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70" windowWidth="19815" windowHeight="9150" activeTab="1"/>
  </bookViews>
  <sheets>
    <sheet name="Município e Sexo" sheetId="1" r:id="rId1"/>
    <sheet name="Cor da Pele e Motivacao" sheetId="3" r:id="rId2"/>
  </sheets>
  <definedNames>
    <definedName name="_xlnm._FilterDatabase" localSheetId="1" hidden="1">'Cor da Pele e Motivacao'!$A$1:$K$11399</definedName>
    <definedName name="_xlnm._FilterDatabase" localSheetId="0" hidden="1">'Município e Sexo'!$B$1:$L$11321</definedName>
    <definedName name="DadosExternos_1" localSheetId="0">#REF!</definedName>
  </definedNames>
  <calcPr calcId="145621"/>
  <extLst>
    <ext uri="GoogleSheetsCustomDataVersion1">
      <go:sheetsCustomData xmlns:go="http://customooxmlschemas.google.com/" r:id="rId7" roundtripDataSignature="AMtx7miQ5zoS5D+yKn1ngOUcN5rj2Fu6zA=="/>
    </ext>
  </extLst>
</workbook>
</file>

<file path=xl/calcChain.xml><?xml version="1.0" encoding="utf-8"?>
<calcChain xmlns="http://schemas.openxmlformats.org/spreadsheetml/2006/main">
  <c r="A13" i="3" l="1"/>
  <c r="J13" i="3" s="1"/>
  <c r="A15" i="3"/>
  <c r="K15" i="3" s="1"/>
  <c r="J15" i="3"/>
  <c r="A16" i="3"/>
  <c r="J16" i="3" s="1"/>
  <c r="K16" i="3"/>
  <c r="A17" i="3"/>
  <c r="J17" i="3"/>
  <c r="K17" i="3"/>
  <c r="A18" i="3"/>
  <c r="J18" i="3" s="1"/>
  <c r="A36" i="3"/>
  <c r="K36" i="3" s="1"/>
  <c r="J36" i="3"/>
  <c r="A49" i="3"/>
  <c r="J49" i="3" s="1"/>
  <c r="K49" i="3"/>
  <c r="A53" i="3"/>
  <c r="J53" i="3"/>
  <c r="K53" i="3"/>
  <c r="A60" i="3"/>
  <c r="J60" i="3" s="1"/>
  <c r="A62" i="3"/>
  <c r="K62" i="3" s="1"/>
  <c r="J62" i="3"/>
  <c r="A64" i="3"/>
  <c r="J64" i="3" s="1"/>
  <c r="K64" i="3"/>
  <c r="A66" i="3"/>
  <c r="J66" i="3"/>
  <c r="K66" i="3"/>
  <c r="A80" i="3"/>
  <c r="J80" i="3" s="1"/>
  <c r="A81" i="3"/>
  <c r="K81" i="3" s="1"/>
  <c r="J81" i="3"/>
  <c r="A92" i="3"/>
  <c r="J92" i="3" s="1"/>
  <c r="K92" i="3"/>
  <c r="A106" i="3"/>
  <c r="J106" i="3"/>
  <c r="K106" i="3"/>
  <c r="A109" i="3"/>
  <c r="J109" i="3" s="1"/>
  <c r="A111" i="3"/>
  <c r="K111" i="3" s="1"/>
  <c r="J111" i="3"/>
  <c r="A121" i="3"/>
  <c r="J121" i="3"/>
  <c r="K121" i="3"/>
  <c r="A127" i="3"/>
  <c r="J127" i="3"/>
  <c r="K127" i="3"/>
  <c r="A129" i="3"/>
  <c r="J129" i="3" s="1"/>
  <c r="A130" i="3"/>
  <c r="K130" i="3" s="1"/>
  <c r="J130" i="3"/>
  <c r="A131" i="3"/>
  <c r="J131" i="3"/>
  <c r="K131" i="3"/>
  <c r="A170" i="3"/>
  <c r="J170" i="3"/>
  <c r="K170" i="3"/>
  <c r="A171" i="3"/>
  <c r="J171" i="3" s="1"/>
  <c r="A174" i="3"/>
  <c r="K174" i="3" s="1"/>
  <c r="J174" i="3"/>
  <c r="A181" i="3"/>
  <c r="J181" i="3"/>
  <c r="K181" i="3"/>
  <c r="A182" i="3"/>
  <c r="J182" i="3"/>
  <c r="K182" i="3"/>
  <c r="A186" i="3"/>
  <c r="J186" i="3" s="1"/>
  <c r="A187" i="3"/>
  <c r="K187" i="3" s="1"/>
  <c r="J187" i="3"/>
  <c r="A195" i="3"/>
  <c r="J195" i="3"/>
  <c r="K195" i="3"/>
  <c r="A196" i="3"/>
  <c r="J196" i="3"/>
  <c r="K196" i="3"/>
  <c r="A197" i="3"/>
  <c r="J197" i="3" s="1"/>
  <c r="A198" i="3"/>
  <c r="K198" i="3" s="1"/>
  <c r="J198" i="3"/>
  <c r="A200" i="3"/>
  <c r="J200" i="3"/>
  <c r="K200" i="3"/>
  <c r="A201" i="3"/>
  <c r="J201" i="3"/>
  <c r="K201" i="3"/>
  <c r="A204" i="3"/>
  <c r="A209" i="3"/>
  <c r="K209" i="3" s="1"/>
  <c r="J209" i="3"/>
  <c r="A229" i="3"/>
  <c r="J229" i="3"/>
  <c r="K229" i="3"/>
  <c r="A234" i="3"/>
  <c r="J234" i="3"/>
  <c r="K234" i="3"/>
  <c r="A243" i="3"/>
  <c r="A247" i="3"/>
  <c r="K247" i="3" s="1"/>
  <c r="A252" i="3"/>
  <c r="J252" i="3"/>
  <c r="K252" i="3"/>
  <c r="A272" i="3"/>
  <c r="J272" i="3"/>
  <c r="K272" i="3"/>
  <c r="A273" i="3"/>
  <c r="J273" i="3" s="1"/>
  <c r="A279" i="3"/>
  <c r="K279" i="3" s="1"/>
  <c r="J279" i="3"/>
  <c r="A282" i="3"/>
  <c r="J282" i="3" s="1"/>
  <c r="A283" i="3"/>
  <c r="J283" i="3"/>
  <c r="K283" i="3"/>
  <c r="A290" i="3"/>
  <c r="J290" i="3" s="1"/>
  <c r="K290" i="3"/>
  <c r="A292" i="3"/>
  <c r="K292" i="3" s="1"/>
  <c r="A293" i="3"/>
  <c r="J293" i="3"/>
  <c r="K293" i="3"/>
  <c r="A294" i="3"/>
  <c r="J294" i="3"/>
  <c r="K294" i="3"/>
  <c r="A295" i="3"/>
  <c r="J295" i="3" s="1"/>
  <c r="A302" i="3"/>
  <c r="K302" i="3" s="1"/>
  <c r="J302" i="3"/>
  <c r="A324" i="3"/>
  <c r="J324" i="3" s="1"/>
  <c r="A325" i="3"/>
  <c r="J325" i="3"/>
  <c r="K325" i="3"/>
  <c r="A327" i="3"/>
  <c r="J327" i="3" s="1"/>
  <c r="K327" i="3"/>
  <c r="A328" i="3"/>
  <c r="K328" i="3" s="1"/>
  <c r="A336" i="3"/>
  <c r="J336" i="3"/>
  <c r="K336" i="3"/>
  <c r="A341" i="3"/>
  <c r="J341" i="3"/>
  <c r="K341" i="3"/>
  <c r="A347" i="3"/>
  <c r="J347" i="3" s="1"/>
  <c r="A354" i="3"/>
  <c r="K354" i="3" s="1"/>
  <c r="J354" i="3"/>
  <c r="A358" i="3"/>
  <c r="J358" i="3" s="1"/>
  <c r="A373" i="3"/>
  <c r="J373" i="3"/>
  <c r="K373" i="3"/>
  <c r="A380" i="3"/>
  <c r="J380" i="3" s="1"/>
  <c r="K380" i="3"/>
  <c r="A383" i="3"/>
  <c r="K383" i="3" s="1"/>
  <c r="A386" i="3"/>
  <c r="J386" i="3"/>
  <c r="K386" i="3"/>
  <c r="A390" i="3"/>
  <c r="J390" i="3"/>
  <c r="K390" i="3"/>
  <c r="A392" i="3"/>
  <c r="J392" i="3" s="1"/>
  <c r="A401" i="3"/>
  <c r="K401" i="3" s="1"/>
  <c r="J401" i="3"/>
  <c r="A410" i="3"/>
  <c r="J410" i="3" s="1"/>
  <c r="A420" i="3"/>
  <c r="J420" i="3"/>
  <c r="K420" i="3"/>
  <c r="A423" i="3"/>
  <c r="J423" i="3" s="1"/>
  <c r="K423" i="3"/>
  <c r="A425" i="3"/>
  <c r="K425" i="3" s="1"/>
  <c r="A431" i="3"/>
  <c r="J431" i="3"/>
  <c r="K431" i="3"/>
  <c r="A437" i="3"/>
  <c r="J437" i="3"/>
  <c r="K437" i="3"/>
  <c r="A443" i="3"/>
  <c r="J443" i="3" s="1"/>
  <c r="A445" i="3"/>
  <c r="K445" i="3" s="1"/>
  <c r="J445" i="3"/>
  <c r="A451" i="3"/>
  <c r="J451" i="3" s="1"/>
  <c r="A454" i="3"/>
  <c r="J454" i="3"/>
  <c r="K454" i="3"/>
  <c r="A463" i="3"/>
  <c r="J463" i="3" s="1"/>
  <c r="K463" i="3"/>
  <c r="A477" i="3"/>
  <c r="K477" i="3" s="1"/>
  <c r="A480" i="3"/>
  <c r="J480" i="3"/>
  <c r="K480" i="3"/>
  <c r="A495" i="3"/>
  <c r="J495" i="3"/>
  <c r="K495" i="3"/>
  <c r="A497" i="3"/>
  <c r="J497" i="3" s="1"/>
  <c r="A500" i="3"/>
  <c r="K500" i="3" s="1"/>
  <c r="J500" i="3"/>
  <c r="A508" i="3"/>
  <c r="J508" i="3" s="1"/>
  <c r="A518" i="3"/>
  <c r="J518" i="3"/>
  <c r="K518" i="3"/>
  <c r="A523" i="3"/>
  <c r="J523" i="3" s="1"/>
  <c r="K523" i="3"/>
  <c r="A529" i="3"/>
  <c r="K529" i="3" s="1"/>
  <c r="A530" i="3"/>
  <c r="J530" i="3"/>
  <c r="K530" i="3"/>
  <c r="A535" i="3"/>
  <c r="J535" i="3"/>
  <c r="K535" i="3"/>
  <c r="A547" i="3"/>
  <c r="J547" i="3" s="1"/>
  <c r="A548" i="3"/>
  <c r="K548" i="3" s="1"/>
  <c r="J548" i="3"/>
  <c r="A549" i="3"/>
  <c r="J549" i="3" s="1"/>
  <c r="A552" i="3"/>
  <c r="J552" i="3"/>
  <c r="K552" i="3"/>
  <c r="A554" i="3"/>
  <c r="J554" i="3" s="1"/>
  <c r="K554" i="3"/>
  <c r="A565" i="3"/>
  <c r="K565" i="3" s="1"/>
  <c r="A566" i="3"/>
  <c r="J566" i="3"/>
  <c r="K566" i="3"/>
  <c r="A569" i="3"/>
  <c r="J569" i="3"/>
  <c r="K569" i="3"/>
  <c r="A575" i="3"/>
  <c r="A578" i="3"/>
  <c r="K578" i="3" s="1"/>
  <c r="J578" i="3"/>
  <c r="A581" i="3"/>
  <c r="A595" i="3"/>
  <c r="J595" i="3"/>
  <c r="K595" i="3"/>
  <c r="A604" i="3"/>
  <c r="J604" i="3" s="1"/>
  <c r="K604" i="3"/>
  <c r="A606" i="3"/>
  <c r="A612" i="3"/>
  <c r="J612" i="3"/>
  <c r="K612" i="3"/>
  <c r="A620" i="3"/>
  <c r="J620" i="3"/>
  <c r="K620" i="3"/>
  <c r="A622" i="3"/>
  <c r="A625" i="3"/>
  <c r="K625" i="3" s="1"/>
  <c r="J625" i="3"/>
  <c r="A627" i="3"/>
  <c r="J627" i="3" s="1"/>
  <c r="A629" i="3"/>
  <c r="J629" i="3"/>
  <c r="K629" i="3"/>
  <c r="A644" i="3"/>
  <c r="J644" i="3" s="1"/>
  <c r="A656" i="3"/>
  <c r="A666" i="3"/>
  <c r="J666" i="3" s="1"/>
  <c r="A668" i="3"/>
  <c r="J668" i="3"/>
  <c r="K668" i="3"/>
  <c r="A685" i="3"/>
  <c r="A686" i="3"/>
  <c r="K686" i="3" s="1"/>
  <c r="J686" i="3"/>
  <c r="A687" i="3"/>
  <c r="J687" i="3" s="1"/>
  <c r="A688" i="3"/>
  <c r="J688" i="3"/>
  <c r="K688" i="3"/>
  <c r="A689" i="3"/>
  <c r="J689" i="3" s="1"/>
  <c r="K689" i="3"/>
  <c r="A699" i="3"/>
  <c r="A712" i="3"/>
  <c r="K712" i="3" s="1"/>
  <c r="A724" i="3"/>
  <c r="J724" i="3"/>
  <c r="K724" i="3"/>
  <c r="A725" i="3"/>
  <c r="A744" i="3"/>
  <c r="K744" i="3" s="1"/>
  <c r="A769" i="3"/>
  <c r="J769" i="3" s="1"/>
  <c r="K769" i="3"/>
  <c r="A776" i="3"/>
  <c r="J776" i="3"/>
  <c r="K776" i="3"/>
  <c r="A790" i="3"/>
  <c r="J790" i="3" s="1"/>
  <c r="K790" i="3"/>
  <c r="A796" i="3"/>
  <c r="A804" i="3"/>
  <c r="J804" i="3"/>
  <c r="K804" i="3"/>
  <c r="A811" i="3"/>
  <c r="J811" i="3"/>
  <c r="K811" i="3"/>
  <c r="A815" i="3"/>
  <c r="A831" i="3"/>
  <c r="K831" i="3" s="1"/>
  <c r="A832" i="3"/>
  <c r="J832" i="3" s="1"/>
  <c r="K832" i="3"/>
  <c r="A839" i="3"/>
  <c r="J839" i="3"/>
  <c r="K839" i="3"/>
  <c r="A844" i="3"/>
  <c r="J844" i="3" s="1"/>
  <c r="A845" i="3"/>
  <c r="A855" i="3"/>
  <c r="K855" i="3" s="1"/>
  <c r="J855" i="3"/>
  <c r="A876" i="3"/>
  <c r="J876" i="3"/>
  <c r="K876" i="3"/>
  <c r="A880" i="3"/>
  <c r="A886" i="3"/>
  <c r="K886" i="3" s="1"/>
  <c r="J886" i="3"/>
  <c r="A887" i="3"/>
  <c r="J887" i="3" s="1"/>
  <c r="A893" i="3"/>
  <c r="J893" i="3"/>
  <c r="K893" i="3"/>
  <c r="A910" i="3"/>
  <c r="J910" i="3" s="1"/>
  <c r="A912" i="3"/>
  <c r="A914" i="3"/>
  <c r="J914" i="3" s="1"/>
  <c r="A923" i="3"/>
  <c r="J923" i="3"/>
  <c r="K923" i="3"/>
  <c r="A926" i="3"/>
  <c r="A927" i="3"/>
  <c r="K927" i="3" s="1"/>
  <c r="J927" i="3"/>
  <c r="A928" i="3"/>
  <c r="J928" i="3" s="1"/>
  <c r="A929" i="3"/>
  <c r="J929" i="3"/>
  <c r="K929" i="3"/>
  <c r="A931" i="3"/>
  <c r="J931" i="3" s="1"/>
  <c r="K931" i="3"/>
  <c r="A933" i="3"/>
  <c r="A935" i="3"/>
  <c r="J935" i="3" s="1"/>
  <c r="K935" i="3"/>
  <c r="A937" i="3"/>
  <c r="J937" i="3"/>
  <c r="K937" i="3"/>
  <c r="A943" i="3"/>
  <c r="A951" i="3"/>
  <c r="K951" i="3" s="1"/>
  <c r="A952" i="3"/>
  <c r="J952" i="3" s="1"/>
  <c r="K952" i="3"/>
  <c r="A954" i="3"/>
  <c r="J954" i="3"/>
  <c r="K954" i="3"/>
  <c r="A975" i="3"/>
  <c r="J975" i="3" s="1"/>
  <c r="K975" i="3"/>
  <c r="A976" i="3"/>
  <c r="A981" i="3"/>
  <c r="J981" i="3"/>
  <c r="K981" i="3"/>
  <c r="A984" i="3"/>
  <c r="J984" i="3"/>
  <c r="K984" i="3"/>
  <c r="A990" i="3"/>
  <c r="A991" i="3"/>
  <c r="K991" i="3" s="1"/>
  <c r="A996" i="3"/>
  <c r="J996" i="3" s="1"/>
  <c r="K996" i="3"/>
  <c r="A1002" i="3"/>
  <c r="J1002" i="3"/>
  <c r="K1002" i="3"/>
  <c r="A1012" i="3"/>
  <c r="J1012" i="3" s="1"/>
  <c r="A1014" i="3"/>
  <c r="J1014" i="3" s="1"/>
  <c r="K1014" i="3"/>
  <c r="A1015" i="3"/>
  <c r="K1015" i="3" s="1"/>
  <c r="A1025" i="3"/>
  <c r="J1025" i="3"/>
  <c r="K1025" i="3"/>
  <c r="A1026" i="3"/>
  <c r="J1026" i="3"/>
  <c r="K1026" i="3"/>
  <c r="A1051" i="3"/>
  <c r="J1051" i="3" s="1"/>
  <c r="A1053" i="3"/>
  <c r="K1053" i="3" s="1"/>
  <c r="J1053" i="3"/>
  <c r="A1055" i="3"/>
  <c r="J1055" i="3" s="1"/>
  <c r="A1056" i="3"/>
  <c r="J1056" i="3"/>
  <c r="K1056" i="3"/>
  <c r="A1057" i="3"/>
  <c r="J1057" i="3" s="1"/>
  <c r="K1057" i="3"/>
  <c r="A1082" i="3"/>
  <c r="K1082" i="3" s="1"/>
  <c r="A1083" i="3"/>
  <c r="J1083" i="3"/>
  <c r="K1083" i="3"/>
  <c r="A1085" i="3"/>
  <c r="J1085" i="3"/>
  <c r="K1085" i="3"/>
  <c r="A1087" i="3"/>
  <c r="A1094" i="3"/>
  <c r="K1094" i="3" s="1"/>
  <c r="J1094" i="3"/>
  <c r="A1096" i="3"/>
  <c r="A1103" i="3"/>
  <c r="J1103" i="3"/>
  <c r="K1103" i="3"/>
  <c r="A1108" i="3"/>
  <c r="J1108" i="3" s="1"/>
  <c r="K1108" i="3"/>
  <c r="A1112" i="3"/>
  <c r="A1115" i="3"/>
  <c r="J1115" i="3"/>
  <c r="K1115" i="3"/>
  <c r="A1120" i="3"/>
  <c r="J1120" i="3"/>
  <c r="K1120" i="3"/>
  <c r="A1138" i="3"/>
  <c r="A1139" i="3"/>
  <c r="K1139" i="3" s="1"/>
  <c r="J1139" i="3"/>
  <c r="A1141" i="3"/>
  <c r="A1151" i="3"/>
  <c r="J1151" i="3"/>
  <c r="K1151" i="3"/>
  <c r="A1161" i="3"/>
  <c r="J1161" i="3" s="1"/>
  <c r="K1161" i="3"/>
  <c r="A1162" i="3"/>
  <c r="A1175" i="3"/>
  <c r="J1175" i="3"/>
  <c r="K1175" i="3"/>
  <c r="A1195" i="3"/>
  <c r="J1195" i="3"/>
  <c r="K1195" i="3"/>
  <c r="A1203" i="3"/>
  <c r="A1204" i="3"/>
  <c r="K1204" i="3" s="1"/>
  <c r="J1204" i="3"/>
  <c r="A1209" i="3"/>
  <c r="J1209" i="3" s="1"/>
  <c r="A1212" i="3"/>
  <c r="J1212" i="3"/>
  <c r="K1212" i="3"/>
  <c r="A1216" i="3"/>
  <c r="J1216" i="3" s="1"/>
  <c r="A1218" i="3"/>
  <c r="A1237" i="3"/>
  <c r="J1237" i="3" s="1"/>
  <c r="A1239" i="3"/>
  <c r="J1239" i="3"/>
  <c r="K1239" i="3"/>
  <c r="A1255" i="3"/>
  <c r="A1257" i="3"/>
  <c r="K1257" i="3" s="1"/>
  <c r="J1257" i="3"/>
  <c r="A1288" i="3"/>
  <c r="J1288" i="3" s="1"/>
  <c r="A1299" i="3"/>
  <c r="J1299" i="3"/>
  <c r="K1299" i="3"/>
  <c r="A1300" i="3"/>
  <c r="J1300" i="3" s="1"/>
  <c r="K1300" i="3"/>
  <c r="A1316" i="3"/>
  <c r="A1319" i="3"/>
  <c r="J1319" i="3" s="1"/>
  <c r="K1319" i="3"/>
  <c r="A1335" i="3"/>
  <c r="J1335" i="3"/>
  <c r="K1335" i="3"/>
  <c r="A1338" i="3"/>
  <c r="A1345" i="3"/>
  <c r="K1345" i="3" s="1"/>
  <c r="A1350" i="3"/>
  <c r="J1350" i="3" s="1"/>
  <c r="K1350" i="3"/>
  <c r="A1371" i="3"/>
  <c r="J1371" i="3"/>
  <c r="K1371" i="3"/>
  <c r="A1381" i="3"/>
  <c r="J1381" i="3" s="1"/>
  <c r="K1381" i="3"/>
  <c r="A1386" i="3"/>
  <c r="A1393" i="3"/>
  <c r="J1393" i="3"/>
  <c r="K1393" i="3"/>
  <c r="A1395" i="3"/>
  <c r="J1395" i="3"/>
  <c r="K1395" i="3"/>
  <c r="A1397" i="3"/>
  <c r="A1398" i="3"/>
  <c r="K1398" i="3" s="1"/>
  <c r="A1410" i="3"/>
  <c r="J1410" i="3" s="1"/>
  <c r="K1410" i="3"/>
  <c r="A1430" i="3"/>
  <c r="J1430" i="3"/>
  <c r="K1430" i="3"/>
  <c r="A1448" i="3"/>
  <c r="J1448" i="3" s="1"/>
  <c r="A1461" i="3"/>
  <c r="A1466" i="3"/>
  <c r="K1466" i="3" s="1"/>
  <c r="J1466" i="3"/>
  <c r="A1468" i="3"/>
  <c r="J1468" i="3"/>
  <c r="K1468" i="3"/>
  <c r="A1488" i="3"/>
  <c r="A1500" i="3"/>
  <c r="K1500" i="3" s="1"/>
  <c r="J1500" i="3"/>
  <c r="A1505" i="3"/>
  <c r="J1505" i="3" s="1"/>
  <c r="A1508" i="3"/>
  <c r="J1508" i="3"/>
  <c r="K1508" i="3"/>
  <c r="A1510" i="3"/>
  <c r="J1510" i="3" s="1"/>
  <c r="A1514" i="3"/>
  <c r="A1537" i="3"/>
  <c r="J1537" i="3" s="1"/>
  <c r="A1561" i="3"/>
  <c r="J1561" i="3"/>
  <c r="K1561" i="3"/>
  <c r="A1562" i="3"/>
  <c r="A1565" i="3"/>
  <c r="K1565" i="3" s="1"/>
  <c r="J1565" i="3"/>
  <c r="A1576" i="3"/>
  <c r="J1576" i="3" s="1"/>
  <c r="A1581" i="3"/>
  <c r="J1581" i="3"/>
  <c r="K1581" i="3"/>
  <c r="A1586" i="3"/>
  <c r="J1586" i="3" s="1"/>
  <c r="K1586" i="3"/>
  <c r="A1593" i="3"/>
  <c r="A1594" i="3"/>
  <c r="K1594" i="3" s="1"/>
  <c r="J1594" i="3"/>
  <c r="A1599" i="3"/>
  <c r="A1609" i="3"/>
  <c r="J1609" i="3"/>
  <c r="K1609" i="3"/>
  <c r="A1615" i="3"/>
  <c r="J1615" i="3" s="1"/>
  <c r="K1615" i="3"/>
  <c r="A1626" i="3"/>
  <c r="A1630" i="3"/>
  <c r="J1630" i="3"/>
  <c r="K1630" i="3"/>
  <c r="A1647" i="3"/>
  <c r="J1647" i="3"/>
  <c r="K1647" i="3"/>
  <c r="A1650" i="3"/>
  <c r="A1673" i="3"/>
  <c r="K1673" i="3" s="1"/>
  <c r="J1673" i="3"/>
  <c r="A1677" i="3"/>
  <c r="A1696" i="3"/>
  <c r="J1696" i="3"/>
  <c r="K1696" i="3"/>
  <c r="A1699" i="3"/>
  <c r="J1699" i="3" s="1"/>
  <c r="K1699" i="3"/>
  <c r="A1707" i="3"/>
  <c r="A1709" i="3"/>
  <c r="J1709" i="3"/>
  <c r="K1709" i="3"/>
  <c r="A1711" i="3"/>
  <c r="J1711" i="3"/>
  <c r="K1711" i="3"/>
  <c r="A1714" i="3"/>
  <c r="A1716" i="3"/>
  <c r="K1716" i="3" s="1"/>
  <c r="J1716" i="3"/>
  <c r="A1724" i="3"/>
  <c r="A1726" i="3"/>
  <c r="J1726" i="3"/>
  <c r="K1726" i="3"/>
  <c r="A1727" i="3"/>
  <c r="J1727" i="3" s="1"/>
  <c r="K1727" i="3"/>
  <c r="A1728" i="3"/>
  <c r="A1732" i="3"/>
  <c r="J1732" i="3"/>
  <c r="K1732" i="3"/>
  <c r="A1737" i="3"/>
  <c r="J1737" i="3"/>
  <c r="K1737" i="3"/>
  <c r="A1739" i="3"/>
  <c r="A1742" i="3"/>
  <c r="K1742" i="3" s="1"/>
  <c r="J1742" i="3"/>
  <c r="A1746" i="3"/>
  <c r="A1762" i="3"/>
  <c r="J1762" i="3"/>
  <c r="K1762" i="3"/>
  <c r="A1768" i="3"/>
  <c r="J1768" i="3" s="1"/>
  <c r="K1768" i="3"/>
  <c r="A1770" i="3"/>
  <c r="A1774" i="3"/>
  <c r="J1774" i="3"/>
  <c r="K1774" i="3"/>
  <c r="A1783" i="3"/>
  <c r="J1783" i="3"/>
  <c r="K1783" i="3"/>
  <c r="A1793" i="3"/>
  <c r="A1794" i="3"/>
  <c r="K1794" i="3" s="1"/>
  <c r="J1794" i="3"/>
  <c r="A1797" i="3"/>
  <c r="A1802" i="3"/>
  <c r="J1802" i="3"/>
  <c r="K1802" i="3"/>
  <c r="A1803" i="3"/>
  <c r="J1803" i="3" s="1"/>
  <c r="K1803" i="3"/>
  <c r="A1817" i="3"/>
  <c r="A1822" i="3"/>
  <c r="J1822" i="3"/>
  <c r="K1822" i="3"/>
  <c r="A1841" i="3"/>
  <c r="J1841" i="3"/>
  <c r="K1841" i="3"/>
  <c r="A1854" i="3"/>
  <c r="A1855" i="3"/>
  <c r="K1855" i="3" s="1"/>
  <c r="A1860" i="3"/>
  <c r="J1860" i="3" s="1"/>
  <c r="A1866" i="3"/>
  <c r="J1866" i="3"/>
  <c r="K1866" i="3"/>
  <c r="A1869" i="3"/>
  <c r="J1869" i="3" s="1"/>
  <c r="K1869" i="3"/>
  <c r="A1874" i="3"/>
  <c r="A1881" i="3"/>
  <c r="J1881" i="3" s="1"/>
  <c r="A1889" i="3"/>
  <c r="J1889" i="3"/>
  <c r="K1889" i="3"/>
  <c r="A1890" i="3"/>
  <c r="A1896" i="3"/>
  <c r="K1896" i="3" s="1"/>
  <c r="J1896" i="3"/>
  <c r="A1902" i="3"/>
  <c r="J1902" i="3" s="1"/>
  <c r="A1904" i="3"/>
  <c r="J1904" i="3"/>
  <c r="K1904" i="3"/>
  <c r="A1909" i="3"/>
  <c r="J1909" i="3" s="1"/>
  <c r="A1921" i="3"/>
  <c r="A1924" i="3"/>
  <c r="J1924" i="3" s="1"/>
  <c r="A1933" i="3"/>
  <c r="J1933" i="3"/>
  <c r="K1933" i="3"/>
  <c r="A1934" i="3"/>
  <c r="A1945" i="3"/>
  <c r="K1945" i="3" s="1"/>
  <c r="A1961" i="3"/>
  <c r="J1961" i="3" s="1"/>
  <c r="A1962" i="3"/>
  <c r="J1962" i="3"/>
  <c r="K1962" i="3"/>
  <c r="A1970" i="3"/>
  <c r="J1970" i="3" s="1"/>
  <c r="K1970" i="3"/>
  <c r="A1972" i="3"/>
  <c r="A1973" i="3"/>
  <c r="J1973" i="3" s="1"/>
  <c r="K1973" i="3"/>
  <c r="A1976" i="3"/>
  <c r="J1976" i="3"/>
  <c r="K1976" i="3"/>
  <c r="A1980" i="3"/>
  <c r="A1987" i="3"/>
  <c r="K1987" i="3" s="1"/>
  <c r="J1987" i="3"/>
  <c r="A1992" i="3"/>
  <c r="J1992" i="3" s="1"/>
  <c r="K1992" i="3"/>
  <c r="A1999" i="3"/>
  <c r="J1999" i="3"/>
  <c r="K1999" i="3"/>
  <c r="A2003" i="3"/>
  <c r="J2003" i="3" s="1"/>
  <c r="A2004" i="3"/>
  <c r="A2006" i="3"/>
  <c r="J2006" i="3"/>
  <c r="K2006" i="3"/>
  <c r="A2013" i="3"/>
  <c r="J2013" i="3"/>
  <c r="K2013" i="3"/>
  <c r="A2017" i="3"/>
  <c r="A2028" i="3"/>
  <c r="K2028" i="3" s="1"/>
  <c r="A2032" i="3"/>
  <c r="J2032" i="3" s="1"/>
  <c r="A2036" i="3"/>
  <c r="J2036" i="3"/>
  <c r="K2036" i="3"/>
  <c r="A2046" i="3"/>
  <c r="J2046" i="3" s="1"/>
  <c r="K2046" i="3"/>
  <c r="A2060" i="3"/>
  <c r="A2063" i="3"/>
  <c r="J2063" i="3" s="1"/>
  <c r="A2076" i="3"/>
  <c r="J2076" i="3"/>
  <c r="K2076" i="3"/>
  <c r="A2079" i="3"/>
  <c r="A2082" i="3"/>
  <c r="K2082" i="3" s="1"/>
  <c r="J2082" i="3"/>
  <c r="A2085" i="3"/>
  <c r="J2085" i="3" s="1"/>
  <c r="K2085" i="3"/>
  <c r="A2094" i="3"/>
  <c r="J2094" i="3"/>
  <c r="K2094" i="3"/>
  <c r="A2101" i="3"/>
  <c r="J2101" i="3" s="1"/>
  <c r="A2107" i="3"/>
  <c r="A2113" i="3"/>
  <c r="K2113" i="3" s="1"/>
  <c r="J2113" i="3"/>
  <c r="A2120" i="3"/>
  <c r="J2120" i="3"/>
  <c r="K2120" i="3"/>
  <c r="A2130" i="3"/>
  <c r="A2134" i="3"/>
  <c r="K2134" i="3" s="1"/>
  <c r="A2135" i="3"/>
  <c r="J2135" i="3" s="1"/>
  <c r="A2136" i="3"/>
  <c r="J2136" i="3"/>
  <c r="K2136" i="3"/>
  <c r="A2137" i="3"/>
  <c r="J2137" i="3" s="1"/>
  <c r="K2137" i="3"/>
  <c r="A2140" i="3"/>
  <c r="J2140" i="3" s="1"/>
  <c r="K2140" i="3"/>
  <c r="A2141" i="3"/>
  <c r="K2141" i="3" s="1"/>
  <c r="J2141" i="3"/>
  <c r="A2151" i="3"/>
  <c r="K2151" i="3" s="1"/>
  <c r="J2151" i="3"/>
  <c r="A2152" i="3"/>
  <c r="J2152" i="3"/>
  <c r="K2152" i="3"/>
  <c r="A2165" i="3"/>
  <c r="J2165" i="3" s="1"/>
  <c r="K2165" i="3"/>
  <c r="A2167" i="3"/>
  <c r="K2167" i="3" s="1"/>
  <c r="J2167" i="3"/>
  <c r="A2176" i="3"/>
  <c r="J2176" i="3"/>
  <c r="K2176" i="3"/>
  <c r="A2187" i="3"/>
  <c r="J2187" i="3"/>
  <c r="K2187" i="3"/>
  <c r="A2196" i="3"/>
  <c r="J2196" i="3" s="1"/>
  <c r="K2196" i="3"/>
  <c r="A2200" i="3"/>
  <c r="K2200" i="3" s="1"/>
  <c r="J2200" i="3"/>
  <c r="A2204" i="3"/>
  <c r="K2204" i="3" s="1"/>
  <c r="J2204" i="3"/>
  <c r="A2219" i="3"/>
  <c r="J2219" i="3"/>
  <c r="K2219" i="3"/>
  <c r="A2245" i="3"/>
  <c r="J2245" i="3" s="1"/>
  <c r="K2245" i="3"/>
  <c r="A2246" i="3"/>
  <c r="K2246" i="3" s="1"/>
  <c r="J2246" i="3"/>
  <c r="A2281" i="3"/>
  <c r="J2281" i="3"/>
  <c r="K2281" i="3"/>
  <c r="A2298" i="3"/>
  <c r="J2298" i="3"/>
  <c r="K2298" i="3"/>
  <c r="A2317" i="3"/>
  <c r="J2317" i="3" s="1"/>
  <c r="K2317" i="3"/>
  <c r="A2331" i="3"/>
  <c r="K2331" i="3" s="1"/>
  <c r="J2331" i="3"/>
  <c r="A2333" i="3"/>
  <c r="K2333" i="3" s="1"/>
  <c r="J2333" i="3"/>
  <c r="A2336" i="3"/>
  <c r="J2336" i="3"/>
  <c r="K2336" i="3"/>
  <c r="A2337" i="3"/>
  <c r="J2337" i="3" s="1"/>
  <c r="K2337" i="3"/>
  <c r="A2343" i="3"/>
  <c r="K2343" i="3" s="1"/>
  <c r="J2343" i="3"/>
  <c r="A2354" i="3"/>
  <c r="J2354" i="3"/>
  <c r="K2354" i="3"/>
  <c r="A2356" i="3"/>
  <c r="J2356" i="3"/>
  <c r="K2356" i="3"/>
  <c r="A2359" i="3"/>
  <c r="J2359" i="3" s="1"/>
  <c r="K2359" i="3"/>
  <c r="A2368" i="3"/>
  <c r="K2368" i="3" s="1"/>
  <c r="J2368" i="3"/>
  <c r="A2373" i="3"/>
  <c r="K2373" i="3" s="1"/>
  <c r="J2373" i="3"/>
  <c r="A2374" i="3"/>
  <c r="J2374" i="3"/>
  <c r="K2374" i="3"/>
  <c r="A2375" i="3"/>
  <c r="J2375" i="3" s="1"/>
  <c r="K2375" i="3"/>
  <c r="A2380" i="3"/>
  <c r="K2380" i="3" s="1"/>
  <c r="J2380" i="3"/>
  <c r="A2381" i="3"/>
  <c r="J2381" i="3"/>
  <c r="K2381" i="3"/>
  <c r="A2386" i="3"/>
  <c r="J2386" i="3"/>
  <c r="K2386" i="3"/>
  <c r="A2388" i="3"/>
  <c r="J2388" i="3" s="1"/>
  <c r="K2388" i="3"/>
  <c r="A2390" i="3"/>
  <c r="K2390" i="3" s="1"/>
  <c r="J2390" i="3"/>
  <c r="A2411" i="3"/>
  <c r="K2411" i="3" s="1"/>
  <c r="J2411" i="3"/>
  <c r="A2416" i="3"/>
  <c r="J2416" i="3"/>
  <c r="K2416" i="3"/>
  <c r="A2418" i="3"/>
  <c r="J2418" i="3" s="1"/>
  <c r="K2418" i="3"/>
  <c r="A2419" i="3"/>
  <c r="K2419" i="3" s="1"/>
  <c r="J2419" i="3"/>
  <c r="A2439" i="3"/>
  <c r="J2439" i="3"/>
  <c r="K2439" i="3"/>
  <c r="A2441" i="3"/>
  <c r="J2441" i="3"/>
  <c r="K2441" i="3"/>
  <c r="A2450" i="3"/>
  <c r="J2450" i="3" s="1"/>
  <c r="K2450" i="3"/>
  <c r="A2451" i="3"/>
  <c r="K2451" i="3" s="1"/>
  <c r="J2451" i="3"/>
  <c r="A2456" i="3"/>
  <c r="K2456" i="3" s="1"/>
  <c r="J2456" i="3"/>
  <c r="A2466" i="3"/>
  <c r="J2466" i="3"/>
  <c r="K2466" i="3"/>
  <c r="A2472" i="3"/>
  <c r="J2472" i="3" s="1"/>
  <c r="K2472" i="3"/>
  <c r="A2473" i="3"/>
  <c r="K2473" i="3" s="1"/>
  <c r="J2473" i="3"/>
  <c r="A2480" i="3"/>
  <c r="J2480" i="3"/>
  <c r="K2480" i="3"/>
  <c r="A2484" i="3"/>
  <c r="J2484" i="3"/>
  <c r="K2484" i="3"/>
  <c r="A2493" i="3"/>
  <c r="J2493" i="3" s="1"/>
  <c r="K2493" i="3"/>
  <c r="A2501" i="3"/>
  <c r="K2501" i="3" s="1"/>
  <c r="J2501" i="3"/>
  <c r="A2508" i="3"/>
  <c r="K2508" i="3" s="1"/>
  <c r="J2508" i="3"/>
  <c r="A2524" i="3"/>
  <c r="J2524" i="3"/>
  <c r="K2524" i="3"/>
  <c r="A2528" i="3"/>
  <c r="J2528" i="3" s="1"/>
  <c r="K2528" i="3"/>
  <c r="A2533" i="3"/>
  <c r="K2533" i="3" s="1"/>
  <c r="J2533" i="3"/>
  <c r="A2537" i="3"/>
  <c r="J2537" i="3"/>
  <c r="K2537" i="3"/>
  <c r="A2541" i="3"/>
  <c r="J2541" i="3"/>
  <c r="K2541" i="3"/>
  <c r="A2548" i="3"/>
  <c r="J2548" i="3" s="1"/>
  <c r="K2548" i="3"/>
  <c r="A2549" i="3"/>
  <c r="K2549" i="3" s="1"/>
  <c r="J2549" i="3"/>
  <c r="A2563" i="3"/>
  <c r="K2563" i="3" s="1"/>
  <c r="J2563" i="3"/>
  <c r="A2564" i="3"/>
  <c r="J2564" i="3"/>
  <c r="K2564" i="3"/>
  <c r="A2577" i="3"/>
  <c r="J2577" i="3" s="1"/>
  <c r="K2577" i="3"/>
  <c r="A2583" i="3"/>
  <c r="K2583" i="3" s="1"/>
  <c r="J2583" i="3"/>
  <c r="A2597" i="3"/>
  <c r="J2597" i="3"/>
  <c r="K2597" i="3"/>
  <c r="A2605" i="3"/>
  <c r="J2605" i="3"/>
  <c r="K2605" i="3"/>
  <c r="A2607" i="3"/>
  <c r="J2607" i="3" s="1"/>
  <c r="K2607" i="3"/>
  <c r="A2619" i="3"/>
  <c r="K2619" i="3" s="1"/>
  <c r="J2619" i="3"/>
  <c r="A2620" i="3"/>
  <c r="K2620" i="3" s="1"/>
  <c r="J2620" i="3"/>
  <c r="A2622" i="3"/>
  <c r="J2622" i="3"/>
  <c r="K2622" i="3"/>
  <c r="A2632" i="3"/>
  <c r="J2632" i="3" s="1"/>
  <c r="K2632" i="3"/>
  <c r="A2638" i="3"/>
  <c r="K2638" i="3" s="1"/>
  <c r="J2638" i="3"/>
  <c r="A2640" i="3"/>
  <c r="J2640" i="3"/>
  <c r="K2640" i="3"/>
  <c r="A2641" i="3"/>
  <c r="J2641" i="3"/>
  <c r="K2641" i="3"/>
  <c r="A2643" i="3"/>
  <c r="J2643" i="3" s="1"/>
  <c r="K2643" i="3"/>
  <c r="A2671" i="3"/>
  <c r="K2671" i="3" s="1"/>
  <c r="J2671" i="3"/>
  <c r="A2672" i="3"/>
  <c r="K2672" i="3" s="1"/>
  <c r="J2672" i="3"/>
  <c r="A2673" i="3"/>
  <c r="J2673" i="3"/>
  <c r="K2673" i="3"/>
  <c r="A2678" i="3"/>
  <c r="J2678" i="3" s="1"/>
  <c r="K2678" i="3"/>
  <c r="A2690" i="3"/>
  <c r="K2690" i="3" s="1"/>
  <c r="J2690" i="3"/>
  <c r="A2693" i="3"/>
  <c r="J2693" i="3"/>
  <c r="K2693" i="3"/>
  <c r="A2718" i="3"/>
  <c r="J2718" i="3"/>
  <c r="K2718" i="3"/>
  <c r="A2723" i="3"/>
  <c r="J2723" i="3" s="1"/>
  <c r="K2723" i="3"/>
  <c r="A2732" i="3"/>
  <c r="K2732" i="3" s="1"/>
  <c r="J2732" i="3"/>
  <c r="A2740" i="3"/>
  <c r="K2740" i="3" s="1"/>
  <c r="J2740" i="3"/>
  <c r="A2744" i="3"/>
  <c r="J2744" i="3"/>
  <c r="K2744" i="3"/>
  <c r="A2747" i="3"/>
  <c r="J2747" i="3" s="1"/>
  <c r="K2747" i="3"/>
  <c r="A2752" i="3"/>
  <c r="K2752" i="3" s="1"/>
  <c r="J2752" i="3"/>
  <c r="A2754" i="3"/>
  <c r="J2754" i="3"/>
  <c r="K2754" i="3"/>
  <c r="A2767" i="3"/>
  <c r="J2767" i="3"/>
  <c r="K2767" i="3"/>
  <c r="A2773" i="3"/>
  <c r="J2773" i="3" s="1"/>
  <c r="K2773" i="3"/>
  <c r="A2782" i="3"/>
  <c r="K2782" i="3" s="1"/>
  <c r="J2782" i="3"/>
  <c r="A2784" i="3"/>
  <c r="K2784" i="3" s="1"/>
  <c r="J2784" i="3"/>
  <c r="A2786" i="3"/>
  <c r="J2786" i="3"/>
  <c r="K2786" i="3"/>
  <c r="A2790" i="3"/>
  <c r="J2790" i="3" s="1"/>
  <c r="K2790" i="3"/>
  <c r="A2791" i="3"/>
  <c r="K2791" i="3" s="1"/>
  <c r="J2791" i="3"/>
  <c r="A2796" i="3"/>
  <c r="J2796" i="3"/>
  <c r="K2796" i="3"/>
  <c r="A2803" i="3"/>
  <c r="J2803" i="3"/>
  <c r="K2803" i="3"/>
  <c r="A2807" i="3"/>
  <c r="J2807" i="3" s="1"/>
  <c r="K2807" i="3"/>
  <c r="A2809" i="3"/>
  <c r="K2809" i="3" s="1"/>
  <c r="J2809" i="3"/>
  <c r="A2813" i="3"/>
  <c r="K2813" i="3" s="1"/>
  <c r="J2813" i="3"/>
  <c r="A2814" i="3"/>
  <c r="J2814" i="3"/>
  <c r="K2814" i="3"/>
  <c r="A2816" i="3"/>
  <c r="J2816" i="3" s="1"/>
  <c r="K2816" i="3"/>
  <c r="A2821" i="3"/>
  <c r="K2821" i="3" s="1"/>
  <c r="J2821" i="3"/>
  <c r="A2846" i="3"/>
  <c r="J2846" i="3"/>
  <c r="K2846" i="3"/>
  <c r="A2854" i="3"/>
  <c r="J2854" i="3"/>
  <c r="K2854" i="3"/>
  <c r="A2875" i="3"/>
  <c r="J2875" i="3" s="1"/>
  <c r="K2875" i="3"/>
  <c r="A2877" i="3"/>
  <c r="K2877" i="3" s="1"/>
  <c r="J2877" i="3"/>
  <c r="A2883" i="3"/>
  <c r="K2883" i="3" s="1"/>
  <c r="J2883" i="3"/>
  <c r="A2897" i="3"/>
  <c r="J2897" i="3"/>
  <c r="K2897" i="3"/>
  <c r="A2906" i="3"/>
  <c r="J2906" i="3" s="1"/>
  <c r="K2906" i="3"/>
  <c r="A2923" i="3"/>
  <c r="K2923" i="3" s="1"/>
  <c r="J2923" i="3"/>
  <c r="A2924" i="3"/>
  <c r="J2924" i="3"/>
  <c r="K2924" i="3"/>
  <c r="A2949" i="3"/>
  <c r="J2949" i="3"/>
  <c r="K2949" i="3"/>
  <c r="A2954" i="3"/>
  <c r="J2954" i="3" s="1"/>
  <c r="K2954" i="3"/>
  <c r="A2956" i="3"/>
  <c r="K2956" i="3" s="1"/>
  <c r="J2956" i="3"/>
  <c r="A2963" i="3"/>
  <c r="K2963" i="3" s="1"/>
  <c r="J2963" i="3"/>
  <c r="A2973" i="3"/>
  <c r="J2973" i="3"/>
  <c r="K2973" i="3"/>
  <c r="A2974" i="3"/>
  <c r="J2974" i="3" s="1"/>
  <c r="K2974" i="3"/>
  <c r="A2986" i="3"/>
  <c r="K2986" i="3" s="1"/>
  <c r="J2986" i="3"/>
  <c r="A2992" i="3"/>
  <c r="J2992" i="3"/>
  <c r="K2992" i="3"/>
  <c r="A2997" i="3"/>
  <c r="J2997" i="3"/>
  <c r="K2997" i="3"/>
  <c r="A3001" i="3"/>
  <c r="J3001" i="3" s="1"/>
  <c r="K3001" i="3"/>
  <c r="A3003" i="3"/>
  <c r="K3003" i="3" s="1"/>
  <c r="J3003" i="3"/>
  <c r="A3004" i="3"/>
  <c r="K3004" i="3" s="1"/>
  <c r="J3004" i="3"/>
  <c r="A3032" i="3"/>
  <c r="J3032" i="3"/>
  <c r="K3032" i="3"/>
  <c r="A3037" i="3"/>
  <c r="J3037" i="3" s="1"/>
  <c r="K3037" i="3"/>
  <c r="A3038" i="3"/>
  <c r="K3038" i="3" s="1"/>
  <c r="J3038" i="3"/>
  <c r="A3068" i="3"/>
  <c r="J3068" i="3"/>
  <c r="K3068" i="3"/>
  <c r="A3071" i="3"/>
  <c r="J3071" i="3"/>
  <c r="K3071" i="3"/>
  <c r="A3077" i="3"/>
  <c r="J3077" i="3" s="1"/>
  <c r="K3077" i="3"/>
  <c r="A3078" i="3"/>
  <c r="K3078" i="3" s="1"/>
  <c r="J3078" i="3"/>
  <c r="A3094" i="3"/>
  <c r="K3094" i="3" s="1"/>
  <c r="J3094" i="3"/>
  <c r="A3099" i="3"/>
  <c r="J3099" i="3"/>
  <c r="K3099" i="3"/>
  <c r="A3102" i="3"/>
  <c r="J3102" i="3" s="1"/>
  <c r="K3102" i="3"/>
  <c r="A3114" i="3"/>
  <c r="K3114" i="3" s="1"/>
  <c r="J3114" i="3"/>
  <c r="A3124" i="3"/>
  <c r="J3124" i="3"/>
  <c r="K3124" i="3"/>
  <c r="A3126" i="3"/>
  <c r="J3126" i="3"/>
  <c r="K3126" i="3"/>
  <c r="A3127" i="3"/>
  <c r="J3127" i="3" s="1"/>
  <c r="K3127" i="3"/>
  <c r="A3137" i="3"/>
  <c r="K3137" i="3" s="1"/>
  <c r="J3137" i="3"/>
  <c r="A3145" i="3"/>
  <c r="K3145" i="3" s="1"/>
  <c r="J3145" i="3"/>
  <c r="A3153" i="3"/>
  <c r="J3153" i="3"/>
  <c r="K3153" i="3"/>
  <c r="A3157" i="3"/>
  <c r="J3157" i="3" s="1"/>
  <c r="K3157" i="3"/>
  <c r="A3169" i="3"/>
  <c r="K3169" i="3" s="1"/>
  <c r="J3169" i="3"/>
  <c r="A3170" i="3"/>
  <c r="J3170" i="3"/>
  <c r="K3170" i="3"/>
  <c r="A3174" i="3"/>
  <c r="J3174" i="3"/>
  <c r="K3174" i="3"/>
  <c r="A3187" i="3"/>
  <c r="J3187" i="3" s="1"/>
  <c r="K3187" i="3"/>
  <c r="A3202" i="3"/>
  <c r="K3202" i="3" s="1"/>
  <c r="J3202" i="3"/>
  <c r="A3232" i="3"/>
  <c r="K3232" i="3" s="1"/>
  <c r="J3232" i="3"/>
  <c r="A3242" i="3"/>
  <c r="J3242" i="3"/>
  <c r="K3242" i="3"/>
  <c r="A3262" i="3"/>
  <c r="J3262" i="3" s="1"/>
  <c r="K3262" i="3"/>
  <c r="A3295" i="3"/>
  <c r="K3295" i="3" s="1"/>
  <c r="J3295" i="3"/>
  <c r="A3298" i="3"/>
  <c r="J3298" i="3"/>
  <c r="K3298" i="3"/>
  <c r="A3302" i="3"/>
  <c r="J3302" i="3"/>
  <c r="K3302" i="3"/>
  <c r="A3303" i="3"/>
  <c r="J3303" i="3" s="1"/>
  <c r="K3303" i="3"/>
  <c r="A3323" i="3"/>
  <c r="K3323" i="3" s="1"/>
  <c r="J3323" i="3"/>
  <c r="A3331" i="3"/>
  <c r="K3331" i="3" s="1"/>
  <c r="J3331" i="3"/>
  <c r="A3332" i="3"/>
  <c r="J3332" i="3"/>
  <c r="K3332" i="3"/>
  <c r="A3341" i="3"/>
  <c r="J3341" i="3" s="1"/>
  <c r="K3341" i="3"/>
  <c r="A3342" i="3"/>
  <c r="K3342" i="3" s="1"/>
  <c r="J3342" i="3"/>
  <c r="A3351" i="3"/>
  <c r="J3351" i="3"/>
  <c r="K3351" i="3"/>
  <c r="A3355" i="3"/>
  <c r="J3355" i="3"/>
  <c r="K3355" i="3"/>
  <c r="A3358" i="3"/>
  <c r="J3358" i="3" s="1"/>
  <c r="K3358" i="3"/>
  <c r="A3363" i="3"/>
  <c r="K3363" i="3" s="1"/>
  <c r="J3363" i="3"/>
  <c r="A3366" i="3"/>
  <c r="K3366" i="3" s="1"/>
  <c r="J3366" i="3"/>
  <c r="A3379" i="3"/>
  <c r="J3379" i="3"/>
  <c r="K3379" i="3"/>
  <c r="A3383" i="3"/>
  <c r="J3383" i="3" s="1"/>
  <c r="K3383" i="3"/>
  <c r="A3384" i="3"/>
  <c r="K3384" i="3" s="1"/>
  <c r="J3384" i="3"/>
  <c r="A3405" i="3"/>
  <c r="J3405" i="3"/>
  <c r="K3405" i="3"/>
  <c r="A3420" i="3"/>
  <c r="J3420" i="3"/>
  <c r="K3420" i="3"/>
  <c r="A3423" i="3"/>
  <c r="J3423" i="3" s="1"/>
  <c r="K3423" i="3"/>
  <c r="A3425" i="3"/>
  <c r="K3425" i="3" s="1"/>
  <c r="J3425" i="3"/>
  <c r="A3440" i="3"/>
  <c r="K3440" i="3" s="1"/>
  <c r="J3440" i="3"/>
  <c r="A3449" i="3"/>
  <c r="J3449" i="3"/>
  <c r="K3449" i="3"/>
  <c r="A3450" i="3"/>
  <c r="J3450" i="3" s="1"/>
  <c r="K3450" i="3"/>
  <c r="A3460" i="3"/>
  <c r="K3460" i="3" s="1"/>
  <c r="J3460" i="3"/>
  <c r="A3462" i="3"/>
  <c r="J3462" i="3"/>
  <c r="K3462" i="3"/>
  <c r="A3466" i="3"/>
  <c r="J3466" i="3"/>
  <c r="K3466" i="3"/>
  <c r="A3467" i="3"/>
  <c r="J3467" i="3" s="1"/>
  <c r="K3467" i="3"/>
  <c r="A3470" i="3"/>
  <c r="K3470" i="3" s="1"/>
  <c r="J3470" i="3"/>
  <c r="A3489" i="3"/>
  <c r="K3489" i="3" s="1"/>
  <c r="J3489" i="3"/>
  <c r="A3490" i="3"/>
  <c r="J3490" i="3"/>
  <c r="K3490" i="3"/>
  <c r="A3492" i="3"/>
  <c r="J3492" i="3" s="1"/>
  <c r="K3492" i="3"/>
  <c r="A3496" i="3"/>
  <c r="K3496" i="3" s="1"/>
  <c r="J3496" i="3"/>
  <c r="A3499" i="3"/>
  <c r="J3499" i="3"/>
  <c r="K3499" i="3"/>
  <c r="A3517" i="3"/>
  <c r="J3517" i="3"/>
  <c r="K3517" i="3"/>
  <c r="A3520" i="3"/>
  <c r="J3520" i="3" s="1"/>
  <c r="K3520" i="3"/>
  <c r="A3528" i="3"/>
  <c r="K3528" i="3" s="1"/>
  <c r="J3528" i="3"/>
  <c r="A3530" i="3"/>
  <c r="K3530" i="3" s="1"/>
  <c r="J3530" i="3"/>
  <c r="A3533" i="3"/>
  <c r="J3533" i="3"/>
  <c r="K3533" i="3"/>
  <c r="A3553" i="3"/>
  <c r="J3553" i="3" s="1"/>
  <c r="K3553" i="3"/>
  <c r="A3565" i="3"/>
  <c r="K3565" i="3" s="1"/>
  <c r="J3565" i="3"/>
  <c r="A3577" i="3"/>
  <c r="J3577" i="3"/>
  <c r="K3577" i="3"/>
  <c r="A3578" i="3"/>
  <c r="J3578" i="3"/>
  <c r="K3578" i="3"/>
  <c r="A3581" i="3"/>
  <c r="J3581" i="3" s="1"/>
  <c r="K3581" i="3"/>
  <c r="A3582" i="3"/>
  <c r="K3582" i="3" s="1"/>
  <c r="J3582" i="3"/>
  <c r="A3585" i="3"/>
  <c r="K3585" i="3" s="1"/>
  <c r="J3585" i="3"/>
  <c r="A3589" i="3"/>
  <c r="J3589" i="3"/>
  <c r="K3589" i="3"/>
  <c r="A3590" i="3"/>
  <c r="J3590" i="3" s="1"/>
  <c r="K3590" i="3"/>
  <c r="A3593" i="3"/>
  <c r="K3593" i="3" s="1"/>
  <c r="A3601" i="3"/>
  <c r="J3601" i="3"/>
  <c r="K3601" i="3"/>
  <c r="A3605" i="3"/>
  <c r="J3605" i="3"/>
  <c r="K3605" i="3"/>
  <c r="A3612" i="3"/>
  <c r="J3612" i="3" s="1"/>
  <c r="A3616" i="3"/>
  <c r="K3616" i="3" s="1"/>
  <c r="J3616" i="3"/>
  <c r="A3639" i="3"/>
  <c r="K3639" i="3" s="1"/>
  <c r="A3646" i="3"/>
  <c r="J3646" i="3"/>
  <c r="K3646" i="3"/>
  <c r="A3660" i="3"/>
  <c r="J3660" i="3" s="1"/>
  <c r="K3660" i="3"/>
  <c r="A3670" i="3"/>
  <c r="K3670" i="3" s="1"/>
  <c r="J3670" i="3"/>
  <c r="A3680" i="3"/>
  <c r="J3680" i="3"/>
  <c r="K3680" i="3"/>
  <c r="A3682" i="3"/>
  <c r="J3682" i="3"/>
  <c r="K3682" i="3"/>
  <c r="A3689" i="3"/>
  <c r="J3689" i="3" s="1"/>
  <c r="K3689" i="3"/>
  <c r="A3691" i="3"/>
  <c r="K3691" i="3" s="1"/>
  <c r="J3691" i="3"/>
  <c r="A3696" i="3"/>
  <c r="K3696" i="3" s="1"/>
  <c r="J3696" i="3"/>
  <c r="A3727" i="3"/>
  <c r="J3727" i="3"/>
  <c r="K3727" i="3"/>
  <c r="A3731" i="3"/>
  <c r="J3731" i="3" s="1"/>
  <c r="K3731" i="3"/>
  <c r="A3741" i="3"/>
  <c r="K3741" i="3" s="1"/>
  <c r="J3741" i="3"/>
  <c r="A3744" i="3"/>
  <c r="J3744" i="3"/>
  <c r="K3744" i="3"/>
  <c r="A3758" i="3"/>
  <c r="J3758" i="3"/>
  <c r="K3758" i="3"/>
  <c r="A3767" i="3"/>
  <c r="J3767" i="3" s="1"/>
  <c r="K3767" i="3"/>
  <c r="A3769" i="3"/>
  <c r="K3769" i="3" s="1"/>
  <c r="J3769" i="3"/>
  <c r="A3783" i="3"/>
  <c r="K3783" i="3" s="1"/>
  <c r="J3783" i="3"/>
  <c r="A3784" i="3"/>
  <c r="J3784" i="3"/>
  <c r="K3784" i="3"/>
  <c r="A3798" i="3"/>
  <c r="J3798" i="3" s="1"/>
  <c r="K3798" i="3"/>
  <c r="A3822" i="3"/>
  <c r="K3822" i="3" s="1"/>
  <c r="J3822" i="3"/>
  <c r="A3851" i="3"/>
  <c r="J3851" i="3"/>
  <c r="K3851" i="3"/>
  <c r="A3852" i="3"/>
  <c r="J3852" i="3"/>
  <c r="K3852" i="3"/>
  <c r="A3872" i="3"/>
  <c r="J3872" i="3" s="1"/>
  <c r="K3872" i="3"/>
  <c r="A3873" i="3"/>
  <c r="K3873" i="3" s="1"/>
  <c r="J3873" i="3"/>
  <c r="A3874" i="3"/>
  <c r="K3874" i="3" s="1"/>
  <c r="J3874" i="3"/>
  <c r="A3875" i="3"/>
  <c r="J3875" i="3"/>
  <c r="K3875" i="3"/>
  <c r="A3877" i="3"/>
  <c r="J3877" i="3" s="1"/>
  <c r="K3877" i="3"/>
  <c r="A3878" i="3"/>
  <c r="K3878" i="3" s="1"/>
  <c r="A3879" i="3"/>
  <c r="J3879" i="3"/>
  <c r="K3879" i="3"/>
  <c r="A3880" i="3"/>
  <c r="J3880" i="3"/>
  <c r="K3880" i="3"/>
  <c r="A3884" i="3"/>
  <c r="J3884" i="3" s="1"/>
  <c r="A3886" i="3"/>
  <c r="K3886" i="3" s="1"/>
  <c r="J3886" i="3"/>
  <c r="A3890" i="3"/>
  <c r="K3890" i="3" s="1"/>
  <c r="A3893" i="3"/>
  <c r="J3893" i="3"/>
  <c r="K3893" i="3"/>
  <c r="A3896" i="3"/>
  <c r="J3896" i="3" s="1"/>
  <c r="K3896" i="3"/>
  <c r="A3906" i="3"/>
  <c r="K3906" i="3" s="1"/>
  <c r="J3906" i="3"/>
  <c r="A3928" i="3"/>
  <c r="J3928" i="3"/>
  <c r="K3928" i="3"/>
  <c r="A3930" i="3"/>
  <c r="J3930" i="3"/>
  <c r="K3930" i="3"/>
  <c r="A3931" i="3"/>
  <c r="J3931" i="3" s="1"/>
  <c r="K3931" i="3"/>
  <c r="A3942" i="3"/>
  <c r="K3942" i="3" s="1"/>
  <c r="J3942" i="3"/>
  <c r="A3944" i="3"/>
  <c r="K3944" i="3" s="1"/>
  <c r="J3944" i="3"/>
  <c r="A3946" i="3"/>
  <c r="J3946" i="3"/>
  <c r="K3946" i="3"/>
  <c r="A3952" i="3"/>
  <c r="J3952" i="3" s="1"/>
  <c r="K3952" i="3"/>
  <c r="A3954" i="3"/>
  <c r="K3954" i="3" s="1"/>
  <c r="J3954" i="3"/>
  <c r="A3957" i="3"/>
  <c r="J3957" i="3"/>
  <c r="K3957" i="3"/>
  <c r="A3961" i="3"/>
  <c r="J3961" i="3"/>
  <c r="K3961" i="3"/>
  <c r="A3967" i="3"/>
  <c r="J3967" i="3" s="1"/>
  <c r="K3967" i="3"/>
  <c r="A3974" i="3"/>
  <c r="K3974" i="3" s="1"/>
  <c r="J3974" i="3"/>
  <c r="A3993" i="3"/>
  <c r="K3993" i="3" s="1"/>
  <c r="J3993" i="3"/>
  <c r="A3994" i="3"/>
  <c r="J3994" i="3"/>
  <c r="K3994" i="3"/>
  <c r="A3995" i="3"/>
  <c r="J3995" i="3" s="1"/>
  <c r="K3995" i="3"/>
  <c r="A4004" i="3"/>
  <c r="K4004" i="3" s="1"/>
  <c r="J4004" i="3"/>
  <c r="A4006" i="3"/>
  <c r="K4006" i="3" s="1"/>
  <c r="A4034" i="3"/>
  <c r="J4034" i="3"/>
  <c r="K4034" i="3"/>
  <c r="A4036" i="3"/>
  <c r="J4036" i="3" s="1"/>
  <c r="K4036" i="3"/>
  <c r="A4040" i="3"/>
  <c r="K4040" i="3" s="1"/>
  <c r="A4048" i="3"/>
  <c r="J4048" i="3"/>
  <c r="K4048" i="3"/>
  <c r="A4051" i="3"/>
  <c r="J4051" i="3"/>
  <c r="K4051" i="3"/>
  <c r="A4068" i="3"/>
  <c r="J4068" i="3" s="1"/>
  <c r="A4078" i="3"/>
  <c r="K4078" i="3" s="1"/>
  <c r="J4078" i="3"/>
  <c r="A4090" i="3"/>
  <c r="K4090" i="3" s="1"/>
  <c r="A4095" i="3"/>
  <c r="J4095" i="3"/>
  <c r="K4095" i="3"/>
  <c r="A4100" i="3"/>
  <c r="J4100" i="3" s="1"/>
  <c r="K4100" i="3"/>
  <c r="A4103" i="3"/>
  <c r="K4103" i="3" s="1"/>
  <c r="A4111" i="3"/>
  <c r="J4111" i="3"/>
  <c r="K4111" i="3"/>
  <c r="A4115" i="3"/>
  <c r="J4115" i="3"/>
  <c r="K4115" i="3"/>
  <c r="A4120" i="3"/>
  <c r="J4120" i="3" s="1"/>
  <c r="A4129" i="3"/>
  <c r="K4129" i="3" s="1"/>
  <c r="J4129" i="3"/>
  <c r="A4134" i="3"/>
  <c r="K4134" i="3" s="1"/>
  <c r="A4147" i="3"/>
  <c r="J4147" i="3"/>
  <c r="K4147" i="3"/>
  <c r="A4165" i="3"/>
  <c r="J4165" i="3" s="1"/>
  <c r="K4165" i="3"/>
  <c r="A4174" i="3"/>
  <c r="K4174" i="3" s="1"/>
  <c r="A4182" i="3"/>
  <c r="J4182" i="3"/>
  <c r="K4182" i="3"/>
  <c r="A4184" i="3"/>
  <c r="J4184" i="3"/>
  <c r="K4184" i="3"/>
  <c r="A4187" i="3"/>
  <c r="J4187" i="3" s="1"/>
  <c r="A4194" i="3"/>
  <c r="K4194" i="3" s="1"/>
  <c r="J4194" i="3"/>
  <c r="A4218" i="3"/>
  <c r="K4218" i="3" s="1"/>
  <c r="A4234" i="3"/>
  <c r="J4234" i="3"/>
  <c r="K4234" i="3"/>
  <c r="A4270" i="3"/>
  <c r="J4270" i="3" s="1"/>
  <c r="K4270" i="3"/>
  <c r="A4278" i="3"/>
  <c r="K4278" i="3" s="1"/>
  <c r="A4282" i="3"/>
  <c r="J4282" i="3"/>
  <c r="K4282" i="3"/>
  <c r="A4289" i="3"/>
  <c r="J4289" i="3"/>
  <c r="K4289" i="3"/>
  <c r="A4292" i="3"/>
  <c r="J4292" i="3" s="1"/>
  <c r="A4293" i="3"/>
  <c r="K4293" i="3" s="1"/>
  <c r="J4293" i="3"/>
  <c r="A4312" i="3"/>
  <c r="K4312" i="3" s="1"/>
  <c r="A4313" i="3"/>
  <c r="J4313" i="3"/>
  <c r="K4313" i="3"/>
  <c r="A4316" i="3"/>
  <c r="J4316" i="3" s="1"/>
  <c r="K4316" i="3"/>
  <c r="A4317" i="3"/>
  <c r="K4317" i="3" s="1"/>
  <c r="A4319" i="3"/>
  <c r="J4319" i="3"/>
  <c r="K4319" i="3"/>
  <c r="A4328" i="3"/>
  <c r="J4328" i="3"/>
  <c r="K4328" i="3"/>
  <c r="A4333" i="3"/>
  <c r="J4333" i="3" s="1"/>
  <c r="A4336" i="3"/>
  <c r="K4336" i="3" s="1"/>
  <c r="J4336" i="3"/>
  <c r="A4340" i="3"/>
  <c r="K4340" i="3" s="1"/>
  <c r="A4372" i="3"/>
  <c r="J4372" i="3"/>
  <c r="K4372" i="3"/>
  <c r="A4382" i="3"/>
  <c r="J4382" i="3" s="1"/>
  <c r="K4382" i="3"/>
  <c r="A4402" i="3"/>
  <c r="K4402" i="3" s="1"/>
  <c r="A4406" i="3"/>
  <c r="J4406" i="3"/>
  <c r="K4406" i="3"/>
  <c r="A4424" i="3"/>
  <c r="J4424" i="3"/>
  <c r="K4424" i="3"/>
  <c r="A4431" i="3"/>
  <c r="J4431" i="3" s="1"/>
  <c r="A4443" i="3"/>
  <c r="K4443" i="3" s="1"/>
  <c r="J4443" i="3"/>
  <c r="A4449" i="3"/>
  <c r="K4449" i="3" s="1"/>
  <c r="A4465" i="3"/>
  <c r="J4465" i="3"/>
  <c r="K4465" i="3"/>
  <c r="A4477" i="3"/>
  <c r="J4477" i="3" s="1"/>
  <c r="K4477" i="3"/>
  <c r="A4497" i="3"/>
  <c r="K4497" i="3" s="1"/>
  <c r="A4498" i="3"/>
  <c r="J4498" i="3"/>
  <c r="K4498" i="3"/>
  <c r="A4499" i="3"/>
  <c r="J4499" i="3"/>
  <c r="K4499" i="3"/>
  <c r="A4501" i="3"/>
  <c r="J4501" i="3" s="1"/>
  <c r="A4504" i="3"/>
  <c r="K4504" i="3" s="1"/>
  <c r="J4504" i="3"/>
  <c r="A4519" i="3"/>
  <c r="K4519" i="3" s="1"/>
  <c r="A4527" i="3"/>
  <c r="J4527" i="3"/>
  <c r="K4527" i="3"/>
  <c r="A4530" i="3"/>
  <c r="J4530" i="3" s="1"/>
  <c r="K4530" i="3"/>
  <c r="A4533" i="3"/>
  <c r="K4533" i="3" s="1"/>
  <c r="A4540" i="3"/>
  <c r="J4540" i="3"/>
  <c r="K4540" i="3"/>
  <c r="A4561" i="3"/>
  <c r="J4561" i="3"/>
  <c r="K4561" i="3"/>
  <c r="A4578" i="3"/>
  <c r="A4600" i="3"/>
  <c r="K4600" i="3" s="1"/>
  <c r="J4600" i="3"/>
  <c r="A4601" i="3"/>
  <c r="A4604" i="3"/>
  <c r="J4604" i="3"/>
  <c r="K4604" i="3"/>
  <c r="A4606" i="3"/>
  <c r="J4606" i="3" s="1"/>
  <c r="K4606" i="3"/>
  <c r="A4618" i="3"/>
  <c r="A4627" i="3"/>
  <c r="J4627" i="3"/>
  <c r="K4627" i="3"/>
  <c r="A4629" i="3"/>
  <c r="J4629" i="3"/>
  <c r="K4629" i="3"/>
  <c r="A4631" i="3"/>
  <c r="A4632" i="3"/>
  <c r="K4632" i="3" s="1"/>
  <c r="J4632" i="3"/>
  <c r="A4643" i="3"/>
  <c r="A4649" i="3"/>
  <c r="J4649" i="3"/>
  <c r="K4649" i="3"/>
  <c r="A4653" i="3"/>
  <c r="J4653" i="3" s="1"/>
  <c r="K4653" i="3"/>
  <c r="A4659" i="3"/>
  <c r="A4666" i="3"/>
  <c r="J4666" i="3"/>
  <c r="K4666" i="3"/>
  <c r="A4668" i="3"/>
  <c r="J4668" i="3"/>
  <c r="K4668" i="3"/>
  <c r="A4669" i="3"/>
  <c r="A4706" i="3"/>
  <c r="K4706" i="3" s="1"/>
  <c r="J4706" i="3"/>
  <c r="A4707" i="3"/>
  <c r="A4729" i="3"/>
  <c r="J4729" i="3"/>
  <c r="K4729" i="3"/>
  <c r="A4733" i="3"/>
  <c r="J4733" i="3" s="1"/>
  <c r="K4733" i="3"/>
  <c r="A4740" i="3"/>
  <c r="A4759" i="3"/>
  <c r="J4759" i="3"/>
  <c r="K4759" i="3"/>
  <c r="A4770" i="3"/>
  <c r="J4770" i="3"/>
  <c r="K4770" i="3"/>
  <c r="A4788" i="3"/>
  <c r="A4792" i="3"/>
  <c r="K4792" i="3" s="1"/>
  <c r="J4792" i="3"/>
  <c r="A4796" i="3"/>
  <c r="J4796" i="3" s="1"/>
  <c r="A4798" i="3"/>
  <c r="J4798" i="3"/>
  <c r="K4798" i="3"/>
  <c r="A4799" i="3"/>
  <c r="J4799" i="3" s="1"/>
  <c r="A4808" i="3"/>
  <c r="A4810" i="3"/>
  <c r="J4810" i="3" s="1"/>
  <c r="A4818" i="3"/>
  <c r="J4818" i="3"/>
  <c r="K4818" i="3"/>
  <c r="A4821" i="3"/>
  <c r="A4834" i="3"/>
  <c r="K4834" i="3" s="1"/>
  <c r="J4834" i="3"/>
  <c r="A4840" i="3"/>
  <c r="J4840" i="3" s="1"/>
  <c r="A4846" i="3"/>
  <c r="J4846" i="3"/>
  <c r="K4846" i="3"/>
  <c r="A4855" i="3"/>
  <c r="J4855" i="3" s="1"/>
  <c r="K4855" i="3"/>
  <c r="A4858" i="3"/>
  <c r="A4894" i="3"/>
  <c r="J4894" i="3" s="1"/>
  <c r="A4904" i="3"/>
  <c r="J4904" i="3"/>
  <c r="K4904" i="3"/>
  <c r="A4905" i="3"/>
  <c r="A4907" i="3"/>
  <c r="K4907" i="3" s="1"/>
  <c r="A4911" i="3"/>
  <c r="J4911" i="3" s="1"/>
  <c r="K4911" i="3"/>
  <c r="A4912" i="3"/>
  <c r="J4912" i="3"/>
  <c r="K4912" i="3"/>
  <c r="A4916" i="3"/>
  <c r="J4916" i="3" s="1"/>
  <c r="K4916" i="3"/>
  <c r="A4937" i="3"/>
  <c r="A4939" i="3"/>
  <c r="J4939" i="3"/>
  <c r="K4939" i="3"/>
  <c r="A4963" i="3"/>
  <c r="J4963" i="3"/>
  <c r="K4963" i="3"/>
  <c r="A4966" i="3"/>
  <c r="A4969" i="3"/>
  <c r="K4969" i="3" s="1"/>
  <c r="A4980" i="3"/>
  <c r="J4980" i="3" s="1"/>
  <c r="K4980" i="3"/>
  <c r="A5007" i="3"/>
  <c r="J5007" i="3"/>
  <c r="K5007" i="3"/>
  <c r="A5009" i="3"/>
  <c r="J5009" i="3" s="1"/>
  <c r="A5014" i="3"/>
  <c r="A5020" i="3"/>
  <c r="K5020" i="3" s="1"/>
  <c r="J5020" i="3"/>
  <c r="A5024" i="3"/>
  <c r="J5024" i="3"/>
  <c r="K5024" i="3"/>
  <c r="A5038" i="3"/>
  <c r="A5043" i="3"/>
  <c r="K5043" i="3" s="1"/>
  <c r="J5043" i="3"/>
  <c r="A5048" i="3"/>
  <c r="J5048" i="3" s="1"/>
  <c r="A5064" i="3"/>
  <c r="J5064" i="3"/>
  <c r="K5064" i="3"/>
  <c r="A5077" i="3"/>
  <c r="J5077" i="3" s="1"/>
  <c r="A5088" i="3"/>
  <c r="A5110" i="3"/>
  <c r="J5110" i="3" s="1"/>
  <c r="A5112" i="3"/>
  <c r="J5112" i="3"/>
  <c r="K5112" i="3"/>
  <c r="A5120" i="3"/>
  <c r="A5124" i="3"/>
  <c r="K5124" i="3" s="1"/>
  <c r="J5124" i="3"/>
  <c r="A5125" i="3"/>
  <c r="J5125" i="3" s="1"/>
  <c r="A5138" i="3"/>
  <c r="J5138" i="3"/>
  <c r="K5138" i="3"/>
  <c r="A5155" i="3"/>
  <c r="J5155" i="3" s="1"/>
  <c r="K5155" i="3"/>
  <c r="A5164" i="3"/>
  <c r="A5171" i="3"/>
  <c r="J5171" i="3" s="1"/>
  <c r="K5171" i="3"/>
  <c r="A5173" i="3"/>
  <c r="J5173" i="3"/>
  <c r="K5173" i="3"/>
  <c r="A5174" i="3"/>
  <c r="A5180" i="3"/>
  <c r="K5180" i="3" s="1"/>
  <c r="A5193" i="3"/>
  <c r="J5193" i="3" s="1"/>
  <c r="K5193" i="3"/>
  <c r="A5194" i="3"/>
  <c r="J5194" i="3"/>
  <c r="K5194" i="3"/>
  <c r="A5205" i="3"/>
  <c r="J5205" i="3" s="1"/>
  <c r="K5205" i="3"/>
  <c r="A5207" i="3"/>
  <c r="A5227" i="3"/>
  <c r="J5227" i="3"/>
  <c r="K5227" i="3"/>
  <c r="A5233" i="3"/>
  <c r="J5233" i="3"/>
  <c r="K5233" i="3"/>
  <c r="A5245" i="3"/>
  <c r="A5255" i="3"/>
  <c r="K5255" i="3" s="1"/>
  <c r="A5261" i="3"/>
  <c r="J5261" i="3" s="1"/>
  <c r="K5261" i="3"/>
  <c r="A5270" i="3"/>
  <c r="J5270" i="3"/>
  <c r="K5270" i="3"/>
  <c r="A5289" i="3"/>
  <c r="J5289" i="3" s="1"/>
  <c r="A5292" i="3"/>
  <c r="A5299" i="3"/>
  <c r="K5299" i="3" s="1"/>
  <c r="J5299" i="3"/>
  <c r="A5319" i="3"/>
  <c r="J5319" i="3"/>
  <c r="K5319" i="3"/>
  <c r="A5340" i="3"/>
  <c r="A5353" i="3"/>
  <c r="K5353" i="3" s="1"/>
  <c r="J5353" i="3"/>
  <c r="A5354" i="3"/>
  <c r="J5354" i="3" s="1"/>
  <c r="A5359" i="3"/>
  <c r="J5359" i="3"/>
  <c r="K5359" i="3"/>
  <c r="A5365" i="3"/>
  <c r="J5365" i="3" s="1"/>
  <c r="A5367" i="3"/>
  <c r="A5372" i="3"/>
  <c r="J5372" i="3" s="1"/>
  <c r="A5386" i="3"/>
  <c r="J5386" i="3"/>
  <c r="K5386" i="3"/>
  <c r="A5391" i="3"/>
  <c r="A5398" i="3"/>
  <c r="K5398" i="3" s="1"/>
  <c r="J5398" i="3"/>
  <c r="A5408" i="3"/>
  <c r="J5408" i="3" s="1"/>
  <c r="A5409" i="3"/>
  <c r="J5409" i="3"/>
  <c r="K5409" i="3"/>
  <c r="A5418" i="3"/>
  <c r="J5418" i="3" s="1"/>
  <c r="K5418" i="3"/>
  <c r="A5423" i="3"/>
  <c r="A5430" i="3"/>
  <c r="J5430" i="3" s="1"/>
  <c r="K5430" i="3"/>
  <c r="A5434" i="3"/>
  <c r="J5434" i="3"/>
  <c r="K5434" i="3"/>
  <c r="A5444" i="3"/>
  <c r="A5455" i="3"/>
  <c r="K5455" i="3" s="1"/>
  <c r="A5464" i="3"/>
  <c r="J5464" i="3" s="1"/>
  <c r="K5464" i="3"/>
  <c r="A5475" i="3"/>
  <c r="J5475" i="3"/>
  <c r="K5475" i="3"/>
  <c r="A5482" i="3"/>
  <c r="J5482" i="3" s="1"/>
  <c r="K5482" i="3"/>
  <c r="A5483" i="3"/>
  <c r="A5484" i="3"/>
  <c r="J5484" i="3"/>
  <c r="K5484" i="3"/>
  <c r="A5491" i="3"/>
  <c r="J5491" i="3"/>
  <c r="K5491" i="3"/>
  <c r="A5495" i="3"/>
  <c r="A5509" i="3"/>
  <c r="K5509" i="3" s="1"/>
  <c r="A5510" i="3"/>
  <c r="J5510" i="3" s="1"/>
  <c r="K5510" i="3"/>
  <c r="A5523" i="3"/>
  <c r="J5523" i="3"/>
  <c r="K5523" i="3"/>
  <c r="A5525" i="3"/>
  <c r="A5526" i="3"/>
  <c r="A5530" i="3"/>
  <c r="K5530" i="3" s="1"/>
  <c r="J5530" i="3"/>
  <c r="A5532" i="3"/>
  <c r="J5532" i="3"/>
  <c r="K5532" i="3"/>
  <c r="A5545" i="3"/>
  <c r="A5548" i="3"/>
  <c r="K5548" i="3" s="1"/>
  <c r="J5548" i="3"/>
  <c r="A5565" i="3"/>
  <c r="A5588" i="3"/>
  <c r="J5588" i="3"/>
  <c r="K5588" i="3"/>
  <c r="A5603" i="3"/>
  <c r="J5603" i="3" s="1"/>
  <c r="A5630" i="3"/>
  <c r="A5633" i="3"/>
  <c r="A5644" i="3"/>
  <c r="J5644" i="3"/>
  <c r="K5644" i="3"/>
  <c r="A5666" i="3"/>
  <c r="A5690" i="3"/>
  <c r="K5690" i="3" s="1"/>
  <c r="J5690" i="3"/>
  <c r="A5694" i="3"/>
  <c r="J5694" i="3" s="1"/>
  <c r="A5709" i="3"/>
  <c r="J5709" i="3"/>
  <c r="K5709" i="3"/>
  <c r="A5720" i="3"/>
  <c r="J5720" i="3" s="1"/>
  <c r="K5720" i="3"/>
  <c r="A5727" i="3"/>
  <c r="A5740" i="3"/>
  <c r="J5740" i="3" s="1"/>
  <c r="K5740" i="3"/>
  <c r="A5745" i="3"/>
  <c r="J5745" i="3"/>
  <c r="K5745" i="3"/>
  <c r="A5749" i="3"/>
  <c r="A5772" i="3"/>
  <c r="A5778" i="3"/>
  <c r="J5778" i="3" s="1"/>
  <c r="K5778" i="3"/>
  <c r="A5789" i="3"/>
  <c r="J5789" i="3"/>
  <c r="K5789" i="3"/>
  <c r="A5791" i="3"/>
  <c r="J5791" i="3" s="1"/>
  <c r="A5799" i="3"/>
  <c r="A5802" i="3"/>
  <c r="J5802" i="3"/>
  <c r="K5802" i="3"/>
  <c r="A5803" i="3"/>
  <c r="J5803" i="3"/>
  <c r="K5803" i="3"/>
  <c r="A5804" i="3"/>
  <c r="A5817" i="3"/>
  <c r="K5817" i="3" s="1"/>
  <c r="A5828" i="3"/>
  <c r="J5828" i="3" s="1"/>
  <c r="K5828" i="3"/>
  <c r="A5834" i="3"/>
  <c r="J5834" i="3"/>
  <c r="K5834" i="3"/>
  <c r="A5838" i="3"/>
  <c r="A5839" i="3"/>
  <c r="A5841" i="3"/>
  <c r="K5841" i="3" s="1"/>
  <c r="J5841" i="3"/>
  <c r="A5846" i="3"/>
  <c r="J5846" i="3"/>
  <c r="K5846" i="3"/>
  <c r="A5863" i="3"/>
  <c r="A5870" i="3"/>
  <c r="K5870" i="3" s="1"/>
  <c r="J5870" i="3"/>
  <c r="A5871" i="3"/>
  <c r="A5881" i="3"/>
  <c r="J5881" i="3"/>
  <c r="K5881" i="3"/>
  <c r="A5888" i="3"/>
  <c r="J5888" i="3" s="1"/>
  <c r="A5899" i="3"/>
  <c r="A5904" i="3"/>
  <c r="A5912" i="3"/>
  <c r="J5912" i="3"/>
  <c r="K5912" i="3"/>
  <c r="A5924" i="3"/>
  <c r="A5955" i="3"/>
  <c r="K5955" i="3" s="1"/>
  <c r="J5955" i="3"/>
  <c r="A5965" i="3"/>
  <c r="J5965" i="3" s="1"/>
  <c r="A5975" i="3"/>
  <c r="J5975" i="3"/>
  <c r="K5975" i="3"/>
  <c r="A6005" i="3"/>
  <c r="J6005" i="3" s="1"/>
  <c r="K6005" i="3"/>
  <c r="A6006" i="3"/>
  <c r="A6007" i="3"/>
  <c r="J6007" i="3"/>
  <c r="K6007" i="3"/>
  <c r="A6018" i="3"/>
  <c r="J6018" i="3"/>
  <c r="K6018" i="3"/>
  <c r="A6044" i="3"/>
  <c r="A6050" i="3"/>
  <c r="K6050" i="3" s="1"/>
  <c r="J6050" i="3"/>
  <c r="A6054" i="3"/>
  <c r="A6061" i="3"/>
  <c r="J6061" i="3"/>
  <c r="K6061" i="3"/>
  <c r="A6076" i="3"/>
  <c r="J6076" i="3" s="1"/>
  <c r="K6076" i="3"/>
  <c r="A6078" i="3"/>
  <c r="A6095" i="3"/>
  <c r="J6095" i="3"/>
  <c r="K6095" i="3"/>
  <c r="A6112" i="3"/>
  <c r="J6112" i="3"/>
  <c r="K6112" i="3"/>
  <c r="A6118" i="3"/>
  <c r="A6122" i="3"/>
  <c r="K6122" i="3" s="1"/>
  <c r="J6122" i="3"/>
  <c r="A6140" i="3"/>
  <c r="A6156" i="3"/>
  <c r="J6156" i="3"/>
  <c r="K6156" i="3"/>
  <c r="A6193" i="3"/>
  <c r="J6193" i="3" s="1"/>
  <c r="K6193" i="3"/>
  <c r="A6194" i="3"/>
  <c r="A6203" i="3"/>
  <c r="J6203" i="3"/>
  <c r="K6203" i="3"/>
  <c r="A6216" i="3"/>
  <c r="J6216" i="3"/>
  <c r="K6216" i="3"/>
  <c r="A6225" i="3"/>
  <c r="A6271" i="3"/>
  <c r="K6271" i="3" s="1"/>
  <c r="J6271" i="3"/>
  <c r="A6276" i="3"/>
  <c r="J6276" i="3" s="1"/>
  <c r="K6276" i="3"/>
  <c r="A6281" i="3"/>
  <c r="J6281" i="3"/>
  <c r="K6281" i="3"/>
  <c r="A6287" i="3"/>
  <c r="J6287" i="3" s="1"/>
  <c r="A6305" i="3"/>
  <c r="A6313" i="3"/>
  <c r="K6313" i="3" s="1"/>
  <c r="J6313" i="3"/>
  <c r="A6326" i="3"/>
  <c r="J6326" i="3"/>
  <c r="K6326" i="3"/>
  <c r="A6332" i="3"/>
  <c r="A6334" i="3"/>
  <c r="J6334" i="3"/>
  <c r="K6334" i="3"/>
  <c r="A6335" i="3"/>
  <c r="J6335" i="3"/>
  <c r="K6335" i="3"/>
  <c r="A6338" i="3"/>
  <c r="J6338" i="3" s="1"/>
  <c r="A6346" i="3"/>
  <c r="K6346" i="3" s="1"/>
  <c r="J6346" i="3"/>
  <c r="A6365" i="3"/>
  <c r="J6365" i="3" s="1"/>
  <c r="A6373" i="3"/>
  <c r="J6373" i="3"/>
  <c r="K6373" i="3"/>
  <c r="A6378" i="3"/>
  <c r="J6378" i="3" s="1"/>
  <c r="K6378" i="3"/>
  <c r="A6397" i="3"/>
  <c r="K6397" i="3" s="1"/>
  <c r="A6404" i="3"/>
  <c r="J6404" i="3"/>
  <c r="K6404" i="3"/>
  <c r="A6406" i="3"/>
  <c r="J6406" i="3"/>
  <c r="K6406" i="3"/>
  <c r="A6413" i="3"/>
  <c r="J6413" i="3" s="1"/>
  <c r="A6415" i="3"/>
  <c r="K6415" i="3" s="1"/>
  <c r="J6415" i="3"/>
  <c r="A6426" i="3"/>
  <c r="J6426" i="3" s="1"/>
  <c r="A6430" i="3"/>
  <c r="J6430" i="3"/>
  <c r="K6430" i="3"/>
  <c r="A6451" i="3"/>
  <c r="J6451" i="3" s="1"/>
  <c r="K6451" i="3"/>
  <c r="A6452" i="3"/>
  <c r="K6452" i="3" s="1"/>
  <c r="A6460" i="3"/>
  <c r="J6460" i="3"/>
  <c r="K6460" i="3"/>
  <c r="A6462" i="3"/>
  <c r="J6462" i="3"/>
  <c r="K6462" i="3"/>
  <c r="A6465" i="3"/>
  <c r="J6465" i="3" s="1"/>
  <c r="A6466" i="3"/>
  <c r="K6466" i="3" s="1"/>
  <c r="J6466" i="3"/>
  <c r="A6472" i="3"/>
  <c r="J6472" i="3" s="1"/>
  <c r="A6474" i="3"/>
  <c r="J6474" i="3"/>
  <c r="K6474" i="3"/>
  <c r="A6493" i="3"/>
  <c r="J6493" i="3" s="1"/>
  <c r="K6493" i="3"/>
  <c r="A6497" i="3"/>
  <c r="K6497" i="3" s="1"/>
  <c r="A6505" i="3"/>
  <c r="J6505" i="3"/>
  <c r="K6505" i="3"/>
  <c r="A6507" i="3"/>
  <c r="J6507" i="3"/>
  <c r="K6507" i="3"/>
  <c r="A6508" i="3"/>
  <c r="J6508" i="3" s="1"/>
  <c r="A6519" i="3"/>
  <c r="K6519" i="3" s="1"/>
  <c r="J6519" i="3"/>
  <c r="A6521" i="3"/>
  <c r="J6521" i="3" s="1"/>
  <c r="A6531" i="3"/>
  <c r="J6531" i="3"/>
  <c r="K6531" i="3"/>
  <c r="A6532" i="3"/>
  <c r="J6532" i="3" s="1"/>
  <c r="K6532" i="3"/>
  <c r="A6552" i="3"/>
  <c r="K6552" i="3" s="1"/>
  <c r="A6557" i="3"/>
  <c r="J6557" i="3"/>
  <c r="K6557" i="3"/>
  <c r="A6563" i="3"/>
  <c r="J6563" i="3"/>
  <c r="K6563" i="3"/>
  <c r="A6564" i="3"/>
  <c r="J6564" i="3" s="1"/>
  <c r="A6566" i="3"/>
  <c r="K6566" i="3" s="1"/>
  <c r="J6566" i="3"/>
  <c r="A6567" i="3"/>
  <c r="J6567" i="3" s="1"/>
  <c r="A6568" i="3"/>
  <c r="J6568" i="3"/>
  <c r="K6568" i="3"/>
  <c r="A6589" i="3"/>
  <c r="J6589" i="3" s="1"/>
  <c r="K6589" i="3"/>
  <c r="A6595" i="3"/>
  <c r="K6595" i="3" s="1"/>
  <c r="A6596" i="3"/>
  <c r="J6596" i="3"/>
  <c r="K6596" i="3"/>
  <c r="A6605" i="3"/>
  <c r="J6605" i="3"/>
  <c r="K6605" i="3"/>
  <c r="A6609" i="3"/>
  <c r="J6609" i="3" s="1"/>
  <c r="A6625" i="3"/>
  <c r="K6625" i="3" s="1"/>
  <c r="J6625" i="3"/>
  <c r="A6626" i="3"/>
  <c r="J6626" i="3" s="1"/>
  <c r="A6628" i="3"/>
  <c r="J6628" i="3"/>
  <c r="K6628" i="3"/>
  <c r="A6642" i="3"/>
  <c r="J6642" i="3" s="1"/>
  <c r="K6642" i="3"/>
  <c r="A6651" i="3"/>
  <c r="K6651" i="3" s="1"/>
  <c r="A6661" i="3"/>
  <c r="J6661" i="3"/>
  <c r="K6661" i="3"/>
  <c r="A6678" i="3"/>
  <c r="J6678" i="3"/>
  <c r="K6678" i="3"/>
  <c r="A6697" i="3"/>
  <c r="A6712" i="3"/>
  <c r="K6712" i="3" s="1"/>
  <c r="J6712" i="3"/>
  <c r="A6716" i="3"/>
  <c r="A6718" i="3"/>
  <c r="J6718" i="3"/>
  <c r="K6718" i="3"/>
  <c r="A6728" i="3"/>
  <c r="J6728" i="3" s="1"/>
  <c r="K6728" i="3"/>
  <c r="A6752" i="3"/>
  <c r="A6756" i="3"/>
  <c r="J6756" i="3"/>
  <c r="K6756" i="3"/>
  <c r="A6763" i="3"/>
  <c r="J6763" i="3"/>
  <c r="K6763" i="3"/>
  <c r="A6766" i="3"/>
  <c r="A6789" i="3"/>
  <c r="K6789" i="3" s="1"/>
  <c r="J6789" i="3"/>
  <c r="A6790" i="3"/>
  <c r="A6803" i="3"/>
  <c r="J6803" i="3"/>
  <c r="K6803" i="3"/>
  <c r="A6817" i="3"/>
  <c r="J6817" i="3" s="1"/>
  <c r="K6817" i="3"/>
  <c r="A6829" i="3"/>
  <c r="A6848" i="3"/>
  <c r="J6848" i="3"/>
  <c r="K6848" i="3"/>
  <c r="A6870" i="3"/>
  <c r="J6870" i="3"/>
  <c r="K6870" i="3"/>
  <c r="A6874" i="3"/>
  <c r="A6883" i="3"/>
  <c r="K6883" i="3" s="1"/>
  <c r="J6883" i="3"/>
  <c r="A6894" i="3"/>
  <c r="A6900" i="3"/>
  <c r="J6900" i="3"/>
  <c r="K6900" i="3"/>
  <c r="A6914" i="3"/>
  <c r="J6914" i="3" s="1"/>
  <c r="K6914" i="3"/>
  <c r="A6916" i="3"/>
  <c r="A6923" i="3"/>
  <c r="J6923" i="3"/>
  <c r="K6923" i="3"/>
  <c r="A6932" i="3"/>
  <c r="J6932" i="3"/>
  <c r="K6932" i="3"/>
  <c r="A6933" i="3"/>
  <c r="A6936" i="3"/>
  <c r="K6936" i="3" s="1"/>
  <c r="J6936" i="3"/>
  <c r="A6938" i="3"/>
  <c r="A6942" i="3"/>
  <c r="J6942" i="3"/>
  <c r="K6942" i="3"/>
  <c r="A6948" i="3"/>
  <c r="J6948" i="3" s="1"/>
  <c r="K6948" i="3"/>
  <c r="A6955" i="3"/>
  <c r="A6957" i="3"/>
  <c r="J6957" i="3"/>
  <c r="K6957" i="3"/>
  <c r="A6974" i="3"/>
  <c r="J6974" i="3"/>
  <c r="K6974" i="3"/>
  <c r="A6976" i="3"/>
  <c r="A6984" i="3"/>
  <c r="K6984" i="3" s="1"/>
  <c r="J6984" i="3"/>
  <c r="A7011" i="3"/>
  <c r="A7021" i="3"/>
  <c r="J7021" i="3"/>
  <c r="K7021" i="3"/>
  <c r="A7024" i="3"/>
  <c r="J7024" i="3" s="1"/>
  <c r="K7024" i="3"/>
  <c r="A7025" i="3"/>
  <c r="A7039" i="3"/>
  <c r="J7039" i="3"/>
  <c r="K7039" i="3"/>
  <c r="A7040" i="3"/>
  <c r="J7040" i="3"/>
  <c r="K7040" i="3"/>
  <c r="A7043" i="3"/>
  <c r="A7056" i="3"/>
  <c r="K7056" i="3" s="1"/>
  <c r="J7056" i="3"/>
  <c r="A7058" i="3"/>
  <c r="A7059" i="3"/>
  <c r="J7059" i="3"/>
  <c r="K7059" i="3"/>
  <c r="A7063" i="3"/>
  <c r="J7063" i="3" s="1"/>
  <c r="K7063" i="3"/>
  <c r="A7070" i="3"/>
  <c r="A7071" i="3"/>
  <c r="J7071" i="3"/>
  <c r="K7071" i="3"/>
  <c r="A7078" i="3"/>
  <c r="J7078" i="3"/>
  <c r="K7078" i="3"/>
  <c r="A7080" i="3"/>
  <c r="A7134" i="3"/>
  <c r="K7134" i="3" s="1"/>
  <c r="A7138" i="3"/>
  <c r="J7138" i="3" s="1"/>
  <c r="A7139" i="3"/>
  <c r="J7139" i="3"/>
  <c r="K7139" i="3"/>
  <c r="A7142" i="3"/>
  <c r="J7142" i="3" s="1"/>
  <c r="A7157" i="3"/>
  <c r="A7161" i="3"/>
  <c r="J7161" i="3" s="1"/>
  <c r="A7162" i="3"/>
  <c r="J7162" i="3"/>
  <c r="K7162" i="3"/>
  <c r="A7180" i="3"/>
  <c r="A7189" i="3"/>
  <c r="K7189" i="3" s="1"/>
  <c r="J7189" i="3"/>
  <c r="A7196" i="3"/>
  <c r="J7196" i="3" s="1"/>
  <c r="A7210" i="3"/>
  <c r="J7210" i="3"/>
  <c r="K7210" i="3"/>
  <c r="A7211" i="3"/>
  <c r="J7211" i="3" s="1"/>
  <c r="A7212" i="3"/>
  <c r="A7213" i="3"/>
  <c r="K7213" i="3" s="1"/>
  <c r="A7215" i="3"/>
  <c r="J7215" i="3"/>
  <c r="K7215" i="3"/>
  <c r="A7218" i="3"/>
  <c r="A7222" i="3"/>
  <c r="K7222" i="3" s="1"/>
  <c r="A7224" i="3"/>
  <c r="J7224" i="3" s="1"/>
  <c r="A7238" i="3"/>
  <c r="J7238" i="3"/>
  <c r="K7238" i="3"/>
  <c r="A7246" i="3"/>
  <c r="J7246" i="3" s="1"/>
  <c r="K7246" i="3"/>
  <c r="A7249" i="3"/>
  <c r="A7264" i="3"/>
  <c r="J7264" i="3" s="1"/>
  <c r="K7264" i="3"/>
  <c r="A7267" i="3"/>
  <c r="J7267" i="3"/>
  <c r="K7267" i="3"/>
  <c r="A7275" i="3"/>
  <c r="A7279" i="3"/>
  <c r="K7279" i="3" s="1"/>
  <c r="A7282" i="3"/>
  <c r="J7282" i="3" s="1"/>
  <c r="K7282" i="3"/>
  <c r="A7283" i="3"/>
  <c r="J7283" i="3"/>
  <c r="K7283" i="3"/>
  <c r="A7284" i="3"/>
  <c r="J7284" i="3" s="1"/>
  <c r="A7289" i="3"/>
  <c r="A7291" i="3"/>
  <c r="J7291" i="3"/>
  <c r="K7291" i="3"/>
  <c r="A7292" i="3"/>
  <c r="J7292" i="3"/>
  <c r="K7292" i="3"/>
  <c r="A7293" i="3"/>
  <c r="A7296" i="3"/>
  <c r="K7296" i="3" s="1"/>
  <c r="A7297" i="3"/>
  <c r="J7297" i="3" s="1"/>
  <c r="A7306" i="3"/>
  <c r="J7306" i="3"/>
  <c r="K7306" i="3"/>
  <c r="A7310" i="3"/>
  <c r="J7310" i="3" s="1"/>
  <c r="A7326" i="3"/>
  <c r="A7332" i="3"/>
  <c r="J7332" i="3" s="1"/>
  <c r="A7334" i="3"/>
  <c r="J7334" i="3"/>
  <c r="K7334" i="3"/>
  <c r="A7345" i="3"/>
  <c r="A7347" i="3"/>
  <c r="K7347" i="3" s="1"/>
  <c r="J7347" i="3"/>
  <c r="A7348" i="3"/>
  <c r="J7348" i="3" s="1"/>
  <c r="A7352" i="3"/>
  <c r="J7352" i="3"/>
  <c r="K7352" i="3"/>
  <c r="A7354" i="3"/>
  <c r="J7354" i="3" s="1"/>
  <c r="A7356" i="3"/>
  <c r="A7360" i="3"/>
  <c r="K7360" i="3" s="1"/>
  <c r="A7361" i="3"/>
  <c r="J7361" i="3"/>
  <c r="K7361" i="3"/>
  <c r="A7372" i="3"/>
  <c r="A7394" i="3"/>
  <c r="K7394" i="3" s="1"/>
  <c r="A7398" i="3"/>
  <c r="J7398" i="3" s="1"/>
  <c r="A7413" i="3"/>
  <c r="J7413" i="3"/>
  <c r="K7413" i="3"/>
  <c r="A7424" i="3"/>
  <c r="J7424" i="3" s="1"/>
  <c r="K7424" i="3"/>
  <c r="A7427" i="3"/>
  <c r="A7440" i="3"/>
  <c r="J7440" i="3" s="1"/>
  <c r="K7440" i="3"/>
  <c r="A7442" i="3"/>
  <c r="J7442" i="3"/>
  <c r="K7442" i="3"/>
  <c r="A7450" i="3"/>
  <c r="A7454" i="3"/>
  <c r="K7454" i="3" s="1"/>
  <c r="A7461" i="3"/>
  <c r="J7461" i="3" s="1"/>
  <c r="K7461" i="3"/>
  <c r="A7471" i="3"/>
  <c r="J7471" i="3"/>
  <c r="K7471" i="3"/>
  <c r="A7474" i="3"/>
  <c r="J7474" i="3" s="1"/>
  <c r="A7476" i="3"/>
  <c r="A7500" i="3"/>
  <c r="J7500" i="3"/>
  <c r="K7500" i="3"/>
  <c r="A7519" i="3"/>
  <c r="J7519" i="3"/>
  <c r="K7519" i="3"/>
  <c r="A7520" i="3"/>
  <c r="A7521" i="3"/>
  <c r="K7521" i="3" s="1"/>
  <c r="A7526" i="3"/>
  <c r="J7526" i="3" s="1"/>
  <c r="A7528" i="3"/>
  <c r="J7528" i="3"/>
  <c r="K7528" i="3"/>
  <c r="A7533" i="3"/>
  <c r="J7533" i="3" s="1"/>
  <c r="A7534" i="3"/>
  <c r="A7540" i="3"/>
  <c r="J7540" i="3" s="1"/>
  <c r="A7546" i="3"/>
  <c r="J7546" i="3"/>
  <c r="K7546" i="3"/>
  <c r="A7551" i="3"/>
  <c r="A7552" i="3"/>
  <c r="K7552" i="3" s="1"/>
  <c r="J7552" i="3"/>
  <c r="A7557" i="3"/>
  <c r="J7557" i="3" s="1"/>
  <c r="A7560" i="3"/>
  <c r="J7560" i="3"/>
  <c r="K7560" i="3"/>
  <c r="A7574" i="3"/>
  <c r="J7574" i="3" s="1"/>
  <c r="A7582" i="3"/>
  <c r="A7588" i="3"/>
  <c r="K7588" i="3" s="1"/>
  <c r="A7596" i="3"/>
  <c r="J7596" i="3"/>
  <c r="K7596" i="3"/>
  <c r="A7605" i="3"/>
  <c r="A7613" i="3"/>
  <c r="K7613" i="3" s="1"/>
  <c r="A7614" i="3"/>
  <c r="J7614" i="3" s="1"/>
  <c r="A7616" i="3"/>
  <c r="J7616" i="3"/>
  <c r="K7616" i="3"/>
  <c r="A7617" i="3"/>
  <c r="J7617" i="3" s="1"/>
  <c r="K7617" i="3"/>
  <c r="A7626" i="3"/>
  <c r="A7638" i="3"/>
  <c r="J7638" i="3" s="1"/>
  <c r="K7638" i="3"/>
  <c r="A7647" i="3"/>
  <c r="J7647" i="3"/>
  <c r="K7647" i="3"/>
  <c r="A7664" i="3"/>
  <c r="A7665" i="3"/>
  <c r="K7665" i="3" s="1"/>
  <c r="A7667" i="3"/>
  <c r="J7667" i="3" s="1"/>
  <c r="K7667" i="3"/>
  <c r="A7676" i="3"/>
  <c r="J7676" i="3"/>
  <c r="K7676" i="3"/>
  <c r="A7684" i="3"/>
  <c r="J7684" i="3" s="1"/>
  <c r="A7686" i="3"/>
  <c r="A7691" i="3"/>
  <c r="J7691" i="3"/>
  <c r="K7691" i="3"/>
  <c r="A7692" i="3"/>
  <c r="J7692" i="3"/>
  <c r="K7692" i="3"/>
  <c r="A7701" i="3"/>
  <c r="A7707" i="3"/>
  <c r="K7707" i="3" s="1"/>
  <c r="A7709" i="3"/>
  <c r="J7709" i="3" s="1"/>
  <c r="A7713" i="3"/>
  <c r="J7713" i="3"/>
  <c r="K7713" i="3"/>
  <c r="A7739" i="3"/>
  <c r="J7739" i="3" s="1"/>
  <c r="A7746" i="3"/>
  <c r="A7748" i="3"/>
  <c r="J7748" i="3" s="1"/>
  <c r="A7760" i="3"/>
  <c r="J7760" i="3"/>
  <c r="K7760" i="3"/>
  <c r="A7767" i="3"/>
  <c r="A7776" i="3"/>
  <c r="K7776" i="3" s="1"/>
  <c r="J7776" i="3"/>
  <c r="A7782" i="3"/>
  <c r="J7782" i="3" s="1"/>
  <c r="A7787" i="3"/>
  <c r="J7787" i="3"/>
  <c r="K7787" i="3"/>
  <c r="A7792" i="3"/>
  <c r="J7792" i="3" s="1"/>
  <c r="K7792" i="3"/>
  <c r="A7794" i="3"/>
  <c r="A7803" i="3"/>
  <c r="K7803" i="3" s="1"/>
  <c r="A7824" i="3"/>
  <c r="J7824" i="3"/>
  <c r="K7824" i="3"/>
  <c r="A7831" i="3"/>
  <c r="A7832" i="3"/>
  <c r="K7832" i="3" s="1"/>
  <c r="A7840" i="3"/>
  <c r="J7840" i="3" s="1"/>
  <c r="A7842" i="3"/>
  <c r="J7842" i="3"/>
  <c r="K7842" i="3"/>
  <c r="A7848" i="3"/>
  <c r="J7848" i="3" s="1"/>
  <c r="K7848" i="3"/>
  <c r="A7849" i="3"/>
  <c r="A7865" i="3"/>
  <c r="J7865" i="3" s="1"/>
  <c r="K7865" i="3"/>
  <c r="A7872" i="3"/>
  <c r="J7872" i="3"/>
  <c r="K7872" i="3"/>
  <c r="A7875" i="3"/>
  <c r="A7876" i="3"/>
  <c r="K7876" i="3" s="1"/>
  <c r="A7880" i="3"/>
  <c r="J7880" i="3" s="1"/>
  <c r="K7880" i="3"/>
  <c r="A7885" i="3"/>
  <c r="J7885" i="3"/>
  <c r="K7885" i="3"/>
  <c r="A7886" i="3"/>
  <c r="J7886" i="3" s="1"/>
  <c r="A7888" i="3"/>
  <c r="A7897" i="3"/>
  <c r="J7897" i="3"/>
  <c r="K7897" i="3"/>
  <c r="A7899" i="3"/>
  <c r="J7899" i="3"/>
  <c r="K7899" i="3"/>
  <c r="A7901" i="3"/>
  <c r="A7908" i="3"/>
  <c r="K7908" i="3" s="1"/>
  <c r="J7908" i="3"/>
  <c r="A7910" i="3"/>
  <c r="J7910" i="3" s="1"/>
  <c r="A7911" i="3"/>
  <c r="J7911" i="3"/>
  <c r="K7911" i="3"/>
  <c r="A7915" i="3"/>
  <c r="J7915" i="3" s="1"/>
  <c r="A7933" i="3"/>
  <c r="A7938" i="3"/>
  <c r="J7938" i="3" s="1"/>
  <c r="A7976" i="3"/>
  <c r="J7976" i="3"/>
  <c r="K7976" i="3"/>
  <c r="A7977" i="3"/>
  <c r="A7985" i="3"/>
  <c r="K7985" i="3" s="1"/>
  <c r="J7985" i="3"/>
  <c r="A7989" i="3"/>
  <c r="J7989" i="3" s="1"/>
  <c r="A7995" i="3"/>
  <c r="J7995" i="3"/>
  <c r="K7995" i="3"/>
  <c r="A7998" i="3"/>
  <c r="J7998" i="3" s="1"/>
  <c r="K7998" i="3"/>
  <c r="A8009" i="3"/>
  <c r="A8010" i="3"/>
  <c r="K8010" i="3" s="1"/>
  <c r="A8011" i="3"/>
  <c r="J8011" i="3"/>
  <c r="K8011" i="3"/>
  <c r="A8042" i="3"/>
  <c r="A8045" i="3"/>
  <c r="K8045" i="3" s="1"/>
  <c r="A8048" i="3"/>
  <c r="J8048" i="3" s="1"/>
  <c r="K8048" i="3"/>
  <c r="A8060" i="3"/>
  <c r="J8060" i="3"/>
  <c r="K8060" i="3"/>
  <c r="A8063" i="3"/>
  <c r="J8063" i="3" s="1"/>
  <c r="K8063" i="3"/>
  <c r="A8074" i="3"/>
  <c r="A8083" i="3"/>
  <c r="J8083" i="3"/>
  <c r="K8083" i="3"/>
  <c r="A8084" i="3"/>
  <c r="J8084" i="3"/>
  <c r="K8084" i="3"/>
  <c r="A8089" i="3"/>
  <c r="A8090" i="3"/>
  <c r="K8090" i="3" s="1"/>
  <c r="A8102" i="3"/>
  <c r="J8102" i="3" s="1"/>
  <c r="K8102" i="3"/>
  <c r="A8114" i="3"/>
  <c r="J8114" i="3"/>
  <c r="K8114" i="3"/>
  <c r="A8118" i="3"/>
  <c r="J8118" i="3" s="1"/>
  <c r="A8124" i="3"/>
  <c r="A8125" i="3"/>
  <c r="J8125" i="3"/>
  <c r="K8125" i="3"/>
  <c r="A8131" i="3"/>
  <c r="J8131" i="3"/>
  <c r="K8131" i="3"/>
  <c r="A8137" i="3"/>
  <c r="A8147" i="3"/>
  <c r="K8147" i="3" s="1"/>
  <c r="J8147" i="3"/>
  <c r="A8149" i="3"/>
  <c r="J8149" i="3" s="1"/>
  <c r="A8164" i="3"/>
  <c r="J8164" i="3"/>
  <c r="K8164" i="3"/>
  <c r="A8171" i="3"/>
  <c r="J8171" i="3" s="1"/>
  <c r="A8177" i="3"/>
  <c r="A8178" i="3"/>
  <c r="J8178" i="3" s="1"/>
  <c r="A8183" i="3"/>
  <c r="J8183" i="3"/>
  <c r="K8183" i="3"/>
  <c r="A8184" i="3"/>
  <c r="A8190" i="3"/>
  <c r="J8190" i="3"/>
  <c r="K8190" i="3"/>
  <c r="A8201" i="3"/>
  <c r="J8201" i="3"/>
  <c r="K8201" i="3"/>
  <c r="A8219" i="3"/>
  <c r="J8219" i="3" s="1"/>
  <c r="A8222" i="3"/>
  <c r="K8222" i="3" s="1"/>
  <c r="J8222" i="3"/>
  <c r="A8233" i="3"/>
  <c r="K8233" i="3" s="1"/>
  <c r="A8241" i="3"/>
  <c r="J8241" i="3"/>
  <c r="K8241" i="3"/>
  <c r="A8248" i="3"/>
  <c r="J8248" i="3" s="1"/>
  <c r="K8248" i="3"/>
  <c r="A8255" i="3"/>
  <c r="K8255" i="3" s="1"/>
  <c r="A8270" i="3"/>
  <c r="J8270" i="3"/>
  <c r="K8270" i="3"/>
  <c r="A8281" i="3"/>
  <c r="J8281" i="3"/>
  <c r="K8281" i="3"/>
  <c r="A8283" i="3"/>
  <c r="J8283" i="3" s="1"/>
  <c r="A8293" i="3"/>
  <c r="K8293" i="3" s="1"/>
  <c r="J8293" i="3"/>
  <c r="A8295" i="3"/>
  <c r="K8295" i="3" s="1"/>
  <c r="A8298" i="3"/>
  <c r="J8298" i="3"/>
  <c r="K8298" i="3"/>
  <c r="A8309" i="3"/>
  <c r="J8309" i="3" s="1"/>
  <c r="K8309" i="3"/>
  <c r="A8316" i="3"/>
  <c r="K8316" i="3" s="1"/>
  <c r="A8322" i="3"/>
  <c r="J8322" i="3"/>
  <c r="K8322" i="3"/>
  <c r="A8354" i="3"/>
  <c r="J8354" i="3"/>
  <c r="K8354" i="3"/>
  <c r="A8366" i="3"/>
  <c r="J8366" i="3" s="1"/>
  <c r="A8369" i="3"/>
  <c r="K8369" i="3" s="1"/>
  <c r="J8369" i="3"/>
  <c r="A8377" i="3"/>
  <c r="K8377" i="3" s="1"/>
  <c r="A8378" i="3"/>
  <c r="J8378" i="3"/>
  <c r="K8378" i="3"/>
  <c r="A8389" i="3"/>
  <c r="J8389" i="3" s="1"/>
  <c r="K8389" i="3"/>
  <c r="A8402" i="3"/>
  <c r="K8402" i="3" s="1"/>
  <c r="A8404" i="3"/>
  <c r="J8404" i="3"/>
  <c r="K8404" i="3"/>
  <c r="A8420" i="3"/>
  <c r="J8420" i="3"/>
  <c r="K8420" i="3"/>
  <c r="A8423" i="3"/>
  <c r="J8423" i="3" s="1"/>
  <c r="A8431" i="3"/>
  <c r="K8431" i="3" s="1"/>
  <c r="J8431" i="3"/>
  <c r="A8434" i="3"/>
  <c r="K8434" i="3" s="1"/>
  <c r="A8436" i="3"/>
  <c r="J8436" i="3"/>
  <c r="K8436" i="3"/>
  <c r="A8437" i="3"/>
  <c r="J8437" i="3" s="1"/>
  <c r="K8437" i="3"/>
  <c r="A8446" i="3"/>
  <c r="K8446" i="3" s="1"/>
  <c r="A8451" i="3"/>
  <c r="J8451" i="3"/>
  <c r="K8451" i="3"/>
  <c r="A8455" i="3"/>
  <c r="J8455" i="3"/>
  <c r="K8455" i="3"/>
  <c r="A8460" i="3"/>
  <c r="J8460" i="3" s="1"/>
  <c r="A8471" i="3"/>
  <c r="K8471" i="3" s="1"/>
  <c r="J8471" i="3"/>
  <c r="A8476" i="3"/>
  <c r="K8476" i="3" s="1"/>
  <c r="A8483" i="3"/>
  <c r="J8483" i="3"/>
  <c r="K8483" i="3"/>
  <c r="A8492" i="3"/>
  <c r="J8492" i="3" s="1"/>
  <c r="K8492" i="3"/>
  <c r="A8493" i="3"/>
  <c r="K8493" i="3" s="1"/>
  <c r="A8495" i="3"/>
  <c r="J8495" i="3"/>
  <c r="K8495" i="3"/>
  <c r="A8503" i="3"/>
  <c r="J8503" i="3"/>
  <c r="K8503" i="3"/>
  <c r="A8514" i="3"/>
  <c r="J8514" i="3" s="1"/>
  <c r="A8517" i="3"/>
  <c r="K8517" i="3" s="1"/>
  <c r="J8517" i="3"/>
  <c r="A8520" i="3"/>
  <c r="K8520" i="3" s="1"/>
  <c r="A8524" i="3"/>
  <c r="J8524" i="3"/>
  <c r="K8524" i="3"/>
  <c r="A8525" i="3"/>
  <c r="J8525" i="3" s="1"/>
  <c r="K8525" i="3"/>
  <c r="A8531" i="3"/>
  <c r="K8531" i="3" s="1"/>
  <c r="A8547" i="3"/>
  <c r="J8547" i="3"/>
  <c r="K8547" i="3"/>
  <c r="A8555" i="3"/>
  <c r="J8555" i="3"/>
  <c r="K8555" i="3"/>
  <c r="A8556" i="3"/>
  <c r="J8556" i="3" s="1"/>
  <c r="A8560" i="3"/>
  <c r="K8560" i="3" s="1"/>
  <c r="J8560" i="3"/>
  <c r="A8570" i="3"/>
  <c r="K8570" i="3" s="1"/>
  <c r="A8572" i="3"/>
  <c r="J8572" i="3"/>
  <c r="K8572" i="3"/>
  <c r="A8573" i="3"/>
  <c r="J8573" i="3" s="1"/>
  <c r="K8573" i="3"/>
  <c r="A8575" i="3"/>
  <c r="K8575" i="3" s="1"/>
  <c r="A8577" i="3"/>
  <c r="J8577" i="3"/>
  <c r="K8577" i="3"/>
  <c r="A8579" i="3"/>
  <c r="J8579" i="3"/>
  <c r="K8579" i="3"/>
  <c r="A8589" i="3"/>
  <c r="J8589" i="3" s="1"/>
  <c r="A8590" i="3"/>
  <c r="K8590" i="3" s="1"/>
  <c r="J8590" i="3"/>
  <c r="A8591" i="3"/>
  <c r="K8591" i="3" s="1"/>
  <c r="A8596" i="3"/>
  <c r="J8596" i="3"/>
  <c r="K8596" i="3"/>
  <c r="A8607" i="3"/>
  <c r="J8607" i="3" s="1"/>
  <c r="K8607" i="3"/>
  <c r="A8613" i="3"/>
  <c r="K8613" i="3" s="1"/>
  <c r="A8614" i="3"/>
  <c r="J8614" i="3"/>
  <c r="K8614" i="3"/>
  <c r="A8627" i="3"/>
  <c r="J8627" i="3"/>
  <c r="K8627" i="3"/>
  <c r="A8630" i="3"/>
  <c r="J8630" i="3" s="1"/>
  <c r="A8635" i="3"/>
  <c r="K8635" i="3" s="1"/>
  <c r="J8635" i="3"/>
  <c r="A8642" i="3"/>
  <c r="K8642" i="3" s="1"/>
  <c r="A8646" i="3"/>
  <c r="J8646" i="3"/>
  <c r="K8646" i="3"/>
  <c r="A8654" i="3"/>
  <c r="J8654" i="3" s="1"/>
  <c r="K8654" i="3"/>
  <c r="A8660" i="3"/>
  <c r="K8660" i="3" s="1"/>
  <c r="A8678" i="3"/>
  <c r="J8678" i="3"/>
  <c r="K8678" i="3"/>
  <c r="A8681" i="3"/>
  <c r="J8681" i="3"/>
  <c r="K8681" i="3"/>
  <c r="A8684" i="3"/>
  <c r="J8684" i="3" s="1"/>
  <c r="A8686" i="3"/>
  <c r="K8686" i="3" s="1"/>
  <c r="J8686" i="3"/>
  <c r="A8693" i="3"/>
  <c r="K8693" i="3" s="1"/>
  <c r="A8696" i="3"/>
  <c r="J8696" i="3"/>
  <c r="K8696" i="3"/>
  <c r="A8699" i="3"/>
  <c r="J8699" i="3" s="1"/>
  <c r="K8699" i="3"/>
  <c r="A8700" i="3"/>
  <c r="K8700" i="3" s="1"/>
  <c r="A8701" i="3"/>
  <c r="J8701" i="3"/>
  <c r="K8701" i="3"/>
  <c r="A8702" i="3"/>
  <c r="J8702" i="3"/>
  <c r="K8702" i="3"/>
  <c r="A8717" i="3"/>
  <c r="J8717" i="3" s="1"/>
  <c r="A8718" i="3"/>
  <c r="K8718" i="3" s="1"/>
  <c r="J8718" i="3"/>
  <c r="A8754" i="3"/>
  <c r="A8758" i="3"/>
  <c r="J8758" i="3"/>
  <c r="K8758" i="3"/>
  <c r="A8765" i="3"/>
  <c r="J8765" i="3" s="1"/>
  <c r="K8765" i="3"/>
  <c r="A8766" i="3"/>
  <c r="A8778" i="3"/>
  <c r="J8778" i="3"/>
  <c r="K8778" i="3"/>
  <c r="A8780" i="3"/>
  <c r="J8780" i="3"/>
  <c r="K8780" i="3"/>
  <c r="A8783" i="3"/>
  <c r="A8793" i="3"/>
  <c r="K8793" i="3" s="1"/>
  <c r="J8793" i="3"/>
  <c r="A8802" i="3"/>
  <c r="A8812" i="3"/>
  <c r="J8812" i="3"/>
  <c r="K8812" i="3"/>
  <c r="A8828" i="3"/>
  <c r="J8828" i="3" s="1"/>
  <c r="K8828" i="3"/>
  <c r="A8829" i="3"/>
  <c r="A8845" i="3"/>
  <c r="J8845" i="3"/>
  <c r="K8845" i="3"/>
  <c r="A8858" i="3"/>
  <c r="J8858" i="3"/>
  <c r="K8858" i="3"/>
  <c r="A8859" i="3"/>
  <c r="A8875" i="3"/>
  <c r="K8875" i="3" s="1"/>
  <c r="J8875" i="3"/>
  <c r="A8876" i="3"/>
  <c r="A8884" i="3"/>
  <c r="J8884" i="3"/>
  <c r="K8884" i="3"/>
  <c r="A8885" i="3"/>
  <c r="J8885" i="3" s="1"/>
  <c r="K8885" i="3"/>
  <c r="A8888" i="3"/>
  <c r="A8892" i="3"/>
  <c r="J8892" i="3"/>
  <c r="K8892" i="3"/>
  <c r="A8896" i="3"/>
  <c r="J8896" i="3"/>
  <c r="K8896" i="3"/>
  <c r="A8902" i="3"/>
  <c r="A8905" i="3"/>
  <c r="K8905" i="3" s="1"/>
  <c r="J8905" i="3"/>
  <c r="A8907" i="3"/>
  <c r="A8916" i="3"/>
  <c r="J8916" i="3"/>
  <c r="K8916" i="3"/>
  <c r="A8917" i="3"/>
  <c r="J8917" i="3" s="1"/>
  <c r="K8917" i="3"/>
  <c r="A8928" i="3"/>
  <c r="A8938" i="3"/>
  <c r="J8938" i="3"/>
  <c r="K8938" i="3"/>
  <c r="A8969" i="3"/>
  <c r="J8969" i="3"/>
  <c r="K8969" i="3"/>
  <c r="A8982" i="3"/>
  <c r="A8985" i="3"/>
  <c r="K8985" i="3" s="1"/>
  <c r="J8985" i="3"/>
  <c r="A8987" i="3"/>
  <c r="A8991" i="3"/>
  <c r="J8991" i="3"/>
  <c r="K8991" i="3"/>
  <c r="A9008" i="3"/>
  <c r="J9008" i="3" s="1"/>
  <c r="K9008" i="3"/>
  <c r="A9011" i="3"/>
  <c r="A9024" i="3"/>
  <c r="J9024" i="3"/>
  <c r="K9024" i="3"/>
  <c r="A9030" i="3"/>
  <c r="J9030" i="3"/>
  <c r="K9030" i="3"/>
  <c r="A9031" i="3"/>
  <c r="A9034" i="3"/>
  <c r="K9034" i="3" s="1"/>
  <c r="J9034" i="3"/>
  <c r="A9035" i="3"/>
  <c r="J9035" i="3" s="1"/>
  <c r="A9043" i="3"/>
  <c r="J9043" i="3"/>
  <c r="K9043" i="3"/>
  <c r="A9055" i="3"/>
  <c r="J9055" i="3" s="1"/>
  <c r="A9081" i="3"/>
  <c r="A9094" i="3"/>
  <c r="J9094" i="3" s="1"/>
  <c r="A9100" i="3"/>
  <c r="J9100" i="3"/>
  <c r="K9100" i="3"/>
  <c r="A9101" i="3"/>
  <c r="A9121" i="3"/>
  <c r="K9121" i="3" s="1"/>
  <c r="J9121" i="3"/>
  <c r="A9131" i="3"/>
  <c r="J9131" i="3" s="1"/>
  <c r="A9140" i="3"/>
  <c r="J9140" i="3"/>
  <c r="K9140" i="3"/>
  <c r="A9142" i="3"/>
  <c r="J9142" i="3" s="1"/>
  <c r="K9142" i="3"/>
  <c r="A9148" i="3"/>
  <c r="A9152" i="3"/>
  <c r="J9152" i="3" s="1"/>
  <c r="A9168" i="3"/>
  <c r="J9168" i="3"/>
  <c r="K9168" i="3"/>
  <c r="A9174" i="3"/>
  <c r="A9178" i="3"/>
  <c r="K9178" i="3" s="1"/>
  <c r="A9190" i="3"/>
  <c r="J9190" i="3" s="1"/>
  <c r="K9190" i="3"/>
  <c r="A9196" i="3"/>
  <c r="J9196" i="3"/>
  <c r="K9196" i="3"/>
  <c r="A9209" i="3"/>
  <c r="J9209" i="3" s="1"/>
  <c r="K9209" i="3"/>
  <c r="A9224" i="3"/>
  <c r="A9254" i="3"/>
  <c r="J9254" i="3"/>
  <c r="K9254" i="3"/>
  <c r="A9259" i="3"/>
  <c r="J9259" i="3"/>
  <c r="K9259" i="3"/>
  <c r="A9268" i="3"/>
  <c r="A9278" i="3"/>
  <c r="K9278" i="3" s="1"/>
  <c r="A9284" i="3"/>
  <c r="J9284" i="3" s="1"/>
  <c r="K9284" i="3"/>
  <c r="A9288" i="3"/>
  <c r="J9288" i="3"/>
  <c r="K9288" i="3"/>
  <c r="A9295" i="3"/>
  <c r="J9295" i="3" s="1"/>
  <c r="A9306" i="3"/>
  <c r="A9307" i="3"/>
  <c r="J9307" i="3"/>
  <c r="K9307" i="3"/>
  <c r="A9310" i="3"/>
  <c r="J9310" i="3"/>
  <c r="K9310" i="3"/>
  <c r="A9316" i="3"/>
  <c r="A9323" i="3"/>
  <c r="K9323" i="3" s="1"/>
  <c r="J9323" i="3"/>
  <c r="A9324" i="3"/>
  <c r="J9324" i="3" s="1"/>
  <c r="A9334" i="3"/>
  <c r="J9334" i="3"/>
  <c r="K9334" i="3"/>
  <c r="A9346" i="3"/>
  <c r="J9346" i="3" s="1"/>
  <c r="A9350" i="3"/>
  <c r="A9363" i="3"/>
  <c r="J9363" i="3" s="1"/>
  <c r="A9366" i="3"/>
  <c r="J9366" i="3"/>
  <c r="K9366" i="3"/>
  <c r="A9374" i="3"/>
  <c r="A9378" i="3"/>
  <c r="K9378" i="3" s="1"/>
  <c r="J9378" i="3"/>
  <c r="A9390" i="3"/>
  <c r="J9390" i="3" s="1"/>
  <c r="A9397" i="3"/>
  <c r="J9397" i="3"/>
  <c r="K9397" i="3"/>
  <c r="A9399" i="3"/>
  <c r="J9399" i="3" s="1"/>
  <c r="K9399" i="3"/>
  <c r="A9435" i="3"/>
  <c r="A9436" i="3"/>
  <c r="J9436" i="3" s="1"/>
  <c r="K9436" i="3"/>
  <c r="A9445" i="3"/>
  <c r="J9445" i="3"/>
  <c r="K9445" i="3"/>
  <c r="A9449" i="3"/>
  <c r="A9450" i="3"/>
  <c r="K9450" i="3" s="1"/>
  <c r="A9457" i="3"/>
  <c r="J9457" i="3" s="1"/>
  <c r="K9457" i="3"/>
  <c r="A9461" i="3"/>
  <c r="J9461" i="3"/>
  <c r="K9461" i="3"/>
  <c r="A9470" i="3"/>
  <c r="J9470" i="3" s="1"/>
  <c r="K9470" i="3"/>
  <c r="A9481" i="3"/>
  <c r="A9483" i="3"/>
  <c r="J9483" i="3"/>
  <c r="K9483" i="3"/>
  <c r="A9521" i="3"/>
  <c r="J9521" i="3"/>
  <c r="K9521" i="3"/>
  <c r="A9527" i="3"/>
  <c r="A9534" i="3"/>
  <c r="K9534" i="3" s="1"/>
  <c r="A9552" i="3"/>
  <c r="J9552" i="3" s="1"/>
  <c r="K9552" i="3"/>
  <c r="A9568" i="3"/>
  <c r="J9568" i="3"/>
  <c r="K9568" i="3"/>
  <c r="A9570" i="3"/>
  <c r="J9570" i="3" s="1"/>
  <c r="A9581" i="3"/>
  <c r="A9587" i="3"/>
  <c r="K9587" i="3" s="1"/>
  <c r="J9587" i="3"/>
  <c r="A9618" i="3"/>
  <c r="J9618" i="3"/>
  <c r="K9618" i="3"/>
  <c r="A9625" i="3"/>
  <c r="A9639" i="3"/>
  <c r="K9639" i="3" s="1"/>
  <c r="J9639" i="3"/>
  <c r="A9643" i="3"/>
  <c r="J9643" i="3" s="1"/>
  <c r="A9646" i="3"/>
  <c r="J9646" i="3"/>
  <c r="K9646" i="3"/>
  <c r="A9675" i="3"/>
  <c r="J9675" i="3" s="1"/>
  <c r="A9688" i="3"/>
  <c r="A9712" i="3"/>
  <c r="J9712" i="3" s="1"/>
  <c r="A9739" i="3"/>
  <c r="J9739" i="3"/>
  <c r="K9739" i="3"/>
  <c r="A9748" i="3"/>
  <c r="A9749" i="3"/>
  <c r="K9749" i="3" s="1"/>
  <c r="J9749" i="3"/>
  <c r="A9765" i="3"/>
  <c r="J9765" i="3" s="1"/>
  <c r="A9766" i="3"/>
  <c r="J9766" i="3"/>
  <c r="K9766" i="3"/>
  <c r="A9772" i="3"/>
  <c r="J9772" i="3" s="1"/>
  <c r="K9772" i="3"/>
  <c r="A9778" i="3"/>
  <c r="A9800" i="3"/>
  <c r="J9800" i="3" s="1"/>
  <c r="K9800" i="3"/>
  <c r="A9801" i="3"/>
  <c r="J9801" i="3"/>
  <c r="K9801" i="3"/>
  <c r="A9802" i="3"/>
  <c r="A9808" i="3"/>
  <c r="K9808" i="3" s="1"/>
  <c r="A9811" i="3"/>
  <c r="J9811" i="3" s="1"/>
  <c r="K9811" i="3"/>
  <c r="A9813" i="3"/>
  <c r="J9813" i="3"/>
  <c r="K9813" i="3"/>
  <c r="A9821" i="3"/>
  <c r="J9821" i="3" s="1"/>
  <c r="K9821" i="3"/>
  <c r="A9823" i="3"/>
  <c r="A9830" i="3"/>
  <c r="J9830" i="3"/>
  <c r="K9830" i="3"/>
  <c r="A9831" i="3"/>
  <c r="J9831" i="3"/>
  <c r="K9831" i="3"/>
  <c r="A9832" i="3"/>
  <c r="A9840" i="3"/>
  <c r="K9840" i="3" s="1"/>
  <c r="A9844" i="3"/>
  <c r="J9844" i="3" s="1"/>
  <c r="K9844" i="3"/>
  <c r="A9845" i="3"/>
  <c r="J9845" i="3"/>
  <c r="K9845" i="3"/>
  <c r="A9848" i="3"/>
  <c r="J9848" i="3" s="1"/>
  <c r="A9869" i="3"/>
  <c r="A9884" i="3"/>
  <c r="K9884" i="3" s="1"/>
  <c r="J9884" i="3"/>
  <c r="A9886" i="3"/>
  <c r="J9886" i="3"/>
  <c r="K9886" i="3"/>
  <c r="A9888" i="3"/>
  <c r="A9903" i="3"/>
  <c r="K9903" i="3" s="1"/>
  <c r="J9903" i="3"/>
  <c r="A9916" i="3"/>
  <c r="J9916" i="3" s="1"/>
  <c r="A9920" i="3"/>
  <c r="J9920" i="3"/>
  <c r="K9920" i="3"/>
  <c r="A9923" i="3"/>
  <c r="J9923" i="3" s="1"/>
  <c r="A9946" i="3"/>
  <c r="A9968" i="3"/>
  <c r="J9968" i="3" s="1"/>
  <c r="A9972" i="3"/>
  <c r="J9972" i="3"/>
  <c r="K9972" i="3"/>
  <c r="A9995" i="3"/>
  <c r="A9999" i="3"/>
  <c r="K9999" i="3" s="1"/>
  <c r="J9999" i="3"/>
  <c r="A10029" i="3"/>
  <c r="J10029" i="3" s="1"/>
  <c r="A10044" i="3"/>
  <c r="J10044" i="3"/>
  <c r="K10044" i="3"/>
  <c r="A10049" i="3"/>
  <c r="J10049" i="3" s="1"/>
  <c r="K10049" i="3"/>
  <c r="A10060" i="3"/>
  <c r="A10073" i="3"/>
  <c r="J10073" i="3" s="1"/>
  <c r="K10073" i="3"/>
  <c r="A10090" i="3"/>
  <c r="J10090" i="3"/>
  <c r="K10090" i="3"/>
  <c r="A10091" i="3"/>
  <c r="A10093" i="3"/>
  <c r="K10093" i="3" s="1"/>
  <c r="A10094" i="3"/>
  <c r="J10094" i="3" s="1"/>
  <c r="K10094" i="3"/>
  <c r="A10096" i="3"/>
  <c r="J10096" i="3"/>
  <c r="K10096" i="3"/>
  <c r="A10099" i="3"/>
  <c r="J10099" i="3" s="1"/>
  <c r="K10099" i="3"/>
  <c r="A10100" i="3"/>
  <c r="A10104" i="3"/>
  <c r="J10104" i="3"/>
  <c r="K10104" i="3"/>
  <c r="A10105" i="3"/>
  <c r="J10105" i="3"/>
  <c r="K10105" i="3"/>
  <c r="A10107" i="3"/>
  <c r="A10120" i="3"/>
  <c r="K10120" i="3" s="1"/>
  <c r="A10121" i="3"/>
  <c r="J10121" i="3" s="1"/>
  <c r="K10121" i="3"/>
  <c r="A10125" i="3"/>
  <c r="J10125" i="3"/>
  <c r="K10125" i="3"/>
  <c r="A10142" i="3"/>
  <c r="J10142" i="3" s="1"/>
  <c r="A10155" i="3"/>
  <c r="A10166" i="3"/>
  <c r="K10166" i="3" s="1"/>
  <c r="J10166" i="3"/>
  <c r="A10170" i="3"/>
  <c r="J10170" i="3"/>
  <c r="K10170" i="3"/>
  <c r="A10186" i="3"/>
  <c r="A10190" i="3"/>
  <c r="K10190" i="3" s="1"/>
  <c r="J10190" i="3"/>
  <c r="A10196" i="3"/>
  <c r="J10196" i="3" s="1"/>
  <c r="A10197" i="3"/>
  <c r="J10197" i="3"/>
  <c r="K10197" i="3"/>
  <c r="A10202" i="3"/>
  <c r="J10202" i="3" s="1"/>
  <c r="A10206" i="3"/>
  <c r="A10217" i="3"/>
  <c r="J10217" i="3" s="1"/>
  <c r="A10225" i="3"/>
  <c r="J10225" i="3"/>
  <c r="K10225" i="3"/>
  <c r="A10237" i="3"/>
  <c r="A10244" i="3"/>
  <c r="K10244" i="3" s="1"/>
  <c r="J10244" i="3"/>
  <c r="A10245" i="3"/>
  <c r="J10245" i="3" s="1"/>
  <c r="A10247" i="3"/>
  <c r="J10247" i="3"/>
  <c r="K10247" i="3"/>
  <c r="A10252" i="3"/>
  <c r="J10252" i="3" s="1"/>
  <c r="K10252" i="3"/>
  <c r="A10253" i="3"/>
  <c r="A10257" i="3"/>
  <c r="J10257" i="3" s="1"/>
  <c r="K10257" i="3"/>
  <c r="A10268" i="3"/>
  <c r="J10268" i="3"/>
  <c r="K10268" i="3"/>
  <c r="A10277" i="3"/>
  <c r="A10279" i="3"/>
  <c r="K10279" i="3" s="1"/>
  <c r="A10288" i="3"/>
  <c r="J10288" i="3" s="1"/>
  <c r="K10288" i="3"/>
  <c r="A10291" i="3"/>
  <c r="J10291" i="3"/>
  <c r="K10291" i="3"/>
  <c r="A10308" i="3"/>
  <c r="J10308" i="3" s="1"/>
  <c r="K10308" i="3"/>
  <c r="A10311" i="3"/>
  <c r="A10313" i="3"/>
  <c r="J10313" i="3"/>
  <c r="K10313" i="3"/>
  <c r="A10319" i="3"/>
  <c r="J10319" i="3"/>
  <c r="K10319" i="3"/>
  <c r="A10323" i="3"/>
  <c r="A10337" i="3"/>
  <c r="K10337" i="3" s="1"/>
  <c r="A10344" i="3"/>
  <c r="J10344" i="3" s="1"/>
  <c r="K10344" i="3"/>
  <c r="A10351" i="3"/>
  <c r="J10351" i="3"/>
  <c r="K10351" i="3"/>
  <c r="A10362" i="3"/>
  <c r="J10362" i="3" s="1"/>
  <c r="A10372" i="3"/>
  <c r="A10375" i="3"/>
  <c r="K10375" i="3" s="1"/>
  <c r="J10375" i="3"/>
  <c r="A10378" i="3"/>
  <c r="J10378" i="3"/>
  <c r="K10378" i="3"/>
  <c r="A10388" i="3"/>
  <c r="A10393" i="3"/>
  <c r="K10393" i="3" s="1"/>
  <c r="J10393" i="3"/>
  <c r="A10402" i="3"/>
  <c r="J10402" i="3" s="1"/>
  <c r="A10410" i="3"/>
  <c r="J10410" i="3"/>
  <c r="K10410" i="3"/>
  <c r="A10411" i="3"/>
  <c r="J10411" i="3" s="1"/>
  <c r="A10423" i="3"/>
  <c r="A10435" i="3"/>
  <c r="J10435" i="3" s="1"/>
  <c r="A10436" i="3"/>
  <c r="J10436" i="3"/>
  <c r="K10436" i="3"/>
  <c r="A10439" i="3"/>
  <c r="A10444" i="3"/>
  <c r="K10444" i="3" s="1"/>
  <c r="J10444" i="3"/>
  <c r="A10468" i="3"/>
  <c r="J10468" i="3" s="1"/>
  <c r="A10470" i="3"/>
  <c r="J10470" i="3"/>
  <c r="K10470" i="3"/>
  <c r="A10473" i="3"/>
  <c r="J10473" i="3" s="1"/>
  <c r="K10473" i="3"/>
  <c r="A10479" i="3"/>
  <c r="A10483" i="3"/>
  <c r="J10483" i="3" s="1"/>
  <c r="K10483" i="3"/>
  <c r="A10491" i="3"/>
  <c r="J10491" i="3"/>
  <c r="K10491" i="3"/>
  <c r="A10497" i="3"/>
  <c r="A10503" i="3"/>
  <c r="K10503" i="3" s="1"/>
  <c r="A10523" i="3"/>
  <c r="J10523" i="3" s="1"/>
  <c r="K10523" i="3"/>
  <c r="A10574" i="3"/>
  <c r="J10574" i="3"/>
  <c r="K10574" i="3"/>
  <c r="A10575" i="3"/>
  <c r="J10575" i="3" s="1"/>
  <c r="K10575" i="3"/>
  <c r="A10579" i="3"/>
  <c r="A10603" i="3"/>
  <c r="J10603" i="3"/>
  <c r="K10603" i="3"/>
  <c r="A10630" i="3"/>
  <c r="J10630" i="3"/>
  <c r="K10630" i="3"/>
  <c r="A10631" i="3"/>
  <c r="A10643" i="3"/>
  <c r="K10643" i="3" s="1"/>
  <c r="A10644" i="3"/>
  <c r="J10644" i="3" s="1"/>
  <c r="K10644" i="3"/>
  <c r="A10646" i="3"/>
  <c r="J10646" i="3"/>
  <c r="K10646" i="3"/>
  <c r="A10652" i="3"/>
  <c r="J10652" i="3" s="1"/>
  <c r="A10655" i="3"/>
  <c r="A10657" i="3"/>
  <c r="K10657" i="3" s="1"/>
  <c r="J10657" i="3"/>
  <c r="A10660" i="3"/>
  <c r="J10660" i="3"/>
  <c r="K10660" i="3"/>
  <c r="A10668" i="3"/>
  <c r="A10669" i="3"/>
  <c r="K10669" i="3" s="1"/>
  <c r="J10669" i="3"/>
  <c r="A10675" i="3"/>
  <c r="J10675" i="3" s="1"/>
  <c r="A10688" i="3"/>
  <c r="J10688" i="3"/>
  <c r="K10688" i="3"/>
  <c r="A10695" i="3"/>
  <c r="J10695" i="3" s="1"/>
  <c r="A10702" i="3"/>
  <c r="A10704" i="3"/>
  <c r="J10704" i="3" s="1"/>
  <c r="A10708" i="3"/>
  <c r="J10708" i="3"/>
  <c r="K10708" i="3"/>
  <c r="A10716" i="3"/>
  <c r="A10724" i="3"/>
  <c r="K10724" i="3" s="1"/>
  <c r="J10724" i="3"/>
  <c r="A10726" i="3"/>
  <c r="J10726" i="3" s="1"/>
  <c r="A10730" i="3"/>
  <c r="J10730" i="3"/>
  <c r="K10730" i="3"/>
  <c r="A10735" i="3"/>
  <c r="J10735" i="3" s="1"/>
  <c r="K10735" i="3"/>
  <c r="A10737" i="3"/>
  <c r="A10740" i="3"/>
  <c r="J10740" i="3" s="1"/>
  <c r="K10740" i="3"/>
  <c r="A10745" i="3"/>
  <c r="J10745" i="3"/>
  <c r="K10745" i="3"/>
  <c r="A10747" i="3"/>
  <c r="A10748" i="3"/>
  <c r="K10748" i="3" s="1"/>
  <c r="A10751" i="3"/>
  <c r="J10751" i="3" s="1"/>
  <c r="K10751" i="3"/>
  <c r="A10776" i="3"/>
  <c r="J10776" i="3"/>
  <c r="K10776" i="3"/>
  <c r="A10783" i="3"/>
  <c r="J10783" i="3" s="1"/>
  <c r="K10783" i="3"/>
  <c r="A10787" i="3"/>
  <c r="A10789" i="3"/>
  <c r="J10789" i="3"/>
  <c r="K10789" i="3"/>
  <c r="A10790" i="3"/>
  <c r="J10790" i="3"/>
  <c r="K10790" i="3"/>
  <c r="A10798" i="3"/>
  <c r="A10807" i="3"/>
  <c r="K10807" i="3" s="1"/>
  <c r="A10809" i="3"/>
  <c r="J10809" i="3" s="1"/>
  <c r="K10809" i="3"/>
  <c r="A10815" i="3"/>
  <c r="J10815" i="3"/>
  <c r="K10815" i="3"/>
  <c r="A10817" i="3"/>
  <c r="J10817" i="3" s="1"/>
  <c r="A10821" i="3"/>
  <c r="A10823" i="3"/>
  <c r="K10823" i="3" s="1"/>
  <c r="J10823" i="3"/>
  <c r="A10829" i="3"/>
  <c r="J10829" i="3"/>
  <c r="K10829" i="3"/>
  <c r="A10830" i="3"/>
  <c r="A10831" i="3"/>
  <c r="K10831" i="3" s="1"/>
  <c r="J10831" i="3"/>
  <c r="A10832" i="3"/>
  <c r="J10832" i="3" s="1"/>
  <c r="A10859" i="3"/>
  <c r="J10859" i="3"/>
  <c r="K10859" i="3"/>
  <c r="A10882" i="3"/>
  <c r="J10882" i="3" s="1"/>
  <c r="A10907" i="3"/>
  <c r="A10908" i="3"/>
  <c r="J10908" i="3" s="1"/>
  <c r="A10931" i="3"/>
  <c r="J10931" i="3"/>
  <c r="K10931" i="3"/>
  <c r="A10938" i="3"/>
  <c r="A10950" i="3"/>
  <c r="K10950" i="3" s="1"/>
  <c r="J10950" i="3"/>
  <c r="A10953" i="3"/>
  <c r="J10953" i="3" s="1"/>
  <c r="A10955" i="3"/>
  <c r="J10955" i="3"/>
  <c r="K10955" i="3"/>
  <c r="A10959" i="3"/>
  <c r="J10959" i="3" s="1"/>
  <c r="K10959" i="3"/>
  <c r="A10970" i="3"/>
  <c r="A10971" i="3"/>
  <c r="J10971" i="3" s="1"/>
  <c r="K10971" i="3"/>
  <c r="A10977" i="3"/>
  <c r="J10977" i="3"/>
  <c r="K10977" i="3"/>
  <c r="A10982" i="3"/>
  <c r="A10993" i="3"/>
  <c r="K10993" i="3" s="1"/>
  <c r="A10996" i="3"/>
  <c r="J10996" i="3" s="1"/>
  <c r="K10996" i="3"/>
  <c r="A10999" i="3"/>
  <c r="J10999" i="3"/>
  <c r="K10999" i="3"/>
  <c r="A11001" i="3"/>
  <c r="J11001" i="3" s="1"/>
  <c r="K11001" i="3"/>
  <c r="A11016" i="3"/>
  <c r="A11040" i="3"/>
  <c r="J11040" i="3"/>
  <c r="K11040" i="3"/>
  <c r="A11045" i="3"/>
  <c r="J11045" i="3"/>
  <c r="K11045" i="3"/>
  <c r="A11061" i="3"/>
  <c r="J11061" i="3" s="1"/>
  <c r="A11068" i="3"/>
  <c r="K11068" i="3" s="1"/>
  <c r="J11068" i="3"/>
  <c r="A11071" i="3"/>
  <c r="J11071" i="3" s="1"/>
  <c r="A11076" i="3"/>
  <c r="J11076" i="3"/>
  <c r="K11076" i="3"/>
  <c r="A11080" i="3"/>
  <c r="J11080" i="3" s="1"/>
  <c r="K11080" i="3"/>
  <c r="A11087" i="3"/>
  <c r="K11087" i="3" s="1"/>
  <c r="A11090" i="3"/>
  <c r="J11090" i="3"/>
  <c r="K11090" i="3"/>
  <c r="A11099" i="3"/>
  <c r="J11099" i="3"/>
  <c r="K11099" i="3"/>
  <c r="A11102" i="3"/>
  <c r="J11102" i="3" s="1"/>
  <c r="A11107" i="3"/>
  <c r="K11107" i="3" s="1"/>
  <c r="J11107" i="3"/>
  <c r="A11108" i="3"/>
  <c r="J11108" i="3" s="1"/>
  <c r="A11109" i="3"/>
  <c r="J11109" i="3"/>
  <c r="K11109" i="3"/>
  <c r="A11124" i="3"/>
  <c r="J11124" i="3" s="1"/>
  <c r="K11124" i="3"/>
  <c r="A11126" i="3"/>
  <c r="K11126" i="3" s="1"/>
  <c r="A11129" i="3"/>
  <c r="J11129" i="3"/>
  <c r="K11129" i="3"/>
  <c r="A11138" i="3"/>
  <c r="J11138" i="3"/>
  <c r="K11138" i="3"/>
  <c r="A11139" i="3"/>
  <c r="J11139" i="3" s="1"/>
  <c r="A11151" i="3"/>
  <c r="K11151" i="3" s="1"/>
  <c r="J11151" i="3"/>
  <c r="A11154" i="3"/>
  <c r="J11154" i="3" s="1"/>
  <c r="A11155" i="3"/>
  <c r="J11155" i="3"/>
  <c r="K11155" i="3"/>
  <c r="A11165" i="3"/>
  <c r="J11165" i="3" s="1"/>
  <c r="K11165" i="3"/>
  <c r="A11180" i="3"/>
  <c r="K11180" i="3" s="1"/>
  <c r="A11183" i="3"/>
  <c r="J11183" i="3"/>
  <c r="K11183" i="3"/>
  <c r="A11200" i="3"/>
  <c r="J11200" i="3"/>
  <c r="K11200" i="3"/>
  <c r="A11201" i="3"/>
  <c r="J11201" i="3" s="1"/>
  <c r="A11206" i="3"/>
  <c r="K11206" i="3" s="1"/>
  <c r="J11206" i="3"/>
  <c r="A11213" i="3"/>
  <c r="J11213" i="3" s="1"/>
  <c r="A11224" i="3"/>
  <c r="J11224" i="3"/>
  <c r="K11224" i="3"/>
  <c r="A11227" i="3"/>
  <c r="J11227" i="3" s="1"/>
  <c r="K11227" i="3"/>
  <c r="A11269" i="3"/>
  <c r="K11269" i="3" s="1"/>
  <c r="A11275" i="3"/>
  <c r="J11275" i="3"/>
  <c r="K11275" i="3"/>
  <c r="A11278" i="3"/>
  <c r="J11278" i="3"/>
  <c r="K11278" i="3"/>
  <c r="A11281" i="3"/>
  <c r="J11281" i="3" s="1"/>
  <c r="A11284" i="3"/>
  <c r="K11284" i="3" s="1"/>
  <c r="J11284" i="3"/>
  <c r="A11286" i="3"/>
  <c r="J11286" i="3" s="1"/>
  <c r="A11295" i="3"/>
  <c r="J11295" i="3"/>
  <c r="K11295" i="3"/>
  <c r="A11307" i="3"/>
  <c r="J11307" i="3" s="1"/>
  <c r="K11307" i="3"/>
  <c r="A11335" i="3"/>
  <c r="K11335" i="3" s="1"/>
  <c r="A11337" i="3"/>
  <c r="J11337" i="3"/>
  <c r="K11337" i="3"/>
  <c r="A11344" i="3"/>
  <c r="J11344" i="3"/>
  <c r="K11344" i="3"/>
  <c r="A11345" i="3"/>
  <c r="J11345" i="3" s="1"/>
  <c r="A11347" i="3"/>
  <c r="K11347" i="3" s="1"/>
  <c r="J11347" i="3"/>
  <c r="A11360" i="3"/>
  <c r="J11360" i="3" s="1"/>
  <c r="A11370" i="3"/>
  <c r="J11370" i="3"/>
  <c r="K11370" i="3"/>
  <c r="A11371" i="3"/>
  <c r="J11371" i="3" s="1"/>
  <c r="K11371" i="3"/>
  <c r="A11383" i="3"/>
  <c r="K11383" i="3" s="1"/>
  <c r="A11387" i="3"/>
  <c r="J11387" i="3"/>
  <c r="K11387" i="3"/>
  <c r="J6" i="1"/>
  <c r="A2" i="1"/>
  <c r="A4" i="1"/>
  <c r="A9" i="1"/>
  <c r="A14" i="1"/>
  <c r="A17" i="1"/>
  <c r="A18" i="1"/>
  <c r="A33" i="1"/>
  <c r="A50" i="1"/>
  <c r="A53" i="1"/>
  <c r="A56" i="1"/>
  <c r="A63" i="1"/>
  <c r="A66" i="1"/>
  <c r="A72" i="1"/>
  <c r="A80" i="1"/>
  <c r="A81" i="1"/>
  <c r="A94" i="1"/>
  <c r="A104" i="1"/>
  <c r="A107" i="1"/>
  <c r="A110" i="1"/>
  <c r="A118" i="1"/>
  <c r="A125" i="1"/>
  <c r="A132" i="1"/>
  <c r="A134" i="1"/>
  <c r="A135" i="1"/>
  <c r="A167" i="1"/>
  <c r="A171" i="1"/>
  <c r="A172" i="1"/>
  <c r="A176" i="1"/>
  <c r="A177" i="1"/>
  <c r="A180" i="1"/>
  <c r="A184" i="1"/>
  <c r="A196" i="1"/>
  <c r="A197" i="1"/>
  <c r="A198" i="1"/>
  <c r="A201" i="1"/>
  <c r="A203" i="1"/>
  <c r="A204" i="1"/>
  <c r="A217" i="1"/>
  <c r="A227" i="1"/>
  <c r="A228" i="1"/>
  <c r="A236" i="1"/>
  <c r="A246" i="1"/>
  <c r="A257" i="1"/>
  <c r="A279" i="1"/>
  <c r="A280" i="1"/>
  <c r="A282" i="1"/>
  <c r="A283" i="1"/>
  <c r="A284" i="1"/>
  <c r="A289" i="1"/>
  <c r="A293" i="1"/>
  <c r="A298" i="1"/>
  <c r="A309" i="1"/>
  <c r="A312" i="1"/>
  <c r="A314" i="1"/>
  <c r="A320" i="1"/>
  <c r="A327" i="1"/>
  <c r="A337" i="1"/>
  <c r="A341" i="1"/>
  <c r="A343" i="1"/>
  <c r="A351" i="1"/>
  <c r="A357" i="1"/>
  <c r="A371" i="1"/>
  <c r="A380" i="1"/>
  <c r="A387" i="1"/>
  <c r="A388" i="1"/>
  <c r="A391" i="1"/>
  <c r="A405" i="1"/>
  <c r="A406" i="1"/>
  <c r="A417" i="1"/>
  <c r="A420" i="1"/>
  <c r="A422" i="1"/>
  <c r="A434" i="1"/>
  <c r="A436" i="1"/>
  <c r="A439" i="1"/>
  <c r="A442" i="1"/>
  <c r="A447" i="1"/>
  <c r="A450" i="1"/>
  <c r="A462" i="1"/>
  <c r="A471" i="1"/>
  <c r="A479" i="1"/>
  <c r="A495" i="1"/>
  <c r="A497" i="1"/>
  <c r="A498" i="1"/>
  <c r="A505" i="1"/>
  <c r="A518" i="1"/>
  <c r="A526" i="1"/>
  <c r="A527" i="1"/>
  <c r="A531" i="1"/>
  <c r="A532" i="1"/>
  <c r="A546" i="1"/>
  <c r="A547" i="1"/>
  <c r="A550" i="1"/>
  <c r="A551" i="1"/>
  <c r="A552" i="1"/>
  <c r="A562" i="1"/>
  <c r="A563" i="1"/>
  <c r="A569" i="1"/>
  <c r="A575" i="1"/>
  <c r="A580" i="1"/>
  <c r="A593" i="1"/>
  <c r="A603" i="1"/>
  <c r="A606" i="1"/>
  <c r="A610" i="1"/>
  <c r="A614" i="1"/>
  <c r="A623" i="1"/>
  <c r="A624" i="1"/>
  <c r="A625" i="1"/>
  <c r="A628" i="1"/>
  <c r="A643" i="1"/>
  <c r="A656" i="1"/>
  <c r="A661" i="1"/>
  <c r="A667" i="1"/>
  <c r="A674" i="1"/>
  <c r="A676" i="1"/>
  <c r="A677" i="1"/>
  <c r="A682" i="1"/>
  <c r="A696" i="1"/>
  <c r="A713" i="1"/>
  <c r="A718" i="1"/>
  <c r="A719" i="1"/>
  <c r="A739" i="1"/>
  <c r="A777" i="1"/>
  <c r="A780" i="1"/>
  <c r="A791" i="1"/>
  <c r="A793" i="1"/>
  <c r="A811" i="1"/>
  <c r="A812" i="1"/>
  <c r="A824" i="1"/>
  <c r="A826" i="1"/>
  <c r="A836" i="1"/>
  <c r="A837" i="1"/>
  <c r="A840" i="1"/>
  <c r="A848" i="1"/>
  <c r="A871" i="1"/>
  <c r="A873" i="1"/>
  <c r="A879" i="1"/>
  <c r="A887" i="1"/>
  <c r="A890" i="1"/>
  <c r="A895" i="1"/>
  <c r="A902" i="1"/>
  <c r="A906" i="1"/>
  <c r="A915" i="1"/>
  <c r="A918" i="1"/>
  <c r="A921" i="1"/>
  <c r="A922" i="1"/>
  <c r="A925" i="1"/>
  <c r="A927" i="1"/>
  <c r="A928" i="1"/>
  <c r="A930" i="1"/>
  <c r="A935" i="1"/>
  <c r="A947" i="1"/>
  <c r="A949" i="1"/>
  <c r="A950" i="1"/>
  <c r="A975" i="1"/>
  <c r="A976" i="1"/>
  <c r="A980" i="1"/>
  <c r="A982" i="1"/>
  <c r="A994" i="1"/>
  <c r="A996" i="1"/>
  <c r="A998" i="1"/>
  <c r="A1006" i="1"/>
  <c r="A1007" i="1"/>
  <c r="A1022" i="1"/>
  <c r="A1024" i="1"/>
  <c r="A1040" i="1"/>
  <c r="A1045" i="1"/>
  <c r="A1046" i="1"/>
  <c r="A1048" i="1"/>
  <c r="A1049" i="1"/>
  <c r="A1079" i="1"/>
  <c r="A1080" i="1"/>
  <c r="A1081" i="1"/>
  <c r="A1082" i="1"/>
  <c r="A1097" i="1"/>
  <c r="A1098" i="1"/>
  <c r="A1100" i="1"/>
  <c r="A1105" i="1"/>
  <c r="A1112" i="1"/>
  <c r="A1128" i="1"/>
  <c r="A1130" i="1"/>
  <c r="A1132" i="1"/>
  <c r="A1139" i="1"/>
  <c r="A1151" i="1"/>
  <c r="A1152" i="1"/>
  <c r="A1164" i="1"/>
  <c r="A1189" i="1"/>
  <c r="A1191" i="1"/>
  <c r="A1193" i="1"/>
  <c r="A1201" i="1"/>
  <c r="A1203" i="1"/>
  <c r="A1212" i="1"/>
  <c r="A1213" i="1"/>
  <c r="A1228" i="1"/>
  <c r="A1229" i="1"/>
  <c r="A1244" i="1"/>
  <c r="A1252" i="1"/>
  <c r="A1277" i="1"/>
  <c r="A1296" i="1"/>
  <c r="A1308" i="1"/>
  <c r="A1319" i="1"/>
  <c r="A1323" i="1"/>
  <c r="A1332" i="1"/>
  <c r="A1352" i="1"/>
  <c r="A1370" i="1"/>
  <c r="A1378" i="1"/>
  <c r="A1381" i="1"/>
  <c r="A1383" i="1"/>
  <c r="A1385" i="1"/>
  <c r="A1399" i="1"/>
  <c r="A1424" i="1"/>
  <c r="A1437" i="1"/>
  <c r="A1452" i="1"/>
  <c r="A1461" i="1"/>
  <c r="A1462" i="1"/>
  <c r="A1475" i="1"/>
  <c r="A1486" i="1"/>
  <c r="A1492" i="1"/>
  <c r="A1496" i="1"/>
  <c r="A1499" i="1"/>
  <c r="A1500" i="1"/>
  <c r="A1526" i="1"/>
  <c r="A1546" i="1"/>
  <c r="A1549" i="1"/>
  <c r="A1550" i="1"/>
  <c r="A1561" i="1"/>
  <c r="A1564" i="1"/>
  <c r="A1577" i="1"/>
  <c r="A1579" i="1"/>
  <c r="A1589" i="1"/>
  <c r="A1591" i="1"/>
  <c r="A1604" i="1"/>
  <c r="A1615" i="1"/>
  <c r="A1617" i="1"/>
  <c r="A1633" i="1"/>
  <c r="A1638" i="1"/>
  <c r="A1659" i="1"/>
  <c r="A1661" i="1"/>
  <c r="A1683" i="1"/>
  <c r="A1695" i="1"/>
  <c r="A1697" i="1"/>
  <c r="A1698" i="1"/>
  <c r="A1699" i="1"/>
  <c r="A1700" i="1"/>
  <c r="A1704" i="1"/>
  <c r="A1709" i="1"/>
  <c r="A1710" i="1"/>
  <c r="A1713" i="1"/>
  <c r="A1715" i="1"/>
  <c r="A1718" i="1"/>
  <c r="A1725" i="1"/>
  <c r="A1726" i="1"/>
  <c r="A1728" i="1"/>
  <c r="A1731" i="1"/>
  <c r="A1750" i="1"/>
  <c r="A1754" i="1"/>
  <c r="A1760" i="1"/>
  <c r="A1761" i="1"/>
  <c r="A1772" i="1"/>
  <c r="A1777" i="1"/>
  <c r="A1778" i="1"/>
  <c r="A1786" i="1"/>
  <c r="A1787" i="1"/>
  <c r="A1790" i="1"/>
  <c r="A1805" i="1"/>
  <c r="A1812" i="1"/>
  <c r="A1832" i="1"/>
  <c r="A1838" i="1"/>
  <c r="A1841" i="1"/>
  <c r="A1847" i="1"/>
  <c r="A1854" i="1"/>
  <c r="A1857" i="1"/>
  <c r="A1858" i="1"/>
  <c r="A1867" i="1"/>
  <c r="A1869" i="1"/>
  <c r="A1874" i="1"/>
  <c r="A1903" i="1"/>
  <c r="A1904" i="1"/>
  <c r="A1915" i="1"/>
  <c r="A1918" i="1"/>
  <c r="A1930" i="1"/>
  <c r="A1945" i="1"/>
  <c r="A1953" i="1"/>
  <c r="A1955" i="1"/>
  <c r="A1957" i="1"/>
  <c r="A1961" i="1"/>
  <c r="A1963" i="1"/>
  <c r="A1969" i="1"/>
  <c r="A1972" i="1"/>
  <c r="A1984" i="1"/>
  <c r="A1988" i="1"/>
  <c r="A1989" i="1"/>
  <c r="A1991" i="1"/>
  <c r="A1996" i="1"/>
  <c r="A2000" i="1"/>
  <c r="A2012" i="1"/>
  <c r="A2015" i="1"/>
  <c r="A2018" i="1"/>
  <c r="A2030" i="1"/>
  <c r="A2046" i="1"/>
  <c r="A2047" i="1"/>
  <c r="A2059" i="1"/>
  <c r="A2060" i="1"/>
  <c r="A2067" i="1"/>
  <c r="A2076" i="1"/>
  <c r="A2077" i="1"/>
  <c r="A2084" i="1"/>
  <c r="A2088" i="1"/>
  <c r="A2095" i="1"/>
  <c r="A2102" i="1"/>
  <c r="A2109" i="1"/>
  <c r="A2112" i="1"/>
  <c r="A2115" i="1"/>
  <c r="A2117" i="1"/>
  <c r="A2119" i="1"/>
  <c r="A2121" i="1"/>
  <c r="A2122" i="1"/>
  <c r="A2131" i="1"/>
  <c r="A2134" i="1"/>
  <c r="A2148" i="1"/>
  <c r="A2149" i="1"/>
  <c r="A2161" i="1"/>
  <c r="A2170" i="1"/>
  <c r="A2183" i="1"/>
  <c r="A2186" i="1"/>
  <c r="A2188" i="1"/>
  <c r="A2211" i="1"/>
  <c r="A2267" i="1"/>
  <c r="A2275" i="1"/>
  <c r="A2300" i="1"/>
  <c r="A2312" i="1"/>
  <c r="A2315" i="1"/>
  <c r="A2320" i="1"/>
  <c r="A2336" i="1"/>
  <c r="A2339" i="1"/>
  <c r="A2340" i="1"/>
  <c r="A2345" i="1"/>
  <c r="A2351" i="1"/>
  <c r="A2352" i="1"/>
  <c r="A2357" i="1"/>
  <c r="A2362" i="1"/>
  <c r="A2363" i="1"/>
  <c r="A2364" i="1"/>
  <c r="A2370" i="1"/>
  <c r="A2371" i="1"/>
  <c r="A2389" i="1"/>
  <c r="A2391" i="1"/>
  <c r="A2397" i="1"/>
  <c r="A2398" i="1"/>
  <c r="A2421" i="1"/>
  <c r="A2425" i="1"/>
  <c r="A2432" i="1"/>
  <c r="A2435" i="1"/>
  <c r="A2441" i="1"/>
  <c r="A2448" i="1"/>
  <c r="A2451" i="1"/>
  <c r="A2452" i="1"/>
  <c r="A2462" i="1"/>
  <c r="A2469" i="1"/>
  <c r="A2476" i="1"/>
  <c r="A2481" i="1"/>
  <c r="A2486" i="1"/>
  <c r="A2511" i="1"/>
  <c r="A2514" i="1"/>
  <c r="A2516" i="1"/>
  <c r="A2519" i="1"/>
  <c r="A2522" i="1"/>
  <c r="A2528" i="1"/>
  <c r="A2529" i="1"/>
  <c r="A2542" i="1"/>
  <c r="A2545" i="1"/>
  <c r="A2561" i="1"/>
  <c r="A2562" i="1"/>
  <c r="A2582" i="1"/>
  <c r="A2591" i="1"/>
  <c r="A2594" i="1"/>
  <c r="A2598" i="1"/>
  <c r="A2604" i="1"/>
  <c r="A2605" i="1"/>
  <c r="A2611" i="1"/>
  <c r="A2616" i="1"/>
  <c r="A2621" i="1"/>
  <c r="A2622" i="1"/>
  <c r="A2623" i="1"/>
  <c r="A2651" i="1"/>
  <c r="A2658" i="1"/>
  <c r="A2659" i="1"/>
  <c r="A2660" i="1"/>
  <c r="A2672" i="1"/>
  <c r="A2673" i="1"/>
  <c r="A2699" i="1"/>
  <c r="A2703" i="1"/>
  <c r="A2719" i="1"/>
  <c r="A2720" i="1"/>
  <c r="A2729" i="1"/>
  <c r="A2738" i="1"/>
  <c r="A2739" i="1"/>
  <c r="A2740" i="1"/>
  <c r="A2749" i="1"/>
  <c r="A2752" i="1"/>
  <c r="A2764" i="1"/>
  <c r="A2766" i="1"/>
  <c r="A2770" i="1"/>
  <c r="A2771" i="1"/>
  <c r="A2773" i="1"/>
  <c r="A2781" i="1"/>
  <c r="A2784" i="1"/>
  <c r="A2788" i="1"/>
  <c r="A2789" i="1"/>
  <c r="A2791" i="1"/>
  <c r="A2796" i="1"/>
  <c r="A2797" i="1"/>
  <c r="A2806" i="1"/>
  <c r="A2822" i="1"/>
  <c r="A2837" i="1"/>
  <c r="A2853" i="1"/>
  <c r="A2862" i="1"/>
  <c r="A2869" i="1"/>
  <c r="A2878" i="1"/>
  <c r="A2887" i="1"/>
  <c r="A2898" i="1"/>
  <c r="A2908" i="1"/>
  <c r="A2930" i="1"/>
  <c r="A2933" i="1"/>
  <c r="A2934" i="1"/>
  <c r="A2943" i="1"/>
  <c r="A2951" i="1"/>
  <c r="A2956" i="1"/>
  <c r="A2965" i="1"/>
  <c r="A2979" i="1"/>
  <c r="A2982" i="1"/>
  <c r="A2983" i="1"/>
  <c r="A2984" i="1"/>
  <c r="A2986" i="1"/>
  <c r="A3013" i="1"/>
  <c r="A3018" i="1"/>
  <c r="A3019" i="1"/>
  <c r="A3048" i="1"/>
  <c r="A3054" i="1"/>
  <c r="A3061" i="1"/>
  <c r="A3066" i="1"/>
  <c r="A3074" i="1"/>
  <c r="A3087" i="1"/>
  <c r="A3090" i="1"/>
  <c r="A3092" i="1"/>
  <c r="A3101" i="1"/>
  <c r="A3107" i="1"/>
  <c r="A3122" i="1"/>
  <c r="A3126" i="1"/>
  <c r="A3134" i="1"/>
  <c r="A3138" i="1"/>
  <c r="A3148" i="1"/>
  <c r="A3150" i="1"/>
  <c r="A3154" i="1"/>
  <c r="A3180" i="1"/>
  <c r="A3212" i="1"/>
  <c r="A3218" i="1"/>
  <c r="A3238" i="1"/>
  <c r="A3273" i="1"/>
  <c r="A3275" i="1"/>
  <c r="A3283" i="1"/>
  <c r="A3284" i="1"/>
  <c r="A3300" i="1"/>
  <c r="A3310" i="1"/>
  <c r="A3311" i="1"/>
  <c r="A3319" i="1"/>
  <c r="A3326" i="1"/>
  <c r="A3332" i="1"/>
  <c r="A3336" i="1"/>
  <c r="A3337" i="1"/>
  <c r="A3344" i="1"/>
  <c r="A3346" i="1"/>
  <c r="A3355" i="1"/>
  <c r="A3367" i="1"/>
  <c r="A3369" i="1"/>
  <c r="A3385" i="1"/>
  <c r="A3400" i="1"/>
  <c r="A3402" i="1"/>
  <c r="A3406" i="1"/>
  <c r="A3417" i="1"/>
  <c r="A3426" i="1"/>
  <c r="A3430" i="1"/>
  <c r="A3442" i="1"/>
  <c r="A3444" i="1"/>
  <c r="A3445" i="1"/>
  <c r="A3446" i="1"/>
  <c r="A3455" i="1"/>
  <c r="A3460" i="1"/>
  <c r="A3464" i="1"/>
  <c r="A3469" i="1"/>
  <c r="A3473" i="1"/>
  <c r="A3476" i="1"/>
  <c r="A3500" i="1"/>
  <c r="A3502" i="1"/>
  <c r="A3511" i="1"/>
  <c r="A3513" i="1"/>
  <c r="A3517" i="1"/>
  <c r="A3530" i="1"/>
  <c r="A3544" i="1"/>
  <c r="A3557" i="1"/>
  <c r="A3558" i="1"/>
  <c r="A3559" i="1"/>
  <c r="A3562" i="1"/>
  <c r="A3564" i="1"/>
  <c r="A3566" i="1"/>
  <c r="A3568" i="1"/>
  <c r="A3570" i="1"/>
  <c r="A3580" i="1"/>
  <c r="A3587" i="1"/>
  <c r="A3590" i="1"/>
  <c r="A3592" i="1"/>
  <c r="A3618" i="1"/>
  <c r="A3626" i="1"/>
  <c r="A3639" i="1"/>
  <c r="A3646" i="1"/>
  <c r="A3658" i="1"/>
  <c r="A3661" i="1"/>
  <c r="A3666" i="1"/>
  <c r="A3674" i="1"/>
  <c r="A3675" i="1"/>
  <c r="A3727" i="1"/>
  <c r="A3734" i="1"/>
  <c r="A3742" i="1"/>
  <c r="A3743" i="1"/>
  <c r="A3757" i="1"/>
  <c r="A3758" i="1"/>
  <c r="A3777" i="1"/>
  <c r="A3806" i="1"/>
  <c r="A3824" i="1"/>
  <c r="A3825" i="1"/>
  <c r="A3846" i="1"/>
  <c r="A3849" i="1"/>
  <c r="A3850" i="1"/>
  <c r="A3854" i="1"/>
  <c r="A3855" i="1"/>
  <c r="A3857" i="1"/>
  <c r="A3858" i="1"/>
  <c r="A3859" i="1"/>
  <c r="A3862" i="1"/>
  <c r="A3866" i="1"/>
  <c r="A3868" i="1"/>
  <c r="A3874" i="1"/>
  <c r="A3876" i="1"/>
  <c r="A3881" i="1"/>
  <c r="A3906" i="1"/>
  <c r="A3907" i="1"/>
  <c r="A3908" i="1"/>
  <c r="A3912" i="1"/>
  <c r="A3915" i="1"/>
  <c r="A3923" i="1"/>
  <c r="A3930" i="1"/>
  <c r="A3933" i="1"/>
  <c r="A3934" i="1"/>
  <c r="A3938" i="1"/>
  <c r="A3943" i="1"/>
  <c r="A3949" i="1"/>
  <c r="A3969" i="1"/>
  <c r="A3971" i="1"/>
  <c r="A3972" i="1"/>
  <c r="A3978" i="1"/>
  <c r="A3980" i="1"/>
  <c r="A4015" i="1"/>
  <c r="A4016" i="1"/>
  <c r="A4026" i="1"/>
  <c r="A4027" i="1"/>
  <c r="A4045" i="1"/>
  <c r="A4056" i="1"/>
  <c r="A4066" i="1"/>
  <c r="A4072" i="1"/>
  <c r="A4083" i="1"/>
  <c r="A4093" i="1"/>
  <c r="A4101" i="1"/>
  <c r="A4110" i="1"/>
  <c r="A4111" i="1"/>
  <c r="A4121" i="1"/>
  <c r="A4142" i="1"/>
  <c r="A4149" i="1"/>
  <c r="A4164" i="1"/>
  <c r="A4165" i="1"/>
  <c r="A4166" i="1"/>
  <c r="A4172" i="1"/>
  <c r="A4194" i="1"/>
  <c r="A4201" i="1"/>
  <c r="A4244" i="1"/>
  <c r="A4253" i="1"/>
  <c r="A4259" i="1"/>
  <c r="A4264" i="1"/>
  <c r="A4268" i="1"/>
  <c r="A4269" i="1"/>
  <c r="A4283" i="1"/>
  <c r="A4285" i="1"/>
  <c r="A4290" i="1"/>
  <c r="A4292" i="1"/>
  <c r="A4295" i="1"/>
  <c r="A4304" i="1"/>
  <c r="A4308" i="1"/>
  <c r="A4311" i="1"/>
  <c r="A4314" i="1"/>
  <c r="A4343" i="1"/>
  <c r="A4355" i="1"/>
  <c r="A4374" i="1"/>
  <c r="A4381" i="1"/>
  <c r="A4399" i="1"/>
  <c r="A4405" i="1"/>
  <c r="A4413" i="1"/>
  <c r="A4424" i="1"/>
  <c r="A4439" i="1"/>
  <c r="A4463" i="1"/>
  <c r="A4470" i="1"/>
  <c r="A4475" i="1"/>
  <c r="A4476" i="1"/>
  <c r="A4480" i="1"/>
  <c r="A4491" i="1"/>
  <c r="A4497" i="1"/>
  <c r="A4503" i="1"/>
  <c r="A4512" i="1"/>
  <c r="A4536" i="1"/>
  <c r="A4556" i="1"/>
  <c r="A4571" i="1"/>
  <c r="A4574" i="1"/>
  <c r="A4577" i="1"/>
  <c r="A4580" i="1"/>
  <c r="A4585" i="1"/>
  <c r="A4599" i="1"/>
  <c r="A4603" i="1"/>
  <c r="A4605" i="1"/>
  <c r="A4606" i="1"/>
  <c r="A4613" i="1"/>
  <c r="A4621" i="1"/>
  <c r="A4628" i="1"/>
  <c r="A4632" i="1"/>
  <c r="A4638" i="1"/>
  <c r="A4639" i="1"/>
  <c r="A4642" i="1"/>
  <c r="A4677" i="1"/>
  <c r="A4678" i="1"/>
  <c r="A4703" i="1"/>
  <c r="A4708" i="1"/>
  <c r="A4718" i="1"/>
  <c r="A4735" i="1"/>
  <c r="A4745" i="1"/>
  <c r="A4760" i="1"/>
  <c r="A4762" i="1"/>
  <c r="A4771" i="1"/>
  <c r="A4776" i="1"/>
  <c r="A4779" i="1"/>
  <c r="A4791" i="1"/>
  <c r="A4793" i="1"/>
  <c r="A4806" i="1"/>
  <c r="A4820" i="1"/>
  <c r="A4823" i="1"/>
  <c r="A4829" i="1"/>
  <c r="A4866" i="1"/>
  <c r="A4874" i="1"/>
  <c r="A4875" i="1"/>
  <c r="A4876" i="1"/>
  <c r="A4887" i="1"/>
  <c r="A4897" i="1"/>
  <c r="A4905" i="1"/>
  <c r="A4936" i="1"/>
  <c r="A4939" i="1"/>
  <c r="A4941" i="1"/>
  <c r="A4944" i="1"/>
  <c r="A4976" i="1"/>
  <c r="A4981" i="1"/>
  <c r="A4984" i="1"/>
  <c r="A4992" i="1"/>
  <c r="A5000" i="1"/>
  <c r="A5007" i="1"/>
  <c r="A5016" i="1"/>
  <c r="A5018" i="1"/>
  <c r="A5041" i="1"/>
  <c r="A5050" i="1"/>
  <c r="A5059" i="1"/>
  <c r="A5082" i="1"/>
  <c r="A5084" i="1"/>
  <c r="A5090" i="1"/>
  <c r="A5091" i="1"/>
  <c r="A5093" i="1"/>
  <c r="A5098" i="1"/>
  <c r="A5128" i="1"/>
  <c r="A5135" i="1"/>
  <c r="A5141" i="1"/>
  <c r="A5144" i="1"/>
  <c r="A5145" i="1"/>
  <c r="A5150" i="1"/>
  <c r="A5157" i="1"/>
  <c r="A5162" i="1"/>
  <c r="A5175" i="1"/>
  <c r="A5177" i="1"/>
  <c r="A5195" i="1"/>
  <c r="A5205" i="1"/>
  <c r="A5215" i="1"/>
  <c r="A5227" i="1"/>
  <c r="A5230" i="1"/>
  <c r="A5238" i="1"/>
  <c r="A5254" i="1"/>
  <c r="A5266" i="1"/>
  <c r="A5273" i="1"/>
  <c r="A5293" i="1"/>
  <c r="A5316" i="1"/>
  <c r="A5325" i="1"/>
  <c r="A5327" i="1"/>
  <c r="A5328" i="1"/>
  <c r="A5338" i="1"/>
  <c r="A5339" i="1"/>
  <c r="A5340" i="1"/>
  <c r="A5355" i="1"/>
  <c r="A5360" i="1"/>
  <c r="A5370" i="1"/>
  <c r="A5380" i="1"/>
  <c r="A5381" i="1"/>
  <c r="A5386" i="1"/>
  <c r="A5389" i="1"/>
  <c r="A5400" i="1"/>
  <c r="A5404" i="1"/>
  <c r="A5419" i="1"/>
  <c r="A5423" i="1"/>
  <c r="A5432" i="1"/>
  <c r="A5443" i="1"/>
  <c r="A5456" i="1"/>
  <c r="A5458" i="1"/>
  <c r="A5460" i="1"/>
  <c r="A5461" i="1"/>
  <c r="A5470" i="1"/>
  <c r="A5482" i="1"/>
  <c r="A5483" i="1"/>
  <c r="A5490" i="1"/>
  <c r="A5491" i="1"/>
  <c r="A5497" i="1"/>
  <c r="A5501" i="1"/>
  <c r="A5502" i="1"/>
  <c r="A5512" i="1"/>
  <c r="A5528" i="1"/>
  <c r="A5560" i="1"/>
  <c r="A5576" i="1"/>
  <c r="A5595" i="1"/>
  <c r="A5598" i="1"/>
  <c r="A5614" i="1"/>
  <c r="A5634" i="1"/>
  <c r="A5653" i="1"/>
  <c r="A5661" i="1"/>
  <c r="A5678" i="1"/>
  <c r="A5689" i="1"/>
  <c r="A5696" i="1"/>
  <c r="A5708" i="1"/>
  <c r="A5713" i="1"/>
  <c r="A5715" i="1"/>
  <c r="A5742" i="1"/>
  <c r="A5746" i="1"/>
  <c r="A5756" i="1"/>
  <c r="A5760" i="1"/>
  <c r="A5767" i="1"/>
  <c r="A5768" i="1"/>
  <c r="A5769" i="1"/>
  <c r="A5770" i="1"/>
  <c r="A5787" i="1"/>
  <c r="A5804" i="1"/>
  <c r="A5810" i="1"/>
  <c r="A5816" i="1"/>
  <c r="A5828" i="1"/>
  <c r="A5833" i="1"/>
  <c r="A5835" i="1"/>
  <c r="A5841" i="1"/>
  <c r="A5855" i="1"/>
  <c r="A5870" i="1"/>
  <c r="A5881" i="1"/>
  <c r="A5895" i="1"/>
  <c r="A5933" i="1"/>
  <c r="A5968" i="1"/>
  <c r="A5969" i="1"/>
  <c r="A5971" i="1"/>
  <c r="A5981" i="1"/>
  <c r="A6008" i="1"/>
  <c r="A6014" i="1"/>
  <c r="A6021" i="1"/>
  <c r="A6024" i="1"/>
  <c r="A6043" i="1"/>
  <c r="A6044" i="1"/>
  <c r="A6061" i="1"/>
  <c r="A6078" i="1"/>
  <c r="A6086" i="1"/>
  <c r="A6087" i="1"/>
  <c r="A6098" i="1"/>
  <c r="A6124" i="1"/>
  <c r="A6157" i="1"/>
  <c r="A6158" i="1"/>
  <c r="A6164" i="1"/>
  <c r="A6181" i="1"/>
  <c r="A6185" i="1"/>
  <c r="A6238" i="1"/>
  <c r="A6239" i="1"/>
  <c r="A6246" i="1"/>
  <c r="A6252" i="1"/>
  <c r="A6264" i="1"/>
  <c r="A6278" i="1"/>
  <c r="A6283" i="1"/>
  <c r="A6299" i="1"/>
  <c r="A6300" i="1"/>
  <c r="A6302" i="1"/>
  <c r="A6303" i="1"/>
  <c r="A6307" i="1"/>
  <c r="A6336" i="1"/>
  <c r="A6338" i="1"/>
  <c r="A6349" i="1"/>
  <c r="A6357" i="1"/>
  <c r="A6365" i="1"/>
  <c r="A6374" i="1"/>
  <c r="A6377" i="1"/>
  <c r="A6381" i="1"/>
  <c r="A6393" i="1"/>
  <c r="A6410" i="1"/>
  <c r="A6414" i="1"/>
  <c r="A6419" i="1"/>
  <c r="A6427" i="1"/>
  <c r="A6431" i="1"/>
  <c r="A6444" i="1"/>
  <c r="A6445" i="1"/>
  <c r="A6454" i="1"/>
  <c r="A6458" i="1"/>
  <c r="A6465" i="1"/>
  <c r="A6467" i="1"/>
  <c r="A6470" i="1"/>
  <c r="A6476" i="1"/>
  <c r="A6479" i="1"/>
  <c r="A6488" i="1"/>
  <c r="A6503" i="1"/>
  <c r="A6513" i="1"/>
  <c r="A6516" i="1"/>
  <c r="A6524" i="1"/>
  <c r="A6525" i="1"/>
  <c r="A6527" i="1"/>
  <c r="A6530" i="1"/>
  <c r="A6550" i="1"/>
  <c r="A6557" i="1"/>
  <c r="A6558" i="1"/>
  <c r="A6570" i="1"/>
  <c r="A6571" i="1"/>
  <c r="A6582" i="1"/>
  <c r="A6583" i="1"/>
  <c r="A6588" i="1"/>
  <c r="A6607" i="1"/>
  <c r="A6615" i="1"/>
  <c r="A6627" i="1"/>
  <c r="A6644" i="1"/>
  <c r="A6656" i="1"/>
  <c r="A6673" i="1"/>
  <c r="A6675" i="1"/>
  <c r="A6684" i="1"/>
  <c r="A6689" i="1"/>
  <c r="A6714" i="1"/>
  <c r="A6719" i="1"/>
  <c r="A6721" i="1"/>
  <c r="A6750" i="1"/>
  <c r="A6751" i="1"/>
  <c r="A6763" i="1"/>
  <c r="A6780" i="1"/>
  <c r="A6792" i="1"/>
  <c r="A6811" i="1"/>
  <c r="A6833" i="1"/>
  <c r="A6837" i="1"/>
  <c r="A6844" i="1"/>
  <c r="A6854" i="1"/>
  <c r="A6863" i="1"/>
  <c r="A6871" i="1"/>
  <c r="A6880" i="1"/>
  <c r="A6882" i="1"/>
  <c r="A6891" i="1"/>
  <c r="A6892" i="1"/>
  <c r="A6895" i="1"/>
  <c r="A6898" i="1"/>
  <c r="A6902" i="1"/>
  <c r="A6906" i="1"/>
  <c r="A6917" i="1"/>
  <c r="A6930" i="1"/>
  <c r="A6933" i="1"/>
  <c r="A6943" i="1"/>
  <c r="A6972" i="1"/>
  <c r="A6982" i="1"/>
  <c r="A6984" i="1"/>
  <c r="A6986" i="1"/>
  <c r="A6997" i="1"/>
  <c r="A6998" i="1"/>
  <c r="A7001" i="1"/>
  <c r="A7012" i="1"/>
  <c r="A7015" i="1"/>
  <c r="A7017" i="1"/>
  <c r="A7026" i="1"/>
  <c r="A7027" i="1"/>
  <c r="A7030" i="1"/>
  <c r="A7032" i="1"/>
  <c r="A7034" i="1"/>
  <c r="A7101" i="1"/>
  <c r="A7103" i="1"/>
  <c r="A7106" i="1"/>
  <c r="A7109" i="1"/>
  <c r="A7118" i="1"/>
  <c r="A7120" i="1"/>
  <c r="A7141" i="1"/>
  <c r="A7154" i="1"/>
  <c r="A7164" i="1"/>
  <c r="A7165" i="1"/>
  <c r="A7169" i="1"/>
  <c r="A7171" i="1"/>
  <c r="A7173" i="1"/>
  <c r="A7174" i="1"/>
  <c r="A7181" i="1"/>
  <c r="A7182" i="1"/>
  <c r="A7198" i="1"/>
  <c r="A7202" i="1"/>
  <c r="A7206" i="1"/>
  <c r="A7225" i="1"/>
  <c r="A7231" i="1"/>
  <c r="A7232" i="1"/>
  <c r="A7235" i="1"/>
  <c r="A7238" i="1"/>
  <c r="A7239" i="1"/>
  <c r="A7240" i="1"/>
  <c r="A7250" i="1"/>
  <c r="A7252" i="1"/>
  <c r="A7255" i="1"/>
  <c r="A7256" i="1"/>
  <c r="A7264" i="1"/>
  <c r="A7266" i="1"/>
  <c r="A7282" i="1"/>
  <c r="A7287" i="1"/>
  <c r="A7291" i="1"/>
  <c r="A7300" i="1"/>
  <c r="A7304" i="1"/>
  <c r="A7306" i="1"/>
  <c r="A7307" i="1"/>
  <c r="A7314" i="1"/>
  <c r="A7315" i="1"/>
  <c r="A7317" i="1"/>
  <c r="A7318" i="1"/>
  <c r="A7327" i="1"/>
  <c r="A7355" i="1"/>
  <c r="A7366" i="1"/>
  <c r="A7377" i="1"/>
  <c r="A7379" i="1"/>
  <c r="A7393" i="1"/>
  <c r="A7396" i="1"/>
  <c r="A7406" i="1"/>
  <c r="A7409" i="1"/>
  <c r="A7425" i="1"/>
  <c r="A7426" i="1"/>
  <c r="A7427" i="1"/>
  <c r="A7455" i="1"/>
  <c r="A7470" i="1"/>
  <c r="A7472" i="1"/>
  <c r="A7474" i="1"/>
  <c r="A7479" i="1"/>
  <c r="A7482" i="1"/>
  <c r="A7487" i="1"/>
  <c r="A7488" i="1"/>
  <c r="A7491" i="1"/>
  <c r="A7496" i="1"/>
  <c r="A7506" i="1"/>
  <c r="A7507" i="1"/>
  <c r="A7511" i="1"/>
  <c r="A7513" i="1"/>
  <c r="A7537" i="1"/>
  <c r="A7541" i="1"/>
  <c r="A7542" i="1"/>
  <c r="A7550" i="1"/>
  <c r="A7560" i="1"/>
  <c r="A7565" i="1"/>
  <c r="A7568" i="1"/>
  <c r="A7569" i="1"/>
  <c r="A7574" i="1"/>
  <c r="A7581" i="1"/>
  <c r="A7592" i="1"/>
  <c r="A7608" i="1"/>
  <c r="A7613" i="1"/>
  <c r="A7616" i="1"/>
  <c r="A7617" i="1"/>
  <c r="A7630" i="1"/>
  <c r="A7641" i="1"/>
  <c r="A7643" i="1"/>
  <c r="A7644" i="1"/>
  <c r="A7646" i="1"/>
  <c r="A7657" i="1"/>
  <c r="A7664" i="1"/>
  <c r="A7666" i="1"/>
  <c r="A7669" i="1"/>
  <c r="A7695" i="1"/>
  <c r="A7706" i="1"/>
  <c r="A7707" i="1"/>
  <c r="A7726" i="1"/>
  <c r="A7742" i="1"/>
  <c r="A7746" i="1"/>
  <c r="A7747" i="1"/>
  <c r="A7748" i="1"/>
  <c r="A7759" i="1"/>
  <c r="A7776" i="1"/>
  <c r="A7783" i="1"/>
  <c r="A7786" i="1"/>
  <c r="A7788" i="1"/>
  <c r="A7801" i="1"/>
  <c r="A7807" i="1"/>
  <c r="A7828" i="1"/>
  <c r="A7829" i="1"/>
  <c r="A7832" i="1"/>
  <c r="A7834" i="1"/>
  <c r="A7837" i="1"/>
  <c r="A7838" i="1"/>
  <c r="A7839" i="1"/>
  <c r="A7849" i="1"/>
  <c r="A7852" i="1"/>
  <c r="A7855" i="1"/>
  <c r="A7859" i="1"/>
  <c r="A7861" i="1"/>
  <c r="A7865" i="1"/>
  <c r="A7866" i="1"/>
  <c r="A7887" i="1"/>
  <c r="A7925" i="1"/>
  <c r="A7928" i="1"/>
  <c r="A7938" i="1"/>
  <c r="A7940" i="1"/>
  <c r="A7942" i="1"/>
  <c r="A7949" i="1"/>
  <c r="A7954" i="1"/>
  <c r="A7956" i="1"/>
  <c r="A7960" i="1"/>
  <c r="A7992" i="1"/>
  <c r="A7994" i="1"/>
  <c r="A7996" i="1"/>
  <c r="A8011" i="1"/>
  <c r="A8014" i="1"/>
  <c r="A8029" i="1"/>
  <c r="A8035" i="1"/>
  <c r="A8050" i="1"/>
  <c r="A8066" i="1"/>
  <c r="A8069" i="1"/>
  <c r="A8073" i="1"/>
  <c r="A8081" i="1"/>
  <c r="A8086" i="1"/>
  <c r="A8092" i="1"/>
  <c r="A8094" i="1"/>
  <c r="A8112" i="1"/>
  <c r="A8115" i="1"/>
  <c r="A8127" i="1"/>
  <c r="A8130" i="1"/>
  <c r="A8131" i="1"/>
  <c r="A8132" i="1"/>
  <c r="A8144" i="1"/>
  <c r="A8149" i="1"/>
  <c r="A8167" i="1"/>
  <c r="A8172" i="1"/>
  <c r="A8180" i="1"/>
  <c r="A8189" i="1"/>
  <c r="A8195" i="1"/>
  <c r="A8201" i="1"/>
  <c r="A8215" i="1"/>
  <c r="A8229" i="1"/>
  <c r="A8234" i="1"/>
  <c r="A8240" i="1"/>
  <c r="A8241" i="1"/>
  <c r="A8245" i="1"/>
  <c r="A8249" i="1"/>
  <c r="A8262" i="1"/>
  <c r="A8272" i="1"/>
  <c r="A8303" i="1"/>
  <c r="A8313" i="1"/>
  <c r="A8314" i="1"/>
  <c r="A8325" i="1"/>
  <c r="A8327" i="1"/>
  <c r="A8337" i="1"/>
  <c r="A8345" i="1"/>
  <c r="A8350" i="1"/>
  <c r="A8365" i="1"/>
  <c r="A8370" i="1"/>
  <c r="A8375" i="1"/>
  <c r="A8379" i="1"/>
  <c r="A8389" i="1"/>
  <c r="A8393" i="1"/>
  <c r="A8399" i="1"/>
  <c r="A8411" i="1"/>
  <c r="A8414" i="1"/>
  <c r="A8418" i="1"/>
  <c r="A8429" i="1"/>
  <c r="A8434" i="1"/>
  <c r="A8437" i="1"/>
  <c r="A8438" i="1"/>
  <c r="A8449" i="1"/>
  <c r="A8457" i="1"/>
  <c r="A8463" i="1"/>
  <c r="A8467" i="1"/>
  <c r="A8470" i="1"/>
  <c r="A8473" i="1"/>
  <c r="A8492" i="1"/>
  <c r="A8493" i="1"/>
  <c r="A8499" i="1"/>
  <c r="A8501" i="1"/>
  <c r="A8509" i="1"/>
  <c r="A8512" i="1"/>
  <c r="A8513" i="1"/>
  <c r="A8516" i="1"/>
  <c r="A8529" i="1"/>
  <c r="A8534" i="1"/>
  <c r="A8535" i="1"/>
  <c r="A8538" i="1"/>
  <c r="A8540" i="1"/>
  <c r="A8541" i="1"/>
  <c r="A8544" i="1"/>
  <c r="A8546" i="1"/>
  <c r="A8547" i="1"/>
  <c r="A8569" i="1"/>
  <c r="A8574" i="1"/>
  <c r="A8578" i="1"/>
  <c r="A8586" i="1"/>
  <c r="A8587" i="1"/>
  <c r="A8596" i="1"/>
  <c r="A8612" i="1"/>
  <c r="A8621" i="1"/>
  <c r="A8624" i="1"/>
  <c r="A8626" i="1"/>
  <c r="A8631" i="1"/>
  <c r="A8633" i="1"/>
  <c r="A8636" i="1"/>
  <c r="A8641" i="1"/>
  <c r="A8644" i="1"/>
  <c r="A8645" i="1"/>
  <c r="A8649" i="1"/>
  <c r="A8696" i="1"/>
  <c r="A8698" i="1"/>
  <c r="A8704" i="1"/>
  <c r="A8709" i="1"/>
  <c r="A8724" i="1"/>
  <c r="A8725" i="1"/>
  <c r="A8726" i="1"/>
  <c r="A8730" i="1"/>
  <c r="A8739" i="1"/>
  <c r="A8749" i="1"/>
  <c r="A8764" i="1"/>
  <c r="A8769" i="1"/>
  <c r="A8774" i="1"/>
  <c r="A8801" i="1"/>
  <c r="A8802" i="1"/>
  <c r="A8812" i="1"/>
  <c r="A8814" i="1"/>
  <c r="A8828" i="1"/>
  <c r="A8829" i="1"/>
  <c r="A8830" i="1"/>
  <c r="A8833" i="1"/>
  <c r="A8841" i="1"/>
  <c r="A8843" i="1"/>
  <c r="A8849" i="1"/>
  <c r="A8853" i="1"/>
  <c r="A8858" i="1"/>
  <c r="A8859" i="1"/>
  <c r="A8870" i="1"/>
  <c r="A8880" i="1"/>
  <c r="A8920" i="1"/>
  <c r="A8930" i="1"/>
  <c r="A8931" i="1"/>
  <c r="A8939" i="1"/>
  <c r="A8953" i="1"/>
  <c r="A8962" i="1"/>
  <c r="A8968" i="1"/>
  <c r="A8972" i="1"/>
  <c r="A8973" i="1"/>
  <c r="A8974" i="1"/>
  <c r="A8984" i="1"/>
  <c r="A8997" i="1"/>
  <c r="A9012" i="1"/>
  <c r="A9039" i="1"/>
  <c r="A9040" i="1"/>
  <c r="A9054" i="1"/>
  <c r="A9070" i="1"/>
  <c r="A9077" i="1"/>
  <c r="A9082" i="1"/>
  <c r="A9110" i="1"/>
  <c r="A9111" i="1"/>
  <c r="A9119" i="1"/>
  <c r="A9130" i="1"/>
  <c r="A9132" i="1"/>
  <c r="A9149" i="1"/>
  <c r="A9157" i="1"/>
  <c r="A9189" i="1"/>
  <c r="A9197" i="1"/>
  <c r="A9207" i="1"/>
  <c r="A9217" i="1"/>
  <c r="A9222" i="1"/>
  <c r="A9226" i="1"/>
  <c r="A9233" i="1"/>
  <c r="A9238" i="1"/>
  <c r="A9246" i="1"/>
  <c r="A9247" i="1"/>
  <c r="A9252" i="1"/>
  <c r="A9258" i="1"/>
  <c r="A9261" i="1"/>
  <c r="A9269" i="1"/>
  <c r="A9286" i="1"/>
  <c r="A9292" i="1"/>
  <c r="A9313" i="1"/>
  <c r="A9315" i="1"/>
  <c r="A9318" i="1"/>
  <c r="A9334" i="1"/>
  <c r="A9342" i="1"/>
  <c r="A9373" i="1"/>
  <c r="A9375" i="1"/>
  <c r="A9378" i="1"/>
  <c r="A9379" i="1"/>
  <c r="A9384" i="1"/>
  <c r="A9390" i="1"/>
  <c r="A9395" i="1"/>
  <c r="A9405" i="1"/>
  <c r="A9415" i="1"/>
  <c r="A9419" i="1"/>
  <c r="A9454" i="1"/>
  <c r="A9465" i="1"/>
  <c r="A9489" i="1"/>
  <c r="A9499" i="1"/>
  <c r="A9504" i="1"/>
  <c r="A9511" i="1"/>
  <c r="A9521" i="1"/>
  <c r="A9547" i="1"/>
  <c r="A9559" i="1"/>
  <c r="A9573" i="1"/>
  <c r="A9574" i="1"/>
  <c r="A9578" i="1"/>
  <c r="A9614" i="1"/>
  <c r="A9647" i="1"/>
  <c r="A9673" i="1"/>
  <c r="A9679" i="1"/>
  <c r="A9681" i="1"/>
  <c r="A9694" i="1"/>
  <c r="A9699" i="1"/>
  <c r="A9708" i="1"/>
  <c r="A9712" i="1"/>
  <c r="A9729" i="1"/>
  <c r="A9734" i="1"/>
  <c r="A9737" i="1"/>
  <c r="A9743" i="1"/>
  <c r="A9744" i="1"/>
  <c r="A9748" i="1"/>
  <c r="A9756" i="1"/>
  <c r="A9757" i="1"/>
  <c r="A9759" i="1"/>
  <c r="A9762" i="1"/>
  <c r="A9765" i="1"/>
  <c r="A9772" i="1"/>
  <c r="A9778" i="1"/>
  <c r="A9780" i="1"/>
  <c r="A9783" i="1"/>
  <c r="A9802" i="1"/>
  <c r="A9818" i="1"/>
  <c r="A9822" i="1"/>
  <c r="A9823" i="1"/>
  <c r="A9849" i="1"/>
  <c r="A9850" i="1"/>
  <c r="A9861" i="1"/>
  <c r="A9862" i="1"/>
  <c r="A9879" i="1"/>
  <c r="A9906" i="1"/>
  <c r="A9907" i="1"/>
  <c r="A9927" i="1"/>
  <c r="A9932" i="1"/>
  <c r="A9963" i="1"/>
  <c r="A9981" i="1"/>
  <c r="A9991" i="1"/>
  <c r="A10004" i="1"/>
  <c r="A10022" i="1"/>
  <c r="A10023" i="1"/>
  <c r="A10027" i="1"/>
  <c r="A10030" i="1"/>
  <c r="A10031" i="1"/>
  <c r="A10032" i="1"/>
  <c r="A10034" i="1"/>
  <c r="A10036" i="1"/>
  <c r="A10041" i="1"/>
  <c r="A10045" i="1"/>
  <c r="A10053" i="1"/>
  <c r="A10071" i="1"/>
  <c r="A10097" i="1"/>
  <c r="A10106" i="1"/>
  <c r="A10114" i="1"/>
  <c r="A10121" i="1"/>
  <c r="A10125" i="1"/>
  <c r="A10128" i="1"/>
  <c r="A10131" i="1"/>
  <c r="A10134" i="1"/>
  <c r="A10150" i="1"/>
  <c r="A10161" i="1"/>
  <c r="A10170" i="1"/>
  <c r="A10171" i="1"/>
  <c r="A10172" i="1"/>
  <c r="A10178" i="1"/>
  <c r="A10183" i="1"/>
  <c r="A10186" i="1"/>
  <c r="A10187" i="1"/>
  <c r="A10200" i="1"/>
  <c r="A10209" i="1"/>
  <c r="A10210" i="1"/>
  <c r="A10218" i="1"/>
  <c r="A10220" i="1"/>
  <c r="A10236" i="1"/>
  <c r="A10241" i="1"/>
  <c r="A10243" i="1"/>
  <c r="A10254" i="1"/>
  <c r="A10255" i="1"/>
  <c r="A10268" i="1"/>
  <c r="A10275" i="1"/>
  <c r="A10280" i="1"/>
  <c r="A10293" i="1"/>
  <c r="A10302" i="1"/>
  <c r="A10303" i="1"/>
  <c r="A10306" i="1"/>
  <c r="A10319" i="1"/>
  <c r="A10321" i="1"/>
  <c r="A10330" i="1"/>
  <c r="A10335" i="1"/>
  <c r="A10338" i="1"/>
  <c r="A10353" i="1"/>
  <c r="A10361" i="1"/>
  <c r="A10363" i="1"/>
  <c r="A10375" i="1"/>
  <c r="A10377" i="1"/>
  <c r="A10398" i="1"/>
  <c r="A10399" i="1"/>
  <c r="A10402" i="1"/>
  <c r="A10408" i="1"/>
  <c r="A10414" i="1"/>
  <c r="A10426" i="1"/>
  <c r="A10432" i="1"/>
  <c r="A10433" i="1"/>
  <c r="A10452" i="1"/>
  <c r="A10497" i="1"/>
  <c r="A10501" i="1"/>
  <c r="A10502" i="1"/>
  <c r="A10533" i="1"/>
  <c r="A10569" i="1"/>
  <c r="A10570" i="1"/>
  <c r="A10574" i="1"/>
  <c r="A10580" i="1"/>
  <c r="A10584" i="1"/>
  <c r="A10588" i="1"/>
  <c r="A10591" i="1"/>
  <c r="A10596" i="1"/>
  <c r="A10597" i="1"/>
  <c r="A10606" i="1"/>
  <c r="A10617" i="1"/>
  <c r="A10626" i="1"/>
  <c r="A10630" i="1"/>
  <c r="A10634" i="1"/>
  <c r="A10645" i="1"/>
  <c r="A10654" i="1"/>
  <c r="A10656" i="1"/>
  <c r="A10660" i="1"/>
  <c r="A10670" i="1"/>
  <c r="A10672" i="1"/>
  <c r="A10674" i="1"/>
  <c r="A10679" i="1"/>
  <c r="A10681" i="1"/>
  <c r="A10682" i="1"/>
  <c r="A10683" i="1"/>
  <c r="A10704" i="1"/>
  <c r="A10719" i="1"/>
  <c r="A10726" i="1"/>
  <c r="A10729" i="1"/>
  <c r="A10737" i="1"/>
  <c r="A10740" i="1"/>
  <c r="A10741" i="1"/>
  <c r="A10748" i="1"/>
  <c r="A10749" i="1"/>
  <c r="A10753" i="1"/>
  <c r="A10755" i="1"/>
  <c r="A10758" i="1"/>
  <c r="A10759" i="1"/>
  <c r="A10790" i="1"/>
  <c r="A10809" i="1"/>
  <c r="A10830" i="1"/>
  <c r="A10832" i="1"/>
  <c r="A10854" i="1"/>
  <c r="A10869" i="1"/>
  <c r="A10875" i="1"/>
  <c r="A10883" i="1"/>
  <c r="A10884" i="1"/>
  <c r="A10885" i="1"/>
  <c r="A10894" i="1"/>
  <c r="A10897" i="1"/>
  <c r="A10904" i="1"/>
  <c r="A10908" i="1"/>
  <c r="A10919" i="1"/>
  <c r="A10923" i="1"/>
  <c r="A10929" i="1"/>
  <c r="A10930" i="1"/>
  <c r="A10943" i="1"/>
  <c r="A10965" i="1"/>
  <c r="A10972" i="1"/>
  <c r="A10987" i="1"/>
  <c r="A11000" i="1"/>
  <c r="A11003" i="1"/>
  <c r="A11004" i="1"/>
  <c r="A11017" i="1"/>
  <c r="A11018" i="1"/>
  <c r="A11029" i="1"/>
  <c r="A11031" i="1"/>
  <c r="A11037" i="1"/>
  <c r="A11040" i="1"/>
  <c r="A11048" i="1"/>
  <c r="A11051" i="1"/>
  <c r="A11058" i="1"/>
  <c r="A11061" i="1"/>
  <c r="A11062" i="1"/>
  <c r="A11069" i="1"/>
  <c r="A11075" i="1"/>
  <c r="A11090" i="1"/>
  <c r="A11104" i="1"/>
  <c r="A11108" i="1"/>
  <c r="A11121" i="1"/>
  <c r="A11124" i="1"/>
  <c r="A11130" i="1"/>
  <c r="A11142" i="1"/>
  <c r="A11147" i="1"/>
  <c r="A11151" i="1"/>
  <c r="A11192" i="1"/>
  <c r="A11200" i="1"/>
  <c r="A11204" i="1"/>
  <c r="A11213" i="1"/>
  <c r="A11215" i="1"/>
  <c r="A11226" i="1"/>
  <c r="A11255" i="1"/>
  <c r="A11258" i="1"/>
  <c r="A11259" i="1"/>
  <c r="A11260" i="1"/>
  <c r="A11262" i="1"/>
  <c r="A11286" i="1"/>
  <c r="A11289" i="1"/>
  <c r="A11300" i="1"/>
  <c r="A11310" i="1"/>
  <c r="A11312" i="1"/>
  <c r="A30" i="1"/>
  <c r="A16" i="1"/>
  <c r="A15" i="1"/>
  <c r="A13" i="1"/>
  <c r="A12" i="1"/>
  <c r="A11" i="1"/>
  <c r="A10" i="1"/>
  <c r="A8" i="1"/>
  <c r="A7" i="1"/>
  <c r="A6" i="1"/>
  <c r="A5" i="1"/>
  <c r="A44" i="1"/>
  <c r="A45" i="1"/>
  <c r="A55" i="1"/>
  <c r="A61" i="1"/>
  <c r="A62" i="1"/>
  <c r="A70" i="1"/>
  <c r="A73" i="1"/>
  <c r="A76" i="1"/>
  <c r="A85" i="1"/>
  <c r="A97" i="1"/>
  <c r="A99" i="1"/>
  <c r="A100" i="1"/>
  <c r="A124" i="1"/>
  <c r="A113" i="1"/>
  <c r="A128" i="1"/>
  <c r="A160" i="1"/>
  <c r="A8082" i="3"/>
  <c r="A8085" i="3"/>
  <c r="A11359" i="3"/>
  <c r="A11285" i="3"/>
  <c r="A11277" i="3"/>
  <c r="A11150" i="3"/>
  <c r="A11097" i="3"/>
  <c r="A11067" i="3"/>
  <c r="A10786" i="3"/>
  <c r="A10703" i="3"/>
  <c r="A10154" i="3"/>
  <c r="A10124" i="3"/>
  <c r="A10117" i="3"/>
  <c r="A10048" i="3"/>
  <c r="A9687" i="3"/>
  <c r="A9530" i="3"/>
  <c r="A9093" i="3"/>
  <c r="A8986" i="3"/>
  <c r="A8968" i="3"/>
  <c r="A8712" i="3"/>
  <c r="A8711" i="3"/>
  <c r="A8513" i="3"/>
  <c r="A8454" i="3"/>
  <c r="A8445" i="3"/>
  <c r="A8116" i="3"/>
  <c r="A8081" i="3"/>
  <c r="A7935" i="3"/>
  <c r="A7857" i="3"/>
  <c r="A7841" i="3"/>
  <c r="A7457" i="3"/>
  <c r="A7397" i="3"/>
  <c r="A7186" i="3"/>
  <c r="A7137" i="3"/>
  <c r="A6952" i="3"/>
  <c r="A6764" i="3"/>
  <c r="A6565" i="3"/>
  <c r="A6464" i="3"/>
  <c r="A6425" i="3"/>
  <c r="A5973" i="3"/>
  <c r="A5949" i="3"/>
  <c r="A5898" i="3"/>
  <c r="A5827" i="3"/>
  <c r="A5544" i="3"/>
  <c r="A4837" i="3"/>
  <c r="A4532" i="3"/>
  <c r="A4471" i="3"/>
  <c r="A4033" i="3"/>
  <c r="A3734" i="3"/>
  <c r="A3186" i="3"/>
  <c r="A3119" i="3"/>
  <c r="A1958" i="3"/>
  <c r="A1584" i="3"/>
  <c r="A1385" i="3"/>
  <c r="A1349" i="3"/>
  <c r="A1315" i="3"/>
  <c r="A1292" i="3"/>
  <c r="A921" i="3"/>
  <c r="A803" i="3"/>
  <c r="A684" i="3"/>
  <c r="A557" i="3"/>
  <c r="A374" i="3"/>
  <c r="A199" i="3"/>
  <c r="A11321" i="1"/>
  <c r="A11320" i="1"/>
  <c r="A11319" i="1"/>
  <c r="A11318" i="1"/>
  <c r="A11317" i="1"/>
  <c r="A11316" i="1"/>
  <c r="A11315" i="1"/>
  <c r="A11314" i="1"/>
  <c r="A11313" i="1"/>
  <c r="A11311" i="1"/>
  <c r="A11309" i="1"/>
  <c r="A11308" i="1"/>
  <c r="A11307" i="1"/>
  <c r="A11306" i="1"/>
  <c r="A11305" i="1"/>
  <c r="A11304" i="1"/>
  <c r="A11303" i="1"/>
  <c r="A11302" i="1"/>
  <c r="A11301" i="1"/>
  <c r="A11299" i="1"/>
  <c r="A11298" i="1"/>
  <c r="A11297" i="1"/>
  <c r="A11296" i="1"/>
  <c r="A11295" i="1"/>
  <c r="A11294" i="1"/>
  <c r="A11293" i="1"/>
  <c r="A11292" i="1"/>
  <c r="A11291" i="1"/>
  <c r="A11290" i="1"/>
  <c r="A11288" i="1"/>
  <c r="A11287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1" i="1"/>
  <c r="A11257" i="1"/>
  <c r="A11256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5" i="1"/>
  <c r="A11224" i="1"/>
  <c r="A11223" i="1"/>
  <c r="A11222" i="1"/>
  <c r="A11221" i="1"/>
  <c r="A11220" i="1"/>
  <c r="A11219" i="1"/>
  <c r="A11218" i="1"/>
  <c r="A11217" i="1"/>
  <c r="A11216" i="1"/>
  <c r="A11214" i="1"/>
  <c r="A11212" i="1"/>
  <c r="A11211" i="1"/>
  <c r="A11210" i="1"/>
  <c r="A11209" i="1"/>
  <c r="A11208" i="1"/>
  <c r="A11207" i="1"/>
  <c r="A11206" i="1"/>
  <c r="A11205" i="1"/>
  <c r="A11203" i="1"/>
  <c r="A11202" i="1"/>
  <c r="A11201" i="1"/>
  <c r="A11199" i="1"/>
  <c r="A11198" i="1"/>
  <c r="A11197" i="1"/>
  <c r="A11196" i="1"/>
  <c r="A11195" i="1"/>
  <c r="A11194" i="1"/>
  <c r="A11193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0" i="1"/>
  <c r="A11149" i="1"/>
  <c r="A11148" i="1"/>
  <c r="A11146" i="1"/>
  <c r="A11145" i="1"/>
  <c r="A11144" i="1"/>
  <c r="A11143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29" i="1"/>
  <c r="A11128" i="1"/>
  <c r="A11127" i="1"/>
  <c r="A11126" i="1"/>
  <c r="A11125" i="1"/>
  <c r="A11123" i="1"/>
  <c r="A11122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7" i="1"/>
  <c r="A11106" i="1"/>
  <c r="A11105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4" i="1"/>
  <c r="A11073" i="1"/>
  <c r="A11072" i="1"/>
  <c r="A11071" i="1"/>
  <c r="A11070" i="1"/>
  <c r="A11068" i="1"/>
  <c r="A11067" i="1"/>
  <c r="A11066" i="1"/>
  <c r="A11065" i="1"/>
  <c r="A11064" i="1"/>
  <c r="A11063" i="1"/>
  <c r="A11060" i="1"/>
  <c r="A11059" i="1"/>
  <c r="A11057" i="1"/>
  <c r="A11056" i="1"/>
  <c r="A11055" i="1"/>
  <c r="A11054" i="1"/>
  <c r="A11053" i="1"/>
  <c r="A11052" i="1"/>
  <c r="A11050" i="1"/>
  <c r="A11049" i="1"/>
  <c r="A11047" i="1"/>
  <c r="A11046" i="1"/>
  <c r="A11045" i="1"/>
  <c r="A11044" i="1"/>
  <c r="A11043" i="1"/>
  <c r="A11042" i="1"/>
  <c r="A11041" i="1"/>
  <c r="A11039" i="1"/>
  <c r="A11038" i="1"/>
  <c r="A11036" i="1"/>
  <c r="A11035" i="1"/>
  <c r="A11034" i="1"/>
  <c r="A11033" i="1"/>
  <c r="A11032" i="1"/>
  <c r="A11030" i="1"/>
  <c r="A11028" i="1"/>
  <c r="A11027" i="1"/>
  <c r="A11026" i="1"/>
  <c r="A11025" i="1"/>
  <c r="A11024" i="1"/>
  <c r="A11023" i="1"/>
  <c r="A11022" i="1"/>
  <c r="A11021" i="1"/>
  <c r="A11020" i="1"/>
  <c r="A11019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2" i="1"/>
  <c r="A11001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1" i="1"/>
  <c r="A10970" i="1"/>
  <c r="A10969" i="1"/>
  <c r="A10968" i="1"/>
  <c r="A10967" i="1"/>
  <c r="A10966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28" i="1"/>
  <c r="A10927" i="1"/>
  <c r="A10926" i="1"/>
  <c r="A10925" i="1"/>
  <c r="A10924" i="1"/>
  <c r="A10922" i="1"/>
  <c r="A10921" i="1"/>
  <c r="A10920" i="1"/>
  <c r="A10918" i="1"/>
  <c r="A10917" i="1"/>
  <c r="A10916" i="1"/>
  <c r="A10915" i="1"/>
  <c r="A10914" i="1"/>
  <c r="A10913" i="1"/>
  <c r="A10912" i="1"/>
  <c r="A10911" i="1"/>
  <c r="A10910" i="1"/>
  <c r="A10909" i="1"/>
  <c r="A10907" i="1"/>
  <c r="A10906" i="1"/>
  <c r="A10905" i="1"/>
  <c r="A10903" i="1"/>
  <c r="A10902" i="1"/>
  <c r="A10901" i="1"/>
  <c r="A10900" i="1"/>
  <c r="A10899" i="1"/>
  <c r="A10898" i="1"/>
  <c r="A10896" i="1"/>
  <c r="A10895" i="1"/>
  <c r="A10893" i="1"/>
  <c r="A10892" i="1"/>
  <c r="A10891" i="1"/>
  <c r="A10890" i="1"/>
  <c r="A10889" i="1"/>
  <c r="A10888" i="1"/>
  <c r="A10887" i="1"/>
  <c r="A10886" i="1"/>
  <c r="A10882" i="1"/>
  <c r="A10881" i="1"/>
  <c r="A10880" i="1"/>
  <c r="A10879" i="1"/>
  <c r="A10878" i="1"/>
  <c r="A10877" i="1"/>
  <c r="A10876" i="1"/>
  <c r="A10874" i="1"/>
  <c r="A10873" i="1"/>
  <c r="A10872" i="1"/>
  <c r="A10871" i="1"/>
  <c r="A10870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1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7" i="1"/>
  <c r="A10756" i="1"/>
  <c r="A10754" i="1"/>
  <c r="A10752" i="1"/>
  <c r="A10751" i="1"/>
  <c r="A10750" i="1"/>
  <c r="A10747" i="1"/>
  <c r="A10746" i="1"/>
  <c r="A10745" i="1"/>
  <c r="A10744" i="1"/>
  <c r="A10743" i="1"/>
  <c r="A10742" i="1"/>
  <c r="A10739" i="1"/>
  <c r="A10738" i="1"/>
  <c r="A10736" i="1"/>
  <c r="A10735" i="1"/>
  <c r="A10734" i="1"/>
  <c r="A10733" i="1"/>
  <c r="A10732" i="1"/>
  <c r="A10731" i="1"/>
  <c r="A10730" i="1"/>
  <c r="A10728" i="1"/>
  <c r="A10727" i="1"/>
  <c r="A10725" i="1"/>
  <c r="A10724" i="1"/>
  <c r="A10723" i="1"/>
  <c r="A10722" i="1"/>
  <c r="A10721" i="1"/>
  <c r="A10720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0" i="1"/>
  <c r="A10678" i="1"/>
  <c r="A10677" i="1"/>
  <c r="A10676" i="1"/>
  <c r="A10675" i="1"/>
  <c r="A10673" i="1"/>
  <c r="A10671" i="1"/>
  <c r="A10669" i="1"/>
  <c r="A10668" i="1"/>
  <c r="A10667" i="1"/>
  <c r="A10666" i="1"/>
  <c r="A10665" i="1"/>
  <c r="A10664" i="1"/>
  <c r="A10663" i="1"/>
  <c r="A10662" i="1"/>
  <c r="A10661" i="1"/>
  <c r="A10659" i="1"/>
  <c r="A10658" i="1"/>
  <c r="A10657" i="1"/>
  <c r="A10655" i="1"/>
  <c r="A10653" i="1"/>
  <c r="A10652" i="1"/>
  <c r="A10651" i="1"/>
  <c r="A10650" i="1"/>
  <c r="A10649" i="1"/>
  <c r="A10648" i="1"/>
  <c r="A10647" i="1"/>
  <c r="A10646" i="1"/>
  <c r="A10644" i="1"/>
  <c r="A10643" i="1"/>
  <c r="A10642" i="1"/>
  <c r="A10641" i="1"/>
  <c r="A10640" i="1"/>
  <c r="A10639" i="1"/>
  <c r="A10638" i="1"/>
  <c r="A10637" i="1"/>
  <c r="A10636" i="1"/>
  <c r="A10635" i="1"/>
  <c r="A10633" i="1"/>
  <c r="A10632" i="1"/>
  <c r="A10631" i="1"/>
  <c r="A10629" i="1"/>
  <c r="A10628" i="1"/>
  <c r="A10627" i="1"/>
  <c r="A10625" i="1"/>
  <c r="A10624" i="1"/>
  <c r="A10623" i="1"/>
  <c r="A10622" i="1"/>
  <c r="A10621" i="1"/>
  <c r="A10620" i="1"/>
  <c r="A10619" i="1"/>
  <c r="A10618" i="1"/>
  <c r="A10616" i="1"/>
  <c r="A10615" i="1"/>
  <c r="A10614" i="1"/>
  <c r="A10613" i="1"/>
  <c r="A10612" i="1"/>
  <c r="A10611" i="1"/>
  <c r="A10610" i="1"/>
  <c r="A10609" i="1"/>
  <c r="A10608" i="1"/>
  <c r="A10607" i="1"/>
  <c r="A10605" i="1"/>
  <c r="A10604" i="1"/>
  <c r="A10603" i="1"/>
  <c r="A10602" i="1"/>
  <c r="A10601" i="1"/>
  <c r="A10600" i="1"/>
  <c r="A10599" i="1"/>
  <c r="A10598" i="1"/>
  <c r="A10595" i="1"/>
  <c r="A10594" i="1"/>
  <c r="A10593" i="1"/>
  <c r="A10592" i="1"/>
  <c r="A10590" i="1"/>
  <c r="A10589" i="1"/>
  <c r="A10587" i="1"/>
  <c r="A10586" i="1"/>
  <c r="A10585" i="1"/>
  <c r="A10583" i="1"/>
  <c r="A10582" i="1"/>
  <c r="A10581" i="1"/>
  <c r="A10579" i="1"/>
  <c r="A10578" i="1"/>
  <c r="A10577" i="1"/>
  <c r="A10576" i="1"/>
  <c r="A10575" i="1"/>
  <c r="A10573" i="1"/>
  <c r="A10572" i="1"/>
  <c r="A10571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0" i="1"/>
  <c r="A10499" i="1"/>
  <c r="A10498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1" i="1"/>
  <c r="A10430" i="1"/>
  <c r="A10429" i="1"/>
  <c r="A10428" i="1"/>
  <c r="A10427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3" i="1"/>
  <c r="A10412" i="1"/>
  <c r="A10411" i="1"/>
  <c r="A10410" i="1"/>
  <c r="A10409" i="1"/>
  <c r="A10407" i="1"/>
  <c r="A10406" i="1"/>
  <c r="A10405" i="1"/>
  <c r="A10404" i="1"/>
  <c r="A10403" i="1"/>
  <c r="A10401" i="1"/>
  <c r="A10400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6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2" i="1"/>
  <c r="A10360" i="1"/>
  <c r="A10359" i="1"/>
  <c r="A10358" i="1"/>
  <c r="A10357" i="1"/>
  <c r="A10356" i="1"/>
  <c r="A10355" i="1"/>
  <c r="A10354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7" i="1"/>
  <c r="A10336" i="1"/>
  <c r="A10334" i="1"/>
  <c r="A10333" i="1"/>
  <c r="A10332" i="1"/>
  <c r="A10331" i="1"/>
  <c r="A10329" i="1"/>
  <c r="A10328" i="1"/>
  <c r="A10327" i="1"/>
  <c r="A10326" i="1"/>
  <c r="A10325" i="1"/>
  <c r="A10324" i="1"/>
  <c r="A10323" i="1"/>
  <c r="A10322" i="1"/>
  <c r="A10320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5" i="1"/>
  <c r="A10304" i="1"/>
  <c r="A10301" i="1"/>
  <c r="A10300" i="1"/>
  <c r="A10299" i="1"/>
  <c r="A10298" i="1"/>
  <c r="A10297" i="1"/>
  <c r="A10296" i="1"/>
  <c r="A10295" i="1"/>
  <c r="A10294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79" i="1"/>
  <c r="A10278" i="1"/>
  <c r="A10277" i="1"/>
  <c r="A10276" i="1"/>
  <c r="A10274" i="1"/>
  <c r="A10273" i="1"/>
  <c r="A10272" i="1"/>
  <c r="A10271" i="1"/>
  <c r="A10270" i="1"/>
  <c r="A10269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3" i="1"/>
  <c r="A10252" i="1"/>
  <c r="A10251" i="1"/>
  <c r="A10250" i="1"/>
  <c r="A10249" i="1"/>
  <c r="A10248" i="1"/>
  <c r="A10247" i="1"/>
  <c r="A10246" i="1"/>
  <c r="A10245" i="1"/>
  <c r="A10244" i="1"/>
  <c r="A10242" i="1"/>
  <c r="A10240" i="1"/>
  <c r="A10239" i="1"/>
  <c r="A10238" i="1"/>
  <c r="A10237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19" i="1"/>
  <c r="A10217" i="1"/>
  <c r="A10216" i="1"/>
  <c r="A10215" i="1"/>
  <c r="A10214" i="1"/>
  <c r="A10213" i="1"/>
  <c r="A10212" i="1"/>
  <c r="A10211" i="1"/>
  <c r="A10208" i="1"/>
  <c r="A10207" i="1"/>
  <c r="A10206" i="1"/>
  <c r="A10205" i="1"/>
  <c r="A10204" i="1"/>
  <c r="A10203" i="1"/>
  <c r="A10202" i="1"/>
  <c r="A10201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5" i="1"/>
  <c r="A10184" i="1"/>
  <c r="A10182" i="1"/>
  <c r="A10181" i="1"/>
  <c r="A10180" i="1"/>
  <c r="A10179" i="1"/>
  <c r="A10177" i="1"/>
  <c r="A10176" i="1"/>
  <c r="A10175" i="1"/>
  <c r="A10174" i="1"/>
  <c r="A10173" i="1"/>
  <c r="A10169" i="1"/>
  <c r="A10168" i="1"/>
  <c r="A10167" i="1"/>
  <c r="A10166" i="1"/>
  <c r="A10165" i="1"/>
  <c r="A10164" i="1"/>
  <c r="A10163" i="1"/>
  <c r="A10162" i="1"/>
  <c r="A10160" i="1"/>
  <c r="A10159" i="1"/>
  <c r="A10158" i="1"/>
  <c r="A10157" i="1"/>
  <c r="A10156" i="1"/>
  <c r="A10155" i="1"/>
  <c r="A10154" i="1"/>
  <c r="A10153" i="1"/>
  <c r="A10152" i="1"/>
  <c r="A10151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3" i="1"/>
  <c r="A10132" i="1"/>
  <c r="A10130" i="1"/>
  <c r="A10129" i="1"/>
  <c r="A10127" i="1"/>
  <c r="A10126" i="1"/>
  <c r="A10124" i="1"/>
  <c r="A10123" i="1"/>
  <c r="A10122" i="1"/>
  <c r="A10120" i="1"/>
  <c r="A10119" i="1"/>
  <c r="A10118" i="1"/>
  <c r="A10117" i="1"/>
  <c r="A10116" i="1"/>
  <c r="A10115" i="1"/>
  <c r="A10113" i="1"/>
  <c r="A10112" i="1"/>
  <c r="A10111" i="1"/>
  <c r="A10110" i="1"/>
  <c r="A10109" i="1"/>
  <c r="A10108" i="1"/>
  <c r="A10107" i="1"/>
  <c r="A10105" i="1"/>
  <c r="A10104" i="1"/>
  <c r="A10103" i="1"/>
  <c r="A10102" i="1"/>
  <c r="A10101" i="1"/>
  <c r="A10100" i="1"/>
  <c r="A10099" i="1"/>
  <c r="A10098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2" i="1"/>
  <c r="A10051" i="1"/>
  <c r="A10050" i="1"/>
  <c r="A10049" i="1"/>
  <c r="A10048" i="1"/>
  <c r="A10047" i="1"/>
  <c r="A10046" i="1"/>
  <c r="A10044" i="1"/>
  <c r="A10043" i="1"/>
  <c r="A10042" i="1"/>
  <c r="A10040" i="1"/>
  <c r="A10039" i="1"/>
  <c r="A10038" i="1"/>
  <c r="A10037" i="1"/>
  <c r="A10035" i="1"/>
  <c r="A10033" i="1"/>
  <c r="A10029" i="1"/>
  <c r="A10028" i="1"/>
  <c r="A10026" i="1"/>
  <c r="A10025" i="1"/>
  <c r="A10024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0" i="1"/>
  <c r="A9989" i="1"/>
  <c r="A9988" i="1"/>
  <c r="A9987" i="1"/>
  <c r="A9986" i="1"/>
  <c r="A9985" i="1"/>
  <c r="A9984" i="1"/>
  <c r="A9983" i="1"/>
  <c r="A9982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1" i="1"/>
  <c r="A9930" i="1"/>
  <c r="A9929" i="1"/>
  <c r="A9928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0" i="1"/>
  <c r="A9859" i="1"/>
  <c r="A9858" i="1"/>
  <c r="A9857" i="1"/>
  <c r="A9856" i="1"/>
  <c r="A9855" i="1"/>
  <c r="A9854" i="1"/>
  <c r="A9853" i="1"/>
  <c r="A9852" i="1"/>
  <c r="A9851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1" i="1"/>
  <c r="A9820" i="1"/>
  <c r="A9819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2" i="1"/>
  <c r="A9781" i="1"/>
  <c r="A9779" i="1"/>
  <c r="A9777" i="1"/>
  <c r="A9776" i="1"/>
  <c r="A9775" i="1"/>
  <c r="A9774" i="1"/>
  <c r="A9773" i="1"/>
  <c r="A9771" i="1"/>
  <c r="A9770" i="1"/>
  <c r="A9769" i="1"/>
  <c r="A9768" i="1"/>
  <c r="A9767" i="1"/>
  <c r="A9766" i="1"/>
  <c r="A9764" i="1"/>
  <c r="A9763" i="1"/>
  <c r="A9761" i="1"/>
  <c r="A9760" i="1"/>
  <c r="A9758" i="1"/>
  <c r="A9755" i="1"/>
  <c r="A9754" i="1"/>
  <c r="A9753" i="1"/>
  <c r="A9752" i="1"/>
  <c r="A9751" i="1"/>
  <c r="A9750" i="1"/>
  <c r="A9749" i="1"/>
  <c r="A9747" i="1"/>
  <c r="A9746" i="1"/>
  <c r="A9745" i="1"/>
  <c r="A9742" i="1"/>
  <c r="A9741" i="1"/>
  <c r="A9740" i="1"/>
  <c r="A9739" i="1"/>
  <c r="A9738" i="1"/>
  <c r="A9736" i="1"/>
  <c r="A9735" i="1"/>
  <c r="A9733" i="1"/>
  <c r="A9732" i="1"/>
  <c r="A9731" i="1"/>
  <c r="A9730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1" i="1"/>
  <c r="A9710" i="1"/>
  <c r="A9709" i="1"/>
  <c r="A9707" i="1"/>
  <c r="A9706" i="1"/>
  <c r="A9705" i="1"/>
  <c r="A9704" i="1"/>
  <c r="A9703" i="1"/>
  <c r="A9702" i="1"/>
  <c r="A9701" i="1"/>
  <c r="A9700" i="1"/>
  <c r="A9698" i="1"/>
  <c r="A9697" i="1"/>
  <c r="A9696" i="1"/>
  <c r="A9695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0" i="1"/>
  <c r="A9678" i="1"/>
  <c r="A9677" i="1"/>
  <c r="A9676" i="1"/>
  <c r="A9675" i="1"/>
  <c r="A9674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7" i="1"/>
  <c r="A9576" i="1"/>
  <c r="A9575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8" i="1"/>
  <c r="A9557" i="1"/>
  <c r="A9556" i="1"/>
  <c r="A9555" i="1"/>
  <c r="A9554" i="1"/>
  <c r="A9553" i="1"/>
  <c r="A9552" i="1"/>
  <c r="A9551" i="1"/>
  <c r="A9550" i="1"/>
  <c r="A9549" i="1"/>
  <c r="A9548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0" i="1"/>
  <c r="A9519" i="1"/>
  <c r="A9518" i="1"/>
  <c r="A9517" i="1"/>
  <c r="A9516" i="1"/>
  <c r="A9515" i="1"/>
  <c r="A9514" i="1"/>
  <c r="A9513" i="1"/>
  <c r="A9512" i="1"/>
  <c r="A9510" i="1"/>
  <c r="A9509" i="1"/>
  <c r="A9508" i="1"/>
  <c r="A9507" i="1"/>
  <c r="A9506" i="1"/>
  <c r="A9505" i="1"/>
  <c r="A9503" i="1"/>
  <c r="A9502" i="1"/>
  <c r="A9501" i="1"/>
  <c r="A9500" i="1"/>
  <c r="A9498" i="1"/>
  <c r="A9497" i="1"/>
  <c r="A9496" i="1"/>
  <c r="A9495" i="1"/>
  <c r="A9494" i="1"/>
  <c r="A9493" i="1"/>
  <c r="A9492" i="1"/>
  <c r="A9491" i="1"/>
  <c r="A9490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4" i="1"/>
  <c r="A9463" i="1"/>
  <c r="A9462" i="1"/>
  <c r="A9461" i="1"/>
  <c r="A9460" i="1"/>
  <c r="A9459" i="1"/>
  <c r="A9458" i="1"/>
  <c r="A9457" i="1"/>
  <c r="A9456" i="1"/>
  <c r="A9455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8" i="1"/>
  <c r="A9417" i="1"/>
  <c r="A9416" i="1"/>
  <c r="A9414" i="1"/>
  <c r="A9413" i="1"/>
  <c r="A9412" i="1"/>
  <c r="A9411" i="1"/>
  <c r="A9410" i="1"/>
  <c r="A9409" i="1"/>
  <c r="A9408" i="1"/>
  <c r="A9407" i="1"/>
  <c r="A9406" i="1"/>
  <c r="A9404" i="1"/>
  <c r="A9403" i="1"/>
  <c r="A9402" i="1"/>
  <c r="A9401" i="1"/>
  <c r="A9400" i="1"/>
  <c r="A9399" i="1"/>
  <c r="A9398" i="1"/>
  <c r="A9397" i="1"/>
  <c r="A9396" i="1"/>
  <c r="A9394" i="1"/>
  <c r="A9393" i="1"/>
  <c r="A9392" i="1"/>
  <c r="A9391" i="1"/>
  <c r="A9389" i="1"/>
  <c r="A9388" i="1"/>
  <c r="A9387" i="1"/>
  <c r="A9386" i="1"/>
  <c r="A9385" i="1"/>
  <c r="A9383" i="1"/>
  <c r="A9382" i="1"/>
  <c r="A9381" i="1"/>
  <c r="A9380" i="1"/>
  <c r="A9377" i="1"/>
  <c r="A9376" i="1"/>
  <c r="A9374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1" i="1"/>
  <c r="A9340" i="1"/>
  <c r="A9339" i="1"/>
  <c r="A9338" i="1"/>
  <c r="A9337" i="1"/>
  <c r="A9336" i="1"/>
  <c r="A9335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7" i="1"/>
  <c r="A9316" i="1"/>
  <c r="A9314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1" i="1"/>
  <c r="A9290" i="1"/>
  <c r="A9289" i="1"/>
  <c r="A9288" i="1"/>
  <c r="A9287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8" i="1"/>
  <c r="A9267" i="1"/>
  <c r="A9266" i="1"/>
  <c r="A9265" i="1"/>
  <c r="A9264" i="1"/>
  <c r="A9263" i="1"/>
  <c r="A9262" i="1"/>
  <c r="A9260" i="1"/>
  <c r="A9259" i="1"/>
  <c r="A9257" i="1"/>
  <c r="A9256" i="1"/>
  <c r="A9255" i="1"/>
  <c r="A9254" i="1"/>
  <c r="A9253" i="1"/>
  <c r="A9251" i="1"/>
  <c r="A9250" i="1"/>
  <c r="A9249" i="1"/>
  <c r="A9248" i="1"/>
  <c r="A9245" i="1"/>
  <c r="A9244" i="1"/>
  <c r="A9243" i="1"/>
  <c r="A9242" i="1"/>
  <c r="A9241" i="1"/>
  <c r="A9240" i="1"/>
  <c r="A9239" i="1"/>
  <c r="A9237" i="1"/>
  <c r="A9236" i="1"/>
  <c r="A9235" i="1"/>
  <c r="A9234" i="1"/>
  <c r="A9232" i="1"/>
  <c r="A9231" i="1"/>
  <c r="A9230" i="1"/>
  <c r="A9229" i="1"/>
  <c r="A9228" i="1"/>
  <c r="A9227" i="1"/>
  <c r="A9225" i="1"/>
  <c r="A9224" i="1"/>
  <c r="A9223" i="1"/>
  <c r="A9221" i="1"/>
  <c r="A9220" i="1"/>
  <c r="A9219" i="1"/>
  <c r="A9218" i="1"/>
  <c r="A9216" i="1"/>
  <c r="A9215" i="1"/>
  <c r="A9214" i="1"/>
  <c r="A9213" i="1"/>
  <c r="A9212" i="1"/>
  <c r="A9211" i="1"/>
  <c r="A9210" i="1"/>
  <c r="A9209" i="1"/>
  <c r="A9208" i="1"/>
  <c r="A9206" i="1"/>
  <c r="A9205" i="1"/>
  <c r="A9204" i="1"/>
  <c r="A9203" i="1"/>
  <c r="A9202" i="1"/>
  <c r="A9201" i="1"/>
  <c r="A9200" i="1"/>
  <c r="A9199" i="1"/>
  <c r="A9198" i="1"/>
  <c r="A9196" i="1"/>
  <c r="A9195" i="1"/>
  <c r="A9194" i="1"/>
  <c r="A9193" i="1"/>
  <c r="A9192" i="1"/>
  <c r="A9191" i="1"/>
  <c r="A9190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6" i="1"/>
  <c r="A9155" i="1"/>
  <c r="A9154" i="1"/>
  <c r="A9153" i="1"/>
  <c r="A9152" i="1"/>
  <c r="A9151" i="1"/>
  <c r="A9150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1" i="1"/>
  <c r="A9129" i="1"/>
  <c r="A9128" i="1"/>
  <c r="A9127" i="1"/>
  <c r="A9126" i="1"/>
  <c r="A9125" i="1"/>
  <c r="A9124" i="1"/>
  <c r="A9123" i="1"/>
  <c r="A9122" i="1"/>
  <c r="A9121" i="1"/>
  <c r="A9120" i="1"/>
  <c r="A9118" i="1"/>
  <c r="A9117" i="1"/>
  <c r="A9116" i="1"/>
  <c r="A9115" i="1"/>
  <c r="A9114" i="1"/>
  <c r="A9113" i="1"/>
  <c r="A9112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1" i="1"/>
  <c r="A9080" i="1"/>
  <c r="A9079" i="1"/>
  <c r="A9078" i="1"/>
  <c r="A9076" i="1"/>
  <c r="A9075" i="1"/>
  <c r="A9074" i="1"/>
  <c r="A9073" i="1"/>
  <c r="A9072" i="1"/>
  <c r="A9071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3" i="1"/>
  <c r="A8982" i="1"/>
  <c r="A8981" i="1"/>
  <c r="A8980" i="1"/>
  <c r="A8979" i="1"/>
  <c r="A8978" i="1"/>
  <c r="A8977" i="1"/>
  <c r="A8976" i="1"/>
  <c r="A8975" i="1"/>
  <c r="A8971" i="1"/>
  <c r="A8970" i="1"/>
  <c r="A8969" i="1"/>
  <c r="A8967" i="1"/>
  <c r="A8966" i="1"/>
  <c r="A8965" i="1"/>
  <c r="A8964" i="1"/>
  <c r="A8963" i="1"/>
  <c r="A8961" i="1"/>
  <c r="A8960" i="1"/>
  <c r="A8959" i="1"/>
  <c r="A8958" i="1"/>
  <c r="A8957" i="1"/>
  <c r="A8956" i="1"/>
  <c r="A8955" i="1"/>
  <c r="A8954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8" i="1"/>
  <c r="A8937" i="1"/>
  <c r="A8936" i="1"/>
  <c r="A8935" i="1"/>
  <c r="A8934" i="1"/>
  <c r="A8933" i="1"/>
  <c r="A8932" i="1"/>
  <c r="A8929" i="1"/>
  <c r="A8928" i="1"/>
  <c r="A8927" i="1"/>
  <c r="A8926" i="1"/>
  <c r="A8925" i="1"/>
  <c r="A8924" i="1"/>
  <c r="A8923" i="1"/>
  <c r="A8922" i="1"/>
  <c r="A8921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79" i="1"/>
  <c r="A8878" i="1"/>
  <c r="A8877" i="1"/>
  <c r="A8876" i="1"/>
  <c r="A8875" i="1"/>
  <c r="A8874" i="1"/>
  <c r="A8873" i="1"/>
  <c r="A8872" i="1"/>
  <c r="A8871" i="1"/>
  <c r="A8869" i="1"/>
  <c r="A8868" i="1"/>
  <c r="A8867" i="1"/>
  <c r="A8866" i="1"/>
  <c r="A8865" i="1"/>
  <c r="A8864" i="1"/>
  <c r="A8863" i="1"/>
  <c r="A8862" i="1"/>
  <c r="A8861" i="1"/>
  <c r="A8860" i="1"/>
  <c r="A8857" i="1"/>
  <c r="A8856" i="1"/>
  <c r="A8855" i="1"/>
  <c r="A8854" i="1"/>
  <c r="A8852" i="1"/>
  <c r="A8851" i="1"/>
  <c r="A8850" i="1"/>
  <c r="A8848" i="1"/>
  <c r="A8847" i="1"/>
  <c r="A8846" i="1"/>
  <c r="A8845" i="1"/>
  <c r="A8844" i="1"/>
  <c r="A8842" i="1"/>
  <c r="A8840" i="1"/>
  <c r="A8839" i="1"/>
  <c r="A8838" i="1"/>
  <c r="A8837" i="1"/>
  <c r="A8836" i="1"/>
  <c r="A8835" i="1"/>
  <c r="A8834" i="1"/>
  <c r="A8832" i="1"/>
  <c r="A8831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3" i="1"/>
  <c r="A8811" i="1"/>
  <c r="A8810" i="1"/>
  <c r="A8809" i="1"/>
  <c r="A8808" i="1"/>
  <c r="A8807" i="1"/>
  <c r="A8806" i="1"/>
  <c r="A8805" i="1"/>
  <c r="A8804" i="1"/>
  <c r="A8803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3" i="1"/>
  <c r="A8772" i="1"/>
  <c r="A8771" i="1"/>
  <c r="A8770" i="1"/>
  <c r="A8768" i="1"/>
  <c r="A8767" i="1"/>
  <c r="A8766" i="1"/>
  <c r="A8765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8" i="1"/>
  <c r="A8747" i="1"/>
  <c r="A8746" i="1"/>
  <c r="A8745" i="1"/>
  <c r="A8744" i="1"/>
  <c r="A8743" i="1"/>
  <c r="A8742" i="1"/>
  <c r="A8741" i="1"/>
  <c r="A8740" i="1"/>
  <c r="A8738" i="1"/>
  <c r="A8737" i="1"/>
  <c r="A8736" i="1"/>
  <c r="A8735" i="1"/>
  <c r="A8734" i="1"/>
  <c r="A8733" i="1"/>
  <c r="A8732" i="1"/>
  <c r="A8731" i="1"/>
  <c r="A8729" i="1"/>
  <c r="A8728" i="1"/>
  <c r="A8727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8" i="1"/>
  <c r="A8707" i="1"/>
  <c r="A8706" i="1"/>
  <c r="A8705" i="1"/>
  <c r="A8703" i="1"/>
  <c r="A8702" i="1"/>
  <c r="A8701" i="1"/>
  <c r="A8700" i="1"/>
  <c r="A8699" i="1"/>
  <c r="A8697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8" i="1"/>
  <c r="A8647" i="1"/>
  <c r="A8646" i="1"/>
  <c r="A8643" i="1"/>
  <c r="A8642" i="1"/>
  <c r="A8640" i="1"/>
  <c r="A8639" i="1"/>
  <c r="A8638" i="1"/>
  <c r="A8637" i="1"/>
  <c r="A8635" i="1"/>
  <c r="A8634" i="1"/>
  <c r="A8632" i="1"/>
  <c r="A8630" i="1"/>
  <c r="A8629" i="1"/>
  <c r="A8628" i="1"/>
  <c r="A8627" i="1"/>
  <c r="A8625" i="1"/>
  <c r="A8623" i="1"/>
  <c r="A8622" i="1"/>
  <c r="A8620" i="1"/>
  <c r="A8619" i="1"/>
  <c r="A8618" i="1"/>
  <c r="A8617" i="1"/>
  <c r="A8616" i="1"/>
  <c r="A8615" i="1"/>
  <c r="A8614" i="1"/>
  <c r="A8613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5" i="1"/>
  <c r="A8594" i="1"/>
  <c r="A8593" i="1"/>
  <c r="A8592" i="1"/>
  <c r="A8591" i="1"/>
  <c r="A8590" i="1"/>
  <c r="A8589" i="1"/>
  <c r="A8588" i="1"/>
  <c r="A8585" i="1"/>
  <c r="A8584" i="1"/>
  <c r="A8583" i="1"/>
  <c r="A8582" i="1"/>
  <c r="A8581" i="1"/>
  <c r="A8580" i="1"/>
  <c r="A8579" i="1"/>
  <c r="A8577" i="1"/>
  <c r="A8576" i="1"/>
  <c r="A8575" i="1"/>
  <c r="A8573" i="1"/>
  <c r="A8572" i="1"/>
  <c r="A8571" i="1"/>
  <c r="A8570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5" i="1"/>
  <c r="A8543" i="1"/>
  <c r="A8542" i="1"/>
  <c r="A8539" i="1"/>
  <c r="A8537" i="1"/>
  <c r="A8536" i="1"/>
  <c r="A8533" i="1"/>
  <c r="A8532" i="1"/>
  <c r="A8531" i="1"/>
  <c r="A8530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5" i="1"/>
  <c r="A8514" i="1"/>
  <c r="A8511" i="1"/>
  <c r="A8510" i="1"/>
  <c r="A8508" i="1"/>
  <c r="A8507" i="1"/>
  <c r="A8506" i="1"/>
  <c r="A8505" i="1"/>
  <c r="A8504" i="1"/>
  <c r="A8503" i="1"/>
  <c r="A8502" i="1"/>
  <c r="A8500" i="1"/>
  <c r="A8498" i="1"/>
  <c r="A8497" i="1"/>
  <c r="A8496" i="1"/>
  <c r="A8495" i="1"/>
  <c r="A8494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2" i="1"/>
  <c r="A8471" i="1"/>
  <c r="A8469" i="1"/>
  <c r="A8468" i="1"/>
  <c r="A8466" i="1"/>
  <c r="A8465" i="1"/>
  <c r="A8464" i="1"/>
  <c r="A8462" i="1"/>
  <c r="A8461" i="1"/>
  <c r="A8460" i="1"/>
  <c r="A8459" i="1"/>
  <c r="A8458" i="1"/>
  <c r="A8456" i="1"/>
  <c r="A8455" i="1"/>
  <c r="A8454" i="1"/>
  <c r="A8453" i="1"/>
  <c r="A8452" i="1"/>
  <c r="A8451" i="1"/>
  <c r="A8450" i="1"/>
  <c r="A8448" i="1"/>
  <c r="A8447" i="1"/>
  <c r="A8446" i="1"/>
  <c r="A8445" i="1"/>
  <c r="A8444" i="1"/>
  <c r="A8443" i="1"/>
  <c r="A8442" i="1"/>
  <c r="A8441" i="1"/>
  <c r="A8440" i="1"/>
  <c r="A8439" i="1"/>
  <c r="A8436" i="1"/>
  <c r="A8435" i="1"/>
  <c r="A8433" i="1"/>
  <c r="A8432" i="1"/>
  <c r="A8431" i="1"/>
  <c r="A8430" i="1"/>
  <c r="A8428" i="1"/>
  <c r="A8427" i="1"/>
  <c r="A8426" i="1"/>
  <c r="A8425" i="1"/>
  <c r="A8424" i="1"/>
  <c r="A8423" i="1"/>
  <c r="A8422" i="1"/>
  <c r="A8421" i="1"/>
  <c r="A8420" i="1"/>
  <c r="A8419" i="1"/>
  <c r="A8417" i="1"/>
  <c r="A8416" i="1"/>
  <c r="A8415" i="1"/>
  <c r="A8413" i="1"/>
  <c r="A8412" i="1"/>
  <c r="A8410" i="1"/>
  <c r="A8409" i="1"/>
  <c r="A8408" i="1"/>
  <c r="A8407" i="1"/>
  <c r="A8406" i="1"/>
  <c r="A8405" i="1"/>
  <c r="A8404" i="1"/>
  <c r="A8403" i="1"/>
  <c r="A8402" i="1"/>
  <c r="A8401" i="1"/>
  <c r="A8400" i="1"/>
  <c r="A8398" i="1"/>
  <c r="A8397" i="1"/>
  <c r="A8396" i="1"/>
  <c r="A8395" i="1"/>
  <c r="A8394" i="1"/>
  <c r="A8392" i="1"/>
  <c r="A8391" i="1"/>
  <c r="A8390" i="1"/>
  <c r="A8388" i="1"/>
  <c r="A8387" i="1"/>
  <c r="A8386" i="1"/>
  <c r="A8385" i="1"/>
  <c r="A8384" i="1"/>
  <c r="A8383" i="1"/>
  <c r="A8382" i="1"/>
  <c r="A8381" i="1"/>
  <c r="A8380" i="1"/>
  <c r="A8378" i="1"/>
  <c r="A8377" i="1"/>
  <c r="A8376" i="1"/>
  <c r="A8374" i="1"/>
  <c r="A8373" i="1"/>
  <c r="A8372" i="1"/>
  <c r="A8371" i="1"/>
  <c r="A8369" i="1"/>
  <c r="A8368" i="1"/>
  <c r="A8367" i="1"/>
  <c r="A8366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49" i="1"/>
  <c r="A8348" i="1"/>
  <c r="A8347" i="1"/>
  <c r="A8346" i="1"/>
  <c r="A8344" i="1"/>
  <c r="A8343" i="1"/>
  <c r="A8342" i="1"/>
  <c r="A8341" i="1"/>
  <c r="A8340" i="1"/>
  <c r="A8339" i="1"/>
  <c r="A8338" i="1"/>
  <c r="A8336" i="1"/>
  <c r="A8335" i="1"/>
  <c r="A8334" i="1"/>
  <c r="A8333" i="1"/>
  <c r="A8332" i="1"/>
  <c r="A8331" i="1"/>
  <c r="A8330" i="1"/>
  <c r="A8329" i="1"/>
  <c r="A8328" i="1"/>
  <c r="A8326" i="1"/>
  <c r="A8324" i="1"/>
  <c r="A8323" i="1"/>
  <c r="A8322" i="1"/>
  <c r="A8321" i="1"/>
  <c r="A8320" i="1"/>
  <c r="A8319" i="1"/>
  <c r="A8318" i="1"/>
  <c r="A8317" i="1"/>
  <c r="A8316" i="1"/>
  <c r="A8315" i="1"/>
  <c r="A8312" i="1"/>
  <c r="A8311" i="1"/>
  <c r="A8310" i="1"/>
  <c r="A8309" i="1"/>
  <c r="A8308" i="1"/>
  <c r="A8307" i="1"/>
  <c r="A8306" i="1"/>
  <c r="A8305" i="1"/>
  <c r="A8304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1" i="1"/>
  <c r="A8270" i="1"/>
  <c r="A8269" i="1"/>
  <c r="A8268" i="1"/>
  <c r="A8267" i="1"/>
  <c r="A8266" i="1"/>
  <c r="A8265" i="1"/>
  <c r="A8264" i="1"/>
  <c r="A8263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8" i="1"/>
  <c r="A8247" i="1"/>
  <c r="A8246" i="1"/>
  <c r="A8244" i="1"/>
  <c r="A8243" i="1"/>
  <c r="A8242" i="1"/>
  <c r="A8239" i="1"/>
  <c r="A8238" i="1"/>
  <c r="A8237" i="1"/>
  <c r="A8236" i="1"/>
  <c r="A8235" i="1"/>
  <c r="A8233" i="1"/>
  <c r="A8232" i="1"/>
  <c r="A8231" i="1"/>
  <c r="A8230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0" i="1"/>
  <c r="A8199" i="1"/>
  <c r="A8198" i="1"/>
  <c r="A8197" i="1"/>
  <c r="A8196" i="1"/>
  <c r="A8194" i="1"/>
  <c r="A8193" i="1"/>
  <c r="A8192" i="1"/>
  <c r="A8191" i="1"/>
  <c r="A8190" i="1"/>
  <c r="A8188" i="1"/>
  <c r="A8187" i="1"/>
  <c r="A8186" i="1"/>
  <c r="A8185" i="1"/>
  <c r="A8184" i="1"/>
  <c r="A8183" i="1"/>
  <c r="A8182" i="1"/>
  <c r="A8181" i="1"/>
  <c r="A8179" i="1"/>
  <c r="A8178" i="1"/>
  <c r="A8177" i="1"/>
  <c r="A8176" i="1"/>
  <c r="A8175" i="1"/>
  <c r="A8174" i="1"/>
  <c r="A8173" i="1"/>
  <c r="A8171" i="1"/>
  <c r="A8170" i="1"/>
  <c r="A8169" i="1"/>
  <c r="A8168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8" i="1"/>
  <c r="A8147" i="1"/>
  <c r="A8146" i="1"/>
  <c r="A8145" i="1"/>
  <c r="A8143" i="1"/>
  <c r="A8142" i="1"/>
  <c r="A8141" i="1"/>
  <c r="A8140" i="1"/>
  <c r="A8139" i="1"/>
  <c r="A8138" i="1"/>
  <c r="A8137" i="1"/>
  <c r="A8136" i="1"/>
  <c r="A8135" i="1"/>
  <c r="A8134" i="1"/>
  <c r="A8133" i="1"/>
  <c r="A8129" i="1"/>
  <c r="A8128" i="1"/>
  <c r="A8126" i="1"/>
  <c r="A8125" i="1"/>
  <c r="A8124" i="1"/>
  <c r="A8123" i="1"/>
  <c r="A8122" i="1"/>
  <c r="A8121" i="1"/>
  <c r="A8120" i="1"/>
  <c r="A8119" i="1"/>
  <c r="A8118" i="1"/>
  <c r="A8117" i="1"/>
  <c r="A8116" i="1"/>
  <c r="A8114" i="1"/>
  <c r="A8113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3" i="1"/>
  <c r="A8091" i="1"/>
  <c r="A8090" i="1"/>
  <c r="A8089" i="1"/>
  <c r="A8088" i="1"/>
  <c r="A8087" i="1"/>
  <c r="A8085" i="1"/>
  <c r="A8084" i="1"/>
  <c r="A8083" i="1"/>
  <c r="A8082" i="1"/>
  <c r="A8080" i="1"/>
  <c r="A8079" i="1"/>
  <c r="A8078" i="1"/>
  <c r="A8077" i="1"/>
  <c r="A8076" i="1"/>
  <c r="A8075" i="1"/>
  <c r="A8074" i="1"/>
  <c r="A8072" i="1"/>
  <c r="A8071" i="1"/>
  <c r="A8070" i="1"/>
  <c r="A8068" i="1"/>
  <c r="A8067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4" i="1"/>
  <c r="A8033" i="1"/>
  <c r="A8032" i="1"/>
  <c r="A8031" i="1"/>
  <c r="A8030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3" i="1"/>
  <c r="A8012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5" i="1"/>
  <c r="A7993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59" i="1"/>
  <c r="A7958" i="1"/>
  <c r="A7957" i="1"/>
  <c r="A7955" i="1"/>
  <c r="A7953" i="1"/>
  <c r="A7952" i="1"/>
  <c r="A7951" i="1"/>
  <c r="A7950" i="1"/>
  <c r="A7948" i="1"/>
  <c r="A7947" i="1"/>
  <c r="A7946" i="1"/>
  <c r="A7945" i="1"/>
  <c r="A7944" i="1"/>
  <c r="A7943" i="1"/>
  <c r="A7941" i="1"/>
  <c r="A7939" i="1"/>
  <c r="A7937" i="1"/>
  <c r="A7936" i="1"/>
  <c r="A7935" i="1"/>
  <c r="A7934" i="1"/>
  <c r="A7933" i="1"/>
  <c r="A7932" i="1"/>
  <c r="A7931" i="1"/>
  <c r="A7930" i="1"/>
  <c r="A7929" i="1"/>
  <c r="A7927" i="1"/>
  <c r="A7926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4" i="1"/>
  <c r="A7863" i="1"/>
  <c r="A7862" i="1"/>
  <c r="A7860" i="1"/>
  <c r="A7858" i="1"/>
  <c r="A7857" i="1"/>
  <c r="A7856" i="1"/>
  <c r="A7854" i="1"/>
  <c r="A7853" i="1"/>
  <c r="A7851" i="1"/>
  <c r="A7850" i="1"/>
  <c r="A7848" i="1"/>
  <c r="A7847" i="1"/>
  <c r="A7846" i="1"/>
  <c r="A7845" i="1"/>
  <c r="A7844" i="1"/>
  <c r="A7843" i="1"/>
  <c r="A7842" i="1"/>
  <c r="A7841" i="1"/>
  <c r="A7840" i="1"/>
  <c r="A7836" i="1"/>
  <c r="A7835" i="1"/>
  <c r="A7833" i="1"/>
  <c r="A7831" i="1"/>
  <c r="A7830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6" i="1"/>
  <c r="A7805" i="1"/>
  <c r="A7804" i="1"/>
  <c r="A7803" i="1"/>
  <c r="A7802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7" i="1"/>
  <c r="A7785" i="1"/>
  <c r="A7784" i="1"/>
  <c r="A7782" i="1"/>
  <c r="A7781" i="1"/>
  <c r="A7780" i="1"/>
  <c r="A7779" i="1"/>
  <c r="A7778" i="1"/>
  <c r="A7777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8" i="1"/>
  <c r="A7757" i="1"/>
  <c r="A7756" i="1"/>
  <c r="A7755" i="1"/>
  <c r="A7754" i="1"/>
  <c r="A7753" i="1"/>
  <c r="A7752" i="1"/>
  <c r="A7751" i="1"/>
  <c r="A7750" i="1"/>
  <c r="A7749" i="1"/>
  <c r="A7745" i="1"/>
  <c r="A7744" i="1"/>
  <c r="A7743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5" i="1"/>
  <c r="A7704" i="1"/>
  <c r="A7703" i="1"/>
  <c r="A7702" i="1"/>
  <c r="A7701" i="1"/>
  <c r="A7700" i="1"/>
  <c r="A7699" i="1"/>
  <c r="A7698" i="1"/>
  <c r="A7697" i="1"/>
  <c r="A7696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8" i="1"/>
  <c r="A7667" i="1"/>
  <c r="A7665" i="1"/>
  <c r="A7663" i="1"/>
  <c r="A7662" i="1"/>
  <c r="A7661" i="1"/>
  <c r="A7660" i="1"/>
  <c r="A7659" i="1"/>
  <c r="A7658" i="1"/>
  <c r="A7656" i="1"/>
  <c r="A7655" i="1"/>
  <c r="A7654" i="1"/>
  <c r="A7653" i="1"/>
  <c r="A7652" i="1"/>
  <c r="A7651" i="1"/>
  <c r="A7650" i="1"/>
  <c r="A7649" i="1"/>
  <c r="A7648" i="1"/>
  <c r="A7647" i="1"/>
  <c r="A7645" i="1"/>
  <c r="A7642" i="1"/>
  <c r="A7640" i="1"/>
  <c r="A7639" i="1"/>
  <c r="A7638" i="1"/>
  <c r="A7637" i="1"/>
  <c r="A7636" i="1"/>
  <c r="A7635" i="1"/>
  <c r="A7634" i="1"/>
  <c r="A7633" i="1"/>
  <c r="A7632" i="1"/>
  <c r="A7631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5" i="1"/>
  <c r="A7614" i="1"/>
  <c r="A7612" i="1"/>
  <c r="A7611" i="1"/>
  <c r="A7610" i="1"/>
  <c r="A7609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1" i="1"/>
  <c r="A7590" i="1"/>
  <c r="A7589" i="1"/>
  <c r="A7588" i="1"/>
  <c r="A7587" i="1"/>
  <c r="A7586" i="1"/>
  <c r="A7585" i="1"/>
  <c r="A7584" i="1"/>
  <c r="A7583" i="1"/>
  <c r="A7582" i="1"/>
  <c r="A7580" i="1"/>
  <c r="A7579" i="1"/>
  <c r="A7578" i="1"/>
  <c r="A7577" i="1"/>
  <c r="A7576" i="1"/>
  <c r="A7575" i="1"/>
  <c r="A7573" i="1"/>
  <c r="A7572" i="1"/>
  <c r="A7571" i="1"/>
  <c r="A7570" i="1"/>
  <c r="A7567" i="1"/>
  <c r="A7566" i="1"/>
  <c r="A7564" i="1"/>
  <c r="A7563" i="1"/>
  <c r="A7562" i="1"/>
  <c r="A7561" i="1"/>
  <c r="A7559" i="1"/>
  <c r="A7558" i="1"/>
  <c r="A7557" i="1"/>
  <c r="A7556" i="1"/>
  <c r="A7555" i="1"/>
  <c r="A7554" i="1"/>
  <c r="A7553" i="1"/>
  <c r="A7552" i="1"/>
  <c r="A7551" i="1"/>
  <c r="A7549" i="1"/>
  <c r="A7548" i="1"/>
  <c r="A7547" i="1"/>
  <c r="A7546" i="1"/>
  <c r="A7545" i="1"/>
  <c r="A7544" i="1"/>
  <c r="A7543" i="1"/>
  <c r="A7540" i="1"/>
  <c r="A7539" i="1"/>
  <c r="A7538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2" i="1"/>
  <c r="A7510" i="1"/>
  <c r="A7509" i="1"/>
  <c r="A7508" i="1"/>
  <c r="A7505" i="1"/>
  <c r="A7504" i="1"/>
  <c r="A7503" i="1"/>
  <c r="A7502" i="1"/>
  <c r="A7501" i="1"/>
  <c r="A7500" i="1"/>
  <c r="A7499" i="1"/>
  <c r="A7498" i="1"/>
  <c r="A7497" i="1"/>
  <c r="A7495" i="1"/>
  <c r="A7494" i="1"/>
  <c r="A7493" i="1"/>
  <c r="A7492" i="1"/>
  <c r="A7490" i="1"/>
  <c r="A7489" i="1"/>
  <c r="A7486" i="1"/>
  <c r="A7485" i="1"/>
  <c r="A7484" i="1"/>
  <c r="A7483" i="1"/>
  <c r="A7481" i="1"/>
  <c r="A7480" i="1"/>
  <c r="A7478" i="1"/>
  <c r="A7477" i="1"/>
  <c r="A7476" i="1"/>
  <c r="A7475" i="1"/>
  <c r="A7473" i="1"/>
  <c r="A7471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8" i="1"/>
  <c r="A7407" i="1"/>
  <c r="A7405" i="1"/>
  <c r="A7404" i="1"/>
  <c r="A7403" i="1"/>
  <c r="A7402" i="1"/>
  <c r="A7401" i="1"/>
  <c r="A7400" i="1"/>
  <c r="A7399" i="1"/>
  <c r="A7398" i="1"/>
  <c r="A7397" i="1"/>
  <c r="A7395" i="1"/>
  <c r="A7394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8" i="1"/>
  <c r="A7376" i="1"/>
  <c r="A7375" i="1"/>
  <c r="A7374" i="1"/>
  <c r="A7373" i="1"/>
  <c r="A7372" i="1"/>
  <c r="A7371" i="1"/>
  <c r="A7370" i="1"/>
  <c r="A7369" i="1"/>
  <c r="A7368" i="1"/>
  <c r="A7367" i="1"/>
  <c r="A7365" i="1"/>
  <c r="A7364" i="1"/>
  <c r="A7363" i="1"/>
  <c r="A7362" i="1"/>
  <c r="A7361" i="1"/>
  <c r="A7360" i="1"/>
  <c r="A7359" i="1"/>
  <c r="A7358" i="1"/>
  <c r="A7357" i="1"/>
  <c r="A7356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6" i="1"/>
  <c r="A7325" i="1"/>
  <c r="A7324" i="1"/>
  <c r="A7323" i="1"/>
  <c r="A7322" i="1"/>
  <c r="A7321" i="1"/>
  <c r="A7320" i="1"/>
  <c r="A7319" i="1"/>
  <c r="A7316" i="1"/>
  <c r="A7313" i="1"/>
  <c r="A7312" i="1"/>
  <c r="A7311" i="1"/>
  <c r="A7310" i="1"/>
  <c r="A7309" i="1"/>
  <c r="A7308" i="1"/>
  <c r="A7305" i="1"/>
  <c r="A7303" i="1"/>
  <c r="A7302" i="1"/>
  <c r="A7301" i="1"/>
  <c r="A7299" i="1"/>
  <c r="A7298" i="1"/>
  <c r="A7297" i="1"/>
  <c r="A7296" i="1"/>
  <c r="A7295" i="1"/>
  <c r="A7294" i="1"/>
  <c r="A7293" i="1"/>
  <c r="A7292" i="1"/>
  <c r="A7290" i="1"/>
  <c r="A7289" i="1"/>
  <c r="A7288" i="1"/>
  <c r="A7286" i="1"/>
  <c r="A7285" i="1"/>
  <c r="A7284" i="1"/>
  <c r="A7283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5" i="1"/>
  <c r="A7263" i="1"/>
  <c r="A7262" i="1"/>
  <c r="A7261" i="1"/>
  <c r="A7260" i="1"/>
  <c r="A7259" i="1"/>
  <c r="A7258" i="1"/>
  <c r="A7257" i="1"/>
  <c r="A7254" i="1"/>
  <c r="A7253" i="1"/>
  <c r="A7251" i="1"/>
  <c r="A7249" i="1"/>
  <c r="A7248" i="1"/>
  <c r="A7247" i="1"/>
  <c r="A7246" i="1"/>
  <c r="A7245" i="1"/>
  <c r="A7244" i="1"/>
  <c r="A7243" i="1"/>
  <c r="A7242" i="1"/>
  <c r="A7241" i="1"/>
  <c r="A7237" i="1"/>
  <c r="A7236" i="1"/>
  <c r="A7234" i="1"/>
  <c r="A7233" i="1"/>
  <c r="A7230" i="1"/>
  <c r="A7229" i="1"/>
  <c r="A7228" i="1"/>
  <c r="A7227" i="1"/>
  <c r="A7226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5" i="1"/>
  <c r="A7204" i="1"/>
  <c r="A7203" i="1"/>
  <c r="A7201" i="1"/>
  <c r="A7200" i="1"/>
  <c r="A7199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0" i="1"/>
  <c r="A7179" i="1"/>
  <c r="A7178" i="1"/>
  <c r="A7177" i="1"/>
  <c r="A7176" i="1"/>
  <c r="A7175" i="1"/>
  <c r="A7172" i="1"/>
  <c r="A7170" i="1"/>
  <c r="A7168" i="1"/>
  <c r="A7167" i="1"/>
  <c r="A7166" i="1"/>
  <c r="A7163" i="1"/>
  <c r="A7162" i="1"/>
  <c r="A7161" i="1"/>
  <c r="A7160" i="1"/>
  <c r="A7159" i="1"/>
  <c r="A7158" i="1"/>
  <c r="A7157" i="1"/>
  <c r="A7156" i="1"/>
  <c r="A7155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19" i="1"/>
  <c r="A7117" i="1"/>
  <c r="A7116" i="1"/>
  <c r="A7115" i="1"/>
  <c r="A7114" i="1"/>
  <c r="A7113" i="1"/>
  <c r="A7112" i="1"/>
  <c r="A7111" i="1"/>
  <c r="A7110" i="1"/>
  <c r="A7108" i="1"/>
  <c r="A7107" i="1"/>
  <c r="A7105" i="1"/>
  <c r="A7104" i="1"/>
  <c r="A7102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3" i="1"/>
  <c r="A7031" i="1"/>
  <c r="A7029" i="1"/>
  <c r="A7028" i="1"/>
  <c r="A7025" i="1"/>
  <c r="A7024" i="1"/>
  <c r="A7023" i="1"/>
  <c r="A7022" i="1"/>
  <c r="A7021" i="1"/>
  <c r="A7020" i="1"/>
  <c r="A7019" i="1"/>
  <c r="A7018" i="1"/>
  <c r="A7016" i="1"/>
  <c r="A7014" i="1"/>
  <c r="A7013" i="1"/>
  <c r="A7011" i="1"/>
  <c r="A7010" i="1"/>
  <c r="A7009" i="1"/>
  <c r="A7008" i="1"/>
  <c r="A7007" i="1"/>
  <c r="A7006" i="1"/>
  <c r="A7005" i="1"/>
  <c r="A7004" i="1"/>
  <c r="A7003" i="1"/>
  <c r="A7002" i="1"/>
  <c r="A7000" i="1"/>
  <c r="A6999" i="1"/>
  <c r="A6996" i="1"/>
  <c r="A6995" i="1"/>
  <c r="A6994" i="1"/>
  <c r="A6993" i="1"/>
  <c r="A6992" i="1"/>
  <c r="A6991" i="1"/>
  <c r="A6990" i="1"/>
  <c r="A6989" i="1"/>
  <c r="A6988" i="1"/>
  <c r="A6987" i="1"/>
  <c r="A6985" i="1"/>
  <c r="A6983" i="1"/>
  <c r="A6981" i="1"/>
  <c r="A6980" i="1"/>
  <c r="A6979" i="1"/>
  <c r="A6978" i="1"/>
  <c r="A6977" i="1"/>
  <c r="A6976" i="1"/>
  <c r="A6975" i="1"/>
  <c r="A6974" i="1"/>
  <c r="A6973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2" i="1"/>
  <c r="A6941" i="1"/>
  <c r="A6940" i="1"/>
  <c r="A6939" i="1"/>
  <c r="A6938" i="1"/>
  <c r="A6937" i="1"/>
  <c r="A6936" i="1"/>
  <c r="A6935" i="1"/>
  <c r="A6934" i="1"/>
  <c r="A6932" i="1"/>
  <c r="A6931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6" i="1"/>
  <c r="A6915" i="1"/>
  <c r="A6914" i="1"/>
  <c r="A6913" i="1"/>
  <c r="A6912" i="1"/>
  <c r="A6911" i="1"/>
  <c r="A6910" i="1"/>
  <c r="A6909" i="1"/>
  <c r="A6908" i="1"/>
  <c r="A6907" i="1"/>
  <c r="A6905" i="1"/>
  <c r="A6904" i="1"/>
  <c r="A6903" i="1"/>
  <c r="A6901" i="1"/>
  <c r="A6900" i="1"/>
  <c r="A6899" i="1"/>
  <c r="A6897" i="1"/>
  <c r="A6896" i="1"/>
  <c r="A6894" i="1"/>
  <c r="A6893" i="1"/>
  <c r="A6890" i="1"/>
  <c r="A6889" i="1"/>
  <c r="A6888" i="1"/>
  <c r="A6887" i="1"/>
  <c r="A6886" i="1"/>
  <c r="A6885" i="1"/>
  <c r="A6884" i="1"/>
  <c r="A6883" i="1"/>
  <c r="A6881" i="1"/>
  <c r="A6879" i="1"/>
  <c r="A6878" i="1"/>
  <c r="A6877" i="1"/>
  <c r="A6876" i="1"/>
  <c r="A6875" i="1"/>
  <c r="A6874" i="1"/>
  <c r="A6873" i="1"/>
  <c r="A6872" i="1"/>
  <c r="A6870" i="1"/>
  <c r="A6869" i="1"/>
  <c r="A6868" i="1"/>
  <c r="A6867" i="1"/>
  <c r="A6866" i="1"/>
  <c r="A6865" i="1"/>
  <c r="A6864" i="1"/>
  <c r="A6862" i="1"/>
  <c r="A6861" i="1"/>
  <c r="A6860" i="1"/>
  <c r="A6859" i="1"/>
  <c r="A6858" i="1"/>
  <c r="A6857" i="1"/>
  <c r="A6856" i="1"/>
  <c r="A6855" i="1"/>
  <c r="A6853" i="1"/>
  <c r="A6852" i="1"/>
  <c r="A6851" i="1"/>
  <c r="A6850" i="1"/>
  <c r="A6849" i="1"/>
  <c r="A6848" i="1"/>
  <c r="A6847" i="1"/>
  <c r="A6846" i="1"/>
  <c r="A6845" i="1"/>
  <c r="A6843" i="1"/>
  <c r="A6842" i="1"/>
  <c r="A6841" i="1"/>
  <c r="A6840" i="1"/>
  <c r="A6839" i="1"/>
  <c r="A6838" i="1"/>
  <c r="A6836" i="1"/>
  <c r="A6835" i="1"/>
  <c r="A6834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1" i="1"/>
  <c r="A6790" i="1"/>
  <c r="A6789" i="1"/>
  <c r="A6788" i="1"/>
  <c r="A6787" i="1"/>
  <c r="A6786" i="1"/>
  <c r="A6785" i="1"/>
  <c r="A6784" i="1"/>
  <c r="A6783" i="1"/>
  <c r="A6782" i="1"/>
  <c r="A6781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2" i="1"/>
  <c r="A6761" i="1"/>
  <c r="A6760" i="1"/>
  <c r="A6759" i="1"/>
  <c r="A6758" i="1"/>
  <c r="A6757" i="1"/>
  <c r="A6756" i="1"/>
  <c r="A6755" i="1"/>
  <c r="A6754" i="1"/>
  <c r="A6753" i="1"/>
  <c r="A6752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0" i="1"/>
  <c r="A6718" i="1"/>
  <c r="A6717" i="1"/>
  <c r="A6716" i="1"/>
  <c r="A6715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8" i="1"/>
  <c r="A6687" i="1"/>
  <c r="A6686" i="1"/>
  <c r="A6685" i="1"/>
  <c r="A6683" i="1"/>
  <c r="A6682" i="1"/>
  <c r="A6681" i="1"/>
  <c r="A6680" i="1"/>
  <c r="A6679" i="1"/>
  <c r="A6678" i="1"/>
  <c r="A6677" i="1"/>
  <c r="A6676" i="1"/>
  <c r="A6674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5" i="1"/>
  <c r="A6654" i="1"/>
  <c r="A6653" i="1"/>
  <c r="A6652" i="1"/>
  <c r="A6651" i="1"/>
  <c r="A6650" i="1"/>
  <c r="A6649" i="1"/>
  <c r="A6648" i="1"/>
  <c r="A6647" i="1"/>
  <c r="A6646" i="1"/>
  <c r="A6645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6" i="1"/>
  <c r="A6625" i="1"/>
  <c r="A6624" i="1"/>
  <c r="A6623" i="1"/>
  <c r="A6622" i="1"/>
  <c r="A6621" i="1"/>
  <c r="A6620" i="1"/>
  <c r="A6619" i="1"/>
  <c r="A6618" i="1"/>
  <c r="A6617" i="1"/>
  <c r="A6616" i="1"/>
  <c r="A6614" i="1"/>
  <c r="A6613" i="1"/>
  <c r="A6612" i="1"/>
  <c r="A6611" i="1"/>
  <c r="A6610" i="1"/>
  <c r="A6609" i="1"/>
  <c r="A6608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7" i="1"/>
  <c r="A6586" i="1"/>
  <c r="A6585" i="1"/>
  <c r="A6584" i="1"/>
  <c r="A6581" i="1"/>
  <c r="A6580" i="1"/>
  <c r="A6579" i="1"/>
  <c r="A6578" i="1"/>
  <c r="A6577" i="1"/>
  <c r="A6576" i="1"/>
  <c r="A6575" i="1"/>
  <c r="A6574" i="1"/>
  <c r="A6573" i="1"/>
  <c r="A6572" i="1"/>
  <c r="A6569" i="1"/>
  <c r="A6568" i="1"/>
  <c r="A6567" i="1"/>
  <c r="A6566" i="1"/>
  <c r="A6565" i="1"/>
  <c r="A6564" i="1"/>
  <c r="A6563" i="1"/>
  <c r="A6562" i="1"/>
  <c r="A6561" i="1"/>
  <c r="A6560" i="1"/>
  <c r="A6559" i="1"/>
  <c r="A6556" i="1"/>
  <c r="A6555" i="1"/>
  <c r="A6554" i="1"/>
  <c r="A6553" i="1"/>
  <c r="A6552" i="1"/>
  <c r="A6551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29" i="1"/>
  <c r="A6528" i="1"/>
  <c r="A6526" i="1"/>
  <c r="A6523" i="1"/>
  <c r="A6522" i="1"/>
  <c r="A6521" i="1"/>
  <c r="A6520" i="1"/>
  <c r="A6519" i="1"/>
  <c r="A6518" i="1"/>
  <c r="A6517" i="1"/>
  <c r="A6515" i="1"/>
  <c r="A6514" i="1"/>
  <c r="A6512" i="1"/>
  <c r="A6511" i="1"/>
  <c r="A6510" i="1"/>
  <c r="A6509" i="1"/>
  <c r="A6508" i="1"/>
  <c r="A6507" i="1"/>
  <c r="A6506" i="1"/>
  <c r="A6505" i="1"/>
  <c r="A6504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7" i="1"/>
  <c r="A6486" i="1"/>
  <c r="A6485" i="1"/>
  <c r="A6484" i="1"/>
  <c r="A6483" i="1"/>
  <c r="A6482" i="1"/>
  <c r="A6481" i="1"/>
  <c r="A6480" i="1"/>
  <c r="A6478" i="1"/>
  <c r="A6477" i="1"/>
  <c r="A6475" i="1"/>
  <c r="A6474" i="1"/>
  <c r="A6473" i="1"/>
  <c r="A6472" i="1"/>
  <c r="A6471" i="1"/>
  <c r="A6469" i="1"/>
  <c r="A6468" i="1"/>
  <c r="A6466" i="1"/>
  <c r="A6464" i="1"/>
  <c r="A6463" i="1"/>
  <c r="A6462" i="1"/>
  <c r="A6461" i="1"/>
  <c r="A6460" i="1"/>
  <c r="A6459" i="1"/>
  <c r="A6457" i="1"/>
  <c r="A6456" i="1"/>
  <c r="A6455" i="1"/>
  <c r="A6453" i="1"/>
  <c r="A6452" i="1"/>
  <c r="A6451" i="1"/>
  <c r="A6450" i="1"/>
  <c r="A6449" i="1"/>
  <c r="A6448" i="1"/>
  <c r="A6447" i="1"/>
  <c r="A6446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0" i="1"/>
  <c r="A6429" i="1"/>
  <c r="A6428" i="1"/>
  <c r="A6426" i="1"/>
  <c r="A6425" i="1"/>
  <c r="A6424" i="1"/>
  <c r="A6423" i="1"/>
  <c r="A6422" i="1"/>
  <c r="A6421" i="1"/>
  <c r="A6420" i="1"/>
  <c r="A6418" i="1"/>
  <c r="A6417" i="1"/>
  <c r="A6416" i="1"/>
  <c r="A6415" i="1"/>
  <c r="A6413" i="1"/>
  <c r="A6412" i="1"/>
  <c r="A6411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2" i="1"/>
  <c r="A6391" i="1"/>
  <c r="A6390" i="1"/>
  <c r="A6389" i="1"/>
  <c r="A6388" i="1"/>
  <c r="A6387" i="1"/>
  <c r="A6386" i="1"/>
  <c r="A6385" i="1"/>
  <c r="A6384" i="1"/>
  <c r="A6383" i="1"/>
  <c r="A6382" i="1"/>
  <c r="A6380" i="1"/>
  <c r="A6379" i="1"/>
  <c r="A6378" i="1"/>
  <c r="A6376" i="1"/>
  <c r="A6375" i="1"/>
  <c r="A6373" i="1"/>
  <c r="A6372" i="1"/>
  <c r="A6371" i="1"/>
  <c r="A6370" i="1"/>
  <c r="A6369" i="1"/>
  <c r="A6368" i="1"/>
  <c r="A6367" i="1"/>
  <c r="A6366" i="1"/>
  <c r="A6364" i="1"/>
  <c r="A6363" i="1"/>
  <c r="A6362" i="1"/>
  <c r="A6361" i="1"/>
  <c r="A6360" i="1"/>
  <c r="A6359" i="1"/>
  <c r="A6358" i="1"/>
  <c r="A6356" i="1"/>
  <c r="A6355" i="1"/>
  <c r="A6354" i="1"/>
  <c r="A6353" i="1"/>
  <c r="A6352" i="1"/>
  <c r="A6351" i="1"/>
  <c r="A6350" i="1"/>
  <c r="A6348" i="1"/>
  <c r="A6347" i="1"/>
  <c r="A6346" i="1"/>
  <c r="A6345" i="1"/>
  <c r="A6344" i="1"/>
  <c r="A6343" i="1"/>
  <c r="A6342" i="1"/>
  <c r="A6341" i="1"/>
  <c r="A6340" i="1"/>
  <c r="A6339" i="1"/>
  <c r="A6337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6" i="1"/>
  <c r="A6305" i="1"/>
  <c r="A6304" i="1"/>
  <c r="A6301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2" i="1"/>
  <c r="A6281" i="1"/>
  <c r="A6280" i="1"/>
  <c r="A6279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3" i="1"/>
  <c r="A6262" i="1"/>
  <c r="A6261" i="1"/>
  <c r="A6260" i="1"/>
  <c r="A6259" i="1"/>
  <c r="A6258" i="1"/>
  <c r="A6257" i="1"/>
  <c r="A6256" i="1"/>
  <c r="A6255" i="1"/>
  <c r="A6254" i="1"/>
  <c r="A6253" i="1"/>
  <c r="A6251" i="1"/>
  <c r="A6250" i="1"/>
  <c r="A6249" i="1"/>
  <c r="A6248" i="1"/>
  <c r="A6247" i="1"/>
  <c r="A6245" i="1"/>
  <c r="A6244" i="1"/>
  <c r="A6243" i="1"/>
  <c r="A6242" i="1"/>
  <c r="A6241" i="1"/>
  <c r="A6240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4" i="1"/>
  <c r="A6183" i="1"/>
  <c r="A6182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3" i="1"/>
  <c r="A6162" i="1"/>
  <c r="A6161" i="1"/>
  <c r="A6160" i="1"/>
  <c r="A6159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7" i="1"/>
  <c r="A6096" i="1"/>
  <c r="A6095" i="1"/>
  <c r="A6094" i="1"/>
  <c r="A6093" i="1"/>
  <c r="A6092" i="1"/>
  <c r="A6091" i="1"/>
  <c r="A6090" i="1"/>
  <c r="A6089" i="1"/>
  <c r="A6088" i="1"/>
  <c r="A6085" i="1"/>
  <c r="A6084" i="1"/>
  <c r="A6083" i="1"/>
  <c r="A6082" i="1"/>
  <c r="A6081" i="1"/>
  <c r="A6080" i="1"/>
  <c r="A6079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3" i="1"/>
  <c r="A6022" i="1"/>
  <c r="A6020" i="1"/>
  <c r="A6019" i="1"/>
  <c r="A6018" i="1"/>
  <c r="A6017" i="1"/>
  <c r="A6016" i="1"/>
  <c r="A6015" i="1"/>
  <c r="A6013" i="1"/>
  <c r="A6012" i="1"/>
  <c r="A6011" i="1"/>
  <c r="A6010" i="1"/>
  <c r="A6009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0" i="1"/>
  <c r="A5979" i="1"/>
  <c r="A5978" i="1"/>
  <c r="A5977" i="1"/>
  <c r="A5976" i="1"/>
  <c r="A5975" i="1"/>
  <c r="A5974" i="1"/>
  <c r="A5973" i="1"/>
  <c r="A5972" i="1"/>
  <c r="A5970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0" i="1"/>
  <c r="A5879" i="1"/>
  <c r="A5878" i="1"/>
  <c r="A5877" i="1"/>
  <c r="A5876" i="1"/>
  <c r="A5875" i="1"/>
  <c r="A5874" i="1"/>
  <c r="A5873" i="1"/>
  <c r="A5872" i="1"/>
  <c r="A5871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0" i="1"/>
  <c r="A5839" i="1"/>
  <c r="A5838" i="1"/>
  <c r="A5837" i="1"/>
  <c r="A5836" i="1"/>
  <c r="A5834" i="1"/>
  <c r="A5832" i="1"/>
  <c r="A5831" i="1"/>
  <c r="A5830" i="1"/>
  <c r="A5829" i="1"/>
  <c r="A5827" i="1"/>
  <c r="A5826" i="1"/>
  <c r="A5825" i="1"/>
  <c r="A5824" i="1"/>
  <c r="A5823" i="1"/>
  <c r="A5822" i="1"/>
  <c r="A5821" i="1"/>
  <c r="A5820" i="1"/>
  <c r="A5819" i="1"/>
  <c r="A5818" i="1"/>
  <c r="A5817" i="1"/>
  <c r="A5815" i="1"/>
  <c r="A5814" i="1"/>
  <c r="A5813" i="1"/>
  <c r="A5812" i="1"/>
  <c r="A5811" i="1"/>
  <c r="A5809" i="1"/>
  <c r="A5808" i="1"/>
  <c r="A5807" i="1"/>
  <c r="A5806" i="1"/>
  <c r="A5805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66" i="1"/>
  <c r="A5765" i="1"/>
  <c r="A5764" i="1"/>
  <c r="A5763" i="1"/>
  <c r="A5762" i="1"/>
  <c r="A5761" i="1"/>
  <c r="A5759" i="1"/>
  <c r="A5758" i="1"/>
  <c r="A5757" i="1"/>
  <c r="A5755" i="1"/>
  <c r="A5754" i="1"/>
  <c r="A5753" i="1"/>
  <c r="A5752" i="1"/>
  <c r="A5751" i="1"/>
  <c r="A5750" i="1"/>
  <c r="A5749" i="1"/>
  <c r="A5748" i="1"/>
  <c r="A5747" i="1"/>
  <c r="A5745" i="1"/>
  <c r="A5744" i="1"/>
  <c r="A5743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4" i="1"/>
  <c r="A5712" i="1"/>
  <c r="A5711" i="1"/>
  <c r="A5710" i="1"/>
  <c r="A5709" i="1"/>
  <c r="A5707" i="1"/>
  <c r="A5706" i="1"/>
  <c r="A5705" i="1"/>
  <c r="A5704" i="1"/>
  <c r="A5703" i="1"/>
  <c r="A5702" i="1"/>
  <c r="A5701" i="1"/>
  <c r="A5700" i="1"/>
  <c r="A5699" i="1"/>
  <c r="A5698" i="1"/>
  <c r="A5697" i="1"/>
  <c r="A5695" i="1"/>
  <c r="A5694" i="1"/>
  <c r="A5693" i="1"/>
  <c r="A5692" i="1"/>
  <c r="A5691" i="1"/>
  <c r="A5690" i="1"/>
  <c r="A5688" i="1"/>
  <c r="A5687" i="1"/>
  <c r="A5686" i="1"/>
  <c r="A5685" i="1"/>
  <c r="A5684" i="1"/>
  <c r="A5683" i="1"/>
  <c r="A5682" i="1"/>
  <c r="A5681" i="1"/>
  <c r="A5680" i="1"/>
  <c r="A5679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0" i="1"/>
  <c r="A5659" i="1"/>
  <c r="A5658" i="1"/>
  <c r="A5657" i="1"/>
  <c r="A5656" i="1"/>
  <c r="A5655" i="1"/>
  <c r="A5654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7" i="1"/>
  <c r="A5596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1" i="1"/>
  <c r="A5510" i="1"/>
  <c r="A5509" i="1"/>
  <c r="A5508" i="1"/>
  <c r="A5507" i="1"/>
  <c r="A5506" i="1"/>
  <c r="A5505" i="1"/>
  <c r="A5504" i="1"/>
  <c r="A5503" i="1"/>
  <c r="A5500" i="1"/>
  <c r="A5499" i="1"/>
  <c r="A5498" i="1"/>
  <c r="A5496" i="1"/>
  <c r="A5495" i="1"/>
  <c r="A5494" i="1"/>
  <c r="A5493" i="1"/>
  <c r="A5492" i="1"/>
  <c r="A5489" i="1"/>
  <c r="A5488" i="1"/>
  <c r="A5487" i="1"/>
  <c r="A5486" i="1"/>
  <c r="A5485" i="1"/>
  <c r="A5484" i="1"/>
  <c r="A5481" i="1"/>
  <c r="A5480" i="1"/>
  <c r="A5479" i="1"/>
  <c r="A5478" i="1"/>
  <c r="A5477" i="1"/>
  <c r="A5476" i="1"/>
  <c r="A5475" i="1"/>
  <c r="A5474" i="1"/>
  <c r="A5473" i="1"/>
  <c r="A5472" i="1"/>
  <c r="A5471" i="1"/>
  <c r="A5469" i="1"/>
  <c r="A5468" i="1"/>
  <c r="A5467" i="1"/>
  <c r="A5466" i="1"/>
  <c r="A5465" i="1"/>
  <c r="A5464" i="1"/>
  <c r="A5463" i="1"/>
  <c r="A5462" i="1"/>
  <c r="A5459" i="1"/>
  <c r="A5457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2" i="1"/>
  <c r="A5441" i="1"/>
  <c r="A5440" i="1"/>
  <c r="A5439" i="1"/>
  <c r="A5438" i="1"/>
  <c r="A5437" i="1"/>
  <c r="A5436" i="1"/>
  <c r="A5435" i="1"/>
  <c r="A5434" i="1"/>
  <c r="A5433" i="1"/>
  <c r="A5431" i="1"/>
  <c r="A5430" i="1"/>
  <c r="A5429" i="1"/>
  <c r="A5428" i="1"/>
  <c r="A5427" i="1"/>
  <c r="A5426" i="1"/>
  <c r="A5425" i="1"/>
  <c r="A5424" i="1"/>
  <c r="A5422" i="1"/>
  <c r="A5421" i="1"/>
  <c r="A5420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3" i="1"/>
  <c r="A5402" i="1"/>
  <c r="A5401" i="1"/>
  <c r="A5399" i="1"/>
  <c r="A5398" i="1"/>
  <c r="A5397" i="1"/>
  <c r="A5396" i="1"/>
  <c r="A5395" i="1"/>
  <c r="A5394" i="1"/>
  <c r="A5393" i="1"/>
  <c r="A5392" i="1"/>
  <c r="A5391" i="1"/>
  <c r="A5390" i="1"/>
  <c r="A5388" i="1"/>
  <c r="A5387" i="1"/>
  <c r="A5385" i="1"/>
  <c r="A5384" i="1"/>
  <c r="A5383" i="1"/>
  <c r="A5382" i="1"/>
  <c r="A5379" i="1"/>
  <c r="A5378" i="1"/>
  <c r="A5377" i="1"/>
  <c r="A5376" i="1"/>
  <c r="A5375" i="1"/>
  <c r="A5374" i="1"/>
  <c r="A5373" i="1"/>
  <c r="A5372" i="1"/>
  <c r="A5371" i="1"/>
  <c r="A5369" i="1"/>
  <c r="A5368" i="1"/>
  <c r="A5367" i="1"/>
  <c r="A5366" i="1"/>
  <c r="A5365" i="1"/>
  <c r="A5364" i="1"/>
  <c r="A5363" i="1"/>
  <c r="A5362" i="1"/>
  <c r="A5361" i="1"/>
  <c r="A5359" i="1"/>
  <c r="A5358" i="1"/>
  <c r="A5357" i="1"/>
  <c r="A5356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37" i="1"/>
  <c r="A5336" i="1"/>
  <c r="A5335" i="1"/>
  <c r="A5334" i="1"/>
  <c r="A5333" i="1"/>
  <c r="A5332" i="1"/>
  <c r="A5331" i="1"/>
  <c r="A5330" i="1"/>
  <c r="A5329" i="1"/>
  <c r="A5326" i="1"/>
  <c r="A5324" i="1"/>
  <c r="A5323" i="1"/>
  <c r="A5322" i="1"/>
  <c r="A5321" i="1"/>
  <c r="A5320" i="1"/>
  <c r="A5319" i="1"/>
  <c r="A5318" i="1"/>
  <c r="A5317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2" i="1"/>
  <c r="A5271" i="1"/>
  <c r="A5270" i="1"/>
  <c r="A5269" i="1"/>
  <c r="A5268" i="1"/>
  <c r="A5267" i="1"/>
  <c r="A5265" i="1"/>
  <c r="A5264" i="1"/>
  <c r="A5263" i="1"/>
  <c r="A5262" i="1"/>
  <c r="A5261" i="1"/>
  <c r="A5260" i="1"/>
  <c r="A5259" i="1"/>
  <c r="A5258" i="1"/>
  <c r="A5257" i="1"/>
  <c r="A5256" i="1"/>
  <c r="A5255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7" i="1"/>
  <c r="A5236" i="1"/>
  <c r="A5235" i="1"/>
  <c r="A5234" i="1"/>
  <c r="A5233" i="1"/>
  <c r="A5232" i="1"/>
  <c r="A5231" i="1"/>
  <c r="A5229" i="1"/>
  <c r="A5228" i="1"/>
  <c r="A5226" i="1"/>
  <c r="A5225" i="1"/>
  <c r="A5224" i="1"/>
  <c r="A5223" i="1"/>
  <c r="A5222" i="1"/>
  <c r="A5221" i="1"/>
  <c r="A5220" i="1"/>
  <c r="A5219" i="1"/>
  <c r="A5218" i="1"/>
  <c r="A5217" i="1"/>
  <c r="A5216" i="1"/>
  <c r="A5214" i="1"/>
  <c r="A5213" i="1"/>
  <c r="A5212" i="1"/>
  <c r="A5211" i="1"/>
  <c r="A5210" i="1"/>
  <c r="A5209" i="1"/>
  <c r="A5208" i="1"/>
  <c r="A5207" i="1"/>
  <c r="A5206" i="1"/>
  <c r="A5204" i="1"/>
  <c r="A5203" i="1"/>
  <c r="A5202" i="1"/>
  <c r="A5201" i="1"/>
  <c r="A5200" i="1"/>
  <c r="A5199" i="1"/>
  <c r="A5198" i="1"/>
  <c r="A5197" i="1"/>
  <c r="A5196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6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1" i="1"/>
  <c r="A5160" i="1"/>
  <c r="A5159" i="1"/>
  <c r="A5158" i="1"/>
  <c r="A5156" i="1"/>
  <c r="A5155" i="1"/>
  <c r="A5154" i="1"/>
  <c r="A5153" i="1"/>
  <c r="A5152" i="1"/>
  <c r="A5151" i="1"/>
  <c r="A5149" i="1"/>
  <c r="A5148" i="1"/>
  <c r="A5147" i="1"/>
  <c r="A5146" i="1"/>
  <c r="A5143" i="1"/>
  <c r="A5142" i="1"/>
  <c r="A5140" i="1"/>
  <c r="A5139" i="1"/>
  <c r="A5138" i="1"/>
  <c r="A5137" i="1"/>
  <c r="A5136" i="1"/>
  <c r="A5134" i="1"/>
  <c r="A5133" i="1"/>
  <c r="A5132" i="1"/>
  <c r="A5131" i="1"/>
  <c r="A5130" i="1"/>
  <c r="A5129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7" i="1"/>
  <c r="A5096" i="1"/>
  <c r="A5095" i="1"/>
  <c r="A5094" i="1"/>
  <c r="A5092" i="1"/>
  <c r="A5089" i="1"/>
  <c r="A5088" i="1"/>
  <c r="A5087" i="1"/>
  <c r="A5086" i="1"/>
  <c r="A5085" i="1"/>
  <c r="A5083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8" i="1"/>
  <c r="A5057" i="1"/>
  <c r="A5056" i="1"/>
  <c r="A5055" i="1"/>
  <c r="A5054" i="1"/>
  <c r="A5053" i="1"/>
  <c r="A5052" i="1"/>
  <c r="A5051" i="1"/>
  <c r="A5049" i="1"/>
  <c r="A5048" i="1"/>
  <c r="A5047" i="1"/>
  <c r="A5046" i="1"/>
  <c r="A5045" i="1"/>
  <c r="A5044" i="1"/>
  <c r="A5043" i="1"/>
  <c r="A5042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7" i="1"/>
  <c r="A5015" i="1"/>
  <c r="A5014" i="1"/>
  <c r="A5013" i="1"/>
  <c r="A5012" i="1"/>
  <c r="A5011" i="1"/>
  <c r="A5010" i="1"/>
  <c r="A5009" i="1"/>
  <c r="A5008" i="1"/>
  <c r="A5006" i="1"/>
  <c r="A5005" i="1"/>
  <c r="A5004" i="1"/>
  <c r="A5003" i="1"/>
  <c r="A5002" i="1"/>
  <c r="A5001" i="1"/>
  <c r="A4999" i="1"/>
  <c r="A4998" i="1"/>
  <c r="A4997" i="1"/>
  <c r="A4996" i="1"/>
  <c r="A4995" i="1"/>
  <c r="A4994" i="1"/>
  <c r="A4993" i="1"/>
  <c r="A4991" i="1"/>
  <c r="A4990" i="1"/>
  <c r="A4989" i="1"/>
  <c r="A4988" i="1"/>
  <c r="A4987" i="1"/>
  <c r="A4986" i="1"/>
  <c r="A4985" i="1"/>
  <c r="A4983" i="1"/>
  <c r="A4982" i="1"/>
  <c r="A4980" i="1"/>
  <c r="A4979" i="1"/>
  <c r="A4978" i="1"/>
  <c r="A4977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3" i="1"/>
  <c r="A4942" i="1"/>
  <c r="A4940" i="1"/>
  <c r="A4938" i="1"/>
  <c r="A4937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4" i="1"/>
  <c r="A4903" i="1"/>
  <c r="A4902" i="1"/>
  <c r="A4901" i="1"/>
  <c r="A4900" i="1"/>
  <c r="A4899" i="1"/>
  <c r="A4898" i="1"/>
  <c r="A4896" i="1"/>
  <c r="A4895" i="1"/>
  <c r="A4894" i="1"/>
  <c r="A4893" i="1"/>
  <c r="A4892" i="1"/>
  <c r="A4891" i="1"/>
  <c r="A4890" i="1"/>
  <c r="A4889" i="1"/>
  <c r="A4888" i="1"/>
  <c r="A4886" i="1"/>
  <c r="A4885" i="1"/>
  <c r="A4884" i="1"/>
  <c r="A4883" i="1"/>
  <c r="A4882" i="1"/>
  <c r="A4881" i="1"/>
  <c r="A4880" i="1"/>
  <c r="A4879" i="1"/>
  <c r="A4878" i="1"/>
  <c r="A4877" i="1"/>
  <c r="A4873" i="1"/>
  <c r="A4872" i="1"/>
  <c r="A4871" i="1"/>
  <c r="A4870" i="1"/>
  <c r="A4869" i="1"/>
  <c r="A4868" i="1"/>
  <c r="A4867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8" i="1"/>
  <c r="A4827" i="1"/>
  <c r="A4826" i="1"/>
  <c r="A4825" i="1"/>
  <c r="A4824" i="1"/>
  <c r="A4822" i="1"/>
  <c r="A4821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2" i="1"/>
  <c r="A4790" i="1"/>
  <c r="A4789" i="1"/>
  <c r="A4788" i="1"/>
  <c r="A4787" i="1"/>
  <c r="A4786" i="1"/>
  <c r="A4785" i="1"/>
  <c r="A4784" i="1"/>
  <c r="A4783" i="1"/>
  <c r="A4782" i="1"/>
  <c r="A4781" i="1"/>
  <c r="A4780" i="1"/>
  <c r="A4778" i="1"/>
  <c r="A4777" i="1"/>
  <c r="A4775" i="1"/>
  <c r="A4774" i="1"/>
  <c r="A4773" i="1"/>
  <c r="A4772" i="1"/>
  <c r="A4770" i="1"/>
  <c r="A4769" i="1"/>
  <c r="A4768" i="1"/>
  <c r="A4767" i="1"/>
  <c r="A4766" i="1"/>
  <c r="A4765" i="1"/>
  <c r="A4764" i="1"/>
  <c r="A4763" i="1"/>
  <c r="A4761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4" i="1"/>
  <c r="A4743" i="1"/>
  <c r="A4742" i="1"/>
  <c r="A4741" i="1"/>
  <c r="A4740" i="1"/>
  <c r="A4739" i="1"/>
  <c r="A4738" i="1"/>
  <c r="A4737" i="1"/>
  <c r="A4736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7" i="1"/>
  <c r="A4716" i="1"/>
  <c r="A4715" i="1"/>
  <c r="A4714" i="1"/>
  <c r="A4713" i="1"/>
  <c r="A4712" i="1"/>
  <c r="A4711" i="1"/>
  <c r="A4710" i="1"/>
  <c r="A4709" i="1"/>
  <c r="A4707" i="1"/>
  <c r="A4706" i="1"/>
  <c r="A4705" i="1"/>
  <c r="A4704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1" i="1"/>
  <c r="A4640" i="1"/>
  <c r="A4637" i="1"/>
  <c r="A4636" i="1"/>
  <c r="A4635" i="1"/>
  <c r="A4634" i="1"/>
  <c r="A4633" i="1"/>
  <c r="A4631" i="1"/>
  <c r="A4630" i="1"/>
  <c r="A4629" i="1"/>
  <c r="A4627" i="1"/>
  <c r="A4626" i="1"/>
  <c r="A4625" i="1"/>
  <c r="A4624" i="1"/>
  <c r="A4623" i="1"/>
  <c r="A4622" i="1"/>
  <c r="A4620" i="1"/>
  <c r="A4619" i="1"/>
  <c r="A4618" i="1"/>
  <c r="A4617" i="1"/>
  <c r="A4616" i="1"/>
  <c r="A4615" i="1"/>
  <c r="A4614" i="1"/>
  <c r="A4612" i="1"/>
  <c r="A4611" i="1"/>
  <c r="A4610" i="1"/>
  <c r="A4609" i="1"/>
  <c r="A4608" i="1"/>
  <c r="A4607" i="1"/>
  <c r="A4604" i="1"/>
  <c r="A4602" i="1"/>
  <c r="A4601" i="1"/>
  <c r="A4600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4" i="1"/>
  <c r="A4583" i="1"/>
  <c r="A4582" i="1"/>
  <c r="A4581" i="1"/>
  <c r="A4579" i="1"/>
  <c r="A4578" i="1"/>
  <c r="A4576" i="1"/>
  <c r="A4575" i="1"/>
  <c r="A4573" i="1"/>
  <c r="A4572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1" i="1"/>
  <c r="A4510" i="1"/>
  <c r="A4509" i="1"/>
  <c r="A4508" i="1"/>
  <c r="A4507" i="1"/>
  <c r="A4506" i="1"/>
  <c r="A4505" i="1"/>
  <c r="A4504" i="1"/>
  <c r="A4502" i="1"/>
  <c r="A4501" i="1"/>
  <c r="A4500" i="1"/>
  <c r="A4499" i="1"/>
  <c r="A4498" i="1"/>
  <c r="A4496" i="1"/>
  <c r="A4495" i="1"/>
  <c r="A4494" i="1"/>
  <c r="A4493" i="1"/>
  <c r="A4492" i="1"/>
  <c r="A4490" i="1"/>
  <c r="A4489" i="1"/>
  <c r="A4488" i="1"/>
  <c r="A4487" i="1"/>
  <c r="A4486" i="1"/>
  <c r="A4485" i="1"/>
  <c r="A4484" i="1"/>
  <c r="A4483" i="1"/>
  <c r="A4482" i="1"/>
  <c r="A4481" i="1"/>
  <c r="A4479" i="1"/>
  <c r="A4478" i="1"/>
  <c r="A4477" i="1"/>
  <c r="A4474" i="1"/>
  <c r="A4473" i="1"/>
  <c r="A4472" i="1"/>
  <c r="A4471" i="1"/>
  <c r="A4469" i="1"/>
  <c r="A4468" i="1"/>
  <c r="A4467" i="1"/>
  <c r="A4466" i="1"/>
  <c r="A4465" i="1"/>
  <c r="A4464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3" i="1"/>
  <c r="A4422" i="1"/>
  <c r="A4421" i="1"/>
  <c r="A4420" i="1"/>
  <c r="A4419" i="1"/>
  <c r="A4418" i="1"/>
  <c r="A4417" i="1"/>
  <c r="A4416" i="1"/>
  <c r="A4415" i="1"/>
  <c r="A4414" i="1"/>
  <c r="A4412" i="1"/>
  <c r="A4411" i="1"/>
  <c r="A4410" i="1"/>
  <c r="A4409" i="1"/>
  <c r="A4408" i="1"/>
  <c r="A4407" i="1"/>
  <c r="A4406" i="1"/>
  <c r="A4404" i="1"/>
  <c r="A4403" i="1"/>
  <c r="A4402" i="1"/>
  <c r="A4401" i="1"/>
  <c r="A4400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0" i="1"/>
  <c r="A4379" i="1"/>
  <c r="A4378" i="1"/>
  <c r="A4377" i="1"/>
  <c r="A4376" i="1"/>
  <c r="A4375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4" i="1"/>
  <c r="A4353" i="1"/>
  <c r="A4352" i="1"/>
  <c r="A4351" i="1"/>
  <c r="A4350" i="1"/>
  <c r="A4349" i="1"/>
  <c r="A4348" i="1"/>
  <c r="A4347" i="1"/>
  <c r="A4346" i="1"/>
  <c r="A4345" i="1"/>
  <c r="A4344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3" i="1"/>
  <c r="A4312" i="1"/>
  <c r="A4310" i="1"/>
  <c r="A4309" i="1"/>
  <c r="A4307" i="1"/>
  <c r="A4306" i="1"/>
  <c r="A4305" i="1"/>
  <c r="A4303" i="1"/>
  <c r="A4302" i="1"/>
  <c r="A4301" i="1"/>
  <c r="A4300" i="1"/>
  <c r="A4299" i="1"/>
  <c r="A4298" i="1"/>
  <c r="A4297" i="1"/>
  <c r="A4296" i="1"/>
  <c r="A4294" i="1"/>
  <c r="A4293" i="1"/>
  <c r="A4291" i="1"/>
  <c r="A4289" i="1"/>
  <c r="A4288" i="1"/>
  <c r="A4287" i="1"/>
  <c r="A4286" i="1"/>
  <c r="A4284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7" i="1"/>
  <c r="A4266" i="1"/>
  <c r="A4265" i="1"/>
  <c r="A4263" i="1"/>
  <c r="A4262" i="1"/>
  <c r="A4261" i="1"/>
  <c r="A4260" i="1"/>
  <c r="A4258" i="1"/>
  <c r="A4257" i="1"/>
  <c r="A4256" i="1"/>
  <c r="A4255" i="1"/>
  <c r="A4254" i="1"/>
  <c r="A4252" i="1"/>
  <c r="A4251" i="1"/>
  <c r="A4250" i="1"/>
  <c r="A4249" i="1"/>
  <c r="A4248" i="1"/>
  <c r="A4247" i="1"/>
  <c r="A4246" i="1"/>
  <c r="A4245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0" i="1"/>
  <c r="A4199" i="1"/>
  <c r="A4198" i="1"/>
  <c r="A4197" i="1"/>
  <c r="A4196" i="1"/>
  <c r="A4195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1" i="1"/>
  <c r="A4170" i="1"/>
  <c r="A4169" i="1"/>
  <c r="A4168" i="1"/>
  <c r="A4167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8" i="1"/>
  <c r="A4147" i="1"/>
  <c r="A4146" i="1"/>
  <c r="A4145" i="1"/>
  <c r="A4144" i="1"/>
  <c r="A4143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0" i="1"/>
  <c r="A4119" i="1"/>
  <c r="A4118" i="1"/>
  <c r="A4117" i="1"/>
  <c r="A4116" i="1"/>
  <c r="A4115" i="1"/>
  <c r="A4114" i="1"/>
  <c r="A4113" i="1"/>
  <c r="A4112" i="1"/>
  <c r="A4109" i="1"/>
  <c r="A4108" i="1"/>
  <c r="A4107" i="1"/>
  <c r="A4106" i="1"/>
  <c r="A4105" i="1"/>
  <c r="A4104" i="1"/>
  <c r="A4103" i="1"/>
  <c r="A4102" i="1"/>
  <c r="A4100" i="1"/>
  <c r="A4099" i="1"/>
  <c r="A4098" i="1"/>
  <c r="A4097" i="1"/>
  <c r="A4096" i="1"/>
  <c r="A4095" i="1"/>
  <c r="A4094" i="1"/>
  <c r="A4092" i="1"/>
  <c r="A4091" i="1"/>
  <c r="A4090" i="1"/>
  <c r="A4089" i="1"/>
  <c r="A4088" i="1"/>
  <c r="A4087" i="1"/>
  <c r="A4086" i="1"/>
  <c r="A4085" i="1"/>
  <c r="A4084" i="1"/>
  <c r="A4082" i="1"/>
  <c r="A4081" i="1"/>
  <c r="A4080" i="1"/>
  <c r="A4079" i="1"/>
  <c r="A4078" i="1"/>
  <c r="A4077" i="1"/>
  <c r="A4076" i="1"/>
  <c r="A4075" i="1"/>
  <c r="A4074" i="1"/>
  <c r="A4073" i="1"/>
  <c r="A4071" i="1"/>
  <c r="A4070" i="1"/>
  <c r="A4069" i="1"/>
  <c r="A4068" i="1"/>
  <c r="A4067" i="1"/>
  <c r="A4065" i="1"/>
  <c r="A4064" i="1"/>
  <c r="A4063" i="1"/>
  <c r="A4062" i="1"/>
  <c r="A4061" i="1"/>
  <c r="A4060" i="1"/>
  <c r="A4059" i="1"/>
  <c r="A4058" i="1"/>
  <c r="A4057" i="1"/>
  <c r="A4055" i="1"/>
  <c r="A4054" i="1"/>
  <c r="A4053" i="1"/>
  <c r="A4052" i="1"/>
  <c r="A4051" i="1"/>
  <c r="A4050" i="1"/>
  <c r="A4049" i="1"/>
  <c r="A4048" i="1"/>
  <c r="A4047" i="1"/>
  <c r="A4046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5" i="1"/>
  <c r="A4024" i="1"/>
  <c r="A4023" i="1"/>
  <c r="A4022" i="1"/>
  <c r="A4021" i="1"/>
  <c r="A4020" i="1"/>
  <c r="A4019" i="1"/>
  <c r="A4018" i="1"/>
  <c r="A4017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79" i="1"/>
  <c r="A3977" i="1"/>
  <c r="A3976" i="1"/>
  <c r="A3975" i="1"/>
  <c r="A3974" i="1"/>
  <c r="A3973" i="1"/>
  <c r="A3970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8" i="1"/>
  <c r="A3947" i="1"/>
  <c r="A3946" i="1"/>
  <c r="A3945" i="1"/>
  <c r="A3944" i="1"/>
  <c r="A3942" i="1"/>
  <c r="A3941" i="1"/>
  <c r="A3940" i="1"/>
  <c r="A3939" i="1"/>
  <c r="A3937" i="1"/>
  <c r="A3936" i="1"/>
  <c r="A3935" i="1"/>
  <c r="A3932" i="1"/>
  <c r="A3931" i="1"/>
  <c r="A3929" i="1"/>
  <c r="A3928" i="1"/>
  <c r="A3927" i="1"/>
  <c r="A3926" i="1"/>
  <c r="A3925" i="1"/>
  <c r="A3924" i="1"/>
  <c r="A3922" i="1"/>
  <c r="A3921" i="1"/>
  <c r="A3920" i="1"/>
  <c r="A3919" i="1"/>
  <c r="A3918" i="1"/>
  <c r="A3917" i="1"/>
  <c r="A3916" i="1"/>
  <c r="A3914" i="1"/>
  <c r="A3913" i="1"/>
  <c r="A3911" i="1"/>
  <c r="A3910" i="1"/>
  <c r="A3909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0" i="1"/>
  <c r="A3879" i="1"/>
  <c r="A3878" i="1"/>
  <c r="A3877" i="1"/>
  <c r="A3875" i="1"/>
  <c r="A3873" i="1"/>
  <c r="A3872" i="1"/>
  <c r="A3871" i="1"/>
  <c r="A3870" i="1"/>
  <c r="A3869" i="1"/>
  <c r="A3867" i="1"/>
  <c r="A3865" i="1"/>
  <c r="A3864" i="1"/>
  <c r="A3863" i="1"/>
  <c r="A3861" i="1"/>
  <c r="A3860" i="1"/>
  <c r="A3856" i="1"/>
  <c r="A3853" i="1"/>
  <c r="A3852" i="1"/>
  <c r="A3851" i="1"/>
  <c r="A3848" i="1"/>
  <c r="A3847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1" i="1"/>
  <c r="A3740" i="1"/>
  <c r="A3739" i="1"/>
  <c r="A3738" i="1"/>
  <c r="A3737" i="1"/>
  <c r="A3736" i="1"/>
  <c r="A3735" i="1"/>
  <c r="A3733" i="1"/>
  <c r="A3732" i="1"/>
  <c r="A3731" i="1"/>
  <c r="A3730" i="1"/>
  <c r="A3729" i="1"/>
  <c r="A3728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3" i="1"/>
  <c r="A3672" i="1"/>
  <c r="A3671" i="1"/>
  <c r="A3670" i="1"/>
  <c r="A3669" i="1"/>
  <c r="A3668" i="1"/>
  <c r="A3667" i="1"/>
  <c r="A3665" i="1"/>
  <c r="A3664" i="1"/>
  <c r="A3663" i="1"/>
  <c r="A3662" i="1"/>
  <c r="A3660" i="1"/>
  <c r="A3659" i="1"/>
  <c r="A3657" i="1"/>
  <c r="A3656" i="1"/>
  <c r="A3655" i="1"/>
  <c r="A3654" i="1"/>
  <c r="A3653" i="1"/>
  <c r="A3652" i="1"/>
  <c r="A3651" i="1"/>
  <c r="A3650" i="1"/>
  <c r="A3649" i="1"/>
  <c r="A3648" i="1"/>
  <c r="A3647" i="1"/>
  <c r="A3645" i="1"/>
  <c r="A3644" i="1"/>
  <c r="A3643" i="1"/>
  <c r="A3642" i="1"/>
  <c r="A3641" i="1"/>
  <c r="A3640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5" i="1"/>
  <c r="A3624" i="1"/>
  <c r="A3623" i="1"/>
  <c r="A3622" i="1"/>
  <c r="A3621" i="1"/>
  <c r="A3620" i="1"/>
  <c r="A3619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1" i="1"/>
  <c r="A3589" i="1"/>
  <c r="A3588" i="1"/>
  <c r="A3586" i="1"/>
  <c r="A3585" i="1"/>
  <c r="A3584" i="1"/>
  <c r="A3583" i="1"/>
  <c r="A3582" i="1"/>
  <c r="A3581" i="1"/>
  <c r="A3579" i="1"/>
  <c r="A3578" i="1"/>
  <c r="A3577" i="1"/>
  <c r="A3576" i="1"/>
  <c r="A3575" i="1"/>
  <c r="A3574" i="1"/>
  <c r="A3573" i="1"/>
  <c r="A3572" i="1"/>
  <c r="A3571" i="1"/>
  <c r="A3569" i="1"/>
  <c r="A3567" i="1"/>
  <c r="A3565" i="1"/>
  <c r="A3563" i="1"/>
  <c r="A3561" i="1"/>
  <c r="A3560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6" i="1"/>
  <c r="A3515" i="1"/>
  <c r="A3514" i="1"/>
  <c r="A3512" i="1"/>
  <c r="A3510" i="1"/>
  <c r="A3509" i="1"/>
  <c r="A3508" i="1"/>
  <c r="A3507" i="1"/>
  <c r="A3506" i="1"/>
  <c r="A3505" i="1"/>
  <c r="A3504" i="1"/>
  <c r="A3503" i="1"/>
  <c r="A3501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5" i="1"/>
  <c r="A3474" i="1"/>
  <c r="A3472" i="1"/>
  <c r="A3471" i="1"/>
  <c r="A3470" i="1"/>
  <c r="A3468" i="1"/>
  <c r="A3467" i="1"/>
  <c r="A3466" i="1"/>
  <c r="A3465" i="1"/>
  <c r="A3463" i="1"/>
  <c r="A3462" i="1"/>
  <c r="A3461" i="1"/>
  <c r="A3459" i="1"/>
  <c r="A3458" i="1"/>
  <c r="A3457" i="1"/>
  <c r="A3456" i="1"/>
  <c r="A3454" i="1"/>
  <c r="A3453" i="1"/>
  <c r="A3452" i="1"/>
  <c r="A3451" i="1"/>
  <c r="A3450" i="1"/>
  <c r="A3449" i="1"/>
  <c r="A3448" i="1"/>
  <c r="A3447" i="1"/>
  <c r="A3443" i="1"/>
  <c r="A3441" i="1"/>
  <c r="A3440" i="1"/>
  <c r="A3439" i="1"/>
  <c r="A3438" i="1"/>
  <c r="A3437" i="1"/>
  <c r="A3436" i="1"/>
  <c r="A3435" i="1"/>
  <c r="A3434" i="1"/>
  <c r="A3433" i="1"/>
  <c r="A3432" i="1"/>
  <c r="A3431" i="1"/>
  <c r="A3429" i="1"/>
  <c r="A3428" i="1"/>
  <c r="A3427" i="1"/>
  <c r="A3425" i="1"/>
  <c r="A3424" i="1"/>
  <c r="A3423" i="1"/>
  <c r="A3422" i="1"/>
  <c r="A3421" i="1"/>
  <c r="A3420" i="1"/>
  <c r="A3419" i="1"/>
  <c r="A3418" i="1"/>
  <c r="A3416" i="1"/>
  <c r="A3415" i="1"/>
  <c r="A3414" i="1"/>
  <c r="A3413" i="1"/>
  <c r="A3412" i="1"/>
  <c r="A3411" i="1"/>
  <c r="A3410" i="1"/>
  <c r="A3409" i="1"/>
  <c r="A3408" i="1"/>
  <c r="A3407" i="1"/>
  <c r="A3405" i="1"/>
  <c r="A3404" i="1"/>
  <c r="A3403" i="1"/>
  <c r="A3401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8" i="1"/>
  <c r="A3366" i="1"/>
  <c r="A3365" i="1"/>
  <c r="A3364" i="1"/>
  <c r="A3363" i="1"/>
  <c r="A3362" i="1"/>
  <c r="A3361" i="1"/>
  <c r="A3360" i="1"/>
  <c r="A3359" i="1"/>
  <c r="A3358" i="1"/>
  <c r="A3357" i="1"/>
  <c r="A3356" i="1"/>
  <c r="A3354" i="1"/>
  <c r="A3353" i="1"/>
  <c r="A3352" i="1"/>
  <c r="A3351" i="1"/>
  <c r="A3350" i="1"/>
  <c r="A3349" i="1"/>
  <c r="A3348" i="1"/>
  <c r="A3347" i="1"/>
  <c r="A3345" i="1"/>
  <c r="A3343" i="1"/>
  <c r="A3342" i="1"/>
  <c r="A3341" i="1"/>
  <c r="A3340" i="1"/>
  <c r="A3339" i="1"/>
  <c r="A3338" i="1"/>
  <c r="A3335" i="1"/>
  <c r="A3334" i="1"/>
  <c r="A3333" i="1"/>
  <c r="A3331" i="1"/>
  <c r="A3330" i="1"/>
  <c r="A3329" i="1"/>
  <c r="A3328" i="1"/>
  <c r="A3327" i="1"/>
  <c r="A3325" i="1"/>
  <c r="A3324" i="1"/>
  <c r="A3323" i="1"/>
  <c r="A3322" i="1"/>
  <c r="A3321" i="1"/>
  <c r="A3320" i="1"/>
  <c r="A3318" i="1"/>
  <c r="A3317" i="1"/>
  <c r="A3316" i="1"/>
  <c r="A3315" i="1"/>
  <c r="A3314" i="1"/>
  <c r="A3313" i="1"/>
  <c r="A3312" i="1"/>
  <c r="A3309" i="1"/>
  <c r="A3308" i="1"/>
  <c r="A3307" i="1"/>
  <c r="A3306" i="1"/>
  <c r="A3305" i="1"/>
  <c r="A3304" i="1"/>
  <c r="A3303" i="1"/>
  <c r="A3302" i="1"/>
  <c r="A3301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2" i="1"/>
  <c r="A3281" i="1"/>
  <c r="A3280" i="1"/>
  <c r="A3279" i="1"/>
  <c r="A3278" i="1"/>
  <c r="A3277" i="1"/>
  <c r="A3276" i="1"/>
  <c r="A3274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7" i="1"/>
  <c r="A3216" i="1"/>
  <c r="A3215" i="1"/>
  <c r="A3214" i="1"/>
  <c r="A3213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3" i="1"/>
  <c r="A3152" i="1"/>
  <c r="A3151" i="1"/>
  <c r="A3149" i="1"/>
  <c r="A3147" i="1"/>
  <c r="A3146" i="1"/>
  <c r="A3145" i="1"/>
  <c r="A3144" i="1"/>
  <c r="A3143" i="1"/>
  <c r="A3142" i="1"/>
  <c r="A3141" i="1"/>
  <c r="A3140" i="1"/>
  <c r="A3139" i="1"/>
  <c r="A3137" i="1"/>
  <c r="A3136" i="1"/>
  <c r="A3135" i="1"/>
  <c r="A3133" i="1"/>
  <c r="A3132" i="1"/>
  <c r="A3131" i="1"/>
  <c r="A3130" i="1"/>
  <c r="A3129" i="1"/>
  <c r="A3128" i="1"/>
  <c r="A3127" i="1"/>
  <c r="A3125" i="1"/>
  <c r="A3124" i="1"/>
  <c r="A3123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6" i="1"/>
  <c r="A3105" i="1"/>
  <c r="A3104" i="1"/>
  <c r="A3103" i="1"/>
  <c r="A3102" i="1"/>
  <c r="A3100" i="1"/>
  <c r="A3099" i="1"/>
  <c r="A3098" i="1"/>
  <c r="A3097" i="1"/>
  <c r="A3096" i="1"/>
  <c r="A3095" i="1"/>
  <c r="A3094" i="1"/>
  <c r="A3093" i="1"/>
  <c r="A3091" i="1"/>
  <c r="A3089" i="1"/>
  <c r="A3088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3" i="1"/>
  <c r="A3072" i="1"/>
  <c r="A3071" i="1"/>
  <c r="A3070" i="1"/>
  <c r="A3069" i="1"/>
  <c r="A3068" i="1"/>
  <c r="A3067" i="1"/>
  <c r="A3065" i="1"/>
  <c r="A3064" i="1"/>
  <c r="A3063" i="1"/>
  <c r="A3062" i="1"/>
  <c r="A3060" i="1"/>
  <c r="A3059" i="1"/>
  <c r="A3058" i="1"/>
  <c r="A3057" i="1"/>
  <c r="A3056" i="1"/>
  <c r="A3055" i="1"/>
  <c r="A3053" i="1"/>
  <c r="A3052" i="1"/>
  <c r="A3051" i="1"/>
  <c r="A3050" i="1"/>
  <c r="A3049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7" i="1"/>
  <c r="A3016" i="1"/>
  <c r="A3015" i="1"/>
  <c r="A3014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5" i="1"/>
  <c r="A2981" i="1"/>
  <c r="A2980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4" i="1"/>
  <c r="A2963" i="1"/>
  <c r="A2962" i="1"/>
  <c r="A2961" i="1"/>
  <c r="A2960" i="1"/>
  <c r="A2959" i="1"/>
  <c r="A2958" i="1"/>
  <c r="A2957" i="1"/>
  <c r="A2955" i="1"/>
  <c r="A2954" i="1"/>
  <c r="A2953" i="1"/>
  <c r="A2952" i="1"/>
  <c r="A2950" i="1"/>
  <c r="A2949" i="1"/>
  <c r="A2948" i="1"/>
  <c r="A2947" i="1"/>
  <c r="A2946" i="1"/>
  <c r="A2945" i="1"/>
  <c r="A2944" i="1"/>
  <c r="A2942" i="1"/>
  <c r="A2941" i="1"/>
  <c r="A2940" i="1"/>
  <c r="A2939" i="1"/>
  <c r="A2938" i="1"/>
  <c r="A2937" i="1"/>
  <c r="A2936" i="1"/>
  <c r="A2935" i="1"/>
  <c r="A2932" i="1"/>
  <c r="A2931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7" i="1"/>
  <c r="A2906" i="1"/>
  <c r="A2905" i="1"/>
  <c r="A2904" i="1"/>
  <c r="A2903" i="1"/>
  <c r="A2902" i="1"/>
  <c r="A2901" i="1"/>
  <c r="A2900" i="1"/>
  <c r="A2899" i="1"/>
  <c r="A2897" i="1"/>
  <c r="A2896" i="1"/>
  <c r="A2895" i="1"/>
  <c r="A2894" i="1"/>
  <c r="A2893" i="1"/>
  <c r="A2892" i="1"/>
  <c r="A2891" i="1"/>
  <c r="A2890" i="1"/>
  <c r="A2889" i="1"/>
  <c r="A2888" i="1"/>
  <c r="A2886" i="1"/>
  <c r="A2885" i="1"/>
  <c r="A2884" i="1"/>
  <c r="A2883" i="1"/>
  <c r="A2882" i="1"/>
  <c r="A2881" i="1"/>
  <c r="A2880" i="1"/>
  <c r="A2879" i="1"/>
  <c r="A2877" i="1"/>
  <c r="A2876" i="1"/>
  <c r="A2875" i="1"/>
  <c r="A2874" i="1"/>
  <c r="A2873" i="1"/>
  <c r="A2872" i="1"/>
  <c r="A2871" i="1"/>
  <c r="A2870" i="1"/>
  <c r="A2868" i="1"/>
  <c r="A2867" i="1"/>
  <c r="A2866" i="1"/>
  <c r="A2865" i="1"/>
  <c r="A2864" i="1"/>
  <c r="A2863" i="1"/>
  <c r="A2861" i="1"/>
  <c r="A2860" i="1"/>
  <c r="A2859" i="1"/>
  <c r="A2858" i="1"/>
  <c r="A2857" i="1"/>
  <c r="A2856" i="1"/>
  <c r="A2855" i="1"/>
  <c r="A2854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5" i="1"/>
  <c r="A2804" i="1"/>
  <c r="A2803" i="1"/>
  <c r="A2802" i="1"/>
  <c r="A2801" i="1"/>
  <c r="A2800" i="1"/>
  <c r="A2799" i="1"/>
  <c r="A2798" i="1"/>
  <c r="A2795" i="1"/>
  <c r="A2794" i="1"/>
  <c r="A2793" i="1"/>
  <c r="A2792" i="1"/>
  <c r="A2790" i="1"/>
  <c r="A2787" i="1"/>
  <c r="A2786" i="1"/>
  <c r="A2785" i="1"/>
  <c r="A2783" i="1"/>
  <c r="A2782" i="1"/>
  <c r="A2780" i="1"/>
  <c r="A2779" i="1"/>
  <c r="A2778" i="1"/>
  <c r="A2777" i="1"/>
  <c r="A2776" i="1"/>
  <c r="A2775" i="1"/>
  <c r="A2774" i="1"/>
  <c r="A2772" i="1"/>
  <c r="A2769" i="1"/>
  <c r="A2768" i="1"/>
  <c r="A2767" i="1"/>
  <c r="A2765" i="1"/>
  <c r="A2763" i="1"/>
  <c r="A2762" i="1"/>
  <c r="A2761" i="1"/>
  <c r="A2760" i="1"/>
  <c r="A2759" i="1"/>
  <c r="A2758" i="1"/>
  <c r="A2757" i="1"/>
  <c r="A2756" i="1"/>
  <c r="A2755" i="1"/>
  <c r="A2754" i="1"/>
  <c r="A2753" i="1"/>
  <c r="A2751" i="1"/>
  <c r="A2750" i="1"/>
  <c r="A2748" i="1"/>
  <c r="A2747" i="1"/>
  <c r="A2746" i="1"/>
  <c r="A2745" i="1"/>
  <c r="A2744" i="1"/>
  <c r="A2743" i="1"/>
  <c r="A2742" i="1"/>
  <c r="A2741" i="1"/>
  <c r="A2737" i="1"/>
  <c r="A2736" i="1"/>
  <c r="A2735" i="1"/>
  <c r="A2734" i="1"/>
  <c r="A2733" i="1"/>
  <c r="A2732" i="1"/>
  <c r="A2731" i="1"/>
  <c r="A2730" i="1"/>
  <c r="A2728" i="1"/>
  <c r="A2727" i="1"/>
  <c r="A2726" i="1"/>
  <c r="A2725" i="1"/>
  <c r="A2724" i="1"/>
  <c r="A2723" i="1"/>
  <c r="A2722" i="1"/>
  <c r="A2721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2" i="1"/>
  <c r="A2701" i="1"/>
  <c r="A2700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1" i="1"/>
  <c r="A2670" i="1"/>
  <c r="A2669" i="1"/>
  <c r="A2668" i="1"/>
  <c r="A2667" i="1"/>
  <c r="A2666" i="1"/>
  <c r="A2665" i="1"/>
  <c r="A2664" i="1"/>
  <c r="A2663" i="1"/>
  <c r="A2662" i="1"/>
  <c r="A2661" i="1"/>
  <c r="A2657" i="1"/>
  <c r="A2656" i="1"/>
  <c r="A2655" i="1"/>
  <c r="A2654" i="1"/>
  <c r="A2653" i="1"/>
  <c r="A2652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0" i="1"/>
  <c r="A2619" i="1"/>
  <c r="A2618" i="1"/>
  <c r="A2617" i="1"/>
  <c r="A2615" i="1"/>
  <c r="A2614" i="1"/>
  <c r="A2613" i="1"/>
  <c r="A2612" i="1"/>
  <c r="A2610" i="1"/>
  <c r="A2609" i="1"/>
  <c r="A2608" i="1"/>
  <c r="A2607" i="1"/>
  <c r="A2606" i="1"/>
  <c r="A2603" i="1"/>
  <c r="A2602" i="1"/>
  <c r="A2601" i="1"/>
  <c r="A2600" i="1"/>
  <c r="A2599" i="1"/>
  <c r="A2597" i="1"/>
  <c r="A2596" i="1"/>
  <c r="A2595" i="1"/>
  <c r="A2593" i="1"/>
  <c r="A2592" i="1"/>
  <c r="A2590" i="1"/>
  <c r="A2589" i="1"/>
  <c r="A2588" i="1"/>
  <c r="A2587" i="1"/>
  <c r="A2586" i="1"/>
  <c r="A2585" i="1"/>
  <c r="A2584" i="1"/>
  <c r="A2583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4" i="1"/>
  <c r="A2543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7" i="1"/>
  <c r="A2526" i="1"/>
  <c r="A2525" i="1"/>
  <c r="A2524" i="1"/>
  <c r="A2523" i="1"/>
  <c r="A2521" i="1"/>
  <c r="A2520" i="1"/>
  <c r="A2518" i="1"/>
  <c r="A2517" i="1"/>
  <c r="A2515" i="1"/>
  <c r="A2513" i="1"/>
  <c r="A2512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5" i="1"/>
  <c r="A2484" i="1"/>
  <c r="A2483" i="1"/>
  <c r="A2482" i="1"/>
  <c r="A2480" i="1"/>
  <c r="A2479" i="1"/>
  <c r="A2478" i="1"/>
  <c r="A2477" i="1"/>
  <c r="A2475" i="1"/>
  <c r="A2474" i="1"/>
  <c r="A2473" i="1"/>
  <c r="A2472" i="1"/>
  <c r="A2471" i="1"/>
  <c r="A2470" i="1"/>
  <c r="A2468" i="1"/>
  <c r="A2467" i="1"/>
  <c r="A2466" i="1"/>
  <c r="A2465" i="1"/>
  <c r="A2464" i="1"/>
  <c r="A2463" i="1"/>
  <c r="A2461" i="1"/>
  <c r="A2460" i="1"/>
  <c r="A2459" i="1"/>
  <c r="A2458" i="1"/>
  <c r="A2457" i="1"/>
  <c r="A2456" i="1"/>
  <c r="A2455" i="1"/>
  <c r="A2454" i="1"/>
  <c r="A2453" i="1"/>
  <c r="A2450" i="1"/>
  <c r="A2449" i="1"/>
  <c r="A2447" i="1"/>
  <c r="A2446" i="1"/>
  <c r="A2445" i="1"/>
  <c r="A2444" i="1"/>
  <c r="A2443" i="1"/>
  <c r="A2442" i="1"/>
  <c r="A2440" i="1"/>
  <c r="A2439" i="1"/>
  <c r="A2438" i="1"/>
  <c r="A2437" i="1"/>
  <c r="A2436" i="1"/>
  <c r="A2434" i="1"/>
  <c r="A2433" i="1"/>
  <c r="A2431" i="1"/>
  <c r="A2430" i="1"/>
  <c r="A2429" i="1"/>
  <c r="A2428" i="1"/>
  <c r="A2427" i="1"/>
  <c r="A2426" i="1"/>
  <c r="A2424" i="1"/>
  <c r="A2423" i="1"/>
  <c r="A2422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6" i="1"/>
  <c r="A2395" i="1"/>
  <c r="A2394" i="1"/>
  <c r="A2393" i="1"/>
  <c r="A2392" i="1"/>
  <c r="A2390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69" i="1"/>
  <c r="A2368" i="1"/>
  <c r="A2367" i="1"/>
  <c r="A2366" i="1"/>
  <c r="A2365" i="1"/>
  <c r="A2361" i="1"/>
  <c r="A2360" i="1"/>
  <c r="A2359" i="1"/>
  <c r="A2358" i="1"/>
  <c r="A2356" i="1"/>
  <c r="A2355" i="1"/>
  <c r="A2354" i="1"/>
  <c r="A2353" i="1"/>
  <c r="A2350" i="1"/>
  <c r="A2349" i="1"/>
  <c r="A2348" i="1"/>
  <c r="A2347" i="1"/>
  <c r="A2346" i="1"/>
  <c r="A2344" i="1"/>
  <c r="A2343" i="1"/>
  <c r="A2342" i="1"/>
  <c r="A2341" i="1"/>
  <c r="A2338" i="1"/>
  <c r="A2337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19" i="1"/>
  <c r="A2318" i="1"/>
  <c r="A2317" i="1"/>
  <c r="A2316" i="1"/>
  <c r="A2314" i="1"/>
  <c r="A2313" i="1"/>
  <c r="A2311" i="1"/>
  <c r="A2310" i="1"/>
  <c r="A2309" i="1"/>
  <c r="A2308" i="1"/>
  <c r="A2307" i="1"/>
  <c r="A2306" i="1"/>
  <c r="A2305" i="1"/>
  <c r="A2304" i="1"/>
  <c r="A2303" i="1"/>
  <c r="A2302" i="1"/>
  <c r="A2301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4" i="1"/>
  <c r="A2273" i="1"/>
  <c r="A2272" i="1"/>
  <c r="A2271" i="1"/>
  <c r="A2270" i="1"/>
  <c r="A2269" i="1"/>
  <c r="A2268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7" i="1"/>
  <c r="A2185" i="1"/>
  <c r="A2184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69" i="1"/>
  <c r="A2168" i="1"/>
  <c r="A2167" i="1"/>
  <c r="A2166" i="1"/>
  <c r="A2165" i="1"/>
  <c r="A2164" i="1"/>
  <c r="A2163" i="1"/>
  <c r="A2162" i="1"/>
  <c r="A2160" i="1"/>
  <c r="A2159" i="1"/>
  <c r="A2158" i="1"/>
  <c r="A2157" i="1"/>
  <c r="A2156" i="1"/>
  <c r="A2155" i="1"/>
  <c r="A2154" i="1"/>
  <c r="A2153" i="1"/>
  <c r="A2152" i="1"/>
  <c r="A2151" i="1"/>
  <c r="A2150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3" i="1"/>
  <c r="A2132" i="1"/>
  <c r="A2130" i="1"/>
  <c r="A2129" i="1"/>
  <c r="A2128" i="1"/>
  <c r="A2127" i="1"/>
  <c r="A2126" i="1"/>
  <c r="A2125" i="1"/>
  <c r="A2124" i="1"/>
  <c r="A2123" i="1"/>
  <c r="A2120" i="1"/>
  <c r="A2118" i="1"/>
  <c r="A2116" i="1"/>
  <c r="A2114" i="1"/>
  <c r="A2113" i="1"/>
  <c r="A2111" i="1"/>
  <c r="A2110" i="1"/>
  <c r="A2108" i="1"/>
  <c r="A2107" i="1"/>
  <c r="A2106" i="1"/>
  <c r="A2105" i="1"/>
  <c r="A2104" i="1"/>
  <c r="A2103" i="1"/>
  <c r="A2101" i="1"/>
  <c r="A2100" i="1"/>
  <c r="A2099" i="1"/>
  <c r="A2098" i="1"/>
  <c r="A2097" i="1"/>
  <c r="A2096" i="1"/>
  <c r="A2094" i="1"/>
  <c r="A2093" i="1"/>
  <c r="A2092" i="1"/>
  <c r="A2091" i="1"/>
  <c r="A2090" i="1"/>
  <c r="A2089" i="1"/>
  <c r="A2087" i="1"/>
  <c r="A2086" i="1"/>
  <c r="A2085" i="1"/>
  <c r="A2083" i="1"/>
  <c r="A2082" i="1"/>
  <c r="A2081" i="1"/>
  <c r="A2080" i="1"/>
  <c r="A2079" i="1"/>
  <c r="A2078" i="1"/>
  <c r="A2075" i="1"/>
  <c r="A2074" i="1"/>
  <c r="A2073" i="1"/>
  <c r="A2072" i="1"/>
  <c r="A2071" i="1"/>
  <c r="A2070" i="1"/>
  <c r="A2069" i="1"/>
  <c r="A2068" i="1"/>
  <c r="A2066" i="1"/>
  <c r="A2065" i="1"/>
  <c r="A2064" i="1"/>
  <c r="A2063" i="1"/>
  <c r="A2062" i="1"/>
  <c r="A2061" i="1"/>
  <c r="A2058" i="1"/>
  <c r="A2057" i="1"/>
  <c r="A2056" i="1"/>
  <c r="A2055" i="1"/>
  <c r="A2054" i="1"/>
  <c r="A2053" i="1"/>
  <c r="A2052" i="1"/>
  <c r="A2051" i="1"/>
  <c r="A2050" i="1"/>
  <c r="A2049" i="1"/>
  <c r="A2048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29" i="1"/>
  <c r="A2028" i="1"/>
  <c r="A2027" i="1"/>
  <c r="A2026" i="1"/>
  <c r="A2025" i="1"/>
  <c r="A2024" i="1"/>
  <c r="A2023" i="1"/>
  <c r="A2022" i="1"/>
  <c r="A2021" i="1"/>
  <c r="A2020" i="1"/>
  <c r="A2019" i="1"/>
  <c r="A2017" i="1"/>
  <c r="A2016" i="1"/>
  <c r="A2014" i="1"/>
  <c r="A2013" i="1"/>
  <c r="A2011" i="1"/>
  <c r="A2010" i="1"/>
  <c r="A2009" i="1"/>
  <c r="A2008" i="1"/>
  <c r="A2007" i="1"/>
  <c r="A2006" i="1"/>
  <c r="A2005" i="1"/>
  <c r="A2004" i="1"/>
  <c r="A2003" i="1"/>
  <c r="A2002" i="1"/>
  <c r="A2001" i="1"/>
  <c r="A1999" i="1"/>
  <c r="A1998" i="1"/>
  <c r="A1997" i="1"/>
  <c r="A1995" i="1"/>
  <c r="A1994" i="1"/>
  <c r="A1993" i="1"/>
  <c r="A1992" i="1"/>
  <c r="A1990" i="1"/>
  <c r="A1987" i="1"/>
  <c r="A1986" i="1"/>
  <c r="A1985" i="1"/>
  <c r="A1983" i="1"/>
  <c r="A1982" i="1"/>
  <c r="A1981" i="1"/>
  <c r="A1980" i="1"/>
  <c r="A1979" i="1"/>
  <c r="A1978" i="1"/>
  <c r="A1977" i="1"/>
  <c r="A1976" i="1"/>
  <c r="A1975" i="1"/>
  <c r="A1974" i="1"/>
  <c r="A1973" i="1"/>
  <c r="A1971" i="1"/>
  <c r="A1970" i="1"/>
  <c r="A1968" i="1"/>
  <c r="A1967" i="1"/>
  <c r="A1966" i="1"/>
  <c r="A1965" i="1"/>
  <c r="A1964" i="1"/>
  <c r="A1962" i="1"/>
  <c r="A1960" i="1"/>
  <c r="A1959" i="1"/>
  <c r="A1958" i="1"/>
  <c r="A1956" i="1"/>
  <c r="A1954" i="1"/>
  <c r="A1952" i="1"/>
  <c r="A1951" i="1"/>
  <c r="A1950" i="1"/>
  <c r="A1949" i="1"/>
  <c r="A1948" i="1"/>
  <c r="A1947" i="1"/>
  <c r="A1946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29" i="1"/>
  <c r="A1928" i="1"/>
  <c r="A1927" i="1"/>
  <c r="A1926" i="1"/>
  <c r="A1925" i="1"/>
  <c r="A1924" i="1"/>
  <c r="A1923" i="1"/>
  <c r="A1922" i="1"/>
  <c r="A1921" i="1"/>
  <c r="A1920" i="1"/>
  <c r="A1919" i="1"/>
  <c r="A1917" i="1"/>
  <c r="A1916" i="1"/>
  <c r="A1914" i="1"/>
  <c r="A1913" i="1"/>
  <c r="A1912" i="1"/>
  <c r="A1911" i="1"/>
  <c r="A1910" i="1"/>
  <c r="A1909" i="1"/>
  <c r="A1908" i="1"/>
  <c r="A1907" i="1"/>
  <c r="A1906" i="1"/>
  <c r="A1905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3" i="1"/>
  <c r="A1872" i="1"/>
  <c r="A1871" i="1"/>
  <c r="A1870" i="1"/>
  <c r="A1868" i="1"/>
  <c r="A1866" i="1"/>
  <c r="A1865" i="1"/>
  <c r="A1864" i="1"/>
  <c r="A1863" i="1"/>
  <c r="A1862" i="1"/>
  <c r="A1861" i="1"/>
  <c r="A1860" i="1"/>
  <c r="A1859" i="1"/>
  <c r="A1856" i="1"/>
  <c r="A1855" i="1"/>
  <c r="A1853" i="1"/>
  <c r="A1852" i="1"/>
  <c r="A1851" i="1"/>
  <c r="A1850" i="1"/>
  <c r="A1849" i="1"/>
  <c r="A1848" i="1"/>
  <c r="A1846" i="1"/>
  <c r="A1845" i="1"/>
  <c r="A1844" i="1"/>
  <c r="A1843" i="1"/>
  <c r="A1842" i="1"/>
  <c r="A1840" i="1"/>
  <c r="A1839" i="1"/>
  <c r="A1837" i="1"/>
  <c r="A1836" i="1"/>
  <c r="A1835" i="1"/>
  <c r="A1834" i="1"/>
  <c r="A1833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1" i="1"/>
  <c r="A1810" i="1"/>
  <c r="A1809" i="1"/>
  <c r="A1808" i="1"/>
  <c r="A1807" i="1"/>
  <c r="A1806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89" i="1"/>
  <c r="A1788" i="1"/>
  <c r="A1785" i="1"/>
  <c r="A1784" i="1"/>
  <c r="A1783" i="1"/>
  <c r="A1782" i="1"/>
  <c r="A1781" i="1"/>
  <c r="A1780" i="1"/>
  <c r="A1779" i="1"/>
  <c r="A1776" i="1"/>
  <c r="A1775" i="1"/>
  <c r="A1774" i="1"/>
  <c r="A1773" i="1"/>
  <c r="A1771" i="1"/>
  <c r="A1770" i="1"/>
  <c r="A1769" i="1"/>
  <c r="A1768" i="1"/>
  <c r="A1767" i="1"/>
  <c r="A1766" i="1"/>
  <c r="A1765" i="1"/>
  <c r="A1764" i="1"/>
  <c r="A1763" i="1"/>
  <c r="A1762" i="1"/>
  <c r="A1759" i="1"/>
  <c r="A1758" i="1"/>
  <c r="A1757" i="1"/>
  <c r="A1756" i="1"/>
  <c r="A1755" i="1"/>
  <c r="A1753" i="1"/>
  <c r="A1752" i="1"/>
  <c r="A1751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0" i="1"/>
  <c r="A1729" i="1"/>
  <c r="A1727" i="1"/>
  <c r="A1724" i="1"/>
  <c r="A1723" i="1"/>
  <c r="A1722" i="1"/>
  <c r="A1721" i="1"/>
  <c r="A1720" i="1"/>
  <c r="A1719" i="1"/>
  <c r="A1717" i="1"/>
  <c r="A1716" i="1"/>
  <c r="A1714" i="1"/>
  <c r="A1712" i="1"/>
  <c r="A1711" i="1"/>
  <c r="A1708" i="1"/>
  <c r="A1707" i="1"/>
  <c r="A1706" i="1"/>
  <c r="A1705" i="1"/>
  <c r="A1703" i="1"/>
  <c r="A1702" i="1"/>
  <c r="A1701" i="1"/>
  <c r="A1696" i="1"/>
  <c r="A1694" i="1"/>
  <c r="A1693" i="1"/>
  <c r="A1692" i="1"/>
  <c r="A1691" i="1"/>
  <c r="A1690" i="1"/>
  <c r="A1689" i="1"/>
  <c r="A1688" i="1"/>
  <c r="A1687" i="1"/>
  <c r="A1686" i="1"/>
  <c r="A1685" i="1"/>
  <c r="A1684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0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7" i="1"/>
  <c r="A1636" i="1"/>
  <c r="A1635" i="1"/>
  <c r="A1634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6" i="1"/>
  <c r="A1614" i="1"/>
  <c r="A1613" i="1"/>
  <c r="A1612" i="1"/>
  <c r="A1611" i="1"/>
  <c r="A1610" i="1"/>
  <c r="A1609" i="1"/>
  <c r="A1608" i="1"/>
  <c r="A1607" i="1"/>
  <c r="A1606" i="1"/>
  <c r="A1605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0" i="1"/>
  <c r="A1588" i="1"/>
  <c r="A1587" i="1"/>
  <c r="A1586" i="1"/>
  <c r="A1585" i="1"/>
  <c r="A1584" i="1"/>
  <c r="A1583" i="1"/>
  <c r="A1582" i="1"/>
  <c r="A1581" i="1"/>
  <c r="A1580" i="1"/>
  <c r="A1578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3" i="1"/>
  <c r="A1562" i="1"/>
  <c r="A1560" i="1"/>
  <c r="A1559" i="1"/>
  <c r="A1558" i="1"/>
  <c r="A1557" i="1"/>
  <c r="A1556" i="1"/>
  <c r="A1555" i="1"/>
  <c r="A1554" i="1"/>
  <c r="A1553" i="1"/>
  <c r="A1552" i="1"/>
  <c r="A1551" i="1"/>
  <c r="A1548" i="1"/>
  <c r="A1547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498" i="1"/>
  <c r="A1497" i="1"/>
  <c r="A1495" i="1"/>
  <c r="A1494" i="1"/>
  <c r="A1493" i="1"/>
  <c r="A1491" i="1"/>
  <c r="A1490" i="1"/>
  <c r="A1489" i="1"/>
  <c r="A1488" i="1"/>
  <c r="A1487" i="1"/>
  <c r="A1485" i="1"/>
  <c r="A1484" i="1"/>
  <c r="A1483" i="1"/>
  <c r="A1482" i="1"/>
  <c r="A1481" i="1"/>
  <c r="A1480" i="1"/>
  <c r="A1479" i="1"/>
  <c r="A1478" i="1"/>
  <c r="A1477" i="1"/>
  <c r="A1476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0" i="1"/>
  <c r="A1459" i="1"/>
  <c r="A1458" i="1"/>
  <c r="A1457" i="1"/>
  <c r="A1456" i="1"/>
  <c r="A1455" i="1"/>
  <c r="A1454" i="1"/>
  <c r="A1453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4" i="1"/>
  <c r="A1382" i="1"/>
  <c r="A1380" i="1"/>
  <c r="A1379" i="1"/>
  <c r="A1377" i="1"/>
  <c r="A1376" i="1"/>
  <c r="A1375" i="1"/>
  <c r="A1374" i="1"/>
  <c r="A1373" i="1"/>
  <c r="A1372" i="1"/>
  <c r="A1371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1" i="1"/>
  <c r="A1330" i="1"/>
  <c r="A1329" i="1"/>
  <c r="A1328" i="1"/>
  <c r="A1327" i="1"/>
  <c r="A1326" i="1"/>
  <c r="A1325" i="1"/>
  <c r="A1324" i="1"/>
  <c r="A1322" i="1"/>
  <c r="A1321" i="1"/>
  <c r="A1320" i="1"/>
  <c r="A1318" i="1"/>
  <c r="A1317" i="1"/>
  <c r="A1316" i="1"/>
  <c r="A1315" i="1"/>
  <c r="A1314" i="1"/>
  <c r="A1313" i="1"/>
  <c r="A1312" i="1"/>
  <c r="A1311" i="1"/>
  <c r="A1310" i="1"/>
  <c r="A1309" i="1"/>
  <c r="A1307" i="1"/>
  <c r="A1306" i="1"/>
  <c r="A1305" i="1"/>
  <c r="A1304" i="1"/>
  <c r="A1303" i="1"/>
  <c r="A1302" i="1"/>
  <c r="A1301" i="1"/>
  <c r="A1300" i="1"/>
  <c r="A1299" i="1"/>
  <c r="A1298" i="1"/>
  <c r="A1297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1" i="1"/>
  <c r="A1250" i="1"/>
  <c r="A1249" i="1"/>
  <c r="A1248" i="1"/>
  <c r="A1247" i="1"/>
  <c r="A1246" i="1"/>
  <c r="A1245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1" i="1"/>
  <c r="A1210" i="1"/>
  <c r="A1209" i="1"/>
  <c r="A1208" i="1"/>
  <c r="A1207" i="1"/>
  <c r="A1206" i="1"/>
  <c r="A1205" i="1"/>
  <c r="A1204" i="1"/>
  <c r="A1202" i="1"/>
  <c r="A1200" i="1"/>
  <c r="A1199" i="1"/>
  <c r="A1198" i="1"/>
  <c r="A1197" i="1"/>
  <c r="A1196" i="1"/>
  <c r="A1195" i="1"/>
  <c r="A1194" i="1"/>
  <c r="A1192" i="1"/>
  <c r="A1190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3" i="1"/>
  <c r="A1162" i="1"/>
  <c r="A1161" i="1"/>
  <c r="A1160" i="1"/>
  <c r="A1159" i="1"/>
  <c r="A1158" i="1"/>
  <c r="A1157" i="1"/>
  <c r="A1156" i="1"/>
  <c r="A1155" i="1"/>
  <c r="A1154" i="1"/>
  <c r="A1153" i="1"/>
  <c r="A1150" i="1"/>
  <c r="A1149" i="1"/>
  <c r="A1148" i="1"/>
  <c r="A1147" i="1"/>
  <c r="A1146" i="1"/>
  <c r="A1145" i="1"/>
  <c r="A1144" i="1"/>
  <c r="A1143" i="1"/>
  <c r="A1142" i="1"/>
  <c r="A1141" i="1"/>
  <c r="A1140" i="1"/>
  <c r="A1138" i="1"/>
  <c r="A1137" i="1"/>
  <c r="A1136" i="1"/>
  <c r="A1135" i="1"/>
  <c r="A1134" i="1"/>
  <c r="A1133" i="1"/>
  <c r="A1131" i="1"/>
  <c r="A1129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1" i="1"/>
  <c r="A1110" i="1"/>
  <c r="A1109" i="1"/>
  <c r="A1108" i="1"/>
  <c r="A1107" i="1"/>
  <c r="A1106" i="1"/>
  <c r="A1104" i="1"/>
  <c r="A1103" i="1"/>
  <c r="A1102" i="1"/>
  <c r="A1101" i="1"/>
  <c r="A1099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7" i="1"/>
  <c r="A1044" i="1"/>
  <c r="A1043" i="1"/>
  <c r="A1042" i="1"/>
  <c r="A1041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3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5" i="1"/>
  <c r="A1004" i="1"/>
  <c r="A1003" i="1"/>
  <c r="A1002" i="1"/>
  <c r="A1001" i="1"/>
  <c r="A1000" i="1"/>
  <c r="A999" i="1"/>
  <c r="A997" i="1"/>
  <c r="A995" i="1"/>
  <c r="A993" i="1"/>
  <c r="A992" i="1"/>
  <c r="A991" i="1"/>
  <c r="A990" i="1"/>
  <c r="A989" i="1"/>
  <c r="A988" i="1"/>
  <c r="A987" i="1"/>
  <c r="A986" i="1"/>
  <c r="A985" i="1"/>
  <c r="A984" i="1"/>
  <c r="A983" i="1"/>
  <c r="A981" i="1"/>
  <c r="A979" i="1"/>
  <c r="A978" i="1"/>
  <c r="A977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48" i="1"/>
  <c r="A946" i="1"/>
  <c r="A945" i="1"/>
  <c r="A944" i="1"/>
  <c r="A943" i="1"/>
  <c r="A942" i="1"/>
  <c r="A941" i="1"/>
  <c r="A940" i="1"/>
  <c r="A939" i="1"/>
  <c r="A938" i="1"/>
  <c r="A937" i="1"/>
  <c r="A936" i="1"/>
  <c r="A934" i="1"/>
  <c r="A933" i="1"/>
  <c r="A932" i="1"/>
  <c r="A931" i="1"/>
  <c r="A929" i="1"/>
  <c r="A926" i="1"/>
  <c r="A924" i="1"/>
  <c r="A923" i="1"/>
  <c r="A920" i="1"/>
  <c r="A919" i="1"/>
  <c r="A917" i="1"/>
  <c r="A916" i="1"/>
  <c r="A914" i="1"/>
  <c r="A913" i="1"/>
  <c r="A912" i="1"/>
  <c r="A911" i="1"/>
  <c r="A910" i="1"/>
  <c r="A909" i="1"/>
  <c r="A908" i="1"/>
  <c r="A907" i="1"/>
  <c r="A905" i="1"/>
  <c r="A904" i="1"/>
  <c r="A903" i="1"/>
  <c r="A901" i="1"/>
  <c r="A900" i="1"/>
  <c r="A899" i="1"/>
  <c r="A898" i="1"/>
  <c r="A897" i="1"/>
  <c r="A896" i="1"/>
  <c r="A894" i="1"/>
  <c r="A893" i="1"/>
  <c r="A892" i="1"/>
  <c r="A891" i="1"/>
  <c r="A889" i="1"/>
  <c r="A888" i="1"/>
  <c r="A886" i="1"/>
  <c r="A885" i="1"/>
  <c r="A884" i="1"/>
  <c r="A883" i="1"/>
  <c r="A882" i="1"/>
  <c r="A881" i="1"/>
  <c r="A880" i="1"/>
  <c r="A878" i="1"/>
  <c r="A877" i="1"/>
  <c r="A876" i="1"/>
  <c r="A875" i="1"/>
  <c r="A874" i="1"/>
  <c r="A872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7" i="1"/>
  <c r="A846" i="1"/>
  <c r="A845" i="1"/>
  <c r="A844" i="1"/>
  <c r="A843" i="1"/>
  <c r="A842" i="1"/>
  <c r="A841" i="1"/>
  <c r="A839" i="1"/>
  <c r="A838" i="1"/>
  <c r="A835" i="1"/>
  <c r="A834" i="1"/>
  <c r="A833" i="1"/>
  <c r="A832" i="1"/>
  <c r="A831" i="1"/>
  <c r="A830" i="1"/>
  <c r="A829" i="1"/>
  <c r="A828" i="1"/>
  <c r="A827" i="1"/>
  <c r="A825" i="1"/>
  <c r="A823" i="1"/>
  <c r="A822" i="1"/>
  <c r="A821" i="1"/>
  <c r="A820" i="1"/>
  <c r="A819" i="1"/>
  <c r="A818" i="1"/>
  <c r="A817" i="1"/>
  <c r="A816" i="1"/>
  <c r="A815" i="1"/>
  <c r="A814" i="1"/>
  <c r="A813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2" i="1"/>
  <c r="A790" i="1"/>
  <c r="A789" i="1"/>
  <c r="A788" i="1"/>
  <c r="A787" i="1"/>
  <c r="A786" i="1"/>
  <c r="A785" i="1"/>
  <c r="A784" i="1"/>
  <c r="A783" i="1"/>
  <c r="A782" i="1"/>
  <c r="A781" i="1"/>
  <c r="A779" i="1"/>
  <c r="A778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7" i="1"/>
  <c r="A716" i="1"/>
  <c r="A715" i="1"/>
  <c r="A714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1" i="1"/>
  <c r="A680" i="1"/>
  <c r="A679" i="1"/>
  <c r="A678" i="1"/>
  <c r="A675" i="1"/>
  <c r="A673" i="1"/>
  <c r="A672" i="1"/>
  <c r="A671" i="1"/>
  <c r="A670" i="1"/>
  <c r="A669" i="1"/>
  <c r="A668" i="1"/>
  <c r="A666" i="1"/>
  <c r="A665" i="1"/>
  <c r="A664" i="1"/>
  <c r="A663" i="1"/>
  <c r="A662" i="1"/>
  <c r="A660" i="1"/>
  <c r="A659" i="1"/>
  <c r="A658" i="1"/>
  <c r="A657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7" i="1"/>
  <c r="A626" i="1"/>
  <c r="A622" i="1"/>
  <c r="A621" i="1"/>
  <c r="A620" i="1"/>
  <c r="A619" i="1"/>
  <c r="A618" i="1"/>
  <c r="A617" i="1"/>
  <c r="A616" i="1"/>
  <c r="A615" i="1"/>
  <c r="A613" i="1"/>
  <c r="A612" i="1"/>
  <c r="A611" i="1"/>
  <c r="A609" i="1"/>
  <c r="A608" i="1"/>
  <c r="A607" i="1"/>
  <c r="A605" i="1"/>
  <c r="A604" i="1"/>
  <c r="A602" i="1"/>
  <c r="A601" i="1"/>
  <c r="A600" i="1"/>
  <c r="A599" i="1"/>
  <c r="A598" i="1"/>
  <c r="A597" i="1"/>
  <c r="A596" i="1"/>
  <c r="A595" i="1"/>
  <c r="A594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79" i="1"/>
  <c r="A578" i="1"/>
  <c r="A577" i="1"/>
  <c r="A576" i="1"/>
  <c r="A574" i="1"/>
  <c r="A573" i="1"/>
  <c r="A572" i="1"/>
  <c r="A571" i="1"/>
  <c r="A570" i="1"/>
  <c r="A568" i="1"/>
  <c r="A567" i="1"/>
  <c r="A566" i="1"/>
  <c r="A565" i="1"/>
  <c r="A564" i="1"/>
  <c r="A561" i="1"/>
  <c r="A560" i="1"/>
  <c r="A559" i="1"/>
  <c r="A558" i="1"/>
  <c r="A557" i="1"/>
  <c r="A556" i="1"/>
  <c r="A555" i="1"/>
  <c r="A554" i="1"/>
  <c r="A553" i="1"/>
  <c r="A549" i="1"/>
  <c r="A548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0" i="1"/>
  <c r="A529" i="1"/>
  <c r="A528" i="1"/>
  <c r="A525" i="1"/>
  <c r="A524" i="1"/>
  <c r="A523" i="1"/>
  <c r="A522" i="1"/>
  <c r="A521" i="1"/>
  <c r="A520" i="1"/>
  <c r="A519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4" i="1"/>
  <c r="A503" i="1"/>
  <c r="A502" i="1"/>
  <c r="A501" i="1"/>
  <c r="A500" i="1"/>
  <c r="A499" i="1"/>
  <c r="A496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8" i="1"/>
  <c r="A477" i="1"/>
  <c r="A476" i="1"/>
  <c r="A475" i="1"/>
  <c r="A474" i="1"/>
  <c r="A473" i="1"/>
  <c r="A472" i="1"/>
  <c r="A470" i="1"/>
  <c r="A469" i="1"/>
  <c r="A468" i="1"/>
  <c r="A467" i="1"/>
  <c r="A466" i="1"/>
  <c r="A465" i="1"/>
  <c r="A464" i="1"/>
  <c r="A463" i="1"/>
  <c r="A461" i="1"/>
  <c r="A460" i="1"/>
  <c r="A459" i="1"/>
  <c r="A458" i="1"/>
  <c r="A457" i="1"/>
  <c r="A456" i="1"/>
  <c r="A455" i="1"/>
  <c r="A454" i="1"/>
  <c r="A453" i="1"/>
  <c r="A452" i="1"/>
  <c r="A451" i="1"/>
  <c r="A449" i="1"/>
  <c r="A448" i="1"/>
  <c r="A446" i="1"/>
  <c r="A445" i="1"/>
  <c r="A444" i="1"/>
  <c r="A443" i="1"/>
  <c r="A441" i="1"/>
  <c r="A440" i="1"/>
  <c r="A438" i="1"/>
  <c r="A437" i="1"/>
  <c r="A435" i="1"/>
  <c r="A433" i="1"/>
  <c r="A432" i="1"/>
  <c r="A431" i="1"/>
  <c r="A430" i="1"/>
  <c r="A429" i="1"/>
  <c r="A428" i="1"/>
  <c r="A427" i="1"/>
  <c r="A426" i="1"/>
  <c r="A425" i="1"/>
  <c r="A424" i="1"/>
  <c r="A423" i="1"/>
  <c r="A421" i="1"/>
  <c r="A419" i="1"/>
  <c r="A418" i="1"/>
  <c r="A416" i="1"/>
  <c r="A415" i="1"/>
  <c r="A414" i="1"/>
  <c r="A413" i="1"/>
  <c r="A412" i="1"/>
  <c r="A411" i="1"/>
  <c r="A410" i="1"/>
  <c r="A409" i="1"/>
  <c r="A408" i="1"/>
  <c r="A407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0" i="1"/>
  <c r="A389" i="1"/>
  <c r="A386" i="1"/>
  <c r="A385" i="1"/>
  <c r="A384" i="1"/>
  <c r="A383" i="1"/>
  <c r="A382" i="1"/>
  <c r="A381" i="1"/>
  <c r="A379" i="1"/>
  <c r="A378" i="1"/>
  <c r="A377" i="1"/>
  <c r="A376" i="1"/>
  <c r="A375" i="1"/>
  <c r="A374" i="1"/>
  <c r="A373" i="1"/>
  <c r="A372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6" i="1"/>
  <c r="A355" i="1"/>
  <c r="A354" i="1"/>
  <c r="A353" i="1"/>
  <c r="A352" i="1"/>
  <c r="A350" i="1"/>
  <c r="A349" i="1"/>
  <c r="A348" i="1"/>
  <c r="A347" i="1"/>
  <c r="A346" i="1"/>
  <c r="A345" i="1"/>
  <c r="A344" i="1"/>
  <c r="A342" i="1"/>
  <c r="A340" i="1"/>
  <c r="A339" i="1"/>
  <c r="A338" i="1"/>
  <c r="A336" i="1"/>
  <c r="A335" i="1"/>
  <c r="A334" i="1"/>
  <c r="A333" i="1"/>
  <c r="A332" i="1"/>
  <c r="A331" i="1"/>
  <c r="A330" i="1"/>
  <c r="A329" i="1"/>
  <c r="A328" i="1"/>
  <c r="A326" i="1"/>
  <c r="A325" i="1"/>
  <c r="A324" i="1"/>
  <c r="A323" i="1"/>
  <c r="A322" i="1"/>
  <c r="A321" i="1"/>
  <c r="A319" i="1"/>
  <c r="A318" i="1"/>
  <c r="A317" i="1"/>
  <c r="A316" i="1"/>
  <c r="A315" i="1"/>
  <c r="A313" i="1"/>
  <c r="A311" i="1"/>
  <c r="A310" i="1"/>
  <c r="A308" i="1"/>
  <c r="A307" i="1"/>
  <c r="A306" i="1"/>
  <c r="A305" i="1"/>
  <c r="A304" i="1"/>
  <c r="A303" i="1"/>
  <c r="A302" i="1"/>
  <c r="A301" i="1"/>
  <c r="A300" i="1"/>
  <c r="A299" i="1"/>
  <c r="A297" i="1"/>
  <c r="A296" i="1"/>
  <c r="A295" i="1"/>
  <c r="A294" i="1"/>
  <c r="A292" i="1"/>
  <c r="A291" i="1"/>
  <c r="A290" i="1"/>
  <c r="A288" i="1"/>
  <c r="A287" i="1"/>
  <c r="A286" i="1"/>
  <c r="A285" i="1"/>
  <c r="A281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6" i="1"/>
  <c r="A255" i="1"/>
  <c r="A254" i="1"/>
  <c r="A253" i="1"/>
  <c r="A252" i="1"/>
  <c r="A251" i="1"/>
  <c r="A250" i="1"/>
  <c r="A249" i="1"/>
  <c r="A248" i="1"/>
  <c r="A247" i="1"/>
  <c r="A245" i="1"/>
  <c r="A244" i="1"/>
  <c r="A243" i="1"/>
  <c r="A242" i="1"/>
  <c r="A241" i="1"/>
  <c r="A240" i="1"/>
  <c r="A239" i="1"/>
  <c r="A238" i="1"/>
  <c r="A237" i="1"/>
  <c r="A235" i="1"/>
  <c r="A234" i="1"/>
  <c r="A233" i="1"/>
  <c r="A232" i="1"/>
  <c r="A231" i="1"/>
  <c r="A230" i="1"/>
  <c r="A229" i="1"/>
  <c r="A226" i="1"/>
  <c r="A225" i="1"/>
  <c r="A224" i="1"/>
  <c r="A223" i="1"/>
  <c r="A222" i="1"/>
  <c r="A221" i="1"/>
  <c r="A220" i="1"/>
  <c r="A219" i="1"/>
  <c r="A218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2" i="1"/>
  <c r="A200" i="1"/>
  <c r="A199" i="1"/>
  <c r="A195" i="1"/>
  <c r="A194" i="1"/>
  <c r="A193" i="1"/>
  <c r="A192" i="1"/>
  <c r="A191" i="1"/>
  <c r="A190" i="1"/>
  <c r="A189" i="1"/>
  <c r="A188" i="1"/>
  <c r="A187" i="1"/>
  <c r="A186" i="1"/>
  <c r="A185" i="1"/>
  <c r="A183" i="1"/>
  <c r="A182" i="1"/>
  <c r="A181" i="1"/>
  <c r="A179" i="1"/>
  <c r="A178" i="1"/>
  <c r="A175" i="1"/>
  <c r="A174" i="1"/>
  <c r="A173" i="1"/>
  <c r="A170" i="1"/>
  <c r="A169" i="1"/>
  <c r="A168" i="1"/>
  <c r="A166" i="1"/>
  <c r="A165" i="1"/>
  <c r="A164" i="1"/>
  <c r="A163" i="1"/>
  <c r="A162" i="1"/>
  <c r="A161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3" i="1"/>
  <c r="A131" i="1"/>
  <c r="A130" i="1"/>
  <c r="A129" i="1"/>
  <c r="A127" i="1"/>
  <c r="A126" i="1"/>
  <c r="A123" i="1"/>
  <c r="A122" i="1"/>
  <c r="A121" i="1"/>
  <c r="A120" i="1"/>
  <c r="A119" i="1"/>
  <c r="A117" i="1"/>
  <c r="A116" i="1"/>
  <c r="A115" i="1"/>
  <c r="A114" i="1"/>
  <c r="A112" i="1"/>
  <c r="A111" i="1"/>
  <c r="A109" i="1"/>
  <c r="A108" i="1"/>
  <c r="A106" i="1"/>
  <c r="A105" i="1"/>
  <c r="A103" i="1"/>
  <c r="A102" i="1"/>
  <c r="A101" i="1"/>
  <c r="A98" i="1"/>
  <c r="A96" i="1"/>
  <c r="A95" i="1"/>
  <c r="A93" i="1"/>
  <c r="A92" i="1"/>
  <c r="A91" i="1"/>
  <c r="A90" i="1"/>
  <c r="A89" i="1"/>
  <c r="A88" i="1"/>
  <c r="A87" i="1"/>
  <c r="A86" i="1"/>
  <c r="A84" i="1"/>
  <c r="A83" i="1"/>
  <c r="A82" i="1"/>
  <c r="A79" i="1"/>
  <c r="A78" i="1"/>
  <c r="A77" i="1"/>
  <c r="A75" i="1"/>
  <c r="A74" i="1"/>
  <c r="A71" i="1"/>
  <c r="A69" i="1"/>
  <c r="A68" i="1"/>
  <c r="A67" i="1"/>
  <c r="A65" i="1"/>
  <c r="A64" i="1"/>
  <c r="A60" i="1"/>
  <c r="A59" i="1"/>
  <c r="A58" i="1"/>
  <c r="A57" i="1"/>
  <c r="A54" i="1"/>
  <c r="A52" i="1"/>
  <c r="A51" i="1"/>
  <c r="A49" i="1"/>
  <c r="A48" i="1"/>
  <c r="A47" i="1"/>
  <c r="A46" i="1"/>
  <c r="A43" i="1"/>
  <c r="A42" i="1"/>
  <c r="A41" i="1"/>
  <c r="A40" i="1"/>
  <c r="A39" i="1"/>
  <c r="A38" i="1"/>
  <c r="A37" i="1"/>
  <c r="A36" i="1"/>
  <c r="A35" i="1"/>
  <c r="A34" i="1"/>
  <c r="A32" i="1"/>
  <c r="A31" i="1"/>
  <c r="A29" i="1"/>
  <c r="A28" i="1"/>
  <c r="A27" i="1"/>
  <c r="A26" i="1"/>
  <c r="A25" i="1"/>
  <c r="A24" i="1"/>
  <c r="A23" i="1"/>
  <c r="A22" i="1"/>
  <c r="A21" i="1"/>
  <c r="A20" i="1"/>
  <c r="A19" i="1"/>
  <c r="A3" i="1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6" i="3"/>
  <c r="A11385" i="3"/>
  <c r="A11384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69" i="3"/>
  <c r="A11368" i="3"/>
  <c r="A11367" i="3"/>
  <c r="A11366" i="3"/>
  <c r="A11365" i="3"/>
  <c r="A11364" i="3"/>
  <c r="A11363" i="3"/>
  <c r="A11362" i="3"/>
  <c r="A11361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6" i="3"/>
  <c r="A11343" i="3"/>
  <c r="A11342" i="3"/>
  <c r="A11341" i="3"/>
  <c r="A11340" i="3"/>
  <c r="A11339" i="3"/>
  <c r="A11338" i="3"/>
  <c r="A11336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4" i="3"/>
  <c r="A11293" i="3"/>
  <c r="A11292" i="3"/>
  <c r="A11291" i="3"/>
  <c r="A11290" i="3"/>
  <c r="A11289" i="3"/>
  <c r="A11288" i="3"/>
  <c r="A11287" i="3"/>
  <c r="A11283" i="3"/>
  <c r="A11282" i="3"/>
  <c r="A11280" i="3"/>
  <c r="A11279" i="3"/>
  <c r="A11276" i="3"/>
  <c r="A11274" i="3"/>
  <c r="A11273" i="3"/>
  <c r="A11272" i="3"/>
  <c r="A11271" i="3"/>
  <c r="A11270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6" i="3"/>
  <c r="A11225" i="3"/>
  <c r="A11223" i="3"/>
  <c r="A11222" i="3"/>
  <c r="A11221" i="3"/>
  <c r="A11220" i="3"/>
  <c r="A11219" i="3"/>
  <c r="A11218" i="3"/>
  <c r="A11217" i="3"/>
  <c r="A11216" i="3"/>
  <c r="A11215" i="3"/>
  <c r="A11214" i="3"/>
  <c r="A11212" i="3"/>
  <c r="A11211" i="3"/>
  <c r="A11210" i="3"/>
  <c r="A11209" i="3"/>
  <c r="A11208" i="3"/>
  <c r="A11207" i="3"/>
  <c r="A11205" i="3"/>
  <c r="A11204" i="3"/>
  <c r="A11203" i="3"/>
  <c r="A11202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2" i="3"/>
  <c r="A11181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4" i="3"/>
  <c r="A11163" i="3"/>
  <c r="A11162" i="3"/>
  <c r="A11161" i="3"/>
  <c r="A11160" i="3"/>
  <c r="A11159" i="3"/>
  <c r="A11158" i="3"/>
  <c r="A11157" i="3"/>
  <c r="A11156" i="3"/>
  <c r="A11153" i="3"/>
  <c r="A11152" i="3"/>
  <c r="A11149" i="3"/>
  <c r="A11148" i="3"/>
  <c r="A11147" i="3"/>
  <c r="A11146" i="3"/>
  <c r="A11145" i="3"/>
  <c r="A11144" i="3"/>
  <c r="A11143" i="3"/>
  <c r="A11142" i="3"/>
  <c r="A11141" i="3"/>
  <c r="A11140" i="3"/>
  <c r="A11137" i="3"/>
  <c r="A11136" i="3"/>
  <c r="A11135" i="3"/>
  <c r="A11134" i="3"/>
  <c r="A11133" i="3"/>
  <c r="A11132" i="3"/>
  <c r="A11131" i="3"/>
  <c r="A11130" i="3"/>
  <c r="A11128" i="3"/>
  <c r="A11127" i="3"/>
  <c r="A11125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6" i="3"/>
  <c r="A11105" i="3"/>
  <c r="A11104" i="3"/>
  <c r="A11103" i="3"/>
  <c r="A11101" i="3"/>
  <c r="A11100" i="3"/>
  <c r="A11098" i="3"/>
  <c r="A11096" i="3"/>
  <c r="A11095" i="3"/>
  <c r="A11094" i="3"/>
  <c r="A11093" i="3"/>
  <c r="A11092" i="3"/>
  <c r="A11091" i="3"/>
  <c r="A11089" i="3"/>
  <c r="A11088" i="3"/>
  <c r="A11086" i="3"/>
  <c r="A11085" i="3"/>
  <c r="A11084" i="3"/>
  <c r="A11083" i="3"/>
  <c r="A11082" i="3"/>
  <c r="A11081" i="3"/>
  <c r="A11079" i="3"/>
  <c r="A11078" i="3"/>
  <c r="A11077" i="3"/>
  <c r="A11075" i="3"/>
  <c r="A11074" i="3"/>
  <c r="A11073" i="3"/>
  <c r="A11072" i="3"/>
  <c r="A11070" i="3"/>
  <c r="A11069" i="3"/>
  <c r="A11066" i="3"/>
  <c r="A11065" i="3"/>
  <c r="A11064" i="3"/>
  <c r="A11063" i="3"/>
  <c r="A11062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4" i="3"/>
  <c r="A11043" i="3"/>
  <c r="A11042" i="3"/>
  <c r="A11041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0" i="3"/>
  <c r="A10998" i="3"/>
  <c r="A10997" i="3"/>
  <c r="A10995" i="3"/>
  <c r="A10994" i="3"/>
  <c r="A10992" i="3"/>
  <c r="A10991" i="3"/>
  <c r="A10990" i="3"/>
  <c r="A10989" i="3"/>
  <c r="A10988" i="3"/>
  <c r="A10987" i="3"/>
  <c r="A10986" i="3"/>
  <c r="A10985" i="3"/>
  <c r="A10984" i="3"/>
  <c r="A10983" i="3"/>
  <c r="A10981" i="3"/>
  <c r="A10980" i="3"/>
  <c r="A10979" i="3"/>
  <c r="A10978" i="3"/>
  <c r="A10976" i="3"/>
  <c r="A10975" i="3"/>
  <c r="A10974" i="3"/>
  <c r="A10973" i="3"/>
  <c r="A10972" i="3"/>
  <c r="A10969" i="3"/>
  <c r="A10968" i="3"/>
  <c r="A10967" i="3"/>
  <c r="A10966" i="3"/>
  <c r="A10965" i="3"/>
  <c r="A10964" i="3"/>
  <c r="A10963" i="3"/>
  <c r="A10962" i="3"/>
  <c r="A10961" i="3"/>
  <c r="A10960" i="3"/>
  <c r="A10958" i="3"/>
  <c r="A10957" i="3"/>
  <c r="A10956" i="3"/>
  <c r="A10954" i="3"/>
  <c r="A10952" i="3"/>
  <c r="A10951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7" i="3"/>
  <c r="A10936" i="3"/>
  <c r="A10935" i="3"/>
  <c r="A10934" i="3"/>
  <c r="A10933" i="3"/>
  <c r="A10932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28" i="3"/>
  <c r="A10827" i="3"/>
  <c r="A10826" i="3"/>
  <c r="A10825" i="3"/>
  <c r="A10824" i="3"/>
  <c r="A10822" i="3"/>
  <c r="A10820" i="3"/>
  <c r="A10819" i="3"/>
  <c r="A10818" i="3"/>
  <c r="A10816" i="3"/>
  <c r="A10814" i="3"/>
  <c r="A10813" i="3"/>
  <c r="A10812" i="3"/>
  <c r="A10811" i="3"/>
  <c r="A10810" i="3"/>
  <c r="A10808" i="3"/>
  <c r="A10806" i="3"/>
  <c r="A10805" i="3"/>
  <c r="A10804" i="3"/>
  <c r="A10803" i="3"/>
  <c r="A10802" i="3"/>
  <c r="A10801" i="3"/>
  <c r="A10800" i="3"/>
  <c r="A10799" i="3"/>
  <c r="A10797" i="3"/>
  <c r="A10796" i="3"/>
  <c r="A10795" i="3"/>
  <c r="A10794" i="3"/>
  <c r="A10793" i="3"/>
  <c r="A10792" i="3"/>
  <c r="A10791" i="3"/>
  <c r="A10788" i="3"/>
  <c r="A10785" i="3"/>
  <c r="A10784" i="3"/>
  <c r="A10782" i="3"/>
  <c r="A10781" i="3"/>
  <c r="A10780" i="3"/>
  <c r="A10779" i="3"/>
  <c r="A10778" i="3"/>
  <c r="A10777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0" i="3"/>
  <c r="A10749" i="3"/>
  <c r="A10746" i="3"/>
  <c r="A10744" i="3"/>
  <c r="A10743" i="3"/>
  <c r="A10742" i="3"/>
  <c r="A10741" i="3"/>
  <c r="A10739" i="3"/>
  <c r="A10738" i="3"/>
  <c r="A10736" i="3"/>
  <c r="A10734" i="3"/>
  <c r="A10733" i="3"/>
  <c r="A10732" i="3"/>
  <c r="A10731" i="3"/>
  <c r="A10729" i="3"/>
  <c r="A10728" i="3"/>
  <c r="A10727" i="3"/>
  <c r="A10725" i="3"/>
  <c r="A10723" i="3"/>
  <c r="A10722" i="3"/>
  <c r="A10721" i="3"/>
  <c r="A10720" i="3"/>
  <c r="A10719" i="3"/>
  <c r="A10718" i="3"/>
  <c r="A10717" i="3"/>
  <c r="A10715" i="3"/>
  <c r="A10714" i="3"/>
  <c r="A10713" i="3"/>
  <c r="A10712" i="3"/>
  <c r="A10711" i="3"/>
  <c r="A10710" i="3"/>
  <c r="A10709" i="3"/>
  <c r="A10707" i="3"/>
  <c r="A10706" i="3"/>
  <c r="A10705" i="3"/>
  <c r="A10701" i="3"/>
  <c r="A10700" i="3"/>
  <c r="A10699" i="3"/>
  <c r="A10698" i="3"/>
  <c r="A10697" i="3"/>
  <c r="A10696" i="3"/>
  <c r="A10694" i="3"/>
  <c r="A10693" i="3"/>
  <c r="A10692" i="3"/>
  <c r="A10691" i="3"/>
  <c r="A10690" i="3"/>
  <c r="A10689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4" i="3"/>
  <c r="A10673" i="3"/>
  <c r="A10672" i="3"/>
  <c r="A10671" i="3"/>
  <c r="A10670" i="3"/>
  <c r="A10667" i="3"/>
  <c r="A10666" i="3"/>
  <c r="A10665" i="3"/>
  <c r="A10664" i="3"/>
  <c r="A10663" i="3"/>
  <c r="A10662" i="3"/>
  <c r="A10661" i="3"/>
  <c r="A10659" i="3"/>
  <c r="A10658" i="3"/>
  <c r="A10656" i="3"/>
  <c r="A10654" i="3"/>
  <c r="A10653" i="3"/>
  <c r="A10651" i="3"/>
  <c r="A10650" i="3"/>
  <c r="A10649" i="3"/>
  <c r="A10648" i="3"/>
  <c r="A10647" i="3"/>
  <c r="A10645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8" i="3"/>
  <c r="A10577" i="3"/>
  <c r="A10576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2" i="3"/>
  <c r="A10501" i="3"/>
  <c r="A10500" i="3"/>
  <c r="A10499" i="3"/>
  <c r="A10498" i="3"/>
  <c r="A10496" i="3"/>
  <c r="A10495" i="3"/>
  <c r="A10494" i="3"/>
  <c r="A10493" i="3"/>
  <c r="A10492" i="3"/>
  <c r="A10490" i="3"/>
  <c r="A10489" i="3"/>
  <c r="A10488" i="3"/>
  <c r="A10487" i="3"/>
  <c r="A10486" i="3"/>
  <c r="A10485" i="3"/>
  <c r="A10484" i="3"/>
  <c r="A10482" i="3"/>
  <c r="A10481" i="3"/>
  <c r="A10480" i="3"/>
  <c r="A10478" i="3"/>
  <c r="A10477" i="3"/>
  <c r="A10476" i="3"/>
  <c r="A10475" i="3"/>
  <c r="A10474" i="3"/>
  <c r="A10472" i="3"/>
  <c r="A10471" i="3"/>
  <c r="A10469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3" i="3"/>
  <c r="A10442" i="3"/>
  <c r="A10441" i="3"/>
  <c r="A10440" i="3"/>
  <c r="A10438" i="3"/>
  <c r="A10437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09" i="3"/>
  <c r="A10408" i="3"/>
  <c r="A10407" i="3"/>
  <c r="A10406" i="3"/>
  <c r="A10405" i="3"/>
  <c r="A10404" i="3"/>
  <c r="A10403" i="3"/>
  <c r="A10401" i="3"/>
  <c r="A10400" i="3"/>
  <c r="A10399" i="3"/>
  <c r="A10398" i="3"/>
  <c r="A10397" i="3"/>
  <c r="A10396" i="3"/>
  <c r="A10395" i="3"/>
  <c r="A10394" i="3"/>
  <c r="A10392" i="3"/>
  <c r="A10391" i="3"/>
  <c r="A10390" i="3"/>
  <c r="A10389" i="3"/>
  <c r="A10387" i="3"/>
  <c r="A10386" i="3"/>
  <c r="A10385" i="3"/>
  <c r="A10384" i="3"/>
  <c r="A10383" i="3"/>
  <c r="A10382" i="3"/>
  <c r="A10381" i="3"/>
  <c r="A10380" i="3"/>
  <c r="A10379" i="3"/>
  <c r="A10377" i="3"/>
  <c r="A10376" i="3"/>
  <c r="A10374" i="3"/>
  <c r="A10373" i="3"/>
  <c r="A10371" i="3"/>
  <c r="A10370" i="3"/>
  <c r="A10369" i="3"/>
  <c r="A10368" i="3"/>
  <c r="A10367" i="3"/>
  <c r="A10366" i="3"/>
  <c r="A10365" i="3"/>
  <c r="A10364" i="3"/>
  <c r="A10363" i="3"/>
  <c r="A10361" i="3"/>
  <c r="A10360" i="3"/>
  <c r="A10359" i="3"/>
  <c r="A10358" i="3"/>
  <c r="A10357" i="3"/>
  <c r="A10356" i="3"/>
  <c r="A10355" i="3"/>
  <c r="A10354" i="3"/>
  <c r="A10353" i="3"/>
  <c r="A10352" i="3"/>
  <c r="A10350" i="3"/>
  <c r="A10349" i="3"/>
  <c r="A10348" i="3"/>
  <c r="A10347" i="3"/>
  <c r="A10346" i="3"/>
  <c r="A10345" i="3"/>
  <c r="A10343" i="3"/>
  <c r="A10342" i="3"/>
  <c r="A10341" i="3"/>
  <c r="A10340" i="3"/>
  <c r="A10339" i="3"/>
  <c r="A10338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2" i="3"/>
  <c r="A10321" i="3"/>
  <c r="A10320" i="3"/>
  <c r="A10318" i="3"/>
  <c r="A10317" i="3"/>
  <c r="A10316" i="3"/>
  <c r="A10315" i="3"/>
  <c r="A10314" i="3"/>
  <c r="A10312" i="3"/>
  <c r="A10310" i="3"/>
  <c r="A10309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0" i="3"/>
  <c r="A10289" i="3"/>
  <c r="A10287" i="3"/>
  <c r="A10286" i="3"/>
  <c r="A10285" i="3"/>
  <c r="A10284" i="3"/>
  <c r="A10283" i="3"/>
  <c r="A10282" i="3"/>
  <c r="A10281" i="3"/>
  <c r="A10280" i="3"/>
  <c r="A10278" i="3"/>
  <c r="A10276" i="3"/>
  <c r="A10275" i="3"/>
  <c r="A10274" i="3"/>
  <c r="A10273" i="3"/>
  <c r="A10272" i="3"/>
  <c r="A10271" i="3"/>
  <c r="A10270" i="3"/>
  <c r="A10269" i="3"/>
  <c r="A10267" i="3"/>
  <c r="A10266" i="3"/>
  <c r="A10265" i="3"/>
  <c r="A10264" i="3"/>
  <c r="A10263" i="3"/>
  <c r="A10262" i="3"/>
  <c r="A10261" i="3"/>
  <c r="A10260" i="3"/>
  <c r="A10259" i="3"/>
  <c r="A10258" i="3"/>
  <c r="A10256" i="3"/>
  <c r="A10255" i="3"/>
  <c r="A10254" i="3"/>
  <c r="A10251" i="3"/>
  <c r="A10250" i="3"/>
  <c r="A10249" i="3"/>
  <c r="A10248" i="3"/>
  <c r="A10246" i="3"/>
  <c r="A10243" i="3"/>
  <c r="A10242" i="3"/>
  <c r="A10241" i="3"/>
  <c r="A10240" i="3"/>
  <c r="A10239" i="3"/>
  <c r="A10238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4" i="3"/>
  <c r="A10223" i="3"/>
  <c r="A10222" i="3"/>
  <c r="A10221" i="3"/>
  <c r="A10220" i="3"/>
  <c r="A10219" i="3"/>
  <c r="A10218" i="3"/>
  <c r="A10216" i="3"/>
  <c r="A10215" i="3"/>
  <c r="A10214" i="3"/>
  <c r="A10213" i="3"/>
  <c r="A10212" i="3"/>
  <c r="A10211" i="3"/>
  <c r="A10210" i="3"/>
  <c r="A10209" i="3"/>
  <c r="A10208" i="3"/>
  <c r="A10207" i="3"/>
  <c r="A10205" i="3"/>
  <c r="A10204" i="3"/>
  <c r="A10203" i="3"/>
  <c r="A10201" i="3"/>
  <c r="A10200" i="3"/>
  <c r="A10199" i="3"/>
  <c r="A10198" i="3"/>
  <c r="A10195" i="3"/>
  <c r="A10194" i="3"/>
  <c r="A10193" i="3"/>
  <c r="A10192" i="3"/>
  <c r="A10191" i="3"/>
  <c r="A10189" i="3"/>
  <c r="A10188" i="3"/>
  <c r="A10187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69" i="3"/>
  <c r="A10168" i="3"/>
  <c r="A10167" i="3"/>
  <c r="A10165" i="3"/>
  <c r="A10164" i="3"/>
  <c r="A10163" i="3"/>
  <c r="A10162" i="3"/>
  <c r="A10161" i="3"/>
  <c r="A10160" i="3"/>
  <c r="A10159" i="3"/>
  <c r="A10158" i="3"/>
  <c r="A10157" i="3"/>
  <c r="A10156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3" i="3"/>
  <c r="A10122" i="3"/>
  <c r="A10119" i="3"/>
  <c r="A10118" i="3"/>
  <c r="A10116" i="3"/>
  <c r="A10115" i="3"/>
  <c r="A10114" i="3"/>
  <c r="A10113" i="3"/>
  <c r="A10112" i="3"/>
  <c r="A10111" i="3"/>
  <c r="A10110" i="3"/>
  <c r="A10109" i="3"/>
  <c r="A10108" i="3"/>
  <c r="A10106" i="3"/>
  <c r="A10103" i="3"/>
  <c r="A10102" i="3"/>
  <c r="A10101" i="3"/>
  <c r="A10098" i="3"/>
  <c r="A10097" i="3"/>
  <c r="A10095" i="3"/>
  <c r="A10092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59" i="3"/>
  <c r="A10058" i="3"/>
  <c r="A10057" i="3"/>
  <c r="A10056" i="3"/>
  <c r="A10055" i="3"/>
  <c r="A10054" i="3"/>
  <c r="A10053" i="3"/>
  <c r="A10052" i="3"/>
  <c r="A10051" i="3"/>
  <c r="A10050" i="3"/>
  <c r="A10047" i="3"/>
  <c r="A10046" i="3"/>
  <c r="A10045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8" i="3"/>
  <c r="A9997" i="3"/>
  <c r="A9996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1" i="3"/>
  <c r="A9970" i="3"/>
  <c r="A9969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2" i="3"/>
  <c r="A9921" i="3"/>
  <c r="A9919" i="3"/>
  <c r="A9918" i="3"/>
  <c r="A9917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7" i="3"/>
  <c r="A9885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7" i="3"/>
  <c r="A9846" i="3"/>
  <c r="A9843" i="3"/>
  <c r="A9842" i="3"/>
  <c r="A9841" i="3"/>
  <c r="A9839" i="3"/>
  <c r="A9838" i="3"/>
  <c r="A9837" i="3"/>
  <c r="A9836" i="3"/>
  <c r="A9835" i="3"/>
  <c r="A9834" i="3"/>
  <c r="A9833" i="3"/>
  <c r="A9829" i="3"/>
  <c r="A9828" i="3"/>
  <c r="A9827" i="3"/>
  <c r="A9826" i="3"/>
  <c r="A9825" i="3"/>
  <c r="A9824" i="3"/>
  <c r="A9822" i="3"/>
  <c r="A9820" i="3"/>
  <c r="A9819" i="3"/>
  <c r="A9818" i="3"/>
  <c r="A9817" i="3"/>
  <c r="A9816" i="3"/>
  <c r="A9815" i="3"/>
  <c r="A9814" i="3"/>
  <c r="A9812" i="3"/>
  <c r="A9810" i="3"/>
  <c r="A9809" i="3"/>
  <c r="A9807" i="3"/>
  <c r="A9806" i="3"/>
  <c r="A9805" i="3"/>
  <c r="A9804" i="3"/>
  <c r="A9803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7" i="3"/>
  <c r="A9776" i="3"/>
  <c r="A9775" i="3"/>
  <c r="A9774" i="3"/>
  <c r="A9773" i="3"/>
  <c r="A9771" i="3"/>
  <c r="A9770" i="3"/>
  <c r="A9769" i="3"/>
  <c r="A9768" i="3"/>
  <c r="A9767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7" i="3"/>
  <c r="A9746" i="3"/>
  <c r="A9745" i="3"/>
  <c r="A9744" i="3"/>
  <c r="A9743" i="3"/>
  <c r="A9742" i="3"/>
  <c r="A9741" i="3"/>
  <c r="A9740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6" i="3"/>
  <c r="A9685" i="3"/>
  <c r="A9684" i="3"/>
  <c r="A9683" i="3"/>
  <c r="A9682" i="3"/>
  <c r="A9681" i="3"/>
  <c r="A9680" i="3"/>
  <c r="A9679" i="3"/>
  <c r="A9678" i="3"/>
  <c r="A9677" i="3"/>
  <c r="A9676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5" i="3"/>
  <c r="A9644" i="3"/>
  <c r="A9642" i="3"/>
  <c r="A9641" i="3"/>
  <c r="A9640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4" i="3"/>
  <c r="A9623" i="3"/>
  <c r="A9622" i="3"/>
  <c r="A9621" i="3"/>
  <c r="A9620" i="3"/>
  <c r="A9619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6" i="3"/>
  <c r="A9585" i="3"/>
  <c r="A9584" i="3"/>
  <c r="A9583" i="3"/>
  <c r="A9582" i="3"/>
  <c r="A9580" i="3"/>
  <c r="A9579" i="3"/>
  <c r="A9578" i="3"/>
  <c r="A9577" i="3"/>
  <c r="A9576" i="3"/>
  <c r="A9575" i="3"/>
  <c r="A9574" i="3"/>
  <c r="A9573" i="3"/>
  <c r="A9572" i="3"/>
  <c r="A9571" i="3"/>
  <c r="A9569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3" i="3"/>
  <c r="A9532" i="3"/>
  <c r="A9531" i="3"/>
  <c r="A9529" i="3"/>
  <c r="A9528" i="3"/>
  <c r="A9526" i="3"/>
  <c r="A9525" i="3"/>
  <c r="A9524" i="3"/>
  <c r="A9523" i="3"/>
  <c r="A9522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2" i="3"/>
  <c r="A9480" i="3"/>
  <c r="A9479" i="3"/>
  <c r="A9478" i="3"/>
  <c r="A9477" i="3"/>
  <c r="A9476" i="3"/>
  <c r="A9475" i="3"/>
  <c r="A9474" i="3"/>
  <c r="A9473" i="3"/>
  <c r="A9472" i="3"/>
  <c r="A9471" i="3"/>
  <c r="A9469" i="3"/>
  <c r="A9468" i="3"/>
  <c r="A9467" i="3"/>
  <c r="A9466" i="3"/>
  <c r="A9465" i="3"/>
  <c r="A9464" i="3"/>
  <c r="A9463" i="3"/>
  <c r="A9462" i="3"/>
  <c r="A9460" i="3"/>
  <c r="A9459" i="3"/>
  <c r="A9458" i="3"/>
  <c r="A9456" i="3"/>
  <c r="A9455" i="3"/>
  <c r="A9454" i="3"/>
  <c r="A9453" i="3"/>
  <c r="A9452" i="3"/>
  <c r="A9451" i="3"/>
  <c r="A9448" i="3"/>
  <c r="A9447" i="3"/>
  <c r="A9446" i="3"/>
  <c r="A9444" i="3"/>
  <c r="A9443" i="3"/>
  <c r="A9442" i="3"/>
  <c r="A9441" i="3"/>
  <c r="A9440" i="3"/>
  <c r="A9439" i="3"/>
  <c r="A9438" i="3"/>
  <c r="A9437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8" i="3"/>
  <c r="A9396" i="3"/>
  <c r="A9395" i="3"/>
  <c r="A9394" i="3"/>
  <c r="A9393" i="3"/>
  <c r="A9392" i="3"/>
  <c r="A9391" i="3"/>
  <c r="A9389" i="3"/>
  <c r="A9388" i="3"/>
  <c r="A9387" i="3"/>
  <c r="A9386" i="3"/>
  <c r="A9385" i="3"/>
  <c r="A9384" i="3"/>
  <c r="A9383" i="3"/>
  <c r="A9382" i="3"/>
  <c r="A9381" i="3"/>
  <c r="A9380" i="3"/>
  <c r="A9379" i="3"/>
  <c r="A9377" i="3"/>
  <c r="A9376" i="3"/>
  <c r="A9375" i="3"/>
  <c r="A9373" i="3"/>
  <c r="A9372" i="3"/>
  <c r="A9371" i="3"/>
  <c r="A9370" i="3"/>
  <c r="A9369" i="3"/>
  <c r="A9368" i="3"/>
  <c r="A9367" i="3"/>
  <c r="A9365" i="3"/>
  <c r="A9364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49" i="3"/>
  <c r="A9348" i="3"/>
  <c r="A9347" i="3"/>
  <c r="A9345" i="3"/>
  <c r="A9344" i="3"/>
  <c r="A9343" i="3"/>
  <c r="A9342" i="3"/>
  <c r="A9341" i="3"/>
  <c r="A9340" i="3"/>
  <c r="A9339" i="3"/>
  <c r="A9338" i="3"/>
  <c r="A9337" i="3"/>
  <c r="A9336" i="3"/>
  <c r="A9335" i="3"/>
  <c r="A9333" i="3"/>
  <c r="A9332" i="3"/>
  <c r="A9331" i="3"/>
  <c r="A9330" i="3"/>
  <c r="A9329" i="3"/>
  <c r="A9328" i="3"/>
  <c r="A9327" i="3"/>
  <c r="A9326" i="3"/>
  <c r="A9325" i="3"/>
  <c r="A9322" i="3"/>
  <c r="A9321" i="3"/>
  <c r="A9320" i="3"/>
  <c r="A9319" i="3"/>
  <c r="A9318" i="3"/>
  <c r="A9317" i="3"/>
  <c r="A9315" i="3"/>
  <c r="A9314" i="3"/>
  <c r="A9313" i="3"/>
  <c r="A9312" i="3"/>
  <c r="A9311" i="3"/>
  <c r="A9309" i="3"/>
  <c r="A9308" i="3"/>
  <c r="A9305" i="3"/>
  <c r="A9304" i="3"/>
  <c r="A9303" i="3"/>
  <c r="A9302" i="3"/>
  <c r="A9301" i="3"/>
  <c r="A9300" i="3"/>
  <c r="A9299" i="3"/>
  <c r="A9298" i="3"/>
  <c r="A9297" i="3"/>
  <c r="A9296" i="3"/>
  <c r="A9294" i="3"/>
  <c r="A9293" i="3"/>
  <c r="A9292" i="3"/>
  <c r="A9291" i="3"/>
  <c r="A9290" i="3"/>
  <c r="A9289" i="3"/>
  <c r="A9287" i="3"/>
  <c r="A9286" i="3"/>
  <c r="A9285" i="3"/>
  <c r="A9283" i="3"/>
  <c r="A9282" i="3"/>
  <c r="A9281" i="3"/>
  <c r="A9280" i="3"/>
  <c r="A9279" i="3"/>
  <c r="A9277" i="3"/>
  <c r="A9276" i="3"/>
  <c r="A9275" i="3"/>
  <c r="A9274" i="3"/>
  <c r="A9273" i="3"/>
  <c r="A9272" i="3"/>
  <c r="A9271" i="3"/>
  <c r="A9270" i="3"/>
  <c r="A9269" i="3"/>
  <c r="A9267" i="3"/>
  <c r="A9266" i="3"/>
  <c r="A9265" i="3"/>
  <c r="A9264" i="3"/>
  <c r="A9263" i="3"/>
  <c r="A9262" i="3"/>
  <c r="A9261" i="3"/>
  <c r="A9260" i="3"/>
  <c r="A9258" i="3"/>
  <c r="A9257" i="3"/>
  <c r="A9256" i="3"/>
  <c r="A9255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5" i="3"/>
  <c r="A9194" i="3"/>
  <c r="A9193" i="3"/>
  <c r="A9192" i="3"/>
  <c r="A9191" i="3"/>
  <c r="A9189" i="3"/>
  <c r="A9188" i="3"/>
  <c r="A9187" i="3"/>
  <c r="A9186" i="3"/>
  <c r="A9185" i="3"/>
  <c r="A9184" i="3"/>
  <c r="A9183" i="3"/>
  <c r="A9182" i="3"/>
  <c r="A9181" i="3"/>
  <c r="A9180" i="3"/>
  <c r="A9179" i="3"/>
  <c r="A9177" i="3"/>
  <c r="A9176" i="3"/>
  <c r="A9175" i="3"/>
  <c r="A9173" i="3"/>
  <c r="A9172" i="3"/>
  <c r="A9171" i="3"/>
  <c r="A9170" i="3"/>
  <c r="A9169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1" i="3"/>
  <c r="A9150" i="3"/>
  <c r="A9149" i="3"/>
  <c r="A9147" i="3"/>
  <c r="A9146" i="3"/>
  <c r="A9145" i="3"/>
  <c r="A9144" i="3"/>
  <c r="A9143" i="3"/>
  <c r="A9141" i="3"/>
  <c r="A9139" i="3"/>
  <c r="A9138" i="3"/>
  <c r="A9137" i="3"/>
  <c r="A9136" i="3"/>
  <c r="A9135" i="3"/>
  <c r="A9134" i="3"/>
  <c r="A9133" i="3"/>
  <c r="A9132" i="3"/>
  <c r="A9130" i="3"/>
  <c r="A9129" i="3"/>
  <c r="A9128" i="3"/>
  <c r="A9127" i="3"/>
  <c r="A9126" i="3"/>
  <c r="A9125" i="3"/>
  <c r="A9124" i="3"/>
  <c r="A9123" i="3"/>
  <c r="A9122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099" i="3"/>
  <c r="A9098" i="3"/>
  <c r="A9097" i="3"/>
  <c r="A9096" i="3"/>
  <c r="A9095" i="3"/>
  <c r="A9092" i="3"/>
  <c r="A9091" i="3"/>
  <c r="A9090" i="3"/>
  <c r="A9089" i="3"/>
  <c r="A9088" i="3"/>
  <c r="A9087" i="3"/>
  <c r="A9086" i="3"/>
  <c r="A9085" i="3"/>
  <c r="A9084" i="3"/>
  <c r="A9083" i="3"/>
  <c r="A9082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4" i="3"/>
  <c r="A9053" i="3"/>
  <c r="A9052" i="3"/>
  <c r="A9051" i="3"/>
  <c r="A9050" i="3"/>
  <c r="A9049" i="3"/>
  <c r="A9048" i="3"/>
  <c r="A9047" i="3"/>
  <c r="A9046" i="3"/>
  <c r="A9045" i="3"/>
  <c r="A9044" i="3"/>
  <c r="A9042" i="3"/>
  <c r="A9041" i="3"/>
  <c r="A9040" i="3"/>
  <c r="A9039" i="3"/>
  <c r="A9038" i="3"/>
  <c r="A9037" i="3"/>
  <c r="A9036" i="3"/>
  <c r="A9033" i="3"/>
  <c r="A9032" i="3"/>
  <c r="A9029" i="3"/>
  <c r="A9028" i="3"/>
  <c r="A9027" i="3"/>
  <c r="A9026" i="3"/>
  <c r="A9025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0" i="3"/>
  <c r="A9009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0" i="3"/>
  <c r="A8989" i="3"/>
  <c r="A8988" i="3"/>
  <c r="A8984" i="3"/>
  <c r="A8983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7" i="3"/>
  <c r="A8936" i="3"/>
  <c r="A8935" i="3"/>
  <c r="A8934" i="3"/>
  <c r="A8933" i="3"/>
  <c r="A8932" i="3"/>
  <c r="A8931" i="3"/>
  <c r="A8930" i="3"/>
  <c r="A8929" i="3"/>
  <c r="A8927" i="3"/>
  <c r="A8926" i="3"/>
  <c r="A8925" i="3"/>
  <c r="A8924" i="3"/>
  <c r="A8923" i="3"/>
  <c r="A8922" i="3"/>
  <c r="A8921" i="3"/>
  <c r="A8920" i="3"/>
  <c r="A8919" i="3"/>
  <c r="A8918" i="3"/>
  <c r="A8915" i="3"/>
  <c r="A8914" i="3"/>
  <c r="A8913" i="3"/>
  <c r="A8912" i="3"/>
  <c r="A8911" i="3"/>
  <c r="A8910" i="3"/>
  <c r="A8909" i="3"/>
  <c r="A8908" i="3"/>
  <c r="A8906" i="3"/>
  <c r="A8904" i="3"/>
  <c r="A8903" i="3"/>
  <c r="A8901" i="3"/>
  <c r="A8900" i="3"/>
  <c r="A8899" i="3"/>
  <c r="A8898" i="3"/>
  <c r="A8897" i="3"/>
  <c r="A8895" i="3"/>
  <c r="A8894" i="3"/>
  <c r="A8893" i="3"/>
  <c r="A8891" i="3"/>
  <c r="A8890" i="3"/>
  <c r="A8889" i="3"/>
  <c r="A8887" i="3"/>
  <c r="A8886" i="3"/>
  <c r="A8883" i="3"/>
  <c r="A8882" i="3"/>
  <c r="A8881" i="3"/>
  <c r="A8880" i="3"/>
  <c r="A8879" i="3"/>
  <c r="A8878" i="3"/>
  <c r="A8877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1" i="3"/>
  <c r="A8810" i="3"/>
  <c r="A8809" i="3"/>
  <c r="A8808" i="3"/>
  <c r="A8807" i="3"/>
  <c r="A8806" i="3"/>
  <c r="A8805" i="3"/>
  <c r="A8804" i="3"/>
  <c r="A8803" i="3"/>
  <c r="A8801" i="3"/>
  <c r="A8800" i="3"/>
  <c r="A8799" i="3"/>
  <c r="A8798" i="3"/>
  <c r="A8797" i="3"/>
  <c r="A8796" i="3"/>
  <c r="A8795" i="3"/>
  <c r="A8794" i="3"/>
  <c r="A8792" i="3"/>
  <c r="A8791" i="3"/>
  <c r="A8790" i="3"/>
  <c r="A8789" i="3"/>
  <c r="A8788" i="3"/>
  <c r="A8787" i="3"/>
  <c r="A8786" i="3"/>
  <c r="A8785" i="3"/>
  <c r="A8784" i="3"/>
  <c r="A8782" i="3"/>
  <c r="A8781" i="3"/>
  <c r="A8779" i="3"/>
  <c r="A8777" i="3"/>
  <c r="A8776" i="3"/>
  <c r="A8775" i="3"/>
  <c r="A8774" i="3"/>
  <c r="A8773" i="3"/>
  <c r="A8772" i="3"/>
  <c r="A8771" i="3"/>
  <c r="A8770" i="3"/>
  <c r="A8769" i="3"/>
  <c r="A8768" i="3"/>
  <c r="A8767" i="3"/>
  <c r="A8764" i="3"/>
  <c r="A8763" i="3"/>
  <c r="A8762" i="3"/>
  <c r="A8761" i="3"/>
  <c r="A8760" i="3"/>
  <c r="A8759" i="3"/>
  <c r="A8757" i="3"/>
  <c r="A8756" i="3"/>
  <c r="A8755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6" i="3"/>
  <c r="A8715" i="3"/>
  <c r="A8714" i="3"/>
  <c r="A8713" i="3"/>
  <c r="A8710" i="3"/>
  <c r="A8709" i="3"/>
  <c r="A8708" i="3"/>
  <c r="A8707" i="3"/>
  <c r="A8706" i="3"/>
  <c r="A8705" i="3"/>
  <c r="A8704" i="3"/>
  <c r="A8703" i="3"/>
  <c r="A8698" i="3"/>
  <c r="A8697" i="3"/>
  <c r="A8695" i="3"/>
  <c r="A8694" i="3"/>
  <c r="A8692" i="3"/>
  <c r="A8691" i="3"/>
  <c r="A8690" i="3"/>
  <c r="A8689" i="3"/>
  <c r="A8688" i="3"/>
  <c r="A8687" i="3"/>
  <c r="A8685" i="3"/>
  <c r="A8683" i="3"/>
  <c r="A8682" i="3"/>
  <c r="A8680" i="3"/>
  <c r="A8679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59" i="3"/>
  <c r="A8658" i="3"/>
  <c r="A8657" i="3"/>
  <c r="A8656" i="3"/>
  <c r="A8655" i="3"/>
  <c r="A8653" i="3"/>
  <c r="A8652" i="3"/>
  <c r="A8651" i="3"/>
  <c r="A8650" i="3"/>
  <c r="A8649" i="3"/>
  <c r="A8648" i="3"/>
  <c r="A8647" i="3"/>
  <c r="A8645" i="3"/>
  <c r="A8644" i="3"/>
  <c r="A8643" i="3"/>
  <c r="A8641" i="3"/>
  <c r="A8640" i="3"/>
  <c r="A8639" i="3"/>
  <c r="A8638" i="3"/>
  <c r="A8637" i="3"/>
  <c r="A8636" i="3"/>
  <c r="A8634" i="3"/>
  <c r="A8633" i="3"/>
  <c r="A8632" i="3"/>
  <c r="A8631" i="3"/>
  <c r="A8629" i="3"/>
  <c r="A8628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2" i="3"/>
  <c r="A8611" i="3"/>
  <c r="A8610" i="3"/>
  <c r="A8609" i="3"/>
  <c r="A8608" i="3"/>
  <c r="A8606" i="3"/>
  <c r="A8605" i="3"/>
  <c r="A8604" i="3"/>
  <c r="A8603" i="3"/>
  <c r="A8602" i="3"/>
  <c r="A8601" i="3"/>
  <c r="A8600" i="3"/>
  <c r="A8599" i="3"/>
  <c r="A8598" i="3"/>
  <c r="A8597" i="3"/>
  <c r="A8595" i="3"/>
  <c r="A8594" i="3"/>
  <c r="A8593" i="3"/>
  <c r="A8592" i="3"/>
  <c r="A8588" i="3"/>
  <c r="A8587" i="3"/>
  <c r="A8586" i="3"/>
  <c r="A8585" i="3"/>
  <c r="A8584" i="3"/>
  <c r="A8583" i="3"/>
  <c r="A8582" i="3"/>
  <c r="A8581" i="3"/>
  <c r="A8580" i="3"/>
  <c r="A8578" i="3"/>
  <c r="A8576" i="3"/>
  <c r="A8574" i="3"/>
  <c r="A8571" i="3"/>
  <c r="A8569" i="3"/>
  <c r="A8568" i="3"/>
  <c r="A8567" i="3"/>
  <c r="A8566" i="3"/>
  <c r="A8565" i="3"/>
  <c r="A8564" i="3"/>
  <c r="A8563" i="3"/>
  <c r="A8562" i="3"/>
  <c r="A8561" i="3"/>
  <c r="A8559" i="3"/>
  <c r="A8558" i="3"/>
  <c r="A8557" i="3"/>
  <c r="A8554" i="3"/>
  <c r="A8553" i="3"/>
  <c r="A8552" i="3"/>
  <c r="A8551" i="3"/>
  <c r="A8550" i="3"/>
  <c r="A8549" i="3"/>
  <c r="A8548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0" i="3"/>
  <c r="A8529" i="3"/>
  <c r="A8528" i="3"/>
  <c r="A8527" i="3"/>
  <c r="A8526" i="3"/>
  <c r="A8523" i="3"/>
  <c r="A8522" i="3"/>
  <c r="A8521" i="3"/>
  <c r="A8519" i="3"/>
  <c r="A8518" i="3"/>
  <c r="A8516" i="3"/>
  <c r="A8515" i="3"/>
  <c r="A8512" i="3"/>
  <c r="A8511" i="3"/>
  <c r="A8510" i="3"/>
  <c r="A8509" i="3"/>
  <c r="A8508" i="3"/>
  <c r="A8507" i="3"/>
  <c r="A8506" i="3"/>
  <c r="A8505" i="3"/>
  <c r="A8504" i="3"/>
  <c r="A8502" i="3"/>
  <c r="A8501" i="3"/>
  <c r="A8500" i="3"/>
  <c r="A8499" i="3"/>
  <c r="A8498" i="3"/>
  <c r="A8497" i="3"/>
  <c r="A8496" i="3"/>
  <c r="A8494" i="3"/>
  <c r="A8491" i="3"/>
  <c r="A8490" i="3"/>
  <c r="A8489" i="3"/>
  <c r="A8488" i="3"/>
  <c r="A8487" i="3"/>
  <c r="A8486" i="3"/>
  <c r="A8485" i="3"/>
  <c r="A8484" i="3"/>
  <c r="A8482" i="3"/>
  <c r="A8481" i="3"/>
  <c r="A8480" i="3"/>
  <c r="A8479" i="3"/>
  <c r="A8478" i="3"/>
  <c r="A8477" i="3"/>
  <c r="A8475" i="3"/>
  <c r="A8474" i="3"/>
  <c r="A8473" i="3"/>
  <c r="A8472" i="3"/>
  <c r="A8470" i="3"/>
  <c r="A8469" i="3"/>
  <c r="A8468" i="3"/>
  <c r="A8467" i="3"/>
  <c r="A8466" i="3"/>
  <c r="A8465" i="3"/>
  <c r="A8464" i="3"/>
  <c r="A8463" i="3"/>
  <c r="A8462" i="3"/>
  <c r="A8461" i="3"/>
  <c r="A8459" i="3"/>
  <c r="A8458" i="3"/>
  <c r="A8457" i="3"/>
  <c r="A8456" i="3"/>
  <c r="A8453" i="3"/>
  <c r="A8452" i="3"/>
  <c r="A8450" i="3"/>
  <c r="A8449" i="3"/>
  <c r="A8448" i="3"/>
  <c r="A8447" i="3"/>
  <c r="A8444" i="3"/>
  <c r="A8443" i="3"/>
  <c r="A8442" i="3"/>
  <c r="A8441" i="3"/>
  <c r="A8440" i="3"/>
  <c r="A8439" i="3"/>
  <c r="A8438" i="3"/>
  <c r="A8435" i="3"/>
  <c r="A8433" i="3"/>
  <c r="A8432" i="3"/>
  <c r="A8430" i="3"/>
  <c r="A8429" i="3"/>
  <c r="A8428" i="3"/>
  <c r="A8427" i="3"/>
  <c r="A8426" i="3"/>
  <c r="A8425" i="3"/>
  <c r="A8424" i="3"/>
  <c r="A8422" i="3"/>
  <c r="A8421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3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8" i="3"/>
  <c r="A8387" i="3"/>
  <c r="A8386" i="3"/>
  <c r="A8385" i="3"/>
  <c r="A8384" i="3"/>
  <c r="A8383" i="3"/>
  <c r="A8382" i="3"/>
  <c r="A8381" i="3"/>
  <c r="A8380" i="3"/>
  <c r="A8379" i="3"/>
  <c r="A8376" i="3"/>
  <c r="A8375" i="3"/>
  <c r="A8374" i="3"/>
  <c r="A8373" i="3"/>
  <c r="A8372" i="3"/>
  <c r="A8371" i="3"/>
  <c r="A8370" i="3"/>
  <c r="A8368" i="3"/>
  <c r="A8367" i="3"/>
  <c r="A8365" i="3"/>
  <c r="A8364" i="3"/>
  <c r="A8363" i="3"/>
  <c r="A8362" i="3"/>
  <c r="A8361" i="3"/>
  <c r="A8360" i="3"/>
  <c r="A8359" i="3"/>
  <c r="A8358" i="3"/>
  <c r="A8357" i="3"/>
  <c r="A8356" i="3"/>
  <c r="A8355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1" i="3"/>
  <c r="A8320" i="3"/>
  <c r="A8319" i="3"/>
  <c r="A8318" i="3"/>
  <c r="A8317" i="3"/>
  <c r="A8315" i="3"/>
  <c r="A8314" i="3"/>
  <c r="A8313" i="3"/>
  <c r="A8312" i="3"/>
  <c r="A8311" i="3"/>
  <c r="A8310" i="3"/>
  <c r="A8308" i="3"/>
  <c r="A8307" i="3"/>
  <c r="A8306" i="3"/>
  <c r="A8305" i="3"/>
  <c r="A8304" i="3"/>
  <c r="A8303" i="3"/>
  <c r="A8302" i="3"/>
  <c r="A8301" i="3"/>
  <c r="A8300" i="3"/>
  <c r="A8299" i="3"/>
  <c r="A8297" i="3"/>
  <c r="A8296" i="3"/>
  <c r="A8294" i="3"/>
  <c r="A8292" i="3"/>
  <c r="A8291" i="3"/>
  <c r="A8290" i="3"/>
  <c r="A8289" i="3"/>
  <c r="A8288" i="3"/>
  <c r="A8287" i="3"/>
  <c r="A8286" i="3"/>
  <c r="A8285" i="3"/>
  <c r="A8284" i="3"/>
  <c r="A8282" i="3"/>
  <c r="A8280" i="3"/>
  <c r="A8279" i="3"/>
  <c r="A8278" i="3"/>
  <c r="A8277" i="3"/>
  <c r="A8276" i="3"/>
  <c r="A8275" i="3"/>
  <c r="A8274" i="3"/>
  <c r="A8273" i="3"/>
  <c r="A8272" i="3"/>
  <c r="A8271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4" i="3"/>
  <c r="A8253" i="3"/>
  <c r="A8252" i="3"/>
  <c r="A8251" i="3"/>
  <c r="A8250" i="3"/>
  <c r="A8249" i="3"/>
  <c r="A8247" i="3"/>
  <c r="A8246" i="3"/>
  <c r="A8245" i="3"/>
  <c r="A8244" i="3"/>
  <c r="A8243" i="3"/>
  <c r="A8242" i="3"/>
  <c r="A8240" i="3"/>
  <c r="A8239" i="3"/>
  <c r="A8238" i="3"/>
  <c r="A8237" i="3"/>
  <c r="A8236" i="3"/>
  <c r="A8235" i="3"/>
  <c r="A8234" i="3"/>
  <c r="A8232" i="3"/>
  <c r="A8231" i="3"/>
  <c r="A8230" i="3"/>
  <c r="A8229" i="3"/>
  <c r="A8228" i="3"/>
  <c r="A8227" i="3"/>
  <c r="A8226" i="3"/>
  <c r="A8225" i="3"/>
  <c r="A8224" i="3"/>
  <c r="A8223" i="3"/>
  <c r="A8221" i="3"/>
  <c r="A8220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0" i="3"/>
  <c r="A8199" i="3"/>
  <c r="A8198" i="3"/>
  <c r="A8197" i="3"/>
  <c r="A8196" i="3"/>
  <c r="A8195" i="3"/>
  <c r="A8194" i="3"/>
  <c r="A8193" i="3"/>
  <c r="A8192" i="3"/>
  <c r="A8191" i="3"/>
  <c r="A8189" i="3"/>
  <c r="A8188" i="3"/>
  <c r="A8187" i="3"/>
  <c r="A8186" i="3"/>
  <c r="A8185" i="3"/>
  <c r="A8182" i="3"/>
  <c r="A8181" i="3"/>
  <c r="A8180" i="3"/>
  <c r="A8179" i="3"/>
  <c r="A8176" i="3"/>
  <c r="A8175" i="3"/>
  <c r="A8174" i="3"/>
  <c r="A8173" i="3"/>
  <c r="A8172" i="3"/>
  <c r="A8170" i="3"/>
  <c r="A8169" i="3"/>
  <c r="A8168" i="3"/>
  <c r="A8167" i="3"/>
  <c r="A8166" i="3"/>
  <c r="A8165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8" i="3"/>
  <c r="A8146" i="3"/>
  <c r="A8145" i="3"/>
  <c r="A8144" i="3"/>
  <c r="A8143" i="3"/>
  <c r="A8142" i="3"/>
  <c r="A8141" i="3"/>
  <c r="A8140" i="3"/>
  <c r="A8139" i="3"/>
  <c r="A8138" i="3"/>
  <c r="A8136" i="3"/>
  <c r="A8135" i="3"/>
  <c r="A8134" i="3"/>
  <c r="A8133" i="3"/>
  <c r="A8132" i="3"/>
  <c r="A8130" i="3"/>
  <c r="A8129" i="3"/>
  <c r="A8128" i="3"/>
  <c r="A8127" i="3"/>
  <c r="A8126" i="3"/>
  <c r="A8123" i="3"/>
  <c r="A8122" i="3"/>
  <c r="A8121" i="3"/>
  <c r="A8120" i="3"/>
  <c r="A8119" i="3"/>
  <c r="A8117" i="3"/>
  <c r="A8115" i="3"/>
  <c r="A8113" i="3"/>
  <c r="A8112" i="3"/>
  <c r="A8111" i="3"/>
  <c r="A8110" i="3"/>
  <c r="A8109" i="3"/>
  <c r="A8108" i="3"/>
  <c r="A8107" i="3"/>
  <c r="A8106" i="3"/>
  <c r="A8105" i="3"/>
  <c r="A8104" i="3"/>
  <c r="A8103" i="3"/>
  <c r="A8101" i="3"/>
  <c r="A8100" i="3"/>
  <c r="A8099" i="3"/>
  <c r="A8098" i="3"/>
  <c r="A8097" i="3"/>
  <c r="A8096" i="3"/>
  <c r="A8095" i="3"/>
  <c r="A8094" i="3"/>
  <c r="A8093" i="3"/>
  <c r="A8092" i="3"/>
  <c r="A8091" i="3"/>
  <c r="A8088" i="3"/>
  <c r="A8087" i="3"/>
  <c r="A8086" i="3"/>
  <c r="A8080" i="3"/>
  <c r="A8079" i="3"/>
  <c r="A8078" i="3"/>
  <c r="A8077" i="3"/>
  <c r="A8076" i="3"/>
  <c r="A8075" i="3"/>
  <c r="A8073" i="3"/>
  <c r="A8072" i="3"/>
  <c r="A8071" i="3"/>
  <c r="A8070" i="3"/>
  <c r="A8069" i="3"/>
  <c r="A8068" i="3"/>
  <c r="A8067" i="3"/>
  <c r="A8066" i="3"/>
  <c r="A8065" i="3"/>
  <c r="A8064" i="3"/>
  <c r="A8062" i="3"/>
  <c r="A8061" i="3"/>
  <c r="A8059" i="3"/>
  <c r="A8058" i="3"/>
  <c r="A8057" i="3"/>
  <c r="A8056" i="3"/>
  <c r="A8055" i="3"/>
  <c r="A8054" i="3"/>
  <c r="A8053" i="3"/>
  <c r="A8052" i="3"/>
  <c r="A8051" i="3"/>
  <c r="A8050" i="3"/>
  <c r="A8049" i="3"/>
  <c r="A8047" i="3"/>
  <c r="A8046" i="3"/>
  <c r="A8044" i="3"/>
  <c r="A8043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08" i="3"/>
  <c r="A8007" i="3"/>
  <c r="A8006" i="3"/>
  <c r="A8005" i="3"/>
  <c r="A8004" i="3"/>
  <c r="A8003" i="3"/>
  <c r="A8002" i="3"/>
  <c r="A8001" i="3"/>
  <c r="A8000" i="3"/>
  <c r="A7999" i="3"/>
  <c r="A7997" i="3"/>
  <c r="A7996" i="3"/>
  <c r="A7994" i="3"/>
  <c r="A7993" i="3"/>
  <c r="A7992" i="3"/>
  <c r="A7991" i="3"/>
  <c r="A7990" i="3"/>
  <c r="A7988" i="3"/>
  <c r="A7987" i="3"/>
  <c r="A7986" i="3"/>
  <c r="A7984" i="3"/>
  <c r="A7983" i="3"/>
  <c r="A7982" i="3"/>
  <c r="A7981" i="3"/>
  <c r="A7980" i="3"/>
  <c r="A7979" i="3"/>
  <c r="A7978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7" i="3"/>
  <c r="A7936" i="3"/>
  <c r="A7934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4" i="3"/>
  <c r="A7913" i="3"/>
  <c r="A7912" i="3"/>
  <c r="A7909" i="3"/>
  <c r="A7907" i="3"/>
  <c r="A7906" i="3"/>
  <c r="A7905" i="3"/>
  <c r="A7904" i="3"/>
  <c r="A7903" i="3"/>
  <c r="A7902" i="3"/>
  <c r="A7900" i="3"/>
  <c r="A7898" i="3"/>
  <c r="A7896" i="3"/>
  <c r="A7895" i="3"/>
  <c r="A7894" i="3"/>
  <c r="A7893" i="3"/>
  <c r="A7892" i="3"/>
  <c r="A7891" i="3"/>
  <c r="A7890" i="3"/>
  <c r="A7889" i="3"/>
  <c r="A7887" i="3"/>
  <c r="A7884" i="3"/>
  <c r="A7883" i="3"/>
  <c r="A7882" i="3"/>
  <c r="A7881" i="3"/>
  <c r="A7879" i="3"/>
  <c r="A7878" i="3"/>
  <c r="A7877" i="3"/>
  <c r="A7874" i="3"/>
  <c r="A7873" i="3"/>
  <c r="A7871" i="3"/>
  <c r="A7870" i="3"/>
  <c r="A7869" i="3"/>
  <c r="A7868" i="3"/>
  <c r="A7867" i="3"/>
  <c r="A7866" i="3"/>
  <c r="A7864" i="3"/>
  <c r="A7863" i="3"/>
  <c r="A7862" i="3"/>
  <c r="A7861" i="3"/>
  <c r="A7860" i="3"/>
  <c r="A7859" i="3"/>
  <c r="A7858" i="3"/>
  <c r="A7856" i="3"/>
  <c r="A7855" i="3"/>
  <c r="A7854" i="3"/>
  <c r="A7853" i="3"/>
  <c r="A7852" i="3"/>
  <c r="A7851" i="3"/>
  <c r="A7850" i="3"/>
  <c r="A7847" i="3"/>
  <c r="A7846" i="3"/>
  <c r="A7845" i="3"/>
  <c r="A7844" i="3"/>
  <c r="A7843" i="3"/>
  <c r="A7839" i="3"/>
  <c r="A7838" i="3"/>
  <c r="A7837" i="3"/>
  <c r="A7836" i="3"/>
  <c r="A7835" i="3"/>
  <c r="A7834" i="3"/>
  <c r="A7833" i="3"/>
  <c r="A7830" i="3"/>
  <c r="A7829" i="3"/>
  <c r="A7828" i="3"/>
  <c r="A7827" i="3"/>
  <c r="A7826" i="3"/>
  <c r="A7825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2" i="3"/>
  <c r="A7801" i="3"/>
  <c r="A7800" i="3"/>
  <c r="A7799" i="3"/>
  <c r="A7798" i="3"/>
  <c r="A7797" i="3"/>
  <c r="A7796" i="3"/>
  <c r="A7795" i="3"/>
  <c r="A7793" i="3"/>
  <c r="A7791" i="3"/>
  <c r="A7790" i="3"/>
  <c r="A7789" i="3"/>
  <c r="A7788" i="3"/>
  <c r="A7786" i="3"/>
  <c r="A7785" i="3"/>
  <c r="A7784" i="3"/>
  <c r="A7783" i="3"/>
  <c r="A7781" i="3"/>
  <c r="A7780" i="3"/>
  <c r="A7779" i="3"/>
  <c r="A7778" i="3"/>
  <c r="A7777" i="3"/>
  <c r="A7775" i="3"/>
  <c r="A7774" i="3"/>
  <c r="A7773" i="3"/>
  <c r="A7772" i="3"/>
  <c r="A7771" i="3"/>
  <c r="A7770" i="3"/>
  <c r="A7769" i="3"/>
  <c r="A7768" i="3"/>
  <c r="A7766" i="3"/>
  <c r="A7765" i="3"/>
  <c r="A7764" i="3"/>
  <c r="A7763" i="3"/>
  <c r="A7762" i="3"/>
  <c r="A7761" i="3"/>
  <c r="A7759" i="3"/>
  <c r="A7758" i="3"/>
  <c r="A7757" i="3"/>
  <c r="A7756" i="3"/>
  <c r="A7755" i="3"/>
  <c r="A7754" i="3"/>
  <c r="A7753" i="3"/>
  <c r="A7752" i="3"/>
  <c r="A7751" i="3"/>
  <c r="A7750" i="3"/>
  <c r="A7749" i="3"/>
  <c r="A7747" i="3"/>
  <c r="A7745" i="3"/>
  <c r="A7744" i="3"/>
  <c r="A7743" i="3"/>
  <c r="A7742" i="3"/>
  <c r="A7741" i="3"/>
  <c r="A7740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2" i="3"/>
  <c r="A7711" i="3"/>
  <c r="A7710" i="3"/>
  <c r="A7708" i="3"/>
  <c r="A7706" i="3"/>
  <c r="A7705" i="3"/>
  <c r="A7704" i="3"/>
  <c r="A7703" i="3"/>
  <c r="A7702" i="3"/>
  <c r="A7700" i="3"/>
  <c r="A7699" i="3"/>
  <c r="A7698" i="3"/>
  <c r="A7697" i="3"/>
  <c r="A7696" i="3"/>
  <c r="A7695" i="3"/>
  <c r="A7694" i="3"/>
  <c r="A7693" i="3"/>
  <c r="A7690" i="3"/>
  <c r="A7689" i="3"/>
  <c r="A7688" i="3"/>
  <c r="A7687" i="3"/>
  <c r="A7685" i="3"/>
  <c r="A7683" i="3"/>
  <c r="A7682" i="3"/>
  <c r="A7681" i="3"/>
  <c r="A7680" i="3"/>
  <c r="A7679" i="3"/>
  <c r="A7678" i="3"/>
  <c r="A7677" i="3"/>
  <c r="A7675" i="3"/>
  <c r="A7674" i="3"/>
  <c r="A7673" i="3"/>
  <c r="A7672" i="3"/>
  <c r="A7671" i="3"/>
  <c r="A7670" i="3"/>
  <c r="A7669" i="3"/>
  <c r="A7668" i="3"/>
  <c r="A7666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6" i="3"/>
  <c r="A7645" i="3"/>
  <c r="A7644" i="3"/>
  <c r="A7643" i="3"/>
  <c r="A7642" i="3"/>
  <c r="A7641" i="3"/>
  <c r="A7640" i="3"/>
  <c r="A7639" i="3"/>
  <c r="A7637" i="3"/>
  <c r="A7636" i="3"/>
  <c r="A7635" i="3"/>
  <c r="A7634" i="3"/>
  <c r="A7633" i="3"/>
  <c r="A7632" i="3"/>
  <c r="A7631" i="3"/>
  <c r="A7630" i="3"/>
  <c r="A7629" i="3"/>
  <c r="A7628" i="3"/>
  <c r="A7627" i="3"/>
  <c r="A7625" i="3"/>
  <c r="A7624" i="3"/>
  <c r="A7623" i="3"/>
  <c r="A7622" i="3"/>
  <c r="A7621" i="3"/>
  <c r="A7620" i="3"/>
  <c r="A7619" i="3"/>
  <c r="A7618" i="3"/>
  <c r="A7615" i="3"/>
  <c r="A7612" i="3"/>
  <c r="A7611" i="3"/>
  <c r="A7610" i="3"/>
  <c r="A7609" i="3"/>
  <c r="A7608" i="3"/>
  <c r="A7607" i="3"/>
  <c r="A7606" i="3"/>
  <c r="A7604" i="3"/>
  <c r="A7603" i="3"/>
  <c r="A7602" i="3"/>
  <c r="A7601" i="3"/>
  <c r="A7600" i="3"/>
  <c r="A7599" i="3"/>
  <c r="A7598" i="3"/>
  <c r="A7597" i="3"/>
  <c r="A7595" i="3"/>
  <c r="A7594" i="3"/>
  <c r="A7593" i="3"/>
  <c r="A7592" i="3"/>
  <c r="A7591" i="3"/>
  <c r="A7590" i="3"/>
  <c r="A7589" i="3"/>
  <c r="A7587" i="3"/>
  <c r="A7586" i="3"/>
  <c r="A7585" i="3"/>
  <c r="A7584" i="3"/>
  <c r="A7583" i="3"/>
  <c r="A7581" i="3"/>
  <c r="A7580" i="3"/>
  <c r="A7579" i="3"/>
  <c r="A7578" i="3"/>
  <c r="A7577" i="3"/>
  <c r="A7576" i="3"/>
  <c r="A7575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59" i="3"/>
  <c r="A7558" i="3"/>
  <c r="A7556" i="3"/>
  <c r="A7555" i="3"/>
  <c r="A7554" i="3"/>
  <c r="A7553" i="3"/>
  <c r="A7550" i="3"/>
  <c r="A7549" i="3"/>
  <c r="A7548" i="3"/>
  <c r="A7547" i="3"/>
  <c r="A7545" i="3"/>
  <c r="A7544" i="3"/>
  <c r="A7543" i="3"/>
  <c r="A7542" i="3"/>
  <c r="A7541" i="3"/>
  <c r="A7539" i="3"/>
  <c r="A7538" i="3"/>
  <c r="A7537" i="3"/>
  <c r="A7536" i="3"/>
  <c r="A7535" i="3"/>
  <c r="A7532" i="3"/>
  <c r="A7531" i="3"/>
  <c r="A7530" i="3"/>
  <c r="A7529" i="3"/>
  <c r="A7527" i="3"/>
  <c r="A7525" i="3"/>
  <c r="A7524" i="3"/>
  <c r="A7523" i="3"/>
  <c r="A7522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5" i="3"/>
  <c r="A7473" i="3"/>
  <c r="A7472" i="3"/>
  <c r="A7470" i="3"/>
  <c r="A7469" i="3"/>
  <c r="A7468" i="3"/>
  <c r="A7467" i="3"/>
  <c r="A7466" i="3"/>
  <c r="A7465" i="3"/>
  <c r="A7464" i="3"/>
  <c r="A7463" i="3"/>
  <c r="A7462" i="3"/>
  <c r="A7460" i="3"/>
  <c r="A7459" i="3"/>
  <c r="A7458" i="3"/>
  <c r="A7456" i="3"/>
  <c r="A7455" i="3"/>
  <c r="A7453" i="3"/>
  <c r="A7452" i="3"/>
  <c r="A7451" i="3"/>
  <c r="A7449" i="3"/>
  <c r="A7448" i="3"/>
  <c r="A7447" i="3"/>
  <c r="A7446" i="3"/>
  <c r="A7445" i="3"/>
  <c r="A7444" i="3"/>
  <c r="A7443" i="3"/>
  <c r="A7441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6" i="3"/>
  <c r="A7425" i="3"/>
  <c r="A7423" i="3"/>
  <c r="A7422" i="3"/>
  <c r="A7421" i="3"/>
  <c r="A7420" i="3"/>
  <c r="A7419" i="3"/>
  <c r="A7418" i="3"/>
  <c r="A7417" i="3"/>
  <c r="A7416" i="3"/>
  <c r="A7415" i="3"/>
  <c r="A7414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6" i="3"/>
  <c r="A7395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1" i="3"/>
  <c r="A7370" i="3"/>
  <c r="A7369" i="3"/>
  <c r="A7368" i="3"/>
  <c r="A7367" i="3"/>
  <c r="A7366" i="3"/>
  <c r="A7365" i="3"/>
  <c r="A7364" i="3"/>
  <c r="A7363" i="3"/>
  <c r="A7362" i="3"/>
  <c r="A7359" i="3"/>
  <c r="A7358" i="3"/>
  <c r="A7357" i="3"/>
  <c r="A7355" i="3"/>
  <c r="A7353" i="3"/>
  <c r="A7351" i="3"/>
  <c r="A7350" i="3"/>
  <c r="A7349" i="3"/>
  <c r="A7346" i="3"/>
  <c r="A7344" i="3"/>
  <c r="A7343" i="3"/>
  <c r="A7342" i="3"/>
  <c r="A7341" i="3"/>
  <c r="A7340" i="3"/>
  <c r="A7339" i="3"/>
  <c r="A7338" i="3"/>
  <c r="A7337" i="3"/>
  <c r="A7336" i="3"/>
  <c r="A7335" i="3"/>
  <c r="A7333" i="3"/>
  <c r="A7331" i="3"/>
  <c r="A7330" i="3"/>
  <c r="A7329" i="3"/>
  <c r="A7328" i="3"/>
  <c r="A7327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09" i="3"/>
  <c r="A7308" i="3"/>
  <c r="A7307" i="3"/>
  <c r="A7305" i="3"/>
  <c r="A7304" i="3"/>
  <c r="A7303" i="3"/>
  <c r="A7302" i="3"/>
  <c r="A7301" i="3"/>
  <c r="A7300" i="3"/>
  <c r="A7299" i="3"/>
  <c r="A7298" i="3"/>
  <c r="A7295" i="3"/>
  <c r="A7294" i="3"/>
  <c r="A7290" i="3"/>
  <c r="A7288" i="3"/>
  <c r="A7287" i="3"/>
  <c r="A7286" i="3"/>
  <c r="A7285" i="3"/>
  <c r="A7281" i="3"/>
  <c r="A7280" i="3"/>
  <c r="A7278" i="3"/>
  <c r="A7277" i="3"/>
  <c r="A7276" i="3"/>
  <c r="A7274" i="3"/>
  <c r="A7273" i="3"/>
  <c r="A7272" i="3"/>
  <c r="A7271" i="3"/>
  <c r="A7270" i="3"/>
  <c r="A7269" i="3"/>
  <c r="A7268" i="3"/>
  <c r="A7266" i="3"/>
  <c r="A7265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8" i="3"/>
  <c r="A7247" i="3"/>
  <c r="A7245" i="3"/>
  <c r="A7244" i="3"/>
  <c r="A7243" i="3"/>
  <c r="A7242" i="3"/>
  <c r="A7241" i="3"/>
  <c r="A7240" i="3"/>
  <c r="A7239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3" i="3"/>
  <c r="A7221" i="3"/>
  <c r="A7220" i="3"/>
  <c r="A7219" i="3"/>
  <c r="A7217" i="3"/>
  <c r="A7216" i="3"/>
  <c r="A7214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5" i="3"/>
  <c r="A7194" i="3"/>
  <c r="A7193" i="3"/>
  <c r="A7192" i="3"/>
  <c r="A7191" i="3"/>
  <c r="A7190" i="3"/>
  <c r="A7188" i="3"/>
  <c r="A7187" i="3"/>
  <c r="A7185" i="3"/>
  <c r="A7184" i="3"/>
  <c r="A7183" i="3"/>
  <c r="A7182" i="3"/>
  <c r="A7181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0" i="3"/>
  <c r="A7159" i="3"/>
  <c r="A7158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1" i="3"/>
  <c r="A7140" i="3"/>
  <c r="A7136" i="3"/>
  <c r="A7135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79" i="3"/>
  <c r="A7077" i="3"/>
  <c r="A7076" i="3"/>
  <c r="A7075" i="3"/>
  <c r="A7074" i="3"/>
  <c r="A7073" i="3"/>
  <c r="A7072" i="3"/>
  <c r="A7069" i="3"/>
  <c r="A7068" i="3"/>
  <c r="A7067" i="3"/>
  <c r="A7066" i="3"/>
  <c r="A7065" i="3"/>
  <c r="A7064" i="3"/>
  <c r="A7062" i="3"/>
  <c r="A7061" i="3"/>
  <c r="A7060" i="3"/>
  <c r="A7057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2" i="3"/>
  <c r="A7041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3" i="3"/>
  <c r="A7022" i="3"/>
  <c r="A7020" i="3"/>
  <c r="A7019" i="3"/>
  <c r="A7018" i="3"/>
  <c r="A7017" i="3"/>
  <c r="A7016" i="3"/>
  <c r="A7015" i="3"/>
  <c r="A7014" i="3"/>
  <c r="A7013" i="3"/>
  <c r="A7012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3" i="3"/>
  <c r="A6982" i="3"/>
  <c r="A6981" i="3"/>
  <c r="A6980" i="3"/>
  <c r="A6979" i="3"/>
  <c r="A6978" i="3"/>
  <c r="A6977" i="3"/>
  <c r="A6975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6" i="3"/>
  <c r="A6954" i="3"/>
  <c r="A6953" i="3"/>
  <c r="A6951" i="3"/>
  <c r="A6950" i="3"/>
  <c r="A6949" i="3"/>
  <c r="A6947" i="3"/>
  <c r="A6946" i="3"/>
  <c r="A6945" i="3"/>
  <c r="A6944" i="3"/>
  <c r="A6943" i="3"/>
  <c r="A6941" i="3"/>
  <c r="A6940" i="3"/>
  <c r="A6939" i="3"/>
  <c r="A6937" i="3"/>
  <c r="A6935" i="3"/>
  <c r="A6934" i="3"/>
  <c r="A6931" i="3"/>
  <c r="A6930" i="3"/>
  <c r="A6929" i="3"/>
  <c r="A6928" i="3"/>
  <c r="A6927" i="3"/>
  <c r="A6926" i="3"/>
  <c r="A6925" i="3"/>
  <c r="A6924" i="3"/>
  <c r="A6922" i="3"/>
  <c r="A6921" i="3"/>
  <c r="A6920" i="3"/>
  <c r="A6919" i="3"/>
  <c r="A6918" i="3"/>
  <c r="A6917" i="3"/>
  <c r="A6915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899" i="3"/>
  <c r="A6898" i="3"/>
  <c r="A6897" i="3"/>
  <c r="A6896" i="3"/>
  <c r="A6895" i="3"/>
  <c r="A6893" i="3"/>
  <c r="A6892" i="3"/>
  <c r="A6891" i="3"/>
  <c r="A6890" i="3"/>
  <c r="A6889" i="3"/>
  <c r="A6888" i="3"/>
  <c r="A6887" i="3"/>
  <c r="A6886" i="3"/>
  <c r="A6885" i="3"/>
  <c r="A6884" i="3"/>
  <c r="A6882" i="3"/>
  <c r="A6881" i="3"/>
  <c r="A6880" i="3"/>
  <c r="A6879" i="3"/>
  <c r="A6878" i="3"/>
  <c r="A6877" i="3"/>
  <c r="A6876" i="3"/>
  <c r="A6875" i="3"/>
  <c r="A6873" i="3"/>
  <c r="A6872" i="3"/>
  <c r="A6871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8" i="3"/>
  <c r="A6827" i="3"/>
  <c r="A6826" i="3"/>
  <c r="A6825" i="3"/>
  <c r="A6824" i="3"/>
  <c r="A6823" i="3"/>
  <c r="A6822" i="3"/>
  <c r="A6821" i="3"/>
  <c r="A6820" i="3"/>
  <c r="A6819" i="3"/>
  <c r="A6818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5" i="3"/>
  <c r="A6762" i="3"/>
  <c r="A6761" i="3"/>
  <c r="A6760" i="3"/>
  <c r="A6759" i="3"/>
  <c r="A6758" i="3"/>
  <c r="A6757" i="3"/>
  <c r="A6755" i="3"/>
  <c r="A6754" i="3"/>
  <c r="A6753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7" i="3"/>
  <c r="A6726" i="3"/>
  <c r="A6725" i="3"/>
  <c r="A6724" i="3"/>
  <c r="A6723" i="3"/>
  <c r="A6722" i="3"/>
  <c r="A6721" i="3"/>
  <c r="A6720" i="3"/>
  <c r="A6719" i="3"/>
  <c r="A6717" i="3"/>
  <c r="A6715" i="3"/>
  <c r="A6714" i="3"/>
  <c r="A6713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0" i="3"/>
  <c r="A6659" i="3"/>
  <c r="A6658" i="3"/>
  <c r="A6657" i="3"/>
  <c r="A6656" i="3"/>
  <c r="A6655" i="3"/>
  <c r="A6654" i="3"/>
  <c r="A6653" i="3"/>
  <c r="A6652" i="3"/>
  <c r="A6650" i="3"/>
  <c r="A6649" i="3"/>
  <c r="A6648" i="3"/>
  <c r="A6647" i="3"/>
  <c r="A6646" i="3"/>
  <c r="A6645" i="3"/>
  <c r="A6644" i="3"/>
  <c r="A6643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7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8" i="3"/>
  <c r="A6607" i="3"/>
  <c r="A6606" i="3"/>
  <c r="A6604" i="3"/>
  <c r="A6603" i="3"/>
  <c r="A6602" i="3"/>
  <c r="A6601" i="3"/>
  <c r="A6600" i="3"/>
  <c r="A6599" i="3"/>
  <c r="A6598" i="3"/>
  <c r="A6597" i="3"/>
  <c r="A6594" i="3"/>
  <c r="A6593" i="3"/>
  <c r="A6592" i="3"/>
  <c r="A6591" i="3"/>
  <c r="A6590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2" i="3"/>
  <c r="A6561" i="3"/>
  <c r="A6560" i="3"/>
  <c r="A6559" i="3"/>
  <c r="A6558" i="3"/>
  <c r="A6556" i="3"/>
  <c r="A6555" i="3"/>
  <c r="A6554" i="3"/>
  <c r="A6553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0" i="3"/>
  <c r="A6529" i="3"/>
  <c r="A6528" i="3"/>
  <c r="A6527" i="3"/>
  <c r="A6526" i="3"/>
  <c r="A6525" i="3"/>
  <c r="A6524" i="3"/>
  <c r="A6523" i="3"/>
  <c r="A6522" i="3"/>
  <c r="A6520" i="3"/>
  <c r="A6518" i="3"/>
  <c r="A6517" i="3"/>
  <c r="A6516" i="3"/>
  <c r="A6515" i="3"/>
  <c r="A6514" i="3"/>
  <c r="A6513" i="3"/>
  <c r="A6512" i="3"/>
  <c r="A6511" i="3"/>
  <c r="A6510" i="3"/>
  <c r="A6509" i="3"/>
  <c r="A6506" i="3"/>
  <c r="A6504" i="3"/>
  <c r="A6503" i="3"/>
  <c r="A6502" i="3"/>
  <c r="A6501" i="3"/>
  <c r="A6500" i="3"/>
  <c r="A6499" i="3"/>
  <c r="A6498" i="3"/>
  <c r="A6496" i="3"/>
  <c r="A6495" i="3"/>
  <c r="A6494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3" i="3"/>
  <c r="A6471" i="3"/>
  <c r="A6470" i="3"/>
  <c r="A6469" i="3"/>
  <c r="A6468" i="3"/>
  <c r="A6467" i="3"/>
  <c r="A6463" i="3"/>
  <c r="A6461" i="3"/>
  <c r="A6459" i="3"/>
  <c r="A6458" i="3"/>
  <c r="A6457" i="3"/>
  <c r="A6456" i="3"/>
  <c r="A6455" i="3"/>
  <c r="A6454" i="3"/>
  <c r="A6453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29" i="3"/>
  <c r="A6428" i="3"/>
  <c r="A6427" i="3"/>
  <c r="A6424" i="3"/>
  <c r="A6423" i="3"/>
  <c r="A6422" i="3"/>
  <c r="A6421" i="3"/>
  <c r="A6420" i="3"/>
  <c r="A6419" i="3"/>
  <c r="A6418" i="3"/>
  <c r="A6417" i="3"/>
  <c r="A6416" i="3"/>
  <c r="A6414" i="3"/>
  <c r="A6412" i="3"/>
  <c r="A6411" i="3"/>
  <c r="A6410" i="3"/>
  <c r="A6409" i="3"/>
  <c r="A6408" i="3"/>
  <c r="A6407" i="3"/>
  <c r="A6405" i="3"/>
  <c r="A6403" i="3"/>
  <c r="A6402" i="3"/>
  <c r="A6401" i="3"/>
  <c r="A6400" i="3"/>
  <c r="A6399" i="3"/>
  <c r="A6398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7" i="3"/>
  <c r="A6376" i="3"/>
  <c r="A6375" i="3"/>
  <c r="A6374" i="3"/>
  <c r="A6372" i="3"/>
  <c r="A6371" i="3"/>
  <c r="A6370" i="3"/>
  <c r="A6369" i="3"/>
  <c r="A6368" i="3"/>
  <c r="A6367" i="3"/>
  <c r="A6366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5" i="3"/>
  <c r="A6344" i="3"/>
  <c r="A6343" i="3"/>
  <c r="A6342" i="3"/>
  <c r="A6341" i="3"/>
  <c r="A6340" i="3"/>
  <c r="A6339" i="3"/>
  <c r="A6337" i="3"/>
  <c r="A6336" i="3"/>
  <c r="A6333" i="3"/>
  <c r="A6331" i="3"/>
  <c r="A6330" i="3"/>
  <c r="A6329" i="3"/>
  <c r="A6328" i="3"/>
  <c r="A6327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2" i="3"/>
  <c r="A6311" i="3"/>
  <c r="A6310" i="3"/>
  <c r="A6309" i="3"/>
  <c r="A6308" i="3"/>
  <c r="A6307" i="3"/>
  <c r="A6306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6" i="3"/>
  <c r="A6285" i="3"/>
  <c r="A6284" i="3"/>
  <c r="A6283" i="3"/>
  <c r="A6282" i="3"/>
  <c r="A6280" i="3"/>
  <c r="A6279" i="3"/>
  <c r="A6278" i="3"/>
  <c r="A6277" i="3"/>
  <c r="A6275" i="3"/>
  <c r="A6274" i="3"/>
  <c r="A6273" i="3"/>
  <c r="A6272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4" i="3"/>
  <c r="A6223" i="3"/>
  <c r="A6222" i="3"/>
  <c r="A6221" i="3"/>
  <c r="A6220" i="3"/>
  <c r="A6219" i="3"/>
  <c r="A6218" i="3"/>
  <c r="A6217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2" i="3"/>
  <c r="A6201" i="3"/>
  <c r="A6200" i="3"/>
  <c r="A6199" i="3"/>
  <c r="A6198" i="3"/>
  <c r="A6197" i="3"/>
  <c r="A6196" i="3"/>
  <c r="A6195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1" i="3"/>
  <c r="A6120" i="3"/>
  <c r="A6119" i="3"/>
  <c r="A6117" i="3"/>
  <c r="A6116" i="3"/>
  <c r="A6115" i="3"/>
  <c r="A6114" i="3"/>
  <c r="A6113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7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0" i="3"/>
  <c r="A6059" i="3"/>
  <c r="A6058" i="3"/>
  <c r="A6057" i="3"/>
  <c r="A6056" i="3"/>
  <c r="A6055" i="3"/>
  <c r="A6053" i="3"/>
  <c r="A6052" i="3"/>
  <c r="A6051" i="3"/>
  <c r="A6049" i="3"/>
  <c r="A6048" i="3"/>
  <c r="A6047" i="3"/>
  <c r="A6046" i="3"/>
  <c r="A6045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7" i="3"/>
  <c r="A6016" i="3"/>
  <c r="A6015" i="3"/>
  <c r="A6014" i="3"/>
  <c r="A6013" i="3"/>
  <c r="A6012" i="3"/>
  <c r="A6011" i="3"/>
  <c r="A6010" i="3"/>
  <c r="A6009" i="3"/>
  <c r="A6008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4" i="3"/>
  <c r="A5972" i="3"/>
  <c r="A5971" i="3"/>
  <c r="A5970" i="3"/>
  <c r="A5969" i="3"/>
  <c r="A5968" i="3"/>
  <c r="A5967" i="3"/>
  <c r="A5966" i="3"/>
  <c r="A5964" i="3"/>
  <c r="A5963" i="3"/>
  <c r="A5962" i="3"/>
  <c r="A5961" i="3"/>
  <c r="A5960" i="3"/>
  <c r="A5959" i="3"/>
  <c r="A5958" i="3"/>
  <c r="A5957" i="3"/>
  <c r="A5956" i="3"/>
  <c r="A5954" i="3"/>
  <c r="A5953" i="3"/>
  <c r="A5952" i="3"/>
  <c r="A5951" i="3"/>
  <c r="A5950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3" i="3"/>
  <c r="A5922" i="3"/>
  <c r="A5921" i="3"/>
  <c r="A5920" i="3"/>
  <c r="A5919" i="3"/>
  <c r="A5918" i="3"/>
  <c r="A5917" i="3"/>
  <c r="A5916" i="3"/>
  <c r="A5915" i="3"/>
  <c r="A5914" i="3"/>
  <c r="A5913" i="3"/>
  <c r="A5911" i="3"/>
  <c r="A5910" i="3"/>
  <c r="A5909" i="3"/>
  <c r="A5908" i="3"/>
  <c r="A5907" i="3"/>
  <c r="A5906" i="3"/>
  <c r="A5905" i="3"/>
  <c r="A5903" i="3"/>
  <c r="A5902" i="3"/>
  <c r="A5901" i="3"/>
  <c r="A5900" i="3"/>
  <c r="A5897" i="3"/>
  <c r="A5896" i="3"/>
  <c r="A5895" i="3"/>
  <c r="A5894" i="3"/>
  <c r="A5893" i="3"/>
  <c r="A5892" i="3"/>
  <c r="A5891" i="3"/>
  <c r="A5890" i="3"/>
  <c r="A5889" i="3"/>
  <c r="A5887" i="3"/>
  <c r="A5886" i="3"/>
  <c r="A5885" i="3"/>
  <c r="A5884" i="3"/>
  <c r="A5883" i="3"/>
  <c r="A5882" i="3"/>
  <c r="A5880" i="3"/>
  <c r="A5879" i="3"/>
  <c r="A5878" i="3"/>
  <c r="A5877" i="3"/>
  <c r="A5876" i="3"/>
  <c r="A5875" i="3"/>
  <c r="A5874" i="3"/>
  <c r="A5873" i="3"/>
  <c r="A5872" i="3"/>
  <c r="A5869" i="3"/>
  <c r="A5868" i="3"/>
  <c r="A5867" i="3"/>
  <c r="A5866" i="3"/>
  <c r="A5865" i="3"/>
  <c r="A5864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5" i="3"/>
  <c r="A5844" i="3"/>
  <c r="A5843" i="3"/>
  <c r="A5842" i="3"/>
  <c r="A5840" i="3"/>
  <c r="A5837" i="3"/>
  <c r="A5836" i="3"/>
  <c r="A5835" i="3"/>
  <c r="A5833" i="3"/>
  <c r="A5832" i="3"/>
  <c r="A5831" i="3"/>
  <c r="A5830" i="3"/>
  <c r="A5829" i="3"/>
  <c r="A5826" i="3"/>
  <c r="A5825" i="3"/>
  <c r="A5824" i="3"/>
  <c r="A5823" i="3"/>
  <c r="A5822" i="3"/>
  <c r="A5821" i="3"/>
  <c r="A5820" i="3"/>
  <c r="A5819" i="3"/>
  <c r="A5818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1" i="3"/>
  <c r="A5800" i="3"/>
  <c r="A5798" i="3"/>
  <c r="A5797" i="3"/>
  <c r="A5796" i="3"/>
  <c r="A5795" i="3"/>
  <c r="A5794" i="3"/>
  <c r="A5793" i="3"/>
  <c r="A5792" i="3"/>
  <c r="A5790" i="3"/>
  <c r="A5788" i="3"/>
  <c r="A5787" i="3"/>
  <c r="A5786" i="3"/>
  <c r="A5785" i="3"/>
  <c r="A5784" i="3"/>
  <c r="A5783" i="3"/>
  <c r="A5782" i="3"/>
  <c r="A5781" i="3"/>
  <c r="A5780" i="3"/>
  <c r="A5779" i="3"/>
  <c r="A5777" i="3"/>
  <c r="A5776" i="3"/>
  <c r="A5775" i="3"/>
  <c r="A5774" i="3"/>
  <c r="A5773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8" i="3"/>
  <c r="A5747" i="3"/>
  <c r="A5746" i="3"/>
  <c r="A5744" i="3"/>
  <c r="A5743" i="3"/>
  <c r="A5742" i="3"/>
  <c r="A5741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6" i="3"/>
  <c r="A5725" i="3"/>
  <c r="A5724" i="3"/>
  <c r="A5723" i="3"/>
  <c r="A5722" i="3"/>
  <c r="A5721" i="3"/>
  <c r="A5719" i="3"/>
  <c r="A5718" i="3"/>
  <c r="A5717" i="3"/>
  <c r="A5716" i="3"/>
  <c r="A5715" i="3"/>
  <c r="A5714" i="3"/>
  <c r="A5713" i="3"/>
  <c r="A5712" i="3"/>
  <c r="A5711" i="3"/>
  <c r="A5710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3" i="3"/>
  <c r="A5692" i="3"/>
  <c r="A5691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3" i="3"/>
  <c r="A5642" i="3"/>
  <c r="A5641" i="3"/>
  <c r="A5640" i="3"/>
  <c r="A5639" i="3"/>
  <c r="A5638" i="3"/>
  <c r="A5637" i="3"/>
  <c r="A5636" i="3"/>
  <c r="A5635" i="3"/>
  <c r="A5634" i="3"/>
  <c r="A5632" i="3"/>
  <c r="A5631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7" i="3"/>
  <c r="A5546" i="3"/>
  <c r="A5543" i="3"/>
  <c r="A5542" i="3"/>
  <c r="A5541" i="3"/>
  <c r="A5540" i="3"/>
  <c r="A5539" i="3"/>
  <c r="A5538" i="3"/>
  <c r="A5537" i="3"/>
  <c r="A5536" i="3"/>
  <c r="A5535" i="3"/>
  <c r="A5534" i="3"/>
  <c r="A5533" i="3"/>
  <c r="A5531" i="3"/>
  <c r="A5529" i="3"/>
  <c r="A5528" i="3"/>
  <c r="A5527" i="3"/>
  <c r="A5524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4" i="3"/>
  <c r="A5493" i="3"/>
  <c r="A5492" i="3"/>
  <c r="A5490" i="3"/>
  <c r="A5489" i="3"/>
  <c r="A5488" i="3"/>
  <c r="A5487" i="3"/>
  <c r="A5486" i="3"/>
  <c r="A5485" i="3"/>
  <c r="A5481" i="3"/>
  <c r="A5480" i="3"/>
  <c r="A5479" i="3"/>
  <c r="A5478" i="3"/>
  <c r="A5477" i="3"/>
  <c r="A5476" i="3"/>
  <c r="A5474" i="3"/>
  <c r="A5473" i="3"/>
  <c r="A5472" i="3"/>
  <c r="A5471" i="3"/>
  <c r="A5470" i="3"/>
  <c r="A5469" i="3"/>
  <c r="A5468" i="3"/>
  <c r="A5467" i="3"/>
  <c r="A5466" i="3"/>
  <c r="A5465" i="3"/>
  <c r="A5463" i="3"/>
  <c r="A5462" i="3"/>
  <c r="A5461" i="3"/>
  <c r="A5460" i="3"/>
  <c r="A5459" i="3"/>
  <c r="A5458" i="3"/>
  <c r="A5457" i="3"/>
  <c r="A5456" i="3"/>
  <c r="A5454" i="3"/>
  <c r="A5453" i="3"/>
  <c r="A5452" i="3"/>
  <c r="A5451" i="3"/>
  <c r="A5450" i="3"/>
  <c r="A5449" i="3"/>
  <c r="A5448" i="3"/>
  <c r="A5447" i="3"/>
  <c r="A5446" i="3"/>
  <c r="A5445" i="3"/>
  <c r="A5443" i="3"/>
  <c r="A5442" i="3"/>
  <c r="A5441" i="3"/>
  <c r="A5440" i="3"/>
  <c r="A5439" i="3"/>
  <c r="A5438" i="3"/>
  <c r="A5437" i="3"/>
  <c r="A5436" i="3"/>
  <c r="A5435" i="3"/>
  <c r="A5433" i="3"/>
  <c r="A5432" i="3"/>
  <c r="A5431" i="3"/>
  <c r="A5429" i="3"/>
  <c r="A5428" i="3"/>
  <c r="A5427" i="3"/>
  <c r="A5426" i="3"/>
  <c r="A5425" i="3"/>
  <c r="A5424" i="3"/>
  <c r="A5422" i="3"/>
  <c r="A5421" i="3"/>
  <c r="A5420" i="3"/>
  <c r="A5419" i="3"/>
  <c r="A5417" i="3"/>
  <c r="A5416" i="3"/>
  <c r="A5415" i="3"/>
  <c r="A5414" i="3"/>
  <c r="A5413" i="3"/>
  <c r="A5412" i="3"/>
  <c r="A5411" i="3"/>
  <c r="A5410" i="3"/>
  <c r="A5407" i="3"/>
  <c r="A5406" i="3"/>
  <c r="A5405" i="3"/>
  <c r="A5404" i="3"/>
  <c r="A5403" i="3"/>
  <c r="A5402" i="3"/>
  <c r="A5401" i="3"/>
  <c r="A5400" i="3"/>
  <c r="A5399" i="3"/>
  <c r="A5397" i="3"/>
  <c r="A5396" i="3"/>
  <c r="A5395" i="3"/>
  <c r="A5394" i="3"/>
  <c r="A5393" i="3"/>
  <c r="A5392" i="3"/>
  <c r="A5390" i="3"/>
  <c r="A5389" i="3"/>
  <c r="A5388" i="3"/>
  <c r="A5387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1" i="3"/>
  <c r="A5370" i="3"/>
  <c r="A5369" i="3"/>
  <c r="A5368" i="3"/>
  <c r="A5366" i="3"/>
  <c r="A5364" i="3"/>
  <c r="A5363" i="3"/>
  <c r="A5362" i="3"/>
  <c r="A5361" i="3"/>
  <c r="A5360" i="3"/>
  <c r="A5358" i="3"/>
  <c r="A5357" i="3"/>
  <c r="A5356" i="3"/>
  <c r="A5355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8" i="3"/>
  <c r="A5297" i="3"/>
  <c r="A5296" i="3"/>
  <c r="A5295" i="3"/>
  <c r="A5294" i="3"/>
  <c r="A5293" i="3"/>
  <c r="A5291" i="3"/>
  <c r="A5290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69" i="3"/>
  <c r="A5268" i="3"/>
  <c r="A5267" i="3"/>
  <c r="A5266" i="3"/>
  <c r="A5265" i="3"/>
  <c r="A5264" i="3"/>
  <c r="A5263" i="3"/>
  <c r="A5262" i="3"/>
  <c r="A5260" i="3"/>
  <c r="A5259" i="3"/>
  <c r="A5258" i="3"/>
  <c r="A5257" i="3"/>
  <c r="A5256" i="3"/>
  <c r="A5254" i="3"/>
  <c r="A5253" i="3"/>
  <c r="A5252" i="3"/>
  <c r="A5251" i="3"/>
  <c r="A5250" i="3"/>
  <c r="A5249" i="3"/>
  <c r="A5248" i="3"/>
  <c r="A5247" i="3"/>
  <c r="A5246" i="3"/>
  <c r="A5244" i="3"/>
  <c r="A5243" i="3"/>
  <c r="A5242" i="3"/>
  <c r="A5241" i="3"/>
  <c r="A5240" i="3"/>
  <c r="A5239" i="3"/>
  <c r="A5238" i="3"/>
  <c r="A5237" i="3"/>
  <c r="A5236" i="3"/>
  <c r="A5235" i="3"/>
  <c r="A5234" i="3"/>
  <c r="A5232" i="3"/>
  <c r="A5231" i="3"/>
  <c r="A5230" i="3"/>
  <c r="A5229" i="3"/>
  <c r="A5228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6" i="3"/>
  <c r="A5204" i="3"/>
  <c r="A5203" i="3"/>
  <c r="A5202" i="3"/>
  <c r="A5201" i="3"/>
  <c r="A5200" i="3"/>
  <c r="A5199" i="3"/>
  <c r="A5198" i="3"/>
  <c r="A5197" i="3"/>
  <c r="A5196" i="3"/>
  <c r="A5195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79" i="3"/>
  <c r="A5178" i="3"/>
  <c r="A5177" i="3"/>
  <c r="A5176" i="3"/>
  <c r="A5175" i="3"/>
  <c r="A5172" i="3"/>
  <c r="A5170" i="3"/>
  <c r="A5169" i="3"/>
  <c r="A5168" i="3"/>
  <c r="A5167" i="3"/>
  <c r="A5166" i="3"/>
  <c r="A5165" i="3"/>
  <c r="A5163" i="3"/>
  <c r="A5162" i="3"/>
  <c r="A5161" i="3"/>
  <c r="A5160" i="3"/>
  <c r="A5159" i="3"/>
  <c r="A5158" i="3"/>
  <c r="A5157" i="3"/>
  <c r="A5156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3" i="3"/>
  <c r="A5122" i="3"/>
  <c r="A5121" i="3"/>
  <c r="A5119" i="3"/>
  <c r="A5118" i="3"/>
  <c r="A5117" i="3"/>
  <c r="A5116" i="3"/>
  <c r="A5115" i="3"/>
  <c r="A5114" i="3"/>
  <c r="A5113" i="3"/>
  <c r="A5111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7" i="3"/>
  <c r="A5086" i="3"/>
  <c r="A5085" i="3"/>
  <c r="A5084" i="3"/>
  <c r="A5083" i="3"/>
  <c r="A5082" i="3"/>
  <c r="A5081" i="3"/>
  <c r="A5080" i="3"/>
  <c r="A5079" i="3"/>
  <c r="A5078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7" i="3"/>
  <c r="A5046" i="3"/>
  <c r="A5045" i="3"/>
  <c r="A5044" i="3"/>
  <c r="A5042" i="3"/>
  <c r="A5041" i="3"/>
  <c r="A5040" i="3"/>
  <c r="A5039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3" i="3"/>
  <c r="A5022" i="3"/>
  <c r="A5021" i="3"/>
  <c r="A5019" i="3"/>
  <c r="A5018" i="3"/>
  <c r="A5017" i="3"/>
  <c r="A5016" i="3"/>
  <c r="A5015" i="3"/>
  <c r="A5013" i="3"/>
  <c r="A5012" i="3"/>
  <c r="A5011" i="3"/>
  <c r="A5010" i="3"/>
  <c r="A5008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79" i="3"/>
  <c r="A4978" i="3"/>
  <c r="A4977" i="3"/>
  <c r="A4976" i="3"/>
  <c r="A4975" i="3"/>
  <c r="A4974" i="3"/>
  <c r="A4973" i="3"/>
  <c r="A4972" i="3"/>
  <c r="A4971" i="3"/>
  <c r="A4970" i="3"/>
  <c r="A4968" i="3"/>
  <c r="A4967" i="3"/>
  <c r="A4965" i="3"/>
  <c r="A4964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8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5" i="3"/>
  <c r="A4914" i="3"/>
  <c r="A4913" i="3"/>
  <c r="A4910" i="3"/>
  <c r="A4909" i="3"/>
  <c r="A4908" i="3"/>
  <c r="A4906" i="3"/>
  <c r="A4903" i="3"/>
  <c r="A4902" i="3"/>
  <c r="A4901" i="3"/>
  <c r="A4900" i="3"/>
  <c r="A4899" i="3"/>
  <c r="A4898" i="3"/>
  <c r="A4897" i="3"/>
  <c r="A4896" i="3"/>
  <c r="A4895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7" i="3"/>
  <c r="A4856" i="3"/>
  <c r="A4854" i="3"/>
  <c r="A4853" i="3"/>
  <c r="A4852" i="3"/>
  <c r="A4851" i="3"/>
  <c r="A4850" i="3"/>
  <c r="A4849" i="3"/>
  <c r="A4848" i="3"/>
  <c r="A4847" i="3"/>
  <c r="A4845" i="3"/>
  <c r="A4844" i="3"/>
  <c r="A4843" i="3"/>
  <c r="A4842" i="3"/>
  <c r="A4841" i="3"/>
  <c r="A4839" i="3"/>
  <c r="A4838" i="3"/>
  <c r="A4836" i="3"/>
  <c r="A4835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0" i="3"/>
  <c r="A4819" i="3"/>
  <c r="A4817" i="3"/>
  <c r="A4816" i="3"/>
  <c r="A4815" i="3"/>
  <c r="A4814" i="3"/>
  <c r="A4813" i="3"/>
  <c r="A4812" i="3"/>
  <c r="A4811" i="3"/>
  <c r="A4809" i="3"/>
  <c r="A4807" i="3"/>
  <c r="A4806" i="3"/>
  <c r="A4805" i="3"/>
  <c r="A4804" i="3"/>
  <c r="A4803" i="3"/>
  <c r="A4802" i="3"/>
  <c r="A4801" i="3"/>
  <c r="A4800" i="3"/>
  <c r="A4797" i="3"/>
  <c r="A4795" i="3"/>
  <c r="A4794" i="3"/>
  <c r="A4793" i="3"/>
  <c r="A4791" i="3"/>
  <c r="A4790" i="3"/>
  <c r="A4789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69" i="3"/>
  <c r="A4768" i="3"/>
  <c r="A4767" i="3"/>
  <c r="A4766" i="3"/>
  <c r="A4765" i="3"/>
  <c r="A4764" i="3"/>
  <c r="A4763" i="3"/>
  <c r="A4762" i="3"/>
  <c r="A4761" i="3"/>
  <c r="A4760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39" i="3"/>
  <c r="A4738" i="3"/>
  <c r="A4737" i="3"/>
  <c r="A4736" i="3"/>
  <c r="A4735" i="3"/>
  <c r="A4734" i="3"/>
  <c r="A4732" i="3"/>
  <c r="A4731" i="3"/>
  <c r="A4730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7" i="3"/>
  <c r="A4665" i="3"/>
  <c r="A4664" i="3"/>
  <c r="A4663" i="3"/>
  <c r="A4662" i="3"/>
  <c r="A4661" i="3"/>
  <c r="A4660" i="3"/>
  <c r="A4658" i="3"/>
  <c r="A4657" i="3"/>
  <c r="A4656" i="3"/>
  <c r="A4655" i="3"/>
  <c r="A4654" i="3"/>
  <c r="A4652" i="3"/>
  <c r="A4651" i="3"/>
  <c r="A4650" i="3"/>
  <c r="A4648" i="3"/>
  <c r="A4647" i="3"/>
  <c r="A4646" i="3"/>
  <c r="A4645" i="3"/>
  <c r="A4644" i="3"/>
  <c r="A4642" i="3"/>
  <c r="A4641" i="3"/>
  <c r="A4640" i="3"/>
  <c r="A4639" i="3"/>
  <c r="A4638" i="3"/>
  <c r="A4637" i="3"/>
  <c r="A4636" i="3"/>
  <c r="A4635" i="3"/>
  <c r="A4634" i="3"/>
  <c r="A4633" i="3"/>
  <c r="A4630" i="3"/>
  <c r="A4628" i="3"/>
  <c r="A4626" i="3"/>
  <c r="A4625" i="3"/>
  <c r="A4624" i="3"/>
  <c r="A4623" i="3"/>
  <c r="A4622" i="3"/>
  <c r="A4621" i="3"/>
  <c r="A4620" i="3"/>
  <c r="A4619" i="3"/>
  <c r="A4617" i="3"/>
  <c r="A4616" i="3"/>
  <c r="A4615" i="3"/>
  <c r="A4614" i="3"/>
  <c r="A4613" i="3"/>
  <c r="A4612" i="3"/>
  <c r="A4611" i="3"/>
  <c r="A4610" i="3"/>
  <c r="A4609" i="3"/>
  <c r="A4608" i="3"/>
  <c r="A4607" i="3"/>
  <c r="A4605" i="3"/>
  <c r="A4603" i="3"/>
  <c r="A4602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39" i="3"/>
  <c r="A4538" i="3"/>
  <c r="A4537" i="3"/>
  <c r="A4536" i="3"/>
  <c r="A4535" i="3"/>
  <c r="A4534" i="3"/>
  <c r="A4531" i="3"/>
  <c r="A4529" i="3"/>
  <c r="A4528" i="3"/>
  <c r="A4526" i="3"/>
  <c r="A4525" i="3"/>
  <c r="A4524" i="3"/>
  <c r="A4523" i="3"/>
  <c r="A4522" i="3"/>
  <c r="A4521" i="3"/>
  <c r="A4520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3" i="3"/>
  <c r="A4502" i="3"/>
  <c r="A4500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6" i="3"/>
  <c r="A4475" i="3"/>
  <c r="A4474" i="3"/>
  <c r="A4473" i="3"/>
  <c r="A4472" i="3"/>
  <c r="A4470" i="3"/>
  <c r="A4469" i="3"/>
  <c r="A4468" i="3"/>
  <c r="A4467" i="3"/>
  <c r="A4466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8" i="3"/>
  <c r="A4447" i="3"/>
  <c r="A4446" i="3"/>
  <c r="A4445" i="3"/>
  <c r="A4444" i="3"/>
  <c r="A4442" i="3"/>
  <c r="A4441" i="3"/>
  <c r="A4440" i="3"/>
  <c r="A4439" i="3"/>
  <c r="A4438" i="3"/>
  <c r="A4437" i="3"/>
  <c r="A4436" i="3"/>
  <c r="A4435" i="3"/>
  <c r="A4434" i="3"/>
  <c r="A4433" i="3"/>
  <c r="A4432" i="3"/>
  <c r="A4430" i="3"/>
  <c r="A4429" i="3"/>
  <c r="A4428" i="3"/>
  <c r="A4427" i="3"/>
  <c r="A4426" i="3"/>
  <c r="A4425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5" i="3"/>
  <c r="A4404" i="3"/>
  <c r="A4403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1" i="3"/>
  <c r="A4380" i="3"/>
  <c r="A4379" i="3"/>
  <c r="A4378" i="3"/>
  <c r="A4377" i="3"/>
  <c r="A4376" i="3"/>
  <c r="A4375" i="3"/>
  <c r="A4374" i="3"/>
  <c r="A4373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39" i="3"/>
  <c r="A4338" i="3"/>
  <c r="A4337" i="3"/>
  <c r="A4335" i="3"/>
  <c r="A4334" i="3"/>
  <c r="A4332" i="3"/>
  <c r="A4331" i="3"/>
  <c r="A4330" i="3"/>
  <c r="A4329" i="3"/>
  <c r="A4327" i="3"/>
  <c r="A4326" i="3"/>
  <c r="A4325" i="3"/>
  <c r="A4324" i="3"/>
  <c r="A4323" i="3"/>
  <c r="A4322" i="3"/>
  <c r="A4321" i="3"/>
  <c r="A4320" i="3"/>
  <c r="A4318" i="3"/>
  <c r="A4315" i="3"/>
  <c r="A4314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1" i="3"/>
  <c r="A4290" i="3"/>
  <c r="A4288" i="3"/>
  <c r="A4287" i="3"/>
  <c r="A4286" i="3"/>
  <c r="A4285" i="3"/>
  <c r="A4284" i="3"/>
  <c r="A4283" i="3"/>
  <c r="A4281" i="3"/>
  <c r="A4280" i="3"/>
  <c r="A4279" i="3"/>
  <c r="A4277" i="3"/>
  <c r="A4276" i="3"/>
  <c r="A4275" i="3"/>
  <c r="A4274" i="3"/>
  <c r="A4273" i="3"/>
  <c r="A4272" i="3"/>
  <c r="A4271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3" i="3"/>
  <c r="A4192" i="3"/>
  <c r="A4191" i="3"/>
  <c r="A4190" i="3"/>
  <c r="A4189" i="3"/>
  <c r="A4188" i="3"/>
  <c r="A4186" i="3"/>
  <c r="A4185" i="3"/>
  <c r="A4183" i="3"/>
  <c r="A4181" i="3"/>
  <c r="A4180" i="3"/>
  <c r="A4179" i="3"/>
  <c r="A4178" i="3"/>
  <c r="A4177" i="3"/>
  <c r="A4176" i="3"/>
  <c r="A4175" i="3"/>
  <c r="A4173" i="3"/>
  <c r="A4172" i="3"/>
  <c r="A4171" i="3"/>
  <c r="A4170" i="3"/>
  <c r="A4169" i="3"/>
  <c r="A4168" i="3"/>
  <c r="A4167" i="3"/>
  <c r="A4166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3" i="3"/>
  <c r="A4132" i="3"/>
  <c r="A4131" i="3"/>
  <c r="A4130" i="3"/>
  <c r="A4128" i="3"/>
  <c r="A4127" i="3"/>
  <c r="A4126" i="3"/>
  <c r="A4125" i="3"/>
  <c r="A4124" i="3"/>
  <c r="A4123" i="3"/>
  <c r="A4122" i="3"/>
  <c r="A4121" i="3"/>
  <c r="A4119" i="3"/>
  <c r="A4118" i="3"/>
  <c r="A4117" i="3"/>
  <c r="A4116" i="3"/>
  <c r="A4114" i="3"/>
  <c r="A4113" i="3"/>
  <c r="A4112" i="3"/>
  <c r="A4110" i="3"/>
  <c r="A4109" i="3"/>
  <c r="A4108" i="3"/>
  <c r="A4107" i="3"/>
  <c r="A4106" i="3"/>
  <c r="A4105" i="3"/>
  <c r="A4104" i="3"/>
  <c r="A4102" i="3"/>
  <c r="A4101" i="3"/>
  <c r="A4099" i="3"/>
  <c r="A4098" i="3"/>
  <c r="A4097" i="3"/>
  <c r="A4096" i="3"/>
  <c r="A4094" i="3"/>
  <c r="A4093" i="3"/>
  <c r="A4092" i="3"/>
  <c r="A4091" i="3"/>
  <c r="A4089" i="3"/>
  <c r="A4088" i="3"/>
  <c r="A4087" i="3"/>
  <c r="A4086" i="3"/>
  <c r="A4085" i="3"/>
  <c r="A4084" i="3"/>
  <c r="A4083" i="3"/>
  <c r="A4082" i="3"/>
  <c r="A4081" i="3"/>
  <c r="A4080" i="3"/>
  <c r="A4079" i="3"/>
  <c r="A4077" i="3"/>
  <c r="A4076" i="3"/>
  <c r="A4075" i="3"/>
  <c r="A4074" i="3"/>
  <c r="A4073" i="3"/>
  <c r="A4072" i="3"/>
  <c r="A4071" i="3"/>
  <c r="A4070" i="3"/>
  <c r="A4069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0" i="3"/>
  <c r="A4049" i="3"/>
  <c r="A4047" i="3"/>
  <c r="A4046" i="3"/>
  <c r="A4045" i="3"/>
  <c r="A4044" i="3"/>
  <c r="A4043" i="3"/>
  <c r="A4042" i="3"/>
  <c r="A4041" i="3"/>
  <c r="A4039" i="3"/>
  <c r="A4038" i="3"/>
  <c r="A4037" i="3"/>
  <c r="A4035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5" i="3"/>
  <c r="A4003" i="3"/>
  <c r="A4002" i="3"/>
  <c r="A4001" i="3"/>
  <c r="A4000" i="3"/>
  <c r="A3999" i="3"/>
  <c r="A3998" i="3"/>
  <c r="A3997" i="3"/>
  <c r="A3996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3" i="3"/>
  <c r="A3972" i="3"/>
  <c r="A3971" i="3"/>
  <c r="A3970" i="3"/>
  <c r="A3969" i="3"/>
  <c r="A3968" i="3"/>
  <c r="A3966" i="3"/>
  <c r="A3965" i="3"/>
  <c r="A3964" i="3"/>
  <c r="A3963" i="3"/>
  <c r="A3962" i="3"/>
  <c r="A3960" i="3"/>
  <c r="A3959" i="3"/>
  <c r="A3958" i="3"/>
  <c r="A3956" i="3"/>
  <c r="A3955" i="3"/>
  <c r="A3953" i="3"/>
  <c r="A3951" i="3"/>
  <c r="A3950" i="3"/>
  <c r="A3949" i="3"/>
  <c r="A3948" i="3"/>
  <c r="A3947" i="3"/>
  <c r="A3945" i="3"/>
  <c r="A3943" i="3"/>
  <c r="A3941" i="3"/>
  <c r="A3940" i="3"/>
  <c r="A3939" i="3"/>
  <c r="A3938" i="3"/>
  <c r="A3937" i="3"/>
  <c r="A3936" i="3"/>
  <c r="A3935" i="3"/>
  <c r="A3934" i="3"/>
  <c r="A3933" i="3"/>
  <c r="A3932" i="3"/>
  <c r="A3929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5" i="3"/>
  <c r="A3904" i="3"/>
  <c r="A3903" i="3"/>
  <c r="A3902" i="3"/>
  <c r="A3901" i="3"/>
  <c r="A3900" i="3"/>
  <c r="A3899" i="3"/>
  <c r="A3898" i="3"/>
  <c r="A3897" i="3"/>
  <c r="A3895" i="3"/>
  <c r="A3894" i="3"/>
  <c r="A3892" i="3"/>
  <c r="A3891" i="3"/>
  <c r="A3889" i="3"/>
  <c r="A3888" i="3"/>
  <c r="A3887" i="3"/>
  <c r="A3885" i="3"/>
  <c r="A3883" i="3"/>
  <c r="A3882" i="3"/>
  <c r="A3881" i="3"/>
  <c r="A3876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8" i="3"/>
  <c r="A3766" i="3"/>
  <c r="A3765" i="3"/>
  <c r="A3764" i="3"/>
  <c r="A3763" i="3"/>
  <c r="A3762" i="3"/>
  <c r="A3761" i="3"/>
  <c r="A3760" i="3"/>
  <c r="A3759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3" i="3"/>
  <c r="A3742" i="3"/>
  <c r="A3740" i="3"/>
  <c r="A3739" i="3"/>
  <c r="A3738" i="3"/>
  <c r="A3737" i="3"/>
  <c r="A3736" i="3"/>
  <c r="A3735" i="3"/>
  <c r="A3733" i="3"/>
  <c r="A3732" i="3"/>
  <c r="A3730" i="3"/>
  <c r="A3729" i="3"/>
  <c r="A3728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5" i="3"/>
  <c r="A3694" i="3"/>
  <c r="A3693" i="3"/>
  <c r="A3692" i="3"/>
  <c r="A3690" i="3"/>
  <c r="A3688" i="3"/>
  <c r="A3687" i="3"/>
  <c r="A3686" i="3"/>
  <c r="A3685" i="3"/>
  <c r="A3684" i="3"/>
  <c r="A3683" i="3"/>
  <c r="A3681" i="3"/>
  <c r="A3679" i="3"/>
  <c r="A3678" i="3"/>
  <c r="A3677" i="3"/>
  <c r="A3676" i="3"/>
  <c r="A3675" i="3"/>
  <c r="A3674" i="3"/>
  <c r="A3673" i="3"/>
  <c r="A3672" i="3"/>
  <c r="A3671" i="3"/>
  <c r="A3669" i="3"/>
  <c r="A3668" i="3"/>
  <c r="A3667" i="3"/>
  <c r="A3666" i="3"/>
  <c r="A3665" i="3"/>
  <c r="A3664" i="3"/>
  <c r="A3663" i="3"/>
  <c r="A3662" i="3"/>
  <c r="A3661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5" i="3"/>
  <c r="A3644" i="3"/>
  <c r="A3643" i="3"/>
  <c r="A3642" i="3"/>
  <c r="A3641" i="3"/>
  <c r="A3640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5" i="3"/>
  <c r="A3614" i="3"/>
  <c r="A3613" i="3"/>
  <c r="A3611" i="3"/>
  <c r="A3610" i="3"/>
  <c r="A3609" i="3"/>
  <c r="A3608" i="3"/>
  <c r="A3607" i="3"/>
  <c r="A3606" i="3"/>
  <c r="A3604" i="3"/>
  <c r="A3603" i="3"/>
  <c r="A3602" i="3"/>
  <c r="A3600" i="3"/>
  <c r="A3599" i="3"/>
  <c r="A3598" i="3"/>
  <c r="A3597" i="3"/>
  <c r="A3596" i="3"/>
  <c r="A3595" i="3"/>
  <c r="A3594" i="3"/>
  <c r="A3592" i="3"/>
  <c r="A3591" i="3"/>
  <c r="A3588" i="3"/>
  <c r="A3587" i="3"/>
  <c r="A3586" i="3"/>
  <c r="A3584" i="3"/>
  <c r="A3583" i="3"/>
  <c r="A3580" i="3"/>
  <c r="A3579" i="3"/>
  <c r="A3576" i="3"/>
  <c r="A3575" i="3"/>
  <c r="A3574" i="3"/>
  <c r="A3573" i="3"/>
  <c r="A3572" i="3"/>
  <c r="A3571" i="3"/>
  <c r="A3570" i="3"/>
  <c r="A3569" i="3"/>
  <c r="A3568" i="3"/>
  <c r="A3567" i="3"/>
  <c r="A3566" i="3"/>
  <c r="A3564" i="3"/>
  <c r="A3563" i="3"/>
  <c r="A3562" i="3"/>
  <c r="A3561" i="3"/>
  <c r="A3560" i="3"/>
  <c r="A3559" i="3"/>
  <c r="A3558" i="3"/>
  <c r="A3557" i="3"/>
  <c r="A3556" i="3"/>
  <c r="A3555" i="3"/>
  <c r="A3554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2" i="3"/>
  <c r="A3531" i="3"/>
  <c r="A3529" i="3"/>
  <c r="A3527" i="3"/>
  <c r="A3526" i="3"/>
  <c r="A3525" i="3"/>
  <c r="A3524" i="3"/>
  <c r="A3523" i="3"/>
  <c r="A3522" i="3"/>
  <c r="A3521" i="3"/>
  <c r="A3519" i="3"/>
  <c r="A3518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8" i="3"/>
  <c r="A3497" i="3"/>
  <c r="A3495" i="3"/>
  <c r="A3494" i="3"/>
  <c r="A3493" i="3"/>
  <c r="A3491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69" i="3"/>
  <c r="A3468" i="3"/>
  <c r="A3465" i="3"/>
  <c r="A3464" i="3"/>
  <c r="A3463" i="3"/>
  <c r="A3461" i="3"/>
  <c r="A3459" i="3"/>
  <c r="A3458" i="3"/>
  <c r="A3457" i="3"/>
  <c r="A3456" i="3"/>
  <c r="A3455" i="3"/>
  <c r="A3454" i="3"/>
  <c r="A3453" i="3"/>
  <c r="A3452" i="3"/>
  <c r="A3451" i="3"/>
  <c r="A3448" i="3"/>
  <c r="A3447" i="3"/>
  <c r="A3446" i="3"/>
  <c r="A3445" i="3"/>
  <c r="A3444" i="3"/>
  <c r="A3443" i="3"/>
  <c r="A3442" i="3"/>
  <c r="A3441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4" i="3"/>
  <c r="A3422" i="3"/>
  <c r="A3421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2" i="3"/>
  <c r="A3381" i="3"/>
  <c r="A3380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5" i="3"/>
  <c r="A3364" i="3"/>
  <c r="A3362" i="3"/>
  <c r="A3361" i="3"/>
  <c r="A3360" i="3"/>
  <c r="A3359" i="3"/>
  <c r="A3357" i="3"/>
  <c r="A3356" i="3"/>
  <c r="A3354" i="3"/>
  <c r="A3353" i="3"/>
  <c r="A3352" i="3"/>
  <c r="A3350" i="3"/>
  <c r="A3349" i="3"/>
  <c r="A3348" i="3"/>
  <c r="A3347" i="3"/>
  <c r="A3346" i="3"/>
  <c r="A3345" i="3"/>
  <c r="A3344" i="3"/>
  <c r="A3343" i="3"/>
  <c r="A3340" i="3"/>
  <c r="A3339" i="3"/>
  <c r="A3338" i="3"/>
  <c r="A3337" i="3"/>
  <c r="A3336" i="3"/>
  <c r="A3335" i="3"/>
  <c r="A3334" i="3"/>
  <c r="A3333" i="3"/>
  <c r="A3330" i="3"/>
  <c r="A3329" i="3"/>
  <c r="A3328" i="3"/>
  <c r="A3327" i="3"/>
  <c r="A3326" i="3"/>
  <c r="A3325" i="3"/>
  <c r="A3324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1" i="3"/>
  <c r="A3300" i="3"/>
  <c r="A3299" i="3"/>
  <c r="A3297" i="3"/>
  <c r="A3296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1" i="3"/>
  <c r="A3240" i="3"/>
  <c r="A3239" i="3"/>
  <c r="A3238" i="3"/>
  <c r="A3237" i="3"/>
  <c r="A3236" i="3"/>
  <c r="A3235" i="3"/>
  <c r="A3234" i="3"/>
  <c r="A3233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5" i="3"/>
  <c r="A3184" i="3"/>
  <c r="A3183" i="3"/>
  <c r="A3182" i="3"/>
  <c r="A3181" i="3"/>
  <c r="A3180" i="3"/>
  <c r="A3179" i="3"/>
  <c r="A3178" i="3"/>
  <c r="A3177" i="3"/>
  <c r="A3176" i="3"/>
  <c r="A3175" i="3"/>
  <c r="A3173" i="3"/>
  <c r="A3172" i="3"/>
  <c r="A3171" i="3"/>
  <c r="A3168" i="3"/>
  <c r="A3167" i="3"/>
  <c r="A3166" i="3"/>
  <c r="A3165" i="3"/>
  <c r="A3164" i="3"/>
  <c r="A3163" i="3"/>
  <c r="A3162" i="3"/>
  <c r="A3161" i="3"/>
  <c r="A3160" i="3"/>
  <c r="A3159" i="3"/>
  <c r="A3158" i="3"/>
  <c r="A3156" i="3"/>
  <c r="A3155" i="3"/>
  <c r="A3154" i="3"/>
  <c r="A3152" i="3"/>
  <c r="A3151" i="3"/>
  <c r="A3150" i="3"/>
  <c r="A3149" i="3"/>
  <c r="A3148" i="3"/>
  <c r="A3147" i="3"/>
  <c r="A3146" i="3"/>
  <c r="A3144" i="3"/>
  <c r="A3143" i="3"/>
  <c r="A3142" i="3"/>
  <c r="A3141" i="3"/>
  <c r="A3140" i="3"/>
  <c r="A3139" i="3"/>
  <c r="A3138" i="3"/>
  <c r="A3136" i="3"/>
  <c r="A3135" i="3"/>
  <c r="A3134" i="3"/>
  <c r="A3133" i="3"/>
  <c r="A3132" i="3"/>
  <c r="A3131" i="3"/>
  <c r="A3130" i="3"/>
  <c r="A3129" i="3"/>
  <c r="A3128" i="3"/>
  <c r="A3125" i="3"/>
  <c r="A3123" i="3"/>
  <c r="A3122" i="3"/>
  <c r="A3121" i="3"/>
  <c r="A3120" i="3"/>
  <c r="A3118" i="3"/>
  <c r="A3117" i="3"/>
  <c r="A3116" i="3"/>
  <c r="A3115" i="3"/>
  <c r="A3113" i="3"/>
  <c r="A3112" i="3"/>
  <c r="A3111" i="3"/>
  <c r="A3110" i="3"/>
  <c r="A3109" i="3"/>
  <c r="A3108" i="3"/>
  <c r="A3107" i="3"/>
  <c r="A3106" i="3"/>
  <c r="A3105" i="3"/>
  <c r="A3104" i="3"/>
  <c r="A3103" i="3"/>
  <c r="A3101" i="3"/>
  <c r="A3100" i="3"/>
  <c r="A3098" i="3"/>
  <c r="A3097" i="3"/>
  <c r="A3096" i="3"/>
  <c r="A3095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6" i="3"/>
  <c r="A3075" i="3"/>
  <c r="A3074" i="3"/>
  <c r="A3073" i="3"/>
  <c r="A3072" i="3"/>
  <c r="A3070" i="3"/>
  <c r="A3069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6" i="3"/>
  <c r="A3035" i="3"/>
  <c r="A3034" i="3"/>
  <c r="A3033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2" i="3"/>
  <c r="A3000" i="3"/>
  <c r="A2999" i="3"/>
  <c r="A2998" i="3"/>
  <c r="A2996" i="3"/>
  <c r="A2995" i="3"/>
  <c r="A2994" i="3"/>
  <c r="A2993" i="3"/>
  <c r="A2991" i="3"/>
  <c r="A2990" i="3"/>
  <c r="A2989" i="3"/>
  <c r="A2988" i="3"/>
  <c r="A2987" i="3"/>
  <c r="A2985" i="3"/>
  <c r="A2984" i="3"/>
  <c r="A2983" i="3"/>
  <c r="A2982" i="3"/>
  <c r="A2981" i="3"/>
  <c r="A2980" i="3"/>
  <c r="A2979" i="3"/>
  <c r="A2978" i="3"/>
  <c r="A2977" i="3"/>
  <c r="A2976" i="3"/>
  <c r="A2975" i="3"/>
  <c r="A2972" i="3"/>
  <c r="A2971" i="3"/>
  <c r="A2970" i="3"/>
  <c r="A2969" i="3"/>
  <c r="A2968" i="3"/>
  <c r="A2967" i="3"/>
  <c r="A2966" i="3"/>
  <c r="A2965" i="3"/>
  <c r="A2964" i="3"/>
  <c r="A2962" i="3"/>
  <c r="A2961" i="3"/>
  <c r="A2960" i="3"/>
  <c r="A2959" i="3"/>
  <c r="A2958" i="3"/>
  <c r="A2957" i="3"/>
  <c r="A2955" i="3"/>
  <c r="A2953" i="3"/>
  <c r="A2952" i="3"/>
  <c r="A2951" i="3"/>
  <c r="A2950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5" i="3"/>
  <c r="A2904" i="3"/>
  <c r="A2903" i="3"/>
  <c r="A2902" i="3"/>
  <c r="A2901" i="3"/>
  <c r="A2900" i="3"/>
  <c r="A2899" i="3"/>
  <c r="A2898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2" i="3"/>
  <c r="A2881" i="3"/>
  <c r="A2880" i="3"/>
  <c r="A2879" i="3"/>
  <c r="A2878" i="3"/>
  <c r="A2876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3" i="3"/>
  <c r="A2852" i="3"/>
  <c r="A2851" i="3"/>
  <c r="A2850" i="3"/>
  <c r="A2849" i="3"/>
  <c r="A2848" i="3"/>
  <c r="A2847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0" i="3"/>
  <c r="A2819" i="3"/>
  <c r="A2818" i="3"/>
  <c r="A2817" i="3"/>
  <c r="A2815" i="3"/>
  <c r="A2812" i="3"/>
  <c r="A2811" i="3"/>
  <c r="A2810" i="3"/>
  <c r="A2808" i="3"/>
  <c r="A2806" i="3"/>
  <c r="A2805" i="3"/>
  <c r="A2804" i="3"/>
  <c r="A2802" i="3"/>
  <c r="A2801" i="3"/>
  <c r="A2800" i="3"/>
  <c r="A2799" i="3"/>
  <c r="A2798" i="3"/>
  <c r="A2797" i="3"/>
  <c r="A2795" i="3"/>
  <c r="A2794" i="3"/>
  <c r="A2793" i="3"/>
  <c r="A2792" i="3"/>
  <c r="A2789" i="3"/>
  <c r="A2788" i="3"/>
  <c r="A2787" i="3"/>
  <c r="A2785" i="3"/>
  <c r="A2783" i="3"/>
  <c r="A2781" i="3"/>
  <c r="A2780" i="3"/>
  <c r="A2779" i="3"/>
  <c r="A2778" i="3"/>
  <c r="A2777" i="3"/>
  <c r="A2776" i="3"/>
  <c r="A2775" i="3"/>
  <c r="A2774" i="3"/>
  <c r="A2772" i="3"/>
  <c r="A2771" i="3"/>
  <c r="A2770" i="3"/>
  <c r="A2769" i="3"/>
  <c r="A2768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3" i="3"/>
  <c r="A2751" i="3"/>
  <c r="A2750" i="3"/>
  <c r="A2749" i="3"/>
  <c r="A2748" i="3"/>
  <c r="A2746" i="3"/>
  <c r="A2745" i="3"/>
  <c r="A2743" i="3"/>
  <c r="A2742" i="3"/>
  <c r="A2741" i="3"/>
  <c r="A2739" i="3"/>
  <c r="A2738" i="3"/>
  <c r="A2737" i="3"/>
  <c r="A2736" i="3"/>
  <c r="A2735" i="3"/>
  <c r="A2734" i="3"/>
  <c r="A2733" i="3"/>
  <c r="A2731" i="3"/>
  <c r="A2730" i="3"/>
  <c r="A2729" i="3"/>
  <c r="A2728" i="3"/>
  <c r="A2727" i="3"/>
  <c r="A2726" i="3"/>
  <c r="A2725" i="3"/>
  <c r="A2724" i="3"/>
  <c r="A2722" i="3"/>
  <c r="A2721" i="3"/>
  <c r="A2720" i="3"/>
  <c r="A2719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2" i="3"/>
  <c r="A2691" i="3"/>
  <c r="A2689" i="3"/>
  <c r="A2688" i="3"/>
  <c r="A2687" i="3"/>
  <c r="A2686" i="3"/>
  <c r="A2685" i="3"/>
  <c r="A2684" i="3"/>
  <c r="A2683" i="3"/>
  <c r="A2682" i="3"/>
  <c r="A2681" i="3"/>
  <c r="A2680" i="3"/>
  <c r="A2679" i="3"/>
  <c r="A2677" i="3"/>
  <c r="A2676" i="3"/>
  <c r="A2675" i="3"/>
  <c r="A2674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2" i="3"/>
  <c r="A2639" i="3"/>
  <c r="A2637" i="3"/>
  <c r="A2636" i="3"/>
  <c r="A2635" i="3"/>
  <c r="A2634" i="3"/>
  <c r="A2633" i="3"/>
  <c r="A2631" i="3"/>
  <c r="A2630" i="3"/>
  <c r="A2629" i="3"/>
  <c r="A2628" i="3"/>
  <c r="A2627" i="3"/>
  <c r="A2626" i="3"/>
  <c r="A2625" i="3"/>
  <c r="A2624" i="3"/>
  <c r="A2623" i="3"/>
  <c r="A2621" i="3"/>
  <c r="A2618" i="3"/>
  <c r="A2617" i="3"/>
  <c r="A2616" i="3"/>
  <c r="A2615" i="3"/>
  <c r="A2614" i="3"/>
  <c r="A2613" i="3"/>
  <c r="A2612" i="3"/>
  <c r="A2611" i="3"/>
  <c r="A2610" i="3"/>
  <c r="A2609" i="3"/>
  <c r="A2608" i="3"/>
  <c r="A2606" i="3"/>
  <c r="A2604" i="3"/>
  <c r="A2603" i="3"/>
  <c r="A2602" i="3"/>
  <c r="A2601" i="3"/>
  <c r="A2600" i="3"/>
  <c r="A2599" i="3"/>
  <c r="A2598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2" i="3"/>
  <c r="A2581" i="3"/>
  <c r="A2580" i="3"/>
  <c r="A2579" i="3"/>
  <c r="A2578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7" i="3"/>
  <c r="A2546" i="3"/>
  <c r="A2545" i="3"/>
  <c r="A2544" i="3"/>
  <c r="A2543" i="3"/>
  <c r="A2542" i="3"/>
  <c r="A2540" i="3"/>
  <c r="A2539" i="3"/>
  <c r="A2538" i="3"/>
  <c r="A2536" i="3"/>
  <c r="A2535" i="3"/>
  <c r="A2534" i="3"/>
  <c r="A2532" i="3"/>
  <c r="A2531" i="3"/>
  <c r="A2530" i="3"/>
  <c r="A2529" i="3"/>
  <c r="A2527" i="3"/>
  <c r="A2526" i="3"/>
  <c r="A2525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7" i="3"/>
  <c r="A2506" i="3"/>
  <c r="A2505" i="3"/>
  <c r="A2504" i="3"/>
  <c r="A2503" i="3"/>
  <c r="A2502" i="3"/>
  <c r="A2500" i="3"/>
  <c r="A2499" i="3"/>
  <c r="A2498" i="3"/>
  <c r="A2497" i="3"/>
  <c r="A2496" i="3"/>
  <c r="A2495" i="3"/>
  <c r="A2494" i="3"/>
  <c r="A2492" i="3"/>
  <c r="A2491" i="3"/>
  <c r="A2490" i="3"/>
  <c r="A2489" i="3"/>
  <c r="A2488" i="3"/>
  <c r="A2487" i="3"/>
  <c r="A2486" i="3"/>
  <c r="A2485" i="3"/>
  <c r="A2483" i="3"/>
  <c r="A2482" i="3"/>
  <c r="A2481" i="3"/>
  <c r="A2479" i="3"/>
  <c r="A2478" i="3"/>
  <c r="A2477" i="3"/>
  <c r="A2476" i="3"/>
  <c r="A2475" i="3"/>
  <c r="A2474" i="3"/>
  <c r="A2471" i="3"/>
  <c r="A2470" i="3"/>
  <c r="A2469" i="3"/>
  <c r="A2468" i="3"/>
  <c r="A2467" i="3"/>
  <c r="A2465" i="3"/>
  <c r="A2464" i="3"/>
  <c r="A2463" i="3"/>
  <c r="A2462" i="3"/>
  <c r="A2461" i="3"/>
  <c r="A2460" i="3"/>
  <c r="A2459" i="3"/>
  <c r="A2458" i="3"/>
  <c r="A2457" i="3"/>
  <c r="A2455" i="3"/>
  <c r="A2454" i="3"/>
  <c r="A2453" i="3"/>
  <c r="A2452" i="3"/>
  <c r="A2449" i="3"/>
  <c r="A2448" i="3"/>
  <c r="A2447" i="3"/>
  <c r="A2446" i="3"/>
  <c r="A2445" i="3"/>
  <c r="A2444" i="3"/>
  <c r="A2443" i="3"/>
  <c r="A2442" i="3"/>
  <c r="A2440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7" i="3"/>
  <c r="A2415" i="3"/>
  <c r="A2414" i="3"/>
  <c r="A2413" i="3"/>
  <c r="A2412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89" i="3"/>
  <c r="A2387" i="3"/>
  <c r="A2385" i="3"/>
  <c r="A2384" i="3"/>
  <c r="A2383" i="3"/>
  <c r="A2382" i="3"/>
  <c r="A2379" i="3"/>
  <c r="A2378" i="3"/>
  <c r="A2377" i="3"/>
  <c r="A2376" i="3"/>
  <c r="A2372" i="3"/>
  <c r="A2371" i="3"/>
  <c r="A2370" i="3"/>
  <c r="A2369" i="3"/>
  <c r="A2367" i="3"/>
  <c r="A2366" i="3"/>
  <c r="A2365" i="3"/>
  <c r="A2364" i="3"/>
  <c r="A2363" i="3"/>
  <c r="A2362" i="3"/>
  <c r="A2361" i="3"/>
  <c r="A2360" i="3"/>
  <c r="A2358" i="3"/>
  <c r="A2357" i="3"/>
  <c r="A2355" i="3"/>
  <c r="A2353" i="3"/>
  <c r="A2352" i="3"/>
  <c r="A2351" i="3"/>
  <c r="A2350" i="3"/>
  <c r="A2349" i="3"/>
  <c r="A2348" i="3"/>
  <c r="A2347" i="3"/>
  <c r="A2346" i="3"/>
  <c r="A2345" i="3"/>
  <c r="A2344" i="3"/>
  <c r="A2342" i="3"/>
  <c r="A2341" i="3"/>
  <c r="A2340" i="3"/>
  <c r="A2339" i="3"/>
  <c r="A2338" i="3"/>
  <c r="A2335" i="3"/>
  <c r="A2334" i="3"/>
  <c r="A2332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3" i="3"/>
  <c r="A2202" i="3"/>
  <c r="A2201" i="3"/>
  <c r="A2199" i="3"/>
  <c r="A2198" i="3"/>
  <c r="A2197" i="3"/>
  <c r="A2195" i="3"/>
  <c r="A2194" i="3"/>
  <c r="A2193" i="3"/>
  <c r="A2192" i="3"/>
  <c r="A2191" i="3"/>
  <c r="A2190" i="3"/>
  <c r="A2189" i="3"/>
  <c r="A2188" i="3"/>
  <c r="A2186" i="3"/>
  <c r="A2185" i="3"/>
  <c r="A2184" i="3"/>
  <c r="A2183" i="3"/>
  <c r="A2182" i="3"/>
  <c r="A2181" i="3"/>
  <c r="A2180" i="3"/>
  <c r="A2179" i="3"/>
  <c r="A2178" i="3"/>
  <c r="A2177" i="3"/>
  <c r="A2175" i="3"/>
  <c r="A2174" i="3"/>
  <c r="A2173" i="3"/>
  <c r="A2172" i="3"/>
  <c r="A2171" i="3"/>
  <c r="A2170" i="3"/>
  <c r="A2169" i="3"/>
  <c r="A2168" i="3"/>
  <c r="A2166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0" i="3"/>
  <c r="A2149" i="3"/>
  <c r="A2148" i="3"/>
  <c r="A2147" i="3"/>
  <c r="A2146" i="3"/>
  <c r="A2145" i="3"/>
  <c r="A2144" i="3"/>
  <c r="A2143" i="3"/>
  <c r="A2142" i="3"/>
  <c r="A2139" i="3"/>
  <c r="A2138" i="3"/>
  <c r="A2133" i="3"/>
  <c r="A2132" i="3"/>
  <c r="A2131" i="3"/>
  <c r="A2129" i="3"/>
  <c r="A2128" i="3"/>
  <c r="A2127" i="3"/>
  <c r="A2126" i="3"/>
  <c r="A2125" i="3"/>
  <c r="A2124" i="3"/>
  <c r="A2123" i="3"/>
  <c r="A2122" i="3"/>
  <c r="A2121" i="3"/>
  <c r="A2119" i="3"/>
  <c r="A2118" i="3"/>
  <c r="A2117" i="3"/>
  <c r="A2116" i="3"/>
  <c r="A2115" i="3"/>
  <c r="A2114" i="3"/>
  <c r="A2112" i="3"/>
  <c r="A2111" i="3"/>
  <c r="A2110" i="3"/>
  <c r="A2109" i="3"/>
  <c r="A2108" i="3"/>
  <c r="A2106" i="3"/>
  <c r="A2105" i="3"/>
  <c r="A2104" i="3"/>
  <c r="A2103" i="3"/>
  <c r="A2102" i="3"/>
  <c r="A2100" i="3"/>
  <c r="A2099" i="3"/>
  <c r="A2098" i="3"/>
  <c r="A2097" i="3"/>
  <c r="A2096" i="3"/>
  <c r="A2095" i="3"/>
  <c r="A2093" i="3"/>
  <c r="A2092" i="3"/>
  <c r="A2091" i="3"/>
  <c r="A2090" i="3"/>
  <c r="A2089" i="3"/>
  <c r="A2088" i="3"/>
  <c r="A2087" i="3"/>
  <c r="A2086" i="3"/>
  <c r="A2084" i="3"/>
  <c r="A2083" i="3"/>
  <c r="A2081" i="3"/>
  <c r="A2080" i="3"/>
  <c r="A2078" i="3"/>
  <c r="A2077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2" i="3"/>
  <c r="A2061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5" i="3"/>
  <c r="A2044" i="3"/>
  <c r="A2043" i="3"/>
  <c r="A2042" i="3"/>
  <c r="A2041" i="3"/>
  <c r="A2040" i="3"/>
  <c r="A2039" i="3"/>
  <c r="A2038" i="3"/>
  <c r="A2037" i="3"/>
  <c r="A2035" i="3"/>
  <c r="A2034" i="3"/>
  <c r="A2033" i="3"/>
  <c r="A2031" i="3"/>
  <c r="A2030" i="3"/>
  <c r="A2029" i="3"/>
  <c r="A2027" i="3"/>
  <c r="A2026" i="3"/>
  <c r="A2025" i="3"/>
  <c r="A2024" i="3"/>
  <c r="A2023" i="3"/>
  <c r="A2022" i="3"/>
  <c r="A2021" i="3"/>
  <c r="A2020" i="3"/>
  <c r="A2019" i="3"/>
  <c r="A2018" i="3"/>
  <c r="A2016" i="3"/>
  <c r="A2015" i="3"/>
  <c r="A2014" i="3"/>
  <c r="A2012" i="3"/>
  <c r="A2011" i="3"/>
  <c r="A2010" i="3"/>
  <c r="A2009" i="3"/>
  <c r="A2008" i="3"/>
  <c r="A2007" i="3"/>
  <c r="A2005" i="3"/>
  <c r="A2002" i="3"/>
  <c r="A2001" i="3"/>
  <c r="A2000" i="3"/>
  <c r="A1998" i="3"/>
  <c r="A1997" i="3"/>
  <c r="A1996" i="3"/>
  <c r="A1995" i="3"/>
  <c r="A1994" i="3"/>
  <c r="A1993" i="3"/>
  <c r="A1991" i="3"/>
  <c r="A1990" i="3"/>
  <c r="A1989" i="3"/>
  <c r="A1988" i="3"/>
  <c r="A1986" i="3"/>
  <c r="A1985" i="3"/>
  <c r="A1984" i="3"/>
  <c r="A1983" i="3"/>
  <c r="A1982" i="3"/>
  <c r="A1981" i="3"/>
  <c r="A1979" i="3"/>
  <c r="A1978" i="3"/>
  <c r="A1977" i="3"/>
  <c r="A1975" i="3"/>
  <c r="A1974" i="3"/>
  <c r="A1971" i="3"/>
  <c r="A1969" i="3"/>
  <c r="A1968" i="3"/>
  <c r="A1967" i="3"/>
  <c r="A1966" i="3"/>
  <c r="A1965" i="3"/>
  <c r="A1964" i="3"/>
  <c r="A1963" i="3"/>
  <c r="A1960" i="3"/>
  <c r="A1959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4" i="3"/>
  <c r="A1943" i="3"/>
  <c r="A1942" i="3"/>
  <c r="A1941" i="3"/>
  <c r="A1940" i="3"/>
  <c r="A1939" i="3"/>
  <c r="A1938" i="3"/>
  <c r="A1937" i="3"/>
  <c r="A1936" i="3"/>
  <c r="A1935" i="3"/>
  <c r="A1932" i="3"/>
  <c r="A1931" i="3"/>
  <c r="A1930" i="3"/>
  <c r="A1929" i="3"/>
  <c r="A1928" i="3"/>
  <c r="A1927" i="3"/>
  <c r="A1926" i="3"/>
  <c r="A1925" i="3"/>
  <c r="A1923" i="3"/>
  <c r="A1922" i="3"/>
  <c r="A1920" i="3"/>
  <c r="A1919" i="3"/>
  <c r="A1918" i="3"/>
  <c r="A1917" i="3"/>
  <c r="A1916" i="3"/>
  <c r="A1915" i="3"/>
  <c r="A1914" i="3"/>
  <c r="A1913" i="3"/>
  <c r="A1912" i="3"/>
  <c r="A1911" i="3"/>
  <c r="A1910" i="3"/>
  <c r="A1908" i="3"/>
  <c r="A1907" i="3"/>
  <c r="A1906" i="3"/>
  <c r="A1905" i="3"/>
  <c r="A1903" i="3"/>
  <c r="A1901" i="3"/>
  <c r="A1900" i="3"/>
  <c r="A1899" i="3"/>
  <c r="A1898" i="3"/>
  <c r="A1897" i="3"/>
  <c r="A1895" i="3"/>
  <c r="A1894" i="3"/>
  <c r="A1893" i="3"/>
  <c r="A1892" i="3"/>
  <c r="A1891" i="3"/>
  <c r="A1888" i="3"/>
  <c r="A1887" i="3"/>
  <c r="A1886" i="3"/>
  <c r="A1885" i="3"/>
  <c r="A1884" i="3"/>
  <c r="A1883" i="3"/>
  <c r="A1882" i="3"/>
  <c r="A1880" i="3"/>
  <c r="A1879" i="3"/>
  <c r="A1878" i="3"/>
  <c r="A1877" i="3"/>
  <c r="A1876" i="3"/>
  <c r="A1875" i="3"/>
  <c r="A1873" i="3"/>
  <c r="A1872" i="3"/>
  <c r="A1871" i="3"/>
  <c r="A1870" i="3"/>
  <c r="A1868" i="3"/>
  <c r="A1867" i="3"/>
  <c r="A1865" i="3"/>
  <c r="A1864" i="3"/>
  <c r="A1863" i="3"/>
  <c r="A1862" i="3"/>
  <c r="A1861" i="3"/>
  <c r="A1859" i="3"/>
  <c r="A1858" i="3"/>
  <c r="A1857" i="3"/>
  <c r="A1856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1" i="3"/>
  <c r="A1820" i="3"/>
  <c r="A1819" i="3"/>
  <c r="A1818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1" i="3"/>
  <c r="A1800" i="3"/>
  <c r="A1799" i="3"/>
  <c r="A1798" i="3"/>
  <c r="A1796" i="3"/>
  <c r="A1795" i="3"/>
  <c r="A1792" i="3"/>
  <c r="A1791" i="3"/>
  <c r="A1790" i="3"/>
  <c r="A1789" i="3"/>
  <c r="A1788" i="3"/>
  <c r="A1787" i="3"/>
  <c r="A1786" i="3"/>
  <c r="A1785" i="3"/>
  <c r="A1784" i="3"/>
  <c r="A1782" i="3"/>
  <c r="A1781" i="3"/>
  <c r="A1780" i="3"/>
  <c r="A1779" i="3"/>
  <c r="A1778" i="3"/>
  <c r="A1777" i="3"/>
  <c r="A1776" i="3"/>
  <c r="A1775" i="3"/>
  <c r="A1773" i="3"/>
  <c r="A1772" i="3"/>
  <c r="A1771" i="3"/>
  <c r="A1769" i="3"/>
  <c r="A1767" i="3"/>
  <c r="A1766" i="3"/>
  <c r="A1765" i="3"/>
  <c r="A1764" i="3"/>
  <c r="A1763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5" i="3"/>
  <c r="A1744" i="3"/>
  <c r="A1743" i="3"/>
  <c r="A1741" i="3"/>
  <c r="A1740" i="3"/>
  <c r="A1738" i="3"/>
  <c r="A1736" i="3"/>
  <c r="A1735" i="3"/>
  <c r="A1734" i="3"/>
  <c r="A1733" i="3"/>
  <c r="A1731" i="3"/>
  <c r="A1730" i="3"/>
  <c r="A1729" i="3"/>
  <c r="A1725" i="3"/>
  <c r="A1723" i="3"/>
  <c r="A1722" i="3"/>
  <c r="A1721" i="3"/>
  <c r="A1720" i="3"/>
  <c r="A1719" i="3"/>
  <c r="A1718" i="3"/>
  <c r="A1717" i="3"/>
  <c r="A1715" i="3"/>
  <c r="A1713" i="3"/>
  <c r="A1712" i="3"/>
  <c r="A1710" i="3"/>
  <c r="A1708" i="3"/>
  <c r="A1706" i="3"/>
  <c r="A1705" i="3"/>
  <c r="A1704" i="3"/>
  <c r="A1703" i="3"/>
  <c r="A1702" i="3"/>
  <c r="A1701" i="3"/>
  <c r="A1700" i="3"/>
  <c r="A1698" i="3"/>
  <c r="A1697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6" i="3"/>
  <c r="A1675" i="3"/>
  <c r="A1674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49" i="3"/>
  <c r="A1648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29" i="3"/>
  <c r="A1628" i="3"/>
  <c r="A1627" i="3"/>
  <c r="A1625" i="3"/>
  <c r="A1624" i="3"/>
  <c r="A1623" i="3"/>
  <c r="A1622" i="3"/>
  <c r="A1621" i="3"/>
  <c r="A1620" i="3"/>
  <c r="A1619" i="3"/>
  <c r="A1618" i="3"/>
  <c r="A1617" i="3"/>
  <c r="A1616" i="3"/>
  <c r="A1614" i="3"/>
  <c r="A1613" i="3"/>
  <c r="A1612" i="3"/>
  <c r="A1611" i="3"/>
  <c r="A1610" i="3"/>
  <c r="A1608" i="3"/>
  <c r="A1607" i="3"/>
  <c r="A1606" i="3"/>
  <c r="A1605" i="3"/>
  <c r="A1604" i="3"/>
  <c r="A1603" i="3"/>
  <c r="A1602" i="3"/>
  <c r="A1601" i="3"/>
  <c r="A1600" i="3"/>
  <c r="A1598" i="3"/>
  <c r="A1597" i="3"/>
  <c r="A1596" i="3"/>
  <c r="A1595" i="3"/>
  <c r="A1592" i="3"/>
  <c r="A1591" i="3"/>
  <c r="A1590" i="3"/>
  <c r="A1589" i="3"/>
  <c r="A1588" i="3"/>
  <c r="A1587" i="3"/>
  <c r="A1585" i="3"/>
  <c r="A1583" i="3"/>
  <c r="A1582" i="3"/>
  <c r="A1580" i="3"/>
  <c r="A1579" i="3"/>
  <c r="A1578" i="3"/>
  <c r="A1577" i="3"/>
  <c r="A1575" i="3"/>
  <c r="A1574" i="3"/>
  <c r="A1573" i="3"/>
  <c r="A1572" i="3"/>
  <c r="A1571" i="3"/>
  <c r="A1570" i="3"/>
  <c r="A1569" i="3"/>
  <c r="A1568" i="3"/>
  <c r="A1567" i="3"/>
  <c r="A1566" i="3"/>
  <c r="A1564" i="3"/>
  <c r="A1563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3" i="3"/>
  <c r="A1512" i="3"/>
  <c r="A1511" i="3"/>
  <c r="A1509" i="3"/>
  <c r="A1507" i="3"/>
  <c r="A1506" i="3"/>
  <c r="A1504" i="3"/>
  <c r="A1503" i="3"/>
  <c r="A1502" i="3"/>
  <c r="A1501" i="3"/>
  <c r="A1499" i="3"/>
  <c r="A1498" i="3"/>
  <c r="A1497" i="3"/>
  <c r="A1496" i="3"/>
  <c r="A1495" i="3"/>
  <c r="A1494" i="3"/>
  <c r="A1493" i="3"/>
  <c r="A1492" i="3"/>
  <c r="A1491" i="3"/>
  <c r="A1490" i="3"/>
  <c r="A1489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7" i="3"/>
  <c r="A1465" i="3"/>
  <c r="A1464" i="3"/>
  <c r="A1463" i="3"/>
  <c r="A1462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09" i="3"/>
  <c r="A1408" i="3"/>
  <c r="A1407" i="3"/>
  <c r="A1406" i="3"/>
  <c r="A1405" i="3"/>
  <c r="A1404" i="3"/>
  <c r="A1403" i="3"/>
  <c r="A1402" i="3"/>
  <c r="A1401" i="3"/>
  <c r="A1400" i="3"/>
  <c r="A1399" i="3"/>
  <c r="A1396" i="3"/>
  <c r="A1394" i="3"/>
  <c r="A1392" i="3"/>
  <c r="A1391" i="3"/>
  <c r="A1390" i="3"/>
  <c r="A1389" i="3"/>
  <c r="A1388" i="3"/>
  <c r="A1387" i="3"/>
  <c r="A1384" i="3"/>
  <c r="A1383" i="3"/>
  <c r="A1382" i="3"/>
  <c r="A1380" i="3"/>
  <c r="A1379" i="3"/>
  <c r="A1378" i="3"/>
  <c r="A1377" i="3"/>
  <c r="A1376" i="3"/>
  <c r="A1375" i="3"/>
  <c r="A1374" i="3"/>
  <c r="A1373" i="3"/>
  <c r="A1372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48" i="3"/>
  <c r="A1347" i="3"/>
  <c r="A1346" i="3"/>
  <c r="A1344" i="3"/>
  <c r="A1343" i="3"/>
  <c r="A1342" i="3"/>
  <c r="A1341" i="3"/>
  <c r="A1340" i="3"/>
  <c r="A1339" i="3"/>
  <c r="A1337" i="3"/>
  <c r="A1336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8" i="3"/>
  <c r="A1317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298" i="3"/>
  <c r="A1297" i="3"/>
  <c r="A1296" i="3"/>
  <c r="A1295" i="3"/>
  <c r="A1294" i="3"/>
  <c r="A1293" i="3"/>
  <c r="A1291" i="3"/>
  <c r="A1290" i="3"/>
  <c r="A1289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6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8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7" i="3"/>
  <c r="A1215" i="3"/>
  <c r="A1214" i="3"/>
  <c r="A1213" i="3"/>
  <c r="A1211" i="3"/>
  <c r="A1210" i="3"/>
  <c r="A1208" i="3"/>
  <c r="A1207" i="3"/>
  <c r="A1206" i="3"/>
  <c r="A1205" i="3"/>
  <c r="A1202" i="3"/>
  <c r="A1201" i="3"/>
  <c r="A1200" i="3"/>
  <c r="A1199" i="3"/>
  <c r="A1198" i="3"/>
  <c r="A1197" i="3"/>
  <c r="A1196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0" i="3"/>
  <c r="A1159" i="3"/>
  <c r="A1158" i="3"/>
  <c r="A1157" i="3"/>
  <c r="A1156" i="3"/>
  <c r="A1155" i="3"/>
  <c r="A1154" i="3"/>
  <c r="A1153" i="3"/>
  <c r="A1152" i="3"/>
  <c r="A1150" i="3"/>
  <c r="A1149" i="3"/>
  <c r="A1148" i="3"/>
  <c r="A1147" i="3"/>
  <c r="A1146" i="3"/>
  <c r="A1145" i="3"/>
  <c r="A1144" i="3"/>
  <c r="A1143" i="3"/>
  <c r="A1142" i="3"/>
  <c r="A1140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19" i="3"/>
  <c r="A1118" i="3"/>
  <c r="A1117" i="3"/>
  <c r="A1116" i="3"/>
  <c r="A1114" i="3"/>
  <c r="A1113" i="3"/>
  <c r="A1111" i="3"/>
  <c r="A1110" i="3"/>
  <c r="A1109" i="3"/>
  <c r="A1107" i="3"/>
  <c r="A1106" i="3"/>
  <c r="A1105" i="3"/>
  <c r="A1104" i="3"/>
  <c r="A1102" i="3"/>
  <c r="A1101" i="3"/>
  <c r="A1100" i="3"/>
  <c r="A1099" i="3"/>
  <c r="A1098" i="3"/>
  <c r="A1097" i="3"/>
  <c r="A1095" i="3"/>
  <c r="A1093" i="3"/>
  <c r="A1092" i="3"/>
  <c r="A1091" i="3"/>
  <c r="A1090" i="3"/>
  <c r="A1089" i="3"/>
  <c r="A1088" i="3"/>
  <c r="A1086" i="3"/>
  <c r="A1084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4" i="3"/>
  <c r="A1052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4" i="3"/>
  <c r="A1023" i="3"/>
  <c r="A1022" i="3"/>
  <c r="A1021" i="3"/>
  <c r="A1020" i="3"/>
  <c r="A1019" i="3"/>
  <c r="A1018" i="3"/>
  <c r="A1017" i="3"/>
  <c r="A1016" i="3"/>
  <c r="A1013" i="3"/>
  <c r="A1011" i="3"/>
  <c r="A1010" i="3"/>
  <c r="A1009" i="3"/>
  <c r="A1008" i="3"/>
  <c r="A1007" i="3"/>
  <c r="A1006" i="3"/>
  <c r="A1005" i="3"/>
  <c r="A1004" i="3"/>
  <c r="A1003" i="3"/>
  <c r="A1001" i="3"/>
  <c r="A1000" i="3"/>
  <c r="A999" i="3"/>
  <c r="A998" i="3"/>
  <c r="A997" i="3"/>
  <c r="A995" i="3"/>
  <c r="A994" i="3"/>
  <c r="A993" i="3"/>
  <c r="A992" i="3"/>
  <c r="A989" i="3"/>
  <c r="A988" i="3"/>
  <c r="A987" i="3"/>
  <c r="A986" i="3"/>
  <c r="A985" i="3"/>
  <c r="A983" i="3"/>
  <c r="A982" i="3"/>
  <c r="A980" i="3"/>
  <c r="A979" i="3"/>
  <c r="A978" i="3"/>
  <c r="A977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3" i="3"/>
  <c r="A950" i="3"/>
  <c r="A949" i="3"/>
  <c r="A948" i="3"/>
  <c r="A947" i="3"/>
  <c r="A946" i="3"/>
  <c r="A945" i="3"/>
  <c r="A944" i="3"/>
  <c r="A942" i="3"/>
  <c r="A941" i="3"/>
  <c r="A940" i="3"/>
  <c r="A939" i="3"/>
  <c r="A938" i="3"/>
  <c r="A936" i="3"/>
  <c r="A934" i="3"/>
  <c r="A932" i="3"/>
  <c r="A930" i="3"/>
  <c r="A925" i="3"/>
  <c r="A924" i="3"/>
  <c r="A922" i="3"/>
  <c r="A920" i="3"/>
  <c r="A919" i="3"/>
  <c r="A918" i="3"/>
  <c r="A917" i="3"/>
  <c r="A916" i="3"/>
  <c r="A915" i="3"/>
  <c r="A913" i="3"/>
  <c r="A911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2" i="3"/>
  <c r="A891" i="3"/>
  <c r="A890" i="3"/>
  <c r="A889" i="3"/>
  <c r="A888" i="3"/>
  <c r="A885" i="3"/>
  <c r="A884" i="3"/>
  <c r="A883" i="3"/>
  <c r="A882" i="3"/>
  <c r="A881" i="3"/>
  <c r="A879" i="3"/>
  <c r="A878" i="3"/>
  <c r="A877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4" i="3"/>
  <c r="A853" i="3"/>
  <c r="A852" i="3"/>
  <c r="A851" i="3"/>
  <c r="A850" i="3"/>
  <c r="A849" i="3"/>
  <c r="A848" i="3"/>
  <c r="A847" i="3"/>
  <c r="A846" i="3"/>
  <c r="A843" i="3"/>
  <c r="A842" i="3"/>
  <c r="A841" i="3"/>
  <c r="A840" i="3"/>
  <c r="A838" i="3"/>
  <c r="A837" i="3"/>
  <c r="A836" i="3"/>
  <c r="A835" i="3"/>
  <c r="A834" i="3"/>
  <c r="A833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4" i="3"/>
  <c r="A813" i="3"/>
  <c r="A812" i="3"/>
  <c r="A810" i="3"/>
  <c r="A809" i="3"/>
  <c r="A808" i="3"/>
  <c r="A807" i="3"/>
  <c r="A806" i="3"/>
  <c r="A805" i="3"/>
  <c r="A802" i="3"/>
  <c r="A801" i="3"/>
  <c r="A800" i="3"/>
  <c r="A799" i="3"/>
  <c r="A798" i="3"/>
  <c r="A797" i="3"/>
  <c r="A795" i="3"/>
  <c r="A794" i="3"/>
  <c r="A793" i="3"/>
  <c r="A792" i="3"/>
  <c r="A791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5" i="3"/>
  <c r="A774" i="3"/>
  <c r="A773" i="3"/>
  <c r="A772" i="3"/>
  <c r="A771" i="3"/>
  <c r="A770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3" i="3"/>
  <c r="A722" i="3"/>
  <c r="A721" i="3"/>
  <c r="A720" i="3"/>
  <c r="A719" i="3"/>
  <c r="A718" i="3"/>
  <c r="A717" i="3"/>
  <c r="A716" i="3"/>
  <c r="A715" i="3"/>
  <c r="A714" i="3"/>
  <c r="A713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8" i="3"/>
  <c r="A697" i="3"/>
  <c r="A696" i="3"/>
  <c r="A695" i="3"/>
  <c r="A694" i="3"/>
  <c r="A693" i="3"/>
  <c r="A692" i="3"/>
  <c r="A691" i="3"/>
  <c r="A690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7" i="3"/>
  <c r="A665" i="3"/>
  <c r="A664" i="3"/>
  <c r="A663" i="3"/>
  <c r="A662" i="3"/>
  <c r="A661" i="3"/>
  <c r="A660" i="3"/>
  <c r="A659" i="3"/>
  <c r="A658" i="3"/>
  <c r="A657" i="3"/>
  <c r="A655" i="3"/>
  <c r="A654" i="3"/>
  <c r="A653" i="3"/>
  <c r="A652" i="3"/>
  <c r="A651" i="3"/>
  <c r="A650" i="3"/>
  <c r="A649" i="3"/>
  <c r="A648" i="3"/>
  <c r="A647" i="3"/>
  <c r="A646" i="3"/>
  <c r="A645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8" i="3"/>
  <c r="A626" i="3"/>
  <c r="A624" i="3"/>
  <c r="A623" i="3"/>
  <c r="A621" i="3"/>
  <c r="A619" i="3"/>
  <c r="A618" i="3"/>
  <c r="A617" i="3"/>
  <c r="A616" i="3"/>
  <c r="A615" i="3"/>
  <c r="A614" i="3"/>
  <c r="A613" i="3"/>
  <c r="A611" i="3"/>
  <c r="A610" i="3"/>
  <c r="A609" i="3"/>
  <c r="A608" i="3"/>
  <c r="A607" i="3"/>
  <c r="A605" i="3"/>
  <c r="A603" i="3"/>
  <c r="A602" i="3"/>
  <c r="A601" i="3"/>
  <c r="A600" i="3"/>
  <c r="A599" i="3"/>
  <c r="A598" i="3"/>
  <c r="A597" i="3"/>
  <c r="A596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0" i="3"/>
  <c r="A579" i="3"/>
  <c r="A577" i="3"/>
  <c r="A576" i="3"/>
  <c r="A574" i="3"/>
  <c r="A573" i="3"/>
  <c r="A572" i="3"/>
  <c r="A571" i="3"/>
  <c r="A570" i="3"/>
  <c r="A568" i="3"/>
  <c r="A567" i="3"/>
  <c r="A564" i="3"/>
  <c r="A563" i="3"/>
  <c r="A562" i="3"/>
  <c r="A561" i="3"/>
  <c r="A560" i="3"/>
  <c r="A559" i="3"/>
  <c r="A558" i="3"/>
  <c r="A556" i="3"/>
  <c r="A555" i="3"/>
  <c r="A553" i="3"/>
  <c r="A551" i="3"/>
  <c r="A550" i="3"/>
  <c r="A546" i="3"/>
  <c r="A545" i="3"/>
  <c r="A544" i="3"/>
  <c r="A543" i="3"/>
  <c r="A542" i="3"/>
  <c r="A541" i="3"/>
  <c r="A540" i="3"/>
  <c r="A539" i="3"/>
  <c r="A538" i="3"/>
  <c r="A537" i="3"/>
  <c r="A536" i="3"/>
  <c r="A534" i="3"/>
  <c r="A533" i="3"/>
  <c r="A532" i="3"/>
  <c r="A531" i="3"/>
  <c r="A528" i="3"/>
  <c r="A527" i="3"/>
  <c r="A526" i="3"/>
  <c r="A525" i="3"/>
  <c r="A524" i="3"/>
  <c r="A522" i="3"/>
  <c r="A521" i="3"/>
  <c r="A520" i="3"/>
  <c r="A519" i="3"/>
  <c r="A517" i="3"/>
  <c r="A516" i="3"/>
  <c r="A515" i="3"/>
  <c r="A514" i="3"/>
  <c r="A513" i="3"/>
  <c r="A512" i="3"/>
  <c r="A511" i="3"/>
  <c r="A510" i="3"/>
  <c r="A509" i="3"/>
  <c r="A507" i="3"/>
  <c r="A506" i="3"/>
  <c r="A505" i="3"/>
  <c r="A504" i="3"/>
  <c r="A503" i="3"/>
  <c r="A502" i="3"/>
  <c r="A501" i="3"/>
  <c r="A499" i="3"/>
  <c r="A498" i="3"/>
  <c r="A496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79" i="3"/>
  <c r="A478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2" i="3"/>
  <c r="A461" i="3"/>
  <c r="A460" i="3"/>
  <c r="A459" i="3"/>
  <c r="A458" i="3"/>
  <c r="A457" i="3"/>
  <c r="A456" i="3"/>
  <c r="A455" i="3"/>
  <c r="A453" i="3"/>
  <c r="A452" i="3"/>
  <c r="A450" i="3"/>
  <c r="A449" i="3"/>
  <c r="A448" i="3"/>
  <c r="A447" i="3"/>
  <c r="A446" i="3"/>
  <c r="A444" i="3"/>
  <c r="A442" i="3"/>
  <c r="A441" i="3"/>
  <c r="A440" i="3"/>
  <c r="A439" i="3"/>
  <c r="A438" i="3"/>
  <c r="A436" i="3"/>
  <c r="A435" i="3"/>
  <c r="A434" i="3"/>
  <c r="A433" i="3"/>
  <c r="A432" i="3"/>
  <c r="A430" i="3"/>
  <c r="A429" i="3"/>
  <c r="A428" i="3"/>
  <c r="A427" i="3"/>
  <c r="A426" i="3"/>
  <c r="A424" i="3"/>
  <c r="A422" i="3"/>
  <c r="A421" i="3"/>
  <c r="A419" i="3"/>
  <c r="A418" i="3"/>
  <c r="A417" i="3"/>
  <c r="A416" i="3"/>
  <c r="A415" i="3"/>
  <c r="A414" i="3"/>
  <c r="A413" i="3"/>
  <c r="A412" i="3"/>
  <c r="A411" i="3"/>
  <c r="A409" i="3"/>
  <c r="A408" i="3"/>
  <c r="A407" i="3"/>
  <c r="A406" i="3"/>
  <c r="A405" i="3"/>
  <c r="A404" i="3"/>
  <c r="A403" i="3"/>
  <c r="A402" i="3"/>
  <c r="A400" i="3"/>
  <c r="A399" i="3"/>
  <c r="A398" i="3"/>
  <c r="A397" i="3"/>
  <c r="A396" i="3"/>
  <c r="A395" i="3"/>
  <c r="A394" i="3"/>
  <c r="A393" i="3"/>
  <c r="A391" i="3"/>
  <c r="A389" i="3"/>
  <c r="A388" i="3"/>
  <c r="A387" i="3"/>
  <c r="A385" i="3"/>
  <c r="A384" i="3"/>
  <c r="A382" i="3"/>
  <c r="A381" i="3"/>
  <c r="A379" i="3"/>
  <c r="A378" i="3"/>
  <c r="A377" i="3"/>
  <c r="A376" i="3"/>
  <c r="A375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7" i="3"/>
  <c r="A356" i="3"/>
  <c r="A355" i="3"/>
  <c r="A353" i="3"/>
  <c r="A352" i="3"/>
  <c r="A351" i="3"/>
  <c r="A350" i="3"/>
  <c r="A349" i="3"/>
  <c r="A348" i="3"/>
  <c r="A346" i="3"/>
  <c r="A345" i="3"/>
  <c r="A344" i="3"/>
  <c r="A343" i="3"/>
  <c r="A342" i="3"/>
  <c r="A340" i="3"/>
  <c r="A339" i="3"/>
  <c r="A338" i="3"/>
  <c r="A337" i="3"/>
  <c r="A335" i="3"/>
  <c r="A334" i="3"/>
  <c r="A333" i="3"/>
  <c r="A332" i="3"/>
  <c r="A331" i="3"/>
  <c r="A330" i="3"/>
  <c r="A329" i="3"/>
  <c r="A326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1" i="3"/>
  <c r="A300" i="3"/>
  <c r="A299" i="3"/>
  <c r="A298" i="3"/>
  <c r="A297" i="3"/>
  <c r="A296" i="3"/>
  <c r="A291" i="3"/>
  <c r="A289" i="3"/>
  <c r="A288" i="3"/>
  <c r="A287" i="3"/>
  <c r="A286" i="3"/>
  <c r="A285" i="3"/>
  <c r="A284" i="3"/>
  <c r="A281" i="3"/>
  <c r="A280" i="3"/>
  <c r="A278" i="3"/>
  <c r="A277" i="3"/>
  <c r="A276" i="3"/>
  <c r="A275" i="3"/>
  <c r="A274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1" i="3"/>
  <c r="A250" i="3"/>
  <c r="A249" i="3"/>
  <c r="A248" i="3"/>
  <c r="A246" i="3"/>
  <c r="A245" i="3"/>
  <c r="A244" i="3"/>
  <c r="A242" i="3"/>
  <c r="A241" i="3"/>
  <c r="A240" i="3"/>
  <c r="A239" i="3"/>
  <c r="A238" i="3"/>
  <c r="A237" i="3"/>
  <c r="A236" i="3"/>
  <c r="A235" i="3"/>
  <c r="A233" i="3"/>
  <c r="A232" i="3"/>
  <c r="A231" i="3"/>
  <c r="A230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8" i="3"/>
  <c r="A207" i="3"/>
  <c r="A206" i="3"/>
  <c r="A205" i="3"/>
  <c r="A203" i="3"/>
  <c r="A202" i="3"/>
  <c r="A194" i="3"/>
  <c r="A193" i="3"/>
  <c r="A192" i="3"/>
  <c r="A191" i="3"/>
  <c r="A190" i="3"/>
  <c r="A189" i="3"/>
  <c r="A188" i="3"/>
  <c r="A185" i="3"/>
  <c r="A184" i="3"/>
  <c r="A183" i="3"/>
  <c r="A180" i="3"/>
  <c r="A179" i="3"/>
  <c r="A178" i="3"/>
  <c r="A177" i="3"/>
  <c r="A176" i="3"/>
  <c r="A175" i="3"/>
  <c r="A173" i="3"/>
  <c r="A172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28" i="3"/>
  <c r="A126" i="3"/>
  <c r="A125" i="3"/>
  <c r="A124" i="3"/>
  <c r="A123" i="3"/>
  <c r="A122" i="3"/>
  <c r="A120" i="3"/>
  <c r="A119" i="3"/>
  <c r="A118" i="3"/>
  <c r="A117" i="3"/>
  <c r="A116" i="3"/>
  <c r="A115" i="3"/>
  <c r="A114" i="3"/>
  <c r="A113" i="3"/>
  <c r="A112" i="3"/>
  <c r="A110" i="3"/>
  <c r="A108" i="3"/>
  <c r="A107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1" i="3"/>
  <c r="A90" i="3"/>
  <c r="A89" i="3"/>
  <c r="A88" i="3"/>
  <c r="A87" i="3"/>
  <c r="A86" i="3"/>
  <c r="A85" i="3"/>
  <c r="A84" i="3"/>
  <c r="A83" i="3"/>
  <c r="A82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5" i="3"/>
  <c r="A63" i="3"/>
  <c r="A61" i="3"/>
  <c r="A59" i="3"/>
  <c r="A58" i="3"/>
  <c r="A57" i="3"/>
  <c r="A56" i="3"/>
  <c r="A55" i="3"/>
  <c r="A54" i="3"/>
  <c r="A52" i="3"/>
  <c r="A51" i="3"/>
  <c r="A50" i="3"/>
  <c r="A48" i="3"/>
  <c r="A47" i="3"/>
  <c r="A46" i="3"/>
  <c r="A45" i="3"/>
  <c r="A44" i="3"/>
  <c r="A43" i="3"/>
  <c r="A42" i="3"/>
  <c r="A41" i="3"/>
  <c r="A40" i="3"/>
  <c r="A39" i="3"/>
  <c r="A38" i="3"/>
  <c r="A37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4" i="3"/>
  <c r="A12" i="3"/>
  <c r="A11" i="3"/>
  <c r="A10" i="3"/>
  <c r="A9" i="3"/>
  <c r="A8" i="3"/>
  <c r="A7" i="3"/>
  <c r="A6" i="3"/>
  <c r="A5" i="3"/>
  <c r="A4" i="3"/>
  <c r="J4" i="3" s="1"/>
  <c r="A3" i="3"/>
  <c r="J22" i="1" s="1"/>
  <c r="A2" i="3"/>
  <c r="J3" i="1" s="1"/>
  <c r="J228" i="1" l="1"/>
  <c r="J220" i="1"/>
  <c r="J200" i="1"/>
  <c r="J192" i="1"/>
  <c r="J180" i="1"/>
  <c r="J164" i="1"/>
  <c r="J156" i="1"/>
  <c r="J140" i="1"/>
  <c r="J128" i="1"/>
  <c r="J116" i="1"/>
  <c r="J102" i="1"/>
  <c r="J86" i="1"/>
  <c r="J70" i="1"/>
  <c r="J54" i="1"/>
  <c r="J27" i="1"/>
  <c r="J11" i="1"/>
  <c r="K10737" i="3"/>
  <c r="J10737" i="3"/>
  <c r="J296" i="1"/>
  <c r="J287" i="1"/>
  <c r="J279" i="1"/>
  <c r="J271" i="1"/>
  <c r="J263" i="1"/>
  <c r="J255" i="1"/>
  <c r="J251" i="1"/>
  <c r="J243" i="1"/>
  <c r="J231" i="1"/>
  <c r="J223" i="1"/>
  <c r="J215" i="1"/>
  <c r="J207" i="1"/>
  <c r="J199" i="1"/>
  <c r="J191" i="1"/>
  <c r="J183" i="1"/>
  <c r="J179" i="1"/>
  <c r="J171" i="1"/>
  <c r="J163" i="1"/>
  <c r="J155" i="1"/>
  <c r="J147" i="1"/>
  <c r="J139" i="1"/>
  <c r="J131" i="1"/>
  <c r="J123" i="1"/>
  <c r="J115" i="1"/>
  <c r="J106" i="1"/>
  <c r="J95" i="1"/>
  <c r="J84" i="1"/>
  <c r="J74" i="1"/>
  <c r="J63" i="1"/>
  <c r="J52" i="1"/>
  <c r="J42" i="1"/>
  <c r="J31" i="1"/>
  <c r="J20" i="1"/>
  <c r="J4" i="1"/>
  <c r="J10982" i="3"/>
  <c r="K10982" i="3"/>
  <c r="K10907" i="3"/>
  <c r="J10907" i="3"/>
  <c r="J10497" i="3"/>
  <c r="K10497" i="3"/>
  <c r="K10423" i="3"/>
  <c r="J10423" i="3"/>
  <c r="J10277" i="3"/>
  <c r="K10277" i="3"/>
  <c r="K10206" i="3"/>
  <c r="J10206" i="3"/>
  <c r="J10091" i="3"/>
  <c r="K10091" i="3"/>
  <c r="K9946" i="3"/>
  <c r="J9946" i="3"/>
  <c r="J9802" i="3"/>
  <c r="K9802" i="3"/>
  <c r="K9688" i="3"/>
  <c r="J9688" i="3"/>
  <c r="J9449" i="3"/>
  <c r="K9449" i="3"/>
  <c r="K9350" i="3"/>
  <c r="J9350" i="3"/>
  <c r="J9174" i="3"/>
  <c r="K9174" i="3"/>
  <c r="K9152" i="3"/>
  <c r="K9081" i="3"/>
  <c r="J9081" i="3"/>
  <c r="J284" i="1"/>
  <c r="J276" i="1"/>
  <c r="J272" i="1"/>
  <c r="J264" i="1"/>
  <c r="J256" i="1"/>
  <c r="J248" i="1"/>
  <c r="J240" i="1"/>
  <c r="J232" i="1"/>
  <c r="J216" i="1"/>
  <c r="J204" i="1"/>
  <c r="J188" i="1"/>
  <c r="J176" i="1"/>
  <c r="J168" i="1"/>
  <c r="J152" i="1"/>
  <c r="J136" i="1"/>
  <c r="J124" i="1"/>
  <c r="J112" i="1"/>
  <c r="J96" i="1"/>
  <c r="J80" i="1"/>
  <c r="J64" i="1"/>
  <c r="J48" i="1"/>
  <c r="J32" i="1"/>
  <c r="J16" i="1"/>
  <c r="J10798" i="3"/>
  <c r="K10798" i="3"/>
  <c r="K10702" i="3"/>
  <c r="J10702" i="3"/>
  <c r="J295" i="1"/>
  <c r="J291" i="1"/>
  <c r="J286" i="1"/>
  <c r="J282" i="1"/>
  <c r="J278" i="1"/>
  <c r="J274" i="1"/>
  <c r="J270" i="1"/>
  <c r="J266" i="1"/>
  <c r="J262" i="1"/>
  <c r="J258" i="1"/>
  <c r="J254" i="1"/>
  <c r="J250" i="1"/>
  <c r="J246" i="1"/>
  <c r="J242" i="1"/>
  <c r="J238" i="1"/>
  <c r="J234" i="1"/>
  <c r="J230" i="1"/>
  <c r="J226" i="1"/>
  <c r="J222" i="1"/>
  <c r="J218" i="1"/>
  <c r="J214" i="1"/>
  <c r="J210" i="1"/>
  <c r="J206" i="1"/>
  <c r="J202" i="1"/>
  <c r="J198" i="1"/>
  <c r="J194" i="1"/>
  <c r="J190" i="1"/>
  <c r="J186" i="1"/>
  <c r="J182" i="1"/>
  <c r="J178" i="1"/>
  <c r="J174" i="1"/>
  <c r="J170" i="1"/>
  <c r="J166" i="1"/>
  <c r="J162" i="1"/>
  <c r="J158" i="1"/>
  <c r="J154" i="1"/>
  <c r="J150" i="1"/>
  <c r="J146" i="1"/>
  <c r="J142" i="1"/>
  <c r="J138" i="1"/>
  <c r="J134" i="1"/>
  <c r="J130" i="1"/>
  <c r="J126" i="1"/>
  <c r="J122" i="1"/>
  <c r="J118" i="1"/>
  <c r="J114" i="1"/>
  <c r="J110" i="1"/>
  <c r="J104" i="1"/>
  <c r="J99" i="1"/>
  <c r="J94" i="1"/>
  <c r="J88" i="1"/>
  <c r="J83" i="1"/>
  <c r="J78" i="1"/>
  <c r="J72" i="1"/>
  <c r="J67" i="1"/>
  <c r="J62" i="1"/>
  <c r="J56" i="1"/>
  <c r="J51" i="1"/>
  <c r="J46" i="1"/>
  <c r="J40" i="1"/>
  <c r="J35" i="1"/>
  <c r="J30" i="1"/>
  <c r="J24" i="1"/>
  <c r="J19" i="1"/>
  <c r="J14" i="1"/>
  <c r="J8" i="1"/>
  <c r="K11360" i="3"/>
  <c r="K11286" i="3"/>
  <c r="K11213" i="3"/>
  <c r="K11154" i="3"/>
  <c r="K11108" i="3"/>
  <c r="K11071" i="3"/>
  <c r="K10953" i="3"/>
  <c r="J10938" i="3"/>
  <c r="K10938" i="3"/>
  <c r="K10908" i="3"/>
  <c r="K10882" i="3"/>
  <c r="K10821" i="3"/>
  <c r="J10821" i="3"/>
  <c r="J10807" i="3"/>
  <c r="K10726" i="3"/>
  <c r="J10716" i="3"/>
  <c r="K10716" i="3"/>
  <c r="K10704" i="3"/>
  <c r="K10695" i="3"/>
  <c r="K10655" i="3"/>
  <c r="J10655" i="3"/>
  <c r="J10643" i="3"/>
  <c r="K10468" i="3"/>
  <c r="J10439" i="3"/>
  <c r="K10439" i="3"/>
  <c r="K10435" i="3"/>
  <c r="K10411" i="3"/>
  <c r="K10372" i="3"/>
  <c r="J10372" i="3"/>
  <c r="J10337" i="3"/>
  <c r="K10245" i="3"/>
  <c r="J10237" i="3"/>
  <c r="K10237" i="3"/>
  <c r="K10217" i="3"/>
  <c r="K10202" i="3"/>
  <c r="K10155" i="3"/>
  <c r="J10155" i="3"/>
  <c r="J10120" i="3"/>
  <c r="K10029" i="3"/>
  <c r="J9995" i="3"/>
  <c r="K9995" i="3"/>
  <c r="K9968" i="3"/>
  <c r="K9923" i="3"/>
  <c r="K9869" i="3"/>
  <c r="J9869" i="3"/>
  <c r="J9840" i="3"/>
  <c r="K9765" i="3"/>
  <c r="J9748" i="3"/>
  <c r="K9748" i="3"/>
  <c r="K9712" i="3"/>
  <c r="K9675" i="3"/>
  <c r="K9581" i="3"/>
  <c r="J9581" i="3"/>
  <c r="J9534" i="3"/>
  <c r="K9390" i="3"/>
  <c r="J9374" i="3"/>
  <c r="K9374" i="3"/>
  <c r="K9363" i="3"/>
  <c r="K9346" i="3"/>
  <c r="K9306" i="3"/>
  <c r="J9306" i="3"/>
  <c r="J9278" i="3"/>
  <c r="K9131" i="3"/>
  <c r="J9101" i="3"/>
  <c r="K9101" i="3"/>
  <c r="K9094" i="3"/>
  <c r="K9055" i="3"/>
  <c r="K9011" i="3"/>
  <c r="J9011" i="3"/>
  <c r="K8928" i="3"/>
  <c r="J8928" i="3"/>
  <c r="K8888" i="3"/>
  <c r="J8888" i="3"/>
  <c r="K8829" i="3"/>
  <c r="J8829" i="3"/>
  <c r="K8766" i="3"/>
  <c r="J8766" i="3"/>
  <c r="K10970" i="3"/>
  <c r="J10970" i="3"/>
  <c r="J292" i="1"/>
  <c r="J283" i="1"/>
  <c r="J275" i="1"/>
  <c r="J267" i="1"/>
  <c r="J259" i="1"/>
  <c r="J247" i="1"/>
  <c r="J239" i="1"/>
  <c r="J235" i="1"/>
  <c r="J227" i="1"/>
  <c r="J219" i="1"/>
  <c r="J211" i="1"/>
  <c r="J203" i="1"/>
  <c r="J195" i="1"/>
  <c r="J187" i="1"/>
  <c r="J175" i="1"/>
  <c r="J167" i="1"/>
  <c r="J159" i="1"/>
  <c r="J151" i="1"/>
  <c r="J143" i="1"/>
  <c r="J135" i="1"/>
  <c r="J127" i="1"/>
  <c r="J119" i="1"/>
  <c r="J111" i="1"/>
  <c r="J100" i="1"/>
  <c r="J90" i="1"/>
  <c r="J79" i="1"/>
  <c r="J68" i="1"/>
  <c r="J58" i="1"/>
  <c r="J47" i="1"/>
  <c r="J36" i="1"/>
  <c r="J26" i="1"/>
  <c r="J15" i="1"/>
  <c r="J10" i="1"/>
  <c r="J10747" i="3"/>
  <c r="K10747" i="3"/>
  <c r="K5" i="1"/>
  <c r="J288" i="1"/>
  <c r="J5" i="1"/>
  <c r="J9" i="1"/>
  <c r="J13" i="1"/>
  <c r="J17" i="1"/>
  <c r="J21" i="1"/>
  <c r="J25" i="1"/>
  <c r="J29" i="1"/>
  <c r="J33" i="1"/>
  <c r="J37" i="1"/>
  <c r="J41" i="1"/>
  <c r="J45" i="1"/>
  <c r="J49" i="1"/>
  <c r="J53" i="1"/>
  <c r="J57" i="1"/>
  <c r="J61" i="1"/>
  <c r="J65" i="1"/>
  <c r="J69" i="1"/>
  <c r="J73" i="1"/>
  <c r="J77" i="1"/>
  <c r="J81" i="1"/>
  <c r="J85" i="1"/>
  <c r="J89" i="1"/>
  <c r="J93" i="1"/>
  <c r="J97" i="1"/>
  <c r="J101" i="1"/>
  <c r="J105" i="1"/>
  <c r="J109" i="1"/>
  <c r="J294" i="1"/>
  <c r="J290" i="1"/>
  <c r="J285" i="1"/>
  <c r="J281" i="1"/>
  <c r="J277" i="1"/>
  <c r="J273" i="1"/>
  <c r="J269" i="1"/>
  <c r="J265" i="1"/>
  <c r="J261" i="1"/>
  <c r="J257" i="1"/>
  <c r="J253" i="1"/>
  <c r="J249" i="1"/>
  <c r="J245" i="1"/>
  <c r="J241" i="1"/>
  <c r="J237" i="1"/>
  <c r="J233" i="1"/>
  <c r="J229" i="1"/>
  <c r="J225" i="1"/>
  <c r="J221" i="1"/>
  <c r="J217" i="1"/>
  <c r="J213" i="1"/>
  <c r="J209" i="1"/>
  <c r="J205" i="1"/>
  <c r="J201" i="1"/>
  <c r="J197" i="1"/>
  <c r="J193" i="1"/>
  <c r="J189" i="1"/>
  <c r="J185" i="1"/>
  <c r="J181" i="1"/>
  <c r="J177" i="1"/>
  <c r="J173" i="1"/>
  <c r="J169" i="1"/>
  <c r="J165" i="1"/>
  <c r="J161" i="1"/>
  <c r="J157" i="1"/>
  <c r="J153" i="1"/>
  <c r="J149" i="1"/>
  <c r="J145" i="1"/>
  <c r="J141" i="1"/>
  <c r="J137" i="1"/>
  <c r="J133" i="1"/>
  <c r="J129" i="1"/>
  <c r="J125" i="1"/>
  <c r="J121" i="1"/>
  <c r="J117" i="1"/>
  <c r="J113" i="1"/>
  <c r="J108" i="1"/>
  <c r="J103" i="1"/>
  <c r="J98" i="1"/>
  <c r="J92" i="1"/>
  <c r="J87" i="1"/>
  <c r="J82" i="1"/>
  <c r="J76" i="1"/>
  <c r="J71" i="1"/>
  <c r="J66" i="1"/>
  <c r="J60" i="1"/>
  <c r="J55" i="1"/>
  <c r="J50" i="1"/>
  <c r="J44" i="1"/>
  <c r="J39" i="1"/>
  <c r="J34" i="1"/>
  <c r="J28" i="1"/>
  <c r="J23" i="1"/>
  <c r="J18" i="1"/>
  <c r="J12" i="1"/>
  <c r="J7" i="1"/>
  <c r="J2" i="1"/>
  <c r="J11383" i="3"/>
  <c r="K11345" i="3"/>
  <c r="J11335" i="3"/>
  <c r="K11281" i="3"/>
  <c r="J11269" i="3"/>
  <c r="K11201" i="3"/>
  <c r="J11180" i="3"/>
  <c r="K11139" i="3"/>
  <c r="J11126" i="3"/>
  <c r="K11102" i="3"/>
  <c r="J11087" i="3"/>
  <c r="K11061" i="3"/>
  <c r="K11016" i="3"/>
  <c r="J11016" i="3"/>
  <c r="J10993" i="3"/>
  <c r="K10832" i="3"/>
  <c r="J10830" i="3"/>
  <c r="K10830" i="3"/>
  <c r="K10817" i="3"/>
  <c r="K10787" i="3"/>
  <c r="J10787" i="3"/>
  <c r="J10748" i="3"/>
  <c r="K10675" i="3"/>
  <c r="J10668" i="3"/>
  <c r="K10668" i="3"/>
  <c r="K10652" i="3"/>
  <c r="K10579" i="3"/>
  <c r="J10579" i="3"/>
  <c r="J10503" i="3"/>
  <c r="K10402" i="3"/>
  <c r="J10388" i="3"/>
  <c r="K10388" i="3"/>
  <c r="K10362" i="3"/>
  <c r="K10311" i="3"/>
  <c r="J10311" i="3"/>
  <c r="J10279" i="3"/>
  <c r="K10196" i="3"/>
  <c r="J10186" i="3"/>
  <c r="K10186" i="3"/>
  <c r="K10142" i="3"/>
  <c r="K10100" i="3"/>
  <c r="J10100" i="3"/>
  <c r="J10093" i="3"/>
  <c r="K9916" i="3"/>
  <c r="J9888" i="3"/>
  <c r="K9888" i="3"/>
  <c r="K9848" i="3"/>
  <c r="K9823" i="3"/>
  <c r="J9823" i="3"/>
  <c r="J9808" i="3"/>
  <c r="K9643" i="3"/>
  <c r="J9625" i="3"/>
  <c r="K9625" i="3"/>
  <c r="K9570" i="3"/>
  <c r="K9481" i="3"/>
  <c r="J9481" i="3"/>
  <c r="J9450" i="3"/>
  <c r="K9324" i="3"/>
  <c r="J9316" i="3"/>
  <c r="K9316" i="3"/>
  <c r="K9295" i="3"/>
  <c r="K9224" i="3"/>
  <c r="J9224" i="3"/>
  <c r="J9178" i="3"/>
  <c r="K9035" i="3"/>
  <c r="J9031" i="3"/>
  <c r="K9031" i="3"/>
  <c r="J8982" i="3"/>
  <c r="K8982" i="3"/>
  <c r="J8902" i="3"/>
  <c r="K8902" i="3"/>
  <c r="J8859" i="3"/>
  <c r="K8859" i="3"/>
  <c r="J8783" i="3"/>
  <c r="K8783" i="3"/>
  <c r="J293" i="1"/>
  <c r="J289" i="1"/>
  <c r="J280" i="1"/>
  <c r="J268" i="1"/>
  <c r="J260" i="1"/>
  <c r="J252" i="1"/>
  <c r="J244" i="1"/>
  <c r="J236" i="1"/>
  <c r="J224" i="1"/>
  <c r="J212" i="1"/>
  <c r="J208" i="1"/>
  <c r="J196" i="1"/>
  <c r="J184" i="1"/>
  <c r="J172" i="1"/>
  <c r="J160" i="1"/>
  <c r="J148" i="1"/>
  <c r="J144" i="1"/>
  <c r="J132" i="1"/>
  <c r="J120" i="1"/>
  <c r="J107" i="1"/>
  <c r="J91" i="1"/>
  <c r="J75" i="1"/>
  <c r="J59" i="1"/>
  <c r="J43" i="1"/>
  <c r="J38" i="1"/>
  <c r="J10631" i="3"/>
  <c r="K10631" i="3"/>
  <c r="K10479" i="3"/>
  <c r="J10479" i="3"/>
  <c r="J10323" i="3"/>
  <c r="K10323" i="3"/>
  <c r="K10253" i="3"/>
  <c r="J10253" i="3"/>
  <c r="J10107" i="3"/>
  <c r="K10107" i="3"/>
  <c r="K10060" i="3"/>
  <c r="J10060" i="3"/>
  <c r="J9832" i="3"/>
  <c r="K9832" i="3"/>
  <c r="K9778" i="3"/>
  <c r="J9778" i="3"/>
  <c r="J9527" i="3"/>
  <c r="K9527" i="3"/>
  <c r="K9435" i="3"/>
  <c r="J9435" i="3"/>
  <c r="J9268" i="3"/>
  <c r="K9268" i="3"/>
  <c r="K9148" i="3"/>
  <c r="J9148" i="3"/>
  <c r="K8987" i="3"/>
  <c r="J8987" i="3"/>
  <c r="K8907" i="3"/>
  <c r="J8907" i="3"/>
  <c r="K8876" i="3"/>
  <c r="J8876" i="3"/>
  <c r="K8802" i="3"/>
  <c r="J8802" i="3"/>
  <c r="K8754" i="3"/>
  <c r="J8754" i="3"/>
  <c r="K8717" i="3"/>
  <c r="J8700" i="3"/>
  <c r="J8693" i="3"/>
  <c r="K8684" i="3"/>
  <c r="J8660" i="3"/>
  <c r="J8642" i="3"/>
  <c r="K8630" i="3"/>
  <c r="J8613" i="3"/>
  <c r="J8591" i="3"/>
  <c r="K8589" i="3"/>
  <c r="J8575" i="3"/>
  <c r="J8570" i="3"/>
  <c r="K8556" i="3"/>
  <c r="J8531" i="3"/>
  <c r="J8520" i="3"/>
  <c r="K8514" i="3"/>
  <c r="J8493" i="3"/>
  <c r="J8476" i="3"/>
  <c r="K8460" i="3"/>
  <c r="J8446" i="3"/>
  <c r="J8434" i="3"/>
  <c r="K8423" i="3"/>
  <c r="J8402" i="3"/>
  <c r="J8377" i="3"/>
  <c r="K8366" i="3"/>
  <c r="J8316" i="3"/>
  <c r="J8295" i="3"/>
  <c r="K8283" i="3"/>
  <c r="J8255" i="3"/>
  <c r="J8233" i="3"/>
  <c r="K8219" i="3"/>
  <c r="J8184" i="3"/>
  <c r="K8184" i="3"/>
  <c r="K8178" i="3"/>
  <c r="K8171" i="3"/>
  <c r="K8124" i="3"/>
  <c r="J8124" i="3"/>
  <c r="J8090" i="3"/>
  <c r="J8010" i="3"/>
  <c r="K7989" i="3"/>
  <c r="J7977" i="3"/>
  <c r="K7977" i="3"/>
  <c r="K7938" i="3"/>
  <c r="K7915" i="3"/>
  <c r="K7888" i="3"/>
  <c r="J7888" i="3"/>
  <c r="J7876" i="3"/>
  <c r="J7803" i="3"/>
  <c r="K7782" i="3"/>
  <c r="J7767" i="3"/>
  <c r="K7767" i="3"/>
  <c r="K7748" i="3"/>
  <c r="K7739" i="3"/>
  <c r="K7686" i="3"/>
  <c r="J7686" i="3"/>
  <c r="J7665" i="3"/>
  <c r="J7588" i="3"/>
  <c r="K7557" i="3"/>
  <c r="J7551" i="3"/>
  <c r="K7551" i="3"/>
  <c r="K7540" i="3"/>
  <c r="K7533" i="3"/>
  <c r="K7476" i="3"/>
  <c r="J7476" i="3"/>
  <c r="J7454" i="3"/>
  <c r="J7360" i="3"/>
  <c r="K7348" i="3"/>
  <c r="J7345" i="3"/>
  <c r="K7345" i="3"/>
  <c r="K7332" i="3"/>
  <c r="K7310" i="3"/>
  <c r="K7289" i="3"/>
  <c r="J7289" i="3"/>
  <c r="J7279" i="3"/>
  <c r="J7213" i="3"/>
  <c r="K7196" i="3"/>
  <c r="J7180" i="3"/>
  <c r="K7180" i="3"/>
  <c r="K7161" i="3"/>
  <c r="K7142" i="3"/>
  <c r="K7070" i="3"/>
  <c r="J7070" i="3"/>
  <c r="K7025" i="3"/>
  <c r="J7025" i="3"/>
  <c r="K6955" i="3"/>
  <c r="J6955" i="3"/>
  <c r="K6916" i="3"/>
  <c r="J6916" i="3"/>
  <c r="K6829" i="3"/>
  <c r="J6829" i="3"/>
  <c r="K6752" i="3"/>
  <c r="J6752" i="3"/>
  <c r="K8149" i="3"/>
  <c r="J8137" i="3"/>
  <c r="K8137" i="3"/>
  <c r="K8118" i="3"/>
  <c r="K8074" i="3"/>
  <c r="J8074" i="3"/>
  <c r="J8045" i="3"/>
  <c r="K7910" i="3"/>
  <c r="J7901" i="3"/>
  <c r="K7901" i="3"/>
  <c r="K7886" i="3"/>
  <c r="K7849" i="3"/>
  <c r="J7849" i="3"/>
  <c r="J7832" i="3"/>
  <c r="K7709" i="3"/>
  <c r="J7701" i="3"/>
  <c r="K7701" i="3"/>
  <c r="K7684" i="3"/>
  <c r="K7626" i="3"/>
  <c r="J7626" i="3"/>
  <c r="J7613" i="3"/>
  <c r="K7526" i="3"/>
  <c r="J7520" i="3"/>
  <c r="K7520" i="3"/>
  <c r="K7474" i="3"/>
  <c r="K7427" i="3"/>
  <c r="J7427" i="3"/>
  <c r="J7394" i="3"/>
  <c r="K7297" i="3"/>
  <c r="J7293" i="3"/>
  <c r="K7293" i="3"/>
  <c r="K7284" i="3"/>
  <c r="K7249" i="3"/>
  <c r="J7249" i="3"/>
  <c r="J7222" i="3"/>
  <c r="K7138" i="3"/>
  <c r="J7080" i="3"/>
  <c r="K7080" i="3"/>
  <c r="J7043" i="3"/>
  <c r="K7043" i="3"/>
  <c r="J6976" i="3"/>
  <c r="K6976" i="3"/>
  <c r="J6933" i="3"/>
  <c r="K6933" i="3"/>
  <c r="J6874" i="3"/>
  <c r="K6874" i="3"/>
  <c r="J6766" i="3"/>
  <c r="K6766" i="3"/>
  <c r="J6697" i="3"/>
  <c r="K6697" i="3"/>
  <c r="J8089" i="3"/>
  <c r="K8089" i="3"/>
  <c r="K8009" i="3"/>
  <c r="J8009" i="3"/>
  <c r="J7875" i="3"/>
  <c r="K7875" i="3"/>
  <c r="K7794" i="3"/>
  <c r="J7794" i="3"/>
  <c r="J7664" i="3"/>
  <c r="K7664" i="3"/>
  <c r="K7582" i="3"/>
  <c r="J7582" i="3"/>
  <c r="J7450" i="3"/>
  <c r="K7450" i="3"/>
  <c r="K7356" i="3"/>
  <c r="J7356" i="3"/>
  <c r="J7275" i="3"/>
  <c r="K7275" i="3"/>
  <c r="K7212" i="3"/>
  <c r="J7212" i="3"/>
  <c r="J7058" i="3"/>
  <c r="K7058" i="3"/>
  <c r="J7011" i="3"/>
  <c r="K7011" i="3"/>
  <c r="J6938" i="3"/>
  <c r="K6938" i="3"/>
  <c r="J6894" i="3"/>
  <c r="K6894" i="3"/>
  <c r="J6790" i="3"/>
  <c r="K6790" i="3"/>
  <c r="J6716" i="3"/>
  <c r="K6716" i="3"/>
  <c r="K8177" i="3"/>
  <c r="J8177" i="3"/>
  <c r="J8042" i="3"/>
  <c r="K8042" i="3"/>
  <c r="K7933" i="3"/>
  <c r="J7933" i="3"/>
  <c r="K7840" i="3"/>
  <c r="J7831" i="3"/>
  <c r="K7831" i="3"/>
  <c r="K7746" i="3"/>
  <c r="J7746" i="3"/>
  <c r="J7707" i="3"/>
  <c r="K7614" i="3"/>
  <c r="J7605" i="3"/>
  <c r="K7605" i="3"/>
  <c r="K7574" i="3"/>
  <c r="K7534" i="3"/>
  <c r="J7534" i="3"/>
  <c r="J7521" i="3"/>
  <c r="K7398" i="3"/>
  <c r="J7372" i="3"/>
  <c r="K7372" i="3"/>
  <c r="K7354" i="3"/>
  <c r="K7326" i="3"/>
  <c r="J7326" i="3"/>
  <c r="J7296" i="3"/>
  <c r="K7224" i="3"/>
  <c r="J7218" i="3"/>
  <c r="K7218" i="3"/>
  <c r="K7211" i="3"/>
  <c r="K7157" i="3"/>
  <c r="J7157" i="3"/>
  <c r="J7134" i="3"/>
  <c r="K6626" i="3"/>
  <c r="K6567" i="3"/>
  <c r="K6521" i="3"/>
  <c r="K6472" i="3"/>
  <c r="K6426" i="3"/>
  <c r="K6365" i="3"/>
  <c r="K6305" i="3"/>
  <c r="J6305" i="3"/>
  <c r="J5871" i="3"/>
  <c r="K5871" i="3"/>
  <c r="K5772" i="3"/>
  <c r="J5772" i="3"/>
  <c r="J5633" i="3"/>
  <c r="K5633" i="3"/>
  <c r="J5525" i="3"/>
  <c r="K5525" i="3"/>
  <c r="J6651" i="3"/>
  <c r="K6609" i="3"/>
  <c r="J6595" i="3"/>
  <c r="K6564" i="3"/>
  <c r="J6552" i="3"/>
  <c r="K6508" i="3"/>
  <c r="J6497" i="3"/>
  <c r="K6465" i="3"/>
  <c r="J6452" i="3"/>
  <c r="K6413" i="3"/>
  <c r="J6397" i="3"/>
  <c r="K6338" i="3"/>
  <c r="J6332" i="3"/>
  <c r="K6332" i="3"/>
  <c r="K6287" i="3"/>
  <c r="K6194" i="3"/>
  <c r="J6194" i="3"/>
  <c r="K6078" i="3"/>
  <c r="J6078" i="3"/>
  <c r="K6006" i="3"/>
  <c r="J6006" i="3"/>
  <c r="J5804" i="3"/>
  <c r="K5804" i="3"/>
  <c r="K5791" i="3"/>
  <c r="J5749" i="3"/>
  <c r="K5749" i="3"/>
  <c r="J6225" i="3"/>
  <c r="K6225" i="3"/>
  <c r="J6118" i="3"/>
  <c r="K6118" i="3"/>
  <c r="J6044" i="3"/>
  <c r="K6044" i="3"/>
  <c r="J5904" i="3"/>
  <c r="K5904" i="3"/>
  <c r="J5838" i="3"/>
  <c r="K5838" i="3"/>
  <c r="J5565" i="3"/>
  <c r="K5565" i="3"/>
  <c r="J6140" i="3"/>
  <c r="K6140" i="3"/>
  <c r="J6054" i="3"/>
  <c r="K6054" i="3"/>
  <c r="K5899" i="3"/>
  <c r="J5899" i="3"/>
  <c r="K5727" i="3"/>
  <c r="J5727" i="3"/>
  <c r="J5495" i="3"/>
  <c r="K5495" i="3"/>
  <c r="K5630" i="3"/>
  <c r="J5630" i="3"/>
  <c r="J5444" i="3"/>
  <c r="K5444" i="3"/>
  <c r="K5367" i="3"/>
  <c r="J5367" i="3"/>
  <c r="J5174" i="3"/>
  <c r="K5174" i="3"/>
  <c r="K5088" i="3"/>
  <c r="J5088" i="3"/>
  <c r="J4905" i="3"/>
  <c r="K4905" i="3"/>
  <c r="K4894" i="3"/>
  <c r="K4808" i="3"/>
  <c r="J4808" i="3"/>
  <c r="K5965" i="3"/>
  <c r="J5924" i="3"/>
  <c r="K5924" i="3"/>
  <c r="K5888" i="3"/>
  <c r="K5839" i="3"/>
  <c r="J5839" i="3"/>
  <c r="J5817" i="3"/>
  <c r="K5694" i="3"/>
  <c r="J5666" i="3"/>
  <c r="K5666" i="3"/>
  <c r="K5603" i="3"/>
  <c r="K5526" i="3"/>
  <c r="J5526" i="3"/>
  <c r="J5509" i="3"/>
  <c r="K5408" i="3"/>
  <c r="J5391" i="3"/>
  <c r="K5391" i="3"/>
  <c r="K5372" i="3"/>
  <c r="K5365" i="3"/>
  <c r="K5292" i="3"/>
  <c r="J5292" i="3"/>
  <c r="J5255" i="3"/>
  <c r="K5125" i="3"/>
  <c r="J5120" i="3"/>
  <c r="K5120" i="3"/>
  <c r="K5110" i="3"/>
  <c r="K5077" i="3"/>
  <c r="K5014" i="3"/>
  <c r="J5014" i="3"/>
  <c r="J4969" i="3"/>
  <c r="K4840" i="3"/>
  <c r="J4821" i="3"/>
  <c r="K4821" i="3"/>
  <c r="K4810" i="3"/>
  <c r="K4799" i="3"/>
  <c r="K4740" i="3"/>
  <c r="J4740" i="3"/>
  <c r="K4659" i="3"/>
  <c r="J4659" i="3"/>
  <c r="K4618" i="3"/>
  <c r="J4618" i="3"/>
  <c r="J5863" i="3"/>
  <c r="K5863" i="3"/>
  <c r="K5799" i="3"/>
  <c r="J5799" i="3"/>
  <c r="J5545" i="3"/>
  <c r="K5545" i="3"/>
  <c r="K5483" i="3"/>
  <c r="J5483" i="3"/>
  <c r="J5455" i="3"/>
  <c r="K5354" i="3"/>
  <c r="J5340" i="3"/>
  <c r="K5340" i="3"/>
  <c r="K5289" i="3"/>
  <c r="K5207" i="3"/>
  <c r="J5207" i="3"/>
  <c r="J5180" i="3"/>
  <c r="K5048" i="3"/>
  <c r="J5038" i="3"/>
  <c r="K5038" i="3"/>
  <c r="K5009" i="3"/>
  <c r="K4937" i="3"/>
  <c r="J4937" i="3"/>
  <c r="J4907" i="3"/>
  <c r="K4796" i="3"/>
  <c r="J4788" i="3"/>
  <c r="K4788" i="3"/>
  <c r="J4669" i="3"/>
  <c r="K4669" i="3"/>
  <c r="J4631" i="3"/>
  <c r="K4631" i="3"/>
  <c r="J4578" i="3"/>
  <c r="K4578" i="3"/>
  <c r="K5423" i="3"/>
  <c r="J5423" i="3"/>
  <c r="J5245" i="3"/>
  <c r="K5245" i="3"/>
  <c r="K5164" i="3"/>
  <c r="J5164" i="3"/>
  <c r="J4966" i="3"/>
  <c r="K4966" i="3"/>
  <c r="K4858" i="3"/>
  <c r="J4858" i="3"/>
  <c r="K4707" i="3"/>
  <c r="J4707" i="3"/>
  <c r="K4643" i="3"/>
  <c r="J4643" i="3"/>
  <c r="K4601" i="3"/>
  <c r="J4601" i="3"/>
  <c r="J4533" i="3"/>
  <c r="J4519" i="3"/>
  <c r="K4501" i="3"/>
  <c r="J4497" i="3"/>
  <c r="J4449" i="3"/>
  <c r="K4431" i="3"/>
  <c r="J4402" i="3"/>
  <c r="J4340" i="3"/>
  <c r="K4333" i="3"/>
  <c r="J4317" i="3"/>
  <c r="J4312" i="3"/>
  <c r="K4292" i="3"/>
  <c r="J4278" i="3"/>
  <c r="J4218" i="3"/>
  <c r="K4187" i="3"/>
  <c r="J4174" i="3"/>
  <c r="J4134" i="3"/>
  <c r="K4120" i="3"/>
  <c r="J4103" i="3"/>
  <c r="J4090" i="3"/>
  <c r="K4068" i="3"/>
  <c r="J4040" i="3"/>
  <c r="J4006" i="3"/>
  <c r="J3890" i="3"/>
  <c r="K3884" i="3"/>
  <c r="J3878" i="3"/>
  <c r="J3639" i="3"/>
  <c r="K3612" i="3"/>
  <c r="J3593" i="3"/>
  <c r="K2107" i="3"/>
  <c r="J2107" i="3"/>
  <c r="J1980" i="3"/>
  <c r="K1980" i="3"/>
  <c r="K1921" i="3"/>
  <c r="J1921" i="3"/>
  <c r="J1797" i="3"/>
  <c r="K1797" i="3"/>
  <c r="J1746" i="3"/>
  <c r="K1746" i="3"/>
  <c r="J1724" i="3"/>
  <c r="K1724" i="3"/>
  <c r="J1677" i="3"/>
  <c r="K1677" i="3"/>
  <c r="J1599" i="3"/>
  <c r="K1599" i="3"/>
  <c r="K2135" i="3"/>
  <c r="J2130" i="3"/>
  <c r="K2130" i="3"/>
  <c r="K2101" i="3"/>
  <c r="K2060" i="3"/>
  <c r="J2060" i="3"/>
  <c r="J2028" i="3"/>
  <c r="K1961" i="3"/>
  <c r="J1934" i="3"/>
  <c r="K1934" i="3"/>
  <c r="K1924" i="3"/>
  <c r="K1909" i="3"/>
  <c r="K1874" i="3"/>
  <c r="J1874" i="3"/>
  <c r="J1855" i="3"/>
  <c r="J2079" i="3"/>
  <c r="K2079" i="3"/>
  <c r="K2063" i="3"/>
  <c r="K2004" i="3"/>
  <c r="J2004" i="3"/>
  <c r="K1902" i="3"/>
  <c r="J1890" i="3"/>
  <c r="K1890" i="3"/>
  <c r="K1881" i="3"/>
  <c r="K1817" i="3"/>
  <c r="J1817" i="3"/>
  <c r="K1770" i="3"/>
  <c r="J1770" i="3"/>
  <c r="K1728" i="3"/>
  <c r="J1728" i="3"/>
  <c r="K1707" i="3"/>
  <c r="J1707" i="3"/>
  <c r="K1626" i="3"/>
  <c r="J1626" i="3"/>
  <c r="J2134" i="3"/>
  <c r="K2032" i="3"/>
  <c r="J2017" i="3"/>
  <c r="K2017" i="3"/>
  <c r="K2003" i="3"/>
  <c r="K1972" i="3"/>
  <c r="J1972" i="3"/>
  <c r="J1945" i="3"/>
  <c r="K1860" i="3"/>
  <c r="J1854" i="3"/>
  <c r="K1854" i="3"/>
  <c r="J1793" i="3"/>
  <c r="K1793" i="3"/>
  <c r="J1739" i="3"/>
  <c r="K1739" i="3"/>
  <c r="J1714" i="3"/>
  <c r="K1714" i="3"/>
  <c r="J1650" i="3"/>
  <c r="K1650" i="3"/>
  <c r="J1593" i="3"/>
  <c r="K1593" i="3"/>
  <c r="J1397" i="3"/>
  <c r="K1397" i="3"/>
  <c r="K1316" i="3"/>
  <c r="J1316" i="3"/>
  <c r="J1141" i="3"/>
  <c r="K1141" i="3"/>
  <c r="J1096" i="3"/>
  <c r="K1096" i="3"/>
  <c r="K1514" i="3"/>
  <c r="J1514" i="3"/>
  <c r="J1338" i="3"/>
  <c r="K1338" i="3"/>
  <c r="K1218" i="3"/>
  <c r="J1218" i="3"/>
  <c r="K1576" i="3"/>
  <c r="J1562" i="3"/>
  <c r="K1562" i="3"/>
  <c r="K1537" i="3"/>
  <c r="K1510" i="3"/>
  <c r="K1461" i="3"/>
  <c r="J1461" i="3"/>
  <c r="J1398" i="3"/>
  <c r="K1288" i="3"/>
  <c r="J1255" i="3"/>
  <c r="K1255" i="3"/>
  <c r="K1237" i="3"/>
  <c r="K1216" i="3"/>
  <c r="K1162" i="3"/>
  <c r="J1162" i="3"/>
  <c r="K1112" i="3"/>
  <c r="J1112" i="3"/>
  <c r="K1505" i="3"/>
  <c r="J1488" i="3"/>
  <c r="K1488" i="3"/>
  <c r="K1448" i="3"/>
  <c r="K1386" i="3"/>
  <c r="J1386" i="3"/>
  <c r="J1345" i="3"/>
  <c r="K1209" i="3"/>
  <c r="J1203" i="3"/>
  <c r="K1203" i="3"/>
  <c r="J1138" i="3"/>
  <c r="K1138" i="3"/>
  <c r="J1087" i="3"/>
  <c r="K1087" i="3"/>
  <c r="K1055" i="3"/>
  <c r="J991" i="3"/>
  <c r="K928" i="3"/>
  <c r="J926" i="3"/>
  <c r="K926" i="3"/>
  <c r="K914" i="3"/>
  <c r="K910" i="3"/>
  <c r="K845" i="3"/>
  <c r="J845" i="3"/>
  <c r="J831" i="3"/>
  <c r="J712" i="3"/>
  <c r="K687" i="3"/>
  <c r="J685" i="3"/>
  <c r="K685" i="3"/>
  <c r="K666" i="3"/>
  <c r="K644" i="3"/>
  <c r="K606" i="3"/>
  <c r="J606" i="3"/>
  <c r="J1082" i="3"/>
  <c r="K1051" i="3"/>
  <c r="J1015" i="3"/>
  <c r="K1012" i="3"/>
  <c r="K976" i="3"/>
  <c r="J976" i="3"/>
  <c r="J951" i="3"/>
  <c r="K887" i="3"/>
  <c r="J880" i="3"/>
  <c r="K880" i="3"/>
  <c r="K844" i="3"/>
  <c r="K796" i="3"/>
  <c r="J796" i="3"/>
  <c r="J744" i="3"/>
  <c r="K627" i="3"/>
  <c r="J622" i="3"/>
  <c r="K622" i="3"/>
  <c r="J575" i="3"/>
  <c r="K575" i="3"/>
  <c r="J990" i="3"/>
  <c r="K990" i="3"/>
  <c r="K933" i="3"/>
  <c r="J933" i="3"/>
  <c r="J815" i="3"/>
  <c r="K815" i="3"/>
  <c r="K699" i="3"/>
  <c r="J699" i="3"/>
  <c r="J581" i="3"/>
  <c r="K581" i="3"/>
  <c r="J943" i="3"/>
  <c r="K943" i="3"/>
  <c r="K912" i="3"/>
  <c r="J912" i="3"/>
  <c r="J725" i="3"/>
  <c r="K725" i="3"/>
  <c r="K656" i="3"/>
  <c r="J656" i="3"/>
  <c r="J243" i="3"/>
  <c r="K243" i="3"/>
  <c r="K549" i="3"/>
  <c r="K508" i="3"/>
  <c r="K451" i="3"/>
  <c r="K410" i="3"/>
  <c r="K358" i="3"/>
  <c r="K324" i="3"/>
  <c r="K282" i="3"/>
  <c r="J204" i="3"/>
  <c r="K204" i="3"/>
  <c r="J565" i="3"/>
  <c r="K547" i="3"/>
  <c r="J529" i="3"/>
  <c r="K497" i="3"/>
  <c r="J477" i="3"/>
  <c r="K443" i="3"/>
  <c r="J425" i="3"/>
  <c r="K392" i="3"/>
  <c r="J383" i="3"/>
  <c r="K347" i="3"/>
  <c r="J328" i="3"/>
  <c r="K295" i="3"/>
  <c r="J292" i="3"/>
  <c r="K273" i="3"/>
  <c r="J247" i="3"/>
  <c r="K197" i="3"/>
  <c r="K186" i="3"/>
  <c r="K171" i="3"/>
  <c r="K129" i="3"/>
  <c r="K109" i="3"/>
  <c r="K80" i="3"/>
  <c r="K60" i="3"/>
  <c r="K18" i="3"/>
  <c r="K13" i="3"/>
  <c r="K6" i="1"/>
  <c r="K3" i="1"/>
  <c r="K2" i="1"/>
  <c r="K4" i="1"/>
  <c r="J10" i="3"/>
  <c r="J3188" i="3"/>
  <c r="J3192" i="3"/>
  <c r="J3196" i="3"/>
  <c r="J3200" i="3"/>
  <c r="J3204" i="3"/>
  <c r="J3208" i="3"/>
  <c r="J3212" i="3"/>
  <c r="J3216" i="3"/>
  <c r="J3220" i="3"/>
  <c r="J3224" i="3"/>
  <c r="J3228" i="3"/>
  <c r="J3236" i="3"/>
  <c r="J3240" i="3"/>
  <c r="J3244" i="3"/>
  <c r="J3248" i="3"/>
  <c r="J3252" i="3"/>
  <c r="J3256" i="3"/>
  <c r="J3260" i="3"/>
  <c r="J3264" i="3"/>
  <c r="J3268" i="3"/>
  <c r="J3272" i="3"/>
  <c r="J3276" i="3"/>
  <c r="J3280" i="3"/>
  <c r="J3284" i="3"/>
  <c r="J3288" i="3"/>
  <c r="J3292" i="3"/>
  <c r="J3296" i="3"/>
  <c r="J3300" i="3"/>
  <c r="J3304" i="3"/>
  <c r="J3308" i="3"/>
  <c r="J3312" i="3"/>
  <c r="J3316" i="3"/>
  <c r="J3320" i="3"/>
  <c r="J3324" i="3"/>
  <c r="J3328" i="3"/>
  <c r="J3336" i="3"/>
  <c r="J3340" i="3"/>
  <c r="J3344" i="3"/>
  <c r="J3348" i="3"/>
  <c r="J3352" i="3"/>
  <c r="J3356" i="3"/>
  <c r="J3360" i="3"/>
  <c r="J3364" i="3"/>
  <c r="J3368" i="3"/>
  <c r="J3372" i="3"/>
  <c r="J3376" i="3"/>
  <c r="J3380" i="3"/>
  <c r="J3388" i="3"/>
  <c r="J3392" i="3"/>
  <c r="J3396" i="3"/>
  <c r="J3400" i="3"/>
  <c r="J3404" i="3"/>
  <c r="J3408" i="3"/>
  <c r="J3412" i="3"/>
  <c r="J3416" i="3"/>
  <c r="J3424" i="3"/>
  <c r="J3428" i="3"/>
  <c r="J3432" i="3"/>
  <c r="J3436" i="3"/>
  <c r="J3444" i="3"/>
  <c r="J3448" i="3"/>
  <c r="J3452" i="3"/>
  <c r="J3456" i="3"/>
  <c r="J3464" i="3"/>
  <c r="J3468" i="3"/>
  <c r="J3472" i="3"/>
  <c r="J3476" i="3"/>
  <c r="J3480" i="3"/>
  <c r="J3484" i="3"/>
  <c r="J3488" i="3"/>
  <c r="J3500" i="3"/>
  <c r="J3504" i="3"/>
  <c r="J3508" i="3"/>
  <c r="J3512" i="3"/>
  <c r="J3516" i="3"/>
  <c r="J3524" i="3"/>
  <c r="J3532" i="3"/>
  <c r="J3536" i="3"/>
  <c r="J3540" i="3"/>
  <c r="J3544" i="3"/>
  <c r="J5979" i="3"/>
  <c r="J5983" i="3"/>
  <c r="J5987" i="3"/>
  <c r="J5991" i="3"/>
  <c r="J5995" i="3"/>
  <c r="J5999" i="3"/>
  <c r="J6003" i="3"/>
  <c r="J6011" i="3"/>
  <c r="J6015" i="3"/>
  <c r="J6019" i="3"/>
  <c r="J6023" i="3"/>
  <c r="J6027" i="3"/>
  <c r="J6031" i="3"/>
  <c r="J6035" i="3"/>
  <c r="J6039" i="3"/>
  <c r="J6043" i="3"/>
  <c r="J6047" i="3"/>
  <c r="J6051" i="3"/>
  <c r="J6055" i="3"/>
  <c r="J6059" i="3"/>
  <c r="J6063" i="3"/>
  <c r="J6067" i="3"/>
  <c r="J6071" i="3"/>
  <c r="J6075" i="3"/>
  <c r="J6079" i="3"/>
  <c r="J6083" i="3"/>
  <c r="J6087" i="3"/>
  <c r="J6091" i="3"/>
  <c r="J6099" i="3"/>
  <c r="J6103" i="3"/>
  <c r="J6107" i="3"/>
  <c r="J6111" i="3"/>
  <c r="J6115" i="3"/>
  <c r="J6119" i="3"/>
  <c r="J6123" i="3"/>
  <c r="J6127" i="3"/>
  <c r="J6131" i="3"/>
  <c r="J6135" i="3"/>
  <c r="J6139" i="3"/>
  <c r="J6143" i="3"/>
  <c r="J6147" i="3"/>
  <c r="J6151" i="3"/>
  <c r="J6155" i="3"/>
  <c r="J6159" i="3"/>
  <c r="J6163" i="3"/>
  <c r="J6167" i="3"/>
  <c r="J6171" i="3"/>
  <c r="J6175" i="3"/>
  <c r="J6179" i="3"/>
  <c r="J6183" i="3"/>
  <c r="J6187" i="3"/>
  <c r="J6191" i="3"/>
  <c r="J6195" i="3"/>
  <c r="J6199" i="3"/>
  <c r="J6207" i="3"/>
  <c r="J6211" i="3"/>
  <c r="J6215" i="3"/>
  <c r="J6219" i="3"/>
  <c r="J6223" i="3"/>
  <c r="J6227" i="3"/>
  <c r="J6231" i="3"/>
  <c r="J6235" i="3"/>
  <c r="J6239" i="3"/>
  <c r="J6243" i="3"/>
  <c r="J6247" i="3"/>
  <c r="J6251" i="3"/>
  <c r="J6255" i="3"/>
  <c r="J6259" i="3"/>
  <c r="J6263" i="3"/>
  <c r="J6267" i="3"/>
  <c r="J6275" i="3"/>
  <c r="J6279" i="3"/>
  <c r="J6283" i="3"/>
  <c r="J6291" i="3"/>
  <c r="J6295" i="3"/>
  <c r="J6299" i="3"/>
  <c r="J6303" i="3"/>
  <c r="J6307" i="3"/>
  <c r="J6311" i="3"/>
  <c r="J6315" i="3"/>
  <c r="J6319" i="3"/>
  <c r="J6323" i="3"/>
  <c r="J6327" i="3"/>
  <c r="J6331" i="3"/>
  <c r="J6339" i="3"/>
  <c r="J6343" i="3"/>
  <c r="J6347" i="3"/>
  <c r="J6351" i="3"/>
  <c r="J6355" i="3"/>
  <c r="J6359" i="3"/>
  <c r="J6363" i="3"/>
  <c r="J6367" i="3"/>
  <c r="J6371" i="3"/>
  <c r="J6375" i="3"/>
  <c r="J6379" i="3"/>
  <c r="J6383" i="3"/>
  <c r="J6387" i="3"/>
  <c r="J6391" i="3"/>
  <c r="J6395" i="3"/>
  <c r="J6399" i="3"/>
  <c r="J6403" i="3"/>
  <c r="J6407" i="3"/>
  <c r="J6411" i="3"/>
  <c r="J6419" i="3"/>
  <c r="J6423" i="3"/>
  <c r="K14" i="1"/>
  <c r="K30" i="1"/>
  <c r="K42" i="1"/>
  <c r="K54" i="1"/>
  <c r="K62" i="1"/>
  <c r="K70" i="1"/>
  <c r="K78" i="1"/>
  <c r="K18" i="1"/>
  <c r="K46" i="1"/>
  <c r="K74" i="1"/>
  <c r="K10" i="1"/>
  <c r="K26" i="1"/>
  <c r="K34" i="1"/>
  <c r="K50" i="1"/>
  <c r="K58" i="1"/>
  <c r="K66" i="1"/>
  <c r="K82" i="1"/>
  <c r="K22" i="1"/>
  <c r="K38" i="1"/>
  <c r="K94" i="1"/>
  <c r="K86" i="1"/>
  <c r="K98" i="1"/>
  <c r="K106" i="1"/>
  <c r="K114" i="1"/>
  <c r="K122" i="1"/>
  <c r="K130" i="1"/>
  <c r="K138" i="1"/>
  <c r="K146" i="1"/>
  <c r="K154" i="1"/>
  <c r="K162" i="1"/>
  <c r="K170" i="1"/>
  <c r="K178" i="1"/>
  <c r="K186" i="1"/>
  <c r="K194" i="1"/>
  <c r="K202" i="1"/>
  <c r="K210" i="1"/>
  <c r="K218" i="1"/>
  <c r="K226" i="1"/>
  <c r="K234" i="1"/>
  <c r="K242" i="1"/>
  <c r="K250" i="1"/>
  <c r="K258" i="1"/>
  <c r="K266" i="1"/>
  <c r="K274" i="1"/>
  <c r="K282" i="1"/>
  <c r="K290" i="1"/>
  <c r="J298" i="1"/>
  <c r="K298" i="1"/>
  <c r="J306" i="1"/>
  <c r="K306" i="1"/>
  <c r="J314" i="1"/>
  <c r="K314" i="1"/>
  <c r="J322" i="1"/>
  <c r="K322" i="1"/>
  <c r="J330" i="1"/>
  <c r="K330" i="1"/>
  <c r="J338" i="1"/>
  <c r="K338" i="1"/>
  <c r="J346" i="1"/>
  <c r="K346" i="1"/>
  <c r="J354" i="1"/>
  <c r="K354" i="1"/>
  <c r="J362" i="1"/>
  <c r="K362" i="1"/>
  <c r="J370" i="1"/>
  <c r="K370" i="1"/>
  <c r="J378" i="1"/>
  <c r="K378" i="1"/>
  <c r="J386" i="1"/>
  <c r="K386" i="1"/>
  <c r="J394" i="1"/>
  <c r="K394" i="1"/>
  <c r="J402" i="1"/>
  <c r="K402" i="1"/>
  <c r="J410" i="1"/>
  <c r="K410" i="1"/>
  <c r="J418" i="1"/>
  <c r="K418" i="1"/>
  <c r="J426" i="1"/>
  <c r="K426" i="1"/>
  <c r="J434" i="1"/>
  <c r="K434" i="1"/>
  <c r="J442" i="1"/>
  <c r="K442" i="1"/>
  <c r="J450" i="1"/>
  <c r="K450" i="1"/>
  <c r="J458" i="1"/>
  <c r="K458" i="1"/>
  <c r="J466" i="1"/>
  <c r="K466" i="1"/>
  <c r="J474" i="1"/>
  <c r="K474" i="1"/>
  <c r="J482" i="1"/>
  <c r="K482" i="1"/>
  <c r="J490" i="1"/>
  <c r="K490" i="1"/>
  <c r="J498" i="1"/>
  <c r="K498" i="1"/>
  <c r="J506" i="1"/>
  <c r="K506" i="1"/>
  <c r="J514" i="1"/>
  <c r="K514" i="1"/>
  <c r="J522" i="1"/>
  <c r="K522" i="1"/>
  <c r="J530" i="1"/>
  <c r="K530" i="1"/>
  <c r="J538" i="1"/>
  <c r="K538" i="1"/>
  <c r="J546" i="1"/>
  <c r="K546" i="1"/>
  <c r="J554" i="1"/>
  <c r="K554" i="1"/>
  <c r="J578" i="1"/>
  <c r="K578" i="1"/>
  <c r="J1898" i="1"/>
  <c r="K1898" i="1"/>
  <c r="J1906" i="1"/>
  <c r="K1906" i="1"/>
  <c r="J1914" i="1"/>
  <c r="K1914" i="1"/>
  <c r="J1922" i="1"/>
  <c r="K1922" i="1"/>
  <c r="J1926" i="1"/>
  <c r="K1926" i="1"/>
  <c r="J1934" i="1"/>
  <c r="K1934" i="1"/>
  <c r="J1942" i="1"/>
  <c r="K1942" i="1"/>
  <c r="J1950" i="1"/>
  <c r="K1950" i="1"/>
  <c r="J1958" i="1"/>
  <c r="K1958" i="1"/>
  <c r="J1966" i="1"/>
  <c r="K1966" i="1"/>
  <c r="J1974" i="1"/>
  <c r="K1974" i="1"/>
  <c r="J1982" i="1"/>
  <c r="K1982" i="1"/>
  <c r="J1990" i="1"/>
  <c r="K1990" i="1"/>
  <c r="J1998" i="1"/>
  <c r="K1998" i="1"/>
  <c r="J2006" i="1"/>
  <c r="K2006" i="1"/>
  <c r="J2014" i="1"/>
  <c r="K2014" i="1"/>
  <c r="J2022" i="1"/>
  <c r="K2022" i="1"/>
  <c r="J2030" i="1"/>
  <c r="K2030" i="1"/>
  <c r="J2038" i="1"/>
  <c r="K2038" i="1"/>
  <c r="J2046" i="1"/>
  <c r="K2046" i="1"/>
  <c r="J2054" i="1"/>
  <c r="K2054" i="1"/>
  <c r="J2062" i="1"/>
  <c r="K2062" i="1"/>
  <c r="J2070" i="1"/>
  <c r="K2070" i="1"/>
  <c r="J2078" i="1"/>
  <c r="K2078" i="1"/>
  <c r="J2086" i="1"/>
  <c r="K2086" i="1"/>
  <c r="J2094" i="1"/>
  <c r="K2094" i="1"/>
  <c r="J2102" i="1"/>
  <c r="K2102" i="1"/>
  <c r="J2110" i="1"/>
  <c r="K2110" i="1"/>
  <c r="J2114" i="1"/>
  <c r="K2114" i="1"/>
  <c r="J2122" i="1"/>
  <c r="K2122" i="1"/>
  <c r="J2130" i="1"/>
  <c r="K2130" i="1"/>
  <c r="J2138" i="1"/>
  <c r="K2138" i="1"/>
  <c r="J2146" i="1"/>
  <c r="K2146" i="1"/>
  <c r="J2150" i="1"/>
  <c r="K2150" i="1"/>
  <c r="J2154" i="1"/>
  <c r="K2154" i="1"/>
  <c r="J2158" i="1"/>
  <c r="K2158" i="1"/>
  <c r="J2162" i="1"/>
  <c r="K2162" i="1"/>
  <c r="J2166" i="1"/>
  <c r="K2166" i="1"/>
  <c r="J2170" i="1"/>
  <c r="K2170" i="1"/>
  <c r="J2174" i="1"/>
  <c r="K2174" i="1"/>
  <c r="J2182" i="1"/>
  <c r="K2182" i="1"/>
  <c r="J2186" i="1"/>
  <c r="K2186" i="1"/>
  <c r="J2190" i="1"/>
  <c r="K2190" i="1"/>
  <c r="J2194" i="1"/>
  <c r="K2194" i="1"/>
  <c r="J2198" i="1"/>
  <c r="K2198" i="1"/>
  <c r="J2202" i="1"/>
  <c r="K2202" i="1"/>
  <c r="J2206" i="1"/>
  <c r="K2206" i="1"/>
  <c r="J2210" i="1"/>
  <c r="K2210" i="1"/>
  <c r="J2214" i="1"/>
  <c r="K2214" i="1"/>
  <c r="J2218" i="1"/>
  <c r="K2218" i="1"/>
  <c r="J2222" i="1"/>
  <c r="K2222" i="1"/>
  <c r="J2226" i="1"/>
  <c r="K2226" i="1"/>
  <c r="J2230" i="1"/>
  <c r="K2230" i="1"/>
  <c r="J2234" i="1"/>
  <c r="K2234" i="1"/>
  <c r="J2238" i="1"/>
  <c r="K2238" i="1"/>
  <c r="J2242" i="1"/>
  <c r="K2242" i="1"/>
  <c r="J2246" i="1"/>
  <c r="K2246" i="1"/>
  <c r="J2250" i="1"/>
  <c r="K2250" i="1"/>
  <c r="J2254" i="1"/>
  <c r="K2254" i="1"/>
  <c r="J2258" i="1"/>
  <c r="K2258" i="1"/>
  <c r="J2262" i="1"/>
  <c r="K2262" i="1"/>
  <c r="J2266" i="1"/>
  <c r="K2266" i="1"/>
  <c r="J2270" i="1"/>
  <c r="K2270" i="1"/>
  <c r="J2274" i="1"/>
  <c r="K2274" i="1"/>
  <c r="J2278" i="1"/>
  <c r="K2278" i="1"/>
  <c r="J2282" i="1"/>
  <c r="K2282" i="1"/>
  <c r="J2286" i="1"/>
  <c r="K2286" i="1"/>
  <c r="J2290" i="1"/>
  <c r="K2290" i="1"/>
  <c r="J2294" i="1"/>
  <c r="K2294" i="1"/>
  <c r="J2298" i="1"/>
  <c r="K2298" i="1"/>
  <c r="J2302" i="1"/>
  <c r="K2302" i="1"/>
  <c r="J2306" i="1"/>
  <c r="K2306" i="1"/>
  <c r="J2310" i="1"/>
  <c r="K2310" i="1"/>
  <c r="J2314" i="1"/>
  <c r="K2314" i="1"/>
  <c r="J2318" i="1"/>
  <c r="K2318" i="1"/>
  <c r="J2322" i="1"/>
  <c r="K2322" i="1"/>
  <c r="J2326" i="1"/>
  <c r="K2326" i="1"/>
  <c r="J2330" i="1"/>
  <c r="K2330" i="1"/>
  <c r="J2334" i="1"/>
  <c r="K2334" i="1"/>
  <c r="J2338" i="1"/>
  <c r="K2338" i="1"/>
  <c r="J2342" i="1"/>
  <c r="K2342" i="1"/>
  <c r="J2346" i="1"/>
  <c r="K2346" i="1"/>
  <c r="J2350" i="1"/>
  <c r="K2350" i="1"/>
  <c r="J2354" i="1"/>
  <c r="K2354" i="1"/>
  <c r="J2358" i="1"/>
  <c r="K2358" i="1"/>
  <c r="J2362" i="1"/>
  <c r="K2362" i="1"/>
  <c r="J2366" i="1"/>
  <c r="K2366" i="1"/>
  <c r="J2370" i="1"/>
  <c r="K2370" i="1"/>
  <c r="J2374" i="1"/>
  <c r="K2374" i="1"/>
  <c r="J2378" i="1"/>
  <c r="K2378" i="1"/>
  <c r="J2382" i="1"/>
  <c r="K2382" i="1"/>
  <c r="J2386" i="1"/>
  <c r="K2386" i="1"/>
  <c r="J2390" i="1"/>
  <c r="K2390" i="1"/>
  <c r="J2394" i="1"/>
  <c r="K2394" i="1"/>
  <c r="J2398" i="1"/>
  <c r="K2398" i="1"/>
  <c r="J2402" i="1"/>
  <c r="K2402" i="1"/>
  <c r="J2406" i="1"/>
  <c r="K2406" i="1"/>
  <c r="J2410" i="1"/>
  <c r="K2410" i="1"/>
  <c r="J2414" i="1"/>
  <c r="K2414" i="1"/>
  <c r="J2418" i="1"/>
  <c r="K2418" i="1"/>
  <c r="J2422" i="1"/>
  <c r="K2422" i="1"/>
  <c r="J2426" i="1"/>
  <c r="K2426" i="1"/>
  <c r="J2430" i="1"/>
  <c r="K2430" i="1"/>
  <c r="J2434" i="1"/>
  <c r="K2434" i="1"/>
  <c r="J2438" i="1"/>
  <c r="K2438" i="1"/>
  <c r="J2442" i="1"/>
  <c r="K2442" i="1"/>
  <c r="J2446" i="1"/>
  <c r="K2446" i="1"/>
  <c r="J2450" i="1"/>
  <c r="K2450" i="1"/>
  <c r="J2454" i="1"/>
  <c r="K2454" i="1"/>
  <c r="J2458" i="1"/>
  <c r="K2458" i="1"/>
  <c r="J2462" i="1"/>
  <c r="K2462" i="1"/>
  <c r="J2466" i="1"/>
  <c r="K2466" i="1"/>
  <c r="J2470" i="1"/>
  <c r="K2470" i="1"/>
  <c r="J2474" i="1"/>
  <c r="K2474" i="1"/>
  <c r="J2478" i="1"/>
  <c r="K2478" i="1"/>
  <c r="J2482" i="1"/>
  <c r="K2482" i="1"/>
  <c r="J2486" i="1"/>
  <c r="K2486" i="1"/>
  <c r="J2490" i="1"/>
  <c r="K2490" i="1"/>
  <c r="J2494" i="1"/>
  <c r="K2494" i="1"/>
  <c r="J2498" i="1"/>
  <c r="K2498" i="1"/>
  <c r="J2502" i="1"/>
  <c r="K2502" i="1"/>
  <c r="J2506" i="1"/>
  <c r="K2506" i="1"/>
  <c r="J2510" i="1"/>
  <c r="K2510" i="1"/>
  <c r="J2514" i="1"/>
  <c r="K2514" i="1"/>
  <c r="J2518" i="1"/>
  <c r="K2518" i="1"/>
  <c r="J2522" i="1"/>
  <c r="K2522" i="1"/>
  <c r="J2526" i="1"/>
  <c r="K2526" i="1"/>
  <c r="J2530" i="1"/>
  <c r="K2530" i="1"/>
  <c r="J2534" i="1"/>
  <c r="K2534" i="1"/>
  <c r="J2538" i="1"/>
  <c r="K2538" i="1"/>
  <c r="J2542" i="1"/>
  <c r="K2542" i="1"/>
  <c r="J2546" i="1"/>
  <c r="K2546" i="1"/>
  <c r="J2550" i="1"/>
  <c r="K2550" i="1"/>
  <c r="J2554" i="1"/>
  <c r="K2554" i="1"/>
  <c r="J2558" i="1"/>
  <c r="K2558" i="1"/>
  <c r="J2562" i="1"/>
  <c r="K2562" i="1"/>
  <c r="J2566" i="1"/>
  <c r="K2566" i="1"/>
  <c r="J2570" i="1"/>
  <c r="K2570" i="1"/>
  <c r="J2574" i="1"/>
  <c r="K2574" i="1"/>
  <c r="J2578" i="1"/>
  <c r="K2578" i="1"/>
  <c r="J2582" i="1"/>
  <c r="K2582" i="1"/>
  <c r="J2586" i="1"/>
  <c r="K2586" i="1"/>
  <c r="J2590" i="1"/>
  <c r="K2590" i="1"/>
  <c r="J2594" i="1"/>
  <c r="K2594" i="1"/>
  <c r="J2598" i="1"/>
  <c r="K2598" i="1"/>
  <c r="J2602" i="1"/>
  <c r="K2602" i="1"/>
  <c r="J2606" i="1"/>
  <c r="K2606" i="1"/>
  <c r="J2610" i="1"/>
  <c r="K2610" i="1"/>
  <c r="J2614" i="1"/>
  <c r="K2614" i="1"/>
  <c r="J2618" i="1"/>
  <c r="K2618" i="1"/>
  <c r="J2622" i="1"/>
  <c r="K2622" i="1"/>
  <c r="J2626" i="1"/>
  <c r="K2626" i="1"/>
  <c r="J2630" i="1"/>
  <c r="K2630" i="1"/>
  <c r="J2634" i="1"/>
  <c r="K2634" i="1"/>
  <c r="J2638" i="1"/>
  <c r="K2638" i="1"/>
  <c r="J2642" i="1"/>
  <c r="K2642" i="1"/>
  <c r="J2646" i="1"/>
  <c r="K2646" i="1"/>
  <c r="J2650" i="1"/>
  <c r="K2650" i="1"/>
  <c r="J2654" i="1"/>
  <c r="K2654" i="1"/>
  <c r="J2658" i="1"/>
  <c r="K2658" i="1"/>
  <c r="J2662" i="1"/>
  <c r="K2662" i="1"/>
  <c r="J2666" i="1"/>
  <c r="K2666" i="1"/>
  <c r="J2670" i="1"/>
  <c r="K2670" i="1"/>
  <c r="J2674" i="1"/>
  <c r="K2674" i="1"/>
  <c r="J2678" i="1"/>
  <c r="K2678" i="1"/>
  <c r="J2682" i="1"/>
  <c r="K2682" i="1"/>
  <c r="J2686" i="1"/>
  <c r="K2686" i="1"/>
  <c r="J2690" i="1"/>
  <c r="K2690" i="1"/>
  <c r="J2694" i="1"/>
  <c r="K2694" i="1"/>
  <c r="J2698" i="1"/>
  <c r="K2698" i="1"/>
  <c r="J2702" i="1"/>
  <c r="K2702" i="1"/>
  <c r="J2706" i="1"/>
  <c r="K2706" i="1"/>
  <c r="J2710" i="1"/>
  <c r="K2710" i="1"/>
  <c r="J2714" i="1"/>
  <c r="K2714" i="1"/>
  <c r="J2718" i="1"/>
  <c r="K2718" i="1"/>
  <c r="J2722" i="1"/>
  <c r="K2722" i="1"/>
  <c r="J2726" i="1"/>
  <c r="K2726" i="1"/>
  <c r="J2730" i="1"/>
  <c r="K2730" i="1"/>
  <c r="J2734" i="1"/>
  <c r="K2734" i="1"/>
  <c r="J2738" i="1"/>
  <c r="K2738" i="1"/>
  <c r="J2742" i="1"/>
  <c r="K2742" i="1"/>
  <c r="J2746" i="1"/>
  <c r="K2746" i="1"/>
  <c r="J2750" i="1"/>
  <c r="K2750" i="1"/>
  <c r="J2754" i="1"/>
  <c r="K2754" i="1"/>
  <c r="J2758" i="1"/>
  <c r="K2758" i="1"/>
  <c r="J2762" i="1"/>
  <c r="K2762" i="1"/>
  <c r="J2766" i="1"/>
  <c r="K2766" i="1"/>
  <c r="J2770" i="1"/>
  <c r="K2770" i="1"/>
  <c r="J2774" i="1"/>
  <c r="K2774" i="1"/>
  <c r="J2778" i="1"/>
  <c r="K2778" i="1"/>
  <c r="J2782" i="1"/>
  <c r="K2782" i="1"/>
  <c r="J2786" i="1"/>
  <c r="K2786" i="1"/>
  <c r="J2790" i="1"/>
  <c r="K2790" i="1"/>
  <c r="J2794" i="1"/>
  <c r="K2794" i="1"/>
  <c r="J2798" i="1"/>
  <c r="K2798" i="1"/>
  <c r="J2802" i="1"/>
  <c r="K2802" i="1"/>
  <c r="J2806" i="1"/>
  <c r="K2806" i="1"/>
  <c r="J2810" i="1"/>
  <c r="K2810" i="1"/>
  <c r="J2814" i="1"/>
  <c r="K2814" i="1"/>
  <c r="J2818" i="1"/>
  <c r="K2818" i="1"/>
  <c r="J2822" i="1"/>
  <c r="K2822" i="1"/>
  <c r="J2826" i="1"/>
  <c r="K2826" i="1"/>
  <c r="J2830" i="1"/>
  <c r="K2830" i="1"/>
  <c r="J2834" i="1"/>
  <c r="K2834" i="1"/>
  <c r="J2838" i="1"/>
  <c r="K2838" i="1"/>
  <c r="J2842" i="1"/>
  <c r="K2842" i="1"/>
  <c r="J2846" i="1"/>
  <c r="K2846" i="1"/>
  <c r="J2850" i="1"/>
  <c r="K2850" i="1"/>
  <c r="J2854" i="1"/>
  <c r="K2854" i="1"/>
  <c r="J2858" i="1"/>
  <c r="K2858" i="1"/>
  <c r="J2862" i="1"/>
  <c r="K2862" i="1"/>
  <c r="J2866" i="1"/>
  <c r="K2866" i="1"/>
  <c r="J2870" i="1"/>
  <c r="K2870" i="1"/>
  <c r="J2874" i="1"/>
  <c r="K2874" i="1"/>
  <c r="J2878" i="1"/>
  <c r="K2878" i="1"/>
  <c r="J2882" i="1"/>
  <c r="K2882" i="1"/>
  <c r="J2886" i="1"/>
  <c r="K2886" i="1"/>
  <c r="J2890" i="1"/>
  <c r="K2890" i="1"/>
  <c r="J2894" i="1"/>
  <c r="K2894" i="1"/>
  <c r="J2898" i="1"/>
  <c r="K2898" i="1"/>
  <c r="J2902" i="1"/>
  <c r="K2902" i="1"/>
  <c r="J2906" i="1"/>
  <c r="K2906" i="1"/>
  <c r="J2910" i="1"/>
  <c r="K2910" i="1"/>
  <c r="J2914" i="1"/>
  <c r="K2914" i="1"/>
  <c r="J2918" i="1"/>
  <c r="K2918" i="1"/>
  <c r="J2922" i="1"/>
  <c r="K2922" i="1"/>
  <c r="J2926" i="1"/>
  <c r="K2926" i="1"/>
  <c r="J2930" i="1"/>
  <c r="K2930" i="1"/>
  <c r="J2934" i="1"/>
  <c r="K2934" i="1"/>
  <c r="J2938" i="1"/>
  <c r="K2938" i="1"/>
  <c r="J2942" i="1"/>
  <c r="K2942" i="1"/>
  <c r="J2946" i="1"/>
  <c r="K2946" i="1"/>
  <c r="J2950" i="1"/>
  <c r="K2950" i="1"/>
  <c r="J2954" i="1"/>
  <c r="K2954" i="1"/>
  <c r="J2958" i="1"/>
  <c r="K2958" i="1"/>
  <c r="J2962" i="1"/>
  <c r="K2962" i="1"/>
  <c r="J2966" i="1"/>
  <c r="K2966" i="1"/>
  <c r="J2970" i="1"/>
  <c r="K2970" i="1"/>
  <c r="J2974" i="1"/>
  <c r="K2974" i="1"/>
  <c r="J2978" i="1"/>
  <c r="K2978" i="1"/>
  <c r="J2982" i="1"/>
  <c r="K2982" i="1"/>
  <c r="J2986" i="1"/>
  <c r="K2986" i="1"/>
  <c r="J2990" i="1"/>
  <c r="K2990" i="1"/>
  <c r="J2994" i="1"/>
  <c r="K2994" i="1"/>
  <c r="J2998" i="1"/>
  <c r="K2998" i="1"/>
  <c r="J3002" i="1"/>
  <c r="K3002" i="1"/>
  <c r="J3006" i="1"/>
  <c r="K3006" i="1"/>
  <c r="J3010" i="1"/>
  <c r="K3010" i="1"/>
  <c r="J3014" i="1"/>
  <c r="K3014" i="1"/>
  <c r="J3018" i="1"/>
  <c r="K3018" i="1"/>
  <c r="J3022" i="1"/>
  <c r="K3022" i="1"/>
  <c r="J3026" i="1"/>
  <c r="K3026" i="1"/>
  <c r="J3030" i="1"/>
  <c r="K3030" i="1"/>
  <c r="J3034" i="1"/>
  <c r="K3034" i="1"/>
  <c r="J3038" i="1"/>
  <c r="K3038" i="1"/>
  <c r="J3042" i="1"/>
  <c r="K3042" i="1"/>
  <c r="J3046" i="1"/>
  <c r="K3046" i="1"/>
  <c r="J3050" i="1"/>
  <c r="K3050" i="1"/>
  <c r="J3054" i="1"/>
  <c r="K3054" i="1"/>
  <c r="J3058" i="1"/>
  <c r="K3058" i="1"/>
  <c r="J3062" i="1"/>
  <c r="K3062" i="1"/>
  <c r="J3066" i="1"/>
  <c r="K3066" i="1"/>
  <c r="J3070" i="1"/>
  <c r="K3070" i="1"/>
  <c r="J3074" i="1"/>
  <c r="K3074" i="1"/>
  <c r="J3078" i="1"/>
  <c r="K3078" i="1"/>
  <c r="J3082" i="1"/>
  <c r="K3082" i="1"/>
  <c r="J3086" i="1"/>
  <c r="K3086" i="1"/>
  <c r="J3090" i="1"/>
  <c r="K3090" i="1"/>
  <c r="J3094" i="1"/>
  <c r="K3094" i="1"/>
  <c r="J3098" i="1"/>
  <c r="K3098" i="1"/>
  <c r="J3102" i="1"/>
  <c r="K3102" i="1"/>
  <c r="J3106" i="1"/>
  <c r="K3106" i="1"/>
  <c r="J3110" i="1"/>
  <c r="K3110" i="1"/>
  <c r="J3114" i="1"/>
  <c r="K3114" i="1"/>
  <c r="J3118" i="1"/>
  <c r="K3118" i="1"/>
  <c r="J3122" i="1"/>
  <c r="K3122" i="1"/>
  <c r="J3126" i="1"/>
  <c r="K3126" i="1"/>
  <c r="J3130" i="1"/>
  <c r="K3130" i="1"/>
  <c r="J3134" i="1"/>
  <c r="K3134" i="1"/>
  <c r="J3138" i="1"/>
  <c r="K3138" i="1"/>
  <c r="J3142" i="1"/>
  <c r="K3142" i="1"/>
  <c r="J3146" i="1"/>
  <c r="K3146" i="1"/>
  <c r="J3150" i="1"/>
  <c r="K3150" i="1"/>
  <c r="J3154" i="1"/>
  <c r="K3154" i="1"/>
  <c r="J3158" i="1"/>
  <c r="K3158" i="1"/>
  <c r="J3162" i="1"/>
  <c r="K3162" i="1"/>
  <c r="J3166" i="1"/>
  <c r="K3166" i="1"/>
  <c r="J3170" i="1"/>
  <c r="K3170" i="1"/>
  <c r="J3174" i="1"/>
  <c r="K3174" i="1"/>
  <c r="J3178" i="1"/>
  <c r="K3178" i="1"/>
  <c r="J3182" i="1"/>
  <c r="K3182" i="1"/>
  <c r="J3186" i="1"/>
  <c r="K3186" i="1"/>
  <c r="J3190" i="1"/>
  <c r="K3190" i="1"/>
  <c r="J3194" i="1"/>
  <c r="K3194" i="1"/>
  <c r="J3198" i="1"/>
  <c r="K3198" i="1"/>
  <c r="J3202" i="1"/>
  <c r="K3202" i="1"/>
  <c r="J3206" i="1"/>
  <c r="K3206" i="1"/>
  <c r="J3210" i="1"/>
  <c r="K3210" i="1"/>
  <c r="J3214" i="1"/>
  <c r="K3214" i="1"/>
  <c r="J3218" i="1"/>
  <c r="K3218" i="1"/>
  <c r="J3222" i="1"/>
  <c r="K3222" i="1"/>
  <c r="J3226" i="1"/>
  <c r="K3226" i="1"/>
  <c r="J3230" i="1"/>
  <c r="K3230" i="1"/>
  <c r="J3234" i="1"/>
  <c r="K3234" i="1"/>
  <c r="J3238" i="1"/>
  <c r="K3238" i="1"/>
  <c r="J3242" i="1"/>
  <c r="K3242" i="1"/>
  <c r="J3246" i="1"/>
  <c r="K3246" i="1"/>
  <c r="J3250" i="1"/>
  <c r="K3250" i="1"/>
  <c r="J3254" i="1"/>
  <c r="K3254" i="1"/>
  <c r="J3258" i="1"/>
  <c r="K3258" i="1"/>
  <c r="J3262" i="1"/>
  <c r="K3262" i="1"/>
  <c r="J3266" i="1"/>
  <c r="K3266" i="1"/>
  <c r="J3270" i="1"/>
  <c r="K3270" i="1"/>
  <c r="J3274" i="1"/>
  <c r="K3274" i="1"/>
  <c r="J3278" i="1"/>
  <c r="K3278" i="1"/>
  <c r="J3282" i="1"/>
  <c r="K3282" i="1"/>
  <c r="J3286" i="1"/>
  <c r="K3286" i="1"/>
  <c r="J3290" i="1"/>
  <c r="K3290" i="1"/>
  <c r="J3294" i="1"/>
  <c r="K3294" i="1"/>
  <c r="J3298" i="1"/>
  <c r="K3298" i="1"/>
  <c r="J3302" i="1"/>
  <c r="K3302" i="1"/>
  <c r="J3306" i="1"/>
  <c r="K3306" i="1"/>
  <c r="J3310" i="1"/>
  <c r="K3310" i="1"/>
  <c r="J3314" i="1"/>
  <c r="K3314" i="1"/>
  <c r="J3318" i="1"/>
  <c r="K3318" i="1"/>
  <c r="J3322" i="1"/>
  <c r="K3322" i="1"/>
  <c r="J3326" i="1"/>
  <c r="K3326" i="1"/>
  <c r="J3330" i="1"/>
  <c r="K3330" i="1"/>
  <c r="J3334" i="1"/>
  <c r="K3334" i="1"/>
  <c r="J3338" i="1"/>
  <c r="K3338" i="1"/>
  <c r="J3342" i="1"/>
  <c r="K3342" i="1"/>
  <c r="J3346" i="1"/>
  <c r="K3346" i="1"/>
  <c r="J3350" i="1"/>
  <c r="K3350" i="1"/>
  <c r="J3354" i="1"/>
  <c r="K3354" i="1"/>
  <c r="J3358" i="1"/>
  <c r="K3358" i="1"/>
  <c r="J3362" i="1"/>
  <c r="K3362" i="1"/>
  <c r="J3366" i="1"/>
  <c r="K3366" i="1"/>
  <c r="J3370" i="1"/>
  <c r="K3370" i="1"/>
  <c r="J3374" i="1"/>
  <c r="K3374" i="1"/>
  <c r="J3378" i="1"/>
  <c r="K3378" i="1"/>
  <c r="J3382" i="1"/>
  <c r="K3382" i="1"/>
  <c r="J3386" i="1"/>
  <c r="K3386" i="1"/>
  <c r="J3390" i="1"/>
  <c r="K3390" i="1"/>
  <c r="J3394" i="1"/>
  <c r="K3394" i="1"/>
  <c r="J3398" i="1"/>
  <c r="K3398" i="1"/>
  <c r="J3402" i="1"/>
  <c r="K3402" i="1"/>
  <c r="J3406" i="1"/>
  <c r="K3406" i="1"/>
  <c r="J3410" i="1"/>
  <c r="K3410" i="1"/>
  <c r="J3414" i="1"/>
  <c r="K3414" i="1"/>
  <c r="J3418" i="1"/>
  <c r="K3418" i="1"/>
  <c r="J3422" i="1"/>
  <c r="K3422" i="1"/>
  <c r="J3426" i="1"/>
  <c r="K3426" i="1"/>
  <c r="J3430" i="1"/>
  <c r="K3430" i="1"/>
  <c r="J3434" i="1"/>
  <c r="K3434" i="1"/>
  <c r="J3438" i="1"/>
  <c r="K3438" i="1"/>
  <c r="J3442" i="1"/>
  <c r="K3442" i="1"/>
  <c r="J3446" i="1"/>
  <c r="K3446" i="1"/>
  <c r="J3450" i="1"/>
  <c r="K3450" i="1"/>
  <c r="J3454" i="1"/>
  <c r="K3454" i="1"/>
  <c r="J3458" i="1"/>
  <c r="K3458" i="1"/>
  <c r="J3462" i="1"/>
  <c r="K3462" i="1"/>
  <c r="J3466" i="1"/>
  <c r="K3466" i="1"/>
  <c r="J3470" i="1"/>
  <c r="K3470" i="1"/>
  <c r="J3474" i="1"/>
  <c r="K3474" i="1"/>
  <c r="J3478" i="1"/>
  <c r="K3478" i="1"/>
  <c r="J3482" i="1"/>
  <c r="K3482" i="1"/>
  <c r="J3486" i="1"/>
  <c r="K3486" i="1"/>
  <c r="J3490" i="1"/>
  <c r="K3490" i="1"/>
  <c r="J3494" i="1"/>
  <c r="K3494" i="1"/>
  <c r="J3498" i="1"/>
  <c r="K3498" i="1"/>
  <c r="J3502" i="1"/>
  <c r="K3502" i="1"/>
  <c r="J3506" i="1"/>
  <c r="K3506" i="1"/>
  <c r="J3510" i="1"/>
  <c r="K3510" i="1"/>
  <c r="J3514" i="1"/>
  <c r="K3514" i="1"/>
  <c r="J3518" i="1"/>
  <c r="K3518" i="1"/>
  <c r="J3522" i="1"/>
  <c r="K3522" i="1"/>
  <c r="J3526" i="1"/>
  <c r="K3526" i="1"/>
  <c r="J3530" i="1"/>
  <c r="K3530" i="1"/>
  <c r="J3534" i="1"/>
  <c r="K3534" i="1"/>
  <c r="J3538" i="1"/>
  <c r="K3538" i="1"/>
  <c r="J3542" i="1"/>
  <c r="K3542" i="1"/>
  <c r="J3546" i="1"/>
  <c r="K3546" i="1"/>
  <c r="J3550" i="1"/>
  <c r="K3550" i="1"/>
  <c r="J3554" i="1"/>
  <c r="K3554" i="1"/>
  <c r="J3558" i="1"/>
  <c r="K3558" i="1"/>
  <c r="J3562" i="1"/>
  <c r="K3562" i="1"/>
  <c r="J3566" i="1"/>
  <c r="K3566" i="1"/>
  <c r="J3570" i="1"/>
  <c r="K3570" i="1"/>
  <c r="J3574" i="1"/>
  <c r="K3574" i="1"/>
  <c r="J3578" i="1"/>
  <c r="K3578" i="1"/>
  <c r="J3582" i="1"/>
  <c r="K3582" i="1"/>
  <c r="J3586" i="1"/>
  <c r="K3586" i="1"/>
  <c r="J3590" i="1"/>
  <c r="K3590" i="1"/>
  <c r="J3594" i="1"/>
  <c r="K3594" i="1"/>
  <c r="J3598" i="1"/>
  <c r="K3598" i="1"/>
  <c r="J3602" i="1"/>
  <c r="K3602" i="1"/>
  <c r="J3606" i="1"/>
  <c r="K3606" i="1"/>
  <c r="J3610" i="1"/>
  <c r="K3610" i="1"/>
  <c r="J3614" i="1"/>
  <c r="K3614" i="1"/>
  <c r="J3618" i="1"/>
  <c r="K3618" i="1"/>
  <c r="J3622" i="1"/>
  <c r="K3622" i="1"/>
  <c r="J3626" i="1"/>
  <c r="K3626" i="1"/>
  <c r="J3630" i="1"/>
  <c r="K3630" i="1"/>
  <c r="J3634" i="1"/>
  <c r="K3634" i="1"/>
  <c r="J3638" i="1"/>
  <c r="K3638" i="1"/>
  <c r="J3642" i="1"/>
  <c r="K3642" i="1"/>
  <c r="J3646" i="1"/>
  <c r="K3646" i="1"/>
  <c r="J3650" i="1"/>
  <c r="K3650" i="1"/>
  <c r="J3654" i="1"/>
  <c r="K3654" i="1"/>
  <c r="J3658" i="1"/>
  <c r="K3658" i="1"/>
  <c r="J3662" i="1"/>
  <c r="K3662" i="1"/>
  <c r="J3666" i="1"/>
  <c r="K3666" i="1"/>
  <c r="J3670" i="1"/>
  <c r="K3670" i="1"/>
  <c r="J3674" i="1"/>
  <c r="K3674" i="1"/>
  <c r="J3678" i="1"/>
  <c r="K3678" i="1"/>
  <c r="J3682" i="1"/>
  <c r="K3682" i="1"/>
  <c r="J3686" i="1"/>
  <c r="K3686" i="1"/>
  <c r="J3690" i="1"/>
  <c r="K3690" i="1"/>
  <c r="J3694" i="1"/>
  <c r="K3694" i="1"/>
  <c r="J3698" i="1"/>
  <c r="K3698" i="1"/>
  <c r="J3702" i="1"/>
  <c r="K3702" i="1"/>
  <c r="J3706" i="1"/>
  <c r="K3706" i="1"/>
  <c r="J3710" i="1"/>
  <c r="K3710" i="1"/>
  <c r="J3714" i="1"/>
  <c r="K3714" i="1"/>
  <c r="J3718" i="1"/>
  <c r="K3718" i="1"/>
  <c r="J3722" i="1"/>
  <c r="K3722" i="1"/>
  <c r="J3726" i="1"/>
  <c r="K3726" i="1"/>
  <c r="J3730" i="1"/>
  <c r="K3730" i="1"/>
  <c r="J3734" i="1"/>
  <c r="K3734" i="1"/>
  <c r="J3738" i="1"/>
  <c r="K3738" i="1"/>
  <c r="J3742" i="1"/>
  <c r="K3742" i="1"/>
  <c r="J3746" i="1"/>
  <c r="K3746" i="1"/>
  <c r="J3750" i="1"/>
  <c r="K3750" i="1"/>
  <c r="J3754" i="1"/>
  <c r="K3754" i="1"/>
  <c r="J3758" i="1"/>
  <c r="K3758" i="1"/>
  <c r="J3762" i="1"/>
  <c r="K3762" i="1"/>
  <c r="J3766" i="1"/>
  <c r="K3766" i="1"/>
  <c r="J3770" i="1"/>
  <c r="K3770" i="1"/>
  <c r="J3774" i="1"/>
  <c r="K3774" i="1"/>
  <c r="J3778" i="1"/>
  <c r="K3778" i="1"/>
  <c r="J3782" i="1"/>
  <c r="K3782" i="1"/>
  <c r="J3786" i="1"/>
  <c r="K3786" i="1"/>
  <c r="J3790" i="1"/>
  <c r="K3790" i="1"/>
  <c r="J3794" i="1"/>
  <c r="K3794" i="1"/>
  <c r="J3798" i="1"/>
  <c r="K3798" i="1"/>
  <c r="J3802" i="1"/>
  <c r="K3802" i="1"/>
  <c r="J3806" i="1"/>
  <c r="K3806" i="1"/>
  <c r="J3810" i="1"/>
  <c r="K3810" i="1"/>
  <c r="J3814" i="1"/>
  <c r="K3814" i="1"/>
  <c r="J3818" i="1"/>
  <c r="K3818" i="1"/>
  <c r="J3822" i="1"/>
  <c r="K3822" i="1"/>
  <c r="J3826" i="1"/>
  <c r="K3826" i="1"/>
  <c r="J3830" i="1"/>
  <c r="K3830" i="1"/>
  <c r="J3834" i="1"/>
  <c r="K3834" i="1"/>
  <c r="J3838" i="1"/>
  <c r="K3838" i="1"/>
  <c r="J3842" i="1"/>
  <c r="K3842" i="1"/>
  <c r="J3846" i="1"/>
  <c r="K3846" i="1"/>
  <c r="J3850" i="1"/>
  <c r="K3850" i="1"/>
  <c r="J3854" i="1"/>
  <c r="K3854" i="1"/>
  <c r="J3858" i="1"/>
  <c r="K3858" i="1"/>
  <c r="J3862" i="1"/>
  <c r="K3862" i="1"/>
  <c r="J3866" i="1"/>
  <c r="K3866" i="1"/>
  <c r="J3870" i="1"/>
  <c r="K3870" i="1"/>
  <c r="J3874" i="1"/>
  <c r="K3874" i="1"/>
  <c r="J3878" i="1"/>
  <c r="K3878" i="1"/>
  <c r="J3882" i="1"/>
  <c r="K3882" i="1"/>
  <c r="J3886" i="1"/>
  <c r="K3886" i="1"/>
  <c r="J3890" i="1"/>
  <c r="K3890" i="1"/>
  <c r="J3894" i="1"/>
  <c r="K3894" i="1"/>
  <c r="J3898" i="1"/>
  <c r="K3898" i="1"/>
  <c r="J3902" i="1"/>
  <c r="K3902" i="1"/>
  <c r="J3906" i="1"/>
  <c r="K3906" i="1"/>
  <c r="J3910" i="1"/>
  <c r="K3910" i="1"/>
  <c r="J3914" i="1"/>
  <c r="K3914" i="1"/>
  <c r="J3918" i="1"/>
  <c r="K3918" i="1"/>
  <c r="J3922" i="1"/>
  <c r="K3922" i="1"/>
  <c r="J3926" i="1"/>
  <c r="K3926" i="1"/>
  <c r="J3930" i="1"/>
  <c r="K3930" i="1"/>
  <c r="J3934" i="1"/>
  <c r="K3934" i="1"/>
  <c r="J3938" i="1"/>
  <c r="K3938" i="1"/>
  <c r="J3942" i="1"/>
  <c r="K3942" i="1"/>
  <c r="J3946" i="1"/>
  <c r="K3946" i="1"/>
  <c r="J3950" i="1"/>
  <c r="K3950" i="1"/>
  <c r="J3954" i="1"/>
  <c r="K3954" i="1"/>
  <c r="J3958" i="1"/>
  <c r="K3958" i="1"/>
  <c r="J3962" i="1"/>
  <c r="K3962" i="1"/>
  <c r="J3966" i="1"/>
  <c r="K3966" i="1"/>
  <c r="J3970" i="1"/>
  <c r="K3970" i="1"/>
  <c r="J3974" i="1"/>
  <c r="K3974" i="1"/>
  <c r="J3978" i="1"/>
  <c r="K3978" i="1"/>
  <c r="J3982" i="1"/>
  <c r="K3982" i="1"/>
  <c r="J3986" i="1"/>
  <c r="K3986" i="1"/>
  <c r="J3990" i="1"/>
  <c r="K3990" i="1"/>
  <c r="J3994" i="1"/>
  <c r="K3994" i="1"/>
  <c r="J3998" i="1"/>
  <c r="K3998" i="1"/>
  <c r="J4002" i="1"/>
  <c r="K4002" i="1"/>
  <c r="J4006" i="1"/>
  <c r="K4006" i="1"/>
  <c r="J4010" i="1"/>
  <c r="K4010" i="1"/>
  <c r="J4014" i="1"/>
  <c r="K4014" i="1"/>
  <c r="J4018" i="1"/>
  <c r="K4018" i="1"/>
  <c r="J4022" i="1"/>
  <c r="K4022" i="1"/>
  <c r="J4026" i="1"/>
  <c r="K4026" i="1"/>
  <c r="J4030" i="1"/>
  <c r="K4030" i="1"/>
  <c r="J4034" i="1"/>
  <c r="K4034" i="1"/>
  <c r="J4038" i="1"/>
  <c r="K4038" i="1"/>
  <c r="J4042" i="1"/>
  <c r="K4042" i="1"/>
  <c r="J4046" i="1"/>
  <c r="K4046" i="1"/>
  <c r="J4050" i="1"/>
  <c r="K4050" i="1"/>
  <c r="J4054" i="1"/>
  <c r="K4054" i="1"/>
  <c r="J4058" i="1"/>
  <c r="K4058" i="1"/>
  <c r="J4062" i="1"/>
  <c r="K4062" i="1"/>
  <c r="J4066" i="1"/>
  <c r="K4066" i="1"/>
  <c r="J4070" i="1"/>
  <c r="K4070" i="1"/>
  <c r="J4078" i="1"/>
  <c r="K4078" i="1"/>
  <c r="J4086" i="1"/>
  <c r="K4086" i="1"/>
  <c r="J4094" i="1"/>
  <c r="K4094" i="1"/>
  <c r="J4102" i="1"/>
  <c r="K4102" i="1"/>
  <c r="J4110" i="1"/>
  <c r="K4110" i="1"/>
  <c r="J4118" i="1"/>
  <c r="K4118" i="1"/>
  <c r="J4126" i="1"/>
  <c r="K4126" i="1"/>
  <c r="J4134" i="1"/>
  <c r="K4134" i="1"/>
  <c r="J4142" i="1"/>
  <c r="K4142" i="1"/>
  <c r="J4150" i="1"/>
  <c r="K4150" i="1"/>
  <c r="J4158" i="1"/>
  <c r="K4158" i="1"/>
  <c r="J4166" i="1"/>
  <c r="K4166" i="1"/>
  <c r="J4174" i="1"/>
  <c r="K4174" i="1"/>
  <c r="J4182" i="1"/>
  <c r="K4182" i="1"/>
  <c r="J4190" i="1"/>
  <c r="K4190" i="1"/>
  <c r="J4198" i="1"/>
  <c r="K4198" i="1"/>
  <c r="J4206" i="1"/>
  <c r="K4206" i="1"/>
  <c r="J4214" i="1"/>
  <c r="K4214" i="1"/>
  <c r="J4222" i="1"/>
  <c r="K4222" i="1"/>
  <c r="J4230" i="1"/>
  <c r="K4230" i="1"/>
  <c r="J4238" i="1"/>
  <c r="K4238" i="1"/>
  <c r="J4246" i="1"/>
  <c r="K4246" i="1"/>
  <c r="J4254" i="1"/>
  <c r="K4254" i="1"/>
  <c r="J4258" i="1"/>
  <c r="K4258" i="1"/>
  <c r="J4266" i="1"/>
  <c r="K4266" i="1"/>
  <c r="J4274" i="1"/>
  <c r="K4274" i="1"/>
  <c r="J4282" i="1"/>
  <c r="K4282" i="1"/>
  <c r="J4290" i="1"/>
  <c r="K4290" i="1"/>
  <c r="J4302" i="1"/>
  <c r="K4302" i="1"/>
  <c r="J4306" i="1"/>
  <c r="K4306" i="1"/>
  <c r="J4318" i="1"/>
  <c r="K4318" i="1"/>
  <c r="J4326" i="1"/>
  <c r="K4326" i="1"/>
  <c r="J4334" i="1"/>
  <c r="K4334" i="1"/>
  <c r="J4342" i="1"/>
  <c r="K4342" i="1"/>
  <c r="J4350" i="1"/>
  <c r="K4350" i="1"/>
  <c r="J4358" i="1"/>
  <c r="K4358" i="1"/>
  <c r="J4366" i="1"/>
  <c r="K4366" i="1"/>
  <c r="J4374" i="1"/>
  <c r="K4374" i="1"/>
  <c r="J4382" i="1"/>
  <c r="K4382" i="1"/>
  <c r="J4390" i="1"/>
  <c r="K4390" i="1"/>
  <c r="J4398" i="1"/>
  <c r="K4398" i="1"/>
  <c r="J4406" i="1"/>
  <c r="K4406" i="1"/>
  <c r="J4414" i="1"/>
  <c r="K4414" i="1"/>
  <c r="J4422" i="1"/>
  <c r="K4422" i="1"/>
  <c r="J4430" i="1"/>
  <c r="K4430" i="1"/>
  <c r="J4438" i="1"/>
  <c r="K4438" i="1"/>
  <c r="J4446" i="1"/>
  <c r="K4446" i="1"/>
  <c r="J4454" i="1"/>
  <c r="K4454" i="1"/>
  <c r="J4462" i="1"/>
  <c r="K4462" i="1"/>
  <c r="J4470" i="1"/>
  <c r="K4470" i="1"/>
  <c r="J4478" i="1"/>
  <c r="K4478" i="1"/>
  <c r="J4486" i="1"/>
  <c r="K4486" i="1"/>
  <c r="J4494" i="1"/>
  <c r="K4494" i="1"/>
  <c r="J4502" i="1"/>
  <c r="K4502" i="1"/>
  <c r="J4510" i="1"/>
  <c r="K4510" i="1"/>
  <c r="J4518" i="1"/>
  <c r="K4518" i="1"/>
  <c r="J4526" i="1"/>
  <c r="K4526" i="1"/>
  <c r="J4534" i="1"/>
  <c r="K4534" i="1"/>
  <c r="J4542" i="1"/>
  <c r="K4542" i="1"/>
  <c r="J4550" i="1"/>
  <c r="K4550" i="1"/>
  <c r="J4558" i="1"/>
  <c r="K4558" i="1"/>
  <c r="J4566" i="1"/>
  <c r="K4566" i="1"/>
  <c r="J4574" i="1"/>
  <c r="K4574" i="1"/>
  <c r="J4582" i="1"/>
  <c r="K4582" i="1"/>
  <c r="J4590" i="1"/>
  <c r="K4590" i="1"/>
  <c r="J4598" i="1"/>
  <c r="K4598" i="1"/>
  <c r="J4606" i="1"/>
  <c r="K4606" i="1"/>
  <c r="J4614" i="1"/>
  <c r="K4614" i="1"/>
  <c r="J4622" i="1"/>
  <c r="K4622" i="1"/>
  <c r="J4630" i="1"/>
  <c r="K4630" i="1"/>
  <c r="J4638" i="1"/>
  <c r="K4638" i="1"/>
  <c r="J4646" i="1"/>
  <c r="K4646" i="1"/>
  <c r="J4654" i="1"/>
  <c r="K4654" i="1"/>
  <c r="J4662" i="1"/>
  <c r="K4662" i="1"/>
  <c r="J4798" i="1"/>
  <c r="K4798" i="1"/>
  <c r="K7" i="1"/>
  <c r="K11" i="1"/>
  <c r="K15" i="1"/>
  <c r="K19" i="1"/>
  <c r="K23" i="1"/>
  <c r="K27" i="1"/>
  <c r="K31" i="1"/>
  <c r="K35" i="1"/>
  <c r="K39" i="1"/>
  <c r="K43" i="1"/>
  <c r="K47" i="1"/>
  <c r="K51" i="1"/>
  <c r="K55" i="1"/>
  <c r="K59" i="1"/>
  <c r="K63" i="1"/>
  <c r="K67" i="1"/>
  <c r="K71" i="1"/>
  <c r="K75" i="1"/>
  <c r="K79" i="1"/>
  <c r="K83" i="1"/>
  <c r="K87" i="1"/>
  <c r="K91" i="1"/>
  <c r="K95" i="1"/>
  <c r="K99" i="1"/>
  <c r="K103" i="1"/>
  <c r="K107" i="1"/>
  <c r="K111" i="1"/>
  <c r="K115" i="1"/>
  <c r="K119" i="1"/>
  <c r="K123" i="1"/>
  <c r="K127" i="1"/>
  <c r="K131" i="1"/>
  <c r="K135" i="1"/>
  <c r="K139" i="1"/>
  <c r="K143" i="1"/>
  <c r="K147" i="1"/>
  <c r="K151" i="1"/>
  <c r="K155" i="1"/>
  <c r="K159" i="1"/>
  <c r="K163" i="1"/>
  <c r="K167" i="1"/>
  <c r="K171" i="1"/>
  <c r="K175" i="1"/>
  <c r="K179" i="1"/>
  <c r="K183" i="1"/>
  <c r="K187" i="1"/>
  <c r="K191" i="1"/>
  <c r="K195" i="1"/>
  <c r="K199" i="1"/>
  <c r="K203" i="1"/>
  <c r="K207" i="1"/>
  <c r="K211" i="1"/>
  <c r="K215" i="1"/>
  <c r="K219" i="1"/>
  <c r="K223" i="1"/>
  <c r="K227" i="1"/>
  <c r="K231" i="1"/>
  <c r="K235" i="1"/>
  <c r="K239" i="1"/>
  <c r="K243" i="1"/>
  <c r="K247" i="1"/>
  <c r="K251" i="1"/>
  <c r="K255" i="1"/>
  <c r="K259" i="1"/>
  <c r="K263" i="1"/>
  <c r="K267" i="1"/>
  <c r="K271" i="1"/>
  <c r="K275" i="1"/>
  <c r="K279" i="1"/>
  <c r="K283" i="1"/>
  <c r="K287" i="1"/>
  <c r="K291" i="1"/>
  <c r="K295" i="1"/>
  <c r="J299" i="1"/>
  <c r="K299" i="1"/>
  <c r="J303" i="1"/>
  <c r="K303" i="1"/>
  <c r="J307" i="1"/>
  <c r="K307" i="1"/>
  <c r="J311" i="1"/>
  <c r="K311" i="1"/>
  <c r="J315" i="1"/>
  <c r="K315" i="1"/>
  <c r="J319" i="1"/>
  <c r="K319" i="1"/>
  <c r="J323" i="1"/>
  <c r="K323" i="1"/>
  <c r="J327" i="1"/>
  <c r="K327" i="1"/>
  <c r="J331" i="1"/>
  <c r="K331" i="1"/>
  <c r="J335" i="1"/>
  <c r="K335" i="1"/>
  <c r="J339" i="1"/>
  <c r="K339" i="1"/>
  <c r="J343" i="1"/>
  <c r="K343" i="1"/>
  <c r="J347" i="1"/>
  <c r="K347" i="1"/>
  <c r="J351" i="1"/>
  <c r="K351" i="1"/>
  <c r="J355" i="1"/>
  <c r="K355" i="1"/>
  <c r="J359" i="1"/>
  <c r="K359" i="1"/>
  <c r="J363" i="1"/>
  <c r="K363" i="1"/>
  <c r="J367" i="1"/>
  <c r="K367" i="1"/>
  <c r="J371" i="1"/>
  <c r="K371" i="1"/>
  <c r="J375" i="1"/>
  <c r="K375" i="1"/>
  <c r="J379" i="1"/>
  <c r="K379" i="1"/>
  <c r="J383" i="1"/>
  <c r="K383" i="1"/>
  <c r="J387" i="1"/>
  <c r="K387" i="1"/>
  <c r="J391" i="1"/>
  <c r="K391" i="1"/>
  <c r="J395" i="1"/>
  <c r="K395" i="1"/>
  <c r="J399" i="1"/>
  <c r="K399" i="1"/>
  <c r="J403" i="1"/>
  <c r="K403" i="1"/>
  <c r="J407" i="1"/>
  <c r="K407" i="1"/>
  <c r="J411" i="1"/>
  <c r="K411" i="1"/>
  <c r="J415" i="1"/>
  <c r="K415" i="1"/>
  <c r="J419" i="1"/>
  <c r="K419" i="1"/>
  <c r="J423" i="1"/>
  <c r="K423" i="1"/>
  <c r="J427" i="1"/>
  <c r="K427" i="1"/>
  <c r="J431" i="1"/>
  <c r="K431" i="1"/>
  <c r="J435" i="1"/>
  <c r="K435" i="1"/>
  <c r="J439" i="1"/>
  <c r="K439" i="1"/>
  <c r="J443" i="1"/>
  <c r="K443" i="1"/>
  <c r="J447" i="1"/>
  <c r="K447" i="1"/>
  <c r="J451" i="1"/>
  <c r="K451" i="1"/>
  <c r="J455" i="1"/>
  <c r="K455" i="1"/>
  <c r="J459" i="1"/>
  <c r="K459" i="1"/>
  <c r="J463" i="1"/>
  <c r="K463" i="1"/>
  <c r="J467" i="1"/>
  <c r="K467" i="1"/>
  <c r="J471" i="1"/>
  <c r="K471" i="1"/>
  <c r="J475" i="1"/>
  <c r="K475" i="1"/>
  <c r="J479" i="1"/>
  <c r="K479" i="1"/>
  <c r="J483" i="1"/>
  <c r="K483" i="1"/>
  <c r="J487" i="1"/>
  <c r="K487" i="1"/>
  <c r="J491" i="1"/>
  <c r="K491" i="1"/>
  <c r="J495" i="1"/>
  <c r="K495" i="1"/>
  <c r="J499" i="1"/>
  <c r="K499" i="1"/>
  <c r="J503" i="1"/>
  <c r="K503" i="1"/>
  <c r="J507" i="1"/>
  <c r="K507" i="1"/>
  <c r="J511" i="1"/>
  <c r="K511" i="1"/>
  <c r="J515" i="1"/>
  <c r="K515" i="1"/>
  <c r="J519" i="1"/>
  <c r="K519" i="1"/>
  <c r="J523" i="1"/>
  <c r="K523" i="1"/>
  <c r="J527" i="1"/>
  <c r="K527" i="1"/>
  <c r="J531" i="1"/>
  <c r="K531" i="1"/>
  <c r="J535" i="1"/>
  <c r="K535" i="1"/>
  <c r="J539" i="1"/>
  <c r="K539" i="1"/>
  <c r="J543" i="1"/>
  <c r="K543" i="1"/>
  <c r="J547" i="1"/>
  <c r="K547" i="1"/>
  <c r="J551" i="1"/>
  <c r="K551" i="1"/>
  <c r="J555" i="1"/>
  <c r="K555" i="1"/>
  <c r="J559" i="1"/>
  <c r="K559" i="1"/>
  <c r="J563" i="1"/>
  <c r="K563" i="1"/>
  <c r="J567" i="1"/>
  <c r="K567" i="1"/>
  <c r="J571" i="1"/>
  <c r="K571" i="1"/>
  <c r="J575" i="1"/>
  <c r="K575" i="1"/>
  <c r="J579" i="1"/>
  <c r="K579" i="1"/>
  <c r="J583" i="1"/>
  <c r="K583" i="1"/>
  <c r="J587" i="1"/>
  <c r="K587" i="1"/>
  <c r="J591" i="1"/>
  <c r="K591" i="1"/>
  <c r="J595" i="1"/>
  <c r="K595" i="1"/>
  <c r="J599" i="1"/>
  <c r="K599" i="1"/>
  <c r="J603" i="1"/>
  <c r="K603" i="1"/>
  <c r="J607" i="1"/>
  <c r="K607" i="1"/>
  <c r="J611" i="1"/>
  <c r="K611" i="1"/>
  <c r="J615" i="1"/>
  <c r="K615" i="1"/>
  <c r="J619" i="1"/>
  <c r="K619" i="1"/>
  <c r="J623" i="1"/>
  <c r="K623" i="1"/>
  <c r="J627" i="1"/>
  <c r="K627" i="1"/>
  <c r="J631" i="1"/>
  <c r="K631" i="1"/>
  <c r="J635" i="1"/>
  <c r="K635" i="1"/>
  <c r="J639" i="1"/>
  <c r="K639" i="1"/>
  <c r="J643" i="1"/>
  <c r="K643" i="1"/>
  <c r="J647" i="1"/>
  <c r="K647" i="1"/>
  <c r="J651" i="1"/>
  <c r="K651" i="1"/>
  <c r="J655" i="1"/>
  <c r="K655" i="1"/>
  <c r="J659" i="1"/>
  <c r="K659" i="1"/>
  <c r="J663" i="1"/>
  <c r="K663" i="1"/>
  <c r="J667" i="1"/>
  <c r="K667" i="1"/>
  <c r="J671" i="1"/>
  <c r="K671" i="1"/>
  <c r="J675" i="1"/>
  <c r="K675" i="1"/>
  <c r="J679" i="1"/>
  <c r="K679" i="1"/>
  <c r="J683" i="1"/>
  <c r="K683" i="1"/>
  <c r="J687" i="1"/>
  <c r="K687" i="1"/>
  <c r="J691" i="1"/>
  <c r="K691" i="1"/>
  <c r="J695" i="1"/>
  <c r="K695" i="1"/>
  <c r="J699" i="1"/>
  <c r="K699" i="1"/>
  <c r="J703" i="1"/>
  <c r="K703" i="1"/>
  <c r="J707" i="1"/>
  <c r="K707" i="1"/>
  <c r="J711" i="1"/>
  <c r="K711" i="1"/>
  <c r="J715" i="1"/>
  <c r="K715" i="1"/>
  <c r="J719" i="1"/>
  <c r="K719" i="1"/>
  <c r="J723" i="1"/>
  <c r="K723" i="1"/>
  <c r="J727" i="1"/>
  <c r="K727" i="1"/>
  <c r="J731" i="1"/>
  <c r="K731" i="1"/>
  <c r="J735" i="1"/>
  <c r="K735" i="1"/>
  <c r="J739" i="1"/>
  <c r="K739" i="1"/>
  <c r="J743" i="1"/>
  <c r="K743" i="1"/>
  <c r="J747" i="1"/>
  <c r="K747" i="1"/>
  <c r="J751" i="1"/>
  <c r="K751" i="1"/>
  <c r="J755" i="1"/>
  <c r="K755" i="1"/>
  <c r="J759" i="1"/>
  <c r="K759" i="1"/>
  <c r="J763" i="1"/>
  <c r="K763" i="1"/>
  <c r="J767" i="1"/>
  <c r="K767" i="1"/>
  <c r="J771" i="1"/>
  <c r="K771" i="1"/>
  <c r="J775" i="1"/>
  <c r="K775" i="1"/>
  <c r="J779" i="1"/>
  <c r="K779" i="1"/>
  <c r="J783" i="1"/>
  <c r="K783" i="1"/>
  <c r="J787" i="1"/>
  <c r="K787" i="1"/>
  <c r="J791" i="1"/>
  <c r="K791" i="1"/>
  <c r="J795" i="1"/>
  <c r="K795" i="1"/>
  <c r="J799" i="1"/>
  <c r="K799" i="1"/>
  <c r="J803" i="1"/>
  <c r="K803" i="1"/>
  <c r="J807" i="1"/>
  <c r="K807" i="1"/>
  <c r="J811" i="1"/>
  <c r="K811" i="1"/>
  <c r="J815" i="1"/>
  <c r="K815" i="1"/>
  <c r="J819" i="1"/>
  <c r="K819" i="1"/>
  <c r="J823" i="1"/>
  <c r="K823" i="1"/>
  <c r="J827" i="1"/>
  <c r="K827" i="1"/>
  <c r="J831" i="1"/>
  <c r="K831" i="1"/>
  <c r="J835" i="1"/>
  <c r="K835" i="1"/>
  <c r="J839" i="1"/>
  <c r="K839" i="1"/>
  <c r="J843" i="1"/>
  <c r="K843" i="1"/>
  <c r="J847" i="1"/>
  <c r="K847" i="1"/>
  <c r="J851" i="1"/>
  <c r="K851" i="1"/>
  <c r="J855" i="1"/>
  <c r="K855" i="1"/>
  <c r="J859" i="1"/>
  <c r="K859" i="1"/>
  <c r="J863" i="1"/>
  <c r="K863" i="1"/>
  <c r="J867" i="1"/>
  <c r="K867" i="1"/>
  <c r="J871" i="1"/>
  <c r="K871" i="1"/>
  <c r="J875" i="1"/>
  <c r="K875" i="1"/>
  <c r="J879" i="1"/>
  <c r="K879" i="1"/>
  <c r="J883" i="1"/>
  <c r="K883" i="1"/>
  <c r="J887" i="1"/>
  <c r="K887" i="1"/>
  <c r="J891" i="1"/>
  <c r="K891" i="1"/>
  <c r="J895" i="1"/>
  <c r="K895" i="1"/>
  <c r="J899" i="1"/>
  <c r="K899" i="1"/>
  <c r="J903" i="1"/>
  <c r="K903" i="1"/>
  <c r="J907" i="1"/>
  <c r="K907" i="1"/>
  <c r="J911" i="1"/>
  <c r="K911" i="1"/>
  <c r="J915" i="1"/>
  <c r="K915" i="1"/>
  <c r="J919" i="1"/>
  <c r="K919" i="1"/>
  <c r="J923" i="1"/>
  <c r="K923" i="1"/>
  <c r="J927" i="1"/>
  <c r="K927" i="1"/>
  <c r="J931" i="1"/>
  <c r="K931" i="1"/>
  <c r="J935" i="1"/>
  <c r="K935" i="1"/>
  <c r="J939" i="1"/>
  <c r="K939" i="1"/>
  <c r="J943" i="1"/>
  <c r="K943" i="1"/>
  <c r="J947" i="1"/>
  <c r="K947" i="1"/>
  <c r="J951" i="1"/>
  <c r="K951" i="1"/>
  <c r="J955" i="1"/>
  <c r="K955" i="1"/>
  <c r="J959" i="1"/>
  <c r="K959" i="1"/>
  <c r="J963" i="1"/>
  <c r="K963" i="1"/>
  <c r="J967" i="1"/>
  <c r="K967" i="1"/>
  <c r="J971" i="1"/>
  <c r="K971" i="1"/>
  <c r="J975" i="1"/>
  <c r="K975" i="1"/>
  <c r="J979" i="1"/>
  <c r="K979" i="1"/>
  <c r="J983" i="1"/>
  <c r="K983" i="1"/>
  <c r="J987" i="1"/>
  <c r="K987" i="1"/>
  <c r="J991" i="1"/>
  <c r="K991" i="1"/>
  <c r="J995" i="1"/>
  <c r="K995" i="1"/>
  <c r="J999" i="1"/>
  <c r="K999" i="1"/>
  <c r="J1003" i="1"/>
  <c r="K1003" i="1"/>
  <c r="J1007" i="1"/>
  <c r="K1007" i="1"/>
  <c r="J1011" i="1"/>
  <c r="K1011" i="1"/>
  <c r="J1015" i="1"/>
  <c r="K1015" i="1"/>
  <c r="J1019" i="1"/>
  <c r="K1019" i="1"/>
  <c r="J1023" i="1"/>
  <c r="K1023" i="1"/>
  <c r="J1027" i="1"/>
  <c r="K1027" i="1"/>
  <c r="J1031" i="1"/>
  <c r="K1031" i="1"/>
  <c r="J1035" i="1"/>
  <c r="K1035" i="1"/>
  <c r="J1039" i="1"/>
  <c r="K1039" i="1"/>
  <c r="J1043" i="1"/>
  <c r="K1043" i="1"/>
  <c r="J1047" i="1"/>
  <c r="K1047" i="1"/>
  <c r="J1051" i="1"/>
  <c r="K1051" i="1"/>
  <c r="J1055" i="1"/>
  <c r="K1055" i="1"/>
  <c r="J1059" i="1"/>
  <c r="K1059" i="1"/>
  <c r="J1063" i="1"/>
  <c r="K1063" i="1"/>
  <c r="J1067" i="1"/>
  <c r="K1067" i="1"/>
  <c r="J1071" i="1"/>
  <c r="K1071" i="1"/>
  <c r="J1075" i="1"/>
  <c r="K1075" i="1"/>
  <c r="J1079" i="1"/>
  <c r="K1079" i="1"/>
  <c r="J1083" i="1"/>
  <c r="K1083" i="1"/>
  <c r="J1087" i="1"/>
  <c r="K1087" i="1"/>
  <c r="J1091" i="1"/>
  <c r="K1091" i="1"/>
  <c r="J1095" i="1"/>
  <c r="K1095" i="1"/>
  <c r="J1099" i="1"/>
  <c r="K1099" i="1"/>
  <c r="J1103" i="1"/>
  <c r="K1103" i="1"/>
  <c r="J1107" i="1"/>
  <c r="K1107" i="1"/>
  <c r="J1111" i="1"/>
  <c r="K1111" i="1"/>
  <c r="J1115" i="1"/>
  <c r="K1115" i="1"/>
  <c r="J1119" i="1"/>
  <c r="K1119" i="1"/>
  <c r="J1123" i="1"/>
  <c r="K1123" i="1"/>
  <c r="J1127" i="1"/>
  <c r="K1127" i="1"/>
  <c r="J1131" i="1"/>
  <c r="K1131" i="1"/>
  <c r="J1135" i="1"/>
  <c r="K1135" i="1"/>
  <c r="J1139" i="1"/>
  <c r="K1139" i="1"/>
  <c r="J1143" i="1"/>
  <c r="K1143" i="1"/>
  <c r="J1147" i="1"/>
  <c r="K1147" i="1"/>
  <c r="J1151" i="1"/>
  <c r="K1151" i="1"/>
  <c r="J1155" i="1"/>
  <c r="K1155" i="1"/>
  <c r="J1159" i="1"/>
  <c r="K1159" i="1"/>
  <c r="J1163" i="1"/>
  <c r="K1163" i="1"/>
  <c r="J1167" i="1"/>
  <c r="K1167" i="1"/>
  <c r="J1171" i="1"/>
  <c r="K1171" i="1"/>
  <c r="J1175" i="1"/>
  <c r="K1175" i="1"/>
  <c r="J1179" i="1"/>
  <c r="K1179" i="1"/>
  <c r="J1183" i="1"/>
  <c r="K1183" i="1"/>
  <c r="J1187" i="1"/>
  <c r="K1187" i="1"/>
  <c r="J1191" i="1"/>
  <c r="K1191" i="1"/>
  <c r="J1195" i="1"/>
  <c r="K1195" i="1"/>
  <c r="J1199" i="1"/>
  <c r="K1199" i="1"/>
  <c r="J1203" i="1"/>
  <c r="K1203" i="1"/>
  <c r="J1207" i="1"/>
  <c r="K1207" i="1"/>
  <c r="J1211" i="1"/>
  <c r="K1211" i="1"/>
  <c r="J1215" i="1"/>
  <c r="K1215" i="1"/>
  <c r="J1219" i="1"/>
  <c r="K1219" i="1"/>
  <c r="J1223" i="1"/>
  <c r="K1223" i="1"/>
  <c r="J1227" i="1"/>
  <c r="K1227" i="1"/>
  <c r="J1231" i="1"/>
  <c r="K1231" i="1"/>
  <c r="J1235" i="1"/>
  <c r="K1235" i="1"/>
  <c r="J1239" i="1"/>
  <c r="K1239" i="1"/>
  <c r="J1243" i="1"/>
  <c r="K1243" i="1"/>
  <c r="J1247" i="1"/>
  <c r="K1247" i="1"/>
  <c r="J1251" i="1"/>
  <c r="K1251" i="1"/>
  <c r="J1255" i="1"/>
  <c r="K1255" i="1"/>
  <c r="J1259" i="1"/>
  <c r="K1259" i="1"/>
  <c r="J1263" i="1"/>
  <c r="K1263" i="1"/>
  <c r="J1267" i="1"/>
  <c r="K1267" i="1"/>
  <c r="J1271" i="1"/>
  <c r="K1271" i="1"/>
  <c r="J1275" i="1"/>
  <c r="K1275" i="1"/>
  <c r="J1279" i="1"/>
  <c r="K1279" i="1"/>
  <c r="J1283" i="1"/>
  <c r="K1283" i="1"/>
  <c r="J1287" i="1"/>
  <c r="K1287" i="1"/>
  <c r="J1291" i="1"/>
  <c r="K1291" i="1"/>
  <c r="J1295" i="1"/>
  <c r="K1295" i="1"/>
  <c r="J1299" i="1"/>
  <c r="K1299" i="1"/>
  <c r="J1303" i="1"/>
  <c r="K1303" i="1"/>
  <c r="J1307" i="1"/>
  <c r="K1307" i="1"/>
  <c r="J1311" i="1"/>
  <c r="K1311" i="1"/>
  <c r="J1315" i="1"/>
  <c r="K1315" i="1"/>
  <c r="J1319" i="1"/>
  <c r="K1319" i="1"/>
  <c r="J1323" i="1"/>
  <c r="K1323" i="1"/>
  <c r="J1327" i="1"/>
  <c r="K1327" i="1"/>
  <c r="J1331" i="1"/>
  <c r="K1331" i="1"/>
  <c r="J1335" i="1"/>
  <c r="K1335" i="1"/>
  <c r="J1339" i="1"/>
  <c r="K1339" i="1"/>
  <c r="J1343" i="1"/>
  <c r="K1343" i="1"/>
  <c r="J1347" i="1"/>
  <c r="K1347" i="1"/>
  <c r="J1351" i="1"/>
  <c r="K1351" i="1"/>
  <c r="J1355" i="1"/>
  <c r="K1355" i="1"/>
  <c r="J1359" i="1"/>
  <c r="K1359" i="1"/>
  <c r="J1363" i="1"/>
  <c r="K1363" i="1"/>
  <c r="J1367" i="1"/>
  <c r="K1367" i="1"/>
  <c r="J1371" i="1"/>
  <c r="K1371" i="1"/>
  <c r="J1375" i="1"/>
  <c r="K1375" i="1"/>
  <c r="J1379" i="1"/>
  <c r="K1379" i="1"/>
  <c r="J1383" i="1"/>
  <c r="K1383" i="1"/>
  <c r="J1387" i="1"/>
  <c r="K1387" i="1"/>
  <c r="J1391" i="1"/>
  <c r="K1391" i="1"/>
  <c r="J1395" i="1"/>
  <c r="K1395" i="1"/>
  <c r="J1399" i="1"/>
  <c r="K1399" i="1"/>
  <c r="J1403" i="1"/>
  <c r="K1403" i="1"/>
  <c r="J1407" i="1"/>
  <c r="K1407" i="1"/>
  <c r="J1411" i="1"/>
  <c r="K1411" i="1"/>
  <c r="J1415" i="1"/>
  <c r="K1415" i="1"/>
  <c r="J1419" i="1"/>
  <c r="K1419" i="1"/>
  <c r="J1423" i="1"/>
  <c r="K1423" i="1"/>
  <c r="J1427" i="1"/>
  <c r="K1427" i="1"/>
  <c r="J1431" i="1"/>
  <c r="K1431" i="1"/>
  <c r="J1435" i="1"/>
  <c r="K1435" i="1"/>
  <c r="J1439" i="1"/>
  <c r="K1439" i="1"/>
  <c r="J1443" i="1"/>
  <c r="K1443" i="1"/>
  <c r="J1447" i="1"/>
  <c r="K1447" i="1"/>
  <c r="J1451" i="1"/>
  <c r="K1451" i="1"/>
  <c r="J1455" i="1"/>
  <c r="K1455" i="1"/>
  <c r="J1459" i="1"/>
  <c r="K1459" i="1"/>
  <c r="J1463" i="1"/>
  <c r="K1463" i="1"/>
  <c r="J1467" i="1"/>
  <c r="K1467" i="1"/>
  <c r="J1471" i="1"/>
  <c r="K1471" i="1"/>
  <c r="J1475" i="1"/>
  <c r="K1475" i="1"/>
  <c r="J1479" i="1"/>
  <c r="K1479" i="1"/>
  <c r="J1483" i="1"/>
  <c r="K1483" i="1"/>
  <c r="J1487" i="1"/>
  <c r="K1487" i="1"/>
  <c r="J1491" i="1"/>
  <c r="K1491" i="1"/>
  <c r="J1495" i="1"/>
  <c r="K1495" i="1"/>
  <c r="J1499" i="1"/>
  <c r="K1499" i="1"/>
  <c r="J1503" i="1"/>
  <c r="K1503" i="1"/>
  <c r="J1507" i="1"/>
  <c r="K1507" i="1"/>
  <c r="J1511" i="1"/>
  <c r="K1511" i="1"/>
  <c r="J1515" i="1"/>
  <c r="K1515" i="1"/>
  <c r="J1519" i="1"/>
  <c r="K1519" i="1"/>
  <c r="J1523" i="1"/>
  <c r="K1523" i="1"/>
  <c r="J1527" i="1"/>
  <c r="K1527" i="1"/>
  <c r="J1531" i="1"/>
  <c r="K1531" i="1"/>
  <c r="J1535" i="1"/>
  <c r="K1535" i="1"/>
  <c r="J1539" i="1"/>
  <c r="K1539" i="1"/>
  <c r="J1543" i="1"/>
  <c r="K1543" i="1"/>
  <c r="J1547" i="1"/>
  <c r="K1547" i="1"/>
  <c r="J1551" i="1"/>
  <c r="K1551" i="1"/>
  <c r="J1555" i="1"/>
  <c r="K1555" i="1"/>
  <c r="J1559" i="1"/>
  <c r="K1559" i="1"/>
  <c r="J1563" i="1"/>
  <c r="K1563" i="1"/>
  <c r="J1567" i="1"/>
  <c r="K1567" i="1"/>
  <c r="J1571" i="1"/>
  <c r="K1571" i="1"/>
  <c r="J1575" i="1"/>
  <c r="K1575" i="1"/>
  <c r="J1579" i="1"/>
  <c r="K1579" i="1"/>
  <c r="J1583" i="1"/>
  <c r="K1583" i="1"/>
  <c r="J1587" i="1"/>
  <c r="K1587" i="1"/>
  <c r="J1591" i="1"/>
  <c r="K1591" i="1"/>
  <c r="J1595" i="1"/>
  <c r="K1595" i="1"/>
  <c r="J1599" i="1"/>
  <c r="K1599" i="1"/>
  <c r="J1603" i="1"/>
  <c r="K1603" i="1"/>
  <c r="J1607" i="1"/>
  <c r="K1607" i="1"/>
  <c r="J1611" i="1"/>
  <c r="K1611" i="1"/>
  <c r="J1615" i="1"/>
  <c r="K1615" i="1"/>
  <c r="J1619" i="1"/>
  <c r="K1619" i="1"/>
  <c r="J1623" i="1"/>
  <c r="K1623" i="1"/>
  <c r="J1627" i="1"/>
  <c r="K1627" i="1"/>
  <c r="J1631" i="1"/>
  <c r="K1631" i="1"/>
  <c r="J1635" i="1"/>
  <c r="K1635" i="1"/>
  <c r="J1639" i="1"/>
  <c r="K1639" i="1"/>
  <c r="J1643" i="1"/>
  <c r="K1643" i="1"/>
  <c r="J1647" i="1"/>
  <c r="K1647" i="1"/>
  <c r="J1651" i="1"/>
  <c r="K1651" i="1"/>
  <c r="J1655" i="1"/>
  <c r="K1655" i="1"/>
  <c r="J1659" i="1"/>
  <c r="K1659" i="1"/>
  <c r="J1663" i="1"/>
  <c r="K1663" i="1"/>
  <c r="J1667" i="1"/>
  <c r="K1667" i="1"/>
  <c r="J1671" i="1"/>
  <c r="K1671" i="1"/>
  <c r="J1675" i="1"/>
  <c r="K1675" i="1"/>
  <c r="J1679" i="1"/>
  <c r="K1679" i="1"/>
  <c r="J1683" i="1"/>
  <c r="K1683" i="1"/>
  <c r="J1687" i="1"/>
  <c r="K1687" i="1"/>
  <c r="J1691" i="1"/>
  <c r="K1691" i="1"/>
  <c r="J1695" i="1"/>
  <c r="K1695" i="1"/>
  <c r="J1699" i="1"/>
  <c r="K1699" i="1"/>
  <c r="J1703" i="1"/>
  <c r="K1703" i="1"/>
  <c r="J1707" i="1"/>
  <c r="K1707" i="1"/>
  <c r="J1711" i="1"/>
  <c r="K1711" i="1"/>
  <c r="J1715" i="1"/>
  <c r="K1715" i="1"/>
  <c r="J1719" i="1"/>
  <c r="K1719" i="1"/>
  <c r="J1723" i="1"/>
  <c r="K1723" i="1"/>
  <c r="J1727" i="1"/>
  <c r="K1727" i="1"/>
  <c r="J1731" i="1"/>
  <c r="K1731" i="1"/>
  <c r="J1735" i="1"/>
  <c r="K1735" i="1"/>
  <c r="J1739" i="1"/>
  <c r="K1739" i="1"/>
  <c r="J1743" i="1"/>
  <c r="K1743" i="1"/>
  <c r="J1747" i="1"/>
  <c r="K1747" i="1"/>
  <c r="J1751" i="1"/>
  <c r="K1751" i="1"/>
  <c r="J1755" i="1"/>
  <c r="K1755" i="1"/>
  <c r="J1759" i="1"/>
  <c r="K1759" i="1"/>
  <c r="J1763" i="1"/>
  <c r="K1763" i="1"/>
  <c r="J1767" i="1"/>
  <c r="K1767" i="1"/>
  <c r="J1771" i="1"/>
  <c r="K1771" i="1"/>
  <c r="J1775" i="1"/>
  <c r="K1775" i="1"/>
  <c r="J1779" i="1"/>
  <c r="K1779" i="1"/>
  <c r="J1783" i="1"/>
  <c r="K1783" i="1"/>
  <c r="J1787" i="1"/>
  <c r="K1787" i="1"/>
  <c r="J1791" i="1"/>
  <c r="K1791" i="1"/>
  <c r="J1795" i="1"/>
  <c r="K1795" i="1"/>
  <c r="J1799" i="1"/>
  <c r="K1799" i="1"/>
  <c r="J1803" i="1"/>
  <c r="K1803" i="1"/>
  <c r="J1807" i="1"/>
  <c r="K1807" i="1"/>
  <c r="J1811" i="1"/>
  <c r="K1811" i="1"/>
  <c r="J1815" i="1"/>
  <c r="K1815" i="1"/>
  <c r="J1819" i="1"/>
  <c r="K1819" i="1"/>
  <c r="J1823" i="1"/>
  <c r="K1823" i="1"/>
  <c r="J1827" i="1"/>
  <c r="K1827" i="1"/>
  <c r="J1831" i="1"/>
  <c r="K1831" i="1"/>
  <c r="J1835" i="1"/>
  <c r="K1835" i="1"/>
  <c r="J1839" i="1"/>
  <c r="K1839" i="1"/>
  <c r="J1843" i="1"/>
  <c r="K1843" i="1"/>
  <c r="J1847" i="1"/>
  <c r="K1847" i="1"/>
  <c r="J1851" i="1"/>
  <c r="K1851" i="1"/>
  <c r="J1855" i="1"/>
  <c r="K1855" i="1"/>
  <c r="J1859" i="1"/>
  <c r="K1859" i="1"/>
  <c r="J1863" i="1"/>
  <c r="K1863" i="1"/>
  <c r="J1867" i="1"/>
  <c r="K1867" i="1"/>
  <c r="J1871" i="1"/>
  <c r="K1871" i="1"/>
  <c r="J1875" i="1"/>
  <c r="K1875" i="1"/>
  <c r="J1879" i="1"/>
  <c r="K1879" i="1"/>
  <c r="J1883" i="1"/>
  <c r="K1883" i="1"/>
  <c r="J1891" i="1"/>
  <c r="K1891" i="1"/>
  <c r="J1895" i="1"/>
  <c r="K1895" i="1"/>
  <c r="J1899" i="1"/>
  <c r="K1899" i="1"/>
  <c r="J1903" i="1"/>
  <c r="K1903" i="1"/>
  <c r="J1907" i="1"/>
  <c r="K1907" i="1"/>
  <c r="J1911" i="1"/>
  <c r="K1911" i="1"/>
  <c r="J1915" i="1"/>
  <c r="K1915" i="1"/>
  <c r="J1919" i="1"/>
  <c r="K1919" i="1"/>
  <c r="J1923" i="1"/>
  <c r="K1923" i="1"/>
  <c r="J1927" i="1"/>
  <c r="K1927" i="1"/>
  <c r="J1931" i="1"/>
  <c r="K1931" i="1"/>
  <c r="J1935" i="1"/>
  <c r="K1935" i="1"/>
  <c r="J1939" i="1"/>
  <c r="K1939" i="1"/>
  <c r="J1943" i="1"/>
  <c r="K1943" i="1"/>
  <c r="J1947" i="1"/>
  <c r="K1947" i="1"/>
  <c r="J1951" i="1"/>
  <c r="K1951" i="1"/>
  <c r="J1955" i="1"/>
  <c r="K1955" i="1"/>
  <c r="J1959" i="1"/>
  <c r="K1959" i="1"/>
  <c r="J1963" i="1"/>
  <c r="K1963" i="1"/>
  <c r="J1967" i="1"/>
  <c r="K1967" i="1"/>
  <c r="J1971" i="1"/>
  <c r="K1971" i="1"/>
  <c r="J1975" i="1"/>
  <c r="K1975" i="1"/>
  <c r="J1979" i="1"/>
  <c r="K1979" i="1"/>
  <c r="J1983" i="1"/>
  <c r="K1983" i="1"/>
  <c r="J1987" i="1"/>
  <c r="K1987" i="1"/>
  <c r="J1991" i="1"/>
  <c r="K1991" i="1"/>
  <c r="J1995" i="1"/>
  <c r="K1995" i="1"/>
  <c r="J1999" i="1"/>
  <c r="K1999" i="1"/>
  <c r="J2003" i="1"/>
  <c r="K2003" i="1"/>
  <c r="J2007" i="1"/>
  <c r="K2007" i="1"/>
  <c r="J2011" i="1"/>
  <c r="K2011" i="1"/>
  <c r="J2015" i="1"/>
  <c r="K2015" i="1"/>
  <c r="J2019" i="1"/>
  <c r="K2019" i="1"/>
  <c r="J2023" i="1"/>
  <c r="K2023" i="1"/>
  <c r="J2027" i="1"/>
  <c r="K2027" i="1"/>
  <c r="J2031" i="1"/>
  <c r="K2031" i="1"/>
  <c r="J2035" i="1"/>
  <c r="K2035" i="1"/>
  <c r="J2039" i="1"/>
  <c r="K2039" i="1"/>
  <c r="J2043" i="1"/>
  <c r="K2043" i="1"/>
  <c r="J2047" i="1"/>
  <c r="K2047" i="1"/>
  <c r="J2051" i="1"/>
  <c r="K2051" i="1"/>
  <c r="J2055" i="1"/>
  <c r="K2055" i="1"/>
  <c r="J2059" i="1"/>
  <c r="K2059" i="1"/>
  <c r="J2063" i="1"/>
  <c r="K2063" i="1"/>
  <c r="J2067" i="1"/>
  <c r="K2067" i="1"/>
  <c r="J2071" i="1"/>
  <c r="K2071" i="1"/>
  <c r="J2075" i="1"/>
  <c r="K2075" i="1"/>
  <c r="J2079" i="1"/>
  <c r="K2079" i="1"/>
  <c r="J2083" i="1"/>
  <c r="K2083" i="1"/>
  <c r="J2087" i="1"/>
  <c r="K2087" i="1"/>
  <c r="J2091" i="1"/>
  <c r="K2091" i="1"/>
  <c r="J2095" i="1"/>
  <c r="K2095" i="1"/>
  <c r="J2099" i="1"/>
  <c r="K2099" i="1"/>
  <c r="J2103" i="1"/>
  <c r="K2103" i="1"/>
  <c r="J2107" i="1"/>
  <c r="K2107" i="1"/>
  <c r="J2111" i="1"/>
  <c r="K2111" i="1"/>
  <c r="J2115" i="1"/>
  <c r="K2115" i="1"/>
  <c r="J2119" i="1"/>
  <c r="K2119" i="1"/>
  <c r="J2123" i="1"/>
  <c r="K2123" i="1"/>
  <c r="J2127" i="1"/>
  <c r="K2127" i="1"/>
  <c r="J2131" i="1"/>
  <c r="K2131" i="1"/>
  <c r="J2135" i="1"/>
  <c r="K2135" i="1"/>
  <c r="J2139" i="1"/>
  <c r="K2139" i="1"/>
  <c r="J2143" i="1"/>
  <c r="K2143" i="1"/>
  <c r="J2147" i="1"/>
  <c r="K2147" i="1"/>
  <c r="J2151" i="1"/>
  <c r="K2151" i="1"/>
  <c r="J2155" i="1"/>
  <c r="K2155" i="1"/>
  <c r="J2159" i="1"/>
  <c r="K2159" i="1"/>
  <c r="J2163" i="1"/>
  <c r="K2163" i="1"/>
  <c r="J2167" i="1"/>
  <c r="K2167" i="1"/>
  <c r="J2171" i="1"/>
  <c r="K2171" i="1"/>
  <c r="J2175" i="1"/>
  <c r="K2175" i="1"/>
  <c r="J2179" i="1"/>
  <c r="K2179" i="1"/>
  <c r="J2183" i="1"/>
  <c r="K2183" i="1"/>
  <c r="J2187" i="1"/>
  <c r="K2187" i="1"/>
  <c r="J2191" i="1"/>
  <c r="K2191" i="1"/>
  <c r="J2195" i="1"/>
  <c r="K2195" i="1"/>
  <c r="J2199" i="1"/>
  <c r="K2199" i="1"/>
  <c r="J2203" i="1"/>
  <c r="K2203" i="1"/>
  <c r="J2207" i="1"/>
  <c r="K2207" i="1"/>
  <c r="J2211" i="1"/>
  <c r="K2211" i="1"/>
  <c r="J2215" i="1"/>
  <c r="K2215" i="1"/>
  <c r="J2219" i="1"/>
  <c r="K2219" i="1"/>
  <c r="J2223" i="1"/>
  <c r="K2223" i="1"/>
  <c r="J2227" i="1"/>
  <c r="K2227" i="1"/>
  <c r="J2231" i="1"/>
  <c r="K2231" i="1"/>
  <c r="J2235" i="1"/>
  <c r="K2235" i="1"/>
  <c r="J2239" i="1"/>
  <c r="K2239" i="1"/>
  <c r="J2243" i="1"/>
  <c r="K2243" i="1"/>
  <c r="J2247" i="1"/>
  <c r="K2247" i="1"/>
  <c r="J2251" i="1"/>
  <c r="K2251" i="1"/>
  <c r="J2255" i="1"/>
  <c r="K2255" i="1"/>
  <c r="J2259" i="1"/>
  <c r="K2259" i="1"/>
  <c r="J2263" i="1"/>
  <c r="K2263" i="1"/>
  <c r="J2267" i="1"/>
  <c r="K2267" i="1"/>
  <c r="J2271" i="1"/>
  <c r="K2271" i="1"/>
  <c r="J2275" i="1"/>
  <c r="K2275" i="1"/>
  <c r="J2279" i="1"/>
  <c r="K2279" i="1"/>
  <c r="J2283" i="1"/>
  <c r="K2283" i="1"/>
  <c r="J2287" i="1"/>
  <c r="K2287" i="1"/>
  <c r="J2291" i="1"/>
  <c r="K2291" i="1"/>
  <c r="J2295" i="1"/>
  <c r="K2295" i="1"/>
  <c r="J2299" i="1"/>
  <c r="K2299" i="1"/>
  <c r="J2303" i="1"/>
  <c r="K2303" i="1"/>
  <c r="J2307" i="1"/>
  <c r="K2307" i="1"/>
  <c r="J2311" i="1"/>
  <c r="K2311" i="1"/>
  <c r="J2315" i="1"/>
  <c r="K2315" i="1"/>
  <c r="J2319" i="1"/>
  <c r="K2319" i="1"/>
  <c r="J2323" i="1"/>
  <c r="K2323" i="1"/>
  <c r="J2327" i="1"/>
  <c r="K2327" i="1"/>
  <c r="J2331" i="1"/>
  <c r="K2331" i="1"/>
  <c r="J2335" i="1"/>
  <c r="K2335" i="1"/>
  <c r="J2339" i="1"/>
  <c r="K2339" i="1"/>
  <c r="J2343" i="1"/>
  <c r="K2343" i="1"/>
  <c r="J2347" i="1"/>
  <c r="K2347" i="1"/>
  <c r="J2351" i="1"/>
  <c r="K2351" i="1"/>
  <c r="J2355" i="1"/>
  <c r="K2355" i="1"/>
  <c r="J2359" i="1"/>
  <c r="K2359" i="1"/>
  <c r="J2363" i="1"/>
  <c r="K2363" i="1"/>
  <c r="J2367" i="1"/>
  <c r="K2367" i="1"/>
  <c r="J2371" i="1"/>
  <c r="K2371" i="1"/>
  <c r="J2375" i="1"/>
  <c r="K2375" i="1"/>
  <c r="J2379" i="1"/>
  <c r="K2379" i="1"/>
  <c r="J2383" i="1"/>
  <c r="K2383" i="1"/>
  <c r="J2387" i="1"/>
  <c r="K2387" i="1"/>
  <c r="J2391" i="1"/>
  <c r="K2391" i="1"/>
  <c r="J2395" i="1"/>
  <c r="K2395" i="1"/>
  <c r="J2399" i="1"/>
  <c r="K2399" i="1"/>
  <c r="J2403" i="1"/>
  <c r="K2403" i="1"/>
  <c r="J2407" i="1"/>
  <c r="K2407" i="1"/>
  <c r="J2411" i="1"/>
  <c r="K2411" i="1"/>
  <c r="J2415" i="1"/>
  <c r="K2415" i="1"/>
  <c r="J2419" i="1"/>
  <c r="K2419" i="1"/>
  <c r="J2423" i="1"/>
  <c r="K2423" i="1"/>
  <c r="J2427" i="1"/>
  <c r="K2427" i="1"/>
  <c r="J2431" i="1"/>
  <c r="K2431" i="1"/>
  <c r="J2435" i="1"/>
  <c r="K2435" i="1"/>
  <c r="J2439" i="1"/>
  <c r="K2439" i="1"/>
  <c r="J2443" i="1"/>
  <c r="K2443" i="1"/>
  <c r="J2447" i="1"/>
  <c r="K2447" i="1"/>
  <c r="J2451" i="1"/>
  <c r="K2451" i="1"/>
  <c r="J2455" i="1"/>
  <c r="K2455" i="1"/>
  <c r="J2459" i="1"/>
  <c r="K2459" i="1"/>
  <c r="J2463" i="1"/>
  <c r="K2463" i="1"/>
  <c r="J2467" i="1"/>
  <c r="K2467" i="1"/>
  <c r="J2471" i="1"/>
  <c r="K2471" i="1"/>
  <c r="J2475" i="1"/>
  <c r="K2475" i="1"/>
  <c r="J2479" i="1"/>
  <c r="K2479" i="1"/>
  <c r="J2483" i="1"/>
  <c r="K2483" i="1"/>
  <c r="J2487" i="1"/>
  <c r="K2487" i="1"/>
  <c r="J2491" i="1"/>
  <c r="K2491" i="1"/>
  <c r="J2495" i="1"/>
  <c r="K2495" i="1"/>
  <c r="J2499" i="1"/>
  <c r="K2499" i="1"/>
  <c r="J2503" i="1"/>
  <c r="K2503" i="1"/>
  <c r="J2507" i="1"/>
  <c r="K2507" i="1"/>
  <c r="J2511" i="1"/>
  <c r="K2511" i="1"/>
  <c r="J2515" i="1"/>
  <c r="K2515" i="1"/>
  <c r="J2519" i="1"/>
  <c r="K2519" i="1"/>
  <c r="J2523" i="1"/>
  <c r="K2523" i="1"/>
  <c r="J2527" i="1"/>
  <c r="K2527" i="1"/>
  <c r="J2531" i="1"/>
  <c r="K2531" i="1"/>
  <c r="J2535" i="1"/>
  <c r="K2535" i="1"/>
  <c r="J2539" i="1"/>
  <c r="K2539" i="1"/>
  <c r="J2543" i="1"/>
  <c r="K2543" i="1"/>
  <c r="J2547" i="1"/>
  <c r="K2547" i="1"/>
  <c r="J2551" i="1"/>
  <c r="K2551" i="1"/>
  <c r="J2555" i="1"/>
  <c r="K2555" i="1"/>
  <c r="J2559" i="1"/>
  <c r="K2559" i="1"/>
  <c r="J2563" i="1"/>
  <c r="K2563" i="1"/>
  <c r="J2567" i="1"/>
  <c r="K2567" i="1"/>
  <c r="J2571" i="1"/>
  <c r="K2571" i="1"/>
  <c r="J2575" i="1"/>
  <c r="K2575" i="1"/>
  <c r="J2579" i="1"/>
  <c r="K2579" i="1"/>
  <c r="J2583" i="1"/>
  <c r="K2583" i="1"/>
  <c r="J2587" i="1"/>
  <c r="K2587" i="1"/>
  <c r="J2591" i="1"/>
  <c r="K2591" i="1"/>
  <c r="J2595" i="1"/>
  <c r="K2595" i="1"/>
  <c r="J2599" i="1"/>
  <c r="K2599" i="1"/>
  <c r="J2603" i="1"/>
  <c r="K2603" i="1"/>
  <c r="J2607" i="1"/>
  <c r="K2607" i="1"/>
  <c r="J2611" i="1"/>
  <c r="K2611" i="1"/>
  <c r="J2615" i="1"/>
  <c r="K2615" i="1"/>
  <c r="J2619" i="1"/>
  <c r="K2619" i="1"/>
  <c r="J2623" i="1"/>
  <c r="K2623" i="1"/>
  <c r="J2627" i="1"/>
  <c r="K2627" i="1"/>
  <c r="J2631" i="1"/>
  <c r="K2631" i="1"/>
  <c r="J2635" i="1"/>
  <c r="K2635" i="1"/>
  <c r="J2639" i="1"/>
  <c r="K2639" i="1"/>
  <c r="J2643" i="1"/>
  <c r="K2643" i="1"/>
  <c r="J2647" i="1"/>
  <c r="K2647" i="1"/>
  <c r="J2651" i="1"/>
  <c r="K2651" i="1"/>
  <c r="J2655" i="1"/>
  <c r="K2655" i="1"/>
  <c r="J2659" i="1"/>
  <c r="K2659" i="1"/>
  <c r="J2663" i="1"/>
  <c r="K2663" i="1"/>
  <c r="J2667" i="1"/>
  <c r="K2667" i="1"/>
  <c r="J2671" i="1"/>
  <c r="K2671" i="1"/>
  <c r="J2675" i="1"/>
  <c r="K2675" i="1"/>
  <c r="J2679" i="1"/>
  <c r="K2679" i="1"/>
  <c r="J2683" i="1"/>
  <c r="K2683" i="1"/>
  <c r="J2687" i="1"/>
  <c r="K2687" i="1"/>
  <c r="J2691" i="1"/>
  <c r="K2691" i="1"/>
  <c r="J2695" i="1"/>
  <c r="K2695" i="1"/>
  <c r="J2699" i="1"/>
  <c r="K2699" i="1"/>
  <c r="J2703" i="1"/>
  <c r="K2703" i="1"/>
  <c r="J2707" i="1"/>
  <c r="K2707" i="1"/>
  <c r="J2711" i="1"/>
  <c r="K2711" i="1"/>
  <c r="J2715" i="1"/>
  <c r="K2715" i="1"/>
  <c r="J2719" i="1"/>
  <c r="K2719" i="1"/>
  <c r="J2723" i="1"/>
  <c r="K2723" i="1"/>
  <c r="J2727" i="1"/>
  <c r="K2727" i="1"/>
  <c r="J2731" i="1"/>
  <c r="K2731" i="1"/>
  <c r="J2735" i="1"/>
  <c r="K2735" i="1"/>
  <c r="J2739" i="1"/>
  <c r="K2739" i="1"/>
  <c r="J2743" i="1"/>
  <c r="K2743" i="1"/>
  <c r="J2747" i="1"/>
  <c r="K2747" i="1"/>
  <c r="J2751" i="1"/>
  <c r="K2751" i="1"/>
  <c r="J2755" i="1"/>
  <c r="K2755" i="1"/>
  <c r="J2759" i="1"/>
  <c r="K2759" i="1"/>
  <c r="J2763" i="1"/>
  <c r="K2763" i="1"/>
  <c r="J2767" i="1"/>
  <c r="K2767" i="1"/>
  <c r="J2771" i="1"/>
  <c r="K2771" i="1"/>
  <c r="J2775" i="1"/>
  <c r="K2775" i="1"/>
  <c r="J2779" i="1"/>
  <c r="K2779" i="1"/>
  <c r="J2783" i="1"/>
  <c r="K2783" i="1"/>
  <c r="J2787" i="1"/>
  <c r="K2787" i="1"/>
  <c r="J2791" i="1"/>
  <c r="K2791" i="1"/>
  <c r="J2795" i="1"/>
  <c r="K2795" i="1"/>
  <c r="J2799" i="1"/>
  <c r="K2799" i="1"/>
  <c r="J2803" i="1"/>
  <c r="K2803" i="1"/>
  <c r="J2807" i="1"/>
  <c r="K2807" i="1"/>
  <c r="J2811" i="1"/>
  <c r="K2811" i="1"/>
  <c r="J2815" i="1"/>
  <c r="K2815" i="1"/>
  <c r="J2819" i="1"/>
  <c r="K2819" i="1"/>
  <c r="J2823" i="1"/>
  <c r="K2823" i="1"/>
  <c r="J2827" i="1"/>
  <c r="K2827" i="1"/>
  <c r="J2831" i="1"/>
  <c r="K2831" i="1"/>
  <c r="J2835" i="1"/>
  <c r="K2835" i="1"/>
  <c r="J2839" i="1"/>
  <c r="K2839" i="1"/>
  <c r="J2843" i="1"/>
  <c r="K2843" i="1"/>
  <c r="J2847" i="1"/>
  <c r="K2847" i="1"/>
  <c r="J2851" i="1"/>
  <c r="K2851" i="1"/>
  <c r="J2855" i="1"/>
  <c r="K2855" i="1"/>
  <c r="J2859" i="1"/>
  <c r="K2859" i="1"/>
  <c r="J2863" i="1"/>
  <c r="K2863" i="1"/>
  <c r="J2867" i="1"/>
  <c r="K2867" i="1"/>
  <c r="J2871" i="1"/>
  <c r="K2871" i="1"/>
  <c r="J2875" i="1"/>
  <c r="K2875" i="1"/>
  <c r="J2879" i="1"/>
  <c r="K2879" i="1"/>
  <c r="J2883" i="1"/>
  <c r="K2883" i="1"/>
  <c r="J2887" i="1"/>
  <c r="K2887" i="1"/>
  <c r="J2891" i="1"/>
  <c r="K2891" i="1"/>
  <c r="J2895" i="1"/>
  <c r="K2895" i="1"/>
  <c r="J2899" i="1"/>
  <c r="K2899" i="1"/>
  <c r="J2903" i="1"/>
  <c r="K2903" i="1"/>
  <c r="J2907" i="1"/>
  <c r="K2907" i="1"/>
  <c r="J2911" i="1"/>
  <c r="K2911" i="1"/>
  <c r="J2915" i="1"/>
  <c r="K2915" i="1"/>
  <c r="J2919" i="1"/>
  <c r="K2919" i="1"/>
  <c r="J2923" i="1"/>
  <c r="K2923" i="1"/>
  <c r="J2927" i="1"/>
  <c r="K2927" i="1"/>
  <c r="J2931" i="1"/>
  <c r="K2931" i="1"/>
  <c r="J2935" i="1"/>
  <c r="K2935" i="1"/>
  <c r="J2939" i="1"/>
  <c r="K2939" i="1"/>
  <c r="J2943" i="1"/>
  <c r="K2943" i="1"/>
  <c r="J2947" i="1"/>
  <c r="K2947" i="1"/>
  <c r="J2951" i="1"/>
  <c r="K2951" i="1"/>
  <c r="J2955" i="1"/>
  <c r="K2955" i="1"/>
  <c r="J2959" i="1"/>
  <c r="K2959" i="1"/>
  <c r="J2963" i="1"/>
  <c r="K2963" i="1"/>
  <c r="J2967" i="1"/>
  <c r="K2967" i="1"/>
  <c r="J2971" i="1"/>
  <c r="K2971" i="1"/>
  <c r="J2975" i="1"/>
  <c r="K2975" i="1"/>
  <c r="J2979" i="1"/>
  <c r="K2979" i="1"/>
  <c r="J2983" i="1"/>
  <c r="K2983" i="1"/>
  <c r="J2987" i="1"/>
  <c r="K2987" i="1"/>
  <c r="J2991" i="1"/>
  <c r="K2991" i="1"/>
  <c r="J2995" i="1"/>
  <c r="K2995" i="1"/>
  <c r="J2999" i="1"/>
  <c r="K2999" i="1"/>
  <c r="J3003" i="1"/>
  <c r="K3003" i="1"/>
  <c r="J3007" i="1"/>
  <c r="K3007" i="1"/>
  <c r="J3011" i="1"/>
  <c r="K3011" i="1"/>
  <c r="J3015" i="1"/>
  <c r="K3015" i="1"/>
  <c r="J3019" i="1"/>
  <c r="K3019" i="1"/>
  <c r="J3023" i="1"/>
  <c r="K3023" i="1"/>
  <c r="J3027" i="1"/>
  <c r="K3027" i="1"/>
  <c r="J3031" i="1"/>
  <c r="K3031" i="1"/>
  <c r="J3035" i="1"/>
  <c r="K3035" i="1"/>
  <c r="J3039" i="1"/>
  <c r="K3039" i="1"/>
  <c r="J3043" i="1"/>
  <c r="K3043" i="1"/>
  <c r="J3047" i="1"/>
  <c r="K3047" i="1"/>
  <c r="J3051" i="1"/>
  <c r="K3051" i="1"/>
  <c r="J3055" i="1"/>
  <c r="K3055" i="1"/>
  <c r="J3059" i="1"/>
  <c r="K3059" i="1"/>
  <c r="J3063" i="1"/>
  <c r="K3063" i="1"/>
  <c r="J3067" i="1"/>
  <c r="K3067" i="1"/>
  <c r="J3071" i="1"/>
  <c r="K3071" i="1"/>
  <c r="J3075" i="1"/>
  <c r="K3075" i="1"/>
  <c r="J3079" i="1"/>
  <c r="K3079" i="1"/>
  <c r="J3083" i="1"/>
  <c r="K3083" i="1"/>
  <c r="J3087" i="1"/>
  <c r="K3087" i="1"/>
  <c r="J3091" i="1"/>
  <c r="K3091" i="1"/>
  <c r="J3095" i="1"/>
  <c r="K3095" i="1"/>
  <c r="J3099" i="1"/>
  <c r="K3099" i="1"/>
  <c r="J3103" i="1"/>
  <c r="K3103" i="1"/>
  <c r="J3107" i="1"/>
  <c r="K3107" i="1"/>
  <c r="J3111" i="1"/>
  <c r="K3111" i="1"/>
  <c r="J3115" i="1"/>
  <c r="K3115" i="1"/>
  <c r="J3119" i="1"/>
  <c r="K3119" i="1"/>
  <c r="J3123" i="1"/>
  <c r="K3123" i="1"/>
  <c r="J3127" i="1"/>
  <c r="K3127" i="1"/>
  <c r="J3131" i="1"/>
  <c r="K3131" i="1"/>
  <c r="J3135" i="1"/>
  <c r="K3135" i="1"/>
  <c r="J3139" i="1"/>
  <c r="K3139" i="1"/>
  <c r="J3143" i="1"/>
  <c r="K3143" i="1"/>
  <c r="J3147" i="1"/>
  <c r="K3147" i="1"/>
  <c r="J3151" i="1"/>
  <c r="K3151" i="1"/>
  <c r="J3155" i="1"/>
  <c r="K3155" i="1"/>
  <c r="J3159" i="1"/>
  <c r="K3159" i="1"/>
  <c r="J3163" i="1"/>
  <c r="K3163" i="1"/>
  <c r="J3167" i="1"/>
  <c r="K3167" i="1"/>
  <c r="J3171" i="1"/>
  <c r="K3171" i="1"/>
  <c r="J3175" i="1"/>
  <c r="K3175" i="1"/>
  <c r="J3179" i="1"/>
  <c r="K3179" i="1"/>
  <c r="J3183" i="1"/>
  <c r="K3183" i="1"/>
  <c r="J3187" i="1"/>
  <c r="K3187" i="1"/>
  <c r="J3191" i="1"/>
  <c r="K3191" i="1"/>
  <c r="J3195" i="1"/>
  <c r="K3195" i="1"/>
  <c r="J3199" i="1"/>
  <c r="K3199" i="1"/>
  <c r="J3203" i="1"/>
  <c r="K3203" i="1"/>
  <c r="J3207" i="1"/>
  <c r="K3207" i="1"/>
  <c r="J3211" i="1"/>
  <c r="K3211" i="1"/>
  <c r="J3215" i="1"/>
  <c r="K3215" i="1"/>
  <c r="J3219" i="1"/>
  <c r="K3219" i="1"/>
  <c r="J3223" i="1"/>
  <c r="K3223" i="1"/>
  <c r="J3227" i="1"/>
  <c r="K3227" i="1"/>
  <c r="J3231" i="1"/>
  <c r="K3231" i="1"/>
  <c r="J3235" i="1"/>
  <c r="K3235" i="1"/>
  <c r="J3239" i="1"/>
  <c r="K3239" i="1"/>
  <c r="J3243" i="1"/>
  <c r="K3243" i="1"/>
  <c r="J3247" i="1"/>
  <c r="K3247" i="1"/>
  <c r="J3251" i="1"/>
  <c r="K3251" i="1"/>
  <c r="J3255" i="1"/>
  <c r="K3255" i="1"/>
  <c r="J3259" i="1"/>
  <c r="K3259" i="1"/>
  <c r="J3263" i="1"/>
  <c r="K3263" i="1"/>
  <c r="J3267" i="1"/>
  <c r="K3267" i="1"/>
  <c r="J3271" i="1"/>
  <c r="K3271" i="1"/>
  <c r="J3275" i="1"/>
  <c r="K3275" i="1"/>
  <c r="J3279" i="1"/>
  <c r="K3279" i="1"/>
  <c r="J3283" i="1"/>
  <c r="K3283" i="1"/>
  <c r="J3287" i="1"/>
  <c r="K3287" i="1"/>
  <c r="J3291" i="1"/>
  <c r="K3291" i="1"/>
  <c r="J3295" i="1"/>
  <c r="K3295" i="1"/>
  <c r="J3299" i="1"/>
  <c r="K3299" i="1"/>
  <c r="J3303" i="1"/>
  <c r="K3303" i="1"/>
  <c r="J3307" i="1"/>
  <c r="K3307" i="1"/>
  <c r="J3311" i="1"/>
  <c r="K3311" i="1"/>
  <c r="J3315" i="1"/>
  <c r="K3315" i="1"/>
  <c r="J3319" i="1"/>
  <c r="K3319" i="1"/>
  <c r="J3323" i="1"/>
  <c r="K3323" i="1"/>
  <c r="J3327" i="1"/>
  <c r="K3327" i="1"/>
  <c r="J3331" i="1"/>
  <c r="K3331" i="1"/>
  <c r="J3335" i="1"/>
  <c r="K3335" i="1"/>
  <c r="J3339" i="1"/>
  <c r="K3339" i="1"/>
  <c r="J3343" i="1"/>
  <c r="K3343" i="1"/>
  <c r="J3347" i="1"/>
  <c r="K3347" i="1"/>
  <c r="J3351" i="1"/>
  <c r="K3351" i="1"/>
  <c r="J3355" i="1"/>
  <c r="K3355" i="1"/>
  <c r="J3359" i="1"/>
  <c r="K3359" i="1"/>
  <c r="J3363" i="1"/>
  <c r="K3363" i="1"/>
  <c r="J3367" i="1"/>
  <c r="K3367" i="1"/>
  <c r="J3371" i="1"/>
  <c r="K3371" i="1"/>
  <c r="J3375" i="1"/>
  <c r="K3375" i="1"/>
  <c r="J3379" i="1"/>
  <c r="K3379" i="1"/>
  <c r="J3383" i="1"/>
  <c r="K3383" i="1"/>
  <c r="J3387" i="1"/>
  <c r="K3387" i="1"/>
  <c r="J3391" i="1"/>
  <c r="K3391" i="1"/>
  <c r="J3395" i="1"/>
  <c r="K3395" i="1"/>
  <c r="J3399" i="1"/>
  <c r="K3399" i="1"/>
  <c r="J3403" i="1"/>
  <c r="K3403" i="1"/>
  <c r="J3407" i="1"/>
  <c r="K3407" i="1"/>
  <c r="J3411" i="1"/>
  <c r="K3411" i="1"/>
  <c r="J3415" i="1"/>
  <c r="K3415" i="1"/>
  <c r="J3419" i="1"/>
  <c r="K3419" i="1"/>
  <c r="J3423" i="1"/>
  <c r="K3423" i="1"/>
  <c r="J3427" i="1"/>
  <c r="K3427" i="1"/>
  <c r="J3431" i="1"/>
  <c r="K3431" i="1"/>
  <c r="J3435" i="1"/>
  <c r="K3435" i="1"/>
  <c r="J3439" i="1"/>
  <c r="K3439" i="1"/>
  <c r="J3443" i="1"/>
  <c r="K3443" i="1"/>
  <c r="J3447" i="1"/>
  <c r="K3447" i="1"/>
  <c r="J3451" i="1"/>
  <c r="K3451" i="1"/>
  <c r="J3455" i="1"/>
  <c r="K3455" i="1"/>
  <c r="J3459" i="1"/>
  <c r="K3459" i="1"/>
  <c r="J3463" i="1"/>
  <c r="K3463" i="1"/>
  <c r="J3467" i="1"/>
  <c r="K3467" i="1"/>
  <c r="J3471" i="1"/>
  <c r="K3471" i="1"/>
  <c r="J3475" i="1"/>
  <c r="K3475" i="1"/>
  <c r="J3479" i="1"/>
  <c r="K3479" i="1"/>
  <c r="J3483" i="1"/>
  <c r="K3483" i="1"/>
  <c r="J3487" i="1"/>
  <c r="K3487" i="1"/>
  <c r="J3491" i="1"/>
  <c r="K3491" i="1"/>
  <c r="J3495" i="1"/>
  <c r="K3495" i="1"/>
  <c r="J3499" i="1"/>
  <c r="K3499" i="1"/>
  <c r="J3503" i="1"/>
  <c r="K3503" i="1"/>
  <c r="J3507" i="1"/>
  <c r="K3507" i="1"/>
  <c r="J3511" i="1"/>
  <c r="K3511" i="1"/>
  <c r="J3515" i="1"/>
  <c r="K3515" i="1"/>
  <c r="J3519" i="1"/>
  <c r="K3519" i="1"/>
  <c r="J3523" i="1"/>
  <c r="K3523" i="1"/>
  <c r="J3527" i="1"/>
  <c r="K3527" i="1"/>
  <c r="J3531" i="1"/>
  <c r="K3531" i="1"/>
  <c r="J3535" i="1"/>
  <c r="K3535" i="1"/>
  <c r="J3539" i="1"/>
  <c r="K3539" i="1"/>
  <c r="J3543" i="1"/>
  <c r="K3543" i="1"/>
  <c r="J3547" i="1"/>
  <c r="K3547" i="1"/>
  <c r="J3551" i="1"/>
  <c r="K3551" i="1"/>
  <c r="J3555" i="1"/>
  <c r="K3555" i="1"/>
  <c r="J3559" i="1"/>
  <c r="K3559" i="1"/>
  <c r="J3563" i="1"/>
  <c r="K3563" i="1"/>
  <c r="J3567" i="1"/>
  <c r="K3567" i="1"/>
  <c r="J3571" i="1"/>
  <c r="K3571" i="1"/>
  <c r="J3575" i="1"/>
  <c r="K3575" i="1"/>
  <c r="J3579" i="1"/>
  <c r="K3579" i="1"/>
  <c r="J3583" i="1"/>
  <c r="K3583" i="1"/>
  <c r="J3587" i="1"/>
  <c r="K3587" i="1"/>
  <c r="J3591" i="1"/>
  <c r="K3591" i="1"/>
  <c r="J3595" i="1"/>
  <c r="K3595" i="1"/>
  <c r="J3599" i="1"/>
  <c r="K3599" i="1"/>
  <c r="J3603" i="1"/>
  <c r="K3603" i="1"/>
  <c r="J3607" i="1"/>
  <c r="K3607" i="1"/>
  <c r="J3611" i="1"/>
  <c r="K3611" i="1"/>
  <c r="J3615" i="1"/>
  <c r="K3615" i="1"/>
  <c r="J3619" i="1"/>
  <c r="K3619" i="1"/>
  <c r="J3623" i="1"/>
  <c r="K3623" i="1"/>
  <c r="J3627" i="1"/>
  <c r="K3627" i="1"/>
  <c r="J3631" i="1"/>
  <c r="K3631" i="1"/>
  <c r="J3635" i="1"/>
  <c r="K3635" i="1"/>
  <c r="J3639" i="1"/>
  <c r="K3639" i="1"/>
  <c r="J3643" i="1"/>
  <c r="K3643" i="1"/>
  <c r="J3647" i="1"/>
  <c r="K3647" i="1"/>
  <c r="J3651" i="1"/>
  <c r="K3651" i="1"/>
  <c r="J3655" i="1"/>
  <c r="K3655" i="1"/>
  <c r="J3659" i="1"/>
  <c r="K3659" i="1"/>
  <c r="J3663" i="1"/>
  <c r="K3663" i="1"/>
  <c r="J3667" i="1"/>
  <c r="K3667" i="1"/>
  <c r="J3671" i="1"/>
  <c r="K3671" i="1"/>
  <c r="J3675" i="1"/>
  <c r="K3675" i="1"/>
  <c r="J3679" i="1"/>
  <c r="K3679" i="1"/>
  <c r="J3683" i="1"/>
  <c r="K3683" i="1"/>
  <c r="J3687" i="1"/>
  <c r="K3687" i="1"/>
  <c r="J3691" i="1"/>
  <c r="K3691" i="1"/>
  <c r="J3695" i="1"/>
  <c r="K3695" i="1"/>
  <c r="J3699" i="1"/>
  <c r="K3699" i="1"/>
  <c r="J3703" i="1"/>
  <c r="K3703" i="1"/>
  <c r="J3711" i="1"/>
  <c r="K3711" i="1"/>
  <c r="J3715" i="1"/>
  <c r="K3715" i="1"/>
  <c r="J3719" i="1"/>
  <c r="K3719" i="1"/>
  <c r="J3723" i="1"/>
  <c r="K3723" i="1"/>
  <c r="J3727" i="1"/>
  <c r="K3727" i="1"/>
  <c r="J3731" i="1"/>
  <c r="K3731" i="1"/>
  <c r="J3735" i="1"/>
  <c r="K3735" i="1"/>
  <c r="J3739" i="1"/>
  <c r="K3739" i="1"/>
  <c r="J3743" i="1"/>
  <c r="K3743" i="1"/>
  <c r="J3747" i="1"/>
  <c r="K3747" i="1"/>
  <c r="J3751" i="1"/>
  <c r="K3751" i="1"/>
  <c r="J3755" i="1"/>
  <c r="K3755" i="1"/>
  <c r="J3759" i="1"/>
  <c r="K3759" i="1"/>
  <c r="J3763" i="1"/>
  <c r="K3763" i="1"/>
  <c r="J3767" i="1"/>
  <c r="K3767" i="1"/>
  <c r="J3771" i="1"/>
  <c r="K3771" i="1"/>
  <c r="J3775" i="1"/>
  <c r="K3775" i="1"/>
  <c r="J3779" i="1"/>
  <c r="K3779" i="1"/>
  <c r="J3783" i="1"/>
  <c r="K3783" i="1"/>
  <c r="J3787" i="1"/>
  <c r="K3787" i="1"/>
  <c r="J3791" i="1"/>
  <c r="K3791" i="1"/>
  <c r="J3795" i="1"/>
  <c r="K3795" i="1"/>
  <c r="J3799" i="1"/>
  <c r="K3799" i="1"/>
  <c r="J3803" i="1"/>
  <c r="K3803" i="1"/>
  <c r="J3807" i="1"/>
  <c r="K3807" i="1"/>
  <c r="J3811" i="1"/>
  <c r="K3811" i="1"/>
  <c r="J3815" i="1"/>
  <c r="K3815" i="1"/>
  <c r="J3819" i="1"/>
  <c r="K3819" i="1"/>
  <c r="J3823" i="1"/>
  <c r="K3823" i="1"/>
  <c r="J3827" i="1"/>
  <c r="K3827" i="1"/>
  <c r="J3831" i="1"/>
  <c r="K3831" i="1"/>
  <c r="J3835" i="1"/>
  <c r="K3835" i="1"/>
  <c r="J3839" i="1"/>
  <c r="K3839" i="1"/>
  <c r="J3843" i="1"/>
  <c r="K3843" i="1"/>
  <c r="J3847" i="1"/>
  <c r="K3847" i="1"/>
  <c r="J3851" i="1"/>
  <c r="K3851" i="1"/>
  <c r="J3855" i="1"/>
  <c r="K3855" i="1"/>
  <c r="J3859" i="1"/>
  <c r="K3859" i="1"/>
  <c r="J3863" i="1"/>
  <c r="K3863" i="1"/>
  <c r="J3867" i="1"/>
  <c r="K3867" i="1"/>
  <c r="J3871" i="1"/>
  <c r="K3871" i="1"/>
  <c r="J3875" i="1"/>
  <c r="K3875" i="1"/>
  <c r="J3879" i="1"/>
  <c r="K3879" i="1"/>
  <c r="J3883" i="1"/>
  <c r="K3883" i="1"/>
  <c r="J3887" i="1"/>
  <c r="K3887" i="1"/>
  <c r="J3891" i="1"/>
  <c r="K3891" i="1"/>
  <c r="J3895" i="1"/>
  <c r="K3895" i="1"/>
  <c r="J3899" i="1"/>
  <c r="K3899" i="1"/>
  <c r="J3903" i="1"/>
  <c r="K3903" i="1"/>
  <c r="J3907" i="1"/>
  <c r="K3907" i="1"/>
  <c r="J3911" i="1"/>
  <c r="K3911" i="1"/>
  <c r="J3915" i="1"/>
  <c r="K3915" i="1"/>
  <c r="J3919" i="1"/>
  <c r="K3919" i="1"/>
  <c r="J3923" i="1"/>
  <c r="K3923" i="1"/>
  <c r="J3927" i="1"/>
  <c r="K3927" i="1"/>
  <c r="J3931" i="1"/>
  <c r="K3931" i="1"/>
  <c r="J3935" i="1"/>
  <c r="K3935" i="1"/>
  <c r="J3939" i="1"/>
  <c r="K3939" i="1"/>
  <c r="J3943" i="1"/>
  <c r="K3943" i="1"/>
  <c r="J3947" i="1"/>
  <c r="K3947" i="1"/>
  <c r="J3951" i="1"/>
  <c r="K3951" i="1"/>
  <c r="J3955" i="1"/>
  <c r="K3955" i="1"/>
  <c r="J3959" i="1"/>
  <c r="K3959" i="1"/>
  <c r="J3963" i="1"/>
  <c r="K3963" i="1"/>
  <c r="J3967" i="1"/>
  <c r="K3967" i="1"/>
  <c r="J3971" i="1"/>
  <c r="K3971" i="1"/>
  <c r="J3975" i="1"/>
  <c r="K3975" i="1"/>
  <c r="J3979" i="1"/>
  <c r="K3979" i="1"/>
  <c r="J3983" i="1"/>
  <c r="K3983" i="1"/>
  <c r="J3987" i="1"/>
  <c r="K3987" i="1"/>
  <c r="J3991" i="1"/>
  <c r="K3991" i="1"/>
  <c r="J3995" i="1"/>
  <c r="K3995" i="1"/>
  <c r="J3999" i="1"/>
  <c r="K3999" i="1"/>
  <c r="J4003" i="1"/>
  <c r="K4003" i="1"/>
  <c r="J4007" i="1"/>
  <c r="K4007" i="1"/>
  <c r="J4011" i="1"/>
  <c r="K4011" i="1"/>
  <c r="J4015" i="1"/>
  <c r="K4015" i="1"/>
  <c r="J4019" i="1"/>
  <c r="K4019" i="1"/>
  <c r="J4023" i="1"/>
  <c r="K4023" i="1"/>
  <c r="J4027" i="1"/>
  <c r="K4027" i="1"/>
  <c r="J4031" i="1"/>
  <c r="K4031" i="1"/>
  <c r="J4035" i="1"/>
  <c r="K4035" i="1"/>
  <c r="J4039" i="1"/>
  <c r="K4039" i="1"/>
  <c r="J4043" i="1"/>
  <c r="K4043" i="1"/>
  <c r="J4047" i="1"/>
  <c r="K4047" i="1"/>
  <c r="J4051" i="1"/>
  <c r="K4051" i="1"/>
  <c r="J4055" i="1"/>
  <c r="K4055" i="1"/>
  <c r="J4059" i="1"/>
  <c r="K4059" i="1"/>
  <c r="J4063" i="1"/>
  <c r="K4063" i="1"/>
  <c r="J4067" i="1"/>
  <c r="K4067" i="1"/>
  <c r="J4071" i="1"/>
  <c r="K4071" i="1"/>
  <c r="J4075" i="1"/>
  <c r="K4075" i="1"/>
  <c r="J4079" i="1"/>
  <c r="K4079" i="1"/>
  <c r="J4083" i="1"/>
  <c r="K4083" i="1"/>
  <c r="J4087" i="1"/>
  <c r="K4087" i="1"/>
  <c r="J4091" i="1"/>
  <c r="K4091" i="1"/>
  <c r="J4095" i="1"/>
  <c r="K4095" i="1"/>
  <c r="J4099" i="1"/>
  <c r="K4099" i="1"/>
  <c r="J4103" i="1"/>
  <c r="K4103" i="1"/>
  <c r="J4107" i="1"/>
  <c r="K4107" i="1"/>
  <c r="J4111" i="1"/>
  <c r="K4111" i="1"/>
  <c r="J4115" i="1"/>
  <c r="K4115" i="1"/>
  <c r="J4119" i="1"/>
  <c r="K4119" i="1"/>
  <c r="J4123" i="1"/>
  <c r="K4123" i="1"/>
  <c r="J4127" i="1"/>
  <c r="K4127" i="1"/>
  <c r="J4131" i="1"/>
  <c r="K4131" i="1"/>
  <c r="J4135" i="1"/>
  <c r="K4135" i="1"/>
  <c r="J4139" i="1"/>
  <c r="K4139" i="1"/>
  <c r="J4143" i="1"/>
  <c r="K4143" i="1"/>
  <c r="J4147" i="1"/>
  <c r="K4147" i="1"/>
  <c r="J4151" i="1"/>
  <c r="K4151" i="1"/>
  <c r="J4155" i="1"/>
  <c r="K4155" i="1"/>
  <c r="J4159" i="1"/>
  <c r="K4159" i="1"/>
  <c r="J4163" i="1"/>
  <c r="K4163" i="1"/>
  <c r="J4167" i="1"/>
  <c r="K4167" i="1"/>
  <c r="J4171" i="1"/>
  <c r="K4171" i="1"/>
  <c r="J4175" i="1"/>
  <c r="K4175" i="1"/>
  <c r="J4179" i="1"/>
  <c r="K4179" i="1"/>
  <c r="J4183" i="1"/>
  <c r="K4183" i="1"/>
  <c r="J4187" i="1"/>
  <c r="K4187" i="1"/>
  <c r="J4191" i="1"/>
  <c r="K4191" i="1"/>
  <c r="J4195" i="1"/>
  <c r="K4195" i="1"/>
  <c r="J4199" i="1"/>
  <c r="K4199" i="1"/>
  <c r="J4203" i="1"/>
  <c r="K4203" i="1"/>
  <c r="J4207" i="1"/>
  <c r="K4207" i="1"/>
  <c r="J4211" i="1"/>
  <c r="K4211" i="1"/>
  <c r="J4215" i="1"/>
  <c r="K4215" i="1"/>
  <c r="J4219" i="1"/>
  <c r="K4219" i="1"/>
  <c r="J4223" i="1"/>
  <c r="K4223" i="1"/>
  <c r="J4227" i="1"/>
  <c r="K4227" i="1"/>
  <c r="J4231" i="1"/>
  <c r="K4231" i="1"/>
  <c r="J4235" i="1"/>
  <c r="K4235" i="1"/>
  <c r="J4239" i="1"/>
  <c r="K4239" i="1"/>
  <c r="J4243" i="1"/>
  <c r="K4243" i="1"/>
  <c r="J4247" i="1"/>
  <c r="K4247" i="1"/>
  <c r="J4251" i="1"/>
  <c r="K4251" i="1"/>
  <c r="J4255" i="1"/>
  <c r="K4255" i="1"/>
  <c r="J4259" i="1"/>
  <c r="K4259" i="1"/>
  <c r="J4263" i="1"/>
  <c r="K4263" i="1"/>
  <c r="J4267" i="1"/>
  <c r="K4267" i="1"/>
  <c r="J4271" i="1"/>
  <c r="K4271" i="1"/>
  <c r="J4275" i="1"/>
  <c r="K4275" i="1"/>
  <c r="J4279" i="1"/>
  <c r="K4279" i="1"/>
  <c r="J4283" i="1"/>
  <c r="K4283" i="1"/>
  <c r="J4287" i="1"/>
  <c r="K4287" i="1"/>
  <c r="J4291" i="1"/>
  <c r="K4291" i="1"/>
  <c r="J4295" i="1"/>
  <c r="K4295" i="1"/>
  <c r="J4299" i="1"/>
  <c r="K4299" i="1"/>
  <c r="J4303" i="1"/>
  <c r="K4303" i="1"/>
  <c r="J4307" i="1"/>
  <c r="K4307" i="1"/>
  <c r="J4311" i="1"/>
  <c r="K4311" i="1"/>
  <c r="J4315" i="1"/>
  <c r="K4315" i="1"/>
  <c r="J4319" i="1"/>
  <c r="K4319" i="1"/>
  <c r="J4323" i="1"/>
  <c r="K4323" i="1"/>
  <c r="J4327" i="1"/>
  <c r="K4327" i="1"/>
  <c r="J4331" i="1"/>
  <c r="K4331" i="1"/>
  <c r="J4335" i="1"/>
  <c r="K4335" i="1"/>
  <c r="J4339" i="1"/>
  <c r="K4339" i="1"/>
  <c r="J4343" i="1"/>
  <c r="K4343" i="1"/>
  <c r="J4347" i="1"/>
  <c r="K4347" i="1"/>
  <c r="J4351" i="1"/>
  <c r="K4351" i="1"/>
  <c r="J4355" i="1"/>
  <c r="K4355" i="1"/>
  <c r="J4359" i="1"/>
  <c r="K4359" i="1"/>
  <c r="J4363" i="1"/>
  <c r="K4363" i="1"/>
  <c r="J4367" i="1"/>
  <c r="K4367" i="1"/>
  <c r="J4371" i="1"/>
  <c r="K4371" i="1"/>
  <c r="J4375" i="1"/>
  <c r="K4375" i="1"/>
  <c r="J4379" i="1"/>
  <c r="K4379" i="1"/>
  <c r="J4383" i="1"/>
  <c r="K4383" i="1"/>
  <c r="J4387" i="1"/>
  <c r="K4387" i="1"/>
  <c r="J4391" i="1"/>
  <c r="K4391" i="1"/>
  <c r="J4395" i="1"/>
  <c r="K4395" i="1"/>
  <c r="J4399" i="1"/>
  <c r="K4399" i="1"/>
  <c r="J4403" i="1"/>
  <c r="K4403" i="1"/>
  <c r="J4407" i="1"/>
  <c r="K4407" i="1"/>
  <c r="J4411" i="1"/>
  <c r="K4411" i="1"/>
  <c r="J4415" i="1"/>
  <c r="K4415" i="1"/>
  <c r="J4419" i="1"/>
  <c r="K4419" i="1"/>
  <c r="J4423" i="1"/>
  <c r="K4423" i="1"/>
  <c r="J4427" i="1"/>
  <c r="K4427" i="1"/>
  <c r="J4431" i="1"/>
  <c r="K4431" i="1"/>
  <c r="J4435" i="1"/>
  <c r="K4435" i="1"/>
  <c r="J4439" i="1"/>
  <c r="K4439" i="1"/>
  <c r="J4443" i="1"/>
  <c r="K4443" i="1"/>
  <c r="J4447" i="1"/>
  <c r="K4447" i="1"/>
  <c r="J4451" i="1"/>
  <c r="K4451" i="1"/>
  <c r="J4455" i="1"/>
  <c r="K4455" i="1"/>
  <c r="J4459" i="1"/>
  <c r="K4459" i="1"/>
  <c r="J4463" i="1"/>
  <c r="K4463" i="1"/>
  <c r="J4467" i="1"/>
  <c r="K4467" i="1"/>
  <c r="J4471" i="1"/>
  <c r="K4471" i="1"/>
  <c r="J4475" i="1"/>
  <c r="K4475" i="1"/>
  <c r="J4479" i="1"/>
  <c r="K4479" i="1"/>
  <c r="J4483" i="1"/>
  <c r="K4483" i="1"/>
  <c r="J4487" i="1"/>
  <c r="K4487" i="1"/>
  <c r="J4491" i="1"/>
  <c r="K4491" i="1"/>
  <c r="J4495" i="1"/>
  <c r="K4495" i="1"/>
  <c r="J4499" i="1"/>
  <c r="K4499" i="1"/>
  <c r="J4503" i="1"/>
  <c r="K4503" i="1"/>
  <c r="J4507" i="1"/>
  <c r="K4507" i="1"/>
  <c r="J4511" i="1"/>
  <c r="K4511" i="1"/>
  <c r="J4515" i="1"/>
  <c r="K4515" i="1"/>
  <c r="J4519" i="1"/>
  <c r="K4519" i="1"/>
  <c r="J4523" i="1"/>
  <c r="K4523" i="1"/>
  <c r="J4527" i="1"/>
  <c r="K4527" i="1"/>
  <c r="J4531" i="1"/>
  <c r="K4531" i="1"/>
  <c r="J4535" i="1"/>
  <c r="K4535" i="1"/>
  <c r="J4539" i="1"/>
  <c r="K4539" i="1"/>
  <c r="J4543" i="1"/>
  <c r="K4543" i="1"/>
  <c r="J4547" i="1"/>
  <c r="K4547" i="1"/>
  <c r="J4551" i="1"/>
  <c r="K4551" i="1"/>
  <c r="J4555" i="1"/>
  <c r="K4555" i="1"/>
  <c r="J4559" i="1"/>
  <c r="K4559" i="1"/>
  <c r="J4563" i="1"/>
  <c r="K4563" i="1"/>
  <c r="J4567" i="1"/>
  <c r="K4567" i="1"/>
  <c r="J4571" i="1"/>
  <c r="K4571" i="1"/>
  <c r="J4575" i="1"/>
  <c r="K4575" i="1"/>
  <c r="J4579" i="1"/>
  <c r="K4579" i="1"/>
  <c r="J4583" i="1"/>
  <c r="K4583" i="1"/>
  <c r="J4587" i="1"/>
  <c r="K4587" i="1"/>
  <c r="J4591" i="1"/>
  <c r="K4591" i="1"/>
  <c r="J4595" i="1"/>
  <c r="K4595" i="1"/>
  <c r="J4599" i="1"/>
  <c r="K4599" i="1"/>
  <c r="J4603" i="1"/>
  <c r="K4603" i="1"/>
  <c r="J4607" i="1"/>
  <c r="K4607" i="1"/>
  <c r="J4611" i="1"/>
  <c r="K4611" i="1"/>
  <c r="J4615" i="1"/>
  <c r="K4615" i="1"/>
  <c r="J4619" i="1"/>
  <c r="K4619" i="1"/>
  <c r="J4623" i="1"/>
  <c r="K4623" i="1"/>
  <c r="J4627" i="1"/>
  <c r="K4627" i="1"/>
  <c r="J4631" i="1"/>
  <c r="K4631" i="1"/>
  <c r="J4635" i="1"/>
  <c r="K4635" i="1"/>
  <c r="J4639" i="1"/>
  <c r="K4639" i="1"/>
  <c r="J4643" i="1"/>
  <c r="K4643" i="1"/>
  <c r="J4647" i="1"/>
  <c r="K4647" i="1"/>
  <c r="J4651" i="1"/>
  <c r="K4651" i="1"/>
  <c r="J4655" i="1"/>
  <c r="K4655" i="1"/>
  <c r="J4659" i="1"/>
  <c r="K4659" i="1"/>
  <c r="J4663" i="1"/>
  <c r="K4663" i="1"/>
  <c r="J4667" i="1"/>
  <c r="K4667" i="1"/>
  <c r="J4671" i="1"/>
  <c r="K4671" i="1"/>
  <c r="J4675" i="1"/>
  <c r="K4675" i="1"/>
  <c r="J4679" i="1"/>
  <c r="K4679" i="1"/>
  <c r="J4683" i="1"/>
  <c r="K4683" i="1"/>
  <c r="J4687" i="1"/>
  <c r="K4687" i="1"/>
  <c r="J4691" i="1"/>
  <c r="K4691" i="1"/>
  <c r="J4695" i="1"/>
  <c r="K4695" i="1"/>
  <c r="J4699" i="1"/>
  <c r="K4699" i="1"/>
  <c r="J4703" i="1"/>
  <c r="K4703" i="1"/>
  <c r="J4707" i="1"/>
  <c r="K4707" i="1"/>
  <c r="J4711" i="1"/>
  <c r="K4711" i="1"/>
  <c r="J4715" i="1"/>
  <c r="K4715" i="1"/>
  <c r="J4719" i="1"/>
  <c r="K4719" i="1"/>
  <c r="J4723" i="1"/>
  <c r="K4723" i="1"/>
  <c r="J4727" i="1"/>
  <c r="K4727" i="1"/>
  <c r="J4731" i="1"/>
  <c r="K4731" i="1"/>
  <c r="J4735" i="1"/>
  <c r="K4735" i="1"/>
  <c r="J4739" i="1"/>
  <c r="K4739" i="1"/>
  <c r="J4743" i="1"/>
  <c r="K4743" i="1"/>
  <c r="J4747" i="1"/>
  <c r="K4747" i="1"/>
  <c r="J4751" i="1"/>
  <c r="K4751" i="1"/>
  <c r="J4755" i="1"/>
  <c r="K4755" i="1"/>
  <c r="J4759" i="1"/>
  <c r="K4759" i="1"/>
  <c r="J4763" i="1"/>
  <c r="K4763" i="1"/>
  <c r="J4767" i="1"/>
  <c r="K4767" i="1"/>
  <c r="J4771" i="1"/>
  <c r="K4771" i="1"/>
  <c r="J4775" i="1"/>
  <c r="K4775" i="1"/>
  <c r="J4779" i="1"/>
  <c r="K4779" i="1"/>
  <c r="J4783" i="1"/>
  <c r="K4783" i="1"/>
  <c r="J4787" i="1"/>
  <c r="K4787" i="1"/>
  <c r="J4791" i="1"/>
  <c r="K4791" i="1"/>
  <c r="J4795" i="1"/>
  <c r="K4795" i="1"/>
  <c r="J4799" i="1"/>
  <c r="K4799" i="1"/>
  <c r="J4803" i="1"/>
  <c r="K4803" i="1"/>
  <c r="J4807" i="1"/>
  <c r="K4807" i="1"/>
  <c r="J4811" i="1"/>
  <c r="K4811" i="1"/>
  <c r="J4815" i="1"/>
  <c r="K4815" i="1"/>
  <c r="J4819" i="1"/>
  <c r="K4819" i="1"/>
  <c r="J4823" i="1"/>
  <c r="K4823" i="1"/>
  <c r="J4827" i="1"/>
  <c r="K4827" i="1"/>
  <c r="J4831" i="1"/>
  <c r="K4831" i="1"/>
  <c r="J4835" i="1"/>
  <c r="K4835" i="1"/>
  <c r="J4839" i="1"/>
  <c r="K4839" i="1"/>
  <c r="J4843" i="1"/>
  <c r="K4843" i="1"/>
  <c r="J4847" i="1"/>
  <c r="K4847" i="1"/>
  <c r="J4851" i="1"/>
  <c r="K4851" i="1"/>
  <c r="J4855" i="1"/>
  <c r="K4855" i="1"/>
  <c r="J4859" i="1"/>
  <c r="K4859" i="1"/>
  <c r="J4863" i="1"/>
  <c r="K4863" i="1"/>
  <c r="J4867" i="1"/>
  <c r="K4867" i="1"/>
  <c r="J4871" i="1"/>
  <c r="K4871" i="1"/>
  <c r="J4875" i="1"/>
  <c r="K4875" i="1"/>
  <c r="J4879" i="1"/>
  <c r="K4879" i="1"/>
  <c r="J4883" i="1"/>
  <c r="K4883" i="1"/>
  <c r="J4887" i="1"/>
  <c r="K4887" i="1"/>
  <c r="J4891" i="1"/>
  <c r="K4891" i="1"/>
  <c r="J4895" i="1"/>
  <c r="K4895" i="1"/>
  <c r="J4899" i="1"/>
  <c r="K4899" i="1"/>
  <c r="J4903" i="1"/>
  <c r="K4903" i="1"/>
  <c r="J4907" i="1"/>
  <c r="K4907" i="1"/>
  <c r="J4911" i="1"/>
  <c r="K4911" i="1"/>
  <c r="J4915" i="1"/>
  <c r="K4915" i="1"/>
  <c r="J4919" i="1"/>
  <c r="K4919" i="1"/>
  <c r="J4923" i="1"/>
  <c r="K4923" i="1"/>
  <c r="J4927" i="1"/>
  <c r="K4927" i="1"/>
  <c r="J4931" i="1"/>
  <c r="K4931" i="1"/>
  <c r="J4935" i="1"/>
  <c r="K4935" i="1"/>
  <c r="J4939" i="1"/>
  <c r="K4939" i="1"/>
  <c r="J4943" i="1"/>
  <c r="K4943" i="1"/>
  <c r="J4947" i="1"/>
  <c r="K4947" i="1"/>
  <c r="J4951" i="1"/>
  <c r="K4951" i="1"/>
  <c r="J4955" i="1"/>
  <c r="K4955" i="1"/>
  <c r="J4959" i="1"/>
  <c r="K4959" i="1"/>
  <c r="J4963" i="1"/>
  <c r="K4963" i="1"/>
  <c r="J4967" i="1"/>
  <c r="K4967" i="1"/>
  <c r="J4971" i="1"/>
  <c r="K4971" i="1"/>
  <c r="J4975" i="1"/>
  <c r="K4975" i="1"/>
  <c r="J4979" i="1"/>
  <c r="K4979" i="1"/>
  <c r="J4983" i="1"/>
  <c r="K4983" i="1"/>
  <c r="J4987" i="1"/>
  <c r="K4987" i="1"/>
  <c r="J4991" i="1"/>
  <c r="K4991" i="1"/>
  <c r="J4995" i="1"/>
  <c r="K4995" i="1"/>
  <c r="J4999" i="1"/>
  <c r="K4999" i="1"/>
  <c r="J5003" i="1"/>
  <c r="K5003" i="1"/>
  <c r="J5007" i="1"/>
  <c r="K5007" i="1"/>
  <c r="J5011" i="1"/>
  <c r="K5011" i="1"/>
  <c r="J5015" i="1"/>
  <c r="K5015" i="1"/>
  <c r="J5019" i="1"/>
  <c r="K5019" i="1"/>
  <c r="J5023" i="1"/>
  <c r="K5023" i="1"/>
  <c r="J5027" i="1"/>
  <c r="K5027" i="1"/>
  <c r="J5031" i="1"/>
  <c r="K5031" i="1"/>
  <c r="J5035" i="1"/>
  <c r="K5035" i="1"/>
  <c r="J5039" i="1"/>
  <c r="K5039" i="1"/>
  <c r="J5043" i="1"/>
  <c r="K5043" i="1"/>
  <c r="J5047" i="1"/>
  <c r="K5047" i="1"/>
  <c r="J5051" i="1"/>
  <c r="K5051" i="1"/>
  <c r="J5055" i="1"/>
  <c r="K5055" i="1"/>
  <c r="J5059" i="1"/>
  <c r="K5059" i="1"/>
  <c r="J5063" i="1"/>
  <c r="K5063" i="1"/>
  <c r="J5067" i="1"/>
  <c r="K5067" i="1"/>
  <c r="J5071" i="1"/>
  <c r="K5071" i="1"/>
  <c r="J5075" i="1"/>
  <c r="K5075" i="1"/>
  <c r="J5079" i="1"/>
  <c r="K5079" i="1"/>
  <c r="J5083" i="1"/>
  <c r="K5083" i="1"/>
  <c r="J5087" i="1"/>
  <c r="K5087" i="1"/>
  <c r="J5091" i="1"/>
  <c r="K5091" i="1"/>
  <c r="J5095" i="1"/>
  <c r="K5095" i="1"/>
  <c r="J5099" i="1"/>
  <c r="K5099" i="1"/>
  <c r="J5103" i="1"/>
  <c r="K5103" i="1"/>
  <c r="J5107" i="1"/>
  <c r="K5107" i="1"/>
  <c r="J5111" i="1"/>
  <c r="K5111" i="1"/>
  <c r="J5115" i="1"/>
  <c r="K5115" i="1"/>
  <c r="J5119" i="1"/>
  <c r="K5119" i="1"/>
  <c r="J5123" i="1"/>
  <c r="K5123" i="1"/>
  <c r="J5127" i="1"/>
  <c r="K5127" i="1"/>
  <c r="J5131" i="1"/>
  <c r="K5131" i="1"/>
  <c r="J5135" i="1"/>
  <c r="K5135" i="1"/>
  <c r="J5139" i="1"/>
  <c r="K5139" i="1"/>
  <c r="J5143" i="1"/>
  <c r="K5143" i="1"/>
  <c r="J5147" i="1"/>
  <c r="K5147" i="1"/>
  <c r="J5151" i="1"/>
  <c r="K5151" i="1"/>
  <c r="J5155" i="1"/>
  <c r="K5155" i="1"/>
  <c r="J5159" i="1"/>
  <c r="K5159" i="1"/>
  <c r="J5163" i="1"/>
  <c r="K5163" i="1"/>
  <c r="J5167" i="1"/>
  <c r="K5167" i="1"/>
  <c r="J5171" i="1"/>
  <c r="K5171" i="1"/>
  <c r="J5175" i="1"/>
  <c r="K5175" i="1"/>
  <c r="J5179" i="1"/>
  <c r="K5179" i="1"/>
  <c r="J5183" i="1"/>
  <c r="K5183" i="1"/>
  <c r="J5187" i="1"/>
  <c r="K5187" i="1"/>
  <c r="J5191" i="1"/>
  <c r="K5191" i="1"/>
  <c r="J5195" i="1"/>
  <c r="K5195" i="1"/>
  <c r="J5199" i="1"/>
  <c r="K5199" i="1"/>
  <c r="J5203" i="1"/>
  <c r="K5203" i="1"/>
  <c r="J5207" i="1"/>
  <c r="K5207" i="1"/>
  <c r="J5211" i="1"/>
  <c r="K5211" i="1"/>
  <c r="J5215" i="1"/>
  <c r="K5215" i="1"/>
  <c r="J5219" i="1"/>
  <c r="K5219" i="1"/>
  <c r="J5223" i="1"/>
  <c r="K5223" i="1"/>
  <c r="J5227" i="1"/>
  <c r="K5227" i="1"/>
  <c r="J5231" i="1"/>
  <c r="K5231" i="1"/>
  <c r="J5235" i="1"/>
  <c r="K5235" i="1"/>
  <c r="J5239" i="1"/>
  <c r="K5239" i="1"/>
  <c r="J5243" i="1"/>
  <c r="K5243" i="1"/>
  <c r="J5247" i="1"/>
  <c r="K5247" i="1"/>
  <c r="J5251" i="1"/>
  <c r="K5251" i="1"/>
  <c r="J5255" i="1"/>
  <c r="K5255" i="1"/>
  <c r="J5259" i="1"/>
  <c r="K5259" i="1"/>
  <c r="J5263" i="1"/>
  <c r="K5263" i="1"/>
  <c r="J5267" i="1"/>
  <c r="K5267" i="1"/>
  <c r="J5271" i="1"/>
  <c r="K5271" i="1"/>
  <c r="J5275" i="1"/>
  <c r="K5275" i="1"/>
  <c r="J5279" i="1"/>
  <c r="K5279" i="1"/>
  <c r="J2328" i="1"/>
  <c r="K2328" i="1"/>
  <c r="J2332" i="1"/>
  <c r="K2332" i="1"/>
  <c r="J2336" i="1"/>
  <c r="K2336" i="1"/>
  <c r="J2340" i="1"/>
  <c r="K2340" i="1"/>
  <c r="J2344" i="1"/>
  <c r="K2344" i="1"/>
  <c r="J2348" i="1"/>
  <c r="K2348" i="1"/>
  <c r="J2352" i="1"/>
  <c r="K2352" i="1"/>
  <c r="J2356" i="1"/>
  <c r="K2356" i="1"/>
  <c r="J2360" i="1"/>
  <c r="K2360" i="1"/>
  <c r="J2364" i="1"/>
  <c r="K2364" i="1"/>
  <c r="J2368" i="1"/>
  <c r="K2368" i="1"/>
  <c r="J2372" i="1"/>
  <c r="K2372" i="1"/>
  <c r="J2376" i="1"/>
  <c r="K2376" i="1"/>
  <c r="J2380" i="1"/>
  <c r="K2380" i="1"/>
  <c r="J2384" i="1"/>
  <c r="K2384" i="1"/>
  <c r="J2388" i="1"/>
  <c r="K2388" i="1"/>
  <c r="J2392" i="1"/>
  <c r="K2392" i="1"/>
  <c r="J2396" i="1"/>
  <c r="K2396" i="1"/>
  <c r="J2400" i="1"/>
  <c r="K2400" i="1"/>
  <c r="J2404" i="1"/>
  <c r="K2404" i="1"/>
  <c r="J2408" i="1"/>
  <c r="K2408" i="1"/>
  <c r="J2412" i="1"/>
  <c r="K2412" i="1"/>
  <c r="J2416" i="1"/>
  <c r="K2416" i="1"/>
  <c r="J2420" i="1"/>
  <c r="K2420" i="1"/>
  <c r="J2424" i="1"/>
  <c r="K2424" i="1"/>
  <c r="J2428" i="1"/>
  <c r="K2428" i="1"/>
  <c r="J2432" i="1"/>
  <c r="K2432" i="1"/>
  <c r="J2436" i="1"/>
  <c r="K2436" i="1"/>
  <c r="J2440" i="1"/>
  <c r="K2440" i="1"/>
  <c r="J2444" i="1"/>
  <c r="K2444" i="1"/>
  <c r="J2448" i="1"/>
  <c r="K2448" i="1"/>
  <c r="J2452" i="1"/>
  <c r="K2452" i="1"/>
  <c r="J2456" i="1"/>
  <c r="K2456" i="1"/>
  <c r="J2460" i="1"/>
  <c r="K2460" i="1"/>
  <c r="J2464" i="1"/>
  <c r="K2464" i="1"/>
  <c r="J2468" i="1"/>
  <c r="K2468" i="1"/>
  <c r="J2472" i="1"/>
  <c r="K2472" i="1"/>
  <c r="J2476" i="1"/>
  <c r="K2476" i="1"/>
  <c r="J2480" i="1"/>
  <c r="K2480" i="1"/>
  <c r="J2484" i="1"/>
  <c r="K2484" i="1"/>
  <c r="J2488" i="1"/>
  <c r="K2488" i="1"/>
  <c r="J2492" i="1"/>
  <c r="K2492" i="1"/>
  <c r="J2496" i="1"/>
  <c r="K2496" i="1"/>
  <c r="J2500" i="1"/>
  <c r="K2500" i="1"/>
  <c r="J2504" i="1"/>
  <c r="K2504" i="1"/>
  <c r="J2508" i="1"/>
  <c r="K2508" i="1"/>
  <c r="J2512" i="1"/>
  <c r="K2512" i="1"/>
  <c r="J2516" i="1"/>
  <c r="K2516" i="1"/>
  <c r="J2520" i="1"/>
  <c r="K2520" i="1"/>
  <c r="J2524" i="1"/>
  <c r="K2524" i="1"/>
  <c r="J2528" i="1"/>
  <c r="K2528" i="1"/>
  <c r="J2532" i="1"/>
  <c r="K2532" i="1"/>
  <c r="J2536" i="1"/>
  <c r="K2536" i="1"/>
  <c r="J2540" i="1"/>
  <c r="K2540" i="1"/>
  <c r="J2544" i="1"/>
  <c r="K2544" i="1"/>
  <c r="J2548" i="1"/>
  <c r="K2548" i="1"/>
  <c r="J2552" i="1"/>
  <c r="K2552" i="1"/>
  <c r="J2556" i="1"/>
  <c r="K2556" i="1"/>
  <c r="J2560" i="1"/>
  <c r="K2560" i="1"/>
  <c r="J2564" i="1"/>
  <c r="K2564" i="1"/>
  <c r="J2568" i="1"/>
  <c r="K2568" i="1"/>
  <c r="J2572" i="1"/>
  <c r="K2572" i="1"/>
  <c r="J2576" i="1"/>
  <c r="K2576" i="1"/>
  <c r="J2580" i="1"/>
  <c r="K2580" i="1"/>
  <c r="J2584" i="1"/>
  <c r="K2584" i="1"/>
  <c r="J2588" i="1"/>
  <c r="K2588" i="1"/>
  <c r="J2592" i="1"/>
  <c r="K2592" i="1"/>
  <c r="J2596" i="1"/>
  <c r="K2596" i="1"/>
  <c r="J2600" i="1"/>
  <c r="K2600" i="1"/>
  <c r="J2604" i="1"/>
  <c r="K2604" i="1"/>
  <c r="J2608" i="1"/>
  <c r="K2608" i="1"/>
  <c r="J2612" i="1"/>
  <c r="K2612" i="1"/>
  <c r="J2616" i="1"/>
  <c r="K2616" i="1"/>
  <c r="J2620" i="1"/>
  <c r="K2620" i="1"/>
  <c r="J2624" i="1"/>
  <c r="K2624" i="1"/>
  <c r="J2628" i="1"/>
  <c r="K2628" i="1"/>
  <c r="J2632" i="1"/>
  <c r="K2632" i="1"/>
  <c r="J2636" i="1"/>
  <c r="K2636" i="1"/>
  <c r="J2640" i="1"/>
  <c r="K2640" i="1"/>
  <c r="J2644" i="1"/>
  <c r="K2644" i="1"/>
  <c r="J2648" i="1"/>
  <c r="K2648" i="1"/>
  <c r="J2652" i="1"/>
  <c r="K2652" i="1"/>
  <c r="J2656" i="1"/>
  <c r="K2656" i="1"/>
  <c r="J2660" i="1"/>
  <c r="K2660" i="1"/>
  <c r="J2664" i="1"/>
  <c r="K2664" i="1"/>
  <c r="J2668" i="1"/>
  <c r="K2668" i="1"/>
  <c r="J2672" i="1"/>
  <c r="K2672" i="1"/>
  <c r="J2676" i="1"/>
  <c r="K2676" i="1"/>
  <c r="J2680" i="1"/>
  <c r="K2680" i="1"/>
  <c r="J2684" i="1"/>
  <c r="K2684" i="1"/>
  <c r="J2688" i="1"/>
  <c r="K2688" i="1"/>
  <c r="J2692" i="1"/>
  <c r="K2692" i="1"/>
  <c r="J2696" i="1"/>
  <c r="K2696" i="1"/>
  <c r="J2700" i="1"/>
  <c r="K2700" i="1"/>
  <c r="J2704" i="1"/>
  <c r="K2704" i="1"/>
  <c r="J2708" i="1"/>
  <c r="K2708" i="1"/>
  <c r="J2712" i="1"/>
  <c r="K2712" i="1"/>
  <c r="J2716" i="1"/>
  <c r="K2716" i="1"/>
  <c r="J2720" i="1"/>
  <c r="K2720" i="1"/>
  <c r="J2724" i="1"/>
  <c r="K2724" i="1"/>
  <c r="J2728" i="1"/>
  <c r="K2728" i="1"/>
  <c r="J2732" i="1"/>
  <c r="K2732" i="1"/>
  <c r="J2736" i="1"/>
  <c r="K2736" i="1"/>
  <c r="J2740" i="1"/>
  <c r="K2740" i="1"/>
  <c r="J2744" i="1"/>
  <c r="K2744" i="1"/>
  <c r="J2748" i="1"/>
  <c r="K2748" i="1"/>
  <c r="J2752" i="1"/>
  <c r="K2752" i="1"/>
  <c r="J2756" i="1"/>
  <c r="K2756" i="1"/>
  <c r="J2760" i="1"/>
  <c r="K2760" i="1"/>
  <c r="J2764" i="1"/>
  <c r="K2764" i="1"/>
  <c r="J2768" i="1"/>
  <c r="K2768" i="1"/>
  <c r="J2772" i="1"/>
  <c r="K2772" i="1"/>
  <c r="J2776" i="1"/>
  <c r="K2776" i="1"/>
  <c r="J2780" i="1"/>
  <c r="K2780" i="1"/>
  <c r="J2784" i="1"/>
  <c r="K2784" i="1"/>
  <c r="J2788" i="1"/>
  <c r="K2788" i="1"/>
  <c r="J2792" i="1"/>
  <c r="K2792" i="1"/>
  <c r="J2796" i="1"/>
  <c r="K2796" i="1"/>
  <c r="J2800" i="1"/>
  <c r="K2800" i="1"/>
  <c r="J2804" i="1"/>
  <c r="K2804" i="1"/>
  <c r="J2808" i="1"/>
  <c r="K2808" i="1"/>
  <c r="J2812" i="1"/>
  <c r="K2812" i="1"/>
  <c r="J2816" i="1"/>
  <c r="K2816" i="1"/>
  <c r="J2820" i="1"/>
  <c r="K2820" i="1"/>
  <c r="J2824" i="1"/>
  <c r="K2824" i="1"/>
  <c r="J2828" i="1"/>
  <c r="K2828" i="1"/>
  <c r="J2832" i="1"/>
  <c r="K2832" i="1"/>
  <c r="J2836" i="1"/>
  <c r="K2836" i="1"/>
  <c r="J2840" i="1"/>
  <c r="K2840" i="1"/>
  <c r="J2844" i="1"/>
  <c r="K2844" i="1"/>
  <c r="J2848" i="1"/>
  <c r="K2848" i="1"/>
  <c r="J2852" i="1"/>
  <c r="K2852" i="1"/>
  <c r="J2856" i="1"/>
  <c r="K2856" i="1"/>
  <c r="J2860" i="1"/>
  <c r="K2860" i="1"/>
  <c r="J2864" i="1"/>
  <c r="K2864" i="1"/>
  <c r="J2868" i="1"/>
  <c r="K2868" i="1"/>
  <c r="J2872" i="1"/>
  <c r="K2872" i="1"/>
  <c r="J2876" i="1"/>
  <c r="K2876" i="1"/>
  <c r="J2880" i="1"/>
  <c r="K2880" i="1"/>
  <c r="J2884" i="1"/>
  <c r="K2884" i="1"/>
  <c r="J2888" i="1"/>
  <c r="K2888" i="1"/>
  <c r="J2892" i="1"/>
  <c r="K2892" i="1"/>
  <c r="J2896" i="1"/>
  <c r="K2896" i="1"/>
  <c r="J2900" i="1"/>
  <c r="K2900" i="1"/>
  <c r="J2904" i="1"/>
  <c r="K2904" i="1"/>
  <c r="J2908" i="1"/>
  <c r="K2908" i="1"/>
  <c r="J2912" i="1"/>
  <c r="K2912" i="1"/>
  <c r="J2916" i="1"/>
  <c r="K2916" i="1"/>
  <c r="J2920" i="1"/>
  <c r="K2920" i="1"/>
  <c r="J2924" i="1"/>
  <c r="K2924" i="1"/>
  <c r="J2928" i="1"/>
  <c r="K2928" i="1"/>
  <c r="J2932" i="1"/>
  <c r="K2932" i="1"/>
  <c r="J2936" i="1"/>
  <c r="K2936" i="1"/>
  <c r="J2940" i="1"/>
  <c r="K2940" i="1"/>
  <c r="J2944" i="1"/>
  <c r="K2944" i="1"/>
  <c r="J2948" i="1"/>
  <c r="K2948" i="1"/>
  <c r="J2952" i="1"/>
  <c r="K2952" i="1"/>
  <c r="J2956" i="1"/>
  <c r="K2956" i="1"/>
  <c r="J2960" i="1"/>
  <c r="K2960" i="1"/>
  <c r="J2964" i="1"/>
  <c r="K2964" i="1"/>
  <c r="J2968" i="1"/>
  <c r="K2968" i="1"/>
  <c r="J2972" i="1"/>
  <c r="K2972" i="1"/>
  <c r="J2976" i="1"/>
  <c r="K2976" i="1"/>
  <c r="J2980" i="1"/>
  <c r="K2980" i="1"/>
  <c r="J2984" i="1"/>
  <c r="K2984" i="1"/>
  <c r="J2988" i="1"/>
  <c r="K2988" i="1"/>
  <c r="J2992" i="1"/>
  <c r="K2992" i="1"/>
  <c r="J2996" i="1"/>
  <c r="K2996" i="1"/>
  <c r="J3000" i="1"/>
  <c r="K3000" i="1"/>
  <c r="J3004" i="1"/>
  <c r="K3004" i="1"/>
  <c r="J3008" i="1"/>
  <c r="K3008" i="1"/>
  <c r="J3012" i="1"/>
  <c r="K3012" i="1"/>
  <c r="J3016" i="1"/>
  <c r="K3016" i="1"/>
  <c r="J3020" i="1"/>
  <c r="K3020" i="1"/>
  <c r="J3024" i="1"/>
  <c r="K3024" i="1"/>
  <c r="J3028" i="1"/>
  <c r="K3028" i="1"/>
  <c r="J3032" i="1"/>
  <c r="K3032" i="1"/>
  <c r="J3036" i="1"/>
  <c r="K3036" i="1"/>
  <c r="J3040" i="1"/>
  <c r="K3040" i="1"/>
  <c r="J3044" i="1"/>
  <c r="K3044" i="1"/>
  <c r="J3048" i="1"/>
  <c r="K3048" i="1"/>
  <c r="J3052" i="1"/>
  <c r="K3052" i="1"/>
  <c r="J3056" i="1"/>
  <c r="K3056" i="1"/>
  <c r="J3060" i="1"/>
  <c r="K3060" i="1"/>
  <c r="J3064" i="1"/>
  <c r="K3064" i="1"/>
  <c r="J3068" i="1"/>
  <c r="K3068" i="1"/>
  <c r="J3072" i="1"/>
  <c r="K3072" i="1"/>
  <c r="J3076" i="1"/>
  <c r="K3076" i="1"/>
  <c r="J3080" i="1"/>
  <c r="K3080" i="1"/>
  <c r="J3084" i="1"/>
  <c r="K3084" i="1"/>
  <c r="J3088" i="1"/>
  <c r="K3088" i="1"/>
  <c r="J3092" i="1"/>
  <c r="K3092" i="1"/>
  <c r="J3096" i="1"/>
  <c r="K3096" i="1"/>
  <c r="J3100" i="1"/>
  <c r="K3100" i="1"/>
  <c r="J3104" i="1"/>
  <c r="K3104" i="1"/>
  <c r="J3108" i="1"/>
  <c r="K3108" i="1"/>
  <c r="J3112" i="1"/>
  <c r="K3112" i="1"/>
  <c r="J3116" i="1"/>
  <c r="K3116" i="1"/>
  <c r="J3120" i="1"/>
  <c r="K3120" i="1"/>
  <c r="J3124" i="1"/>
  <c r="K3124" i="1"/>
  <c r="J3128" i="1"/>
  <c r="K3128" i="1"/>
  <c r="J3132" i="1"/>
  <c r="K3132" i="1"/>
  <c r="J3136" i="1"/>
  <c r="K3136" i="1"/>
  <c r="J3140" i="1"/>
  <c r="K3140" i="1"/>
  <c r="J3144" i="1"/>
  <c r="K3144" i="1"/>
  <c r="J3148" i="1"/>
  <c r="K3148" i="1"/>
  <c r="J3152" i="1"/>
  <c r="K3152" i="1"/>
  <c r="J3156" i="1"/>
  <c r="K3156" i="1"/>
  <c r="J3160" i="1"/>
  <c r="K3160" i="1"/>
  <c r="J3164" i="1"/>
  <c r="K3164" i="1"/>
  <c r="J3168" i="1"/>
  <c r="K3168" i="1"/>
  <c r="J3172" i="1"/>
  <c r="K3172" i="1"/>
  <c r="J3176" i="1"/>
  <c r="K3176" i="1"/>
  <c r="J3180" i="1"/>
  <c r="K3180" i="1"/>
  <c r="J3184" i="1"/>
  <c r="K3184" i="1"/>
  <c r="J3188" i="1"/>
  <c r="K3188" i="1"/>
  <c r="J3192" i="1"/>
  <c r="K3192" i="1"/>
  <c r="J3196" i="1"/>
  <c r="K3196" i="1"/>
  <c r="J3200" i="1"/>
  <c r="K3200" i="1"/>
  <c r="J3204" i="1"/>
  <c r="K3204" i="1"/>
  <c r="J3208" i="1"/>
  <c r="K3208" i="1"/>
  <c r="J3212" i="1"/>
  <c r="K3212" i="1"/>
  <c r="J3216" i="1"/>
  <c r="K3216" i="1"/>
  <c r="J3220" i="1"/>
  <c r="K3220" i="1"/>
  <c r="J3224" i="1"/>
  <c r="K3224" i="1"/>
  <c r="J3228" i="1"/>
  <c r="K3228" i="1"/>
  <c r="J3232" i="1"/>
  <c r="K3232" i="1"/>
  <c r="J3236" i="1"/>
  <c r="K3236" i="1"/>
  <c r="J3240" i="1"/>
  <c r="K3240" i="1"/>
  <c r="J3244" i="1"/>
  <c r="K3244" i="1"/>
  <c r="J3248" i="1"/>
  <c r="K3248" i="1"/>
  <c r="J3252" i="1"/>
  <c r="K3252" i="1"/>
  <c r="J3256" i="1"/>
  <c r="K3256" i="1"/>
  <c r="J3260" i="1"/>
  <c r="K3260" i="1"/>
  <c r="J3264" i="1"/>
  <c r="K3264" i="1"/>
  <c r="J3268" i="1"/>
  <c r="K3268" i="1"/>
  <c r="J3272" i="1"/>
  <c r="K3272" i="1"/>
  <c r="J3276" i="1"/>
  <c r="K3276" i="1"/>
  <c r="J3280" i="1"/>
  <c r="K3280" i="1"/>
  <c r="J3284" i="1"/>
  <c r="K3284" i="1"/>
  <c r="J3288" i="1"/>
  <c r="K3288" i="1"/>
  <c r="J3292" i="1"/>
  <c r="K3292" i="1"/>
  <c r="J3296" i="1"/>
  <c r="K3296" i="1"/>
  <c r="J3300" i="1"/>
  <c r="K3300" i="1"/>
  <c r="J3304" i="1"/>
  <c r="K3304" i="1"/>
  <c r="J3308" i="1"/>
  <c r="K3308" i="1"/>
  <c r="J3312" i="1"/>
  <c r="K3312" i="1"/>
  <c r="J3316" i="1"/>
  <c r="K3316" i="1"/>
  <c r="J3320" i="1"/>
  <c r="K3320" i="1"/>
  <c r="J3324" i="1"/>
  <c r="K3324" i="1"/>
  <c r="J3328" i="1"/>
  <c r="K3328" i="1"/>
  <c r="J3332" i="1"/>
  <c r="K3332" i="1"/>
  <c r="J3336" i="1"/>
  <c r="K3336" i="1"/>
  <c r="J3340" i="1"/>
  <c r="K3340" i="1"/>
  <c r="J3344" i="1"/>
  <c r="K3344" i="1"/>
  <c r="J3348" i="1"/>
  <c r="K3348" i="1"/>
  <c r="J3352" i="1"/>
  <c r="K3352" i="1"/>
  <c r="J3356" i="1"/>
  <c r="K3356" i="1"/>
  <c r="J3360" i="1"/>
  <c r="K3360" i="1"/>
  <c r="J3364" i="1"/>
  <c r="K3364" i="1"/>
  <c r="J3368" i="1"/>
  <c r="K3368" i="1"/>
  <c r="J3372" i="1"/>
  <c r="K3372" i="1"/>
  <c r="J3376" i="1"/>
  <c r="K3376" i="1"/>
  <c r="J3380" i="1"/>
  <c r="K3380" i="1"/>
  <c r="J3384" i="1"/>
  <c r="K3384" i="1"/>
  <c r="J3388" i="1"/>
  <c r="K3388" i="1"/>
  <c r="J3392" i="1"/>
  <c r="K3392" i="1"/>
  <c r="J3396" i="1"/>
  <c r="K3396" i="1"/>
  <c r="J3400" i="1"/>
  <c r="K3400" i="1"/>
  <c r="J3404" i="1"/>
  <c r="K3404" i="1"/>
  <c r="J3408" i="1"/>
  <c r="K3408" i="1"/>
  <c r="J3412" i="1"/>
  <c r="K3412" i="1"/>
  <c r="J3416" i="1"/>
  <c r="K3416" i="1"/>
  <c r="J3420" i="1"/>
  <c r="K3420" i="1"/>
  <c r="J3424" i="1"/>
  <c r="K3424" i="1"/>
  <c r="J3428" i="1"/>
  <c r="K3428" i="1"/>
  <c r="J3432" i="1"/>
  <c r="K3432" i="1"/>
  <c r="J3436" i="1"/>
  <c r="K3436" i="1"/>
  <c r="J3440" i="1"/>
  <c r="K3440" i="1"/>
  <c r="J3444" i="1"/>
  <c r="K3444" i="1"/>
  <c r="J3448" i="1"/>
  <c r="K3448" i="1"/>
  <c r="J3452" i="1"/>
  <c r="K3452" i="1"/>
  <c r="J3456" i="1"/>
  <c r="K3456" i="1"/>
  <c r="J3460" i="1"/>
  <c r="K3460" i="1"/>
  <c r="J3464" i="1"/>
  <c r="K3464" i="1"/>
  <c r="J3468" i="1"/>
  <c r="K3468" i="1"/>
  <c r="J3472" i="1"/>
  <c r="K3472" i="1"/>
  <c r="J3476" i="1"/>
  <c r="K3476" i="1"/>
  <c r="J3480" i="1"/>
  <c r="K3480" i="1"/>
  <c r="J3484" i="1"/>
  <c r="K3484" i="1"/>
  <c r="J3488" i="1"/>
  <c r="K3488" i="1"/>
  <c r="J3492" i="1"/>
  <c r="K3492" i="1"/>
  <c r="J3496" i="1"/>
  <c r="K3496" i="1"/>
  <c r="J3500" i="1"/>
  <c r="K3500" i="1"/>
  <c r="J3504" i="1"/>
  <c r="K3504" i="1"/>
  <c r="J3508" i="1"/>
  <c r="K3508" i="1"/>
  <c r="J3512" i="1"/>
  <c r="K3512" i="1"/>
  <c r="J3516" i="1"/>
  <c r="K3516" i="1"/>
  <c r="J3520" i="1"/>
  <c r="K3520" i="1"/>
  <c r="J3524" i="1"/>
  <c r="K3524" i="1"/>
  <c r="J3528" i="1"/>
  <c r="K3528" i="1"/>
  <c r="J3532" i="1"/>
  <c r="K3532" i="1"/>
  <c r="J3536" i="1"/>
  <c r="K3536" i="1"/>
  <c r="J3540" i="1"/>
  <c r="K3540" i="1"/>
  <c r="J3544" i="1"/>
  <c r="K3544" i="1"/>
  <c r="J3548" i="1"/>
  <c r="K3548" i="1"/>
  <c r="J3552" i="1"/>
  <c r="K3552" i="1"/>
  <c r="J3556" i="1"/>
  <c r="K3556" i="1"/>
  <c r="J3560" i="1"/>
  <c r="K3560" i="1"/>
  <c r="J3564" i="1"/>
  <c r="K3564" i="1"/>
  <c r="J3568" i="1"/>
  <c r="K3568" i="1"/>
  <c r="J3572" i="1"/>
  <c r="K3572" i="1"/>
  <c r="J3576" i="1"/>
  <c r="K3576" i="1"/>
  <c r="J3580" i="1"/>
  <c r="K3580" i="1"/>
  <c r="J3584" i="1"/>
  <c r="K3584" i="1"/>
  <c r="J3588" i="1"/>
  <c r="K3588" i="1"/>
  <c r="J3592" i="1"/>
  <c r="K3592" i="1"/>
  <c r="J3596" i="1"/>
  <c r="K3596" i="1"/>
  <c r="J3600" i="1"/>
  <c r="K3600" i="1"/>
  <c r="J3604" i="1"/>
  <c r="K3604" i="1"/>
  <c r="J3608" i="1"/>
  <c r="K3608" i="1"/>
  <c r="J3612" i="1"/>
  <c r="K3612" i="1"/>
  <c r="J3616" i="1"/>
  <c r="K3616" i="1"/>
  <c r="J3620" i="1"/>
  <c r="K3620" i="1"/>
  <c r="J3624" i="1"/>
  <c r="K3624" i="1"/>
  <c r="J3628" i="1"/>
  <c r="K3628" i="1"/>
  <c r="J3632" i="1"/>
  <c r="K3632" i="1"/>
  <c r="J3636" i="1"/>
  <c r="K3636" i="1"/>
  <c r="J3640" i="1"/>
  <c r="K3640" i="1"/>
  <c r="J3644" i="1"/>
  <c r="K3644" i="1"/>
  <c r="J3648" i="1"/>
  <c r="K3648" i="1"/>
  <c r="J3652" i="1"/>
  <c r="K3652" i="1"/>
  <c r="J3656" i="1"/>
  <c r="K3656" i="1"/>
  <c r="J3660" i="1"/>
  <c r="K3660" i="1"/>
  <c r="J3664" i="1"/>
  <c r="K3664" i="1"/>
  <c r="J3668" i="1"/>
  <c r="K3668" i="1"/>
  <c r="J3672" i="1"/>
  <c r="K3672" i="1"/>
  <c r="J3676" i="1"/>
  <c r="K3676" i="1"/>
  <c r="J3680" i="1"/>
  <c r="K3680" i="1"/>
  <c r="J3684" i="1"/>
  <c r="K3684" i="1"/>
  <c r="J3688" i="1"/>
  <c r="K3688" i="1"/>
  <c r="J3692" i="1"/>
  <c r="K3692" i="1"/>
  <c r="J3696" i="1"/>
  <c r="K3696" i="1"/>
  <c r="J3700" i="1"/>
  <c r="K3700" i="1"/>
  <c r="J3704" i="1"/>
  <c r="K3704" i="1"/>
  <c r="J3708" i="1"/>
  <c r="K3708" i="1"/>
  <c r="J3712" i="1"/>
  <c r="K3712" i="1"/>
  <c r="J3716" i="1"/>
  <c r="K3716" i="1"/>
  <c r="J3720" i="1"/>
  <c r="K3720" i="1"/>
  <c r="J3724" i="1"/>
  <c r="K3724" i="1"/>
  <c r="J3728" i="1"/>
  <c r="K3728" i="1"/>
  <c r="J3732" i="1"/>
  <c r="K3732" i="1"/>
  <c r="J3736" i="1"/>
  <c r="K3736" i="1"/>
  <c r="J3740" i="1"/>
  <c r="K3740" i="1"/>
  <c r="J3744" i="1"/>
  <c r="K3744" i="1"/>
  <c r="J3748" i="1"/>
  <c r="K3748" i="1"/>
  <c r="J3752" i="1"/>
  <c r="K3752" i="1"/>
  <c r="J3756" i="1"/>
  <c r="K3756" i="1"/>
  <c r="J3760" i="1"/>
  <c r="K3760" i="1"/>
  <c r="J3764" i="1"/>
  <c r="K3764" i="1"/>
  <c r="J3768" i="1"/>
  <c r="K3768" i="1"/>
  <c r="J3772" i="1"/>
  <c r="K3772" i="1"/>
  <c r="J3776" i="1"/>
  <c r="K3776" i="1"/>
  <c r="J3780" i="1"/>
  <c r="K3780" i="1"/>
  <c r="J3784" i="1"/>
  <c r="K3784" i="1"/>
  <c r="J3788" i="1"/>
  <c r="K3788" i="1"/>
  <c r="J3792" i="1"/>
  <c r="K3792" i="1"/>
  <c r="J3796" i="1"/>
  <c r="K3796" i="1"/>
  <c r="J3800" i="1"/>
  <c r="K3800" i="1"/>
  <c r="J3804" i="1"/>
  <c r="K3804" i="1"/>
  <c r="J3808" i="1"/>
  <c r="K3808" i="1"/>
  <c r="J3812" i="1"/>
  <c r="K3812" i="1"/>
  <c r="J3816" i="1"/>
  <c r="K3816" i="1"/>
  <c r="J3820" i="1"/>
  <c r="K3820" i="1"/>
  <c r="J3824" i="1"/>
  <c r="K3824" i="1"/>
  <c r="J3828" i="1"/>
  <c r="K3828" i="1"/>
  <c r="J3832" i="1"/>
  <c r="K3832" i="1"/>
  <c r="J3836" i="1"/>
  <c r="K3836" i="1"/>
  <c r="J3840" i="1"/>
  <c r="K3840" i="1"/>
  <c r="J3844" i="1"/>
  <c r="K3844" i="1"/>
  <c r="J3848" i="1"/>
  <c r="K3848" i="1"/>
  <c r="J3852" i="1"/>
  <c r="K3852" i="1"/>
  <c r="J3856" i="1"/>
  <c r="K3856" i="1"/>
  <c r="J3860" i="1"/>
  <c r="K3860" i="1"/>
  <c r="J3864" i="1"/>
  <c r="K3864" i="1"/>
  <c r="J3868" i="1"/>
  <c r="K3868" i="1"/>
  <c r="J3872" i="1"/>
  <c r="K3872" i="1"/>
  <c r="J3876" i="1"/>
  <c r="K3876" i="1"/>
  <c r="J3880" i="1"/>
  <c r="K3880" i="1"/>
  <c r="J3884" i="1"/>
  <c r="K3884" i="1"/>
  <c r="J3888" i="1"/>
  <c r="K3888" i="1"/>
  <c r="J3892" i="1"/>
  <c r="K3892" i="1"/>
  <c r="J3896" i="1"/>
  <c r="K3896" i="1"/>
  <c r="J3900" i="1"/>
  <c r="K3900" i="1"/>
  <c r="J3904" i="1"/>
  <c r="K3904" i="1"/>
  <c r="J3908" i="1"/>
  <c r="K3908" i="1"/>
  <c r="J3912" i="1"/>
  <c r="K3912" i="1"/>
  <c r="J3916" i="1"/>
  <c r="K3916" i="1"/>
  <c r="J3920" i="1"/>
  <c r="K3920" i="1"/>
  <c r="J3924" i="1"/>
  <c r="K3924" i="1"/>
  <c r="J3928" i="1"/>
  <c r="K3928" i="1"/>
  <c r="J3932" i="1"/>
  <c r="K3932" i="1"/>
  <c r="J3936" i="1"/>
  <c r="K3936" i="1"/>
  <c r="J3940" i="1"/>
  <c r="K3940" i="1"/>
  <c r="J3944" i="1"/>
  <c r="K3944" i="1"/>
  <c r="J3948" i="1"/>
  <c r="K3948" i="1"/>
  <c r="J3952" i="1"/>
  <c r="K3952" i="1"/>
  <c r="J3956" i="1"/>
  <c r="K3956" i="1"/>
  <c r="J3960" i="1"/>
  <c r="K3960" i="1"/>
  <c r="J3964" i="1"/>
  <c r="K3964" i="1"/>
  <c r="J3968" i="1"/>
  <c r="K3968" i="1"/>
  <c r="J3972" i="1"/>
  <c r="K3972" i="1"/>
  <c r="J3976" i="1"/>
  <c r="K3976" i="1"/>
  <c r="J3980" i="1"/>
  <c r="K3980" i="1"/>
  <c r="J3984" i="1"/>
  <c r="K3984" i="1"/>
  <c r="J3988" i="1"/>
  <c r="K3988" i="1"/>
  <c r="J3992" i="1"/>
  <c r="K3992" i="1"/>
  <c r="J3996" i="1"/>
  <c r="K3996" i="1"/>
  <c r="J4000" i="1"/>
  <c r="K4000" i="1"/>
  <c r="J4004" i="1"/>
  <c r="K4004" i="1"/>
  <c r="J4008" i="1"/>
  <c r="K4008" i="1"/>
  <c r="J4012" i="1"/>
  <c r="K4012" i="1"/>
  <c r="J4016" i="1"/>
  <c r="K4016" i="1"/>
  <c r="J4020" i="1"/>
  <c r="K4020" i="1"/>
  <c r="J4024" i="1"/>
  <c r="K4024" i="1"/>
  <c r="J4028" i="1"/>
  <c r="K4028" i="1"/>
  <c r="J4032" i="1"/>
  <c r="K4032" i="1"/>
  <c r="J4036" i="1"/>
  <c r="K4036" i="1"/>
  <c r="J4040" i="1"/>
  <c r="K4040" i="1"/>
  <c r="J4044" i="1"/>
  <c r="K4044" i="1"/>
  <c r="J4048" i="1"/>
  <c r="K4048" i="1"/>
  <c r="J4052" i="1"/>
  <c r="K4052" i="1"/>
  <c r="J4056" i="1"/>
  <c r="K4056" i="1"/>
  <c r="J4060" i="1"/>
  <c r="K4060" i="1"/>
  <c r="J4064" i="1"/>
  <c r="K4064" i="1"/>
  <c r="J4068" i="1"/>
  <c r="K4068" i="1"/>
  <c r="J4072" i="1"/>
  <c r="K4072" i="1"/>
  <c r="J4076" i="1"/>
  <c r="K4076" i="1"/>
  <c r="J4080" i="1"/>
  <c r="K4080" i="1"/>
  <c r="J4084" i="1"/>
  <c r="K4084" i="1"/>
  <c r="J4088" i="1"/>
  <c r="K4088" i="1"/>
  <c r="J4092" i="1"/>
  <c r="K4092" i="1"/>
  <c r="J4096" i="1"/>
  <c r="K4096" i="1"/>
  <c r="J4100" i="1"/>
  <c r="K4100" i="1"/>
  <c r="J4104" i="1"/>
  <c r="K4104" i="1"/>
  <c r="J4108" i="1"/>
  <c r="K4108" i="1"/>
  <c r="J4112" i="1"/>
  <c r="K4112" i="1"/>
  <c r="J4116" i="1"/>
  <c r="K4116" i="1"/>
  <c r="J4120" i="1"/>
  <c r="K4120" i="1"/>
  <c r="J4124" i="1"/>
  <c r="K4124" i="1"/>
  <c r="J4128" i="1"/>
  <c r="K4128" i="1"/>
  <c r="J4132" i="1"/>
  <c r="K4132" i="1"/>
  <c r="J4136" i="1"/>
  <c r="K4136" i="1"/>
  <c r="J4140" i="1"/>
  <c r="K4140" i="1"/>
  <c r="J4144" i="1"/>
  <c r="K4144" i="1"/>
  <c r="J4148" i="1"/>
  <c r="K4148" i="1"/>
  <c r="J4152" i="1"/>
  <c r="K4152" i="1"/>
  <c r="J4156" i="1"/>
  <c r="K4156" i="1"/>
  <c r="J4160" i="1"/>
  <c r="K4160" i="1"/>
  <c r="J4164" i="1"/>
  <c r="K4164" i="1"/>
  <c r="J4168" i="1"/>
  <c r="K4168" i="1"/>
  <c r="J4172" i="1"/>
  <c r="K4172" i="1"/>
  <c r="J4176" i="1"/>
  <c r="K4176" i="1"/>
  <c r="J4180" i="1"/>
  <c r="K4180" i="1"/>
  <c r="J4184" i="1"/>
  <c r="K4184" i="1"/>
  <c r="J4188" i="1"/>
  <c r="K4188" i="1"/>
  <c r="J4192" i="1"/>
  <c r="K4192" i="1"/>
  <c r="J4196" i="1"/>
  <c r="K4196" i="1"/>
  <c r="J4200" i="1"/>
  <c r="K4200" i="1"/>
  <c r="J4204" i="1"/>
  <c r="K4204" i="1"/>
  <c r="J4208" i="1"/>
  <c r="K4208" i="1"/>
  <c r="J4212" i="1"/>
  <c r="K4212" i="1"/>
  <c r="J4216" i="1"/>
  <c r="K4216" i="1"/>
  <c r="J4220" i="1"/>
  <c r="K4220" i="1"/>
  <c r="J4224" i="1"/>
  <c r="K4224" i="1"/>
  <c r="J4228" i="1"/>
  <c r="K4228" i="1"/>
  <c r="J4232" i="1"/>
  <c r="K4232" i="1"/>
  <c r="J4236" i="1"/>
  <c r="K4236" i="1"/>
  <c r="J4240" i="1"/>
  <c r="K4240" i="1"/>
  <c r="J4244" i="1"/>
  <c r="K4244" i="1"/>
  <c r="J4248" i="1"/>
  <c r="K4248" i="1"/>
  <c r="J4252" i="1"/>
  <c r="K4252" i="1"/>
  <c r="J4256" i="1"/>
  <c r="K4256" i="1"/>
  <c r="J4260" i="1"/>
  <c r="K4260" i="1"/>
  <c r="J4264" i="1"/>
  <c r="K4264" i="1"/>
  <c r="J4268" i="1"/>
  <c r="K4268" i="1"/>
  <c r="J4272" i="1"/>
  <c r="K4272" i="1"/>
  <c r="J4276" i="1"/>
  <c r="K4276" i="1"/>
  <c r="J4280" i="1"/>
  <c r="K4280" i="1"/>
  <c r="J4284" i="1"/>
  <c r="K4284" i="1"/>
  <c r="J4288" i="1"/>
  <c r="K4288" i="1"/>
  <c r="J4292" i="1"/>
  <c r="K4292" i="1"/>
  <c r="J4296" i="1"/>
  <c r="K4296" i="1"/>
  <c r="J4300" i="1"/>
  <c r="K4300" i="1"/>
  <c r="J4304" i="1"/>
  <c r="K4304" i="1"/>
  <c r="J4308" i="1"/>
  <c r="K4308" i="1"/>
  <c r="J4312" i="1"/>
  <c r="K4312" i="1"/>
  <c r="J4316" i="1"/>
  <c r="K4316" i="1"/>
  <c r="J4320" i="1"/>
  <c r="K4320" i="1"/>
  <c r="J4324" i="1"/>
  <c r="K4324" i="1"/>
  <c r="J4328" i="1"/>
  <c r="K4328" i="1"/>
  <c r="J4332" i="1"/>
  <c r="K4332" i="1"/>
  <c r="J4336" i="1"/>
  <c r="K4336" i="1"/>
  <c r="J4340" i="1"/>
  <c r="K4340" i="1"/>
  <c r="J4344" i="1"/>
  <c r="K4344" i="1"/>
  <c r="J4348" i="1"/>
  <c r="K4348" i="1"/>
  <c r="J4352" i="1"/>
  <c r="K4352" i="1"/>
  <c r="J4356" i="1"/>
  <c r="K4356" i="1"/>
  <c r="J4360" i="1"/>
  <c r="K4360" i="1"/>
  <c r="J4364" i="1"/>
  <c r="K4364" i="1"/>
  <c r="J4368" i="1"/>
  <c r="K4368" i="1"/>
  <c r="J4372" i="1"/>
  <c r="K4372" i="1"/>
  <c r="J4376" i="1"/>
  <c r="K4376" i="1"/>
  <c r="J4380" i="1"/>
  <c r="K4380" i="1"/>
  <c r="J4384" i="1"/>
  <c r="K4384" i="1"/>
  <c r="J4388" i="1"/>
  <c r="K4388" i="1"/>
  <c r="J4392" i="1"/>
  <c r="K4392" i="1"/>
  <c r="J4396" i="1"/>
  <c r="K4396" i="1"/>
  <c r="J4400" i="1"/>
  <c r="K4400" i="1"/>
  <c r="J4404" i="1"/>
  <c r="K4404" i="1"/>
  <c r="J4408" i="1"/>
  <c r="K4408" i="1"/>
  <c r="J4412" i="1"/>
  <c r="K4412" i="1"/>
  <c r="J4416" i="1"/>
  <c r="K4416" i="1"/>
  <c r="J4420" i="1"/>
  <c r="K4420" i="1"/>
  <c r="J4424" i="1"/>
  <c r="K4424" i="1"/>
  <c r="J4428" i="1"/>
  <c r="K4428" i="1"/>
  <c r="J4432" i="1"/>
  <c r="K4432" i="1"/>
  <c r="J4436" i="1"/>
  <c r="K4436" i="1"/>
  <c r="J4440" i="1"/>
  <c r="K4440" i="1"/>
  <c r="J4444" i="1"/>
  <c r="K4444" i="1"/>
  <c r="J4448" i="1"/>
  <c r="K4448" i="1"/>
  <c r="J4452" i="1"/>
  <c r="K4452" i="1"/>
  <c r="J4456" i="1"/>
  <c r="K4456" i="1"/>
  <c r="J4460" i="1"/>
  <c r="K4460" i="1"/>
  <c r="J4464" i="1"/>
  <c r="K4464" i="1"/>
  <c r="J4468" i="1"/>
  <c r="K4468" i="1"/>
  <c r="J4472" i="1"/>
  <c r="K4472" i="1"/>
  <c r="J4476" i="1"/>
  <c r="K4476" i="1"/>
  <c r="J4480" i="1"/>
  <c r="K4480" i="1"/>
  <c r="J4484" i="1"/>
  <c r="K4484" i="1"/>
  <c r="J4488" i="1"/>
  <c r="K4488" i="1"/>
  <c r="J4492" i="1"/>
  <c r="K4492" i="1"/>
  <c r="J4496" i="1"/>
  <c r="K4496" i="1"/>
  <c r="J4500" i="1"/>
  <c r="K4500" i="1"/>
  <c r="J4504" i="1"/>
  <c r="K4504" i="1"/>
  <c r="J4508" i="1"/>
  <c r="K4508" i="1"/>
  <c r="J4512" i="1"/>
  <c r="K4512" i="1"/>
  <c r="J4516" i="1"/>
  <c r="K4516" i="1"/>
  <c r="J4520" i="1"/>
  <c r="K4520" i="1"/>
  <c r="J4524" i="1"/>
  <c r="K4524" i="1"/>
  <c r="J4528" i="1"/>
  <c r="K4528" i="1"/>
  <c r="J4532" i="1"/>
  <c r="K4532" i="1"/>
  <c r="J4536" i="1"/>
  <c r="K4536" i="1"/>
  <c r="J4540" i="1"/>
  <c r="K4540" i="1"/>
  <c r="J4544" i="1"/>
  <c r="K4544" i="1"/>
  <c r="J4548" i="1"/>
  <c r="K4548" i="1"/>
  <c r="J4552" i="1"/>
  <c r="K4552" i="1"/>
  <c r="J4556" i="1"/>
  <c r="K4556" i="1"/>
  <c r="J4560" i="1"/>
  <c r="K4560" i="1"/>
  <c r="J4564" i="1"/>
  <c r="K4564" i="1"/>
  <c r="J4568" i="1"/>
  <c r="K4568" i="1"/>
  <c r="J4572" i="1"/>
  <c r="K4572" i="1"/>
  <c r="J4576" i="1"/>
  <c r="K4576" i="1"/>
  <c r="J4580" i="1"/>
  <c r="K4580" i="1"/>
  <c r="J4584" i="1"/>
  <c r="K4584" i="1"/>
  <c r="J4588" i="1"/>
  <c r="K4588" i="1"/>
  <c r="J4592" i="1"/>
  <c r="K4592" i="1"/>
  <c r="J4596" i="1"/>
  <c r="K4596" i="1"/>
  <c r="J4600" i="1"/>
  <c r="K4600" i="1"/>
  <c r="J4604" i="1"/>
  <c r="K4604" i="1"/>
  <c r="J4608" i="1"/>
  <c r="K4608" i="1"/>
  <c r="J4612" i="1"/>
  <c r="K4612" i="1"/>
  <c r="J4616" i="1"/>
  <c r="K4616" i="1"/>
  <c r="J4620" i="1"/>
  <c r="K4620" i="1"/>
  <c r="J4624" i="1"/>
  <c r="K4624" i="1"/>
  <c r="J4628" i="1"/>
  <c r="K4628" i="1"/>
  <c r="J4632" i="1"/>
  <c r="K4632" i="1"/>
  <c r="J4636" i="1"/>
  <c r="K4636" i="1"/>
  <c r="J4640" i="1"/>
  <c r="K4640" i="1"/>
  <c r="J4644" i="1"/>
  <c r="K4644" i="1"/>
  <c r="J4648" i="1"/>
  <c r="K4648" i="1"/>
  <c r="J4652" i="1"/>
  <c r="K4652" i="1"/>
  <c r="J4656" i="1"/>
  <c r="K4656" i="1"/>
  <c r="J4660" i="1"/>
  <c r="K4660" i="1"/>
  <c r="J4664" i="1"/>
  <c r="K4664" i="1"/>
  <c r="J4668" i="1"/>
  <c r="K4668" i="1"/>
  <c r="J4672" i="1"/>
  <c r="K4672" i="1"/>
  <c r="J4676" i="1"/>
  <c r="K4676" i="1"/>
  <c r="J4680" i="1"/>
  <c r="K4680" i="1"/>
  <c r="J4684" i="1"/>
  <c r="K4684" i="1"/>
  <c r="J4688" i="1"/>
  <c r="K4688" i="1"/>
  <c r="J4692" i="1"/>
  <c r="K4692" i="1"/>
  <c r="J4696" i="1"/>
  <c r="K4696" i="1"/>
  <c r="J4700" i="1"/>
  <c r="K4700" i="1"/>
  <c r="J4704" i="1"/>
  <c r="K4704" i="1"/>
  <c r="J4708" i="1"/>
  <c r="K4708" i="1"/>
  <c r="J4712" i="1"/>
  <c r="K4712" i="1"/>
  <c r="J4716" i="1"/>
  <c r="K4716" i="1"/>
  <c r="J4720" i="1"/>
  <c r="K4720" i="1"/>
  <c r="J4724" i="1"/>
  <c r="K4724" i="1"/>
  <c r="J4728" i="1"/>
  <c r="K4728" i="1"/>
  <c r="J4732" i="1"/>
  <c r="K4732" i="1"/>
  <c r="J4736" i="1"/>
  <c r="K4736" i="1"/>
  <c r="J4740" i="1"/>
  <c r="K4740" i="1"/>
  <c r="J4744" i="1"/>
  <c r="K4744" i="1"/>
  <c r="J4748" i="1"/>
  <c r="K4748" i="1"/>
  <c r="J4752" i="1"/>
  <c r="K4752" i="1"/>
  <c r="J4756" i="1"/>
  <c r="K4756" i="1"/>
  <c r="J4760" i="1"/>
  <c r="K4760" i="1"/>
  <c r="J4764" i="1"/>
  <c r="K4764" i="1"/>
  <c r="J4772" i="1"/>
  <c r="K4772" i="1"/>
  <c r="J4776" i="1"/>
  <c r="K4776" i="1"/>
  <c r="J4780" i="1"/>
  <c r="K4780" i="1"/>
  <c r="J4784" i="1"/>
  <c r="K4784" i="1"/>
  <c r="J4788" i="1"/>
  <c r="K4788" i="1"/>
  <c r="J4792" i="1"/>
  <c r="K4792" i="1"/>
  <c r="J4796" i="1"/>
  <c r="K4796" i="1"/>
  <c r="J4800" i="1"/>
  <c r="K4800" i="1"/>
  <c r="J4804" i="1"/>
  <c r="K4804" i="1"/>
  <c r="J4808" i="1"/>
  <c r="K4808" i="1"/>
  <c r="J4812" i="1"/>
  <c r="K4812" i="1"/>
  <c r="J4816" i="1"/>
  <c r="K4816" i="1"/>
  <c r="J4820" i="1"/>
  <c r="K4820" i="1"/>
  <c r="J4824" i="1"/>
  <c r="K4824" i="1"/>
  <c r="J4828" i="1"/>
  <c r="K4828" i="1"/>
  <c r="J4832" i="1"/>
  <c r="K4832" i="1"/>
  <c r="J4836" i="1"/>
  <c r="K4836" i="1"/>
  <c r="J4840" i="1"/>
  <c r="K4840" i="1"/>
  <c r="J4844" i="1"/>
  <c r="K4844" i="1"/>
  <c r="J4848" i="1"/>
  <c r="K4848" i="1"/>
  <c r="J4852" i="1"/>
  <c r="K4852" i="1"/>
  <c r="J4856" i="1"/>
  <c r="K4856" i="1"/>
  <c r="J4860" i="1"/>
  <c r="K4860" i="1"/>
  <c r="J4864" i="1"/>
  <c r="K4864" i="1"/>
  <c r="J4868" i="1"/>
  <c r="K4868" i="1"/>
  <c r="J4872" i="1"/>
  <c r="K4872" i="1"/>
  <c r="J4876" i="1"/>
  <c r="K4876" i="1"/>
  <c r="J4880" i="1"/>
  <c r="K4880" i="1"/>
  <c r="J4884" i="1"/>
  <c r="K4884" i="1"/>
  <c r="J4888" i="1"/>
  <c r="K4888" i="1"/>
  <c r="J4892" i="1"/>
  <c r="K4892" i="1"/>
  <c r="J4896" i="1"/>
  <c r="K4896" i="1"/>
  <c r="J4900" i="1"/>
  <c r="K4900" i="1"/>
  <c r="J4904" i="1"/>
  <c r="K4904" i="1"/>
  <c r="J4908" i="1"/>
  <c r="K4908" i="1"/>
  <c r="J4912" i="1"/>
  <c r="K4912" i="1"/>
  <c r="J4916" i="1"/>
  <c r="K4916" i="1"/>
  <c r="J4920" i="1"/>
  <c r="K4920" i="1"/>
  <c r="J4924" i="1"/>
  <c r="K4924" i="1"/>
  <c r="J4928" i="1"/>
  <c r="K4928" i="1"/>
  <c r="J4932" i="1"/>
  <c r="K4932" i="1"/>
  <c r="J4936" i="1"/>
  <c r="K4936" i="1"/>
  <c r="J4940" i="1"/>
  <c r="K4940" i="1"/>
  <c r="J4944" i="1"/>
  <c r="K4944" i="1"/>
  <c r="J4948" i="1"/>
  <c r="K4948" i="1"/>
  <c r="J4952" i="1"/>
  <c r="K4952" i="1"/>
  <c r="J4956" i="1"/>
  <c r="K4956" i="1"/>
  <c r="J4960" i="1"/>
  <c r="K4960" i="1"/>
  <c r="J4964" i="1"/>
  <c r="K4964" i="1"/>
  <c r="J4968" i="1"/>
  <c r="K4968" i="1"/>
  <c r="J4972" i="1"/>
  <c r="K4972" i="1"/>
  <c r="J4976" i="1"/>
  <c r="K4976" i="1"/>
  <c r="J4980" i="1"/>
  <c r="K4980" i="1"/>
  <c r="J4984" i="1"/>
  <c r="K4984" i="1"/>
  <c r="J4988" i="1"/>
  <c r="K4988" i="1"/>
  <c r="J4992" i="1"/>
  <c r="K4992" i="1"/>
  <c r="J4996" i="1"/>
  <c r="K4996" i="1"/>
  <c r="J5000" i="1"/>
  <c r="K5000" i="1"/>
  <c r="J5004" i="1"/>
  <c r="K5004" i="1"/>
  <c r="J5008" i="1"/>
  <c r="K5008" i="1"/>
  <c r="J5012" i="1"/>
  <c r="K5012" i="1"/>
  <c r="J5016" i="1"/>
  <c r="K5016" i="1"/>
  <c r="J5020" i="1"/>
  <c r="K5020" i="1"/>
  <c r="J5024" i="1"/>
  <c r="K5024" i="1"/>
  <c r="J5028" i="1"/>
  <c r="K5028" i="1"/>
  <c r="J5032" i="1"/>
  <c r="K5032" i="1"/>
  <c r="J5036" i="1"/>
  <c r="K5036" i="1"/>
  <c r="J5040" i="1"/>
  <c r="K5040" i="1"/>
  <c r="J5044" i="1"/>
  <c r="K5044" i="1"/>
  <c r="J5048" i="1"/>
  <c r="K5048" i="1"/>
  <c r="J5052" i="1"/>
  <c r="K5052" i="1"/>
  <c r="J5056" i="1"/>
  <c r="K5056" i="1"/>
  <c r="J5060" i="1"/>
  <c r="K5060" i="1"/>
  <c r="J5064" i="1"/>
  <c r="K5064" i="1"/>
  <c r="J5068" i="1"/>
  <c r="K5068" i="1"/>
  <c r="J5072" i="1"/>
  <c r="K5072" i="1"/>
  <c r="J5076" i="1"/>
  <c r="K5076" i="1"/>
  <c r="J5080" i="1"/>
  <c r="K5080" i="1"/>
  <c r="J5084" i="1"/>
  <c r="K5084" i="1"/>
  <c r="J5088" i="1"/>
  <c r="K5088" i="1"/>
  <c r="J5092" i="1"/>
  <c r="K5092" i="1"/>
  <c r="J5096" i="1"/>
  <c r="K5096" i="1"/>
  <c r="J5100" i="1"/>
  <c r="K5100" i="1"/>
  <c r="J5104" i="1"/>
  <c r="K5104" i="1"/>
  <c r="J5108" i="1"/>
  <c r="K5108" i="1"/>
  <c r="J5112" i="1"/>
  <c r="K5112" i="1"/>
  <c r="J5116" i="1"/>
  <c r="K5116" i="1"/>
  <c r="J5120" i="1"/>
  <c r="K5120" i="1"/>
  <c r="J5124" i="1"/>
  <c r="K5124" i="1"/>
  <c r="J5128" i="1"/>
  <c r="K5128" i="1"/>
  <c r="J5132" i="1"/>
  <c r="K5132" i="1"/>
  <c r="J5136" i="1"/>
  <c r="K5136" i="1"/>
  <c r="J5140" i="1"/>
  <c r="K5140" i="1"/>
  <c r="J5144" i="1"/>
  <c r="K5144" i="1"/>
  <c r="J5148" i="1"/>
  <c r="K5148" i="1"/>
  <c r="J5152" i="1"/>
  <c r="K5152" i="1"/>
  <c r="J5156" i="1"/>
  <c r="K5156" i="1"/>
  <c r="J5160" i="1"/>
  <c r="K5160" i="1"/>
  <c r="J5164" i="1"/>
  <c r="K5164" i="1"/>
  <c r="J5168" i="1"/>
  <c r="K5168" i="1"/>
  <c r="J5172" i="1"/>
  <c r="K5172" i="1"/>
  <c r="J5176" i="1"/>
  <c r="K5176" i="1"/>
  <c r="J5180" i="1"/>
  <c r="K5180" i="1"/>
  <c r="J5184" i="1"/>
  <c r="K5184" i="1"/>
  <c r="J5188" i="1"/>
  <c r="K5188" i="1"/>
  <c r="J5192" i="1"/>
  <c r="K5192" i="1"/>
  <c r="J5196" i="1"/>
  <c r="K5196" i="1"/>
  <c r="J5200" i="1"/>
  <c r="K5200" i="1"/>
  <c r="J5204" i="1"/>
  <c r="K5204" i="1"/>
  <c r="J5208" i="1"/>
  <c r="K5208" i="1"/>
  <c r="J5212" i="1"/>
  <c r="K5212" i="1"/>
  <c r="J5216" i="1"/>
  <c r="K5216" i="1"/>
  <c r="J5220" i="1"/>
  <c r="K5220" i="1"/>
  <c r="J5224" i="1"/>
  <c r="K5224" i="1"/>
  <c r="J5228" i="1"/>
  <c r="K5228" i="1"/>
  <c r="J5232" i="1"/>
  <c r="K5232" i="1"/>
  <c r="J5236" i="1"/>
  <c r="K5236" i="1"/>
  <c r="J5240" i="1"/>
  <c r="K5240" i="1"/>
  <c r="J5244" i="1"/>
  <c r="K5244" i="1"/>
  <c r="J5248" i="1"/>
  <c r="K5248" i="1"/>
  <c r="J5252" i="1"/>
  <c r="K5252" i="1"/>
  <c r="J5256" i="1"/>
  <c r="K5256" i="1"/>
  <c r="J5260" i="1"/>
  <c r="K5260" i="1"/>
  <c r="J5264" i="1"/>
  <c r="K5264" i="1"/>
  <c r="J5268" i="1"/>
  <c r="K5268" i="1"/>
  <c r="J5272" i="1"/>
  <c r="K5272" i="1"/>
  <c r="J5276" i="1"/>
  <c r="K5276" i="1"/>
  <c r="J5280" i="1"/>
  <c r="K5280" i="1"/>
  <c r="J5284" i="1"/>
  <c r="K5284" i="1"/>
  <c r="J5288" i="1"/>
  <c r="K5288" i="1"/>
  <c r="J5292" i="1"/>
  <c r="K5292" i="1"/>
  <c r="J5296" i="1"/>
  <c r="K5296" i="1"/>
  <c r="J5300" i="1"/>
  <c r="K5300" i="1"/>
  <c r="J5304" i="1"/>
  <c r="K5304" i="1"/>
  <c r="J5308" i="1"/>
  <c r="K5308" i="1"/>
  <c r="J5312" i="1"/>
  <c r="K5312" i="1"/>
  <c r="J5316" i="1"/>
  <c r="K5316" i="1"/>
  <c r="J5320" i="1"/>
  <c r="K5320" i="1"/>
  <c r="J5324" i="1"/>
  <c r="K5324" i="1"/>
  <c r="J5328" i="1"/>
  <c r="K5328" i="1"/>
  <c r="J5332" i="1"/>
  <c r="K5332" i="1"/>
  <c r="J5336" i="1"/>
  <c r="K5336" i="1"/>
  <c r="J5340" i="1"/>
  <c r="K5340" i="1"/>
  <c r="J5344" i="1"/>
  <c r="K5344" i="1"/>
  <c r="J5348" i="1"/>
  <c r="K5348" i="1"/>
  <c r="J5352" i="1"/>
  <c r="K5352" i="1"/>
  <c r="J5356" i="1"/>
  <c r="K5356" i="1"/>
  <c r="J5360" i="1"/>
  <c r="K5360" i="1"/>
  <c r="J5364" i="1"/>
  <c r="K5364" i="1"/>
  <c r="J5368" i="1"/>
  <c r="K5368" i="1"/>
  <c r="J5372" i="1"/>
  <c r="K5372" i="1"/>
  <c r="J5376" i="1"/>
  <c r="K5376" i="1"/>
  <c r="J5380" i="1"/>
  <c r="K5380" i="1"/>
  <c r="J5384" i="1"/>
  <c r="K5384" i="1"/>
  <c r="J5388" i="1"/>
  <c r="K5388" i="1"/>
  <c r="J5392" i="1"/>
  <c r="K5392" i="1"/>
  <c r="J5396" i="1"/>
  <c r="K5396" i="1"/>
  <c r="J5400" i="1"/>
  <c r="K5400" i="1"/>
  <c r="J5404" i="1"/>
  <c r="K5404" i="1"/>
  <c r="J5408" i="1"/>
  <c r="K5408" i="1"/>
  <c r="J5412" i="1"/>
  <c r="K5412" i="1"/>
  <c r="J5416" i="1"/>
  <c r="K5416" i="1"/>
  <c r="J5420" i="1"/>
  <c r="K5420" i="1"/>
  <c r="J5424" i="1"/>
  <c r="K5424" i="1"/>
  <c r="J5428" i="1"/>
  <c r="K5428" i="1"/>
  <c r="J5432" i="1"/>
  <c r="K5432" i="1"/>
  <c r="J5436" i="1"/>
  <c r="K5436" i="1"/>
  <c r="J5440" i="1"/>
  <c r="K5440" i="1"/>
  <c r="J5444" i="1"/>
  <c r="K5444" i="1"/>
  <c r="J5448" i="1"/>
  <c r="K5448" i="1"/>
  <c r="J5452" i="1"/>
  <c r="K5452" i="1"/>
  <c r="J5456" i="1"/>
  <c r="K5456" i="1"/>
  <c r="J5460" i="1"/>
  <c r="K5460" i="1"/>
  <c r="J5464" i="1"/>
  <c r="K5464" i="1"/>
  <c r="J5468" i="1"/>
  <c r="K5468" i="1"/>
  <c r="J5472" i="1"/>
  <c r="K5472" i="1"/>
  <c r="J5476" i="1"/>
  <c r="K5476" i="1"/>
  <c r="J5480" i="1"/>
  <c r="K5480" i="1"/>
  <c r="J5484" i="1"/>
  <c r="K5484" i="1"/>
  <c r="J5488" i="1"/>
  <c r="K5488" i="1"/>
  <c r="J5492" i="1"/>
  <c r="K5492" i="1"/>
  <c r="J5496" i="1"/>
  <c r="K5496" i="1"/>
  <c r="J5500" i="1"/>
  <c r="K5500" i="1"/>
  <c r="J5504" i="1"/>
  <c r="K5504" i="1"/>
  <c r="J5508" i="1"/>
  <c r="K5508" i="1"/>
  <c r="J5512" i="1"/>
  <c r="K5512" i="1"/>
  <c r="J5516" i="1"/>
  <c r="K5516" i="1"/>
  <c r="J5520" i="1"/>
  <c r="K5520" i="1"/>
  <c r="J5524" i="1"/>
  <c r="K5524" i="1"/>
  <c r="J5528" i="1"/>
  <c r="K5528" i="1"/>
  <c r="J5532" i="1"/>
  <c r="K5532" i="1"/>
  <c r="J5536" i="1"/>
  <c r="K5536" i="1"/>
  <c r="J5540" i="1"/>
  <c r="K5540" i="1"/>
  <c r="J5544" i="1"/>
  <c r="K5544" i="1"/>
  <c r="J5548" i="1"/>
  <c r="K5548" i="1"/>
  <c r="J5552" i="1"/>
  <c r="K5552" i="1"/>
  <c r="J5556" i="1"/>
  <c r="K5556" i="1"/>
  <c r="J5560" i="1"/>
  <c r="K5560" i="1"/>
  <c r="J5564" i="1"/>
  <c r="K5564" i="1"/>
  <c r="J5568" i="1"/>
  <c r="K5568" i="1"/>
  <c r="J5572" i="1"/>
  <c r="K5572" i="1"/>
  <c r="J5576" i="1"/>
  <c r="K5576" i="1"/>
  <c r="J5580" i="1"/>
  <c r="K5580" i="1"/>
  <c r="J5584" i="1"/>
  <c r="K5584" i="1"/>
  <c r="J5588" i="1"/>
  <c r="K5588" i="1"/>
  <c r="J5592" i="1"/>
  <c r="K5592" i="1"/>
  <c r="J5596" i="1"/>
  <c r="K5596" i="1"/>
  <c r="J5600" i="1"/>
  <c r="K5600" i="1"/>
  <c r="J5604" i="1"/>
  <c r="K5604" i="1"/>
  <c r="J5608" i="1"/>
  <c r="K5608" i="1"/>
  <c r="J5612" i="1"/>
  <c r="K5612" i="1"/>
  <c r="J5616" i="1"/>
  <c r="K5616" i="1"/>
  <c r="J5620" i="1"/>
  <c r="K5620" i="1"/>
  <c r="J5624" i="1"/>
  <c r="K5624" i="1"/>
  <c r="J5628" i="1"/>
  <c r="K5628" i="1"/>
  <c r="J5632" i="1"/>
  <c r="K5632" i="1"/>
  <c r="J5636" i="1"/>
  <c r="K5636" i="1"/>
  <c r="J5640" i="1"/>
  <c r="K5640" i="1"/>
  <c r="J5644" i="1"/>
  <c r="K5644" i="1"/>
  <c r="J5648" i="1"/>
  <c r="K5648" i="1"/>
  <c r="J5652" i="1"/>
  <c r="K5652" i="1"/>
  <c r="J5656" i="1"/>
  <c r="K5656" i="1"/>
  <c r="J5660" i="1"/>
  <c r="K5660" i="1"/>
  <c r="J5664" i="1"/>
  <c r="K5664" i="1"/>
  <c r="J5668" i="1"/>
  <c r="K5668" i="1"/>
  <c r="J5672" i="1"/>
  <c r="K5672" i="1"/>
  <c r="J5676" i="1"/>
  <c r="K5676" i="1"/>
  <c r="J5680" i="1"/>
  <c r="K5680" i="1"/>
  <c r="J5684" i="1"/>
  <c r="K5684" i="1"/>
  <c r="J5688" i="1"/>
  <c r="K5688" i="1"/>
  <c r="J5692" i="1"/>
  <c r="K5692" i="1"/>
  <c r="J5696" i="1"/>
  <c r="K5696" i="1"/>
  <c r="J5700" i="1"/>
  <c r="K5700" i="1"/>
  <c r="J5704" i="1"/>
  <c r="K5704" i="1"/>
  <c r="J5708" i="1"/>
  <c r="K5708" i="1"/>
  <c r="J5712" i="1"/>
  <c r="K5712" i="1"/>
  <c r="J5716" i="1"/>
  <c r="K5716" i="1"/>
  <c r="J5720" i="1"/>
  <c r="K5720" i="1"/>
  <c r="J5724" i="1"/>
  <c r="K5724" i="1"/>
  <c r="J5728" i="1"/>
  <c r="K5728" i="1"/>
  <c r="J5732" i="1"/>
  <c r="K5732" i="1"/>
  <c r="J5736" i="1"/>
  <c r="K5736" i="1"/>
  <c r="J5740" i="1"/>
  <c r="K5740" i="1"/>
  <c r="J5744" i="1"/>
  <c r="K5744" i="1"/>
  <c r="J5748" i="1"/>
  <c r="K5748" i="1"/>
  <c r="J5752" i="1"/>
  <c r="K5752" i="1"/>
  <c r="J5756" i="1"/>
  <c r="K5756" i="1"/>
  <c r="J5760" i="1"/>
  <c r="K5760" i="1"/>
  <c r="J5764" i="1"/>
  <c r="K5764" i="1"/>
  <c r="J5768" i="1"/>
  <c r="K5768" i="1"/>
  <c r="J5772" i="1"/>
  <c r="K5772" i="1"/>
  <c r="J5776" i="1"/>
  <c r="K5776" i="1"/>
  <c r="J5780" i="1"/>
  <c r="K5780" i="1"/>
  <c r="J5784" i="1"/>
  <c r="K5784" i="1"/>
  <c r="J5788" i="1"/>
  <c r="K5788" i="1"/>
  <c r="J5792" i="1"/>
  <c r="K5792" i="1"/>
  <c r="J5796" i="1"/>
  <c r="K5796" i="1"/>
  <c r="J5800" i="1"/>
  <c r="K5800" i="1"/>
  <c r="J5804" i="1"/>
  <c r="K5804" i="1"/>
  <c r="J5808" i="1"/>
  <c r="K5808" i="1"/>
  <c r="J5812" i="1"/>
  <c r="K5812" i="1"/>
  <c r="J5816" i="1"/>
  <c r="K5816" i="1"/>
  <c r="J5820" i="1"/>
  <c r="K5820" i="1"/>
  <c r="J5824" i="1"/>
  <c r="K5824" i="1"/>
  <c r="J5828" i="1"/>
  <c r="K5828" i="1"/>
  <c r="J5832" i="1"/>
  <c r="K5832" i="1"/>
  <c r="J5836" i="1"/>
  <c r="K5836" i="1"/>
  <c r="J5840" i="1"/>
  <c r="K5840" i="1"/>
  <c r="J5844" i="1"/>
  <c r="K5844" i="1"/>
  <c r="J5848" i="1"/>
  <c r="K5848" i="1"/>
  <c r="J5852" i="1"/>
  <c r="K5852" i="1"/>
  <c r="J5856" i="1"/>
  <c r="K5856" i="1"/>
  <c r="J5860" i="1"/>
  <c r="K5860" i="1"/>
  <c r="J5864" i="1"/>
  <c r="K5864" i="1"/>
  <c r="J5868" i="1"/>
  <c r="K5868" i="1"/>
  <c r="J5872" i="1"/>
  <c r="K5872" i="1"/>
  <c r="J5876" i="1"/>
  <c r="K5876" i="1"/>
  <c r="J5880" i="1"/>
  <c r="K5880" i="1"/>
  <c r="J5884" i="1"/>
  <c r="K5884" i="1"/>
  <c r="J5888" i="1"/>
  <c r="K5888" i="1"/>
  <c r="J5892" i="1"/>
  <c r="K5892" i="1"/>
  <c r="J5896" i="1"/>
  <c r="K5896" i="1"/>
  <c r="J5900" i="1"/>
  <c r="K5900" i="1"/>
  <c r="J5904" i="1"/>
  <c r="K5904" i="1"/>
  <c r="J5908" i="1"/>
  <c r="K5908" i="1"/>
  <c r="J5912" i="1"/>
  <c r="K5912" i="1"/>
  <c r="J5916" i="1"/>
  <c r="K5916" i="1"/>
  <c r="J5920" i="1"/>
  <c r="K5920" i="1"/>
  <c r="J5924" i="1"/>
  <c r="K5924" i="1"/>
  <c r="J5928" i="1"/>
  <c r="K5928" i="1"/>
  <c r="J5932" i="1"/>
  <c r="K5932" i="1"/>
  <c r="J5936" i="1"/>
  <c r="K5936" i="1"/>
  <c r="J5940" i="1"/>
  <c r="K5940" i="1"/>
  <c r="J5944" i="1"/>
  <c r="K5944" i="1"/>
  <c r="J5948" i="1"/>
  <c r="K5948" i="1"/>
  <c r="J5952" i="1"/>
  <c r="K5952" i="1"/>
  <c r="J5956" i="1"/>
  <c r="K5956" i="1"/>
  <c r="J5960" i="1"/>
  <c r="K5960" i="1"/>
  <c r="J5964" i="1"/>
  <c r="K5964" i="1"/>
  <c r="J5968" i="1"/>
  <c r="K5968" i="1"/>
  <c r="J5972" i="1"/>
  <c r="K5972" i="1"/>
  <c r="J5976" i="1"/>
  <c r="K5976" i="1"/>
  <c r="J5980" i="1"/>
  <c r="K5980" i="1"/>
  <c r="J5984" i="1"/>
  <c r="K5984" i="1"/>
  <c r="J5988" i="1"/>
  <c r="K5988" i="1"/>
  <c r="J5992" i="1"/>
  <c r="K5992" i="1"/>
  <c r="J5996" i="1"/>
  <c r="K5996" i="1"/>
  <c r="J6000" i="1"/>
  <c r="K6000" i="1"/>
  <c r="J6004" i="1"/>
  <c r="K6004" i="1"/>
  <c r="J6008" i="1"/>
  <c r="K6008" i="1"/>
  <c r="J6012" i="1"/>
  <c r="K6012" i="1"/>
  <c r="J6016" i="1"/>
  <c r="K6016" i="1"/>
  <c r="J6020" i="1"/>
  <c r="K6020" i="1"/>
  <c r="J6024" i="1"/>
  <c r="K6024" i="1"/>
  <c r="J6028" i="1"/>
  <c r="K6028" i="1"/>
  <c r="J6032" i="1"/>
  <c r="K6032" i="1"/>
  <c r="J6036" i="1"/>
  <c r="K6036" i="1"/>
  <c r="J6040" i="1"/>
  <c r="K6040" i="1"/>
  <c r="J6044" i="1"/>
  <c r="K6044" i="1"/>
  <c r="J6048" i="1"/>
  <c r="K6048" i="1"/>
  <c r="J6052" i="1"/>
  <c r="K6052" i="1"/>
  <c r="J6056" i="1"/>
  <c r="K6056" i="1"/>
  <c r="J6060" i="1"/>
  <c r="K6060" i="1"/>
  <c r="J6064" i="1"/>
  <c r="K6064" i="1"/>
  <c r="J6068" i="1"/>
  <c r="K6068" i="1"/>
  <c r="J6072" i="1"/>
  <c r="K6072" i="1"/>
  <c r="J6076" i="1"/>
  <c r="K6076" i="1"/>
  <c r="J6080" i="1"/>
  <c r="K6080" i="1"/>
  <c r="J6084" i="1"/>
  <c r="K6084" i="1"/>
  <c r="J6088" i="1"/>
  <c r="K6088" i="1"/>
  <c r="J6092" i="1"/>
  <c r="K6092" i="1"/>
  <c r="J6096" i="1"/>
  <c r="K6096" i="1"/>
  <c r="J6100" i="1"/>
  <c r="K6100" i="1"/>
  <c r="J6104" i="1"/>
  <c r="K6104" i="1"/>
  <c r="J6108" i="1"/>
  <c r="K6108" i="1"/>
  <c r="J6112" i="1"/>
  <c r="K6112" i="1"/>
  <c r="J6116" i="1"/>
  <c r="K6116" i="1"/>
  <c r="J6120" i="1"/>
  <c r="K6120" i="1"/>
  <c r="J6124" i="1"/>
  <c r="K6124" i="1"/>
  <c r="J6128" i="1"/>
  <c r="K6128" i="1"/>
  <c r="J6132" i="1"/>
  <c r="K6132" i="1"/>
  <c r="J6136" i="1"/>
  <c r="K6136" i="1"/>
  <c r="J6140" i="1"/>
  <c r="K6140" i="1"/>
  <c r="J6144" i="1"/>
  <c r="K6144" i="1"/>
  <c r="J6148" i="1"/>
  <c r="K6148" i="1"/>
  <c r="J6152" i="1"/>
  <c r="K6152" i="1"/>
  <c r="J6156" i="1"/>
  <c r="K6156" i="1"/>
  <c r="J6160" i="1"/>
  <c r="K6160" i="1"/>
  <c r="J6164" i="1"/>
  <c r="K6164" i="1"/>
  <c r="J6168" i="1"/>
  <c r="K6168" i="1"/>
  <c r="J6172" i="1"/>
  <c r="K6172" i="1"/>
  <c r="J6176" i="1"/>
  <c r="K6176" i="1"/>
  <c r="J6180" i="1"/>
  <c r="K6180" i="1"/>
  <c r="J6184" i="1"/>
  <c r="K6184" i="1"/>
  <c r="J6188" i="1"/>
  <c r="K6188" i="1"/>
  <c r="J6192" i="1"/>
  <c r="K6192" i="1"/>
  <c r="J6196" i="1"/>
  <c r="K6196" i="1"/>
  <c r="J6200" i="1"/>
  <c r="K6200" i="1"/>
  <c r="J6204" i="1"/>
  <c r="K6204" i="1"/>
  <c r="J6208" i="1"/>
  <c r="K6208" i="1"/>
  <c r="J6212" i="1"/>
  <c r="K6212" i="1"/>
  <c r="J6216" i="1"/>
  <c r="K6216" i="1"/>
  <c r="J6220" i="1"/>
  <c r="K6220" i="1"/>
  <c r="J6224" i="1"/>
  <c r="K6224" i="1"/>
  <c r="J6228" i="1"/>
  <c r="K6228" i="1"/>
  <c r="J6232" i="1"/>
  <c r="K6232" i="1"/>
  <c r="J6236" i="1"/>
  <c r="K6236" i="1"/>
  <c r="J6240" i="1"/>
  <c r="K6240" i="1"/>
  <c r="J6244" i="1"/>
  <c r="K6244" i="1"/>
  <c r="J6248" i="1"/>
  <c r="K6248" i="1"/>
  <c r="J6252" i="1"/>
  <c r="K6252" i="1"/>
  <c r="J6256" i="1"/>
  <c r="K6256" i="1"/>
  <c r="J6260" i="1"/>
  <c r="K6260" i="1"/>
  <c r="J6264" i="1"/>
  <c r="K6264" i="1"/>
  <c r="J6268" i="1"/>
  <c r="K6268" i="1"/>
  <c r="J6272" i="1"/>
  <c r="K6272" i="1"/>
  <c r="J6276" i="1"/>
  <c r="K6276" i="1"/>
  <c r="J6280" i="1"/>
  <c r="K6280" i="1"/>
  <c r="J6284" i="1"/>
  <c r="K6284" i="1"/>
  <c r="J6288" i="1"/>
  <c r="K6288" i="1"/>
  <c r="J6292" i="1"/>
  <c r="K6292" i="1"/>
  <c r="J6296" i="1"/>
  <c r="K6296" i="1"/>
  <c r="J6300" i="1"/>
  <c r="K6300" i="1"/>
  <c r="J6304" i="1"/>
  <c r="K6304" i="1"/>
  <c r="J6308" i="1"/>
  <c r="K6308" i="1"/>
  <c r="J6312" i="1"/>
  <c r="K6312" i="1"/>
  <c r="J6316" i="1"/>
  <c r="K6316" i="1"/>
  <c r="J6320" i="1"/>
  <c r="K6320" i="1"/>
  <c r="J6324" i="1"/>
  <c r="K6324" i="1"/>
  <c r="J6328" i="1"/>
  <c r="K6328" i="1"/>
  <c r="J6332" i="1"/>
  <c r="K6332" i="1"/>
  <c r="J6336" i="1"/>
  <c r="K6336" i="1"/>
  <c r="J6340" i="1"/>
  <c r="K6340" i="1"/>
  <c r="J6344" i="1"/>
  <c r="K6344" i="1"/>
  <c r="J6348" i="1"/>
  <c r="K6348" i="1"/>
  <c r="J6352" i="1"/>
  <c r="K6352" i="1"/>
  <c r="J6356" i="1"/>
  <c r="K6356" i="1"/>
  <c r="J6360" i="1"/>
  <c r="K6360" i="1"/>
  <c r="J6364" i="1"/>
  <c r="K6364" i="1"/>
  <c r="J6368" i="1"/>
  <c r="K6368" i="1"/>
  <c r="J6372" i="1"/>
  <c r="K6372" i="1"/>
  <c r="J6376" i="1"/>
  <c r="K6376" i="1"/>
  <c r="J6380" i="1"/>
  <c r="K6380" i="1"/>
  <c r="J6384" i="1"/>
  <c r="K6384" i="1"/>
  <c r="J6388" i="1"/>
  <c r="K6388" i="1"/>
  <c r="J6392" i="1"/>
  <c r="K6392" i="1"/>
  <c r="J6396" i="1"/>
  <c r="K6396" i="1"/>
  <c r="J6400" i="1"/>
  <c r="K6400" i="1"/>
  <c r="J6404" i="1"/>
  <c r="K6404" i="1"/>
  <c r="J6408" i="1"/>
  <c r="K6408" i="1"/>
  <c r="J6412" i="1"/>
  <c r="K6412" i="1"/>
  <c r="J6416" i="1"/>
  <c r="K6416" i="1"/>
  <c r="J6420" i="1"/>
  <c r="K6420" i="1"/>
  <c r="J6424" i="1"/>
  <c r="K6424" i="1"/>
  <c r="J6428" i="1"/>
  <c r="K6428" i="1"/>
  <c r="J6432" i="1"/>
  <c r="K6432" i="1"/>
  <c r="J6436" i="1"/>
  <c r="K6436" i="1"/>
  <c r="J6440" i="1"/>
  <c r="K6440" i="1"/>
  <c r="J6444" i="1"/>
  <c r="K6444" i="1"/>
  <c r="J6448" i="1"/>
  <c r="K6448" i="1"/>
  <c r="J6452" i="1"/>
  <c r="K6452" i="1"/>
  <c r="J6456" i="1"/>
  <c r="K6456" i="1"/>
  <c r="J6460" i="1"/>
  <c r="K6460" i="1"/>
  <c r="J6464" i="1"/>
  <c r="K6464" i="1"/>
  <c r="J6468" i="1"/>
  <c r="K6468" i="1"/>
  <c r="J6472" i="1"/>
  <c r="K6472" i="1"/>
  <c r="J6476" i="1"/>
  <c r="K6476" i="1"/>
  <c r="J6480" i="1"/>
  <c r="K6480" i="1"/>
  <c r="J6484" i="1"/>
  <c r="K6484" i="1"/>
  <c r="J6488" i="1"/>
  <c r="K6488" i="1"/>
  <c r="J6492" i="1"/>
  <c r="K6492" i="1"/>
  <c r="J6496" i="1"/>
  <c r="K6496" i="1"/>
  <c r="J6500" i="1"/>
  <c r="K6500" i="1"/>
  <c r="J6504" i="1"/>
  <c r="K6504" i="1"/>
  <c r="J6508" i="1"/>
  <c r="K6508" i="1"/>
  <c r="J6512" i="1"/>
  <c r="K6512" i="1"/>
  <c r="J6516" i="1"/>
  <c r="K6516" i="1"/>
  <c r="J6520" i="1"/>
  <c r="K6520" i="1"/>
  <c r="J6524" i="1"/>
  <c r="K6524" i="1"/>
  <c r="J6528" i="1"/>
  <c r="K6528" i="1"/>
  <c r="J6532" i="1"/>
  <c r="K6532" i="1"/>
  <c r="J6536" i="1"/>
  <c r="K6536" i="1"/>
  <c r="J6540" i="1"/>
  <c r="K6540" i="1"/>
  <c r="J6544" i="1"/>
  <c r="K6544" i="1"/>
  <c r="J6548" i="1"/>
  <c r="K6548" i="1"/>
  <c r="J6552" i="1"/>
  <c r="K6552" i="1"/>
  <c r="J6556" i="1"/>
  <c r="K6556" i="1"/>
  <c r="J6560" i="1"/>
  <c r="K6560" i="1"/>
  <c r="J6564" i="1"/>
  <c r="K6564" i="1"/>
  <c r="J6568" i="1"/>
  <c r="K6568" i="1"/>
  <c r="J6572" i="1"/>
  <c r="K6572" i="1"/>
  <c r="J6576" i="1"/>
  <c r="K6576" i="1"/>
  <c r="J6580" i="1"/>
  <c r="K6580" i="1"/>
  <c r="J6584" i="1"/>
  <c r="K6584" i="1"/>
  <c r="J6588" i="1"/>
  <c r="K6588" i="1"/>
  <c r="J6592" i="1"/>
  <c r="K6592" i="1"/>
  <c r="J6596" i="1"/>
  <c r="K6596" i="1"/>
  <c r="J6600" i="1"/>
  <c r="K6600" i="1"/>
  <c r="J6604" i="1"/>
  <c r="K6604" i="1"/>
  <c r="J6608" i="1"/>
  <c r="K6608" i="1"/>
  <c r="J6612" i="1"/>
  <c r="K6612" i="1"/>
  <c r="J6616" i="1"/>
  <c r="K6616" i="1"/>
  <c r="J6620" i="1"/>
  <c r="K6620" i="1"/>
  <c r="J6624" i="1"/>
  <c r="K6624" i="1"/>
  <c r="J6628" i="1"/>
  <c r="K6628" i="1"/>
  <c r="J6632" i="1"/>
  <c r="K6632" i="1"/>
  <c r="J6636" i="1"/>
  <c r="K6636" i="1"/>
  <c r="J6640" i="1"/>
  <c r="K6640" i="1"/>
  <c r="J6644" i="1"/>
  <c r="K6644" i="1"/>
  <c r="J6648" i="1"/>
  <c r="K6648" i="1"/>
  <c r="J6652" i="1"/>
  <c r="K6652" i="1"/>
  <c r="J6656" i="1"/>
  <c r="K6656" i="1"/>
  <c r="J6660" i="1"/>
  <c r="K6660" i="1"/>
  <c r="J6664" i="1"/>
  <c r="K6664" i="1"/>
  <c r="J6668" i="1"/>
  <c r="K6668" i="1"/>
  <c r="J6672" i="1"/>
  <c r="K6672" i="1"/>
  <c r="J6676" i="1"/>
  <c r="K6676" i="1"/>
  <c r="J6680" i="1"/>
  <c r="K6680" i="1"/>
  <c r="J6684" i="1"/>
  <c r="K6684" i="1"/>
  <c r="J6688" i="1"/>
  <c r="K6688" i="1"/>
  <c r="J6692" i="1"/>
  <c r="K6692" i="1"/>
  <c r="J6696" i="1"/>
  <c r="K6696" i="1"/>
  <c r="J6700" i="1"/>
  <c r="K6700" i="1"/>
  <c r="J6704" i="1"/>
  <c r="K6704" i="1"/>
  <c r="J6708" i="1"/>
  <c r="K6708" i="1"/>
  <c r="J6712" i="1"/>
  <c r="K6712" i="1"/>
  <c r="J6716" i="1"/>
  <c r="K6716" i="1"/>
  <c r="J6720" i="1"/>
  <c r="K6720" i="1"/>
  <c r="J6724" i="1"/>
  <c r="K6724" i="1"/>
  <c r="J6728" i="1"/>
  <c r="K6728" i="1"/>
  <c r="J6732" i="1"/>
  <c r="K6732" i="1"/>
  <c r="J6736" i="1"/>
  <c r="K6736" i="1"/>
  <c r="J6740" i="1"/>
  <c r="K6740" i="1"/>
  <c r="J6744" i="1"/>
  <c r="K6744" i="1"/>
  <c r="J6748" i="1"/>
  <c r="K6748" i="1"/>
  <c r="J6752" i="1"/>
  <c r="K6752" i="1"/>
  <c r="J6756" i="1"/>
  <c r="K6756" i="1"/>
  <c r="J6760" i="1"/>
  <c r="K6760" i="1"/>
  <c r="J6764" i="1"/>
  <c r="K6764" i="1"/>
  <c r="J6768" i="1"/>
  <c r="K6768" i="1"/>
  <c r="J6772" i="1"/>
  <c r="K6772" i="1"/>
  <c r="J6776" i="1"/>
  <c r="K6776" i="1"/>
  <c r="J6780" i="1"/>
  <c r="K6780" i="1"/>
  <c r="J6784" i="1"/>
  <c r="K6784" i="1"/>
  <c r="J6788" i="1"/>
  <c r="K6788" i="1"/>
  <c r="J6792" i="1"/>
  <c r="K6792" i="1"/>
  <c r="J6796" i="1"/>
  <c r="K6796" i="1"/>
  <c r="J6800" i="1"/>
  <c r="K6800" i="1"/>
  <c r="J6804" i="1"/>
  <c r="K6804" i="1"/>
  <c r="J6808" i="1"/>
  <c r="K6808" i="1"/>
  <c r="J6812" i="1"/>
  <c r="K6812" i="1"/>
  <c r="J6816" i="1"/>
  <c r="K6816" i="1"/>
  <c r="J6820" i="1"/>
  <c r="K6820" i="1"/>
  <c r="J6824" i="1"/>
  <c r="K6824" i="1"/>
  <c r="J6828" i="1"/>
  <c r="K6828" i="1"/>
  <c r="J6832" i="1"/>
  <c r="K6832" i="1"/>
  <c r="J6836" i="1"/>
  <c r="K6836" i="1"/>
  <c r="J6840" i="1"/>
  <c r="K6840" i="1"/>
  <c r="J6844" i="1"/>
  <c r="K6844" i="1"/>
  <c r="J6848" i="1"/>
  <c r="K6848" i="1"/>
  <c r="J6852" i="1"/>
  <c r="K6852" i="1"/>
  <c r="J6856" i="1"/>
  <c r="K6856" i="1"/>
  <c r="J6860" i="1"/>
  <c r="K6860" i="1"/>
  <c r="J6864" i="1"/>
  <c r="K6864" i="1"/>
  <c r="J6868" i="1"/>
  <c r="K6868" i="1"/>
  <c r="J6872" i="1"/>
  <c r="K6872" i="1"/>
  <c r="J6876" i="1"/>
  <c r="K6876" i="1"/>
  <c r="J6880" i="1"/>
  <c r="K6880" i="1"/>
  <c r="J6884" i="1"/>
  <c r="K6884" i="1"/>
  <c r="J6888" i="1"/>
  <c r="K6888" i="1"/>
  <c r="J6892" i="1"/>
  <c r="K6892" i="1"/>
  <c r="J6896" i="1"/>
  <c r="K6896" i="1"/>
  <c r="J6900" i="1"/>
  <c r="K6900" i="1"/>
  <c r="J6904" i="1"/>
  <c r="K6904" i="1"/>
  <c r="J6908" i="1"/>
  <c r="K6908" i="1"/>
  <c r="J6912" i="1"/>
  <c r="K6912" i="1"/>
  <c r="J6916" i="1"/>
  <c r="K6916" i="1"/>
  <c r="J6920" i="1"/>
  <c r="K6920" i="1"/>
  <c r="J6924" i="1"/>
  <c r="K6924" i="1"/>
  <c r="J6928" i="1"/>
  <c r="K6928" i="1"/>
  <c r="J6932" i="1"/>
  <c r="K6932" i="1"/>
  <c r="J6936" i="1"/>
  <c r="K6936" i="1"/>
  <c r="J6940" i="1"/>
  <c r="K6940" i="1"/>
  <c r="J6944" i="1"/>
  <c r="K6944" i="1"/>
  <c r="J6948" i="1"/>
  <c r="K6948" i="1"/>
  <c r="J6952" i="1"/>
  <c r="K6952" i="1"/>
  <c r="J6956" i="1"/>
  <c r="K6956" i="1"/>
  <c r="J6960" i="1"/>
  <c r="K6960" i="1"/>
  <c r="J6964" i="1"/>
  <c r="K6964" i="1"/>
  <c r="J6968" i="1"/>
  <c r="K6968" i="1"/>
  <c r="J6972" i="1"/>
  <c r="K6972" i="1"/>
  <c r="J6976" i="1"/>
  <c r="K6976" i="1"/>
  <c r="J6980" i="1"/>
  <c r="K6980" i="1"/>
  <c r="J6984" i="1"/>
  <c r="K6984" i="1"/>
  <c r="J6988" i="1"/>
  <c r="K6988" i="1"/>
  <c r="J6992" i="1"/>
  <c r="K6992" i="1"/>
  <c r="J6996" i="1"/>
  <c r="K6996" i="1"/>
  <c r="J7000" i="1"/>
  <c r="K7000" i="1"/>
  <c r="J7004" i="1"/>
  <c r="K7004" i="1"/>
  <c r="J7008" i="1"/>
  <c r="K7008" i="1"/>
  <c r="J7012" i="1"/>
  <c r="K7012" i="1"/>
  <c r="J7016" i="1"/>
  <c r="K7016" i="1"/>
  <c r="J7020" i="1"/>
  <c r="K7020" i="1"/>
  <c r="J7024" i="1"/>
  <c r="K7024" i="1"/>
  <c r="J7028" i="1"/>
  <c r="K7028" i="1"/>
  <c r="J7032" i="1"/>
  <c r="K7032" i="1"/>
  <c r="J7036" i="1"/>
  <c r="K7036" i="1"/>
  <c r="J7040" i="1"/>
  <c r="K7040" i="1"/>
  <c r="J7044" i="1"/>
  <c r="K7044" i="1"/>
  <c r="J7048" i="1"/>
  <c r="K7048" i="1"/>
  <c r="J7052" i="1"/>
  <c r="K7052" i="1"/>
  <c r="J7056" i="1"/>
  <c r="K7056" i="1"/>
  <c r="J7060" i="1"/>
  <c r="K7060" i="1"/>
  <c r="J7064" i="1"/>
  <c r="K7064" i="1"/>
  <c r="J7068" i="1"/>
  <c r="K7068" i="1"/>
  <c r="J7072" i="1"/>
  <c r="K7072" i="1"/>
  <c r="J7076" i="1"/>
  <c r="K7076" i="1"/>
  <c r="J7080" i="1"/>
  <c r="K7080" i="1"/>
  <c r="J7084" i="1"/>
  <c r="K7084" i="1"/>
  <c r="J7088" i="1"/>
  <c r="K7088" i="1"/>
  <c r="J7092" i="1"/>
  <c r="K7092" i="1"/>
  <c r="J7096" i="1"/>
  <c r="K7096" i="1"/>
  <c r="J7100" i="1"/>
  <c r="K7100" i="1"/>
  <c r="J7104" i="1"/>
  <c r="K7104" i="1"/>
  <c r="J7108" i="1"/>
  <c r="K7108" i="1"/>
  <c r="J7112" i="1"/>
  <c r="K7112" i="1"/>
  <c r="J7116" i="1"/>
  <c r="K7116" i="1"/>
  <c r="J7120" i="1"/>
  <c r="K7120" i="1"/>
  <c r="J7124" i="1"/>
  <c r="K7124" i="1"/>
  <c r="J7128" i="1"/>
  <c r="K7128" i="1"/>
  <c r="J7132" i="1"/>
  <c r="K7132" i="1"/>
  <c r="J7136" i="1"/>
  <c r="K7136" i="1"/>
  <c r="J7140" i="1"/>
  <c r="K7140" i="1"/>
  <c r="J7144" i="1"/>
  <c r="K7144" i="1"/>
  <c r="J7148" i="1"/>
  <c r="K7148" i="1"/>
  <c r="J7152" i="1"/>
  <c r="K7152" i="1"/>
  <c r="J7156" i="1"/>
  <c r="K7156" i="1"/>
  <c r="J7160" i="1"/>
  <c r="K7160" i="1"/>
  <c r="J7164" i="1"/>
  <c r="K7164" i="1"/>
  <c r="J7168" i="1"/>
  <c r="K7168" i="1"/>
  <c r="J7172" i="1"/>
  <c r="K7172" i="1"/>
  <c r="J7176" i="1"/>
  <c r="K7176" i="1"/>
  <c r="J7180" i="1"/>
  <c r="K7180" i="1"/>
  <c r="J7184" i="1"/>
  <c r="K7184" i="1"/>
  <c r="J7188" i="1"/>
  <c r="K7188" i="1"/>
  <c r="J7192" i="1"/>
  <c r="K7192" i="1"/>
  <c r="K90" i="1"/>
  <c r="K102" i="1"/>
  <c r="K110" i="1"/>
  <c r="K118" i="1"/>
  <c r="K126" i="1"/>
  <c r="K134" i="1"/>
  <c r="K142" i="1"/>
  <c r="K150" i="1"/>
  <c r="K158" i="1"/>
  <c r="K166" i="1"/>
  <c r="K174" i="1"/>
  <c r="K182" i="1"/>
  <c r="K190" i="1"/>
  <c r="K198" i="1"/>
  <c r="K206" i="1"/>
  <c r="K214" i="1"/>
  <c r="K222" i="1"/>
  <c r="K230" i="1"/>
  <c r="K238" i="1"/>
  <c r="K246" i="1"/>
  <c r="K254" i="1"/>
  <c r="K262" i="1"/>
  <c r="K270" i="1"/>
  <c r="K278" i="1"/>
  <c r="K286" i="1"/>
  <c r="K294" i="1"/>
  <c r="J302" i="1"/>
  <c r="K302" i="1"/>
  <c r="J310" i="1"/>
  <c r="K310" i="1"/>
  <c r="J318" i="1"/>
  <c r="K318" i="1"/>
  <c r="J326" i="1"/>
  <c r="K326" i="1"/>
  <c r="J334" i="1"/>
  <c r="K334" i="1"/>
  <c r="J342" i="1"/>
  <c r="K342" i="1"/>
  <c r="J350" i="1"/>
  <c r="K350" i="1"/>
  <c r="J358" i="1"/>
  <c r="K358" i="1"/>
  <c r="J366" i="1"/>
  <c r="K366" i="1"/>
  <c r="J374" i="1"/>
  <c r="K374" i="1"/>
  <c r="J382" i="1"/>
  <c r="K382" i="1"/>
  <c r="J390" i="1"/>
  <c r="K390" i="1"/>
  <c r="J398" i="1"/>
  <c r="K398" i="1"/>
  <c r="J406" i="1"/>
  <c r="K406" i="1"/>
  <c r="J414" i="1"/>
  <c r="K414" i="1"/>
  <c r="J422" i="1"/>
  <c r="K422" i="1"/>
  <c r="J430" i="1"/>
  <c r="K430" i="1"/>
  <c r="J438" i="1"/>
  <c r="K438" i="1"/>
  <c r="J446" i="1"/>
  <c r="K446" i="1"/>
  <c r="J454" i="1"/>
  <c r="K454" i="1"/>
  <c r="J462" i="1"/>
  <c r="K462" i="1"/>
  <c r="J470" i="1"/>
  <c r="K470" i="1"/>
  <c r="J478" i="1"/>
  <c r="K478" i="1"/>
  <c r="J486" i="1"/>
  <c r="K486" i="1"/>
  <c r="J494" i="1"/>
  <c r="K494" i="1"/>
  <c r="J502" i="1"/>
  <c r="K502" i="1"/>
  <c r="J510" i="1"/>
  <c r="K510" i="1"/>
  <c r="J518" i="1"/>
  <c r="K518" i="1"/>
  <c r="J526" i="1"/>
  <c r="K526" i="1"/>
  <c r="J534" i="1"/>
  <c r="K534" i="1"/>
  <c r="J542" i="1"/>
  <c r="K542" i="1"/>
  <c r="J550" i="1"/>
  <c r="K550" i="1"/>
  <c r="J558" i="1"/>
  <c r="K558" i="1"/>
  <c r="J562" i="1"/>
  <c r="K562" i="1"/>
  <c r="J566" i="1"/>
  <c r="K566" i="1"/>
  <c r="J570" i="1"/>
  <c r="K570" i="1"/>
  <c r="J574" i="1"/>
  <c r="K574" i="1"/>
  <c r="J582" i="1"/>
  <c r="K582" i="1"/>
  <c r="J586" i="1"/>
  <c r="K586" i="1"/>
  <c r="J590" i="1"/>
  <c r="K590" i="1"/>
  <c r="J594" i="1"/>
  <c r="K594" i="1"/>
  <c r="J598" i="1"/>
  <c r="K598" i="1"/>
  <c r="J602" i="1"/>
  <c r="K602" i="1"/>
  <c r="J606" i="1"/>
  <c r="K606" i="1"/>
  <c r="J610" i="1"/>
  <c r="K610" i="1"/>
  <c r="J614" i="1"/>
  <c r="K614" i="1"/>
  <c r="J618" i="1"/>
  <c r="K618" i="1"/>
  <c r="J622" i="1"/>
  <c r="K622" i="1"/>
  <c r="J626" i="1"/>
  <c r="K626" i="1"/>
  <c r="J630" i="1"/>
  <c r="K630" i="1"/>
  <c r="J634" i="1"/>
  <c r="K634" i="1"/>
  <c r="J638" i="1"/>
  <c r="K638" i="1"/>
  <c r="J642" i="1"/>
  <c r="K642" i="1"/>
  <c r="J646" i="1"/>
  <c r="K646" i="1"/>
  <c r="J650" i="1"/>
  <c r="K650" i="1"/>
  <c r="J654" i="1"/>
  <c r="K654" i="1"/>
  <c r="J658" i="1"/>
  <c r="K658" i="1"/>
  <c r="J662" i="1"/>
  <c r="K662" i="1"/>
  <c r="J666" i="1"/>
  <c r="K666" i="1"/>
  <c r="J670" i="1"/>
  <c r="K670" i="1"/>
  <c r="J674" i="1"/>
  <c r="K674" i="1"/>
  <c r="J678" i="1"/>
  <c r="K678" i="1"/>
  <c r="J682" i="1"/>
  <c r="K682" i="1"/>
  <c r="J686" i="1"/>
  <c r="K686" i="1"/>
  <c r="J690" i="1"/>
  <c r="K690" i="1"/>
  <c r="J694" i="1"/>
  <c r="K694" i="1"/>
  <c r="J698" i="1"/>
  <c r="K698" i="1"/>
  <c r="J702" i="1"/>
  <c r="K702" i="1"/>
  <c r="J706" i="1"/>
  <c r="K706" i="1"/>
  <c r="J710" i="1"/>
  <c r="K710" i="1"/>
  <c r="J714" i="1"/>
  <c r="K714" i="1"/>
  <c r="J718" i="1"/>
  <c r="K718" i="1"/>
  <c r="J722" i="1"/>
  <c r="K722" i="1"/>
  <c r="J726" i="1"/>
  <c r="K726" i="1"/>
  <c r="J730" i="1"/>
  <c r="K730" i="1"/>
  <c r="J734" i="1"/>
  <c r="K734" i="1"/>
  <c r="J738" i="1"/>
  <c r="K738" i="1"/>
  <c r="J742" i="1"/>
  <c r="K742" i="1"/>
  <c r="J746" i="1"/>
  <c r="K746" i="1"/>
  <c r="J750" i="1"/>
  <c r="K750" i="1"/>
  <c r="J754" i="1"/>
  <c r="K754" i="1"/>
  <c r="J758" i="1"/>
  <c r="K758" i="1"/>
  <c r="J762" i="1"/>
  <c r="K762" i="1"/>
  <c r="J766" i="1"/>
  <c r="K766" i="1"/>
  <c r="J770" i="1"/>
  <c r="K770" i="1"/>
  <c r="J774" i="1"/>
  <c r="K774" i="1"/>
  <c r="J778" i="1"/>
  <c r="K778" i="1"/>
  <c r="J782" i="1"/>
  <c r="K782" i="1"/>
  <c r="J786" i="1"/>
  <c r="K786" i="1"/>
  <c r="J790" i="1"/>
  <c r="K790" i="1"/>
  <c r="J794" i="1"/>
  <c r="K794" i="1"/>
  <c r="J798" i="1"/>
  <c r="K798" i="1"/>
  <c r="J802" i="1"/>
  <c r="K802" i="1"/>
  <c r="J806" i="1"/>
  <c r="K806" i="1"/>
  <c r="J810" i="1"/>
  <c r="K810" i="1"/>
  <c r="J814" i="1"/>
  <c r="K814" i="1"/>
  <c r="J818" i="1"/>
  <c r="K818" i="1"/>
  <c r="J822" i="1"/>
  <c r="K822" i="1"/>
  <c r="J826" i="1"/>
  <c r="K826" i="1"/>
  <c r="J830" i="1"/>
  <c r="K830" i="1"/>
  <c r="J834" i="1"/>
  <c r="K834" i="1"/>
  <c r="J838" i="1"/>
  <c r="K838" i="1"/>
  <c r="J842" i="1"/>
  <c r="K842" i="1"/>
  <c r="J846" i="1"/>
  <c r="K846" i="1"/>
  <c r="J850" i="1"/>
  <c r="K850" i="1"/>
  <c r="J854" i="1"/>
  <c r="K854" i="1"/>
  <c r="J858" i="1"/>
  <c r="K858" i="1"/>
  <c r="J862" i="1"/>
  <c r="K862" i="1"/>
  <c r="J866" i="1"/>
  <c r="K866" i="1"/>
  <c r="J870" i="1"/>
  <c r="K870" i="1"/>
  <c r="J874" i="1"/>
  <c r="K874" i="1"/>
  <c r="J878" i="1"/>
  <c r="K878" i="1"/>
  <c r="J882" i="1"/>
  <c r="K882" i="1"/>
  <c r="J886" i="1"/>
  <c r="K886" i="1"/>
  <c r="J890" i="1"/>
  <c r="K890" i="1"/>
  <c r="J894" i="1"/>
  <c r="K894" i="1"/>
  <c r="J898" i="1"/>
  <c r="K898" i="1"/>
  <c r="J902" i="1"/>
  <c r="K902" i="1"/>
  <c r="J906" i="1"/>
  <c r="K906" i="1"/>
  <c r="J910" i="1"/>
  <c r="K910" i="1"/>
  <c r="J914" i="1"/>
  <c r="K914" i="1"/>
  <c r="J918" i="1"/>
  <c r="K918" i="1"/>
  <c r="J922" i="1"/>
  <c r="K922" i="1"/>
  <c r="J926" i="1"/>
  <c r="K926" i="1"/>
  <c r="J930" i="1"/>
  <c r="K930" i="1"/>
  <c r="J934" i="1"/>
  <c r="K934" i="1"/>
  <c r="J938" i="1"/>
  <c r="K938" i="1"/>
  <c r="J942" i="1"/>
  <c r="K942" i="1"/>
  <c r="J946" i="1"/>
  <c r="K946" i="1"/>
  <c r="J950" i="1"/>
  <c r="K950" i="1"/>
  <c r="J954" i="1"/>
  <c r="K954" i="1"/>
  <c r="J958" i="1"/>
  <c r="K958" i="1"/>
  <c r="J962" i="1"/>
  <c r="K962" i="1"/>
  <c r="J966" i="1"/>
  <c r="K966" i="1"/>
  <c r="J970" i="1"/>
  <c r="K970" i="1"/>
  <c r="J974" i="1"/>
  <c r="K974" i="1"/>
  <c r="J978" i="1"/>
  <c r="K978" i="1"/>
  <c r="J982" i="1"/>
  <c r="K982" i="1"/>
  <c r="J986" i="1"/>
  <c r="K986" i="1"/>
  <c r="J990" i="1"/>
  <c r="K990" i="1"/>
  <c r="J994" i="1"/>
  <c r="K994" i="1"/>
  <c r="J998" i="1"/>
  <c r="K998" i="1"/>
  <c r="J1002" i="1"/>
  <c r="K1002" i="1"/>
  <c r="J1006" i="1"/>
  <c r="K1006" i="1"/>
  <c r="J1010" i="1"/>
  <c r="K1010" i="1"/>
  <c r="J1014" i="1"/>
  <c r="K1014" i="1"/>
  <c r="J1018" i="1"/>
  <c r="K1018" i="1"/>
  <c r="J1022" i="1"/>
  <c r="K1022" i="1"/>
  <c r="J1026" i="1"/>
  <c r="K1026" i="1"/>
  <c r="J1030" i="1"/>
  <c r="K1030" i="1"/>
  <c r="J1034" i="1"/>
  <c r="K1034" i="1"/>
  <c r="J1038" i="1"/>
  <c r="K1038" i="1"/>
  <c r="J1042" i="1"/>
  <c r="K1042" i="1"/>
  <c r="J1046" i="1"/>
  <c r="K1046" i="1"/>
  <c r="J1050" i="1"/>
  <c r="K1050" i="1"/>
  <c r="J1054" i="1"/>
  <c r="K1054" i="1"/>
  <c r="J1058" i="1"/>
  <c r="K1058" i="1"/>
  <c r="J1062" i="1"/>
  <c r="K1062" i="1"/>
  <c r="J1066" i="1"/>
  <c r="K1066" i="1"/>
  <c r="J1070" i="1"/>
  <c r="K1070" i="1"/>
  <c r="J1074" i="1"/>
  <c r="K1074" i="1"/>
  <c r="J1078" i="1"/>
  <c r="K1078" i="1"/>
  <c r="J1082" i="1"/>
  <c r="K1082" i="1"/>
  <c r="J1086" i="1"/>
  <c r="K1086" i="1"/>
  <c r="K8" i="1"/>
  <c r="K12" i="1"/>
  <c r="K16" i="1"/>
  <c r="K20" i="1"/>
  <c r="K24" i="1"/>
  <c r="K28" i="1"/>
  <c r="K32" i="1"/>
  <c r="K36" i="1"/>
  <c r="K40" i="1"/>
  <c r="K44" i="1"/>
  <c r="K48" i="1"/>
  <c r="K52" i="1"/>
  <c r="K56" i="1"/>
  <c r="K60" i="1"/>
  <c r="K64" i="1"/>
  <c r="K68" i="1"/>
  <c r="K72" i="1"/>
  <c r="K76" i="1"/>
  <c r="K80" i="1"/>
  <c r="K84" i="1"/>
  <c r="K88" i="1"/>
  <c r="K92" i="1"/>
  <c r="K96" i="1"/>
  <c r="K100" i="1"/>
  <c r="K104" i="1"/>
  <c r="K108" i="1"/>
  <c r="K112" i="1"/>
  <c r="K116" i="1"/>
  <c r="K120" i="1"/>
  <c r="K124" i="1"/>
  <c r="K128" i="1"/>
  <c r="K132" i="1"/>
  <c r="K136" i="1"/>
  <c r="K140" i="1"/>
  <c r="K144" i="1"/>
  <c r="K148" i="1"/>
  <c r="K152" i="1"/>
  <c r="K156" i="1"/>
  <c r="K160" i="1"/>
  <c r="K164" i="1"/>
  <c r="K168" i="1"/>
  <c r="K172" i="1"/>
  <c r="K176" i="1"/>
  <c r="K180" i="1"/>
  <c r="K184" i="1"/>
  <c r="K188" i="1"/>
  <c r="K192" i="1"/>
  <c r="K196" i="1"/>
  <c r="K200" i="1"/>
  <c r="K204" i="1"/>
  <c r="K208" i="1"/>
  <c r="K212" i="1"/>
  <c r="K216" i="1"/>
  <c r="K220" i="1"/>
  <c r="K224" i="1"/>
  <c r="K228" i="1"/>
  <c r="K232" i="1"/>
  <c r="K236" i="1"/>
  <c r="K240" i="1"/>
  <c r="K244" i="1"/>
  <c r="K248" i="1"/>
  <c r="K252" i="1"/>
  <c r="K256" i="1"/>
  <c r="K260" i="1"/>
  <c r="K264" i="1"/>
  <c r="K268" i="1"/>
  <c r="K272" i="1"/>
  <c r="K276" i="1"/>
  <c r="K280" i="1"/>
  <c r="K284" i="1"/>
  <c r="K288" i="1"/>
  <c r="K292" i="1"/>
  <c r="K296" i="1"/>
  <c r="J300" i="1"/>
  <c r="K300" i="1"/>
  <c r="J304" i="1"/>
  <c r="K304" i="1"/>
  <c r="J308" i="1"/>
  <c r="K308" i="1"/>
  <c r="J312" i="1"/>
  <c r="K312" i="1"/>
  <c r="J316" i="1"/>
  <c r="K316" i="1"/>
  <c r="J320" i="1"/>
  <c r="K320" i="1"/>
  <c r="J324" i="1"/>
  <c r="K324" i="1"/>
  <c r="J328" i="1"/>
  <c r="K328" i="1"/>
  <c r="J332" i="1"/>
  <c r="K332" i="1"/>
  <c r="J336" i="1"/>
  <c r="K336" i="1"/>
  <c r="J340" i="1"/>
  <c r="K340" i="1"/>
  <c r="J344" i="1"/>
  <c r="K344" i="1"/>
  <c r="J348" i="1"/>
  <c r="K348" i="1"/>
  <c r="J352" i="1"/>
  <c r="K352" i="1"/>
  <c r="J356" i="1"/>
  <c r="K356" i="1"/>
  <c r="J360" i="1"/>
  <c r="K360" i="1"/>
  <c r="J364" i="1"/>
  <c r="K364" i="1"/>
  <c r="J368" i="1"/>
  <c r="K368" i="1"/>
  <c r="J372" i="1"/>
  <c r="K372" i="1"/>
  <c r="J376" i="1"/>
  <c r="K376" i="1"/>
  <c r="J380" i="1"/>
  <c r="K380" i="1"/>
  <c r="J384" i="1"/>
  <c r="K384" i="1"/>
  <c r="J388" i="1"/>
  <c r="K388" i="1"/>
  <c r="J392" i="1"/>
  <c r="K392" i="1"/>
  <c r="J396" i="1"/>
  <c r="K396" i="1"/>
  <c r="J400" i="1"/>
  <c r="K400" i="1"/>
  <c r="J404" i="1"/>
  <c r="K404" i="1"/>
  <c r="J408" i="1"/>
  <c r="K408" i="1"/>
  <c r="J412" i="1"/>
  <c r="K412" i="1"/>
  <c r="J416" i="1"/>
  <c r="K416" i="1"/>
  <c r="J420" i="1"/>
  <c r="K420" i="1"/>
  <c r="J424" i="1"/>
  <c r="K424" i="1"/>
  <c r="J428" i="1"/>
  <c r="K428" i="1"/>
  <c r="J432" i="1"/>
  <c r="K432" i="1"/>
  <c r="J436" i="1"/>
  <c r="K436" i="1"/>
  <c r="J440" i="1"/>
  <c r="K440" i="1"/>
  <c r="J444" i="1"/>
  <c r="K444" i="1"/>
  <c r="J448" i="1"/>
  <c r="K448" i="1"/>
  <c r="J452" i="1"/>
  <c r="K452" i="1"/>
  <c r="J456" i="1"/>
  <c r="K456" i="1"/>
  <c r="J460" i="1"/>
  <c r="K460" i="1"/>
  <c r="J464" i="1"/>
  <c r="K464" i="1"/>
  <c r="J468" i="1"/>
  <c r="K468" i="1"/>
  <c r="J472" i="1"/>
  <c r="K472" i="1"/>
  <c r="J476" i="1"/>
  <c r="K476" i="1"/>
  <c r="J480" i="1"/>
  <c r="K480" i="1"/>
  <c r="J484" i="1"/>
  <c r="K484" i="1"/>
  <c r="J488" i="1"/>
  <c r="K488" i="1"/>
  <c r="J492" i="1"/>
  <c r="K492" i="1"/>
  <c r="J496" i="1"/>
  <c r="K496" i="1"/>
  <c r="J500" i="1"/>
  <c r="K500" i="1"/>
  <c r="J504" i="1"/>
  <c r="K504" i="1"/>
  <c r="J508" i="1"/>
  <c r="K508" i="1"/>
  <c r="J512" i="1"/>
  <c r="K512" i="1"/>
  <c r="J516" i="1"/>
  <c r="K516" i="1"/>
  <c r="J520" i="1"/>
  <c r="K520" i="1"/>
  <c r="J524" i="1"/>
  <c r="K524" i="1"/>
  <c r="J528" i="1"/>
  <c r="K528" i="1"/>
  <c r="J532" i="1"/>
  <c r="K532" i="1"/>
  <c r="J536" i="1"/>
  <c r="K536" i="1"/>
  <c r="J540" i="1"/>
  <c r="K540" i="1"/>
  <c r="J544" i="1"/>
  <c r="K544" i="1"/>
  <c r="J548" i="1"/>
  <c r="K548" i="1"/>
  <c r="J552" i="1"/>
  <c r="K552" i="1"/>
  <c r="J556" i="1"/>
  <c r="K556" i="1"/>
  <c r="J560" i="1"/>
  <c r="K560" i="1"/>
  <c r="J564" i="1"/>
  <c r="K564" i="1"/>
  <c r="J568" i="1"/>
  <c r="K568" i="1"/>
  <c r="J572" i="1"/>
  <c r="K572" i="1"/>
  <c r="J576" i="1"/>
  <c r="K576" i="1"/>
  <c r="J580" i="1"/>
  <c r="K580" i="1"/>
  <c r="J584" i="1"/>
  <c r="K584" i="1"/>
  <c r="J588" i="1"/>
  <c r="K588" i="1"/>
  <c r="J592" i="1"/>
  <c r="K592" i="1"/>
  <c r="J596" i="1"/>
  <c r="K596" i="1"/>
  <c r="J600" i="1"/>
  <c r="K600" i="1"/>
  <c r="J604" i="1"/>
  <c r="K604" i="1"/>
  <c r="J608" i="1"/>
  <c r="K608" i="1"/>
  <c r="J612" i="1"/>
  <c r="K612" i="1"/>
  <c r="J616" i="1"/>
  <c r="K616" i="1"/>
  <c r="J620" i="1"/>
  <c r="K620" i="1"/>
  <c r="J624" i="1"/>
  <c r="K624" i="1"/>
  <c r="J628" i="1"/>
  <c r="K628" i="1"/>
  <c r="J632" i="1"/>
  <c r="K632" i="1"/>
  <c r="J636" i="1"/>
  <c r="K636" i="1"/>
  <c r="J640" i="1"/>
  <c r="K640" i="1"/>
  <c r="J644" i="1"/>
  <c r="K644" i="1"/>
  <c r="J648" i="1"/>
  <c r="K648" i="1"/>
  <c r="J652" i="1"/>
  <c r="K652" i="1"/>
  <c r="J656" i="1"/>
  <c r="K656" i="1"/>
  <c r="J660" i="1"/>
  <c r="K660" i="1"/>
  <c r="J664" i="1"/>
  <c r="K664" i="1"/>
  <c r="J668" i="1"/>
  <c r="K668" i="1"/>
  <c r="J672" i="1"/>
  <c r="K672" i="1"/>
  <c r="J676" i="1"/>
  <c r="K676" i="1"/>
  <c r="J680" i="1"/>
  <c r="K680" i="1"/>
  <c r="J684" i="1"/>
  <c r="K684" i="1"/>
  <c r="J688" i="1"/>
  <c r="K688" i="1"/>
  <c r="J692" i="1"/>
  <c r="K692" i="1"/>
  <c r="J696" i="1"/>
  <c r="K696" i="1"/>
  <c r="J700" i="1"/>
  <c r="K700" i="1"/>
  <c r="J704" i="1"/>
  <c r="K704" i="1"/>
  <c r="J708" i="1"/>
  <c r="K708" i="1"/>
  <c r="J712" i="1"/>
  <c r="K712" i="1"/>
  <c r="J716" i="1"/>
  <c r="K716" i="1"/>
  <c r="J720" i="1"/>
  <c r="K720" i="1"/>
  <c r="J724" i="1"/>
  <c r="K724" i="1"/>
  <c r="J728" i="1"/>
  <c r="K728" i="1"/>
  <c r="J732" i="1"/>
  <c r="K732" i="1"/>
  <c r="J736" i="1"/>
  <c r="K736" i="1"/>
  <c r="J740" i="1"/>
  <c r="K740" i="1"/>
  <c r="J744" i="1"/>
  <c r="K744" i="1"/>
  <c r="J748" i="1"/>
  <c r="K748" i="1"/>
  <c r="J752" i="1"/>
  <c r="K752" i="1"/>
  <c r="J756" i="1"/>
  <c r="K756" i="1"/>
  <c r="J760" i="1"/>
  <c r="K760" i="1"/>
  <c r="J764" i="1"/>
  <c r="K764" i="1"/>
  <c r="J768" i="1"/>
  <c r="K768" i="1"/>
  <c r="J772" i="1"/>
  <c r="K772" i="1"/>
  <c r="J776" i="1"/>
  <c r="K776" i="1"/>
  <c r="J780" i="1"/>
  <c r="K780" i="1"/>
  <c r="J784" i="1"/>
  <c r="K784" i="1"/>
  <c r="J788" i="1"/>
  <c r="K788" i="1"/>
  <c r="J792" i="1"/>
  <c r="K792" i="1"/>
  <c r="J796" i="1"/>
  <c r="K796" i="1"/>
  <c r="J800" i="1"/>
  <c r="K800" i="1"/>
  <c r="J804" i="1"/>
  <c r="K804" i="1"/>
  <c r="J808" i="1"/>
  <c r="K808" i="1"/>
  <c r="J812" i="1"/>
  <c r="K812" i="1"/>
  <c r="J816" i="1"/>
  <c r="K816" i="1"/>
  <c r="J820" i="1"/>
  <c r="K820" i="1"/>
  <c r="J824" i="1"/>
  <c r="K824" i="1"/>
  <c r="J828" i="1"/>
  <c r="K828" i="1"/>
  <c r="J832" i="1"/>
  <c r="K832" i="1"/>
  <c r="J836" i="1"/>
  <c r="K836" i="1"/>
  <c r="J840" i="1"/>
  <c r="K840" i="1"/>
  <c r="J844" i="1"/>
  <c r="K844" i="1"/>
  <c r="J848" i="1"/>
  <c r="K848" i="1"/>
  <c r="J852" i="1"/>
  <c r="K852" i="1"/>
  <c r="J856" i="1"/>
  <c r="K856" i="1"/>
  <c r="J860" i="1"/>
  <c r="K860" i="1"/>
  <c r="J864" i="1"/>
  <c r="K864" i="1"/>
  <c r="J868" i="1"/>
  <c r="K868" i="1"/>
  <c r="J872" i="1"/>
  <c r="K872" i="1"/>
  <c r="J876" i="1"/>
  <c r="K876" i="1"/>
  <c r="J880" i="1"/>
  <c r="K880" i="1"/>
  <c r="J884" i="1"/>
  <c r="K884" i="1"/>
  <c r="J888" i="1"/>
  <c r="K888" i="1"/>
  <c r="J892" i="1"/>
  <c r="K892" i="1"/>
  <c r="J896" i="1"/>
  <c r="K896" i="1"/>
  <c r="J900" i="1"/>
  <c r="K900" i="1"/>
  <c r="J904" i="1"/>
  <c r="K904" i="1"/>
  <c r="J908" i="1"/>
  <c r="K908" i="1"/>
  <c r="J912" i="1"/>
  <c r="K912" i="1"/>
  <c r="J916" i="1"/>
  <c r="K916" i="1"/>
  <c r="J920" i="1"/>
  <c r="K920" i="1"/>
  <c r="J924" i="1"/>
  <c r="K924" i="1"/>
  <c r="J928" i="1"/>
  <c r="K928" i="1"/>
  <c r="J932" i="1"/>
  <c r="K932" i="1"/>
  <c r="J936" i="1"/>
  <c r="K936" i="1"/>
  <c r="J940" i="1"/>
  <c r="K940" i="1"/>
  <c r="J944" i="1"/>
  <c r="K944" i="1"/>
  <c r="J948" i="1"/>
  <c r="K948" i="1"/>
  <c r="J952" i="1"/>
  <c r="K952" i="1"/>
  <c r="J956" i="1"/>
  <c r="K956" i="1"/>
  <c r="J960" i="1"/>
  <c r="K960" i="1"/>
  <c r="J964" i="1"/>
  <c r="K964" i="1"/>
  <c r="J968" i="1"/>
  <c r="K968" i="1"/>
  <c r="J972" i="1"/>
  <c r="K972" i="1"/>
  <c r="J976" i="1"/>
  <c r="K976" i="1"/>
  <c r="J980" i="1"/>
  <c r="K980" i="1"/>
  <c r="J984" i="1"/>
  <c r="K984" i="1"/>
  <c r="J988" i="1"/>
  <c r="K988" i="1"/>
  <c r="J992" i="1"/>
  <c r="K992" i="1"/>
  <c r="J996" i="1"/>
  <c r="K996" i="1"/>
  <c r="J1000" i="1"/>
  <c r="K1000" i="1"/>
  <c r="J1004" i="1"/>
  <c r="K1004" i="1"/>
  <c r="J1008" i="1"/>
  <c r="K1008" i="1"/>
  <c r="J1012" i="1"/>
  <c r="K1012" i="1"/>
  <c r="J1016" i="1"/>
  <c r="K1016" i="1"/>
  <c r="J1020" i="1"/>
  <c r="K1020" i="1"/>
  <c r="J1024" i="1"/>
  <c r="K1024" i="1"/>
  <c r="J1028" i="1"/>
  <c r="K1028" i="1"/>
  <c r="J1032" i="1"/>
  <c r="K1032" i="1"/>
  <c r="J1036" i="1"/>
  <c r="K1036" i="1"/>
  <c r="J1040" i="1"/>
  <c r="K1040" i="1"/>
  <c r="J1044" i="1"/>
  <c r="K1044" i="1"/>
  <c r="J1048" i="1"/>
  <c r="K1048" i="1"/>
  <c r="J1052" i="1"/>
  <c r="K1052" i="1"/>
  <c r="J1056" i="1"/>
  <c r="K1056" i="1"/>
  <c r="J1060" i="1"/>
  <c r="K1060" i="1"/>
  <c r="J1064" i="1"/>
  <c r="K1064" i="1"/>
  <c r="J1068" i="1"/>
  <c r="K1068" i="1"/>
  <c r="J1072" i="1"/>
  <c r="K1072" i="1"/>
  <c r="J1076" i="1"/>
  <c r="K1076" i="1"/>
  <c r="J1080" i="1"/>
  <c r="K1080" i="1"/>
  <c r="J1084" i="1"/>
  <c r="K1084" i="1"/>
  <c r="J1088" i="1"/>
  <c r="K1088" i="1"/>
  <c r="J1092" i="1"/>
  <c r="K1092" i="1"/>
  <c r="J1096" i="1"/>
  <c r="K1096" i="1"/>
  <c r="J1100" i="1"/>
  <c r="K1100" i="1"/>
  <c r="J1104" i="1"/>
  <c r="K1104" i="1"/>
  <c r="J1108" i="1"/>
  <c r="K1108" i="1"/>
  <c r="J1112" i="1"/>
  <c r="K1112" i="1"/>
  <c r="J1116" i="1"/>
  <c r="K1116" i="1"/>
  <c r="J1120" i="1"/>
  <c r="K1120" i="1"/>
  <c r="J1124" i="1"/>
  <c r="K1124" i="1"/>
  <c r="J1128" i="1"/>
  <c r="K1128" i="1"/>
  <c r="J1132" i="1"/>
  <c r="K1132" i="1"/>
  <c r="J1136" i="1"/>
  <c r="K1136" i="1"/>
  <c r="J1140" i="1"/>
  <c r="K1140" i="1"/>
  <c r="J1144" i="1"/>
  <c r="K1144" i="1"/>
  <c r="J1148" i="1"/>
  <c r="K1148" i="1"/>
  <c r="J1152" i="1"/>
  <c r="K1152" i="1"/>
  <c r="J1156" i="1"/>
  <c r="K1156" i="1"/>
  <c r="J1160" i="1"/>
  <c r="K1160" i="1"/>
  <c r="J1164" i="1"/>
  <c r="K1164" i="1"/>
  <c r="J1168" i="1"/>
  <c r="K1168" i="1"/>
  <c r="J1172" i="1"/>
  <c r="K1172" i="1"/>
  <c r="J1176" i="1"/>
  <c r="K1176" i="1"/>
  <c r="J1180" i="1"/>
  <c r="K1180" i="1"/>
  <c r="J1184" i="1"/>
  <c r="K1184" i="1"/>
  <c r="J1188" i="1"/>
  <c r="K1188" i="1"/>
  <c r="J1192" i="1"/>
  <c r="K1192" i="1"/>
  <c r="J1196" i="1"/>
  <c r="K1196" i="1"/>
  <c r="J1200" i="1"/>
  <c r="K1200" i="1"/>
  <c r="J1204" i="1"/>
  <c r="K1204" i="1"/>
  <c r="J1208" i="1"/>
  <c r="K1208" i="1"/>
  <c r="J1212" i="1"/>
  <c r="K1212" i="1"/>
  <c r="J1216" i="1"/>
  <c r="K1216" i="1"/>
  <c r="J1220" i="1"/>
  <c r="K1220" i="1"/>
  <c r="J1224" i="1"/>
  <c r="K1224" i="1"/>
  <c r="J1228" i="1"/>
  <c r="K1228" i="1"/>
  <c r="J1232" i="1"/>
  <c r="K1232" i="1"/>
  <c r="J1236" i="1"/>
  <c r="K1236" i="1"/>
  <c r="J1240" i="1"/>
  <c r="K1240" i="1"/>
  <c r="J1244" i="1"/>
  <c r="K1244" i="1"/>
  <c r="J1248" i="1"/>
  <c r="K1248" i="1"/>
  <c r="J1252" i="1"/>
  <c r="K1252" i="1"/>
  <c r="J1256" i="1"/>
  <c r="K1256" i="1"/>
  <c r="J1260" i="1"/>
  <c r="K1260" i="1"/>
  <c r="J1264" i="1"/>
  <c r="K1264" i="1"/>
  <c r="J1268" i="1"/>
  <c r="K1268" i="1"/>
  <c r="J1272" i="1"/>
  <c r="K1272" i="1"/>
  <c r="J1276" i="1"/>
  <c r="K1276" i="1"/>
  <c r="J1280" i="1"/>
  <c r="K1280" i="1"/>
  <c r="J1284" i="1"/>
  <c r="K1284" i="1"/>
  <c r="J1288" i="1"/>
  <c r="K1288" i="1"/>
  <c r="J1292" i="1"/>
  <c r="K1292" i="1"/>
  <c r="J1296" i="1"/>
  <c r="K1296" i="1"/>
  <c r="J1300" i="1"/>
  <c r="K1300" i="1"/>
  <c r="J1304" i="1"/>
  <c r="K1304" i="1"/>
  <c r="J1308" i="1"/>
  <c r="K1308" i="1"/>
  <c r="J1312" i="1"/>
  <c r="K1312" i="1"/>
  <c r="J1316" i="1"/>
  <c r="K1316" i="1"/>
  <c r="J1320" i="1"/>
  <c r="K1320" i="1"/>
  <c r="J1324" i="1"/>
  <c r="K1324" i="1"/>
  <c r="J1328" i="1"/>
  <c r="K1328" i="1"/>
  <c r="J1332" i="1"/>
  <c r="K1332" i="1"/>
  <c r="J1336" i="1"/>
  <c r="K1336" i="1"/>
  <c r="J1340" i="1"/>
  <c r="K1340" i="1"/>
  <c r="J1344" i="1"/>
  <c r="K1344" i="1"/>
  <c r="J1348" i="1"/>
  <c r="K1348" i="1"/>
  <c r="J1352" i="1"/>
  <c r="K1352" i="1"/>
  <c r="J1356" i="1"/>
  <c r="K1356" i="1"/>
  <c r="J1360" i="1"/>
  <c r="K1360" i="1"/>
  <c r="J1364" i="1"/>
  <c r="K1364" i="1"/>
  <c r="J1368" i="1"/>
  <c r="K1368" i="1"/>
  <c r="J1372" i="1"/>
  <c r="K1372" i="1"/>
  <c r="J1376" i="1"/>
  <c r="K1376" i="1"/>
  <c r="J1380" i="1"/>
  <c r="K1380" i="1"/>
  <c r="J1384" i="1"/>
  <c r="K1384" i="1"/>
  <c r="J1388" i="1"/>
  <c r="K1388" i="1"/>
  <c r="J1392" i="1"/>
  <c r="K1392" i="1"/>
  <c r="J1396" i="1"/>
  <c r="K1396" i="1"/>
  <c r="J1400" i="1"/>
  <c r="K1400" i="1"/>
  <c r="J1404" i="1"/>
  <c r="K1404" i="1"/>
  <c r="J1408" i="1"/>
  <c r="K1408" i="1"/>
  <c r="J1412" i="1"/>
  <c r="K1412" i="1"/>
  <c r="J1416" i="1"/>
  <c r="K1416" i="1"/>
  <c r="J1420" i="1"/>
  <c r="K1420" i="1"/>
  <c r="J1424" i="1"/>
  <c r="K1424" i="1"/>
  <c r="J1428" i="1"/>
  <c r="K1428" i="1"/>
  <c r="J1432" i="1"/>
  <c r="K1432" i="1"/>
  <c r="J1436" i="1"/>
  <c r="K1436" i="1"/>
  <c r="J1440" i="1"/>
  <c r="K1440" i="1"/>
  <c r="J1444" i="1"/>
  <c r="K1444" i="1"/>
  <c r="J1448" i="1"/>
  <c r="K1448" i="1"/>
  <c r="J1452" i="1"/>
  <c r="K1452" i="1"/>
  <c r="J1456" i="1"/>
  <c r="K1456" i="1"/>
  <c r="J1460" i="1"/>
  <c r="K1460" i="1"/>
  <c r="J1464" i="1"/>
  <c r="K1464" i="1"/>
  <c r="J1468" i="1"/>
  <c r="K1468" i="1"/>
  <c r="J1472" i="1"/>
  <c r="K1472" i="1"/>
  <c r="J1476" i="1"/>
  <c r="K1476" i="1"/>
  <c r="J1480" i="1"/>
  <c r="K1480" i="1"/>
  <c r="J1484" i="1"/>
  <c r="K1484" i="1"/>
  <c r="J1488" i="1"/>
  <c r="K1488" i="1"/>
  <c r="J1492" i="1"/>
  <c r="K1492" i="1"/>
  <c r="J1496" i="1"/>
  <c r="K1496" i="1"/>
  <c r="J1500" i="1"/>
  <c r="K1500" i="1"/>
  <c r="J1504" i="1"/>
  <c r="K1504" i="1"/>
  <c r="J1508" i="1"/>
  <c r="K1508" i="1"/>
  <c r="J1512" i="1"/>
  <c r="K1512" i="1"/>
  <c r="J1516" i="1"/>
  <c r="K1516" i="1"/>
  <c r="J1520" i="1"/>
  <c r="K1520" i="1"/>
  <c r="J1524" i="1"/>
  <c r="K1524" i="1"/>
  <c r="J1528" i="1"/>
  <c r="K1528" i="1"/>
  <c r="J1532" i="1"/>
  <c r="K1532" i="1"/>
  <c r="J1536" i="1"/>
  <c r="K1536" i="1"/>
  <c r="J1540" i="1"/>
  <c r="K1540" i="1"/>
  <c r="J1544" i="1"/>
  <c r="K1544" i="1"/>
  <c r="J1548" i="1"/>
  <c r="K1548" i="1"/>
  <c r="J1552" i="1"/>
  <c r="K1552" i="1"/>
  <c r="J1556" i="1"/>
  <c r="K1556" i="1"/>
  <c r="J1560" i="1"/>
  <c r="K1560" i="1"/>
  <c r="J1564" i="1"/>
  <c r="K1564" i="1"/>
  <c r="J1568" i="1"/>
  <c r="K1568" i="1"/>
  <c r="J1572" i="1"/>
  <c r="K1572" i="1"/>
  <c r="J1576" i="1"/>
  <c r="K1576" i="1"/>
  <c r="J1580" i="1"/>
  <c r="K1580" i="1"/>
  <c r="J1584" i="1"/>
  <c r="K1584" i="1"/>
  <c r="J1588" i="1"/>
  <c r="K1588" i="1"/>
  <c r="J1592" i="1"/>
  <c r="K1592" i="1"/>
  <c r="J1596" i="1"/>
  <c r="K1596" i="1"/>
  <c r="J1600" i="1"/>
  <c r="K1600" i="1"/>
  <c r="J1604" i="1"/>
  <c r="K1604" i="1"/>
  <c r="J1608" i="1"/>
  <c r="K1608" i="1"/>
  <c r="J1612" i="1"/>
  <c r="K1612" i="1"/>
  <c r="J1616" i="1"/>
  <c r="K1616" i="1"/>
  <c r="J1620" i="1"/>
  <c r="K1620" i="1"/>
  <c r="J1624" i="1"/>
  <c r="K1624" i="1"/>
  <c r="J1628" i="1"/>
  <c r="K1628" i="1"/>
  <c r="J1632" i="1"/>
  <c r="K1632" i="1"/>
  <c r="J1636" i="1"/>
  <c r="K1636" i="1"/>
  <c r="J1640" i="1"/>
  <c r="K1640" i="1"/>
  <c r="J1644" i="1"/>
  <c r="K1644" i="1"/>
  <c r="J1648" i="1"/>
  <c r="K1648" i="1"/>
  <c r="J1652" i="1"/>
  <c r="K1652" i="1"/>
  <c r="J1656" i="1"/>
  <c r="K1656" i="1"/>
  <c r="J1660" i="1"/>
  <c r="K1660" i="1"/>
  <c r="J1664" i="1"/>
  <c r="K1664" i="1"/>
  <c r="J1668" i="1"/>
  <c r="K1668" i="1"/>
  <c r="J1672" i="1"/>
  <c r="K1672" i="1"/>
  <c r="J1676" i="1"/>
  <c r="K1676" i="1"/>
  <c r="J1680" i="1"/>
  <c r="K1680" i="1"/>
  <c r="J1684" i="1"/>
  <c r="K1684" i="1"/>
  <c r="J1688" i="1"/>
  <c r="K1688" i="1"/>
  <c r="J1692" i="1"/>
  <c r="K1692" i="1"/>
  <c r="J1696" i="1"/>
  <c r="K1696" i="1"/>
  <c r="J1700" i="1"/>
  <c r="K1700" i="1"/>
  <c r="J1704" i="1"/>
  <c r="K1704" i="1"/>
  <c r="J1708" i="1"/>
  <c r="K1708" i="1"/>
  <c r="J1712" i="1"/>
  <c r="K1712" i="1"/>
  <c r="J1716" i="1"/>
  <c r="K1716" i="1"/>
  <c r="J1720" i="1"/>
  <c r="K1720" i="1"/>
  <c r="J1724" i="1"/>
  <c r="K1724" i="1"/>
  <c r="J1728" i="1"/>
  <c r="K1728" i="1"/>
  <c r="J1732" i="1"/>
  <c r="K1732" i="1"/>
  <c r="J1736" i="1"/>
  <c r="K1736" i="1"/>
  <c r="J1740" i="1"/>
  <c r="K1740" i="1"/>
  <c r="J1744" i="1"/>
  <c r="K1744" i="1"/>
  <c r="J1748" i="1"/>
  <c r="K1748" i="1"/>
  <c r="J1752" i="1"/>
  <c r="K1752" i="1"/>
  <c r="J1756" i="1"/>
  <c r="K1756" i="1"/>
  <c r="J1760" i="1"/>
  <c r="K1760" i="1"/>
  <c r="J1764" i="1"/>
  <c r="K1764" i="1"/>
  <c r="J1768" i="1"/>
  <c r="K1768" i="1"/>
  <c r="J1772" i="1"/>
  <c r="K1772" i="1"/>
  <c r="J1776" i="1"/>
  <c r="K1776" i="1"/>
  <c r="J1780" i="1"/>
  <c r="K1780" i="1"/>
  <c r="J1784" i="1"/>
  <c r="K1784" i="1"/>
  <c r="J1788" i="1"/>
  <c r="K1788" i="1"/>
  <c r="J1792" i="1"/>
  <c r="K1792" i="1"/>
  <c r="J1796" i="1"/>
  <c r="K1796" i="1"/>
  <c r="J1800" i="1"/>
  <c r="K1800" i="1"/>
  <c r="J1804" i="1"/>
  <c r="K1804" i="1"/>
  <c r="J1808" i="1"/>
  <c r="K1808" i="1"/>
  <c r="J1812" i="1"/>
  <c r="K1812" i="1"/>
  <c r="J1816" i="1"/>
  <c r="K1816" i="1"/>
  <c r="J1820" i="1"/>
  <c r="K1820" i="1"/>
  <c r="J1824" i="1"/>
  <c r="K1824" i="1"/>
  <c r="J1828" i="1"/>
  <c r="K1828" i="1"/>
  <c r="J1832" i="1"/>
  <c r="K1832" i="1"/>
  <c r="J1836" i="1"/>
  <c r="K1836" i="1"/>
  <c r="J1840" i="1"/>
  <c r="K1840" i="1"/>
  <c r="J1844" i="1"/>
  <c r="K1844" i="1"/>
  <c r="J1848" i="1"/>
  <c r="K1848" i="1"/>
  <c r="J1852" i="1"/>
  <c r="K1852" i="1"/>
  <c r="J1856" i="1"/>
  <c r="K1856" i="1"/>
  <c r="J1860" i="1"/>
  <c r="K1860" i="1"/>
  <c r="J1864" i="1"/>
  <c r="K1864" i="1"/>
  <c r="J1868" i="1"/>
  <c r="K1868" i="1"/>
  <c r="J1872" i="1"/>
  <c r="K1872" i="1"/>
  <c r="J1876" i="1"/>
  <c r="K1876" i="1"/>
  <c r="J1880" i="1"/>
  <c r="K1880" i="1"/>
  <c r="J1884" i="1"/>
  <c r="K1884" i="1"/>
  <c r="J1888" i="1"/>
  <c r="K1888" i="1"/>
  <c r="J1892" i="1"/>
  <c r="K1892" i="1"/>
  <c r="J1896" i="1"/>
  <c r="K1896" i="1"/>
  <c r="J1900" i="1"/>
  <c r="K1900" i="1"/>
  <c r="J1904" i="1"/>
  <c r="K1904" i="1"/>
  <c r="J1908" i="1"/>
  <c r="K1908" i="1"/>
  <c r="J1912" i="1"/>
  <c r="K1912" i="1"/>
  <c r="J1916" i="1"/>
  <c r="K1916" i="1"/>
  <c r="J1920" i="1"/>
  <c r="K1920" i="1"/>
  <c r="J1924" i="1"/>
  <c r="K1924" i="1"/>
  <c r="J1928" i="1"/>
  <c r="K1928" i="1"/>
  <c r="J1932" i="1"/>
  <c r="K1932" i="1"/>
  <c r="J1936" i="1"/>
  <c r="K1936" i="1"/>
  <c r="J1940" i="1"/>
  <c r="K1940" i="1"/>
  <c r="J1944" i="1"/>
  <c r="K1944" i="1"/>
  <c r="J1948" i="1"/>
  <c r="K1948" i="1"/>
  <c r="J1952" i="1"/>
  <c r="K1952" i="1"/>
  <c r="J1956" i="1"/>
  <c r="K1956" i="1"/>
  <c r="J1960" i="1"/>
  <c r="K1960" i="1"/>
  <c r="J1964" i="1"/>
  <c r="K1964" i="1"/>
  <c r="J1968" i="1"/>
  <c r="K1968" i="1"/>
  <c r="J1972" i="1"/>
  <c r="K1972" i="1"/>
  <c r="J1976" i="1"/>
  <c r="K1976" i="1"/>
  <c r="J1980" i="1"/>
  <c r="K1980" i="1"/>
  <c r="J1984" i="1"/>
  <c r="K1984" i="1"/>
  <c r="J1988" i="1"/>
  <c r="K1988" i="1"/>
  <c r="J1992" i="1"/>
  <c r="K1992" i="1"/>
  <c r="J1996" i="1"/>
  <c r="K1996" i="1"/>
  <c r="J2000" i="1"/>
  <c r="K2000" i="1"/>
  <c r="J2004" i="1"/>
  <c r="K2004" i="1"/>
  <c r="J2008" i="1"/>
  <c r="K2008" i="1"/>
  <c r="J2012" i="1"/>
  <c r="K2012" i="1"/>
  <c r="J2016" i="1"/>
  <c r="K2016" i="1"/>
  <c r="J2020" i="1"/>
  <c r="K2020" i="1"/>
  <c r="J2024" i="1"/>
  <c r="K2024" i="1"/>
  <c r="J2028" i="1"/>
  <c r="K2028" i="1"/>
  <c r="J2032" i="1"/>
  <c r="K2032" i="1"/>
  <c r="J2036" i="1"/>
  <c r="K2036" i="1"/>
  <c r="J2040" i="1"/>
  <c r="K2040" i="1"/>
  <c r="J2044" i="1"/>
  <c r="K2044" i="1"/>
  <c r="J2048" i="1"/>
  <c r="K2048" i="1"/>
  <c r="J2052" i="1"/>
  <c r="K2052" i="1"/>
  <c r="J2056" i="1"/>
  <c r="K2056" i="1"/>
  <c r="J2060" i="1"/>
  <c r="K2060" i="1"/>
  <c r="J2064" i="1"/>
  <c r="K2064" i="1"/>
  <c r="J2068" i="1"/>
  <c r="K2068" i="1"/>
  <c r="J2072" i="1"/>
  <c r="K2072" i="1"/>
  <c r="J2076" i="1"/>
  <c r="K2076" i="1"/>
  <c r="J2080" i="1"/>
  <c r="K2080" i="1"/>
  <c r="J2084" i="1"/>
  <c r="K2084" i="1"/>
  <c r="J2088" i="1"/>
  <c r="K2088" i="1"/>
  <c r="J2092" i="1"/>
  <c r="K2092" i="1"/>
  <c r="J2096" i="1"/>
  <c r="K2096" i="1"/>
  <c r="J2100" i="1"/>
  <c r="K2100" i="1"/>
  <c r="J2104" i="1"/>
  <c r="K2104" i="1"/>
  <c r="J2108" i="1"/>
  <c r="K2108" i="1"/>
  <c r="J2112" i="1"/>
  <c r="K2112" i="1"/>
  <c r="J2116" i="1"/>
  <c r="K2116" i="1"/>
  <c r="J2120" i="1"/>
  <c r="K2120" i="1"/>
  <c r="J2124" i="1"/>
  <c r="K2124" i="1"/>
  <c r="J2128" i="1"/>
  <c r="K2128" i="1"/>
  <c r="J2132" i="1"/>
  <c r="K2132" i="1"/>
  <c r="J2136" i="1"/>
  <c r="K2136" i="1"/>
  <c r="J2140" i="1"/>
  <c r="K2140" i="1"/>
  <c r="J2144" i="1"/>
  <c r="K2144" i="1"/>
  <c r="J2148" i="1"/>
  <c r="K2148" i="1"/>
  <c r="J2152" i="1"/>
  <c r="K2152" i="1"/>
  <c r="J2156" i="1"/>
  <c r="K2156" i="1"/>
  <c r="J2160" i="1"/>
  <c r="K2160" i="1"/>
  <c r="J2164" i="1"/>
  <c r="K2164" i="1"/>
  <c r="J2168" i="1"/>
  <c r="K2168" i="1"/>
  <c r="J2172" i="1"/>
  <c r="K2172" i="1"/>
  <c r="J2176" i="1"/>
  <c r="K2176" i="1"/>
  <c r="J2180" i="1"/>
  <c r="K2180" i="1"/>
  <c r="J2184" i="1"/>
  <c r="K2184" i="1"/>
  <c r="J2188" i="1"/>
  <c r="K2188" i="1"/>
  <c r="J2192" i="1"/>
  <c r="K2192" i="1"/>
  <c r="J2196" i="1"/>
  <c r="K2196" i="1"/>
  <c r="J2200" i="1"/>
  <c r="K2200" i="1"/>
  <c r="J2204" i="1"/>
  <c r="K2204" i="1"/>
  <c r="J2208" i="1"/>
  <c r="K2208" i="1"/>
  <c r="J2212" i="1"/>
  <c r="K2212" i="1"/>
  <c r="J2216" i="1"/>
  <c r="K2216" i="1"/>
  <c r="J2220" i="1"/>
  <c r="K2220" i="1"/>
  <c r="J2228" i="1"/>
  <c r="K2228" i="1"/>
  <c r="J2232" i="1"/>
  <c r="K2232" i="1"/>
  <c r="J2236" i="1"/>
  <c r="K2236" i="1"/>
  <c r="J2240" i="1"/>
  <c r="K2240" i="1"/>
  <c r="J2244" i="1"/>
  <c r="K2244" i="1"/>
  <c r="J2248" i="1"/>
  <c r="K2248" i="1"/>
  <c r="J2252" i="1"/>
  <c r="K2252" i="1"/>
  <c r="J2256" i="1"/>
  <c r="K2256" i="1"/>
  <c r="J2260" i="1"/>
  <c r="K2260" i="1"/>
  <c r="J2264" i="1"/>
  <c r="K2264" i="1"/>
  <c r="J2268" i="1"/>
  <c r="K2268" i="1"/>
  <c r="J2272" i="1"/>
  <c r="K2272" i="1"/>
  <c r="J2276" i="1"/>
  <c r="K2276" i="1"/>
  <c r="J2280" i="1"/>
  <c r="K2280" i="1"/>
  <c r="J2284" i="1"/>
  <c r="K2284" i="1"/>
  <c r="J2288" i="1"/>
  <c r="K2288" i="1"/>
  <c r="J2292" i="1"/>
  <c r="K2292" i="1"/>
  <c r="J2296" i="1"/>
  <c r="K2296" i="1"/>
  <c r="J2300" i="1"/>
  <c r="K2300" i="1"/>
  <c r="J2304" i="1"/>
  <c r="K2304" i="1"/>
  <c r="J2308" i="1"/>
  <c r="K2308" i="1"/>
  <c r="J2312" i="1"/>
  <c r="K2312" i="1"/>
  <c r="J2316" i="1"/>
  <c r="K2316" i="1"/>
  <c r="J2320" i="1"/>
  <c r="K2320" i="1"/>
  <c r="K9" i="1"/>
  <c r="K13" i="1"/>
  <c r="K17" i="1"/>
  <c r="K21" i="1"/>
  <c r="K25" i="1"/>
  <c r="K29" i="1"/>
  <c r="K33" i="1"/>
  <c r="K37" i="1"/>
  <c r="K41" i="1"/>
  <c r="K45" i="1"/>
  <c r="K49" i="1"/>
  <c r="K53" i="1"/>
  <c r="K57" i="1"/>
  <c r="K61" i="1"/>
  <c r="K65" i="1"/>
  <c r="K69" i="1"/>
  <c r="K73" i="1"/>
  <c r="K77" i="1"/>
  <c r="K81" i="1"/>
  <c r="K85" i="1"/>
  <c r="K89" i="1"/>
  <c r="K93" i="1"/>
  <c r="K97" i="1"/>
  <c r="K101" i="1"/>
  <c r="K105" i="1"/>
  <c r="K109" i="1"/>
  <c r="K113" i="1"/>
  <c r="K117" i="1"/>
  <c r="K121" i="1"/>
  <c r="K125" i="1"/>
  <c r="K129" i="1"/>
  <c r="K133" i="1"/>
  <c r="K137" i="1"/>
  <c r="K141" i="1"/>
  <c r="K145" i="1"/>
  <c r="K149" i="1"/>
  <c r="K153" i="1"/>
  <c r="K157" i="1"/>
  <c r="K161" i="1"/>
  <c r="K165" i="1"/>
  <c r="K169" i="1"/>
  <c r="K173" i="1"/>
  <c r="K177" i="1"/>
  <c r="K181" i="1"/>
  <c r="K185" i="1"/>
  <c r="K189" i="1"/>
  <c r="K193" i="1"/>
  <c r="K197" i="1"/>
  <c r="K201" i="1"/>
  <c r="K205" i="1"/>
  <c r="K209" i="1"/>
  <c r="K213" i="1"/>
  <c r="K217" i="1"/>
  <c r="K221" i="1"/>
  <c r="K225" i="1"/>
  <c r="K229" i="1"/>
  <c r="K233" i="1"/>
  <c r="K237" i="1"/>
  <c r="K241" i="1"/>
  <c r="K245" i="1"/>
  <c r="K249" i="1"/>
  <c r="K253" i="1"/>
  <c r="K257" i="1"/>
  <c r="K261" i="1"/>
  <c r="K265" i="1"/>
  <c r="K269" i="1"/>
  <c r="K273" i="1"/>
  <c r="K277" i="1"/>
  <c r="K281" i="1"/>
  <c r="K285" i="1"/>
  <c r="K289" i="1"/>
  <c r="K293" i="1"/>
  <c r="J301" i="1"/>
  <c r="K301" i="1"/>
  <c r="J305" i="1"/>
  <c r="K305" i="1"/>
  <c r="J309" i="1"/>
  <c r="K309" i="1"/>
  <c r="J313" i="1"/>
  <c r="K313" i="1"/>
  <c r="J317" i="1"/>
  <c r="K317" i="1"/>
  <c r="J321" i="1"/>
  <c r="K321" i="1"/>
  <c r="J325" i="1"/>
  <c r="K325" i="1"/>
  <c r="J329" i="1"/>
  <c r="K329" i="1"/>
  <c r="J333" i="1"/>
  <c r="K333" i="1"/>
  <c r="J337" i="1"/>
  <c r="K337" i="1"/>
  <c r="J341" i="1"/>
  <c r="K341" i="1"/>
  <c r="J345" i="1"/>
  <c r="K345" i="1"/>
  <c r="J349" i="1"/>
  <c r="K349" i="1"/>
  <c r="J353" i="1"/>
  <c r="K353" i="1"/>
  <c r="J357" i="1"/>
  <c r="K357" i="1"/>
  <c r="J361" i="1"/>
  <c r="K361" i="1"/>
  <c r="J365" i="1"/>
  <c r="K365" i="1"/>
  <c r="J369" i="1"/>
  <c r="K369" i="1"/>
  <c r="J373" i="1"/>
  <c r="K373" i="1"/>
  <c r="J377" i="1"/>
  <c r="K377" i="1"/>
  <c r="J381" i="1"/>
  <c r="K381" i="1"/>
  <c r="J385" i="1"/>
  <c r="K385" i="1"/>
  <c r="J389" i="1"/>
  <c r="K389" i="1"/>
  <c r="J393" i="1"/>
  <c r="K393" i="1"/>
  <c r="J397" i="1"/>
  <c r="K397" i="1"/>
  <c r="J401" i="1"/>
  <c r="K401" i="1"/>
  <c r="J405" i="1"/>
  <c r="K405" i="1"/>
  <c r="J409" i="1"/>
  <c r="K409" i="1"/>
  <c r="J413" i="1"/>
  <c r="K413" i="1"/>
  <c r="J417" i="1"/>
  <c r="K417" i="1"/>
  <c r="J421" i="1"/>
  <c r="K421" i="1"/>
  <c r="J425" i="1"/>
  <c r="K425" i="1"/>
  <c r="J429" i="1"/>
  <c r="K429" i="1"/>
  <c r="J433" i="1"/>
  <c r="K433" i="1"/>
  <c r="J437" i="1"/>
  <c r="K437" i="1"/>
  <c r="J441" i="1"/>
  <c r="K441" i="1"/>
  <c r="J445" i="1"/>
  <c r="K445" i="1"/>
  <c r="J449" i="1"/>
  <c r="K449" i="1"/>
  <c r="J453" i="1"/>
  <c r="K453" i="1"/>
  <c r="J457" i="1"/>
  <c r="K457" i="1"/>
  <c r="J461" i="1"/>
  <c r="K461" i="1"/>
  <c r="J465" i="1"/>
  <c r="K465" i="1"/>
  <c r="J469" i="1"/>
  <c r="K469" i="1"/>
  <c r="J473" i="1"/>
  <c r="K473" i="1"/>
  <c r="J477" i="1"/>
  <c r="K477" i="1"/>
  <c r="J481" i="1"/>
  <c r="K481" i="1"/>
  <c r="J485" i="1"/>
  <c r="K485" i="1"/>
  <c r="J489" i="1"/>
  <c r="K489" i="1"/>
  <c r="J493" i="1"/>
  <c r="K493" i="1"/>
  <c r="J497" i="1"/>
  <c r="K497" i="1"/>
  <c r="J501" i="1"/>
  <c r="K501" i="1"/>
  <c r="J505" i="1"/>
  <c r="K505" i="1"/>
  <c r="J509" i="1"/>
  <c r="K509" i="1"/>
  <c r="J513" i="1"/>
  <c r="K513" i="1"/>
  <c r="J517" i="1"/>
  <c r="K517" i="1"/>
  <c r="J521" i="1"/>
  <c r="K521" i="1"/>
  <c r="J525" i="1"/>
  <c r="K525" i="1"/>
  <c r="J529" i="1"/>
  <c r="K529" i="1"/>
  <c r="J533" i="1"/>
  <c r="K533" i="1"/>
  <c r="J537" i="1"/>
  <c r="K537" i="1"/>
  <c r="J541" i="1"/>
  <c r="K541" i="1"/>
  <c r="J545" i="1"/>
  <c r="K545" i="1"/>
  <c r="J549" i="1"/>
  <c r="K549" i="1"/>
  <c r="J553" i="1"/>
  <c r="K553" i="1"/>
  <c r="J557" i="1"/>
  <c r="K557" i="1"/>
  <c r="J561" i="1"/>
  <c r="K561" i="1"/>
  <c r="J565" i="1"/>
  <c r="K565" i="1"/>
  <c r="J569" i="1"/>
  <c r="K569" i="1"/>
  <c r="J573" i="1"/>
  <c r="K573" i="1"/>
  <c r="J577" i="1"/>
  <c r="K577" i="1"/>
  <c r="J581" i="1"/>
  <c r="K581" i="1"/>
  <c r="J585" i="1"/>
  <c r="K585" i="1"/>
  <c r="J589" i="1"/>
  <c r="K589" i="1"/>
  <c r="J593" i="1"/>
  <c r="K593" i="1"/>
  <c r="J597" i="1"/>
  <c r="K597" i="1"/>
  <c r="J601" i="1"/>
  <c r="K601" i="1"/>
  <c r="J605" i="1"/>
  <c r="K605" i="1"/>
  <c r="J609" i="1"/>
  <c r="K609" i="1"/>
  <c r="J613" i="1"/>
  <c r="K613" i="1"/>
  <c r="J617" i="1"/>
  <c r="K617" i="1"/>
  <c r="J621" i="1"/>
  <c r="K621" i="1"/>
  <c r="J625" i="1"/>
  <c r="K625" i="1"/>
  <c r="J629" i="1"/>
  <c r="K629" i="1"/>
  <c r="J633" i="1"/>
  <c r="K633" i="1"/>
  <c r="J637" i="1"/>
  <c r="K637" i="1"/>
  <c r="J641" i="1"/>
  <c r="K641" i="1"/>
  <c r="J645" i="1"/>
  <c r="K645" i="1"/>
  <c r="J649" i="1"/>
  <c r="K649" i="1"/>
  <c r="J653" i="1"/>
  <c r="K653" i="1"/>
  <c r="J657" i="1"/>
  <c r="K657" i="1"/>
  <c r="J661" i="1"/>
  <c r="K661" i="1"/>
  <c r="J665" i="1"/>
  <c r="K665" i="1"/>
  <c r="J669" i="1"/>
  <c r="K669" i="1"/>
  <c r="J673" i="1"/>
  <c r="K673" i="1"/>
  <c r="J677" i="1"/>
  <c r="K677" i="1"/>
  <c r="J681" i="1"/>
  <c r="K681" i="1"/>
  <c r="J685" i="1"/>
  <c r="K685" i="1"/>
  <c r="J689" i="1"/>
  <c r="K689" i="1"/>
  <c r="J693" i="1"/>
  <c r="K693" i="1"/>
  <c r="J697" i="1"/>
  <c r="K697" i="1"/>
  <c r="J701" i="1"/>
  <c r="K701" i="1"/>
  <c r="J705" i="1"/>
  <c r="K705" i="1"/>
  <c r="J709" i="1"/>
  <c r="K709" i="1"/>
  <c r="J713" i="1"/>
  <c r="K713" i="1"/>
  <c r="J717" i="1"/>
  <c r="K717" i="1"/>
  <c r="J721" i="1"/>
  <c r="K721" i="1"/>
  <c r="J725" i="1"/>
  <c r="K725" i="1"/>
  <c r="J729" i="1"/>
  <c r="K729" i="1"/>
  <c r="J733" i="1"/>
  <c r="K733" i="1"/>
  <c r="J737" i="1"/>
  <c r="K737" i="1"/>
  <c r="J741" i="1"/>
  <c r="K741" i="1"/>
  <c r="J745" i="1"/>
  <c r="K745" i="1"/>
  <c r="J749" i="1"/>
  <c r="K749" i="1"/>
  <c r="J753" i="1"/>
  <c r="K753" i="1"/>
  <c r="J757" i="1"/>
  <c r="K757" i="1"/>
  <c r="J761" i="1"/>
  <c r="K761" i="1"/>
  <c r="J765" i="1"/>
  <c r="K765" i="1"/>
  <c r="J769" i="1"/>
  <c r="K769" i="1"/>
  <c r="J773" i="1"/>
  <c r="K773" i="1"/>
  <c r="J777" i="1"/>
  <c r="K777" i="1"/>
  <c r="J781" i="1"/>
  <c r="K781" i="1"/>
  <c r="J785" i="1"/>
  <c r="K785" i="1"/>
  <c r="J789" i="1"/>
  <c r="K789" i="1"/>
  <c r="J793" i="1"/>
  <c r="K793" i="1"/>
  <c r="J797" i="1"/>
  <c r="K797" i="1"/>
  <c r="J801" i="1"/>
  <c r="K801" i="1"/>
  <c r="J805" i="1"/>
  <c r="K805" i="1"/>
  <c r="J809" i="1"/>
  <c r="K809" i="1"/>
  <c r="J813" i="1"/>
  <c r="K813" i="1"/>
  <c r="J817" i="1"/>
  <c r="K817" i="1"/>
  <c r="J821" i="1"/>
  <c r="K821" i="1"/>
  <c r="J825" i="1"/>
  <c r="K825" i="1"/>
  <c r="J829" i="1"/>
  <c r="K829" i="1"/>
  <c r="J833" i="1"/>
  <c r="K833" i="1"/>
  <c r="J837" i="1"/>
  <c r="K837" i="1"/>
  <c r="J841" i="1"/>
  <c r="K841" i="1"/>
  <c r="J845" i="1"/>
  <c r="K845" i="1"/>
  <c r="J849" i="1"/>
  <c r="K849" i="1"/>
  <c r="J853" i="1"/>
  <c r="K853" i="1"/>
  <c r="J857" i="1"/>
  <c r="K857" i="1"/>
  <c r="J861" i="1"/>
  <c r="K861" i="1"/>
  <c r="J865" i="1"/>
  <c r="K865" i="1"/>
  <c r="J869" i="1"/>
  <c r="K869" i="1"/>
  <c r="J873" i="1"/>
  <c r="K873" i="1"/>
  <c r="J877" i="1"/>
  <c r="K877" i="1"/>
  <c r="J881" i="1"/>
  <c r="K881" i="1"/>
  <c r="J885" i="1"/>
  <c r="K885" i="1"/>
  <c r="J889" i="1"/>
  <c r="K889" i="1"/>
  <c r="J893" i="1"/>
  <c r="K893" i="1"/>
  <c r="J897" i="1"/>
  <c r="K897" i="1"/>
  <c r="J901" i="1"/>
  <c r="K901" i="1"/>
  <c r="J905" i="1"/>
  <c r="K905" i="1"/>
  <c r="J909" i="1"/>
  <c r="K909" i="1"/>
  <c r="J913" i="1"/>
  <c r="K913" i="1"/>
  <c r="J917" i="1"/>
  <c r="K917" i="1"/>
  <c r="J921" i="1"/>
  <c r="K921" i="1"/>
  <c r="J925" i="1"/>
  <c r="K925" i="1"/>
  <c r="J929" i="1"/>
  <c r="K929" i="1"/>
  <c r="J933" i="1"/>
  <c r="K933" i="1"/>
  <c r="J937" i="1"/>
  <c r="K937" i="1"/>
  <c r="J941" i="1"/>
  <c r="K941" i="1"/>
  <c r="J945" i="1"/>
  <c r="K945" i="1"/>
  <c r="J949" i="1"/>
  <c r="K949" i="1"/>
  <c r="J953" i="1"/>
  <c r="K953" i="1"/>
  <c r="J957" i="1"/>
  <c r="K957" i="1"/>
  <c r="J965" i="1"/>
  <c r="K965" i="1"/>
  <c r="J969" i="1"/>
  <c r="K969" i="1"/>
  <c r="J973" i="1"/>
  <c r="K973" i="1"/>
  <c r="J977" i="1"/>
  <c r="K977" i="1"/>
  <c r="J981" i="1"/>
  <c r="K981" i="1"/>
  <c r="J985" i="1"/>
  <c r="K985" i="1"/>
  <c r="J989" i="1"/>
  <c r="K989" i="1"/>
  <c r="J993" i="1"/>
  <c r="K993" i="1"/>
  <c r="J997" i="1"/>
  <c r="K997" i="1"/>
  <c r="J1001" i="1"/>
  <c r="K1001" i="1"/>
  <c r="J1005" i="1"/>
  <c r="K1005" i="1"/>
  <c r="J1009" i="1"/>
  <c r="K1009" i="1"/>
  <c r="J1013" i="1"/>
  <c r="K1013" i="1"/>
  <c r="J1017" i="1"/>
  <c r="K1017" i="1"/>
  <c r="J1021" i="1"/>
  <c r="K1021" i="1"/>
  <c r="J1025" i="1"/>
  <c r="K1025" i="1"/>
  <c r="J1029" i="1"/>
  <c r="K1029" i="1"/>
  <c r="J1033" i="1"/>
  <c r="K1033" i="1"/>
  <c r="J1037" i="1"/>
  <c r="K1037" i="1"/>
  <c r="J1041" i="1"/>
  <c r="K1041" i="1"/>
  <c r="J1045" i="1"/>
  <c r="K1045" i="1"/>
  <c r="J1049" i="1"/>
  <c r="K1049" i="1"/>
  <c r="J1053" i="1"/>
  <c r="K1053" i="1"/>
  <c r="J1057" i="1"/>
  <c r="K1057" i="1"/>
  <c r="J1061" i="1"/>
  <c r="K1061" i="1"/>
  <c r="J1065" i="1"/>
  <c r="K1065" i="1"/>
  <c r="J1069" i="1"/>
  <c r="K1069" i="1"/>
  <c r="J1073" i="1"/>
  <c r="K1073" i="1"/>
  <c r="J1077" i="1"/>
  <c r="K1077" i="1"/>
  <c r="J1081" i="1"/>
  <c r="K1081" i="1"/>
  <c r="J1085" i="1"/>
  <c r="K1085" i="1"/>
  <c r="J1089" i="1"/>
  <c r="K1089" i="1"/>
  <c r="J1093" i="1"/>
  <c r="K1093" i="1"/>
  <c r="J1097" i="1"/>
  <c r="K1097" i="1"/>
  <c r="J1101" i="1"/>
  <c r="K1101" i="1"/>
  <c r="J1105" i="1"/>
  <c r="K1105" i="1"/>
  <c r="J1109" i="1"/>
  <c r="K1109" i="1"/>
  <c r="J1113" i="1"/>
  <c r="K1113" i="1"/>
  <c r="J1117" i="1"/>
  <c r="K1117" i="1"/>
  <c r="J1121" i="1"/>
  <c r="K1121" i="1"/>
  <c r="J1125" i="1"/>
  <c r="K1125" i="1"/>
  <c r="J1129" i="1"/>
  <c r="K1129" i="1"/>
  <c r="J1133" i="1"/>
  <c r="K1133" i="1"/>
  <c r="J1137" i="1"/>
  <c r="K1137" i="1"/>
  <c r="J1141" i="1"/>
  <c r="K1141" i="1"/>
  <c r="J1145" i="1"/>
  <c r="K1145" i="1"/>
  <c r="J1149" i="1"/>
  <c r="K1149" i="1"/>
  <c r="J1153" i="1"/>
  <c r="K1153" i="1"/>
  <c r="J1157" i="1"/>
  <c r="K1157" i="1"/>
  <c r="J1161" i="1"/>
  <c r="K1161" i="1"/>
  <c r="J1165" i="1"/>
  <c r="K1165" i="1"/>
  <c r="J1169" i="1"/>
  <c r="K1169" i="1"/>
  <c r="J1173" i="1"/>
  <c r="K1173" i="1"/>
  <c r="J1177" i="1"/>
  <c r="K1177" i="1"/>
  <c r="J1181" i="1"/>
  <c r="K1181" i="1"/>
  <c r="J1185" i="1"/>
  <c r="K1185" i="1"/>
  <c r="J1189" i="1"/>
  <c r="K1189" i="1"/>
  <c r="J1193" i="1"/>
  <c r="K1193" i="1"/>
  <c r="J1197" i="1"/>
  <c r="K1197" i="1"/>
  <c r="J1201" i="1"/>
  <c r="K1201" i="1"/>
  <c r="J1205" i="1"/>
  <c r="K1205" i="1"/>
  <c r="J1209" i="1"/>
  <c r="K1209" i="1"/>
  <c r="J1213" i="1"/>
  <c r="K1213" i="1"/>
  <c r="J1217" i="1"/>
  <c r="K1217" i="1"/>
  <c r="J1221" i="1"/>
  <c r="K1221" i="1"/>
  <c r="J1225" i="1"/>
  <c r="K1225" i="1"/>
  <c r="J1229" i="1"/>
  <c r="K1229" i="1"/>
  <c r="J1233" i="1"/>
  <c r="K1233" i="1"/>
  <c r="J1237" i="1"/>
  <c r="K1237" i="1"/>
  <c r="J1241" i="1"/>
  <c r="K1241" i="1"/>
  <c r="J1245" i="1"/>
  <c r="K1245" i="1"/>
  <c r="J1249" i="1"/>
  <c r="K1249" i="1"/>
  <c r="J1253" i="1"/>
  <c r="K1253" i="1"/>
  <c r="J1257" i="1"/>
  <c r="K1257" i="1"/>
  <c r="J1261" i="1"/>
  <c r="K1261" i="1"/>
  <c r="J1265" i="1"/>
  <c r="K1265" i="1"/>
  <c r="J1269" i="1"/>
  <c r="K1269" i="1"/>
  <c r="J1273" i="1"/>
  <c r="K1273" i="1"/>
  <c r="J1277" i="1"/>
  <c r="K1277" i="1"/>
  <c r="J1281" i="1"/>
  <c r="K1281" i="1"/>
  <c r="J1285" i="1"/>
  <c r="K1285" i="1"/>
  <c r="J1289" i="1"/>
  <c r="K1289" i="1"/>
  <c r="J1293" i="1"/>
  <c r="K1293" i="1"/>
  <c r="J1297" i="1"/>
  <c r="K1297" i="1"/>
  <c r="J1301" i="1"/>
  <c r="K1301" i="1"/>
  <c r="J1305" i="1"/>
  <c r="K1305" i="1"/>
  <c r="J1309" i="1"/>
  <c r="K1309" i="1"/>
  <c r="J1313" i="1"/>
  <c r="K1313" i="1"/>
  <c r="J1317" i="1"/>
  <c r="K1317" i="1"/>
  <c r="J1321" i="1"/>
  <c r="K1321" i="1"/>
  <c r="J1325" i="1"/>
  <c r="K1325" i="1"/>
  <c r="J1329" i="1"/>
  <c r="K1329" i="1"/>
  <c r="J1333" i="1"/>
  <c r="K1333" i="1"/>
  <c r="J1337" i="1"/>
  <c r="K1337" i="1"/>
  <c r="J1341" i="1"/>
  <c r="K1341" i="1"/>
  <c r="J1345" i="1"/>
  <c r="K1345" i="1"/>
  <c r="J1349" i="1"/>
  <c r="K1349" i="1"/>
  <c r="J1353" i="1"/>
  <c r="K1353" i="1"/>
  <c r="J1357" i="1"/>
  <c r="K1357" i="1"/>
  <c r="J1361" i="1"/>
  <c r="K1361" i="1"/>
  <c r="J1365" i="1"/>
  <c r="K1365" i="1"/>
  <c r="J1369" i="1"/>
  <c r="K1369" i="1"/>
  <c r="J1373" i="1"/>
  <c r="K1373" i="1"/>
  <c r="J1377" i="1"/>
  <c r="K1377" i="1"/>
  <c r="J1381" i="1"/>
  <c r="K1381" i="1"/>
  <c r="J1385" i="1"/>
  <c r="K1385" i="1"/>
  <c r="J1389" i="1"/>
  <c r="K1389" i="1"/>
  <c r="J1393" i="1"/>
  <c r="K1393" i="1"/>
  <c r="J1397" i="1"/>
  <c r="K1397" i="1"/>
  <c r="J1401" i="1"/>
  <c r="K1401" i="1"/>
  <c r="J1405" i="1"/>
  <c r="K1405" i="1"/>
  <c r="J1409" i="1"/>
  <c r="K1409" i="1"/>
  <c r="J1413" i="1"/>
  <c r="K1413" i="1"/>
  <c r="J1417" i="1"/>
  <c r="K1417" i="1"/>
  <c r="J1421" i="1"/>
  <c r="K1421" i="1"/>
  <c r="J1425" i="1"/>
  <c r="K1425" i="1"/>
  <c r="J1429" i="1"/>
  <c r="K1429" i="1"/>
  <c r="J1433" i="1"/>
  <c r="K1433" i="1"/>
  <c r="J1437" i="1"/>
  <c r="K1437" i="1"/>
  <c r="J1441" i="1"/>
  <c r="K1441" i="1"/>
  <c r="J1445" i="1"/>
  <c r="K1445" i="1"/>
  <c r="J1449" i="1"/>
  <c r="K1449" i="1"/>
  <c r="J1453" i="1"/>
  <c r="K1453" i="1"/>
  <c r="J1457" i="1"/>
  <c r="K1457" i="1"/>
  <c r="J1461" i="1"/>
  <c r="K1461" i="1"/>
  <c r="J1465" i="1"/>
  <c r="K1465" i="1"/>
  <c r="J1469" i="1"/>
  <c r="K1469" i="1"/>
  <c r="J1473" i="1"/>
  <c r="K1473" i="1"/>
  <c r="J1477" i="1"/>
  <c r="K1477" i="1"/>
  <c r="J1481" i="1"/>
  <c r="K1481" i="1"/>
  <c r="J1485" i="1"/>
  <c r="K1485" i="1"/>
  <c r="J1489" i="1"/>
  <c r="K1489" i="1"/>
  <c r="J1493" i="1"/>
  <c r="K1493" i="1"/>
  <c r="J1497" i="1"/>
  <c r="K1497" i="1"/>
  <c r="J1501" i="1"/>
  <c r="K1501" i="1"/>
  <c r="J1505" i="1"/>
  <c r="K1505" i="1"/>
  <c r="J1509" i="1"/>
  <c r="K1509" i="1"/>
  <c r="J1513" i="1"/>
  <c r="K1513" i="1"/>
  <c r="J1517" i="1"/>
  <c r="K1517" i="1"/>
  <c r="J1521" i="1"/>
  <c r="K1521" i="1"/>
  <c r="J1525" i="1"/>
  <c r="K1525" i="1"/>
  <c r="J1529" i="1"/>
  <c r="K1529" i="1"/>
  <c r="J1533" i="1"/>
  <c r="K1533" i="1"/>
  <c r="J1537" i="1"/>
  <c r="K1537" i="1"/>
  <c r="J1541" i="1"/>
  <c r="K1541" i="1"/>
  <c r="J1545" i="1"/>
  <c r="K1545" i="1"/>
  <c r="J1549" i="1"/>
  <c r="K1549" i="1"/>
  <c r="J1553" i="1"/>
  <c r="K1553" i="1"/>
  <c r="J1557" i="1"/>
  <c r="K1557" i="1"/>
  <c r="J1561" i="1"/>
  <c r="K1561" i="1"/>
  <c r="J1565" i="1"/>
  <c r="K1565" i="1"/>
  <c r="J1569" i="1"/>
  <c r="K1569" i="1"/>
  <c r="J1573" i="1"/>
  <c r="K1573" i="1"/>
  <c r="J1577" i="1"/>
  <c r="K1577" i="1"/>
  <c r="J1581" i="1"/>
  <c r="K1581" i="1"/>
  <c r="J1585" i="1"/>
  <c r="K1585" i="1"/>
  <c r="J1589" i="1"/>
  <c r="K1589" i="1"/>
  <c r="J1593" i="1"/>
  <c r="K1593" i="1"/>
  <c r="J1597" i="1"/>
  <c r="K1597" i="1"/>
  <c r="J1601" i="1"/>
  <c r="K1601" i="1"/>
  <c r="J1605" i="1"/>
  <c r="K1605" i="1"/>
  <c r="J1609" i="1"/>
  <c r="K1609" i="1"/>
  <c r="J1613" i="1"/>
  <c r="K1613" i="1"/>
  <c r="J1617" i="1"/>
  <c r="K1617" i="1"/>
  <c r="J1621" i="1"/>
  <c r="K1621" i="1"/>
  <c r="J1625" i="1"/>
  <c r="K1625" i="1"/>
  <c r="J1629" i="1"/>
  <c r="K1629" i="1"/>
  <c r="J1633" i="1"/>
  <c r="K1633" i="1"/>
  <c r="J1637" i="1"/>
  <c r="K1637" i="1"/>
  <c r="J1641" i="1"/>
  <c r="K1641" i="1"/>
  <c r="J1645" i="1"/>
  <c r="K1645" i="1"/>
  <c r="J1649" i="1"/>
  <c r="K1649" i="1"/>
  <c r="J1653" i="1"/>
  <c r="K1653" i="1"/>
  <c r="J1657" i="1"/>
  <c r="K1657" i="1"/>
  <c r="J1661" i="1"/>
  <c r="K1661" i="1"/>
  <c r="J1665" i="1"/>
  <c r="K1665" i="1"/>
  <c r="J1669" i="1"/>
  <c r="K1669" i="1"/>
  <c r="J1673" i="1"/>
  <c r="K1673" i="1"/>
  <c r="J1677" i="1"/>
  <c r="K1677" i="1"/>
  <c r="J1681" i="1"/>
  <c r="K1681" i="1"/>
  <c r="J1685" i="1"/>
  <c r="K1685" i="1"/>
  <c r="J1689" i="1"/>
  <c r="K1689" i="1"/>
  <c r="J1693" i="1"/>
  <c r="K1693" i="1"/>
  <c r="J1697" i="1"/>
  <c r="K1697" i="1"/>
  <c r="J1701" i="1"/>
  <c r="K1701" i="1"/>
  <c r="J1705" i="1"/>
  <c r="K1705" i="1"/>
  <c r="J1709" i="1"/>
  <c r="K1709" i="1"/>
  <c r="J1713" i="1"/>
  <c r="K1713" i="1"/>
  <c r="J1717" i="1"/>
  <c r="K1717" i="1"/>
  <c r="J1721" i="1"/>
  <c r="K1721" i="1"/>
  <c r="J1725" i="1"/>
  <c r="K1725" i="1"/>
  <c r="J1729" i="1"/>
  <c r="K1729" i="1"/>
  <c r="J1733" i="1"/>
  <c r="K1733" i="1"/>
  <c r="J1737" i="1"/>
  <c r="K1737" i="1"/>
  <c r="J1741" i="1"/>
  <c r="K1741" i="1"/>
  <c r="J1745" i="1"/>
  <c r="K1745" i="1"/>
  <c r="J1749" i="1"/>
  <c r="K1749" i="1"/>
  <c r="J1753" i="1"/>
  <c r="K1753" i="1"/>
  <c r="J1757" i="1"/>
  <c r="K1757" i="1"/>
  <c r="J1761" i="1"/>
  <c r="K1761" i="1"/>
  <c r="J1765" i="1"/>
  <c r="K1765" i="1"/>
  <c r="J1769" i="1"/>
  <c r="K1769" i="1"/>
  <c r="J1773" i="1"/>
  <c r="K1773" i="1"/>
  <c r="J1777" i="1"/>
  <c r="K1777" i="1"/>
  <c r="J1781" i="1"/>
  <c r="K1781" i="1"/>
  <c r="J1785" i="1"/>
  <c r="K1785" i="1"/>
  <c r="J1789" i="1"/>
  <c r="K1789" i="1"/>
  <c r="J1793" i="1"/>
  <c r="K1793" i="1"/>
  <c r="J1797" i="1"/>
  <c r="K1797" i="1"/>
  <c r="J1801" i="1"/>
  <c r="K1801" i="1"/>
  <c r="J1805" i="1"/>
  <c r="K1805" i="1"/>
  <c r="J1809" i="1"/>
  <c r="K1809" i="1"/>
  <c r="J1813" i="1"/>
  <c r="K1813" i="1"/>
  <c r="J1817" i="1"/>
  <c r="K1817" i="1"/>
  <c r="J1821" i="1"/>
  <c r="K1821" i="1"/>
  <c r="J1825" i="1"/>
  <c r="K1825" i="1"/>
  <c r="J1829" i="1"/>
  <c r="K1829" i="1"/>
  <c r="J1833" i="1"/>
  <c r="K1833" i="1"/>
  <c r="J1837" i="1"/>
  <c r="K1837" i="1"/>
  <c r="J1841" i="1"/>
  <c r="K1841" i="1"/>
  <c r="J1845" i="1"/>
  <c r="K1845" i="1"/>
  <c r="J1849" i="1"/>
  <c r="K1849" i="1"/>
  <c r="J1853" i="1"/>
  <c r="K1853" i="1"/>
  <c r="J1857" i="1"/>
  <c r="K1857" i="1"/>
  <c r="J1861" i="1"/>
  <c r="K1861" i="1"/>
  <c r="J1865" i="1"/>
  <c r="K1865" i="1"/>
  <c r="J1869" i="1"/>
  <c r="K1869" i="1"/>
  <c r="J1873" i="1"/>
  <c r="K1873" i="1"/>
  <c r="J1877" i="1"/>
  <c r="K1877" i="1"/>
  <c r="J1881" i="1"/>
  <c r="K1881" i="1"/>
  <c r="J1885" i="1"/>
  <c r="K1885" i="1"/>
  <c r="J1889" i="1"/>
  <c r="K1889" i="1"/>
  <c r="J1893" i="1"/>
  <c r="K1893" i="1"/>
  <c r="J1897" i="1"/>
  <c r="K1897" i="1"/>
  <c r="J1901" i="1"/>
  <c r="K1901" i="1"/>
  <c r="J1905" i="1"/>
  <c r="K1905" i="1"/>
  <c r="J1909" i="1"/>
  <c r="K1909" i="1"/>
  <c r="J1913" i="1"/>
  <c r="K1913" i="1"/>
  <c r="J1917" i="1"/>
  <c r="K1917" i="1"/>
  <c r="J1921" i="1"/>
  <c r="K1921" i="1"/>
  <c r="J1925" i="1"/>
  <c r="K1925" i="1"/>
  <c r="J1929" i="1"/>
  <c r="K1929" i="1"/>
  <c r="J1933" i="1"/>
  <c r="K1933" i="1"/>
  <c r="J1937" i="1"/>
  <c r="K1937" i="1"/>
  <c r="J1941" i="1"/>
  <c r="K1941" i="1"/>
  <c r="J1945" i="1"/>
  <c r="K1945" i="1"/>
  <c r="J1949" i="1"/>
  <c r="K1949" i="1"/>
  <c r="J1953" i="1"/>
  <c r="K1953" i="1"/>
  <c r="J1957" i="1"/>
  <c r="K1957" i="1"/>
  <c r="J1961" i="1"/>
  <c r="K1961" i="1"/>
  <c r="J1965" i="1"/>
  <c r="K1965" i="1"/>
  <c r="J1969" i="1"/>
  <c r="K1969" i="1"/>
  <c r="J1973" i="1"/>
  <c r="K1973" i="1"/>
  <c r="J1977" i="1"/>
  <c r="K1977" i="1"/>
  <c r="J1981" i="1"/>
  <c r="K1981" i="1"/>
  <c r="J1985" i="1"/>
  <c r="K1985" i="1"/>
  <c r="J1989" i="1"/>
  <c r="K1989" i="1"/>
  <c r="J1993" i="1"/>
  <c r="K1993" i="1"/>
  <c r="J1997" i="1"/>
  <c r="K1997" i="1"/>
  <c r="J2001" i="1"/>
  <c r="K2001" i="1"/>
  <c r="J2005" i="1"/>
  <c r="K2005" i="1"/>
  <c r="J2009" i="1"/>
  <c r="K2009" i="1"/>
  <c r="J2013" i="1"/>
  <c r="K2013" i="1"/>
  <c r="J2017" i="1"/>
  <c r="K2017" i="1"/>
  <c r="J2021" i="1"/>
  <c r="K2021" i="1"/>
  <c r="J2025" i="1"/>
  <c r="K2025" i="1"/>
  <c r="J2029" i="1"/>
  <c r="K2029" i="1"/>
  <c r="J2033" i="1"/>
  <c r="K2033" i="1"/>
  <c r="J2037" i="1"/>
  <c r="K2037" i="1"/>
  <c r="J2041" i="1"/>
  <c r="K2041" i="1"/>
  <c r="J2045" i="1"/>
  <c r="K2045" i="1"/>
  <c r="J2049" i="1"/>
  <c r="K2049" i="1"/>
  <c r="J2053" i="1"/>
  <c r="K2053" i="1"/>
  <c r="J2057" i="1"/>
  <c r="K2057" i="1"/>
  <c r="J2061" i="1"/>
  <c r="K2061" i="1"/>
  <c r="J2065" i="1"/>
  <c r="K2065" i="1"/>
  <c r="J2069" i="1"/>
  <c r="K2069" i="1"/>
  <c r="J2073" i="1"/>
  <c r="K2073" i="1"/>
  <c r="J2077" i="1"/>
  <c r="K2077" i="1"/>
  <c r="J2081" i="1"/>
  <c r="K2081" i="1"/>
  <c r="J2085" i="1"/>
  <c r="K2085" i="1"/>
  <c r="J2089" i="1"/>
  <c r="K2089" i="1"/>
  <c r="J2093" i="1"/>
  <c r="K2093" i="1"/>
  <c r="J2097" i="1"/>
  <c r="K2097" i="1"/>
  <c r="J2101" i="1"/>
  <c r="K2101" i="1"/>
  <c r="J2105" i="1"/>
  <c r="K2105" i="1"/>
  <c r="J2109" i="1"/>
  <c r="K2109" i="1"/>
  <c r="J2113" i="1"/>
  <c r="K2113" i="1"/>
  <c r="J2117" i="1"/>
  <c r="K2117" i="1"/>
  <c r="J2121" i="1"/>
  <c r="K2121" i="1"/>
  <c r="J2125" i="1"/>
  <c r="K2125" i="1"/>
  <c r="J2129" i="1"/>
  <c r="K2129" i="1"/>
  <c r="J2133" i="1"/>
  <c r="K2133" i="1"/>
  <c r="J2137" i="1"/>
  <c r="K2137" i="1"/>
  <c r="J2141" i="1"/>
  <c r="K2141" i="1"/>
  <c r="J2145" i="1"/>
  <c r="K2145" i="1"/>
  <c r="J2149" i="1"/>
  <c r="K2149" i="1"/>
  <c r="J2153" i="1"/>
  <c r="K2153" i="1"/>
  <c r="J2157" i="1"/>
  <c r="K2157" i="1"/>
  <c r="J2161" i="1"/>
  <c r="K2161" i="1"/>
  <c r="J2165" i="1"/>
  <c r="K2165" i="1"/>
  <c r="J2169" i="1"/>
  <c r="K2169" i="1"/>
  <c r="J2173" i="1"/>
  <c r="K2173" i="1"/>
  <c r="J2177" i="1"/>
  <c r="K2177" i="1"/>
  <c r="J2181" i="1"/>
  <c r="K2181" i="1"/>
  <c r="J2185" i="1"/>
  <c r="K2185" i="1"/>
  <c r="J2189" i="1"/>
  <c r="K2189" i="1"/>
  <c r="J2193" i="1"/>
  <c r="K2193" i="1"/>
  <c r="J2197" i="1"/>
  <c r="K2197" i="1"/>
  <c r="J2201" i="1"/>
  <c r="K2201" i="1"/>
  <c r="J2205" i="1"/>
  <c r="K2205" i="1"/>
  <c r="J2209" i="1"/>
  <c r="K2209" i="1"/>
  <c r="J2213" i="1"/>
  <c r="K2213" i="1"/>
  <c r="J2217" i="1"/>
  <c r="K2217" i="1"/>
  <c r="J2221" i="1"/>
  <c r="K2221" i="1"/>
  <c r="J2225" i="1"/>
  <c r="K2225" i="1"/>
  <c r="J2229" i="1"/>
  <c r="K2229" i="1"/>
  <c r="J2233" i="1"/>
  <c r="K2233" i="1"/>
  <c r="J2237" i="1"/>
  <c r="K2237" i="1"/>
  <c r="J2241" i="1"/>
  <c r="K2241" i="1"/>
  <c r="J2245" i="1"/>
  <c r="K2245" i="1"/>
  <c r="J2249" i="1"/>
  <c r="K2249" i="1"/>
  <c r="J2253" i="1"/>
  <c r="K2253" i="1"/>
  <c r="J2257" i="1"/>
  <c r="K2257" i="1"/>
  <c r="J2261" i="1"/>
  <c r="K2261" i="1"/>
  <c r="J2265" i="1"/>
  <c r="K2265" i="1"/>
  <c r="J2269" i="1"/>
  <c r="K2269" i="1"/>
  <c r="J2273" i="1"/>
  <c r="K2273" i="1"/>
  <c r="J2277" i="1"/>
  <c r="K2277" i="1"/>
  <c r="J2281" i="1"/>
  <c r="K2281" i="1"/>
  <c r="J2285" i="1"/>
  <c r="K2285" i="1"/>
  <c r="J2289" i="1"/>
  <c r="K2289" i="1"/>
  <c r="J2293" i="1"/>
  <c r="K2293" i="1"/>
  <c r="J2297" i="1"/>
  <c r="K2297" i="1"/>
  <c r="J2301" i="1"/>
  <c r="K2301" i="1"/>
  <c r="J2305" i="1"/>
  <c r="K2305" i="1"/>
  <c r="J2309" i="1"/>
  <c r="K2309" i="1"/>
  <c r="J2313" i="1"/>
  <c r="K2313" i="1"/>
  <c r="J2317" i="1"/>
  <c r="K2317" i="1"/>
  <c r="J2321" i="1"/>
  <c r="K2321" i="1"/>
  <c r="J2325" i="1"/>
  <c r="K2325" i="1"/>
  <c r="J2329" i="1"/>
  <c r="K2329" i="1"/>
  <c r="J2333" i="1"/>
  <c r="K2333" i="1"/>
  <c r="J2337" i="1"/>
  <c r="K2337" i="1"/>
  <c r="J2341" i="1"/>
  <c r="K2341" i="1"/>
  <c r="J2345" i="1"/>
  <c r="K2345" i="1"/>
  <c r="J2349" i="1"/>
  <c r="K2349" i="1"/>
  <c r="J2353" i="1"/>
  <c r="K2353" i="1"/>
  <c r="J2357" i="1"/>
  <c r="K2357" i="1"/>
  <c r="J2361" i="1"/>
  <c r="K2361" i="1"/>
  <c r="J2365" i="1"/>
  <c r="K2365" i="1"/>
  <c r="J2369" i="1"/>
  <c r="K2369" i="1"/>
  <c r="J2373" i="1"/>
  <c r="K2373" i="1"/>
  <c r="J2377" i="1"/>
  <c r="K2377" i="1"/>
  <c r="J2381" i="1"/>
  <c r="K2381" i="1"/>
  <c r="J2385" i="1"/>
  <c r="K2385" i="1"/>
  <c r="J2389" i="1"/>
  <c r="K2389" i="1"/>
  <c r="J2393" i="1"/>
  <c r="K2393" i="1"/>
  <c r="J2397" i="1"/>
  <c r="K2397" i="1"/>
  <c r="J2401" i="1"/>
  <c r="K2401" i="1"/>
  <c r="J2405" i="1"/>
  <c r="K2405" i="1"/>
  <c r="J2409" i="1"/>
  <c r="K2409" i="1"/>
  <c r="J2413" i="1"/>
  <c r="K2413" i="1"/>
  <c r="J2417" i="1"/>
  <c r="K2417" i="1"/>
  <c r="J2421" i="1"/>
  <c r="K2421" i="1"/>
  <c r="J2425" i="1"/>
  <c r="K2425" i="1"/>
  <c r="J2429" i="1"/>
  <c r="K2429" i="1"/>
  <c r="J2433" i="1"/>
  <c r="K2433" i="1"/>
  <c r="J2437" i="1"/>
  <c r="K2437" i="1"/>
  <c r="J2441" i="1"/>
  <c r="K2441" i="1"/>
  <c r="J2445" i="1"/>
  <c r="K2445" i="1"/>
  <c r="J2449" i="1"/>
  <c r="K2449" i="1"/>
  <c r="J2453" i="1"/>
  <c r="K2453" i="1"/>
  <c r="J2457" i="1"/>
  <c r="K2457" i="1"/>
  <c r="J2461" i="1"/>
  <c r="K2461" i="1"/>
  <c r="J2465" i="1"/>
  <c r="K2465" i="1"/>
  <c r="J2469" i="1"/>
  <c r="K2469" i="1"/>
  <c r="J2473" i="1"/>
  <c r="K2473" i="1"/>
  <c r="J2477" i="1"/>
  <c r="K2477" i="1"/>
  <c r="J2481" i="1"/>
  <c r="K2481" i="1"/>
  <c r="J2485" i="1"/>
  <c r="K2485" i="1"/>
  <c r="J2489" i="1"/>
  <c r="K2489" i="1"/>
  <c r="J2493" i="1"/>
  <c r="K2493" i="1"/>
  <c r="J2497" i="1"/>
  <c r="K2497" i="1"/>
  <c r="J2501" i="1"/>
  <c r="K2501" i="1"/>
  <c r="J2505" i="1"/>
  <c r="K2505" i="1"/>
  <c r="J2509" i="1"/>
  <c r="K2509" i="1"/>
  <c r="J2513" i="1"/>
  <c r="K2513" i="1"/>
  <c r="J2517" i="1"/>
  <c r="K2517" i="1"/>
  <c r="J2521" i="1"/>
  <c r="K2521" i="1"/>
  <c r="J2525" i="1"/>
  <c r="K2525" i="1"/>
  <c r="J2529" i="1"/>
  <c r="K2529" i="1"/>
  <c r="J2533" i="1"/>
  <c r="K2533" i="1"/>
  <c r="J2537" i="1"/>
  <c r="K2537" i="1"/>
  <c r="J2541" i="1"/>
  <c r="K2541" i="1"/>
  <c r="J2545" i="1"/>
  <c r="K2545" i="1"/>
  <c r="J2549" i="1"/>
  <c r="K2549" i="1"/>
  <c r="J2553" i="1"/>
  <c r="K2553" i="1"/>
  <c r="J2557" i="1"/>
  <c r="K2557" i="1"/>
  <c r="J2561" i="1"/>
  <c r="K2561" i="1"/>
  <c r="J2565" i="1"/>
  <c r="K2565" i="1"/>
  <c r="J2569" i="1"/>
  <c r="K2569" i="1"/>
  <c r="J2573" i="1"/>
  <c r="K2573" i="1"/>
  <c r="J2577" i="1"/>
  <c r="K2577" i="1"/>
  <c r="J2581" i="1"/>
  <c r="K2581" i="1"/>
  <c r="J2585" i="1"/>
  <c r="K2585" i="1"/>
  <c r="J2589" i="1"/>
  <c r="K2589" i="1"/>
  <c r="J2593" i="1"/>
  <c r="K2593" i="1"/>
  <c r="J2597" i="1"/>
  <c r="K2597" i="1"/>
  <c r="J2601" i="1"/>
  <c r="K2601" i="1"/>
  <c r="J2605" i="1"/>
  <c r="K2605" i="1"/>
  <c r="J2609" i="1"/>
  <c r="K2609" i="1"/>
  <c r="J2613" i="1"/>
  <c r="K2613" i="1"/>
  <c r="J2617" i="1"/>
  <c r="K2617" i="1"/>
  <c r="J2621" i="1"/>
  <c r="K2621" i="1"/>
  <c r="J2625" i="1"/>
  <c r="K2625" i="1"/>
  <c r="J2629" i="1"/>
  <c r="K2629" i="1"/>
  <c r="J2633" i="1"/>
  <c r="K2633" i="1"/>
  <c r="J2637" i="1"/>
  <c r="K2637" i="1"/>
  <c r="J2641" i="1"/>
  <c r="K2641" i="1"/>
  <c r="J2645" i="1"/>
  <c r="K2645" i="1"/>
  <c r="J2649" i="1"/>
  <c r="K2649" i="1"/>
  <c r="J2653" i="1"/>
  <c r="K2653" i="1"/>
  <c r="J2657" i="1"/>
  <c r="K2657" i="1"/>
  <c r="J2661" i="1"/>
  <c r="K2661" i="1"/>
  <c r="J2665" i="1"/>
  <c r="K2665" i="1"/>
  <c r="J2669" i="1"/>
  <c r="K2669" i="1"/>
  <c r="J2673" i="1"/>
  <c r="K2673" i="1"/>
  <c r="J2677" i="1"/>
  <c r="K2677" i="1"/>
  <c r="J2681" i="1"/>
  <c r="K2681" i="1"/>
  <c r="J2685" i="1"/>
  <c r="K2685" i="1"/>
  <c r="J2689" i="1"/>
  <c r="K2689" i="1"/>
  <c r="J2693" i="1"/>
  <c r="K2693" i="1"/>
  <c r="J2697" i="1"/>
  <c r="K2697" i="1"/>
  <c r="J2701" i="1"/>
  <c r="K2701" i="1"/>
  <c r="J2705" i="1"/>
  <c r="K2705" i="1"/>
  <c r="J2709" i="1"/>
  <c r="K2709" i="1"/>
  <c r="J2713" i="1"/>
  <c r="K2713" i="1"/>
  <c r="J2717" i="1"/>
  <c r="K2717" i="1"/>
  <c r="J2721" i="1"/>
  <c r="K2721" i="1"/>
  <c r="J2725" i="1"/>
  <c r="K2725" i="1"/>
  <c r="J2729" i="1"/>
  <c r="K2729" i="1"/>
  <c r="J2733" i="1"/>
  <c r="K2733" i="1"/>
  <c r="J2737" i="1"/>
  <c r="K2737" i="1"/>
  <c r="J2741" i="1"/>
  <c r="K2741" i="1"/>
  <c r="J2745" i="1"/>
  <c r="K2745" i="1"/>
  <c r="J2749" i="1"/>
  <c r="K2749" i="1"/>
  <c r="J2753" i="1"/>
  <c r="K2753" i="1"/>
  <c r="J2757" i="1"/>
  <c r="K2757" i="1"/>
  <c r="J2761" i="1"/>
  <c r="K2761" i="1"/>
  <c r="J2765" i="1"/>
  <c r="K2765" i="1"/>
  <c r="J2769" i="1"/>
  <c r="K2769" i="1"/>
  <c r="J2773" i="1"/>
  <c r="K2773" i="1"/>
  <c r="J2777" i="1"/>
  <c r="K2777" i="1"/>
  <c r="J2781" i="1"/>
  <c r="K2781" i="1"/>
  <c r="J2785" i="1"/>
  <c r="K2785" i="1"/>
  <c r="J2789" i="1"/>
  <c r="K2789" i="1"/>
  <c r="J2793" i="1"/>
  <c r="K2793" i="1"/>
  <c r="J2797" i="1"/>
  <c r="K2797" i="1"/>
  <c r="J2801" i="1"/>
  <c r="K2801" i="1"/>
  <c r="J2805" i="1"/>
  <c r="K2805" i="1"/>
  <c r="J2809" i="1"/>
  <c r="K2809" i="1"/>
  <c r="J2813" i="1"/>
  <c r="K2813" i="1"/>
  <c r="J2817" i="1"/>
  <c r="K2817" i="1"/>
  <c r="J2821" i="1"/>
  <c r="K2821" i="1"/>
  <c r="J2825" i="1"/>
  <c r="K2825" i="1"/>
  <c r="J2829" i="1"/>
  <c r="K2829" i="1"/>
  <c r="J2833" i="1"/>
  <c r="K2833" i="1"/>
  <c r="J2837" i="1"/>
  <c r="K2837" i="1"/>
  <c r="J2841" i="1"/>
  <c r="K2841" i="1"/>
  <c r="J2845" i="1"/>
  <c r="K2845" i="1"/>
  <c r="J2849" i="1"/>
  <c r="K2849" i="1"/>
  <c r="J2853" i="1"/>
  <c r="K2853" i="1"/>
  <c r="J2857" i="1"/>
  <c r="K2857" i="1"/>
  <c r="J2861" i="1"/>
  <c r="K2861" i="1"/>
  <c r="J2865" i="1"/>
  <c r="K2865" i="1"/>
  <c r="J2869" i="1"/>
  <c r="K2869" i="1"/>
  <c r="J2873" i="1"/>
  <c r="K2873" i="1"/>
  <c r="J2877" i="1"/>
  <c r="K2877" i="1"/>
  <c r="J2881" i="1"/>
  <c r="K2881" i="1"/>
  <c r="J2885" i="1"/>
  <c r="K2885" i="1"/>
  <c r="J2889" i="1"/>
  <c r="K2889" i="1"/>
  <c r="J2893" i="1"/>
  <c r="K2893" i="1"/>
  <c r="J2897" i="1"/>
  <c r="K2897" i="1"/>
  <c r="J2901" i="1"/>
  <c r="K2901" i="1"/>
  <c r="J2905" i="1"/>
  <c r="K2905" i="1"/>
  <c r="J2909" i="1"/>
  <c r="K2909" i="1"/>
  <c r="J2913" i="1"/>
  <c r="K2913" i="1"/>
  <c r="J2917" i="1"/>
  <c r="K2917" i="1"/>
  <c r="J2921" i="1"/>
  <c r="K2921" i="1"/>
  <c r="J2925" i="1"/>
  <c r="K2925" i="1"/>
  <c r="J2929" i="1"/>
  <c r="K2929" i="1"/>
  <c r="J2933" i="1"/>
  <c r="K2933" i="1"/>
  <c r="J2937" i="1"/>
  <c r="K2937" i="1"/>
  <c r="J2941" i="1"/>
  <c r="K2941" i="1"/>
  <c r="J2945" i="1"/>
  <c r="K2945" i="1"/>
  <c r="J2949" i="1"/>
  <c r="K2949" i="1"/>
  <c r="J2953" i="1"/>
  <c r="K2953" i="1"/>
  <c r="J2957" i="1"/>
  <c r="K2957" i="1"/>
  <c r="J2961" i="1"/>
  <c r="K2961" i="1"/>
  <c r="J2965" i="1"/>
  <c r="K2965" i="1"/>
  <c r="J2969" i="1"/>
  <c r="K2969" i="1"/>
  <c r="J2973" i="1"/>
  <c r="K2973" i="1"/>
  <c r="J2977" i="1"/>
  <c r="K2977" i="1"/>
  <c r="J2981" i="1"/>
  <c r="K2981" i="1"/>
  <c r="J2985" i="1"/>
  <c r="K2985" i="1"/>
  <c r="J2989" i="1"/>
  <c r="K2989" i="1"/>
  <c r="J2993" i="1"/>
  <c r="K2993" i="1"/>
  <c r="J2997" i="1"/>
  <c r="K2997" i="1"/>
  <c r="J3001" i="1"/>
  <c r="K3001" i="1"/>
  <c r="J3005" i="1"/>
  <c r="K3005" i="1"/>
  <c r="J3009" i="1"/>
  <c r="K3009" i="1"/>
  <c r="J3013" i="1"/>
  <c r="K3013" i="1"/>
  <c r="J3017" i="1"/>
  <c r="K3017" i="1"/>
  <c r="J3021" i="1"/>
  <c r="K3021" i="1"/>
  <c r="J3025" i="1"/>
  <c r="K3025" i="1"/>
  <c r="J3029" i="1"/>
  <c r="K3029" i="1"/>
  <c r="J3033" i="1"/>
  <c r="K3033" i="1"/>
  <c r="J3037" i="1"/>
  <c r="K3037" i="1"/>
  <c r="J3041" i="1"/>
  <c r="K3041" i="1"/>
  <c r="J3045" i="1"/>
  <c r="K3045" i="1"/>
  <c r="J3049" i="1"/>
  <c r="K3049" i="1"/>
  <c r="J3053" i="1"/>
  <c r="K3053" i="1"/>
  <c r="J3057" i="1"/>
  <c r="K3057" i="1"/>
  <c r="J3061" i="1"/>
  <c r="K3061" i="1"/>
  <c r="J3065" i="1"/>
  <c r="K3065" i="1"/>
  <c r="J3069" i="1"/>
  <c r="K3069" i="1"/>
  <c r="J3073" i="1"/>
  <c r="K3073" i="1"/>
  <c r="J3077" i="1"/>
  <c r="K3077" i="1"/>
  <c r="J3081" i="1"/>
  <c r="K3081" i="1"/>
  <c r="J3085" i="1"/>
  <c r="K3085" i="1"/>
  <c r="J3089" i="1"/>
  <c r="K3089" i="1"/>
  <c r="J3093" i="1"/>
  <c r="K3093" i="1"/>
  <c r="J3097" i="1"/>
  <c r="K3097" i="1"/>
  <c r="J3101" i="1"/>
  <c r="K3101" i="1"/>
  <c r="J3105" i="1"/>
  <c r="K3105" i="1"/>
  <c r="J3109" i="1"/>
  <c r="K3109" i="1"/>
  <c r="J3113" i="1"/>
  <c r="K3113" i="1"/>
  <c r="J3117" i="1"/>
  <c r="K3117" i="1"/>
  <c r="J3121" i="1"/>
  <c r="K3121" i="1"/>
  <c r="J3125" i="1"/>
  <c r="K3125" i="1"/>
  <c r="J3129" i="1"/>
  <c r="K3129" i="1"/>
  <c r="J3133" i="1"/>
  <c r="K3133" i="1"/>
  <c r="J3137" i="1"/>
  <c r="K3137" i="1"/>
  <c r="J3141" i="1"/>
  <c r="K3141" i="1"/>
  <c r="J3145" i="1"/>
  <c r="K3145" i="1"/>
  <c r="J3149" i="1"/>
  <c r="K3149" i="1"/>
  <c r="J3153" i="1"/>
  <c r="K3153" i="1"/>
  <c r="J3157" i="1"/>
  <c r="K3157" i="1"/>
  <c r="J3161" i="1"/>
  <c r="K3161" i="1"/>
  <c r="J3165" i="1"/>
  <c r="K3165" i="1"/>
  <c r="J3169" i="1"/>
  <c r="K3169" i="1"/>
  <c r="J3173" i="1"/>
  <c r="K3173" i="1"/>
  <c r="J3177" i="1"/>
  <c r="K3177" i="1"/>
  <c r="J3181" i="1"/>
  <c r="K3181" i="1"/>
  <c r="J3185" i="1"/>
  <c r="K3185" i="1"/>
  <c r="J3189" i="1"/>
  <c r="K3189" i="1"/>
  <c r="J3193" i="1"/>
  <c r="K3193" i="1"/>
  <c r="J3197" i="1"/>
  <c r="K3197" i="1"/>
  <c r="J3201" i="1"/>
  <c r="K3201" i="1"/>
  <c r="J3205" i="1"/>
  <c r="K3205" i="1"/>
  <c r="J3209" i="1"/>
  <c r="K3209" i="1"/>
  <c r="J3213" i="1"/>
  <c r="K3213" i="1"/>
  <c r="J3217" i="1"/>
  <c r="K3217" i="1"/>
  <c r="J3221" i="1"/>
  <c r="K3221" i="1"/>
  <c r="J3225" i="1"/>
  <c r="K3225" i="1"/>
  <c r="J3229" i="1"/>
  <c r="K3229" i="1"/>
  <c r="J3233" i="1"/>
  <c r="K3233" i="1"/>
  <c r="J3237" i="1"/>
  <c r="K3237" i="1"/>
  <c r="J3241" i="1"/>
  <c r="K3241" i="1"/>
  <c r="J3245" i="1"/>
  <c r="K3245" i="1"/>
  <c r="J3249" i="1"/>
  <c r="K3249" i="1"/>
  <c r="J3253" i="1"/>
  <c r="K3253" i="1"/>
  <c r="J3257" i="1"/>
  <c r="K3257" i="1"/>
  <c r="J3261" i="1"/>
  <c r="K3261" i="1"/>
  <c r="J3265" i="1"/>
  <c r="K3265" i="1"/>
  <c r="J3269" i="1"/>
  <c r="K3269" i="1"/>
  <c r="J3273" i="1"/>
  <c r="K3273" i="1"/>
  <c r="J3277" i="1"/>
  <c r="K3277" i="1"/>
  <c r="J3281" i="1"/>
  <c r="K3281" i="1"/>
  <c r="J3285" i="1"/>
  <c r="K3285" i="1"/>
  <c r="J3289" i="1"/>
  <c r="K3289" i="1"/>
  <c r="J3293" i="1"/>
  <c r="K3293" i="1"/>
  <c r="J3297" i="1"/>
  <c r="K3297" i="1"/>
  <c r="J3301" i="1"/>
  <c r="K3301" i="1"/>
  <c r="J3305" i="1"/>
  <c r="K3305" i="1"/>
  <c r="J3309" i="1"/>
  <c r="K3309" i="1"/>
  <c r="J3313" i="1"/>
  <c r="K3313" i="1"/>
  <c r="J3317" i="1"/>
  <c r="K3317" i="1"/>
  <c r="J3321" i="1"/>
  <c r="K3321" i="1"/>
  <c r="J3325" i="1"/>
  <c r="K3325" i="1"/>
  <c r="J3329" i="1"/>
  <c r="K3329" i="1"/>
  <c r="J3333" i="1"/>
  <c r="K3333" i="1"/>
  <c r="J3337" i="1"/>
  <c r="K3337" i="1"/>
  <c r="J3341" i="1"/>
  <c r="K3341" i="1"/>
  <c r="J3345" i="1"/>
  <c r="K3345" i="1"/>
  <c r="J3349" i="1"/>
  <c r="K3349" i="1"/>
  <c r="J3353" i="1"/>
  <c r="K3353" i="1"/>
  <c r="J3357" i="1"/>
  <c r="K3357" i="1"/>
  <c r="J3361" i="1"/>
  <c r="K3361" i="1"/>
  <c r="J3365" i="1"/>
  <c r="K3365" i="1"/>
  <c r="J3369" i="1"/>
  <c r="K3369" i="1"/>
  <c r="J3373" i="1"/>
  <c r="K3373" i="1"/>
  <c r="J3377" i="1"/>
  <c r="K3377" i="1"/>
  <c r="J3381" i="1"/>
  <c r="K3381" i="1"/>
  <c r="J3385" i="1"/>
  <c r="K3385" i="1"/>
  <c r="J3389" i="1"/>
  <c r="K3389" i="1"/>
  <c r="J3393" i="1"/>
  <c r="K3393" i="1"/>
  <c r="J3397" i="1"/>
  <c r="K3397" i="1"/>
  <c r="J3401" i="1"/>
  <c r="K3401" i="1"/>
  <c r="J3405" i="1"/>
  <c r="K3405" i="1"/>
  <c r="J3409" i="1"/>
  <c r="K3409" i="1"/>
  <c r="J3413" i="1"/>
  <c r="K3413" i="1"/>
  <c r="J3417" i="1"/>
  <c r="K3417" i="1"/>
  <c r="J3421" i="1"/>
  <c r="K3421" i="1"/>
  <c r="J3425" i="1"/>
  <c r="K3425" i="1"/>
  <c r="J3429" i="1"/>
  <c r="K3429" i="1"/>
  <c r="J3433" i="1"/>
  <c r="K3433" i="1"/>
  <c r="J3437" i="1"/>
  <c r="K3437" i="1"/>
  <c r="J3441" i="1"/>
  <c r="K3441" i="1"/>
  <c r="J3445" i="1"/>
  <c r="K3445" i="1"/>
  <c r="J3449" i="1"/>
  <c r="K3449" i="1"/>
  <c r="J3453" i="1"/>
  <c r="K3453" i="1"/>
  <c r="J3457" i="1"/>
  <c r="K3457" i="1"/>
  <c r="J3461" i="1"/>
  <c r="K3461" i="1"/>
  <c r="J3465" i="1"/>
  <c r="K3465" i="1"/>
  <c r="J3469" i="1"/>
  <c r="K3469" i="1"/>
  <c r="J3473" i="1"/>
  <c r="K3473" i="1"/>
  <c r="J3477" i="1"/>
  <c r="K3477" i="1"/>
  <c r="J3481" i="1"/>
  <c r="K3481" i="1"/>
  <c r="J3485" i="1"/>
  <c r="K3485" i="1"/>
  <c r="J3489" i="1"/>
  <c r="K3489" i="1"/>
  <c r="J3493" i="1"/>
  <c r="K3493" i="1"/>
  <c r="J3497" i="1"/>
  <c r="K3497" i="1"/>
  <c r="J3501" i="1"/>
  <c r="K3501" i="1"/>
  <c r="J3505" i="1"/>
  <c r="K3505" i="1"/>
  <c r="J3509" i="1"/>
  <c r="K3509" i="1"/>
  <c r="J3513" i="1"/>
  <c r="K3513" i="1"/>
  <c r="J3517" i="1"/>
  <c r="K3517" i="1"/>
  <c r="J3521" i="1"/>
  <c r="K3521" i="1"/>
  <c r="J3525" i="1"/>
  <c r="K3525" i="1"/>
  <c r="J3529" i="1"/>
  <c r="K3529" i="1"/>
  <c r="J3533" i="1"/>
  <c r="K3533" i="1"/>
  <c r="J3537" i="1"/>
  <c r="K3537" i="1"/>
  <c r="J3541" i="1"/>
  <c r="K3541" i="1"/>
  <c r="J3545" i="1"/>
  <c r="K3545" i="1"/>
  <c r="J3549" i="1"/>
  <c r="K3549" i="1"/>
  <c r="J3553" i="1"/>
  <c r="K3553" i="1"/>
  <c r="J3557" i="1"/>
  <c r="K3557" i="1"/>
  <c r="J3561" i="1"/>
  <c r="K3561" i="1"/>
  <c r="J3565" i="1"/>
  <c r="K3565" i="1"/>
  <c r="J3569" i="1"/>
  <c r="K3569" i="1"/>
  <c r="J3573" i="1"/>
  <c r="K3573" i="1"/>
  <c r="J3577" i="1"/>
  <c r="K3577" i="1"/>
  <c r="J3581" i="1"/>
  <c r="K3581" i="1"/>
  <c r="J3585" i="1"/>
  <c r="K3585" i="1"/>
  <c r="J3589" i="1"/>
  <c r="K3589" i="1"/>
  <c r="J3593" i="1"/>
  <c r="K3593" i="1"/>
  <c r="J3597" i="1"/>
  <c r="K3597" i="1"/>
  <c r="J3601" i="1"/>
  <c r="K3601" i="1"/>
  <c r="J3605" i="1"/>
  <c r="K3605" i="1"/>
  <c r="J3609" i="1"/>
  <c r="K3609" i="1"/>
  <c r="J3613" i="1"/>
  <c r="K3613" i="1"/>
  <c r="J3617" i="1"/>
  <c r="K3617" i="1"/>
  <c r="J3621" i="1"/>
  <c r="K3621" i="1"/>
  <c r="J3625" i="1"/>
  <c r="K3625" i="1"/>
  <c r="J3629" i="1"/>
  <c r="K3629" i="1"/>
  <c r="J3633" i="1"/>
  <c r="K3633" i="1"/>
  <c r="J3637" i="1"/>
  <c r="K3637" i="1"/>
  <c r="J3641" i="1"/>
  <c r="K3641" i="1"/>
  <c r="J3645" i="1"/>
  <c r="K3645" i="1"/>
  <c r="J3649" i="1"/>
  <c r="K3649" i="1"/>
  <c r="J3653" i="1"/>
  <c r="K3653" i="1"/>
  <c r="J3657" i="1"/>
  <c r="K3657" i="1"/>
  <c r="J3661" i="1"/>
  <c r="K3661" i="1"/>
  <c r="J3665" i="1"/>
  <c r="K3665" i="1"/>
  <c r="J3669" i="1"/>
  <c r="K3669" i="1"/>
  <c r="J3673" i="1"/>
  <c r="K3673" i="1"/>
  <c r="J3677" i="1"/>
  <c r="K3677" i="1"/>
  <c r="J3681" i="1"/>
  <c r="K3681" i="1"/>
  <c r="J3685" i="1"/>
  <c r="K3685" i="1"/>
  <c r="J3689" i="1"/>
  <c r="K3689" i="1"/>
  <c r="J3693" i="1"/>
  <c r="K3693" i="1"/>
  <c r="J3697" i="1"/>
  <c r="K3697" i="1"/>
  <c r="J3701" i="1"/>
  <c r="K3701" i="1"/>
  <c r="J3705" i="1"/>
  <c r="K3705" i="1"/>
  <c r="J3709" i="1"/>
  <c r="K3709" i="1"/>
  <c r="J3713" i="1"/>
  <c r="K3713" i="1"/>
  <c r="J3717" i="1"/>
  <c r="K3717" i="1"/>
  <c r="J3721" i="1"/>
  <c r="K3721" i="1"/>
  <c r="J3725" i="1"/>
  <c r="K3725" i="1"/>
  <c r="J3729" i="1"/>
  <c r="K3729" i="1"/>
  <c r="J3733" i="1"/>
  <c r="K3733" i="1"/>
  <c r="J3737" i="1"/>
  <c r="K3737" i="1"/>
  <c r="J3741" i="1"/>
  <c r="K3741" i="1"/>
  <c r="J3745" i="1"/>
  <c r="K3745" i="1"/>
  <c r="J3749" i="1"/>
  <c r="K3749" i="1"/>
  <c r="J3753" i="1"/>
  <c r="K3753" i="1"/>
  <c r="J3757" i="1"/>
  <c r="K3757" i="1"/>
  <c r="J3761" i="1"/>
  <c r="K3761" i="1"/>
  <c r="J3765" i="1"/>
  <c r="K3765" i="1"/>
  <c r="J3769" i="1"/>
  <c r="K3769" i="1"/>
  <c r="J3773" i="1"/>
  <c r="K3773" i="1"/>
  <c r="J3777" i="1"/>
  <c r="K3777" i="1"/>
  <c r="J3781" i="1"/>
  <c r="K3781" i="1"/>
  <c r="J3785" i="1"/>
  <c r="K3785" i="1"/>
  <c r="J3789" i="1"/>
  <c r="K3789" i="1"/>
  <c r="J3793" i="1"/>
  <c r="K3793" i="1"/>
  <c r="J3797" i="1"/>
  <c r="K3797" i="1"/>
  <c r="J3801" i="1"/>
  <c r="K3801" i="1"/>
  <c r="J3805" i="1"/>
  <c r="K3805" i="1"/>
  <c r="J3809" i="1"/>
  <c r="K3809" i="1"/>
  <c r="J3813" i="1"/>
  <c r="K3813" i="1"/>
  <c r="J3817" i="1"/>
  <c r="K3817" i="1"/>
  <c r="J3821" i="1"/>
  <c r="K3821" i="1"/>
  <c r="J3825" i="1"/>
  <c r="K3825" i="1"/>
  <c r="J3829" i="1"/>
  <c r="K3829" i="1"/>
  <c r="J3833" i="1"/>
  <c r="K3833" i="1"/>
  <c r="J3837" i="1"/>
  <c r="K3837" i="1"/>
  <c r="J3841" i="1"/>
  <c r="K3841" i="1"/>
  <c r="J3845" i="1"/>
  <c r="K3845" i="1"/>
  <c r="J3849" i="1"/>
  <c r="K3849" i="1"/>
  <c r="J3853" i="1"/>
  <c r="K3853" i="1"/>
  <c r="J3857" i="1"/>
  <c r="K3857" i="1"/>
  <c r="J3861" i="1"/>
  <c r="K3861" i="1"/>
  <c r="J3865" i="1"/>
  <c r="K3865" i="1"/>
  <c r="J3869" i="1"/>
  <c r="K3869" i="1"/>
  <c r="J3873" i="1"/>
  <c r="K3873" i="1"/>
  <c r="J3877" i="1"/>
  <c r="K3877" i="1"/>
  <c r="J3881" i="1"/>
  <c r="K3881" i="1"/>
  <c r="J3885" i="1"/>
  <c r="K3885" i="1"/>
  <c r="J3889" i="1"/>
  <c r="K3889" i="1"/>
  <c r="J3893" i="1"/>
  <c r="K3893" i="1"/>
  <c r="J3897" i="1"/>
  <c r="K3897" i="1"/>
  <c r="J3901" i="1"/>
  <c r="K3901" i="1"/>
  <c r="J3905" i="1"/>
  <c r="K3905" i="1"/>
  <c r="J3909" i="1"/>
  <c r="K3909" i="1"/>
  <c r="J3913" i="1"/>
  <c r="K3913" i="1"/>
  <c r="J3917" i="1"/>
  <c r="K3917" i="1"/>
  <c r="J3921" i="1"/>
  <c r="K3921" i="1"/>
  <c r="J3925" i="1"/>
  <c r="K3925" i="1"/>
  <c r="J3929" i="1"/>
  <c r="K3929" i="1"/>
  <c r="J3933" i="1"/>
  <c r="K3933" i="1"/>
  <c r="J3937" i="1"/>
  <c r="K3937" i="1"/>
  <c r="J3941" i="1"/>
  <c r="K3941" i="1"/>
  <c r="J3945" i="1"/>
  <c r="K3945" i="1"/>
  <c r="J3949" i="1"/>
  <c r="K3949" i="1"/>
  <c r="J3953" i="1"/>
  <c r="K3953" i="1"/>
  <c r="J3957" i="1"/>
  <c r="K3957" i="1"/>
  <c r="J3961" i="1"/>
  <c r="K3961" i="1"/>
  <c r="J3965" i="1"/>
  <c r="K3965" i="1"/>
  <c r="J3969" i="1"/>
  <c r="K3969" i="1"/>
  <c r="J3973" i="1"/>
  <c r="K3973" i="1"/>
  <c r="J3977" i="1"/>
  <c r="K3977" i="1"/>
  <c r="J3981" i="1"/>
  <c r="K3981" i="1"/>
  <c r="J3985" i="1"/>
  <c r="K3985" i="1"/>
  <c r="J3989" i="1"/>
  <c r="K3989" i="1"/>
  <c r="J3993" i="1"/>
  <c r="K3993" i="1"/>
  <c r="J3997" i="1"/>
  <c r="K3997" i="1"/>
  <c r="J4001" i="1"/>
  <c r="K4001" i="1"/>
  <c r="J4005" i="1"/>
  <c r="K4005" i="1"/>
  <c r="J4009" i="1"/>
  <c r="K4009" i="1"/>
  <c r="J4013" i="1"/>
  <c r="K4013" i="1"/>
  <c r="J4017" i="1"/>
  <c r="K4017" i="1"/>
  <c r="J4021" i="1"/>
  <c r="K4021" i="1"/>
  <c r="J4025" i="1"/>
  <c r="K4025" i="1"/>
  <c r="J4029" i="1"/>
  <c r="K4029" i="1"/>
  <c r="J4033" i="1"/>
  <c r="K4033" i="1"/>
  <c r="J4037" i="1"/>
  <c r="K4037" i="1"/>
  <c r="J4041" i="1"/>
  <c r="K4041" i="1"/>
  <c r="J4045" i="1"/>
  <c r="K4045" i="1"/>
  <c r="J4049" i="1"/>
  <c r="K4049" i="1"/>
  <c r="J4053" i="1"/>
  <c r="K4053" i="1"/>
  <c r="J4057" i="1"/>
  <c r="K4057" i="1"/>
  <c r="J4061" i="1"/>
  <c r="K4061" i="1"/>
  <c r="J4065" i="1"/>
  <c r="K4065" i="1"/>
  <c r="J4069" i="1"/>
  <c r="K4069" i="1"/>
  <c r="J4073" i="1"/>
  <c r="K4073" i="1"/>
  <c r="J4077" i="1"/>
  <c r="K4077" i="1"/>
  <c r="J4081" i="1"/>
  <c r="K4081" i="1"/>
  <c r="J4085" i="1"/>
  <c r="K4085" i="1"/>
  <c r="J4089" i="1"/>
  <c r="K4089" i="1"/>
  <c r="J4093" i="1"/>
  <c r="K4093" i="1"/>
  <c r="J4097" i="1"/>
  <c r="K4097" i="1"/>
  <c r="J4101" i="1"/>
  <c r="K4101" i="1"/>
  <c r="J4105" i="1"/>
  <c r="K4105" i="1"/>
  <c r="J4109" i="1"/>
  <c r="K4109" i="1"/>
  <c r="J4113" i="1"/>
  <c r="K4113" i="1"/>
  <c r="J4117" i="1"/>
  <c r="K4117" i="1"/>
  <c r="J4121" i="1"/>
  <c r="K4121" i="1"/>
  <c r="J4125" i="1"/>
  <c r="K4125" i="1"/>
  <c r="J4129" i="1"/>
  <c r="K4129" i="1"/>
  <c r="J4133" i="1"/>
  <c r="K4133" i="1"/>
  <c r="J4137" i="1"/>
  <c r="K4137" i="1"/>
  <c r="J4141" i="1"/>
  <c r="K4141" i="1"/>
  <c r="J4145" i="1"/>
  <c r="K4145" i="1"/>
  <c r="J4149" i="1"/>
  <c r="K4149" i="1"/>
  <c r="J4153" i="1"/>
  <c r="K4153" i="1"/>
  <c r="J4157" i="1"/>
  <c r="K4157" i="1"/>
  <c r="J4161" i="1"/>
  <c r="K4161" i="1"/>
  <c r="J4165" i="1"/>
  <c r="K4165" i="1"/>
  <c r="J4169" i="1"/>
  <c r="K4169" i="1"/>
  <c r="J4173" i="1"/>
  <c r="K4173" i="1"/>
  <c r="J4177" i="1"/>
  <c r="K4177" i="1"/>
  <c r="J4181" i="1"/>
  <c r="K4181" i="1"/>
  <c r="J4185" i="1"/>
  <c r="K4185" i="1"/>
  <c r="J4189" i="1"/>
  <c r="K4189" i="1"/>
  <c r="J4193" i="1"/>
  <c r="K4193" i="1"/>
  <c r="J4197" i="1"/>
  <c r="K4197" i="1"/>
  <c r="J4201" i="1"/>
  <c r="K4201" i="1"/>
  <c r="J4205" i="1"/>
  <c r="K4205" i="1"/>
  <c r="J4209" i="1"/>
  <c r="K4209" i="1"/>
  <c r="J4213" i="1"/>
  <c r="K4213" i="1"/>
  <c r="J4217" i="1"/>
  <c r="K4217" i="1"/>
  <c r="J4221" i="1"/>
  <c r="K4221" i="1"/>
  <c r="J4225" i="1"/>
  <c r="K4225" i="1"/>
  <c r="J4229" i="1"/>
  <c r="K4229" i="1"/>
  <c r="J4233" i="1"/>
  <c r="K4233" i="1"/>
  <c r="J4237" i="1"/>
  <c r="K4237" i="1"/>
  <c r="J4241" i="1"/>
  <c r="K4241" i="1"/>
  <c r="J4245" i="1"/>
  <c r="K4245" i="1"/>
  <c r="J4249" i="1"/>
  <c r="K4249" i="1"/>
  <c r="J4253" i="1"/>
  <c r="K4253" i="1"/>
  <c r="J4257" i="1"/>
  <c r="K4257" i="1"/>
  <c r="J4261" i="1"/>
  <c r="K4261" i="1"/>
  <c r="J4265" i="1"/>
  <c r="K4265" i="1"/>
  <c r="J4269" i="1"/>
  <c r="K4269" i="1"/>
  <c r="J4273" i="1"/>
  <c r="K4273" i="1"/>
  <c r="J4277" i="1"/>
  <c r="K4277" i="1"/>
  <c r="J4281" i="1"/>
  <c r="K4281" i="1"/>
  <c r="J4285" i="1"/>
  <c r="K4285" i="1"/>
  <c r="J4289" i="1"/>
  <c r="K4289" i="1"/>
  <c r="J4293" i="1"/>
  <c r="K4293" i="1"/>
  <c r="J4297" i="1"/>
  <c r="K4297" i="1"/>
  <c r="J4301" i="1"/>
  <c r="K4301" i="1"/>
  <c r="J4305" i="1"/>
  <c r="K4305" i="1"/>
  <c r="J4309" i="1"/>
  <c r="K4309" i="1"/>
  <c r="J4313" i="1"/>
  <c r="K4313" i="1"/>
  <c r="J4317" i="1"/>
  <c r="K4317" i="1"/>
  <c r="J4321" i="1"/>
  <c r="K4321" i="1"/>
  <c r="J4325" i="1"/>
  <c r="K4325" i="1"/>
  <c r="J4329" i="1"/>
  <c r="K4329" i="1"/>
  <c r="J4333" i="1"/>
  <c r="K4333" i="1"/>
  <c r="J4337" i="1"/>
  <c r="K4337" i="1"/>
  <c r="J4341" i="1"/>
  <c r="K4341" i="1"/>
  <c r="J4345" i="1"/>
  <c r="K4345" i="1"/>
  <c r="J4349" i="1"/>
  <c r="K4349" i="1"/>
  <c r="J4353" i="1"/>
  <c r="K4353" i="1"/>
  <c r="J4357" i="1"/>
  <c r="K4357" i="1"/>
  <c r="J4361" i="1"/>
  <c r="K4361" i="1"/>
  <c r="J4365" i="1"/>
  <c r="K4365" i="1"/>
  <c r="J4369" i="1"/>
  <c r="K4369" i="1"/>
  <c r="J4373" i="1"/>
  <c r="K4373" i="1"/>
  <c r="J4377" i="1"/>
  <c r="K4377" i="1"/>
  <c r="J4381" i="1"/>
  <c r="K4381" i="1"/>
  <c r="J4385" i="1"/>
  <c r="K4385" i="1"/>
  <c r="J4389" i="1"/>
  <c r="K4389" i="1"/>
  <c r="J4393" i="1"/>
  <c r="K4393" i="1"/>
  <c r="J4397" i="1"/>
  <c r="K4397" i="1"/>
  <c r="J4401" i="1"/>
  <c r="K4401" i="1"/>
  <c r="J4405" i="1"/>
  <c r="K4405" i="1"/>
  <c r="J4409" i="1"/>
  <c r="K4409" i="1"/>
  <c r="J4413" i="1"/>
  <c r="K4413" i="1"/>
  <c r="J4417" i="1"/>
  <c r="K4417" i="1"/>
  <c r="J4421" i="1"/>
  <c r="K4421" i="1"/>
  <c r="J4425" i="1"/>
  <c r="K4425" i="1"/>
  <c r="J4429" i="1"/>
  <c r="K4429" i="1"/>
  <c r="J4433" i="1"/>
  <c r="K4433" i="1"/>
  <c r="J4437" i="1"/>
  <c r="K4437" i="1"/>
  <c r="J4441" i="1"/>
  <c r="K4441" i="1"/>
  <c r="J4445" i="1"/>
  <c r="K4445" i="1"/>
  <c r="J4449" i="1"/>
  <c r="K4449" i="1"/>
  <c r="J4453" i="1"/>
  <c r="K4453" i="1"/>
  <c r="J4457" i="1"/>
  <c r="K4457" i="1"/>
  <c r="J4461" i="1"/>
  <c r="K4461" i="1"/>
  <c r="J4465" i="1"/>
  <c r="K4465" i="1"/>
  <c r="J4469" i="1"/>
  <c r="K4469" i="1"/>
  <c r="J4473" i="1"/>
  <c r="K4473" i="1"/>
  <c r="J4477" i="1"/>
  <c r="K4477" i="1"/>
  <c r="J4481" i="1"/>
  <c r="K4481" i="1"/>
  <c r="J4485" i="1"/>
  <c r="K4485" i="1"/>
  <c r="J4489" i="1"/>
  <c r="K4489" i="1"/>
  <c r="J4493" i="1"/>
  <c r="K4493" i="1"/>
  <c r="J4497" i="1"/>
  <c r="K4497" i="1"/>
  <c r="J4501" i="1"/>
  <c r="K4501" i="1"/>
  <c r="J4505" i="1"/>
  <c r="K4505" i="1"/>
  <c r="J4509" i="1"/>
  <c r="K4509" i="1"/>
  <c r="J4513" i="1"/>
  <c r="K4513" i="1"/>
  <c r="J4517" i="1"/>
  <c r="K4517" i="1"/>
  <c r="J4521" i="1"/>
  <c r="K4521" i="1"/>
  <c r="J4525" i="1"/>
  <c r="K4525" i="1"/>
  <c r="J4529" i="1"/>
  <c r="K4529" i="1"/>
  <c r="J4533" i="1"/>
  <c r="K4533" i="1"/>
  <c r="J4537" i="1"/>
  <c r="K4537" i="1"/>
  <c r="J4541" i="1"/>
  <c r="K4541" i="1"/>
  <c r="J4545" i="1"/>
  <c r="K4545" i="1"/>
  <c r="J4549" i="1"/>
  <c r="K4549" i="1"/>
  <c r="J4553" i="1"/>
  <c r="K4553" i="1"/>
  <c r="J4557" i="1"/>
  <c r="K4557" i="1"/>
  <c r="J4561" i="1"/>
  <c r="K4561" i="1"/>
  <c r="J4565" i="1"/>
  <c r="K4565" i="1"/>
  <c r="J4569" i="1"/>
  <c r="K4569" i="1"/>
  <c r="J4573" i="1"/>
  <c r="K4573" i="1"/>
  <c r="J4577" i="1"/>
  <c r="K4577" i="1"/>
  <c r="J4581" i="1"/>
  <c r="K4581" i="1"/>
  <c r="J4585" i="1"/>
  <c r="K4585" i="1"/>
  <c r="J4589" i="1"/>
  <c r="K4589" i="1"/>
  <c r="J4593" i="1"/>
  <c r="K4593" i="1"/>
  <c r="J4597" i="1"/>
  <c r="K4597" i="1"/>
  <c r="J4601" i="1"/>
  <c r="K4601" i="1"/>
  <c r="J4605" i="1"/>
  <c r="K4605" i="1"/>
  <c r="J4609" i="1"/>
  <c r="K4609" i="1"/>
  <c r="J4613" i="1"/>
  <c r="K4613" i="1"/>
  <c r="J4617" i="1"/>
  <c r="K4617" i="1"/>
  <c r="J4621" i="1"/>
  <c r="K4621" i="1"/>
  <c r="J4625" i="1"/>
  <c r="K4625" i="1"/>
  <c r="J4629" i="1"/>
  <c r="K4629" i="1"/>
  <c r="J4633" i="1"/>
  <c r="K4633" i="1"/>
  <c r="J4637" i="1"/>
  <c r="K4637" i="1"/>
  <c r="J4641" i="1"/>
  <c r="K4641" i="1"/>
  <c r="J4645" i="1"/>
  <c r="K4645" i="1"/>
  <c r="J4649" i="1"/>
  <c r="K4649" i="1"/>
  <c r="J4653" i="1"/>
  <c r="K4653" i="1"/>
  <c r="J4657" i="1"/>
  <c r="K4657" i="1"/>
  <c r="J4661" i="1"/>
  <c r="K4661" i="1"/>
  <c r="J4665" i="1"/>
  <c r="K4665" i="1"/>
  <c r="J4669" i="1"/>
  <c r="K4669" i="1"/>
  <c r="J4673" i="1"/>
  <c r="K4673" i="1"/>
  <c r="J4677" i="1"/>
  <c r="K4677" i="1"/>
  <c r="J4681" i="1"/>
  <c r="K4681" i="1"/>
  <c r="J4685" i="1"/>
  <c r="K4685" i="1"/>
  <c r="J4689" i="1"/>
  <c r="K4689" i="1"/>
  <c r="J4693" i="1"/>
  <c r="K4693" i="1"/>
  <c r="J4697" i="1"/>
  <c r="K4697" i="1"/>
  <c r="J4701" i="1"/>
  <c r="K4701" i="1"/>
  <c r="J4705" i="1"/>
  <c r="K4705" i="1"/>
  <c r="J4709" i="1"/>
  <c r="K4709" i="1"/>
  <c r="J4713" i="1"/>
  <c r="K4713" i="1"/>
  <c r="J4717" i="1"/>
  <c r="K4717" i="1"/>
  <c r="J4721" i="1"/>
  <c r="K4721" i="1"/>
  <c r="J4725" i="1"/>
  <c r="K4725" i="1"/>
  <c r="J4729" i="1"/>
  <c r="K4729" i="1"/>
  <c r="J4733" i="1"/>
  <c r="K4733" i="1"/>
  <c r="J4737" i="1"/>
  <c r="K4737" i="1"/>
  <c r="J4741" i="1"/>
  <c r="K4741" i="1"/>
  <c r="J4745" i="1"/>
  <c r="K4745" i="1"/>
  <c r="J4749" i="1"/>
  <c r="K4749" i="1"/>
  <c r="J4753" i="1"/>
  <c r="K4753" i="1"/>
  <c r="J4757" i="1"/>
  <c r="K4757" i="1"/>
  <c r="J4761" i="1"/>
  <c r="K4761" i="1"/>
  <c r="J4765" i="1"/>
  <c r="K4765" i="1"/>
  <c r="J4769" i="1"/>
  <c r="K4769" i="1"/>
  <c r="J4773" i="1"/>
  <c r="K4773" i="1"/>
  <c r="J4777" i="1"/>
  <c r="K4777" i="1"/>
  <c r="J4781" i="1"/>
  <c r="K4781" i="1"/>
  <c r="J4785" i="1"/>
  <c r="K4785" i="1"/>
  <c r="J4789" i="1"/>
  <c r="K4789" i="1"/>
  <c r="J4793" i="1"/>
  <c r="K4793" i="1"/>
  <c r="J4797" i="1"/>
  <c r="K4797" i="1"/>
  <c r="J4801" i="1"/>
  <c r="K4801" i="1"/>
  <c r="J4805" i="1"/>
  <c r="K4805" i="1"/>
  <c r="J4809" i="1"/>
  <c r="K4809" i="1"/>
  <c r="J4813" i="1"/>
  <c r="K4813" i="1"/>
  <c r="J4817" i="1"/>
  <c r="K4817" i="1"/>
  <c r="J4821" i="1"/>
  <c r="K4821" i="1"/>
  <c r="J4825" i="1"/>
  <c r="K4825" i="1"/>
  <c r="J4829" i="1"/>
  <c r="K4829" i="1"/>
  <c r="J4833" i="1"/>
  <c r="K4833" i="1"/>
  <c r="J4837" i="1"/>
  <c r="K4837" i="1"/>
  <c r="J4841" i="1"/>
  <c r="K4841" i="1"/>
  <c r="J4845" i="1"/>
  <c r="K4845" i="1"/>
  <c r="J4849" i="1"/>
  <c r="K4849" i="1"/>
  <c r="J4853" i="1"/>
  <c r="K4853" i="1"/>
  <c r="J4857" i="1"/>
  <c r="K4857" i="1"/>
  <c r="J4861" i="1"/>
  <c r="K4861" i="1"/>
  <c r="J4865" i="1"/>
  <c r="K4865" i="1"/>
  <c r="J4869" i="1"/>
  <c r="K4869" i="1"/>
  <c r="J4873" i="1"/>
  <c r="K4873" i="1"/>
  <c r="J4877" i="1"/>
  <c r="K4877" i="1"/>
  <c r="J4881" i="1"/>
  <c r="K4881" i="1"/>
  <c r="J4885" i="1"/>
  <c r="K4885" i="1"/>
  <c r="J4889" i="1"/>
  <c r="K4889" i="1"/>
  <c r="J4893" i="1"/>
  <c r="K4893" i="1"/>
  <c r="J4897" i="1"/>
  <c r="K4897" i="1"/>
  <c r="J4901" i="1"/>
  <c r="K4901" i="1"/>
  <c r="J4905" i="1"/>
  <c r="K4905" i="1"/>
  <c r="J4909" i="1"/>
  <c r="K4909" i="1"/>
  <c r="J4913" i="1"/>
  <c r="K4913" i="1"/>
  <c r="J4917" i="1"/>
  <c r="K4917" i="1"/>
  <c r="J4921" i="1"/>
  <c r="K4921" i="1"/>
  <c r="J4925" i="1"/>
  <c r="K4925" i="1"/>
  <c r="J4929" i="1"/>
  <c r="K4929" i="1"/>
  <c r="J4933" i="1"/>
  <c r="K4933" i="1"/>
  <c r="J4937" i="1"/>
  <c r="K4937" i="1"/>
  <c r="J4941" i="1"/>
  <c r="K4941" i="1"/>
  <c r="J4945" i="1"/>
  <c r="K4945" i="1"/>
  <c r="J4949" i="1"/>
  <c r="K4949" i="1"/>
  <c r="J4953" i="1"/>
  <c r="K4953" i="1"/>
  <c r="J4957" i="1"/>
  <c r="K4957" i="1"/>
  <c r="J4961" i="1"/>
  <c r="K4961" i="1"/>
  <c r="J4965" i="1"/>
  <c r="K4965" i="1"/>
  <c r="J4969" i="1"/>
  <c r="K4969" i="1"/>
  <c r="J4973" i="1"/>
  <c r="K4973" i="1"/>
  <c r="J4977" i="1"/>
  <c r="K4977" i="1"/>
  <c r="J4981" i="1"/>
  <c r="K4981" i="1"/>
  <c r="J4985" i="1"/>
  <c r="K4985" i="1"/>
  <c r="J4989" i="1"/>
  <c r="K4989" i="1"/>
  <c r="J4993" i="1"/>
  <c r="K4993" i="1"/>
  <c r="J4997" i="1"/>
  <c r="K4997" i="1"/>
  <c r="J5001" i="1"/>
  <c r="K5001" i="1"/>
  <c r="J5005" i="1"/>
  <c r="K5005" i="1"/>
  <c r="J5009" i="1"/>
  <c r="K5009" i="1"/>
  <c r="J5013" i="1"/>
  <c r="K5013" i="1"/>
  <c r="J5017" i="1"/>
  <c r="K5017" i="1"/>
  <c r="J5021" i="1"/>
  <c r="K5021" i="1"/>
  <c r="J5025" i="1"/>
  <c r="K5025" i="1"/>
  <c r="J5029" i="1"/>
  <c r="K5029" i="1"/>
  <c r="J5033" i="1"/>
  <c r="K5033" i="1"/>
  <c r="J5037" i="1"/>
  <c r="K5037" i="1"/>
  <c r="J5041" i="1"/>
  <c r="K5041" i="1"/>
  <c r="J5045" i="1"/>
  <c r="K5045" i="1"/>
  <c r="J5049" i="1"/>
  <c r="K5049" i="1"/>
  <c r="J5053" i="1"/>
  <c r="K5053" i="1"/>
  <c r="J5057" i="1"/>
  <c r="K5057" i="1"/>
  <c r="J5061" i="1"/>
  <c r="K5061" i="1"/>
  <c r="J5065" i="1"/>
  <c r="K5065" i="1"/>
  <c r="J5069" i="1"/>
  <c r="K5069" i="1"/>
  <c r="J5073" i="1"/>
  <c r="K5073" i="1"/>
  <c r="J5077" i="1"/>
  <c r="K5077" i="1"/>
  <c r="J5081" i="1"/>
  <c r="K5081" i="1"/>
  <c r="J5085" i="1"/>
  <c r="K5085" i="1"/>
  <c r="J5089" i="1"/>
  <c r="K5089" i="1"/>
  <c r="J5093" i="1"/>
  <c r="K5093" i="1"/>
  <c r="J5097" i="1"/>
  <c r="K5097" i="1"/>
  <c r="J5101" i="1"/>
  <c r="K5101" i="1"/>
  <c r="J5105" i="1"/>
  <c r="K5105" i="1"/>
  <c r="J5109" i="1"/>
  <c r="K5109" i="1"/>
  <c r="J5113" i="1"/>
  <c r="K5113" i="1"/>
  <c r="J5117" i="1"/>
  <c r="K5117" i="1"/>
  <c r="J5121" i="1"/>
  <c r="K5121" i="1"/>
  <c r="J5125" i="1"/>
  <c r="K5125" i="1"/>
  <c r="J1094" i="1"/>
  <c r="K1094" i="1"/>
  <c r="J1098" i="1"/>
  <c r="K1098" i="1"/>
  <c r="J1102" i="1"/>
  <c r="K1102" i="1"/>
  <c r="J1106" i="1"/>
  <c r="K1106" i="1"/>
  <c r="J1110" i="1"/>
  <c r="K1110" i="1"/>
  <c r="J1114" i="1"/>
  <c r="K1114" i="1"/>
  <c r="J1118" i="1"/>
  <c r="K1118" i="1"/>
  <c r="J1122" i="1"/>
  <c r="K1122" i="1"/>
  <c r="J1126" i="1"/>
  <c r="K1126" i="1"/>
  <c r="J1130" i="1"/>
  <c r="K1130" i="1"/>
  <c r="J1134" i="1"/>
  <c r="K1134" i="1"/>
  <c r="J1138" i="1"/>
  <c r="K1138" i="1"/>
  <c r="J1142" i="1"/>
  <c r="K1142" i="1"/>
  <c r="J1146" i="1"/>
  <c r="K1146" i="1"/>
  <c r="J1150" i="1"/>
  <c r="K1150" i="1"/>
  <c r="J1154" i="1"/>
  <c r="K1154" i="1"/>
  <c r="J1158" i="1"/>
  <c r="K1158" i="1"/>
  <c r="J1162" i="1"/>
  <c r="K1162" i="1"/>
  <c r="J1166" i="1"/>
  <c r="K1166" i="1"/>
  <c r="J1170" i="1"/>
  <c r="K1170" i="1"/>
  <c r="J1174" i="1"/>
  <c r="K1174" i="1"/>
  <c r="J1178" i="1"/>
  <c r="K1178" i="1"/>
  <c r="J1182" i="1"/>
  <c r="K1182" i="1"/>
  <c r="J1186" i="1"/>
  <c r="K1186" i="1"/>
  <c r="J1190" i="1"/>
  <c r="K1190" i="1"/>
  <c r="J1194" i="1"/>
  <c r="K1194" i="1"/>
  <c r="J1198" i="1"/>
  <c r="K1198" i="1"/>
  <c r="J1202" i="1"/>
  <c r="K1202" i="1"/>
  <c r="J1206" i="1"/>
  <c r="K1206" i="1"/>
  <c r="J1210" i="1"/>
  <c r="K1210" i="1"/>
  <c r="J1214" i="1"/>
  <c r="K1214" i="1"/>
  <c r="J1218" i="1"/>
  <c r="K1218" i="1"/>
  <c r="J1222" i="1"/>
  <c r="K1222" i="1"/>
  <c r="J1226" i="1"/>
  <c r="K1226" i="1"/>
  <c r="J1230" i="1"/>
  <c r="K1230" i="1"/>
  <c r="J1234" i="1"/>
  <c r="K1234" i="1"/>
  <c r="J1238" i="1"/>
  <c r="K1238" i="1"/>
  <c r="J1242" i="1"/>
  <c r="K1242" i="1"/>
  <c r="J1246" i="1"/>
  <c r="K1246" i="1"/>
  <c r="J1250" i="1"/>
  <c r="K1250" i="1"/>
  <c r="J1254" i="1"/>
  <c r="K1254" i="1"/>
  <c r="J1258" i="1"/>
  <c r="K1258" i="1"/>
  <c r="J1262" i="1"/>
  <c r="K1262" i="1"/>
  <c r="J1266" i="1"/>
  <c r="K1266" i="1"/>
  <c r="J1270" i="1"/>
  <c r="K1270" i="1"/>
  <c r="J1274" i="1"/>
  <c r="K1274" i="1"/>
  <c r="J1278" i="1"/>
  <c r="K1278" i="1"/>
  <c r="J1282" i="1"/>
  <c r="K1282" i="1"/>
  <c r="J1286" i="1"/>
  <c r="K1286" i="1"/>
  <c r="J1290" i="1"/>
  <c r="K1290" i="1"/>
  <c r="J1294" i="1"/>
  <c r="K1294" i="1"/>
  <c r="J1298" i="1"/>
  <c r="K1298" i="1"/>
  <c r="J1302" i="1"/>
  <c r="K1302" i="1"/>
  <c r="J1306" i="1"/>
  <c r="K1306" i="1"/>
  <c r="J1310" i="1"/>
  <c r="K1310" i="1"/>
  <c r="J1314" i="1"/>
  <c r="K1314" i="1"/>
  <c r="J1318" i="1"/>
  <c r="K1318" i="1"/>
  <c r="J1322" i="1"/>
  <c r="K1322" i="1"/>
  <c r="J1326" i="1"/>
  <c r="K1326" i="1"/>
  <c r="J1330" i="1"/>
  <c r="K1330" i="1"/>
  <c r="J1334" i="1"/>
  <c r="K1334" i="1"/>
  <c r="J1338" i="1"/>
  <c r="K1338" i="1"/>
  <c r="J1342" i="1"/>
  <c r="K1342" i="1"/>
  <c r="J1346" i="1"/>
  <c r="K1346" i="1"/>
  <c r="J1350" i="1"/>
  <c r="K1350" i="1"/>
  <c r="J1354" i="1"/>
  <c r="K1354" i="1"/>
  <c r="J1358" i="1"/>
  <c r="K1358" i="1"/>
  <c r="J1362" i="1"/>
  <c r="K1362" i="1"/>
  <c r="J1366" i="1"/>
  <c r="K1366" i="1"/>
  <c r="J1370" i="1"/>
  <c r="K1370" i="1"/>
  <c r="J1374" i="1"/>
  <c r="K1374" i="1"/>
  <c r="J1378" i="1"/>
  <c r="K1378" i="1"/>
  <c r="J1382" i="1"/>
  <c r="K1382" i="1"/>
  <c r="J1386" i="1"/>
  <c r="K1386" i="1"/>
  <c r="J1390" i="1"/>
  <c r="K1390" i="1"/>
  <c r="J1394" i="1"/>
  <c r="K1394" i="1"/>
  <c r="J1398" i="1"/>
  <c r="K1398" i="1"/>
  <c r="J1402" i="1"/>
  <c r="K1402" i="1"/>
  <c r="J1406" i="1"/>
  <c r="K1406" i="1"/>
  <c r="J1410" i="1"/>
  <c r="K1410" i="1"/>
  <c r="J1414" i="1"/>
  <c r="K1414" i="1"/>
  <c r="J1418" i="1"/>
  <c r="K1418" i="1"/>
  <c r="J1422" i="1"/>
  <c r="K1422" i="1"/>
  <c r="J1426" i="1"/>
  <c r="K1426" i="1"/>
  <c r="J1430" i="1"/>
  <c r="K1430" i="1"/>
  <c r="J1434" i="1"/>
  <c r="K1434" i="1"/>
  <c r="J1438" i="1"/>
  <c r="K1438" i="1"/>
  <c r="J1442" i="1"/>
  <c r="K1442" i="1"/>
  <c r="J1446" i="1"/>
  <c r="K1446" i="1"/>
  <c r="J1450" i="1"/>
  <c r="K1450" i="1"/>
  <c r="J1454" i="1"/>
  <c r="K1454" i="1"/>
  <c r="J1458" i="1"/>
  <c r="K1458" i="1"/>
  <c r="J1462" i="1"/>
  <c r="K1462" i="1"/>
  <c r="J1466" i="1"/>
  <c r="K1466" i="1"/>
  <c r="J1470" i="1"/>
  <c r="K1470" i="1"/>
  <c r="J1474" i="1"/>
  <c r="K1474" i="1"/>
  <c r="J1478" i="1"/>
  <c r="K1478" i="1"/>
  <c r="J1482" i="1"/>
  <c r="K1482" i="1"/>
  <c r="J1486" i="1"/>
  <c r="K1486" i="1"/>
  <c r="J1490" i="1"/>
  <c r="K1490" i="1"/>
  <c r="J1494" i="1"/>
  <c r="K1494" i="1"/>
  <c r="J1498" i="1"/>
  <c r="K1498" i="1"/>
  <c r="J1502" i="1"/>
  <c r="K1502" i="1"/>
  <c r="J1506" i="1"/>
  <c r="K1506" i="1"/>
  <c r="J1510" i="1"/>
  <c r="K1510" i="1"/>
  <c r="J1514" i="1"/>
  <c r="K1514" i="1"/>
  <c r="J1518" i="1"/>
  <c r="K1518" i="1"/>
  <c r="J1522" i="1"/>
  <c r="K1522" i="1"/>
  <c r="J1526" i="1"/>
  <c r="K1526" i="1"/>
  <c r="J1530" i="1"/>
  <c r="K1530" i="1"/>
  <c r="J1534" i="1"/>
  <c r="K1534" i="1"/>
  <c r="J1538" i="1"/>
  <c r="K1538" i="1"/>
  <c r="J1542" i="1"/>
  <c r="K1542" i="1"/>
  <c r="J1546" i="1"/>
  <c r="K1546" i="1"/>
  <c r="J1550" i="1"/>
  <c r="K1550" i="1"/>
  <c r="J1554" i="1"/>
  <c r="K1554" i="1"/>
  <c r="J1558" i="1"/>
  <c r="K1558" i="1"/>
  <c r="J1562" i="1"/>
  <c r="K1562" i="1"/>
  <c r="J1566" i="1"/>
  <c r="K1566" i="1"/>
  <c r="J1570" i="1"/>
  <c r="K1570" i="1"/>
  <c r="J1574" i="1"/>
  <c r="K1574" i="1"/>
  <c r="J1578" i="1"/>
  <c r="K1578" i="1"/>
  <c r="J1582" i="1"/>
  <c r="K1582" i="1"/>
  <c r="J1586" i="1"/>
  <c r="K1586" i="1"/>
  <c r="J1590" i="1"/>
  <c r="K1590" i="1"/>
  <c r="J1594" i="1"/>
  <c r="K1594" i="1"/>
  <c r="J1598" i="1"/>
  <c r="K1598" i="1"/>
  <c r="J1602" i="1"/>
  <c r="K1602" i="1"/>
  <c r="J1606" i="1"/>
  <c r="K1606" i="1"/>
  <c r="J1610" i="1"/>
  <c r="K1610" i="1"/>
  <c r="J1614" i="1"/>
  <c r="K1614" i="1"/>
  <c r="J1618" i="1"/>
  <c r="K1618" i="1"/>
  <c r="J1622" i="1"/>
  <c r="K1622" i="1"/>
  <c r="J1626" i="1"/>
  <c r="K1626" i="1"/>
  <c r="J1630" i="1"/>
  <c r="K1630" i="1"/>
  <c r="J1634" i="1"/>
  <c r="K1634" i="1"/>
  <c r="J1638" i="1"/>
  <c r="K1638" i="1"/>
  <c r="J1642" i="1"/>
  <c r="K1642" i="1"/>
  <c r="J1646" i="1"/>
  <c r="K1646" i="1"/>
  <c r="J1650" i="1"/>
  <c r="K1650" i="1"/>
  <c r="J1654" i="1"/>
  <c r="K1654" i="1"/>
  <c r="J1658" i="1"/>
  <c r="K1658" i="1"/>
  <c r="J1662" i="1"/>
  <c r="K1662" i="1"/>
  <c r="J1666" i="1"/>
  <c r="K1666" i="1"/>
  <c r="J1670" i="1"/>
  <c r="K1670" i="1"/>
  <c r="J1674" i="1"/>
  <c r="K1674" i="1"/>
  <c r="J1678" i="1"/>
  <c r="K1678" i="1"/>
  <c r="J1682" i="1"/>
  <c r="K1682" i="1"/>
  <c r="J1686" i="1"/>
  <c r="K1686" i="1"/>
  <c r="J1690" i="1"/>
  <c r="K1690" i="1"/>
  <c r="J1694" i="1"/>
  <c r="K1694" i="1"/>
  <c r="J1698" i="1"/>
  <c r="K1698" i="1"/>
  <c r="J1702" i="1"/>
  <c r="K1702" i="1"/>
  <c r="J1706" i="1"/>
  <c r="K1706" i="1"/>
  <c r="J1710" i="1"/>
  <c r="K1710" i="1"/>
  <c r="J1714" i="1"/>
  <c r="K1714" i="1"/>
  <c r="J1718" i="1"/>
  <c r="K1718" i="1"/>
  <c r="J1722" i="1"/>
  <c r="K1722" i="1"/>
  <c r="J1726" i="1"/>
  <c r="K1726" i="1"/>
  <c r="J1730" i="1"/>
  <c r="K1730" i="1"/>
  <c r="J1734" i="1"/>
  <c r="K1734" i="1"/>
  <c r="J1738" i="1"/>
  <c r="K1738" i="1"/>
  <c r="J1742" i="1"/>
  <c r="K1742" i="1"/>
  <c r="J1746" i="1"/>
  <c r="K1746" i="1"/>
  <c r="J1750" i="1"/>
  <c r="K1750" i="1"/>
  <c r="J1754" i="1"/>
  <c r="K1754" i="1"/>
  <c r="J1758" i="1"/>
  <c r="K1758" i="1"/>
  <c r="J1762" i="1"/>
  <c r="K1762" i="1"/>
  <c r="J1766" i="1"/>
  <c r="K1766" i="1"/>
  <c r="J1770" i="1"/>
  <c r="K1770" i="1"/>
  <c r="J1774" i="1"/>
  <c r="K1774" i="1"/>
  <c r="J1778" i="1"/>
  <c r="K1778" i="1"/>
  <c r="J1782" i="1"/>
  <c r="K1782" i="1"/>
  <c r="J1786" i="1"/>
  <c r="K1786" i="1"/>
  <c r="J1790" i="1"/>
  <c r="K1790" i="1"/>
  <c r="J1794" i="1"/>
  <c r="K1794" i="1"/>
  <c r="J1798" i="1"/>
  <c r="K1798" i="1"/>
  <c r="J1802" i="1"/>
  <c r="K1802" i="1"/>
  <c r="J1806" i="1"/>
  <c r="K1806" i="1"/>
  <c r="J1810" i="1"/>
  <c r="K1810" i="1"/>
  <c r="J1814" i="1"/>
  <c r="K1814" i="1"/>
  <c r="J1818" i="1"/>
  <c r="K1818" i="1"/>
  <c r="J1822" i="1"/>
  <c r="K1822" i="1"/>
  <c r="J1826" i="1"/>
  <c r="K1826" i="1"/>
  <c r="J1830" i="1"/>
  <c r="K1830" i="1"/>
  <c r="J1834" i="1"/>
  <c r="K1834" i="1"/>
  <c r="J1838" i="1"/>
  <c r="K1838" i="1"/>
  <c r="J1842" i="1"/>
  <c r="K1842" i="1"/>
  <c r="J1846" i="1"/>
  <c r="K1846" i="1"/>
  <c r="J1850" i="1"/>
  <c r="K1850" i="1"/>
  <c r="J1854" i="1"/>
  <c r="K1854" i="1"/>
  <c r="J1858" i="1"/>
  <c r="K1858" i="1"/>
  <c r="J1862" i="1"/>
  <c r="K1862" i="1"/>
  <c r="J1866" i="1"/>
  <c r="K1866" i="1"/>
  <c r="J1870" i="1"/>
  <c r="K1870" i="1"/>
  <c r="J1874" i="1"/>
  <c r="K1874" i="1"/>
  <c r="J1878" i="1"/>
  <c r="K1878" i="1"/>
  <c r="J1882" i="1"/>
  <c r="K1882" i="1"/>
  <c r="J1886" i="1"/>
  <c r="K1886" i="1"/>
  <c r="J1894" i="1"/>
  <c r="K1894" i="1"/>
  <c r="J1902" i="1"/>
  <c r="K1902" i="1"/>
  <c r="J1910" i="1"/>
  <c r="K1910" i="1"/>
  <c r="J1918" i="1"/>
  <c r="K1918" i="1"/>
  <c r="J1930" i="1"/>
  <c r="K1930" i="1"/>
  <c r="J1938" i="1"/>
  <c r="K1938" i="1"/>
  <c r="J1946" i="1"/>
  <c r="K1946" i="1"/>
  <c r="J1954" i="1"/>
  <c r="K1954" i="1"/>
  <c r="J1962" i="1"/>
  <c r="K1962" i="1"/>
  <c r="J1970" i="1"/>
  <c r="K1970" i="1"/>
  <c r="J1978" i="1"/>
  <c r="K1978" i="1"/>
  <c r="J1986" i="1"/>
  <c r="K1986" i="1"/>
  <c r="J1994" i="1"/>
  <c r="K1994" i="1"/>
  <c r="J2002" i="1"/>
  <c r="K2002" i="1"/>
  <c r="J2010" i="1"/>
  <c r="K2010" i="1"/>
  <c r="J2018" i="1"/>
  <c r="K2018" i="1"/>
  <c r="J2026" i="1"/>
  <c r="K2026" i="1"/>
  <c r="J2034" i="1"/>
  <c r="K2034" i="1"/>
  <c r="J2042" i="1"/>
  <c r="K2042" i="1"/>
  <c r="J2050" i="1"/>
  <c r="K2050" i="1"/>
  <c r="J2058" i="1"/>
  <c r="K2058" i="1"/>
  <c r="J2066" i="1"/>
  <c r="K2066" i="1"/>
  <c r="J2074" i="1"/>
  <c r="K2074" i="1"/>
  <c r="J2082" i="1"/>
  <c r="K2082" i="1"/>
  <c r="J2090" i="1"/>
  <c r="K2090" i="1"/>
  <c r="J2098" i="1"/>
  <c r="K2098" i="1"/>
  <c r="J2106" i="1"/>
  <c r="K2106" i="1"/>
  <c r="J2118" i="1"/>
  <c r="K2118" i="1"/>
  <c r="J2126" i="1"/>
  <c r="K2126" i="1"/>
  <c r="J2134" i="1"/>
  <c r="K2134" i="1"/>
  <c r="J2142" i="1"/>
  <c r="K2142" i="1"/>
  <c r="J2178" i="1"/>
  <c r="K2178" i="1"/>
  <c r="J4082" i="1"/>
  <c r="K4082" i="1"/>
  <c r="J4090" i="1"/>
  <c r="K4090" i="1"/>
  <c r="J4098" i="1"/>
  <c r="K4098" i="1"/>
  <c r="J4106" i="1"/>
  <c r="K4106" i="1"/>
  <c r="J4114" i="1"/>
  <c r="K4114" i="1"/>
  <c r="J4122" i="1"/>
  <c r="K4122" i="1"/>
  <c r="J4130" i="1"/>
  <c r="K4130" i="1"/>
  <c r="J4138" i="1"/>
  <c r="K4138" i="1"/>
  <c r="J4146" i="1"/>
  <c r="K4146" i="1"/>
  <c r="J4154" i="1"/>
  <c r="K4154" i="1"/>
  <c r="J4162" i="1"/>
  <c r="K4162" i="1"/>
  <c r="J4170" i="1"/>
  <c r="K4170" i="1"/>
  <c r="J4178" i="1"/>
  <c r="K4178" i="1"/>
  <c r="J4186" i="1"/>
  <c r="K4186" i="1"/>
  <c r="J4194" i="1"/>
  <c r="K4194" i="1"/>
  <c r="J4202" i="1"/>
  <c r="K4202" i="1"/>
  <c r="J4210" i="1"/>
  <c r="K4210" i="1"/>
  <c r="J4218" i="1"/>
  <c r="K4218" i="1"/>
  <c r="J4226" i="1"/>
  <c r="K4226" i="1"/>
  <c r="J4234" i="1"/>
  <c r="K4234" i="1"/>
  <c r="J4242" i="1"/>
  <c r="K4242" i="1"/>
  <c r="J4250" i="1"/>
  <c r="K4250" i="1"/>
  <c r="J4262" i="1"/>
  <c r="K4262" i="1"/>
  <c r="J4270" i="1"/>
  <c r="K4270" i="1"/>
  <c r="J4278" i="1"/>
  <c r="K4278" i="1"/>
  <c r="J4286" i="1"/>
  <c r="K4286" i="1"/>
  <c r="J4294" i="1"/>
  <c r="K4294" i="1"/>
  <c r="J4298" i="1"/>
  <c r="K4298" i="1"/>
  <c r="J4310" i="1"/>
  <c r="K4310" i="1"/>
  <c r="J4314" i="1"/>
  <c r="K4314" i="1"/>
  <c r="J4322" i="1"/>
  <c r="K4322" i="1"/>
  <c r="J4330" i="1"/>
  <c r="K4330" i="1"/>
  <c r="J4338" i="1"/>
  <c r="K4338" i="1"/>
  <c r="J4346" i="1"/>
  <c r="K4346" i="1"/>
  <c r="J4354" i="1"/>
  <c r="K4354" i="1"/>
  <c r="J4362" i="1"/>
  <c r="K4362" i="1"/>
  <c r="J4370" i="1"/>
  <c r="K4370" i="1"/>
  <c r="J4378" i="1"/>
  <c r="K4378" i="1"/>
  <c r="J4386" i="1"/>
  <c r="K4386" i="1"/>
  <c r="J4394" i="1"/>
  <c r="K4394" i="1"/>
  <c r="J4402" i="1"/>
  <c r="K4402" i="1"/>
  <c r="J4410" i="1"/>
  <c r="K4410" i="1"/>
  <c r="J4418" i="1"/>
  <c r="K4418" i="1"/>
  <c r="J4426" i="1"/>
  <c r="K4426" i="1"/>
  <c r="J4434" i="1"/>
  <c r="K4434" i="1"/>
  <c r="J4442" i="1"/>
  <c r="K4442" i="1"/>
  <c r="J4450" i="1"/>
  <c r="K4450" i="1"/>
  <c r="J4458" i="1"/>
  <c r="K4458" i="1"/>
  <c r="J4466" i="1"/>
  <c r="K4466" i="1"/>
  <c r="J4474" i="1"/>
  <c r="K4474" i="1"/>
  <c r="J4482" i="1"/>
  <c r="K4482" i="1"/>
  <c r="J4490" i="1"/>
  <c r="K4490" i="1"/>
  <c r="J4498" i="1"/>
  <c r="K4498" i="1"/>
  <c r="J4506" i="1"/>
  <c r="K4506" i="1"/>
  <c r="J4514" i="1"/>
  <c r="K4514" i="1"/>
  <c r="J4522" i="1"/>
  <c r="K4522" i="1"/>
  <c r="J4530" i="1"/>
  <c r="K4530" i="1"/>
  <c r="J4538" i="1"/>
  <c r="K4538" i="1"/>
  <c r="J4546" i="1"/>
  <c r="K4546" i="1"/>
  <c r="J4554" i="1"/>
  <c r="K4554" i="1"/>
  <c r="J4562" i="1"/>
  <c r="K4562" i="1"/>
  <c r="J4570" i="1"/>
  <c r="K4570" i="1"/>
  <c r="J4578" i="1"/>
  <c r="K4578" i="1"/>
  <c r="J4586" i="1"/>
  <c r="K4586" i="1"/>
  <c r="J4594" i="1"/>
  <c r="K4594" i="1"/>
  <c r="J4602" i="1"/>
  <c r="K4602" i="1"/>
  <c r="J4610" i="1"/>
  <c r="K4610" i="1"/>
  <c r="J4618" i="1"/>
  <c r="K4618" i="1"/>
  <c r="J4626" i="1"/>
  <c r="K4626" i="1"/>
  <c r="J4634" i="1"/>
  <c r="K4634" i="1"/>
  <c r="J4642" i="1"/>
  <c r="K4642" i="1"/>
  <c r="J4650" i="1"/>
  <c r="K4650" i="1"/>
  <c r="J4658" i="1"/>
  <c r="K4658" i="1"/>
  <c r="J4666" i="1"/>
  <c r="K4666" i="1"/>
  <c r="J4670" i="1"/>
  <c r="K4670" i="1"/>
  <c r="J4674" i="1"/>
  <c r="K4674" i="1"/>
  <c r="J4678" i="1"/>
  <c r="K4678" i="1"/>
  <c r="J4682" i="1"/>
  <c r="K4682" i="1"/>
  <c r="J4686" i="1"/>
  <c r="K4686" i="1"/>
  <c r="J4690" i="1"/>
  <c r="K4690" i="1"/>
  <c r="J4694" i="1"/>
  <c r="K4694" i="1"/>
  <c r="J4698" i="1"/>
  <c r="K4698" i="1"/>
  <c r="J4702" i="1"/>
  <c r="K4702" i="1"/>
  <c r="J4706" i="1"/>
  <c r="K4706" i="1"/>
  <c r="J4710" i="1"/>
  <c r="K4710" i="1"/>
  <c r="J4714" i="1"/>
  <c r="K4714" i="1"/>
  <c r="J4718" i="1"/>
  <c r="K4718" i="1"/>
  <c r="J4722" i="1"/>
  <c r="K4722" i="1"/>
  <c r="J4726" i="1"/>
  <c r="K4726" i="1"/>
  <c r="J4730" i="1"/>
  <c r="K4730" i="1"/>
  <c r="J4734" i="1"/>
  <c r="K4734" i="1"/>
  <c r="J4738" i="1"/>
  <c r="K4738" i="1"/>
  <c r="J4742" i="1"/>
  <c r="K4742" i="1"/>
  <c r="J4746" i="1"/>
  <c r="K4746" i="1"/>
  <c r="J4750" i="1"/>
  <c r="K4750" i="1"/>
  <c r="J4754" i="1"/>
  <c r="K4754" i="1"/>
  <c r="J4758" i="1"/>
  <c r="K4758" i="1"/>
  <c r="J4762" i="1"/>
  <c r="K4762" i="1"/>
  <c r="J4766" i="1"/>
  <c r="K4766" i="1"/>
  <c r="J4770" i="1"/>
  <c r="K4770" i="1"/>
  <c r="J4774" i="1"/>
  <c r="K4774" i="1"/>
  <c r="J4778" i="1"/>
  <c r="K4778" i="1"/>
  <c r="J4782" i="1"/>
  <c r="K4782" i="1"/>
  <c r="J4786" i="1"/>
  <c r="K4786" i="1"/>
  <c r="J4790" i="1"/>
  <c r="K4790" i="1"/>
  <c r="J4794" i="1"/>
  <c r="K4794" i="1"/>
  <c r="J4802" i="1"/>
  <c r="K4802" i="1"/>
  <c r="J4806" i="1"/>
  <c r="K4806" i="1"/>
  <c r="J4810" i="1"/>
  <c r="K4810" i="1"/>
  <c r="J4814" i="1"/>
  <c r="K4814" i="1"/>
  <c r="J4818" i="1"/>
  <c r="K4818" i="1"/>
  <c r="J4822" i="1"/>
  <c r="K4822" i="1"/>
  <c r="J4826" i="1"/>
  <c r="K4826" i="1"/>
  <c r="J4830" i="1"/>
  <c r="K4830" i="1"/>
  <c r="J4834" i="1"/>
  <c r="K4834" i="1"/>
  <c r="J4838" i="1"/>
  <c r="K4838" i="1"/>
  <c r="J4842" i="1"/>
  <c r="K4842" i="1"/>
  <c r="J4846" i="1"/>
  <c r="K4846" i="1"/>
  <c r="J4850" i="1"/>
  <c r="K4850" i="1"/>
  <c r="J4854" i="1"/>
  <c r="K4854" i="1"/>
  <c r="J4858" i="1"/>
  <c r="K4858" i="1"/>
  <c r="J4862" i="1"/>
  <c r="K4862" i="1"/>
  <c r="J4866" i="1"/>
  <c r="K4866" i="1"/>
  <c r="J4870" i="1"/>
  <c r="K4870" i="1"/>
  <c r="J4874" i="1"/>
  <c r="K4874" i="1"/>
  <c r="J4878" i="1"/>
  <c r="K4878" i="1"/>
  <c r="J4886" i="1"/>
  <c r="K4886" i="1"/>
  <c r="J4890" i="1"/>
  <c r="K4890" i="1"/>
  <c r="J4894" i="1"/>
  <c r="K4894" i="1"/>
  <c r="J4898" i="1"/>
  <c r="K4898" i="1"/>
  <c r="J4902" i="1"/>
  <c r="K4902" i="1"/>
  <c r="J4906" i="1"/>
  <c r="K4906" i="1"/>
  <c r="J4910" i="1"/>
  <c r="K4910" i="1"/>
  <c r="J4914" i="1"/>
  <c r="K4914" i="1"/>
  <c r="J4918" i="1"/>
  <c r="K4918" i="1"/>
  <c r="J4922" i="1"/>
  <c r="K4922" i="1"/>
  <c r="J4926" i="1"/>
  <c r="K4926" i="1"/>
  <c r="J4930" i="1"/>
  <c r="K4930" i="1"/>
  <c r="J4934" i="1"/>
  <c r="K4934" i="1"/>
  <c r="J4938" i="1"/>
  <c r="K4938" i="1"/>
  <c r="J4942" i="1"/>
  <c r="K4942" i="1"/>
  <c r="J4946" i="1"/>
  <c r="K4946" i="1"/>
  <c r="J4950" i="1"/>
  <c r="K4950" i="1"/>
  <c r="J4954" i="1"/>
  <c r="K4954" i="1"/>
  <c r="J4958" i="1"/>
  <c r="K4958" i="1"/>
  <c r="J4962" i="1"/>
  <c r="K4962" i="1"/>
  <c r="J4966" i="1"/>
  <c r="K4966" i="1"/>
  <c r="J4970" i="1"/>
  <c r="K4970" i="1"/>
  <c r="J4974" i="1"/>
  <c r="K4974" i="1"/>
  <c r="J4978" i="1"/>
  <c r="K4978" i="1"/>
  <c r="J4982" i="1"/>
  <c r="K4982" i="1"/>
  <c r="J4986" i="1"/>
  <c r="K4986" i="1"/>
  <c r="J4990" i="1"/>
  <c r="K4990" i="1"/>
  <c r="J4994" i="1"/>
  <c r="K4994" i="1"/>
  <c r="J4998" i="1"/>
  <c r="K4998" i="1"/>
  <c r="J5002" i="1"/>
  <c r="K5002" i="1"/>
  <c r="J5006" i="1"/>
  <c r="K5006" i="1"/>
  <c r="J5010" i="1"/>
  <c r="K5010" i="1"/>
  <c r="J5014" i="1"/>
  <c r="K5014" i="1"/>
  <c r="J5018" i="1"/>
  <c r="K5018" i="1"/>
  <c r="J5022" i="1"/>
  <c r="K5022" i="1"/>
  <c r="J5026" i="1"/>
  <c r="K5026" i="1"/>
  <c r="J5030" i="1"/>
  <c r="K5030" i="1"/>
  <c r="J5034" i="1"/>
  <c r="K5034" i="1"/>
  <c r="J5038" i="1"/>
  <c r="K5038" i="1"/>
  <c r="J5042" i="1"/>
  <c r="K5042" i="1"/>
  <c r="J5046" i="1"/>
  <c r="K5046" i="1"/>
  <c r="J5050" i="1"/>
  <c r="K5050" i="1"/>
  <c r="J5054" i="1"/>
  <c r="K5054" i="1"/>
  <c r="J5058" i="1"/>
  <c r="K5058" i="1"/>
  <c r="J5062" i="1"/>
  <c r="K5062" i="1"/>
  <c r="J5066" i="1"/>
  <c r="K5066" i="1"/>
  <c r="J5070" i="1"/>
  <c r="K5070" i="1"/>
  <c r="J5074" i="1"/>
  <c r="K5074" i="1"/>
  <c r="J5078" i="1"/>
  <c r="K5078" i="1"/>
  <c r="J5082" i="1"/>
  <c r="K5082" i="1"/>
  <c r="J5086" i="1"/>
  <c r="K5086" i="1"/>
  <c r="J5090" i="1"/>
  <c r="K5090" i="1"/>
  <c r="J5094" i="1"/>
  <c r="K5094" i="1"/>
  <c r="J5098" i="1"/>
  <c r="K5098" i="1"/>
  <c r="J5102" i="1"/>
  <c r="K5102" i="1"/>
  <c r="J5106" i="1"/>
  <c r="K5106" i="1"/>
  <c r="J5110" i="1"/>
  <c r="K5110" i="1"/>
  <c r="J5114" i="1"/>
  <c r="K5114" i="1"/>
  <c r="J5118" i="1"/>
  <c r="K5118" i="1"/>
  <c r="J5122" i="1"/>
  <c r="K5122" i="1"/>
  <c r="J5126" i="1"/>
  <c r="K5126" i="1"/>
  <c r="J5130" i="1"/>
  <c r="K5130" i="1"/>
  <c r="J5134" i="1"/>
  <c r="K5134" i="1"/>
  <c r="J5138" i="1"/>
  <c r="K5138" i="1"/>
  <c r="J5142" i="1"/>
  <c r="K5142" i="1"/>
  <c r="J5146" i="1"/>
  <c r="K5146" i="1"/>
  <c r="J5150" i="1"/>
  <c r="K5150" i="1"/>
  <c r="J5154" i="1"/>
  <c r="K5154" i="1"/>
  <c r="J5158" i="1"/>
  <c r="K5158" i="1"/>
  <c r="J5162" i="1"/>
  <c r="K5162" i="1"/>
  <c r="J5166" i="1"/>
  <c r="K5166" i="1"/>
  <c r="J5170" i="1"/>
  <c r="K5170" i="1"/>
  <c r="J5174" i="1"/>
  <c r="K5174" i="1"/>
  <c r="J5178" i="1"/>
  <c r="K5178" i="1"/>
  <c r="J5182" i="1"/>
  <c r="K5182" i="1"/>
  <c r="J5186" i="1"/>
  <c r="K5186" i="1"/>
  <c r="J5190" i="1"/>
  <c r="K5190" i="1"/>
  <c r="J5194" i="1"/>
  <c r="K5194" i="1"/>
  <c r="J5198" i="1"/>
  <c r="K5198" i="1"/>
  <c r="J5202" i="1"/>
  <c r="K5202" i="1"/>
  <c r="J5206" i="1"/>
  <c r="K5206" i="1"/>
  <c r="J5210" i="1"/>
  <c r="K5210" i="1"/>
  <c r="J5214" i="1"/>
  <c r="K5214" i="1"/>
  <c r="J5218" i="1"/>
  <c r="K5218" i="1"/>
  <c r="J5222" i="1"/>
  <c r="K5222" i="1"/>
  <c r="J5226" i="1"/>
  <c r="K5226" i="1"/>
  <c r="J5230" i="1"/>
  <c r="K5230" i="1"/>
  <c r="J5234" i="1"/>
  <c r="K5234" i="1"/>
  <c r="J5238" i="1"/>
  <c r="K5238" i="1"/>
  <c r="J5242" i="1"/>
  <c r="K5242" i="1"/>
  <c r="J5246" i="1"/>
  <c r="K5246" i="1"/>
  <c r="J5250" i="1"/>
  <c r="K5250" i="1"/>
  <c r="J5254" i="1"/>
  <c r="K5254" i="1"/>
  <c r="J5258" i="1"/>
  <c r="K5258" i="1"/>
  <c r="J5262" i="1"/>
  <c r="K5262" i="1"/>
  <c r="J5266" i="1"/>
  <c r="K5266" i="1"/>
  <c r="J5270" i="1"/>
  <c r="K5270" i="1"/>
  <c r="J5274" i="1"/>
  <c r="K5274" i="1"/>
  <c r="J5278" i="1"/>
  <c r="K5278" i="1"/>
  <c r="J5282" i="1"/>
  <c r="K5282" i="1"/>
  <c r="J5286" i="1"/>
  <c r="K5286" i="1"/>
  <c r="J5290" i="1"/>
  <c r="K5290" i="1"/>
  <c r="J5294" i="1"/>
  <c r="K5294" i="1"/>
  <c r="J5298" i="1"/>
  <c r="K5298" i="1"/>
  <c r="J5302" i="1"/>
  <c r="K5302" i="1"/>
  <c r="J5306" i="1"/>
  <c r="K5306" i="1"/>
  <c r="J5310" i="1"/>
  <c r="K5310" i="1"/>
  <c r="J5314" i="1"/>
  <c r="K5314" i="1"/>
  <c r="J5318" i="1"/>
  <c r="K5318" i="1"/>
  <c r="J5322" i="1"/>
  <c r="K5322" i="1"/>
  <c r="J5326" i="1"/>
  <c r="K5326" i="1"/>
  <c r="J5330" i="1"/>
  <c r="K5330" i="1"/>
  <c r="J5334" i="1"/>
  <c r="K5334" i="1"/>
  <c r="J5338" i="1"/>
  <c r="K5338" i="1"/>
  <c r="J5342" i="1"/>
  <c r="K5342" i="1"/>
  <c r="J5346" i="1"/>
  <c r="K5346" i="1"/>
  <c r="J5350" i="1"/>
  <c r="K5350" i="1"/>
  <c r="J5354" i="1"/>
  <c r="K5354" i="1"/>
  <c r="J5358" i="1"/>
  <c r="K5358" i="1"/>
  <c r="J5362" i="1"/>
  <c r="K5362" i="1"/>
  <c r="J5366" i="1"/>
  <c r="K5366" i="1"/>
  <c r="J5370" i="1"/>
  <c r="K5370" i="1"/>
  <c r="J5374" i="1"/>
  <c r="K5374" i="1"/>
  <c r="J5378" i="1"/>
  <c r="K5378" i="1"/>
  <c r="J5382" i="1"/>
  <c r="K5382" i="1"/>
  <c r="J5386" i="1"/>
  <c r="K5386" i="1"/>
  <c r="J5390" i="1"/>
  <c r="K5390" i="1"/>
  <c r="J5394" i="1"/>
  <c r="K5394" i="1"/>
  <c r="J5398" i="1"/>
  <c r="K5398" i="1"/>
  <c r="J5402" i="1"/>
  <c r="K5402" i="1"/>
  <c r="J5406" i="1"/>
  <c r="K5406" i="1"/>
  <c r="J5410" i="1"/>
  <c r="K5410" i="1"/>
  <c r="J5414" i="1"/>
  <c r="K5414" i="1"/>
  <c r="J5418" i="1"/>
  <c r="K5418" i="1"/>
  <c r="J5422" i="1"/>
  <c r="K5422" i="1"/>
  <c r="J5426" i="1"/>
  <c r="K5426" i="1"/>
  <c r="J5430" i="1"/>
  <c r="K5430" i="1"/>
  <c r="J5434" i="1"/>
  <c r="K5434" i="1"/>
  <c r="J5438" i="1"/>
  <c r="K5438" i="1"/>
  <c r="J5442" i="1"/>
  <c r="K5442" i="1"/>
  <c r="J5446" i="1"/>
  <c r="K5446" i="1"/>
  <c r="J5450" i="1"/>
  <c r="K5450" i="1"/>
  <c r="J5454" i="1"/>
  <c r="K5454" i="1"/>
  <c r="J5458" i="1"/>
  <c r="K5458" i="1"/>
  <c r="J5462" i="1"/>
  <c r="K5462" i="1"/>
  <c r="J5466" i="1"/>
  <c r="K5466" i="1"/>
  <c r="J5470" i="1"/>
  <c r="K5470" i="1"/>
  <c r="J5474" i="1"/>
  <c r="K5474" i="1"/>
  <c r="J5478" i="1"/>
  <c r="K5478" i="1"/>
  <c r="J5482" i="1"/>
  <c r="K5482" i="1"/>
  <c r="J5486" i="1"/>
  <c r="K5486" i="1"/>
  <c r="J5490" i="1"/>
  <c r="K5490" i="1"/>
  <c r="J5494" i="1"/>
  <c r="K5494" i="1"/>
  <c r="J5498" i="1"/>
  <c r="K5498" i="1"/>
  <c r="J5502" i="1"/>
  <c r="K5502" i="1"/>
  <c r="J5506" i="1"/>
  <c r="K5506" i="1"/>
  <c r="J5510" i="1"/>
  <c r="K5510" i="1"/>
  <c r="J5514" i="1"/>
  <c r="K5514" i="1"/>
  <c r="J5518" i="1"/>
  <c r="K5518" i="1"/>
  <c r="J5522" i="1"/>
  <c r="K5522" i="1"/>
  <c r="J5526" i="1"/>
  <c r="K5526" i="1"/>
  <c r="J5530" i="1"/>
  <c r="K5530" i="1"/>
  <c r="J5534" i="1"/>
  <c r="K5534" i="1"/>
  <c r="J5538" i="1"/>
  <c r="K5538" i="1"/>
  <c r="J5542" i="1"/>
  <c r="K5542" i="1"/>
  <c r="J5546" i="1"/>
  <c r="K5546" i="1"/>
  <c r="J5550" i="1"/>
  <c r="K5550" i="1"/>
  <c r="J5554" i="1"/>
  <c r="K5554" i="1"/>
  <c r="J5558" i="1"/>
  <c r="K5558" i="1"/>
  <c r="J5562" i="1"/>
  <c r="K5562" i="1"/>
  <c r="J5566" i="1"/>
  <c r="K5566" i="1"/>
  <c r="J5570" i="1"/>
  <c r="K5570" i="1"/>
  <c r="J5574" i="1"/>
  <c r="K5574" i="1"/>
  <c r="J5578" i="1"/>
  <c r="K5578" i="1"/>
  <c r="J5582" i="1"/>
  <c r="K5582" i="1"/>
  <c r="J5586" i="1"/>
  <c r="K5586" i="1"/>
  <c r="J5590" i="1"/>
  <c r="K5590" i="1"/>
  <c r="J5594" i="1"/>
  <c r="K5594" i="1"/>
  <c r="J5598" i="1"/>
  <c r="K5598" i="1"/>
  <c r="J5602" i="1"/>
  <c r="K5602" i="1"/>
  <c r="J5606" i="1"/>
  <c r="K5606" i="1"/>
  <c r="J5610" i="1"/>
  <c r="K5610" i="1"/>
  <c r="J5614" i="1"/>
  <c r="K5614" i="1"/>
  <c r="J5618" i="1"/>
  <c r="K5618" i="1"/>
  <c r="J5622" i="1"/>
  <c r="K5622" i="1"/>
  <c r="J5626" i="1"/>
  <c r="K5626" i="1"/>
  <c r="J5630" i="1"/>
  <c r="K5630" i="1"/>
  <c r="J5634" i="1"/>
  <c r="K5634" i="1"/>
  <c r="J5638" i="1"/>
  <c r="K5638" i="1"/>
  <c r="J5642" i="1"/>
  <c r="K5642" i="1"/>
  <c r="J5646" i="1"/>
  <c r="K5646" i="1"/>
  <c r="J5650" i="1"/>
  <c r="K5650" i="1"/>
  <c r="J5654" i="1"/>
  <c r="K5654" i="1"/>
  <c r="J5658" i="1"/>
  <c r="K5658" i="1"/>
  <c r="J5662" i="1"/>
  <c r="K5662" i="1"/>
  <c r="J5666" i="1"/>
  <c r="K5666" i="1"/>
  <c r="J5670" i="1"/>
  <c r="K5670" i="1"/>
  <c r="J5674" i="1"/>
  <c r="K5674" i="1"/>
  <c r="J5678" i="1"/>
  <c r="K5678" i="1"/>
  <c r="J5682" i="1"/>
  <c r="K5682" i="1"/>
  <c r="J5686" i="1"/>
  <c r="K5686" i="1"/>
  <c r="J5690" i="1"/>
  <c r="K5690" i="1"/>
  <c r="J5694" i="1"/>
  <c r="K5694" i="1"/>
  <c r="J5698" i="1"/>
  <c r="K5698" i="1"/>
  <c r="J5702" i="1"/>
  <c r="K5702" i="1"/>
  <c r="J5706" i="1"/>
  <c r="K5706" i="1"/>
  <c r="J5710" i="1"/>
  <c r="K5710" i="1"/>
  <c r="J5714" i="1"/>
  <c r="K5714" i="1"/>
  <c r="J5718" i="1"/>
  <c r="K5718" i="1"/>
  <c r="J5722" i="1"/>
  <c r="K5722" i="1"/>
  <c r="J5726" i="1"/>
  <c r="K5726" i="1"/>
  <c r="J5730" i="1"/>
  <c r="K5730" i="1"/>
  <c r="J5734" i="1"/>
  <c r="K5734" i="1"/>
  <c r="J5738" i="1"/>
  <c r="K5738" i="1"/>
  <c r="J5742" i="1"/>
  <c r="K5742" i="1"/>
  <c r="J5746" i="1"/>
  <c r="K5746" i="1"/>
  <c r="J5750" i="1"/>
  <c r="K5750" i="1"/>
  <c r="J5754" i="1"/>
  <c r="K5754" i="1"/>
  <c r="J5758" i="1"/>
  <c r="K5758" i="1"/>
  <c r="J5762" i="1"/>
  <c r="K5762" i="1"/>
  <c r="J5766" i="1"/>
  <c r="K5766" i="1"/>
  <c r="J5770" i="1"/>
  <c r="K5770" i="1"/>
  <c r="J5774" i="1"/>
  <c r="K5774" i="1"/>
  <c r="J5778" i="1"/>
  <c r="K5778" i="1"/>
  <c r="J5782" i="1"/>
  <c r="K5782" i="1"/>
  <c r="J5786" i="1"/>
  <c r="K5786" i="1"/>
  <c r="J5790" i="1"/>
  <c r="K5790" i="1"/>
  <c r="J5794" i="1"/>
  <c r="K5794" i="1"/>
  <c r="J5798" i="1"/>
  <c r="K5798" i="1"/>
  <c r="J5802" i="1"/>
  <c r="K5802" i="1"/>
  <c r="J5810" i="1"/>
  <c r="K5810" i="1"/>
  <c r="J5814" i="1"/>
  <c r="K5814" i="1"/>
  <c r="J5818" i="1"/>
  <c r="K5818" i="1"/>
  <c r="J5822" i="1"/>
  <c r="K5822" i="1"/>
  <c r="J5826" i="1"/>
  <c r="K5826" i="1"/>
  <c r="J5830" i="1"/>
  <c r="K5830" i="1"/>
  <c r="J5834" i="1"/>
  <c r="K5834" i="1"/>
  <c r="J5838" i="1"/>
  <c r="K5838" i="1"/>
  <c r="J5842" i="1"/>
  <c r="K5842" i="1"/>
  <c r="J5846" i="1"/>
  <c r="K5846" i="1"/>
  <c r="J5850" i="1"/>
  <c r="K5850" i="1"/>
  <c r="J5854" i="1"/>
  <c r="K5854" i="1"/>
  <c r="J5858" i="1"/>
  <c r="K5858" i="1"/>
  <c r="J5862" i="1"/>
  <c r="K5862" i="1"/>
  <c r="J5866" i="1"/>
  <c r="K5866" i="1"/>
  <c r="J5870" i="1"/>
  <c r="K5870" i="1"/>
  <c r="J5874" i="1"/>
  <c r="K5874" i="1"/>
  <c r="J5878" i="1"/>
  <c r="K5878" i="1"/>
  <c r="J5882" i="1"/>
  <c r="K5882" i="1"/>
  <c r="J5886" i="1"/>
  <c r="K5886" i="1"/>
  <c r="J5890" i="1"/>
  <c r="K5890" i="1"/>
  <c r="J5894" i="1"/>
  <c r="K5894" i="1"/>
  <c r="J5898" i="1"/>
  <c r="K5898" i="1"/>
  <c r="J5902" i="1"/>
  <c r="K5902" i="1"/>
  <c r="J5906" i="1"/>
  <c r="K5906" i="1"/>
  <c r="J5910" i="1"/>
  <c r="K5910" i="1"/>
  <c r="J5914" i="1"/>
  <c r="K5914" i="1"/>
  <c r="J5918" i="1"/>
  <c r="K5918" i="1"/>
  <c r="J5922" i="1"/>
  <c r="K5922" i="1"/>
  <c r="J5926" i="1"/>
  <c r="K5926" i="1"/>
  <c r="J5930" i="1"/>
  <c r="K5930" i="1"/>
  <c r="J5934" i="1"/>
  <c r="K5934" i="1"/>
  <c r="J5938" i="1"/>
  <c r="K5938" i="1"/>
  <c r="J5942" i="1"/>
  <c r="K5942" i="1"/>
  <c r="J5946" i="1"/>
  <c r="K5946" i="1"/>
  <c r="J5950" i="1"/>
  <c r="K5950" i="1"/>
  <c r="J5954" i="1"/>
  <c r="K5954" i="1"/>
  <c r="J5958" i="1"/>
  <c r="K5958" i="1"/>
  <c r="J5962" i="1"/>
  <c r="K5962" i="1"/>
  <c r="J5966" i="1"/>
  <c r="K5966" i="1"/>
  <c r="J5970" i="1"/>
  <c r="K5970" i="1"/>
  <c r="J5974" i="1"/>
  <c r="K5974" i="1"/>
  <c r="J5978" i="1"/>
  <c r="K5978" i="1"/>
  <c r="J5982" i="1"/>
  <c r="K5982" i="1"/>
  <c r="J5986" i="1"/>
  <c r="K5986" i="1"/>
  <c r="J5990" i="1"/>
  <c r="K5990" i="1"/>
  <c r="J5994" i="1"/>
  <c r="K5994" i="1"/>
  <c r="J5998" i="1"/>
  <c r="K5998" i="1"/>
  <c r="J6002" i="1"/>
  <c r="K6002" i="1"/>
  <c r="J6006" i="1"/>
  <c r="K6006" i="1"/>
  <c r="J6010" i="1"/>
  <c r="K6010" i="1"/>
  <c r="J6014" i="1"/>
  <c r="K6014" i="1"/>
  <c r="J6018" i="1"/>
  <c r="K6018" i="1"/>
  <c r="J6022" i="1"/>
  <c r="K6022" i="1"/>
  <c r="J6026" i="1"/>
  <c r="K6026" i="1"/>
  <c r="J6030" i="1"/>
  <c r="K6030" i="1"/>
  <c r="J6034" i="1"/>
  <c r="K6034" i="1"/>
  <c r="J6038" i="1"/>
  <c r="K6038" i="1"/>
  <c r="J6042" i="1"/>
  <c r="K6042" i="1"/>
  <c r="J6046" i="1"/>
  <c r="K6046" i="1"/>
  <c r="J6050" i="1"/>
  <c r="K6050" i="1"/>
  <c r="J6054" i="1"/>
  <c r="K6054" i="1"/>
  <c r="J6058" i="1"/>
  <c r="K6058" i="1"/>
  <c r="J6062" i="1"/>
  <c r="K6062" i="1"/>
  <c r="J6066" i="1"/>
  <c r="K6066" i="1"/>
  <c r="J6070" i="1"/>
  <c r="K6070" i="1"/>
  <c r="J6074" i="1"/>
  <c r="K6074" i="1"/>
  <c r="J6078" i="1"/>
  <c r="K6078" i="1"/>
  <c r="J6082" i="1"/>
  <c r="K6082" i="1"/>
  <c r="J6086" i="1"/>
  <c r="K6086" i="1"/>
  <c r="J6090" i="1"/>
  <c r="K6090" i="1"/>
  <c r="J6094" i="1"/>
  <c r="K6094" i="1"/>
  <c r="J6098" i="1"/>
  <c r="K6098" i="1"/>
  <c r="J6102" i="1"/>
  <c r="K6102" i="1"/>
  <c r="J6106" i="1"/>
  <c r="K6106" i="1"/>
  <c r="J6110" i="1"/>
  <c r="K6110" i="1"/>
  <c r="J6114" i="1"/>
  <c r="K6114" i="1"/>
  <c r="J6118" i="1"/>
  <c r="K6118" i="1"/>
  <c r="J6122" i="1"/>
  <c r="K6122" i="1"/>
  <c r="J6126" i="1"/>
  <c r="K6126" i="1"/>
  <c r="J6130" i="1"/>
  <c r="K6130" i="1"/>
  <c r="J6134" i="1"/>
  <c r="K6134" i="1"/>
  <c r="J6138" i="1"/>
  <c r="K6138" i="1"/>
  <c r="J6142" i="1"/>
  <c r="K6142" i="1"/>
  <c r="J6146" i="1"/>
  <c r="K6146" i="1"/>
  <c r="J6150" i="1"/>
  <c r="K6150" i="1"/>
  <c r="J6154" i="1"/>
  <c r="K6154" i="1"/>
  <c r="J6158" i="1"/>
  <c r="K6158" i="1"/>
  <c r="J6162" i="1"/>
  <c r="K6162" i="1"/>
  <c r="J6166" i="1"/>
  <c r="K6166" i="1"/>
  <c r="J6170" i="1"/>
  <c r="K6170" i="1"/>
  <c r="J6174" i="1"/>
  <c r="K6174" i="1"/>
  <c r="J6178" i="1"/>
  <c r="K6178" i="1"/>
  <c r="J6182" i="1"/>
  <c r="K6182" i="1"/>
  <c r="J6186" i="1"/>
  <c r="K6186" i="1"/>
  <c r="J6190" i="1"/>
  <c r="K6190" i="1"/>
  <c r="J6194" i="1"/>
  <c r="K6194" i="1"/>
  <c r="J6198" i="1"/>
  <c r="K6198" i="1"/>
  <c r="J6202" i="1"/>
  <c r="K6202" i="1"/>
  <c r="J6206" i="1"/>
  <c r="K6206" i="1"/>
  <c r="J6210" i="1"/>
  <c r="K6210" i="1"/>
  <c r="J6214" i="1"/>
  <c r="K6214" i="1"/>
  <c r="J6218" i="1"/>
  <c r="K6218" i="1"/>
  <c r="J6222" i="1"/>
  <c r="K6222" i="1"/>
  <c r="J6226" i="1"/>
  <c r="K6226" i="1"/>
  <c r="J6230" i="1"/>
  <c r="K6230" i="1"/>
  <c r="J6234" i="1"/>
  <c r="K6234" i="1"/>
  <c r="J6238" i="1"/>
  <c r="K6238" i="1"/>
  <c r="J6242" i="1"/>
  <c r="K6242" i="1"/>
  <c r="J6246" i="1"/>
  <c r="K6246" i="1"/>
  <c r="J6250" i="1"/>
  <c r="K6250" i="1"/>
  <c r="J6254" i="1"/>
  <c r="K6254" i="1"/>
  <c r="J6258" i="1"/>
  <c r="K6258" i="1"/>
  <c r="J6262" i="1"/>
  <c r="K6262" i="1"/>
  <c r="J6266" i="1"/>
  <c r="K6266" i="1"/>
  <c r="J6270" i="1"/>
  <c r="K6270" i="1"/>
  <c r="J6274" i="1"/>
  <c r="K6274" i="1"/>
  <c r="J6278" i="1"/>
  <c r="K6278" i="1"/>
  <c r="J6282" i="1"/>
  <c r="K6282" i="1"/>
  <c r="J6286" i="1"/>
  <c r="K6286" i="1"/>
  <c r="J6290" i="1"/>
  <c r="K6290" i="1"/>
  <c r="J6294" i="1"/>
  <c r="K6294" i="1"/>
  <c r="J6298" i="1"/>
  <c r="K6298" i="1"/>
  <c r="J6302" i="1"/>
  <c r="K6302" i="1"/>
  <c r="J6306" i="1"/>
  <c r="K6306" i="1"/>
  <c r="J6310" i="1"/>
  <c r="K6310" i="1"/>
  <c r="J6314" i="1"/>
  <c r="K6314" i="1"/>
  <c r="J6318" i="1"/>
  <c r="K6318" i="1"/>
  <c r="J6322" i="1"/>
  <c r="K6322" i="1"/>
  <c r="J6326" i="1"/>
  <c r="K6326" i="1"/>
  <c r="J6330" i="1"/>
  <c r="K6330" i="1"/>
  <c r="J6334" i="1"/>
  <c r="K6334" i="1"/>
  <c r="J6338" i="1"/>
  <c r="K6338" i="1"/>
  <c r="J6342" i="1"/>
  <c r="K6342" i="1"/>
  <c r="J6346" i="1"/>
  <c r="K6346" i="1"/>
  <c r="J6350" i="1"/>
  <c r="K6350" i="1"/>
  <c r="J6354" i="1"/>
  <c r="K6354" i="1"/>
  <c r="J6358" i="1"/>
  <c r="K6358" i="1"/>
  <c r="J6362" i="1"/>
  <c r="K6362" i="1"/>
  <c r="J6366" i="1"/>
  <c r="K6366" i="1"/>
  <c r="J6370" i="1"/>
  <c r="K6370" i="1"/>
  <c r="J6374" i="1"/>
  <c r="K6374" i="1"/>
  <c r="J6378" i="1"/>
  <c r="K6378" i="1"/>
  <c r="J6382" i="1"/>
  <c r="K6382" i="1"/>
  <c r="J6386" i="1"/>
  <c r="K6386" i="1"/>
  <c r="J6390" i="1"/>
  <c r="K6390" i="1"/>
  <c r="J6394" i="1"/>
  <c r="K6394" i="1"/>
  <c r="J6398" i="1"/>
  <c r="K6398" i="1"/>
  <c r="J6402" i="1"/>
  <c r="K6402" i="1"/>
  <c r="J6406" i="1"/>
  <c r="K6406" i="1"/>
  <c r="J6410" i="1"/>
  <c r="K6410" i="1"/>
  <c r="J6414" i="1"/>
  <c r="K6414" i="1"/>
  <c r="J6418" i="1"/>
  <c r="K6418" i="1"/>
  <c r="J6422" i="1"/>
  <c r="K6422" i="1"/>
  <c r="J6426" i="1"/>
  <c r="K6426" i="1"/>
  <c r="J6430" i="1"/>
  <c r="K6430" i="1"/>
  <c r="J6434" i="1"/>
  <c r="K6434" i="1"/>
  <c r="J6438" i="1"/>
  <c r="K6438" i="1"/>
  <c r="J6442" i="1"/>
  <c r="K6442" i="1"/>
  <c r="J6446" i="1"/>
  <c r="K6446" i="1"/>
  <c r="J6450" i="1"/>
  <c r="K6450" i="1"/>
  <c r="J6454" i="1"/>
  <c r="K6454" i="1"/>
  <c r="J6458" i="1"/>
  <c r="K6458" i="1"/>
  <c r="J6462" i="1"/>
  <c r="K6462" i="1"/>
  <c r="J6466" i="1"/>
  <c r="K6466" i="1"/>
  <c r="J6470" i="1"/>
  <c r="K6470" i="1"/>
  <c r="J6474" i="1"/>
  <c r="K6474" i="1"/>
  <c r="J6478" i="1"/>
  <c r="K6478" i="1"/>
  <c r="J6482" i="1"/>
  <c r="K6482" i="1"/>
  <c r="J6486" i="1"/>
  <c r="K6486" i="1"/>
  <c r="J6490" i="1"/>
  <c r="K6490" i="1"/>
  <c r="J6494" i="1"/>
  <c r="K6494" i="1"/>
  <c r="J6498" i="1"/>
  <c r="K6498" i="1"/>
  <c r="J6502" i="1"/>
  <c r="K6502" i="1"/>
  <c r="J6506" i="1"/>
  <c r="K6506" i="1"/>
  <c r="J6510" i="1"/>
  <c r="K6510" i="1"/>
  <c r="J6514" i="1"/>
  <c r="K6514" i="1"/>
  <c r="J6518" i="1"/>
  <c r="K6518" i="1"/>
  <c r="J6522" i="1"/>
  <c r="K6522" i="1"/>
  <c r="J6526" i="1"/>
  <c r="K6526" i="1"/>
  <c r="J6530" i="1"/>
  <c r="K6530" i="1"/>
  <c r="J6534" i="1"/>
  <c r="K6534" i="1"/>
  <c r="J6538" i="1"/>
  <c r="K6538" i="1"/>
  <c r="J6542" i="1"/>
  <c r="K6542" i="1"/>
  <c r="J6546" i="1"/>
  <c r="K6546" i="1"/>
  <c r="J6550" i="1"/>
  <c r="K6550" i="1"/>
  <c r="J6554" i="1"/>
  <c r="K6554" i="1"/>
  <c r="J6558" i="1"/>
  <c r="K6558" i="1"/>
  <c r="J6562" i="1"/>
  <c r="K6562" i="1"/>
  <c r="J6566" i="1"/>
  <c r="K6566" i="1"/>
  <c r="J6570" i="1"/>
  <c r="K6570" i="1"/>
  <c r="J6574" i="1"/>
  <c r="K6574" i="1"/>
  <c r="J6578" i="1"/>
  <c r="K6578" i="1"/>
  <c r="J6582" i="1"/>
  <c r="K6582" i="1"/>
  <c r="J6586" i="1"/>
  <c r="K6586" i="1"/>
  <c r="J6590" i="1"/>
  <c r="K6590" i="1"/>
  <c r="J6594" i="1"/>
  <c r="K6594" i="1"/>
  <c r="J6598" i="1"/>
  <c r="K6598" i="1"/>
  <c r="J6602" i="1"/>
  <c r="K6602" i="1"/>
  <c r="J6606" i="1"/>
  <c r="K6606" i="1"/>
  <c r="J6610" i="1"/>
  <c r="K6610" i="1"/>
  <c r="J6614" i="1"/>
  <c r="K6614" i="1"/>
  <c r="J6618" i="1"/>
  <c r="K6618" i="1"/>
  <c r="J6622" i="1"/>
  <c r="K6622" i="1"/>
  <c r="J6626" i="1"/>
  <c r="K6626" i="1"/>
  <c r="J6630" i="1"/>
  <c r="K6630" i="1"/>
  <c r="J6634" i="1"/>
  <c r="K6634" i="1"/>
  <c r="J6638" i="1"/>
  <c r="K6638" i="1"/>
  <c r="J6642" i="1"/>
  <c r="K6642" i="1"/>
  <c r="J6646" i="1"/>
  <c r="K6646" i="1"/>
  <c r="J6650" i="1"/>
  <c r="K6650" i="1"/>
  <c r="J6654" i="1"/>
  <c r="K6654" i="1"/>
  <c r="J6658" i="1"/>
  <c r="K6658" i="1"/>
  <c r="J6662" i="1"/>
  <c r="K6662" i="1"/>
  <c r="J6666" i="1"/>
  <c r="K6666" i="1"/>
  <c r="J6670" i="1"/>
  <c r="K6670" i="1"/>
  <c r="J6674" i="1"/>
  <c r="K6674" i="1"/>
  <c r="J6678" i="1"/>
  <c r="K6678" i="1"/>
  <c r="J6682" i="1"/>
  <c r="K6682" i="1"/>
  <c r="J6686" i="1"/>
  <c r="K6686" i="1"/>
  <c r="J6690" i="1"/>
  <c r="K6690" i="1"/>
  <c r="J6694" i="1"/>
  <c r="K6694" i="1"/>
  <c r="J6698" i="1"/>
  <c r="K6698" i="1"/>
  <c r="J6702" i="1"/>
  <c r="K6702" i="1"/>
  <c r="J6706" i="1"/>
  <c r="K6706" i="1"/>
  <c r="J6710" i="1"/>
  <c r="K6710" i="1"/>
  <c r="J6714" i="1"/>
  <c r="K6714" i="1"/>
  <c r="J6718" i="1"/>
  <c r="K6718" i="1"/>
  <c r="J6722" i="1"/>
  <c r="K6722" i="1"/>
  <c r="J6726" i="1"/>
  <c r="K6726" i="1"/>
  <c r="J6730" i="1"/>
  <c r="K6730" i="1"/>
  <c r="J6734" i="1"/>
  <c r="K6734" i="1"/>
  <c r="J6738" i="1"/>
  <c r="K6738" i="1"/>
  <c r="J6742" i="1"/>
  <c r="K6742" i="1"/>
  <c r="J6746" i="1"/>
  <c r="K6746" i="1"/>
  <c r="J6750" i="1"/>
  <c r="K6750" i="1"/>
  <c r="J6754" i="1"/>
  <c r="K6754" i="1"/>
  <c r="J6758" i="1"/>
  <c r="K6758" i="1"/>
  <c r="J6762" i="1"/>
  <c r="K6762" i="1"/>
  <c r="J6766" i="1"/>
  <c r="K6766" i="1"/>
  <c r="J6770" i="1"/>
  <c r="K6770" i="1"/>
  <c r="J6774" i="1"/>
  <c r="K6774" i="1"/>
  <c r="J6778" i="1"/>
  <c r="K6778" i="1"/>
  <c r="J6782" i="1"/>
  <c r="K6782" i="1"/>
  <c r="J6786" i="1"/>
  <c r="K6786" i="1"/>
  <c r="J6790" i="1"/>
  <c r="K6790" i="1"/>
  <c r="J6794" i="1"/>
  <c r="K6794" i="1"/>
  <c r="J6798" i="1"/>
  <c r="K6798" i="1"/>
  <c r="J6802" i="1"/>
  <c r="K6802" i="1"/>
  <c r="J6806" i="1"/>
  <c r="K6806" i="1"/>
  <c r="J6810" i="1"/>
  <c r="K6810" i="1"/>
  <c r="J6814" i="1"/>
  <c r="K6814" i="1"/>
  <c r="J6818" i="1"/>
  <c r="K6818" i="1"/>
  <c r="J6822" i="1"/>
  <c r="K6822" i="1"/>
  <c r="J6826" i="1"/>
  <c r="K6826" i="1"/>
  <c r="J6830" i="1"/>
  <c r="K6830" i="1"/>
  <c r="J6834" i="1"/>
  <c r="K6834" i="1"/>
  <c r="J6838" i="1"/>
  <c r="K6838" i="1"/>
  <c r="J6842" i="1"/>
  <c r="K6842" i="1"/>
  <c r="J6846" i="1"/>
  <c r="K6846" i="1"/>
  <c r="J6850" i="1"/>
  <c r="K6850" i="1"/>
  <c r="J6854" i="1"/>
  <c r="K6854" i="1"/>
  <c r="J6858" i="1"/>
  <c r="K6858" i="1"/>
  <c r="J6862" i="1"/>
  <c r="K6862" i="1"/>
  <c r="J6866" i="1"/>
  <c r="K6866" i="1"/>
  <c r="J6870" i="1"/>
  <c r="K6870" i="1"/>
  <c r="J6874" i="1"/>
  <c r="K6874" i="1"/>
  <c r="J6878" i="1"/>
  <c r="K6878" i="1"/>
  <c r="J6882" i="1"/>
  <c r="K6882" i="1"/>
  <c r="J6886" i="1"/>
  <c r="K6886" i="1"/>
  <c r="J6890" i="1"/>
  <c r="K6890" i="1"/>
  <c r="J6894" i="1"/>
  <c r="K6894" i="1"/>
  <c r="J6898" i="1"/>
  <c r="K6898" i="1"/>
  <c r="J6902" i="1"/>
  <c r="K6902" i="1"/>
  <c r="J6906" i="1"/>
  <c r="K6906" i="1"/>
  <c r="J6910" i="1"/>
  <c r="K6910" i="1"/>
  <c r="J6914" i="1"/>
  <c r="K6914" i="1"/>
  <c r="J6918" i="1"/>
  <c r="K6918" i="1"/>
  <c r="J6922" i="1"/>
  <c r="K6922" i="1"/>
  <c r="J6926" i="1"/>
  <c r="K6926" i="1"/>
  <c r="J6930" i="1"/>
  <c r="K6930" i="1"/>
  <c r="J6934" i="1"/>
  <c r="K6934" i="1"/>
  <c r="J6938" i="1"/>
  <c r="K6938" i="1"/>
  <c r="J6942" i="1"/>
  <c r="K6942" i="1"/>
  <c r="J6946" i="1"/>
  <c r="K6946" i="1"/>
  <c r="J6950" i="1"/>
  <c r="K6950" i="1"/>
  <c r="J6954" i="1"/>
  <c r="K6954" i="1"/>
  <c r="J6958" i="1"/>
  <c r="K6958" i="1"/>
  <c r="J6962" i="1"/>
  <c r="K6962" i="1"/>
  <c r="J6966" i="1"/>
  <c r="K6966" i="1"/>
  <c r="J6970" i="1"/>
  <c r="K6970" i="1"/>
  <c r="J6974" i="1"/>
  <c r="K6974" i="1"/>
  <c r="J6978" i="1"/>
  <c r="K6978" i="1"/>
  <c r="J6982" i="1"/>
  <c r="K6982" i="1"/>
  <c r="J6986" i="1"/>
  <c r="K6986" i="1"/>
  <c r="J6990" i="1"/>
  <c r="K6990" i="1"/>
  <c r="J6994" i="1"/>
  <c r="K6994" i="1"/>
  <c r="J6998" i="1"/>
  <c r="K6998" i="1"/>
  <c r="J5129" i="1"/>
  <c r="K5129" i="1"/>
  <c r="J5133" i="1"/>
  <c r="K5133" i="1"/>
  <c r="J5137" i="1"/>
  <c r="K5137" i="1"/>
  <c r="J5141" i="1"/>
  <c r="K5141" i="1"/>
  <c r="J5145" i="1"/>
  <c r="K5145" i="1"/>
  <c r="J5149" i="1"/>
  <c r="K5149" i="1"/>
  <c r="J5153" i="1"/>
  <c r="K5153" i="1"/>
  <c r="J5157" i="1"/>
  <c r="K5157" i="1"/>
  <c r="J5161" i="1"/>
  <c r="K5161" i="1"/>
  <c r="J5165" i="1"/>
  <c r="K5165" i="1"/>
  <c r="J5169" i="1"/>
  <c r="K5169" i="1"/>
  <c r="J5173" i="1"/>
  <c r="K5173" i="1"/>
  <c r="J5177" i="1"/>
  <c r="K5177" i="1"/>
  <c r="J5181" i="1"/>
  <c r="K5181" i="1"/>
  <c r="J5185" i="1"/>
  <c r="K5185" i="1"/>
  <c r="J5189" i="1"/>
  <c r="K5189" i="1"/>
  <c r="J5193" i="1"/>
  <c r="K5193" i="1"/>
  <c r="J5197" i="1"/>
  <c r="K5197" i="1"/>
  <c r="J5201" i="1"/>
  <c r="K5201" i="1"/>
  <c r="J5205" i="1"/>
  <c r="K5205" i="1"/>
  <c r="J5209" i="1"/>
  <c r="K5209" i="1"/>
  <c r="J5213" i="1"/>
  <c r="K5213" i="1"/>
  <c r="J5217" i="1"/>
  <c r="K5217" i="1"/>
  <c r="J5221" i="1"/>
  <c r="K5221" i="1"/>
  <c r="J5225" i="1"/>
  <c r="K5225" i="1"/>
  <c r="J5229" i="1"/>
  <c r="K5229" i="1"/>
  <c r="J5233" i="1"/>
  <c r="K5233" i="1"/>
  <c r="J5237" i="1"/>
  <c r="K5237" i="1"/>
  <c r="J5241" i="1"/>
  <c r="K5241" i="1"/>
  <c r="J5245" i="1"/>
  <c r="K5245" i="1"/>
  <c r="J5249" i="1"/>
  <c r="K5249" i="1"/>
  <c r="J5253" i="1"/>
  <c r="K5253" i="1"/>
  <c r="J5257" i="1"/>
  <c r="K5257" i="1"/>
  <c r="J5261" i="1"/>
  <c r="K5261" i="1"/>
  <c r="J5265" i="1"/>
  <c r="K5265" i="1"/>
  <c r="J5269" i="1"/>
  <c r="K5269" i="1"/>
  <c r="J5273" i="1"/>
  <c r="K5273" i="1"/>
  <c r="J5277" i="1"/>
  <c r="K5277" i="1"/>
  <c r="J5281" i="1"/>
  <c r="K5281" i="1"/>
  <c r="J5285" i="1"/>
  <c r="K5285" i="1"/>
  <c r="J5289" i="1"/>
  <c r="K5289" i="1"/>
  <c r="J5293" i="1"/>
  <c r="K5293" i="1"/>
  <c r="J5297" i="1"/>
  <c r="K5297" i="1"/>
  <c r="J5301" i="1"/>
  <c r="K5301" i="1"/>
  <c r="J5305" i="1"/>
  <c r="K5305" i="1"/>
  <c r="J5309" i="1"/>
  <c r="K5309" i="1"/>
  <c r="J5313" i="1"/>
  <c r="K5313" i="1"/>
  <c r="J5317" i="1"/>
  <c r="K5317" i="1"/>
  <c r="J5321" i="1"/>
  <c r="K5321" i="1"/>
  <c r="J5325" i="1"/>
  <c r="K5325" i="1"/>
  <c r="J5329" i="1"/>
  <c r="K5329" i="1"/>
  <c r="J5333" i="1"/>
  <c r="K5333" i="1"/>
  <c r="J5337" i="1"/>
  <c r="K5337" i="1"/>
  <c r="J5341" i="1"/>
  <c r="K5341" i="1"/>
  <c r="J5345" i="1"/>
  <c r="K5345" i="1"/>
  <c r="J5349" i="1"/>
  <c r="K5349" i="1"/>
  <c r="J5353" i="1"/>
  <c r="K5353" i="1"/>
  <c r="J5357" i="1"/>
  <c r="K5357" i="1"/>
  <c r="J5361" i="1"/>
  <c r="K5361" i="1"/>
  <c r="J5365" i="1"/>
  <c r="K5365" i="1"/>
  <c r="J5369" i="1"/>
  <c r="K5369" i="1"/>
  <c r="J5373" i="1"/>
  <c r="K5373" i="1"/>
  <c r="J5377" i="1"/>
  <c r="K5377" i="1"/>
  <c r="J5381" i="1"/>
  <c r="K5381" i="1"/>
  <c r="J5385" i="1"/>
  <c r="K5385" i="1"/>
  <c r="J5389" i="1"/>
  <c r="K5389" i="1"/>
  <c r="J5393" i="1"/>
  <c r="K5393" i="1"/>
  <c r="J5397" i="1"/>
  <c r="K5397" i="1"/>
  <c r="J5401" i="1"/>
  <c r="K5401" i="1"/>
  <c r="J5405" i="1"/>
  <c r="K5405" i="1"/>
  <c r="J5409" i="1"/>
  <c r="K5409" i="1"/>
  <c r="J5413" i="1"/>
  <c r="K5413" i="1"/>
  <c r="J5417" i="1"/>
  <c r="K5417" i="1"/>
  <c r="J5421" i="1"/>
  <c r="K5421" i="1"/>
  <c r="J5425" i="1"/>
  <c r="K5425" i="1"/>
  <c r="J5429" i="1"/>
  <c r="K5429" i="1"/>
  <c r="J5433" i="1"/>
  <c r="K5433" i="1"/>
  <c r="J5437" i="1"/>
  <c r="K5437" i="1"/>
  <c r="J5441" i="1"/>
  <c r="K5441" i="1"/>
  <c r="J5445" i="1"/>
  <c r="K5445" i="1"/>
  <c r="J5449" i="1"/>
  <c r="K5449" i="1"/>
  <c r="J5453" i="1"/>
  <c r="K5453" i="1"/>
  <c r="J5457" i="1"/>
  <c r="K5457" i="1"/>
  <c r="J5461" i="1"/>
  <c r="K5461" i="1"/>
  <c r="J5465" i="1"/>
  <c r="K5465" i="1"/>
  <c r="J5469" i="1"/>
  <c r="K5469" i="1"/>
  <c r="J5473" i="1"/>
  <c r="K5473" i="1"/>
  <c r="J5477" i="1"/>
  <c r="K5477" i="1"/>
  <c r="J5481" i="1"/>
  <c r="K5481" i="1"/>
  <c r="J5485" i="1"/>
  <c r="K5485" i="1"/>
  <c r="J5489" i="1"/>
  <c r="K5489" i="1"/>
  <c r="J5493" i="1"/>
  <c r="K5493" i="1"/>
  <c r="J5497" i="1"/>
  <c r="K5497" i="1"/>
  <c r="J5501" i="1"/>
  <c r="K5501" i="1"/>
  <c r="J5505" i="1"/>
  <c r="K5505" i="1"/>
  <c r="J5509" i="1"/>
  <c r="K5509" i="1"/>
  <c r="J5513" i="1"/>
  <c r="K5513" i="1"/>
  <c r="J5517" i="1"/>
  <c r="K5517" i="1"/>
  <c r="J5521" i="1"/>
  <c r="K5521" i="1"/>
  <c r="J5525" i="1"/>
  <c r="K5525" i="1"/>
  <c r="J5529" i="1"/>
  <c r="K5529" i="1"/>
  <c r="J5533" i="1"/>
  <c r="K5533" i="1"/>
  <c r="J5537" i="1"/>
  <c r="K5537" i="1"/>
  <c r="J5541" i="1"/>
  <c r="K5541" i="1"/>
  <c r="J5545" i="1"/>
  <c r="K5545" i="1"/>
  <c r="J5549" i="1"/>
  <c r="K5549" i="1"/>
  <c r="J5553" i="1"/>
  <c r="K5553" i="1"/>
  <c r="J5557" i="1"/>
  <c r="K5557" i="1"/>
  <c r="J5561" i="1"/>
  <c r="K5561" i="1"/>
  <c r="J5565" i="1"/>
  <c r="K5565" i="1"/>
  <c r="J5569" i="1"/>
  <c r="K5569" i="1"/>
  <c r="J5573" i="1"/>
  <c r="K5573" i="1"/>
  <c r="J5577" i="1"/>
  <c r="K5577" i="1"/>
  <c r="J5581" i="1"/>
  <c r="K5581" i="1"/>
  <c r="J5585" i="1"/>
  <c r="K5585" i="1"/>
  <c r="J5589" i="1"/>
  <c r="K5589" i="1"/>
  <c r="J5593" i="1"/>
  <c r="K5593" i="1"/>
  <c r="J5597" i="1"/>
  <c r="K5597" i="1"/>
  <c r="J5601" i="1"/>
  <c r="K5601" i="1"/>
  <c r="J5605" i="1"/>
  <c r="K5605" i="1"/>
  <c r="J5609" i="1"/>
  <c r="K5609" i="1"/>
  <c r="J5613" i="1"/>
  <c r="K5613" i="1"/>
  <c r="J5617" i="1"/>
  <c r="K5617" i="1"/>
  <c r="J5621" i="1"/>
  <c r="K5621" i="1"/>
  <c r="J5625" i="1"/>
  <c r="K5625" i="1"/>
  <c r="J5629" i="1"/>
  <c r="K5629" i="1"/>
  <c r="J5633" i="1"/>
  <c r="K5633" i="1"/>
  <c r="J5637" i="1"/>
  <c r="K5637" i="1"/>
  <c r="J5641" i="1"/>
  <c r="K5641" i="1"/>
  <c r="J5645" i="1"/>
  <c r="K5645" i="1"/>
  <c r="J5649" i="1"/>
  <c r="K5649" i="1"/>
  <c r="J5653" i="1"/>
  <c r="K5653" i="1"/>
  <c r="J5657" i="1"/>
  <c r="K5657" i="1"/>
  <c r="J5661" i="1"/>
  <c r="K5661" i="1"/>
  <c r="J5665" i="1"/>
  <c r="K5665" i="1"/>
  <c r="J5669" i="1"/>
  <c r="K5669" i="1"/>
  <c r="J5673" i="1"/>
  <c r="K5673" i="1"/>
  <c r="J5677" i="1"/>
  <c r="K5677" i="1"/>
  <c r="J5681" i="1"/>
  <c r="K5681" i="1"/>
  <c r="J5685" i="1"/>
  <c r="K5685" i="1"/>
  <c r="J5689" i="1"/>
  <c r="K5689" i="1"/>
  <c r="J5693" i="1"/>
  <c r="K5693" i="1"/>
  <c r="J5697" i="1"/>
  <c r="K5697" i="1"/>
  <c r="J5701" i="1"/>
  <c r="K5701" i="1"/>
  <c r="J5705" i="1"/>
  <c r="K5705" i="1"/>
  <c r="J5709" i="1"/>
  <c r="K5709" i="1"/>
  <c r="J5713" i="1"/>
  <c r="K5713" i="1"/>
  <c r="J5717" i="1"/>
  <c r="K5717" i="1"/>
  <c r="J5721" i="1"/>
  <c r="K5721" i="1"/>
  <c r="J5725" i="1"/>
  <c r="K5725" i="1"/>
  <c r="J5729" i="1"/>
  <c r="K5729" i="1"/>
  <c r="J5733" i="1"/>
  <c r="K5733" i="1"/>
  <c r="J5737" i="1"/>
  <c r="K5737" i="1"/>
  <c r="J5741" i="1"/>
  <c r="K5741" i="1"/>
  <c r="J5745" i="1"/>
  <c r="K5745" i="1"/>
  <c r="J5749" i="1"/>
  <c r="K5749" i="1"/>
  <c r="J5753" i="1"/>
  <c r="K5753" i="1"/>
  <c r="J5757" i="1"/>
  <c r="K5757" i="1"/>
  <c r="J5761" i="1"/>
  <c r="K5761" i="1"/>
  <c r="J5765" i="1"/>
  <c r="K5765" i="1"/>
  <c r="J5769" i="1"/>
  <c r="K5769" i="1"/>
  <c r="J5773" i="1"/>
  <c r="K5773" i="1"/>
  <c r="J5777" i="1"/>
  <c r="K5777" i="1"/>
  <c r="J5781" i="1"/>
  <c r="K5781" i="1"/>
  <c r="J5785" i="1"/>
  <c r="K5785" i="1"/>
  <c r="J5789" i="1"/>
  <c r="K5789" i="1"/>
  <c r="J5793" i="1"/>
  <c r="K5793" i="1"/>
  <c r="J5797" i="1"/>
  <c r="K5797" i="1"/>
  <c r="J5801" i="1"/>
  <c r="K5801" i="1"/>
  <c r="J5805" i="1"/>
  <c r="K5805" i="1"/>
  <c r="J5809" i="1"/>
  <c r="K5809" i="1"/>
  <c r="J5813" i="1"/>
  <c r="K5813" i="1"/>
  <c r="J5817" i="1"/>
  <c r="K5817" i="1"/>
  <c r="J5821" i="1"/>
  <c r="K5821" i="1"/>
  <c r="J5825" i="1"/>
  <c r="K5825" i="1"/>
  <c r="J5829" i="1"/>
  <c r="K5829" i="1"/>
  <c r="J5833" i="1"/>
  <c r="K5833" i="1"/>
  <c r="J5837" i="1"/>
  <c r="K5837" i="1"/>
  <c r="J5841" i="1"/>
  <c r="K5841" i="1"/>
  <c r="J5845" i="1"/>
  <c r="K5845" i="1"/>
  <c r="J5849" i="1"/>
  <c r="K5849" i="1"/>
  <c r="J5853" i="1"/>
  <c r="K5853" i="1"/>
  <c r="J5857" i="1"/>
  <c r="K5857" i="1"/>
  <c r="J5861" i="1"/>
  <c r="K5861" i="1"/>
  <c r="J5865" i="1"/>
  <c r="K5865" i="1"/>
  <c r="J5869" i="1"/>
  <c r="K5869" i="1"/>
  <c r="J5873" i="1"/>
  <c r="K5873" i="1"/>
  <c r="J5877" i="1"/>
  <c r="K5877" i="1"/>
  <c r="J5881" i="1"/>
  <c r="K5881" i="1"/>
  <c r="J5885" i="1"/>
  <c r="K5885" i="1"/>
  <c r="J5889" i="1"/>
  <c r="K5889" i="1"/>
  <c r="J5893" i="1"/>
  <c r="K5893" i="1"/>
  <c r="J5897" i="1"/>
  <c r="K5897" i="1"/>
  <c r="J5901" i="1"/>
  <c r="K5901" i="1"/>
  <c r="J5905" i="1"/>
  <c r="K5905" i="1"/>
  <c r="J5909" i="1"/>
  <c r="K5909" i="1"/>
  <c r="J5913" i="1"/>
  <c r="K5913" i="1"/>
  <c r="J5917" i="1"/>
  <c r="K5917" i="1"/>
  <c r="J5921" i="1"/>
  <c r="K5921" i="1"/>
  <c r="J5925" i="1"/>
  <c r="K5925" i="1"/>
  <c r="J5929" i="1"/>
  <c r="K5929" i="1"/>
  <c r="J5933" i="1"/>
  <c r="K5933" i="1"/>
  <c r="J5937" i="1"/>
  <c r="K5937" i="1"/>
  <c r="J5941" i="1"/>
  <c r="K5941" i="1"/>
  <c r="J5945" i="1"/>
  <c r="K5945" i="1"/>
  <c r="J5949" i="1"/>
  <c r="K5949" i="1"/>
  <c r="J5953" i="1"/>
  <c r="K5953" i="1"/>
  <c r="J5957" i="1"/>
  <c r="K5957" i="1"/>
  <c r="J5961" i="1"/>
  <c r="K5961" i="1"/>
  <c r="J5965" i="1"/>
  <c r="K5965" i="1"/>
  <c r="J5969" i="1"/>
  <c r="K5969" i="1"/>
  <c r="J5973" i="1"/>
  <c r="K5973" i="1"/>
  <c r="J5977" i="1"/>
  <c r="K5977" i="1"/>
  <c r="J5981" i="1"/>
  <c r="K5981" i="1"/>
  <c r="J5985" i="1"/>
  <c r="K5985" i="1"/>
  <c r="J5989" i="1"/>
  <c r="K5989" i="1"/>
  <c r="J5993" i="1"/>
  <c r="K5993" i="1"/>
  <c r="J5997" i="1"/>
  <c r="K5997" i="1"/>
  <c r="J6001" i="1"/>
  <c r="K6001" i="1"/>
  <c r="J6005" i="1"/>
  <c r="K6005" i="1"/>
  <c r="J6009" i="1"/>
  <c r="K6009" i="1"/>
  <c r="J6013" i="1"/>
  <c r="K6013" i="1"/>
  <c r="J6017" i="1"/>
  <c r="K6017" i="1"/>
  <c r="J6021" i="1"/>
  <c r="K6021" i="1"/>
  <c r="J6025" i="1"/>
  <c r="K6025" i="1"/>
  <c r="J6029" i="1"/>
  <c r="K6029" i="1"/>
  <c r="J6033" i="1"/>
  <c r="K6033" i="1"/>
  <c r="J6037" i="1"/>
  <c r="K6037" i="1"/>
  <c r="J6041" i="1"/>
  <c r="K6041" i="1"/>
  <c r="J6045" i="1"/>
  <c r="K6045" i="1"/>
  <c r="J6049" i="1"/>
  <c r="K6049" i="1"/>
  <c r="J6053" i="1"/>
  <c r="K6053" i="1"/>
  <c r="J6057" i="1"/>
  <c r="K6057" i="1"/>
  <c r="J6061" i="1"/>
  <c r="K6061" i="1"/>
  <c r="J6065" i="1"/>
  <c r="K6065" i="1"/>
  <c r="J6069" i="1"/>
  <c r="K6069" i="1"/>
  <c r="J6073" i="1"/>
  <c r="K6073" i="1"/>
  <c r="J6077" i="1"/>
  <c r="K6077" i="1"/>
  <c r="J6081" i="1"/>
  <c r="K6081" i="1"/>
  <c r="J6085" i="1"/>
  <c r="K6085" i="1"/>
  <c r="J6089" i="1"/>
  <c r="K6089" i="1"/>
  <c r="J6093" i="1"/>
  <c r="K6093" i="1"/>
  <c r="J6097" i="1"/>
  <c r="K6097" i="1"/>
  <c r="J6101" i="1"/>
  <c r="K6101" i="1"/>
  <c r="J6105" i="1"/>
  <c r="K6105" i="1"/>
  <c r="J6109" i="1"/>
  <c r="K6109" i="1"/>
  <c r="J6113" i="1"/>
  <c r="K6113" i="1"/>
  <c r="J6117" i="1"/>
  <c r="K6117" i="1"/>
  <c r="J6121" i="1"/>
  <c r="K6121" i="1"/>
  <c r="J6125" i="1"/>
  <c r="K6125" i="1"/>
  <c r="J6129" i="1"/>
  <c r="K6129" i="1"/>
  <c r="J6133" i="1"/>
  <c r="K6133" i="1"/>
  <c r="J6137" i="1"/>
  <c r="K6137" i="1"/>
  <c r="J6141" i="1"/>
  <c r="K6141" i="1"/>
  <c r="J6145" i="1"/>
  <c r="K6145" i="1"/>
  <c r="J6149" i="1"/>
  <c r="K6149" i="1"/>
  <c r="J6153" i="1"/>
  <c r="K6153" i="1"/>
  <c r="J6157" i="1"/>
  <c r="K6157" i="1"/>
  <c r="J6161" i="1"/>
  <c r="K6161" i="1"/>
  <c r="J6165" i="1"/>
  <c r="K6165" i="1"/>
  <c r="J6169" i="1"/>
  <c r="K6169" i="1"/>
  <c r="J6173" i="1"/>
  <c r="K6173" i="1"/>
  <c r="J6177" i="1"/>
  <c r="K6177" i="1"/>
  <c r="J6181" i="1"/>
  <c r="K6181" i="1"/>
  <c r="J6185" i="1"/>
  <c r="K6185" i="1"/>
  <c r="J6189" i="1"/>
  <c r="K6189" i="1"/>
  <c r="J6193" i="1"/>
  <c r="K6193" i="1"/>
  <c r="J6197" i="1"/>
  <c r="K6197" i="1"/>
  <c r="J6201" i="1"/>
  <c r="K6201" i="1"/>
  <c r="J6205" i="1"/>
  <c r="K6205" i="1"/>
  <c r="J6209" i="1"/>
  <c r="K6209" i="1"/>
  <c r="J6213" i="1"/>
  <c r="K6213" i="1"/>
  <c r="J6217" i="1"/>
  <c r="K6217" i="1"/>
  <c r="J6221" i="1"/>
  <c r="K6221" i="1"/>
  <c r="J6225" i="1"/>
  <c r="K6225" i="1"/>
  <c r="J6229" i="1"/>
  <c r="K6229" i="1"/>
  <c r="J6233" i="1"/>
  <c r="K6233" i="1"/>
  <c r="J6237" i="1"/>
  <c r="K6237" i="1"/>
  <c r="J6241" i="1"/>
  <c r="K6241" i="1"/>
  <c r="J6245" i="1"/>
  <c r="K6245" i="1"/>
  <c r="J6249" i="1"/>
  <c r="K6249" i="1"/>
  <c r="J6253" i="1"/>
  <c r="K6253" i="1"/>
  <c r="J6257" i="1"/>
  <c r="K6257" i="1"/>
  <c r="J6261" i="1"/>
  <c r="K6261" i="1"/>
  <c r="J6265" i="1"/>
  <c r="K6265" i="1"/>
  <c r="J6269" i="1"/>
  <c r="K6269" i="1"/>
  <c r="J6273" i="1"/>
  <c r="K6273" i="1"/>
  <c r="J6277" i="1"/>
  <c r="K6277" i="1"/>
  <c r="J6281" i="1"/>
  <c r="K6281" i="1"/>
  <c r="J6285" i="1"/>
  <c r="K6285" i="1"/>
  <c r="J6289" i="1"/>
  <c r="K6289" i="1"/>
  <c r="J6293" i="1"/>
  <c r="K6293" i="1"/>
  <c r="J6297" i="1"/>
  <c r="K6297" i="1"/>
  <c r="J6301" i="1"/>
  <c r="K6301" i="1"/>
  <c r="J6305" i="1"/>
  <c r="K6305" i="1"/>
  <c r="J6309" i="1"/>
  <c r="K6309" i="1"/>
  <c r="J6313" i="1"/>
  <c r="K6313" i="1"/>
  <c r="J6317" i="1"/>
  <c r="K6317" i="1"/>
  <c r="J6321" i="1"/>
  <c r="K6321" i="1"/>
  <c r="J6325" i="1"/>
  <c r="K6325" i="1"/>
  <c r="J6329" i="1"/>
  <c r="K6329" i="1"/>
  <c r="J6333" i="1"/>
  <c r="K6333" i="1"/>
  <c r="J6337" i="1"/>
  <c r="K6337" i="1"/>
  <c r="J6341" i="1"/>
  <c r="K6341" i="1"/>
  <c r="J6345" i="1"/>
  <c r="K6345" i="1"/>
  <c r="J6349" i="1"/>
  <c r="K6349" i="1"/>
  <c r="J6353" i="1"/>
  <c r="K6353" i="1"/>
  <c r="J6357" i="1"/>
  <c r="K6357" i="1"/>
  <c r="J6361" i="1"/>
  <c r="K6361" i="1"/>
  <c r="J6365" i="1"/>
  <c r="K6365" i="1"/>
  <c r="J6369" i="1"/>
  <c r="K6369" i="1"/>
  <c r="J6373" i="1"/>
  <c r="K6373" i="1"/>
  <c r="J6377" i="1"/>
  <c r="K6377" i="1"/>
  <c r="J6381" i="1"/>
  <c r="K6381" i="1"/>
  <c r="J6385" i="1"/>
  <c r="K6385" i="1"/>
  <c r="J6389" i="1"/>
  <c r="K6389" i="1"/>
  <c r="J6393" i="1"/>
  <c r="K6393" i="1"/>
  <c r="J6397" i="1"/>
  <c r="K6397" i="1"/>
  <c r="J6401" i="1"/>
  <c r="K6401" i="1"/>
  <c r="J6405" i="1"/>
  <c r="K6405" i="1"/>
  <c r="J6409" i="1"/>
  <c r="K6409" i="1"/>
  <c r="J6413" i="1"/>
  <c r="K6413" i="1"/>
  <c r="J6417" i="1"/>
  <c r="K6417" i="1"/>
  <c r="J6421" i="1"/>
  <c r="K6421" i="1"/>
  <c r="J6425" i="1"/>
  <c r="K6425" i="1"/>
  <c r="J6429" i="1"/>
  <c r="K6429" i="1"/>
  <c r="J6433" i="1"/>
  <c r="K6433" i="1"/>
  <c r="J6437" i="1"/>
  <c r="K6437" i="1"/>
  <c r="J6441" i="1"/>
  <c r="K6441" i="1"/>
  <c r="J6445" i="1"/>
  <c r="K6445" i="1"/>
  <c r="J6449" i="1"/>
  <c r="K6449" i="1"/>
  <c r="J6453" i="1"/>
  <c r="K6453" i="1"/>
  <c r="J6457" i="1"/>
  <c r="K6457" i="1"/>
  <c r="J6461" i="1"/>
  <c r="K6461" i="1"/>
  <c r="J6465" i="1"/>
  <c r="K6465" i="1"/>
  <c r="J6469" i="1"/>
  <c r="K6469" i="1"/>
  <c r="J6473" i="1"/>
  <c r="K6473" i="1"/>
  <c r="J6477" i="1"/>
  <c r="K6477" i="1"/>
  <c r="J6481" i="1"/>
  <c r="K6481" i="1"/>
  <c r="J6485" i="1"/>
  <c r="K6485" i="1"/>
  <c r="J6489" i="1"/>
  <c r="K6489" i="1"/>
  <c r="J6493" i="1"/>
  <c r="K6493" i="1"/>
  <c r="J6497" i="1"/>
  <c r="K6497" i="1"/>
  <c r="J6501" i="1"/>
  <c r="K6501" i="1"/>
  <c r="J6505" i="1"/>
  <c r="K6505" i="1"/>
  <c r="J6509" i="1"/>
  <c r="K6509" i="1"/>
  <c r="J6513" i="1"/>
  <c r="K6513" i="1"/>
  <c r="J6517" i="1"/>
  <c r="K6517" i="1"/>
  <c r="J6521" i="1"/>
  <c r="K6521" i="1"/>
  <c r="J6525" i="1"/>
  <c r="K6525" i="1"/>
  <c r="J6529" i="1"/>
  <c r="K6529" i="1"/>
  <c r="J6533" i="1"/>
  <c r="K6533" i="1"/>
  <c r="J6537" i="1"/>
  <c r="K6537" i="1"/>
  <c r="J6541" i="1"/>
  <c r="K6541" i="1"/>
  <c r="J6545" i="1"/>
  <c r="K6545" i="1"/>
  <c r="J6549" i="1"/>
  <c r="K6549" i="1"/>
  <c r="J6553" i="1"/>
  <c r="K6553" i="1"/>
  <c r="J6557" i="1"/>
  <c r="K6557" i="1"/>
  <c r="J6561" i="1"/>
  <c r="K6561" i="1"/>
  <c r="J6565" i="1"/>
  <c r="K6565" i="1"/>
  <c r="J6569" i="1"/>
  <c r="K6569" i="1"/>
  <c r="J6573" i="1"/>
  <c r="K6573" i="1"/>
  <c r="J6577" i="1"/>
  <c r="K6577" i="1"/>
  <c r="J6581" i="1"/>
  <c r="K6581" i="1"/>
  <c r="J6585" i="1"/>
  <c r="K6585" i="1"/>
  <c r="J6589" i="1"/>
  <c r="K6589" i="1"/>
  <c r="J6593" i="1"/>
  <c r="K6593" i="1"/>
  <c r="J6597" i="1"/>
  <c r="K6597" i="1"/>
  <c r="J6601" i="1"/>
  <c r="K6601" i="1"/>
  <c r="J6605" i="1"/>
  <c r="K6605" i="1"/>
  <c r="J6609" i="1"/>
  <c r="K6609" i="1"/>
  <c r="J6613" i="1"/>
  <c r="K6613" i="1"/>
  <c r="J6617" i="1"/>
  <c r="K6617" i="1"/>
  <c r="J6621" i="1"/>
  <c r="K6621" i="1"/>
  <c r="J6625" i="1"/>
  <c r="K6625" i="1"/>
  <c r="J6629" i="1"/>
  <c r="K6629" i="1"/>
  <c r="J6633" i="1"/>
  <c r="K6633" i="1"/>
  <c r="J6637" i="1"/>
  <c r="K6637" i="1"/>
  <c r="J6641" i="1"/>
  <c r="K6641" i="1"/>
  <c r="J6645" i="1"/>
  <c r="K6645" i="1"/>
  <c r="J6649" i="1"/>
  <c r="K6649" i="1"/>
  <c r="J6653" i="1"/>
  <c r="K6653" i="1"/>
  <c r="J6657" i="1"/>
  <c r="K6657" i="1"/>
  <c r="J6661" i="1"/>
  <c r="K6661" i="1"/>
  <c r="J6665" i="1"/>
  <c r="K6665" i="1"/>
  <c r="J6669" i="1"/>
  <c r="K6669" i="1"/>
  <c r="J6673" i="1"/>
  <c r="K6673" i="1"/>
  <c r="J6677" i="1"/>
  <c r="K6677" i="1"/>
  <c r="J6681" i="1"/>
  <c r="K6681" i="1"/>
  <c r="J6685" i="1"/>
  <c r="K6685" i="1"/>
  <c r="J6689" i="1"/>
  <c r="K6689" i="1"/>
  <c r="J6693" i="1"/>
  <c r="K6693" i="1"/>
  <c r="J6697" i="1"/>
  <c r="K6697" i="1"/>
  <c r="J6701" i="1"/>
  <c r="K6701" i="1"/>
  <c r="J6705" i="1"/>
  <c r="K6705" i="1"/>
  <c r="J6709" i="1"/>
  <c r="K6709" i="1"/>
  <c r="J6713" i="1"/>
  <c r="K6713" i="1"/>
  <c r="J6717" i="1"/>
  <c r="K6717" i="1"/>
  <c r="J6721" i="1"/>
  <c r="K6721" i="1"/>
  <c r="J6725" i="1"/>
  <c r="K6725" i="1"/>
  <c r="J6729" i="1"/>
  <c r="K6729" i="1"/>
  <c r="J6733" i="1"/>
  <c r="K6733" i="1"/>
  <c r="J6737" i="1"/>
  <c r="K6737" i="1"/>
  <c r="J6741" i="1"/>
  <c r="K6741" i="1"/>
  <c r="J6745" i="1"/>
  <c r="K6745" i="1"/>
  <c r="J6749" i="1"/>
  <c r="K6749" i="1"/>
  <c r="J6753" i="1"/>
  <c r="K6753" i="1"/>
  <c r="J6757" i="1"/>
  <c r="K6757" i="1"/>
  <c r="J6761" i="1"/>
  <c r="K6761" i="1"/>
  <c r="J6765" i="1"/>
  <c r="K6765" i="1"/>
  <c r="J6769" i="1"/>
  <c r="K6769" i="1"/>
  <c r="J6773" i="1"/>
  <c r="K6773" i="1"/>
  <c r="J6777" i="1"/>
  <c r="K6777" i="1"/>
  <c r="J6781" i="1"/>
  <c r="K6781" i="1"/>
  <c r="J6785" i="1"/>
  <c r="K6785" i="1"/>
  <c r="J6789" i="1"/>
  <c r="K6789" i="1"/>
  <c r="J6793" i="1"/>
  <c r="K6793" i="1"/>
  <c r="J6797" i="1"/>
  <c r="K6797" i="1"/>
  <c r="J6801" i="1"/>
  <c r="K6801" i="1"/>
  <c r="J6805" i="1"/>
  <c r="K6805" i="1"/>
  <c r="J6809" i="1"/>
  <c r="K6809" i="1"/>
  <c r="J6813" i="1"/>
  <c r="K6813" i="1"/>
  <c r="J6817" i="1"/>
  <c r="K6817" i="1"/>
  <c r="J6821" i="1"/>
  <c r="K6821" i="1"/>
  <c r="J6825" i="1"/>
  <c r="K6825" i="1"/>
  <c r="J6829" i="1"/>
  <c r="K6829" i="1"/>
  <c r="J6833" i="1"/>
  <c r="K6833" i="1"/>
  <c r="J6837" i="1"/>
  <c r="K6837" i="1"/>
  <c r="J6841" i="1"/>
  <c r="K6841" i="1"/>
  <c r="J6845" i="1"/>
  <c r="K6845" i="1"/>
  <c r="J6849" i="1"/>
  <c r="K6849" i="1"/>
  <c r="J6853" i="1"/>
  <c r="K6853" i="1"/>
  <c r="J6857" i="1"/>
  <c r="K6857" i="1"/>
  <c r="J6861" i="1"/>
  <c r="K6861" i="1"/>
  <c r="J6865" i="1"/>
  <c r="K6865" i="1"/>
  <c r="J6869" i="1"/>
  <c r="K6869" i="1"/>
  <c r="J6873" i="1"/>
  <c r="K6873" i="1"/>
  <c r="J6877" i="1"/>
  <c r="K6877" i="1"/>
  <c r="J6881" i="1"/>
  <c r="K6881" i="1"/>
  <c r="J6885" i="1"/>
  <c r="K6885" i="1"/>
  <c r="J6889" i="1"/>
  <c r="K6889" i="1"/>
  <c r="J6893" i="1"/>
  <c r="K6893" i="1"/>
  <c r="J6897" i="1"/>
  <c r="K6897" i="1"/>
  <c r="J6901" i="1"/>
  <c r="K6901" i="1"/>
  <c r="J6905" i="1"/>
  <c r="K6905" i="1"/>
  <c r="J6909" i="1"/>
  <c r="K6909" i="1"/>
  <c r="J6913" i="1"/>
  <c r="K6913" i="1"/>
  <c r="J6917" i="1"/>
  <c r="K6917" i="1"/>
  <c r="J6921" i="1"/>
  <c r="K6921" i="1"/>
  <c r="J6925" i="1"/>
  <c r="K6925" i="1"/>
  <c r="J6929" i="1"/>
  <c r="K6929" i="1"/>
  <c r="J6933" i="1"/>
  <c r="K6933" i="1"/>
  <c r="J6937" i="1"/>
  <c r="K6937" i="1"/>
  <c r="J6941" i="1"/>
  <c r="K6941" i="1"/>
  <c r="J6945" i="1"/>
  <c r="K6945" i="1"/>
  <c r="J6949" i="1"/>
  <c r="K6949" i="1"/>
  <c r="J6953" i="1"/>
  <c r="K6953" i="1"/>
  <c r="J6957" i="1"/>
  <c r="K6957" i="1"/>
  <c r="J6961" i="1"/>
  <c r="K6961" i="1"/>
  <c r="J6965" i="1"/>
  <c r="K6965" i="1"/>
  <c r="J6969" i="1"/>
  <c r="K6969" i="1"/>
  <c r="J6973" i="1"/>
  <c r="K6973" i="1"/>
  <c r="J6977" i="1"/>
  <c r="K6977" i="1"/>
  <c r="J6981" i="1"/>
  <c r="K6981" i="1"/>
  <c r="J6985" i="1"/>
  <c r="K6985" i="1"/>
  <c r="J6989" i="1"/>
  <c r="K6989" i="1"/>
  <c r="J6993" i="1"/>
  <c r="K6993" i="1"/>
  <c r="J6997" i="1"/>
  <c r="K6997" i="1"/>
  <c r="J7001" i="1"/>
  <c r="K7001" i="1"/>
  <c r="J7005" i="1"/>
  <c r="K7005" i="1"/>
  <c r="J7009" i="1"/>
  <c r="K7009" i="1"/>
  <c r="J7013" i="1"/>
  <c r="K7013" i="1"/>
  <c r="J7017" i="1"/>
  <c r="K7017" i="1"/>
  <c r="J7021" i="1"/>
  <c r="K7021" i="1"/>
  <c r="J7025" i="1"/>
  <c r="K7025" i="1"/>
  <c r="J7029" i="1"/>
  <c r="K7029" i="1"/>
  <c r="J7033" i="1"/>
  <c r="K7033" i="1"/>
  <c r="J7037" i="1"/>
  <c r="K7037" i="1"/>
  <c r="J7041" i="1"/>
  <c r="K7041" i="1"/>
  <c r="J7045" i="1"/>
  <c r="K7045" i="1"/>
  <c r="J7049" i="1"/>
  <c r="K7049" i="1"/>
  <c r="J7053" i="1"/>
  <c r="K7053" i="1"/>
  <c r="J7057" i="1"/>
  <c r="K7057" i="1"/>
  <c r="J7061" i="1"/>
  <c r="K7061" i="1"/>
  <c r="J7065" i="1"/>
  <c r="K7065" i="1"/>
  <c r="J7069" i="1"/>
  <c r="K7069" i="1"/>
  <c r="J7073" i="1"/>
  <c r="K7073" i="1"/>
  <c r="J7077" i="1"/>
  <c r="K7077" i="1"/>
  <c r="J7081" i="1"/>
  <c r="K7081" i="1"/>
  <c r="J7085" i="1"/>
  <c r="K7085" i="1"/>
  <c r="J7089" i="1"/>
  <c r="K7089" i="1"/>
  <c r="J7093" i="1"/>
  <c r="K7093" i="1"/>
  <c r="J7097" i="1"/>
  <c r="K7097" i="1"/>
  <c r="J7101" i="1"/>
  <c r="K7101" i="1"/>
  <c r="J7105" i="1"/>
  <c r="K7105" i="1"/>
  <c r="J7109" i="1"/>
  <c r="K7109" i="1"/>
  <c r="J7113" i="1"/>
  <c r="K7113" i="1"/>
  <c r="J7117" i="1"/>
  <c r="K7117" i="1"/>
  <c r="J7121" i="1"/>
  <c r="K7121" i="1"/>
  <c r="J7125" i="1"/>
  <c r="K7125" i="1"/>
  <c r="J7129" i="1"/>
  <c r="K7129" i="1"/>
  <c r="J7133" i="1"/>
  <c r="K7133" i="1"/>
  <c r="J7137" i="1"/>
  <c r="K7137" i="1"/>
  <c r="J7141" i="1"/>
  <c r="K7141" i="1"/>
  <c r="J7145" i="1"/>
  <c r="K7145" i="1"/>
  <c r="J7149" i="1"/>
  <c r="K7149" i="1"/>
  <c r="J7153" i="1"/>
  <c r="K7153" i="1"/>
  <c r="J7157" i="1"/>
  <c r="K7157" i="1"/>
  <c r="J7161" i="1"/>
  <c r="K7161" i="1"/>
  <c r="J7165" i="1"/>
  <c r="K7165" i="1"/>
  <c r="J7169" i="1"/>
  <c r="K7169" i="1"/>
  <c r="J7173" i="1"/>
  <c r="K7173" i="1"/>
  <c r="J7177" i="1"/>
  <c r="K7177" i="1"/>
  <c r="J7181" i="1"/>
  <c r="K7181" i="1"/>
  <c r="J7185" i="1"/>
  <c r="K7185" i="1"/>
  <c r="J7189" i="1"/>
  <c r="K7189" i="1"/>
  <c r="J7193" i="1"/>
  <c r="K7193" i="1"/>
  <c r="J7197" i="1"/>
  <c r="K7197" i="1"/>
  <c r="J7201" i="1"/>
  <c r="K7201" i="1"/>
  <c r="J7205" i="1"/>
  <c r="K7205" i="1"/>
  <c r="J7209" i="1"/>
  <c r="K7209" i="1"/>
  <c r="J7213" i="1"/>
  <c r="K7213" i="1"/>
  <c r="J7217" i="1"/>
  <c r="K7217" i="1"/>
  <c r="J7221" i="1"/>
  <c r="K7221" i="1"/>
  <c r="J7225" i="1"/>
  <c r="K7225" i="1"/>
  <c r="J7229" i="1"/>
  <c r="K7229" i="1"/>
  <c r="J7233" i="1"/>
  <c r="K7233" i="1"/>
  <c r="J7237" i="1"/>
  <c r="K7237" i="1"/>
  <c r="J7241" i="1"/>
  <c r="K7241" i="1"/>
  <c r="J7245" i="1"/>
  <c r="K7245" i="1"/>
  <c r="J7249" i="1"/>
  <c r="K7249" i="1"/>
  <c r="J7253" i="1"/>
  <c r="K7253" i="1"/>
  <c r="J7257" i="1"/>
  <c r="K7257" i="1"/>
  <c r="J7261" i="1"/>
  <c r="K7261" i="1"/>
  <c r="J7265" i="1"/>
  <c r="K7265" i="1"/>
  <c r="J7269" i="1"/>
  <c r="K7269" i="1"/>
  <c r="J7273" i="1"/>
  <c r="K7273" i="1"/>
  <c r="J7277" i="1"/>
  <c r="K7277" i="1"/>
  <c r="J7281" i="1"/>
  <c r="K7281" i="1"/>
  <c r="J7285" i="1"/>
  <c r="K7285" i="1"/>
  <c r="J7289" i="1"/>
  <c r="K7289" i="1"/>
  <c r="J7293" i="1"/>
  <c r="K7293" i="1"/>
  <c r="J7297" i="1"/>
  <c r="K7297" i="1"/>
  <c r="J7301" i="1"/>
  <c r="K7301" i="1"/>
  <c r="J7305" i="1"/>
  <c r="K7305" i="1"/>
  <c r="J7309" i="1"/>
  <c r="K7309" i="1"/>
  <c r="J7313" i="1"/>
  <c r="K7313" i="1"/>
  <c r="J7317" i="1"/>
  <c r="K7317" i="1"/>
  <c r="J7321" i="1"/>
  <c r="K7321" i="1"/>
  <c r="J7325" i="1"/>
  <c r="K7325" i="1"/>
  <c r="J7329" i="1"/>
  <c r="K7329" i="1"/>
  <c r="J7333" i="1"/>
  <c r="K7333" i="1"/>
  <c r="J7337" i="1"/>
  <c r="K7337" i="1"/>
  <c r="J7341" i="1"/>
  <c r="K7341" i="1"/>
  <c r="J7345" i="1"/>
  <c r="K7345" i="1"/>
  <c r="J7349" i="1"/>
  <c r="K7349" i="1"/>
  <c r="J7353" i="1"/>
  <c r="K7353" i="1"/>
  <c r="J7357" i="1"/>
  <c r="K7357" i="1"/>
  <c r="J7361" i="1"/>
  <c r="K7361" i="1"/>
  <c r="J7365" i="1"/>
  <c r="K7365" i="1"/>
  <c r="J7369" i="1"/>
  <c r="K7369" i="1"/>
  <c r="J7373" i="1"/>
  <c r="K7373" i="1"/>
  <c r="J7377" i="1"/>
  <c r="K7377" i="1"/>
  <c r="J7381" i="1"/>
  <c r="K7381" i="1"/>
  <c r="J7385" i="1"/>
  <c r="K7385" i="1"/>
  <c r="J7389" i="1"/>
  <c r="K7389" i="1"/>
  <c r="J7393" i="1"/>
  <c r="K7393" i="1"/>
  <c r="J7397" i="1"/>
  <c r="K7397" i="1"/>
  <c r="J7401" i="1"/>
  <c r="K7401" i="1"/>
  <c r="J7405" i="1"/>
  <c r="K7405" i="1"/>
  <c r="J7409" i="1"/>
  <c r="K7409" i="1"/>
  <c r="J7413" i="1"/>
  <c r="K7413" i="1"/>
  <c r="J7417" i="1"/>
  <c r="K7417" i="1"/>
  <c r="J7421" i="1"/>
  <c r="K7421" i="1"/>
  <c r="J7425" i="1"/>
  <c r="K7425" i="1"/>
  <c r="J7429" i="1"/>
  <c r="K7429" i="1"/>
  <c r="J7433" i="1"/>
  <c r="K7433" i="1"/>
  <c r="J7437" i="1"/>
  <c r="K7437" i="1"/>
  <c r="J7441" i="1"/>
  <c r="K7441" i="1"/>
  <c r="J7445" i="1"/>
  <c r="K7445" i="1"/>
  <c r="J7449" i="1"/>
  <c r="K7449" i="1"/>
  <c r="J7453" i="1"/>
  <c r="K7453" i="1"/>
  <c r="J7457" i="1"/>
  <c r="K7457" i="1"/>
  <c r="J7461" i="1"/>
  <c r="K7461" i="1"/>
  <c r="J7465" i="1"/>
  <c r="K7465" i="1"/>
  <c r="J7469" i="1"/>
  <c r="K7469" i="1"/>
  <c r="J7473" i="1"/>
  <c r="K7473" i="1"/>
  <c r="J7477" i="1"/>
  <c r="K7477" i="1"/>
  <c r="J7481" i="1"/>
  <c r="K7481" i="1"/>
  <c r="J7485" i="1"/>
  <c r="K7485" i="1"/>
  <c r="J7489" i="1"/>
  <c r="K7489" i="1"/>
  <c r="J7493" i="1"/>
  <c r="K7493" i="1"/>
  <c r="J7497" i="1"/>
  <c r="K7497" i="1"/>
  <c r="J7501" i="1"/>
  <c r="K7501" i="1"/>
  <c r="J7505" i="1"/>
  <c r="K7505" i="1"/>
  <c r="J7509" i="1"/>
  <c r="K7509" i="1"/>
  <c r="J7513" i="1"/>
  <c r="K7513" i="1"/>
  <c r="J7517" i="1"/>
  <c r="K7517" i="1"/>
  <c r="J7521" i="1"/>
  <c r="K7521" i="1"/>
  <c r="J7525" i="1"/>
  <c r="K7525" i="1"/>
  <c r="J7529" i="1"/>
  <c r="K7529" i="1"/>
  <c r="J7533" i="1"/>
  <c r="K7533" i="1"/>
  <c r="J7537" i="1"/>
  <c r="K7537" i="1"/>
  <c r="J7541" i="1"/>
  <c r="K7541" i="1"/>
  <c r="J7545" i="1"/>
  <c r="K7545" i="1"/>
  <c r="J7549" i="1"/>
  <c r="K7549" i="1"/>
  <c r="J7553" i="1"/>
  <c r="K7553" i="1"/>
  <c r="J7557" i="1"/>
  <c r="K7557" i="1"/>
  <c r="J7561" i="1"/>
  <c r="K7561" i="1"/>
  <c r="J7565" i="1"/>
  <c r="K7565" i="1"/>
  <c r="J7569" i="1"/>
  <c r="K7569" i="1"/>
  <c r="J7573" i="1"/>
  <c r="K7573" i="1"/>
  <c r="J7577" i="1"/>
  <c r="K7577" i="1"/>
  <c r="J7581" i="1"/>
  <c r="K7581" i="1"/>
  <c r="J7585" i="1"/>
  <c r="K7585" i="1"/>
  <c r="J7589" i="1"/>
  <c r="K7589" i="1"/>
  <c r="J7593" i="1"/>
  <c r="K7593" i="1"/>
  <c r="J7597" i="1"/>
  <c r="K7597" i="1"/>
  <c r="J7601" i="1"/>
  <c r="K7601" i="1"/>
  <c r="J7605" i="1"/>
  <c r="K7605" i="1"/>
  <c r="J7609" i="1"/>
  <c r="K7609" i="1"/>
  <c r="J7613" i="1"/>
  <c r="K7613" i="1"/>
  <c r="J7617" i="1"/>
  <c r="K7617" i="1"/>
  <c r="J7621" i="1"/>
  <c r="K7621" i="1"/>
  <c r="J7625" i="1"/>
  <c r="K7625" i="1"/>
  <c r="J7629" i="1"/>
  <c r="K7629" i="1"/>
  <c r="J7633" i="1"/>
  <c r="K7633" i="1"/>
  <c r="J7637" i="1"/>
  <c r="K7637" i="1"/>
  <c r="J7641" i="1"/>
  <c r="K7641" i="1"/>
  <c r="J7645" i="1"/>
  <c r="K7645" i="1"/>
  <c r="J7649" i="1"/>
  <c r="K7649" i="1"/>
  <c r="J7653" i="1"/>
  <c r="K7653" i="1"/>
  <c r="J7657" i="1"/>
  <c r="K7657" i="1"/>
  <c r="J7661" i="1"/>
  <c r="K7661" i="1"/>
  <c r="J7665" i="1"/>
  <c r="K7665" i="1"/>
  <c r="J7669" i="1"/>
  <c r="K7669" i="1"/>
  <c r="J7673" i="1"/>
  <c r="K7673" i="1"/>
  <c r="J7677" i="1"/>
  <c r="K7677" i="1"/>
  <c r="J7681" i="1"/>
  <c r="K7681" i="1"/>
  <c r="J7685" i="1"/>
  <c r="K7685" i="1"/>
  <c r="J7689" i="1"/>
  <c r="K7689" i="1"/>
  <c r="J7693" i="1"/>
  <c r="K7693" i="1"/>
  <c r="J7697" i="1"/>
  <c r="K7697" i="1"/>
  <c r="J7701" i="1"/>
  <c r="K7701" i="1"/>
  <c r="J7705" i="1"/>
  <c r="K7705" i="1"/>
  <c r="J7709" i="1"/>
  <c r="K7709" i="1"/>
  <c r="J7713" i="1"/>
  <c r="K7713" i="1"/>
  <c r="J7717" i="1"/>
  <c r="K7717" i="1"/>
  <c r="J7721" i="1"/>
  <c r="K7721" i="1"/>
  <c r="J7725" i="1"/>
  <c r="K7725" i="1"/>
  <c r="J7729" i="1"/>
  <c r="K7729" i="1"/>
  <c r="J7733" i="1"/>
  <c r="K7733" i="1"/>
  <c r="J7737" i="1"/>
  <c r="K7737" i="1"/>
  <c r="J7741" i="1"/>
  <c r="K7741" i="1"/>
  <c r="J7745" i="1"/>
  <c r="K7745" i="1"/>
  <c r="J7749" i="1"/>
  <c r="K7749" i="1"/>
  <c r="J7753" i="1"/>
  <c r="K7753" i="1"/>
  <c r="J7757" i="1"/>
  <c r="K7757" i="1"/>
  <c r="J7761" i="1"/>
  <c r="K7761" i="1"/>
  <c r="J7765" i="1"/>
  <c r="K7765" i="1"/>
  <c r="J7769" i="1"/>
  <c r="K7769" i="1"/>
  <c r="J7773" i="1"/>
  <c r="K7773" i="1"/>
  <c r="J7777" i="1"/>
  <c r="K7777" i="1"/>
  <c r="J7781" i="1"/>
  <c r="K7781" i="1"/>
  <c r="J7785" i="1"/>
  <c r="K7785" i="1"/>
  <c r="J7789" i="1"/>
  <c r="K7789" i="1"/>
  <c r="J7793" i="1"/>
  <c r="K7793" i="1"/>
  <c r="J7797" i="1"/>
  <c r="K7797" i="1"/>
  <c r="J7801" i="1"/>
  <c r="K7801" i="1"/>
  <c r="J7805" i="1"/>
  <c r="K7805" i="1"/>
  <c r="J7809" i="1"/>
  <c r="K7809" i="1"/>
  <c r="J7813" i="1"/>
  <c r="K7813" i="1"/>
  <c r="J7817" i="1"/>
  <c r="K7817" i="1"/>
  <c r="J7821" i="1"/>
  <c r="K7821" i="1"/>
  <c r="J7825" i="1"/>
  <c r="K7825" i="1"/>
  <c r="J7829" i="1"/>
  <c r="K7829" i="1"/>
  <c r="J7833" i="1"/>
  <c r="K7833" i="1"/>
  <c r="J7837" i="1"/>
  <c r="K7837" i="1"/>
  <c r="J7841" i="1"/>
  <c r="K7841" i="1"/>
  <c r="J7845" i="1"/>
  <c r="K7845" i="1"/>
  <c r="J7849" i="1"/>
  <c r="K7849" i="1"/>
  <c r="J7853" i="1"/>
  <c r="K7853" i="1"/>
  <c r="J7857" i="1"/>
  <c r="K7857" i="1"/>
  <c r="J7861" i="1"/>
  <c r="K7861" i="1"/>
  <c r="J7865" i="1"/>
  <c r="K7865" i="1"/>
  <c r="J7869" i="1"/>
  <c r="K7869" i="1"/>
  <c r="J7873" i="1"/>
  <c r="K7873" i="1"/>
  <c r="J7877" i="1"/>
  <c r="K7877" i="1"/>
  <c r="J7881" i="1"/>
  <c r="K7881" i="1"/>
  <c r="J7885" i="1"/>
  <c r="K7885" i="1"/>
  <c r="J7889" i="1"/>
  <c r="K7889" i="1"/>
  <c r="J7893" i="1"/>
  <c r="K7893" i="1"/>
  <c r="J7897" i="1"/>
  <c r="K7897" i="1"/>
  <c r="J7901" i="1"/>
  <c r="K7901" i="1"/>
  <c r="J7905" i="1"/>
  <c r="K7905" i="1"/>
  <c r="J7909" i="1"/>
  <c r="K7909" i="1"/>
  <c r="J7913" i="1"/>
  <c r="K7913" i="1"/>
  <c r="J7917" i="1"/>
  <c r="K7917" i="1"/>
  <c r="J7921" i="1"/>
  <c r="K7921" i="1"/>
  <c r="J7925" i="1"/>
  <c r="K7925" i="1"/>
  <c r="J7929" i="1"/>
  <c r="K7929" i="1"/>
  <c r="J7933" i="1"/>
  <c r="K7933" i="1"/>
  <c r="J7937" i="1"/>
  <c r="K7937" i="1"/>
  <c r="J7941" i="1"/>
  <c r="K7941" i="1"/>
  <c r="J7945" i="1"/>
  <c r="K7945" i="1"/>
  <c r="J7949" i="1"/>
  <c r="K7949" i="1"/>
  <c r="J7953" i="1"/>
  <c r="K7953" i="1"/>
  <c r="J7957" i="1"/>
  <c r="K7957" i="1"/>
  <c r="J7961" i="1"/>
  <c r="K7961" i="1"/>
  <c r="J7965" i="1"/>
  <c r="K7965" i="1"/>
  <c r="J7969" i="1"/>
  <c r="K7969" i="1"/>
  <c r="J7973" i="1"/>
  <c r="K7973" i="1"/>
  <c r="J7977" i="1"/>
  <c r="K7977" i="1"/>
  <c r="J7981" i="1"/>
  <c r="K7981" i="1"/>
  <c r="J7985" i="1"/>
  <c r="K7985" i="1"/>
  <c r="J7989" i="1"/>
  <c r="K7989" i="1"/>
  <c r="J7993" i="1"/>
  <c r="K7993" i="1"/>
  <c r="J7997" i="1"/>
  <c r="K7997" i="1"/>
  <c r="J8001" i="1"/>
  <c r="K8001" i="1"/>
  <c r="J8005" i="1"/>
  <c r="K8005" i="1"/>
  <c r="J8009" i="1"/>
  <c r="K8009" i="1"/>
  <c r="J8013" i="1"/>
  <c r="K8013" i="1"/>
  <c r="J8017" i="1"/>
  <c r="K8017" i="1"/>
  <c r="J8021" i="1"/>
  <c r="K8021" i="1"/>
  <c r="J8025" i="1"/>
  <c r="K8025" i="1"/>
  <c r="J8029" i="1"/>
  <c r="K8029" i="1"/>
  <c r="J8033" i="1"/>
  <c r="K8033" i="1"/>
  <c r="J8037" i="1"/>
  <c r="K8037" i="1"/>
  <c r="J8041" i="1"/>
  <c r="K8041" i="1"/>
  <c r="J8045" i="1"/>
  <c r="K8045" i="1"/>
  <c r="J8049" i="1"/>
  <c r="K8049" i="1"/>
  <c r="J8053" i="1"/>
  <c r="K8053" i="1"/>
  <c r="J8057" i="1"/>
  <c r="K8057" i="1"/>
  <c r="J8061" i="1"/>
  <c r="K8061" i="1"/>
  <c r="J8065" i="1"/>
  <c r="K8065" i="1"/>
  <c r="J8069" i="1"/>
  <c r="K8069" i="1"/>
  <c r="J8073" i="1"/>
  <c r="K8073" i="1"/>
  <c r="J8077" i="1"/>
  <c r="K8077" i="1"/>
  <c r="J8081" i="1"/>
  <c r="K8081" i="1"/>
  <c r="J8085" i="1"/>
  <c r="K8085" i="1"/>
  <c r="J8089" i="1"/>
  <c r="K8089" i="1"/>
  <c r="J8093" i="1"/>
  <c r="K8093" i="1"/>
  <c r="J8097" i="1"/>
  <c r="K8097" i="1"/>
  <c r="J8101" i="1"/>
  <c r="K8101" i="1"/>
  <c r="J8105" i="1"/>
  <c r="K8105" i="1"/>
  <c r="J8109" i="1"/>
  <c r="K8109" i="1"/>
  <c r="J8113" i="1"/>
  <c r="K8113" i="1"/>
  <c r="J8117" i="1"/>
  <c r="K8117" i="1"/>
  <c r="J8121" i="1"/>
  <c r="K8121" i="1"/>
  <c r="J8125" i="1"/>
  <c r="K8125" i="1"/>
  <c r="J8129" i="1"/>
  <c r="K8129" i="1"/>
  <c r="J8133" i="1"/>
  <c r="K8133" i="1"/>
  <c r="J8137" i="1"/>
  <c r="K8137" i="1"/>
  <c r="J8141" i="1"/>
  <c r="K8141" i="1"/>
  <c r="J8145" i="1"/>
  <c r="K8145" i="1"/>
  <c r="J8149" i="1"/>
  <c r="K8149" i="1"/>
  <c r="J8153" i="1"/>
  <c r="K8153" i="1"/>
  <c r="J8157" i="1"/>
  <c r="K8157" i="1"/>
  <c r="J8161" i="1"/>
  <c r="K8161" i="1"/>
  <c r="J8165" i="1"/>
  <c r="K8165" i="1"/>
  <c r="J8169" i="1"/>
  <c r="K8169" i="1"/>
  <c r="J8173" i="1"/>
  <c r="K8173" i="1"/>
  <c r="J8177" i="1"/>
  <c r="K8177" i="1"/>
  <c r="J8181" i="1"/>
  <c r="K8181" i="1"/>
  <c r="J8185" i="1"/>
  <c r="K8185" i="1"/>
  <c r="J8189" i="1"/>
  <c r="K8189" i="1"/>
  <c r="J8193" i="1"/>
  <c r="K8193" i="1"/>
  <c r="J8197" i="1"/>
  <c r="K8197" i="1"/>
  <c r="J8201" i="1"/>
  <c r="K8201" i="1"/>
  <c r="J8205" i="1"/>
  <c r="K8205" i="1"/>
  <c r="J8209" i="1"/>
  <c r="K8209" i="1"/>
  <c r="J8213" i="1"/>
  <c r="K8213" i="1"/>
  <c r="J8217" i="1"/>
  <c r="K8217" i="1"/>
  <c r="J8221" i="1"/>
  <c r="K8221" i="1"/>
  <c r="J8225" i="1"/>
  <c r="K8225" i="1"/>
  <c r="J8229" i="1"/>
  <c r="K8229" i="1"/>
  <c r="J8233" i="1"/>
  <c r="K8233" i="1"/>
  <c r="J8237" i="1"/>
  <c r="K8237" i="1"/>
  <c r="J8241" i="1"/>
  <c r="K8241" i="1"/>
  <c r="J8245" i="1"/>
  <c r="K8245" i="1"/>
  <c r="J8249" i="1"/>
  <c r="K8249" i="1"/>
  <c r="J8253" i="1"/>
  <c r="K8253" i="1"/>
  <c r="J8257" i="1"/>
  <c r="K8257" i="1"/>
  <c r="J8261" i="1"/>
  <c r="K8261" i="1"/>
  <c r="J8265" i="1"/>
  <c r="K8265" i="1"/>
  <c r="J8269" i="1"/>
  <c r="K8269" i="1"/>
  <c r="J8273" i="1"/>
  <c r="K8273" i="1"/>
  <c r="J8277" i="1"/>
  <c r="K8277" i="1"/>
  <c r="J8281" i="1"/>
  <c r="K8281" i="1"/>
  <c r="J8285" i="1"/>
  <c r="K8285" i="1"/>
  <c r="J8289" i="1"/>
  <c r="K8289" i="1"/>
  <c r="J8293" i="1"/>
  <c r="K8293" i="1"/>
  <c r="J8297" i="1"/>
  <c r="K8297" i="1"/>
  <c r="J8301" i="1"/>
  <c r="K8301" i="1"/>
  <c r="J8305" i="1"/>
  <c r="K8305" i="1"/>
  <c r="J8309" i="1"/>
  <c r="K8309" i="1"/>
  <c r="J8313" i="1"/>
  <c r="K8313" i="1"/>
  <c r="J8317" i="1"/>
  <c r="K8317" i="1"/>
  <c r="J8321" i="1"/>
  <c r="K8321" i="1"/>
  <c r="J8325" i="1"/>
  <c r="K8325" i="1"/>
  <c r="J8329" i="1"/>
  <c r="K8329" i="1"/>
  <c r="J8333" i="1"/>
  <c r="K8333" i="1"/>
  <c r="J8337" i="1"/>
  <c r="K8337" i="1"/>
  <c r="J8341" i="1"/>
  <c r="K8341" i="1"/>
  <c r="J8345" i="1"/>
  <c r="K8345" i="1"/>
  <c r="J8349" i="1"/>
  <c r="K8349" i="1"/>
  <c r="J8353" i="1"/>
  <c r="K8353" i="1"/>
  <c r="J8357" i="1"/>
  <c r="K8357" i="1"/>
  <c r="J8361" i="1"/>
  <c r="K8361" i="1"/>
  <c r="J8365" i="1"/>
  <c r="K8365" i="1"/>
  <c r="J8369" i="1"/>
  <c r="K8369" i="1"/>
  <c r="J8373" i="1"/>
  <c r="K8373" i="1"/>
  <c r="J8377" i="1"/>
  <c r="K8377" i="1"/>
  <c r="J8381" i="1"/>
  <c r="K8381" i="1"/>
  <c r="J8385" i="1"/>
  <c r="K8385" i="1"/>
  <c r="J8389" i="1"/>
  <c r="K8389" i="1"/>
  <c r="J8393" i="1"/>
  <c r="K8393" i="1"/>
  <c r="J8397" i="1"/>
  <c r="K8397" i="1"/>
  <c r="J8401" i="1"/>
  <c r="K8401" i="1"/>
  <c r="J8405" i="1"/>
  <c r="K8405" i="1"/>
  <c r="J8409" i="1"/>
  <c r="K8409" i="1"/>
  <c r="J8413" i="1"/>
  <c r="K8413" i="1"/>
  <c r="J8417" i="1"/>
  <c r="K8417" i="1"/>
  <c r="J8421" i="1"/>
  <c r="K8421" i="1"/>
  <c r="J8425" i="1"/>
  <c r="K8425" i="1"/>
  <c r="J8429" i="1"/>
  <c r="K8429" i="1"/>
  <c r="J8433" i="1"/>
  <c r="K8433" i="1"/>
  <c r="J8437" i="1"/>
  <c r="K8437" i="1"/>
  <c r="J8441" i="1"/>
  <c r="K8441" i="1"/>
  <c r="J8445" i="1"/>
  <c r="K8445" i="1"/>
  <c r="J8449" i="1"/>
  <c r="K8449" i="1"/>
  <c r="J8453" i="1"/>
  <c r="K8453" i="1"/>
  <c r="J8457" i="1"/>
  <c r="K8457" i="1"/>
  <c r="J8461" i="1"/>
  <c r="K8461" i="1"/>
  <c r="J8465" i="1"/>
  <c r="K8465" i="1"/>
  <c r="J8469" i="1"/>
  <c r="K8469" i="1"/>
  <c r="J8473" i="1"/>
  <c r="K8473" i="1"/>
  <c r="J8477" i="1"/>
  <c r="K8477" i="1"/>
  <c r="J8481" i="1"/>
  <c r="K8481" i="1"/>
  <c r="J8485" i="1"/>
  <c r="K8485" i="1"/>
  <c r="J8489" i="1"/>
  <c r="K8489" i="1"/>
  <c r="J8493" i="1"/>
  <c r="K8493" i="1"/>
  <c r="J8497" i="1"/>
  <c r="K8497" i="1"/>
  <c r="J8501" i="1"/>
  <c r="K8501" i="1"/>
  <c r="J8505" i="1"/>
  <c r="K8505" i="1"/>
  <c r="J8509" i="1"/>
  <c r="K8509" i="1"/>
  <c r="J8513" i="1"/>
  <c r="K8513" i="1"/>
  <c r="J8517" i="1"/>
  <c r="K8517" i="1"/>
  <c r="J8521" i="1"/>
  <c r="K8521" i="1"/>
  <c r="J8525" i="1"/>
  <c r="K8525" i="1"/>
  <c r="J8529" i="1"/>
  <c r="K8529" i="1"/>
  <c r="J8533" i="1"/>
  <c r="K8533" i="1"/>
  <c r="J8537" i="1"/>
  <c r="K8537" i="1"/>
  <c r="J8541" i="1"/>
  <c r="K8541" i="1"/>
  <c r="J8545" i="1"/>
  <c r="K8545" i="1"/>
  <c r="J8549" i="1"/>
  <c r="K8549" i="1"/>
  <c r="J8553" i="1"/>
  <c r="K8553" i="1"/>
  <c r="J8557" i="1"/>
  <c r="K8557" i="1"/>
  <c r="J8561" i="1"/>
  <c r="K8561" i="1"/>
  <c r="J8565" i="1"/>
  <c r="K8565" i="1"/>
  <c r="J8569" i="1"/>
  <c r="K8569" i="1"/>
  <c r="J8573" i="1"/>
  <c r="K8573" i="1"/>
  <c r="J8577" i="1"/>
  <c r="K8577" i="1"/>
  <c r="J8581" i="1"/>
  <c r="K8581" i="1"/>
  <c r="J8585" i="1"/>
  <c r="K8585" i="1"/>
  <c r="J8589" i="1"/>
  <c r="K8589" i="1"/>
  <c r="J8593" i="1"/>
  <c r="K8593" i="1"/>
  <c r="J8597" i="1"/>
  <c r="K8597" i="1"/>
  <c r="J8601" i="1"/>
  <c r="K8601" i="1"/>
  <c r="J8605" i="1"/>
  <c r="K8605" i="1"/>
  <c r="J8609" i="1"/>
  <c r="K8609" i="1"/>
  <c r="J8613" i="1"/>
  <c r="K8613" i="1"/>
  <c r="J8617" i="1"/>
  <c r="K8617" i="1"/>
  <c r="J8621" i="1"/>
  <c r="K8621" i="1"/>
  <c r="J8625" i="1"/>
  <c r="K8625" i="1"/>
  <c r="J8629" i="1"/>
  <c r="K8629" i="1"/>
  <c r="J8633" i="1"/>
  <c r="K8633" i="1"/>
  <c r="J8637" i="1"/>
  <c r="K8637" i="1"/>
  <c r="J8641" i="1"/>
  <c r="K8641" i="1"/>
  <c r="J8645" i="1"/>
  <c r="K8645" i="1"/>
  <c r="J8649" i="1"/>
  <c r="K8649" i="1"/>
  <c r="J8653" i="1"/>
  <c r="K8653" i="1"/>
  <c r="J8657" i="1"/>
  <c r="K8657" i="1"/>
  <c r="J8661" i="1"/>
  <c r="K8661" i="1"/>
  <c r="J8665" i="1"/>
  <c r="K8665" i="1"/>
  <c r="J8669" i="1"/>
  <c r="K8669" i="1"/>
  <c r="J8673" i="1"/>
  <c r="K8673" i="1"/>
  <c r="J8677" i="1"/>
  <c r="K8677" i="1"/>
  <c r="J8681" i="1"/>
  <c r="K8681" i="1"/>
  <c r="J8685" i="1"/>
  <c r="K8685" i="1"/>
  <c r="J8689" i="1"/>
  <c r="K8689" i="1"/>
  <c r="J8693" i="1"/>
  <c r="K8693" i="1"/>
  <c r="J8697" i="1"/>
  <c r="K8697" i="1"/>
  <c r="J8701" i="1"/>
  <c r="K8701" i="1"/>
  <c r="J8705" i="1"/>
  <c r="K8705" i="1"/>
  <c r="J8709" i="1"/>
  <c r="K8709" i="1"/>
  <c r="J8713" i="1"/>
  <c r="K8713" i="1"/>
  <c r="J8717" i="1"/>
  <c r="K8717" i="1"/>
  <c r="J8721" i="1"/>
  <c r="K8721" i="1"/>
  <c r="J8725" i="1"/>
  <c r="K8725" i="1"/>
  <c r="J8729" i="1"/>
  <c r="K8729" i="1"/>
  <c r="J8733" i="1"/>
  <c r="K8733" i="1"/>
  <c r="J8737" i="1"/>
  <c r="K8737" i="1"/>
  <c r="J8741" i="1"/>
  <c r="K8741" i="1"/>
  <c r="J8745" i="1"/>
  <c r="K8745" i="1"/>
  <c r="J8749" i="1"/>
  <c r="K8749" i="1"/>
  <c r="J8753" i="1"/>
  <c r="K8753" i="1"/>
  <c r="J8757" i="1"/>
  <c r="K8757" i="1"/>
  <c r="J8761" i="1"/>
  <c r="K8761" i="1"/>
  <c r="J8765" i="1"/>
  <c r="K8765" i="1"/>
  <c r="J8769" i="1"/>
  <c r="K8769" i="1"/>
  <c r="J8773" i="1"/>
  <c r="K8773" i="1"/>
  <c r="J8777" i="1"/>
  <c r="K8777" i="1"/>
  <c r="J8781" i="1"/>
  <c r="K8781" i="1"/>
  <c r="J8785" i="1"/>
  <c r="K8785" i="1"/>
  <c r="J8789" i="1"/>
  <c r="K8789" i="1"/>
  <c r="J8793" i="1"/>
  <c r="K8793" i="1"/>
  <c r="J8797" i="1"/>
  <c r="K8797" i="1"/>
  <c r="J8801" i="1"/>
  <c r="K8801" i="1"/>
  <c r="J8805" i="1"/>
  <c r="K8805" i="1"/>
  <c r="J8809" i="1"/>
  <c r="K8809" i="1"/>
  <c r="J8813" i="1"/>
  <c r="K8813" i="1"/>
  <c r="J8817" i="1"/>
  <c r="K8817" i="1"/>
  <c r="J8821" i="1"/>
  <c r="K8821" i="1"/>
  <c r="J8825" i="1"/>
  <c r="K8825" i="1"/>
  <c r="J8829" i="1"/>
  <c r="K8829" i="1"/>
  <c r="J8833" i="1"/>
  <c r="K8833" i="1"/>
  <c r="J8837" i="1"/>
  <c r="K8837" i="1"/>
  <c r="J8841" i="1"/>
  <c r="K8841" i="1"/>
  <c r="J8845" i="1"/>
  <c r="K8845" i="1"/>
  <c r="J8849" i="1"/>
  <c r="K8849" i="1"/>
  <c r="J8853" i="1"/>
  <c r="K8853" i="1"/>
  <c r="J8857" i="1"/>
  <c r="K8857" i="1"/>
  <c r="J8861" i="1"/>
  <c r="K8861" i="1"/>
  <c r="J8865" i="1"/>
  <c r="K8865" i="1"/>
  <c r="J8869" i="1"/>
  <c r="K8869" i="1"/>
  <c r="J8873" i="1"/>
  <c r="K8873" i="1"/>
  <c r="J8877" i="1"/>
  <c r="K8877" i="1"/>
  <c r="J8881" i="1"/>
  <c r="K8881" i="1"/>
  <c r="J8885" i="1"/>
  <c r="K8885" i="1"/>
  <c r="J8889" i="1"/>
  <c r="K8889" i="1"/>
  <c r="J8893" i="1"/>
  <c r="K8893" i="1"/>
  <c r="J8897" i="1"/>
  <c r="K8897" i="1"/>
  <c r="J8901" i="1"/>
  <c r="K8901" i="1"/>
  <c r="J8905" i="1"/>
  <c r="K8905" i="1"/>
  <c r="J8909" i="1"/>
  <c r="K8909" i="1"/>
  <c r="J8913" i="1"/>
  <c r="K8913" i="1"/>
  <c r="J8917" i="1"/>
  <c r="K8917" i="1"/>
  <c r="J8921" i="1"/>
  <c r="K8921" i="1"/>
  <c r="J8925" i="1"/>
  <c r="K8925" i="1"/>
  <c r="J8929" i="1"/>
  <c r="K8929" i="1"/>
  <c r="J8933" i="1"/>
  <c r="K8933" i="1"/>
  <c r="J8937" i="1"/>
  <c r="K8937" i="1"/>
  <c r="J8941" i="1"/>
  <c r="K8941" i="1"/>
  <c r="J8945" i="1"/>
  <c r="K8945" i="1"/>
  <c r="J8949" i="1"/>
  <c r="K8949" i="1"/>
  <c r="J8953" i="1"/>
  <c r="K8953" i="1"/>
  <c r="J8957" i="1"/>
  <c r="K8957" i="1"/>
  <c r="J8961" i="1"/>
  <c r="K8961" i="1"/>
  <c r="J8965" i="1"/>
  <c r="K8965" i="1"/>
  <c r="J8969" i="1"/>
  <c r="K8969" i="1"/>
  <c r="J8973" i="1"/>
  <c r="K8973" i="1"/>
  <c r="J8977" i="1"/>
  <c r="K8977" i="1"/>
  <c r="J8981" i="1"/>
  <c r="K8981" i="1"/>
  <c r="J8985" i="1"/>
  <c r="K8985" i="1"/>
  <c r="J8989" i="1"/>
  <c r="K8989" i="1"/>
  <c r="J8993" i="1"/>
  <c r="K8993" i="1"/>
  <c r="J8997" i="1"/>
  <c r="K8997" i="1"/>
  <c r="J9001" i="1"/>
  <c r="K9001" i="1"/>
  <c r="J9005" i="1"/>
  <c r="K9005" i="1"/>
  <c r="J9009" i="1"/>
  <c r="K9009" i="1"/>
  <c r="J9013" i="1"/>
  <c r="K9013" i="1"/>
  <c r="J9017" i="1"/>
  <c r="K9017" i="1"/>
  <c r="J9021" i="1"/>
  <c r="K9021" i="1"/>
  <c r="J9025" i="1"/>
  <c r="K9025" i="1"/>
  <c r="J9029" i="1"/>
  <c r="K9029" i="1"/>
  <c r="J9033" i="1"/>
  <c r="K9033" i="1"/>
  <c r="J9037" i="1"/>
  <c r="K9037" i="1"/>
  <c r="J9041" i="1"/>
  <c r="K9041" i="1"/>
  <c r="J9045" i="1"/>
  <c r="K9045" i="1"/>
  <c r="J9049" i="1"/>
  <c r="K9049" i="1"/>
  <c r="J9053" i="1"/>
  <c r="K9053" i="1"/>
  <c r="J9057" i="1"/>
  <c r="K9057" i="1"/>
  <c r="J9061" i="1"/>
  <c r="K9061" i="1"/>
  <c r="J9065" i="1"/>
  <c r="K9065" i="1"/>
  <c r="J9069" i="1"/>
  <c r="K9069" i="1"/>
  <c r="J9073" i="1"/>
  <c r="K9073" i="1"/>
  <c r="J9077" i="1"/>
  <c r="K9077" i="1"/>
  <c r="J9081" i="1"/>
  <c r="K9081" i="1"/>
  <c r="J9085" i="1"/>
  <c r="K9085" i="1"/>
  <c r="J9089" i="1"/>
  <c r="K9089" i="1"/>
  <c r="J9093" i="1"/>
  <c r="K9093" i="1"/>
  <c r="J9097" i="1"/>
  <c r="K9097" i="1"/>
  <c r="J9101" i="1"/>
  <c r="K9101" i="1"/>
  <c r="J9105" i="1"/>
  <c r="K9105" i="1"/>
  <c r="J9109" i="1"/>
  <c r="K9109" i="1"/>
  <c r="J9113" i="1"/>
  <c r="K9113" i="1"/>
  <c r="J9117" i="1"/>
  <c r="K9117" i="1"/>
  <c r="J9121" i="1"/>
  <c r="K9121" i="1"/>
  <c r="J9125" i="1"/>
  <c r="K9125" i="1"/>
  <c r="J9129" i="1"/>
  <c r="K9129" i="1"/>
  <c r="J9133" i="1"/>
  <c r="K9133" i="1"/>
  <c r="J9137" i="1"/>
  <c r="K9137" i="1"/>
  <c r="J9141" i="1"/>
  <c r="K9141" i="1"/>
  <c r="J9145" i="1"/>
  <c r="K9145" i="1"/>
  <c r="J9149" i="1"/>
  <c r="K9149" i="1"/>
  <c r="J9153" i="1"/>
  <c r="K9153" i="1"/>
  <c r="J9157" i="1"/>
  <c r="K9157" i="1"/>
  <c r="J9161" i="1"/>
  <c r="K9161" i="1"/>
  <c r="J9165" i="1"/>
  <c r="K9165" i="1"/>
  <c r="J9169" i="1"/>
  <c r="K9169" i="1"/>
  <c r="J9173" i="1"/>
  <c r="K9173" i="1"/>
  <c r="J9177" i="1"/>
  <c r="K9177" i="1"/>
  <c r="J9181" i="1"/>
  <c r="K9181" i="1"/>
  <c r="J9185" i="1"/>
  <c r="K9185" i="1"/>
  <c r="J9189" i="1"/>
  <c r="K9189" i="1"/>
  <c r="J9193" i="1"/>
  <c r="K9193" i="1"/>
  <c r="J9197" i="1"/>
  <c r="K9197" i="1"/>
  <c r="J9201" i="1"/>
  <c r="K9201" i="1"/>
  <c r="J9205" i="1"/>
  <c r="K9205" i="1"/>
  <c r="J9209" i="1"/>
  <c r="K9209" i="1"/>
  <c r="J9213" i="1"/>
  <c r="K9213" i="1"/>
  <c r="J9217" i="1"/>
  <c r="K9217" i="1"/>
  <c r="J9221" i="1"/>
  <c r="K9221" i="1"/>
  <c r="J9225" i="1"/>
  <c r="K9225" i="1"/>
  <c r="J9229" i="1"/>
  <c r="K9229" i="1"/>
  <c r="J9233" i="1"/>
  <c r="K9233" i="1"/>
  <c r="J9237" i="1"/>
  <c r="K9237" i="1"/>
  <c r="J9241" i="1"/>
  <c r="K9241" i="1"/>
  <c r="J9245" i="1"/>
  <c r="K9245" i="1"/>
  <c r="J9249" i="1"/>
  <c r="K9249" i="1"/>
  <c r="J9253" i="1"/>
  <c r="K9253" i="1"/>
  <c r="J9257" i="1"/>
  <c r="K9257" i="1"/>
  <c r="J9261" i="1"/>
  <c r="K9261" i="1"/>
  <c r="J9265" i="1"/>
  <c r="K9265" i="1"/>
  <c r="J9269" i="1"/>
  <c r="K9269" i="1"/>
  <c r="J9273" i="1"/>
  <c r="K9273" i="1"/>
  <c r="J9277" i="1"/>
  <c r="K9277" i="1"/>
  <c r="J9281" i="1"/>
  <c r="K9281" i="1"/>
  <c r="J9285" i="1"/>
  <c r="K9285" i="1"/>
  <c r="J9289" i="1"/>
  <c r="K9289" i="1"/>
  <c r="J9293" i="1"/>
  <c r="K9293" i="1"/>
  <c r="J9297" i="1"/>
  <c r="K9297" i="1"/>
  <c r="J9301" i="1"/>
  <c r="K9301" i="1"/>
  <c r="J9305" i="1"/>
  <c r="K9305" i="1"/>
  <c r="J9309" i="1"/>
  <c r="K9309" i="1"/>
  <c r="J9313" i="1"/>
  <c r="K9313" i="1"/>
  <c r="J9317" i="1"/>
  <c r="K9317" i="1"/>
  <c r="J9321" i="1"/>
  <c r="K9321" i="1"/>
  <c r="J9325" i="1"/>
  <c r="K9325" i="1"/>
  <c r="J9329" i="1"/>
  <c r="K9329" i="1"/>
  <c r="J9333" i="1"/>
  <c r="K9333" i="1"/>
  <c r="J9337" i="1"/>
  <c r="K9337" i="1"/>
  <c r="J9341" i="1"/>
  <c r="K9341" i="1"/>
  <c r="J9345" i="1"/>
  <c r="K9345" i="1"/>
  <c r="J9349" i="1"/>
  <c r="K9349" i="1"/>
  <c r="J9353" i="1"/>
  <c r="K9353" i="1"/>
  <c r="J9357" i="1"/>
  <c r="K9357" i="1"/>
  <c r="J9361" i="1"/>
  <c r="K9361" i="1"/>
  <c r="J9365" i="1"/>
  <c r="K9365" i="1"/>
  <c r="J9369" i="1"/>
  <c r="K9369" i="1"/>
  <c r="J9373" i="1"/>
  <c r="K9373" i="1"/>
  <c r="J9377" i="1"/>
  <c r="K9377" i="1"/>
  <c r="J9381" i="1"/>
  <c r="K9381" i="1"/>
  <c r="J9385" i="1"/>
  <c r="K9385" i="1"/>
  <c r="J9389" i="1"/>
  <c r="K9389" i="1"/>
  <c r="J9393" i="1"/>
  <c r="K9393" i="1"/>
  <c r="J9397" i="1"/>
  <c r="K9397" i="1"/>
  <c r="J9401" i="1"/>
  <c r="K9401" i="1"/>
  <c r="J9405" i="1"/>
  <c r="K9405" i="1"/>
  <c r="J9409" i="1"/>
  <c r="K9409" i="1"/>
  <c r="J9413" i="1"/>
  <c r="K9413" i="1"/>
  <c r="J9417" i="1"/>
  <c r="K9417" i="1"/>
  <c r="J9421" i="1"/>
  <c r="K9421" i="1"/>
  <c r="J9425" i="1"/>
  <c r="K9425" i="1"/>
  <c r="J9429" i="1"/>
  <c r="K9429" i="1"/>
  <c r="J9433" i="1"/>
  <c r="K9433" i="1"/>
  <c r="J9437" i="1"/>
  <c r="K9437" i="1"/>
  <c r="J9441" i="1"/>
  <c r="K9441" i="1"/>
  <c r="J9445" i="1"/>
  <c r="K9445" i="1"/>
  <c r="J9449" i="1"/>
  <c r="K9449" i="1"/>
  <c r="J9453" i="1"/>
  <c r="K9453" i="1"/>
  <c r="J9457" i="1"/>
  <c r="K9457" i="1"/>
  <c r="J9461" i="1"/>
  <c r="K9461" i="1"/>
  <c r="J9465" i="1"/>
  <c r="K9465" i="1"/>
  <c r="J9469" i="1"/>
  <c r="K9469" i="1"/>
  <c r="J9473" i="1"/>
  <c r="K9473" i="1"/>
  <c r="J9477" i="1"/>
  <c r="K9477" i="1"/>
  <c r="J9481" i="1"/>
  <c r="K9481" i="1"/>
  <c r="J9485" i="1"/>
  <c r="K9485" i="1"/>
  <c r="J9489" i="1"/>
  <c r="K9489" i="1"/>
  <c r="J9493" i="1"/>
  <c r="K9493" i="1"/>
  <c r="J9497" i="1"/>
  <c r="K9497" i="1"/>
  <c r="J9501" i="1"/>
  <c r="K9501" i="1"/>
  <c r="J9505" i="1"/>
  <c r="K9505" i="1"/>
  <c r="J9509" i="1"/>
  <c r="K9509" i="1"/>
  <c r="J9513" i="1"/>
  <c r="K9513" i="1"/>
  <c r="J9517" i="1"/>
  <c r="K9517" i="1"/>
  <c r="J9521" i="1"/>
  <c r="K9521" i="1"/>
  <c r="J9525" i="1"/>
  <c r="K9525" i="1"/>
  <c r="J9529" i="1"/>
  <c r="K9529" i="1"/>
  <c r="J9533" i="1"/>
  <c r="K9533" i="1"/>
  <c r="J9537" i="1"/>
  <c r="K9537" i="1"/>
  <c r="J9541" i="1"/>
  <c r="K9541" i="1"/>
  <c r="J9545" i="1"/>
  <c r="K9545" i="1"/>
  <c r="J9549" i="1"/>
  <c r="K9549" i="1"/>
  <c r="J9553" i="1"/>
  <c r="K9553" i="1"/>
  <c r="J9557" i="1"/>
  <c r="K9557" i="1"/>
  <c r="J9561" i="1"/>
  <c r="K9561" i="1"/>
  <c r="J9565" i="1"/>
  <c r="K9565" i="1"/>
  <c r="J9569" i="1"/>
  <c r="K9569" i="1"/>
  <c r="J9573" i="1"/>
  <c r="K9573" i="1"/>
  <c r="J9577" i="1"/>
  <c r="K9577" i="1"/>
  <c r="J9581" i="1"/>
  <c r="K9581" i="1"/>
  <c r="J9585" i="1"/>
  <c r="K9585" i="1"/>
  <c r="J9589" i="1"/>
  <c r="K9589" i="1"/>
  <c r="J9593" i="1"/>
  <c r="K9593" i="1"/>
  <c r="J9597" i="1"/>
  <c r="K9597" i="1"/>
  <c r="J9601" i="1"/>
  <c r="K9601" i="1"/>
  <c r="J9605" i="1"/>
  <c r="K9605" i="1"/>
  <c r="J9609" i="1"/>
  <c r="K9609" i="1"/>
  <c r="J9613" i="1"/>
  <c r="K9613" i="1"/>
  <c r="J9617" i="1"/>
  <c r="K9617" i="1"/>
  <c r="J9621" i="1"/>
  <c r="K9621" i="1"/>
  <c r="J9625" i="1"/>
  <c r="K9625" i="1"/>
  <c r="J9629" i="1"/>
  <c r="K9629" i="1"/>
  <c r="J9633" i="1"/>
  <c r="K9633" i="1"/>
  <c r="J9637" i="1"/>
  <c r="K9637" i="1"/>
  <c r="J9641" i="1"/>
  <c r="K9641" i="1"/>
  <c r="J9645" i="1"/>
  <c r="K9645" i="1"/>
  <c r="J9649" i="1"/>
  <c r="K9649" i="1"/>
  <c r="J9653" i="1"/>
  <c r="K9653" i="1"/>
  <c r="J9657" i="1"/>
  <c r="K9657" i="1"/>
  <c r="J9661" i="1"/>
  <c r="K9661" i="1"/>
  <c r="J9665" i="1"/>
  <c r="K9665" i="1"/>
  <c r="J9669" i="1"/>
  <c r="K9669" i="1"/>
  <c r="J9673" i="1"/>
  <c r="K9673" i="1"/>
  <c r="J9677" i="1"/>
  <c r="K9677" i="1"/>
  <c r="J9681" i="1"/>
  <c r="K9681" i="1"/>
  <c r="J9685" i="1"/>
  <c r="K9685" i="1"/>
  <c r="J9689" i="1"/>
  <c r="K9689" i="1"/>
  <c r="J9693" i="1"/>
  <c r="K9693" i="1"/>
  <c r="J9697" i="1"/>
  <c r="K9697" i="1"/>
  <c r="J9701" i="1"/>
  <c r="K9701" i="1"/>
  <c r="J9705" i="1"/>
  <c r="K9705" i="1"/>
  <c r="J9709" i="1"/>
  <c r="K9709" i="1"/>
  <c r="J9713" i="1"/>
  <c r="K9713" i="1"/>
  <c r="J9717" i="1"/>
  <c r="K9717" i="1"/>
  <c r="J9721" i="1"/>
  <c r="K9721" i="1"/>
  <c r="J9725" i="1"/>
  <c r="K9725" i="1"/>
  <c r="J9729" i="1"/>
  <c r="K9729" i="1"/>
  <c r="J9733" i="1"/>
  <c r="K9733" i="1"/>
  <c r="J9737" i="1"/>
  <c r="K9737" i="1"/>
  <c r="J9741" i="1"/>
  <c r="K9741" i="1"/>
  <c r="J9745" i="1"/>
  <c r="K9745" i="1"/>
  <c r="J9749" i="1"/>
  <c r="K9749" i="1"/>
  <c r="J9753" i="1"/>
  <c r="K9753" i="1"/>
  <c r="J9757" i="1"/>
  <c r="K9757" i="1"/>
  <c r="J9761" i="1"/>
  <c r="K9761" i="1"/>
  <c r="J9765" i="1"/>
  <c r="K9765" i="1"/>
  <c r="J9769" i="1"/>
  <c r="K9769" i="1"/>
  <c r="J9773" i="1"/>
  <c r="K9773" i="1"/>
  <c r="J9777" i="1"/>
  <c r="K9777" i="1"/>
  <c r="J9781" i="1"/>
  <c r="K9781" i="1"/>
  <c r="J9785" i="1"/>
  <c r="K9785" i="1"/>
  <c r="J9789" i="1"/>
  <c r="K9789" i="1"/>
  <c r="J9793" i="1"/>
  <c r="K9793" i="1"/>
  <c r="J9797" i="1"/>
  <c r="K9797" i="1"/>
  <c r="J9801" i="1"/>
  <c r="K9801" i="1"/>
  <c r="J9805" i="1"/>
  <c r="K9805" i="1"/>
  <c r="J9809" i="1"/>
  <c r="K9809" i="1"/>
  <c r="J9813" i="1"/>
  <c r="K9813" i="1"/>
  <c r="J9817" i="1"/>
  <c r="K9817" i="1"/>
  <c r="J9821" i="1"/>
  <c r="K9821" i="1"/>
  <c r="J9825" i="1"/>
  <c r="K9825" i="1"/>
  <c r="J9829" i="1"/>
  <c r="K9829" i="1"/>
  <c r="J9833" i="1"/>
  <c r="K9833" i="1"/>
  <c r="J9837" i="1"/>
  <c r="K9837" i="1"/>
  <c r="J9841" i="1"/>
  <c r="K9841" i="1"/>
  <c r="J9845" i="1"/>
  <c r="K9845" i="1"/>
  <c r="J9849" i="1"/>
  <c r="K9849" i="1"/>
  <c r="J9853" i="1"/>
  <c r="K9853" i="1"/>
  <c r="J9857" i="1"/>
  <c r="K9857" i="1"/>
  <c r="J9861" i="1"/>
  <c r="K9861" i="1"/>
  <c r="J9865" i="1"/>
  <c r="K9865" i="1"/>
  <c r="J9869" i="1"/>
  <c r="K9869" i="1"/>
  <c r="J9873" i="1"/>
  <c r="K9873" i="1"/>
  <c r="J9877" i="1"/>
  <c r="K9877" i="1"/>
  <c r="J9881" i="1"/>
  <c r="K9881" i="1"/>
  <c r="J9885" i="1"/>
  <c r="K9885" i="1"/>
  <c r="J9889" i="1"/>
  <c r="K9889" i="1"/>
  <c r="J9893" i="1"/>
  <c r="K9893" i="1"/>
  <c r="J9897" i="1"/>
  <c r="K9897" i="1"/>
  <c r="J9901" i="1"/>
  <c r="K9901" i="1"/>
  <c r="J9905" i="1"/>
  <c r="K9905" i="1"/>
  <c r="J9909" i="1"/>
  <c r="K9909" i="1"/>
  <c r="J9913" i="1"/>
  <c r="K9913" i="1"/>
  <c r="J9917" i="1"/>
  <c r="K9917" i="1"/>
  <c r="J9921" i="1"/>
  <c r="K9921" i="1"/>
  <c r="J9925" i="1"/>
  <c r="K9925" i="1"/>
  <c r="J9929" i="1"/>
  <c r="K9929" i="1"/>
  <c r="J9933" i="1"/>
  <c r="K9933" i="1"/>
  <c r="J9937" i="1"/>
  <c r="K9937" i="1"/>
  <c r="J9941" i="1"/>
  <c r="K9941" i="1"/>
  <c r="J9945" i="1"/>
  <c r="K9945" i="1"/>
  <c r="J9949" i="1"/>
  <c r="K9949" i="1"/>
  <c r="J9953" i="1"/>
  <c r="K9953" i="1"/>
  <c r="J9957" i="1"/>
  <c r="K9957" i="1"/>
  <c r="J9961" i="1"/>
  <c r="K9961" i="1"/>
  <c r="J9965" i="1"/>
  <c r="K9965" i="1"/>
  <c r="J9969" i="1"/>
  <c r="K9969" i="1"/>
  <c r="J9973" i="1"/>
  <c r="K9973" i="1"/>
  <c r="J9977" i="1"/>
  <c r="K9977" i="1"/>
  <c r="J9981" i="1"/>
  <c r="K9981" i="1"/>
  <c r="J9985" i="1"/>
  <c r="K9985" i="1"/>
  <c r="J9989" i="1"/>
  <c r="K9989" i="1"/>
  <c r="J9993" i="1"/>
  <c r="K9993" i="1"/>
  <c r="J9997" i="1"/>
  <c r="K9997" i="1"/>
  <c r="J10001" i="1"/>
  <c r="K10001" i="1"/>
  <c r="J10005" i="1"/>
  <c r="K10005" i="1"/>
  <c r="J10009" i="1"/>
  <c r="K10009" i="1"/>
  <c r="J10013" i="1"/>
  <c r="K10013" i="1"/>
  <c r="J10017" i="1"/>
  <c r="K10017" i="1"/>
  <c r="J10021" i="1"/>
  <c r="K10021" i="1"/>
  <c r="J10025" i="1"/>
  <c r="K10025" i="1"/>
  <c r="J10029" i="1"/>
  <c r="K10029" i="1"/>
  <c r="J10033" i="1"/>
  <c r="K10033" i="1"/>
  <c r="J10037" i="1"/>
  <c r="K10037" i="1"/>
  <c r="J10041" i="1"/>
  <c r="K10041" i="1"/>
  <c r="J10045" i="1"/>
  <c r="K10045" i="1"/>
  <c r="J10049" i="1"/>
  <c r="K10049" i="1"/>
  <c r="J10053" i="1"/>
  <c r="K10053" i="1"/>
  <c r="J10057" i="1"/>
  <c r="K10057" i="1"/>
  <c r="J10061" i="1"/>
  <c r="K10061" i="1"/>
  <c r="J10065" i="1"/>
  <c r="K10065" i="1"/>
  <c r="J10069" i="1"/>
  <c r="K10069" i="1"/>
  <c r="J10073" i="1"/>
  <c r="K10073" i="1"/>
  <c r="J10077" i="1"/>
  <c r="K10077" i="1"/>
  <c r="J10081" i="1"/>
  <c r="K10081" i="1"/>
  <c r="J10085" i="1"/>
  <c r="K10085" i="1"/>
  <c r="J10089" i="1"/>
  <c r="K10089" i="1"/>
  <c r="J10093" i="1"/>
  <c r="K10093" i="1"/>
  <c r="J10097" i="1"/>
  <c r="K10097" i="1"/>
  <c r="J10101" i="1"/>
  <c r="K10101" i="1"/>
  <c r="J10105" i="1"/>
  <c r="K10105" i="1"/>
  <c r="J10109" i="1"/>
  <c r="K10109" i="1"/>
  <c r="J10113" i="1"/>
  <c r="K10113" i="1"/>
  <c r="J10117" i="1"/>
  <c r="K10117" i="1"/>
  <c r="J10121" i="1"/>
  <c r="K10121" i="1"/>
  <c r="J10125" i="1"/>
  <c r="K10125" i="1"/>
  <c r="J10129" i="1"/>
  <c r="K10129" i="1"/>
  <c r="J10133" i="1"/>
  <c r="K10133" i="1"/>
  <c r="J10137" i="1"/>
  <c r="K10137" i="1"/>
  <c r="J10141" i="1"/>
  <c r="K10141" i="1"/>
  <c r="J10145" i="1"/>
  <c r="K10145" i="1"/>
  <c r="J10149" i="1"/>
  <c r="K10149" i="1"/>
  <c r="J10153" i="1"/>
  <c r="K10153" i="1"/>
  <c r="J10157" i="1"/>
  <c r="K10157" i="1"/>
  <c r="J10161" i="1"/>
  <c r="K10161" i="1"/>
  <c r="J10165" i="1"/>
  <c r="K10165" i="1"/>
  <c r="J10169" i="1"/>
  <c r="K10169" i="1"/>
  <c r="J10173" i="1"/>
  <c r="K10173" i="1"/>
  <c r="J10177" i="1"/>
  <c r="K10177" i="1"/>
  <c r="J10181" i="1"/>
  <c r="K10181" i="1"/>
  <c r="J10185" i="1"/>
  <c r="K10185" i="1"/>
  <c r="J10189" i="1"/>
  <c r="K10189" i="1"/>
  <c r="J10193" i="1"/>
  <c r="K10193" i="1"/>
  <c r="J10197" i="1"/>
  <c r="K10197" i="1"/>
  <c r="J10201" i="1"/>
  <c r="K10201" i="1"/>
  <c r="J10205" i="1"/>
  <c r="K10205" i="1"/>
  <c r="J10209" i="1"/>
  <c r="K10209" i="1"/>
  <c r="J10213" i="1"/>
  <c r="K10213" i="1"/>
  <c r="J10217" i="1"/>
  <c r="K10217" i="1"/>
  <c r="J10221" i="1"/>
  <c r="K10221" i="1"/>
  <c r="J10225" i="1"/>
  <c r="K10225" i="1"/>
  <c r="J10229" i="1"/>
  <c r="K10229" i="1"/>
  <c r="J10233" i="1"/>
  <c r="K10233" i="1"/>
  <c r="J10237" i="1"/>
  <c r="K10237" i="1"/>
  <c r="J10241" i="1"/>
  <c r="K10241" i="1"/>
  <c r="J10245" i="1"/>
  <c r="K10245" i="1"/>
  <c r="J10249" i="1"/>
  <c r="K10249" i="1"/>
  <c r="J10253" i="1"/>
  <c r="K10253" i="1"/>
  <c r="J10257" i="1"/>
  <c r="K10257" i="1"/>
  <c r="J10261" i="1"/>
  <c r="K10261" i="1"/>
  <c r="J10265" i="1"/>
  <c r="K10265" i="1"/>
  <c r="J10269" i="1"/>
  <c r="K10269" i="1"/>
  <c r="J10273" i="1"/>
  <c r="K10273" i="1"/>
  <c r="J10277" i="1"/>
  <c r="K10277" i="1"/>
  <c r="J10281" i="1"/>
  <c r="K10281" i="1"/>
  <c r="J10285" i="1"/>
  <c r="K10285" i="1"/>
  <c r="J10289" i="1"/>
  <c r="K10289" i="1"/>
  <c r="J10293" i="1"/>
  <c r="K10293" i="1"/>
  <c r="J10297" i="1"/>
  <c r="K10297" i="1"/>
  <c r="J10301" i="1"/>
  <c r="K10301" i="1"/>
  <c r="J10305" i="1"/>
  <c r="K10305" i="1"/>
  <c r="J10309" i="1"/>
  <c r="K10309" i="1"/>
  <c r="J10313" i="1"/>
  <c r="K10313" i="1"/>
  <c r="J10317" i="1"/>
  <c r="K10317" i="1"/>
  <c r="J10321" i="1"/>
  <c r="K10321" i="1"/>
  <c r="J10325" i="1"/>
  <c r="K10325" i="1"/>
  <c r="J10329" i="1"/>
  <c r="K10329" i="1"/>
  <c r="J10333" i="1"/>
  <c r="K10333" i="1"/>
  <c r="J10337" i="1"/>
  <c r="K10337" i="1"/>
  <c r="J10341" i="1"/>
  <c r="K10341" i="1"/>
  <c r="J10345" i="1"/>
  <c r="K10345" i="1"/>
  <c r="J10349" i="1"/>
  <c r="K10349" i="1"/>
  <c r="J10353" i="1"/>
  <c r="K10353" i="1"/>
  <c r="J10357" i="1"/>
  <c r="K10357" i="1"/>
  <c r="J10361" i="1"/>
  <c r="K10361" i="1"/>
  <c r="J10365" i="1"/>
  <c r="K10365" i="1"/>
  <c r="J10369" i="1"/>
  <c r="K10369" i="1"/>
  <c r="J10373" i="1"/>
  <c r="K10373" i="1"/>
  <c r="J10377" i="1"/>
  <c r="K10377" i="1"/>
  <c r="J10381" i="1"/>
  <c r="K10381" i="1"/>
  <c r="J10385" i="1"/>
  <c r="K10385" i="1"/>
  <c r="J10389" i="1"/>
  <c r="K10389" i="1"/>
  <c r="J10393" i="1"/>
  <c r="K10393" i="1"/>
  <c r="J10397" i="1"/>
  <c r="K10397" i="1"/>
  <c r="J10401" i="1"/>
  <c r="K10401" i="1"/>
  <c r="J10405" i="1"/>
  <c r="K10405" i="1"/>
  <c r="J10409" i="1"/>
  <c r="K10409" i="1"/>
  <c r="J10413" i="1"/>
  <c r="K10413" i="1"/>
  <c r="J10417" i="1"/>
  <c r="K10417" i="1"/>
  <c r="J10421" i="1"/>
  <c r="K10421" i="1"/>
  <c r="J10425" i="1"/>
  <c r="K10425" i="1"/>
  <c r="J10429" i="1"/>
  <c r="K10429" i="1"/>
  <c r="J10433" i="1"/>
  <c r="K10433" i="1"/>
  <c r="J10437" i="1"/>
  <c r="K10437" i="1"/>
  <c r="J10441" i="1"/>
  <c r="K10441" i="1"/>
  <c r="J10445" i="1"/>
  <c r="K10445" i="1"/>
  <c r="J10449" i="1"/>
  <c r="K10449" i="1"/>
  <c r="J10453" i="1"/>
  <c r="K10453" i="1"/>
  <c r="J10457" i="1"/>
  <c r="K10457" i="1"/>
  <c r="J10461" i="1"/>
  <c r="K10461" i="1"/>
  <c r="J10465" i="1"/>
  <c r="K10465" i="1"/>
  <c r="J10469" i="1"/>
  <c r="K10469" i="1"/>
  <c r="J10473" i="1"/>
  <c r="K10473" i="1"/>
  <c r="J10477" i="1"/>
  <c r="K10477" i="1"/>
  <c r="J10481" i="1"/>
  <c r="K10481" i="1"/>
  <c r="J10485" i="1"/>
  <c r="K10485" i="1"/>
  <c r="J10489" i="1"/>
  <c r="K10489" i="1"/>
  <c r="J10493" i="1"/>
  <c r="K10493" i="1"/>
  <c r="J10497" i="1"/>
  <c r="K10497" i="1"/>
  <c r="J10501" i="1"/>
  <c r="K10501" i="1"/>
  <c r="J10505" i="1"/>
  <c r="K10505" i="1"/>
  <c r="J10509" i="1"/>
  <c r="K10509" i="1"/>
  <c r="J10513" i="1"/>
  <c r="K10513" i="1"/>
  <c r="J10517" i="1"/>
  <c r="K10517" i="1"/>
  <c r="J10521" i="1"/>
  <c r="K10521" i="1"/>
  <c r="J10525" i="1"/>
  <c r="K10525" i="1"/>
  <c r="J10529" i="1"/>
  <c r="K10529" i="1"/>
  <c r="J10533" i="1"/>
  <c r="K10533" i="1"/>
  <c r="J10537" i="1"/>
  <c r="K10537" i="1"/>
  <c r="J10541" i="1"/>
  <c r="K10541" i="1"/>
  <c r="J10545" i="1"/>
  <c r="K10545" i="1"/>
  <c r="J10549" i="1"/>
  <c r="K10549" i="1"/>
  <c r="J10553" i="1"/>
  <c r="K10553" i="1"/>
  <c r="J10557" i="1"/>
  <c r="K10557" i="1"/>
  <c r="J10565" i="1"/>
  <c r="K10565" i="1"/>
  <c r="J10569" i="1"/>
  <c r="K10569" i="1"/>
  <c r="J10573" i="1"/>
  <c r="K10573" i="1"/>
  <c r="J10577" i="1"/>
  <c r="K10577" i="1"/>
  <c r="J10581" i="1"/>
  <c r="K10581" i="1"/>
  <c r="J10585" i="1"/>
  <c r="K10585" i="1"/>
  <c r="J10589" i="1"/>
  <c r="K10589" i="1"/>
  <c r="J10593" i="1"/>
  <c r="K10593" i="1"/>
  <c r="J10597" i="1"/>
  <c r="K10597" i="1"/>
  <c r="J10601" i="1"/>
  <c r="K10601" i="1"/>
  <c r="J10605" i="1"/>
  <c r="K10605" i="1"/>
  <c r="J10609" i="1"/>
  <c r="K10609" i="1"/>
  <c r="J10613" i="1"/>
  <c r="K10613" i="1"/>
  <c r="J10617" i="1"/>
  <c r="K10617" i="1"/>
  <c r="J10621" i="1"/>
  <c r="K10621" i="1"/>
  <c r="J10625" i="1"/>
  <c r="K10625" i="1"/>
  <c r="J10629" i="1"/>
  <c r="K10629" i="1"/>
  <c r="J10633" i="1"/>
  <c r="K10633" i="1"/>
  <c r="J10637" i="1"/>
  <c r="K10637" i="1"/>
  <c r="J10641" i="1"/>
  <c r="K10641" i="1"/>
  <c r="J10645" i="1"/>
  <c r="K10645" i="1"/>
  <c r="J10649" i="1"/>
  <c r="K10649" i="1"/>
  <c r="J10653" i="1"/>
  <c r="K10653" i="1"/>
  <c r="J10657" i="1"/>
  <c r="K10657" i="1"/>
  <c r="J10661" i="1"/>
  <c r="K10661" i="1"/>
  <c r="J10665" i="1"/>
  <c r="K10665" i="1"/>
  <c r="J10669" i="1"/>
  <c r="K10669" i="1"/>
  <c r="J10673" i="1"/>
  <c r="K10673" i="1"/>
  <c r="J10677" i="1"/>
  <c r="K10677" i="1"/>
  <c r="J10681" i="1"/>
  <c r="K10681" i="1"/>
  <c r="J10685" i="1"/>
  <c r="K10685" i="1"/>
  <c r="J10689" i="1"/>
  <c r="K10689" i="1"/>
  <c r="J10693" i="1"/>
  <c r="K10693" i="1"/>
  <c r="J10697" i="1"/>
  <c r="K10697" i="1"/>
  <c r="J10701" i="1"/>
  <c r="K10701" i="1"/>
  <c r="J10705" i="1"/>
  <c r="K10705" i="1"/>
  <c r="J10709" i="1"/>
  <c r="K10709" i="1"/>
  <c r="J10713" i="1"/>
  <c r="K10713" i="1"/>
  <c r="J10717" i="1"/>
  <c r="K10717" i="1"/>
  <c r="J10721" i="1"/>
  <c r="K10721" i="1"/>
  <c r="J10725" i="1"/>
  <c r="K10725" i="1"/>
  <c r="J10729" i="1"/>
  <c r="K10729" i="1"/>
  <c r="J10733" i="1"/>
  <c r="K10733" i="1"/>
  <c r="J10737" i="1"/>
  <c r="K10737" i="1"/>
  <c r="J10741" i="1"/>
  <c r="K10741" i="1"/>
  <c r="J10745" i="1"/>
  <c r="K10745" i="1"/>
  <c r="J10749" i="1"/>
  <c r="K10749" i="1"/>
  <c r="J10753" i="1"/>
  <c r="K10753" i="1"/>
  <c r="J10757" i="1"/>
  <c r="K10757" i="1"/>
  <c r="J10761" i="1"/>
  <c r="K10761" i="1"/>
  <c r="J10765" i="1"/>
  <c r="K10765" i="1"/>
  <c r="J10769" i="1"/>
  <c r="K10769" i="1"/>
  <c r="J10773" i="1"/>
  <c r="K10773" i="1"/>
  <c r="J10777" i="1"/>
  <c r="K10777" i="1"/>
  <c r="J10781" i="1"/>
  <c r="K10781" i="1"/>
  <c r="J10785" i="1"/>
  <c r="K10785" i="1"/>
  <c r="J10789" i="1"/>
  <c r="K10789" i="1"/>
  <c r="J10793" i="1"/>
  <c r="K10793" i="1"/>
  <c r="J10797" i="1"/>
  <c r="K10797" i="1"/>
  <c r="J10801" i="1"/>
  <c r="K10801" i="1"/>
  <c r="J10805" i="1"/>
  <c r="K10805" i="1"/>
  <c r="J10809" i="1"/>
  <c r="K10809" i="1"/>
  <c r="J10813" i="1"/>
  <c r="K10813" i="1"/>
  <c r="J10817" i="1"/>
  <c r="K10817" i="1"/>
  <c r="J10821" i="1"/>
  <c r="K10821" i="1"/>
  <c r="J10825" i="1"/>
  <c r="K10825" i="1"/>
  <c r="J10829" i="1"/>
  <c r="K10829" i="1"/>
  <c r="J10833" i="1"/>
  <c r="K10833" i="1"/>
  <c r="J10837" i="1"/>
  <c r="K10837" i="1"/>
  <c r="J10841" i="1"/>
  <c r="K10841" i="1"/>
  <c r="J10845" i="1"/>
  <c r="K10845" i="1"/>
  <c r="J10849" i="1"/>
  <c r="K10849" i="1"/>
  <c r="J10853" i="1"/>
  <c r="K10853" i="1"/>
  <c r="J10857" i="1"/>
  <c r="K10857" i="1"/>
  <c r="J10861" i="1"/>
  <c r="K10861" i="1"/>
  <c r="J10865" i="1"/>
  <c r="K10865" i="1"/>
  <c r="J10869" i="1"/>
  <c r="K10869" i="1"/>
  <c r="J10873" i="1"/>
  <c r="K10873" i="1"/>
  <c r="J10877" i="1"/>
  <c r="K10877" i="1"/>
  <c r="J10881" i="1"/>
  <c r="K10881" i="1"/>
  <c r="J10885" i="1"/>
  <c r="K10885" i="1"/>
  <c r="J10889" i="1"/>
  <c r="K10889" i="1"/>
  <c r="J10893" i="1"/>
  <c r="K10893" i="1"/>
  <c r="J10897" i="1"/>
  <c r="K10897" i="1"/>
  <c r="J10901" i="1"/>
  <c r="K10901" i="1"/>
  <c r="J10905" i="1"/>
  <c r="K10905" i="1"/>
  <c r="J10909" i="1"/>
  <c r="K10909" i="1"/>
  <c r="J10913" i="1"/>
  <c r="K10913" i="1"/>
  <c r="J10917" i="1"/>
  <c r="K10917" i="1"/>
  <c r="J10921" i="1"/>
  <c r="K10921" i="1"/>
  <c r="J10925" i="1"/>
  <c r="K10925" i="1"/>
  <c r="J10929" i="1"/>
  <c r="K10929" i="1"/>
  <c r="J10933" i="1"/>
  <c r="K10933" i="1"/>
  <c r="J10937" i="1"/>
  <c r="K10937" i="1"/>
  <c r="J10941" i="1"/>
  <c r="K10941" i="1"/>
  <c r="J10945" i="1"/>
  <c r="K10945" i="1"/>
  <c r="J10949" i="1"/>
  <c r="K10949" i="1"/>
  <c r="J10953" i="1"/>
  <c r="K10953" i="1"/>
  <c r="J10957" i="1"/>
  <c r="K10957" i="1"/>
  <c r="J10961" i="1"/>
  <c r="K10961" i="1"/>
  <c r="J10965" i="1"/>
  <c r="K10965" i="1"/>
  <c r="J10969" i="1"/>
  <c r="K10969" i="1"/>
  <c r="J10973" i="1"/>
  <c r="K10973" i="1"/>
  <c r="J10977" i="1"/>
  <c r="K10977" i="1"/>
  <c r="J10981" i="1"/>
  <c r="K10981" i="1"/>
  <c r="J10985" i="1"/>
  <c r="K10985" i="1"/>
  <c r="J10989" i="1"/>
  <c r="K10989" i="1"/>
  <c r="J10993" i="1"/>
  <c r="K10993" i="1"/>
  <c r="J10997" i="1"/>
  <c r="K10997" i="1"/>
  <c r="J11001" i="1"/>
  <c r="K11001" i="1"/>
  <c r="J11005" i="1"/>
  <c r="K11005" i="1"/>
  <c r="J11009" i="1"/>
  <c r="K11009" i="1"/>
  <c r="J11013" i="1"/>
  <c r="K11013" i="1"/>
  <c r="J11017" i="1"/>
  <c r="K11017" i="1"/>
  <c r="J11021" i="1"/>
  <c r="K11021" i="1"/>
  <c r="J11025" i="1"/>
  <c r="K11025" i="1"/>
  <c r="J11029" i="1"/>
  <c r="K11029" i="1"/>
  <c r="J11033" i="1"/>
  <c r="K11033" i="1"/>
  <c r="J11037" i="1"/>
  <c r="K11037" i="1"/>
  <c r="J11041" i="1"/>
  <c r="K11041" i="1"/>
  <c r="J11045" i="1"/>
  <c r="K11045" i="1"/>
  <c r="J11049" i="1"/>
  <c r="K11049" i="1"/>
  <c r="J11053" i="1"/>
  <c r="K11053" i="1"/>
  <c r="J11057" i="1"/>
  <c r="K11057" i="1"/>
  <c r="J11061" i="1"/>
  <c r="K11061" i="1"/>
  <c r="J11065" i="1"/>
  <c r="K11065" i="1"/>
  <c r="J11069" i="1"/>
  <c r="K11069" i="1"/>
  <c r="J11073" i="1"/>
  <c r="K11073" i="1"/>
  <c r="J11077" i="1"/>
  <c r="K11077" i="1"/>
  <c r="J11081" i="1"/>
  <c r="K11081" i="1"/>
  <c r="J11085" i="1"/>
  <c r="K11085" i="1"/>
  <c r="J11089" i="1"/>
  <c r="K11089" i="1"/>
  <c r="J11093" i="1"/>
  <c r="K11093" i="1"/>
  <c r="J11097" i="1"/>
  <c r="K11097" i="1"/>
  <c r="J11101" i="1"/>
  <c r="K11101" i="1"/>
  <c r="J11105" i="1"/>
  <c r="K11105" i="1"/>
  <c r="J11109" i="1"/>
  <c r="K11109" i="1"/>
  <c r="J11113" i="1"/>
  <c r="K11113" i="1"/>
  <c r="J11117" i="1"/>
  <c r="K11117" i="1"/>
  <c r="J11121" i="1"/>
  <c r="K11121" i="1"/>
  <c r="J11125" i="1"/>
  <c r="K11125" i="1"/>
  <c r="J11129" i="1"/>
  <c r="K11129" i="1"/>
  <c r="J11133" i="1"/>
  <c r="K11133" i="1"/>
  <c r="J11137" i="1"/>
  <c r="K11137" i="1"/>
  <c r="J11141" i="1"/>
  <c r="K11141" i="1"/>
  <c r="J11145" i="1"/>
  <c r="K11145" i="1"/>
  <c r="J11149" i="1"/>
  <c r="K11149" i="1"/>
  <c r="J11153" i="1"/>
  <c r="K11153" i="1"/>
  <c r="J11157" i="1"/>
  <c r="K11157" i="1"/>
  <c r="J11161" i="1"/>
  <c r="K11161" i="1"/>
  <c r="J11165" i="1"/>
  <c r="K11165" i="1"/>
  <c r="J11169" i="1"/>
  <c r="K11169" i="1"/>
  <c r="J11173" i="1"/>
  <c r="K11173" i="1"/>
  <c r="J11177" i="1"/>
  <c r="K11177" i="1"/>
  <c r="J11181" i="1"/>
  <c r="K11181" i="1"/>
  <c r="J11185" i="1"/>
  <c r="K11185" i="1"/>
  <c r="J11189" i="1"/>
  <c r="K11189" i="1"/>
  <c r="J11193" i="1"/>
  <c r="K11193" i="1"/>
  <c r="J11197" i="1"/>
  <c r="K11197" i="1"/>
  <c r="J11201" i="1"/>
  <c r="K11201" i="1"/>
  <c r="J11205" i="1"/>
  <c r="K11205" i="1"/>
  <c r="J11209" i="1"/>
  <c r="K11209" i="1"/>
  <c r="J11213" i="1"/>
  <c r="K11213" i="1"/>
  <c r="J11217" i="1"/>
  <c r="K11217" i="1"/>
  <c r="J11221" i="1"/>
  <c r="K11221" i="1"/>
  <c r="J11225" i="1"/>
  <c r="K11225" i="1"/>
  <c r="J11229" i="1"/>
  <c r="K11229" i="1"/>
  <c r="J11233" i="1"/>
  <c r="K11233" i="1"/>
  <c r="J11237" i="1"/>
  <c r="K11237" i="1"/>
  <c r="J11241" i="1"/>
  <c r="K11241" i="1"/>
  <c r="J11245" i="1"/>
  <c r="K11245" i="1"/>
  <c r="J11249" i="1"/>
  <c r="K11249" i="1"/>
  <c r="J11253" i="1"/>
  <c r="K11253" i="1"/>
  <c r="J11257" i="1"/>
  <c r="K11257" i="1"/>
  <c r="J11261" i="1"/>
  <c r="K11261" i="1"/>
  <c r="J11265" i="1"/>
  <c r="K11265" i="1"/>
  <c r="J11269" i="1"/>
  <c r="K11269" i="1"/>
  <c r="J11273" i="1"/>
  <c r="K11273" i="1"/>
  <c r="J11277" i="1"/>
  <c r="K11277" i="1"/>
  <c r="J11281" i="1"/>
  <c r="K11281" i="1"/>
  <c r="J11285" i="1"/>
  <c r="K11285" i="1"/>
  <c r="J11289" i="1"/>
  <c r="K11289" i="1"/>
  <c r="J11293" i="1"/>
  <c r="K11293" i="1"/>
  <c r="J11297" i="1"/>
  <c r="K11297" i="1"/>
  <c r="J11301" i="1"/>
  <c r="K11301" i="1"/>
  <c r="J11305" i="1"/>
  <c r="K11305" i="1"/>
  <c r="J11309" i="1"/>
  <c r="K11309" i="1"/>
  <c r="J11313" i="1"/>
  <c r="K11313" i="1"/>
  <c r="J11317" i="1"/>
  <c r="K11317" i="1"/>
  <c r="J11321" i="1"/>
  <c r="K11321" i="1"/>
  <c r="J7002" i="1"/>
  <c r="K7002" i="1"/>
  <c r="J7006" i="1"/>
  <c r="K7006" i="1"/>
  <c r="J7010" i="1"/>
  <c r="K7010" i="1"/>
  <c r="J7014" i="1"/>
  <c r="K7014" i="1"/>
  <c r="J7018" i="1"/>
  <c r="K7018" i="1"/>
  <c r="J7022" i="1"/>
  <c r="K7022" i="1"/>
  <c r="J7026" i="1"/>
  <c r="K7026" i="1"/>
  <c r="J7030" i="1"/>
  <c r="K7030" i="1"/>
  <c r="J7034" i="1"/>
  <c r="K7034" i="1"/>
  <c r="J7038" i="1"/>
  <c r="K7038" i="1"/>
  <c r="J7042" i="1"/>
  <c r="K7042" i="1"/>
  <c r="J7046" i="1"/>
  <c r="K7046" i="1"/>
  <c r="J7050" i="1"/>
  <c r="K7050" i="1"/>
  <c r="J7054" i="1"/>
  <c r="K7054" i="1"/>
  <c r="J7058" i="1"/>
  <c r="K7058" i="1"/>
  <c r="J7062" i="1"/>
  <c r="K7062" i="1"/>
  <c r="J7066" i="1"/>
  <c r="K7066" i="1"/>
  <c r="J7070" i="1"/>
  <c r="K7070" i="1"/>
  <c r="J7074" i="1"/>
  <c r="K7074" i="1"/>
  <c r="J7078" i="1"/>
  <c r="K7078" i="1"/>
  <c r="J7082" i="1"/>
  <c r="K7082" i="1"/>
  <c r="J7086" i="1"/>
  <c r="K7086" i="1"/>
  <c r="J7090" i="1"/>
  <c r="K7090" i="1"/>
  <c r="J7094" i="1"/>
  <c r="K7094" i="1"/>
  <c r="J7098" i="1"/>
  <c r="K7098" i="1"/>
  <c r="J7102" i="1"/>
  <c r="K7102" i="1"/>
  <c r="J7106" i="1"/>
  <c r="K7106" i="1"/>
  <c r="J7110" i="1"/>
  <c r="K7110" i="1"/>
  <c r="J7114" i="1"/>
  <c r="K7114" i="1"/>
  <c r="J7118" i="1"/>
  <c r="K7118" i="1"/>
  <c r="J7122" i="1"/>
  <c r="K7122" i="1"/>
  <c r="J7126" i="1"/>
  <c r="K7126" i="1"/>
  <c r="J7130" i="1"/>
  <c r="K7130" i="1"/>
  <c r="J7134" i="1"/>
  <c r="K7134" i="1"/>
  <c r="J7138" i="1"/>
  <c r="K7138" i="1"/>
  <c r="J7142" i="1"/>
  <c r="K7142" i="1"/>
  <c r="J7146" i="1"/>
  <c r="K7146" i="1"/>
  <c r="J7150" i="1"/>
  <c r="K7150" i="1"/>
  <c r="J7154" i="1"/>
  <c r="K7154" i="1"/>
  <c r="J7158" i="1"/>
  <c r="K7158" i="1"/>
  <c r="J7162" i="1"/>
  <c r="K7162" i="1"/>
  <c r="J7166" i="1"/>
  <c r="K7166" i="1"/>
  <c r="J7170" i="1"/>
  <c r="K7170" i="1"/>
  <c r="J7174" i="1"/>
  <c r="K7174" i="1"/>
  <c r="J7178" i="1"/>
  <c r="K7178" i="1"/>
  <c r="J7182" i="1"/>
  <c r="K7182" i="1"/>
  <c r="J7186" i="1"/>
  <c r="K7186" i="1"/>
  <c r="J7190" i="1"/>
  <c r="K7190" i="1"/>
  <c r="J7194" i="1"/>
  <c r="K7194" i="1"/>
  <c r="J7198" i="1"/>
  <c r="K7198" i="1"/>
  <c r="J7202" i="1"/>
  <c r="K7202" i="1"/>
  <c r="J7206" i="1"/>
  <c r="K7206" i="1"/>
  <c r="J7210" i="1"/>
  <c r="K7210" i="1"/>
  <c r="J7214" i="1"/>
  <c r="K7214" i="1"/>
  <c r="J7218" i="1"/>
  <c r="K7218" i="1"/>
  <c r="J7222" i="1"/>
  <c r="K7222" i="1"/>
  <c r="J7226" i="1"/>
  <c r="K7226" i="1"/>
  <c r="J7230" i="1"/>
  <c r="K7230" i="1"/>
  <c r="J7234" i="1"/>
  <c r="K7234" i="1"/>
  <c r="J7238" i="1"/>
  <c r="K7238" i="1"/>
  <c r="J7242" i="1"/>
  <c r="K7242" i="1"/>
  <c r="J7246" i="1"/>
  <c r="K7246" i="1"/>
  <c r="J7250" i="1"/>
  <c r="K7250" i="1"/>
  <c r="J7258" i="1"/>
  <c r="K7258" i="1"/>
  <c r="J7262" i="1"/>
  <c r="K7262" i="1"/>
  <c r="J7266" i="1"/>
  <c r="K7266" i="1"/>
  <c r="J7270" i="1"/>
  <c r="K7270" i="1"/>
  <c r="J7274" i="1"/>
  <c r="K7274" i="1"/>
  <c r="J7278" i="1"/>
  <c r="K7278" i="1"/>
  <c r="J7282" i="1"/>
  <c r="K7282" i="1"/>
  <c r="J7286" i="1"/>
  <c r="K7286" i="1"/>
  <c r="J7290" i="1"/>
  <c r="K7290" i="1"/>
  <c r="J7294" i="1"/>
  <c r="K7294" i="1"/>
  <c r="J7298" i="1"/>
  <c r="K7298" i="1"/>
  <c r="J7302" i="1"/>
  <c r="K7302" i="1"/>
  <c r="J7306" i="1"/>
  <c r="K7306" i="1"/>
  <c r="J7310" i="1"/>
  <c r="K7310" i="1"/>
  <c r="J7314" i="1"/>
  <c r="K7314" i="1"/>
  <c r="J7318" i="1"/>
  <c r="K7318" i="1"/>
  <c r="J7322" i="1"/>
  <c r="K7322" i="1"/>
  <c r="J7326" i="1"/>
  <c r="K7326" i="1"/>
  <c r="J7330" i="1"/>
  <c r="K7330" i="1"/>
  <c r="J7334" i="1"/>
  <c r="K7334" i="1"/>
  <c r="J7338" i="1"/>
  <c r="K7338" i="1"/>
  <c r="J7342" i="1"/>
  <c r="K7342" i="1"/>
  <c r="J7346" i="1"/>
  <c r="K7346" i="1"/>
  <c r="J7350" i="1"/>
  <c r="K7350" i="1"/>
  <c r="J7354" i="1"/>
  <c r="K7354" i="1"/>
  <c r="J7358" i="1"/>
  <c r="K7358" i="1"/>
  <c r="J7362" i="1"/>
  <c r="K7362" i="1"/>
  <c r="J7366" i="1"/>
  <c r="K7366" i="1"/>
  <c r="J7370" i="1"/>
  <c r="K7370" i="1"/>
  <c r="J7374" i="1"/>
  <c r="K7374" i="1"/>
  <c r="J7378" i="1"/>
  <c r="K7378" i="1"/>
  <c r="J7382" i="1"/>
  <c r="K7382" i="1"/>
  <c r="J7386" i="1"/>
  <c r="K7386" i="1"/>
  <c r="J7390" i="1"/>
  <c r="K7390" i="1"/>
  <c r="J7394" i="1"/>
  <c r="K7394" i="1"/>
  <c r="J7398" i="1"/>
  <c r="K7398" i="1"/>
  <c r="J7402" i="1"/>
  <c r="K7402" i="1"/>
  <c r="J7406" i="1"/>
  <c r="K7406" i="1"/>
  <c r="J7410" i="1"/>
  <c r="K7410" i="1"/>
  <c r="J7414" i="1"/>
  <c r="K7414" i="1"/>
  <c r="J7418" i="1"/>
  <c r="K7418" i="1"/>
  <c r="J7422" i="1"/>
  <c r="K7422" i="1"/>
  <c r="J7426" i="1"/>
  <c r="K7426" i="1"/>
  <c r="J7430" i="1"/>
  <c r="K7430" i="1"/>
  <c r="J7434" i="1"/>
  <c r="K7434" i="1"/>
  <c r="J7438" i="1"/>
  <c r="K7438" i="1"/>
  <c r="J7442" i="1"/>
  <c r="K7442" i="1"/>
  <c r="J7446" i="1"/>
  <c r="K7446" i="1"/>
  <c r="J7450" i="1"/>
  <c r="K7450" i="1"/>
  <c r="J7454" i="1"/>
  <c r="K7454" i="1"/>
  <c r="J7458" i="1"/>
  <c r="K7458" i="1"/>
  <c r="J7462" i="1"/>
  <c r="K7462" i="1"/>
  <c r="J7466" i="1"/>
  <c r="K7466" i="1"/>
  <c r="J7470" i="1"/>
  <c r="K7470" i="1"/>
  <c r="J7474" i="1"/>
  <c r="K7474" i="1"/>
  <c r="J7478" i="1"/>
  <c r="K7478" i="1"/>
  <c r="J7482" i="1"/>
  <c r="K7482" i="1"/>
  <c r="J7486" i="1"/>
  <c r="K7486" i="1"/>
  <c r="J7490" i="1"/>
  <c r="K7490" i="1"/>
  <c r="J7494" i="1"/>
  <c r="K7494" i="1"/>
  <c r="J7498" i="1"/>
  <c r="K7498" i="1"/>
  <c r="J7502" i="1"/>
  <c r="K7502" i="1"/>
  <c r="J7506" i="1"/>
  <c r="K7506" i="1"/>
  <c r="J7510" i="1"/>
  <c r="K7510" i="1"/>
  <c r="J7514" i="1"/>
  <c r="K7514" i="1"/>
  <c r="J7518" i="1"/>
  <c r="K7518" i="1"/>
  <c r="J7522" i="1"/>
  <c r="K7522" i="1"/>
  <c r="J7526" i="1"/>
  <c r="K7526" i="1"/>
  <c r="J7530" i="1"/>
  <c r="K7530" i="1"/>
  <c r="J7534" i="1"/>
  <c r="K7534" i="1"/>
  <c r="J7538" i="1"/>
  <c r="K7538" i="1"/>
  <c r="J7542" i="1"/>
  <c r="K7542" i="1"/>
  <c r="J7546" i="1"/>
  <c r="K7546" i="1"/>
  <c r="J7550" i="1"/>
  <c r="K7550" i="1"/>
  <c r="J7554" i="1"/>
  <c r="K7554" i="1"/>
  <c r="J7558" i="1"/>
  <c r="K7558" i="1"/>
  <c r="J7562" i="1"/>
  <c r="K7562" i="1"/>
  <c r="J7566" i="1"/>
  <c r="K7566" i="1"/>
  <c r="J7570" i="1"/>
  <c r="K7570" i="1"/>
  <c r="J7574" i="1"/>
  <c r="K7574" i="1"/>
  <c r="J7578" i="1"/>
  <c r="K7578" i="1"/>
  <c r="J7582" i="1"/>
  <c r="K7582" i="1"/>
  <c r="J7586" i="1"/>
  <c r="K7586" i="1"/>
  <c r="J7590" i="1"/>
  <c r="K7590" i="1"/>
  <c r="J7594" i="1"/>
  <c r="K7594" i="1"/>
  <c r="J7598" i="1"/>
  <c r="K7598" i="1"/>
  <c r="J7602" i="1"/>
  <c r="K7602" i="1"/>
  <c r="J7606" i="1"/>
  <c r="K7606" i="1"/>
  <c r="J7610" i="1"/>
  <c r="K7610" i="1"/>
  <c r="J7614" i="1"/>
  <c r="K7614" i="1"/>
  <c r="J7618" i="1"/>
  <c r="K7618" i="1"/>
  <c r="J7622" i="1"/>
  <c r="K7622" i="1"/>
  <c r="J7626" i="1"/>
  <c r="K7626" i="1"/>
  <c r="J7630" i="1"/>
  <c r="K7630" i="1"/>
  <c r="J7634" i="1"/>
  <c r="K7634" i="1"/>
  <c r="J7638" i="1"/>
  <c r="K7638" i="1"/>
  <c r="J7642" i="1"/>
  <c r="K7642" i="1"/>
  <c r="J7646" i="1"/>
  <c r="K7646" i="1"/>
  <c r="J7650" i="1"/>
  <c r="K7650" i="1"/>
  <c r="J7654" i="1"/>
  <c r="K7654" i="1"/>
  <c r="J7658" i="1"/>
  <c r="K7658" i="1"/>
  <c r="J7662" i="1"/>
  <c r="K7662" i="1"/>
  <c r="J7666" i="1"/>
  <c r="K7666" i="1"/>
  <c r="J7670" i="1"/>
  <c r="K7670" i="1"/>
  <c r="J7674" i="1"/>
  <c r="K7674" i="1"/>
  <c r="J7678" i="1"/>
  <c r="K7678" i="1"/>
  <c r="J7682" i="1"/>
  <c r="K7682" i="1"/>
  <c r="J7686" i="1"/>
  <c r="K7686" i="1"/>
  <c r="J7690" i="1"/>
  <c r="K7690" i="1"/>
  <c r="J7694" i="1"/>
  <c r="K7694" i="1"/>
  <c r="J7698" i="1"/>
  <c r="K7698" i="1"/>
  <c r="J7702" i="1"/>
  <c r="K7702" i="1"/>
  <c r="J7706" i="1"/>
  <c r="K7706" i="1"/>
  <c r="J7710" i="1"/>
  <c r="K7710" i="1"/>
  <c r="J7714" i="1"/>
  <c r="K7714" i="1"/>
  <c r="J7722" i="1"/>
  <c r="K7722" i="1"/>
  <c r="J7726" i="1"/>
  <c r="K7726" i="1"/>
  <c r="J7730" i="1"/>
  <c r="K7730" i="1"/>
  <c r="J7734" i="1"/>
  <c r="K7734" i="1"/>
  <c r="J7738" i="1"/>
  <c r="K7738" i="1"/>
  <c r="J7742" i="1"/>
  <c r="K7742" i="1"/>
  <c r="J7746" i="1"/>
  <c r="K7746" i="1"/>
  <c r="J7750" i="1"/>
  <c r="K7750" i="1"/>
  <c r="J7754" i="1"/>
  <c r="K7754" i="1"/>
  <c r="J7758" i="1"/>
  <c r="K7758" i="1"/>
  <c r="J7762" i="1"/>
  <c r="K7762" i="1"/>
  <c r="J7766" i="1"/>
  <c r="K7766" i="1"/>
  <c r="J7770" i="1"/>
  <c r="K7770" i="1"/>
  <c r="J7774" i="1"/>
  <c r="K7774" i="1"/>
  <c r="J7778" i="1"/>
  <c r="K7778" i="1"/>
  <c r="J7782" i="1"/>
  <c r="K7782" i="1"/>
  <c r="J7786" i="1"/>
  <c r="K7786" i="1"/>
  <c r="J7790" i="1"/>
  <c r="K7790" i="1"/>
  <c r="J7794" i="1"/>
  <c r="K7794" i="1"/>
  <c r="J7798" i="1"/>
  <c r="K7798" i="1"/>
  <c r="J7802" i="1"/>
  <c r="K7802" i="1"/>
  <c r="J7806" i="1"/>
  <c r="K7806" i="1"/>
  <c r="J7810" i="1"/>
  <c r="K7810" i="1"/>
  <c r="J7814" i="1"/>
  <c r="K7814" i="1"/>
  <c r="J7818" i="1"/>
  <c r="K7818" i="1"/>
  <c r="J7822" i="1"/>
  <c r="K7822" i="1"/>
  <c r="J7826" i="1"/>
  <c r="K7826" i="1"/>
  <c r="J7830" i="1"/>
  <c r="K7830" i="1"/>
  <c r="J7834" i="1"/>
  <c r="K7834" i="1"/>
  <c r="J7838" i="1"/>
  <c r="K7838" i="1"/>
  <c r="J7842" i="1"/>
  <c r="K7842" i="1"/>
  <c r="J7846" i="1"/>
  <c r="K7846" i="1"/>
  <c r="J7850" i="1"/>
  <c r="K7850" i="1"/>
  <c r="J7854" i="1"/>
  <c r="K7854" i="1"/>
  <c r="J7858" i="1"/>
  <c r="K7858" i="1"/>
  <c r="J7862" i="1"/>
  <c r="K7862" i="1"/>
  <c r="J7866" i="1"/>
  <c r="K7866" i="1"/>
  <c r="J7870" i="1"/>
  <c r="K7870" i="1"/>
  <c r="J7874" i="1"/>
  <c r="K7874" i="1"/>
  <c r="J7878" i="1"/>
  <c r="K7878" i="1"/>
  <c r="J7882" i="1"/>
  <c r="K7882" i="1"/>
  <c r="J7886" i="1"/>
  <c r="K7886" i="1"/>
  <c r="J7890" i="1"/>
  <c r="K7890" i="1"/>
  <c r="J7894" i="1"/>
  <c r="K7894" i="1"/>
  <c r="J7898" i="1"/>
  <c r="K7898" i="1"/>
  <c r="J7902" i="1"/>
  <c r="K7902" i="1"/>
  <c r="J7906" i="1"/>
  <c r="K7906" i="1"/>
  <c r="J7910" i="1"/>
  <c r="K7910" i="1"/>
  <c r="J7914" i="1"/>
  <c r="K7914" i="1"/>
  <c r="J7918" i="1"/>
  <c r="K7918" i="1"/>
  <c r="J7922" i="1"/>
  <c r="K7922" i="1"/>
  <c r="J7926" i="1"/>
  <c r="K7926" i="1"/>
  <c r="J7930" i="1"/>
  <c r="K7930" i="1"/>
  <c r="J7934" i="1"/>
  <c r="K7934" i="1"/>
  <c r="J7938" i="1"/>
  <c r="K7938" i="1"/>
  <c r="J7942" i="1"/>
  <c r="K7942" i="1"/>
  <c r="J7946" i="1"/>
  <c r="K7946" i="1"/>
  <c r="J7950" i="1"/>
  <c r="K7950" i="1"/>
  <c r="J7954" i="1"/>
  <c r="K7954" i="1"/>
  <c r="J7958" i="1"/>
  <c r="K7958" i="1"/>
  <c r="J7962" i="1"/>
  <c r="K7962" i="1"/>
  <c r="J7966" i="1"/>
  <c r="K7966" i="1"/>
  <c r="J7970" i="1"/>
  <c r="K7970" i="1"/>
  <c r="J7974" i="1"/>
  <c r="K7974" i="1"/>
  <c r="J7978" i="1"/>
  <c r="K7978" i="1"/>
  <c r="J7982" i="1"/>
  <c r="K7982" i="1"/>
  <c r="J7986" i="1"/>
  <c r="K7986" i="1"/>
  <c r="J7990" i="1"/>
  <c r="K7990" i="1"/>
  <c r="J7994" i="1"/>
  <c r="K7994" i="1"/>
  <c r="J7998" i="1"/>
  <c r="K7998" i="1"/>
  <c r="J8002" i="1"/>
  <c r="K8002" i="1"/>
  <c r="J8006" i="1"/>
  <c r="K8006" i="1"/>
  <c r="J8010" i="1"/>
  <c r="K8010" i="1"/>
  <c r="J8014" i="1"/>
  <c r="K8014" i="1"/>
  <c r="J8018" i="1"/>
  <c r="K8018" i="1"/>
  <c r="J8022" i="1"/>
  <c r="K8022" i="1"/>
  <c r="J8026" i="1"/>
  <c r="K8026" i="1"/>
  <c r="J8030" i="1"/>
  <c r="K8030" i="1"/>
  <c r="J8034" i="1"/>
  <c r="K8034" i="1"/>
  <c r="J8038" i="1"/>
  <c r="K8038" i="1"/>
  <c r="J8042" i="1"/>
  <c r="K8042" i="1"/>
  <c r="J8046" i="1"/>
  <c r="K8046" i="1"/>
  <c r="J8050" i="1"/>
  <c r="K8050" i="1"/>
  <c r="J8054" i="1"/>
  <c r="K8054" i="1"/>
  <c r="J8058" i="1"/>
  <c r="K8058" i="1"/>
  <c r="J8062" i="1"/>
  <c r="K8062" i="1"/>
  <c r="J8066" i="1"/>
  <c r="K8066" i="1"/>
  <c r="J8070" i="1"/>
  <c r="K8070" i="1"/>
  <c r="J8074" i="1"/>
  <c r="K8074" i="1"/>
  <c r="J8078" i="1"/>
  <c r="K8078" i="1"/>
  <c r="J8082" i="1"/>
  <c r="K8082" i="1"/>
  <c r="J8086" i="1"/>
  <c r="K8086" i="1"/>
  <c r="J8090" i="1"/>
  <c r="K8090" i="1"/>
  <c r="J8094" i="1"/>
  <c r="K8094" i="1"/>
  <c r="J8098" i="1"/>
  <c r="K8098" i="1"/>
  <c r="J8102" i="1"/>
  <c r="K8102" i="1"/>
  <c r="J8106" i="1"/>
  <c r="K8106" i="1"/>
  <c r="J8110" i="1"/>
  <c r="K8110" i="1"/>
  <c r="J8114" i="1"/>
  <c r="K8114" i="1"/>
  <c r="J8118" i="1"/>
  <c r="K8118" i="1"/>
  <c r="J8122" i="1"/>
  <c r="K8122" i="1"/>
  <c r="J8126" i="1"/>
  <c r="K8126" i="1"/>
  <c r="J8130" i="1"/>
  <c r="K8130" i="1"/>
  <c r="J8134" i="1"/>
  <c r="K8134" i="1"/>
  <c r="J8138" i="1"/>
  <c r="K8138" i="1"/>
  <c r="J8142" i="1"/>
  <c r="K8142" i="1"/>
  <c r="J8146" i="1"/>
  <c r="K8146" i="1"/>
  <c r="J8150" i="1"/>
  <c r="K8150" i="1"/>
  <c r="J8154" i="1"/>
  <c r="K8154" i="1"/>
  <c r="J8158" i="1"/>
  <c r="K8158" i="1"/>
  <c r="J8162" i="1"/>
  <c r="K8162" i="1"/>
  <c r="J8166" i="1"/>
  <c r="K8166" i="1"/>
  <c r="J8170" i="1"/>
  <c r="K8170" i="1"/>
  <c r="J8174" i="1"/>
  <c r="K8174" i="1"/>
  <c r="J8178" i="1"/>
  <c r="K8178" i="1"/>
  <c r="J8182" i="1"/>
  <c r="K8182" i="1"/>
  <c r="J8186" i="1"/>
  <c r="K8186" i="1"/>
  <c r="J8190" i="1"/>
  <c r="K8190" i="1"/>
  <c r="J8194" i="1"/>
  <c r="K8194" i="1"/>
  <c r="J8198" i="1"/>
  <c r="K8198" i="1"/>
  <c r="J8202" i="1"/>
  <c r="K8202" i="1"/>
  <c r="J8206" i="1"/>
  <c r="K8206" i="1"/>
  <c r="J8210" i="1"/>
  <c r="K8210" i="1"/>
  <c r="J8214" i="1"/>
  <c r="K8214" i="1"/>
  <c r="J8218" i="1"/>
  <c r="K8218" i="1"/>
  <c r="J8222" i="1"/>
  <c r="K8222" i="1"/>
  <c r="J8226" i="1"/>
  <c r="K8226" i="1"/>
  <c r="J8230" i="1"/>
  <c r="K8230" i="1"/>
  <c r="J8234" i="1"/>
  <c r="K8234" i="1"/>
  <c r="J8238" i="1"/>
  <c r="K8238" i="1"/>
  <c r="J8242" i="1"/>
  <c r="K8242" i="1"/>
  <c r="J8246" i="1"/>
  <c r="K8246" i="1"/>
  <c r="J8250" i="1"/>
  <c r="K8250" i="1"/>
  <c r="J8254" i="1"/>
  <c r="K8254" i="1"/>
  <c r="J8258" i="1"/>
  <c r="K8258" i="1"/>
  <c r="J8262" i="1"/>
  <c r="K8262" i="1"/>
  <c r="J8266" i="1"/>
  <c r="K8266" i="1"/>
  <c r="J8270" i="1"/>
  <c r="K8270" i="1"/>
  <c r="J8274" i="1"/>
  <c r="K8274" i="1"/>
  <c r="J8278" i="1"/>
  <c r="K8278" i="1"/>
  <c r="J8282" i="1"/>
  <c r="K8282" i="1"/>
  <c r="J8286" i="1"/>
  <c r="K8286" i="1"/>
  <c r="J8290" i="1"/>
  <c r="K8290" i="1"/>
  <c r="J8294" i="1"/>
  <c r="K8294" i="1"/>
  <c r="J8298" i="1"/>
  <c r="K8298" i="1"/>
  <c r="J8302" i="1"/>
  <c r="K8302" i="1"/>
  <c r="J8306" i="1"/>
  <c r="K8306" i="1"/>
  <c r="J8310" i="1"/>
  <c r="K8310" i="1"/>
  <c r="J8314" i="1"/>
  <c r="K8314" i="1"/>
  <c r="J8318" i="1"/>
  <c r="K8318" i="1"/>
  <c r="J8322" i="1"/>
  <c r="K8322" i="1"/>
  <c r="J8326" i="1"/>
  <c r="K8326" i="1"/>
  <c r="J8330" i="1"/>
  <c r="K8330" i="1"/>
  <c r="J8334" i="1"/>
  <c r="K8334" i="1"/>
  <c r="J8338" i="1"/>
  <c r="K8338" i="1"/>
  <c r="J8342" i="1"/>
  <c r="K8342" i="1"/>
  <c r="J8346" i="1"/>
  <c r="K8346" i="1"/>
  <c r="J8350" i="1"/>
  <c r="K8350" i="1"/>
  <c r="J8354" i="1"/>
  <c r="K8354" i="1"/>
  <c r="J8358" i="1"/>
  <c r="K8358" i="1"/>
  <c r="J8362" i="1"/>
  <c r="K8362" i="1"/>
  <c r="J8366" i="1"/>
  <c r="K8366" i="1"/>
  <c r="J8370" i="1"/>
  <c r="K8370" i="1"/>
  <c r="J8374" i="1"/>
  <c r="K8374" i="1"/>
  <c r="J8378" i="1"/>
  <c r="K8378" i="1"/>
  <c r="J8382" i="1"/>
  <c r="K8382" i="1"/>
  <c r="J8386" i="1"/>
  <c r="K8386" i="1"/>
  <c r="J8390" i="1"/>
  <c r="K8390" i="1"/>
  <c r="J8394" i="1"/>
  <c r="K8394" i="1"/>
  <c r="J8398" i="1"/>
  <c r="K8398" i="1"/>
  <c r="J8402" i="1"/>
  <c r="K8402" i="1"/>
  <c r="J8406" i="1"/>
  <c r="K8406" i="1"/>
  <c r="J8410" i="1"/>
  <c r="K8410" i="1"/>
  <c r="J8414" i="1"/>
  <c r="K8414" i="1"/>
  <c r="J8418" i="1"/>
  <c r="K8418" i="1"/>
  <c r="J8422" i="1"/>
  <c r="K8422" i="1"/>
  <c r="J8426" i="1"/>
  <c r="K8426" i="1"/>
  <c r="J8430" i="1"/>
  <c r="K8430" i="1"/>
  <c r="J8434" i="1"/>
  <c r="K8434" i="1"/>
  <c r="J8438" i="1"/>
  <c r="K8438" i="1"/>
  <c r="J8442" i="1"/>
  <c r="K8442" i="1"/>
  <c r="J8446" i="1"/>
  <c r="K8446" i="1"/>
  <c r="J8450" i="1"/>
  <c r="K8450" i="1"/>
  <c r="J8454" i="1"/>
  <c r="K8454" i="1"/>
  <c r="J8458" i="1"/>
  <c r="K8458" i="1"/>
  <c r="J8462" i="1"/>
  <c r="K8462" i="1"/>
  <c r="J8466" i="1"/>
  <c r="K8466" i="1"/>
  <c r="J8470" i="1"/>
  <c r="K8470" i="1"/>
  <c r="J8474" i="1"/>
  <c r="K8474" i="1"/>
  <c r="J8478" i="1"/>
  <c r="K8478" i="1"/>
  <c r="J8482" i="1"/>
  <c r="K8482" i="1"/>
  <c r="J8486" i="1"/>
  <c r="K8486" i="1"/>
  <c r="J8490" i="1"/>
  <c r="K8490" i="1"/>
  <c r="J8494" i="1"/>
  <c r="K8494" i="1"/>
  <c r="J8498" i="1"/>
  <c r="K8498" i="1"/>
  <c r="J8502" i="1"/>
  <c r="K8502" i="1"/>
  <c r="J8506" i="1"/>
  <c r="K8506" i="1"/>
  <c r="J8510" i="1"/>
  <c r="K8510" i="1"/>
  <c r="J8514" i="1"/>
  <c r="K8514" i="1"/>
  <c r="J8518" i="1"/>
  <c r="K8518" i="1"/>
  <c r="J8522" i="1"/>
  <c r="K8522" i="1"/>
  <c r="J8526" i="1"/>
  <c r="K8526" i="1"/>
  <c r="J8530" i="1"/>
  <c r="K8530" i="1"/>
  <c r="J8534" i="1"/>
  <c r="K8534" i="1"/>
  <c r="J8538" i="1"/>
  <c r="K8538" i="1"/>
  <c r="J8542" i="1"/>
  <c r="K8542" i="1"/>
  <c r="J8546" i="1"/>
  <c r="K8546" i="1"/>
  <c r="J8550" i="1"/>
  <c r="K8550" i="1"/>
  <c r="J8554" i="1"/>
  <c r="K8554" i="1"/>
  <c r="J8558" i="1"/>
  <c r="K8558" i="1"/>
  <c r="J8562" i="1"/>
  <c r="K8562" i="1"/>
  <c r="J8566" i="1"/>
  <c r="K8566" i="1"/>
  <c r="J8570" i="1"/>
  <c r="K8570" i="1"/>
  <c r="J8574" i="1"/>
  <c r="K8574" i="1"/>
  <c r="J8578" i="1"/>
  <c r="K8578" i="1"/>
  <c r="J8582" i="1"/>
  <c r="K8582" i="1"/>
  <c r="J8586" i="1"/>
  <c r="K8586" i="1"/>
  <c r="J8590" i="1"/>
  <c r="K8590" i="1"/>
  <c r="J8594" i="1"/>
  <c r="K8594" i="1"/>
  <c r="J8598" i="1"/>
  <c r="K8598" i="1"/>
  <c r="J8602" i="1"/>
  <c r="K8602" i="1"/>
  <c r="J8606" i="1"/>
  <c r="K8606" i="1"/>
  <c r="J8610" i="1"/>
  <c r="K8610" i="1"/>
  <c r="J8614" i="1"/>
  <c r="K8614" i="1"/>
  <c r="J8618" i="1"/>
  <c r="K8618" i="1"/>
  <c r="J8622" i="1"/>
  <c r="K8622" i="1"/>
  <c r="J8626" i="1"/>
  <c r="K8626" i="1"/>
  <c r="J8630" i="1"/>
  <c r="K8630" i="1"/>
  <c r="J8634" i="1"/>
  <c r="K8634" i="1"/>
  <c r="J8638" i="1"/>
  <c r="K8638" i="1"/>
  <c r="J8642" i="1"/>
  <c r="K8642" i="1"/>
  <c r="J8646" i="1"/>
  <c r="K8646" i="1"/>
  <c r="J8650" i="1"/>
  <c r="K8650" i="1"/>
  <c r="J8654" i="1"/>
  <c r="K8654" i="1"/>
  <c r="J8658" i="1"/>
  <c r="K8658" i="1"/>
  <c r="J8662" i="1"/>
  <c r="K8662" i="1"/>
  <c r="J8666" i="1"/>
  <c r="K8666" i="1"/>
  <c r="J8670" i="1"/>
  <c r="K8670" i="1"/>
  <c r="J8674" i="1"/>
  <c r="K8674" i="1"/>
  <c r="J8678" i="1"/>
  <c r="K8678" i="1"/>
  <c r="J8682" i="1"/>
  <c r="K8682" i="1"/>
  <c r="J8686" i="1"/>
  <c r="K8686" i="1"/>
  <c r="J8690" i="1"/>
  <c r="K8690" i="1"/>
  <c r="J8694" i="1"/>
  <c r="K8694" i="1"/>
  <c r="J8698" i="1"/>
  <c r="K8698" i="1"/>
  <c r="J8702" i="1"/>
  <c r="K8702" i="1"/>
  <c r="J8706" i="1"/>
  <c r="K8706" i="1"/>
  <c r="J8710" i="1"/>
  <c r="K8710" i="1"/>
  <c r="J8714" i="1"/>
  <c r="K8714" i="1"/>
  <c r="J8718" i="1"/>
  <c r="K8718" i="1"/>
  <c r="J8722" i="1"/>
  <c r="K8722" i="1"/>
  <c r="J8726" i="1"/>
  <c r="K8726" i="1"/>
  <c r="J8730" i="1"/>
  <c r="K8730" i="1"/>
  <c r="J8734" i="1"/>
  <c r="K8734" i="1"/>
  <c r="J8738" i="1"/>
  <c r="K8738" i="1"/>
  <c r="J8742" i="1"/>
  <c r="K8742" i="1"/>
  <c r="J8746" i="1"/>
  <c r="K8746" i="1"/>
  <c r="J8750" i="1"/>
  <c r="K8750" i="1"/>
  <c r="J8754" i="1"/>
  <c r="K8754" i="1"/>
  <c r="J8758" i="1"/>
  <c r="K8758" i="1"/>
  <c r="J8762" i="1"/>
  <c r="K8762" i="1"/>
  <c r="J8766" i="1"/>
  <c r="K8766" i="1"/>
  <c r="J8770" i="1"/>
  <c r="K8770" i="1"/>
  <c r="J8774" i="1"/>
  <c r="K8774" i="1"/>
  <c r="J8778" i="1"/>
  <c r="K8778" i="1"/>
  <c r="J8782" i="1"/>
  <c r="K8782" i="1"/>
  <c r="J8786" i="1"/>
  <c r="K8786" i="1"/>
  <c r="J8790" i="1"/>
  <c r="K8790" i="1"/>
  <c r="J8794" i="1"/>
  <c r="K8794" i="1"/>
  <c r="J8798" i="1"/>
  <c r="K8798" i="1"/>
  <c r="J8802" i="1"/>
  <c r="K8802" i="1"/>
  <c r="J8806" i="1"/>
  <c r="K8806" i="1"/>
  <c r="J8810" i="1"/>
  <c r="K8810" i="1"/>
  <c r="J8814" i="1"/>
  <c r="K8814" i="1"/>
  <c r="J8818" i="1"/>
  <c r="K8818" i="1"/>
  <c r="J8822" i="1"/>
  <c r="K8822" i="1"/>
  <c r="J8826" i="1"/>
  <c r="K8826" i="1"/>
  <c r="J8830" i="1"/>
  <c r="K8830" i="1"/>
  <c r="J8834" i="1"/>
  <c r="K8834" i="1"/>
  <c r="J8838" i="1"/>
  <c r="K8838" i="1"/>
  <c r="J8842" i="1"/>
  <c r="K8842" i="1"/>
  <c r="J8846" i="1"/>
  <c r="K8846" i="1"/>
  <c r="J8850" i="1"/>
  <c r="K8850" i="1"/>
  <c r="J8854" i="1"/>
  <c r="K8854" i="1"/>
  <c r="J8858" i="1"/>
  <c r="K8858" i="1"/>
  <c r="J8862" i="1"/>
  <c r="K8862" i="1"/>
  <c r="J8866" i="1"/>
  <c r="K8866" i="1"/>
  <c r="J8870" i="1"/>
  <c r="K8870" i="1"/>
  <c r="J8874" i="1"/>
  <c r="K8874" i="1"/>
  <c r="J8878" i="1"/>
  <c r="K8878" i="1"/>
  <c r="J8882" i="1"/>
  <c r="K8882" i="1"/>
  <c r="J8886" i="1"/>
  <c r="K8886" i="1"/>
  <c r="J8890" i="1"/>
  <c r="K8890" i="1"/>
  <c r="J8894" i="1"/>
  <c r="K8894" i="1"/>
  <c r="J8898" i="1"/>
  <c r="K8898" i="1"/>
  <c r="J8902" i="1"/>
  <c r="K8902" i="1"/>
  <c r="J8906" i="1"/>
  <c r="K8906" i="1"/>
  <c r="J8910" i="1"/>
  <c r="K8910" i="1"/>
  <c r="J8914" i="1"/>
  <c r="K8914" i="1"/>
  <c r="J8918" i="1"/>
  <c r="K8918" i="1"/>
  <c r="J8922" i="1"/>
  <c r="K8922" i="1"/>
  <c r="J8926" i="1"/>
  <c r="K8926" i="1"/>
  <c r="J8930" i="1"/>
  <c r="K8930" i="1"/>
  <c r="J8934" i="1"/>
  <c r="K8934" i="1"/>
  <c r="J8938" i="1"/>
  <c r="K8938" i="1"/>
  <c r="J8942" i="1"/>
  <c r="K8942" i="1"/>
  <c r="J8946" i="1"/>
  <c r="K8946" i="1"/>
  <c r="J8950" i="1"/>
  <c r="K8950" i="1"/>
  <c r="J8954" i="1"/>
  <c r="K8954" i="1"/>
  <c r="J8958" i="1"/>
  <c r="K8958" i="1"/>
  <c r="J8962" i="1"/>
  <c r="K8962" i="1"/>
  <c r="J8966" i="1"/>
  <c r="K8966" i="1"/>
  <c r="J8970" i="1"/>
  <c r="K8970" i="1"/>
  <c r="J8974" i="1"/>
  <c r="K8974" i="1"/>
  <c r="J8978" i="1"/>
  <c r="K8978" i="1"/>
  <c r="J8982" i="1"/>
  <c r="K8982" i="1"/>
  <c r="J8986" i="1"/>
  <c r="K8986" i="1"/>
  <c r="J8990" i="1"/>
  <c r="K8990" i="1"/>
  <c r="J8994" i="1"/>
  <c r="K8994" i="1"/>
  <c r="J8998" i="1"/>
  <c r="K8998" i="1"/>
  <c r="J9002" i="1"/>
  <c r="K9002" i="1"/>
  <c r="J9006" i="1"/>
  <c r="K9006" i="1"/>
  <c r="J9010" i="1"/>
  <c r="K9010" i="1"/>
  <c r="J9014" i="1"/>
  <c r="K9014" i="1"/>
  <c r="J9018" i="1"/>
  <c r="K9018" i="1"/>
  <c r="J9022" i="1"/>
  <c r="K9022" i="1"/>
  <c r="J9026" i="1"/>
  <c r="K9026" i="1"/>
  <c r="J9030" i="1"/>
  <c r="K9030" i="1"/>
  <c r="J9034" i="1"/>
  <c r="K9034" i="1"/>
  <c r="J9038" i="1"/>
  <c r="K9038" i="1"/>
  <c r="J9042" i="1"/>
  <c r="K9042" i="1"/>
  <c r="J9046" i="1"/>
  <c r="K9046" i="1"/>
  <c r="J9050" i="1"/>
  <c r="K9050" i="1"/>
  <c r="J9054" i="1"/>
  <c r="K9054" i="1"/>
  <c r="J9058" i="1"/>
  <c r="K9058" i="1"/>
  <c r="J9062" i="1"/>
  <c r="K9062" i="1"/>
  <c r="J9066" i="1"/>
  <c r="K9066" i="1"/>
  <c r="J9070" i="1"/>
  <c r="K9070" i="1"/>
  <c r="J9074" i="1"/>
  <c r="K9074" i="1"/>
  <c r="J9078" i="1"/>
  <c r="K9078" i="1"/>
  <c r="J9082" i="1"/>
  <c r="K9082" i="1"/>
  <c r="J9086" i="1"/>
  <c r="K9086" i="1"/>
  <c r="J9090" i="1"/>
  <c r="K9090" i="1"/>
  <c r="J9094" i="1"/>
  <c r="K9094" i="1"/>
  <c r="J9098" i="1"/>
  <c r="K9098" i="1"/>
  <c r="J9102" i="1"/>
  <c r="K9102" i="1"/>
  <c r="J9106" i="1"/>
  <c r="K9106" i="1"/>
  <c r="J9110" i="1"/>
  <c r="K9110" i="1"/>
  <c r="J9114" i="1"/>
  <c r="K9114" i="1"/>
  <c r="J9118" i="1"/>
  <c r="K9118" i="1"/>
  <c r="J9122" i="1"/>
  <c r="K9122" i="1"/>
  <c r="J9126" i="1"/>
  <c r="K9126" i="1"/>
  <c r="J9130" i="1"/>
  <c r="K9130" i="1"/>
  <c r="J9134" i="1"/>
  <c r="K9134" i="1"/>
  <c r="J9138" i="1"/>
  <c r="K9138" i="1"/>
  <c r="J9142" i="1"/>
  <c r="K9142" i="1"/>
  <c r="J9146" i="1"/>
  <c r="K9146" i="1"/>
  <c r="J9150" i="1"/>
  <c r="K9150" i="1"/>
  <c r="J9154" i="1"/>
  <c r="K9154" i="1"/>
  <c r="J9158" i="1"/>
  <c r="K9158" i="1"/>
  <c r="J9162" i="1"/>
  <c r="K9162" i="1"/>
  <c r="J9166" i="1"/>
  <c r="K9166" i="1"/>
  <c r="J9170" i="1"/>
  <c r="K9170" i="1"/>
  <c r="J9174" i="1"/>
  <c r="K9174" i="1"/>
  <c r="J9178" i="1"/>
  <c r="K9178" i="1"/>
  <c r="J9182" i="1"/>
  <c r="K9182" i="1"/>
  <c r="J9186" i="1"/>
  <c r="K9186" i="1"/>
  <c r="J9190" i="1"/>
  <c r="K9190" i="1"/>
  <c r="J9194" i="1"/>
  <c r="K9194" i="1"/>
  <c r="J9198" i="1"/>
  <c r="K9198" i="1"/>
  <c r="J9202" i="1"/>
  <c r="K9202" i="1"/>
  <c r="J9206" i="1"/>
  <c r="K9206" i="1"/>
  <c r="J9210" i="1"/>
  <c r="K9210" i="1"/>
  <c r="J9214" i="1"/>
  <c r="K9214" i="1"/>
  <c r="J9218" i="1"/>
  <c r="K9218" i="1"/>
  <c r="J9222" i="1"/>
  <c r="K9222" i="1"/>
  <c r="J9226" i="1"/>
  <c r="K9226" i="1"/>
  <c r="J9230" i="1"/>
  <c r="K9230" i="1"/>
  <c r="J9234" i="1"/>
  <c r="K9234" i="1"/>
  <c r="J9238" i="1"/>
  <c r="K9238" i="1"/>
  <c r="J9242" i="1"/>
  <c r="K9242" i="1"/>
  <c r="J9246" i="1"/>
  <c r="K9246" i="1"/>
  <c r="J9250" i="1"/>
  <c r="K9250" i="1"/>
  <c r="J9254" i="1"/>
  <c r="K9254" i="1"/>
  <c r="J9258" i="1"/>
  <c r="K9258" i="1"/>
  <c r="J9262" i="1"/>
  <c r="K9262" i="1"/>
  <c r="J9266" i="1"/>
  <c r="K9266" i="1"/>
  <c r="J9270" i="1"/>
  <c r="K9270" i="1"/>
  <c r="J9274" i="1"/>
  <c r="K9274" i="1"/>
  <c r="J9278" i="1"/>
  <c r="K9278" i="1"/>
  <c r="J9282" i="1"/>
  <c r="K9282" i="1"/>
  <c r="J9286" i="1"/>
  <c r="K9286" i="1"/>
  <c r="J9290" i="1"/>
  <c r="K9290" i="1"/>
  <c r="J9294" i="1"/>
  <c r="K9294" i="1"/>
  <c r="J9298" i="1"/>
  <c r="K9298" i="1"/>
  <c r="J9302" i="1"/>
  <c r="K9302" i="1"/>
  <c r="J9306" i="1"/>
  <c r="K9306" i="1"/>
  <c r="J9310" i="1"/>
  <c r="K9310" i="1"/>
  <c r="J9314" i="1"/>
  <c r="K9314" i="1"/>
  <c r="J9318" i="1"/>
  <c r="K9318" i="1"/>
  <c r="J9322" i="1"/>
  <c r="K9322" i="1"/>
  <c r="J9326" i="1"/>
  <c r="K9326" i="1"/>
  <c r="J9330" i="1"/>
  <c r="K9330" i="1"/>
  <c r="J9334" i="1"/>
  <c r="K9334" i="1"/>
  <c r="J9338" i="1"/>
  <c r="K9338" i="1"/>
  <c r="J9342" i="1"/>
  <c r="K9342" i="1"/>
  <c r="J9346" i="1"/>
  <c r="K9346" i="1"/>
  <c r="J9350" i="1"/>
  <c r="K9350" i="1"/>
  <c r="J9354" i="1"/>
  <c r="K9354" i="1"/>
  <c r="J9358" i="1"/>
  <c r="K9358" i="1"/>
  <c r="J9362" i="1"/>
  <c r="K9362" i="1"/>
  <c r="J9366" i="1"/>
  <c r="K9366" i="1"/>
  <c r="J9370" i="1"/>
  <c r="K9370" i="1"/>
  <c r="J9374" i="1"/>
  <c r="K9374" i="1"/>
  <c r="J9378" i="1"/>
  <c r="K9378" i="1"/>
  <c r="J9382" i="1"/>
  <c r="K9382" i="1"/>
  <c r="J9386" i="1"/>
  <c r="K9386" i="1"/>
  <c r="J9390" i="1"/>
  <c r="K9390" i="1"/>
  <c r="J9394" i="1"/>
  <c r="K9394" i="1"/>
  <c r="J9398" i="1"/>
  <c r="K9398" i="1"/>
  <c r="J9402" i="1"/>
  <c r="K9402" i="1"/>
  <c r="J9406" i="1"/>
  <c r="K9406" i="1"/>
  <c r="J9410" i="1"/>
  <c r="K9410" i="1"/>
  <c r="J9414" i="1"/>
  <c r="K9414" i="1"/>
  <c r="J9418" i="1"/>
  <c r="K9418" i="1"/>
  <c r="J9422" i="1"/>
  <c r="K9422" i="1"/>
  <c r="J9426" i="1"/>
  <c r="K9426" i="1"/>
  <c r="J9430" i="1"/>
  <c r="K9430" i="1"/>
  <c r="J9434" i="1"/>
  <c r="K9434" i="1"/>
  <c r="J9438" i="1"/>
  <c r="K9438" i="1"/>
  <c r="J9442" i="1"/>
  <c r="K9442" i="1"/>
  <c r="J9446" i="1"/>
  <c r="K9446" i="1"/>
  <c r="J9450" i="1"/>
  <c r="K9450" i="1"/>
  <c r="J9454" i="1"/>
  <c r="K9454" i="1"/>
  <c r="J9458" i="1"/>
  <c r="K9458" i="1"/>
  <c r="J9462" i="1"/>
  <c r="K9462" i="1"/>
  <c r="J9466" i="1"/>
  <c r="K9466" i="1"/>
  <c r="J9470" i="1"/>
  <c r="K9470" i="1"/>
  <c r="J9474" i="1"/>
  <c r="K9474" i="1"/>
  <c r="J9478" i="1"/>
  <c r="K9478" i="1"/>
  <c r="J9482" i="1"/>
  <c r="K9482" i="1"/>
  <c r="J9486" i="1"/>
  <c r="K9486" i="1"/>
  <c r="J9490" i="1"/>
  <c r="K9490" i="1"/>
  <c r="J9494" i="1"/>
  <c r="K9494" i="1"/>
  <c r="J9498" i="1"/>
  <c r="K9498" i="1"/>
  <c r="J9502" i="1"/>
  <c r="K9502" i="1"/>
  <c r="J9506" i="1"/>
  <c r="K9506" i="1"/>
  <c r="J9510" i="1"/>
  <c r="K9510" i="1"/>
  <c r="J9514" i="1"/>
  <c r="K9514" i="1"/>
  <c r="J9518" i="1"/>
  <c r="K9518" i="1"/>
  <c r="J9522" i="1"/>
  <c r="K9522" i="1"/>
  <c r="J9526" i="1"/>
  <c r="K9526" i="1"/>
  <c r="J9530" i="1"/>
  <c r="K9530" i="1"/>
  <c r="J9534" i="1"/>
  <c r="K9534" i="1"/>
  <c r="J9538" i="1"/>
  <c r="K9538" i="1"/>
  <c r="J9542" i="1"/>
  <c r="K9542" i="1"/>
  <c r="J9546" i="1"/>
  <c r="K9546" i="1"/>
  <c r="J9550" i="1"/>
  <c r="K9550" i="1"/>
  <c r="J9554" i="1"/>
  <c r="K9554" i="1"/>
  <c r="J9558" i="1"/>
  <c r="K9558" i="1"/>
  <c r="J9562" i="1"/>
  <c r="K9562" i="1"/>
  <c r="J9566" i="1"/>
  <c r="K9566" i="1"/>
  <c r="J9570" i="1"/>
  <c r="K9570" i="1"/>
  <c r="J9574" i="1"/>
  <c r="K9574" i="1"/>
  <c r="J9578" i="1"/>
  <c r="K9578" i="1"/>
  <c r="J9582" i="1"/>
  <c r="K9582" i="1"/>
  <c r="J9586" i="1"/>
  <c r="K9586" i="1"/>
  <c r="J9590" i="1"/>
  <c r="K9590" i="1"/>
  <c r="J9594" i="1"/>
  <c r="K9594" i="1"/>
  <c r="J9598" i="1"/>
  <c r="K9598" i="1"/>
  <c r="J9602" i="1"/>
  <c r="K9602" i="1"/>
  <c r="J9606" i="1"/>
  <c r="K9606" i="1"/>
  <c r="J9610" i="1"/>
  <c r="K9610" i="1"/>
  <c r="J9614" i="1"/>
  <c r="K9614" i="1"/>
  <c r="J9618" i="1"/>
  <c r="K9618" i="1"/>
  <c r="J9622" i="1"/>
  <c r="K9622" i="1"/>
  <c r="J9626" i="1"/>
  <c r="K9626" i="1"/>
  <c r="J9630" i="1"/>
  <c r="K9630" i="1"/>
  <c r="J9634" i="1"/>
  <c r="K9634" i="1"/>
  <c r="J9638" i="1"/>
  <c r="K9638" i="1"/>
  <c r="J9642" i="1"/>
  <c r="K9642" i="1"/>
  <c r="J9646" i="1"/>
  <c r="K9646" i="1"/>
  <c r="J9650" i="1"/>
  <c r="K9650" i="1"/>
  <c r="J9654" i="1"/>
  <c r="K9654" i="1"/>
  <c r="J9658" i="1"/>
  <c r="K9658" i="1"/>
  <c r="J9662" i="1"/>
  <c r="K9662" i="1"/>
  <c r="J9666" i="1"/>
  <c r="K9666" i="1"/>
  <c r="J9670" i="1"/>
  <c r="K9670" i="1"/>
  <c r="J9674" i="1"/>
  <c r="K9674" i="1"/>
  <c r="J9678" i="1"/>
  <c r="K9678" i="1"/>
  <c r="J9682" i="1"/>
  <c r="K9682" i="1"/>
  <c r="J9686" i="1"/>
  <c r="K9686" i="1"/>
  <c r="J9690" i="1"/>
  <c r="K9690" i="1"/>
  <c r="J9694" i="1"/>
  <c r="K9694" i="1"/>
  <c r="J9698" i="1"/>
  <c r="K9698" i="1"/>
  <c r="J9702" i="1"/>
  <c r="K9702" i="1"/>
  <c r="J9706" i="1"/>
  <c r="K9706" i="1"/>
  <c r="J9710" i="1"/>
  <c r="K9710" i="1"/>
  <c r="J9714" i="1"/>
  <c r="K9714" i="1"/>
  <c r="J9718" i="1"/>
  <c r="K9718" i="1"/>
  <c r="J9722" i="1"/>
  <c r="K9722" i="1"/>
  <c r="J9726" i="1"/>
  <c r="K9726" i="1"/>
  <c r="J9730" i="1"/>
  <c r="K9730" i="1"/>
  <c r="J9734" i="1"/>
  <c r="K9734" i="1"/>
  <c r="J9738" i="1"/>
  <c r="K9738" i="1"/>
  <c r="J9742" i="1"/>
  <c r="K9742" i="1"/>
  <c r="J9746" i="1"/>
  <c r="K9746" i="1"/>
  <c r="J9750" i="1"/>
  <c r="K9750" i="1"/>
  <c r="J9754" i="1"/>
  <c r="K9754" i="1"/>
  <c r="J9758" i="1"/>
  <c r="K9758" i="1"/>
  <c r="J9762" i="1"/>
  <c r="K9762" i="1"/>
  <c r="J9766" i="1"/>
  <c r="K9766" i="1"/>
  <c r="J9770" i="1"/>
  <c r="K9770" i="1"/>
  <c r="J9774" i="1"/>
  <c r="K9774" i="1"/>
  <c r="J9778" i="1"/>
  <c r="K9778" i="1"/>
  <c r="J9782" i="1"/>
  <c r="K9782" i="1"/>
  <c r="J9786" i="1"/>
  <c r="K9786" i="1"/>
  <c r="J9790" i="1"/>
  <c r="K9790" i="1"/>
  <c r="J9794" i="1"/>
  <c r="K9794" i="1"/>
  <c r="J9798" i="1"/>
  <c r="K9798" i="1"/>
  <c r="J9802" i="1"/>
  <c r="K9802" i="1"/>
  <c r="J9806" i="1"/>
  <c r="K9806" i="1"/>
  <c r="J9810" i="1"/>
  <c r="K9810" i="1"/>
  <c r="J9814" i="1"/>
  <c r="K9814" i="1"/>
  <c r="J9818" i="1"/>
  <c r="K9818" i="1"/>
  <c r="J9822" i="1"/>
  <c r="K9822" i="1"/>
  <c r="J9826" i="1"/>
  <c r="K9826" i="1"/>
  <c r="J9830" i="1"/>
  <c r="K9830" i="1"/>
  <c r="J9834" i="1"/>
  <c r="K9834" i="1"/>
  <c r="J9838" i="1"/>
  <c r="K9838" i="1"/>
  <c r="J9842" i="1"/>
  <c r="K9842" i="1"/>
  <c r="J9846" i="1"/>
  <c r="K9846" i="1"/>
  <c r="J9850" i="1"/>
  <c r="K9850" i="1"/>
  <c r="J9854" i="1"/>
  <c r="K9854" i="1"/>
  <c r="J9858" i="1"/>
  <c r="K9858" i="1"/>
  <c r="J9862" i="1"/>
  <c r="K9862" i="1"/>
  <c r="J9866" i="1"/>
  <c r="K9866" i="1"/>
  <c r="J9870" i="1"/>
  <c r="K9870" i="1"/>
  <c r="J9874" i="1"/>
  <c r="K9874" i="1"/>
  <c r="J9878" i="1"/>
  <c r="K9878" i="1"/>
  <c r="J9882" i="1"/>
  <c r="K9882" i="1"/>
  <c r="J9886" i="1"/>
  <c r="K9886" i="1"/>
  <c r="J9890" i="1"/>
  <c r="K9890" i="1"/>
  <c r="J9894" i="1"/>
  <c r="K9894" i="1"/>
  <c r="J9898" i="1"/>
  <c r="K9898" i="1"/>
  <c r="J9902" i="1"/>
  <c r="K9902" i="1"/>
  <c r="J9906" i="1"/>
  <c r="K9906" i="1"/>
  <c r="J9910" i="1"/>
  <c r="K9910" i="1"/>
  <c r="J9914" i="1"/>
  <c r="K9914" i="1"/>
  <c r="J9918" i="1"/>
  <c r="K9918" i="1"/>
  <c r="J9922" i="1"/>
  <c r="K9922" i="1"/>
  <c r="J9926" i="1"/>
  <c r="K9926" i="1"/>
  <c r="J9930" i="1"/>
  <c r="K9930" i="1"/>
  <c r="J9934" i="1"/>
  <c r="K9934" i="1"/>
  <c r="J9938" i="1"/>
  <c r="K9938" i="1"/>
  <c r="J9942" i="1"/>
  <c r="K9942" i="1"/>
  <c r="J9946" i="1"/>
  <c r="K9946" i="1"/>
  <c r="J9950" i="1"/>
  <c r="K9950" i="1"/>
  <c r="J9954" i="1"/>
  <c r="K9954" i="1"/>
  <c r="J9958" i="1"/>
  <c r="K9958" i="1"/>
  <c r="J9962" i="1"/>
  <c r="K9962" i="1"/>
  <c r="J9966" i="1"/>
  <c r="K9966" i="1"/>
  <c r="J9970" i="1"/>
  <c r="K9970" i="1"/>
  <c r="J9974" i="1"/>
  <c r="K9974" i="1"/>
  <c r="J9978" i="1"/>
  <c r="K9978" i="1"/>
  <c r="J9982" i="1"/>
  <c r="K9982" i="1"/>
  <c r="J9986" i="1"/>
  <c r="K9986" i="1"/>
  <c r="J9990" i="1"/>
  <c r="K9990" i="1"/>
  <c r="J9994" i="1"/>
  <c r="K9994" i="1"/>
  <c r="J9998" i="1"/>
  <c r="K9998" i="1"/>
  <c r="J10002" i="1"/>
  <c r="K10002" i="1"/>
  <c r="J10006" i="1"/>
  <c r="K10006" i="1"/>
  <c r="J10010" i="1"/>
  <c r="K10010" i="1"/>
  <c r="J10014" i="1"/>
  <c r="K10014" i="1"/>
  <c r="J10018" i="1"/>
  <c r="K10018" i="1"/>
  <c r="J10022" i="1"/>
  <c r="K10022" i="1"/>
  <c r="J10026" i="1"/>
  <c r="K10026" i="1"/>
  <c r="J10030" i="1"/>
  <c r="K10030" i="1"/>
  <c r="J10034" i="1"/>
  <c r="K10034" i="1"/>
  <c r="J10038" i="1"/>
  <c r="K10038" i="1"/>
  <c r="J10042" i="1"/>
  <c r="K10042" i="1"/>
  <c r="J10046" i="1"/>
  <c r="K10046" i="1"/>
  <c r="J10050" i="1"/>
  <c r="K10050" i="1"/>
  <c r="J10054" i="1"/>
  <c r="K10054" i="1"/>
  <c r="J10058" i="1"/>
  <c r="K10058" i="1"/>
  <c r="J10062" i="1"/>
  <c r="K10062" i="1"/>
  <c r="J10066" i="1"/>
  <c r="K10066" i="1"/>
  <c r="J10070" i="1"/>
  <c r="K10070" i="1"/>
  <c r="J10074" i="1"/>
  <c r="K10074" i="1"/>
  <c r="J10078" i="1"/>
  <c r="K10078" i="1"/>
  <c r="J10082" i="1"/>
  <c r="K10082" i="1"/>
  <c r="J10086" i="1"/>
  <c r="K10086" i="1"/>
  <c r="J10090" i="1"/>
  <c r="K10090" i="1"/>
  <c r="J10094" i="1"/>
  <c r="K10094" i="1"/>
  <c r="J10098" i="1"/>
  <c r="K10098" i="1"/>
  <c r="J10102" i="1"/>
  <c r="K10102" i="1"/>
  <c r="J10106" i="1"/>
  <c r="K10106" i="1"/>
  <c r="J10110" i="1"/>
  <c r="K10110" i="1"/>
  <c r="J10114" i="1"/>
  <c r="K10114" i="1"/>
  <c r="J10118" i="1"/>
  <c r="K10118" i="1"/>
  <c r="J10122" i="1"/>
  <c r="K10122" i="1"/>
  <c r="J10126" i="1"/>
  <c r="K10126" i="1"/>
  <c r="J10130" i="1"/>
  <c r="K10130" i="1"/>
  <c r="J10134" i="1"/>
  <c r="K10134" i="1"/>
  <c r="J10138" i="1"/>
  <c r="K10138" i="1"/>
  <c r="J10142" i="1"/>
  <c r="K10142" i="1"/>
  <c r="J10146" i="1"/>
  <c r="K10146" i="1"/>
  <c r="J10150" i="1"/>
  <c r="K10150" i="1"/>
  <c r="J10154" i="1"/>
  <c r="K10154" i="1"/>
  <c r="J10158" i="1"/>
  <c r="K10158" i="1"/>
  <c r="J10162" i="1"/>
  <c r="K10162" i="1"/>
  <c r="J10166" i="1"/>
  <c r="K10166" i="1"/>
  <c r="J10170" i="1"/>
  <c r="K10170" i="1"/>
  <c r="J10174" i="1"/>
  <c r="K10174" i="1"/>
  <c r="J10178" i="1"/>
  <c r="K10178" i="1"/>
  <c r="J10182" i="1"/>
  <c r="K10182" i="1"/>
  <c r="J10186" i="1"/>
  <c r="K10186" i="1"/>
  <c r="J10190" i="1"/>
  <c r="K10190" i="1"/>
  <c r="J10194" i="1"/>
  <c r="K10194" i="1"/>
  <c r="J10198" i="1"/>
  <c r="K10198" i="1"/>
  <c r="J10202" i="1"/>
  <c r="K10202" i="1"/>
  <c r="J10206" i="1"/>
  <c r="K10206" i="1"/>
  <c r="J10210" i="1"/>
  <c r="K10210" i="1"/>
  <c r="J10214" i="1"/>
  <c r="K10214" i="1"/>
  <c r="J10218" i="1"/>
  <c r="K10218" i="1"/>
  <c r="J10222" i="1"/>
  <c r="K10222" i="1"/>
  <c r="J10226" i="1"/>
  <c r="K10226" i="1"/>
  <c r="J10230" i="1"/>
  <c r="K10230" i="1"/>
  <c r="J10234" i="1"/>
  <c r="K10234" i="1"/>
  <c r="J10238" i="1"/>
  <c r="K10238" i="1"/>
  <c r="J10242" i="1"/>
  <c r="K10242" i="1"/>
  <c r="J10246" i="1"/>
  <c r="K10246" i="1"/>
  <c r="J10250" i="1"/>
  <c r="K10250" i="1"/>
  <c r="J10254" i="1"/>
  <c r="K10254" i="1"/>
  <c r="J10258" i="1"/>
  <c r="K10258" i="1"/>
  <c r="J10262" i="1"/>
  <c r="K10262" i="1"/>
  <c r="J10266" i="1"/>
  <c r="K10266" i="1"/>
  <c r="J10270" i="1"/>
  <c r="K10270" i="1"/>
  <c r="J10274" i="1"/>
  <c r="K10274" i="1"/>
  <c r="J10278" i="1"/>
  <c r="K10278" i="1"/>
  <c r="J10282" i="1"/>
  <c r="K10282" i="1"/>
  <c r="J10286" i="1"/>
  <c r="K10286" i="1"/>
  <c r="J10290" i="1"/>
  <c r="K10290" i="1"/>
  <c r="J10294" i="1"/>
  <c r="K10294" i="1"/>
  <c r="J10298" i="1"/>
  <c r="K10298" i="1"/>
  <c r="J10302" i="1"/>
  <c r="K10302" i="1"/>
  <c r="J10306" i="1"/>
  <c r="K10306" i="1"/>
  <c r="J10310" i="1"/>
  <c r="K10310" i="1"/>
  <c r="J10314" i="1"/>
  <c r="K10314" i="1"/>
  <c r="J10318" i="1"/>
  <c r="K10318" i="1"/>
  <c r="J10322" i="1"/>
  <c r="K10322" i="1"/>
  <c r="J10326" i="1"/>
  <c r="K10326" i="1"/>
  <c r="J10330" i="1"/>
  <c r="K10330" i="1"/>
  <c r="J10334" i="1"/>
  <c r="K10334" i="1"/>
  <c r="J10338" i="1"/>
  <c r="K10338" i="1"/>
  <c r="J10342" i="1"/>
  <c r="K10342" i="1"/>
  <c r="J10346" i="1"/>
  <c r="K10346" i="1"/>
  <c r="J10350" i="1"/>
  <c r="K10350" i="1"/>
  <c r="J10354" i="1"/>
  <c r="K10354" i="1"/>
  <c r="J10358" i="1"/>
  <c r="K10358" i="1"/>
  <c r="J10362" i="1"/>
  <c r="K10362" i="1"/>
  <c r="J10366" i="1"/>
  <c r="K10366" i="1"/>
  <c r="J10370" i="1"/>
  <c r="K10370" i="1"/>
  <c r="J10374" i="1"/>
  <c r="K10374" i="1"/>
  <c r="J10378" i="1"/>
  <c r="K10378" i="1"/>
  <c r="J10382" i="1"/>
  <c r="K10382" i="1"/>
  <c r="J10386" i="1"/>
  <c r="K10386" i="1"/>
  <c r="J10390" i="1"/>
  <c r="K10390" i="1"/>
  <c r="J10394" i="1"/>
  <c r="K10394" i="1"/>
  <c r="J10398" i="1"/>
  <c r="K10398" i="1"/>
  <c r="J10402" i="1"/>
  <c r="K10402" i="1"/>
  <c r="J10406" i="1"/>
  <c r="K10406" i="1"/>
  <c r="J10410" i="1"/>
  <c r="K10410" i="1"/>
  <c r="J10414" i="1"/>
  <c r="K10414" i="1"/>
  <c r="J10418" i="1"/>
  <c r="K10418" i="1"/>
  <c r="J10422" i="1"/>
  <c r="K10422" i="1"/>
  <c r="J10426" i="1"/>
  <c r="K10426" i="1"/>
  <c r="J10430" i="1"/>
  <c r="K10430" i="1"/>
  <c r="J10434" i="1"/>
  <c r="K10434" i="1"/>
  <c r="J10438" i="1"/>
  <c r="K10438" i="1"/>
  <c r="J10442" i="1"/>
  <c r="K10442" i="1"/>
  <c r="J10446" i="1"/>
  <c r="K10446" i="1"/>
  <c r="J10450" i="1"/>
  <c r="K10450" i="1"/>
  <c r="J10454" i="1"/>
  <c r="K10454" i="1"/>
  <c r="J10458" i="1"/>
  <c r="K10458" i="1"/>
  <c r="J10462" i="1"/>
  <c r="K10462" i="1"/>
  <c r="J10466" i="1"/>
  <c r="K10466" i="1"/>
  <c r="J10470" i="1"/>
  <c r="K10470" i="1"/>
  <c r="J10474" i="1"/>
  <c r="K10474" i="1"/>
  <c r="J10478" i="1"/>
  <c r="K10478" i="1"/>
  <c r="J10482" i="1"/>
  <c r="K10482" i="1"/>
  <c r="J10486" i="1"/>
  <c r="K10486" i="1"/>
  <c r="J10490" i="1"/>
  <c r="K10490" i="1"/>
  <c r="J10494" i="1"/>
  <c r="K10494" i="1"/>
  <c r="J10498" i="1"/>
  <c r="K10498" i="1"/>
  <c r="J10502" i="1"/>
  <c r="K10502" i="1"/>
  <c r="J10506" i="1"/>
  <c r="K10506" i="1"/>
  <c r="J10510" i="1"/>
  <c r="K10510" i="1"/>
  <c r="J10514" i="1"/>
  <c r="K10514" i="1"/>
  <c r="J10518" i="1"/>
  <c r="K10518" i="1"/>
  <c r="J10522" i="1"/>
  <c r="K10522" i="1"/>
  <c r="J10526" i="1"/>
  <c r="K10526" i="1"/>
  <c r="J10530" i="1"/>
  <c r="K10530" i="1"/>
  <c r="J10534" i="1"/>
  <c r="K10534" i="1"/>
  <c r="J10538" i="1"/>
  <c r="K10538" i="1"/>
  <c r="J10542" i="1"/>
  <c r="K10542" i="1"/>
  <c r="J10546" i="1"/>
  <c r="K10546" i="1"/>
  <c r="J10550" i="1"/>
  <c r="K10550" i="1"/>
  <c r="J10554" i="1"/>
  <c r="K10554" i="1"/>
  <c r="J10558" i="1"/>
  <c r="K10558" i="1"/>
  <c r="J10562" i="1"/>
  <c r="K10562" i="1"/>
  <c r="J10566" i="1"/>
  <c r="K10566" i="1"/>
  <c r="J10570" i="1"/>
  <c r="K10570" i="1"/>
  <c r="J10574" i="1"/>
  <c r="K10574" i="1"/>
  <c r="J10578" i="1"/>
  <c r="K10578" i="1"/>
  <c r="J10582" i="1"/>
  <c r="K10582" i="1"/>
  <c r="J10586" i="1"/>
  <c r="K10586" i="1"/>
  <c r="J10590" i="1"/>
  <c r="K10590" i="1"/>
  <c r="J10594" i="1"/>
  <c r="K10594" i="1"/>
  <c r="J10598" i="1"/>
  <c r="K10598" i="1"/>
  <c r="J10602" i="1"/>
  <c r="K10602" i="1"/>
  <c r="J10606" i="1"/>
  <c r="K10606" i="1"/>
  <c r="J10610" i="1"/>
  <c r="K10610" i="1"/>
  <c r="J10614" i="1"/>
  <c r="K10614" i="1"/>
  <c r="J10618" i="1"/>
  <c r="K10618" i="1"/>
  <c r="J10622" i="1"/>
  <c r="K10622" i="1"/>
  <c r="J10626" i="1"/>
  <c r="K10626" i="1"/>
  <c r="J10630" i="1"/>
  <c r="K10630" i="1"/>
  <c r="J10634" i="1"/>
  <c r="K10634" i="1"/>
  <c r="J10638" i="1"/>
  <c r="K10638" i="1"/>
  <c r="J10642" i="1"/>
  <c r="K10642" i="1"/>
  <c r="J10646" i="1"/>
  <c r="K10646" i="1"/>
  <c r="J10650" i="1"/>
  <c r="K10650" i="1"/>
  <c r="J10654" i="1"/>
  <c r="K10654" i="1"/>
  <c r="J10658" i="1"/>
  <c r="K10658" i="1"/>
  <c r="J10662" i="1"/>
  <c r="K10662" i="1"/>
  <c r="J10666" i="1"/>
  <c r="K10666" i="1"/>
  <c r="J10670" i="1"/>
  <c r="K10670" i="1"/>
  <c r="J10674" i="1"/>
  <c r="K10674" i="1"/>
  <c r="J10678" i="1"/>
  <c r="K10678" i="1"/>
  <c r="J10682" i="1"/>
  <c r="K10682" i="1"/>
  <c r="J10686" i="1"/>
  <c r="K10686" i="1"/>
  <c r="J10690" i="1"/>
  <c r="K10690" i="1"/>
  <c r="J10694" i="1"/>
  <c r="K10694" i="1"/>
  <c r="J10698" i="1"/>
  <c r="K10698" i="1"/>
  <c r="J10702" i="1"/>
  <c r="K10702" i="1"/>
  <c r="J10706" i="1"/>
  <c r="K10706" i="1"/>
  <c r="J10710" i="1"/>
  <c r="K10710" i="1"/>
  <c r="J10714" i="1"/>
  <c r="K10714" i="1"/>
  <c r="J10718" i="1"/>
  <c r="K10718" i="1"/>
  <c r="J10722" i="1"/>
  <c r="K10722" i="1"/>
  <c r="J10726" i="1"/>
  <c r="K10726" i="1"/>
  <c r="J10730" i="1"/>
  <c r="K10730" i="1"/>
  <c r="J10734" i="1"/>
  <c r="K10734" i="1"/>
  <c r="J10738" i="1"/>
  <c r="K10738" i="1"/>
  <c r="J10742" i="1"/>
  <c r="K10742" i="1"/>
  <c r="J10746" i="1"/>
  <c r="K10746" i="1"/>
  <c r="J10750" i="1"/>
  <c r="K10750" i="1"/>
  <c r="J10754" i="1"/>
  <c r="K10754" i="1"/>
  <c r="J10758" i="1"/>
  <c r="K10758" i="1"/>
  <c r="J10762" i="1"/>
  <c r="K10762" i="1"/>
  <c r="J10766" i="1"/>
  <c r="K10766" i="1"/>
  <c r="J10770" i="1"/>
  <c r="K10770" i="1"/>
  <c r="J10774" i="1"/>
  <c r="K10774" i="1"/>
  <c r="J10778" i="1"/>
  <c r="K10778" i="1"/>
  <c r="J10782" i="1"/>
  <c r="K10782" i="1"/>
  <c r="J10786" i="1"/>
  <c r="K10786" i="1"/>
  <c r="J10790" i="1"/>
  <c r="K10790" i="1"/>
  <c r="J10794" i="1"/>
  <c r="K10794" i="1"/>
  <c r="J10798" i="1"/>
  <c r="K10798" i="1"/>
  <c r="J10802" i="1"/>
  <c r="K10802" i="1"/>
  <c r="J10806" i="1"/>
  <c r="K10806" i="1"/>
  <c r="J10810" i="1"/>
  <c r="K10810" i="1"/>
  <c r="J10814" i="1"/>
  <c r="K10814" i="1"/>
  <c r="J10818" i="1"/>
  <c r="K10818" i="1"/>
  <c r="J10822" i="1"/>
  <c r="K10822" i="1"/>
  <c r="J10826" i="1"/>
  <c r="K10826" i="1"/>
  <c r="J10830" i="1"/>
  <c r="K10830" i="1"/>
  <c r="J10834" i="1"/>
  <c r="K10834" i="1"/>
  <c r="J10838" i="1"/>
  <c r="K10838" i="1"/>
  <c r="J10842" i="1"/>
  <c r="K10842" i="1"/>
  <c r="J10846" i="1"/>
  <c r="K10846" i="1"/>
  <c r="J10850" i="1"/>
  <c r="K10850" i="1"/>
  <c r="J10854" i="1"/>
  <c r="K10854" i="1"/>
  <c r="J10858" i="1"/>
  <c r="K10858" i="1"/>
  <c r="J10862" i="1"/>
  <c r="K10862" i="1"/>
  <c r="J10866" i="1"/>
  <c r="K10866" i="1"/>
  <c r="J10870" i="1"/>
  <c r="K10870" i="1"/>
  <c r="J10874" i="1"/>
  <c r="K10874" i="1"/>
  <c r="J10878" i="1"/>
  <c r="K10878" i="1"/>
  <c r="J10882" i="1"/>
  <c r="K10882" i="1"/>
  <c r="J10886" i="1"/>
  <c r="K10886" i="1"/>
  <c r="J10890" i="1"/>
  <c r="K10890" i="1"/>
  <c r="J10894" i="1"/>
  <c r="K10894" i="1"/>
  <c r="J10898" i="1"/>
  <c r="K10898" i="1"/>
  <c r="J10902" i="1"/>
  <c r="K10902" i="1"/>
  <c r="J10906" i="1"/>
  <c r="K10906" i="1"/>
  <c r="J10910" i="1"/>
  <c r="K10910" i="1"/>
  <c r="J10914" i="1"/>
  <c r="K10914" i="1"/>
  <c r="J10918" i="1"/>
  <c r="K10918" i="1"/>
  <c r="J10922" i="1"/>
  <c r="K10922" i="1"/>
  <c r="J10926" i="1"/>
  <c r="K10926" i="1"/>
  <c r="J10930" i="1"/>
  <c r="K10930" i="1"/>
  <c r="J10934" i="1"/>
  <c r="K10934" i="1"/>
  <c r="J10938" i="1"/>
  <c r="K10938" i="1"/>
  <c r="J10942" i="1"/>
  <c r="K10942" i="1"/>
  <c r="J10946" i="1"/>
  <c r="K10946" i="1"/>
  <c r="J10950" i="1"/>
  <c r="K10950" i="1"/>
  <c r="J10954" i="1"/>
  <c r="K10954" i="1"/>
  <c r="J10958" i="1"/>
  <c r="K10958" i="1"/>
  <c r="J10962" i="1"/>
  <c r="K10962" i="1"/>
  <c r="J10966" i="1"/>
  <c r="K10966" i="1"/>
  <c r="J10970" i="1"/>
  <c r="K10970" i="1"/>
  <c r="J10974" i="1"/>
  <c r="K10974" i="1"/>
  <c r="J10978" i="1"/>
  <c r="K10978" i="1"/>
  <c r="J10982" i="1"/>
  <c r="K10982" i="1"/>
  <c r="J10986" i="1"/>
  <c r="K10986" i="1"/>
  <c r="J10990" i="1"/>
  <c r="K10990" i="1"/>
  <c r="J10994" i="1"/>
  <c r="K10994" i="1"/>
  <c r="J10998" i="1"/>
  <c r="K10998" i="1"/>
  <c r="J11002" i="1"/>
  <c r="K11002" i="1"/>
  <c r="J11006" i="1"/>
  <c r="K11006" i="1"/>
  <c r="J11010" i="1"/>
  <c r="K11010" i="1"/>
  <c r="J11014" i="1"/>
  <c r="K11014" i="1"/>
  <c r="J11018" i="1"/>
  <c r="K11018" i="1"/>
  <c r="J11022" i="1"/>
  <c r="K11022" i="1"/>
  <c r="J11026" i="1"/>
  <c r="K11026" i="1"/>
  <c r="J11030" i="1"/>
  <c r="K11030" i="1"/>
  <c r="J11034" i="1"/>
  <c r="K11034" i="1"/>
  <c r="J11038" i="1"/>
  <c r="K11038" i="1"/>
  <c r="J11042" i="1"/>
  <c r="K11042" i="1"/>
  <c r="J11046" i="1"/>
  <c r="K11046" i="1"/>
  <c r="J11050" i="1"/>
  <c r="K11050" i="1"/>
  <c r="J11054" i="1"/>
  <c r="K11054" i="1"/>
  <c r="J11058" i="1"/>
  <c r="K11058" i="1"/>
  <c r="J11062" i="1"/>
  <c r="K11062" i="1"/>
  <c r="J11066" i="1"/>
  <c r="K11066" i="1"/>
  <c r="J11070" i="1"/>
  <c r="K11070" i="1"/>
  <c r="J11074" i="1"/>
  <c r="K11074" i="1"/>
  <c r="J11078" i="1"/>
  <c r="K11078" i="1"/>
  <c r="J11082" i="1"/>
  <c r="K11082" i="1"/>
  <c r="J11086" i="1"/>
  <c r="K11086" i="1"/>
  <c r="J11090" i="1"/>
  <c r="K11090" i="1"/>
  <c r="J11094" i="1"/>
  <c r="K11094" i="1"/>
  <c r="J11098" i="1"/>
  <c r="K11098" i="1"/>
  <c r="J11102" i="1"/>
  <c r="K11102" i="1"/>
  <c r="J11106" i="1"/>
  <c r="K11106" i="1"/>
  <c r="J11110" i="1"/>
  <c r="K11110" i="1"/>
  <c r="J11114" i="1"/>
  <c r="K11114" i="1"/>
  <c r="J11118" i="1"/>
  <c r="K11118" i="1"/>
  <c r="J11122" i="1"/>
  <c r="K11122" i="1"/>
  <c r="J11126" i="1"/>
  <c r="K11126" i="1"/>
  <c r="J11130" i="1"/>
  <c r="K11130" i="1"/>
  <c r="J11134" i="1"/>
  <c r="K11134" i="1"/>
  <c r="J11138" i="1"/>
  <c r="K11138" i="1"/>
  <c r="J11142" i="1"/>
  <c r="K11142" i="1"/>
  <c r="J11146" i="1"/>
  <c r="K11146" i="1"/>
  <c r="J11150" i="1"/>
  <c r="K11150" i="1"/>
  <c r="J11154" i="1"/>
  <c r="K11154" i="1"/>
  <c r="J11158" i="1"/>
  <c r="K11158" i="1"/>
  <c r="J11162" i="1"/>
  <c r="K11162" i="1"/>
  <c r="J11166" i="1"/>
  <c r="K11166" i="1"/>
  <c r="J11170" i="1"/>
  <c r="K11170" i="1"/>
  <c r="J11174" i="1"/>
  <c r="K11174" i="1"/>
  <c r="J11178" i="1"/>
  <c r="K11178" i="1"/>
  <c r="J11182" i="1"/>
  <c r="K11182" i="1"/>
  <c r="J11186" i="1"/>
  <c r="K11186" i="1"/>
  <c r="J11190" i="1"/>
  <c r="K11190" i="1"/>
  <c r="J11194" i="1"/>
  <c r="K11194" i="1"/>
  <c r="J11198" i="1"/>
  <c r="K11198" i="1"/>
  <c r="J11202" i="1"/>
  <c r="K11202" i="1"/>
  <c r="J11206" i="1"/>
  <c r="K11206" i="1"/>
  <c r="J11210" i="1"/>
  <c r="K11210" i="1"/>
  <c r="J11214" i="1"/>
  <c r="K11214" i="1"/>
  <c r="J11218" i="1"/>
  <c r="K11218" i="1"/>
  <c r="J11222" i="1"/>
  <c r="K11222" i="1"/>
  <c r="J11226" i="1"/>
  <c r="K11226" i="1"/>
  <c r="J11230" i="1"/>
  <c r="K11230" i="1"/>
  <c r="J11234" i="1"/>
  <c r="K11234" i="1"/>
  <c r="J11238" i="1"/>
  <c r="K11238" i="1"/>
  <c r="J11242" i="1"/>
  <c r="K11242" i="1"/>
  <c r="J11246" i="1"/>
  <c r="K11246" i="1"/>
  <c r="J11250" i="1"/>
  <c r="K11250" i="1"/>
  <c r="J11254" i="1"/>
  <c r="K11254" i="1"/>
  <c r="J11258" i="1"/>
  <c r="K11258" i="1"/>
  <c r="J11262" i="1"/>
  <c r="K11262" i="1"/>
  <c r="J11266" i="1"/>
  <c r="K11266" i="1"/>
  <c r="J11270" i="1"/>
  <c r="K11270" i="1"/>
  <c r="J11274" i="1"/>
  <c r="K11274" i="1"/>
  <c r="J11278" i="1"/>
  <c r="K11278" i="1"/>
  <c r="J11282" i="1"/>
  <c r="K11282" i="1"/>
  <c r="J11286" i="1"/>
  <c r="K11286" i="1"/>
  <c r="J11290" i="1"/>
  <c r="K11290" i="1"/>
  <c r="J11294" i="1"/>
  <c r="K11294" i="1"/>
  <c r="J11298" i="1"/>
  <c r="K11298" i="1"/>
  <c r="J11302" i="1"/>
  <c r="K11302" i="1"/>
  <c r="J11306" i="1"/>
  <c r="K11306" i="1"/>
  <c r="J11310" i="1"/>
  <c r="K11310" i="1"/>
  <c r="J11314" i="1"/>
  <c r="K11314" i="1"/>
  <c r="J11318" i="1"/>
  <c r="K11318" i="1"/>
  <c r="J5283" i="1"/>
  <c r="K5283" i="1"/>
  <c r="J5287" i="1"/>
  <c r="K5287" i="1"/>
  <c r="J5291" i="1"/>
  <c r="K5291" i="1"/>
  <c r="J5295" i="1"/>
  <c r="K5295" i="1"/>
  <c r="J5299" i="1"/>
  <c r="K5299" i="1"/>
  <c r="J5303" i="1"/>
  <c r="K5303" i="1"/>
  <c r="J5307" i="1"/>
  <c r="K5307" i="1"/>
  <c r="J5311" i="1"/>
  <c r="K5311" i="1"/>
  <c r="J5315" i="1"/>
  <c r="K5315" i="1"/>
  <c r="J5319" i="1"/>
  <c r="K5319" i="1"/>
  <c r="J5323" i="1"/>
  <c r="K5323" i="1"/>
  <c r="J5327" i="1"/>
  <c r="K5327" i="1"/>
  <c r="J5331" i="1"/>
  <c r="K5331" i="1"/>
  <c r="J5335" i="1"/>
  <c r="K5335" i="1"/>
  <c r="J5339" i="1"/>
  <c r="K5339" i="1"/>
  <c r="J5343" i="1"/>
  <c r="K5343" i="1"/>
  <c r="J5347" i="1"/>
  <c r="K5347" i="1"/>
  <c r="J5351" i="1"/>
  <c r="K5351" i="1"/>
  <c r="J5355" i="1"/>
  <c r="K5355" i="1"/>
  <c r="J5359" i="1"/>
  <c r="K5359" i="1"/>
  <c r="J5363" i="1"/>
  <c r="K5363" i="1"/>
  <c r="J5367" i="1"/>
  <c r="K5367" i="1"/>
  <c r="J5371" i="1"/>
  <c r="K5371" i="1"/>
  <c r="J5375" i="1"/>
  <c r="K5375" i="1"/>
  <c r="J5379" i="1"/>
  <c r="K5379" i="1"/>
  <c r="J5383" i="1"/>
  <c r="K5383" i="1"/>
  <c r="J5387" i="1"/>
  <c r="K5387" i="1"/>
  <c r="J5391" i="1"/>
  <c r="K5391" i="1"/>
  <c r="J5395" i="1"/>
  <c r="K5395" i="1"/>
  <c r="J5399" i="1"/>
  <c r="K5399" i="1"/>
  <c r="J5403" i="1"/>
  <c r="K5403" i="1"/>
  <c r="J5407" i="1"/>
  <c r="K5407" i="1"/>
  <c r="J5411" i="1"/>
  <c r="K5411" i="1"/>
  <c r="J5415" i="1"/>
  <c r="K5415" i="1"/>
  <c r="J5419" i="1"/>
  <c r="K5419" i="1"/>
  <c r="J5423" i="1"/>
  <c r="K5423" i="1"/>
  <c r="J5427" i="1"/>
  <c r="K5427" i="1"/>
  <c r="J5431" i="1"/>
  <c r="K5431" i="1"/>
  <c r="J5435" i="1"/>
  <c r="K5435" i="1"/>
  <c r="J5439" i="1"/>
  <c r="K5439" i="1"/>
  <c r="J5443" i="1"/>
  <c r="K5443" i="1"/>
  <c r="J5447" i="1"/>
  <c r="K5447" i="1"/>
  <c r="J5451" i="1"/>
  <c r="K5451" i="1"/>
  <c r="J5455" i="1"/>
  <c r="K5455" i="1"/>
  <c r="J5459" i="1"/>
  <c r="K5459" i="1"/>
  <c r="J5463" i="1"/>
  <c r="K5463" i="1"/>
  <c r="J5467" i="1"/>
  <c r="K5467" i="1"/>
  <c r="J5471" i="1"/>
  <c r="K5471" i="1"/>
  <c r="J5475" i="1"/>
  <c r="K5475" i="1"/>
  <c r="J5479" i="1"/>
  <c r="K5479" i="1"/>
  <c r="J5483" i="1"/>
  <c r="K5483" i="1"/>
  <c r="J5487" i="1"/>
  <c r="K5487" i="1"/>
  <c r="J5491" i="1"/>
  <c r="K5491" i="1"/>
  <c r="J5495" i="1"/>
  <c r="K5495" i="1"/>
  <c r="J5499" i="1"/>
  <c r="K5499" i="1"/>
  <c r="J5503" i="1"/>
  <c r="K5503" i="1"/>
  <c r="J5507" i="1"/>
  <c r="K5507" i="1"/>
  <c r="J5511" i="1"/>
  <c r="K5511" i="1"/>
  <c r="J5515" i="1"/>
  <c r="K5515" i="1"/>
  <c r="J5519" i="1"/>
  <c r="K5519" i="1"/>
  <c r="J5523" i="1"/>
  <c r="K5523" i="1"/>
  <c r="J5527" i="1"/>
  <c r="K5527" i="1"/>
  <c r="J5531" i="1"/>
  <c r="K5531" i="1"/>
  <c r="J5535" i="1"/>
  <c r="K5535" i="1"/>
  <c r="J5539" i="1"/>
  <c r="K5539" i="1"/>
  <c r="J5543" i="1"/>
  <c r="K5543" i="1"/>
  <c r="J5547" i="1"/>
  <c r="K5547" i="1"/>
  <c r="J5551" i="1"/>
  <c r="K5551" i="1"/>
  <c r="J5555" i="1"/>
  <c r="K5555" i="1"/>
  <c r="J5559" i="1"/>
  <c r="K5559" i="1"/>
  <c r="J5563" i="1"/>
  <c r="K5563" i="1"/>
  <c r="J5567" i="1"/>
  <c r="K5567" i="1"/>
  <c r="J5571" i="1"/>
  <c r="K5571" i="1"/>
  <c r="J5575" i="1"/>
  <c r="K5575" i="1"/>
  <c r="J5579" i="1"/>
  <c r="K5579" i="1"/>
  <c r="J5583" i="1"/>
  <c r="K5583" i="1"/>
  <c r="J5587" i="1"/>
  <c r="K5587" i="1"/>
  <c r="J5591" i="1"/>
  <c r="K5591" i="1"/>
  <c r="J5595" i="1"/>
  <c r="K5595" i="1"/>
  <c r="J5599" i="1"/>
  <c r="K5599" i="1"/>
  <c r="J5603" i="1"/>
  <c r="K5603" i="1"/>
  <c r="J5607" i="1"/>
  <c r="K5607" i="1"/>
  <c r="J5611" i="1"/>
  <c r="K5611" i="1"/>
  <c r="J5615" i="1"/>
  <c r="K5615" i="1"/>
  <c r="J5619" i="1"/>
  <c r="K5619" i="1"/>
  <c r="J5623" i="1"/>
  <c r="K5623" i="1"/>
  <c r="J5627" i="1"/>
  <c r="K5627" i="1"/>
  <c r="J5631" i="1"/>
  <c r="K5631" i="1"/>
  <c r="J5635" i="1"/>
  <c r="K5635" i="1"/>
  <c r="J5639" i="1"/>
  <c r="K5639" i="1"/>
  <c r="J5643" i="1"/>
  <c r="K5643" i="1"/>
  <c r="J5647" i="1"/>
  <c r="K5647" i="1"/>
  <c r="J5651" i="1"/>
  <c r="K5651" i="1"/>
  <c r="J5655" i="1"/>
  <c r="K5655" i="1"/>
  <c r="J5659" i="1"/>
  <c r="K5659" i="1"/>
  <c r="J5663" i="1"/>
  <c r="K5663" i="1"/>
  <c r="J5667" i="1"/>
  <c r="K5667" i="1"/>
  <c r="J5671" i="1"/>
  <c r="K5671" i="1"/>
  <c r="J5675" i="1"/>
  <c r="K5675" i="1"/>
  <c r="J5679" i="1"/>
  <c r="K5679" i="1"/>
  <c r="J5683" i="1"/>
  <c r="K5683" i="1"/>
  <c r="J5687" i="1"/>
  <c r="K5687" i="1"/>
  <c r="J5691" i="1"/>
  <c r="K5691" i="1"/>
  <c r="J5695" i="1"/>
  <c r="K5695" i="1"/>
  <c r="J5699" i="1"/>
  <c r="K5699" i="1"/>
  <c r="J5703" i="1"/>
  <c r="K5703" i="1"/>
  <c r="J5707" i="1"/>
  <c r="K5707" i="1"/>
  <c r="J5711" i="1"/>
  <c r="K5711" i="1"/>
  <c r="J5715" i="1"/>
  <c r="K5715" i="1"/>
  <c r="J5719" i="1"/>
  <c r="K5719" i="1"/>
  <c r="J5723" i="1"/>
  <c r="K5723" i="1"/>
  <c r="J5727" i="1"/>
  <c r="K5727" i="1"/>
  <c r="J5731" i="1"/>
  <c r="K5731" i="1"/>
  <c r="J5735" i="1"/>
  <c r="K5735" i="1"/>
  <c r="J5739" i="1"/>
  <c r="K5739" i="1"/>
  <c r="J5743" i="1"/>
  <c r="K5743" i="1"/>
  <c r="J5747" i="1"/>
  <c r="K5747" i="1"/>
  <c r="J5751" i="1"/>
  <c r="K5751" i="1"/>
  <c r="J5755" i="1"/>
  <c r="K5755" i="1"/>
  <c r="J5759" i="1"/>
  <c r="K5759" i="1"/>
  <c r="J5763" i="1"/>
  <c r="K5763" i="1"/>
  <c r="J5767" i="1"/>
  <c r="K5767" i="1"/>
  <c r="J5771" i="1"/>
  <c r="K5771" i="1"/>
  <c r="J5775" i="1"/>
  <c r="K5775" i="1"/>
  <c r="J5779" i="1"/>
  <c r="K5779" i="1"/>
  <c r="J5783" i="1"/>
  <c r="K5783" i="1"/>
  <c r="J5787" i="1"/>
  <c r="K5787" i="1"/>
  <c r="J5791" i="1"/>
  <c r="K5791" i="1"/>
  <c r="J5795" i="1"/>
  <c r="K5795" i="1"/>
  <c r="J5799" i="1"/>
  <c r="K5799" i="1"/>
  <c r="J5803" i="1"/>
  <c r="K5803" i="1"/>
  <c r="J5807" i="1"/>
  <c r="K5807" i="1"/>
  <c r="J5811" i="1"/>
  <c r="K5811" i="1"/>
  <c r="J5815" i="1"/>
  <c r="K5815" i="1"/>
  <c r="J5819" i="1"/>
  <c r="K5819" i="1"/>
  <c r="J5823" i="1"/>
  <c r="K5823" i="1"/>
  <c r="J5827" i="1"/>
  <c r="K5827" i="1"/>
  <c r="J5831" i="1"/>
  <c r="K5831" i="1"/>
  <c r="J5835" i="1"/>
  <c r="K5835" i="1"/>
  <c r="J5839" i="1"/>
  <c r="K5839" i="1"/>
  <c r="J5843" i="1"/>
  <c r="K5843" i="1"/>
  <c r="J5847" i="1"/>
  <c r="K5847" i="1"/>
  <c r="J5851" i="1"/>
  <c r="K5851" i="1"/>
  <c r="J5855" i="1"/>
  <c r="K5855" i="1"/>
  <c r="J5859" i="1"/>
  <c r="K5859" i="1"/>
  <c r="J5863" i="1"/>
  <c r="K5863" i="1"/>
  <c r="J5867" i="1"/>
  <c r="K5867" i="1"/>
  <c r="J5871" i="1"/>
  <c r="K5871" i="1"/>
  <c r="J5875" i="1"/>
  <c r="K5875" i="1"/>
  <c r="J5879" i="1"/>
  <c r="K5879" i="1"/>
  <c r="J5883" i="1"/>
  <c r="K5883" i="1"/>
  <c r="J5887" i="1"/>
  <c r="K5887" i="1"/>
  <c r="J5891" i="1"/>
  <c r="K5891" i="1"/>
  <c r="J5895" i="1"/>
  <c r="K5895" i="1"/>
  <c r="J5899" i="1"/>
  <c r="K5899" i="1"/>
  <c r="J5903" i="1"/>
  <c r="K5903" i="1"/>
  <c r="J5907" i="1"/>
  <c r="K5907" i="1"/>
  <c r="J5911" i="1"/>
  <c r="K5911" i="1"/>
  <c r="J5915" i="1"/>
  <c r="K5915" i="1"/>
  <c r="J5919" i="1"/>
  <c r="K5919" i="1"/>
  <c r="J5923" i="1"/>
  <c r="K5923" i="1"/>
  <c r="J5927" i="1"/>
  <c r="K5927" i="1"/>
  <c r="J5931" i="1"/>
  <c r="K5931" i="1"/>
  <c r="J5935" i="1"/>
  <c r="K5935" i="1"/>
  <c r="J5939" i="1"/>
  <c r="K5939" i="1"/>
  <c r="J5943" i="1"/>
  <c r="K5943" i="1"/>
  <c r="J5947" i="1"/>
  <c r="K5947" i="1"/>
  <c r="J5951" i="1"/>
  <c r="K5951" i="1"/>
  <c r="J5955" i="1"/>
  <c r="K5955" i="1"/>
  <c r="J5959" i="1"/>
  <c r="K5959" i="1"/>
  <c r="J5963" i="1"/>
  <c r="K5963" i="1"/>
  <c r="J5967" i="1"/>
  <c r="K5967" i="1"/>
  <c r="J5971" i="1"/>
  <c r="K5971" i="1"/>
  <c r="J5975" i="1"/>
  <c r="K5975" i="1"/>
  <c r="J5979" i="1"/>
  <c r="K5979" i="1"/>
  <c r="J5983" i="1"/>
  <c r="K5983" i="1"/>
  <c r="J5987" i="1"/>
  <c r="K5987" i="1"/>
  <c r="J5991" i="1"/>
  <c r="K5991" i="1"/>
  <c r="J5995" i="1"/>
  <c r="K5995" i="1"/>
  <c r="J5999" i="1"/>
  <c r="K5999" i="1"/>
  <c r="J6003" i="1"/>
  <c r="K6003" i="1"/>
  <c r="J6007" i="1"/>
  <c r="K6007" i="1"/>
  <c r="J6011" i="1"/>
  <c r="K6011" i="1"/>
  <c r="J6015" i="1"/>
  <c r="K6015" i="1"/>
  <c r="J6019" i="1"/>
  <c r="K6019" i="1"/>
  <c r="J6023" i="1"/>
  <c r="K6023" i="1"/>
  <c r="J6027" i="1"/>
  <c r="K6027" i="1"/>
  <c r="J6031" i="1"/>
  <c r="K6031" i="1"/>
  <c r="J6035" i="1"/>
  <c r="K6035" i="1"/>
  <c r="J6039" i="1"/>
  <c r="K6039" i="1"/>
  <c r="J6043" i="1"/>
  <c r="K6043" i="1"/>
  <c r="J6047" i="1"/>
  <c r="K6047" i="1"/>
  <c r="J6051" i="1"/>
  <c r="K6051" i="1"/>
  <c r="J6055" i="1"/>
  <c r="K6055" i="1"/>
  <c r="J6059" i="1"/>
  <c r="K6059" i="1"/>
  <c r="J6063" i="1"/>
  <c r="K6063" i="1"/>
  <c r="J6067" i="1"/>
  <c r="K6067" i="1"/>
  <c r="J6071" i="1"/>
  <c r="K6071" i="1"/>
  <c r="J6075" i="1"/>
  <c r="K6075" i="1"/>
  <c r="J6079" i="1"/>
  <c r="K6079" i="1"/>
  <c r="J6083" i="1"/>
  <c r="K6083" i="1"/>
  <c r="J6087" i="1"/>
  <c r="K6087" i="1"/>
  <c r="J6091" i="1"/>
  <c r="K6091" i="1"/>
  <c r="J6095" i="1"/>
  <c r="K6095" i="1"/>
  <c r="J6099" i="1"/>
  <c r="K6099" i="1"/>
  <c r="J6103" i="1"/>
  <c r="K6103" i="1"/>
  <c r="J6107" i="1"/>
  <c r="K6107" i="1"/>
  <c r="J6111" i="1"/>
  <c r="K6111" i="1"/>
  <c r="J6115" i="1"/>
  <c r="K6115" i="1"/>
  <c r="J6119" i="1"/>
  <c r="K6119" i="1"/>
  <c r="J6123" i="1"/>
  <c r="K6123" i="1"/>
  <c r="J6127" i="1"/>
  <c r="K6127" i="1"/>
  <c r="J6131" i="1"/>
  <c r="K6131" i="1"/>
  <c r="J6135" i="1"/>
  <c r="K6135" i="1"/>
  <c r="J6139" i="1"/>
  <c r="K6139" i="1"/>
  <c r="J6143" i="1"/>
  <c r="K6143" i="1"/>
  <c r="J6147" i="1"/>
  <c r="K6147" i="1"/>
  <c r="J6151" i="1"/>
  <c r="K6151" i="1"/>
  <c r="J6155" i="1"/>
  <c r="K6155" i="1"/>
  <c r="J6159" i="1"/>
  <c r="K6159" i="1"/>
  <c r="J6163" i="1"/>
  <c r="K6163" i="1"/>
  <c r="J6167" i="1"/>
  <c r="K6167" i="1"/>
  <c r="J6171" i="1"/>
  <c r="K6171" i="1"/>
  <c r="J6175" i="1"/>
  <c r="K6175" i="1"/>
  <c r="J6179" i="1"/>
  <c r="K6179" i="1"/>
  <c r="J6183" i="1"/>
  <c r="K6183" i="1"/>
  <c r="J6187" i="1"/>
  <c r="K6187" i="1"/>
  <c r="J6191" i="1"/>
  <c r="K6191" i="1"/>
  <c r="J6195" i="1"/>
  <c r="K6195" i="1"/>
  <c r="J6199" i="1"/>
  <c r="K6199" i="1"/>
  <c r="J6203" i="1"/>
  <c r="K6203" i="1"/>
  <c r="J6207" i="1"/>
  <c r="K6207" i="1"/>
  <c r="J6211" i="1"/>
  <c r="K6211" i="1"/>
  <c r="J6215" i="1"/>
  <c r="K6215" i="1"/>
  <c r="J6219" i="1"/>
  <c r="K6219" i="1"/>
  <c r="J6223" i="1"/>
  <c r="K6223" i="1"/>
  <c r="J6227" i="1"/>
  <c r="K6227" i="1"/>
  <c r="J6231" i="1"/>
  <c r="K6231" i="1"/>
  <c r="J6235" i="1"/>
  <c r="K6235" i="1"/>
  <c r="J6239" i="1"/>
  <c r="K6239" i="1"/>
  <c r="J6243" i="1"/>
  <c r="K6243" i="1"/>
  <c r="J6247" i="1"/>
  <c r="K6247" i="1"/>
  <c r="J6251" i="1"/>
  <c r="K6251" i="1"/>
  <c r="J6255" i="1"/>
  <c r="K6255" i="1"/>
  <c r="J6259" i="1"/>
  <c r="K6259" i="1"/>
  <c r="J6263" i="1"/>
  <c r="K6263" i="1"/>
  <c r="J6267" i="1"/>
  <c r="K6267" i="1"/>
  <c r="J6271" i="1"/>
  <c r="K6271" i="1"/>
  <c r="J6275" i="1"/>
  <c r="K6275" i="1"/>
  <c r="J6279" i="1"/>
  <c r="K6279" i="1"/>
  <c r="J6283" i="1"/>
  <c r="K6283" i="1"/>
  <c r="J6287" i="1"/>
  <c r="K6287" i="1"/>
  <c r="J6291" i="1"/>
  <c r="K6291" i="1"/>
  <c r="J6295" i="1"/>
  <c r="K6295" i="1"/>
  <c r="J6299" i="1"/>
  <c r="K6299" i="1"/>
  <c r="J6303" i="1"/>
  <c r="K6303" i="1"/>
  <c r="J6307" i="1"/>
  <c r="K6307" i="1"/>
  <c r="J6311" i="1"/>
  <c r="K6311" i="1"/>
  <c r="J6315" i="1"/>
  <c r="K6315" i="1"/>
  <c r="J6319" i="1"/>
  <c r="K6319" i="1"/>
  <c r="J6323" i="1"/>
  <c r="K6323" i="1"/>
  <c r="J6327" i="1"/>
  <c r="K6327" i="1"/>
  <c r="J6331" i="1"/>
  <c r="K6331" i="1"/>
  <c r="J6335" i="1"/>
  <c r="K6335" i="1"/>
  <c r="J6339" i="1"/>
  <c r="K6339" i="1"/>
  <c r="J6343" i="1"/>
  <c r="K6343" i="1"/>
  <c r="J6347" i="1"/>
  <c r="K6347" i="1"/>
  <c r="J6351" i="1"/>
  <c r="K6351" i="1"/>
  <c r="J6355" i="1"/>
  <c r="K6355" i="1"/>
  <c r="J6359" i="1"/>
  <c r="K6359" i="1"/>
  <c r="J6363" i="1"/>
  <c r="K6363" i="1"/>
  <c r="J6367" i="1"/>
  <c r="K6367" i="1"/>
  <c r="J6371" i="1"/>
  <c r="K6371" i="1"/>
  <c r="J6375" i="1"/>
  <c r="K6375" i="1"/>
  <c r="J6379" i="1"/>
  <c r="K6379" i="1"/>
  <c r="J6383" i="1"/>
  <c r="K6383" i="1"/>
  <c r="J6387" i="1"/>
  <c r="K6387" i="1"/>
  <c r="J6391" i="1"/>
  <c r="K6391" i="1"/>
  <c r="J6395" i="1"/>
  <c r="K6395" i="1"/>
  <c r="J6399" i="1"/>
  <c r="K6399" i="1"/>
  <c r="J6403" i="1"/>
  <c r="K6403" i="1"/>
  <c r="J6407" i="1"/>
  <c r="K6407" i="1"/>
  <c r="J6411" i="1"/>
  <c r="K6411" i="1"/>
  <c r="J6415" i="1"/>
  <c r="K6415" i="1"/>
  <c r="J6419" i="1"/>
  <c r="K6419" i="1"/>
  <c r="J6423" i="1"/>
  <c r="K6423" i="1"/>
  <c r="J6427" i="1"/>
  <c r="K6427" i="1"/>
  <c r="J6431" i="1"/>
  <c r="K6431" i="1"/>
  <c r="J6435" i="1"/>
  <c r="K6435" i="1"/>
  <c r="J6439" i="1"/>
  <c r="K6439" i="1"/>
  <c r="J6443" i="1"/>
  <c r="K6443" i="1"/>
  <c r="J6447" i="1"/>
  <c r="K6447" i="1"/>
  <c r="J6451" i="1"/>
  <c r="K6451" i="1"/>
  <c r="J6455" i="1"/>
  <c r="K6455" i="1"/>
  <c r="J6459" i="1"/>
  <c r="K6459" i="1"/>
  <c r="J6463" i="1"/>
  <c r="K6463" i="1"/>
  <c r="J6467" i="1"/>
  <c r="K6467" i="1"/>
  <c r="J6471" i="1"/>
  <c r="K6471" i="1"/>
  <c r="J6475" i="1"/>
  <c r="K6475" i="1"/>
  <c r="J6479" i="1"/>
  <c r="K6479" i="1"/>
  <c r="J6483" i="1"/>
  <c r="K6483" i="1"/>
  <c r="J6487" i="1"/>
  <c r="K6487" i="1"/>
  <c r="J6491" i="1"/>
  <c r="K6491" i="1"/>
  <c r="J6495" i="1"/>
  <c r="K6495" i="1"/>
  <c r="J6499" i="1"/>
  <c r="K6499" i="1"/>
  <c r="J6503" i="1"/>
  <c r="K6503" i="1"/>
  <c r="J6507" i="1"/>
  <c r="K6507" i="1"/>
  <c r="J6511" i="1"/>
  <c r="K6511" i="1"/>
  <c r="J6515" i="1"/>
  <c r="K6515" i="1"/>
  <c r="J6519" i="1"/>
  <c r="K6519" i="1"/>
  <c r="J6523" i="1"/>
  <c r="K6523" i="1"/>
  <c r="J6527" i="1"/>
  <c r="K6527" i="1"/>
  <c r="J6531" i="1"/>
  <c r="K6531" i="1"/>
  <c r="J6535" i="1"/>
  <c r="K6535" i="1"/>
  <c r="J6539" i="1"/>
  <c r="K6539" i="1"/>
  <c r="J6543" i="1"/>
  <c r="K6543" i="1"/>
  <c r="J6547" i="1"/>
  <c r="K6547" i="1"/>
  <c r="J6551" i="1"/>
  <c r="K6551" i="1"/>
  <c r="J6555" i="1"/>
  <c r="K6555" i="1"/>
  <c r="J6559" i="1"/>
  <c r="K6559" i="1"/>
  <c r="J6563" i="1"/>
  <c r="K6563" i="1"/>
  <c r="J6567" i="1"/>
  <c r="K6567" i="1"/>
  <c r="J6571" i="1"/>
  <c r="K6571" i="1"/>
  <c r="J6575" i="1"/>
  <c r="K6575" i="1"/>
  <c r="J6579" i="1"/>
  <c r="K6579" i="1"/>
  <c r="J6583" i="1"/>
  <c r="K6583" i="1"/>
  <c r="J6587" i="1"/>
  <c r="K6587" i="1"/>
  <c r="J6591" i="1"/>
  <c r="K6591" i="1"/>
  <c r="J6595" i="1"/>
  <c r="K6595" i="1"/>
  <c r="J6599" i="1"/>
  <c r="K6599" i="1"/>
  <c r="J6603" i="1"/>
  <c r="K6603" i="1"/>
  <c r="J6607" i="1"/>
  <c r="K6607" i="1"/>
  <c r="J6611" i="1"/>
  <c r="K6611" i="1"/>
  <c r="J6615" i="1"/>
  <c r="K6615" i="1"/>
  <c r="J6619" i="1"/>
  <c r="K6619" i="1"/>
  <c r="J6623" i="1"/>
  <c r="K6623" i="1"/>
  <c r="J6627" i="1"/>
  <c r="K6627" i="1"/>
  <c r="J6631" i="1"/>
  <c r="K6631" i="1"/>
  <c r="J6635" i="1"/>
  <c r="K6635" i="1"/>
  <c r="J6639" i="1"/>
  <c r="K6639" i="1"/>
  <c r="J6643" i="1"/>
  <c r="K6643" i="1"/>
  <c r="J6647" i="1"/>
  <c r="K6647" i="1"/>
  <c r="J6651" i="1"/>
  <c r="K6651" i="1"/>
  <c r="J6655" i="1"/>
  <c r="K6655" i="1"/>
  <c r="J6659" i="1"/>
  <c r="K6659" i="1"/>
  <c r="J6663" i="1"/>
  <c r="K6663" i="1"/>
  <c r="J6667" i="1"/>
  <c r="K6667" i="1"/>
  <c r="J6671" i="1"/>
  <c r="K6671" i="1"/>
  <c r="J6675" i="1"/>
  <c r="K6675" i="1"/>
  <c r="J6679" i="1"/>
  <c r="K6679" i="1"/>
  <c r="J6683" i="1"/>
  <c r="K6683" i="1"/>
  <c r="J6687" i="1"/>
  <c r="K6687" i="1"/>
  <c r="J6691" i="1"/>
  <c r="K6691" i="1"/>
  <c r="J6695" i="1"/>
  <c r="K6695" i="1"/>
  <c r="J6699" i="1"/>
  <c r="K6699" i="1"/>
  <c r="J6703" i="1"/>
  <c r="K6703" i="1"/>
  <c r="J6707" i="1"/>
  <c r="K6707" i="1"/>
  <c r="J6711" i="1"/>
  <c r="K6711" i="1"/>
  <c r="J6715" i="1"/>
  <c r="K6715" i="1"/>
  <c r="J6719" i="1"/>
  <c r="K6719" i="1"/>
  <c r="J6723" i="1"/>
  <c r="K6723" i="1"/>
  <c r="J6727" i="1"/>
  <c r="K6727" i="1"/>
  <c r="J6731" i="1"/>
  <c r="K6731" i="1"/>
  <c r="J6735" i="1"/>
  <c r="K6735" i="1"/>
  <c r="J6739" i="1"/>
  <c r="K6739" i="1"/>
  <c r="J6743" i="1"/>
  <c r="K6743" i="1"/>
  <c r="J6747" i="1"/>
  <c r="K6747" i="1"/>
  <c r="J6751" i="1"/>
  <c r="K6751" i="1"/>
  <c r="J6755" i="1"/>
  <c r="K6755" i="1"/>
  <c r="J6759" i="1"/>
  <c r="K6759" i="1"/>
  <c r="J6763" i="1"/>
  <c r="K6763" i="1"/>
  <c r="J6767" i="1"/>
  <c r="K6767" i="1"/>
  <c r="J6771" i="1"/>
  <c r="K6771" i="1"/>
  <c r="J6775" i="1"/>
  <c r="K6775" i="1"/>
  <c r="J6779" i="1"/>
  <c r="K6779" i="1"/>
  <c r="J6783" i="1"/>
  <c r="K6783" i="1"/>
  <c r="J6787" i="1"/>
  <c r="K6787" i="1"/>
  <c r="J6791" i="1"/>
  <c r="K6791" i="1"/>
  <c r="J6795" i="1"/>
  <c r="K6795" i="1"/>
  <c r="J6799" i="1"/>
  <c r="K6799" i="1"/>
  <c r="J6803" i="1"/>
  <c r="K6803" i="1"/>
  <c r="J6807" i="1"/>
  <c r="K6807" i="1"/>
  <c r="J6811" i="1"/>
  <c r="K6811" i="1"/>
  <c r="J6815" i="1"/>
  <c r="K6815" i="1"/>
  <c r="J6819" i="1"/>
  <c r="K6819" i="1"/>
  <c r="J6823" i="1"/>
  <c r="K6823" i="1"/>
  <c r="J6827" i="1"/>
  <c r="K6827" i="1"/>
  <c r="J6831" i="1"/>
  <c r="K6831" i="1"/>
  <c r="J6835" i="1"/>
  <c r="K6835" i="1"/>
  <c r="J6839" i="1"/>
  <c r="K6839" i="1"/>
  <c r="J6843" i="1"/>
  <c r="K6843" i="1"/>
  <c r="J6847" i="1"/>
  <c r="K6847" i="1"/>
  <c r="J6851" i="1"/>
  <c r="K6851" i="1"/>
  <c r="J6855" i="1"/>
  <c r="K6855" i="1"/>
  <c r="J6859" i="1"/>
  <c r="K6859" i="1"/>
  <c r="J6863" i="1"/>
  <c r="K6863" i="1"/>
  <c r="J6867" i="1"/>
  <c r="K6867" i="1"/>
  <c r="J6871" i="1"/>
  <c r="K6871" i="1"/>
  <c r="J6875" i="1"/>
  <c r="K6875" i="1"/>
  <c r="J6879" i="1"/>
  <c r="K6879" i="1"/>
  <c r="J6883" i="1"/>
  <c r="K6883" i="1"/>
  <c r="J6887" i="1"/>
  <c r="K6887" i="1"/>
  <c r="J6891" i="1"/>
  <c r="K6891" i="1"/>
  <c r="J6895" i="1"/>
  <c r="K6895" i="1"/>
  <c r="J6899" i="1"/>
  <c r="K6899" i="1"/>
  <c r="J6903" i="1"/>
  <c r="K6903" i="1"/>
  <c r="J6907" i="1"/>
  <c r="K6907" i="1"/>
  <c r="J6911" i="1"/>
  <c r="K6911" i="1"/>
  <c r="J6915" i="1"/>
  <c r="K6915" i="1"/>
  <c r="J6919" i="1"/>
  <c r="K6919" i="1"/>
  <c r="J6923" i="1"/>
  <c r="K6923" i="1"/>
  <c r="J6927" i="1"/>
  <c r="K6927" i="1"/>
  <c r="J6931" i="1"/>
  <c r="K6931" i="1"/>
  <c r="J6935" i="1"/>
  <c r="K6935" i="1"/>
  <c r="J6939" i="1"/>
  <c r="K6939" i="1"/>
  <c r="J6943" i="1"/>
  <c r="K6943" i="1"/>
  <c r="J6947" i="1"/>
  <c r="K6947" i="1"/>
  <c r="J6951" i="1"/>
  <c r="K6951" i="1"/>
  <c r="J6955" i="1"/>
  <c r="K6955" i="1"/>
  <c r="J6959" i="1"/>
  <c r="K6959" i="1"/>
  <c r="J6963" i="1"/>
  <c r="K6963" i="1"/>
  <c r="J6967" i="1"/>
  <c r="K6967" i="1"/>
  <c r="J6971" i="1"/>
  <c r="K6971" i="1"/>
  <c r="J6975" i="1"/>
  <c r="K6975" i="1"/>
  <c r="J6979" i="1"/>
  <c r="K6979" i="1"/>
  <c r="J6983" i="1"/>
  <c r="K6983" i="1"/>
  <c r="J6987" i="1"/>
  <c r="K6987" i="1"/>
  <c r="J6991" i="1"/>
  <c r="K6991" i="1"/>
  <c r="J6995" i="1"/>
  <c r="K6995" i="1"/>
  <c r="J6999" i="1"/>
  <c r="K6999" i="1"/>
  <c r="J7003" i="1"/>
  <c r="K7003" i="1"/>
  <c r="J7007" i="1"/>
  <c r="K7007" i="1"/>
  <c r="J7011" i="1"/>
  <c r="K7011" i="1"/>
  <c r="J7015" i="1"/>
  <c r="K7015" i="1"/>
  <c r="J7019" i="1"/>
  <c r="K7019" i="1"/>
  <c r="J7023" i="1"/>
  <c r="K7023" i="1"/>
  <c r="J7027" i="1"/>
  <c r="K7027" i="1"/>
  <c r="J7031" i="1"/>
  <c r="K7031" i="1"/>
  <c r="J7035" i="1"/>
  <c r="K7035" i="1"/>
  <c r="J7039" i="1"/>
  <c r="K7039" i="1"/>
  <c r="J7043" i="1"/>
  <c r="K7043" i="1"/>
  <c r="J7047" i="1"/>
  <c r="K7047" i="1"/>
  <c r="J7051" i="1"/>
  <c r="K7051" i="1"/>
  <c r="J7055" i="1"/>
  <c r="K7055" i="1"/>
  <c r="J7059" i="1"/>
  <c r="K7059" i="1"/>
  <c r="J7063" i="1"/>
  <c r="K7063" i="1"/>
  <c r="J7067" i="1"/>
  <c r="K7067" i="1"/>
  <c r="J7071" i="1"/>
  <c r="K7071" i="1"/>
  <c r="J7075" i="1"/>
  <c r="K7075" i="1"/>
  <c r="J7079" i="1"/>
  <c r="K7079" i="1"/>
  <c r="J7083" i="1"/>
  <c r="K7083" i="1"/>
  <c r="J7087" i="1"/>
  <c r="K7087" i="1"/>
  <c r="J7091" i="1"/>
  <c r="K7091" i="1"/>
  <c r="J7095" i="1"/>
  <c r="K7095" i="1"/>
  <c r="J7099" i="1"/>
  <c r="K7099" i="1"/>
  <c r="J7103" i="1"/>
  <c r="K7103" i="1"/>
  <c r="J7107" i="1"/>
  <c r="K7107" i="1"/>
  <c r="J7111" i="1"/>
  <c r="K7111" i="1"/>
  <c r="J7115" i="1"/>
  <c r="K7115" i="1"/>
  <c r="J7119" i="1"/>
  <c r="K7119" i="1"/>
  <c r="J7123" i="1"/>
  <c r="K7123" i="1"/>
  <c r="J7127" i="1"/>
  <c r="K7127" i="1"/>
  <c r="J7131" i="1"/>
  <c r="K7131" i="1"/>
  <c r="J7135" i="1"/>
  <c r="K7135" i="1"/>
  <c r="J7139" i="1"/>
  <c r="K7139" i="1"/>
  <c r="J7143" i="1"/>
  <c r="K7143" i="1"/>
  <c r="J7147" i="1"/>
  <c r="K7147" i="1"/>
  <c r="J7151" i="1"/>
  <c r="K7151" i="1"/>
  <c r="J7155" i="1"/>
  <c r="K7155" i="1"/>
  <c r="J7159" i="1"/>
  <c r="K7159" i="1"/>
  <c r="J7163" i="1"/>
  <c r="K7163" i="1"/>
  <c r="J7167" i="1"/>
  <c r="K7167" i="1"/>
  <c r="J7171" i="1"/>
  <c r="K7171" i="1"/>
  <c r="J7175" i="1"/>
  <c r="K7175" i="1"/>
  <c r="J7179" i="1"/>
  <c r="K7179" i="1"/>
  <c r="J7183" i="1"/>
  <c r="K7183" i="1"/>
  <c r="J7187" i="1"/>
  <c r="K7187" i="1"/>
  <c r="J7191" i="1"/>
  <c r="K7191" i="1"/>
  <c r="J7195" i="1"/>
  <c r="K7195" i="1"/>
  <c r="J7199" i="1"/>
  <c r="K7199" i="1"/>
  <c r="J7203" i="1"/>
  <c r="K7203" i="1"/>
  <c r="J7207" i="1"/>
  <c r="K7207" i="1"/>
  <c r="J7211" i="1"/>
  <c r="K7211" i="1"/>
  <c r="J7215" i="1"/>
  <c r="K7215" i="1"/>
  <c r="J7219" i="1"/>
  <c r="K7219" i="1"/>
  <c r="J7223" i="1"/>
  <c r="K7223" i="1"/>
  <c r="J7227" i="1"/>
  <c r="K7227" i="1"/>
  <c r="J7231" i="1"/>
  <c r="K7231" i="1"/>
  <c r="J7235" i="1"/>
  <c r="K7235" i="1"/>
  <c r="J7239" i="1"/>
  <c r="K7239" i="1"/>
  <c r="J7243" i="1"/>
  <c r="K7243" i="1"/>
  <c r="J7247" i="1"/>
  <c r="K7247" i="1"/>
  <c r="J7251" i="1"/>
  <c r="K7251" i="1"/>
  <c r="J7255" i="1"/>
  <c r="K7255" i="1"/>
  <c r="J7259" i="1"/>
  <c r="K7259" i="1"/>
  <c r="J7263" i="1"/>
  <c r="K7263" i="1"/>
  <c r="J7267" i="1"/>
  <c r="K7267" i="1"/>
  <c r="J7271" i="1"/>
  <c r="K7271" i="1"/>
  <c r="J7275" i="1"/>
  <c r="K7275" i="1"/>
  <c r="J7279" i="1"/>
  <c r="K7279" i="1"/>
  <c r="J7283" i="1"/>
  <c r="K7283" i="1"/>
  <c r="J7287" i="1"/>
  <c r="K7287" i="1"/>
  <c r="J7291" i="1"/>
  <c r="K7291" i="1"/>
  <c r="J7295" i="1"/>
  <c r="K7295" i="1"/>
  <c r="J7299" i="1"/>
  <c r="K7299" i="1"/>
  <c r="J7303" i="1"/>
  <c r="K7303" i="1"/>
  <c r="J7307" i="1"/>
  <c r="K7307" i="1"/>
  <c r="J7311" i="1"/>
  <c r="K7311" i="1"/>
  <c r="J7315" i="1"/>
  <c r="K7315" i="1"/>
  <c r="J7319" i="1"/>
  <c r="K7319" i="1"/>
  <c r="J7323" i="1"/>
  <c r="K7323" i="1"/>
  <c r="J7327" i="1"/>
  <c r="K7327" i="1"/>
  <c r="J7331" i="1"/>
  <c r="K7331" i="1"/>
  <c r="J7335" i="1"/>
  <c r="K7335" i="1"/>
  <c r="J7339" i="1"/>
  <c r="K7339" i="1"/>
  <c r="J7343" i="1"/>
  <c r="K7343" i="1"/>
  <c r="J7347" i="1"/>
  <c r="K7347" i="1"/>
  <c r="J7351" i="1"/>
  <c r="K7351" i="1"/>
  <c r="J7355" i="1"/>
  <c r="K7355" i="1"/>
  <c r="J7359" i="1"/>
  <c r="K7359" i="1"/>
  <c r="J7363" i="1"/>
  <c r="K7363" i="1"/>
  <c r="J7367" i="1"/>
  <c r="K7367" i="1"/>
  <c r="J7371" i="1"/>
  <c r="K7371" i="1"/>
  <c r="J7375" i="1"/>
  <c r="K7375" i="1"/>
  <c r="J7379" i="1"/>
  <c r="K7379" i="1"/>
  <c r="J7383" i="1"/>
  <c r="K7383" i="1"/>
  <c r="J7387" i="1"/>
  <c r="K7387" i="1"/>
  <c r="J7391" i="1"/>
  <c r="K7391" i="1"/>
  <c r="J7395" i="1"/>
  <c r="K7395" i="1"/>
  <c r="J7399" i="1"/>
  <c r="K7399" i="1"/>
  <c r="J7403" i="1"/>
  <c r="K7403" i="1"/>
  <c r="J7407" i="1"/>
  <c r="K7407" i="1"/>
  <c r="J7411" i="1"/>
  <c r="K7411" i="1"/>
  <c r="J7415" i="1"/>
  <c r="K7415" i="1"/>
  <c r="J7419" i="1"/>
  <c r="K7419" i="1"/>
  <c r="J7423" i="1"/>
  <c r="K7423" i="1"/>
  <c r="J7427" i="1"/>
  <c r="K7427" i="1"/>
  <c r="J7431" i="1"/>
  <c r="K7431" i="1"/>
  <c r="J7435" i="1"/>
  <c r="K7435" i="1"/>
  <c r="J7439" i="1"/>
  <c r="K7439" i="1"/>
  <c r="J7443" i="1"/>
  <c r="K7443" i="1"/>
  <c r="J7447" i="1"/>
  <c r="K7447" i="1"/>
  <c r="J7451" i="1"/>
  <c r="K7451" i="1"/>
  <c r="J7455" i="1"/>
  <c r="K7455" i="1"/>
  <c r="J7459" i="1"/>
  <c r="K7459" i="1"/>
  <c r="J7463" i="1"/>
  <c r="K7463" i="1"/>
  <c r="J7467" i="1"/>
  <c r="K7467" i="1"/>
  <c r="J7471" i="1"/>
  <c r="K7471" i="1"/>
  <c r="J7475" i="1"/>
  <c r="K7475" i="1"/>
  <c r="J7479" i="1"/>
  <c r="K7479" i="1"/>
  <c r="J7483" i="1"/>
  <c r="K7483" i="1"/>
  <c r="J7487" i="1"/>
  <c r="K7487" i="1"/>
  <c r="J7491" i="1"/>
  <c r="K7491" i="1"/>
  <c r="J7495" i="1"/>
  <c r="K7495" i="1"/>
  <c r="J7499" i="1"/>
  <c r="K7499" i="1"/>
  <c r="J7503" i="1"/>
  <c r="K7503" i="1"/>
  <c r="J7507" i="1"/>
  <c r="K7507" i="1"/>
  <c r="J7511" i="1"/>
  <c r="K7511" i="1"/>
  <c r="J7515" i="1"/>
  <c r="K7515" i="1"/>
  <c r="J7519" i="1"/>
  <c r="K7519" i="1"/>
  <c r="J7523" i="1"/>
  <c r="K7523" i="1"/>
  <c r="J7527" i="1"/>
  <c r="K7527" i="1"/>
  <c r="J7531" i="1"/>
  <c r="K7531" i="1"/>
  <c r="J7535" i="1"/>
  <c r="K7535" i="1"/>
  <c r="J7539" i="1"/>
  <c r="K7539" i="1"/>
  <c r="J7543" i="1"/>
  <c r="K7543" i="1"/>
  <c r="J7547" i="1"/>
  <c r="K7547" i="1"/>
  <c r="J7551" i="1"/>
  <c r="K7551" i="1"/>
  <c r="J7555" i="1"/>
  <c r="K7555" i="1"/>
  <c r="J7559" i="1"/>
  <c r="K7559" i="1"/>
  <c r="J7563" i="1"/>
  <c r="K7563" i="1"/>
  <c r="J7567" i="1"/>
  <c r="K7567" i="1"/>
  <c r="J7571" i="1"/>
  <c r="K7571" i="1"/>
  <c r="J7575" i="1"/>
  <c r="K7575" i="1"/>
  <c r="J7579" i="1"/>
  <c r="K7579" i="1"/>
  <c r="J7583" i="1"/>
  <c r="K7583" i="1"/>
  <c r="J7587" i="1"/>
  <c r="K7587" i="1"/>
  <c r="J7591" i="1"/>
  <c r="K7591" i="1"/>
  <c r="J7595" i="1"/>
  <c r="K7595" i="1"/>
  <c r="J7599" i="1"/>
  <c r="K7599" i="1"/>
  <c r="J7603" i="1"/>
  <c r="K7603" i="1"/>
  <c r="J7607" i="1"/>
  <c r="K7607" i="1"/>
  <c r="J7611" i="1"/>
  <c r="K7611" i="1"/>
  <c r="J7615" i="1"/>
  <c r="K7615" i="1"/>
  <c r="J7619" i="1"/>
  <c r="K7619" i="1"/>
  <c r="J7623" i="1"/>
  <c r="K7623" i="1"/>
  <c r="J7627" i="1"/>
  <c r="K7627" i="1"/>
  <c r="J7631" i="1"/>
  <c r="K7631" i="1"/>
  <c r="J7635" i="1"/>
  <c r="K7635" i="1"/>
  <c r="J7639" i="1"/>
  <c r="K7639" i="1"/>
  <c r="J7643" i="1"/>
  <c r="K7643" i="1"/>
  <c r="J7647" i="1"/>
  <c r="K7647" i="1"/>
  <c r="J7651" i="1"/>
  <c r="K7651" i="1"/>
  <c r="J7655" i="1"/>
  <c r="K7655" i="1"/>
  <c r="J7659" i="1"/>
  <c r="K7659" i="1"/>
  <c r="J7663" i="1"/>
  <c r="K7663" i="1"/>
  <c r="J7667" i="1"/>
  <c r="K7667" i="1"/>
  <c r="J7671" i="1"/>
  <c r="K7671" i="1"/>
  <c r="J7675" i="1"/>
  <c r="K7675" i="1"/>
  <c r="J7679" i="1"/>
  <c r="K7679" i="1"/>
  <c r="J7683" i="1"/>
  <c r="K7683" i="1"/>
  <c r="J7687" i="1"/>
  <c r="K7687" i="1"/>
  <c r="J7691" i="1"/>
  <c r="K7691" i="1"/>
  <c r="J7695" i="1"/>
  <c r="K7695" i="1"/>
  <c r="J7699" i="1"/>
  <c r="K7699" i="1"/>
  <c r="J7703" i="1"/>
  <c r="K7703" i="1"/>
  <c r="J7707" i="1"/>
  <c r="K7707" i="1"/>
  <c r="J7711" i="1"/>
  <c r="K7711" i="1"/>
  <c r="J7715" i="1"/>
  <c r="K7715" i="1"/>
  <c r="J7719" i="1"/>
  <c r="K7719" i="1"/>
  <c r="J7723" i="1"/>
  <c r="K7723" i="1"/>
  <c r="J7727" i="1"/>
  <c r="K7727" i="1"/>
  <c r="J7731" i="1"/>
  <c r="K7731" i="1"/>
  <c r="J7735" i="1"/>
  <c r="K7735" i="1"/>
  <c r="J7739" i="1"/>
  <c r="K7739" i="1"/>
  <c r="J7743" i="1"/>
  <c r="K7743" i="1"/>
  <c r="J7747" i="1"/>
  <c r="K7747" i="1"/>
  <c r="J7751" i="1"/>
  <c r="K7751" i="1"/>
  <c r="J7755" i="1"/>
  <c r="K7755" i="1"/>
  <c r="J7759" i="1"/>
  <c r="K7759" i="1"/>
  <c r="J7763" i="1"/>
  <c r="K7763" i="1"/>
  <c r="J7767" i="1"/>
  <c r="K7767" i="1"/>
  <c r="J7771" i="1"/>
  <c r="K7771" i="1"/>
  <c r="J7775" i="1"/>
  <c r="K7775" i="1"/>
  <c r="J7779" i="1"/>
  <c r="K7779" i="1"/>
  <c r="J7783" i="1"/>
  <c r="K7783" i="1"/>
  <c r="J7787" i="1"/>
  <c r="K7787" i="1"/>
  <c r="J7791" i="1"/>
  <c r="K7791" i="1"/>
  <c r="J7795" i="1"/>
  <c r="K7795" i="1"/>
  <c r="J7799" i="1"/>
  <c r="K7799" i="1"/>
  <c r="J7803" i="1"/>
  <c r="K7803" i="1"/>
  <c r="J7807" i="1"/>
  <c r="K7807" i="1"/>
  <c r="J7811" i="1"/>
  <c r="K7811" i="1"/>
  <c r="J7815" i="1"/>
  <c r="K7815" i="1"/>
  <c r="J7819" i="1"/>
  <c r="K7819" i="1"/>
  <c r="J7823" i="1"/>
  <c r="K7823" i="1"/>
  <c r="J7827" i="1"/>
  <c r="K7827" i="1"/>
  <c r="J7831" i="1"/>
  <c r="K7831" i="1"/>
  <c r="J7835" i="1"/>
  <c r="K7835" i="1"/>
  <c r="J7839" i="1"/>
  <c r="K7839" i="1"/>
  <c r="J7843" i="1"/>
  <c r="K7843" i="1"/>
  <c r="J7847" i="1"/>
  <c r="K7847" i="1"/>
  <c r="J7851" i="1"/>
  <c r="K7851" i="1"/>
  <c r="J7855" i="1"/>
  <c r="K7855" i="1"/>
  <c r="J7859" i="1"/>
  <c r="K7859" i="1"/>
  <c r="J7863" i="1"/>
  <c r="K7863" i="1"/>
  <c r="J7867" i="1"/>
  <c r="K7867" i="1"/>
  <c r="J7871" i="1"/>
  <c r="K7871" i="1"/>
  <c r="J7875" i="1"/>
  <c r="K7875" i="1"/>
  <c r="J7879" i="1"/>
  <c r="K7879" i="1"/>
  <c r="J7883" i="1"/>
  <c r="K7883" i="1"/>
  <c r="J7887" i="1"/>
  <c r="K7887" i="1"/>
  <c r="J7891" i="1"/>
  <c r="K7891" i="1"/>
  <c r="J7895" i="1"/>
  <c r="K7895" i="1"/>
  <c r="J7899" i="1"/>
  <c r="K7899" i="1"/>
  <c r="J7903" i="1"/>
  <c r="K7903" i="1"/>
  <c r="J7907" i="1"/>
  <c r="K7907" i="1"/>
  <c r="J7911" i="1"/>
  <c r="K7911" i="1"/>
  <c r="J7915" i="1"/>
  <c r="K7915" i="1"/>
  <c r="J7919" i="1"/>
  <c r="K7919" i="1"/>
  <c r="J7923" i="1"/>
  <c r="K7923" i="1"/>
  <c r="J7927" i="1"/>
  <c r="K7927" i="1"/>
  <c r="J7931" i="1"/>
  <c r="K7931" i="1"/>
  <c r="J7935" i="1"/>
  <c r="K7935" i="1"/>
  <c r="J7939" i="1"/>
  <c r="K7939" i="1"/>
  <c r="J7943" i="1"/>
  <c r="K7943" i="1"/>
  <c r="J7947" i="1"/>
  <c r="K7947" i="1"/>
  <c r="J7951" i="1"/>
  <c r="K7951" i="1"/>
  <c r="J7955" i="1"/>
  <c r="K7955" i="1"/>
  <c r="J7959" i="1"/>
  <c r="K7959" i="1"/>
  <c r="J7963" i="1"/>
  <c r="K7963" i="1"/>
  <c r="J7967" i="1"/>
  <c r="K7967" i="1"/>
  <c r="J7971" i="1"/>
  <c r="K7971" i="1"/>
  <c r="J7975" i="1"/>
  <c r="K7975" i="1"/>
  <c r="J7979" i="1"/>
  <c r="K7979" i="1"/>
  <c r="J7983" i="1"/>
  <c r="K7983" i="1"/>
  <c r="J7987" i="1"/>
  <c r="K7987" i="1"/>
  <c r="J7991" i="1"/>
  <c r="K7991" i="1"/>
  <c r="J7995" i="1"/>
  <c r="K7995" i="1"/>
  <c r="J7999" i="1"/>
  <c r="K7999" i="1"/>
  <c r="J8003" i="1"/>
  <c r="K8003" i="1"/>
  <c r="J8007" i="1"/>
  <c r="K8007" i="1"/>
  <c r="J8011" i="1"/>
  <c r="K8011" i="1"/>
  <c r="J8015" i="1"/>
  <c r="K8015" i="1"/>
  <c r="J8019" i="1"/>
  <c r="K8019" i="1"/>
  <c r="J8023" i="1"/>
  <c r="K8023" i="1"/>
  <c r="J8027" i="1"/>
  <c r="K8027" i="1"/>
  <c r="J8031" i="1"/>
  <c r="K8031" i="1"/>
  <c r="J8035" i="1"/>
  <c r="K8035" i="1"/>
  <c r="J8039" i="1"/>
  <c r="K8039" i="1"/>
  <c r="J8043" i="1"/>
  <c r="K8043" i="1"/>
  <c r="J8047" i="1"/>
  <c r="K8047" i="1"/>
  <c r="J8051" i="1"/>
  <c r="K8051" i="1"/>
  <c r="J8055" i="1"/>
  <c r="K8055" i="1"/>
  <c r="J8059" i="1"/>
  <c r="K8059" i="1"/>
  <c r="J8063" i="1"/>
  <c r="K8063" i="1"/>
  <c r="J8067" i="1"/>
  <c r="K8067" i="1"/>
  <c r="J8071" i="1"/>
  <c r="K8071" i="1"/>
  <c r="J8075" i="1"/>
  <c r="K8075" i="1"/>
  <c r="J8079" i="1"/>
  <c r="K8079" i="1"/>
  <c r="J8083" i="1"/>
  <c r="K8083" i="1"/>
  <c r="J8087" i="1"/>
  <c r="K8087" i="1"/>
  <c r="J8091" i="1"/>
  <c r="K8091" i="1"/>
  <c r="J8095" i="1"/>
  <c r="K8095" i="1"/>
  <c r="J8099" i="1"/>
  <c r="K8099" i="1"/>
  <c r="J8103" i="1"/>
  <c r="K8103" i="1"/>
  <c r="J8107" i="1"/>
  <c r="K8107" i="1"/>
  <c r="J8111" i="1"/>
  <c r="K8111" i="1"/>
  <c r="J8115" i="1"/>
  <c r="K8115" i="1"/>
  <c r="J8119" i="1"/>
  <c r="K8119" i="1"/>
  <c r="J8123" i="1"/>
  <c r="K8123" i="1"/>
  <c r="J8127" i="1"/>
  <c r="K8127" i="1"/>
  <c r="J8131" i="1"/>
  <c r="K8131" i="1"/>
  <c r="J8135" i="1"/>
  <c r="K8135" i="1"/>
  <c r="J8139" i="1"/>
  <c r="K8139" i="1"/>
  <c r="J8143" i="1"/>
  <c r="K8143" i="1"/>
  <c r="J8147" i="1"/>
  <c r="K8147" i="1"/>
  <c r="J8151" i="1"/>
  <c r="K8151" i="1"/>
  <c r="J8155" i="1"/>
  <c r="K8155" i="1"/>
  <c r="J8159" i="1"/>
  <c r="K8159" i="1"/>
  <c r="J8163" i="1"/>
  <c r="K8163" i="1"/>
  <c r="J8167" i="1"/>
  <c r="K8167" i="1"/>
  <c r="J8171" i="1"/>
  <c r="K8171" i="1"/>
  <c r="J8175" i="1"/>
  <c r="K8175" i="1"/>
  <c r="J8179" i="1"/>
  <c r="K8179" i="1"/>
  <c r="J8183" i="1"/>
  <c r="K8183" i="1"/>
  <c r="J8187" i="1"/>
  <c r="K8187" i="1"/>
  <c r="J8191" i="1"/>
  <c r="K8191" i="1"/>
  <c r="J8195" i="1"/>
  <c r="K8195" i="1"/>
  <c r="J8199" i="1"/>
  <c r="K8199" i="1"/>
  <c r="J8203" i="1"/>
  <c r="K8203" i="1"/>
  <c r="J8207" i="1"/>
  <c r="K8207" i="1"/>
  <c r="J8211" i="1"/>
  <c r="K8211" i="1"/>
  <c r="J8215" i="1"/>
  <c r="K8215" i="1"/>
  <c r="J8219" i="1"/>
  <c r="K8219" i="1"/>
  <c r="J8223" i="1"/>
  <c r="K8223" i="1"/>
  <c r="J8227" i="1"/>
  <c r="K8227" i="1"/>
  <c r="J8231" i="1"/>
  <c r="K8231" i="1"/>
  <c r="J8235" i="1"/>
  <c r="K8235" i="1"/>
  <c r="J8239" i="1"/>
  <c r="K8239" i="1"/>
  <c r="J8243" i="1"/>
  <c r="K8243" i="1"/>
  <c r="J8247" i="1"/>
  <c r="K8247" i="1"/>
  <c r="J8251" i="1"/>
  <c r="K8251" i="1"/>
  <c r="J8255" i="1"/>
  <c r="K8255" i="1"/>
  <c r="J8259" i="1"/>
  <c r="K8259" i="1"/>
  <c r="J8263" i="1"/>
  <c r="K8263" i="1"/>
  <c r="J8267" i="1"/>
  <c r="K8267" i="1"/>
  <c r="J8271" i="1"/>
  <c r="K8271" i="1"/>
  <c r="J8275" i="1"/>
  <c r="K8275" i="1"/>
  <c r="J8279" i="1"/>
  <c r="K8279" i="1"/>
  <c r="J8283" i="1"/>
  <c r="K8283" i="1"/>
  <c r="J8287" i="1"/>
  <c r="K8287" i="1"/>
  <c r="J8291" i="1"/>
  <c r="K8291" i="1"/>
  <c r="J8295" i="1"/>
  <c r="K8295" i="1"/>
  <c r="J8299" i="1"/>
  <c r="K8299" i="1"/>
  <c r="J8303" i="1"/>
  <c r="K8303" i="1"/>
  <c r="J8307" i="1"/>
  <c r="K8307" i="1"/>
  <c r="J8311" i="1"/>
  <c r="K8311" i="1"/>
  <c r="J8315" i="1"/>
  <c r="K8315" i="1"/>
  <c r="J8319" i="1"/>
  <c r="K8319" i="1"/>
  <c r="J8323" i="1"/>
  <c r="K8323" i="1"/>
  <c r="J8327" i="1"/>
  <c r="K8327" i="1"/>
  <c r="J8331" i="1"/>
  <c r="K8331" i="1"/>
  <c r="J8335" i="1"/>
  <c r="K8335" i="1"/>
  <c r="J8339" i="1"/>
  <c r="K8339" i="1"/>
  <c r="J8343" i="1"/>
  <c r="K8343" i="1"/>
  <c r="J8347" i="1"/>
  <c r="K8347" i="1"/>
  <c r="J8351" i="1"/>
  <c r="K8351" i="1"/>
  <c r="J8355" i="1"/>
  <c r="K8355" i="1"/>
  <c r="J8359" i="1"/>
  <c r="K8359" i="1"/>
  <c r="J8363" i="1"/>
  <c r="K8363" i="1"/>
  <c r="J8367" i="1"/>
  <c r="K8367" i="1"/>
  <c r="J8371" i="1"/>
  <c r="K8371" i="1"/>
  <c r="J8375" i="1"/>
  <c r="K8375" i="1"/>
  <c r="J8379" i="1"/>
  <c r="K8379" i="1"/>
  <c r="J8383" i="1"/>
  <c r="K8383" i="1"/>
  <c r="J8387" i="1"/>
  <c r="K8387" i="1"/>
  <c r="J8391" i="1"/>
  <c r="K8391" i="1"/>
  <c r="J8395" i="1"/>
  <c r="K8395" i="1"/>
  <c r="J8399" i="1"/>
  <c r="K8399" i="1"/>
  <c r="J8403" i="1"/>
  <c r="K8403" i="1"/>
  <c r="J8407" i="1"/>
  <c r="K8407" i="1"/>
  <c r="J8411" i="1"/>
  <c r="K8411" i="1"/>
  <c r="J8415" i="1"/>
  <c r="K8415" i="1"/>
  <c r="J8419" i="1"/>
  <c r="K8419" i="1"/>
  <c r="J8423" i="1"/>
  <c r="K8423" i="1"/>
  <c r="J8427" i="1"/>
  <c r="K8427" i="1"/>
  <c r="J8431" i="1"/>
  <c r="K8431" i="1"/>
  <c r="J8435" i="1"/>
  <c r="K8435" i="1"/>
  <c r="J8439" i="1"/>
  <c r="K8439" i="1"/>
  <c r="J8443" i="1"/>
  <c r="K8443" i="1"/>
  <c r="J8447" i="1"/>
  <c r="K8447" i="1"/>
  <c r="J8451" i="1"/>
  <c r="K8451" i="1"/>
  <c r="J8455" i="1"/>
  <c r="K8455" i="1"/>
  <c r="J8459" i="1"/>
  <c r="K8459" i="1"/>
  <c r="J8463" i="1"/>
  <c r="K8463" i="1"/>
  <c r="J8467" i="1"/>
  <c r="K8467" i="1"/>
  <c r="J8471" i="1"/>
  <c r="K8471" i="1"/>
  <c r="J8475" i="1"/>
  <c r="K8475" i="1"/>
  <c r="J8479" i="1"/>
  <c r="K8479" i="1"/>
  <c r="J8483" i="1"/>
  <c r="K8483" i="1"/>
  <c r="J8487" i="1"/>
  <c r="K8487" i="1"/>
  <c r="J8491" i="1"/>
  <c r="K8491" i="1"/>
  <c r="J8495" i="1"/>
  <c r="K8495" i="1"/>
  <c r="J8499" i="1"/>
  <c r="K8499" i="1"/>
  <c r="J8503" i="1"/>
  <c r="K8503" i="1"/>
  <c r="J8507" i="1"/>
  <c r="K8507" i="1"/>
  <c r="J8511" i="1"/>
  <c r="K8511" i="1"/>
  <c r="J8515" i="1"/>
  <c r="K8515" i="1"/>
  <c r="J8519" i="1"/>
  <c r="K8519" i="1"/>
  <c r="J8523" i="1"/>
  <c r="K8523" i="1"/>
  <c r="J8527" i="1"/>
  <c r="K8527" i="1"/>
  <c r="J8531" i="1"/>
  <c r="K8531" i="1"/>
  <c r="J8535" i="1"/>
  <c r="K8535" i="1"/>
  <c r="J8539" i="1"/>
  <c r="K8539" i="1"/>
  <c r="J8543" i="1"/>
  <c r="K8543" i="1"/>
  <c r="J8547" i="1"/>
  <c r="K8547" i="1"/>
  <c r="J8551" i="1"/>
  <c r="K8551" i="1"/>
  <c r="J8555" i="1"/>
  <c r="K8555" i="1"/>
  <c r="J8559" i="1"/>
  <c r="K8559" i="1"/>
  <c r="J8563" i="1"/>
  <c r="K8563" i="1"/>
  <c r="J8567" i="1"/>
  <c r="K8567" i="1"/>
  <c r="J8571" i="1"/>
  <c r="K8571" i="1"/>
  <c r="J8575" i="1"/>
  <c r="K8575" i="1"/>
  <c r="J8579" i="1"/>
  <c r="K8579" i="1"/>
  <c r="J8583" i="1"/>
  <c r="K8583" i="1"/>
  <c r="J8587" i="1"/>
  <c r="K8587" i="1"/>
  <c r="J8591" i="1"/>
  <c r="K8591" i="1"/>
  <c r="J8595" i="1"/>
  <c r="K8595" i="1"/>
  <c r="J8599" i="1"/>
  <c r="K8599" i="1"/>
  <c r="J8603" i="1"/>
  <c r="K8603" i="1"/>
  <c r="J8607" i="1"/>
  <c r="K8607" i="1"/>
  <c r="J8611" i="1"/>
  <c r="K8611" i="1"/>
  <c r="J8615" i="1"/>
  <c r="K8615" i="1"/>
  <c r="J8619" i="1"/>
  <c r="K8619" i="1"/>
  <c r="J8623" i="1"/>
  <c r="K8623" i="1"/>
  <c r="J8627" i="1"/>
  <c r="K8627" i="1"/>
  <c r="J8631" i="1"/>
  <c r="K8631" i="1"/>
  <c r="J8635" i="1"/>
  <c r="K8635" i="1"/>
  <c r="J8639" i="1"/>
  <c r="K8639" i="1"/>
  <c r="J8643" i="1"/>
  <c r="K8643" i="1"/>
  <c r="J8647" i="1"/>
  <c r="K8647" i="1"/>
  <c r="J8651" i="1"/>
  <c r="K8651" i="1"/>
  <c r="J8655" i="1"/>
  <c r="K8655" i="1"/>
  <c r="J8659" i="1"/>
  <c r="K8659" i="1"/>
  <c r="J8663" i="1"/>
  <c r="K8663" i="1"/>
  <c r="J8667" i="1"/>
  <c r="K8667" i="1"/>
  <c r="J8671" i="1"/>
  <c r="K8671" i="1"/>
  <c r="J8675" i="1"/>
  <c r="K8675" i="1"/>
  <c r="J8679" i="1"/>
  <c r="K8679" i="1"/>
  <c r="J8683" i="1"/>
  <c r="K8683" i="1"/>
  <c r="J8687" i="1"/>
  <c r="K8687" i="1"/>
  <c r="J8691" i="1"/>
  <c r="K8691" i="1"/>
  <c r="J8695" i="1"/>
  <c r="K8695" i="1"/>
  <c r="J8699" i="1"/>
  <c r="K8699" i="1"/>
  <c r="J8703" i="1"/>
  <c r="K8703" i="1"/>
  <c r="J8707" i="1"/>
  <c r="K8707" i="1"/>
  <c r="J8711" i="1"/>
  <c r="K8711" i="1"/>
  <c r="J8715" i="1"/>
  <c r="K8715" i="1"/>
  <c r="J8719" i="1"/>
  <c r="K8719" i="1"/>
  <c r="J8723" i="1"/>
  <c r="K8723" i="1"/>
  <c r="J8727" i="1"/>
  <c r="K8727" i="1"/>
  <c r="J8731" i="1"/>
  <c r="K8731" i="1"/>
  <c r="J8735" i="1"/>
  <c r="K8735" i="1"/>
  <c r="J8739" i="1"/>
  <c r="K8739" i="1"/>
  <c r="J8743" i="1"/>
  <c r="K8743" i="1"/>
  <c r="J8747" i="1"/>
  <c r="K8747" i="1"/>
  <c r="J8751" i="1"/>
  <c r="K8751" i="1"/>
  <c r="J8755" i="1"/>
  <c r="K8755" i="1"/>
  <c r="J8759" i="1"/>
  <c r="K8759" i="1"/>
  <c r="J8763" i="1"/>
  <c r="K8763" i="1"/>
  <c r="J8767" i="1"/>
  <c r="K8767" i="1"/>
  <c r="J8771" i="1"/>
  <c r="K8771" i="1"/>
  <c r="J8775" i="1"/>
  <c r="K8775" i="1"/>
  <c r="J8779" i="1"/>
  <c r="K8779" i="1"/>
  <c r="J8783" i="1"/>
  <c r="K8783" i="1"/>
  <c r="J8787" i="1"/>
  <c r="K8787" i="1"/>
  <c r="J8791" i="1"/>
  <c r="K8791" i="1"/>
  <c r="J8795" i="1"/>
  <c r="K8795" i="1"/>
  <c r="J8799" i="1"/>
  <c r="K8799" i="1"/>
  <c r="J8803" i="1"/>
  <c r="K8803" i="1"/>
  <c r="J8807" i="1"/>
  <c r="K8807" i="1"/>
  <c r="J8811" i="1"/>
  <c r="K8811" i="1"/>
  <c r="J8815" i="1"/>
  <c r="K8815" i="1"/>
  <c r="J8819" i="1"/>
  <c r="K8819" i="1"/>
  <c r="J8823" i="1"/>
  <c r="K8823" i="1"/>
  <c r="J8827" i="1"/>
  <c r="K8827" i="1"/>
  <c r="J8831" i="1"/>
  <c r="K8831" i="1"/>
  <c r="J8835" i="1"/>
  <c r="K8835" i="1"/>
  <c r="J8839" i="1"/>
  <c r="K8839" i="1"/>
  <c r="J8843" i="1"/>
  <c r="K8843" i="1"/>
  <c r="J8847" i="1"/>
  <c r="K8847" i="1"/>
  <c r="J8851" i="1"/>
  <c r="K8851" i="1"/>
  <c r="J8855" i="1"/>
  <c r="K8855" i="1"/>
  <c r="J8859" i="1"/>
  <c r="K8859" i="1"/>
  <c r="J8863" i="1"/>
  <c r="K8863" i="1"/>
  <c r="J8867" i="1"/>
  <c r="K8867" i="1"/>
  <c r="J8871" i="1"/>
  <c r="K8871" i="1"/>
  <c r="J8875" i="1"/>
  <c r="K8875" i="1"/>
  <c r="J8879" i="1"/>
  <c r="K8879" i="1"/>
  <c r="J8883" i="1"/>
  <c r="K8883" i="1"/>
  <c r="J8887" i="1"/>
  <c r="K8887" i="1"/>
  <c r="J8891" i="1"/>
  <c r="K8891" i="1"/>
  <c r="J8895" i="1"/>
  <c r="K8895" i="1"/>
  <c r="J8899" i="1"/>
  <c r="K8899" i="1"/>
  <c r="J8903" i="1"/>
  <c r="K8903" i="1"/>
  <c r="J8907" i="1"/>
  <c r="K8907" i="1"/>
  <c r="J8911" i="1"/>
  <c r="K8911" i="1"/>
  <c r="J8915" i="1"/>
  <c r="K8915" i="1"/>
  <c r="J8919" i="1"/>
  <c r="K8919" i="1"/>
  <c r="J8923" i="1"/>
  <c r="K8923" i="1"/>
  <c r="J8927" i="1"/>
  <c r="K8927" i="1"/>
  <c r="J8931" i="1"/>
  <c r="K8931" i="1"/>
  <c r="J8935" i="1"/>
  <c r="K8935" i="1"/>
  <c r="J8939" i="1"/>
  <c r="K8939" i="1"/>
  <c r="J8943" i="1"/>
  <c r="K8943" i="1"/>
  <c r="J8947" i="1"/>
  <c r="K8947" i="1"/>
  <c r="J8951" i="1"/>
  <c r="K8951" i="1"/>
  <c r="J8955" i="1"/>
  <c r="K8955" i="1"/>
  <c r="J8959" i="1"/>
  <c r="K8959" i="1"/>
  <c r="J8963" i="1"/>
  <c r="K8963" i="1"/>
  <c r="J8967" i="1"/>
  <c r="K8967" i="1"/>
  <c r="J8971" i="1"/>
  <c r="K8971" i="1"/>
  <c r="J8975" i="1"/>
  <c r="K8975" i="1"/>
  <c r="J8979" i="1"/>
  <c r="K8979" i="1"/>
  <c r="J8983" i="1"/>
  <c r="K8983" i="1"/>
  <c r="J8987" i="1"/>
  <c r="K8987" i="1"/>
  <c r="J8991" i="1"/>
  <c r="K8991" i="1"/>
  <c r="J8995" i="1"/>
  <c r="K8995" i="1"/>
  <c r="J8999" i="1"/>
  <c r="K8999" i="1"/>
  <c r="J9003" i="1"/>
  <c r="K9003" i="1"/>
  <c r="J9007" i="1"/>
  <c r="K9007" i="1"/>
  <c r="J9011" i="1"/>
  <c r="K9011" i="1"/>
  <c r="J9015" i="1"/>
  <c r="K9015" i="1"/>
  <c r="J9019" i="1"/>
  <c r="K9019" i="1"/>
  <c r="J9023" i="1"/>
  <c r="K9023" i="1"/>
  <c r="J9027" i="1"/>
  <c r="K9027" i="1"/>
  <c r="J9031" i="1"/>
  <c r="K9031" i="1"/>
  <c r="J9035" i="1"/>
  <c r="K9035" i="1"/>
  <c r="J9039" i="1"/>
  <c r="K9039" i="1"/>
  <c r="J9043" i="1"/>
  <c r="K9043" i="1"/>
  <c r="J9047" i="1"/>
  <c r="K9047" i="1"/>
  <c r="J9051" i="1"/>
  <c r="K9051" i="1"/>
  <c r="J9055" i="1"/>
  <c r="K9055" i="1"/>
  <c r="J9059" i="1"/>
  <c r="K9059" i="1"/>
  <c r="J9063" i="1"/>
  <c r="K9063" i="1"/>
  <c r="J9067" i="1"/>
  <c r="K9067" i="1"/>
  <c r="J9071" i="1"/>
  <c r="K9071" i="1"/>
  <c r="J9075" i="1"/>
  <c r="K9075" i="1"/>
  <c r="J9079" i="1"/>
  <c r="K9079" i="1"/>
  <c r="J9083" i="1"/>
  <c r="K9083" i="1"/>
  <c r="J9087" i="1"/>
  <c r="K9087" i="1"/>
  <c r="J9091" i="1"/>
  <c r="K9091" i="1"/>
  <c r="J9099" i="1"/>
  <c r="K9099" i="1"/>
  <c r="J9103" i="1"/>
  <c r="K9103" i="1"/>
  <c r="J9107" i="1"/>
  <c r="K9107" i="1"/>
  <c r="J9111" i="1"/>
  <c r="K9111" i="1"/>
  <c r="J9115" i="1"/>
  <c r="K9115" i="1"/>
  <c r="J9119" i="1"/>
  <c r="K9119" i="1"/>
  <c r="J9123" i="1"/>
  <c r="K9123" i="1"/>
  <c r="J9127" i="1"/>
  <c r="K9127" i="1"/>
  <c r="J9131" i="1"/>
  <c r="K9131" i="1"/>
  <c r="J9135" i="1"/>
  <c r="K9135" i="1"/>
  <c r="J9139" i="1"/>
  <c r="K9139" i="1"/>
  <c r="J9143" i="1"/>
  <c r="K9143" i="1"/>
  <c r="J9147" i="1"/>
  <c r="K9147" i="1"/>
  <c r="J9151" i="1"/>
  <c r="K9151" i="1"/>
  <c r="J9155" i="1"/>
  <c r="K9155" i="1"/>
  <c r="J9159" i="1"/>
  <c r="K9159" i="1"/>
  <c r="J9163" i="1"/>
  <c r="K9163" i="1"/>
  <c r="J9167" i="1"/>
  <c r="K9167" i="1"/>
  <c r="J9171" i="1"/>
  <c r="K9171" i="1"/>
  <c r="J9175" i="1"/>
  <c r="K9175" i="1"/>
  <c r="J9179" i="1"/>
  <c r="K9179" i="1"/>
  <c r="J9183" i="1"/>
  <c r="K9183" i="1"/>
  <c r="J9187" i="1"/>
  <c r="K9187" i="1"/>
  <c r="J9191" i="1"/>
  <c r="K9191" i="1"/>
  <c r="J9195" i="1"/>
  <c r="K9195" i="1"/>
  <c r="J9199" i="1"/>
  <c r="K9199" i="1"/>
  <c r="J9203" i="1"/>
  <c r="K9203" i="1"/>
  <c r="J9207" i="1"/>
  <c r="K9207" i="1"/>
  <c r="J9211" i="1"/>
  <c r="K9211" i="1"/>
  <c r="J9215" i="1"/>
  <c r="K9215" i="1"/>
  <c r="J9219" i="1"/>
  <c r="K9219" i="1"/>
  <c r="J9223" i="1"/>
  <c r="K9223" i="1"/>
  <c r="J9227" i="1"/>
  <c r="K9227" i="1"/>
  <c r="J9231" i="1"/>
  <c r="K9231" i="1"/>
  <c r="J9235" i="1"/>
  <c r="K9235" i="1"/>
  <c r="J9239" i="1"/>
  <c r="K9239" i="1"/>
  <c r="J9243" i="1"/>
  <c r="K9243" i="1"/>
  <c r="J9247" i="1"/>
  <c r="K9247" i="1"/>
  <c r="J9251" i="1"/>
  <c r="K9251" i="1"/>
  <c r="J9255" i="1"/>
  <c r="K9255" i="1"/>
  <c r="J9259" i="1"/>
  <c r="K9259" i="1"/>
  <c r="J9263" i="1"/>
  <c r="K9263" i="1"/>
  <c r="J9267" i="1"/>
  <c r="K9267" i="1"/>
  <c r="J9271" i="1"/>
  <c r="K9271" i="1"/>
  <c r="J9275" i="1"/>
  <c r="K9275" i="1"/>
  <c r="J9279" i="1"/>
  <c r="K9279" i="1"/>
  <c r="J9283" i="1"/>
  <c r="K9283" i="1"/>
  <c r="J9287" i="1"/>
  <c r="K9287" i="1"/>
  <c r="J9291" i="1"/>
  <c r="K9291" i="1"/>
  <c r="J9295" i="1"/>
  <c r="K9295" i="1"/>
  <c r="J9299" i="1"/>
  <c r="K9299" i="1"/>
  <c r="J9303" i="1"/>
  <c r="K9303" i="1"/>
  <c r="J9307" i="1"/>
  <c r="K9307" i="1"/>
  <c r="J9311" i="1"/>
  <c r="K9311" i="1"/>
  <c r="J9315" i="1"/>
  <c r="K9315" i="1"/>
  <c r="J9319" i="1"/>
  <c r="K9319" i="1"/>
  <c r="J9323" i="1"/>
  <c r="K9323" i="1"/>
  <c r="J9327" i="1"/>
  <c r="K9327" i="1"/>
  <c r="J9331" i="1"/>
  <c r="K9331" i="1"/>
  <c r="J9335" i="1"/>
  <c r="K9335" i="1"/>
  <c r="J9339" i="1"/>
  <c r="K9339" i="1"/>
  <c r="J9343" i="1"/>
  <c r="K9343" i="1"/>
  <c r="J9347" i="1"/>
  <c r="K9347" i="1"/>
  <c r="J9351" i="1"/>
  <c r="K9351" i="1"/>
  <c r="J9355" i="1"/>
  <c r="K9355" i="1"/>
  <c r="J9359" i="1"/>
  <c r="K9359" i="1"/>
  <c r="J9363" i="1"/>
  <c r="K9363" i="1"/>
  <c r="J9367" i="1"/>
  <c r="K9367" i="1"/>
  <c r="J9371" i="1"/>
  <c r="K9371" i="1"/>
  <c r="J9375" i="1"/>
  <c r="K9375" i="1"/>
  <c r="J9379" i="1"/>
  <c r="K9379" i="1"/>
  <c r="J9383" i="1"/>
  <c r="K9383" i="1"/>
  <c r="J9387" i="1"/>
  <c r="K9387" i="1"/>
  <c r="J9391" i="1"/>
  <c r="K9391" i="1"/>
  <c r="J9395" i="1"/>
  <c r="K9395" i="1"/>
  <c r="J9399" i="1"/>
  <c r="K9399" i="1"/>
  <c r="J9403" i="1"/>
  <c r="K9403" i="1"/>
  <c r="J9407" i="1"/>
  <c r="K9407" i="1"/>
  <c r="J9411" i="1"/>
  <c r="K9411" i="1"/>
  <c r="J9415" i="1"/>
  <c r="K9415" i="1"/>
  <c r="J9419" i="1"/>
  <c r="K9419" i="1"/>
  <c r="J9423" i="1"/>
  <c r="K9423" i="1"/>
  <c r="J9427" i="1"/>
  <c r="K9427" i="1"/>
  <c r="J9431" i="1"/>
  <c r="K9431" i="1"/>
  <c r="J9435" i="1"/>
  <c r="K9435" i="1"/>
  <c r="J9439" i="1"/>
  <c r="K9439" i="1"/>
  <c r="J9443" i="1"/>
  <c r="K9443" i="1"/>
  <c r="J9447" i="1"/>
  <c r="K9447" i="1"/>
  <c r="J9451" i="1"/>
  <c r="K9451" i="1"/>
  <c r="J9455" i="1"/>
  <c r="K9455" i="1"/>
  <c r="J9459" i="1"/>
  <c r="K9459" i="1"/>
  <c r="J9463" i="1"/>
  <c r="K9463" i="1"/>
  <c r="J9467" i="1"/>
  <c r="K9467" i="1"/>
  <c r="J9471" i="1"/>
  <c r="K9471" i="1"/>
  <c r="J9475" i="1"/>
  <c r="K9475" i="1"/>
  <c r="J9479" i="1"/>
  <c r="K9479" i="1"/>
  <c r="J9483" i="1"/>
  <c r="K9483" i="1"/>
  <c r="J9487" i="1"/>
  <c r="K9487" i="1"/>
  <c r="J9491" i="1"/>
  <c r="K9491" i="1"/>
  <c r="J9495" i="1"/>
  <c r="K9495" i="1"/>
  <c r="J9499" i="1"/>
  <c r="K9499" i="1"/>
  <c r="J9503" i="1"/>
  <c r="K9503" i="1"/>
  <c r="J9507" i="1"/>
  <c r="K9507" i="1"/>
  <c r="J9511" i="1"/>
  <c r="K9511" i="1"/>
  <c r="J9515" i="1"/>
  <c r="K9515" i="1"/>
  <c r="J9519" i="1"/>
  <c r="K9519" i="1"/>
  <c r="J9523" i="1"/>
  <c r="K9523" i="1"/>
  <c r="J9527" i="1"/>
  <c r="K9527" i="1"/>
  <c r="J9531" i="1"/>
  <c r="K9531" i="1"/>
  <c r="J9535" i="1"/>
  <c r="K9535" i="1"/>
  <c r="J9539" i="1"/>
  <c r="K9539" i="1"/>
  <c r="J9543" i="1"/>
  <c r="K9543" i="1"/>
  <c r="J9547" i="1"/>
  <c r="K9547" i="1"/>
  <c r="J9551" i="1"/>
  <c r="K9551" i="1"/>
  <c r="J9555" i="1"/>
  <c r="K9555" i="1"/>
  <c r="J9559" i="1"/>
  <c r="K9559" i="1"/>
  <c r="J9563" i="1"/>
  <c r="K9563" i="1"/>
  <c r="J9567" i="1"/>
  <c r="K9567" i="1"/>
  <c r="J9571" i="1"/>
  <c r="K9571" i="1"/>
  <c r="J9575" i="1"/>
  <c r="K9575" i="1"/>
  <c r="J9579" i="1"/>
  <c r="K9579" i="1"/>
  <c r="J9583" i="1"/>
  <c r="K9583" i="1"/>
  <c r="J9587" i="1"/>
  <c r="K9587" i="1"/>
  <c r="J9591" i="1"/>
  <c r="K9591" i="1"/>
  <c r="J9595" i="1"/>
  <c r="K9595" i="1"/>
  <c r="J9599" i="1"/>
  <c r="K9599" i="1"/>
  <c r="J9603" i="1"/>
  <c r="K9603" i="1"/>
  <c r="J9607" i="1"/>
  <c r="K9607" i="1"/>
  <c r="J9611" i="1"/>
  <c r="K9611" i="1"/>
  <c r="J9615" i="1"/>
  <c r="K9615" i="1"/>
  <c r="J9619" i="1"/>
  <c r="K9619" i="1"/>
  <c r="J9623" i="1"/>
  <c r="K9623" i="1"/>
  <c r="J9627" i="1"/>
  <c r="K9627" i="1"/>
  <c r="J9631" i="1"/>
  <c r="K9631" i="1"/>
  <c r="J9635" i="1"/>
  <c r="K9635" i="1"/>
  <c r="J9639" i="1"/>
  <c r="K9639" i="1"/>
  <c r="J9643" i="1"/>
  <c r="K9643" i="1"/>
  <c r="J9647" i="1"/>
  <c r="K9647" i="1"/>
  <c r="J9651" i="1"/>
  <c r="K9651" i="1"/>
  <c r="J9655" i="1"/>
  <c r="K9655" i="1"/>
  <c r="J9659" i="1"/>
  <c r="K9659" i="1"/>
  <c r="J9663" i="1"/>
  <c r="K9663" i="1"/>
  <c r="J9667" i="1"/>
  <c r="K9667" i="1"/>
  <c r="J9671" i="1"/>
  <c r="K9671" i="1"/>
  <c r="J9675" i="1"/>
  <c r="K9675" i="1"/>
  <c r="J9679" i="1"/>
  <c r="K9679" i="1"/>
  <c r="J9683" i="1"/>
  <c r="K9683" i="1"/>
  <c r="J9687" i="1"/>
  <c r="K9687" i="1"/>
  <c r="J9691" i="1"/>
  <c r="K9691" i="1"/>
  <c r="J9695" i="1"/>
  <c r="K9695" i="1"/>
  <c r="J9699" i="1"/>
  <c r="K9699" i="1"/>
  <c r="J9703" i="1"/>
  <c r="K9703" i="1"/>
  <c r="J9707" i="1"/>
  <c r="K9707" i="1"/>
  <c r="J9711" i="1"/>
  <c r="K9711" i="1"/>
  <c r="J9715" i="1"/>
  <c r="K9715" i="1"/>
  <c r="J9719" i="1"/>
  <c r="K9719" i="1"/>
  <c r="J9723" i="1"/>
  <c r="K9723" i="1"/>
  <c r="J9727" i="1"/>
  <c r="K9727" i="1"/>
  <c r="J9731" i="1"/>
  <c r="K9731" i="1"/>
  <c r="J9735" i="1"/>
  <c r="K9735" i="1"/>
  <c r="J9739" i="1"/>
  <c r="K9739" i="1"/>
  <c r="J9743" i="1"/>
  <c r="K9743" i="1"/>
  <c r="J9747" i="1"/>
  <c r="K9747" i="1"/>
  <c r="J9751" i="1"/>
  <c r="K9751" i="1"/>
  <c r="J9755" i="1"/>
  <c r="K9755" i="1"/>
  <c r="J9759" i="1"/>
  <c r="K9759" i="1"/>
  <c r="J9763" i="1"/>
  <c r="K9763" i="1"/>
  <c r="J9767" i="1"/>
  <c r="K9767" i="1"/>
  <c r="J9771" i="1"/>
  <c r="K9771" i="1"/>
  <c r="J9775" i="1"/>
  <c r="K9775" i="1"/>
  <c r="J9779" i="1"/>
  <c r="K9779" i="1"/>
  <c r="J9783" i="1"/>
  <c r="K9783" i="1"/>
  <c r="J9787" i="1"/>
  <c r="K9787" i="1"/>
  <c r="J9791" i="1"/>
  <c r="K9791" i="1"/>
  <c r="J9795" i="1"/>
  <c r="K9795" i="1"/>
  <c r="J9799" i="1"/>
  <c r="K9799" i="1"/>
  <c r="J9803" i="1"/>
  <c r="K9803" i="1"/>
  <c r="J9807" i="1"/>
  <c r="K9807" i="1"/>
  <c r="J9811" i="1"/>
  <c r="K9811" i="1"/>
  <c r="J9815" i="1"/>
  <c r="K9815" i="1"/>
  <c r="J9819" i="1"/>
  <c r="K9819" i="1"/>
  <c r="J9823" i="1"/>
  <c r="K9823" i="1"/>
  <c r="J9827" i="1"/>
  <c r="K9827" i="1"/>
  <c r="J9831" i="1"/>
  <c r="K9831" i="1"/>
  <c r="J9835" i="1"/>
  <c r="K9835" i="1"/>
  <c r="J9839" i="1"/>
  <c r="K9839" i="1"/>
  <c r="J9843" i="1"/>
  <c r="K9843" i="1"/>
  <c r="J9847" i="1"/>
  <c r="K9847" i="1"/>
  <c r="J9851" i="1"/>
  <c r="K9851" i="1"/>
  <c r="J9855" i="1"/>
  <c r="K9855" i="1"/>
  <c r="J9859" i="1"/>
  <c r="K9859" i="1"/>
  <c r="J9863" i="1"/>
  <c r="K9863" i="1"/>
  <c r="J9867" i="1"/>
  <c r="K9867" i="1"/>
  <c r="J9871" i="1"/>
  <c r="K9871" i="1"/>
  <c r="J9875" i="1"/>
  <c r="K9875" i="1"/>
  <c r="J9879" i="1"/>
  <c r="K9879" i="1"/>
  <c r="J9883" i="1"/>
  <c r="K9883" i="1"/>
  <c r="J9887" i="1"/>
  <c r="K9887" i="1"/>
  <c r="J9891" i="1"/>
  <c r="K9891" i="1"/>
  <c r="J9895" i="1"/>
  <c r="K9895" i="1"/>
  <c r="J9899" i="1"/>
  <c r="K9899" i="1"/>
  <c r="J9903" i="1"/>
  <c r="K9903" i="1"/>
  <c r="J9907" i="1"/>
  <c r="K9907" i="1"/>
  <c r="J9911" i="1"/>
  <c r="K9911" i="1"/>
  <c r="J9915" i="1"/>
  <c r="K9915" i="1"/>
  <c r="J9919" i="1"/>
  <c r="K9919" i="1"/>
  <c r="J9923" i="1"/>
  <c r="K9923" i="1"/>
  <c r="J9927" i="1"/>
  <c r="K9927" i="1"/>
  <c r="J9931" i="1"/>
  <c r="K9931" i="1"/>
  <c r="J9935" i="1"/>
  <c r="K9935" i="1"/>
  <c r="J9939" i="1"/>
  <c r="K9939" i="1"/>
  <c r="J9943" i="1"/>
  <c r="K9943" i="1"/>
  <c r="J9947" i="1"/>
  <c r="K9947" i="1"/>
  <c r="J9951" i="1"/>
  <c r="K9951" i="1"/>
  <c r="J9955" i="1"/>
  <c r="K9955" i="1"/>
  <c r="J9959" i="1"/>
  <c r="K9959" i="1"/>
  <c r="J9963" i="1"/>
  <c r="K9963" i="1"/>
  <c r="J9967" i="1"/>
  <c r="K9967" i="1"/>
  <c r="J9971" i="1"/>
  <c r="K9971" i="1"/>
  <c r="J9975" i="1"/>
  <c r="K9975" i="1"/>
  <c r="J9979" i="1"/>
  <c r="K9979" i="1"/>
  <c r="J9983" i="1"/>
  <c r="K9983" i="1"/>
  <c r="J9987" i="1"/>
  <c r="K9987" i="1"/>
  <c r="J9991" i="1"/>
  <c r="K9991" i="1"/>
  <c r="J9995" i="1"/>
  <c r="K9995" i="1"/>
  <c r="J9999" i="1"/>
  <c r="K9999" i="1"/>
  <c r="J10003" i="1"/>
  <c r="K10003" i="1"/>
  <c r="J10007" i="1"/>
  <c r="K10007" i="1"/>
  <c r="J10011" i="1"/>
  <c r="K10011" i="1"/>
  <c r="J10015" i="1"/>
  <c r="K10015" i="1"/>
  <c r="J10019" i="1"/>
  <c r="K10019" i="1"/>
  <c r="J10023" i="1"/>
  <c r="K10023" i="1"/>
  <c r="J10027" i="1"/>
  <c r="K10027" i="1"/>
  <c r="J10031" i="1"/>
  <c r="K10031" i="1"/>
  <c r="J10035" i="1"/>
  <c r="K10035" i="1"/>
  <c r="J10039" i="1"/>
  <c r="K10039" i="1"/>
  <c r="J10043" i="1"/>
  <c r="K10043" i="1"/>
  <c r="J10047" i="1"/>
  <c r="K10047" i="1"/>
  <c r="J10051" i="1"/>
  <c r="K10051" i="1"/>
  <c r="J10055" i="1"/>
  <c r="K10055" i="1"/>
  <c r="J10059" i="1"/>
  <c r="K10059" i="1"/>
  <c r="J10063" i="1"/>
  <c r="K10063" i="1"/>
  <c r="J10067" i="1"/>
  <c r="K10067" i="1"/>
  <c r="J10071" i="1"/>
  <c r="K10071" i="1"/>
  <c r="J10075" i="1"/>
  <c r="K10075" i="1"/>
  <c r="J10079" i="1"/>
  <c r="K10079" i="1"/>
  <c r="J10083" i="1"/>
  <c r="K10083" i="1"/>
  <c r="J10087" i="1"/>
  <c r="K10087" i="1"/>
  <c r="J10091" i="1"/>
  <c r="K10091" i="1"/>
  <c r="J10095" i="1"/>
  <c r="K10095" i="1"/>
  <c r="J10099" i="1"/>
  <c r="K10099" i="1"/>
  <c r="J10103" i="1"/>
  <c r="K10103" i="1"/>
  <c r="J10107" i="1"/>
  <c r="K10107" i="1"/>
  <c r="J10111" i="1"/>
  <c r="K10111" i="1"/>
  <c r="J10115" i="1"/>
  <c r="K10115" i="1"/>
  <c r="J10119" i="1"/>
  <c r="K10119" i="1"/>
  <c r="J10123" i="1"/>
  <c r="K10123" i="1"/>
  <c r="J10127" i="1"/>
  <c r="K10127" i="1"/>
  <c r="J10131" i="1"/>
  <c r="K10131" i="1"/>
  <c r="J10135" i="1"/>
  <c r="K10135" i="1"/>
  <c r="J10139" i="1"/>
  <c r="K10139" i="1"/>
  <c r="J10143" i="1"/>
  <c r="K10143" i="1"/>
  <c r="J10147" i="1"/>
  <c r="K10147" i="1"/>
  <c r="J10151" i="1"/>
  <c r="K10151" i="1"/>
  <c r="J10155" i="1"/>
  <c r="K10155" i="1"/>
  <c r="J10159" i="1"/>
  <c r="K10159" i="1"/>
  <c r="J10163" i="1"/>
  <c r="K10163" i="1"/>
  <c r="J10167" i="1"/>
  <c r="K10167" i="1"/>
  <c r="J10171" i="1"/>
  <c r="K10171" i="1"/>
  <c r="J10175" i="1"/>
  <c r="K10175" i="1"/>
  <c r="J10179" i="1"/>
  <c r="K10179" i="1"/>
  <c r="J10183" i="1"/>
  <c r="K10183" i="1"/>
  <c r="J10187" i="1"/>
  <c r="K10187" i="1"/>
  <c r="J10191" i="1"/>
  <c r="K10191" i="1"/>
  <c r="J10195" i="1"/>
  <c r="K10195" i="1"/>
  <c r="J10199" i="1"/>
  <c r="K10199" i="1"/>
  <c r="J10203" i="1"/>
  <c r="K10203" i="1"/>
  <c r="J10207" i="1"/>
  <c r="K10207" i="1"/>
  <c r="J10211" i="1"/>
  <c r="K10211" i="1"/>
  <c r="J10215" i="1"/>
  <c r="K10215" i="1"/>
  <c r="J10219" i="1"/>
  <c r="K10219" i="1"/>
  <c r="J10223" i="1"/>
  <c r="K10223" i="1"/>
  <c r="J10227" i="1"/>
  <c r="K10227" i="1"/>
  <c r="J10231" i="1"/>
  <c r="K10231" i="1"/>
  <c r="J10235" i="1"/>
  <c r="K10235" i="1"/>
  <c r="J10239" i="1"/>
  <c r="K10239" i="1"/>
  <c r="J10243" i="1"/>
  <c r="K10243" i="1"/>
  <c r="J10247" i="1"/>
  <c r="K10247" i="1"/>
  <c r="J10251" i="1"/>
  <c r="K10251" i="1"/>
  <c r="J10255" i="1"/>
  <c r="K10255" i="1"/>
  <c r="J10259" i="1"/>
  <c r="K10259" i="1"/>
  <c r="J10263" i="1"/>
  <c r="K10263" i="1"/>
  <c r="J10267" i="1"/>
  <c r="K10267" i="1"/>
  <c r="J10271" i="1"/>
  <c r="K10271" i="1"/>
  <c r="J10275" i="1"/>
  <c r="K10275" i="1"/>
  <c r="J10279" i="1"/>
  <c r="K10279" i="1"/>
  <c r="J10283" i="1"/>
  <c r="K10283" i="1"/>
  <c r="J10287" i="1"/>
  <c r="K10287" i="1"/>
  <c r="J10291" i="1"/>
  <c r="K10291" i="1"/>
  <c r="J10295" i="1"/>
  <c r="K10295" i="1"/>
  <c r="J10299" i="1"/>
  <c r="K10299" i="1"/>
  <c r="J10303" i="1"/>
  <c r="K10303" i="1"/>
  <c r="J10307" i="1"/>
  <c r="K10307" i="1"/>
  <c r="J10311" i="1"/>
  <c r="K10311" i="1"/>
  <c r="J10315" i="1"/>
  <c r="K10315" i="1"/>
  <c r="J10319" i="1"/>
  <c r="K10319" i="1"/>
  <c r="J10323" i="1"/>
  <c r="K10323" i="1"/>
  <c r="J10327" i="1"/>
  <c r="K10327" i="1"/>
  <c r="J10331" i="1"/>
  <c r="K10331" i="1"/>
  <c r="J10335" i="1"/>
  <c r="K10335" i="1"/>
  <c r="J10339" i="1"/>
  <c r="K10339" i="1"/>
  <c r="J10343" i="1"/>
  <c r="K10343" i="1"/>
  <c r="J10347" i="1"/>
  <c r="K10347" i="1"/>
  <c r="J10351" i="1"/>
  <c r="K10351" i="1"/>
  <c r="J10355" i="1"/>
  <c r="K10355" i="1"/>
  <c r="J10359" i="1"/>
  <c r="K10359" i="1"/>
  <c r="J10363" i="1"/>
  <c r="K10363" i="1"/>
  <c r="J10367" i="1"/>
  <c r="K10367" i="1"/>
  <c r="J10371" i="1"/>
  <c r="K10371" i="1"/>
  <c r="J10375" i="1"/>
  <c r="K10375" i="1"/>
  <c r="J10379" i="1"/>
  <c r="K10379" i="1"/>
  <c r="J10383" i="1"/>
  <c r="K10383" i="1"/>
  <c r="J10387" i="1"/>
  <c r="K10387" i="1"/>
  <c r="J10391" i="1"/>
  <c r="K10391" i="1"/>
  <c r="J10395" i="1"/>
  <c r="K10395" i="1"/>
  <c r="J10399" i="1"/>
  <c r="K10399" i="1"/>
  <c r="J10403" i="1"/>
  <c r="K10403" i="1"/>
  <c r="J10407" i="1"/>
  <c r="K10407" i="1"/>
  <c r="J10411" i="1"/>
  <c r="K10411" i="1"/>
  <c r="J10415" i="1"/>
  <c r="K10415" i="1"/>
  <c r="J10419" i="1"/>
  <c r="K10419" i="1"/>
  <c r="J10423" i="1"/>
  <c r="K10423" i="1"/>
  <c r="J10427" i="1"/>
  <c r="K10427" i="1"/>
  <c r="J10431" i="1"/>
  <c r="K10431" i="1"/>
  <c r="J10435" i="1"/>
  <c r="K10435" i="1"/>
  <c r="J10439" i="1"/>
  <c r="K10439" i="1"/>
  <c r="J10443" i="1"/>
  <c r="K10443" i="1"/>
  <c r="J10447" i="1"/>
  <c r="K10447" i="1"/>
  <c r="J10451" i="1"/>
  <c r="K10451" i="1"/>
  <c r="J10455" i="1"/>
  <c r="K10455" i="1"/>
  <c r="J10459" i="1"/>
  <c r="K10459" i="1"/>
  <c r="J10463" i="1"/>
  <c r="K10463" i="1"/>
  <c r="J10467" i="1"/>
  <c r="K10467" i="1"/>
  <c r="J10471" i="1"/>
  <c r="K10471" i="1"/>
  <c r="J10475" i="1"/>
  <c r="K10475" i="1"/>
  <c r="J10479" i="1"/>
  <c r="K10479" i="1"/>
  <c r="J10483" i="1"/>
  <c r="K10483" i="1"/>
  <c r="J10487" i="1"/>
  <c r="K10487" i="1"/>
  <c r="J10491" i="1"/>
  <c r="K10491" i="1"/>
  <c r="J10495" i="1"/>
  <c r="K10495" i="1"/>
  <c r="J10499" i="1"/>
  <c r="K10499" i="1"/>
  <c r="J10503" i="1"/>
  <c r="K10503" i="1"/>
  <c r="J10507" i="1"/>
  <c r="K10507" i="1"/>
  <c r="J10511" i="1"/>
  <c r="K10511" i="1"/>
  <c r="J10515" i="1"/>
  <c r="K10515" i="1"/>
  <c r="J10519" i="1"/>
  <c r="K10519" i="1"/>
  <c r="J10523" i="1"/>
  <c r="K10523" i="1"/>
  <c r="J10527" i="1"/>
  <c r="K10527" i="1"/>
  <c r="J10531" i="1"/>
  <c r="K10531" i="1"/>
  <c r="J10535" i="1"/>
  <c r="K10535" i="1"/>
  <c r="J10539" i="1"/>
  <c r="K10539" i="1"/>
  <c r="J10543" i="1"/>
  <c r="K10543" i="1"/>
  <c r="J10547" i="1"/>
  <c r="K10547" i="1"/>
  <c r="J10551" i="1"/>
  <c r="K10551" i="1"/>
  <c r="J10555" i="1"/>
  <c r="K10555" i="1"/>
  <c r="J10559" i="1"/>
  <c r="K10559" i="1"/>
  <c r="J10563" i="1"/>
  <c r="K10563" i="1"/>
  <c r="J10567" i="1"/>
  <c r="K10567" i="1"/>
  <c r="J10571" i="1"/>
  <c r="K10571" i="1"/>
  <c r="J10575" i="1"/>
  <c r="K10575" i="1"/>
  <c r="J10579" i="1"/>
  <c r="K10579" i="1"/>
  <c r="J10583" i="1"/>
  <c r="K10583" i="1"/>
  <c r="J10587" i="1"/>
  <c r="K10587" i="1"/>
  <c r="J10591" i="1"/>
  <c r="K10591" i="1"/>
  <c r="J10595" i="1"/>
  <c r="K10595" i="1"/>
  <c r="J10599" i="1"/>
  <c r="K10599" i="1"/>
  <c r="J10603" i="1"/>
  <c r="K10603" i="1"/>
  <c r="J10607" i="1"/>
  <c r="K10607" i="1"/>
  <c r="J10611" i="1"/>
  <c r="K10611" i="1"/>
  <c r="J10615" i="1"/>
  <c r="K10615" i="1"/>
  <c r="J10619" i="1"/>
  <c r="K10619" i="1"/>
  <c r="J10623" i="1"/>
  <c r="K10623" i="1"/>
  <c r="J10627" i="1"/>
  <c r="K10627" i="1"/>
  <c r="J10631" i="1"/>
  <c r="K10631" i="1"/>
  <c r="J10635" i="1"/>
  <c r="K10635" i="1"/>
  <c r="J10639" i="1"/>
  <c r="K10639" i="1"/>
  <c r="J10643" i="1"/>
  <c r="K10643" i="1"/>
  <c r="J10647" i="1"/>
  <c r="K10647" i="1"/>
  <c r="J10651" i="1"/>
  <c r="K10651" i="1"/>
  <c r="J10655" i="1"/>
  <c r="K10655" i="1"/>
  <c r="J10659" i="1"/>
  <c r="K10659" i="1"/>
  <c r="J10663" i="1"/>
  <c r="K10663" i="1"/>
  <c r="J10667" i="1"/>
  <c r="K10667" i="1"/>
  <c r="J10671" i="1"/>
  <c r="K10671" i="1"/>
  <c r="J10675" i="1"/>
  <c r="K10675" i="1"/>
  <c r="J10679" i="1"/>
  <c r="K10679" i="1"/>
  <c r="J10683" i="1"/>
  <c r="K10683" i="1"/>
  <c r="J10687" i="1"/>
  <c r="K10687" i="1"/>
  <c r="J10691" i="1"/>
  <c r="K10691" i="1"/>
  <c r="J10695" i="1"/>
  <c r="K10695" i="1"/>
  <c r="J10699" i="1"/>
  <c r="K10699" i="1"/>
  <c r="J10703" i="1"/>
  <c r="K10703" i="1"/>
  <c r="J10707" i="1"/>
  <c r="K10707" i="1"/>
  <c r="J10711" i="1"/>
  <c r="K10711" i="1"/>
  <c r="J10715" i="1"/>
  <c r="K10715" i="1"/>
  <c r="J10719" i="1"/>
  <c r="K10719" i="1"/>
  <c r="J10723" i="1"/>
  <c r="K10723" i="1"/>
  <c r="J10727" i="1"/>
  <c r="K10727" i="1"/>
  <c r="J10731" i="1"/>
  <c r="K10731" i="1"/>
  <c r="J10735" i="1"/>
  <c r="K10735" i="1"/>
  <c r="J10739" i="1"/>
  <c r="K10739" i="1"/>
  <c r="J10743" i="1"/>
  <c r="K10743" i="1"/>
  <c r="J10747" i="1"/>
  <c r="K10747" i="1"/>
  <c r="J10751" i="1"/>
  <c r="K10751" i="1"/>
  <c r="J10755" i="1"/>
  <c r="K10755" i="1"/>
  <c r="J10759" i="1"/>
  <c r="K10759" i="1"/>
  <c r="J10763" i="1"/>
  <c r="K10763" i="1"/>
  <c r="J10767" i="1"/>
  <c r="K10767" i="1"/>
  <c r="J10771" i="1"/>
  <c r="K10771" i="1"/>
  <c r="J10775" i="1"/>
  <c r="K10775" i="1"/>
  <c r="J10779" i="1"/>
  <c r="K10779" i="1"/>
  <c r="J10783" i="1"/>
  <c r="K10783" i="1"/>
  <c r="J10787" i="1"/>
  <c r="K10787" i="1"/>
  <c r="J10791" i="1"/>
  <c r="K10791" i="1"/>
  <c r="J10795" i="1"/>
  <c r="K10795" i="1"/>
  <c r="J10799" i="1"/>
  <c r="K10799" i="1"/>
  <c r="J10803" i="1"/>
  <c r="K10803" i="1"/>
  <c r="J10807" i="1"/>
  <c r="K10807" i="1"/>
  <c r="J10811" i="1"/>
  <c r="K10811" i="1"/>
  <c r="J10815" i="1"/>
  <c r="K10815" i="1"/>
  <c r="J10819" i="1"/>
  <c r="K10819" i="1"/>
  <c r="J10823" i="1"/>
  <c r="K10823" i="1"/>
  <c r="J10827" i="1"/>
  <c r="K10827" i="1"/>
  <c r="J10831" i="1"/>
  <c r="K10831" i="1"/>
  <c r="J10835" i="1"/>
  <c r="K10835" i="1"/>
  <c r="J10839" i="1"/>
  <c r="K10839" i="1"/>
  <c r="J10843" i="1"/>
  <c r="K10843" i="1"/>
  <c r="J10847" i="1"/>
  <c r="K10847" i="1"/>
  <c r="J10851" i="1"/>
  <c r="K10851" i="1"/>
  <c r="J10855" i="1"/>
  <c r="K10855" i="1"/>
  <c r="J10859" i="1"/>
  <c r="K10859" i="1"/>
  <c r="J10863" i="1"/>
  <c r="K10863" i="1"/>
  <c r="J10867" i="1"/>
  <c r="K10867" i="1"/>
  <c r="J10871" i="1"/>
  <c r="K10871" i="1"/>
  <c r="J10875" i="1"/>
  <c r="K10875" i="1"/>
  <c r="J10879" i="1"/>
  <c r="K10879" i="1"/>
  <c r="J10883" i="1"/>
  <c r="K10883" i="1"/>
  <c r="J10887" i="1"/>
  <c r="K10887" i="1"/>
  <c r="J10891" i="1"/>
  <c r="K10891" i="1"/>
  <c r="J10895" i="1"/>
  <c r="K10895" i="1"/>
  <c r="J10899" i="1"/>
  <c r="K10899" i="1"/>
  <c r="J10903" i="1"/>
  <c r="K10903" i="1"/>
  <c r="J10907" i="1"/>
  <c r="K10907" i="1"/>
  <c r="J10911" i="1"/>
  <c r="K10911" i="1"/>
  <c r="J10915" i="1"/>
  <c r="K10915" i="1"/>
  <c r="J10919" i="1"/>
  <c r="K10919" i="1"/>
  <c r="J10923" i="1"/>
  <c r="K10923" i="1"/>
  <c r="J10927" i="1"/>
  <c r="K10927" i="1"/>
  <c r="J10931" i="1"/>
  <c r="K10931" i="1"/>
  <c r="J10935" i="1"/>
  <c r="K10935" i="1"/>
  <c r="J10939" i="1"/>
  <c r="K10939" i="1"/>
  <c r="J10943" i="1"/>
  <c r="K10943" i="1"/>
  <c r="J10947" i="1"/>
  <c r="K10947" i="1"/>
  <c r="J10951" i="1"/>
  <c r="K10951" i="1"/>
  <c r="J10955" i="1"/>
  <c r="K10955" i="1"/>
  <c r="J10959" i="1"/>
  <c r="K10959" i="1"/>
  <c r="J10963" i="1"/>
  <c r="K10963" i="1"/>
  <c r="J10967" i="1"/>
  <c r="K10967" i="1"/>
  <c r="J10971" i="1"/>
  <c r="K10971" i="1"/>
  <c r="J10975" i="1"/>
  <c r="K10975" i="1"/>
  <c r="J10979" i="1"/>
  <c r="K10979" i="1"/>
  <c r="J10983" i="1"/>
  <c r="K10983" i="1"/>
  <c r="J10987" i="1"/>
  <c r="K10987" i="1"/>
  <c r="J10991" i="1"/>
  <c r="K10991" i="1"/>
  <c r="J10995" i="1"/>
  <c r="K10995" i="1"/>
  <c r="J10999" i="1"/>
  <c r="K10999" i="1"/>
  <c r="J11003" i="1"/>
  <c r="K11003" i="1"/>
  <c r="J11007" i="1"/>
  <c r="K11007" i="1"/>
  <c r="J11011" i="1"/>
  <c r="K11011" i="1"/>
  <c r="J11015" i="1"/>
  <c r="K11015" i="1"/>
  <c r="J11019" i="1"/>
  <c r="K11019" i="1"/>
  <c r="J11023" i="1"/>
  <c r="K11023" i="1"/>
  <c r="J11027" i="1"/>
  <c r="K11027" i="1"/>
  <c r="J11031" i="1"/>
  <c r="K11031" i="1"/>
  <c r="J11035" i="1"/>
  <c r="K11035" i="1"/>
  <c r="J11039" i="1"/>
  <c r="K11039" i="1"/>
  <c r="J11043" i="1"/>
  <c r="K11043" i="1"/>
  <c r="J11047" i="1"/>
  <c r="K11047" i="1"/>
  <c r="J11051" i="1"/>
  <c r="K11051" i="1"/>
  <c r="J11055" i="1"/>
  <c r="K11055" i="1"/>
  <c r="J11059" i="1"/>
  <c r="K11059" i="1"/>
  <c r="J11063" i="1"/>
  <c r="K11063" i="1"/>
  <c r="J11067" i="1"/>
  <c r="K11067" i="1"/>
  <c r="J11071" i="1"/>
  <c r="K11071" i="1"/>
  <c r="J11075" i="1"/>
  <c r="K11075" i="1"/>
  <c r="J11079" i="1"/>
  <c r="K11079" i="1"/>
  <c r="J11083" i="1"/>
  <c r="K11083" i="1"/>
  <c r="J11087" i="1"/>
  <c r="K11087" i="1"/>
  <c r="J11091" i="1"/>
  <c r="K11091" i="1"/>
  <c r="J11095" i="1"/>
  <c r="K11095" i="1"/>
  <c r="J11099" i="1"/>
  <c r="K11099" i="1"/>
  <c r="J11103" i="1"/>
  <c r="K11103" i="1"/>
  <c r="J11107" i="1"/>
  <c r="K11107" i="1"/>
  <c r="J11111" i="1"/>
  <c r="K11111" i="1"/>
  <c r="J11115" i="1"/>
  <c r="K11115" i="1"/>
  <c r="J11119" i="1"/>
  <c r="K11119" i="1"/>
  <c r="J11123" i="1"/>
  <c r="K11123" i="1"/>
  <c r="J11127" i="1"/>
  <c r="K11127" i="1"/>
  <c r="J11131" i="1"/>
  <c r="K11131" i="1"/>
  <c r="J11135" i="1"/>
  <c r="K11135" i="1"/>
  <c r="J11139" i="1"/>
  <c r="K11139" i="1"/>
  <c r="J11143" i="1"/>
  <c r="K11143" i="1"/>
  <c r="J11147" i="1"/>
  <c r="K11147" i="1"/>
  <c r="J11151" i="1"/>
  <c r="K11151" i="1"/>
  <c r="J11155" i="1"/>
  <c r="K11155" i="1"/>
  <c r="J11159" i="1"/>
  <c r="K11159" i="1"/>
  <c r="J11163" i="1"/>
  <c r="K11163" i="1"/>
  <c r="J11167" i="1"/>
  <c r="K11167" i="1"/>
  <c r="J11171" i="1"/>
  <c r="K11171" i="1"/>
  <c r="J11175" i="1"/>
  <c r="K11175" i="1"/>
  <c r="J11179" i="1"/>
  <c r="K11179" i="1"/>
  <c r="J11183" i="1"/>
  <c r="K11183" i="1"/>
  <c r="J11187" i="1"/>
  <c r="K11187" i="1"/>
  <c r="J11191" i="1"/>
  <c r="K11191" i="1"/>
  <c r="J11195" i="1"/>
  <c r="K11195" i="1"/>
  <c r="J11199" i="1"/>
  <c r="K11199" i="1"/>
  <c r="J11203" i="1"/>
  <c r="K11203" i="1"/>
  <c r="J11207" i="1"/>
  <c r="K11207" i="1"/>
  <c r="J11211" i="1"/>
  <c r="K11211" i="1"/>
  <c r="J11215" i="1"/>
  <c r="K11215" i="1"/>
  <c r="J11219" i="1"/>
  <c r="K11219" i="1"/>
  <c r="J11223" i="1"/>
  <c r="K11223" i="1"/>
  <c r="J11227" i="1"/>
  <c r="K11227" i="1"/>
  <c r="J11231" i="1"/>
  <c r="K11231" i="1"/>
  <c r="J11235" i="1"/>
  <c r="K11235" i="1"/>
  <c r="J11239" i="1"/>
  <c r="K11239" i="1"/>
  <c r="J11243" i="1"/>
  <c r="K11243" i="1"/>
  <c r="J11247" i="1"/>
  <c r="K11247" i="1"/>
  <c r="J11251" i="1"/>
  <c r="K11251" i="1"/>
  <c r="J11255" i="1"/>
  <c r="K11255" i="1"/>
  <c r="J11259" i="1"/>
  <c r="K11259" i="1"/>
  <c r="J11263" i="1"/>
  <c r="K11263" i="1"/>
  <c r="J11267" i="1"/>
  <c r="K11267" i="1"/>
  <c r="J11271" i="1"/>
  <c r="K11271" i="1"/>
  <c r="J11275" i="1"/>
  <c r="K11275" i="1"/>
  <c r="J11279" i="1"/>
  <c r="K11279" i="1"/>
  <c r="J11283" i="1"/>
  <c r="K11283" i="1"/>
  <c r="J11287" i="1"/>
  <c r="K11287" i="1"/>
  <c r="J11291" i="1"/>
  <c r="K11291" i="1"/>
  <c r="J11295" i="1"/>
  <c r="K11295" i="1"/>
  <c r="J11299" i="1"/>
  <c r="K11299" i="1"/>
  <c r="J11303" i="1"/>
  <c r="K11303" i="1"/>
  <c r="J11307" i="1"/>
  <c r="K11307" i="1"/>
  <c r="J11311" i="1"/>
  <c r="K11311" i="1"/>
  <c r="J11315" i="1"/>
  <c r="K11315" i="1"/>
  <c r="J11319" i="1"/>
  <c r="K11319" i="1"/>
  <c r="J7196" i="1"/>
  <c r="K7196" i="1"/>
  <c r="J7200" i="1"/>
  <c r="K7200" i="1"/>
  <c r="J7204" i="1"/>
  <c r="K7204" i="1"/>
  <c r="J7208" i="1"/>
  <c r="K7208" i="1"/>
  <c r="J7212" i="1"/>
  <c r="K7212" i="1"/>
  <c r="J7216" i="1"/>
  <c r="K7216" i="1"/>
  <c r="J7220" i="1"/>
  <c r="K7220" i="1"/>
  <c r="J7224" i="1"/>
  <c r="K7224" i="1"/>
  <c r="J7228" i="1"/>
  <c r="K7228" i="1"/>
  <c r="J7232" i="1"/>
  <c r="K7232" i="1"/>
  <c r="J7236" i="1"/>
  <c r="K7236" i="1"/>
  <c r="J7240" i="1"/>
  <c r="K7240" i="1"/>
  <c r="J7244" i="1"/>
  <c r="K7244" i="1"/>
  <c r="J7248" i="1"/>
  <c r="K7248" i="1"/>
  <c r="J7252" i="1"/>
  <c r="K7252" i="1"/>
  <c r="J7256" i="1"/>
  <c r="K7256" i="1"/>
  <c r="J7260" i="1"/>
  <c r="K7260" i="1"/>
  <c r="J7264" i="1"/>
  <c r="K7264" i="1"/>
  <c r="J7268" i="1"/>
  <c r="K7268" i="1"/>
  <c r="J7272" i="1"/>
  <c r="K7272" i="1"/>
  <c r="J7276" i="1"/>
  <c r="K7276" i="1"/>
  <c r="J7280" i="1"/>
  <c r="K7280" i="1"/>
  <c r="J7284" i="1"/>
  <c r="K7284" i="1"/>
  <c r="J7288" i="1"/>
  <c r="K7288" i="1"/>
  <c r="J7292" i="1"/>
  <c r="K7292" i="1"/>
  <c r="J7296" i="1"/>
  <c r="K7296" i="1"/>
  <c r="J7300" i="1"/>
  <c r="K7300" i="1"/>
  <c r="J7304" i="1"/>
  <c r="K7304" i="1"/>
  <c r="J7308" i="1"/>
  <c r="K7308" i="1"/>
  <c r="J7312" i="1"/>
  <c r="K7312" i="1"/>
  <c r="J7316" i="1"/>
  <c r="K7316" i="1"/>
  <c r="J7320" i="1"/>
  <c r="K7320" i="1"/>
  <c r="J7324" i="1"/>
  <c r="K7324" i="1"/>
  <c r="J7328" i="1"/>
  <c r="K7328" i="1"/>
  <c r="J7332" i="1"/>
  <c r="K7332" i="1"/>
  <c r="J7336" i="1"/>
  <c r="K7336" i="1"/>
  <c r="J7340" i="1"/>
  <c r="K7340" i="1"/>
  <c r="J7344" i="1"/>
  <c r="K7344" i="1"/>
  <c r="J7348" i="1"/>
  <c r="K7348" i="1"/>
  <c r="J7352" i="1"/>
  <c r="K7352" i="1"/>
  <c r="J7356" i="1"/>
  <c r="K7356" i="1"/>
  <c r="J7360" i="1"/>
  <c r="K7360" i="1"/>
  <c r="J7364" i="1"/>
  <c r="K7364" i="1"/>
  <c r="J7368" i="1"/>
  <c r="K7368" i="1"/>
  <c r="J7372" i="1"/>
  <c r="K7372" i="1"/>
  <c r="J7376" i="1"/>
  <c r="K7376" i="1"/>
  <c r="J7380" i="1"/>
  <c r="K7380" i="1"/>
  <c r="J7384" i="1"/>
  <c r="K7384" i="1"/>
  <c r="J7388" i="1"/>
  <c r="K7388" i="1"/>
  <c r="J7392" i="1"/>
  <c r="K7392" i="1"/>
  <c r="J7396" i="1"/>
  <c r="K7396" i="1"/>
  <c r="J7400" i="1"/>
  <c r="K7400" i="1"/>
  <c r="J7404" i="1"/>
  <c r="K7404" i="1"/>
  <c r="J7408" i="1"/>
  <c r="K7408" i="1"/>
  <c r="J7412" i="1"/>
  <c r="K7412" i="1"/>
  <c r="J7416" i="1"/>
  <c r="K7416" i="1"/>
  <c r="J7420" i="1"/>
  <c r="K7420" i="1"/>
  <c r="J7424" i="1"/>
  <c r="K7424" i="1"/>
  <c r="J7428" i="1"/>
  <c r="K7428" i="1"/>
  <c r="J7432" i="1"/>
  <c r="K7432" i="1"/>
  <c r="J7436" i="1"/>
  <c r="K7436" i="1"/>
  <c r="J7440" i="1"/>
  <c r="K7440" i="1"/>
  <c r="J7444" i="1"/>
  <c r="K7444" i="1"/>
  <c r="J7448" i="1"/>
  <c r="K7448" i="1"/>
  <c r="J7452" i="1"/>
  <c r="K7452" i="1"/>
  <c r="J7456" i="1"/>
  <c r="K7456" i="1"/>
  <c r="J7460" i="1"/>
  <c r="K7460" i="1"/>
  <c r="J7464" i="1"/>
  <c r="K7464" i="1"/>
  <c r="J7468" i="1"/>
  <c r="K7468" i="1"/>
  <c r="J7472" i="1"/>
  <c r="K7472" i="1"/>
  <c r="J7476" i="1"/>
  <c r="K7476" i="1"/>
  <c r="J7480" i="1"/>
  <c r="K7480" i="1"/>
  <c r="J7484" i="1"/>
  <c r="K7484" i="1"/>
  <c r="J7488" i="1"/>
  <c r="K7488" i="1"/>
  <c r="J7492" i="1"/>
  <c r="K7492" i="1"/>
  <c r="J7496" i="1"/>
  <c r="K7496" i="1"/>
  <c r="J7500" i="1"/>
  <c r="K7500" i="1"/>
  <c r="J7504" i="1"/>
  <c r="K7504" i="1"/>
  <c r="J7508" i="1"/>
  <c r="K7508" i="1"/>
  <c r="J7512" i="1"/>
  <c r="K7512" i="1"/>
  <c r="J7516" i="1"/>
  <c r="K7516" i="1"/>
  <c r="J7520" i="1"/>
  <c r="K7520" i="1"/>
  <c r="J7524" i="1"/>
  <c r="K7524" i="1"/>
  <c r="J7528" i="1"/>
  <c r="K7528" i="1"/>
  <c r="J7532" i="1"/>
  <c r="K7532" i="1"/>
  <c r="J7536" i="1"/>
  <c r="K7536" i="1"/>
  <c r="J7540" i="1"/>
  <c r="K7540" i="1"/>
  <c r="J7544" i="1"/>
  <c r="K7544" i="1"/>
  <c r="J7548" i="1"/>
  <c r="K7548" i="1"/>
  <c r="J7552" i="1"/>
  <c r="K7552" i="1"/>
  <c r="J7556" i="1"/>
  <c r="K7556" i="1"/>
  <c r="J7560" i="1"/>
  <c r="K7560" i="1"/>
  <c r="J7564" i="1"/>
  <c r="K7564" i="1"/>
  <c r="J7568" i="1"/>
  <c r="K7568" i="1"/>
  <c r="J7572" i="1"/>
  <c r="K7572" i="1"/>
  <c r="J7576" i="1"/>
  <c r="K7576" i="1"/>
  <c r="J7580" i="1"/>
  <c r="K7580" i="1"/>
  <c r="J7584" i="1"/>
  <c r="K7584" i="1"/>
  <c r="J7588" i="1"/>
  <c r="K7588" i="1"/>
  <c r="J7592" i="1"/>
  <c r="K7592" i="1"/>
  <c r="J7596" i="1"/>
  <c r="K7596" i="1"/>
  <c r="J7600" i="1"/>
  <c r="K7600" i="1"/>
  <c r="J7604" i="1"/>
  <c r="K7604" i="1"/>
  <c r="J7608" i="1"/>
  <c r="K7608" i="1"/>
  <c r="J7612" i="1"/>
  <c r="K7612" i="1"/>
  <c r="J7616" i="1"/>
  <c r="K7616" i="1"/>
  <c r="J7620" i="1"/>
  <c r="K7620" i="1"/>
  <c r="J7624" i="1"/>
  <c r="K7624" i="1"/>
  <c r="J7628" i="1"/>
  <c r="K7628" i="1"/>
  <c r="J7632" i="1"/>
  <c r="K7632" i="1"/>
  <c r="J7636" i="1"/>
  <c r="K7636" i="1"/>
  <c r="J7640" i="1"/>
  <c r="K7640" i="1"/>
  <c r="J7644" i="1"/>
  <c r="K7644" i="1"/>
  <c r="J7648" i="1"/>
  <c r="K7648" i="1"/>
  <c r="J7652" i="1"/>
  <c r="K7652" i="1"/>
  <c r="J7656" i="1"/>
  <c r="K7656" i="1"/>
  <c r="J7660" i="1"/>
  <c r="K7660" i="1"/>
  <c r="J7664" i="1"/>
  <c r="K7664" i="1"/>
  <c r="J7668" i="1"/>
  <c r="K7668" i="1"/>
  <c r="J7672" i="1"/>
  <c r="K7672" i="1"/>
  <c r="J7676" i="1"/>
  <c r="K7676" i="1"/>
  <c r="J7680" i="1"/>
  <c r="K7680" i="1"/>
  <c r="J7684" i="1"/>
  <c r="K7684" i="1"/>
  <c r="J7688" i="1"/>
  <c r="K7688" i="1"/>
  <c r="J7692" i="1"/>
  <c r="K7692" i="1"/>
  <c r="J7696" i="1"/>
  <c r="K7696" i="1"/>
  <c r="J7700" i="1"/>
  <c r="K7700" i="1"/>
  <c r="J7704" i="1"/>
  <c r="K7704" i="1"/>
  <c r="J7708" i="1"/>
  <c r="K7708" i="1"/>
  <c r="J7712" i="1"/>
  <c r="K7712" i="1"/>
  <c r="J7716" i="1"/>
  <c r="K7716" i="1"/>
  <c r="J7720" i="1"/>
  <c r="K7720" i="1"/>
  <c r="J7724" i="1"/>
  <c r="K7724" i="1"/>
  <c r="J7728" i="1"/>
  <c r="K7728" i="1"/>
  <c r="J7732" i="1"/>
  <c r="K7732" i="1"/>
  <c r="J7736" i="1"/>
  <c r="K7736" i="1"/>
  <c r="J7740" i="1"/>
  <c r="K7740" i="1"/>
  <c r="J7744" i="1"/>
  <c r="K7744" i="1"/>
  <c r="J7748" i="1"/>
  <c r="K7748" i="1"/>
  <c r="J7752" i="1"/>
  <c r="K7752" i="1"/>
  <c r="J7756" i="1"/>
  <c r="K7756" i="1"/>
  <c r="J7760" i="1"/>
  <c r="K7760" i="1"/>
  <c r="J7764" i="1"/>
  <c r="K7764" i="1"/>
  <c r="J7768" i="1"/>
  <c r="K7768" i="1"/>
  <c r="J7772" i="1"/>
  <c r="K7772" i="1"/>
  <c r="J7776" i="1"/>
  <c r="K7776" i="1"/>
  <c r="J7780" i="1"/>
  <c r="K7780" i="1"/>
  <c r="J7784" i="1"/>
  <c r="K7784" i="1"/>
  <c r="J7788" i="1"/>
  <c r="K7788" i="1"/>
  <c r="J7792" i="1"/>
  <c r="K7792" i="1"/>
  <c r="J7796" i="1"/>
  <c r="K7796" i="1"/>
  <c r="J7800" i="1"/>
  <c r="K7800" i="1"/>
  <c r="J7804" i="1"/>
  <c r="K7804" i="1"/>
  <c r="J7808" i="1"/>
  <c r="K7808" i="1"/>
  <c r="J7812" i="1"/>
  <c r="K7812" i="1"/>
  <c r="J7816" i="1"/>
  <c r="K7816" i="1"/>
  <c r="J7820" i="1"/>
  <c r="K7820" i="1"/>
  <c r="J7824" i="1"/>
  <c r="K7824" i="1"/>
  <c r="J7828" i="1"/>
  <c r="K7828" i="1"/>
  <c r="J7832" i="1"/>
  <c r="K7832" i="1"/>
  <c r="J7836" i="1"/>
  <c r="K7836" i="1"/>
  <c r="J7840" i="1"/>
  <c r="K7840" i="1"/>
  <c r="J7844" i="1"/>
  <c r="K7844" i="1"/>
  <c r="J7848" i="1"/>
  <c r="K7848" i="1"/>
  <c r="J7852" i="1"/>
  <c r="K7852" i="1"/>
  <c r="J7856" i="1"/>
  <c r="K7856" i="1"/>
  <c r="J7860" i="1"/>
  <c r="K7860" i="1"/>
  <c r="J7864" i="1"/>
  <c r="K7864" i="1"/>
  <c r="J7868" i="1"/>
  <c r="K7868" i="1"/>
  <c r="J7872" i="1"/>
  <c r="K7872" i="1"/>
  <c r="J7876" i="1"/>
  <c r="K7876" i="1"/>
  <c r="J7880" i="1"/>
  <c r="K7880" i="1"/>
  <c r="J7884" i="1"/>
  <c r="K7884" i="1"/>
  <c r="J7888" i="1"/>
  <c r="K7888" i="1"/>
  <c r="J7892" i="1"/>
  <c r="K7892" i="1"/>
  <c r="J7896" i="1"/>
  <c r="K7896" i="1"/>
  <c r="J7900" i="1"/>
  <c r="K7900" i="1"/>
  <c r="J7904" i="1"/>
  <c r="K7904" i="1"/>
  <c r="J7908" i="1"/>
  <c r="K7908" i="1"/>
  <c r="J7912" i="1"/>
  <c r="K7912" i="1"/>
  <c r="J7916" i="1"/>
  <c r="K7916" i="1"/>
  <c r="J7920" i="1"/>
  <c r="K7920" i="1"/>
  <c r="J7924" i="1"/>
  <c r="K7924" i="1"/>
  <c r="J7928" i="1"/>
  <c r="K7928" i="1"/>
  <c r="J7932" i="1"/>
  <c r="K7932" i="1"/>
  <c r="J7936" i="1"/>
  <c r="K7936" i="1"/>
  <c r="J7940" i="1"/>
  <c r="K7940" i="1"/>
  <c r="J7944" i="1"/>
  <c r="K7944" i="1"/>
  <c r="J7948" i="1"/>
  <c r="K7948" i="1"/>
  <c r="J7952" i="1"/>
  <c r="K7952" i="1"/>
  <c r="J7956" i="1"/>
  <c r="K7956" i="1"/>
  <c r="J7960" i="1"/>
  <c r="K7960" i="1"/>
  <c r="J7964" i="1"/>
  <c r="K7964" i="1"/>
  <c r="J7968" i="1"/>
  <c r="K7968" i="1"/>
  <c r="J7972" i="1"/>
  <c r="K7972" i="1"/>
  <c r="J7976" i="1"/>
  <c r="K7976" i="1"/>
  <c r="J7980" i="1"/>
  <c r="K7980" i="1"/>
  <c r="J7984" i="1"/>
  <c r="K7984" i="1"/>
  <c r="J7988" i="1"/>
  <c r="K7988" i="1"/>
  <c r="J7992" i="1"/>
  <c r="K7992" i="1"/>
  <c r="J7996" i="1"/>
  <c r="K7996" i="1"/>
  <c r="J8000" i="1"/>
  <c r="K8000" i="1"/>
  <c r="J8004" i="1"/>
  <c r="K8004" i="1"/>
  <c r="J8008" i="1"/>
  <c r="K8008" i="1"/>
  <c r="J8012" i="1"/>
  <c r="K8012" i="1"/>
  <c r="J8016" i="1"/>
  <c r="K8016" i="1"/>
  <c r="J8020" i="1"/>
  <c r="K8020" i="1"/>
  <c r="J8024" i="1"/>
  <c r="K8024" i="1"/>
  <c r="J8028" i="1"/>
  <c r="K8028" i="1"/>
  <c r="J8032" i="1"/>
  <c r="K8032" i="1"/>
  <c r="J8036" i="1"/>
  <c r="K8036" i="1"/>
  <c r="J8040" i="1"/>
  <c r="K8040" i="1"/>
  <c r="J8044" i="1"/>
  <c r="K8044" i="1"/>
  <c r="J8048" i="1"/>
  <c r="K8048" i="1"/>
  <c r="J8052" i="1"/>
  <c r="K8052" i="1"/>
  <c r="J8056" i="1"/>
  <c r="K8056" i="1"/>
  <c r="J8060" i="1"/>
  <c r="K8060" i="1"/>
  <c r="J8064" i="1"/>
  <c r="K8064" i="1"/>
  <c r="J8068" i="1"/>
  <c r="K8068" i="1"/>
  <c r="J8072" i="1"/>
  <c r="K8072" i="1"/>
  <c r="J8076" i="1"/>
  <c r="K8076" i="1"/>
  <c r="J8080" i="1"/>
  <c r="K8080" i="1"/>
  <c r="J8084" i="1"/>
  <c r="K8084" i="1"/>
  <c r="J8088" i="1"/>
  <c r="K8088" i="1"/>
  <c r="J8092" i="1"/>
  <c r="K8092" i="1"/>
  <c r="J8096" i="1"/>
  <c r="K8096" i="1"/>
  <c r="J8100" i="1"/>
  <c r="K8100" i="1"/>
  <c r="J8104" i="1"/>
  <c r="K8104" i="1"/>
  <c r="J8108" i="1"/>
  <c r="K8108" i="1"/>
  <c r="J8112" i="1"/>
  <c r="K8112" i="1"/>
  <c r="J8116" i="1"/>
  <c r="K8116" i="1"/>
  <c r="J8120" i="1"/>
  <c r="K8120" i="1"/>
  <c r="J8124" i="1"/>
  <c r="K8124" i="1"/>
  <c r="J8128" i="1"/>
  <c r="K8128" i="1"/>
  <c r="J8132" i="1"/>
  <c r="K8132" i="1"/>
  <c r="J8136" i="1"/>
  <c r="K8136" i="1"/>
  <c r="J8140" i="1"/>
  <c r="K8140" i="1"/>
  <c r="J8144" i="1"/>
  <c r="K8144" i="1"/>
  <c r="J8148" i="1"/>
  <c r="K8148" i="1"/>
  <c r="J8152" i="1"/>
  <c r="K8152" i="1"/>
  <c r="J8156" i="1"/>
  <c r="K8156" i="1"/>
  <c r="J8160" i="1"/>
  <c r="K8160" i="1"/>
  <c r="J8164" i="1"/>
  <c r="K8164" i="1"/>
  <c r="J8168" i="1"/>
  <c r="K8168" i="1"/>
  <c r="J8172" i="1"/>
  <c r="K8172" i="1"/>
  <c r="J8176" i="1"/>
  <c r="K8176" i="1"/>
  <c r="J8180" i="1"/>
  <c r="K8180" i="1"/>
  <c r="J8184" i="1"/>
  <c r="K8184" i="1"/>
  <c r="J8188" i="1"/>
  <c r="K8188" i="1"/>
  <c r="J8192" i="1"/>
  <c r="K8192" i="1"/>
  <c r="J8196" i="1"/>
  <c r="K8196" i="1"/>
  <c r="J8200" i="1"/>
  <c r="K8200" i="1"/>
  <c r="J8204" i="1"/>
  <c r="K8204" i="1"/>
  <c r="J8208" i="1"/>
  <c r="K8208" i="1"/>
  <c r="J8212" i="1"/>
  <c r="K8212" i="1"/>
  <c r="J8216" i="1"/>
  <c r="K8216" i="1"/>
  <c r="J8220" i="1"/>
  <c r="K8220" i="1"/>
  <c r="J8224" i="1"/>
  <c r="K8224" i="1"/>
  <c r="J8228" i="1"/>
  <c r="K8228" i="1"/>
  <c r="J8232" i="1"/>
  <c r="K8232" i="1"/>
  <c r="J8236" i="1"/>
  <c r="K8236" i="1"/>
  <c r="J8240" i="1"/>
  <c r="K8240" i="1"/>
  <c r="J8244" i="1"/>
  <c r="K8244" i="1"/>
  <c r="J8248" i="1"/>
  <c r="K8248" i="1"/>
  <c r="J8252" i="1"/>
  <c r="K8252" i="1"/>
  <c r="J8256" i="1"/>
  <c r="K8256" i="1"/>
  <c r="J8260" i="1"/>
  <c r="K8260" i="1"/>
  <c r="J8264" i="1"/>
  <c r="K8264" i="1"/>
  <c r="J8268" i="1"/>
  <c r="K8268" i="1"/>
  <c r="J8272" i="1"/>
  <c r="K8272" i="1"/>
  <c r="J8276" i="1"/>
  <c r="K8276" i="1"/>
  <c r="J8280" i="1"/>
  <c r="K8280" i="1"/>
  <c r="J8284" i="1"/>
  <c r="K8284" i="1"/>
  <c r="J8288" i="1"/>
  <c r="K8288" i="1"/>
  <c r="J8292" i="1"/>
  <c r="K8292" i="1"/>
  <c r="J8296" i="1"/>
  <c r="K8296" i="1"/>
  <c r="J8300" i="1"/>
  <c r="K8300" i="1"/>
  <c r="J8304" i="1"/>
  <c r="K8304" i="1"/>
  <c r="J8308" i="1"/>
  <c r="K8308" i="1"/>
  <c r="J8312" i="1"/>
  <c r="K8312" i="1"/>
  <c r="J8316" i="1"/>
  <c r="K8316" i="1"/>
  <c r="J8320" i="1"/>
  <c r="K8320" i="1"/>
  <c r="J8324" i="1"/>
  <c r="K8324" i="1"/>
  <c r="J8328" i="1"/>
  <c r="K8328" i="1"/>
  <c r="J8332" i="1"/>
  <c r="K8332" i="1"/>
  <c r="J8336" i="1"/>
  <c r="K8336" i="1"/>
  <c r="J8340" i="1"/>
  <c r="K8340" i="1"/>
  <c r="J8344" i="1"/>
  <c r="K8344" i="1"/>
  <c r="J8348" i="1"/>
  <c r="K8348" i="1"/>
  <c r="J8352" i="1"/>
  <c r="K8352" i="1"/>
  <c r="J8356" i="1"/>
  <c r="K8356" i="1"/>
  <c r="J8360" i="1"/>
  <c r="K8360" i="1"/>
  <c r="J8364" i="1"/>
  <c r="K8364" i="1"/>
  <c r="J8368" i="1"/>
  <c r="K8368" i="1"/>
  <c r="J8372" i="1"/>
  <c r="K8372" i="1"/>
  <c r="J8376" i="1"/>
  <c r="K8376" i="1"/>
  <c r="J8380" i="1"/>
  <c r="K8380" i="1"/>
  <c r="J8384" i="1"/>
  <c r="K8384" i="1"/>
  <c r="J8388" i="1"/>
  <c r="K8388" i="1"/>
  <c r="J8392" i="1"/>
  <c r="K8392" i="1"/>
  <c r="J8396" i="1"/>
  <c r="K8396" i="1"/>
  <c r="J8400" i="1"/>
  <c r="K8400" i="1"/>
  <c r="J8404" i="1"/>
  <c r="K8404" i="1"/>
  <c r="J8408" i="1"/>
  <c r="K8408" i="1"/>
  <c r="J8412" i="1"/>
  <c r="K8412" i="1"/>
  <c r="J8416" i="1"/>
  <c r="K8416" i="1"/>
  <c r="J8420" i="1"/>
  <c r="K8420" i="1"/>
  <c r="J8424" i="1"/>
  <c r="K8424" i="1"/>
  <c r="J8428" i="1"/>
  <c r="K8428" i="1"/>
  <c r="J8432" i="1"/>
  <c r="K8432" i="1"/>
  <c r="J8436" i="1"/>
  <c r="K8436" i="1"/>
  <c r="J8440" i="1"/>
  <c r="K8440" i="1"/>
  <c r="J8444" i="1"/>
  <c r="K8444" i="1"/>
  <c r="J8448" i="1"/>
  <c r="K8448" i="1"/>
  <c r="J8452" i="1"/>
  <c r="K8452" i="1"/>
  <c r="J8456" i="1"/>
  <c r="K8456" i="1"/>
  <c r="J8460" i="1"/>
  <c r="K8460" i="1"/>
  <c r="J8464" i="1"/>
  <c r="K8464" i="1"/>
  <c r="J8468" i="1"/>
  <c r="K8468" i="1"/>
  <c r="J8472" i="1"/>
  <c r="K8472" i="1"/>
  <c r="J8476" i="1"/>
  <c r="K8476" i="1"/>
  <c r="J8480" i="1"/>
  <c r="K8480" i="1"/>
  <c r="J8484" i="1"/>
  <c r="K8484" i="1"/>
  <c r="J8488" i="1"/>
  <c r="K8488" i="1"/>
  <c r="J8492" i="1"/>
  <c r="K8492" i="1"/>
  <c r="J8496" i="1"/>
  <c r="K8496" i="1"/>
  <c r="J8500" i="1"/>
  <c r="K8500" i="1"/>
  <c r="J8504" i="1"/>
  <c r="K8504" i="1"/>
  <c r="J8508" i="1"/>
  <c r="K8508" i="1"/>
  <c r="J8512" i="1"/>
  <c r="K8512" i="1"/>
  <c r="J8516" i="1"/>
  <c r="K8516" i="1"/>
  <c r="J8520" i="1"/>
  <c r="K8520" i="1"/>
  <c r="J8524" i="1"/>
  <c r="K8524" i="1"/>
  <c r="J8528" i="1"/>
  <c r="K8528" i="1"/>
  <c r="J8532" i="1"/>
  <c r="K8532" i="1"/>
  <c r="J8536" i="1"/>
  <c r="K8536" i="1"/>
  <c r="J8540" i="1"/>
  <c r="K8540" i="1"/>
  <c r="J8544" i="1"/>
  <c r="K8544" i="1"/>
  <c r="J8548" i="1"/>
  <c r="K8548" i="1"/>
  <c r="J8552" i="1"/>
  <c r="K8552" i="1"/>
  <c r="J8556" i="1"/>
  <c r="K8556" i="1"/>
  <c r="J8560" i="1"/>
  <c r="K8560" i="1"/>
  <c r="J8564" i="1"/>
  <c r="K8564" i="1"/>
  <c r="J8568" i="1"/>
  <c r="K8568" i="1"/>
  <c r="J8572" i="1"/>
  <c r="K8572" i="1"/>
  <c r="J8576" i="1"/>
  <c r="K8576" i="1"/>
  <c r="J8580" i="1"/>
  <c r="K8580" i="1"/>
  <c r="J8584" i="1"/>
  <c r="K8584" i="1"/>
  <c r="J8588" i="1"/>
  <c r="K8588" i="1"/>
  <c r="J8592" i="1"/>
  <c r="K8592" i="1"/>
  <c r="J8596" i="1"/>
  <c r="K8596" i="1"/>
  <c r="J8600" i="1"/>
  <c r="K8600" i="1"/>
  <c r="J8604" i="1"/>
  <c r="K8604" i="1"/>
  <c r="J8608" i="1"/>
  <c r="K8608" i="1"/>
  <c r="J8612" i="1"/>
  <c r="K8612" i="1"/>
  <c r="J8616" i="1"/>
  <c r="K8616" i="1"/>
  <c r="J8620" i="1"/>
  <c r="K8620" i="1"/>
  <c r="J8624" i="1"/>
  <c r="K8624" i="1"/>
  <c r="J8628" i="1"/>
  <c r="K8628" i="1"/>
  <c r="J8632" i="1"/>
  <c r="K8632" i="1"/>
  <c r="J8636" i="1"/>
  <c r="K8636" i="1"/>
  <c r="J8640" i="1"/>
  <c r="K8640" i="1"/>
  <c r="J8644" i="1"/>
  <c r="K8644" i="1"/>
  <c r="J8648" i="1"/>
  <c r="K8648" i="1"/>
  <c r="J8652" i="1"/>
  <c r="K8652" i="1"/>
  <c r="J8656" i="1"/>
  <c r="K8656" i="1"/>
  <c r="J8660" i="1"/>
  <c r="K8660" i="1"/>
  <c r="J8664" i="1"/>
  <c r="K8664" i="1"/>
  <c r="J8668" i="1"/>
  <c r="K8668" i="1"/>
  <c r="J8672" i="1"/>
  <c r="K8672" i="1"/>
  <c r="J8676" i="1"/>
  <c r="K8676" i="1"/>
  <c r="J8680" i="1"/>
  <c r="K8680" i="1"/>
  <c r="J8684" i="1"/>
  <c r="K8684" i="1"/>
  <c r="J8688" i="1"/>
  <c r="K8688" i="1"/>
  <c r="J8692" i="1"/>
  <c r="K8692" i="1"/>
  <c r="J8696" i="1"/>
  <c r="K8696" i="1"/>
  <c r="J8700" i="1"/>
  <c r="K8700" i="1"/>
  <c r="J8704" i="1"/>
  <c r="K8704" i="1"/>
  <c r="J8708" i="1"/>
  <c r="K8708" i="1"/>
  <c r="J8712" i="1"/>
  <c r="K8712" i="1"/>
  <c r="J8716" i="1"/>
  <c r="K8716" i="1"/>
  <c r="J8720" i="1"/>
  <c r="K8720" i="1"/>
  <c r="J8724" i="1"/>
  <c r="K8724" i="1"/>
  <c r="J8728" i="1"/>
  <c r="K8728" i="1"/>
  <c r="J8732" i="1"/>
  <c r="K8732" i="1"/>
  <c r="J8736" i="1"/>
  <c r="K8736" i="1"/>
  <c r="J8740" i="1"/>
  <c r="K8740" i="1"/>
  <c r="J8744" i="1"/>
  <c r="K8744" i="1"/>
  <c r="J8748" i="1"/>
  <c r="K8748" i="1"/>
  <c r="J8752" i="1"/>
  <c r="K8752" i="1"/>
  <c r="J8756" i="1"/>
  <c r="K8756" i="1"/>
  <c r="J8760" i="1"/>
  <c r="K8760" i="1"/>
  <c r="J8764" i="1"/>
  <c r="K8764" i="1"/>
  <c r="J8768" i="1"/>
  <c r="K8768" i="1"/>
  <c r="J8772" i="1"/>
  <c r="K8772" i="1"/>
  <c r="J8776" i="1"/>
  <c r="K8776" i="1"/>
  <c r="J8780" i="1"/>
  <c r="K8780" i="1"/>
  <c r="J8784" i="1"/>
  <c r="K8784" i="1"/>
  <c r="J8788" i="1"/>
  <c r="K8788" i="1"/>
  <c r="J8792" i="1"/>
  <c r="K8792" i="1"/>
  <c r="J8796" i="1"/>
  <c r="K8796" i="1"/>
  <c r="J8800" i="1"/>
  <c r="K8800" i="1"/>
  <c r="J8804" i="1"/>
  <c r="K8804" i="1"/>
  <c r="J8808" i="1"/>
  <c r="K8808" i="1"/>
  <c r="J8812" i="1"/>
  <c r="K8812" i="1"/>
  <c r="J8816" i="1"/>
  <c r="K8816" i="1"/>
  <c r="J8820" i="1"/>
  <c r="K8820" i="1"/>
  <c r="J8824" i="1"/>
  <c r="K8824" i="1"/>
  <c r="J8828" i="1"/>
  <c r="K8828" i="1"/>
  <c r="J8832" i="1"/>
  <c r="K8832" i="1"/>
  <c r="J8836" i="1"/>
  <c r="K8836" i="1"/>
  <c r="J8840" i="1"/>
  <c r="K8840" i="1"/>
  <c r="J8844" i="1"/>
  <c r="K8844" i="1"/>
  <c r="J8848" i="1"/>
  <c r="K8848" i="1"/>
  <c r="J8852" i="1"/>
  <c r="K8852" i="1"/>
  <c r="J8856" i="1"/>
  <c r="K8856" i="1"/>
  <c r="J8860" i="1"/>
  <c r="K8860" i="1"/>
  <c r="J8864" i="1"/>
  <c r="K8864" i="1"/>
  <c r="J8868" i="1"/>
  <c r="K8868" i="1"/>
  <c r="J8872" i="1"/>
  <c r="K8872" i="1"/>
  <c r="J8876" i="1"/>
  <c r="K8876" i="1"/>
  <c r="J8880" i="1"/>
  <c r="K8880" i="1"/>
  <c r="J8884" i="1"/>
  <c r="K8884" i="1"/>
  <c r="J8888" i="1"/>
  <c r="K8888" i="1"/>
  <c r="J8892" i="1"/>
  <c r="K8892" i="1"/>
  <c r="J8896" i="1"/>
  <c r="K8896" i="1"/>
  <c r="J8900" i="1"/>
  <c r="K8900" i="1"/>
  <c r="J8904" i="1"/>
  <c r="K8904" i="1"/>
  <c r="J8908" i="1"/>
  <c r="K8908" i="1"/>
  <c r="J8912" i="1"/>
  <c r="K8912" i="1"/>
  <c r="J8916" i="1"/>
  <c r="K8916" i="1"/>
  <c r="J8920" i="1"/>
  <c r="K8920" i="1"/>
  <c r="J8924" i="1"/>
  <c r="K8924" i="1"/>
  <c r="J8928" i="1"/>
  <c r="K8928" i="1"/>
  <c r="J8932" i="1"/>
  <c r="K8932" i="1"/>
  <c r="J8936" i="1"/>
  <c r="K8936" i="1"/>
  <c r="J8940" i="1"/>
  <c r="K8940" i="1"/>
  <c r="J8944" i="1"/>
  <c r="K8944" i="1"/>
  <c r="J8948" i="1"/>
  <c r="K8948" i="1"/>
  <c r="J8952" i="1"/>
  <c r="K8952" i="1"/>
  <c r="J8956" i="1"/>
  <c r="K8956" i="1"/>
  <c r="J8960" i="1"/>
  <c r="K8960" i="1"/>
  <c r="J8964" i="1"/>
  <c r="K8964" i="1"/>
  <c r="J8968" i="1"/>
  <c r="K8968" i="1"/>
  <c r="J8972" i="1"/>
  <c r="K8972" i="1"/>
  <c r="J8976" i="1"/>
  <c r="K8976" i="1"/>
  <c r="J8980" i="1"/>
  <c r="K8980" i="1"/>
  <c r="J8984" i="1"/>
  <c r="K8984" i="1"/>
  <c r="J8988" i="1"/>
  <c r="K8988" i="1"/>
  <c r="J8992" i="1"/>
  <c r="K8992" i="1"/>
  <c r="J8996" i="1"/>
  <c r="K8996" i="1"/>
  <c r="J9000" i="1"/>
  <c r="K9000" i="1"/>
  <c r="J9004" i="1"/>
  <c r="K9004" i="1"/>
  <c r="J9008" i="1"/>
  <c r="K9008" i="1"/>
  <c r="J9012" i="1"/>
  <c r="K9012" i="1"/>
  <c r="J9016" i="1"/>
  <c r="K9016" i="1"/>
  <c r="J9020" i="1"/>
  <c r="K9020" i="1"/>
  <c r="J9024" i="1"/>
  <c r="K9024" i="1"/>
  <c r="J9028" i="1"/>
  <c r="K9028" i="1"/>
  <c r="J9032" i="1"/>
  <c r="K9032" i="1"/>
  <c r="J9036" i="1"/>
  <c r="K9036" i="1"/>
  <c r="J9040" i="1"/>
  <c r="K9040" i="1"/>
  <c r="J9044" i="1"/>
  <c r="K9044" i="1"/>
  <c r="J9048" i="1"/>
  <c r="K9048" i="1"/>
  <c r="J9052" i="1"/>
  <c r="K9052" i="1"/>
  <c r="J9056" i="1"/>
  <c r="K9056" i="1"/>
  <c r="J9060" i="1"/>
  <c r="K9060" i="1"/>
  <c r="J9064" i="1"/>
  <c r="K9064" i="1"/>
  <c r="J9068" i="1"/>
  <c r="K9068" i="1"/>
  <c r="J9072" i="1"/>
  <c r="K9072" i="1"/>
  <c r="J9076" i="1"/>
  <c r="K9076" i="1"/>
  <c r="J9080" i="1"/>
  <c r="K9080" i="1"/>
  <c r="J9084" i="1"/>
  <c r="K9084" i="1"/>
  <c r="J9088" i="1"/>
  <c r="K9088" i="1"/>
  <c r="J9092" i="1"/>
  <c r="K9092" i="1"/>
  <c r="J9096" i="1"/>
  <c r="K9096" i="1"/>
  <c r="J9100" i="1"/>
  <c r="K9100" i="1"/>
  <c r="J9104" i="1"/>
  <c r="K9104" i="1"/>
  <c r="J9108" i="1"/>
  <c r="K9108" i="1"/>
  <c r="J9112" i="1"/>
  <c r="K9112" i="1"/>
  <c r="J9116" i="1"/>
  <c r="K9116" i="1"/>
  <c r="J9120" i="1"/>
  <c r="K9120" i="1"/>
  <c r="J9124" i="1"/>
  <c r="K9124" i="1"/>
  <c r="J9128" i="1"/>
  <c r="K9128" i="1"/>
  <c r="J9132" i="1"/>
  <c r="K9132" i="1"/>
  <c r="J9136" i="1"/>
  <c r="K9136" i="1"/>
  <c r="J9140" i="1"/>
  <c r="K9140" i="1"/>
  <c r="J9144" i="1"/>
  <c r="K9144" i="1"/>
  <c r="J9148" i="1"/>
  <c r="K9148" i="1"/>
  <c r="J9152" i="1"/>
  <c r="K9152" i="1"/>
  <c r="J9156" i="1"/>
  <c r="K9156" i="1"/>
  <c r="J9160" i="1"/>
  <c r="K9160" i="1"/>
  <c r="J9164" i="1"/>
  <c r="K9164" i="1"/>
  <c r="J9168" i="1"/>
  <c r="K9168" i="1"/>
  <c r="J9172" i="1"/>
  <c r="K9172" i="1"/>
  <c r="J9176" i="1"/>
  <c r="K9176" i="1"/>
  <c r="J9180" i="1"/>
  <c r="K9180" i="1"/>
  <c r="J9184" i="1"/>
  <c r="K9184" i="1"/>
  <c r="J9188" i="1"/>
  <c r="K9188" i="1"/>
  <c r="J9192" i="1"/>
  <c r="K9192" i="1"/>
  <c r="J9196" i="1"/>
  <c r="K9196" i="1"/>
  <c r="J9200" i="1"/>
  <c r="K9200" i="1"/>
  <c r="J9204" i="1"/>
  <c r="K9204" i="1"/>
  <c r="J9208" i="1"/>
  <c r="K9208" i="1"/>
  <c r="J9212" i="1"/>
  <c r="K9212" i="1"/>
  <c r="J9216" i="1"/>
  <c r="K9216" i="1"/>
  <c r="J9220" i="1"/>
  <c r="K9220" i="1"/>
  <c r="J9224" i="1"/>
  <c r="K9224" i="1"/>
  <c r="J9228" i="1"/>
  <c r="K9228" i="1"/>
  <c r="J9232" i="1"/>
  <c r="K9232" i="1"/>
  <c r="J9236" i="1"/>
  <c r="K9236" i="1"/>
  <c r="J9240" i="1"/>
  <c r="K9240" i="1"/>
  <c r="J9244" i="1"/>
  <c r="K9244" i="1"/>
  <c r="J9248" i="1"/>
  <c r="K9248" i="1"/>
  <c r="J9252" i="1"/>
  <c r="K9252" i="1"/>
  <c r="J9256" i="1"/>
  <c r="K9256" i="1"/>
  <c r="J9260" i="1"/>
  <c r="K9260" i="1"/>
  <c r="J9264" i="1"/>
  <c r="K9264" i="1"/>
  <c r="J9268" i="1"/>
  <c r="K9268" i="1"/>
  <c r="J9272" i="1"/>
  <c r="K9272" i="1"/>
  <c r="J9276" i="1"/>
  <c r="K9276" i="1"/>
  <c r="J9280" i="1"/>
  <c r="K9280" i="1"/>
  <c r="J9284" i="1"/>
  <c r="K9284" i="1"/>
  <c r="J9288" i="1"/>
  <c r="K9288" i="1"/>
  <c r="J9292" i="1"/>
  <c r="K9292" i="1"/>
  <c r="J9296" i="1"/>
  <c r="K9296" i="1"/>
  <c r="J9304" i="1"/>
  <c r="K9304" i="1"/>
  <c r="J9308" i="1"/>
  <c r="K9308" i="1"/>
  <c r="J9312" i="1"/>
  <c r="K9312" i="1"/>
  <c r="J9316" i="1"/>
  <c r="K9316" i="1"/>
  <c r="J9320" i="1"/>
  <c r="K9320" i="1"/>
  <c r="J9324" i="1"/>
  <c r="K9324" i="1"/>
  <c r="J9328" i="1"/>
  <c r="K9328" i="1"/>
  <c r="J9332" i="1"/>
  <c r="K9332" i="1"/>
  <c r="J9336" i="1"/>
  <c r="K9336" i="1"/>
  <c r="J9340" i="1"/>
  <c r="K9340" i="1"/>
  <c r="J9344" i="1"/>
  <c r="K9344" i="1"/>
  <c r="J9348" i="1"/>
  <c r="K9348" i="1"/>
  <c r="J9352" i="1"/>
  <c r="K9352" i="1"/>
  <c r="J9356" i="1"/>
  <c r="K9356" i="1"/>
  <c r="J9360" i="1"/>
  <c r="K9360" i="1"/>
  <c r="J9364" i="1"/>
  <c r="K9364" i="1"/>
  <c r="J9368" i="1"/>
  <c r="K9368" i="1"/>
  <c r="J9372" i="1"/>
  <c r="K9372" i="1"/>
  <c r="J9376" i="1"/>
  <c r="K9376" i="1"/>
  <c r="J9380" i="1"/>
  <c r="K9380" i="1"/>
  <c r="J9384" i="1"/>
  <c r="K9384" i="1"/>
  <c r="J9388" i="1"/>
  <c r="K9388" i="1"/>
  <c r="J9392" i="1"/>
  <c r="K9392" i="1"/>
  <c r="J9396" i="1"/>
  <c r="K9396" i="1"/>
  <c r="J9400" i="1"/>
  <c r="K9400" i="1"/>
  <c r="J9404" i="1"/>
  <c r="K9404" i="1"/>
  <c r="J9408" i="1"/>
  <c r="K9408" i="1"/>
  <c r="J9412" i="1"/>
  <c r="K9412" i="1"/>
  <c r="J9416" i="1"/>
  <c r="K9416" i="1"/>
  <c r="J9420" i="1"/>
  <c r="K9420" i="1"/>
  <c r="J9424" i="1"/>
  <c r="K9424" i="1"/>
  <c r="J9428" i="1"/>
  <c r="K9428" i="1"/>
  <c r="J9432" i="1"/>
  <c r="K9432" i="1"/>
  <c r="J9436" i="1"/>
  <c r="K9436" i="1"/>
  <c r="J9440" i="1"/>
  <c r="K9440" i="1"/>
  <c r="J9444" i="1"/>
  <c r="K9444" i="1"/>
  <c r="J9448" i="1"/>
  <c r="K9448" i="1"/>
  <c r="J9452" i="1"/>
  <c r="K9452" i="1"/>
  <c r="J9456" i="1"/>
  <c r="K9456" i="1"/>
  <c r="J9460" i="1"/>
  <c r="K9460" i="1"/>
  <c r="J9464" i="1"/>
  <c r="K9464" i="1"/>
  <c r="J9468" i="1"/>
  <c r="K9468" i="1"/>
  <c r="J9472" i="1"/>
  <c r="K9472" i="1"/>
  <c r="J9476" i="1"/>
  <c r="K9476" i="1"/>
  <c r="J9480" i="1"/>
  <c r="K9480" i="1"/>
  <c r="J9484" i="1"/>
  <c r="K9484" i="1"/>
  <c r="J9488" i="1"/>
  <c r="K9488" i="1"/>
  <c r="J9492" i="1"/>
  <c r="K9492" i="1"/>
  <c r="J9496" i="1"/>
  <c r="K9496" i="1"/>
  <c r="J9500" i="1"/>
  <c r="K9500" i="1"/>
  <c r="J9504" i="1"/>
  <c r="K9504" i="1"/>
  <c r="J9508" i="1"/>
  <c r="K9508" i="1"/>
  <c r="J9512" i="1"/>
  <c r="K9512" i="1"/>
  <c r="J9516" i="1"/>
  <c r="K9516" i="1"/>
  <c r="J9520" i="1"/>
  <c r="K9520" i="1"/>
  <c r="J9524" i="1"/>
  <c r="K9524" i="1"/>
  <c r="J9528" i="1"/>
  <c r="K9528" i="1"/>
  <c r="J9532" i="1"/>
  <c r="K9532" i="1"/>
  <c r="J9536" i="1"/>
  <c r="K9536" i="1"/>
  <c r="J9540" i="1"/>
  <c r="K9540" i="1"/>
  <c r="J9544" i="1"/>
  <c r="K9544" i="1"/>
  <c r="J9548" i="1"/>
  <c r="K9548" i="1"/>
  <c r="J9552" i="1"/>
  <c r="K9552" i="1"/>
  <c r="J9556" i="1"/>
  <c r="K9556" i="1"/>
  <c r="J9560" i="1"/>
  <c r="K9560" i="1"/>
  <c r="J9564" i="1"/>
  <c r="K9564" i="1"/>
  <c r="J9568" i="1"/>
  <c r="K9568" i="1"/>
  <c r="J9572" i="1"/>
  <c r="K9572" i="1"/>
  <c r="J9576" i="1"/>
  <c r="K9576" i="1"/>
  <c r="J9580" i="1"/>
  <c r="K9580" i="1"/>
  <c r="J9584" i="1"/>
  <c r="K9584" i="1"/>
  <c r="J9588" i="1"/>
  <c r="K9588" i="1"/>
  <c r="J9592" i="1"/>
  <c r="K9592" i="1"/>
  <c r="J9596" i="1"/>
  <c r="K9596" i="1"/>
  <c r="J9600" i="1"/>
  <c r="K9600" i="1"/>
  <c r="J9604" i="1"/>
  <c r="K9604" i="1"/>
  <c r="J9608" i="1"/>
  <c r="K9608" i="1"/>
  <c r="J9612" i="1"/>
  <c r="K9612" i="1"/>
  <c r="J9616" i="1"/>
  <c r="K9616" i="1"/>
  <c r="J9620" i="1"/>
  <c r="K9620" i="1"/>
  <c r="J9624" i="1"/>
  <c r="K9624" i="1"/>
  <c r="J9628" i="1"/>
  <c r="K9628" i="1"/>
  <c r="J9632" i="1"/>
  <c r="K9632" i="1"/>
  <c r="J9636" i="1"/>
  <c r="K9636" i="1"/>
  <c r="J9640" i="1"/>
  <c r="K9640" i="1"/>
  <c r="J9644" i="1"/>
  <c r="K9644" i="1"/>
  <c r="J9648" i="1"/>
  <c r="K9648" i="1"/>
  <c r="J9652" i="1"/>
  <c r="K9652" i="1"/>
  <c r="J9656" i="1"/>
  <c r="K9656" i="1"/>
  <c r="J9660" i="1"/>
  <c r="K9660" i="1"/>
  <c r="J9664" i="1"/>
  <c r="K9664" i="1"/>
  <c r="J9668" i="1"/>
  <c r="K9668" i="1"/>
  <c r="J9672" i="1"/>
  <c r="K9672" i="1"/>
  <c r="J9676" i="1"/>
  <c r="K9676" i="1"/>
  <c r="J9680" i="1"/>
  <c r="K9680" i="1"/>
  <c r="J9684" i="1"/>
  <c r="K9684" i="1"/>
  <c r="J9688" i="1"/>
  <c r="K9688" i="1"/>
  <c r="J9692" i="1"/>
  <c r="K9692" i="1"/>
  <c r="J9696" i="1"/>
  <c r="K9696" i="1"/>
  <c r="J9700" i="1"/>
  <c r="K9700" i="1"/>
  <c r="J9704" i="1"/>
  <c r="K9704" i="1"/>
  <c r="J9708" i="1"/>
  <c r="K9708" i="1"/>
  <c r="J9712" i="1"/>
  <c r="K9712" i="1"/>
  <c r="J9716" i="1"/>
  <c r="K9716" i="1"/>
  <c r="J9720" i="1"/>
  <c r="K9720" i="1"/>
  <c r="J9724" i="1"/>
  <c r="K9724" i="1"/>
  <c r="J9728" i="1"/>
  <c r="K9728" i="1"/>
  <c r="J9732" i="1"/>
  <c r="K9732" i="1"/>
  <c r="J9736" i="1"/>
  <c r="K9736" i="1"/>
  <c r="J9740" i="1"/>
  <c r="K9740" i="1"/>
  <c r="J9744" i="1"/>
  <c r="K9744" i="1"/>
  <c r="J9748" i="1"/>
  <c r="K9748" i="1"/>
  <c r="J9752" i="1"/>
  <c r="K9752" i="1"/>
  <c r="J9756" i="1"/>
  <c r="K9756" i="1"/>
  <c r="J9760" i="1"/>
  <c r="K9760" i="1"/>
  <c r="J9764" i="1"/>
  <c r="K9764" i="1"/>
  <c r="J9768" i="1"/>
  <c r="K9768" i="1"/>
  <c r="J9772" i="1"/>
  <c r="K9772" i="1"/>
  <c r="J9776" i="1"/>
  <c r="K9776" i="1"/>
  <c r="J9780" i="1"/>
  <c r="K9780" i="1"/>
  <c r="J9784" i="1"/>
  <c r="K9784" i="1"/>
  <c r="J9788" i="1"/>
  <c r="K9788" i="1"/>
  <c r="J9792" i="1"/>
  <c r="K9792" i="1"/>
  <c r="J9796" i="1"/>
  <c r="K9796" i="1"/>
  <c r="J9800" i="1"/>
  <c r="K9800" i="1"/>
  <c r="J9804" i="1"/>
  <c r="K9804" i="1"/>
  <c r="J9808" i="1"/>
  <c r="K9808" i="1"/>
  <c r="J9812" i="1"/>
  <c r="K9812" i="1"/>
  <c r="J9816" i="1"/>
  <c r="K9816" i="1"/>
  <c r="J9820" i="1"/>
  <c r="K9820" i="1"/>
  <c r="J9824" i="1"/>
  <c r="K9824" i="1"/>
  <c r="J9828" i="1"/>
  <c r="K9828" i="1"/>
  <c r="J9832" i="1"/>
  <c r="K9832" i="1"/>
  <c r="J9836" i="1"/>
  <c r="K9836" i="1"/>
  <c r="J9840" i="1"/>
  <c r="K9840" i="1"/>
  <c r="J9844" i="1"/>
  <c r="K9844" i="1"/>
  <c r="J9848" i="1"/>
  <c r="K9848" i="1"/>
  <c r="J9852" i="1"/>
  <c r="K9852" i="1"/>
  <c r="J9856" i="1"/>
  <c r="K9856" i="1"/>
  <c r="J9860" i="1"/>
  <c r="K9860" i="1"/>
  <c r="J9864" i="1"/>
  <c r="K9864" i="1"/>
  <c r="J9868" i="1"/>
  <c r="K9868" i="1"/>
  <c r="J9872" i="1"/>
  <c r="K9872" i="1"/>
  <c r="J9876" i="1"/>
  <c r="K9876" i="1"/>
  <c r="J9880" i="1"/>
  <c r="K9880" i="1"/>
  <c r="J9884" i="1"/>
  <c r="K9884" i="1"/>
  <c r="J9888" i="1"/>
  <c r="K9888" i="1"/>
  <c r="J9892" i="1"/>
  <c r="K9892" i="1"/>
  <c r="J9896" i="1"/>
  <c r="K9896" i="1"/>
  <c r="J9900" i="1"/>
  <c r="K9900" i="1"/>
  <c r="J9904" i="1"/>
  <c r="K9904" i="1"/>
  <c r="J9908" i="1"/>
  <c r="K9908" i="1"/>
  <c r="J9912" i="1"/>
  <c r="K9912" i="1"/>
  <c r="J9916" i="1"/>
  <c r="K9916" i="1"/>
  <c r="J9920" i="1"/>
  <c r="K9920" i="1"/>
  <c r="J9924" i="1"/>
  <c r="K9924" i="1"/>
  <c r="J9928" i="1"/>
  <c r="K9928" i="1"/>
  <c r="J9932" i="1"/>
  <c r="K9932" i="1"/>
  <c r="J9936" i="1"/>
  <c r="K9936" i="1"/>
  <c r="J9940" i="1"/>
  <c r="K9940" i="1"/>
  <c r="J9944" i="1"/>
  <c r="K9944" i="1"/>
  <c r="J9948" i="1"/>
  <c r="K9948" i="1"/>
  <c r="J9952" i="1"/>
  <c r="K9952" i="1"/>
  <c r="J9956" i="1"/>
  <c r="K9956" i="1"/>
  <c r="J9960" i="1"/>
  <c r="K9960" i="1"/>
  <c r="J9964" i="1"/>
  <c r="K9964" i="1"/>
  <c r="J9968" i="1"/>
  <c r="K9968" i="1"/>
  <c r="J9972" i="1"/>
  <c r="K9972" i="1"/>
  <c r="J9976" i="1"/>
  <c r="K9976" i="1"/>
  <c r="J9980" i="1"/>
  <c r="K9980" i="1"/>
  <c r="J9984" i="1"/>
  <c r="K9984" i="1"/>
  <c r="J9988" i="1"/>
  <c r="K9988" i="1"/>
  <c r="J9992" i="1"/>
  <c r="K9992" i="1"/>
  <c r="J9996" i="1"/>
  <c r="K9996" i="1"/>
  <c r="J10000" i="1"/>
  <c r="K10000" i="1"/>
  <c r="J10004" i="1"/>
  <c r="K10004" i="1"/>
  <c r="J10008" i="1"/>
  <c r="K10008" i="1"/>
  <c r="J10012" i="1"/>
  <c r="K10012" i="1"/>
  <c r="J10016" i="1"/>
  <c r="K10016" i="1"/>
  <c r="J10020" i="1"/>
  <c r="K10020" i="1"/>
  <c r="J10024" i="1"/>
  <c r="K10024" i="1"/>
  <c r="J10028" i="1"/>
  <c r="K10028" i="1"/>
  <c r="J10032" i="1"/>
  <c r="K10032" i="1"/>
  <c r="J10036" i="1"/>
  <c r="K10036" i="1"/>
  <c r="J10040" i="1"/>
  <c r="K10040" i="1"/>
  <c r="J10044" i="1"/>
  <c r="K10044" i="1"/>
  <c r="J10048" i="1"/>
  <c r="K10048" i="1"/>
  <c r="J10052" i="1"/>
  <c r="K10052" i="1"/>
  <c r="J10056" i="1"/>
  <c r="K10056" i="1"/>
  <c r="J10060" i="1"/>
  <c r="K10060" i="1"/>
  <c r="J10064" i="1"/>
  <c r="K10064" i="1"/>
  <c r="J10068" i="1"/>
  <c r="K10068" i="1"/>
  <c r="J10072" i="1"/>
  <c r="K10072" i="1"/>
  <c r="J10076" i="1"/>
  <c r="K10076" i="1"/>
  <c r="J10080" i="1"/>
  <c r="K10080" i="1"/>
  <c r="J10084" i="1"/>
  <c r="K10084" i="1"/>
  <c r="J10088" i="1"/>
  <c r="K10088" i="1"/>
  <c r="J10092" i="1"/>
  <c r="K10092" i="1"/>
  <c r="J10096" i="1"/>
  <c r="K10096" i="1"/>
  <c r="J10100" i="1"/>
  <c r="K10100" i="1"/>
  <c r="J10104" i="1"/>
  <c r="K10104" i="1"/>
  <c r="J10108" i="1"/>
  <c r="K10108" i="1"/>
  <c r="J10112" i="1"/>
  <c r="K10112" i="1"/>
  <c r="J10116" i="1"/>
  <c r="K10116" i="1"/>
  <c r="J10120" i="1"/>
  <c r="K10120" i="1"/>
  <c r="J10124" i="1"/>
  <c r="K10124" i="1"/>
  <c r="J10128" i="1"/>
  <c r="K10128" i="1"/>
  <c r="J10132" i="1"/>
  <c r="K10132" i="1"/>
  <c r="J10136" i="1"/>
  <c r="K10136" i="1"/>
  <c r="J10140" i="1"/>
  <c r="K10140" i="1"/>
  <c r="J10144" i="1"/>
  <c r="K10144" i="1"/>
  <c r="J10148" i="1"/>
  <c r="K10148" i="1"/>
  <c r="J10152" i="1"/>
  <c r="K10152" i="1"/>
  <c r="J10156" i="1"/>
  <c r="K10156" i="1"/>
  <c r="J10160" i="1"/>
  <c r="K10160" i="1"/>
  <c r="J10164" i="1"/>
  <c r="K10164" i="1"/>
  <c r="J10168" i="1"/>
  <c r="K10168" i="1"/>
  <c r="J10172" i="1"/>
  <c r="K10172" i="1"/>
  <c r="J10176" i="1"/>
  <c r="K10176" i="1"/>
  <c r="J10180" i="1"/>
  <c r="K10180" i="1"/>
  <c r="J10184" i="1"/>
  <c r="K10184" i="1"/>
  <c r="J10188" i="1"/>
  <c r="K10188" i="1"/>
  <c r="J10192" i="1"/>
  <c r="K10192" i="1"/>
  <c r="J10196" i="1"/>
  <c r="K10196" i="1"/>
  <c r="J10200" i="1"/>
  <c r="K10200" i="1"/>
  <c r="J10204" i="1"/>
  <c r="K10204" i="1"/>
  <c r="J10208" i="1"/>
  <c r="K10208" i="1"/>
  <c r="J10212" i="1"/>
  <c r="K10212" i="1"/>
  <c r="J10216" i="1"/>
  <c r="K10216" i="1"/>
  <c r="J10220" i="1"/>
  <c r="K10220" i="1"/>
  <c r="J10224" i="1"/>
  <c r="K10224" i="1"/>
  <c r="J10228" i="1"/>
  <c r="K10228" i="1"/>
  <c r="J10232" i="1"/>
  <c r="K10232" i="1"/>
  <c r="J10236" i="1"/>
  <c r="K10236" i="1"/>
  <c r="J10240" i="1"/>
  <c r="K10240" i="1"/>
  <c r="J10244" i="1"/>
  <c r="K10244" i="1"/>
  <c r="J10248" i="1"/>
  <c r="K10248" i="1"/>
  <c r="J10252" i="1"/>
  <c r="K10252" i="1"/>
  <c r="J10256" i="1"/>
  <c r="K10256" i="1"/>
  <c r="J10260" i="1"/>
  <c r="K10260" i="1"/>
  <c r="J10264" i="1"/>
  <c r="K10264" i="1"/>
  <c r="J10268" i="1"/>
  <c r="K10268" i="1"/>
  <c r="J10272" i="1"/>
  <c r="K10272" i="1"/>
  <c r="J10276" i="1"/>
  <c r="K10276" i="1"/>
  <c r="J10280" i="1"/>
  <c r="K10280" i="1"/>
  <c r="J10284" i="1"/>
  <c r="K10284" i="1"/>
  <c r="J10288" i="1"/>
  <c r="K10288" i="1"/>
  <c r="J10292" i="1"/>
  <c r="K10292" i="1"/>
  <c r="J10296" i="1"/>
  <c r="K10296" i="1"/>
  <c r="J10300" i="1"/>
  <c r="K10300" i="1"/>
  <c r="J10304" i="1"/>
  <c r="K10304" i="1"/>
  <c r="J10308" i="1"/>
  <c r="K10308" i="1"/>
  <c r="J10312" i="1"/>
  <c r="K10312" i="1"/>
  <c r="J10316" i="1"/>
  <c r="K10316" i="1"/>
  <c r="J10320" i="1"/>
  <c r="K10320" i="1"/>
  <c r="J10324" i="1"/>
  <c r="K10324" i="1"/>
  <c r="J10328" i="1"/>
  <c r="K10328" i="1"/>
  <c r="J10332" i="1"/>
  <c r="K10332" i="1"/>
  <c r="J10336" i="1"/>
  <c r="K10336" i="1"/>
  <c r="J10340" i="1"/>
  <c r="K10340" i="1"/>
  <c r="J10344" i="1"/>
  <c r="K10344" i="1"/>
  <c r="J10348" i="1"/>
  <c r="K10348" i="1"/>
  <c r="J10352" i="1"/>
  <c r="K10352" i="1"/>
  <c r="J10356" i="1"/>
  <c r="K10356" i="1"/>
  <c r="J10360" i="1"/>
  <c r="K10360" i="1"/>
  <c r="J10364" i="1"/>
  <c r="K10364" i="1"/>
  <c r="J10368" i="1"/>
  <c r="K10368" i="1"/>
  <c r="J10372" i="1"/>
  <c r="K10372" i="1"/>
  <c r="J10376" i="1"/>
  <c r="K10376" i="1"/>
  <c r="J10380" i="1"/>
  <c r="K10380" i="1"/>
  <c r="J10384" i="1"/>
  <c r="K10384" i="1"/>
  <c r="J10388" i="1"/>
  <c r="K10388" i="1"/>
  <c r="J10392" i="1"/>
  <c r="K10392" i="1"/>
  <c r="J10396" i="1"/>
  <c r="K10396" i="1"/>
  <c r="J10400" i="1"/>
  <c r="K10400" i="1"/>
  <c r="J10404" i="1"/>
  <c r="K10404" i="1"/>
  <c r="J10408" i="1"/>
  <c r="K10408" i="1"/>
  <c r="J10412" i="1"/>
  <c r="K10412" i="1"/>
  <c r="J10416" i="1"/>
  <c r="K10416" i="1"/>
  <c r="J10420" i="1"/>
  <c r="K10420" i="1"/>
  <c r="J10424" i="1"/>
  <c r="K10424" i="1"/>
  <c r="J10428" i="1"/>
  <c r="K10428" i="1"/>
  <c r="J10432" i="1"/>
  <c r="K10432" i="1"/>
  <c r="J10436" i="1"/>
  <c r="K10436" i="1"/>
  <c r="J10440" i="1"/>
  <c r="K10440" i="1"/>
  <c r="J10444" i="1"/>
  <c r="K10444" i="1"/>
  <c r="J10448" i="1"/>
  <c r="K10448" i="1"/>
  <c r="J10452" i="1"/>
  <c r="K10452" i="1"/>
  <c r="J10456" i="1"/>
  <c r="K10456" i="1"/>
  <c r="J10460" i="1"/>
  <c r="K10460" i="1"/>
  <c r="J10464" i="1"/>
  <c r="K10464" i="1"/>
  <c r="J10468" i="1"/>
  <c r="K10468" i="1"/>
  <c r="J10472" i="1"/>
  <c r="K10472" i="1"/>
  <c r="J10476" i="1"/>
  <c r="K10476" i="1"/>
  <c r="J10480" i="1"/>
  <c r="K10480" i="1"/>
  <c r="J10484" i="1"/>
  <c r="K10484" i="1"/>
  <c r="J10488" i="1"/>
  <c r="K10488" i="1"/>
  <c r="J10492" i="1"/>
  <c r="K10492" i="1"/>
  <c r="J10496" i="1"/>
  <c r="K10496" i="1"/>
  <c r="J10500" i="1"/>
  <c r="K10500" i="1"/>
  <c r="J10504" i="1"/>
  <c r="K10504" i="1"/>
  <c r="J10508" i="1"/>
  <c r="K10508" i="1"/>
  <c r="J10512" i="1"/>
  <c r="K10512" i="1"/>
  <c r="J10516" i="1"/>
  <c r="K10516" i="1"/>
  <c r="J10520" i="1"/>
  <c r="K10520" i="1"/>
  <c r="J10524" i="1"/>
  <c r="K10524" i="1"/>
  <c r="J10528" i="1"/>
  <c r="K10528" i="1"/>
  <c r="J10532" i="1"/>
  <c r="K10532" i="1"/>
  <c r="J10536" i="1"/>
  <c r="K10536" i="1"/>
  <c r="J10540" i="1"/>
  <c r="K10540" i="1"/>
  <c r="J10544" i="1"/>
  <c r="K10544" i="1"/>
  <c r="J10548" i="1"/>
  <c r="K10548" i="1"/>
  <c r="J10552" i="1"/>
  <c r="K10552" i="1"/>
  <c r="J10556" i="1"/>
  <c r="K10556" i="1"/>
  <c r="J10560" i="1"/>
  <c r="K10560" i="1"/>
  <c r="J10564" i="1"/>
  <c r="K10564" i="1"/>
  <c r="J10568" i="1"/>
  <c r="K10568" i="1"/>
  <c r="J10572" i="1"/>
  <c r="K10572" i="1"/>
  <c r="J10576" i="1"/>
  <c r="K10576" i="1"/>
  <c r="J10580" i="1"/>
  <c r="K10580" i="1"/>
  <c r="J10584" i="1"/>
  <c r="K10584" i="1"/>
  <c r="J10588" i="1"/>
  <c r="K10588" i="1"/>
  <c r="J10592" i="1"/>
  <c r="K10592" i="1"/>
  <c r="J10596" i="1"/>
  <c r="K10596" i="1"/>
  <c r="J10600" i="1"/>
  <c r="K10600" i="1"/>
  <c r="J10604" i="1"/>
  <c r="K10604" i="1"/>
  <c r="J10608" i="1"/>
  <c r="K10608" i="1"/>
  <c r="J10612" i="1"/>
  <c r="K10612" i="1"/>
  <c r="J10616" i="1"/>
  <c r="K10616" i="1"/>
  <c r="J10620" i="1"/>
  <c r="K10620" i="1"/>
  <c r="J10624" i="1"/>
  <c r="K10624" i="1"/>
  <c r="J10628" i="1"/>
  <c r="K10628" i="1"/>
  <c r="J10632" i="1"/>
  <c r="K10632" i="1"/>
  <c r="J10636" i="1"/>
  <c r="K10636" i="1"/>
  <c r="J10640" i="1"/>
  <c r="K10640" i="1"/>
  <c r="J10644" i="1"/>
  <c r="K10644" i="1"/>
  <c r="J10648" i="1"/>
  <c r="K10648" i="1"/>
  <c r="J10652" i="1"/>
  <c r="K10652" i="1"/>
  <c r="J10656" i="1"/>
  <c r="K10656" i="1"/>
  <c r="J10660" i="1"/>
  <c r="K10660" i="1"/>
  <c r="J10664" i="1"/>
  <c r="K10664" i="1"/>
  <c r="J10668" i="1"/>
  <c r="K10668" i="1"/>
  <c r="J10672" i="1"/>
  <c r="K10672" i="1"/>
  <c r="J10676" i="1"/>
  <c r="K10676" i="1"/>
  <c r="J10680" i="1"/>
  <c r="K10680" i="1"/>
  <c r="J10684" i="1"/>
  <c r="K10684" i="1"/>
  <c r="J10688" i="1"/>
  <c r="K10688" i="1"/>
  <c r="J10692" i="1"/>
  <c r="K10692" i="1"/>
  <c r="J10696" i="1"/>
  <c r="K10696" i="1"/>
  <c r="J10700" i="1"/>
  <c r="K10700" i="1"/>
  <c r="J10704" i="1"/>
  <c r="K10704" i="1"/>
  <c r="J10708" i="1"/>
  <c r="K10708" i="1"/>
  <c r="J10712" i="1"/>
  <c r="K10712" i="1"/>
  <c r="J10720" i="1"/>
  <c r="K10720" i="1"/>
  <c r="J10724" i="1"/>
  <c r="K10724" i="1"/>
  <c r="J10728" i="1"/>
  <c r="K10728" i="1"/>
  <c r="J10732" i="1"/>
  <c r="K10732" i="1"/>
  <c r="J10736" i="1"/>
  <c r="K10736" i="1"/>
  <c r="J10740" i="1"/>
  <c r="K10740" i="1"/>
  <c r="J10744" i="1"/>
  <c r="K10744" i="1"/>
  <c r="J10748" i="1"/>
  <c r="K10748" i="1"/>
  <c r="J10752" i="1"/>
  <c r="K10752" i="1"/>
  <c r="J10756" i="1"/>
  <c r="K10756" i="1"/>
  <c r="J10760" i="1"/>
  <c r="K10760" i="1"/>
  <c r="J10764" i="1"/>
  <c r="K10764" i="1"/>
  <c r="J10768" i="1"/>
  <c r="K10768" i="1"/>
  <c r="J10772" i="1"/>
  <c r="K10772" i="1"/>
  <c r="J10776" i="1"/>
  <c r="K10776" i="1"/>
  <c r="J10780" i="1"/>
  <c r="K10780" i="1"/>
  <c r="J10784" i="1"/>
  <c r="K10784" i="1"/>
  <c r="J10788" i="1"/>
  <c r="K10788" i="1"/>
  <c r="J10792" i="1"/>
  <c r="K10792" i="1"/>
  <c r="J10796" i="1"/>
  <c r="K10796" i="1"/>
  <c r="J10800" i="1"/>
  <c r="K10800" i="1"/>
  <c r="J10804" i="1"/>
  <c r="K10804" i="1"/>
  <c r="J10808" i="1"/>
  <c r="K10808" i="1"/>
  <c r="J10812" i="1"/>
  <c r="K10812" i="1"/>
  <c r="J10816" i="1"/>
  <c r="K10816" i="1"/>
  <c r="J10820" i="1"/>
  <c r="K10820" i="1"/>
  <c r="J10824" i="1"/>
  <c r="K10824" i="1"/>
  <c r="J10828" i="1"/>
  <c r="K10828" i="1"/>
  <c r="J10832" i="1"/>
  <c r="K10832" i="1"/>
  <c r="J10836" i="1"/>
  <c r="K10836" i="1"/>
  <c r="J10840" i="1"/>
  <c r="K10840" i="1"/>
  <c r="J10844" i="1"/>
  <c r="K10844" i="1"/>
  <c r="J10848" i="1"/>
  <c r="K10848" i="1"/>
  <c r="J10852" i="1"/>
  <c r="K10852" i="1"/>
  <c r="J10856" i="1"/>
  <c r="K10856" i="1"/>
  <c r="J10860" i="1"/>
  <c r="K10860" i="1"/>
  <c r="J10864" i="1"/>
  <c r="K10864" i="1"/>
  <c r="J10868" i="1"/>
  <c r="K10868" i="1"/>
  <c r="J10872" i="1"/>
  <c r="K10872" i="1"/>
  <c r="J10876" i="1"/>
  <c r="K10876" i="1"/>
  <c r="J10880" i="1"/>
  <c r="K10880" i="1"/>
  <c r="J10884" i="1"/>
  <c r="K10884" i="1"/>
  <c r="J10888" i="1"/>
  <c r="K10888" i="1"/>
  <c r="J10892" i="1"/>
  <c r="K10892" i="1"/>
  <c r="J10896" i="1"/>
  <c r="K10896" i="1"/>
  <c r="J10900" i="1"/>
  <c r="K10900" i="1"/>
  <c r="J10904" i="1"/>
  <c r="K10904" i="1"/>
  <c r="J10908" i="1"/>
  <c r="K10908" i="1"/>
  <c r="J10912" i="1"/>
  <c r="K10912" i="1"/>
  <c r="J10916" i="1"/>
  <c r="K10916" i="1"/>
  <c r="J10920" i="1"/>
  <c r="K10920" i="1"/>
  <c r="J10924" i="1"/>
  <c r="K10924" i="1"/>
  <c r="J10928" i="1"/>
  <c r="K10928" i="1"/>
  <c r="J10932" i="1"/>
  <c r="K10932" i="1"/>
  <c r="J10936" i="1"/>
  <c r="K10936" i="1"/>
  <c r="J10940" i="1"/>
  <c r="K10940" i="1"/>
  <c r="J10944" i="1"/>
  <c r="K10944" i="1"/>
  <c r="J10948" i="1"/>
  <c r="K10948" i="1"/>
  <c r="J10952" i="1"/>
  <c r="K10952" i="1"/>
  <c r="J10956" i="1"/>
  <c r="K10956" i="1"/>
  <c r="J10960" i="1"/>
  <c r="K10960" i="1"/>
  <c r="J10964" i="1"/>
  <c r="K10964" i="1"/>
  <c r="J10968" i="1"/>
  <c r="K10968" i="1"/>
  <c r="J10972" i="1"/>
  <c r="K10972" i="1"/>
  <c r="J10976" i="1"/>
  <c r="K10976" i="1"/>
  <c r="J10980" i="1"/>
  <c r="K10980" i="1"/>
  <c r="J10984" i="1"/>
  <c r="K10984" i="1"/>
  <c r="J10988" i="1"/>
  <c r="K10988" i="1"/>
  <c r="J10992" i="1"/>
  <c r="K10992" i="1"/>
  <c r="J10996" i="1"/>
  <c r="K10996" i="1"/>
  <c r="J11000" i="1"/>
  <c r="K11000" i="1"/>
  <c r="J11004" i="1"/>
  <c r="K11004" i="1"/>
  <c r="J11008" i="1"/>
  <c r="K11008" i="1"/>
  <c r="J11012" i="1"/>
  <c r="K11012" i="1"/>
  <c r="J11016" i="1"/>
  <c r="K11016" i="1"/>
  <c r="J11020" i="1"/>
  <c r="K11020" i="1"/>
  <c r="J11024" i="1"/>
  <c r="K11024" i="1"/>
  <c r="J11028" i="1"/>
  <c r="K11028" i="1"/>
  <c r="J11032" i="1"/>
  <c r="K11032" i="1"/>
  <c r="J11036" i="1"/>
  <c r="K11036" i="1"/>
  <c r="J11040" i="1"/>
  <c r="K11040" i="1"/>
  <c r="J11044" i="1"/>
  <c r="K11044" i="1"/>
  <c r="J11048" i="1"/>
  <c r="K11048" i="1"/>
  <c r="J11052" i="1"/>
  <c r="K11052" i="1"/>
  <c r="J11056" i="1"/>
  <c r="K11056" i="1"/>
  <c r="J11060" i="1"/>
  <c r="K11060" i="1"/>
  <c r="J11064" i="1"/>
  <c r="K11064" i="1"/>
  <c r="J11068" i="1"/>
  <c r="K11068" i="1"/>
  <c r="J11072" i="1"/>
  <c r="K11072" i="1"/>
  <c r="J11076" i="1"/>
  <c r="K11076" i="1"/>
  <c r="J11080" i="1"/>
  <c r="K11080" i="1"/>
  <c r="J11084" i="1"/>
  <c r="K11084" i="1"/>
  <c r="J11088" i="1"/>
  <c r="K11088" i="1"/>
  <c r="J11092" i="1"/>
  <c r="K11092" i="1"/>
  <c r="J11096" i="1"/>
  <c r="K11096" i="1"/>
  <c r="J11100" i="1"/>
  <c r="K11100" i="1"/>
  <c r="J11104" i="1"/>
  <c r="K11104" i="1"/>
  <c r="J11108" i="1"/>
  <c r="K11108" i="1"/>
  <c r="J11112" i="1"/>
  <c r="K11112" i="1"/>
  <c r="J11116" i="1"/>
  <c r="K11116" i="1"/>
  <c r="J11120" i="1"/>
  <c r="K11120" i="1"/>
  <c r="J11124" i="1"/>
  <c r="K11124" i="1"/>
  <c r="J11128" i="1"/>
  <c r="K11128" i="1"/>
  <c r="J11132" i="1"/>
  <c r="K11132" i="1"/>
  <c r="J11136" i="1"/>
  <c r="K11136" i="1"/>
  <c r="J11140" i="1"/>
  <c r="K11140" i="1"/>
  <c r="J11144" i="1"/>
  <c r="K11144" i="1"/>
  <c r="J11148" i="1"/>
  <c r="K11148" i="1"/>
  <c r="J11152" i="1"/>
  <c r="K11152" i="1"/>
  <c r="J11156" i="1"/>
  <c r="K11156" i="1"/>
  <c r="J11160" i="1"/>
  <c r="K11160" i="1"/>
  <c r="J11164" i="1"/>
  <c r="K11164" i="1"/>
  <c r="J11168" i="1"/>
  <c r="K11168" i="1"/>
  <c r="J11172" i="1"/>
  <c r="K11172" i="1"/>
  <c r="J11176" i="1"/>
  <c r="K11176" i="1"/>
  <c r="J11180" i="1"/>
  <c r="K11180" i="1"/>
  <c r="J11184" i="1"/>
  <c r="K11184" i="1"/>
  <c r="J11188" i="1"/>
  <c r="K11188" i="1"/>
  <c r="J11192" i="1"/>
  <c r="K11192" i="1"/>
  <c r="J11196" i="1"/>
  <c r="K11196" i="1"/>
  <c r="J11200" i="1"/>
  <c r="K11200" i="1"/>
  <c r="J11204" i="1"/>
  <c r="K11204" i="1"/>
  <c r="J11208" i="1"/>
  <c r="K11208" i="1"/>
  <c r="J11212" i="1"/>
  <c r="K11212" i="1"/>
  <c r="J11216" i="1"/>
  <c r="K11216" i="1"/>
  <c r="J11220" i="1"/>
  <c r="K11220" i="1"/>
  <c r="J11224" i="1"/>
  <c r="K11224" i="1"/>
  <c r="J11228" i="1"/>
  <c r="K11228" i="1"/>
  <c r="J11232" i="1"/>
  <c r="K11232" i="1"/>
  <c r="J11236" i="1"/>
  <c r="K11236" i="1"/>
  <c r="J11240" i="1"/>
  <c r="K11240" i="1"/>
  <c r="J11244" i="1"/>
  <c r="K11244" i="1"/>
  <c r="J11248" i="1"/>
  <c r="K11248" i="1"/>
  <c r="J11252" i="1"/>
  <c r="K11252" i="1"/>
  <c r="J11256" i="1"/>
  <c r="K11256" i="1"/>
  <c r="J11260" i="1"/>
  <c r="K11260" i="1"/>
  <c r="J11264" i="1"/>
  <c r="K11264" i="1"/>
  <c r="J11268" i="1"/>
  <c r="K11268" i="1"/>
  <c r="J11272" i="1"/>
  <c r="K11272" i="1"/>
  <c r="J11276" i="1"/>
  <c r="K11276" i="1"/>
  <c r="J11280" i="1"/>
  <c r="K11280" i="1"/>
  <c r="J11284" i="1"/>
  <c r="K11284" i="1"/>
  <c r="J11288" i="1"/>
  <c r="K11288" i="1"/>
  <c r="J11292" i="1"/>
  <c r="K11292" i="1"/>
  <c r="J11296" i="1"/>
  <c r="K11296" i="1"/>
  <c r="J11300" i="1"/>
  <c r="K11300" i="1"/>
  <c r="J11304" i="1"/>
  <c r="K11304" i="1"/>
  <c r="J11308" i="1"/>
  <c r="K11308" i="1"/>
  <c r="J11312" i="1"/>
  <c r="K11312" i="1"/>
  <c r="J11316" i="1"/>
  <c r="K11316" i="1"/>
  <c r="J7457" i="3"/>
  <c r="J6464" i="3"/>
  <c r="J803" i="3"/>
  <c r="J807" i="3"/>
  <c r="J819" i="3"/>
  <c r="J823" i="3"/>
  <c r="J1351" i="3"/>
  <c r="J1363" i="3"/>
  <c r="J1375" i="3"/>
  <c r="J1587" i="3"/>
  <c r="J1611" i="3"/>
  <c r="J1623" i="3"/>
  <c r="J1635" i="3"/>
  <c r="J1659" i="3"/>
  <c r="J1671" i="3"/>
  <c r="J1683" i="3"/>
  <c r="J1695" i="3"/>
  <c r="J1719" i="3"/>
  <c r="J1731" i="3"/>
  <c r="J1743" i="3"/>
  <c r="J1751" i="3"/>
  <c r="J1763" i="3"/>
  <c r="J1775" i="3"/>
  <c r="J1787" i="3"/>
  <c r="J1799" i="3"/>
  <c r="J1811" i="3"/>
  <c r="J1823" i="3"/>
  <c r="J1831" i="3"/>
  <c r="J1843" i="3"/>
  <c r="J1867" i="3"/>
  <c r="J1879" i="3"/>
  <c r="J1891" i="3"/>
  <c r="J1903" i="3"/>
  <c r="J1919" i="3"/>
  <c r="J1923" i="3"/>
  <c r="J1927" i="3"/>
  <c r="J1931" i="3"/>
  <c r="J1935" i="3"/>
  <c r="J1939" i="3"/>
  <c r="J1951" i="3"/>
  <c r="J1955" i="3"/>
  <c r="J3131" i="3"/>
  <c r="J3135" i="3"/>
  <c r="J3139" i="3"/>
  <c r="J3143" i="3"/>
  <c r="J3147" i="3"/>
  <c r="J3151" i="3"/>
  <c r="J3155" i="3"/>
  <c r="J3159" i="3"/>
  <c r="J3163" i="3"/>
  <c r="J3167" i="3"/>
  <c r="J3171" i="3"/>
  <c r="J3175" i="3"/>
  <c r="J3179" i="3"/>
  <c r="J3183" i="3"/>
  <c r="J1355" i="3"/>
  <c r="J1367" i="3"/>
  <c r="J1383" i="3"/>
  <c r="J1595" i="3"/>
  <c r="J1607" i="3"/>
  <c r="J1619" i="3"/>
  <c r="J1627" i="3"/>
  <c r="J1639" i="3"/>
  <c r="J1651" i="3"/>
  <c r="J1663" i="3"/>
  <c r="J1675" i="3"/>
  <c r="J1687" i="3"/>
  <c r="J1735" i="3"/>
  <c r="J1747" i="3"/>
  <c r="J1759" i="3"/>
  <c r="J1771" i="3"/>
  <c r="J1795" i="3"/>
  <c r="J1807" i="3"/>
  <c r="J1819" i="3"/>
  <c r="J1835" i="3"/>
  <c r="J1847" i="3"/>
  <c r="J1859" i="3"/>
  <c r="J1871" i="3"/>
  <c r="J1883" i="3"/>
  <c r="J1895" i="3"/>
  <c r="J1907" i="3"/>
  <c r="J1915" i="3"/>
  <c r="J1943" i="3"/>
  <c r="J563" i="3"/>
  <c r="J827" i="3"/>
  <c r="J1359" i="3"/>
  <c r="J1379" i="3"/>
  <c r="J1591" i="3"/>
  <c r="J1603" i="3"/>
  <c r="J1631" i="3"/>
  <c r="J1643" i="3"/>
  <c r="J1655" i="3"/>
  <c r="J1667" i="3"/>
  <c r="J1679" i="3"/>
  <c r="J1691" i="3"/>
  <c r="J1703" i="3"/>
  <c r="J1715" i="3"/>
  <c r="J1723" i="3"/>
  <c r="J1755" i="3"/>
  <c r="J1767" i="3"/>
  <c r="J1779" i="3"/>
  <c r="J1791" i="3"/>
  <c r="J1815" i="3"/>
  <c r="J1827" i="3"/>
  <c r="J1839" i="3"/>
  <c r="J1851" i="3"/>
  <c r="J1863" i="3"/>
  <c r="J1875" i="3"/>
  <c r="J1887" i="3"/>
  <c r="J1899" i="3"/>
  <c r="J1911" i="3"/>
  <c r="J1947" i="3"/>
  <c r="J559" i="3"/>
  <c r="J6765" i="3"/>
  <c r="J375" i="3"/>
  <c r="J387" i="3"/>
  <c r="J395" i="3"/>
  <c r="J403" i="3"/>
  <c r="J411" i="3"/>
  <c r="J439" i="3"/>
  <c r="J459" i="3"/>
  <c r="J467" i="3"/>
  <c r="J479" i="3"/>
  <c r="J487" i="3"/>
  <c r="J503" i="3"/>
  <c r="J511" i="3"/>
  <c r="J519" i="3"/>
  <c r="J527" i="3"/>
  <c r="J543" i="3"/>
  <c r="J555" i="3"/>
  <c r="J695" i="3"/>
  <c r="J703" i="3"/>
  <c r="J715" i="3"/>
  <c r="J723" i="3"/>
  <c r="J731" i="3"/>
  <c r="J739" i="3"/>
  <c r="J747" i="3"/>
  <c r="J755" i="3"/>
  <c r="J763" i="3"/>
  <c r="J771" i="3"/>
  <c r="J779" i="3"/>
  <c r="J783" i="3"/>
  <c r="J787" i="3"/>
  <c r="J791" i="3"/>
  <c r="J795" i="3"/>
  <c r="J379" i="3"/>
  <c r="J391" i="3"/>
  <c r="J399" i="3"/>
  <c r="J407" i="3"/>
  <c r="J415" i="3"/>
  <c r="J419" i="3"/>
  <c r="J427" i="3"/>
  <c r="J435" i="3"/>
  <c r="J447" i="3"/>
  <c r="J455" i="3"/>
  <c r="J471" i="3"/>
  <c r="J475" i="3"/>
  <c r="J483" i="3"/>
  <c r="J491" i="3"/>
  <c r="J499" i="3"/>
  <c r="J507" i="3"/>
  <c r="J515" i="3"/>
  <c r="J531" i="3"/>
  <c r="J539" i="3"/>
  <c r="J551" i="3"/>
  <c r="J691" i="3"/>
  <c r="J707" i="3"/>
  <c r="J711" i="3"/>
  <c r="J719" i="3"/>
  <c r="J727" i="3"/>
  <c r="J735" i="3"/>
  <c r="J743" i="3"/>
  <c r="J751" i="3"/>
  <c r="J759" i="3"/>
  <c r="J767" i="3"/>
  <c r="J775" i="3"/>
  <c r="J799" i="3"/>
  <c r="J3548" i="3"/>
  <c r="J3552" i="3"/>
  <c r="J3556" i="3"/>
  <c r="J3560" i="3"/>
  <c r="J3564" i="3"/>
  <c r="J3568" i="3"/>
  <c r="J3572" i="3"/>
  <c r="J3576" i="3"/>
  <c r="J3580" i="3"/>
  <c r="J3584" i="3"/>
  <c r="J3588" i="3"/>
  <c r="J3592" i="3"/>
  <c r="J3596" i="3"/>
  <c r="J3600" i="3"/>
  <c r="J3604" i="3"/>
  <c r="J3608" i="3"/>
  <c r="J3620" i="3"/>
  <c r="J3624" i="3"/>
  <c r="J3628" i="3"/>
  <c r="J3632" i="3"/>
  <c r="J3636" i="3"/>
  <c r="J3640" i="3"/>
  <c r="J3644" i="3"/>
  <c r="J3648" i="3"/>
  <c r="J3652" i="3"/>
  <c r="J3656" i="3"/>
  <c r="J3664" i="3"/>
  <c r="J3668" i="3"/>
  <c r="J5903" i="3"/>
  <c r="J5907" i="3"/>
  <c r="J5911" i="3"/>
  <c r="J5915" i="3"/>
  <c r="J5919" i="3"/>
  <c r="J5923" i="3"/>
  <c r="J5927" i="3"/>
  <c r="J5931" i="3"/>
  <c r="J5935" i="3"/>
  <c r="J5939" i="3"/>
  <c r="J5943" i="3"/>
  <c r="J5947" i="3"/>
  <c r="J6428" i="3"/>
  <c r="J6432" i="3"/>
  <c r="J6436" i="3"/>
  <c r="J6440" i="3"/>
  <c r="J6444" i="3"/>
  <c r="J6448" i="3"/>
  <c r="J6456" i="3"/>
  <c r="J7401" i="3"/>
  <c r="J7405" i="3"/>
  <c r="J7409" i="3"/>
  <c r="J7417" i="3"/>
  <c r="J7421" i="3"/>
  <c r="J7425" i="3"/>
  <c r="J7429" i="3"/>
  <c r="J7433" i="3"/>
  <c r="J7437" i="3"/>
  <c r="J7441" i="3"/>
  <c r="J7445" i="3"/>
  <c r="J7449" i="3"/>
  <c r="J7453" i="3"/>
  <c r="J7465" i="3"/>
  <c r="J7469" i="3"/>
  <c r="J7473" i="3"/>
  <c r="J7477" i="3"/>
  <c r="J7481" i="3"/>
  <c r="J7485" i="3"/>
  <c r="J7489" i="3"/>
  <c r="J7493" i="3"/>
  <c r="J7497" i="3"/>
  <c r="J7501" i="3"/>
  <c r="J7505" i="3"/>
  <c r="J7509" i="3"/>
  <c r="J7513" i="3"/>
  <c r="J7517" i="3"/>
  <c r="J7525" i="3"/>
  <c r="J7529" i="3"/>
  <c r="J7537" i="3"/>
  <c r="J7541" i="3"/>
  <c r="J7545" i="3"/>
  <c r="J7549" i="3"/>
  <c r="J7553" i="3"/>
  <c r="J7561" i="3"/>
  <c r="J7565" i="3"/>
  <c r="J7569" i="3"/>
  <c r="J7573" i="3"/>
  <c r="J7577" i="3"/>
  <c r="J7581" i="3"/>
  <c r="J7585" i="3"/>
  <c r="J7589" i="3"/>
  <c r="J7593" i="3"/>
  <c r="J7597" i="3"/>
  <c r="J7601" i="3"/>
  <c r="J7609" i="3"/>
  <c r="J7621" i="3"/>
  <c r="J7625" i="3"/>
  <c r="J7629" i="3"/>
  <c r="J7633" i="3"/>
  <c r="J7637" i="3"/>
  <c r="J7641" i="3"/>
  <c r="J7645" i="3"/>
  <c r="J7649" i="3"/>
  <c r="J7653" i="3"/>
  <c r="J7657" i="3"/>
  <c r="J7661" i="3"/>
  <c r="J7669" i="3"/>
  <c r="J7673" i="3"/>
  <c r="J7677" i="3"/>
  <c r="J7681" i="3"/>
  <c r="J7685" i="3"/>
  <c r="J7689" i="3"/>
  <c r="J7693" i="3"/>
  <c r="J7697" i="3"/>
  <c r="J7705" i="3"/>
  <c r="J7717" i="3"/>
  <c r="J7721" i="3"/>
  <c r="J7725" i="3"/>
  <c r="J7729" i="3"/>
  <c r="J7733" i="3"/>
  <c r="J7737" i="3"/>
  <c r="J7741" i="3"/>
  <c r="J7745" i="3"/>
  <c r="J7749" i="3"/>
  <c r="J7753" i="3"/>
  <c r="J7757" i="3"/>
  <c r="J7761" i="3"/>
  <c r="J7765" i="3"/>
  <c r="J7769" i="3"/>
  <c r="J7773" i="3"/>
  <c r="J7846" i="3"/>
  <c r="J7850" i="3"/>
  <c r="J7854" i="3"/>
  <c r="J7859" i="3"/>
  <c r="J7863" i="3"/>
  <c r="J7868" i="3"/>
  <c r="J7884" i="3"/>
  <c r="J7892" i="3"/>
  <c r="J7896" i="3"/>
  <c r="J7900" i="3"/>
  <c r="J7904" i="3"/>
  <c r="J7912" i="3"/>
  <c r="J7916" i="3"/>
  <c r="J7920" i="3"/>
  <c r="J7924" i="3"/>
  <c r="J3" i="3"/>
  <c r="J7" i="3"/>
  <c r="J11" i="3"/>
  <c r="J19" i="3"/>
  <c r="J23" i="3"/>
  <c r="J27" i="3"/>
  <c r="J31" i="3"/>
  <c r="J35" i="3"/>
  <c r="J39" i="3"/>
  <c r="J43" i="3"/>
  <c r="J47" i="3"/>
  <c r="J51" i="3"/>
  <c r="J55" i="3"/>
  <c r="J59" i="3"/>
  <c r="J63" i="3"/>
  <c r="J67" i="3"/>
  <c r="J71" i="3"/>
  <c r="J75" i="3"/>
  <c r="J79" i="3"/>
  <c r="J83" i="3"/>
  <c r="J87" i="3"/>
  <c r="J91" i="3"/>
  <c r="J95" i="3"/>
  <c r="J99" i="3"/>
  <c r="J103" i="3"/>
  <c r="J107" i="3"/>
  <c r="J115" i="3"/>
  <c r="J119" i="3"/>
  <c r="J123" i="3"/>
  <c r="J135" i="3"/>
  <c r="J139" i="3"/>
  <c r="J143" i="3"/>
  <c r="J147" i="3"/>
  <c r="J151" i="3"/>
  <c r="J155" i="3"/>
  <c r="J159" i="3"/>
  <c r="J163" i="3"/>
  <c r="J167" i="3"/>
  <c r="J175" i="3"/>
  <c r="J179" i="3"/>
  <c r="J183" i="3"/>
  <c r="J191" i="3"/>
  <c r="J199" i="3"/>
  <c r="J567" i="3"/>
  <c r="J571" i="3"/>
  <c r="J579" i="3"/>
  <c r="J583" i="3"/>
  <c r="J587" i="3"/>
  <c r="J591" i="3"/>
  <c r="J599" i="3"/>
  <c r="J603" i="3"/>
  <c r="J607" i="3"/>
  <c r="J611" i="3"/>
  <c r="J615" i="3"/>
  <c r="J619" i="3"/>
  <c r="J623" i="3"/>
  <c r="J631" i="3"/>
  <c r="J635" i="3"/>
  <c r="J639" i="3"/>
  <c r="J643" i="3"/>
  <c r="J647" i="3"/>
  <c r="J651" i="3"/>
  <c r="J655" i="3"/>
  <c r="J659" i="3"/>
  <c r="J663" i="3"/>
  <c r="J667" i="3"/>
  <c r="J671" i="3"/>
  <c r="J675" i="3"/>
  <c r="J679" i="3"/>
  <c r="J683" i="3"/>
  <c r="J939" i="3"/>
  <c r="J947" i="3"/>
  <c r="J955" i="3"/>
  <c r="J959" i="3"/>
  <c r="J963" i="3"/>
  <c r="J967" i="3"/>
  <c r="J971" i="3"/>
  <c r="J979" i="3"/>
  <c r="J983" i="3"/>
  <c r="J987" i="3"/>
  <c r="J995" i="3"/>
  <c r="J999" i="3"/>
  <c r="J1003" i="3"/>
  <c r="J1007" i="3"/>
  <c r="J1011" i="3"/>
  <c r="J1019" i="3"/>
  <c r="J1023" i="3"/>
  <c r="J1027" i="3"/>
  <c r="J1031" i="3"/>
  <c r="J1035" i="3"/>
  <c r="J1039" i="3"/>
  <c r="J1043" i="3"/>
  <c r="J1047" i="3"/>
  <c r="J1059" i="3"/>
  <c r="J1063" i="3"/>
  <c r="J1067" i="3"/>
  <c r="J1071" i="3"/>
  <c r="J1075" i="3"/>
  <c r="J1079" i="3"/>
  <c r="J1091" i="3"/>
  <c r="J1095" i="3"/>
  <c r="J1099" i="3"/>
  <c r="J1107" i="3"/>
  <c r="J1111" i="3"/>
  <c r="J1119" i="3"/>
  <c r="J1123" i="3"/>
  <c r="J1127" i="3"/>
  <c r="J1131" i="3"/>
  <c r="J1135" i="3"/>
  <c r="J1143" i="3"/>
  <c r="J1147" i="3"/>
  <c r="J1155" i="3"/>
  <c r="J1159" i="3"/>
  <c r="J1163" i="3"/>
  <c r="J1167" i="3"/>
  <c r="J1171" i="3"/>
  <c r="J1179" i="3"/>
  <c r="J1183" i="3"/>
  <c r="J1187" i="3"/>
  <c r="J1191" i="3"/>
  <c r="J1199" i="3"/>
  <c r="J1207" i="3"/>
  <c r="J1211" i="3"/>
  <c r="J1215" i="3"/>
  <c r="J1219" i="3"/>
  <c r="J1223" i="3"/>
  <c r="J1227" i="3"/>
  <c r="J1231" i="3"/>
  <c r="J1235" i="3"/>
  <c r="J1243" i="3"/>
  <c r="J1247" i="3"/>
  <c r="J1251" i="3"/>
  <c r="J1259" i="3"/>
  <c r="J1263" i="3"/>
  <c r="J1267" i="3"/>
  <c r="J1271" i="3"/>
  <c r="J1275" i="3"/>
  <c r="J1279" i="3"/>
  <c r="J1283" i="3"/>
  <c r="J1287" i="3"/>
  <c r="J1291" i="3"/>
  <c r="J1323" i="3"/>
  <c r="J1327" i="3"/>
  <c r="J1331" i="3"/>
  <c r="J1339" i="3"/>
  <c r="J1343" i="3"/>
  <c r="J1347" i="3"/>
  <c r="J1387" i="3"/>
  <c r="J7928" i="3"/>
  <c r="J7932" i="3"/>
  <c r="J8087" i="3"/>
  <c r="J8126" i="3"/>
  <c r="J8130" i="3"/>
  <c r="J8134" i="3"/>
  <c r="J8138" i="3"/>
  <c r="J8142" i="3"/>
  <c r="J8146" i="3"/>
  <c r="J8150" i="3"/>
  <c r="J8154" i="3"/>
  <c r="J8158" i="3"/>
  <c r="J8162" i="3"/>
  <c r="J8166" i="3"/>
  <c r="J8170" i="3"/>
  <c r="J8174" i="3"/>
  <c r="J8182" i="3"/>
  <c r="J8186" i="3"/>
  <c r="J8194" i="3"/>
  <c r="J8198" i="3"/>
  <c r="J8202" i="3"/>
  <c r="J8206" i="3"/>
  <c r="J8210" i="3"/>
  <c r="J8214" i="3"/>
  <c r="J8218" i="3"/>
  <c r="J8226" i="3"/>
  <c r="J8230" i="3"/>
  <c r="J8234" i="3"/>
  <c r="J8238" i="3"/>
  <c r="J8242" i="3"/>
  <c r="J8246" i="3"/>
  <c r="J8250" i="3"/>
  <c r="J8254" i="3"/>
  <c r="J8258" i="3"/>
  <c r="J8262" i="3"/>
  <c r="J8266" i="3"/>
  <c r="J8274" i="3"/>
  <c r="J8278" i="3"/>
  <c r="J8282" i="3"/>
  <c r="J8286" i="3"/>
  <c r="J8290" i="3"/>
  <c r="J8294" i="3"/>
  <c r="J8302" i="3"/>
  <c r="J8306" i="3"/>
  <c r="J8310" i="3"/>
  <c r="J8314" i="3"/>
  <c r="J8318" i="3"/>
  <c r="J8326" i="3"/>
  <c r="J8330" i="3"/>
  <c r="J8334" i="3"/>
  <c r="J8338" i="3"/>
  <c r="J8342" i="3"/>
  <c r="J8346" i="3"/>
  <c r="J8350" i="3"/>
  <c r="J8358" i="3"/>
  <c r="J8362" i="3"/>
  <c r="J8370" i="3"/>
  <c r="J8374" i="3"/>
  <c r="J8382" i="3"/>
  <c r="J8386" i="3"/>
  <c r="J8390" i="3"/>
  <c r="J8394" i="3"/>
  <c r="J8398" i="3"/>
  <c r="J8406" i="3"/>
  <c r="J8410" i="3"/>
  <c r="J8414" i="3"/>
  <c r="J8418" i="3"/>
  <c r="J8422" i="3"/>
  <c r="J8426" i="3"/>
  <c r="J8430" i="3"/>
  <c r="J8438" i="3"/>
  <c r="J8442" i="3"/>
  <c r="J8448" i="3"/>
  <c r="J8452" i="3"/>
  <c r="J3119" i="3"/>
  <c r="J1391" i="3"/>
  <c r="J1399" i="3"/>
  <c r="J1403" i="3"/>
  <c r="J1407" i="3"/>
  <c r="J1411" i="3"/>
  <c r="J1415" i="3"/>
  <c r="J1419" i="3"/>
  <c r="J1423" i="3"/>
  <c r="J1427" i="3"/>
  <c r="J1431" i="3"/>
  <c r="J1435" i="3"/>
  <c r="J1439" i="3"/>
  <c r="J1443" i="3"/>
  <c r="J1447" i="3"/>
  <c r="J1451" i="3"/>
  <c r="J1455" i="3"/>
  <c r="J1459" i="3"/>
  <c r="J1463" i="3"/>
  <c r="J1467" i="3"/>
  <c r="J1471" i="3"/>
  <c r="J1475" i="3"/>
  <c r="J1479" i="3"/>
  <c r="J1483" i="3"/>
  <c r="J1487" i="3"/>
  <c r="J1491" i="3"/>
  <c r="J1495" i="3"/>
  <c r="J1499" i="3"/>
  <c r="J1503" i="3"/>
  <c r="J1507" i="3"/>
  <c r="J1511" i="3"/>
  <c r="J1515" i="3"/>
  <c r="J1519" i="3"/>
  <c r="J1523" i="3"/>
  <c r="J1527" i="3"/>
  <c r="J1531" i="3"/>
  <c r="J1535" i="3"/>
  <c r="J1539" i="3"/>
  <c r="J1543" i="3"/>
  <c r="J1547" i="3"/>
  <c r="J1551" i="3"/>
  <c r="J1555" i="3"/>
  <c r="J1559" i="3"/>
  <c r="J1563" i="3"/>
  <c r="J1567" i="3"/>
  <c r="J1571" i="3"/>
  <c r="J1575" i="3"/>
  <c r="J1579" i="3"/>
  <c r="J1583" i="3"/>
  <c r="J1963" i="3"/>
  <c r="J1967" i="3"/>
  <c r="J1971" i="3"/>
  <c r="J1975" i="3"/>
  <c r="J1979" i="3"/>
  <c r="J1983" i="3"/>
  <c r="J1991" i="3"/>
  <c r="J1995" i="3"/>
  <c r="J2007" i="3"/>
  <c r="J2011" i="3"/>
  <c r="J2015" i="3"/>
  <c r="J2019" i="3"/>
  <c r="J2023" i="3"/>
  <c r="J2027" i="3"/>
  <c r="J2031" i="3"/>
  <c r="J2035" i="3"/>
  <c r="J2039" i="3"/>
  <c r="J2043" i="3"/>
  <c r="J2047" i="3"/>
  <c r="J2051" i="3"/>
  <c r="J2055" i="3"/>
  <c r="J2059" i="3"/>
  <c r="J2067" i="3"/>
  <c r="J2071" i="3"/>
  <c r="J2075" i="3"/>
  <c r="J2083" i="3"/>
  <c r="J2087" i="3"/>
  <c r="J2091" i="3"/>
  <c r="J2095" i="3"/>
  <c r="J2099" i="3"/>
  <c r="J2103" i="3"/>
  <c r="J2111" i="3"/>
  <c r="J2115" i="3"/>
  <c r="J2119" i="3"/>
  <c r="J2123" i="3"/>
  <c r="J2127" i="3"/>
  <c r="J2131" i="3"/>
  <c r="J2139" i="3"/>
  <c r="J2143" i="3"/>
  <c r="J2147" i="3"/>
  <c r="J2155" i="3"/>
  <c r="J2159" i="3"/>
  <c r="J2163" i="3"/>
  <c r="J2171" i="3"/>
  <c r="J2175" i="3"/>
  <c r="J2179" i="3"/>
  <c r="J2183" i="3"/>
  <c r="J2191" i="3"/>
  <c r="J2195" i="3"/>
  <c r="J2199" i="3"/>
  <c r="J2203" i="3"/>
  <c r="J2207" i="3"/>
  <c r="J2211" i="3"/>
  <c r="J2215" i="3"/>
  <c r="J2223" i="3"/>
  <c r="J2227" i="3"/>
  <c r="J2231" i="3"/>
  <c r="J2235" i="3"/>
  <c r="J2239" i="3"/>
  <c r="J2243" i="3"/>
  <c r="J2247" i="3"/>
  <c r="J2251" i="3"/>
  <c r="J2255" i="3"/>
  <c r="J2259" i="3"/>
  <c r="J2263" i="3"/>
  <c r="J2267" i="3"/>
  <c r="J2271" i="3"/>
  <c r="J2275" i="3"/>
  <c r="J2279" i="3"/>
  <c r="J2283" i="3"/>
  <c r="J2287" i="3"/>
  <c r="J2291" i="3"/>
  <c r="J2295" i="3"/>
  <c r="J2299" i="3"/>
  <c r="J2303" i="3"/>
  <c r="J2307" i="3"/>
  <c r="J2311" i="3"/>
  <c r="J2315" i="3"/>
  <c r="J2319" i="3"/>
  <c r="J2323" i="3"/>
  <c r="J2327" i="3"/>
  <c r="J2335" i="3"/>
  <c r="J2339" i="3"/>
  <c r="J2347" i="3"/>
  <c r="J2351" i="3"/>
  <c r="J2355" i="3"/>
  <c r="J2363" i="3"/>
  <c r="J2367" i="3"/>
  <c r="J2371" i="3"/>
  <c r="J2379" i="3"/>
  <c r="J2383" i="3"/>
  <c r="J2387" i="3"/>
  <c r="J2391" i="3"/>
  <c r="J2395" i="3"/>
  <c r="J2399" i="3"/>
  <c r="J2403" i="3"/>
  <c r="J2407" i="3"/>
  <c r="J2415" i="3"/>
  <c r="J2423" i="3"/>
  <c r="J2427" i="3"/>
  <c r="J2431" i="3"/>
  <c r="J2435" i="3"/>
  <c r="J2443" i="3"/>
  <c r="J2447" i="3"/>
  <c r="J2455" i="3"/>
  <c r="J2459" i="3"/>
  <c r="J2463" i="3"/>
  <c r="J2467" i="3"/>
  <c r="J2471" i="3"/>
  <c r="J2475" i="3"/>
  <c r="J2479" i="3"/>
  <c r="J2483" i="3"/>
  <c r="J2487" i="3"/>
  <c r="J2491" i="3"/>
  <c r="J2495" i="3"/>
  <c r="J2499" i="3"/>
  <c r="J2503" i="3"/>
  <c r="J2507" i="3"/>
  <c r="J2511" i="3"/>
  <c r="J2515" i="3"/>
  <c r="J2519" i="3"/>
  <c r="J2523" i="3"/>
  <c r="J2527" i="3"/>
  <c r="J2531" i="3"/>
  <c r="J2535" i="3"/>
  <c r="J2539" i="3"/>
  <c r="J2543" i="3"/>
  <c r="J2547" i="3"/>
  <c r="J2551" i="3"/>
  <c r="J2555" i="3"/>
  <c r="J2559" i="3"/>
  <c r="J2567" i="3"/>
  <c r="J2571" i="3"/>
  <c r="J2575" i="3"/>
  <c r="J2579" i="3"/>
  <c r="J2587" i="3"/>
  <c r="J2591" i="3"/>
  <c r="J2595" i="3"/>
  <c r="J2599" i="3"/>
  <c r="J2603" i="3"/>
  <c r="J2611" i="3"/>
  <c r="J2615" i="3"/>
  <c r="J2623" i="3"/>
  <c r="J2627" i="3"/>
  <c r="J2631" i="3"/>
  <c r="J2635" i="3"/>
  <c r="J2639" i="3"/>
  <c r="J2647" i="3"/>
  <c r="J2651" i="3"/>
  <c r="J2655" i="3"/>
  <c r="J2659" i="3"/>
  <c r="J2663" i="3"/>
  <c r="J2667" i="3"/>
  <c r="J2675" i="3"/>
  <c r="J2679" i="3"/>
  <c r="J2683" i="3"/>
  <c r="J2687" i="3"/>
  <c r="J2691" i="3"/>
  <c r="J2695" i="3"/>
  <c r="J2699" i="3"/>
  <c r="J2703" i="3"/>
  <c r="J2707" i="3"/>
  <c r="J2711" i="3"/>
  <c r="J2715" i="3"/>
  <c r="J2719" i="3"/>
  <c r="J2727" i="3"/>
  <c r="J2731" i="3"/>
  <c r="J2735" i="3"/>
  <c r="J2739" i="3"/>
  <c r="J2743" i="3"/>
  <c r="J2751" i="3"/>
  <c r="J2755" i="3"/>
  <c r="J2759" i="3"/>
  <c r="J2763" i="3"/>
  <c r="J2771" i="3"/>
  <c r="J2775" i="3"/>
  <c r="J2779" i="3"/>
  <c r="J2783" i="3"/>
  <c r="J2787" i="3"/>
  <c r="J2795" i="3"/>
  <c r="J2799" i="3"/>
  <c r="J2811" i="3"/>
  <c r="J2815" i="3"/>
  <c r="J2819" i="3"/>
  <c r="J2823" i="3"/>
  <c r="J2827" i="3"/>
  <c r="J2831" i="3"/>
  <c r="J2835" i="3"/>
  <c r="J2839" i="3"/>
  <c r="J2843" i="3"/>
  <c r="J2847" i="3"/>
  <c r="J2851" i="3"/>
  <c r="J2855" i="3"/>
  <c r="J2859" i="3"/>
  <c r="J2863" i="3"/>
  <c r="J2867" i="3"/>
  <c r="J2871" i="3"/>
  <c r="J2879" i="3"/>
  <c r="J2887" i="3"/>
  <c r="J2891" i="3"/>
  <c r="J2895" i="3"/>
  <c r="J2899" i="3"/>
  <c r="J2903" i="3"/>
  <c r="J2907" i="3"/>
  <c r="J2911" i="3"/>
  <c r="J2915" i="3"/>
  <c r="J2919" i="3"/>
  <c r="J2927" i="3"/>
  <c r="J2931" i="3"/>
  <c r="J2935" i="3"/>
  <c r="J2939" i="3"/>
  <c r="J2943" i="3"/>
  <c r="J2947" i="3"/>
  <c r="J2951" i="3"/>
  <c r="J2955" i="3"/>
  <c r="J2959" i="3"/>
  <c r="J2967" i="3"/>
  <c r="J2971" i="3"/>
  <c r="J2975" i="3"/>
  <c r="J2979" i="3"/>
  <c r="J2983" i="3"/>
  <c r="J2987" i="3"/>
  <c r="J2991" i="3"/>
  <c r="J2995" i="3"/>
  <c r="J2999" i="3"/>
  <c r="J3007" i="3"/>
  <c r="J3011" i="3"/>
  <c r="J3015" i="3"/>
  <c r="J3019" i="3"/>
  <c r="J3023" i="3"/>
  <c r="J3027" i="3"/>
  <c r="J3031" i="3"/>
  <c r="J3035" i="3"/>
  <c r="J3039" i="3"/>
  <c r="J3043" i="3"/>
  <c r="J3047" i="3"/>
  <c r="J3051" i="3"/>
  <c r="J3055" i="3"/>
  <c r="J3059" i="3"/>
  <c r="J3063" i="3"/>
  <c r="J3067" i="3"/>
  <c r="J3075" i="3"/>
  <c r="J3079" i="3"/>
  <c r="J3083" i="3"/>
  <c r="J3087" i="3"/>
  <c r="J3091" i="3"/>
  <c r="J3095" i="3"/>
  <c r="J3103" i="3"/>
  <c r="J3107" i="3"/>
  <c r="J3111" i="3"/>
  <c r="J3115" i="3"/>
  <c r="J3123" i="3"/>
  <c r="J835" i="3"/>
  <c r="J843" i="3"/>
  <c r="J847" i="3"/>
  <c r="J851" i="3"/>
  <c r="J859" i="3"/>
  <c r="J863" i="3"/>
  <c r="J867" i="3"/>
  <c r="J871" i="3"/>
  <c r="J875" i="3"/>
  <c r="J879" i="3"/>
  <c r="J883" i="3"/>
  <c r="J891" i="3"/>
  <c r="J895" i="3"/>
  <c r="J899" i="3"/>
  <c r="J903" i="3"/>
  <c r="J907" i="3"/>
  <c r="J911" i="3"/>
  <c r="J915" i="3"/>
  <c r="J919" i="3"/>
  <c r="J6468" i="3"/>
  <c r="J6476" i="3"/>
  <c r="J6480" i="3"/>
  <c r="J6484" i="3"/>
  <c r="J6488" i="3"/>
  <c r="J6492" i="3"/>
  <c r="J6496" i="3"/>
  <c r="J6500" i="3"/>
  <c r="J6504" i="3"/>
  <c r="J6512" i="3"/>
  <c r="J6516" i="3"/>
  <c r="J6520" i="3"/>
  <c r="J6524" i="3"/>
  <c r="J6528" i="3"/>
  <c r="J6536" i="3"/>
  <c r="J6540" i="3"/>
  <c r="J6544" i="3"/>
  <c r="J6548" i="3"/>
  <c r="J6556" i="3"/>
  <c r="J6560" i="3"/>
  <c r="J9097" i="3"/>
  <c r="J9105" i="3"/>
  <c r="J9109" i="3"/>
  <c r="J9113" i="3"/>
  <c r="J9117" i="3"/>
  <c r="J9125" i="3"/>
  <c r="J9129" i="3"/>
  <c r="J9133" i="3"/>
  <c r="J9137" i="3"/>
  <c r="J9141" i="3"/>
  <c r="J9145" i="3"/>
  <c r="J9149" i="3"/>
  <c r="J9153" i="3"/>
  <c r="J9157" i="3"/>
  <c r="J9161" i="3"/>
  <c r="J9165" i="3"/>
  <c r="J9169" i="3"/>
  <c r="J9173" i="3"/>
  <c r="J9177" i="3"/>
  <c r="J9181" i="3"/>
  <c r="J9185" i="3"/>
  <c r="J9189" i="3"/>
  <c r="J9193" i="3"/>
  <c r="J9197" i="3"/>
  <c r="J9201" i="3"/>
  <c r="J9205" i="3"/>
  <c r="J9213" i="3"/>
  <c r="J9217" i="3"/>
  <c r="J9221" i="3"/>
  <c r="J9225" i="3"/>
  <c r="J9229" i="3"/>
  <c r="J9233" i="3"/>
  <c r="J9237" i="3"/>
  <c r="J9241" i="3"/>
  <c r="J9245" i="3"/>
  <c r="J9249" i="3"/>
  <c r="J9253" i="3"/>
  <c r="J9257" i="3"/>
  <c r="J9261" i="3"/>
  <c r="J9265" i="3"/>
  <c r="J9269" i="3"/>
  <c r="J9273" i="3"/>
  <c r="J9277" i="3"/>
  <c r="J9281" i="3"/>
  <c r="J9285" i="3"/>
  <c r="J9289" i="3"/>
  <c r="J9293" i="3"/>
  <c r="J9297" i="3"/>
  <c r="J9301" i="3"/>
  <c r="J9305" i="3"/>
  <c r="J9309" i="3"/>
  <c r="J9313" i="3"/>
  <c r="J9317" i="3"/>
  <c r="J9321" i="3"/>
  <c r="J9325" i="3"/>
  <c r="J9329" i="3"/>
  <c r="J9333" i="3"/>
  <c r="J9337" i="3"/>
  <c r="J9341" i="3"/>
  <c r="J9345" i="3"/>
  <c r="J9349" i="3"/>
  <c r="J9353" i="3"/>
  <c r="J9357" i="3"/>
  <c r="J9361" i="3"/>
  <c r="J9365" i="3"/>
  <c r="J9369" i="3"/>
  <c r="J9373" i="3"/>
  <c r="J9377" i="3"/>
  <c r="J9381" i="3"/>
  <c r="J9385" i="3"/>
  <c r="J9389" i="3"/>
  <c r="J9393" i="3"/>
  <c r="J9401" i="3"/>
  <c r="J9405" i="3"/>
  <c r="J9409" i="3"/>
  <c r="J9413" i="3"/>
  <c r="J9417" i="3"/>
  <c r="J9421" i="3"/>
  <c r="J9425" i="3"/>
  <c r="J9429" i="3"/>
  <c r="J9433" i="3"/>
  <c r="J9437" i="3"/>
  <c r="J4033" i="3"/>
  <c r="J203" i="3"/>
  <c r="J207" i="3"/>
  <c r="J211" i="3"/>
  <c r="J215" i="3"/>
  <c r="J219" i="3"/>
  <c r="J223" i="3"/>
  <c r="J227" i="3"/>
  <c r="J231" i="3"/>
  <c r="J235" i="3"/>
  <c r="J239" i="3"/>
  <c r="J251" i="3"/>
  <c r="J255" i="3"/>
  <c r="J259" i="3"/>
  <c r="J263" i="3"/>
  <c r="J267" i="3"/>
  <c r="J271" i="3"/>
  <c r="J275" i="3"/>
  <c r="J287" i="3"/>
  <c r="J291" i="3"/>
  <c r="J299" i="3"/>
  <c r="J303" i="3"/>
  <c r="J307" i="3"/>
  <c r="J311" i="3"/>
  <c r="J315" i="3"/>
  <c r="J319" i="3"/>
  <c r="J323" i="3"/>
  <c r="J331" i="3"/>
  <c r="J335" i="3"/>
  <c r="J339" i="3"/>
  <c r="J343" i="3"/>
  <c r="J351" i="3"/>
  <c r="J355" i="3"/>
  <c r="J359" i="3"/>
  <c r="J363" i="3"/>
  <c r="J367" i="3"/>
  <c r="J371" i="3"/>
  <c r="J1295" i="3"/>
  <c r="J1303" i="3"/>
  <c r="J1307" i="3"/>
  <c r="J1311" i="3"/>
  <c r="J1315" i="3"/>
  <c r="J1959" i="3"/>
  <c r="J3745" i="3"/>
  <c r="J3749" i="3"/>
  <c r="J3753" i="3"/>
  <c r="J3757" i="3"/>
  <c r="J3761" i="3"/>
  <c r="J3765" i="3"/>
  <c r="J3773" i="3"/>
  <c r="J3777" i="3"/>
  <c r="J3781" i="3"/>
  <c r="J3785" i="3"/>
  <c r="J3789" i="3"/>
  <c r="J3793" i="3"/>
  <c r="J3797" i="3"/>
  <c r="J3801" i="3"/>
  <c r="J3805" i="3"/>
  <c r="J3809" i="3"/>
  <c r="J3813" i="3"/>
  <c r="J3817" i="3"/>
  <c r="J3821" i="3"/>
  <c r="J3825" i="3"/>
  <c r="J3829" i="3"/>
  <c r="J3833" i="3"/>
  <c r="J3837" i="3"/>
  <c r="J3841" i="3"/>
  <c r="J3845" i="3"/>
  <c r="J3849" i="3"/>
  <c r="J3853" i="3"/>
  <c r="J3857" i="3"/>
  <c r="J3861" i="3"/>
  <c r="J3865" i="3"/>
  <c r="J3869" i="3"/>
  <c r="J3881" i="3"/>
  <c r="J3885" i="3"/>
  <c r="J3889" i="3"/>
  <c r="J3897" i="3"/>
  <c r="J3901" i="3"/>
  <c r="J3905" i="3"/>
  <c r="J3909" i="3"/>
  <c r="J3913" i="3"/>
  <c r="J3917" i="3"/>
  <c r="J3921" i="3"/>
  <c r="J3925" i="3"/>
  <c r="J3929" i="3"/>
  <c r="J3933" i="3"/>
  <c r="J3937" i="3"/>
  <c r="J3941" i="3"/>
  <c r="J3945" i="3"/>
  <c r="J3949" i="3"/>
  <c r="J3953" i="3"/>
  <c r="J3965" i="3"/>
  <c r="J3969" i="3"/>
  <c r="J3973" i="3"/>
  <c r="J3977" i="3"/>
  <c r="J3981" i="3"/>
  <c r="J3985" i="3"/>
  <c r="J3989" i="3"/>
  <c r="J3997" i="3"/>
  <c r="J4001" i="3"/>
  <c r="J4005" i="3"/>
  <c r="J4009" i="3"/>
  <c r="J4013" i="3"/>
  <c r="J4017" i="3"/>
  <c r="J4021" i="3"/>
  <c r="J4025" i="3"/>
  <c r="J4029" i="3"/>
  <c r="J9441" i="3"/>
  <c r="J9453" i="3"/>
  <c r="J9465" i="3"/>
  <c r="J9469" i="3"/>
  <c r="J9473" i="3"/>
  <c r="J9477" i="3"/>
  <c r="J9485" i="3"/>
  <c r="J9489" i="3"/>
  <c r="J9493" i="3"/>
  <c r="J9497" i="3"/>
  <c r="J9501" i="3"/>
  <c r="J9505" i="3"/>
  <c r="J9509" i="3"/>
  <c r="J9513" i="3"/>
  <c r="J9517" i="3"/>
  <c r="J9525" i="3"/>
  <c r="J9529" i="3"/>
  <c r="J10157" i="3"/>
  <c r="J10161" i="3"/>
  <c r="J10165" i="3"/>
  <c r="J10169" i="3"/>
  <c r="J10173" i="3"/>
  <c r="J10177" i="3"/>
  <c r="J10181" i="3"/>
  <c r="J10185" i="3"/>
  <c r="J10189" i="3"/>
  <c r="J10193" i="3"/>
  <c r="J10201" i="3"/>
  <c r="J10205" i="3"/>
  <c r="J10209" i="3"/>
  <c r="J10213" i="3"/>
  <c r="J10221" i="3"/>
  <c r="J10229" i="3"/>
  <c r="J10233" i="3"/>
  <c r="J10241" i="3"/>
  <c r="J10249" i="3"/>
  <c r="J10261" i="3"/>
  <c r="J10265" i="3"/>
  <c r="J10269" i="3"/>
  <c r="J10273" i="3"/>
  <c r="J10281" i="3"/>
  <c r="J10285" i="3"/>
  <c r="J10289" i="3"/>
  <c r="J10293" i="3"/>
  <c r="J10297" i="3"/>
  <c r="J10301" i="3"/>
  <c r="J10305" i="3"/>
  <c r="J10309" i="3"/>
  <c r="J10317" i="3"/>
  <c r="J10321" i="3"/>
  <c r="J10325" i="3"/>
  <c r="J10329" i="3"/>
  <c r="J10333" i="3"/>
  <c r="J10341" i="3"/>
  <c r="J10345" i="3"/>
  <c r="J10349" i="3"/>
  <c r="J10353" i="3"/>
  <c r="J10357" i="3"/>
  <c r="J10361" i="3"/>
  <c r="J10365" i="3"/>
  <c r="J10369" i="3"/>
  <c r="J10373" i="3"/>
  <c r="J10377" i="3"/>
  <c r="J10381" i="3"/>
  <c r="J10385" i="3"/>
  <c r="J10707" i="3"/>
  <c r="J10711" i="3"/>
  <c r="J10715" i="3"/>
  <c r="J10719" i="3"/>
  <c r="J3672" i="3"/>
  <c r="J3676" i="3"/>
  <c r="J3684" i="3"/>
  <c r="J3688" i="3"/>
  <c r="J3692" i="3"/>
  <c r="J3700" i="3"/>
  <c r="J3704" i="3"/>
  <c r="J3708" i="3"/>
  <c r="J3712" i="3"/>
  <c r="J3716" i="3"/>
  <c r="J3720" i="3"/>
  <c r="J3724" i="3"/>
  <c r="J3728" i="3"/>
  <c r="J3732" i="3"/>
  <c r="J3737" i="3"/>
  <c r="J5951" i="3"/>
  <c r="J5959" i="3"/>
  <c r="J5963" i="3"/>
  <c r="J5967" i="3"/>
  <c r="J5971" i="3"/>
  <c r="J6569" i="3"/>
  <c r="J6573" i="3"/>
  <c r="J6577" i="3"/>
  <c r="J6581" i="3"/>
  <c r="J6585" i="3"/>
  <c r="J6593" i="3"/>
  <c r="J6597" i="3"/>
  <c r="J6601" i="3"/>
  <c r="J6613" i="3"/>
  <c r="J6617" i="3"/>
  <c r="J6621" i="3"/>
  <c r="J6629" i="3"/>
  <c r="J6633" i="3"/>
  <c r="J6637" i="3"/>
  <c r="J6641" i="3"/>
  <c r="J6645" i="3"/>
  <c r="J6649" i="3"/>
  <c r="J6653" i="3"/>
  <c r="J6657" i="3"/>
  <c r="J6665" i="3"/>
  <c r="J6669" i="3"/>
  <c r="J6673" i="3"/>
  <c r="J6677" i="3"/>
  <c r="J6681" i="3"/>
  <c r="J6685" i="3"/>
  <c r="J6689" i="3"/>
  <c r="J6693" i="3"/>
  <c r="J6701" i="3"/>
  <c r="J6705" i="3"/>
  <c r="J6709" i="3"/>
  <c r="J6713" i="3"/>
  <c r="J6717" i="3"/>
  <c r="J6721" i="3"/>
  <c r="J6725" i="3"/>
  <c r="J6729" i="3"/>
  <c r="J6733" i="3"/>
  <c r="J6737" i="3"/>
  <c r="J6741" i="3"/>
  <c r="J6745" i="3"/>
  <c r="J6749" i="3"/>
  <c r="J6753" i="3"/>
  <c r="J6757" i="3"/>
  <c r="J6761" i="3"/>
  <c r="J7143" i="3"/>
  <c r="J7147" i="3"/>
  <c r="J7151" i="3"/>
  <c r="J7155" i="3"/>
  <c r="J7159" i="3"/>
  <c r="J7163" i="3"/>
  <c r="J7167" i="3"/>
  <c r="J7171" i="3"/>
  <c r="J7175" i="3"/>
  <c r="J7179" i="3"/>
  <c r="J7183" i="3"/>
  <c r="J5" i="3"/>
  <c r="J9" i="3"/>
  <c r="J21" i="3"/>
  <c r="J29" i="3"/>
  <c r="J37" i="3"/>
  <c r="J45" i="3"/>
  <c r="J61" i="3"/>
  <c r="J69" i="3"/>
  <c r="J77" i="3"/>
  <c r="J85" i="3"/>
  <c r="J93" i="3"/>
  <c r="J101" i="3"/>
  <c r="J117" i="3"/>
  <c r="J125" i="3"/>
  <c r="J133" i="3"/>
  <c r="J141" i="3"/>
  <c r="J149" i="3"/>
  <c r="J157" i="3"/>
  <c r="J165" i="3"/>
  <c r="J173" i="3"/>
  <c r="J189" i="3"/>
  <c r="J205" i="3"/>
  <c r="J213" i="3"/>
  <c r="J221" i="3"/>
  <c r="J237" i="3"/>
  <c r="J245" i="3"/>
  <c r="J253" i="3"/>
  <c r="J261" i="3"/>
  <c r="J269" i="3"/>
  <c r="J277" i="3"/>
  <c r="J285" i="3"/>
  <c r="J301" i="3"/>
  <c r="J309" i="3"/>
  <c r="J317" i="3"/>
  <c r="J333" i="3"/>
  <c r="J349" i="3"/>
  <c r="J357" i="3"/>
  <c r="J365" i="3"/>
  <c r="J381" i="3"/>
  <c r="J389" i="3"/>
  <c r="J397" i="3"/>
  <c r="J405" i="3"/>
  <c r="J413" i="3"/>
  <c r="J421" i="3"/>
  <c r="J429" i="3"/>
  <c r="J453" i="3"/>
  <c r="J461" i="3"/>
  <c r="J469" i="3"/>
  <c r="J485" i="3"/>
  <c r="J493" i="3"/>
  <c r="J501" i="3"/>
  <c r="J509" i="3"/>
  <c r="J517" i="3"/>
  <c r="J525" i="3"/>
  <c r="J533" i="3"/>
  <c r="J545" i="3"/>
  <c r="J553" i="3"/>
  <c r="J561" i="3"/>
  <c r="J577" i="3"/>
  <c r="J585" i="3"/>
  <c r="J593" i="3"/>
  <c r="J601" i="3"/>
  <c r="J609" i="3"/>
  <c r="J617" i="3"/>
  <c r="J633" i="3"/>
  <c r="J641" i="3"/>
  <c r="J649" i="3"/>
  <c r="J657" i="3"/>
  <c r="J665" i="3"/>
  <c r="J673" i="3"/>
  <c r="J681" i="3"/>
  <c r="J697" i="3"/>
  <c r="J705" i="3"/>
  <c r="J713" i="3"/>
  <c r="J721" i="3"/>
  <c r="J729" i="3"/>
  <c r="J737" i="3"/>
  <c r="J745" i="3"/>
  <c r="J753" i="3"/>
  <c r="J761" i="3"/>
  <c r="J777" i="3"/>
  <c r="J785" i="3"/>
  <c r="J793" i="3"/>
  <c r="J801" i="3"/>
  <c r="J809" i="3"/>
  <c r="J817" i="3"/>
  <c r="J829" i="3"/>
  <c r="J837" i="3"/>
  <c r="J849" i="3"/>
  <c r="J857" i="3"/>
  <c r="J865" i="3"/>
  <c r="J873" i="3"/>
  <c r="J881" i="3"/>
  <c r="J889" i="3"/>
  <c r="J897" i="3"/>
  <c r="J905" i="3"/>
  <c r="J913" i="3"/>
  <c r="J921" i="3"/>
  <c r="J945" i="3"/>
  <c r="J953" i="3"/>
  <c r="J961" i="3"/>
  <c r="J969" i="3"/>
  <c r="J977" i="3"/>
  <c r="J985" i="3"/>
  <c r="J993" i="3"/>
  <c r="J1001" i="3"/>
  <c r="J1009" i="3"/>
  <c r="J1017" i="3"/>
  <c r="J1033" i="3"/>
  <c r="J1041" i="3"/>
  <c r="J1049" i="3"/>
  <c r="J1065" i="3"/>
  <c r="J1073" i="3"/>
  <c r="J1081" i="3"/>
  <c r="J1089" i="3"/>
  <c r="J1097" i="3"/>
  <c r="J1105" i="3"/>
  <c r="J1113" i="3"/>
  <c r="J1121" i="3"/>
  <c r="J1129" i="3"/>
  <c r="J1137" i="3"/>
  <c r="J1145" i="3"/>
  <c r="J1153" i="3"/>
  <c r="J1169" i="3"/>
  <c r="J1177" i="3"/>
  <c r="J1185" i="3"/>
  <c r="J1193" i="3"/>
  <c r="J1201" i="3"/>
  <c r="J1205" i="3"/>
  <c r="J1213" i="3"/>
  <c r="J1221" i="3"/>
  <c r="J1229" i="3"/>
  <c r="J1241" i="3"/>
  <c r="J1249" i="3"/>
  <c r="J1265" i="3"/>
  <c r="J1273" i="3"/>
  <c r="J1281" i="3"/>
  <c r="J1285" i="3"/>
  <c r="J1293" i="3"/>
  <c r="J1301" i="3"/>
  <c r="J1309" i="3"/>
  <c r="J1317" i="3"/>
  <c r="J1325" i="3"/>
  <c r="J1333" i="3"/>
  <c r="J1341" i="3"/>
  <c r="J1349" i="3"/>
  <c r="J1357" i="3"/>
  <c r="J1365" i="3"/>
  <c r="J1373" i="3"/>
  <c r="J1389" i="3"/>
  <c r="J1405" i="3"/>
  <c r="J1413" i="3"/>
  <c r="J1421" i="3"/>
  <c r="J1429" i="3"/>
  <c r="J1437" i="3"/>
  <c r="J1441" i="3"/>
  <c r="J1449" i="3"/>
  <c r="J1457" i="3"/>
  <c r="J1469" i="3"/>
  <c r="J1477" i="3"/>
  <c r="J1481" i="3"/>
  <c r="J1489" i="3"/>
  <c r="J1497" i="3"/>
  <c r="J1517" i="3"/>
  <c r="J1525" i="3"/>
  <c r="J1533" i="3"/>
  <c r="J1541" i="3"/>
  <c r="J1549" i="3"/>
  <c r="J1557" i="3"/>
  <c r="J1573" i="3"/>
  <c r="J1585" i="3"/>
  <c r="J1601" i="3"/>
  <c r="J1617" i="3"/>
  <c r="J1629" i="3"/>
  <c r="J1637" i="3"/>
  <c r="J1645" i="3"/>
  <c r="J1653" i="3"/>
  <c r="J1657" i="3"/>
  <c r="J1665" i="3"/>
  <c r="J1681" i="3"/>
  <c r="J1689" i="3"/>
  <c r="J1697" i="3"/>
  <c r="J1705" i="3"/>
  <c r="J1713" i="3"/>
  <c r="J1721" i="3"/>
  <c r="J1729" i="3"/>
  <c r="J1745" i="3"/>
  <c r="J1753" i="3"/>
  <c r="J1765" i="3"/>
  <c r="J1773" i="3"/>
  <c r="J1777" i="3"/>
  <c r="J1785" i="3"/>
  <c r="J1801" i="3"/>
  <c r="J1809" i="3"/>
  <c r="J1825" i="3"/>
  <c r="J1833" i="3"/>
  <c r="J1849" i="3"/>
  <c r="J1857" i="3"/>
  <c r="J1865" i="3"/>
  <c r="J1873" i="3"/>
  <c r="J1901" i="3"/>
  <c r="J1913" i="3"/>
  <c r="J1925" i="3"/>
  <c r="J1937" i="3"/>
  <c r="J1949" i="3"/>
  <c r="J1957" i="3"/>
  <c r="J1965" i="3"/>
  <c r="J1969" i="3"/>
  <c r="J1977" i="3"/>
  <c r="J1985" i="3"/>
  <c r="J1993" i="3"/>
  <c r="J2001" i="3"/>
  <c r="J2009" i="3"/>
  <c r="J2025" i="3"/>
  <c r="J2037" i="3"/>
  <c r="J2045" i="3"/>
  <c r="J2053" i="3"/>
  <c r="J2061" i="3"/>
  <c r="J2069" i="3"/>
  <c r="J2077" i="3"/>
  <c r="J2081" i="3"/>
  <c r="J2089" i="3"/>
  <c r="J2105" i="3"/>
  <c r="J2125" i="3"/>
  <c r="J2133" i="3"/>
  <c r="J2149" i="3"/>
  <c r="J2157" i="3"/>
  <c r="J2173" i="3"/>
  <c r="J2181" i="3"/>
  <c r="J2189" i="3"/>
  <c r="J2197" i="3"/>
  <c r="J2205" i="3"/>
  <c r="J2213" i="3"/>
  <c r="J2217" i="3"/>
  <c r="J2225" i="3"/>
  <c r="J2233" i="3"/>
  <c r="J2241" i="3"/>
  <c r="J2249" i="3"/>
  <c r="J2257" i="3"/>
  <c r="J2265" i="3"/>
  <c r="J2273" i="3"/>
  <c r="J2289" i="3"/>
  <c r="J2297" i="3"/>
  <c r="J2305" i="3"/>
  <c r="J2313" i="3"/>
  <c r="J2321" i="3"/>
  <c r="J2329" i="3"/>
  <c r="J2345" i="3"/>
  <c r="J2357" i="3"/>
  <c r="J2365" i="3"/>
  <c r="J2389" i="3"/>
  <c r="J2397" i="3"/>
  <c r="J2405" i="3"/>
  <c r="J2413" i="3"/>
  <c r="J2421" i="3"/>
  <c r="J2429" i="3"/>
  <c r="J2437" i="3"/>
  <c r="J2445" i="3"/>
  <c r="J2449" i="3"/>
  <c r="J2457" i="3"/>
  <c r="J2465" i="3"/>
  <c r="J2481" i="3"/>
  <c r="J2489" i="3"/>
  <c r="J2497" i="3"/>
  <c r="J2505" i="3"/>
  <c r="J2513" i="3"/>
  <c r="J2521" i="3"/>
  <c r="J2529" i="3"/>
  <c r="J2545" i="3"/>
  <c r="J2553" i="3"/>
  <c r="J2561" i="3"/>
  <c r="J2569" i="3"/>
  <c r="J2585" i="3"/>
  <c r="J2593" i="3"/>
  <c r="J2601" i="3"/>
  <c r="J2609" i="3"/>
  <c r="J2617" i="3"/>
  <c r="J2625" i="3"/>
  <c r="J2633" i="3"/>
  <c r="J2649" i="3"/>
  <c r="J2657" i="3"/>
  <c r="J2669" i="3"/>
  <c r="J2677" i="3"/>
  <c r="J2685" i="3"/>
  <c r="J2689" i="3"/>
  <c r="J2697" i="3"/>
  <c r="J2705" i="3"/>
  <c r="J2713" i="3"/>
  <c r="J2721" i="3"/>
  <c r="J2729" i="3"/>
  <c r="J2737" i="3"/>
  <c r="J2745" i="3"/>
  <c r="J2753" i="3"/>
  <c r="J2761" i="3"/>
  <c r="J2781" i="3"/>
  <c r="J2785" i="3"/>
  <c r="J2793" i="3"/>
  <c r="J2801" i="3"/>
  <c r="J2817" i="3"/>
  <c r="J2825" i="3"/>
  <c r="J2833" i="3"/>
  <c r="J2841" i="3"/>
  <c r="J2849" i="3"/>
  <c r="J2857" i="3"/>
  <c r="J2865" i="3"/>
  <c r="J2885" i="3"/>
  <c r="J2893" i="3"/>
  <c r="J2901" i="3"/>
  <c r="J2905" i="3"/>
  <c r="J2913" i="3"/>
  <c r="J2921" i="3"/>
  <c r="J2929" i="3"/>
  <c r="J2941" i="3"/>
  <c r="J2957" i="3"/>
  <c r="J2965" i="3"/>
  <c r="J2969" i="3"/>
  <c r="J2981" i="3"/>
  <c r="J2989" i="3"/>
  <c r="J3005" i="3"/>
  <c r="J3013" i="3"/>
  <c r="J3021" i="3"/>
  <c r="J3029" i="3"/>
  <c r="J3045" i="3"/>
  <c r="J3053" i="3"/>
  <c r="J3061" i="3"/>
  <c r="J3069" i="3"/>
  <c r="J3085" i="3"/>
  <c r="J3093" i="3"/>
  <c r="J3101" i="3"/>
  <c r="J3109" i="3"/>
  <c r="J3117" i="3"/>
  <c r="J3125" i="3"/>
  <c r="J3133" i="3"/>
  <c r="J3141" i="3"/>
  <c r="J3149" i="3"/>
  <c r="J3165" i="3"/>
  <c r="J3177" i="3"/>
  <c r="J3185" i="3"/>
  <c r="J3735" i="3"/>
  <c r="J3743" i="3"/>
  <c r="J3751" i="3"/>
  <c r="J3759" i="3"/>
  <c r="J3763" i="3"/>
  <c r="J3771" i="3"/>
  <c r="J3779" i="3"/>
  <c r="J3791" i="3"/>
  <c r="J3799" i="3"/>
  <c r="J3807" i="3"/>
  <c r="J3811" i="3"/>
  <c r="J3823" i="3"/>
  <c r="J3831" i="3"/>
  <c r="J3839" i="3"/>
  <c r="J3847" i="3"/>
  <c r="J3855" i="3"/>
  <c r="J3863" i="3"/>
  <c r="J3871" i="3"/>
  <c r="J3887" i="3"/>
  <c r="J3895" i="3"/>
  <c r="J3903" i="3"/>
  <c r="J3911" i="3"/>
  <c r="J3919" i="3"/>
  <c r="J3927" i="3"/>
  <c r="J3939" i="3"/>
  <c r="J3947" i="3"/>
  <c r="J3955" i="3"/>
  <c r="J3975" i="3"/>
  <c r="J3983" i="3"/>
  <c r="J3991" i="3"/>
  <c r="J3999" i="3"/>
  <c r="J4003" i="3"/>
  <c r="J4011" i="3"/>
  <c r="J4019" i="3"/>
  <c r="J4027" i="3"/>
  <c r="J4044" i="3"/>
  <c r="J4052" i="3"/>
  <c r="J4112" i="3"/>
  <c r="J4128" i="3"/>
  <c r="J4136" i="3"/>
  <c r="J4144" i="3"/>
  <c r="J4152" i="3"/>
  <c r="J4160" i="3"/>
  <c r="J4168" i="3"/>
  <c r="J4176" i="3"/>
  <c r="J4188" i="3"/>
  <c r="J4196" i="3"/>
  <c r="J4204" i="3"/>
  <c r="J4212" i="3"/>
  <c r="J4220" i="3"/>
  <c r="J4228" i="3"/>
  <c r="J4240" i="3"/>
  <c r="J4248" i="3"/>
  <c r="J4256" i="3"/>
  <c r="J4264" i="3"/>
  <c r="J4268" i="3"/>
  <c r="J4276" i="3"/>
  <c r="J4284" i="3"/>
  <c r="J4300" i="3"/>
  <c r="J4308" i="3"/>
  <c r="J4324" i="3"/>
  <c r="J4332" i="3"/>
  <c r="J4348" i="3"/>
  <c r="J4356" i="3"/>
  <c r="J4364" i="3"/>
  <c r="J4380" i="3"/>
  <c r="J4388" i="3"/>
  <c r="J4396" i="3"/>
  <c r="J4404" i="3"/>
  <c r="J4412" i="3"/>
  <c r="J4420" i="3"/>
  <c r="J4428" i="3"/>
  <c r="J4436" i="3"/>
  <c r="J4444" i="3"/>
  <c r="J4452" i="3"/>
  <c r="J4460" i="3"/>
  <c r="J4468" i="3"/>
  <c r="J4476" i="3"/>
  <c r="J4484" i="3"/>
  <c r="J4492" i="3"/>
  <c r="J4500" i="3"/>
  <c r="J4508" i="3"/>
  <c r="J4516" i="3"/>
  <c r="J4524" i="3"/>
  <c r="J4532" i="3"/>
  <c r="J4536" i="3"/>
  <c r="J4544" i="3"/>
  <c r="J4552" i="3"/>
  <c r="J4560" i="3"/>
  <c r="J4572" i="3"/>
  <c r="J4580" i="3"/>
  <c r="J4588" i="3"/>
  <c r="J4596" i="3"/>
  <c r="J4612" i="3"/>
  <c r="J4620" i="3"/>
  <c r="J4628" i="3"/>
  <c r="J4636" i="3"/>
  <c r="J4644" i="3"/>
  <c r="J4652" i="3"/>
  <c r="J4660" i="3"/>
  <c r="J4676" i="3"/>
  <c r="J4684" i="3"/>
  <c r="J4688" i="3"/>
  <c r="J4700" i="3"/>
  <c r="J4708" i="3"/>
  <c r="J4716" i="3"/>
  <c r="J4724" i="3"/>
  <c r="J4732" i="3"/>
  <c r="J4748" i="3"/>
  <c r="J4756" i="3"/>
  <c r="J4764" i="3"/>
  <c r="J4772" i="3"/>
  <c r="J4780" i="3"/>
  <c r="J4800" i="3"/>
  <c r="J4816" i="3"/>
  <c r="J4824" i="3"/>
  <c r="J4832" i="3"/>
  <c r="J4836" i="3"/>
  <c r="J4844" i="3"/>
  <c r="J4852" i="3"/>
  <c r="J4860" i="3"/>
  <c r="J4868" i="3"/>
  <c r="J4876" i="3"/>
  <c r="J4888" i="3"/>
  <c r="J4896" i="3"/>
  <c r="J4920" i="3"/>
  <c r="J4928" i="3"/>
  <c r="J4936" i="3"/>
  <c r="J4944" i="3"/>
  <c r="J4952" i="3"/>
  <c r="J4960" i="3"/>
  <c r="J4968" i="3"/>
  <c r="J4976" i="3"/>
  <c r="J4984" i="3"/>
  <c r="J4992" i="3"/>
  <c r="J5000" i="3"/>
  <c r="J5008" i="3"/>
  <c r="J5016" i="3"/>
  <c r="J5032" i="3"/>
  <c r="J5040" i="3"/>
  <c r="J5056" i="3"/>
  <c r="J5068" i="3"/>
  <c r="J5076" i="3"/>
  <c r="J5084" i="3"/>
  <c r="J5092" i="3"/>
  <c r="J5100" i="3"/>
  <c r="J5108" i="3"/>
  <c r="J5116" i="3"/>
  <c r="J5132" i="3"/>
  <c r="J5140" i="3"/>
  <c r="J5148" i="3"/>
  <c r="J5156" i="3"/>
  <c r="J5172" i="3"/>
  <c r="J5188" i="3"/>
  <c r="J5196" i="3"/>
  <c r="J5204" i="3"/>
  <c r="J5212" i="3"/>
  <c r="J5220" i="3"/>
  <c r="J5228" i="3"/>
  <c r="J5236" i="3"/>
  <c r="J5244" i="3"/>
  <c r="J5252" i="3"/>
  <c r="J5260" i="3"/>
  <c r="J5268" i="3"/>
  <c r="J5276" i="3"/>
  <c r="J5284" i="3"/>
  <c r="J5300" i="3"/>
  <c r="J5308" i="3"/>
  <c r="J5316" i="3"/>
  <c r="J5324" i="3"/>
  <c r="J5332" i="3"/>
  <c r="J5348" i="3"/>
  <c r="J5356" i="3"/>
  <c r="J5364" i="3"/>
  <c r="J5380" i="3"/>
  <c r="J5388" i="3"/>
  <c r="J5396" i="3"/>
  <c r="J5404" i="3"/>
  <c r="J5412" i="3"/>
  <c r="J5420" i="3"/>
  <c r="J5428" i="3"/>
  <c r="J5436" i="3"/>
  <c r="J5452" i="3"/>
  <c r="J5460" i="3"/>
  <c r="J5468" i="3"/>
  <c r="J5476" i="3"/>
  <c r="J5496" i="3"/>
  <c r="J5504" i="3"/>
  <c r="J5512" i="3"/>
  <c r="J5520" i="3"/>
  <c r="J5528" i="3"/>
  <c r="J5536" i="3"/>
  <c r="J5544" i="3"/>
  <c r="J5552" i="3"/>
  <c r="J5560" i="3"/>
  <c r="J5568" i="3"/>
  <c r="J5576" i="3"/>
  <c r="J5584" i="3"/>
  <c r="J5592" i="3"/>
  <c r="J5600" i="3"/>
  <c r="J5604" i="3"/>
  <c r="J5612" i="3"/>
  <c r="J5620" i="3"/>
  <c r="J5628" i="3"/>
  <c r="J5636" i="3"/>
  <c r="J5648" i="3"/>
  <c r="J5656" i="3"/>
  <c r="J5664" i="3"/>
  <c r="J5668" i="3"/>
  <c r="J5680" i="3"/>
  <c r="J5688" i="3"/>
  <c r="J5696" i="3"/>
  <c r="J5704" i="3"/>
  <c r="J5708" i="3"/>
  <c r="J5728" i="3"/>
  <c r="J5736" i="3"/>
  <c r="J5744" i="3"/>
  <c r="J5752" i="3"/>
  <c r="J5760" i="3"/>
  <c r="J5768" i="3"/>
  <c r="J5776" i="3"/>
  <c r="J5784" i="3"/>
  <c r="J5792" i="3"/>
  <c r="J5800" i="3"/>
  <c r="J5812" i="3"/>
  <c r="J5820" i="3"/>
  <c r="J5836" i="3"/>
  <c r="J5844" i="3"/>
  <c r="J5852" i="3"/>
  <c r="J5860" i="3"/>
  <c r="J5868" i="3"/>
  <c r="J5876" i="3"/>
  <c r="J5884" i="3"/>
  <c r="J5892" i="3"/>
  <c r="J5901" i="3"/>
  <c r="J5909" i="3"/>
  <c r="J5917" i="3"/>
  <c r="J5925" i="3"/>
  <c r="J5929" i="3"/>
  <c r="J5937" i="3"/>
  <c r="J5945" i="3"/>
  <c r="J5957" i="3"/>
  <c r="J5973" i="3"/>
  <c r="J5981" i="3"/>
  <c r="J5989" i="3"/>
  <c r="J5997" i="3"/>
  <c r="J6009" i="3"/>
  <c r="J6017" i="3"/>
  <c r="J6025" i="3"/>
  <c r="J6033" i="3"/>
  <c r="J6041" i="3"/>
  <c r="J6049" i="3"/>
  <c r="J6057" i="3"/>
  <c r="J6065" i="3"/>
  <c r="J6073" i="3"/>
  <c r="J6081" i="3"/>
  <c r="J6089" i="3"/>
  <c r="J6097" i="3"/>
  <c r="J6105" i="3"/>
  <c r="J6113" i="3"/>
  <c r="J6121" i="3"/>
  <c r="J6129" i="3"/>
  <c r="J6137" i="3"/>
  <c r="J6145" i="3"/>
  <c r="J6153" i="3"/>
  <c r="J6161" i="3"/>
  <c r="J6169" i="3"/>
  <c r="J6177" i="3"/>
  <c r="J6185" i="3"/>
  <c r="J6201" i="3"/>
  <c r="J6213" i="3"/>
  <c r="J6221" i="3"/>
  <c r="J6229" i="3"/>
  <c r="J6237" i="3"/>
  <c r="J6241" i="3"/>
  <c r="J6249" i="3"/>
  <c r="J6257" i="3"/>
  <c r="J6265" i="3"/>
  <c r="J6273" i="3"/>
  <c r="J6289" i="3"/>
  <c r="J6297" i="3"/>
  <c r="J6321" i="3"/>
  <c r="J6329" i="3"/>
  <c r="J6337" i="3"/>
  <c r="J6345" i="3"/>
  <c r="J6353" i="3"/>
  <c r="J6361" i="3"/>
  <c r="J6369" i="3"/>
  <c r="J6377" i="3"/>
  <c r="J6385" i="3"/>
  <c r="J6393" i="3"/>
  <c r="J6401" i="3"/>
  <c r="J6405" i="3"/>
  <c r="J6425" i="3"/>
  <c r="J6575" i="3"/>
  <c r="J6583" i="3"/>
  <c r="J6591" i="3"/>
  <c r="J6599" i="3"/>
  <c r="J6607" i="3"/>
  <c r="J6615" i="3"/>
  <c r="J6623" i="3"/>
  <c r="J6631" i="3"/>
  <c r="J6639" i="3"/>
  <c r="J6643" i="3"/>
  <c r="J6655" i="3"/>
  <c r="J6663" i="3"/>
  <c r="J6671" i="3"/>
  <c r="J6679" i="3"/>
  <c r="J6687" i="3"/>
  <c r="J6695" i="3"/>
  <c r="J6703" i="3"/>
  <c r="J6711" i="3"/>
  <c r="J6719" i="3"/>
  <c r="J6727" i="3"/>
  <c r="J6735" i="3"/>
  <c r="J6743" i="3"/>
  <c r="J6751" i="3"/>
  <c r="J6759" i="3"/>
  <c r="J6768" i="3"/>
  <c r="J6776" i="3"/>
  <c r="J6784" i="3"/>
  <c r="J6792" i="3"/>
  <c r="J6800" i="3"/>
  <c r="J6808" i="3"/>
  <c r="J6816" i="3"/>
  <c r="J6824" i="3"/>
  <c r="J6832" i="3"/>
  <c r="J6840" i="3"/>
  <c r="J6856" i="3"/>
  <c r="J6864" i="3"/>
  <c r="J6872" i="3"/>
  <c r="J6880" i="3"/>
  <c r="J6888" i="3"/>
  <c r="J6896" i="3"/>
  <c r="J6904" i="3"/>
  <c r="J6912" i="3"/>
  <c r="J6920" i="3"/>
  <c r="J6924" i="3"/>
  <c r="J6944" i="3"/>
  <c r="J6952" i="3"/>
  <c r="J6960" i="3"/>
  <c r="J6968" i="3"/>
  <c r="J6992" i="3"/>
  <c r="J7000" i="3"/>
  <c r="J7008" i="3"/>
  <c r="J7016" i="3"/>
  <c r="J7032" i="3"/>
  <c r="J7048" i="3"/>
  <c r="J7068" i="3"/>
  <c r="J7141" i="3"/>
  <c r="J7149" i="3"/>
  <c r="J7165" i="3"/>
  <c r="J7173" i="3"/>
  <c r="J7181" i="3"/>
  <c r="J7407" i="3"/>
  <c r="J7415" i="3"/>
  <c r="J7423" i="3"/>
  <c r="J7431" i="3"/>
  <c r="J7439" i="3"/>
  <c r="J7447" i="3"/>
  <c r="J7455" i="3"/>
  <c r="J7463" i="3"/>
  <c r="J7479" i="3"/>
  <c r="J7487" i="3"/>
  <c r="J7495" i="3"/>
  <c r="J7503" i="3"/>
  <c r="J7511" i="3"/>
  <c r="J7523" i="3"/>
  <c r="J7531" i="3"/>
  <c r="J7539" i="3"/>
  <c r="J7547" i="3"/>
  <c r="J7555" i="3"/>
  <c r="J7563" i="3"/>
  <c r="J7571" i="3"/>
  <c r="J7579" i="3"/>
  <c r="J7587" i="3"/>
  <c r="J7595" i="3"/>
  <c r="J7603" i="3"/>
  <c r="J7615" i="3"/>
  <c r="J7623" i="3"/>
  <c r="J7631" i="3"/>
  <c r="J7639" i="3"/>
  <c r="J7643" i="3"/>
  <c r="J7651" i="3"/>
  <c r="J7663" i="3"/>
  <c r="J7671" i="3"/>
  <c r="J7679" i="3"/>
  <c r="J7687" i="3"/>
  <c r="J7695" i="3"/>
  <c r="J7703" i="3"/>
  <c r="J7711" i="3"/>
  <c r="J7719" i="3"/>
  <c r="J7727" i="3"/>
  <c r="J7735" i="3"/>
  <c r="J7743" i="3"/>
  <c r="J7751" i="3"/>
  <c r="J7759" i="3"/>
  <c r="J7775" i="3"/>
  <c r="J7783" i="3"/>
  <c r="J7791" i="3"/>
  <c r="J7799" i="3"/>
  <c r="J7807" i="3"/>
  <c r="J7815" i="3"/>
  <c r="J7823" i="3"/>
  <c r="J7839" i="3"/>
  <c r="J7856" i="3"/>
  <c r="J7866" i="3"/>
  <c r="J7874" i="3"/>
  <c r="J7882" i="3"/>
  <c r="J7890" i="3"/>
  <c r="J7898" i="3"/>
  <c r="J7906" i="3"/>
  <c r="J7914" i="3"/>
  <c r="J7922" i="3"/>
  <c r="J7930" i="3"/>
  <c r="J7940" i="3"/>
  <c r="J7948" i="3"/>
  <c r="J7956" i="3"/>
  <c r="J7964" i="3"/>
  <c r="J7972" i="3"/>
  <c r="J7980" i="3"/>
  <c r="J7988" i="3"/>
  <c r="J7996" i="3"/>
  <c r="J8004" i="3"/>
  <c r="J8012" i="3"/>
  <c r="J8020" i="3"/>
  <c r="J8032" i="3"/>
  <c r="J8036" i="3"/>
  <c r="J8044" i="3"/>
  <c r="J8056" i="3"/>
  <c r="J8064" i="3"/>
  <c r="J8072" i="3"/>
  <c r="J8080" i="3"/>
  <c r="J2" i="3"/>
  <c r="J6" i="3"/>
  <c r="J14" i="3"/>
  <c r="J22" i="3"/>
  <c r="J26" i="3"/>
  <c r="J30" i="3"/>
  <c r="J34" i="3"/>
  <c r="J38" i="3"/>
  <c r="J42" i="3"/>
  <c r="J46" i="3"/>
  <c r="J50" i="3"/>
  <c r="J54" i="3"/>
  <c r="J58" i="3"/>
  <c r="J70" i="3"/>
  <c r="J74" i="3"/>
  <c r="J78" i="3"/>
  <c r="J82" i="3"/>
  <c r="J86" i="3"/>
  <c r="J90" i="3"/>
  <c r="J94" i="3"/>
  <c r="J98" i="3"/>
  <c r="J102" i="3"/>
  <c r="J110" i="3"/>
  <c r="J114" i="3"/>
  <c r="J118" i="3"/>
  <c r="J122" i="3"/>
  <c r="J126" i="3"/>
  <c r="J134" i="3"/>
  <c r="J138" i="3"/>
  <c r="J142" i="3"/>
  <c r="J146" i="3"/>
  <c r="J150" i="3"/>
  <c r="J154" i="3"/>
  <c r="J158" i="3"/>
  <c r="J162" i="3"/>
  <c r="J166" i="3"/>
  <c r="J178" i="3"/>
  <c r="J190" i="3"/>
  <c r="J194" i="3"/>
  <c r="J202" i="3"/>
  <c r="J206" i="3"/>
  <c r="J210" i="3"/>
  <c r="J214" i="3"/>
  <c r="J218" i="3"/>
  <c r="J222" i="3"/>
  <c r="J226" i="3"/>
  <c r="J230" i="3"/>
  <c r="J238" i="3"/>
  <c r="J242" i="3"/>
  <c r="J246" i="3"/>
  <c r="J250" i="3"/>
  <c r="J254" i="3"/>
  <c r="J258" i="3"/>
  <c r="J262" i="3"/>
  <c r="J266" i="3"/>
  <c r="J270" i="3"/>
  <c r="J274" i="3"/>
  <c r="J278" i="3"/>
  <c r="J286" i="3"/>
  <c r="J298" i="3"/>
  <c r="J306" i="3"/>
  <c r="J310" i="3"/>
  <c r="J314" i="3"/>
  <c r="J318" i="3"/>
  <c r="J322" i="3"/>
  <c r="J326" i="3"/>
  <c r="J330" i="3"/>
  <c r="J334" i="3"/>
  <c r="J338" i="3"/>
  <c r="J342" i="3"/>
  <c r="J346" i="3"/>
  <c r="J350" i="3"/>
  <c r="J362" i="3"/>
  <c r="J366" i="3"/>
  <c r="J370" i="3"/>
  <c r="J374" i="3"/>
  <c r="J378" i="3"/>
  <c r="J382" i="3"/>
  <c r="J394" i="3"/>
  <c r="J398" i="3"/>
  <c r="J402" i="3"/>
  <c r="J406" i="3"/>
  <c r="J414" i="3"/>
  <c r="J418" i="3"/>
  <c r="J422" i="3"/>
  <c r="J426" i="3"/>
  <c r="J430" i="3"/>
  <c r="J434" i="3"/>
  <c r="J438" i="3"/>
  <c r="J442" i="3"/>
  <c r="J446" i="3"/>
  <c r="J450" i="3"/>
  <c r="J458" i="3"/>
  <c r="J462" i="3"/>
  <c r="J466" i="3"/>
  <c r="J470" i="3"/>
  <c r="J474" i="3"/>
  <c r="J478" i="3"/>
  <c r="J482" i="3"/>
  <c r="J486" i="3"/>
  <c r="J490" i="3"/>
  <c r="J494" i="3"/>
  <c r="J498" i="3"/>
  <c r="J502" i="3"/>
  <c r="J506" i="3"/>
  <c r="J510" i="3"/>
  <c r="J514" i="3"/>
  <c r="J522" i="3"/>
  <c r="J526" i="3"/>
  <c r="J534" i="3"/>
  <c r="J538" i="3"/>
  <c r="J542" i="3"/>
  <c r="J546" i="3"/>
  <c r="J550" i="3"/>
  <c r="J558" i="3"/>
  <c r="J562" i="3"/>
  <c r="J570" i="3"/>
  <c r="J574" i="3"/>
  <c r="J582" i="3"/>
  <c r="J586" i="3"/>
  <c r="J590" i="3"/>
  <c r="J594" i="3"/>
  <c r="J598" i="3"/>
  <c r="J602" i="3"/>
  <c r="J610" i="3"/>
  <c r="J614" i="3"/>
  <c r="J618" i="3"/>
  <c r="J626" i="3"/>
  <c r="J630" i="3"/>
  <c r="J634" i="3"/>
  <c r="J638" i="3"/>
  <c r="J642" i="3"/>
  <c r="J646" i="3"/>
  <c r="J650" i="3"/>
  <c r="J654" i="3"/>
  <c r="J658" i="3"/>
  <c r="J662" i="3"/>
  <c r="J670" i="3"/>
  <c r="J674" i="3"/>
  <c r="J678" i="3"/>
  <c r="J682" i="3"/>
  <c r="J690" i="3"/>
  <c r="J694" i="3"/>
  <c r="J698" i="3"/>
  <c r="J702" i="3"/>
  <c r="J706" i="3"/>
  <c r="J710" i="3"/>
  <c r="J714" i="3"/>
  <c r="J718" i="3"/>
  <c r="J722" i="3"/>
  <c r="J726" i="3"/>
  <c r="J730" i="3"/>
  <c r="J734" i="3"/>
  <c r="J738" i="3"/>
  <c r="J742" i="3"/>
  <c r="J746" i="3"/>
  <c r="J750" i="3"/>
  <c r="J754" i="3"/>
  <c r="J758" i="3"/>
  <c r="J762" i="3"/>
  <c r="J766" i="3"/>
  <c r="J770" i="3"/>
  <c r="J774" i="3"/>
  <c r="J778" i="3"/>
  <c r="J782" i="3"/>
  <c r="J786" i="3"/>
  <c r="J794" i="3"/>
  <c r="J798" i="3"/>
  <c r="J802" i="3"/>
  <c r="J806" i="3"/>
  <c r="J810" i="3"/>
  <c r="J814" i="3"/>
  <c r="J818" i="3"/>
  <c r="J822" i="3"/>
  <c r="J826" i="3"/>
  <c r="J830" i="3"/>
  <c r="J834" i="3"/>
  <c r="J838" i="3"/>
  <c r="J842" i="3"/>
  <c r="J846" i="3"/>
  <c r="J850" i="3"/>
  <c r="J854" i="3"/>
  <c r="J858" i="3"/>
  <c r="J862" i="3"/>
  <c r="J866" i="3"/>
  <c r="J870" i="3"/>
  <c r="J874" i="3"/>
  <c r="J878" i="3"/>
  <c r="J882" i="3"/>
  <c r="J890" i="3"/>
  <c r="J894" i="3"/>
  <c r="J898" i="3"/>
  <c r="J902" i="3"/>
  <c r="J906" i="3"/>
  <c r="J918" i="3"/>
  <c r="J922" i="3"/>
  <c r="J930" i="3"/>
  <c r="J934" i="3"/>
  <c r="J938" i="3"/>
  <c r="J942" i="3"/>
  <c r="J946" i="3"/>
  <c r="J950" i="3"/>
  <c r="J958" i="3"/>
  <c r="J962" i="3"/>
  <c r="J966" i="3"/>
  <c r="J970" i="3"/>
  <c r="J974" i="3"/>
  <c r="J978" i="3"/>
  <c r="J982" i="3"/>
  <c r="J986" i="3"/>
  <c r="J994" i="3"/>
  <c r="J998" i="3"/>
  <c r="J1006" i="3"/>
  <c r="J1010" i="3"/>
  <c r="J1018" i="3"/>
  <c r="J1022" i="3"/>
  <c r="J1030" i="3"/>
  <c r="J1034" i="3"/>
  <c r="J1038" i="3"/>
  <c r="J1042" i="3"/>
  <c r="J1046" i="3"/>
  <c r="J1050" i="3"/>
  <c r="J1054" i="3"/>
  <c r="J1058" i="3"/>
  <c r="J1062" i="3"/>
  <c r="J1066" i="3"/>
  <c r="J1070" i="3"/>
  <c r="J1074" i="3"/>
  <c r="J1078" i="3"/>
  <c r="J1086" i="3"/>
  <c r="J1090" i="3"/>
  <c r="J1098" i="3"/>
  <c r="J1102" i="3"/>
  <c r="J1106" i="3"/>
  <c r="J1110" i="3"/>
  <c r="J1114" i="3"/>
  <c r="J1118" i="3"/>
  <c r="J1122" i="3"/>
  <c r="J1126" i="3"/>
  <c r="J1130" i="3"/>
  <c r="J1134" i="3"/>
  <c r="J1142" i="3"/>
  <c r="J1146" i="3"/>
  <c r="J1150" i="3"/>
  <c r="J1154" i="3"/>
  <c r="J1158" i="3"/>
  <c r="J1166" i="3"/>
  <c r="J1170" i="3"/>
  <c r="J1174" i="3"/>
  <c r="J1178" i="3"/>
  <c r="J1182" i="3"/>
  <c r="J1186" i="3"/>
  <c r="J1190" i="3"/>
  <c r="J1194" i="3"/>
  <c r="J1198" i="3"/>
  <c r="J1202" i="3"/>
  <c r="J1206" i="3"/>
  <c r="J1210" i="3"/>
  <c r="J1214" i="3"/>
  <c r="J1222" i="3"/>
  <c r="J1226" i="3"/>
  <c r="J1230" i="3"/>
  <c r="J1234" i="3"/>
  <c r="J1238" i="3"/>
  <c r="J1242" i="3"/>
  <c r="J1246" i="3"/>
  <c r="J1250" i="3"/>
  <c r="J1254" i="3"/>
  <c r="J1258" i="3"/>
  <c r="J1262" i="3"/>
  <c r="J1266" i="3"/>
  <c r="J1270" i="3"/>
  <c r="J1274" i="3"/>
  <c r="J1278" i="3"/>
  <c r="J1282" i="3"/>
  <c r="J1286" i="3"/>
  <c r="J1290" i="3"/>
  <c r="J1294" i="3"/>
  <c r="J1298" i="3"/>
  <c r="J1302" i="3"/>
  <c r="J1306" i="3"/>
  <c r="J1310" i="3"/>
  <c r="J1314" i="3"/>
  <c r="J1318" i="3"/>
  <c r="J1322" i="3"/>
  <c r="J1326" i="3"/>
  <c r="J1330" i="3"/>
  <c r="J1334" i="3"/>
  <c r="J1342" i="3"/>
  <c r="J1346" i="3"/>
  <c r="J1354" i="3"/>
  <c r="J1358" i="3"/>
  <c r="J1362" i="3"/>
  <c r="J1366" i="3"/>
  <c r="J1370" i="3"/>
  <c r="J1374" i="3"/>
  <c r="J1378" i="3"/>
  <c r="J1382" i="3"/>
  <c r="J1390" i="3"/>
  <c r="J1394" i="3"/>
  <c r="J1402" i="3"/>
  <c r="J1406" i="3"/>
  <c r="J1414" i="3"/>
  <c r="J1418" i="3"/>
  <c r="J1422" i="3"/>
  <c r="J1426" i="3"/>
  <c r="J1434" i="3"/>
  <c r="J1438" i="3"/>
  <c r="J1442" i="3"/>
  <c r="J1446" i="3"/>
  <c r="J1450" i="3"/>
  <c r="J1454" i="3"/>
  <c r="J1458" i="3"/>
  <c r="J1462" i="3"/>
  <c r="J1470" i="3"/>
  <c r="J1474" i="3"/>
  <c r="J1478" i="3"/>
  <c r="J1482" i="3"/>
  <c r="J1486" i="3"/>
  <c r="J1490" i="3"/>
  <c r="J1494" i="3"/>
  <c r="J1498" i="3"/>
  <c r="J1502" i="3"/>
  <c r="J1506" i="3"/>
  <c r="J1518" i="3"/>
  <c r="J1522" i="3"/>
  <c r="J1526" i="3"/>
  <c r="J1530" i="3"/>
  <c r="J1534" i="3"/>
  <c r="J1538" i="3"/>
  <c r="J1542" i="3"/>
  <c r="J1546" i="3"/>
  <c r="J1550" i="3"/>
  <c r="J1554" i="3"/>
  <c r="J1558" i="3"/>
  <c r="J1566" i="3"/>
  <c r="J1570" i="3"/>
  <c r="J1574" i="3"/>
  <c r="J1578" i="3"/>
  <c r="J1582" i="3"/>
  <c r="J1590" i="3"/>
  <c r="J1598" i="3"/>
  <c r="J1602" i="3"/>
  <c r="J1606" i="3"/>
  <c r="J1610" i="3"/>
  <c r="J1614" i="3"/>
  <c r="J1618" i="3"/>
  <c r="J1622" i="3"/>
  <c r="J1634" i="3"/>
  <c r="J1638" i="3"/>
  <c r="J1642" i="3"/>
  <c r="J1646" i="3"/>
  <c r="J1654" i="3"/>
  <c r="J1658" i="3"/>
  <c r="J1662" i="3"/>
  <c r="J1666" i="3"/>
  <c r="J1670" i="3"/>
  <c r="J1674" i="3"/>
  <c r="J1678" i="3"/>
  <c r="J1682" i="3"/>
  <c r="J1686" i="3"/>
  <c r="J1690" i="3"/>
  <c r="J1694" i="3"/>
  <c r="J1698" i="3"/>
  <c r="J1702" i="3"/>
  <c r="J1706" i="3"/>
  <c r="J1710" i="3"/>
  <c r="J1718" i="3"/>
  <c r="J1722" i="3"/>
  <c r="J1730" i="3"/>
  <c r="J1734" i="3"/>
  <c r="J1738" i="3"/>
  <c r="J1750" i="3"/>
  <c r="J1754" i="3"/>
  <c r="J1758" i="3"/>
  <c r="J1766" i="3"/>
  <c r="J1778" i="3"/>
  <c r="J1782" i="3"/>
  <c r="J1786" i="3"/>
  <c r="J1790" i="3"/>
  <c r="J1798" i="3"/>
  <c r="J1806" i="3"/>
  <c r="J1810" i="3"/>
  <c r="J1814" i="3"/>
  <c r="J1818" i="3"/>
  <c r="J1826" i="3"/>
  <c r="J1830" i="3"/>
  <c r="J1834" i="3"/>
  <c r="J1838" i="3"/>
  <c r="J1842" i="3"/>
  <c r="J1846" i="3"/>
  <c r="J1850" i="3"/>
  <c r="J1858" i="3"/>
  <c r="J1862" i="3"/>
  <c r="J1870" i="3"/>
  <c r="J1878" i="3"/>
  <c r="J1882" i="3"/>
  <c r="J1886" i="3"/>
  <c r="J1894" i="3"/>
  <c r="J1898" i="3"/>
  <c r="J1906" i="3"/>
  <c r="J1910" i="3"/>
  <c r="J1914" i="3"/>
  <c r="J1918" i="3"/>
  <c r="J1922" i="3"/>
  <c r="J1926" i="3"/>
  <c r="J1930" i="3"/>
  <c r="J1938" i="3"/>
  <c r="J1942" i="3"/>
  <c r="J1946" i="3"/>
  <c r="J1950" i="3"/>
  <c r="J1954" i="3"/>
  <c r="J1958" i="3"/>
  <c r="J1966" i="3"/>
  <c r="J1974" i="3"/>
  <c r="J1978" i="3"/>
  <c r="J1982" i="3"/>
  <c r="J1986" i="3"/>
  <c r="J1990" i="3"/>
  <c r="J1994" i="3"/>
  <c r="J1998" i="3"/>
  <c r="J2002" i="3"/>
  <c r="J2010" i="3"/>
  <c r="J2014" i="3"/>
  <c r="J2018" i="3"/>
  <c r="J2022" i="3"/>
  <c r="J2026" i="3"/>
  <c r="J2030" i="3"/>
  <c r="J2034" i="3"/>
  <c r="J2038" i="3"/>
  <c r="J2042" i="3"/>
  <c r="J2050" i="3"/>
  <c r="J2054" i="3"/>
  <c r="J2058" i="3"/>
  <c r="J2062" i="3"/>
  <c r="J2066" i="3"/>
  <c r="J2070" i="3"/>
  <c r="J2074" i="3"/>
  <c r="J2078" i="3"/>
  <c r="J2086" i="3"/>
  <c r="J2090" i="3"/>
  <c r="J2098" i="3"/>
  <c r="J2102" i="3"/>
  <c r="J2106" i="3"/>
  <c r="J2110" i="3"/>
  <c r="J2114" i="3"/>
  <c r="J2118" i="3"/>
  <c r="J2122" i="3"/>
  <c r="J2126" i="3"/>
  <c r="J2138" i="3"/>
  <c r="J2142" i="3"/>
  <c r="J2146" i="3"/>
  <c r="J2150" i="3"/>
  <c r="J2154" i="3"/>
  <c r="J2158" i="3"/>
  <c r="J2162" i="3"/>
  <c r="J2166" i="3"/>
  <c r="J2170" i="3"/>
  <c r="J2174" i="3"/>
  <c r="J2178" i="3"/>
  <c r="J2182" i="3"/>
  <c r="J2186" i="3"/>
  <c r="J2190" i="3"/>
  <c r="J2194" i="3"/>
  <c r="J2198" i="3"/>
  <c r="J2202" i="3"/>
  <c r="J2206" i="3"/>
  <c r="J2210" i="3"/>
  <c r="J2214" i="3"/>
  <c r="J2218" i="3"/>
  <c r="J2222" i="3"/>
  <c r="J2226" i="3"/>
  <c r="J2230" i="3"/>
  <c r="J2234" i="3"/>
  <c r="J2238" i="3"/>
  <c r="J2242" i="3"/>
  <c r="J2250" i="3"/>
  <c r="J2254" i="3"/>
  <c r="J2258" i="3"/>
  <c r="J2262" i="3"/>
  <c r="J2266" i="3"/>
  <c r="J2270" i="3"/>
  <c r="J2274" i="3"/>
  <c r="J2278" i="3"/>
  <c r="J2282" i="3"/>
  <c r="J2286" i="3"/>
  <c r="J2290" i="3"/>
  <c r="J2294" i="3"/>
  <c r="J2302" i="3"/>
  <c r="J2306" i="3"/>
  <c r="J2310" i="3"/>
  <c r="J2314" i="3"/>
  <c r="J2318" i="3"/>
  <c r="J2322" i="3"/>
  <c r="J2326" i="3"/>
  <c r="J2330" i="3"/>
  <c r="J2334" i="3"/>
  <c r="J2338" i="3"/>
  <c r="J2342" i="3"/>
  <c r="J2346" i="3"/>
  <c r="J2350" i="3"/>
  <c r="J2358" i="3"/>
  <c r="J2362" i="3"/>
  <c r="J2366" i="3"/>
  <c r="J2370" i="3"/>
  <c r="J2378" i="3"/>
  <c r="J2382" i="3"/>
  <c r="J2394" i="3"/>
  <c r="J2398" i="3"/>
  <c r="J2402" i="3"/>
  <c r="J2406" i="3"/>
  <c r="J2410" i="3"/>
  <c r="J2414" i="3"/>
  <c r="J2422" i="3"/>
  <c r="J2426" i="3"/>
  <c r="J2430" i="3"/>
  <c r="J2434" i="3"/>
  <c r="J2438" i="3"/>
  <c r="J2442" i="3"/>
  <c r="J2446" i="3"/>
  <c r="J2454" i="3"/>
  <c r="J2458" i="3"/>
  <c r="J2462" i="3"/>
  <c r="J2470" i="3"/>
  <c r="J2474" i="3"/>
  <c r="J2478" i="3"/>
  <c r="J2482" i="3"/>
  <c r="J2486" i="3"/>
  <c r="J2490" i="3"/>
  <c r="J2494" i="3"/>
  <c r="J2498" i="3"/>
  <c r="J2502" i="3"/>
  <c r="J2506" i="3"/>
  <c r="J2510" i="3"/>
  <c r="J3191" i="3"/>
  <c r="J3195" i="3"/>
  <c r="J3199" i="3"/>
  <c r="J3203" i="3"/>
  <c r="J3207" i="3"/>
  <c r="J3211" i="3"/>
  <c r="J3215" i="3"/>
  <c r="J3219" i="3"/>
  <c r="J3223" i="3"/>
  <c r="J3227" i="3"/>
  <c r="J3231" i="3"/>
  <c r="J3235" i="3"/>
  <c r="J3239" i="3"/>
  <c r="J3243" i="3"/>
  <c r="J3247" i="3"/>
  <c r="J3251" i="3"/>
  <c r="J3255" i="3"/>
  <c r="J3259" i="3"/>
  <c r="J3263" i="3"/>
  <c r="J3267" i="3"/>
  <c r="J3271" i="3"/>
  <c r="J3275" i="3"/>
  <c r="J3279" i="3"/>
  <c r="J3283" i="3"/>
  <c r="J3287" i="3"/>
  <c r="J3291" i="3"/>
  <c r="J3299" i="3"/>
  <c r="J3307" i="3"/>
  <c r="J3311" i="3"/>
  <c r="J3315" i="3"/>
  <c r="J3319" i="3"/>
  <c r="J3327" i="3"/>
  <c r="J3335" i="3"/>
  <c r="J3339" i="3"/>
  <c r="J3343" i="3"/>
  <c r="J3347" i="3"/>
  <c r="J3359" i="3"/>
  <c r="J3367" i="3"/>
  <c r="J3371" i="3"/>
  <c r="J3375" i="3"/>
  <c r="J3387" i="3"/>
  <c r="J3391" i="3"/>
  <c r="J3395" i="3"/>
  <c r="J3399" i="3"/>
  <c r="J3403" i="3"/>
  <c r="J3407" i="3"/>
  <c r="J3411" i="3"/>
  <c r="J3415" i="3"/>
  <c r="J3419" i="3"/>
  <c r="J3427" i="3"/>
  <c r="J3431" i="3"/>
  <c r="J3435" i="3"/>
  <c r="J3439" i="3"/>
  <c r="J3443" i="3"/>
  <c r="J3447" i="3"/>
  <c r="J3451" i="3"/>
  <c r="J3455" i="3"/>
  <c r="J3459" i="3"/>
  <c r="J3463" i="3"/>
  <c r="J3471" i="3"/>
  <c r="J3475" i="3"/>
  <c r="J3479" i="3"/>
  <c r="J3483" i="3"/>
  <c r="J3487" i="3"/>
  <c r="J3491" i="3"/>
  <c r="J3495" i="3"/>
  <c r="J3503" i="3"/>
  <c r="J3507" i="3"/>
  <c r="J3511" i="3"/>
  <c r="J3515" i="3"/>
  <c r="J3519" i="3"/>
  <c r="J3523" i="3"/>
  <c r="J3527" i="3"/>
  <c r="J3531" i="3"/>
  <c r="J3535" i="3"/>
  <c r="J3539" i="3"/>
  <c r="J3543" i="3"/>
  <c r="J3547" i="3"/>
  <c r="J3551" i="3"/>
  <c r="J3555" i="3"/>
  <c r="J3559" i="3"/>
  <c r="J3563" i="3"/>
  <c r="J3567" i="3"/>
  <c r="J3571" i="3"/>
  <c r="J3575" i="3"/>
  <c r="J3579" i="3"/>
  <c r="J3583" i="3"/>
  <c r="J3587" i="3"/>
  <c r="J3591" i="3"/>
  <c r="J3595" i="3"/>
  <c r="J3599" i="3"/>
  <c r="J3603" i="3"/>
  <c r="J3607" i="3"/>
  <c r="J3611" i="3"/>
  <c r="J3615" i="3"/>
  <c r="J3619" i="3"/>
  <c r="J3623" i="3"/>
  <c r="J3627" i="3"/>
  <c r="J3631" i="3"/>
  <c r="J3635" i="3"/>
  <c r="J3643" i="3"/>
  <c r="J3647" i="3"/>
  <c r="J3651" i="3"/>
  <c r="J3655" i="3"/>
  <c r="J3659" i="3"/>
  <c r="J3663" i="3"/>
  <c r="J3667" i="3"/>
  <c r="J3671" i="3"/>
  <c r="J3675" i="3"/>
  <c r="J3679" i="3"/>
  <c r="J3683" i="3"/>
  <c r="J3687" i="3"/>
  <c r="J3695" i="3"/>
  <c r="J3699" i="3"/>
  <c r="J3703" i="3"/>
  <c r="J3707" i="3"/>
  <c r="J3711" i="3"/>
  <c r="J3715" i="3"/>
  <c r="J3719" i="3"/>
  <c r="J3723" i="3"/>
  <c r="J3736" i="3"/>
  <c r="J3740" i="3"/>
  <c r="J3748" i="3"/>
  <c r="J3752" i="3"/>
  <c r="J3756" i="3"/>
  <c r="J3760" i="3"/>
  <c r="J3764" i="3"/>
  <c r="J3768" i="3"/>
  <c r="J3772" i="3"/>
  <c r="J3776" i="3"/>
  <c r="J3780" i="3"/>
  <c r="J3788" i="3"/>
  <c r="J3792" i="3"/>
  <c r="J3796" i="3"/>
  <c r="J3800" i="3"/>
  <c r="J3804" i="3"/>
  <c r="J3808" i="3"/>
  <c r="J3812" i="3"/>
  <c r="J3816" i="3"/>
  <c r="J3820" i="3"/>
  <c r="J3824" i="3"/>
  <c r="J3828" i="3"/>
  <c r="J3832" i="3"/>
  <c r="J3836" i="3"/>
  <c r="J3840" i="3"/>
  <c r="J3844" i="3"/>
  <c r="J3848" i="3"/>
  <c r="J3856" i="3"/>
  <c r="J3860" i="3"/>
  <c r="J3864" i="3"/>
  <c r="J3868" i="3"/>
  <c r="J3876" i="3"/>
  <c r="J3888" i="3"/>
  <c r="J3892" i="3"/>
  <c r="J3900" i="3"/>
  <c r="J3904" i="3"/>
  <c r="J3908" i="3"/>
  <c r="J3912" i="3"/>
  <c r="J3916" i="3"/>
  <c r="J3920" i="3"/>
  <c r="J3924" i="3"/>
  <c r="J3932" i="3"/>
  <c r="J3936" i="3"/>
  <c r="J3940" i="3"/>
  <c r="J3948" i="3"/>
  <c r="J3956" i="3"/>
  <c r="J3960" i="3"/>
  <c r="J3964" i="3"/>
  <c r="J3968" i="3"/>
  <c r="J3972" i="3"/>
  <c r="J3976" i="3"/>
  <c r="J3980" i="3"/>
  <c r="J3984" i="3"/>
  <c r="J3988" i="3"/>
  <c r="J3992" i="3"/>
  <c r="J3996" i="3"/>
  <c r="J4000" i="3"/>
  <c r="J4008" i="3"/>
  <c r="J4012" i="3"/>
  <c r="J4016" i="3"/>
  <c r="J4020" i="3"/>
  <c r="J4024" i="3"/>
  <c r="J4028" i="3"/>
  <c r="J4032" i="3"/>
  <c r="J4037" i="3"/>
  <c r="J4041" i="3"/>
  <c r="J4045" i="3"/>
  <c r="J4049" i="3"/>
  <c r="J4053" i="3"/>
  <c r="J4057" i="3"/>
  <c r="J4061" i="3"/>
  <c r="J4065" i="3"/>
  <c r="J4069" i="3"/>
  <c r="J4073" i="3"/>
  <c r="J4077" i="3"/>
  <c r="J4081" i="3"/>
  <c r="J4085" i="3"/>
  <c r="J4089" i="3"/>
  <c r="J4093" i="3"/>
  <c r="J4097" i="3"/>
  <c r="J4101" i="3"/>
  <c r="J4105" i="3"/>
  <c r="J4109" i="3"/>
  <c r="J4113" i="3"/>
  <c r="J4117" i="3"/>
  <c r="J4121" i="3"/>
  <c r="J4125" i="3"/>
  <c r="J4133" i="3"/>
  <c r="J4137" i="3"/>
  <c r="J4141" i="3"/>
  <c r="J4145" i="3"/>
  <c r="J4149" i="3"/>
  <c r="J4153" i="3"/>
  <c r="J4157" i="3"/>
  <c r="J4161" i="3"/>
  <c r="J4169" i="3"/>
  <c r="J4173" i="3"/>
  <c r="J4177" i="3"/>
  <c r="J4181" i="3"/>
  <c r="J4185" i="3"/>
  <c r="J4189" i="3"/>
  <c r="J4193" i="3"/>
  <c r="J4197" i="3"/>
  <c r="J4201" i="3"/>
  <c r="J4205" i="3"/>
  <c r="J4209" i="3"/>
  <c r="J4213" i="3"/>
  <c r="J4217" i="3"/>
  <c r="J4221" i="3"/>
  <c r="J4225" i="3"/>
  <c r="J4229" i="3"/>
  <c r="J4233" i="3"/>
  <c r="J4237" i="3"/>
  <c r="J4241" i="3"/>
  <c r="J4245" i="3"/>
  <c r="J4249" i="3"/>
  <c r="J4253" i="3"/>
  <c r="J4257" i="3"/>
  <c r="J4261" i="3"/>
  <c r="J4265" i="3"/>
  <c r="J4269" i="3"/>
  <c r="J4273" i="3"/>
  <c r="J4277" i="3"/>
  <c r="J4281" i="3"/>
  <c r="J4285" i="3"/>
  <c r="J4297" i="3"/>
  <c r="J4301" i="3"/>
  <c r="J4305" i="3"/>
  <c r="J4309" i="3"/>
  <c r="J4321" i="3"/>
  <c r="J4325" i="3"/>
  <c r="J4329" i="3"/>
  <c r="J4337" i="3"/>
  <c r="J4341" i="3"/>
  <c r="J4345" i="3"/>
  <c r="J4349" i="3"/>
  <c r="J4353" i="3"/>
  <c r="J4357" i="3"/>
  <c r="J4361" i="3"/>
  <c r="J4365" i="3"/>
  <c r="J4369" i="3"/>
  <c r="J4373" i="3"/>
  <c r="J4377" i="3"/>
  <c r="J4381" i="3"/>
  <c r="J4385" i="3"/>
  <c r="J4389" i="3"/>
  <c r="J4393" i="3"/>
  <c r="J4397" i="3"/>
  <c r="J4401" i="3"/>
  <c r="J4405" i="3"/>
  <c r="J4409" i="3"/>
  <c r="J4413" i="3"/>
  <c r="J4417" i="3"/>
  <c r="J4421" i="3"/>
  <c r="J4425" i="3"/>
  <c r="J4429" i="3"/>
  <c r="J4433" i="3"/>
  <c r="J4437" i="3"/>
  <c r="J4441" i="3"/>
  <c r="J4445" i="3"/>
  <c r="J4453" i="3"/>
  <c r="J4457" i="3"/>
  <c r="J4461" i="3"/>
  <c r="J4469" i="3"/>
  <c r="J4473" i="3"/>
  <c r="J4481" i="3"/>
  <c r="J4485" i="3"/>
  <c r="J4489" i="3"/>
  <c r="J4493" i="3"/>
  <c r="J4505" i="3"/>
  <c r="J4509" i="3"/>
  <c r="J4513" i="3"/>
  <c r="J4517" i="3"/>
  <c r="J4521" i="3"/>
  <c r="J4525" i="3"/>
  <c r="J4529" i="3"/>
  <c r="J4537" i="3"/>
  <c r="J4541" i="3"/>
  <c r="J4545" i="3"/>
  <c r="J4549" i="3"/>
  <c r="J4553" i="3"/>
  <c r="J4557" i="3"/>
  <c r="J4565" i="3"/>
  <c r="J4569" i="3"/>
  <c r="J4573" i="3"/>
  <c r="J4577" i="3"/>
  <c r="J4581" i="3"/>
  <c r="J4585" i="3"/>
  <c r="J4589" i="3"/>
  <c r="J4593" i="3"/>
  <c r="J4597" i="3"/>
  <c r="J4605" i="3"/>
  <c r="J4609" i="3"/>
  <c r="J4613" i="3"/>
  <c r="J4617" i="3"/>
  <c r="J4621" i="3"/>
  <c r="J4625" i="3"/>
  <c r="J4633" i="3"/>
  <c r="J4637" i="3"/>
  <c r="J4641" i="3"/>
  <c r="J4645" i="3"/>
  <c r="J4657" i="3"/>
  <c r="J4661" i="3"/>
  <c r="J4665" i="3"/>
  <c r="J4673" i="3"/>
  <c r="J4677" i="3"/>
  <c r="J4681" i="3"/>
  <c r="J4685" i="3"/>
  <c r="J4689" i="3"/>
  <c r="J4693" i="3"/>
  <c r="J4697" i="3"/>
  <c r="J4701" i="3"/>
  <c r="J4705" i="3"/>
  <c r="J4709" i="3"/>
  <c r="J4713" i="3"/>
  <c r="J4717" i="3"/>
  <c r="J4721" i="3"/>
  <c r="J4725" i="3"/>
  <c r="J4737" i="3"/>
  <c r="J4741" i="3"/>
  <c r="J4745" i="3"/>
  <c r="J4749" i="3"/>
  <c r="J4753" i="3"/>
  <c r="J4757" i="3"/>
  <c r="J4761" i="3"/>
  <c r="J4765" i="3"/>
  <c r="J4769" i="3"/>
  <c r="J4773" i="3"/>
  <c r="J4777" i="3"/>
  <c r="J4781" i="3"/>
  <c r="J4785" i="3"/>
  <c r="J4789" i="3"/>
  <c r="J4793" i="3"/>
  <c r="J4797" i="3"/>
  <c r="J4801" i="3"/>
  <c r="J4805" i="3"/>
  <c r="J4809" i="3"/>
  <c r="J4813" i="3"/>
  <c r="J4817" i="3"/>
  <c r="J4825" i="3"/>
  <c r="J4829" i="3"/>
  <c r="J4833" i="3"/>
  <c r="J4837" i="3"/>
  <c r="J4841" i="3"/>
  <c r="J4845" i="3"/>
  <c r="J4849" i="3"/>
  <c r="J4853" i="3"/>
  <c r="J4857" i="3"/>
  <c r="J4861" i="3"/>
  <c r="J4865" i="3"/>
  <c r="J4869" i="3"/>
  <c r="J4873" i="3"/>
  <c r="J4877" i="3"/>
  <c r="J4881" i="3"/>
  <c r="J4885" i="3"/>
  <c r="J4889" i="3"/>
  <c r="J4893" i="3"/>
  <c r="J4897" i="3"/>
  <c r="J4901" i="3"/>
  <c r="J4909" i="3"/>
  <c r="J4913" i="3"/>
  <c r="J4917" i="3"/>
  <c r="J4921" i="3"/>
  <c r="J4925" i="3"/>
  <c r="J4929" i="3"/>
  <c r="J4933" i="3"/>
  <c r="J4941" i="3"/>
  <c r="J4945" i="3"/>
  <c r="J4949" i="3"/>
  <c r="J4953" i="3"/>
  <c r="J4957" i="3"/>
  <c r="J4961" i="3"/>
  <c r="J4965" i="3"/>
  <c r="J4973" i="3"/>
  <c r="J4977" i="3"/>
  <c r="J4981" i="3"/>
  <c r="J4985" i="3"/>
  <c r="J4989" i="3"/>
  <c r="J4993" i="3"/>
  <c r="J4997" i="3"/>
  <c r="J5001" i="3"/>
  <c r="J5005" i="3"/>
  <c r="J5013" i="3"/>
  <c r="J5017" i="3"/>
  <c r="J5021" i="3"/>
  <c r="J5025" i="3"/>
  <c r="J5029" i="3"/>
  <c r="J5033" i="3"/>
  <c r="J5037" i="3"/>
  <c r="J5041" i="3"/>
  <c r="J5045" i="3"/>
  <c r="J5049" i="3"/>
  <c r="J5053" i="3"/>
  <c r="J5057" i="3"/>
  <c r="J5061" i="3"/>
  <c r="J5065" i="3"/>
  <c r="J5069" i="3"/>
  <c r="J5073" i="3"/>
  <c r="J5081" i="3"/>
  <c r="J5085" i="3"/>
  <c r="J5089" i="3"/>
  <c r="J5093" i="3"/>
  <c r="J5097" i="3"/>
  <c r="J5101" i="3"/>
  <c r="J5105" i="3"/>
  <c r="J5109" i="3"/>
  <c r="J5113" i="3"/>
  <c r="J5117" i="3"/>
  <c r="J5121" i="3"/>
  <c r="J5129" i="3"/>
  <c r="J5133" i="3"/>
  <c r="J5137" i="3"/>
  <c r="J5141" i="3"/>
  <c r="J5145" i="3"/>
  <c r="J5149" i="3"/>
  <c r="J5153" i="3"/>
  <c r="J5157" i="3"/>
  <c r="J5161" i="3"/>
  <c r="J5165" i="3"/>
  <c r="J5169" i="3"/>
  <c r="J5177" i="3"/>
  <c r="J5181" i="3"/>
  <c r="J5185" i="3"/>
  <c r="J5189" i="3"/>
  <c r="J5197" i="3"/>
  <c r="J5201" i="3"/>
  <c r="J5209" i="3"/>
  <c r="J5213" i="3"/>
  <c r="J5217" i="3"/>
  <c r="J5221" i="3"/>
  <c r="J5225" i="3"/>
  <c r="J5229" i="3"/>
  <c r="J5237" i="3"/>
  <c r="J5241" i="3"/>
  <c r="J5249" i="3"/>
  <c r="J5253" i="3"/>
  <c r="J5257" i="3"/>
  <c r="J5265" i="3"/>
  <c r="J5269" i="3"/>
  <c r="J5273" i="3"/>
  <c r="J5277" i="3"/>
  <c r="J5281" i="3"/>
  <c r="J5285" i="3"/>
  <c r="J5293" i="3"/>
  <c r="J5297" i="3"/>
  <c r="J5301" i="3"/>
  <c r="J5305" i="3"/>
  <c r="J5309" i="3"/>
  <c r="J5313" i="3"/>
  <c r="J5317" i="3"/>
  <c r="J5321" i="3"/>
  <c r="J5325" i="3"/>
  <c r="J5329" i="3"/>
  <c r="J5333" i="3"/>
  <c r="J5337" i="3"/>
  <c r="J5341" i="3"/>
  <c r="J5345" i="3"/>
  <c r="J5349" i="3"/>
  <c r="J5357" i="3"/>
  <c r="J5361" i="3"/>
  <c r="J5369" i="3"/>
  <c r="J5373" i="3"/>
  <c r="J5377" i="3"/>
  <c r="J5381" i="3"/>
  <c r="J5385" i="3"/>
  <c r="J5389" i="3"/>
  <c r="J5393" i="3"/>
  <c r="J5397" i="3"/>
  <c r="J5401" i="3"/>
  <c r="J5405" i="3"/>
  <c r="J5413" i="3"/>
  <c r="J5417" i="3"/>
  <c r="J5421" i="3"/>
  <c r="J5425" i="3"/>
  <c r="J5429" i="3"/>
  <c r="J5433" i="3"/>
  <c r="J5437" i="3"/>
  <c r="J5441" i="3"/>
  <c r="J5445" i="3"/>
  <c r="J5449" i="3"/>
  <c r="J5453" i="3"/>
  <c r="J5457" i="3"/>
  <c r="J5461" i="3"/>
  <c r="J5465" i="3"/>
  <c r="J5469" i="3"/>
  <c r="J5473" i="3"/>
  <c r="J5477" i="3"/>
  <c r="J5481" i="3"/>
  <c r="J5485" i="3"/>
  <c r="J5489" i="3"/>
  <c r="J5493" i="3"/>
  <c r="J5497" i="3"/>
  <c r="J5501" i="3"/>
  <c r="J5505" i="3"/>
  <c r="J5513" i="3"/>
  <c r="J5517" i="3"/>
  <c r="J5521" i="3"/>
  <c r="J5529" i="3"/>
  <c r="J5533" i="3"/>
  <c r="J5537" i="3"/>
  <c r="J5541" i="3"/>
  <c r="J5549" i="3"/>
  <c r="J5553" i="3"/>
  <c r="J5557" i="3"/>
  <c r="J5561" i="3"/>
  <c r="J5569" i="3"/>
  <c r="J5573" i="3"/>
  <c r="J5577" i="3"/>
  <c r="J5581" i="3"/>
  <c r="J5585" i="3"/>
  <c r="J5589" i="3"/>
  <c r="J5593" i="3"/>
  <c r="J5597" i="3"/>
  <c r="J5601" i="3"/>
  <c r="J5605" i="3"/>
  <c r="J5609" i="3"/>
  <c r="J5613" i="3"/>
  <c r="J5617" i="3"/>
  <c r="J5621" i="3"/>
  <c r="J5625" i="3"/>
  <c r="J5629" i="3"/>
  <c r="J5637" i="3"/>
  <c r="J5641" i="3"/>
  <c r="J5645" i="3"/>
  <c r="J5649" i="3"/>
  <c r="J5653" i="3"/>
  <c r="J5657" i="3"/>
  <c r="J5661" i="3"/>
  <c r="J5665" i="3"/>
  <c r="J5669" i="3"/>
  <c r="J5673" i="3"/>
  <c r="J5677" i="3"/>
  <c r="J5681" i="3"/>
  <c r="J5685" i="3"/>
  <c r="J5689" i="3"/>
  <c r="J5693" i="3"/>
  <c r="J5697" i="3"/>
  <c r="J5701" i="3"/>
  <c r="J5705" i="3"/>
  <c r="J5713" i="3"/>
  <c r="J5717" i="3"/>
  <c r="J5721" i="3"/>
  <c r="J5725" i="3"/>
  <c r="J5729" i="3"/>
  <c r="J5733" i="3"/>
  <c r="J5737" i="3"/>
  <c r="J5741" i="3"/>
  <c r="J5753" i="3"/>
  <c r="J5757" i="3"/>
  <c r="J5761" i="3"/>
  <c r="J5765" i="3"/>
  <c r="J5769" i="3"/>
  <c r="J5773" i="3"/>
  <c r="J5777" i="3"/>
  <c r="J5781" i="3"/>
  <c r="J5785" i="3"/>
  <c r="J5793" i="3"/>
  <c r="J5797" i="3"/>
  <c r="J5801" i="3"/>
  <c r="J5805" i="3"/>
  <c r="J5809" i="3"/>
  <c r="J5813" i="3"/>
  <c r="J5821" i="3"/>
  <c r="J5825" i="3"/>
  <c r="J5829" i="3"/>
  <c r="J5833" i="3"/>
  <c r="J5837" i="3"/>
  <c r="J5845" i="3"/>
  <c r="J5849" i="3"/>
  <c r="J5853" i="3"/>
  <c r="J5857" i="3"/>
  <c r="J5861" i="3"/>
  <c r="J5865" i="3"/>
  <c r="J5869" i="3"/>
  <c r="J5873" i="3"/>
  <c r="J5877" i="3"/>
  <c r="J5885" i="3"/>
  <c r="J5889" i="3"/>
  <c r="J5893" i="3"/>
  <c r="J5897" i="3"/>
  <c r="J6427" i="3"/>
  <c r="J6431" i="3"/>
  <c r="J6435" i="3"/>
  <c r="J6439" i="3"/>
  <c r="J6443" i="3"/>
  <c r="J6447" i="3"/>
  <c r="J6455" i="3"/>
  <c r="J6459" i="3"/>
  <c r="J6463" i="3"/>
  <c r="J6467" i="3"/>
  <c r="J6471" i="3"/>
  <c r="J6475" i="3"/>
  <c r="J6479" i="3"/>
  <c r="J6483" i="3"/>
  <c r="J6487" i="3"/>
  <c r="J6491" i="3"/>
  <c r="J6495" i="3"/>
  <c r="J6499" i="3"/>
  <c r="J6503" i="3"/>
  <c r="J6511" i="3"/>
  <c r="J6515" i="3"/>
  <c r="J6523" i="3"/>
  <c r="J6527" i="3"/>
  <c r="J6535" i="3"/>
  <c r="J6539" i="3"/>
  <c r="J6543" i="3"/>
  <c r="J6547" i="3"/>
  <c r="J6551" i="3"/>
  <c r="J6555" i="3"/>
  <c r="J6559" i="3"/>
  <c r="J6572" i="3"/>
  <c r="J6576" i="3"/>
  <c r="J6580" i="3"/>
  <c r="J6584" i="3"/>
  <c r="J6588" i="3"/>
  <c r="J6592" i="3"/>
  <c r="J6600" i="3"/>
  <c r="J6604" i="3"/>
  <c r="J6608" i="3"/>
  <c r="J6612" i="3"/>
  <c r="J6616" i="3"/>
  <c r="J6620" i="3"/>
  <c r="J6624" i="3"/>
  <c r="J6632" i="3"/>
  <c r="J6636" i="3"/>
  <c r="J6640" i="3"/>
  <c r="J6644" i="3"/>
  <c r="J6648" i="3"/>
  <c r="J6652" i="3"/>
  <c r="J6656" i="3"/>
  <c r="J6660" i="3"/>
  <c r="J6664" i="3"/>
  <c r="J6668" i="3"/>
  <c r="J6672" i="3"/>
  <c r="J6676" i="3"/>
  <c r="J6680" i="3"/>
  <c r="J6684" i="3"/>
  <c r="J6688" i="3"/>
  <c r="J6692" i="3"/>
  <c r="J6696" i="3"/>
  <c r="J6700" i="3"/>
  <c r="J6704" i="3"/>
  <c r="J6708" i="3"/>
  <c r="J6720" i="3"/>
  <c r="J6724" i="3"/>
  <c r="J6732" i="3"/>
  <c r="J6736" i="3"/>
  <c r="J6740" i="3"/>
  <c r="J6744" i="3"/>
  <c r="J6748" i="3"/>
  <c r="J6760" i="3"/>
  <c r="J6764" i="3"/>
  <c r="J6769" i="3"/>
  <c r="J6773" i="3"/>
  <c r="J6777" i="3"/>
  <c r="J6781" i="3"/>
  <c r="J6785" i="3"/>
  <c r="J6793" i="3"/>
  <c r="J6797" i="3"/>
  <c r="J6801" i="3"/>
  <c r="J6805" i="3"/>
  <c r="J6809" i="3"/>
  <c r="J6813" i="3"/>
  <c r="J6821" i="3"/>
  <c r="J6825" i="3"/>
  <c r="J6833" i="3"/>
  <c r="J6837" i="3"/>
  <c r="J6841" i="3"/>
  <c r="J6845" i="3"/>
  <c r="J6849" i="3"/>
  <c r="J6853" i="3"/>
  <c r="J6857" i="3"/>
  <c r="J6861" i="3"/>
  <c r="J6865" i="3"/>
  <c r="J6869" i="3"/>
  <c r="J6873" i="3"/>
  <c r="J6877" i="3"/>
  <c r="J6881" i="3"/>
  <c r="J6885" i="3"/>
  <c r="J6889" i="3"/>
  <c r="J6893" i="3"/>
  <c r="J6897" i="3"/>
  <c r="J6901" i="3"/>
  <c r="J6905" i="3"/>
  <c r="J6909" i="3"/>
  <c r="J6913" i="3"/>
  <c r="J6917" i="3"/>
  <c r="J6921" i="3"/>
  <c r="J6925" i="3"/>
  <c r="J6929" i="3"/>
  <c r="J6937" i="3"/>
  <c r="J6941" i="3"/>
  <c r="J6945" i="3"/>
  <c r="J6949" i="3"/>
  <c r="J6953" i="3"/>
  <c r="J6961" i="3"/>
  <c r="J6965" i="3"/>
  <c r="J6969" i="3"/>
  <c r="J6973" i="3"/>
  <c r="J6977" i="3"/>
  <c r="J6981" i="3"/>
  <c r="J6985" i="3"/>
  <c r="J6989" i="3"/>
  <c r="J6993" i="3"/>
  <c r="J6997" i="3"/>
  <c r="J7001" i="3"/>
  <c r="J7005" i="3"/>
  <c r="J7009" i="3"/>
  <c r="J7013" i="3"/>
  <c r="J7017" i="3"/>
  <c r="J7029" i="3"/>
  <c r="J7033" i="3"/>
  <c r="J7037" i="3"/>
  <c r="J7041" i="3"/>
  <c r="J7045" i="3"/>
  <c r="J7049" i="3"/>
  <c r="J7053" i="3"/>
  <c r="J7057" i="3"/>
  <c r="J7061" i="3"/>
  <c r="J7065" i="3"/>
  <c r="J7069" i="3"/>
  <c r="J7073" i="3"/>
  <c r="J7077" i="3"/>
  <c r="J7081" i="3"/>
  <c r="J7085" i="3"/>
  <c r="J7089" i="3"/>
  <c r="J7093" i="3"/>
  <c r="J7097" i="3"/>
  <c r="J7101" i="3"/>
  <c r="J7105" i="3"/>
  <c r="J7109" i="3"/>
  <c r="J7113" i="3"/>
  <c r="J7117" i="3"/>
  <c r="J7121" i="3"/>
  <c r="J7125" i="3"/>
  <c r="J7129" i="3"/>
  <c r="J7133" i="3"/>
  <c r="J7137" i="3"/>
  <c r="J7187" i="3"/>
  <c r="J7191" i="3"/>
  <c r="J7195" i="3"/>
  <c r="J7199" i="3"/>
  <c r="J7203" i="3"/>
  <c r="J7207" i="3"/>
  <c r="J7219" i="3"/>
  <c r="J7223" i="3"/>
  <c r="J7227" i="3"/>
  <c r="J7231" i="3"/>
  <c r="J7235" i="3"/>
  <c r="J7239" i="3"/>
  <c r="J7243" i="3"/>
  <c r="J7247" i="3"/>
  <c r="J7251" i="3"/>
  <c r="J7255" i="3"/>
  <c r="J7259" i="3"/>
  <c r="J7263" i="3"/>
  <c r="J7271" i="3"/>
  <c r="J7287" i="3"/>
  <c r="J7295" i="3"/>
  <c r="J7299" i="3"/>
  <c r="J7303" i="3"/>
  <c r="J7307" i="3"/>
  <c r="J7311" i="3"/>
  <c r="J7315" i="3"/>
  <c r="J7319" i="3"/>
  <c r="J7323" i="3"/>
  <c r="J7327" i="3"/>
  <c r="J7331" i="3"/>
  <c r="J7335" i="3"/>
  <c r="J7339" i="3"/>
  <c r="J7343" i="3"/>
  <c r="J7351" i="3"/>
  <c r="J7355" i="3"/>
  <c r="J7359" i="3"/>
  <c r="J7363" i="3"/>
  <c r="J7367" i="3"/>
  <c r="J7371" i="3"/>
  <c r="J7375" i="3"/>
  <c r="J7379" i="3"/>
  <c r="J7383" i="3"/>
  <c r="J7387" i="3"/>
  <c r="J7391" i="3"/>
  <c r="J7395" i="3"/>
  <c r="J8091" i="3"/>
  <c r="J8095" i="3"/>
  <c r="J8099" i="3"/>
  <c r="J8103" i="3"/>
  <c r="J8107" i="3"/>
  <c r="J8111" i="3"/>
  <c r="J8115" i="3"/>
  <c r="J8447" i="3"/>
  <c r="J8712" i="3"/>
  <c r="J8716" i="3"/>
  <c r="J10788" i="3"/>
  <c r="J10792" i="3"/>
  <c r="J10796" i="3"/>
  <c r="J10800" i="3"/>
  <c r="J10804" i="3"/>
  <c r="J10808" i="3"/>
  <c r="J10812" i="3"/>
  <c r="J10816" i="3"/>
  <c r="J10820" i="3"/>
  <c r="J10824" i="3"/>
  <c r="J10828" i="3"/>
  <c r="J10836" i="3"/>
  <c r="J10840" i="3"/>
  <c r="J10844" i="3"/>
  <c r="J10848" i="3"/>
  <c r="J10852" i="3"/>
  <c r="J10856" i="3"/>
  <c r="J10860" i="3"/>
  <c r="J10864" i="3"/>
  <c r="J10868" i="3"/>
  <c r="J10872" i="3"/>
  <c r="J10876" i="3"/>
  <c r="J10880" i="3"/>
  <c r="J10884" i="3"/>
  <c r="J10888" i="3"/>
  <c r="J10892" i="3"/>
  <c r="J10896" i="3"/>
  <c r="J10900" i="3"/>
  <c r="J10904" i="3"/>
  <c r="J10912" i="3"/>
  <c r="J10916" i="3"/>
  <c r="J10920" i="3"/>
  <c r="J10924" i="3"/>
  <c r="J10928" i="3"/>
  <c r="J10932" i="3"/>
  <c r="J10936" i="3"/>
  <c r="J10940" i="3"/>
  <c r="J10944" i="3"/>
  <c r="J10948" i="3"/>
  <c r="J10952" i="3"/>
  <c r="J10956" i="3"/>
  <c r="J10960" i="3"/>
  <c r="J10964" i="3"/>
  <c r="J10968" i="3"/>
  <c r="J10972" i="3"/>
  <c r="J10976" i="3"/>
  <c r="J10980" i="3"/>
  <c r="J10984" i="3"/>
  <c r="J10988" i="3"/>
  <c r="J10992" i="3"/>
  <c r="J11000" i="3"/>
  <c r="J11004" i="3"/>
  <c r="J11008" i="3"/>
  <c r="J9093" i="3"/>
  <c r="J8082" i="3"/>
  <c r="J7186" i="3"/>
  <c r="J5898" i="3"/>
  <c r="J3734" i="3"/>
  <c r="J3186" i="3"/>
  <c r="J8" i="3"/>
  <c r="J12" i="3"/>
  <c r="J20" i="3"/>
  <c r="J24" i="3"/>
  <c r="J28" i="3"/>
  <c r="J32" i="3"/>
  <c r="J40" i="3"/>
  <c r="J44" i="3"/>
  <c r="J48" i="3"/>
  <c r="J52" i="3"/>
  <c r="J56" i="3"/>
  <c r="J68" i="3"/>
  <c r="J72" i="3"/>
  <c r="J76" i="3"/>
  <c r="J84" i="3"/>
  <c r="J88" i="3"/>
  <c r="J96" i="3"/>
  <c r="J100" i="3"/>
  <c r="J104" i="3"/>
  <c r="J108" i="3"/>
  <c r="J112" i="3"/>
  <c r="J116" i="3"/>
  <c r="J120" i="3"/>
  <c r="J124" i="3"/>
  <c r="J128" i="3"/>
  <c r="J132" i="3"/>
  <c r="J136" i="3"/>
  <c r="J140" i="3"/>
  <c r="J144" i="3"/>
  <c r="J148" i="3"/>
  <c r="J152" i="3"/>
  <c r="J156" i="3"/>
  <c r="J160" i="3"/>
  <c r="J164" i="3"/>
  <c r="J168" i="3"/>
  <c r="J172" i="3"/>
  <c r="J176" i="3"/>
  <c r="J180" i="3"/>
  <c r="J184" i="3"/>
  <c r="J188" i="3"/>
  <c r="J192" i="3"/>
  <c r="J208" i="3"/>
  <c r="J212" i="3"/>
  <c r="J216" i="3"/>
  <c r="J220" i="3"/>
  <c r="J224" i="3"/>
  <c r="J228" i="3"/>
  <c r="J232" i="3"/>
  <c r="J236" i="3"/>
  <c r="J240" i="3"/>
  <c r="J244" i="3"/>
  <c r="J248" i="3"/>
  <c r="J256" i="3"/>
  <c r="J260" i="3"/>
  <c r="J264" i="3"/>
  <c r="J268" i="3"/>
  <c r="J276" i="3"/>
  <c r="J280" i="3"/>
  <c r="J284" i="3"/>
  <c r="J288" i="3"/>
  <c r="J296" i="3"/>
  <c r="J300" i="3"/>
  <c r="J304" i="3"/>
  <c r="J308" i="3"/>
  <c r="J312" i="3"/>
  <c r="J316" i="3"/>
  <c r="J320" i="3"/>
  <c r="J332" i="3"/>
  <c r="J340" i="3"/>
  <c r="J344" i="3"/>
  <c r="J348" i="3"/>
  <c r="J352" i="3"/>
  <c r="J356" i="3"/>
  <c r="J360" i="3"/>
  <c r="J364" i="3"/>
  <c r="J368" i="3"/>
  <c r="J372" i="3"/>
  <c r="J376" i="3"/>
  <c r="J384" i="3"/>
  <c r="J388" i="3"/>
  <c r="J396" i="3"/>
  <c r="J400" i="3"/>
  <c r="J404" i="3"/>
  <c r="J408" i="3"/>
  <c r="J412" i="3"/>
  <c r="J416" i="3"/>
  <c r="J424" i="3"/>
  <c r="J428" i="3"/>
  <c r="J432" i="3"/>
  <c r="J436" i="3"/>
  <c r="J440" i="3"/>
  <c r="J444" i="3"/>
  <c r="J448" i="3"/>
  <c r="J452" i="3"/>
  <c r="J456" i="3"/>
  <c r="J460" i="3"/>
  <c r="J464" i="3"/>
  <c r="J468" i="3"/>
  <c r="J472" i="3"/>
  <c r="J476" i="3"/>
  <c r="J484" i="3"/>
  <c r="J488" i="3"/>
  <c r="J492" i="3"/>
  <c r="J496" i="3"/>
  <c r="J504" i="3"/>
  <c r="J512" i="3"/>
  <c r="J516" i="3"/>
  <c r="J520" i="3"/>
  <c r="J524" i="3"/>
  <c r="J528" i="3"/>
  <c r="J532" i="3"/>
  <c r="J536" i="3"/>
  <c r="J540" i="3"/>
  <c r="J544" i="3"/>
  <c r="J556" i="3"/>
  <c r="J560" i="3"/>
  <c r="J564" i="3"/>
  <c r="J568" i="3"/>
  <c r="J572" i="3"/>
  <c r="J576" i="3"/>
  <c r="J580" i="3"/>
  <c r="J584" i="3"/>
  <c r="J588" i="3"/>
  <c r="J592" i="3"/>
  <c r="J596" i="3"/>
  <c r="J600" i="3"/>
  <c r="J608" i="3"/>
  <c r="J616" i="3"/>
  <c r="J624" i="3"/>
  <c r="J628" i="3"/>
  <c r="J632" i="3"/>
  <c r="J636" i="3"/>
  <c r="J640" i="3"/>
  <c r="J648" i="3"/>
  <c r="J652" i="3"/>
  <c r="J660" i="3"/>
  <c r="J664" i="3"/>
  <c r="J672" i="3"/>
  <c r="J676" i="3"/>
  <c r="J680" i="3"/>
  <c r="J684" i="3"/>
  <c r="J692" i="3"/>
  <c r="J696" i="3"/>
  <c r="J700" i="3"/>
  <c r="J704" i="3"/>
  <c r="J708" i="3"/>
  <c r="J716" i="3"/>
  <c r="J720" i="3"/>
  <c r="J728" i="3"/>
  <c r="J732" i="3"/>
  <c r="J736" i="3"/>
  <c r="J740" i="3"/>
  <c r="J748" i="3"/>
  <c r="J752" i="3"/>
  <c r="J756" i="3"/>
  <c r="J760" i="3"/>
  <c r="J764" i="3"/>
  <c r="J768" i="3"/>
  <c r="J772" i="3"/>
  <c r="J780" i="3"/>
  <c r="J784" i="3"/>
  <c r="J788" i="3"/>
  <c r="J792" i="3"/>
  <c r="J800" i="3"/>
  <c r="J808" i="3"/>
  <c r="J812" i="3"/>
  <c r="J816" i="3"/>
  <c r="J820" i="3"/>
  <c r="J824" i="3"/>
  <c r="J828" i="3"/>
  <c r="J836" i="3"/>
  <c r="J840" i="3"/>
  <c r="J848" i="3"/>
  <c r="J852" i="3"/>
  <c r="J856" i="3"/>
  <c r="J860" i="3"/>
  <c r="J864" i="3"/>
  <c r="J868" i="3"/>
  <c r="J872" i="3"/>
  <c r="J884" i="3"/>
  <c r="J888" i="3"/>
  <c r="J892" i="3"/>
  <c r="J896" i="3"/>
  <c r="J900" i="3"/>
  <c r="J904" i="3"/>
  <c r="J908" i="3"/>
  <c r="J916" i="3"/>
  <c r="J920" i="3"/>
  <c r="J924" i="3"/>
  <c r="J932" i="3"/>
  <c r="J936" i="3"/>
  <c r="J940" i="3"/>
  <c r="J944" i="3"/>
  <c r="J948" i="3"/>
  <c r="J956" i="3"/>
  <c r="J960" i="3"/>
  <c r="J964" i="3"/>
  <c r="J968" i="3"/>
  <c r="J972" i="3"/>
  <c r="J980" i="3"/>
  <c r="J988" i="3"/>
  <c r="J992" i="3"/>
  <c r="J1000" i="3"/>
  <c r="J1004" i="3"/>
  <c r="J1008" i="3"/>
  <c r="J1016" i="3"/>
  <c r="J1020" i="3"/>
  <c r="J1024" i="3"/>
  <c r="J1028" i="3"/>
  <c r="J1032" i="3"/>
  <c r="J1036" i="3"/>
  <c r="J1040" i="3"/>
  <c r="J1044" i="3"/>
  <c r="J1048" i="3"/>
  <c r="J1052" i="3"/>
  <c r="J1060" i="3"/>
  <c r="J1064" i="3"/>
  <c r="J1068" i="3"/>
  <c r="J1072" i="3"/>
  <c r="J1076" i="3"/>
  <c r="J1080" i="3"/>
  <c r="J1084" i="3"/>
  <c r="J1088" i="3"/>
  <c r="J1092" i="3"/>
  <c r="J1100" i="3"/>
  <c r="J1104" i="3"/>
  <c r="J1116" i="3"/>
  <c r="J1124" i="3"/>
  <c r="J1128" i="3"/>
  <c r="J1132" i="3"/>
  <c r="J1136" i="3"/>
  <c r="J1140" i="3"/>
  <c r="J1144" i="3"/>
  <c r="J1148" i="3"/>
  <c r="J1152" i="3"/>
  <c r="J1156" i="3"/>
  <c r="J1160" i="3"/>
  <c r="J1164" i="3"/>
  <c r="J1168" i="3"/>
  <c r="J1172" i="3"/>
  <c r="J1176" i="3"/>
  <c r="J1180" i="3"/>
  <c r="J1184" i="3"/>
  <c r="J1188" i="3"/>
  <c r="J1192" i="3"/>
  <c r="J1196" i="3"/>
  <c r="J1200" i="3"/>
  <c r="J1208" i="3"/>
  <c r="J1220" i="3"/>
  <c r="J1224" i="3"/>
  <c r="J1228" i="3"/>
  <c r="J1232" i="3"/>
  <c r="J1236" i="3"/>
  <c r="J1240" i="3"/>
  <c r="J1244" i="3"/>
  <c r="J1248" i="3"/>
  <c r="J1252" i="3"/>
  <c r="J1256" i="3"/>
  <c r="J1260" i="3"/>
  <c r="J1264" i="3"/>
  <c r="J1268" i="3"/>
  <c r="J1272" i="3"/>
  <c r="J1276" i="3"/>
  <c r="J1280" i="3"/>
  <c r="J1284" i="3"/>
  <c r="J1292" i="3"/>
  <c r="J1296" i="3"/>
  <c r="J1304" i="3"/>
  <c r="J1308" i="3"/>
  <c r="J1312" i="3"/>
  <c r="J1320" i="3"/>
  <c r="J1324" i="3"/>
  <c r="J1328" i="3"/>
  <c r="J1332" i="3"/>
  <c r="J1336" i="3"/>
  <c r="J1340" i="3"/>
  <c r="J1344" i="3"/>
  <c r="J1348" i="3"/>
  <c r="J1352" i="3"/>
  <c r="J1356" i="3"/>
  <c r="J1360" i="3"/>
  <c r="J1364" i="3"/>
  <c r="J1368" i="3"/>
  <c r="J1372" i="3"/>
  <c r="J1376" i="3"/>
  <c r="J1380" i="3"/>
  <c r="J1384" i="3"/>
  <c r="J1388" i="3"/>
  <c r="J1392" i="3"/>
  <c r="J1396" i="3"/>
  <c r="J1400" i="3"/>
  <c r="J1404" i="3"/>
  <c r="J1408" i="3"/>
  <c r="J1412" i="3"/>
  <c r="J1416" i="3"/>
  <c r="J1420" i="3"/>
  <c r="J1424" i="3"/>
  <c r="J1428" i="3"/>
  <c r="J1432" i="3"/>
  <c r="J1436" i="3"/>
  <c r="J1440" i="3"/>
  <c r="J1444" i="3"/>
  <c r="J1452" i="3"/>
  <c r="J1456" i="3"/>
  <c r="J1460" i="3"/>
  <c r="J1464" i="3"/>
  <c r="J1472" i="3"/>
  <c r="J1476" i="3"/>
  <c r="J1480" i="3"/>
  <c r="J1484" i="3"/>
  <c r="J1492" i="3"/>
  <c r="J1496" i="3"/>
  <c r="J1504" i="3"/>
  <c r="J1512" i="3"/>
  <c r="J1516" i="3"/>
  <c r="J1520" i="3"/>
  <c r="J1524" i="3"/>
  <c r="J1528" i="3"/>
  <c r="J1532" i="3"/>
  <c r="J1536" i="3"/>
  <c r="J1540" i="3"/>
  <c r="J1544" i="3"/>
  <c r="J1548" i="3"/>
  <c r="J1552" i="3"/>
  <c r="J1556" i="3"/>
  <c r="J1560" i="3"/>
  <c r="J1564" i="3"/>
  <c r="J1568" i="3"/>
  <c r="J1572" i="3"/>
  <c r="J1580" i="3"/>
  <c r="J1584" i="3"/>
  <c r="J1588" i="3"/>
  <c r="J1592" i="3"/>
  <c r="J1596" i="3"/>
  <c r="J1600" i="3"/>
  <c r="J1604" i="3"/>
  <c r="J1608" i="3"/>
  <c r="J1612" i="3"/>
  <c r="J1616" i="3"/>
  <c r="J1620" i="3"/>
  <c r="J1624" i="3"/>
  <c r="J1628" i="3"/>
  <c r="J1632" i="3"/>
  <c r="J1636" i="3"/>
  <c r="J1640" i="3"/>
  <c r="J1644" i="3"/>
  <c r="J1648" i="3"/>
  <c r="J1652" i="3"/>
  <c r="J1656" i="3"/>
  <c r="J1660" i="3"/>
  <c r="J1664" i="3"/>
  <c r="J1668" i="3"/>
  <c r="J1672" i="3"/>
  <c r="J1676" i="3"/>
  <c r="J1680" i="3"/>
  <c r="J1684" i="3"/>
  <c r="J1688" i="3"/>
  <c r="J1692" i="3"/>
  <c r="J1700" i="3"/>
  <c r="J1704" i="3"/>
  <c r="J1708" i="3"/>
  <c r="J1712" i="3"/>
  <c r="J1720" i="3"/>
  <c r="J1736" i="3"/>
  <c r="J1740" i="3"/>
  <c r="J1744" i="3"/>
  <c r="J1748" i="3"/>
  <c r="J1752" i="3"/>
  <c r="J1756" i="3"/>
  <c r="J1760" i="3"/>
  <c r="J1764" i="3"/>
  <c r="J1772" i="3"/>
  <c r="J1776" i="3"/>
  <c r="J1780" i="3"/>
  <c r="J1784" i="3"/>
  <c r="J1788" i="3"/>
  <c r="J1792" i="3"/>
  <c r="J1796" i="3"/>
  <c r="J1800" i="3"/>
  <c r="J1804" i="3"/>
  <c r="J1808" i="3"/>
  <c r="J1812" i="3"/>
  <c r="J1816" i="3"/>
  <c r="J1820" i="3"/>
  <c r="J1824" i="3"/>
  <c r="J1828" i="3"/>
  <c r="J1832" i="3"/>
  <c r="J1836" i="3"/>
  <c r="J1840" i="3"/>
  <c r="J1844" i="3"/>
  <c r="J1848" i="3"/>
  <c r="J1852" i="3"/>
  <c r="J1856" i="3"/>
  <c r="J1864" i="3"/>
  <c r="J1868" i="3"/>
  <c r="J1872" i="3"/>
  <c r="J1876" i="3"/>
  <c r="J1880" i="3"/>
  <c r="J1884" i="3"/>
  <c r="J1888" i="3"/>
  <c r="J1892" i="3"/>
  <c r="J1900" i="3"/>
  <c r="J1908" i="3"/>
  <c r="J1912" i="3"/>
  <c r="J1916" i="3"/>
  <c r="J1920" i="3"/>
  <c r="J1928" i="3"/>
  <c r="J1932" i="3"/>
  <c r="J1936" i="3"/>
  <c r="J1940" i="3"/>
  <c r="J1944" i="3"/>
  <c r="J1948" i="3"/>
  <c r="J1952" i="3"/>
  <c r="J1956" i="3"/>
  <c r="J1960" i="3"/>
  <c r="J1964" i="3"/>
  <c r="J1968" i="3"/>
  <c r="J1984" i="3"/>
  <c r="J1988" i="3"/>
  <c r="J1996" i="3"/>
  <c r="J2000" i="3"/>
  <c r="J2008" i="3"/>
  <c r="J2012" i="3"/>
  <c r="J2016" i="3"/>
  <c r="J2020" i="3"/>
  <c r="J2024" i="3"/>
  <c r="J2040" i="3"/>
  <c r="J2044" i="3"/>
  <c r="J2048" i="3"/>
  <c r="J2052" i="3"/>
  <c r="J2056" i="3"/>
  <c r="J2064" i="3"/>
  <c r="J2068" i="3"/>
  <c r="J2072" i="3"/>
  <c r="J2080" i="3"/>
  <c r="J2084" i="3"/>
  <c r="J2088" i="3"/>
  <c r="J2092" i="3"/>
  <c r="J2096" i="3"/>
  <c r="J2100" i="3"/>
  <c r="J2104" i="3"/>
  <c r="J2108" i="3"/>
  <c r="J2112" i="3"/>
  <c r="J2116" i="3"/>
  <c r="J2124" i="3"/>
  <c r="J2128" i="3"/>
  <c r="J2132" i="3"/>
  <c r="J2144" i="3"/>
  <c r="J2148" i="3"/>
  <c r="J2156" i="3"/>
  <c r="J2160" i="3"/>
  <c r="J2164" i="3"/>
  <c r="J2168" i="3"/>
  <c r="J2172" i="3"/>
  <c r="J2180" i="3"/>
  <c r="J2184" i="3"/>
  <c r="J2188" i="3"/>
  <c r="J2192" i="3"/>
  <c r="J2208" i="3"/>
  <c r="J2212" i="3"/>
  <c r="J2216" i="3"/>
  <c r="J2220" i="3"/>
  <c r="J2224" i="3"/>
  <c r="J2228" i="3"/>
  <c r="J2232" i="3"/>
  <c r="J2236" i="3"/>
  <c r="J2240" i="3"/>
  <c r="J2244" i="3"/>
  <c r="J2248" i="3"/>
  <c r="J2252" i="3"/>
  <c r="J2256" i="3"/>
  <c r="J2260" i="3"/>
  <c r="J2264" i="3"/>
  <c r="J2268" i="3"/>
  <c r="J2272" i="3"/>
  <c r="J2276" i="3"/>
  <c r="J2280" i="3"/>
  <c r="J2284" i="3"/>
  <c r="J2288" i="3"/>
  <c r="J2292" i="3"/>
  <c r="J2296" i="3"/>
  <c r="J2300" i="3"/>
  <c r="J2304" i="3"/>
  <c r="J2308" i="3"/>
  <c r="J2312" i="3"/>
  <c r="J2316" i="3"/>
  <c r="J2320" i="3"/>
  <c r="J2324" i="3"/>
  <c r="J2328" i="3"/>
  <c r="J2332" i="3"/>
  <c r="J2340" i="3"/>
  <c r="J2344" i="3"/>
  <c r="J2348" i="3"/>
  <c r="J2352" i="3"/>
  <c r="J2360" i="3"/>
  <c r="J2364" i="3"/>
  <c r="J2372" i="3"/>
  <c r="J2376" i="3"/>
  <c r="J2384" i="3"/>
  <c r="J2392" i="3"/>
  <c r="J2396" i="3"/>
  <c r="J2400" i="3"/>
  <c r="J2404" i="3"/>
  <c r="J2408" i="3"/>
  <c r="J2412" i="3"/>
  <c r="J2420" i="3"/>
  <c r="J2424" i="3"/>
  <c r="J2428" i="3"/>
  <c r="J2432" i="3"/>
  <c r="J2436" i="3"/>
  <c r="J2440" i="3"/>
  <c r="J2444" i="3"/>
  <c r="J2448" i="3"/>
  <c r="J2452" i="3"/>
  <c r="J2460" i="3"/>
  <c r="J2464" i="3"/>
  <c r="J2468" i="3"/>
  <c r="J2476" i="3"/>
  <c r="J2488" i="3"/>
  <c r="J2492" i="3"/>
  <c r="J2496" i="3"/>
  <c r="J2500" i="3"/>
  <c r="J2504" i="3"/>
  <c r="J2512" i="3"/>
  <c r="J2516" i="3"/>
  <c r="J2520" i="3"/>
  <c r="J2532" i="3"/>
  <c r="J2536" i="3"/>
  <c r="J2540" i="3"/>
  <c r="J2544" i="3"/>
  <c r="J2552" i="3"/>
  <c r="J2556" i="3"/>
  <c r="J2560" i="3"/>
  <c r="J2568" i="3"/>
  <c r="J2572" i="3"/>
  <c r="J2576" i="3"/>
  <c r="J2580" i="3"/>
  <c r="J2584" i="3"/>
  <c r="J2588" i="3"/>
  <c r="J2592" i="3"/>
  <c r="J2596" i="3"/>
  <c r="J2600" i="3"/>
  <c r="J2604" i="3"/>
  <c r="J2608" i="3"/>
  <c r="J2612" i="3"/>
  <c r="J2616" i="3"/>
  <c r="J2624" i="3"/>
  <c r="J2628" i="3"/>
  <c r="J2636" i="3"/>
  <c r="J2644" i="3"/>
  <c r="J2648" i="3"/>
  <c r="J2652" i="3"/>
  <c r="J2656" i="3"/>
  <c r="J2660" i="3"/>
  <c r="J2664" i="3"/>
  <c r="J2668" i="3"/>
  <c r="J2676" i="3"/>
  <c r="J2680" i="3"/>
  <c r="J2684" i="3"/>
  <c r="J2688" i="3"/>
  <c r="J2692" i="3"/>
  <c r="J2696" i="3"/>
  <c r="J2700" i="3"/>
  <c r="J2704" i="3"/>
  <c r="J2708" i="3"/>
  <c r="J2712" i="3"/>
  <c r="J2716" i="3"/>
  <c r="J2720" i="3"/>
  <c r="J2724" i="3"/>
  <c r="J2728" i="3"/>
  <c r="J2736" i="3"/>
  <c r="J2748" i="3"/>
  <c r="J2756" i="3"/>
  <c r="J2760" i="3"/>
  <c r="J2764" i="3"/>
  <c r="J2768" i="3"/>
  <c r="J2772" i="3"/>
  <c r="J2776" i="3"/>
  <c r="J2780" i="3"/>
  <c r="J2788" i="3"/>
  <c r="J2792" i="3"/>
  <c r="J2800" i="3"/>
  <c r="J2804" i="3"/>
  <c r="J2808" i="3"/>
  <c r="J2812" i="3"/>
  <c r="J2820" i="3"/>
  <c r="J2824" i="3"/>
  <c r="J2828" i="3"/>
  <c r="J2832" i="3"/>
  <c r="J2836" i="3"/>
  <c r="J2840" i="3"/>
  <c r="J2844" i="3"/>
  <c r="J2848" i="3"/>
  <c r="J2852" i="3"/>
  <c r="J2856" i="3"/>
  <c r="J2860" i="3"/>
  <c r="J2864" i="3"/>
  <c r="J2868" i="3"/>
  <c r="J2872" i="3"/>
  <c r="J2876" i="3"/>
  <c r="J2880" i="3"/>
  <c r="J2884" i="3"/>
  <c r="J2888" i="3"/>
  <c r="J2892" i="3"/>
  <c r="J2896" i="3"/>
  <c r="J2900" i="3"/>
  <c r="J2904" i="3"/>
  <c r="J2908" i="3"/>
  <c r="J2912" i="3"/>
  <c r="J2916" i="3"/>
  <c r="J2920" i="3"/>
  <c r="J2928" i="3"/>
  <c r="J2932" i="3"/>
  <c r="J2936" i="3"/>
  <c r="J2940" i="3"/>
  <c r="J2944" i="3"/>
  <c r="J2948" i="3"/>
  <c r="J2952" i="3"/>
  <c r="J2960" i="3"/>
  <c r="J2964" i="3"/>
  <c r="J2968" i="3"/>
  <c r="J2972" i="3"/>
  <c r="J2976" i="3"/>
  <c r="J2980" i="3"/>
  <c r="J2984" i="3"/>
  <c r="J2988" i="3"/>
  <c r="J2996" i="3"/>
  <c r="J3000" i="3"/>
  <c r="J3008" i="3"/>
  <c r="J3012" i="3"/>
  <c r="J3016" i="3"/>
  <c r="J3020" i="3"/>
  <c r="J3024" i="3"/>
  <c r="J3028" i="3"/>
  <c r="J3036" i="3"/>
  <c r="J3040" i="3"/>
  <c r="J3044" i="3"/>
  <c r="J3048" i="3"/>
  <c r="J3052" i="3"/>
  <c r="J3056" i="3"/>
  <c r="J3060" i="3"/>
  <c r="J3064" i="3"/>
  <c r="J3072" i="3"/>
  <c r="J3076" i="3"/>
  <c r="J3080" i="3"/>
  <c r="J3084" i="3"/>
  <c r="J3088" i="3"/>
  <c r="J3092" i="3"/>
  <c r="J3096" i="3"/>
  <c r="J3100" i="3"/>
  <c r="J3104" i="3"/>
  <c r="J3108" i="3"/>
  <c r="J3112" i="3"/>
  <c r="J3116" i="3"/>
  <c r="J3120" i="3"/>
  <c r="J3128" i="3"/>
  <c r="J3132" i="3"/>
  <c r="J3136" i="3"/>
  <c r="J3140" i="3"/>
  <c r="J3144" i="3"/>
  <c r="J3148" i="3"/>
  <c r="J3152" i="3"/>
  <c r="J3156" i="3"/>
  <c r="J3160" i="3"/>
  <c r="J3164" i="3"/>
  <c r="J3168" i="3"/>
  <c r="J3172" i="3"/>
  <c r="J3176" i="3"/>
  <c r="J3180" i="3"/>
  <c r="J3184" i="3"/>
  <c r="J3189" i="3"/>
  <c r="J3193" i="3"/>
  <c r="J3197" i="3"/>
  <c r="J3201" i="3"/>
  <c r="J3205" i="3"/>
  <c r="J3209" i="3"/>
  <c r="J3213" i="3"/>
  <c r="J3217" i="3"/>
  <c r="J3221" i="3"/>
  <c r="J3225" i="3"/>
  <c r="J3229" i="3"/>
  <c r="J3233" i="3"/>
  <c r="J3237" i="3"/>
  <c r="J3241" i="3"/>
  <c r="J3245" i="3"/>
  <c r="J3249" i="3"/>
  <c r="J3253" i="3"/>
  <c r="J3257" i="3"/>
  <c r="J3261" i="3"/>
  <c r="J3265" i="3"/>
  <c r="J3269" i="3"/>
  <c r="J3273" i="3"/>
  <c r="J3277" i="3"/>
  <c r="J3281" i="3"/>
  <c r="J3285" i="3"/>
  <c r="J3289" i="3"/>
  <c r="J3293" i="3"/>
  <c r="J3297" i="3"/>
  <c r="J3301" i="3"/>
  <c r="J3305" i="3"/>
  <c r="J3309" i="3"/>
  <c r="J3313" i="3"/>
  <c r="J3317" i="3"/>
  <c r="J3321" i="3"/>
  <c r="J3325" i="3"/>
  <c r="J3329" i="3"/>
  <c r="J3333" i="3"/>
  <c r="J3337" i="3"/>
  <c r="J3345" i="3"/>
  <c r="J3349" i="3"/>
  <c r="J3353" i="3"/>
  <c r="J3357" i="3"/>
  <c r="J3361" i="3"/>
  <c r="J3365" i="3"/>
  <c r="J3369" i="3"/>
  <c r="J3373" i="3"/>
  <c r="J3377" i="3"/>
  <c r="J3381" i="3"/>
  <c r="J3385" i="3"/>
  <c r="J3389" i="3"/>
  <c r="J3393" i="3"/>
  <c r="J3397" i="3"/>
  <c r="J3401" i="3"/>
  <c r="J3409" i="3"/>
  <c r="J3413" i="3"/>
  <c r="J3417" i="3"/>
  <c r="J3421" i="3"/>
  <c r="J3429" i="3"/>
  <c r="J3433" i="3"/>
  <c r="J3437" i="3"/>
  <c r="J3441" i="3"/>
  <c r="J3445" i="3"/>
  <c r="J3453" i="3"/>
  <c r="J3457" i="3"/>
  <c r="J3461" i="3"/>
  <c r="J3465" i="3"/>
  <c r="J3469" i="3"/>
  <c r="J3473" i="3"/>
  <c r="J3477" i="3"/>
  <c r="J3481" i="3"/>
  <c r="J3485" i="3"/>
  <c r="J3493" i="3"/>
  <c r="J3497" i="3"/>
  <c r="J3501" i="3"/>
  <c r="J3505" i="3"/>
  <c r="J3509" i="3"/>
  <c r="J3513" i="3"/>
  <c r="J3521" i="3"/>
  <c r="J3525" i="3"/>
  <c r="J3529" i="3"/>
  <c r="J3537" i="3"/>
  <c r="J3541" i="3"/>
  <c r="J3545" i="3"/>
  <c r="J3549" i="3"/>
  <c r="J3557" i="3"/>
  <c r="J3561" i="3"/>
  <c r="J3569" i="3"/>
  <c r="J3573" i="3"/>
  <c r="J3597" i="3"/>
  <c r="J3609" i="3"/>
  <c r="J3613" i="3"/>
  <c r="J3617" i="3"/>
  <c r="J3621" i="3"/>
  <c r="J3625" i="3"/>
  <c r="J3629" i="3"/>
  <c r="J3633" i="3"/>
  <c r="J3637" i="3"/>
  <c r="J3641" i="3"/>
  <c r="J3645" i="3"/>
  <c r="J3649" i="3"/>
  <c r="J3653" i="3"/>
  <c r="J3657" i="3"/>
  <c r="J3661" i="3"/>
  <c r="J3665" i="3"/>
  <c r="J3669" i="3"/>
  <c r="J3673" i="3"/>
  <c r="J3677" i="3"/>
  <c r="J3681" i="3"/>
  <c r="J3685" i="3"/>
  <c r="J3693" i="3"/>
  <c r="J3697" i="3"/>
  <c r="J3701" i="3"/>
  <c r="J3705" i="3"/>
  <c r="J3709" i="3"/>
  <c r="J3713" i="3"/>
  <c r="J3717" i="3"/>
  <c r="J3721" i="3"/>
  <c r="J3725" i="3"/>
  <c r="J3729" i="3"/>
  <c r="J3733" i="3"/>
  <c r="J4035" i="3"/>
  <c r="J4039" i="3"/>
  <c r="J4043" i="3"/>
  <c r="J4047" i="3"/>
  <c r="J4055" i="3"/>
  <c r="J4059" i="3"/>
  <c r="J4063" i="3"/>
  <c r="J4067" i="3"/>
  <c r="J4071" i="3"/>
  <c r="J4075" i="3"/>
  <c r="J4079" i="3"/>
  <c r="J4083" i="3"/>
  <c r="J4087" i="3"/>
  <c r="J4091" i="3"/>
  <c r="J4099" i="3"/>
  <c r="J4107" i="3"/>
  <c r="J4119" i="3"/>
  <c r="J4123" i="3"/>
  <c r="J4127" i="3"/>
  <c r="J4131" i="3"/>
  <c r="J4135" i="3"/>
  <c r="J4139" i="3"/>
  <c r="J4143" i="3"/>
  <c r="J4151" i="3"/>
  <c r="J4155" i="3"/>
  <c r="J4159" i="3"/>
  <c r="J4163" i="3"/>
  <c r="J4167" i="3"/>
  <c r="J4171" i="3"/>
  <c r="J4175" i="3"/>
  <c r="J4179" i="3"/>
  <c r="J4183" i="3"/>
  <c r="J4191" i="3"/>
  <c r="J4195" i="3"/>
  <c r="J4199" i="3"/>
  <c r="J4203" i="3"/>
  <c r="J4207" i="3"/>
  <c r="J4211" i="3"/>
  <c r="J4215" i="3"/>
  <c r="J4219" i="3"/>
  <c r="J4223" i="3"/>
  <c r="J4227" i="3"/>
  <c r="J4231" i="3"/>
  <c r="J4235" i="3"/>
  <c r="J4239" i="3"/>
  <c r="J4243" i="3"/>
  <c r="J4247" i="3"/>
  <c r="J4251" i="3"/>
  <c r="J4255" i="3"/>
  <c r="J4259" i="3"/>
  <c r="J4263" i="3"/>
  <c r="J4267" i="3"/>
  <c r="J4271" i="3"/>
  <c r="J4275" i="3"/>
  <c r="J4279" i="3"/>
  <c r="J4283" i="3"/>
  <c r="J4287" i="3"/>
  <c r="J4291" i="3"/>
  <c r="J4295" i="3"/>
  <c r="J4299" i="3"/>
  <c r="J4303" i="3"/>
  <c r="J4307" i="3"/>
  <c r="J4311" i="3"/>
  <c r="J4315" i="3"/>
  <c r="J4323" i="3"/>
  <c r="J4327" i="3"/>
  <c r="J4331" i="3"/>
  <c r="J4335" i="3"/>
  <c r="J4339" i="3"/>
  <c r="J4343" i="3"/>
  <c r="J4347" i="3"/>
  <c r="J4351" i="3"/>
  <c r="J4355" i="3"/>
  <c r="J4359" i="3"/>
  <c r="J4363" i="3"/>
  <c r="J4367" i="3"/>
  <c r="J4371" i="3"/>
  <c r="J4375" i="3"/>
  <c r="J4379" i="3"/>
  <c r="J4383" i="3"/>
  <c r="J4387" i="3"/>
  <c r="J4391" i="3"/>
  <c r="J4395" i="3"/>
  <c r="J4399" i="3"/>
  <c r="J4403" i="3"/>
  <c r="J4407" i="3"/>
  <c r="J4411" i="3"/>
  <c r="J4415" i="3"/>
  <c r="J4419" i="3"/>
  <c r="J4423" i="3"/>
  <c r="J4427" i="3"/>
  <c r="J4435" i="3"/>
  <c r="J4439" i="3"/>
  <c r="J4447" i="3"/>
  <c r="J4451" i="3"/>
  <c r="J4455" i="3"/>
  <c r="J4459" i="3"/>
  <c r="J4463" i="3"/>
  <c r="J4467" i="3"/>
  <c r="J4471" i="3"/>
  <c r="J4475" i="3"/>
  <c r="J4479" i="3"/>
  <c r="J4483" i="3"/>
  <c r="J4487" i="3"/>
  <c r="J4491" i="3"/>
  <c r="J4495" i="3"/>
  <c r="J4503" i="3"/>
  <c r="J4507" i="3"/>
  <c r="J4511" i="3"/>
  <c r="J4515" i="3"/>
  <c r="J4523" i="3"/>
  <c r="J4531" i="3"/>
  <c r="J4535" i="3"/>
  <c r="J4539" i="3"/>
  <c r="J4543" i="3"/>
  <c r="J4547" i="3"/>
  <c r="J4551" i="3"/>
  <c r="J4555" i="3"/>
  <c r="J4559" i="3"/>
  <c r="J4563" i="3"/>
  <c r="J4567" i="3"/>
  <c r="J4571" i="3"/>
  <c r="J4575" i="3"/>
  <c r="J4579" i="3"/>
  <c r="J4583" i="3"/>
  <c r="J4587" i="3"/>
  <c r="J4591" i="3"/>
  <c r="J4595" i="3"/>
  <c r="J4599" i="3"/>
  <c r="J4603" i="3"/>
  <c r="J4607" i="3"/>
  <c r="J4611" i="3"/>
  <c r="J4615" i="3"/>
  <c r="J4619" i="3"/>
  <c r="J4623" i="3"/>
  <c r="J4635" i="3"/>
  <c r="J4639" i="3"/>
  <c r="J4647" i="3"/>
  <c r="J4651" i="3"/>
  <c r="J4655" i="3"/>
  <c r="J4663" i="3"/>
  <c r="J4667" i="3"/>
  <c r="J4671" i="3"/>
  <c r="J4675" i="3"/>
  <c r="J4679" i="3"/>
  <c r="J4683" i="3"/>
  <c r="J4687" i="3"/>
  <c r="J4691" i="3"/>
  <c r="J4695" i="3"/>
  <c r="J4699" i="3"/>
  <c r="J4703" i="3"/>
  <c r="J4711" i="3"/>
  <c r="J4715" i="3"/>
  <c r="J4719" i="3"/>
  <c r="J4723" i="3"/>
  <c r="J4727" i="3"/>
  <c r="J4731" i="3"/>
  <c r="J4735" i="3"/>
  <c r="J4739" i="3"/>
  <c r="J4743" i="3"/>
  <c r="J4747" i="3"/>
  <c r="J4751" i="3"/>
  <c r="J4755" i="3"/>
  <c r="J4763" i="3"/>
  <c r="J4767" i="3"/>
  <c r="J4771" i="3"/>
  <c r="J4775" i="3"/>
  <c r="J4779" i="3"/>
  <c r="J4783" i="3"/>
  <c r="J4787" i="3"/>
  <c r="J4791" i="3"/>
  <c r="J4795" i="3"/>
  <c r="J4803" i="3"/>
  <c r="J4807" i="3"/>
  <c r="J4811" i="3"/>
  <c r="J4815" i="3"/>
  <c r="J4819" i="3"/>
  <c r="J4823" i="3"/>
  <c r="J4827" i="3"/>
  <c r="J4831" i="3"/>
  <c r="J4835" i="3"/>
  <c r="J4839" i="3"/>
  <c r="J4843" i="3"/>
  <c r="J4847" i="3"/>
  <c r="J4851" i="3"/>
  <c r="J4859" i="3"/>
  <c r="J4863" i="3"/>
  <c r="J4867" i="3"/>
  <c r="J4871" i="3"/>
  <c r="J4875" i="3"/>
  <c r="J4879" i="3"/>
  <c r="J4883" i="3"/>
  <c r="J4887" i="3"/>
  <c r="J4891" i="3"/>
  <c r="J4895" i="3"/>
  <c r="J4899" i="3"/>
  <c r="J4903" i="3"/>
  <c r="J4915" i="3"/>
  <c r="J4919" i="3"/>
  <c r="J4923" i="3"/>
  <c r="J4927" i="3"/>
  <c r="J4931" i="3"/>
  <c r="J4935" i="3"/>
  <c r="J4943" i="3"/>
  <c r="J4947" i="3"/>
  <c r="J4951" i="3"/>
  <c r="J4955" i="3"/>
  <c r="J4959" i="3"/>
  <c r="J4967" i="3"/>
  <c r="J4971" i="3"/>
  <c r="J4975" i="3"/>
  <c r="J4979" i="3"/>
  <c r="J4983" i="3"/>
  <c r="J4987" i="3"/>
  <c r="J4991" i="3"/>
  <c r="J4995" i="3"/>
  <c r="J4999" i="3"/>
  <c r="J5003" i="3"/>
  <c r="J5011" i="3"/>
  <c r="J5015" i="3"/>
  <c r="J5019" i="3"/>
  <c r="J5023" i="3"/>
  <c r="J5027" i="3"/>
  <c r="J5031" i="3"/>
  <c r="J5035" i="3"/>
  <c r="J5039" i="3"/>
  <c r="J5047" i="3"/>
  <c r="J5051" i="3"/>
  <c r="J5055" i="3"/>
  <c r="J5059" i="3"/>
  <c r="J5063" i="3"/>
  <c r="J5067" i="3"/>
  <c r="J5071" i="3"/>
  <c r="J5075" i="3"/>
  <c r="J5079" i="3"/>
  <c r="J5083" i="3"/>
  <c r="J5087" i="3"/>
  <c r="J5091" i="3"/>
  <c r="J5095" i="3"/>
  <c r="J5099" i="3"/>
  <c r="J5103" i="3"/>
  <c r="J5107" i="3"/>
  <c r="J5111" i="3"/>
  <c r="J5115" i="3"/>
  <c r="J5119" i="3"/>
  <c r="J5123" i="3"/>
  <c r="J5127" i="3"/>
  <c r="J5131" i="3"/>
  <c r="J5135" i="3"/>
  <c r="J5139" i="3"/>
  <c r="J5143" i="3"/>
  <c r="J5147" i="3"/>
  <c r="J5151" i="3"/>
  <c r="J5159" i="3"/>
  <c r="J5163" i="3"/>
  <c r="J5167" i="3"/>
  <c r="J5175" i="3"/>
  <c r="J5179" i="3"/>
  <c r="J5183" i="3"/>
  <c r="J5187" i="3"/>
  <c r="J5191" i="3"/>
  <c r="J5195" i="3"/>
  <c r="J5199" i="3"/>
  <c r="J5203" i="3"/>
  <c r="J5211" i="3"/>
  <c r="J5215" i="3"/>
  <c r="J5219" i="3"/>
  <c r="J5223" i="3"/>
  <c r="J5231" i="3"/>
  <c r="J5235" i="3"/>
  <c r="J5239" i="3"/>
  <c r="J5243" i="3"/>
  <c r="J5247" i="3"/>
  <c r="J5251" i="3"/>
  <c r="J5259" i="3"/>
  <c r="J5263" i="3"/>
  <c r="J5267" i="3"/>
  <c r="J5271" i="3"/>
  <c r="J5275" i="3"/>
  <c r="J5279" i="3"/>
  <c r="J5283" i="3"/>
  <c r="J5287" i="3"/>
  <c r="J5291" i="3"/>
  <c r="J5295" i="3"/>
  <c r="J5303" i="3"/>
  <c r="J5307" i="3"/>
  <c r="J5311" i="3"/>
  <c r="J5315" i="3"/>
  <c r="J5323" i="3"/>
  <c r="J5327" i="3"/>
  <c r="J5331" i="3"/>
  <c r="J5335" i="3"/>
  <c r="J5339" i="3"/>
  <c r="J5343" i="3"/>
  <c r="J5347" i="3"/>
  <c r="J5351" i="3"/>
  <c r="J5355" i="3"/>
  <c r="J5363" i="3"/>
  <c r="J5371" i="3"/>
  <c r="J5375" i="3"/>
  <c r="J5379" i="3"/>
  <c r="J5383" i="3"/>
  <c r="J5387" i="3"/>
  <c r="J5395" i="3"/>
  <c r="J5399" i="3"/>
  <c r="J5403" i="3"/>
  <c r="J5407" i="3"/>
  <c r="J5411" i="3"/>
  <c r="J5415" i="3"/>
  <c r="J5419" i="3"/>
  <c r="J5427" i="3"/>
  <c r="J5431" i="3"/>
  <c r="J5435" i="3"/>
  <c r="J5439" i="3"/>
  <c r="J5443" i="3"/>
  <c r="J5447" i="3"/>
  <c r="J5451" i="3"/>
  <c r="J5459" i="3"/>
  <c r="J5463" i="3"/>
  <c r="J5467" i="3"/>
  <c r="J5471" i="3"/>
  <c r="J5479" i="3"/>
  <c r="J5487" i="3"/>
  <c r="J5499" i="3"/>
  <c r="J5503" i="3"/>
  <c r="J5507" i="3"/>
  <c r="J5511" i="3"/>
  <c r="J5515" i="3"/>
  <c r="J5519" i="3"/>
  <c r="J5527" i="3"/>
  <c r="J5531" i="3"/>
  <c r="J5535" i="3"/>
  <c r="J5539" i="3"/>
  <c r="J5543" i="3"/>
  <c r="J5547" i="3"/>
  <c r="J5551" i="3"/>
  <c r="J5555" i="3"/>
  <c r="J5559" i="3"/>
  <c r="J5563" i="3"/>
  <c r="J5567" i="3"/>
  <c r="J5571" i="3"/>
  <c r="J5575" i="3"/>
  <c r="J5579" i="3"/>
  <c r="J5583" i="3"/>
  <c r="J5587" i="3"/>
  <c r="J5591" i="3"/>
  <c r="J5595" i="3"/>
  <c r="J5599" i="3"/>
  <c r="J5607" i="3"/>
  <c r="J5611" i="3"/>
  <c r="J5615" i="3"/>
  <c r="J5619" i="3"/>
  <c r="J5623" i="3"/>
  <c r="J5627" i="3"/>
  <c r="J5631" i="3"/>
  <c r="J5635" i="3"/>
  <c r="J5639" i="3"/>
  <c r="J5643" i="3"/>
  <c r="J5647" i="3"/>
  <c r="J5651" i="3"/>
  <c r="J5655" i="3"/>
  <c r="J5659" i="3"/>
  <c r="J5663" i="3"/>
  <c r="J5667" i="3"/>
  <c r="J5671" i="3"/>
  <c r="J5675" i="3"/>
  <c r="J5679" i="3"/>
  <c r="J5683" i="3"/>
  <c r="J5687" i="3"/>
  <c r="J5691" i="3"/>
  <c r="J5695" i="3"/>
  <c r="J5699" i="3"/>
  <c r="J5703" i="3"/>
  <c r="J5707" i="3"/>
  <c r="J5711" i="3"/>
  <c r="J5715" i="3"/>
  <c r="J5719" i="3"/>
  <c r="J5723" i="3"/>
  <c r="J5731" i="3"/>
  <c r="J5735" i="3"/>
  <c r="J5739" i="3"/>
  <c r="J5743" i="3"/>
  <c r="J5747" i="3"/>
  <c r="J5751" i="3"/>
  <c r="J5755" i="3"/>
  <c r="J5759" i="3"/>
  <c r="J5763" i="3"/>
  <c r="J5767" i="3"/>
  <c r="J5771" i="3"/>
  <c r="J5775" i="3"/>
  <c r="J5779" i="3"/>
  <c r="J5783" i="3"/>
  <c r="J5787" i="3"/>
  <c r="J5795" i="3"/>
  <c r="J5807" i="3"/>
  <c r="J5811" i="3"/>
  <c r="J5815" i="3"/>
  <c r="J5819" i="3"/>
  <c r="J5823" i="3"/>
  <c r="J5827" i="3"/>
  <c r="J5831" i="3"/>
  <c r="J5835" i="3"/>
  <c r="J5843" i="3"/>
  <c r="J5847" i="3"/>
  <c r="J5851" i="3"/>
  <c r="J5855" i="3"/>
  <c r="J5859" i="3"/>
  <c r="J5867" i="3"/>
  <c r="J5875" i="3"/>
  <c r="J5879" i="3"/>
  <c r="J5883" i="3"/>
  <c r="J5887" i="3"/>
  <c r="J5891" i="3"/>
  <c r="J5895" i="3"/>
  <c r="J5900" i="3"/>
  <c r="J5908" i="3"/>
  <c r="J5916" i="3"/>
  <c r="J5920" i="3"/>
  <c r="J5928" i="3"/>
  <c r="J5932" i="3"/>
  <c r="J5936" i="3"/>
  <c r="J5940" i="3"/>
  <c r="J5944" i="3"/>
  <c r="J5948" i="3"/>
  <c r="J5952" i="3"/>
  <c r="J5956" i="3"/>
  <c r="J5960" i="3"/>
  <c r="J5964" i="3"/>
  <c r="J5968" i="3"/>
  <c r="J5972" i="3"/>
  <c r="J5976" i="3"/>
  <c r="J5980" i="3"/>
  <c r="J5984" i="3"/>
  <c r="J5988" i="3"/>
  <c r="J5992" i="3"/>
  <c r="J5996" i="3"/>
  <c r="J6000" i="3"/>
  <c r="J6004" i="3"/>
  <c r="J6008" i="3"/>
  <c r="J6012" i="3"/>
  <c r="J6016" i="3"/>
  <c r="J6020" i="3"/>
  <c r="J6024" i="3"/>
  <c r="J6028" i="3"/>
  <c r="J6032" i="3"/>
  <c r="J6036" i="3"/>
  <c r="J6040" i="3"/>
  <c r="J6048" i="3"/>
  <c r="J6052" i="3"/>
  <c r="J6056" i="3"/>
  <c r="J6060" i="3"/>
  <c r="J6064" i="3"/>
  <c r="J6068" i="3"/>
  <c r="J6072" i="3"/>
  <c r="J6080" i="3"/>
  <c r="J6084" i="3"/>
  <c r="J6088" i="3"/>
  <c r="J6092" i="3"/>
  <c r="J6096" i="3"/>
  <c r="J6100" i="3"/>
  <c r="J6104" i="3"/>
  <c r="J6108" i="3"/>
  <c r="J6116" i="3"/>
  <c r="J6120" i="3"/>
  <c r="J6124" i="3"/>
  <c r="J6128" i="3"/>
  <c r="J6132" i="3"/>
  <c r="J6136" i="3"/>
  <c r="J6144" i="3"/>
  <c r="J6148" i="3"/>
  <c r="J6152" i="3"/>
  <c r="J6160" i="3"/>
  <c r="J6164" i="3"/>
  <c r="J6168" i="3"/>
  <c r="J6172" i="3"/>
  <c r="J6176" i="3"/>
  <c r="J6180" i="3"/>
  <c r="J6184" i="3"/>
  <c r="J6188" i="3"/>
  <c r="J6192" i="3"/>
  <c r="J6196" i="3"/>
  <c r="J6200" i="3"/>
  <c r="J6204" i="3"/>
  <c r="J6208" i="3"/>
  <c r="J6212" i="3"/>
  <c r="J6220" i="3"/>
  <c r="J6224" i="3"/>
  <c r="J6228" i="3"/>
  <c r="J6232" i="3"/>
  <c r="J6236" i="3"/>
  <c r="J6240" i="3"/>
  <c r="J6244" i="3"/>
  <c r="J6248" i="3"/>
  <c r="J6252" i="3"/>
  <c r="J6256" i="3"/>
  <c r="J6260" i="3"/>
  <c r="J6264" i="3"/>
  <c r="J6268" i="3"/>
  <c r="J6272" i="3"/>
  <c r="J6280" i="3"/>
  <c r="J6284" i="3"/>
  <c r="J6288" i="3"/>
  <c r="J6292" i="3"/>
  <c r="J6296" i="3"/>
  <c r="J6300" i="3"/>
  <c r="J6304" i="3"/>
  <c r="J6308" i="3"/>
  <c r="J6312" i="3"/>
  <c r="J6316" i="3"/>
  <c r="J6320" i="3"/>
  <c r="J6324" i="3"/>
  <c r="J6328" i="3"/>
  <c r="J6336" i="3"/>
  <c r="J6340" i="3"/>
  <c r="J6344" i="3"/>
  <c r="J6348" i="3"/>
  <c r="J6352" i="3"/>
  <c r="J6356" i="3"/>
  <c r="J6360" i="3"/>
  <c r="J6364" i="3"/>
  <c r="J6368" i="3"/>
  <c r="J6372" i="3"/>
  <c r="J6376" i="3"/>
  <c r="J6380" i="3"/>
  <c r="J6384" i="3"/>
  <c r="J6388" i="3"/>
  <c r="J6392" i="3"/>
  <c r="J6396" i="3"/>
  <c r="J6400" i="3"/>
  <c r="J6408" i="3"/>
  <c r="J6412" i="3"/>
  <c r="J6416" i="3"/>
  <c r="J6420" i="3"/>
  <c r="J6424" i="3"/>
  <c r="J6429" i="3"/>
  <c r="J6433" i="3"/>
  <c r="J6437" i="3"/>
  <c r="J6441" i="3"/>
  <c r="J6445" i="3"/>
  <c r="J6449" i="3"/>
  <c r="J6453" i="3"/>
  <c r="J6457" i="3"/>
  <c r="J6461" i="3"/>
  <c r="J6469" i="3"/>
  <c r="J6473" i="3"/>
  <c r="J6477" i="3"/>
  <c r="J6481" i="3"/>
  <c r="J6485" i="3"/>
  <c r="J6489" i="3"/>
  <c r="J6501" i="3"/>
  <c r="J6509" i="3"/>
  <c r="J6513" i="3"/>
  <c r="J6517" i="3"/>
  <c r="J6525" i="3"/>
  <c r="J6529" i="3"/>
  <c r="J6533" i="3"/>
  <c r="J6537" i="3"/>
  <c r="J6541" i="3"/>
  <c r="J6545" i="3"/>
  <c r="J6549" i="3"/>
  <c r="J6553" i="3"/>
  <c r="J6561" i="3"/>
  <c r="J6565" i="3"/>
  <c r="J6767" i="3"/>
  <c r="J6771" i="3"/>
  <c r="J6775" i="3"/>
  <c r="J6779" i="3"/>
  <c r="J6783" i="3"/>
  <c r="J6787" i="3"/>
  <c r="J6791" i="3"/>
  <c r="J6795" i="3"/>
  <c r="J6799" i="3"/>
  <c r="J6807" i="3"/>
  <c r="J6811" i="3"/>
  <c r="J6815" i="3"/>
  <c r="J6819" i="3"/>
  <c r="J6823" i="3"/>
  <c r="J6827" i="3"/>
  <c r="J6831" i="3"/>
  <c r="J6835" i="3"/>
  <c r="J6839" i="3"/>
  <c r="J6843" i="3"/>
  <c r="J6847" i="3"/>
  <c r="J6851" i="3"/>
  <c r="J6855" i="3"/>
  <c r="J6859" i="3"/>
  <c r="J6863" i="3"/>
  <c r="J6867" i="3"/>
  <c r="J6871" i="3"/>
  <c r="J6875" i="3"/>
  <c r="J6879" i="3"/>
  <c r="J6887" i="3"/>
  <c r="J6891" i="3"/>
  <c r="J6895" i="3"/>
  <c r="J6899" i="3"/>
  <c r="J6903" i="3"/>
  <c r="J6907" i="3"/>
  <c r="J6911" i="3"/>
  <c r="J6915" i="3"/>
  <c r="J6919" i="3"/>
  <c r="J6927" i="3"/>
  <c r="J6931" i="3"/>
  <c r="J6935" i="3"/>
  <c r="J6939" i="3"/>
  <c r="J6943" i="3"/>
  <c r="J6947" i="3"/>
  <c r="J6951" i="3"/>
  <c r="J6959" i="3"/>
  <c r="J6963" i="3"/>
  <c r="J6967" i="3"/>
  <c r="J6971" i="3"/>
  <c r="J6975" i="3"/>
  <c r="J6979" i="3"/>
  <c r="J6983" i="3"/>
  <c r="J6987" i="3"/>
  <c r="J6991" i="3"/>
  <c r="J6995" i="3"/>
  <c r="J6999" i="3"/>
  <c r="J7003" i="3"/>
  <c r="J7007" i="3"/>
  <c r="J7015" i="3"/>
  <c r="J7019" i="3"/>
  <c r="J7023" i="3"/>
  <c r="J7027" i="3"/>
  <c r="J7031" i="3"/>
  <c r="J7035" i="3"/>
  <c r="J7047" i="3"/>
  <c r="J7051" i="3"/>
  <c r="J7055" i="3"/>
  <c r="J7067" i="3"/>
  <c r="J7075" i="3"/>
  <c r="J7079" i="3"/>
  <c r="J7083" i="3"/>
  <c r="J7087" i="3"/>
  <c r="J7091" i="3"/>
  <c r="J7095" i="3"/>
  <c r="J7099" i="3"/>
  <c r="J7103" i="3"/>
  <c r="J7107" i="3"/>
  <c r="J7111" i="3"/>
  <c r="J7115" i="3"/>
  <c r="J7119" i="3"/>
  <c r="J7123" i="3"/>
  <c r="J7127" i="3"/>
  <c r="J7131" i="3"/>
  <c r="J7135" i="3"/>
  <c r="J7193" i="3"/>
  <c r="J7197" i="3"/>
  <c r="J7201" i="3"/>
  <c r="J7205" i="3"/>
  <c r="J7209" i="3"/>
  <c r="J7217" i="3"/>
  <c r="J7221" i="3"/>
  <c r="J7225" i="3"/>
  <c r="J7229" i="3"/>
  <c r="J7233" i="3"/>
  <c r="J7237" i="3"/>
  <c r="J7241" i="3"/>
  <c r="J7245" i="3"/>
  <c r="J7253" i="3"/>
  <c r="J7257" i="3"/>
  <c r="J7261" i="3"/>
  <c r="J7265" i="3"/>
  <c r="J7269" i="3"/>
  <c r="J7273" i="3"/>
  <c r="J7277" i="3"/>
  <c r="J7281" i="3"/>
  <c r="J7285" i="3"/>
  <c r="J7301" i="3"/>
  <c r="J7305" i="3"/>
  <c r="J7309" i="3"/>
  <c r="J7313" i="3"/>
  <c r="J7317" i="3"/>
  <c r="J7321" i="3"/>
  <c r="J7325" i="3"/>
  <c r="J7329" i="3"/>
  <c r="J7333" i="3"/>
  <c r="J7337" i="3"/>
  <c r="J7341" i="3"/>
  <c r="J7349" i="3"/>
  <c r="J7353" i="3"/>
  <c r="J7357" i="3"/>
  <c r="J7365" i="3"/>
  <c r="J7369" i="3"/>
  <c r="J7373" i="3"/>
  <c r="J7377" i="3"/>
  <c r="J7381" i="3"/>
  <c r="J7385" i="3"/>
  <c r="J7389" i="3"/>
  <c r="J7393" i="3"/>
  <c r="J7397" i="3"/>
  <c r="J25" i="3"/>
  <c r="J33" i="3"/>
  <c r="J41" i="3"/>
  <c r="J57" i="3"/>
  <c r="J65" i="3"/>
  <c r="J73" i="3"/>
  <c r="J89" i="3"/>
  <c r="J97" i="3"/>
  <c r="J105" i="3"/>
  <c r="J113" i="3"/>
  <c r="J137" i="3"/>
  <c r="J145" i="3"/>
  <c r="J153" i="3"/>
  <c r="J161" i="3"/>
  <c r="J169" i="3"/>
  <c r="J177" i="3"/>
  <c r="J185" i="3"/>
  <c r="J193" i="3"/>
  <c r="J217" i="3"/>
  <c r="J225" i="3"/>
  <c r="J233" i="3"/>
  <c r="J241" i="3"/>
  <c r="J249" i="3"/>
  <c r="J257" i="3"/>
  <c r="J265" i="3"/>
  <c r="J281" i="3"/>
  <c r="J289" i="3"/>
  <c r="J297" i="3"/>
  <c r="J305" i="3"/>
  <c r="J313" i="3"/>
  <c r="J321" i="3"/>
  <c r="J329" i="3"/>
  <c r="J337" i="3"/>
  <c r="J345" i="3"/>
  <c r="J353" i="3"/>
  <c r="J361" i="3"/>
  <c r="J369" i="3"/>
  <c r="J377" i="3"/>
  <c r="J385" i="3"/>
  <c r="J393" i="3"/>
  <c r="J409" i="3"/>
  <c r="J417" i="3"/>
  <c r="J433" i="3"/>
  <c r="J441" i="3"/>
  <c r="J449" i="3"/>
  <c r="J457" i="3"/>
  <c r="J465" i="3"/>
  <c r="J473" i="3"/>
  <c r="J481" i="3"/>
  <c r="J489" i="3"/>
  <c r="J505" i="3"/>
  <c r="J513" i="3"/>
  <c r="J521" i="3"/>
  <c r="J537" i="3"/>
  <c r="J541" i="3"/>
  <c r="J557" i="3"/>
  <c r="J573" i="3"/>
  <c r="J589" i="3"/>
  <c r="J597" i="3"/>
  <c r="J605" i="3"/>
  <c r="J613" i="3"/>
  <c r="J621" i="3"/>
  <c r="J637" i="3"/>
  <c r="J645" i="3"/>
  <c r="J653" i="3"/>
  <c r="J661" i="3"/>
  <c r="J669" i="3"/>
  <c r="J677" i="3"/>
  <c r="J693" i="3"/>
  <c r="J701" i="3"/>
  <c r="J709" i="3"/>
  <c r="J717" i="3"/>
  <c r="J733" i="3"/>
  <c r="J741" i="3"/>
  <c r="J749" i="3"/>
  <c r="J757" i="3"/>
  <c r="J765" i="3"/>
  <c r="J773" i="3"/>
  <c r="J781" i="3"/>
  <c r="J789" i="3"/>
  <c r="J797" i="3"/>
  <c r="J805" i="3"/>
  <c r="J813" i="3"/>
  <c r="J821" i="3"/>
  <c r="J825" i="3"/>
  <c r="J833" i="3"/>
  <c r="J841" i="3"/>
  <c r="J853" i="3"/>
  <c r="J861" i="3"/>
  <c r="J869" i="3"/>
  <c r="J877" i="3"/>
  <c r="J885" i="3"/>
  <c r="J901" i="3"/>
  <c r="J909" i="3"/>
  <c r="J917" i="3"/>
  <c r="J925" i="3"/>
  <c r="J941" i="3"/>
  <c r="J949" i="3"/>
  <c r="J957" i="3"/>
  <c r="J965" i="3"/>
  <c r="J973" i="3"/>
  <c r="J989" i="3"/>
  <c r="J997" i="3"/>
  <c r="J1005" i="3"/>
  <c r="J1013" i="3"/>
  <c r="J1021" i="3"/>
  <c r="J1029" i="3"/>
  <c r="J1037" i="3"/>
  <c r="J1045" i="3"/>
  <c r="J1061" i="3"/>
  <c r="J1069" i="3"/>
  <c r="J1077" i="3"/>
  <c r="J1093" i="3"/>
  <c r="J1101" i="3"/>
  <c r="J1109" i="3"/>
  <c r="J1117" i="3"/>
  <c r="J1125" i="3"/>
  <c r="J1133" i="3"/>
  <c r="J1149" i="3"/>
  <c r="J1157" i="3"/>
  <c r="J1165" i="3"/>
  <c r="J1173" i="3"/>
  <c r="J1181" i="3"/>
  <c r="J1189" i="3"/>
  <c r="J1197" i="3"/>
  <c r="J1217" i="3"/>
  <c r="J1225" i="3"/>
  <c r="J1233" i="3"/>
  <c r="J1245" i="3"/>
  <c r="J1253" i="3"/>
  <c r="J1261" i="3"/>
  <c r="J1269" i="3"/>
  <c r="J1277" i="3"/>
  <c r="J1289" i="3"/>
  <c r="J1297" i="3"/>
  <c r="J1305" i="3"/>
  <c r="J1313" i="3"/>
  <c r="J1321" i="3"/>
  <c r="J1329" i="3"/>
  <c r="J1337" i="3"/>
  <c r="J1353" i="3"/>
  <c r="J1361" i="3"/>
  <c r="J1369" i="3"/>
  <c r="J1377" i="3"/>
  <c r="J1385" i="3"/>
  <c r="J1401" i="3"/>
  <c r="J1409" i="3"/>
  <c r="J1417" i="3"/>
  <c r="J1425" i="3"/>
  <c r="J1433" i="3"/>
  <c r="J1445" i="3"/>
  <c r="J1453" i="3"/>
  <c r="J1465" i="3"/>
  <c r="J1473" i="3"/>
  <c r="J1485" i="3"/>
  <c r="J1493" i="3"/>
  <c r="J1501" i="3"/>
  <c r="J1509" i="3"/>
  <c r="J1513" i="3"/>
  <c r="J1521" i="3"/>
  <c r="J1529" i="3"/>
  <c r="J1545" i="3"/>
  <c r="J1553" i="3"/>
  <c r="J1569" i="3"/>
  <c r="J1577" i="3"/>
  <c r="J1589" i="3"/>
  <c r="J1597" i="3"/>
  <c r="J1605" i="3"/>
  <c r="J1613" i="3"/>
  <c r="J1621" i="3"/>
  <c r="J1625" i="3"/>
  <c r="J1633" i="3"/>
  <c r="J1641" i="3"/>
  <c r="J1649" i="3"/>
  <c r="J1661" i="3"/>
  <c r="J1669" i="3"/>
  <c r="J1685" i="3"/>
  <c r="J1693" i="3"/>
  <c r="J1701" i="3"/>
  <c r="J1717" i="3"/>
  <c r="J1725" i="3"/>
  <c r="J1733" i="3"/>
  <c r="J1741" i="3"/>
  <c r="J1749" i="3"/>
  <c r="J1757" i="3"/>
  <c r="J1761" i="3"/>
  <c r="J1769" i="3"/>
  <c r="J1781" i="3"/>
  <c r="J1789" i="3"/>
  <c r="J1805" i="3"/>
  <c r="J1813" i="3"/>
  <c r="J1821" i="3"/>
  <c r="J1829" i="3"/>
  <c r="J1837" i="3"/>
  <c r="J1845" i="3"/>
  <c r="J1853" i="3"/>
  <c r="J1861" i="3"/>
  <c r="J1877" i="3"/>
  <c r="J1885" i="3"/>
  <c r="J1893" i="3"/>
  <c r="J1897" i="3"/>
  <c r="J1905" i="3"/>
  <c r="J1917" i="3"/>
  <c r="J1929" i="3"/>
  <c r="J1941" i="3"/>
  <c r="J1953" i="3"/>
  <c r="J1981" i="3"/>
  <c r="J1989" i="3"/>
  <c r="J1997" i="3"/>
  <c r="J2005" i="3"/>
  <c r="J2021" i="3"/>
  <c r="J2029" i="3"/>
  <c r="J2033" i="3"/>
  <c r="J2041" i="3"/>
  <c r="J2049" i="3"/>
  <c r="J2057" i="3"/>
  <c r="J2065" i="3"/>
  <c r="J2073" i="3"/>
  <c r="J2093" i="3"/>
  <c r="J2097" i="3"/>
  <c r="J2109" i="3"/>
  <c r="J2117" i="3"/>
  <c r="J2121" i="3"/>
  <c r="J2129" i="3"/>
  <c r="J2145" i="3"/>
  <c r="J2153" i="3"/>
  <c r="J2161" i="3"/>
  <c r="J2169" i="3"/>
  <c r="J2177" i="3"/>
  <c r="J2185" i="3"/>
  <c r="J2193" i="3"/>
  <c r="J2201" i="3"/>
  <c r="J2209" i="3"/>
  <c r="J2221" i="3"/>
  <c r="J2229" i="3"/>
  <c r="J2237" i="3"/>
  <c r="J2253" i="3"/>
  <c r="J2261" i="3"/>
  <c r="J2269" i="3"/>
  <c r="J2277" i="3"/>
  <c r="J2285" i="3"/>
  <c r="J2293" i="3"/>
  <c r="J2301" i="3"/>
  <c r="J2309" i="3"/>
  <c r="J2325" i="3"/>
  <c r="J2341" i="3"/>
  <c r="J2349" i="3"/>
  <c r="J2353" i="3"/>
  <c r="J2361" i="3"/>
  <c r="J2369" i="3"/>
  <c r="J2377" i="3"/>
  <c r="J2385" i="3"/>
  <c r="J2393" i="3"/>
  <c r="J2401" i="3"/>
  <c r="J2409" i="3"/>
  <c r="J2417" i="3"/>
  <c r="J2425" i="3"/>
  <c r="J2433" i="3"/>
  <c r="J2453" i="3"/>
  <c r="J2461" i="3"/>
  <c r="J2469" i="3"/>
  <c r="J2477" i="3"/>
  <c r="J2485" i="3"/>
  <c r="J2509" i="3"/>
  <c r="J2517" i="3"/>
  <c r="J2525" i="3"/>
  <c r="J2557" i="3"/>
  <c r="J2565" i="3"/>
  <c r="J2573" i="3"/>
  <c r="J2581" i="3"/>
  <c r="J2589" i="3"/>
  <c r="J2613" i="3"/>
  <c r="J2621" i="3"/>
  <c r="J2629" i="3"/>
  <c r="J2637" i="3"/>
  <c r="J2645" i="3"/>
  <c r="J2653" i="3"/>
  <c r="J2661" i="3"/>
  <c r="J2665" i="3"/>
  <c r="J2681" i="3"/>
  <c r="J2701" i="3"/>
  <c r="J2709" i="3"/>
  <c r="J2717" i="3"/>
  <c r="J2725" i="3"/>
  <c r="J2733" i="3"/>
  <c r="J2741" i="3"/>
  <c r="J2749" i="3"/>
  <c r="J2757" i="3"/>
  <c r="J2765" i="3"/>
  <c r="J2769" i="3"/>
  <c r="J2777" i="3"/>
  <c r="J2789" i="3"/>
  <c r="J2797" i="3"/>
  <c r="J2805" i="3"/>
  <c r="J2829" i="3"/>
  <c r="J2837" i="3"/>
  <c r="J2845" i="3"/>
  <c r="J2853" i="3"/>
  <c r="J2861" i="3"/>
  <c r="J2869" i="3"/>
  <c r="J2873" i="3"/>
  <c r="J2881" i="3"/>
  <c r="J2889" i="3"/>
  <c r="J2909" i="3"/>
  <c r="J2917" i="3"/>
  <c r="J2925" i="3"/>
  <c r="J2933" i="3"/>
  <c r="J2937" i="3"/>
  <c r="J2945" i="3"/>
  <c r="J2953" i="3"/>
  <c r="J2961" i="3"/>
  <c r="J2977" i="3"/>
  <c r="J2985" i="3"/>
  <c r="J2993" i="3"/>
  <c r="J3009" i="3"/>
  <c r="J3017" i="3"/>
  <c r="J3025" i="3"/>
  <c r="J3033" i="3"/>
  <c r="J3041" i="3"/>
  <c r="J3049" i="3"/>
  <c r="J3057" i="3"/>
  <c r="J3065" i="3"/>
  <c r="J3073" i="3"/>
  <c r="J3081" i="3"/>
  <c r="J3089" i="3"/>
  <c r="J3097" i="3"/>
  <c r="J3105" i="3"/>
  <c r="J3113" i="3"/>
  <c r="J3121" i="3"/>
  <c r="J3129" i="3"/>
  <c r="J3161" i="3"/>
  <c r="J3173" i="3"/>
  <c r="J3181" i="3"/>
  <c r="J3739" i="3"/>
  <c r="J3747" i="3"/>
  <c r="J3755" i="3"/>
  <c r="J3775" i="3"/>
  <c r="J3787" i="3"/>
  <c r="J3795" i="3"/>
  <c r="J3803" i="3"/>
  <c r="J3815" i="3"/>
  <c r="J3819" i="3"/>
  <c r="J3827" i="3"/>
  <c r="J3835" i="3"/>
  <c r="J3843" i="3"/>
  <c r="J3859" i="3"/>
  <c r="J3867" i="3"/>
  <c r="J3883" i="3"/>
  <c r="J3891" i="3"/>
  <c r="J3899" i="3"/>
  <c r="J3907" i="3"/>
  <c r="J3915" i="3"/>
  <c r="J3923" i="3"/>
  <c r="J3935" i="3"/>
  <c r="J3943" i="3"/>
  <c r="J3951" i="3"/>
  <c r="J3959" i="3"/>
  <c r="J3963" i="3"/>
  <c r="J3971" i="3"/>
  <c r="J3979" i="3"/>
  <c r="J3987" i="3"/>
  <c r="J4007" i="3"/>
  <c r="J4015" i="3"/>
  <c r="J4023" i="3"/>
  <c r="J4031" i="3"/>
  <c r="J4056" i="3"/>
  <c r="J4060" i="3"/>
  <c r="J4064" i="3"/>
  <c r="J4072" i="3"/>
  <c r="J4076" i="3"/>
  <c r="J4080" i="3"/>
  <c r="J4084" i="3"/>
  <c r="J4088" i="3"/>
  <c r="J4092" i="3"/>
  <c r="J4096" i="3"/>
  <c r="J4104" i="3"/>
  <c r="J4108" i="3"/>
  <c r="J4116" i="3"/>
  <c r="J4124" i="3"/>
  <c r="J4132" i="3"/>
  <c r="J4140" i="3"/>
  <c r="J4148" i="3"/>
  <c r="J4156" i="3"/>
  <c r="J4164" i="3"/>
  <c r="J4172" i="3"/>
  <c r="J4180" i="3"/>
  <c r="J4192" i="3"/>
  <c r="J4200" i="3"/>
  <c r="J4208" i="3"/>
  <c r="J4216" i="3"/>
  <c r="J4224" i="3"/>
  <c r="J4232" i="3"/>
  <c r="J4236" i="3"/>
  <c r="J4244" i="3"/>
  <c r="J4252" i="3"/>
  <c r="J4260" i="3"/>
  <c r="J4272" i="3"/>
  <c r="J4280" i="3"/>
  <c r="J4288" i="3"/>
  <c r="J4296" i="3"/>
  <c r="J4304" i="3"/>
  <c r="J4320" i="3"/>
  <c r="J4344" i="3"/>
  <c r="J4352" i="3"/>
  <c r="J4360" i="3"/>
  <c r="J4368" i="3"/>
  <c r="J4376" i="3"/>
  <c r="J4384" i="3"/>
  <c r="J4392" i="3"/>
  <c r="J4400" i="3"/>
  <c r="J4408" i="3"/>
  <c r="J4416" i="3"/>
  <c r="J4432" i="3"/>
  <c r="J4440" i="3"/>
  <c r="J4448" i="3"/>
  <c r="J4456" i="3"/>
  <c r="J4464" i="3"/>
  <c r="J4472" i="3"/>
  <c r="J4480" i="3"/>
  <c r="J4488" i="3"/>
  <c r="J4496" i="3"/>
  <c r="J4512" i="3"/>
  <c r="J4520" i="3"/>
  <c r="J4528" i="3"/>
  <c r="J4548" i="3"/>
  <c r="J4556" i="3"/>
  <c r="J4564" i="3"/>
  <c r="J4568" i="3"/>
  <c r="J4576" i="3"/>
  <c r="J4584" i="3"/>
  <c r="J4592" i="3"/>
  <c r="J4608" i="3"/>
  <c r="J4616" i="3"/>
  <c r="J4624" i="3"/>
  <c r="J4640" i="3"/>
  <c r="J4648" i="3"/>
  <c r="J4656" i="3"/>
  <c r="J4664" i="3"/>
  <c r="J4672" i="3"/>
  <c r="J4680" i="3"/>
  <c r="J4692" i="3"/>
  <c r="J4696" i="3"/>
  <c r="J4704" i="3"/>
  <c r="J4712" i="3"/>
  <c r="J4720" i="3"/>
  <c r="J4728" i="3"/>
  <c r="J4736" i="3"/>
  <c r="J4744" i="3"/>
  <c r="J4752" i="3"/>
  <c r="J4760" i="3"/>
  <c r="J4768" i="3"/>
  <c r="J4776" i="3"/>
  <c r="J4784" i="3"/>
  <c r="J4804" i="3"/>
  <c r="J4812" i="3"/>
  <c r="J4820" i="3"/>
  <c r="J4828" i="3"/>
  <c r="J4848" i="3"/>
  <c r="J4856" i="3"/>
  <c r="J4864" i="3"/>
  <c r="J4872" i="3"/>
  <c r="J4880" i="3"/>
  <c r="J4884" i="3"/>
  <c r="J4892" i="3"/>
  <c r="J4900" i="3"/>
  <c r="J4908" i="3"/>
  <c r="J4924" i="3"/>
  <c r="J4932" i="3"/>
  <c r="J4940" i="3"/>
  <c r="J4948" i="3"/>
  <c r="J4956" i="3"/>
  <c r="J4964" i="3"/>
  <c r="J4972" i="3"/>
  <c r="J4988" i="3"/>
  <c r="J4996" i="3"/>
  <c r="J5004" i="3"/>
  <c r="J5012" i="3"/>
  <c r="J5028" i="3"/>
  <c r="J5036" i="3"/>
  <c r="J5044" i="3"/>
  <c r="J5052" i="3"/>
  <c r="J5060" i="3"/>
  <c r="J5072" i="3"/>
  <c r="J5080" i="3"/>
  <c r="J5096" i="3"/>
  <c r="J5104" i="3"/>
  <c r="J5128" i="3"/>
  <c r="J5136" i="3"/>
  <c r="J5144" i="3"/>
  <c r="J5152" i="3"/>
  <c r="J5160" i="3"/>
  <c r="J5168" i="3"/>
  <c r="J5176" i="3"/>
  <c r="J5184" i="3"/>
  <c r="J5192" i="3"/>
  <c r="J5200" i="3"/>
  <c r="J5208" i="3"/>
  <c r="J5216" i="3"/>
  <c r="J5224" i="3"/>
  <c r="J5232" i="3"/>
  <c r="J5240" i="3"/>
  <c r="J5248" i="3"/>
  <c r="J5256" i="3"/>
  <c r="J5264" i="3"/>
  <c r="J5272" i="3"/>
  <c r="J5280" i="3"/>
  <c r="J5288" i="3"/>
  <c r="J5296" i="3"/>
  <c r="J5304" i="3"/>
  <c r="J5312" i="3"/>
  <c r="J5320" i="3"/>
  <c r="J5328" i="3"/>
  <c r="J5336" i="3"/>
  <c r="J5344" i="3"/>
  <c r="J5352" i="3"/>
  <c r="J5360" i="3"/>
  <c r="J5368" i="3"/>
  <c r="J5376" i="3"/>
  <c r="J5384" i="3"/>
  <c r="J5392" i="3"/>
  <c r="J5400" i="3"/>
  <c r="J5416" i="3"/>
  <c r="J5424" i="3"/>
  <c r="J5432" i="3"/>
  <c r="J5440" i="3"/>
  <c r="J5448" i="3"/>
  <c r="J5456" i="3"/>
  <c r="J5472" i="3"/>
  <c r="J5480" i="3"/>
  <c r="J5488" i="3"/>
  <c r="J5492" i="3"/>
  <c r="J5500" i="3"/>
  <c r="J5508" i="3"/>
  <c r="J5516" i="3"/>
  <c r="J5524" i="3"/>
  <c r="J5540" i="3"/>
  <c r="J5556" i="3"/>
  <c r="J5564" i="3"/>
  <c r="J5572" i="3"/>
  <c r="J5580" i="3"/>
  <c r="J5596" i="3"/>
  <c r="J5608" i="3"/>
  <c r="J5616" i="3"/>
  <c r="J5624" i="3"/>
  <c r="J5632" i="3"/>
  <c r="J5640" i="3"/>
  <c r="J5652" i="3"/>
  <c r="J5660" i="3"/>
  <c r="J5672" i="3"/>
  <c r="J5676" i="3"/>
  <c r="J5684" i="3"/>
  <c r="J5692" i="3"/>
  <c r="J5700" i="3"/>
  <c r="J5712" i="3"/>
  <c r="J5716" i="3"/>
  <c r="J5724" i="3"/>
  <c r="J5732" i="3"/>
  <c r="J5748" i="3"/>
  <c r="J5756" i="3"/>
  <c r="J5764" i="3"/>
  <c r="J5780" i="3"/>
  <c r="J5788" i="3"/>
  <c r="J5796" i="3"/>
  <c r="J5808" i="3"/>
  <c r="J5816" i="3"/>
  <c r="J5824" i="3"/>
  <c r="J5832" i="3"/>
  <c r="J5840" i="3"/>
  <c r="J5848" i="3"/>
  <c r="J5856" i="3"/>
  <c r="J5864" i="3"/>
  <c r="J5872" i="3"/>
  <c r="J5880" i="3"/>
  <c r="J5896" i="3"/>
  <c r="J5905" i="3"/>
  <c r="J5913" i="3"/>
  <c r="J5921" i="3"/>
  <c r="J5933" i="3"/>
  <c r="J5941" i="3"/>
  <c r="J5949" i="3"/>
  <c r="J5953" i="3"/>
  <c r="J5961" i="3"/>
  <c r="J5969" i="3"/>
  <c r="J5977" i="3"/>
  <c r="J5985" i="3"/>
  <c r="J5993" i="3"/>
  <c r="J6001" i="3"/>
  <c r="J6013" i="3"/>
  <c r="J6021" i="3"/>
  <c r="J6029" i="3"/>
  <c r="J6037" i="3"/>
  <c r="J6045" i="3"/>
  <c r="J6053" i="3"/>
  <c r="J6069" i="3"/>
  <c r="J6077" i="3"/>
  <c r="J6085" i="3"/>
  <c r="J6093" i="3"/>
  <c r="J6101" i="3"/>
  <c r="J6109" i="3"/>
  <c r="J6117" i="3"/>
  <c r="J6125" i="3"/>
  <c r="J6133" i="3"/>
  <c r="J6141" i="3"/>
  <c r="J6149" i="3"/>
  <c r="J6157" i="3"/>
  <c r="J6165" i="3"/>
  <c r="J6173" i="3"/>
  <c r="J6181" i="3"/>
  <c r="J6189" i="3"/>
  <c r="J6197" i="3"/>
  <c r="J6205" i="3"/>
  <c r="J6209" i="3"/>
  <c r="J6217" i="3"/>
  <c r="J6233" i="3"/>
  <c r="J6245" i="3"/>
  <c r="J6253" i="3"/>
  <c r="J6261" i="3"/>
  <c r="J6269" i="3"/>
  <c r="J6277" i="3"/>
  <c r="J6285" i="3"/>
  <c r="J6293" i="3"/>
  <c r="J6301" i="3"/>
  <c r="J6309" i="3"/>
  <c r="J6317" i="3"/>
  <c r="J6325" i="3"/>
  <c r="J6333" i="3"/>
  <c r="J6341" i="3"/>
  <c r="J6349" i="3"/>
  <c r="J6357" i="3"/>
  <c r="J6381" i="3"/>
  <c r="J6389" i="3"/>
  <c r="J6409" i="3"/>
  <c r="J6417" i="3"/>
  <c r="J6421" i="3"/>
  <c r="J6571" i="3"/>
  <c r="J6579" i="3"/>
  <c r="J6587" i="3"/>
  <c r="J6603" i="3"/>
  <c r="J6611" i="3"/>
  <c r="J6619" i="3"/>
  <c r="J6627" i="3"/>
  <c r="J6635" i="3"/>
  <c r="J6647" i="3"/>
  <c r="J6659" i="3"/>
  <c r="J6667" i="3"/>
  <c r="J6675" i="3"/>
  <c r="J6683" i="3"/>
  <c r="J6691" i="3"/>
  <c r="J6699" i="3"/>
  <c r="J6707" i="3"/>
  <c r="J6715" i="3"/>
  <c r="J6723" i="3"/>
  <c r="J6731" i="3"/>
  <c r="J6739" i="3"/>
  <c r="J6747" i="3"/>
  <c r="J6755" i="3"/>
  <c r="J6772" i="3"/>
  <c r="J6780" i="3"/>
  <c r="J6788" i="3"/>
  <c r="J6796" i="3"/>
  <c r="J6804" i="3"/>
  <c r="J6812" i="3"/>
  <c r="J6820" i="3"/>
  <c r="J6828" i="3"/>
  <c r="J6836" i="3"/>
  <c r="J6844" i="3"/>
  <c r="J6852" i="3"/>
  <c r="J6860" i="3"/>
  <c r="J6868" i="3"/>
  <c r="J6876" i="3"/>
  <c r="J6884" i="3"/>
  <c r="J6892" i="3"/>
  <c r="J6908" i="3"/>
  <c r="J6928" i="3"/>
  <c r="J6940" i="3"/>
  <c r="J6956" i="3"/>
  <c r="J6964" i="3"/>
  <c r="J6972" i="3"/>
  <c r="J6980" i="3"/>
  <c r="J6988" i="3"/>
  <c r="J6996" i="3"/>
  <c r="J7004" i="3"/>
  <c r="J7012" i="3"/>
  <c r="J7020" i="3"/>
  <c r="J7028" i="3"/>
  <c r="J7036" i="3"/>
  <c r="J7044" i="3"/>
  <c r="J7052" i="3"/>
  <c r="J7060" i="3"/>
  <c r="J7064" i="3"/>
  <c r="J7145" i="3"/>
  <c r="J7153" i="3"/>
  <c r="J7169" i="3"/>
  <c r="J7177" i="3"/>
  <c r="J7185" i="3"/>
  <c r="J7399" i="3"/>
  <c r="J7403" i="3"/>
  <c r="J7411" i="3"/>
  <c r="J7419" i="3"/>
  <c r="J7435" i="3"/>
  <c r="J7443" i="3"/>
  <c r="J7451" i="3"/>
  <c r="J7459" i="3"/>
  <c r="J7467" i="3"/>
  <c r="J7475" i="3"/>
  <c r="J7483" i="3"/>
  <c r="J7491" i="3"/>
  <c r="J7499" i="3"/>
  <c r="J7507" i="3"/>
  <c r="J7515" i="3"/>
  <c r="J7527" i="3"/>
  <c r="J7535" i="3"/>
  <c r="J7543" i="3"/>
  <c r="J7559" i="3"/>
  <c r="J7567" i="3"/>
  <c r="J7575" i="3"/>
  <c r="J7583" i="3"/>
  <c r="J7591" i="3"/>
  <c r="J7599" i="3"/>
  <c r="J7607" i="3"/>
  <c r="J7611" i="3"/>
  <c r="J7619" i="3"/>
  <c r="J7627" i="3"/>
  <c r="J7635" i="3"/>
  <c r="J7655" i="3"/>
  <c r="J7659" i="3"/>
  <c r="J7675" i="3"/>
  <c r="J7683" i="3"/>
  <c r="J7699" i="3"/>
  <c r="J7715" i="3"/>
  <c r="J7723" i="3"/>
  <c r="J7731" i="3"/>
  <c r="J7747" i="3"/>
  <c r="J7755" i="3"/>
  <c r="J7763" i="3"/>
  <c r="J7771" i="3"/>
  <c r="J7779" i="3"/>
  <c r="J7795" i="3"/>
  <c r="J7811" i="3"/>
  <c r="J7819" i="3"/>
  <c r="J7827" i="3"/>
  <c r="J7835" i="3"/>
  <c r="J7844" i="3"/>
  <c r="J7852" i="3"/>
  <c r="J7870" i="3"/>
  <c r="J7878" i="3"/>
  <c r="J7894" i="3"/>
  <c r="J7902" i="3"/>
  <c r="J7918" i="3"/>
  <c r="J7926" i="3"/>
  <c r="J7934" i="3"/>
  <c r="J7944" i="3"/>
  <c r="J7952" i="3"/>
  <c r="J7960" i="3"/>
  <c r="J7968" i="3"/>
  <c r="J7984" i="3"/>
  <c r="J7992" i="3"/>
  <c r="J8000" i="3"/>
  <c r="J8008" i="3"/>
  <c r="J8016" i="3"/>
  <c r="J8024" i="3"/>
  <c r="J8028" i="3"/>
  <c r="J8040" i="3"/>
  <c r="J8052" i="3"/>
  <c r="J8068" i="3"/>
  <c r="J8076" i="3"/>
  <c r="J2514" i="3"/>
  <c r="J2518" i="3"/>
  <c r="J2522" i="3"/>
  <c r="J2526" i="3"/>
  <c r="J2530" i="3"/>
  <c r="J2534" i="3"/>
  <c r="J2538" i="3"/>
  <c r="J2542" i="3"/>
  <c r="J2546" i="3"/>
  <c r="J2550" i="3"/>
  <c r="J2554" i="3"/>
  <c r="J2558" i="3"/>
  <c r="J2562" i="3"/>
  <c r="J2566" i="3"/>
  <c r="J2570" i="3"/>
  <c r="J2574" i="3"/>
  <c r="J2578" i="3"/>
  <c r="J2582" i="3"/>
  <c r="J2586" i="3"/>
  <c r="J2590" i="3"/>
  <c r="J2594" i="3"/>
  <c r="J2598" i="3"/>
  <c r="J2602" i="3"/>
  <c r="J2606" i="3"/>
  <c r="J2610" i="3"/>
  <c r="J2614" i="3"/>
  <c r="J2618" i="3"/>
  <c r="J2626" i="3"/>
  <c r="J2630" i="3"/>
  <c r="J2634" i="3"/>
  <c r="J2642" i="3"/>
  <c r="J2646" i="3"/>
  <c r="J2650" i="3"/>
  <c r="J2654" i="3"/>
  <c r="J2658" i="3"/>
  <c r="J2662" i="3"/>
  <c r="J2666" i="3"/>
  <c r="J2670" i="3"/>
  <c r="J2674" i="3"/>
  <c r="J2682" i="3"/>
  <c r="J2686" i="3"/>
  <c r="J2694" i="3"/>
  <c r="J2698" i="3"/>
  <c r="J2702" i="3"/>
  <c r="J2706" i="3"/>
  <c r="J2710" i="3"/>
  <c r="J2714" i="3"/>
  <c r="J2722" i="3"/>
  <c r="J2726" i="3"/>
  <c r="J2730" i="3"/>
  <c r="J2734" i="3"/>
  <c r="J2738" i="3"/>
  <c r="J2742" i="3"/>
  <c r="J2746" i="3"/>
  <c r="J2750" i="3"/>
  <c r="J2758" i="3"/>
  <c r="J2762" i="3"/>
  <c r="J2766" i="3"/>
  <c r="J2770" i="3"/>
  <c r="J2774" i="3"/>
  <c r="J2778" i="3"/>
  <c r="J2794" i="3"/>
  <c r="J2798" i="3"/>
  <c r="J2802" i="3"/>
  <c r="J2806" i="3"/>
  <c r="J2810" i="3"/>
  <c r="J2818" i="3"/>
  <c r="J2822" i="3"/>
  <c r="J2826" i="3"/>
  <c r="J2830" i="3"/>
  <c r="J2834" i="3"/>
  <c r="J2838" i="3"/>
  <c r="J2842" i="3"/>
  <c r="J2850" i="3"/>
  <c r="J2858" i="3"/>
  <c r="J2862" i="3"/>
  <c r="J2866" i="3"/>
  <c r="J2870" i="3"/>
  <c r="J2874" i="3"/>
  <c r="J2878" i="3"/>
  <c r="J2882" i="3"/>
  <c r="J2886" i="3"/>
  <c r="J2890" i="3"/>
  <c r="J2894" i="3"/>
  <c r="J2898" i="3"/>
  <c r="J2902" i="3"/>
  <c r="J2910" i="3"/>
  <c r="J2914" i="3"/>
  <c r="J2918" i="3"/>
  <c r="J2922" i="3"/>
  <c r="J2926" i="3"/>
  <c r="J2930" i="3"/>
  <c r="J2934" i="3"/>
  <c r="J2938" i="3"/>
  <c r="J2942" i="3"/>
  <c r="J2946" i="3"/>
  <c r="J2950" i="3"/>
  <c r="J2958" i="3"/>
  <c r="J2962" i="3"/>
  <c r="J2966" i="3"/>
  <c r="J2970" i="3"/>
  <c r="J2978" i="3"/>
  <c r="J2982" i="3"/>
  <c r="J2990" i="3"/>
  <c r="J2994" i="3"/>
  <c r="J2998" i="3"/>
  <c r="J3002" i="3"/>
  <c r="J3006" i="3"/>
  <c r="J3010" i="3"/>
  <c r="J3014" i="3"/>
  <c r="J3018" i="3"/>
  <c r="J3022" i="3"/>
  <c r="J3026" i="3"/>
  <c r="J3030" i="3"/>
  <c r="J3034" i="3"/>
  <c r="J3042" i="3"/>
  <c r="J3046" i="3"/>
  <c r="J3050" i="3"/>
  <c r="J3054" i="3"/>
  <c r="J3058" i="3"/>
  <c r="J3062" i="3"/>
  <c r="J3066" i="3"/>
  <c r="J3070" i="3"/>
  <c r="J3074" i="3"/>
  <c r="J3082" i="3"/>
  <c r="J3086" i="3"/>
  <c r="J3090" i="3"/>
  <c r="J3098" i="3"/>
  <c r="J3106" i="3"/>
  <c r="J3110" i="3"/>
  <c r="J3118" i="3"/>
  <c r="J3122" i="3"/>
  <c r="J3130" i="3"/>
  <c r="J3134" i="3"/>
  <c r="J3138" i="3"/>
  <c r="J3142" i="3"/>
  <c r="J3146" i="3"/>
  <c r="J3150" i="3"/>
  <c r="J3154" i="3"/>
  <c r="J3158" i="3"/>
  <c r="J3162" i="3"/>
  <c r="J3166" i="3"/>
  <c r="J3178" i="3"/>
  <c r="J3182" i="3"/>
  <c r="J3190" i="3"/>
  <c r="J3194" i="3"/>
  <c r="J3198" i="3"/>
  <c r="J3206" i="3"/>
  <c r="J3210" i="3"/>
  <c r="J3214" i="3"/>
  <c r="J3218" i="3"/>
  <c r="J3222" i="3"/>
  <c r="J3226" i="3"/>
  <c r="J3230" i="3"/>
  <c r="J3234" i="3"/>
  <c r="J3238" i="3"/>
  <c r="J3246" i="3"/>
  <c r="J3250" i="3"/>
  <c r="J3254" i="3"/>
  <c r="J3258" i="3"/>
  <c r="J3266" i="3"/>
  <c r="J3270" i="3"/>
  <c r="J3274" i="3"/>
  <c r="J3278" i="3"/>
  <c r="J3282" i="3"/>
  <c r="J3286" i="3"/>
  <c r="J3290" i="3"/>
  <c r="J3294" i="3"/>
  <c r="J3306" i="3"/>
  <c r="J3310" i="3"/>
  <c r="J3314" i="3"/>
  <c r="J3318" i="3"/>
  <c r="J3322" i="3"/>
  <c r="J3326" i="3"/>
  <c r="J3330" i="3"/>
  <c r="J3334" i="3"/>
  <c r="J3338" i="3"/>
  <c r="J3346" i="3"/>
  <c r="J3350" i="3"/>
  <c r="J3354" i="3"/>
  <c r="J3362" i="3"/>
  <c r="J3370" i="3"/>
  <c r="J3374" i="3"/>
  <c r="J3378" i="3"/>
  <c r="J3382" i="3"/>
  <c r="J3386" i="3"/>
  <c r="J3390" i="3"/>
  <c r="J3394" i="3"/>
  <c r="J3398" i="3"/>
  <c r="J3402" i="3"/>
  <c r="J3406" i="3"/>
  <c r="J3410" i="3"/>
  <c r="J3414" i="3"/>
  <c r="J3418" i="3"/>
  <c r="J3422" i="3"/>
  <c r="J3426" i="3"/>
  <c r="J3430" i="3"/>
  <c r="J3434" i="3"/>
  <c r="J3438" i="3"/>
  <c r="J3442" i="3"/>
  <c r="J3446" i="3"/>
  <c r="J3454" i="3"/>
  <c r="J3458" i="3"/>
  <c r="J3474" i="3"/>
  <c r="J3478" i="3"/>
  <c r="J3482" i="3"/>
  <c r="J3486" i="3"/>
  <c r="J3494" i="3"/>
  <c r="J3498" i="3"/>
  <c r="J3502" i="3"/>
  <c r="J3506" i="3"/>
  <c r="J3510" i="3"/>
  <c r="J3514" i="3"/>
  <c r="J3518" i="3"/>
  <c r="J3522" i="3"/>
  <c r="J3526" i="3"/>
  <c r="J3534" i="3"/>
  <c r="J3538" i="3"/>
  <c r="J3542" i="3"/>
  <c r="J3546" i="3"/>
  <c r="J3550" i="3"/>
  <c r="J3554" i="3"/>
  <c r="J3558" i="3"/>
  <c r="J3562" i="3"/>
  <c r="J3566" i="3"/>
  <c r="J3570" i="3"/>
  <c r="J3574" i="3"/>
  <c r="J3586" i="3"/>
  <c r="J3594" i="3"/>
  <c r="J3598" i="3"/>
  <c r="J3602" i="3"/>
  <c r="J3606" i="3"/>
  <c r="J3610" i="3"/>
  <c r="J3614" i="3"/>
  <c r="J3618" i="3"/>
  <c r="J3622" i="3"/>
  <c r="J3626" i="3"/>
  <c r="J3630" i="3"/>
  <c r="J3634" i="3"/>
  <c r="J3638" i="3"/>
  <c r="J3642" i="3"/>
  <c r="J3650" i="3"/>
  <c r="J3654" i="3"/>
  <c r="J3658" i="3"/>
  <c r="J3662" i="3"/>
  <c r="J3666" i="3"/>
  <c r="J3674" i="3"/>
  <c r="J3678" i="3"/>
  <c r="J3686" i="3"/>
  <c r="J3690" i="3"/>
  <c r="J3694" i="3"/>
  <c r="J3698" i="3"/>
  <c r="J3702" i="3"/>
  <c r="J3706" i="3"/>
  <c r="J3710" i="3"/>
  <c r="J3714" i="3"/>
  <c r="J3718" i="3"/>
  <c r="J3722" i="3"/>
  <c r="J3726" i="3"/>
  <c r="J3730" i="3"/>
  <c r="J3738" i="3"/>
  <c r="J3742" i="3"/>
  <c r="J3746" i="3"/>
  <c r="J3750" i="3"/>
  <c r="J3754" i="3"/>
  <c r="J3762" i="3"/>
  <c r="J3766" i="3"/>
  <c r="J3770" i="3"/>
  <c r="J3774" i="3"/>
  <c r="J3778" i="3"/>
  <c r="J3782" i="3"/>
  <c r="J3786" i="3"/>
  <c r="J3790" i="3"/>
  <c r="J3794" i="3"/>
  <c r="J3802" i="3"/>
  <c r="J3806" i="3"/>
  <c r="J3810" i="3"/>
  <c r="J3814" i="3"/>
  <c r="J3818" i="3"/>
  <c r="J3826" i="3"/>
  <c r="J3830" i="3"/>
  <c r="J3834" i="3"/>
  <c r="J3838" i="3"/>
  <c r="J3842" i="3"/>
  <c r="J3846" i="3"/>
  <c r="J3850" i="3"/>
  <c r="J3854" i="3"/>
  <c r="J3858" i="3"/>
  <c r="J3862" i="3"/>
  <c r="J3866" i="3"/>
  <c r="J3870" i="3"/>
  <c r="J3882" i="3"/>
  <c r="J3894" i="3"/>
  <c r="J3898" i="3"/>
  <c r="J3902" i="3"/>
  <c r="J3910" i="3"/>
  <c r="J3914" i="3"/>
  <c r="J3918" i="3"/>
  <c r="J3922" i="3"/>
  <c r="J3926" i="3"/>
  <c r="J3934" i="3"/>
  <c r="J3938" i="3"/>
  <c r="J3950" i="3"/>
  <c r="J3958" i="3"/>
  <c r="J3962" i="3"/>
  <c r="J3966" i="3"/>
  <c r="J3970" i="3"/>
  <c r="J3978" i="3"/>
  <c r="J3982" i="3"/>
  <c r="J3986" i="3"/>
  <c r="J3990" i="3"/>
  <c r="J3998" i="3"/>
  <c r="J4002" i="3"/>
  <c r="J4010" i="3"/>
  <c r="J4014" i="3"/>
  <c r="J4018" i="3"/>
  <c r="J4022" i="3"/>
  <c r="J4026" i="3"/>
  <c r="J4030" i="3"/>
  <c r="J4038" i="3"/>
  <c r="J4042" i="3"/>
  <c r="J4046" i="3"/>
  <c r="J4050" i="3"/>
  <c r="J4054" i="3"/>
  <c r="J4058" i="3"/>
  <c r="J4062" i="3"/>
  <c r="J4066" i="3"/>
  <c r="J4070" i="3"/>
  <c r="J4074" i="3"/>
  <c r="J4082" i="3"/>
  <c r="J4086" i="3"/>
  <c r="J4094" i="3"/>
  <c r="J4098" i="3"/>
  <c r="J4102" i="3"/>
  <c r="J4106" i="3"/>
  <c r="J4110" i="3"/>
  <c r="J4114" i="3"/>
  <c r="J4118" i="3"/>
  <c r="J4122" i="3"/>
  <c r="J4126" i="3"/>
  <c r="J4130" i="3"/>
  <c r="J4138" i="3"/>
  <c r="J4142" i="3"/>
  <c r="J4146" i="3"/>
  <c r="J4150" i="3"/>
  <c r="J4154" i="3"/>
  <c r="J4158" i="3"/>
  <c r="J4162" i="3"/>
  <c r="J4166" i="3"/>
  <c r="J4170" i="3"/>
  <c r="J4178" i="3"/>
  <c r="J4186" i="3"/>
  <c r="J4190" i="3"/>
  <c r="J4198" i="3"/>
  <c r="J4202" i="3"/>
  <c r="J4206" i="3"/>
  <c r="J4210" i="3"/>
  <c r="J4214" i="3"/>
  <c r="J4222" i="3"/>
  <c r="J4226" i="3"/>
  <c r="J4230" i="3"/>
  <c r="J4238" i="3"/>
  <c r="J4242" i="3"/>
  <c r="J4246" i="3"/>
  <c r="J4250" i="3"/>
  <c r="J4254" i="3"/>
  <c r="J4258" i="3"/>
  <c r="J4262" i="3"/>
  <c r="J4266" i="3"/>
  <c r="J4274" i="3"/>
  <c r="J4286" i="3"/>
  <c r="J4290" i="3"/>
  <c r="J4294" i="3"/>
  <c r="J4298" i="3"/>
  <c r="J4302" i="3"/>
  <c r="J4306" i="3"/>
  <c r="J4310" i="3"/>
  <c r="J4314" i="3"/>
  <c r="J4318" i="3"/>
  <c r="J4322" i="3"/>
  <c r="J4326" i="3"/>
  <c r="J4330" i="3"/>
  <c r="J4334" i="3"/>
  <c r="J4338" i="3"/>
  <c r="J4342" i="3"/>
  <c r="J4346" i="3"/>
  <c r="J4350" i="3"/>
  <c r="J4354" i="3"/>
  <c r="J4358" i="3"/>
  <c r="J4362" i="3"/>
  <c r="J4366" i="3"/>
  <c r="J4370" i="3"/>
  <c r="J4374" i="3"/>
  <c r="J4378" i="3"/>
  <c r="J4386" i="3"/>
  <c r="J4390" i="3"/>
  <c r="J4394" i="3"/>
  <c r="J4398" i="3"/>
  <c r="J4410" i="3"/>
  <c r="J4414" i="3"/>
  <c r="J4418" i="3"/>
  <c r="J4422" i="3"/>
  <c r="J4426" i="3"/>
  <c r="J4430" i="3"/>
  <c r="J4434" i="3"/>
  <c r="J4438" i="3"/>
  <c r="J4442" i="3"/>
  <c r="J4446" i="3"/>
  <c r="J4450" i="3"/>
  <c r="J4454" i="3"/>
  <c r="J4458" i="3"/>
  <c r="J4462" i="3"/>
  <c r="J4466" i="3"/>
  <c r="J4470" i="3"/>
  <c r="J4474" i="3"/>
  <c r="J4478" i="3"/>
  <c r="J4482" i="3"/>
  <c r="J4486" i="3"/>
  <c r="J4490" i="3"/>
  <c r="J4494" i="3"/>
  <c r="J4502" i="3"/>
  <c r="J4506" i="3"/>
  <c r="J4510" i="3"/>
  <c r="J4514" i="3"/>
  <c r="J4518" i="3"/>
  <c r="J4522" i="3"/>
  <c r="J4526" i="3"/>
  <c r="J4534" i="3"/>
  <c r="J4538" i="3"/>
  <c r="J4542" i="3"/>
  <c r="J4546" i="3"/>
  <c r="J4550" i="3"/>
  <c r="J4554" i="3"/>
  <c r="J4558" i="3"/>
  <c r="J4562" i="3"/>
  <c r="J4566" i="3"/>
  <c r="J4570" i="3"/>
  <c r="J4574" i="3"/>
  <c r="J4582" i="3"/>
  <c r="J4586" i="3"/>
  <c r="J4590" i="3"/>
  <c r="J4594" i="3"/>
  <c r="J4598" i="3"/>
  <c r="J4602" i="3"/>
  <c r="J4610" i="3"/>
  <c r="J4614" i="3"/>
  <c r="J4622" i="3"/>
  <c r="J4626" i="3"/>
  <c r="J4630" i="3"/>
  <c r="J4634" i="3"/>
  <c r="J4638" i="3"/>
  <c r="J4642" i="3"/>
  <c r="J4646" i="3"/>
  <c r="J4650" i="3"/>
  <c r="J4654" i="3"/>
  <c r="J4658" i="3"/>
  <c r="J4662" i="3"/>
  <c r="J4670" i="3"/>
  <c r="J4674" i="3"/>
  <c r="J4678" i="3"/>
  <c r="J4682" i="3"/>
  <c r="J4686" i="3"/>
  <c r="J4690" i="3"/>
  <c r="J4694" i="3"/>
  <c r="J4698" i="3"/>
  <c r="J4702" i="3"/>
  <c r="J4710" i="3"/>
  <c r="J4714" i="3"/>
  <c r="J4718" i="3"/>
  <c r="J4722" i="3"/>
  <c r="J4726" i="3"/>
  <c r="J4730" i="3"/>
  <c r="J4734" i="3"/>
  <c r="J4738" i="3"/>
  <c r="J4742" i="3"/>
  <c r="J4746" i="3"/>
  <c r="J4750" i="3"/>
  <c r="J4754" i="3"/>
  <c r="J4758" i="3"/>
  <c r="J4762" i="3"/>
  <c r="J4766" i="3"/>
  <c r="J4774" i="3"/>
  <c r="J4778" i="3"/>
  <c r="J4782" i="3"/>
  <c r="J4786" i="3"/>
  <c r="J4790" i="3"/>
  <c r="J4794" i="3"/>
  <c r="J4802" i="3"/>
  <c r="J4806" i="3"/>
  <c r="J4814" i="3"/>
  <c r="J4822" i="3"/>
  <c r="J4826" i="3"/>
  <c r="J4830" i="3"/>
  <c r="J4838" i="3"/>
  <c r="J4842" i="3"/>
  <c r="J4850" i="3"/>
  <c r="J4854" i="3"/>
  <c r="J4862" i="3"/>
  <c r="J4866" i="3"/>
  <c r="J4870" i="3"/>
  <c r="J4874" i="3"/>
  <c r="J4878" i="3"/>
  <c r="J4882" i="3"/>
  <c r="J4886" i="3"/>
  <c r="J4890" i="3"/>
  <c r="J4898" i="3"/>
  <c r="J4902" i="3"/>
  <c r="J4906" i="3"/>
  <c r="J4910" i="3"/>
  <c r="J4914" i="3"/>
  <c r="J4918" i="3"/>
  <c r="J4922" i="3"/>
  <c r="J4926" i="3"/>
  <c r="J4930" i="3"/>
  <c r="J4934" i="3"/>
  <c r="J4938" i="3"/>
  <c r="J4942" i="3"/>
  <c r="J4946" i="3"/>
  <c r="J4950" i="3"/>
  <c r="J4954" i="3"/>
  <c r="J4958" i="3"/>
  <c r="J4962" i="3"/>
  <c r="J4970" i="3"/>
  <c r="J4974" i="3"/>
  <c r="J4978" i="3"/>
  <c r="J4982" i="3"/>
  <c r="J4986" i="3"/>
  <c r="J4990" i="3"/>
  <c r="J4994" i="3"/>
  <c r="J4998" i="3"/>
  <c r="J5002" i="3"/>
  <c r="J5006" i="3"/>
  <c r="J5010" i="3"/>
  <c r="J5018" i="3"/>
  <c r="J5022" i="3"/>
  <c r="J5026" i="3"/>
  <c r="J5030" i="3"/>
  <c r="J5034" i="3"/>
  <c r="J5042" i="3"/>
  <c r="J5046" i="3"/>
  <c r="J5050" i="3"/>
  <c r="J5054" i="3"/>
  <c r="J5058" i="3"/>
  <c r="J5062" i="3"/>
  <c r="J5066" i="3"/>
  <c r="J5070" i="3"/>
  <c r="J5074" i="3"/>
  <c r="J5078" i="3"/>
  <c r="J5082" i="3"/>
  <c r="J5086" i="3"/>
  <c r="J5090" i="3"/>
  <c r="J5094" i="3"/>
  <c r="J5098" i="3"/>
  <c r="J5102" i="3"/>
  <c r="J5106" i="3"/>
  <c r="J5114" i="3"/>
  <c r="J5118" i="3"/>
  <c r="J5122" i="3"/>
  <c r="J5126" i="3"/>
  <c r="J5130" i="3"/>
  <c r="J5134" i="3"/>
  <c r="J5142" i="3"/>
  <c r="J5146" i="3"/>
  <c r="J5150" i="3"/>
  <c r="J5154" i="3"/>
  <c r="J5158" i="3"/>
  <c r="J5162" i="3"/>
  <c r="J5166" i="3"/>
  <c r="J5170" i="3"/>
  <c r="J5178" i="3"/>
  <c r="J5182" i="3"/>
  <c r="J5186" i="3"/>
  <c r="J5190" i="3"/>
  <c r="J5198" i="3"/>
  <c r="J5202" i="3"/>
  <c r="J5206" i="3"/>
  <c r="J5210" i="3"/>
  <c r="J5214" i="3"/>
  <c r="J5218" i="3"/>
  <c r="J5222" i="3"/>
  <c r="J5226" i="3"/>
  <c r="J5230" i="3"/>
  <c r="J5234" i="3"/>
  <c r="J5238" i="3"/>
  <c r="J5242" i="3"/>
  <c r="J5246" i="3"/>
  <c r="J5250" i="3"/>
  <c r="J5254" i="3"/>
  <c r="J5258" i="3"/>
  <c r="J5262" i="3"/>
  <c r="J5266" i="3"/>
  <c r="J5274" i="3"/>
  <c r="J5278" i="3"/>
  <c r="J5282" i="3"/>
  <c r="J5286" i="3"/>
  <c r="J5290" i="3"/>
  <c r="J5294" i="3"/>
  <c r="J5298" i="3"/>
  <c r="J5302" i="3"/>
  <c r="J5306" i="3"/>
  <c r="J5310" i="3"/>
  <c r="J5314" i="3"/>
  <c r="J5318" i="3"/>
  <c r="J5322" i="3"/>
  <c r="J5326" i="3"/>
  <c r="J5330" i="3"/>
  <c r="J5334" i="3"/>
  <c r="J5338" i="3"/>
  <c r="J5342" i="3"/>
  <c r="J5346" i="3"/>
  <c r="J5350" i="3"/>
  <c r="J5358" i="3"/>
  <c r="J5362" i="3"/>
  <c r="J5366" i="3"/>
  <c r="J5370" i="3"/>
  <c r="J5374" i="3"/>
  <c r="J5378" i="3"/>
  <c r="J5382" i="3"/>
  <c r="J5390" i="3"/>
  <c r="J5394" i="3"/>
  <c r="J5402" i="3"/>
  <c r="J5406" i="3"/>
  <c r="J5410" i="3"/>
  <c r="J5414" i="3"/>
  <c r="J5422" i="3"/>
  <c r="J5426" i="3"/>
  <c r="J5438" i="3"/>
  <c r="J5442" i="3"/>
  <c r="J5446" i="3"/>
  <c r="J5450" i="3"/>
  <c r="J5454" i="3"/>
  <c r="J5458" i="3"/>
  <c r="J5462" i="3"/>
  <c r="J5466" i="3"/>
  <c r="J5470" i="3"/>
  <c r="J5474" i="3"/>
  <c r="J5478" i="3"/>
  <c r="J5486" i="3"/>
  <c r="J5490" i="3"/>
  <c r="J5494" i="3"/>
  <c r="J5498" i="3"/>
  <c r="J5502" i="3"/>
  <c r="J5506" i="3"/>
  <c r="J5514" i="3"/>
  <c r="J5518" i="3"/>
  <c r="J5522" i="3"/>
  <c r="J5534" i="3"/>
  <c r="J5538" i="3"/>
  <c r="J5542" i="3"/>
  <c r="J5546" i="3"/>
  <c r="J5550" i="3"/>
  <c r="J5554" i="3"/>
  <c r="J5558" i="3"/>
  <c r="J5562" i="3"/>
  <c r="J5566" i="3"/>
  <c r="J5570" i="3"/>
  <c r="J5574" i="3"/>
  <c r="J5578" i="3"/>
  <c r="J5582" i="3"/>
  <c r="J5586" i="3"/>
  <c r="J5590" i="3"/>
  <c r="J5594" i="3"/>
  <c r="J5598" i="3"/>
  <c r="J5602" i="3"/>
  <c r="J5606" i="3"/>
  <c r="J5610" i="3"/>
  <c r="J5614" i="3"/>
  <c r="J5618" i="3"/>
  <c r="J5622" i="3"/>
  <c r="J5626" i="3"/>
  <c r="J5634" i="3"/>
  <c r="J5638" i="3"/>
  <c r="J5642" i="3"/>
  <c r="J5646" i="3"/>
  <c r="J5650" i="3"/>
  <c r="J5654" i="3"/>
  <c r="J5658" i="3"/>
  <c r="J5662" i="3"/>
  <c r="J5670" i="3"/>
  <c r="J5674" i="3"/>
  <c r="J5678" i="3"/>
  <c r="J5682" i="3"/>
  <c r="J5686" i="3"/>
  <c r="J5698" i="3"/>
  <c r="J5702" i="3"/>
  <c r="J5706" i="3"/>
  <c r="J5710" i="3"/>
  <c r="J5714" i="3"/>
  <c r="J5718" i="3"/>
  <c r="J5722" i="3"/>
  <c r="J5726" i="3"/>
  <c r="J5730" i="3"/>
  <c r="J5734" i="3"/>
  <c r="J5738" i="3"/>
  <c r="J5742" i="3"/>
  <c r="J5746" i="3"/>
  <c r="J5750" i="3"/>
  <c r="J5754" i="3"/>
  <c r="J5758" i="3"/>
  <c r="J5762" i="3"/>
  <c r="J5766" i="3"/>
  <c r="J5770" i="3"/>
  <c r="J5774" i="3"/>
  <c r="J5782" i="3"/>
  <c r="J5786" i="3"/>
  <c r="J5790" i="3"/>
  <c r="J5794" i="3"/>
  <c r="J5798" i="3"/>
  <c r="J5806" i="3"/>
  <c r="J5810" i="3"/>
  <c r="J5814" i="3"/>
  <c r="J5818" i="3"/>
  <c r="J5822" i="3"/>
  <c r="J5826" i="3"/>
  <c r="J5830" i="3"/>
  <c r="J5842" i="3"/>
  <c r="J5850" i="3"/>
  <c r="J5854" i="3"/>
  <c r="J5858" i="3"/>
  <c r="J5862" i="3"/>
  <c r="J5866" i="3"/>
  <c r="J5874" i="3"/>
  <c r="J5878" i="3"/>
  <c r="J5882" i="3"/>
  <c r="J5886" i="3"/>
  <c r="J5890" i="3"/>
  <c r="J5894" i="3"/>
  <c r="J5902" i="3"/>
  <c r="J5906" i="3"/>
  <c r="J5910" i="3"/>
  <c r="J5914" i="3"/>
  <c r="J5918" i="3"/>
  <c r="J5922" i="3"/>
  <c r="J5926" i="3"/>
  <c r="J5930" i="3"/>
  <c r="J5934" i="3"/>
  <c r="J5938" i="3"/>
  <c r="J5942" i="3"/>
  <c r="J5946" i="3"/>
  <c r="J5950" i="3"/>
  <c r="J5954" i="3"/>
  <c r="J5958" i="3"/>
  <c r="J5962" i="3"/>
  <c r="J5966" i="3"/>
  <c r="J5970" i="3"/>
  <c r="J5974" i="3"/>
  <c r="J5978" i="3"/>
  <c r="J5982" i="3"/>
  <c r="J5986" i="3"/>
  <c r="J5990" i="3"/>
  <c r="J5994" i="3"/>
  <c r="J5998" i="3"/>
  <c r="J6002" i="3"/>
  <c r="J6010" i="3"/>
  <c r="J6014" i="3"/>
  <c r="J6022" i="3"/>
  <c r="J6026" i="3"/>
  <c r="J6030" i="3"/>
  <c r="J6034" i="3"/>
  <c r="J6038" i="3"/>
  <c r="J6042" i="3"/>
  <c r="J6046" i="3"/>
  <c r="J6058" i="3"/>
  <c r="J6062" i="3"/>
  <c r="J6066" i="3"/>
  <c r="J6070" i="3"/>
  <c r="J6074" i="3"/>
  <c r="J6082" i="3"/>
  <c r="J6086" i="3"/>
  <c r="J6090" i="3"/>
  <c r="J6094" i="3"/>
  <c r="J6098" i="3"/>
  <c r="J6102" i="3"/>
  <c r="J6106" i="3"/>
  <c r="J6110" i="3"/>
  <c r="J6114" i="3"/>
  <c r="J6126" i="3"/>
  <c r="J6130" i="3"/>
  <c r="J6134" i="3"/>
  <c r="J6138" i="3"/>
  <c r="J6142" i="3"/>
  <c r="J6146" i="3"/>
  <c r="J6150" i="3"/>
  <c r="J6154" i="3"/>
  <c r="J6158" i="3"/>
  <c r="J6162" i="3"/>
  <c r="J6166" i="3"/>
  <c r="J6170" i="3"/>
  <c r="J6174" i="3"/>
  <c r="J6178" i="3"/>
  <c r="J6182" i="3"/>
  <c r="J6186" i="3"/>
  <c r="J6190" i="3"/>
  <c r="J6198" i="3"/>
  <c r="J6202" i="3"/>
  <c r="J6206" i="3"/>
  <c r="J6210" i="3"/>
  <c r="J6214" i="3"/>
  <c r="J6218" i="3"/>
  <c r="J6222" i="3"/>
  <c r="J6226" i="3"/>
  <c r="J6230" i="3"/>
  <c r="J6234" i="3"/>
  <c r="J6238" i="3"/>
  <c r="J6242" i="3"/>
  <c r="J6246" i="3"/>
  <c r="J6250" i="3"/>
  <c r="J6254" i="3"/>
  <c r="J6258" i="3"/>
  <c r="J6262" i="3"/>
  <c r="J6266" i="3"/>
  <c r="J6270" i="3"/>
  <c r="J6274" i="3"/>
  <c r="J6278" i="3"/>
  <c r="J6282" i="3"/>
  <c r="J6286" i="3"/>
  <c r="J6290" i="3"/>
  <c r="J6294" i="3"/>
  <c r="J6298" i="3"/>
  <c r="J6302" i="3"/>
  <c r="J6306" i="3"/>
  <c r="J6310" i="3"/>
  <c r="J6314" i="3"/>
  <c r="J6318" i="3"/>
  <c r="J6322" i="3"/>
  <c r="J6330" i="3"/>
  <c r="J6342" i="3"/>
  <c r="J6350" i="3"/>
  <c r="J6354" i="3"/>
  <c r="J6358" i="3"/>
  <c r="J6362" i="3"/>
  <c r="J6366" i="3"/>
  <c r="J6370" i="3"/>
  <c r="J6374" i="3"/>
  <c r="J6382" i="3"/>
  <c r="J6386" i="3"/>
  <c r="J6390" i="3"/>
  <c r="J6394" i="3"/>
  <c r="J6398" i="3"/>
  <c r="J6402" i="3"/>
  <c r="J6410" i="3"/>
  <c r="J6414" i="3"/>
  <c r="J6418" i="3"/>
  <c r="J6422" i="3"/>
  <c r="J6434" i="3"/>
  <c r="J6438" i="3"/>
  <c r="J6442" i="3"/>
  <c r="J6446" i="3"/>
  <c r="J6450" i="3"/>
  <c r="J6454" i="3"/>
  <c r="J6458" i="3"/>
  <c r="J6470" i="3"/>
  <c r="J6478" i="3"/>
  <c r="J6482" i="3"/>
  <c r="J6486" i="3"/>
  <c r="J6490" i="3"/>
  <c r="J6494" i="3"/>
  <c r="J6498" i="3"/>
  <c r="J6502" i="3"/>
  <c r="J6506" i="3"/>
  <c r="J6510" i="3"/>
  <c r="J6514" i="3"/>
  <c r="J6518" i="3"/>
  <c r="J6522" i="3"/>
  <c r="J6526" i="3"/>
  <c r="J6530" i="3"/>
  <c r="J6534" i="3"/>
  <c r="J6538" i="3"/>
  <c r="J6542" i="3"/>
  <c r="J6546" i="3"/>
  <c r="J6550" i="3"/>
  <c r="J6554" i="3"/>
  <c r="J6558" i="3"/>
  <c r="J6562" i="3"/>
  <c r="J6570" i="3"/>
  <c r="J6574" i="3"/>
  <c r="J6578" i="3"/>
  <c r="J6582" i="3"/>
  <c r="J6586" i="3"/>
  <c r="J6590" i="3"/>
  <c r="J6594" i="3"/>
  <c r="J6598" i="3"/>
  <c r="J6602" i="3"/>
  <c r="J6606" i="3"/>
  <c r="J6610" i="3"/>
  <c r="J6614" i="3"/>
  <c r="J6618" i="3"/>
  <c r="J6622" i="3"/>
  <c r="J6630" i="3"/>
  <c r="J6634" i="3"/>
  <c r="J6638" i="3"/>
  <c r="J6646" i="3"/>
  <c r="J6650" i="3"/>
  <c r="J6654" i="3"/>
  <c r="J6658" i="3"/>
  <c r="J6662" i="3"/>
  <c r="J6666" i="3"/>
  <c r="J6670" i="3"/>
  <c r="J6674" i="3"/>
  <c r="J6682" i="3"/>
  <c r="J6686" i="3"/>
  <c r="J6690" i="3"/>
  <c r="J6694" i="3"/>
  <c r="J6698" i="3"/>
  <c r="J6702" i="3"/>
  <c r="J6706" i="3"/>
  <c r="J6710" i="3"/>
  <c r="J6714" i="3"/>
  <c r="J6722" i="3"/>
  <c r="J6726" i="3"/>
  <c r="J6730" i="3"/>
  <c r="J6734" i="3"/>
  <c r="J6738" i="3"/>
  <c r="J6742" i="3"/>
  <c r="J6746" i="3"/>
  <c r="J6750" i="3"/>
  <c r="J6754" i="3"/>
  <c r="J6758" i="3"/>
  <c r="J6762" i="3"/>
  <c r="J6770" i="3"/>
  <c r="J6774" i="3"/>
  <c r="J6778" i="3"/>
  <c r="J6782" i="3"/>
  <c r="J6786" i="3"/>
  <c r="J6794" i="3"/>
  <c r="J6798" i="3"/>
  <c r="J6802" i="3"/>
  <c r="J6806" i="3"/>
  <c r="J6810" i="3"/>
  <c r="J6814" i="3"/>
  <c r="J6818" i="3"/>
  <c r="J6822" i="3"/>
  <c r="J6826" i="3"/>
  <c r="J6830" i="3"/>
  <c r="J6834" i="3"/>
  <c r="J6838" i="3"/>
  <c r="J6842" i="3"/>
  <c r="J6846" i="3"/>
  <c r="J6850" i="3"/>
  <c r="J6854" i="3"/>
  <c r="J6858" i="3"/>
  <c r="J6862" i="3"/>
  <c r="J6866" i="3"/>
  <c r="J6878" i="3"/>
  <c r="J6882" i="3"/>
  <c r="J6886" i="3"/>
  <c r="J6890" i="3"/>
  <c r="J6898" i="3"/>
  <c r="J6902" i="3"/>
  <c r="J6906" i="3"/>
  <c r="J6910" i="3"/>
  <c r="J6918" i="3"/>
  <c r="J6922" i="3"/>
  <c r="J6926" i="3"/>
  <c r="J6930" i="3"/>
  <c r="J6934" i="3"/>
  <c r="J6946" i="3"/>
  <c r="J6950" i="3"/>
  <c r="J6954" i="3"/>
  <c r="J6958" i="3"/>
  <c r="J6962" i="3"/>
  <c r="J6966" i="3"/>
  <c r="J6970" i="3"/>
  <c r="J6978" i="3"/>
  <c r="J6982" i="3"/>
  <c r="J6986" i="3"/>
  <c r="J6990" i="3"/>
  <c r="J6994" i="3"/>
  <c r="J6998" i="3"/>
  <c r="J7002" i="3"/>
  <c r="J7006" i="3"/>
  <c r="J7010" i="3"/>
  <c r="J7014" i="3"/>
  <c r="J7018" i="3"/>
  <c r="J7022" i="3"/>
  <c r="J7026" i="3"/>
  <c r="J7030" i="3"/>
  <c r="J7034" i="3"/>
  <c r="J7038" i="3"/>
  <c r="J7042" i="3"/>
  <c r="J7046" i="3"/>
  <c r="J7050" i="3"/>
  <c r="J7054" i="3"/>
  <c r="J7062" i="3"/>
  <c r="J7066" i="3"/>
  <c r="J7074" i="3"/>
  <c r="J7082" i="3"/>
  <c r="J7086" i="3"/>
  <c r="J7090" i="3"/>
  <c r="J7094" i="3"/>
  <c r="J7098" i="3"/>
  <c r="J7102" i="3"/>
  <c r="J7106" i="3"/>
  <c r="J7110" i="3"/>
  <c r="J7114" i="3"/>
  <c r="J7118" i="3"/>
  <c r="J7122" i="3"/>
  <c r="J7126" i="3"/>
  <c r="J7130" i="3"/>
  <c r="J7146" i="3"/>
  <c r="J7150" i="3"/>
  <c r="J7154" i="3"/>
  <c r="J7158" i="3"/>
  <c r="J7166" i="3"/>
  <c r="J7170" i="3"/>
  <c r="J7174" i="3"/>
  <c r="J7178" i="3"/>
  <c r="J7182" i="3"/>
  <c r="J7190" i="3"/>
  <c r="J7194" i="3"/>
  <c r="J7198" i="3"/>
  <c r="J7202" i="3"/>
  <c r="J7206" i="3"/>
  <c r="J7214" i="3"/>
  <c r="J7226" i="3"/>
  <c r="J7230" i="3"/>
  <c r="J7234" i="3"/>
  <c r="J7242" i="3"/>
  <c r="J7250" i="3"/>
  <c r="J7254" i="3"/>
  <c r="J7258" i="3"/>
  <c r="J7262" i="3"/>
  <c r="J7266" i="3"/>
  <c r="J7270" i="3"/>
  <c r="J7274" i="3"/>
  <c r="J7278" i="3"/>
  <c r="J7286" i="3"/>
  <c r="J7290" i="3"/>
  <c r="J7294" i="3"/>
  <c r="J7298" i="3"/>
  <c r="J7302" i="3"/>
  <c r="J7314" i="3"/>
  <c r="J7318" i="3"/>
  <c r="J7322" i="3"/>
  <c r="J7330" i="3"/>
  <c r="J7338" i="3"/>
  <c r="J7342" i="3"/>
  <c r="J7346" i="3"/>
  <c r="J7350" i="3"/>
  <c r="J7358" i="3"/>
  <c r="J7362" i="3"/>
  <c r="J7366" i="3"/>
  <c r="J7370" i="3"/>
  <c r="J7374" i="3"/>
  <c r="J7378" i="3"/>
  <c r="J7382" i="3"/>
  <c r="J7386" i="3"/>
  <c r="J7390" i="3"/>
  <c r="J7402" i="3"/>
  <c r="J7406" i="3"/>
  <c r="J7410" i="3"/>
  <c r="J7414" i="3"/>
  <c r="J7418" i="3"/>
  <c r="J7422" i="3"/>
  <c r="J7426" i="3"/>
  <c r="J7430" i="3"/>
  <c r="J7434" i="3"/>
  <c r="J7438" i="3"/>
  <c r="J7446" i="3"/>
  <c r="J7458" i="3"/>
  <c r="J7462" i="3"/>
  <c r="J7466" i="3"/>
  <c r="J7470" i="3"/>
  <c r="J7478" i="3"/>
  <c r="J7482" i="3"/>
  <c r="J7486" i="3"/>
  <c r="J7490" i="3"/>
  <c r="J7494" i="3"/>
  <c r="J7498" i="3"/>
  <c r="J7502" i="3"/>
  <c r="J7506" i="3"/>
  <c r="J7510" i="3"/>
  <c r="J7514" i="3"/>
  <c r="J7518" i="3"/>
  <c r="J7522" i="3"/>
  <c r="J7530" i="3"/>
  <c r="J7538" i="3"/>
  <c r="J7542" i="3"/>
  <c r="J7550" i="3"/>
  <c r="J7554" i="3"/>
  <c r="J7558" i="3"/>
  <c r="J7562" i="3"/>
  <c r="J7566" i="3"/>
  <c r="J7570" i="3"/>
  <c r="J7578" i="3"/>
  <c r="J7586" i="3"/>
  <c r="J7590" i="3"/>
  <c r="J7594" i="3"/>
  <c r="J7598" i="3"/>
  <c r="J7602" i="3"/>
  <c r="J7606" i="3"/>
  <c r="J7610" i="3"/>
  <c r="J7618" i="3"/>
  <c r="J7622" i="3"/>
  <c r="J7630" i="3"/>
  <c r="J7634" i="3"/>
  <c r="J7642" i="3"/>
  <c r="J7646" i="3"/>
  <c r="J7650" i="3"/>
  <c r="J7654" i="3"/>
  <c r="J7658" i="3"/>
  <c r="J7662" i="3"/>
  <c r="J7666" i="3"/>
  <c r="J7670" i="3"/>
  <c r="J7674" i="3"/>
  <c r="J7678" i="3"/>
  <c r="J7682" i="3"/>
  <c r="J7690" i="3"/>
  <c r="J7694" i="3"/>
  <c r="J7698" i="3"/>
  <c r="J7702" i="3"/>
  <c r="J7706" i="3"/>
  <c r="J7710" i="3"/>
  <c r="J7714" i="3"/>
  <c r="J7718" i="3"/>
  <c r="J7722" i="3"/>
  <c r="J7726" i="3"/>
  <c r="J7730" i="3"/>
  <c r="J7734" i="3"/>
  <c r="J7738" i="3"/>
  <c r="J7742" i="3"/>
  <c r="J7750" i="3"/>
  <c r="J7754" i="3"/>
  <c r="J7758" i="3"/>
  <c r="J7762" i="3"/>
  <c r="J7766" i="3"/>
  <c r="J7770" i="3"/>
  <c r="J7774" i="3"/>
  <c r="J7778" i="3"/>
  <c r="J7786" i="3"/>
  <c r="J7790" i="3"/>
  <c r="J7798" i="3"/>
  <c r="J7802" i="3"/>
  <c r="J7806" i="3"/>
  <c r="J7810" i="3"/>
  <c r="J7814" i="3"/>
  <c r="J7818" i="3"/>
  <c r="J7822" i="3"/>
  <c r="J7826" i="3"/>
  <c r="J7830" i="3"/>
  <c r="J7834" i="3"/>
  <c r="J7838" i="3"/>
  <c r="J7843" i="3"/>
  <c r="J7847" i="3"/>
  <c r="J7851" i="3"/>
  <c r="J7855" i="3"/>
  <c r="J7860" i="3"/>
  <c r="J7864" i="3"/>
  <c r="J8988" i="3"/>
  <c r="J8992" i="3"/>
  <c r="J8996" i="3"/>
  <c r="J9000" i="3"/>
  <c r="J9004" i="3"/>
  <c r="J9012" i="3"/>
  <c r="J9016" i="3"/>
  <c r="J9020" i="3"/>
  <c r="J9028" i="3"/>
  <c r="J9032" i="3"/>
  <c r="J9036" i="3"/>
  <c r="J9040" i="3"/>
  <c r="J9044" i="3"/>
  <c r="J9048" i="3"/>
  <c r="J9052" i="3"/>
  <c r="J9056" i="3"/>
  <c r="J9060" i="3"/>
  <c r="J9064" i="3"/>
  <c r="J9068" i="3"/>
  <c r="J9072" i="3"/>
  <c r="J9076" i="3"/>
  <c r="J9080" i="3"/>
  <c r="J9084" i="3"/>
  <c r="J9088" i="3"/>
  <c r="J9092" i="3"/>
  <c r="K4670" i="3"/>
  <c r="J7072" i="3"/>
  <c r="J7076" i="3"/>
  <c r="J7084" i="3"/>
  <c r="J7088" i="3"/>
  <c r="J7092" i="3"/>
  <c r="J7096" i="3"/>
  <c r="J7100" i="3"/>
  <c r="J7104" i="3"/>
  <c r="J7108" i="3"/>
  <c r="J7112" i="3"/>
  <c r="J7116" i="3"/>
  <c r="J7120" i="3"/>
  <c r="J7124" i="3"/>
  <c r="J7128" i="3"/>
  <c r="J7132" i="3"/>
  <c r="J7136" i="3"/>
  <c r="J7140" i="3"/>
  <c r="J7144" i="3"/>
  <c r="J7148" i="3"/>
  <c r="J7152" i="3"/>
  <c r="J7156" i="3"/>
  <c r="J7160" i="3"/>
  <c r="J7164" i="3"/>
  <c r="J7168" i="3"/>
  <c r="J7172" i="3"/>
  <c r="J7176" i="3"/>
  <c r="J7184" i="3"/>
  <c r="J7188" i="3"/>
  <c r="J7192" i="3"/>
  <c r="J7200" i="3"/>
  <c r="J7204" i="3"/>
  <c r="J7208" i="3"/>
  <c r="J7216" i="3"/>
  <c r="J7220" i="3"/>
  <c r="J7228" i="3"/>
  <c r="J7232" i="3"/>
  <c r="J7236" i="3"/>
  <c r="J7240" i="3"/>
  <c r="J7244" i="3"/>
  <c r="J7248" i="3"/>
  <c r="J7252" i="3"/>
  <c r="J7256" i="3"/>
  <c r="J7260" i="3"/>
  <c r="J7268" i="3"/>
  <c r="J7272" i="3"/>
  <c r="J7276" i="3"/>
  <c r="J7280" i="3"/>
  <c r="J7288" i="3"/>
  <c r="J7300" i="3"/>
  <c r="J7304" i="3"/>
  <c r="J7308" i="3"/>
  <c r="J7312" i="3"/>
  <c r="J7316" i="3"/>
  <c r="J7320" i="3"/>
  <c r="J7324" i="3"/>
  <c r="J7328" i="3"/>
  <c r="J7336" i="3"/>
  <c r="J7340" i="3"/>
  <c r="J7344" i="3"/>
  <c r="J7364" i="3"/>
  <c r="J7368" i="3"/>
  <c r="J7376" i="3"/>
  <c r="J7380" i="3"/>
  <c r="J7384" i="3"/>
  <c r="J7388" i="3"/>
  <c r="J7392" i="3"/>
  <c r="J7396" i="3"/>
  <c r="J7400" i="3"/>
  <c r="J7404" i="3"/>
  <c r="J7408" i="3"/>
  <c r="J7412" i="3"/>
  <c r="J7416" i="3"/>
  <c r="J7420" i="3"/>
  <c r="J7428" i="3"/>
  <c r="J7432" i="3"/>
  <c r="J7436" i="3"/>
  <c r="J7444" i="3"/>
  <c r="J7448" i="3"/>
  <c r="J7452" i="3"/>
  <c r="J7456" i="3"/>
  <c r="J7460" i="3"/>
  <c r="J7464" i="3"/>
  <c r="J7468" i="3"/>
  <c r="J7472" i="3"/>
  <c r="J7480" i="3"/>
  <c r="J7484" i="3"/>
  <c r="J7488" i="3"/>
  <c r="J7492" i="3"/>
  <c r="J7496" i="3"/>
  <c r="J7504" i="3"/>
  <c r="J7508" i="3"/>
  <c r="J7512" i="3"/>
  <c r="J7516" i="3"/>
  <c r="J7524" i="3"/>
  <c r="J7532" i="3"/>
  <c r="J7536" i="3"/>
  <c r="J7544" i="3"/>
  <c r="J7548" i="3"/>
  <c r="J7556" i="3"/>
  <c r="J7564" i="3"/>
  <c r="J7568" i="3"/>
  <c r="J7572" i="3"/>
  <c r="J7576" i="3"/>
  <c r="J7580" i="3"/>
  <c r="J7584" i="3"/>
  <c r="J7592" i="3"/>
  <c r="J7600" i="3"/>
  <c r="J7604" i="3"/>
  <c r="J7608" i="3"/>
  <c r="J7612" i="3"/>
  <c r="J7620" i="3"/>
  <c r="J7624" i="3"/>
  <c r="J7628" i="3"/>
  <c r="J7632" i="3"/>
  <c r="J7636" i="3"/>
  <c r="J7640" i="3"/>
  <c r="J7644" i="3"/>
  <c r="J7648" i="3"/>
  <c r="J7652" i="3"/>
  <c r="J7656" i="3"/>
  <c r="J7660" i="3"/>
  <c r="J7668" i="3"/>
  <c r="J7672" i="3"/>
  <c r="J7680" i="3"/>
  <c r="J7688" i="3"/>
  <c r="J7696" i="3"/>
  <c r="J7700" i="3"/>
  <c r="J7704" i="3"/>
  <c r="J7708" i="3"/>
  <c r="J7712" i="3"/>
  <c r="J7716" i="3"/>
  <c r="J7936" i="3"/>
  <c r="J8456" i="3"/>
  <c r="J8464" i="3"/>
  <c r="J8468" i="3"/>
  <c r="J8472" i="3"/>
  <c r="J8480" i="3"/>
  <c r="J8484" i="3"/>
  <c r="J8488" i="3"/>
  <c r="J8496" i="3"/>
  <c r="J8500" i="3"/>
  <c r="J8504" i="3"/>
  <c r="J8508" i="3"/>
  <c r="J8512" i="3"/>
  <c r="J8989" i="3"/>
  <c r="J8993" i="3"/>
  <c r="J8997" i="3"/>
  <c r="J9001" i="3"/>
  <c r="J9005" i="3"/>
  <c r="J9009" i="3"/>
  <c r="J9013" i="3"/>
  <c r="J9017" i="3"/>
  <c r="J9021" i="3"/>
  <c r="J9025" i="3"/>
  <c r="J9029" i="3"/>
  <c r="J9033" i="3"/>
  <c r="J9037" i="3"/>
  <c r="J9041" i="3"/>
  <c r="J9045" i="3"/>
  <c r="J9049" i="3"/>
  <c r="J9053" i="3"/>
  <c r="J9057" i="3"/>
  <c r="J9061" i="3"/>
  <c r="J9065" i="3"/>
  <c r="J9069" i="3"/>
  <c r="J9073" i="3"/>
  <c r="J9077" i="3"/>
  <c r="J9085" i="3"/>
  <c r="J9089" i="3"/>
  <c r="K4" i="3"/>
  <c r="K8" i="3"/>
  <c r="K12" i="3"/>
  <c r="K20" i="3"/>
  <c r="K24" i="3"/>
  <c r="K28" i="3"/>
  <c r="K32" i="3"/>
  <c r="K40" i="3"/>
  <c r="K44" i="3"/>
  <c r="K48" i="3"/>
  <c r="K52" i="3"/>
  <c r="K56" i="3"/>
  <c r="K68" i="3"/>
  <c r="K72" i="3"/>
  <c r="K76" i="3"/>
  <c r="K84" i="3"/>
  <c r="K88" i="3"/>
  <c r="K96" i="3"/>
  <c r="K100" i="3"/>
  <c r="K104" i="3"/>
  <c r="K108" i="3"/>
  <c r="K112" i="3"/>
  <c r="K116" i="3"/>
  <c r="K120" i="3"/>
  <c r="K124" i="3"/>
  <c r="K128" i="3"/>
  <c r="K132" i="3"/>
  <c r="K136" i="3"/>
  <c r="K140" i="3"/>
  <c r="K144" i="3"/>
  <c r="K148" i="3"/>
  <c r="K152" i="3"/>
  <c r="K156" i="3"/>
  <c r="K160" i="3"/>
  <c r="K164" i="3"/>
  <c r="K168" i="3"/>
  <c r="K172" i="3"/>
  <c r="K176" i="3"/>
  <c r="K180" i="3"/>
  <c r="K184" i="3"/>
  <c r="K188" i="3"/>
  <c r="K192" i="3"/>
  <c r="K208" i="3"/>
  <c r="K212" i="3"/>
  <c r="K216" i="3"/>
  <c r="K220" i="3"/>
  <c r="K224" i="3"/>
  <c r="K228" i="3"/>
  <c r="K232" i="3"/>
  <c r="K236" i="3"/>
  <c r="K240" i="3"/>
  <c r="K244" i="3"/>
  <c r="K248" i="3"/>
  <c r="K256" i="3"/>
  <c r="K260" i="3"/>
  <c r="K264" i="3"/>
  <c r="K268" i="3"/>
  <c r="K276" i="3"/>
  <c r="K280" i="3"/>
  <c r="K284" i="3"/>
  <c r="K288" i="3"/>
  <c r="K296" i="3"/>
  <c r="K300" i="3"/>
  <c r="K304" i="3"/>
  <c r="K308" i="3"/>
  <c r="K312" i="3"/>
  <c r="K316" i="3"/>
  <c r="K320" i="3"/>
  <c r="K332" i="3"/>
  <c r="K340" i="3"/>
  <c r="K344" i="3"/>
  <c r="K348" i="3"/>
  <c r="K352" i="3"/>
  <c r="K356" i="3"/>
  <c r="K360" i="3"/>
  <c r="K364" i="3"/>
  <c r="K368" i="3"/>
  <c r="K372" i="3"/>
  <c r="K376" i="3"/>
  <c r="K384" i="3"/>
  <c r="K388" i="3"/>
  <c r="K396" i="3"/>
  <c r="K400" i="3"/>
  <c r="K404" i="3"/>
  <c r="K408" i="3"/>
  <c r="K412" i="3"/>
  <c r="K416" i="3"/>
  <c r="K424" i="3"/>
  <c r="K428" i="3"/>
  <c r="K432" i="3"/>
  <c r="K436" i="3"/>
  <c r="K440" i="3"/>
  <c r="K444" i="3"/>
  <c r="K448" i="3"/>
  <c r="K452" i="3"/>
  <c r="K456" i="3"/>
  <c r="K460" i="3"/>
  <c r="K464" i="3"/>
  <c r="K468" i="3"/>
  <c r="K472" i="3"/>
  <c r="K476" i="3"/>
  <c r="K484" i="3"/>
  <c r="K488" i="3"/>
  <c r="K492" i="3"/>
  <c r="K496" i="3"/>
  <c r="K504" i="3"/>
  <c r="K512" i="3"/>
  <c r="K516" i="3"/>
  <c r="K520" i="3"/>
  <c r="K524" i="3"/>
  <c r="K528" i="3"/>
  <c r="K532" i="3"/>
  <c r="K536" i="3"/>
  <c r="K540" i="3"/>
  <c r="K544" i="3"/>
  <c r="K556" i="3"/>
  <c r="K560" i="3"/>
  <c r="K564" i="3"/>
  <c r="K568" i="3"/>
  <c r="K572" i="3"/>
  <c r="K576" i="3"/>
  <c r="K580" i="3"/>
  <c r="K584" i="3"/>
  <c r="K588" i="3"/>
  <c r="K592" i="3"/>
  <c r="K596" i="3"/>
  <c r="K600" i="3"/>
  <c r="K608" i="3"/>
  <c r="K616" i="3"/>
  <c r="K624" i="3"/>
  <c r="K628" i="3"/>
  <c r="K632" i="3"/>
  <c r="K636" i="3"/>
  <c r="K640" i="3"/>
  <c r="K648" i="3"/>
  <c r="K652" i="3"/>
  <c r="K660" i="3"/>
  <c r="K664" i="3"/>
  <c r="K672" i="3"/>
  <c r="K676" i="3"/>
  <c r="K680" i="3"/>
  <c r="K684" i="3"/>
  <c r="K692" i="3"/>
  <c r="K696" i="3"/>
  <c r="K700" i="3"/>
  <c r="K704" i="3"/>
  <c r="K708" i="3"/>
  <c r="K716" i="3"/>
  <c r="K720" i="3"/>
  <c r="K728" i="3"/>
  <c r="K732" i="3"/>
  <c r="K736" i="3"/>
  <c r="K740" i="3"/>
  <c r="K748" i="3"/>
  <c r="K752" i="3"/>
  <c r="K756" i="3"/>
  <c r="K760" i="3"/>
  <c r="K764" i="3"/>
  <c r="K768" i="3"/>
  <c r="K772" i="3"/>
  <c r="K780" i="3"/>
  <c r="K784" i="3"/>
  <c r="K788" i="3"/>
  <c r="K792" i="3"/>
  <c r="K800" i="3"/>
  <c r="K808" i="3"/>
  <c r="K812" i="3"/>
  <c r="K816" i="3"/>
  <c r="K820" i="3"/>
  <c r="K824" i="3"/>
  <c r="K828" i="3"/>
  <c r="K836" i="3"/>
  <c r="K840" i="3"/>
  <c r="K848" i="3"/>
  <c r="K852" i="3"/>
  <c r="K856" i="3"/>
  <c r="K860" i="3"/>
  <c r="K864" i="3"/>
  <c r="K868" i="3"/>
  <c r="K872" i="3"/>
  <c r="K884" i="3"/>
  <c r="K888" i="3"/>
  <c r="K892" i="3"/>
  <c r="K896" i="3"/>
  <c r="K900" i="3"/>
  <c r="K904" i="3"/>
  <c r="K908" i="3"/>
  <c r="K916" i="3"/>
  <c r="K920" i="3"/>
  <c r="K924" i="3"/>
  <c r="K932" i="3"/>
  <c r="K936" i="3"/>
  <c r="K940" i="3"/>
  <c r="K944" i="3"/>
  <c r="K948" i="3"/>
  <c r="K956" i="3"/>
  <c r="K960" i="3"/>
  <c r="K964" i="3"/>
  <c r="K968" i="3"/>
  <c r="K972" i="3"/>
  <c r="K980" i="3"/>
  <c r="K988" i="3"/>
  <c r="K992" i="3"/>
  <c r="K1000" i="3"/>
  <c r="K1004" i="3"/>
  <c r="K1008" i="3"/>
  <c r="K1016" i="3"/>
  <c r="K1020" i="3"/>
  <c r="K1024" i="3"/>
  <c r="K1028" i="3"/>
  <c r="K1032" i="3"/>
  <c r="K1036" i="3"/>
  <c r="K1040" i="3"/>
  <c r="K1044" i="3"/>
  <c r="K1048" i="3"/>
  <c r="K1052" i="3"/>
  <c r="K1060" i="3"/>
  <c r="K1064" i="3"/>
  <c r="K1068" i="3"/>
  <c r="K1072" i="3"/>
  <c r="K1076" i="3"/>
  <c r="K1080" i="3"/>
  <c r="K1084" i="3"/>
  <c r="K1088" i="3"/>
  <c r="K1092" i="3"/>
  <c r="K1100" i="3"/>
  <c r="K1104" i="3"/>
  <c r="K1116" i="3"/>
  <c r="K1124" i="3"/>
  <c r="K1128" i="3"/>
  <c r="K1132" i="3"/>
  <c r="K1136" i="3"/>
  <c r="K1140" i="3"/>
  <c r="K1144" i="3"/>
  <c r="K1148" i="3"/>
  <c r="K1152" i="3"/>
  <c r="K1156" i="3"/>
  <c r="K1160" i="3"/>
  <c r="K1164" i="3"/>
  <c r="K1168" i="3"/>
  <c r="K1172" i="3"/>
  <c r="K1176" i="3"/>
  <c r="K1180" i="3"/>
  <c r="K1184" i="3"/>
  <c r="K1188" i="3"/>
  <c r="K1192" i="3"/>
  <c r="K1196" i="3"/>
  <c r="K1200" i="3"/>
  <c r="K1208" i="3"/>
  <c r="K1220" i="3"/>
  <c r="K1224" i="3"/>
  <c r="K1228" i="3"/>
  <c r="K1232" i="3"/>
  <c r="K1236" i="3"/>
  <c r="K1240" i="3"/>
  <c r="K1244" i="3"/>
  <c r="K1248" i="3"/>
  <c r="K1252" i="3"/>
  <c r="K1256" i="3"/>
  <c r="K1260" i="3"/>
  <c r="K1264" i="3"/>
  <c r="K1268" i="3"/>
  <c r="K1272" i="3"/>
  <c r="K1276" i="3"/>
  <c r="K1280" i="3"/>
  <c r="K1284" i="3"/>
  <c r="K1292" i="3"/>
  <c r="K1296" i="3"/>
  <c r="K1304" i="3"/>
  <c r="K1308" i="3"/>
  <c r="K1312" i="3"/>
  <c r="K1320" i="3"/>
  <c r="K1324" i="3"/>
  <c r="K1328" i="3"/>
  <c r="K1332" i="3"/>
  <c r="K1336" i="3"/>
  <c r="K1340" i="3"/>
  <c r="K1344" i="3"/>
  <c r="K1348" i="3"/>
  <c r="K1352" i="3"/>
  <c r="K1356" i="3"/>
  <c r="K1360" i="3"/>
  <c r="K1364" i="3"/>
  <c r="K1368" i="3"/>
  <c r="K1372" i="3"/>
  <c r="K1376" i="3"/>
  <c r="K1380" i="3"/>
  <c r="K1384" i="3"/>
  <c r="K1388" i="3"/>
  <c r="K1392" i="3"/>
  <c r="K1396" i="3"/>
  <c r="K1400" i="3"/>
  <c r="K1404" i="3"/>
  <c r="K1408" i="3"/>
  <c r="K1412" i="3"/>
  <c r="K1416" i="3"/>
  <c r="K1420" i="3"/>
  <c r="K1424" i="3"/>
  <c r="K1428" i="3"/>
  <c r="K1432" i="3"/>
  <c r="K1436" i="3"/>
  <c r="K1440" i="3"/>
  <c r="K1444" i="3"/>
  <c r="K1452" i="3"/>
  <c r="K1456" i="3"/>
  <c r="K1460" i="3"/>
  <c r="K1464" i="3"/>
  <c r="K1472" i="3"/>
  <c r="K1476" i="3"/>
  <c r="K1480" i="3"/>
  <c r="K1484" i="3"/>
  <c r="K1492" i="3"/>
  <c r="K1496" i="3"/>
  <c r="K1504" i="3"/>
  <c r="K1512" i="3"/>
  <c r="K1516" i="3"/>
  <c r="K1520" i="3"/>
  <c r="K1524" i="3"/>
  <c r="K1528" i="3"/>
  <c r="K1532" i="3"/>
  <c r="K1536" i="3"/>
  <c r="K1540" i="3"/>
  <c r="K1544" i="3"/>
  <c r="K1548" i="3"/>
  <c r="K1552" i="3"/>
  <c r="K1556" i="3"/>
  <c r="K1560" i="3"/>
  <c r="K1564" i="3"/>
  <c r="K1568" i="3"/>
  <c r="K1572" i="3"/>
  <c r="K1580" i="3"/>
  <c r="K1584" i="3"/>
  <c r="K1588" i="3"/>
  <c r="K1592" i="3"/>
  <c r="K1596" i="3"/>
  <c r="K1600" i="3"/>
  <c r="K1604" i="3"/>
  <c r="K1608" i="3"/>
  <c r="K1612" i="3"/>
  <c r="K1616" i="3"/>
  <c r="K1620" i="3"/>
  <c r="K1624" i="3"/>
  <c r="K1628" i="3"/>
  <c r="K1632" i="3"/>
  <c r="K1636" i="3"/>
  <c r="K1640" i="3"/>
  <c r="K1644" i="3"/>
  <c r="K1648" i="3"/>
  <c r="K1652" i="3"/>
  <c r="K1656" i="3"/>
  <c r="K1660" i="3"/>
  <c r="K1664" i="3"/>
  <c r="K1668" i="3"/>
  <c r="K1672" i="3"/>
  <c r="K1676" i="3"/>
  <c r="K1680" i="3"/>
  <c r="K1684" i="3"/>
  <c r="K1688" i="3"/>
  <c r="K1692" i="3"/>
  <c r="K1700" i="3"/>
  <c r="K1704" i="3"/>
  <c r="K1708" i="3"/>
  <c r="K1712" i="3"/>
  <c r="K1720" i="3"/>
  <c r="K1736" i="3"/>
  <c r="K1740" i="3"/>
  <c r="K1744" i="3"/>
  <c r="K1748" i="3"/>
  <c r="K1752" i="3"/>
  <c r="K1756" i="3"/>
  <c r="K1760" i="3"/>
  <c r="K1764" i="3"/>
  <c r="K1772" i="3"/>
  <c r="K1776" i="3"/>
  <c r="K1780" i="3"/>
  <c r="K1784" i="3"/>
  <c r="K1788" i="3"/>
  <c r="K1792" i="3"/>
  <c r="K1796" i="3"/>
  <c r="K1800" i="3"/>
  <c r="K1804" i="3"/>
  <c r="K1808" i="3"/>
  <c r="K1812" i="3"/>
  <c r="K1816" i="3"/>
  <c r="K1820" i="3"/>
  <c r="K1824" i="3"/>
  <c r="K1828" i="3"/>
  <c r="K1832" i="3"/>
  <c r="K1836" i="3"/>
  <c r="K1840" i="3"/>
  <c r="K1844" i="3"/>
  <c r="K1848" i="3"/>
  <c r="K1852" i="3"/>
  <c r="K1856" i="3"/>
  <c r="K1864" i="3"/>
  <c r="K1868" i="3"/>
  <c r="K1872" i="3"/>
  <c r="K1876" i="3"/>
  <c r="K1880" i="3"/>
  <c r="K1884" i="3"/>
  <c r="K1888" i="3"/>
  <c r="K1892" i="3"/>
  <c r="K1900" i="3"/>
  <c r="K1908" i="3"/>
  <c r="K1912" i="3"/>
  <c r="K1916" i="3"/>
  <c r="K1920" i="3"/>
  <c r="K1928" i="3"/>
  <c r="K1932" i="3"/>
  <c r="K1936" i="3"/>
  <c r="K1940" i="3"/>
  <c r="K1944" i="3"/>
  <c r="K1948" i="3"/>
  <c r="K1952" i="3"/>
  <c r="K1956" i="3"/>
  <c r="K1960" i="3"/>
  <c r="K1964" i="3"/>
  <c r="K1968" i="3"/>
  <c r="K1984" i="3"/>
  <c r="K1988" i="3"/>
  <c r="K1996" i="3"/>
  <c r="K2000" i="3"/>
  <c r="K2008" i="3"/>
  <c r="K2012" i="3"/>
  <c r="K2016" i="3"/>
  <c r="K2020" i="3"/>
  <c r="K2024" i="3"/>
  <c r="K2040" i="3"/>
  <c r="K2044" i="3"/>
  <c r="K2048" i="3"/>
  <c r="K2052" i="3"/>
  <c r="K2056" i="3"/>
  <c r="K2064" i="3"/>
  <c r="K2068" i="3"/>
  <c r="K2072" i="3"/>
  <c r="K2080" i="3"/>
  <c r="K2084" i="3"/>
  <c r="K2088" i="3"/>
  <c r="K2092" i="3"/>
  <c r="K2096" i="3"/>
  <c r="K2100" i="3"/>
  <c r="K2104" i="3"/>
  <c r="K2108" i="3"/>
  <c r="K2112" i="3"/>
  <c r="K2116" i="3"/>
  <c r="K2124" i="3"/>
  <c r="K2128" i="3"/>
  <c r="K2132" i="3"/>
  <c r="K2144" i="3"/>
  <c r="K2148" i="3"/>
  <c r="K2156" i="3"/>
  <c r="K2160" i="3"/>
  <c r="K2164" i="3"/>
  <c r="K2168" i="3"/>
  <c r="K2172" i="3"/>
  <c r="K2180" i="3"/>
  <c r="K2184" i="3"/>
  <c r="K2188" i="3"/>
  <c r="K2192" i="3"/>
  <c r="K2208" i="3"/>
  <c r="K2212" i="3"/>
  <c r="K2216" i="3"/>
  <c r="K2220" i="3"/>
  <c r="K2224" i="3"/>
  <c r="K2228" i="3"/>
  <c r="K2232" i="3"/>
  <c r="K2236" i="3"/>
  <c r="K2240" i="3"/>
  <c r="K2244" i="3"/>
  <c r="K2248" i="3"/>
  <c r="K2252" i="3"/>
  <c r="K2256" i="3"/>
  <c r="K2260" i="3"/>
  <c r="K2264" i="3"/>
  <c r="K2268" i="3"/>
  <c r="K2272" i="3"/>
  <c r="K2276" i="3"/>
  <c r="K2280" i="3"/>
  <c r="K2284" i="3"/>
  <c r="K2288" i="3"/>
  <c r="K2292" i="3"/>
  <c r="K2296" i="3"/>
  <c r="K2300" i="3"/>
  <c r="K2304" i="3"/>
  <c r="K2308" i="3"/>
  <c r="K2312" i="3"/>
  <c r="K2316" i="3"/>
  <c r="K2320" i="3"/>
  <c r="K2324" i="3"/>
  <c r="K2328" i="3"/>
  <c r="K2332" i="3"/>
  <c r="K2340" i="3"/>
  <c r="K2344" i="3"/>
  <c r="K2348" i="3"/>
  <c r="K2352" i="3"/>
  <c r="K2360" i="3"/>
  <c r="K2364" i="3"/>
  <c r="K2372" i="3"/>
  <c r="K2376" i="3"/>
  <c r="K2384" i="3"/>
  <c r="K2392" i="3"/>
  <c r="K2396" i="3"/>
  <c r="K2400" i="3"/>
  <c r="K2404" i="3"/>
  <c r="K2408" i="3"/>
  <c r="K2412" i="3"/>
  <c r="K2420" i="3"/>
  <c r="K2424" i="3"/>
  <c r="K2428" i="3"/>
  <c r="K2432" i="3"/>
  <c r="K2436" i="3"/>
  <c r="K2440" i="3"/>
  <c r="K2444" i="3"/>
  <c r="K2448" i="3"/>
  <c r="K2452" i="3"/>
  <c r="K2460" i="3"/>
  <c r="K2464" i="3"/>
  <c r="K2468" i="3"/>
  <c r="K2476" i="3"/>
  <c r="K2488" i="3"/>
  <c r="K2492" i="3"/>
  <c r="K2496" i="3"/>
  <c r="K2500" i="3"/>
  <c r="K2504" i="3"/>
  <c r="K2512" i="3"/>
  <c r="K2516" i="3"/>
  <c r="K2520" i="3"/>
  <c r="K2532" i="3"/>
  <c r="K2536" i="3"/>
  <c r="K2540" i="3"/>
  <c r="K2544" i="3"/>
  <c r="K2552" i="3"/>
  <c r="K2556" i="3"/>
  <c r="K2560" i="3"/>
  <c r="K2568" i="3"/>
  <c r="K2572" i="3"/>
  <c r="K2576" i="3"/>
  <c r="K2580" i="3"/>
  <c r="K2584" i="3"/>
  <c r="K2588" i="3"/>
  <c r="K2592" i="3"/>
  <c r="K2596" i="3"/>
  <c r="K2600" i="3"/>
  <c r="K2604" i="3"/>
  <c r="K2608" i="3"/>
  <c r="K2612" i="3"/>
  <c r="K2616" i="3"/>
  <c r="K2624" i="3"/>
  <c r="K2628" i="3"/>
  <c r="K2636" i="3"/>
  <c r="K2644" i="3"/>
  <c r="K2648" i="3"/>
  <c r="K2652" i="3"/>
  <c r="K2656" i="3"/>
  <c r="K2660" i="3"/>
  <c r="K2664" i="3"/>
  <c r="K2668" i="3"/>
  <c r="K2676" i="3"/>
  <c r="K2680" i="3"/>
  <c r="K2684" i="3"/>
  <c r="K2688" i="3"/>
  <c r="K2692" i="3"/>
  <c r="K2696" i="3"/>
  <c r="K2700" i="3"/>
  <c r="K2704" i="3"/>
  <c r="K2708" i="3"/>
  <c r="K2712" i="3"/>
  <c r="K2716" i="3"/>
  <c r="K2720" i="3"/>
  <c r="K2724" i="3"/>
  <c r="K2728" i="3"/>
  <c r="K2736" i="3"/>
  <c r="K2748" i="3"/>
  <c r="K2756" i="3"/>
  <c r="K2760" i="3"/>
  <c r="K2764" i="3"/>
  <c r="K2768" i="3"/>
  <c r="K2772" i="3"/>
  <c r="K2776" i="3"/>
  <c r="K2780" i="3"/>
  <c r="K2788" i="3"/>
  <c r="K2792" i="3"/>
  <c r="K2800" i="3"/>
  <c r="K2804" i="3"/>
  <c r="K2808" i="3"/>
  <c r="K2812" i="3"/>
  <c r="K2820" i="3"/>
  <c r="K2824" i="3"/>
  <c r="K2828" i="3"/>
  <c r="K2832" i="3"/>
  <c r="K2836" i="3"/>
  <c r="K2840" i="3"/>
  <c r="K2844" i="3"/>
  <c r="K2848" i="3"/>
  <c r="K2852" i="3"/>
  <c r="K2856" i="3"/>
  <c r="K2860" i="3"/>
  <c r="K2864" i="3"/>
  <c r="K2868" i="3"/>
  <c r="K2872" i="3"/>
  <c r="K2876" i="3"/>
  <c r="K2880" i="3"/>
  <c r="K2884" i="3"/>
  <c r="K2888" i="3"/>
  <c r="K2892" i="3"/>
  <c r="K2896" i="3"/>
  <c r="K2900" i="3"/>
  <c r="K2904" i="3"/>
  <c r="K2908" i="3"/>
  <c r="K2912" i="3"/>
  <c r="K2916" i="3"/>
  <c r="K2920" i="3"/>
  <c r="K2928" i="3"/>
  <c r="K2932" i="3"/>
  <c r="K2936" i="3"/>
  <c r="K2940" i="3"/>
  <c r="K2944" i="3"/>
  <c r="K2948" i="3"/>
  <c r="K2952" i="3"/>
  <c r="K2960" i="3"/>
  <c r="K2964" i="3"/>
  <c r="K2968" i="3"/>
  <c r="K2972" i="3"/>
  <c r="K2976" i="3"/>
  <c r="K2980" i="3"/>
  <c r="K2984" i="3"/>
  <c r="K2988" i="3"/>
  <c r="K2996" i="3"/>
  <c r="K3000" i="3"/>
  <c r="K3008" i="3"/>
  <c r="K3012" i="3"/>
  <c r="K3016" i="3"/>
  <c r="K3020" i="3"/>
  <c r="K3024" i="3"/>
  <c r="K3028" i="3"/>
  <c r="K3036" i="3"/>
  <c r="K3040" i="3"/>
  <c r="K3044" i="3"/>
  <c r="K3048" i="3"/>
  <c r="K3052" i="3"/>
  <c r="K3056" i="3"/>
  <c r="K3060" i="3"/>
  <c r="K3064" i="3"/>
  <c r="K3072" i="3"/>
  <c r="K3076" i="3"/>
  <c r="K3080" i="3"/>
  <c r="K3084" i="3"/>
  <c r="K3088" i="3"/>
  <c r="K3092" i="3"/>
  <c r="K3096" i="3"/>
  <c r="K3100" i="3"/>
  <c r="K3104" i="3"/>
  <c r="K3108" i="3"/>
  <c r="K3112" i="3"/>
  <c r="K3116" i="3"/>
  <c r="K3120" i="3"/>
  <c r="K3128" i="3"/>
  <c r="K3132" i="3"/>
  <c r="K3136" i="3"/>
  <c r="K3140" i="3"/>
  <c r="K3144" i="3"/>
  <c r="K3148" i="3"/>
  <c r="K3152" i="3"/>
  <c r="K3156" i="3"/>
  <c r="K3160" i="3"/>
  <c r="K3164" i="3"/>
  <c r="K3168" i="3"/>
  <c r="K3172" i="3"/>
  <c r="K3176" i="3"/>
  <c r="K3180" i="3"/>
  <c r="K3184" i="3"/>
  <c r="K3188" i="3"/>
  <c r="K3192" i="3"/>
  <c r="K3196" i="3"/>
  <c r="K3200" i="3"/>
  <c r="K3204" i="3"/>
  <c r="K3208" i="3"/>
  <c r="K3212" i="3"/>
  <c r="K3216" i="3"/>
  <c r="K3220" i="3"/>
  <c r="K3224" i="3"/>
  <c r="K3228" i="3"/>
  <c r="K3236" i="3"/>
  <c r="K3240" i="3"/>
  <c r="K3244" i="3"/>
  <c r="K3248" i="3"/>
  <c r="K3252" i="3"/>
  <c r="K3256" i="3"/>
  <c r="K3260" i="3"/>
  <c r="K3264" i="3"/>
  <c r="K3268" i="3"/>
  <c r="K3272" i="3"/>
  <c r="K3276" i="3"/>
  <c r="K3280" i="3"/>
  <c r="K3284" i="3"/>
  <c r="K3288" i="3"/>
  <c r="K3292" i="3"/>
  <c r="K3296" i="3"/>
  <c r="K3300" i="3"/>
  <c r="K3304" i="3"/>
  <c r="K3308" i="3"/>
  <c r="K3312" i="3"/>
  <c r="K3316" i="3"/>
  <c r="K3320" i="3"/>
  <c r="K3324" i="3"/>
  <c r="K3328" i="3"/>
  <c r="K3336" i="3"/>
  <c r="K3340" i="3"/>
  <c r="K3344" i="3"/>
  <c r="K3348" i="3"/>
  <c r="K3352" i="3"/>
  <c r="K3356" i="3"/>
  <c r="K3360" i="3"/>
  <c r="K3364" i="3"/>
  <c r="K3368" i="3"/>
  <c r="K3372" i="3"/>
  <c r="K3376" i="3"/>
  <c r="K3380" i="3"/>
  <c r="K3388" i="3"/>
  <c r="K3392" i="3"/>
  <c r="K3396" i="3"/>
  <c r="K3400" i="3"/>
  <c r="K3404" i="3"/>
  <c r="K3408" i="3"/>
  <c r="K3412" i="3"/>
  <c r="K3416" i="3"/>
  <c r="K3424" i="3"/>
  <c r="K3428" i="3"/>
  <c r="K3432" i="3"/>
  <c r="K3436" i="3"/>
  <c r="K3444" i="3"/>
  <c r="K3448" i="3"/>
  <c r="K3452" i="3"/>
  <c r="K3456" i="3"/>
  <c r="K3464" i="3"/>
  <c r="K3468" i="3"/>
  <c r="K3472" i="3"/>
  <c r="K3476" i="3"/>
  <c r="K3480" i="3"/>
  <c r="K3484" i="3"/>
  <c r="K3488" i="3"/>
  <c r="K3500" i="3"/>
  <c r="K3504" i="3"/>
  <c r="K3508" i="3"/>
  <c r="K3512" i="3"/>
  <c r="K3516" i="3"/>
  <c r="K3524" i="3"/>
  <c r="K3532" i="3"/>
  <c r="K3536" i="3"/>
  <c r="K3540" i="3"/>
  <c r="K3544" i="3"/>
  <c r="K3548" i="3"/>
  <c r="K3552" i="3"/>
  <c r="K3556" i="3"/>
  <c r="K3560" i="3"/>
  <c r="K3564" i="3"/>
  <c r="K3568" i="3"/>
  <c r="K3572" i="3"/>
  <c r="K3576" i="3"/>
  <c r="K3580" i="3"/>
  <c r="K3584" i="3"/>
  <c r="K3588" i="3"/>
  <c r="K3592" i="3"/>
  <c r="K3596" i="3"/>
  <c r="K3600" i="3"/>
  <c r="K3604" i="3"/>
  <c r="K3608" i="3"/>
  <c r="K3620" i="3"/>
  <c r="K3624" i="3"/>
  <c r="K3628" i="3"/>
  <c r="K3632" i="3"/>
  <c r="K3636" i="3"/>
  <c r="K3640" i="3"/>
  <c r="K3644" i="3"/>
  <c r="K3648" i="3"/>
  <c r="K3652" i="3"/>
  <c r="K3656" i="3"/>
  <c r="K3664" i="3"/>
  <c r="K3668" i="3"/>
  <c r="K3672" i="3"/>
  <c r="K3676" i="3"/>
  <c r="K3684" i="3"/>
  <c r="K3688" i="3"/>
  <c r="K3692" i="3"/>
  <c r="K3700" i="3"/>
  <c r="K3704" i="3"/>
  <c r="K3708" i="3"/>
  <c r="K3712" i="3"/>
  <c r="K3716" i="3"/>
  <c r="K3720" i="3"/>
  <c r="K3724" i="3"/>
  <c r="K3728" i="3"/>
  <c r="K3732" i="3"/>
  <c r="K3736" i="3"/>
  <c r="K3740" i="3"/>
  <c r="K3748" i="3"/>
  <c r="K3752" i="3"/>
  <c r="K3756" i="3"/>
  <c r="K3760" i="3"/>
  <c r="K3764" i="3"/>
  <c r="K3768" i="3"/>
  <c r="K3772" i="3"/>
  <c r="K3776" i="3"/>
  <c r="K3780" i="3"/>
  <c r="K3788" i="3"/>
  <c r="K3792" i="3"/>
  <c r="K3796" i="3"/>
  <c r="K3800" i="3"/>
  <c r="K3804" i="3"/>
  <c r="K3808" i="3"/>
  <c r="K3812" i="3"/>
  <c r="K3816" i="3"/>
  <c r="K3820" i="3"/>
  <c r="K3824" i="3"/>
  <c r="K3828" i="3"/>
  <c r="K3832" i="3"/>
  <c r="K3836" i="3"/>
  <c r="K3840" i="3"/>
  <c r="K3844" i="3"/>
  <c r="K3848" i="3"/>
  <c r="K3856" i="3"/>
  <c r="K3860" i="3"/>
  <c r="K3864" i="3"/>
  <c r="K3868" i="3"/>
  <c r="K3876" i="3"/>
  <c r="K3888" i="3"/>
  <c r="K3892" i="3"/>
  <c r="K3900" i="3"/>
  <c r="K3904" i="3"/>
  <c r="K3908" i="3"/>
  <c r="K3912" i="3"/>
  <c r="K3916" i="3"/>
  <c r="K3920" i="3"/>
  <c r="K3924" i="3"/>
  <c r="K3932" i="3"/>
  <c r="K3936" i="3"/>
  <c r="K3940" i="3"/>
  <c r="K3948" i="3"/>
  <c r="K3956" i="3"/>
  <c r="K3960" i="3"/>
  <c r="K3964" i="3"/>
  <c r="K3968" i="3"/>
  <c r="K3972" i="3"/>
  <c r="K3976" i="3"/>
  <c r="K3980" i="3"/>
  <c r="K3984" i="3"/>
  <c r="K3988" i="3"/>
  <c r="K3992" i="3"/>
  <c r="K3996" i="3"/>
  <c r="K4000" i="3"/>
  <c r="K4008" i="3"/>
  <c r="K4012" i="3"/>
  <c r="K4016" i="3"/>
  <c r="K4020" i="3"/>
  <c r="K4024" i="3"/>
  <c r="K4028" i="3"/>
  <c r="K4032" i="3"/>
  <c r="K4044" i="3"/>
  <c r="K4052" i="3"/>
  <c r="K4056" i="3"/>
  <c r="K4060" i="3"/>
  <c r="K4064" i="3"/>
  <c r="K4072" i="3"/>
  <c r="K4076" i="3"/>
  <c r="K4080" i="3"/>
  <c r="K4084" i="3"/>
  <c r="K4088" i="3"/>
  <c r="K4092" i="3"/>
  <c r="K4096" i="3"/>
  <c r="K4104" i="3"/>
  <c r="K4108" i="3"/>
  <c r="K4112" i="3"/>
  <c r="K4116" i="3"/>
  <c r="K4124" i="3"/>
  <c r="K4128" i="3"/>
  <c r="K4132" i="3"/>
  <c r="K4136" i="3"/>
  <c r="K4140" i="3"/>
  <c r="K4144" i="3"/>
  <c r="K4148" i="3"/>
  <c r="K4152" i="3"/>
  <c r="K4156" i="3"/>
  <c r="K4160" i="3"/>
  <c r="K4164" i="3"/>
  <c r="K4168" i="3"/>
  <c r="K4172" i="3"/>
  <c r="K4176" i="3"/>
  <c r="K4180" i="3"/>
  <c r="K4188" i="3"/>
  <c r="K4192" i="3"/>
  <c r="K4196" i="3"/>
  <c r="K4200" i="3"/>
  <c r="K4204" i="3"/>
  <c r="K4208" i="3"/>
  <c r="K4212" i="3"/>
  <c r="K4216" i="3"/>
  <c r="K4220" i="3"/>
  <c r="K4224" i="3"/>
  <c r="K4228" i="3"/>
  <c r="K4232" i="3"/>
  <c r="K4236" i="3"/>
  <c r="K4240" i="3"/>
  <c r="K4244" i="3"/>
  <c r="K4248" i="3"/>
  <c r="K4252" i="3"/>
  <c r="K4256" i="3"/>
  <c r="K4260" i="3"/>
  <c r="K4264" i="3"/>
  <c r="K4268" i="3"/>
  <c r="K4272" i="3"/>
  <c r="K4276" i="3"/>
  <c r="K4280" i="3"/>
  <c r="K4284" i="3"/>
  <c r="K4288" i="3"/>
  <c r="K4296" i="3"/>
  <c r="K4300" i="3"/>
  <c r="K4304" i="3"/>
  <c r="K4308" i="3"/>
  <c r="K4320" i="3"/>
  <c r="K4324" i="3"/>
  <c r="K4332" i="3"/>
  <c r="K4344" i="3"/>
  <c r="K4348" i="3"/>
  <c r="K4352" i="3"/>
  <c r="K4356" i="3"/>
  <c r="K4360" i="3"/>
  <c r="K4364" i="3"/>
  <c r="K4368" i="3"/>
  <c r="K4376" i="3"/>
  <c r="K4380" i="3"/>
  <c r="K4384" i="3"/>
  <c r="K4388" i="3"/>
  <c r="K4392" i="3"/>
  <c r="K4396" i="3"/>
  <c r="K4400" i="3"/>
  <c r="K4404" i="3"/>
  <c r="K4408" i="3"/>
  <c r="K4412" i="3"/>
  <c r="K4416" i="3"/>
  <c r="K4420" i="3"/>
  <c r="K4428" i="3"/>
  <c r="K4432" i="3"/>
  <c r="K4436" i="3"/>
  <c r="K4440" i="3"/>
  <c r="K4444" i="3"/>
  <c r="K4448" i="3"/>
  <c r="K4452" i="3"/>
  <c r="K4456" i="3"/>
  <c r="K4460" i="3"/>
  <c r="K4464" i="3"/>
  <c r="K4468" i="3"/>
  <c r="K4472" i="3"/>
  <c r="K4476" i="3"/>
  <c r="K4480" i="3"/>
  <c r="K4484" i="3"/>
  <c r="K4488" i="3"/>
  <c r="K4492" i="3"/>
  <c r="K4496" i="3"/>
  <c r="K4500" i="3"/>
  <c r="K4508" i="3"/>
  <c r="K4512" i="3"/>
  <c r="K4516" i="3"/>
  <c r="K4520" i="3"/>
  <c r="K4524" i="3"/>
  <c r="K4528" i="3"/>
  <c r="K4532" i="3"/>
  <c r="K4536" i="3"/>
  <c r="K4544" i="3"/>
  <c r="K4548" i="3"/>
  <c r="K4552" i="3"/>
  <c r="K4556" i="3"/>
  <c r="K4560" i="3"/>
  <c r="K4564" i="3"/>
  <c r="K4568" i="3"/>
  <c r="K4572" i="3"/>
  <c r="K4576" i="3"/>
  <c r="K4580" i="3"/>
  <c r="K4584" i="3"/>
  <c r="K4588" i="3"/>
  <c r="K4592" i="3"/>
  <c r="K4596" i="3"/>
  <c r="K4608" i="3"/>
  <c r="K4612" i="3"/>
  <c r="K4616" i="3"/>
  <c r="K4622" i="3"/>
  <c r="K4630" i="3"/>
  <c r="K4638" i="3"/>
  <c r="K4654" i="3"/>
  <c r="K11398" i="3"/>
  <c r="K11394" i="3"/>
  <c r="K11390" i="3"/>
  <c r="K11386" i="3"/>
  <c r="K11382" i="3"/>
  <c r="K11378" i="3"/>
  <c r="K11374" i="3"/>
  <c r="K11366" i="3"/>
  <c r="K11362" i="3"/>
  <c r="K11358" i="3"/>
  <c r="K11354" i="3"/>
  <c r="K11350" i="3"/>
  <c r="K11346" i="3"/>
  <c r="K11342" i="3"/>
  <c r="K11338" i="3"/>
  <c r="K11334" i="3"/>
  <c r="K11330" i="3"/>
  <c r="K11326" i="3"/>
  <c r="K11322" i="3"/>
  <c r="K11318" i="3"/>
  <c r="K11314" i="3"/>
  <c r="K11310" i="3"/>
  <c r="K11306" i="3"/>
  <c r="K11302" i="3"/>
  <c r="K11298" i="3"/>
  <c r="K11294" i="3"/>
  <c r="K11290" i="3"/>
  <c r="K11282" i="3"/>
  <c r="K11274" i="3"/>
  <c r="K11270" i="3"/>
  <c r="K11266" i="3"/>
  <c r="K11262" i="3"/>
  <c r="K11258" i="3"/>
  <c r="K11254" i="3"/>
  <c r="K11250" i="3"/>
  <c r="K11246" i="3"/>
  <c r="K11242" i="3"/>
  <c r="K11238" i="3"/>
  <c r="K11234" i="3"/>
  <c r="K11230" i="3"/>
  <c r="K11226" i="3"/>
  <c r="K11222" i="3"/>
  <c r="K11218" i="3"/>
  <c r="K11214" i="3"/>
  <c r="K11210" i="3"/>
  <c r="K11202" i="3"/>
  <c r="K11198" i="3"/>
  <c r="K11194" i="3"/>
  <c r="K11190" i="3"/>
  <c r="K11186" i="3"/>
  <c r="K11182" i="3"/>
  <c r="K11178" i="3"/>
  <c r="K11174" i="3"/>
  <c r="K11170" i="3"/>
  <c r="K11166" i="3"/>
  <c r="K11162" i="3"/>
  <c r="K11158" i="3"/>
  <c r="K11150" i="3"/>
  <c r="K11146" i="3"/>
  <c r="K11142" i="3"/>
  <c r="K11134" i="3"/>
  <c r="K11130" i="3"/>
  <c r="K11122" i="3"/>
  <c r="K11118" i="3"/>
  <c r="K11114" i="3"/>
  <c r="K11110" i="3"/>
  <c r="K11106" i="3"/>
  <c r="K11098" i="3"/>
  <c r="K11094" i="3"/>
  <c r="K11086" i="3"/>
  <c r="K11082" i="3"/>
  <c r="K11078" i="3"/>
  <c r="K11074" i="3"/>
  <c r="K11070" i="3"/>
  <c r="K11066" i="3"/>
  <c r="K11062" i="3"/>
  <c r="K11058" i="3"/>
  <c r="K11054" i="3"/>
  <c r="K11050" i="3"/>
  <c r="K11046" i="3"/>
  <c r="K11042" i="3"/>
  <c r="K11038" i="3"/>
  <c r="K11034" i="3"/>
  <c r="K11030" i="3"/>
  <c r="K11026" i="3"/>
  <c r="K11022" i="3"/>
  <c r="K11018" i="3"/>
  <c r="K11014" i="3"/>
  <c r="K11010" i="3"/>
  <c r="K11006" i="3"/>
  <c r="K11002" i="3"/>
  <c r="K10998" i="3"/>
  <c r="K10994" i="3"/>
  <c r="K10990" i="3"/>
  <c r="K10986" i="3"/>
  <c r="K10978" i="3"/>
  <c r="K10974" i="3"/>
  <c r="K10966" i="3"/>
  <c r="K10962" i="3"/>
  <c r="K10958" i="3"/>
  <c r="K10954" i="3"/>
  <c r="K10946" i="3"/>
  <c r="K10942" i="3"/>
  <c r="K10934" i="3"/>
  <c r="K10930" i="3"/>
  <c r="K10926" i="3"/>
  <c r="K10922" i="3"/>
  <c r="K10918" i="3"/>
  <c r="K10914" i="3"/>
  <c r="K10910" i="3"/>
  <c r="K10906" i="3"/>
  <c r="K10902" i="3"/>
  <c r="K10898" i="3"/>
  <c r="K10894" i="3"/>
  <c r="K10890" i="3"/>
  <c r="K10886" i="3"/>
  <c r="K10878" i="3"/>
  <c r="K10874" i="3"/>
  <c r="K10870" i="3"/>
  <c r="K10866" i="3"/>
  <c r="K10862" i="3"/>
  <c r="K10858" i="3"/>
  <c r="K10854" i="3"/>
  <c r="K10850" i="3"/>
  <c r="K10846" i="3"/>
  <c r="K10842" i="3"/>
  <c r="K10838" i="3"/>
  <c r="K10834" i="3"/>
  <c r="K10826" i="3"/>
  <c r="K10822" i="3"/>
  <c r="K10818" i="3"/>
  <c r="K10814" i="3"/>
  <c r="K10810" i="3"/>
  <c r="K10806" i="3"/>
  <c r="K10802" i="3"/>
  <c r="K10794" i="3"/>
  <c r="K10786" i="3"/>
  <c r="K10782" i="3"/>
  <c r="K10778" i="3"/>
  <c r="K10774" i="3"/>
  <c r="K10770" i="3"/>
  <c r="K10766" i="3"/>
  <c r="K10762" i="3"/>
  <c r="K10758" i="3"/>
  <c r="K10754" i="3"/>
  <c r="K10750" i="3"/>
  <c r="K10746" i="3"/>
  <c r="K10742" i="3"/>
  <c r="K10738" i="3"/>
  <c r="K10734" i="3"/>
  <c r="K10722" i="3"/>
  <c r="K10718" i="3"/>
  <c r="K10714" i="3"/>
  <c r="K10710" i="3"/>
  <c r="K10706" i="3"/>
  <c r="K10698" i="3"/>
  <c r="K10694" i="3"/>
  <c r="K10690" i="3"/>
  <c r="K10686" i="3"/>
  <c r="K10682" i="3"/>
  <c r="K10678" i="3"/>
  <c r="K10674" i="3"/>
  <c r="K10670" i="3"/>
  <c r="K10666" i="3"/>
  <c r="K10662" i="3"/>
  <c r="K10658" i="3"/>
  <c r="K10654" i="3"/>
  <c r="K10650" i="3"/>
  <c r="K10642" i="3"/>
  <c r="K10638" i="3"/>
  <c r="K10634" i="3"/>
  <c r="K10626" i="3"/>
  <c r="K10622" i="3"/>
  <c r="K10618" i="3"/>
  <c r="K10614" i="3"/>
  <c r="K10610" i="3"/>
  <c r="K10606" i="3"/>
  <c r="K10602" i="3"/>
  <c r="K10598" i="3"/>
  <c r="K10594" i="3"/>
  <c r="K10590" i="3"/>
  <c r="K10586" i="3"/>
  <c r="K10582" i="3"/>
  <c r="K10578" i="3"/>
  <c r="K10570" i="3"/>
  <c r="K10566" i="3"/>
  <c r="K10562" i="3"/>
  <c r="K10558" i="3"/>
  <c r="K10554" i="3"/>
  <c r="K10550" i="3"/>
  <c r="K10546" i="3"/>
  <c r="K10542" i="3"/>
  <c r="K10538" i="3"/>
  <c r="K10534" i="3"/>
  <c r="K10530" i="3"/>
  <c r="K10526" i="3"/>
  <c r="K10522" i="3"/>
  <c r="K10518" i="3"/>
  <c r="K10514" i="3"/>
  <c r="K10510" i="3"/>
  <c r="K10506" i="3"/>
  <c r="K10502" i="3"/>
  <c r="K10498" i="3"/>
  <c r="K10494" i="3"/>
  <c r="K10490" i="3"/>
  <c r="K10486" i="3"/>
  <c r="K10482" i="3"/>
  <c r="K10478" i="3"/>
  <c r="K10474" i="3"/>
  <c r="K10466" i="3"/>
  <c r="K10462" i="3"/>
  <c r="K10458" i="3"/>
  <c r="K10454" i="3"/>
  <c r="K10450" i="3"/>
  <c r="K10446" i="3"/>
  <c r="K10442" i="3"/>
  <c r="K10438" i="3"/>
  <c r="K10434" i="3"/>
  <c r="K10430" i="3"/>
  <c r="K10426" i="3"/>
  <c r="K10422" i="3"/>
  <c r="K10418" i="3"/>
  <c r="K10414" i="3"/>
  <c r="K10406" i="3"/>
  <c r="K10398" i="3"/>
  <c r="K10394" i="3"/>
  <c r="K10390" i="3"/>
  <c r="K10386" i="3"/>
  <c r="K10382" i="3"/>
  <c r="K10374" i="3"/>
  <c r="K10370" i="3"/>
  <c r="K10366" i="3"/>
  <c r="K10358" i="3"/>
  <c r="K10354" i="3"/>
  <c r="K10350" i="3"/>
  <c r="K10346" i="3"/>
  <c r="K10342" i="3"/>
  <c r="K10338" i="3"/>
  <c r="K10334" i="3"/>
  <c r="K10330" i="3"/>
  <c r="K10326" i="3"/>
  <c r="K10322" i="3"/>
  <c r="K10318" i="3"/>
  <c r="K10314" i="3"/>
  <c r="K10310" i="3"/>
  <c r="K10306" i="3"/>
  <c r="K10302" i="3"/>
  <c r="K10298" i="3"/>
  <c r="K10294" i="3"/>
  <c r="K10290" i="3"/>
  <c r="K10286" i="3"/>
  <c r="K10282" i="3"/>
  <c r="K10278" i="3"/>
  <c r="K10274" i="3"/>
  <c r="K10270" i="3"/>
  <c r="K10266" i="3"/>
  <c r="K10262" i="3"/>
  <c r="K10258" i="3"/>
  <c r="K10254" i="3"/>
  <c r="K10250" i="3"/>
  <c r="K10246" i="3"/>
  <c r="K10242" i="3"/>
  <c r="K10238" i="3"/>
  <c r="K10234" i="3"/>
  <c r="K10230" i="3"/>
  <c r="K10226" i="3"/>
  <c r="K10222" i="3"/>
  <c r="K10218" i="3"/>
  <c r="K10214" i="3"/>
  <c r="K10210" i="3"/>
  <c r="K10198" i="3"/>
  <c r="K10194" i="3"/>
  <c r="K10182" i="3"/>
  <c r="K10178" i="3"/>
  <c r="K10174" i="3"/>
  <c r="K10162" i="3"/>
  <c r="K10158" i="3"/>
  <c r="K10154" i="3"/>
  <c r="K10150" i="3"/>
  <c r="K10146" i="3"/>
  <c r="K10138" i="3"/>
  <c r="K10134" i="3"/>
  <c r="K10130" i="3"/>
  <c r="K10126" i="3"/>
  <c r="K10122" i="3"/>
  <c r="K10118" i="3"/>
  <c r="K10114" i="3"/>
  <c r="K10110" i="3"/>
  <c r="K10106" i="3"/>
  <c r="K11397" i="3"/>
  <c r="K11393" i="3"/>
  <c r="K11389" i="3"/>
  <c r="K11385" i="3"/>
  <c r="K11381" i="3"/>
  <c r="K11377" i="3"/>
  <c r="K11373" i="3"/>
  <c r="K11369" i="3"/>
  <c r="K11365" i="3"/>
  <c r="K11361" i="3"/>
  <c r="K11357" i="3"/>
  <c r="K11353" i="3"/>
  <c r="K11349" i="3"/>
  <c r="K11341" i="3"/>
  <c r="K11333" i="3"/>
  <c r="K11329" i="3"/>
  <c r="K11325" i="3"/>
  <c r="K11321" i="3"/>
  <c r="K11317" i="3"/>
  <c r="K11313" i="3"/>
  <c r="K11309" i="3"/>
  <c r="K11305" i="3"/>
  <c r="K11301" i="3"/>
  <c r="K11297" i="3"/>
  <c r="K11293" i="3"/>
  <c r="K11289" i="3"/>
  <c r="K11285" i="3"/>
  <c r="K11277" i="3"/>
  <c r="K11273" i="3"/>
  <c r="K11265" i="3"/>
  <c r="K11261" i="3"/>
  <c r="K11257" i="3"/>
  <c r="K11253" i="3"/>
  <c r="K11249" i="3"/>
  <c r="K11245" i="3"/>
  <c r="K11241" i="3"/>
  <c r="K11237" i="3"/>
  <c r="K11233" i="3"/>
  <c r="K11229" i="3"/>
  <c r="K11225" i="3"/>
  <c r="K11221" i="3"/>
  <c r="K11217" i="3"/>
  <c r="K11209" i="3"/>
  <c r="K11205" i="3"/>
  <c r="K11197" i="3"/>
  <c r="K11193" i="3"/>
  <c r="K11189" i="3"/>
  <c r="K11185" i="3"/>
  <c r="K11181" i="3"/>
  <c r="K11177" i="3"/>
  <c r="K11173" i="3"/>
  <c r="K11169" i="3"/>
  <c r="K11161" i="3"/>
  <c r="K11157" i="3"/>
  <c r="K11153" i="3"/>
  <c r="K11149" i="3"/>
  <c r="K11145" i="3"/>
  <c r="K11141" i="3"/>
  <c r="K11137" i="3"/>
  <c r="K11133" i="3"/>
  <c r="K11125" i="3"/>
  <c r="K11121" i="3"/>
  <c r="K11117" i="3"/>
  <c r="K11113" i="3"/>
  <c r="K11105" i="3"/>
  <c r="K11101" i="3"/>
  <c r="K11097" i="3"/>
  <c r="K11093" i="3"/>
  <c r="K11089" i="3"/>
  <c r="K11085" i="3"/>
  <c r="K11081" i="3"/>
  <c r="K11077" i="3"/>
  <c r="K11073" i="3"/>
  <c r="K11069" i="3"/>
  <c r="K11065" i="3"/>
  <c r="K11057" i="3"/>
  <c r="K11053" i="3"/>
  <c r="K11049" i="3"/>
  <c r="K11041" i="3"/>
  <c r="K11037" i="3"/>
  <c r="K11033" i="3"/>
  <c r="K11029" i="3"/>
  <c r="K11025" i="3"/>
  <c r="K11021" i="3"/>
  <c r="K11017" i="3"/>
  <c r="K11013" i="3"/>
  <c r="K11009" i="3"/>
  <c r="K11005" i="3"/>
  <c r="K10997" i="3"/>
  <c r="K10989" i="3"/>
  <c r="K10985" i="3"/>
  <c r="K10981" i="3"/>
  <c r="K10973" i="3"/>
  <c r="K10969" i="3"/>
  <c r="K10965" i="3"/>
  <c r="K10961" i="3"/>
  <c r="K10957" i="3"/>
  <c r="K10949" i="3"/>
  <c r="K10945" i="3"/>
  <c r="K10941" i="3"/>
  <c r="K10937" i="3"/>
  <c r="K10933" i="3"/>
  <c r="K10929" i="3"/>
  <c r="K10925" i="3"/>
  <c r="K10921" i="3"/>
  <c r="K10917" i="3"/>
  <c r="K10913" i="3"/>
  <c r="K10909" i="3"/>
  <c r="K10905" i="3"/>
  <c r="K10901" i="3"/>
  <c r="K10897" i="3"/>
  <c r="K10893" i="3"/>
  <c r="K10889" i="3"/>
  <c r="K10885" i="3"/>
  <c r="K10881" i="3"/>
  <c r="K10877" i="3"/>
  <c r="K10873" i="3"/>
  <c r="K10869" i="3"/>
  <c r="K10865" i="3"/>
  <c r="K10861" i="3"/>
  <c r="K10857" i="3"/>
  <c r="K10853" i="3"/>
  <c r="K10849" i="3"/>
  <c r="K10845" i="3"/>
  <c r="K10841" i="3"/>
  <c r="K10837" i="3"/>
  <c r="K10833" i="3"/>
  <c r="K10825" i="3"/>
  <c r="K10813" i="3"/>
  <c r="K10805" i="3"/>
  <c r="K10801" i="3"/>
  <c r="K10797" i="3"/>
  <c r="K10793" i="3"/>
  <c r="K10785" i="3"/>
  <c r="K10781" i="3"/>
  <c r="K10777" i="3"/>
  <c r="K10773" i="3"/>
  <c r="K10769" i="3"/>
  <c r="K10765" i="3"/>
  <c r="K10761" i="3"/>
  <c r="K10757" i="3"/>
  <c r="K10753" i="3"/>
  <c r="K10749" i="3"/>
  <c r="K10741" i="3"/>
  <c r="K10733" i="3"/>
  <c r="K10729" i="3"/>
  <c r="K10725" i="3"/>
  <c r="K10721" i="3"/>
  <c r="K10717" i="3"/>
  <c r="K10713" i="3"/>
  <c r="K10709" i="3"/>
  <c r="K10705" i="3"/>
  <c r="K10701" i="3"/>
  <c r="K10697" i="3"/>
  <c r="K10693" i="3"/>
  <c r="K10689" i="3"/>
  <c r="K10685" i="3"/>
  <c r="K10681" i="3"/>
  <c r="K10677" i="3"/>
  <c r="K10673" i="3"/>
  <c r="K10665" i="3"/>
  <c r="K10661" i="3"/>
  <c r="K10653" i="3"/>
  <c r="K10649" i="3"/>
  <c r="K10645" i="3"/>
  <c r="K10641" i="3"/>
  <c r="K10637" i="3"/>
  <c r="K10633" i="3"/>
  <c r="K10629" i="3"/>
  <c r="K10625" i="3"/>
  <c r="K10621" i="3"/>
  <c r="K10617" i="3"/>
  <c r="K10613" i="3"/>
  <c r="K10609" i="3"/>
  <c r="K10605" i="3"/>
  <c r="K10601" i="3"/>
  <c r="K10597" i="3"/>
  <c r="K10593" i="3"/>
  <c r="K10589" i="3"/>
  <c r="K10585" i="3"/>
  <c r="K10581" i="3"/>
  <c r="K10577" i="3"/>
  <c r="K10573" i="3"/>
  <c r="K10569" i="3"/>
  <c r="K10565" i="3"/>
  <c r="K10561" i="3"/>
  <c r="K10557" i="3"/>
  <c r="K10553" i="3"/>
  <c r="K10549" i="3"/>
  <c r="K10545" i="3"/>
  <c r="K10541" i="3"/>
  <c r="K10537" i="3"/>
  <c r="K10533" i="3"/>
  <c r="K10529" i="3"/>
  <c r="K10525" i="3"/>
  <c r="K10521" i="3"/>
  <c r="K10517" i="3"/>
  <c r="K10513" i="3"/>
  <c r="K10509" i="3"/>
  <c r="K10505" i="3"/>
  <c r="K10501" i="3"/>
  <c r="K10493" i="3"/>
  <c r="K10489" i="3"/>
  <c r="K10485" i="3"/>
  <c r="K10481" i="3"/>
  <c r="K10477" i="3"/>
  <c r="K10469" i="3"/>
  <c r="K10465" i="3"/>
  <c r="K10461" i="3"/>
  <c r="K10457" i="3"/>
  <c r="K10453" i="3"/>
  <c r="K10449" i="3"/>
  <c r="K10445" i="3"/>
  <c r="K10441" i="3"/>
  <c r="K10437" i="3"/>
  <c r="K10433" i="3"/>
  <c r="K10429" i="3"/>
  <c r="K10425" i="3"/>
  <c r="K10421" i="3"/>
  <c r="K10417" i="3"/>
  <c r="K10413" i="3"/>
  <c r="K10409" i="3"/>
  <c r="K10405" i="3"/>
  <c r="K10401" i="3"/>
  <c r="K10397" i="3"/>
  <c r="K10389" i="3"/>
  <c r="K10385" i="3"/>
  <c r="K10381" i="3"/>
  <c r="K10377" i="3"/>
  <c r="K10373" i="3"/>
  <c r="K10369" i="3"/>
  <c r="K10365" i="3"/>
  <c r="K10361" i="3"/>
  <c r="K10357" i="3"/>
  <c r="K10353" i="3"/>
  <c r="K10349" i="3"/>
  <c r="K10345" i="3"/>
  <c r="K10341" i="3"/>
  <c r="K10333" i="3"/>
  <c r="K10329" i="3"/>
  <c r="K10325" i="3"/>
  <c r="K10321" i="3"/>
  <c r="K10317" i="3"/>
  <c r="K10309" i="3"/>
  <c r="K10305" i="3"/>
  <c r="K10301" i="3"/>
  <c r="K10297" i="3"/>
  <c r="K10293" i="3"/>
  <c r="K10289" i="3"/>
  <c r="K10285" i="3"/>
  <c r="K10281" i="3"/>
  <c r="K10273" i="3"/>
  <c r="K10269" i="3"/>
  <c r="K10265" i="3"/>
  <c r="K10261" i="3"/>
  <c r="K10249" i="3"/>
  <c r="K10241" i="3"/>
  <c r="K10233" i="3"/>
  <c r="K10229" i="3"/>
  <c r="K10221" i="3"/>
  <c r="K10213" i="3"/>
  <c r="K10209" i="3"/>
  <c r="K10205" i="3"/>
  <c r="K10201" i="3"/>
  <c r="K10193" i="3"/>
  <c r="K10189" i="3"/>
  <c r="K10185" i="3"/>
  <c r="K10181" i="3"/>
  <c r="K10177" i="3"/>
  <c r="K10173" i="3"/>
  <c r="K10169" i="3"/>
  <c r="K10165" i="3"/>
  <c r="K10161" i="3"/>
  <c r="K10157" i="3"/>
  <c r="K10153" i="3"/>
  <c r="K10149" i="3"/>
  <c r="K10145" i="3"/>
  <c r="K10141" i="3"/>
  <c r="K10137" i="3"/>
  <c r="K10133" i="3"/>
  <c r="K10129" i="3"/>
  <c r="K10117" i="3"/>
  <c r="K10113" i="3"/>
  <c r="K10109" i="3"/>
  <c r="K11396" i="3"/>
  <c r="K11392" i="3"/>
  <c r="K11388" i="3"/>
  <c r="K11384" i="3"/>
  <c r="K11380" i="3"/>
  <c r="K11376" i="3"/>
  <c r="K11372" i="3"/>
  <c r="K11368" i="3"/>
  <c r="K11364" i="3"/>
  <c r="K11356" i="3"/>
  <c r="K11352" i="3"/>
  <c r="K11348" i="3"/>
  <c r="K11340" i="3"/>
  <c r="K11336" i="3"/>
  <c r="K11332" i="3"/>
  <c r="K11328" i="3"/>
  <c r="K11324" i="3"/>
  <c r="K11320" i="3"/>
  <c r="K11316" i="3"/>
  <c r="K11312" i="3"/>
  <c r="K11308" i="3"/>
  <c r="K11304" i="3"/>
  <c r="K11300" i="3"/>
  <c r="K11296" i="3"/>
  <c r="K11292" i="3"/>
  <c r="K11288" i="3"/>
  <c r="K11280" i="3"/>
  <c r="K11276" i="3"/>
  <c r="K11272" i="3"/>
  <c r="K11268" i="3"/>
  <c r="K11264" i="3"/>
  <c r="K11260" i="3"/>
  <c r="K11256" i="3"/>
  <c r="K11252" i="3"/>
  <c r="K11248" i="3"/>
  <c r="K11244" i="3"/>
  <c r="K11240" i="3"/>
  <c r="K11236" i="3"/>
  <c r="K11232" i="3"/>
  <c r="K11228" i="3"/>
  <c r="K11220" i="3"/>
  <c r="K11216" i="3"/>
  <c r="K11212" i="3"/>
  <c r="K11208" i="3"/>
  <c r="K11204" i="3"/>
  <c r="K11196" i="3"/>
  <c r="K11192" i="3"/>
  <c r="K11188" i="3"/>
  <c r="K11184" i="3"/>
  <c r="K11176" i="3"/>
  <c r="K11172" i="3"/>
  <c r="K11168" i="3"/>
  <c r="K11164" i="3"/>
  <c r="K11160" i="3"/>
  <c r="K11156" i="3"/>
  <c r="K11152" i="3"/>
  <c r="K11148" i="3"/>
  <c r="K11144" i="3"/>
  <c r="K11140" i="3"/>
  <c r="K11136" i="3"/>
  <c r="K11132" i="3"/>
  <c r="K11128" i="3"/>
  <c r="K11120" i="3"/>
  <c r="K11116" i="3"/>
  <c r="K11112" i="3"/>
  <c r="K11104" i="3"/>
  <c r="K11100" i="3"/>
  <c r="K11096" i="3"/>
  <c r="K11092" i="3"/>
  <c r="K11088" i="3"/>
  <c r="K11084" i="3"/>
  <c r="K11072" i="3"/>
  <c r="K11064" i="3"/>
  <c r="K11060" i="3"/>
  <c r="K11056" i="3"/>
  <c r="K11052" i="3"/>
  <c r="K11048" i="3"/>
  <c r="K11044" i="3"/>
  <c r="K11036" i="3"/>
  <c r="K11032" i="3"/>
  <c r="K11028" i="3"/>
  <c r="K11024" i="3"/>
  <c r="K11020" i="3"/>
  <c r="K11012" i="3"/>
  <c r="K11008" i="3"/>
  <c r="K11004" i="3"/>
  <c r="K11000" i="3"/>
  <c r="K10992" i="3"/>
  <c r="K10988" i="3"/>
  <c r="K10984" i="3"/>
  <c r="K10980" i="3"/>
  <c r="K10976" i="3"/>
  <c r="K10972" i="3"/>
  <c r="K10968" i="3"/>
  <c r="K10964" i="3"/>
  <c r="K10960" i="3"/>
  <c r="K10956" i="3"/>
  <c r="K10952" i="3"/>
  <c r="K10948" i="3"/>
  <c r="K10944" i="3"/>
  <c r="K10940" i="3"/>
  <c r="K10936" i="3"/>
  <c r="K10932" i="3"/>
  <c r="K10928" i="3"/>
  <c r="K10924" i="3"/>
  <c r="K10920" i="3"/>
  <c r="K10916" i="3"/>
  <c r="K10912" i="3"/>
  <c r="K10904" i="3"/>
  <c r="K10900" i="3"/>
  <c r="K10896" i="3"/>
  <c r="K10892" i="3"/>
  <c r="K10888" i="3"/>
  <c r="K10884" i="3"/>
  <c r="K10880" i="3"/>
  <c r="K10876" i="3"/>
  <c r="K10872" i="3"/>
  <c r="K10868" i="3"/>
  <c r="K10864" i="3"/>
  <c r="K10860" i="3"/>
  <c r="K10856" i="3"/>
  <c r="K10852" i="3"/>
  <c r="K10848" i="3"/>
  <c r="K10844" i="3"/>
  <c r="K10840" i="3"/>
  <c r="K10836" i="3"/>
  <c r="K10828" i="3"/>
  <c r="K10824" i="3"/>
  <c r="K10820" i="3"/>
  <c r="K10816" i="3"/>
  <c r="K10812" i="3"/>
  <c r="K10808" i="3"/>
  <c r="K10804" i="3"/>
  <c r="K10800" i="3"/>
  <c r="K10796" i="3"/>
  <c r="K10792" i="3"/>
  <c r="K10788" i="3"/>
  <c r="K10784" i="3"/>
  <c r="K10780" i="3"/>
  <c r="K10772" i="3"/>
  <c r="K10768" i="3"/>
  <c r="K10764" i="3"/>
  <c r="K10760" i="3"/>
  <c r="K10756" i="3"/>
  <c r="K10752" i="3"/>
  <c r="K10744" i="3"/>
  <c r="K10736" i="3"/>
  <c r="K10732" i="3"/>
  <c r="K10728" i="3"/>
  <c r="K10720" i="3"/>
  <c r="K10712" i="3"/>
  <c r="K10700" i="3"/>
  <c r="K10696" i="3"/>
  <c r="K10692" i="3"/>
  <c r="K10684" i="3"/>
  <c r="K10680" i="3"/>
  <c r="K10676" i="3"/>
  <c r="K10672" i="3"/>
  <c r="K10664" i="3"/>
  <c r="K10656" i="3"/>
  <c r="K10648" i="3"/>
  <c r="K10640" i="3"/>
  <c r="K10636" i="3"/>
  <c r="K10632" i="3"/>
  <c r="K10628" i="3"/>
  <c r="K10624" i="3"/>
  <c r="K10620" i="3"/>
  <c r="K10616" i="3"/>
  <c r="K10612" i="3"/>
  <c r="K10608" i="3"/>
  <c r="K10604" i="3"/>
  <c r="K10600" i="3"/>
  <c r="K10596" i="3"/>
  <c r="K10592" i="3"/>
  <c r="K10588" i="3"/>
  <c r="K10584" i="3"/>
  <c r="K10580" i="3"/>
  <c r="K10576" i="3"/>
  <c r="K10572" i="3"/>
  <c r="K10568" i="3"/>
  <c r="K10564" i="3"/>
  <c r="K10560" i="3"/>
  <c r="K10556" i="3"/>
  <c r="K10552" i="3"/>
  <c r="K10548" i="3"/>
  <c r="K10544" i="3"/>
  <c r="K10540" i="3"/>
  <c r="K10536" i="3"/>
  <c r="K10532" i="3"/>
  <c r="K10528" i="3"/>
  <c r="K10524" i="3"/>
  <c r="K10520" i="3"/>
  <c r="K10516" i="3"/>
  <c r="K10512" i="3"/>
  <c r="K10508" i="3"/>
  <c r="K10504" i="3"/>
  <c r="K10500" i="3"/>
  <c r="K10496" i="3"/>
  <c r="K10492" i="3"/>
  <c r="K10488" i="3"/>
  <c r="K10484" i="3"/>
  <c r="K10480" i="3"/>
  <c r="K10476" i="3"/>
  <c r="K10472" i="3"/>
  <c r="K10464" i="3"/>
  <c r="K10460" i="3"/>
  <c r="K10456" i="3"/>
  <c r="K10452" i="3"/>
  <c r="K10448" i="3"/>
  <c r="K10440" i="3"/>
  <c r="K10432" i="3"/>
  <c r="K10428" i="3"/>
  <c r="K10424" i="3"/>
  <c r="K10420" i="3"/>
  <c r="K10416" i="3"/>
  <c r="K10412" i="3"/>
  <c r="K10408" i="3"/>
  <c r="K10404" i="3"/>
  <c r="K10400" i="3"/>
  <c r="K10396" i="3"/>
  <c r="K10392" i="3"/>
  <c r="K10384" i="3"/>
  <c r="K10380" i="3"/>
  <c r="K10376" i="3"/>
  <c r="K10368" i="3"/>
  <c r="K10364" i="3"/>
  <c r="K10360" i="3"/>
  <c r="K10356" i="3"/>
  <c r="K10352" i="3"/>
  <c r="K10348" i="3"/>
  <c r="K10340" i="3"/>
  <c r="K10336" i="3"/>
  <c r="K10332" i="3"/>
  <c r="K10328" i="3"/>
  <c r="K10324" i="3"/>
  <c r="K10320" i="3"/>
  <c r="K10316" i="3"/>
  <c r="K10312" i="3"/>
  <c r="K10304" i="3"/>
  <c r="K10300" i="3"/>
  <c r="K10296" i="3"/>
  <c r="K10292" i="3"/>
  <c r="K10284" i="3"/>
  <c r="K10280" i="3"/>
  <c r="K10276" i="3"/>
  <c r="K10272" i="3"/>
  <c r="K10264" i="3"/>
  <c r="K10260" i="3"/>
  <c r="K10256" i="3"/>
  <c r="K10248" i="3"/>
  <c r="K10240" i="3"/>
  <c r="K10236" i="3"/>
  <c r="K10232" i="3"/>
  <c r="K10228" i="3"/>
  <c r="K10224" i="3"/>
  <c r="K10220" i="3"/>
  <c r="K10216" i="3"/>
  <c r="K10212" i="3"/>
  <c r="K10208" i="3"/>
  <c r="K10204" i="3"/>
  <c r="K10200" i="3"/>
  <c r="K10192" i="3"/>
  <c r="K10188" i="3"/>
  <c r="K10184" i="3"/>
  <c r="K10180" i="3"/>
  <c r="K10176" i="3"/>
  <c r="K10172" i="3"/>
  <c r="K10168" i="3"/>
  <c r="K10164" i="3"/>
  <c r="K10160" i="3"/>
  <c r="K10156" i="3"/>
  <c r="K11399" i="3"/>
  <c r="K11395" i="3"/>
  <c r="K11391" i="3"/>
  <c r="K11379" i="3"/>
  <c r="K11375" i="3"/>
  <c r="K11367" i="3"/>
  <c r="K11363" i="3"/>
  <c r="K11359" i="3"/>
  <c r="K11355" i="3"/>
  <c r="K11351" i="3"/>
  <c r="K11343" i="3"/>
  <c r="K11339" i="3"/>
  <c r="K11331" i="3"/>
  <c r="K11327" i="3"/>
  <c r="K11323" i="3"/>
  <c r="K11319" i="3"/>
  <c r="K11315" i="3"/>
  <c r="K11311" i="3"/>
  <c r="K11303" i="3"/>
  <c r="K11299" i="3"/>
  <c r="K11291" i="3"/>
  <c r="K11287" i="3"/>
  <c r="K11283" i="3"/>
  <c r="K11279" i="3"/>
  <c r="K11271" i="3"/>
  <c r="K11267" i="3"/>
  <c r="K11263" i="3"/>
  <c r="K11259" i="3"/>
  <c r="K11255" i="3"/>
  <c r="K11251" i="3"/>
  <c r="K11247" i="3"/>
  <c r="K11243" i="3"/>
  <c r="K11239" i="3"/>
  <c r="K11235" i="3"/>
  <c r="K11231" i="3"/>
  <c r="K11223" i="3"/>
  <c r="K11219" i="3"/>
  <c r="K11215" i="3"/>
  <c r="K11211" i="3"/>
  <c r="K11207" i="3"/>
  <c r="K11203" i="3"/>
  <c r="K11199" i="3"/>
  <c r="K11195" i="3"/>
  <c r="K11191" i="3"/>
  <c r="K11187" i="3"/>
  <c r="K11179" i="3"/>
  <c r="K11175" i="3"/>
  <c r="K11171" i="3"/>
  <c r="K11167" i="3"/>
  <c r="K11163" i="3"/>
  <c r="K11159" i="3"/>
  <c r="K11147" i="3"/>
  <c r="K11143" i="3"/>
  <c r="K11135" i="3"/>
  <c r="K11131" i="3"/>
  <c r="K11127" i="3"/>
  <c r="K11123" i="3"/>
  <c r="K11119" i="3"/>
  <c r="K11115" i="3"/>
  <c r="K11111" i="3"/>
  <c r="K11103" i="3"/>
  <c r="K11095" i="3"/>
  <c r="K11091" i="3"/>
  <c r="K11083" i="3"/>
  <c r="K11079" i="3"/>
  <c r="K11075" i="3"/>
  <c r="K11067" i="3"/>
  <c r="K11063" i="3"/>
  <c r="K11059" i="3"/>
  <c r="K11055" i="3"/>
  <c r="K11051" i="3"/>
  <c r="K11047" i="3"/>
  <c r="K11043" i="3"/>
  <c r="K11039" i="3"/>
  <c r="K11035" i="3"/>
  <c r="K11031" i="3"/>
  <c r="K11027" i="3"/>
  <c r="K11023" i="3"/>
  <c r="K11019" i="3"/>
  <c r="K11015" i="3"/>
  <c r="K11011" i="3"/>
  <c r="K11007" i="3"/>
  <c r="K11003" i="3"/>
  <c r="K10995" i="3"/>
  <c r="K10991" i="3"/>
  <c r="K10987" i="3"/>
  <c r="K10983" i="3"/>
  <c r="K10979" i="3"/>
  <c r="K10975" i="3"/>
  <c r="K10967" i="3"/>
  <c r="K10963" i="3"/>
  <c r="K10951" i="3"/>
  <c r="K10947" i="3"/>
  <c r="K10943" i="3"/>
  <c r="K10939" i="3"/>
  <c r="K10935" i="3"/>
  <c r="K10927" i="3"/>
  <c r="K10923" i="3"/>
  <c r="K10919" i="3"/>
  <c r="K10915" i="3"/>
  <c r="K10911" i="3"/>
  <c r="K10903" i="3"/>
  <c r="K10899" i="3"/>
  <c r="K10895" i="3"/>
  <c r="K10891" i="3"/>
  <c r="K10887" i="3"/>
  <c r="K10883" i="3"/>
  <c r="K10879" i="3"/>
  <c r="K10875" i="3"/>
  <c r="K10871" i="3"/>
  <c r="K10867" i="3"/>
  <c r="K10863" i="3"/>
  <c r="K10855" i="3"/>
  <c r="K10851" i="3"/>
  <c r="K10847" i="3"/>
  <c r="K10843" i="3"/>
  <c r="K10839" i="3"/>
  <c r="K10835" i="3"/>
  <c r="K10827" i="3"/>
  <c r="K10819" i="3"/>
  <c r="K10811" i="3"/>
  <c r="K10803" i="3"/>
  <c r="K10799" i="3"/>
  <c r="K10795" i="3"/>
  <c r="K10791" i="3"/>
  <c r="K10779" i="3"/>
  <c r="K10775" i="3"/>
  <c r="K10771" i="3"/>
  <c r="K10767" i="3"/>
  <c r="K10763" i="3"/>
  <c r="K10759" i="3"/>
  <c r="K10755" i="3"/>
  <c r="K10743" i="3"/>
  <c r="K10739" i="3"/>
  <c r="K10731" i="3"/>
  <c r="K10727" i="3"/>
  <c r="K10723" i="3"/>
  <c r="K10719" i="3"/>
  <c r="K10715" i="3"/>
  <c r="K10711" i="3"/>
  <c r="K10707" i="3"/>
  <c r="K10703" i="3"/>
  <c r="K10699" i="3"/>
  <c r="K10691" i="3"/>
  <c r="K10687" i="3"/>
  <c r="K10683" i="3"/>
  <c r="K10679" i="3"/>
  <c r="K10671" i="3"/>
  <c r="K10667" i="3"/>
  <c r="K10663" i="3"/>
  <c r="K10659" i="3"/>
  <c r="K10651" i="3"/>
  <c r="K10647" i="3"/>
  <c r="K10639" i="3"/>
  <c r="K10635" i="3"/>
  <c r="K10627" i="3"/>
  <c r="K10623" i="3"/>
  <c r="K10619" i="3"/>
  <c r="K10615" i="3"/>
  <c r="K10611" i="3"/>
  <c r="K10607" i="3"/>
  <c r="K10599" i="3"/>
  <c r="K10595" i="3"/>
  <c r="K10591" i="3"/>
  <c r="K10587" i="3"/>
  <c r="K10583" i="3"/>
  <c r="K10571" i="3"/>
  <c r="K10567" i="3"/>
  <c r="K10563" i="3"/>
  <c r="K10559" i="3"/>
  <c r="K10555" i="3"/>
  <c r="K10551" i="3"/>
  <c r="K10547" i="3"/>
  <c r="K10543" i="3"/>
  <c r="K10539" i="3"/>
  <c r="K10535" i="3"/>
  <c r="K10531" i="3"/>
  <c r="K10527" i="3"/>
  <c r="K10519" i="3"/>
  <c r="K10515" i="3"/>
  <c r="K10511" i="3"/>
  <c r="K10507" i="3"/>
  <c r="K10499" i="3"/>
  <c r="K10495" i="3"/>
  <c r="K10487" i="3"/>
  <c r="K10475" i="3"/>
  <c r="K10471" i="3"/>
  <c r="K10467" i="3"/>
  <c r="K10463" i="3"/>
  <c r="K10459" i="3"/>
  <c r="K10455" i="3"/>
  <c r="K10451" i="3"/>
  <c r="K10447" i="3"/>
  <c r="K10443" i="3"/>
  <c r="K10431" i="3"/>
  <c r="K10427" i="3"/>
  <c r="K10419" i="3"/>
  <c r="K10415" i="3"/>
  <c r="K10407" i="3"/>
  <c r="K10403" i="3"/>
  <c r="K10399" i="3"/>
  <c r="K10395" i="3"/>
  <c r="K10391" i="3"/>
  <c r="K10387" i="3"/>
  <c r="K10383" i="3"/>
  <c r="K10379" i="3"/>
  <c r="K10371" i="3"/>
  <c r="K10367" i="3"/>
  <c r="K10363" i="3"/>
  <c r="K10359" i="3"/>
  <c r="K10355" i="3"/>
  <c r="K10347" i="3"/>
  <c r="K10343" i="3"/>
  <c r="K10339" i="3"/>
  <c r="K10335" i="3"/>
  <c r="K10331" i="3"/>
  <c r="K10327" i="3"/>
  <c r="K10315" i="3"/>
  <c r="K10307" i="3"/>
  <c r="K10303" i="3"/>
  <c r="K10299" i="3"/>
  <c r="K10295" i="3"/>
  <c r="K10287" i="3"/>
  <c r="K10283" i="3"/>
  <c r="K10275" i="3"/>
  <c r="K10271" i="3"/>
  <c r="K10267" i="3"/>
  <c r="K10263" i="3"/>
  <c r="K10259" i="3"/>
  <c r="K10255" i="3"/>
  <c r="K10251" i="3"/>
  <c r="K10243" i="3"/>
  <c r="K10239" i="3"/>
  <c r="K10235" i="3"/>
  <c r="K10231" i="3"/>
  <c r="K10227" i="3"/>
  <c r="K10223" i="3"/>
  <c r="K10219" i="3"/>
  <c r="K10215" i="3"/>
  <c r="K10211" i="3"/>
  <c r="K10207" i="3"/>
  <c r="K10203" i="3"/>
  <c r="K10199" i="3"/>
  <c r="K10195" i="3"/>
  <c r="K10191" i="3"/>
  <c r="K10187" i="3"/>
  <c r="K10183" i="3"/>
  <c r="K10179" i="3"/>
  <c r="K10175" i="3"/>
  <c r="K10171" i="3"/>
  <c r="K10167" i="3"/>
  <c r="K10163" i="3"/>
  <c r="K10159" i="3"/>
  <c r="K10151" i="3"/>
  <c r="K10147" i="3"/>
  <c r="K10143" i="3"/>
  <c r="K10139" i="3"/>
  <c r="K10135" i="3"/>
  <c r="K10131" i="3"/>
  <c r="K10127" i="3"/>
  <c r="K10123" i="3"/>
  <c r="K10119" i="3"/>
  <c r="K10115" i="3"/>
  <c r="K10111" i="3"/>
  <c r="K10103" i="3"/>
  <c r="K10152" i="3"/>
  <c r="K10136" i="3"/>
  <c r="K10095" i="3"/>
  <c r="K10087" i="3"/>
  <c r="K10083" i="3"/>
  <c r="K10079" i="3"/>
  <c r="K10075" i="3"/>
  <c r="K10071" i="3"/>
  <c r="K10067" i="3"/>
  <c r="K10063" i="3"/>
  <c r="K10059" i="3"/>
  <c r="K10055" i="3"/>
  <c r="K10051" i="3"/>
  <c r="K10047" i="3"/>
  <c r="K10043" i="3"/>
  <c r="K10039" i="3"/>
  <c r="K10035" i="3"/>
  <c r="K10031" i="3"/>
  <c r="K10027" i="3"/>
  <c r="K10023" i="3"/>
  <c r="K10019" i="3"/>
  <c r="K10015" i="3"/>
  <c r="K10011" i="3"/>
  <c r="K10007" i="3"/>
  <c r="K10003" i="3"/>
  <c r="K9991" i="3"/>
  <c r="K9987" i="3"/>
  <c r="K9983" i="3"/>
  <c r="K9979" i="3"/>
  <c r="K9975" i="3"/>
  <c r="K9971" i="3"/>
  <c r="K9967" i="3"/>
  <c r="K9963" i="3"/>
  <c r="K9959" i="3"/>
  <c r="K9955" i="3"/>
  <c r="K9951" i="3"/>
  <c r="K9947" i="3"/>
  <c r="K9943" i="3"/>
  <c r="K9939" i="3"/>
  <c r="K9935" i="3"/>
  <c r="K9931" i="3"/>
  <c r="K9927" i="3"/>
  <c r="K9919" i="3"/>
  <c r="K9915" i="3"/>
  <c r="K9911" i="3"/>
  <c r="K9907" i="3"/>
  <c r="K9899" i="3"/>
  <c r="K9895" i="3"/>
  <c r="K9891" i="3"/>
  <c r="K9887" i="3"/>
  <c r="K9883" i="3"/>
  <c r="K9879" i="3"/>
  <c r="K9875" i="3"/>
  <c r="K9871" i="3"/>
  <c r="K9867" i="3"/>
  <c r="K9863" i="3"/>
  <c r="K9859" i="3"/>
  <c r="K9855" i="3"/>
  <c r="K9851" i="3"/>
  <c r="K9847" i="3"/>
  <c r="K9843" i="3"/>
  <c r="K9839" i="3"/>
  <c r="K9835" i="3"/>
  <c r="K9827" i="3"/>
  <c r="K9819" i="3"/>
  <c r="K9815" i="3"/>
  <c r="K9807" i="3"/>
  <c r="K9803" i="3"/>
  <c r="K9799" i="3"/>
  <c r="K9795" i="3"/>
  <c r="K9791" i="3"/>
  <c r="K9787" i="3"/>
  <c r="K9783" i="3"/>
  <c r="K9779" i="3"/>
  <c r="K9775" i="3"/>
  <c r="K9771" i="3"/>
  <c r="K9767" i="3"/>
  <c r="K9763" i="3"/>
  <c r="K9759" i="3"/>
  <c r="K9755" i="3"/>
  <c r="K9751" i="3"/>
  <c r="K9747" i="3"/>
  <c r="K9743" i="3"/>
  <c r="K9735" i="3"/>
  <c r="K9731" i="3"/>
  <c r="K9727" i="3"/>
  <c r="K9723" i="3"/>
  <c r="K9719" i="3"/>
  <c r="K9715" i="3"/>
  <c r="K9711" i="3"/>
  <c r="K9707" i="3"/>
  <c r="K9703" i="3"/>
  <c r="K9699" i="3"/>
  <c r="K9695" i="3"/>
  <c r="K9691" i="3"/>
  <c r="K9687" i="3"/>
  <c r="K9683" i="3"/>
  <c r="K9679" i="3"/>
  <c r="K9671" i="3"/>
  <c r="K9667" i="3"/>
  <c r="K9663" i="3"/>
  <c r="K9659" i="3"/>
  <c r="K9655" i="3"/>
  <c r="K9651" i="3"/>
  <c r="K9647" i="3"/>
  <c r="K9635" i="3"/>
  <c r="K9631" i="3"/>
  <c r="K9627" i="3"/>
  <c r="K9623" i="3"/>
  <c r="K9619" i="3"/>
  <c r="K9615" i="3"/>
  <c r="K9611" i="3"/>
  <c r="K9607" i="3"/>
  <c r="K9603" i="3"/>
  <c r="K9599" i="3"/>
  <c r="K9595" i="3"/>
  <c r="K9591" i="3"/>
  <c r="K9583" i="3"/>
  <c r="K9579" i="3"/>
  <c r="K9575" i="3"/>
  <c r="K9571" i="3"/>
  <c r="K9567" i="3"/>
  <c r="K9563" i="3"/>
  <c r="K9559" i="3"/>
  <c r="K9555" i="3"/>
  <c r="K9551" i="3"/>
  <c r="K9547" i="3"/>
  <c r="K9543" i="3"/>
  <c r="K9539" i="3"/>
  <c r="K9535" i="3"/>
  <c r="K9531" i="3"/>
  <c r="K9523" i="3"/>
  <c r="K9519" i="3"/>
  <c r="K9515" i="3"/>
  <c r="K9511" i="3"/>
  <c r="K9507" i="3"/>
  <c r="K9503" i="3"/>
  <c r="K9499" i="3"/>
  <c r="K9495" i="3"/>
  <c r="K9491" i="3"/>
  <c r="K9487" i="3"/>
  <c r="K9479" i="3"/>
  <c r="K9475" i="3"/>
  <c r="K9471" i="3"/>
  <c r="K9467" i="3"/>
  <c r="K9463" i="3"/>
  <c r="K9459" i="3"/>
  <c r="K9455" i="3"/>
  <c r="K9451" i="3"/>
  <c r="K9447" i="3"/>
  <c r="K9443" i="3"/>
  <c r="K9439" i="3"/>
  <c r="K9431" i="3"/>
  <c r="K9427" i="3"/>
  <c r="K9423" i="3"/>
  <c r="K9419" i="3"/>
  <c r="K9415" i="3"/>
  <c r="K9411" i="3"/>
  <c r="K9407" i="3"/>
  <c r="K9403" i="3"/>
  <c r="K9395" i="3"/>
  <c r="K9391" i="3"/>
  <c r="K9387" i="3"/>
  <c r="K9383" i="3"/>
  <c r="K9379" i="3"/>
  <c r="K9375" i="3"/>
  <c r="K9371" i="3"/>
  <c r="K9367" i="3"/>
  <c r="K9359" i="3"/>
  <c r="K9355" i="3"/>
  <c r="K9351" i="3"/>
  <c r="K9347" i="3"/>
  <c r="K9343" i="3"/>
  <c r="K9339" i="3"/>
  <c r="K9335" i="3"/>
  <c r="K9331" i="3"/>
  <c r="K9327" i="3"/>
  <c r="K9319" i="3"/>
  <c r="K9315" i="3"/>
  <c r="K9311" i="3"/>
  <c r="K9303" i="3"/>
  <c r="K9299" i="3"/>
  <c r="K9291" i="3"/>
  <c r="K9287" i="3"/>
  <c r="K9283" i="3"/>
  <c r="K9279" i="3"/>
  <c r="K9275" i="3"/>
  <c r="K9271" i="3"/>
  <c r="K9267" i="3"/>
  <c r="K9263" i="3"/>
  <c r="K9255" i="3"/>
  <c r="K9251" i="3"/>
  <c r="K9247" i="3"/>
  <c r="K9243" i="3"/>
  <c r="K9239" i="3"/>
  <c r="K9235" i="3"/>
  <c r="K9231" i="3"/>
  <c r="K9227" i="3"/>
  <c r="K9223" i="3"/>
  <c r="K9219" i="3"/>
  <c r="K9215" i="3"/>
  <c r="K9211" i="3"/>
  <c r="K9207" i="3"/>
  <c r="K9203" i="3"/>
  <c r="K9199" i="3"/>
  <c r="K9195" i="3"/>
  <c r="K9191" i="3"/>
  <c r="K9187" i="3"/>
  <c r="K9183" i="3"/>
  <c r="K9179" i="3"/>
  <c r="K9175" i="3"/>
  <c r="K9171" i="3"/>
  <c r="K9167" i="3"/>
  <c r="K9163" i="3"/>
  <c r="K9159" i="3"/>
  <c r="K9155" i="3"/>
  <c r="K9151" i="3"/>
  <c r="K9147" i="3"/>
  <c r="K9143" i="3"/>
  <c r="K9139" i="3"/>
  <c r="K9135" i="3"/>
  <c r="K9127" i="3"/>
  <c r="K9123" i="3"/>
  <c r="K9119" i="3"/>
  <c r="K9115" i="3"/>
  <c r="K9111" i="3"/>
  <c r="K9107" i="3"/>
  <c r="K9103" i="3"/>
  <c r="K9099" i="3"/>
  <c r="K9095" i="3"/>
  <c r="K9091" i="3"/>
  <c r="K9087" i="3"/>
  <c r="K9083" i="3"/>
  <c r="K9079" i="3"/>
  <c r="K9075" i="3"/>
  <c r="K9071" i="3"/>
  <c r="K9067" i="3"/>
  <c r="K9063" i="3"/>
  <c r="K9059" i="3"/>
  <c r="K9051" i="3"/>
  <c r="K9047" i="3"/>
  <c r="K9039" i="3"/>
  <c r="K9027" i="3"/>
  <c r="K9023" i="3"/>
  <c r="K9019" i="3"/>
  <c r="K9015" i="3"/>
  <c r="K9007" i="3"/>
  <c r="K9003" i="3"/>
  <c r="K8999" i="3"/>
  <c r="K8995" i="3"/>
  <c r="K8983" i="3"/>
  <c r="K8979" i="3"/>
  <c r="K8975" i="3"/>
  <c r="K8971" i="3"/>
  <c r="K8967" i="3"/>
  <c r="K8963" i="3"/>
  <c r="K8959" i="3"/>
  <c r="K8955" i="3"/>
  <c r="K8951" i="3"/>
  <c r="K8947" i="3"/>
  <c r="K8943" i="3"/>
  <c r="K8939" i="3"/>
  <c r="K8935" i="3"/>
  <c r="K8931" i="3"/>
  <c r="K8927" i="3"/>
  <c r="K8923" i="3"/>
  <c r="K8919" i="3"/>
  <c r="K8915" i="3"/>
  <c r="K8911" i="3"/>
  <c r="K8903" i="3"/>
  <c r="K8899" i="3"/>
  <c r="K8895" i="3"/>
  <c r="K8891" i="3"/>
  <c r="K8887" i="3"/>
  <c r="K8883" i="3"/>
  <c r="K8879" i="3"/>
  <c r="K8871" i="3"/>
  <c r="K8867" i="3"/>
  <c r="K8863" i="3"/>
  <c r="K8855" i="3"/>
  <c r="K8851" i="3"/>
  <c r="K8847" i="3"/>
  <c r="K8843" i="3"/>
  <c r="K8839" i="3"/>
  <c r="K8835" i="3"/>
  <c r="K8831" i="3"/>
  <c r="K8827" i="3"/>
  <c r="K8823" i="3"/>
  <c r="K8819" i="3"/>
  <c r="K8815" i="3"/>
  <c r="K8811" i="3"/>
  <c r="K8807" i="3"/>
  <c r="K8803" i="3"/>
  <c r="K8799" i="3"/>
  <c r="K8795" i="3"/>
  <c r="K8791" i="3"/>
  <c r="K8787" i="3"/>
  <c r="K8779" i="3"/>
  <c r="K8775" i="3"/>
  <c r="K8771" i="3"/>
  <c r="K8767" i="3"/>
  <c r="K8763" i="3"/>
  <c r="K8759" i="3"/>
  <c r="K8755" i="3"/>
  <c r="K8751" i="3"/>
  <c r="K8747" i="3"/>
  <c r="K8743" i="3"/>
  <c r="K8739" i="3"/>
  <c r="K8735" i="3"/>
  <c r="K8731" i="3"/>
  <c r="K8727" i="3"/>
  <c r="K8723" i="3"/>
  <c r="K8719" i="3"/>
  <c r="K8715" i="3"/>
  <c r="K8711" i="3"/>
  <c r="K8707" i="3"/>
  <c r="K8703" i="3"/>
  <c r="K8695" i="3"/>
  <c r="K8691" i="3"/>
  <c r="K8687" i="3"/>
  <c r="K8683" i="3"/>
  <c r="K8679" i="3"/>
  <c r="K8675" i="3"/>
  <c r="K8671" i="3"/>
  <c r="K8667" i="3"/>
  <c r="K8663" i="3"/>
  <c r="K8659" i="3"/>
  <c r="K8655" i="3"/>
  <c r="K8651" i="3"/>
  <c r="K8647" i="3"/>
  <c r="K8643" i="3"/>
  <c r="K8639" i="3"/>
  <c r="K8631" i="3"/>
  <c r="K8623" i="3"/>
  <c r="K8619" i="3"/>
  <c r="K8615" i="3"/>
  <c r="K8611" i="3"/>
  <c r="K8603" i="3"/>
  <c r="K8599" i="3"/>
  <c r="K8595" i="3"/>
  <c r="K8587" i="3"/>
  <c r="K8583" i="3"/>
  <c r="K8571" i="3"/>
  <c r="K8567" i="3"/>
  <c r="K8563" i="3"/>
  <c r="K8559" i="3"/>
  <c r="K8551" i="3"/>
  <c r="K8543" i="3"/>
  <c r="K8539" i="3"/>
  <c r="K8535" i="3"/>
  <c r="K8527" i="3"/>
  <c r="K8523" i="3"/>
  <c r="K8519" i="3"/>
  <c r="K8515" i="3"/>
  <c r="K8511" i="3"/>
  <c r="K8507" i="3"/>
  <c r="K8499" i="3"/>
  <c r="K8491" i="3"/>
  <c r="K8487" i="3"/>
  <c r="K8479" i="3"/>
  <c r="K8475" i="3"/>
  <c r="K8467" i="3"/>
  <c r="K8463" i="3"/>
  <c r="K8459" i="3"/>
  <c r="K8447" i="3"/>
  <c r="K8443" i="3"/>
  <c r="K8439" i="3"/>
  <c r="K8435" i="3"/>
  <c r="K8427" i="3"/>
  <c r="K8419" i="3"/>
  <c r="K8415" i="3"/>
  <c r="K8411" i="3"/>
  <c r="K8407" i="3"/>
  <c r="K8403" i="3"/>
  <c r="K8399" i="3"/>
  <c r="K8395" i="3"/>
  <c r="K8391" i="3"/>
  <c r="K8387" i="3"/>
  <c r="K8383" i="3"/>
  <c r="K8379" i="3"/>
  <c r="K8375" i="3"/>
  <c r="K8371" i="3"/>
  <c r="K8367" i="3"/>
  <c r="K8363" i="3"/>
  <c r="K8359" i="3"/>
  <c r="K8355" i="3"/>
  <c r="K8351" i="3"/>
  <c r="K8347" i="3"/>
  <c r="K8343" i="3"/>
  <c r="K8339" i="3"/>
  <c r="K8335" i="3"/>
  <c r="K8331" i="3"/>
  <c r="K8327" i="3"/>
  <c r="K8323" i="3"/>
  <c r="K8319" i="3"/>
  <c r="K8315" i="3"/>
  <c r="K8311" i="3"/>
  <c r="K8307" i="3"/>
  <c r="K8303" i="3"/>
  <c r="K8299" i="3"/>
  <c r="K8291" i="3"/>
  <c r="K8287" i="3"/>
  <c r="K8279" i="3"/>
  <c r="K8275" i="3"/>
  <c r="K8271" i="3"/>
  <c r="K8267" i="3"/>
  <c r="K8263" i="3"/>
  <c r="K8259" i="3"/>
  <c r="K8251" i="3"/>
  <c r="K8247" i="3"/>
  <c r="K8243" i="3"/>
  <c r="K8239" i="3"/>
  <c r="K8235" i="3"/>
  <c r="K8231" i="3"/>
  <c r="K8227" i="3"/>
  <c r="K8223" i="3"/>
  <c r="K8215" i="3"/>
  <c r="K8211" i="3"/>
  <c r="K8207" i="3"/>
  <c r="K8203" i="3"/>
  <c r="K8199" i="3"/>
  <c r="K8195" i="3"/>
  <c r="K8191" i="3"/>
  <c r="K8187" i="3"/>
  <c r="K8179" i="3"/>
  <c r="K8175" i="3"/>
  <c r="K8167" i="3"/>
  <c r="K8163" i="3"/>
  <c r="K8159" i="3"/>
  <c r="K8155" i="3"/>
  <c r="K8151" i="3"/>
  <c r="K8143" i="3"/>
  <c r="K8139" i="3"/>
  <c r="K8135" i="3"/>
  <c r="K8127" i="3"/>
  <c r="K8123" i="3"/>
  <c r="K8119" i="3"/>
  <c r="K8115" i="3"/>
  <c r="K8111" i="3"/>
  <c r="K8107" i="3"/>
  <c r="K8103" i="3"/>
  <c r="K8099" i="3"/>
  <c r="K8095" i="3"/>
  <c r="K8091" i="3"/>
  <c r="K8087" i="3"/>
  <c r="K8079" i="3"/>
  <c r="K8075" i="3"/>
  <c r="K8071" i="3"/>
  <c r="K8067" i="3"/>
  <c r="K8059" i="3"/>
  <c r="K8055" i="3"/>
  <c r="K8051" i="3"/>
  <c r="K8047" i="3"/>
  <c r="K8043" i="3"/>
  <c r="K8039" i="3"/>
  <c r="K8035" i="3"/>
  <c r="K8031" i="3"/>
  <c r="K8027" i="3"/>
  <c r="K8023" i="3"/>
  <c r="K8019" i="3"/>
  <c r="K8015" i="3"/>
  <c r="K8007" i="3"/>
  <c r="K8003" i="3"/>
  <c r="K7999" i="3"/>
  <c r="K7991" i="3"/>
  <c r="K7987" i="3"/>
  <c r="K7983" i="3"/>
  <c r="K7979" i="3"/>
  <c r="K7975" i="3"/>
  <c r="K7971" i="3"/>
  <c r="K7967" i="3"/>
  <c r="K7963" i="3"/>
  <c r="K7959" i="3"/>
  <c r="K7955" i="3"/>
  <c r="K7951" i="3"/>
  <c r="K7947" i="3"/>
  <c r="K7943" i="3"/>
  <c r="K7939" i="3"/>
  <c r="K7935" i="3"/>
  <c r="K7931" i="3"/>
  <c r="K7927" i="3"/>
  <c r="K7923" i="3"/>
  <c r="K7919" i="3"/>
  <c r="K7907" i="3"/>
  <c r="K7903" i="3"/>
  <c r="K7895" i="3"/>
  <c r="K7891" i="3"/>
  <c r="K7887" i="3"/>
  <c r="K7883" i="3"/>
  <c r="K7879" i="3"/>
  <c r="K7871" i="3"/>
  <c r="K7867" i="3"/>
  <c r="K7863" i="3"/>
  <c r="K7859" i="3"/>
  <c r="K7855" i="3"/>
  <c r="K7851" i="3"/>
  <c r="K7847" i="3"/>
  <c r="K7843" i="3"/>
  <c r="K7839" i="3"/>
  <c r="K7835" i="3"/>
  <c r="K7827" i="3"/>
  <c r="K7823" i="3"/>
  <c r="K7819" i="3"/>
  <c r="K7815" i="3"/>
  <c r="K7811" i="3"/>
  <c r="K7807" i="3"/>
  <c r="K7799" i="3"/>
  <c r="K7795" i="3"/>
  <c r="K7791" i="3"/>
  <c r="K7783" i="3"/>
  <c r="K7779" i="3"/>
  <c r="K7775" i="3"/>
  <c r="K7771" i="3"/>
  <c r="K7763" i="3"/>
  <c r="K7759" i="3"/>
  <c r="K7755" i="3"/>
  <c r="K7751" i="3"/>
  <c r="K7747" i="3"/>
  <c r="K7743" i="3"/>
  <c r="K7735" i="3"/>
  <c r="K7731" i="3"/>
  <c r="K7727" i="3"/>
  <c r="K7723" i="3"/>
  <c r="K7719" i="3"/>
  <c r="K7715" i="3"/>
  <c r="K7711" i="3"/>
  <c r="K7703" i="3"/>
  <c r="K7699" i="3"/>
  <c r="K7695" i="3"/>
  <c r="K7687" i="3"/>
  <c r="K7683" i="3"/>
  <c r="K7679" i="3"/>
  <c r="K7675" i="3"/>
  <c r="K7671" i="3"/>
  <c r="K7663" i="3"/>
  <c r="K7659" i="3"/>
  <c r="K7655" i="3"/>
  <c r="K7651" i="3"/>
  <c r="K7643" i="3"/>
  <c r="K7639" i="3"/>
  <c r="K7635" i="3"/>
  <c r="K7631" i="3"/>
  <c r="K7627" i="3"/>
  <c r="K7623" i="3"/>
  <c r="K7619" i="3"/>
  <c r="K7615" i="3"/>
  <c r="K7611" i="3"/>
  <c r="K7607" i="3"/>
  <c r="K7603" i="3"/>
  <c r="K7599" i="3"/>
  <c r="K7595" i="3"/>
  <c r="K7591" i="3"/>
  <c r="K7587" i="3"/>
  <c r="K7583" i="3"/>
  <c r="K7579" i="3"/>
  <c r="K7575" i="3"/>
  <c r="K7571" i="3"/>
  <c r="K7567" i="3"/>
  <c r="K7563" i="3"/>
  <c r="K7559" i="3"/>
  <c r="K7555" i="3"/>
  <c r="K7547" i="3"/>
  <c r="K7543" i="3"/>
  <c r="K7539" i="3"/>
  <c r="K7535" i="3"/>
  <c r="K7531" i="3"/>
  <c r="K7527" i="3"/>
  <c r="K7523" i="3"/>
  <c r="K7515" i="3"/>
  <c r="K7511" i="3"/>
  <c r="K7507" i="3"/>
  <c r="K7503" i="3"/>
  <c r="K7499" i="3"/>
  <c r="K7495" i="3"/>
  <c r="K7491" i="3"/>
  <c r="K7487" i="3"/>
  <c r="K7483" i="3"/>
  <c r="K7479" i="3"/>
  <c r="K7475" i="3"/>
  <c r="K7467" i="3"/>
  <c r="K7463" i="3"/>
  <c r="K7459" i="3"/>
  <c r="K7455" i="3"/>
  <c r="K7451" i="3"/>
  <c r="K7447" i="3"/>
  <c r="K7443" i="3"/>
  <c r="K7439" i="3"/>
  <c r="K7435" i="3"/>
  <c r="K7431" i="3"/>
  <c r="K7423" i="3"/>
  <c r="K7419" i="3"/>
  <c r="K7415" i="3"/>
  <c r="K7411" i="3"/>
  <c r="K7407" i="3"/>
  <c r="K7403" i="3"/>
  <c r="K7399" i="3"/>
  <c r="K7395" i="3"/>
  <c r="K7391" i="3"/>
  <c r="K10148" i="3"/>
  <c r="K10132" i="3"/>
  <c r="K10116" i="3"/>
  <c r="K10102" i="3"/>
  <c r="K10098" i="3"/>
  <c r="K10086" i="3"/>
  <c r="K10082" i="3"/>
  <c r="K10078" i="3"/>
  <c r="K10074" i="3"/>
  <c r="K10070" i="3"/>
  <c r="K10066" i="3"/>
  <c r="K10062" i="3"/>
  <c r="K10058" i="3"/>
  <c r="K10054" i="3"/>
  <c r="K10050" i="3"/>
  <c r="K10046" i="3"/>
  <c r="K10042" i="3"/>
  <c r="K10038" i="3"/>
  <c r="K10034" i="3"/>
  <c r="K10030" i="3"/>
  <c r="K10026" i="3"/>
  <c r="K10022" i="3"/>
  <c r="K10018" i="3"/>
  <c r="K10014" i="3"/>
  <c r="K10010" i="3"/>
  <c r="K10006" i="3"/>
  <c r="K10002" i="3"/>
  <c r="K9998" i="3"/>
  <c r="K9994" i="3"/>
  <c r="K9990" i="3"/>
  <c r="K9986" i="3"/>
  <c r="K9982" i="3"/>
  <c r="K9978" i="3"/>
  <c r="K9974" i="3"/>
  <c r="K9970" i="3"/>
  <c r="K9966" i="3"/>
  <c r="K9962" i="3"/>
  <c r="K9958" i="3"/>
  <c r="K9954" i="3"/>
  <c r="K9950" i="3"/>
  <c r="K9942" i="3"/>
  <c r="K9938" i="3"/>
  <c r="K9934" i="3"/>
  <c r="K9930" i="3"/>
  <c r="K9926" i="3"/>
  <c r="K9922" i="3"/>
  <c r="K9918" i="3"/>
  <c r="K9914" i="3"/>
  <c r="K9910" i="3"/>
  <c r="K9906" i="3"/>
  <c r="K9902" i="3"/>
  <c r="K9898" i="3"/>
  <c r="K9894" i="3"/>
  <c r="K9890" i="3"/>
  <c r="K9882" i="3"/>
  <c r="K9878" i="3"/>
  <c r="K9874" i="3"/>
  <c r="K9870" i="3"/>
  <c r="K9866" i="3"/>
  <c r="K9862" i="3"/>
  <c r="K9858" i="3"/>
  <c r="K9854" i="3"/>
  <c r="K9850" i="3"/>
  <c r="K9846" i="3"/>
  <c r="K9842" i="3"/>
  <c r="K9838" i="3"/>
  <c r="K9834" i="3"/>
  <c r="K9826" i="3"/>
  <c r="K9822" i="3"/>
  <c r="K9818" i="3"/>
  <c r="K9814" i="3"/>
  <c r="K9810" i="3"/>
  <c r="K9806" i="3"/>
  <c r="K9798" i="3"/>
  <c r="K9794" i="3"/>
  <c r="K9790" i="3"/>
  <c r="K9786" i="3"/>
  <c r="K9782" i="3"/>
  <c r="K9774" i="3"/>
  <c r="K9770" i="3"/>
  <c r="K9762" i="3"/>
  <c r="K9758" i="3"/>
  <c r="K9754" i="3"/>
  <c r="K9750" i="3"/>
  <c r="K9746" i="3"/>
  <c r="K9742" i="3"/>
  <c r="K9738" i="3"/>
  <c r="K9734" i="3"/>
  <c r="K9730" i="3"/>
  <c r="K9726" i="3"/>
  <c r="K9722" i="3"/>
  <c r="K9718" i="3"/>
  <c r="K9714" i="3"/>
  <c r="K9710" i="3"/>
  <c r="K9706" i="3"/>
  <c r="K9702" i="3"/>
  <c r="K9698" i="3"/>
  <c r="K9694" i="3"/>
  <c r="K9690" i="3"/>
  <c r="K9686" i="3"/>
  <c r="K9682" i="3"/>
  <c r="K9678" i="3"/>
  <c r="K9674" i="3"/>
  <c r="K9670" i="3"/>
  <c r="K9666" i="3"/>
  <c r="K9662" i="3"/>
  <c r="K9658" i="3"/>
  <c r="K9654" i="3"/>
  <c r="K9650" i="3"/>
  <c r="K9642" i="3"/>
  <c r="K9638" i="3"/>
  <c r="K9634" i="3"/>
  <c r="K9630" i="3"/>
  <c r="K9626" i="3"/>
  <c r="K9622" i="3"/>
  <c r="K9614" i="3"/>
  <c r="K9610" i="3"/>
  <c r="K9606" i="3"/>
  <c r="K9602" i="3"/>
  <c r="K9598" i="3"/>
  <c r="K9594" i="3"/>
  <c r="K9590" i="3"/>
  <c r="K9586" i="3"/>
  <c r="K9582" i="3"/>
  <c r="K9578" i="3"/>
  <c r="K9574" i="3"/>
  <c r="K9566" i="3"/>
  <c r="K9562" i="3"/>
  <c r="K9558" i="3"/>
  <c r="K9554" i="3"/>
  <c r="K9550" i="3"/>
  <c r="K9546" i="3"/>
  <c r="K9542" i="3"/>
  <c r="K9538" i="3"/>
  <c r="K9530" i="3"/>
  <c r="K9526" i="3"/>
  <c r="K9522" i="3"/>
  <c r="K9518" i="3"/>
  <c r="K9514" i="3"/>
  <c r="K9510" i="3"/>
  <c r="K9506" i="3"/>
  <c r="K9502" i="3"/>
  <c r="K9498" i="3"/>
  <c r="K9494" i="3"/>
  <c r="K9490" i="3"/>
  <c r="K9486" i="3"/>
  <c r="K9482" i="3"/>
  <c r="K9478" i="3"/>
  <c r="K9474" i="3"/>
  <c r="K9466" i="3"/>
  <c r="K9462" i="3"/>
  <c r="K9458" i="3"/>
  <c r="K9454" i="3"/>
  <c r="K9446" i="3"/>
  <c r="K9442" i="3"/>
  <c r="K9438" i="3"/>
  <c r="K9434" i="3"/>
  <c r="K9430" i="3"/>
  <c r="K9426" i="3"/>
  <c r="K9422" i="3"/>
  <c r="K9418" i="3"/>
  <c r="K9414" i="3"/>
  <c r="K9410" i="3"/>
  <c r="K9406" i="3"/>
  <c r="K9402" i="3"/>
  <c r="K9398" i="3"/>
  <c r="K9394" i="3"/>
  <c r="K9386" i="3"/>
  <c r="K9382" i="3"/>
  <c r="K9370" i="3"/>
  <c r="K9362" i="3"/>
  <c r="K9358" i="3"/>
  <c r="K9354" i="3"/>
  <c r="K9342" i="3"/>
  <c r="K9338" i="3"/>
  <c r="K9330" i="3"/>
  <c r="K9326" i="3"/>
  <c r="K9322" i="3"/>
  <c r="K9318" i="3"/>
  <c r="K9314" i="3"/>
  <c r="K9302" i="3"/>
  <c r="K9298" i="3"/>
  <c r="K9294" i="3"/>
  <c r="K9290" i="3"/>
  <c r="K9286" i="3"/>
  <c r="K9282" i="3"/>
  <c r="K9274" i="3"/>
  <c r="K9270" i="3"/>
  <c r="K9266" i="3"/>
  <c r="K9262" i="3"/>
  <c r="K9258" i="3"/>
  <c r="K9250" i="3"/>
  <c r="K9246" i="3"/>
  <c r="K9242" i="3"/>
  <c r="K9238" i="3"/>
  <c r="K9234" i="3"/>
  <c r="K9230" i="3"/>
  <c r="K9226" i="3"/>
  <c r="K9222" i="3"/>
  <c r="K9218" i="3"/>
  <c r="K9214" i="3"/>
  <c r="K9210" i="3"/>
  <c r="K9206" i="3"/>
  <c r="K9202" i="3"/>
  <c r="K9198" i="3"/>
  <c r="K9194" i="3"/>
  <c r="K9186" i="3"/>
  <c r="K9182" i="3"/>
  <c r="K9170" i="3"/>
  <c r="K9166" i="3"/>
  <c r="K9162" i="3"/>
  <c r="K9158" i="3"/>
  <c r="K9154" i="3"/>
  <c r="K9150" i="3"/>
  <c r="K9146" i="3"/>
  <c r="K9138" i="3"/>
  <c r="K9134" i="3"/>
  <c r="K9130" i="3"/>
  <c r="K9126" i="3"/>
  <c r="K9122" i="3"/>
  <c r="K9118" i="3"/>
  <c r="K9114" i="3"/>
  <c r="K9110" i="3"/>
  <c r="K9106" i="3"/>
  <c r="K9102" i="3"/>
  <c r="K9098" i="3"/>
  <c r="K9090" i="3"/>
  <c r="K9086" i="3"/>
  <c r="K9082" i="3"/>
  <c r="K9078" i="3"/>
  <c r="K9074" i="3"/>
  <c r="K9070" i="3"/>
  <c r="K9066" i="3"/>
  <c r="K9062" i="3"/>
  <c r="K9058" i="3"/>
  <c r="K9054" i="3"/>
  <c r="K9050" i="3"/>
  <c r="K9046" i="3"/>
  <c r="K9042" i="3"/>
  <c r="K9038" i="3"/>
  <c r="K9026" i="3"/>
  <c r="K9022" i="3"/>
  <c r="K9018" i="3"/>
  <c r="K9014" i="3"/>
  <c r="K9010" i="3"/>
  <c r="K9006" i="3"/>
  <c r="K9002" i="3"/>
  <c r="K8998" i="3"/>
  <c r="K8994" i="3"/>
  <c r="K8990" i="3"/>
  <c r="K8986" i="3"/>
  <c r="K8978" i="3"/>
  <c r="K8974" i="3"/>
  <c r="K8970" i="3"/>
  <c r="K8966" i="3"/>
  <c r="K8962" i="3"/>
  <c r="K8958" i="3"/>
  <c r="K8954" i="3"/>
  <c r="K8950" i="3"/>
  <c r="K8946" i="3"/>
  <c r="K8942" i="3"/>
  <c r="K8934" i="3"/>
  <c r="K8930" i="3"/>
  <c r="K8926" i="3"/>
  <c r="K8922" i="3"/>
  <c r="K8918" i="3"/>
  <c r="K8914" i="3"/>
  <c r="K8910" i="3"/>
  <c r="K8906" i="3"/>
  <c r="K8898" i="3"/>
  <c r="K8894" i="3"/>
  <c r="K8890" i="3"/>
  <c r="K8886" i="3"/>
  <c r="K8882" i="3"/>
  <c r="K8878" i="3"/>
  <c r="K8874" i="3"/>
  <c r="K8870" i="3"/>
  <c r="K8866" i="3"/>
  <c r="K8862" i="3"/>
  <c r="K8854" i="3"/>
  <c r="K8850" i="3"/>
  <c r="K8846" i="3"/>
  <c r="K8842" i="3"/>
  <c r="K8838" i="3"/>
  <c r="K8834" i="3"/>
  <c r="K8830" i="3"/>
  <c r="K8826" i="3"/>
  <c r="K8822" i="3"/>
  <c r="K8818" i="3"/>
  <c r="K8814" i="3"/>
  <c r="K8810" i="3"/>
  <c r="K8806" i="3"/>
  <c r="K8798" i="3"/>
  <c r="K8794" i="3"/>
  <c r="K8790" i="3"/>
  <c r="K8786" i="3"/>
  <c r="K8782" i="3"/>
  <c r="K8774" i="3"/>
  <c r="K8770" i="3"/>
  <c r="K8762" i="3"/>
  <c r="K8750" i="3"/>
  <c r="K8746" i="3"/>
  <c r="K8742" i="3"/>
  <c r="K8738" i="3"/>
  <c r="K8734" i="3"/>
  <c r="K8730" i="3"/>
  <c r="K8726" i="3"/>
  <c r="K8722" i="3"/>
  <c r="K8714" i="3"/>
  <c r="K8710" i="3"/>
  <c r="K8706" i="3"/>
  <c r="K8698" i="3"/>
  <c r="K8694" i="3"/>
  <c r="K8690" i="3"/>
  <c r="K8682" i="3"/>
  <c r="K8674" i="3"/>
  <c r="K8670" i="3"/>
  <c r="K8666" i="3"/>
  <c r="K8662" i="3"/>
  <c r="K8658" i="3"/>
  <c r="K8650" i="3"/>
  <c r="K8638" i="3"/>
  <c r="K8634" i="3"/>
  <c r="K8626" i="3"/>
  <c r="K8622" i="3"/>
  <c r="K8618" i="3"/>
  <c r="K8610" i="3"/>
  <c r="K8606" i="3"/>
  <c r="K8602" i="3"/>
  <c r="K8598" i="3"/>
  <c r="K8594" i="3"/>
  <c r="K8586" i="3"/>
  <c r="K8582" i="3"/>
  <c r="K8578" i="3"/>
  <c r="K8574" i="3"/>
  <c r="K8566" i="3"/>
  <c r="K8562" i="3"/>
  <c r="K8558" i="3"/>
  <c r="K8554" i="3"/>
  <c r="K8550" i="3"/>
  <c r="K8546" i="3"/>
  <c r="K8542" i="3"/>
  <c r="K8538" i="3"/>
  <c r="K8534" i="3"/>
  <c r="K8530" i="3"/>
  <c r="K8526" i="3"/>
  <c r="K8522" i="3"/>
  <c r="K8518" i="3"/>
  <c r="K8510" i="3"/>
  <c r="K8506" i="3"/>
  <c r="K8502" i="3"/>
  <c r="K8498" i="3"/>
  <c r="K8494" i="3"/>
  <c r="K8490" i="3"/>
  <c r="K8486" i="3"/>
  <c r="K8482" i="3"/>
  <c r="K8478" i="3"/>
  <c r="K8474" i="3"/>
  <c r="K8470" i="3"/>
  <c r="K8466" i="3"/>
  <c r="K8462" i="3"/>
  <c r="K8458" i="3"/>
  <c r="K8454" i="3"/>
  <c r="K8450" i="3"/>
  <c r="K8442" i="3"/>
  <c r="K8438" i="3"/>
  <c r="K8430" i="3"/>
  <c r="K8426" i="3"/>
  <c r="K8422" i="3"/>
  <c r="K8418" i="3"/>
  <c r="K8414" i="3"/>
  <c r="K8410" i="3"/>
  <c r="K8406" i="3"/>
  <c r="K8398" i="3"/>
  <c r="K8394" i="3"/>
  <c r="K8390" i="3"/>
  <c r="K8386" i="3"/>
  <c r="K8382" i="3"/>
  <c r="K8374" i="3"/>
  <c r="K8370" i="3"/>
  <c r="K8362" i="3"/>
  <c r="K8358" i="3"/>
  <c r="K8350" i="3"/>
  <c r="K8346" i="3"/>
  <c r="K8342" i="3"/>
  <c r="K8338" i="3"/>
  <c r="K8334" i="3"/>
  <c r="K8330" i="3"/>
  <c r="K8326" i="3"/>
  <c r="K8318" i="3"/>
  <c r="K8314" i="3"/>
  <c r="K8310" i="3"/>
  <c r="K8306" i="3"/>
  <c r="K8302" i="3"/>
  <c r="K8294" i="3"/>
  <c r="K8290" i="3"/>
  <c r="K8286" i="3"/>
  <c r="K8282" i="3"/>
  <c r="K8278" i="3"/>
  <c r="K8274" i="3"/>
  <c r="K8266" i="3"/>
  <c r="K8262" i="3"/>
  <c r="K8258" i="3"/>
  <c r="K8254" i="3"/>
  <c r="K8250" i="3"/>
  <c r="K8246" i="3"/>
  <c r="K8242" i="3"/>
  <c r="K8238" i="3"/>
  <c r="K8234" i="3"/>
  <c r="K8230" i="3"/>
  <c r="K8226" i="3"/>
  <c r="K8218" i="3"/>
  <c r="K8214" i="3"/>
  <c r="K8210" i="3"/>
  <c r="K8206" i="3"/>
  <c r="K8202" i="3"/>
  <c r="K8198" i="3"/>
  <c r="K8194" i="3"/>
  <c r="K8186" i="3"/>
  <c r="K8182" i="3"/>
  <c r="K8174" i="3"/>
  <c r="K8170" i="3"/>
  <c r="K8166" i="3"/>
  <c r="K8162" i="3"/>
  <c r="K8158" i="3"/>
  <c r="K8154" i="3"/>
  <c r="K8150" i="3"/>
  <c r="K8146" i="3"/>
  <c r="K8142" i="3"/>
  <c r="K8138" i="3"/>
  <c r="K8134" i="3"/>
  <c r="K8130" i="3"/>
  <c r="K8126" i="3"/>
  <c r="K8122" i="3"/>
  <c r="K8110" i="3"/>
  <c r="K8106" i="3"/>
  <c r="K8098" i="3"/>
  <c r="K8094" i="3"/>
  <c r="K8086" i="3"/>
  <c r="K8082" i="3"/>
  <c r="K8078" i="3"/>
  <c r="K8070" i="3"/>
  <c r="K8066" i="3"/>
  <c r="K8062" i="3"/>
  <c r="K8058" i="3"/>
  <c r="K8054" i="3"/>
  <c r="K8050" i="3"/>
  <c r="K8046" i="3"/>
  <c r="K8038" i="3"/>
  <c r="K8034" i="3"/>
  <c r="K8030" i="3"/>
  <c r="K8026" i="3"/>
  <c r="K8022" i="3"/>
  <c r="K8018" i="3"/>
  <c r="K8014" i="3"/>
  <c r="K8006" i="3"/>
  <c r="K8002" i="3"/>
  <c r="K7994" i="3"/>
  <c r="K7990" i="3"/>
  <c r="K7986" i="3"/>
  <c r="K7982" i="3"/>
  <c r="K7978" i="3"/>
  <c r="K7974" i="3"/>
  <c r="K7970" i="3"/>
  <c r="K7966" i="3"/>
  <c r="K7962" i="3"/>
  <c r="K7958" i="3"/>
  <c r="K7954" i="3"/>
  <c r="K7950" i="3"/>
  <c r="K7946" i="3"/>
  <c r="K7942" i="3"/>
  <c r="K7934" i="3"/>
  <c r="K7930" i="3"/>
  <c r="K7926" i="3"/>
  <c r="K7922" i="3"/>
  <c r="K7918" i="3"/>
  <c r="K7914" i="3"/>
  <c r="K7906" i="3"/>
  <c r="K7902" i="3"/>
  <c r="K7898" i="3"/>
  <c r="K7894" i="3"/>
  <c r="K7890" i="3"/>
  <c r="K7882" i="3"/>
  <c r="K7878" i="3"/>
  <c r="K7874" i="3"/>
  <c r="K7870" i="3"/>
  <c r="K7866" i="3"/>
  <c r="K7862" i="3"/>
  <c r="K7858" i="3"/>
  <c r="K7854" i="3"/>
  <c r="K7850" i="3"/>
  <c r="K7846" i="3"/>
  <c r="K7838" i="3"/>
  <c r="K7834" i="3"/>
  <c r="K7830" i="3"/>
  <c r="K7826" i="3"/>
  <c r="K7822" i="3"/>
  <c r="K7818" i="3"/>
  <c r="K7814" i="3"/>
  <c r="K7810" i="3"/>
  <c r="K7806" i="3"/>
  <c r="K7802" i="3"/>
  <c r="K7798" i="3"/>
  <c r="K7790" i="3"/>
  <c r="K7786" i="3"/>
  <c r="K7778" i="3"/>
  <c r="K7774" i="3"/>
  <c r="K7770" i="3"/>
  <c r="K7766" i="3"/>
  <c r="K7762" i="3"/>
  <c r="K7758" i="3"/>
  <c r="K7754" i="3"/>
  <c r="K7750" i="3"/>
  <c r="K7742" i="3"/>
  <c r="K7738" i="3"/>
  <c r="K7734" i="3"/>
  <c r="K7730" i="3"/>
  <c r="K7726" i="3"/>
  <c r="K7722" i="3"/>
  <c r="K7718" i="3"/>
  <c r="K7714" i="3"/>
  <c r="K7710" i="3"/>
  <c r="K7706" i="3"/>
  <c r="K7702" i="3"/>
  <c r="K7698" i="3"/>
  <c r="K7694" i="3"/>
  <c r="K7690" i="3"/>
  <c r="K7682" i="3"/>
  <c r="K7678" i="3"/>
  <c r="K7674" i="3"/>
  <c r="K7670" i="3"/>
  <c r="K7666" i="3"/>
  <c r="K7662" i="3"/>
  <c r="K7658" i="3"/>
  <c r="K7654" i="3"/>
  <c r="K7650" i="3"/>
  <c r="K7646" i="3"/>
  <c r="K7642" i="3"/>
  <c r="K7634" i="3"/>
  <c r="K7630" i="3"/>
  <c r="K7622" i="3"/>
  <c r="K7618" i="3"/>
  <c r="K7610" i="3"/>
  <c r="K7606" i="3"/>
  <c r="K7602" i="3"/>
  <c r="K7598" i="3"/>
  <c r="K7594" i="3"/>
  <c r="K7590" i="3"/>
  <c r="K7586" i="3"/>
  <c r="K7578" i="3"/>
  <c r="K7570" i="3"/>
  <c r="K7566" i="3"/>
  <c r="K7562" i="3"/>
  <c r="K7558" i="3"/>
  <c r="K7554" i="3"/>
  <c r="K7550" i="3"/>
  <c r="K7542" i="3"/>
  <c r="K7538" i="3"/>
  <c r="K7530" i="3"/>
  <c r="K7522" i="3"/>
  <c r="K7518" i="3"/>
  <c r="K7514" i="3"/>
  <c r="K7510" i="3"/>
  <c r="K7506" i="3"/>
  <c r="K7502" i="3"/>
  <c r="K7498" i="3"/>
  <c r="K7494" i="3"/>
  <c r="K7490" i="3"/>
  <c r="K7486" i="3"/>
  <c r="K7482" i="3"/>
  <c r="K7478" i="3"/>
  <c r="K7470" i="3"/>
  <c r="K7466" i="3"/>
  <c r="K7462" i="3"/>
  <c r="K7458" i="3"/>
  <c r="K7446" i="3"/>
  <c r="K7438" i="3"/>
  <c r="K7434" i="3"/>
  <c r="K7430" i="3"/>
  <c r="K7426" i="3"/>
  <c r="K7422" i="3"/>
  <c r="K7418" i="3"/>
  <c r="K7414" i="3"/>
  <c r="K7410" i="3"/>
  <c r="K7406" i="3"/>
  <c r="K7402" i="3"/>
  <c r="K7390" i="3"/>
  <c r="K7386" i="3"/>
  <c r="K10144" i="3"/>
  <c r="K10128" i="3"/>
  <c r="K10112" i="3"/>
  <c r="K10101" i="3"/>
  <c r="K10097" i="3"/>
  <c r="K10089" i="3"/>
  <c r="K10085" i="3"/>
  <c r="K10081" i="3"/>
  <c r="K10077" i="3"/>
  <c r="K10069" i="3"/>
  <c r="K10065" i="3"/>
  <c r="K10061" i="3"/>
  <c r="K10057" i="3"/>
  <c r="K10053" i="3"/>
  <c r="K10045" i="3"/>
  <c r="K10041" i="3"/>
  <c r="K10037" i="3"/>
  <c r="K10033" i="3"/>
  <c r="K10025" i="3"/>
  <c r="K10021" i="3"/>
  <c r="K10017" i="3"/>
  <c r="K10013" i="3"/>
  <c r="K10009" i="3"/>
  <c r="K10005" i="3"/>
  <c r="K10001" i="3"/>
  <c r="K9997" i="3"/>
  <c r="K9993" i="3"/>
  <c r="K9989" i="3"/>
  <c r="K9985" i="3"/>
  <c r="K9981" i="3"/>
  <c r="K9977" i="3"/>
  <c r="K9973" i="3"/>
  <c r="K9969" i="3"/>
  <c r="K9965" i="3"/>
  <c r="K9961" i="3"/>
  <c r="K9957" i="3"/>
  <c r="K9953" i="3"/>
  <c r="K9949" i="3"/>
  <c r="K9945" i="3"/>
  <c r="K9941" i="3"/>
  <c r="K9937" i="3"/>
  <c r="K9933" i="3"/>
  <c r="K9929" i="3"/>
  <c r="K9925" i="3"/>
  <c r="K9921" i="3"/>
  <c r="K9917" i="3"/>
  <c r="K9913" i="3"/>
  <c r="K9909" i="3"/>
  <c r="K9905" i="3"/>
  <c r="K9901" i="3"/>
  <c r="K9897" i="3"/>
  <c r="K9893" i="3"/>
  <c r="K9889" i="3"/>
  <c r="K9885" i="3"/>
  <c r="K9881" i="3"/>
  <c r="K9877" i="3"/>
  <c r="K9873" i="3"/>
  <c r="K9865" i="3"/>
  <c r="K9861" i="3"/>
  <c r="K9857" i="3"/>
  <c r="K9853" i="3"/>
  <c r="K9849" i="3"/>
  <c r="K9841" i="3"/>
  <c r="K9837" i="3"/>
  <c r="K9833" i="3"/>
  <c r="K9829" i="3"/>
  <c r="K9825" i="3"/>
  <c r="K9817" i="3"/>
  <c r="K9809" i="3"/>
  <c r="K9805" i="3"/>
  <c r="K9797" i="3"/>
  <c r="K9793" i="3"/>
  <c r="K9789" i="3"/>
  <c r="K9785" i="3"/>
  <c r="K9781" i="3"/>
  <c r="K9777" i="3"/>
  <c r="K9773" i="3"/>
  <c r="K9769" i="3"/>
  <c r="K9761" i="3"/>
  <c r="K9757" i="3"/>
  <c r="K9753" i="3"/>
  <c r="K9745" i="3"/>
  <c r="K9741" i="3"/>
  <c r="K9737" i="3"/>
  <c r="K9733" i="3"/>
  <c r="K9729" i="3"/>
  <c r="K9725" i="3"/>
  <c r="K9721" i="3"/>
  <c r="K9717" i="3"/>
  <c r="K9713" i="3"/>
  <c r="K9709" i="3"/>
  <c r="K9705" i="3"/>
  <c r="K9701" i="3"/>
  <c r="K9697" i="3"/>
  <c r="K9693" i="3"/>
  <c r="K9689" i="3"/>
  <c r="K9685" i="3"/>
  <c r="K9681" i="3"/>
  <c r="K9677" i="3"/>
  <c r="K9673" i="3"/>
  <c r="K9669" i="3"/>
  <c r="K9665" i="3"/>
  <c r="K9661" i="3"/>
  <c r="K9657" i="3"/>
  <c r="K9653" i="3"/>
  <c r="K9649" i="3"/>
  <c r="K9645" i="3"/>
  <c r="K9641" i="3"/>
  <c r="K9637" i="3"/>
  <c r="K9633" i="3"/>
  <c r="K9629" i="3"/>
  <c r="K9621" i="3"/>
  <c r="K9617" i="3"/>
  <c r="K9613" i="3"/>
  <c r="K9609" i="3"/>
  <c r="K9605" i="3"/>
  <c r="K9601" i="3"/>
  <c r="K9597" i="3"/>
  <c r="K9593" i="3"/>
  <c r="K9589" i="3"/>
  <c r="K9585" i="3"/>
  <c r="K9577" i="3"/>
  <c r="K9573" i="3"/>
  <c r="K9569" i="3"/>
  <c r="K9565" i="3"/>
  <c r="K9561" i="3"/>
  <c r="K9557" i="3"/>
  <c r="K9553" i="3"/>
  <c r="K9549" i="3"/>
  <c r="K9545" i="3"/>
  <c r="K9541" i="3"/>
  <c r="K9537" i="3"/>
  <c r="K9533" i="3"/>
  <c r="K9529" i="3"/>
  <c r="K9525" i="3"/>
  <c r="K9517" i="3"/>
  <c r="K9513" i="3"/>
  <c r="K9509" i="3"/>
  <c r="K9505" i="3"/>
  <c r="K9501" i="3"/>
  <c r="K9497" i="3"/>
  <c r="K9493" i="3"/>
  <c r="K9489" i="3"/>
  <c r="K9485" i="3"/>
  <c r="K9477" i="3"/>
  <c r="K9473" i="3"/>
  <c r="K9469" i="3"/>
  <c r="K9465" i="3"/>
  <c r="K9453" i="3"/>
  <c r="K9441" i="3"/>
  <c r="K9437" i="3"/>
  <c r="K9433" i="3"/>
  <c r="K9429" i="3"/>
  <c r="K9425" i="3"/>
  <c r="K9421" i="3"/>
  <c r="K9417" i="3"/>
  <c r="K9413" i="3"/>
  <c r="K9409" i="3"/>
  <c r="K9405" i="3"/>
  <c r="K9401" i="3"/>
  <c r="K9393" i="3"/>
  <c r="K9389" i="3"/>
  <c r="K9385" i="3"/>
  <c r="K9381" i="3"/>
  <c r="K9377" i="3"/>
  <c r="K9373" i="3"/>
  <c r="K9369" i="3"/>
  <c r="K9365" i="3"/>
  <c r="K9361" i="3"/>
  <c r="K9357" i="3"/>
  <c r="K9353" i="3"/>
  <c r="K9349" i="3"/>
  <c r="K9345" i="3"/>
  <c r="K9341" i="3"/>
  <c r="K9337" i="3"/>
  <c r="K9333" i="3"/>
  <c r="K9329" i="3"/>
  <c r="K9325" i="3"/>
  <c r="K9321" i="3"/>
  <c r="K9317" i="3"/>
  <c r="K9313" i="3"/>
  <c r="K9309" i="3"/>
  <c r="K9305" i="3"/>
  <c r="K9301" i="3"/>
  <c r="K9297" i="3"/>
  <c r="K9293" i="3"/>
  <c r="K9289" i="3"/>
  <c r="K9285" i="3"/>
  <c r="K9281" i="3"/>
  <c r="K9277" i="3"/>
  <c r="K9273" i="3"/>
  <c r="K9269" i="3"/>
  <c r="K9265" i="3"/>
  <c r="K9261" i="3"/>
  <c r="K9257" i="3"/>
  <c r="K9253" i="3"/>
  <c r="K9249" i="3"/>
  <c r="K9245" i="3"/>
  <c r="K9241" i="3"/>
  <c r="K9237" i="3"/>
  <c r="K9233" i="3"/>
  <c r="K9229" i="3"/>
  <c r="K9225" i="3"/>
  <c r="K9221" i="3"/>
  <c r="K9217" i="3"/>
  <c r="K9213" i="3"/>
  <c r="K9205" i="3"/>
  <c r="K9201" i="3"/>
  <c r="K9197" i="3"/>
  <c r="K9193" i="3"/>
  <c r="K9189" i="3"/>
  <c r="K9185" i="3"/>
  <c r="K9181" i="3"/>
  <c r="K9177" i="3"/>
  <c r="K9173" i="3"/>
  <c r="K9169" i="3"/>
  <c r="K9165" i="3"/>
  <c r="K9161" i="3"/>
  <c r="K9157" i="3"/>
  <c r="K9153" i="3"/>
  <c r="K9149" i="3"/>
  <c r="K9145" i="3"/>
  <c r="K9141" i="3"/>
  <c r="K9137" i="3"/>
  <c r="K9133" i="3"/>
  <c r="K9129" i="3"/>
  <c r="K9125" i="3"/>
  <c r="K9117" i="3"/>
  <c r="K9113" i="3"/>
  <c r="K9109" i="3"/>
  <c r="K9105" i="3"/>
  <c r="K9097" i="3"/>
  <c r="K9093" i="3"/>
  <c r="K9089" i="3"/>
  <c r="K9085" i="3"/>
  <c r="K9077" i="3"/>
  <c r="K9073" i="3"/>
  <c r="K9069" i="3"/>
  <c r="K9065" i="3"/>
  <c r="K9061" i="3"/>
  <c r="K9057" i="3"/>
  <c r="K9053" i="3"/>
  <c r="K9049" i="3"/>
  <c r="K9045" i="3"/>
  <c r="K9041" i="3"/>
  <c r="K9037" i="3"/>
  <c r="K9033" i="3"/>
  <c r="K9029" i="3"/>
  <c r="K9025" i="3"/>
  <c r="K9021" i="3"/>
  <c r="K9017" i="3"/>
  <c r="K9013" i="3"/>
  <c r="K9009" i="3"/>
  <c r="K9005" i="3"/>
  <c r="K9001" i="3"/>
  <c r="K8997" i="3"/>
  <c r="K8993" i="3"/>
  <c r="K8989" i="3"/>
  <c r="K8981" i="3"/>
  <c r="K8977" i="3"/>
  <c r="K8973" i="3"/>
  <c r="K8965" i="3"/>
  <c r="K8961" i="3"/>
  <c r="K8957" i="3"/>
  <c r="K8953" i="3"/>
  <c r="K8949" i="3"/>
  <c r="K8945" i="3"/>
  <c r="K8941" i="3"/>
  <c r="K8937" i="3"/>
  <c r="K8933" i="3"/>
  <c r="K8929" i="3"/>
  <c r="K8925" i="3"/>
  <c r="K8921" i="3"/>
  <c r="K8913" i="3"/>
  <c r="K8909" i="3"/>
  <c r="K8901" i="3"/>
  <c r="K8897" i="3"/>
  <c r="K8893" i="3"/>
  <c r="K8889" i="3"/>
  <c r="K8881" i="3"/>
  <c r="K8877" i="3"/>
  <c r="K8873" i="3"/>
  <c r="K8869" i="3"/>
  <c r="K8865" i="3"/>
  <c r="K8861" i="3"/>
  <c r="K8857" i="3"/>
  <c r="K8853" i="3"/>
  <c r="K8849" i="3"/>
  <c r="K8841" i="3"/>
  <c r="K8837" i="3"/>
  <c r="K8833" i="3"/>
  <c r="K8825" i="3"/>
  <c r="K8821" i="3"/>
  <c r="K8817" i="3"/>
  <c r="K8813" i="3"/>
  <c r="K8809" i="3"/>
  <c r="K8805" i="3"/>
  <c r="K8801" i="3"/>
  <c r="K8797" i="3"/>
  <c r="K8789" i="3"/>
  <c r="K8785" i="3"/>
  <c r="K8781" i="3"/>
  <c r="K8777" i="3"/>
  <c r="K8773" i="3"/>
  <c r="K8769" i="3"/>
  <c r="K8761" i="3"/>
  <c r="K8757" i="3"/>
  <c r="K8753" i="3"/>
  <c r="K8749" i="3"/>
  <c r="K8745" i="3"/>
  <c r="K8741" i="3"/>
  <c r="K8737" i="3"/>
  <c r="K8733" i="3"/>
  <c r="K8729" i="3"/>
  <c r="K8725" i="3"/>
  <c r="K8721" i="3"/>
  <c r="K8713" i="3"/>
  <c r="K8709" i="3"/>
  <c r="K8705" i="3"/>
  <c r="K8697" i="3"/>
  <c r="K8689" i="3"/>
  <c r="K8685" i="3"/>
  <c r="K8677" i="3"/>
  <c r="K8673" i="3"/>
  <c r="K8669" i="3"/>
  <c r="K8665" i="3"/>
  <c r="K8661" i="3"/>
  <c r="K8657" i="3"/>
  <c r="K8653" i="3"/>
  <c r="K8649" i="3"/>
  <c r="K8645" i="3"/>
  <c r="K8641" i="3"/>
  <c r="K8637" i="3"/>
  <c r="K8633" i="3"/>
  <c r="K8629" i="3"/>
  <c r="K8625" i="3"/>
  <c r="K8621" i="3"/>
  <c r="K8617" i="3"/>
  <c r="K8609" i="3"/>
  <c r="K8605" i="3"/>
  <c r="K8601" i="3"/>
  <c r="K8597" i="3"/>
  <c r="K8593" i="3"/>
  <c r="K8585" i="3"/>
  <c r="K8581" i="3"/>
  <c r="K8569" i="3"/>
  <c r="K8565" i="3"/>
  <c r="K8561" i="3"/>
  <c r="K8557" i="3"/>
  <c r="K8553" i="3"/>
  <c r="K8549" i="3"/>
  <c r="K8545" i="3"/>
  <c r="K8541" i="3"/>
  <c r="K8537" i="3"/>
  <c r="K8533" i="3"/>
  <c r="K8529" i="3"/>
  <c r="K8521" i="3"/>
  <c r="K8513" i="3"/>
  <c r="K8509" i="3"/>
  <c r="K8505" i="3"/>
  <c r="K8501" i="3"/>
  <c r="K8497" i="3"/>
  <c r="K8489" i="3"/>
  <c r="K8485" i="3"/>
  <c r="K8481" i="3"/>
  <c r="K8477" i="3"/>
  <c r="K8473" i="3"/>
  <c r="K8469" i="3"/>
  <c r="K8465" i="3"/>
  <c r="K8461" i="3"/>
  <c r="K8457" i="3"/>
  <c r="K8453" i="3"/>
  <c r="K8449" i="3"/>
  <c r="K8445" i="3"/>
  <c r="K8441" i="3"/>
  <c r="K8433" i="3"/>
  <c r="K8429" i="3"/>
  <c r="K8425" i="3"/>
  <c r="K8421" i="3"/>
  <c r="K8417" i="3"/>
  <c r="K8413" i="3"/>
  <c r="K8409" i="3"/>
  <c r="K8405" i="3"/>
  <c r="K8401" i="3"/>
  <c r="K8397" i="3"/>
  <c r="K8393" i="3"/>
  <c r="K8385" i="3"/>
  <c r="K8381" i="3"/>
  <c r="K8373" i="3"/>
  <c r="K8365" i="3"/>
  <c r="K8361" i="3"/>
  <c r="K8357" i="3"/>
  <c r="K8353" i="3"/>
  <c r="K8349" i="3"/>
  <c r="K8345" i="3"/>
  <c r="K8341" i="3"/>
  <c r="K8337" i="3"/>
  <c r="K8333" i="3"/>
  <c r="K8329" i="3"/>
  <c r="K8325" i="3"/>
  <c r="K8321" i="3"/>
  <c r="K8317" i="3"/>
  <c r="K8313" i="3"/>
  <c r="K8305" i="3"/>
  <c r="K8301" i="3"/>
  <c r="K8297" i="3"/>
  <c r="K8289" i="3"/>
  <c r="K8285" i="3"/>
  <c r="K8277" i="3"/>
  <c r="K8273" i="3"/>
  <c r="K8269" i="3"/>
  <c r="K8265" i="3"/>
  <c r="K8261" i="3"/>
  <c r="K8257" i="3"/>
  <c r="K8253" i="3"/>
  <c r="K8249" i="3"/>
  <c r="K8245" i="3"/>
  <c r="K8237" i="3"/>
  <c r="K8229" i="3"/>
  <c r="K8225" i="3"/>
  <c r="K8221" i="3"/>
  <c r="K8217" i="3"/>
  <c r="K8213" i="3"/>
  <c r="K8209" i="3"/>
  <c r="K8205" i="3"/>
  <c r="K8197" i="3"/>
  <c r="K8193" i="3"/>
  <c r="K8189" i="3"/>
  <c r="K8185" i="3"/>
  <c r="K8181" i="3"/>
  <c r="K8173" i="3"/>
  <c r="K8169" i="3"/>
  <c r="K8165" i="3"/>
  <c r="K8161" i="3"/>
  <c r="K8157" i="3"/>
  <c r="K8153" i="3"/>
  <c r="K8145" i="3"/>
  <c r="K8141" i="3"/>
  <c r="K8133" i="3"/>
  <c r="K8129" i="3"/>
  <c r="K8121" i="3"/>
  <c r="K8117" i="3"/>
  <c r="K8113" i="3"/>
  <c r="K8109" i="3"/>
  <c r="K8105" i="3"/>
  <c r="K8101" i="3"/>
  <c r="K8097" i="3"/>
  <c r="K8093" i="3"/>
  <c r="K8085" i="3"/>
  <c r="K8081" i="3"/>
  <c r="K8077" i="3"/>
  <c r="K8073" i="3"/>
  <c r="K8069" i="3"/>
  <c r="K8065" i="3"/>
  <c r="K8061" i="3"/>
  <c r="K8057" i="3"/>
  <c r="K8053" i="3"/>
  <c r="K8049" i="3"/>
  <c r="K8041" i="3"/>
  <c r="K8037" i="3"/>
  <c r="K8033" i="3"/>
  <c r="K8029" i="3"/>
  <c r="K8025" i="3"/>
  <c r="K8021" i="3"/>
  <c r="K8017" i="3"/>
  <c r="K8013" i="3"/>
  <c r="K8005" i="3"/>
  <c r="K8001" i="3"/>
  <c r="K7997" i="3"/>
  <c r="K7993" i="3"/>
  <c r="K7981" i="3"/>
  <c r="K7973" i="3"/>
  <c r="K7969" i="3"/>
  <c r="K7965" i="3"/>
  <c r="K7961" i="3"/>
  <c r="K7957" i="3"/>
  <c r="K7953" i="3"/>
  <c r="K7949" i="3"/>
  <c r="K7945" i="3"/>
  <c r="K7941" i="3"/>
  <c r="K7937" i="3"/>
  <c r="K7929" i="3"/>
  <c r="K7925" i="3"/>
  <c r="K7921" i="3"/>
  <c r="K7917" i="3"/>
  <c r="K7913" i="3"/>
  <c r="K7909" i="3"/>
  <c r="K7905" i="3"/>
  <c r="K7893" i="3"/>
  <c r="K7889" i="3"/>
  <c r="K7881" i="3"/>
  <c r="K7877" i="3"/>
  <c r="K7873" i="3"/>
  <c r="K7869" i="3"/>
  <c r="K7861" i="3"/>
  <c r="K7857" i="3"/>
  <c r="K7853" i="3"/>
  <c r="K7845" i="3"/>
  <c r="K7841" i="3"/>
  <c r="K7837" i="3"/>
  <c r="K7833" i="3"/>
  <c r="K7829" i="3"/>
  <c r="K7825" i="3"/>
  <c r="K7821" i="3"/>
  <c r="K7817" i="3"/>
  <c r="K7813" i="3"/>
  <c r="K7809" i="3"/>
  <c r="K7805" i="3"/>
  <c r="K7801" i="3"/>
  <c r="K7797" i="3"/>
  <c r="K7793" i="3"/>
  <c r="K7789" i="3"/>
  <c r="K7785" i="3"/>
  <c r="K7781" i="3"/>
  <c r="K7777" i="3"/>
  <c r="K7773" i="3"/>
  <c r="K7769" i="3"/>
  <c r="K7765" i="3"/>
  <c r="K7761" i="3"/>
  <c r="K7757" i="3"/>
  <c r="K7753" i="3"/>
  <c r="K7749" i="3"/>
  <c r="K7745" i="3"/>
  <c r="K7741" i="3"/>
  <c r="K7737" i="3"/>
  <c r="K7733" i="3"/>
  <c r="K7729" i="3"/>
  <c r="K7725" i="3"/>
  <c r="K7721" i="3"/>
  <c r="K7717" i="3"/>
  <c r="K7705" i="3"/>
  <c r="K7697" i="3"/>
  <c r="K7693" i="3"/>
  <c r="K7689" i="3"/>
  <c r="K7685" i="3"/>
  <c r="K7681" i="3"/>
  <c r="K7677" i="3"/>
  <c r="K7673" i="3"/>
  <c r="K7669" i="3"/>
  <c r="K7661" i="3"/>
  <c r="K7657" i="3"/>
  <c r="K7653" i="3"/>
  <c r="K7649" i="3"/>
  <c r="K7645" i="3"/>
  <c r="K7641" i="3"/>
  <c r="K7637" i="3"/>
  <c r="K7633" i="3"/>
  <c r="K7629" i="3"/>
  <c r="K7625" i="3"/>
  <c r="K7621" i="3"/>
  <c r="K7609" i="3"/>
  <c r="K7601" i="3"/>
  <c r="K7597" i="3"/>
  <c r="K7593" i="3"/>
  <c r="K7589" i="3"/>
  <c r="K7585" i="3"/>
  <c r="K7581" i="3"/>
  <c r="K7577" i="3"/>
  <c r="K7573" i="3"/>
  <c r="K7569" i="3"/>
  <c r="K7565" i="3"/>
  <c r="K7561" i="3"/>
  <c r="K7553" i="3"/>
  <c r="K7549" i="3"/>
  <c r="K7545" i="3"/>
  <c r="K7541" i="3"/>
  <c r="K7537" i="3"/>
  <c r="K7529" i="3"/>
  <c r="K7525" i="3"/>
  <c r="K7517" i="3"/>
  <c r="K7513" i="3"/>
  <c r="K7509" i="3"/>
  <c r="K7505" i="3"/>
  <c r="K7501" i="3"/>
  <c r="K7497" i="3"/>
  <c r="K7493" i="3"/>
  <c r="K10140" i="3"/>
  <c r="K10124" i="3"/>
  <c r="K10108" i="3"/>
  <c r="K10092" i="3"/>
  <c r="K10088" i="3"/>
  <c r="K10084" i="3"/>
  <c r="K10080" i="3"/>
  <c r="K10076" i="3"/>
  <c r="K10072" i="3"/>
  <c r="K10068" i="3"/>
  <c r="K10064" i="3"/>
  <c r="K10056" i="3"/>
  <c r="K10052" i="3"/>
  <c r="K10048" i="3"/>
  <c r="K10040" i="3"/>
  <c r="K10036" i="3"/>
  <c r="K10032" i="3"/>
  <c r="K10028" i="3"/>
  <c r="K10024" i="3"/>
  <c r="K10020" i="3"/>
  <c r="K10016" i="3"/>
  <c r="K10012" i="3"/>
  <c r="K10008" i="3"/>
  <c r="K10004" i="3"/>
  <c r="K10000" i="3"/>
  <c r="K9996" i="3"/>
  <c r="K9992" i="3"/>
  <c r="K9988" i="3"/>
  <c r="K9984" i="3"/>
  <c r="K9980" i="3"/>
  <c r="K9976" i="3"/>
  <c r="K9964" i="3"/>
  <c r="K9960" i="3"/>
  <c r="K9956" i="3"/>
  <c r="K9952" i="3"/>
  <c r="K9948" i="3"/>
  <c r="K9944" i="3"/>
  <c r="K9940" i="3"/>
  <c r="K9936" i="3"/>
  <c r="K9932" i="3"/>
  <c r="K9928" i="3"/>
  <c r="K9924" i="3"/>
  <c r="K9912" i="3"/>
  <c r="K9908" i="3"/>
  <c r="K9904" i="3"/>
  <c r="K9900" i="3"/>
  <c r="K9896" i="3"/>
  <c r="K9892" i="3"/>
  <c r="K9880" i="3"/>
  <c r="K9876" i="3"/>
  <c r="K9872" i="3"/>
  <c r="K9868" i="3"/>
  <c r="K9864" i="3"/>
  <c r="K9860" i="3"/>
  <c r="K9856" i="3"/>
  <c r="K9852" i="3"/>
  <c r="K9836" i="3"/>
  <c r="K9828" i="3"/>
  <c r="K9824" i="3"/>
  <c r="K9820" i="3"/>
  <c r="K9816" i="3"/>
  <c r="K9812" i="3"/>
  <c r="K9804" i="3"/>
  <c r="K9796" i="3"/>
  <c r="K9792" i="3"/>
  <c r="K9788" i="3"/>
  <c r="K9784" i="3"/>
  <c r="K9780" i="3"/>
  <c r="K9776" i="3"/>
  <c r="K9768" i="3"/>
  <c r="K9764" i="3"/>
  <c r="K9760" i="3"/>
  <c r="K9756" i="3"/>
  <c r="K9752" i="3"/>
  <c r="K9744" i="3"/>
  <c r="K9740" i="3"/>
  <c r="K9736" i="3"/>
  <c r="K9732" i="3"/>
  <c r="K9728" i="3"/>
  <c r="K9724" i="3"/>
  <c r="K9720" i="3"/>
  <c r="K9716" i="3"/>
  <c r="K9708" i="3"/>
  <c r="K9704" i="3"/>
  <c r="K9700" i="3"/>
  <c r="K9696" i="3"/>
  <c r="K9692" i="3"/>
  <c r="K9684" i="3"/>
  <c r="K9680" i="3"/>
  <c r="K9676" i="3"/>
  <c r="K9672" i="3"/>
  <c r="K9668" i="3"/>
  <c r="K9664" i="3"/>
  <c r="K9660" i="3"/>
  <c r="K9656" i="3"/>
  <c r="K9652" i="3"/>
  <c r="K9648" i="3"/>
  <c r="K9644" i="3"/>
  <c r="K9640" i="3"/>
  <c r="K9636" i="3"/>
  <c r="K9632" i="3"/>
  <c r="K9628" i="3"/>
  <c r="K9624" i="3"/>
  <c r="K9620" i="3"/>
  <c r="K9616" i="3"/>
  <c r="K9612" i="3"/>
  <c r="K9608" i="3"/>
  <c r="K9604" i="3"/>
  <c r="K9600" i="3"/>
  <c r="K9596" i="3"/>
  <c r="K9592" i="3"/>
  <c r="K9588" i="3"/>
  <c r="K9584" i="3"/>
  <c r="K9580" i="3"/>
  <c r="K9576" i="3"/>
  <c r="K9572" i="3"/>
  <c r="K9564" i="3"/>
  <c r="K9560" i="3"/>
  <c r="K9556" i="3"/>
  <c r="K9548" i="3"/>
  <c r="K9544" i="3"/>
  <c r="K9540" i="3"/>
  <c r="K9536" i="3"/>
  <c r="K9532" i="3"/>
  <c r="K9528" i="3"/>
  <c r="K9524" i="3"/>
  <c r="K9520" i="3"/>
  <c r="K9516" i="3"/>
  <c r="K9512" i="3"/>
  <c r="K9508" i="3"/>
  <c r="K9504" i="3"/>
  <c r="K9500" i="3"/>
  <c r="K9496" i="3"/>
  <c r="K9492" i="3"/>
  <c r="K9488" i="3"/>
  <c r="K9484" i="3"/>
  <c r="K9480" i="3"/>
  <c r="K9476" i="3"/>
  <c r="K9472" i="3"/>
  <c r="K9468" i="3"/>
  <c r="K9464" i="3"/>
  <c r="K9460" i="3"/>
  <c r="K9456" i="3"/>
  <c r="K9452" i="3"/>
  <c r="K9448" i="3"/>
  <c r="K9444" i="3"/>
  <c r="K9440" i="3"/>
  <c r="K9432" i="3"/>
  <c r="K9428" i="3"/>
  <c r="K9424" i="3"/>
  <c r="K9420" i="3"/>
  <c r="K9416" i="3"/>
  <c r="K9412" i="3"/>
  <c r="K9408" i="3"/>
  <c r="K9404" i="3"/>
  <c r="K9400" i="3"/>
  <c r="K9396" i="3"/>
  <c r="K9392" i="3"/>
  <c r="K9388" i="3"/>
  <c r="K9384" i="3"/>
  <c r="K9380" i="3"/>
  <c r="K9376" i="3"/>
  <c r="K9372" i="3"/>
  <c r="K9368" i="3"/>
  <c r="K9364" i="3"/>
  <c r="K9360" i="3"/>
  <c r="K9356" i="3"/>
  <c r="K9352" i="3"/>
  <c r="K9348" i="3"/>
  <c r="K9344" i="3"/>
  <c r="K9340" i="3"/>
  <c r="K9336" i="3"/>
  <c r="K9332" i="3"/>
  <c r="K9328" i="3"/>
  <c r="K9320" i="3"/>
  <c r="K9312" i="3"/>
  <c r="K9308" i="3"/>
  <c r="K9304" i="3"/>
  <c r="K9300" i="3"/>
  <c r="K9296" i="3"/>
  <c r="K9292" i="3"/>
  <c r="K9280" i="3"/>
  <c r="K9276" i="3"/>
  <c r="K9272" i="3"/>
  <c r="K9264" i="3"/>
  <c r="K9260" i="3"/>
  <c r="K9256" i="3"/>
  <c r="K9252" i="3"/>
  <c r="K9248" i="3"/>
  <c r="K9244" i="3"/>
  <c r="K9240" i="3"/>
  <c r="K9236" i="3"/>
  <c r="K9232" i="3"/>
  <c r="K9228" i="3"/>
  <c r="K9220" i="3"/>
  <c r="K9216" i="3"/>
  <c r="K9212" i="3"/>
  <c r="K9208" i="3"/>
  <c r="K9204" i="3"/>
  <c r="K9200" i="3"/>
  <c r="K9192" i="3"/>
  <c r="K9188" i="3"/>
  <c r="K9184" i="3"/>
  <c r="K9180" i="3"/>
  <c r="K9176" i="3"/>
  <c r="K9172" i="3"/>
  <c r="K9164" i="3"/>
  <c r="K9160" i="3"/>
  <c r="K9156" i="3"/>
  <c r="K9144" i="3"/>
  <c r="K9136" i="3"/>
  <c r="K9132" i="3"/>
  <c r="K9128" i="3"/>
  <c r="K9124" i="3"/>
  <c r="K9120" i="3"/>
  <c r="K9116" i="3"/>
  <c r="K9112" i="3"/>
  <c r="K9108" i="3"/>
  <c r="K9104" i="3"/>
  <c r="K9096" i="3"/>
  <c r="K9092" i="3"/>
  <c r="K9088" i="3"/>
  <c r="K9084" i="3"/>
  <c r="K9080" i="3"/>
  <c r="K9076" i="3"/>
  <c r="K9072" i="3"/>
  <c r="K9068" i="3"/>
  <c r="K9064" i="3"/>
  <c r="K9060" i="3"/>
  <c r="K9056" i="3"/>
  <c r="K9052" i="3"/>
  <c r="K9048" i="3"/>
  <c r="K9044" i="3"/>
  <c r="K9040" i="3"/>
  <c r="K9036" i="3"/>
  <c r="K9032" i="3"/>
  <c r="K9028" i="3"/>
  <c r="K9020" i="3"/>
  <c r="K9016" i="3"/>
  <c r="K9012" i="3"/>
  <c r="K9004" i="3"/>
  <c r="K9000" i="3"/>
  <c r="K8996" i="3"/>
  <c r="K8992" i="3"/>
  <c r="K8988" i="3"/>
  <c r="K8984" i="3"/>
  <c r="K8980" i="3"/>
  <c r="K8976" i="3"/>
  <c r="K8972" i="3"/>
  <c r="K8968" i="3"/>
  <c r="K8964" i="3"/>
  <c r="K8960" i="3"/>
  <c r="K8956" i="3"/>
  <c r="K8952" i="3"/>
  <c r="K8948" i="3"/>
  <c r="K8944" i="3"/>
  <c r="K8940" i="3"/>
  <c r="K8936" i="3"/>
  <c r="K8932" i="3"/>
  <c r="K8924" i="3"/>
  <c r="K8920" i="3"/>
  <c r="K8912" i="3"/>
  <c r="K8908" i="3"/>
  <c r="K8904" i="3"/>
  <c r="K8900" i="3"/>
  <c r="K8880" i="3"/>
  <c r="K8872" i="3"/>
  <c r="K8868" i="3"/>
  <c r="K8864" i="3"/>
  <c r="K8860" i="3"/>
  <c r="K8856" i="3"/>
  <c r="K8852" i="3"/>
  <c r="K8848" i="3"/>
  <c r="K8844" i="3"/>
  <c r="K8840" i="3"/>
  <c r="K8836" i="3"/>
  <c r="K8832" i="3"/>
  <c r="K8824" i="3"/>
  <c r="K8820" i="3"/>
  <c r="K8816" i="3"/>
  <c r="K8808" i="3"/>
  <c r="K8804" i="3"/>
  <c r="K8800" i="3"/>
  <c r="K8796" i="3"/>
  <c r="K8792" i="3"/>
  <c r="K8788" i="3"/>
  <c r="K8784" i="3"/>
  <c r="K8776" i="3"/>
  <c r="K8772" i="3"/>
  <c r="K8768" i="3"/>
  <c r="K8764" i="3"/>
  <c r="K8760" i="3"/>
  <c r="K8756" i="3"/>
  <c r="K8752" i="3"/>
  <c r="K8748" i="3"/>
  <c r="K8744" i="3"/>
  <c r="K8740" i="3"/>
  <c r="K8736" i="3"/>
  <c r="K8732" i="3"/>
  <c r="K8728" i="3"/>
  <c r="K8724" i="3"/>
  <c r="K8720" i="3"/>
  <c r="K8716" i="3"/>
  <c r="K8712" i="3"/>
  <c r="K8708" i="3"/>
  <c r="K8704" i="3"/>
  <c r="K8692" i="3"/>
  <c r="K8688" i="3"/>
  <c r="K8680" i="3"/>
  <c r="K8676" i="3"/>
  <c r="K8672" i="3"/>
  <c r="K8668" i="3"/>
  <c r="K8664" i="3"/>
  <c r="K8656" i="3"/>
  <c r="K8652" i="3"/>
  <c r="K8648" i="3"/>
  <c r="K8644" i="3"/>
  <c r="K8640" i="3"/>
  <c r="K8636" i="3"/>
  <c r="K8632" i="3"/>
  <c r="K8628" i="3"/>
  <c r="K8624" i="3"/>
  <c r="K8620" i="3"/>
  <c r="K8616" i="3"/>
  <c r="K8612" i="3"/>
  <c r="K8608" i="3"/>
  <c r="K8604" i="3"/>
  <c r="K8600" i="3"/>
  <c r="K8592" i="3"/>
  <c r="K8588" i="3"/>
  <c r="K8584" i="3"/>
  <c r="K8580" i="3"/>
  <c r="K8576" i="3"/>
  <c r="K8568" i="3"/>
  <c r="K8564" i="3"/>
  <c r="K8552" i="3"/>
  <c r="K8548" i="3"/>
  <c r="K8544" i="3"/>
  <c r="K8540" i="3"/>
  <c r="K8536" i="3"/>
  <c r="K8532" i="3"/>
  <c r="K8528" i="3"/>
  <c r="K8516" i="3"/>
  <c r="K8512" i="3"/>
  <c r="K8508" i="3"/>
  <c r="K8504" i="3"/>
  <c r="K8500" i="3"/>
  <c r="K8496" i="3"/>
  <c r="K8488" i="3"/>
  <c r="K8484" i="3"/>
  <c r="K8480" i="3"/>
  <c r="K8472" i="3"/>
  <c r="K8468" i="3"/>
  <c r="K8464" i="3"/>
  <c r="K8456" i="3"/>
  <c r="K8452" i="3"/>
  <c r="K8448" i="3"/>
  <c r="K8444" i="3"/>
  <c r="K8440" i="3"/>
  <c r="K8432" i="3"/>
  <c r="K8428" i="3"/>
  <c r="K8424" i="3"/>
  <c r="K8416" i="3"/>
  <c r="K8412" i="3"/>
  <c r="K8408" i="3"/>
  <c r="K8400" i="3"/>
  <c r="K8396" i="3"/>
  <c r="K8392" i="3"/>
  <c r="K8388" i="3"/>
  <c r="K8384" i="3"/>
  <c r="K8380" i="3"/>
  <c r="K8376" i="3"/>
  <c r="K8372" i="3"/>
  <c r="K8368" i="3"/>
  <c r="K8364" i="3"/>
  <c r="K8360" i="3"/>
  <c r="K8356" i="3"/>
  <c r="K8352" i="3"/>
  <c r="K8348" i="3"/>
  <c r="K8344" i="3"/>
  <c r="K8340" i="3"/>
  <c r="K8336" i="3"/>
  <c r="K8332" i="3"/>
  <c r="K8328" i="3"/>
  <c r="K8324" i="3"/>
  <c r="K8320" i="3"/>
  <c r="K8312" i="3"/>
  <c r="K8308" i="3"/>
  <c r="K8304" i="3"/>
  <c r="K8300" i="3"/>
  <c r="K8296" i="3"/>
  <c r="K8292" i="3"/>
  <c r="K8288" i="3"/>
  <c r="K8284" i="3"/>
  <c r="K8280" i="3"/>
  <c r="K8276" i="3"/>
  <c r="K8272" i="3"/>
  <c r="K8268" i="3"/>
  <c r="K8264" i="3"/>
  <c r="K8260" i="3"/>
  <c r="K8256" i="3"/>
  <c r="K8252" i="3"/>
  <c r="K8244" i="3"/>
  <c r="K8240" i="3"/>
  <c r="K8236" i="3"/>
  <c r="K8232" i="3"/>
  <c r="K8228" i="3"/>
  <c r="K8224" i="3"/>
  <c r="K8220" i="3"/>
  <c r="K8216" i="3"/>
  <c r="K8212" i="3"/>
  <c r="K8208" i="3"/>
  <c r="K8204" i="3"/>
  <c r="K8200" i="3"/>
  <c r="K8196" i="3"/>
  <c r="K8192" i="3"/>
  <c r="K8188" i="3"/>
  <c r="K8180" i="3"/>
  <c r="K8176" i="3"/>
  <c r="K8172" i="3"/>
  <c r="K8168" i="3"/>
  <c r="K8160" i="3"/>
  <c r="K8156" i="3"/>
  <c r="K8152" i="3"/>
  <c r="K8148" i="3"/>
  <c r="K8144" i="3"/>
  <c r="K8140" i="3"/>
  <c r="K8136" i="3"/>
  <c r="K8132" i="3"/>
  <c r="K8128" i="3"/>
  <c r="K8120" i="3"/>
  <c r="K8116" i="3"/>
  <c r="K8112" i="3"/>
  <c r="K8108" i="3"/>
  <c r="K8104" i="3"/>
  <c r="K8100" i="3"/>
  <c r="K8096" i="3"/>
  <c r="K8092" i="3"/>
  <c r="K8088" i="3"/>
  <c r="K8080" i="3"/>
  <c r="K8076" i="3"/>
  <c r="K8072" i="3"/>
  <c r="K8068" i="3"/>
  <c r="K8064" i="3"/>
  <c r="K8056" i="3"/>
  <c r="K8052" i="3"/>
  <c r="K8044" i="3"/>
  <c r="K8040" i="3"/>
  <c r="K8036" i="3"/>
  <c r="K8032" i="3"/>
  <c r="K8028" i="3"/>
  <c r="K8024" i="3"/>
  <c r="K8020" i="3"/>
  <c r="K8016" i="3"/>
  <c r="K8012" i="3"/>
  <c r="K8008" i="3"/>
  <c r="K8004" i="3"/>
  <c r="K8000" i="3"/>
  <c r="K7996" i="3"/>
  <c r="K7992" i="3"/>
  <c r="K7988" i="3"/>
  <c r="K7984" i="3"/>
  <c r="K7980" i="3"/>
  <c r="K7972" i="3"/>
  <c r="K7968" i="3"/>
  <c r="K7964" i="3"/>
  <c r="K7960" i="3"/>
  <c r="K7956" i="3"/>
  <c r="K7952" i="3"/>
  <c r="K7948" i="3"/>
  <c r="K7944" i="3"/>
  <c r="K7940" i="3"/>
  <c r="K7936" i="3"/>
  <c r="K7932" i="3"/>
  <c r="K7928" i="3"/>
  <c r="K7924" i="3"/>
  <c r="K7920" i="3"/>
  <c r="K7916" i="3"/>
  <c r="K7912" i="3"/>
  <c r="K7904" i="3"/>
  <c r="K7900" i="3"/>
  <c r="K7896" i="3"/>
  <c r="K7892" i="3"/>
  <c r="K7884" i="3"/>
  <c r="K7868" i="3"/>
  <c r="K7864" i="3"/>
  <c r="K7860" i="3"/>
  <c r="K7856" i="3"/>
  <c r="K7852" i="3"/>
  <c r="K7844" i="3"/>
  <c r="K7836" i="3"/>
  <c r="K7828" i="3"/>
  <c r="K7820" i="3"/>
  <c r="K7816" i="3"/>
  <c r="K7812" i="3"/>
  <c r="K7808" i="3"/>
  <c r="K7804" i="3"/>
  <c r="K7800" i="3"/>
  <c r="K7796" i="3"/>
  <c r="K7788" i="3"/>
  <c r="K7784" i="3"/>
  <c r="K7780" i="3"/>
  <c r="K7772" i="3"/>
  <c r="K7768" i="3"/>
  <c r="K7764" i="3"/>
  <c r="K7756" i="3"/>
  <c r="K7752" i="3"/>
  <c r="K7744" i="3"/>
  <c r="K7740" i="3"/>
  <c r="K7736" i="3"/>
  <c r="K7732" i="3"/>
  <c r="K7728" i="3"/>
  <c r="K7724" i="3"/>
  <c r="K7720" i="3"/>
  <c r="K7716" i="3"/>
  <c r="K7712" i="3"/>
  <c r="K7708" i="3"/>
  <c r="K7704" i="3"/>
  <c r="K7700" i="3"/>
  <c r="K7696" i="3"/>
  <c r="K7688" i="3"/>
  <c r="K7680" i="3"/>
  <c r="K7672" i="3"/>
  <c r="K7668" i="3"/>
  <c r="K7660" i="3"/>
  <c r="K7656" i="3"/>
  <c r="K7652" i="3"/>
  <c r="K7648" i="3"/>
  <c r="K7644" i="3"/>
  <c r="K7640" i="3"/>
  <c r="K7636" i="3"/>
  <c r="K7632" i="3"/>
  <c r="K7628" i="3"/>
  <c r="K7624" i="3"/>
  <c r="K7620" i="3"/>
  <c r="K7612" i="3"/>
  <c r="K7608" i="3"/>
  <c r="K7604" i="3"/>
  <c r="K7600" i="3"/>
  <c r="K7592" i="3"/>
  <c r="K7584" i="3"/>
  <c r="K7580" i="3"/>
  <c r="K7576" i="3"/>
  <c r="K7572" i="3"/>
  <c r="K7568" i="3"/>
  <c r="K7564" i="3"/>
  <c r="K7556" i="3"/>
  <c r="K7548" i="3"/>
  <c r="K7544" i="3"/>
  <c r="K7536" i="3"/>
  <c r="K7532" i="3"/>
  <c r="K7524" i="3"/>
  <c r="K7516" i="3"/>
  <c r="K7512" i="3"/>
  <c r="K7508" i="3"/>
  <c r="K7504" i="3"/>
  <c r="K7496" i="3"/>
  <c r="K7492" i="3"/>
  <c r="K7488" i="3"/>
  <c r="K7484" i="3"/>
  <c r="K7480" i="3"/>
  <c r="K7472" i="3"/>
  <c r="K7468" i="3"/>
  <c r="K7464" i="3"/>
  <c r="K7460" i="3"/>
  <c r="K7456" i="3"/>
  <c r="K7452" i="3"/>
  <c r="K7448" i="3"/>
  <c r="K7444" i="3"/>
  <c r="K7436" i="3"/>
  <c r="K7432" i="3"/>
  <c r="K7428" i="3"/>
  <c r="K7420" i="3"/>
  <c r="K7416" i="3"/>
  <c r="K7412" i="3"/>
  <c r="K7408" i="3"/>
  <c r="K7404" i="3"/>
  <c r="K7400" i="3"/>
  <c r="K7396" i="3"/>
  <c r="K7392" i="3"/>
  <c r="K7388" i="3"/>
  <c r="K7489" i="3"/>
  <c r="K7473" i="3"/>
  <c r="K7457" i="3"/>
  <c r="K7441" i="3"/>
  <c r="K7425" i="3"/>
  <c r="K7409" i="3"/>
  <c r="K7393" i="3"/>
  <c r="K7384" i="3"/>
  <c r="K7380" i="3"/>
  <c r="K7376" i="3"/>
  <c r="K7368" i="3"/>
  <c r="K7364" i="3"/>
  <c r="K7344" i="3"/>
  <c r="K7340" i="3"/>
  <c r="K7336" i="3"/>
  <c r="K7328" i="3"/>
  <c r="K7324" i="3"/>
  <c r="K7320" i="3"/>
  <c r="K7316" i="3"/>
  <c r="K7312" i="3"/>
  <c r="K7308" i="3"/>
  <c r="K7304" i="3"/>
  <c r="K7300" i="3"/>
  <c r="K7288" i="3"/>
  <c r="K7280" i="3"/>
  <c r="K7276" i="3"/>
  <c r="K7272" i="3"/>
  <c r="K7268" i="3"/>
  <c r="K7260" i="3"/>
  <c r="K7256" i="3"/>
  <c r="K7252" i="3"/>
  <c r="K7248" i="3"/>
  <c r="K7244" i="3"/>
  <c r="K7240" i="3"/>
  <c r="K7236" i="3"/>
  <c r="K7232" i="3"/>
  <c r="K7228" i="3"/>
  <c r="K7220" i="3"/>
  <c r="K7216" i="3"/>
  <c r="K7208" i="3"/>
  <c r="K7204" i="3"/>
  <c r="K7200" i="3"/>
  <c r="K7192" i="3"/>
  <c r="K7188" i="3"/>
  <c r="K7184" i="3"/>
  <c r="K7176" i="3"/>
  <c r="K7172" i="3"/>
  <c r="K7168" i="3"/>
  <c r="K7164" i="3"/>
  <c r="K7160" i="3"/>
  <c r="K7156" i="3"/>
  <c r="K7152" i="3"/>
  <c r="K7148" i="3"/>
  <c r="K7144" i="3"/>
  <c r="K7140" i="3"/>
  <c r="K7136" i="3"/>
  <c r="K7132" i="3"/>
  <c r="K7128" i="3"/>
  <c r="K7124" i="3"/>
  <c r="K7120" i="3"/>
  <c r="K7116" i="3"/>
  <c r="K7112" i="3"/>
  <c r="K7108" i="3"/>
  <c r="K7104" i="3"/>
  <c r="K7100" i="3"/>
  <c r="K7096" i="3"/>
  <c r="K7092" i="3"/>
  <c r="K7088" i="3"/>
  <c r="K7084" i="3"/>
  <c r="K7076" i="3"/>
  <c r="K7072" i="3"/>
  <c r="K7068" i="3"/>
  <c r="K7064" i="3"/>
  <c r="K7060" i="3"/>
  <c r="K7052" i="3"/>
  <c r="K7048" i="3"/>
  <c r="K7044" i="3"/>
  <c r="K7036" i="3"/>
  <c r="K7032" i="3"/>
  <c r="K7028" i="3"/>
  <c r="K7020" i="3"/>
  <c r="K7016" i="3"/>
  <c r="K7012" i="3"/>
  <c r="K7008" i="3"/>
  <c r="K7004" i="3"/>
  <c r="K7000" i="3"/>
  <c r="K6996" i="3"/>
  <c r="K6992" i="3"/>
  <c r="K6988" i="3"/>
  <c r="K6980" i="3"/>
  <c r="K6972" i="3"/>
  <c r="K6968" i="3"/>
  <c r="K6964" i="3"/>
  <c r="K6960" i="3"/>
  <c r="K6956" i="3"/>
  <c r="K6952" i="3"/>
  <c r="K6944" i="3"/>
  <c r="K6940" i="3"/>
  <c r="K6928" i="3"/>
  <c r="K6924" i="3"/>
  <c r="K6920" i="3"/>
  <c r="K6912" i="3"/>
  <c r="K6908" i="3"/>
  <c r="K6904" i="3"/>
  <c r="K6896" i="3"/>
  <c r="K6892" i="3"/>
  <c r="K6888" i="3"/>
  <c r="K6884" i="3"/>
  <c r="K6880" i="3"/>
  <c r="K6876" i="3"/>
  <c r="K6872" i="3"/>
  <c r="K6868" i="3"/>
  <c r="K6864" i="3"/>
  <c r="K6860" i="3"/>
  <c r="K6856" i="3"/>
  <c r="K6852" i="3"/>
  <c r="K6844" i="3"/>
  <c r="K6840" i="3"/>
  <c r="K6836" i="3"/>
  <c r="K6832" i="3"/>
  <c r="K6828" i="3"/>
  <c r="K6824" i="3"/>
  <c r="K6820" i="3"/>
  <c r="K6816" i="3"/>
  <c r="K6812" i="3"/>
  <c r="K6808" i="3"/>
  <c r="K6804" i="3"/>
  <c r="K6800" i="3"/>
  <c r="K6796" i="3"/>
  <c r="K6792" i="3"/>
  <c r="K6788" i="3"/>
  <c r="K6784" i="3"/>
  <c r="K6780" i="3"/>
  <c r="K6776" i="3"/>
  <c r="K6772" i="3"/>
  <c r="K6768" i="3"/>
  <c r="K6764" i="3"/>
  <c r="K6760" i="3"/>
  <c r="K6748" i="3"/>
  <c r="K6744" i="3"/>
  <c r="K6740" i="3"/>
  <c r="K6736" i="3"/>
  <c r="K6732" i="3"/>
  <c r="K6724" i="3"/>
  <c r="K6720" i="3"/>
  <c r="K6708" i="3"/>
  <c r="K6704" i="3"/>
  <c r="K6700" i="3"/>
  <c r="K6696" i="3"/>
  <c r="K6692" i="3"/>
  <c r="K6688" i="3"/>
  <c r="K6684" i="3"/>
  <c r="K6680" i="3"/>
  <c r="K6676" i="3"/>
  <c r="K6672" i="3"/>
  <c r="K6668" i="3"/>
  <c r="K6664" i="3"/>
  <c r="K6660" i="3"/>
  <c r="K6656" i="3"/>
  <c r="K6652" i="3"/>
  <c r="K6648" i="3"/>
  <c r="K6644" i="3"/>
  <c r="K6640" i="3"/>
  <c r="K6636" i="3"/>
  <c r="K6632" i="3"/>
  <c r="K6624" i="3"/>
  <c r="K6620" i="3"/>
  <c r="K6616" i="3"/>
  <c r="K6612" i="3"/>
  <c r="K6608" i="3"/>
  <c r="K6604" i="3"/>
  <c r="K6600" i="3"/>
  <c r="K6592" i="3"/>
  <c r="K6588" i="3"/>
  <c r="K6584" i="3"/>
  <c r="K6580" i="3"/>
  <c r="K6576" i="3"/>
  <c r="K6572" i="3"/>
  <c r="K6560" i="3"/>
  <c r="K6556" i="3"/>
  <c r="K6548" i="3"/>
  <c r="K6544" i="3"/>
  <c r="K6540" i="3"/>
  <c r="K6536" i="3"/>
  <c r="K6528" i="3"/>
  <c r="K6524" i="3"/>
  <c r="K6520" i="3"/>
  <c r="K6516" i="3"/>
  <c r="K6512" i="3"/>
  <c r="K6504" i="3"/>
  <c r="K6500" i="3"/>
  <c r="K6496" i="3"/>
  <c r="K6492" i="3"/>
  <c r="K6488" i="3"/>
  <c r="K6484" i="3"/>
  <c r="K6480" i="3"/>
  <c r="K6476" i="3"/>
  <c r="K6468" i="3"/>
  <c r="K6464" i="3"/>
  <c r="K6456" i="3"/>
  <c r="K6448" i="3"/>
  <c r="K6444" i="3"/>
  <c r="K6440" i="3"/>
  <c r="K6436" i="3"/>
  <c r="K6432" i="3"/>
  <c r="K6428" i="3"/>
  <c r="K6424" i="3"/>
  <c r="K6420" i="3"/>
  <c r="K6416" i="3"/>
  <c r="K6412" i="3"/>
  <c r="K6408" i="3"/>
  <c r="K6400" i="3"/>
  <c r="K6396" i="3"/>
  <c r="K6392" i="3"/>
  <c r="K6388" i="3"/>
  <c r="K6384" i="3"/>
  <c r="K6380" i="3"/>
  <c r="K6376" i="3"/>
  <c r="K6372" i="3"/>
  <c r="K6368" i="3"/>
  <c r="K6364" i="3"/>
  <c r="K6360" i="3"/>
  <c r="K6356" i="3"/>
  <c r="K6352" i="3"/>
  <c r="K6348" i="3"/>
  <c r="K6344" i="3"/>
  <c r="K6340" i="3"/>
  <c r="K6336" i="3"/>
  <c r="K6328" i="3"/>
  <c r="K6324" i="3"/>
  <c r="K6320" i="3"/>
  <c r="K6316" i="3"/>
  <c r="K6312" i="3"/>
  <c r="K6308" i="3"/>
  <c r="K6304" i="3"/>
  <c r="K6300" i="3"/>
  <c r="K6296" i="3"/>
  <c r="K6292" i="3"/>
  <c r="K6288" i="3"/>
  <c r="K6284" i="3"/>
  <c r="K6280" i="3"/>
  <c r="K6272" i="3"/>
  <c r="K6268" i="3"/>
  <c r="K6264" i="3"/>
  <c r="K6260" i="3"/>
  <c r="K6256" i="3"/>
  <c r="K6252" i="3"/>
  <c r="K6248" i="3"/>
  <c r="K6244" i="3"/>
  <c r="K6240" i="3"/>
  <c r="K6236" i="3"/>
  <c r="K6232" i="3"/>
  <c r="K6228" i="3"/>
  <c r="K6224" i="3"/>
  <c r="K6220" i="3"/>
  <c r="K6212" i="3"/>
  <c r="K6208" i="3"/>
  <c r="K6204" i="3"/>
  <c r="K6200" i="3"/>
  <c r="K6196" i="3"/>
  <c r="K6192" i="3"/>
  <c r="K6188" i="3"/>
  <c r="K6184" i="3"/>
  <c r="K6180" i="3"/>
  <c r="K6176" i="3"/>
  <c r="K6172" i="3"/>
  <c r="K6168" i="3"/>
  <c r="K6164" i="3"/>
  <c r="K6160" i="3"/>
  <c r="K6152" i="3"/>
  <c r="K6148" i="3"/>
  <c r="K6144" i="3"/>
  <c r="K6136" i="3"/>
  <c r="K6132" i="3"/>
  <c r="K6128" i="3"/>
  <c r="K6124" i="3"/>
  <c r="K6120" i="3"/>
  <c r="K6116" i="3"/>
  <c r="K6108" i="3"/>
  <c r="K6104" i="3"/>
  <c r="K6100" i="3"/>
  <c r="K6096" i="3"/>
  <c r="K6092" i="3"/>
  <c r="K6088" i="3"/>
  <c r="K6084" i="3"/>
  <c r="K6080" i="3"/>
  <c r="K6072" i="3"/>
  <c r="K6068" i="3"/>
  <c r="K6064" i="3"/>
  <c r="K6060" i="3"/>
  <c r="K6056" i="3"/>
  <c r="K6052" i="3"/>
  <c r="K6048" i="3"/>
  <c r="K6040" i="3"/>
  <c r="K6036" i="3"/>
  <c r="K6032" i="3"/>
  <c r="K6028" i="3"/>
  <c r="K6024" i="3"/>
  <c r="K6020" i="3"/>
  <c r="K6016" i="3"/>
  <c r="K6012" i="3"/>
  <c r="K6008" i="3"/>
  <c r="K6004" i="3"/>
  <c r="K6000" i="3"/>
  <c r="K5996" i="3"/>
  <c r="K5992" i="3"/>
  <c r="K5988" i="3"/>
  <c r="K5984" i="3"/>
  <c r="K5980" i="3"/>
  <c r="K5976" i="3"/>
  <c r="K5972" i="3"/>
  <c r="K5968" i="3"/>
  <c r="K5964" i="3"/>
  <c r="K5960" i="3"/>
  <c r="K5956" i="3"/>
  <c r="K5952" i="3"/>
  <c r="K5948" i="3"/>
  <c r="K5944" i="3"/>
  <c r="K5940" i="3"/>
  <c r="K5936" i="3"/>
  <c r="K5932" i="3"/>
  <c r="K5928" i="3"/>
  <c r="K5920" i="3"/>
  <c r="K5916" i="3"/>
  <c r="K5908" i="3"/>
  <c r="K5900" i="3"/>
  <c r="K5896" i="3"/>
  <c r="K5892" i="3"/>
  <c r="K5884" i="3"/>
  <c r="K5880" i="3"/>
  <c r="K5876" i="3"/>
  <c r="K5872" i="3"/>
  <c r="K5868" i="3"/>
  <c r="K5864" i="3"/>
  <c r="K5860" i="3"/>
  <c r="K5856" i="3"/>
  <c r="K5852" i="3"/>
  <c r="K5848" i="3"/>
  <c r="K5844" i="3"/>
  <c r="K5840" i="3"/>
  <c r="K5836" i="3"/>
  <c r="K5832" i="3"/>
  <c r="K5824" i="3"/>
  <c r="K5820" i="3"/>
  <c r="K5816" i="3"/>
  <c r="K5812" i="3"/>
  <c r="K5808" i="3"/>
  <c r="K5800" i="3"/>
  <c r="K5796" i="3"/>
  <c r="K5792" i="3"/>
  <c r="K5788" i="3"/>
  <c r="K5784" i="3"/>
  <c r="K5780" i="3"/>
  <c r="K5776" i="3"/>
  <c r="K5768" i="3"/>
  <c r="K5764" i="3"/>
  <c r="K5760" i="3"/>
  <c r="K5756" i="3"/>
  <c r="K5752" i="3"/>
  <c r="K5748" i="3"/>
  <c r="K5744" i="3"/>
  <c r="K5736" i="3"/>
  <c r="K5732" i="3"/>
  <c r="K5728" i="3"/>
  <c r="K5724" i="3"/>
  <c r="K5716" i="3"/>
  <c r="K5712" i="3"/>
  <c r="K5708" i="3"/>
  <c r="K5704" i="3"/>
  <c r="K5700" i="3"/>
  <c r="K5696" i="3"/>
  <c r="K5692" i="3"/>
  <c r="K5688" i="3"/>
  <c r="K5684" i="3"/>
  <c r="K5680" i="3"/>
  <c r="K5676" i="3"/>
  <c r="K5672" i="3"/>
  <c r="K5668" i="3"/>
  <c r="K5664" i="3"/>
  <c r="K5660" i="3"/>
  <c r="K5656" i="3"/>
  <c r="K5652" i="3"/>
  <c r="K5648" i="3"/>
  <c r="K5640" i="3"/>
  <c r="K5636" i="3"/>
  <c r="K5632" i="3"/>
  <c r="K5628" i="3"/>
  <c r="K5624" i="3"/>
  <c r="K5620" i="3"/>
  <c r="K5616" i="3"/>
  <c r="K5612" i="3"/>
  <c r="K5608" i="3"/>
  <c r="K5604" i="3"/>
  <c r="K5600" i="3"/>
  <c r="K5596" i="3"/>
  <c r="K5592" i="3"/>
  <c r="K5584" i="3"/>
  <c r="K5580" i="3"/>
  <c r="K5576" i="3"/>
  <c r="K5572" i="3"/>
  <c r="K5568" i="3"/>
  <c r="K5564" i="3"/>
  <c r="K5560" i="3"/>
  <c r="K5556" i="3"/>
  <c r="K5552" i="3"/>
  <c r="K5544" i="3"/>
  <c r="K5540" i="3"/>
  <c r="K5536" i="3"/>
  <c r="K5528" i="3"/>
  <c r="K5524" i="3"/>
  <c r="K5520" i="3"/>
  <c r="K5516" i="3"/>
  <c r="K5512" i="3"/>
  <c r="K5508" i="3"/>
  <c r="K5504" i="3"/>
  <c r="K5500" i="3"/>
  <c r="K5496" i="3"/>
  <c r="K5492" i="3"/>
  <c r="K5488" i="3"/>
  <c r="K5480" i="3"/>
  <c r="K5476" i="3"/>
  <c r="K5472" i="3"/>
  <c r="K5468" i="3"/>
  <c r="K5460" i="3"/>
  <c r="K5456" i="3"/>
  <c r="K5452" i="3"/>
  <c r="K5448" i="3"/>
  <c r="K5440" i="3"/>
  <c r="K5436" i="3"/>
  <c r="K5432" i="3"/>
  <c r="K5428" i="3"/>
  <c r="K5424" i="3"/>
  <c r="K5420" i="3"/>
  <c r="K5416" i="3"/>
  <c r="K5412" i="3"/>
  <c r="K5404" i="3"/>
  <c r="K5400" i="3"/>
  <c r="K5396" i="3"/>
  <c r="K5392" i="3"/>
  <c r="K5388" i="3"/>
  <c r="K5384" i="3"/>
  <c r="K5380" i="3"/>
  <c r="K5376" i="3"/>
  <c r="K5368" i="3"/>
  <c r="K5364" i="3"/>
  <c r="K5360" i="3"/>
  <c r="K5356" i="3"/>
  <c r="K5352" i="3"/>
  <c r="K5348" i="3"/>
  <c r="K5344" i="3"/>
  <c r="K5336" i="3"/>
  <c r="K5332" i="3"/>
  <c r="K5328" i="3"/>
  <c r="K5324" i="3"/>
  <c r="K5320" i="3"/>
  <c r="K5316" i="3"/>
  <c r="K5312" i="3"/>
  <c r="K5308" i="3"/>
  <c r="K5304" i="3"/>
  <c r="K5300" i="3"/>
  <c r="K5296" i="3"/>
  <c r="K5288" i="3"/>
  <c r="K5284" i="3"/>
  <c r="K5280" i="3"/>
  <c r="K5276" i="3"/>
  <c r="K5272" i="3"/>
  <c r="K5268" i="3"/>
  <c r="K5264" i="3"/>
  <c r="K5260" i="3"/>
  <c r="K5256" i="3"/>
  <c r="K5252" i="3"/>
  <c r="K5248" i="3"/>
  <c r="K5244" i="3"/>
  <c r="K5240" i="3"/>
  <c r="K5236" i="3"/>
  <c r="K5232" i="3"/>
  <c r="K5228" i="3"/>
  <c r="K5224" i="3"/>
  <c r="K5220" i="3"/>
  <c r="K5216" i="3"/>
  <c r="K5212" i="3"/>
  <c r="K5208" i="3"/>
  <c r="K5204" i="3"/>
  <c r="K5200" i="3"/>
  <c r="K5196" i="3"/>
  <c r="K5192" i="3"/>
  <c r="K5188" i="3"/>
  <c r="K5184" i="3"/>
  <c r="K5176" i="3"/>
  <c r="K5172" i="3"/>
  <c r="K5168" i="3"/>
  <c r="K5160" i="3"/>
  <c r="K5156" i="3"/>
  <c r="K5152" i="3"/>
  <c r="K5148" i="3"/>
  <c r="K5144" i="3"/>
  <c r="K5140" i="3"/>
  <c r="K5136" i="3"/>
  <c r="K5132" i="3"/>
  <c r="K5128" i="3"/>
  <c r="K5116" i="3"/>
  <c r="K5108" i="3"/>
  <c r="K5104" i="3"/>
  <c r="K5100" i="3"/>
  <c r="K5096" i="3"/>
  <c r="K5092" i="3"/>
  <c r="K5084" i="3"/>
  <c r="K5080" i="3"/>
  <c r="K5076" i="3"/>
  <c r="K5072" i="3"/>
  <c r="K5068" i="3"/>
  <c r="K5060" i="3"/>
  <c r="K5056" i="3"/>
  <c r="K5052" i="3"/>
  <c r="K5044" i="3"/>
  <c r="K5040" i="3"/>
  <c r="K5036" i="3"/>
  <c r="K5032" i="3"/>
  <c r="K5028" i="3"/>
  <c r="K5016" i="3"/>
  <c r="K5012" i="3"/>
  <c r="K5008" i="3"/>
  <c r="K5004" i="3"/>
  <c r="K5000" i="3"/>
  <c r="K4996" i="3"/>
  <c r="K4992" i="3"/>
  <c r="K4988" i="3"/>
  <c r="K4984" i="3"/>
  <c r="K4976" i="3"/>
  <c r="K4972" i="3"/>
  <c r="K4968" i="3"/>
  <c r="K4964" i="3"/>
  <c r="K4960" i="3"/>
  <c r="K4956" i="3"/>
  <c r="K4952" i="3"/>
  <c r="K4948" i="3"/>
  <c r="K4944" i="3"/>
  <c r="K4940" i="3"/>
  <c r="K4936" i="3"/>
  <c r="K4932" i="3"/>
  <c r="K4928" i="3"/>
  <c r="K4924" i="3"/>
  <c r="K4920" i="3"/>
  <c r="K4908" i="3"/>
  <c r="K4900" i="3"/>
  <c r="K4896" i="3"/>
  <c r="K4892" i="3"/>
  <c r="K4888" i="3"/>
  <c r="K4884" i="3"/>
  <c r="K4880" i="3"/>
  <c r="K4876" i="3"/>
  <c r="K4872" i="3"/>
  <c r="K4868" i="3"/>
  <c r="K4864" i="3"/>
  <c r="K4860" i="3"/>
  <c r="K4856" i="3"/>
  <c r="K4852" i="3"/>
  <c r="K4848" i="3"/>
  <c r="K4844" i="3"/>
  <c r="K4836" i="3"/>
  <c r="K4832" i="3"/>
  <c r="K4828" i="3"/>
  <c r="K4824" i="3"/>
  <c r="K4820" i="3"/>
  <c r="K4816" i="3"/>
  <c r="K4812" i="3"/>
  <c r="K4804" i="3"/>
  <c r="K4800" i="3"/>
  <c r="K4784" i="3"/>
  <c r="K4780" i="3"/>
  <c r="K4776" i="3"/>
  <c r="K4772" i="3"/>
  <c r="K4768" i="3"/>
  <c r="K4764" i="3"/>
  <c r="K4760" i="3"/>
  <c r="K4756" i="3"/>
  <c r="K4752" i="3"/>
  <c r="K4748" i="3"/>
  <c r="K4744" i="3"/>
  <c r="K4736" i="3"/>
  <c r="K4732" i="3"/>
  <c r="K4728" i="3"/>
  <c r="K4724" i="3"/>
  <c r="K4720" i="3"/>
  <c r="K4716" i="3"/>
  <c r="K4712" i="3"/>
  <c r="K4708" i="3"/>
  <c r="K4704" i="3"/>
  <c r="K4700" i="3"/>
  <c r="K4696" i="3"/>
  <c r="K4692" i="3"/>
  <c r="K4688" i="3"/>
  <c r="K4684" i="3"/>
  <c r="K4680" i="3"/>
  <c r="K4676" i="3"/>
  <c r="K4672" i="3"/>
  <c r="K4664" i="3"/>
  <c r="K4660" i="3"/>
  <c r="K4656" i="3"/>
  <c r="K4652" i="3"/>
  <c r="K4648" i="3"/>
  <c r="K4644" i="3"/>
  <c r="K4640" i="3"/>
  <c r="K7485" i="3"/>
  <c r="K7469" i="3"/>
  <c r="K7453" i="3"/>
  <c r="K7437" i="3"/>
  <c r="K7421" i="3"/>
  <c r="K7405" i="3"/>
  <c r="K7389" i="3"/>
  <c r="K7383" i="3"/>
  <c r="K7379" i="3"/>
  <c r="K7375" i="3"/>
  <c r="K7371" i="3"/>
  <c r="K7367" i="3"/>
  <c r="K7363" i="3"/>
  <c r="K7359" i="3"/>
  <c r="K7355" i="3"/>
  <c r="K7351" i="3"/>
  <c r="K7343" i="3"/>
  <c r="K7339" i="3"/>
  <c r="K7335" i="3"/>
  <c r="K7331" i="3"/>
  <c r="K7327" i="3"/>
  <c r="K7323" i="3"/>
  <c r="K7319" i="3"/>
  <c r="K7315" i="3"/>
  <c r="K7311" i="3"/>
  <c r="K7307" i="3"/>
  <c r="K7303" i="3"/>
  <c r="K7299" i="3"/>
  <c r="K7295" i="3"/>
  <c r="K7287" i="3"/>
  <c r="K7271" i="3"/>
  <c r="K7263" i="3"/>
  <c r="K7259" i="3"/>
  <c r="K7255" i="3"/>
  <c r="K7251" i="3"/>
  <c r="K7247" i="3"/>
  <c r="K7243" i="3"/>
  <c r="K7239" i="3"/>
  <c r="K7235" i="3"/>
  <c r="K7231" i="3"/>
  <c r="K7227" i="3"/>
  <c r="K7223" i="3"/>
  <c r="K7219" i="3"/>
  <c r="K7207" i="3"/>
  <c r="K7203" i="3"/>
  <c r="K7199" i="3"/>
  <c r="K7195" i="3"/>
  <c r="K7191" i="3"/>
  <c r="K7187" i="3"/>
  <c r="K7183" i="3"/>
  <c r="K7179" i="3"/>
  <c r="K7175" i="3"/>
  <c r="K7171" i="3"/>
  <c r="K7167" i="3"/>
  <c r="K7163" i="3"/>
  <c r="K7159" i="3"/>
  <c r="K7155" i="3"/>
  <c r="K7151" i="3"/>
  <c r="K7147" i="3"/>
  <c r="K7143" i="3"/>
  <c r="K7135" i="3"/>
  <c r="K7131" i="3"/>
  <c r="K7127" i="3"/>
  <c r="K7123" i="3"/>
  <c r="K7119" i="3"/>
  <c r="K7115" i="3"/>
  <c r="K7111" i="3"/>
  <c r="K7107" i="3"/>
  <c r="K7103" i="3"/>
  <c r="K7099" i="3"/>
  <c r="K7095" i="3"/>
  <c r="K7091" i="3"/>
  <c r="K7087" i="3"/>
  <c r="K7083" i="3"/>
  <c r="K7079" i="3"/>
  <c r="K7075" i="3"/>
  <c r="K7067" i="3"/>
  <c r="K7055" i="3"/>
  <c r="K7051" i="3"/>
  <c r="K7047" i="3"/>
  <c r="K7035" i="3"/>
  <c r="K7031" i="3"/>
  <c r="K7027" i="3"/>
  <c r="K7023" i="3"/>
  <c r="K7019" i="3"/>
  <c r="K7015" i="3"/>
  <c r="K7007" i="3"/>
  <c r="K7003" i="3"/>
  <c r="K6999" i="3"/>
  <c r="K6995" i="3"/>
  <c r="K6991" i="3"/>
  <c r="K6987" i="3"/>
  <c r="K6983" i="3"/>
  <c r="K6979" i="3"/>
  <c r="K6975" i="3"/>
  <c r="K6971" i="3"/>
  <c r="K6967" i="3"/>
  <c r="K6963" i="3"/>
  <c r="K6959" i="3"/>
  <c r="K6951" i="3"/>
  <c r="K6947" i="3"/>
  <c r="K6943" i="3"/>
  <c r="K6939" i="3"/>
  <c r="K6935" i="3"/>
  <c r="K6931" i="3"/>
  <c r="K6927" i="3"/>
  <c r="K6919" i="3"/>
  <c r="K6915" i="3"/>
  <c r="K6911" i="3"/>
  <c r="K6907" i="3"/>
  <c r="K6903" i="3"/>
  <c r="K6899" i="3"/>
  <c r="K6895" i="3"/>
  <c r="K6891" i="3"/>
  <c r="K6887" i="3"/>
  <c r="K6879" i="3"/>
  <c r="K6875" i="3"/>
  <c r="K6871" i="3"/>
  <c r="K6867" i="3"/>
  <c r="K6863" i="3"/>
  <c r="K6859" i="3"/>
  <c r="K6855" i="3"/>
  <c r="K6851" i="3"/>
  <c r="K6847" i="3"/>
  <c r="K6843" i="3"/>
  <c r="K6839" i="3"/>
  <c r="K6835" i="3"/>
  <c r="K6831" i="3"/>
  <c r="K6827" i="3"/>
  <c r="K6823" i="3"/>
  <c r="K6819" i="3"/>
  <c r="K6815" i="3"/>
  <c r="K6811" i="3"/>
  <c r="K6807" i="3"/>
  <c r="K6799" i="3"/>
  <c r="K6795" i="3"/>
  <c r="K6791" i="3"/>
  <c r="K6787" i="3"/>
  <c r="K6783" i="3"/>
  <c r="K6779" i="3"/>
  <c r="K6775" i="3"/>
  <c r="K6771" i="3"/>
  <c r="K6767" i="3"/>
  <c r="K6759" i="3"/>
  <c r="K6755" i="3"/>
  <c r="K6751" i="3"/>
  <c r="K6747" i="3"/>
  <c r="K6743" i="3"/>
  <c r="K6739" i="3"/>
  <c r="K6735" i="3"/>
  <c r="K6731" i="3"/>
  <c r="K6727" i="3"/>
  <c r="K6723" i="3"/>
  <c r="K6719" i="3"/>
  <c r="K6715" i="3"/>
  <c r="K6711" i="3"/>
  <c r="K6707" i="3"/>
  <c r="K6703" i="3"/>
  <c r="K6699" i="3"/>
  <c r="K6695" i="3"/>
  <c r="K6691" i="3"/>
  <c r="K6687" i="3"/>
  <c r="K6683" i="3"/>
  <c r="K6679" i="3"/>
  <c r="K6675" i="3"/>
  <c r="K6671" i="3"/>
  <c r="K6667" i="3"/>
  <c r="K6663" i="3"/>
  <c r="K6659" i="3"/>
  <c r="K6655" i="3"/>
  <c r="K6647" i="3"/>
  <c r="K6643" i="3"/>
  <c r="K6639" i="3"/>
  <c r="K6635" i="3"/>
  <c r="K6631" i="3"/>
  <c r="K6627" i="3"/>
  <c r="K6623" i="3"/>
  <c r="K6619" i="3"/>
  <c r="K6615" i="3"/>
  <c r="K6611" i="3"/>
  <c r="K6607" i="3"/>
  <c r="K6603" i="3"/>
  <c r="K6599" i="3"/>
  <c r="K6591" i="3"/>
  <c r="K6587" i="3"/>
  <c r="K6583" i="3"/>
  <c r="K6579" i="3"/>
  <c r="K6575" i="3"/>
  <c r="K6571" i="3"/>
  <c r="K6559" i="3"/>
  <c r="K6555" i="3"/>
  <c r="K6551" i="3"/>
  <c r="K6547" i="3"/>
  <c r="K6543" i="3"/>
  <c r="K6539" i="3"/>
  <c r="K6535" i="3"/>
  <c r="K6527" i="3"/>
  <c r="K6523" i="3"/>
  <c r="K6515" i="3"/>
  <c r="K6511" i="3"/>
  <c r="K6503" i="3"/>
  <c r="K6499" i="3"/>
  <c r="K6495" i="3"/>
  <c r="K6491" i="3"/>
  <c r="K6487" i="3"/>
  <c r="K6483" i="3"/>
  <c r="K6479" i="3"/>
  <c r="K6475" i="3"/>
  <c r="K6471" i="3"/>
  <c r="K6467" i="3"/>
  <c r="K6463" i="3"/>
  <c r="K6459" i="3"/>
  <c r="K6455" i="3"/>
  <c r="K6447" i="3"/>
  <c r="K6443" i="3"/>
  <c r="K6439" i="3"/>
  <c r="K6435" i="3"/>
  <c r="K6431" i="3"/>
  <c r="K6427" i="3"/>
  <c r="K6423" i="3"/>
  <c r="K6419" i="3"/>
  <c r="K6411" i="3"/>
  <c r="K6407" i="3"/>
  <c r="K6403" i="3"/>
  <c r="K6399" i="3"/>
  <c r="K6395" i="3"/>
  <c r="K6391" i="3"/>
  <c r="K6387" i="3"/>
  <c r="K6383" i="3"/>
  <c r="K6379" i="3"/>
  <c r="K6375" i="3"/>
  <c r="K6371" i="3"/>
  <c r="K6367" i="3"/>
  <c r="K6363" i="3"/>
  <c r="K6359" i="3"/>
  <c r="K6355" i="3"/>
  <c r="K6351" i="3"/>
  <c r="K6347" i="3"/>
  <c r="K6343" i="3"/>
  <c r="K6339" i="3"/>
  <c r="K6331" i="3"/>
  <c r="K6327" i="3"/>
  <c r="K6323" i="3"/>
  <c r="K6319" i="3"/>
  <c r="K6315" i="3"/>
  <c r="K6311" i="3"/>
  <c r="K6307" i="3"/>
  <c r="K6303" i="3"/>
  <c r="K6299" i="3"/>
  <c r="K6295" i="3"/>
  <c r="K6291" i="3"/>
  <c r="K6283" i="3"/>
  <c r="K6279" i="3"/>
  <c r="K6275" i="3"/>
  <c r="K6267" i="3"/>
  <c r="K6263" i="3"/>
  <c r="K6259" i="3"/>
  <c r="K6255" i="3"/>
  <c r="K6251" i="3"/>
  <c r="K6247" i="3"/>
  <c r="K6243" i="3"/>
  <c r="K6239" i="3"/>
  <c r="K6235" i="3"/>
  <c r="K6231" i="3"/>
  <c r="K6227" i="3"/>
  <c r="K6223" i="3"/>
  <c r="K6219" i="3"/>
  <c r="K6215" i="3"/>
  <c r="K6211" i="3"/>
  <c r="K6207" i="3"/>
  <c r="K6199" i="3"/>
  <c r="K6195" i="3"/>
  <c r="K6191" i="3"/>
  <c r="K6187" i="3"/>
  <c r="K6183" i="3"/>
  <c r="K6179" i="3"/>
  <c r="K6175" i="3"/>
  <c r="K6171" i="3"/>
  <c r="K6167" i="3"/>
  <c r="K6163" i="3"/>
  <c r="K6159" i="3"/>
  <c r="K6155" i="3"/>
  <c r="K6151" i="3"/>
  <c r="K6147" i="3"/>
  <c r="K6143" i="3"/>
  <c r="K6139" i="3"/>
  <c r="K6135" i="3"/>
  <c r="K6131" i="3"/>
  <c r="K6127" i="3"/>
  <c r="K6123" i="3"/>
  <c r="K6119" i="3"/>
  <c r="K6115" i="3"/>
  <c r="K6111" i="3"/>
  <c r="K6107" i="3"/>
  <c r="K6103" i="3"/>
  <c r="K6099" i="3"/>
  <c r="K6091" i="3"/>
  <c r="K6087" i="3"/>
  <c r="K6083" i="3"/>
  <c r="K6079" i="3"/>
  <c r="K6075" i="3"/>
  <c r="K6071" i="3"/>
  <c r="K6067" i="3"/>
  <c r="K6063" i="3"/>
  <c r="K6059" i="3"/>
  <c r="K6055" i="3"/>
  <c r="K6051" i="3"/>
  <c r="K6047" i="3"/>
  <c r="K6043" i="3"/>
  <c r="K6039" i="3"/>
  <c r="K6035" i="3"/>
  <c r="K6031" i="3"/>
  <c r="K6027" i="3"/>
  <c r="K6023" i="3"/>
  <c r="K6019" i="3"/>
  <c r="K6015" i="3"/>
  <c r="K6011" i="3"/>
  <c r="K6003" i="3"/>
  <c r="K5999" i="3"/>
  <c r="K5995" i="3"/>
  <c r="K5991" i="3"/>
  <c r="K5987" i="3"/>
  <c r="K5983" i="3"/>
  <c r="K5979" i="3"/>
  <c r="K5971" i="3"/>
  <c r="K5967" i="3"/>
  <c r="K5963" i="3"/>
  <c r="K5959" i="3"/>
  <c r="K5951" i="3"/>
  <c r="K5947" i="3"/>
  <c r="K5943" i="3"/>
  <c r="K5939" i="3"/>
  <c r="K5935" i="3"/>
  <c r="K5931" i="3"/>
  <c r="K5927" i="3"/>
  <c r="K5923" i="3"/>
  <c r="K5919" i="3"/>
  <c r="K5915" i="3"/>
  <c r="K5911" i="3"/>
  <c r="K5907" i="3"/>
  <c r="K5903" i="3"/>
  <c r="K5895" i="3"/>
  <c r="K5891" i="3"/>
  <c r="K5887" i="3"/>
  <c r="K5883" i="3"/>
  <c r="K5879" i="3"/>
  <c r="K5875" i="3"/>
  <c r="K5867" i="3"/>
  <c r="K5859" i="3"/>
  <c r="K5855" i="3"/>
  <c r="K5851" i="3"/>
  <c r="K5847" i="3"/>
  <c r="K5843" i="3"/>
  <c r="K5835" i="3"/>
  <c r="K5831" i="3"/>
  <c r="K5827" i="3"/>
  <c r="K5823" i="3"/>
  <c r="K5819" i="3"/>
  <c r="K5815" i="3"/>
  <c r="K5811" i="3"/>
  <c r="K5807" i="3"/>
  <c r="K5795" i="3"/>
  <c r="K5787" i="3"/>
  <c r="K5783" i="3"/>
  <c r="K5779" i="3"/>
  <c r="K5775" i="3"/>
  <c r="K5771" i="3"/>
  <c r="K5767" i="3"/>
  <c r="K5763" i="3"/>
  <c r="K5759" i="3"/>
  <c r="K5755" i="3"/>
  <c r="K5751" i="3"/>
  <c r="K5747" i="3"/>
  <c r="K5743" i="3"/>
  <c r="K5739" i="3"/>
  <c r="K5735" i="3"/>
  <c r="K5731" i="3"/>
  <c r="K5723" i="3"/>
  <c r="K5719" i="3"/>
  <c r="K5715" i="3"/>
  <c r="K5711" i="3"/>
  <c r="K5707" i="3"/>
  <c r="K5703" i="3"/>
  <c r="K5699" i="3"/>
  <c r="K5695" i="3"/>
  <c r="K5691" i="3"/>
  <c r="K5687" i="3"/>
  <c r="K5683" i="3"/>
  <c r="K5679" i="3"/>
  <c r="K5675" i="3"/>
  <c r="K5671" i="3"/>
  <c r="K5667" i="3"/>
  <c r="K5663" i="3"/>
  <c r="K5659" i="3"/>
  <c r="K5655" i="3"/>
  <c r="K5651" i="3"/>
  <c r="K5647" i="3"/>
  <c r="K5643" i="3"/>
  <c r="K5639" i="3"/>
  <c r="K5635" i="3"/>
  <c r="K5631" i="3"/>
  <c r="K5627" i="3"/>
  <c r="K5623" i="3"/>
  <c r="K5619" i="3"/>
  <c r="K5615" i="3"/>
  <c r="K5611" i="3"/>
  <c r="K5607" i="3"/>
  <c r="K5599" i="3"/>
  <c r="K5595" i="3"/>
  <c r="K5591" i="3"/>
  <c r="K5587" i="3"/>
  <c r="K5583" i="3"/>
  <c r="K5579" i="3"/>
  <c r="K5575" i="3"/>
  <c r="K5571" i="3"/>
  <c r="K5567" i="3"/>
  <c r="K5563" i="3"/>
  <c r="K5559" i="3"/>
  <c r="K5555" i="3"/>
  <c r="K5551" i="3"/>
  <c r="K5547" i="3"/>
  <c r="K5543" i="3"/>
  <c r="K5539" i="3"/>
  <c r="K5535" i="3"/>
  <c r="K5531" i="3"/>
  <c r="K5527" i="3"/>
  <c r="K5519" i="3"/>
  <c r="K5515" i="3"/>
  <c r="K5511" i="3"/>
  <c r="K5507" i="3"/>
  <c r="K5503" i="3"/>
  <c r="K5499" i="3"/>
  <c r="K5487" i="3"/>
  <c r="K5479" i="3"/>
  <c r="K5471" i="3"/>
  <c r="K5467" i="3"/>
  <c r="K5463" i="3"/>
  <c r="K5459" i="3"/>
  <c r="K5451" i="3"/>
  <c r="K5447" i="3"/>
  <c r="K5443" i="3"/>
  <c r="K5439" i="3"/>
  <c r="K5435" i="3"/>
  <c r="K5431" i="3"/>
  <c r="K5427" i="3"/>
  <c r="K5419" i="3"/>
  <c r="K5415" i="3"/>
  <c r="K5411" i="3"/>
  <c r="K5407" i="3"/>
  <c r="K5403" i="3"/>
  <c r="K5399" i="3"/>
  <c r="K5395" i="3"/>
  <c r="K5387" i="3"/>
  <c r="K5383" i="3"/>
  <c r="K5379" i="3"/>
  <c r="K5375" i="3"/>
  <c r="K5371" i="3"/>
  <c r="K5363" i="3"/>
  <c r="K5355" i="3"/>
  <c r="K5351" i="3"/>
  <c r="K5347" i="3"/>
  <c r="K5343" i="3"/>
  <c r="K5339" i="3"/>
  <c r="K5335" i="3"/>
  <c r="K5331" i="3"/>
  <c r="K5327" i="3"/>
  <c r="K5323" i="3"/>
  <c r="K5315" i="3"/>
  <c r="K5311" i="3"/>
  <c r="K5307" i="3"/>
  <c r="K5303" i="3"/>
  <c r="K5295" i="3"/>
  <c r="K5291" i="3"/>
  <c r="K5287" i="3"/>
  <c r="K5283" i="3"/>
  <c r="K5279" i="3"/>
  <c r="K5275" i="3"/>
  <c r="K5271" i="3"/>
  <c r="K5267" i="3"/>
  <c r="K5263" i="3"/>
  <c r="K5259" i="3"/>
  <c r="K5251" i="3"/>
  <c r="K5247" i="3"/>
  <c r="K5243" i="3"/>
  <c r="K5239" i="3"/>
  <c r="K5235" i="3"/>
  <c r="K5231" i="3"/>
  <c r="K5223" i="3"/>
  <c r="K5219" i="3"/>
  <c r="K5215" i="3"/>
  <c r="K5211" i="3"/>
  <c r="K5203" i="3"/>
  <c r="K5199" i="3"/>
  <c r="K5195" i="3"/>
  <c r="K5191" i="3"/>
  <c r="K5187" i="3"/>
  <c r="K5183" i="3"/>
  <c r="K5179" i="3"/>
  <c r="K5175" i="3"/>
  <c r="K5167" i="3"/>
  <c r="K5163" i="3"/>
  <c r="K5159" i="3"/>
  <c r="K5151" i="3"/>
  <c r="K5147" i="3"/>
  <c r="K5143" i="3"/>
  <c r="K5139" i="3"/>
  <c r="K5135" i="3"/>
  <c r="K5131" i="3"/>
  <c r="K5127" i="3"/>
  <c r="K5123" i="3"/>
  <c r="K5119" i="3"/>
  <c r="K5115" i="3"/>
  <c r="K5111" i="3"/>
  <c r="K5107" i="3"/>
  <c r="K5103" i="3"/>
  <c r="K5099" i="3"/>
  <c r="K5095" i="3"/>
  <c r="K5091" i="3"/>
  <c r="K5087" i="3"/>
  <c r="K5083" i="3"/>
  <c r="K5079" i="3"/>
  <c r="K5075" i="3"/>
  <c r="K5071" i="3"/>
  <c r="K5067" i="3"/>
  <c r="K5063" i="3"/>
  <c r="K5059" i="3"/>
  <c r="K5055" i="3"/>
  <c r="K5051" i="3"/>
  <c r="K5047" i="3"/>
  <c r="K5039" i="3"/>
  <c r="K5035" i="3"/>
  <c r="K5031" i="3"/>
  <c r="K5027" i="3"/>
  <c r="K5023" i="3"/>
  <c r="K5019" i="3"/>
  <c r="K5015" i="3"/>
  <c r="K5011" i="3"/>
  <c r="K5003" i="3"/>
  <c r="K4999" i="3"/>
  <c r="K4995" i="3"/>
  <c r="K4991" i="3"/>
  <c r="K4987" i="3"/>
  <c r="K4983" i="3"/>
  <c r="K4979" i="3"/>
  <c r="K4975" i="3"/>
  <c r="K4971" i="3"/>
  <c r="K4967" i="3"/>
  <c r="K4959" i="3"/>
  <c r="K4955" i="3"/>
  <c r="K4951" i="3"/>
  <c r="K4947" i="3"/>
  <c r="K4943" i="3"/>
  <c r="K4935" i="3"/>
  <c r="K4931" i="3"/>
  <c r="K4927" i="3"/>
  <c r="K4923" i="3"/>
  <c r="K4919" i="3"/>
  <c r="K4915" i="3"/>
  <c r="K4903" i="3"/>
  <c r="K4899" i="3"/>
  <c r="K4895" i="3"/>
  <c r="K4891" i="3"/>
  <c r="K4887" i="3"/>
  <c r="K4883" i="3"/>
  <c r="K4879" i="3"/>
  <c r="K4875" i="3"/>
  <c r="K4871" i="3"/>
  <c r="K4867" i="3"/>
  <c r="K4863" i="3"/>
  <c r="K4859" i="3"/>
  <c r="K4851" i="3"/>
  <c r="K4847" i="3"/>
  <c r="K4843" i="3"/>
  <c r="K4839" i="3"/>
  <c r="K4835" i="3"/>
  <c r="K4831" i="3"/>
  <c r="K4827" i="3"/>
  <c r="K4823" i="3"/>
  <c r="K4819" i="3"/>
  <c r="K4815" i="3"/>
  <c r="K4811" i="3"/>
  <c r="K4807" i="3"/>
  <c r="K4803" i="3"/>
  <c r="K4795" i="3"/>
  <c r="K4791" i="3"/>
  <c r="K4787" i="3"/>
  <c r="K4783" i="3"/>
  <c r="K4779" i="3"/>
  <c r="K4775" i="3"/>
  <c r="K4771" i="3"/>
  <c r="K4767" i="3"/>
  <c r="K4763" i="3"/>
  <c r="K4755" i="3"/>
  <c r="K4751" i="3"/>
  <c r="K4747" i="3"/>
  <c r="K4743" i="3"/>
  <c r="K4739" i="3"/>
  <c r="K4735" i="3"/>
  <c r="K4731" i="3"/>
  <c r="K4727" i="3"/>
  <c r="K4723" i="3"/>
  <c r="K4719" i="3"/>
  <c r="K4715" i="3"/>
  <c r="K4711" i="3"/>
  <c r="K4703" i="3"/>
  <c r="K4699" i="3"/>
  <c r="K4695" i="3"/>
  <c r="K4691" i="3"/>
  <c r="K4687" i="3"/>
  <c r="K4683" i="3"/>
  <c r="K4679" i="3"/>
  <c r="K4675" i="3"/>
  <c r="K4671" i="3"/>
  <c r="K4667" i="3"/>
  <c r="K4663" i="3"/>
  <c r="K4655" i="3"/>
  <c r="K4651" i="3"/>
  <c r="K4647" i="3"/>
  <c r="K4639" i="3"/>
  <c r="K4635" i="3"/>
  <c r="K4623" i="3"/>
  <c r="K4619" i="3"/>
  <c r="K7481" i="3"/>
  <c r="K7465" i="3"/>
  <c r="K7449" i="3"/>
  <c r="K7433" i="3"/>
  <c r="K7417" i="3"/>
  <c r="K7401" i="3"/>
  <c r="K7387" i="3"/>
  <c r="K7382" i="3"/>
  <c r="K7378" i="3"/>
  <c r="K7374" i="3"/>
  <c r="K7370" i="3"/>
  <c r="K7366" i="3"/>
  <c r="K7362" i="3"/>
  <c r="K7358" i="3"/>
  <c r="K7350" i="3"/>
  <c r="K7346" i="3"/>
  <c r="K7342" i="3"/>
  <c r="K7338" i="3"/>
  <c r="K7330" i="3"/>
  <c r="K7322" i="3"/>
  <c r="K7318" i="3"/>
  <c r="K7314" i="3"/>
  <c r="K7302" i="3"/>
  <c r="K7298" i="3"/>
  <c r="K7294" i="3"/>
  <c r="K7290" i="3"/>
  <c r="K7286" i="3"/>
  <c r="K7278" i="3"/>
  <c r="K7274" i="3"/>
  <c r="K7270" i="3"/>
  <c r="K7266" i="3"/>
  <c r="K7262" i="3"/>
  <c r="K7258" i="3"/>
  <c r="K7254" i="3"/>
  <c r="K7250" i="3"/>
  <c r="K7242" i="3"/>
  <c r="K7234" i="3"/>
  <c r="K7230" i="3"/>
  <c r="K7226" i="3"/>
  <c r="K7214" i="3"/>
  <c r="K7206" i="3"/>
  <c r="K7202" i="3"/>
  <c r="K7198" i="3"/>
  <c r="K7194" i="3"/>
  <c r="K7190" i="3"/>
  <c r="K7186" i="3"/>
  <c r="K7182" i="3"/>
  <c r="K7178" i="3"/>
  <c r="K7174" i="3"/>
  <c r="K7170" i="3"/>
  <c r="K7166" i="3"/>
  <c r="K7158" i="3"/>
  <c r="K7154" i="3"/>
  <c r="K7150" i="3"/>
  <c r="K7146" i="3"/>
  <c r="K7130" i="3"/>
  <c r="K7126" i="3"/>
  <c r="K7122" i="3"/>
  <c r="K7118" i="3"/>
  <c r="K7114" i="3"/>
  <c r="K7110" i="3"/>
  <c r="K7106" i="3"/>
  <c r="K7102" i="3"/>
  <c r="K7098" i="3"/>
  <c r="K7094" i="3"/>
  <c r="K7090" i="3"/>
  <c r="K7086" i="3"/>
  <c r="K7082" i="3"/>
  <c r="K7074" i="3"/>
  <c r="K7066" i="3"/>
  <c r="K7062" i="3"/>
  <c r="K7054" i="3"/>
  <c r="K7050" i="3"/>
  <c r="K7046" i="3"/>
  <c r="K7042" i="3"/>
  <c r="K7038" i="3"/>
  <c r="K7034" i="3"/>
  <c r="K7030" i="3"/>
  <c r="K7026" i="3"/>
  <c r="K7022" i="3"/>
  <c r="K7018" i="3"/>
  <c r="K7014" i="3"/>
  <c r="K7010" i="3"/>
  <c r="K7006" i="3"/>
  <c r="K7002" i="3"/>
  <c r="K6998" i="3"/>
  <c r="K6994" i="3"/>
  <c r="K6990" i="3"/>
  <c r="K6986" i="3"/>
  <c r="K6982" i="3"/>
  <c r="K6978" i="3"/>
  <c r="K6970" i="3"/>
  <c r="K6966" i="3"/>
  <c r="K6962" i="3"/>
  <c r="K6958" i="3"/>
  <c r="K6954" i="3"/>
  <c r="K6950" i="3"/>
  <c r="K6946" i="3"/>
  <c r="K6934" i="3"/>
  <c r="K6930" i="3"/>
  <c r="K6926" i="3"/>
  <c r="K6922" i="3"/>
  <c r="K6918" i="3"/>
  <c r="K6910" i="3"/>
  <c r="K6906" i="3"/>
  <c r="K6902" i="3"/>
  <c r="K6898" i="3"/>
  <c r="K6890" i="3"/>
  <c r="K6886" i="3"/>
  <c r="K6882" i="3"/>
  <c r="K6878" i="3"/>
  <c r="K6866" i="3"/>
  <c r="K6862" i="3"/>
  <c r="K6858" i="3"/>
  <c r="K6854" i="3"/>
  <c r="K6850" i="3"/>
  <c r="K6846" i="3"/>
  <c r="K6842" i="3"/>
  <c r="K6838" i="3"/>
  <c r="K6834" i="3"/>
  <c r="K6830" i="3"/>
  <c r="K6826" i="3"/>
  <c r="K6822" i="3"/>
  <c r="K6818" i="3"/>
  <c r="K6814" i="3"/>
  <c r="K6810" i="3"/>
  <c r="K6806" i="3"/>
  <c r="K6802" i="3"/>
  <c r="K6798" i="3"/>
  <c r="K6794" i="3"/>
  <c r="K6786" i="3"/>
  <c r="K6782" i="3"/>
  <c r="K6778" i="3"/>
  <c r="K6774" i="3"/>
  <c r="K6770" i="3"/>
  <c r="K6762" i="3"/>
  <c r="K6758" i="3"/>
  <c r="K6754" i="3"/>
  <c r="K6750" i="3"/>
  <c r="K6746" i="3"/>
  <c r="K6742" i="3"/>
  <c r="K6738" i="3"/>
  <c r="K6734" i="3"/>
  <c r="K6730" i="3"/>
  <c r="K6726" i="3"/>
  <c r="K6722" i="3"/>
  <c r="K6714" i="3"/>
  <c r="K6710" i="3"/>
  <c r="K6706" i="3"/>
  <c r="K6702" i="3"/>
  <c r="K6698" i="3"/>
  <c r="K6694" i="3"/>
  <c r="K6690" i="3"/>
  <c r="K6686" i="3"/>
  <c r="K6682" i="3"/>
  <c r="K6674" i="3"/>
  <c r="K6670" i="3"/>
  <c r="K6666" i="3"/>
  <c r="K6662" i="3"/>
  <c r="K6658" i="3"/>
  <c r="K6654" i="3"/>
  <c r="K6650" i="3"/>
  <c r="K6646" i="3"/>
  <c r="K6638" i="3"/>
  <c r="K6634" i="3"/>
  <c r="K6630" i="3"/>
  <c r="K6622" i="3"/>
  <c r="K6618" i="3"/>
  <c r="K6614" i="3"/>
  <c r="K6610" i="3"/>
  <c r="K6606" i="3"/>
  <c r="K6602" i="3"/>
  <c r="K6598" i="3"/>
  <c r="K6594" i="3"/>
  <c r="K6590" i="3"/>
  <c r="K6586" i="3"/>
  <c r="K6582" i="3"/>
  <c r="K6578" i="3"/>
  <c r="K6574" i="3"/>
  <c r="K6570" i="3"/>
  <c r="K6562" i="3"/>
  <c r="K6558" i="3"/>
  <c r="K6554" i="3"/>
  <c r="K6550" i="3"/>
  <c r="K6546" i="3"/>
  <c r="K6542" i="3"/>
  <c r="K6538" i="3"/>
  <c r="K6534" i="3"/>
  <c r="K6530" i="3"/>
  <c r="K6526" i="3"/>
  <c r="K6522" i="3"/>
  <c r="K6518" i="3"/>
  <c r="K6514" i="3"/>
  <c r="K6510" i="3"/>
  <c r="K6506" i="3"/>
  <c r="K6502" i="3"/>
  <c r="K6498" i="3"/>
  <c r="K6494" i="3"/>
  <c r="K6490" i="3"/>
  <c r="K6486" i="3"/>
  <c r="K6482" i="3"/>
  <c r="K6478" i="3"/>
  <c r="K6470" i="3"/>
  <c r="K6458" i="3"/>
  <c r="K6454" i="3"/>
  <c r="K6450" i="3"/>
  <c r="K6446" i="3"/>
  <c r="K6442" i="3"/>
  <c r="K6438" i="3"/>
  <c r="K6434" i="3"/>
  <c r="K6422" i="3"/>
  <c r="K6418" i="3"/>
  <c r="K6414" i="3"/>
  <c r="K6410" i="3"/>
  <c r="K6402" i="3"/>
  <c r="K6398" i="3"/>
  <c r="K6394" i="3"/>
  <c r="K6390" i="3"/>
  <c r="K6386" i="3"/>
  <c r="K6382" i="3"/>
  <c r="K6374" i="3"/>
  <c r="K6370" i="3"/>
  <c r="K6366" i="3"/>
  <c r="K6362" i="3"/>
  <c r="K6358" i="3"/>
  <c r="K6354" i="3"/>
  <c r="K6350" i="3"/>
  <c r="K6342" i="3"/>
  <c r="K6330" i="3"/>
  <c r="K6322" i="3"/>
  <c r="K6318" i="3"/>
  <c r="K6314" i="3"/>
  <c r="K6310" i="3"/>
  <c r="K6306" i="3"/>
  <c r="K6302" i="3"/>
  <c r="K6298" i="3"/>
  <c r="K6294" i="3"/>
  <c r="K6290" i="3"/>
  <c r="K6286" i="3"/>
  <c r="K6282" i="3"/>
  <c r="K6278" i="3"/>
  <c r="K6274" i="3"/>
  <c r="K6270" i="3"/>
  <c r="K6266" i="3"/>
  <c r="K6262" i="3"/>
  <c r="K6258" i="3"/>
  <c r="K6254" i="3"/>
  <c r="K6250" i="3"/>
  <c r="K6246" i="3"/>
  <c r="K6242" i="3"/>
  <c r="K6238" i="3"/>
  <c r="K6234" i="3"/>
  <c r="K6230" i="3"/>
  <c r="K6226" i="3"/>
  <c r="K6222" i="3"/>
  <c r="K6218" i="3"/>
  <c r="K6214" i="3"/>
  <c r="K6210" i="3"/>
  <c r="K6206" i="3"/>
  <c r="K6202" i="3"/>
  <c r="K6198" i="3"/>
  <c r="K6190" i="3"/>
  <c r="K6186" i="3"/>
  <c r="K6182" i="3"/>
  <c r="K6178" i="3"/>
  <c r="K6174" i="3"/>
  <c r="K6170" i="3"/>
  <c r="K6166" i="3"/>
  <c r="K6162" i="3"/>
  <c r="K6158" i="3"/>
  <c r="K6154" i="3"/>
  <c r="K6150" i="3"/>
  <c r="K6146" i="3"/>
  <c r="K6142" i="3"/>
  <c r="K6138" i="3"/>
  <c r="K6134" i="3"/>
  <c r="K6130" i="3"/>
  <c r="K6126" i="3"/>
  <c r="K6114" i="3"/>
  <c r="K6110" i="3"/>
  <c r="K6106" i="3"/>
  <c r="K6102" i="3"/>
  <c r="K6098" i="3"/>
  <c r="K6094" i="3"/>
  <c r="K6090" i="3"/>
  <c r="K6086" i="3"/>
  <c r="K6082" i="3"/>
  <c r="K6074" i="3"/>
  <c r="K6070" i="3"/>
  <c r="K6066" i="3"/>
  <c r="K6062" i="3"/>
  <c r="K6058" i="3"/>
  <c r="K6046" i="3"/>
  <c r="K6042" i="3"/>
  <c r="K6038" i="3"/>
  <c r="K6034" i="3"/>
  <c r="K6030" i="3"/>
  <c r="K6026" i="3"/>
  <c r="K6022" i="3"/>
  <c r="K6014" i="3"/>
  <c r="K6010" i="3"/>
  <c r="K6002" i="3"/>
  <c r="K5998" i="3"/>
  <c r="K5994" i="3"/>
  <c r="K5990" i="3"/>
  <c r="K5986" i="3"/>
  <c r="K5982" i="3"/>
  <c r="K5978" i="3"/>
  <c r="K5974" i="3"/>
  <c r="K5970" i="3"/>
  <c r="K5966" i="3"/>
  <c r="K5962" i="3"/>
  <c r="K5958" i="3"/>
  <c r="K5954" i="3"/>
  <c r="K5950" i="3"/>
  <c r="K5946" i="3"/>
  <c r="K5942" i="3"/>
  <c r="K5938" i="3"/>
  <c r="K5934" i="3"/>
  <c r="K5930" i="3"/>
  <c r="K5926" i="3"/>
  <c r="K5922" i="3"/>
  <c r="K5918" i="3"/>
  <c r="K5914" i="3"/>
  <c r="K5910" i="3"/>
  <c r="K5906" i="3"/>
  <c r="K5902" i="3"/>
  <c r="K5898" i="3"/>
  <c r="K5894" i="3"/>
  <c r="K5890" i="3"/>
  <c r="K5886" i="3"/>
  <c r="K5882" i="3"/>
  <c r="K5878" i="3"/>
  <c r="K5874" i="3"/>
  <c r="K5866" i="3"/>
  <c r="K5862" i="3"/>
  <c r="K5858" i="3"/>
  <c r="K5854" i="3"/>
  <c r="K5850" i="3"/>
  <c r="K5842" i="3"/>
  <c r="K5830" i="3"/>
  <c r="K5826" i="3"/>
  <c r="K5822" i="3"/>
  <c r="K5818" i="3"/>
  <c r="K5814" i="3"/>
  <c r="K5810" i="3"/>
  <c r="K5806" i="3"/>
  <c r="K5798" i="3"/>
  <c r="K5794" i="3"/>
  <c r="K5790" i="3"/>
  <c r="K5786" i="3"/>
  <c r="K5782" i="3"/>
  <c r="K5774" i="3"/>
  <c r="K5770" i="3"/>
  <c r="K5766" i="3"/>
  <c r="K5762" i="3"/>
  <c r="K5758" i="3"/>
  <c r="K5754" i="3"/>
  <c r="K5750" i="3"/>
  <c r="K5746" i="3"/>
  <c r="K5742" i="3"/>
  <c r="K5738" i="3"/>
  <c r="K5734" i="3"/>
  <c r="K5730" i="3"/>
  <c r="K5726" i="3"/>
  <c r="K5722" i="3"/>
  <c r="K5718" i="3"/>
  <c r="K5714" i="3"/>
  <c r="K5710" i="3"/>
  <c r="K5706" i="3"/>
  <c r="K5702" i="3"/>
  <c r="K5698" i="3"/>
  <c r="K5686" i="3"/>
  <c r="K5682" i="3"/>
  <c r="K5678" i="3"/>
  <c r="K5674" i="3"/>
  <c r="K5670" i="3"/>
  <c r="K5662" i="3"/>
  <c r="K5658" i="3"/>
  <c r="K5654" i="3"/>
  <c r="K5650" i="3"/>
  <c r="K5646" i="3"/>
  <c r="K5642" i="3"/>
  <c r="K5638" i="3"/>
  <c r="K5634" i="3"/>
  <c r="K5626" i="3"/>
  <c r="K5622" i="3"/>
  <c r="K5618" i="3"/>
  <c r="K5614" i="3"/>
  <c r="K5610" i="3"/>
  <c r="K5606" i="3"/>
  <c r="K5602" i="3"/>
  <c r="K5598" i="3"/>
  <c r="K5594" i="3"/>
  <c r="K5590" i="3"/>
  <c r="K5586" i="3"/>
  <c r="K5582" i="3"/>
  <c r="K5578" i="3"/>
  <c r="K5574" i="3"/>
  <c r="K5570" i="3"/>
  <c r="K5566" i="3"/>
  <c r="K5562" i="3"/>
  <c r="K5558" i="3"/>
  <c r="K5554" i="3"/>
  <c r="K5550" i="3"/>
  <c r="K5546" i="3"/>
  <c r="K5542" i="3"/>
  <c r="K5538" i="3"/>
  <c r="K5534" i="3"/>
  <c r="K5522" i="3"/>
  <c r="K5518" i="3"/>
  <c r="K5514" i="3"/>
  <c r="K5506" i="3"/>
  <c r="K5502" i="3"/>
  <c r="K5498" i="3"/>
  <c r="K5494" i="3"/>
  <c r="K5490" i="3"/>
  <c r="K5486" i="3"/>
  <c r="K5478" i="3"/>
  <c r="K5474" i="3"/>
  <c r="K5470" i="3"/>
  <c r="K5466" i="3"/>
  <c r="K5462" i="3"/>
  <c r="K5458" i="3"/>
  <c r="K5454" i="3"/>
  <c r="K5450" i="3"/>
  <c r="K5446" i="3"/>
  <c r="K5442" i="3"/>
  <c r="K5438" i="3"/>
  <c r="K5426" i="3"/>
  <c r="K5422" i="3"/>
  <c r="K5414" i="3"/>
  <c r="K5410" i="3"/>
  <c r="K5406" i="3"/>
  <c r="K5402" i="3"/>
  <c r="K5394" i="3"/>
  <c r="K5390" i="3"/>
  <c r="K5382" i="3"/>
  <c r="K5378" i="3"/>
  <c r="K5374" i="3"/>
  <c r="K5370" i="3"/>
  <c r="K5366" i="3"/>
  <c r="K5362" i="3"/>
  <c r="K5358" i="3"/>
  <c r="K5350" i="3"/>
  <c r="K5346" i="3"/>
  <c r="K5342" i="3"/>
  <c r="K5338" i="3"/>
  <c r="K5334" i="3"/>
  <c r="K5330" i="3"/>
  <c r="K5326" i="3"/>
  <c r="K5322" i="3"/>
  <c r="K5318" i="3"/>
  <c r="K5314" i="3"/>
  <c r="K5310" i="3"/>
  <c r="K5306" i="3"/>
  <c r="K5302" i="3"/>
  <c r="K5298" i="3"/>
  <c r="K5294" i="3"/>
  <c r="K5290" i="3"/>
  <c r="K5286" i="3"/>
  <c r="K5282" i="3"/>
  <c r="K5278" i="3"/>
  <c r="K5274" i="3"/>
  <c r="K5266" i="3"/>
  <c r="K5262" i="3"/>
  <c r="K5258" i="3"/>
  <c r="K5254" i="3"/>
  <c r="K5250" i="3"/>
  <c r="K5246" i="3"/>
  <c r="K5242" i="3"/>
  <c r="K5238" i="3"/>
  <c r="K5234" i="3"/>
  <c r="K5230" i="3"/>
  <c r="K5226" i="3"/>
  <c r="K5222" i="3"/>
  <c r="K5218" i="3"/>
  <c r="K5214" i="3"/>
  <c r="K5210" i="3"/>
  <c r="K5206" i="3"/>
  <c r="K5202" i="3"/>
  <c r="K5198" i="3"/>
  <c r="K5190" i="3"/>
  <c r="K5186" i="3"/>
  <c r="K5182" i="3"/>
  <c r="K5178" i="3"/>
  <c r="K5170" i="3"/>
  <c r="K5166" i="3"/>
  <c r="K5162" i="3"/>
  <c r="K5158" i="3"/>
  <c r="K5154" i="3"/>
  <c r="K5150" i="3"/>
  <c r="K5146" i="3"/>
  <c r="K5142" i="3"/>
  <c r="K5134" i="3"/>
  <c r="K5130" i="3"/>
  <c r="K5126" i="3"/>
  <c r="K5122" i="3"/>
  <c r="K5118" i="3"/>
  <c r="K5114" i="3"/>
  <c r="K5106" i="3"/>
  <c r="K5102" i="3"/>
  <c r="K5098" i="3"/>
  <c r="K5094" i="3"/>
  <c r="K5090" i="3"/>
  <c r="K5086" i="3"/>
  <c r="K5082" i="3"/>
  <c r="K5078" i="3"/>
  <c r="K5074" i="3"/>
  <c r="K5070" i="3"/>
  <c r="K5066" i="3"/>
  <c r="K5062" i="3"/>
  <c r="K5058" i="3"/>
  <c r="K5054" i="3"/>
  <c r="K5050" i="3"/>
  <c r="K5046" i="3"/>
  <c r="K5042" i="3"/>
  <c r="K5034" i="3"/>
  <c r="K5030" i="3"/>
  <c r="K5026" i="3"/>
  <c r="K5022" i="3"/>
  <c r="K5018" i="3"/>
  <c r="K5010" i="3"/>
  <c r="K5006" i="3"/>
  <c r="K5002" i="3"/>
  <c r="K4998" i="3"/>
  <c r="K4994" i="3"/>
  <c r="K4990" i="3"/>
  <c r="K4986" i="3"/>
  <c r="K4982" i="3"/>
  <c r="K4978" i="3"/>
  <c r="K4974" i="3"/>
  <c r="K4970" i="3"/>
  <c r="K4962" i="3"/>
  <c r="K4958" i="3"/>
  <c r="K4954" i="3"/>
  <c r="K4950" i="3"/>
  <c r="K4946" i="3"/>
  <c r="K4942" i="3"/>
  <c r="K4938" i="3"/>
  <c r="K4934" i="3"/>
  <c r="K4930" i="3"/>
  <c r="K4926" i="3"/>
  <c r="K4922" i="3"/>
  <c r="K4918" i="3"/>
  <c r="K4914" i="3"/>
  <c r="K4910" i="3"/>
  <c r="K4906" i="3"/>
  <c r="K4902" i="3"/>
  <c r="K4898" i="3"/>
  <c r="K4890" i="3"/>
  <c r="K4886" i="3"/>
  <c r="K4882" i="3"/>
  <c r="K4878" i="3"/>
  <c r="K4874" i="3"/>
  <c r="K4870" i="3"/>
  <c r="K4866" i="3"/>
  <c r="K4862" i="3"/>
  <c r="K4854" i="3"/>
  <c r="K4850" i="3"/>
  <c r="K4842" i="3"/>
  <c r="K4838" i="3"/>
  <c r="K4830" i="3"/>
  <c r="K4826" i="3"/>
  <c r="K4822" i="3"/>
  <c r="K4814" i="3"/>
  <c r="K4806" i="3"/>
  <c r="K4802" i="3"/>
  <c r="K4794" i="3"/>
  <c r="K4790" i="3"/>
  <c r="K4786" i="3"/>
  <c r="K4782" i="3"/>
  <c r="K4778" i="3"/>
  <c r="K4774" i="3"/>
  <c r="K4766" i="3"/>
  <c r="K4762" i="3"/>
  <c r="K4758" i="3"/>
  <c r="K4754" i="3"/>
  <c r="K4750" i="3"/>
  <c r="K4746" i="3"/>
  <c r="K4742" i="3"/>
  <c r="K4738" i="3"/>
  <c r="K4734" i="3"/>
  <c r="K4730" i="3"/>
  <c r="K4726" i="3"/>
  <c r="K4722" i="3"/>
  <c r="K4718" i="3"/>
  <c r="K4714" i="3"/>
  <c r="K4710" i="3"/>
  <c r="K4702" i="3"/>
  <c r="K4698" i="3"/>
  <c r="K4694" i="3"/>
  <c r="K4690" i="3"/>
  <c r="K4686" i="3"/>
  <c r="K7477" i="3"/>
  <c r="K7445" i="3"/>
  <c r="K7429" i="3"/>
  <c r="K7397" i="3"/>
  <c r="K7385" i="3"/>
  <c r="K7381" i="3"/>
  <c r="K7377" i="3"/>
  <c r="K7373" i="3"/>
  <c r="K7369" i="3"/>
  <c r="K7365" i="3"/>
  <c r="K7357" i="3"/>
  <c r="K7353" i="3"/>
  <c r="K7349" i="3"/>
  <c r="K7341" i="3"/>
  <c r="K7337" i="3"/>
  <c r="K7333" i="3"/>
  <c r="K7329" i="3"/>
  <c r="K7325" i="3"/>
  <c r="K7321" i="3"/>
  <c r="K7317" i="3"/>
  <c r="K7313" i="3"/>
  <c r="K7309" i="3"/>
  <c r="K7305" i="3"/>
  <c r="K7301" i="3"/>
  <c r="K7285" i="3"/>
  <c r="K7281" i="3"/>
  <c r="K7277" i="3"/>
  <c r="K7273" i="3"/>
  <c r="K7269" i="3"/>
  <c r="K7265" i="3"/>
  <c r="K7261" i="3"/>
  <c r="K7257" i="3"/>
  <c r="K7253" i="3"/>
  <c r="K7245" i="3"/>
  <c r="K7241" i="3"/>
  <c r="K7237" i="3"/>
  <c r="K7233" i="3"/>
  <c r="K7229" i="3"/>
  <c r="K7225" i="3"/>
  <c r="K7221" i="3"/>
  <c r="K7217" i="3"/>
  <c r="K7209" i="3"/>
  <c r="K7205" i="3"/>
  <c r="K7201" i="3"/>
  <c r="K7197" i="3"/>
  <c r="K7193" i="3"/>
  <c r="K7185" i="3"/>
  <c r="K7181" i="3"/>
  <c r="K7177" i="3"/>
  <c r="K7173" i="3"/>
  <c r="K7169" i="3"/>
  <c r="K7165" i="3"/>
  <c r="K7153" i="3"/>
  <c r="K7149" i="3"/>
  <c r="K7145" i="3"/>
  <c r="K7141" i="3"/>
  <c r="K7137" i="3"/>
  <c r="K7133" i="3"/>
  <c r="K7129" i="3"/>
  <c r="K7125" i="3"/>
  <c r="K7121" i="3"/>
  <c r="K7117" i="3"/>
  <c r="K7113" i="3"/>
  <c r="K7109" i="3"/>
  <c r="K7105" i="3"/>
  <c r="K7101" i="3"/>
  <c r="K7097" i="3"/>
  <c r="K7093" i="3"/>
  <c r="K7089" i="3"/>
  <c r="K7085" i="3"/>
  <c r="K7081" i="3"/>
  <c r="K7077" i="3"/>
  <c r="K7073" i="3"/>
  <c r="K7069" i="3"/>
  <c r="K7065" i="3"/>
  <c r="K7061" i="3"/>
  <c r="K7057" i="3"/>
  <c r="K7053" i="3"/>
  <c r="K7049" i="3"/>
  <c r="K7045" i="3"/>
  <c r="K7041" i="3"/>
  <c r="K7037" i="3"/>
  <c r="K7033" i="3"/>
  <c r="K7029" i="3"/>
  <c r="K7017" i="3"/>
  <c r="K7013" i="3"/>
  <c r="K7009" i="3"/>
  <c r="K7005" i="3"/>
  <c r="K7001" i="3"/>
  <c r="K6997" i="3"/>
  <c r="K6993" i="3"/>
  <c r="K6989" i="3"/>
  <c r="K6985" i="3"/>
  <c r="K6981" i="3"/>
  <c r="K6977" i="3"/>
  <c r="K6973" i="3"/>
  <c r="K6969" i="3"/>
  <c r="K6965" i="3"/>
  <c r="K6961" i="3"/>
  <c r="K6953" i="3"/>
  <c r="K6949" i="3"/>
  <c r="K6945" i="3"/>
  <c r="K6941" i="3"/>
  <c r="K6937" i="3"/>
  <c r="K6929" i="3"/>
  <c r="K6925" i="3"/>
  <c r="K6921" i="3"/>
  <c r="K6917" i="3"/>
  <c r="K6913" i="3"/>
  <c r="K6909" i="3"/>
  <c r="K6905" i="3"/>
  <c r="K6901" i="3"/>
  <c r="K6897" i="3"/>
  <c r="K6893" i="3"/>
  <c r="K6889" i="3"/>
  <c r="K6885" i="3"/>
  <c r="K6881" i="3"/>
  <c r="K6877" i="3"/>
  <c r="K6873" i="3"/>
  <c r="K6869" i="3"/>
  <c r="K6865" i="3"/>
  <c r="K6861" i="3"/>
  <c r="K6857" i="3"/>
  <c r="K6853" i="3"/>
  <c r="K6849" i="3"/>
  <c r="K6845" i="3"/>
  <c r="K6841" i="3"/>
  <c r="K6837" i="3"/>
  <c r="K6833" i="3"/>
  <c r="K6825" i="3"/>
  <c r="K6821" i="3"/>
  <c r="K6813" i="3"/>
  <c r="K6809" i="3"/>
  <c r="K6805" i="3"/>
  <c r="K6801" i="3"/>
  <c r="K6797" i="3"/>
  <c r="K6793" i="3"/>
  <c r="K6785" i="3"/>
  <c r="K6781" i="3"/>
  <c r="K6777" i="3"/>
  <c r="K6773" i="3"/>
  <c r="K6769" i="3"/>
  <c r="K6765" i="3"/>
  <c r="K6761" i="3"/>
  <c r="K6757" i="3"/>
  <c r="K6753" i="3"/>
  <c r="K6749" i="3"/>
  <c r="K6745" i="3"/>
  <c r="K6741" i="3"/>
  <c r="K6737" i="3"/>
  <c r="K6733" i="3"/>
  <c r="K6729" i="3"/>
  <c r="K6725" i="3"/>
  <c r="K6721" i="3"/>
  <c r="K6717" i="3"/>
  <c r="K6713" i="3"/>
  <c r="K6709" i="3"/>
  <c r="K6705" i="3"/>
  <c r="K6701" i="3"/>
  <c r="K6693" i="3"/>
  <c r="K6689" i="3"/>
  <c r="K6685" i="3"/>
  <c r="K6681" i="3"/>
  <c r="K6677" i="3"/>
  <c r="K6673" i="3"/>
  <c r="K6669" i="3"/>
  <c r="K6665" i="3"/>
  <c r="K6657" i="3"/>
  <c r="K6653" i="3"/>
  <c r="K6649" i="3"/>
  <c r="K6645" i="3"/>
  <c r="K6641" i="3"/>
  <c r="K6637" i="3"/>
  <c r="K6633" i="3"/>
  <c r="K6629" i="3"/>
  <c r="K6621" i="3"/>
  <c r="K6617" i="3"/>
  <c r="K6613" i="3"/>
  <c r="K6601" i="3"/>
  <c r="K6597" i="3"/>
  <c r="K6593" i="3"/>
  <c r="K6585" i="3"/>
  <c r="K6581" i="3"/>
  <c r="K6577" i="3"/>
  <c r="K6573" i="3"/>
  <c r="K6569" i="3"/>
  <c r="K6565" i="3"/>
  <c r="K6561" i="3"/>
  <c r="K6553" i="3"/>
  <c r="K6549" i="3"/>
  <c r="K6545" i="3"/>
  <c r="K6541" i="3"/>
  <c r="K6537" i="3"/>
  <c r="K6533" i="3"/>
  <c r="K6529" i="3"/>
  <c r="K6525" i="3"/>
  <c r="K6517" i="3"/>
  <c r="K6513" i="3"/>
  <c r="K6509" i="3"/>
  <c r="K6501" i="3"/>
  <c r="K6489" i="3"/>
  <c r="K6485" i="3"/>
  <c r="K6481" i="3"/>
  <c r="K6477" i="3"/>
  <c r="K6473" i="3"/>
  <c r="K6469" i="3"/>
  <c r="K6461" i="3"/>
  <c r="K6457" i="3"/>
  <c r="K6453" i="3"/>
  <c r="K6449" i="3"/>
  <c r="K6445" i="3"/>
  <c r="K6441" i="3"/>
  <c r="K6437" i="3"/>
  <c r="K6433" i="3"/>
  <c r="K6429" i="3"/>
  <c r="K6425" i="3"/>
  <c r="K6421" i="3"/>
  <c r="K6417" i="3"/>
  <c r="K6409" i="3"/>
  <c r="K6405" i="3"/>
  <c r="K6401" i="3"/>
  <c r="K6393" i="3"/>
  <c r="K6389" i="3"/>
  <c r="K6385" i="3"/>
  <c r="K6381" i="3"/>
  <c r="K6377" i="3"/>
  <c r="K6369" i="3"/>
  <c r="K6361" i="3"/>
  <c r="K6357" i="3"/>
  <c r="K6353" i="3"/>
  <c r="K6349" i="3"/>
  <c r="K6345" i="3"/>
  <c r="K6341" i="3"/>
  <c r="K6337" i="3"/>
  <c r="K6333" i="3"/>
  <c r="K6329" i="3"/>
  <c r="K6325" i="3"/>
  <c r="K6321" i="3"/>
  <c r="K6317" i="3"/>
  <c r="K6309" i="3"/>
  <c r="K6301" i="3"/>
  <c r="K6297" i="3"/>
  <c r="K6293" i="3"/>
  <c r="K6289" i="3"/>
  <c r="K6285" i="3"/>
  <c r="K6277" i="3"/>
  <c r="K6273" i="3"/>
  <c r="K6269" i="3"/>
  <c r="K6265" i="3"/>
  <c r="K6261" i="3"/>
  <c r="K6257" i="3"/>
  <c r="K6253" i="3"/>
  <c r="K6249" i="3"/>
  <c r="K6245" i="3"/>
  <c r="K6241" i="3"/>
  <c r="K6237" i="3"/>
  <c r="K6233" i="3"/>
  <c r="K6229" i="3"/>
  <c r="K6221" i="3"/>
  <c r="K6217" i="3"/>
  <c r="K6213" i="3"/>
  <c r="K6209" i="3"/>
  <c r="K6205" i="3"/>
  <c r="K6201" i="3"/>
  <c r="K6197" i="3"/>
  <c r="K6189" i="3"/>
  <c r="K6185" i="3"/>
  <c r="K6181" i="3"/>
  <c r="K6177" i="3"/>
  <c r="K6173" i="3"/>
  <c r="K6169" i="3"/>
  <c r="K6165" i="3"/>
  <c r="K6161" i="3"/>
  <c r="K6157" i="3"/>
  <c r="K6153" i="3"/>
  <c r="K6149" i="3"/>
  <c r="K6145" i="3"/>
  <c r="K6141" i="3"/>
  <c r="K6137" i="3"/>
  <c r="K6133" i="3"/>
  <c r="K6129" i="3"/>
  <c r="K6125" i="3"/>
  <c r="K6121" i="3"/>
  <c r="K6117" i="3"/>
  <c r="K6113" i="3"/>
  <c r="K6109" i="3"/>
  <c r="K6105" i="3"/>
  <c r="K6101" i="3"/>
  <c r="K6097" i="3"/>
  <c r="K6093" i="3"/>
  <c r="K6089" i="3"/>
  <c r="K6085" i="3"/>
  <c r="K6081" i="3"/>
  <c r="K6077" i="3"/>
  <c r="K6073" i="3"/>
  <c r="K6069" i="3"/>
  <c r="K6065" i="3"/>
  <c r="K6057" i="3"/>
  <c r="K6053" i="3"/>
  <c r="K6049" i="3"/>
  <c r="K6045" i="3"/>
  <c r="K6041" i="3"/>
  <c r="K6037" i="3"/>
  <c r="K6033" i="3"/>
  <c r="K6029" i="3"/>
  <c r="K6025" i="3"/>
  <c r="K6021" i="3"/>
  <c r="K6017" i="3"/>
  <c r="K6013" i="3"/>
  <c r="K6009" i="3"/>
  <c r="K6001" i="3"/>
  <c r="K5997" i="3"/>
  <c r="K5993" i="3"/>
  <c r="K5989" i="3"/>
  <c r="K5985" i="3"/>
  <c r="K5981" i="3"/>
  <c r="K5977" i="3"/>
  <c r="K5973" i="3"/>
  <c r="K5969" i="3"/>
  <c r="K5961" i="3"/>
  <c r="K5957" i="3"/>
  <c r="K5953" i="3"/>
  <c r="K5949" i="3"/>
  <c r="K5945" i="3"/>
  <c r="K5941" i="3"/>
  <c r="K5937" i="3"/>
  <c r="K5933" i="3"/>
  <c r="K5929" i="3"/>
  <c r="K5925" i="3"/>
  <c r="K5921" i="3"/>
  <c r="K5917" i="3"/>
  <c r="K5913" i="3"/>
  <c r="K5909" i="3"/>
  <c r="K5905" i="3"/>
  <c r="K5901" i="3"/>
  <c r="K5897" i="3"/>
  <c r="K5893" i="3"/>
  <c r="K5889" i="3"/>
  <c r="K5885" i="3"/>
  <c r="K5877" i="3"/>
  <c r="K5873" i="3"/>
  <c r="K5869" i="3"/>
  <c r="K5865" i="3"/>
  <c r="K5861" i="3"/>
  <c r="K5857" i="3"/>
  <c r="K5853" i="3"/>
  <c r="K5849" i="3"/>
  <c r="K5845" i="3"/>
  <c r="K5837" i="3"/>
  <c r="K5833" i="3"/>
  <c r="K5829" i="3"/>
  <c r="K5825" i="3"/>
  <c r="K5821" i="3"/>
  <c r="K5813" i="3"/>
  <c r="K5809" i="3"/>
  <c r="K5805" i="3"/>
  <c r="K5801" i="3"/>
  <c r="K5797" i="3"/>
  <c r="K5793" i="3"/>
  <c r="K5785" i="3"/>
  <c r="K5781" i="3"/>
  <c r="K5777" i="3"/>
  <c r="K5773" i="3"/>
  <c r="K5769" i="3"/>
  <c r="K5765" i="3"/>
  <c r="K5761" i="3"/>
  <c r="K5757" i="3"/>
  <c r="K5753" i="3"/>
  <c r="K5741" i="3"/>
  <c r="K5737" i="3"/>
  <c r="K5733" i="3"/>
  <c r="K5729" i="3"/>
  <c r="K5725" i="3"/>
  <c r="K5721" i="3"/>
  <c r="K5717" i="3"/>
  <c r="K5713" i="3"/>
  <c r="K5705" i="3"/>
  <c r="K5701" i="3"/>
  <c r="K5697" i="3"/>
  <c r="K5693" i="3"/>
  <c r="K5689" i="3"/>
  <c r="K5685" i="3"/>
  <c r="K5681" i="3"/>
  <c r="K5677" i="3"/>
  <c r="K5673" i="3"/>
  <c r="K5669" i="3"/>
  <c r="K5665" i="3"/>
  <c r="K5661" i="3"/>
  <c r="K5657" i="3"/>
  <c r="K5653" i="3"/>
  <c r="K5649" i="3"/>
  <c r="K5645" i="3"/>
  <c r="K5641" i="3"/>
  <c r="K5637" i="3"/>
  <c r="K5629" i="3"/>
  <c r="K5625" i="3"/>
  <c r="K5621" i="3"/>
  <c r="K5617" i="3"/>
  <c r="K5613" i="3"/>
  <c r="K5609" i="3"/>
  <c r="K5605" i="3"/>
  <c r="K5601" i="3"/>
  <c r="K5597" i="3"/>
  <c r="K5593" i="3"/>
  <c r="K5589" i="3"/>
  <c r="K5585" i="3"/>
  <c r="K5581" i="3"/>
  <c r="K5577" i="3"/>
  <c r="K5573" i="3"/>
  <c r="K5569" i="3"/>
  <c r="K5561" i="3"/>
  <c r="K5557" i="3"/>
  <c r="K5553" i="3"/>
  <c r="K5549" i="3"/>
  <c r="K5541" i="3"/>
  <c r="K5537" i="3"/>
  <c r="K5533" i="3"/>
  <c r="K5529" i="3"/>
  <c r="K5521" i="3"/>
  <c r="K5517" i="3"/>
  <c r="K5513" i="3"/>
  <c r="K5505" i="3"/>
  <c r="K5501" i="3"/>
  <c r="K5497" i="3"/>
  <c r="K5493" i="3"/>
  <c r="K5489" i="3"/>
  <c r="K5485" i="3"/>
  <c r="K5481" i="3"/>
  <c r="K5477" i="3"/>
  <c r="K5473" i="3"/>
  <c r="K5469" i="3"/>
  <c r="K5465" i="3"/>
  <c r="K5461" i="3"/>
  <c r="K5457" i="3"/>
  <c r="K5453" i="3"/>
  <c r="K5449" i="3"/>
  <c r="K5445" i="3"/>
  <c r="K5441" i="3"/>
  <c r="K5437" i="3"/>
  <c r="K5433" i="3"/>
  <c r="K5429" i="3"/>
  <c r="K5425" i="3"/>
  <c r="K5421" i="3"/>
  <c r="K5417" i="3"/>
  <c r="K5413" i="3"/>
  <c r="K5405" i="3"/>
  <c r="K5401" i="3"/>
  <c r="K5397" i="3"/>
  <c r="K5393" i="3"/>
  <c r="K5389" i="3"/>
  <c r="K5385" i="3"/>
  <c r="K5381" i="3"/>
  <c r="K5377" i="3"/>
  <c r="K5373" i="3"/>
  <c r="K5369" i="3"/>
  <c r="K5361" i="3"/>
  <c r="K5357" i="3"/>
  <c r="K5349" i="3"/>
  <c r="K5345" i="3"/>
  <c r="K5341" i="3"/>
  <c r="K5337" i="3"/>
  <c r="K5333" i="3"/>
  <c r="K5329" i="3"/>
  <c r="K5325" i="3"/>
  <c r="K5321" i="3"/>
  <c r="K5317" i="3"/>
  <c r="K5313" i="3"/>
  <c r="K5309" i="3"/>
  <c r="K5305" i="3"/>
  <c r="K5301" i="3"/>
  <c r="K5297" i="3"/>
  <c r="K5293" i="3"/>
  <c r="K5285" i="3"/>
  <c r="K5281" i="3"/>
  <c r="K5277" i="3"/>
  <c r="K5273" i="3"/>
  <c r="K5269" i="3"/>
  <c r="K5265" i="3"/>
  <c r="K5257" i="3"/>
  <c r="K5253" i="3"/>
  <c r="K5249" i="3"/>
  <c r="K5241" i="3"/>
  <c r="K5237" i="3"/>
  <c r="K5229" i="3"/>
  <c r="K5225" i="3"/>
  <c r="K5221" i="3"/>
  <c r="K5217" i="3"/>
  <c r="K5213" i="3"/>
  <c r="K5209" i="3"/>
  <c r="K5201" i="3"/>
  <c r="K5197" i="3"/>
  <c r="K5189" i="3"/>
  <c r="K5185" i="3"/>
  <c r="K5181" i="3"/>
  <c r="K5177" i="3"/>
  <c r="K5169" i="3"/>
  <c r="K5165" i="3"/>
  <c r="K5161" i="3"/>
  <c r="K5157" i="3"/>
  <c r="K5153" i="3"/>
  <c r="K5149" i="3"/>
  <c r="K5145" i="3"/>
  <c r="K5141" i="3"/>
  <c r="K5137" i="3"/>
  <c r="K5133" i="3"/>
  <c r="K5129" i="3"/>
  <c r="K5121" i="3"/>
  <c r="K5117" i="3"/>
  <c r="K5113" i="3"/>
  <c r="K5109" i="3"/>
  <c r="K5105" i="3"/>
  <c r="K5101" i="3"/>
  <c r="K5097" i="3"/>
  <c r="K5093" i="3"/>
  <c r="K5089" i="3"/>
  <c r="K5085" i="3"/>
  <c r="K5081" i="3"/>
  <c r="K5073" i="3"/>
  <c r="K5069" i="3"/>
  <c r="K5065" i="3"/>
  <c r="K5061" i="3"/>
  <c r="K5057" i="3"/>
  <c r="K5053" i="3"/>
  <c r="K5049" i="3"/>
  <c r="K5045" i="3"/>
  <c r="K5041" i="3"/>
  <c r="K5037" i="3"/>
  <c r="K5033" i="3"/>
  <c r="K5029" i="3"/>
  <c r="K5025" i="3"/>
  <c r="K5021" i="3"/>
  <c r="K5017" i="3"/>
  <c r="K5013" i="3"/>
  <c r="K5005" i="3"/>
  <c r="K5001" i="3"/>
  <c r="K4997" i="3"/>
  <c r="K4993" i="3"/>
  <c r="K4989" i="3"/>
  <c r="K4985" i="3"/>
  <c r="K4981" i="3"/>
  <c r="K4977" i="3"/>
  <c r="K4973" i="3"/>
  <c r="K4965" i="3"/>
  <c r="K4961" i="3"/>
  <c r="K4957" i="3"/>
  <c r="K4953" i="3"/>
  <c r="K4949" i="3"/>
  <c r="K4945" i="3"/>
  <c r="K4941" i="3"/>
  <c r="K4933" i="3"/>
  <c r="K4929" i="3"/>
  <c r="K4925" i="3"/>
  <c r="K4921" i="3"/>
  <c r="K4917" i="3"/>
  <c r="K4913" i="3"/>
  <c r="K4909" i="3"/>
  <c r="K4901" i="3"/>
  <c r="K4897" i="3"/>
  <c r="K4893" i="3"/>
  <c r="K4889" i="3"/>
  <c r="K4885" i="3"/>
  <c r="K4881" i="3"/>
  <c r="K4877" i="3"/>
  <c r="K4873" i="3"/>
  <c r="K4869" i="3"/>
  <c r="K4865" i="3"/>
  <c r="K4861" i="3"/>
  <c r="K4857" i="3"/>
  <c r="K4853" i="3"/>
  <c r="K4849" i="3"/>
  <c r="K4845" i="3"/>
  <c r="K4841" i="3"/>
  <c r="K4837" i="3"/>
  <c r="K4833" i="3"/>
  <c r="K4829" i="3"/>
  <c r="K4825" i="3"/>
  <c r="K4817" i="3"/>
  <c r="K4813" i="3"/>
  <c r="K4809" i="3"/>
  <c r="K4805" i="3"/>
  <c r="K4801" i="3"/>
  <c r="K4797" i="3"/>
  <c r="K4793" i="3"/>
  <c r="K4789" i="3"/>
  <c r="K4785" i="3"/>
  <c r="K4781" i="3"/>
  <c r="K4777" i="3"/>
  <c r="K4773" i="3"/>
  <c r="K4769" i="3"/>
  <c r="K4765" i="3"/>
  <c r="K4761" i="3"/>
  <c r="K4757" i="3"/>
  <c r="K4753" i="3"/>
  <c r="K4749" i="3"/>
  <c r="K4745" i="3"/>
  <c r="K4741" i="3"/>
  <c r="K4737" i="3"/>
  <c r="K4725" i="3"/>
  <c r="K4721" i="3"/>
  <c r="K4717" i="3"/>
  <c r="K4713" i="3"/>
  <c r="K4709" i="3"/>
  <c r="K4705" i="3"/>
  <c r="K4701" i="3"/>
  <c r="K4697" i="3"/>
  <c r="K4693" i="3"/>
  <c r="K4689" i="3"/>
  <c r="K4685" i="3"/>
  <c r="K4681" i="3"/>
  <c r="K4677" i="3"/>
  <c r="K4673" i="3"/>
  <c r="K4665" i="3"/>
  <c r="K4661" i="3"/>
  <c r="K4657" i="3"/>
  <c r="K4645" i="3"/>
  <c r="K4641" i="3"/>
  <c r="K4637" i="3"/>
  <c r="K4633" i="3"/>
  <c r="K4625" i="3"/>
  <c r="K4621" i="3"/>
  <c r="K5" i="3"/>
  <c r="K9" i="3"/>
  <c r="K21" i="3"/>
  <c r="K25" i="3"/>
  <c r="K29" i="3"/>
  <c r="K33" i="3"/>
  <c r="K37" i="3"/>
  <c r="K41" i="3"/>
  <c r="K45" i="3"/>
  <c r="K57" i="3"/>
  <c r="K61" i="3"/>
  <c r="K65" i="3"/>
  <c r="K69" i="3"/>
  <c r="K73" i="3"/>
  <c r="K77" i="3"/>
  <c r="K85" i="3"/>
  <c r="K89" i="3"/>
  <c r="K93" i="3"/>
  <c r="K97" i="3"/>
  <c r="K101" i="3"/>
  <c r="K105" i="3"/>
  <c r="K113" i="3"/>
  <c r="K117" i="3"/>
  <c r="K125" i="3"/>
  <c r="K133" i="3"/>
  <c r="K137" i="3"/>
  <c r="K141" i="3"/>
  <c r="K145" i="3"/>
  <c r="K149" i="3"/>
  <c r="K153" i="3"/>
  <c r="K157" i="3"/>
  <c r="K161" i="3"/>
  <c r="K165" i="3"/>
  <c r="K169" i="3"/>
  <c r="K173" i="3"/>
  <c r="K177" i="3"/>
  <c r="K185" i="3"/>
  <c r="K189" i="3"/>
  <c r="K193" i="3"/>
  <c r="K205" i="3"/>
  <c r="K213" i="3"/>
  <c r="K217" i="3"/>
  <c r="K221" i="3"/>
  <c r="K225" i="3"/>
  <c r="K233" i="3"/>
  <c r="K237" i="3"/>
  <c r="K241" i="3"/>
  <c r="K245" i="3"/>
  <c r="K249" i="3"/>
  <c r="K253" i="3"/>
  <c r="K257" i="3"/>
  <c r="K261" i="3"/>
  <c r="K265" i="3"/>
  <c r="K269" i="3"/>
  <c r="K277" i="3"/>
  <c r="K281" i="3"/>
  <c r="K285" i="3"/>
  <c r="K289" i="3"/>
  <c r="K297" i="3"/>
  <c r="K301" i="3"/>
  <c r="K305" i="3"/>
  <c r="K309" i="3"/>
  <c r="K313" i="3"/>
  <c r="K317" i="3"/>
  <c r="K321" i="3"/>
  <c r="K329" i="3"/>
  <c r="K333" i="3"/>
  <c r="K337" i="3"/>
  <c r="K345" i="3"/>
  <c r="K349" i="3"/>
  <c r="K353" i="3"/>
  <c r="K357" i="3"/>
  <c r="K361" i="3"/>
  <c r="K365" i="3"/>
  <c r="K369" i="3"/>
  <c r="K377" i="3"/>
  <c r="K381" i="3"/>
  <c r="K385" i="3"/>
  <c r="K389" i="3"/>
  <c r="K393" i="3"/>
  <c r="K397" i="3"/>
  <c r="K405" i="3"/>
  <c r="K409" i="3"/>
  <c r="K413" i="3"/>
  <c r="K417" i="3"/>
  <c r="K421" i="3"/>
  <c r="K429" i="3"/>
  <c r="K433" i="3"/>
  <c r="K441" i="3"/>
  <c r="K449" i="3"/>
  <c r="K453" i="3"/>
  <c r="K457" i="3"/>
  <c r="K461" i="3"/>
  <c r="K465" i="3"/>
  <c r="K469" i="3"/>
  <c r="K473" i="3"/>
  <c r="K481" i="3"/>
  <c r="K485" i="3"/>
  <c r="K489" i="3"/>
  <c r="K493" i="3"/>
  <c r="K501" i="3"/>
  <c r="K505" i="3"/>
  <c r="K509" i="3"/>
  <c r="K513" i="3"/>
  <c r="K517" i="3"/>
  <c r="K521" i="3"/>
  <c r="K525" i="3"/>
  <c r="K533" i="3"/>
  <c r="K537" i="3"/>
  <c r="K541" i="3"/>
  <c r="K545" i="3"/>
  <c r="K553" i="3"/>
  <c r="K557" i="3"/>
  <c r="K561" i="3"/>
  <c r="K573" i="3"/>
  <c r="K577" i="3"/>
  <c r="K585" i="3"/>
  <c r="K589" i="3"/>
  <c r="K593" i="3"/>
  <c r="K597" i="3"/>
  <c r="K601" i="3"/>
  <c r="K605" i="3"/>
  <c r="K609" i="3"/>
  <c r="K613" i="3"/>
  <c r="K617" i="3"/>
  <c r="K621" i="3"/>
  <c r="K633" i="3"/>
  <c r="K637" i="3"/>
  <c r="K641" i="3"/>
  <c r="K645" i="3"/>
  <c r="K649" i="3"/>
  <c r="K653" i="3"/>
  <c r="K657" i="3"/>
  <c r="K661" i="3"/>
  <c r="K665" i="3"/>
  <c r="K669" i="3"/>
  <c r="K673" i="3"/>
  <c r="K677" i="3"/>
  <c r="K681" i="3"/>
  <c r="K693" i="3"/>
  <c r="K697" i="3"/>
  <c r="K701" i="3"/>
  <c r="K705" i="3"/>
  <c r="K709" i="3"/>
  <c r="K713" i="3"/>
  <c r="K717" i="3"/>
  <c r="K721" i="3"/>
  <c r="K729" i="3"/>
  <c r="K733" i="3"/>
  <c r="K737" i="3"/>
  <c r="K741" i="3"/>
  <c r="K745" i="3"/>
  <c r="K749" i="3"/>
  <c r="K753" i="3"/>
  <c r="K757" i="3"/>
  <c r="K761" i="3"/>
  <c r="K765" i="3"/>
  <c r="K773" i="3"/>
  <c r="K777" i="3"/>
  <c r="K781" i="3"/>
  <c r="K785" i="3"/>
  <c r="K789" i="3"/>
  <c r="K793" i="3"/>
  <c r="K797" i="3"/>
  <c r="K801" i="3"/>
  <c r="K805" i="3"/>
  <c r="K809" i="3"/>
  <c r="K813" i="3"/>
  <c r="K817" i="3"/>
  <c r="K821" i="3"/>
  <c r="K825" i="3"/>
  <c r="K829" i="3"/>
  <c r="K833" i="3"/>
  <c r="K837" i="3"/>
  <c r="K841" i="3"/>
  <c r="K849" i="3"/>
  <c r="K853" i="3"/>
  <c r="K857" i="3"/>
  <c r="K861" i="3"/>
  <c r="K865" i="3"/>
  <c r="K869" i="3"/>
  <c r="K873" i="3"/>
  <c r="K877" i="3"/>
  <c r="K881" i="3"/>
  <c r="K885" i="3"/>
  <c r="K889" i="3"/>
  <c r="K897" i="3"/>
  <c r="K901" i="3"/>
  <c r="K905" i="3"/>
  <c r="K909" i="3"/>
  <c r="K913" i="3"/>
  <c r="K917" i="3"/>
  <c r="K921" i="3"/>
  <c r="K925" i="3"/>
  <c r="K941" i="3"/>
  <c r="K945" i="3"/>
  <c r="K949" i="3"/>
  <c r="K953" i="3"/>
  <c r="K957" i="3"/>
  <c r="K961" i="3"/>
  <c r="K965" i="3"/>
  <c r="K969" i="3"/>
  <c r="K973" i="3"/>
  <c r="K977" i="3"/>
  <c r="K985" i="3"/>
  <c r="K989" i="3"/>
  <c r="K993" i="3"/>
  <c r="K997" i="3"/>
  <c r="K1001" i="3"/>
  <c r="K1005" i="3"/>
  <c r="K1009" i="3"/>
  <c r="K1013" i="3"/>
  <c r="K1017" i="3"/>
  <c r="K1021" i="3"/>
  <c r="K1029" i="3"/>
  <c r="K1033" i="3"/>
  <c r="K1037" i="3"/>
  <c r="K1041" i="3"/>
  <c r="K1045" i="3"/>
  <c r="K1049" i="3"/>
  <c r="K1061" i="3"/>
  <c r="K1065" i="3"/>
  <c r="K1069" i="3"/>
  <c r="K1073" i="3"/>
  <c r="K1077" i="3"/>
  <c r="K1081" i="3"/>
  <c r="K1089" i="3"/>
  <c r="K1093" i="3"/>
  <c r="K1097" i="3"/>
  <c r="K1101" i="3"/>
  <c r="K1105" i="3"/>
  <c r="K1109" i="3"/>
  <c r="K1113" i="3"/>
  <c r="K1117" i="3"/>
  <c r="K1121" i="3"/>
  <c r="K1125" i="3"/>
  <c r="K1129" i="3"/>
  <c r="K1133" i="3"/>
  <c r="K1137" i="3"/>
  <c r="K1145" i="3"/>
  <c r="K1149" i="3"/>
  <c r="K1153" i="3"/>
  <c r="K1157" i="3"/>
  <c r="K1165" i="3"/>
  <c r="K1169" i="3"/>
  <c r="K1173" i="3"/>
  <c r="K1177" i="3"/>
  <c r="K1181" i="3"/>
  <c r="K1185" i="3"/>
  <c r="K1189" i="3"/>
  <c r="K1193" i="3"/>
  <c r="K1197" i="3"/>
  <c r="K1201" i="3"/>
  <c r="K1205" i="3"/>
  <c r="K1213" i="3"/>
  <c r="K1217" i="3"/>
  <c r="K1221" i="3"/>
  <c r="K1225" i="3"/>
  <c r="K1229" i="3"/>
  <c r="K1233" i="3"/>
  <c r="K1241" i="3"/>
  <c r="K1245" i="3"/>
  <c r="K1249" i="3"/>
  <c r="K1253" i="3"/>
  <c r="K1261" i="3"/>
  <c r="K1265" i="3"/>
  <c r="K1269" i="3"/>
  <c r="K1273" i="3"/>
  <c r="K1277" i="3"/>
  <c r="K1281" i="3"/>
  <c r="K1285" i="3"/>
  <c r="K1289" i="3"/>
  <c r="K1293" i="3"/>
  <c r="K1297" i="3"/>
  <c r="K1301" i="3"/>
  <c r="K1305" i="3"/>
  <c r="K1309" i="3"/>
  <c r="K1313" i="3"/>
  <c r="K1317" i="3"/>
  <c r="K1321" i="3"/>
  <c r="K1325" i="3"/>
  <c r="K1329" i="3"/>
  <c r="K1333" i="3"/>
  <c r="K1337" i="3"/>
  <c r="K1341" i="3"/>
  <c r="K1349" i="3"/>
  <c r="K1353" i="3"/>
  <c r="K1357" i="3"/>
  <c r="K1361" i="3"/>
  <c r="K1365" i="3"/>
  <c r="K1369" i="3"/>
  <c r="K1373" i="3"/>
  <c r="K1377" i="3"/>
  <c r="K1385" i="3"/>
  <c r="K1389" i="3"/>
  <c r="K1401" i="3"/>
  <c r="K1405" i="3"/>
  <c r="K1409" i="3"/>
  <c r="K1413" i="3"/>
  <c r="K1417" i="3"/>
  <c r="K1421" i="3"/>
  <c r="K1425" i="3"/>
  <c r="K1429" i="3"/>
  <c r="K1433" i="3"/>
  <c r="K1437" i="3"/>
  <c r="K1441" i="3"/>
  <c r="K1445" i="3"/>
  <c r="K1449" i="3"/>
  <c r="K1453" i="3"/>
  <c r="K1457" i="3"/>
  <c r="K1465" i="3"/>
  <c r="K1469" i="3"/>
  <c r="K1473" i="3"/>
  <c r="K1477" i="3"/>
  <c r="K1481" i="3"/>
  <c r="K1485" i="3"/>
  <c r="K1489" i="3"/>
  <c r="K1493" i="3"/>
  <c r="K1497" i="3"/>
  <c r="K1501" i="3"/>
  <c r="K1509" i="3"/>
  <c r="K1513" i="3"/>
  <c r="K1517" i="3"/>
  <c r="K1521" i="3"/>
  <c r="K1525" i="3"/>
  <c r="K1529" i="3"/>
  <c r="K1533" i="3"/>
  <c r="K1541" i="3"/>
  <c r="K1545" i="3"/>
  <c r="K1549" i="3"/>
  <c r="K1553" i="3"/>
  <c r="K1557" i="3"/>
  <c r="K1569" i="3"/>
  <c r="K1573" i="3"/>
  <c r="K1577" i="3"/>
  <c r="K1585" i="3"/>
  <c r="K1589" i="3"/>
  <c r="K1597" i="3"/>
  <c r="K1601" i="3"/>
  <c r="K1605" i="3"/>
  <c r="K1613" i="3"/>
  <c r="K1617" i="3"/>
  <c r="K1621" i="3"/>
  <c r="K1625" i="3"/>
  <c r="K1629" i="3"/>
  <c r="K1633" i="3"/>
  <c r="K1637" i="3"/>
  <c r="K1641" i="3"/>
  <c r="K1645" i="3"/>
  <c r="K1649" i="3"/>
  <c r="K1653" i="3"/>
  <c r="K1657" i="3"/>
  <c r="K1661" i="3"/>
  <c r="K1665" i="3"/>
  <c r="K1669" i="3"/>
  <c r="K1681" i="3"/>
  <c r="K1685" i="3"/>
  <c r="K1689" i="3"/>
  <c r="K1693" i="3"/>
  <c r="K1697" i="3"/>
  <c r="K1701" i="3"/>
  <c r="K1705" i="3"/>
  <c r="K1713" i="3"/>
  <c r="K1717" i="3"/>
  <c r="K1721" i="3"/>
  <c r="K1725" i="3"/>
  <c r="K1729" i="3"/>
  <c r="K1733" i="3"/>
  <c r="K1741" i="3"/>
  <c r="K1745" i="3"/>
  <c r="K1749" i="3"/>
  <c r="K1753" i="3"/>
  <c r="K1757" i="3"/>
  <c r="K1761" i="3"/>
  <c r="K1765" i="3"/>
  <c r="K1769" i="3"/>
  <c r="K1773" i="3"/>
  <c r="K1777" i="3"/>
  <c r="K1781" i="3"/>
  <c r="K1785" i="3"/>
  <c r="K1789" i="3"/>
  <c r="K1801" i="3"/>
  <c r="K1805" i="3"/>
  <c r="K1809" i="3"/>
  <c r="K1813" i="3"/>
  <c r="K1821" i="3"/>
  <c r="K1825" i="3"/>
  <c r="K1829" i="3"/>
  <c r="K1833" i="3"/>
  <c r="K1837" i="3"/>
  <c r="K1845" i="3"/>
  <c r="K1849" i="3"/>
  <c r="K1853" i="3"/>
  <c r="K1857" i="3"/>
  <c r="K1861" i="3"/>
  <c r="K1865" i="3"/>
  <c r="K1873" i="3"/>
  <c r="K1877" i="3"/>
  <c r="K1885" i="3"/>
  <c r="K1893" i="3"/>
  <c r="K1897" i="3"/>
  <c r="K1901" i="3"/>
  <c r="K1905" i="3"/>
  <c r="K1913" i="3"/>
  <c r="K1917" i="3"/>
  <c r="K1925" i="3"/>
  <c r="K1929" i="3"/>
  <c r="K1937" i="3"/>
  <c r="K1941" i="3"/>
  <c r="K1949" i="3"/>
  <c r="K1953" i="3"/>
  <c r="K1957" i="3"/>
  <c r="K1965" i="3"/>
  <c r="K1969" i="3"/>
  <c r="K1977" i="3"/>
  <c r="K1981" i="3"/>
  <c r="K1985" i="3"/>
  <c r="K1989" i="3"/>
  <c r="K1993" i="3"/>
  <c r="K1997" i="3"/>
  <c r="K2001" i="3"/>
  <c r="K2005" i="3"/>
  <c r="K2009" i="3"/>
  <c r="K2021" i="3"/>
  <c r="K2025" i="3"/>
  <c r="K2029" i="3"/>
  <c r="K2033" i="3"/>
  <c r="K2037" i="3"/>
  <c r="K2041" i="3"/>
  <c r="K2045" i="3"/>
  <c r="K2049" i="3"/>
  <c r="K2053" i="3"/>
  <c r="K2057" i="3"/>
  <c r="K2061" i="3"/>
  <c r="K2065" i="3"/>
  <c r="K2069" i="3"/>
  <c r="K2073" i="3"/>
  <c r="K2077" i="3"/>
  <c r="K2081" i="3"/>
  <c r="K2089" i="3"/>
  <c r="K2093" i="3"/>
  <c r="K2097" i="3"/>
  <c r="K2105" i="3"/>
  <c r="K2109" i="3"/>
  <c r="K2117" i="3"/>
  <c r="K2121" i="3"/>
  <c r="K2125" i="3"/>
  <c r="K2129" i="3"/>
  <c r="K2133" i="3"/>
  <c r="K2145" i="3"/>
  <c r="K2149" i="3"/>
  <c r="K2153" i="3"/>
  <c r="K2157" i="3"/>
  <c r="K2161" i="3"/>
  <c r="K2169" i="3"/>
  <c r="K2173" i="3"/>
  <c r="K2177" i="3"/>
  <c r="K2181" i="3"/>
  <c r="K2185" i="3"/>
  <c r="K2189" i="3"/>
  <c r="K2193" i="3"/>
  <c r="K2197" i="3"/>
  <c r="K2201" i="3"/>
  <c r="K2205" i="3"/>
  <c r="K2209" i="3"/>
  <c r="K2213" i="3"/>
  <c r="K2217" i="3"/>
  <c r="K2221" i="3"/>
  <c r="K2225" i="3"/>
  <c r="K2229" i="3"/>
  <c r="K2233" i="3"/>
  <c r="K2237" i="3"/>
  <c r="K2241" i="3"/>
  <c r="K2249" i="3"/>
  <c r="K2253" i="3"/>
  <c r="K2257" i="3"/>
  <c r="K2261" i="3"/>
  <c r="K2265" i="3"/>
  <c r="K2269" i="3"/>
  <c r="K2273" i="3"/>
  <c r="K2277" i="3"/>
  <c r="K2285" i="3"/>
  <c r="K2289" i="3"/>
  <c r="K2293" i="3"/>
  <c r="K2297" i="3"/>
  <c r="K2301" i="3"/>
  <c r="K2305" i="3"/>
  <c r="K2309" i="3"/>
  <c r="K2313" i="3"/>
  <c r="K2321" i="3"/>
  <c r="K2325" i="3"/>
  <c r="K2329" i="3"/>
  <c r="K2341" i="3"/>
  <c r="K2345" i="3"/>
  <c r="K2349" i="3"/>
  <c r="K2353" i="3"/>
  <c r="K2357" i="3"/>
  <c r="K2361" i="3"/>
  <c r="K2365" i="3"/>
  <c r="K2369" i="3"/>
  <c r="K2377" i="3"/>
  <c r="K2385" i="3"/>
  <c r="K2389" i="3"/>
  <c r="K2393" i="3"/>
  <c r="K2397" i="3"/>
  <c r="K2401" i="3"/>
  <c r="K2405" i="3"/>
  <c r="K2409" i="3"/>
  <c r="K2413" i="3"/>
  <c r="K2417" i="3"/>
  <c r="K2421" i="3"/>
  <c r="K2425" i="3"/>
  <c r="K2429" i="3"/>
  <c r="K2433" i="3"/>
  <c r="K2437" i="3"/>
  <c r="K2445" i="3"/>
  <c r="K2449" i="3"/>
  <c r="K2453" i="3"/>
  <c r="K2457" i="3"/>
  <c r="K2461" i="3"/>
  <c r="K2465" i="3"/>
  <c r="K2469" i="3"/>
  <c r="K2477" i="3"/>
  <c r="K2481" i="3"/>
  <c r="K2485" i="3"/>
  <c r="K2489" i="3"/>
  <c r="K2497" i="3"/>
  <c r="K2505" i="3"/>
  <c r="K2509" i="3"/>
  <c r="K2513" i="3"/>
  <c r="K2517" i="3"/>
  <c r="K2521" i="3"/>
  <c r="K2525" i="3"/>
  <c r="K2529" i="3"/>
  <c r="K2545" i="3"/>
  <c r="K2553" i="3"/>
  <c r="K2557" i="3"/>
  <c r="K2561" i="3"/>
  <c r="K2565" i="3"/>
  <c r="K2569" i="3"/>
  <c r="K2573" i="3"/>
  <c r="K2581" i="3"/>
  <c r="K2585" i="3"/>
  <c r="K2589" i="3"/>
  <c r="K2593" i="3"/>
  <c r="K2601" i="3"/>
  <c r="K2609" i="3"/>
  <c r="K2613" i="3"/>
  <c r="K2617" i="3"/>
  <c r="K2621" i="3"/>
  <c r="K2625" i="3"/>
  <c r="K2629" i="3"/>
  <c r="K2633" i="3"/>
  <c r="K2637" i="3"/>
  <c r="K2645" i="3"/>
  <c r="K2649" i="3"/>
  <c r="K2653" i="3"/>
  <c r="K2657" i="3"/>
  <c r="K2661" i="3"/>
  <c r="K2665" i="3"/>
  <c r="K2669" i="3"/>
  <c r="K2677" i="3"/>
  <c r="K2681" i="3"/>
  <c r="K2685" i="3"/>
  <c r="K2689" i="3"/>
  <c r="K2697" i="3"/>
  <c r="K2701" i="3"/>
  <c r="K2705" i="3"/>
  <c r="K2709" i="3"/>
  <c r="K2713" i="3"/>
  <c r="K2717" i="3"/>
  <c r="K2721" i="3"/>
  <c r="K2725" i="3"/>
  <c r="K2729" i="3"/>
  <c r="K2733" i="3"/>
  <c r="K2737" i="3"/>
  <c r="K2741" i="3"/>
  <c r="K2745" i="3"/>
  <c r="K2749" i="3"/>
  <c r="K2753" i="3"/>
  <c r="K2757" i="3"/>
  <c r="K2761" i="3"/>
  <c r="K2765" i="3"/>
  <c r="K2769" i="3"/>
  <c r="K2777" i="3"/>
  <c r="K2781" i="3"/>
  <c r="K2785" i="3"/>
  <c r="K2789" i="3"/>
  <c r="K2793" i="3"/>
  <c r="K2797" i="3"/>
  <c r="K2801" i="3"/>
  <c r="K2805" i="3"/>
  <c r="K2817" i="3"/>
  <c r="K2825" i="3"/>
  <c r="K2829" i="3"/>
  <c r="K2833" i="3"/>
  <c r="K2837" i="3"/>
  <c r="K2841" i="3"/>
  <c r="K2845" i="3"/>
  <c r="K2849" i="3"/>
  <c r="K2853" i="3"/>
  <c r="K2857" i="3"/>
  <c r="K2861" i="3"/>
  <c r="K2865" i="3"/>
  <c r="K2869" i="3"/>
  <c r="K2873" i="3"/>
  <c r="K2881" i="3"/>
  <c r="K2885" i="3"/>
  <c r="K2889" i="3"/>
  <c r="K2893" i="3"/>
  <c r="K2901" i="3"/>
  <c r="K2905" i="3"/>
  <c r="K2909" i="3"/>
  <c r="K2913" i="3"/>
  <c r="K2917" i="3"/>
  <c r="K2921" i="3"/>
  <c r="K2925" i="3"/>
  <c r="K2929" i="3"/>
  <c r="K2933" i="3"/>
  <c r="K2937" i="3"/>
  <c r="K2941" i="3"/>
  <c r="K2945" i="3"/>
  <c r="K2953" i="3"/>
  <c r="K2957" i="3"/>
  <c r="K2961" i="3"/>
  <c r="K2965" i="3"/>
  <c r="K2969" i="3"/>
  <c r="K2977" i="3"/>
  <c r="K2981" i="3"/>
  <c r="K2985" i="3"/>
  <c r="K2989" i="3"/>
  <c r="K2993" i="3"/>
  <c r="K3005" i="3"/>
  <c r="K3009" i="3"/>
  <c r="K3013" i="3"/>
  <c r="K3017" i="3"/>
  <c r="K3021" i="3"/>
  <c r="K3025" i="3"/>
  <c r="K3029" i="3"/>
  <c r="K3033" i="3"/>
  <c r="K3041" i="3"/>
  <c r="K3045" i="3"/>
  <c r="K3049" i="3"/>
  <c r="K3053" i="3"/>
  <c r="K3057" i="3"/>
  <c r="K3061" i="3"/>
  <c r="K3065" i="3"/>
  <c r="K3069" i="3"/>
  <c r="K3073" i="3"/>
  <c r="K3081" i="3"/>
  <c r="K3085" i="3"/>
  <c r="K3089" i="3"/>
  <c r="K3093" i="3"/>
  <c r="K3097" i="3"/>
  <c r="K3101" i="3"/>
  <c r="K3105" i="3"/>
  <c r="K3109" i="3"/>
  <c r="K3113" i="3"/>
  <c r="K3117" i="3"/>
  <c r="K3121" i="3"/>
  <c r="K3125" i="3"/>
  <c r="K3129" i="3"/>
  <c r="K3133" i="3"/>
  <c r="K3141" i="3"/>
  <c r="K3149" i="3"/>
  <c r="K3161" i="3"/>
  <c r="K3165" i="3"/>
  <c r="K3173" i="3"/>
  <c r="K3177" i="3"/>
  <c r="K3181" i="3"/>
  <c r="K3185" i="3"/>
  <c r="K3189" i="3"/>
  <c r="K3193" i="3"/>
  <c r="K3197" i="3"/>
  <c r="K3201" i="3"/>
  <c r="K3205" i="3"/>
  <c r="K3209" i="3"/>
  <c r="K3213" i="3"/>
  <c r="K3217" i="3"/>
  <c r="K3221" i="3"/>
  <c r="K3225" i="3"/>
  <c r="K3229" i="3"/>
  <c r="K3233" i="3"/>
  <c r="K3237" i="3"/>
  <c r="K3241" i="3"/>
  <c r="K3245" i="3"/>
  <c r="K3249" i="3"/>
  <c r="K3253" i="3"/>
  <c r="K3257" i="3"/>
  <c r="K3261" i="3"/>
  <c r="K3265" i="3"/>
  <c r="K3269" i="3"/>
  <c r="K3273" i="3"/>
  <c r="K3277" i="3"/>
  <c r="K3281" i="3"/>
  <c r="K3285" i="3"/>
  <c r="K3289" i="3"/>
  <c r="K3293" i="3"/>
  <c r="K3297" i="3"/>
  <c r="K3301" i="3"/>
  <c r="K3305" i="3"/>
  <c r="K3309" i="3"/>
  <c r="K3313" i="3"/>
  <c r="K3317" i="3"/>
  <c r="K3321" i="3"/>
  <c r="K3325" i="3"/>
  <c r="K3329" i="3"/>
  <c r="K3333" i="3"/>
  <c r="K3337" i="3"/>
  <c r="K3345" i="3"/>
  <c r="K3349" i="3"/>
  <c r="K3353" i="3"/>
  <c r="K3357" i="3"/>
  <c r="K3361" i="3"/>
  <c r="K3365" i="3"/>
  <c r="K3369" i="3"/>
  <c r="K3373" i="3"/>
  <c r="K3377" i="3"/>
  <c r="K3381" i="3"/>
  <c r="K3385" i="3"/>
  <c r="K3389" i="3"/>
  <c r="K3393" i="3"/>
  <c r="K3397" i="3"/>
  <c r="K3401" i="3"/>
  <c r="K3409" i="3"/>
  <c r="K3413" i="3"/>
  <c r="K3417" i="3"/>
  <c r="K3421" i="3"/>
  <c r="K3429" i="3"/>
  <c r="K3433" i="3"/>
  <c r="K3437" i="3"/>
  <c r="K3441" i="3"/>
  <c r="K3445" i="3"/>
  <c r="K3453" i="3"/>
  <c r="K3457" i="3"/>
  <c r="K3461" i="3"/>
  <c r="K3465" i="3"/>
  <c r="K3469" i="3"/>
  <c r="K3473" i="3"/>
  <c r="K3477" i="3"/>
  <c r="K3481" i="3"/>
  <c r="K3485" i="3"/>
  <c r="K3493" i="3"/>
  <c r="K3497" i="3"/>
  <c r="K3501" i="3"/>
  <c r="K3505" i="3"/>
  <c r="K3509" i="3"/>
  <c r="K3513" i="3"/>
  <c r="K3521" i="3"/>
  <c r="K3525" i="3"/>
  <c r="K3529" i="3"/>
  <c r="K3537" i="3"/>
  <c r="K3541" i="3"/>
  <c r="K3545" i="3"/>
  <c r="K3549" i="3"/>
  <c r="K3557" i="3"/>
  <c r="K3561" i="3"/>
  <c r="K3569" i="3"/>
  <c r="K3573" i="3"/>
  <c r="K3597" i="3"/>
  <c r="K3609" i="3"/>
  <c r="K3613" i="3"/>
  <c r="K3617" i="3"/>
  <c r="K3621" i="3"/>
  <c r="K3625" i="3"/>
  <c r="K3629" i="3"/>
  <c r="K3633" i="3"/>
  <c r="K3637" i="3"/>
  <c r="K3641" i="3"/>
  <c r="K3645" i="3"/>
  <c r="K3649" i="3"/>
  <c r="K3653" i="3"/>
  <c r="K3657" i="3"/>
  <c r="K3661" i="3"/>
  <c r="K3665" i="3"/>
  <c r="K3669" i="3"/>
  <c r="K3673" i="3"/>
  <c r="K3677" i="3"/>
  <c r="K3681" i="3"/>
  <c r="K3685" i="3"/>
  <c r="K3693" i="3"/>
  <c r="K3697" i="3"/>
  <c r="K3701" i="3"/>
  <c r="K3705" i="3"/>
  <c r="K3709" i="3"/>
  <c r="K3713" i="3"/>
  <c r="K3717" i="3"/>
  <c r="K3721" i="3"/>
  <c r="K3725" i="3"/>
  <c r="K3729" i="3"/>
  <c r="K3733" i="3"/>
  <c r="K3737" i="3"/>
  <c r="K3745" i="3"/>
  <c r="K3749" i="3"/>
  <c r="K3753" i="3"/>
  <c r="K3757" i="3"/>
  <c r="K3761" i="3"/>
  <c r="K3765" i="3"/>
  <c r="K3773" i="3"/>
  <c r="K3777" i="3"/>
  <c r="K3781" i="3"/>
  <c r="K3785" i="3"/>
  <c r="K3789" i="3"/>
  <c r="K3793" i="3"/>
  <c r="K3797" i="3"/>
  <c r="K3801" i="3"/>
  <c r="K3805" i="3"/>
  <c r="K3809" i="3"/>
  <c r="K3813" i="3"/>
  <c r="K3817" i="3"/>
  <c r="K3821" i="3"/>
  <c r="K3825" i="3"/>
  <c r="K3829" i="3"/>
  <c r="K3833" i="3"/>
  <c r="K3837" i="3"/>
  <c r="K3841" i="3"/>
  <c r="K3845" i="3"/>
  <c r="K3849" i="3"/>
  <c r="K3853" i="3"/>
  <c r="K3857" i="3"/>
  <c r="K3861" i="3"/>
  <c r="K3865" i="3"/>
  <c r="K3869" i="3"/>
  <c r="K3881" i="3"/>
  <c r="K3885" i="3"/>
  <c r="K3889" i="3"/>
  <c r="K3897" i="3"/>
  <c r="K3901" i="3"/>
  <c r="K3905" i="3"/>
  <c r="K3909" i="3"/>
  <c r="K3913" i="3"/>
  <c r="K3917" i="3"/>
  <c r="K3921" i="3"/>
  <c r="K3925" i="3"/>
  <c r="K3929" i="3"/>
  <c r="K3933" i="3"/>
  <c r="K3937" i="3"/>
  <c r="K3941" i="3"/>
  <c r="K3945" i="3"/>
  <c r="K3949" i="3"/>
  <c r="K3953" i="3"/>
  <c r="K3965" i="3"/>
  <c r="K3969" i="3"/>
  <c r="K3973" i="3"/>
  <c r="K3977" i="3"/>
  <c r="K3981" i="3"/>
  <c r="K3985" i="3"/>
  <c r="K3989" i="3"/>
  <c r="K3997" i="3"/>
  <c r="K4001" i="3"/>
  <c r="K4005" i="3"/>
  <c r="K4009" i="3"/>
  <c r="K4013" i="3"/>
  <c r="K4017" i="3"/>
  <c r="K4021" i="3"/>
  <c r="K4025" i="3"/>
  <c r="K4029" i="3"/>
  <c r="K4033" i="3"/>
  <c r="K4037" i="3"/>
  <c r="K4041" i="3"/>
  <c r="K4045" i="3"/>
  <c r="K4049" i="3"/>
  <c r="K4053" i="3"/>
  <c r="K4057" i="3"/>
  <c r="K4061" i="3"/>
  <c r="K4065" i="3"/>
  <c r="K4069" i="3"/>
  <c r="K4073" i="3"/>
  <c r="K4077" i="3"/>
  <c r="K4081" i="3"/>
  <c r="K4085" i="3"/>
  <c r="K4089" i="3"/>
  <c r="K4093" i="3"/>
  <c r="K4097" i="3"/>
  <c r="K4101" i="3"/>
  <c r="K4105" i="3"/>
  <c r="K4109" i="3"/>
  <c r="K4113" i="3"/>
  <c r="K4117" i="3"/>
  <c r="K4121" i="3"/>
  <c r="K4125" i="3"/>
  <c r="K4133" i="3"/>
  <c r="K4137" i="3"/>
  <c r="K4141" i="3"/>
  <c r="K4145" i="3"/>
  <c r="K4149" i="3"/>
  <c r="K4153" i="3"/>
  <c r="K4157" i="3"/>
  <c r="K4161" i="3"/>
  <c r="K4169" i="3"/>
  <c r="K4173" i="3"/>
  <c r="K4177" i="3"/>
  <c r="K4181" i="3"/>
  <c r="K4185" i="3"/>
  <c r="K4189" i="3"/>
  <c r="K4193" i="3"/>
  <c r="K4197" i="3"/>
  <c r="K4201" i="3"/>
  <c r="K4205" i="3"/>
  <c r="K4209" i="3"/>
  <c r="K4213" i="3"/>
  <c r="K4217" i="3"/>
  <c r="K4221" i="3"/>
  <c r="K4225" i="3"/>
  <c r="K4229" i="3"/>
  <c r="K4233" i="3"/>
  <c r="K4237" i="3"/>
  <c r="K4241" i="3"/>
  <c r="K4245" i="3"/>
  <c r="K4249" i="3"/>
  <c r="K4253" i="3"/>
  <c r="K4257" i="3"/>
  <c r="K4261" i="3"/>
  <c r="K4265" i="3"/>
  <c r="K4269" i="3"/>
  <c r="K4273" i="3"/>
  <c r="K4277" i="3"/>
  <c r="K4281" i="3"/>
  <c r="K4285" i="3"/>
  <c r="K4297" i="3"/>
  <c r="K4301" i="3"/>
  <c r="K4305" i="3"/>
  <c r="K4309" i="3"/>
  <c r="K4321" i="3"/>
  <c r="K4325" i="3"/>
  <c r="K4329" i="3"/>
  <c r="K4337" i="3"/>
  <c r="K4341" i="3"/>
  <c r="K4345" i="3"/>
  <c r="K4349" i="3"/>
  <c r="K4353" i="3"/>
  <c r="K4357" i="3"/>
  <c r="K4361" i="3"/>
  <c r="K4365" i="3"/>
  <c r="K4369" i="3"/>
  <c r="K4373" i="3"/>
  <c r="K4377" i="3"/>
  <c r="K4381" i="3"/>
  <c r="K4385" i="3"/>
  <c r="K4389" i="3"/>
  <c r="K4393" i="3"/>
  <c r="K4397" i="3"/>
  <c r="K4401" i="3"/>
  <c r="K4405" i="3"/>
  <c r="K4409" i="3"/>
  <c r="K4413" i="3"/>
  <c r="K4417" i="3"/>
  <c r="K4421" i="3"/>
  <c r="K4425" i="3"/>
  <c r="K4429" i="3"/>
  <c r="K4433" i="3"/>
  <c r="K4437" i="3"/>
  <c r="K4441" i="3"/>
  <c r="K4445" i="3"/>
  <c r="K4453" i="3"/>
  <c r="K4457" i="3"/>
  <c r="K4461" i="3"/>
  <c r="K4469" i="3"/>
  <c r="K4473" i="3"/>
  <c r="K4481" i="3"/>
  <c r="K4485" i="3"/>
  <c r="K4489" i="3"/>
  <c r="K4493" i="3"/>
  <c r="K4505" i="3"/>
  <c r="K4509" i="3"/>
  <c r="K4513" i="3"/>
  <c r="K4517" i="3"/>
  <c r="K4521" i="3"/>
  <c r="K4525" i="3"/>
  <c r="K4529" i="3"/>
  <c r="K4537" i="3"/>
  <c r="K4541" i="3"/>
  <c r="K4545" i="3"/>
  <c r="K4549" i="3"/>
  <c r="K4553" i="3"/>
  <c r="K4557" i="3"/>
  <c r="K4565" i="3"/>
  <c r="K4569" i="3"/>
  <c r="K4573" i="3"/>
  <c r="K4577" i="3"/>
  <c r="K4581" i="3"/>
  <c r="K4585" i="3"/>
  <c r="K4589" i="3"/>
  <c r="K4593" i="3"/>
  <c r="K4597" i="3"/>
  <c r="K4605" i="3"/>
  <c r="K4609" i="3"/>
  <c r="K4613" i="3"/>
  <c r="K4617" i="3"/>
  <c r="K4624" i="3"/>
  <c r="K4642" i="3"/>
  <c r="K4658" i="3"/>
  <c r="K4674" i="3"/>
  <c r="K2" i="3"/>
  <c r="K6" i="3"/>
  <c r="K10" i="3"/>
  <c r="K14" i="3"/>
  <c r="K22" i="3"/>
  <c r="K26" i="3"/>
  <c r="K30" i="3"/>
  <c r="K34" i="3"/>
  <c r="K38" i="3"/>
  <c r="K42" i="3"/>
  <c r="K46" i="3"/>
  <c r="K50" i="3"/>
  <c r="K54" i="3"/>
  <c r="K58" i="3"/>
  <c r="K70" i="3"/>
  <c r="K74" i="3"/>
  <c r="K78" i="3"/>
  <c r="K82" i="3"/>
  <c r="K86" i="3"/>
  <c r="K90" i="3"/>
  <c r="K94" i="3"/>
  <c r="K98" i="3"/>
  <c r="K102" i="3"/>
  <c r="K110" i="3"/>
  <c r="K114" i="3"/>
  <c r="K118" i="3"/>
  <c r="K122" i="3"/>
  <c r="K126" i="3"/>
  <c r="K134" i="3"/>
  <c r="K138" i="3"/>
  <c r="K142" i="3"/>
  <c r="K146" i="3"/>
  <c r="K150" i="3"/>
  <c r="K154" i="3"/>
  <c r="K158" i="3"/>
  <c r="K162" i="3"/>
  <c r="K166" i="3"/>
  <c r="K178" i="3"/>
  <c r="K190" i="3"/>
  <c r="K194" i="3"/>
  <c r="K202" i="3"/>
  <c r="K206" i="3"/>
  <c r="K210" i="3"/>
  <c r="K214" i="3"/>
  <c r="K218" i="3"/>
  <c r="K222" i="3"/>
  <c r="K226" i="3"/>
  <c r="K230" i="3"/>
  <c r="K238" i="3"/>
  <c r="K242" i="3"/>
  <c r="K246" i="3"/>
  <c r="K250" i="3"/>
  <c r="K254" i="3"/>
  <c r="K258" i="3"/>
  <c r="K262" i="3"/>
  <c r="K266" i="3"/>
  <c r="K270" i="3"/>
  <c r="K274" i="3"/>
  <c r="K278" i="3"/>
  <c r="K286" i="3"/>
  <c r="K298" i="3"/>
  <c r="K306" i="3"/>
  <c r="K310" i="3"/>
  <c r="K314" i="3"/>
  <c r="K318" i="3"/>
  <c r="K322" i="3"/>
  <c r="K326" i="3"/>
  <c r="K330" i="3"/>
  <c r="K334" i="3"/>
  <c r="K338" i="3"/>
  <c r="K342" i="3"/>
  <c r="K346" i="3"/>
  <c r="K350" i="3"/>
  <c r="K362" i="3"/>
  <c r="K366" i="3"/>
  <c r="K370" i="3"/>
  <c r="K374" i="3"/>
  <c r="K378" i="3"/>
  <c r="K382" i="3"/>
  <c r="K394" i="3"/>
  <c r="K398" i="3"/>
  <c r="K402" i="3"/>
  <c r="K406" i="3"/>
  <c r="K414" i="3"/>
  <c r="K418" i="3"/>
  <c r="K422" i="3"/>
  <c r="K426" i="3"/>
  <c r="K430" i="3"/>
  <c r="K434" i="3"/>
  <c r="K438" i="3"/>
  <c r="K442" i="3"/>
  <c r="K446" i="3"/>
  <c r="K450" i="3"/>
  <c r="K458" i="3"/>
  <c r="K462" i="3"/>
  <c r="K466" i="3"/>
  <c r="K470" i="3"/>
  <c r="K474" i="3"/>
  <c r="K478" i="3"/>
  <c r="K482" i="3"/>
  <c r="K486" i="3"/>
  <c r="K490" i="3"/>
  <c r="K494" i="3"/>
  <c r="K498" i="3"/>
  <c r="K502" i="3"/>
  <c r="K506" i="3"/>
  <c r="K510" i="3"/>
  <c r="K514" i="3"/>
  <c r="K522" i="3"/>
  <c r="K526" i="3"/>
  <c r="K534" i="3"/>
  <c r="K538" i="3"/>
  <c r="K542" i="3"/>
  <c r="K546" i="3"/>
  <c r="K550" i="3"/>
  <c r="K558" i="3"/>
  <c r="K562" i="3"/>
  <c r="K570" i="3"/>
  <c r="K574" i="3"/>
  <c r="K582" i="3"/>
  <c r="K586" i="3"/>
  <c r="K590" i="3"/>
  <c r="K594" i="3"/>
  <c r="K598" i="3"/>
  <c r="K602" i="3"/>
  <c r="K610" i="3"/>
  <c r="K614" i="3"/>
  <c r="K618" i="3"/>
  <c r="K626" i="3"/>
  <c r="K630" i="3"/>
  <c r="K634" i="3"/>
  <c r="K638" i="3"/>
  <c r="K642" i="3"/>
  <c r="K646" i="3"/>
  <c r="K650" i="3"/>
  <c r="K654" i="3"/>
  <c r="K658" i="3"/>
  <c r="K662" i="3"/>
  <c r="K670" i="3"/>
  <c r="K674" i="3"/>
  <c r="K678" i="3"/>
  <c r="K682" i="3"/>
  <c r="K690" i="3"/>
  <c r="K694" i="3"/>
  <c r="K698" i="3"/>
  <c r="K702" i="3"/>
  <c r="K706" i="3"/>
  <c r="K710" i="3"/>
  <c r="K714" i="3"/>
  <c r="K718" i="3"/>
  <c r="K722" i="3"/>
  <c r="K726" i="3"/>
  <c r="K730" i="3"/>
  <c r="K734" i="3"/>
  <c r="K738" i="3"/>
  <c r="K742" i="3"/>
  <c r="K746" i="3"/>
  <c r="K750" i="3"/>
  <c r="K754" i="3"/>
  <c r="K758" i="3"/>
  <c r="K762" i="3"/>
  <c r="K766" i="3"/>
  <c r="K770" i="3"/>
  <c r="K774" i="3"/>
  <c r="K778" i="3"/>
  <c r="K782" i="3"/>
  <c r="K786" i="3"/>
  <c r="K794" i="3"/>
  <c r="K798" i="3"/>
  <c r="K802" i="3"/>
  <c r="K806" i="3"/>
  <c r="K810" i="3"/>
  <c r="K814" i="3"/>
  <c r="K818" i="3"/>
  <c r="K822" i="3"/>
  <c r="K826" i="3"/>
  <c r="K830" i="3"/>
  <c r="K834" i="3"/>
  <c r="K838" i="3"/>
  <c r="K842" i="3"/>
  <c r="K846" i="3"/>
  <c r="K850" i="3"/>
  <c r="K854" i="3"/>
  <c r="K858" i="3"/>
  <c r="K862" i="3"/>
  <c r="K866" i="3"/>
  <c r="K870" i="3"/>
  <c r="K874" i="3"/>
  <c r="K878" i="3"/>
  <c r="K882" i="3"/>
  <c r="K890" i="3"/>
  <c r="K894" i="3"/>
  <c r="K898" i="3"/>
  <c r="K902" i="3"/>
  <c r="K906" i="3"/>
  <c r="K918" i="3"/>
  <c r="K922" i="3"/>
  <c r="K930" i="3"/>
  <c r="K934" i="3"/>
  <c r="K938" i="3"/>
  <c r="K942" i="3"/>
  <c r="K946" i="3"/>
  <c r="K950" i="3"/>
  <c r="K958" i="3"/>
  <c r="K962" i="3"/>
  <c r="K966" i="3"/>
  <c r="K970" i="3"/>
  <c r="K974" i="3"/>
  <c r="K978" i="3"/>
  <c r="K982" i="3"/>
  <c r="K986" i="3"/>
  <c r="K994" i="3"/>
  <c r="K998" i="3"/>
  <c r="K1006" i="3"/>
  <c r="K1010" i="3"/>
  <c r="K1018" i="3"/>
  <c r="K1022" i="3"/>
  <c r="K1030" i="3"/>
  <c r="K1034" i="3"/>
  <c r="K1038" i="3"/>
  <c r="K1042" i="3"/>
  <c r="K1046" i="3"/>
  <c r="K1050" i="3"/>
  <c r="K1054" i="3"/>
  <c r="K1058" i="3"/>
  <c r="K1062" i="3"/>
  <c r="K1066" i="3"/>
  <c r="K1070" i="3"/>
  <c r="K1074" i="3"/>
  <c r="K1078" i="3"/>
  <c r="K1086" i="3"/>
  <c r="K1090" i="3"/>
  <c r="K1098" i="3"/>
  <c r="K1102" i="3"/>
  <c r="K1106" i="3"/>
  <c r="K1110" i="3"/>
  <c r="K1114" i="3"/>
  <c r="K1118" i="3"/>
  <c r="K1122" i="3"/>
  <c r="K1126" i="3"/>
  <c r="K1130" i="3"/>
  <c r="K1134" i="3"/>
  <c r="K1142" i="3"/>
  <c r="K1146" i="3"/>
  <c r="K1150" i="3"/>
  <c r="K1154" i="3"/>
  <c r="K1158" i="3"/>
  <c r="K1166" i="3"/>
  <c r="K1170" i="3"/>
  <c r="K1174" i="3"/>
  <c r="K1178" i="3"/>
  <c r="K1182" i="3"/>
  <c r="K1186" i="3"/>
  <c r="K1190" i="3"/>
  <c r="K1194" i="3"/>
  <c r="K1198" i="3"/>
  <c r="K1202" i="3"/>
  <c r="K1206" i="3"/>
  <c r="K1210" i="3"/>
  <c r="K1214" i="3"/>
  <c r="K1222" i="3"/>
  <c r="K1226" i="3"/>
  <c r="K1230" i="3"/>
  <c r="K1234" i="3"/>
  <c r="K1238" i="3"/>
  <c r="K1242" i="3"/>
  <c r="K1246" i="3"/>
  <c r="K1250" i="3"/>
  <c r="K1254" i="3"/>
  <c r="K1258" i="3"/>
  <c r="K1262" i="3"/>
  <c r="K1266" i="3"/>
  <c r="K1270" i="3"/>
  <c r="K1274" i="3"/>
  <c r="K1278" i="3"/>
  <c r="K1282" i="3"/>
  <c r="K1286" i="3"/>
  <c r="K1290" i="3"/>
  <c r="K1294" i="3"/>
  <c r="K1298" i="3"/>
  <c r="K1302" i="3"/>
  <c r="K1306" i="3"/>
  <c r="K1310" i="3"/>
  <c r="K1314" i="3"/>
  <c r="K1318" i="3"/>
  <c r="K1322" i="3"/>
  <c r="K1326" i="3"/>
  <c r="K1330" i="3"/>
  <c r="K1334" i="3"/>
  <c r="K1342" i="3"/>
  <c r="K1346" i="3"/>
  <c r="K1354" i="3"/>
  <c r="K1358" i="3"/>
  <c r="K1362" i="3"/>
  <c r="K1366" i="3"/>
  <c r="K1370" i="3"/>
  <c r="K1374" i="3"/>
  <c r="K1378" i="3"/>
  <c r="K1382" i="3"/>
  <c r="K1390" i="3"/>
  <c r="K1394" i="3"/>
  <c r="K1402" i="3"/>
  <c r="K1406" i="3"/>
  <c r="K1414" i="3"/>
  <c r="K1418" i="3"/>
  <c r="K1422" i="3"/>
  <c r="K1426" i="3"/>
  <c r="K1434" i="3"/>
  <c r="K1438" i="3"/>
  <c r="K1442" i="3"/>
  <c r="K1446" i="3"/>
  <c r="K1450" i="3"/>
  <c r="K1454" i="3"/>
  <c r="K1458" i="3"/>
  <c r="K1462" i="3"/>
  <c r="K1470" i="3"/>
  <c r="K1474" i="3"/>
  <c r="K1478" i="3"/>
  <c r="K1482" i="3"/>
  <c r="K1486" i="3"/>
  <c r="K1490" i="3"/>
  <c r="K1494" i="3"/>
  <c r="K1498" i="3"/>
  <c r="K1502" i="3"/>
  <c r="K1506" i="3"/>
  <c r="K1518" i="3"/>
  <c r="K1522" i="3"/>
  <c r="K1526" i="3"/>
  <c r="K1530" i="3"/>
  <c r="K1534" i="3"/>
  <c r="K1538" i="3"/>
  <c r="K1542" i="3"/>
  <c r="K1546" i="3"/>
  <c r="K1550" i="3"/>
  <c r="K1554" i="3"/>
  <c r="K1558" i="3"/>
  <c r="K1566" i="3"/>
  <c r="K1570" i="3"/>
  <c r="K1574" i="3"/>
  <c r="K1578" i="3"/>
  <c r="K1582" i="3"/>
  <c r="K1590" i="3"/>
  <c r="K1598" i="3"/>
  <c r="K1602" i="3"/>
  <c r="K1606" i="3"/>
  <c r="K1610" i="3"/>
  <c r="K1614" i="3"/>
  <c r="K1618" i="3"/>
  <c r="K1622" i="3"/>
  <c r="K1634" i="3"/>
  <c r="K1638" i="3"/>
  <c r="K1642" i="3"/>
  <c r="K1646" i="3"/>
  <c r="K1654" i="3"/>
  <c r="K1658" i="3"/>
  <c r="K1662" i="3"/>
  <c r="K1666" i="3"/>
  <c r="K1670" i="3"/>
  <c r="K1674" i="3"/>
  <c r="K1678" i="3"/>
  <c r="K1682" i="3"/>
  <c r="K1686" i="3"/>
  <c r="K1690" i="3"/>
  <c r="K1694" i="3"/>
  <c r="K1698" i="3"/>
  <c r="K1702" i="3"/>
  <c r="K1706" i="3"/>
  <c r="K1710" i="3"/>
  <c r="K1718" i="3"/>
  <c r="K1722" i="3"/>
  <c r="K1730" i="3"/>
  <c r="K1734" i="3"/>
  <c r="K1738" i="3"/>
  <c r="K1750" i="3"/>
  <c r="K1754" i="3"/>
  <c r="K1758" i="3"/>
  <c r="K1766" i="3"/>
  <c r="K1778" i="3"/>
  <c r="K1782" i="3"/>
  <c r="K1786" i="3"/>
  <c r="K1790" i="3"/>
  <c r="K1798" i="3"/>
  <c r="K1806" i="3"/>
  <c r="K1810" i="3"/>
  <c r="K1814" i="3"/>
  <c r="K1818" i="3"/>
  <c r="K1826" i="3"/>
  <c r="K1830" i="3"/>
  <c r="K1834" i="3"/>
  <c r="K1838" i="3"/>
  <c r="K1842" i="3"/>
  <c r="K1846" i="3"/>
  <c r="K1850" i="3"/>
  <c r="K1858" i="3"/>
  <c r="K1862" i="3"/>
  <c r="K1870" i="3"/>
  <c r="K1878" i="3"/>
  <c r="K1882" i="3"/>
  <c r="K1886" i="3"/>
  <c r="K1894" i="3"/>
  <c r="K1898" i="3"/>
  <c r="K1906" i="3"/>
  <c r="K1910" i="3"/>
  <c r="K1914" i="3"/>
  <c r="K1918" i="3"/>
  <c r="K1922" i="3"/>
  <c r="K1926" i="3"/>
  <c r="K1930" i="3"/>
  <c r="K1938" i="3"/>
  <c r="K1942" i="3"/>
  <c r="K1946" i="3"/>
  <c r="K1950" i="3"/>
  <c r="K1954" i="3"/>
  <c r="K1958" i="3"/>
  <c r="K1966" i="3"/>
  <c r="K1974" i="3"/>
  <c r="K1978" i="3"/>
  <c r="K1982" i="3"/>
  <c r="K1986" i="3"/>
  <c r="K1990" i="3"/>
  <c r="K1994" i="3"/>
  <c r="K1998" i="3"/>
  <c r="K2002" i="3"/>
  <c r="K2010" i="3"/>
  <c r="K2014" i="3"/>
  <c r="K2018" i="3"/>
  <c r="K2022" i="3"/>
  <c r="K2026" i="3"/>
  <c r="K2030" i="3"/>
  <c r="K2034" i="3"/>
  <c r="K2038" i="3"/>
  <c r="K2042" i="3"/>
  <c r="K2050" i="3"/>
  <c r="K2054" i="3"/>
  <c r="K2058" i="3"/>
  <c r="K2062" i="3"/>
  <c r="K2066" i="3"/>
  <c r="K2070" i="3"/>
  <c r="K2074" i="3"/>
  <c r="K2078" i="3"/>
  <c r="K2086" i="3"/>
  <c r="K2090" i="3"/>
  <c r="K2098" i="3"/>
  <c r="K2102" i="3"/>
  <c r="K2106" i="3"/>
  <c r="K2110" i="3"/>
  <c r="K2114" i="3"/>
  <c r="K2118" i="3"/>
  <c r="K2122" i="3"/>
  <c r="K2126" i="3"/>
  <c r="K2138" i="3"/>
  <c r="K2142" i="3"/>
  <c r="K2146" i="3"/>
  <c r="K2150" i="3"/>
  <c r="K2154" i="3"/>
  <c r="K2158" i="3"/>
  <c r="K2162" i="3"/>
  <c r="K2166" i="3"/>
  <c r="K2170" i="3"/>
  <c r="K2174" i="3"/>
  <c r="K2178" i="3"/>
  <c r="K2182" i="3"/>
  <c r="K2186" i="3"/>
  <c r="K2190" i="3"/>
  <c r="K2194" i="3"/>
  <c r="K2198" i="3"/>
  <c r="K2202" i="3"/>
  <c r="K2206" i="3"/>
  <c r="K2210" i="3"/>
  <c r="K2214" i="3"/>
  <c r="K2218" i="3"/>
  <c r="K2222" i="3"/>
  <c r="K2226" i="3"/>
  <c r="K2230" i="3"/>
  <c r="K2234" i="3"/>
  <c r="K2238" i="3"/>
  <c r="K2242" i="3"/>
  <c r="K2250" i="3"/>
  <c r="K2254" i="3"/>
  <c r="K2258" i="3"/>
  <c r="K2262" i="3"/>
  <c r="K2266" i="3"/>
  <c r="K2270" i="3"/>
  <c r="K2274" i="3"/>
  <c r="K2278" i="3"/>
  <c r="K2282" i="3"/>
  <c r="K2286" i="3"/>
  <c r="K2290" i="3"/>
  <c r="K2294" i="3"/>
  <c r="K2302" i="3"/>
  <c r="K2306" i="3"/>
  <c r="K2310" i="3"/>
  <c r="K2314" i="3"/>
  <c r="K2318" i="3"/>
  <c r="K2322" i="3"/>
  <c r="K2326" i="3"/>
  <c r="K2330" i="3"/>
  <c r="K2334" i="3"/>
  <c r="K2338" i="3"/>
  <c r="K2342" i="3"/>
  <c r="K2346" i="3"/>
  <c r="K2350" i="3"/>
  <c r="K2358" i="3"/>
  <c r="K2362" i="3"/>
  <c r="K2366" i="3"/>
  <c r="K2370" i="3"/>
  <c r="K2378" i="3"/>
  <c r="K2382" i="3"/>
  <c r="K2394" i="3"/>
  <c r="K2398" i="3"/>
  <c r="K2402" i="3"/>
  <c r="K2406" i="3"/>
  <c r="K2410" i="3"/>
  <c r="K2414" i="3"/>
  <c r="K2422" i="3"/>
  <c r="K2426" i="3"/>
  <c r="K2430" i="3"/>
  <c r="K2434" i="3"/>
  <c r="K2438" i="3"/>
  <c r="K2442" i="3"/>
  <c r="K2446" i="3"/>
  <c r="K2454" i="3"/>
  <c r="K2458" i="3"/>
  <c r="K2462" i="3"/>
  <c r="K2470" i="3"/>
  <c r="K2474" i="3"/>
  <c r="K2478" i="3"/>
  <c r="K2482" i="3"/>
  <c r="K2486" i="3"/>
  <c r="K2490" i="3"/>
  <c r="K2494" i="3"/>
  <c r="K2498" i="3"/>
  <c r="K2502" i="3"/>
  <c r="K2506" i="3"/>
  <c r="K2510" i="3"/>
  <c r="K2514" i="3"/>
  <c r="K2518" i="3"/>
  <c r="K2522" i="3"/>
  <c r="K2526" i="3"/>
  <c r="K2530" i="3"/>
  <c r="K2534" i="3"/>
  <c r="K2538" i="3"/>
  <c r="K2542" i="3"/>
  <c r="K2546" i="3"/>
  <c r="K2550" i="3"/>
  <c r="K2554" i="3"/>
  <c r="K2558" i="3"/>
  <c r="K2562" i="3"/>
  <c r="K2566" i="3"/>
  <c r="K2570" i="3"/>
  <c r="K2574" i="3"/>
  <c r="K2578" i="3"/>
  <c r="K2582" i="3"/>
  <c r="K2586" i="3"/>
  <c r="K2590" i="3"/>
  <c r="K2594" i="3"/>
  <c r="K2598" i="3"/>
  <c r="K2602" i="3"/>
  <c r="K2606" i="3"/>
  <c r="K2610" i="3"/>
  <c r="K2614" i="3"/>
  <c r="K2618" i="3"/>
  <c r="K2626" i="3"/>
  <c r="K2630" i="3"/>
  <c r="K2634" i="3"/>
  <c r="K2642" i="3"/>
  <c r="K2646" i="3"/>
  <c r="K2650" i="3"/>
  <c r="K2654" i="3"/>
  <c r="K2658" i="3"/>
  <c r="K2662" i="3"/>
  <c r="K2666" i="3"/>
  <c r="K2670" i="3"/>
  <c r="K2674" i="3"/>
  <c r="K2682" i="3"/>
  <c r="K2686" i="3"/>
  <c r="K2694" i="3"/>
  <c r="K2698" i="3"/>
  <c r="K2702" i="3"/>
  <c r="K2706" i="3"/>
  <c r="K2710" i="3"/>
  <c r="K2714" i="3"/>
  <c r="K2722" i="3"/>
  <c r="K2726" i="3"/>
  <c r="K2730" i="3"/>
  <c r="K2734" i="3"/>
  <c r="K2738" i="3"/>
  <c r="K2742" i="3"/>
  <c r="K2746" i="3"/>
  <c r="K2750" i="3"/>
  <c r="K2758" i="3"/>
  <c r="K2762" i="3"/>
  <c r="K2766" i="3"/>
  <c r="K2770" i="3"/>
  <c r="K2774" i="3"/>
  <c r="K2778" i="3"/>
  <c r="K2794" i="3"/>
  <c r="K2798" i="3"/>
  <c r="K2802" i="3"/>
  <c r="K2806" i="3"/>
  <c r="K2810" i="3"/>
  <c r="K2818" i="3"/>
  <c r="K2822" i="3"/>
  <c r="K2826" i="3"/>
  <c r="K2830" i="3"/>
  <c r="K2834" i="3"/>
  <c r="K2838" i="3"/>
  <c r="K2842" i="3"/>
  <c r="K2850" i="3"/>
  <c r="K2858" i="3"/>
  <c r="K2862" i="3"/>
  <c r="K2866" i="3"/>
  <c r="K2870" i="3"/>
  <c r="K2874" i="3"/>
  <c r="K2878" i="3"/>
  <c r="K2882" i="3"/>
  <c r="K2886" i="3"/>
  <c r="K2890" i="3"/>
  <c r="K2894" i="3"/>
  <c r="K2898" i="3"/>
  <c r="K2902" i="3"/>
  <c r="K2910" i="3"/>
  <c r="K2914" i="3"/>
  <c r="K2918" i="3"/>
  <c r="K2922" i="3"/>
  <c r="K2926" i="3"/>
  <c r="K2930" i="3"/>
  <c r="K2934" i="3"/>
  <c r="K2938" i="3"/>
  <c r="K2942" i="3"/>
  <c r="K2946" i="3"/>
  <c r="K2950" i="3"/>
  <c r="K2958" i="3"/>
  <c r="K2962" i="3"/>
  <c r="K2966" i="3"/>
  <c r="K2970" i="3"/>
  <c r="K2978" i="3"/>
  <c r="K2982" i="3"/>
  <c r="K2990" i="3"/>
  <c r="K2994" i="3"/>
  <c r="K2998" i="3"/>
  <c r="K3002" i="3"/>
  <c r="K3006" i="3"/>
  <c r="K3010" i="3"/>
  <c r="K3014" i="3"/>
  <c r="K3018" i="3"/>
  <c r="K3022" i="3"/>
  <c r="K3026" i="3"/>
  <c r="K3030" i="3"/>
  <c r="K3034" i="3"/>
  <c r="K3042" i="3"/>
  <c r="K3046" i="3"/>
  <c r="K3050" i="3"/>
  <c r="K3054" i="3"/>
  <c r="K3058" i="3"/>
  <c r="K3062" i="3"/>
  <c r="K3066" i="3"/>
  <c r="K3070" i="3"/>
  <c r="K3074" i="3"/>
  <c r="K3082" i="3"/>
  <c r="K3086" i="3"/>
  <c r="K3090" i="3"/>
  <c r="K3098" i="3"/>
  <c r="K3106" i="3"/>
  <c r="K3110" i="3"/>
  <c r="K3118" i="3"/>
  <c r="K3122" i="3"/>
  <c r="K3130" i="3"/>
  <c r="K3134" i="3"/>
  <c r="K3138" i="3"/>
  <c r="K3142" i="3"/>
  <c r="K3146" i="3"/>
  <c r="K3150" i="3"/>
  <c r="K3154" i="3"/>
  <c r="K3158" i="3"/>
  <c r="K3162" i="3"/>
  <c r="K3166" i="3"/>
  <c r="K3178" i="3"/>
  <c r="K3182" i="3"/>
  <c r="K3186" i="3"/>
  <c r="K3190" i="3"/>
  <c r="K3194" i="3"/>
  <c r="K3198" i="3"/>
  <c r="K3206" i="3"/>
  <c r="K3210" i="3"/>
  <c r="K3214" i="3"/>
  <c r="K3218" i="3"/>
  <c r="K3222" i="3"/>
  <c r="K3226" i="3"/>
  <c r="K3230" i="3"/>
  <c r="K3234" i="3"/>
  <c r="K3238" i="3"/>
  <c r="K3246" i="3"/>
  <c r="K3250" i="3"/>
  <c r="K3254" i="3"/>
  <c r="K3258" i="3"/>
  <c r="K3266" i="3"/>
  <c r="K3270" i="3"/>
  <c r="K3274" i="3"/>
  <c r="K3278" i="3"/>
  <c r="K3282" i="3"/>
  <c r="K3286" i="3"/>
  <c r="K3290" i="3"/>
  <c r="K3294" i="3"/>
  <c r="K3306" i="3"/>
  <c r="K3310" i="3"/>
  <c r="K3314" i="3"/>
  <c r="K3318" i="3"/>
  <c r="K3322" i="3"/>
  <c r="K3326" i="3"/>
  <c r="K3330" i="3"/>
  <c r="K3334" i="3"/>
  <c r="K3338" i="3"/>
  <c r="K3346" i="3"/>
  <c r="K3350" i="3"/>
  <c r="K3354" i="3"/>
  <c r="K3362" i="3"/>
  <c r="K3370" i="3"/>
  <c r="K3374" i="3"/>
  <c r="K3378" i="3"/>
  <c r="K3382" i="3"/>
  <c r="K3386" i="3"/>
  <c r="K3390" i="3"/>
  <c r="K3394" i="3"/>
  <c r="K3398" i="3"/>
  <c r="K3402" i="3"/>
  <c r="K3406" i="3"/>
  <c r="K3410" i="3"/>
  <c r="K3414" i="3"/>
  <c r="K3418" i="3"/>
  <c r="K3422" i="3"/>
  <c r="K3426" i="3"/>
  <c r="K3430" i="3"/>
  <c r="K3434" i="3"/>
  <c r="K3438" i="3"/>
  <c r="K3442" i="3"/>
  <c r="K3446" i="3"/>
  <c r="K3454" i="3"/>
  <c r="K3458" i="3"/>
  <c r="K3474" i="3"/>
  <c r="K3478" i="3"/>
  <c r="K3482" i="3"/>
  <c r="K3486" i="3"/>
  <c r="K3494" i="3"/>
  <c r="K3498" i="3"/>
  <c r="K3502" i="3"/>
  <c r="K3506" i="3"/>
  <c r="K3510" i="3"/>
  <c r="K3514" i="3"/>
  <c r="K3518" i="3"/>
  <c r="K3522" i="3"/>
  <c r="K3526" i="3"/>
  <c r="K3534" i="3"/>
  <c r="K3538" i="3"/>
  <c r="K3542" i="3"/>
  <c r="K3546" i="3"/>
  <c r="K3550" i="3"/>
  <c r="K3554" i="3"/>
  <c r="K3558" i="3"/>
  <c r="K3562" i="3"/>
  <c r="K3566" i="3"/>
  <c r="K3570" i="3"/>
  <c r="K3574" i="3"/>
  <c r="K3586" i="3"/>
  <c r="K3594" i="3"/>
  <c r="K3598" i="3"/>
  <c r="K3602" i="3"/>
  <c r="K3606" i="3"/>
  <c r="K3610" i="3"/>
  <c r="K3614" i="3"/>
  <c r="K3618" i="3"/>
  <c r="K3622" i="3"/>
  <c r="K3626" i="3"/>
  <c r="K3630" i="3"/>
  <c r="K3634" i="3"/>
  <c r="K3638" i="3"/>
  <c r="K3642" i="3"/>
  <c r="K3650" i="3"/>
  <c r="K3654" i="3"/>
  <c r="K3658" i="3"/>
  <c r="K3662" i="3"/>
  <c r="K3666" i="3"/>
  <c r="K3674" i="3"/>
  <c r="K3678" i="3"/>
  <c r="K3686" i="3"/>
  <c r="K3690" i="3"/>
  <c r="K3694" i="3"/>
  <c r="K3698" i="3"/>
  <c r="K3702" i="3"/>
  <c r="K3706" i="3"/>
  <c r="K3710" i="3"/>
  <c r="K3714" i="3"/>
  <c r="K3718" i="3"/>
  <c r="K3722" i="3"/>
  <c r="K3726" i="3"/>
  <c r="K3730" i="3"/>
  <c r="K3734" i="3"/>
  <c r="K3738" i="3"/>
  <c r="K3742" i="3"/>
  <c r="K3746" i="3"/>
  <c r="K3750" i="3"/>
  <c r="K3754" i="3"/>
  <c r="K3762" i="3"/>
  <c r="K3766" i="3"/>
  <c r="K3770" i="3"/>
  <c r="K3774" i="3"/>
  <c r="K3778" i="3"/>
  <c r="K3782" i="3"/>
  <c r="K3786" i="3"/>
  <c r="K3790" i="3"/>
  <c r="K3794" i="3"/>
  <c r="K3802" i="3"/>
  <c r="K3806" i="3"/>
  <c r="K3810" i="3"/>
  <c r="K3814" i="3"/>
  <c r="K3818" i="3"/>
  <c r="K3826" i="3"/>
  <c r="K3830" i="3"/>
  <c r="K3834" i="3"/>
  <c r="K3838" i="3"/>
  <c r="K3842" i="3"/>
  <c r="K3846" i="3"/>
  <c r="K3850" i="3"/>
  <c r="K3854" i="3"/>
  <c r="K3858" i="3"/>
  <c r="K3862" i="3"/>
  <c r="K3866" i="3"/>
  <c r="K3870" i="3"/>
  <c r="K3882" i="3"/>
  <c r="K3894" i="3"/>
  <c r="K3898" i="3"/>
  <c r="K3902" i="3"/>
  <c r="K3910" i="3"/>
  <c r="K3914" i="3"/>
  <c r="K3918" i="3"/>
  <c r="K3922" i="3"/>
  <c r="K3926" i="3"/>
  <c r="K3934" i="3"/>
  <c r="K3938" i="3"/>
  <c r="K3950" i="3"/>
  <c r="K3958" i="3"/>
  <c r="K3962" i="3"/>
  <c r="K3966" i="3"/>
  <c r="K3970" i="3"/>
  <c r="K3978" i="3"/>
  <c r="K3982" i="3"/>
  <c r="K3986" i="3"/>
  <c r="K3990" i="3"/>
  <c r="K3998" i="3"/>
  <c r="K4002" i="3"/>
  <c r="K4010" i="3"/>
  <c r="K4014" i="3"/>
  <c r="K4018" i="3"/>
  <c r="K4022" i="3"/>
  <c r="K4026" i="3"/>
  <c r="K4030" i="3"/>
  <c r="K4038" i="3"/>
  <c r="K4042" i="3"/>
  <c r="K4046" i="3"/>
  <c r="K4050" i="3"/>
  <c r="K4054" i="3"/>
  <c r="K4058" i="3"/>
  <c r="K4062" i="3"/>
  <c r="K4066" i="3"/>
  <c r="K4070" i="3"/>
  <c r="K4074" i="3"/>
  <c r="K4082" i="3"/>
  <c r="K4086" i="3"/>
  <c r="K4094" i="3"/>
  <c r="K4098" i="3"/>
  <c r="K4102" i="3"/>
  <c r="K4106" i="3"/>
  <c r="K4110" i="3"/>
  <c r="K4114" i="3"/>
  <c r="K4118" i="3"/>
  <c r="K4122" i="3"/>
  <c r="K4126" i="3"/>
  <c r="K4130" i="3"/>
  <c r="K4138" i="3"/>
  <c r="K4142" i="3"/>
  <c r="K4146" i="3"/>
  <c r="K4150" i="3"/>
  <c r="K4154" i="3"/>
  <c r="K4158" i="3"/>
  <c r="K4162" i="3"/>
  <c r="K4166" i="3"/>
  <c r="K4170" i="3"/>
  <c r="K4178" i="3"/>
  <c r="K4186" i="3"/>
  <c r="K4190" i="3"/>
  <c r="K4198" i="3"/>
  <c r="K4202" i="3"/>
  <c r="K4206" i="3"/>
  <c r="K4210" i="3"/>
  <c r="K4214" i="3"/>
  <c r="K4222" i="3"/>
  <c r="K4226" i="3"/>
  <c r="K4230" i="3"/>
  <c r="K4238" i="3"/>
  <c r="K4242" i="3"/>
  <c r="K4246" i="3"/>
  <c r="K4250" i="3"/>
  <c r="K4254" i="3"/>
  <c r="K4258" i="3"/>
  <c r="K4262" i="3"/>
  <c r="K4266" i="3"/>
  <c r="K4274" i="3"/>
  <c r="K4286" i="3"/>
  <c r="K4290" i="3"/>
  <c r="K4294" i="3"/>
  <c r="K4298" i="3"/>
  <c r="K4302" i="3"/>
  <c r="K4306" i="3"/>
  <c r="K4310" i="3"/>
  <c r="K4314" i="3"/>
  <c r="K4318" i="3"/>
  <c r="K4322" i="3"/>
  <c r="K4326" i="3"/>
  <c r="K4330" i="3"/>
  <c r="K4334" i="3"/>
  <c r="K4338" i="3"/>
  <c r="K4342" i="3"/>
  <c r="K4346" i="3"/>
  <c r="K4350" i="3"/>
  <c r="K4354" i="3"/>
  <c r="K4358" i="3"/>
  <c r="K4362" i="3"/>
  <c r="K4366" i="3"/>
  <c r="K4370" i="3"/>
  <c r="K4374" i="3"/>
  <c r="K4378" i="3"/>
  <c r="K4386" i="3"/>
  <c r="K4390" i="3"/>
  <c r="K4394" i="3"/>
  <c r="K4398" i="3"/>
  <c r="K4410" i="3"/>
  <c r="K4414" i="3"/>
  <c r="K4418" i="3"/>
  <c r="K4422" i="3"/>
  <c r="K4426" i="3"/>
  <c r="K4430" i="3"/>
  <c r="K4434" i="3"/>
  <c r="K4438" i="3"/>
  <c r="K4442" i="3"/>
  <c r="K4446" i="3"/>
  <c r="K4450" i="3"/>
  <c r="K4454" i="3"/>
  <c r="K4458" i="3"/>
  <c r="K4462" i="3"/>
  <c r="K4466" i="3"/>
  <c r="K4470" i="3"/>
  <c r="K4474" i="3"/>
  <c r="K4478" i="3"/>
  <c r="K4482" i="3"/>
  <c r="K4486" i="3"/>
  <c r="K4490" i="3"/>
  <c r="K4494" i="3"/>
  <c r="K4502" i="3"/>
  <c r="K4506" i="3"/>
  <c r="K4510" i="3"/>
  <c r="K4514" i="3"/>
  <c r="K4518" i="3"/>
  <c r="K4522" i="3"/>
  <c r="K4526" i="3"/>
  <c r="K4534" i="3"/>
  <c r="K4538" i="3"/>
  <c r="K4542" i="3"/>
  <c r="K4546" i="3"/>
  <c r="K4550" i="3"/>
  <c r="K4554" i="3"/>
  <c r="K4558" i="3"/>
  <c r="K4562" i="3"/>
  <c r="K4566" i="3"/>
  <c r="K4570" i="3"/>
  <c r="K4574" i="3"/>
  <c r="K4582" i="3"/>
  <c r="K4586" i="3"/>
  <c r="K4590" i="3"/>
  <c r="K4594" i="3"/>
  <c r="K4598" i="3"/>
  <c r="K4602" i="3"/>
  <c r="K4610" i="3"/>
  <c r="K4614" i="3"/>
  <c r="K4626" i="3"/>
  <c r="K4634" i="3"/>
  <c r="K4646" i="3"/>
  <c r="K4662" i="3"/>
  <c r="K4678" i="3"/>
  <c r="K3" i="3"/>
  <c r="K7" i="3"/>
  <c r="K11" i="3"/>
  <c r="K19" i="3"/>
  <c r="K23" i="3"/>
  <c r="K27" i="3"/>
  <c r="K31" i="3"/>
  <c r="K35" i="3"/>
  <c r="K39" i="3"/>
  <c r="K43" i="3"/>
  <c r="K47" i="3"/>
  <c r="K51" i="3"/>
  <c r="K55" i="3"/>
  <c r="K59" i="3"/>
  <c r="K63" i="3"/>
  <c r="K67" i="3"/>
  <c r="K71" i="3"/>
  <c r="K75" i="3"/>
  <c r="K79" i="3"/>
  <c r="K83" i="3"/>
  <c r="K87" i="3"/>
  <c r="K91" i="3"/>
  <c r="K95" i="3"/>
  <c r="K99" i="3"/>
  <c r="K103" i="3"/>
  <c r="K107" i="3"/>
  <c r="K115" i="3"/>
  <c r="K119" i="3"/>
  <c r="K123" i="3"/>
  <c r="K135" i="3"/>
  <c r="K139" i="3"/>
  <c r="K143" i="3"/>
  <c r="K147" i="3"/>
  <c r="K151" i="3"/>
  <c r="K155" i="3"/>
  <c r="K159" i="3"/>
  <c r="K163" i="3"/>
  <c r="K167" i="3"/>
  <c r="K175" i="3"/>
  <c r="K179" i="3"/>
  <c r="K183" i="3"/>
  <c r="K191" i="3"/>
  <c r="K199" i="3"/>
  <c r="K203" i="3"/>
  <c r="K207" i="3"/>
  <c r="K211" i="3"/>
  <c r="K215" i="3"/>
  <c r="K219" i="3"/>
  <c r="K223" i="3"/>
  <c r="K227" i="3"/>
  <c r="K231" i="3"/>
  <c r="K235" i="3"/>
  <c r="K239" i="3"/>
  <c r="K251" i="3"/>
  <c r="K255" i="3"/>
  <c r="K259" i="3"/>
  <c r="K263" i="3"/>
  <c r="K267" i="3"/>
  <c r="K271" i="3"/>
  <c r="K275" i="3"/>
  <c r="K287" i="3"/>
  <c r="K291" i="3"/>
  <c r="K299" i="3"/>
  <c r="K303" i="3"/>
  <c r="K307" i="3"/>
  <c r="K311" i="3"/>
  <c r="K315" i="3"/>
  <c r="K319" i="3"/>
  <c r="K323" i="3"/>
  <c r="K331" i="3"/>
  <c r="K335" i="3"/>
  <c r="K339" i="3"/>
  <c r="K343" i="3"/>
  <c r="K351" i="3"/>
  <c r="K355" i="3"/>
  <c r="K359" i="3"/>
  <c r="K363" i="3"/>
  <c r="K367" i="3"/>
  <c r="K371" i="3"/>
  <c r="K375" i="3"/>
  <c r="K379" i="3"/>
  <c r="K387" i="3"/>
  <c r="K391" i="3"/>
  <c r="K395" i="3"/>
  <c r="K399" i="3"/>
  <c r="K403" i="3"/>
  <c r="K407" i="3"/>
  <c r="K411" i="3"/>
  <c r="K415" i="3"/>
  <c r="K419" i="3"/>
  <c r="K427" i="3"/>
  <c r="K435" i="3"/>
  <c r="K439" i="3"/>
  <c r="K447" i="3"/>
  <c r="K455" i="3"/>
  <c r="K459" i="3"/>
  <c r="K467" i="3"/>
  <c r="K471" i="3"/>
  <c r="K475" i="3"/>
  <c r="K479" i="3"/>
  <c r="K483" i="3"/>
  <c r="K487" i="3"/>
  <c r="K491" i="3"/>
  <c r="K499" i="3"/>
  <c r="K503" i="3"/>
  <c r="K507" i="3"/>
  <c r="K511" i="3"/>
  <c r="K515" i="3"/>
  <c r="K519" i="3"/>
  <c r="K527" i="3"/>
  <c r="K531" i="3"/>
  <c r="K539" i="3"/>
  <c r="K543" i="3"/>
  <c r="K551" i="3"/>
  <c r="K555" i="3"/>
  <c r="K559" i="3"/>
  <c r="K563" i="3"/>
  <c r="K567" i="3"/>
  <c r="K571" i="3"/>
  <c r="K579" i="3"/>
  <c r="K583" i="3"/>
  <c r="K587" i="3"/>
  <c r="K591" i="3"/>
  <c r="K599" i="3"/>
  <c r="K603" i="3"/>
  <c r="K607" i="3"/>
  <c r="K611" i="3"/>
  <c r="K615" i="3"/>
  <c r="K619" i="3"/>
  <c r="K623" i="3"/>
  <c r="K631" i="3"/>
  <c r="K635" i="3"/>
  <c r="K639" i="3"/>
  <c r="K643" i="3"/>
  <c r="K647" i="3"/>
  <c r="K651" i="3"/>
  <c r="K655" i="3"/>
  <c r="K659" i="3"/>
  <c r="K663" i="3"/>
  <c r="K667" i="3"/>
  <c r="K671" i="3"/>
  <c r="K675" i="3"/>
  <c r="K679" i="3"/>
  <c r="K683" i="3"/>
  <c r="K691" i="3"/>
  <c r="K695" i="3"/>
  <c r="K703" i="3"/>
  <c r="K707" i="3"/>
  <c r="K711" i="3"/>
  <c r="K715" i="3"/>
  <c r="K719" i="3"/>
  <c r="K723" i="3"/>
  <c r="K727" i="3"/>
  <c r="K731" i="3"/>
  <c r="K735" i="3"/>
  <c r="K739" i="3"/>
  <c r="K743" i="3"/>
  <c r="K747" i="3"/>
  <c r="K751" i="3"/>
  <c r="K755" i="3"/>
  <c r="K759" i="3"/>
  <c r="K763" i="3"/>
  <c r="K767" i="3"/>
  <c r="K771" i="3"/>
  <c r="K775" i="3"/>
  <c r="K779" i="3"/>
  <c r="K783" i="3"/>
  <c r="K787" i="3"/>
  <c r="K791" i="3"/>
  <c r="K795" i="3"/>
  <c r="K799" i="3"/>
  <c r="K803" i="3"/>
  <c r="K807" i="3"/>
  <c r="K819" i="3"/>
  <c r="K823" i="3"/>
  <c r="K827" i="3"/>
  <c r="K835" i="3"/>
  <c r="K843" i="3"/>
  <c r="K847" i="3"/>
  <c r="K851" i="3"/>
  <c r="K859" i="3"/>
  <c r="K863" i="3"/>
  <c r="K867" i="3"/>
  <c r="K871" i="3"/>
  <c r="K875" i="3"/>
  <c r="K879" i="3"/>
  <c r="K883" i="3"/>
  <c r="K891" i="3"/>
  <c r="K895" i="3"/>
  <c r="K899" i="3"/>
  <c r="K903" i="3"/>
  <c r="K907" i="3"/>
  <c r="K911" i="3"/>
  <c r="K915" i="3"/>
  <c r="K919" i="3"/>
  <c r="K939" i="3"/>
  <c r="K947" i="3"/>
  <c r="K955" i="3"/>
  <c r="K959" i="3"/>
  <c r="K963" i="3"/>
  <c r="K967" i="3"/>
  <c r="K971" i="3"/>
  <c r="K979" i="3"/>
  <c r="K983" i="3"/>
  <c r="K987" i="3"/>
  <c r="K995" i="3"/>
  <c r="K999" i="3"/>
  <c r="K1003" i="3"/>
  <c r="K1007" i="3"/>
  <c r="K1011" i="3"/>
  <c r="K1019" i="3"/>
  <c r="K1023" i="3"/>
  <c r="K1027" i="3"/>
  <c r="K1031" i="3"/>
  <c r="K1035" i="3"/>
  <c r="K1039" i="3"/>
  <c r="K1043" i="3"/>
  <c r="K1047" i="3"/>
  <c r="K1059" i="3"/>
  <c r="K1063" i="3"/>
  <c r="K1067" i="3"/>
  <c r="K1071" i="3"/>
  <c r="K1075" i="3"/>
  <c r="K1079" i="3"/>
  <c r="K1091" i="3"/>
  <c r="K1095" i="3"/>
  <c r="K1099" i="3"/>
  <c r="K1107" i="3"/>
  <c r="K1111" i="3"/>
  <c r="K1119" i="3"/>
  <c r="K1123" i="3"/>
  <c r="K1127" i="3"/>
  <c r="K1131" i="3"/>
  <c r="K1135" i="3"/>
  <c r="K1143" i="3"/>
  <c r="K1147" i="3"/>
  <c r="K1155" i="3"/>
  <c r="K1159" i="3"/>
  <c r="K1163" i="3"/>
  <c r="K1167" i="3"/>
  <c r="K1171" i="3"/>
  <c r="K1179" i="3"/>
  <c r="K1183" i="3"/>
  <c r="K1187" i="3"/>
  <c r="K1191" i="3"/>
  <c r="K1199" i="3"/>
  <c r="K1207" i="3"/>
  <c r="K1211" i="3"/>
  <c r="K1215" i="3"/>
  <c r="K1219" i="3"/>
  <c r="K1223" i="3"/>
  <c r="K1227" i="3"/>
  <c r="K1231" i="3"/>
  <c r="K1235" i="3"/>
  <c r="K1243" i="3"/>
  <c r="K1247" i="3"/>
  <c r="K1251" i="3"/>
  <c r="K1259" i="3"/>
  <c r="K1263" i="3"/>
  <c r="K1267" i="3"/>
  <c r="K1271" i="3"/>
  <c r="K1275" i="3"/>
  <c r="K1279" i="3"/>
  <c r="K1283" i="3"/>
  <c r="K1287" i="3"/>
  <c r="K1291" i="3"/>
  <c r="K1295" i="3"/>
  <c r="K1303" i="3"/>
  <c r="K1307" i="3"/>
  <c r="K1311" i="3"/>
  <c r="K1315" i="3"/>
  <c r="K1323" i="3"/>
  <c r="K1327" i="3"/>
  <c r="K1331" i="3"/>
  <c r="K1339" i="3"/>
  <c r="K1343" i="3"/>
  <c r="K1347" i="3"/>
  <c r="K1351" i="3"/>
  <c r="K1355" i="3"/>
  <c r="K1359" i="3"/>
  <c r="K1363" i="3"/>
  <c r="K1367" i="3"/>
  <c r="K1375" i="3"/>
  <c r="K1379" i="3"/>
  <c r="K1383" i="3"/>
  <c r="K1387" i="3"/>
  <c r="K1391" i="3"/>
  <c r="K1399" i="3"/>
  <c r="K1403" i="3"/>
  <c r="K1407" i="3"/>
  <c r="K1411" i="3"/>
  <c r="K1415" i="3"/>
  <c r="K1419" i="3"/>
  <c r="K1423" i="3"/>
  <c r="K1427" i="3"/>
  <c r="K1431" i="3"/>
  <c r="K1435" i="3"/>
  <c r="K1439" i="3"/>
  <c r="K1443" i="3"/>
  <c r="K1447" i="3"/>
  <c r="K1451" i="3"/>
  <c r="K1455" i="3"/>
  <c r="K1459" i="3"/>
  <c r="K1463" i="3"/>
  <c r="K1467" i="3"/>
  <c r="K1471" i="3"/>
  <c r="K1475" i="3"/>
  <c r="K1479" i="3"/>
  <c r="K1483" i="3"/>
  <c r="K1487" i="3"/>
  <c r="K1491" i="3"/>
  <c r="K1495" i="3"/>
  <c r="K1499" i="3"/>
  <c r="K1503" i="3"/>
  <c r="K1507" i="3"/>
  <c r="K1511" i="3"/>
  <c r="K1515" i="3"/>
  <c r="K1519" i="3"/>
  <c r="K1523" i="3"/>
  <c r="K1527" i="3"/>
  <c r="K1531" i="3"/>
  <c r="K1535" i="3"/>
  <c r="K1539" i="3"/>
  <c r="K1543" i="3"/>
  <c r="K1547" i="3"/>
  <c r="K1551" i="3"/>
  <c r="K1555" i="3"/>
  <c r="K1559" i="3"/>
  <c r="K1563" i="3"/>
  <c r="K1567" i="3"/>
  <c r="K1571" i="3"/>
  <c r="K1575" i="3"/>
  <c r="K1579" i="3"/>
  <c r="K1583" i="3"/>
  <c r="K1587" i="3"/>
  <c r="K1591" i="3"/>
  <c r="K1595" i="3"/>
  <c r="K1603" i="3"/>
  <c r="K1607" i="3"/>
  <c r="K1611" i="3"/>
  <c r="K1619" i="3"/>
  <c r="K1623" i="3"/>
  <c r="K1627" i="3"/>
  <c r="K1631" i="3"/>
  <c r="K1635" i="3"/>
  <c r="K1639" i="3"/>
  <c r="K1643" i="3"/>
  <c r="K1651" i="3"/>
  <c r="K1655" i="3"/>
  <c r="K1659" i="3"/>
  <c r="K1663" i="3"/>
  <c r="K1667" i="3"/>
  <c r="K1671" i="3"/>
  <c r="K1675" i="3"/>
  <c r="K1679" i="3"/>
  <c r="K1683" i="3"/>
  <c r="K1687" i="3"/>
  <c r="K1691" i="3"/>
  <c r="K1695" i="3"/>
  <c r="K1703" i="3"/>
  <c r="K1715" i="3"/>
  <c r="K1719" i="3"/>
  <c r="K1723" i="3"/>
  <c r="K1731" i="3"/>
  <c r="K1735" i="3"/>
  <c r="K1743" i="3"/>
  <c r="K1747" i="3"/>
  <c r="K1751" i="3"/>
  <c r="K1755" i="3"/>
  <c r="K1759" i="3"/>
  <c r="K1763" i="3"/>
  <c r="K1767" i="3"/>
  <c r="K1771" i="3"/>
  <c r="K1775" i="3"/>
  <c r="K1779" i="3"/>
  <c r="K1787" i="3"/>
  <c r="K1791" i="3"/>
  <c r="K1795" i="3"/>
  <c r="K1799" i="3"/>
  <c r="K1807" i="3"/>
  <c r="K1811" i="3"/>
  <c r="K1815" i="3"/>
  <c r="K1819" i="3"/>
  <c r="K1823" i="3"/>
  <c r="K1827" i="3"/>
  <c r="K1831" i="3"/>
  <c r="K1835" i="3"/>
  <c r="K1839" i="3"/>
  <c r="K1843" i="3"/>
  <c r="K1847" i="3"/>
  <c r="K1851" i="3"/>
  <c r="K1859" i="3"/>
  <c r="K1863" i="3"/>
  <c r="K1867" i="3"/>
  <c r="K1871" i="3"/>
  <c r="K1875" i="3"/>
  <c r="K1879" i="3"/>
  <c r="K1883" i="3"/>
  <c r="K1887" i="3"/>
  <c r="K1891" i="3"/>
  <c r="K1895" i="3"/>
  <c r="K1899" i="3"/>
  <c r="K1903" i="3"/>
  <c r="K1907" i="3"/>
  <c r="K1911" i="3"/>
  <c r="K1915" i="3"/>
  <c r="K1919" i="3"/>
  <c r="K1923" i="3"/>
  <c r="K1927" i="3"/>
  <c r="K1931" i="3"/>
  <c r="K1935" i="3"/>
  <c r="K1939" i="3"/>
  <c r="K1943" i="3"/>
  <c r="K1947" i="3"/>
  <c r="K1951" i="3"/>
  <c r="K1955" i="3"/>
  <c r="K1959" i="3"/>
  <c r="K1963" i="3"/>
  <c r="K1967" i="3"/>
  <c r="K1971" i="3"/>
  <c r="K1975" i="3"/>
  <c r="K1979" i="3"/>
  <c r="K1983" i="3"/>
  <c r="K1991" i="3"/>
  <c r="K1995" i="3"/>
  <c r="K2007" i="3"/>
  <c r="K2011" i="3"/>
  <c r="K2015" i="3"/>
  <c r="K2019" i="3"/>
  <c r="K2023" i="3"/>
  <c r="K2027" i="3"/>
  <c r="K2031" i="3"/>
  <c r="K2035" i="3"/>
  <c r="K2039" i="3"/>
  <c r="K2043" i="3"/>
  <c r="K2047" i="3"/>
  <c r="K2051" i="3"/>
  <c r="K2055" i="3"/>
  <c r="K2059" i="3"/>
  <c r="K2067" i="3"/>
  <c r="K2071" i="3"/>
  <c r="K2075" i="3"/>
  <c r="K2083" i="3"/>
  <c r="K2087" i="3"/>
  <c r="K2091" i="3"/>
  <c r="K2095" i="3"/>
  <c r="K2099" i="3"/>
  <c r="K2103" i="3"/>
  <c r="K2111" i="3"/>
  <c r="K2115" i="3"/>
  <c r="K2119" i="3"/>
  <c r="K2123" i="3"/>
  <c r="K2127" i="3"/>
  <c r="K2131" i="3"/>
  <c r="K2139" i="3"/>
  <c r="K2143" i="3"/>
  <c r="K2147" i="3"/>
  <c r="K2155" i="3"/>
  <c r="K2159" i="3"/>
  <c r="K2163" i="3"/>
  <c r="K2171" i="3"/>
  <c r="K2175" i="3"/>
  <c r="K2179" i="3"/>
  <c r="K2183" i="3"/>
  <c r="K2191" i="3"/>
  <c r="K2195" i="3"/>
  <c r="K2199" i="3"/>
  <c r="K2203" i="3"/>
  <c r="K2207" i="3"/>
  <c r="K2211" i="3"/>
  <c r="K2215" i="3"/>
  <c r="K2223" i="3"/>
  <c r="K2227" i="3"/>
  <c r="K2231" i="3"/>
  <c r="K2235" i="3"/>
  <c r="K2239" i="3"/>
  <c r="K2243" i="3"/>
  <c r="K2247" i="3"/>
  <c r="K2251" i="3"/>
  <c r="K2255" i="3"/>
  <c r="K2259" i="3"/>
  <c r="K2263" i="3"/>
  <c r="K2267" i="3"/>
  <c r="K2271" i="3"/>
  <c r="K2275" i="3"/>
  <c r="K2279" i="3"/>
  <c r="K2283" i="3"/>
  <c r="K2287" i="3"/>
  <c r="K2291" i="3"/>
  <c r="K2295" i="3"/>
  <c r="K2299" i="3"/>
  <c r="K2303" i="3"/>
  <c r="K2307" i="3"/>
  <c r="K2311" i="3"/>
  <c r="K2315" i="3"/>
  <c r="K2319" i="3"/>
  <c r="K2323" i="3"/>
  <c r="K2327" i="3"/>
  <c r="K2335" i="3"/>
  <c r="K2339" i="3"/>
  <c r="K2347" i="3"/>
  <c r="K2351" i="3"/>
  <c r="K2355" i="3"/>
  <c r="K2363" i="3"/>
  <c r="K2367" i="3"/>
  <c r="K2371" i="3"/>
  <c r="K2379" i="3"/>
  <c r="K2383" i="3"/>
  <c r="K2387" i="3"/>
  <c r="K2391" i="3"/>
  <c r="K2395" i="3"/>
  <c r="K2399" i="3"/>
  <c r="K2403" i="3"/>
  <c r="K2407" i="3"/>
  <c r="K2415" i="3"/>
  <c r="K2423" i="3"/>
  <c r="K2427" i="3"/>
  <c r="K2431" i="3"/>
  <c r="K2435" i="3"/>
  <c r="K2443" i="3"/>
  <c r="K2447" i="3"/>
  <c r="K2455" i="3"/>
  <c r="K2459" i="3"/>
  <c r="K2463" i="3"/>
  <c r="K2467" i="3"/>
  <c r="K2471" i="3"/>
  <c r="K2475" i="3"/>
  <c r="K2479" i="3"/>
  <c r="K2483" i="3"/>
  <c r="K2487" i="3"/>
  <c r="K2491" i="3"/>
  <c r="K2495" i="3"/>
  <c r="K2499" i="3"/>
  <c r="K2503" i="3"/>
  <c r="K2507" i="3"/>
  <c r="K2511" i="3"/>
  <c r="K2515" i="3"/>
  <c r="K2519" i="3"/>
  <c r="K2523" i="3"/>
  <c r="K2527" i="3"/>
  <c r="K2531" i="3"/>
  <c r="K2535" i="3"/>
  <c r="K2539" i="3"/>
  <c r="K2543" i="3"/>
  <c r="K2547" i="3"/>
  <c r="K2551" i="3"/>
  <c r="K2555" i="3"/>
  <c r="K2559" i="3"/>
  <c r="K2567" i="3"/>
  <c r="K2571" i="3"/>
  <c r="K2575" i="3"/>
  <c r="K2579" i="3"/>
  <c r="K2587" i="3"/>
  <c r="K2591" i="3"/>
  <c r="K2595" i="3"/>
  <c r="K2599" i="3"/>
  <c r="K2603" i="3"/>
  <c r="K2611" i="3"/>
  <c r="K2615" i="3"/>
  <c r="K2623" i="3"/>
  <c r="K2627" i="3"/>
  <c r="K2631" i="3"/>
  <c r="K2635" i="3"/>
  <c r="K2639" i="3"/>
  <c r="K2647" i="3"/>
  <c r="K2651" i="3"/>
  <c r="K2655" i="3"/>
  <c r="K2659" i="3"/>
  <c r="K2663" i="3"/>
  <c r="K2667" i="3"/>
  <c r="K2675" i="3"/>
  <c r="K2679" i="3"/>
  <c r="K2683" i="3"/>
  <c r="K2687" i="3"/>
  <c r="K2691" i="3"/>
  <c r="K2695" i="3"/>
  <c r="K2699" i="3"/>
  <c r="K2703" i="3"/>
  <c r="K2707" i="3"/>
  <c r="K2711" i="3"/>
  <c r="K2715" i="3"/>
  <c r="K2719" i="3"/>
  <c r="K2727" i="3"/>
  <c r="K2731" i="3"/>
  <c r="K2735" i="3"/>
  <c r="K2739" i="3"/>
  <c r="K2743" i="3"/>
  <c r="K2751" i="3"/>
  <c r="K2755" i="3"/>
  <c r="K2759" i="3"/>
  <c r="K2763" i="3"/>
  <c r="K2771" i="3"/>
  <c r="K2775" i="3"/>
  <c r="K2779" i="3"/>
  <c r="K2783" i="3"/>
  <c r="K2787" i="3"/>
  <c r="K2795" i="3"/>
  <c r="K2799" i="3"/>
  <c r="K2811" i="3"/>
  <c r="K2815" i="3"/>
  <c r="K2819" i="3"/>
  <c r="K2823" i="3"/>
  <c r="K2827" i="3"/>
  <c r="K2831" i="3"/>
  <c r="K2835" i="3"/>
  <c r="K2839" i="3"/>
  <c r="K2843" i="3"/>
  <c r="K2847" i="3"/>
  <c r="K2851" i="3"/>
  <c r="K2855" i="3"/>
  <c r="K2859" i="3"/>
  <c r="K2863" i="3"/>
  <c r="K2867" i="3"/>
  <c r="K2871" i="3"/>
  <c r="K2879" i="3"/>
  <c r="K2887" i="3"/>
  <c r="K2891" i="3"/>
  <c r="K2895" i="3"/>
  <c r="K2899" i="3"/>
  <c r="K2903" i="3"/>
  <c r="K2907" i="3"/>
  <c r="K2911" i="3"/>
  <c r="K2915" i="3"/>
  <c r="K2919" i="3"/>
  <c r="K2927" i="3"/>
  <c r="K2931" i="3"/>
  <c r="K2935" i="3"/>
  <c r="K2939" i="3"/>
  <c r="K2943" i="3"/>
  <c r="K2947" i="3"/>
  <c r="K2951" i="3"/>
  <c r="K2955" i="3"/>
  <c r="K2959" i="3"/>
  <c r="K2967" i="3"/>
  <c r="K2971" i="3"/>
  <c r="K2975" i="3"/>
  <c r="K2979" i="3"/>
  <c r="K2983" i="3"/>
  <c r="K2987" i="3"/>
  <c r="K2991" i="3"/>
  <c r="K2995" i="3"/>
  <c r="K2999" i="3"/>
  <c r="K3007" i="3"/>
  <c r="K3011" i="3"/>
  <c r="K3015" i="3"/>
  <c r="K3019" i="3"/>
  <c r="K3023" i="3"/>
  <c r="K3027" i="3"/>
  <c r="K3031" i="3"/>
  <c r="K3035" i="3"/>
  <c r="K3039" i="3"/>
  <c r="K3043" i="3"/>
  <c r="K3047" i="3"/>
  <c r="K3051" i="3"/>
  <c r="K3055" i="3"/>
  <c r="K3059" i="3"/>
  <c r="K3063" i="3"/>
  <c r="K3067" i="3"/>
  <c r="K3075" i="3"/>
  <c r="K3079" i="3"/>
  <c r="K3083" i="3"/>
  <c r="K3087" i="3"/>
  <c r="K3091" i="3"/>
  <c r="K3095" i="3"/>
  <c r="K3103" i="3"/>
  <c r="K3107" i="3"/>
  <c r="K3111" i="3"/>
  <c r="K3115" i="3"/>
  <c r="K3119" i="3"/>
  <c r="K3123" i="3"/>
  <c r="K3131" i="3"/>
  <c r="K3135" i="3"/>
  <c r="K3139" i="3"/>
  <c r="K3143" i="3"/>
  <c r="K3147" i="3"/>
  <c r="K3151" i="3"/>
  <c r="K3155" i="3"/>
  <c r="K3159" i="3"/>
  <c r="K3163" i="3"/>
  <c r="K3167" i="3"/>
  <c r="K3171" i="3"/>
  <c r="K3175" i="3"/>
  <c r="K3179" i="3"/>
  <c r="K3183" i="3"/>
  <c r="K3191" i="3"/>
  <c r="K3195" i="3"/>
  <c r="K3199" i="3"/>
  <c r="K3203" i="3"/>
  <c r="K3207" i="3"/>
  <c r="K3211" i="3"/>
  <c r="K3215" i="3"/>
  <c r="K3219" i="3"/>
  <c r="K3223" i="3"/>
  <c r="K3227" i="3"/>
  <c r="K3231" i="3"/>
  <c r="K3235" i="3"/>
  <c r="K3239" i="3"/>
  <c r="K3243" i="3"/>
  <c r="K3247" i="3"/>
  <c r="K3251" i="3"/>
  <c r="K3255" i="3"/>
  <c r="K3259" i="3"/>
  <c r="K3263" i="3"/>
  <c r="K3267" i="3"/>
  <c r="K3271" i="3"/>
  <c r="K3275" i="3"/>
  <c r="K3279" i="3"/>
  <c r="K3283" i="3"/>
  <c r="K3287" i="3"/>
  <c r="K3291" i="3"/>
  <c r="K3299" i="3"/>
  <c r="K3307" i="3"/>
  <c r="K3311" i="3"/>
  <c r="K3315" i="3"/>
  <c r="K3319" i="3"/>
  <c r="K3327" i="3"/>
  <c r="K3335" i="3"/>
  <c r="K3339" i="3"/>
  <c r="K3343" i="3"/>
  <c r="K3347" i="3"/>
  <c r="K3359" i="3"/>
  <c r="K3367" i="3"/>
  <c r="K3371" i="3"/>
  <c r="K3375" i="3"/>
  <c r="K3387" i="3"/>
  <c r="K3391" i="3"/>
  <c r="K3395" i="3"/>
  <c r="K3399" i="3"/>
  <c r="K3403" i="3"/>
  <c r="K3407" i="3"/>
  <c r="K3411" i="3"/>
  <c r="K3415" i="3"/>
  <c r="K3419" i="3"/>
  <c r="K3427" i="3"/>
  <c r="K3431" i="3"/>
  <c r="K3435" i="3"/>
  <c r="K3439" i="3"/>
  <c r="K3443" i="3"/>
  <c r="K3447" i="3"/>
  <c r="K3451" i="3"/>
  <c r="K3455" i="3"/>
  <c r="K3459" i="3"/>
  <c r="K3463" i="3"/>
  <c r="K3471" i="3"/>
  <c r="K3475" i="3"/>
  <c r="K3479" i="3"/>
  <c r="K3483" i="3"/>
  <c r="K3487" i="3"/>
  <c r="K3491" i="3"/>
  <c r="K3495" i="3"/>
  <c r="K3503" i="3"/>
  <c r="K3507" i="3"/>
  <c r="K3511" i="3"/>
  <c r="K3515" i="3"/>
  <c r="K3519" i="3"/>
  <c r="K3523" i="3"/>
  <c r="K3527" i="3"/>
  <c r="K3531" i="3"/>
  <c r="K3535" i="3"/>
  <c r="K3539" i="3"/>
  <c r="K3543" i="3"/>
  <c r="K3547" i="3"/>
  <c r="K3551" i="3"/>
  <c r="K3555" i="3"/>
  <c r="K3559" i="3"/>
  <c r="K3563" i="3"/>
  <c r="K3567" i="3"/>
  <c r="K3571" i="3"/>
  <c r="K3575" i="3"/>
  <c r="K3579" i="3"/>
  <c r="K3583" i="3"/>
  <c r="K3587" i="3"/>
  <c r="K3591" i="3"/>
  <c r="K3595" i="3"/>
  <c r="K3599" i="3"/>
  <c r="K3603" i="3"/>
  <c r="K3607" i="3"/>
  <c r="K3611" i="3"/>
  <c r="K3615" i="3"/>
  <c r="K3619" i="3"/>
  <c r="K3623" i="3"/>
  <c r="K3627" i="3"/>
  <c r="K3631" i="3"/>
  <c r="K3635" i="3"/>
  <c r="K3643" i="3"/>
  <c r="K3647" i="3"/>
  <c r="K3651" i="3"/>
  <c r="K3655" i="3"/>
  <c r="K3659" i="3"/>
  <c r="K3663" i="3"/>
  <c r="K3667" i="3"/>
  <c r="K3671" i="3"/>
  <c r="K3675" i="3"/>
  <c r="K3679" i="3"/>
  <c r="K3683" i="3"/>
  <c r="K3687" i="3"/>
  <c r="K3695" i="3"/>
  <c r="K3699" i="3"/>
  <c r="K3703" i="3"/>
  <c r="K3707" i="3"/>
  <c r="K3711" i="3"/>
  <c r="K3715" i="3"/>
  <c r="K3719" i="3"/>
  <c r="K3723" i="3"/>
  <c r="K3735" i="3"/>
  <c r="K3739" i="3"/>
  <c r="K3743" i="3"/>
  <c r="K3747" i="3"/>
  <c r="K3751" i="3"/>
  <c r="K3755" i="3"/>
  <c r="K3759" i="3"/>
  <c r="K3763" i="3"/>
  <c r="K3771" i="3"/>
  <c r="K3775" i="3"/>
  <c r="K3779" i="3"/>
  <c r="K3787" i="3"/>
  <c r="K3791" i="3"/>
  <c r="K3795" i="3"/>
  <c r="K3799" i="3"/>
  <c r="K3803" i="3"/>
  <c r="K3807" i="3"/>
  <c r="K3811" i="3"/>
  <c r="K3815" i="3"/>
  <c r="K3819" i="3"/>
  <c r="K3823" i="3"/>
  <c r="K3827" i="3"/>
  <c r="K3831" i="3"/>
  <c r="K3835" i="3"/>
  <c r="K3839" i="3"/>
  <c r="K3843" i="3"/>
  <c r="K3847" i="3"/>
  <c r="K3855" i="3"/>
  <c r="K3859" i="3"/>
  <c r="K3863" i="3"/>
  <c r="K3867" i="3"/>
  <c r="K3871" i="3"/>
  <c r="K3883" i="3"/>
  <c r="K3887" i="3"/>
  <c r="K3891" i="3"/>
  <c r="K3895" i="3"/>
  <c r="K3899" i="3"/>
  <c r="K3903" i="3"/>
  <c r="K3907" i="3"/>
  <c r="K3911" i="3"/>
  <c r="K3915" i="3"/>
  <c r="K3919" i="3"/>
  <c r="K3923" i="3"/>
  <c r="K3927" i="3"/>
  <c r="K3935" i="3"/>
  <c r="K3939" i="3"/>
  <c r="K3943" i="3"/>
  <c r="K3947" i="3"/>
  <c r="K3951" i="3"/>
  <c r="K3955" i="3"/>
  <c r="K3959" i="3"/>
  <c r="K3963" i="3"/>
  <c r="K3971" i="3"/>
  <c r="K3975" i="3"/>
  <c r="K3979" i="3"/>
  <c r="K3983" i="3"/>
  <c r="K3987" i="3"/>
  <c r="K3991" i="3"/>
  <c r="K3999" i="3"/>
  <c r="K4003" i="3"/>
  <c r="K4007" i="3"/>
  <c r="K4011" i="3"/>
  <c r="K4015" i="3"/>
  <c r="K4019" i="3"/>
  <c r="K4023" i="3"/>
  <c r="K4027" i="3"/>
  <c r="K4031" i="3"/>
  <c r="K4035" i="3"/>
  <c r="K4039" i="3"/>
  <c r="K4043" i="3"/>
  <c r="K4047" i="3"/>
  <c r="K4055" i="3"/>
  <c r="K4059" i="3"/>
  <c r="K4063" i="3"/>
  <c r="K4067" i="3"/>
  <c r="K4071" i="3"/>
  <c r="K4075" i="3"/>
  <c r="K4079" i="3"/>
  <c r="K4083" i="3"/>
  <c r="K4087" i="3"/>
  <c r="K4091" i="3"/>
  <c r="K4099" i="3"/>
  <c r="K4107" i="3"/>
  <c r="K4119" i="3"/>
  <c r="K4123" i="3"/>
  <c r="K4127" i="3"/>
  <c r="K4131" i="3"/>
  <c r="K4135" i="3"/>
  <c r="K4139" i="3"/>
  <c r="K4143" i="3"/>
  <c r="K4151" i="3"/>
  <c r="K4155" i="3"/>
  <c r="K4159" i="3"/>
  <c r="K4163" i="3"/>
  <c r="K4167" i="3"/>
  <c r="K4171" i="3"/>
  <c r="K4175" i="3"/>
  <c r="K4179" i="3"/>
  <c r="K4183" i="3"/>
  <c r="K4191" i="3"/>
  <c r="K4195" i="3"/>
  <c r="K4199" i="3"/>
  <c r="K4203" i="3"/>
  <c r="K4207" i="3"/>
  <c r="K4211" i="3"/>
  <c r="K4215" i="3"/>
  <c r="K4219" i="3"/>
  <c r="K4223" i="3"/>
  <c r="K4227" i="3"/>
  <c r="K4231" i="3"/>
  <c r="K4235" i="3"/>
  <c r="K4239" i="3"/>
  <c r="K4243" i="3"/>
  <c r="K4247" i="3"/>
  <c r="K4251" i="3"/>
  <c r="K4255" i="3"/>
  <c r="K4259" i="3"/>
  <c r="K4263" i="3"/>
  <c r="K4267" i="3"/>
  <c r="K4271" i="3"/>
  <c r="K4275" i="3"/>
  <c r="K4279" i="3"/>
  <c r="K4283" i="3"/>
  <c r="K4287" i="3"/>
  <c r="K4291" i="3"/>
  <c r="K4295" i="3"/>
  <c r="K4299" i="3"/>
  <c r="K4303" i="3"/>
  <c r="K4307" i="3"/>
  <c r="K4311" i="3"/>
  <c r="K4315" i="3"/>
  <c r="K4323" i="3"/>
  <c r="K4327" i="3"/>
  <c r="K4331" i="3"/>
  <c r="K4335" i="3"/>
  <c r="K4339" i="3"/>
  <c r="K4343" i="3"/>
  <c r="K4347" i="3"/>
  <c r="K4351" i="3"/>
  <c r="K4355" i="3"/>
  <c r="K4359" i="3"/>
  <c r="K4363" i="3"/>
  <c r="K4367" i="3"/>
  <c r="K4371" i="3"/>
  <c r="K4375" i="3"/>
  <c r="K4379" i="3"/>
  <c r="K4383" i="3"/>
  <c r="K4387" i="3"/>
  <c r="K4391" i="3"/>
  <c r="K4395" i="3"/>
  <c r="K4399" i="3"/>
  <c r="K4403" i="3"/>
  <c r="K4407" i="3"/>
  <c r="K4411" i="3"/>
  <c r="K4415" i="3"/>
  <c r="K4419" i="3"/>
  <c r="K4423" i="3"/>
  <c r="K4427" i="3"/>
  <c r="K4435" i="3"/>
  <c r="K4439" i="3"/>
  <c r="K4447" i="3"/>
  <c r="K4451" i="3"/>
  <c r="K4455" i="3"/>
  <c r="K4459" i="3"/>
  <c r="K4463" i="3"/>
  <c r="K4467" i="3"/>
  <c r="K4471" i="3"/>
  <c r="K4475" i="3"/>
  <c r="K4479" i="3"/>
  <c r="K4483" i="3"/>
  <c r="K4487" i="3"/>
  <c r="K4491" i="3"/>
  <c r="K4495" i="3"/>
  <c r="K4503" i="3"/>
  <c r="K4507" i="3"/>
  <c r="K4511" i="3"/>
  <c r="K4515" i="3"/>
  <c r="K4523" i="3"/>
  <c r="K4531" i="3"/>
  <c r="K4535" i="3"/>
  <c r="K4539" i="3"/>
  <c r="K4543" i="3"/>
  <c r="K4547" i="3"/>
  <c r="K4551" i="3"/>
  <c r="K4555" i="3"/>
  <c r="K4559" i="3"/>
  <c r="K4563" i="3"/>
  <c r="K4567" i="3"/>
  <c r="K4571" i="3"/>
  <c r="K4575" i="3"/>
  <c r="K4579" i="3"/>
  <c r="K4583" i="3"/>
  <c r="K4587" i="3"/>
  <c r="K4591" i="3"/>
  <c r="K4595" i="3"/>
  <c r="K4599" i="3"/>
  <c r="K4603" i="3"/>
  <c r="K4607" i="3"/>
  <c r="K4611" i="3"/>
  <c r="K4615" i="3"/>
  <c r="K4620" i="3"/>
  <c r="K4628" i="3"/>
  <c r="K4636" i="3"/>
  <c r="K4650" i="3"/>
  <c r="K4682" i="3"/>
  <c r="J11012" i="3"/>
  <c r="J11020" i="3"/>
  <c r="J11024" i="3"/>
  <c r="J11028" i="3"/>
  <c r="J11032" i="3"/>
  <c r="J11036" i="3"/>
  <c r="J11044" i="3"/>
  <c r="J11048" i="3"/>
  <c r="J11052" i="3"/>
  <c r="J11056" i="3"/>
  <c r="J11060" i="3"/>
  <c r="J11064" i="3"/>
  <c r="J11070" i="3"/>
  <c r="J11074" i="3"/>
  <c r="J11078" i="3"/>
  <c r="J11082" i="3"/>
  <c r="J11086" i="3"/>
  <c r="J11094" i="3"/>
  <c r="J8116" i="3"/>
  <c r="J11150" i="3"/>
  <c r="J11097" i="3"/>
  <c r="J7942" i="3"/>
  <c r="J7946" i="3"/>
  <c r="J7950" i="3"/>
  <c r="J7954" i="3"/>
  <c r="J7958" i="3"/>
  <c r="J7962" i="3"/>
  <c r="J7966" i="3"/>
  <c r="J7970" i="3"/>
  <c r="J7974" i="3"/>
  <c r="J7978" i="3"/>
  <c r="J7982" i="3"/>
  <c r="J7986" i="3"/>
  <c r="J7990" i="3"/>
  <c r="J7994" i="3"/>
  <c r="J8002" i="3"/>
  <c r="J8006" i="3"/>
  <c r="J8014" i="3"/>
  <c r="J8018" i="3"/>
  <c r="J8122" i="3"/>
  <c r="J8127" i="3"/>
  <c r="J8135" i="3"/>
  <c r="J8139" i="3"/>
  <c r="J8143" i="3"/>
  <c r="J8151" i="3"/>
  <c r="J8155" i="3"/>
  <c r="J8159" i="3"/>
  <c r="J8163" i="3"/>
  <c r="J8167" i="3"/>
  <c r="J8175" i="3"/>
  <c r="J8179" i="3"/>
  <c r="J8187" i="3"/>
  <c r="J8191" i="3"/>
  <c r="J8195" i="3"/>
  <c r="J8199" i="3"/>
  <c r="J8203" i="3"/>
  <c r="J8207" i="3"/>
  <c r="J8211" i="3"/>
  <c r="J8215" i="3"/>
  <c r="J8223" i="3"/>
  <c r="J8227" i="3"/>
  <c r="J8231" i="3"/>
  <c r="J8235" i="3"/>
  <c r="J8239" i="3"/>
  <c r="J8243" i="3"/>
  <c r="J8247" i="3"/>
  <c r="J8251" i="3"/>
  <c r="J8259" i="3"/>
  <c r="J8263" i="3"/>
  <c r="J8267" i="3"/>
  <c r="J8271" i="3"/>
  <c r="J8275" i="3"/>
  <c r="J8279" i="3"/>
  <c r="J8287" i="3"/>
  <c r="J8291" i="3"/>
  <c r="J8299" i="3"/>
  <c r="J8303" i="3"/>
  <c r="J8307" i="3"/>
  <c r="J8311" i="3"/>
  <c r="J8315" i="3"/>
  <c r="J8319" i="3"/>
  <c r="J8323" i="3"/>
  <c r="J8327" i="3"/>
  <c r="J8331" i="3"/>
  <c r="J8335" i="3"/>
  <c r="J8339" i="3"/>
  <c r="J8343" i="3"/>
  <c r="J8347" i="3"/>
  <c r="J8351" i="3"/>
  <c r="J8355" i="3"/>
  <c r="J8359" i="3"/>
  <c r="J8363" i="3"/>
  <c r="J8367" i="3"/>
  <c r="J8371" i="3"/>
  <c r="J8375" i="3"/>
  <c r="J8379" i="3"/>
  <c r="J8383" i="3"/>
  <c r="J8387" i="3"/>
  <c r="J8391" i="3"/>
  <c r="J8395" i="3"/>
  <c r="J8399" i="3"/>
  <c r="J8403" i="3"/>
  <c r="J8407" i="3"/>
  <c r="J8411" i="3"/>
  <c r="J8415" i="3"/>
  <c r="J8419" i="3"/>
  <c r="J8427" i="3"/>
  <c r="J8435" i="3"/>
  <c r="J8439" i="3"/>
  <c r="J8443" i="3"/>
  <c r="J8516" i="3"/>
  <c r="J8528" i="3"/>
  <c r="J8532" i="3"/>
  <c r="J8536" i="3"/>
  <c r="J8540" i="3"/>
  <c r="J8544" i="3"/>
  <c r="J8548" i="3"/>
  <c r="J8552" i="3"/>
  <c r="J8564" i="3"/>
  <c r="J8568" i="3"/>
  <c r="J8576" i="3"/>
  <c r="J8580" i="3"/>
  <c r="J8584" i="3"/>
  <c r="J8588" i="3"/>
  <c r="J8592" i="3"/>
  <c r="J8600" i="3"/>
  <c r="J8604" i="3"/>
  <c r="J8608" i="3"/>
  <c r="J8612" i="3"/>
  <c r="J8616" i="3"/>
  <c r="J8620" i="3"/>
  <c r="J8624" i="3"/>
  <c r="J8628" i="3"/>
  <c r="J8632" i="3"/>
  <c r="J8636" i="3"/>
  <c r="J8640" i="3"/>
  <c r="J8644" i="3"/>
  <c r="J8648" i="3"/>
  <c r="J8652" i="3"/>
  <c r="J8656" i="3"/>
  <c r="J8664" i="3"/>
  <c r="J8668" i="3"/>
  <c r="J8672" i="3"/>
  <c r="J8676" i="3"/>
  <c r="J8680" i="3"/>
  <c r="J8688" i="3"/>
  <c r="J8692" i="3"/>
  <c r="J8704" i="3"/>
  <c r="J8708" i="3"/>
  <c r="J8722" i="3"/>
  <c r="J8726" i="3"/>
  <c r="J8730" i="3"/>
  <c r="J8734" i="3"/>
  <c r="J8738" i="3"/>
  <c r="J8742" i="3"/>
  <c r="J8746" i="3"/>
  <c r="J8750" i="3"/>
  <c r="J8762" i="3"/>
  <c r="J8770" i="3"/>
  <c r="J11152" i="3"/>
  <c r="J11156" i="3"/>
  <c r="J11160" i="3"/>
  <c r="J11164" i="3"/>
  <c r="J7720" i="3"/>
  <c r="J7724" i="3"/>
  <c r="J7728" i="3"/>
  <c r="J7732" i="3"/>
  <c r="J7736" i="3"/>
  <c r="J7740" i="3"/>
  <c r="J7744" i="3"/>
  <c r="J7752" i="3"/>
  <c r="J7756" i="3"/>
  <c r="J7764" i="3"/>
  <c r="J7768" i="3"/>
  <c r="J7772" i="3"/>
  <c r="J7780" i="3"/>
  <c r="J7784" i="3"/>
  <c r="J7788" i="3"/>
  <c r="J7796" i="3"/>
  <c r="J7800" i="3"/>
  <c r="J7804" i="3"/>
  <c r="J7808" i="3"/>
  <c r="J7812" i="3"/>
  <c r="J7816" i="3"/>
  <c r="J7820" i="3"/>
  <c r="J7828" i="3"/>
  <c r="J7836" i="3"/>
  <c r="J7858" i="3"/>
  <c r="J7862" i="3"/>
  <c r="J7867" i="3"/>
  <c r="J7871" i="3"/>
  <c r="J7879" i="3"/>
  <c r="J7883" i="3"/>
  <c r="J7887" i="3"/>
  <c r="J7891" i="3"/>
  <c r="J7895" i="3"/>
  <c r="J7903" i="3"/>
  <c r="J7907" i="3"/>
  <c r="J7919" i="3"/>
  <c r="J7923" i="3"/>
  <c r="J7927" i="3"/>
  <c r="J7931" i="3"/>
  <c r="J7935" i="3"/>
  <c r="J7939" i="3"/>
  <c r="J7943" i="3"/>
  <c r="J7947" i="3"/>
  <c r="J7951" i="3"/>
  <c r="J7955" i="3"/>
  <c r="J7959" i="3"/>
  <c r="J7963" i="3"/>
  <c r="J7967" i="3"/>
  <c r="J7971" i="3"/>
  <c r="J7975" i="3"/>
  <c r="J7979" i="3"/>
  <c r="J7983" i="3"/>
  <c r="J7987" i="3"/>
  <c r="J7991" i="3"/>
  <c r="J7999" i="3"/>
  <c r="J8003" i="3"/>
  <c r="J8007" i="3"/>
  <c r="J8015" i="3"/>
  <c r="J8019" i="3"/>
  <c r="J8023" i="3"/>
  <c r="J8027" i="3"/>
  <c r="J8031" i="3"/>
  <c r="J8035" i="3"/>
  <c r="J8039" i="3"/>
  <c r="J8043" i="3"/>
  <c r="J8047" i="3"/>
  <c r="J8051" i="3"/>
  <c r="J8055" i="3"/>
  <c r="J8059" i="3"/>
  <c r="J8067" i="3"/>
  <c r="J8071" i="3"/>
  <c r="J8075" i="3"/>
  <c r="J8079" i="3"/>
  <c r="J8086" i="3"/>
  <c r="J8094" i="3"/>
  <c r="J8098" i="3"/>
  <c r="J8106" i="3"/>
  <c r="J8110" i="3"/>
  <c r="J8119" i="3"/>
  <c r="J8123" i="3"/>
  <c r="J8128" i="3"/>
  <c r="J8132" i="3"/>
  <c r="J8136" i="3"/>
  <c r="J8140" i="3"/>
  <c r="J8144" i="3"/>
  <c r="J8148" i="3"/>
  <c r="J8152" i="3"/>
  <c r="J8156" i="3"/>
  <c r="J8160" i="3"/>
  <c r="J8168" i="3"/>
  <c r="J8172" i="3"/>
  <c r="J8176" i="3"/>
  <c r="J8180" i="3"/>
  <c r="J8188" i="3"/>
  <c r="J8192" i="3"/>
  <c r="J8196" i="3"/>
  <c r="J8200" i="3"/>
  <c r="J8204" i="3"/>
  <c r="J8208" i="3"/>
  <c r="J8212" i="3"/>
  <c r="J8216" i="3"/>
  <c r="J8220" i="3"/>
  <c r="J8224" i="3"/>
  <c r="J8228" i="3"/>
  <c r="J8232" i="3"/>
  <c r="J8236" i="3"/>
  <c r="J8240" i="3"/>
  <c r="J8244" i="3"/>
  <c r="J8459" i="3"/>
  <c r="J8463" i="3"/>
  <c r="J8467" i="3"/>
  <c r="J8475" i="3"/>
  <c r="J8479" i="3"/>
  <c r="J8487" i="3"/>
  <c r="J8491" i="3"/>
  <c r="J8499" i="3"/>
  <c r="J8507" i="3"/>
  <c r="J8511" i="3"/>
  <c r="J9096" i="3"/>
  <c r="J9533" i="3"/>
  <c r="J10706" i="3"/>
  <c r="J10710" i="3"/>
  <c r="J10714" i="3"/>
  <c r="J10718" i="3"/>
  <c r="J10722" i="3"/>
  <c r="J10734" i="3"/>
  <c r="J10738" i="3"/>
  <c r="J10742" i="3"/>
  <c r="J10746" i="3"/>
  <c r="J10750" i="3"/>
  <c r="J10754" i="3"/>
  <c r="J10758" i="3"/>
  <c r="J10762" i="3"/>
  <c r="J10766" i="3"/>
  <c r="J10770" i="3"/>
  <c r="J10774" i="3"/>
  <c r="J10778" i="3"/>
  <c r="J10782" i="3"/>
  <c r="J10786" i="3"/>
  <c r="J11098" i="3"/>
  <c r="J11069" i="3"/>
  <c r="J11073" i="3"/>
  <c r="J11077" i="3"/>
  <c r="J11081" i="3"/>
  <c r="J11085" i="3"/>
  <c r="J11089" i="3"/>
  <c r="J11093" i="3"/>
  <c r="J11106" i="3"/>
  <c r="J11110" i="3"/>
  <c r="J11114" i="3"/>
  <c r="J11118" i="3"/>
  <c r="J11122" i="3"/>
  <c r="J11130" i="3"/>
  <c r="J11134" i="3"/>
  <c r="J11142" i="3"/>
  <c r="J11146" i="3"/>
  <c r="J11364" i="3"/>
  <c r="J11368" i="3"/>
  <c r="J11372" i="3"/>
  <c r="J11376" i="3"/>
  <c r="J11380" i="3"/>
  <c r="J11384" i="3"/>
  <c r="J11388" i="3"/>
  <c r="J11392" i="3"/>
  <c r="J11396" i="3"/>
  <c r="J10117" i="3"/>
  <c r="J8986" i="3"/>
  <c r="J9530" i="3"/>
  <c r="J8513" i="3"/>
  <c r="J8445" i="3"/>
  <c r="J8085" i="3"/>
  <c r="J8081" i="3"/>
  <c r="J7857" i="3"/>
  <c r="J7841" i="3"/>
  <c r="J8252" i="3"/>
  <c r="J8256" i="3"/>
  <c r="J8260" i="3"/>
  <c r="J8264" i="3"/>
  <c r="J8268" i="3"/>
  <c r="J8272" i="3"/>
  <c r="J8276" i="3"/>
  <c r="J8280" i="3"/>
  <c r="J8284" i="3"/>
  <c r="J8288" i="3"/>
  <c r="J8292" i="3"/>
  <c r="J8296" i="3"/>
  <c r="J8300" i="3"/>
  <c r="J8304" i="3"/>
  <c r="J8308" i="3"/>
  <c r="J8312" i="3"/>
  <c r="J8320" i="3"/>
  <c r="J8324" i="3"/>
  <c r="J8328" i="3"/>
  <c r="J8332" i="3"/>
  <c r="J8336" i="3"/>
  <c r="J8340" i="3"/>
  <c r="J8344" i="3"/>
  <c r="J8348" i="3"/>
  <c r="J8352" i="3"/>
  <c r="J8356" i="3"/>
  <c r="J8360" i="3"/>
  <c r="J8364" i="3"/>
  <c r="J8368" i="3"/>
  <c r="J8372" i="3"/>
  <c r="J8376" i="3"/>
  <c r="J8380" i="3"/>
  <c r="J8384" i="3"/>
  <c r="J8388" i="3"/>
  <c r="J8392" i="3"/>
  <c r="J8396" i="3"/>
  <c r="J8400" i="3"/>
  <c r="J8408" i="3"/>
  <c r="J8412" i="3"/>
  <c r="J8416" i="3"/>
  <c r="J8424" i="3"/>
  <c r="J8428" i="3"/>
  <c r="J8432" i="3"/>
  <c r="J8440" i="3"/>
  <c r="J8444" i="3"/>
  <c r="J8518" i="3"/>
  <c r="J8522" i="3"/>
  <c r="J8526" i="3"/>
  <c r="J8530" i="3"/>
  <c r="J8534" i="3"/>
  <c r="J8538" i="3"/>
  <c r="J8542" i="3"/>
  <c r="J8546" i="3"/>
  <c r="J8550" i="3"/>
  <c r="J8554" i="3"/>
  <c r="J8558" i="3"/>
  <c r="J8562" i="3"/>
  <c r="J8566" i="3"/>
  <c r="J8574" i="3"/>
  <c r="J8578" i="3"/>
  <c r="J8582" i="3"/>
  <c r="J8586" i="3"/>
  <c r="J8594" i="3"/>
  <c r="J8598" i="3"/>
  <c r="J8602" i="3"/>
  <c r="J8606" i="3"/>
  <c r="J8610" i="3"/>
  <c r="J8618" i="3"/>
  <c r="J8622" i="3"/>
  <c r="J8626" i="3"/>
  <c r="J8634" i="3"/>
  <c r="J8638" i="3"/>
  <c r="J8650" i="3"/>
  <c r="J8658" i="3"/>
  <c r="J8662" i="3"/>
  <c r="J8666" i="3"/>
  <c r="J8670" i="3"/>
  <c r="J8674" i="3"/>
  <c r="J8682" i="3"/>
  <c r="J8690" i="3"/>
  <c r="J8694" i="3"/>
  <c r="J8698" i="3"/>
  <c r="J8706" i="3"/>
  <c r="J8710" i="3"/>
  <c r="J8714" i="3"/>
  <c r="J8719" i="3"/>
  <c r="J8723" i="3"/>
  <c r="J8727" i="3"/>
  <c r="J8731" i="3"/>
  <c r="J8735" i="3"/>
  <c r="J8739" i="3"/>
  <c r="J8743" i="3"/>
  <c r="J8747" i="3"/>
  <c r="J8751" i="3"/>
  <c r="J8755" i="3"/>
  <c r="J8759" i="3"/>
  <c r="J8763" i="3"/>
  <c r="J8767" i="3"/>
  <c r="J8771" i="3"/>
  <c r="J8775" i="3"/>
  <c r="J8779" i="3"/>
  <c r="J8787" i="3"/>
  <c r="J8791" i="3"/>
  <c r="J8795" i="3"/>
  <c r="J8799" i="3"/>
  <c r="J8803" i="3"/>
  <c r="J8807" i="3"/>
  <c r="J8811" i="3"/>
  <c r="J8815" i="3"/>
  <c r="J8819" i="3"/>
  <c r="J8823" i="3"/>
  <c r="J8972" i="3"/>
  <c r="J8976" i="3"/>
  <c r="J8980" i="3"/>
  <c r="J8984" i="3"/>
  <c r="J8990" i="3"/>
  <c r="J8994" i="3"/>
  <c r="J8998" i="3"/>
  <c r="J9002" i="3"/>
  <c r="J9006" i="3"/>
  <c r="J9010" i="3"/>
  <c r="J9014" i="3"/>
  <c r="J9018" i="3"/>
  <c r="J9022" i="3"/>
  <c r="J9026" i="3"/>
  <c r="J9038" i="3"/>
  <c r="J9042" i="3"/>
  <c r="J9046" i="3"/>
  <c r="J9050" i="3"/>
  <c r="J9054" i="3"/>
  <c r="J9058" i="3"/>
  <c r="J9062" i="3"/>
  <c r="J9066" i="3"/>
  <c r="J9070" i="3"/>
  <c r="J9074" i="3"/>
  <c r="J9078" i="3"/>
  <c r="J9082" i="3"/>
  <c r="J9086" i="3"/>
  <c r="J9090" i="3"/>
  <c r="J9098" i="3"/>
  <c r="J9102" i="3"/>
  <c r="J9106" i="3"/>
  <c r="J9110" i="3"/>
  <c r="J9114" i="3"/>
  <c r="J9118" i="3"/>
  <c r="J9122" i="3"/>
  <c r="J9126" i="3"/>
  <c r="J9130" i="3"/>
  <c r="J9134" i="3"/>
  <c r="J9138" i="3"/>
  <c r="J8022" i="3"/>
  <c r="J8026" i="3"/>
  <c r="J8030" i="3"/>
  <c r="J8034" i="3"/>
  <c r="J8038" i="3"/>
  <c r="J8046" i="3"/>
  <c r="J8050" i="3"/>
  <c r="J8054" i="3"/>
  <c r="J8058" i="3"/>
  <c r="J8062" i="3"/>
  <c r="J8066" i="3"/>
  <c r="J8070" i="3"/>
  <c r="J8078" i="3"/>
  <c r="J8088" i="3"/>
  <c r="J8092" i="3"/>
  <c r="J8096" i="3"/>
  <c r="J8100" i="3"/>
  <c r="J8104" i="3"/>
  <c r="J8108" i="3"/>
  <c r="J8112" i="3"/>
  <c r="J8120" i="3"/>
  <c r="J8450" i="3"/>
  <c r="J8454" i="3"/>
  <c r="J8458" i="3"/>
  <c r="J8462" i="3"/>
  <c r="J8466" i="3"/>
  <c r="J8470" i="3"/>
  <c r="J8474" i="3"/>
  <c r="J8478" i="3"/>
  <c r="J8482" i="3"/>
  <c r="J8486" i="3"/>
  <c r="J8490" i="3"/>
  <c r="J8494" i="3"/>
  <c r="J8498" i="3"/>
  <c r="J8502" i="3"/>
  <c r="J8506" i="3"/>
  <c r="J8510" i="3"/>
  <c r="J8515" i="3"/>
  <c r="J8519" i="3"/>
  <c r="J8523" i="3"/>
  <c r="J8527" i="3"/>
  <c r="J8535" i="3"/>
  <c r="J8539" i="3"/>
  <c r="J8543" i="3"/>
  <c r="J8551" i="3"/>
  <c r="J8559" i="3"/>
  <c r="J8563" i="3"/>
  <c r="J8567" i="3"/>
  <c r="J8571" i="3"/>
  <c r="J8583" i="3"/>
  <c r="J8587" i="3"/>
  <c r="J8595" i="3"/>
  <c r="J8599" i="3"/>
  <c r="J8603" i="3"/>
  <c r="J8611" i="3"/>
  <c r="J8615" i="3"/>
  <c r="J8619" i="3"/>
  <c r="J8623" i="3"/>
  <c r="J8631" i="3"/>
  <c r="J8639" i="3"/>
  <c r="J8643" i="3"/>
  <c r="J8647" i="3"/>
  <c r="J8651" i="3"/>
  <c r="J8655" i="3"/>
  <c r="J8659" i="3"/>
  <c r="J8663" i="3"/>
  <c r="J8667" i="3"/>
  <c r="J8671" i="3"/>
  <c r="J8675" i="3"/>
  <c r="J8679" i="3"/>
  <c r="J8683" i="3"/>
  <c r="J8687" i="3"/>
  <c r="J8691" i="3"/>
  <c r="J8695" i="3"/>
  <c r="J8703" i="3"/>
  <c r="J8707" i="3"/>
  <c r="J8711" i="3"/>
  <c r="J8715" i="3"/>
  <c r="J8720" i="3"/>
  <c r="J8724" i="3"/>
  <c r="J8728" i="3"/>
  <c r="J8732" i="3"/>
  <c r="J8736" i="3"/>
  <c r="J8740" i="3"/>
  <c r="J8744" i="3"/>
  <c r="J8748" i="3"/>
  <c r="J8752" i="3"/>
  <c r="J8756" i="3"/>
  <c r="J8760" i="3"/>
  <c r="J8764" i="3"/>
  <c r="J8768" i="3"/>
  <c r="J8772" i="3"/>
  <c r="J8776" i="3"/>
  <c r="J8784" i="3"/>
  <c r="J8788" i="3"/>
  <c r="J8792" i="3"/>
  <c r="J8796" i="3"/>
  <c r="J8800" i="3"/>
  <c r="J8804" i="3"/>
  <c r="J8808" i="3"/>
  <c r="J8816" i="3"/>
  <c r="J8820" i="3"/>
  <c r="J8824" i="3"/>
  <c r="J8832" i="3"/>
  <c r="J8836" i="3"/>
  <c r="J8840" i="3"/>
  <c r="J8844" i="3"/>
  <c r="J8848" i="3"/>
  <c r="J8852" i="3"/>
  <c r="J8856" i="3"/>
  <c r="J8860" i="3"/>
  <c r="J8864" i="3"/>
  <c r="J8868" i="3"/>
  <c r="J8872" i="3"/>
  <c r="J8880" i="3"/>
  <c r="J8900" i="3"/>
  <c r="J8904" i="3"/>
  <c r="J8908" i="3"/>
  <c r="J8912" i="3"/>
  <c r="J8920" i="3"/>
  <c r="J8924" i="3"/>
  <c r="J8932" i="3"/>
  <c r="J8936" i="3"/>
  <c r="J8940" i="3"/>
  <c r="J8944" i="3"/>
  <c r="J8948" i="3"/>
  <c r="J8952" i="3"/>
  <c r="J8956" i="3"/>
  <c r="J8960" i="3"/>
  <c r="J8964" i="3"/>
  <c r="J8968" i="3"/>
  <c r="J9146" i="3"/>
  <c r="J9150" i="3"/>
  <c r="J9154" i="3"/>
  <c r="J9158" i="3"/>
  <c r="J9162" i="3"/>
  <c r="J9166" i="3"/>
  <c r="J9170" i="3"/>
  <c r="J9182" i="3"/>
  <c r="J9186" i="3"/>
  <c r="J9194" i="3"/>
  <c r="J9198" i="3"/>
  <c r="J9202" i="3"/>
  <c r="J9206" i="3"/>
  <c r="J9210" i="3"/>
  <c r="J9214" i="3"/>
  <c r="J9218" i="3"/>
  <c r="J9222" i="3"/>
  <c r="J9226" i="3"/>
  <c r="J9230" i="3"/>
  <c r="J9234" i="3"/>
  <c r="J9238" i="3"/>
  <c r="J9242" i="3"/>
  <c r="J9246" i="3"/>
  <c r="J9250" i="3"/>
  <c r="J9258" i="3"/>
  <c r="J9262" i="3"/>
  <c r="J9266" i="3"/>
  <c r="J9270" i="3"/>
  <c r="J7777" i="3"/>
  <c r="J7781" i="3"/>
  <c r="J7785" i="3"/>
  <c r="J7789" i="3"/>
  <c r="J7793" i="3"/>
  <c r="J7797" i="3"/>
  <c r="J7801" i="3"/>
  <c r="J7805" i="3"/>
  <c r="J7809" i="3"/>
  <c r="J7813" i="3"/>
  <c r="J7817" i="3"/>
  <c r="J7821" i="3"/>
  <c r="J7825" i="3"/>
  <c r="J7829" i="3"/>
  <c r="J7833" i="3"/>
  <c r="J7837" i="3"/>
  <c r="J7845" i="3"/>
  <c r="J7853" i="3"/>
  <c r="J7861" i="3"/>
  <c r="J7869" i="3"/>
  <c r="J7873" i="3"/>
  <c r="J7877" i="3"/>
  <c r="J7881" i="3"/>
  <c r="J7889" i="3"/>
  <c r="J7893" i="3"/>
  <c r="J7905" i="3"/>
  <c r="J7909" i="3"/>
  <c r="J7913" i="3"/>
  <c r="J7917" i="3"/>
  <c r="J7921" i="3"/>
  <c r="J7925" i="3"/>
  <c r="J7929" i="3"/>
  <c r="J7937" i="3"/>
  <c r="J7941" i="3"/>
  <c r="J7945" i="3"/>
  <c r="J7949" i="3"/>
  <c r="J7953" i="3"/>
  <c r="J7957" i="3"/>
  <c r="J7961" i="3"/>
  <c r="J7965" i="3"/>
  <c r="J7969" i="3"/>
  <c r="J7973" i="3"/>
  <c r="J7981" i="3"/>
  <c r="J7993" i="3"/>
  <c r="J7997" i="3"/>
  <c r="J8001" i="3"/>
  <c r="J8005" i="3"/>
  <c r="J8013" i="3"/>
  <c r="J8017" i="3"/>
  <c r="J8021" i="3"/>
  <c r="J8025" i="3"/>
  <c r="J8029" i="3"/>
  <c r="J8033" i="3"/>
  <c r="J8037" i="3"/>
  <c r="J8041" i="3"/>
  <c r="J8049" i="3"/>
  <c r="J8053" i="3"/>
  <c r="J8057" i="3"/>
  <c r="J8061" i="3"/>
  <c r="J8065" i="3"/>
  <c r="J8069" i="3"/>
  <c r="J8073" i="3"/>
  <c r="J8077" i="3"/>
  <c r="J8093" i="3"/>
  <c r="J8097" i="3"/>
  <c r="J8101" i="3"/>
  <c r="J8105" i="3"/>
  <c r="J8109" i="3"/>
  <c r="J8113" i="3"/>
  <c r="J8117" i="3"/>
  <c r="J8121" i="3"/>
  <c r="J8129" i="3"/>
  <c r="J8133" i="3"/>
  <c r="J8141" i="3"/>
  <c r="J8145" i="3"/>
  <c r="J8153" i="3"/>
  <c r="J8157" i="3"/>
  <c r="J8161" i="3"/>
  <c r="J8165" i="3"/>
  <c r="J8169" i="3"/>
  <c r="J8173" i="3"/>
  <c r="J8181" i="3"/>
  <c r="J8185" i="3"/>
  <c r="J8189" i="3"/>
  <c r="J8193" i="3"/>
  <c r="J8197" i="3"/>
  <c r="J8205" i="3"/>
  <c r="J8209" i="3"/>
  <c r="J8213" i="3"/>
  <c r="J8217" i="3"/>
  <c r="J8221" i="3"/>
  <c r="J8225" i="3"/>
  <c r="J8229" i="3"/>
  <c r="J8237" i="3"/>
  <c r="J8245" i="3"/>
  <c r="J8249" i="3"/>
  <c r="J8253" i="3"/>
  <c r="J8257" i="3"/>
  <c r="J8261" i="3"/>
  <c r="J8265" i="3"/>
  <c r="J8269" i="3"/>
  <c r="J8273" i="3"/>
  <c r="J8277" i="3"/>
  <c r="J8285" i="3"/>
  <c r="J8289" i="3"/>
  <c r="J8297" i="3"/>
  <c r="J8301" i="3"/>
  <c r="J8305" i="3"/>
  <c r="J8313" i="3"/>
  <c r="J8317" i="3"/>
  <c r="J8321" i="3"/>
  <c r="J8325" i="3"/>
  <c r="J8329" i="3"/>
  <c r="J8333" i="3"/>
  <c r="J8337" i="3"/>
  <c r="J8341" i="3"/>
  <c r="J8345" i="3"/>
  <c r="J8349" i="3"/>
  <c r="J8353" i="3"/>
  <c r="J8357" i="3"/>
  <c r="J8361" i="3"/>
  <c r="J8365" i="3"/>
  <c r="J8373" i="3"/>
  <c r="J8381" i="3"/>
  <c r="J8385" i="3"/>
  <c r="J8393" i="3"/>
  <c r="J8397" i="3"/>
  <c r="J8401" i="3"/>
  <c r="J8405" i="3"/>
  <c r="J8409" i="3"/>
  <c r="J8413" i="3"/>
  <c r="J8417" i="3"/>
  <c r="J8421" i="3"/>
  <c r="J8425" i="3"/>
  <c r="J8429" i="3"/>
  <c r="J8433" i="3"/>
  <c r="J8441" i="3"/>
  <c r="J8449" i="3"/>
  <c r="J8453" i="3"/>
  <c r="J8457" i="3"/>
  <c r="J8461" i="3"/>
  <c r="J8465" i="3"/>
  <c r="J8469" i="3"/>
  <c r="J8473" i="3"/>
  <c r="J8477" i="3"/>
  <c r="J8481" i="3"/>
  <c r="J8485" i="3"/>
  <c r="J8489" i="3"/>
  <c r="J8497" i="3"/>
  <c r="J8501" i="3"/>
  <c r="J8505" i="3"/>
  <c r="J8509" i="3"/>
  <c r="J8521" i="3"/>
  <c r="J8529" i="3"/>
  <c r="J8533" i="3"/>
  <c r="J8537" i="3"/>
  <c r="J8541" i="3"/>
  <c r="J8545" i="3"/>
  <c r="J8549" i="3"/>
  <c r="J8553" i="3"/>
  <c r="J8557" i="3"/>
  <c r="J8561" i="3"/>
  <c r="J8565" i="3"/>
  <c r="J8569" i="3"/>
  <c r="J8581" i="3"/>
  <c r="J8585" i="3"/>
  <c r="J8593" i="3"/>
  <c r="J8597" i="3"/>
  <c r="J8601" i="3"/>
  <c r="J8605" i="3"/>
  <c r="J8609" i="3"/>
  <c r="J8617" i="3"/>
  <c r="J8621" i="3"/>
  <c r="J8625" i="3"/>
  <c r="J8629" i="3"/>
  <c r="J8633" i="3"/>
  <c r="J8637" i="3"/>
  <c r="J8641" i="3"/>
  <c r="J8645" i="3"/>
  <c r="J8649" i="3"/>
  <c r="J8653" i="3"/>
  <c r="J8657" i="3"/>
  <c r="J8661" i="3"/>
  <c r="J8665" i="3"/>
  <c r="J8669" i="3"/>
  <c r="J8673" i="3"/>
  <c r="J8677" i="3"/>
  <c r="J8685" i="3"/>
  <c r="J8689" i="3"/>
  <c r="J8697" i="3"/>
  <c r="J8705" i="3"/>
  <c r="J8709" i="3"/>
  <c r="J8713" i="3"/>
  <c r="J8721" i="3"/>
  <c r="J8725" i="3"/>
  <c r="J8729" i="3"/>
  <c r="J8733" i="3"/>
  <c r="J8737" i="3"/>
  <c r="J8741" i="3"/>
  <c r="J8745" i="3"/>
  <c r="J8749" i="3"/>
  <c r="J8753" i="3"/>
  <c r="J8757" i="3"/>
  <c r="J8761" i="3"/>
  <c r="J8769" i="3"/>
  <c r="J8773" i="3"/>
  <c r="J8777" i="3"/>
  <c r="J8781" i="3"/>
  <c r="J8785" i="3"/>
  <c r="J8789" i="3"/>
  <c r="J8797" i="3"/>
  <c r="J8801" i="3"/>
  <c r="J8805" i="3"/>
  <c r="J8809" i="3"/>
  <c r="J8813" i="3"/>
  <c r="J8817" i="3"/>
  <c r="J8821" i="3"/>
  <c r="J8825" i="3"/>
  <c r="J8833" i="3"/>
  <c r="J8837" i="3"/>
  <c r="J8841" i="3"/>
  <c r="J8849" i="3"/>
  <c r="J8853" i="3"/>
  <c r="J8857" i="3"/>
  <c r="J8861" i="3"/>
  <c r="J8865" i="3"/>
  <c r="J8869" i="3"/>
  <c r="J8873" i="3"/>
  <c r="J8877" i="3"/>
  <c r="J8881" i="3"/>
  <c r="J8889" i="3"/>
  <c r="J8893" i="3"/>
  <c r="J8897" i="3"/>
  <c r="J8901" i="3"/>
  <c r="J8909" i="3"/>
  <c r="J8913" i="3"/>
  <c r="J8921" i="3"/>
  <c r="J8925" i="3"/>
  <c r="J8929" i="3"/>
  <c r="J8933" i="3"/>
  <c r="J8937" i="3"/>
  <c r="J8941" i="3"/>
  <c r="J8945" i="3"/>
  <c r="J8949" i="3"/>
  <c r="J8953" i="3"/>
  <c r="J8957" i="3"/>
  <c r="J8961" i="3"/>
  <c r="J8965" i="3"/>
  <c r="J8973" i="3"/>
  <c r="J8977" i="3"/>
  <c r="J8981" i="3"/>
  <c r="J9537" i="3"/>
  <c r="J9541" i="3"/>
  <c r="J9545" i="3"/>
  <c r="J9549" i="3"/>
  <c r="J9553" i="3"/>
  <c r="J9557" i="3"/>
  <c r="J9561" i="3"/>
  <c r="J9565" i="3"/>
  <c r="J9569" i="3"/>
  <c r="J9573" i="3"/>
  <c r="J9577" i="3"/>
  <c r="J9585" i="3"/>
  <c r="J9589" i="3"/>
  <c r="J9593" i="3"/>
  <c r="J9597" i="3"/>
  <c r="J9601" i="3"/>
  <c r="J9605" i="3"/>
  <c r="J9609" i="3"/>
  <c r="J9613" i="3"/>
  <c r="J9617" i="3"/>
  <c r="J9621" i="3"/>
  <c r="J9629" i="3"/>
  <c r="J9633" i="3"/>
  <c r="J9637" i="3"/>
  <c r="J9641" i="3"/>
  <c r="J9645" i="3"/>
  <c r="J9649" i="3"/>
  <c r="J9653" i="3"/>
  <c r="J9657" i="3"/>
  <c r="J9661" i="3"/>
  <c r="J9665" i="3"/>
  <c r="J9669" i="3"/>
  <c r="J9673" i="3"/>
  <c r="J9677" i="3"/>
  <c r="J9681" i="3"/>
  <c r="J9685" i="3"/>
  <c r="J9274" i="3"/>
  <c r="J9282" i="3"/>
  <c r="J9286" i="3"/>
  <c r="J9290" i="3"/>
  <c r="J9294" i="3"/>
  <c r="J9298" i="3"/>
  <c r="J9302" i="3"/>
  <c r="J9314" i="3"/>
  <c r="J9318" i="3"/>
  <c r="J9322" i="3"/>
  <c r="J9326" i="3"/>
  <c r="J9330" i="3"/>
  <c r="J9338" i="3"/>
  <c r="J9342" i="3"/>
  <c r="J9354" i="3"/>
  <c r="J9358" i="3"/>
  <c r="J9362" i="3"/>
  <c r="J9370" i="3"/>
  <c r="J9382" i="3"/>
  <c r="J9386" i="3"/>
  <c r="J9394" i="3"/>
  <c r="J9398" i="3"/>
  <c r="J9402" i="3"/>
  <c r="J9406" i="3"/>
  <c r="J9410" i="3"/>
  <c r="J9414" i="3"/>
  <c r="J9418" i="3"/>
  <c r="J9422" i="3"/>
  <c r="J9426" i="3"/>
  <c r="J9430" i="3"/>
  <c r="J9434" i="3"/>
  <c r="J9438" i="3"/>
  <c r="J9442" i="3"/>
  <c r="J9446" i="3"/>
  <c r="J9454" i="3"/>
  <c r="J9458" i="3"/>
  <c r="J9462" i="3"/>
  <c r="J9466" i="3"/>
  <c r="J9474" i="3"/>
  <c r="J9478" i="3"/>
  <c r="J9482" i="3"/>
  <c r="J9486" i="3"/>
  <c r="J9490" i="3"/>
  <c r="J9494" i="3"/>
  <c r="J9498" i="3"/>
  <c r="J9502" i="3"/>
  <c r="J9506" i="3"/>
  <c r="J9510" i="3"/>
  <c r="J9514" i="3"/>
  <c r="J9518" i="3"/>
  <c r="J9522" i="3"/>
  <c r="J9526" i="3"/>
  <c r="J9538" i="3"/>
  <c r="J9542" i="3"/>
  <c r="J9546" i="3"/>
  <c r="J9550" i="3"/>
  <c r="J9554" i="3"/>
  <c r="J9558" i="3"/>
  <c r="J9562" i="3"/>
  <c r="J9566" i="3"/>
  <c r="J9574" i="3"/>
  <c r="J9578" i="3"/>
  <c r="J9582" i="3"/>
  <c r="J9586" i="3"/>
  <c r="J9590" i="3"/>
  <c r="J9594" i="3"/>
  <c r="J9598" i="3"/>
  <c r="J9602" i="3"/>
  <c r="J9606" i="3"/>
  <c r="J9610" i="3"/>
  <c r="J8774" i="3"/>
  <c r="J8782" i="3"/>
  <c r="J8786" i="3"/>
  <c r="J8790" i="3"/>
  <c r="J8794" i="3"/>
  <c r="J8798" i="3"/>
  <c r="J8806" i="3"/>
  <c r="J8810" i="3"/>
  <c r="J8814" i="3"/>
  <c r="J8818" i="3"/>
  <c r="J8822" i="3"/>
  <c r="J8826" i="3"/>
  <c r="J8830" i="3"/>
  <c r="J8834" i="3"/>
  <c r="J8838" i="3"/>
  <c r="J8842" i="3"/>
  <c r="J8846" i="3"/>
  <c r="J8850" i="3"/>
  <c r="J8854" i="3"/>
  <c r="J8862" i="3"/>
  <c r="J8866" i="3"/>
  <c r="J8870" i="3"/>
  <c r="J8874" i="3"/>
  <c r="J8878" i="3"/>
  <c r="J8882" i="3"/>
  <c r="J8886" i="3"/>
  <c r="J8890" i="3"/>
  <c r="J8894" i="3"/>
  <c r="J8898" i="3"/>
  <c r="J8906" i="3"/>
  <c r="J8910" i="3"/>
  <c r="J8914" i="3"/>
  <c r="J8918" i="3"/>
  <c r="J8922" i="3"/>
  <c r="J8926" i="3"/>
  <c r="J8930" i="3"/>
  <c r="J8934" i="3"/>
  <c r="J8942" i="3"/>
  <c r="J8946" i="3"/>
  <c r="J8950" i="3"/>
  <c r="J8954" i="3"/>
  <c r="J8958" i="3"/>
  <c r="J8962" i="3"/>
  <c r="J8966" i="3"/>
  <c r="J8970" i="3"/>
  <c r="J8974" i="3"/>
  <c r="J8978" i="3"/>
  <c r="J9692" i="3"/>
  <c r="J9696" i="3"/>
  <c r="J9700" i="3"/>
  <c r="J9704" i="3"/>
  <c r="J10053" i="3"/>
  <c r="J10057" i="3"/>
  <c r="J10061" i="3"/>
  <c r="J10065" i="3"/>
  <c r="J10069" i="3"/>
  <c r="J10077" i="3"/>
  <c r="J10081" i="3"/>
  <c r="J10085" i="3"/>
  <c r="J10089" i="3"/>
  <c r="J10097" i="3"/>
  <c r="J10101" i="3"/>
  <c r="J10109" i="3"/>
  <c r="J10113" i="3"/>
  <c r="J10122" i="3"/>
  <c r="J9104" i="3"/>
  <c r="J9108" i="3"/>
  <c r="J9112" i="3"/>
  <c r="J9116" i="3"/>
  <c r="J9120" i="3"/>
  <c r="J9124" i="3"/>
  <c r="J9128" i="3"/>
  <c r="J9132" i="3"/>
  <c r="J9136" i="3"/>
  <c r="J9144" i="3"/>
  <c r="J9156" i="3"/>
  <c r="J9160" i="3"/>
  <c r="J9164" i="3"/>
  <c r="J9172" i="3"/>
  <c r="J9176" i="3"/>
  <c r="J9180" i="3"/>
  <c r="J9184" i="3"/>
  <c r="J9188" i="3"/>
  <c r="J9192" i="3"/>
  <c r="J9200" i="3"/>
  <c r="J9204" i="3"/>
  <c r="J9208" i="3"/>
  <c r="J9212" i="3"/>
  <c r="J9216" i="3"/>
  <c r="J9220" i="3"/>
  <c r="J9228" i="3"/>
  <c r="J9232" i="3"/>
  <c r="J9236" i="3"/>
  <c r="J9240" i="3"/>
  <c r="J9244" i="3"/>
  <c r="J9248" i="3"/>
  <c r="J9252" i="3"/>
  <c r="J9256" i="3"/>
  <c r="J9260" i="3"/>
  <c r="J9264" i="3"/>
  <c r="J9272" i="3"/>
  <c r="J9276" i="3"/>
  <c r="J9280" i="3"/>
  <c r="J9292" i="3"/>
  <c r="J9296" i="3"/>
  <c r="J9300" i="3"/>
  <c r="J9304" i="3"/>
  <c r="J9308" i="3"/>
  <c r="J9312" i="3"/>
  <c r="J9320" i="3"/>
  <c r="J9328" i="3"/>
  <c r="J9332" i="3"/>
  <c r="J9336" i="3"/>
  <c r="J9340" i="3"/>
  <c r="J9344" i="3"/>
  <c r="J9348" i="3"/>
  <c r="J9352" i="3"/>
  <c r="J9356" i="3"/>
  <c r="J9360" i="3"/>
  <c r="J9364" i="3"/>
  <c r="J9368" i="3"/>
  <c r="J9372" i="3"/>
  <c r="J9376" i="3"/>
  <c r="J9380" i="3"/>
  <c r="J9384" i="3"/>
  <c r="J9388" i="3"/>
  <c r="J9392" i="3"/>
  <c r="J9396" i="3"/>
  <c r="J9400" i="3"/>
  <c r="J9404" i="3"/>
  <c r="J9408" i="3"/>
  <c r="J9412" i="3"/>
  <c r="J9416" i="3"/>
  <c r="J9420" i="3"/>
  <c r="J9424" i="3"/>
  <c r="J9428" i="3"/>
  <c r="J9432" i="3"/>
  <c r="J9440" i="3"/>
  <c r="J9444" i="3"/>
  <c r="J9448" i="3"/>
  <c r="J9452" i="3"/>
  <c r="J9456" i="3"/>
  <c r="J9460" i="3"/>
  <c r="J9464" i="3"/>
  <c r="J9468" i="3"/>
  <c r="J9472" i="3"/>
  <c r="J9476" i="3"/>
  <c r="J9480" i="3"/>
  <c r="J9484" i="3"/>
  <c r="J9488" i="3"/>
  <c r="J9492" i="3"/>
  <c r="J9496" i="3"/>
  <c r="J9500" i="3"/>
  <c r="J9504" i="3"/>
  <c r="J9508" i="3"/>
  <c r="J9512" i="3"/>
  <c r="J9516" i="3"/>
  <c r="J9520" i="3"/>
  <c r="J9524" i="3"/>
  <c r="J9528" i="3"/>
  <c r="J9532" i="3"/>
  <c r="J9536" i="3"/>
  <c r="J9540" i="3"/>
  <c r="J9544" i="3"/>
  <c r="J9548" i="3"/>
  <c r="J9556" i="3"/>
  <c r="J9560" i="3"/>
  <c r="J9564" i="3"/>
  <c r="J9572" i="3"/>
  <c r="J9576" i="3"/>
  <c r="J9580" i="3"/>
  <c r="J9584" i="3"/>
  <c r="J9588" i="3"/>
  <c r="J9592" i="3"/>
  <c r="J9596" i="3"/>
  <c r="J9600" i="3"/>
  <c r="J9604" i="3"/>
  <c r="J9608" i="3"/>
  <c r="J9612" i="3"/>
  <c r="J9616" i="3"/>
  <c r="J9620" i="3"/>
  <c r="J9624" i="3"/>
  <c r="J9628" i="3"/>
  <c r="J9632" i="3"/>
  <c r="J9636" i="3"/>
  <c r="J9640" i="3"/>
  <c r="J9644" i="3"/>
  <c r="J9648" i="3"/>
  <c r="J9652" i="3"/>
  <c r="J9656" i="3"/>
  <c r="J9660" i="3"/>
  <c r="J9664" i="3"/>
  <c r="J9668" i="3"/>
  <c r="J9672" i="3"/>
  <c r="J9676" i="3"/>
  <c r="J9680" i="3"/>
  <c r="J9684" i="3"/>
  <c r="J9689" i="3"/>
  <c r="J9693" i="3"/>
  <c r="J9697" i="3"/>
  <c r="J9701" i="3"/>
  <c r="J9705" i="3"/>
  <c r="J9709" i="3"/>
  <c r="J9713" i="3"/>
  <c r="J9717" i="3"/>
  <c r="J9721" i="3"/>
  <c r="J9725" i="3"/>
  <c r="J9729" i="3"/>
  <c r="J9733" i="3"/>
  <c r="J9737" i="3"/>
  <c r="J9741" i="3"/>
  <c r="J9745" i="3"/>
  <c r="J9753" i="3"/>
  <c r="J9757" i="3"/>
  <c r="J9761" i="3"/>
  <c r="J9769" i="3"/>
  <c r="J9773" i="3"/>
  <c r="J9777" i="3"/>
  <c r="J9781" i="3"/>
  <c r="J9785" i="3"/>
  <c r="J9789" i="3"/>
  <c r="J9793" i="3"/>
  <c r="J9797" i="3"/>
  <c r="J9805" i="3"/>
  <c r="J9809" i="3"/>
  <c r="J9817" i="3"/>
  <c r="J9825" i="3"/>
  <c r="J9829" i="3"/>
  <c r="J9833" i="3"/>
  <c r="J9837" i="3"/>
  <c r="J9841" i="3"/>
  <c r="J9849" i="3"/>
  <c r="J9853" i="3"/>
  <c r="J9857" i="3"/>
  <c r="J9861" i="3"/>
  <c r="J9865" i="3"/>
  <c r="J9873" i="3"/>
  <c r="J9877" i="3"/>
  <c r="J9881" i="3"/>
  <c r="J9885" i="3"/>
  <c r="J9889" i="3"/>
  <c r="J9893" i="3"/>
  <c r="J9897" i="3"/>
  <c r="J9901" i="3"/>
  <c r="J9905" i="3"/>
  <c r="J9909" i="3"/>
  <c r="J9913" i="3"/>
  <c r="J9917" i="3"/>
  <c r="J9921" i="3"/>
  <c r="J9925" i="3"/>
  <c r="J9929" i="3"/>
  <c r="J9933" i="3"/>
  <c r="J9937" i="3"/>
  <c r="J9941" i="3"/>
  <c r="J9945" i="3"/>
  <c r="J9949" i="3"/>
  <c r="J9953" i="3"/>
  <c r="J9957" i="3"/>
  <c r="J9961" i="3"/>
  <c r="J9965" i="3"/>
  <c r="J9969" i="3"/>
  <c r="J9973" i="3"/>
  <c r="J9977" i="3"/>
  <c r="J9981" i="3"/>
  <c r="J9985" i="3"/>
  <c r="J9989" i="3"/>
  <c r="J9993" i="3"/>
  <c r="J9997" i="3"/>
  <c r="J10001" i="3"/>
  <c r="J10005" i="3"/>
  <c r="J10009" i="3"/>
  <c r="J10013" i="3"/>
  <c r="J10017" i="3"/>
  <c r="J10021" i="3"/>
  <c r="J10025" i="3"/>
  <c r="J10033" i="3"/>
  <c r="J10037" i="3"/>
  <c r="J10041" i="3"/>
  <c r="J10045" i="3"/>
  <c r="J10050" i="3"/>
  <c r="J10054" i="3"/>
  <c r="J10058" i="3"/>
  <c r="J10062" i="3"/>
  <c r="J10066" i="3"/>
  <c r="J10070" i="3"/>
  <c r="J10074" i="3"/>
  <c r="J10078" i="3"/>
  <c r="J10082" i="3"/>
  <c r="J10086" i="3"/>
  <c r="J10098" i="3"/>
  <c r="J10102" i="3"/>
  <c r="J10106" i="3"/>
  <c r="J10110" i="3"/>
  <c r="J10114" i="3"/>
  <c r="J10118" i="3"/>
  <c r="J11359" i="3"/>
  <c r="J11067" i="3"/>
  <c r="J11285" i="3"/>
  <c r="J11277" i="3"/>
  <c r="J10124" i="3"/>
  <c r="J10048" i="3"/>
  <c r="J10703" i="3"/>
  <c r="J11168" i="3"/>
  <c r="J11172" i="3"/>
  <c r="J11176" i="3"/>
  <c r="J11184" i="3"/>
  <c r="J11188" i="3"/>
  <c r="J11192" i="3"/>
  <c r="J11196" i="3"/>
  <c r="J11204" i="3"/>
  <c r="J11208" i="3"/>
  <c r="J11212" i="3"/>
  <c r="J11216" i="3"/>
  <c r="J11220" i="3"/>
  <c r="J11228" i="3"/>
  <c r="J11232" i="3"/>
  <c r="J11236" i="3"/>
  <c r="J11240" i="3"/>
  <c r="J11244" i="3"/>
  <c r="J11248" i="3"/>
  <c r="J11252" i="3"/>
  <c r="J11256" i="3"/>
  <c r="J11260" i="3"/>
  <c r="J11264" i="3"/>
  <c r="J11268" i="3"/>
  <c r="J11272" i="3"/>
  <c r="J11276" i="3"/>
  <c r="J11288" i="3"/>
  <c r="J11292" i="3"/>
  <c r="J11296" i="3"/>
  <c r="J11300" i="3"/>
  <c r="J11304" i="3"/>
  <c r="J11308" i="3"/>
  <c r="J11312" i="3"/>
  <c r="J11316" i="3"/>
  <c r="J11320" i="3"/>
  <c r="J11324" i="3"/>
  <c r="J11328" i="3"/>
  <c r="J11332" i="3"/>
  <c r="J11336" i="3"/>
  <c r="J11340" i="3"/>
  <c r="J11348" i="3"/>
  <c r="J11352" i="3"/>
  <c r="J11356" i="3"/>
  <c r="J11361" i="3"/>
  <c r="J11365" i="3"/>
  <c r="J11369" i="3"/>
  <c r="J11373" i="3"/>
  <c r="J11377" i="3"/>
  <c r="J11381" i="3"/>
  <c r="J11385" i="3"/>
  <c r="J11389" i="3"/>
  <c r="J11393" i="3"/>
  <c r="J11397" i="3"/>
  <c r="J9614" i="3"/>
  <c r="J9622" i="3"/>
  <c r="J9626" i="3"/>
  <c r="J9630" i="3"/>
  <c r="J9634" i="3"/>
  <c r="J9638" i="3"/>
  <c r="J9642" i="3"/>
  <c r="J9650" i="3"/>
  <c r="J9654" i="3"/>
  <c r="J9658" i="3"/>
  <c r="J9662" i="3"/>
  <c r="J9666" i="3"/>
  <c r="J9670" i="3"/>
  <c r="J9674" i="3"/>
  <c r="J9678" i="3"/>
  <c r="J9682" i="3"/>
  <c r="J9686" i="3"/>
  <c r="J9690" i="3"/>
  <c r="J9694" i="3"/>
  <c r="J9698" i="3"/>
  <c r="J9702" i="3"/>
  <c r="J9706" i="3"/>
  <c r="J9710" i="3"/>
  <c r="J9714" i="3"/>
  <c r="J9718" i="3"/>
  <c r="J9722" i="3"/>
  <c r="J9726" i="3"/>
  <c r="J9730" i="3"/>
  <c r="J9734" i="3"/>
  <c r="J9738" i="3"/>
  <c r="J9742" i="3"/>
  <c r="J9746" i="3"/>
  <c r="J9750" i="3"/>
  <c r="J9754" i="3"/>
  <c r="J9758" i="3"/>
  <c r="J9762" i="3"/>
  <c r="J9770" i="3"/>
  <c r="J9774" i="3"/>
  <c r="J9782" i="3"/>
  <c r="J9786" i="3"/>
  <c r="J9790" i="3"/>
  <c r="J9794" i="3"/>
  <c r="J9798" i="3"/>
  <c r="J9806" i="3"/>
  <c r="J9810" i="3"/>
  <c r="J9814" i="3"/>
  <c r="J9818" i="3"/>
  <c r="J9822" i="3"/>
  <c r="J9826" i="3"/>
  <c r="J9834" i="3"/>
  <c r="J9838" i="3"/>
  <c r="J9842" i="3"/>
  <c r="J9846" i="3"/>
  <c r="J9850" i="3"/>
  <c r="J9854" i="3"/>
  <c r="J9858" i="3"/>
  <c r="J9862" i="3"/>
  <c r="J9866" i="3"/>
  <c r="J9870" i="3"/>
  <c r="J9874" i="3"/>
  <c r="J9878" i="3"/>
  <c r="J9882" i="3"/>
  <c r="J9890" i="3"/>
  <c r="J9894" i="3"/>
  <c r="J9898" i="3"/>
  <c r="J9902" i="3"/>
  <c r="J9906" i="3"/>
  <c r="J9910" i="3"/>
  <c r="J9914" i="3"/>
  <c r="J9918" i="3"/>
  <c r="J9922" i="3"/>
  <c r="J9926" i="3"/>
  <c r="J9930" i="3"/>
  <c r="J9934" i="3"/>
  <c r="J9938" i="3"/>
  <c r="J9942" i="3"/>
  <c r="J9950" i="3"/>
  <c r="J9954" i="3"/>
  <c r="J9958" i="3"/>
  <c r="J9962" i="3"/>
  <c r="J9966" i="3"/>
  <c r="J9970" i="3"/>
  <c r="J9974" i="3"/>
  <c r="J9978" i="3"/>
  <c r="J9982" i="3"/>
  <c r="J9986" i="3"/>
  <c r="J9990" i="3"/>
  <c r="J9994" i="3"/>
  <c r="J9998" i="3"/>
  <c r="J10002" i="3"/>
  <c r="J10006" i="3"/>
  <c r="J10010" i="3"/>
  <c r="J10014" i="3"/>
  <c r="J10018" i="3"/>
  <c r="J10022" i="3"/>
  <c r="J10026" i="3"/>
  <c r="J10030" i="3"/>
  <c r="J10034" i="3"/>
  <c r="J10038" i="3"/>
  <c r="J10042" i="3"/>
  <c r="J10046" i="3"/>
  <c r="J10051" i="3"/>
  <c r="J10055" i="3"/>
  <c r="J10059" i="3"/>
  <c r="J10063" i="3"/>
  <c r="J10067" i="3"/>
  <c r="J10071" i="3"/>
  <c r="J10075" i="3"/>
  <c r="J10079" i="3"/>
  <c r="J10083" i="3"/>
  <c r="J10087" i="3"/>
  <c r="J10095" i="3"/>
  <c r="J10129" i="3"/>
  <c r="J10133" i="3"/>
  <c r="J10137" i="3"/>
  <c r="J10141" i="3"/>
  <c r="J10145" i="3"/>
  <c r="J10149" i="3"/>
  <c r="J10153" i="3"/>
  <c r="J10158" i="3"/>
  <c r="J10162" i="3"/>
  <c r="J10174" i="3"/>
  <c r="J10178" i="3"/>
  <c r="J10182" i="3"/>
  <c r="J10194" i="3"/>
  <c r="J10198" i="3"/>
  <c r="J10210" i="3"/>
  <c r="J10214" i="3"/>
  <c r="J10218" i="3"/>
  <c r="J10222" i="3"/>
  <c r="J10226" i="3"/>
  <c r="J10230" i="3"/>
  <c r="J10234" i="3"/>
  <c r="J10238" i="3"/>
  <c r="J10242" i="3"/>
  <c r="J10246" i="3"/>
  <c r="J10250" i="3"/>
  <c r="J10254" i="3"/>
  <c r="J10258" i="3"/>
  <c r="J10262" i="3"/>
  <c r="J10266" i="3"/>
  <c r="J10270" i="3"/>
  <c r="J10274" i="3"/>
  <c r="J10278" i="3"/>
  <c r="J10282" i="3"/>
  <c r="J10286" i="3"/>
  <c r="J10290" i="3"/>
  <c r="J10294" i="3"/>
  <c r="J10298" i="3"/>
  <c r="J10302" i="3"/>
  <c r="J10306" i="3"/>
  <c r="J10310" i="3"/>
  <c r="J10314" i="3"/>
  <c r="J10318" i="3"/>
  <c r="J10322" i="3"/>
  <c r="J10326" i="3"/>
  <c r="J10330" i="3"/>
  <c r="J10334" i="3"/>
  <c r="J10338" i="3"/>
  <c r="J10342" i="3"/>
  <c r="J10346" i="3"/>
  <c r="J10350" i="3"/>
  <c r="J10354" i="3"/>
  <c r="J10358" i="3"/>
  <c r="J10366" i="3"/>
  <c r="J10370" i="3"/>
  <c r="J10374" i="3"/>
  <c r="J10382" i="3"/>
  <c r="J10386" i="3"/>
  <c r="J10390" i="3"/>
  <c r="J10394" i="3"/>
  <c r="J10398" i="3"/>
  <c r="J10406" i="3"/>
  <c r="J10414" i="3"/>
  <c r="J10418" i="3"/>
  <c r="J10422" i="3"/>
  <c r="J10426" i="3"/>
  <c r="J10430" i="3"/>
  <c r="J10434" i="3"/>
  <c r="J10438" i="3"/>
  <c r="J10442" i="3"/>
  <c r="J10446" i="3"/>
  <c r="J10450" i="3"/>
  <c r="J10454" i="3"/>
  <c r="J10458" i="3"/>
  <c r="J10462" i="3"/>
  <c r="J10466" i="3"/>
  <c r="J10474" i="3"/>
  <c r="J10478" i="3"/>
  <c r="J10482" i="3"/>
  <c r="J10486" i="3"/>
  <c r="J10490" i="3"/>
  <c r="J10494" i="3"/>
  <c r="J10498" i="3"/>
  <c r="J10502" i="3"/>
  <c r="J10506" i="3"/>
  <c r="J10510" i="3"/>
  <c r="J10514" i="3"/>
  <c r="J10518" i="3"/>
  <c r="J10522" i="3"/>
  <c r="J10526" i="3"/>
  <c r="J10530" i="3"/>
  <c r="J10534" i="3"/>
  <c r="J10538" i="3"/>
  <c r="J10542" i="3"/>
  <c r="J10546" i="3"/>
  <c r="J10550" i="3"/>
  <c r="J10554" i="3"/>
  <c r="J10558" i="3"/>
  <c r="J10562" i="3"/>
  <c r="J10566" i="3"/>
  <c r="J10570" i="3"/>
  <c r="J10578" i="3"/>
  <c r="J10582" i="3"/>
  <c r="J10586" i="3"/>
  <c r="J10590" i="3"/>
  <c r="J10594" i="3"/>
  <c r="J10598" i="3"/>
  <c r="J10602" i="3"/>
  <c r="J10606" i="3"/>
  <c r="J10610" i="3"/>
  <c r="J10614" i="3"/>
  <c r="J10618" i="3"/>
  <c r="J10622" i="3"/>
  <c r="J10626" i="3"/>
  <c r="J10634" i="3"/>
  <c r="J10638" i="3"/>
  <c r="J10642" i="3"/>
  <c r="J10650" i="3"/>
  <c r="J10654" i="3"/>
  <c r="J10658" i="3"/>
  <c r="J10662" i="3"/>
  <c r="J10666" i="3"/>
  <c r="J10670" i="3"/>
  <c r="J10674" i="3"/>
  <c r="J10678" i="3"/>
  <c r="J10682" i="3"/>
  <c r="J10686" i="3"/>
  <c r="J10690" i="3"/>
  <c r="J10694" i="3"/>
  <c r="J10698" i="3"/>
  <c r="J8827" i="3"/>
  <c r="J8831" i="3"/>
  <c r="J8835" i="3"/>
  <c r="J8839" i="3"/>
  <c r="J8843" i="3"/>
  <c r="J8847" i="3"/>
  <c r="J8851" i="3"/>
  <c r="J8855" i="3"/>
  <c r="J8863" i="3"/>
  <c r="J8867" i="3"/>
  <c r="J8871" i="3"/>
  <c r="J8879" i="3"/>
  <c r="J8883" i="3"/>
  <c r="J8887" i="3"/>
  <c r="J8891" i="3"/>
  <c r="J8895" i="3"/>
  <c r="J8899" i="3"/>
  <c r="J8903" i="3"/>
  <c r="J8911" i="3"/>
  <c r="J8915" i="3"/>
  <c r="J8919" i="3"/>
  <c r="J8923" i="3"/>
  <c r="J8927" i="3"/>
  <c r="J8931" i="3"/>
  <c r="J8935" i="3"/>
  <c r="J8939" i="3"/>
  <c r="J8943" i="3"/>
  <c r="J8947" i="3"/>
  <c r="J8951" i="3"/>
  <c r="J8955" i="3"/>
  <c r="J8959" i="3"/>
  <c r="J8963" i="3"/>
  <c r="J8967" i="3"/>
  <c r="J8971" i="3"/>
  <c r="J8975" i="3"/>
  <c r="J8979" i="3"/>
  <c r="J8983" i="3"/>
  <c r="J8995" i="3"/>
  <c r="J8999" i="3"/>
  <c r="J9003" i="3"/>
  <c r="J9007" i="3"/>
  <c r="J9015" i="3"/>
  <c r="J9019" i="3"/>
  <c r="J9023" i="3"/>
  <c r="J9027" i="3"/>
  <c r="J9039" i="3"/>
  <c r="J9047" i="3"/>
  <c r="J9051" i="3"/>
  <c r="J9059" i="3"/>
  <c r="J9063" i="3"/>
  <c r="J9067" i="3"/>
  <c r="J9071" i="3"/>
  <c r="J9075" i="3"/>
  <c r="J9079" i="3"/>
  <c r="J9083" i="3"/>
  <c r="J9087" i="3"/>
  <c r="J9091" i="3"/>
  <c r="J9095" i="3"/>
  <c r="J9099" i="3"/>
  <c r="J9103" i="3"/>
  <c r="J9107" i="3"/>
  <c r="J9111" i="3"/>
  <c r="J9115" i="3"/>
  <c r="J9119" i="3"/>
  <c r="J9123" i="3"/>
  <c r="J9127" i="3"/>
  <c r="J9135" i="3"/>
  <c r="J9139" i="3"/>
  <c r="J9143" i="3"/>
  <c r="J9147" i="3"/>
  <c r="J9151" i="3"/>
  <c r="J9155" i="3"/>
  <c r="J9159" i="3"/>
  <c r="J9163" i="3"/>
  <c r="J9167" i="3"/>
  <c r="J9171" i="3"/>
  <c r="J9175" i="3"/>
  <c r="J9179" i="3"/>
  <c r="J9183" i="3"/>
  <c r="J9187" i="3"/>
  <c r="J9191" i="3"/>
  <c r="J9195" i="3"/>
  <c r="J9199" i="3"/>
  <c r="J9203" i="3"/>
  <c r="J9207" i="3"/>
  <c r="J9211" i="3"/>
  <c r="J9215" i="3"/>
  <c r="J9219" i="3"/>
  <c r="J9223" i="3"/>
  <c r="J9227" i="3"/>
  <c r="J9231" i="3"/>
  <c r="J9235" i="3"/>
  <c r="J9239" i="3"/>
  <c r="J9243" i="3"/>
  <c r="J9247" i="3"/>
  <c r="J9251" i="3"/>
  <c r="J9255" i="3"/>
  <c r="J9263" i="3"/>
  <c r="J9267" i="3"/>
  <c r="J9271" i="3"/>
  <c r="J9275" i="3"/>
  <c r="J9279" i="3"/>
  <c r="J9283" i="3"/>
  <c r="J9287" i="3"/>
  <c r="J9291" i="3"/>
  <c r="J9299" i="3"/>
  <c r="J9303" i="3"/>
  <c r="J9311" i="3"/>
  <c r="J9315" i="3"/>
  <c r="J9319" i="3"/>
  <c r="J9327" i="3"/>
  <c r="J9331" i="3"/>
  <c r="J9335" i="3"/>
  <c r="J9339" i="3"/>
  <c r="J9343" i="3"/>
  <c r="J9347" i="3"/>
  <c r="J9351" i="3"/>
  <c r="J9355" i="3"/>
  <c r="J9359" i="3"/>
  <c r="J9367" i="3"/>
  <c r="J9371" i="3"/>
  <c r="J9375" i="3"/>
  <c r="J9379" i="3"/>
  <c r="J9383" i="3"/>
  <c r="J9387" i="3"/>
  <c r="J9391" i="3"/>
  <c r="J9395" i="3"/>
  <c r="J9403" i="3"/>
  <c r="J9407" i="3"/>
  <c r="J9411" i="3"/>
  <c r="J9415" i="3"/>
  <c r="J9419" i="3"/>
  <c r="J9423" i="3"/>
  <c r="J9427" i="3"/>
  <c r="J9431" i="3"/>
  <c r="J9439" i="3"/>
  <c r="J9443" i="3"/>
  <c r="J9447" i="3"/>
  <c r="J9451" i="3"/>
  <c r="J9455" i="3"/>
  <c r="J9459" i="3"/>
  <c r="J9463" i="3"/>
  <c r="J9467" i="3"/>
  <c r="J9471" i="3"/>
  <c r="J9475" i="3"/>
  <c r="J9479" i="3"/>
  <c r="J9487" i="3"/>
  <c r="J9491" i="3"/>
  <c r="J9495" i="3"/>
  <c r="J9499" i="3"/>
  <c r="J9503" i="3"/>
  <c r="J9507" i="3"/>
  <c r="J9511" i="3"/>
  <c r="J9515" i="3"/>
  <c r="J9519" i="3"/>
  <c r="J9523" i="3"/>
  <c r="J9531" i="3"/>
  <c r="J9535" i="3"/>
  <c r="J9539" i="3"/>
  <c r="J9543" i="3"/>
  <c r="J9547" i="3"/>
  <c r="J9551" i="3"/>
  <c r="J9555" i="3"/>
  <c r="J9559" i="3"/>
  <c r="J9563" i="3"/>
  <c r="J9567" i="3"/>
  <c r="J9571" i="3"/>
  <c r="J9575" i="3"/>
  <c r="J9579" i="3"/>
  <c r="J9583" i="3"/>
  <c r="J9591" i="3"/>
  <c r="J9595" i="3"/>
  <c r="J9599" i="3"/>
  <c r="J9603" i="3"/>
  <c r="J9607" i="3"/>
  <c r="J9611" i="3"/>
  <c r="J9615" i="3"/>
  <c r="J9619" i="3"/>
  <c r="J9623" i="3"/>
  <c r="J9627" i="3"/>
  <c r="J9631" i="3"/>
  <c r="J9635" i="3"/>
  <c r="J9647" i="3"/>
  <c r="J9651" i="3"/>
  <c r="J9655" i="3"/>
  <c r="J9659" i="3"/>
  <c r="J9663" i="3"/>
  <c r="J9667" i="3"/>
  <c r="J9671" i="3"/>
  <c r="J9679" i="3"/>
  <c r="J9683" i="3"/>
  <c r="J9687" i="3"/>
  <c r="J9691" i="3"/>
  <c r="J9695" i="3"/>
  <c r="J9699" i="3"/>
  <c r="J9703" i="3"/>
  <c r="J9707" i="3"/>
  <c r="J9711" i="3"/>
  <c r="J9715" i="3"/>
  <c r="J9719" i="3"/>
  <c r="J9723" i="3"/>
  <c r="J9727" i="3"/>
  <c r="J9731" i="3"/>
  <c r="J9735" i="3"/>
  <c r="J9743" i="3"/>
  <c r="J9747" i="3"/>
  <c r="J9751" i="3"/>
  <c r="J9755" i="3"/>
  <c r="J9759" i="3"/>
  <c r="J9763" i="3"/>
  <c r="J9767" i="3"/>
  <c r="J9771" i="3"/>
  <c r="J9775" i="3"/>
  <c r="J9779" i="3"/>
  <c r="J9783" i="3"/>
  <c r="J9787" i="3"/>
  <c r="J9791" i="3"/>
  <c r="J9795" i="3"/>
  <c r="J9799" i="3"/>
  <c r="J9803" i="3"/>
  <c r="J9807" i="3"/>
  <c r="J9815" i="3"/>
  <c r="J9819" i="3"/>
  <c r="J9827" i="3"/>
  <c r="J9835" i="3"/>
  <c r="J9839" i="3"/>
  <c r="J9843" i="3"/>
  <c r="J9847" i="3"/>
  <c r="J9851" i="3"/>
  <c r="J9855" i="3"/>
  <c r="J9859" i="3"/>
  <c r="J9863" i="3"/>
  <c r="J9867" i="3"/>
  <c r="J9871" i="3"/>
  <c r="J9875" i="3"/>
  <c r="J9879" i="3"/>
  <c r="J9883" i="3"/>
  <c r="J9887" i="3"/>
  <c r="J9891" i="3"/>
  <c r="J9895" i="3"/>
  <c r="J9899" i="3"/>
  <c r="J9907" i="3"/>
  <c r="J9911" i="3"/>
  <c r="J9915" i="3"/>
  <c r="J9919" i="3"/>
  <c r="J9927" i="3"/>
  <c r="J9931" i="3"/>
  <c r="J9935" i="3"/>
  <c r="J9939" i="3"/>
  <c r="J9943" i="3"/>
  <c r="J9947" i="3"/>
  <c r="J9951" i="3"/>
  <c r="J9955" i="3"/>
  <c r="J9959" i="3"/>
  <c r="J9963" i="3"/>
  <c r="J9967" i="3"/>
  <c r="J9971" i="3"/>
  <c r="J9975" i="3"/>
  <c r="J9979" i="3"/>
  <c r="J9983" i="3"/>
  <c r="J9987" i="3"/>
  <c r="J9991" i="3"/>
  <c r="J10003" i="3"/>
  <c r="J10007" i="3"/>
  <c r="J10011" i="3"/>
  <c r="J10015" i="3"/>
  <c r="J10019" i="3"/>
  <c r="J10023" i="3"/>
  <c r="J10027" i="3"/>
  <c r="J10031" i="3"/>
  <c r="J10035" i="3"/>
  <c r="J10039" i="3"/>
  <c r="J10043" i="3"/>
  <c r="J10047" i="3"/>
  <c r="J10126" i="3"/>
  <c r="J10130" i="3"/>
  <c r="J10134" i="3"/>
  <c r="J10138" i="3"/>
  <c r="J10146" i="3"/>
  <c r="J10150" i="3"/>
  <c r="J10154" i="3"/>
  <c r="J10103" i="3"/>
  <c r="J10111" i="3"/>
  <c r="J10115" i="3"/>
  <c r="J10119" i="3"/>
  <c r="J10123" i="3"/>
  <c r="J10127" i="3"/>
  <c r="J10131" i="3"/>
  <c r="J10135" i="3"/>
  <c r="J10139" i="3"/>
  <c r="J10143" i="3"/>
  <c r="J10147" i="3"/>
  <c r="J10151" i="3"/>
  <c r="J10159" i="3"/>
  <c r="J10163" i="3"/>
  <c r="J10167" i="3"/>
  <c r="J10171" i="3"/>
  <c r="J10175" i="3"/>
  <c r="J10179" i="3"/>
  <c r="J10183" i="3"/>
  <c r="J10187" i="3"/>
  <c r="J10191" i="3"/>
  <c r="J10195" i="3"/>
  <c r="J10199" i="3"/>
  <c r="J10203" i="3"/>
  <c r="J10207" i="3"/>
  <c r="J10211" i="3"/>
  <c r="J10215" i="3"/>
  <c r="J10219" i="3"/>
  <c r="J10223" i="3"/>
  <c r="J10227" i="3"/>
  <c r="J10231" i="3"/>
  <c r="J10235" i="3"/>
  <c r="J10239" i="3"/>
  <c r="J10243" i="3"/>
  <c r="J10251" i="3"/>
  <c r="J10255" i="3"/>
  <c r="J10259" i="3"/>
  <c r="J10263" i="3"/>
  <c r="J10267" i="3"/>
  <c r="J10271" i="3"/>
  <c r="J10275" i="3"/>
  <c r="J10283" i="3"/>
  <c r="J10287" i="3"/>
  <c r="J10295" i="3"/>
  <c r="J10299" i="3"/>
  <c r="J10303" i="3"/>
  <c r="J10307" i="3"/>
  <c r="J10315" i="3"/>
  <c r="J10327" i="3"/>
  <c r="J10331" i="3"/>
  <c r="J10335" i="3"/>
  <c r="J10339" i="3"/>
  <c r="J10343" i="3"/>
  <c r="J10347" i="3"/>
  <c r="J10355" i="3"/>
  <c r="J10359" i="3"/>
  <c r="J10363" i="3"/>
  <c r="J10367" i="3"/>
  <c r="J10371" i="3"/>
  <c r="J10379" i="3"/>
  <c r="J10383" i="3"/>
  <c r="J10387" i="3"/>
  <c r="J10391" i="3"/>
  <c r="J10395" i="3"/>
  <c r="J10399" i="3"/>
  <c r="J10403" i="3"/>
  <c r="J10407" i="3"/>
  <c r="J10415" i="3"/>
  <c r="J10419" i="3"/>
  <c r="J10427" i="3"/>
  <c r="J10431" i="3"/>
  <c r="J10443" i="3"/>
  <c r="J10447" i="3"/>
  <c r="J10451" i="3"/>
  <c r="J10455" i="3"/>
  <c r="J10459" i="3"/>
  <c r="J10463" i="3"/>
  <c r="J10467" i="3"/>
  <c r="J10471" i="3"/>
  <c r="J10475" i="3"/>
  <c r="J10487" i="3"/>
  <c r="J10495" i="3"/>
  <c r="J10499" i="3"/>
  <c r="J10507" i="3"/>
  <c r="J10511" i="3"/>
  <c r="J10515" i="3"/>
  <c r="J10519" i="3"/>
  <c r="J10527" i="3"/>
  <c r="J10531" i="3"/>
  <c r="J10535" i="3"/>
  <c r="J10539" i="3"/>
  <c r="J10543" i="3"/>
  <c r="J10547" i="3"/>
  <c r="J10551" i="3"/>
  <c r="J10555" i="3"/>
  <c r="J10559" i="3"/>
  <c r="J10563" i="3"/>
  <c r="J10567" i="3"/>
  <c r="J10571" i="3"/>
  <c r="J10583" i="3"/>
  <c r="J10587" i="3"/>
  <c r="J10591" i="3"/>
  <c r="J10595" i="3"/>
  <c r="J10599" i="3"/>
  <c r="J10607" i="3"/>
  <c r="J10611" i="3"/>
  <c r="J10615" i="3"/>
  <c r="J10619" i="3"/>
  <c r="J10623" i="3"/>
  <c r="J10627" i="3"/>
  <c r="J10635" i="3"/>
  <c r="J10639" i="3"/>
  <c r="J10647" i="3"/>
  <c r="J10651" i="3"/>
  <c r="J10659" i="3"/>
  <c r="J10663" i="3"/>
  <c r="J10667" i="3"/>
  <c r="J10671" i="3"/>
  <c r="J10679" i="3"/>
  <c r="J10683" i="3"/>
  <c r="J10687" i="3"/>
  <c r="J10691" i="3"/>
  <c r="J10699" i="3"/>
  <c r="J9708" i="3"/>
  <c r="J9716" i="3"/>
  <c r="J9720" i="3"/>
  <c r="J9724" i="3"/>
  <c r="J9728" i="3"/>
  <c r="J9732" i="3"/>
  <c r="J9736" i="3"/>
  <c r="J9740" i="3"/>
  <c r="J9744" i="3"/>
  <c r="J9752" i="3"/>
  <c r="J9756" i="3"/>
  <c r="J9760" i="3"/>
  <c r="J9764" i="3"/>
  <c r="J9768" i="3"/>
  <c r="J9776" i="3"/>
  <c r="J9780" i="3"/>
  <c r="J9784" i="3"/>
  <c r="J9788" i="3"/>
  <c r="J9792" i="3"/>
  <c r="J9796" i="3"/>
  <c r="J9804" i="3"/>
  <c r="J9812" i="3"/>
  <c r="J9816" i="3"/>
  <c r="J9820" i="3"/>
  <c r="J9824" i="3"/>
  <c r="J9828" i="3"/>
  <c r="J9836" i="3"/>
  <c r="J9852" i="3"/>
  <c r="J9856" i="3"/>
  <c r="J9860" i="3"/>
  <c r="J9864" i="3"/>
  <c r="J9868" i="3"/>
  <c r="J9872" i="3"/>
  <c r="J9876" i="3"/>
  <c r="J9880" i="3"/>
  <c r="J9892" i="3"/>
  <c r="J9896" i="3"/>
  <c r="J9900" i="3"/>
  <c r="J9904" i="3"/>
  <c r="J9908" i="3"/>
  <c r="J9912" i="3"/>
  <c r="J9924" i="3"/>
  <c r="J9928" i="3"/>
  <c r="J9932" i="3"/>
  <c r="J9936" i="3"/>
  <c r="J9940" i="3"/>
  <c r="J9944" i="3"/>
  <c r="J9948" i="3"/>
  <c r="J9952" i="3"/>
  <c r="J9956" i="3"/>
  <c r="J9960" i="3"/>
  <c r="J9964" i="3"/>
  <c r="J9976" i="3"/>
  <c r="J9980" i="3"/>
  <c r="J9984" i="3"/>
  <c r="J9988" i="3"/>
  <c r="J9992" i="3"/>
  <c r="J9996" i="3"/>
  <c r="J10000" i="3"/>
  <c r="J10004" i="3"/>
  <c r="J10008" i="3"/>
  <c r="J10012" i="3"/>
  <c r="J10016" i="3"/>
  <c r="J10020" i="3"/>
  <c r="J10024" i="3"/>
  <c r="J10028" i="3"/>
  <c r="J10032" i="3"/>
  <c r="J10036" i="3"/>
  <c r="J10040" i="3"/>
  <c r="J10052" i="3"/>
  <c r="J10056" i="3"/>
  <c r="J10064" i="3"/>
  <c r="J10068" i="3"/>
  <c r="J10072" i="3"/>
  <c r="J10076" i="3"/>
  <c r="J10080" i="3"/>
  <c r="J10084" i="3"/>
  <c r="J10088" i="3"/>
  <c r="J10092" i="3"/>
  <c r="J10108" i="3"/>
  <c r="J10112" i="3"/>
  <c r="J10116" i="3"/>
  <c r="J10128" i="3"/>
  <c r="J10132" i="3"/>
  <c r="J10136" i="3"/>
  <c r="J10140" i="3"/>
  <c r="J10144" i="3"/>
  <c r="J10148" i="3"/>
  <c r="J10152" i="3"/>
  <c r="J10156" i="3"/>
  <c r="J10160" i="3"/>
  <c r="J10164" i="3"/>
  <c r="J10168" i="3"/>
  <c r="J10172" i="3"/>
  <c r="J10176" i="3"/>
  <c r="J10180" i="3"/>
  <c r="J10184" i="3"/>
  <c r="J10188" i="3"/>
  <c r="J10192" i="3"/>
  <c r="J10200" i="3"/>
  <c r="J10204" i="3"/>
  <c r="J10208" i="3"/>
  <c r="J10212" i="3"/>
  <c r="J10216" i="3"/>
  <c r="J10220" i="3"/>
  <c r="J10224" i="3"/>
  <c r="J10228" i="3"/>
  <c r="J10232" i="3"/>
  <c r="J10236" i="3"/>
  <c r="J10240" i="3"/>
  <c r="J10248" i="3"/>
  <c r="J10256" i="3"/>
  <c r="J10260" i="3"/>
  <c r="J10264" i="3"/>
  <c r="J10272" i="3"/>
  <c r="J10276" i="3"/>
  <c r="J10280" i="3"/>
  <c r="J10284" i="3"/>
  <c r="J10292" i="3"/>
  <c r="J10296" i="3"/>
  <c r="J10300" i="3"/>
  <c r="J10304" i="3"/>
  <c r="J10312" i="3"/>
  <c r="J10316" i="3"/>
  <c r="J10320" i="3"/>
  <c r="J10324" i="3"/>
  <c r="J10328" i="3"/>
  <c r="J10332" i="3"/>
  <c r="J10336" i="3"/>
  <c r="J10340" i="3"/>
  <c r="J10348" i="3"/>
  <c r="J10352" i="3"/>
  <c r="J10356" i="3"/>
  <c r="J10360" i="3"/>
  <c r="J10364" i="3"/>
  <c r="J10368" i="3"/>
  <c r="J10376" i="3"/>
  <c r="J10380" i="3"/>
  <c r="J10384" i="3"/>
  <c r="J10392" i="3"/>
  <c r="J10396" i="3"/>
  <c r="J10400" i="3"/>
  <c r="J10404" i="3"/>
  <c r="J10408" i="3"/>
  <c r="J10412" i="3"/>
  <c r="J10416" i="3"/>
  <c r="J10420" i="3"/>
  <c r="J10424" i="3"/>
  <c r="J10428" i="3"/>
  <c r="J10432" i="3"/>
  <c r="J10440" i="3"/>
  <c r="J10448" i="3"/>
  <c r="J10452" i="3"/>
  <c r="J10456" i="3"/>
  <c r="J10460" i="3"/>
  <c r="J10464" i="3"/>
  <c r="J10472" i="3"/>
  <c r="J10476" i="3"/>
  <c r="J10480" i="3"/>
  <c r="J10484" i="3"/>
  <c r="J10488" i="3"/>
  <c r="J10492" i="3"/>
  <c r="J10496" i="3"/>
  <c r="J10500" i="3"/>
  <c r="J10504" i="3"/>
  <c r="J10508" i="3"/>
  <c r="J10512" i="3"/>
  <c r="J10516" i="3"/>
  <c r="J10520" i="3"/>
  <c r="J10524" i="3"/>
  <c r="J10528" i="3"/>
  <c r="J10532" i="3"/>
  <c r="J10536" i="3"/>
  <c r="J10540" i="3"/>
  <c r="J10544" i="3"/>
  <c r="J10548" i="3"/>
  <c r="J10552" i="3"/>
  <c r="J10556" i="3"/>
  <c r="J10560" i="3"/>
  <c r="J10564" i="3"/>
  <c r="J10568" i="3"/>
  <c r="J10572" i="3"/>
  <c r="J10576" i="3"/>
  <c r="J10580" i="3"/>
  <c r="J10584" i="3"/>
  <c r="J10588" i="3"/>
  <c r="J10592" i="3"/>
  <c r="J10596" i="3"/>
  <c r="J10600" i="3"/>
  <c r="J10604" i="3"/>
  <c r="J10608" i="3"/>
  <c r="J10612" i="3"/>
  <c r="J10616" i="3"/>
  <c r="J10620" i="3"/>
  <c r="J10624" i="3"/>
  <c r="J10628" i="3"/>
  <c r="J10632" i="3"/>
  <c r="J10636" i="3"/>
  <c r="J10640" i="3"/>
  <c r="J10648" i="3"/>
  <c r="J10656" i="3"/>
  <c r="J10664" i="3"/>
  <c r="J10672" i="3"/>
  <c r="J10676" i="3"/>
  <c r="J10680" i="3"/>
  <c r="J10684" i="3"/>
  <c r="J10692" i="3"/>
  <c r="J10696" i="3"/>
  <c r="J10700" i="3"/>
  <c r="J10712" i="3"/>
  <c r="J10720" i="3"/>
  <c r="J10728" i="3"/>
  <c r="J10732" i="3"/>
  <c r="J10736" i="3"/>
  <c r="J10744" i="3"/>
  <c r="J10752" i="3"/>
  <c r="J10756" i="3"/>
  <c r="J10760" i="3"/>
  <c r="J10764" i="3"/>
  <c r="J10768" i="3"/>
  <c r="J10772" i="3"/>
  <c r="J10780" i="3"/>
  <c r="J10784" i="3"/>
  <c r="J10793" i="3"/>
  <c r="J10797" i="3"/>
  <c r="J10801" i="3"/>
  <c r="J10805" i="3"/>
  <c r="J10813" i="3"/>
  <c r="J10825" i="3"/>
  <c r="J10833" i="3"/>
  <c r="J10837" i="3"/>
  <c r="J10841" i="3"/>
  <c r="J10845" i="3"/>
  <c r="J10849" i="3"/>
  <c r="J10853" i="3"/>
  <c r="J10857" i="3"/>
  <c r="J10861" i="3"/>
  <c r="J10865" i="3"/>
  <c r="J10869" i="3"/>
  <c r="J10873" i="3"/>
  <c r="J10877" i="3"/>
  <c r="J10881" i="3"/>
  <c r="J10885" i="3"/>
  <c r="J10889" i="3"/>
  <c r="J10893" i="3"/>
  <c r="J10897" i="3"/>
  <c r="J10901" i="3"/>
  <c r="J10905" i="3"/>
  <c r="J10909" i="3"/>
  <c r="J10913" i="3"/>
  <c r="J10917" i="3"/>
  <c r="J10921" i="3"/>
  <c r="J10925" i="3"/>
  <c r="J10929" i="3"/>
  <c r="J10933" i="3"/>
  <c r="J10937" i="3"/>
  <c r="J10941" i="3"/>
  <c r="J10945" i="3"/>
  <c r="J10949" i="3"/>
  <c r="J10957" i="3"/>
  <c r="J10961" i="3"/>
  <c r="J10965" i="3"/>
  <c r="J10969" i="3"/>
  <c r="J10973" i="3"/>
  <c r="J10981" i="3"/>
  <c r="J10985" i="3"/>
  <c r="J10989" i="3"/>
  <c r="J10997" i="3"/>
  <c r="J11005" i="3"/>
  <c r="J11009" i="3"/>
  <c r="J11013" i="3"/>
  <c r="J11017" i="3"/>
  <c r="J11021" i="3"/>
  <c r="J11025" i="3"/>
  <c r="J11029" i="3"/>
  <c r="J11033" i="3"/>
  <c r="J11037" i="3"/>
  <c r="J11041" i="3"/>
  <c r="J11049" i="3"/>
  <c r="J11053" i="3"/>
  <c r="J11057" i="3"/>
  <c r="J11065" i="3"/>
  <c r="J10389" i="3"/>
  <c r="J10397" i="3"/>
  <c r="J10401" i="3"/>
  <c r="J10405" i="3"/>
  <c r="J10409" i="3"/>
  <c r="J10413" i="3"/>
  <c r="J10417" i="3"/>
  <c r="J10421" i="3"/>
  <c r="J10425" i="3"/>
  <c r="J10429" i="3"/>
  <c r="J10433" i="3"/>
  <c r="J10437" i="3"/>
  <c r="J10441" i="3"/>
  <c r="J10445" i="3"/>
  <c r="J10449" i="3"/>
  <c r="J10453" i="3"/>
  <c r="J10457" i="3"/>
  <c r="J10461" i="3"/>
  <c r="J10465" i="3"/>
  <c r="J10469" i="3"/>
  <c r="J10477" i="3"/>
  <c r="J10481" i="3"/>
  <c r="J10485" i="3"/>
  <c r="J10489" i="3"/>
  <c r="J10493" i="3"/>
  <c r="J10501" i="3"/>
  <c r="J10505" i="3"/>
  <c r="J10509" i="3"/>
  <c r="J10513" i="3"/>
  <c r="J10517" i="3"/>
  <c r="J10521" i="3"/>
  <c r="J10525" i="3"/>
  <c r="J10529" i="3"/>
  <c r="J10533" i="3"/>
  <c r="J10537" i="3"/>
  <c r="J10541" i="3"/>
  <c r="J10545" i="3"/>
  <c r="J10549" i="3"/>
  <c r="J10553" i="3"/>
  <c r="J10557" i="3"/>
  <c r="J10561" i="3"/>
  <c r="J10565" i="3"/>
  <c r="J10569" i="3"/>
  <c r="J10573" i="3"/>
  <c r="J10577" i="3"/>
  <c r="J10581" i="3"/>
  <c r="J10585" i="3"/>
  <c r="J10589" i="3"/>
  <c r="J10593" i="3"/>
  <c r="J10597" i="3"/>
  <c r="J10601" i="3"/>
  <c r="J10605" i="3"/>
  <c r="J10609" i="3"/>
  <c r="J10613" i="3"/>
  <c r="J10617" i="3"/>
  <c r="J10621" i="3"/>
  <c r="J10625" i="3"/>
  <c r="J10629" i="3"/>
  <c r="J10633" i="3"/>
  <c r="J10637" i="3"/>
  <c r="J10641" i="3"/>
  <c r="J10645" i="3"/>
  <c r="J10649" i="3"/>
  <c r="J10653" i="3"/>
  <c r="J10661" i="3"/>
  <c r="J10665" i="3"/>
  <c r="J10673" i="3"/>
  <c r="J10677" i="3"/>
  <c r="J10681" i="3"/>
  <c r="J10685" i="3"/>
  <c r="J10689" i="3"/>
  <c r="J10693" i="3"/>
  <c r="J10697" i="3"/>
  <c r="J10701" i="3"/>
  <c r="J10705" i="3"/>
  <c r="J10709" i="3"/>
  <c r="J10713" i="3"/>
  <c r="J10717" i="3"/>
  <c r="J10721" i="3"/>
  <c r="J10725" i="3"/>
  <c r="J10729" i="3"/>
  <c r="J10733" i="3"/>
  <c r="J10741" i="3"/>
  <c r="J10749" i="3"/>
  <c r="J10753" i="3"/>
  <c r="J10757" i="3"/>
  <c r="J10761" i="3"/>
  <c r="J10765" i="3"/>
  <c r="J10769" i="3"/>
  <c r="J10773" i="3"/>
  <c r="J10777" i="3"/>
  <c r="J10781" i="3"/>
  <c r="J10785" i="3"/>
  <c r="J10794" i="3"/>
  <c r="J10802" i="3"/>
  <c r="J10806" i="3"/>
  <c r="J10810" i="3"/>
  <c r="J10814" i="3"/>
  <c r="J10818" i="3"/>
  <c r="J10822" i="3"/>
  <c r="J10826" i="3"/>
  <c r="J10834" i="3"/>
  <c r="J10838" i="3"/>
  <c r="J10842" i="3"/>
  <c r="J10846" i="3"/>
  <c r="J10850" i="3"/>
  <c r="J10854" i="3"/>
  <c r="J10858" i="3"/>
  <c r="J10862" i="3"/>
  <c r="J10866" i="3"/>
  <c r="J10870" i="3"/>
  <c r="J10874" i="3"/>
  <c r="J10878" i="3"/>
  <c r="J10886" i="3"/>
  <c r="J10890" i="3"/>
  <c r="J10894" i="3"/>
  <c r="J10898" i="3"/>
  <c r="J10902" i="3"/>
  <c r="J10906" i="3"/>
  <c r="J10910" i="3"/>
  <c r="J10914" i="3"/>
  <c r="J10918" i="3"/>
  <c r="J10922" i="3"/>
  <c r="J10926" i="3"/>
  <c r="J10930" i="3"/>
  <c r="J10934" i="3"/>
  <c r="J10942" i="3"/>
  <c r="J10946" i="3"/>
  <c r="J10954" i="3"/>
  <c r="J10958" i="3"/>
  <c r="J10962" i="3"/>
  <c r="J10966" i="3"/>
  <c r="J10974" i="3"/>
  <c r="J10978" i="3"/>
  <c r="J10986" i="3"/>
  <c r="J10990" i="3"/>
  <c r="J10994" i="3"/>
  <c r="J10998" i="3"/>
  <c r="J11002" i="3"/>
  <c r="J11006" i="3"/>
  <c r="J11010" i="3"/>
  <c r="J11014" i="3"/>
  <c r="J11018" i="3"/>
  <c r="J11022" i="3"/>
  <c r="J11026" i="3"/>
  <c r="J11280" i="3"/>
  <c r="J11030" i="3"/>
  <c r="J11034" i="3"/>
  <c r="J11038" i="3"/>
  <c r="J11042" i="3"/>
  <c r="J11046" i="3"/>
  <c r="J11050" i="3"/>
  <c r="J11054" i="3"/>
  <c r="J11058" i="3"/>
  <c r="J11062" i="3"/>
  <c r="J11066" i="3"/>
  <c r="J11100" i="3"/>
  <c r="J11104" i="3"/>
  <c r="J11112" i="3"/>
  <c r="J11116" i="3"/>
  <c r="J11120" i="3"/>
  <c r="J11128" i="3"/>
  <c r="J11132" i="3"/>
  <c r="J11136" i="3"/>
  <c r="J11140" i="3"/>
  <c r="J11144" i="3"/>
  <c r="J11148" i="3"/>
  <c r="J11153" i="3"/>
  <c r="J11157" i="3"/>
  <c r="J11161" i="3"/>
  <c r="J11169" i="3"/>
  <c r="J11173" i="3"/>
  <c r="J11177" i="3"/>
  <c r="J11181" i="3"/>
  <c r="J11185" i="3"/>
  <c r="J11189" i="3"/>
  <c r="J11193" i="3"/>
  <c r="J11197" i="3"/>
  <c r="J11205" i="3"/>
  <c r="J11209" i="3"/>
  <c r="J11217" i="3"/>
  <c r="J11221" i="3"/>
  <c r="J11225" i="3"/>
  <c r="J11229" i="3"/>
  <c r="J11233" i="3"/>
  <c r="J11237" i="3"/>
  <c r="J11241" i="3"/>
  <c r="J11245" i="3"/>
  <c r="J11249" i="3"/>
  <c r="J11253" i="3"/>
  <c r="J11257" i="3"/>
  <c r="J11261" i="3"/>
  <c r="J11265" i="3"/>
  <c r="J11273" i="3"/>
  <c r="J11289" i="3"/>
  <c r="J11293" i="3"/>
  <c r="J11297" i="3"/>
  <c r="J11301" i="3"/>
  <c r="J11305" i="3"/>
  <c r="J11309" i="3"/>
  <c r="J11313" i="3"/>
  <c r="J11317" i="3"/>
  <c r="J11321" i="3"/>
  <c r="J11325" i="3"/>
  <c r="J11329" i="3"/>
  <c r="J11333" i="3"/>
  <c r="J11341" i="3"/>
  <c r="J11349" i="3"/>
  <c r="J11353" i="3"/>
  <c r="J11357" i="3"/>
  <c r="J11362" i="3"/>
  <c r="J11366" i="3"/>
  <c r="J11374" i="3"/>
  <c r="J11378" i="3"/>
  <c r="J11382" i="3"/>
  <c r="J11386" i="3"/>
  <c r="J11390" i="3"/>
  <c r="J11394" i="3"/>
  <c r="J11398" i="3"/>
  <c r="J10723" i="3"/>
  <c r="J10727" i="3"/>
  <c r="J10731" i="3"/>
  <c r="J10739" i="3"/>
  <c r="J10743" i="3"/>
  <c r="J10755" i="3"/>
  <c r="J10759" i="3"/>
  <c r="J10763" i="3"/>
  <c r="J10767" i="3"/>
  <c r="J10771" i="3"/>
  <c r="J10775" i="3"/>
  <c r="J10779" i="3"/>
  <c r="J10791" i="3"/>
  <c r="J10795" i="3"/>
  <c r="J10799" i="3"/>
  <c r="J10803" i="3"/>
  <c r="J10811" i="3"/>
  <c r="J10819" i="3"/>
  <c r="J10827" i="3"/>
  <c r="J10835" i="3"/>
  <c r="J10839" i="3"/>
  <c r="J10843" i="3"/>
  <c r="J10847" i="3"/>
  <c r="J10851" i="3"/>
  <c r="J10855" i="3"/>
  <c r="J10863" i="3"/>
  <c r="J10867" i="3"/>
  <c r="J10871" i="3"/>
  <c r="J10875" i="3"/>
  <c r="J10879" i="3"/>
  <c r="J10883" i="3"/>
  <c r="J10887" i="3"/>
  <c r="J10891" i="3"/>
  <c r="J10895" i="3"/>
  <c r="J10899" i="3"/>
  <c r="J10903" i="3"/>
  <c r="J10911" i="3"/>
  <c r="J10915" i="3"/>
  <c r="J10919" i="3"/>
  <c r="J10923" i="3"/>
  <c r="J10927" i="3"/>
  <c r="J10935" i="3"/>
  <c r="J10939" i="3"/>
  <c r="J10943" i="3"/>
  <c r="J10947" i="3"/>
  <c r="J10951" i="3"/>
  <c r="J10963" i="3"/>
  <c r="J10967" i="3"/>
  <c r="J10975" i="3"/>
  <c r="J10979" i="3"/>
  <c r="J10983" i="3"/>
  <c r="J10987" i="3"/>
  <c r="J10991" i="3"/>
  <c r="J10995" i="3"/>
  <c r="J11003" i="3"/>
  <c r="J11007" i="3"/>
  <c r="J11011" i="3"/>
  <c r="J11015" i="3"/>
  <c r="J11019" i="3"/>
  <c r="J11023" i="3"/>
  <c r="J11027" i="3"/>
  <c r="J11031" i="3"/>
  <c r="J11035" i="3"/>
  <c r="J11039" i="3"/>
  <c r="J11043" i="3"/>
  <c r="J11047" i="3"/>
  <c r="J11051" i="3"/>
  <c r="J11055" i="3"/>
  <c r="J11059" i="3"/>
  <c r="J11072" i="3"/>
  <c r="J11084" i="3"/>
  <c r="J11088" i="3"/>
  <c r="J11092" i="3"/>
  <c r="J11096" i="3"/>
  <c r="J11101" i="3"/>
  <c r="J11105" i="3"/>
  <c r="J11113" i="3"/>
  <c r="J11117" i="3"/>
  <c r="J11121" i="3"/>
  <c r="J11125" i="3"/>
  <c r="J11133" i="3"/>
  <c r="J11137" i="3"/>
  <c r="J11141" i="3"/>
  <c r="J11145" i="3"/>
  <c r="J11149" i="3"/>
  <c r="J11158" i="3"/>
  <c r="J11162" i="3"/>
  <c r="J11166" i="3"/>
  <c r="J11170" i="3"/>
  <c r="J11174" i="3"/>
  <c r="J11178" i="3"/>
  <c r="J11182" i="3"/>
  <c r="J11186" i="3"/>
  <c r="J11190" i="3"/>
  <c r="J11194" i="3"/>
  <c r="J11198" i="3"/>
  <c r="J11202" i="3"/>
  <c r="J11210" i="3"/>
  <c r="J11214" i="3"/>
  <c r="J11218" i="3"/>
  <c r="J11222" i="3"/>
  <c r="J11226" i="3"/>
  <c r="J11230" i="3"/>
  <c r="J11234" i="3"/>
  <c r="J11238" i="3"/>
  <c r="J11242" i="3"/>
  <c r="J11246" i="3"/>
  <c r="J11250" i="3"/>
  <c r="J11254" i="3"/>
  <c r="J11258" i="3"/>
  <c r="J11262" i="3"/>
  <c r="J11266" i="3"/>
  <c r="J11270" i="3"/>
  <c r="J11274" i="3"/>
  <c r="J11282" i="3"/>
  <c r="J11290" i="3"/>
  <c r="J11294" i="3"/>
  <c r="J11298" i="3"/>
  <c r="J11302" i="3"/>
  <c r="J11306" i="3"/>
  <c r="J11310" i="3"/>
  <c r="J11314" i="3"/>
  <c r="J11318" i="3"/>
  <c r="J11322" i="3"/>
  <c r="J11326" i="3"/>
  <c r="J11330" i="3"/>
  <c r="J11334" i="3"/>
  <c r="J11338" i="3"/>
  <c r="J11342" i="3"/>
  <c r="J11346" i="3"/>
  <c r="J11350" i="3"/>
  <c r="J11354" i="3"/>
  <c r="J11358" i="3"/>
  <c r="J11063" i="3"/>
  <c r="J11075" i="3"/>
  <c r="J11079" i="3"/>
  <c r="J11083" i="3"/>
  <c r="J11091" i="3"/>
  <c r="J11095" i="3"/>
  <c r="J11103" i="3"/>
  <c r="J11111" i="3"/>
  <c r="J11115" i="3"/>
  <c r="J11119" i="3"/>
  <c r="J11123" i="3"/>
  <c r="J11127" i="3"/>
  <c r="J11131" i="3"/>
  <c r="J11135" i="3"/>
  <c r="J11143" i="3"/>
  <c r="J11147" i="3"/>
  <c r="J11159" i="3"/>
  <c r="J11163" i="3"/>
  <c r="J11167" i="3"/>
  <c r="J11171" i="3"/>
  <c r="J11175" i="3"/>
  <c r="J11179" i="3"/>
  <c r="J11187" i="3"/>
  <c r="J11191" i="3"/>
  <c r="J11195" i="3"/>
  <c r="J11199" i="3"/>
  <c r="J11203" i="3"/>
  <c r="J11207" i="3"/>
  <c r="J11211" i="3"/>
  <c r="J11215" i="3"/>
  <c r="J11219" i="3"/>
  <c r="J11223" i="3"/>
  <c r="J11231" i="3"/>
  <c r="J11235" i="3"/>
  <c r="J11239" i="3"/>
  <c r="J11243" i="3"/>
  <c r="J11247" i="3"/>
  <c r="J11251" i="3"/>
  <c r="J11255" i="3"/>
  <c r="J11259" i="3"/>
  <c r="J11263" i="3"/>
  <c r="J11267" i="3"/>
  <c r="J11271" i="3"/>
  <c r="J11279" i="3"/>
  <c r="J11283" i="3"/>
  <c r="J11287" i="3"/>
  <c r="J11291" i="3"/>
  <c r="J11299" i="3"/>
  <c r="J11303" i="3"/>
  <c r="J11311" i="3"/>
  <c r="J11315" i="3"/>
  <c r="J11319" i="3"/>
  <c r="J11323" i="3"/>
  <c r="J11327" i="3"/>
  <c r="J11331" i="3"/>
  <c r="J11339" i="3"/>
  <c r="J11343" i="3"/>
  <c r="J11351" i="3"/>
  <c r="J11355" i="3"/>
  <c r="J11363" i="3"/>
  <c r="J11367" i="3"/>
  <c r="J11375" i="3"/>
  <c r="J11379" i="3"/>
  <c r="J11391" i="3"/>
  <c r="J11395" i="3"/>
  <c r="J11399" i="3"/>
</calcChain>
</file>

<file path=xl/sharedStrings.xml><?xml version="1.0" encoding="utf-8"?>
<sst xmlns="http://schemas.openxmlformats.org/spreadsheetml/2006/main" count="79497" uniqueCount="226">
  <si>
    <t xml:space="preserve">Dia </t>
  </si>
  <si>
    <t>Mês</t>
  </si>
  <si>
    <t>Ano</t>
  </si>
  <si>
    <t>MUNICIPIO</t>
  </si>
  <si>
    <t>REGIAO_GEOGRAFICA</t>
  </si>
  <si>
    <t>SEXO</t>
  </si>
  <si>
    <t>NATUREZA JURIDICA</t>
  </si>
  <si>
    <t>IDADE</t>
  </si>
  <si>
    <t>TOTAL DE VITIMAS</t>
  </si>
  <si>
    <t>BELEM DE SAO FRANCISCO</t>
  </si>
  <si>
    <t>SERTÃO</t>
  </si>
  <si>
    <t>MASCULINO</t>
  </si>
  <si>
    <t>HOMICIDIO</t>
  </si>
  <si>
    <t>CABO DE SANTO AGOSTINHO</t>
  </si>
  <si>
    <t>REGIÃO METROPOLITANA</t>
  </si>
  <si>
    <t>CARUARU</t>
  </si>
  <si>
    <t>AGRESTE</t>
  </si>
  <si>
    <t>CUSTODIA</t>
  </si>
  <si>
    <t>GRAVATA</t>
  </si>
  <si>
    <t>IGARASSU</t>
  </si>
  <si>
    <t>JABOATAO DOS GUARARAPES</t>
  </si>
  <si>
    <t>LAGOA DO CARRO</t>
  </si>
  <si>
    <t>ZONA DA MATA</t>
  </si>
  <si>
    <t>OLINDA</t>
  </si>
  <si>
    <t>PETROLINA</t>
  </si>
  <si>
    <t>RECIFE</t>
  </si>
  <si>
    <t>SANTA CRUZ DO CAPIBARIBE</t>
  </si>
  <si>
    <t>SAO LOURENCO DA MATA</t>
  </si>
  <si>
    <t>FEMININO</t>
  </si>
  <si>
    <t>FEMINICIDIO</t>
  </si>
  <si>
    <t>ARCOVERDE</t>
  </si>
  <si>
    <t>BONITO</t>
  </si>
  <si>
    <t>BUIQUE</t>
  </si>
  <si>
    <t>LATROCINIO</t>
  </si>
  <si>
    <t>ITAMARACA</t>
  </si>
  <si>
    <t>LAJEDO</t>
  </si>
  <si>
    <t>PAULISTA</t>
  </si>
  <si>
    <t>RIO FORMOSO</t>
  </si>
  <si>
    <t>VITORIA DE SANTO ANTAO</t>
  </si>
  <si>
    <t>ALIANCA</t>
  </si>
  <si>
    <t>BOM CONSELHO</t>
  </si>
  <si>
    <t>CARPINA</t>
  </si>
  <si>
    <t>CUPIRA</t>
  </si>
  <si>
    <t>ESCADA</t>
  </si>
  <si>
    <t>ITAPETIM</t>
  </si>
  <si>
    <t>ABREU E LIMA</t>
  </si>
  <si>
    <t>TIMBAUBA</t>
  </si>
  <si>
    <t>TORITAMA</t>
  </si>
  <si>
    <t>AMARAJI</t>
  </si>
  <si>
    <t>SAO BENTO DO UNA</t>
  </si>
  <si>
    <t>SAO CAETANO</t>
  </si>
  <si>
    <t>TAQUARITINGA DO NORTE</t>
  </si>
  <si>
    <t>BARREIROS</t>
  </si>
  <si>
    <t>FLORESTA</t>
  </si>
  <si>
    <t>IBIMIRIM</t>
  </si>
  <si>
    <t>ARARIPINA</t>
  </si>
  <si>
    <t>BARRA DE GUABIRABA</t>
  </si>
  <si>
    <t>GAMELEIRA</t>
  </si>
  <si>
    <t>JOAQUIM NABUCO</t>
  </si>
  <si>
    <t>CORTES</t>
  </si>
  <si>
    <t>GLORIA DO GOITA</t>
  </si>
  <si>
    <t>OURICURI</t>
  </si>
  <si>
    <t>BEZERROS</t>
  </si>
  <si>
    <t>CONDADO</t>
  </si>
  <si>
    <t>ITAPISSUMA</t>
  </si>
  <si>
    <t>PEDRA</t>
  </si>
  <si>
    <t>BELO JARDIM</t>
  </si>
  <si>
    <t>LIMOEIRO</t>
  </si>
  <si>
    <t>SALOA</t>
  </si>
  <si>
    <t>BOM JARDIM</t>
  </si>
  <si>
    <t>PASSIRA</t>
  </si>
  <si>
    <t>CAETES</t>
  </si>
  <si>
    <t>GARANHUNS</t>
  </si>
  <si>
    <t>SANTA MARIA DA BOA VISTA</t>
  </si>
  <si>
    <t>TRINDADE</t>
  </si>
  <si>
    <t>VERTENTE DO LERIO</t>
  </si>
  <si>
    <t>CORRENTES</t>
  </si>
  <si>
    <t>GOIANA</t>
  </si>
  <si>
    <t>IPOJUCA</t>
  </si>
  <si>
    <t>ITAIBA</t>
  </si>
  <si>
    <t>MORENO</t>
  </si>
  <si>
    <t>RIBEIRAO</t>
  </si>
  <si>
    <t>SERTANIA</t>
  </si>
  <si>
    <t>CAMARAGIBE</t>
  </si>
  <si>
    <t>CARNAIBA</t>
  </si>
  <si>
    <t>JUPI</t>
  </si>
  <si>
    <t>IATI</t>
  </si>
  <si>
    <t>PALMEIRINA</t>
  </si>
  <si>
    <t>SAO JOSE DA COROA GRANDE</t>
  </si>
  <si>
    <t>CANHOTINHO</t>
  </si>
  <si>
    <t>MARAIAL</t>
  </si>
  <si>
    <t>TUPANATINGA</t>
  </si>
  <si>
    <t>PALMARES</t>
  </si>
  <si>
    <t>POMBOS</t>
  </si>
  <si>
    <t>TAMANDARE</t>
  </si>
  <si>
    <t>CATENDE</t>
  </si>
  <si>
    <t>AGUAS BELAS</t>
  </si>
  <si>
    <t>JAQUEIRA</t>
  </si>
  <si>
    <t>ALTINHO</t>
  </si>
  <si>
    <t>BREJO DA MADRE DE DEUS</t>
  </si>
  <si>
    <t>MOREILANDIA</t>
  </si>
  <si>
    <t>PAUDALHO</t>
  </si>
  <si>
    <t>SAO BENEDITO DO SUL</t>
  </si>
  <si>
    <t>SIRINHAEM</t>
  </si>
  <si>
    <t>NAZARE DA MATA</t>
  </si>
  <si>
    <t>AFRANIO</t>
  </si>
  <si>
    <t>CALCADO</t>
  </si>
  <si>
    <t>PRIMAVERA</t>
  </si>
  <si>
    <t>SURUBIM</t>
  </si>
  <si>
    <t>AGUA PRETA</t>
  </si>
  <si>
    <t>FEIRA NOVA</t>
  </si>
  <si>
    <t>SALGUEIRO</t>
  </si>
  <si>
    <t>VENTUROSA</t>
  </si>
  <si>
    <t>ARACOIABA</t>
  </si>
  <si>
    <t>CABROBO</t>
  </si>
  <si>
    <t>ITAMBE</t>
  </si>
  <si>
    <t>PESQUEIRA</t>
  </si>
  <si>
    <t>OROCO</t>
  </si>
  <si>
    <t>SAO JOSE DO BELMONTE</t>
  </si>
  <si>
    <t>VERTENTES</t>
  </si>
  <si>
    <t>SAO JOAQUIM DO MONTE</t>
  </si>
  <si>
    <t>ALAGOINHA</t>
  </si>
  <si>
    <t>MACHADOS</t>
  </si>
  <si>
    <t>SERRA TALHADA</t>
  </si>
  <si>
    <t>PETROLANDIA</t>
  </si>
  <si>
    <t>ITAQUITINGA</t>
  </si>
  <si>
    <t>XEXEU</t>
  </si>
  <si>
    <t>FREI MIGUELINHO</t>
  </si>
  <si>
    <t>MANARI</t>
  </si>
  <si>
    <t>DESCONHECIDO</t>
  </si>
  <si>
    <t>TACAIMBO</t>
  </si>
  <si>
    <t>LESOES CORPORAIS SEGUIDA DE MORTE</t>
  </si>
  <si>
    <t>JOAO ALFREDO</t>
  </si>
  <si>
    <t>POCAO</t>
  </si>
  <si>
    <t>CAMUTANGA</t>
  </si>
  <si>
    <t>CAPOEIRAS</t>
  </si>
  <si>
    <t>LAGOA GRANDE</t>
  </si>
  <si>
    <t>VICENCIA</t>
  </si>
  <si>
    <t>TRACUNHAEM</t>
  </si>
  <si>
    <t>DORMENTES</t>
  </si>
  <si>
    <t>AFOGADOS DA INGAZEIRA</t>
  </si>
  <si>
    <t>CASINHAS</t>
  </si>
  <si>
    <t>AGRESTINA</t>
  </si>
  <si>
    <t>LAGOA DO ITAENGA</t>
  </si>
  <si>
    <t>IGUARACI</t>
  </si>
  <si>
    <t>BELEM DE MARIA</t>
  </si>
  <si>
    <t>CHA GRANDE</t>
  </si>
  <si>
    <t>BREJAO</t>
  </si>
  <si>
    <t>JUCATI</t>
  </si>
  <si>
    <t>SAO VICENTE FERRER</t>
  </si>
  <si>
    <t>TACARATU</t>
  </si>
  <si>
    <t>QUIPAPA</t>
  </si>
  <si>
    <t>FERREIROS</t>
  </si>
  <si>
    <t>ANGELIM</t>
  </si>
  <si>
    <t>CACHOEIRINHA</t>
  </si>
  <si>
    <t>EXU</t>
  </si>
  <si>
    <t>SANTA CRUZ DA BAIXA VERDE</t>
  </si>
  <si>
    <t>LAGOA DO OURO</t>
  </si>
  <si>
    <t>PANELAS</t>
  </si>
  <si>
    <t>PARANATAMA</t>
  </si>
  <si>
    <t>MIRANDIBA</t>
  </si>
  <si>
    <t>PARNAMIRIM</t>
  </si>
  <si>
    <t>CAMOCIM DE SAO FELIX</t>
  </si>
  <si>
    <t>OROBO</t>
  </si>
  <si>
    <t>SAIRE</t>
  </si>
  <si>
    <t>SANTA MARIA DO CAMBUCA</t>
  </si>
  <si>
    <t>TABIRA</t>
  </si>
  <si>
    <t>SAO JOAO</t>
  </si>
  <si>
    <t>BETANIA</t>
  </si>
  <si>
    <t>JUREMA</t>
  </si>
  <si>
    <t>CUMARU</t>
  </si>
  <si>
    <t>LAGOA DOS GATOS</t>
  </si>
  <si>
    <t>SAO JOSE DO EGITO</t>
  </si>
  <si>
    <t>IPUBI</t>
  </si>
  <si>
    <t>INAJA</t>
  </si>
  <si>
    <t>MACAPARANA</t>
  </si>
  <si>
    <t>BODOCO</t>
  </si>
  <si>
    <t>CHA DE ALEGRIA</t>
  </si>
  <si>
    <t>VERDEJANTE</t>
  </si>
  <si>
    <t>TRIUNFO</t>
  </si>
  <si>
    <t>RIACHO DAS ALMAS</t>
  </si>
  <si>
    <t>TERRA NOVA</t>
  </si>
  <si>
    <t>TEREZINHA</t>
  </si>
  <si>
    <t>JATOBA</t>
  </si>
  <si>
    <t>FLORES</t>
  </si>
  <si>
    <t>INGAZEIRA</t>
  </si>
  <si>
    <t>GRANITO</t>
  </si>
  <si>
    <t>SOLIDAO</t>
  </si>
  <si>
    <t>SANHARO</t>
  </si>
  <si>
    <t>TUPARETAMA</t>
  </si>
  <si>
    <t>CARNAUBEIRA DA PENHA</t>
  </si>
  <si>
    <t>JATAUBA</t>
  </si>
  <si>
    <t>SANTA FILOMENA</t>
  </si>
  <si>
    <t>SANTA TEREZINHA</t>
  </si>
  <si>
    <t>BUENOS AIRES</t>
  </si>
  <si>
    <t>CEDRO</t>
  </si>
  <si>
    <t>ITACURUBA</t>
  </si>
  <si>
    <t>IBIRAJUBA</t>
  </si>
  <si>
    <t>CALUMBI</t>
  </si>
  <si>
    <t>QUIXABA</t>
  </si>
  <si>
    <t>SANTA CRUZ</t>
  </si>
  <si>
    <t>BREJINHO</t>
  </si>
  <si>
    <t>SALGADINHO</t>
  </si>
  <si>
    <t>SERRITA</t>
  </si>
  <si>
    <t>DIA</t>
  </si>
  <si>
    <t>MÊS</t>
  </si>
  <si>
    <t>ANO</t>
  </si>
  <si>
    <t>COR DA PELE</t>
  </si>
  <si>
    <t>NATUREZA</t>
  </si>
  <si>
    <t>TOTAL</t>
  </si>
  <si>
    <t>Parda</t>
  </si>
  <si>
    <t>ATIVIDADES CRIMINAIS</t>
  </si>
  <si>
    <t>VIOLÊNCIA INTERPESSOAL</t>
  </si>
  <si>
    <t>A DEFINIR</t>
  </si>
  <si>
    <t>Branca</t>
  </si>
  <si>
    <t>PATRIMÔNIO</t>
  </si>
  <si>
    <t>Negra</t>
  </si>
  <si>
    <t>EXCLUDENTE DE ILICITUDE</t>
  </si>
  <si>
    <t>OUTRAS MOTIVAÇÕES</t>
  </si>
  <si>
    <t>NAO INFORMADO</t>
  </si>
  <si>
    <t>CRIMES POR INTOLERÂNCIA</t>
  </si>
  <si>
    <t>Amarela</t>
  </si>
  <si>
    <t>MOTIVAÇÃO</t>
  </si>
  <si>
    <t>CONCATENADO</t>
  </si>
  <si>
    <t>CUTIS</t>
  </si>
  <si>
    <t>MOTIVACAO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</si>
</sst>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Arial"/>
    </font>
    <font>
      <b/>
      <sz val="11"/>
      <color rgb="FFFFFFFF"/>
      <name val="Calibri"/>
    </font>
    <font>
      <sz val="11"/>
      <color theme="1"/>
      <name val="Calibri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DBE5F1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8DB3E2"/>
      </right>
      <top style="medium">
        <color rgb="FF8DB3E2"/>
      </top>
      <bottom style="medium">
        <color rgb="FF8DB3E2"/>
      </bottom>
      <diagonal/>
    </border>
    <border>
      <left style="medium">
        <color rgb="FFCCCCCC"/>
      </left>
      <right style="medium">
        <color rgb="FF8DB3E2"/>
      </right>
      <top style="medium">
        <color rgb="FFCCCCCC"/>
      </top>
      <bottom style="medium">
        <color rgb="FF8DB3E2"/>
      </bottom>
      <diagonal/>
    </border>
    <border>
      <left style="medium">
        <color rgb="FFCCCCCC"/>
      </left>
      <right style="medium">
        <color rgb="FF8DB3E2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3" xfId="0" applyNumberFormat="1" applyFont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ill>
        <patternFill>
          <bgColor rgb="FF00B0F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21"/>
  <sheetViews>
    <sheetView topLeftCell="A265" zoomScaleNormal="100" workbookViewId="0">
      <selection activeCell="J288" sqref="J288"/>
    </sheetView>
  </sheetViews>
  <sheetFormatPr defaultColWidth="12.625" defaultRowHeight="15" customHeight="1" x14ac:dyDescent="0.2"/>
  <cols>
    <col min="1" max="1" width="23" bestFit="1" customWidth="1"/>
    <col min="2" max="2" width="4.125" customWidth="1"/>
    <col min="3" max="3" width="4.25" customWidth="1"/>
    <col min="4" max="4" width="7.375" customWidth="1"/>
    <col min="5" max="5" width="24.125" customWidth="1"/>
    <col min="6" max="6" width="20.875" customWidth="1"/>
    <col min="7" max="7" width="13.25" customWidth="1"/>
    <col min="8" max="8" width="31.875" customWidth="1"/>
    <col min="9" max="10" width="8.625" customWidth="1"/>
    <col min="11" max="11" width="14.75" bestFit="1" customWidth="1"/>
    <col min="12" max="12" width="17" customWidth="1"/>
  </cols>
  <sheetData>
    <row r="1" spans="1:12" x14ac:dyDescent="0.25">
      <c r="A1" t="s">
        <v>223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7" t="s">
        <v>224</v>
      </c>
      <c r="K1" s="7" t="s">
        <v>225</v>
      </c>
      <c r="L1" s="1" t="s">
        <v>8</v>
      </c>
    </row>
    <row r="2" spans="1:12" x14ac:dyDescent="0.25">
      <c r="A2" t="str">
        <f>CONCATENATE(B2,C2,D2,H2,I2,L2)</f>
        <v>112018HOMICIDIO241</v>
      </c>
      <c r="B2" s="2">
        <v>1</v>
      </c>
      <c r="C2" s="2">
        <v>1</v>
      </c>
      <c r="D2" s="2">
        <v>2018</v>
      </c>
      <c r="E2" s="2" t="s">
        <v>9</v>
      </c>
      <c r="F2" s="2" t="s">
        <v>10</v>
      </c>
      <c r="G2" s="2" t="s">
        <v>11</v>
      </c>
      <c r="H2" s="2" t="s">
        <v>12</v>
      </c>
      <c r="I2" s="2">
        <v>24</v>
      </c>
      <c r="J2" s="2" t="str">
        <f>VLOOKUP(A2,'Cor da Pele e Motivacao'!$A$2:$I$11399,6, FALSE)</f>
        <v>Parda</v>
      </c>
      <c r="K2" s="2" t="str">
        <f>VLOOKUP(A2,'Cor da Pele e Motivacao'!$A$2:$I$11399,8, FALSE)</f>
        <v>ATIVIDADES CRIMINAIS</v>
      </c>
      <c r="L2" s="2">
        <v>1</v>
      </c>
    </row>
    <row r="3" spans="1:12" x14ac:dyDescent="0.25">
      <c r="A3" t="str">
        <f>CONCATENATE(B3,C3,D3,H3,I3,L3)</f>
        <v>112018HOMICIDIO401</v>
      </c>
      <c r="B3" s="2">
        <v>1</v>
      </c>
      <c r="C3" s="2">
        <v>1</v>
      </c>
      <c r="D3" s="2">
        <v>2018</v>
      </c>
      <c r="E3" s="2" t="s">
        <v>13</v>
      </c>
      <c r="F3" s="2" t="s">
        <v>14</v>
      </c>
      <c r="G3" s="2" t="s">
        <v>11</v>
      </c>
      <c r="H3" s="2" t="s">
        <v>12</v>
      </c>
      <c r="I3" s="2">
        <v>40</v>
      </c>
      <c r="J3" s="2" t="str">
        <f>VLOOKUP(A3,'Cor da Pele e Motivacao'!$A$2:$I$11399,6, FALSE)</f>
        <v>Parda</v>
      </c>
      <c r="K3" s="2" t="str">
        <f>VLOOKUP(A3,'Cor da Pele e Motivacao'!$A$2:$I$11399,8, FALSE)</f>
        <v>ATIVIDADES CRIMINAIS</v>
      </c>
      <c r="L3" s="2">
        <v>1</v>
      </c>
    </row>
    <row r="4" spans="1:12" x14ac:dyDescent="0.25">
      <c r="A4" t="str">
        <f>CONCATENATE(B4,C4,D4,H4,I4,L4)</f>
        <v>112018HOMICIDIO241</v>
      </c>
      <c r="B4" s="2">
        <v>1</v>
      </c>
      <c r="C4" s="2">
        <v>1</v>
      </c>
      <c r="D4" s="2">
        <v>2018</v>
      </c>
      <c r="E4" s="2" t="s">
        <v>15</v>
      </c>
      <c r="F4" s="2" t="s">
        <v>16</v>
      </c>
      <c r="G4" s="2" t="s">
        <v>11</v>
      </c>
      <c r="H4" s="2" t="s">
        <v>12</v>
      </c>
      <c r="I4" s="2">
        <v>24</v>
      </c>
      <c r="J4" s="2" t="str">
        <f>VLOOKUP(A4,'Cor da Pele e Motivacao'!$A$2:$I$11399,6, FALSE)</f>
        <v>Parda</v>
      </c>
      <c r="K4" s="2" t="str">
        <f>VLOOKUP(A4,'Cor da Pele e Motivacao'!$A$2:$I$11399,8, FALSE)</f>
        <v>ATIVIDADES CRIMINAIS</v>
      </c>
      <c r="L4" s="2">
        <v>1</v>
      </c>
    </row>
    <row r="5" spans="1:12" x14ac:dyDescent="0.25">
      <c r="A5" t="str">
        <f>CONCATENATE(B5,C5,D5,H5,I5,L5)</f>
        <v>112018HOMICIDIO291</v>
      </c>
      <c r="B5" s="2">
        <v>1</v>
      </c>
      <c r="C5" s="2">
        <v>1</v>
      </c>
      <c r="D5" s="2">
        <v>2018</v>
      </c>
      <c r="E5" s="2" t="s">
        <v>17</v>
      </c>
      <c r="F5" s="2" t="s">
        <v>10</v>
      </c>
      <c r="G5" s="2" t="s">
        <v>11</v>
      </c>
      <c r="H5" s="2" t="s">
        <v>12</v>
      </c>
      <c r="I5" s="2">
        <v>29</v>
      </c>
      <c r="J5" s="2" t="str">
        <f>VLOOKUP(A5,'Cor da Pele e Motivacao'!$A$2:$I$11399,6, FALSE)</f>
        <v>Parda</v>
      </c>
      <c r="K5" s="2" t="str">
        <f>VLOOKUP(A5,'Cor da Pele e Motivacao'!$A$2:$I$11399,8, FALSE)</f>
        <v>VIOLÊNCIA INTERPESSOAL</v>
      </c>
      <c r="L5" s="2">
        <v>1</v>
      </c>
    </row>
    <row r="6" spans="1:12" x14ac:dyDescent="0.25">
      <c r="A6" t="str">
        <f>CONCATENATE(B6,C6,D6,H6,I6,L6)</f>
        <v>112018HOMICIDIO171</v>
      </c>
      <c r="B6" s="2">
        <v>1</v>
      </c>
      <c r="C6" s="2">
        <v>1</v>
      </c>
      <c r="D6" s="2">
        <v>2018</v>
      </c>
      <c r="E6" s="2" t="s">
        <v>18</v>
      </c>
      <c r="F6" s="2" t="s">
        <v>16</v>
      </c>
      <c r="G6" s="2" t="s">
        <v>11</v>
      </c>
      <c r="H6" s="2" t="s">
        <v>12</v>
      </c>
      <c r="I6" s="2">
        <v>17</v>
      </c>
      <c r="J6" s="2" t="str">
        <f>VLOOKUP(A6,'Cor da Pele e Motivacao'!$A$2:$I$11399,6, FALSE)</f>
        <v>Parda</v>
      </c>
      <c r="K6" s="2" t="str">
        <f>VLOOKUP(A6,'Cor da Pele e Motivacao'!$A$2:$I$11399,8, FALSE)</f>
        <v>ATIVIDADES CRIMINAIS</v>
      </c>
      <c r="L6" s="2">
        <v>1</v>
      </c>
    </row>
    <row r="7" spans="1:12" x14ac:dyDescent="0.25">
      <c r="A7" t="str">
        <f>CONCATENATE(B7,C7,D7,H7,I7,L7)</f>
        <v>112018HOMICIDIO271</v>
      </c>
      <c r="B7" s="2">
        <v>1</v>
      </c>
      <c r="C7" s="2">
        <v>1</v>
      </c>
      <c r="D7" s="2">
        <v>2018</v>
      </c>
      <c r="E7" s="2" t="s">
        <v>19</v>
      </c>
      <c r="F7" s="2" t="s">
        <v>14</v>
      </c>
      <c r="G7" s="2" t="s">
        <v>11</v>
      </c>
      <c r="H7" s="2" t="s">
        <v>12</v>
      </c>
      <c r="I7" s="2">
        <v>27</v>
      </c>
      <c r="J7" s="2" t="str">
        <f>VLOOKUP(A7,'Cor da Pele e Motivacao'!$A$2:$I$11399,6, FALSE)</f>
        <v>Parda</v>
      </c>
      <c r="K7" s="2" t="str">
        <f>VLOOKUP(A7,'Cor da Pele e Motivacao'!$A$2:$I$11399,8, FALSE)</f>
        <v>ATIVIDADES CRIMINAIS</v>
      </c>
      <c r="L7" s="2">
        <v>1</v>
      </c>
    </row>
    <row r="8" spans="1:12" x14ac:dyDescent="0.25">
      <c r="A8" t="str">
        <f>CONCATENATE(B8,C8,D8,H8,I8,L8)</f>
        <v>112018HOMICIDIO211</v>
      </c>
      <c r="B8" s="2">
        <v>1</v>
      </c>
      <c r="C8" s="2">
        <v>1</v>
      </c>
      <c r="D8" s="2">
        <v>2018</v>
      </c>
      <c r="E8" s="2" t="s">
        <v>20</v>
      </c>
      <c r="F8" s="2" t="s">
        <v>14</v>
      </c>
      <c r="G8" s="2" t="s">
        <v>11</v>
      </c>
      <c r="H8" s="2" t="s">
        <v>12</v>
      </c>
      <c r="I8" s="2">
        <v>21</v>
      </c>
      <c r="J8" s="2" t="str">
        <f>VLOOKUP(A8,'Cor da Pele e Motivacao'!$A$2:$I$11399,6, FALSE)</f>
        <v>Parda</v>
      </c>
      <c r="K8" s="2" t="str">
        <f>VLOOKUP(A8,'Cor da Pele e Motivacao'!$A$2:$I$11399,8, FALSE)</f>
        <v>ATIVIDADES CRIMINAIS</v>
      </c>
      <c r="L8" s="2">
        <v>1</v>
      </c>
    </row>
    <row r="9" spans="1:12" x14ac:dyDescent="0.25">
      <c r="A9" t="str">
        <f>CONCATENATE(B9,C9,D9,H9,I9,L9)</f>
        <v>112018HOMICIDIO271</v>
      </c>
      <c r="B9" s="2">
        <v>1</v>
      </c>
      <c r="C9" s="2">
        <v>1</v>
      </c>
      <c r="D9" s="2">
        <v>2018</v>
      </c>
      <c r="E9" s="2" t="s">
        <v>21</v>
      </c>
      <c r="F9" s="2" t="s">
        <v>22</v>
      </c>
      <c r="G9" s="2" t="s">
        <v>11</v>
      </c>
      <c r="H9" s="2" t="s">
        <v>12</v>
      </c>
      <c r="I9" s="2">
        <v>27</v>
      </c>
      <c r="J9" s="2" t="str">
        <f>VLOOKUP(A9,'Cor da Pele e Motivacao'!$A$2:$I$11399,6, FALSE)</f>
        <v>Parda</v>
      </c>
      <c r="K9" s="2" t="str">
        <f>VLOOKUP(A9,'Cor da Pele e Motivacao'!$A$2:$I$11399,8, FALSE)</f>
        <v>ATIVIDADES CRIMINAIS</v>
      </c>
      <c r="L9" s="2">
        <v>1</v>
      </c>
    </row>
    <row r="10" spans="1:12" x14ac:dyDescent="0.25">
      <c r="A10" t="str">
        <f>CONCATENATE(B10,C10,D10,H10,I10,L10)</f>
        <v>112018HOMICIDIO1</v>
      </c>
      <c r="B10" s="2">
        <v>1</v>
      </c>
      <c r="C10" s="2">
        <v>1</v>
      </c>
      <c r="D10" s="2">
        <v>2018</v>
      </c>
      <c r="E10" s="2" t="s">
        <v>23</v>
      </c>
      <c r="F10" s="2" t="s">
        <v>14</v>
      </c>
      <c r="G10" s="2" t="s">
        <v>11</v>
      </c>
      <c r="H10" s="2" t="s">
        <v>12</v>
      </c>
      <c r="I10" s="2"/>
      <c r="J10" s="2" t="str">
        <f>VLOOKUP(A10,'Cor da Pele e Motivacao'!$A$2:$I$11399,6, FALSE)</f>
        <v>Parda</v>
      </c>
      <c r="K10" s="2" t="str">
        <f>VLOOKUP(A10,'Cor da Pele e Motivacao'!$A$2:$I$11399,8, FALSE)</f>
        <v>VIOLÊNCIA INTERPESSOAL</v>
      </c>
      <c r="L10" s="2">
        <v>1</v>
      </c>
    </row>
    <row r="11" spans="1:12" x14ac:dyDescent="0.25">
      <c r="A11" t="str">
        <f>CONCATENATE(B11,C11,D11,H11,I11,L11)</f>
        <v>112018HOMICIDIO231</v>
      </c>
      <c r="B11" s="2">
        <v>1</v>
      </c>
      <c r="C11" s="2">
        <v>1</v>
      </c>
      <c r="D11" s="2">
        <v>2018</v>
      </c>
      <c r="E11" s="2" t="s">
        <v>24</v>
      </c>
      <c r="F11" s="2" t="s">
        <v>10</v>
      </c>
      <c r="G11" s="2" t="s">
        <v>11</v>
      </c>
      <c r="H11" s="2" t="s">
        <v>12</v>
      </c>
      <c r="I11" s="2">
        <v>23</v>
      </c>
      <c r="J11" s="2" t="str">
        <f>VLOOKUP(A11,'Cor da Pele e Motivacao'!$A$2:$I$11399,6, FALSE)</f>
        <v>Parda</v>
      </c>
      <c r="K11" s="2" t="str">
        <f>VLOOKUP(A11,'Cor da Pele e Motivacao'!$A$2:$I$11399,8, FALSE)</f>
        <v>ATIVIDADES CRIMINAIS</v>
      </c>
      <c r="L11" s="2">
        <v>1</v>
      </c>
    </row>
    <row r="12" spans="1:12" x14ac:dyDescent="0.25">
      <c r="A12" t="str">
        <f>CONCATENATE(B12,C12,D12,H12,I12,L12)</f>
        <v>112018HOMICIDIO311</v>
      </c>
      <c r="B12" s="2">
        <v>1</v>
      </c>
      <c r="C12" s="2">
        <v>1</v>
      </c>
      <c r="D12" s="2">
        <v>2018</v>
      </c>
      <c r="E12" s="2" t="s">
        <v>25</v>
      </c>
      <c r="F12" s="2" t="s">
        <v>25</v>
      </c>
      <c r="G12" s="2" t="s">
        <v>11</v>
      </c>
      <c r="H12" s="2" t="s">
        <v>12</v>
      </c>
      <c r="I12" s="2">
        <v>31</v>
      </c>
      <c r="J12" s="2" t="str">
        <f>VLOOKUP(A12,'Cor da Pele e Motivacao'!$A$2:$I$11399,6, FALSE)</f>
        <v>Parda</v>
      </c>
      <c r="K12" s="2" t="str">
        <f>VLOOKUP(A12,'Cor da Pele e Motivacao'!$A$2:$I$11399,8, FALSE)</f>
        <v>VIOLÊNCIA INTERPESSOAL</v>
      </c>
      <c r="L12" s="2">
        <v>1</v>
      </c>
    </row>
    <row r="13" spans="1:12" x14ac:dyDescent="0.25">
      <c r="A13" t="str">
        <f>CONCATENATE(B13,C13,D13,H13,I13,L13)</f>
        <v>112018HOMICIDIO441</v>
      </c>
      <c r="B13" s="2">
        <v>1</v>
      </c>
      <c r="C13" s="2">
        <v>1</v>
      </c>
      <c r="D13" s="2">
        <v>2018</v>
      </c>
      <c r="E13" s="2" t="s">
        <v>25</v>
      </c>
      <c r="F13" s="2" t="s">
        <v>25</v>
      </c>
      <c r="G13" s="2" t="s">
        <v>11</v>
      </c>
      <c r="H13" s="2" t="s">
        <v>12</v>
      </c>
      <c r="I13" s="2">
        <v>44</v>
      </c>
      <c r="J13" s="2" t="str">
        <f>VLOOKUP(A13,'Cor da Pele e Motivacao'!$A$2:$I$11399,6, FALSE)</f>
        <v>Parda</v>
      </c>
      <c r="K13" s="2" t="str">
        <f>VLOOKUP(A13,'Cor da Pele e Motivacao'!$A$2:$I$11399,8, FALSE)</f>
        <v>A DEFINIR</v>
      </c>
      <c r="L13" s="2">
        <v>1</v>
      </c>
    </row>
    <row r="14" spans="1:12" x14ac:dyDescent="0.25">
      <c r="A14" t="str">
        <f>CONCATENATE(B14,C14,D14,H14,I14,L14)</f>
        <v>112018HOMICIDIO231</v>
      </c>
      <c r="B14" s="2">
        <v>1</v>
      </c>
      <c r="C14" s="2">
        <v>1</v>
      </c>
      <c r="D14" s="2">
        <v>2018</v>
      </c>
      <c r="E14" s="2" t="s">
        <v>26</v>
      </c>
      <c r="F14" s="2" t="s">
        <v>16</v>
      </c>
      <c r="G14" s="2" t="s">
        <v>11</v>
      </c>
      <c r="H14" s="2" t="s">
        <v>12</v>
      </c>
      <c r="I14" s="2">
        <v>23</v>
      </c>
      <c r="J14" s="2" t="str">
        <f>VLOOKUP(A14,'Cor da Pele e Motivacao'!$A$2:$I$11399,6, FALSE)</f>
        <v>Parda</v>
      </c>
      <c r="K14" s="2" t="str">
        <f>VLOOKUP(A14,'Cor da Pele e Motivacao'!$A$2:$I$11399,8, FALSE)</f>
        <v>ATIVIDADES CRIMINAIS</v>
      </c>
      <c r="L14" s="2">
        <v>1</v>
      </c>
    </row>
    <row r="15" spans="1:12" x14ac:dyDescent="0.25">
      <c r="A15" t="str">
        <f>CONCATENATE(B15,C15,D15,H15,I15,L15)</f>
        <v>112018HOMICIDIO331</v>
      </c>
      <c r="B15" s="2">
        <v>1</v>
      </c>
      <c r="C15" s="2">
        <v>1</v>
      </c>
      <c r="D15" s="2">
        <v>2018</v>
      </c>
      <c r="E15" s="2" t="s">
        <v>26</v>
      </c>
      <c r="F15" s="2" t="s">
        <v>16</v>
      </c>
      <c r="G15" s="2" t="s">
        <v>11</v>
      </c>
      <c r="H15" s="2" t="s">
        <v>12</v>
      </c>
      <c r="I15" s="2">
        <v>33</v>
      </c>
      <c r="J15" s="2" t="str">
        <f>VLOOKUP(A15,'Cor da Pele e Motivacao'!$A$2:$I$11399,6, FALSE)</f>
        <v>Parda</v>
      </c>
      <c r="K15" s="2" t="str">
        <f>VLOOKUP(A15,'Cor da Pele e Motivacao'!$A$2:$I$11399,8, FALSE)</f>
        <v>ATIVIDADES CRIMINAIS</v>
      </c>
      <c r="L15" s="2">
        <v>1</v>
      </c>
    </row>
    <row r="16" spans="1:12" x14ac:dyDescent="0.25">
      <c r="A16" t="str">
        <f>CONCATENATE(B16,C16,D16,H16,I16,L16)</f>
        <v>112018FEMINICIDIO141</v>
      </c>
      <c r="B16" s="2">
        <v>1</v>
      </c>
      <c r="C16" s="2">
        <v>1</v>
      </c>
      <c r="D16" s="2">
        <v>2018</v>
      </c>
      <c r="E16" s="2" t="s">
        <v>27</v>
      </c>
      <c r="F16" s="2" t="s">
        <v>14</v>
      </c>
      <c r="G16" s="2" t="s">
        <v>28</v>
      </c>
      <c r="H16" s="2" t="s">
        <v>29</v>
      </c>
      <c r="I16" s="2">
        <v>14</v>
      </c>
      <c r="J16" s="2" t="str">
        <f>VLOOKUP(A16,'Cor da Pele e Motivacao'!$A$2:$I$11399,6, FALSE)</f>
        <v>Parda</v>
      </c>
      <c r="K16" s="2" t="str">
        <f>VLOOKUP(A16,'Cor da Pele e Motivacao'!$A$2:$I$11399,8, FALSE)</f>
        <v>FEMINICIDIO</v>
      </c>
      <c r="L16" s="2">
        <v>1</v>
      </c>
    </row>
    <row r="17" spans="1:12" x14ac:dyDescent="0.25">
      <c r="A17" t="str">
        <f>CONCATENATE(B17,C17,D17,H17,I17,L17)</f>
        <v>112018HOMICIDIO231</v>
      </c>
      <c r="B17" s="2">
        <v>1</v>
      </c>
      <c r="C17" s="2">
        <v>1</v>
      </c>
      <c r="D17" s="2">
        <v>2018</v>
      </c>
      <c r="E17" s="2" t="s">
        <v>27</v>
      </c>
      <c r="F17" s="2" t="s">
        <v>14</v>
      </c>
      <c r="G17" s="2" t="s">
        <v>11</v>
      </c>
      <c r="H17" s="2" t="s">
        <v>12</v>
      </c>
      <c r="I17" s="2">
        <v>23</v>
      </c>
      <c r="J17" s="2" t="str">
        <f>VLOOKUP(A17,'Cor da Pele e Motivacao'!$A$2:$I$11399,6, FALSE)</f>
        <v>Parda</v>
      </c>
      <c r="K17" s="2" t="str">
        <f>VLOOKUP(A17,'Cor da Pele e Motivacao'!$A$2:$I$11399,8, FALSE)</f>
        <v>ATIVIDADES CRIMINAIS</v>
      </c>
      <c r="L17" s="2">
        <v>1</v>
      </c>
    </row>
    <row r="18" spans="1:12" x14ac:dyDescent="0.25">
      <c r="A18" t="str">
        <f>CONCATENATE(B18,C18,D18,H18,I18,L18)</f>
        <v>112018HOMICIDIO331</v>
      </c>
      <c r="B18" s="2">
        <v>1</v>
      </c>
      <c r="C18" s="2">
        <v>1</v>
      </c>
      <c r="D18" s="2">
        <v>2018</v>
      </c>
      <c r="E18" s="2" t="s">
        <v>27</v>
      </c>
      <c r="F18" s="2" t="s">
        <v>14</v>
      </c>
      <c r="G18" s="2" t="s">
        <v>11</v>
      </c>
      <c r="H18" s="2" t="s">
        <v>12</v>
      </c>
      <c r="I18" s="2">
        <v>33</v>
      </c>
      <c r="J18" s="2" t="str">
        <f>VLOOKUP(A18,'Cor da Pele e Motivacao'!$A$2:$I$11399,6, FALSE)</f>
        <v>Parda</v>
      </c>
      <c r="K18" s="2" t="str">
        <f>VLOOKUP(A18,'Cor da Pele e Motivacao'!$A$2:$I$11399,8, FALSE)</f>
        <v>ATIVIDADES CRIMINAIS</v>
      </c>
      <c r="L18" s="2">
        <v>1</v>
      </c>
    </row>
    <row r="19" spans="1:12" x14ac:dyDescent="0.25">
      <c r="A19" t="str">
        <f>CONCATENATE(B19,C19,D19,H19,I19,L19)</f>
        <v>212018HOMICIDIO311</v>
      </c>
      <c r="B19" s="2">
        <v>2</v>
      </c>
      <c r="C19" s="2">
        <v>1</v>
      </c>
      <c r="D19" s="2">
        <v>2018</v>
      </c>
      <c r="E19" s="2" t="s">
        <v>30</v>
      </c>
      <c r="F19" s="2" t="s">
        <v>10</v>
      </c>
      <c r="G19" s="2" t="s">
        <v>28</v>
      </c>
      <c r="H19" s="2" t="s">
        <v>12</v>
      </c>
      <c r="I19" s="2">
        <v>31</v>
      </c>
      <c r="J19" s="2" t="str">
        <f>VLOOKUP(A19,'Cor da Pele e Motivacao'!$A$2:$I$11399,6, FALSE)</f>
        <v>Parda</v>
      </c>
      <c r="K19" s="2" t="str">
        <f>VLOOKUP(A19,'Cor da Pele e Motivacao'!$A$2:$I$11399,8, FALSE)</f>
        <v>A DEFINIR</v>
      </c>
      <c r="L19" s="2">
        <v>1</v>
      </c>
    </row>
    <row r="20" spans="1:12" x14ac:dyDescent="0.25">
      <c r="A20" t="str">
        <f>CONCATENATE(B20,C20,D20,H20,I20,L20)</f>
        <v>212018HOMICIDIO621</v>
      </c>
      <c r="B20" s="2">
        <v>2</v>
      </c>
      <c r="C20" s="2">
        <v>1</v>
      </c>
      <c r="D20" s="2">
        <v>2018</v>
      </c>
      <c r="E20" s="2" t="s">
        <v>31</v>
      </c>
      <c r="F20" s="2" t="s">
        <v>16</v>
      </c>
      <c r="G20" s="2" t="s">
        <v>11</v>
      </c>
      <c r="H20" s="2" t="s">
        <v>12</v>
      </c>
      <c r="I20" s="2">
        <v>62</v>
      </c>
      <c r="J20" s="2" t="str">
        <f>VLOOKUP(A20,'Cor da Pele e Motivacao'!$A$2:$I$11399,6, FALSE)</f>
        <v>Parda</v>
      </c>
      <c r="K20" s="2" t="str">
        <f>VLOOKUP(A20,'Cor da Pele e Motivacao'!$A$2:$I$11399,8, FALSE)</f>
        <v>ATIVIDADES CRIMINAIS</v>
      </c>
      <c r="L20" s="2">
        <v>1</v>
      </c>
    </row>
    <row r="21" spans="1:12" ht="15.75" customHeight="1" x14ac:dyDescent="0.25">
      <c r="A21" t="str">
        <f>CONCATENATE(B21,C21,D21,H21,I21,L21)</f>
        <v>212018HOMICIDIO561</v>
      </c>
      <c r="B21" s="2">
        <v>2</v>
      </c>
      <c r="C21" s="2">
        <v>1</v>
      </c>
      <c r="D21" s="2">
        <v>2018</v>
      </c>
      <c r="E21" s="2" t="s">
        <v>32</v>
      </c>
      <c r="F21" s="2" t="s">
        <v>16</v>
      </c>
      <c r="G21" s="2" t="s">
        <v>11</v>
      </c>
      <c r="H21" s="2" t="s">
        <v>12</v>
      </c>
      <c r="I21" s="2">
        <v>56</v>
      </c>
      <c r="J21" s="2" t="str">
        <f>VLOOKUP(A21,'Cor da Pele e Motivacao'!$A$2:$I$11399,6, FALSE)</f>
        <v>Parda</v>
      </c>
      <c r="K21" s="2" t="str">
        <f>VLOOKUP(A21,'Cor da Pele e Motivacao'!$A$2:$I$11399,8, FALSE)</f>
        <v>VIOLÊNCIA INTERPESSOAL</v>
      </c>
      <c r="L21" s="2">
        <v>1</v>
      </c>
    </row>
    <row r="22" spans="1:12" ht="15.75" customHeight="1" x14ac:dyDescent="0.25">
      <c r="A22" t="str">
        <f>CONCATENATE(B22,C22,D22,H22,I22,L22)</f>
        <v>212018LATROCINIO551</v>
      </c>
      <c r="B22" s="2">
        <v>2</v>
      </c>
      <c r="C22" s="2">
        <v>1</v>
      </c>
      <c r="D22" s="2">
        <v>2018</v>
      </c>
      <c r="E22" s="2" t="s">
        <v>13</v>
      </c>
      <c r="F22" s="2" t="s">
        <v>14</v>
      </c>
      <c r="G22" s="2" t="s">
        <v>11</v>
      </c>
      <c r="H22" s="2" t="s">
        <v>33</v>
      </c>
      <c r="I22" s="2">
        <v>55</v>
      </c>
      <c r="J22" s="2" t="str">
        <f>VLOOKUP(A22,'Cor da Pele e Motivacao'!$A$2:$I$11399,6, FALSE)</f>
        <v>Parda</v>
      </c>
      <c r="K22" s="2" t="str">
        <f>VLOOKUP(A22,'Cor da Pele e Motivacao'!$A$2:$I$11399,8, FALSE)</f>
        <v>PATRIMÔNIO</v>
      </c>
      <c r="L22" s="2">
        <v>1</v>
      </c>
    </row>
    <row r="23" spans="1:12" ht="15.75" customHeight="1" x14ac:dyDescent="0.25">
      <c r="A23" t="str">
        <f>CONCATENATE(B23,C23,D23,H23,I23,L23)</f>
        <v>212018HOMICIDIO301</v>
      </c>
      <c r="B23" s="2">
        <v>2</v>
      </c>
      <c r="C23" s="2">
        <v>1</v>
      </c>
      <c r="D23" s="2">
        <v>2018</v>
      </c>
      <c r="E23" s="2" t="s">
        <v>34</v>
      </c>
      <c r="F23" s="2" t="s">
        <v>14</v>
      </c>
      <c r="G23" s="2" t="s">
        <v>11</v>
      </c>
      <c r="H23" s="2" t="s">
        <v>12</v>
      </c>
      <c r="I23" s="2">
        <v>30</v>
      </c>
      <c r="J23" s="2" t="str">
        <f>VLOOKUP(A23,'Cor da Pele e Motivacao'!$A$2:$I$11399,6, FALSE)</f>
        <v>Parda</v>
      </c>
      <c r="K23" s="2" t="str">
        <f>VLOOKUP(A23,'Cor da Pele e Motivacao'!$A$2:$I$11399,8, FALSE)</f>
        <v>ATIVIDADES CRIMINAIS</v>
      </c>
      <c r="L23" s="2">
        <v>1</v>
      </c>
    </row>
    <row r="24" spans="1:12" ht="15.75" customHeight="1" x14ac:dyDescent="0.25">
      <c r="A24" t="str">
        <f>CONCATENATE(B24,C24,D24,H24,I24,L24)</f>
        <v>212018HOMICIDIO171</v>
      </c>
      <c r="B24" s="2">
        <v>2</v>
      </c>
      <c r="C24" s="2">
        <v>1</v>
      </c>
      <c r="D24" s="2">
        <v>2018</v>
      </c>
      <c r="E24" s="2" t="s">
        <v>35</v>
      </c>
      <c r="F24" s="2" t="s">
        <v>16</v>
      </c>
      <c r="G24" s="2" t="s">
        <v>11</v>
      </c>
      <c r="H24" s="2" t="s">
        <v>12</v>
      </c>
      <c r="I24" s="2">
        <v>17</v>
      </c>
      <c r="J24" s="2" t="str">
        <f>VLOOKUP(A24,'Cor da Pele e Motivacao'!$A$2:$I$11399,6, FALSE)</f>
        <v>Parda</v>
      </c>
      <c r="K24" s="2" t="str">
        <f>VLOOKUP(A24,'Cor da Pele e Motivacao'!$A$2:$I$11399,8, FALSE)</f>
        <v>VIOLÊNCIA INTERPESSOAL</v>
      </c>
      <c r="L24" s="2">
        <v>1</v>
      </c>
    </row>
    <row r="25" spans="1:12" ht="15.75" customHeight="1" x14ac:dyDescent="0.25">
      <c r="A25" t="str">
        <f>CONCATENATE(B25,C25,D25,H25,I25,L25)</f>
        <v>212018HOMICIDIO161</v>
      </c>
      <c r="B25" s="2">
        <v>2</v>
      </c>
      <c r="C25" s="2">
        <v>1</v>
      </c>
      <c r="D25" s="2">
        <v>2018</v>
      </c>
      <c r="E25" s="2" t="s">
        <v>36</v>
      </c>
      <c r="F25" s="2" t="s">
        <v>14</v>
      </c>
      <c r="G25" s="2" t="s">
        <v>11</v>
      </c>
      <c r="H25" s="2" t="s">
        <v>12</v>
      </c>
      <c r="I25" s="2">
        <v>16</v>
      </c>
      <c r="J25" s="2" t="str">
        <f>VLOOKUP(A25,'Cor da Pele e Motivacao'!$A$2:$I$11399,6, FALSE)</f>
        <v>Parda</v>
      </c>
      <c r="K25" s="2" t="str">
        <f>VLOOKUP(A25,'Cor da Pele e Motivacao'!$A$2:$I$11399,8, FALSE)</f>
        <v>ATIVIDADES CRIMINAIS</v>
      </c>
      <c r="L25" s="2">
        <v>1</v>
      </c>
    </row>
    <row r="26" spans="1:12" ht="15.75" customHeight="1" x14ac:dyDescent="0.25">
      <c r="A26" t="str">
        <f>CONCATENATE(B26,C26,D26,H26,I26,L26)</f>
        <v>212018LATROCINIO371</v>
      </c>
      <c r="B26" s="2">
        <v>2</v>
      </c>
      <c r="C26" s="2">
        <v>1</v>
      </c>
      <c r="D26" s="2">
        <v>2018</v>
      </c>
      <c r="E26" s="2" t="s">
        <v>36</v>
      </c>
      <c r="F26" s="2" t="s">
        <v>14</v>
      </c>
      <c r="G26" s="2" t="s">
        <v>11</v>
      </c>
      <c r="H26" s="2" t="s">
        <v>33</v>
      </c>
      <c r="I26" s="2">
        <v>37</v>
      </c>
      <c r="J26" s="2" t="str">
        <f>VLOOKUP(A26,'Cor da Pele e Motivacao'!$A$2:$I$11399,6, FALSE)</f>
        <v>Branca</v>
      </c>
      <c r="K26" s="2" t="str">
        <f>VLOOKUP(A26,'Cor da Pele e Motivacao'!$A$2:$I$11399,8, FALSE)</f>
        <v>PATRIMÔNIO</v>
      </c>
      <c r="L26" s="2">
        <v>1</v>
      </c>
    </row>
    <row r="27" spans="1:12" ht="15.75" customHeight="1" x14ac:dyDescent="0.25">
      <c r="A27" t="str">
        <f>CONCATENATE(B27,C27,D27,H27,I27,L27)</f>
        <v>212018HOMICIDIO281</v>
      </c>
      <c r="B27" s="2">
        <v>2</v>
      </c>
      <c r="C27" s="2">
        <v>1</v>
      </c>
      <c r="D27" s="2">
        <v>2018</v>
      </c>
      <c r="E27" s="2" t="s">
        <v>37</v>
      </c>
      <c r="F27" s="2" t="s">
        <v>22</v>
      </c>
      <c r="G27" s="2" t="s">
        <v>11</v>
      </c>
      <c r="H27" s="2" t="s">
        <v>12</v>
      </c>
      <c r="I27" s="2">
        <v>28</v>
      </c>
      <c r="J27" s="2" t="str">
        <f>VLOOKUP(A27,'Cor da Pele e Motivacao'!$A$2:$I$11399,6, FALSE)</f>
        <v>Parda</v>
      </c>
      <c r="K27" s="2" t="str">
        <f>VLOOKUP(A27,'Cor da Pele e Motivacao'!$A$2:$I$11399,8, FALSE)</f>
        <v>ATIVIDADES CRIMINAIS</v>
      </c>
      <c r="L27" s="2">
        <v>1</v>
      </c>
    </row>
    <row r="28" spans="1:12" ht="15.75" customHeight="1" x14ac:dyDescent="0.25">
      <c r="A28" t="str">
        <f>CONCATENATE(B28,C28,D28,H28,I28,L28)</f>
        <v>212018HOMICIDIO431</v>
      </c>
      <c r="B28" s="2">
        <v>2</v>
      </c>
      <c r="C28" s="2">
        <v>1</v>
      </c>
      <c r="D28" s="2">
        <v>2018</v>
      </c>
      <c r="E28" s="2" t="s">
        <v>27</v>
      </c>
      <c r="F28" s="2" t="s">
        <v>14</v>
      </c>
      <c r="G28" s="2" t="s">
        <v>11</v>
      </c>
      <c r="H28" s="2" t="s">
        <v>12</v>
      </c>
      <c r="I28" s="2">
        <v>43</v>
      </c>
      <c r="J28" s="2" t="str">
        <f>VLOOKUP(A28,'Cor da Pele e Motivacao'!$A$2:$I$11399,6, FALSE)</f>
        <v>Parda</v>
      </c>
      <c r="K28" s="2" t="str">
        <f>VLOOKUP(A28,'Cor da Pele e Motivacao'!$A$2:$I$11399,8, FALSE)</f>
        <v>VIOLÊNCIA INTERPESSOAL</v>
      </c>
      <c r="L28" s="2">
        <v>1</v>
      </c>
    </row>
    <row r="29" spans="1:12" ht="15.75" customHeight="1" x14ac:dyDescent="0.25">
      <c r="A29" t="str">
        <f>CONCATENATE(B29,C29,D29,H29,I29,L29)</f>
        <v>212018HOMICIDIO231</v>
      </c>
      <c r="B29" s="2">
        <v>2</v>
      </c>
      <c r="C29" s="2">
        <v>1</v>
      </c>
      <c r="D29" s="2">
        <v>2018</v>
      </c>
      <c r="E29" s="2" t="s">
        <v>38</v>
      </c>
      <c r="F29" s="2" t="s">
        <v>22</v>
      </c>
      <c r="G29" s="2" t="s">
        <v>11</v>
      </c>
      <c r="H29" s="2" t="s">
        <v>12</v>
      </c>
      <c r="I29" s="2">
        <v>23</v>
      </c>
      <c r="J29" s="2" t="str">
        <f>VLOOKUP(A29,'Cor da Pele e Motivacao'!$A$2:$I$11399,6, FALSE)</f>
        <v>Parda</v>
      </c>
      <c r="K29" s="2" t="str">
        <f>VLOOKUP(A29,'Cor da Pele e Motivacao'!$A$2:$I$11399,8, FALSE)</f>
        <v>ATIVIDADES CRIMINAIS</v>
      </c>
      <c r="L29" s="2">
        <v>1</v>
      </c>
    </row>
    <row r="30" spans="1:12" ht="15.75" customHeight="1" x14ac:dyDescent="0.25">
      <c r="A30" t="str">
        <f>CONCATENATE(B30,C30,D30,H30,I30,L30)</f>
        <v>312018HOMICIDIO161</v>
      </c>
      <c r="B30" s="2">
        <v>3</v>
      </c>
      <c r="C30" s="2">
        <v>1</v>
      </c>
      <c r="D30" s="2">
        <v>2018</v>
      </c>
      <c r="E30" s="2" t="s">
        <v>39</v>
      </c>
      <c r="F30" s="2" t="s">
        <v>22</v>
      </c>
      <c r="G30" s="2" t="s">
        <v>11</v>
      </c>
      <c r="H30" s="2" t="s">
        <v>12</v>
      </c>
      <c r="I30" s="2">
        <v>16</v>
      </c>
      <c r="J30" s="2" t="str">
        <f>VLOOKUP(A30,'Cor da Pele e Motivacao'!$A$2:$I$11399,6, FALSE)</f>
        <v>Parda</v>
      </c>
      <c r="K30" s="2" t="str">
        <f>VLOOKUP(A30,'Cor da Pele e Motivacao'!$A$2:$I$11399,8, FALSE)</f>
        <v>ATIVIDADES CRIMINAIS</v>
      </c>
      <c r="L30" s="2">
        <v>1</v>
      </c>
    </row>
    <row r="31" spans="1:12" ht="15.75" customHeight="1" x14ac:dyDescent="0.25">
      <c r="A31" t="str">
        <f>CONCATENATE(B31,C31,D31,H31,I31,L31)</f>
        <v>312018HOMICIDIO561</v>
      </c>
      <c r="B31" s="2">
        <v>3</v>
      </c>
      <c r="C31" s="2">
        <v>1</v>
      </c>
      <c r="D31" s="2">
        <v>2018</v>
      </c>
      <c r="E31" s="2" t="s">
        <v>40</v>
      </c>
      <c r="F31" s="2" t="s">
        <v>16</v>
      </c>
      <c r="G31" s="2" t="s">
        <v>11</v>
      </c>
      <c r="H31" s="2" t="s">
        <v>12</v>
      </c>
      <c r="I31" s="2">
        <v>56</v>
      </c>
      <c r="J31" s="2" t="str">
        <f>VLOOKUP(A31,'Cor da Pele e Motivacao'!$A$2:$I$11399,6, FALSE)</f>
        <v>Parda</v>
      </c>
      <c r="K31" s="2" t="str">
        <f>VLOOKUP(A31,'Cor da Pele e Motivacao'!$A$2:$I$11399,8, FALSE)</f>
        <v>VIOLÊNCIA INTERPESSOAL</v>
      </c>
      <c r="L31" s="2">
        <v>1</v>
      </c>
    </row>
    <row r="32" spans="1:12" ht="15.75" customHeight="1" x14ac:dyDescent="0.25">
      <c r="A32" t="str">
        <f>CONCATENATE(B32,C32,D32,H32,I32,L32)</f>
        <v>312018HOMICIDIO421</v>
      </c>
      <c r="B32" s="2">
        <v>3</v>
      </c>
      <c r="C32" s="2">
        <v>1</v>
      </c>
      <c r="D32" s="2">
        <v>2018</v>
      </c>
      <c r="E32" s="2" t="s">
        <v>41</v>
      </c>
      <c r="F32" s="2" t="s">
        <v>22</v>
      </c>
      <c r="G32" s="2" t="s">
        <v>11</v>
      </c>
      <c r="H32" s="2" t="s">
        <v>12</v>
      </c>
      <c r="I32" s="2">
        <v>42</v>
      </c>
      <c r="J32" s="2" t="str">
        <f>VLOOKUP(A32,'Cor da Pele e Motivacao'!$A$2:$I$11399,6, FALSE)</f>
        <v>Parda</v>
      </c>
      <c r="K32" s="2" t="str">
        <f>VLOOKUP(A32,'Cor da Pele e Motivacao'!$A$2:$I$11399,8, FALSE)</f>
        <v>ATIVIDADES CRIMINAIS</v>
      </c>
      <c r="L32" s="2">
        <v>1</v>
      </c>
    </row>
    <row r="33" spans="1:12" ht="15.75" customHeight="1" x14ac:dyDescent="0.25">
      <c r="A33" t="str">
        <f>CONCATENATE(B33,C33,D33,H33,I33,L33)</f>
        <v>312018HOMICIDIO161</v>
      </c>
      <c r="B33" s="2">
        <v>3</v>
      </c>
      <c r="C33" s="2">
        <v>1</v>
      </c>
      <c r="D33" s="2">
        <v>2018</v>
      </c>
      <c r="E33" s="2" t="s">
        <v>42</v>
      </c>
      <c r="F33" s="2" t="s">
        <v>16</v>
      </c>
      <c r="G33" s="2" t="s">
        <v>11</v>
      </c>
      <c r="H33" s="2" t="s">
        <v>12</v>
      </c>
      <c r="I33" s="2">
        <v>16</v>
      </c>
      <c r="J33" s="2" t="str">
        <f>VLOOKUP(A33,'Cor da Pele e Motivacao'!$A$2:$I$11399,6, FALSE)</f>
        <v>Parda</v>
      </c>
      <c r="K33" s="2" t="str">
        <f>VLOOKUP(A33,'Cor da Pele e Motivacao'!$A$2:$I$11399,8, FALSE)</f>
        <v>ATIVIDADES CRIMINAIS</v>
      </c>
      <c r="L33" s="2">
        <v>1</v>
      </c>
    </row>
    <row r="34" spans="1:12" ht="15.75" customHeight="1" x14ac:dyDescent="0.25">
      <c r="A34" t="str">
        <f>CONCATENATE(B34,C34,D34,H34,I34,L34)</f>
        <v>312018HOMICIDIO301</v>
      </c>
      <c r="B34" s="2">
        <v>3</v>
      </c>
      <c r="C34" s="2">
        <v>1</v>
      </c>
      <c r="D34" s="2">
        <v>2018</v>
      </c>
      <c r="E34" s="2" t="s">
        <v>43</v>
      </c>
      <c r="F34" s="2" t="s">
        <v>22</v>
      </c>
      <c r="G34" s="2" t="s">
        <v>11</v>
      </c>
      <c r="H34" s="2" t="s">
        <v>12</v>
      </c>
      <c r="I34" s="2">
        <v>30</v>
      </c>
      <c r="J34" s="2" t="str">
        <f>VLOOKUP(A34,'Cor da Pele e Motivacao'!$A$2:$I$11399,6, FALSE)</f>
        <v>Parda</v>
      </c>
      <c r="K34" s="2" t="str">
        <f>VLOOKUP(A34,'Cor da Pele e Motivacao'!$A$2:$I$11399,8, FALSE)</f>
        <v>ATIVIDADES CRIMINAIS</v>
      </c>
      <c r="L34" s="2">
        <v>1</v>
      </c>
    </row>
    <row r="35" spans="1:12" ht="15.75" customHeight="1" x14ac:dyDescent="0.25">
      <c r="A35" t="str">
        <f>CONCATENATE(B35,C35,D35,H35,I35,L35)</f>
        <v>312018HOMICIDIO211</v>
      </c>
      <c r="B35" s="2">
        <v>3</v>
      </c>
      <c r="C35" s="2">
        <v>1</v>
      </c>
      <c r="D35" s="2">
        <v>2018</v>
      </c>
      <c r="E35" s="2" t="s">
        <v>19</v>
      </c>
      <c r="F35" s="2" t="s">
        <v>14</v>
      </c>
      <c r="G35" s="2" t="s">
        <v>28</v>
      </c>
      <c r="H35" s="2" t="s">
        <v>12</v>
      </c>
      <c r="I35" s="2">
        <v>21</v>
      </c>
      <c r="J35" s="2" t="str">
        <f>VLOOKUP(A35,'Cor da Pele e Motivacao'!$A$2:$I$11399,6, FALSE)</f>
        <v>Parda</v>
      </c>
      <c r="K35" s="2" t="str">
        <f>VLOOKUP(A35,'Cor da Pele e Motivacao'!$A$2:$I$11399,8, FALSE)</f>
        <v>ATIVIDADES CRIMINAIS</v>
      </c>
      <c r="L35" s="2">
        <v>1</v>
      </c>
    </row>
    <row r="36" spans="1:12" ht="15.75" customHeight="1" x14ac:dyDescent="0.25">
      <c r="A36" t="str">
        <f>CONCATENATE(B36,C36,D36,H36,I36,L36)</f>
        <v>312018HOMICIDIO191</v>
      </c>
      <c r="B36" s="2">
        <v>3</v>
      </c>
      <c r="C36" s="2">
        <v>1</v>
      </c>
      <c r="D36" s="2">
        <v>2018</v>
      </c>
      <c r="E36" s="2" t="s">
        <v>19</v>
      </c>
      <c r="F36" s="2" t="s">
        <v>14</v>
      </c>
      <c r="G36" s="2" t="s">
        <v>11</v>
      </c>
      <c r="H36" s="2" t="s">
        <v>12</v>
      </c>
      <c r="I36" s="2">
        <v>19</v>
      </c>
      <c r="J36" s="2" t="str">
        <f>VLOOKUP(A36,'Cor da Pele e Motivacao'!$A$2:$I$11399,6, FALSE)</f>
        <v>Parda</v>
      </c>
      <c r="K36" s="2" t="str">
        <f>VLOOKUP(A36,'Cor da Pele e Motivacao'!$A$2:$I$11399,8, FALSE)</f>
        <v>ATIVIDADES CRIMINAIS</v>
      </c>
      <c r="L36" s="2">
        <v>1</v>
      </c>
    </row>
    <row r="37" spans="1:12" ht="15.75" customHeight="1" x14ac:dyDescent="0.25">
      <c r="A37" t="str">
        <f>CONCATENATE(B37,C37,D37,H37,I37,L37)</f>
        <v>312018FEMINICIDIO341</v>
      </c>
      <c r="B37" s="2">
        <v>3</v>
      </c>
      <c r="C37" s="2">
        <v>1</v>
      </c>
      <c r="D37" s="2">
        <v>2018</v>
      </c>
      <c r="E37" s="2" t="s">
        <v>44</v>
      </c>
      <c r="F37" s="2" t="s">
        <v>10</v>
      </c>
      <c r="G37" s="2" t="s">
        <v>28</v>
      </c>
      <c r="H37" s="2" t="s">
        <v>29</v>
      </c>
      <c r="I37" s="2">
        <v>34</v>
      </c>
      <c r="J37" s="2" t="str">
        <f>VLOOKUP(A37,'Cor da Pele e Motivacao'!$A$2:$I$11399,6, FALSE)</f>
        <v>Parda</v>
      </c>
      <c r="K37" s="2" t="str">
        <f>VLOOKUP(A37,'Cor da Pele e Motivacao'!$A$2:$I$11399,8, FALSE)</f>
        <v>FEMINICIDIO</v>
      </c>
      <c r="L37" s="2">
        <v>1</v>
      </c>
    </row>
    <row r="38" spans="1:12" ht="15.75" customHeight="1" x14ac:dyDescent="0.25">
      <c r="A38" t="str">
        <f>CONCATENATE(B38,C38,D38,H38,I38,L38)</f>
        <v>312018HOMICIDIO251</v>
      </c>
      <c r="B38" s="2">
        <v>3</v>
      </c>
      <c r="C38" s="2">
        <v>1</v>
      </c>
      <c r="D38" s="2">
        <v>2018</v>
      </c>
      <c r="E38" s="2" t="s">
        <v>20</v>
      </c>
      <c r="F38" s="2" t="s">
        <v>14</v>
      </c>
      <c r="G38" s="2" t="s">
        <v>11</v>
      </c>
      <c r="H38" s="2" t="s">
        <v>12</v>
      </c>
      <c r="I38" s="2">
        <v>25</v>
      </c>
      <c r="J38" s="2" t="str">
        <f>VLOOKUP(A38,'Cor da Pele e Motivacao'!$A$2:$I$11399,6, FALSE)</f>
        <v>Parda</v>
      </c>
      <c r="K38" s="2" t="str">
        <f>VLOOKUP(A38,'Cor da Pele e Motivacao'!$A$2:$I$11399,8, FALSE)</f>
        <v>A DEFINIR</v>
      </c>
      <c r="L38" s="2">
        <v>1</v>
      </c>
    </row>
    <row r="39" spans="1:12" ht="15.75" customHeight="1" x14ac:dyDescent="0.25">
      <c r="A39" t="str">
        <f>CONCATENATE(B39,C39,D39,H39,I39,L39)</f>
        <v>312018HOMICIDIO331</v>
      </c>
      <c r="B39" s="2">
        <v>3</v>
      </c>
      <c r="C39" s="2">
        <v>1</v>
      </c>
      <c r="D39" s="2">
        <v>2018</v>
      </c>
      <c r="E39" s="2" t="s">
        <v>20</v>
      </c>
      <c r="F39" s="2" t="s">
        <v>14</v>
      </c>
      <c r="G39" s="2" t="s">
        <v>11</v>
      </c>
      <c r="H39" s="2" t="s">
        <v>12</v>
      </c>
      <c r="I39" s="2">
        <v>33</v>
      </c>
      <c r="J39" s="2" t="str">
        <f>VLOOKUP(A39,'Cor da Pele e Motivacao'!$A$2:$I$11399,6, FALSE)</f>
        <v>Parda</v>
      </c>
      <c r="K39" s="2" t="str">
        <f>VLOOKUP(A39,'Cor da Pele e Motivacao'!$A$2:$I$11399,8, FALSE)</f>
        <v>ATIVIDADES CRIMINAIS</v>
      </c>
      <c r="L39" s="2">
        <v>1</v>
      </c>
    </row>
    <row r="40" spans="1:12" ht="15.75" customHeight="1" x14ac:dyDescent="0.25">
      <c r="A40" t="str">
        <f>CONCATENATE(B40,C40,D40,H40,I40,L40)</f>
        <v>312018HOMICIDIO221</v>
      </c>
      <c r="B40" s="2">
        <v>3</v>
      </c>
      <c r="C40" s="2">
        <v>1</v>
      </c>
      <c r="D40" s="2">
        <v>2018</v>
      </c>
      <c r="E40" s="2" t="s">
        <v>25</v>
      </c>
      <c r="F40" s="2" t="s">
        <v>25</v>
      </c>
      <c r="G40" s="2" t="s">
        <v>11</v>
      </c>
      <c r="H40" s="2" t="s">
        <v>12</v>
      </c>
      <c r="I40" s="2">
        <v>22</v>
      </c>
      <c r="J40" s="2" t="str">
        <f>VLOOKUP(A40,'Cor da Pele e Motivacao'!$A$2:$I$11399,6, FALSE)</f>
        <v>Negra</v>
      </c>
      <c r="K40" s="2" t="str">
        <f>VLOOKUP(A40,'Cor da Pele e Motivacao'!$A$2:$I$11399,8, FALSE)</f>
        <v>A DEFINIR</v>
      </c>
      <c r="L40" s="2">
        <v>1</v>
      </c>
    </row>
    <row r="41" spans="1:12" ht="15.75" customHeight="1" x14ac:dyDescent="0.25">
      <c r="A41" t="str">
        <f>CONCATENATE(B41,C41,D41,H41,I41,L41)</f>
        <v>312018HOMICIDIO321</v>
      </c>
      <c r="B41" s="2">
        <v>3</v>
      </c>
      <c r="C41" s="2">
        <v>1</v>
      </c>
      <c r="D41" s="2">
        <v>2018</v>
      </c>
      <c r="E41" s="2" t="s">
        <v>25</v>
      </c>
      <c r="F41" s="2" t="s">
        <v>25</v>
      </c>
      <c r="G41" s="2" t="s">
        <v>11</v>
      </c>
      <c r="H41" s="2" t="s">
        <v>12</v>
      </c>
      <c r="I41" s="2">
        <v>32</v>
      </c>
      <c r="J41" s="2" t="str">
        <f>VLOOKUP(A41,'Cor da Pele e Motivacao'!$A$2:$I$11399,6, FALSE)</f>
        <v>Parda</v>
      </c>
      <c r="K41" s="2" t="str">
        <f>VLOOKUP(A41,'Cor da Pele e Motivacao'!$A$2:$I$11399,8, FALSE)</f>
        <v>ATIVIDADES CRIMINAIS</v>
      </c>
      <c r="L41" s="2">
        <v>1</v>
      </c>
    </row>
    <row r="42" spans="1:12" ht="15.75" customHeight="1" x14ac:dyDescent="0.25">
      <c r="A42" t="str">
        <f>CONCATENATE(B42,C42,D42,H42,I42,L42)</f>
        <v>412018HOMICIDIO201</v>
      </c>
      <c r="B42" s="2">
        <v>4</v>
      </c>
      <c r="C42" s="2">
        <v>1</v>
      </c>
      <c r="D42" s="2">
        <v>2018</v>
      </c>
      <c r="E42" s="2" t="s">
        <v>45</v>
      </c>
      <c r="F42" s="2" t="s">
        <v>14</v>
      </c>
      <c r="G42" s="2" t="s">
        <v>11</v>
      </c>
      <c r="H42" s="2" t="s">
        <v>12</v>
      </c>
      <c r="I42" s="2">
        <v>20</v>
      </c>
      <c r="J42" s="2" t="str">
        <f>VLOOKUP(A42,'Cor da Pele e Motivacao'!$A$2:$I$11399,6, FALSE)</f>
        <v>Parda</v>
      </c>
      <c r="K42" s="2" t="str">
        <f>VLOOKUP(A42,'Cor da Pele e Motivacao'!$A$2:$I$11399,8, FALSE)</f>
        <v>ATIVIDADES CRIMINAIS</v>
      </c>
      <c r="L42" s="2">
        <v>1</v>
      </c>
    </row>
    <row r="43" spans="1:12" ht="15.75" customHeight="1" x14ac:dyDescent="0.25">
      <c r="A43" t="str">
        <f>CONCATENATE(B43,C43,D43,H43,I43,L43)</f>
        <v>412018HOMICIDIO181</v>
      </c>
      <c r="B43" s="2">
        <v>4</v>
      </c>
      <c r="C43" s="2">
        <v>1</v>
      </c>
      <c r="D43" s="2">
        <v>2018</v>
      </c>
      <c r="E43" s="2" t="s">
        <v>13</v>
      </c>
      <c r="F43" s="2" t="s">
        <v>14</v>
      </c>
      <c r="G43" s="2" t="s">
        <v>11</v>
      </c>
      <c r="H43" s="2" t="s">
        <v>12</v>
      </c>
      <c r="I43" s="2">
        <v>18</v>
      </c>
      <c r="J43" s="2" t="str">
        <f>VLOOKUP(A43,'Cor da Pele e Motivacao'!$A$2:$I$11399,6, FALSE)</f>
        <v>Parda</v>
      </c>
      <c r="K43" s="2" t="str">
        <f>VLOOKUP(A43,'Cor da Pele e Motivacao'!$A$2:$I$11399,8, FALSE)</f>
        <v>ATIVIDADES CRIMINAIS</v>
      </c>
      <c r="L43" s="2">
        <v>1</v>
      </c>
    </row>
    <row r="44" spans="1:12" ht="15.75" customHeight="1" x14ac:dyDescent="0.25">
      <c r="A44" t="str">
        <f>CONCATENATE(B44,C44,D44,H44,I44,L44)</f>
        <v>412018HOMICIDIO191</v>
      </c>
      <c r="B44" s="2">
        <v>4</v>
      </c>
      <c r="C44" s="2">
        <v>1</v>
      </c>
      <c r="D44" s="2">
        <v>2018</v>
      </c>
      <c r="E44" s="2" t="s">
        <v>13</v>
      </c>
      <c r="F44" s="2" t="s">
        <v>14</v>
      </c>
      <c r="G44" s="2" t="s">
        <v>11</v>
      </c>
      <c r="H44" s="2" t="s">
        <v>12</v>
      </c>
      <c r="I44" s="2">
        <v>19</v>
      </c>
      <c r="J44" s="2" t="str">
        <f>VLOOKUP(A44,'Cor da Pele e Motivacao'!$A$2:$I$11399,6, FALSE)</f>
        <v>Parda</v>
      </c>
      <c r="K44" s="2" t="str">
        <f>VLOOKUP(A44,'Cor da Pele e Motivacao'!$A$2:$I$11399,8, FALSE)</f>
        <v>ATIVIDADES CRIMINAIS</v>
      </c>
      <c r="L44" s="2">
        <v>1</v>
      </c>
    </row>
    <row r="45" spans="1:12" ht="15.75" customHeight="1" x14ac:dyDescent="0.25">
      <c r="A45" t="str">
        <f>CONCATENATE(B45,C45,D45,H45,I45,L45)</f>
        <v>412018HOMICIDIO221</v>
      </c>
      <c r="B45" s="2">
        <v>4</v>
      </c>
      <c r="C45" s="2">
        <v>1</v>
      </c>
      <c r="D45" s="2">
        <v>2018</v>
      </c>
      <c r="E45" s="2" t="s">
        <v>13</v>
      </c>
      <c r="F45" s="2" t="s">
        <v>14</v>
      </c>
      <c r="G45" s="2" t="s">
        <v>11</v>
      </c>
      <c r="H45" s="2" t="s">
        <v>12</v>
      </c>
      <c r="I45" s="2">
        <v>22</v>
      </c>
      <c r="J45" s="2" t="str">
        <f>VLOOKUP(A45,'Cor da Pele e Motivacao'!$A$2:$I$11399,6, FALSE)</f>
        <v>Parda</v>
      </c>
      <c r="K45" s="2" t="str">
        <f>VLOOKUP(A45,'Cor da Pele e Motivacao'!$A$2:$I$11399,8, FALSE)</f>
        <v>ATIVIDADES CRIMINAIS</v>
      </c>
      <c r="L45" s="2">
        <v>1</v>
      </c>
    </row>
    <row r="46" spans="1:12" ht="15.75" customHeight="1" x14ac:dyDescent="0.25">
      <c r="A46" t="str">
        <f>CONCATENATE(B46,C46,D46,H46,I46,L46)</f>
        <v>412018HOMICIDIO461</v>
      </c>
      <c r="B46" s="2">
        <v>4</v>
      </c>
      <c r="C46" s="2">
        <v>1</v>
      </c>
      <c r="D46" s="2">
        <v>2018</v>
      </c>
      <c r="E46" s="2" t="s">
        <v>15</v>
      </c>
      <c r="F46" s="2" t="s">
        <v>16</v>
      </c>
      <c r="G46" s="2" t="s">
        <v>11</v>
      </c>
      <c r="H46" s="2" t="s">
        <v>12</v>
      </c>
      <c r="I46" s="2">
        <v>46</v>
      </c>
      <c r="J46" s="2" t="str">
        <f>VLOOKUP(A46,'Cor da Pele e Motivacao'!$A$2:$I$11399,6, FALSE)</f>
        <v>Parda</v>
      </c>
      <c r="K46" s="2" t="str">
        <f>VLOOKUP(A46,'Cor da Pele e Motivacao'!$A$2:$I$11399,8, FALSE)</f>
        <v>ATIVIDADES CRIMINAIS</v>
      </c>
      <c r="L46" s="2">
        <v>1</v>
      </c>
    </row>
    <row r="47" spans="1:12" ht="15.75" customHeight="1" x14ac:dyDescent="0.25">
      <c r="A47" t="str">
        <f>CONCATENATE(B47,C47,D47,H47,I47,L47)</f>
        <v>412018HOMICIDIO261</v>
      </c>
      <c r="B47" s="2">
        <v>4</v>
      </c>
      <c r="C47" s="2">
        <v>1</v>
      </c>
      <c r="D47" s="2">
        <v>2018</v>
      </c>
      <c r="E47" s="2" t="s">
        <v>23</v>
      </c>
      <c r="F47" s="2" t="s">
        <v>14</v>
      </c>
      <c r="G47" s="2" t="s">
        <v>11</v>
      </c>
      <c r="H47" s="2" t="s">
        <v>12</v>
      </c>
      <c r="I47" s="2">
        <v>26</v>
      </c>
      <c r="J47" s="2" t="str">
        <f>VLOOKUP(A47,'Cor da Pele e Motivacao'!$A$2:$I$11399,6, FALSE)</f>
        <v>Parda</v>
      </c>
      <c r="K47" s="2" t="str">
        <f>VLOOKUP(A47,'Cor da Pele e Motivacao'!$A$2:$I$11399,8, FALSE)</f>
        <v>ATIVIDADES CRIMINAIS</v>
      </c>
      <c r="L47" s="2">
        <v>1</v>
      </c>
    </row>
    <row r="48" spans="1:12" ht="15.75" customHeight="1" x14ac:dyDescent="0.25">
      <c r="A48" t="str">
        <f>CONCATENATE(B48,C48,D48,H48,I48,L48)</f>
        <v>412018HOMICIDIO731</v>
      </c>
      <c r="B48" s="2">
        <v>4</v>
      </c>
      <c r="C48" s="2">
        <v>1</v>
      </c>
      <c r="D48" s="2">
        <v>2018</v>
      </c>
      <c r="E48" s="2" t="s">
        <v>23</v>
      </c>
      <c r="F48" s="2" t="s">
        <v>14</v>
      </c>
      <c r="G48" s="2" t="s">
        <v>11</v>
      </c>
      <c r="H48" s="2" t="s">
        <v>12</v>
      </c>
      <c r="I48" s="2">
        <v>73</v>
      </c>
      <c r="J48" s="2" t="str">
        <f>VLOOKUP(A48,'Cor da Pele e Motivacao'!$A$2:$I$11399,6, FALSE)</f>
        <v>Parda</v>
      </c>
      <c r="K48" s="2" t="str">
        <f>VLOOKUP(A48,'Cor da Pele e Motivacao'!$A$2:$I$11399,8, FALSE)</f>
        <v>VIOLÊNCIA INTERPESSOAL</v>
      </c>
      <c r="L48" s="2">
        <v>1</v>
      </c>
    </row>
    <row r="49" spans="1:12" ht="15.75" customHeight="1" x14ac:dyDescent="0.25">
      <c r="A49" t="str">
        <f>CONCATENATE(B49,C49,D49,H49,I49,L49)</f>
        <v>412018HOMICIDIO741</v>
      </c>
      <c r="B49" s="2">
        <v>4</v>
      </c>
      <c r="C49" s="2">
        <v>1</v>
      </c>
      <c r="D49" s="2">
        <v>2018</v>
      </c>
      <c r="E49" s="2" t="s">
        <v>23</v>
      </c>
      <c r="F49" s="2" t="s">
        <v>14</v>
      </c>
      <c r="G49" s="2" t="s">
        <v>11</v>
      </c>
      <c r="H49" s="2" t="s">
        <v>12</v>
      </c>
      <c r="I49" s="2">
        <v>74</v>
      </c>
      <c r="J49" s="2" t="str">
        <f>VLOOKUP(A49,'Cor da Pele e Motivacao'!$A$2:$I$11399,6, FALSE)</f>
        <v>Parda</v>
      </c>
      <c r="K49" s="2" t="str">
        <f>VLOOKUP(A49,'Cor da Pele e Motivacao'!$A$2:$I$11399,8, FALSE)</f>
        <v>VIOLÊNCIA INTERPESSOAL</v>
      </c>
      <c r="L49" s="2">
        <v>1</v>
      </c>
    </row>
    <row r="50" spans="1:12" ht="15.75" customHeight="1" x14ac:dyDescent="0.25">
      <c r="A50" t="str">
        <f>CONCATENATE(B50,C50,D50,H50,I50,L50)</f>
        <v>412018HOMICIDIO221</v>
      </c>
      <c r="B50" s="2">
        <v>4</v>
      </c>
      <c r="C50" s="2">
        <v>1</v>
      </c>
      <c r="D50" s="2">
        <v>2018</v>
      </c>
      <c r="E50" s="2" t="s">
        <v>36</v>
      </c>
      <c r="F50" s="2" t="s">
        <v>14</v>
      </c>
      <c r="G50" s="2" t="s">
        <v>11</v>
      </c>
      <c r="H50" s="2" t="s">
        <v>12</v>
      </c>
      <c r="I50" s="2">
        <v>22</v>
      </c>
      <c r="J50" s="2" t="str">
        <f>VLOOKUP(A50,'Cor da Pele e Motivacao'!$A$2:$I$11399,6, FALSE)</f>
        <v>Parda</v>
      </c>
      <c r="K50" s="2" t="str">
        <f>VLOOKUP(A50,'Cor da Pele e Motivacao'!$A$2:$I$11399,8, FALSE)</f>
        <v>ATIVIDADES CRIMINAIS</v>
      </c>
      <c r="L50" s="2">
        <v>1</v>
      </c>
    </row>
    <row r="51" spans="1:12" ht="15.75" customHeight="1" x14ac:dyDescent="0.25">
      <c r="A51" t="str">
        <f>CONCATENATE(B51,C51,D51,H51,I51,L51)</f>
        <v>412018HOMICIDIO271</v>
      </c>
      <c r="B51" s="2">
        <v>4</v>
      </c>
      <c r="C51" s="2">
        <v>1</v>
      </c>
      <c r="D51" s="2">
        <v>2018</v>
      </c>
      <c r="E51" s="2" t="s">
        <v>27</v>
      </c>
      <c r="F51" s="2" t="s">
        <v>14</v>
      </c>
      <c r="G51" s="2" t="s">
        <v>28</v>
      </c>
      <c r="H51" s="2" t="s">
        <v>12</v>
      </c>
      <c r="I51" s="2">
        <v>27</v>
      </c>
      <c r="J51" s="2" t="str">
        <f>VLOOKUP(A51,'Cor da Pele e Motivacao'!$A$2:$I$11399,6, FALSE)</f>
        <v>Parda</v>
      </c>
      <c r="K51" s="2" t="str">
        <f>VLOOKUP(A51,'Cor da Pele e Motivacao'!$A$2:$I$11399,8, FALSE)</f>
        <v>ATIVIDADES CRIMINAIS</v>
      </c>
      <c r="L51" s="2">
        <v>1</v>
      </c>
    </row>
    <row r="52" spans="1:12" ht="15.75" customHeight="1" x14ac:dyDescent="0.25">
      <c r="A52" t="str">
        <f>CONCATENATE(B52,C52,D52,H52,I52,L52)</f>
        <v>412018HOMICIDIO211</v>
      </c>
      <c r="B52" s="2">
        <v>4</v>
      </c>
      <c r="C52" s="2">
        <v>1</v>
      </c>
      <c r="D52" s="2">
        <v>2018</v>
      </c>
      <c r="E52" s="2" t="s">
        <v>46</v>
      </c>
      <c r="F52" s="2" t="s">
        <v>22</v>
      </c>
      <c r="G52" s="2" t="s">
        <v>11</v>
      </c>
      <c r="H52" s="2" t="s">
        <v>12</v>
      </c>
      <c r="I52" s="2">
        <v>21</v>
      </c>
      <c r="J52" s="2" t="str">
        <f>VLOOKUP(A52,'Cor da Pele e Motivacao'!$A$2:$I$11399,6, FALSE)</f>
        <v>Parda</v>
      </c>
      <c r="K52" s="2" t="str">
        <f>VLOOKUP(A52,'Cor da Pele e Motivacao'!$A$2:$I$11399,8, FALSE)</f>
        <v>VIOLÊNCIA INTERPESSOAL</v>
      </c>
      <c r="L52" s="2">
        <v>1</v>
      </c>
    </row>
    <row r="53" spans="1:12" ht="15.75" customHeight="1" x14ac:dyDescent="0.25">
      <c r="A53" t="str">
        <f>CONCATENATE(B53,C53,D53,H53,I53,L53)</f>
        <v>412018HOMICIDIO191</v>
      </c>
      <c r="B53" s="2">
        <v>4</v>
      </c>
      <c r="C53" s="2">
        <v>1</v>
      </c>
      <c r="D53" s="2">
        <v>2018</v>
      </c>
      <c r="E53" s="2" t="s">
        <v>47</v>
      </c>
      <c r="F53" s="2" t="s">
        <v>16</v>
      </c>
      <c r="G53" s="2" t="s">
        <v>11</v>
      </c>
      <c r="H53" s="2" t="s">
        <v>12</v>
      </c>
      <c r="I53" s="2">
        <v>19</v>
      </c>
      <c r="J53" s="2" t="str">
        <f>VLOOKUP(A53,'Cor da Pele e Motivacao'!$A$2:$I$11399,6, FALSE)</f>
        <v>Parda</v>
      </c>
      <c r="K53" s="2" t="str">
        <f>VLOOKUP(A53,'Cor da Pele e Motivacao'!$A$2:$I$11399,8, FALSE)</f>
        <v>ATIVIDADES CRIMINAIS</v>
      </c>
      <c r="L53" s="2">
        <v>1</v>
      </c>
    </row>
    <row r="54" spans="1:12" ht="15.75" customHeight="1" x14ac:dyDescent="0.25">
      <c r="A54" t="str">
        <f>CONCATENATE(B54,C54,D54,H54,I54,L54)</f>
        <v>512018FEMINICIDIO361</v>
      </c>
      <c r="B54" s="2">
        <v>5</v>
      </c>
      <c r="C54" s="2">
        <v>1</v>
      </c>
      <c r="D54" s="2">
        <v>2018</v>
      </c>
      <c r="E54" s="2" t="s">
        <v>45</v>
      </c>
      <c r="F54" s="2" t="s">
        <v>14</v>
      </c>
      <c r="G54" s="2" t="s">
        <v>28</v>
      </c>
      <c r="H54" s="2" t="s">
        <v>29</v>
      </c>
      <c r="I54" s="2">
        <v>36</v>
      </c>
      <c r="J54" s="2" t="str">
        <f>VLOOKUP(A54,'Cor da Pele e Motivacao'!$A$2:$I$11399,6, FALSE)</f>
        <v>Parda</v>
      </c>
      <c r="K54" s="2" t="str">
        <f>VLOOKUP(A54,'Cor da Pele e Motivacao'!$A$2:$I$11399,8, FALSE)</f>
        <v>FEMINICIDIO</v>
      </c>
      <c r="L54" s="2">
        <v>1</v>
      </c>
    </row>
    <row r="55" spans="1:12" ht="15.75" customHeight="1" x14ac:dyDescent="0.25">
      <c r="A55" t="str">
        <f>CONCATENATE(B55,C55,D55,H55,I55,L55)</f>
        <v>512018HOMICIDIO281</v>
      </c>
      <c r="B55" s="2">
        <v>5</v>
      </c>
      <c r="C55" s="2">
        <v>1</v>
      </c>
      <c r="D55" s="2">
        <v>2018</v>
      </c>
      <c r="E55" s="2" t="s">
        <v>39</v>
      </c>
      <c r="F55" s="2" t="s">
        <v>22</v>
      </c>
      <c r="G55" s="2" t="s">
        <v>28</v>
      </c>
      <c r="H55" s="2" t="s">
        <v>12</v>
      </c>
      <c r="I55" s="2">
        <v>28</v>
      </c>
      <c r="J55" s="2" t="str">
        <f>VLOOKUP(A55,'Cor da Pele e Motivacao'!$A$2:$I$11399,6, FALSE)</f>
        <v>Parda</v>
      </c>
      <c r="K55" s="2" t="str">
        <f>VLOOKUP(A55,'Cor da Pele e Motivacao'!$A$2:$I$11399,8, FALSE)</f>
        <v>ATIVIDADES CRIMINAIS</v>
      </c>
      <c r="L55" s="2">
        <v>1</v>
      </c>
    </row>
    <row r="56" spans="1:12" ht="15.75" customHeight="1" x14ac:dyDescent="0.25">
      <c r="A56" t="str">
        <f>CONCATENATE(B56,C56,D56,H56,I56,L56)</f>
        <v>512018HOMICIDIO281</v>
      </c>
      <c r="B56" s="2">
        <v>5</v>
      </c>
      <c r="C56" s="2">
        <v>1</v>
      </c>
      <c r="D56" s="2">
        <v>2018</v>
      </c>
      <c r="E56" s="2" t="s">
        <v>48</v>
      </c>
      <c r="F56" s="2" t="s">
        <v>22</v>
      </c>
      <c r="G56" s="2" t="s">
        <v>11</v>
      </c>
      <c r="H56" s="2" t="s">
        <v>12</v>
      </c>
      <c r="I56" s="2">
        <v>28</v>
      </c>
      <c r="J56" s="2" t="str">
        <f>VLOOKUP(A56,'Cor da Pele e Motivacao'!$A$2:$I$11399,6, FALSE)</f>
        <v>Parda</v>
      </c>
      <c r="K56" s="2" t="str">
        <f>VLOOKUP(A56,'Cor da Pele e Motivacao'!$A$2:$I$11399,8, FALSE)</f>
        <v>ATIVIDADES CRIMINAIS</v>
      </c>
      <c r="L56" s="2">
        <v>1</v>
      </c>
    </row>
    <row r="57" spans="1:12" ht="15.75" customHeight="1" x14ac:dyDescent="0.25">
      <c r="A57" t="str">
        <f>CONCATENATE(B57,C57,D57,H57,I57,L57)</f>
        <v>512018HOMICIDIO171</v>
      </c>
      <c r="B57" s="2">
        <v>5</v>
      </c>
      <c r="C57" s="2">
        <v>1</v>
      </c>
      <c r="D57" s="2">
        <v>2018</v>
      </c>
      <c r="E57" s="2" t="s">
        <v>13</v>
      </c>
      <c r="F57" s="2" t="s">
        <v>14</v>
      </c>
      <c r="G57" s="2" t="s">
        <v>11</v>
      </c>
      <c r="H57" s="2" t="s">
        <v>12</v>
      </c>
      <c r="I57" s="2">
        <v>17</v>
      </c>
      <c r="J57" s="2" t="str">
        <f>VLOOKUP(A57,'Cor da Pele e Motivacao'!$A$2:$I$11399,6, FALSE)</f>
        <v>Parda</v>
      </c>
      <c r="K57" s="2" t="str">
        <f>VLOOKUP(A57,'Cor da Pele e Motivacao'!$A$2:$I$11399,8, FALSE)</f>
        <v>ATIVIDADES CRIMINAIS</v>
      </c>
      <c r="L57" s="2">
        <v>1</v>
      </c>
    </row>
    <row r="58" spans="1:12" ht="15.75" customHeight="1" x14ac:dyDescent="0.25">
      <c r="A58" t="str">
        <f>CONCATENATE(B58,C58,D58,H58,I58,L58)</f>
        <v>512018HOMICIDIO361</v>
      </c>
      <c r="B58" s="2">
        <v>5</v>
      </c>
      <c r="C58" s="2">
        <v>1</v>
      </c>
      <c r="D58" s="2">
        <v>2018</v>
      </c>
      <c r="E58" s="2" t="s">
        <v>13</v>
      </c>
      <c r="F58" s="2" t="s">
        <v>14</v>
      </c>
      <c r="G58" s="2" t="s">
        <v>11</v>
      </c>
      <c r="H58" s="2" t="s">
        <v>12</v>
      </c>
      <c r="I58" s="2">
        <v>36</v>
      </c>
      <c r="J58" s="2" t="str">
        <f>VLOOKUP(A58,'Cor da Pele e Motivacao'!$A$2:$I$11399,6, FALSE)</f>
        <v>Parda</v>
      </c>
      <c r="K58" s="2" t="str">
        <f>VLOOKUP(A58,'Cor da Pele e Motivacao'!$A$2:$I$11399,8, FALSE)</f>
        <v>ATIVIDADES CRIMINAIS</v>
      </c>
      <c r="L58" s="2">
        <v>1</v>
      </c>
    </row>
    <row r="59" spans="1:12" ht="15.75" customHeight="1" x14ac:dyDescent="0.25">
      <c r="A59" t="str">
        <f>CONCATENATE(B59,C59,D59,H59,I59,L59)</f>
        <v>512018HOMICIDIO341</v>
      </c>
      <c r="B59" s="2">
        <v>5</v>
      </c>
      <c r="C59" s="2">
        <v>1</v>
      </c>
      <c r="D59" s="2">
        <v>2018</v>
      </c>
      <c r="E59" s="2" t="s">
        <v>19</v>
      </c>
      <c r="F59" s="2" t="s">
        <v>14</v>
      </c>
      <c r="G59" s="2" t="s">
        <v>11</v>
      </c>
      <c r="H59" s="2" t="s">
        <v>12</v>
      </c>
      <c r="I59" s="2">
        <v>34</v>
      </c>
      <c r="J59" s="2" t="str">
        <f>VLOOKUP(A59,'Cor da Pele e Motivacao'!$A$2:$I$11399,6, FALSE)</f>
        <v>Parda</v>
      </c>
      <c r="K59" s="2" t="str">
        <f>VLOOKUP(A59,'Cor da Pele e Motivacao'!$A$2:$I$11399,8, FALSE)</f>
        <v>ATIVIDADES CRIMINAIS</v>
      </c>
      <c r="L59" s="2">
        <v>1</v>
      </c>
    </row>
    <row r="60" spans="1:12" ht="15.75" customHeight="1" x14ac:dyDescent="0.25">
      <c r="A60" t="str">
        <f>CONCATENATE(B60,C60,D60,H60,I60,L60)</f>
        <v>512018HOMICIDIO881</v>
      </c>
      <c r="B60" s="2">
        <v>5</v>
      </c>
      <c r="C60" s="2">
        <v>1</v>
      </c>
      <c r="D60" s="2">
        <v>2018</v>
      </c>
      <c r="E60" s="2" t="s">
        <v>34</v>
      </c>
      <c r="F60" s="2" t="s">
        <v>14</v>
      </c>
      <c r="G60" s="2" t="s">
        <v>11</v>
      </c>
      <c r="H60" s="2" t="s">
        <v>12</v>
      </c>
      <c r="I60" s="2">
        <v>88</v>
      </c>
      <c r="J60" s="2" t="str">
        <f>VLOOKUP(A60,'Cor da Pele e Motivacao'!$A$2:$I$11399,6, FALSE)</f>
        <v>Parda</v>
      </c>
      <c r="K60" s="2" t="str">
        <f>VLOOKUP(A60,'Cor da Pele e Motivacao'!$A$2:$I$11399,8, FALSE)</f>
        <v>VIOLÊNCIA INTERPESSOAL</v>
      </c>
      <c r="L60" s="2">
        <v>1</v>
      </c>
    </row>
    <row r="61" spans="1:12" ht="15.75" customHeight="1" x14ac:dyDescent="0.25">
      <c r="A61" t="str">
        <f>CONCATENATE(B61,C61,D61,H61,I61,L61)</f>
        <v>512018HOMICIDIO251</v>
      </c>
      <c r="B61" s="2">
        <v>5</v>
      </c>
      <c r="C61" s="2">
        <v>1</v>
      </c>
      <c r="D61" s="2">
        <v>2018</v>
      </c>
      <c r="E61" s="2" t="s">
        <v>20</v>
      </c>
      <c r="F61" s="2" t="s">
        <v>14</v>
      </c>
      <c r="G61" s="2" t="s">
        <v>11</v>
      </c>
      <c r="H61" s="2" t="s">
        <v>12</v>
      </c>
      <c r="I61" s="2">
        <v>25</v>
      </c>
      <c r="J61" s="2" t="str">
        <f>VLOOKUP(A61,'Cor da Pele e Motivacao'!$A$2:$I$11399,6, FALSE)</f>
        <v>Parda</v>
      </c>
      <c r="K61" s="2" t="str">
        <f>VLOOKUP(A61,'Cor da Pele e Motivacao'!$A$2:$I$11399,8, FALSE)</f>
        <v>ATIVIDADES CRIMINAIS</v>
      </c>
      <c r="L61" s="2">
        <v>1</v>
      </c>
    </row>
    <row r="62" spans="1:12" ht="15.75" customHeight="1" x14ac:dyDescent="0.25">
      <c r="A62" t="str">
        <f>CONCATENATE(B62,C62,D62,H62,I62,L62)</f>
        <v>512018HOMICIDIO181</v>
      </c>
      <c r="B62" s="2">
        <v>5</v>
      </c>
      <c r="C62" s="2">
        <v>1</v>
      </c>
      <c r="D62" s="2">
        <v>2018</v>
      </c>
      <c r="E62" s="2" t="s">
        <v>36</v>
      </c>
      <c r="F62" s="2" t="s">
        <v>14</v>
      </c>
      <c r="G62" s="2" t="s">
        <v>11</v>
      </c>
      <c r="H62" s="2" t="s">
        <v>12</v>
      </c>
      <c r="I62" s="2">
        <v>18</v>
      </c>
      <c r="J62" s="2" t="str">
        <f>VLOOKUP(A62,'Cor da Pele e Motivacao'!$A$2:$I$11399,6, FALSE)</f>
        <v>Parda</v>
      </c>
      <c r="K62" s="2" t="str">
        <f>VLOOKUP(A62,'Cor da Pele e Motivacao'!$A$2:$I$11399,8, FALSE)</f>
        <v>ATIVIDADES CRIMINAIS</v>
      </c>
      <c r="L62" s="2">
        <v>1</v>
      </c>
    </row>
    <row r="63" spans="1:12" ht="15.75" customHeight="1" x14ac:dyDescent="0.25">
      <c r="A63" t="str">
        <f>CONCATENATE(B63,C63,D63,H63,I63,L63)</f>
        <v>512018HOMICIDIO251</v>
      </c>
      <c r="B63" s="2">
        <v>5</v>
      </c>
      <c r="C63" s="2">
        <v>1</v>
      </c>
      <c r="D63" s="2">
        <v>2018</v>
      </c>
      <c r="E63" s="2" t="s">
        <v>36</v>
      </c>
      <c r="F63" s="2" t="s">
        <v>14</v>
      </c>
      <c r="G63" s="2" t="s">
        <v>11</v>
      </c>
      <c r="H63" s="2" t="s">
        <v>12</v>
      </c>
      <c r="I63" s="2">
        <v>25</v>
      </c>
      <c r="J63" s="2" t="str">
        <f>VLOOKUP(A63,'Cor da Pele e Motivacao'!$A$2:$I$11399,6, FALSE)</f>
        <v>Parda</v>
      </c>
      <c r="K63" s="2" t="str">
        <f>VLOOKUP(A63,'Cor da Pele e Motivacao'!$A$2:$I$11399,8, FALSE)</f>
        <v>ATIVIDADES CRIMINAIS</v>
      </c>
      <c r="L63" s="2">
        <v>1</v>
      </c>
    </row>
    <row r="64" spans="1:12" ht="15.75" customHeight="1" x14ac:dyDescent="0.25">
      <c r="A64" t="str">
        <f>CONCATENATE(B64,C64,D64,H64,I64,L64)</f>
        <v>512018HOMICIDIO291</v>
      </c>
      <c r="B64" s="2">
        <v>5</v>
      </c>
      <c r="C64" s="2">
        <v>1</v>
      </c>
      <c r="D64" s="2">
        <v>2018</v>
      </c>
      <c r="E64" s="2" t="s">
        <v>24</v>
      </c>
      <c r="F64" s="2" t="s">
        <v>10</v>
      </c>
      <c r="G64" s="2" t="s">
        <v>11</v>
      </c>
      <c r="H64" s="2" t="s">
        <v>12</v>
      </c>
      <c r="I64" s="2">
        <v>29</v>
      </c>
      <c r="J64" s="2" t="str">
        <f>VLOOKUP(A64,'Cor da Pele e Motivacao'!$A$2:$I$11399,6, FALSE)</f>
        <v>Parda</v>
      </c>
      <c r="K64" s="2" t="str">
        <f>VLOOKUP(A64,'Cor da Pele e Motivacao'!$A$2:$I$11399,8, FALSE)</f>
        <v>VIOLÊNCIA INTERPESSOAL</v>
      </c>
      <c r="L64" s="2">
        <v>1</v>
      </c>
    </row>
    <row r="65" spans="1:12" ht="15.75" customHeight="1" x14ac:dyDescent="0.25">
      <c r="A65" t="str">
        <f>CONCATENATE(B65,C65,D65,H65,I65,L65)</f>
        <v>512018HOMICIDIO421</v>
      </c>
      <c r="B65" s="2">
        <v>5</v>
      </c>
      <c r="C65" s="2">
        <v>1</v>
      </c>
      <c r="D65" s="2">
        <v>2018</v>
      </c>
      <c r="E65" s="2" t="s">
        <v>24</v>
      </c>
      <c r="F65" s="2" t="s">
        <v>10</v>
      </c>
      <c r="G65" s="2" t="s">
        <v>11</v>
      </c>
      <c r="H65" s="2" t="s">
        <v>12</v>
      </c>
      <c r="I65" s="2">
        <v>42</v>
      </c>
      <c r="J65" s="2" t="str">
        <f>VLOOKUP(A65,'Cor da Pele e Motivacao'!$A$2:$I$11399,6, FALSE)</f>
        <v>Parda</v>
      </c>
      <c r="K65" s="2" t="str">
        <f>VLOOKUP(A65,'Cor da Pele e Motivacao'!$A$2:$I$11399,8, FALSE)</f>
        <v>ATIVIDADES CRIMINAIS</v>
      </c>
      <c r="L65" s="2">
        <v>1</v>
      </c>
    </row>
    <row r="66" spans="1:12" ht="15.75" customHeight="1" x14ac:dyDescent="0.25">
      <c r="A66" t="str">
        <f>CONCATENATE(B66,C66,D66,H66,I66,L66)</f>
        <v>512018HOMICIDIO181</v>
      </c>
      <c r="B66" s="2">
        <v>5</v>
      </c>
      <c r="C66" s="2">
        <v>1</v>
      </c>
      <c r="D66" s="2">
        <v>2018</v>
      </c>
      <c r="E66" s="2" t="s">
        <v>25</v>
      </c>
      <c r="F66" s="2" t="s">
        <v>25</v>
      </c>
      <c r="G66" s="2" t="s">
        <v>11</v>
      </c>
      <c r="H66" s="2" t="s">
        <v>12</v>
      </c>
      <c r="I66" s="2">
        <v>18</v>
      </c>
      <c r="J66" s="2" t="str">
        <f>VLOOKUP(A66,'Cor da Pele e Motivacao'!$A$2:$I$11399,6, FALSE)</f>
        <v>Parda</v>
      </c>
      <c r="K66" s="2" t="str">
        <f>VLOOKUP(A66,'Cor da Pele e Motivacao'!$A$2:$I$11399,8, FALSE)</f>
        <v>ATIVIDADES CRIMINAIS</v>
      </c>
      <c r="L66" s="2">
        <v>1</v>
      </c>
    </row>
    <row r="67" spans="1:12" ht="15.75" customHeight="1" x14ac:dyDescent="0.25">
      <c r="A67" t="str">
        <f>CONCATENATE(B67,C67,D67,H67,I67,L67)</f>
        <v>512018HOMICIDIO301</v>
      </c>
      <c r="B67" s="2">
        <v>5</v>
      </c>
      <c r="C67" s="2">
        <v>1</v>
      </c>
      <c r="D67" s="2">
        <v>2018</v>
      </c>
      <c r="E67" s="2" t="s">
        <v>25</v>
      </c>
      <c r="F67" s="2" t="s">
        <v>25</v>
      </c>
      <c r="G67" s="2" t="s">
        <v>11</v>
      </c>
      <c r="H67" s="2" t="s">
        <v>12</v>
      </c>
      <c r="I67" s="2">
        <v>30</v>
      </c>
      <c r="J67" s="2" t="str">
        <f>VLOOKUP(A67,'Cor da Pele e Motivacao'!$A$2:$I$11399,6, FALSE)</f>
        <v>Parda</v>
      </c>
      <c r="K67" s="2" t="str">
        <f>VLOOKUP(A67,'Cor da Pele e Motivacao'!$A$2:$I$11399,8, FALSE)</f>
        <v>A DEFINIR</v>
      </c>
      <c r="L67" s="2">
        <v>1</v>
      </c>
    </row>
    <row r="68" spans="1:12" ht="15.75" customHeight="1" x14ac:dyDescent="0.25">
      <c r="A68" t="str">
        <f>CONCATENATE(B68,C68,D68,H68,I68,L68)</f>
        <v>512018HOMICIDIO381</v>
      </c>
      <c r="B68" s="2">
        <v>5</v>
      </c>
      <c r="C68" s="2">
        <v>1</v>
      </c>
      <c r="D68" s="2">
        <v>2018</v>
      </c>
      <c r="E68" s="2" t="s">
        <v>49</v>
      </c>
      <c r="F68" s="2" t="s">
        <v>16</v>
      </c>
      <c r="G68" s="2" t="s">
        <v>11</v>
      </c>
      <c r="H68" s="2" t="s">
        <v>12</v>
      </c>
      <c r="I68" s="2">
        <v>38</v>
      </c>
      <c r="J68" s="2" t="str">
        <f>VLOOKUP(A68,'Cor da Pele e Motivacao'!$A$2:$I$11399,6, FALSE)</f>
        <v>Parda</v>
      </c>
      <c r="K68" s="2" t="str">
        <f>VLOOKUP(A68,'Cor da Pele e Motivacao'!$A$2:$I$11399,8, FALSE)</f>
        <v>VIOLÊNCIA INTERPESSOAL</v>
      </c>
      <c r="L68" s="2">
        <v>1</v>
      </c>
    </row>
    <row r="69" spans="1:12" ht="15.75" customHeight="1" x14ac:dyDescent="0.25">
      <c r="A69" t="str">
        <f>CONCATENATE(B69,C69,D69,H69,I69,L69)</f>
        <v>512018HOMICIDIO191</v>
      </c>
      <c r="B69" s="2">
        <v>5</v>
      </c>
      <c r="C69" s="2">
        <v>1</v>
      </c>
      <c r="D69" s="2">
        <v>2018</v>
      </c>
      <c r="E69" s="2" t="s">
        <v>50</v>
      </c>
      <c r="F69" s="2" t="s">
        <v>16</v>
      </c>
      <c r="G69" s="2" t="s">
        <v>11</v>
      </c>
      <c r="H69" s="2" t="s">
        <v>12</v>
      </c>
      <c r="I69" s="2">
        <v>19</v>
      </c>
      <c r="J69" s="2" t="str">
        <f>VLOOKUP(A69,'Cor da Pele e Motivacao'!$A$2:$I$11399,6, FALSE)</f>
        <v>Parda</v>
      </c>
      <c r="K69" s="2" t="str">
        <f>VLOOKUP(A69,'Cor da Pele e Motivacao'!$A$2:$I$11399,8, FALSE)</f>
        <v>ATIVIDADES CRIMINAIS</v>
      </c>
      <c r="L69" s="2">
        <v>1</v>
      </c>
    </row>
    <row r="70" spans="1:12" ht="15.75" customHeight="1" x14ac:dyDescent="0.25">
      <c r="A70" t="str">
        <f>CONCATENATE(B70,C70,D70,H70,I70,L70)</f>
        <v>512018HOMICIDIO241</v>
      </c>
      <c r="B70" s="2">
        <v>5</v>
      </c>
      <c r="C70" s="2">
        <v>1</v>
      </c>
      <c r="D70" s="2">
        <v>2018</v>
      </c>
      <c r="E70" s="2" t="s">
        <v>50</v>
      </c>
      <c r="F70" s="2" t="s">
        <v>16</v>
      </c>
      <c r="G70" s="2" t="s">
        <v>11</v>
      </c>
      <c r="H70" s="2" t="s">
        <v>12</v>
      </c>
      <c r="I70" s="2">
        <v>24</v>
      </c>
      <c r="J70" s="2" t="str">
        <f>VLOOKUP(A70,'Cor da Pele e Motivacao'!$A$2:$I$11399,6, FALSE)</f>
        <v>Parda</v>
      </c>
      <c r="K70" s="2" t="str">
        <f>VLOOKUP(A70,'Cor da Pele e Motivacao'!$A$2:$I$11399,8, FALSE)</f>
        <v>ATIVIDADES CRIMINAIS</v>
      </c>
      <c r="L70" s="2">
        <v>1</v>
      </c>
    </row>
    <row r="71" spans="1:12" ht="15.75" customHeight="1" x14ac:dyDescent="0.25">
      <c r="A71" t="str">
        <f>CONCATENATE(B71,C71,D71,H71,I71,L71)</f>
        <v>512018HOMICIDIO211</v>
      </c>
      <c r="B71" s="2">
        <v>5</v>
      </c>
      <c r="C71" s="2">
        <v>1</v>
      </c>
      <c r="D71" s="2">
        <v>2018</v>
      </c>
      <c r="E71" s="2" t="s">
        <v>51</v>
      </c>
      <c r="F71" s="2" t="s">
        <v>16</v>
      </c>
      <c r="G71" s="2" t="s">
        <v>11</v>
      </c>
      <c r="H71" s="2" t="s">
        <v>12</v>
      </c>
      <c r="I71" s="2">
        <v>21</v>
      </c>
      <c r="J71" s="2" t="str">
        <f>VLOOKUP(A71,'Cor da Pele e Motivacao'!$A$2:$I$11399,6, FALSE)</f>
        <v>Parda</v>
      </c>
      <c r="K71" s="2" t="str">
        <f>VLOOKUP(A71,'Cor da Pele e Motivacao'!$A$2:$I$11399,8, FALSE)</f>
        <v>ATIVIDADES CRIMINAIS</v>
      </c>
      <c r="L71" s="2">
        <v>1</v>
      </c>
    </row>
    <row r="72" spans="1:12" ht="15.75" customHeight="1" x14ac:dyDescent="0.25">
      <c r="A72" t="str">
        <f>CONCATENATE(B72,C72,D72,H72,I72,L72)</f>
        <v>512018HOMICIDIO241</v>
      </c>
      <c r="B72" s="2">
        <v>5</v>
      </c>
      <c r="C72" s="2">
        <v>1</v>
      </c>
      <c r="D72" s="2">
        <v>2018</v>
      </c>
      <c r="E72" s="2" t="s">
        <v>38</v>
      </c>
      <c r="F72" s="2" t="s">
        <v>22</v>
      </c>
      <c r="G72" s="2" t="s">
        <v>11</v>
      </c>
      <c r="H72" s="2" t="s">
        <v>12</v>
      </c>
      <c r="I72" s="2">
        <v>24</v>
      </c>
      <c r="J72" s="2" t="str">
        <f>VLOOKUP(A72,'Cor da Pele e Motivacao'!$A$2:$I$11399,6, FALSE)</f>
        <v>Parda</v>
      </c>
      <c r="K72" s="2" t="str">
        <f>VLOOKUP(A72,'Cor da Pele e Motivacao'!$A$2:$I$11399,8, FALSE)</f>
        <v>ATIVIDADES CRIMINAIS</v>
      </c>
      <c r="L72" s="2">
        <v>1</v>
      </c>
    </row>
    <row r="73" spans="1:12" ht="15.75" customHeight="1" x14ac:dyDescent="0.25">
      <c r="A73" t="str">
        <f>CONCATENATE(B73,C73,D73,H73,I73,L73)</f>
        <v>612018HOMICIDIO221</v>
      </c>
      <c r="B73" s="2">
        <v>6</v>
      </c>
      <c r="C73" s="2">
        <v>1</v>
      </c>
      <c r="D73" s="2">
        <v>2018</v>
      </c>
      <c r="E73" s="2" t="s">
        <v>52</v>
      </c>
      <c r="F73" s="2" t="s">
        <v>22</v>
      </c>
      <c r="G73" s="2" t="s">
        <v>11</v>
      </c>
      <c r="H73" s="2" t="s">
        <v>12</v>
      </c>
      <c r="I73" s="2">
        <v>22</v>
      </c>
      <c r="J73" s="2" t="str">
        <f>VLOOKUP(A73,'Cor da Pele e Motivacao'!$A$2:$I$11399,6, FALSE)</f>
        <v>Parda</v>
      </c>
      <c r="K73" s="2" t="str">
        <f>VLOOKUP(A73,'Cor da Pele e Motivacao'!$A$2:$I$11399,8, FALSE)</f>
        <v>A DEFINIR</v>
      </c>
      <c r="L73" s="2">
        <v>1</v>
      </c>
    </row>
    <row r="74" spans="1:12" ht="15.75" customHeight="1" x14ac:dyDescent="0.25">
      <c r="A74" t="str">
        <f>CONCATENATE(B74,C74,D74,H74,I74,L74)</f>
        <v>612018HOMICIDIO411</v>
      </c>
      <c r="B74" s="2">
        <v>6</v>
      </c>
      <c r="C74" s="2">
        <v>1</v>
      </c>
      <c r="D74" s="2">
        <v>2018</v>
      </c>
      <c r="E74" s="2" t="s">
        <v>53</v>
      </c>
      <c r="F74" s="2" t="s">
        <v>10</v>
      </c>
      <c r="G74" s="2" t="s">
        <v>11</v>
      </c>
      <c r="H74" s="2" t="s">
        <v>12</v>
      </c>
      <c r="I74" s="2">
        <v>41</v>
      </c>
      <c r="J74" s="2" t="str">
        <f>VLOOKUP(A74,'Cor da Pele e Motivacao'!$A$2:$I$11399,6, FALSE)</f>
        <v>Parda</v>
      </c>
      <c r="K74" s="2" t="str">
        <f>VLOOKUP(A74,'Cor da Pele e Motivacao'!$A$2:$I$11399,8, FALSE)</f>
        <v>VIOLÊNCIA INTERPESSOAL</v>
      </c>
      <c r="L74" s="2">
        <v>1</v>
      </c>
    </row>
    <row r="75" spans="1:12" ht="15.75" customHeight="1" x14ac:dyDescent="0.25">
      <c r="A75" t="str">
        <f>CONCATENATE(B75,C75,D75,H75,I75,L75)</f>
        <v>612018HOMICIDIO271</v>
      </c>
      <c r="B75" s="2">
        <v>6</v>
      </c>
      <c r="C75" s="2">
        <v>1</v>
      </c>
      <c r="D75" s="2">
        <v>2018</v>
      </c>
      <c r="E75" s="2" t="s">
        <v>54</v>
      </c>
      <c r="F75" s="2" t="s">
        <v>10</v>
      </c>
      <c r="G75" s="2" t="s">
        <v>11</v>
      </c>
      <c r="H75" s="2" t="s">
        <v>12</v>
      </c>
      <c r="I75" s="2">
        <v>27</v>
      </c>
      <c r="J75" s="2" t="str">
        <f>VLOOKUP(A75,'Cor da Pele e Motivacao'!$A$2:$I$11399,6, FALSE)</f>
        <v>Parda</v>
      </c>
      <c r="K75" s="2" t="str">
        <f>VLOOKUP(A75,'Cor da Pele e Motivacao'!$A$2:$I$11399,8, FALSE)</f>
        <v>ATIVIDADES CRIMINAIS</v>
      </c>
      <c r="L75" s="2">
        <v>1</v>
      </c>
    </row>
    <row r="76" spans="1:12" ht="15.75" customHeight="1" x14ac:dyDescent="0.25">
      <c r="A76" t="str">
        <f>CONCATENATE(B76,C76,D76,H76,I76,L76)</f>
        <v>612018HOMICIDIO211</v>
      </c>
      <c r="B76" s="2">
        <v>6</v>
      </c>
      <c r="C76" s="2">
        <v>1</v>
      </c>
      <c r="D76" s="2">
        <v>2018</v>
      </c>
      <c r="E76" s="2" t="s">
        <v>23</v>
      </c>
      <c r="F76" s="2" t="s">
        <v>14</v>
      </c>
      <c r="G76" s="2" t="s">
        <v>11</v>
      </c>
      <c r="H76" s="2" t="s">
        <v>12</v>
      </c>
      <c r="I76" s="2">
        <v>21</v>
      </c>
      <c r="J76" s="2" t="str">
        <f>VLOOKUP(A76,'Cor da Pele e Motivacao'!$A$2:$I$11399,6, FALSE)</f>
        <v>Parda</v>
      </c>
      <c r="K76" s="2" t="str">
        <f>VLOOKUP(A76,'Cor da Pele e Motivacao'!$A$2:$I$11399,8, FALSE)</f>
        <v>ATIVIDADES CRIMINAIS</v>
      </c>
      <c r="L76" s="2">
        <v>1</v>
      </c>
    </row>
    <row r="77" spans="1:12" ht="15.75" customHeight="1" x14ac:dyDescent="0.25">
      <c r="A77" t="str">
        <f>CONCATENATE(B77,C77,D77,H77,I77,L77)</f>
        <v>612018HOMICIDIO311</v>
      </c>
      <c r="B77" s="2">
        <v>6</v>
      </c>
      <c r="C77" s="2">
        <v>1</v>
      </c>
      <c r="D77" s="2">
        <v>2018</v>
      </c>
      <c r="E77" s="2" t="s">
        <v>23</v>
      </c>
      <c r="F77" s="2" t="s">
        <v>14</v>
      </c>
      <c r="G77" s="2" t="s">
        <v>11</v>
      </c>
      <c r="H77" s="2" t="s">
        <v>12</v>
      </c>
      <c r="I77" s="2">
        <v>31</v>
      </c>
      <c r="J77" s="2" t="str">
        <f>VLOOKUP(A77,'Cor da Pele e Motivacao'!$A$2:$I$11399,6, FALSE)</f>
        <v>Parda</v>
      </c>
      <c r="K77" s="2" t="str">
        <f>VLOOKUP(A77,'Cor da Pele e Motivacao'!$A$2:$I$11399,8, FALSE)</f>
        <v>A DEFINIR</v>
      </c>
      <c r="L77" s="2">
        <v>1</v>
      </c>
    </row>
    <row r="78" spans="1:12" ht="15.75" customHeight="1" x14ac:dyDescent="0.25">
      <c r="A78" t="str">
        <f>CONCATENATE(B78,C78,D78,H78,I78,L78)</f>
        <v>612018HOMICIDIO321</v>
      </c>
      <c r="B78" s="2">
        <v>6</v>
      </c>
      <c r="C78" s="2">
        <v>1</v>
      </c>
      <c r="D78" s="2">
        <v>2018</v>
      </c>
      <c r="E78" s="2" t="s">
        <v>23</v>
      </c>
      <c r="F78" s="2" t="s">
        <v>14</v>
      </c>
      <c r="G78" s="2" t="s">
        <v>11</v>
      </c>
      <c r="H78" s="2" t="s">
        <v>12</v>
      </c>
      <c r="I78" s="2">
        <v>32</v>
      </c>
      <c r="J78" s="2" t="str">
        <f>VLOOKUP(A78,'Cor da Pele e Motivacao'!$A$2:$I$11399,6, FALSE)</f>
        <v>Parda</v>
      </c>
      <c r="K78" s="2" t="str">
        <f>VLOOKUP(A78,'Cor da Pele e Motivacao'!$A$2:$I$11399,8, FALSE)</f>
        <v>ATIVIDADES CRIMINAIS</v>
      </c>
      <c r="L78" s="2">
        <v>1</v>
      </c>
    </row>
    <row r="79" spans="1:12" ht="15.75" customHeight="1" x14ac:dyDescent="0.25">
      <c r="A79" t="str">
        <f>CONCATENATE(B79,C79,D79,H79,I79,L79)</f>
        <v>612018HOMICIDIO151</v>
      </c>
      <c r="B79" s="2">
        <v>6</v>
      </c>
      <c r="C79" s="2">
        <v>1</v>
      </c>
      <c r="D79" s="2">
        <v>2018</v>
      </c>
      <c r="E79" s="2" t="s">
        <v>25</v>
      </c>
      <c r="F79" s="2" t="s">
        <v>25</v>
      </c>
      <c r="G79" s="2" t="s">
        <v>11</v>
      </c>
      <c r="H79" s="2" t="s">
        <v>12</v>
      </c>
      <c r="I79" s="2">
        <v>15</v>
      </c>
      <c r="J79" s="2" t="str">
        <f>VLOOKUP(A79,'Cor da Pele e Motivacao'!$A$2:$I$11399,6, FALSE)</f>
        <v>Parda</v>
      </c>
      <c r="K79" s="2" t="str">
        <f>VLOOKUP(A79,'Cor da Pele e Motivacao'!$A$2:$I$11399,8, FALSE)</f>
        <v>ATIVIDADES CRIMINAIS</v>
      </c>
      <c r="L79" s="2">
        <v>1</v>
      </c>
    </row>
    <row r="80" spans="1:12" ht="15.75" customHeight="1" x14ac:dyDescent="0.25">
      <c r="A80" t="str">
        <f>CONCATENATE(B80,C80,D80,H80,I80,L80)</f>
        <v>612018HOMICIDIO211</v>
      </c>
      <c r="B80" s="2">
        <v>6</v>
      </c>
      <c r="C80" s="2">
        <v>1</v>
      </c>
      <c r="D80" s="2">
        <v>2018</v>
      </c>
      <c r="E80" s="2" t="s">
        <v>25</v>
      </c>
      <c r="F80" s="2" t="s">
        <v>25</v>
      </c>
      <c r="G80" s="2" t="s">
        <v>11</v>
      </c>
      <c r="H80" s="2" t="s">
        <v>12</v>
      </c>
      <c r="I80" s="2">
        <v>21</v>
      </c>
      <c r="J80" s="2" t="str">
        <f>VLOOKUP(A80,'Cor da Pele e Motivacao'!$A$2:$I$11399,6, FALSE)</f>
        <v>Parda</v>
      </c>
      <c r="K80" s="2" t="str">
        <f>VLOOKUP(A80,'Cor da Pele e Motivacao'!$A$2:$I$11399,8, FALSE)</f>
        <v>ATIVIDADES CRIMINAIS</v>
      </c>
      <c r="L80" s="2">
        <v>1</v>
      </c>
    </row>
    <row r="81" spans="1:12" ht="15.75" customHeight="1" x14ac:dyDescent="0.25">
      <c r="A81" t="str">
        <f>CONCATENATE(B81,C81,D81,H81,I81,L81)</f>
        <v>612018HOMICIDIO221</v>
      </c>
      <c r="B81" s="2">
        <v>6</v>
      </c>
      <c r="C81" s="2">
        <v>1</v>
      </c>
      <c r="D81" s="2">
        <v>2018</v>
      </c>
      <c r="E81" s="2" t="s">
        <v>25</v>
      </c>
      <c r="F81" s="2" t="s">
        <v>25</v>
      </c>
      <c r="G81" s="2" t="s">
        <v>11</v>
      </c>
      <c r="H81" s="2" t="s">
        <v>12</v>
      </c>
      <c r="I81" s="2">
        <v>22</v>
      </c>
      <c r="J81" s="2" t="str">
        <f>VLOOKUP(A81,'Cor da Pele e Motivacao'!$A$2:$I$11399,6, FALSE)</f>
        <v>Parda</v>
      </c>
      <c r="K81" s="2" t="str">
        <f>VLOOKUP(A81,'Cor da Pele e Motivacao'!$A$2:$I$11399,8, FALSE)</f>
        <v>A DEFINIR</v>
      </c>
      <c r="L81" s="2">
        <v>1</v>
      </c>
    </row>
    <row r="82" spans="1:12" ht="15.75" customHeight="1" x14ac:dyDescent="0.25">
      <c r="A82" t="str">
        <f>CONCATENATE(B82,C82,D82,H82,I82,L82)</f>
        <v>712018HOMICIDIO541</v>
      </c>
      <c r="B82" s="2">
        <v>7</v>
      </c>
      <c r="C82" s="2">
        <v>1</v>
      </c>
      <c r="D82" s="2">
        <v>2018</v>
      </c>
      <c r="E82" s="2" t="s">
        <v>55</v>
      </c>
      <c r="F82" s="2" t="s">
        <v>10</v>
      </c>
      <c r="G82" s="2" t="s">
        <v>11</v>
      </c>
      <c r="H82" s="2" t="s">
        <v>12</v>
      </c>
      <c r="I82" s="2">
        <v>54</v>
      </c>
      <c r="J82" s="2" t="str">
        <f>VLOOKUP(A82,'Cor da Pele e Motivacao'!$A$2:$I$11399,6, FALSE)</f>
        <v>Parda</v>
      </c>
      <c r="K82" s="2" t="str">
        <f>VLOOKUP(A82,'Cor da Pele e Motivacao'!$A$2:$I$11399,8, FALSE)</f>
        <v>VIOLÊNCIA INTERPESSOAL</v>
      </c>
      <c r="L82" s="2">
        <v>1</v>
      </c>
    </row>
    <row r="83" spans="1:12" ht="15.75" customHeight="1" x14ac:dyDescent="0.25">
      <c r="A83" t="str">
        <f>CONCATENATE(B83,C83,D83,H83,I83,L83)</f>
        <v>712018HOMICIDIO141</v>
      </c>
      <c r="B83" s="2">
        <v>7</v>
      </c>
      <c r="C83" s="2">
        <v>1</v>
      </c>
      <c r="D83" s="2">
        <v>2018</v>
      </c>
      <c r="E83" s="2" t="s">
        <v>56</v>
      </c>
      <c r="F83" s="2" t="s">
        <v>16</v>
      </c>
      <c r="G83" s="2" t="s">
        <v>11</v>
      </c>
      <c r="H83" s="2" t="s">
        <v>12</v>
      </c>
      <c r="I83" s="2">
        <v>14</v>
      </c>
      <c r="J83" s="2" t="str">
        <f>VLOOKUP(A83,'Cor da Pele e Motivacao'!$A$2:$I$11399,6, FALSE)</f>
        <v>Parda</v>
      </c>
      <c r="K83" s="2" t="str">
        <f>VLOOKUP(A83,'Cor da Pele e Motivacao'!$A$2:$I$11399,8, FALSE)</f>
        <v>ATIVIDADES CRIMINAIS</v>
      </c>
      <c r="L83" s="2">
        <v>1</v>
      </c>
    </row>
    <row r="84" spans="1:12" ht="15.75" customHeight="1" x14ac:dyDescent="0.25">
      <c r="A84" t="str">
        <f>CONCATENATE(B84,C84,D84,H84,I84,L84)</f>
        <v>712018HOMICIDIO321</v>
      </c>
      <c r="B84" s="2">
        <v>7</v>
      </c>
      <c r="C84" s="2">
        <v>1</v>
      </c>
      <c r="D84" s="2">
        <v>2018</v>
      </c>
      <c r="E84" s="2" t="s">
        <v>32</v>
      </c>
      <c r="F84" s="2" t="s">
        <v>16</v>
      </c>
      <c r="G84" s="2" t="s">
        <v>11</v>
      </c>
      <c r="H84" s="2" t="s">
        <v>12</v>
      </c>
      <c r="I84" s="2">
        <v>32</v>
      </c>
      <c r="J84" s="2" t="str">
        <f>VLOOKUP(A84,'Cor da Pele e Motivacao'!$A$2:$I$11399,6, FALSE)</f>
        <v>Parda</v>
      </c>
      <c r="K84" s="2" t="str">
        <f>VLOOKUP(A84,'Cor da Pele e Motivacao'!$A$2:$I$11399,8, FALSE)</f>
        <v>VIOLÊNCIA INTERPESSOAL</v>
      </c>
      <c r="L84" s="2">
        <v>1</v>
      </c>
    </row>
    <row r="85" spans="1:12" ht="15.75" customHeight="1" x14ac:dyDescent="0.25">
      <c r="A85" t="str">
        <f>CONCATENATE(B85,C85,D85,H85,I85,L85)</f>
        <v>712018HOMICIDIO261</v>
      </c>
      <c r="B85" s="2">
        <v>7</v>
      </c>
      <c r="C85" s="2">
        <v>1</v>
      </c>
      <c r="D85" s="2">
        <v>2018</v>
      </c>
      <c r="E85" s="2" t="s">
        <v>13</v>
      </c>
      <c r="F85" s="2" t="s">
        <v>14</v>
      </c>
      <c r="G85" s="2" t="s">
        <v>11</v>
      </c>
      <c r="H85" s="2" t="s">
        <v>12</v>
      </c>
      <c r="I85" s="2">
        <v>26</v>
      </c>
      <c r="J85" s="2" t="str">
        <f>VLOOKUP(A85,'Cor da Pele e Motivacao'!$A$2:$I$11399,6, FALSE)</f>
        <v>Parda</v>
      </c>
      <c r="K85" s="2" t="str">
        <f>VLOOKUP(A85,'Cor da Pele e Motivacao'!$A$2:$I$11399,8, FALSE)</f>
        <v>ATIVIDADES CRIMINAIS</v>
      </c>
      <c r="L85" s="2">
        <v>1</v>
      </c>
    </row>
    <row r="86" spans="1:12" ht="15.75" customHeight="1" x14ac:dyDescent="0.25">
      <c r="A86" t="str">
        <f>CONCATENATE(B86,C86,D86,H86,I86,L86)</f>
        <v>712018HOMICIDIO271</v>
      </c>
      <c r="B86" s="2">
        <v>7</v>
      </c>
      <c r="C86" s="2">
        <v>1</v>
      </c>
      <c r="D86" s="2">
        <v>2018</v>
      </c>
      <c r="E86" s="2" t="s">
        <v>41</v>
      </c>
      <c r="F86" s="2" t="s">
        <v>22</v>
      </c>
      <c r="G86" s="2" t="s">
        <v>11</v>
      </c>
      <c r="H86" s="2" t="s">
        <v>12</v>
      </c>
      <c r="I86" s="2">
        <v>27</v>
      </c>
      <c r="J86" s="2" t="str">
        <f>VLOOKUP(A86,'Cor da Pele e Motivacao'!$A$2:$I$11399,6, FALSE)</f>
        <v>Parda</v>
      </c>
      <c r="K86" s="2" t="str">
        <f>VLOOKUP(A86,'Cor da Pele e Motivacao'!$A$2:$I$11399,8, FALSE)</f>
        <v>ATIVIDADES CRIMINAIS</v>
      </c>
      <c r="L86" s="2">
        <v>1</v>
      </c>
    </row>
    <row r="87" spans="1:12" ht="15.75" customHeight="1" x14ac:dyDescent="0.25">
      <c r="A87" t="str">
        <f>CONCATENATE(B87,C87,D87,H87,I87,L87)</f>
        <v>712018HOMICIDIO531</v>
      </c>
      <c r="B87" s="2">
        <v>7</v>
      </c>
      <c r="C87" s="2">
        <v>1</v>
      </c>
      <c r="D87" s="2">
        <v>2018</v>
      </c>
      <c r="E87" s="2" t="s">
        <v>57</v>
      </c>
      <c r="F87" s="2" t="s">
        <v>22</v>
      </c>
      <c r="G87" s="2" t="s">
        <v>11</v>
      </c>
      <c r="H87" s="2" t="s">
        <v>12</v>
      </c>
      <c r="I87" s="2">
        <v>53</v>
      </c>
      <c r="J87" s="2" t="str">
        <f>VLOOKUP(A87,'Cor da Pele e Motivacao'!$A$2:$I$11399,6, FALSE)</f>
        <v>Parda</v>
      </c>
      <c r="K87" s="2" t="str">
        <f>VLOOKUP(A87,'Cor da Pele e Motivacao'!$A$2:$I$11399,8, FALSE)</f>
        <v>VIOLÊNCIA INTERPESSOAL</v>
      </c>
      <c r="L87" s="2">
        <v>1</v>
      </c>
    </row>
    <row r="88" spans="1:12" ht="15.75" customHeight="1" x14ac:dyDescent="0.25">
      <c r="A88" t="str">
        <f>CONCATENATE(B88,C88,D88,H88,I88,L88)</f>
        <v>712018HOMICIDIO211</v>
      </c>
      <c r="B88" s="2">
        <v>7</v>
      </c>
      <c r="C88" s="2">
        <v>1</v>
      </c>
      <c r="D88" s="2">
        <v>2018</v>
      </c>
      <c r="E88" s="2" t="s">
        <v>20</v>
      </c>
      <c r="F88" s="2" t="s">
        <v>14</v>
      </c>
      <c r="G88" s="2" t="s">
        <v>11</v>
      </c>
      <c r="H88" s="2" t="s">
        <v>12</v>
      </c>
      <c r="I88" s="2">
        <v>21</v>
      </c>
      <c r="J88" s="2" t="str">
        <f>VLOOKUP(A88,'Cor da Pele e Motivacao'!$A$2:$I$11399,6, FALSE)</f>
        <v>Parda</v>
      </c>
      <c r="K88" s="2" t="str">
        <f>VLOOKUP(A88,'Cor da Pele e Motivacao'!$A$2:$I$11399,8, FALSE)</f>
        <v>ATIVIDADES CRIMINAIS</v>
      </c>
      <c r="L88" s="2">
        <v>1</v>
      </c>
    </row>
    <row r="89" spans="1:12" ht="15.75" customHeight="1" x14ac:dyDescent="0.25">
      <c r="A89" t="str">
        <f>CONCATENATE(B89,C89,D89,H89,I89,L89)</f>
        <v>712018HOMICIDIO301</v>
      </c>
      <c r="B89" s="2">
        <v>7</v>
      </c>
      <c r="C89" s="2">
        <v>1</v>
      </c>
      <c r="D89" s="2">
        <v>2018</v>
      </c>
      <c r="E89" s="2" t="s">
        <v>20</v>
      </c>
      <c r="F89" s="2" t="s">
        <v>14</v>
      </c>
      <c r="G89" s="2" t="s">
        <v>11</v>
      </c>
      <c r="H89" s="2" t="s">
        <v>12</v>
      </c>
      <c r="I89" s="2">
        <v>30</v>
      </c>
      <c r="J89" s="2" t="str">
        <f>VLOOKUP(A89,'Cor da Pele e Motivacao'!$A$2:$I$11399,6, FALSE)</f>
        <v>Parda</v>
      </c>
      <c r="K89" s="2" t="str">
        <f>VLOOKUP(A89,'Cor da Pele e Motivacao'!$A$2:$I$11399,8, FALSE)</f>
        <v>ATIVIDADES CRIMINAIS</v>
      </c>
      <c r="L89" s="2">
        <v>1</v>
      </c>
    </row>
    <row r="90" spans="1:12" ht="15.75" customHeight="1" x14ac:dyDescent="0.25">
      <c r="A90" t="str">
        <f>CONCATENATE(B90,C90,D90,H90,I90,L90)</f>
        <v>712018HOMICIDIO311</v>
      </c>
      <c r="B90" s="2">
        <v>7</v>
      </c>
      <c r="C90" s="2">
        <v>1</v>
      </c>
      <c r="D90" s="2">
        <v>2018</v>
      </c>
      <c r="E90" s="2" t="s">
        <v>20</v>
      </c>
      <c r="F90" s="2" t="s">
        <v>14</v>
      </c>
      <c r="G90" s="2" t="s">
        <v>11</v>
      </c>
      <c r="H90" s="2" t="s">
        <v>12</v>
      </c>
      <c r="I90" s="2">
        <v>31</v>
      </c>
      <c r="J90" s="2" t="str">
        <f>VLOOKUP(A90,'Cor da Pele e Motivacao'!$A$2:$I$11399,6, FALSE)</f>
        <v>Parda</v>
      </c>
      <c r="K90" s="2" t="str">
        <f>VLOOKUP(A90,'Cor da Pele e Motivacao'!$A$2:$I$11399,8, FALSE)</f>
        <v>ATIVIDADES CRIMINAIS</v>
      </c>
      <c r="L90" s="2">
        <v>1</v>
      </c>
    </row>
    <row r="91" spans="1:12" ht="15.75" customHeight="1" x14ac:dyDescent="0.25">
      <c r="A91" t="str">
        <f>CONCATENATE(B91,C91,D91,H91,I91,L91)</f>
        <v>712018HOMICIDIO371</v>
      </c>
      <c r="B91" s="2">
        <v>7</v>
      </c>
      <c r="C91" s="2">
        <v>1</v>
      </c>
      <c r="D91" s="2">
        <v>2018</v>
      </c>
      <c r="E91" s="2" t="s">
        <v>20</v>
      </c>
      <c r="F91" s="2" t="s">
        <v>14</v>
      </c>
      <c r="G91" s="2" t="s">
        <v>11</v>
      </c>
      <c r="H91" s="2" t="s">
        <v>12</v>
      </c>
      <c r="I91" s="2">
        <v>37</v>
      </c>
      <c r="J91" s="2" t="str">
        <f>VLOOKUP(A91,'Cor da Pele e Motivacao'!$A$2:$I$11399,6, FALSE)</f>
        <v>Parda</v>
      </c>
      <c r="K91" s="2" t="str">
        <f>VLOOKUP(A91,'Cor da Pele e Motivacao'!$A$2:$I$11399,8, FALSE)</f>
        <v>ATIVIDADES CRIMINAIS</v>
      </c>
      <c r="L91" s="2">
        <v>1</v>
      </c>
    </row>
    <row r="92" spans="1:12" ht="15.75" customHeight="1" x14ac:dyDescent="0.25">
      <c r="A92" t="str">
        <f>CONCATENATE(B92,C92,D92,H92,I92,L92)</f>
        <v>712018HOMICIDIO361</v>
      </c>
      <c r="B92" s="2">
        <v>7</v>
      </c>
      <c r="C92" s="2">
        <v>1</v>
      </c>
      <c r="D92" s="2">
        <v>2018</v>
      </c>
      <c r="E92" s="2" t="s">
        <v>58</v>
      </c>
      <c r="F92" s="2" t="s">
        <v>22</v>
      </c>
      <c r="G92" s="2" t="s">
        <v>11</v>
      </c>
      <c r="H92" s="2" t="s">
        <v>12</v>
      </c>
      <c r="I92" s="2">
        <v>36</v>
      </c>
      <c r="J92" s="2" t="str">
        <f>VLOOKUP(A92,'Cor da Pele e Motivacao'!$A$2:$I$11399,6, FALSE)</f>
        <v>Parda</v>
      </c>
      <c r="K92" s="2" t="str">
        <f>VLOOKUP(A92,'Cor da Pele e Motivacao'!$A$2:$I$11399,8, FALSE)</f>
        <v>ATIVIDADES CRIMINAIS</v>
      </c>
      <c r="L92" s="2">
        <v>1</v>
      </c>
    </row>
    <row r="93" spans="1:12" ht="15.75" customHeight="1" x14ac:dyDescent="0.25">
      <c r="A93" t="str">
        <f>CONCATENATE(B93,C93,D93,H93,I93,L93)</f>
        <v>712018HOMICIDIO291</v>
      </c>
      <c r="B93" s="2">
        <v>7</v>
      </c>
      <c r="C93" s="2">
        <v>1</v>
      </c>
      <c r="D93" s="2">
        <v>2018</v>
      </c>
      <c r="E93" s="2" t="s">
        <v>35</v>
      </c>
      <c r="F93" s="2" t="s">
        <v>16</v>
      </c>
      <c r="G93" s="2" t="s">
        <v>11</v>
      </c>
      <c r="H93" s="2" t="s">
        <v>12</v>
      </c>
      <c r="I93" s="2">
        <v>29</v>
      </c>
      <c r="J93" s="2" t="str">
        <f>VLOOKUP(A93,'Cor da Pele e Motivacao'!$A$2:$I$11399,6, FALSE)</f>
        <v>Parda</v>
      </c>
      <c r="K93" s="2" t="str">
        <f>VLOOKUP(A93,'Cor da Pele e Motivacao'!$A$2:$I$11399,8, FALSE)</f>
        <v>ATIVIDADES CRIMINAIS</v>
      </c>
      <c r="L93" s="2">
        <v>1</v>
      </c>
    </row>
    <row r="94" spans="1:12" ht="15.75" customHeight="1" x14ac:dyDescent="0.25">
      <c r="A94" t="str">
        <f>CONCATENATE(B94,C94,D94,H94,I94,L94)</f>
        <v>712018HOMICIDIO261</v>
      </c>
      <c r="B94" s="2">
        <v>7</v>
      </c>
      <c r="C94" s="2">
        <v>1</v>
      </c>
      <c r="D94" s="2">
        <v>2018</v>
      </c>
      <c r="E94" s="2" t="s">
        <v>25</v>
      </c>
      <c r="F94" s="2" t="s">
        <v>25</v>
      </c>
      <c r="G94" s="2" t="s">
        <v>11</v>
      </c>
      <c r="H94" s="2" t="s">
        <v>12</v>
      </c>
      <c r="I94" s="2">
        <v>26</v>
      </c>
      <c r="J94" s="2" t="str">
        <f>VLOOKUP(A94,'Cor da Pele e Motivacao'!$A$2:$I$11399,6, FALSE)</f>
        <v>Parda</v>
      </c>
      <c r="K94" s="2" t="str">
        <f>VLOOKUP(A94,'Cor da Pele e Motivacao'!$A$2:$I$11399,8, FALSE)</f>
        <v>ATIVIDADES CRIMINAIS</v>
      </c>
      <c r="L94" s="2">
        <v>1</v>
      </c>
    </row>
    <row r="95" spans="1:12" ht="15.75" customHeight="1" x14ac:dyDescent="0.25">
      <c r="A95" t="str">
        <f>CONCATENATE(B95,C95,D95,H95,I95,L95)</f>
        <v>712018HOMICIDIO391</v>
      </c>
      <c r="B95" s="2">
        <v>7</v>
      </c>
      <c r="C95" s="2">
        <v>1</v>
      </c>
      <c r="D95" s="2">
        <v>2018</v>
      </c>
      <c r="E95" s="2" t="s">
        <v>25</v>
      </c>
      <c r="F95" s="2" t="s">
        <v>25</v>
      </c>
      <c r="G95" s="2" t="s">
        <v>11</v>
      </c>
      <c r="H95" s="2" t="s">
        <v>12</v>
      </c>
      <c r="I95" s="2">
        <v>39</v>
      </c>
      <c r="J95" s="2" t="str">
        <f>VLOOKUP(A95,'Cor da Pele e Motivacao'!$A$2:$I$11399,6, FALSE)</f>
        <v>Parda</v>
      </c>
      <c r="K95" s="2" t="str">
        <f>VLOOKUP(A95,'Cor da Pele e Motivacao'!$A$2:$I$11399,8, FALSE)</f>
        <v>ATIVIDADES CRIMINAIS</v>
      </c>
      <c r="L95" s="2">
        <v>1</v>
      </c>
    </row>
    <row r="96" spans="1:12" ht="15.75" customHeight="1" x14ac:dyDescent="0.25">
      <c r="A96" t="str">
        <f>CONCATENATE(B96,C96,D96,H96,I96,L96)</f>
        <v>812018HOMICIDIO201</v>
      </c>
      <c r="B96" s="2">
        <v>8</v>
      </c>
      <c r="C96" s="2">
        <v>1</v>
      </c>
      <c r="D96" s="2">
        <v>2018</v>
      </c>
      <c r="E96" s="2" t="s">
        <v>59</v>
      </c>
      <c r="F96" s="2" t="s">
        <v>22</v>
      </c>
      <c r="G96" s="2" t="s">
        <v>11</v>
      </c>
      <c r="H96" s="2" t="s">
        <v>12</v>
      </c>
      <c r="I96" s="2">
        <v>20</v>
      </c>
      <c r="J96" s="2" t="str">
        <f>VLOOKUP(A96,'Cor da Pele e Motivacao'!$A$2:$I$11399,6, FALSE)</f>
        <v>Parda</v>
      </c>
      <c r="K96" s="2" t="str">
        <f>VLOOKUP(A96,'Cor da Pele e Motivacao'!$A$2:$I$11399,8, FALSE)</f>
        <v>ATIVIDADES CRIMINAIS</v>
      </c>
      <c r="L96" s="2">
        <v>1</v>
      </c>
    </row>
    <row r="97" spans="1:12" ht="15.75" customHeight="1" x14ac:dyDescent="0.25">
      <c r="A97" t="str">
        <f>CONCATENATE(B97,C97,D97,H97,I97,L97)</f>
        <v>812018HOMICIDIO351</v>
      </c>
      <c r="B97" s="2">
        <v>8</v>
      </c>
      <c r="C97" s="2">
        <v>1</v>
      </c>
      <c r="D97" s="2">
        <v>2018</v>
      </c>
      <c r="E97" s="2" t="s">
        <v>59</v>
      </c>
      <c r="F97" s="2" t="s">
        <v>22</v>
      </c>
      <c r="G97" s="2" t="s">
        <v>11</v>
      </c>
      <c r="H97" s="2" t="s">
        <v>12</v>
      </c>
      <c r="I97" s="2">
        <v>35</v>
      </c>
      <c r="J97" s="2" t="str">
        <f>VLOOKUP(A97,'Cor da Pele e Motivacao'!$A$2:$I$11399,6, FALSE)</f>
        <v>Parda</v>
      </c>
      <c r="K97" s="2" t="str">
        <f>VLOOKUP(A97,'Cor da Pele e Motivacao'!$A$2:$I$11399,8, FALSE)</f>
        <v>VIOLÊNCIA INTERPESSOAL</v>
      </c>
      <c r="L97" s="2">
        <v>1</v>
      </c>
    </row>
    <row r="98" spans="1:12" ht="15.75" customHeight="1" x14ac:dyDescent="0.25">
      <c r="A98" t="str">
        <f>CONCATENATE(B98,C98,D98,H98,I98,L98)</f>
        <v>812018HOMICIDIO161</v>
      </c>
      <c r="B98" s="2">
        <v>8</v>
      </c>
      <c r="C98" s="2">
        <v>1</v>
      </c>
      <c r="D98" s="2">
        <v>2018</v>
      </c>
      <c r="E98" s="2" t="s">
        <v>60</v>
      </c>
      <c r="F98" s="2" t="s">
        <v>22</v>
      </c>
      <c r="G98" s="2" t="s">
        <v>11</v>
      </c>
      <c r="H98" s="2" t="s">
        <v>12</v>
      </c>
      <c r="I98" s="2">
        <v>16</v>
      </c>
      <c r="J98" s="2" t="str">
        <f>VLOOKUP(A98,'Cor da Pele e Motivacao'!$A$2:$I$11399,6, FALSE)</f>
        <v>Parda</v>
      </c>
      <c r="K98" s="2" t="str">
        <f>VLOOKUP(A98,'Cor da Pele e Motivacao'!$A$2:$I$11399,8, FALSE)</f>
        <v>VIOLÊNCIA INTERPESSOAL</v>
      </c>
      <c r="L98" s="2">
        <v>1</v>
      </c>
    </row>
    <row r="99" spans="1:12" ht="15.75" customHeight="1" x14ac:dyDescent="0.25">
      <c r="A99" t="str">
        <f>CONCATENATE(B99,C99,D99,H99,I99,L99)</f>
        <v>812018HOMICIDIO281</v>
      </c>
      <c r="B99" s="2">
        <v>8</v>
      </c>
      <c r="C99" s="2">
        <v>1</v>
      </c>
      <c r="D99" s="2">
        <v>2018</v>
      </c>
      <c r="E99" s="2" t="s">
        <v>18</v>
      </c>
      <c r="F99" s="2" t="s">
        <v>16</v>
      </c>
      <c r="G99" s="2" t="s">
        <v>11</v>
      </c>
      <c r="H99" s="2" t="s">
        <v>12</v>
      </c>
      <c r="I99" s="2">
        <v>28</v>
      </c>
      <c r="J99" s="2" t="str">
        <f>VLOOKUP(A99,'Cor da Pele e Motivacao'!$A$2:$I$11399,6, FALSE)</f>
        <v>Parda</v>
      </c>
      <c r="K99" s="2" t="str">
        <f>VLOOKUP(A99,'Cor da Pele e Motivacao'!$A$2:$I$11399,8, FALSE)</f>
        <v>ATIVIDADES CRIMINAIS</v>
      </c>
      <c r="L99" s="2">
        <v>1</v>
      </c>
    </row>
    <row r="100" spans="1:12" ht="15.75" customHeight="1" x14ac:dyDescent="0.25">
      <c r="A100" t="str">
        <f>CONCATENATE(B100,C100,D100,H100,I100,L100)</f>
        <v>812018HOMICIDIO371</v>
      </c>
      <c r="B100" s="2">
        <v>8</v>
      </c>
      <c r="C100" s="2">
        <v>1</v>
      </c>
      <c r="D100" s="2">
        <v>2018</v>
      </c>
      <c r="E100" s="2" t="s">
        <v>18</v>
      </c>
      <c r="F100" s="2" t="s">
        <v>16</v>
      </c>
      <c r="G100" s="2" t="s">
        <v>11</v>
      </c>
      <c r="H100" s="2" t="s">
        <v>12</v>
      </c>
      <c r="I100" s="2">
        <v>37</v>
      </c>
      <c r="J100" s="2" t="str">
        <f>VLOOKUP(A100,'Cor da Pele e Motivacao'!$A$2:$I$11399,6, FALSE)</f>
        <v>Parda</v>
      </c>
      <c r="K100" s="2" t="str">
        <f>VLOOKUP(A100,'Cor da Pele e Motivacao'!$A$2:$I$11399,8, FALSE)</f>
        <v>VIOLÊNCIA INTERPESSOAL</v>
      </c>
      <c r="L100" s="2">
        <v>1</v>
      </c>
    </row>
    <row r="101" spans="1:12" ht="15.75" customHeight="1" x14ac:dyDescent="0.25">
      <c r="A101" t="str">
        <f>CONCATENATE(B101,C101,D101,H101,I101,L101)</f>
        <v>812018HOMICIDIO181</v>
      </c>
      <c r="B101" s="2">
        <v>8</v>
      </c>
      <c r="C101" s="2">
        <v>1</v>
      </c>
      <c r="D101" s="2">
        <v>2018</v>
      </c>
      <c r="E101" s="2" t="s">
        <v>19</v>
      </c>
      <c r="F101" s="2" t="s">
        <v>14</v>
      </c>
      <c r="G101" s="2" t="s">
        <v>11</v>
      </c>
      <c r="H101" s="2" t="s">
        <v>12</v>
      </c>
      <c r="I101" s="2">
        <v>18</v>
      </c>
      <c r="J101" s="2" t="str">
        <f>VLOOKUP(A101,'Cor da Pele e Motivacao'!$A$2:$I$11399,6, FALSE)</f>
        <v>Parda</v>
      </c>
      <c r="K101" s="2" t="str">
        <f>VLOOKUP(A101,'Cor da Pele e Motivacao'!$A$2:$I$11399,8, FALSE)</f>
        <v>ATIVIDADES CRIMINAIS</v>
      </c>
      <c r="L101" s="2">
        <v>1</v>
      </c>
    </row>
    <row r="102" spans="1:12" ht="15.75" customHeight="1" x14ac:dyDescent="0.25">
      <c r="A102" t="str">
        <f>CONCATENATE(B102,C102,D102,H102,I102,L102)</f>
        <v>812018HOMICIDIO221</v>
      </c>
      <c r="B102" s="2">
        <v>8</v>
      </c>
      <c r="C102" s="2">
        <v>1</v>
      </c>
      <c r="D102" s="2">
        <v>2018</v>
      </c>
      <c r="E102" s="2" t="s">
        <v>19</v>
      </c>
      <c r="F102" s="2" t="s">
        <v>14</v>
      </c>
      <c r="G102" s="2" t="s">
        <v>11</v>
      </c>
      <c r="H102" s="2" t="s">
        <v>12</v>
      </c>
      <c r="I102" s="2">
        <v>22</v>
      </c>
      <c r="J102" s="2" t="str">
        <f>VLOOKUP(A102,'Cor da Pele e Motivacao'!$A$2:$I$11399,6, FALSE)</f>
        <v>Parda</v>
      </c>
      <c r="K102" s="2" t="str">
        <f>VLOOKUP(A102,'Cor da Pele e Motivacao'!$A$2:$I$11399,8, FALSE)</f>
        <v>A DEFINIR</v>
      </c>
      <c r="L102" s="2">
        <v>1</v>
      </c>
    </row>
    <row r="103" spans="1:12" ht="15.75" customHeight="1" x14ac:dyDescent="0.25">
      <c r="A103" t="str">
        <f>CONCATENATE(B103,C103,D103,H103,I103,L103)</f>
        <v>812018HOMICIDIO251</v>
      </c>
      <c r="B103" s="2">
        <v>8</v>
      </c>
      <c r="C103" s="2">
        <v>1</v>
      </c>
      <c r="D103" s="2">
        <v>2018</v>
      </c>
      <c r="E103" s="2" t="s">
        <v>20</v>
      </c>
      <c r="F103" s="2" t="s">
        <v>14</v>
      </c>
      <c r="G103" s="2" t="s">
        <v>11</v>
      </c>
      <c r="H103" s="2" t="s">
        <v>12</v>
      </c>
      <c r="I103" s="2">
        <v>25</v>
      </c>
      <c r="J103" s="2" t="str">
        <f>VLOOKUP(A103,'Cor da Pele e Motivacao'!$A$2:$I$11399,6, FALSE)</f>
        <v>Parda</v>
      </c>
      <c r="K103" s="2" t="str">
        <f>VLOOKUP(A103,'Cor da Pele e Motivacao'!$A$2:$I$11399,8, FALSE)</f>
        <v>ATIVIDADES CRIMINAIS</v>
      </c>
      <c r="L103" s="2">
        <v>1</v>
      </c>
    </row>
    <row r="104" spans="1:12" ht="15.75" customHeight="1" x14ac:dyDescent="0.25">
      <c r="A104" t="str">
        <f>CONCATENATE(B104,C104,D104,H104,I104,L104)</f>
        <v>812018HOMICIDIO351</v>
      </c>
      <c r="B104" s="2">
        <v>8</v>
      </c>
      <c r="C104" s="2">
        <v>1</v>
      </c>
      <c r="D104" s="2">
        <v>2018</v>
      </c>
      <c r="E104" s="2" t="s">
        <v>21</v>
      </c>
      <c r="F104" s="2" t="s">
        <v>22</v>
      </c>
      <c r="G104" s="2" t="s">
        <v>11</v>
      </c>
      <c r="H104" s="2" t="s">
        <v>12</v>
      </c>
      <c r="I104" s="2">
        <v>35</v>
      </c>
      <c r="J104" s="2" t="str">
        <f>VLOOKUP(A104,'Cor da Pele e Motivacao'!$A$2:$I$11399,6, FALSE)</f>
        <v>Parda</v>
      </c>
      <c r="K104" s="2" t="str">
        <f>VLOOKUP(A104,'Cor da Pele e Motivacao'!$A$2:$I$11399,8, FALSE)</f>
        <v>VIOLÊNCIA INTERPESSOAL</v>
      </c>
      <c r="L104" s="2">
        <v>1</v>
      </c>
    </row>
    <row r="105" spans="1:12" ht="15.75" customHeight="1" x14ac:dyDescent="0.25">
      <c r="A105" t="str">
        <f>CONCATENATE(B105,C105,D105,H105,I105,L105)</f>
        <v>812018HOMICIDIO231</v>
      </c>
      <c r="B105" s="2">
        <v>8</v>
      </c>
      <c r="C105" s="2">
        <v>1</v>
      </c>
      <c r="D105" s="2">
        <v>2018</v>
      </c>
      <c r="E105" s="2" t="s">
        <v>23</v>
      </c>
      <c r="F105" s="2" t="s">
        <v>14</v>
      </c>
      <c r="G105" s="2" t="s">
        <v>11</v>
      </c>
      <c r="H105" s="2" t="s">
        <v>12</v>
      </c>
      <c r="I105" s="2">
        <v>23</v>
      </c>
      <c r="J105" s="2" t="str">
        <f>VLOOKUP(A105,'Cor da Pele e Motivacao'!$A$2:$I$11399,6, FALSE)</f>
        <v>Parda</v>
      </c>
      <c r="K105" s="2" t="str">
        <f>VLOOKUP(A105,'Cor da Pele e Motivacao'!$A$2:$I$11399,8, FALSE)</f>
        <v>ATIVIDADES CRIMINAIS</v>
      </c>
      <c r="L105" s="2">
        <v>1</v>
      </c>
    </row>
    <row r="106" spans="1:12" ht="15.75" customHeight="1" x14ac:dyDescent="0.25">
      <c r="A106" t="str">
        <f>CONCATENATE(B106,C106,D106,H106,I106,L106)</f>
        <v>812018HOMICIDIO331</v>
      </c>
      <c r="B106" s="2">
        <v>8</v>
      </c>
      <c r="C106" s="2">
        <v>1</v>
      </c>
      <c r="D106" s="2">
        <v>2018</v>
      </c>
      <c r="E106" s="2" t="s">
        <v>23</v>
      </c>
      <c r="F106" s="2" t="s">
        <v>14</v>
      </c>
      <c r="G106" s="2" t="s">
        <v>11</v>
      </c>
      <c r="H106" s="2" t="s">
        <v>12</v>
      </c>
      <c r="I106" s="2">
        <v>33</v>
      </c>
      <c r="J106" s="2" t="str">
        <f>VLOOKUP(A106,'Cor da Pele e Motivacao'!$A$2:$I$11399,6, FALSE)</f>
        <v>Parda</v>
      </c>
      <c r="K106" s="2" t="str">
        <f>VLOOKUP(A106,'Cor da Pele e Motivacao'!$A$2:$I$11399,8, FALSE)</f>
        <v>ATIVIDADES CRIMINAIS</v>
      </c>
      <c r="L106" s="2">
        <v>1</v>
      </c>
    </row>
    <row r="107" spans="1:12" ht="15.75" customHeight="1" x14ac:dyDescent="0.25">
      <c r="A107" t="str">
        <f>CONCATENATE(B107,C107,D107,H107,I107,L107)</f>
        <v>812018HOMICIDIO371</v>
      </c>
      <c r="B107" s="2">
        <v>8</v>
      </c>
      <c r="C107" s="2">
        <v>1</v>
      </c>
      <c r="D107" s="2">
        <v>2018</v>
      </c>
      <c r="E107" s="2" t="s">
        <v>61</v>
      </c>
      <c r="F107" s="2" t="s">
        <v>10</v>
      </c>
      <c r="G107" s="2" t="s">
        <v>11</v>
      </c>
      <c r="H107" s="2" t="s">
        <v>12</v>
      </c>
      <c r="I107" s="2">
        <v>37</v>
      </c>
      <c r="J107" s="2" t="str">
        <f>VLOOKUP(A107,'Cor da Pele e Motivacao'!$A$2:$I$11399,6, FALSE)</f>
        <v>Parda</v>
      </c>
      <c r="K107" s="2" t="str">
        <f>VLOOKUP(A107,'Cor da Pele e Motivacao'!$A$2:$I$11399,8, FALSE)</f>
        <v>VIOLÊNCIA INTERPESSOAL</v>
      </c>
      <c r="L107" s="2">
        <v>1</v>
      </c>
    </row>
    <row r="108" spans="1:12" ht="15.75" customHeight="1" x14ac:dyDescent="0.25">
      <c r="A108" t="str">
        <f>CONCATENATE(B108,C108,D108,H108,I108,L108)</f>
        <v>812018HOMICIDIO321</v>
      </c>
      <c r="B108" s="2">
        <v>8</v>
      </c>
      <c r="C108" s="2">
        <v>1</v>
      </c>
      <c r="D108" s="2">
        <v>2018</v>
      </c>
      <c r="E108" s="2" t="s">
        <v>24</v>
      </c>
      <c r="F108" s="2" t="s">
        <v>10</v>
      </c>
      <c r="G108" s="2" t="s">
        <v>11</v>
      </c>
      <c r="H108" s="2" t="s">
        <v>12</v>
      </c>
      <c r="I108" s="2">
        <v>32</v>
      </c>
      <c r="J108" s="2" t="str">
        <f>VLOOKUP(A108,'Cor da Pele e Motivacao'!$A$2:$I$11399,6, FALSE)</f>
        <v>Parda</v>
      </c>
      <c r="K108" s="2" t="str">
        <f>VLOOKUP(A108,'Cor da Pele e Motivacao'!$A$2:$I$11399,8, FALSE)</f>
        <v>VIOLÊNCIA INTERPESSOAL</v>
      </c>
      <c r="L108" s="2">
        <v>1</v>
      </c>
    </row>
    <row r="109" spans="1:12" ht="15.75" customHeight="1" x14ac:dyDescent="0.25">
      <c r="A109" t="str">
        <f>CONCATENATE(B109,C109,D109,H109,I109,L109)</f>
        <v>812018HOMICIDIO341</v>
      </c>
      <c r="B109" s="2">
        <v>8</v>
      </c>
      <c r="C109" s="2">
        <v>1</v>
      </c>
      <c r="D109" s="2">
        <v>2018</v>
      </c>
      <c r="E109" s="2" t="s">
        <v>25</v>
      </c>
      <c r="F109" s="2" t="s">
        <v>25</v>
      </c>
      <c r="G109" s="2" t="s">
        <v>11</v>
      </c>
      <c r="H109" s="2" t="s">
        <v>12</v>
      </c>
      <c r="I109" s="2">
        <v>34</v>
      </c>
      <c r="J109" s="2" t="str">
        <f>VLOOKUP(A109,'Cor da Pele e Motivacao'!$A$2:$I$11399,6, FALSE)</f>
        <v>Parda</v>
      </c>
      <c r="K109" s="2" t="str">
        <f>VLOOKUP(A109,'Cor da Pele e Motivacao'!$A$2:$I$11399,8, FALSE)</f>
        <v>A DEFINIR</v>
      </c>
      <c r="L109" s="2">
        <v>1</v>
      </c>
    </row>
    <row r="110" spans="1:12" ht="15.75" customHeight="1" x14ac:dyDescent="0.25">
      <c r="A110" t="str">
        <f>CONCATENATE(B110,C110,D110,H110,I110,L110)</f>
        <v>812018HOMICIDIO281</v>
      </c>
      <c r="B110" s="2">
        <v>8</v>
      </c>
      <c r="C110" s="2">
        <v>1</v>
      </c>
      <c r="D110" s="2">
        <v>2018</v>
      </c>
      <c r="E110" s="2" t="s">
        <v>26</v>
      </c>
      <c r="F110" s="2" t="s">
        <v>16</v>
      </c>
      <c r="G110" s="2" t="s">
        <v>11</v>
      </c>
      <c r="H110" s="2" t="s">
        <v>12</v>
      </c>
      <c r="I110" s="2">
        <v>28</v>
      </c>
      <c r="J110" s="2" t="str">
        <f>VLOOKUP(A110,'Cor da Pele e Motivacao'!$A$2:$I$11399,6, FALSE)</f>
        <v>Parda</v>
      </c>
      <c r="K110" s="2" t="str">
        <f>VLOOKUP(A110,'Cor da Pele e Motivacao'!$A$2:$I$11399,8, FALSE)</f>
        <v>ATIVIDADES CRIMINAIS</v>
      </c>
      <c r="L110" s="2">
        <v>1</v>
      </c>
    </row>
    <row r="111" spans="1:12" ht="15.75" customHeight="1" x14ac:dyDescent="0.25">
      <c r="A111" t="str">
        <f>CONCATENATE(B111,C111,D111,H111,I111,L111)</f>
        <v>812018HOMICIDIO141</v>
      </c>
      <c r="B111" s="2">
        <v>8</v>
      </c>
      <c r="C111" s="2">
        <v>1</v>
      </c>
      <c r="D111" s="2">
        <v>2018</v>
      </c>
      <c r="E111" s="2" t="s">
        <v>46</v>
      </c>
      <c r="F111" s="2" t="s">
        <v>22</v>
      </c>
      <c r="G111" s="2" t="s">
        <v>11</v>
      </c>
      <c r="H111" s="2" t="s">
        <v>12</v>
      </c>
      <c r="I111" s="2">
        <v>14</v>
      </c>
      <c r="J111" s="2" t="str">
        <f>VLOOKUP(A111,'Cor da Pele e Motivacao'!$A$2:$I$11399,6, FALSE)</f>
        <v>Parda</v>
      </c>
      <c r="K111" s="2" t="str">
        <f>VLOOKUP(A111,'Cor da Pele e Motivacao'!$A$2:$I$11399,8, FALSE)</f>
        <v>VIOLÊNCIA INTERPESSOAL</v>
      </c>
      <c r="L111" s="2">
        <v>1</v>
      </c>
    </row>
    <row r="112" spans="1:12" ht="15.75" customHeight="1" x14ac:dyDescent="0.25">
      <c r="A112" t="str">
        <f>CONCATENATE(B112,C112,D112,H112,I112,L112)</f>
        <v>912018LATROCINIO251</v>
      </c>
      <c r="B112" s="2">
        <v>9</v>
      </c>
      <c r="C112" s="2">
        <v>1</v>
      </c>
      <c r="D112" s="2">
        <v>2018</v>
      </c>
      <c r="E112" s="2" t="s">
        <v>62</v>
      </c>
      <c r="F112" s="2" t="s">
        <v>16</v>
      </c>
      <c r="G112" s="2" t="s">
        <v>11</v>
      </c>
      <c r="H112" s="2" t="s">
        <v>33</v>
      </c>
      <c r="I112" s="2">
        <v>25</v>
      </c>
      <c r="J112" s="2" t="str">
        <f>VLOOKUP(A112,'Cor da Pele e Motivacao'!$A$2:$I$11399,6, FALSE)</f>
        <v>Parda</v>
      </c>
      <c r="K112" s="2" t="str">
        <f>VLOOKUP(A112,'Cor da Pele e Motivacao'!$A$2:$I$11399,8, FALSE)</f>
        <v>PATRIMÔNIO</v>
      </c>
      <c r="L112" s="2">
        <v>1</v>
      </c>
    </row>
    <row r="113" spans="1:12" ht="15.75" customHeight="1" x14ac:dyDescent="0.25">
      <c r="A113" t="str">
        <f>CONCATENATE(B113,C113,D113,H113,I113,L113)</f>
        <v>912018HOMICIDIO371</v>
      </c>
      <c r="B113" s="2">
        <v>9</v>
      </c>
      <c r="C113" s="2">
        <v>1</v>
      </c>
      <c r="D113" s="2">
        <v>2018</v>
      </c>
      <c r="E113" s="2" t="s">
        <v>63</v>
      </c>
      <c r="F113" s="2" t="s">
        <v>22</v>
      </c>
      <c r="G113" s="2" t="s">
        <v>11</v>
      </c>
      <c r="H113" s="2" t="s">
        <v>12</v>
      </c>
      <c r="I113" s="2">
        <v>37</v>
      </c>
      <c r="J113" s="2" t="str">
        <f>VLOOKUP(A113,'Cor da Pele e Motivacao'!$A$2:$I$11399,6, FALSE)</f>
        <v>Parda</v>
      </c>
      <c r="K113" s="2" t="str">
        <f>VLOOKUP(A113,'Cor da Pele e Motivacao'!$A$2:$I$11399,8, FALSE)</f>
        <v>VIOLÊNCIA INTERPESSOAL</v>
      </c>
      <c r="L113" s="2">
        <v>1</v>
      </c>
    </row>
    <row r="114" spans="1:12" ht="15.75" customHeight="1" x14ac:dyDescent="0.25">
      <c r="A114" t="str">
        <f>CONCATENATE(B114,C114,D114,H114,I114,L114)</f>
        <v>912018HOMICIDIO351</v>
      </c>
      <c r="B114" s="2">
        <v>9</v>
      </c>
      <c r="C114" s="2">
        <v>1</v>
      </c>
      <c r="D114" s="2">
        <v>2018</v>
      </c>
      <c r="E114" s="2" t="s">
        <v>53</v>
      </c>
      <c r="F114" s="2" t="s">
        <v>10</v>
      </c>
      <c r="G114" s="2" t="s">
        <v>11</v>
      </c>
      <c r="H114" s="2" t="s">
        <v>12</v>
      </c>
      <c r="I114" s="2">
        <v>35</v>
      </c>
      <c r="J114" s="2" t="str">
        <f>VLOOKUP(A114,'Cor da Pele e Motivacao'!$A$2:$I$11399,6, FALSE)</f>
        <v>Parda</v>
      </c>
      <c r="K114" s="2" t="str">
        <f>VLOOKUP(A114,'Cor da Pele e Motivacao'!$A$2:$I$11399,8, FALSE)</f>
        <v>VIOLÊNCIA INTERPESSOAL</v>
      </c>
      <c r="L114" s="2">
        <v>1</v>
      </c>
    </row>
    <row r="115" spans="1:12" ht="15.75" customHeight="1" x14ac:dyDescent="0.25">
      <c r="A115" t="str">
        <f>CONCATENATE(B115,C115,D115,H115,I115,L115)</f>
        <v>912018HOMICIDIO511</v>
      </c>
      <c r="B115" s="2">
        <v>9</v>
      </c>
      <c r="C115" s="2">
        <v>1</v>
      </c>
      <c r="D115" s="2">
        <v>2018</v>
      </c>
      <c r="E115" s="2" t="s">
        <v>60</v>
      </c>
      <c r="F115" s="2" t="s">
        <v>22</v>
      </c>
      <c r="G115" s="2" t="s">
        <v>11</v>
      </c>
      <c r="H115" s="2" t="s">
        <v>12</v>
      </c>
      <c r="I115" s="2">
        <v>51</v>
      </c>
      <c r="J115" s="2" t="str">
        <f>VLOOKUP(A115,'Cor da Pele e Motivacao'!$A$2:$I$11399,6, FALSE)</f>
        <v>Parda</v>
      </c>
      <c r="K115" s="2" t="str">
        <f>VLOOKUP(A115,'Cor da Pele e Motivacao'!$A$2:$I$11399,8, FALSE)</f>
        <v>VIOLÊNCIA INTERPESSOAL</v>
      </c>
      <c r="L115" s="2">
        <v>1</v>
      </c>
    </row>
    <row r="116" spans="1:12" ht="15.75" customHeight="1" x14ac:dyDescent="0.25">
      <c r="A116" t="str">
        <f>CONCATENATE(B116,C116,D116,H116,I116,L116)</f>
        <v>912018HOMICIDIO361</v>
      </c>
      <c r="B116" s="2">
        <v>9</v>
      </c>
      <c r="C116" s="2">
        <v>1</v>
      </c>
      <c r="D116" s="2">
        <v>2018</v>
      </c>
      <c r="E116" s="2" t="s">
        <v>64</v>
      </c>
      <c r="F116" s="2" t="s">
        <v>14</v>
      </c>
      <c r="G116" s="2" t="s">
        <v>11</v>
      </c>
      <c r="H116" s="2" t="s">
        <v>12</v>
      </c>
      <c r="I116" s="2">
        <v>36</v>
      </c>
      <c r="J116" s="2" t="str">
        <f>VLOOKUP(A116,'Cor da Pele e Motivacao'!$A$2:$I$11399,6, FALSE)</f>
        <v>Parda</v>
      </c>
      <c r="K116" s="2" t="str">
        <f>VLOOKUP(A116,'Cor da Pele e Motivacao'!$A$2:$I$11399,8, FALSE)</f>
        <v>ATIVIDADES CRIMINAIS</v>
      </c>
      <c r="L116" s="2">
        <v>1</v>
      </c>
    </row>
    <row r="117" spans="1:12" ht="15.75" customHeight="1" x14ac:dyDescent="0.25">
      <c r="A117" t="str">
        <f>CONCATENATE(B117,C117,D117,H117,I117,L117)</f>
        <v>912018HOMICIDIO151</v>
      </c>
      <c r="B117" s="2">
        <v>9</v>
      </c>
      <c r="C117" s="2">
        <v>1</v>
      </c>
      <c r="D117" s="2">
        <v>2018</v>
      </c>
      <c r="E117" s="2" t="s">
        <v>20</v>
      </c>
      <c r="F117" s="2" t="s">
        <v>14</v>
      </c>
      <c r="G117" s="2" t="s">
        <v>11</v>
      </c>
      <c r="H117" s="2" t="s">
        <v>12</v>
      </c>
      <c r="I117" s="2">
        <v>15</v>
      </c>
      <c r="J117" s="2" t="str">
        <f>VLOOKUP(A117,'Cor da Pele e Motivacao'!$A$2:$I$11399,6, FALSE)</f>
        <v>Parda</v>
      </c>
      <c r="K117" s="2" t="str">
        <f>VLOOKUP(A117,'Cor da Pele e Motivacao'!$A$2:$I$11399,8, FALSE)</f>
        <v>A DEFINIR</v>
      </c>
      <c r="L117" s="2">
        <v>1</v>
      </c>
    </row>
    <row r="118" spans="1:12" ht="15.75" customHeight="1" x14ac:dyDescent="0.25">
      <c r="A118" t="str">
        <f>CONCATENATE(B118,C118,D118,H118,I118,L118)</f>
        <v>912018HOMICIDIO371</v>
      </c>
      <c r="B118" s="2">
        <v>9</v>
      </c>
      <c r="C118" s="2">
        <v>1</v>
      </c>
      <c r="D118" s="2">
        <v>2018</v>
      </c>
      <c r="E118" s="2" t="s">
        <v>20</v>
      </c>
      <c r="F118" s="2" t="s">
        <v>14</v>
      </c>
      <c r="G118" s="2" t="s">
        <v>11</v>
      </c>
      <c r="H118" s="2" t="s">
        <v>12</v>
      </c>
      <c r="I118" s="2">
        <v>37</v>
      </c>
      <c r="J118" s="2" t="str">
        <f>VLOOKUP(A118,'Cor da Pele e Motivacao'!$A$2:$I$11399,6, FALSE)</f>
        <v>Parda</v>
      </c>
      <c r="K118" s="2" t="str">
        <f>VLOOKUP(A118,'Cor da Pele e Motivacao'!$A$2:$I$11399,8, FALSE)</f>
        <v>VIOLÊNCIA INTERPESSOAL</v>
      </c>
      <c r="L118" s="2">
        <v>1</v>
      </c>
    </row>
    <row r="119" spans="1:12" ht="15.75" customHeight="1" x14ac:dyDescent="0.25">
      <c r="A119" t="str">
        <f>CONCATENATE(B119,C119,D119,H119,I119,L119)</f>
        <v>912018HOMICIDIO241</v>
      </c>
      <c r="B119" s="2">
        <v>9</v>
      </c>
      <c r="C119" s="2">
        <v>1</v>
      </c>
      <c r="D119" s="2">
        <v>2018</v>
      </c>
      <c r="E119" s="2" t="s">
        <v>65</v>
      </c>
      <c r="F119" s="2" t="s">
        <v>16</v>
      </c>
      <c r="G119" s="2" t="s">
        <v>11</v>
      </c>
      <c r="H119" s="2" t="s">
        <v>12</v>
      </c>
      <c r="I119" s="2">
        <v>24</v>
      </c>
      <c r="J119" s="2" t="str">
        <f>VLOOKUP(A119,'Cor da Pele e Motivacao'!$A$2:$I$11399,6, FALSE)</f>
        <v>Parda</v>
      </c>
      <c r="K119" s="2" t="str">
        <f>VLOOKUP(A119,'Cor da Pele e Motivacao'!$A$2:$I$11399,8, FALSE)</f>
        <v>VIOLÊNCIA INTERPESSOAL</v>
      </c>
      <c r="L119" s="2">
        <v>1</v>
      </c>
    </row>
    <row r="120" spans="1:12" ht="15.75" customHeight="1" x14ac:dyDescent="0.25">
      <c r="A120" t="str">
        <f>CONCATENATE(B120,C120,D120,H120,I120,L120)</f>
        <v>912018HOMICIDIO771</v>
      </c>
      <c r="B120" s="2">
        <v>9</v>
      </c>
      <c r="C120" s="2">
        <v>1</v>
      </c>
      <c r="D120" s="2">
        <v>2018</v>
      </c>
      <c r="E120" s="2" t="s">
        <v>25</v>
      </c>
      <c r="F120" s="2" t="s">
        <v>25</v>
      </c>
      <c r="G120" s="2" t="s">
        <v>28</v>
      </c>
      <c r="H120" s="2" t="s">
        <v>12</v>
      </c>
      <c r="I120" s="2">
        <v>77</v>
      </c>
      <c r="J120" s="2" t="str">
        <f>VLOOKUP(A120,'Cor da Pele e Motivacao'!$A$2:$I$11399,6, FALSE)</f>
        <v>Parda</v>
      </c>
      <c r="K120" s="2" t="str">
        <f>VLOOKUP(A120,'Cor da Pele e Motivacao'!$A$2:$I$11399,8, FALSE)</f>
        <v>A DEFINIR</v>
      </c>
      <c r="L120" s="2">
        <v>1</v>
      </c>
    </row>
    <row r="121" spans="1:12" ht="15.75" customHeight="1" x14ac:dyDescent="0.25">
      <c r="A121" t="str">
        <f>CONCATENATE(B121,C121,D121,H121,I121,L121)</f>
        <v>912018HOMICIDIO221</v>
      </c>
      <c r="B121" s="2">
        <v>9</v>
      </c>
      <c r="C121" s="2">
        <v>1</v>
      </c>
      <c r="D121" s="2">
        <v>2018</v>
      </c>
      <c r="E121" s="2" t="s">
        <v>25</v>
      </c>
      <c r="F121" s="2" t="s">
        <v>25</v>
      </c>
      <c r="G121" s="2" t="s">
        <v>11</v>
      </c>
      <c r="H121" s="2" t="s">
        <v>12</v>
      </c>
      <c r="I121" s="2">
        <v>22</v>
      </c>
      <c r="J121" s="2" t="str">
        <f>VLOOKUP(A121,'Cor da Pele e Motivacao'!$A$2:$I$11399,6, FALSE)</f>
        <v>Parda</v>
      </c>
      <c r="K121" s="2" t="str">
        <f>VLOOKUP(A121,'Cor da Pele e Motivacao'!$A$2:$I$11399,8, FALSE)</f>
        <v>ATIVIDADES CRIMINAIS</v>
      </c>
      <c r="L121" s="2">
        <v>1</v>
      </c>
    </row>
    <row r="122" spans="1:12" ht="15.75" customHeight="1" x14ac:dyDescent="0.25">
      <c r="A122" t="str">
        <f>CONCATENATE(B122,C122,D122,H122,I122,L122)</f>
        <v>912018HOMICIDIO231</v>
      </c>
      <c r="B122" s="2">
        <v>9</v>
      </c>
      <c r="C122" s="2">
        <v>1</v>
      </c>
      <c r="D122" s="2">
        <v>2018</v>
      </c>
      <c r="E122" s="2" t="s">
        <v>25</v>
      </c>
      <c r="F122" s="2" t="s">
        <v>25</v>
      </c>
      <c r="G122" s="2" t="s">
        <v>11</v>
      </c>
      <c r="H122" s="2" t="s">
        <v>12</v>
      </c>
      <c r="I122" s="2">
        <v>23</v>
      </c>
      <c r="J122" s="2" t="str">
        <f>VLOOKUP(A122,'Cor da Pele e Motivacao'!$A$2:$I$11399,6, FALSE)</f>
        <v>Parda</v>
      </c>
      <c r="K122" s="2" t="str">
        <f>VLOOKUP(A122,'Cor da Pele e Motivacao'!$A$2:$I$11399,8, FALSE)</f>
        <v>ATIVIDADES CRIMINAIS</v>
      </c>
      <c r="L122" s="2">
        <v>1</v>
      </c>
    </row>
    <row r="123" spans="1:12" ht="15.75" customHeight="1" x14ac:dyDescent="0.25">
      <c r="A123" t="str">
        <f>CONCATENATE(B123,C123,D123,H123,I123,L123)</f>
        <v>1012018HOMICIDIO371</v>
      </c>
      <c r="B123" s="2">
        <v>10</v>
      </c>
      <c r="C123" s="2">
        <v>1</v>
      </c>
      <c r="D123" s="2">
        <v>2018</v>
      </c>
      <c r="E123" s="2" t="s">
        <v>66</v>
      </c>
      <c r="F123" s="2" t="s">
        <v>16</v>
      </c>
      <c r="G123" s="2" t="s">
        <v>11</v>
      </c>
      <c r="H123" s="2" t="s">
        <v>12</v>
      </c>
      <c r="I123" s="2">
        <v>37</v>
      </c>
      <c r="J123" s="2" t="str">
        <f>VLOOKUP(A123,'Cor da Pele e Motivacao'!$A$2:$I$11399,6, FALSE)</f>
        <v>Parda</v>
      </c>
      <c r="K123" s="2" t="str">
        <f>VLOOKUP(A123,'Cor da Pele e Motivacao'!$A$2:$I$11399,8, FALSE)</f>
        <v>ATIVIDADES CRIMINAIS</v>
      </c>
      <c r="L123" s="2">
        <v>1</v>
      </c>
    </row>
    <row r="124" spans="1:12" ht="15.75" customHeight="1" x14ac:dyDescent="0.25">
      <c r="A124" t="str">
        <f>CONCATENATE(B124,C124,D124,H124,I124,L124)</f>
        <v>1012018HOMICIDIO221</v>
      </c>
      <c r="B124" s="2">
        <v>10</v>
      </c>
      <c r="C124" s="2">
        <v>1</v>
      </c>
      <c r="D124" s="2">
        <v>2018</v>
      </c>
      <c r="E124" s="2" t="s">
        <v>32</v>
      </c>
      <c r="F124" s="2" t="s">
        <v>16</v>
      </c>
      <c r="G124" s="2" t="s">
        <v>11</v>
      </c>
      <c r="H124" s="2" t="s">
        <v>12</v>
      </c>
      <c r="I124" s="2">
        <v>22</v>
      </c>
      <c r="J124" s="2" t="str">
        <f>VLOOKUP(A124,'Cor da Pele e Motivacao'!$A$2:$I$11399,6, FALSE)</f>
        <v>Parda</v>
      </c>
      <c r="K124" s="2" t="str">
        <f>VLOOKUP(A124,'Cor da Pele e Motivacao'!$A$2:$I$11399,8, FALSE)</f>
        <v>VIOLÊNCIA INTERPESSOAL</v>
      </c>
      <c r="L124" s="2">
        <v>1</v>
      </c>
    </row>
    <row r="125" spans="1:12" ht="15.75" customHeight="1" x14ac:dyDescent="0.25">
      <c r="A125" t="str">
        <f>CONCATENATE(B125,C125,D125,H125,I125,L125)</f>
        <v>1012018HOMICIDIO221</v>
      </c>
      <c r="B125" s="2">
        <v>10</v>
      </c>
      <c r="C125" s="2">
        <v>1</v>
      </c>
      <c r="D125" s="2">
        <v>2018</v>
      </c>
      <c r="E125" s="2" t="s">
        <v>41</v>
      </c>
      <c r="F125" s="2" t="s">
        <v>22</v>
      </c>
      <c r="G125" s="2" t="s">
        <v>11</v>
      </c>
      <c r="H125" s="2" t="s">
        <v>12</v>
      </c>
      <c r="I125" s="2">
        <v>22</v>
      </c>
      <c r="J125" s="2" t="str">
        <f>VLOOKUP(A125,'Cor da Pele e Motivacao'!$A$2:$I$11399,6, FALSE)</f>
        <v>Parda</v>
      </c>
      <c r="K125" s="2" t="str">
        <f>VLOOKUP(A125,'Cor da Pele e Motivacao'!$A$2:$I$11399,8, FALSE)</f>
        <v>VIOLÊNCIA INTERPESSOAL</v>
      </c>
      <c r="L125" s="2">
        <v>1</v>
      </c>
    </row>
    <row r="126" spans="1:12" ht="15.75" customHeight="1" x14ac:dyDescent="0.25">
      <c r="A126" t="str">
        <f>CONCATENATE(B126,C126,D126,H126,I126,L126)</f>
        <v>1012018HOMICIDIO321</v>
      </c>
      <c r="B126" s="2">
        <v>10</v>
      </c>
      <c r="C126" s="2">
        <v>1</v>
      </c>
      <c r="D126" s="2">
        <v>2018</v>
      </c>
      <c r="E126" s="2" t="s">
        <v>41</v>
      </c>
      <c r="F126" s="2" t="s">
        <v>22</v>
      </c>
      <c r="G126" s="2" t="s">
        <v>11</v>
      </c>
      <c r="H126" s="2" t="s">
        <v>12</v>
      </c>
      <c r="I126" s="2">
        <v>32</v>
      </c>
      <c r="J126" s="2" t="str">
        <f>VLOOKUP(A126,'Cor da Pele e Motivacao'!$A$2:$I$11399,6, FALSE)</f>
        <v>Parda</v>
      </c>
      <c r="K126" s="2" t="str">
        <f>VLOOKUP(A126,'Cor da Pele e Motivacao'!$A$2:$I$11399,8, FALSE)</f>
        <v>ATIVIDADES CRIMINAIS</v>
      </c>
      <c r="L126" s="2">
        <v>1</v>
      </c>
    </row>
    <row r="127" spans="1:12" ht="15.75" customHeight="1" x14ac:dyDescent="0.25">
      <c r="A127" t="str">
        <f>CONCATENATE(B127,C127,D127,H127,I127,L127)</f>
        <v>1012018HOMICIDIO181</v>
      </c>
      <c r="B127" s="2">
        <v>10</v>
      </c>
      <c r="C127" s="2">
        <v>1</v>
      </c>
      <c r="D127" s="2">
        <v>2018</v>
      </c>
      <c r="E127" s="2" t="s">
        <v>19</v>
      </c>
      <c r="F127" s="2" t="s">
        <v>14</v>
      </c>
      <c r="G127" s="2" t="s">
        <v>11</v>
      </c>
      <c r="H127" s="2" t="s">
        <v>12</v>
      </c>
      <c r="I127" s="2">
        <v>18</v>
      </c>
      <c r="J127" s="2" t="str">
        <f>VLOOKUP(A127,'Cor da Pele e Motivacao'!$A$2:$I$11399,6, FALSE)</f>
        <v>Parda</v>
      </c>
      <c r="K127" s="2" t="str">
        <f>VLOOKUP(A127,'Cor da Pele e Motivacao'!$A$2:$I$11399,8, FALSE)</f>
        <v>A DEFINIR</v>
      </c>
      <c r="L127" s="2">
        <v>1</v>
      </c>
    </row>
    <row r="128" spans="1:12" ht="15.75" customHeight="1" x14ac:dyDescent="0.25">
      <c r="A128" t="str">
        <f>CONCATENATE(B128,C128,D128,H128,I128,L128)</f>
        <v>1012018HOMICIDIO231</v>
      </c>
      <c r="B128" s="2">
        <v>10</v>
      </c>
      <c r="C128" s="2">
        <v>1</v>
      </c>
      <c r="D128" s="2">
        <v>2018</v>
      </c>
      <c r="E128" s="2" t="s">
        <v>67</v>
      </c>
      <c r="F128" s="2" t="s">
        <v>16</v>
      </c>
      <c r="G128" s="2" t="s">
        <v>11</v>
      </c>
      <c r="H128" s="2" t="s">
        <v>12</v>
      </c>
      <c r="I128" s="2">
        <v>23</v>
      </c>
      <c r="J128" s="2" t="str">
        <f>VLOOKUP(A128,'Cor da Pele e Motivacao'!$A$2:$I$11399,6, FALSE)</f>
        <v>Parda</v>
      </c>
      <c r="K128" s="2" t="str">
        <f>VLOOKUP(A128,'Cor da Pele e Motivacao'!$A$2:$I$11399,8, FALSE)</f>
        <v>VIOLÊNCIA INTERPESSOAL</v>
      </c>
      <c r="L128" s="2">
        <v>1</v>
      </c>
    </row>
    <row r="129" spans="1:12" ht="15.75" customHeight="1" x14ac:dyDescent="0.25">
      <c r="A129" t="str">
        <f>CONCATENATE(B129,C129,D129,H129,I129,L129)</f>
        <v>1012018HOMICIDIO1</v>
      </c>
      <c r="B129" s="2">
        <v>10</v>
      </c>
      <c r="C129" s="2">
        <v>1</v>
      </c>
      <c r="D129" s="2">
        <v>2018</v>
      </c>
      <c r="E129" s="2" t="s">
        <v>23</v>
      </c>
      <c r="F129" s="2" t="s">
        <v>14</v>
      </c>
      <c r="G129" s="2" t="s">
        <v>11</v>
      </c>
      <c r="H129" s="2" t="s">
        <v>12</v>
      </c>
      <c r="I129" s="2"/>
      <c r="J129" s="2" t="str">
        <f>VLOOKUP(A129,'Cor da Pele e Motivacao'!$A$2:$I$11399,6, FALSE)</f>
        <v>Parda</v>
      </c>
      <c r="K129" s="2" t="str">
        <f>VLOOKUP(A129,'Cor da Pele e Motivacao'!$A$2:$I$11399,8, FALSE)</f>
        <v>ATIVIDADES CRIMINAIS</v>
      </c>
      <c r="L129" s="2">
        <v>1</v>
      </c>
    </row>
    <row r="130" spans="1:12" ht="15.75" customHeight="1" x14ac:dyDescent="0.25">
      <c r="A130" t="str">
        <f>CONCATENATE(B130,C130,D130,H130,I130,L130)</f>
        <v>1012018LATROCINIO331</v>
      </c>
      <c r="B130" s="2">
        <v>10</v>
      </c>
      <c r="C130" s="2">
        <v>1</v>
      </c>
      <c r="D130" s="2">
        <v>2018</v>
      </c>
      <c r="E130" s="2" t="s">
        <v>36</v>
      </c>
      <c r="F130" s="2" t="s">
        <v>14</v>
      </c>
      <c r="G130" s="2" t="s">
        <v>11</v>
      </c>
      <c r="H130" s="2" t="s">
        <v>33</v>
      </c>
      <c r="I130" s="2">
        <v>33</v>
      </c>
      <c r="J130" s="2" t="str">
        <f>VLOOKUP(A130,'Cor da Pele e Motivacao'!$A$2:$I$11399,6, FALSE)</f>
        <v>Parda</v>
      </c>
      <c r="K130" s="2" t="str">
        <f>VLOOKUP(A130,'Cor da Pele e Motivacao'!$A$2:$I$11399,8, FALSE)</f>
        <v>ATIVIDADES CRIMINAIS</v>
      </c>
      <c r="L130" s="2">
        <v>1</v>
      </c>
    </row>
    <row r="131" spans="1:12" ht="15.75" customHeight="1" x14ac:dyDescent="0.25">
      <c r="A131" t="str">
        <f>CONCATENATE(B131,C131,D131,H131,I131,L131)</f>
        <v>1012018HOMICIDIO291</v>
      </c>
      <c r="B131" s="2">
        <v>10</v>
      </c>
      <c r="C131" s="2">
        <v>1</v>
      </c>
      <c r="D131" s="2">
        <v>2018</v>
      </c>
      <c r="E131" s="2" t="s">
        <v>24</v>
      </c>
      <c r="F131" s="2" t="s">
        <v>10</v>
      </c>
      <c r="G131" s="2" t="s">
        <v>11</v>
      </c>
      <c r="H131" s="2" t="s">
        <v>12</v>
      </c>
      <c r="I131" s="2">
        <v>29</v>
      </c>
      <c r="J131" s="2" t="str">
        <f>VLOOKUP(A131,'Cor da Pele e Motivacao'!$A$2:$I$11399,6, FALSE)</f>
        <v>Parda</v>
      </c>
      <c r="K131" s="2" t="str">
        <f>VLOOKUP(A131,'Cor da Pele e Motivacao'!$A$2:$I$11399,8, FALSE)</f>
        <v>VIOLÊNCIA INTERPESSOAL</v>
      </c>
      <c r="L131" s="2">
        <v>1</v>
      </c>
    </row>
    <row r="132" spans="1:12" ht="15.75" customHeight="1" x14ac:dyDescent="0.25">
      <c r="A132" t="str">
        <f>CONCATENATE(B132,C132,D132,H132,I132,L132)</f>
        <v>1012018HOMICIDIO231</v>
      </c>
      <c r="B132" s="2">
        <v>10</v>
      </c>
      <c r="C132" s="2">
        <v>1</v>
      </c>
      <c r="D132" s="2">
        <v>2018</v>
      </c>
      <c r="E132" s="2" t="s">
        <v>25</v>
      </c>
      <c r="F132" s="2" t="s">
        <v>25</v>
      </c>
      <c r="G132" s="2" t="s">
        <v>11</v>
      </c>
      <c r="H132" s="2" t="s">
        <v>12</v>
      </c>
      <c r="I132" s="2">
        <v>23</v>
      </c>
      <c r="J132" s="2" t="str">
        <f>VLOOKUP(A132,'Cor da Pele e Motivacao'!$A$2:$I$11399,6, FALSE)</f>
        <v>Parda</v>
      </c>
      <c r="K132" s="2" t="str">
        <f>VLOOKUP(A132,'Cor da Pele e Motivacao'!$A$2:$I$11399,8, FALSE)</f>
        <v>VIOLÊNCIA INTERPESSOAL</v>
      </c>
      <c r="L132" s="2">
        <v>1</v>
      </c>
    </row>
    <row r="133" spans="1:12" ht="15.75" customHeight="1" x14ac:dyDescent="0.25">
      <c r="A133" t="str">
        <f>CONCATENATE(B133,C133,D133,H133,I133,L133)</f>
        <v>1012018HOMICIDIO421</v>
      </c>
      <c r="B133" s="2">
        <v>10</v>
      </c>
      <c r="C133" s="2">
        <v>1</v>
      </c>
      <c r="D133" s="2">
        <v>2018</v>
      </c>
      <c r="E133" s="2" t="s">
        <v>68</v>
      </c>
      <c r="F133" s="2" t="s">
        <v>16</v>
      </c>
      <c r="G133" s="2" t="s">
        <v>11</v>
      </c>
      <c r="H133" s="2" t="s">
        <v>12</v>
      </c>
      <c r="I133" s="2">
        <v>42</v>
      </c>
      <c r="J133" s="2" t="str">
        <f>VLOOKUP(A133,'Cor da Pele e Motivacao'!$A$2:$I$11399,6, FALSE)</f>
        <v>Parda</v>
      </c>
      <c r="K133" s="2" t="str">
        <f>VLOOKUP(A133,'Cor da Pele e Motivacao'!$A$2:$I$11399,8, FALSE)</f>
        <v>ATIVIDADES CRIMINAIS</v>
      </c>
      <c r="L133" s="2">
        <v>1</v>
      </c>
    </row>
    <row r="134" spans="1:12" ht="15.75" customHeight="1" x14ac:dyDescent="0.25">
      <c r="A134" t="str">
        <f>CONCATENATE(B134,C134,D134,H134,I134,L134)</f>
        <v>1012018HOMICIDIO231</v>
      </c>
      <c r="B134" s="2">
        <v>10</v>
      </c>
      <c r="C134" s="2">
        <v>1</v>
      </c>
      <c r="D134" s="2">
        <v>2018</v>
      </c>
      <c r="E134" s="2" t="s">
        <v>27</v>
      </c>
      <c r="F134" s="2" t="s">
        <v>14</v>
      </c>
      <c r="G134" s="2" t="s">
        <v>11</v>
      </c>
      <c r="H134" s="2" t="s">
        <v>12</v>
      </c>
      <c r="I134" s="2">
        <v>23</v>
      </c>
      <c r="J134" s="2" t="str">
        <f>VLOOKUP(A134,'Cor da Pele e Motivacao'!$A$2:$I$11399,6, FALSE)</f>
        <v>Parda</v>
      </c>
      <c r="K134" s="2" t="str">
        <f>VLOOKUP(A134,'Cor da Pele e Motivacao'!$A$2:$I$11399,8, FALSE)</f>
        <v>VIOLÊNCIA INTERPESSOAL</v>
      </c>
      <c r="L134" s="2">
        <v>1</v>
      </c>
    </row>
    <row r="135" spans="1:12" ht="15.75" customHeight="1" x14ac:dyDescent="0.25">
      <c r="A135" t="str">
        <f>CONCATENATE(B135,C135,D135,H135,I135,L135)</f>
        <v>1012018HOMICIDIO231</v>
      </c>
      <c r="B135" s="2">
        <v>10</v>
      </c>
      <c r="C135" s="2">
        <v>1</v>
      </c>
      <c r="D135" s="2">
        <v>2018</v>
      </c>
      <c r="E135" s="2" t="s">
        <v>38</v>
      </c>
      <c r="F135" s="2" t="s">
        <v>22</v>
      </c>
      <c r="G135" s="2" t="s">
        <v>11</v>
      </c>
      <c r="H135" s="2" t="s">
        <v>12</v>
      </c>
      <c r="I135" s="2">
        <v>23</v>
      </c>
      <c r="J135" s="2" t="str">
        <f>VLOOKUP(A135,'Cor da Pele e Motivacao'!$A$2:$I$11399,6, FALSE)</f>
        <v>Parda</v>
      </c>
      <c r="K135" s="2" t="str">
        <f>VLOOKUP(A135,'Cor da Pele e Motivacao'!$A$2:$I$11399,8, FALSE)</f>
        <v>VIOLÊNCIA INTERPESSOAL</v>
      </c>
      <c r="L135" s="2">
        <v>1</v>
      </c>
    </row>
    <row r="136" spans="1:12" ht="15.75" customHeight="1" x14ac:dyDescent="0.25">
      <c r="A136" t="str">
        <f>CONCATENATE(B136,C136,D136,H136,I136,L136)</f>
        <v>1112018HOMICIDIO361</v>
      </c>
      <c r="B136" s="2">
        <v>11</v>
      </c>
      <c r="C136" s="2">
        <v>1</v>
      </c>
      <c r="D136" s="2">
        <v>2018</v>
      </c>
      <c r="E136" s="2" t="s">
        <v>69</v>
      </c>
      <c r="F136" s="2" t="s">
        <v>16</v>
      </c>
      <c r="G136" s="2" t="s">
        <v>11</v>
      </c>
      <c r="H136" s="2" t="s">
        <v>12</v>
      </c>
      <c r="I136" s="2">
        <v>36</v>
      </c>
      <c r="J136" s="2" t="str">
        <f>VLOOKUP(A136,'Cor da Pele e Motivacao'!$A$2:$I$11399,6, FALSE)</f>
        <v>Parda</v>
      </c>
      <c r="K136" s="2" t="str">
        <f>VLOOKUP(A136,'Cor da Pele e Motivacao'!$A$2:$I$11399,8, FALSE)</f>
        <v>VIOLÊNCIA INTERPESSOAL</v>
      </c>
      <c r="L136" s="2">
        <v>1</v>
      </c>
    </row>
    <row r="137" spans="1:12" ht="15.75" customHeight="1" x14ac:dyDescent="0.25">
      <c r="A137" t="str">
        <f>CONCATENATE(B137,C137,D137,H137,I137,L137)</f>
        <v>1112018HOMICIDIO111</v>
      </c>
      <c r="B137" s="2">
        <v>11</v>
      </c>
      <c r="C137" s="2">
        <v>1</v>
      </c>
      <c r="D137" s="2">
        <v>2018</v>
      </c>
      <c r="E137" s="2" t="s">
        <v>54</v>
      </c>
      <c r="F137" s="2" t="s">
        <v>10</v>
      </c>
      <c r="G137" s="2" t="s">
        <v>11</v>
      </c>
      <c r="H137" s="2" t="s">
        <v>12</v>
      </c>
      <c r="I137" s="2">
        <v>11</v>
      </c>
      <c r="J137" s="2" t="str">
        <f>VLOOKUP(A137,'Cor da Pele e Motivacao'!$A$2:$I$11399,6, FALSE)</f>
        <v>Parda</v>
      </c>
      <c r="K137" s="2" t="str">
        <f>VLOOKUP(A137,'Cor da Pele e Motivacao'!$A$2:$I$11399,8, FALSE)</f>
        <v>VIOLÊNCIA INTERPESSOAL</v>
      </c>
      <c r="L137" s="2">
        <v>1</v>
      </c>
    </row>
    <row r="138" spans="1:12" ht="15.75" customHeight="1" x14ac:dyDescent="0.25">
      <c r="A138" t="str">
        <f>CONCATENATE(B138,C138,D138,H138,I138,L138)</f>
        <v>1112018HOMICIDIO281</v>
      </c>
      <c r="B138" s="2">
        <v>11</v>
      </c>
      <c r="C138" s="2">
        <v>1</v>
      </c>
      <c r="D138" s="2">
        <v>2018</v>
      </c>
      <c r="E138" s="2" t="s">
        <v>70</v>
      </c>
      <c r="F138" s="2" t="s">
        <v>16</v>
      </c>
      <c r="G138" s="2" t="s">
        <v>11</v>
      </c>
      <c r="H138" s="2" t="s">
        <v>12</v>
      </c>
      <c r="I138" s="2">
        <v>28</v>
      </c>
      <c r="J138" s="2" t="str">
        <f>VLOOKUP(A138,'Cor da Pele e Motivacao'!$A$2:$I$11399,6, FALSE)</f>
        <v>Parda</v>
      </c>
      <c r="K138" s="2" t="str">
        <f>VLOOKUP(A138,'Cor da Pele e Motivacao'!$A$2:$I$11399,8, FALSE)</f>
        <v>VIOLÊNCIA INTERPESSOAL</v>
      </c>
      <c r="L138" s="2">
        <v>1</v>
      </c>
    </row>
    <row r="139" spans="1:12" ht="15.75" customHeight="1" x14ac:dyDescent="0.25">
      <c r="A139" t="str">
        <f>CONCATENATE(B139,C139,D139,H139,I139,L139)</f>
        <v>1112018HOMICIDIO211</v>
      </c>
      <c r="B139" s="2">
        <v>11</v>
      </c>
      <c r="C139" s="2">
        <v>1</v>
      </c>
      <c r="D139" s="2">
        <v>2018</v>
      </c>
      <c r="E139" s="2" t="s">
        <v>25</v>
      </c>
      <c r="F139" s="2" t="s">
        <v>25</v>
      </c>
      <c r="G139" s="2" t="s">
        <v>11</v>
      </c>
      <c r="H139" s="2" t="s">
        <v>12</v>
      </c>
      <c r="I139" s="2">
        <v>21</v>
      </c>
      <c r="J139" s="2" t="str">
        <f>VLOOKUP(A139,'Cor da Pele e Motivacao'!$A$2:$I$11399,6, FALSE)</f>
        <v>Parda</v>
      </c>
      <c r="K139" s="2" t="str">
        <f>VLOOKUP(A139,'Cor da Pele e Motivacao'!$A$2:$I$11399,8, FALSE)</f>
        <v>ATIVIDADES CRIMINAIS</v>
      </c>
      <c r="L139" s="2">
        <v>1</v>
      </c>
    </row>
    <row r="140" spans="1:12" ht="15.75" customHeight="1" x14ac:dyDescent="0.25">
      <c r="A140" t="str">
        <f>CONCATENATE(B140,C140,D140,H140,I140,L140)</f>
        <v>1112018HOMICIDIO251</v>
      </c>
      <c r="B140" s="2">
        <v>11</v>
      </c>
      <c r="C140" s="2">
        <v>1</v>
      </c>
      <c r="D140" s="2">
        <v>2018</v>
      </c>
      <c r="E140" s="2" t="s">
        <v>25</v>
      </c>
      <c r="F140" s="2" t="s">
        <v>25</v>
      </c>
      <c r="G140" s="2" t="s">
        <v>11</v>
      </c>
      <c r="H140" s="2" t="s">
        <v>12</v>
      </c>
      <c r="I140" s="2">
        <v>25</v>
      </c>
      <c r="J140" s="2" t="str">
        <f>VLOOKUP(A140,'Cor da Pele e Motivacao'!$A$2:$I$11399,6, FALSE)</f>
        <v>Parda</v>
      </c>
      <c r="K140" s="2" t="str">
        <f>VLOOKUP(A140,'Cor da Pele e Motivacao'!$A$2:$I$11399,8, FALSE)</f>
        <v>ATIVIDADES CRIMINAIS</v>
      </c>
      <c r="L140" s="2">
        <v>1</v>
      </c>
    </row>
    <row r="141" spans="1:12" ht="15.75" customHeight="1" x14ac:dyDescent="0.25">
      <c r="A141" t="str">
        <f>CONCATENATE(B141,C141,D141,H141,I141,L141)</f>
        <v>1112018HOMICIDIO311</v>
      </c>
      <c r="B141" s="2">
        <v>11</v>
      </c>
      <c r="C141" s="2">
        <v>1</v>
      </c>
      <c r="D141" s="2">
        <v>2018</v>
      </c>
      <c r="E141" s="2" t="s">
        <v>50</v>
      </c>
      <c r="F141" s="2" t="s">
        <v>16</v>
      </c>
      <c r="G141" s="2" t="s">
        <v>11</v>
      </c>
      <c r="H141" s="2" t="s">
        <v>12</v>
      </c>
      <c r="I141" s="2">
        <v>31</v>
      </c>
      <c r="J141" s="2" t="str">
        <f>VLOOKUP(A141,'Cor da Pele e Motivacao'!$A$2:$I$11399,6, FALSE)</f>
        <v>Parda</v>
      </c>
      <c r="K141" s="2" t="str">
        <f>VLOOKUP(A141,'Cor da Pele e Motivacao'!$A$2:$I$11399,8, FALSE)</f>
        <v>ATIVIDADES CRIMINAIS</v>
      </c>
      <c r="L141" s="2">
        <v>1</v>
      </c>
    </row>
    <row r="142" spans="1:12" ht="15.75" customHeight="1" x14ac:dyDescent="0.25">
      <c r="A142" t="str">
        <f>CONCATENATE(B142,C142,D142,H142,I142,L142)</f>
        <v>1212018HOMICIDIO221</v>
      </c>
      <c r="B142" s="2">
        <v>12</v>
      </c>
      <c r="C142" s="2">
        <v>1</v>
      </c>
      <c r="D142" s="2">
        <v>2018</v>
      </c>
      <c r="E142" s="2" t="s">
        <v>13</v>
      </c>
      <c r="F142" s="2" t="s">
        <v>14</v>
      </c>
      <c r="G142" s="2" t="s">
        <v>11</v>
      </c>
      <c r="H142" s="2" t="s">
        <v>12</v>
      </c>
      <c r="I142" s="2">
        <v>22</v>
      </c>
      <c r="J142" s="2" t="str">
        <f>VLOOKUP(A142,'Cor da Pele e Motivacao'!$A$2:$I$11399,6, FALSE)</f>
        <v>Parda</v>
      </c>
      <c r="K142" s="2" t="str">
        <f>VLOOKUP(A142,'Cor da Pele e Motivacao'!$A$2:$I$11399,8, FALSE)</f>
        <v>EXCLUDENTE DE ILICITUDE</v>
      </c>
      <c r="L142" s="2">
        <v>1</v>
      </c>
    </row>
    <row r="143" spans="1:12" ht="15.75" customHeight="1" x14ac:dyDescent="0.25">
      <c r="A143" t="str">
        <f>CONCATENATE(B143,C143,D143,H143,I143,L143)</f>
        <v>1212018HOMICIDIO241</v>
      </c>
      <c r="B143" s="2">
        <v>12</v>
      </c>
      <c r="C143" s="2">
        <v>1</v>
      </c>
      <c r="D143" s="2">
        <v>2018</v>
      </c>
      <c r="E143" s="2" t="s">
        <v>13</v>
      </c>
      <c r="F143" s="2" t="s">
        <v>14</v>
      </c>
      <c r="G143" s="2" t="s">
        <v>11</v>
      </c>
      <c r="H143" s="2" t="s">
        <v>12</v>
      </c>
      <c r="I143" s="2">
        <v>24</v>
      </c>
      <c r="J143" s="2" t="str">
        <f>VLOOKUP(A143,'Cor da Pele e Motivacao'!$A$2:$I$11399,6, FALSE)</f>
        <v>Parda</v>
      </c>
      <c r="K143" s="2" t="str">
        <f>VLOOKUP(A143,'Cor da Pele e Motivacao'!$A$2:$I$11399,8, FALSE)</f>
        <v>EXCLUDENTE DE ILICITUDE</v>
      </c>
      <c r="L143" s="2">
        <v>1</v>
      </c>
    </row>
    <row r="144" spans="1:12" ht="15.75" customHeight="1" x14ac:dyDescent="0.25">
      <c r="A144" t="str">
        <f>CONCATENATE(B144,C144,D144,H144,I144,L144)</f>
        <v>1212018HOMICIDIO301</v>
      </c>
      <c r="B144" s="2">
        <v>12</v>
      </c>
      <c r="C144" s="2">
        <v>1</v>
      </c>
      <c r="D144" s="2">
        <v>2018</v>
      </c>
      <c r="E144" s="2" t="s">
        <v>71</v>
      </c>
      <c r="F144" s="2" t="s">
        <v>16</v>
      </c>
      <c r="G144" s="2" t="s">
        <v>11</v>
      </c>
      <c r="H144" s="2" t="s">
        <v>12</v>
      </c>
      <c r="I144" s="2">
        <v>30</v>
      </c>
      <c r="J144" s="2" t="str">
        <f>VLOOKUP(A144,'Cor da Pele e Motivacao'!$A$2:$I$11399,6, FALSE)</f>
        <v>Parda</v>
      </c>
      <c r="K144" s="2" t="str">
        <f>VLOOKUP(A144,'Cor da Pele e Motivacao'!$A$2:$I$11399,8, FALSE)</f>
        <v>ATIVIDADES CRIMINAIS</v>
      </c>
      <c r="L144" s="2">
        <v>1</v>
      </c>
    </row>
    <row r="145" spans="1:12" ht="15.75" customHeight="1" x14ac:dyDescent="0.25">
      <c r="A145" t="str">
        <f>CONCATENATE(B145,C145,D145,H145,I145,L145)</f>
        <v>1212018HOMICIDIO161</v>
      </c>
      <c r="B145" s="2">
        <v>12</v>
      </c>
      <c r="C145" s="2">
        <v>1</v>
      </c>
      <c r="D145" s="2">
        <v>2018</v>
      </c>
      <c r="E145" s="2" t="s">
        <v>15</v>
      </c>
      <c r="F145" s="2" t="s">
        <v>16</v>
      </c>
      <c r="G145" s="2" t="s">
        <v>11</v>
      </c>
      <c r="H145" s="2" t="s">
        <v>12</v>
      </c>
      <c r="I145" s="2">
        <v>16</v>
      </c>
      <c r="J145" s="2" t="str">
        <f>VLOOKUP(A145,'Cor da Pele e Motivacao'!$A$2:$I$11399,6, FALSE)</f>
        <v>Parda</v>
      </c>
      <c r="K145" s="2" t="str">
        <f>VLOOKUP(A145,'Cor da Pele e Motivacao'!$A$2:$I$11399,8, FALSE)</f>
        <v>ATIVIDADES CRIMINAIS</v>
      </c>
      <c r="L145" s="2">
        <v>1</v>
      </c>
    </row>
    <row r="146" spans="1:12" ht="15.75" customHeight="1" x14ac:dyDescent="0.25">
      <c r="A146" t="str">
        <f>CONCATENATE(B146,C146,D146,H146,I146,L146)</f>
        <v>1212018HOMICIDIO471</v>
      </c>
      <c r="B146" s="2">
        <v>12</v>
      </c>
      <c r="C146" s="2">
        <v>1</v>
      </c>
      <c r="D146" s="2">
        <v>2018</v>
      </c>
      <c r="E146" s="2" t="s">
        <v>72</v>
      </c>
      <c r="F146" s="2" t="s">
        <v>16</v>
      </c>
      <c r="G146" s="2" t="s">
        <v>11</v>
      </c>
      <c r="H146" s="2" t="s">
        <v>12</v>
      </c>
      <c r="I146" s="2">
        <v>47</v>
      </c>
      <c r="J146" s="2" t="str">
        <f>VLOOKUP(A146,'Cor da Pele e Motivacao'!$A$2:$I$11399,6, FALSE)</f>
        <v>Parda</v>
      </c>
      <c r="K146" s="2" t="str">
        <f>VLOOKUP(A146,'Cor da Pele e Motivacao'!$A$2:$I$11399,8, FALSE)</f>
        <v>A DEFINIR</v>
      </c>
      <c r="L146" s="2">
        <v>1</v>
      </c>
    </row>
    <row r="147" spans="1:12" ht="15.75" customHeight="1" x14ac:dyDescent="0.25">
      <c r="A147" t="str">
        <f>CONCATENATE(B147,C147,D147,H147,I147,L147)</f>
        <v>1212018HOMICIDIO341</v>
      </c>
      <c r="B147" s="2">
        <v>12</v>
      </c>
      <c r="C147" s="2">
        <v>1</v>
      </c>
      <c r="D147" s="2">
        <v>2018</v>
      </c>
      <c r="E147" s="2" t="s">
        <v>19</v>
      </c>
      <c r="F147" s="2" t="s">
        <v>14</v>
      </c>
      <c r="G147" s="2" t="s">
        <v>11</v>
      </c>
      <c r="H147" s="2" t="s">
        <v>12</v>
      </c>
      <c r="I147" s="2">
        <v>34</v>
      </c>
      <c r="J147" s="2" t="str">
        <f>VLOOKUP(A147,'Cor da Pele e Motivacao'!$A$2:$I$11399,6, FALSE)</f>
        <v>Parda</v>
      </c>
      <c r="K147" s="2" t="str">
        <f>VLOOKUP(A147,'Cor da Pele e Motivacao'!$A$2:$I$11399,8, FALSE)</f>
        <v>ATIVIDADES CRIMINAIS</v>
      </c>
      <c r="L147" s="2">
        <v>1</v>
      </c>
    </row>
    <row r="148" spans="1:12" ht="15.75" customHeight="1" x14ac:dyDescent="0.25">
      <c r="A148" t="str">
        <f>CONCATENATE(B148,C148,D148,H148,I148,L148)</f>
        <v>1212018HOMICIDIO401</v>
      </c>
      <c r="B148" s="2">
        <v>12</v>
      </c>
      <c r="C148" s="2">
        <v>1</v>
      </c>
      <c r="D148" s="2">
        <v>2018</v>
      </c>
      <c r="E148" s="2" t="s">
        <v>19</v>
      </c>
      <c r="F148" s="2" t="s">
        <v>14</v>
      </c>
      <c r="G148" s="2" t="s">
        <v>11</v>
      </c>
      <c r="H148" s="2" t="s">
        <v>12</v>
      </c>
      <c r="I148" s="2">
        <v>40</v>
      </c>
      <c r="J148" s="2" t="str">
        <f>VLOOKUP(A148,'Cor da Pele e Motivacao'!$A$2:$I$11399,6, FALSE)</f>
        <v>Parda</v>
      </c>
      <c r="K148" s="2" t="str">
        <f>VLOOKUP(A148,'Cor da Pele e Motivacao'!$A$2:$I$11399,8, FALSE)</f>
        <v>ATIVIDADES CRIMINAIS</v>
      </c>
      <c r="L148" s="2">
        <v>1</v>
      </c>
    </row>
    <row r="149" spans="1:12" ht="15.75" customHeight="1" x14ac:dyDescent="0.25">
      <c r="A149" t="str">
        <f>CONCATENATE(B149,C149,D149,H149,I149,L149)</f>
        <v>1212018HOMICIDIO171</v>
      </c>
      <c r="B149" s="2">
        <v>12</v>
      </c>
      <c r="C149" s="2">
        <v>1</v>
      </c>
      <c r="D149" s="2">
        <v>2018</v>
      </c>
      <c r="E149" s="2" t="s">
        <v>20</v>
      </c>
      <c r="F149" s="2" t="s">
        <v>14</v>
      </c>
      <c r="G149" s="2" t="s">
        <v>11</v>
      </c>
      <c r="H149" s="2" t="s">
        <v>12</v>
      </c>
      <c r="I149" s="2">
        <v>17</v>
      </c>
      <c r="J149" s="2" t="str">
        <f>VLOOKUP(A149,'Cor da Pele e Motivacao'!$A$2:$I$11399,6, FALSE)</f>
        <v>Parda</v>
      </c>
      <c r="K149" s="2" t="str">
        <f>VLOOKUP(A149,'Cor da Pele e Motivacao'!$A$2:$I$11399,8, FALSE)</f>
        <v>ATIVIDADES CRIMINAIS</v>
      </c>
      <c r="L149" s="2">
        <v>1</v>
      </c>
    </row>
    <row r="150" spans="1:12" ht="15.75" customHeight="1" x14ac:dyDescent="0.25">
      <c r="A150" t="str">
        <f>CONCATENATE(B150,C150,D150,H150,I150,L150)</f>
        <v>1212018HOMICIDIO271</v>
      </c>
      <c r="B150" s="2">
        <v>12</v>
      </c>
      <c r="C150" s="2">
        <v>1</v>
      </c>
      <c r="D150" s="2">
        <v>2018</v>
      </c>
      <c r="E150" s="2" t="s">
        <v>24</v>
      </c>
      <c r="F150" s="2" t="s">
        <v>10</v>
      </c>
      <c r="G150" s="2" t="s">
        <v>11</v>
      </c>
      <c r="H150" s="2" t="s">
        <v>12</v>
      </c>
      <c r="I150" s="2">
        <v>27</v>
      </c>
      <c r="J150" s="2" t="str">
        <f>VLOOKUP(A150,'Cor da Pele e Motivacao'!$A$2:$I$11399,6, FALSE)</f>
        <v>Parda</v>
      </c>
      <c r="K150" s="2" t="str">
        <f>VLOOKUP(A150,'Cor da Pele e Motivacao'!$A$2:$I$11399,8, FALSE)</f>
        <v>EXCLUDENTE DE ILICITUDE</v>
      </c>
      <c r="L150" s="2">
        <v>1</v>
      </c>
    </row>
    <row r="151" spans="1:12" ht="15.75" customHeight="1" x14ac:dyDescent="0.25">
      <c r="A151" t="str">
        <f>CONCATENATE(B151,C151,D151,H151,I151,L151)</f>
        <v>1212018HOMICIDIO411</v>
      </c>
      <c r="B151" s="2">
        <v>12</v>
      </c>
      <c r="C151" s="2">
        <v>1</v>
      </c>
      <c r="D151" s="2">
        <v>2018</v>
      </c>
      <c r="E151" s="2" t="s">
        <v>24</v>
      </c>
      <c r="F151" s="2" t="s">
        <v>10</v>
      </c>
      <c r="G151" s="2" t="s">
        <v>11</v>
      </c>
      <c r="H151" s="2" t="s">
        <v>12</v>
      </c>
      <c r="I151" s="2">
        <v>41</v>
      </c>
      <c r="J151" s="2" t="str">
        <f>VLOOKUP(A151,'Cor da Pele e Motivacao'!$A$2:$I$11399,6, FALSE)</f>
        <v>Parda</v>
      </c>
      <c r="K151" s="2" t="str">
        <f>VLOOKUP(A151,'Cor da Pele e Motivacao'!$A$2:$I$11399,8, FALSE)</f>
        <v>EXCLUDENTE DE ILICITUDE</v>
      </c>
      <c r="L151" s="2">
        <v>1</v>
      </c>
    </row>
    <row r="152" spans="1:12" ht="15.75" customHeight="1" x14ac:dyDescent="0.25">
      <c r="A152" t="str">
        <f>CONCATENATE(B152,C152,D152,H152,I152,L152)</f>
        <v>1212018HOMICIDIO491</v>
      </c>
      <c r="B152" s="2">
        <v>12</v>
      </c>
      <c r="C152" s="2">
        <v>1</v>
      </c>
      <c r="D152" s="2">
        <v>2018</v>
      </c>
      <c r="E152" s="2" t="s">
        <v>24</v>
      </c>
      <c r="F152" s="2" t="s">
        <v>10</v>
      </c>
      <c r="G152" s="2" t="s">
        <v>11</v>
      </c>
      <c r="H152" s="2" t="s">
        <v>12</v>
      </c>
      <c r="I152" s="2">
        <v>49</v>
      </c>
      <c r="J152" s="2" t="str">
        <f>VLOOKUP(A152,'Cor da Pele e Motivacao'!$A$2:$I$11399,6, FALSE)</f>
        <v>Parda</v>
      </c>
      <c r="K152" s="2" t="str">
        <f>VLOOKUP(A152,'Cor da Pele e Motivacao'!$A$2:$I$11399,8, FALSE)</f>
        <v>EXCLUDENTE DE ILICITUDE</v>
      </c>
      <c r="L152" s="2">
        <v>1</v>
      </c>
    </row>
    <row r="153" spans="1:12" ht="15.75" customHeight="1" x14ac:dyDescent="0.25">
      <c r="A153" t="str">
        <f>CONCATENATE(B153,C153,D153,H153,I153,L153)</f>
        <v>1212018HOMICIDIO231</v>
      </c>
      <c r="B153" s="2">
        <v>12</v>
      </c>
      <c r="C153" s="2">
        <v>1</v>
      </c>
      <c r="D153" s="2">
        <v>2018</v>
      </c>
      <c r="E153" s="2" t="s">
        <v>25</v>
      </c>
      <c r="F153" s="2" t="s">
        <v>25</v>
      </c>
      <c r="G153" s="2" t="s">
        <v>11</v>
      </c>
      <c r="H153" s="2" t="s">
        <v>12</v>
      </c>
      <c r="I153" s="2">
        <v>23</v>
      </c>
      <c r="J153" s="2" t="str">
        <f>VLOOKUP(A153,'Cor da Pele e Motivacao'!$A$2:$I$11399,6, FALSE)</f>
        <v>Parda</v>
      </c>
      <c r="K153" s="2" t="str">
        <f>VLOOKUP(A153,'Cor da Pele e Motivacao'!$A$2:$I$11399,8, FALSE)</f>
        <v>ATIVIDADES CRIMINAIS</v>
      </c>
      <c r="L153" s="2">
        <v>1</v>
      </c>
    </row>
    <row r="154" spans="1:12" ht="15.75" customHeight="1" x14ac:dyDescent="0.25">
      <c r="A154" t="str">
        <f>CONCATENATE(B154,C154,D154,H154,I154,L154)</f>
        <v>1212018HOMICIDIO351</v>
      </c>
      <c r="B154" s="2">
        <v>12</v>
      </c>
      <c r="C154" s="2">
        <v>1</v>
      </c>
      <c r="D154" s="2">
        <v>2018</v>
      </c>
      <c r="E154" s="2" t="s">
        <v>73</v>
      </c>
      <c r="F154" s="2" t="s">
        <v>10</v>
      </c>
      <c r="G154" s="2" t="s">
        <v>11</v>
      </c>
      <c r="H154" s="2" t="s">
        <v>12</v>
      </c>
      <c r="I154" s="2">
        <v>35</v>
      </c>
      <c r="J154" s="2" t="str">
        <f>VLOOKUP(A154,'Cor da Pele e Motivacao'!$A$2:$I$11399,6, FALSE)</f>
        <v>Parda</v>
      </c>
      <c r="K154" s="2" t="str">
        <f>VLOOKUP(A154,'Cor da Pele e Motivacao'!$A$2:$I$11399,8, FALSE)</f>
        <v>VIOLÊNCIA INTERPESSOAL</v>
      </c>
      <c r="L154" s="2">
        <v>1</v>
      </c>
    </row>
    <row r="155" spans="1:12" ht="15.75" customHeight="1" x14ac:dyDescent="0.25">
      <c r="A155" t="str">
        <f>CONCATENATE(B155,C155,D155,H155,I155,L155)</f>
        <v>1212018HOMICIDIO201</v>
      </c>
      <c r="B155" s="2">
        <v>12</v>
      </c>
      <c r="C155" s="2">
        <v>1</v>
      </c>
      <c r="D155" s="2">
        <v>2018</v>
      </c>
      <c r="E155" s="2" t="s">
        <v>51</v>
      </c>
      <c r="F155" s="2" t="s">
        <v>16</v>
      </c>
      <c r="G155" s="2" t="s">
        <v>11</v>
      </c>
      <c r="H155" s="2" t="s">
        <v>12</v>
      </c>
      <c r="I155" s="2">
        <v>20</v>
      </c>
      <c r="J155" s="2" t="str">
        <f>VLOOKUP(A155,'Cor da Pele e Motivacao'!$A$2:$I$11399,6, FALSE)</f>
        <v>Parda</v>
      </c>
      <c r="K155" s="2" t="str">
        <f>VLOOKUP(A155,'Cor da Pele e Motivacao'!$A$2:$I$11399,8, FALSE)</f>
        <v>ATIVIDADES CRIMINAIS</v>
      </c>
      <c r="L155" s="2">
        <v>1</v>
      </c>
    </row>
    <row r="156" spans="1:12" ht="15.75" customHeight="1" x14ac:dyDescent="0.25">
      <c r="A156" t="str">
        <f>CONCATENATE(B156,C156,D156,H156,I156,L156)</f>
        <v>1212018HOMICIDIO381</v>
      </c>
      <c r="B156" s="2">
        <v>12</v>
      </c>
      <c r="C156" s="2">
        <v>1</v>
      </c>
      <c r="D156" s="2">
        <v>2018</v>
      </c>
      <c r="E156" s="2" t="s">
        <v>51</v>
      </c>
      <c r="F156" s="2" t="s">
        <v>16</v>
      </c>
      <c r="G156" s="2" t="s">
        <v>11</v>
      </c>
      <c r="H156" s="2" t="s">
        <v>12</v>
      </c>
      <c r="I156" s="2">
        <v>38</v>
      </c>
      <c r="J156" s="2" t="str">
        <f>VLOOKUP(A156,'Cor da Pele e Motivacao'!$A$2:$I$11399,6, FALSE)</f>
        <v>Branca</v>
      </c>
      <c r="K156" s="2" t="str">
        <f>VLOOKUP(A156,'Cor da Pele e Motivacao'!$A$2:$I$11399,8, FALSE)</f>
        <v>ATIVIDADES CRIMINAIS</v>
      </c>
      <c r="L156" s="2">
        <v>1</v>
      </c>
    </row>
    <row r="157" spans="1:12" ht="15.75" customHeight="1" x14ac:dyDescent="0.25">
      <c r="A157" t="str">
        <f>CONCATENATE(B157,C157,D157,H157,I157,L157)</f>
        <v>1212018HOMICIDIO181</v>
      </c>
      <c r="B157" s="2">
        <v>12</v>
      </c>
      <c r="C157" s="2">
        <v>1</v>
      </c>
      <c r="D157" s="2">
        <v>2018</v>
      </c>
      <c r="E157" s="2" t="s">
        <v>47</v>
      </c>
      <c r="F157" s="2" t="s">
        <v>16</v>
      </c>
      <c r="G157" s="2" t="s">
        <v>11</v>
      </c>
      <c r="H157" s="2" t="s">
        <v>12</v>
      </c>
      <c r="I157" s="2">
        <v>18</v>
      </c>
      <c r="J157" s="2" t="str">
        <f>VLOOKUP(A157,'Cor da Pele e Motivacao'!$A$2:$I$11399,6, FALSE)</f>
        <v>Parda</v>
      </c>
      <c r="K157" s="2" t="str">
        <f>VLOOKUP(A157,'Cor da Pele e Motivacao'!$A$2:$I$11399,8, FALSE)</f>
        <v>A DEFINIR</v>
      </c>
      <c r="L157" s="2">
        <v>1</v>
      </c>
    </row>
    <row r="158" spans="1:12" ht="15.75" customHeight="1" x14ac:dyDescent="0.25">
      <c r="A158" t="str">
        <f>CONCATENATE(B158,C158,D158,H158,I158,L158)</f>
        <v>1212018HOMICIDIO211</v>
      </c>
      <c r="B158" s="2">
        <v>12</v>
      </c>
      <c r="C158" s="2">
        <v>1</v>
      </c>
      <c r="D158" s="2">
        <v>2018</v>
      </c>
      <c r="E158" s="2" t="s">
        <v>74</v>
      </c>
      <c r="F158" s="2" t="s">
        <v>10</v>
      </c>
      <c r="G158" s="2" t="s">
        <v>11</v>
      </c>
      <c r="H158" s="2" t="s">
        <v>12</v>
      </c>
      <c r="I158" s="2">
        <v>21</v>
      </c>
      <c r="J158" s="2" t="str">
        <f>VLOOKUP(A158,'Cor da Pele e Motivacao'!$A$2:$I$11399,6, FALSE)</f>
        <v>Parda</v>
      </c>
      <c r="K158" s="2" t="str">
        <f>VLOOKUP(A158,'Cor da Pele e Motivacao'!$A$2:$I$11399,8, FALSE)</f>
        <v>ATIVIDADES CRIMINAIS</v>
      </c>
      <c r="L158" s="2">
        <v>1</v>
      </c>
    </row>
    <row r="159" spans="1:12" ht="15.75" customHeight="1" x14ac:dyDescent="0.25">
      <c r="A159" t="str">
        <f>CONCATENATE(B159,C159,D159,H159,I159,L159)</f>
        <v>1212018HOMICIDIO511</v>
      </c>
      <c r="B159" s="2">
        <v>12</v>
      </c>
      <c r="C159" s="2">
        <v>1</v>
      </c>
      <c r="D159" s="2">
        <v>2018</v>
      </c>
      <c r="E159" s="2" t="s">
        <v>75</v>
      </c>
      <c r="F159" s="2" t="s">
        <v>16</v>
      </c>
      <c r="G159" s="2" t="s">
        <v>11</v>
      </c>
      <c r="H159" s="2" t="s">
        <v>12</v>
      </c>
      <c r="I159" s="2">
        <v>51</v>
      </c>
      <c r="J159" s="2" t="str">
        <f>VLOOKUP(A159,'Cor da Pele e Motivacao'!$A$2:$I$11399,6, FALSE)</f>
        <v>Parda</v>
      </c>
      <c r="K159" s="2" t="str">
        <f>VLOOKUP(A159,'Cor da Pele e Motivacao'!$A$2:$I$11399,8, FALSE)</f>
        <v>ATIVIDADES CRIMINAIS</v>
      </c>
      <c r="L159" s="2">
        <v>1</v>
      </c>
    </row>
    <row r="160" spans="1:12" ht="15.75" customHeight="1" x14ac:dyDescent="0.25">
      <c r="A160" t="str">
        <f>CONCATENATE(B160,C160,D160,H160,I160,L160)</f>
        <v>1312018HOMICIDIO251</v>
      </c>
      <c r="B160" s="2">
        <v>13</v>
      </c>
      <c r="C160" s="2">
        <v>1</v>
      </c>
      <c r="D160" s="2">
        <v>2018</v>
      </c>
      <c r="E160" s="2" t="s">
        <v>30</v>
      </c>
      <c r="F160" s="2" t="s">
        <v>10</v>
      </c>
      <c r="G160" s="2" t="s">
        <v>11</v>
      </c>
      <c r="H160" s="2" t="s">
        <v>12</v>
      </c>
      <c r="I160" s="2">
        <v>25</v>
      </c>
      <c r="J160" s="2" t="str">
        <f>VLOOKUP(A160,'Cor da Pele e Motivacao'!$A$2:$I$11399,6, FALSE)</f>
        <v>Parda</v>
      </c>
      <c r="K160" s="2" t="str">
        <f>VLOOKUP(A160,'Cor da Pele e Motivacao'!$A$2:$I$11399,8, FALSE)</f>
        <v>ATIVIDADES CRIMINAIS</v>
      </c>
      <c r="L160" s="2">
        <v>1</v>
      </c>
    </row>
    <row r="161" spans="1:12" ht="15.75" customHeight="1" x14ac:dyDescent="0.25">
      <c r="A161" t="str">
        <f>CONCATENATE(B161,C161,D161,H161,I161,L161)</f>
        <v>1312018HOMICIDIO441</v>
      </c>
      <c r="B161" s="2">
        <v>13</v>
      </c>
      <c r="C161" s="2">
        <v>1</v>
      </c>
      <c r="D161" s="2">
        <v>2018</v>
      </c>
      <c r="E161" s="2" t="s">
        <v>31</v>
      </c>
      <c r="F161" s="2" t="s">
        <v>16</v>
      </c>
      <c r="G161" s="2" t="s">
        <v>11</v>
      </c>
      <c r="H161" s="2" t="s">
        <v>12</v>
      </c>
      <c r="I161" s="2">
        <v>44</v>
      </c>
      <c r="J161" s="2" t="str">
        <f>VLOOKUP(A161,'Cor da Pele e Motivacao'!$A$2:$I$11399,6, FALSE)</f>
        <v>Parda</v>
      </c>
      <c r="K161" s="2" t="str">
        <f>VLOOKUP(A161,'Cor da Pele e Motivacao'!$A$2:$I$11399,8, FALSE)</f>
        <v>VIOLÊNCIA INTERPESSOAL</v>
      </c>
      <c r="L161" s="2">
        <v>1</v>
      </c>
    </row>
    <row r="162" spans="1:12" ht="15.75" customHeight="1" x14ac:dyDescent="0.25">
      <c r="A162" t="str">
        <f>CONCATENATE(B162,C162,D162,H162,I162,L162)</f>
        <v>1312018HOMICIDIO191</v>
      </c>
      <c r="B162" s="2">
        <v>13</v>
      </c>
      <c r="C162" s="2">
        <v>1</v>
      </c>
      <c r="D162" s="2">
        <v>2018</v>
      </c>
      <c r="E162" s="2" t="s">
        <v>13</v>
      </c>
      <c r="F162" s="2" t="s">
        <v>14</v>
      </c>
      <c r="G162" s="2" t="s">
        <v>11</v>
      </c>
      <c r="H162" s="2" t="s">
        <v>12</v>
      </c>
      <c r="I162" s="2">
        <v>19</v>
      </c>
      <c r="J162" s="2" t="str">
        <f>VLOOKUP(A162,'Cor da Pele e Motivacao'!$A$2:$I$11399,6, FALSE)</f>
        <v>Parda</v>
      </c>
      <c r="K162" s="2" t="str">
        <f>VLOOKUP(A162,'Cor da Pele e Motivacao'!$A$2:$I$11399,8, FALSE)</f>
        <v>ATIVIDADES CRIMINAIS</v>
      </c>
      <c r="L162" s="2">
        <v>1</v>
      </c>
    </row>
    <row r="163" spans="1:12" ht="15.75" customHeight="1" x14ac:dyDescent="0.25">
      <c r="A163" t="str">
        <f>CONCATENATE(B163,C163,D163,H163,I163,L163)</f>
        <v>1312018HOMICIDIO211</v>
      </c>
      <c r="B163" s="2">
        <v>13</v>
      </c>
      <c r="C163" s="2">
        <v>1</v>
      </c>
      <c r="D163" s="2">
        <v>2018</v>
      </c>
      <c r="E163" s="2" t="s">
        <v>13</v>
      </c>
      <c r="F163" s="2" t="s">
        <v>14</v>
      </c>
      <c r="G163" s="2" t="s">
        <v>11</v>
      </c>
      <c r="H163" s="2" t="s">
        <v>12</v>
      </c>
      <c r="I163" s="2">
        <v>21</v>
      </c>
      <c r="J163" s="2" t="str">
        <f>VLOOKUP(A163,'Cor da Pele e Motivacao'!$A$2:$I$11399,6, FALSE)</f>
        <v>Parda</v>
      </c>
      <c r="K163" s="2" t="str">
        <f>VLOOKUP(A163,'Cor da Pele e Motivacao'!$A$2:$I$11399,8, FALSE)</f>
        <v>ATIVIDADES CRIMINAIS</v>
      </c>
      <c r="L163" s="2">
        <v>1</v>
      </c>
    </row>
    <row r="164" spans="1:12" ht="15.75" customHeight="1" x14ac:dyDescent="0.25">
      <c r="A164" t="str">
        <f>CONCATENATE(B164,C164,D164,H164,I164,L164)</f>
        <v>1312018HOMICIDIO291</v>
      </c>
      <c r="B164" s="2">
        <v>13</v>
      </c>
      <c r="C164" s="2">
        <v>1</v>
      </c>
      <c r="D164" s="2">
        <v>2018</v>
      </c>
      <c r="E164" s="2" t="s">
        <v>13</v>
      </c>
      <c r="F164" s="2" t="s">
        <v>14</v>
      </c>
      <c r="G164" s="2" t="s">
        <v>11</v>
      </c>
      <c r="H164" s="2" t="s">
        <v>12</v>
      </c>
      <c r="I164" s="2">
        <v>29</v>
      </c>
      <c r="J164" s="2" t="str">
        <f>VLOOKUP(A164,'Cor da Pele e Motivacao'!$A$2:$I$11399,6, FALSE)</f>
        <v>Parda</v>
      </c>
      <c r="K164" s="2" t="str">
        <f>VLOOKUP(A164,'Cor da Pele e Motivacao'!$A$2:$I$11399,8, FALSE)</f>
        <v>ATIVIDADES CRIMINAIS</v>
      </c>
      <c r="L164" s="2">
        <v>1</v>
      </c>
    </row>
    <row r="165" spans="1:12" ht="15.75" customHeight="1" x14ac:dyDescent="0.25">
      <c r="A165" t="str">
        <f>CONCATENATE(B165,C165,D165,H165,I165,L165)</f>
        <v>1312018HOMICIDIO171</v>
      </c>
      <c r="B165" s="2">
        <v>13</v>
      </c>
      <c r="C165" s="2">
        <v>1</v>
      </c>
      <c r="D165" s="2">
        <v>2018</v>
      </c>
      <c r="E165" s="2" t="s">
        <v>41</v>
      </c>
      <c r="F165" s="2" t="s">
        <v>22</v>
      </c>
      <c r="G165" s="2" t="s">
        <v>28</v>
      </c>
      <c r="H165" s="2" t="s">
        <v>12</v>
      </c>
      <c r="I165" s="2">
        <v>17</v>
      </c>
      <c r="J165" s="2" t="str">
        <f>VLOOKUP(A165,'Cor da Pele e Motivacao'!$A$2:$I$11399,6, FALSE)</f>
        <v>Parda</v>
      </c>
      <c r="K165" s="2" t="str">
        <f>VLOOKUP(A165,'Cor da Pele e Motivacao'!$A$2:$I$11399,8, FALSE)</f>
        <v>ATIVIDADES CRIMINAIS</v>
      </c>
      <c r="L165" s="2">
        <v>1</v>
      </c>
    </row>
    <row r="166" spans="1:12" ht="15.75" customHeight="1" x14ac:dyDescent="0.25">
      <c r="A166" t="str">
        <f>CONCATENATE(B166,C166,D166,H166,I166,L166)</f>
        <v>1312018HOMICIDIO361</v>
      </c>
      <c r="B166" s="2">
        <v>13</v>
      </c>
      <c r="C166" s="2">
        <v>1</v>
      </c>
      <c r="D166" s="2">
        <v>2018</v>
      </c>
      <c r="E166" s="2" t="s">
        <v>76</v>
      </c>
      <c r="F166" s="2" t="s">
        <v>16</v>
      </c>
      <c r="G166" s="2" t="s">
        <v>11</v>
      </c>
      <c r="H166" s="2" t="s">
        <v>12</v>
      </c>
      <c r="I166" s="2">
        <v>36</v>
      </c>
      <c r="J166" s="2" t="str">
        <f>VLOOKUP(A166,'Cor da Pele e Motivacao'!$A$2:$I$11399,6, FALSE)</f>
        <v>Parda</v>
      </c>
      <c r="K166" s="2" t="str">
        <f>VLOOKUP(A166,'Cor da Pele e Motivacao'!$A$2:$I$11399,8, FALSE)</f>
        <v>ATIVIDADES CRIMINAIS</v>
      </c>
      <c r="L166" s="2">
        <v>1</v>
      </c>
    </row>
    <row r="167" spans="1:12" ht="15.75" customHeight="1" x14ac:dyDescent="0.25">
      <c r="A167" t="str">
        <f>CONCATENATE(B167,C167,D167,H167,I167,L167)</f>
        <v>1312018HOMICIDIO211</v>
      </c>
      <c r="B167" s="2">
        <v>13</v>
      </c>
      <c r="C167" s="2">
        <v>1</v>
      </c>
      <c r="D167" s="2">
        <v>2018</v>
      </c>
      <c r="E167" s="2" t="s">
        <v>43</v>
      </c>
      <c r="F167" s="2" t="s">
        <v>22</v>
      </c>
      <c r="G167" s="2" t="s">
        <v>28</v>
      </c>
      <c r="H167" s="2" t="s">
        <v>12</v>
      </c>
      <c r="I167" s="2">
        <v>21</v>
      </c>
      <c r="J167" s="2" t="str">
        <f>VLOOKUP(A167,'Cor da Pele e Motivacao'!$A$2:$I$11399,6, FALSE)</f>
        <v>Parda</v>
      </c>
      <c r="K167" s="2" t="str">
        <f>VLOOKUP(A167,'Cor da Pele e Motivacao'!$A$2:$I$11399,8, FALSE)</f>
        <v>ATIVIDADES CRIMINAIS</v>
      </c>
      <c r="L167" s="2">
        <v>1</v>
      </c>
    </row>
    <row r="168" spans="1:12" ht="15.75" customHeight="1" x14ac:dyDescent="0.25">
      <c r="A168" t="str">
        <f>CONCATENATE(B168,C168,D168,H168,I168,L168)</f>
        <v>1312018HOMICIDIO241</v>
      </c>
      <c r="B168" s="2">
        <v>13</v>
      </c>
      <c r="C168" s="2">
        <v>1</v>
      </c>
      <c r="D168" s="2">
        <v>2018</v>
      </c>
      <c r="E168" s="2" t="s">
        <v>43</v>
      </c>
      <c r="F168" s="2" t="s">
        <v>22</v>
      </c>
      <c r="G168" s="2" t="s">
        <v>11</v>
      </c>
      <c r="H168" s="2" t="s">
        <v>12</v>
      </c>
      <c r="I168" s="2">
        <v>24</v>
      </c>
      <c r="J168" s="2" t="str">
        <f>VLOOKUP(A168,'Cor da Pele e Motivacao'!$A$2:$I$11399,6, FALSE)</f>
        <v>Parda</v>
      </c>
      <c r="K168" s="2" t="str">
        <f>VLOOKUP(A168,'Cor da Pele e Motivacao'!$A$2:$I$11399,8, FALSE)</f>
        <v>ATIVIDADES CRIMINAIS</v>
      </c>
      <c r="L168" s="2">
        <v>1</v>
      </c>
    </row>
    <row r="169" spans="1:12" ht="15.75" customHeight="1" x14ac:dyDescent="0.25">
      <c r="A169" t="str">
        <f>CONCATENATE(B169,C169,D169,H169,I169,L169)</f>
        <v>1312018HOMICIDIO351</v>
      </c>
      <c r="B169" s="2">
        <v>13</v>
      </c>
      <c r="C169" s="2">
        <v>1</v>
      </c>
      <c r="D169" s="2">
        <v>2018</v>
      </c>
      <c r="E169" s="2" t="s">
        <v>57</v>
      </c>
      <c r="F169" s="2" t="s">
        <v>22</v>
      </c>
      <c r="G169" s="2" t="s">
        <v>11</v>
      </c>
      <c r="H169" s="2" t="s">
        <v>12</v>
      </c>
      <c r="I169" s="2">
        <v>35</v>
      </c>
      <c r="J169" s="2" t="str">
        <f>VLOOKUP(A169,'Cor da Pele e Motivacao'!$A$2:$I$11399,6, FALSE)</f>
        <v>Parda</v>
      </c>
      <c r="K169" s="2" t="str">
        <f>VLOOKUP(A169,'Cor da Pele e Motivacao'!$A$2:$I$11399,8, FALSE)</f>
        <v>OUTRAS MOTIVAÇÕES</v>
      </c>
      <c r="L169" s="2">
        <v>1</v>
      </c>
    </row>
    <row r="170" spans="1:12" ht="15.75" customHeight="1" x14ac:dyDescent="0.25">
      <c r="A170" t="str">
        <f>CONCATENATE(B170,C170,D170,H170,I170,L170)</f>
        <v>1312018HOMICIDIO551</v>
      </c>
      <c r="B170" s="2">
        <v>13</v>
      </c>
      <c r="C170" s="2">
        <v>1</v>
      </c>
      <c r="D170" s="2">
        <v>2018</v>
      </c>
      <c r="E170" s="2" t="s">
        <v>77</v>
      </c>
      <c r="F170" s="2" t="s">
        <v>22</v>
      </c>
      <c r="G170" s="2" t="s">
        <v>11</v>
      </c>
      <c r="H170" s="2" t="s">
        <v>12</v>
      </c>
      <c r="I170" s="2">
        <v>55</v>
      </c>
      <c r="J170" s="2" t="str">
        <f>VLOOKUP(A170,'Cor da Pele e Motivacao'!$A$2:$I$11399,6, FALSE)</f>
        <v>Parda</v>
      </c>
      <c r="K170" s="2" t="str">
        <f>VLOOKUP(A170,'Cor da Pele e Motivacao'!$A$2:$I$11399,8, FALSE)</f>
        <v>VIOLÊNCIA INTERPESSOAL</v>
      </c>
      <c r="L170" s="2">
        <v>1</v>
      </c>
    </row>
    <row r="171" spans="1:12" ht="15.75" customHeight="1" x14ac:dyDescent="0.25">
      <c r="A171" t="str">
        <f>CONCATENATE(B171,C171,D171,H171,I171,L171)</f>
        <v>1312018HOMICIDIO251</v>
      </c>
      <c r="B171" s="2">
        <v>13</v>
      </c>
      <c r="C171" s="2">
        <v>1</v>
      </c>
      <c r="D171" s="2">
        <v>2018</v>
      </c>
      <c r="E171" s="2" t="s">
        <v>18</v>
      </c>
      <c r="F171" s="2" t="s">
        <v>16</v>
      </c>
      <c r="G171" s="2" t="s">
        <v>11</v>
      </c>
      <c r="H171" s="2" t="s">
        <v>12</v>
      </c>
      <c r="I171" s="2">
        <v>25</v>
      </c>
      <c r="J171" s="2" t="str">
        <f>VLOOKUP(A171,'Cor da Pele e Motivacao'!$A$2:$I$11399,6, FALSE)</f>
        <v>Parda</v>
      </c>
      <c r="K171" s="2" t="str">
        <f>VLOOKUP(A171,'Cor da Pele e Motivacao'!$A$2:$I$11399,8, FALSE)</f>
        <v>ATIVIDADES CRIMINAIS</v>
      </c>
      <c r="L171" s="2">
        <v>1</v>
      </c>
    </row>
    <row r="172" spans="1:12" ht="15.75" customHeight="1" x14ac:dyDescent="0.25">
      <c r="A172" t="str">
        <f>CONCATENATE(B172,C172,D172,H172,I172,L172)</f>
        <v>1312018HOMICIDIO211</v>
      </c>
      <c r="B172" s="2">
        <v>13</v>
      </c>
      <c r="C172" s="2">
        <v>1</v>
      </c>
      <c r="D172" s="2">
        <v>2018</v>
      </c>
      <c r="E172" s="2" t="s">
        <v>78</v>
      </c>
      <c r="F172" s="2" t="s">
        <v>14</v>
      </c>
      <c r="G172" s="2" t="s">
        <v>11</v>
      </c>
      <c r="H172" s="2" t="s">
        <v>12</v>
      </c>
      <c r="I172" s="2">
        <v>21</v>
      </c>
      <c r="J172" s="2" t="str">
        <f>VLOOKUP(A172,'Cor da Pele e Motivacao'!$A$2:$I$11399,6, FALSE)</f>
        <v>Parda</v>
      </c>
      <c r="K172" s="2" t="str">
        <f>VLOOKUP(A172,'Cor da Pele e Motivacao'!$A$2:$I$11399,8, FALSE)</f>
        <v>ATIVIDADES CRIMINAIS</v>
      </c>
      <c r="L172" s="2">
        <v>1</v>
      </c>
    </row>
    <row r="173" spans="1:12" ht="15.75" customHeight="1" x14ac:dyDescent="0.25">
      <c r="A173" t="str">
        <f>CONCATENATE(B173,C173,D173,H173,I173,L173)</f>
        <v>1312018HOMICIDIO451</v>
      </c>
      <c r="B173" s="2">
        <v>13</v>
      </c>
      <c r="C173" s="2">
        <v>1</v>
      </c>
      <c r="D173" s="2">
        <v>2018</v>
      </c>
      <c r="E173" s="2" t="s">
        <v>78</v>
      </c>
      <c r="F173" s="2" t="s">
        <v>14</v>
      </c>
      <c r="G173" s="2" t="s">
        <v>11</v>
      </c>
      <c r="H173" s="2" t="s">
        <v>12</v>
      </c>
      <c r="I173" s="2">
        <v>45</v>
      </c>
      <c r="J173" s="2" t="str">
        <f>VLOOKUP(A173,'Cor da Pele e Motivacao'!$A$2:$I$11399,6, FALSE)</f>
        <v>Parda</v>
      </c>
      <c r="K173" s="2" t="str">
        <f>VLOOKUP(A173,'Cor da Pele e Motivacao'!$A$2:$I$11399,8, FALSE)</f>
        <v>ATIVIDADES CRIMINAIS</v>
      </c>
      <c r="L173" s="2">
        <v>1</v>
      </c>
    </row>
    <row r="174" spans="1:12" ht="15.75" customHeight="1" x14ac:dyDescent="0.25">
      <c r="A174" t="str">
        <f>CONCATENATE(B174,C174,D174,H174,I174,L174)</f>
        <v>1312018HOMICIDIO631</v>
      </c>
      <c r="B174" s="2">
        <v>13</v>
      </c>
      <c r="C174" s="2">
        <v>1</v>
      </c>
      <c r="D174" s="2">
        <v>2018</v>
      </c>
      <c r="E174" s="2" t="s">
        <v>79</v>
      </c>
      <c r="F174" s="2" t="s">
        <v>16</v>
      </c>
      <c r="G174" s="2" t="s">
        <v>11</v>
      </c>
      <c r="H174" s="2" t="s">
        <v>12</v>
      </c>
      <c r="I174" s="2">
        <v>63</v>
      </c>
      <c r="J174" s="2" t="str">
        <f>VLOOKUP(A174,'Cor da Pele e Motivacao'!$A$2:$I$11399,6, FALSE)</f>
        <v>Parda</v>
      </c>
      <c r="K174" s="2" t="str">
        <f>VLOOKUP(A174,'Cor da Pele e Motivacao'!$A$2:$I$11399,8, FALSE)</f>
        <v>VIOLÊNCIA INTERPESSOAL</v>
      </c>
      <c r="L174" s="2">
        <v>1</v>
      </c>
    </row>
    <row r="175" spans="1:12" ht="15.75" customHeight="1" x14ac:dyDescent="0.25">
      <c r="A175" t="str">
        <f>CONCATENATE(B175,C175,D175,H175,I175,L175)</f>
        <v>1312018HOMICIDIO221</v>
      </c>
      <c r="B175" s="2">
        <v>13</v>
      </c>
      <c r="C175" s="2">
        <v>1</v>
      </c>
      <c r="D175" s="2">
        <v>2018</v>
      </c>
      <c r="E175" s="2" t="s">
        <v>20</v>
      </c>
      <c r="F175" s="2" t="s">
        <v>14</v>
      </c>
      <c r="G175" s="2" t="s">
        <v>11</v>
      </c>
      <c r="H175" s="2" t="s">
        <v>12</v>
      </c>
      <c r="I175" s="2">
        <v>22</v>
      </c>
      <c r="J175" s="2" t="str">
        <f>VLOOKUP(A175,'Cor da Pele e Motivacao'!$A$2:$I$11399,6, FALSE)</f>
        <v>Parda</v>
      </c>
      <c r="K175" s="2" t="str">
        <f>VLOOKUP(A175,'Cor da Pele e Motivacao'!$A$2:$I$11399,8, FALSE)</f>
        <v>ATIVIDADES CRIMINAIS</v>
      </c>
      <c r="L175" s="2">
        <v>1</v>
      </c>
    </row>
    <row r="176" spans="1:12" ht="15.75" customHeight="1" x14ac:dyDescent="0.25">
      <c r="A176" t="str">
        <f>CONCATENATE(B176,C176,D176,H176,I176,L176)</f>
        <v>1312018HOMICIDIO241</v>
      </c>
      <c r="B176" s="2">
        <v>13</v>
      </c>
      <c r="C176" s="2">
        <v>1</v>
      </c>
      <c r="D176" s="2">
        <v>2018</v>
      </c>
      <c r="E176" s="2" t="s">
        <v>20</v>
      </c>
      <c r="F176" s="2" t="s">
        <v>14</v>
      </c>
      <c r="G176" s="2" t="s">
        <v>11</v>
      </c>
      <c r="H176" s="2" t="s">
        <v>12</v>
      </c>
      <c r="I176" s="2">
        <v>24</v>
      </c>
      <c r="J176" s="2" t="str">
        <f>VLOOKUP(A176,'Cor da Pele e Motivacao'!$A$2:$I$11399,6, FALSE)</f>
        <v>Parda</v>
      </c>
      <c r="K176" s="2" t="str">
        <f>VLOOKUP(A176,'Cor da Pele e Motivacao'!$A$2:$I$11399,8, FALSE)</f>
        <v>ATIVIDADES CRIMINAIS</v>
      </c>
      <c r="L176" s="2">
        <v>1</v>
      </c>
    </row>
    <row r="177" spans="1:12" ht="15.75" customHeight="1" x14ac:dyDescent="0.25">
      <c r="A177" t="str">
        <f>CONCATENATE(B177,C177,D177,H177,I177,L177)</f>
        <v>1312018HOMICIDIO191</v>
      </c>
      <c r="B177" s="2">
        <v>13</v>
      </c>
      <c r="C177" s="2">
        <v>1</v>
      </c>
      <c r="D177" s="2">
        <v>2018</v>
      </c>
      <c r="E177" s="2" t="s">
        <v>35</v>
      </c>
      <c r="F177" s="2" t="s">
        <v>16</v>
      </c>
      <c r="G177" s="2" t="s">
        <v>11</v>
      </c>
      <c r="H177" s="2" t="s">
        <v>12</v>
      </c>
      <c r="I177" s="2">
        <v>19</v>
      </c>
      <c r="J177" s="2" t="str">
        <f>VLOOKUP(A177,'Cor da Pele e Motivacao'!$A$2:$I$11399,6, FALSE)</f>
        <v>Parda</v>
      </c>
      <c r="K177" s="2" t="str">
        <f>VLOOKUP(A177,'Cor da Pele e Motivacao'!$A$2:$I$11399,8, FALSE)</f>
        <v>ATIVIDADES CRIMINAIS</v>
      </c>
      <c r="L177" s="2">
        <v>1</v>
      </c>
    </row>
    <row r="178" spans="1:12" ht="15.75" customHeight="1" x14ac:dyDescent="0.25">
      <c r="A178" t="str">
        <f>CONCATENATE(B178,C178,D178,H178,I178,L178)</f>
        <v>1312018HOMICIDIO341</v>
      </c>
      <c r="B178" s="2">
        <v>13</v>
      </c>
      <c r="C178" s="2">
        <v>1</v>
      </c>
      <c r="D178" s="2">
        <v>2018</v>
      </c>
      <c r="E178" s="2" t="s">
        <v>35</v>
      </c>
      <c r="F178" s="2" t="s">
        <v>16</v>
      </c>
      <c r="G178" s="2" t="s">
        <v>11</v>
      </c>
      <c r="H178" s="2" t="s">
        <v>12</v>
      </c>
      <c r="I178" s="2">
        <v>34</v>
      </c>
      <c r="J178" s="2" t="str">
        <f>VLOOKUP(A178,'Cor da Pele e Motivacao'!$A$2:$I$11399,6, FALSE)</f>
        <v>Parda</v>
      </c>
      <c r="K178" s="2" t="str">
        <f>VLOOKUP(A178,'Cor da Pele e Motivacao'!$A$2:$I$11399,8, FALSE)</f>
        <v>ATIVIDADES CRIMINAIS</v>
      </c>
      <c r="L178" s="2">
        <v>1</v>
      </c>
    </row>
    <row r="179" spans="1:12" ht="15.75" customHeight="1" x14ac:dyDescent="0.25">
      <c r="A179" t="str">
        <f>CONCATENATE(B179,C179,D179,H179,I179,L179)</f>
        <v>1312018HOMICIDIO311</v>
      </c>
      <c r="B179" s="2">
        <v>13</v>
      </c>
      <c r="C179" s="2">
        <v>1</v>
      </c>
      <c r="D179" s="2">
        <v>2018</v>
      </c>
      <c r="E179" s="2" t="s">
        <v>80</v>
      </c>
      <c r="F179" s="2" t="s">
        <v>14</v>
      </c>
      <c r="G179" s="2" t="s">
        <v>11</v>
      </c>
      <c r="H179" s="2" t="s">
        <v>12</v>
      </c>
      <c r="I179" s="2">
        <v>31</v>
      </c>
      <c r="J179" s="2" t="str">
        <f>VLOOKUP(A179,'Cor da Pele e Motivacao'!$A$2:$I$11399,6, FALSE)</f>
        <v>Parda</v>
      </c>
      <c r="K179" s="2" t="str">
        <f>VLOOKUP(A179,'Cor da Pele e Motivacao'!$A$2:$I$11399,8, FALSE)</f>
        <v>VIOLÊNCIA INTERPESSOAL</v>
      </c>
      <c r="L179" s="2">
        <v>1</v>
      </c>
    </row>
    <row r="180" spans="1:12" ht="15.75" customHeight="1" x14ac:dyDescent="0.25">
      <c r="A180" t="str">
        <f>CONCATENATE(B180,C180,D180,H180,I180,L180)</f>
        <v>1312018HOMICIDIO361</v>
      </c>
      <c r="B180" s="2">
        <v>13</v>
      </c>
      <c r="C180" s="2">
        <v>1</v>
      </c>
      <c r="D180" s="2">
        <v>2018</v>
      </c>
      <c r="E180" s="2" t="s">
        <v>80</v>
      </c>
      <c r="F180" s="2" t="s">
        <v>14</v>
      </c>
      <c r="G180" s="2" t="s">
        <v>11</v>
      </c>
      <c r="H180" s="2" t="s">
        <v>12</v>
      </c>
      <c r="I180" s="2">
        <v>36</v>
      </c>
      <c r="J180" s="2" t="str">
        <f>VLOOKUP(A180,'Cor da Pele e Motivacao'!$A$2:$I$11399,6, FALSE)</f>
        <v>Parda</v>
      </c>
      <c r="K180" s="2" t="str">
        <f>VLOOKUP(A180,'Cor da Pele e Motivacao'!$A$2:$I$11399,8, FALSE)</f>
        <v>ATIVIDADES CRIMINAIS</v>
      </c>
      <c r="L180" s="2">
        <v>1</v>
      </c>
    </row>
    <row r="181" spans="1:12" ht="15.75" customHeight="1" x14ac:dyDescent="0.25">
      <c r="A181" t="str">
        <f>CONCATENATE(B181,C181,D181,H181,I181,L181)</f>
        <v>1312018HOMICIDIO201</v>
      </c>
      <c r="B181" s="2">
        <v>13</v>
      </c>
      <c r="C181" s="2">
        <v>1</v>
      </c>
      <c r="D181" s="2">
        <v>2018</v>
      </c>
      <c r="E181" s="2" t="s">
        <v>24</v>
      </c>
      <c r="F181" s="2" t="s">
        <v>10</v>
      </c>
      <c r="G181" s="2" t="s">
        <v>11</v>
      </c>
      <c r="H181" s="2" t="s">
        <v>12</v>
      </c>
      <c r="I181" s="2">
        <v>20</v>
      </c>
      <c r="J181" s="2" t="str">
        <f>VLOOKUP(A181,'Cor da Pele e Motivacao'!$A$2:$I$11399,6, FALSE)</f>
        <v>Parda</v>
      </c>
      <c r="K181" s="2" t="str">
        <f>VLOOKUP(A181,'Cor da Pele e Motivacao'!$A$2:$I$11399,8, FALSE)</f>
        <v>ATIVIDADES CRIMINAIS</v>
      </c>
      <c r="L181" s="2">
        <v>1</v>
      </c>
    </row>
    <row r="182" spans="1:12" ht="15.75" customHeight="1" x14ac:dyDescent="0.25">
      <c r="A182" t="str">
        <f>CONCATENATE(B182,C182,D182,H182,I182,L182)</f>
        <v>1312018HOMICIDIO301</v>
      </c>
      <c r="B182" s="2">
        <v>13</v>
      </c>
      <c r="C182" s="2">
        <v>1</v>
      </c>
      <c r="D182" s="2">
        <v>2018</v>
      </c>
      <c r="E182" s="2" t="s">
        <v>25</v>
      </c>
      <c r="F182" s="2" t="s">
        <v>25</v>
      </c>
      <c r="G182" s="2" t="s">
        <v>11</v>
      </c>
      <c r="H182" s="2" t="s">
        <v>12</v>
      </c>
      <c r="I182" s="2">
        <v>30</v>
      </c>
      <c r="J182" s="2" t="str">
        <f>VLOOKUP(A182,'Cor da Pele e Motivacao'!$A$2:$I$11399,6, FALSE)</f>
        <v>Parda</v>
      </c>
      <c r="K182" s="2" t="str">
        <f>VLOOKUP(A182,'Cor da Pele e Motivacao'!$A$2:$I$11399,8, FALSE)</f>
        <v>ATIVIDADES CRIMINAIS</v>
      </c>
      <c r="L182" s="2">
        <v>1</v>
      </c>
    </row>
    <row r="183" spans="1:12" ht="15.75" customHeight="1" x14ac:dyDescent="0.25">
      <c r="A183" t="str">
        <f>CONCATENATE(B183,C183,D183,H183,I183,L183)</f>
        <v>1312018HOMICIDIO261</v>
      </c>
      <c r="B183" s="2">
        <v>13</v>
      </c>
      <c r="C183" s="2">
        <v>1</v>
      </c>
      <c r="D183" s="2">
        <v>2018</v>
      </c>
      <c r="E183" s="2" t="s">
        <v>81</v>
      </c>
      <c r="F183" s="2" t="s">
        <v>22</v>
      </c>
      <c r="G183" s="2" t="s">
        <v>11</v>
      </c>
      <c r="H183" s="2" t="s">
        <v>12</v>
      </c>
      <c r="I183" s="2">
        <v>26</v>
      </c>
      <c r="J183" s="2" t="str">
        <f>VLOOKUP(A183,'Cor da Pele e Motivacao'!$A$2:$I$11399,6, FALSE)</f>
        <v>Parda</v>
      </c>
      <c r="K183" s="2" t="str">
        <f>VLOOKUP(A183,'Cor da Pele e Motivacao'!$A$2:$I$11399,8, FALSE)</f>
        <v>ATIVIDADES CRIMINAIS</v>
      </c>
      <c r="L183" s="2">
        <v>1</v>
      </c>
    </row>
    <row r="184" spans="1:12" ht="15.75" customHeight="1" x14ac:dyDescent="0.25">
      <c r="A184" t="str">
        <f>CONCATENATE(B184,C184,D184,H184,I184,L184)</f>
        <v>1312018HOMICIDIO361</v>
      </c>
      <c r="B184" s="2">
        <v>13</v>
      </c>
      <c r="C184" s="2">
        <v>1</v>
      </c>
      <c r="D184" s="2">
        <v>2018</v>
      </c>
      <c r="E184" s="2" t="s">
        <v>81</v>
      </c>
      <c r="F184" s="2" t="s">
        <v>22</v>
      </c>
      <c r="G184" s="2" t="s">
        <v>11</v>
      </c>
      <c r="H184" s="2" t="s">
        <v>12</v>
      </c>
      <c r="I184" s="2">
        <v>36</v>
      </c>
      <c r="J184" s="2" t="str">
        <f>VLOOKUP(A184,'Cor da Pele e Motivacao'!$A$2:$I$11399,6, FALSE)</f>
        <v>Parda</v>
      </c>
      <c r="K184" s="2" t="str">
        <f>VLOOKUP(A184,'Cor da Pele e Motivacao'!$A$2:$I$11399,8, FALSE)</f>
        <v>ATIVIDADES CRIMINAIS</v>
      </c>
      <c r="L184" s="2">
        <v>1</v>
      </c>
    </row>
    <row r="185" spans="1:12" ht="15.75" customHeight="1" x14ac:dyDescent="0.25">
      <c r="A185" t="str">
        <f>CONCATENATE(B185,C185,D185,H185,I185,L185)</f>
        <v>1312018FEMINICIDIO381</v>
      </c>
      <c r="B185" s="2">
        <v>13</v>
      </c>
      <c r="C185" s="2">
        <v>1</v>
      </c>
      <c r="D185" s="2">
        <v>2018</v>
      </c>
      <c r="E185" s="2" t="s">
        <v>82</v>
      </c>
      <c r="F185" s="2" t="s">
        <v>10</v>
      </c>
      <c r="G185" s="2" t="s">
        <v>28</v>
      </c>
      <c r="H185" s="2" t="s">
        <v>29</v>
      </c>
      <c r="I185" s="2">
        <v>38</v>
      </c>
      <c r="J185" s="2" t="str">
        <f>VLOOKUP(A185,'Cor da Pele e Motivacao'!$A$2:$I$11399,6, FALSE)</f>
        <v>Parda</v>
      </c>
      <c r="K185" s="2" t="str">
        <f>VLOOKUP(A185,'Cor da Pele e Motivacao'!$A$2:$I$11399,8, FALSE)</f>
        <v>FEMINICIDIO</v>
      </c>
      <c r="L185" s="2">
        <v>1</v>
      </c>
    </row>
    <row r="186" spans="1:12" ht="15.75" customHeight="1" x14ac:dyDescent="0.25">
      <c r="A186" t="str">
        <f>CONCATENATE(B186,C186,D186,H186,I186,L186)</f>
        <v>1312018FEMINICIDIO251</v>
      </c>
      <c r="B186" s="2">
        <v>13</v>
      </c>
      <c r="C186" s="2">
        <v>1</v>
      </c>
      <c r="D186" s="2">
        <v>2018</v>
      </c>
      <c r="E186" s="2" t="s">
        <v>38</v>
      </c>
      <c r="F186" s="2" t="s">
        <v>22</v>
      </c>
      <c r="G186" s="2" t="s">
        <v>28</v>
      </c>
      <c r="H186" s="2" t="s">
        <v>29</v>
      </c>
      <c r="I186" s="2">
        <v>25</v>
      </c>
      <c r="J186" s="2" t="str">
        <f>VLOOKUP(A186,'Cor da Pele e Motivacao'!$A$2:$I$11399,6, FALSE)</f>
        <v>Parda</v>
      </c>
      <c r="K186" s="2" t="str">
        <f>VLOOKUP(A186,'Cor da Pele e Motivacao'!$A$2:$I$11399,8, FALSE)</f>
        <v>FEMINICIDIO</v>
      </c>
      <c r="L186" s="2">
        <v>1</v>
      </c>
    </row>
    <row r="187" spans="1:12" ht="15.75" customHeight="1" x14ac:dyDescent="0.25">
      <c r="A187" t="str">
        <f>CONCATENATE(B187,C187,D187,H187,I187,L187)</f>
        <v>1312018LATROCINIO231</v>
      </c>
      <c r="B187" s="2">
        <v>13</v>
      </c>
      <c r="C187" s="2">
        <v>1</v>
      </c>
      <c r="D187" s="2">
        <v>2018</v>
      </c>
      <c r="E187" s="2" t="s">
        <v>38</v>
      </c>
      <c r="F187" s="2" t="s">
        <v>22</v>
      </c>
      <c r="G187" s="2" t="s">
        <v>11</v>
      </c>
      <c r="H187" s="2" t="s">
        <v>33</v>
      </c>
      <c r="I187" s="2">
        <v>23</v>
      </c>
      <c r="J187" s="2" t="str">
        <f>VLOOKUP(A187,'Cor da Pele e Motivacao'!$A$2:$I$11399,6, FALSE)</f>
        <v>Parda</v>
      </c>
      <c r="K187" s="2" t="str">
        <f>VLOOKUP(A187,'Cor da Pele e Motivacao'!$A$2:$I$11399,8, FALSE)</f>
        <v>PATRIMÔNIO</v>
      </c>
      <c r="L187" s="2">
        <v>1</v>
      </c>
    </row>
    <row r="188" spans="1:12" ht="15.75" customHeight="1" x14ac:dyDescent="0.25">
      <c r="A188" t="str">
        <f>CONCATENATE(B188,C188,D188,H188,I188,L188)</f>
        <v>1412018HOMICIDIO211</v>
      </c>
      <c r="B188" s="2">
        <v>14</v>
      </c>
      <c r="C188" s="2">
        <v>1</v>
      </c>
      <c r="D188" s="2">
        <v>2018</v>
      </c>
      <c r="E188" s="2" t="s">
        <v>66</v>
      </c>
      <c r="F188" s="2" t="s">
        <v>16</v>
      </c>
      <c r="G188" s="2" t="s">
        <v>11</v>
      </c>
      <c r="H188" s="2" t="s">
        <v>12</v>
      </c>
      <c r="I188" s="2">
        <v>21</v>
      </c>
      <c r="J188" s="2" t="str">
        <f>VLOOKUP(A188,'Cor da Pele e Motivacao'!$A$2:$I$11399,6, FALSE)</f>
        <v>Negra</v>
      </c>
      <c r="K188" s="2" t="str">
        <f>VLOOKUP(A188,'Cor da Pele e Motivacao'!$A$2:$I$11399,8, FALSE)</f>
        <v>ATIVIDADES CRIMINAIS</v>
      </c>
      <c r="L188" s="2">
        <v>1</v>
      </c>
    </row>
    <row r="189" spans="1:12" ht="15.75" customHeight="1" x14ac:dyDescent="0.25">
      <c r="A189" t="str">
        <f>CONCATENATE(B189,C189,D189,H189,I189,L189)</f>
        <v>1412018HOMICIDIO231</v>
      </c>
      <c r="B189" s="2">
        <v>14</v>
      </c>
      <c r="C189" s="2">
        <v>1</v>
      </c>
      <c r="D189" s="2">
        <v>2018</v>
      </c>
      <c r="E189" s="2" t="s">
        <v>66</v>
      </c>
      <c r="F189" s="2" t="s">
        <v>16</v>
      </c>
      <c r="G189" s="2" t="s">
        <v>11</v>
      </c>
      <c r="H189" s="2" t="s">
        <v>12</v>
      </c>
      <c r="I189" s="2">
        <v>23</v>
      </c>
      <c r="J189" s="2" t="str">
        <f>VLOOKUP(A189,'Cor da Pele e Motivacao'!$A$2:$I$11399,6, FALSE)</f>
        <v>Parda</v>
      </c>
      <c r="K189" s="2" t="str">
        <f>VLOOKUP(A189,'Cor da Pele e Motivacao'!$A$2:$I$11399,8, FALSE)</f>
        <v>ATIVIDADES CRIMINAIS</v>
      </c>
      <c r="L189" s="2">
        <v>1</v>
      </c>
    </row>
    <row r="190" spans="1:12" ht="15.75" customHeight="1" x14ac:dyDescent="0.25">
      <c r="A190" t="str">
        <f>CONCATENATE(B190,C190,D190,H190,I190,L190)</f>
        <v>1412018HOMICIDIO171</v>
      </c>
      <c r="B190" s="2">
        <v>14</v>
      </c>
      <c r="C190" s="2">
        <v>1</v>
      </c>
      <c r="D190" s="2">
        <v>2018</v>
      </c>
      <c r="E190" s="2" t="s">
        <v>13</v>
      </c>
      <c r="F190" s="2" t="s">
        <v>14</v>
      </c>
      <c r="G190" s="2" t="s">
        <v>11</v>
      </c>
      <c r="H190" s="2" t="s">
        <v>12</v>
      </c>
      <c r="I190" s="2">
        <v>17</v>
      </c>
      <c r="J190" s="2" t="str">
        <f>VLOOKUP(A190,'Cor da Pele e Motivacao'!$A$2:$I$11399,6, FALSE)</f>
        <v>Parda</v>
      </c>
      <c r="K190" s="2" t="str">
        <f>VLOOKUP(A190,'Cor da Pele e Motivacao'!$A$2:$I$11399,8, FALSE)</f>
        <v>ATIVIDADES CRIMINAIS</v>
      </c>
      <c r="L190" s="2">
        <v>1</v>
      </c>
    </row>
    <row r="191" spans="1:12" ht="15.75" customHeight="1" x14ac:dyDescent="0.25">
      <c r="A191" t="str">
        <f>CONCATENATE(B191,C191,D191,H191,I191,L191)</f>
        <v>1412018HOMICIDIO401</v>
      </c>
      <c r="B191" s="2">
        <v>14</v>
      </c>
      <c r="C191" s="2">
        <v>1</v>
      </c>
      <c r="D191" s="2">
        <v>2018</v>
      </c>
      <c r="E191" s="2" t="s">
        <v>83</v>
      </c>
      <c r="F191" s="2" t="s">
        <v>14</v>
      </c>
      <c r="G191" s="2" t="s">
        <v>11</v>
      </c>
      <c r="H191" s="2" t="s">
        <v>12</v>
      </c>
      <c r="I191" s="2">
        <v>40</v>
      </c>
      <c r="J191" s="2" t="str">
        <f>VLOOKUP(A191,'Cor da Pele e Motivacao'!$A$2:$I$11399,6, FALSE)</f>
        <v>Parda</v>
      </c>
      <c r="K191" s="2" t="str">
        <f>VLOOKUP(A191,'Cor da Pele e Motivacao'!$A$2:$I$11399,8, FALSE)</f>
        <v>ATIVIDADES CRIMINAIS</v>
      </c>
      <c r="L191" s="2">
        <v>1</v>
      </c>
    </row>
    <row r="192" spans="1:12" ht="15.75" customHeight="1" x14ac:dyDescent="0.25">
      <c r="A192" t="str">
        <f>CONCATENATE(B192,C192,D192,H192,I192,L192)</f>
        <v>1412018HOMICIDIO761</v>
      </c>
      <c r="B192" s="2">
        <v>14</v>
      </c>
      <c r="C192" s="2">
        <v>1</v>
      </c>
      <c r="D192" s="2">
        <v>2018</v>
      </c>
      <c r="E192" s="2" t="s">
        <v>84</v>
      </c>
      <c r="F192" s="2" t="s">
        <v>10</v>
      </c>
      <c r="G192" s="2" t="s">
        <v>11</v>
      </c>
      <c r="H192" s="2" t="s">
        <v>12</v>
      </c>
      <c r="I192" s="2">
        <v>76</v>
      </c>
      <c r="J192" s="2" t="str">
        <f>VLOOKUP(A192,'Cor da Pele e Motivacao'!$A$2:$I$11399,6, FALSE)</f>
        <v>Parda</v>
      </c>
      <c r="K192" s="2" t="str">
        <f>VLOOKUP(A192,'Cor da Pele e Motivacao'!$A$2:$I$11399,8, FALSE)</f>
        <v>VIOLÊNCIA INTERPESSOAL</v>
      </c>
      <c r="L192" s="2">
        <v>1</v>
      </c>
    </row>
    <row r="193" spans="1:12" ht="15.75" customHeight="1" x14ac:dyDescent="0.25">
      <c r="A193" t="str">
        <f>CONCATENATE(B193,C193,D193,H193,I193,L193)</f>
        <v>1412018HOMICIDIO381</v>
      </c>
      <c r="B193" s="2">
        <v>14</v>
      </c>
      <c r="C193" s="2">
        <v>1</v>
      </c>
      <c r="D193" s="2">
        <v>2018</v>
      </c>
      <c r="E193" s="2" t="s">
        <v>15</v>
      </c>
      <c r="F193" s="2" t="s">
        <v>16</v>
      </c>
      <c r="G193" s="2" t="s">
        <v>11</v>
      </c>
      <c r="H193" s="2" t="s">
        <v>12</v>
      </c>
      <c r="I193" s="2">
        <v>38</v>
      </c>
      <c r="J193" s="2" t="str">
        <f>VLOOKUP(A193,'Cor da Pele e Motivacao'!$A$2:$I$11399,6, FALSE)</f>
        <v>Parda</v>
      </c>
      <c r="K193" s="2" t="str">
        <f>VLOOKUP(A193,'Cor da Pele e Motivacao'!$A$2:$I$11399,8, FALSE)</f>
        <v>A DEFINIR</v>
      </c>
      <c r="L193" s="2">
        <v>1</v>
      </c>
    </row>
    <row r="194" spans="1:12" ht="15.75" customHeight="1" x14ac:dyDescent="0.25">
      <c r="A194" t="str">
        <f>CONCATENATE(B194,C194,D194,H194,I194,L194)</f>
        <v>1412018HOMICIDIO281</v>
      </c>
      <c r="B194" s="2">
        <v>14</v>
      </c>
      <c r="C194" s="2">
        <v>1</v>
      </c>
      <c r="D194" s="2">
        <v>2018</v>
      </c>
      <c r="E194" s="2" t="s">
        <v>72</v>
      </c>
      <c r="F194" s="2" t="s">
        <v>16</v>
      </c>
      <c r="G194" s="2" t="s">
        <v>11</v>
      </c>
      <c r="H194" s="2" t="s">
        <v>12</v>
      </c>
      <c r="I194" s="2">
        <v>28</v>
      </c>
      <c r="J194" s="2" t="str">
        <f>VLOOKUP(A194,'Cor da Pele e Motivacao'!$A$2:$I$11399,6, FALSE)</f>
        <v>Parda</v>
      </c>
      <c r="K194" s="2" t="str">
        <f>VLOOKUP(A194,'Cor da Pele e Motivacao'!$A$2:$I$11399,8, FALSE)</f>
        <v>EXCLUDENTE DE ILICITUDE</v>
      </c>
      <c r="L194" s="2">
        <v>1</v>
      </c>
    </row>
    <row r="195" spans="1:12" ht="15.75" customHeight="1" x14ac:dyDescent="0.25">
      <c r="A195" t="str">
        <f>CONCATENATE(B195,C195,D195,H195,I195,L195)</f>
        <v>1412018HOMICIDIO241</v>
      </c>
      <c r="B195" s="2">
        <v>14</v>
      </c>
      <c r="C195" s="2">
        <v>1</v>
      </c>
      <c r="D195" s="2">
        <v>2018</v>
      </c>
      <c r="E195" s="2" t="s">
        <v>60</v>
      </c>
      <c r="F195" s="2" t="s">
        <v>22</v>
      </c>
      <c r="G195" s="2" t="s">
        <v>11</v>
      </c>
      <c r="H195" s="2" t="s">
        <v>12</v>
      </c>
      <c r="I195" s="2">
        <v>24</v>
      </c>
      <c r="J195" s="2" t="str">
        <f>VLOOKUP(A195,'Cor da Pele e Motivacao'!$A$2:$I$11399,6, FALSE)</f>
        <v>Parda</v>
      </c>
      <c r="K195" s="2" t="str">
        <f>VLOOKUP(A195,'Cor da Pele e Motivacao'!$A$2:$I$11399,8, FALSE)</f>
        <v>VIOLÊNCIA INTERPESSOAL</v>
      </c>
      <c r="L195" s="2">
        <v>1</v>
      </c>
    </row>
    <row r="196" spans="1:12" ht="15.75" customHeight="1" x14ac:dyDescent="0.25">
      <c r="A196" t="str">
        <f>CONCATENATE(B196,C196,D196,H196,I196,L196)</f>
        <v>1412018HOMICIDIO211</v>
      </c>
      <c r="B196" s="2">
        <v>14</v>
      </c>
      <c r="C196" s="2">
        <v>1</v>
      </c>
      <c r="D196" s="2">
        <v>2018</v>
      </c>
      <c r="E196" s="2" t="s">
        <v>77</v>
      </c>
      <c r="F196" s="2" t="s">
        <v>22</v>
      </c>
      <c r="G196" s="2" t="s">
        <v>11</v>
      </c>
      <c r="H196" s="2" t="s">
        <v>12</v>
      </c>
      <c r="I196" s="2">
        <v>21</v>
      </c>
      <c r="J196" s="2" t="str">
        <f>VLOOKUP(A196,'Cor da Pele e Motivacao'!$A$2:$I$11399,6, FALSE)</f>
        <v>Negra</v>
      </c>
      <c r="K196" s="2" t="str">
        <f>VLOOKUP(A196,'Cor da Pele e Motivacao'!$A$2:$I$11399,8, FALSE)</f>
        <v>ATIVIDADES CRIMINAIS</v>
      </c>
      <c r="L196" s="2">
        <v>1</v>
      </c>
    </row>
    <row r="197" spans="1:12" ht="15.75" customHeight="1" x14ac:dyDescent="0.25">
      <c r="A197" t="str">
        <f>CONCATENATE(B197,C197,D197,H197,I197,L197)</f>
        <v>1412018HOMICIDIO231</v>
      </c>
      <c r="B197" s="2">
        <v>14</v>
      </c>
      <c r="C197" s="2">
        <v>1</v>
      </c>
      <c r="D197" s="2">
        <v>2018</v>
      </c>
      <c r="E197" s="2" t="s">
        <v>19</v>
      </c>
      <c r="F197" s="2" t="s">
        <v>14</v>
      </c>
      <c r="G197" s="2" t="s">
        <v>11</v>
      </c>
      <c r="H197" s="2" t="s">
        <v>12</v>
      </c>
      <c r="I197" s="2">
        <v>23</v>
      </c>
      <c r="J197" s="2" t="str">
        <f>VLOOKUP(A197,'Cor da Pele e Motivacao'!$A$2:$I$11399,6, FALSE)</f>
        <v>Parda</v>
      </c>
      <c r="K197" s="2" t="str">
        <f>VLOOKUP(A197,'Cor da Pele e Motivacao'!$A$2:$I$11399,8, FALSE)</f>
        <v>ATIVIDADES CRIMINAIS</v>
      </c>
      <c r="L197" s="2">
        <v>1</v>
      </c>
    </row>
    <row r="198" spans="1:12" ht="15.75" customHeight="1" x14ac:dyDescent="0.25">
      <c r="A198" t="str">
        <f>CONCATENATE(B198,C198,D198,H198,I198,L198)</f>
        <v>1412018HOMICIDIO231</v>
      </c>
      <c r="B198" s="2">
        <v>14</v>
      </c>
      <c r="C198" s="2">
        <v>1</v>
      </c>
      <c r="D198" s="2">
        <v>2018</v>
      </c>
      <c r="E198" s="2" t="s">
        <v>20</v>
      </c>
      <c r="F198" s="2" t="s">
        <v>14</v>
      </c>
      <c r="G198" s="2" t="s">
        <v>11</v>
      </c>
      <c r="H198" s="2" t="s">
        <v>12</v>
      </c>
      <c r="I198" s="2">
        <v>23</v>
      </c>
      <c r="J198" s="2" t="str">
        <f>VLOOKUP(A198,'Cor da Pele e Motivacao'!$A$2:$I$11399,6, FALSE)</f>
        <v>Parda</v>
      </c>
      <c r="K198" s="2" t="str">
        <f>VLOOKUP(A198,'Cor da Pele e Motivacao'!$A$2:$I$11399,8, FALSE)</f>
        <v>ATIVIDADES CRIMINAIS</v>
      </c>
      <c r="L198" s="2">
        <v>1</v>
      </c>
    </row>
    <row r="199" spans="1:12" ht="15.75" customHeight="1" x14ac:dyDescent="0.25">
      <c r="A199" t="str">
        <f>CONCATENATE(B199,C199,D199,H199,I199,L199)</f>
        <v>1412018HOMICIDIO272</v>
      </c>
      <c r="B199" s="2">
        <v>14</v>
      </c>
      <c r="C199" s="2">
        <v>1</v>
      </c>
      <c r="D199" s="2">
        <v>2018</v>
      </c>
      <c r="E199" s="2" t="s">
        <v>20</v>
      </c>
      <c r="F199" s="2" t="s">
        <v>14</v>
      </c>
      <c r="G199" s="2" t="s">
        <v>11</v>
      </c>
      <c r="H199" s="2" t="s">
        <v>12</v>
      </c>
      <c r="I199" s="2">
        <v>27</v>
      </c>
      <c r="J199" s="2" t="str">
        <f>VLOOKUP(A199,'Cor da Pele e Motivacao'!$A$2:$I$11399,6, FALSE)</f>
        <v>Parda</v>
      </c>
      <c r="K199" s="2" t="str">
        <f>VLOOKUP(A199,'Cor da Pele e Motivacao'!$A$2:$I$11399,8, FALSE)</f>
        <v>ATIVIDADES CRIMINAIS</v>
      </c>
      <c r="L199" s="2">
        <v>2</v>
      </c>
    </row>
    <row r="200" spans="1:12" ht="15.75" customHeight="1" x14ac:dyDescent="0.25">
      <c r="A200" t="str">
        <f>CONCATENATE(B200,C200,D200,H200,I200,L200)</f>
        <v>1412018HOMICIDIO591</v>
      </c>
      <c r="B200" s="2">
        <v>14</v>
      </c>
      <c r="C200" s="2">
        <v>1</v>
      </c>
      <c r="D200" s="2">
        <v>2018</v>
      </c>
      <c r="E200" s="2" t="s">
        <v>20</v>
      </c>
      <c r="F200" s="2" t="s">
        <v>14</v>
      </c>
      <c r="G200" s="2" t="s">
        <v>11</v>
      </c>
      <c r="H200" s="2" t="s">
        <v>12</v>
      </c>
      <c r="I200" s="2">
        <v>59</v>
      </c>
      <c r="J200" s="2" t="str">
        <f>VLOOKUP(A200,'Cor da Pele e Motivacao'!$A$2:$I$11399,6, FALSE)</f>
        <v>Parda</v>
      </c>
      <c r="K200" s="2" t="str">
        <f>VLOOKUP(A200,'Cor da Pele e Motivacao'!$A$2:$I$11399,8, FALSE)</f>
        <v>VIOLÊNCIA INTERPESSOAL</v>
      </c>
      <c r="L200" s="2">
        <v>1</v>
      </c>
    </row>
    <row r="201" spans="1:12" ht="15.75" customHeight="1" x14ac:dyDescent="0.25">
      <c r="A201" t="str">
        <f>CONCATENATE(B201,C201,D201,H201,I201,L201)</f>
        <v>1412018HOMICIDIO211</v>
      </c>
      <c r="B201" s="2">
        <v>14</v>
      </c>
      <c r="C201" s="2">
        <v>1</v>
      </c>
      <c r="D201" s="2">
        <v>2018</v>
      </c>
      <c r="E201" s="2" t="s">
        <v>85</v>
      </c>
      <c r="F201" s="2" t="s">
        <v>16</v>
      </c>
      <c r="G201" s="2" t="s">
        <v>11</v>
      </c>
      <c r="H201" s="2" t="s">
        <v>12</v>
      </c>
      <c r="I201" s="2">
        <v>21</v>
      </c>
      <c r="J201" s="2" t="str">
        <f>VLOOKUP(A201,'Cor da Pele e Motivacao'!$A$2:$I$11399,6, FALSE)</f>
        <v>Negra</v>
      </c>
      <c r="K201" s="2" t="str">
        <f>VLOOKUP(A201,'Cor da Pele e Motivacao'!$A$2:$I$11399,8, FALSE)</f>
        <v>ATIVIDADES CRIMINAIS</v>
      </c>
      <c r="L201" s="2">
        <v>1</v>
      </c>
    </row>
    <row r="202" spans="1:12" ht="15.75" customHeight="1" x14ac:dyDescent="0.25">
      <c r="A202" t="str">
        <f>CONCATENATE(B202,C202,D202,H202,I202,L202)</f>
        <v>1412018HOMICIDIO1</v>
      </c>
      <c r="B202" s="2">
        <v>14</v>
      </c>
      <c r="C202" s="2">
        <v>1</v>
      </c>
      <c r="D202" s="2">
        <v>2018</v>
      </c>
      <c r="E202" s="2" t="s">
        <v>35</v>
      </c>
      <c r="F202" s="2" t="s">
        <v>16</v>
      </c>
      <c r="G202" s="2" t="s">
        <v>11</v>
      </c>
      <c r="H202" s="2" t="s">
        <v>12</v>
      </c>
      <c r="I202" s="2"/>
      <c r="J202" s="2" t="str">
        <f>VLOOKUP(A202,'Cor da Pele e Motivacao'!$A$2:$I$11399,6, FALSE)</f>
        <v>Parda</v>
      </c>
      <c r="K202" s="2" t="str">
        <f>VLOOKUP(A202,'Cor da Pele e Motivacao'!$A$2:$I$11399,8, FALSE)</f>
        <v>ATIVIDADES CRIMINAIS</v>
      </c>
      <c r="L202" s="2">
        <v>1</v>
      </c>
    </row>
    <row r="203" spans="1:12" ht="15.75" customHeight="1" x14ac:dyDescent="0.25">
      <c r="A203" t="str">
        <f>CONCATENATE(B203,C203,D203,H203,I203,L203)</f>
        <v>1412018HOMICIDIO381</v>
      </c>
      <c r="B203" s="2">
        <v>14</v>
      </c>
      <c r="C203" s="2">
        <v>1</v>
      </c>
      <c r="D203" s="2">
        <v>2018</v>
      </c>
      <c r="E203" s="2" t="s">
        <v>80</v>
      </c>
      <c r="F203" s="2" t="s">
        <v>14</v>
      </c>
      <c r="G203" s="2" t="s">
        <v>11</v>
      </c>
      <c r="H203" s="2" t="s">
        <v>12</v>
      </c>
      <c r="I203" s="2">
        <v>38</v>
      </c>
      <c r="J203" s="2" t="str">
        <f>VLOOKUP(A203,'Cor da Pele e Motivacao'!$A$2:$I$11399,6, FALSE)</f>
        <v>Parda</v>
      </c>
      <c r="K203" s="2" t="str">
        <f>VLOOKUP(A203,'Cor da Pele e Motivacao'!$A$2:$I$11399,8, FALSE)</f>
        <v>A DEFINIR</v>
      </c>
      <c r="L203" s="2">
        <v>1</v>
      </c>
    </row>
    <row r="204" spans="1:12" ht="15.75" customHeight="1" x14ac:dyDescent="0.25">
      <c r="A204" t="str">
        <f>CONCATENATE(B204,C204,D204,H204,I204,L204)</f>
        <v>1412018HOMICIDIO381</v>
      </c>
      <c r="B204" s="2">
        <v>14</v>
      </c>
      <c r="C204" s="2">
        <v>1</v>
      </c>
      <c r="D204" s="2">
        <v>2018</v>
      </c>
      <c r="E204" s="2" t="s">
        <v>25</v>
      </c>
      <c r="F204" s="2" t="s">
        <v>25</v>
      </c>
      <c r="G204" s="2" t="s">
        <v>11</v>
      </c>
      <c r="H204" s="2" t="s">
        <v>12</v>
      </c>
      <c r="I204" s="2">
        <v>38</v>
      </c>
      <c r="J204" s="2" t="str">
        <f>VLOOKUP(A204,'Cor da Pele e Motivacao'!$A$2:$I$11399,6, FALSE)</f>
        <v>Parda</v>
      </c>
      <c r="K204" s="2" t="str">
        <f>VLOOKUP(A204,'Cor da Pele e Motivacao'!$A$2:$I$11399,8, FALSE)</f>
        <v>A DEFINIR</v>
      </c>
      <c r="L204" s="2">
        <v>1</v>
      </c>
    </row>
    <row r="205" spans="1:12" ht="15.75" customHeight="1" x14ac:dyDescent="0.25">
      <c r="A205" t="str">
        <f>CONCATENATE(B205,C205,D205,H205,I205,L205)</f>
        <v>1512018HOMICIDIO501</v>
      </c>
      <c r="B205" s="2">
        <v>15</v>
      </c>
      <c r="C205" s="2">
        <v>1</v>
      </c>
      <c r="D205" s="2">
        <v>2018</v>
      </c>
      <c r="E205" s="2" t="s">
        <v>56</v>
      </c>
      <c r="F205" s="2" t="s">
        <v>16</v>
      </c>
      <c r="G205" s="2" t="s">
        <v>11</v>
      </c>
      <c r="H205" s="2" t="s">
        <v>12</v>
      </c>
      <c r="I205" s="2">
        <v>50</v>
      </c>
      <c r="J205" s="2" t="str">
        <f>VLOOKUP(A205,'Cor da Pele e Motivacao'!$A$2:$I$11399,6, FALSE)</f>
        <v>Branca</v>
      </c>
      <c r="K205" s="2" t="str">
        <f>VLOOKUP(A205,'Cor da Pele e Motivacao'!$A$2:$I$11399,8, FALSE)</f>
        <v>VIOLÊNCIA INTERPESSOAL</v>
      </c>
      <c r="L205" s="2">
        <v>1</v>
      </c>
    </row>
    <row r="206" spans="1:12" ht="15.75" customHeight="1" x14ac:dyDescent="0.25">
      <c r="A206" t="str">
        <f>CONCATENATE(B206,C206,D206,H206,I206,L206)</f>
        <v>1512018HOMICIDIO401</v>
      </c>
      <c r="B206" s="2">
        <v>15</v>
      </c>
      <c r="C206" s="2">
        <v>1</v>
      </c>
      <c r="D206" s="2">
        <v>2018</v>
      </c>
      <c r="E206" s="2" t="s">
        <v>62</v>
      </c>
      <c r="F206" s="2" t="s">
        <v>16</v>
      </c>
      <c r="G206" s="2" t="s">
        <v>11</v>
      </c>
      <c r="H206" s="2" t="s">
        <v>12</v>
      </c>
      <c r="I206" s="2">
        <v>40</v>
      </c>
      <c r="J206" s="2" t="str">
        <f>VLOOKUP(A206,'Cor da Pele e Motivacao'!$A$2:$I$11399,6, FALSE)</f>
        <v>Parda</v>
      </c>
      <c r="K206" s="2" t="str">
        <f>VLOOKUP(A206,'Cor da Pele e Motivacao'!$A$2:$I$11399,8, FALSE)</f>
        <v>ATIVIDADES CRIMINAIS</v>
      </c>
      <c r="L206" s="2">
        <v>1</v>
      </c>
    </row>
    <row r="207" spans="1:12" ht="15.75" customHeight="1" x14ac:dyDescent="0.25">
      <c r="A207" t="str">
        <f>CONCATENATE(B207,C207,D207,H207,I207,L207)</f>
        <v>1512018HOMICIDIO361</v>
      </c>
      <c r="B207" s="2">
        <v>15</v>
      </c>
      <c r="C207" s="2">
        <v>1</v>
      </c>
      <c r="D207" s="2">
        <v>2018</v>
      </c>
      <c r="E207" s="2" t="s">
        <v>13</v>
      </c>
      <c r="F207" s="2" t="s">
        <v>14</v>
      </c>
      <c r="G207" s="2" t="s">
        <v>11</v>
      </c>
      <c r="H207" s="2" t="s">
        <v>12</v>
      </c>
      <c r="I207" s="2">
        <v>36</v>
      </c>
      <c r="J207" s="2" t="str">
        <f>VLOOKUP(A207,'Cor da Pele e Motivacao'!$A$2:$I$11399,6, FALSE)</f>
        <v>Parda</v>
      </c>
      <c r="K207" s="2" t="str">
        <f>VLOOKUP(A207,'Cor da Pele e Motivacao'!$A$2:$I$11399,8, FALSE)</f>
        <v>EXCLUDENTE DE ILICITUDE</v>
      </c>
      <c r="L207" s="2">
        <v>1</v>
      </c>
    </row>
    <row r="208" spans="1:12" ht="15.75" customHeight="1" x14ac:dyDescent="0.25">
      <c r="A208" t="str">
        <f>CONCATENATE(B208,C208,D208,H208,I208,L208)</f>
        <v>1512018HOMICIDIO321</v>
      </c>
      <c r="B208" s="2">
        <v>15</v>
      </c>
      <c r="C208" s="2">
        <v>1</v>
      </c>
      <c r="D208" s="2">
        <v>2018</v>
      </c>
      <c r="E208" s="2" t="s">
        <v>86</v>
      </c>
      <c r="F208" s="2" t="s">
        <v>16</v>
      </c>
      <c r="G208" s="2" t="s">
        <v>11</v>
      </c>
      <c r="H208" s="2" t="s">
        <v>12</v>
      </c>
      <c r="I208" s="2">
        <v>32</v>
      </c>
      <c r="J208" s="2" t="str">
        <f>VLOOKUP(A208,'Cor da Pele e Motivacao'!$A$2:$I$11399,6, FALSE)</f>
        <v>Parda</v>
      </c>
      <c r="K208" s="2" t="str">
        <f>VLOOKUP(A208,'Cor da Pele e Motivacao'!$A$2:$I$11399,8, FALSE)</f>
        <v>ATIVIDADES CRIMINAIS</v>
      </c>
      <c r="L208" s="2">
        <v>1</v>
      </c>
    </row>
    <row r="209" spans="1:12" ht="15.75" customHeight="1" x14ac:dyDescent="0.25">
      <c r="A209" t="str">
        <f>CONCATENATE(B209,C209,D209,H209,I209,L209)</f>
        <v>1512018HOMICIDIO331</v>
      </c>
      <c r="B209" s="2">
        <v>15</v>
      </c>
      <c r="C209" s="2">
        <v>1</v>
      </c>
      <c r="D209" s="2">
        <v>2018</v>
      </c>
      <c r="E209" s="2" t="s">
        <v>20</v>
      </c>
      <c r="F209" s="2" t="s">
        <v>14</v>
      </c>
      <c r="G209" s="2" t="s">
        <v>28</v>
      </c>
      <c r="H209" s="2" t="s">
        <v>12</v>
      </c>
      <c r="I209" s="2">
        <v>33</v>
      </c>
      <c r="J209" s="2" t="str">
        <f>VLOOKUP(A209,'Cor da Pele e Motivacao'!$A$2:$I$11399,6, FALSE)</f>
        <v>Parda</v>
      </c>
      <c r="K209" s="2" t="str">
        <f>VLOOKUP(A209,'Cor da Pele e Motivacao'!$A$2:$I$11399,8, FALSE)</f>
        <v>ATIVIDADES CRIMINAIS</v>
      </c>
      <c r="L209" s="2">
        <v>1</v>
      </c>
    </row>
    <row r="210" spans="1:12" ht="15.75" customHeight="1" x14ac:dyDescent="0.25">
      <c r="A210" t="str">
        <f>CONCATENATE(B210,C210,D210,H210,I210,L210)</f>
        <v>1512018HOMICIDIO181</v>
      </c>
      <c r="B210" s="2">
        <v>15</v>
      </c>
      <c r="C210" s="2">
        <v>1</v>
      </c>
      <c r="D210" s="2">
        <v>2018</v>
      </c>
      <c r="E210" s="2" t="s">
        <v>20</v>
      </c>
      <c r="F210" s="2" t="s">
        <v>14</v>
      </c>
      <c r="G210" s="2" t="s">
        <v>11</v>
      </c>
      <c r="H210" s="2" t="s">
        <v>12</v>
      </c>
      <c r="I210" s="2">
        <v>18</v>
      </c>
      <c r="J210" s="2" t="str">
        <f>VLOOKUP(A210,'Cor da Pele e Motivacao'!$A$2:$I$11399,6, FALSE)</f>
        <v>Parda</v>
      </c>
      <c r="K210" s="2" t="str">
        <f>VLOOKUP(A210,'Cor da Pele e Motivacao'!$A$2:$I$11399,8, FALSE)</f>
        <v>ATIVIDADES CRIMINAIS</v>
      </c>
      <c r="L210" s="2">
        <v>1</v>
      </c>
    </row>
    <row r="211" spans="1:12" ht="15.75" customHeight="1" x14ac:dyDescent="0.25">
      <c r="A211" t="str">
        <f>CONCATENATE(B211,C211,D211,H211,I211,L211)</f>
        <v>1512018HOMICIDIO381</v>
      </c>
      <c r="B211" s="2">
        <v>15</v>
      </c>
      <c r="C211" s="2">
        <v>1</v>
      </c>
      <c r="D211" s="2">
        <v>2018</v>
      </c>
      <c r="E211" s="2" t="s">
        <v>20</v>
      </c>
      <c r="F211" s="2" t="s">
        <v>14</v>
      </c>
      <c r="G211" s="2" t="s">
        <v>11</v>
      </c>
      <c r="H211" s="2" t="s">
        <v>12</v>
      </c>
      <c r="I211" s="2">
        <v>38</v>
      </c>
      <c r="J211" s="2" t="str">
        <f>VLOOKUP(A211,'Cor da Pele e Motivacao'!$A$2:$I$11399,6, FALSE)</f>
        <v>Parda</v>
      </c>
      <c r="K211" s="2" t="str">
        <f>VLOOKUP(A211,'Cor da Pele e Motivacao'!$A$2:$I$11399,8, FALSE)</f>
        <v>ATIVIDADES CRIMINAIS</v>
      </c>
      <c r="L211" s="2">
        <v>1</v>
      </c>
    </row>
    <row r="212" spans="1:12" ht="15.75" customHeight="1" x14ac:dyDescent="0.25">
      <c r="A212" t="str">
        <f>CONCATENATE(B212,C212,D212,H212,I212,L212)</f>
        <v>1512018HOMICIDIO661</v>
      </c>
      <c r="B212" s="2">
        <v>15</v>
      </c>
      <c r="C212" s="2">
        <v>1</v>
      </c>
      <c r="D212" s="2">
        <v>2018</v>
      </c>
      <c r="E212" s="2" t="s">
        <v>87</v>
      </c>
      <c r="F212" s="2" t="s">
        <v>16</v>
      </c>
      <c r="G212" s="2" t="s">
        <v>11</v>
      </c>
      <c r="H212" s="2" t="s">
        <v>12</v>
      </c>
      <c r="I212" s="2">
        <v>66</v>
      </c>
      <c r="J212" s="2" t="str">
        <f>VLOOKUP(A212,'Cor da Pele e Motivacao'!$A$2:$I$11399,6, FALSE)</f>
        <v>Negra</v>
      </c>
      <c r="K212" s="2" t="str">
        <f>VLOOKUP(A212,'Cor da Pele e Motivacao'!$A$2:$I$11399,8, FALSE)</f>
        <v>VIOLÊNCIA INTERPESSOAL</v>
      </c>
      <c r="L212" s="2">
        <v>1</v>
      </c>
    </row>
    <row r="213" spans="1:12" ht="15.75" customHeight="1" x14ac:dyDescent="0.25">
      <c r="A213" t="str">
        <f>CONCATENATE(B213,C213,D213,H213,I213,L213)</f>
        <v>1512018HOMICIDIO271</v>
      </c>
      <c r="B213" s="2">
        <v>15</v>
      </c>
      <c r="C213" s="2">
        <v>1</v>
      </c>
      <c r="D213" s="2">
        <v>2018</v>
      </c>
      <c r="E213" s="2" t="s">
        <v>25</v>
      </c>
      <c r="F213" s="2" t="s">
        <v>25</v>
      </c>
      <c r="G213" s="2" t="s">
        <v>11</v>
      </c>
      <c r="H213" s="2" t="s">
        <v>12</v>
      </c>
      <c r="I213" s="2">
        <v>27</v>
      </c>
      <c r="J213" s="2" t="str">
        <f>VLOOKUP(A213,'Cor da Pele e Motivacao'!$A$2:$I$11399,6, FALSE)</f>
        <v>Negra</v>
      </c>
      <c r="K213" s="2" t="str">
        <f>VLOOKUP(A213,'Cor da Pele e Motivacao'!$A$2:$I$11399,8, FALSE)</f>
        <v>ATIVIDADES CRIMINAIS</v>
      </c>
      <c r="L213" s="2">
        <v>1</v>
      </c>
    </row>
    <row r="214" spans="1:12" ht="15.75" customHeight="1" x14ac:dyDescent="0.25">
      <c r="A214" t="str">
        <f>CONCATENATE(B214,C214,D214,H214,I214,L214)</f>
        <v>1512018HOMICIDIO301</v>
      </c>
      <c r="B214" s="2">
        <v>15</v>
      </c>
      <c r="C214" s="2">
        <v>1</v>
      </c>
      <c r="D214" s="2">
        <v>2018</v>
      </c>
      <c r="E214" s="2" t="s">
        <v>25</v>
      </c>
      <c r="F214" s="2" t="s">
        <v>25</v>
      </c>
      <c r="G214" s="2" t="s">
        <v>11</v>
      </c>
      <c r="H214" s="2" t="s">
        <v>12</v>
      </c>
      <c r="I214" s="2">
        <v>30</v>
      </c>
      <c r="J214" s="2" t="str">
        <f>VLOOKUP(A214,'Cor da Pele e Motivacao'!$A$2:$I$11399,6, FALSE)</f>
        <v>Parda</v>
      </c>
      <c r="K214" s="2" t="str">
        <f>VLOOKUP(A214,'Cor da Pele e Motivacao'!$A$2:$I$11399,8, FALSE)</f>
        <v>VIOLÊNCIA INTERPESSOAL</v>
      </c>
      <c r="L214" s="2">
        <v>1</v>
      </c>
    </row>
    <row r="215" spans="1:12" ht="15.75" customHeight="1" x14ac:dyDescent="0.25">
      <c r="A215" t="str">
        <f>CONCATENATE(B215,C215,D215,H215,I215,L215)</f>
        <v>1512018HOMICIDIO511</v>
      </c>
      <c r="B215" s="2">
        <v>15</v>
      </c>
      <c r="C215" s="2">
        <v>1</v>
      </c>
      <c r="D215" s="2">
        <v>2018</v>
      </c>
      <c r="E215" s="2" t="s">
        <v>25</v>
      </c>
      <c r="F215" s="2" t="s">
        <v>25</v>
      </c>
      <c r="G215" s="2" t="s">
        <v>11</v>
      </c>
      <c r="H215" s="2" t="s">
        <v>12</v>
      </c>
      <c r="I215" s="2">
        <v>51</v>
      </c>
      <c r="J215" s="2" t="str">
        <f>VLOOKUP(A215,'Cor da Pele e Motivacao'!$A$2:$I$11399,6, FALSE)</f>
        <v>Parda</v>
      </c>
      <c r="K215" s="2" t="str">
        <f>VLOOKUP(A215,'Cor da Pele e Motivacao'!$A$2:$I$11399,8, FALSE)</f>
        <v>ATIVIDADES CRIMINAIS</v>
      </c>
      <c r="L215" s="2">
        <v>1</v>
      </c>
    </row>
    <row r="216" spans="1:12" ht="15.75" customHeight="1" x14ac:dyDescent="0.25">
      <c r="A216" t="str">
        <f>CONCATENATE(B216,C216,D216,H216,I216,L216)</f>
        <v>1512018HOMICIDIO191</v>
      </c>
      <c r="B216" s="2">
        <v>15</v>
      </c>
      <c r="C216" s="2">
        <v>1</v>
      </c>
      <c r="D216" s="2">
        <v>2018</v>
      </c>
      <c r="E216" s="2" t="s">
        <v>88</v>
      </c>
      <c r="F216" s="2" t="s">
        <v>22</v>
      </c>
      <c r="G216" s="2" t="s">
        <v>11</v>
      </c>
      <c r="H216" s="2" t="s">
        <v>12</v>
      </c>
      <c r="I216" s="2">
        <v>19</v>
      </c>
      <c r="J216" s="2" t="str">
        <f>VLOOKUP(A216,'Cor da Pele e Motivacao'!$A$2:$I$11399,6, FALSE)</f>
        <v>Parda</v>
      </c>
      <c r="K216" s="2" t="str">
        <f>VLOOKUP(A216,'Cor da Pele e Motivacao'!$A$2:$I$11399,8, FALSE)</f>
        <v>ATIVIDADES CRIMINAIS</v>
      </c>
      <c r="L216" s="2">
        <v>1</v>
      </c>
    </row>
    <row r="217" spans="1:12" ht="15.75" customHeight="1" x14ac:dyDescent="0.25">
      <c r="A217" t="str">
        <f>CONCATENATE(B217,C217,D217,H217,I217,L217)</f>
        <v>1512018HOMICIDIO181</v>
      </c>
      <c r="B217" s="2">
        <v>15</v>
      </c>
      <c r="C217" s="2">
        <v>1</v>
      </c>
      <c r="D217" s="2">
        <v>2018</v>
      </c>
      <c r="E217" s="2" t="s">
        <v>38</v>
      </c>
      <c r="F217" s="2" t="s">
        <v>22</v>
      </c>
      <c r="G217" s="2" t="s">
        <v>11</v>
      </c>
      <c r="H217" s="2" t="s">
        <v>12</v>
      </c>
      <c r="I217" s="2">
        <v>18</v>
      </c>
      <c r="J217" s="2" t="str">
        <f>VLOOKUP(A217,'Cor da Pele e Motivacao'!$A$2:$I$11399,6, FALSE)</f>
        <v>Parda</v>
      </c>
      <c r="K217" s="2" t="str">
        <f>VLOOKUP(A217,'Cor da Pele e Motivacao'!$A$2:$I$11399,8, FALSE)</f>
        <v>ATIVIDADES CRIMINAIS</v>
      </c>
      <c r="L217" s="2">
        <v>1</v>
      </c>
    </row>
    <row r="218" spans="1:12" ht="15.75" customHeight="1" x14ac:dyDescent="0.25">
      <c r="A218" t="str">
        <f>CONCATENATE(B218,C218,D218,H218,I218,L218)</f>
        <v>1612018HOMICIDIO441</v>
      </c>
      <c r="B218" s="2">
        <v>16</v>
      </c>
      <c r="C218" s="2">
        <v>1</v>
      </c>
      <c r="D218" s="2">
        <v>2018</v>
      </c>
      <c r="E218" s="2" t="s">
        <v>89</v>
      </c>
      <c r="F218" s="2" t="s">
        <v>16</v>
      </c>
      <c r="G218" s="2" t="s">
        <v>11</v>
      </c>
      <c r="H218" s="2" t="s">
        <v>12</v>
      </c>
      <c r="I218" s="2">
        <v>44</v>
      </c>
      <c r="J218" s="2" t="str">
        <f>VLOOKUP(A218,'Cor da Pele e Motivacao'!$A$2:$I$11399,6, FALSE)</f>
        <v>Parda</v>
      </c>
      <c r="K218" s="2" t="str">
        <f>VLOOKUP(A218,'Cor da Pele e Motivacao'!$A$2:$I$11399,8, FALSE)</f>
        <v>VIOLÊNCIA INTERPESSOAL</v>
      </c>
      <c r="L218" s="2">
        <v>1</v>
      </c>
    </row>
    <row r="219" spans="1:12" ht="15.75" customHeight="1" x14ac:dyDescent="0.25">
      <c r="A219" t="str">
        <f>CONCATENATE(B219,C219,D219,H219,I219,L219)</f>
        <v>1612018FEMINICIDIO371</v>
      </c>
      <c r="B219" s="2">
        <v>16</v>
      </c>
      <c r="C219" s="2">
        <v>1</v>
      </c>
      <c r="D219" s="2">
        <v>2018</v>
      </c>
      <c r="E219" s="2" t="s">
        <v>34</v>
      </c>
      <c r="F219" s="2" t="s">
        <v>14</v>
      </c>
      <c r="G219" s="2" t="s">
        <v>28</v>
      </c>
      <c r="H219" s="2" t="s">
        <v>29</v>
      </c>
      <c r="I219" s="2">
        <v>37</v>
      </c>
      <c r="J219" s="2" t="str">
        <f>VLOOKUP(A219,'Cor da Pele e Motivacao'!$A$2:$I$11399,6, FALSE)</f>
        <v>Parda</v>
      </c>
      <c r="K219" s="2" t="str">
        <f>VLOOKUP(A219,'Cor da Pele e Motivacao'!$A$2:$I$11399,8, FALSE)</f>
        <v>FEMINICIDIO</v>
      </c>
      <c r="L219" s="2">
        <v>1</v>
      </c>
    </row>
    <row r="220" spans="1:12" ht="15.75" customHeight="1" x14ac:dyDescent="0.25">
      <c r="A220" t="str">
        <f>CONCATENATE(B220,C220,D220,H220,I220,L220)</f>
        <v>1612018HOMICIDIO301</v>
      </c>
      <c r="B220" s="2">
        <v>16</v>
      </c>
      <c r="C220" s="2">
        <v>1</v>
      </c>
      <c r="D220" s="2">
        <v>2018</v>
      </c>
      <c r="E220" s="2" t="s">
        <v>20</v>
      </c>
      <c r="F220" s="2" t="s">
        <v>14</v>
      </c>
      <c r="G220" s="2" t="s">
        <v>11</v>
      </c>
      <c r="H220" s="2" t="s">
        <v>12</v>
      </c>
      <c r="I220" s="2">
        <v>30</v>
      </c>
      <c r="J220" s="2" t="str">
        <f>VLOOKUP(A220,'Cor da Pele e Motivacao'!$A$2:$I$11399,6, FALSE)</f>
        <v>Parda</v>
      </c>
      <c r="K220" s="2" t="str">
        <f>VLOOKUP(A220,'Cor da Pele e Motivacao'!$A$2:$I$11399,8, FALSE)</f>
        <v>VIOLÊNCIA INTERPESSOAL</v>
      </c>
      <c r="L220" s="2">
        <v>1</v>
      </c>
    </row>
    <row r="221" spans="1:12" ht="15.75" customHeight="1" x14ac:dyDescent="0.25">
      <c r="A221" t="str">
        <f>CONCATENATE(B221,C221,D221,H221,I221,L221)</f>
        <v>1612018HOMICIDIO541</v>
      </c>
      <c r="B221" s="2">
        <v>16</v>
      </c>
      <c r="C221" s="2">
        <v>1</v>
      </c>
      <c r="D221" s="2">
        <v>2018</v>
      </c>
      <c r="E221" s="2" t="s">
        <v>20</v>
      </c>
      <c r="F221" s="2" t="s">
        <v>14</v>
      </c>
      <c r="G221" s="2" t="s">
        <v>11</v>
      </c>
      <c r="H221" s="2" t="s">
        <v>12</v>
      </c>
      <c r="I221" s="2">
        <v>54</v>
      </c>
      <c r="J221" s="2" t="str">
        <f>VLOOKUP(A221,'Cor da Pele e Motivacao'!$A$2:$I$11399,6, FALSE)</f>
        <v>Parda</v>
      </c>
      <c r="K221" s="2" t="str">
        <f>VLOOKUP(A221,'Cor da Pele e Motivacao'!$A$2:$I$11399,8, FALSE)</f>
        <v>VIOLÊNCIA INTERPESSOAL</v>
      </c>
      <c r="L221" s="2">
        <v>1</v>
      </c>
    </row>
    <row r="222" spans="1:12" ht="15.75" customHeight="1" x14ac:dyDescent="0.25">
      <c r="A222" t="str">
        <f>CONCATENATE(B222,C222,D222,H222,I222,L222)</f>
        <v>1612018HOMICIDIO401</v>
      </c>
      <c r="B222" s="2">
        <v>16</v>
      </c>
      <c r="C222" s="2">
        <v>1</v>
      </c>
      <c r="D222" s="2">
        <v>2018</v>
      </c>
      <c r="E222" s="2" t="s">
        <v>90</v>
      </c>
      <c r="F222" s="2" t="s">
        <v>22</v>
      </c>
      <c r="G222" s="2" t="s">
        <v>11</v>
      </c>
      <c r="H222" s="2" t="s">
        <v>12</v>
      </c>
      <c r="I222" s="2">
        <v>40</v>
      </c>
      <c r="J222" s="2" t="str">
        <f>VLOOKUP(A222,'Cor da Pele e Motivacao'!$A$2:$I$11399,6, FALSE)</f>
        <v>Parda</v>
      </c>
      <c r="K222" s="2" t="str">
        <f>VLOOKUP(A222,'Cor da Pele e Motivacao'!$A$2:$I$11399,8, FALSE)</f>
        <v>VIOLÊNCIA INTERPESSOAL</v>
      </c>
      <c r="L222" s="2">
        <v>1</v>
      </c>
    </row>
    <row r="223" spans="1:12" ht="15.75" customHeight="1" x14ac:dyDescent="0.25">
      <c r="A223" t="str">
        <f>CONCATENATE(B223,C223,D223,H223,I223,L223)</f>
        <v>1612018HOMICIDIO201</v>
      </c>
      <c r="B223" s="2">
        <v>16</v>
      </c>
      <c r="C223" s="2">
        <v>1</v>
      </c>
      <c r="D223" s="2">
        <v>2018</v>
      </c>
      <c r="E223" s="2" t="s">
        <v>23</v>
      </c>
      <c r="F223" s="2" t="s">
        <v>14</v>
      </c>
      <c r="G223" s="2" t="s">
        <v>11</v>
      </c>
      <c r="H223" s="2" t="s">
        <v>12</v>
      </c>
      <c r="I223" s="2">
        <v>20</v>
      </c>
      <c r="J223" s="2" t="str">
        <f>VLOOKUP(A223,'Cor da Pele e Motivacao'!$A$2:$I$11399,6, FALSE)</f>
        <v>Parda</v>
      </c>
      <c r="K223" s="2" t="str">
        <f>VLOOKUP(A223,'Cor da Pele e Motivacao'!$A$2:$I$11399,8, FALSE)</f>
        <v>A DEFINIR</v>
      </c>
      <c r="L223" s="2">
        <v>1</v>
      </c>
    </row>
    <row r="224" spans="1:12" ht="15.75" customHeight="1" x14ac:dyDescent="0.25">
      <c r="A224" t="str">
        <f>CONCATENATE(B224,C224,D224,H224,I224,L224)</f>
        <v>1612018HOMICIDIO211</v>
      </c>
      <c r="B224" s="2">
        <v>16</v>
      </c>
      <c r="C224" s="2">
        <v>1</v>
      </c>
      <c r="D224" s="2">
        <v>2018</v>
      </c>
      <c r="E224" s="2" t="s">
        <v>23</v>
      </c>
      <c r="F224" s="2" t="s">
        <v>14</v>
      </c>
      <c r="G224" s="2" t="s">
        <v>11</v>
      </c>
      <c r="H224" s="2" t="s">
        <v>12</v>
      </c>
      <c r="I224" s="2">
        <v>21</v>
      </c>
      <c r="J224" s="2" t="str">
        <f>VLOOKUP(A224,'Cor da Pele e Motivacao'!$A$2:$I$11399,6, FALSE)</f>
        <v>Parda</v>
      </c>
      <c r="K224" s="2" t="str">
        <f>VLOOKUP(A224,'Cor da Pele e Motivacao'!$A$2:$I$11399,8, FALSE)</f>
        <v>A DEFINIR</v>
      </c>
      <c r="L224" s="2">
        <v>1</v>
      </c>
    </row>
    <row r="225" spans="1:12" ht="15.75" customHeight="1" x14ac:dyDescent="0.25">
      <c r="A225" t="str">
        <f>CONCATENATE(B225,C225,D225,H225,I225,L225)</f>
        <v>1612018HOMICIDIO721</v>
      </c>
      <c r="B225" s="2">
        <v>16</v>
      </c>
      <c r="C225" s="2">
        <v>1</v>
      </c>
      <c r="D225" s="2">
        <v>2018</v>
      </c>
      <c r="E225" s="2" t="s">
        <v>24</v>
      </c>
      <c r="F225" s="2" t="s">
        <v>10</v>
      </c>
      <c r="G225" s="2" t="s">
        <v>28</v>
      </c>
      <c r="H225" s="2" t="s">
        <v>12</v>
      </c>
      <c r="I225" s="2">
        <v>72</v>
      </c>
      <c r="J225" s="2" t="str">
        <f>VLOOKUP(A225,'Cor da Pele e Motivacao'!$A$2:$I$11399,6, FALSE)</f>
        <v>Parda</v>
      </c>
      <c r="K225" s="2" t="str">
        <f>VLOOKUP(A225,'Cor da Pele e Motivacao'!$A$2:$I$11399,8, FALSE)</f>
        <v>VIOLÊNCIA INTERPESSOAL</v>
      </c>
      <c r="L225" s="2">
        <v>1</v>
      </c>
    </row>
    <row r="226" spans="1:12" ht="15.75" customHeight="1" x14ac:dyDescent="0.25">
      <c r="A226" t="str">
        <f>CONCATENATE(B226,C226,D226,H226,I226,L226)</f>
        <v>1612018HOMICIDIO131</v>
      </c>
      <c r="B226" s="2">
        <v>16</v>
      </c>
      <c r="C226" s="2">
        <v>1</v>
      </c>
      <c r="D226" s="2">
        <v>2018</v>
      </c>
      <c r="E226" s="2" t="s">
        <v>24</v>
      </c>
      <c r="F226" s="2" t="s">
        <v>10</v>
      </c>
      <c r="G226" s="2" t="s">
        <v>11</v>
      </c>
      <c r="H226" s="2" t="s">
        <v>12</v>
      </c>
      <c r="I226" s="2">
        <v>13</v>
      </c>
      <c r="J226" s="2" t="str">
        <f>VLOOKUP(A226,'Cor da Pele e Motivacao'!$A$2:$I$11399,6, FALSE)</f>
        <v>Parda</v>
      </c>
      <c r="K226" s="2" t="str">
        <f>VLOOKUP(A226,'Cor da Pele e Motivacao'!$A$2:$I$11399,8, FALSE)</f>
        <v>VIOLÊNCIA INTERPESSOAL</v>
      </c>
      <c r="L226" s="2">
        <v>1</v>
      </c>
    </row>
    <row r="227" spans="1:12" ht="15.75" customHeight="1" x14ac:dyDescent="0.25">
      <c r="A227" t="str">
        <f>CONCATENATE(B227,C227,D227,H227,I227,L227)</f>
        <v>1612018HOMICIDIO301</v>
      </c>
      <c r="B227" s="2">
        <v>16</v>
      </c>
      <c r="C227" s="2">
        <v>1</v>
      </c>
      <c r="D227" s="2">
        <v>2018</v>
      </c>
      <c r="E227" s="2" t="s">
        <v>24</v>
      </c>
      <c r="F227" s="2" t="s">
        <v>10</v>
      </c>
      <c r="G227" s="2" t="s">
        <v>11</v>
      </c>
      <c r="H227" s="2" t="s">
        <v>12</v>
      </c>
      <c r="I227" s="2">
        <v>30</v>
      </c>
      <c r="J227" s="2" t="str">
        <f>VLOOKUP(A227,'Cor da Pele e Motivacao'!$A$2:$I$11399,6, FALSE)</f>
        <v>Parda</v>
      </c>
      <c r="K227" s="2" t="str">
        <f>VLOOKUP(A227,'Cor da Pele e Motivacao'!$A$2:$I$11399,8, FALSE)</f>
        <v>VIOLÊNCIA INTERPESSOAL</v>
      </c>
      <c r="L227" s="2">
        <v>1</v>
      </c>
    </row>
    <row r="228" spans="1:12" ht="15.75" customHeight="1" x14ac:dyDescent="0.25">
      <c r="A228" t="str">
        <f>CONCATENATE(B228,C228,D228,H228,I228,L228)</f>
        <v>1612018HOMICIDIO401</v>
      </c>
      <c r="B228" s="2">
        <v>16</v>
      </c>
      <c r="C228" s="2">
        <v>1</v>
      </c>
      <c r="D228" s="2">
        <v>2018</v>
      </c>
      <c r="E228" s="2" t="s">
        <v>24</v>
      </c>
      <c r="F228" s="2" t="s">
        <v>10</v>
      </c>
      <c r="G228" s="2" t="s">
        <v>11</v>
      </c>
      <c r="H228" s="2" t="s">
        <v>12</v>
      </c>
      <c r="I228" s="2">
        <v>40</v>
      </c>
      <c r="J228" s="2" t="str">
        <f>VLOOKUP(A228,'Cor da Pele e Motivacao'!$A$2:$I$11399,6, FALSE)</f>
        <v>Parda</v>
      </c>
      <c r="K228" s="2" t="str">
        <f>VLOOKUP(A228,'Cor da Pele e Motivacao'!$A$2:$I$11399,8, FALSE)</f>
        <v>VIOLÊNCIA INTERPESSOAL</v>
      </c>
      <c r="L228" s="2">
        <v>1</v>
      </c>
    </row>
    <row r="229" spans="1:12" ht="15.75" customHeight="1" x14ac:dyDescent="0.25">
      <c r="A229" t="str">
        <f>CONCATENATE(B229,C229,D229,H229,I229,L229)</f>
        <v>1612018HOMICIDIO171</v>
      </c>
      <c r="B229" s="2">
        <v>16</v>
      </c>
      <c r="C229" s="2">
        <v>1</v>
      </c>
      <c r="D229" s="2">
        <v>2018</v>
      </c>
      <c r="E229" s="2" t="s">
        <v>25</v>
      </c>
      <c r="F229" s="2" t="s">
        <v>25</v>
      </c>
      <c r="G229" s="2" t="s">
        <v>11</v>
      </c>
      <c r="H229" s="2" t="s">
        <v>12</v>
      </c>
      <c r="I229" s="2">
        <v>17</v>
      </c>
      <c r="J229" s="2" t="str">
        <f>VLOOKUP(A229,'Cor da Pele e Motivacao'!$A$2:$I$11399,6, FALSE)</f>
        <v>Parda</v>
      </c>
      <c r="K229" s="2" t="str">
        <f>VLOOKUP(A229,'Cor da Pele e Motivacao'!$A$2:$I$11399,8, FALSE)</f>
        <v>ATIVIDADES CRIMINAIS</v>
      </c>
      <c r="L229" s="2">
        <v>1</v>
      </c>
    </row>
    <row r="230" spans="1:12" ht="15.75" customHeight="1" x14ac:dyDescent="0.25">
      <c r="A230" t="str">
        <f>CONCATENATE(B230,C230,D230,H230,I230,L230)</f>
        <v>1612018HOMICIDIO241</v>
      </c>
      <c r="B230" s="2">
        <v>16</v>
      </c>
      <c r="C230" s="2">
        <v>1</v>
      </c>
      <c r="D230" s="2">
        <v>2018</v>
      </c>
      <c r="E230" s="2" t="s">
        <v>25</v>
      </c>
      <c r="F230" s="2" t="s">
        <v>25</v>
      </c>
      <c r="G230" s="2" t="s">
        <v>11</v>
      </c>
      <c r="H230" s="2" t="s">
        <v>12</v>
      </c>
      <c r="I230" s="2">
        <v>24</v>
      </c>
      <c r="J230" s="2" t="str">
        <f>VLOOKUP(A230,'Cor da Pele e Motivacao'!$A$2:$I$11399,6, FALSE)</f>
        <v>Parda</v>
      </c>
      <c r="K230" s="2" t="str">
        <f>VLOOKUP(A230,'Cor da Pele e Motivacao'!$A$2:$I$11399,8, FALSE)</f>
        <v>ATIVIDADES CRIMINAIS</v>
      </c>
      <c r="L230" s="2">
        <v>1</v>
      </c>
    </row>
    <row r="231" spans="1:12" ht="15.75" customHeight="1" x14ac:dyDescent="0.25">
      <c r="A231" t="str">
        <f>CONCATENATE(B231,C231,D231,H231,I231,L231)</f>
        <v>1612018HOMICIDIO341</v>
      </c>
      <c r="B231" s="2">
        <v>16</v>
      </c>
      <c r="C231" s="2">
        <v>1</v>
      </c>
      <c r="D231" s="2">
        <v>2018</v>
      </c>
      <c r="E231" s="2" t="s">
        <v>25</v>
      </c>
      <c r="F231" s="2" t="s">
        <v>25</v>
      </c>
      <c r="G231" s="2" t="s">
        <v>11</v>
      </c>
      <c r="H231" s="2" t="s">
        <v>12</v>
      </c>
      <c r="I231" s="2">
        <v>34</v>
      </c>
      <c r="J231" s="2" t="str">
        <f>VLOOKUP(A231,'Cor da Pele e Motivacao'!$A$2:$I$11399,6, FALSE)</f>
        <v>Parda</v>
      </c>
      <c r="K231" s="2" t="str">
        <f>VLOOKUP(A231,'Cor da Pele e Motivacao'!$A$2:$I$11399,8, FALSE)</f>
        <v>A DEFINIR</v>
      </c>
      <c r="L231" s="2">
        <v>1</v>
      </c>
    </row>
    <row r="232" spans="1:12" ht="15.75" customHeight="1" x14ac:dyDescent="0.25">
      <c r="A232" t="str">
        <f>CONCATENATE(B232,C232,D232,H232,I232,L232)</f>
        <v>1612018HOMICIDIO251</v>
      </c>
      <c r="B232" s="2">
        <v>16</v>
      </c>
      <c r="C232" s="2">
        <v>1</v>
      </c>
      <c r="D232" s="2">
        <v>2018</v>
      </c>
      <c r="E232" s="2" t="s">
        <v>47</v>
      </c>
      <c r="F232" s="2" t="s">
        <v>16</v>
      </c>
      <c r="G232" s="2" t="s">
        <v>11</v>
      </c>
      <c r="H232" s="2" t="s">
        <v>12</v>
      </c>
      <c r="I232" s="2">
        <v>25</v>
      </c>
      <c r="J232" s="2" t="str">
        <f>VLOOKUP(A232,'Cor da Pele e Motivacao'!$A$2:$I$11399,6, FALSE)</f>
        <v>Parda</v>
      </c>
      <c r="K232" s="2" t="str">
        <f>VLOOKUP(A232,'Cor da Pele e Motivacao'!$A$2:$I$11399,8, FALSE)</f>
        <v>EXCLUDENTE DE ILICITUDE</v>
      </c>
      <c r="L232" s="2">
        <v>1</v>
      </c>
    </row>
    <row r="233" spans="1:12" ht="15.75" customHeight="1" x14ac:dyDescent="0.25">
      <c r="A233" t="str">
        <f>CONCATENATE(B233,C233,D233,H233,I233,L233)</f>
        <v>1612018HOMICIDIO271</v>
      </c>
      <c r="B233" s="2">
        <v>16</v>
      </c>
      <c r="C233" s="2">
        <v>1</v>
      </c>
      <c r="D233" s="2">
        <v>2018</v>
      </c>
      <c r="E233" s="2" t="s">
        <v>47</v>
      </c>
      <c r="F233" s="2" t="s">
        <v>16</v>
      </c>
      <c r="G233" s="2" t="s">
        <v>11</v>
      </c>
      <c r="H233" s="2" t="s">
        <v>12</v>
      </c>
      <c r="I233" s="2">
        <v>27</v>
      </c>
      <c r="J233" s="2" t="str">
        <f>VLOOKUP(A233,'Cor da Pele e Motivacao'!$A$2:$I$11399,6, FALSE)</f>
        <v>Parda</v>
      </c>
      <c r="K233" s="2" t="str">
        <f>VLOOKUP(A233,'Cor da Pele e Motivacao'!$A$2:$I$11399,8, FALSE)</f>
        <v>EXCLUDENTE DE ILICITUDE</v>
      </c>
      <c r="L233" s="2">
        <v>1</v>
      </c>
    </row>
    <row r="234" spans="1:12" ht="15.75" customHeight="1" x14ac:dyDescent="0.25">
      <c r="A234" t="str">
        <f>CONCATENATE(B234,C234,D234,H234,I234,L234)</f>
        <v>1612018HOMICIDIO621</v>
      </c>
      <c r="B234" s="2">
        <v>16</v>
      </c>
      <c r="C234" s="2">
        <v>1</v>
      </c>
      <c r="D234" s="2">
        <v>2018</v>
      </c>
      <c r="E234" s="2" t="s">
        <v>91</v>
      </c>
      <c r="F234" s="2" t="s">
        <v>16</v>
      </c>
      <c r="G234" s="2" t="s">
        <v>11</v>
      </c>
      <c r="H234" s="2" t="s">
        <v>12</v>
      </c>
      <c r="I234" s="2">
        <v>62</v>
      </c>
      <c r="J234" s="2" t="str">
        <f>VLOOKUP(A234,'Cor da Pele e Motivacao'!$A$2:$I$11399,6, FALSE)</f>
        <v>Parda</v>
      </c>
      <c r="K234" s="2" t="str">
        <f>VLOOKUP(A234,'Cor da Pele e Motivacao'!$A$2:$I$11399,8, FALSE)</f>
        <v>VIOLÊNCIA INTERPESSOAL</v>
      </c>
      <c r="L234" s="2">
        <v>1</v>
      </c>
    </row>
    <row r="235" spans="1:12" ht="15.75" customHeight="1" x14ac:dyDescent="0.25">
      <c r="A235" t="str">
        <f>CONCATENATE(B235,C235,D235,H235,I235,L235)</f>
        <v>1712018HOMICIDIO161</v>
      </c>
      <c r="B235" s="2">
        <v>17</v>
      </c>
      <c r="C235" s="2">
        <v>1</v>
      </c>
      <c r="D235" s="2">
        <v>2018</v>
      </c>
      <c r="E235" s="2" t="s">
        <v>45</v>
      </c>
      <c r="F235" s="2" t="s">
        <v>14</v>
      </c>
      <c r="G235" s="2" t="s">
        <v>11</v>
      </c>
      <c r="H235" s="2" t="s">
        <v>12</v>
      </c>
      <c r="I235" s="2">
        <v>16</v>
      </c>
      <c r="J235" s="2" t="str">
        <f>VLOOKUP(A235,'Cor da Pele e Motivacao'!$A$2:$I$11399,6, FALSE)</f>
        <v>Parda</v>
      </c>
      <c r="K235" s="2" t="str">
        <f>VLOOKUP(A235,'Cor da Pele e Motivacao'!$A$2:$I$11399,8, FALSE)</f>
        <v>VIOLÊNCIA INTERPESSOAL</v>
      </c>
      <c r="L235" s="2">
        <v>1</v>
      </c>
    </row>
    <row r="236" spans="1:12" ht="15.75" customHeight="1" x14ac:dyDescent="0.25">
      <c r="A236" t="str">
        <f>CONCATENATE(B236,C236,D236,H236,I236,L236)</f>
        <v>1712018HOMICIDIO161</v>
      </c>
      <c r="B236" s="2">
        <v>17</v>
      </c>
      <c r="C236" s="2">
        <v>1</v>
      </c>
      <c r="D236" s="2">
        <v>2018</v>
      </c>
      <c r="E236" s="2" t="s">
        <v>40</v>
      </c>
      <c r="F236" s="2" t="s">
        <v>16</v>
      </c>
      <c r="G236" s="2" t="s">
        <v>11</v>
      </c>
      <c r="H236" s="2" t="s">
        <v>12</v>
      </c>
      <c r="I236" s="2">
        <v>16</v>
      </c>
      <c r="J236" s="2" t="str">
        <f>VLOOKUP(A236,'Cor da Pele e Motivacao'!$A$2:$I$11399,6, FALSE)</f>
        <v>Parda</v>
      </c>
      <c r="K236" s="2" t="str">
        <f>VLOOKUP(A236,'Cor da Pele e Motivacao'!$A$2:$I$11399,8, FALSE)</f>
        <v>VIOLÊNCIA INTERPESSOAL</v>
      </c>
      <c r="L236" s="2">
        <v>1</v>
      </c>
    </row>
    <row r="237" spans="1:12" ht="15.75" customHeight="1" x14ac:dyDescent="0.25">
      <c r="A237" t="str">
        <f>CONCATENATE(B237,C237,D237,H237,I237,L237)</f>
        <v>1712018HOMICIDIO171</v>
      </c>
      <c r="B237" s="2">
        <v>17</v>
      </c>
      <c r="C237" s="2">
        <v>1</v>
      </c>
      <c r="D237" s="2">
        <v>2018</v>
      </c>
      <c r="E237" s="2" t="s">
        <v>18</v>
      </c>
      <c r="F237" s="2" t="s">
        <v>16</v>
      </c>
      <c r="G237" s="2" t="s">
        <v>11</v>
      </c>
      <c r="H237" s="2" t="s">
        <v>12</v>
      </c>
      <c r="I237" s="2">
        <v>17</v>
      </c>
      <c r="J237" s="2" t="str">
        <f>VLOOKUP(A237,'Cor da Pele e Motivacao'!$A$2:$I$11399,6, FALSE)</f>
        <v>Parda</v>
      </c>
      <c r="K237" s="2" t="str">
        <f>VLOOKUP(A237,'Cor da Pele e Motivacao'!$A$2:$I$11399,8, FALSE)</f>
        <v>ATIVIDADES CRIMINAIS</v>
      </c>
      <c r="L237" s="2">
        <v>1</v>
      </c>
    </row>
    <row r="238" spans="1:12" ht="15.75" customHeight="1" x14ac:dyDescent="0.25">
      <c r="A238" t="str">
        <f>CONCATENATE(B238,C238,D238,H238,I238,L238)</f>
        <v>1712018HOMICIDIO191</v>
      </c>
      <c r="B238" s="2">
        <v>17</v>
      </c>
      <c r="C238" s="2">
        <v>1</v>
      </c>
      <c r="D238" s="2">
        <v>2018</v>
      </c>
      <c r="E238" s="2" t="s">
        <v>20</v>
      </c>
      <c r="F238" s="2" t="s">
        <v>14</v>
      </c>
      <c r="G238" s="2" t="s">
        <v>11</v>
      </c>
      <c r="H238" s="2" t="s">
        <v>12</v>
      </c>
      <c r="I238" s="2">
        <v>19</v>
      </c>
      <c r="J238" s="2" t="str">
        <f>VLOOKUP(A238,'Cor da Pele e Motivacao'!$A$2:$I$11399,6, FALSE)</f>
        <v>Parda</v>
      </c>
      <c r="K238" s="2" t="str">
        <f>VLOOKUP(A238,'Cor da Pele e Motivacao'!$A$2:$I$11399,8, FALSE)</f>
        <v>ATIVIDADES CRIMINAIS</v>
      </c>
      <c r="L238" s="2">
        <v>1</v>
      </c>
    </row>
    <row r="239" spans="1:12" ht="15.75" customHeight="1" x14ac:dyDescent="0.25">
      <c r="A239" t="str">
        <f>CONCATENATE(B239,C239,D239,H239,I239,L239)</f>
        <v>1712018HOMICIDIO201</v>
      </c>
      <c r="B239" s="2">
        <v>17</v>
      </c>
      <c r="C239" s="2">
        <v>1</v>
      </c>
      <c r="D239" s="2">
        <v>2018</v>
      </c>
      <c r="E239" s="2" t="s">
        <v>20</v>
      </c>
      <c r="F239" s="2" t="s">
        <v>14</v>
      </c>
      <c r="G239" s="2" t="s">
        <v>11</v>
      </c>
      <c r="H239" s="2" t="s">
        <v>12</v>
      </c>
      <c r="I239" s="2">
        <v>20</v>
      </c>
      <c r="J239" s="2" t="str">
        <f>VLOOKUP(A239,'Cor da Pele e Motivacao'!$A$2:$I$11399,6, FALSE)</f>
        <v>Parda</v>
      </c>
      <c r="K239" s="2" t="str">
        <f>VLOOKUP(A239,'Cor da Pele e Motivacao'!$A$2:$I$11399,8, FALSE)</f>
        <v>ATIVIDADES CRIMINAIS</v>
      </c>
      <c r="L239" s="2">
        <v>1</v>
      </c>
    </row>
    <row r="240" spans="1:12" ht="15.75" customHeight="1" x14ac:dyDescent="0.25">
      <c r="A240" t="str">
        <f>CONCATENATE(B240,C240,D240,H240,I240,L240)</f>
        <v>1712018HOMICIDIO241</v>
      </c>
      <c r="B240" s="2">
        <v>17</v>
      </c>
      <c r="C240" s="2">
        <v>1</v>
      </c>
      <c r="D240" s="2">
        <v>2018</v>
      </c>
      <c r="E240" s="2" t="s">
        <v>20</v>
      </c>
      <c r="F240" s="2" t="s">
        <v>14</v>
      </c>
      <c r="G240" s="2" t="s">
        <v>11</v>
      </c>
      <c r="H240" s="2" t="s">
        <v>12</v>
      </c>
      <c r="I240" s="2">
        <v>24</v>
      </c>
      <c r="J240" s="2" t="str">
        <f>VLOOKUP(A240,'Cor da Pele e Motivacao'!$A$2:$I$11399,6, FALSE)</f>
        <v>Parda</v>
      </c>
      <c r="K240" s="2" t="str">
        <f>VLOOKUP(A240,'Cor da Pele e Motivacao'!$A$2:$I$11399,8, FALSE)</f>
        <v>ATIVIDADES CRIMINAIS</v>
      </c>
      <c r="L240" s="2">
        <v>1</v>
      </c>
    </row>
    <row r="241" spans="1:12" ht="15.75" customHeight="1" x14ac:dyDescent="0.25">
      <c r="A241" t="str">
        <f>CONCATENATE(B241,C241,D241,H241,I241,L241)</f>
        <v>1712018HOMICIDIO231</v>
      </c>
      <c r="B241" s="2">
        <v>17</v>
      </c>
      <c r="C241" s="2">
        <v>1</v>
      </c>
      <c r="D241" s="2">
        <v>2018</v>
      </c>
      <c r="E241" s="2" t="s">
        <v>23</v>
      </c>
      <c r="F241" s="2" t="s">
        <v>14</v>
      </c>
      <c r="G241" s="2" t="s">
        <v>11</v>
      </c>
      <c r="H241" s="2" t="s">
        <v>12</v>
      </c>
      <c r="I241" s="2">
        <v>23</v>
      </c>
      <c r="J241" s="2" t="str">
        <f>VLOOKUP(A241,'Cor da Pele e Motivacao'!$A$2:$I$11399,6, FALSE)</f>
        <v>Parda</v>
      </c>
      <c r="K241" s="2" t="str">
        <f>VLOOKUP(A241,'Cor da Pele e Motivacao'!$A$2:$I$11399,8, FALSE)</f>
        <v>ATIVIDADES CRIMINAIS</v>
      </c>
      <c r="L241" s="2">
        <v>1</v>
      </c>
    </row>
    <row r="242" spans="1:12" ht="15.75" customHeight="1" x14ac:dyDescent="0.25">
      <c r="A242" t="str">
        <f>CONCATENATE(B242,C242,D242,H242,I242,L242)</f>
        <v>1712018HOMICIDIO301</v>
      </c>
      <c r="B242" s="2">
        <v>17</v>
      </c>
      <c r="C242" s="2">
        <v>1</v>
      </c>
      <c r="D242" s="2">
        <v>2018</v>
      </c>
      <c r="E242" s="2" t="s">
        <v>92</v>
      </c>
      <c r="F242" s="2" t="s">
        <v>22</v>
      </c>
      <c r="G242" s="2" t="s">
        <v>11</v>
      </c>
      <c r="H242" s="2" t="s">
        <v>12</v>
      </c>
      <c r="I242" s="2">
        <v>30</v>
      </c>
      <c r="J242" s="2" t="str">
        <f>VLOOKUP(A242,'Cor da Pele e Motivacao'!$A$2:$I$11399,6, FALSE)</f>
        <v>Parda</v>
      </c>
      <c r="K242" s="2" t="str">
        <f>VLOOKUP(A242,'Cor da Pele e Motivacao'!$A$2:$I$11399,8, FALSE)</f>
        <v>ATIVIDADES CRIMINAIS</v>
      </c>
      <c r="L242" s="2">
        <v>1</v>
      </c>
    </row>
    <row r="243" spans="1:12" ht="15.75" customHeight="1" x14ac:dyDescent="0.25">
      <c r="A243" t="str">
        <f>CONCATENATE(B243,C243,D243,H243,I243,L243)</f>
        <v>1712018HOMICIDIO291</v>
      </c>
      <c r="B243" s="2">
        <v>17</v>
      </c>
      <c r="C243" s="2">
        <v>1</v>
      </c>
      <c r="D243" s="2">
        <v>2018</v>
      </c>
      <c r="E243" s="2" t="s">
        <v>24</v>
      </c>
      <c r="F243" s="2" t="s">
        <v>10</v>
      </c>
      <c r="G243" s="2" t="s">
        <v>11</v>
      </c>
      <c r="H243" s="2" t="s">
        <v>12</v>
      </c>
      <c r="I243" s="2">
        <v>29</v>
      </c>
      <c r="J243" s="2" t="str">
        <f>VLOOKUP(A243,'Cor da Pele e Motivacao'!$A$2:$I$11399,6, FALSE)</f>
        <v>Parda</v>
      </c>
      <c r="K243" s="2" t="str">
        <f>VLOOKUP(A243,'Cor da Pele e Motivacao'!$A$2:$I$11399,8, FALSE)</f>
        <v>ATIVIDADES CRIMINAIS</v>
      </c>
      <c r="L243" s="2">
        <v>1</v>
      </c>
    </row>
    <row r="244" spans="1:12" ht="15.75" customHeight="1" x14ac:dyDescent="0.25">
      <c r="A244" t="str">
        <f>CONCATENATE(B244,C244,D244,H244,I244,L244)</f>
        <v>1712018FEMINICIDIO281</v>
      </c>
      <c r="B244" s="2">
        <v>17</v>
      </c>
      <c r="C244" s="2">
        <v>1</v>
      </c>
      <c r="D244" s="2">
        <v>2018</v>
      </c>
      <c r="E244" s="2" t="s">
        <v>93</v>
      </c>
      <c r="F244" s="2" t="s">
        <v>22</v>
      </c>
      <c r="G244" s="2" t="s">
        <v>28</v>
      </c>
      <c r="H244" s="2" t="s">
        <v>29</v>
      </c>
      <c r="I244" s="2">
        <v>28</v>
      </c>
      <c r="J244" s="2" t="str">
        <f>VLOOKUP(A244,'Cor da Pele e Motivacao'!$A$2:$I$11399,6, FALSE)</f>
        <v>Parda</v>
      </c>
      <c r="K244" s="2" t="str">
        <f>VLOOKUP(A244,'Cor da Pele e Motivacao'!$A$2:$I$11399,8, FALSE)</f>
        <v>FEMINICIDIO</v>
      </c>
      <c r="L244" s="2">
        <v>1</v>
      </c>
    </row>
    <row r="245" spans="1:12" ht="15.75" customHeight="1" x14ac:dyDescent="0.25">
      <c r="A245" t="str">
        <f>CONCATENATE(B245,C245,D245,H245,I245,L245)</f>
        <v>1712018HOMICIDIO421</v>
      </c>
      <c r="B245" s="2">
        <v>17</v>
      </c>
      <c r="C245" s="2">
        <v>1</v>
      </c>
      <c r="D245" s="2">
        <v>2018</v>
      </c>
      <c r="E245" s="2" t="s">
        <v>26</v>
      </c>
      <c r="F245" s="2" t="s">
        <v>16</v>
      </c>
      <c r="G245" s="2" t="s">
        <v>11</v>
      </c>
      <c r="H245" s="2" t="s">
        <v>12</v>
      </c>
      <c r="I245" s="2">
        <v>42</v>
      </c>
      <c r="J245" s="2" t="str">
        <f>VLOOKUP(A245,'Cor da Pele e Motivacao'!$A$2:$I$11399,6, FALSE)</f>
        <v>Parda</v>
      </c>
      <c r="K245" s="2" t="str">
        <f>VLOOKUP(A245,'Cor da Pele e Motivacao'!$A$2:$I$11399,8, FALSE)</f>
        <v>ATIVIDADES CRIMINAIS</v>
      </c>
      <c r="L245" s="2">
        <v>1</v>
      </c>
    </row>
    <row r="246" spans="1:12" ht="15.75" customHeight="1" x14ac:dyDescent="0.25">
      <c r="A246" t="str">
        <f>CONCATENATE(B246,C246,D246,H246,I246,L246)</f>
        <v>1712018HOMICIDIO161</v>
      </c>
      <c r="B246" s="2">
        <v>17</v>
      </c>
      <c r="C246" s="2">
        <v>1</v>
      </c>
      <c r="D246" s="2">
        <v>2018</v>
      </c>
      <c r="E246" s="2" t="s">
        <v>27</v>
      </c>
      <c r="F246" s="2" t="s">
        <v>14</v>
      </c>
      <c r="G246" s="2" t="s">
        <v>11</v>
      </c>
      <c r="H246" s="2" t="s">
        <v>12</v>
      </c>
      <c r="I246" s="2">
        <v>16</v>
      </c>
      <c r="J246" s="2" t="str">
        <f>VLOOKUP(A246,'Cor da Pele e Motivacao'!$A$2:$I$11399,6, FALSE)</f>
        <v>Parda</v>
      </c>
      <c r="K246" s="2" t="str">
        <f>VLOOKUP(A246,'Cor da Pele e Motivacao'!$A$2:$I$11399,8, FALSE)</f>
        <v>VIOLÊNCIA INTERPESSOAL</v>
      </c>
      <c r="L246" s="2">
        <v>1</v>
      </c>
    </row>
    <row r="247" spans="1:12" ht="15.75" customHeight="1" x14ac:dyDescent="0.25">
      <c r="A247" t="str">
        <f>CONCATENATE(B247,C247,D247,H247,I247,L247)</f>
        <v>1712018HOMICIDIO341</v>
      </c>
      <c r="B247" s="2">
        <v>17</v>
      </c>
      <c r="C247" s="2">
        <v>1</v>
      </c>
      <c r="D247" s="2">
        <v>2018</v>
      </c>
      <c r="E247" s="2" t="s">
        <v>94</v>
      </c>
      <c r="F247" s="2" t="s">
        <v>22</v>
      </c>
      <c r="G247" s="2" t="s">
        <v>11</v>
      </c>
      <c r="H247" s="2" t="s">
        <v>12</v>
      </c>
      <c r="I247" s="2">
        <v>34</v>
      </c>
      <c r="J247" s="2" t="str">
        <f>VLOOKUP(A247,'Cor da Pele e Motivacao'!$A$2:$I$11399,6, FALSE)</f>
        <v>Parda</v>
      </c>
      <c r="K247" s="2" t="str">
        <f>VLOOKUP(A247,'Cor da Pele e Motivacao'!$A$2:$I$11399,8, FALSE)</f>
        <v>VIOLÊNCIA INTERPESSOAL</v>
      </c>
      <c r="L247" s="2">
        <v>1</v>
      </c>
    </row>
    <row r="248" spans="1:12" ht="15.75" customHeight="1" x14ac:dyDescent="0.25">
      <c r="A248" t="str">
        <f>CONCATENATE(B248,C248,D248,H248,I248,L248)</f>
        <v>1812018HOMICIDIO211</v>
      </c>
      <c r="B248" s="2">
        <v>18</v>
      </c>
      <c r="C248" s="2">
        <v>1</v>
      </c>
      <c r="D248" s="2">
        <v>2018</v>
      </c>
      <c r="E248" s="2" t="s">
        <v>95</v>
      </c>
      <c r="F248" s="2" t="s">
        <v>22</v>
      </c>
      <c r="G248" s="2" t="s">
        <v>11</v>
      </c>
      <c r="H248" s="2" t="s">
        <v>12</v>
      </c>
      <c r="I248" s="2">
        <v>21</v>
      </c>
      <c r="J248" s="2" t="str">
        <f>VLOOKUP(A248,'Cor da Pele e Motivacao'!$A$2:$I$11399,6, FALSE)</f>
        <v>Parda</v>
      </c>
      <c r="K248" s="2" t="str">
        <f>VLOOKUP(A248,'Cor da Pele e Motivacao'!$A$2:$I$11399,8, FALSE)</f>
        <v>ATIVIDADES CRIMINAIS</v>
      </c>
      <c r="L248" s="2">
        <v>1</v>
      </c>
    </row>
    <row r="249" spans="1:12" ht="15.75" customHeight="1" x14ac:dyDescent="0.25">
      <c r="A249" t="str">
        <f>CONCATENATE(B249,C249,D249,H249,I249,L249)</f>
        <v>1812018HOMICIDIO161</v>
      </c>
      <c r="B249" s="2">
        <v>18</v>
      </c>
      <c r="C249" s="2">
        <v>1</v>
      </c>
      <c r="D249" s="2">
        <v>2018</v>
      </c>
      <c r="E249" s="2" t="s">
        <v>18</v>
      </c>
      <c r="F249" s="2" t="s">
        <v>16</v>
      </c>
      <c r="G249" s="2" t="s">
        <v>11</v>
      </c>
      <c r="H249" s="2" t="s">
        <v>12</v>
      </c>
      <c r="I249" s="2">
        <v>16</v>
      </c>
      <c r="J249" s="2" t="str">
        <f>VLOOKUP(A249,'Cor da Pele e Motivacao'!$A$2:$I$11399,6, FALSE)</f>
        <v>Parda</v>
      </c>
      <c r="K249" s="2" t="str">
        <f>VLOOKUP(A249,'Cor da Pele e Motivacao'!$A$2:$I$11399,8, FALSE)</f>
        <v>ATIVIDADES CRIMINAIS</v>
      </c>
      <c r="L249" s="2">
        <v>1</v>
      </c>
    </row>
    <row r="250" spans="1:12" ht="15.75" customHeight="1" x14ac:dyDescent="0.25">
      <c r="A250" t="str">
        <f>CONCATENATE(B250,C250,D250,H250,I250,L250)</f>
        <v>1812018HOMICIDIO281</v>
      </c>
      <c r="B250" s="2">
        <v>18</v>
      </c>
      <c r="C250" s="2">
        <v>1</v>
      </c>
      <c r="D250" s="2">
        <v>2018</v>
      </c>
      <c r="E250" s="2" t="s">
        <v>18</v>
      </c>
      <c r="F250" s="2" t="s">
        <v>16</v>
      </c>
      <c r="G250" s="2" t="s">
        <v>11</v>
      </c>
      <c r="H250" s="2" t="s">
        <v>12</v>
      </c>
      <c r="I250" s="2">
        <v>28</v>
      </c>
      <c r="J250" s="2" t="str">
        <f>VLOOKUP(A250,'Cor da Pele e Motivacao'!$A$2:$I$11399,6, FALSE)</f>
        <v>Parda</v>
      </c>
      <c r="K250" s="2" t="str">
        <f>VLOOKUP(A250,'Cor da Pele e Motivacao'!$A$2:$I$11399,8, FALSE)</f>
        <v>ATIVIDADES CRIMINAIS</v>
      </c>
      <c r="L250" s="2">
        <v>1</v>
      </c>
    </row>
    <row r="251" spans="1:12" ht="15.75" customHeight="1" x14ac:dyDescent="0.25">
      <c r="A251" t="str">
        <f>CONCATENATE(B251,C251,D251,H251,I251,L251)</f>
        <v>1812018HOMICIDIO291</v>
      </c>
      <c r="B251" s="2">
        <v>18</v>
      </c>
      <c r="C251" s="2">
        <v>1</v>
      </c>
      <c r="D251" s="2">
        <v>2018</v>
      </c>
      <c r="E251" s="2" t="s">
        <v>54</v>
      </c>
      <c r="F251" s="2" t="s">
        <v>10</v>
      </c>
      <c r="G251" s="2" t="s">
        <v>11</v>
      </c>
      <c r="H251" s="2" t="s">
        <v>12</v>
      </c>
      <c r="I251" s="2">
        <v>29</v>
      </c>
      <c r="J251" s="2" t="str">
        <f>VLOOKUP(A251,'Cor da Pele e Motivacao'!$A$2:$I$11399,6, FALSE)</f>
        <v>Parda</v>
      </c>
      <c r="K251" s="2" t="str">
        <f>VLOOKUP(A251,'Cor da Pele e Motivacao'!$A$2:$I$11399,8, FALSE)</f>
        <v>ATIVIDADES CRIMINAIS</v>
      </c>
      <c r="L251" s="2">
        <v>1</v>
      </c>
    </row>
    <row r="252" spans="1:12" ht="15.75" customHeight="1" x14ac:dyDescent="0.25">
      <c r="A252" t="str">
        <f>CONCATENATE(B252,C252,D252,H252,I252,L252)</f>
        <v>1812018HOMICIDIO321</v>
      </c>
      <c r="B252" s="2">
        <v>18</v>
      </c>
      <c r="C252" s="2">
        <v>1</v>
      </c>
      <c r="D252" s="2">
        <v>2018</v>
      </c>
      <c r="E252" s="2" t="s">
        <v>20</v>
      </c>
      <c r="F252" s="2" t="s">
        <v>14</v>
      </c>
      <c r="G252" s="2" t="s">
        <v>11</v>
      </c>
      <c r="H252" s="2" t="s">
        <v>12</v>
      </c>
      <c r="I252" s="2">
        <v>32</v>
      </c>
      <c r="J252" s="2" t="str">
        <f>VLOOKUP(A252,'Cor da Pele e Motivacao'!$A$2:$I$11399,6, FALSE)</f>
        <v>Parda</v>
      </c>
      <c r="K252" s="2" t="str">
        <f>VLOOKUP(A252,'Cor da Pele e Motivacao'!$A$2:$I$11399,8, FALSE)</f>
        <v>ATIVIDADES CRIMINAIS</v>
      </c>
      <c r="L252" s="2">
        <v>1</v>
      </c>
    </row>
    <row r="253" spans="1:12" ht="15.75" customHeight="1" x14ac:dyDescent="0.25">
      <c r="A253" t="str">
        <f>CONCATENATE(B253,C253,D253,H253,I253,L253)</f>
        <v>1812018HOMICIDIO221</v>
      </c>
      <c r="B253" s="2">
        <v>18</v>
      </c>
      <c r="C253" s="2">
        <v>1</v>
      </c>
      <c r="D253" s="2">
        <v>2018</v>
      </c>
      <c r="E253" s="2" t="s">
        <v>23</v>
      </c>
      <c r="F253" s="2" t="s">
        <v>14</v>
      </c>
      <c r="G253" s="2" t="s">
        <v>11</v>
      </c>
      <c r="H253" s="2" t="s">
        <v>12</v>
      </c>
      <c r="I253" s="2">
        <v>22</v>
      </c>
      <c r="J253" s="2" t="str">
        <f>VLOOKUP(A253,'Cor da Pele e Motivacao'!$A$2:$I$11399,6, FALSE)</f>
        <v>Parda</v>
      </c>
      <c r="K253" s="2" t="str">
        <f>VLOOKUP(A253,'Cor da Pele e Motivacao'!$A$2:$I$11399,8, FALSE)</f>
        <v>ATIVIDADES CRIMINAIS</v>
      </c>
      <c r="L253" s="2">
        <v>1</v>
      </c>
    </row>
    <row r="254" spans="1:12" ht="15.75" customHeight="1" x14ac:dyDescent="0.25">
      <c r="A254" t="str">
        <f>CONCATENATE(B254,C254,D254,H254,I254,L254)</f>
        <v>1812018HOMICIDIO191</v>
      </c>
      <c r="B254" s="2">
        <v>18</v>
      </c>
      <c r="C254" s="2">
        <v>1</v>
      </c>
      <c r="D254" s="2">
        <v>2018</v>
      </c>
      <c r="E254" s="2" t="s">
        <v>87</v>
      </c>
      <c r="F254" s="2" t="s">
        <v>16</v>
      </c>
      <c r="G254" s="2" t="s">
        <v>11</v>
      </c>
      <c r="H254" s="2" t="s">
        <v>12</v>
      </c>
      <c r="I254" s="2">
        <v>19</v>
      </c>
      <c r="J254" s="2" t="str">
        <f>VLOOKUP(A254,'Cor da Pele e Motivacao'!$A$2:$I$11399,6, FALSE)</f>
        <v>Parda</v>
      </c>
      <c r="K254" s="2" t="str">
        <f>VLOOKUP(A254,'Cor da Pele e Motivacao'!$A$2:$I$11399,8, FALSE)</f>
        <v>ATIVIDADES CRIMINAIS</v>
      </c>
      <c r="L254" s="2">
        <v>1</v>
      </c>
    </row>
    <row r="255" spans="1:12" ht="15.75" customHeight="1" x14ac:dyDescent="0.25">
      <c r="A255" t="str">
        <f>CONCATENATE(B255,C255,D255,H255,I255,L255)</f>
        <v>1812018HOMICIDIO231</v>
      </c>
      <c r="B255" s="2">
        <v>18</v>
      </c>
      <c r="C255" s="2">
        <v>1</v>
      </c>
      <c r="D255" s="2">
        <v>2018</v>
      </c>
      <c r="E255" s="2" t="s">
        <v>36</v>
      </c>
      <c r="F255" s="2" t="s">
        <v>14</v>
      </c>
      <c r="G255" s="2" t="s">
        <v>11</v>
      </c>
      <c r="H255" s="2" t="s">
        <v>12</v>
      </c>
      <c r="I255" s="2">
        <v>23</v>
      </c>
      <c r="J255" s="2" t="str">
        <f>VLOOKUP(A255,'Cor da Pele e Motivacao'!$A$2:$I$11399,6, FALSE)</f>
        <v>Parda</v>
      </c>
      <c r="K255" s="2" t="str">
        <f>VLOOKUP(A255,'Cor da Pele e Motivacao'!$A$2:$I$11399,8, FALSE)</f>
        <v>ATIVIDADES CRIMINAIS</v>
      </c>
      <c r="L255" s="2">
        <v>1</v>
      </c>
    </row>
    <row r="256" spans="1:12" ht="15.75" customHeight="1" x14ac:dyDescent="0.25">
      <c r="A256" t="str">
        <f>CONCATENATE(B256,C256,D256,H256,I256,L256)</f>
        <v>1812018HOMICIDIO331</v>
      </c>
      <c r="B256" s="2">
        <v>18</v>
      </c>
      <c r="C256" s="2">
        <v>1</v>
      </c>
      <c r="D256" s="2">
        <v>2018</v>
      </c>
      <c r="E256" s="2" t="s">
        <v>24</v>
      </c>
      <c r="F256" s="2" t="s">
        <v>10</v>
      </c>
      <c r="G256" s="2" t="s">
        <v>11</v>
      </c>
      <c r="H256" s="2" t="s">
        <v>12</v>
      </c>
      <c r="I256" s="2">
        <v>33</v>
      </c>
      <c r="J256" s="2" t="str">
        <f>VLOOKUP(A256,'Cor da Pele e Motivacao'!$A$2:$I$11399,6, FALSE)</f>
        <v>Parda</v>
      </c>
      <c r="K256" s="2" t="str">
        <f>VLOOKUP(A256,'Cor da Pele e Motivacao'!$A$2:$I$11399,8, FALSE)</f>
        <v>ATIVIDADES CRIMINAIS</v>
      </c>
      <c r="L256" s="2">
        <v>1</v>
      </c>
    </row>
    <row r="257" spans="1:12" ht="15.75" customHeight="1" x14ac:dyDescent="0.25">
      <c r="A257" t="str">
        <f>CONCATENATE(B257,C257,D257,H257,I257,L257)</f>
        <v>1812018HOMICIDIO191</v>
      </c>
      <c r="B257" s="2">
        <v>18</v>
      </c>
      <c r="C257" s="2">
        <v>1</v>
      </c>
      <c r="D257" s="2">
        <v>2018</v>
      </c>
      <c r="E257" s="2" t="s">
        <v>81</v>
      </c>
      <c r="F257" s="2" t="s">
        <v>22</v>
      </c>
      <c r="G257" s="2" t="s">
        <v>11</v>
      </c>
      <c r="H257" s="2" t="s">
        <v>12</v>
      </c>
      <c r="I257" s="2">
        <v>19</v>
      </c>
      <c r="J257" s="2" t="str">
        <f>VLOOKUP(A257,'Cor da Pele e Motivacao'!$A$2:$I$11399,6, FALSE)</f>
        <v>Parda</v>
      </c>
      <c r="K257" s="2" t="str">
        <f>VLOOKUP(A257,'Cor da Pele e Motivacao'!$A$2:$I$11399,8, FALSE)</f>
        <v>ATIVIDADES CRIMINAIS</v>
      </c>
      <c r="L257" s="2">
        <v>1</v>
      </c>
    </row>
    <row r="258" spans="1:12" ht="15.75" customHeight="1" x14ac:dyDescent="0.25">
      <c r="A258" t="str">
        <f>CONCATENATE(B258,C258,D258,H258,I258,L258)</f>
        <v>1812018HOMICIDIO181</v>
      </c>
      <c r="B258" s="2">
        <v>18</v>
      </c>
      <c r="C258" s="2">
        <v>1</v>
      </c>
      <c r="D258" s="2">
        <v>2018</v>
      </c>
      <c r="E258" s="2" t="s">
        <v>50</v>
      </c>
      <c r="F258" s="2" t="s">
        <v>16</v>
      </c>
      <c r="G258" s="2" t="s">
        <v>11</v>
      </c>
      <c r="H258" s="2" t="s">
        <v>12</v>
      </c>
      <c r="I258" s="2">
        <v>18</v>
      </c>
      <c r="J258" s="2" t="str">
        <f>VLOOKUP(A258,'Cor da Pele e Motivacao'!$A$2:$I$11399,6, FALSE)</f>
        <v>Parda</v>
      </c>
      <c r="K258" s="2" t="str">
        <f>VLOOKUP(A258,'Cor da Pele e Motivacao'!$A$2:$I$11399,8, FALSE)</f>
        <v>ATIVIDADES CRIMINAIS</v>
      </c>
      <c r="L258" s="2">
        <v>1</v>
      </c>
    </row>
    <row r="259" spans="1:12" ht="15.75" customHeight="1" x14ac:dyDescent="0.25">
      <c r="A259" t="str">
        <f>CONCATENATE(B259,C259,D259,H259,I259,L259)</f>
        <v>1912018HOMICIDIO151</v>
      </c>
      <c r="B259" s="2">
        <v>19</v>
      </c>
      <c r="C259" s="2">
        <v>1</v>
      </c>
      <c r="D259" s="2">
        <v>2018</v>
      </c>
      <c r="E259" s="2" t="s">
        <v>96</v>
      </c>
      <c r="F259" s="2" t="s">
        <v>16</v>
      </c>
      <c r="G259" s="2" t="s">
        <v>11</v>
      </c>
      <c r="H259" s="2" t="s">
        <v>12</v>
      </c>
      <c r="I259" s="2">
        <v>15</v>
      </c>
      <c r="J259" s="2" t="str">
        <f>VLOOKUP(A259,'Cor da Pele e Motivacao'!$A$2:$I$11399,6, FALSE)</f>
        <v>Parda</v>
      </c>
      <c r="K259" s="2" t="str">
        <f>VLOOKUP(A259,'Cor da Pele e Motivacao'!$A$2:$I$11399,8, FALSE)</f>
        <v>ATIVIDADES CRIMINAIS</v>
      </c>
      <c r="L259" s="2">
        <v>1</v>
      </c>
    </row>
    <row r="260" spans="1:12" ht="15.75" customHeight="1" x14ac:dyDescent="0.25">
      <c r="A260" t="str">
        <f>CONCATENATE(B260,C260,D260,H260,I260,L260)</f>
        <v>1912018HOMICIDIO231</v>
      </c>
      <c r="B260" s="2">
        <v>19</v>
      </c>
      <c r="C260" s="2">
        <v>1</v>
      </c>
      <c r="D260" s="2">
        <v>2018</v>
      </c>
      <c r="E260" s="2" t="s">
        <v>19</v>
      </c>
      <c r="F260" s="2" t="s">
        <v>14</v>
      </c>
      <c r="G260" s="2" t="s">
        <v>11</v>
      </c>
      <c r="H260" s="2" t="s">
        <v>12</v>
      </c>
      <c r="I260" s="2">
        <v>23</v>
      </c>
      <c r="J260" s="2" t="str">
        <f>VLOOKUP(A260,'Cor da Pele e Motivacao'!$A$2:$I$11399,6, FALSE)</f>
        <v>Parda</v>
      </c>
      <c r="K260" s="2" t="str">
        <f>VLOOKUP(A260,'Cor da Pele e Motivacao'!$A$2:$I$11399,8, FALSE)</f>
        <v>A DEFINIR</v>
      </c>
      <c r="L260" s="2">
        <v>1</v>
      </c>
    </row>
    <row r="261" spans="1:12" ht="15.75" customHeight="1" x14ac:dyDescent="0.25">
      <c r="A261" t="str">
        <f>CONCATENATE(B261,C261,D261,H261,I261,L261)</f>
        <v>1912018HOMICIDIO181</v>
      </c>
      <c r="B261" s="2">
        <v>19</v>
      </c>
      <c r="C261" s="2">
        <v>1</v>
      </c>
      <c r="D261" s="2">
        <v>2018</v>
      </c>
      <c r="E261" s="2" t="s">
        <v>97</v>
      </c>
      <c r="F261" s="2" t="s">
        <v>22</v>
      </c>
      <c r="G261" s="2" t="s">
        <v>11</v>
      </c>
      <c r="H261" s="2" t="s">
        <v>12</v>
      </c>
      <c r="I261" s="2">
        <v>18</v>
      </c>
      <c r="J261" s="2" t="str">
        <f>VLOOKUP(A261,'Cor da Pele e Motivacao'!$A$2:$I$11399,6, FALSE)</f>
        <v>Parda</v>
      </c>
      <c r="K261" s="2" t="str">
        <f>VLOOKUP(A261,'Cor da Pele e Motivacao'!$A$2:$I$11399,8, FALSE)</f>
        <v>ATIVIDADES CRIMINAIS</v>
      </c>
      <c r="L261" s="2">
        <v>1</v>
      </c>
    </row>
    <row r="262" spans="1:12" ht="15.75" customHeight="1" x14ac:dyDescent="0.25">
      <c r="A262" t="str">
        <f>CONCATENATE(B262,C262,D262,H262,I262,L262)</f>
        <v>1912018HOMICIDIO361</v>
      </c>
      <c r="B262" s="2">
        <v>19</v>
      </c>
      <c r="C262" s="2">
        <v>1</v>
      </c>
      <c r="D262" s="2">
        <v>2018</v>
      </c>
      <c r="E262" s="2" t="s">
        <v>36</v>
      </c>
      <c r="F262" s="2" t="s">
        <v>14</v>
      </c>
      <c r="G262" s="2" t="s">
        <v>11</v>
      </c>
      <c r="H262" s="2" t="s">
        <v>12</v>
      </c>
      <c r="I262" s="2">
        <v>36</v>
      </c>
      <c r="J262" s="2" t="str">
        <f>VLOOKUP(A262,'Cor da Pele e Motivacao'!$A$2:$I$11399,6, FALSE)</f>
        <v>Parda</v>
      </c>
      <c r="K262" s="2" t="str">
        <f>VLOOKUP(A262,'Cor da Pele e Motivacao'!$A$2:$I$11399,8, FALSE)</f>
        <v>A DEFINIR</v>
      </c>
      <c r="L262" s="2">
        <v>1</v>
      </c>
    </row>
    <row r="263" spans="1:12" ht="15.75" customHeight="1" x14ac:dyDescent="0.25">
      <c r="A263" t="str">
        <f>CONCATENATE(B263,C263,D263,H263,I263,L263)</f>
        <v>1912018HOMICIDIO511</v>
      </c>
      <c r="B263" s="2">
        <v>19</v>
      </c>
      <c r="C263" s="2">
        <v>1</v>
      </c>
      <c r="D263" s="2">
        <v>2018</v>
      </c>
      <c r="E263" s="2" t="s">
        <v>93</v>
      </c>
      <c r="F263" s="2" t="s">
        <v>22</v>
      </c>
      <c r="G263" s="2" t="s">
        <v>11</v>
      </c>
      <c r="H263" s="2" t="s">
        <v>12</v>
      </c>
      <c r="I263" s="2">
        <v>51</v>
      </c>
      <c r="J263" s="2" t="str">
        <f>VLOOKUP(A263,'Cor da Pele e Motivacao'!$A$2:$I$11399,6, FALSE)</f>
        <v>Parda</v>
      </c>
      <c r="K263" s="2" t="str">
        <f>VLOOKUP(A263,'Cor da Pele e Motivacao'!$A$2:$I$11399,8, FALSE)</f>
        <v>VIOLÊNCIA INTERPESSOAL</v>
      </c>
      <c r="L263" s="2">
        <v>1</v>
      </c>
    </row>
    <row r="264" spans="1:12" ht="15.75" customHeight="1" x14ac:dyDescent="0.25">
      <c r="A264" t="str">
        <f>CONCATENATE(B264,C264,D264,H264,I264,L264)</f>
        <v>1912018HOMICIDIO301</v>
      </c>
      <c r="B264" s="2">
        <v>19</v>
      </c>
      <c r="C264" s="2">
        <v>1</v>
      </c>
      <c r="D264" s="2">
        <v>2018</v>
      </c>
      <c r="E264" s="2" t="s">
        <v>26</v>
      </c>
      <c r="F264" s="2" t="s">
        <v>16</v>
      </c>
      <c r="G264" s="2" t="s">
        <v>11</v>
      </c>
      <c r="H264" s="2" t="s">
        <v>12</v>
      </c>
      <c r="I264" s="2">
        <v>30</v>
      </c>
      <c r="J264" s="2" t="str">
        <f>VLOOKUP(A264,'Cor da Pele e Motivacao'!$A$2:$I$11399,6, FALSE)</f>
        <v>Branca</v>
      </c>
      <c r="K264" s="2" t="str">
        <f>VLOOKUP(A264,'Cor da Pele e Motivacao'!$A$2:$I$11399,8, FALSE)</f>
        <v>ATIVIDADES CRIMINAIS</v>
      </c>
      <c r="L264" s="2">
        <v>1</v>
      </c>
    </row>
    <row r="265" spans="1:12" ht="15.75" customHeight="1" x14ac:dyDescent="0.25">
      <c r="A265" t="str">
        <f>CONCATENATE(B265,C265,D265,H265,I265,L265)</f>
        <v>1912018HOMICIDIO471</v>
      </c>
      <c r="B265" s="2">
        <v>19</v>
      </c>
      <c r="C265" s="2">
        <v>1</v>
      </c>
      <c r="D265" s="2">
        <v>2018</v>
      </c>
      <c r="E265" s="2" t="s">
        <v>26</v>
      </c>
      <c r="F265" s="2" t="s">
        <v>16</v>
      </c>
      <c r="G265" s="2" t="s">
        <v>11</v>
      </c>
      <c r="H265" s="2" t="s">
        <v>12</v>
      </c>
      <c r="I265" s="2">
        <v>47</v>
      </c>
      <c r="J265" s="2" t="str">
        <f>VLOOKUP(A265,'Cor da Pele e Motivacao'!$A$2:$I$11399,6, FALSE)</f>
        <v>Branca</v>
      </c>
      <c r="K265" s="2" t="str">
        <f>VLOOKUP(A265,'Cor da Pele e Motivacao'!$A$2:$I$11399,8, FALSE)</f>
        <v>ATIVIDADES CRIMINAIS</v>
      </c>
      <c r="L265" s="2">
        <v>1</v>
      </c>
    </row>
    <row r="266" spans="1:12" ht="15.75" customHeight="1" x14ac:dyDescent="0.25">
      <c r="A266" t="str">
        <f>CONCATENATE(B266,C266,D266,H266,I266,L266)</f>
        <v>2012018HOMICIDIO1</v>
      </c>
      <c r="B266" s="2">
        <v>20</v>
      </c>
      <c r="C266" s="2">
        <v>1</v>
      </c>
      <c r="D266" s="2">
        <v>2018</v>
      </c>
      <c r="E266" s="2" t="s">
        <v>98</v>
      </c>
      <c r="F266" s="2" t="s">
        <v>16</v>
      </c>
      <c r="G266" s="2" t="s">
        <v>11</v>
      </c>
      <c r="H266" s="2" t="s">
        <v>12</v>
      </c>
      <c r="I266" s="2"/>
      <c r="J266" s="2" t="str">
        <f>VLOOKUP(A266,'Cor da Pele e Motivacao'!$A$2:$I$11399,6, FALSE)</f>
        <v>Parda</v>
      </c>
      <c r="K266" s="2" t="str">
        <f>VLOOKUP(A266,'Cor da Pele e Motivacao'!$A$2:$I$11399,8, FALSE)</f>
        <v>ATIVIDADES CRIMINAIS</v>
      </c>
      <c r="L266" s="2">
        <v>1</v>
      </c>
    </row>
    <row r="267" spans="1:12" ht="15.75" customHeight="1" x14ac:dyDescent="0.25">
      <c r="A267" t="str">
        <f>CONCATENATE(B267,C267,D267,H267,I267,L267)</f>
        <v>2012018HOMICIDIO261</v>
      </c>
      <c r="B267" s="2">
        <v>20</v>
      </c>
      <c r="C267" s="2">
        <v>1</v>
      </c>
      <c r="D267" s="2">
        <v>2018</v>
      </c>
      <c r="E267" s="2" t="s">
        <v>99</v>
      </c>
      <c r="F267" s="2" t="s">
        <v>16</v>
      </c>
      <c r="G267" s="2" t="s">
        <v>11</v>
      </c>
      <c r="H267" s="2" t="s">
        <v>12</v>
      </c>
      <c r="I267" s="2">
        <v>26</v>
      </c>
      <c r="J267" s="2" t="str">
        <f>VLOOKUP(A267,'Cor da Pele e Motivacao'!$A$2:$I$11399,6, FALSE)</f>
        <v>Parda</v>
      </c>
      <c r="K267" s="2" t="str">
        <f>VLOOKUP(A267,'Cor da Pele e Motivacao'!$A$2:$I$11399,8, FALSE)</f>
        <v>ATIVIDADES CRIMINAIS</v>
      </c>
      <c r="L267" s="2">
        <v>1</v>
      </c>
    </row>
    <row r="268" spans="1:12" ht="15.75" customHeight="1" x14ac:dyDescent="0.25">
      <c r="A268" t="str">
        <f>CONCATENATE(B268,C268,D268,H268,I268,L268)</f>
        <v>2012018HOMICIDIO671</v>
      </c>
      <c r="B268" s="2">
        <v>20</v>
      </c>
      <c r="C268" s="2">
        <v>1</v>
      </c>
      <c r="D268" s="2">
        <v>2018</v>
      </c>
      <c r="E268" s="2" t="s">
        <v>41</v>
      </c>
      <c r="F268" s="2" t="s">
        <v>22</v>
      </c>
      <c r="G268" s="2" t="s">
        <v>11</v>
      </c>
      <c r="H268" s="2" t="s">
        <v>12</v>
      </c>
      <c r="I268" s="2">
        <v>67</v>
      </c>
      <c r="J268" s="2" t="str">
        <f>VLOOKUP(A268,'Cor da Pele e Motivacao'!$A$2:$I$11399,6, FALSE)</f>
        <v>Parda</v>
      </c>
      <c r="K268" s="2" t="str">
        <f>VLOOKUP(A268,'Cor da Pele e Motivacao'!$A$2:$I$11399,8, FALSE)</f>
        <v>OUTRAS MOTIVAÇÕES</v>
      </c>
      <c r="L268" s="2">
        <v>1</v>
      </c>
    </row>
    <row r="269" spans="1:12" ht="15.75" customHeight="1" x14ac:dyDescent="0.25">
      <c r="A269" t="str">
        <f>CONCATENATE(B269,C269,D269,H269,I269,L269)</f>
        <v>2012018LATROCINIO421</v>
      </c>
      <c r="B269" s="2">
        <v>20</v>
      </c>
      <c r="C269" s="2">
        <v>1</v>
      </c>
      <c r="D269" s="2">
        <v>2018</v>
      </c>
      <c r="E269" s="2" t="s">
        <v>15</v>
      </c>
      <c r="F269" s="2" t="s">
        <v>16</v>
      </c>
      <c r="G269" s="2" t="s">
        <v>11</v>
      </c>
      <c r="H269" s="2" t="s">
        <v>33</v>
      </c>
      <c r="I269" s="2">
        <v>42</v>
      </c>
      <c r="J269" s="2" t="str">
        <f>VLOOKUP(A269,'Cor da Pele e Motivacao'!$A$2:$I$11399,6, FALSE)</f>
        <v>Parda</v>
      </c>
      <c r="K269" s="2" t="str">
        <f>VLOOKUP(A269,'Cor da Pele e Motivacao'!$A$2:$I$11399,8, FALSE)</f>
        <v>PATRIMÔNIO</v>
      </c>
      <c r="L269" s="2">
        <v>1</v>
      </c>
    </row>
    <row r="270" spans="1:12" ht="15.75" customHeight="1" x14ac:dyDescent="0.25">
      <c r="A270" t="str">
        <f>CONCATENATE(B270,C270,D270,H270,I270,L270)</f>
        <v>2012018HOMICIDIO221</v>
      </c>
      <c r="B270" s="2">
        <v>20</v>
      </c>
      <c r="C270" s="2">
        <v>1</v>
      </c>
      <c r="D270" s="2">
        <v>2018</v>
      </c>
      <c r="E270" s="2" t="s">
        <v>60</v>
      </c>
      <c r="F270" s="2" t="s">
        <v>22</v>
      </c>
      <c r="G270" s="2" t="s">
        <v>11</v>
      </c>
      <c r="H270" s="2" t="s">
        <v>12</v>
      </c>
      <c r="I270" s="2">
        <v>22</v>
      </c>
      <c r="J270" s="2" t="str">
        <f>VLOOKUP(A270,'Cor da Pele e Motivacao'!$A$2:$I$11399,6, FALSE)</f>
        <v>Parda</v>
      </c>
      <c r="K270" s="2" t="str">
        <f>VLOOKUP(A270,'Cor da Pele e Motivacao'!$A$2:$I$11399,8, FALSE)</f>
        <v>ATIVIDADES CRIMINAIS</v>
      </c>
      <c r="L270" s="2">
        <v>1</v>
      </c>
    </row>
    <row r="271" spans="1:12" ht="15.75" customHeight="1" x14ac:dyDescent="0.25">
      <c r="A271" t="str">
        <f>CONCATENATE(B271,C271,D271,H271,I271,L271)</f>
        <v>2012018HOMICIDIO341</v>
      </c>
      <c r="B271" s="2">
        <v>20</v>
      </c>
      <c r="C271" s="2">
        <v>1</v>
      </c>
      <c r="D271" s="2">
        <v>2018</v>
      </c>
      <c r="E271" s="2" t="s">
        <v>20</v>
      </c>
      <c r="F271" s="2" t="s">
        <v>14</v>
      </c>
      <c r="G271" s="2" t="s">
        <v>11</v>
      </c>
      <c r="H271" s="2" t="s">
        <v>12</v>
      </c>
      <c r="I271" s="2">
        <v>34</v>
      </c>
      <c r="J271" s="2" t="str">
        <f>VLOOKUP(A271,'Cor da Pele e Motivacao'!$A$2:$I$11399,6, FALSE)</f>
        <v>Parda</v>
      </c>
      <c r="K271" s="2" t="str">
        <f>VLOOKUP(A271,'Cor da Pele e Motivacao'!$A$2:$I$11399,8, FALSE)</f>
        <v>ATIVIDADES CRIMINAIS</v>
      </c>
      <c r="L271" s="2">
        <v>1</v>
      </c>
    </row>
    <row r="272" spans="1:12" ht="15.75" customHeight="1" x14ac:dyDescent="0.25">
      <c r="A272" t="str">
        <f>CONCATENATE(B272,C272,D272,H272,I272,L272)</f>
        <v>2012018HOMICIDIO311</v>
      </c>
      <c r="B272" s="2">
        <v>20</v>
      </c>
      <c r="C272" s="2">
        <v>1</v>
      </c>
      <c r="D272" s="2">
        <v>2018</v>
      </c>
      <c r="E272" s="2" t="s">
        <v>100</v>
      </c>
      <c r="F272" s="2" t="s">
        <v>10</v>
      </c>
      <c r="G272" s="2" t="s">
        <v>11</v>
      </c>
      <c r="H272" s="2" t="s">
        <v>12</v>
      </c>
      <c r="I272" s="2">
        <v>31</v>
      </c>
      <c r="J272" s="2" t="str">
        <f>VLOOKUP(A272,'Cor da Pele e Motivacao'!$A$2:$I$11399,6, FALSE)</f>
        <v>Branca</v>
      </c>
      <c r="K272" s="2" t="str">
        <f>VLOOKUP(A272,'Cor da Pele e Motivacao'!$A$2:$I$11399,8, FALSE)</f>
        <v>VIOLÊNCIA INTERPESSOAL</v>
      </c>
      <c r="L272" s="2">
        <v>1</v>
      </c>
    </row>
    <row r="273" spans="1:12" ht="15.75" customHeight="1" x14ac:dyDescent="0.25">
      <c r="A273" t="str">
        <f>CONCATENATE(B273,C273,D273,H273,I273,L273)</f>
        <v>2012018HOMICIDIO181</v>
      </c>
      <c r="B273" s="2">
        <v>20</v>
      </c>
      <c r="C273" s="2">
        <v>1</v>
      </c>
      <c r="D273" s="2">
        <v>2018</v>
      </c>
      <c r="E273" s="2" t="s">
        <v>23</v>
      </c>
      <c r="F273" s="2" t="s">
        <v>14</v>
      </c>
      <c r="G273" s="2" t="s">
        <v>11</v>
      </c>
      <c r="H273" s="2" t="s">
        <v>12</v>
      </c>
      <c r="I273" s="2">
        <v>18</v>
      </c>
      <c r="J273" s="2" t="str">
        <f>VLOOKUP(A273,'Cor da Pele e Motivacao'!$A$2:$I$11399,6, FALSE)</f>
        <v>Parda</v>
      </c>
      <c r="K273" s="2" t="str">
        <f>VLOOKUP(A273,'Cor da Pele e Motivacao'!$A$2:$I$11399,8, FALSE)</f>
        <v>ATIVIDADES CRIMINAIS</v>
      </c>
      <c r="L273" s="2">
        <v>1</v>
      </c>
    </row>
    <row r="274" spans="1:12" ht="15.75" customHeight="1" x14ac:dyDescent="0.25">
      <c r="A274" t="str">
        <f>CONCATENATE(B274,C274,D274,H274,I274,L274)</f>
        <v>2012018HOMICIDIO251</v>
      </c>
      <c r="B274" s="2">
        <v>20</v>
      </c>
      <c r="C274" s="2">
        <v>1</v>
      </c>
      <c r="D274" s="2">
        <v>2018</v>
      </c>
      <c r="E274" s="2" t="s">
        <v>23</v>
      </c>
      <c r="F274" s="2" t="s">
        <v>14</v>
      </c>
      <c r="G274" s="2" t="s">
        <v>11</v>
      </c>
      <c r="H274" s="2" t="s">
        <v>12</v>
      </c>
      <c r="I274" s="2">
        <v>25</v>
      </c>
      <c r="J274" s="2" t="str">
        <f>VLOOKUP(A274,'Cor da Pele e Motivacao'!$A$2:$I$11399,6, FALSE)</f>
        <v>Parda</v>
      </c>
      <c r="K274" s="2" t="str">
        <f>VLOOKUP(A274,'Cor da Pele e Motivacao'!$A$2:$I$11399,8, FALSE)</f>
        <v>A DEFINIR</v>
      </c>
      <c r="L274" s="2">
        <v>1</v>
      </c>
    </row>
    <row r="275" spans="1:12" ht="15.75" customHeight="1" x14ac:dyDescent="0.25">
      <c r="A275" t="str">
        <f>CONCATENATE(B275,C275,D275,H275,I275,L275)</f>
        <v>2012018HOMICIDIO151</v>
      </c>
      <c r="B275" s="2">
        <v>20</v>
      </c>
      <c r="C275" s="2">
        <v>1</v>
      </c>
      <c r="D275" s="2">
        <v>2018</v>
      </c>
      <c r="E275" s="2" t="s">
        <v>92</v>
      </c>
      <c r="F275" s="2" t="s">
        <v>22</v>
      </c>
      <c r="G275" s="2" t="s">
        <v>28</v>
      </c>
      <c r="H275" s="2" t="s">
        <v>12</v>
      </c>
      <c r="I275" s="2">
        <v>15</v>
      </c>
      <c r="J275" s="2" t="str">
        <f>VLOOKUP(A275,'Cor da Pele e Motivacao'!$A$2:$I$11399,6, FALSE)</f>
        <v>Parda</v>
      </c>
      <c r="K275" s="2" t="str">
        <f>VLOOKUP(A275,'Cor da Pele e Motivacao'!$A$2:$I$11399,8, FALSE)</f>
        <v>ATIVIDADES CRIMINAIS</v>
      </c>
      <c r="L275" s="2">
        <v>1</v>
      </c>
    </row>
    <row r="276" spans="1:12" ht="15.75" customHeight="1" x14ac:dyDescent="0.25">
      <c r="A276" t="str">
        <f>CONCATENATE(B276,C276,D276,H276,I276,L276)</f>
        <v>2012018HOMICIDIO401</v>
      </c>
      <c r="B276" s="2">
        <v>20</v>
      </c>
      <c r="C276" s="2">
        <v>1</v>
      </c>
      <c r="D276" s="2">
        <v>2018</v>
      </c>
      <c r="E276" s="2" t="s">
        <v>87</v>
      </c>
      <c r="F276" s="2" t="s">
        <v>16</v>
      </c>
      <c r="G276" s="2" t="s">
        <v>11</v>
      </c>
      <c r="H276" s="2" t="s">
        <v>12</v>
      </c>
      <c r="I276" s="2">
        <v>40</v>
      </c>
      <c r="J276" s="2" t="str">
        <f>VLOOKUP(A276,'Cor da Pele e Motivacao'!$A$2:$I$11399,6, FALSE)</f>
        <v>Parda</v>
      </c>
      <c r="K276" s="2" t="str">
        <f>VLOOKUP(A276,'Cor da Pele e Motivacao'!$A$2:$I$11399,8, FALSE)</f>
        <v>VIOLÊNCIA INTERPESSOAL</v>
      </c>
      <c r="L276" s="2">
        <v>1</v>
      </c>
    </row>
    <row r="277" spans="1:12" ht="15.75" customHeight="1" x14ac:dyDescent="0.25">
      <c r="A277" t="str">
        <f>CONCATENATE(B277,C277,D277,H277,I277,L277)</f>
        <v>2012018HOMICIDIO461</v>
      </c>
      <c r="B277" s="2">
        <v>20</v>
      </c>
      <c r="C277" s="2">
        <v>1</v>
      </c>
      <c r="D277" s="2">
        <v>2018</v>
      </c>
      <c r="E277" s="2" t="s">
        <v>101</v>
      </c>
      <c r="F277" s="2" t="s">
        <v>22</v>
      </c>
      <c r="G277" s="2" t="s">
        <v>11</v>
      </c>
      <c r="H277" s="2" t="s">
        <v>12</v>
      </c>
      <c r="I277" s="2">
        <v>46</v>
      </c>
      <c r="J277" s="2" t="str">
        <f>VLOOKUP(A277,'Cor da Pele e Motivacao'!$A$2:$I$11399,6, FALSE)</f>
        <v>Parda</v>
      </c>
      <c r="K277" s="2" t="str">
        <f>VLOOKUP(A277,'Cor da Pele e Motivacao'!$A$2:$I$11399,8, FALSE)</f>
        <v>VIOLÊNCIA INTERPESSOAL</v>
      </c>
      <c r="L277" s="2">
        <v>1</v>
      </c>
    </row>
    <row r="278" spans="1:12" ht="15.75" customHeight="1" x14ac:dyDescent="0.25">
      <c r="A278" t="str">
        <f>CONCATENATE(B278,C278,D278,H278,I278,L278)</f>
        <v>2012018HOMICIDIO231</v>
      </c>
      <c r="B278" s="2">
        <v>20</v>
      </c>
      <c r="C278" s="2">
        <v>1</v>
      </c>
      <c r="D278" s="2">
        <v>2018</v>
      </c>
      <c r="E278" s="2" t="s">
        <v>25</v>
      </c>
      <c r="F278" s="2" t="s">
        <v>25</v>
      </c>
      <c r="G278" s="2" t="s">
        <v>11</v>
      </c>
      <c r="H278" s="2" t="s">
        <v>12</v>
      </c>
      <c r="I278" s="2">
        <v>23</v>
      </c>
      <c r="J278" s="2" t="str">
        <f>VLOOKUP(A278,'Cor da Pele e Motivacao'!$A$2:$I$11399,6, FALSE)</f>
        <v>Parda</v>
      </c>
      <c r="K278" s="2" t="str">
        <f>VLOOKUP(A278,'Cor da Pele e Motivacao'!$A$2:$I$11399,8, FALSE)</f>
        <v>ATIVIDADES CRIMINAIS</v>
      </c>
      <c r="L278" s="2">
        <v>1</v>
      </c>
    </row>
    <row r="279" spans="1:12" ht="15.75" customHeight="1" x14ac:dyDescent="0.25">
      <c r="A279" t="str">
        <f>CONCATENATE(B279,C279,D279,H279,I279,L279)</f>
        <v>2012018HOMICIDIO401</v>
      </c>
      <c r="B279" s="2">
        <v>20</v>
      </c>
      <c r="C279" s="2">
        <v>1</v>
      </c>
      <c r="D279" s="2">
        <v>2018</v>
      </c>
      <c r="E279" s="2" t="s">
        <v>25</v>
      </c>
      <c r="F279" s="2" t="s">
        <v>25</v>
      </c>
      <c r="G279" s="2" t="s">
        <v>11</v>
      </c>
      <c r="H279" s="2" t="s">
        <v>12</v>
      </c>
      <c r="I279" s="2">
        <v>40</v>
      </c>
      <c r="J279" s="2" t="str">
        <f>VLOOKUP(A279,'Cor da Pele e Motivacao'!$A$2:$I$11399,6, FALSE)</f>
        <v>Parda</v>
      </c>
      <c r="K279" s="2" t="str">
        <f>VLOOKUP(A279,'Cor da Pele e Motivacao'!$A$2:$I$11399,8, FALSE)</f>
        <v>VIOLÊNCIA INTERPESSOAL</v>
      </c>
      <c r="L279" s="2">
        <v>1</v>
      </c>
    </row>
    <row r="280" spans="1:12" ht="15.75" customHeight="1" x14ac:dyDescent="0.25">
      <c r="A280" t="str">
        <f>CONCATENATE(B280,C280,D280,H280,I280,L280)</f>
        <v>2012018HOMICIDIO181</v>
      </c>
      <c r="B280" s="2">
        <v>20</v>
      </c>
      <c r="C280" s="2">
        <v>1</v>
      </c>
      <c r="D280" s="2">
        <v>2018</v>
      </c>
      <c r="E280" s="2" t="s">
        <v>26</v>
      </c>
      <c r="F280" s="2" t="s">
        <v>16</v>
      </c>
      <c r="G280" s="2" t="s">
        <v>11</v>
      </c>
      <c r="H280" s="2" t="s">
        <v>12</v>
      </c>
      <c r="I280" s="2">
        <v>18</v>
      </c>
      <c r="J280" s="2" t="str">
        <f>VLOOKUP(A280,'Cor da Pele e Motivacao'!$A$2:$I$11399,6, FALSE)</f>
        <v>Parda</v>
      </c>
      <c r="K280" s="2" t="str">
        <f>VLOOKUP(A280,'Cor da Pele e Motivacao'!$A$2:$I$11399,8, FALSE)</f>
        <v>ATIVIDADES CRIMINAIS</v>
      </c>
      <c r="L280" s="2">
        <v>1</v>
      </c>
    </row>
    <row r="281" spans="1:12" ht="15.75" customHeight="1" x14ac:dyDescent="0.25">
      <c r="A281" t="str">
        <f>CONCATENATE(B281,C281,D281,H281,I281,L281)</f>
        <v>2012018HOMICIDIO291</v>
      </c>
      <c r="B281" s="2">
        <v>20</v>
      </c>
      <c r="C281" s="2">
        <v>1</v>
      </c>
      <c r="D281" s="2">
        <v>2018</v>
      </c>
      <c r="E281" s="2" t="s">
        <v>26</v>
      </c>
      <c r="F281" s="2" t="s">
        <v>16</v>
      </c>
      <c r="G281" s="2" t="s">
        <v>11</v>
      </c>
      <c r="H281" s="2" t="s">
        <v>12</v>
      </c>
      <c r="I281" s="2">
        <v>29</v>
      </c>
      <c r="J281" s="2" t="str">
        <f>VLOOKUP(A281,'Cor da Pele e Motivacao'!$A$2:$I$11399,6, FALSE)</f>
        <v>Parda</v>
      </c>
      <c r="K281" s="2" t="str">
        <f>VLOOKUP(A281,'Cor da Pele e Motivacao'!$A$2:$I$11399,8, FALSE)</f>
        <v>EXCLUDENTE DE ILICITUDE</v>
      </c>
      <c r="L281" s="2">
        <v>1</v>
      </c>
    </row>
    <row r="282" spans="1:12" ht="15.75" customHeight="1" x14ac:dyDescent="0.25">
      <c r="A282" t="str">
        <f>CONCATENATE(B282,C282,D282,H282,I282,L282)</f>
        <v>2012018HOMICIDIO341</v>
      </c>
      <c r="B282" s="2">
        <v>20</v>
      </c>
      <c r="C282" s="2">
        <v>1</v>
      </c>
      <c r="D282" s="2">
        <v>2018</v>
      </c>
      <c r="E282" s="2" t="s">
        <v>102</v>
      </c>
      <c r="F282" s="2" t="s">
        <v>22</v>
      </c>
      <c r="G282" s="2" t="s">
        <v>11</v>
      </c>
      <c r="H282" s="2" t="s">
        <v>12</v>
      </c>
      <c r="I282" s="2">
        <v>34</v>
      </c>
      <c r="J282" s="2" t="str">
        <f>VLOOKUP(A282,'Cor da Pele e Motivacao'!$A$2:$I$11399,6, FALSE)</f>
        <v>Parda</v>
      </c>
      <c r="K282" s="2" t="str">
        <f>VLOOKUP(A282,'Cor da Pele e Motivacao'!$A$2:$I$11399,8, FALSE)</f>
        <v>ATIVIDADES CRIMINAIS</v>
      </c>
      <c r="L282" s="2">
        <v>1</v>
      </c>
    </row>
    <row r="283" spans="1:12" ht="15.75" customHeight="1" x14ac:dyDescent="0.25">
      <c r="A283" t="str">
        <f>CONCATENATE(B283,C283,D283,H283,I283,L283)</f>
        <v>2012018HOMICIDIO261</v>
      </c>
      <c r="B283" s="2">
        <v>20</v>
      </c>
      <c r="C283" s="2">
        <v>1</v>
      </c>
      <c r="D283" s="2">
        <v>2018</v>
      </c>
      <c r="E283" s="2" t="s">
        <v>49</v>
      </c>
      <c r="F283" s="2" t="s">
        <v>16</v>
      </c>
      <c r="G283" s="2" t="s">
        <v>11</v>
      </c>
      <c r="H283" s="2" t="s">
        <v>12</v>
      </c>
      <c r="I283" s="2">
        <v>26</v>
      </c>
      <c r="J283" s="2" t="str">
        <f>VLOOKUP(A283,'Cor da Pele e Motivacao'!$A$2:$I$11399,6, FALSE)</f>
        <v>Parda</v>
      </c>
      <c r="K283" s="2" t="str">
        <f>VLOOKUP(A283,'Cor da Pele e Motivacao'!$A$2:$I$11399,8, FALSE)</f>
        <v>ATIVIDADES CRIMINAIS</v>
      </c>
      <c r="L283" s="2">
        <v>1</v>
      </c>
    </row>
    <row r="284" spans="1:12" ht="15.75" customHeight="1" x14ac:dyDescent="0.25">
      <c r="A284" t="str">
        <f>CONCATENATE(B284,C284,D284,H284,I284,L284)</f>
        <v>2012018HOMICIDIO181</v>
      </c>
      <c r="B284" s="2">
        <v>20</v>
      </c>
      <c r="C284" s="2">
        <v>1</v>
      </c>
      <c r="D284" s="2">
        <v>2018</v>
      </c>
      <c r="E284" s="2" t="s">
        <v>103</v>
      </c>
      <c r="F284" s="2" t="s">
        <v>22</v>
      </c>
      <c r="G284" s="2" t="s">
        <v>11</v>
      </c>
      <c r="H284" s="2" t="s">
        <v>12</v>
      </c>
      <c r="I284" s="2">
        <v>18</v>
      </c>
      <c r="J284" s="2" t="str">
        <f>VLOOKUP(A284,'Cor da Pele e Motivacao'!$A$2:$I$11399,6, FALSE)</f>
        <v>Parda</v>
      </c>
      <c r="K284" s="2" t="str">
        <f>VLOOKUP(A284,'Cor da Pele e Motivacao'!$A$2:$I$11399,8, FALSE)</f>
        <v>ATIVIDADES CRIMINAIS</v>
      </c>
      <c r="L284" s="2">
        <v>1</v>
      </c>
    </row>
    <row r="285" spans="1:12" ht="15.75" customHeight="1" x14ac:dyDescent="0.25">
      <c r="A285" t="str">
        <f>CONCATENATE(B285,C285,D285,H285,I285,L285)</f>
        <v>2012018HOMICIDIO451</v>
      </c>
      <c r="B285" s="2">
        <v>20</v>
      </c>
      <c r="C285" s="2">
        <v>1</v>
      </c>
      <c r="D285" s="2">
        <v>2018</v>
      </c>
      <c r="E285" s="2" t="s">
        <v>38</v>
      </c>
      <c r="F285" s="2" t="s">
        <v>22</v>
      </c>
      <c r="G285" s="2" t="s">
        <v>11</v>
      </c>
      <c r="H285" s="2" t="s">
        <v>12</v>
      </c>
      <c r="I285" s="2">
        <v>45</v>
      </c>
      <c r="J285" s="2" t="str">
        <f>VLOOKUP(A285,'Cor da Pele e Motivacao'!$A$2:$I$11399,6, FALSE)</f>
        <v>Parda</v>
      </c>
      <c r="K285" s="2" t="str">
        <f>VLOOKUP(A285,'Cor da Pele e Motivacao'!$A$2:$I$11399,8, FALSE)</f>
        <v>ATIVIDADES CRIMINAIS</v>
      </c>
      <c r="L285" s="2">
        <v>1</v>
      </c>
    </row>
    <row r="286" spans="1:12" ht="15.75" customHeight="1" x14ac:dyDescent="0.25">
      <c r="A286" t="str">
        <f>CONCATENATE(B286,C286,D286,H286,I286,L286)</f>
        <v>2112018HOMICIDIO351</v>
      </c>
      <c r="B286" s="2">
        <v>21</v>
      </c>
      <c r="C286" s="2">
        <v>1</v>
      </c>
      <c r="D286" s="2">
        <v>2018</v>
      </c>
      <c r="E286" s="2" t="s">
        <v>30</v>
      </c>
      <c r="F286" s="2" t="s">
        <v>10</v>
      </c>
      <c r="G286" s="2" t="s">
        <v>11</v>
      </c>
      <c r="H286" s="2" t="s">
        <v>12</v>
      </c>
      <c r="I286" s="2">
        <v>35</v>
      </c>
      <c r="J286" s="2" t="str">
        <f>VLOOKUP(A286,'Cor da Pele e Motivacao'!$A$2:$I$11399,6, FALSE)</f>
        <v>Parda</v>
      </c>
      <c r="K286" s="2" t="str">
        <f>VLOOKUP(A286,'Cor da Pele e Motivacao'!$A$2:$I$11399,8, FALSE)</f>
        <v>ATIVIDADES CRIMINAIS</v>
      </c>
      <c r="L286" s="2">
        <v>1</v>
      </c>
    </row>
    <row r="287" spans="1:12" ht="15.75" customHeight="1" x14ac:dyDescent="0.25">
      <c r="A287" t="str">
        <f>CONCATENATE(B287,C287,D287,H287,I287,L287)</f>
        <v>2112018HOMICIDIO221</v>
      </c>
      <c r="B287" s="2">
        <v>21</v>
      </c>
      <c r="C287" s="2">
        <v>1</v>
      </c>
      <c r="D287" s="2">
        <v>2018</v>
      </c>
      <c r="E287" s="2" t="s">
        <v>13</v>
      </c>
      <c r="F287" s="2" t="s">
        <v>14</v>
      </c>
      <c r="G287" s="2" t="s">
        <v>11</v>
      </c>
      <c r="H287" s="2" t="s">
        <v>12</v>
      </c>
      <c r="I287" s="2">
        <v>22</v>
      </c>
      <c r="J287" s="2" t="str">
        <f>VLOOKUP(A287,'Cor da Pele e Motivacao'!$A$2:$I$11399,6, FALSE)</f>
        <v>Parda</v>
      </c>
      <c r="K287" s="2" t="str">
        <f>VLOOKUP(A287,'Cor da Pele e Motivacao'!$A$2:$I$11399,8, FALSE)</f>
        <v>A DEFINIR</v>
      </c>
      <c r="L287" s="2">
        <v>1</v>
      </c>
    </row>
    <row r="288" spans="1:12" ht="15.75" customHeight="1" x14ac:dyDescent="0.25">
      <c r="A288" t="str">
        <f>CONCATENATE(B288,C288,D288,H288,I288,L288)</f>
        <v>2112018HOMICIDIO211</v>
      </c>
      <c r="B288" s="2">
        <v>21</v>
      </c>
      <c r="C288" s="2">
        <v>1</v>
      </c>
      <c r="D288" s="2">
        <v>2018</v>
      </c>
      <c r="E288" s="2" t="s">
        <v>41</v>
      </c>
      <c r="F288" s="2" t="s">
        <v>22</v>
      </c>
      <c r="G288" s="2" t="s">
        <v>11</v>
      </c>
      <c r="H288" s="2" t="s">
        <v>12</v>
      </c>
      <c r="I288" s="2">
        <v>21</v>
      </c>
      <c r="J288" s="2" t="str">
        <f>VLOOKUP(A288,'Cor da Pele e Motivacao'!$A$2:$I$11399,6, FALSE)</f>
        <v>Parda</v>
      </c>
      <c r="K288" s="2" t="str">
        <f>VLOOKUP(A288,'Cor da Pele e Motivacao'!$A$2:$I$11399,8, FALSE)</f>
        <v>ATIVIDADES CRIMINAIS</v>
      </c>
      <c r="L288" s="2">
        <v>1</v>
      </c>
    </row>
    <row r="289" spans="1:12" ht="15.75" customHeight="1" x14ac:dyDescent="0.25">
      <c r="A289" t="str">
        <f>CONCATENATE(B289,C289,D289,H289,I289,L289)</f>
        <v>2112018HOMICIDIO211</v>
      </c>
      <c r="B289" s="2">
        <v>21</v>
      </c>
      <c r="C289" s="2">
        <v>1</v>
      </c>
      <c r="D289" s="2">
        <v>2018</v>
      </c>
      <c r="E289" s="2" t="s">
        <v>53</v>
      </c>
      <c r="F289" s="2" t="s">
        <v>10</v>
      </c>
      <c r="G289" s="2" t="s">
        <v>11</v>
      </c>
      <c r="H289" s="2" t="s">
        <v>12</v>
      </c>
      <c r="I289" s="2">
        <v>21</v>
      </c>
      <c r="J289" s="2" t="str">
        <f>VLOOKUP(A289,'Cor da Pele e Motivacao'!$A$2:$I$11399,6, FALSE)</f>
        <v>Parda</v>
      </c>
      <c r="K289" s="2" t="str">
        <f>VLOOKUP(A289,'Cor da Pele e Motivacao'!$A$2:$I$11399,8, FALSE)</f>
        <v>ATIVIDADES CRIMINAIS</v>
      </c>
      <c r="L289" s="2">
        <v>1</v>
      </c>
    </row>
    <row r="290" spans="1:12" ht="15.75" customHeight="1" x14ac:dyDescent="0.25">
      <c r="A290" t="str">
        <f>CONCATENATE(B290,C290,D290,H290,I290,L290)</f>
        <v>2112018HOMICIDIO171</v>
      </c>
      <c r="B290" s="2">
        <v>21</v>
      </c>
      <c r="C290" s="2">
        <v>1</v>
      </c>
      <c r="D290" s="2">
        <v>2018</v>
      </c>
      <c r="E290" s="2" t="s">
        <v>78</v>
      </c>
      <c r="F290" s="2" t="s">
        <v>14</v>
      </c>
      <c r="G290" s="2" t="s">
        <v>11</v>
      </c>
      <c r="H290" s="2" t="s">
        <v>12</v>
      </c>
      <c r="I290" s="2">
        <v>17</v>
      </c>
      <c r="J290" s="2" t="str">
        <f>VLOOKUP(A290,'Cor da Pele e Motivacao'!$A$2:$I$11399,6, FALSE)</f>
        <v>Parda</v>
      </c>
      <c r="K290" s="2" t="str">
        <f>VLOOKUP(A290,'Cor da Pele e Motivacao'!$A$2:$I$11399,8, FALSE)</f>
        <v>ATIVIDADES CRIMINAIS</v>
      </c>
      <c r="L290" s="2">
        <v>1</v>
      </c>
    </row>
    <row r="291" spans="1:12" ht="15.75" customHeight="1" x14ac:dyDescent="0.25">
      <c r="A291" t="str">
        <f>CONCATENATE(B291,C291,D291,H291,I291,L291)</f>
        <v>2112018HOMICIDIO231</v>
      </c>
      <c r="B291" s="2">
        <v>21</v>
      </c>
      <c r="C291" s="2">
        <v>1</v>
      </c>
      <c r="D291" s="2">
        <v>2018</v>
      </c>
      <c r="E291" s="2" t="s">
        <v>20</v>
      </c>
      <c r="F291" s="2" t="s">
        <v>14</v>
      </c>
      <c r="G291" s="2" t="s">
        <v>11</v>
      </c>
      <c r="H291" s="2" t="s">
        <v>12</v>
      </c>
      <c r="I291" s="2">
        <v>23</v>
      </c>
      <c r="J291" s="2" t="str">
        <f>VLOOKUP(A291,'Cor da Pele e Motivacao'!$A$2:$I$11399,6, FALSE)</f>
        <v>Parda</v>
      </c>
      <c r="K291" s="2" t="str">
        <f>VLOOKUP(A291,'Cor da Pele e Motivacao'!$A$2:$I$11399,8, FALSE)</f>
        <v>ATIVIDADES CRIMINAIS</v>
      </c>
      <c r="L291" s="2">
        <v>1</v>
      </c>
    </row>
    <row r="292" spans="1:12" ht="15.75" customHeight="1" x14ac:dyDescent="0.25">
      <c r="A292" t="str">
        <f>CONCATENATE(B292,C292,D292,H292,I292,L292)</f>
        <v>2112018HOMICIDIO181</v>
      </c>
      <c r="B292" s="2">
        <v>21</v>
      </c>
      <c r="C292" s="2">
        <v>1</v>
      </c>
      <c r="D292" s="2">
        <v>2018</v>
      </c>
      <c r="E292" s="2" t="s">
        <v>97</v>
      </c>
      <c r="F292" s="2" t="s">
        <v>22</v>
      </c>
      <c r="G292" s="2" t="s">
        <v>11</v>
      </c>
      <c r="H292" s="2" t="s">
        <v>12</v>
      </c>
      <c r="I292" s="2">
        <v>18</v>
      </c>
      <c r="J292" s="2" t="str">
        <f>VLOOKUP(A292,'Cor da Pele e Motivacao'!$A$2:$I$11399,6, FALSE)</f>
        <v>Parda</v>
      </c>
      <c r="K292" s="2" t="str">
        <f>VLOOKUP(A292,'Cor da Pele e Motivacao'!$A$2:$I$11399,8, FALSE)</f>
        <v>ATIVIDADES CRIMINAIS</v>
      </c>
      <c r="L292" s="2">
        <v>1</v>
      </c>
    </row>
    <row r="293" spans="1:12" ht="15.75" customHeight="1" x14ac:dyDescent="0.25">
      <c r="A293" t="str">
        <f>CONCATENATE(B293,C293,D293,H293,I293,L293)</f>
        <v>2112018HOMICIDIO211</v>
      </c>
      <c r="B293" s="2">
        <v>21</v>
      </c>
      <c r="C293" s="2">
        <v>1</v>
      </c>
      <c r="D293" s="2">
        <v>2018</v>
      </c>
      <c r="E293" s="2" t="s">
        <v>104</v>
      </c>
      <c r="F293" s="2" t="s">
        <v>22</v>
      </c>
      <c r="G293" s="2" t="s">
        <v>11</v>
      </c>
      <c r="H293" s="2" t="s">
        <v>12</v>
      </c>
      <c r="I293" s="2">
        <v>21</v>
      </c>
      <c r="J293" s="2" t="str">
        <f>VLOOKUP(A293,'Cor da Pele e Motivacao'!$A$2:$I$11399,6, FALSE)</f>
        <v>Parda</v>
      </c>
      <c r="K293" s="2" t="str">
        <f>VLOOKUP(A293,'Cor da Pele e Motivacao'!$A$2:$I$11399,8, FALSE)</f>
        <v>ATIVIDADES CRIMINAIS</v>
      </c>
      <c r="L293" s="2">
        <v>1</v>
      </c>
    </row>
    <row r="294" spans="1:12" ht="15.75" customHeight="1" x14ac:dyDescent="0.25">
      <c r="A294" t="str">
        <f>CONCATENATE(B294,C294,D294,H294,I294,L294)</f>
        <v>2112018HOMICIDIO241</v>
      </c>
      <c r="B294" s="2">
        <v>21</v>
      </c>
      <c r="C294" s="2">
        <v>1</v>
      </c>
      <c r="D294" s="2">
        <v>2018</v>
      </c>
      <c r="E294" s="2" t="s">
        <v>23</v>
      </c>
      <c r="F294" s="2" t="s">
        <v>14</v>
      </c>
      <c r="G294" s="2" t="s">
        <v>11</v>
      </c>
      <c r="H294" s="2" t="s">
        <v>12</v>
      </c>
      <c r="I294" s="2">
        <v>24</v>
      </c>
      <c r="J294" s="2" t="str">
        <f>VLOOKUP(A294,'Cor da Pele e Motivacao'!$A$2:$I$11399,6, FALSE)</f>
        <v>Parda</v>
      </c>
      <c r="K294" s="2" t="str">
        <f>VLOOKUP(A294,'Cor da Pele e Motivacao'!$A$2:$I$11399,8, FALSE)</f>
        <v>ATIVIDADES CRIMINAIS</v>
      </c>
      <c r="L294" s="2">
        <v>1</v>
      </c>
    </row>
    <row r="295" spans="1:12" ht="15.75" customHeight="1" x14ac:dyDescent="0.25">
      <c r="A295" t="str">
        <f>CONCATENATE(B295,C295,D295,H295,I295,L295)</f>
        <v>2112018HOMICIDIO301</v>
      </c>
      <c r="B295" s="2">
        <v>21</v>
      </c>
      <c r="C295" s="2">
        <v>1</v>
      </c>
      <c r="D295" s="2">
        <v>2018</v>
      </c>
      <c r="E295" s="2" t="s">
        <v>23</v>
      </c>
      <c r="F295" s="2" t="s">
        <v>14</v>
      </c>
      <c r="G295" s="2" t="s">
        <v>11</v>
      </c>
      <c r="H295" s="2" t="s">
        <v>12</v>
      </c>
      <c r="I295" s="2">
        <v>30</v>
      </c>
      <c r="J295" s="2" t="str">
        <f>VLOOKUP(A295,'Cor da Pele e Motivacao'!$A$2:$I$11399,6, FALSE)</f>
        <v>Parda</v>
      </c>
      <c r="K295" s="2" t="str">
        <f>VLOOKUP(A295,'Cor da Pele e Motivacao'!$A$2:$I$11399,8, FALSE)</f>
        <v>ATIVIDADES CRIMINAIS</v>
      </c>
      <c r="L295" s="2">
        <v>1</v>
      </c>
    </row>
    <row r="296" spans="1:12" ht="15.75" customHeight="1" x14ac:dyDescent="0.25">
      <c r="A296" t="str">
        <f>CONCATENATE(B296,C296,D296,H296,I296,L296)</f>
        <v>2112018HOMICIDIO371</v>
      </c>
      <c r="B296" s="2">
        <v>21</v>
      </c>
      <c r="C296" s="2">
        <v>1</v>
      </c>
      <c r="D296" s="2">
        <v>2018</v>
      </c>
      <c r="E296" s="2" t="s">
        <v>36</v>
      </c>
      <c r="F296" s="2" t="s">
        <v>14</v>
      </c>
      <c r="G296" s="2" t="s">
        <v>11</v>
      </c>
      <c r="H296" s="2" t="s">
        <v>12</v>
      </c>
      <c r="I296" s="2">
        <v>37</v>
      </c>
      <c r="J296" s="2" t="str">
        <f>VLOOKUP(A296,'Cor da Pele e Motivacao'!$A$2:$I$11399,6, FALSE)</f>
        <v>Parda</v>
      </c>
      <c r="K296" s="2" t="str">
        <f>VLOOKUP(A296,'Cor da Pele e Motivacao'!$A$2:$I$11399,8, FALSE)</f>
        <v>ATIVIDADES CRIMINAIS</v>
      </c>
      <c r="L296" s="2">
        <v>1</v>
      </c>
    </row>
    <row r="297" spans="1:12" ht="15.75" customHeight="1" x14ac:dyDescent="0.25">
      <c r="A297" t="str">
        <f>CONCATENATE(B297,C297,D297,H297,I297,L297)</f>
        <v>2112018HOMICIDIO212</v>
      </c>
      <c r="B297" s="2">
        <v>21</v>
      </c>
      <c r="C297" s="2">
        <v>1</v>
      </c>
      <c r="D297" s="2">
        <v>2018</v>
      </c>
      <c r="E297" s="2" t="s">
        <v>25</v>
      </c>
      <c r="F297" s="2" t="s">
        <v>25</v>
      </c>
      <c r="G297" s="2" t="s">
        <v>11</v>
      </c>
      <c r="H297" s="2" t="s">
        <v>12</v>
      </c>
      <c r="I297" s="2">
        <v>21</v>
      </c>
      <c r="J297" s="8"/>
      <c r="K297" s="2"/>
      <c r="L297" s="2">
        <v>2</v>
      </c>
    </row>
    <row r="298" spans="1:12" ht="15.75" customHeight="1" x14ac:dyDescent="0.25">
      <c r="A298" t="str">
        <f>CONCATENATE(B298,C298,D298,H298,I298,L298)</f>
        <v>2112018HOMICIDIO221</v>
      </c>
      <c r="B298" s="2">
        <v>21</v>
      </c>
      <c r="C298" s="2">
        <v>1</v>
      </c>
      <c r="D298" s="2">
        <v>2018</v>
      </c>
      <c r="E298" s="2" t="s">
        <v>25</v>
      </c>
      <c r="F298" s="2" t="s">
        <v>25</v>
      </c>
      <c r="G298" s="2" t="s">
        <v>11</v>
      </c>
      <c r="H298" s="2" t="s">
        <v>12</v>
      </c>
      <c r="I298" s="2">
        <v>22</v>
      </c>
      <c r="J298" s="2" t="str">
        <f>VLOOKUP(A298,'Cor da Pele e Motivacao'!$A$2:$I$11399,6, FALSE)</f>
        <v>Parda</v>
      </c>
      <c r="K298" s="2" t="str">
        <f>VLOOKUP(A298,'Cor da Pele e Motivacao'!$A$2:$I$11399,8, FALSE)</f>
        <v>A DEFINIR</v>
      </c>
      <c r="L298" s="2">
        <v>1</v>
      </c>
    </row>
    <row r="299" spans="1:12" ht="15.75" customHeight="1" x14ac:dyDescent="0.25">
      <c r="A299" t="str">
        <f>CONCATENATE(B299,C299,D299,H299,I299,L299)</f>
        <v>2212018HOMICIDIO281</v>
      </c>
      <c r="B299" s="2">
        <v>22</v>
      </c>
      <c r="C299" s="2">
        <v>1</v>
      </c>
      <c r="D299" s="2">
        <v>2018</v>
      </c>
      <c r="E299" s="2" t="s">
        <v>66</v>
      </c>
      <c r="F299" s="2" t="s">
        <v>16</v>
      </c>
      <c r="G299" s="2" t="s">
        <v>11</v>
      </c>
      <c r="H299" s="2" t="s">
        <v>12</v>
      </c>
      <c r="I299" s="2">
        <v>28</v>
      </c>
      <c r="J299" s="2" t="str">
        <f>VLOOKUP(A299,'Cor da Pele e Motivacao'!$A$2:$I$11399,6, FALSE)</f>
        <v>Branca</v>
      </c>
      <c r="K299" s="2" t="str">
        <f>VLOOKUP(A299,'Cor da Pele e Motivacao'!$A$2:$I$11399,8, FALSE)</f>
        <v>VIOLÊNCIA INTERPESSOAL</v>
      </c>
      <c r="L299" s="2">
        <v>1</v>
      </c>
    </row>
    <row r="300" spans="1:12" ht="15.75" customHeight="1" x14ac:dyDescent="0.25">
      <c r="A300" t="str">
        <f>CONCATENATE(B300,C300,D300,H300,I300,L300)</f>
        <v>2212018HOMICIDIO341</v>
      </c>
      <c r="B300" s="2">
        <v>22</v>
      </c>
      <c r="C300" s="2">
        <v>1</v>
      </c>
      <c r="D300" s="2">
        <v>2018</v>
      </c>
      <c r="E300" s="2" t="s">
        <v>78</v>
      </c>
      <c r="F300" s="2" t="s">
        <v>14</v>
      </c>
      <c r="G300" s="2" t="s">
        <v>11</v>
      </c>
      <c r="H300" s="2" t="s">
        <v>12</v>
      </c>
      <c r="I300" s="2">
        <v>34</v>
      </c>
      <c r="J300" s="2" t="str">
        <f>VLOOKUP(A300,'Cor da Pele e Motivacao'!$A$2:$I$11399,6, FALSE)</f>
        <v>Parda</v>
      </c>
      <c r="K300" s="2" t="str">
        <f>VLOOKUP(A300,'Cor da Pele e Motivacao'!$A$2:$I$11399,8, FALSE)</f>
        <v>A DEFINIR</v>
      </c>
      <c r="L300" s="2">
        <v>1</v>
      </c>
    </row>
    <row r="301" spans="1:12" ht="15.75" customHeight="1" x14ac:dyDescent="0.25">
      <c r="A301" t="str">
        <f>CONCATENATE(B301,C301,D301,H301,I301,L301)</f>
        <v>2212018LATROCINIO531</v>
      </c>
      <c r="B301" s="2">
        <v>22</v>
      </c>
      <c r="C301" s="2">
        <v>1</v>
      </c>
      <c r="D301" s="2">
        <v>2018</v>
      </c>
      <c r="E301" s="2" t="s">
        <v>35</v>
      </c>
      <c r="F301" s="2" t="s">
        <v>16</v>
      </c>
      <c r="G301" s="2" t="s">
        <v>11</v>
      </c>
      <c r="H301" s="2" t="s">
        <v>33</v>
      </c>
      <c r="I301" s="2">
        <v>53</v>
      </c>
      <c r="J301" s="2" t="str">
        <f>VLOOKUP(A301,'Cor da Pele e Motivacao'!$A$2:$I$11399,6, FALSE)</f>
        <v>Parda</v>
      </c>
      <c r="K301" s="2" t="str">
        <f>VLOOKUP(A301,'Cor da Pele e Motivacao'!$A$2:$I$11399,8, FALSE)</f>
        <v>PATRIMÔNIO</v>
      </c>
      <c r="L301" s="2">
        <v>1</v>
      </c>
    </row>
    <row r="302" spans="1:12" ht="15.75" customHeight="1" x14ac:dyDescent="0.25">
      <c r="A302" t="str">
        <f>CONCATENATE(B302,C302,D302,H302,I302,L302)</f>
        <v>2212018FEMINICIDIO251</v>
      </c>
      <c r="B302" s="2">
        <v>22</v>
      </c>
      <c r="C302" s="2">
        <v>1</v>
      </c>
      <c r="D302" s="2">
        <v>2018</v>
      </c>
      <c r="E302" s="2" t="s">
        <v>23</v>
      </c>
      <c r="F302" s="2" t="s">
        <v>14</v>
      </c>
      <c r="G302" s="2" t="s">
        <v>28</v>
      </c>
      <c r="H302" s="2" t="s">
        <v>29</v>
      </c>
      <c r="I302" s="2">
        <v>25</v>
      </c>
      <c r="J302" s="2" t="str">
        <f>VLOOKUP(A302,'Cor da Pele e Motivacao'!$A$2:$I$11399,6, FALSE)</f>
        <v>Parda</v>
      </c>
      <c r="K302" s="2" t="str">
        <f>VLOOKUP(A302,'Cor da Pele e Motivacao'!$A$2:$I$11399,8, FALSE)</f>
        <v>FEMINICIDIO</v>
      </c>
      <c r="L302" s="2">
        <v>1</v>
      </c>
    </row>
    <row r="303" spans="1:12" ht="15.75" customHeight="1" x14ac:dyDescent="0.25">
      <c r="A303" t="str">
        <f>CONCATENATE(B303,C303,D303,H303,I303,L303)</f>
        <v>2212018HOMICIDIO211</v>
      </c>
      <c r="B303" s="2">
        <v>22</v>
      </c>
      <c r="C303" s="2">
        <v>1</v>
      </c>
      <c r="D303" s="2">
        <v>2018</v>
      </c>
      <c r="E303" s="2" t="s">
        <v>36</v>
      </c>
      <c r="F303" s="2" t="s">
        <v>14</v>
      </c>
      <c r="G303" s="2" t="s">
        <v>11</v>
      </c>
      <c r="H303" s="2" t="s">
        <v>12</v>
      </c>
      <c r="I303" s="2">
        <v>21</v>
      </c>
      <c r="J303" s="2" t="str">
        <f>VLOOKUP(A303,'Cor da Pele e Motivacao'!$A$2:$I$11399,6, FALSE)</f>
        <v>Parda</v>
      </c>
      <c r="K303" s="2" t="str">
        <f>VLOOKUP(A303,'Cor da Pele e Motivacao'!$A$2:$I$11399,8, FALSE)</f>
        <v>VIOLÊNCIA INTERPESSOAL</v>
      </c>
      <c r="L303" s="2">
        <v>1</v>
      </c>
    </row>
    <row r="304" spans="1:12" ht="15.75" customHeight="1" x14ac:dyDescent="0.25">
      <c r="A304" t="str">
        <f>CONCATENATE(B304,C304,D304,H304,I304,L304)</f>
        <v>2212018HOMICIDIO231</v>
      </c>
      <c r="B304" s="2">
        <v>22</v>
      </c>
      <c r="C304" s="2">
        <v>1</v>
      </c>
      <c r="D304" s="2">
        <v>2018</v>
      </c>
      <c r="E304" s="2" t="s">
        <v>25</v>
      </c>
      <c r="F304" s="2" t="s">
        <v>25</v>
      </c>
      <c r="G304" s="2" t="s">
        <v>11</v>
      </c>
      <c r="H304" s="2" t="s">
        <v>12</v>
      </c>
      <c r="I304" s="2">
        <v>23</v>
      </c>
      <c r="J304" s="2" t="str">
        <f>VLOOKUP(A304,'Cor da Pele e Motivacao'!$A$2:$I$11399,6, FALSE)</f>
        <v>Parda</v>
      </c>
      <c r="K304" s="2" t="str">
        <f>VLOOKUP(A304,'Cor da Pele e Motivacao'!$A$2:$I$11399,8, FALSE)</f>
        <v>EXCLUDENTE DE ILICITUDE</v>
      </c>
      <c r="L304" s="2">
        <v>1</v>
      </c>
    </row>
    <row r="305" spans="1:12" ht="15.75" customHeight="1" x14ac:dyDescent="0.25">
      <c r="A305" t="str">
        <f>CONCATENATE(B305,C305,D305,H305,I305,L305)</f>
        <v>2212018HOMICIDIO241</v>
      </c>
      <c r="B305" s="2">
        <v>22</v>
      </c>
      <c r="C305" s="2">
        <v>1</v>
      </c>
      <c r="D305" s="2">
        <v>2018</v>
      </c>
      <c r="E305" s="2" t="s">
        <v>25</v>
      </c>
      <c r="F305" s="2" t="s">
        <v>25</v>
      </c>
      <c r="G305" s="2" t="s">
        <v>11</v>
      </c>
      <c r="H305" s="2" t="s">
        <v>12</v>
      </c>
      <c r="I305" s="2">
        <v>24</v>
      </c>
      <c r="J305" s="2" t="str">
        <f>VLOOKUP(A305,'Cor da Pele e Motivacao'!$A$2:$I$11399,6, FALSE)</f>
        <v>Parda</v>
      </c>
      <c r="K305" s="2" t="str">
        <f>VLOOKUP(A305,'Cor da Pele e Motivacao'!$A$2:$I$11399,8, FALSE)</f>
        <v>A DEFINIR</v>
      </c>
      <c r="L305" s="2">
        <v>1</v>
      </c>
    </row>
    <row r="306" spans="1:12" ht="15.75" customHeight="1" x14ac:dyDescent="0.25">
      <c r="A306" t="str">
        <f>CONCATENATE(B306,C306,D306,H306,I306,L306)</f>
        <v>2212018HOMICIDIO321</v>
      </c>
      <c r="B306" s="2">
        <v>22</v>
      </c>
      <c r="C306" s="2">
        <v>1</v>
      </c>
      <c r="D306" s="2">
        <v>2018</v>
      </c>
      <c r="E306" s="2" t="s">
        <v>25</v>
      </c>
      <c r="F306" s="2" t="s">
        <v>25</v>
      </c>
      <c r="G306" s="2" t="s">
        <v>11</v>
      </c>
      <c r="H306" s="2" t="s">
        <v>12</v>
      </c>
      <c r="I306" s="2">
        <v>32</v>
      </c>
      <c r="J306" s="2" t="str">
        <f>VLOOKUP(A306,'Cor da Pele e Motivacao'!$A$2:$I$11399,6, FALSE)</f>
        <v>Parda</v>
      </c>
      <c r="K306" s="2" t="str">
        <f>VLOOKUP(A306,'Cor da Pele e Motivacao'!$A$2:$I$11399,8, FALSE)</f>
        <v>ATIVIDADES CRIMINAIS</v>
      </c>
      <c r="L306" s="2">
        <v>1</v>
      </c>
    </row>
    <row r="307" spans="1:12" ht="15.75" customHeight="1" x14ac:dyDescent="0.25">
      <c r="A307" t="str">
        <f>CONCATENATE(B307,C307,D307,H307,I307,L307)</f>
        <v>2212018HOMICIDIO401</v>
      </c>
      <c r="B307" s="2">
        <v>22</v>
      </c>
      <c r="C307" s="2">
        <v>1</v>
      </c>
      <c r="D307" s="2">
        <v>2018</v>
      </c>
      <c r="E307" s="2" t="s">
        <v>25</v>
      </c>
      <c r="F307" s="2" t="s">
        <v>25</v>
      </c>
      <c r="G307" s="2" t="s">
        <v>11</v>
      </c>
      <c r="H307" s="2" t="s">
        <v>12</v>
      </c>
      <c r="I307" s="2">
        <v>40</v>
      </c>
      <c r="J307" s="2" t="str">
        <f>VLOOKUP(A307,'Cor da Pele e Motivacao'!$A$2:$I$11399,6, FALSE)</f>
        <v>Parda</v>
      </c>
      <c r="K307" s="2" t="str">
        <f>VLOOKUP(A307,'Cor da Pele e Motivacao'!$A$2:$I$11399,8, FALSE)</f>
        <v>EXCLUDENTE DE ILICITUDE</v>
      </c>
      <c r="L307" s="2">
        <v>1</v>
      </c>
    </row>
    <row r="308" spans="1:12" ht="15.75" customHeight="1" x14ac:dyDescent="0.25">
      <c r="A308" t="str">
        <f>CONCATENATE(B308,C308,D308,H308,I308,L308)</f>
        <v>2212018HOMICIDIO311</v>
      </c>
      <c r="B308" s="2">
        <v>22</v>
      </c>
      <c r="C308" s="2">
        <v>1</v>
      </c>
      <c r="D308" s="2">
        <v>2018</v>
      </c>
      <c r="E308" s="2" t="s">
        <v>50</v>
      </c>
      <c r="F308" s="2" t="s">
        <v>16</v>
      </c>
      <c r="G308" s="2" t="s">
        <v>11</v>
      </c>
      <c r="H308" s="2" t="s">
        <v>12</v>
      </c>
      <c r="I308" s="2">
        <v>31</v>
      </c>
      <c r="J308" s="2" t="str">
        <f>VLOOKUP(A308,'Cor da Pele e Motivacao'!$A$2:$I$11399,6, FALSE)</f>
        <v>Parda</v>
      </c>
      <c r="K308" s="2" t="str">
        <f>VLOOKUP(A308,'Cor da Pele e Motivacao'!$A$2:$I$11399,8, FALSE)</f>
        <v>ATIVIDADES CRIMINAIS</v>
      </c>
      <c r="L308" s="2">
        <v>1</v>
      </c>
    </row>
    <row r="309" spans="1:12" ht="15.75" customHeight="1" x14ac:dyDescent="0.25">
      <c r="A309" t="str">
        <f>CONCATENATE(B309,C309,D309,H309,I309,L309)</f>
        <v>2212018HOMICIDIO211</v>
      </c>
      <c r="B309" s="2">
        <v>22</v>
      </c>
      <c r="C309" s="2">
        <v>1</v>
      </c>
      <c r="D309" s="2">
        <v>2018</v>
      </c>
      <c r="E309" s="2" t="s">
        <v>46</v>
      </c>
      <c r="F309" s="2" t="s">
        <v>22</v>
      </c>
      <c r="G309" s="2" t="s">
        <v>11</v>
      </c>
      <c r="H309" s="2" t="s">
        <v>12</v>
      </c>
      <c r="I309" s="2">
        <v>21</v>
      </c>
      <c r="J309" s="2" t="str">
        <f>VLOOKUP(A309,'Cor da Pele e Motivacao'!$A$2:$I$11399,6, FALSE)</f>
        <v>Parda</v>
      </c>
      <c r="K309" s="2" t="str">
        <f>VLOOKUP(A309,'Cor da Pele e Motivacao'!$A$2:$I$11399,8, FALSE)</f>
        <v>VIOLÊNCIA INTERPESSOAL</v>
      </c>
      <c r="L309" s="2">
        <v>1</v>
      </c>
    </row>
    <row r="310" spans="1:12" ht="15.75" customHeight="1" x14ac:dyDescent="0.25">
      <c r="A310" t="str">
        <f>CONCATENATE(B310,C310,D310,H310,I310,L310)</f>
        <v>2312018HOMICIDIO381</v>
      </c>
      <c r="B310" s="2">
        <v>23</v>
      </c>
      <c r="C310" s="2">
        <v>1</v>
      </c>
      <c r="D310" s="2">
        <v>2018</v>
      </c>
      <c r="E310" s="2" t="s">
        <v>105</v>
      </c>
      <c r="F310" s="2" t="s">
        <v>10</v>
      </c>
      <c r="G310" s="2" t="s">
        <v>11</v>
      </c>
      <c r="H310" s="2" t="s">
        <v>12</v>
      </c>
      <c r="I310" s="2">
        <v>38</v>
      </c>
      <c r="J310" s="2" t="str">
        <f>VLOOKUP(A310,'Cor da Pele e Motivacao'!$A$2:$I$11399,6, FALSE)</f>
        <v>Parda</v>
      </c>
      <c r="K310" s="2" t="str">
        <f>VLOOKUP(A310,'Cor da Pele e Motivacao'!$A$2:$I$11399,8, FALSE)</f>
        <v>A DEFINIR</v>
      </c>
      <c r="L310" s="2">
        <v>1</v>
      </c>
    </row>
    <row r="311" spans="1:12" ht="15.75" customHeight="1" x14ac:dyDescent="0.25">
      <c r="A311" t="str">
        <f>CONCATENATE(B311,C311,D311,H311,I311,L311)</f>
        <v>2312018HOMICIDIO371</v>
      </c>
      <c r="B311" s="2">
        <v>23</v>
      </c>
      <c r="C311" s="2">
        <v>1</v>
      </c>
      <c r="D311" s="2">
        <v>2018</v>
      </c>
      <c r="E311" s="2" t="s">
        <v>55</v>
      </c>
      <c r="F311" s="2" t="s">
        <v>10</v>
      </c>
      <c r="G311" s="2" t="s">
        <v>11</v>
      </c>
      <c r="H311" s="2" t="s">
        <v>12</v>
      </c>
      <c r="I311" s="2">
        <v>37</v>
      </c>
      <c r="J311" s="2" t="str">
        <f>VLOOKUP(A311,'Cor da Pele e Motivacao'!$A$2:$I$11399,6, FALSE)</f>
        <v>Parda</v>
      </c>
      <c r="K311" s="2" t="str">
        <f>VLOOKUP(A311,'Cor da Pele e Motivacao'!$A$2:$I$11399,8, FALSE)</f>
        <v>ATIVIDADES CRIMINAIS</v>
      </c>
      <c r="L311" s="2">
        <v>1</v>
      </c>
    </row>
    <row r="312" spans="1:12" ht="15.75" customHeight="1" x14ac:dyDescent="0.25">
      <c r="A312" t="str">
        <f>CONCATENATE(B312,C312,D312,H312,I312,L312)</f>
        <v>2312018HOMICIDIO381</v>
      </c>
      <c r="B312" s="2">
        <v>23</v>
      </c>
      <c r="C312" s="2">
        <v>1</v>
      </c>
      <c r="D312" s="2">
        <v>2018</v>
      </c>
      <c r="E312" s="2" t="s">
        <v>66</v>
      </c>
      <c r="F312" s="2" t="s">
        <v>16</v>
      </c>
      <c r="G312" s="2" t="s">
        <v>11</v>
      </c>
      <c r="H312" s="2" t="s">
        <v>12</v>
      </c>
      <c r="I312" s="2">
        <v>38</v>
      </c>
      <c r="J312" s="2" t="str">
        <f>VLOOKUP(A312,'Cor da Pele e Motivacao'!$A$2:$I$11399,6, FALSE)</f>
        <v>Parda</v>
      </c>
      <c r="K312" s="2" t="str">
        <f>VLOOKUP(A312,'Cor da Pele e Motivacao'!$A$2:$I$11399,8, FALSE)</f>
        <v>A DEFINIR</v>
      </c>
      <c r="L312" s="2">
        <v>1</v>
      </c>
    </row>
    <row r="313" spans="1:12" ht="15.75" customHeight="1" x14ac:dyDescent="0.25">
      <c r="A313" t="str">
        <f>CONCATENATE(B313,C313,D313,H313,I313,L313)</f>
        <v>2312018HOMICIDIO501</v>
      </c>
      <c r="B313" s="2">
        <v>23</v>
      </c>
      <c r="C313" s="2">
        <v>1</v>
      </c>
      <c r="D313" s="2">
        <v>2018</v>
      </c>
      <c r="E313" s="2" t="s">
        <v>13</v>
      </c>
      <c r="F313" s="2" t="s">
        <v>14</v>
      </c>
      <c r="G313" s="2" t="s">
        <v>11</v>
      </c>
      <c r="H313" s="2" t="s">
        <v>12</v>
      </c>
      <c r="I313" s="2">
        <v>50</v>
      </c>
      <c r="J313" s="2" t="str">
        <f>VLOOKUP(A313,'Cor da Pele e Motivacao'!$A$2:$I$11399,6, FALSE)</f>
        <v>Parda</v>
      </c>
      <c r="K313" s="2" t="str">
        <f>VLOOKUP(A313,'Cor da Pele e Motivacao'!$A$2:$I$11399,8, FALSE)</f>
        <v>ATIVIDADES CRIMINAIS</v>
      </c>
      <c r="L313" s="2">
        <v>1</v>
      </c>
    </row>
    <row r="314" spans="1:12" ht="15.75" customHeight="1" x14ac:dyDescent="0.25">
      <c r="A314" t="str">
        <f>CONCATENATE(B314,C314,D314,H314,I314,L314)</f>
        <v>2312018HOMICIDIO381</v>
      </c>
      <c r="B314" s="2">
        <v>23</v>
      </c>
      <c r="C314" s="2">
        <v>1</v>
      </c>
      <c r="D314" s="2">
        <v>2018</v>
      </c>
      <c r="E314" s="2" t="s">
        <v>71</v>
      </c>
      <c r="F314" s="2" t="s">
        <v>16</v>
      </c>
      <c r="G314" s="2" t="s">
        <v>11</v>
      </c>
      <c r="H314" s="2" t="s">
        <v>12</v>
      </c>
      <c r="I314" s="2">
        <v>38</v>
      </c>
      <c r="J314" s="2" t="str">
        <f>VLOOKUP(A314,'Cor da Pele e Motivacao'!$A$2:$I$11399,6, FALSE)</f>
        <v>Parda</v>
      </c>
      <c r="K314" s="2" t="str">
        <f>VLOOKUP(A314,'Cor da Pele e Motivacao'!$A$2:$I$11399,8, FALSE)</f>
        <v>A DEFINIR</v>
      </c>
      <c r="L314" s="2">
        <v>1</v>
      </c>
    </row>
    <row r="315" spans="1:12" ht="15.75" customHeight="1" x14ac:dyDescent="0.25">
      <c r="A315" t="str">
        <f>CONCATENATE(B315,C315,D315,H315,I315,L315)</f>
        <v>2312018HOMICIDIO251</v>
      </c>
      <c r="B315" s="2">
        <v>23</v>
      </c>
      <c r="C315" s="2">
        <v>1</v>
      </c>
      <c r="D315" s="2">
        <v>2018</v>
      </c>
      <c r="E315" s="2" t="s">
        <v>57</v>
      </c>
      <c r="F315" s="2" t="s">
        <v>22</v>
      </c>
      <c r="G315" s="2" t="s">
        <v>11</v>
      </c>
      <c r="H315" s="2" t="s">
        <v>12</v>
      </c>
      <c r="I315" s="2">
        <v>25</v>
      </c>
      <c r="J315" s="2" t="str">
        <f>VLOOKUP(A315,'Cor da Pele e Motivacao'!$A$2:$I$11399,6, FALSE)</f>
        <v>Parda</v>
      </c>
      <c r="K315" s="2" t="str">
        <f>VLOOKUP(A315,'Cor da Pele e Motivacao'!$A$2:$I$11399,8, FALSE)</f>
        <v>ATIVIDADES CRIMINAIS</v>
      </c>
      <c r="L315" s="2">
        <v>1</v>
      </c>
    </row>
    <row r="316" spans="1:12" ht="15.75" customHeight="1" x14ac:dyDescent="0.25">
      <c r="A316" t="str">
        <f>CONCATENATE(B316,C316,D316,H316,I316,L316)</f>
        <v>2312018HOMICIDIO271</v>
      </c>
      <c r="B316" s="2">
        <v>23</v>
      </c>
      <c r="C316" s="2">
        <v>1</v>
      </c>
      <c r="D316" s="2">
        <v>2018</v>
      </c>
      <c r="E316" s="2" t="s">
        <v>19</v>
      </c>
      <c r="F316" s="2" t="s">
        <v>14</v>
      </c>
      <c r="G316" s="2" t="s">
        <v>11</v>
      </c>
      <c r="H316" s="2" t="s">
        <v>12</v>
      </c>
      <c r="I316" s="2">
        <v>27</v>
      </c>
      <c r="J316" s="2" t="str">
        <f>VLOOKUP(A316,'Cor da Pele e Motivacao'!$A$2:$I$11399,6, FALSE)</f>
        <v>Parda</v>
      </c>
      <c r="K316" s="2" t="str">
        <f>VLOOKUP(A316,'Cor da Pele e Motivacao'!$A$2:$I$11399,8, FALSE)</f>
        <v>ATIVIDADES CRIMINAIS</v>
      </c>
      <c r="L316" s="2">
        <v>1</v>
      </c>
    </row>
    <row r="317" spans="1:12" ht="15.75" customHeight="1" x14ac:dyDescent="0.25">
      <c r="A317" t="str">
        <f>CONCATENATE(B317,C317,D317,H317,I317,L317)</f>
        <v>2312018HOMICIDIO281</v>
      </c>
      <c r="B317" s="2">
        <v>23</v>
      </c>
      <c r="C317" s="2">
        <v>1</v>
      </c>
      <c r="D317" s="2">
        <v>2018</v>
      </c>
      <c r="E317" s="2" t="s">
        <v>78</v>
      </c>
      <c r="F317" s="2" t="s">
        <v>14</v>
      </c>
      <c r="G317" s="2" t="s">
        <v>11</v>
      </c>
      <c r="H317" s="2" t="s">
        <v>12</v>
      </c>
      <c r="I317" s="2">
        <v>28</v>
      </c>
      <c r="J317" s="2" t="str">
        <f>VLOOKUP(A317,'Cor da Pele e Motivacao'!$A$2:$I$11399,6, FALSE)</f>
        <v>Parda</v>
      </c>
      <c r="K317" s="2" t="str">
        <f>VLOOKUP(A317,'Cor da Pele e Motivacao'!$A$2:$I$11399,8, FALSE)</f>
        <v>ATIVIDADES CRIMINAIS</v>
      </c>
      <c r="L317" s="2">
        <v>1</v>
      </c>
    </row>
    <row r="318" spans="1:12" ht="15.75" customHeight="1" x14ac:dyDescent="0.25">
      <c r="A318" t="str">
        <f>CONCATENATE(B318,C318,D318,H318,I318,L318)</f>
        <v>2312018HOMICIDIO181</v>
      </c>
      <c r="B318" s="2">
        <v>23</v>
      </c>
      <c r="C318" s="2">
        <v>1</v>
      </c>
      <c r="D318" s="2">
        <v>2018</v>
      </c>
      <c r="E318" s="2" t="s">
        <v>20</v>
      </c>
      <c r="F318" s="2" t="s">
        <v>14</v>
      </c>
      <c r="G318" s="2" t="s">
        <v>11</v>
      </c>
      <c r="H318" s="2" t="s">
        <v>12</v>
      </c>
      <c r="I318" s="2">
        <v>18</v>
      </c>
      <c r="J318" s="2" t="str">
        <f>VLOOKUP(A318,'Cor da Pele e Motivacao'!$A$2:$I$11399,6, FALSE)</f>
        <v>Parda</v>
      </c>
      <c r="K318" s="2" t="str">
        <f>VLOOKUP(A318,'Cor da Pele e Motivacao'!$A$2:$I$11399,8, FALSE)</f>
        <v>ATIVIDADES CRIMINAIS</v>
      </c>
      <c r="L318" s="2">
        <v>1</v>
      </c>
    </row>
    <row r="319" spans="1:12" ht="15.75" customHeight="1" x14ac:dyDescent="0.25">
      <c r="A319" t="str">
        <f>CONCATENATE(B319,C319,D319,H319,I319,L319)</f>
        <v>2312018HOMICIDIO231</v>
      </c>
      <c r="B319" s="2">
        <v>23</v>
      </c>
      <c r="C319" s="2">
        <v>1</v>
      </c>
      <c r="D319" s="2">
        <v>2018</v>
      </c>
      <c r="E319" s="2" t="s">
        <v>20</v>
      </c>
      <c r="F319" s="2" t="s">
        <v>14</v>
      </c>
      <c r="G319" s="2" t="s">
        <v>11</v>
      </c>
      <c r="H319" s="2" t="s">
        <v>12</v>
      </c>
      <c r="I319" s="2">
        <v>23</v>
      </c>
      <c r="J319" s="2" t="str">
        <f>VLOOKUP(A319,'Cor da Pele e Motivacao'!$A$2:$I$11399,6, FALSE)</f>
        <v>Parda</v>
      </c>
      <c r="K319" s="2" t="str">
        <f>VLOOKUP(A319,'Cor da Pele e Motivacao'!$A$2:$I$11399,8, FALSE)</f>
        <v>ATIVIDADES CRIMINAIS</v>
      </c>
      <c r="L319" s="2">
        <v>1</v>
      </c>
    </row>
    <row r="320" spans="1:12" ht="15.75" customHeight="1" x14ac:dyDescent="0.25">
      <c r="A320" t="str">
        <f>CONCATENATE(B320,C320,D320,H320,I320,L320)</f>
        <v>2312018HOMICIDIO181</v>
      </c>
      <c r="B320" s="2">
        <v>23</v>
      </c>
      <c r="C320" s="2">
        <v>1</v>
      </c>
      <c r="D320" s="2">
        <v>2018</v>
      </c>
      <c r="E320" s="2" t="s">
        <v>23</v>
      </c>
      <c r="F320" s="2" t="s">
        <v>14</v>
      </c>
      <c r="G320" s="2" t="s">
        <v>28</v>
      </c>
      <c r="H320" s="2" t="s">
        <v>12</v>
      </c>
      <c r="I320" s="2">
        <v>18</v>
      </c>
      <c r="J320" s="2" t="str">
        <f>VLOOKUP(A320,'Cor da Pele e Motivacao'!$A$2:$I$11399,6, FALSE)</f>
        <v>Parda</v>
      </c>
      <c r="K320" s="2" t="str">
        <f>VLOOKUP(A320,'Cor da Pele e Motivacao'!$A$2:$I$11399,8, FALSE)</f>
        <v>ATIVIDADES CRIMINAIS</v>
      </c>
      <c r="L320" s="2">
        <v>1</v>
      </c>
    </row>
    <row r="321" spans="1:12" ht="15.75" customHeight="1" x14ac:dyDescent="0.25">
      <c r="A321" t="str">
        <f>CONCATENATE(B321,C321,D321,H321,I321,L321)</f>
        <v>2312018HOMICIDIO481</v>
      </c>
      <c r="B321" s="2">
        <v>23</v>
      </c>
      <c r="C321" s="2">
        <v>1</v>
      </c>
      <c r="D321" s="2">
        <v>2018</v>
      </c>
      <c r="E321" s="2" t="s">
        <v>23</v>
      </c>
      <c r="F321" s="2" t="s">
        <v>14</v>
      </c>
      <c r="G321" s="2" t="s">
        <v>28</v>
      </c>
      <c r="H321" s="2" t="s">
        <v>12</v>
      </c>
      <c r="I321" s="2">
        <v>48</v>
      </c>
      <c r="J321" s="2" t="str">
        <f>VLOOKUP(A321,'Cor da Pele e Motivacao'!$A$2:$I$11399,6, FALSE)</f>
        <v>Parda</v>
      </c>
      <c r="K321" s="2" t="str">
        <f>VLOOKUP(A321,'Cor da Pele e Motivacao'!$A$2:$I$11399,8, FALSE)</f>
        <v>ATIVIDADES CRIMINAIS</v>
      </c>
      <c r="L321" s="2">
        <v>1</v>
      </c>
    </row>
    <row r="322" spans="1:12" ht="15.75" customHeight="1" x14ac:dyDescent="0.25">
      <c r="A322" t="str">
        <f>CONCATENATE(B322,C322,D322,H322,I322,L322)</f>
        <v>2312018HOMICIDIO131</v>
      </c>
      <c r="B322" s="2">
        <v>23</v>
      </c>
      <c r="C322" s="2">
        <v>1</v>
      </c>
      <c r="D322" s="2">
        <v>2018</v>
      </c>
      <c r="E322" s="2" t="s">
        <v>101</v>
      </c>
      <c r="F322" s="2" t="s">
        <v>22</v>
      </c>
      <c r="G322" s="2" t="s">
        <v>28</v>
      </c>
      <c r="H322" s="2" t="s">
        <v>12</v>
      </c>
      <c r="I322" s="2">
        <v>13</v>
      </c>
      <c r="J322" s="2" t="str">
        <f>VLOOKUP(A322,'Cor da Pele e Motivacao'!$A$2:$I$11399,6, FALSE)</f>
        <v>Parda</v>
      </c>
      <c r="K322" s="2" t="str">
        <f>VLOOKUP(A322,'Cor da Pele e Motivacao'!$A$2:$I$11399,8, FALSE)</f>
        <v>A DEFINIR</v>
      </c>
      <c r="L322" s="2">
        <v>1</v>
      </c>
    </row>
    <row r="323" spans="1:12" ht="15.75" customHeight="1" x14ac:dyDescent="0.25">
      <c r="A323" t="str">
        <f>CONCATENATE(B323,C323,D323,H323,I323,L323)</f>
        <v>2312018HOMICIDIO151</v>
      </c>
      <c r="B323" s="2">
        <v>23</v>
      </c>
      <c r="C323" s="2">
        <v>1</v>
      </c>
      <c r="D323" s="2">
        <v>2018</v>
      </c>
      <c r="E323" s="2" t="s">
        <v>101</v>
      </c>
      <c r="F323" s="2" t="s">
        <v>22</v>
      </c>
      <c r="G323" s="2" t="s">
        <v>11</v>
      </c>
      <c r="H323" s="2" t="s">
        <v>12</v>
      </c>
      <c r="I323" s="2">
        <v>15</v>
      </c>
      <c r="J323" s="2" t="str">
        <f>VLOOKUP(A323,'Cor da Pele e Motivacao'!$A$2:$I$11399,6, FALSE)</f>
        <v>Parda</v>
      </c>
      <c r="K323" s="2" t="str">
        <f>VLOOKUP(A323,'Cor da Pele e Motivacao'!$A$2:$I$11399,8, FALSE)</f>
        <v>A DEFINIR</v>
      </c>
      <c r="L323" s="2">
        <v>1</v>
      </c>
    </row>
    <row r="324" spans="1:12" ht="15.75" customHeight="1" x14ac:dyDescent="0.25">
      <c r="A324" t="str">
        <f>CONCATENATE(B324,C324,D324,H324,I324,L324)</f>
        <v>2312018HOMICIDIO471</v>
      </c>
      <c r="B324" s="2">
        <v>23</v>
      </c>
      <c r="C324" s="2">
        <v>1</v>
      </c>
      <c r="D324" s="2">
        <v>2018</v>
      </c>
      <c r="E324" s="2" t="s">
        <v>24</v>
      </c>
      <c r="F324" s="2" t="s">
        <v>10</v>
      </c>
      <c r="G324" s="2" t="s">
        <v>11</v>
      </c>
      <c r="H324" s="2" t="s">
        <v>12</v>
      </c>
      <c r="I324" s="2">
        <v>47</v>
      </c>
      <c r="J324" s="2" t="str">
        <f>VLOOKUP(A324,'Cor da Pele e Motivacao'!$A$2:$I$11399,6, FALSE)</f>
        <v>Branca</v>
      </c>
      <c r="K324" s="2" t="str">
        <f>VLOOKUP(A324,'Cor da Pele e Motivacao'!$A$2:$I$11399,8, FALSE)</f>
        <v>VIOLÊNCIA INTERPESSOAL</v>
      </c>
      <c r="L324" s="2">
        <v>1</v>
      </c>
    </row>
    <row r="325" spans="1:12" ht="15.75" customHeight="1" x14ac:dyDescent="0.25">
      <c r="A325" t="str">
        <f>CONCATENATE(B325,C325,D325,H325,I325,L325)</f>
        <v>2312018HOMICIDIO491</v>
      </c>
      <c r="B325" s="2">
        <v>23</v>
      </c>
      <c r="C325" s="2">
        <v>1</v>
      </c>
      <c r="D325" s="2">
        <v>2018</v>
      </c>
      <c r="E325" s="2" t="s">
        <v>25</v>
      </c>
      <c r="F325" s="2" t="s">
        <v>25</v>
      </c>
      <c r="G325" s="2" t="s">
        <v>28</v>
      </c>
      <c r="H325" s="2" t="s">
        <v>12</v>
      </c>
      <c r="I325" s="2">
        <v>49</v>
      </c>
      <c r="J325" s="2" t="str">
        <f>VLOOKUP(A325,'Cor da Pele e Motivacao'!$A$2:$I$11399,6, FALSE)</f>
        <v>Parda</v>
      </c>
      <c r="K325" s="2" t="str">
        <f>VLOOKUP(A325,'Cor da Pele e Motivacao'!$A$2:$I$11399,8, FALSE)</f>
        <v>ATIVIDADES CRIMINAIS</v>
      </c>
      <c r="L325" s="2">
        <v>1</v>
      </c>
    </row>
    <row r="326" spans="1:12" ht="15.75" customHeight="1" x14ac:dyDescent="0.25">
      <c r="A326" t="str">
        <f>CONCATENATE(B326,C326,D326,H326,I326,L326)</f>
        <v>2312018HOMICIDIO211</v>
      </c>
      <c r="B326" s="2">
        <v>23</v>
      </c>
      <c r="C326" s="2">
        <v>1</v>
      </c>
      <c r="D326" s="2">
        <v>2018</v>
      </c>
      <c r="E326" s="2" t="s">
        <v>25</v>
      </c>
      <c r="F326" s="2" t="s">
        <v>25</v>
      </c>
      <c r="G326" s="2" t="s">
        <v>11</v>
      </c>
      <c r="H326" s="2" t="s">
        <v>12</v>
      </c>
      <c r="I326" s="2">
        <v>21</v>
      </c>
      <c r="J326" s="2" t="str">
        <f>VLOOKUP(A326,'Cor da Pele e Motivacao'!$A$2:$I$11399,6, FALSE)</f>
        <v>Parda</v>
      </c>
      <c r="K326" s="2" t="str">
        <f>VLOOKUP(A326,'Cor da Pele e Motivacao'!$A$2:$I$11399,8, FALSE)</f>
        <v>ATIVIDADES CRIMINAIS</v>
      </c>
      <c r="L326" s="2">
        <v>1</v>
      </c>
    </row>
    <row r="327" spans="1:12" ht="15.75" customHeight="1" x14ac:dyDescent="0.25">
      <c r="A327" t="str">
        <f>CONCATENATE(B327,C327,D327,H327,I327,L327)</f>
        <v>2312018HOMICIDIO281</v>
      </c>
      <c r="B327" s="2">
        <v>23</v>
      </c>
      <c r="C327" s="2">
        <v>1</v>
      </c>
      <c r="D327" s="2">
        <v>2018</v>
      </c>
      <c r="E327" s="2" t="s">
        <v>27</v>
      </c>
      <c r="F327" s="2" t="s">
        <v>14</v>
      </c>
      <c r="G327" s="2" t="s">
        <v>11</v>
      </c>
      <c r="H327" s="2" t="s">
        <v>12</v>
      </c>
      <c r="I327" s="2">
        <v>28</v>
      </c>
      <c r="J327" s="2" t="str">
        <f>VLOOKUP(A327,'Cor da Pele e Motivacao'!$A$2:$I$11399,6, FALSE)</f>
        <v>Parda</v>
      </c>
      <c r="K327" s="2" t="str">
        <f>VLOOKUP(A327,'Cor da Pele e Motivacao'!$A$2:$I$11399,8, FALSE)</f>
        <v>ATIVIDADES CRIMINAIS</v>
      </c>
      <c r="L327" s="2">
        <v>1</v>
      </c>
    </row>
    <row r="328" spans="1:12" ht="15.75" customHeight="1" x14ac:dyDescent="0.25">
      <c r="A328" t="str">
        <f>CONCATENATE(B328,C328,D328,H328,I328,L328)</f>
        <v>2412018HOMICIDIO301</v>
      </c>
      <c r="B328" s="2">
        <v>24</v>
      </c>
      <c r="C328" s="2">
        <v>1</v>
      </c>
      <c r="D328" s="2">
        <v>2018</v>
      </c>
      <c r="E328" s="2" t="s">
        <v>45</v>
      </c>
      <c r="F328" s="2" t="s">
        <v>14</v>
      </c>
      <c r="G328" s="2" t="s">
        <v>11</v>
      </c>
      <c r="H328" s="2" t="s">
        <v>12</v>
      </c>
      <c r="I328" s="2">
        <v>30</v>
      </c>
      <c r="J328" s="2" t="str">
        <f>VLOOKUP(A328,'Cor da Pele e Motivacao'!$A$2:$I$11399,6, FALSE)</f>
        <v>Parda</v>
      </c>
      <c r="K328" s="2" t="str">
        <f>VLOOKUP(A328,'Cor da Pele e Motivacao'!$A$2:$I$11399,8, FALSE)</f>
        <v>ATIVIDADES CRIMINAIS</v>
      </c>
      <c r="L328" s="2">
        <v>1</v>
      </c>
    </row>
    <row r="329" spans="1:12" ht="15.75" customHeight="1" x14ac:dyDescent="0.25">
      <c r="A329" t="str">
        <f>CONCATENATE(B329,C329,D329,H329,I329,L329)</f>
        <v>2412018HOMICIDIO201</v>
      </c>
      <c r="B329" s="2">
        <v>24</v>
      </c>
      <c r="C329" s="2">
        <v>1</v>
      </c>
      <c r="D329" s="2">
        <v>2018</v>
      </c>
      <c r="E329" s="2" t="s">
        <v>13</v>
      </c>
      <c r="F329" s="2" t="s">
        <v>14</v>
      </c>
      <c r="G329" s="2" t="s">
        <v>11</v>
      </c>
      <c r="H329" s="2" t="s">
        <v>12</v>
      </c>
      <c r="I329" s="2">
        <v>20</v>
      </c>
      <c r="J329" s="2" t="str">
        <f>VLOOKUP(A329,'Cor da Pele e Motivacao'!$A$2:$I$11399,6, FALSE)</f>
        <v>Parda</v>
      </c>
      <c r="K329" s="2" t="str">
        <f>VLOOKUP(A329,'Cor da Pele e Motivacao'!$A$2:$I$11399,8, FALSE)</f>
        <v>ATIVIDADES CRIMINAIS</v>
      </c>
      <c r="L329" s="2">
        <v>1</v>
      </c>
    </row>
    <row r="330" spans="1:12" ht="15.75" customHeight="1" x14ac:dyDescent="0.25">
      <c r="A330" t="str">
        <f>CONCATENATE(B330,C330,D330,H330,I330,L330)</f>
        <v>2412018HOMICIDIO271</v>
      </c>
      <c r="B330" s="2">
        <v>24</v>
      </c>
      <c r="C330" s="2">
        <v>1</v>
      </c>
      <c r="D330" s="2">
        <v>2018</v>
      </c>
      <c r="E330" s="2" t="s">
        <v>106</v>
      </c>
      <c r="F330" s="2" t="s">
        <v>16</v>
      </c>
      <c r="G330" s="2" t="s">
        <v>11</v>
      </c>
      <c r="H330" s="2" t="s">
        <v>12</v>
      </c>
      <c r="I330" s="2">
        <v>27</v>
      </c>
      <c r="J330" s="2" t="str">
        <f>VLOOKUP(A330,'Cor da Pele e Motivacao'!$A$2:$I$11399,6, FALSE)</f>
        <v>Parda</v>
      </c>
      <c r="K330" s="2" t="str">
        <f>VLOOKUP(A330,'Cor da Pele e Motivacao'!$A$2:$I$11399,8, FALSE)</f>
        <v>VIOLÊNCIA INTERPESSOAL</v>
      </c>
      <c r="L330" s="2">
        <v>1</v>
      </c>
    </row>
    <row r="331" spans="1:12" ht="15.75" customHeight="1" x14ac:dyDescent="0.25">
      <c r="A331" t="str">
        <f>CONCATENATE(B331,C331,D331,H331,I331,L331)</f>
        <v>2412018HOMICIDIO321</v>
      </c>
      <c r="B331" s="2">
        <v>24</v>
      </c>
      <c r="C331" s="2">
        <v>1</v>
      </c>
      <c r="D331" s="2">
        <v>2018</v>
      </c>
      <c r="E331" s="2" t="s">
        <v>57</v>
      </c>
      <c r="F331" s="2" t="s">
        <v>22</v>
      </c>
      <c r="G331" s="2" t="s">
        <v>11</v>
      </c>
      <c r="H331" s="2" t="s">
        <v>12</v>
      </c>
      <c r="I331" s="2">
        <v>32</v>
      </c>
      <c r="J331" s="2" t="str">
        <f>VLOOKUP(A331,'Cor da Pele e Motivacao'!$A$2:$I$11399,6, FALSE)</f>
        <v>Parda</v>
      </c>
      <c r="K331" s="2" t="str">
        <f>VLOOKUP(A331,'Cor da Pele e Motivacao'!$A$2:$I$11399,8, FALSE)</f>
        <v>ATIVIDADES CRIMINAIS</v>
      </c>
      <c r="L331" s="2">
        <v>1</v>
      </c>
    </row>
    <row r="332" spans="1:12" ht="15.75" customHeight="1" x14ac:dyDescent="0.25">
      <c r="A332" t="str">
        <f>CONCATENATE(B332,C332,D332,H332,I332,L332)</f>
        <v>2412018HOMICIDIO481</v>
      </c>
      <c r="B332" s="2">
        <v>24</v>
      </c>
      <c r="C332" s="2">
        <v>1</v>
      </c>
      <c r="D332" s="2">
        <v>2018</v>
      </c>
      <c r="E332" s="2" t="s">
        <v>57</v>
      </c>
      <c r="F332" s="2" t="s">
        <v>22</v>
      </c>
      <c r="G332" s="2" t="s">
        <v>11</v>
      </c>
      <c r="H332" s="2" t="s">
        <v>12</v>
      </c>
      <c r="I332" s="2">
        <v>48</v>
      </c>
      <c r="J332" s="2" t="str">
        <f>VLOOKUP(A332,'Cor da Pele e Motivacao'!$A$2:$I$11399,6, FALSE)</f>
        <v>Parda</v>
      </c>
      <c r="K332" s="2" t="str">
        <f>VLOOKUP(A332,'Cor da Pele e Motivacao'!$A$2:$I$11399,8, FALSE)</f>
        <v>ATIVIDADES CRIMINAIS</v>
      </c>
      <c r="L332" s="2">
        <v>1</v>
      </c>
    </row>
    <row r="333" spans="1:12" ht="15.75" customHeight="1" x14ac:dyDescent="0.25">
      <c r="A333" t="str">
        <f>CONCATENATE(B333,C333,D333,H333,I333,L333)</f>
        <v>2412018HOMICIDIO171</v>
      </c>
      <c r="B333" s="2">
        <v>24</v>
      </c>
      <c r="C333" s="2">
        <v>1</v>
      </c>
      <c r="D333" s="2">
        <v>2018</v>
      </c>
      <c r="E333" s="2" t="s">
        <v>20</v>
      </c>
      <c r="F333" s="2" t="s">
        <v>14</v>
      </c>
      <c r="G333" s="2" t="s">
        <v>11</v>
      </c>
      <c r="H333" s="2" t="s">
        <v>12</v>
      </c>
      <c r="I333" s="2">
        <v>17</v>
      </c>
      <c r="J333" s="2" t="str">
        <f>VLOOKUP(A333,'Cor da Pele e Motivacao'!$A$2:$I$11399,6, FALSE)</f>
        <v>Parda</v>
      </c>
      <c r="K333" s="2" t="str">
        <f>VLOOKUP(A333,'Cor da Pele e Motivacao'!$A$2:$I$11399,8, FALSE)</f>
        <v>VIOLÊNCIA INTERPESSOAL</v>
      </c>
      <c r="L333" s="2">
        <v>1</v>
      </c>
    </row>
    <row r="334" spans="1:12" ht="15.75" customHeight="1" x14ac:dyDescent="0.25">
      <c r="A334" t="str">
        <f>CONCATENATE(B334,C334,D334,H334,I334,L334)</f>
        <v>2412018HOMICIDIO221</v>
      </c>
      <c r="B334" s="2">
        <v>24</v>
      </c>
      <c r="C334" s="2">
        <v>1</v>
      </c>
      <c r="D334" s="2">
        <v>2018</v>
      </c>
      <c r="E334" s="2" t="s">
        <v>20</v>
      </c>
      <c r="F334" s="2" t="s">
        <v>14</v>
      </c>
      <c r="G334" s="2" t="s">
        <v>11</v>
      </c>
      <c r="H334" s="2" t="s">
        <v>12</v>
      </c>
      <c r="I334" s="2">
        <v>22</v>
      </c>
      <c r="J334" s="2" t="str">
        <f>VLOOKUP(A334,'Cor da Pele e Motivacao'!$A$2:$I$11399,6, FALSE)</f>
        <v>Parda</v>
      </c>
      <c r="K334" s="2" t="str">
        <f>VLOOKUP(A334,'Cor da Pele e Motivacao'!$A$2:$I$11399,8, FALSE)</f>
        <v>ATIVIDADES CRIMINAIS</v>
      </c>
      <c r="L334" s="2">
        <v>1</v>
      </c>
    </row>
    <row r="335" spans="1:12" ht="15.75" customHeight="1" x14ac:dyDescent="0.25">
      <c r="A335" t="str">
        <f>CONCATENATE(B335,C335,D335,H335,I335,L335)</f>
        <v>2412018HOMICIDIO251</v>
      </c>
      <c r="B335" s="2">
        <v>24</v>
      </c>
      <c r="C335" s="2">
        <v>1</v>
      </c>
      <c r="D335" s="2">
        <v>2018</v>
      </c>
      <c r="E335" s="2" t="s">
        <v>20</v>
      </c>
      <c r="F335" s="2" t="s">
        <v>14</v>
      </c>
      <c r="G335" s="2" t="s">
        <v>11</v>
      </c>
      <c r="H335" s="2" t="s">
        <v>12</v>
      </c>
      <c r="I335" s="2">
        <v>25</v>
      </c>
      <c r="J335" s="2" t="str">
        <f>VLOOKUP(A335,'Cor da Pele e Motivacao'!$A$2:$I$11399,6, FALSE)</f>
        <v>Parda</v>
      </c>
      <c r="K335" s="2" t="str">
        <f>VLOOKUP(A335,'Cor da Pele e Motivacao'!$A$2:$I$11399,8, FALSE)</f>
        <v>ATIVIDADES CRIMINAIS</v>
      </c>
      <c r="L335" s="2">
        <v>1</v>
      </c>
    </row>
    <row r="336" spans="1:12" ht="15.75" customHeight="1" x14ac:dyDescent="0.25">
      <c r="A336" t="str">
        <f>CONCATENATE(B336,C336,D336,H336,I336,L336)</f>
        <v>2412018LATROCINIO451</v>
      </c>
      <c r="B336" s="2">
        <v>24</v>
      </c>
      <c r="C336" s="2">
        <v>1</v>
      </c>
      <c r="D336" s="2">
        <v>2018</v>
      </c>
      <c r="E336" s="2" t="s">
        <v>20</v>
      </c>
      <c r="F336" s="2" t="s">
        <v>14</v>
      </c>
      <c r="G336" s="2" t="s">
        <v>11</v>
      </c>
      <c r="H336" s="2" t="s">
        <v>33</v>
      </c>
      <c r="I336" s="2">
        <v>45</v>
      </c>
      <c r="J336" s="2" t="str">
        <f>VLOOKUP(A336,'Cor da Pele e Motivacao'!$A$2:$I$11399,6, FALSE)</f>
        <v>Parda</v>
      </c>
      <c r="K336" s="2" t="str">
        <f>VLOOKUP(A336,'Cor da Pele e Motivacao'!$A$2:$I$11399,8, FALSE)</f>
        <v>PATRIMÔNIO</v>
      </c>
      <c r="L336" s="2">
        <v>1</v>
      </c>
    </row>
    <row r="337" spans="1:12" ht="15.75" customHeight="1" x14ac:dyDescent="0.25">
      <c r="A337" t="str">
        <f>CONCATENATE(B337,C337,D337,H337,I337,L337)</f>
        <v>2412018HOMICIDIO171</v>
      </c>
      <c r="B337" s="2">
        <v>24</v>
      </c>
      <c r="C337" s="2">
        <v>1</v>
      </c>
      <c r="D337" s="2">
        <v>2018</v>
      </c>
      <c r="E337" s="2" t="s">
        <v>23</v>
      </c>
      <c r="F337" s="2" t="s">
        <v>14</v>
      </c>
      <c r="G337" s="2" t="s">
        <v>28</v>
      </c>
      <c r="H337" s="2" t="s">
        <v>12</v>
      </c>
      <c r="I337" s="2">
        <v>17</v>
      </c>
      <c r="J337" s="2" t="str">
        <f>VLOOKUP(A337,'Cor da Pele e Motivacao'!$A$2:$I$11399,6, FALSE)</f>
        <v>Parda</v>
      </c>
      <c r="K337" s="2" t="str">
        <f>VLOOKUP(A337,'Cor da Pele e Motivacao'!$A$2:$I$11399,8, FALSE)</f>
        <v>VIOLÊNCIA INTERPESSOAL</v>
      </c>
      <c r="L337" s="2">
        <v>1</v>
      </c>
    </row>
    <row r="338" spans="1:12" ht="15.75" customHeight="1" x14ac:dyDescent="0.25">
      <c r="A338" t="str">
        <f>CONCATENATE(B338,C338,D338,H338,I338,L338)</f>
        <v>2412018HOMICIDIO281</v>
      </c>
      <c r="B338" s="2">
        <v>24</v>
      </c>
      <c r="C338" s="2">
        <v>1</v>
      </c>
      <c r="D338" s="2">
        <v>2018</v>
      </c>
      <c r="E338" s="2" t="s">
        <v>23</v>
      </c>
      <c r="F338" s="2" t="s">
        <v>14</v>
      </c>
      <c r="G338" s="2" t="s">
        <v>11</v>
      </c>
      <c r="H338" s="2" t="s">
        <v>12</v>
      </c>
      <c r="I338" s="2">
        <v>28</v>
      </c>
      <c r="J338" s="2" t="str">
        <f>VLOOKUP(A338,'Cor da Pele e Motivacao'!$A$2:$I$11399,6, FALSE)</f>
        <v>Parda</v>
      </c>
      <c r="K338" s="2" t="str">
        <f>VLOOKUP(A338,'Cor da Pele e Motivacao'!$A$2:$I$11399,8, FALSE)</f>
        <v>ATIVIDADES CRIMINAIS</v>
      </c>
      <c r="L338" s="2">
        <v>1</v>
      </c>
    </row>
    <row r="339" spans="1:12" ht="15.75" customHeight="1" x14ac:dyDescent="0.25">
      <c r="A339" t="str">
        <f>CONCATENATE(B339,C339,D339,H339,I339,L339)</f>
        <v>2412018HOMICIDIO191</v>
      </c>
      <c r="B339" s="2">
        <v>24</v>
      </c>
      <c r="C339" s="2">
        <v>1</v>
      </c>
      <c r="D339" s="2">
        <v>2018</v>
      </c>
      <c r="E339" s="2" t="s">
        <v>93</v>
      </c>
      <c r="F339" s="2" t="s">
        <v>22</v>
      </c>
      <c r="G339" s="2" t="s">
        <v>11</v>
      </c>
      <c r="H339" s="2" t="s">
        <v>12</v>
      </c>
      <c r="I339" s="2">
        <v>19</v>
      </c>
      <c r="J339" s="2" t="str">
        <f>VLOOKUP(A339,'Cor da Pele e Motivacao'!$A$2:$I$11399,6, FALSE)</f>
        <v>Parda</v>
      </c>
      <c r="K339" s="2" t="str">
        <f>VLOOKUP(A339,'Cor da Pele e Motivacao'!$A$2:$I$11399,8, FALSE)</f>
        <v>EXCLUDENTE DE ILICITUDE</v>
      </c>
      <c r="L339" s="2">
        <v>1</v>
      </c>
    </row>
    <row r="340" spans="1:12" ht="15.75" customHeight="1" x14ac:dyDescent="0.25">
      <c r="A340" t="str">
        <f>CONCATENATE(B340,C340,D340,H340,I340,L340)</f>
        <v>2412018HOMICIDIO401</v>
      </c>
      <c r="B340" s="2">
        <v>24</v>
      </c>
      <c r="C340" s="2">
        <v>1</v>
      </c>
      <c r="D340" s="2">
        <v>2018</v>
      </c>
      <c r="E340" s="2" t="s">
        <v>107</v>
      </c>
      <c r="F340" s="2" t="s">
        <v>22</v>
      </c>
      <c r="G340" s="2" t="s">
        <v>11</v>
      </c>
      <c r="H340" s="2" t="s">
        <v>12</v>
      </c>
      <c r="I340" s="2">
        <v>40</v>
      </c>
      <c r="J340" s="2" t="str">
        <f>VLOOKUP(A340,'Cor da Pele e Motivacao'!$A$2:$I$11399,6, FALSE)</f>
        <v>Parda</v>
      </c>
      <c r="K340" s="2" t="str">
        <f>VLOOKUP(A340,'Cor da Pele e Motivacao'!$A$2:$I$11399,8, FALSE)</f>
        <v>ATIVIDADES CRIMINAIS</v>
      </c>
      <c r="L340" s="2">
        <v>1</v>
      </c>
    </row>
    <row r="341" spans="1:12" ht="15.75" customHeight="1" x14ac:dyDescent="0.25">
      <c r="A341" t="str">
        <f>CONCATENATE(B341,C341,D341,H341,I341,L341)</f>
        <v>2412018HOMICIDIO321</v>
      </c>
      <c r="B341" s="2">
        <v>24</v>
      </c>
      <c r="C341" s="2">
        <v>1</v>
      </c>
      <c r="D341" s="2">
        <v>2018</v>
      </c>
      <c r="E341" s="2" t="s">
        <v>25</v>
      </c>
      <c r="F341" s="2" t="s">
        <v>25</v>
      </c>
      <c r="G341" s="2" t="s">
        <v>28</v>
      </c>
      <c r="H341" s="2" t="s">
        <v>12</v>
      </c>
      <c r="I341" s="2">
        <v>32</v>
      </c>
      <c r="J341" s="2" t="str">
        <f>VLOOKUP(A341,'Cor da Pele e Motivacao'!$A$2:$I$11399,6, FALSE)</f>
        <v>Parda</v>
      </c>
      <c r="K341" s="2" t="str">
        <f>VLOOKUP(A341,'Cor da Pele e Motivacao'!$A$2:$I$11399,8, FALSE)</f>
        <v>ATIVIDADES CRIMINAIS</v>
      </c>
      <c r="L341" s="2">
        <v>1</v>
      </c>
    </row>
    <row r="342" spans="1:12" ht="15.75" customHeight="1" x14ac:dyDescent="0.25">
      <c r="A342" t="str">
        <f>CONCATENATE(B342,C342,D342,H342,I342,L342)</f>
        <v>2412018HOMICIDIO291</v>
      </c>
      <c r="B342" s="2">
        <v>24</v>
      </c>
      <c r="C342" s="2">
        <v>1</v>
      </c>
      <c r="D342" s="2">
        <v>2018</v>
      </c>
      <c r="E342" s="2" t="s">
        <v>25</v>
      </c>
      <c r="F342" s="2" t="s">
        <v>25</v>
      </c>
      <c r="G342" s="2" t="s">
        <v>11</v>
      </c>
      <c r="H342" s="2" t="s">
        <v>12</v>
      </c>
      <c r="I342" s="2">
        <v>29</v>
      </c>
      <c r="J342" s="2" t="str">
        <f>VLOOKUP(A342,'Cor da Pele e Motivacao'!$A$2:$I$11399,6, FALSE)</f>
        <v>Parda</v>
      </c>
      <c r="K342" s="2" t="str">
        <f>VLOOKUP(A342,'Cor da Pele e Motivacao'!$A$2:$I$11399,8, FALSE)</f>
        <v>ATIVIDADES CRIMINAIS</v>
      </c>
      <c r="L342" s="2">
        <v>1</v>
      </c>
    </row>
    <row r="343" spans="1:12" ht="15.75" customHeight="1" x14ac:dyDescent="0.25">
      <c r="A343" t="str">
        <f>CONCATENATE(B343,C343,D343,H343,I343,L343)</f>
        <v>2412018HOMICIDIO321</v>
      </c>
      <c r="B343" s="2">
        <v>24</v>
      </c>
      <c r="C343" s="2">
        <v>1</v>
      </c>
      <c r="D343" s="2">
        <v>2018</v>
      </c>
      <c r="E343" s="2" t="s">
        <v>26</v>
      </c>
      <c r="F343" s="2" t="s">
        <v>16</v>
      </c>
      <c r="G343" s="2" t="s">
        <v>11</v>
      </c>
      <c r="H343" s="2" t="s">
        <v>12</v>
      </c>
      <c r="I343" s="2">
        <v>32</v>
      </c>
      <c r="J343" s="2" t="str">
        <f>VLOOKUP(A343,'Cor da Pele e Motivacao'!$A$2:$I$11399,6, FALSE)</f>
        <v>Parda</v>
      </c>
      <c r="K343" s="2" t="str">
        <f>VLOOKUP(A343,'Cor da Pele e Motivacao'!$A$2:$I$11399,8, FALSE)</f>
        <v>ATIVIDADES CRIMINAIS</v>
      </c>
      <c r="L343" s="2">
        <v>1</v>
      </c>
    </row>
    <row r="344" spans="1:12" ht="15.75" customHeight="1" x14ac:dyDescent="0.25">
      <c r="A344" t="str">
        <f>CONCATENATE(B344,C344,D344,H344,I344,L344)</f>
        <v>2412018HOMICIDIO361</v>
      </c>
      <c r="B344" s="2">
        <v>24</v>
      </c>
      <c r="C344" s="2">
        <v>1</v>
      </c>
      <c r="D344" s="2">
        <v>2018</v>
      </c>
      <c r="E344" s="2" t="s">
        <v>108</v>
      </c>
      <c r="F344" s="2" t="s">
        <v>16</v>
      </c>
      <c r="G344" s="2" t="s">
        <v>11</v>
      </c>
      <c r="H344" s="2" t="s">
        <v>12</v>
      </c>
      <c r="I344" s="2">
        <v>36</v>
      </c>
      <c r="J344" s="2" t="str">
        <f>VLOOKUP(A344,'Cor da Pele e Motivacao'!$A$2:$I$11399,6, FALSE)</f>
        <v>Branca</v>
      </c>
      <c r="K344" s="2" t="str">
        <f>VLOOKUP(A344,'Cor da Pele e Motivacao'!$A$2:$I$11399,8, FALSE)</f>
        <v>ATIVIDADES CRIMINAIS</v>
      </c>
      <c r="L344" s="2">
        <v>1</v>
      </c>
    </row>
    <row r="345" spans="1:12" ht="15.75" customHeight="1" x14ac:dyDescent="0.25">
      <c r="A345" t="str">
        <f>CONCATENATE(B345,C345,D345,H345,I345,L345)</f>
        <v>2412018HOMICIDIO561</v>
      </c>
      <c r="B345" s="2">
        <v>24</v>
      </c>
      <c r="C345" s="2">
        <v>1</v>
      </c>
      <c r="D345" s="2">
        <v>2018</v>
      </c>
      <c r="E345" s="2" t="s">
        <v>38</v>
      </c>
      <c r="F345" s="2" t="s">
        <v>22</v>
      </c>
      <c r="G345" s="2" t="s">
        <v>11</v>
      </c>
      <c r="H345" s="2" t="s">
        <v>12</v>
      </c>
      <c r="I345" s="2">
        <v>56</v>
      </c>
      <c r="J345" s="2" t="str">
        <f>VLOOKUP(A345,'Cor da Pele e Motivacao'!$A$2:$I$11399,6, FALSE)</f>
        <v>Parda</v>
      </c>
      <c r="K345" s="2" t="str">
        <f>VLOOKUP(A345,'Cor da Pele e Motivacao'!$A$2:$I$11399,8, FALSE)</f>
        <v>VIOLÊNCIA INTERPESSOAL</v>
      </c>
      <c r="L345" s="2">
        <v>1</v>
      </c>
    </row>
    <row r="346" spans="1:12" ht="15.75" customHeight="1" x14ac:dyDescent="0.25">
      <c r="A346" t="str">
        <f>CONCATENATE(B346,C346,D346,H346,I346,L346)</f>
        <v>2512018HOMICIDIO191</v>
      </c>
      <c r="B346" s="2">
        <v>25</v>
      </c>
      <c r="C346" s="2">
        <v>1</v>
      </c>
      <c r="D346" s="2">
        <v>2018</v>
      </c>
      <c r="E346" s="2" t="s">
        <v>13</v>
      </c>
      <c r="F346" s="2" t="s">
        <v>14</v>
      </c>
      <c r="G346" s="2" t="s">
        <v>11</v>
      </c>
      <c r="H346" s="2" t="s">
        <v>12</v>
      </c>
      <c r="I346" s="2">
        <v>19</v>
      </c>
      <c r="J346" s="2" t="str">
        <f>VLOOKUP(A346,'Cor da Pele e Motivacao'!$A$2:$I$11399,6, FALSE)</f>
        <v>Parda</v>
      </c>
      <c r="K346" s="2" t="str">
        <f>VLOOKUP(A346,'Cor da Pele e Motivacao'!$A$2:$I$11399,8, FALSE)</f>
        <v>ATIVIDADES CRIMINAIS</v>
      </c>
      <c r="L346" s="2">
        <v>1</v>
      </c>
    </row>
    <row r="347" spans="1:12" ht="15.75" customHeight="1" x14ac:dyDescent="0.25">
      <c r="A347" t="str">
        <f>CONCATENATE(B347,C347,D347,H347,I347,L347)</f>
        <v>2512018HOMICIDIO481</v>
      </c>
      <c r="B347" s="2">
        <v>25</v>
      </c>
      <c r="C347" s="2">
        <v>1</v>
      </c>
      <c r="D347" s="2">
        <v>2018</v>
      </c>
      <c r="E347" s="2" t="s">
        <v>72</v>
      </c>
      <c r="F347" s="2" t="s">
        <v>16</v>
      </c>
      <c r="G347" s="2" t="s">
        <v>11</v>
      </c>
      <c r="H347" s="2" t="s">
        <v>12</v>
      </c>
      <c r="I347" s="2">
        <v>48</v>
      </c>
      <c r="J347" s="2" t="str">
        <f>VLOOKUP(A347,'Cor da Pele e Motivacao'!$A$2:$I$11399,6, FALSE)</f>
        <v>Parda</v>
      </c>
      <c r="K347" s="2" t="str">
        <f>VLOOKUP(A347,'Cor da Pele e Motivacao'!$A$2:$I$11399,8, FALSE)</f>
        <v>VIOLÊNCIA INTERPESSOAL</v>
      </c>
      <c r="L347" s="2">
        <v>1</v>
      </c>
    </row>
    <row r="348" spans="1:12" ht="15.75" customHeight="1" x14ac:dyDescent="0.25">
      <c r="A348" t="str">
        <f>CONCATENATE(B348,C348,D348,H348,I348,L348)</f>
        <v>2512018HOMICIDIO371</v>
      </c>
      <c r="B348" s="2">
        <v>25</v>
      </c>
      <c r="C348" s="2">
        <v>1</v>
      </c>
      <c r="D348" s="2">
        <v>2018</v>
      </c>
      <c r="E348" s="2" t="s">
        <v>78</v>
      </c>
      <c r="F348" s="2" t="s">
        <v>14</v>
      </c>
      <c r="G348" s="2" t="s">
        <v>11</v>
      </c>
      <c r="H348" s="2" t="s">
        <v>12</v>
      </c>
      <c r="I348" s="2">
        <v>37</v>
      </c>
      <c r="J348" s="2" t="str">
        <f>VLOOKUP(A348,'Cor da Pele e Motivacao'!$A$2:$I$11399,6, FALSE)</f>
        <v>Branca</v>
      </c>
      <c r="K348" s="2" t="str">
        <f>VLOOKUP(A348,'Cor da Pele e Motivacao'!$A$2:$I$11399,8, FALSE)</f>
        <v>ATIVIDADES CRIMINAIS</v>
      </c>
      <c r="L348" s="2">
        <v>1</v>
      </c>
    </row>
    <row r="349" spans="1:12" ht="15.75" customHeight="1" x14ac:dyDescent="0.25">
      <c r="A349" t="str">
        <f>CONCATENATE(B349,C349,D349,H349,I349,L349)</f>
        <v>2512018HOMICIDIO171</v>
      </c>
      <c r="B349" s="2">
        <v>25</v>
      </c>
      <c r="C349" s="2">
        <v>1</v>
      </c>
      <c r="D349" s="2">
        <v>2018</v>
      </c>
      <c r="E349" s="2" t="s">
        <v>23</v>
      </c>
      <c r="F349" s="2" t="s">
        <v>14</v>
      </c>
      <c r="G349" s="2" t="s">
        <v>11</v>
      </c>
      <c r="H349" s="2" t="s">
        <v>12</v>
      </c>
      <c r="I349" s="2">
        <v>17</v>
      </c>
      <c r="J349" s="2" t="str">
        <f>VLOOKUP(A349,'Cor da Pele e Motivacao'!$A$2:$I$11399,6, FALSE)</f>
        <v>Parda</v>
      </c>
      <c r="K349" s="2" t="str">
        <f>VLOOKUP(A349,'Cor da Pele e Motivacao'!$A$2:$I$11399,8, FALSE)</f>
        <v>ATIVIDADES CRIMINAIS</v>
      </c>
      <c r="L349" s="2">
        <v>1</v>
      </c>
    </row>
    <row r="350" spans="1:12" ht="15.75" customHeight="1" x14ac:dyDescent="0.25">
      <c r="A350" t="str">
        <f>CONCATENATE(B350,C350,D350,H350,I350,L350)</f>
        <v>2512018HOMICIDIO231</v>
      </c>
      <c r="B350" s="2">
        <v>25</v>
      </c>
      <c r="C350" s="2">
        <v>1</v>
      </c>
      <c r="D350" s="2">
        <v>2018</v>
      </c>
      <c r="E350" s="2" t="s">
        <v>23</v>
      </c>
      <c r="F350" s="2" t="s">
        <v>14</v>
      </c>
      <c r="G350" s="2" t="s">
        <v>11</v>
      </c>
      <c r="H350" s="2" t="s">
        <v>12</v>
      </c>
      <c r="I350" s="2">
        <v>23</v>
      </c>
      <c r="J350" s="2" t="str">
        <f>VLOOKUP(A350,'Cor da Pele e Motivacao'!$A$2:$I$11399,6, FALSE)</f>
        <v>Parda</v>
      </c>
      <c r="K350" s="2" t="str">
        <f>VLOOKUP(A350,'Cor da Pele e Motivacao'!$A$2:$I$11399,8, FALSE)</f>
        <v>ATIVIDADES CRIMINAIS</v>
      </c>
      <c r="L350" s="2">
        <v>1</v>
      </c>
    </row>
    <row r="351" spans="1:12" ht="15.75" customHeight="1" x14ac:dyDescent="0.25">
      <c r="A351" t="str">
        <f>CONCATENATE(B351,C351,D351,H351,I351,L351)</f>
        <v>2512018HOMICIDIO171</v>
      </c>
      <c r="B351" s="2">
        <v>25</v>
      </c>
      <c r="C351" s="2">
        <v>1</v>
      </c>
      <c r="D351" s="2">
        <v>2018</v>
      </c>
      <c r="E351" s="2" t="s">
        <v>61</v>
      </c>
      <c r="F351" s="2" t="s">
        <v>10</v>
      </c>
      <c r="G351" s="2" t="s">
        <v>11</v>
      </c>
      <c r="H351" s="2" t="s">
        <v>12</v>
      </c>
      <c r="I351" s="2">
        <v>17</v>
      </c>
      <c r="J351" s="2" t="str">
        <f>VLOOKUP(A351,'Cor da Pele e Motivacao'!$A$2:$I$11399,6, FALSE)</f>
        <v>Parda</v>
      </c>
      <c r="K351" s="2" t="str">
        <f>VLOOKUP(A351,'Cor da Pele e Motivacao'!$A$2:$I$11399,8, FALSE)</f>
        <v>ATIVIDADES CRIMINAIS</v>
      </c>
      <c r="L351" s="2">
        <v>1</v>
      </c>
    </row>
    <row r="352" spans="1:12" ht="15.75" customHeight="1" x14ac:dyDescent="0.25">
      <c r="A352" t="str">
        <f>CONCATENATE(B352,C352,D352,H352,I352,L352)</f>
        <v>2512018HOMICIDIO441</v>
      </c>
      <c r="B352" s="2">
        <v>25</v>
      </c>
      <c r="C352" s="2">
        <v>1</v>
      </c>
      <c r="D352" s="2">
        <v>2018</v>
      </c>
      <c r="E352" s="2" t="s">
        <v>36</v>
      </c>
      <c r="F352" s="2" t="s">
        <v>14</v>
      </c>
      <c r="G352" s="2" t="s">
        <v>11</v>
      </c>
      <c r="H352" s="2" t="s">
        <v>12</v>
      </c>
      <c r="I352" s="2">
        <v>44</v>
      </c>
      <c r="J352" s="2" t="str">
        <f>VLOOKUP(A352,'Cor da Pele e Motivacao'!$A$2:$I$11399,6, FALSE)</f>
        <v>Parda</v>
      </c>
      <c r="K352" s="2" t="str">
        <f>VLOOKUP(A352,'Cor da Pele e Motivacao'!$A$2:$I$11399,8, FALSE)</f>
        <v>ATIVIDADES CRIMINAIS</v>
      </c>
      <c r="L352" s="2">
        <v>1</v>
      </c>
    </row>
    <row r="353" spans="1:12" ht="15.75" customHeight="1" x14ac:dyDescent="0.25">
      <c r="A353" t="str">
        <f>CONCATENATE(B353,C353,D353,H353,I353,L353)</f>
        <v>2512018HOMICIDIO1</v>
      </c>
      <c r="B353" s="2">
        <v>25</v>
      </c>
      <c r="C353" s="2">
        <v>1</v>
      </c>
      <c r="D353" s="2">
        <v>2018</v>
      </c>
      <c r="E353" s="2" t="s">
        <v>93</v>
      </c>
      <c r="F353" s="2" t="s">
        <v>22</v>
      </c>
      <c r="G353" s="2" t="s">
        <v>11</v>
      </c>
      <c r="H353" s="2" t="s">
        <v>12</v>
      </c>
      <c r="I353" s="2"/>
      <c r="J353" s="2" t="str">
        <f>VLOOKUP(A353,'Cor da Pele e Motivacao'!$A$2:$I$11399,6, FALSE)</f>
        <v>Branca</v>
      </c>
      <c r="K353" s="2" t="str">
        <f>VLOOKUP(A353,'Cor da Pele e Motivacao'!$A$2:$I$11399,8, FALSE)</f>
        <v>VIOLÊNCIA INTERPESSOAL</v>
      </c>
      <c r="L353" s="2">
        <v>1</v>
      </c>
    </row>
    <row r="354" spans="1:12" ht="15.75" customHeight="1" x14ac:dyDescent="0.25">
      <c r="A354" t="str">
        <f>CONCATENATE(B354,C354,D354,H354,I354,L354)</f>
        <v>2512018HOMICIDIO181</v>
      </c>
      <c r="B354" s="2">
        <v>25</v>
      </c>
      <c r="C354" s="2">
        <v>1</v>
      </c>
      <c r="D354" s="2">
        <v>2018</v>
      </c>
      <c r="E354" s="2" t="s">
        <v>107</v>
      </c>
      <c r="F354" s="2" t="s">
        <v>22</v>
      </c>
      <c r="G354" s="2" t="s">
        <v>11</v>
      </c>
      <c r="H354" s="2" t="s">
        <v>12</v>
      </c>
      <c r="I354" s="2">
        <v>18</v>
      </c>
      <c r="J354" s="2" t="str">
        <f>VLOOKUP(A354,'Cor da Pele e Motivacao'!$A$2:$I$11399,6, FALSE)</f>
        <v>Parda</v>
      </c>
      <c r="K354" s="2" t="str">
        <f>VLOOKUP(A354,'Cor da Pele e Motivacao'!$A$2:$I$11399,8, FALSE)</f>
        <v>ATIVIDADES CRIMINAIS</v>
      </c>
      <c r="L354" s="2">
        <v>1</v>
      </c>
    </row>
    <row r="355" spans="1:12" ht="15.75" customHeight="1" x14ac:dyDescent="0.25">
      <c r="A355" t="str">
        <f>CONCATENATE(B355,C355,D355,H355,I355,L355)</f>
        <v>2512018HOMICIDIO341</v>
      </c>
      <c r="B355" s="2">
        <v>25</v>
      </c>
      <c r="C355" s="2">
        <v>1</v>
      </c>
      <c r="D355" s="2">
        <v>2018</v>
      </c>
      <c r="E355" s="2" t="s">
        <v>25</v>
      </c>
      <c r="F355" s="2" t="s">
        <v>25</v>
      </c>
      <c r="G355" s="2" t="s">
        <v>11</v>
      </c>
      <c r="H355" s="2" t="s">
        <v>12</v>
      </c>
      <c r="I355" s="2">
        <v>34</v>
      </c>
      <c r="J355" s="2" t="str">
        <f>VLOOKUP(A355,'Cor da Pele e Motivacao'!$A$2:$I$11399,6, FALSE)</f>
        <v>Parda</v>
      </c>
      <c r="K355" s="2" t="str">
        <f>VLOOKUP(A355,'Cor da Pele e Motivacao'!$A$2:$I$11399,8, FALSE)</f>
        <v>ATIVIDADES CRIMINAIS</v>
      </c>
      <c r="L355" s="2">
        <v>1</v>
      </c>
    </row>
    <row r="356" spans="1:12" ht="15.75" customHeight="1" x14ac:dyDescent="0.25">
      <c r="A356" t="str">
        <f>CONCATENATE(B356,C356,D356,H356,I356,L356)</f>
        <v>2512018HOMICIDIO281</v>
      </c>
      <c r="B356" s="2">
        <v>25</v>
      </c>
      <c r="C356" s="2">
        <v>1</v>
      </c>
      <c r="D356" s="2">
        <v>2018</v>
      </c>
      <c r="E356" s="2" t="s">
        <v>26</v>
      </c>
      <c r="F356" s="2" t="s">
        <v>16</v>
      </c>
      <c r="G356" s="2" t="s">
        <v>11</v>
      </c>
      <c r="H356" s="2" t="s">
        <v>12</v>
      </c>
      <c r="I356" s="2">
        <v>28</v>
      </c>
      <c r="J356" s="2" t="str">
        <f>VLOOKUP(A356,'Cor da Pele e Motivacao'!$A$2:$I$11399,6, FALSE)</f>
        <v>Parda</v>
      </c>
      <c r="K356" s="2" t="str">
        <f>VLOOKUP(A356,'Cor da Pele e Motivacao'!$A$2:$I$11399,8, FALSE)</f>
        <v>VIOLÊNCIA INTERPESSOAL</v>
      </c>
      <c r="L356" s="2">
        <v>1</v>
      </c>
    </row>
    <row r="357" spans="1:12" ht="15.75" customHeight="1" x14ac:dyDescent="0.25">
      <c r="A357" t="str">
        <f>CONCATENATE(B357,C357,D357,H357,I357,L357)</f>
        <v>2512018HOMICIDIO281</v>
      </c>
      <c r="B357" s="2">
        <v>25</v>
      </c>
      <c r="C357" s="2">
        <v>1</v>
      </c>
      <c r="D357" s="2">
        <v>2018</v>
      </c>
      <c r="E357" s="2" t="s">
        <v>27</v>
      </c>
      <c r="F357" s="2" t="s">
        <v>14</v>
      </c>
      <c r="G357" s="2" t="s">
        <v>11</v>
      </c>
      <c r="H357" s="2" t="s">
        <v>12</v>
      </c>
      <c r="I357" s="2">
        <v>28</v>
      </c>
      <c r="J357" s="2" t="str">
        <f>VLOOKUP(A357,'Cor da Pele e Motivacao'!$A$2:$I$11399,6, FALSE)</f>
        <v>Parda</v>
      </c>
      <c r="K357" s="2" t="str">
        <f>VLOOKUP(A357,'Cor da Pele e Motivacao'!$A$2:$I$11399,8, FALSE)</f>
        <v>VIOLÊNCIA INTERPESSOAL</v>
      </c>
      <c r="L357" s="2">
        <v>1</v>
      </c>
    </row>
    <row r="358" spans="1:12" ht="15.75" customHeight="1" x14ac:dyDescent="0.25">
      <c r="A358" t="str">
        <f>CONCATENATE(B358,C358,D358,H358,I358,L358)</f>
        <v>2512018HOMICIDIO291</v>
      </c>
      <c r="B358" s="2">
        <v>25</v>
      </c>
      <c r="C358" s="2">
        <v>1</v>
      </c>
      <c r="D358" s="2">
        <v>2018</v>
      </c>
      <c r="E358" s="2" t="s">
        <v>38</v>
      </c>
      <c r="F358" s="2" t="s">
        <v>22</v>
      </c>
      <c r="G358" s="2" t="s">
        <v>11</v>
      </c>
      <c r="H358" s="2" t="s">
        <v>12</v>
      </c>
      <c r="I358" s="2">
        <v>29</v>
      </c>
      <c r="J358" s="2" t="str">
        <f>VLOOKUP(A358,'Cor da Pele e Motivacao'!$A$2:$I$11399,6, FALSE)</f>
        <v>Parda</v>
      </c>
      <c r="K358" s="2" t="str">
        <f>VLOOKUP(A358,'Cor da Pele e Motivacao'!$A$2:$I$11399,8, FALSE)</f>
        <v>ATIVIDADES CRIMINAIS</v>
      </c>
      <c r="L358" s="2">
        <v>1</v>
      </c>
    </row>
    <row r="359" spans="1:12" ht="15.75" customHeight="1" x14ac:dyDescent="0.25">
      <c r="A359" t="str">
        <f>CONCATENATE(B359,C359,D359,H359,I359,L359)</f>
        <v>2612018HOMICIDIO191</v>
      </c>
      <c r="B359" s="2">
        <v>26</v>
      </c>
      <c r="C359" s="2">
        <v>1</v>
      </c>
      <c r="D359" s="2">
        <v>2018</v>
      </c>
      <c r="E359" s="2" t="s">
        <v>109</v>
      </c>
      <c r="F359" s="2" t="s">
        <v>22</v>
      </c>
      <c r="G359" s="2" t="s">
        <v>11</v>
      </c>
      <c r="H359" s="2" t="s">
        <v>12</v>
      </c>
      <c r="I359" s="2">
        <v>19</v>
      </c>
      <c r="J359" s="2" t="str">
        <f>VLOOKUP(A359,'Cor da Pele e Motivacao'!$A$2:$I$11399,6, FALSE)</f>
        <v>Parda</v>
      </c>
      <c r="K359" s="2" t="str">
        <f>VLOOKUP(A359,'Cor da Pele e Motivacao'!$A$2:$I$11399,8, FALSE)</f>
        <v>ATIVIDADES CRIMINAIS</v>
      </c>
      <c r="L359" s="2">
        <v>1</v>
      </c>
    </row>
    <row r="360" spans="1:12" ht="15.75" customHeight="1" x14ac:dyDescent="0.25">
      <c r="A360" t="str">
        <f>CONCATENATE(B360,C360,D360,H360,I360,L360)</f>
        <v>2612018HOMICIDIO291</v>
      </c>
      <c r="B360" s="2">
        <v>26</v>
      </c>
      <c r="C360" s="2">
        <v>1</v>
      </c>
      <c r="D360" s="2">
        <v>2018</v>
      </c>
      <c r="E360" s="2" t="s">
        <v>66</v>
      </c>
      <c r="F360" s="2" t="s">
        <v>16</v>
      </c>
      <c r="G360" s="2" t="s">
        <v>11</v>
      </c>
      <c r="H360" s="2" t="s">
        <v>12</v>
      </c>
      <c r="I360" s="2">
        <v>29</v>
      </c>
      <c r="J360" s="2" t="str">
        <f>VLOOKUP(A360,'Cor da Pele e Motivacao'!$A$2:$I$11399,6, FALSE)</f>
        <v>Parda</v>
      </c>
      <c r="K360" s="2" t="str">
        <f>VLOOKUP(A360,'Cor da Pele e Motivacao'!$A$2:$I$11399,8, FALSE)</f>
        <v>VIOLÊNCIA INTERPESSOAL</v>
      </c>
      <c r="L360" s="2">
        <v>1</v>
      </c>
    </row>
    <row r="361" spans="1:12" ht="15.75" customHeight="1" x14ac:dyDescent="0.25">
      <c r="A361" t="str">
        <f>CONCATENATE(B361,C361,D361,H361,I361,L361)</f>
        <v>2612018HOMICIDIO221</v>
      </c>
      <c r="B361" s="2">
        <v>26</v>
      </c>
      <c r="C361" s="2">
        <v>1</v>
      </c>
      <c r="D361" s="2">
        <v>2018</v>
      </c>
      <c r="E361" s="2" t="s">
        <v>99</v>
      </c>
      <c r="F361" s="2" t="s">
        <v>16</v>
      </c>
      <c r="G361" s="2" t="s">
        <v>11</v>
      </c>
      <c r="H361" s="2" t="s">
        <v>12</v>
      </c>
      <c r="I361" s="2">
        <v>22</v>
      </c>
      <c r="J361" s="2" t="str">
        <f>VLOOKUP(A361,'Cor da Pele e Motivacao'!$A$2:$I$11399,6, FALSE)</f>
        <v>Parda</v>
      </c>
      <c r="K361" s="2" t="str">
        <f>VLOOKUP(A361,'Cor da Pele e Motivacao'!$A$2:$I$11399,8, FALSE)</f>
        <v>ATIVIDADES CRIMINAIS</v>
      </c>
      <c r="L361" s="2">
        <v>1</v>
      </c>
    </row>
    <row r="362" spans="1:12" ht="15.75" customHeight="1" x14ac:dyDescent="0.25">
      <c r="A362" t="str">
        <f>CONCATENATE(B362,C362,D362,H362,I362,L362)</f>
        <v>2612018HOMICIDIO231</v>
      </c>
      <c r="B362" s="2">
        <v>26</v>
      </c>
      <c r="C362" s="2">
        <v>1</v>
      </c>
      <c r="D362" s="2">
        <v>2018</v>
      </c>
      <c r="E362" s="2" t="s">
        <v>83</v>
      </c>
      <c r="F362" s="2" t="s">
        <v>14</v>
      </c>
      <c r="G362" s="2" t="s">
        <v>11</v>
      </c>
      <c r="H362" s="2" t="s">
        <v>12</v>
      </c>
      <c r="I362" s="2">
        <v>23</v>
      </c>
      <c r="J362" s="2" t="str">
        <f>VLOOKUP(A362,'Cor da Pele e Motivacao'!$A$2:$I$11399,6, FALSE)</f>
        <v>Parda</v>
      </c>
      <c r="K362" s="2" t="str">
        <f>VLOOKUP(A362,'Cor da Pele e Motivacao'!$A$2:$I$11399,8, FALSE)</f>
        <v>ATIVIDADES CRIMINAIS</v>
      </c>
      <c r="L362" s="2">
        <v>1</v>
      </c>
    </row>
    <row r="363" spans="1:12" ht="15.75" customHeight="1" x14ac:dyDescent="0.25">
      <c r="A363" t="str">
        <f>CONCATENATE(B363,C363,D363,H363,I363,L363)</f>
        <v>2612018HOMICIDIO611</v>
      </c>
      <c r="B363" s="2">
        <v>26</v>
      </c>
      <c r="C363" s="2">
        <v>1</v>
      </c>
      <c r="D363" s="2">
        <v>2018</v>
      </c>
      <c r="E363" s="2" t="s">
        <v>95</v>
      </c>
      <c r="F363" s="2" t="s">
        <v>22</v>
      </c>
      <c r="G363" s="2" t="s">
        <v>11</v>
      </c>
      <c r="H363" s="2" t="s">
        <v>12</v>
      </c>
      <c r="I363" s="2">
        <v>61</v>
      </c>
      <c r="J363" s="2" t="str">
        <f>VLOOKUP(A363,'Cor da Pele e Motivacao'!$A$2:$I$11399,6, FALSE)</f>
        <v>Parda</v>
      </c>
      <c r="K363" s="2" t="str">
        <f>VLOOKUP(A363,'Cor da Pele e Motivacao'!$A$2:$I$11399,8, FALSE)</f>
        <v>A DEFINIR</v>
      </c>
      <c r="L363" s="2">
        <v>1</v>
      </c>
    </row>
    <row r="364" spans="1:12" ht="15.75" customHeight="1" x14ac:dyDescent="0.25">
      <c r="A364" t="str">
        <f>CONCATENATE(B364,C364,D364,H364,I364,L364)</f>
        <v>2612018HOMICIDIO211</v>
      </c>
      <c r="B364" s="2">
        <v>26</v>
      </c>
      <c r="C364" s="2">
        <v>1</v>
      </c>
      <c r="D364" s="2">
        <v>2018</v>
      </c>
      <c r="E364" s="2" t="s">
        <v>110</v>
      </c>
      <c r="F364" s="2" t="s">
        <v>16</v>
      </c>
      <c r="G364" s="2" t="s">
        <v>11</v>
      </c>
      <c r="H364" s="2" t="s">
        <v>12</v>
      </c>
      <c r="I364" s="2">
        <v>21</v>
      </c>
      <c r="J364" s="2" t="str">
        <f>VLOOKUP(A364,'Cor da Pele e Motivacao'!$A$2:$I$11399,6, FALSE)</f>
        <v>Parda</v>
      </c>
      <c r="K364" s="2" t="str">
        <f>VLOOKUP(A364,'Cor da Pele e Motivacao'!$A$2:$I$11399,8, FALSE)</f>
        <v>VIOLÊNCIA INTERPESSOAL</v>
      </c>
      <c r="L364" s="2">
        <v>1</v>
      </c>
    </row>
    <row r="365" spans="1:12" ht="15.75" customHeight="1" x14ac:dyDescent="0.25">
      <c r="A365" t="str">
        <f>CONCATENATE(B365,C365,D365,H365,I365,L365)</f>
        <v>2612018HOMICIDIO381</v>
      </c>
      <c r="B365" s="2">
        <v>26</v>
      </c>
      <c r="C365" s="2">
        <v>1</v>
      </c>
      <c r="D365" s="2">
        <v>2018</v>
      </c>
      <c r="E365" s="2" t="s">
        <v>19</v>
      </c>
      <c r="F365" s="2" t="s">
        <v>14</v>
      </c>
      <c r="G365" s="2" t="s">
        <v>11</v>
      </c>
      <c r="H365" s="2" t="s">
        <v>12</v>
      </c>
      <c r="I365" s="2">
        <v>38</v>
      </c>
      <c r="J365" s="2" t="str">
        <f>VLOOKUP(A365,'Cor da Pele e Motivacao'!$A$2:$I$11399,6, FALSE)</f>
        <v>Parda</v>
      </c>
      <c r="K365" s="2" t="str">
        <f>VLOOKUP(A365,'Cor da Pele e Motivacao'!$A$2:$I$11399,8, FALSE)</f>
        <v>ATIVIDADES CRIMINAIS</v>
      </c>
      <c r="L365" s="2">
        <v>1</v>
      </c>
    </row>
    <row r="366" spans="1:12" ht="15.75" customHeight="1" x14ac:dyDescent="0.25">
      <c r="A366" t="str">
        <f>CONCATENATE(B366,C366,D366,H366,I366,L366)</f>
        <v>2612018HOMICIDIO601</v>
      </c>
      <c r="B366" s="2">
        <v>26</v>
      </c>
      <c r="C366" s="2">
        <v>1</v>
      </c>
      <c r="D366" s="2">
        <v>2018</v>
      </c>
      <c r="E366" s="2" t="s">
        <v>21</v>
      </c>
      <c r="F366" s="2" t="s">
        <v>22</v>
      </c>
      <c r="G366" s="2" t="s">
        <v>11</v>
      </c>
      <c r="H366" s="2" t="s">
        <v>12</v>
      </c>
      <c r="I366" s="2">
        <v>60</v>
      </c>
      <c r="J366" s="2" t="str">
        <f>VLOOKUP(A366,'Cor da Pele e Motivacao'!$A$2:$I$11399,6, FALSE)</f>
        <v>Parda</v>
      </c>
      <c r="K366" s="2" t="str">
        <f>VLOOKUP(A366,'Cor da Pele e Motivacao'!$A$2:$I$11399,8, FALSE)</f>
        <v>ATIVIDADES CRIMINAIS</v>
      </c>
      <c r="L366" s="2">
        <v>1</v>
      </c>
    </row>
    <row r="367" spans="1:12" ht="15.75" customHeight="1" x14ac:dyDescent="0.25">
      <c r="A367" t="str">
        <f>CONCATENATE(B367,C367,D367,H367,I367,L367)</f>
        <v>2612018HOMICIDIO181</v>
      </c>
      <c r="B367" s="2">
        <v>26</v>
      </c>
      <c r="C367" s="2">
        <v>1</v>
      </c>
      <c r="D367" s="2">
        <v>2018</v>
      </c>
      <c r="E367" s="2" t="s">
        <v>80</v>
      </c>
      <c r="F367" s="2" t="s">
        <v>14</v>
      </c>
      <c r="G367" s="2" t="s">
        <v>11</v>
      </c>
      <c r="H367" s="2" t="s">
        <v>12</v>
      </c>
      <c r="I367" s="2">
        <v>18</v>
      </c>
      <c r="J367" s="2" t="str">
        <f>VLOOKUP(A367,'Cor da Pele e Motivacao'!$A$2:$I$11399,6, FALSE)</f>
        <v>Parda</v>
      </c>
      <c r="K367" s="2" t="str">
        <f>VLOOKUP(A367,'Cor da Pele e Motivacao'!$A$2:$I$11399,8, FALSE)</f>
        <v>VIOLÊNCIA INTERPESSOAL</v>
      </c>
      <c r="L367" s="2">
        <v>1</v>
      </c>
    </row>
    <row r="368" spans="1:12" ht="15.75" customHeight="1" x14ac:dyDescent="0.25">
      <c r="A368" t="str">
        <f>CONCATENATE(B368,C368,D368,H368,I368,L368)</f>
        <v>2612018HOMICIDIO261</v>
      </c>
      <c r="B368" s="2">
        <v>26</v>
      </c>
      <c r="C368" s="2">
        <v>1</v>
      </c>
      <c r="D368" s="2">
        <v>2018</v>
      </c>
      <c r="E368" s="2" t="s">
        <v>24</v>
      </c>
      <c r="F368" s="2" t="s">
        <v>10</v>
      </c>
      <c r="G368" s="2" t="s">
        <v>11</v>
      </c>
      <c r="H368" s="2" t="s">
        <v>12</v>
      </c>
      <c r="I368" s="2">
        <v>26</v>
      </c>
      <c r="J368" s="2" t="str">
        <f>VLOOKUP(A368,'Cor da Pele e Motivacao'!$A$2:$I$11399,6, FALSE)</f>
        <v>Parda</v>
      </c>
      <c r="K368" s="2" t="str">
        <f>VLOOKUP(A368,'Cor da Pele e Motivacao'!$A$2:$I$11399,8, FALSE)</f>
        <v>ATIVIDADES CRIMINAIS</v>
      </c>
      <c r="L368" s="2">
        <v>1</v>
      </c>
    </row>
    <row r="369" spans="1:12" ht="15.75" customHeight="1" x14ac:dyDescent="0.25">
      <c r="A369" t="str">
        <f>CONCATENATE(B369,C369,D369,H369,I369,L369)</f>
        <v>2612018HOMICIDIO271</v>
      </c>
      <c r="B369" s="2">
        <v>26</v>
      </c>
      <c r="C369" s="2">
        <v>1</v>
      </c>
      <c r="D369" s="2">
        <v>2018</v>
      </c>
      <c r="E369" s="2" t="s">
        <v>25</v>
      </c>
      <c r="F369" s="2" t="s">
        <v>25</v>
      </c>
      <c r="G369" s="2" t="s">
        <v>11</v>
      </c>
      <c r="H369" s="2" t="s">
        <v>12</v>
      </c>
      <c r="I369" s="2">
        <v>27</v>
      </c>
      <c r="J369" s="2" t="str">
        <f>VLOOKUP(A369,'Cor da Pele e Motivacao'!$A$2:$I$11399,6, FALSE)</f>
        <v>Parda</v>
      </c>
      <c r="K369" s="2" t="str">
        <f>VLOOKUP(A369,'Cor da Pele e Motivacao'!$A$2:$I$11399,8, FALSE)</f>
        <v>ATIVIDADES CRIMINAIS</v>
      </c>
      <c r="L369" s="2">
        <v>1</v>
      </c>
    </row>
    <row r="370" spans="1:12" ht="15.75" customHeight="1" x14ac:dyDescent="0.25">
      <c r="A370" t="str">
        <f>CONCATENATE(B370,C370,D370,H370,I370,L370)</f>
        <v>2612018HOMICIDIO411</v>
      </c>
      <c r="B370" s="2">
        <v>26</v>
      </c>
      <c r="C370" s="2">
        <v>1</v>
      </c>
      <c r="D370" s="2">
        <v>2018</v>
      </c>
      <c r="E370" s="2" t="s">
        <v>25</v>
      </c>
      <c r="F370" s="2" t="s">
        <v>25</v>
      </c>
      <c r="G370" s="2" t="s">
        <v>11</v>
      </c>
      <c r="H370" s="2" t="s">
        <v>12</v>
      </c>
      <c r="I370" s="2">
        <v>41</v>
      </c>
      <c r="J370" s="2" t="str">
        <f>VLOOKUP(A370,'Cor da Pele e Motivacao'!$A$2:$I$11399,6, FALSE)</f>
        <v>Parda</v>
      </c>
      <c r="K370" s="2" t="str">
        <f>VLOOKUP(A370,'Cor da Pele e Motivacao'!$A$2:$I$11399,8, FALSE)</f>
        <v>A DEFINIR</v>
      </c>
      <c r="L370" s="2">
        <v>1</v>
      </c>
    </row>
    <row r="371" spans="1:12" ht="15.75" customHeight="1" x14ac:dyDescent="0.25">
      <c r="A371" t="str">
        <f>CONCATENATE(B371,C371,D371,H371,I371,L371)</f>
        <v>2612018HOMICIDIO271</v>
      </c>
      <c r="B371" s="2">
        <v>26</v>
      </c>
      <c r="C371" s="2">
        <v>1</v>
      </c>
      <c r="D371" s="2">
        <v>2018</v>
      </c>
      <c r="E371" s="2" t="s">
        <v>88</v>
      </c>
      <c r="F371" s="2" t="s">
        <v>22</v>
      </c>
      <c r="G371" s="2" t="s">
        <v>11</v>
      </c>
      <c r="H371" s="2" t="s">
        <v>12</v>
      </c>
      <c r="I371" s="2">
        <v>27</v>
      </c>
      <c r="J371" s="2" t="str">
        <f>VLOOKUP(A371,'Cor da Pele e Motivacao'!$A$2:$I$11399,6, FALSE)</f>
        <v>Parda</v>
      </c>
      <c r="K371" s="2" t="str">
        <f>VLOOKUP(A371,'Cor da Pele e Motivacao'!$A$2:$I$11399,8, FALSE)</f>
        <v>ATIVIDADES CRIMINAIS</v>
      </c>
      <c r="L371" s="2">
        <v>1</v>
      </c>
    </row>
    <row r="372" spans="1:12" ht="15.75" customHeight="1" x14ac:dyDescent="0.25">
      <c r="A372" t="str">
        <f>CONCATENATE(B372,C372,D372,H372,I372,L372)</f>
        <v>2712018HOMICIDIO341</v>
      </c>
      <c r="B372" s="2">
        <v>27</v>
      </c>
      <c r="C372" s="2">
        <v>1</v>
      </c>
      <c r="D372" s="2">
        <v>2018</v>
      </c>
      <c r="E372" s="2" t="s">
        <v>52</v>
      </c>
      <c r="F372" s="2" t="s">
        <v>22</v>
      </c>
      <c r="G372" s="2" t="s">
        <v>11</v>
      </c>
      <c r="H372" s="2" t="s">
        <v>12</v>
      </c>
      <c r="I372" s="2">
        <v>34</v>
      </c>
      <c r="J372" s="2" t="str">
        <f>VLOOKUP(A372,'Cor da Pele e Motivacao'!$A$2:$I$11399,6, FALSE)</f>
        <v>Parda</v>
      </c>
      <c r="K372" s="2" t="str">
        <f>VLOOKUP(A372,'Cor da Pele e Motivacao'!$A$2:$I$11399,8, FALSE)</f>
        <v>VIOLÊNCIA INTERPESSOAL</v>
      </c>
      <c r="L372" s="2">
        <v>1</v>
      </c>
    </row>
    <row r="373" spans="1:12" ht="15.75" customHeight="1" x14ac:dyDescent="0.25">
      <c r="A373" t="str">
        <f>CONCATENATE(B373,C373,D373,H373,I373,L373)</f>
        <v>2712018HOMICIDIO171</v>
      </c>
      <c r="B373" s="2">
        <v>27</v>
      </c>
      <c r="C373" s="2">
        <v>1</v>
      </c>
      <c r="D373" s="2">
        <v>2018</v>
      </c>
      <c r="E373" s="2" t="s">
        <v>62</v>
      </c>
      <c r="F373" s="2" t="s">
        <v>16</v>
      </c>
      <c r="G373" s="2" t="s">
        <v>11</v>
      </c>
      <c r="H373" s="2" t="s">
        <v>12</v>
      </c>
      <c r="I373" s="2">
        <v>17</v>
      </c>
      <c r="J373" s="2" t="str">
        <f>VLOOKUP(A373,'Cor da Pele e Motivacao'!$A$2:$I$11399,6, FALSE)</f>
        <v>Parda</v>
      </c>
      <c r="K373" s="2" t="str">
        <f>VLOOKUP(A373,'Cor da Pele e Motivacao'!$A$2:$I$11399,8, FALSE)</f>
        <v>ATIVIDADES CRIMINAIS</v>
      </c>
      <c r="L373" s="2">
        <v>1</v>
      </c>
    </row>
    <row r="374" spans="1:12" ht="15.75" customHeight="1" x14ac:dyDescent="0.25">
      <c r="A374" t="str">
        <f>CONCATENATE(B374,C374,D374,H374,I374,L374)</f>
        <v>2712018HOMICIDIO221</v>
      </c>
      <c r="B374" s="2">
        <v>27</v>
      </c>
      <c r="C374" s="2">
        <v>1</v>
      </c>
      <c r="D374" s="2">
        <v>2018</v>
      </c>
      <c r="E374" s="2" t="s">
        <v>89</v>
      </c>
      <c r="F374" s="2" t="s">
        <v>16</v>
      </c>
      <c r="G374" s="2" t="s">
        <v>11</v>
      </c>
      <c r="H374" s="2" t="s">
        <v>12</v>
      </c>
      <c r="I374" s="2">
        <v>22</v>
      </c>
      <c r="J374" s="2" t="str">
        <f>VLOOKUP(A374,'Cor da Pele e Motivacao'!$A$2:$I$11399,6, FALSE)</f>
        <v>Parda</v>
      </c>
      <c r="K374" s="2" t="str">
        <f>VLOOKUP(A374,'Cor da Pele e Motivacao'!$A$2:$I$11399,8, FALSE)</f>
        <v>VIOLÊNCIA INTERPESSOAL</v>
      </c>
      <c r="L374" s="2">
        <v>1</v>
      </c>
    </row>
    <row r="375" spans="1:12" ht="15.75" customHeight="1" x14ac:dyDescent="0.25">
      <c r="A375" t="str">
        <f>CONCATENATE(B375,C375,D375,H375,I375,L375)</f>
        <v>2712018HOMICIDIO251</v>
      </c>
      <c r="B375" s="2">
        <v>27</v>
      </c>
      <c r="C375" s="2">
        <v>1</v>
      </c>
      <c r="D375" s="2">
        <v>2018</v>
      </c>
      <c r="E375" s="2" t="s">
        <v>15</v>
      </c>
      <c r="F375" s="2" t="s">
        <v>16</v>
      </c>
      <c r="G375" s="2" t="s">
        <v>11</v>
      </c>
      <c r="H375" s="2" t="s">
        <v>12</v>
      </c>
      <c r="I375" s="2">
        <v>25</v>
      </c>
      <c r="J375" s="2" t="str">
        <f>VLOOKUP(A375,'Cor da Pele e Motivacao'!$A$2:$I$11399,6, FALSE)</f>
        <v>Parda</v>
      </c>
      <c r="K375" s="2" t="str">
        <f>VLOOKUP(A375,'Cor da Pele e Motivacao'!$A$2:$I$11399,8, FALSE)</f>
        <v>ATIVIDADES CRIMINAIS</v>
      </c>
      <c r="L375" s="2">
        <v>1</v>
      </c>
    </row>
    <row r="376" spans="1:12" ht="15.75" customHeight="1" x14ac:dyDescent="0.25">
      <c r="A376" t="str">
        <f>CONCATENATE(B376,C376,D376,H376,I376,L376)</f>
        <v>2712018HOMICIDIO191</v>
      </c>
      <c r="B376" s="2">
        <v>27</v>
      </c>
      <c r="C376" s="2">
        <v>1</v>
      </c>
      <c r="D376" s="2">
        <v>2018</v>
      </c>
      <c r="E376" s="2" t="s">
        <v>18</v>
      </c>
      <c r="F376" s="2" t="s">
        <v>16</v>
      </c>
      <c r="G376" s="2" t="s">
        <v>11</v>
      </c>
      <c r="H376" s="2" t="s">
        <v>12</v>
      </c>
      <c r="I376" s="2">
        <v>19</v>
      </c>
      <c r="J376" s="2" t="str">
        <f>VLOOKUP(A376,'Cor da Pele e Motivacao'!$A$2:$I$11399,6, FALSE)</f>
        <v>Parda</v>
      </c>
      <c r="K376" s="2" t="str">
        <f>VLOOKUP(A376,'Cor da Pele e Motivacao'!$A$2:$I$11399,8, FALSE)</f>
        <v>OUTRAS MOTIVAÇÕES</v>
      </c>
      <c r="L376" s="2">
        <v>1</v>
      </c>
    </row>
    <row r="377" spans="1:12" ht="15.75" customHeight="1" x14ac:dyDescent="0.25">
      <c r="A377" t="str">
        <f>CONCATENATE(B377,C377,D377,H377,I377,L377)</f>
        <v>2712018HOMICIDIO451</v>
      </c>
      <c r="B377" s="2">
        <v>27</v>
      </c>
      <c r="C377" s="2">
        <v>1</v>
      </c>
      <c r="D377" s="2">
        <v>2018</v>
      </c>
      <c r="E377" s="2" t="s">
        <v>19</v>
      </c>
      <c r="F377" s="2" t="s">
        <v>14</v>
      </c>
      <c r="G377" s="2" t="s">
        <v>11</v>
      </c>
      <c r="H377" s="2" t="s">
        <v>12</v>
      </c>
      <c r="I377" s="2">
        <v>45</v>
      </c>
      <c r="J377" s="2" t="str">
        <f>VLOOKUP(A377,'Cor da Pele e Motivacao'!$A$2:$I$11399,6, FALSE)</f>
        <v>Parda</v>
      </c>
      <c r="K377" s="2" t="str">
        <f>VLOOKUP(A377,'Cor da Pele e Motivacao'!$A$2:$I$11399,8, FALSE)</f>
        <v>ATIVIDADES CRIMINAIS</v>
      </c>
      <c r="L377" s="2">
        <v>1</v>
      </c>
    </row>
    <row r="378" spans="1:12" ht="15.75" customHeight="1" x14ac:dyDescent="0.25">
      <c r="A378" t="str">
        <f>CONCATENATE(B378,C378,D378,H378,I378,L378)</f>
        <v>2712018HOMICIDIO201</v>
      </c>
      <c r="B378" s="2">
        <v>27</v>
      </c>
      <c r="C378" s="2">
        <v>1</v>
      </c>
      <c r="D378" s="2">
        <v>2018</v>
      </c>
      <c r="E378" s="2" t="s">
        <v>20</v>
      </c>
      <c r="F378" s="2" t="s">
        <v>14</v>
      </c>
      <c r="G378" s="2" t="s">
        <v>11</v>
      </c>
      <c r="H378" s="2" t="s">
        <v>12</v>
      </c>
      <c r="I378" s="2">
        <v>20</v>
      </c>
      <c r="J378" s="2" t="str">
        <f>VLOOKUP(A378,'Cor da Pele e Motivacao'!$A$2:$I$11399,6, FALSE)</f>
        <v>Parda</v>
      </c>
      <c r="K378" s="2" t="str">
        <f>VLOOKUP(A378,'Cor da Pele e Motivacao'!$A$2:$I$11399,8, FALSE)</f>
        <v>VIOLÊNCIA INTERPESSOAL</v>
      </c>
      <c r="L378" s="2">
        <v>1</v>
      </c>
    </row>
    <row r="379" spans="1:12" ht="15.75" customHeight="1" x14ac:dyDescent="0.25">
      <c r="A379" t="str">
        <f>CONCATENATE(B379,C379,D379,H379,I379,L379)</f>
        <v>2712018HOMICIDIO241</v>
      </c>
      <c r="B379" s="2">
        <v>27</v>
      </c>
      <c r="C379" s="2">
        <v>1</v>
      </c>
      <c r="D379" s="2">
        <v>2018</v>
      </c>
      <c r="E379" s="2" t="s">
        <v>20</v>
      </c>
      <c r="F379" s="2" t="s">
        <v>14</v>
      </c>
      <c r="G379" s="2" t="s">
        <v>11</v>
      </c>
      <c r="H379" s="2" t="s">
        <v>12</v>
      </c>
      <c r="I379" s="2">
        <v>24</v>
      </c>
      <c r="J379" s="2" t="str">
        <f>VLOOKUP(A379,'Cor da Pele e Motivacao'!$A$2:$I$11399,6, FALSE)</f>
        <v>Parda</v>
      </c>
      <c r="K379" s="2" t="str">
        <f>VLOOKUP(A379,'Cor da Pele e Motivacao'!$A$2:$I$11399,8, FALSE)</f>
        <v>ATIVIDADES CRIMINAIS</v>
      </c>
      <c r="L379" s="2">
        <v>1</v>
      </c>
    </row>
    <row r="380" spans="1:12" ht="15.75" customHeight="1" x14ac:dyDescent="0.25">
      <c r="A380" t="str">
        <f>CONCATENATE(B380,C380,D380,H380,I380,L380)</f>
        <v>2712018HOMICIDIO191</v>
      </c>
      <c r="B380" s="2">
        <v>27</v>
      </c>
      <c r="C380" s="2">
        <v>1</v>
      </c>
      <c r="D380" s="2">
        <v>2018</v>
      </c>
      <c r="E380" s="2" t="s">
        <v>35</v>
      </c>
      <c r="F380" s="2" t="s">
        <v>16</v>
      </c>
      <c r="G380" s="2" t="s">
        <v>11</v>
      </c>
      <c r="H380" s="2" t="s">
        <v>12</v>
      </c>
      <c r="I380" s="2">
        <v>19</v>
      </c>
      <c r="J380" s="2" t="str">
        <f>VLOOKUP(A380,'Cor da Pele e Motivacao'!$A$2:$I$11399,6, FALSE)</f>
        <v>Parda</v>
      </c>
      <c r="K380" s="2" t="str">
        <f>VLOOKUP(A380,'Cor da Pele e Motivacao'!$A$2:$I$11399,8, FALSE)</f>
        <v>OUTRAS MOTIVAÇÕES</v>
      </c>
      <c r="L380" s="2">
        <v>1</v>
      </c>
    </row>
    <row r="381" spans="1:12" ht="15.75" customHeight="1" x14ac:dyDescent="0.25">
      <c r="A381" t="str">
        <f>CONCATENATE(B381,C381,D381,H381,I381,L381)</f>
        <v>2712018HOMICIDIO291</v>
      </c>
      <c r="B381" s="2">
        <v>27</v>
      </c>
      <c r="C381" s="2">
        <v>1</v>
      </c>
      <c r="D381" s="2">
        <v>2018</v>
      </c>
      <c r="E381" s="2" t="s">
        <v>80</v>
      </c>
      <c r="F381" s="2" t="s">
        <v>14</v>
      </c>
      <c r="G381" s="2" t="s">
        <v>11</v>
      </c>
      <c r="H381" s="2" t="s">
        <v>12</v>
      </c>
      <c r="I381" s="2">
        <v>29</v>
      </c>
      <c r="J381" s="2" t="str">
        <f>VLOOKUP(A381,'Cor da Pele e Motivacao'!$A$2:$I$11399,6, FALSE)</f>
        <v>Parda</v>
      </c>
      <c r="K381" s="2" t="str">
        <f>VLOOKUP(A381,'Cor da Pele e Motivacao'!$A$2:$I$11399,8, FALSE)</f>
        <v>ATIVIDADES CRIMINAIS</v>
      </c>
      <c r="L381" s="2">
        <v>1</v>
      </c>
    </row>
    <row r="382" spans="1:12" ht="15.75" customHeight="1" x14ac:dyDescent="0.25">
      <c r="A382" t="str">
        <f>CONCATENATE(B382,C382,D382,H382,I382,L382)</f>
        <v>2712018HOMICIDIO461</v>
      </c>
      <c r="B382" s="2">
        <v>27</v>
      </c>
      <c r="C382" s="2">
        <v>1</v>
      </c>
      <c r="D382" s="2">
        <v>2018</v>
      </c>
      <c r="E382" s="2" t="s">
        <v>92</v>
      </c>
      <c r="F382" s="2" t="s">
        <v>22</v>
      </c>
      <c r="G382" s="2" t="s">
        <v>11</v>
      </c>
      <c r="H382" s="2" t="s">
        <v>12</v>
      </c>
      <c r="I382" s="2">
        <v>46</v>
      </c>
      <c r="J382" s="2" t="str">
        <f>VLOOKUP(A382,'Cor da Pele e Motivacao'!$A$2:$I$11399,6, FALSE)</f>
        <v>Parda</v>
      </c>
      <c r="K382" s="2" t="str">
        <f>VLOOKUP(A382,'Cor da Pele e Motivacao'!$A$2:$I$11399,8, FALSE)</f>
        <v>ATIVIDADES CRIMINAIS</v>
      </c>
      <c r="L382" s="2">
        <v>1</v>
      </c>
    </row>
    <row r="383" spans="1:12" ht="15.75" customHeight="1" x14ac:dyDescent="0.25">
      <c r="A383" t="str">
        <f>CONCATENATE(B383,C383,D383,H383,I383,L383)</f>
        <v>2712018HOMICIDIO211</v>
      </c>
      <c r="B383" s="2">
        <v>27</v>
      </c>
      <c r="C383" s="2">
        <v>1</v>
      </c>
      <c r="D383" s="2">
        <v>2018</v>
      </c>
      <c r="E383" s="2" t="s">
        <v>36</v>
      </c>
      <c r="F383" s="2" t="s">
        <v>14</v>
      </c>
      <c r="G383" s="2" t="s">
        <v>11</v>
      </c>
      <c r="H383" s="2" t="s">
        <v>12</v>
      </c>
      <c r="I383" s="2">
        <v>21</v>
      </c>
      <c r="J383" s="2" t="str">
        <f>VLOOKUP(A383,'Cor da Pele e Motivacao'!$A$2:$I$11399,6, FALSE)</f>
        <v>Parda</v>
      </c>
      <c r="K383" s="2" t="str">
        <f>VLOOKUP(A383,'Cor da Pele e Motivacao'!$A$2:$I$11399,8, FALSE)</f>
        <v>VIOLÊNCIA INTERPESSOAL</v>
      </c>
      <c r="L383" s="2">
        <v>1</v>
      </c>
    </row>
    <row r="384" spans="1:12" ht="15.75" customHeight="1" x14ac:dyDescent="0.25">
      <c r="A384" t="str">
        <f>CONCATENATE(B384,C384,D384,H384,I384,L384)</f>
        <v>2712018HOMICIDIO521</v>
      </c>
      <c r="B384" s="2">
        <v>27</v>
      </c>
      <c r="C384" s="2">
        <v>1</v>
      </c>
      <c r="D384" s="2">
        <v>2018</v>
      </c>
      <c r="E384" s="2" t="s">
        <v>24</v>
      </c>
      <c r="F384" s="2" t="s">
        <v>10</v>
      </c>
      <c r="G384" s="2" t="s">
        <v>11</v>
      </c>
      <c r="H384" s="2" t="s">
        <v>12</v>
      </c>
      <c r="I384" s="2">
        <v>52</v>
      </c>
      <c r="J384" s="2" t="str">
        <f>VLOOKUP(A384,'Cor da Pele e Motivacao'!$A$2:$I$11399,6, FALSE)</f>
        <v>Parda</v>
      </c>
      <c r="K384" s="2" t="str">
        <f>VLOOKUP(A384,'Cor da Pele e Motivacao'!$A$2:$I$11399,8, FALSE)</f>
        <v>VIOLÊNCIA INTERPESSOAL</v>
      </c>
      <c r="L384" s="2">
        <v>1</v>
      </c>
    </row>
    <row r="385" spans="1:12" ht="15.75" customHeight="1" x14ac:dyDescent="0.25">
      <c r="A385" t="str">
        <f>CONCATENATE(B385,C385,D385,H385,I385,L385)</f>
        <v>2712018HOMICIDIO491</v>
      </c>
      <c r="B385" s="2">
        <v>27</v>
      </c>
      <c r="C385" s="2">
        <v>1</v>
      </c>
      <c r="D385" s="2">
        <v>2018</v>
      </c>
      <c r="E385" s="2" t="s">
        <v>93</v>
      </c>
      <c r="F385" s="2" t="s">
        <v>22</v>
      </c>
      <c r="G385" s="2" t="s">
        <v>11</v>
      </c>
      <c r="H385" s="2" t="s">
        <v>12</v>
      </c>
      <c r="I385" s="2">
        <v>49</v>
      </c>
      <c r="J385" s="2" t="str">
        <f>VLOOKUP(A385,'Cor da Pele e Motivacao'!$A$2:$I$11399,6, FALSE)</f>
        <v>Parda</v>
      </c>
      <c r="K385" s="2" t="str">
        <f>VLOOKUP(A385,'Cor da Pele e Motivacao'!$A$2:$I$11399,8, FALSE)</f>
        <v>ATIVIDADES CRIMINAIS</v>
      </c>
      <c r="L385" s="2">
        <v>1</v>
      </c>
    </row>
    <row r="386" spans="1:12" ht="15.75" customHeight="1" x14ac:dyDescent="0.25">
      <c r="A386" t="str">
        <f>CONCATENATE(B386,C386,D386,H386,I386,L386)</f>
        <v>2712018HOMICIDIO181</v>
      </c>
      <c r="B386" s="2">
        <v>27</v>
      </c>
      <c r="C386" s="2">
        <v>1</v>
      </c>
      <c r="D386" s="2">
        <v>2018</v>
      </c>
      <c r="E386" s="2" t="s">
        <v>25</v>
      </c>
      <c r="F386" s="2" t="s">
        <v>25</v>
      </c>
      <c r="G386" s="2" t="s">
        <v>11</v>
      </c>
      <c r="H386" s="2" t="s">
        <v>12</v>
      </c>
      <c r="I386" s="2">
        <v>18</v>
      </c>
      <c r="J386" s="2" t="str">
        <f>VLOOKUP(A386,'Cor da Pele e Motivacao'!$A$2:$I$11399,6, FALSE)</f>
        <v>Parda</v>
      </c>
      <c r="K386" s="2" t="str">
        <f>VLOOKUP(A386,'Cor da Pele e Motivacao'!$A$2:$I$11399,8, FALSE)</f>
        <v>ATIVIDADES CRIMINAIS</v>
      </c>
      <c r="L386" s="2">
        <v>1</v>
      </c>
    </row>
    <row r="387" spans="1:12" ht="15.75" customHeight="1" x14ac:dyDescent="0.25">
      <c r="A387" t="str">
        <f>CONCATENATE(B387,C387,D387,H387,I387,L387)</f>
        <v>2712018HOMICIDIO211</v>
      </c>
      <c r="B387" s="2">
        <v>27</v>
      </c>
      <c r="C387" s="2">
        <v>1</v>
      </c>
      <c r="D387" s="2">
        <v>2018</v>
      </c>
      <c r="E387" s="2" t="s">
        <v>25</v>
      </c>
      <c r="F387" s="2" t="s">
        <v>25</v>
      </c>
      <c r="G387" s="2" t="s">
        <v>11</v>
      </c>
      <c r="H387" s="2" t="s">
        <v>12</v>
      </c>
      <c r="I387" s="2">
        <v>21</v>
      </c>
      <c r="J387" s="2" t="str">
        <f>VLOOKUP(A387,'Cor da Pele e Motivacao'!$A$2:$I$11399,6, FALSE)</f>
        <v>Parda</v>
      </c>
      <c r="K387" s="2" t="str">
        <f>VLOOKUP(A387,'Cor da Pele e Motivacao'!$A$2:$I$11399,8, FALSE)</f>
        <v>VIOLÊNCIA INTERPESSOAL</v>
      </c>
      <c r="L387" s="2">
        <v>1</v>
      </c>
    </row>
    <row r="388" spans="1:12" ht="15.75" customHeight="1" x14ac:dyDescent="0.25">
      <c r="A388" t="str">
        <f>CONCATENATE(B388,C388,D388,H388,I388,L388)</f>
        <v>2712018HOMICIDIO241</v>
      </c>
      <c r="B388" s="2">
        <v>27</v>
      </c>
      <c r="C388" s="2">
        <v>1</v>
      </c>
      <c r="D388" s="2">
        <v>2018</v>
      </c>
      <c r="E388" s="2" t="s">
        <v>25</v>
      </c>
      <c r="F388" s="2" t="s">
        <v>25</v>
      </c>
      <c r="G388" s="2" t="s">
        <v>11</v>
      </c>
      <c r="H388" s="2" t="s">
        <v>12</v>
      </c>
      <c r="I388" s="2">
        <v>24</v>
      </c>
      <c r="J388" s="2" t="str">
        <f>VLOOKUP(A388,'Cor da Pele e Motivacao'!$A$2:$I$11399,6, FALSE)</f>
        <v>Parda</v>
      </c>
      <c r="K388" s="2" t="str">
        <f>VLOOKUP(A388,'Cor da Pele e Motivacao'!$A$2:$I$11399,8, FALSE)</f>
        <v>ATIVIDADES CRIMINAIS</v>
      </c>
      <c r="L388" s="2">
        <v>1</v>
      </c>
    </row>
    <row r="389" spans="1:12" ht="15.75" customHeight="1" x14ac:dyDescent="0.25">
      <c r="A389" t="str">
        <f>CONCATENATE(B389,C389,D389,H389,I389,L389)</f>
        <v>2712018HOMICIDIO262</v>
      </c>
      <c r="B389" s="2">
        <v>27</v>
      </c>
      <c r="C389" s="2">
        <v>1</v>
      </c>
      <c r="D389" s="2">
        <v>2018</v>
      </c>
      <c r="E389" s="2" t="s">
        <v>25</v>
      </c>
      <c r="F389" s="2" t="s">
        <v>25</v>
      </c>
      <c r="G389" s="2" t="s">
        <v>11</v>
      </c>
      <c r="H389" s="2" t="s">
        <v>12</v>
      </c>
      <c r="I389" s="2">
        <v>26</v>
      </c>
      <c r="J389" s="2" t="str">
        <f>VLOOKUP(A389,'Cor da Pele e Motivacao'!$A$2:$I$11399,6, FALSE)</f>
        <v>Parda</v>
      </c>
      <c r="K389" s="2" t="str">
        <f>VLOOKUP(A389,'Cor da Pele e Motivacao'!$A$2:$I$11399,8, FALSE)</f>
        <v>ATIVIDADES CRIMINAIS</v>
      </c>
      <c r="L389" s="2">
        <v>2</v>
      </c>
    </row>
    <row r="390" spans="1:12" ht="15.75" customHeight="1" x14ac:dyDescent="0.25">
      <c r="A390" t="str">
        <f>CONCATENATE(B390,C390,D390,H390,I390,L390)</f>
        <v>2712018LATROCINIO321</v>
      </c>
      <c r="B390" s="2">
        <v>27</v>
      </c>
      <c r="C390" s="2">
        <v>1</v>
      </c>
      <c r="D390" s="2">
        <v>2018</v>
      </c>
      <c r="E390" s="2" t="s">
        <v>111</v>
      </c>
      <c r="F390" s="2" t="s">
        <v>10</v>
      </c>
      <c r="G390" s="2" t="s">
        <v>11</v>
      </c>
      <c r="H390" s="2" t="s">
        <v>33</v>
      </c>
      <c r="I390" s="2">
        <v>32</v>
      </c>
      <c r="J390" s="2" t="str">
        <f>VLOOKUP(A390,'Cor da Pele e Motivacao'!$A$2:$I$11399,6, FALSE)</f>
        <v>Parda</v>
      </c>
      <c r="K390" s="2" t="str">
        <f>VLOOKUP(A390,'Cor da Pele e Motivacao'!$A$2:$I$11399,8, FALSE)</f>
        <v>PATRIMÔNIO</v>
      </c>
      <c r="L390" s="2">
        <v>1</v>
      </c>
    </row>
    <row r="391" spans="1:12" ht="15.75" customHeight="1" x14ac:dyDescent="0.25">
      <c r="A391" t="str">
        <f>CONCATENATE(B391,C391,D391,H391,I391,L391)</f>
        <v>2712018HOMICIDIO291</v>
      </c>
      <c r="B391" s="2">
        <v>27</v>
      </c>
      <c r="C391" s="2">
        <v>1</v>
      </c>
      <c r="D391" s="2">
        <v>2018</v>
      </c>
      <c r="E391" s="2" t="s">
        <v>27</v>
      </c>
      <c r="F391" s="2" t="s">
        <v>14</v>
      </c>
      <c r="G391" s="2" t="s">
        <v>11</v>
      </c>
      <c r="H391" s="2" t="s">
        <v>12</v>
      </c>
      <c r="I391" s="2">
        <v>29</v>
      </c>
      <c r="J391" s="2" t="str">
        <f>VLOOKUP(A391,'Cor da Pele e Motivacao'!$A$2:$I$11399,6, FALSE)</f>
        <v>Parda</v>
      </c>
      <c r="K391" s="2" t="str">
        <f>VLOOKUP(A391,'Cor da Pele e Motivacao'!$A$2:$I$11399,8, FALSE)</f>
        <v>ATIVIDADES CRIMINAIS</v>
      </c>
      <c r="L391" s="2">
        <v>1</v>
      </c>
    </row>
    <row r="392" spans="1:12" ht="15.75" customHeight="1" x14ac:dyDescent="0.25">
      <c r="A392" t="str">
        <f>CONCATENATE(B392,C392,D392,H392,I392,L392)</f>
        <v>2712018HOMICIDIO271</v>
      </c>
      <c r="B392" s="2">
        <v>27</v>
      </c>
      <c r="C392" s="2">
        <v>1</v>
      </c>
      <c r="D392" s="2">
        <v>2018</v>
      </c>
      <c r="E392" s="2" t="s">
        <v>112</v>
      </c>
      <c r="F392" s="2" t="s">
        <v>16</v>
      </c>
      <c r="G392" s="2" t="s">
        <v>11</v>
      </c>
      <c r="H392" s="2" t="s">
        <v>12</v>
      </c>
      <c r="I392" s="2">
        <v>27</v>
      </c>
      <c r="J392" s="2" t="str">
        <f>VLOOKUP(A392,'Cor da Pele e Motivacao'!$A$2:$I$11399,6, FALSE)</f>
        <v>Parda</v>
      </c>
      <c r="K392" s="2" t="str">
        <f>VLOOKUP(A392,'Cor da Pele e Motivacao'!$A$2:$I$11399,8, FALSE)</f>
        <v>VIOLÊNCIA INTERPESSOAL</v>
      </c>
      <c r="L392" s="2">
        <v>1</v>
      </c>
    </row>
    <row r="393" spans="1:12" ht="15.75" customHeight="1" x14ac:dyDescent="0.25">
      <c r="A393" t="str">
        <f>CONCATENATE(B393,C393,D393,H393,I393,L393)</f>
        <v>2812018HOMICIDIO251</v>
      </c>
      <c r="B393" s="2">
        <v>28</v>
      </c>
      <c r="C393" s="2">
        <v>1</v>
      </c>
      <c r="D393" s="2">
        <v>2018</v>
      </c>
      <c r="E393" s="2" t="s">
        <v>113</v>
      </c>
      <c r="F393" s="2" t="s">
        <v>14</v>
      </c>
      <c r="G393" s="2" t="s">
        <v>11</v>
      </c>
      <c r="H393" s="2" t="s">
        <v>12</v>
      </c>
      <c r="I393" s="2">
        <v>25</v>
      </c>
      <c r="J393" s="2" t="str">
        <f>VLOOKUP(A393,'Cor da Pele e Motivacao'!$A$2:$I$11399,6, FALSE)</f>
        <v>Parda</v>
      </c>
      <c r="K393" s="2" t="str">
        <f>VLOOKUP(A393,'Cor da Pele e Motivacao'!$A$2:$I$11399,8, FALSE)</f>
        <v>ATIVIDADES CRIMINAIS</v>
      </c>
      <c r="L393" s="2">
        <v>1</v>
      </c>
    </row>
    <row r="394" spans="1:12" ht="15.75" customHeight="1" x14ac:dyDescent="0.25">
      <c r="A394" t="str">
        <f>CONCATENATE(B394,C394,D394,H394,I394,L394)</f>
        <v>2812018HOMICIDIO221</v>
      </c>
      <c r="B394" s="2">
        <v>28</v>
      </c>
      <c r="C394" s="2">
        <v>1</v>
      </c>
      <c r="D394" s="2">
        <v>2018</v>
      </c>
      <c r="E394" s="2" t="s">
        <v>13</v>
      </c>
      <c r="F394" s="2" t="s">
        <v>14</v>
      </c>
      <c r="G394" s="2" t="s">
        <v>11</v>
      </c>
      <c r="H394" s="2" t="s">
        <v>12</v>
      </c>
      <c r="I394" s="2">
        <v>22</v>
      </c>
      <c r="J394" s="2" t="str">
        <f>VLOOKUP(A394,'Cor da Pele e Motivacao'!$A$2:$I$11399,6, FALSE)</f>
        <v>Parda</v>
      </c>
      <c r="K394" s="2" t="str">
        <f>VLOOKUP(A394,'Cor da Pele e Motivacao'!$A$2:$I$11399,8, FALSE)</f>
        <v>ATIVIDADES CRIMINAIS</v>
      </c>
      <c r="L394" s="2">
        <v>1</v>
      </c>
    </row>
    <row r="395" spans="1:12" ht="15.75" customHeight="1" x14ac:dyDescent="0.25">
      <c r="A395" t="str">
        <f>CONCATENATE(B395,C395,D395,H395,I395,L395)</f>
        <v>2812018HOMICIDIO261</v>
      </c>
      <c r="B395" s="2">
        <v>28</v>
      </c>
      <c r="C395" s="2">
        <v>1</v>
      </c>
      <c r="D395" s="2">
        <v>2018</v>
      </c>
      <c r="E395" s="2" t="s">
        <v>13</v>
      </c>
      <c r="F395" s="2" t="s">
        <v>14</v>
      </c>
      <c r="G395" s="2" t="s">
        <v>11</v>
      </c>
      <c r="H395" s="2" t="s">
        <v>12</v>
      </c>
      <c r="I395" s="2">
        <v>26</v>
      </c>
      <c r="J395" s="2" t="str">
        <f>VLOOKUP(A395,'Cor da Pele e Motivacao'!$A$2:$I$11399,6, FALSE)</f>
        <v>Parda</v>
      </c>
      <c r="K395" s="2" t="str">
        <f>VLOOKUP(A395,'Cor da Pele e Motivacao'!$A$2:$I$11399,8, FALSE)</f>
        <v>VIOLÊNCIA INTERPESSOAL</v>
      </c>
      <c r="L395" s="2">
        <v>1</v>
      </c>
    </row>
    <row r="396" spans="1:12" ht="15.75" customHeight="1" x14ac:dyDescent="0.25">
      <c r="A396" t="str">
        <f>CONCATENATE(B396,C396,D396,H396,I396,L396)</f>
        <v>2812018HOMICIDIO321</v>
      </c>
      <c r="B396" s="2">
        <v>28</v>
      </c>
      <c r="C396" s="2">
        <v>1</v>
      </c>
      <c r="D396" s="2">
        <v>2018</v>
      </c>
      <c r="E396" s="2" t="s">
        <v>114</v>
      </c>
      <c r="F396" s="2" t="s">
        <v>10</v>
      </c>
      <c r="G396" s="2" t="s">
        <v>11</v>
      </c>
      <c r="H396" s="2" t="s">
        <v>12</v>
      </c>
      <c r="I396" s="2">
        <v>32</v>
      </c>
      <c r="J396" s="2" t="str">
        <f>VLOOKUP(A396,'Cor da Pele e Motivacao'!$A$2:$I$11399,6, FALSE)</f>
        <v>Parda</v>
      </c>
      <c r="K396" s="2" t="str">
        <f>VLOOKUP(A396,'Cor da Pele e Motivacao'!$A$2:$I$11399,8, FALSE)</f>
        <v>VIOLÊNCIA INTERPESSOAL</v>
      </c>
      <c r="L396" s="2">
        <v>1</v>
      </c>
    </row>
    <row r="397" spans="1:12" ht="15.75" customHeight="1" x14ac:dyDescent="0.25">
      <c r="A397" t="str">
        <f>CONCATENATE(B397,C397,D397,H397,I397,L397)</f>
        <v>2812018HOMICIDIO151</v>
      </c>
      <c r="B397" s="2">
        <v>28</v>
      </c>
      <c r="C397" s="2">
        <v>1</v>
      </c>
      <c r="D397" s="2">
        <v>2018</v>
      </c>
      <c r="E397" s="2" t="s">
        <v>15</v>
      </c>
      <c r="F397" s="2" t="s">
        <v>16</v>
      </c>
      <c r="G397" s="2" t="s">
        <v>11</v>
      </c>
      <c r="H397" s="2" t="s">
        <v>12</v>
      </c>
      <c r="I397" s="2">
        <v>15</v>
      </c>
      <c r="J397" s="2" t="str">
        <f>VLOOKUP(A397,'Cor da Pele e Motivacao'!$A$2:$I$11399,6, FALSE)</f>
        <v>Parda</v>
      </c>
      <c r="K397" s="2" t="str">
        <f>VLOOKUP(A397,'Cor da Pele e Motivacao'!$A$2:$I$11399,8, FALSE)</f>
        <v>ATIVIDADES CRIMINAIS</v>
      </c>
      <c r="L397" s="2">
        <v>1</v>
      </c>
    </row>
    <row r="398" spans="1:12" ht="15.75" customHeight="1" x14ac:dyDescent="0.25">
      <c r="A398" t="str">
        <f>CONCATENATE(B398,C398,D398,H398,I398,L398)</f>
        <v>2812018LATROCINIO381</v>
      </c>
      <c r="B398" s="2">
        <v>28</v>
      </c>
      <c r="C398" s="2">
        <v>1</v>
      </c>
      <c r="D398" s="2">
        <v>2018</v>
      </c>
      <c r="E398" s="2" t="s">
        <v>60</v>
      </c>
      <c r="F398" s="2" t="s">
        <v>22</v>
      </c>
      <c r="G398" s="2" t="s">
        <v>28</v>
      </c>
      <c r="H398" s="2" t="s">
        <v>33</v>
      </c>
      <c r="I398" s="2">
        <v>38</v>
      </c>
      <c r="J398" s="2" t="str">
        <f>VLOOKUP(A398,'Cor da Pele e Motivacao'!$A$2:$I$11399,6, FALSE)</f>
        <v>Parda</v>
      </c>
      <c r="K398" s="2" t="str">
        <f>VLOOKUP(A398,'Cor da Pele e Motivacao'!$A$2:$I$11399,8, FALSE)</f>
        <v>PATRIMÔNIO</v>
      </c>
      <c r="L398" s="2">
        <v>1</v>
      </c>
    </row>
    <row r="399" spans="1:12" ht="15.75" customHeight="1" x14ac:dyDescent="0.25">
      <c r="A399" t="str">
        <f>CONCATENATE(B399,C399,D399,H399,I399,L399)</f>
        <v>2812018HOMICIDIO291</v>
      </c>
      <c r="B399" s="2">
        <v>28</v>
      </c>
      <c r="C399" s="2">
        <v>1</v>
      </c>
      <c r="D399" s="2">
        <v>2018</v>
      </c>
      <c r="E399" s="2" t="s">
        <v>19</v>
      </c>
      <c r="F399" s="2" t="s">
        <v>14</v>
      </c>
      <c r="G399" s="2" t="s">
        <v>11</v>
      </c>
      <c r="H399" s="2" t="s">
        <v>12</v>
      </c>
      <c r="I399" s="2">
        <v>29</v>
      </c>
      <c r="J399" s="2" t="str">
        <f>VLOOKUP(A399,'Cor da Pele e Motivacao'!$A$2:$I$11399,6, FALSE)</f>
        <v>Parda</v>
      </c>
      <c r="K399" s="2" t="str">
        <f>VLOOKUP(A399,'Cor da Pele e Motivacao'!$A$2:$I$11399,8, FALSE)</f>
        <v>A DEFINIR</v>
      </c>
      <c r="L399" s="2">
        <v>1</v>
      </c>
    </row>
    <row r="400" spans="1:12" ht="15.75" customHeight="1" x14ac:dyDescent="0.25">
      <c r="A400" t="str">
        <f>CONCATENATE(B400,C400,D400,H400,I400,L400)</f>
        <v>2812018HOMICIDIO201</v>
      </c>
      <c r="B400" s="2">
        <v>28</v>
      </c>
      <c r="C400" s="2">
        <v>1</v>
      </c>
      <c r="D400" s="2">
        <v>2018</v>
      </c>
      <c r="E400" s="2" t="s">
        <v>115</v>
      </c>
      <c r="F400" s="2" t="s">
        <v>22</v>
      </c>
      <c r="G400" s="2" t="s">
        <v>11</v>
      </c>
      <c r="H400" s="2" t="s">
        <v>12</v>
      </c>
      <c r="I400" s="2">
        <v>20</v>
      </c>
      <c r="J400" s="2" t="str">
        <f>VLOOKUP(A400,'Cor da Pele e Motivacao'!$A$2:$I$11399,6, FALSE)</f>
        <v>Parda</v>
      </c>
      <c r="K400" s="2" t="str">
        <f>VLOOKUP(A400,'Cor da Pele e Motivacao'!$A$2:$I$11399,8, FALSE)</f>
        <v>ATIVIDADES CRIMINAIS</v>
      </c>
      <c r="L400" s="2">
        <v>1</v>
      </c>
    </row>
    <row r="401" spans="1:12" ht="15.75" customHeight="1" x14ac:dyDescent="0.25">
      <c r="A401" t="str">
        <f>CONCATENATE(B401,C401,D401,H401,I401,L401)</f>
        <v>2812018HOMICIDIO411</v>
      </c>
      <c r="B401" s="2">
        <v>28</v>
      </c>
      <c r="C401" s="2">
        <v>1</v>
      </c>
      <c r="D401" s="2">
        <v>2018</v>
      </c>
      <c r="E401" s="2" t="s">
        <v>64</v>
      </c>
      <c r="F401" s="2" t="s">
        <v>14</v>
      </c>
      <c r="G401" s="2" t="s">
        <v>11</v>
      </c>
      <c r="H401" s="2" t="s">
        <v>12</v>
      </c>
      <c r="I401" s="2">
        <v>41</v>
      </c>
      <c r="J401" s="2" t="str">
        <f>VLOOKUP(A401,'Cor da Pele e Motivacao'!$A$2:$I$11399,6, FALSE)</f>
        <v>Parda</v>
      </c>
      <c r="K401" s="2" t="str">
        <f>VLOOKUP(A401,'Cor da Pele e Motivacao'!$A$2:$I$11399,8, FALSE)</f>
        <v>EXCLUDENTE DE ILICITUDE</v>
      </c>
      <c r="L401" s="2">
        <v>1</v>
      </c>
    </row>
    <row r="402" spans="1:12" ht="15.75" customHeight="1" x14ac:dyDescent="0.25">
      <c r="A402" t="str">
        <f>CONCATENATE(B402,C402,D402,H402,I402,L402)</f>
        <v>2812018HOMICIDIO231</v>
      </c>
      <c r="B402" s="2">
        <v>28</v>
      </c>
      <c r="C402" s="2">
        <v>1</v>
      </c>
      <c r="D402" s="2">
        <v>2018</v>
      </c>
      <c r="E402" s="2" t="s">
        <v>21</v>
      </c>
      <c r="F402" s="2" t="s">
        <v>22</v>
      </c>
      <c r="G402" s="2" t="s">
        <v>11</v>
      </c>
      <c r="H402" s="2" t="s">
        <v>12</v>
      </c>
      <c r="I402" s="2">
        <v>23</v>
      </c>
      <c r="J402" s="2" t="str">
        <f>VLOOKUP(A402,'Cor da Pele e Motivacao'!$A$2:$I$11399,6, FALSE)</f>
        <v>Parda</v>
      </c>
      <c r="K402" s="2" t="str">
        <f>VLOOKUP(A402,'Cor da Pele e Motivacao'!$A$2:$I$11399,8, FALSE)</f>
        <v>VIOLÊNCIA INTERPESSOAL</v>
      </c>
      <c r="L402" s="2">
        <v>1</v>
      </c>
    </row>
    <row r="403" spans="1:12" ht="15.75" customHeight="1" x14ac:dyDescent="0.25">
      <c r="A403" t="str">
        <f>CONCATENATE(B403,C403,D403,H403,I403,L403)</f>
        <v>2812018HOMICIDIO171</v>
      </c>
      <c r="B403" s="2">
        <v>28</v>
      </c>
      <c r="C403" s="2">
        <v>1</v>
      </c>
      <c r="D403" s="2">
        <v>2018</v>
      </c>
      <c r="E403" s="2" t="s">
        <v>23</v>
      </c>
      <c r="F403" s="2" t="s">
        <v>14</v>
      </c>
      <c r="G403" s="2" t="s">
        <v>11</v>
      </c>
      <c r="H403" s="2" t="s">
        <v>12</v>
      </c>
      <c r="I403" s="2">
        <v>17</v>
      </c>
      <c r="J403" s="2" t="str">
        <f>VLOOKUP(A403,'Cor da Pele e Motivacao'!$A$2:$I$11399,6, FALSE)</f>
        <v>Parda</v>
      </c>
      <c r="K403" s="2" t="str">
        <f>VLOOKUP(A403,'Cor da Pele e Motivacao'!$A$2:$I$11399,8, FALSE)</f>
        <v>ATIVIDADES CRIMINAIS</v>
      </c>
      <c r="L403" s="2">
        <v>1</v>
      </c>
    </row>
    <row r="404" spans="1:12" ht="15.75" customHeight="1" x14ac:dyDescent="0.25">
      <c r="A404" t="str">
        <f>CONCATENATE(B404,C404,D404,H404,I404,L404)</f>
        <v>2812018HOMICIDIO211</v>
      </c>
      <c r="B404" s="2">
        <v>28</v>
      </c>
      <c r="C404" s="2">
        <v>1</v>
      </c>
      <c r="D404" s="2">
        <v>2018</v>
      </c>
      <c r="E404" s="2" t="s">
        <v>24</v>
      </c>
      <c r="F404" s="2" t="s">
        <v>10</v>
      </c>
      <c r="G404" s="2" t="s">
        <v>11</v>
      </c>
      <c r="H404" s="2" t="s">
        <v>12</v>
      </c>
      <c r="I404" s="2">
        <v>21</v>
      </c>
      <c r="J404" s="2" t="str">
        <f>VLOOKUP(A404,'Cor da Pele e Motivacao'!$A$2:$I$11399,6, FALSE)</f>
        <v>Parda</v>
      </c>
      <c r="K404" s="2" t="str">
        <f>VLOOKUP(A404,'Cor da Pele e Motivacao'!$A$2:$I$11399,8, FALSE)</f>
        <v>VIOLÊNCIA INTERPESSOAL</v>
      </c>
      <c r="L404" s="2">
        <v>1</v>
      </c>
    </row>
    <row r="405" spans="1:12" ht="15.75" customHeight="1" x14ac:dyDescent="0.25">
      <c r="A405" t="str">
        <f>CONCATENATE(B405,C405,D405,H405,I405,L405)</f>
        <v>2812018HOMICIDIO201</v>
      </c>
      <c r="B405" s="2">
        <v>28</v>
      </c>
      <c r="C405" s="2">
        <v>1</v>
      </c>
      <c r="D405" s="2">
        <v>2018</v>
      </c>
      <c r="E405" s="2" t="s">
        <v>25</v>
      </c>
      <c r="F405" s="2" t="s">
        <v>25</v>
      </c>
      <c r="G405" s="2" t="s">
        <v>11</v>
      </c>
      <c r="H405" s="2" t="s">
        <v>12</v>
      </c>
      <c r="I405" s="2">
        <v>20</v>
      </c>
      <c r="J405" s="2" t="str">
        <f>VLOOKUP(A405,'Cor da Pele e Motivacao'!$A$2:$I$11399,6, FALSE)</f>
        <v>Parda</v>
      </c>
      <c r="K405" s="2" t="str">
        <f>VLOOKUP(A405,'Cor da Pele e Motivacao'!$A$2:$I$11399,8, FALSE)</f>
        <v>ATIVIDADES CRIMINAIS</v>
      </c>
      <c r="L405" s="2">
        <v>1</v>
      </c>
    </row>
    <row r="406" spans="1:12" ht="15.75" customHeight="1" x14ac:dyDescent="0.25">
      <c r="A406" t="str">
        <f>CONCATENATE(B406,C406,D406,H406,I406,L406)</f>
        <v>2812018HOMICIDIO251</v>
      </c>
      <c r="B406" s="2">
        <v>28</v>
      </c>
      <c r="C406" s="2">
        <v>1</v>
      </c>
      <c r="D406" s="2">
        <v>2018</v>
      </c>
      <c r="E406" s="2" t="s">
        <v>25</v>
      </c>
      <c r="F406" s="2" t="s">
        <v>25</v>
      </c>
      <c r="G406" s="2" t="s">
        <v>11</v>
      </c>
      <c r="H406" s="2" t="s">
        <v>12</v>
      </c>
      <c r="I406" s="2">
        <v>25</v>
      </c>
      <c r="J406" s="2" t="str">
        <f>VLOOKUP(A406,'Cor da Pele e Motivacao'!$A$2:$I$11399,6, FALSE)</f>
        <v>Parda</v>
      </c>
      <c r="K406" s="2" t="str">
        <f>VLOOKUP(A406,'Cor da Pele e Motivacao'!$A$2:$I$11399,8, FALSE)</f>
        <v>ATIVIDADES CRIMINAIS</v>
      </c>
      <c r="L406" s="2">
        <v>1</v>
      </c>
    </row>
    <row r="407" spans="1:12" ht="15.75" customHeight="1" x14ac:dyDescent="0.25">
      <c r="A407" t="str">
        <f>CONCATENATE(B407,C407,D407,H407,I407,L407)</f>
        <v>2812018HOMICIDIO301</v>
      </c>
      <c r="B407" s="2">
        <v>28</v>
      </c>
      <c r="C407" s="2">
        <v>1</v>
      </c>
      <c r="D407" s="2">
        <v>2018</v>
      </c>
      <c r="E407" s="2" t="s">
        <v>25</v>
      </c>
      <c r="F407" s="2" t="s">
        <v>25</v>
      </c>
      <c r="G407" s="2" t="s">
        <v>11</v>
      </c>
      <c r="H407" s="2" t="s">
        <v>12</v>
      </c>
      <c r="I407" s="2">
        <v>30</v>
      </c>
      <c r="J407" s="2" t="str">
        <f>VLOOKUP(A407,'Cor da Pele e Motivacao'!$A$2:$I$11399,6, FALSE)</f>
        <v>Parda</v>
      </c>
      <c r="K407" s="2" t="str">
        <f>VLOOKUP(A407,'Cor da Pele e Motivacao'!$A$2:$I$11399,8, FALSE)</f>
        <v>ATIVIDADES CRIMINAIS</v>
      </c>
      <c r="L407" s="2">
        <v>1</v>
      </c>
    </row>
    <row r="408" spans="1:12" ht="15.75" customHeight="1" x14ac:dyDescent="0.25">
      <c r="A408" t="str">
        <f>CONCATENATE(B408,C408,D408,H408,I408,L408)</f>
        <v>2812018HOMICIDIO331</v>
      </c>
      <c r="B408" s="2">
        <v>28</v>
      </c>
      <c r="C408" s="2">
        <v>1</v>
      </c>
      <c r="D408" s="2">
        <v>2018</v>
      </c>
      <c r="E408" s="2" t="s">
        <v>25</v>
      </c>
      <c r="F408" s="2" t="s">
        <v>25</v>
      </c>
      <c r="G408" s="2" t="s">
        <v>11</v>
      </c>
      <c r="H408" s="2" t="s">
        <v>12</v>
      </c>
      <c r="I408" s="2">
        <v>33</v>
      </c>
      <c r="J408" s="2" t="str">
        <f>VLOOKUP(A408,'Cor da Pele e Motivacao'!$A$2:$I$11399,6, FALSE)</f>
        <v>Parda</v>
      </c>
      <c r="K408" s="2" t="str">
        <f>VLOOKUP(A408,'Cor da Pele e Motivacao'!$A$2:$I$11399,8, FALSE)</f>
        <v>A DEFINIR</v>
      </c>
      <c r="L408" s="2">
        <v>1</v>
      </c>
    </row>
    <row r="409" spans="1:12" ht="15.75" customHeight="1" x14ac:dyDescent="0.25">
      <c r="A409" t="str">
        <f>CONCATENATE(B409,C409,D409,H409,I409,L409)</f>
        <v>2812018HOMICIDIO481</v>
      </c>
      <c r="B409" s="2">
        <v>28</v>
      </c>
      <c r="C409" s="2">
        <v>1</v>
      </c>
      <c r="D409" s="2">
        <v>2018</v>
      </c>
      <c r="E409" s="2" t="s">
        <v>25</v>
      </c>
      <c r="F409" s="2" t="s">
        <v>25</v>
      </c>
      <c r="G409" s="2" t="s">
        <v>11</v>
      </c>
      <c r="H409" s="2" t="s">
        <v>12</v>
      </c>
      <c r="I409" s="2">
        <v>48</v>
      </c>
      <c r="J409" s="2" t="str">
        <f>VLOOKUP(A409,'Cor da Pele e Motivacao'!$A$2:$I$11399,6, FALSE)</f>
        <v>Parda</v>
      </c>
      <c r="K409" s="2" t="str">
        <f>VLOOKUP(A409,'Cor da Pele e Motivacao'!$A$2:$I$11399,8, FALSE)</f>
        <v>ATIVIDADES CRIMINAIS</v>
      </c>
      <c r="L409" s="2">
        <v>1</v>
      </c>
    </row>
    <row r="410" spans="1:12" ht="15.75" customHeight="1" x14ac:dyDescent="0.25">
      <c r="A410" t="str">
        <f>CONCATENATE(B410,C410,D410,H410,I410,L410)</f>
        <v>2812018HOMICIDIO571</v>
      </c>
      <c r="B410" s="2">
        <v>28</v>
      </c>
      <c r="C410" s="2">
        <v>1</v>
      </c>
      <c r="D410" s="2">
        <v>2018</v>
      </c>
      <c r="E410" s="2" t="s">
        <v>49</v>
      </c>
      <c r="F410" s="2" t="s">
        <v>16</v>
      </c>
      <c r="G410" s="2" t="s">
        <v>11</v>
      </c>
      <c r="H410" s="2" t="s">
        <v>12</v>
      </c>
      <c r="I410" s="2">
        <v>57</v>
      </c>
      <c r="J410" s="2" t="str">
        <f>VLOOKUP(A410,'Cor da Pele e Motivacao'!$A$2:$I$11399,6, FALSE)</f>
        <v>Parda</v>
      </c>
      <c r="K410" s="2" t="str">
        <f>VLOOKUP(A410,'Cor da Pele e Motivacao'!$A$2:$I$11399,8, FALSE)</f>
        <v>VIOLÊNCIA INTERPESSOAL</v>
      </c>
      <c r="L410" s="2">
        <v>1</v>
      </c>
    </row>
    <row r="411" spans="1:12" ht="15.75" customHeight="1" x14ac:dyDescent="0.25">
      <c r="A411" t="str">
        <f>CONCATENATE(B411,C411,D411,H411,I411,L411)</f>
        <v>2812018HOMICIDIO401</v>
      </c>
      <c r="B411" s="2">
        <v>28</v>
      </c>
      <c r="C411" s="2">
        <v>1</v>
      </c>
      <c r="D411" s="2">
        <v>2018</v>
      </c>
      <c r="E411" s="2" t="s">
        <v>91</v>
      </c>
      <c r="F411" s="2" t="s">
        <v>16</v>
      </c>
      <c r="G411" s="2" t="s">
        <v>11</v>
      </c>
      <c r="H411" s="2" t="s">
        <v>12</v>
      </c>
      <c r="I411" s="2">
        <v>40</v>
      </c>
      <c r="J411" s="2" t="str">
        <f>VLOOKUP(A411,'Cor da Pele e Motivacao'!$A$2:$I$11399,6, FALSE)</f>
        <v>Branca</v>
      </c>
      <c r="K411" s="2" t="str">
        <f>VLOOKUP(A411,'Cor da Pele e Motivacao'!$A$2:$I$11399,8, FALSE)</f>
        <v>VIOLÊNCIA INTERPESSOAL</v>
      </c>
      <c r="L411" s="2">
        <v>1</v>
      </c>
    </row>
    <row r="412" spans="1:12" ht="15.75" customHeight="1" x14ac:dyDescent="0.25">
      <c r="A412" t="str">
        <f>CONCATENATE(B412,C412,D412,H412,I412,L412)</f>
        <v>2912018HOMICIDIO411</v>
      </c>
      <c r="B412" s="2">
        <v>29</v>
      </c>
      <c r="C412" s="2">
        <v>1</v>
      </c>
      <c r="D412" s="2">
        <v>2018</v>
      </c>
      <c r="E412" s="2" t="s">
        <v>13</v>
      </c>
      <c r="F412" s="2" t="s">
        <v>14</v>
      </c>
      <c r="G412" s="2" t="s">
        <v>11</v>
      </c>
      <c r="H412" s="2" t="s">
        <v>12</v>
      </c>
      <c r="I412" s="2">
        <v>41</v>
      </c>
      <c r="J412" s="2" t="str">
        <f>VLOOKUP(A412,'Cor da Pele e Motivacao'!$A$2:$I$11399,6, FALSE)</f>
        <v>Parda</v>
      </c>
      <c r="K412" s="2" t="str">
        <f>VLOOKUP(A412,'Cor da Pele e Motivacao'!$A$2:$I$11399,8, FALSE)</f>
        <v>ATIVIDADES CRIMINAIS</v>
      </c>
      <c r="L412" s="2">
        <v>1</v>
      </c>
    </row>
    <row r="413" spans="1:12" ht="15.75" customHeight="1" x14ac:dyDescent="0.25">
      <c r="A413" t="str">
        <f>CONCATENATE(B413,C413,D413,H413,I413,L413)</f>
        <v>2912018HOMICIDIO211</v>
      </c>
      <c r="B413" s="2">
        <v>29</v>
      </c>
      <c r="C413" s="2">
        <v>1</v>
      </c>
      <c r="D413" s="2">
        <v>2018</v>
      </c>
      <c r="E413" s="2" t="s">
        <v>41</v>
      </c>
      <c r="F413" s="2" t="s">
        <v>22</v>
      </c>
      <c r="G413" s="2" t="s">
        <v>11</v>
      </c>
      <c r="H413" s="2" t="s">
        <v>12</v>
      </c>
      <c r="I413" s="2">
        <v>21</v>
      </c>
      <c r="J413" s="2" t="str">
        <f>VLOOKUP(A413,'Cor da Pele e Motivacao'!$A$2:$I$11399,6, FALSE)</f>
        <v>Parda</v>
      </c>
      <c r="K413" s="2" t="str">
        <f>VLOOKUP(A413,'Cor da Pele e Motivacao'!$A$2:$I$11399,8, FALSE)</f>
        <v>ATIVIDADES CRIMINAIS</v>
      </c>
      <c r="L413" s="2">
        <v>1</v>
      </c>
    </row>
    <row r="414" spans="1:12" ht="15.75" customHeight="1" x14ac:dyDescent="0.25">
      <c r="A414" t="str">
        <f>CONCATENATE(B414,C414,D414,H414,I414,L414)</f>
        <v>2912018HOMICIDIO251</v>
      </c>
      <c r="B414" s="2">
        <v>29</v>
      </c>
      <c r="C414" s="2">
        <v>1</v>
      </c>
      <c r="D414" s="2">
        <v>2018</v>
      </c>
      <c r="E414" s="2" t="s">
        <v>41</v>
      </c>
      <c r="F414" s="2" t="s">
        <v>22</v>
      </c>
      <c r="G414" s="2" t="s">
        <v>11</v>
      </c>
      <c r="H414" s="2" t="s">
        <v>12</v>
      </c>
      <c r="I414" s="2">
        <v>25</v>
      </c>
      <c r="J414" s="2" t="str">
        <f>VLOOKUP(A414,'Cor da Pele e Motivacao'!$A$2:$I$11399,6, FALSE)</f>
        <v>Parda</v>
      </c>
      <c r="K414" s="2" t="str">
        <f>VLOOKUP(A414,'Cor da Pele e Motivacao'!$A$2:$I$11399,8, FALSE)</f>
        <v>EXCLUDENTE DE ILICITUDE</v>
      </c>
      <c r="L414" s="2">
        <v>1</v>
      </c>
    </row>
    <row r="415" spans="1:12" ht="15.75" customHeight="1" x14ac:dyDescent="0.25">
      <c r="A415" t="str">
        <f>CONCATENATE(B415,C415,D415,H415,I415,L415)</f>
        <v>2912018HOMICIDIO371</v>
      </c>
      <c r="B415" s="2">
        <v>29</v>
      </c>
      <c r="C415" s="2">
        <v>1</v>
      </c>
      <c r="D415" s="2">
        <v>2018</v>
      </c>
      <c r="E415" s="2" t="s">
        <v>34</v>
      </c>
      <c r="F415" s="2" t="s">
        <v>14</v>
      </c>
      <c r="G415" s="2" t="s">
        <v>11</v>
      </c>
      <c r="H415" s="2" t="s">
        <v>12</v>
      </c>
      <c r="I415" s="2">
        <v>37</v>
      </c>
      <c r="J415" s="2" t="str">
        <f>VLOOKUP(A415,'Cor da Pele e Motivacao'!$A$2:$I$11399,6, FALSE)</f>
        <v>Parda</v>
      </c>
      <c r="K415" s="2" t="str">
        <f>VLOOKUP(A415,'Cor da Pele e Motivacao'!$A$2:$I$11399,8, FALSE)</f>
        <v>ATIVIDADES CRIMINAIS</v>
      </c>
      <c r="L415" s="2">
        <v>1</v>
      </c>
    </row>
    <row r="416" spans="1:12" ht="15.75" customHeight="1" x14ac:dyDescent="0.25">
      <c r="A416" t="str">
        <f>CONCATENATE(B416,C416,D416,H416,I416,L416)</f>
        <v>2912018HOMICIDIO261</v>
      </c>
      <c r="B416" s="2">
        <v>29</v>
      </c>
      <c r="C416" s="2">
        <v>1</v>
      </c>
      <c r="D416" s="2">
        <v>2018</v>
      </c>
      <c r="E416" s="2" t="s">
        <v>23</v>
      </c>
      <c r="F416" s="2" t="s">
        <v>14</v>
      </c>
      <c r="G416" s="2" t="s">
        <v>28</v>
      </c>
      <c r="H416" s="2" t="s">
        <v>12</v>
      </c>
      <c r="I416" s="2">
        <v>26</v>
      </c>
      <c r="J416" s="2" t="str">
        <f>VLOOKUP(A416,'Cor da Pele e Motivacao'!$A$2:$I$11399,6, FALSE)</f>
        <v>Parda</v>
      </c>
      <c r="K416" s="2" t="str">
        <f>VLOOKUP(A416,'Cor da Pele e Motivacao'!$A$2:$I$11399,8, FALSE)</f>
        <v>ATIVIDADES CRIMINAIS</v>
      </c>
      <c r="L416" s="2">
        <v>1</v>
      </c>
    </row>
    <row r="417" spans="1:12" ht="15.75" customHeight="1" x14ac:dyDescent="0.25">
      <c r="A417" t="str">
        <f>CONCATENATE(B417,C417,D417,H417,I417,L417)</f>
        <v>2912018HOMICIDIO261</v>
      </c>
      <c r="B417" s="2">
        <v>29</v>
      </c>
      <c r="C417" s="2">
        <v>1</v>
      </c>
      <c r="D417" s="2">
        <v>2018</v>
      </c>
      <c r="E417" s="2" t="s">
        <v>23</v>
      </c>
      <c r="F417" s="2" t="s">
        <v>14</v>
      </c>
      <c r="G417" s="2" t="s">
        <v>11</v>
      </c>
      <c r="H417" s="2" t="s">
        <v>12</v>
      </c>
      <c r="I417" s="2">
        <v>26</v>
      </c>
      <c r="J417" s="2" t="str">
        <f>VLOOKUP(A417,'Cor da Pele e Motivacao'!$A$2:$I$11399,6, FALSE)</f>
        <v>Parda</v>
      </c>
      <c r="K417" s="2" t="str">
        <f>VLOOKUP(A417,'Cor da Pele e Motivacao'!$A$2:$I$11399,8, FALSE)</f>
        <v>ATIVIDADES CRIMINAIS</v>
      </c>
      <c r="L417" s="2">
        <v>1</v>
      </c>
    </row>
    <row r="418" spans="1:12" ht="15.75" customHeight="1" x14ac:dyDescent="0.25">
      <c r="A418" t="str">
        <f>CONCATENATE(B418,C418,D418,H418,I418,L418)</f>
        <v>2912018HOMICIDIO191</v>
      </c>
      <c r="B418" s="2">
        <v>29</v>
      </c>
      <c r="C418" s="2">
        <v>1</v>
      </c>
      <c r="D418" s="2">
        <v>2018</v>
      </c>
      <c r="E418" s="2" t="s">
        <v>101</v>
      </c>
      <c r="F418" s="2" t="s">
        <v>22</v>
      </c>
      <c r="G418" s="2" t="s">
        <v>11</v>
      </c>
      <c r="H418" s="2" t="s">
        <v>12</v>
      </c>
      <c r="I418" s="2">
        <v>19</v>
      </c>
      <c r="J418" s="2" t="str">
        <f>VLOOKUP(A418,'Cor da Pele e Motivacao'!$A$2:$I$11399,6, FALSE)</f>
        <v>Parda</v>
      </c>
      <c r="K418" s="2" t="str">
        <f>VLOOKUP(A418,'Cor da Pele e Motivacao'!$A$2:$I$11399,8, FALSE)</f>
        <v>A DEFINIR</v>
      </c>
      <c r="L418" s="2">
        <v>1</v>
      </c>
    </row>
    <row r="419" spans="1:12" ht="15.75" customHeight="1" x14ac:dyDescent="0.25">
      <c r="A419" t="str">
        <f>CONCATENATE(B419,C419,D419,H419,I419,L419)</f>
        <v>2912018HOMICIDIO201</v>
      </c>
      <c r="B419" s="2">
        <v>29</v>
      </c>
      <c r="C419" s="2">
        <v>1</v>
      </c>
      <c r="D419" s="2">
        <v>2018</v>
      </c>
      <c r="E419" s="2" t="s">
        <v>101</v>
      </c>
      <c r="F419" s="2" t="s">
        <v>22</v>
      </c>
      <c r="G419" s="2" t="s">
        <v>11</v>
      </c>
      <c r="H419" s="2" t="s">
        <v>12</v>
      </c>
      <c r="I419" s="2">
        <v>20</v>
      </c>
      <c r="J419" s="2" t="str">
        <f>VLOOKUP(A419,'Cor da Pele e Motivacao'!$A$2:$I$11399,6, FALSE)</f>
        <v>Parda</v>
      </c>
      <c r="K419" s="2" t="str">
        <f>VLOOKUP(A419,'Cor da Pele e Motivacao'!$A$2:$I$11399,8, FALSE)</f>
        <v>ATIVIDADES CRIMINAIS</v>
      </c>
      <c r="L419" s="2">
        <v>1</v>
      </c>
    </row>
    <row r="420" spans="1:12" ht="15.75" customHeight="1" x14ac:dyDescent="0.25">
      <c r="A420" t="str">
        <f>CONCATENATE(B420,C420,D420,H420,I420,L420)</f>
        <v>2912018HOMICIDIO201</v>
      </c>
      <c r="B420" s="2">
        <v>29</v>
      </c>
      <c r="C420" s="2">
        <v>1</v>
      </c>
      <c r="D420" s="2">
        <v>2018</v>
      </c>
      <c r="E420" s="2" t="s">
        <v>27</v>
      </c>
      <c r="F420" s="2" t="s">
        <v>14</v>
      </c>
      <c r="G420" s="2" t="s">
        <v>11</v>
      </c>
      <c r="H420" s="2" t="s">
        <v>12</v>
      </c>
      <c r="I420" s="2">
        <v>20</v>
      </c>
      <c r="J420" s="2" t="str">
        <f>VLOOKUP(A420,'Cor da Pele e Motivacao'!$A$2:$I$11399,6, FALSE)</f>
        <v>Parda</v>
      </c>
      <c r="K420" s="2" t="str">
        <f>VLOOKUP(A420,'Cor da Pele e Motivacao'!$A$2:$I$11399,8, FALSE)</f>
        <v>ATIVIDADES CRIMINAIS</v>
      </c>
      <c r="L420" s="2">
        <v>1</v>
      </c>
    </row>
    <row r="421" spans="1:12" ht="15.75" customHeight="1" x14ac:dyDescent="0.25">
      <c r="A421" t="str">
        <f>CONCATENATE(B421,C421,D421,H421,I421,L421)</f>
        <v>2912018HOMICIDIO291</v>
      </c>
      <c r="B421" s="2">
        <v>29</v>
      </c>
      <c r="C421" s="2">
        <v>1</v>
      </c>
      <c r="D421" s="2">
        <v>2018</v>
      </c>
      <c r="E421" s="2" t="s">
        <v>27</v>
      </c>
      <c r="F421" s="2" t="s">
        <v>14</v>
      </c>
      <c r="G421" s="2" t="s">
        <v>11</v>
      </c>
      <c r="H421" s="2" t="s">
        <v>12</v>
      </c>
      <c r="I421" s="2">
        <v>29</v>
      </c>
      <c r="J421" s="2" t="str">
        <f>VLOOKUP(A421,'Cor da Pele e Motivacao'!$A$2:$I$11399,6, FALSE)</f>
        <v>Parda</v>
      </c>
      <c r="K421" s="2" t="str">
        <f>VLOOKUP(A421,'Cor da Pele e Motivacao'!$A$2:$I$11399,8, FALSE)</f>
        <v>ATIVIDADES CRIMINAIS</v>
      </c>
      <c r="L421" s="2">
        <v>1</v>
      </c>
    </row>
    <row r="422" spans="1:12" ht="15.75" customHeight="1" x14ac:dyDescent="0.25">
      <c r="A422" t="str">
        <f>CONCATENATE(B422,C422,D422,H422,I422,L422)</f>
        <v>2912018HOMICIDIO371</v>
      </c>
      <c r="B422" s="2">
        <v>29</v>
      </c>
      <c r="C422" s="2">
        <v>1</v>
      </c>
      <c r="D422" s="2">
        <v>2018</v>
      </c>
      <c r="E422" s="2" t="s">
        <v>47</v>
      </c>
      <c r="F422" s="2" t="s">
        <v>16</v>
      </c>
      <c r="G422" s="2" t="s">
        <v>11</v>
      </c>
      <c r="H422" s="2" t="s">
        <v>12</v>
      </c>
      <c r="I422" s="2">
        <v>37</v>
      </c>
      <c r="J422" s="2" t="str">
        <f>VLOOKUP(A422,'Cor da Pele e Motivacao'!$A$2:$I$11399,6, FALSE)</f>
        <v>Parda</v>
      </c>
      <c r="K422" s="2" t="str">
        <f>VLOOKUP(A422,'Cor da Pele e Motivacao'!$A$2:$I$11399,8, FALSE)</f>
        <v>ATIVIDADES CRIMINAIS</v>
      </c>
      <c r="L422" s="2">
        <v>1</v>
      </c>
    </row>
    <row r="423" spans="1:12" ht="15.75" customHeight="1" x14ac:dyDescent="0.25">
      <c r="A423" t="str">
        <f>CONCATENATE(B423,C423,D423,H423,I423,L423)</f>
        <v>3012018HOMICIDIO341</v>
      </c>
      <c r="B423" s="2">
        <v>30</v>
      </c>
      <c r="C423" s="2">
        <v>1</v>
      </c>
      <c r="D423" s="2">
        <v>2018</v>
      </c>
      <c r="E423" s="2" t="s">
        <v>99</v>
      </c>
      <c r="F423" s="2" t="s">
        <v>16</v>
      </c>
      <c r="G423" s="2" t="s">
        <v>11</v>
      </c>
      <c r="H423" s="2" t="s">
        <v>12</v>
      </c>
      <c r="I423" s="2">
        <v>34</v>
      </c>
      <c r="J423" s="2" t="str">
        <f>VLOOKUP(A423,'Cor da Pele e Motivacao'!$A$2:$I$11399,6, FALSE)</f>
        <v>Parda</v>
      </c>
      <c r="K423" s="2" t="str">
        <f>VLOOKUP(A423,'Cor da Pele e Motivacao'!$A$2:$I$11399,8, FALSE)</f>
        <v>VIOLÊNCIA INTERPESSOAL</v>
      </c>
      <c r="L423" s="2">
        <v>1</v>
      </c>
    </row>
    <row r="424" spans="1:12" ht="15.75" customHeight="1" x14ac:dyDescent="0.25">
      <c r="A424" t="str">
        <f>CONCATENATE(B424,C424,D424,H424,I424,L424)</f>
        <v>3012018LATROCINIO221</v>
      </c>
      <c r="B424" s="2">
        <v>30</v>
      </c>
      <c r="C424" s="2">
        <v>1</v>
      </c>
      <c r="D424" s="2">
        <v>2018</v>
      </c>
      <c r="E424" s="2" t="s">
        <v>83</v>
      </c>
      <c r="F424" s="2" t="s">
        <v>14</v>
      </c>
      <c r="G424" s="2" t="s">
        <v>11</v>
      </c>
      <c r="H424" s="2" t="s">
        <v>33</v>
      </c>
      <c r="I424" s="2">
        <v>22</v>
      </c>
      <c r="J424" s="2" t="str">
        <f>VLOOKUP(A424,'Cor da Pele e Motivacao'!$A$2:$I$11399,6, FALSE)</f>
        <v>Parda</v>
      </c>
      <c r="K424" s="2" t="str">
        <f>VLOOKUP(A424,'Cor da Pele e Motivacao'!$A$2:$I$11399,8, FALSE)</f>
        <v>PATRIMÔNIO</v>
      </c>
      <c r="L424" s="2">
        <v>1</v>
      </c>
    </row>
    <row r="425" spans="1:12" ht="15.75" customHeight="1" x14ac:dyDescent="0.25">
      <c r="A425" t="str">
        <f>CONCATENATE(B425,C425,D425,H425,I425,L425)</f>
        <v>3012018HOMICIDIO281</v>
      </c>
      <c r="B425" s="2">
        <v>30</v>
      </c>
      <c r="C425" s="2">
        <v>1</v>
      </c>
      <c r="D425" s="2">
        <v>2018</v>
      </c>
      <c r="E425" s="2" t="s">
        <v>41</v>
      </c>
      <c r="F425" s="2" t="s">
        <v>22</v>
      </c>
      <c r="G425" s="2" t="s">
        <v>11</v>
      </c>
      <c r="H425" s="2" t="s">
        <v>12</v>
      </c>
      <c r="I425" s="2">
        <v>28</v>
      </c>
      <c r="J425" s="2" t="str">
        <f>VLOOKUP(A425,'Cor da Pele e Motivacao'!$A$2:$I$11399,6, FALSE)</f>
        <v>Parda</v>
      </c>
      <c r="K425" s="2" t="str">
        <f>VLOOKUP(A425,'Cor da Pele e Motivacao'!$A$2:$I$11399,8, FALSE)</f>
        <v>ATIVIDADES CRIMINAIS</v>
      </c>
      <c r="L425" s="2">
        <v>1</v>
      </c>
    </row>
    <row r="426" spans="1:12" ht="15.75" customHeight="1" x14ac:dyDescent="0.25">
      <c r="A426" t="str">
        <f>CONCATENATE(B426,C426,D426,H426,I426,L426)</f>
        <v>3012018HOMICIDIO221</v>
      </c>
      <c r="B426" s="2">
        <v>30</v>
      </c>
      <c r="C426" s="2">
        <v>1</v>
      </c>
      <c r="D426" s="2">
        <v>2018</v>
      </c>
      <c r="E426" s="2" t="s">
        <v>15</v>
      </c>
      <c r="F426" s="2" t="s">
        <v>16</v>
      </c>
      <c r="G426" s="2" t="s">
        <v>11</v>
      </c>
      <c r="H426" s="2" t="s">
        <v>12</v>
      </c>
      <c r="I426" s="2">
        <v>22</v>
      </c>
      <c r="J426" s="2" t="str">
        <f>VLOOKUP(A426,'Cor da Pele e Motivacao'!$A$2:$I$11399,6, FALSE)</f>
        <v>Parda</v>
      </c>
      <c r="K426" s="2" t="str">
        <f>VLOOKUP(A426,'Cor da Pele e Motivacao'!$A$2:$I$11399,8, FALSE)</f>
        <v>ATIVIDADES CRIMINAIS</v>
      </c>
      <c r="L426" s="2">
        <v>1</v>
      </c>
    </row>
    <row r="427" spans="1:12" ht="15.75" customHeight="1" x14ac:dyDescent="0.25">
      <c r="A427" t="str">
        <f>CONCATENATE(B427,C427,D427,H427,I427,L427)</f>
        <v>3012018HOMICIDIO181</v>
      </c>
      <c r="B427" s="2">
        <v>30</v>
      </c>
      <c r="C427" s="2">
        <v>1</v>
      </c>
      <c r="D427" s="2">
        <v>2018</v>
      </c>
      <c r="E427" s="2" t="s">
        <v>78</v>
      </c>
      <c r="F427" s="2" t="s">
        <v>14</v>
      </c>
      <c r="G427" s="2" t="s">
        <v>11</v>
      </c>
      <c r="H427" s="2" t="s">
        <v>12</v>
      </c>
      <c r="I427" s="2">
        <v>18</v>
      </c>
      <c r="J427" s="2" t="str">
        <f>VLOOKUP(A427,'Cor da Pele e Motivacao'!$A$2:$I$11399,6, FALSE)</f>
        <v>Parda</v>
      </c>
      <c r="K427" s="2" t="str">
        <f>VLOOKUP(A427,'Cor da Pele e Motivacao'!$A$2:$I$11399,8, FALSE)</f>
        <v>A DEFINIR</v>
      </c>
      <c r="L427" s="2">
        <v>1</v>
      </c>
    </row>
    <row r="428" spans="1:12" ht="15.75" customHeight="1" x14ac:dyDescent="0.25">
      <c r="A428" t="str">
        <f>CONCATENATE(B428,C428,D428,H428,I428,L428)</f>
        <v>3012018HOMICIDIO201</v>
      </c>
      <c r="B428" s="2">
        <v>30</v>
      </c>
      <c r="C428" s="2">
        <v>1</v>
      </c>
      <c r="D428" s="2">
        <v>2018</v>
      </c>
      <c r="E428" s="2" t="s">
        <v>20</v>
      </c>
      <c r="F428" s="2" t="s">
        <v>14</v>
      </c>
      <c r="G428" s="2" t="s">
        <v>11</v>
      </c>
      <c r="H428" s="2" t="s">
        <v>12</v>
      </c>
      <c r="I428" s="2">
        <v>20</v>
      </c>
      <c r="J428" s="2" t="str">
        <f>VLOOKUP(A428,'Cor da Pele e Motivacao'!$A$2:$I$11399,6, FALSE)</f>
        <v>Parda</v>
      </c>
      <c r="K428" s="2" t="str">
        <f>VLOOKUP(A428,'Cor da Pele e Motivacao'!$A$2:$I$11399,8, FALSE)</f>
        <v>ATIVIDADES CRIMINAIS</v>
      </c>
      <c r="L428" s="2">
        <v>1</v>
      </c>
    </row>
    <row r="429" spans="1:12" ht="15.75" customHeight="1" x14ac:dyDescent="0.25">
      <c r="A429" t="str">
        <f>CONCATENATE(B429,C429,D429,H429,I429,L429)</f>
        <v>3012018HOMICIDIO311</v>
      </c>
      <c r="B429" s="2">
        <v>30</v>
      </c>
      <c r="C429" s="2">
        <v>1</v>
      </c>
      <c r="D429" s="2">
        <v>2018</v>
      </c>
      <c r="E429" s="2" t="s">
        <v>20</v>
      </c>
      <c r="F429" s="2" t="s">
        <v>14</v>
      </c>
      <c r="G429" s="2" t="s">
        <v>11</v>
      </c>
      <c r="H429" s="2" t="s">
        <v>12</v>
      </c>
      <c r="I429" s="2">
        <v>31</v>
      </c>
      <c r="J429" s="2" t="str">
        <f>VLOOKUP(A429,'Cor da Pele e Motivacao'!$A$2:$I$11399,6, FALSE)</f>
        <v>Parda</v>
      </c>
      <c r="K429" s="2" t="str">
        <f>VLOOKUP(A429,'Cor da Pele e Motivacao'!$A$2:$I$11399,8, FALSE)</f>
        <v>ATIVIDADES CRIMINAIS</v>
      </c>
      <c r="L429" s="2">
        <v>1</v>
      </c>
    </row>
    <row r="430" spans="1:12" ht="15.75" customHeight="1" x14ac:dyDescent="0.25">
      <c r="A430" t="str">
        <f>CONCATENATE(B430,C430,D430,H430,I430,L430)</f>
        <v>3012018HOMICIDIO211</v>
      </c>
      <c r="B430" s="2">
        <v>30</v>
      </c>
      <c r="C430" s="2">
        <v>1</v>
      </c>
      <c r="D430" s="2">
        <v>2018</v>
      </c>
      <c r="E430" s="2" t="s">
        <v>35</v>
      </c>
      <c r="F430" s="2" t="s">
        <v>16</v>
      </c>
      <c r="G430" s="2" t="s">
        <v>11</v>
      </c>
      <c r="H430" s="2" t="s">
        <v>12</v>
      </c>
      <c r="I430" s="2">
        <v>21</v>
      </c>
      <c r="J430" s="2" t="str">
        <f>VLOOKUP(A430,'Cor da Pele e Motivacao'!$A$2:$I$11399,6, FALSE)</f>
        <v>Parda</v>
      </c>
      <c r="K430" s="2" t="str">
        <f>VLOOKUP(A430,'Cor da Pele e Motivacao'!$A$2:$I$11399,8, FALSE)</f>
        <v>ATIVIDADES CRIMINAIS</v>
      </c>
      <c r="L430" s="2">
        <v>1</v>
      </c>
    </row>
    <row r="431" spans="1:12" ht="15.75" customHeight="1" x14ac:dyDescent="0.25">
      <c r="A431" t="str">
        <f>CONCATENATE(B431,C431,D431,H431,I431,L431)</f>
        <v>3012018HOMICIDIO241</v>
      </c>
      <c r="B431" s="2">
        <v>30</v>
      </c>
      <c r="C431" s="2">
        <v>1</v>
      </c>
      <c r="D431" s="2">
        <v>2018</v>
      </c>
      <c r="E431" s="2" t="s">
        <v>36</v>
      </c>
      <c r="F431" s="2" t="s">
        <v>14</v>
      </c>
      <c r="G431" s="2" t="s">
        <v>11</v>
      </c>
      <c r="H431" s="2" t="s">
        <v>12</v>
      </c>
      <c r="I431" s="2">
        <v>24</v>
      </c>
      <c r="J431" s="2" t="str">
        <f>VLOOKUP(A431,'Cor da Pele e Motivacao'!$A$2:$I$11399,6, FALSE)</f>
        <v>Parda</v>
      </c>
      <c r="K431" s="2" t="str">
        <f>VLOOKUP(A431,'Cor da Pele e Motivacao'!$A$2:$I$11399,8, FALSE)</f>
        <v>ATIVIDADES CRIMINAIS</v>
      </c>
      <c r="L431" s="2">
        <v>1</v>
      </c>
    </row>
    <row r="432" spans="1:12" ht="15.75" customHeight="1" x14ac:dyDescent="0.25">
      <c r="A432" t="str">
        <f>CONCATENATE(B432,C432,D432,H432,I432,L432)</f>
        <v>3012018HOMICIDIO291</v>
      </c>
      <c r="B432" s="2">
        <v>30</v>
      </c>
      <c r="C432" s="2">
        <v>1</v>
      </c>
      <c r="D432" s="2">
        <v>2018</v>
      </c>
      <c r="E432" s="2" t="s">
        <v>36</v>
      </c>
      <c r="F432" s="2" t="s">
        <v>14</v>
      </c>
      <c r="G432" s="2" t="s">
        <v>11</v>
      </c>
      <c r="H432" s="2" t="s">
        <v>12</v>
      </c>
      <c r="I432" s="2">
        <v>29</v>
      </c>
      <c r="J432" s="2" t="str">
        <f>VLOOKUP(A432,'Cor da Pele e Motivacao'!$A$2:$I$11399,6, FALSE)</f>
        <v>Parda</v>
      </c>
      <c r="K432" s="2" t="str">
        <f>VLOOKUP(A432,'Cor da Pele e Motivacao'!$A$2:$I$11399,8, FALSE)</f>
        <v>ATIVIDADES CRIMINAIS</v>
      </c>
      <c r="L432" s="2">
        <v>1</v>
      </c>
    </row>
    <row r="433" spans="1:12" ht="15.75" customHeight="1" x14ac:dyDescent="0.25">
      <c r="A433" t="str">
        <f>CONCATENATE(B433,C433,D433,H433,I433,L433)</f>
        <v>3012018HOMICIDIO381</v>
      </c>
      <c r="B433" s="2">
        <v>30</v>
      </c>
      <c r="C433" s="2">
        <v>1</v>
      </c>
      <c r="D433" s="2">
        <v>2018</v>
      </c>
      <c r="E433" s="2" t="s">
        <v>36</v>
      </c>
      <c r="F433" s="2" t="s">
        <v>14</v>
      </c>
      <c r="G433" s="2" t="s">
        <v>11</v>
      </c>
      <c r="H433" s="2" t="s">
        <v>12</v>
      </c>
      <c r="I433" s="2">
        <v>38</v>
      </c>
      <c r="J433" s="2" t="str">
        <f>VLOOKUP(A433,'Cor da Pele e Motivacao'!$A$2:$I$11399,6, FALSE)</f>
        <v>Parda</v>
      </c>
      <c r="K433" s="2" t="str">
        <f>VLOOKUP(A433,'Cor da Pele e Motivacao'!$A$2:$I$11399,8, FALSE)</f>
        <v>A DEFINIR</v>
      </c>
      <c r="L433" s="2">
        <v>1</v>
      </c>
    </row>
    <row r="434" spans="1:12" ht="15.75" customHeight="1" x14ac:dyDescent="0.25">
      <c r="A434" t="str">
        <f>CONCATENATE(B434,C434,D434,H434,I434,L434)</f>
        <v>3012018HOMICIDIO291</v>
      </c>
      <c r="B434" s="2">
        <v>30</v>
      </c>
      <c r="C434" s="2">
        <v>1</v>
      </c>
      <c r="D434" s="2">
        <v>2018</v>
      </c>
      <c r="E434" s="2" t="s">
        <v>24</v>
      </c>
      <c r="F434" s="2" t="s">
        <v>10</v>
      </c>
      <c r="G434" s="2" t="s">
        <v>11</v>
      </c>
      <c r="H434" s="2" t="s">
        <v>12</v>
      </c>
      <c r="I434" s="2">
        <v>29</v>
      </c>
      <c r="J434" s="2" t="str">
        <f>VLOOKUP(A434,'Cor da Pele e Motivacao'!$A$2:$I$11399,6, FALSE)</f>
        <v>Parda</v>
      </c>
      <c r="K434" s="2" t="str">
        <f>VLOOKUP(A434,'Cor da Pele e Motivacao'!$A$2:$I$11399,8, FALSE)</f>
        <v>ATIVIDADES CRIMINAIS</v>
      </c>
      <c r="L434" s="2">
        <v>1</v>
      </c>
    </row>
    <row r="435" spans="1:12" ht="15.75" customHeight="1" x14ac:dyDescent="0.25">
      <c r="A435" t="str">
        <f>CONCATENATE(B435,C435,D435,H435,I435,L435)</f>
        <v>3012018HOMICIDIO361</v>
      </c>
      <c r="B435" s="2">
        <v>30</v>
      </c>
      <c r="C435" s="2">
        <v>1</v>
      </c>
      <c r="D435" s="2">
        <v>2018</v>
      </c>
      <c r="E435" s="2" t="s">
        <v>24</v>
      </c>
      <c r="F435" s="2" t="s">
        <v>10</v>
      </c>
      <c r="G435" s="2" t="s">
        <v>11</v>
      </c>
      <c r="H435" s="2" t="s">
        <v>12</v>
      </c>
      <c r="I435" s="2">
        <v>36</v>
      </c>
      <c r="J435" s="2" t="str">
        <f>VLOOKUP(A435,'Cor da Pele e Motivacao'!$A$2:$I$11399,6, FALSE)</f>
        <v>Parda</v>
      </c>
      <c r="K435" s="2" t="str">
        <f>VLOOKUP(A435,'Cor da Pele e Motivacao'!$A$2:$I$11399,8, FALSE)</f>
        <v>ATIVIDADES CRIMINAIS</v>
      </c>
      <c r="L435" s="2">
        <v>1</v>
      </c>
    </row>
    <row r="436" spans="1:12" ht="15.75" customHeight="1" x14ac:dyDescent="0.25">
      <c r="A436" t="str">
        <f>CONCATENATE(B436,C436,D436,H436,I436,L436)</f>
        <v>3012018HOMICIDIO211</v>
      </c>
      <c r="B436" s="2">
        <v>30</v>
      </c>
      <c r="C436" s="2">
        <v>1</v>
      </c>
      <c r="D436" s="2">
        <v>2018</v>
      </c>
      <c r="E436" s="2" t="s">
        <v>38</v>
      </c>
      <c r="F436" s="2" t="s">
        <v>22</v>
      </c>
      <c r="G436" s="2" t="s">
        <v>11</v>
      </c>
      <c r="H436" s="2" t="s">
        <v>12</v>
      </c>
      <c r="I436" s="2">
        <v>21</v>
      </c>
      <c r="J436" s="2" t="str">
        <f>VLOOKUP(A436,'Cor da Pele e Motivacao'!$A$2:$I$11399,6, FALSE)</f>
        <v>Parda</v>
      </c>
      <c r="K436" s="2" t="str">
        <f>VLOOKUP(A436,'Cor da Pele e Motivacao'!$A$2:$I$11399,8, FALSE)</f>
        <v>ATIVIDADES CRIMINAIS</v>
      </c>
      <c r="L436" s="2">
        <v>1</v>
      </c>
    </row>
    <row r="437" spans="1:12" ht="15.75" customHeight="1" x14ac:dyDescent="0.25">
      <c r="A437" t="str">
        <f>CONCATENATE(B437,C437,D437,H437,I437,L437)</f>
        <v>3112018HOMICIDIO211</v>
      </c>
      <c r="B437" s="2">
        <v>31</v>
      </c>
      <c r="C437" s="2">
        <v>1</v>
      </c>
      <c r="D437" s="2">
        <v>2018</v>
      </c>
      <c r="E437" s="2" t="s">
        <v>96</v>
      </c>
      <c r="F437" s="2" t="s">
        <v>16</v>
      </c>
      <c r="G437" s="2" t="s">
        <v>11</v>
      </c>
      <c r="H437" s="2" t="s">
        <v>12</v>
      </c>
      <c r="I437" s="2">
        <v>21</v>
      </c>
      <c r="J437" s="2" t="str">
        <f>VLOOKUP(A437,'Cor da Pele e Motivacao'!$A$2:$I$11399,6, FALSE)</f>
        <v>Parda</v>
      </c>
      <c r="K437" s="2" t="str">
        <f>VLOOKUP(A437,'Cor da Pele e Motivacao'!$A$2:$I$11399,8, FALSE)</f>
        <v>ATIVIDADES CRIMINAIS</v>
      </c>
      <c r="L437" s="2">
        <v>1</v>
      </c>
    </row>
    <row r="438" spans="1:12" ht="15.75" customHeight="1" x14ac:dyDescent="0.25">
      <c r="A438" t="str">
        <f>CONCATENATE(B438,C438,D438,H438,I438,L438)</f>
        <v>3112018HOMICIDIO341</v>
      </c>
      <c r="B438" s="2">
        <v>31</v>
      </c>
      <c r="C438" s="2">
        <v>1</v>
      </c>
      <c r="D438" s="2">
        <v>2018</v>
      </c>
      <c r="E438" s="2" t="s">
        <v>52</v>
      </c>
      <c r="F438" s="2" t="s">
        <v>22</v>
      </c>
      <c r="G438" s="2" t="s">
        <v>11</v>
      </c>
      <c r="H438" s="2" t="s">
        <v>12</v>
      </c>
      <c r="I438" s="2">
        <v>34</v>
      </c>
      <c r="J438" s="2" t="str">
        <f>VLOOKUP(A438,'Cor da Pele e Motivacao'!$A$2:$I$11399,6, FALSE)</f>
        <v>Parda</v>
      </c>
      <c r="K438" s="2" t="str">
        <f>VLOOKUP(A438,'Cor da Pele e Motivacao'!$A$2:$I$11399,8, FALSE)</f>
        <v>ATIVIDADES CRIMINAIS</v>
      </c>
      <c r="L438" s="2">
        <v>1</v>
      </c>
    </row>
    <row r="439" spans="1:12" ht="15.75" customHeight="1" x14ac:dyDescent="0.25">
      <c r="A439" t="str">
        <f>CONCATENATE(B439,C439,D439,H439,I439,L439)</f>
        <v>3112018HOMICIDIO211</v>
      </c>
      <c r="B439" s="2">
        <v>31</v>
      </c>
      <c r="C439" s="2">
        <v>1</v>
      </c>
      <c r="D439" s="2">
        <v>2018</v>
      </c>
      <c r="E439" s="2" t="s">
        <v>15</v>
      </c>
      <c r="F439" s="2" t="s">
        <v>16</v>
      </c>
      <c r="G439" s="2" t="s">
        <v>11</v>
      </c>
      <c r="H439" s="2" t="s">
        <v>12</v>
      </c>
      <c r="I439" s="2">
        <v>21</v>
      </c>
      <c r="J439" s="2" t="str">
        <f>VLOOKUP(A439,'Cor da Pele e Motivacao'!$A$2:$I$11399,6, FALSE)</f>
        <v>Parda</v>
      </c>
      <c r="K439" s="2" t="str">
        <f>VLOOKUP(A439,'Cor da Pele e Motivacao'!$A$2:$I$11399,8, FALSE)</f>
        <v>ATIVIDADES CRIMINAIS</v>
      </c>
      <c r="L439" s="2">
        <v>1</v>
      </c>
    </row>
    <row r="440" spans="1:12" ht="15.75" customHeight="1" x14ac:dyDescent="0.25">
      <c r="A440" t="str">
        <f>CONCATENATE(B440,C440,D440,H440,I440,L440)</f>
        <v>3112018HOMICIDIO261</v>
      </c>
      <c r="B440" s="2">
        <v>31</v>
      </c>
      <c r="C440" s="2">
        <v>1</v>
      </c>
      <c r="D440" s="2">
        <v>2018</v>
      </c>
      <c r="E440" s="2" t="s">
        <v>15</v>
      </c>
      <c r="F440" s="2" t="s">
        <v>16</v>
      </c>
      <c r="G440" s="2" t="s">
        <v>11</v>
      </c>
      <c r="H440" s="2" t="s">
        <v>12</v>
      </c>
      <c r="I440" s="2">
        <v>26</v>
      </c>
      <c r="J440" s="2" t="str">
        <f>VLOOKUP(A440,'Cor da Pele e Motivacao'!$A$2:$I$11399,6, FALSE)</f>
        <v>Parda</v>
      </c>
      <c r="K440" s="2" t="str">
        <f>VLOOKUP(A440,'Cor da Pele e Motivacao'!$A$2:$I$11399,8, FALSE)</f>
        <v>ATIVIDADES CRIMINAIS</v>
      </c>
      <c r="L440" s="2">
        <v>1</v>
      </c>
    </row>
    <row r="441" spans="1:12" ht="15.75" customHeight="1" x14ac:dyDescent="0.25">
      <c r="A441" t="str">
        <f>CONCATENATE(B441,C441,D441,H441,I441,L441)</f>
        <v>3112018HOMICIDIO201</v>
      </c>
      <c r="B441" s="2">
        <v>31</v>
      </c>
      <c r="C441" s="2">
        <v>1</v>
      </c>
      <c r="D441" s="2">
        <v>2018</v>
      </c>
      <c r="E441" s="2" t="s">
        <v>18</v>
      </c>
      <c r="F441" s="2" t="s">
        <v>16</v>
      </c>
      <c r="G441" s="2" t="s">
        <v>11</v>
      </c>
      <c r="H441" s="2" t="s">
        <v>12</v>
      </c>
      <c r="I441" s="2">
        <v>20</v>
      </c>
      <c r="J441" s="2" t="str">
        <f>VLOOKUP(A441,'Cor da Pele e Motivacao'!$A$2:$I$11399,6, FALSE)</f>
        <v>Parda</v>
      </c>
      <c r="K441" s="2" t="str">
        <f>VLOOKUP(A441,'Cor da Pele e Motivacao'!$A$2:$I$11399,8, FALSE)</f>
        <v>ATIVIDADES CRIMINAIS</v>
      </c>
      <c r="L441" s="2">
        <v>1</v>
      </c>
    </row>
    <row r="442" spans="1:12" ht="15.75" customHeight="1" x14ac:dyDescent="0.25">
      <c r="A442" t="str">
        <f>CONCATENATE(B442,C442,D442,H442,I442,L442)</f>
        <v>3112018HOMICIDIO341</v>
      </c>
      <c r="B442" s="2">
        <v>31</v>
      </c>
      <c r="C442" s="2">
        <v>1</v>
      </c>
      <c r="D442" s="2">
        <v>2018</v>
      </c>
      <c r="E442" s="2" t="s">
        <v>20</v>
      </c>
      <c r="F442" s="2" t="s">
        <v>14</v>
      </c>
      <c r="G442" s="2" t="s">
        <v>11</v>
      </c>
      <c r="H442" s="2" t="s">
        <v>12</v>
      </c>
      <c r="I442" s="2">
        <v>34</v>
      </c>
      <c r="J442" s="2" t="str">
        <f>VLOOKUP(A442,'Cor da Pele e Motivacao'!$A$2:$I$11399,6, FALSE)</f>
        <v>Parda</v>
      </c>
      <c r="K442" s="2" t="str">
        <f>VLOOKUP(A442,'Cor da Pele e Motivacao'!$A$2:$I$11399,8, FALSE)</f>
        <v>ATIVIDADES CRIMINAIS</v>
      </c>
      <c r="L442" s="2">
        <v>1</v>
      </c>
    </row>
    <row r="443" spans="1:12" ht="15.75" customHeight="1" x14ac:dyDescent="0.25">
      <c r="A443" t="str">
        <f>CONCATENATE(B443,C443,D443,H443,I443,L443)</f>
        <v>3112018HOMICIDIO281</v>
      </c>
      <c r="B443" s="2">
        <v>31</v>
      </c>
      <c r="C443" s="2">
        <v>1</v>
      </c>
      <c r="D443" s="2">
        <v>2018</v>
      </c>
      <c r="E443" s="2" t="s">
        <v>23</v>
      </c>
      <c r="F443" s="2" t="s">
        <v>14</v>
      </c>
      <c r="G443" s="2" t="s">
        <v>28</v>
      </c>
      <c r="H443" s="2" t="s">
        <v>12</v>
      </c>
      <c r="I443" s="2">
        <v>28</v>
      </c>
      <c r="J443" s="2" t="str">
        <f>VLOOKUP(A443,'Cor da Pele e Motivacao'!$A$2:$I$11399,6, FALSE)</f>
        <v>Parda</v>
      </c>
      <c r="K443" s="2" t="str">
        <f>VLOOKUP(A443,'Cor da Pele e Motivacao'!$A$2:$I$11399,8, FALSE)</f>
        <v>ATIVIDADES CRIMINAIS</v>
      </c>
      <c r="L443" s="2">
        <v>1</v>
      </c>
    </row>
    <row r="444" spans="1:12" ht="15.75" customHeight="1" x14ac:dyDescent="0.25">
      <c r="A444" t="str">
        <f>CONCATENATE(B444,C444,D444,H444,I444,L444)</f>
        <v>3112018HOMICIDIO181</v>
      </c>
      <c r="B444" s="2">
        <v>31</v>
      </c>
      <c r="C444" s="2">
        <v>1</v>
      </c>
      <c r="D444" s="2">
        <v>2018</v>
      </c>
      <c r="E444" s="2" t="s">
        <v>36</v>
      </c>
      <c r="F444" s="2" t="s">
        <v>14</v>
      </c>
      <c r="G444" s="2" t="s">
        <v>11</v>
      </c>
      <c r="H444" s="2" t="s">
        <v>12</v>
      </c>
      <c r="I444" s="2">
        <v>18</v>
      </c>
      <c r="J444" s="2" t="str">
        <f>VLOOKUP(A444,'Cor da Pele e Motivacao'!$A$2:$I$11399,6, FALSE)</f>
        <v>Parda</v>
      </c>
      <c r="K444" s="2" t="str">
        <f>VLOOKUP(A444,'Cor da Pele e Motivacao'!$A$2:$I$11399,8, FALSE)</f>
        <v>ATIVIDADES CRIMINAIS</v>
      </c>
      <c r="L444" s="2">
        <v>1</v>
      </c>
    </row>
    <row r="445" spans="1:12" ht="15.75" customHeight="1" x14ac:dyDescent="0.25">
      <c r="A445" t="str">
        <f>CONCATENATE(B445,C445,D445,H445,I445,L445)</f>
        <v>3112018HOMICIDIO171</v>
      </c>
      <c r="B445" s="2">
        <v>31</v>
      </c>
      <c r="C445" s="2">
        <v>1</v>
      </c>
      <c r="D445" s="2">
        <v>2018</v>
      </c>
      <c r="E445" s="2" t="s">
        <v>116</v>
      </c>
      <c r="F445" s="2" t="s">
        <v>16</v>
      </c>
      <c r="G445" s="2" t="s">
        <v>11</v>
      </c>
      <c r="H445" s="2" t="s">
        <v>12</v>
      </c>
      <c r="I445" s="2">
        <v>17</v>
      </c>
      <c r="J445" s="2" t="str">
        <f>VLOOKUP(A445,'Cor da Pele e Motivacao'!$A$2:$I$11399,6, FALSE)</f>
        <v>Parda</v>
      </c>
      <c r="K445" s="2" t="str">
        <f>VLOOKUP(A445,'Cor da Pele e Motivacao'!$A$2:$I$11399,8, FALSE)</f>
        <v>ATIVIDADES CRIMINAIS</v>
      </c>
      <c r="L445" s="2">
        <v>1</v>
      </c>
    </row>
    <row r="446" spans="1:12" ht="15.75" customHeight="1" x14ac:dyDescent="0.25">
      <c r="A446" t="str">
        <f>CONCATENATE(B446,C446,D446,H446,I446,L446)</f>
        <v>3112018HOMICIDIO271</v>
      </c>
      <c r="B446" s="2">
        <v>31</v>
      </c>
      <c r="C446" s="2">
        <v>1</v>
      </c>
      <c r="D446" s="2">
        <v>2018</v>
      </c>
      <c r="E446" s="2" t="s">
        <v>107</v>
      </c>
      <c r="F446" s="2" t="s">
        <v>22</v>
      </c>
      <c r="G446" s="2" t="s">
        <v>11</v>
      </c>
      <c r="H446" s="2" t="s">
        <v>12</v>
      </c>
      <c r="I446" s="2">
        <v>27</v>
      </c>
      <c r="J446" s="2" t="str">
        <f>VLOOKUP(A446,'Cor da Pele e Motivacao'!$A$2:$I$11399,6, FALSE)</f>
        <v>Parda</v>
      </c>
      <c r="K446" s="2" t="str">
        <f>VLOOKUP(A446,'Cor da Pele e Motivacao'!$A$2:$I$11399,8, FALSE)</f>
        <v>VIOLÊNCIA INTERPESSOAL</v>
      </c>
      <c r="L446" s="2">
        <v>1</v>
      </c>
    </row>
    <row r="447" spans="1:12" ht="15.75" customHeight="1" x14ac:dyDescent="0.25">
      <c r="A447" t="str">
        <f>CONCATENATE(B447,C447,D447,H447,I447,L447)</f>
        <v>3112018HOMICIDIO201</v>
      </c>
      <c r="B447" s="2">
        <v>31</v>
      </c>
      <c r="C447" s="2">
        <v>1</v>
      </c>
      <c r="D447" s="2">
        <v>2018</v>
      </c>
      <c r="E447" s="2" t="s">
        <v>25</v>
      </c>
      <c r="F447" s="2" t="s">
        <v>25</v>
      </c>
      <c r="G447" s="2" t="s">
        <v>11</v>
      </c>
      <c r="H447" s="2" t="s">
        <v>12</v>
      </c>
      <c r="I447" s="2">
        <v>20</v>
      </c>
      <c r="J447" s="2" t="str">
        <f>VLOOKUP(A447,'Cor da Pele e Motivacao'!$A$2:$I$11399,6, FALSE)</f>
        <v>Parda</v>
      </c>
      <c r="K447" s="2" t="str">
        <f>VLOOKUP(A447,'Cor da Pele e Motivacao'!$A$2:$I$11399,8, FALSE)</f>
        <v>ATIVIDADES CRIMINAIS</v>
      </c>
      <c r="L447" s="2">
        <v>1</v>
      </c>
    </row>
    <row r="448" spans="1:12" ht="15.75" customHeight="1" x14ac:dyDescent="0.25">
      <c r="A448" t="str">
        <f>CONCATENATE(B448,C448,D448,H448,I448,L448)</f>
        <v>3112018HOMICIDIO231</v>
      </c>
      <c r="B448" s="2">
        <v>31</v>
      </c>
      <c r="C448" s="2">
        <v>1</v>
      </c>
      <c r="D448" s="2">
        <v>2018</v>
      </c>
      <c r="E448" s="2" t="s">
        <v>25</v>
      </c>
      <c r="F448" s="2" t="s">
        <v>25</v>
      </c>
      <c r="G448" s="2" t="s">
        <v>11</v>
      </c>
      <c r="H448" s="2" t="s">
        <v>12</v>
      </c>
      <c r="I448" s="2">
        <v>23</v>
      </c>
      <c r="J448" s="2" t="str">
        <f>VLOOKUP(A448,'Cor da Pele e Motivacao'!$A$2:$I$11399,6, FALSE)</f>
        <v>Parda</v>
      </c>
      <c r="K448" s="2" t="str">
        <f>VLOOKUP(A448,'Cor da Pele e Motivacao'!$A$2:$I$11399,8, FALSE)</f>
        <v>ATIVIDADES CRIMINAIS</v>
      </c>
      <c r="L448" s="2">
        <v>1</v>
      </c>
    </row>
    <row r="449" spans="1:12" ht="15.75" customHeight="1" x14ac:dyDescent="0.25">
      <c r="A449" t="str">
        <f>CONCATENATE(B449,C449,D449,H449,I449,L449)</f>
        <v>3112018HOMICIDIO251</v>
      </c>
      <c r="B449" s="2">
        <v>31</v>
      </c>
      <c r="C449" s="2">
        <v>1</v>
      </c>
      <c r="D449" s="2">
        <v>2018</v>
      </c>
      <c r="E449" s="2" t="s">
        <v>25</v>
      </c>
      <c r="F449" s="2" t="s">
        <v>25</v>
      </c>
      <c r="G449" s="2" t="s">
        <v>11</v>
      </c>
      <c r="H449" s="2" t="s">
        <v>12</v>
      </c>
      <c r="I449" s="2">
        <v>25</v>
      </c>
      <c r="J449" s="2" t="str">
        <f>VLOOKUP(A449,'Cor da Pele e Motivacao'!$A$2:$I$11399,6, FALSE)</f>
        <v>Parda</v>
      </c>
      <c r="K449" s="2" t="str">
        <f>VLOOKUP(A449,'Cor da Pele e Motivacao'!$A$2:$I$11399,8, FALSE)</f>
        <v>A DEFINIR</v>
      </c>
      <c r="L449" s="2">
        <v>1</v>
      </c>
    </row>
    <row r="450" spans="1:12" ht="15.75" customHeight="1" x14ac:dyDescent="0.25">
      <c r="A450" t="str">
        <f>CONCATENATE(B450,C450,D450,H450,I450,L450)</f>
        <v>3112018HOMICIDIO281</v>
      </c>
      <c r="B450" s="2">
        <v>31</v>
      </c>
      <c r="C450" s="2">
        <v>1</v>
      </c>
      <c r="D450" s="2">
        <v>2018</v>
      </c>
      <c r="E450" s="2" t="s">
        <v>25</v>
      </c>
      <c r="F450" s="2" t="s">
        <v>25</v>
      </c>
      <c r="G450" s="2" t="s">
        <v>11</v>
      </c>
      <c r="H450" s="2" t="s">
        <v>12</v>
      </c>
      <c r="I450" s="2">
        <v>28</v>
      </c>
      <c r="J450" s="2" t="str">
        <f>VLOOKUP(A450,'Cor da Pele e Motivacao'!$A$2:$I$11399,6, FALSE)</f>
        <v>Parda</v>
      </c>
      <c r="K450" s="2" t="str">
        <f>VLOOKUP(A450,'Cor da Pele e Motivacao'!$A$2:$I$11399,8, FALSE)</f>
        <v>ATIVIDADES CRIMINAIS</v>
      </c>
      <c r="L450" s="2">
        <v>1</v>
      </c>
    </row>
    <row r="451" spans="1:12" ht="15.75" customHeight="1" x14ac:dyDescent="0.25">
      <c r="A451" t="str">
        <f>CONCATENATE(B451,C451,D451,H451,I451,L451)</f>
        <v>3112018HOMICIDIO301</v>
      </c>
      <c r="B451" s="2">
        <v>31</v>
      </c>
      <c r="C451" s="2">
        <v>1</v>
      </c>
      <c r="D451" s="2">
        <v>2018</v>
      </c>
      <c r="E451" s="2" t="s">
        <v>25</v>
      </c>
      <c r="F451" s="2" t="s">
        <v>25</v>
      </c>
      <c r="G451" s="2" t="s">
        <v>11</v>
      </c>
      <c r="H451" s="2" t="s">
        <v>12</v>
      </c>
      <c r="I451" s="2">
        <v>30</v>
      </c>
      <c r="J451" s="2" t="str">
        <f>VLOOKUP(A451,'Cor da Pele e Motivacao'!$A$2:$I$11399,6, FALSE)</f>
        <v>Parda</v>
      </c>
      <c r="K451" s="2" t="str">
        <f>VLOOKUP(A451,'Cor da Pele e Motivacao'!$A$2:$I$11399,8, FALSE)</f>
        <v>ATIVIDADES CRIMINAIS</v>
      </c>
      <c r="L451" s="2">
        <v>1</v>
      </c>
    </row>
    <row r="452" spans="1:12" ht="15.75" customHeight="1" x14ac:dyDescent="0.25">
      <c r="A452" t="str">
        <f>CONCATENATE(B452,C452,D452,H452,I452,L452)</f>
        <v>122018HOMICIDIO321</v>
      </c>
      <c r="B452" s="2">
        <v>1</v>
      </c>
      <c r="C452" s="2">
        <v>2</v>
      </c>
      <c r="D452" s="2">
        <v>2018</v>
      </c>
      <c r="E452" s="2" t="s">
        <v>15</v>
      </c>
      <c r="F452" s="2" t="s">
        <v>16</v>
      </c>
      <c r="G452" s="2" t="s">
        <v>11</v>
      </c>
      <c r="H452" s="2" t="s">
        <v>12</v>
      </c>
      <c r="I452" s="2">
        <v>32</v>
      </c>
      <c r="J452" s="2" t="str">
        <f>VLOOKUP(A452,'Cor da Pele e Motivacao'!$A$2:$I$11399,6, FALSE)</f>
        <v>Parda</v>
      </c>
      <c r="K452" s="2" t="str">
        <f>VLOOKUP(A452,'Cor da Pele e Motivacao'!$A$2:$I$11399,8, FALSE)</f>
        <v>ATIVIDADES CRIMINAIS</v>
      </c>
      <c r="L452" s="2">
        <v>1</v>
      </c>
    </row>
    <row r="453" spans="1:12" ht="15.75" customHeight="1" x14ac:dyDescent="0.25">
      <c r="A453" t="str">
        <f>CONCATENATE(B453,C453,D453,H453,I453,L453)</f>
        <v>122018HOMICIDIO251</v>
      </c>
      <c r="B453" s="2">
        <v>1</v>
      </c>
      <c r="C453" s="2">
        <v>2</v>
      </c>
      <c r="D453" s="2">
        <v>2018</v>
      </c>
      <c r="E453" s="2" t="s">
        <v>72</v>
      </c>
      <c r="F453" s="2" t="s">
        <v>16</v>
      </c>
      <c r="G453" s="2" t="s">
        <v>11</v>
      </c>
      <c r="H453" s="2" t="s">
        <v>12</v>
      </c>
      <c r="I453" s="2">
        <v>25</v>
      </c>
      <c r="J453" s="2" t="str">
        <f>VLOOKUP(A453,'Cor da Pele e Motivacao'!$A$2:$I$11399,6, FALSE)</f>
        <v>Parda</v>
      </c>
      <c r="K453" s="2" t="str">
        <f>VLOOKUP(A453,'Cor da Pele e Motivacao'!$A$2:$I$11399,8, FALSE)</f>
        <v>ATIVIDADES CRIMINAIS</v>
      </c>
      <c r="L453" s="2">
        <v>1</v>
      </c>
    </row>
    <row r="454" spans="1:12" ht="15.75" customHeight="1" x14ac:dyDescent="0.25">
      <c r="A454" t="str">
        <f>CONCATENATE(B454,C454,D454,H454,I454,L454)</f>
        <v>122018HOMICIDIO211</v>
      </c>
      <c r="B454" s="2">
        <v>1</v>
      </c>
      <c r="C454" s="2">
        <v>2</v>
      </c>
      <c r="D454" s="2">
        <v>2018</v>
      </c>
      <c r="E454" s="2" t="s">
        <v>20</v>
      </c>
      <c r="F454" s="2" t="s">
        <v>14</v>
      </c>
      <c r="G454" s="2" t="s">
        <v>11</v>
      </c>
      <c r="H454" s="2" t="s">
        <v>12</v>
      </c>
      <c r="I454" s="2">
        <v>21</v>
      </c>
      <c r="J454" s="2" t="str">
        <f>VLOOKUP(A454,'Cor da Pele e Motivacao'!$A$2:$I$11399,6, FALSE)</f>
        <v>Parda</v>
      </c>
      <c r="K454" s="2" t="str">
        <f>VLOOKUP(A454,'Cor da Pele e Motivacao'!$A$2:$I$11399,8, FALSE)</f>
        <v>A DEFINIR</v>
      </c>
      <c r="L454" s="2">
        <v>1</v>
      </c>
    </row>
    <row r="455" spans="1:12" ht="15.75" customHeight="1" x14ac:dyDescent="0.25">
      <c r="A455" t="str">
        <f>CONCATENATE(B455,C455,D455,H455,I455,L455)</f>
        <v>122018HOMICIDIO551</v>
      </c>
      <c r="B455" s="2">
        <v>1</v>
      </c>
      <c r="C455" s="2">
        <v>2</v>
      </c>
      <c r="D455" s="2">
        <v>2018</v>
      </c>
      <c r="E455" s="2" t="s">
        <v>117</v>
      </c>
      <c r="F455" s="2" t="s">
        <v>10</v>
      </c>
      <c r="G455" s="2" t="s">
        <v>11</v>
      </c>
      <c r="H455" s="2" t="s">
        <v>12</v>
      </c>
      <c r="I455" s="2">
        <v>55</v>
      </c>
      <c r="J455" s="2" t="str">
        <f>VLOOKUP(A455,'Cor da Pele e Motivacao'!$A$2:$I$11399,6, FALSE)</f>
        <v>Parda</v>
      </c>
      <c r="K455" s="2" t="str">
        <f>VLOOKUP(A455,'Cor da Pele e Motivacao'!$A$2:$I$11399,8, FALSE)</f>
        <v>A DEFINIR</v>
      </c>
      <c r="L455" s="2">
        <v>1</v>
      </c>
    </row>
    <row r="456" spans="1:12" ht="15.75" customHeight="1" x14ac:dyDescent="0.25">
      <c r="A456" t="str">
        <f>CONCATENATE(B456,C456,D456,H456,I456,L456)</f>
        <v>122018HOMICIDIO411</v>
      </c>
      <c r="B456" s="2">
        <v>1</v>
      </c>
      <c r="C456" s="2">
        <v>2</v>
      </c>
      <c r="D456" s="2">
        <v>2018</v>
      </c>
      <c r="E456" s="2" t="s">
        <v>101</v>
      </c>
      <c r="F456" s="2" t="s">
        <v>22</v>
      </c>
      <c r="G456" s="2" t="s">
        <v>11</v>
      </c>
      <c r="H456" s="2" t="s">
        <v>12</v>
      </c>
      <c r="I456" s="2">
        <v>41</v>
      </c>
      <c r="J456" s="2" t="str">
        <f>VLOOKUP(A456,'Cor da Pele e Motivacao'!$A$2:$I$11399,6, FALSE)</f>
        <v>Parda</v>
      </c>
      <c r="K456" s="2" t="str">
        <f>VLOOKUP(A456,'Cor da Pele e Motivacao'!$A$2:$I$11399,8, FALSE)</f>
        <v>EXCLUDENTE DE ILICITUDE</v>
      </c>
      <c r="L456" s="2">
        <v>1</v>
      </c>
    </row>
    <row r="457" spans="1:12" ht="15.75" customHeight="1" x14ac:dyDescent="0.25">
      <c r="A457" t="str">
        <f>CONCATENATE(B457,C457,D457,H457,I457,L457)</f>
        <v>122018FEMINICIDIO381</v>
      </c>
      <c r="B457" s="2">
        <v>1</v>
      </c>
      <c r="C457" s="2">
        <v>2</v>
      </c>
      <c r="D457" s="2">
        <v>2018</v>
      </c>
      <c r="E457" s="2" t="s">
        <v>36</v>
      </c>
      <c r="F457" s="2" t="s">
        <v>14</v>
      </c>
      <c r="G457" s="2" t="s">
        <v>28</v>
      </c>
      <c r="H457" s="2" t="s">
        <v>29</v>
      </c>
      <c r="I457" s="2">
        <v>38</v>
      </c>
      <c r="J457" s="2" t="str">
        <f>VLOOKUP(A457,'Cor da Pele e Motivacao'!$A$2:$I$11399,6, FALSE)</f>
        <v>Parda</v>
      </c>
      <c r="K457" s="2" t="str">
        <f>VLOOKUP(A457,'Cor da Pele e Motivacao'!$A$2:$I$11399,8, FALSE)</f>
        <v>FEMINICIDIO</v>
      </c>
      <c r="L457" s="2">
        <v>1</v>
      </c>
    </row>
    <row r="458" spans="1:12" ht="15.75" customHeight="1" x14ac:dyDescent="0.25">
      <c r="A458" t="str">
        <f>CONCATENATE(B458,C458,D458,H458,I458,L458)</f>
        <v>122018HOMICIDIO221</v>
      </c>
      <c r="B458" s="2">
        <v>1</v>
      </c>
      <c r="C458" s="2">
        <v>2</v>
      </c>
      <c r="D458" s="2">
        <v>2018</v>
      </c>
      <c r="E458" s="2" t="s">
        <v>25</v>
      </c>
      <c r="F458" s="2" t="s">
        <v>25</v>
      </c>
      <c r="G458" s="2" t="s">
        <v>11</v>
      </c>
      <c r="H458" s="2" t="s">
        <v>12</v>
      </c>
      <c r="I458" s="2">
        <v>22</v>
      </c>
      <c r="J458" s="2" t="str">
        <f>VLOOKUP(A458,'Cor da Pele e Motivacao'!$A$2:$I$11399,6, FALSE)</f>
        <v>Parda</v>
      </c>
      <c r="K458" s="2" t="str">
        <f>VLOOKUP(A458,'Cor da Pele e Motivacao'!$A$2:$I$11399,8, FALSE)</f>
        <v>A DEFINIR</v>
      </c>
      <c r="L458" s="2">
        <v>1</v>
      </c>
    </row>
    <row r="459" spans="1:12" ht="15.75" customHeight="1" x14ac:dyDescent="0.25">
      <c r="A459" t="str">
        <f>CONCATENATE(B459,C459,D459,H459,I459,L459)</f>
        <v>122018HOMICIDIO341</v>
      </c>
      <c r="B459" s="2">
        <v>1</v>
      </c>
      <c r="C459" s="2">
        <v>2</v>
      </c>
      <c r="D459" s="2">
        <v>2018</v>
      </c>
      <c r="E459" s="2" t="s">
        <v>25</v>
      </c>
      <c r="F459" s="2" t="s">
        <v>25</v>
      </c>
      <c r="G459" s="2" t="s">
        <v>11</v>
      </c>
      <c r="H459" s="2" t="s">
        <v>12</v>
      </c>
      <c r="I459" s="2">
        <v>34</v>
      </c>
      <c r="J459" s="2" t="str">
        <f>VLOOKUP(A459,'Cor da Pele e Motivacao'!$A$2:$I$11399,6, FALSE)</f>
        <v>Parda</v>
      </c>
      <c r="K459" s="2" t="str">
        <f>VLOOKUP(A459,'Cor da Pele e Motivacao'!$A$2:$I$11399,8, FALSE)</f>
        <v>ATIVIDADES CRIMINAIS</v>
      </c>
      <c r="L459" s="2">
        <v>1</v>
      </c>
    </row>
    <row r="460" spans="1:12" ht="15.75" customHeight="1" x14ac:dyDescent="0.25">
      <c r="A460" t="str">
        <f>CONCATENATE(B460,C460,D460,H460,I460,L460)</f>
        <v>122018HOMICIDIO711</v>
      </c>
      <c r="B460" s="2">
        <v>1</v>
      </c>
      <c r="C460" s="2">
        <v>2</v>
      </c>
      <c r="D460" s="2">
        <v>2018</v>
      </c>
      <c r="E460" s="2" t="s">
        <v>118</v>
      </c>
      <c r="F460" s="2" t="s">
        <v>10</v>
      </c>
      <c r="G460" s="2" t="s">
        <v>11</v>
      </c>
      <c r="H460" s="2" t="s">
        <v>12</v>
      </c>
      <c r="I460" s="2">
        <v>71</v>
      </c>
      <c r="J460" s="2" t="str">
        <f>VLOOKUP(A460,'Cor da Pele e Motivacao'!$A$2:$I$11399,6, FALSE)</f>
        <v>Parda</v>
      </c>
      <c r="K460" s="2" t="str">
        <f>VLOOKUP(A460,'Cor da Pele e Motivacao'!$A$2:$I$11399,8, FALSE)</f>
        <v>VIOLÊNCIA INTERPESSOAL</v>
      </c>
      <c r="L460" s="2">
        <v>1</v>
      </c>
    </row>
    <row r="461" spans="1:12" ht="15.75" customHeight="1" x14ac:dyDescent="0.25">
      <c r="A461" t="str">
        <f>CONCATENATE(B461,C461,D461,H461,I461,L461)</f>
        <v>122018HOMICIDIO391</v>
      </c>
      <c r="B461" s="2">
        <v>1</v>
      </c>
      <c r="C461" s="2">
        <v>2</v>
      </c>
      <c r="D461" s="2">
        <v>2018</v>
      </c>
      <c r="E461" s="2" t="s">
        <v>27</v>
      </c>
      <c r="F461" s="2" t="s">
        <v>14</v>
      </c>
      <c r="G461" s="2" t="s">
        <v>11</v>
      </c>
      <c r="H461" s="2" t="s">
        <v>12</v>
      </c>
      <c r="I461" s="2">
        <v>39</v>
      </c>
      <c r="J461" s="2" t="str">
        <f>VLOOKUP(A461,'Cor da Pele e Motivacao'!$A$2:$I$11399,6, FALSE)</f>
        <v>Parda</v>
      </c>
      <c r="K461" s="2" t="str">
        <f>VLOOKUP(A461,'Cor da Pele e Motivacao'!$A$2:$I$11399,8, FALSE)</f>
        <v>VIOLÊNCIA INTERPESSOAL</v>
      </c>
      <c r="L461" s="2">
        <v>1</v>
      </c>
    </row>
    <row r="462" spans="1:12" ht="15.75" customHeight="1" x14ac:dyDescent="0.25">
      <c r="A462" t="str">
        <f>CONCATENATE(B462,C462,D462,H462,I462,L462)</f>
        <v>122018HOMICIDIO321</v>
      </c>
      <c r="B462" s="2">
        <v>1</v>
      </c>
      <c r="C462" s="2">
        <v>2</v>
      </c>
      <c r="D462" s="2">
        <v>2018</v>
      </c>
      <c r="E462" s="2" t="s">
        <v>46</v>
      </c>
      <c r="F462" s="2" t="s">
        <v>22</v>
      </c>
      <c r="G462" s="2" t="s">
        <v>11</v>
      </c>
      <c r="H462" s="2" t="s">
        <v>12</v>
      </c>
      <c r="I462" s="2">
        <v>32</v>
      </c>
      <c r="J462" s="2" t="str">
        <f>VLOOKUP(A462,'Cor da Pele e Motivacao'!$A$2:$I$11399,6, FALSE)</f>
        <v>Parda</v>
      </c>
      <c r="K462" s="2" t="str">
        <f>VLOOKUP(A462,'Cor da Pele e Motivacao'!$A$2:$I$11399,8, FALSE)</f>
        <v>ATIVIDADES CRIMINAIS</v>
      </c>
      <c r="L462" s="2">
        <v>1</v>
      </c>
    </row>
    <row r="463" spans="1:12" ht="15.75" customHeight="1" x14ac:dyDescent="0.25">
      <c r="A463" t="str">
        <f>CONCATENATE(B463,C463,D463,H463,I463,L463)</f>
        <v>122018HOMICIDIO281</v>
      </c>
      <c r="B463" s="2">
        <v>1</v>
      </c>
      <c r="C463" s="2">
        <v>2</v>
      </c>
      <c r="D463" s="2">
        <v>2018</v>
      </c>
      <c r="E463" s="2" t="s">
        <v>119</v>
      </c>
      <c r="F463" s="2" t="s">
        <v>16</v>
      </c>
      <c r="G463" s="2" t="s">
        <v>11</v>
      </c>
      <c r="H463" s="2" t="s">
        <v>12</v>
      </c>
      <c r="I463" s="2">
        <v>28</v>
      </c>
      <c r="J463" s="2" t="str">
        <f>VLOOKUP(A463,'Cor da Pele e Motivacao'!$A$2:$I$11399,6, FALSE)</f>
        <v>Parda</v>
      </c>
      <c r="K463" s="2" t="str">
        <f>VLOOKUP(A463,'Cor da Pele e Motivacao'!$A$2:$I$11399,8, FALSE)</f>
        <v>VIOLÊNCIA INTERPESSOAL</v>
      </c>
      <c r="L463" s="2">
        <v>1</v>
      </c>
    </row>
    <row r="464" spans="1:12" ht="15.75" customHeight="1" x14ac:dyDescent="0.25">
      <c r="A464" t="str">
        <f>CONCATENATE(B464,C464,D464,H464,I464,L464)</f>
        <v>222018HOMICIDIO191</v>
      </c>
      <c r="B464" s="2">
        <v>2</v>
      </c>
      <c r="C464" s="2">
        <v>2</v>
      </c>
      <c r="D464" s="2">
        <v>2018</v>
      </c>
      <c r="E464" s="2" t="s">
        <v>30</v>
      </c>
      <c r="F464" s="2" t="s">
        <v>10</v>
      </c>
      <c r="G464" s="2" t="s">
        <v>11</v>
      </c>
      <c r="H464" s="2" t="s">
        <v>12</v>
      </c>
      <c r="I464" s="2">
        <v>19</v>
      </c>
      <c r="J464" s="2" t="str">
        <f>VLOOKUP(A464,'Cor da Pele e Motivacao'!$A$2:$I$11399,6, FALSE)</f>
        <v>Parda</v>
      </c>
      <c r="K464" s="2" t="str">
        <f>VLOOKUP(A464,'Cor da Pele e Motivacao'!$A$2:$I$11399,8, FALSE)</f>
        <v>VIOLÊNCIA INTERPESSOAL</v>
      </c>
      <c r="L464" s="2">
        <v>1</v>
      </c>
    </row>
    <row r="465" spans="1:12" ht="15.75" customHeight="1" x14ac:dyDescent="0.25">
      <c r="A465" t="str">
        <f>CONCATENATE(B465,C465,D465,H465,I465,L465)</f>
        <v>222018LATROCINIO511</v>
      </c>
      <c r="B465" s="2">
        <v>2</v>
      </c>
      <c r="C465" s="2">
        <v>2</v>
      </c>
      <c r="D465" s="2">
        <v>2018</v>
      </c>
      <c r="E465" s="2" t="s">
        <v>66</v>
      </c>
      <c r="F465" s="2" t="s">
        <v>16</v>
      </c>
      <c r="G465" s="2" t="s">
        <v>11</v>
      </c>
      <c r="H465" s="2" t="s">
        <v>33</v>
      </c>
      <c r="I465" s="2">
        <v>51</v>
      </c>
      <c r="J465" s="2" t="str">
        <f>VLOOKUP(A465,'Cor da Pele e Motivacao'!$A$2:$I$11399,6, FALSE)</f>
        <v>Parda</v>
      </c>
      <c r="K465" s="2" t="str">
        <f>VLOOKUP(A465,'Cor da Pele e Motivacao'!$A$2:$I$11399,8, FALSE)</f>
        <v>PATRIMÔNIO</v>
      </c>
      <c r="L465" s="2">
        <v>1</v>
      </c>
    </row>
    <row r="466" spans="1:12" ht="15.75" customHeight="1" x14ac:dyDescent="0.25">
      <c r="A466" t="str">
        <f>CONCATENATE(B466,C466,D466,H466,I466,L466)</f>
        <v>222018HOMICIDIO501</v>
      </c>
      <c r="B466" s="2">
        <v>2</v>
      </c>
      <c r="C466" s="2">
        <v>2</v>
      </c>
      <c r="D466" s="2">
        <v>2018</v>
      </c>
      <c r="E466" s="2" t="s">
        <v>13</v>
      </c>
      <c r="F466" s="2" t="s">
        <v>14</v>
      </c>
      <c r="G466" s="2" t="s">
        <v>11</v>
      </c>
      <c r="H466" s="2" t="s">
        <v>12</v>
      </c>
      <c r="I466" s="2">
        <v>50</v>
      </c>
      <c r="J466" s="2" t="str">
        <f>VLOOKUP(A466,'Cor da Pele e Motivacao'!$A$2:$I$11399,6, FALSE)</f>
        <v>Parda</v>
      </c>
      <c r="K466" s="2" t="str">
        <f>VLOOKUP(A466,'Cor da Pele e Motivacao'!$A$2:$I$11399,8, FALSE)</f>
        <v>ATIVIDADES CRIMINAIS</v>
      </c>
      <c r="L466" s="2">
        <v>1</v>
      </c>
    </row>
    <row r="467" spans="1:12" ht="15.75" customHeight="1" x14ac:dyDescent="0.25">
      <c r="A467" t="str">
        <f>CONCATENATE(B467,C467,D467,H467,I467,L467)</f>
        <v>222018LATROCINIO721</v>
      </c>
      <c r="B467" s="2">
        <v>2</v>
      </c>
      <c r="C467" s="2">
        <v>2</v>
      </c>
      <c r="D467" s="2">
        <v>2018</v>
      </c>
      <c r="E467" s="2" t="s">
        <v>13</v>
      </c>
      <c r="F467" s="2" t="s">
        <v>14</v>
      </c>
      <c r="G467" s="2" t="s">
        <v>11</v>
      </c>
      <c r="H467" s="2" t="s">
        <v>33</v>
      </c>
      <c r="I467" s="2">
        <v>72</v>
      </c>
      <c r="J467" s="2" t="str">
        <f>VLOOKUP(A467,'Cor da Pele e Motivacao'!$A$2:$I$11399,6, FALSE)</f>
        <v>Parda</v>
      </c>
      <c r="K467" s="2" t="str">
        <f>VLOOKUP(A467,'Cor da Pele e Motivacao'!$A$2:$I$11399,8, FALSE)</f>
        <v>PATRIMÔNIO</v>
      </c>
      <c r="L467" s="2">
        <v>1</v>
      </c>
    </row>
    <row r="468" spans="1:12" ht="15.75" customHeight="1" x14ac:dyDescent="0.25">
      <c r="A468" t="str">
        <f>CONCATENATE(B468,C468,D468,H468,I468,L468)</f>
        <v>222018HOMICIDIO201</v>
      </c>
      <c r="B468" s="2">
        <v>2</v>
      </c>
      <c r="C468" s="2">
        <v>2</v>
      </c>
      <c r="D468" s="2">
        <v>2018</v>
      </c>
      <c r="E468" s="2" t="s">
        <v>41</v>
      </c>
      <c r="F468" s="2" t="s">
        <v>22</v>
      </c>
      <c r="G468" s="2" t="s">
        <v>11</v>
      </c>
      <c r="H468" s="2" t="s">
        <v>12</v>
      </c>
      <c r="I468" s="2">
        <v>20</v>
      </c>
      <c r="J468" s="2" t="str">
        <f>VLOOKUP(A468,'Cor da Pele e Motivacao'!$A$2:$I$11399,6, FALSE)</f>
        <v>Parda</v>
      </c>
      <c r="K468" s="2" t="str">
        <f>VLOOKUP(A468,'Cor da Pele e Motivacao'!$A$2:$I$11399,8, FALSE)</f>
        <v>ATIVIDADES CRIMINAIS</v>
      </c>
      <c r="L468" s="2">
        <v>1</v>
      </c>
    </row>
    <row r="469" spans="1:12" ht="15.75" customHeight="1" x14ac:dyDescent="0.25">
      <c r="A469" t="str">
        <f>CONCATENATE(B469,C469,D469,H469,I469,L469)</f>
        <v>222018HOMICIDIO211</v>
      </c>
      <c r="B469" s="2">
        <v>2</v>
      </c>
      <c r="C469" s="2">
        <v>2</v>
      </c>
      <c r="D469" s="2">
        <v>2018</v>
      </c>
      <c r="E469" s="2" t="s">
        <v>41</v>
      </c>
      <c r="F469" s="2" t="s">
        <v>22</v>
      </c>
      <c r="G469" s="2" t="s">
        <v>11</v>
      </c>
      <c r="H469" s="2" t="s">
        <v>12</v>
      </c>
      <c r="I469" s="2">
        <v>21</v>
      </c>
      <c r="J469" s="2" t="str">
        <f>VLOOKUP(A469,'Cor da Pele e Motivacao'!$A$2:$I$11399,6, FALSE)</f>
        <v>Parda</v>
      </c>
      <c r="K469" s="2" t="str">
        <f>VLOOKUP(A469,'Cor da Pele e Motivacao'!$A$2:$I$11399,8, FALSE)</f>
        <v>ATIVIDADES CRIMINAIS</v>
      </c>
      <c r="L469" s="2">
        <v>1</v>
      </c>
    </row>
    <row r="470" spans="1:12" ht="15.75" customHeight="1" x14ac:dyDescent="0.25">
      <c r="A470" t="str">
        <f>CONCATENATE(B470,C470,D470,H470,I470,L470)</f>
        <v>222018HOMICIDIO471</v>
      </c>
      <c r="B470" s="2">
        <v>2</v>
      </c>
      <c r="C470" s="2">
        <v>2</v>
      </c>
      <c r="D470" s="2">
        <v>2018</v>
      </c>
      <c r="E470" s="2" t="s">
        <v>41</v>
      </c>
      <c r="F470" s="2" t="s">
        <v>22</v>
      </c>
      <c r="G470" s="2" t="s">
        <v>11</v>
      </c>
      <c r="H470" s="2" t="s">
        <v>12</v>
      </c>
      <c r="I470" s="2">
        <v>47</v>
      </c>
      <c r="J470" s="2" t="str">
        <f>VLOOKUP(A470,'Cor da Pele e Motivacao'!$A$2:$I$11399,6, FALSE)</f>
        <v>Parda</v>
      </c>
      <c r="K470" s="2" t="str">
        <f>VLOOKUP(A470,'Cor da Pele e Motivacao'!$A$2:$I$11399,8, FALSE)</f>
        <v>ATIVIDADES CRIMINAIS</v>
      </c>
      <c r="L470" s="2">
        <v>1</v>
      </c>
    </row>
    <row r="471" spans="1:12" ht="15.75" customHeight="1" x14ac:dyDescent="0.25">
      <c r="A471" t="str">
        <f>CONCATENATE(B471,C471,D471,H471,I471,L471)</f>
        <v>222018HOMICIDIO501</v>
      </c>
      <c r="B471" s="2">
        <v>2</v>
      </c>
      <c r="C471" s="2">
        <v>2</v>
      </c>
      <c r="D471" s="2">
        <v>2018</v>
      </c>
      <c r="E471" s="2" t="s">
        <v>15</v>
      </c>
      <c r="F471" s="2" t="s">
        <v>16</v>
      </c>
      <c r="G471" s="2" t="s">
        <v>11</v>
      </c>
      <c r="H471" s="2" t="s">
        <v>12</v>
      </c>
      <c r="I471" s="2">
        <v>50</v>
      </c>
      <c r="J471" s="2" t="str">
        <f>VLOOKUP(A471,'Cor da Pele e Motivacao'!$A$2:$I$11399,6, FALSE)</f>
        <v>Parda</v>
      </c>
      <c r="K471" s="2" t="str">
        <f>VLOOKUP(A471,'Cor da Pele e Motivacao'!$A$2:$I$11399,8, FALSE)</f>
        <v>ATIVIDADES CRIMINAIS</v>
      </c>
      <c r="L471" s="2">
        <v>1</v>
      </c>
    </row>
    <row r="472" spans="1:12" ht="15.75" customHeight="1" x14ac:dyDescent="0.25">
      <c r="A472" t="str">
        <f>CONCATENATE(B472,C472,D472,H472,I472,L472)</f>
        <v>222018HOMICIDIO281</v>
      </c>
      <c r="B472" s="2">
        <v>2</v>
      </c>
      <c r="C472" s="2">
        <v>2</v>
      </c>
      <c r="D472" s="2">
        <v>2018</v>
      </c>
      <c r="E472" s="2" t="s">
        <v>57</v>
      </c>
      <c r="F472" s="2" t="s">
        <v>22</v>
      </c>
      <c r="G472" s="2" t="s">
        <v>11</v>
      </c>
      <c r="H472" s="2" t="s">
        <v>12</v>
      </c>
      <c r="I472" s="2">
        <v>28</v>
      </c>
      <c r="J472" s="2" t="str">
        <f>VLOOKUP(A472,'Cor da Pele e Motivacao'!$A$2:$I$11399,6, FALSE)</f>
        <v>Parda</v>
      </c>
      <c r="K472" s="2" t="str">
        <f>VLOOKUP(A472,'Cor da Pele e Motivacao'!$A$2:$I$11399,8, FALSE)</f>
        <v>VIOLÊNCIA INTERPESSOAL</v>
      </c>
      <c r="L472" s="2">
        <v>1</v>
      </c>
    </row>
    <row r="473" spans="1:12" ht="15.75" customHeight="1" x14ac:dyDescent="0.25">
      <c r="A473" t="str">
        <f>CONCATENATE(B473,C473,D473,H473,I473,L473)</f>
        <v>222018HOMICIDIO301</v>
      </c>
      <c r="B473" s="2">
        <v>2</v>
      </c>
      <c r="C473" s="2">
        <v>2</v>
      </c>
      <c r="D473" s="2">
        <v>2018</v>
      </c>
      <c r="E473" s="2" t="s">
        <v>19</v>
      </c>
      <c r="F473" s="2" t="s">
        <v>14</v>
      </c>
      <c r="G473" s="2" t="s">
        <v>11</v>
      </c>
      <c r="H473" s="2" t="s">
        <v>12</v>
      </c>
      <c r="I473" s="2">
        <v>30</v>
      </c>
      <c r="J473" s="2" t="str">
        <f>VLOOKUP(A473,'Cor da Pele e Motivacao'!$A$2:$I$11399,6, FALSE)</f>
        <v>Parda</v>
      </c>
      <c r="K473" s="2" t="str">
        <f>VLOOKUP(A473,'Cor da Pele e Motivacao'!$A$2:$I$11399,8, FALSE)</f>
        <v>EXCLUDENTE DE ILICITUDE</v>
      </c>
      <c r="L473" s="2">
        <v>1</v>
      </c>
    </row>
    <row r="474" spans="1:12" ht="15.75" customHeight="1" x14ac:dyDescent="0.25">
      <c r="A474" t="str">
        <f>CONCATENATE(B474,C474,D474,H474,I474,L474)</f>
        <v>222018HOMICIDIO321</v>
      </c>
      <c r="B474" s="2">
        <v>2</v>
      </c>
      <c r="C474" s="2">
        <v>2</v>
      </c>
      <c r="D474" s="2">
        <v>2018</v>
      </c>
      <c r="E474" s="2" t="s">
        <v>20</v>
      </c>
      <c r="F474" s="2" t="s">
        <v>14</v>
      </c>
      <c r="G474" s="2" t="s">
        <v>28</v>
      </c>
      <c r="H474" s="2" t="s">
        <v>12</v>
      </c>
      <c r="I474" s="2">
        <v>32</v>
      </c>
      <c r="J474" s="2" t="str">
        <f>VLOOKUP(A474,'Cor da Pele e Motivacao'!$A$2:$I$11399,6, FALSE)</f>
        <v>Parda</v>
      </c>
      <c r="K474" s="2" t="str">
        <f>VLOOKUP(A474,'Cor da Pele e Motivacao'!$A$2:$I$11399,8, FALSE)</f>
        <v>ATIVIDADES CRIMINAIS</v>
      </c>
      <c r="L474" s="2">
        <v>1</v>
      </c>
    </row>
    <row r="475" spans="1:12" ht="15.75" customHeight="1" x14ac:dyDescent="0.25">
      <c r="A475" t="str">
        <f>CONCATENATE(B475,C475,D475,H475,I475,L475)</f>
        <v>222018HOMICIDIO161</v>
      </c>
      <c r="B475" s="2">
        <v>2</v>
      </c>
      <c r="C475" s="2">
        <v>2</v>
      </c>
      <c r="D475" s="2">
        <v>2018</v>
      </c>
      <c r="E475" s="2" t="s">
        <v>20</v>
      </c>
      <c r="F475" s="2" t="s">
        <v>14</v>
      </c>
      <c r="G475" s="2" t="s">
        <v>11</v>
      </c>
      <c r="H475" s="2" t="s">
        <v>12</v>
      </c>
      <c r="I475" s="2">
        <v>16</v>
      </c>
      <c r="J475" s="2" t="str">
        <f>VLOOKUP(A475,'Cor da Pele e Motivacao'!$A$2:$I$11399,6, FALSE)</f>
        <v>Parda</v>
      </c>
      <c r="K475" s="2" t="str">
        <f>VLOOKUP(A475,'Cor da Pele e Motivacao'!$A$2:$I$11399,8, FALSE)</f>
        <v>ATIVIDADES CRIMINAIS</v>
      </c>
      <c r="L475" s="2">
        <v>1</v>
      </c>
    </row>
    <row r="476" spans="1:12" ht="15.75" customHeight="1" x14ac:dyDescent="0.25">
      <c r="A476" t="str">
        <f>CONCATENATE(B476,C476,D476,H476,I476,L476)</f>
        <v>222018HOMICIDIO291</v>
      </c>
      <c r="B476" s="2">
        <v>2</v>
      </c>
      <c r="C476" s="2">
        <v>2</v>
      </c>
      <c r="D476" s="2">
        <v>2018</v>
      </c>
      <c r="E476" s="2" t="s">
        <v>20</v>
      </c>
      <c r="F476" s="2" t="s">
        <v>14</v>
      </c>
      <c r="G476" s="2" t="s">
        <v>11</v>
      </c>
      <c r="H476" s="2" t="s">
        <v>12</v>
      </c>
      <c r="I476" s="2">
        <v>29</v>
      </c>
      <c r="J476" s="2" t="str">
        <f>VLOOKUP(A476,'Cor da Pele e Motivacao'!$A$2:$I$11399,6, FALSE)</f>
        <v>Parda</v>
      </c>
      <c r="K476" s="2" t="str">
        <f>VLOOKUP(A476,'Cor da Pele e Motivacao'!$A$2:$I$11399,8, FALSE)</f>
        <v>ATIVIDADES CRIMINAIS</v>
      </c>
      <c r="L476" s="2">
        <v>1</v>
      </c>
    </row>
    <row r="477" spans="1:12" ht="15.75" customHeight="1" x14ac:dyDescent="0.25">
      <c r="A477" t="str">
        <f>CONCATENATE(B477,C477,D477,H477,I477,L477)</f>
        <v>222018HOMICIDIO181</v>
      </c>
      <c r="B477" s="2">
        <v>2</v>
      </c>
      <c r="C477" s="2">
        <v>2</v>
      </c>
      <c r="D477" s="2">
        <v>2018</v>
      </c>
      <c r="E477" s="2" t="s">
        <v>104</v>
      </c>
      <c r="F477" s="2" t="s">
        <v>22</v>
      </c>
      <c r="G477" s="2" t="s">
        <v>11</v>
      </c>
      <c r="H477" s="2" t="s">
        <v>12</v>
      </c>
      <c r="I477" s="2">
        <v>18</v>
      </c>
      <c r="J477" s="2" t="str">
        <f>VLOOKUP(A477,'Cor da Pele e Motivacao'!$A$2:$I$11399,6, FALSE)</f>
        <v>Parda</v>
      </c>
      <c r="K477" s="2" t="str">
        <f>VLOOKUP(A477,'Cor da Pele e Motivacao'!$A$2:$I$11399,8, FALSE)</f>
        <v>VIOLÊNCIA INTERPESSOAL</v>
      </c>
      <c r="L477" s="2">
        <v>1</v>
      </c>
    </row>
    <row r="478" spans="1:12" ht="15.75" customHeight="1" x14ac:dyDescent="0.25">
      <c r="A478" t="str">
        <f>CONCATENATE(B478,C478,D478,H478,I478,L478)</f>
        <v>222018HOMICIDIO271</v>
      </c>
      <c r="B478" s="2">
        <v>2</v>
      </c>
      <c r="C478" s="2">
        <v>2</v>
      </c>
      <c r="D478" s="2">
        <v>2018</v>
      </c>
      <c r="E478" s="2" t="s">
        <v>23</v>
      </c>
      <c r="F478" s="2" t="s">
        <v>14</v>
      </c>
      <c r="G478" s="2" t="s">
        <v>11</v>
      </c>
      <c r="H478" s="2" t="s">
        <v>12</v>
      </c>
      <c r="I478" s="2">
        <v>27</v>
      </c>
      <c r="J478" s="2" t="str">
        <f>VLOOKUP(A478,'Cor da Pele e Motivacao'!$A$2:$I$11399,6, FALSE)</f>
        <v>Parda</v>
      </c>
      <c r="K478" s="2" t="str">
        <f>VLOOKUP(A478,'Cor da Pele e Motivacao'!$A$2:$I$11399,8, FALSE)</f>
        <v>ATIVIDADES CRIMINAIS</v>
      </c>
      <c r="L478" s="2">
        <v>1</v>
      </c>
    </row>
    <row r="479" spans="1:12" ht="15.75" customHeight="1" x14ac:dyDescent="0.25">
      <c r="A479" t="str">
        <f>CONCATENATE(B479,C479,D479,H479,I479,L479)</f>
        <v>222018HOMICIDIO301</v>
      </c>
      <c r="B479" s="2">
        <v>2</v>
      </c>
      <c r="C479" s="2">
        <v>2</v>
      </c>
      <c r="D479" s="2">
        <v>2018</v>
      </c>
      <c r="E479" s="2" t="s">
        <v>23</v>
      </c>
      <c r="F479" s="2" t="s">
        <v>14</v>
      </c>
      <c r="G479" s="2" t="s">
        <v>11</v>
      </c>
      <c r="H479" s="2" t="s">
        <v>12</v>
      </c>
      <c r="I479" s="2">
        <v>30</v>
      </c>
      <c r="J479" s="2" t="str">
        <f>VLOOKUP(A479,'Cor da Pele e Motivacao'!$A$2:$I$11399,6, FALSE)</f>
        <v>Parda</v>
      </c>
      <c r="K479" s="2" t="str">
        <f>VLOOKUP(A479,'Cor da Pele e Motivacao'!$A$2:$I$11399,8, FALSE)</f>
        <v>EXCLUDENTE DE ILICITUDE</v>
      </c>
      <c r="L479" s="2">
        <v>1</v>
      </c>
    </row>
    <row r="480" spans="1:12" ht="15.75" customHeight="1" x14ac:dyDescent="0.25">
      <c r="A480" t="str">
        <f>CONCATENATE(B480,C480,D480,H480,I480,L480)</f>
        <v>222018HOMICIDIO481</v>
      </c>
      <c r="B480" s="2">
        <v>2</v>
      </c>
      <c r="C480" s="2">
        <v>2</v>
      </c>
      <c r="D480" s="2">
        <v>2018</v>
      </c>
      <c r="E480" s="2" t="s">
        <v>25</v>
      </c>
      <c r="F480" s="2" t="s">
        <v>25</v>
      </c>
      <c r="G480" s="2" t="s">
        <v>11</v>
      </c>
      <c r="H480" s="2" t="s">
        <v>12</v>
      </c>
      <c r="I480" s="2">
        <v>48</v>
      </c>
      <c r="J480" s="2" t="str">
        <f>VLOOKUP(A480,'Cor da Pele e Motivacao'!$A$2:$I$11399,6, FALSE)</f>
        <v>Parda</v>
      </c>
      <c r="K480" s="2" t="str">
        <f>VLOOKUP(A480,'Cor da Pele e Motivacao'!$A$2:$I$11399,8, FALSE)</f>
        <v>EXCLUDENTE DE ILICITUDE</v>
      </c>
      <c r="L480" s="2">
        <v>1</v>
      </c>
    </row>
    <row r="481" spans="1:12" ht="15.75" customHeight="1" x14ac:dyDescent="0.25">
      <c r="A481" t="str">
        <f>CONCATENATE(B481,C481,D481,H481,I481,L481)</f>
        <v>222018HOMICIDIO171</v>
      </c>
      <c r="B481" s="2">
        <v>2</v>
      </c>
      <c r="C481" s="2">
        <v>2</v>
      </c>
      <c r="D481" s="2">
        <v>2018</v>
      </c>
      <c r="E481" s="2" t="s">
        <v>120</v>
      </c>
      <c r="F481" s="2" t="s">
        <v>16</v>
      </c>
      <c r="G481" s="2" t="s">
        <v>11</v>
      </c>
      <c r="H481" s="2" t="s">
        <v>12</v>
      </c>
      <c r="I481" s="2">
        <v>17</v>
      </c>
      <c r="J481" s="2" t="str">
        <f>VLOOKUP(A481,'Cor da Pele e Motivacao'!$A$2:$I$11399,6, FALSE)</f>
        <v>Parda</v>
      </c>
      <c r="K481" s="2" t="str">
        <f>VLOOKUP(A481,'Cor da Pele e Motivacao'!$A$2:$I$11399,8, FALSE)</f>
        <v>ATIVIDADES CRIMINAIS</v>
      </c>
      <c r="L481" s="2">
        <v>1</v>
      </c>
    </row>
    <row r="482" spans="1:12" ht="15.75" customHeight="1" x14ac:dyDescent="0.25">
      <c r="A482" t="str">
        <f>CONCATENATE(B482,C482,D482,H482,I482,L482)</f>
        <v>222018HOMICIDIO221</v>
      </c>
      <c r="B482" s="2">
        <v>2</v>
      </c>
      <c r="C482" s="2">
        <v>2</v>
      </c>
      <c r="D482" s="2">
        <v>2018</v>
      </c>
      <c r="E482" s="2" t="s">
        <v>120</v>
      </c>
      <c r="F482" s="2" t="s">
        <v>16</v>
      </c>
      <c r="G482" s="2" t="s">
        <v>11</v>
      </c>
      <c r="H482" s="2" t="s">
        <v>12</v>
      </c>
      <c r="I482" s="2">
        <v>22</v>
      </c>
      <c r="J482" s="2" t="str">
        <f>VLOOKUP(A482,'Cor da Pele e Motivacao'!$A$2:$I$11399,6, FALSE)</f>
        <v>Parda</v>
      </c>
      <c r="K482" s="2" t="str">
        <f>VLOOKUP(A482,'Cor da Pele e Motivacao'!$A$2:$I$11399,8, FALSE)</f>
        <v>ATIVIDADES CRIMINAIS</v>
      </c>
      <c r="L482" s="2">
        <v>1</v>
      </c>
    </row>
    <row r="483" spans="1:12" ht="15.75" customHeight="1" x14ac:dyDescent="0.25">
      <c r="A483" t="str">
        <f>CONCATENATE(B483,C483,D483,H483,I483,L483)</f>
        <v>222018HOMICIDIO361</v>
      </c>
      <c r="B483" s="2">
        <v>2</v>
      </c>
      <c r="C483" s="2">
        <v>2</v>
      </c>
      <c r="D483" s="2">
        <v>2018</v>
      </c>
      <c r="E483" s="2" t="s">
        <v>108</v>
      </c>
      <c r="F483" s="2" t="s">
        <v>16</v>
      </c>
      <c r="G483" s="2" t="s">
        <v>11</v>
      </c>
      <c r="H483" s="2" t="s">
        <v>12</v>
      </c>
      <c r="I483" s="2">
        <v>36</v>
      </c>
      <c r="J483" s="2" t="str">
        <f>VLOOKUP(A483,'Cor da Pele e Motivacao'!$A$2:$I$11399,6, FALSE)</f>
        <v>Parda</v>
      </c>
      <c r="K483" s="2" t="str">
        <f>VLOOKUP(A483,'Cor da Pele e Motivacao'!$A$2:$I$11399,8, FALSE)</f>
        <v>VIOLÊNCIA INTERPESSOAL</v>
      </c>
      <c r="L483" s="2">
        <v>1</v>
      </c>
    </row>
    <row r="484" spans="1:12" ht="15.75" customHeight="1" x14ac:dyDescent="0.25">
      <c r="A484" t="str">
        <f>CONCATENATE(B484,C484,D484,H484,I484,L484)</f>
        <v>322018HOMICIDIO221</v>
      </c>
      <c r="B484" s="2">
        <v>3</v>
      </c>
      <c r="C484" s="2">
        <v>2</v>
      </c>
      <c r="D484" s="2">
        <v>2018</v>
      </c>
      <c r="E484" s="2" t="s">
        <v>121</v>
      </c>
      <c r="F484" s="2" t="s">
        <v>16</v>
      </c>
      <c r="G484" s="2" t="s">
        <v>11</v>
      </c>
      <c r="H484" s="2" t="s">
        <v>12</v>
      </c>
      <c r="I484" s="2">
        <v>22</v>
      </c>
      <c r="J484" s="2" t="str">
        <f>VLOOKUP(A484,'Cor da Pele e Motivacao'!$A$2:$I$11399,6, FALSE)</f>
        <v>Parda</v>
      </c>
      <c r="K484" s="2" t="str">
        <f>VLOOKUP(A484,'Cor da Pele e Motivacao'!$A$2:$I$11399,8, FALSE)</f>
        <v>VIOLÊNCIA INTERPESSOAL</v>
      </c>
      <c r="L484" s="2">
        <v>1</v>
      </c>
    </row>
    <row r="485" spans="1:12" ht="15.75" customHeight="1" x14ac:dyDescent="0.25">
      <c r="A485" t="str">
        <f>CONCATENATE(B485,C485,D485,H485,I485,L485)</f>
        <v>322018HOMICIDIO301</v>
      </c>
      <c r="B485" s="2">
        <v>3</v>
      </c>
      <c r="C485" s="2">
        <v>2</v>
      </c>
      <c r="D485" s="2">
        <v>2018</v>
      </c>
      <c r="E485" s="2" t="s">
        <v>98</v>
      </c>
      <c r="F485" s="2" t="s">
        <v>16</v>
      </c>
      <c r="G485" s="2" t="s">
        <v>11</v>
      </c>
      <c r="H485" s="2" t="s">
        <v>12</v>
      </c>
      <c r="I485" s="2">
        <v>30</v>
      </c>
      <c r="J485" s="2" t="str">
        <f>VLOOKUP(A485,'Cor da Pele e Motivacao'!$A$2:$I$11399,6, FALSE)</f>
        <v>Parda</v>
      </c>
      <c r="K485" s="2" t="str">
        <f>VLOOKUP(A485,'Cor da Pele e Motivacao'!$A$2:$I$11399,8, FALSE)</f>
        <v>ATIVIDADES CRIMINAIS</v>
      </c>
      <c r="L485" s="2">
        <v>1</v>
      </c>
    </row>
    <row r="486" spans="1:12" ht="15.75" customHeight="1" x14ac:dyDescent="0.25">
      <c r="A486" t="str">
        <f>CONCATENATE(B486,C486,D486,H486,I486,L486)</f>
        <v>322018HOMICIDIO171</v>
      </c>
      <c r="B486" s="2">
        <v>3</v>
      </c>
      <c r="C486" s="2">
        <v>2</v>
      </c>
      <c r="D486" s="2">
        <v>2018</v>
      </c>
      <c r="E486" s="2" t="s">
        <v>55</v>
      </c>
      <c r="F486" s="2" t="s">
        <v>10</v>
      </c>
      <c r="G486" s="2" t="s">
        <v>11</v>
      </c>
      <c r="H486" s="2" t="s">
        <v>12</v>
      </c>
      <c r="I486" s="2">
        <v>17</v>
      </c>
      <c r="J486" s="2" t="str">
        <f>VLOOKUP(A486,'Cor da Pele e Motivacao'!$A$2:$I$11399,6, FALSE)</f>
        <v>Parda</v>
      </c>
      <c r="K486" s="2" t="str">
        <f>VLOOKUP(A486,'Cor da Pele e Motivacao'!$A$2:$I$11399,8, FALSE)</f>
        <v>VIOLÊNCIA INTERPESSOAL</v>
      </c>
      <c r="L486" s="2">
        <v>1</v>
      </c>
    </row>
    <row r="487" spans="1:12" ht="15.75" customHeight="1" x14ac:dyDescent="0.25">
      <c r="A487" t="str">
        <f>CONCATENATE(B487,C487,D487,H487,I487,L487)</f>
        <v>322018HOMICIDIO571</v>
      </c>
      <c r="B487" s="2">
        <v>3</v>
      </c>
      <c r="C487" s="2">
        <v>2</v>
      </c>
      <c r="D487" s="2">
        <v>2018</v>
      </c>
      <c r="E487" s="2" t="s">
        <v>69</v>
      </c>
      <c r="F487" s="2" t="s">
        <v>16</v>
      </c>
      <c r="G487" s="2" t="s">
        <v>11</v>
      </c>
      <c r="H487" s="2" t="s">
        <v>12</v>
      </c>
      <c r="I487" s="2">
        <v>57</v>
      </c>
      <c r="J487" s="2" t="str">
        <f>VLOOKUP(A487,'Cor da Pele e Motivacao'!$A$2:$I$11399,6, FALSE)</f>
        <v>Parda</v>
      </c>
      <c r="K487" s="2" t="str">
        <f>VLOOKUP(A487,'Cor da Pele e Motivacao'!$A$2:$I$11399,8, FALSE)</f>
        <v>VIOLÊNCIA INTERPESSOAL</v>
      </c>
      <c r="L487" s="2">
        <v>1</v>
      </c>
    </row>
    <row r="488" spans="1:12" ht="15.75" customHeight="1" x14ac:dyDescent="0.25">
      <c r="A488" t="str">
        <f>CONCATENATE(B488,C488,D488,H488,I488,L488)</f>
        <v>322018HOMICIDIO311</v>
      </c>
      <c r="B488" s="2">
        <v>3</v>
      </c>
      <c r="C488" s="2">
        <v>2</v>
      </c>
      <c r="D488" s="2">
        <v>2018</v>
      </c>
      <c r="E488" s="2" t="s">
        <v>15</v>
      </c>
      <c r="F488" s="2" t="s">
        <v>16</v>
      </c>
      <c r="G488" s="2" t="s">
        <v>28</v>
      </c>
      <c r="H488" s="2" t="s">
        <v>12</v>
      </c>
      <c r="I488" s="2">
        <v>31</v>
      </c>
      <c r="J488" s="2" t="str">
        <f>VLOOKUP(A488,'Cor da Pele e Motivacao'!$A$2:$I$11399,6, FALSE)</f>
        <v>Branca</v>
      </c>
      <c r="K488" s="2" t="str">
        <f>VLOOKUP(A488,'Cor da Pele e Motivacao'!$A$2:$I$11399,8, FALSE)</f>
        <v>ATIVIDADES CRIMINAIS</v>
      </c>
      <c r="L488" s="2">
        <v>1</v>
      </c>
    </row>
    <row r="489" spans="1:12" ht="15.75" customHeight="1" x14ac:dyDescent="0.25">
      <c r="A489" t="str">
        <f>CONCATENATE(B489,C489,D489,H489,I489,L489)</f>
        <v>322018HOMICIDIO251</v>
      </c>
      <c r="B489" s="2">
        <v>3</v>
      </c>
      <c r="C489" s="2">
        <v>2</v>
      </c>
      <c r="D489" s="2">
        <v>2018</v>
      </c>
      <c r="E489" s="2" t="s">
        <v>15</v>
      </c>
      <c r="F489" s="2" t="s">
        <v>16</v>
      </c>
      <c r="G489" s="2" t="s">
        <v>11</v>
      </c>
      <c r="H489" s="2" t="s">
        <v>12</v>
      </c>
      <c r="I489" s="2">
        <v>25</v>
      </c>
      <c r="J489" s="2" t="str">
        <f>VLOOKUP(A489,'Cor da Pele e Motivacao'!$A$2:$I$11399,6, FALSE)</f>
        <v>Parda</v>
      </c>
      <c r="K489" s="2" t="str">
        <f>VLOOKUP(A489,'Cor da Pele e Motivacao'!$A$2:$I$11399,8, FALSE)</f>
        <v>ATIVIDADES CRIMINAIS</v>
      </c>
      <c r="L489" s="2">
        <v>1</v>
      </c>
    </row>
    <row r="490" spans="1:12" ht="15.75" customHeight="1" x14ac:dyDescent="0.25">
      <c r="A490" t="str">
        <f>CONCATENATE(B490,C490,D490,H490,I490,L490)</f>
        <v>322018HOMICIDIO381</v>
      </c>
      <c r="B490" s="2">
        <v>3</v>
      </c>
      <c r="C490" s="2">
        <v>2</v>
      </c>
      <c r="D490" s="2">
        <v>2018</v>
      </c>
      <c r="E490" s="2" t="s">
        <v>15</v>
      </c>
      <c r="F490" s="2" t="s">
        <v>16</v>
      </c>
      <c r="G490" s="2" t="s">
        <v>11</v>
      </c>
      <c r="H490" s="2" t="s">
        <v>12</v>
      </c>
      <c r="I490" s="2">
        <v>38</v>
      </c>
      <c r="J490" s="2" t="str">
        <f>VLOOKUP(A490,'Cor da Pele e Motivacao'!$A$2:$I$11399,6, FALSE)</f>
        <v>Parda</v>
      </c>
      <c r="K490" s="2" t="str">
        <f>VLOOKUP(A490,'Cor da Pele e Motivacao'!$A$2:$I$11399,8, FALSE)</f>
        <v>EXCLUDENTE DE ILICITUDE</v>
      </c>
      <c r="L490" s="2">
        <v>1</v>
      </c>
    </row>
    <row r="491" spans="1:12" ht="15.75" customHeight="1" x14ac:dyDescent="0.25">
      <c r="A491" t="str">
        <f>CONCATENATE(B491,C491,D491,H491,I491,L491)</f>
        <v>322018HOMICIDIO491</v>
      </c>
      <c r="B491" s="2">
        <v>3</v>
      </c>
      <c r="C491" s="2">
        <v>2</v>
      </c>
      <c r="D491" s="2">
        <v>2018</v>
      </c>
      <c r="E491" s="2" t="s">
        <v>43</v>
      </c>
      <c r="F491" s="2" t="s">
        <v>22</v>
      </c>
      <c r="G491" s="2" t="s">
        <v>11</v>
      </c>
      <c r="H491" s="2" t="s">
        <v>12</v>
      </c>
      <c r="I491" s="2">
        <v>49</v>
      </c>
      <c r="J491" s="2" t="str">
        <f>VLOOKUP(A491,'Cor da Pele e Motivacao'!$A$2:$I$11399,6, FALSE)</f>
        <v>Parda</v>
      </c>
      <c r="K491" s="2" t="str">
        <f>VLOOKUP(A491,'Cor da Pele e Motivacao'!$A$2:$I$11399,8, FALSE)</f>
        <v>ATIVIDADES CRIMINAIS</v>
      </c>
      <c r="L491" s="2">
        <v>1</v>
      </c>
    </row>
    <row r="492" spans="1:12" ht="15.75" customHeight="1" x14ac:dyDescent="0.25">
      <c r="A492" t="str">
        <f>CONCATENATE(B492,C492,D492,H492,I492,L492)</f>
        <v>322018HOMICIDIO231</v>
      </c>
      <c r="B492" s="2">
        <v>3</v>
      </c>
      <c r="C492" s="2">
        <v>2</v>
      </c>
      <c r="D492" s="2">
        <v>2018</v>
      </c>
      <c r="E492" s="2" t="s">
        <v>20</v>
      </c>
      <c r="F492" s="2" t="s">
        <v>14</v>
      </c>
      <c r="G492" s="2" t="s">
        <v>11</v>
      </c>
      <c r="H492" s="2" t="s">
        <v>12</v>
      </c>
      <c r="I492" s="2">
        <v>23</v>
      </c>
      <c r="J492" s="2" t="str">
        <f>VLOOKUP(A492,'Cor da Pele e Motivacao'!$A$2:$I$11399,6, FALSE)</f>
        <v>Negra</v>
      </c>
      <c r="K492" s="2" t="str">
        <f>VLOOKUP(A492,'Cor da Pele e Motivacao'!$A$2:$I$11399,8, FALSE)</f>
        <v>ATIVIDADES CRIMINAIS</v>
      </c>
      <c r="L492" s="2">
        <v>1</v>
      </c>
    </row>
    <row r="493" spans="1:12" ht="15.75" customHeight="1" x14ac:dyDescent="0.25">
      <c r="A493" t="str">
        <f>CONCATENATE(B493,C493,D493,H493,I493,L493)</f>
        <v>322018HOMICIDIO191</v>
      </c>
      <c r="B493" s="2">
        <v>3</v>
      </c>
      <c r="C493" s="2">
        <v>2</v>
      </c>
      <c r="D493" s="2">
        <v>2018</v>
      </c>
      <c r="E493" s="2" t="s">
        <v>122</v>
      </c>
      <c r="F493" s="2" t="s">
        <v>16</v>
      </c>
      <c r="G493" s="2" t="s">
        <v>11</v>
      </c>
      <c r="H493" s="2" t="s">
        <v>12</v>
      </c>
      <c r="I493" s="2">
        <v>19</v>
      </c>
      <c r="J493" s="2" t="str">
        <f>VLOOKUP(A493,'Cor da Pele e Motivacao'!$A$2:$I$11399,6, FALSE)</f>
        <v>Parda</v>
      </c>
      <c r="K493" s="2" t="str">
        <f>VLOOKUP(A493,'Cor da Pele e Motivacao'!$A$2:$I$11399,8, FALSE)</f>
        <v>ATIVIDADES CRIMINAIS</v>
      </c>
      <c r="L493" s="2">
        <v>1</v>
      </c>
    </row>
    <row r="494" spans="1:12" ht="15.75" customHeight="1" x14ac:dyDescent="0.25">
      <c r="A494" t="str">
        <f>CONCATENATE(B494,C494,D494,H494,I494,L494)</f>
        <v>322018HOMICIDIO601</v>
      </c>
      <c r="B494" s="2">
        <v>3</v>
      </c>
      <c r="C494" s="2">
        <v>2</v>
      </c>
      <c r="D494" s="2">
        <v>2018</v>
      </c>
      <c r="E494" s="2" t="s">
        <v>23</v>
      </c>
      <c r="F494" s="2" t="s">
        <v>14</v>
      </c>
      <c r="G494" s="2" t="s">
        <v>11</v>
      </c>
      <c r="H494" s="2" t="s">
        <v>12</v>
      </c>
      <c r="I494" s="2">
        <v>60</v>
      </c>
      <c r="J494" s="2" t="str">
        <f>VLOOKUP(A494,'Cor da Pele e Motivacao'!$A$2:$I$11399,6, FALSE)</f>
        <v>Parda</v>
      </c>
      <c r="K494" s="2" t="str">
        <f>VLOOKUP(A494,'Cor da Pele e Motivacao'!$A$2:$I$11399,8, FALSE)</f>
        <v>ATIVIDADES CRIMINAIS</v>
      </c>
      <c r="L494" s="2">
        <v>1</v>
      </c>
    </row>
    <row r="495" spans="1:12" ht="15.75" customHeight="1" x14ac:dyDescent="0.25">
      <c r="A495" t="str">
        <f>CONCATENATE(B495,C495,D495,H495,I495,L495)</f>
        <v>322018HOMICIDIO231</v>
      </c>
      <c r="B495" s="2">
        <v>3</v>
      </c>
      <c r="C495" s="2">
        <v>2</v>
      </c>
      <c r="D495" s="2">
        <v>2018</v>
      </c>
      <c r="E495" s="2" t="s">
        <v>92</v>
      </c>
      <c r="F495" s="2" t="s">
        <v>22</v>
      </c>
      <c r="G495" s="2" t="s">
        <v>11</v>
      </c>
      <c r="H495" s="2" t="s">
        <v>12</v>
      </c>
      <c r="I495" s="2">
        <v>23</v>
      </c>
      <c r="J495" s="2" t="str">
        <f>VLOOKUP(A495,'Cor da Pele e Motivacao'!$A$2:$I$11399,6, FALSE)</f>
        <v>Negra</v>
      </c>
      <c r="K495" s="2" t="str">
        <f>VLOOKUP(A495,'Cor da Pele e Motivacao'!$A$2:$I$11399,8, FALSE)</f>
        <v>ATIVIDADES CRIMINAIS</v>
      </c>
      <c r="L495" s="2">
        <v>1</v>
      </c>
    </row>
    <row r="496" spans="1:12" ht="15.75" customHeight="1" x14ac:dyDescent="0.25">
      <c r="A496" t="str">
        <f>CONCATENATE(B496,C496,D496,H496,I496,L496)</f>
        <v>322018HOMICIDIO271</v>
      </c>
      <c r="B496" s="2">
        <v>3</v>
      </c>
      <c r="C496" s="2">
        <v>2</v>
      </c>
      <c r="D496" s="2">
        <v>2018</v>
      </c>
      <c r="E496" s="2" t="s">
        <v>24</v>
      </c>
      <c r="F496" s="2" t="s">
        <v>10</v>
      </c>
      <c r="G496" s="2" t="s">
        <v>11</v>
      </c>
      <c r="H496" s="2" t="s">
        <v>12</v>
      </c>
      <c r="I496" s="2">
        <v>27</v>
      </c>
      <c r="J496" s="2" t="str">
        <f>VLOOKUP(A496,'Cor da Pele e Motivacao'!$A$2:$I$11399,6, FALSE)</f>
        <v>Parda</v>
      </c>
      <c r="K496" s="2" t="str">
        <f>VLOOKUP(A496,'Cor da Pele e Motivacao'!$A$2:$I$11399,8, FALSE)</f>
        <v>VIOLÊNCIA INTERPESSOAL</v>
      </c>
      <c r="L496" s="2">
        <v>1</v>
      </c>
    </row>
    <row r="497" spans="1:12" ht="15.75" customHeight="1" x14ac:dyDescent="0.25">
      <c r="A497" t="str">
        <f>CONCATENATE(B497,C497,D497,H497,I497,L497)</f>
        <v>322018HOMICIDIO491</v>
      </c>
      <c r="B497" s="2">
        <v>3</v>
      </c>
      <c r="C497" s="2">
        <v>2</v>
      </c>
      <c r="D497" s="2">
        <v>2018</v>
      </c>
      <c r="E497" s="2" t="s">
        <v>107</v>
      </c>
      <c r="F497" s="2" t="s">
        <v>22</v>
      </c>
      <c r="G497" s="2" t="s">
        <v>11</v>
      </c>
      <c r="H497" s="2" t="s">
        <v>12</v>
      </c>
      <c r="I497" s="2">
        <v>49</v>
      </c>
      <c r="J497" s="2" t="str">
        <f>VLOOKUP(A497,'Cor da Pele e Motivacao'!$A$2:$I$11399,6, FALSE)</f>
        <v>Parda</v>
      </c>
      <c r="K497" s="2" t="str">
        <f>VLOOKUP(A497,'Cor da Pele e Motivacao'!$A$2:$I$11399,8, FALSE)</f>
        <v>ATIVIDADES CRIMINAIS</v>
      </c>
      <c r="L497" s="2">
        <v>1</v>
      </c>
    </row>
    <row r="498" spans="1:12" ht="15.75" customHeight="1" x14ac:dyDescent="0.25">
      <c r="A498" t="str">
        <f>CONCATENATE(B498,C498,D498,H498,I498,L498)</f>
        <v>322018HOMICIDIO191</v>
      </c>
      <c r="B498" s="2">
        <v>3</v>
      </c>
      <c r="C498" s="2">
        <v>2</v>
      </c>
      <c r="D498" s="2">
        <v>2018</v>
      </c>
      <c r="E498" s="2" t="s">
        <v>25</v>
      </c>
      <c r="F498" s="2" t="s">
        <v>25</v>
      </c>
      <c r="G498" s="2" t="s">
        <v>11</v>
      </c>
      <c r="H498" s="2" t="s">
        <v>12</v>
      </c>
      <c r="I498" s="2">
        <v>19</v>
      </c>
      <c r="J498" s="2" t="str">
        <f>VLOOKUP(A498,'Cor da Pele e Motivacao'!$A$2:$I$11399,6, FALSE)</f>
        <v>Parda</v>
      </c>
      <c r="K498" s="2" t="str">
        <f>VLOOKUP(A498,'Cor da Pele e Motivacao'!$A$2:$I$11399,8, FALSE)</f>
        <v>ATIVIDADES CRIMINAIS</v>
      </c>
      <c r="L498" s="2">
        <v>1</v>
      </c>
    </row>
    <row r="499" spans="1:12" ht="15.75" customHeight="1" x14ac:dyDescent="0.25">
      <c r="A499" t="str">
        <f>CONCATENATE(B499,C499,D499,H499,I499,L499)</f>
        <v>322018HOMICIDIO391</v>
      </c>
      <c r="B499" s="2">
        <v>3</v>
      </c>
      <c r="C499" s="2">
        <v>2</v>
      </c>
      <c r="D499" s="2">
        <v>2018</v>
      </c>
      <c r="E499" s="2" t="s">
        <v>25</v>
      </c>
      <c r="F499" s="2" t="s">
        <v>25</v>
      </c>
      <c r="G499" s="2" t="s">
        <v>11</v>
      </c>
      <c r="H499" s="2" t="s">
        <v>12</v>
      </c>
      <c r="I499" s="2">
        <v>39</v>
      </c>
      <c r="J499" s="2" t="str">
        <f>VLOOKUP(A499,'Cor da Pele e Motivacao'!$A$2:$I$11399,6, FALSE)</f>
        <v>Parda</v>
      </c>
      <c r="K499" s="2" t="str">
        <f>VLOOKUP(A499,'Cor da Pele e Motivacao'!$A$2:$I$11399,8, FALSE)</f>
        <v>ATIVIDADES CRIMINAIS</v>
      </c>
      <c r="L499" s="2">
        <v>1</v>
      </c>
    </row>
    <row r="500" spans="1:12" ht="15.75" customHeight="1" x14ac:dyDescent="0.25">
      <c r="A500" t="str">
        <f>CONCATENATE(B500,C500,D500,H500,I500,L500)</f>
        <v>322018HOMICIDIO421</v>
      </c>
      <c r="B500" s="2">
        <v>3</v>
      </c>
      <c r="C500" s="2">
        <v>2</v>
      </c>
      <c r="D500" s="2">
        <v>2018</v>
      </c>
      <c r="E500" s="2" t="s">
        <v>25</v>
      </c>
      <c r="F500" s="2" t="s">
        <v>25</v>
      </c>
      <c r="G500" s="2" t="s">
        <v>11</v>
      </c>
      <c r="H500" s="2" t="s">
        <v>12</v>
      </c>
      <c r="I500" s="2">
        <v>42</v>
      </c>
      <c r="J500" s="2" t="str">
        <f>VLOOKUP(A500,'Cor da Pele e Motivacao'!$A$2:$I$11399,6, FALSE)</f>
        <v>Parda</v>
      </c>
      <c r="K500" s="2" t="str">
        <f>VLOOKUP(A500,'Cor da Pele e Motivacao'!$A$2:$I$11399,8, FALSE)</f>
        <v>ATIVIDADES CRIMINAIS</v>
      </c>
      <c r="L500" s="2">
        <v>1</v>
      </c>
    </row>
    <row r="501" spans="1:12" ht="15.75" customHeight="1" x14ac:dyDescent="0.25">
      <c r="A501" t="str">
        <f>CONCATENATE(B501,C501,D501,H501,I501,L501)</f>
        <v>322018HOMICIDIO511</v>
      </c>
      <c r="B501" s="2">
        <v>3</v>
      </c>
      <c r="C501" s="2">
        <v>2</v>
      </c>
      <c r="D501" s="2">
        <v>2018</v>
      </c>
      <c r="E501" s="2" t="s">
        <v>123</v>
      </c>
      <c r="F501" s="2" t="s">
        <v>10</v>
      </c>
      <c r="G501" s="2" t="s">
        <v>11</v>
      </c>
      <c r="H501" s="2" t="s">
        <v>12</v>
      </c>
      <c r="I501" s="2">
        <v>51</v>
      </c>
      <c r="J501" s="2" t="str">
        <f>VLOOKUP(A501,'Cor da Pele e Motivacao'!$A$2:$I$11399,6, FALSE)</f>
        <v>Parda</v>
      </c>
      <c r="K501" s="2" t="str">
        <f>VLOOKUP(A501,'Cor da Pele e Motivacao'!$A$2:$I$11399,8, FALSE)</f>
        <v>VIOLÊNCIA INTERPESSOAL</v>
      </c>
      <c r="L501" s="2">
        <v>1</v>
      </c>
    </row>
    <row r="502" spans="1:12" ht="15.75" customHeight="1" x14ac:dyDescent="0.25">
      <c r="A502" t="str">
        <f>CONCATENATE(B502,C502,D502,H502,I502,L502)</f>
        <v>322018HOMICIDIO181</v>
      </c>
      <c r="B502" s="2">
        <v>3</v>
      </c>
      <c r="C502" s="2">
        <v>2</v>
      </c>
      <c r="D502" s="2">
        <v>2018</v>
      </c>
      <c r="E502" s="2" t="s">
        <v>46</v>
      </c>
      <c r="F502" s="2" t="s">
        <v>22</v>
      </c>
      <c r="G502" s="2" t="s">
        <v>11</v>
      </c>
      <c r="H502" s="2" t="s">
        <v>12</v>
      </c>
      <c r="I502" s="2">
        <v>18</v>
      </c>
      <c r="J502" s="2" t="str">
        <f>VLOOKUP(A502,'Cor da Pele e Motivacao'!$A$2:$I$11399,6, FALSE)</f>
        <v>Parda</v>
      </c>
      <c r="K502" s="2" t="str">
        <f>VLOOKUP(A502,'Cor da Pele e Motivacao'!$A$2:$I$11399,8, FALSE)</f>
        <v>ATIVIDADES CRIMINAIS</v>
      </c>
      <c r="L502" s="2">
        <v>1</v>
      </c>
    </row>
    <row r="503" spans="1:12" ht="15.75" customHeight="1" x14ac:dyDescent="0.25">
      <c r="A503" t="str">
        <f>CONCATENATE(B503,C503,D503,H503,I503,L503)</f>
        <v>422018HOMICIDIO171</v>
      </c>
      <c r="B503" s="2">
        <v>4</v>
      </c>
      <c r="C503" s="2">
        <v>2</v>
      </c>
      <c r="D503" s="2">
        <v>2018</v>
      </c>
      <c r="E503" s="2" t="s">
        <v>15</v>
      </c>
      <c r="F503" s="2" t="s">
        <v>16</v>
      </c>
      <c r="G503" s="2" t="s">
        <v>11</v>
      </c>
      <c r="H503" s="2" t="s">
        <v>12</v>
      </c>
      <c r="I503" s="2">
        <v>17</v>
      </c>
      <c r="J503" s="2" t="str">
        <f>VLOOKUP(A503,'Cor da Pele e Motivacao'!$A$2:$I$11399,6, FALSE)</f>
        <v>Parda</v>
      </c>
      <c r="K503" s="2" t="str">
        <f>VLOOKUP(A503,'Cor da Pele e Motivacao'!$A$2:$I$11399,8, FALSE)</f>
        <v>ATIVIDADES CRIMINAIS</v>
      </c>
      <c r="L503" s="2">
        <v>1</v>
      </c>
    </row>
    <row r="504" spans="1:12" ht="15.75" customHeight="1" x14ac:dyDescent="0.25">
      <c r="A504" t="str">
        <f>CONCATENATE(B504,C504,D504,H504,I504,L504)</f>
        <v>422018HOMICIDIO351</v>
      </c>
      <c r="B504" s="2">
        <v>4</v>
      </c>
      <c r="C504" s="2">
        <v>2</v>
      </c>
      <c r="D504" s="2">
        <v>2018</v>
      </c>
      <c r="E504" s="2" t="s">
        <v>42</v>
      </c>
      <c r="F504" s="2" t="s">
        <v>16</v>
      </c>
      <c r="G504" s="2" t="s">
        <v>11</v>
      </c>
      <c r="H504" s="2" t="s">
        <v>12</v>
      </c>
      <c r="I504" s="2">
        <v>35</v>
      </c>
      <c r="J504" s="2" t="str">
        <f>VLOOKUP(A504,'Cor da Pele e Motivacao'!$A$2:$I$11399,6, FALSE)</f>
        <v>Branca</v>
      </c>
      <c r="K504" s="2" t="str">
        <f>VLOOKUP(A504,'Cor da Pele e Motivacao'!$A$2:$I$11399,8, FALSE)</f>
        <v>ATIVIDADES CRIMINAIS</v>
      </c>
      <c r="L504" s="2">
        <v>1</v>
      </c>
    </row>
    <row r="505" spans="1:12" ht="15.75" customHeight="1" x14ac:dyDescent="0.25">
      <c r="A505" t="str">
        <f>CONCATENATE(B505,C505,D505,H505,I505,L505)</f>
        <v>422018HOMICIDIO171</v>
      </c>
      <c r="B505" s="2">
        <v>4</v>
      </c>
      <c r="C505" s="2">
        <v>2</v>
      </c>
      <c r="D505" s="2">
        <v>2018</v>
      </c>
      <c r="E505" s="2" t="s">
        <v>18</v>
      </c>
      <c r="F505" s="2" t="s">
        <v>16</v>
      </c>
      <c r="G505" s="2" t="s">
        <v>11</v>
      </c>
      <c r="H505" s="2" t="s">
        <v>12</v>
      </c>
      <c r="I505" s="2">
        <v>17</v>
      </c>
      <c r="J505" s="2" t="str">
        <f>VLOOKUP(A505,'Cor da Pele e Motivacao'!$A$2:$I$11399,6, FALSE)</f>
        <v>Parda</v>
      </c>
      <c r="K505" s="2" t="str">
        <f>VLOOKUP(A505,'Cor da Pele e Motivacao'!$A$2:$I$11399,8, FALSE)</f>
        <v>ATIVIDADES CRIMINAIS</v>
      </c>
      <c r="L505" s="2">
        <v>1</v>
      </c>
    </row>
    <row r="506" spans="1:12" ht="15.75" customHeight="1" x14ac:dyDescent="0.25">
      <c r="A506" t="str">
        <f>CONCATENATE(B506,C506,D506,H506,I506,L506)</f>
        <v>422018HOMICIDIO321</v>
      </c>
      <c r="B506" s="2">
        <v>4</v>
      </c>
      <c r="C506" s="2">
        <v>2</v>
      </c>
      <c r="D506" s="2">
        <v>2018</v>
      </c>
      <c r="E506" s="2" t="s">
        <v>19</v>
      </c>
      <c r="F506" s="2" t="s">
        <v>14</v>
      </c>
      <c r="G506" s="2" t="s">
        <v>11</v>
      </c>
      <c r="H506" s="2" t="s">
        <v>12</v>
      </c>
      <c r="I506" s="2">
        <v>32</v>
      </c>
      <c r="J506" s="2" t="str">
        <f>VLOOKUP(A506,'Cor da Pele e Motivacao'!$A$2:$I$11399,6, FALSE)</f>
        <v>Parda</v>
      </c>
      <c r="K506" s="2" t="str">
        <f>VLOOKUP(A506,'Cor da Pele e Motivacao'!$A$2:$I$11399,8, FALSE)</f>
        <v>A DEFINIR</v>
      </c>
      <c r="L506" s="2">
        <v>1</v>
      </c>
    </row>
    <row r="507" spans="1:12" ht="15.75" customHeight="1" x14ac:dyDescent="0.25">
      <c r="A507" t="str">
        <f>CONCATENATE(B507,C507,D507,H507,I507,L507)</f>
        <v>422018HOMICIDIO291</v>
      </c>
      <c r="B507" s="2">
        <v>4</v>
      </c>
      <c r="C507" s="2">
        <v>2</v>
      </c>
      <c r="D507" s="2">
        <v>2018</v>
      </c>
      <c r="E507" s="2" t="s">
        <v>23</v>
      </c>
      <c r="F507" s="2" t="s">
        <v>14</v>
      </c>
      <c r="G507" s="2" t="s">
        <v>11</v>
      </c>
      <c r="H507" s="2" t="s">
        <v>12</v>
      </c>
      <c r="I507" s="2">
        <v>29</v>
      </c>
      <c r="J507" s="2" t="str">
        <f>VLOOKUP(A507,'Cor da Pele e Motivacao'!$A$2:$I$11399,6, FALSE)</f>
        <v>Parda</v>
      </c>
      <c r="K507" s="2" t="str">
        <f>VLOOKUP(A507,'Cor da Pele e Motivacao'!$A$2:$I$11399,8, FALSE)</f>
        <v>A DEFINIR</v>
      </c>
      <c r="L507" s="2">
        <v>1</v>
      </c>
    </row>
    <row r="508" spans="1:12" ht="15.75" customHeight="1" x14ac:dyDescent="0.25">
      <c r="A508" t="str">
        <f>CONCATENATE(B508,C508,D508,H508,I508,L508)</f>
        <v>422018HOMICIDIO281</v>
      </c>
      <c r="B508" s="2">
        <v>4</v>
      </c>
      <c r="C508" s="2">
        <v>2</v>
      </c>
      <c r="D508" s="2">
        <v>2018</v>
      </c>
      <c r="E508" s="2" t="s">
        <v>36</v>
      </c>
      <c r="F508" s="2" t="s">
        <v>14</v>
      </c>
      <c r="G508" s="2" t="s">
        <v>11</v>
      </c>
      <c r="H508" s="2" t="s">
        <v>12</v>
      </c>
      <c r="I508" s="2">
        <v>28</v>
      </c>
      <c r="J508" s="2" t="str">
        <f>VLOOKUP(A508,'Cor da Pele e Motivacao'!$A$2:$I$11399,6, FALSE)</f>
        <v>Parda</v>
      </c>
      <c r="K508" s="2" t="str">
        <f>VLOOKUP(A508,'Cor da Pele e Motivacao'!$A$2:$I$11399,8, FALSE)</f>
        <v>VIOLÊNCIA INTERPESSOAL</v>
      </c>
      <c r="L508" s="2">
        <v>1</v>
      </c>
    </row>
    <row r="509" spans="1:12" ht="15.75" customHeight="1" x14ac:dyDescent="0.25">
      <c r="A509" t="str">
        <f>CONCATENATE(B509,C509,D509,H509,I509,L509)</f>
        <v>422018HOMICIDIO771</v>
      </c>
      <c r="B509" s="2">
        <v>4</v>
      </c>
      <c r="C509" s="2">
        <v>2</v>
      </c>
      <c r="D509" s="2">
        <v>2018</v>
      </c>
      <c r="E509" s="2" t="s">
        <v>124</v>
      </c>
      <c r="F509" s="2" t="s">
        <v>10</v>
      </c>
      <c r="G509" s="2" t="s">
        <v>11</v>
      </c>
      <c r="H509" s="2" t="s">
        <v>12</v>
      </c>
      <c r="I509" s="2">
        <v>77</v>
      </c>
      <c r="J509" s="2" t="str">
        <f>VLOOKUP(A509,'Cor da Pele e Motivacao'!$A$2:$I$11399,6, FALSE)</f>
        <v>Parda</v>
      </c>
      <c r="K509" s="2" t="str">
        <f>VLOOKUP(A509,'Cor da Pele e Motivacao'!$A$2:$I$11399,8, FALSE)</f>
        <v>VIOLÊNCIA INTERPESSOAL</v>
      </c>
      <c r="L509" s="2">
        <v>1</v>
      </c>
    </row>
    <row r="510" spans="1:12" ht="15.75" customHeight="1" x14ac:dyDescent="0.25">
      <c r="A510" t="str">
        <f>CONCATENATE(B510,C510,D510,H510,I510,L510)</f>
        <v>422018HOMICIDIO191</v>
      </c>
      <c r="B510" s="2">
        <v>4</v>
      </c>
      <c r="C510" s="2">
        <v>2</v>
      </c>
      <c r="D510" s="2">
        <v>2018</v>
      </c>
      <c r="E510" s="2" t="s">
        <v>25</v>
      </c>
      <c r="F510" s="2" t="s">
        <v>25</v>
      </c>
      <c r="G510" s="2" t="s">
        <v>11</v>
      </c>
      <c r="H510" s="2" t="s">
        <v>12</v>
      </c>
      <c r="I510" s="2">
        <v>19</v>
      </c>
      <c r="J510" s="2" t="str">
        <f>VLOOKUP(A510,'Cor da Pele e Motivacao'!$A$2:$I$11399,6, FALSE)</f>
        <v>Parda</v>
      </c>
      <c r="K510" s="2" t="str">
        <f>VLOOKUP(A510,'Cor da Pele e Motivacao'!$A$2:$I$11399,8, FALSE)</f>
        <v>ATIVIDADES CRIMINAIS</v>
      </c>
      <c r="L510" s="2">
        <v>1</v>
      </c>
    </row>
    <row r="511" spans="1:12" ht="15.75" customHeight="1" x14ac:dyDescent="0.25">
      <c r="A511" t="str">
        <f>CONCATENATE(B511,C511,D511,H511,I511,L511)</f>
        <v>422018HOMICIDIO211</v>
      </c>
      <c r="B511" s="2">
        <v>4</v>
      </c>
      <c r="C511" s="2">
        <v>2</v>
      </c>
      <c r="D511" s="2">
        <v>2018</v>
      </c>
      <c r="E511" s="2" t="s">
        <v>25</v>
      </c>
      <c r="F511" s="2" t="s">
        <v>25</v>
      </c>
      <c r="G511" s="2" t="s">
        <v>11</v>
      </c>
      <c r="H511" s="2" t="s">
        <v>12</v>
      </c>
      <c r="I511" s="2">
        <v>21</v>
      </c>
      <c r="J511" s="2" t="str">
        <f>VLOOKUP(A511,'Cor da Pele e Motivacao'!$A$2:$I$11399,6, FALSE)</f>
        <v>Parda</v>
      </c>
      <c r="K511" s="2" t="str">
        <f>VLOOKUP(A511,'Cor da Pele e Motivacao'!$A$2:$I$11399,8, FALSE)</f>
        <v>A DEFINIR</v>
      </c>
      <c r="L511" s="2">
        <v>1</v>
      </c>
    </row>
    <row r="512" spans="1:12" ht="15.75" customHeight="1" x14ac:dyDescent="0.25">
      <c r="A512" t="str">
        <f>CONCATENATE(B512,C512,D512,H512,I512,L512)</f>
        <v>422018HOMICIDIO581</v>
      </c>
      <c r="B512" s="2">
        <v>4</v>
      </c>
      <c r="C512" s="2">
        <v>2</v>
      </c>
      <c r="D512" s="2">
        <v>2018</v>
      </c>
      <c r="E512" s="2" t="s">
        <v>81</v>
      </c>
      <c r="F512" s="2" t="s">
        <v>22</v>
      </c>
      <c r="G512" s="2" t="s">
        <v>11</v>
      </c>
      <c r="H512" s="2" t="s">
        <v>12</v>
      </c>
      <c r="I512" s="2">
        <v>58</v>
      </c>
      <c r="J512" s="2" t="str">
        <f>VLOOKUP(A512,'Cor da Pele e Motivacao'!$A$2:$I$11399,6, FALSE)</f>
        <v>Parda</v>
      </c>
      <c r="K512" s="2" t="str">
        <f>VLOOKUP(A512,'Cor da Pele e Motivacao'!$A$2:$I$11399,8, FALSE)</f>
        <v>VIOLÊNCIA INTERPESSOAL</v>
      </c>
      <c r="L512" s="2">
        <v>1</v>
      </c>
    </row>
    <row r="513" spans="1:12" ht="15.75" customHeight="1" x14ac:dyDescent="0.25">
      <c r="A513" t="str">
        <f>CONCATENATE(B513,C513,D513,H513,I513,L513)</f>
        <v>422018HOMICIDIO201</v>
      </c>
      <c r="B513" s="2">
        <v>4</v>
      </c>
      <c r="C513" s="2">
        <v>2</v>
      </c>
      <c r="D513" s="2">
        <v>2018</v>
      </c>
      <c r="E513" s="2" t="s">
        <v>73</v>
      </c>
      <c r="F513" s="2" t="s">
        <v>10</v>
      </c>
      <c r="G513" s="2" t="s">
        <v>11</v>
      </c>
      <c r="H513" s="2" t="s">
        <v>12</v>
      </c>
      <c r="I513" s="2">
        <v>20</v>
      </c>
      <c r="J513" s="2" t="str">
        <f>VLOOKUP(A513,'Cor da Pele e Motivacao'!$A$2:$I$11399,6, FALSE)</f>
        <v>Parda</v>
      </c>
      <c r="K513" s="2" t="str">
        <f>VLOOKUP(A513,'Cor da Pele e Motivacao'!$A$2:$I$11399,8, FALSE)</f>
        <v>ATIVIDADES CRIMINAIS</v>
      </c>
      <c r="L513" s="2">
        <v>1</v>
      </c>
    </row>
    <row r="514" spans="1:12" ht="15.75" customHeight="1" x14ac:dyDescent="0.25">
      <c r="A514" t="str">
        <f>CONCATENATE(B514,C514,D514,H514,I514,L514)</f>
        <v>422018HOMICIDIO301</v>
      </c>
      <c r="B514" s="2">
        <v>4</v>
      </c>
      <c r="C514" s="2">
        <v>2</v>
      </c>
      <c r="D514" s="2">
        <v>2018</v>
      </c>
      <c r="E514" s="2" t="s">
        <v>73</v>
      </c>
      <c r="F514" s="2" t="s">
        <v>10</v>
      </c>
      <c r="G514" s="2" t="s">
        <v>11</v>
      </c>
      <c r="H514" s="2" t="s">
        <v>12</v>
      </c>
      <c r="I514" s="2">
        <v>30</v>
      </c>
      <c r="J514" s="2" t="str">
        <f>VLOOKUP(A514,'Cor da Pele e Motivacao'!$A$2:$I$11399,6, FALSE)</f>
        <v>Parda</v>
      </c>
      <c r="K514" s="2" t="str">
        <f>VLOOKUP(A514,'Cor da Pele e Motivacao'!$A$2:$I$11399,8, FALSE)</f>
        <v>ATIVIDADES CRIMINAIS</v>
      </c>
      <c r="L514" s="2">
        <v>1</v>
      </c>
    </row>
    <row r="515" spans="1:12" ht="15.75" customHeight="1" x14ac:dyDescent="0.25">
      <c r="A515" t="str">
        <f>CONCATENATE(B515,C515,D515,H515,I515,L515)</f>
        <v>422018HOMICIDIO361</v>
      </c>
      <c r="B515" s="2">
        <v>4</v>
      </c>
      <c r="C515" s="2">
        <v>2</v>
      </c>
      <c r="D515" s="2">
        <v>2018</v>
      </c>
      <c r="E515" s="2" t="s">
        <v>27</v>
      </c>
      <c r="F515" s="2" t="s">
        <v>14</v>
      </c>
      <c r="G515" s="2" t="s">
        <v>11</v>
      </c>
      <c r="H515" s="2" t="s">
        <v>12</v>
      </c>
      <c r="I515" s="2">
        <v>36</v>
      </c>
      <c r="J515" s="2" t="str">
        <f>VLOOKUP(A515,'Cor da Pele e Motivacao'!$A$2:$I$11399,6, FALSE)</f>
        <v>Parda</v>
      </c>
      <c r="K515" s="2" t="str">
        <f>VLOOKUP(A515,'Cor da Pele e Motivacao'!$A$2:$I$11399,8, FALSE)</f>
        <v>ATIVIDADES CRIMINAIS</v>
      </c>
      <c r="L515" s="2">
        <v>1</v>
      </c>
    </row>
    <row r="516" spans="1:12" ht="15.75" customHeight="1" x14ac:dyDescent="0.25">
      <c r="A516" t="str">
        <f>CONCATENATE(B516,C516,D516,H516,I516,L516)</f>
        <v>422018HOMICIDIO231</v>
      </c>
      <c r="B516" s="2">
        <v>4</v>
      </c>
      <c r="C516" s="2">
        <v>2</v>
      </c>
      <c r="D516" s="2">
        <v>2018</v>
      </c>
      <c r="E516" s="2" t="s">
        <v>46</v>
      </c>
      <c r="F516" s="2" t="s">
        <v>22</v>
      </c>
      <c r="G516" s="2" t="s">
        <v>11</v>
      </c>
      <c r="H516" s="2" t="s">
        <v>12</v>
      </c>
      <c r="I516" s="2">
        <v>23</v>
      </c>
      <c r="J516" s="2" t="str">
        <f>VLOOKUP(A516,'Cor da Pele e Motivacao'!$A$2:$I$11399,6, FALSE)</f>
        <v>Parda</v>
      </c>
      <c r="K516" s="2" t="str">
        <f>VLOOKUP(A516,'Cor da Pele e Motivacao'!$A$2:$I$11399,8, FALSE)</f>
        <v>ATIVIDADES CRIMINAIS</v>
      </c>
      <c r="L516" s="2">
        <v>1</v>
      </c>
    </row>
    <row r="517" spans="1:12" ht="15.75" customHeight="1" x14ac:dyDescent="0.25">
      <c r="A517" t="str">
        <f>CONCATENATE(B517,C517,D517,H517,I517,L517)</f>
        <v>422018HOMICIDIO181</v>
      </c>
      <c r="B517" s="2">
        <v>4</v>
      </c>
      <c r="C517" s="2">
        <v>2</v>
      </c>
      <c r="D517" s="2">
        <v>2018</v>
      </c>
      <c r="E517" s="2" t="s">
        <v>47</v>
      </c>
      <c r="F517" s="2" t="s">
        <v>16</v>
      </c>
      <c r="G517" s="2" t="s">
        <v>11</v>
      </c>
      <c r="H517" s="2" t="s">
        <v>12</v>
      </c>
      <c r="I517" s="2">
        <v>18</v>
      </c>
      <c r="J517" s="2" t="str">
        <f>VLOOKUP(A517,'Cor da Pele e Motivacao'!$A$2:$I$11399,6, FALSE)</f>
        <v>Parda</v>
      </c>
      <c r="K517" s="2" t="str">
        <f>VLOOKUP(A517,'Cor da Pele e Motivacao'!$A$2:$I$11399,8, FALSE)</f>
        <v>ATIVIDADES CRIMINAIS</v>
      </c>
      <c r="L517" s="2">
        <v>1</v>
      </c>
    </row>
    <row r="518" spans="1:12" ht="15.75" customHeight="1" x14ac:dyDescent="0.25">
      <c r="A518" t="str">
        <f>CONCATENATE(B518,C518,D518,H518,I518,L518)</f>
        <v>422018HOMICIDIO231</v>
      </c>
      <c r="B518" s="2">
        <v>4</v>
      </c>
      <c r="C518" s="2">
        <v>2</v>
      </c>
      <c r="D518" s="2">
        <v>2018</v>
      </c>
      <c r="E518" s="2" t="s">
        <v>47</v>
      </c>
      <c r="F518" s="2" t="s">
        <v>16</v>
      </c>
      <c r="G518" s="2" t="s">
        <v>11</v>
      </c>
      <c r="H518" s="2" t="s">
        <v>12</v>
      </c>
      <c r="I518" s="2">
        <v>23</v>
      </c>
      <c r="J518" s="2" t="str">
        <f>VLOOKUP(A518,'Cor da Pele e Motivacao'!$A$2:$I$11399,6, FALSE)</f>
        <v>Parda</v>
      </c>
      <c r="K518" s="2" t="str">
        <f>VLOOKUP(A518,'Cor da Pele e Motivacao'!$A$2:$I$11399,8, FALSE)</f>
        <v>ATIVIDADES CRIMINAIS</v>
      </c>
      <c r="L518" s="2">
        <v>1</v>
      </c>
    </row>
    <row r="519" spans="1:12" ht="15.75" customHeight="1" x14ac:dyDescent="0.25">
      <c r="A519" t="str">
        <f>CONCATENATE(B519,C519,D519,H519,I519,L519)</f>
        <v>522018HOMICIDIO471</v>
      </c>
      <c r="B519" s="2">
        <v>5</v>
      </c>
      <c r="C519" s="2">
        <v>2</v>
      </c>
      <c r="D519" s="2">
        <v>2018</v>
      </c>
      <c r="E519" s="2" t="s">
        <v>56</v>
      </c>
      <c r="F519" s="2" t="s">
        <v>16</v>
      </c>
      <c r="G519" s="2" t="s">
        <v>11</v>
      </c>
      <c r="H519" s="2" t="s">
        <v>12</v>
      </c>
      <c r="I519" s="2">
        <v>47</v>
      </c>
      <c r="J519" s="2" t="str">
        <f>VLOOKUP(A519,'Cor da Pele e Motivacao'!$A$2:$I$11399,6, FALSE)</f>
        <v>Parda</v>
      </c>
      <c r="K519" s="2" t="str">
        <f>VLOOKUP(A519,'Cor da Pele e Motivacao'!$A$2:$I$11399,8, FALSE)</f>
        <v>VIOLÊNCIA INTERPESSOAL</v>
      </c>
      <c r="L519" s="2">
        <v>1</v>
      </c>
    </row>
    <row r="520" spans="1:12" ht="15.75" customHeight="1" x14ac:dyDescent="0.25">
      <c r="A520" t="str">
        <f>CONCATENATE(B520,C520,D520,H520,I520,L520)</f>
        <v>522018HOMICIDIO401</v>
      </c>
      <c r="B520" s="2">
        <v>5</v>
      </c>
      <c r="C520" s="2">
        <v>2</v>
      </c>
      <c r="D520" s="2">
        <v>2018</v>
      </c>
      <c r="E520" s="2" t="s">
        <v>15</v>
      </c>
      <c r="F520" s="2" t="s">
        <v>16</v>
      </c>
      <c r="G520" s="2" t="s">
        <v>11</v>
      </c>
      <c r="H520" s="2" t="s">
        <v>12</v>
      </c>
      <c r="I520" s="2">
        <v>40</v>
      </c>
      <c r="J520" s="2" t="str">
        <f>VLOOKUP(A520,'Cor da Pele e Motivacao'!$A$2:$I$11399,6, FALSE)</f>
        <v>Parda</v>
      </c>
      <c r="K520" s="2" t="str">
        <f>VLOOKUP(A520,'Cor da Pele e Motivacao'!$A$2:$I$11399,8, FALSE)</f>
        <v>ATIVIDADES CRIMINAIS</v>
      </c>
      <c r="L520" s="2">
        <v>1</v>
      </c>
    </row>
    <row r="521" spans="1:12" ht="15.75" customHeight="1" x14ac:dyDescent="0.25">
      <c r="A521" t="str">
        <f>CONCATENATE(B521,C521,D521,H521,I521,L521)</f>
        <v>522018HOMICIDIO301</v>
      </c>
      <c r="B521" s="2">
        <v>5</v>
      </c>
      <c r="C521" s="2">
        <v>2</v>
      </c>
      <c r="D521" s="2">
        <v>2018</v>
      </c>
      <c r="E521" s="2" t="s">
        <v>77</v>
      </c>
      <c r="F521" s="2" t="s">
        <v>22</v>
      </c>
      <c r="G521" s="2" t="s">
        <v>11</v>
      </c>
      <c r="H521" s="2" t="s">
        <v>12</v>
      </c>
      <c r="I521" s="2">
        <v>30</v>
      </c>
      <c r="J521" s="2" t="str">
        <f>VLOOKUP(A521,'Cor da Pele e Motivacao'!$A$2:$I$11399,6, FALSE)</f>
        <v>Parda</v>
      </c>
      <c r="K521" s="2" t="str">
        <f>VLOOKUP(A521,'Cor da Pele e Motivacao'!$A$2:$I$11399,8, FALSE)</f>
        <v>VIOLÊNCIA INTERPESSOAL</v>
      </c>
      <c r="L521" s="2">
        <v>1</v>
      </c>
    </row>
    <row r="522" spans="1:12" ht="15.75" customHeight="1" x14ac:dyDescent="0.25">
      <c r="A522" t="str">
        <f>CONCATENATE(B522,C522,D522,H522,I522,L522)</f>
        <v>522018FEMINICIDIO351</v>
      </c>
      <c r="B522" s="2">
        <v>5</v>
      </c>
      <c r="C522" s="2">
        <v>2</v>
      </c>
      <c r="D522" s="2">
        <v>2018</v>
      </c>
      <c r="E522" s="2" t="s">
        <v>125</v>
      </c>
      <c r="F522" s="2" t="s">
        <v>22</v>
      </c>
      <c r="G522" s="2" t="s">
        <v>28</v>
      </c>
      <c r="H522" s="2" t="s">
        <v>29</v>
      </c>
      <c r="I522" s="2">
        <v>35</v>
      </c>
      <c r="J522" s="2" t="str">
        <f>VLOOKUP(A522,'Cor da Pele e Motivacao'!$A$2:$I$11399,6, FALSE)</f>
        <v>Parda</v>
      </c>
      <c r="K522" s="2" t="str">
        <f>VLOOKUP(A522,'Cor da Pele e Motivacao'!$A$2:$I$11399,8, FALSE)</f>
        <v>FEMINICIDIO</v>
      </c>
      <c r="L522" s="2">
        <v>1</v>
      </c>
    </row>
    <row r="523" spans="1:12" ht="15.75" customHeight="1" x14ac:dyDescent="0.25">
      <c r="A523" t="str">
        <f>CONCATENATE(B523,C523,D523,H523,I523,L523)</f>
        <v>522018HOMICIDIO251</v>
      </c>
      <c r="B523" s="2">
        <v>5</v>
      </c>
      <c r="C523" s="2">
        <v>2</v>
      </c>
      <c r="D523" s="2">
        <v>2018</v>
      </c>
      <c r="E523" s="2" t="s">
        <v>58</v>
      </c>
      <c r="F523" s="2" t="s">
        <v>22</v>
      </c>
      <c r="G523" s="2" t="s">
        <v>11</v>
      </c>
      <c r="H523" s="2" t="s">
        <v>12</v>
      </c>
      <c r="I523" s="2">
        <v>25</v>
      </c>
      <c r="J523" s="2" t="str">
        <f>VLOOKUP(A523,'Cor da Pele e Motivacao'!$A$2:$I$11399,6, FALSE)</f>
        <v>Parda</v>
      </c>
      <c r="K523" s="2" t="str">
        <f>VLOOKUP(A523,'Cor da Pele e Motivacao'!$A$2:$I$11399,8, FALSE)</f>
        <v>ATIVIDADES CRIMINAIS</v>
      </c>
      <c r="L523" s="2">
        <v>1</v>
      </c>
    </row>
    <row r="524" spans="1:12" ht="15.75" customHeight="1" x14ac:dyDescent="0.25">
      <c r="A524" t="str">
        <f>CONCATENATE(B524,C524,D524,H524,I524,L524)</f>
        <v>522018HOMICIDIO411</v>
      </c>
      <c r="B524" s="2">
        <v>5</v>
      </c>
      <c r="C524" s="2">
        <v>2</v>
      </c>
      <c r="D524" s="2">
        <v>2018</v>
      </c>
      <c r="E524" s="2" t="s">
        <v>36</v>
      </c>
      <c r="F524" s="2" t="s">
        <v>14</v>
      </c>
      <c r="G524" s="2" t="s">
        <v>11</v>
      </c>
      <c r="H524" s="2" t="s">
        <v>12</v>
      </c>
      <c r="I524" s="2">
        <v>41</v>
      </c>
      <c r="J524" s="2" t="str">
        <f>VLOOKUP(A524,'Cor da Pele e Motivacao'!$A$2:$I$11399,6, FALSE)</f>
        <v>Parda</v>
      </c>
      <c r="K524" s="2" t="str">
        <f>VLOOKUP(A524,'Cor da Pele e Motivacao'!$A$2:$I$11399,8, FALSE)</f>
        <v>A DEFINIR</v>
      </c>
      <c r="L524" s="2">
        <v>1</v>
      </c>
    </row>
    <row r="525" spans="1:12" ht="15.75" customHeight="1" x14ac:dyDescent="0.25">
      <c r="A525" t="str">
        <f>CONCATENATE(B525,C525,D525,H525,I525,L525)</f>
        <v>522018HOMICIDIO231</v>
      </c>
      <c r="B525" s="2">
        <v>5</v>
      </c>
      <c r="C525" s="2">
        <v>2</v>
      </c>
      <c r="D525" s="2">
        <v>2018</v>
      </c>
      <c r="E525" s="2" t="s">
        <v>25</v>
      </c>
      <c r="F525" s="2" t="s">
        <v>25</v>
      </c>
      <c r="G525" s="2" t="s">
        <v>28</v>
      </c>
      <c r="H525" s="2" t="s">
        <v>12</v>
      </c>
      <c r="I525" s="2">
        <v>23</v>
      </c>
      <c r="J525" s="2" t="str">
        <f>VLOOKUP(A525,'Cor da Pele e Motivacao'!$A$2:$I$11399,6, FALSE)</f>
        <v>Negra</v>
      </c>
      <c r="K525" s="2" t="str">
        <f>VLOOKUP(A525,'Cor da Pele e Motivacao'!$A$2:$I$11399,8, FALSE)</f>
        <v>ATIVIDADES CRIMINAIS</v>
      </c>
      <c r="L525" s="2">
        <v>1</v>
      </c>
    </row>
    <row r="526" spans="1:12" ht="15.75" customHeight="1" x14ac:dyDescent="0.25">
      <c r="A526" t="str">
        <f>CONCATENATE(B526,C526,D526,H526,I526,L526)</f>
        <v>522018HOMICIDIO231</v>
      </c>
      <c r="B526" s="2">
        <v>5</v>
      </c>
      <c r="C526" s="2">
        <v>2</v>
      </c>
      <c r="D526" s="2">
        <v>2018</v>
      </c>
      <c r="E526" s="2" t="s">
        <v>25</v>
      </c>
      <c r="F526" s="2" t="s">
        <v>25</v>
      </c>
      <c r="G526" s="2" t="s">
        <v>11</v>
      </c>
      <c r="H526" s="2" t="s">
        <v>12</v>
      </c>
      <c r="I526" s="2">
        <v>23</v>
      </c>
      <c r="J526" s="2" t="str">
        <f>VLOOKUP(A526,'Cor da Pele e Motivacao'!$A$2:$I$11399,6, FALSE)</f>
        <v>Negra</v>
      </c>
      <c r="K526" s="2" t="str">
        <f>VLOOKUP(A526,'Cor da Pele e Motivacao'!$A$2:$I$11399,8, FALSE)</f>
        <v>ATIVIDADES CRIMINAIS</v>
      </c>
      <c r="L526" s="2">
        <v>1</v>
      </c>
    </row>
    <row r="527" spans="1:12" ht="15.75" customHeight="1" x14ac:dyDescent="0.25">
      <c r="A527" t="str">
        <f>CONCATENATE(B527,C527,D527,H527,I527,L527)</f>
        <v>522018HOMICIDIO401</v>
      </c>
      <c r="B527" s="2">
        <v>5</v>
      </c>
      <c r="C527" s="2">
        <v>2</v>
      </c>
      <c r="D527" s="2">
        <v>2018</v>
      </c>
      <c r="E527" s="2" t="s">
        <v>25</v>
      </c>
      <c r="F527" s="2" t="s">
        <v>25</v>
      </c>
      <c r="G527" s="2" t="s">
        <v>11</v>
      </c>
      <c r="H527" s="2" t="s">
        <v>12</v>
      </c>
      <c r="I527" s="2">
        <v>40</v>
      </c>
      <c r="J527" s="2" t="str">
        <f>VLOOKUP(A527,'Cor da Pele e Motivacao'!$A$2:$I$11399,6, FALSE)</f>
        <v>Parda</v>
      </c>
      <c r="K527" s="2" t="str">
        <f>VLOOKUP(A527,'Cor da Pele e Motivacao'!$A$2:$I$11399,8, FALSE)</f>
        <v>ATIVIDADES CRIMINAIS</v>
      </c>
      <c r="L527" s="2">
        <v>1</v>
      </c>
    </row>
    <row r="528" spans="1:12" ht="15.75" customHeight="1" x14ac:dyDescent="0.25">
      <c r="A528" t="str">
        <f>CONCATENATE(B528,C528,D528,H528,I528,L528)</f>
        <v>522018HOMICIDIO171</v>
      </c>
      <c r="B528" s="2">
        <v>5</v>
      </c>
      <c r="C528" s="2">
        <v>2</v>
      </c>
      <c r="D528" s="2">
        <v>2018</v>
      </c>
      <c r="E528" s="2" t="s">
        <v>27</v>
      </c>
      <c r="F528" s="2" t="s">
        <v>14</v>
      </c>
      <c r="G528" s="2" t="s">
        <v>11</v>
      </c>
      <c r="H528" s="2" t="s">
        <v>12</v>
      </c>
      <c r="I528" s="2">
        <v>17</v>
      </c>
      <c r="J528" s="2" t="str">
        <f>VLOOKUP(A528,'Cor da Pele e Motivacao'!$A$2:$I$11399,6, FALSE)</f>
        <v>Parda</v>
      </c>
      <c r="K528" s="2" t="str">
        <f>VLOOKUP(A528,'Cor da Pele e Motivacao'!$A$2:$I$11399,8, FALSE)</f>
        <v>A DEFINIR</v>
      </c>
      <c r="L528" s="2">
        <v>1</v>
      </c>
    </row>
    <row r="529" spans="1:12" ht="15.75" customHeight="1" x14ac:dyDescent="0.25">
      <c r="A529" t="str">
        <f>CONCATENATE(B529,C529,D529,H529,I529,L529)</f>
        <v>522018HOMICIDIO181</v>
      </c>
      <c r="B529" s="2">
        <v>5</v>
      </c>
      <c r="C529" s="2">
        <v>2</v>
      </c>
      <c r="D529" s="2">
        <v>2018</v>
      </c>
      <c r="E529" s="2" t="s">
        <v>108</v>
      </c>
      <c r="F529" s="2" t="s">
        <v>16</v>
      </c>
      <c r="G529" s="2" t="s">
        <v>11</v>
      </c>
      <c r="H529" s="2" t="s">
        <v>12</v>
      </c>
      <c r="I529" s="2">
        <v>18</v>
      </c>
      <c r="J529" s="2" t="str">
        <f>VLOOKUP(A529,'Cor da Pele e Motivacao'!$A$2:$I$11399,6, FALSE)</f>
        <v>Parda</v>
      </c>
      <c r="K529" s="2" t="str">
        <f>VLOOKUP(A529,'Cor da Pele e Motivacao'!$A$2:$I$11399,8, FALSE)</f>
        <v>VIOLÊNCIA INTERPESSOAL</v>
      </c>
      <c r="L529" s="2">
        <v>1</v>
      </c>
    </row>
    <row r="530" spans="1:12" ht="15.75" customHeight="1" x14ac:dyDescent="0.25">
      <c r="A530" t="str">
        <f>CONCATENATE(B530,C530,D530,H530,I530,L530)</f>
        <v>522018HOMICIDIO591</v>
      </c>
      <c r="B530" s="2">
        <v>5</v>
      </c>
      <c r="C530" s="2">
        <v>2</v>
      </c>
      <c r="D530" s="2">
        <v>2018</v>
      </c>
      <c r="E530" s="2" t="s">
        <v>46</v>
      </c>
      <c r="F530" s="2" t="s">
        <v>22</v>
      </c>
      <c r="G530" s="2" t="s">
        <v>11</v>
      </c>
      <c r="H530" s="2" t="s">
        <v>12</v>
      </c>
      <c r="I530" s="2">
        <v>59</v>
      </c>
      <c r="J530" s="2" t="str">
        <f>VLOOKUP(A530,'Cor da Pele e Motivacao'!$A$2:$I$11399,6, FALSE)</f>
        <v>Parda</v>
      </c>
      <c r="K530" s="2" t="str">
        <f>VLOOKUP(A530,'Cor da Pele e Motivacao'!$A$2:$I$11399,8, FALSE)</f>
        <v>ATIVIDADES CRIMINAIS</v>
      </c>
      <c r="L530" s="2">
        <v>1</v>
      </c>
    </row>
    <row r="531" spans="1:12" ht="15.75" customHeight="1" x14ac:dyDescent="0.25">
      <c r="A531" t="str">
        <f>CONCATENATE(B531,C531,D531,H531,I531,L531)</f>
        <v>522018HOMICIDIO251</v>
      </c>
      <c r="B531" s="2">
        <v>5</v>
      </c>
      <c r="C531" s="2">
        <v>2</v>
      </c>
      <c r="D531" s="2">
        <v>2018</v>
      </c>
      <c r="E531" s="2" t="s">
        <v>38</v>
      </c>
      <c r="F531" s="2" t="s">
        <v>22</v>
      </c>
      <c r="G531" s="2" t="s">
        <v>11</v>
      </c>
      <c r="H531" s="2" t="s">
        <v>12</v>
      </c>
      <c r="I531" s="2">
        <v>25</v>
      </c>
      <c r="J531" s="2" t="str">
        <f>VLOOKUP(A531,'Cor da Pele e Motivacao'!$A$2:$I$11399,6, FALSE)</f>
        <v>Parda</v>
      </c>
      <c r="K531" s="2" t="str">
        <f>VLOOKUP(A531,'Cor da Pele e Motivacao'!$A$2:$I$11399,8, FALSE)</f>
        <v>ATIVIDADES CRIMINAIS</v>
      </c>
      <c r="L531" s="2">
        <v>1</v>
      </c>
    </row>
    <row r="532" spans="1:12" ht="15.75" customHeight="1" x14ac:dyDescent="0.25">
      <c r="A532" t="str">
        <f>CONCATENATE(B532,C532,D532,H532,I532,L532)</f>
        <v>522018HOMICIDIO231</v>
      </c>
      <c r="B532" s="2">
        <v>5</v>
      </c>
      <c r="C532" s="2">
        <v>2</v>
      </c>
      <c r="D532" s="2">
        <v>2018</v>
      </c>
      <c r="E532" s="2" t="s">
        <v>126</v>
      </c>
      <c r="F532" s="2" t="s">
        <v>22</v>
      </c>
      <c r="G532" s="2" t="s">
        <v>11</v>
      </c>
      <c r="H532" s="2" t="s">
        <v>12</v>
      </c>
      <c r="I532" s="2">
        <v>23</v>
      </c>
      <c r="J532" s="2" t="str">
        <f>VLOOKUP(A532,'Cor da Pele e Motivacao'!$A$2:$I$11399,6, FALSE)</f>
        <v>Negra</v>
      </c>
      <c r="K532" s="2" t="str">
        <f>VLOOKUP(A532,'Cor da Pele e Motivacao'!$A$2:$I$11399,8, FALSE)</f>
        <v>ATIVIDADES CRIMINAIS</v>
      </c>
      <c r="L532" s="2">
        <v>1</v>
      </c>
    </row>
    <row r="533" spans="1:12" ht="15.75" customHeight="1" x14ac:dyDescent="0.25">
      <c r="A533" t="str">
        <f>CONCATENATE(B533,C533,D533,H533,I533,L533)</f>
        <v>622018HOMICIDIO461</v>
      </c>
      <c r="B533" s="2">
        <v>6</v>
      </c>
      <c r="C533" s="2">
        <v>2</v>
      </c>
      <c r="D533" s="2">
        <v>2018</v>
      </c>
      <c r="E533" s="2" t="s">
        <v>17</v>
      </c>
      <c r="F533" s="2" t="s">
        <v>10</v>
      </c>
      <c r="G533" s="2" t="s">
        <v>11</v>
      </c>
      <c r="H533" s="2" t="s">
        <v>12</v>
      </c>
      <c r="I533" s="2">
        <v>46</v>
      </c>
      <c r="J533" s="2" t="str">
        <f>VLOOKUP(A533,'Cor da Pele e Motivacao'!$A$2:$I$11399,6, FALSE)</f>
        <v>Parda</v>
      </c>
      <c r="K533" s="2" t="str">
        <f>VLOOKUP(A533,'Cor da Pele e Motivacao'!$A$2:$I$11399,8, FALSE)</f>
        <v>ATIVIDADES CRIMINAIS</v>
      </c>
      <c r="L533" s="2">
        <v>1</v>
      </c>
    </row>
    <row r="534" spans="1:12" ht="15.75" customHeight="1" x14ac:dyDescent="0.25">
      <c r="A534" t="str">
        <f>CONCATENATE(B534,C534,D534,H534,I534,L534)</f>
        <v>622018LATROCINIO531</v>
      </c>
      <c r="B534" s="2">
        <v>6</v>
      </c>
      <c r="C534" s="2">
        <v>2</v>
      </c>
      <c r="D534" s="2">
        <v>2018</v>
      </c>
      <c r="E534" s="2" t="s">
        <v>43</v>
      </c>
      <c r="F534" s="2" t="s">
        <v>22</v>
      </c>
      <c r="G534" s="2" t="s">
        <v>28</v>
      </c>
      <c r="H534" s="2" t="s">
        <v>33</v>
      </c>
      <c r="I534" s="2">
        <v>53</v>
      </c>
      <c r="J534" s="2" t="str">
        <f>VLOOKUP(A534,'Cor da Pele e Motivacao'!$A$2:$I$11399,6, FALSE)</f>
        <v>Parda</v>
      </c>
      <c r="K534" s="2" t="str">
        <f>VLOOKUP(A534,'Cor da Pele e Motivacao'!$A$2:$I$11399,8, FALSE)</f>
        <v>PATRIMÔNIO</v>
      </c>
      <c r="L534" s="2">
        <v>1</v>
      </c>
    </row>
    <row r="535" spans="1:12" ht="15.75" customHeight="1" x14ac:dyDescent="0.25">
      <c r="A535" t="str">
        <f>CONCATENATE(B535,C535,D535,H535,I535,L535)</f>
        <v>622018HOMICIDIO271</v>
      </c>
      <c r="B535" s="2">
        <v>6</v>
      </c>
      <c r="C535" s="2">
        <v>2</v>
      </c>
      <c r="D535" s="2">
        <v>2018</v>
      </c>
      <c r="E535" s="2" t="s">
        <v>43</v>
      </c>
      <c r="F535" s="2" t="s">
        <v>22</v>
      </c>
      <c r="G535" s="2" t="s">
        <v>11</v>
      </c>
      <c r="H535" s="2" t="s">
        <v>12</v>
      </c>
      <c r="I535" s="2">
        <v>27</v>
      </c>
      <c r="J535" s="2" t="str">
        <f>VLOOKUP(A535,'Cor da Pele e Motivacao'!$A$2:$I$11399,6, FALSE)</f>
        <v>Parda</v>
      </c>
      <c r="K535" s="2" t="str">
        <f>VLOOKUP(A535,'Cor da Pele e Motivacao'!$A$2:$I$11399,8, FALSE)</f>
        <v>ATIVIDADES CRIMINAIS</v>
      </c>
      <c r="L535" s="2">
        <v>1</v>
      </c>
    </row>
    <row r="536" spans="1:12" ht="15.75" customHeight="1" x14ac:dyDescent="0.25">
      <c r="A536" t="str">
        <f>CONCATENATE(B536,C536,D536,H536,I536,L536)</f>
        <v>622018HOMICIDIO301</v>
      </c>
      <c r="B536" s="2">
        <v>6</v>
      </c>
      <c r="C536" s="2">
        <v>2</v>
      </c>
      <c r="D536" s="2">
        <v>2018</v>
      </c>
      <c r="E536" s="2" t="s">
        <v>127</v>
      </c>
      <c r="F536" s="2" t="s">
        <v>16</v>
      </c>
      <c r="G536" s="2" t="s">
        <v>11</v>
      </c>
      <c r="H536" s="2" t="s">
        <v>12</v>
      </c>
      <c r="I536" s="2">
        <v>30</v>
      </c>
      <c r="J536" s="2" t="str">
        <f>VLOOKUP(A536,'Cor da Pele e Motivacao'!$A$2:$I$11399,6, FALSE)</f>
        <v>Parda</v>
      </c>
      <c r="K536" s="2" t="str">
        <f>VLOOKUP(A536,'Cor da Pele e Motivacao'!$A$2:$I$11399,8, FALSE)</f>
        <v>A DEFINIR</v>
      </c>
      <c r="L536" s="2">
        <v>1</v>
      </c>
    </row>
    <row r="537" spans="1:12" ht="15.75" customHeight="1" x14ac:dyDescent="0.25">
      <c r="A537" t="str">
        <f>CONCATENATE(B537,C537,D537,H537,I537,L537)</f>
        <v>622018HOMICIDIO331</v>
      </c>
      <c r="B537" s="2">
        <v>6</v>
      </c>
      <c r="C537" s="2">
        <v>2</v>
      </c>
      <c r="D537" s="2">
        <v>2018</v>
      </c>
      <c r="E537" s="2" t="s">
        <v>127</v>
      </c>
      <c r="F537" s="2" t="s">
        <v>16</v>
      </c>
      <c r="G537" s="2" t="s">
        <v>11</v>
      </c>
      <c r="H537" s="2" t="s">
        <v>12</v>
      </c>
      <c r="I537" s="2">
        <v>33</v>
      </c>
      <c r="J537" s="2" t="str">
        <f>VLOOKUP(A537,'Cor da Pele e Motivacao'!$A$2:$I$11399,6, FALSE)</f>
        <v>Parda</v>
      </c>
      <c r="K537" s="2" t="str">
        <f>VLOOKUP(A537,'Cor da Pele e Motivacao'!$A$2:$I$11399,8, FALSE)</f>
        <v>VIOLÊNCIA INTERPESSOAL</v>
      </c>
      <c r="L537" s="2">
        <v>1</v>
      </c>
    </row>
    <row r="538" spans="1:12" ht="15.75" customHeight="1" x14ac:dyDescent="0.25">
      <c r="A538" t="str">
        <f>CONCATENATE(B538,C538,D538,H538,I538,L538)</f>
        <v>622018HOMICIDIO181</v>
      </c>
      <c r="B538" s="2">
        <v>6</v>
      </c>
      <c r="C538" s="2">
        <v>2</v>
      </c>
      <c r="D538" s="2">
        <v>2018</v>
      </c>
      <c r="E538" s="2" t="s">
        <v>72</v>
      </c>
      <c r="F538" s="2" t="s">
        <v>16</v>
      </c>
      <c r="G538" s="2" t="s">
        <v>11</v>
      </c>
      <c r="H538" s="2" t="s">
        <v>12</v>
      </c>
      <c r="I538" s="2">
        <v>18</v>
      </c>
      <c r="J538" s="2" t="str">
        <f>VLOOKUP(A538,'Cor da Pele e Motivacao'!$A$2:$I$11399,6, FALSE)</f>
        <v>Parda</v>
      </c>
      <c r="K538" s="2" t="str">
        <f>VLOOKUP(A538,'Cor da Pele e Motivacao'!$A$2:$I$11399,8, FALSE)</f>
        <v>VIOLÊNCIA INTERPESSOAL</v>
      </c>
      <c r="L538" s="2">
        <v>1</v>
      </c>
    </row>
    <row r="539" spans="1:12" ht="15.75" customHeight="1" x14ac:dyDescent="0.25">
      <c r="A539" t="str">
        <f>CONCATENATE(B539,C539,D539,H539,I539,L539)</f>
        <v>622018HOMICIDIO141</v>
      </c>
      <c r="B539" s="2">
        <v>6</v>
      </c>
      <c r="C539" s="2">
        <v>2</v>
      </c>
      <c r="D539" s="2">
        <v>2018</v>
      </c>
      <c r="E539" s="2" t="s">
        <v>60</v>
      </c>
      <c r="F539" s="2" t="s">
        <v>22</v>
      </c>
      <c r="G539" s="2" t="s">
        <v>28</v>
      </c>
      <c r="H539" s="2" t="s">
        <v>12</v>
      </c>
      <c r="I539" s="2">
        <v>14</v>
      </c>
      <c r="J539" s="2" t="str">
        <f>VLOOKUP(A539,'Cor da Pele e Motivacao'!$A$2:$I$11399,6, FALSE)</f>
        <v>Parda</v>
      </c>
      <c r="K539" s="2" t="str">
        <f>VLOOKUP(A539,'Cor da Pele e Motivacao'!$A$2:$I$11399,8, FALSE)</f>
        <v>ATIVIDADES CRIMINAIS</v>
      </c>
      <c r="L539" s="2">
        <v>1</v>
      </c>
    </row>
    <row r="540" spans="1:12" ht="15.75" customHeight="1" x14ac:dyDescent="0.25">
      <c r="A540" t="str">
        <f>CONCATENATE(B540,C540,D540,H540,I540,L540)</f>
        <v>622018HOMICIDIO191</v>
      </c>
      <c r="B540" s="2">
        <v>6</v>
      </c>
      <c r="C540" s="2">
        <v>2</v>
      </c>
      <c r="D540" s="2">
        <v>2018</v>
      </c>
      <c r="E540" s="2" t="s">
        <v>60</v>
      </c>
      <c r="F540" s="2" t="s">
        <v>22</v>
      </c>
      <c r="G540" s="2" t="s">
        <v>11</v>
      </c>
      <c r="H540" s="2" t="s">
        <v>12</v>
      </c>
      <c r="I540" s="2">
        <v>19</v>
      </c>
      <c r="J540" s="2" t="str">
        <f>VLOOKUP(A540,'Cor da Pele e Motivacao'!$A$2:$I$11399,6, FALSE)</f>
        <v>Parda</v>
      </c>
      <c r="K540" s="2" t="str">
        <f>VLOOKUP(A540,'Cor da Pele e Motivacao'!$A$2:$I$11399,8, FALSE)</f>
        <v>ATIVIDADES CRIMINAIS</v>
      </c>
      <c r="L540" s="2">
        <v>1</v>
      </c>
    </row>
    <row r="541" spans="1:12" ht="15.75" customHeight="1" x14ac:dyDescent="0.25">
      <c r="A541" t="str">
        <f>CONCATENATE(B541,C541,D541,H541,I541,L541)</f>
        <v>622018HOMICIDIO511</v>
      </c>
      <c r="B541" s="2">
        <v>6</v>
      </c>
      <c r="C541" s="2">
        <v>2</v>
      </c>
      <c r="D541" s="2">
        <v>2018</v>
      </c>
      <c r="E541" s="2" t="s">
        <v>20</v>
      </c>
      <c r="F541" s="2" t="s">
        <v>14</v>
      </c>
      <c r="G541" s="2" t="s">
        <v>28</v>
      </c>
      <c r="H541" s="2" t="s">
        <v>12</v>
      </c>
      <c r="I541" s="2">
        <v>51</v>
      </c>
      <c r="J541" s="2" t="str">
        <f>VLOOKUP(A541,'Cor da Pele e Motivacao'!$A$2:$I$11399,6, FALSE)</f>
        <v>Parda</v>
      </c>
      <c r="K541" s="2" t="str">
        <f>VLOOKUP(A541,'Cor da Pele e Motivacao'!$A$2:$I$11399,8, FALSE)</f>
        <v>VIOLÊNCIA INTERPESSOAL</v>
      </c>
      <c r="L541" s="2">
        <v>1</v>
      </c>
    </row>
    <row r="542" spans="1:12" ht="15.75" customHeight="1" x14ac:dyDescent="0.25">
      <c r="A542" t="str">
        <f>CONCATENATE(B542,C542,D542,H542,I542,L542)</f>
        <v>622018HOMICIDIO201</v>
      </c>
      <c r="B542" s="2">
        <v>6</v>
      </c>
      <c r="C542" s="2">
        <v>2</v>
      </c>
      <c r="D542" s="2">
        <v>2018</v>
      </c>
      <c r="E542" s="2" t="s">
        <v>20</v>
      </c>
      <c r="F542" s="2" t="s">
        <v>14</v>
      </c>
      <c r="G542" s="2" t="s">
        <v>11</v>
      </c>
      <c r="H542" s="2" t="s">
        <v>12</v>
      </c>
      <c r="I542" s="2">
        <v>20</v>
      </c>
      <c r="J542" s="2" t="str">
        <f>VLOOKUP(A542,'Cor da Pele e Motivacao'!$A$2:$I$11399,6, FALSE)</f>
        <v>Parda</v>
      </c>
      <c r="K542" s="2" t="str">
        <f>VLOOKUP(A542,'Cor da Pele e Motivacao'!$A$2:$I$11399,8, FALSE)</f>
        <v>ATIVIDADES CRIMINAIS</v>
      </c>
      <c r="L542" s="2">
        <v>1</v>
      </c>
    </row>
    <row r="543" spans="1:12" ht="15.75" customHeight="1" x14ac:dyDescent="0.25">
      <c r="A543" t="str">
        <f>CONCATENATE(B543,C543,D543,H543,I543,L543)</f>
        <v>622018HOMICIDIO371</v>
      </c>
      <c r="B543" s="2">
        <v>6</v>
      </c>
      <c r="C543" s="2">
        <v>2</v>
      </c>
      <c r="D543" s="2">
        <v>2018</v>
      </c>
      <c r="E543" s="2" t="s">
        <v>58</v>
      </c>
      <c r="F543" s="2" t="s">
        <v>22</v>
      </c>
      <c r="G543" s="2" t="s">
        <v>11</v>
      </c>
      <c r="H543" s="2" t="s">
        <v>12</v>
      </c>
      <c r="I543" s="2">
        <v>37</v>
      </c>
      <c r="J543" s="2" t="str">
        <f>VLOOKUP(A543,'Cor da Pele e Motivacao'!$A$2:$I$11399,6, FALSE)</f>
        <v>Parda</v>
      </c>
      <c r="K543" s="2" t="str">
        <f>VLOOKUP(A543,'Cor da Pele e Motivacao'!$A$2:$I$11399,8, FALSE)</f>
        <v>ATIVIDADES CRIMINAIS</v>
      </c>
      <c r="L543" s="2">
        <v>1</v>
      </c>
    </row>
    <row r="544" spans="1:12" ht="15.75" customHeight="1" x14ac:dyDescent="0.25">
      <c r="A544" t="str">
        <f>CONCATENATE(B544,C544,D544,H544,I544,L544)</f>
        <v>622018HOMICIDIO641</v>
      </c>
      <c r="B544" s="2">
        <v>6</v>
      </c>
      <c r="C544" s="2">
        <v>2</v>
      </c>
      <c r="D544" s="2">
        <v>2018</v>
      </c>
      <c r="E544" s="2" t="s">
        <v>85</v>
      </c>
      <c r="F544" s="2" t="s">
        <v>16</v>
      </c>
      <c r="G544" s="2" t="s">
        <v>11</v>
      </c>
      <c r="H544" s="2" t="s">
        <v>12</v>
      </c>
      <c r="I544" s="2">
        <v>64</v>
      </c>
      <c r="J544" s="2" t="str">
        <f>VLOOKUP(A544,'Cor da Pele e Motivacao'!$A$2:$I$11399,6, FALSE)</f>
        <v>Parda</v>
      </c>
      <c r="K544" s="2" t="str">
        <f>VLOOKUP(A544,'Cor da Pele e Motivacao'!$A$2:$I$11399,8, FALSE)</f>
        <v>ATIVIDADES CRIMINAIS</v>
      </c>
      <c r="L544" s="2">
        <v>1</v>
      </c>
    </row>
    <row r="545" spans="1:12" ht="15.75" customHeight="1" x14ac:dyDescent="0.25">
      <c r="A545" t="str">
        <f>CONCATENATE(B545,C545,D545,H545,I545,L545)</f>
        <v>622018HOMICIDIO1</v>
      </c>
      <c r="B545" s="2">
        <v>6</v>
      </c>
      <c r="C545" s="2">
        <v>2</v>
      </c>
      <c r="D545" s="2">
        <v>2018</v>
      </c>
      <c r="E545" s="2" t="s">
        <v>128</v>
      </c>
      <c r="F545" s="2" t="s">
        <v>10</v>
      </c>
      <c r="G545" s="2" t="s">
        <v>129</v>
      </c>
      <c r="H545" s="2" t="s">
        <v>12</v>
      </c>
      <c r="I545" s="2"/>
      <c r="J545" s="2" t="str">
        <f>VLOOKUP(A545,'Cor da Pele e Motivacao'!$A$2:$I$11399,6, FALSE)</f>
        <v>NAO INFORMADO</v>
      </c>
      <c r="K545" s="2" t="str">
        <f>VLOOKUP(A545,'Cor da Pele e Motivacao'!$A$2:$I$11399,8, FALSE)</f>
        <v>A DEFINIR</v>
      </c>
      <c r="L545" s="2">
        <v>1</v>
      </c>
    </row>
    <row r="546" spans="1:12" ht="15.75" customHeight="1" x14ac:dyDescent="0.25">
      <c r="A546" t="str">
        <f>CONCATENATE(B546,C546,D546,H546,I546,L546)</f>
        <v>622018HOMICIDIO181</v>
      </c>
      <c r="B546" s="2">
        <v>6</v>
      </c>
      <c r="C546" s="2">
        <v>2</v>
      </c>
      <c r="D546" s="2">
        <v>2018</v>
      </c>
      <c r="E546" s="2" t="s">
        <v>23</v>
      </c>
      <c r="F546" s="2" t="s">
        <v>14</v>
      </c>
      <c r="G546" s="2" t="s">
        <v>11</v>
      </c>
      <c r="H546" s="2" t="s">
        <v>12</v>
      </c>
      <c r="I546" s="2">
        <v>18</v>
      </c>
      <c r="J546" s="2" t="str">
        <f>VLOOKUP(A546,'Cor da Pele e Motivacao'!$A$2:$I$11399,6, FALSE)</f>
        <v>Parda</v>
      </c>
      <c r="K546" s="2" t="str">
        <f>VLOOKUP(A546,'Cor da Pele e Motivacao'!$A$2:$I$11399,8, FALSE)</f>
        <v>VIOLÊNCIA INTERPESSOAL</v>
      </c>
      <c r="L546" s="2">
        <v>1</v>
      </c>
    </row>
    <row r="547" spans="1:12" ht="15.75" customHeight="1" x14ac:dyDescent="0.25">
      <c r="A547" t="str">
        <f>CONCATENATE(B547,C547,D547,H547,I547,L547)</f>
        <v>622018HOMICIDIO271</v>
      </c>
      <c r="B547" s="2">
        <v>6</v>
      </c>
      <c r="C547" s="2">
        <v>2</v>
      </c>
      <c r="D547" s="2">
        <v>2018</v>
      </c>
      <c r="E547" s="2" t="s">
        <v>23</v>
      </c>
      <c r="F547" s="2" t="s">
        <v>14</v>
      </c>
      <c r="G547" s="2" t="s">
        <v>11</v>
      </c>
      <c r="H547" s="2" t="s">
        <v>12</v>
      </c>
      <c r="I547" s="2">
        <v>27</v>
      </c>
      <c r="J547" s="2" t="str">
        <f>VLOOKUP(A547,'Cor da Pele e Motivacao'!$A$2:$I$11399,6, FALSE)</f>
        <v>Parda</v>
      </c>
      <c r="K547" s="2" t="str">
        <f>VLOOKUP(A547,'Cor da Pele e Motivacao'!$A$2:$I$11399,8, FALSE)</f>
        <v>ATIVIDADES CRIMINAIS</v>
      </c>
      <c r="L547" s="2">
        <v>1</v>
      </c>
    </row>
    <row r="548" spans="1:12" ht="15.75" customHeight="1" x14ac:dyDescent="0.25">
      <c r="A548" t="str">
        <f>CONCATENATE(B548,C548,D548,H548,I548,L548)</f>
        <v>622018HOMICIDIO171</v>
      </c>
      <c r="B548" s="2">
        <v>6</v>
      </c>
      <c r="C548" s="2">
        <v>2</v>
      </c>
      <c r="D548" s="2">
        <v>2018</v>
      </c>
      <c r="E548" s="2" t="s">
        <v>27</v>
      </c>
      <c r="F548" s="2" t="s">
        <v>14</v>
      </c>
      <c r="G548" s="2" t="s">
        <v>11</v>
      </c>
      <c r="H548" s="2" t="s">
        <v>12</v>
      </c>
      <c r="I548" s="2">
        <v>17</v>
      </c>
      <c r="J548" s="2" t="str">
        <f>VLOOKUP(A548,'Cor da Pele e Motivacao'!$A$2:$I$11399,6, FALSE)</f>
        <v>Parda</v>
      </c>
      <c r="K548" s="2" t="str">
        <f>VLOOKUP(A548,'Cor da Pele e Motivacao'!$A$2:$I$11399,8, FALSE)</f>
        <v>ATIVIDADES CRIMINAIS</v>
      </c>
      <c r="L548" s="2">
        <v>1</v>
      </c>
    </row>
    <row r="549" spans="1:12" ht="15.75" customHeight="1" x14ac:dyDescent="0.25">
      <c r="A549" t="str">
        <f>CONCATENATE(B549,C549,D549,H549,I549,L549)</f>
        <v>622018HOMICIDIO161</v>
      </c>
      <c r="B549" s="2">
        <v>6</v>
      </c>
      <c r="C549" s="2">
        <v>2</v>
      </c>
      <c r="D549" s="2">
        <v>2018</v>
      </c>
      <c r="E549" s="2" t="s">
        <v>46</v>
      </c>
      <c r="F549" s="2" t="s">
        <v>22</v>
      </c>
      <c r="G549" s="2" t="s">
        <v>11</v>
      </c>
      <c r="H549" s="2" t="s">
        <v>12</v>
      </c>
      <c r="I549" s="2">
        <v>16</v>
      </c>
      <c r="J549" s="2" t="str">
        <f>VLOOKUP(A549,'Cor da Pele e Motivacao'!$A$2:$I$11399,6, FALSE)</f>
        <v>Parda</v>
      </c>
      <c r="K549" s="2" t="str">
        <f>VLOOKUP(A549,'Cor da Pele e Motivacao'!$A$2:$I$11399,8, FALSE)</f>
        <v>ATIVIDADES CRIMINAIS</v>
      </c>
      <c r="L549" s="2">
        <v>1</v>
      </c>
    </row>
    <row r="550" spans="1:12" ht="15.75" customHeight="1" x14ac:dyDescent="0.25">
      <c r="A550" t="str">
        <f>CONCATENATE(B550,C550,D550,H550,I550,L550)</f>
        <v>622018HOMICIDIO171</v>
      </c>
      <c r="B550" s="2">
        <v>6</v>
      </c>
      <c r="C550" s="2">
        <v>2</v>
      </c>
      <c r="D550" s="2">
        <v>2018</v>
      </c>
      <c r="E550" s="2" t="s">
        <v>46</v>
      </c>
      <c r="F550" s="2" t="s">
        <v>22</v>
      </c>
      <c r="G550" s="2" t="s">
        <v>11</v>
      </c>
      <c r="H550" s="2" t="s">
        <v>12</v>
      </c>
      <c r="I550" s="2">
        <v>17</v>
      </c>
      <c r="J550" s="2" t="str">
        <f>VLOOKUP(A550,'Cor da Pele e Motivacao'!$A$2:$I$11399,6, FALSE)</f>
        <v>Parda</v>
      </c>
      <c r="K550" s="2" t="str">
        <f>VLOOKUP(A550,'Cor da Pele e Motivacao'!$A$2:$I$11399,8, FALSE)</f>
        <v>ATIVIDADES CRIMINAIS</v>
      </c>
      <c r="L550" s="2">
        <v>1</v>
      </c>
    </row>
    <row r="551" spans="1:12" ht="15.75" customHeight="1" x14ac:dyDescent="0.25">
      <c r="A551" t="str">
        <f>CONCATENATE(B551,C551,D551,H551,I551,L551)</f>
        <v>622018HOMICIDIO301</v>
      </c>
      <c r="B551" s="2">
        <v>6</v>
      </c>
      <c r="C551" s="2">
        <v>2</v>
      </c>
      <c r="D551" s="2">
        <v>2018</v>
      </c>
      <c r="E551" s="2" t="s">
        <v>46</v>
      </c>
      <c r="F551" s="2" t="s">
        <v>22</v>
      </c>
      <c r="G551" s="2" t="s">
        <v>11</v>
      </c>
      <c r="H551" s="2" t="s">
        <v>12</v>
      </c>
      <c r="I551" s="2">
        <v>30</v>
      </c>
      <c r="J551" s="2" t="str">
        <f>VLOOKUP(A551,'Cor da Pele e Motivacao'!$A$2:$I$11399,6, FALSE)</f>
        <v>Parda</v>
      </c>
      <c r="K551" s="2" t="str">
        <f>VLOOKUP(A551,'Cor da Pele e Motivacao'!$A$2:$I$11399,8, FALSE)</f>
        <v>A DEFINIR</v>
      </c>
      <c r="L551" s="2">
        <v>1</v>
      </c>
    </row>
    <row r="552" spans="1:12" ht="15.75" customHeight="1" x14ac:dyDescent="0.25">
      <c r="A552" t="str">
        <f>CONCATENATE(B552,C552,D552,H552,I552,L552)</f>
        <v>622018HOMICIDIO171</v>
      </c>
      <c r="B552" s="2">
        <v>6</v>
      </c>
      <c r="C552" s="2">
        <v>2</v>
      </c>
      <c r="D552" s="2">
        <v>2018</v>
      </c>
      <c r="E552" s="2" t="s">
        <v>126</v>
      </c>
      <c r="F552" s="2" t="s">
        <v>22</v>
      </c>
      <c r="G552" s="2" t="s">
        <v>11</v>
      </c>
      <c r="H552" s="2" t="s">
        <v>12</v>
      </c>
      <c r="I552" s="2">
        <v>17</v>
      </c>
      <c r="J552" s="2" t="str">
        <f>VLOOKUP(A552,'Cor da Pele e Motivacao'!$A$2:$I$11399,6, FALSE)</f>
        <v>Parda</v>
      </c>
      <c r="K552" s="2" t="str">
        <f>VLOOKUP(A552,'Cor da Pele e Motivacao'!$A$2:$I$11399,8, FALSE)</f>
        <v>ATIVIDADES CRIMINAIS</v>
      </c>
      <c r="L552" s="2">
        <v>1</v>
      </c>
    </row>
    <row r="553" spans="1:12" ht="15.75" customHeight="1" x14ac:dyDescent="0.25">
      <c r="A553" t="str">
        <f>CONCATENATE(B553,C553,D553,H553,I553,L553)</f>
        <v>722018HOMICIDIO251</v>
      </c>
      <c r="B553" s="2">
        <v>7</v>
      </c>
      <c r="C553" s="2">
        <v>2</v>
      </c>
      <c r="D553" s="2">
        <v>2018</v>
      </c>
      <c r="E553" s="2" t="s">
        <v>34</v>
      </c>
      <c r="F553" s="2" t="s">
        <v>14</v>
      </c>
      <c r="G553" s="2" t="s">
        <v>11</v>
      </c>
      <c r="H553" s="2" t="s">
        <v>12</v>
      </c>
      <c r="I553" s="2">
        <v>25</v>
      </c>
      <c r="J553" s="2" t="str">
        <f>VLOOKUP(A553,'Cor da Pele e Motivacao'!$A$2:$I$11399,6, FALSE)</f>
        <v>Parda</v>
      </c>
      <c r="K553" s="2" t="str">
        <f>VLOOKUP(A553,'Cor da Pele e Motivacao'!$A$2:$I$11399,8, FALSE)</f>
        <v>ATIVIDADES CRIMINAIS</v>
      </c>
      <c r="L553" s="2">
        <v>1</v>
      </c>
    </row>
    <row r="554" spans="1:12" ht="15.75" customHeight="1" x14ac:dyDescent="0.25">
      <c r="A554" t="str">
        <f>CONCATENATE(B554,C554,D554,H554,I554,L554)</f>
        <v>722018HOMICIDIO221</v>
      </c>
      <c r="B554" s="2">
        <v>7</v>
      </c>
      <c r="C554" s="2">
        <v>2</v>
      </c>
      <c r="D554" s="2">
        <v>2018</v>
      </c>
      <c r="E554" s="2" t="s">
        <v>20</v>
      </c>
      <c r="F554" s="2" t="s">
        <v>14</v>
      </c>
      <c r="G554" s="2" t="s">
        <v>28</v>
      </c>
      <c r="H554" s="2" t="s">
        <v>12</v>
      </c>
      <c r="I554" s="2">
        <v>22</v>
      </c>
      <c r="J554" s="2" t="str">
        <f>VLOOKUP(A554,'Cor da Pele e Motivacao'!$A$2:$I$11399,6, FALSE)</f>
        <v>Parda</v>
      </c>
      <c r="K554" s="2" t="str">
        <f>VLOOKUP(A554,'Cor da Pele e Motivacao'!$A$2:$I$11399,8, FALSE)</f>
        <v>ATIVIDADES CRIMINAIS</v>
      </c>
      <c r="L554" s="2">
        <v>1</v>
      </c>
    </row>
    <row r="555" spans="1:12" ht="15.75" customHeight="1" x14ac:dyDescent="0.25">
      <c r="A555" t="str">
        <f>CONCATENATE(B555,C555,D555,H555,I555,L555)</f>
        <v>722018HOMICIDIO421</v>
      </c>
      <c r="B555" s="2">
        <v>7</v>
      </c>
      <c r="C555" s="2">
        <v>2</v>
      </c>
      <c r="D555" s="2">
        <v>2018</v>
      </c>
      <c r="E555" s="2" t="s">
        <v>58</v>
      </c>
      <c r="F555" s="2" t="s">
        <v>22</v>
      </c>
      <c r="G555" s="2" t="s">
        <v>28</v>
      </c>
      <c r="H555" s="2" t="s">
        <v>12</v>
      </c>
      <c r="I555" s="2">
        <v>42</v>
      </c>
      <c r="J555" s="2" t="str">
        <f>VLOOKUP(A555,'Cor da Pele e Motivacao'!$A$2:$I$11399,6, FALSE)</f>
        <v>Parda</v>
      </c>
      <c r="K555" s="2" t="str">
        <f>VLOOKUP(A555,'Cor da Pele e Motivacao'!$A$2:$I$11399,8, FALSE)</f>
        <v>ATIVIDADES CRIMINAIS</v>
      </c>
      <c r="L555" s="2">
        <v>1</v>
      </c>
    </row>
    <row r="556" spans="1:12" ht="15.75" customHeight="1" x14ac:dyDescent="0.25">
      <c r="A556" t="str">
        <f>CONCATENATE(B556,C556,D556,H556,I556,L556)</f>
        <v>722018HOMICIDIO171</v>
      </c>
      <c r="B556" s="2">
        <v>7</v>
      </c>
      <c r="C556" s="2">
        <v>2</v>
      </c>
      <c r="D556" s="2">
        <v>2018</v>
      </c>
      <c r="E556" s="2" t="s">
        <v>104</v>
      </c>
      <c r="F556" s="2" t="s">
        <v>22</v>
      </c>
      <c r="G556" s="2" t="s">
        <v>11</v>
      </c>
      <c r="H556" s="2" t="s">
        <v>12</v>
      </c>
      <c r="I556" s="2">
        <v>17</v>
      </c>
      <c r="J556" s="2" t="str">
        <f>VLOOKUP(A556,'Cor da Pele e Motivacao'!$A$2:$I$11399,6, FALSE)</f>
        <v>Parda</v>
      </c>
      <c r="K556" s="2" t="str">
        <f>VLOOKUP(A556,'Cor da Pele e Motivacao'!$A$2:$I$11399,8, FALSE)</f>
        <v>ATIVIDADES CRIMINAIS</v>
      </c>
      <c r="L556" s="2">
        <v>1</v>
      </c>
    </row>
    <row r="557" spans="1:12" ht="15.75" customHeight="1" x14ac:dyDescent="0.25">
      <c r="A557" t="str">
        <f>CONCATENATE(B557,C557,D557,H557,I557,L557)</f>
        <v>722018HOMICIDIO182</v>
      </c>
      <c r="B557" s="2">
        <v>7</v>
      </c>
      <c r="C557" s="2">
        <v>2</v>
      </c>
      <c r="D557" s="2">
        <v>2018</v>
      </c>
      <c r="E557" s="2" t="s">
        <v>23</v>
      </c>
      <c r="F557" s="2" t="s">
        <v>14</v>
      </c>
      <c r="G557" s="2" t="s">
        <v>11</v>
      </c>
      <c r="H557" s="2" t="s">
        <v>12</v>
      </c>
      <c r="I557" s="2">
        <v>18</v>
      </c>
      <c r="J557" s="2" t="str">
        <f>VLOOKUP(A557,'Cor da Pele e Motivacao'!$A$2:$I$11399,6, FALSE)</f>
        <v>Parda</v>
      </c>
      <c r="K557" s="2" t="str">
        <f>VLOOKUP(A557,'Cor da Pele e Motivacao'!$A$2:$I$11399,8, FALSE)</f>
        <v>ATIVIDADES CRIMINAIS</v>
      </c>
      <c r="L557" s="2">
        <v>2</v>
      </c>
    </row>
    <row r="558" spans="1:12" ht="15.75" customHeight="1" x14ac:dyDescent="0.25">
      <c r="A558" t="str">
        <f>CONCATENATE(B558,C558,D558,H558,I558,L558)</f>
        <v>722018HOMICIDIO191</v>
      </c>
      <c r="B558" s="2">
        <v>7</v>
      </c>
      <c r="C558" s="2">
        <v>2</v>
      </c>
      <c r="D558" s="2">
        <v>2018</v>
      </c>
      <c r="E558" s="2" t="s">
        <v>23</v>
      </c>
      <c r="F558" s="2" t="s">
        <v>14</v>
      </c>
      <c r="G558" s="2" t="s">
        <v>11</v>
      </c>
      <c r="H558" s="2" t="s">
        <v>12</v>
      </c>
      <c r="I558" s="2">
        <v>19</v>
      </c>
      <c r="J558" s="2" t="str">
        <f>VLOOKUP(A558,'Cor da Pele e Motivacao'!$A$2:$I$11399,6, FALSE)</f>
        <v>Parda</v>
      </c>
      <c r="K558" s="2" t="str">
        <f>VLOOKUP(A558,'Cor da Pele e Motivacao'!$A$2:$I$11399,8, FALSE)</f>
        <v>ATIVIDADES CRIMINAIS</v>
      </c>
      <c r="L558" s="2">
        <v>1</v>
      </c>
    </row>
    <row r="559" spans="1:12" ht="15.75" customHeight="1" x14ac:dyDescent="0.25">
      <c r="A559" t="str">
        <f>CONCATENATE(B559,C559,D559,H559,I559,L559)</f>
        <v>722018HOMICIDIO231</v>
      </c>
      <c r="B559" s="2">
        <v>7</v>
      </c>
      <c r="C559" s="2">
        <v>2</v>
      </c>
      <c r="D559" s="2">
        <v>2018</v>
      </c>
      <c r="E559" s="2" t="s">
        <v>36</v>
      </c>
      <c r="F559" s="2" t="s">
        <v>14</v>
      </c>
      <c r="G559" s="2" t="s">
        <v>11</v>
      </c>
      <c r="H559" s="2" t="s">
        <v>12</v>
      </c>
      <c r="I559" s="2">
        <v>23</v>
      </c>
      <c r="J559" s="2" t="str">
        <f>VLOOKUP(A559,'Cor da Pele e Motivacao'!$A$2:$I$11399,6, FALSE)</f>
        <v>NAO INFORMADO</v>
      </c>
      <c r="K559" s="2" t="str">
        <f>VLOOKUP(A559,'Cor da Pele e Motivacao'!$A$2:$I$11399,8, FALSE)</f>
        <v>A DEFINIR</v>
      </c>
      <c r="L559" s="2">
        <v>1</v>
      </c>
    </row>
    <row r="560" spans="1:12" ht="15.75" customHeight="1" x14ac:dyDescent="0.25">
      <c r="A560" t="str">
        <f>CONCATENATE(B560,C560,D560,H560,I560,L560)</f>
        <v>722018HOMICIDIO151</v>
      </c>
      <c r="B560" s="2">
        <v>7</v>
      </c>
      <c r="C560" s="2">
        <v>2</v>
      </c>
      <c r="D560" s="2">
        <v>2018</v>
      </c>
      <c r="E560" s="2" t="s">
        <v>65</v>
      </c>
      <c r="F560" s="2" t="s">
        <v>16</v>
      </c>
      <c r="G560" s="2" t="s">
        <v>11</v>
      </c>
      <c r="H560" s="2" t="s">
        <v>12</v>
      </c>
      <c r="I560" s="2">
        <v>15</v>
      </c>
      <c r="J560" s="2" t="str">
        <f>VLOOKUP(A560,'Cor da Pele e Motivacao'!$A$2:$I$11399,6, FALSE)</f>
        <v>Parda</v>
      </c>
      <c r="K560" s="2" t="str">
        <f>VLOOKUP(A560,'Cor da Pele e Motivacao'!$A$2:$I$11399,8, FALSE)</f>
        <v>ATIVIDADES CRIMINAIS</v>
      </c>
      <c r="L560" s="2">
        <v>1</v>
      </c>
    </row>
    <row r="561" spans="1:12" ht="15.75" customHeight="1" x14ac:dyDescent="0.25">
      <c r="A561" t="str">
        <f>CONCATENATE(B561,C561,D561,H561,I561,L561)</f>
        <v>722018HOMICIDIO201</v>
      </c>
      <c r="B561" s="2">
        <v>7</v>
      </c>
      <c r="C561" s="2">
        <v>2</v>
      </c>
      <c r="D561" s="2">
        <v>2018</v>
      </c>
      <c r="E561" s="2" t="s">
        <v>65</v>
      </c>
      <c r="F561" s="2" t="s">
        <v>16</v>
      </c>
      <c r="G561" s="2" t="s">
        <v>11</v>
      </c>
      <c r="H561" s="2" t="s">
        <v>12</v>
      </c>
      <c r="I561" s="2">
        <v>20</v>
      </c>
      <c r="J561" s="2" t="str">
        <f>VLOOKUP(A561,'Cor da Pele e Motivacao'!$A$2:$I$11399,6, FALSE)</f>
        <v>Parda</v>
      </c>
      <c r="K561" s="2" t="str">
        <f>VLOOKUP(A561,'Cor da Pele e Motivacao'!$A$2:$I$11399,8, FALSE)</f>
        <v>VIOLÊNCIA INTERPESSOAL</v>
      </c>
      <c r="L561" s="2">
        <v>1</v>
      </c>
    </row>
    <row r="562" spans="1:12" ht="15.75" customHeight="1" x14ac:dyDescent="0.25">
      <c r="A562" t="str">
        <f>CONCATENATE(B562,C562,D562,H562,I562,L562)</f>
        <v>722018HOMICIDIO201</v>
      </c>
      <c r="B562" s="2">
        <v>7</v>
      </c>
      <c r="C562" s="2">
        <v>2</v>
      </c>
      <c r="D562" s="2">
        <v>2018</v>
      </c>
      <c r="E562" s="2" t="s">
        <v>25</v>
      </c>
      <c r="F562" s="2" t="s">
        <v>25</v>
      </c>
      <c r="G562" s="2" t="s">
        <v>11</v>
      </c>
      <c r="H562" s="2" t="s">
        <v>12</v>
      </c>
      <c r="I562" s="2">
        <v>20</v>
      </c>
      <c r="J562" s="2" t="str">
        <f>VLOOKUP(A562,'Cor da Pele e Motivacao'!$A$2:$I$11399,6, FALSE)</f>
        <v>Parda</v>
      </c>
      <c r="K562" s="2" t="str">
        <f>VLOOKUP(A562,'Cor da Pele e Motivacao'!$A$2:$I$11399,8, FALSE)</f>
        <v>VIOLÊNCIA INTERPESSOAL</v>
      </c>
      <c r="L562" s="2">
        <v>1</v>
      </c>
    </row>
    <row r="563" spans="1:12" ht="15.75" customHeight="1" x14ac:dyDescent="0.25">
      <c r="A563" t="str">
        <f>CONCATENATE(B563,C563,D563,H563,I563,L563)</f>
        <v>722018HOMICIDIO201</v>
      </c>
      <c r="B563" s="2">
        <v>7</v>
      </c>
      <c r="C563" s="2">
        <v>2</v>
      </c>
      <c r="D563" s="2">
        <v>2018</v>
      </c>
      <c r="E563" s="2" t="s">
        <v>88</v>
      </c>
      <c r="F563" s="2" t="s">
        <v>22</v>
      </c>
      <c r="G563" s="2" t="s">
        <v>11</v>
      </c>
      <c r="H563" s="2" t="s">
        <v>12</v>
      </c>
      <c r="I563" s="2">
        <v>20</v>
      </c>
      <c r="J563" s="2" t="str">
        <f>VLOOKUP(A563,'Cor da Pele e Motivacao'!$A$2:$I$11399,6, FALSE)</f>
        <v>Parda</v>
      </c>
      <c r="K563" s="2" t="str">
        <f>VLOOKUP(A563,'Cor da Pele e Motivacao'!$A$2:$I$11399,8, FALSE)</f>
        <v>VIOLÊNCIA INTERPESSOAL</v>
      </c>
      <c r="L563" s="2">
        <v>1</v>
      </c>
    </row>
    <row r="564" spans="1:12" ht="15.75" customHeight="1" x14ac:dyDescent="0.25">
      <c r="A564" t="str">
        <f>CONCATENATE(B564,C564,D564,H564,I564,L564)</f>
        <v>722018HOMICIDIO261</v>
      </c>
      <c r="B564" s="2">
        <v>7</v>
      </c>
      <c r="C564" s="2">
        <v>2</v>
      </c>
      <c r="D564" s="2">
        <v>2018</v>
      </c>
      <c r="E564" s="2" t="s">
        <v>103</v>
      </c>
      <c r="F564" s="2" t="s">
        <v>22</v>
      </c>
      <c r="G564" s="2" t="s">
        <v>11</v>
      </c>
      <c r="H564" s="2" t="s">
        <v>12</v>
      </c>
      <c r="I564" s="2">
        <v>26</v>
      </c>
      <c r="J564" s="2" t="str">
        <f>VLOOKUP(A564,'Cor da Pele e Motivacao'!$A$2:$I$11399,6, FALSE)</f>
        <v>Parda</v>
      </c>
      <c r="K564" s="2" t="str">
        <f>VLOOKUP(A564,'Cor da Pele e Motivacao'!$A$2:$I$11399,8, FALSE)</f>
        <v>ATIVIDADES CRIMINAIS</v>
      </c>
      <c r="L564" s="2">
        <v>1</v>
      </c>
    </row>
    <row r="565" spans="1:12" ht="15.75" customHeight="1" x14ac:dyDescent="0.25">
      <c r="A565" t="str">
        <f>CONCATENATE(B565,C565,D565,H565,I565,L565)</f>
        <v>722018HOMICIDIO291</v>
      </c>
      <c r="B565" s="2">
        <v>7</v>
      </c>
      <c r="C565" s="2">
        <v>2</v>
      </c>
      <c r="D565" s="2">
        <v>2018</v>
      </c>
      <c r="E565" s="2" t="s">
        <v>130</v>
      </c>
      <c r="F565" s="2" t="s">
        <v>16</v>
      </c>
      <c r="G565" s="2" t="s">
        <v>11</v>
      </c>
      <c r="H565" s="2" t="s">
        <v>12</v>
      </c>
      <c r="I565" s="2">
        <v>29</v>
      </c>
      <c r="J565" s="2" t="str">
        <f>VLOOKUP(A565,'Cor da Pele e Motivacao'!$A$2:$I$11399,6, FALSE)</f>
        <v>Parda</v>
      </c>
      <c r="K565" s="2" t="str">
        <f>VLOOKUP(A565,'Cor da Pele e Motivacao'!$A$2:$I$11399,8, FALSE)</f>
        <v>VIOLÊNCIA INTERPESSOAL</v>
      </c>
      <c r="L565" s="2">
        <v>1</v>
      </c>
    </row>
    <row r="566" spans="1:12" ht="15.75" customHeight="1" x14ac:dyDescent="0.25">
      <c r="A566" t="str">
        <f>CONCATENATE(B566,C566,D566,H566,I566,L566)</f>
        <v>822018HOMICIDIO141</v>
      </c>
      <c r="B566" s="2">
        <v>8</v>
      </c>
      <c r="C566" s="2">
        <v>2</v>
      </c>
      <c r="D566" s="2">
        <v>2018</v>
      </c>
      <c r="E566" s="2" t="s">
        <v>98</v>
      </c>
      <c r="F566" s="2" t="s">
        <v>16</v>
      </c>
      <c r="G566" s="2" t="s">
        <v>11</v>
      </c>
      <c r="H566" s="2" t="s">
        <v>12</v>
      </c>
      <c r="I566" s="2">
        <v>14</v>
      </c>
      <c r="J566" s="2" t="str">
        <f>VLOOKUP(A566,'Cor da Pele e Motivacao'!$A$2:$I$11399,6, FALSE)</f>
        <v>Parda</v>
      </c>
      <c r="K566" s="2" t="str">
        <f>VLOOKUP(A566,'Cor da Pele e Motivacao'!$A$2:$I$11399,8, FALSE)</f>
        <v>EXCLUDENTE DE ILICITUDE</v>
      </c>
      <c r="L566" s="2">
        <v>1</v>
      </c>
    </row>
    <row r="567" spans="1:12" ht="15.75" customHeight="1" x14ac:dyDescent="0.25">
      <c r="A567" t="str">
        <f>CONCATENATE(B567,C567,D567,H567,I567,L567)</f>
        <v>822018HOMICIDIO171</v>
      </c>
      <c r="B567" s="2">
        <v>8</v>
      </c>
      <c r="C567" s="2">
        <v>2</v>
      </c>
      <c r="D567" s="2">
        <v>2018</v>
      </c>
      <c r="E567" s="2" t="s">
        <v>98</v>
      </c>
      <c r="F567" s="2" t="s">
        <v>16</v>
      </c>
      <c r="G567" s="2" t="s">
        <v>11</v>
      </c>
      <c r="H567" s="2" t="s">
        <v>12</v>
      </c>
      <c r="I567" s="2">
        <v>17</v>
      </c>
      <c r="J567" s="2" t="str">
        <f>VLOOKUP(A567,'Cor da Pele e Motivacao'!$A$2:$I$11399,6, FALSE)</f>
        <v>Parda</v>
      </c>
      <c r="K567" s="2" t="str">
        <f>VLOOKUP(A567,'Cor da Pele e Motivacao'!$A$2:$I$11399,8, FALSE)</f>
        <v>EXCLUDENTE DE ILICITUDE</v>
      </c>
      <c r="L567" s="2">
        <v>1</v>
      </c>
    </row>
    <row r="568" spans="1:12" ht="15.75" customHeight="1" x14ac:dyDescent="0.25">
      <c r="A568" t="str">
        <f>CONCATENATE(B568,C568,D568,H568,I568,L568)</f>
        <v>822018HOMICIDIO331</v>
      </c>
      <c r="B568" s="2">
        <v>8</v>
      </c>
      <c r="C568" s="2">
        <v>2</v>
      </c>
      <c r="D568" s="2">
        <v>2018</v>
      </c>
      <c r="E568" s="2" t="s">
        <v>48</v>
      </c>
      <c r="F568" s="2" t="s">
        <v>22</v>
      </c>
      <c r="G568" s="2" t="s">
        <v>11</v>
      </c>
      <c r="H568" s="2" t="s">
        <v>12</v>
      </c>
      <c r="I568" s="2">
        <v>33</v>
      </c>
      <c r="J568" s="2" t="str">
        <f>VLOOKUP(A568,'Cor da Pele e Motivacao'!$A$2:$I$11399,6, FALSE)</f>
        <v>Parda</v>
      </c>
      <c r="K568" s="2" t="str">
        <f>VLOOKUP(A568,'Cor da Pele e Motivacao'!$A$2:$I$11399,8, FALSE)</f>
        <v>OUTRAS MOTIVAÇÕES</v>
      </c>
      <c r="L568" s="2">
        <v>1</v>
      </c>
    </row>
    <row r="569" spans="1:12" ht="15.75" customHeight="1" x14ac:dyDescent="0.25">
      <c r="A569" t="str">
        <f>CONCATENATE(B569,C569,D569,H569,I569,L569)</f>
        <v>822018HOMICIDIO171</v>
      </c>
      <c r="B569" s="2">
        <v>8</v>
      </c>
      <c r="C569" s="2">
        <v>2</v>
      </c>
      <c r="D569" s="2">
        <v>2018</v>
      </c>
      <c r="E569" s="2" t="s">
        <v>99</v>
      </c>
      <c r="F569" s="2" t="s">
        <v>16</v>
      </c>
      <c r="G569" s="2" t="s">
        <v>11</v>
      </c>
      <c r="H569" s="2" t="s">
        <v>12</v>
      </c>
      <c r="I569" s="2">
        <v>17</v>
      </c>
      <c r="J569" s="2" t="str">
        <f>VLOOKUP(A569,'Cor da Pele e Motivacao'!$A$2:$I$11399,6, FALSE)</f>
        <v>Parda</v>
      </c>
      <c r="K569" s="2" t="str">
        <f>VLOOKUP(A569,'Cor da Pele e Motivacao'!$A$2:$I$11399,8, FALSE)</f>
        <v>EXCLUDENTE DE ILICITUDE</v>
      </c>
      <c r="L569" s="2">
        <v>1</v>
      </c>
    </row>
    <row r="570" spans="1:12" ht="15.75" customHeight="1" x14ac:dyDescent="0.25">
      <c r="A570" t="str">
        <f>CONCATENATE(B570,C570,D570,H570,I570,L570)</f>
        <v>822018HOMICIDIO441</v>
      </c>
      <c r="B570" s="2">
        <v>8</v>
      </c>
      <c r="C570" s="2">
        <v>2</v>
      </c>
      <c r="D570" s="2">
        <v>2018</v>
      </c>
      <c r="E570" s="2" t="s">
        <v>32</v>
      </c>
      <c r="F570" s="2" t="s">
        <v>16</v>
      </c>
      <c r="G570" s="2" t="s">
        <v>11</v>
      </c>
      <c r="H570" s="2" t="s">
        <v>12</v>
      </c>
      <c r="I570" s="2">
        <v>44</v>
      </c>
      <c r="J570" s="2" t="str">
        <f>VLOOKUP(A570,'Cor da Pele e Motivacao'!$A$2:$I$11399,6, FALSE)</f>
        <v>Parda</v>
      </c>
      <c r="K570" s="2" t="str">
        <f>VLOOKUP(A570,'Cor da Pele e Motivacao'!$A$2:$I$11399,8, FALSE)</f>
        <v>ATIVIDADES CRIMINAIS</v>
      </c>
      <c r="L570" s="2">
        <v>1</v>
      </c>
    </row>
    <row r="571" spans="1:12" ht="15.75" customHeight="1" x14ac:dyDescent="0.25">
      <c r="A571" t="str">
        <f>CONCATENATE(B571,C571,D571,H571,I571,L571)</f>
        <v>822018HOMICIDIO191</v>
      </c>
      <c r="B571" s="2">
        <v>8</v>
      </c>
      <c r="C571" s="2">
        <v>2</v>
      </c>
      <c r="D571" s="2">
        <v>2018</v>
      </c>
      <c r="E571" s="2" t="s">
        <v>15</v>
      </c>
      <c r="F571" s="2" t="s">
        <v>16</v>
      </c>
      <c r="G571" s="2" t="s">
        <v>11</v>
      </c>
      <c r="H571" s="2" t="s">
        <v>12</v>
      </c>
      <c r="I571" s="2">
        <v>19</v>
      </c>
      <c r="J571" s="2" t="str">
        <f>VLOOKUP(A571,'Cor da Pele e Motivacao'!$A$2:$I$11399,6, FALSE)</f>
        <v>Parda</v>
      </c>
      <c r="K571" s="2" t="str">
        <f>VLOOKUP(A571,'Cor da Pele e Motivacao'!$A$2:$I$11399,8, FALSE)</f>
        <v>ATIVIDADES CRIMINAIS</v>
      </c>
      <c r="L571" s="2">
        <v>1</v>
      </c>
    </row>
    <row r="572" spans="1:12" ht="15.75" customHeight="1" x14ac:dyDescent="0.25">
      <c r="A572" t="str">
        <f>CONCATENATE(B572,C572,D572,H572,I572,L572)</f>
        <v>822018HOMICIDIO611</v>
      </c>
      <c r="B572" s="2">
        <v>8</v>
      </c>
      <c r="C572" s="2">
        <v>2</v>
      </c>
      <c r="D572" s="2">
        <v>2018</v>
      </c>
      <c r="E572" s="2" t="s">
        <v>15</v>
      </c>
      <c r="F572" s="2" t="s">
        <v>16</v>
      </c>
      <c r="G572" s="2" t="s">
        <v>11</v>
      </c>
      <c r="H572" s="2" t="s">
        <v>12</v>
      </c>
      <c r="I572" s="2">
        <v>61</v>
      </c>
      <c r="J572" s="2" t="str">
        <f>VLOOKUP(A572,'Cor da Pele e Motivacao'!$A$2:$I$11399,6, FALSE)</f>
        <v>Parda</v>
      </c>
      <c r="K572" s="2" t="str">
        <f>VLOOKUP(A572,'Cor da Pele e Motivacao'!$A$2:$I$11399,8, FALSE)</f>
        <v>EXCLUDENTE DE ILICITUDE</v>
      </c>
      <c r="L572" s="2">
        <v>1</v>
      </c>
    </row>
    <row r="573" spans="1:12" ht="15.75" customHeight="1" x14ac:dyDescent="0.25">
      <c r="A573" t="str">
        <f>CONCATENATE(B573,C573,D573,H573,I573,L573)</f>
        <v>822018LESOES CORPORAIS SEGUIDA DE MORTE271</v>
      </c>
      <c r="B573" s="2">
        <v>8</v>
      </c>
      <c r="C573" s="2">
        <v>2</v>
      </c>
      <c r="D573" s="2">
        <v>2018</v>
      </c>
      <c r="E573" s="2" t="s">
        <v>15</v>
      </c>
      <c r="F573" s="2" t="s">
        <v>16</v>
      </c>
      <c r="G573" s="2" t="s">
        <v>11</v>
      </c>
      <c r="H573" s="2" t="s">
        <v>131</v>
      </c>
      <c r="I573" s="2">
        <v>27</v>
      </c>
      <c r="J573" s="2" t="str">
        <f>VLOOKUP(A573,'Cor da Pele e Motivacao'!$A$2:$I$11399,6, FALSE)</f>
        <v>Parda</v>
      </c>
      <c r="K573" s="2" t="str">
        <f>VLOOKUP(A573,'Cor da Pele e Motivacao'!$A$2:$I$11399,8, FALSE)</f>
        <v>ATIVIDADES CRIMINAIS</v>
      </c>
      <c r="L573" s="2">
        <v>1</v>
      </c>
    </row>
    <row r="574" spans="1:12" ht="15.75" customHeight="1" x14ac:dyDescent="0.25">
      <c r="A574" t="str">
        <f>CONCATENATE(B574,C574,D574,H574,I574,L574)</f>
        <v>822018HOMICIDIO421</v>
      </c>
      <c r="B574" s="2">
        <v>8</v>
      </c>
      <c r="C574" s="2">
        <v>2</v>
      </c>
      <c r="D574" s="2">
        <v>2018</v>
      </c>
      <c r="E574" s="2" t="s">
        <v>43</v>
      </c>
      <c r="F574" s="2" t="s">
        <v>22</v>
      </c>
      <c r="G574" s="2" t="s">
        <v>11</v>
      </c>
      <c r="H574" s="2" t="s">
        <v>12</v>
      </c>
      <c r="I574" s="2">
        <v>42</v>
      </c>
      <c r="J574" s="2" t="str">
        <f>VLOOKUP(A574,'Cor da Pele e Motivacao'!$A$2:$I$11399,6, FALSE)</f>
        <v>Parda</v>
      </c>
      <c r="K574" s="2" t="str">
        <f>VLOOKUP(A574,'Cor da Pele e Motivacao'!$A$2:$I$11399,8, FALSE)</f>
        <v>ATIVIDADES CRIMINAIS</v>
      </c>
      <c r="L574" s="2">
        <v>1</v>
      </c>
    </row>
    <row r="575" spans="1:12" ht="15.75" customHeight="1" x14ac:dyDescent="0.25">
      <c r="A575" t="str">
        <f>CONCATENATE(B575,C575,D575,H575,I575,L575)</f>
        <v>822018HOMICIDIO331</v>
      </c>
      <c r="B575" s="2">
        <v>8</v>
      </c>
      <c r="C575" s="2">
        <v>2</v>
      </c>
      <c r="D575" s="2">
        <v>2018</v>
      </c>
      <c r="E575" s="2" t="s">
        <v>20</v>
      </c>
      <c r="F575" s="2" t="s">
        <v>14</v>
      </c>
      <c r="G575" s="2" t="s">
        <v>11</v>
      </c>
      <c r="H575" s="2" t="s">
        <v>12</v>
      </c>
      <c r="I575" s="2">
        <v>33</v>
      </c>
      <c r="J575" s="2" t="str">
        <f>VLOOKUP(A575,'Cor da Pele e Motivacao'!$A$2:$I$11399,6, FALSE)</f>
        <v>Parda</v>
      </c>
      <c r="K575" s="2" t="str">
        <f>VLOOKUP(A575,'Cor da Pele e Motivacao'!$A$2:$I$11399,8, FALSE)</f>
        <v>OUTRAS MOTIVAÇÕES</v>
      </c>
      <c r="L575" s="2">
        <v>1</v>
      </c>
    </row>
    <row r="576" spans="1:12" ht="15.75" customHeight="1" x14ac:dyDescent="0.25">
      <c r="A576" t="str">
        <f>CONCATENATE(B576,C576,D576,H576,I576,L576)</f>
        <v>822018HOMICIDIO371</v>
      </c>
      <c r="B576" s="2">
        <v>8</v>
      </c>
      <c r="C576" s="2">
        <v>2</v>
      </c>
      <c r="D576" s="2">
        <v>2018</v>
      </c>
      <c r="E576" s="2" t="s">
        <v>132</v>
      </c>
      <c r="F576" s="2" t="s">
        <v>16</v>
      </c>
      <c r="G576" s="2" t="s">
        <v>11</v>
      </c>
      <c r="H576" s="2" t="s">
        <v>12</v>
      </c>
      <c r="I576" s="2">
        <v>37</v>
      </c>
      <c r="J576" s="2" t="str">
        <f>VLOOKUP(A576,'Cor da Pele e Motivacao'!$A$2:$I$11399,6, FALSE)</f>
        <v>Parda</v>
      </c>
      <c r="K576" s="2" t="str">
        <f>VLOOKUP(A576,'Cor da Pele e Motivacao'!$A$2:$I$11399,8, FALSE)</f>
        <v>VIOLÊNCIA INTERPESSOAL</v>
      </c>
      <c r="L576" s="2">
        <v>1</v>
      </c>
    </row>
    <row r="577" spans="1:12" ht="15.75" customHeight="1" x14ac:dyDescent="0.25">
      <c r="A577" t="str">
        <f>CONCATENATE(B577,C577,D577,H577,I577,L577)</f>
        <v>822018HOMICIDIO251</v>
      </c>
      <c r="B577" s="2">
        <v>8</v>
      </c>
      <c r="C577" s="2">
        <v>2</v>
      </c>
      <c r="D577" s="2">
        <v>2018</v>
      </c>
      <c r="E577" s="2" t="s">
        <v>23</v>
      </c>
      <c r="F577" s="2" t="s">
        <v>14</v>
      </c>
      <c r="G577" s="2" t="s">
        <v>11</v>
      </c>
      <c r="H577" s="2" t="s">
        <v>12</v>
      </c>
      <c r="I577" s="2">
        <v>25</v>
      </c>
      <c r="J577" s="2" t="str">
        <f>VLOOKUP(A577,'Cor da Pele e Motivacao'!$A$2:$I$11399,6, FALSE)</f>
        <v>Parda</v>
      </c>
      <c r="K577" s="2" t="str">
        <f>VLOOKUP(A577,'Cor da Pele e Motivacao'!$A$2:$I$11399,8, FALSE)</f>
        <v>ATIVIDADES CRIMINAIS</v>
      </c>
      <c r="L577" s="2">
        <v>1</v>
      </c>
    </row>
    <row r="578" spans="1:12" ht="15.75" customHeight="1" x14ac:dyDescent="0.25">
      <c r="A578" t="str">
        <f>CONCATENATE(B578,C578,D578,H578,I578,L578)</f>
        <v>822018HOMICIDIO321</v>
      </c>
      <c r="B578" s="2">
        <v>8</v>
      </c>
      <c r="C578" s="2">
        <v>2</v>
      </c>
      <c r="D578" s="2">
        <v>2018</v>
      </c>
      <c r="E578" s="2" t="s">
        <v>25</v>
      </c>
      <c r="F578" s="2" t="s">
        <v>25</v>
      </c>
      <c r="G578" s="2" t="s">
        <v>11</v>
      </c>
      <c r="H578" s="2" t="s">
        <v>12</v>
      </c>
      <c r="I578" s="2">
        <v>32</v>
      </c>
      <c r="J578" s="2" t="str">
        <f>VLOOKUP(A578,'Cor da Pele e Motivacao'!$A$2:$I$11399,6, FALSE)</f>
        <v>NAO INFORMADO</v>
      </c>
      <c r="K578" s="2" t="str">
        <f>VLOOKUP(A578,'Cor da Pele e Motivacao'!$A$2:$I$11399,8, FALSE)</f>
        <v>ATIVIDADES CRIMINAIS</v>
      </c>
      <c r="L578" s="2">
        <v>1</v>
      </c>
    </row>
    <row r="579" spans="1:12" ht="15.75" customHeight="1" x14ac:dyDescent="0.25">
      <c r="A579" t="str">
        <f>CONCATENATE(B579,C579,D579,H579,I579,L579)</f>
        <v>822018HOMICIDIO181</v>
      </c>
      <c r="B579" s="2">
        <v>8</v>
      </c>
      <c r="C579" s="2">
        <v>2</v>
      </c>
      <c r="D579" s="2">
        <v>2018</v>
      </c>
      <c r="E579" s="2" t="s">
        <v>27</v>
      </c>
      <c r="F579" s="2" t="s">
        <v>14</v>
      </c>
      <c r="G579" s="2" t="s">
        <v>11</v>
      </c>
      <c r="H579" s="2" t="s">
        <v>12</v>
      </c>
      <c r="I579" s="2">
        <v>18</v>
      </c>
      <c r="J579" s="2" t="str">
        <f>VLOOKUP(A579,'Cor da Pele e Motivacao'!$A$2:$I$11399,6, FALSE)</f>
        <v>Parda</v>
      </c>
      <c r="K579" s="2" t="str">
        <f>VLOOKUP(A579,'Cor da Pele e Motivacao'!$A$2:$I$11399,8, FALSE)</f>
        <v>ATIVIDADES CRIMINAIS</v>
      </c>
      <c r="L579" s="2">
        <v>1</v>
      </c>
    </row>
    <row r="580" spans="1:12" ht="15.75" customHeight="1" x14ac:dyDescent="0.25">
      <c r="A580" t="str">
        <f>CONCATENATE(B580,C580,D580,H580,I580,L580)</f>
        <v>822018HOMICIDIO181</v>
      </c>
      <c r="B580" s="2">
        <v>8</v>
      </c>
      <c r="C580" s="2">
        <v>2</v>
      </c>
      <c r="D580" s="2">
        <v>2018</v>
      </c>
      <c r="E580" s="2" t="s">
        <v>38</v>
      </c>
      <c r="F580" s="2" t="s">
        <v>22</v>
      </c>
      <c r="G580" s="2" t="s">
        <v>11</v>
      </c>
      <c r="H580" s="2" t="s">
        <v>12</v>
      </c>
      <c r="I580" s="2">
        <v>18</v>
      </c>
      <c r="J580" s="2" t="str">
        <f>VLOOKUP(A580,'Cor da Pele e Motivacao'!$A$2:$I$11399,6, FALSE)</f>
        <v>Parda</v>
      </c>
      <c r="K580" s="2" t="str">
        <f>VLOOKUP(A580,'Cor da Pele e Motivacao'!$A$2:$I$11399,8, FALSE)</f>
        <v>ATIVIDADES CRIMINAIS</v>
      </c>
      <c r="L580" s="2">
        <v>1</v>
      </c>
    </row>
    <row r="581" spans="1:12" ht="15.75" customHeight="1" x14ac:dyDescent="0.25">
      <c r="A581" t="str">
        <f>CONCATENATE(B581,C581,D581,H581,I581,L581)</f>
        <v>922018HOMICIDIO251</v>
      </c>
      <c r="B581" s="2">
        <v>9</v>
      </c>
      <c r="C581" s="2">
        <v>2</v>
      </c>
      <c r="D581" s="2">
        <v>2018</v>
      </c>
      <c r="E581" s="2" t="s">
        <v>45</v>
      </c>
      <c r="F581" s="2" t="s">
        <v>14</v>
      </c>
      <c r="G581" s="2" t="s">
        <v>11</v>
      </c>
      <c r="H581" s="2" t="s">
        <v>12</v>
      </c>
      <c r="I581" s="2">
        <v>25</v>
      </c>
      <c r="J581" s="2" t="str">
        <f>VLOOKUP(A581,'Cor da Pele e Motivacao'!$A$2:$I$11399,6, FALSE)</f>
        <v>Parda</v>
      </c>
      <c r="K581" s="2" t="str">
        <f>VLOOKUP(A581,'Cor da Pele e Motivacao'!$A$2:$I$11399,8, FALSE)</f>
        <v>A DEFINIR</v>
      </c>
      <c r="L581" s="2">
        <v>1</v>
      </c>
    </row>
    <row r="582" spans="1:12" ht="15.75" customHeight="1" x14ac:dyDescent="0.25">
      <c r="A582" t="str">
        <f>CONCATENATE(B582,C582,D582,H582,I582,L582)</f>
        <v>922018HOMICIDIO171</v>
      </c>
      <c r="B582" s="2">
        <v>9</v>
      </c>
      <c r="C582" s="2">
        <v>2</v>
      </c>
      <c r="D582" s="2">
        <v>2018</v>
      </c>
      <c r="E582" s="2" t="s">
        <v>52</v>
      </c>
      <c r="F582" s="2" t="s">
        <v>22</v>
      </c>
      <c r="G582" s="2" t="s">
        <v>11</v>
      </c>
      <c r="H582" s="2" t="s">
        <v>12</v>
      </c>
      <c r="I582" s="2">
        <v>17</v>
      </c>
      <c r="J582" s="2" t="str">
        <f>VLOOKUP(A582,'Cor da Pele e Motivacao'!$A$2:$I$11399,6, FALSE)</f>
        <v>Parda</v>
      </c>
      <c r="K582" s="2" t="str">
        <f>VLOOKUP(A582,'Cor da Pele e Motivacao'!$A$2:$I$11399,8, FALSE)</f>
        <v>ATIVIDADES CRIMINAIS</v>
      </c>
      <c r="L582" s="2">
        <v>1</v>
      </c>
    </row>
    <row r="583" spans="1:12" ht="15.75" customHeight="1" x14ac:dyDescent="0.25">
      <c r="A583" t="str">
        <f>CONCATENATE(B583,C583,D583,H583,I583,L583)</f>
        <v>922018HOMICIDIO351</v>
      </c>
      <c r="B583" s="2">
        <v>9</v>
      </c>
      <c r="C583" s="2">
        <v>2</v>
      </c>
      <c r="D583" s="2">
        <v>2018</v>
      </c>
      <c r="E583" s="2" t="s">
        <v>99</v>
      </c>
      <c r="F583" s="2" t="s">
        <v>16</v>
      </c>
      <c r="G583" s="2" t="s">
        <v>11</v>
      </c>
      <c r="H583" s="2" t="s">
        <v>12</v>
      </c>
      <c r="I583" s="2">
        <v>35</v>
      </c>
      <c r="J583" s="2" t="str">
        <f>VLOOKUP(A583,'Cor da Pele e Motivacao'!$A$2:$I$11399,6, FALSE)</f>
        <v>Branca</v>
      </c>
      <c r="K583" s="2" t="str">
        <f>VLOOKUP(A583,'Cor da Pele e Motivacao'!$A$2:$I$11399,8, FALSE)</f>
        <v>ATIVIDADES CRIMINAIS</v>
      </c>
      <c r="L583" s="2">
        <v>1</v>
      </c>
    </row>
    <row r="584" spans="1:12" ht="15.75" customHeight="1" x14ac:dyDescent="0.25">
      <c r="A584" t="str">
        <f>CONCATENATE(B584,C584,D584,H584,I584,L584)</f>
        <v>922018HOMICIDIO331</v>
      </c>
      <c r="B584" s="2">
        <v>9</v>
      </c>
      <c r="C584" s="2">
        <v>2</v>
      </c>
      <c r="D584" s="2">
        <v>2018</v>
      </c>
      <c r="E584" s="2" t="s">
        <v>13</v>
      </c>
      <c r="F584" s="2" t="s">
        <v>14</v>
      </c>
      <c r="G584" s="2" t="s">
        <v>11</v>
      </c>
      <c r="H584" s="2" t="s">
        <v>12</v>
      </c>
      <c r="I584" s="2">
        <v>33</v>
      </c>
      <c r="J584" s="2" t="str">
        <f>VLOOKUP(A584,'Cor da Pele e Motivacao'!$A$2:$I$11399,6, FALSE)</f>
        <v>Parda</v>
      </c>
      <c r="K584" s="2" t="str">
        <f>VLOOKUP(A584,'Cor da Pele e Motivacao'!$A$2:$I$11399,8, FALSE)</f>
        <v>A DEFINIR</v>
      </c>
      <c r="L584" s="2">
        <v>1</v>
      </c>
    </row>
    <row r="585" spans="1:12" ht="15.75" customHeight="1" x14ac:dyDescent="0.25">
      <c r="A585" t="str">
        <f>CONCATENATE(B585,C585,D585,H585,I585,L585)</f>
        <v>922018HOMICIDIO161</v>
      </c>
      <c r="B585" s="2">
        <v>9</v>
      </c>
      <c r="C585" s="2">
        <v>2</v>
      </c>
      <c r="D585" s="2">
        <v>2018</v>
      </c>
      <c r="E585" s="2" t="s">
        <v>41</v>
      </c>
      <c r="F585" s="2" t="s">
        <v>22</v>
      </c>
      <c r="G585" s="2" t="s">
        <v>11</v>
      </c>
      <c r="H585" s="2" t="s">
        <v>12</v>
      </c>
      <c r="I585" s="2">
        <v>16</v>
      </c>
      <c r="J585" s="2" t="str">
        <f>VLOOKUP(A585,'Cor da Pele e Motivacao'!$A$2:$I$11399,6, FALSE)</f>
        <v>Parda</v>
      </c>
      <c r="K585" s="2" t="str">
        <f>VLOOKUP(A585,'Cor da Pele e Motivacao'!$A$2:$I$11399,8, FALSE)</f>
        <v>EXCLUDENTE DE ILICITUDE</v>
      </c>
      <c r="L585" s="2">
        <v>1</v>
      </c>
    </row>
    <row r="586" spans="1:12" ht="15.75" customHeight="1" x14ac:dyDescent="0.25">
      <c r="A586" t="str">
        <f>CONCATENATE(B586,C586,D586,H586,I586,L586)</f>
        <v>922018HOMICIDIO181</v>
      </c>
      <c r="B586" s="2">
        <v>9</v>
      </c>
      <c r="C586" s="2">
        <v>2</v>
      </c>
      <c r="D586" s="2">
        <v>2018</v>
      </c>
      <c r="E586" s="2" t="s">
        <v>15</v>
      </c>
      <c r="F586" s="2" t="s">
        <v>16</v>
      </c>
      <c r="G586" s="2" t="s">
        <v>11</v>
      </c>
      <c r="H586" s="2" t="s">
        <v>12</v>
      </c>
      <c r="I586" s="2">
        <v>18</v>
      </c>
      <c r="J586" s="2" t="str">
        <f>VLOOKUP(A586,'Cor da Pele e Motivacao'!$A$2:$I$11399,6, FALSE)</f>
        <v>Parda</v>
      </c>
      <c r="K586" s="2" t="str">
        <f>VLOOKUP(A586,'Cor da Pele e Motivacao'!$A$2:$I$11399,8, FALSE)</f>
        <v>ATIVIDADES CRIMINAIS</v>
      </c>
      <c r="L586" s="2">
        <v>1</v>
      </c>
    </row>
    <row r="587" spans="1:12" ht="15.75" customHeight="1" x14ac:dyDescent="0.25">
      <c r="A587" t="str">
        <f>CONCATENATE(B587,C587,D587,H587,I587,L587)</f>
        <v>922018HOMICIDIO231</v>
      </c>
      <c r="B587" s="2">
        <v>9</v>
      </c>
      <c r="C587" s="2">
        <v>2</v>
      </c>
      <c r="D587" s="2">
        <v>2018</v>
      </c>
      <c r="E587" s="2" t="s">
        <v>77</v>
      </c>
      <c r="F587" s="2" t="s">
        <v>22</v>
      </c>
      <c r="G587" s="2" t="s">
        <v>11</v>
      </c>
      <c r="H587" s="2" t="s">
        <v>12</v>
      </c>
      <c r="I587" s="2">
        <v>23</v>
      </c>
      <c r="J587" s="2" t="str">
        <f>VLOOKUP(A587,'Cor da Pele e Motivacao'!$A$2:$I$11399,6, FALSE)</f>
        <v>Parda</v>
      </c>
      <c r="K587" s="2" t="str">
        <f>VLOOKUP(A587,'Cor da Pele e Motivacao'!$A$2:$I$11399,8, FALSE)</f>
        <v>VIOLÊNCIA INTERPESSOAL</v>
      </c>
      <c r="L587" s="2">
        <v>1</v>
      </c>
    </row>
    <row r="588" spans="1:12" ht="15.75" customHeight="1" x14ac:dyDescent="0.25">
      <c r="A588" t="str">
        <f>CONCATENATE(B588,C588,D588,H588,I588,L588)</f>
        <v>922018HOMICIDIO401</v>
      </c>
      <c r="B588" s="2">
        <v>9</v>
      </c>
      <c r="C588" s="2">
        <v>2</v>
      </c>
      <c r="D588" s="2">
        <v>2018</v>
      </c>
      <c r="E588" s="2" t="s">
        <v>20</v>
      </c>
      <c r="F588" s="2" t="s">
        <v>14</v>
      </c>
      <c r="G588" s="2" t="s">
        <v>11</v>
      </c>
      <c r="H588" s="2" t="s">
        <v>12</v>
      </c>
      <c r="I588" s="2">
        <v>40</v>
      </c>
      <c r="J588" s="2" t="str">
        <f>VLOOKUP(A588,'Cor da Pele e Motivacao'!$A$2:$I$11399,6, FALSE)</f>
        <v>Parda</v>
      </c>
      <c r="K588" s="2" t="str">
        <f>VLOOKUP(A588,'Cor da Pele e Motivacao'!$A$2:$I$11399,8, FALSE)</f>
        <v>ATIVIDADES CRIMINAIS</v>
      </c>
      <c r="L588" s="2">
        <v>1</v>
      </c>
    </row>
    <row r="589" spans="1:12" ht="15.75" customHeight="1" x14ac:dyDescent="0.25">
      <c r="A589" t="str">
        <f>CONCATENATE(B589,C589,D589,H589,I589,L589)</f>
        <v>922018HOMICIDIO201</v>
      </c>
      <c r="B589" s="2">
        <v>9</v>
      </c>
      <c r="C589" s="2">
        <v>2</v>
      </c>
      <c r="D589" s="2">
        <v>2018</v>
      </c>
      <c r="E589" s="2" t="s">
        <v>58</v>
      </c>
      <c r="F589" s="2" t="s">
        <v>22</v>
      </c>
      <c r="G589" s="2" t="s">
        <v>11</v>
      </c>
      <c r="H589" s="2" t="s">
        <v>12</v>
      </c>
      <c r="I589" s="2">
        <v>20</v>
      </c>
      <c r="J589" s="2" t="str">
        <f>VLOOKUP(A589,'Cor da Pele e Motivacao'!$A$2:$I$11399,6, FALSE)</f>
        <v>Parda</v>
      </c>
      <c r="K589" s="2" t="str">
        <f>VLOOKUP(A589,'Cor da Pele e Motivacao'!$A$2:$I$11399,8, FALSE)</f>
        <v>ATIVIDADES CRIMINAIS</v>
      </c>
      <c r="L589" s="2">
        <v>1</v>
      </c>
    </row>
    <row r="590" spans="1:12" ht="15.75" customHeight="1" x14ac:dyDescent="0.25">
      <c r="A590" t="str">
        <f>CONCATENATE(B590,C590,D590,H590,I590,L590)</f>
        <v>922018LATROCINIO561</v>
      </c>
      <c r="B590" s="2">
        <v>9</v>
      </c>
      <c r="C590" s="2">
        <v>2</v>
      </c>
      <c r="D590" s="2">
        <v>2018</v>
      </c>
      <c r="E590" s="2" t="s">
        <v>35</v>
      </c>
      <c r="F590" s="2" t="s">
        <v>16</v>
      </c>
      <c r="G590" s="2" t="s">
        <v>11</v>
      </c>
      <c r="H590" s="2" t="s">
        <v>33</v>
      </c>
      <c r="I590" s="2">
        <v>56</v>
      </c>
      <c r="J590" s="2" t="str">
        <f>VLOOKUP(A590,'Cor da Pele e Motivacao'!$A$2:$I$11399,6, FALSE)</f>
        <v>Parda</v>
      </c>
      <c r="K590" s="2" t="str">
        <f>VLOOKUP(A590,'Cor da Pele e Motivacao'!$A$2:$I$11399,8, FALSE)</f>
        <v>PATRIMÔNIO</v>
      </c>
      <c r="L590" s="2">
        <v>1</v>
      </c>
    </row>
    <row r="591" spans="1:12" ht="15.75" customHeight="1" x14ac:dyDescent="0.25">
      <c r="A591" t="str">
        <f>CONCATENATE(B591,C591,D591,H591,I591,L591)</f>
        <v>922018HOMICIDIO291</v>
      </c>
      <c r="B591" s="2">
        <v>9</v>
      </c>
      <c r="C591" s="2">
        <v>2</v>
      </c>
      <c r="D591" s="2">
        <v>2018</v>
      </c>
      <c r="E591" s="2" t="s">
        <v>104</v>
      </c>
      <c r="F591" s="2" t="s">
        <v>22</v>
      </c>
      <c r="G591" s="2" t="s">
        <v>11</v>
      </c>
      <c r="H591" s="2" t="s">
        <v>12</v>
      </c>
      <c r="I591" s="2">
        <v>29</v>
      </c>
      <c r="J591" s="2" t="str">
        <f>VLOOKUP(A591,'Cor da Pele e Motivacao'!$A$2:$I$11399,6, FALSE)</f>
        <v>Parda</v>
      </c>
      <c r="K591" s="2" t="str">
        <f>VLOOKUP(A591,'Cor da Pele e Motivacao'!$A$2:$I$11399,8, FALSE)</f>
        <v>ATIVIDADES CRIMINAIS</v>
      </c>
      <c r="L591" s="2">
        <v>1</v>
      </c>
    </row>
    <row r="592" spans="1:12" ht="15.75" customHeight="1" x14ac:dyDescent="0.25">
      <c r="A592" t="str">
        <f>CONCATENATE(B592,C592,D592,H592,I592,L592)</f>
        <v>922018HOMICIDIO191</v>
      </c>
      <c r="B592" s="2">
        <v>9</v>
      </c>
      <c r="C592" s="2">
        <v>2</v>
      </c>
      <c r="D592" s="2">
        <v>2018</v>
      </c>
      <c r="E592" s="2" t="s">
        <v>36</v>
      </c>
      <c r="F592" s="2" t="s">
        <v>14</v>
      </c>
      <c r="G592" s="2" t="s">
        <v>11</v>
      </c>
      <c r="H592" s="2" t="s">
        <v>12</v>
      </c>
      <c r="I592" s="2">
        <v>19</v>
      </c>
      <c r="J592" s="2" t="str">
        <f>VLOOKUP(A592,'Cor da Pele e Motivacao'!$A$2:$I$11399,6, FALSE)</f>
        <v>Parda</v>
      </c>
      <c r="K592" s="2" t="str">
        <f>VLOOKUP(A592,'Cor da Pele e Motivacao'!$A$2:$I$11399,8, FALSE)</f>
        <v>A DEFINIR</v>
      </c>
      <c r="L592" s="2">
        <v>1</v>
      </c>
    </row>
    <row r="593" spans="1:12" ht="15.75" customHeight="1" x14ac:dyDescent="0.25">
      <c r="A593" t="str">
        <f>CONCATENATE(B593,C593,D593,H593,I593,L593)</f>
        <v>922018HOMICIDIO191</v>
      </c>
      <c r="B593" s="2">
        <v>9</v>
      </c>
      <c r="C593" s="2">
        <v>2</v>
      </c>
      <c r="D593" s="2">
        <v>2018</v>
      </c>
      <c r="E593" s="2" t="s">
        <v>25</v>
      </c>
      <c r="F593" s="2" t="s">
        <v>25</v>
      </c>
      <c r="G593" s="2" t="s">
        <v>11</v>
      </c>
      <c r="H593" s="2" t="s">
        <v>12</v>
      </c>
      <c r="I593" s="2">
        <v>19</v>
      </c>
      <c r="J593" s="2" t="str">
        <f>VLOOKUP(A593,'Cor da Pele e Motivacao'!$A$2:$I$11399,6, FALSE)</f>
        <v>Parda</v>
      </c>
      <c r="K593" s="2" t="str">
        <f>VLOOKUP(A593,'Cor da Pele e Motivacao'!$A$2:$I$11399,8, FALSE)</f>
        <v>A DEFINIR</v>
      </c>
      <c r="L593" s="2">
        <v>1</v>
      </c>
    </row>
    <row r="594" spans="1:12" ht="15.75" customHeight="1" x14ac:dyDescent="0.25">
      <c r="A594" t="str">
        <f>CONCATENATE(B594,C594,D594,H594,I594,L594)</f>
        <v>922018HOMICIDIO141</v>
      </c>
      <c r="B594" s="2">
        <v>9</v>
      </c>
      <c r="C594" s="2">
        <v>2</v>
      </c>
      <c r="D594" s="2">
        <v>2018</v>
      </c>
      <c r="E594" s="2" t="s">
        <v>38</v>
      </c>
      <c r="F594" s="2" t="s">
        <v>22</v>
      </c>
      <c r="G594" s="2" t="s">
        <v>11</v>
      </c>
      <c r="H594" s="2" t="s">
        <v>12</v>
      </c>
      <c r="I594" s="2">
        <v>14</v>
      </c>
      <c r="J594" s="2" t="str">
        <f>VLOOKUP(A594,'Cor da Pele e Motivacao'!$A$2:$I$11399,6, FALSE)</f>
        <v>Parda</v>
      </c>
      <c r="K594" s="2" t="str">
        <f>VLOOKUP(A594,'Cor da Pele e Motivacao'!$A$2:$I$11399,8, FALSE)</f>
        <v>ATIVIDADES CRIMINAIS</v>
      </c>
      <c r="L594" s="2">
        <v>1</v>
      </c>
    </row>
    <row r="595" spans="1:12" ht="15.75" customHeight="1" x14ac:dyDescent="0.25">
      <c r="A595" t="str">
        <f>CONCATENATE(B595,C595,D595,H595,I595,L595)</f>
        <v>1022018HOMICIDIO291</v>
      </c>
      <c r="B595" s="2">
        <v>10</v>
      </c>
      <c r="C595" s="2">
        <v>2</v>
      </c>
      <c r="D595" s="2">
        <v>2018</v>
      </c>
      <c r="E595" s="2" t="s">
        <v>106</v>
      </c>
      <c r="F595" s="2" t="s">
        <v>16</v>
      </c>
      <c r="G595" s="2" t="s">
        <v>11</v>
      </c>
      <c r="H595" s="2" t="s">
        <v>12</v>
      </c>
      <c r="I595" s="2">
        <v>29</v>
      </c>
      <c r="J595" s="2" t="str">
        <f>VLOOKUP(A595,'Cor da Pele e Motivacao'!$A$2:$I$11399,6, FALSE)</f>
        <v>Parda</v>
      </c>
      <c r="K595" s="2" t="str">
        <f>VLOOKUP(A595,'Cor da Pele e Motivacao'!$A$2:$I$11399,8, FALSE)</f>
        <v>VIOLÊNCIA INTERPESSOAL</v>
      </c>
      <c r="L595" s="2">
        <v>1</v>
      </c>
    </row>
    <row r="596" spans="1:12" ht="15.75" customHeight="1" x14ac:dyDescent="0.25">
      <c r="A596" t="str">
        <f>CONCATENATE(B596,C596,D596,H596,I596,L596)</f>
        <v>1022018HOMICIDIO391</v>
      </c>
      <c r="B596" s="2">
        <v>10</v>
      </c>
      <c r="C596" s="2">
        <v>2</v>
      </c>
      <c r="D596" s="2">
        <v>2018</v>
      </c>
      <c r="E596" s="2" t="s">
        <v>76</v>
      </c>
      <c r="F596" s="2" t="s">
        <v>16</v>
      </c>
      <c r="G596" s="2" t="s">
        <v>11</v>
      </c>
      <c r="H596" s="2" t="s">
        <v>12</v>
      </c>
      <c r="I596" s="2">
        <v>39</v>
      </c>
      <c r="J596" s="2" t="str">
        <f>VLOOKUP(A596,'Cor da Pele e Motivacao'!$A$2:$I$11399,6, FALSE)</f>
        <v>Parda</v>
      </c>
      <c r="K596" s="2" t="str">
        <f>VLOOKUP(A596,'Cor da Pele e Motivacao'!$A$2:$I$11399,8, FALSE)</f>
        <v>VIOLÊNCIA INTERPESSOAL</v>
      </c>
      <c r="L596" s="2">
        <v>1</v>
      </c>
    </row>
    <row r="597" spans="1:12" ht="15.75" customHeight="1" x14ac:dyDescent="0.25">
      <c r="A597" t="str">
        <f>CONCATENATE(B597,C597,D597,H597,I597,L597)</f>
        <v>1022018HOMICIDIO251</v>
      </c>
      <c r="B597" s="2">
        <v>10</v>
      </c>
      <c r="C597" s="2">
        <v>2</v>
      </c>
      <c r="D597" s="2">
        <v>2018</v>
      </c>
      <c r="E597" s="2" t="s">
        <v>78</v>
      </c>
      <c r="F597" s="2" t="s">
        <v>14</v>
      </c>
      <c r="G597" s="2" t="s">
        <v>11</v>
      </c>
      <c r="H597" s="2" t="s">
        <v>12</v>
      </c>
      <c r="I597" s="2">
        <v>25</v>
      </c>
      <c r="J597" s="2" t="str">
        <f>VLOOKUP(A597,'Cor da Pele e Motivacao'!$A$2:$I$11399,6, FALSE)</f>
        <v>Parda</v>
      </c>
      <c r="K597" s="2" t="str">
        <f>VLOOKUP(A597,'Cor da Pele e Motivacao'!$A$2:$I$11399,8, FALSE)</f>
        <v>VIOLÊNCIA INTERPESSOAL</v>
      </c>
      <c r="L597" s="2">
        <v>1</v>
      </c>
    </row>
    <row r="598" spans="1:12" ht="15.75" customHeight="1" x14ac:dyDescent="0.25">
      <c r="A598" t="str">
        <f>CONCATENATE(B598,C598,D598,H598,I598,L598)</f>
        <v>1022018HOMICIDIO521</v>
      </c>
      <c r="B598" s="2">
        <v>10</v>
      </c>
      <c r="C598" s="2">
        <v>2</v>
      </c>
      <c r="D598" s="2">
        <v>2018</v>
      </c>
      <c r="E598" s="2" t="s">
        <v>58</v>
      </c>
      <c r="F598" s="2" t="s">
        <v>22</v>
      </c>
      <c r="G598" s="2" t="s">
        <v>11</v>
      </c>
      <c r="H598" s="2" t="s">
        <v>12</v>
      </c>
      <c r="I598" s="2">
        <v>52</v>
      </c>
      <c r="J598" s="2" t="str">
        <f>VLOOKUP(A598,'Cor da Pele e Motivacao'!$A$2:$I$11399,6, FALSE)</f>
        <v>Parda</v>
      </c>
      <c r="K598" s="2" t="str">
        <f>VLOOKUP(A598,'Cor da Pele e Motivacao'!$A$2:$I$11399,8, FALSE)</f>
        <v>ATIVIDADES CRIMINAIS</v>
      </c>
      <c r="L598" s="2">
        <v>1</v>
      </c>
    </row>
    <row r="599" spans="1:12" ht="15.75" customHeight="1" x14ac:dyDescent="0.25">
      <c r="A599" t="str">
        <f>CONCATENATE(B599,C599,D599,H599,I599,L599)</f>
        <v>1022018HOMICIDIO281</v>
      </c>
      <c r="B599" s="2">
        <v>10</v>
      </c>
      <c r="C599" s="2">
        <v>2</v>
      </c>
      <c r="D599" s="2">
        <v>2018</v>
      </c>
      <c r="E599" s="2" t="s">
        <v>35</v>
      </c>
      <c r="F599" s="2" t="s">
        <v>16</v>
      </c>
      <c r="G599" s="2" t="s">
        <v>11</v>
      </c>
      <c r="H599" s="2" t="s">
        <v>12</v>
      </c>
      <c r="I599" s="2">
        <v>28</v>
      </c>
      <c r="J599" s="2" t="str">
        <f>VLOOKUP(A599,'Cor da Pele e Motivacao'!$A$2:$I$11399,6, FALSE)</f>
        <v>Parda</v>
      </c>
      <c r="K599" s="2" t="str">
        <f>VLOOKUP(A599,'Cor da Pele e Motivacao'!$A$2:$I$11399,8, FALSE)</f>
        <v>ATIVIDADES CRIMINAIS</v>
      </c>
      <c r="L599" s="2">
        <v>1</v>
      </c>
    </row>
    <row r="600" spans="1:12" ht="15.75" customHeight="1" x14ac:dyDescent="0.25">
      <c r="A600" t="str">
        <f>CONCATENATE(B600,C600,D600,H600,I600,L600)</f>
        <v>1022018HOMICIDIO341</v>
      </c>
      <c r="B600" s="2">
        <v>10</v>
      </c>
      <c r="C600" s="2">
        <v>2</v>
      </c>
      <c r="D600" s="2">
        <v>2018</v>
      </c>
      <c r="E600" s="2" t="s">
        <v>133</v>
      </c>
      <c r="F600" s="2" t="s">
        <v>16</v>
      </c>
      <c r="G600" s="2" t="s">
        <v>11</v>
      </c>
      <c r="H600" s="2" t="s">
        <v>12</v>
      </c>
      <c r="I600" s="2">
        <v>34</v>
      </c>
      <c r="J600" s="2" t="str">
        <f>VLOOKUP(A600,'Cor da Pele e Motivacao'!$A$2:$I$11399,6, FALSE)</f>
        <v>Parda</v>
      </c>
      <c r="K600" s="2" t="str">
        <f>VLOOKUP(A600,'Cor da Pele e Motivacao'!$A$2:$I$11399,8, FALSE)</f>
        <v>ATIVIDADES CRIMINAIS</v>
      </c>
      <c r="L600" s="2">
        <v>1</v>
      </c>
    </row>
    <row r="601" spans="1:12" ht="15.75" customHeight="1" x14ac:dyDescent="0.25">
      <c r="A601" t="str">
        <f>CONCATENATE(B601,C601,D601,H601,I601,L601)</f>
        <v>1022018HOMICIDIO221</v>
      </c>
      <c r="B601" s="2">
        <v>10</v>
      </c>
      <c r="C601" s="2">
        <v>2</v>
      </c>
      <c r="D601" s="2">
        <v>2018</v>
      </c>
      <c r="E601" s="2" t="s">
        <v>25</v>
      </c>
      <c r="F601" s="2" t="s">
        <v>25</v>
      </c>
      <c r="G601" s="2" t="s">
        <v>11</v>
      </c>
      <c r="H601" s="2" t="s">
        <v>12</v>
      </c>
      <c r="I601" s="2">
        <v>22</v>
      </c>
      <c r="J601" s="2" t="str">
        <f>VLOOKUP(A601,'Cor da Pele e Motivacao'!$A$2:$I$11399,6, FALSE)</f>
        <v>Parda</v>
      </c>
      <c r="K601" s="2" t="str">
        <f>VLOOKUP(A601,'Cor da Pele e Motivacao'!$A$2:$I$11399,8, FALSE)</f>
        <v>VIOLÊNCIA INTERPESSOAL</v>
      </c>
      <c r="L601" s="2">
        <v>1</v>
      </c>
    </row>
    <row r="602" spans="1:12" ht="15.75" customHeight="1" x14ac:dyDescent="0.25">
      <c r="A602" t="str">
        <f>CONCATENATE(B602,C602,D602,H602,I602,L602)</f>
        <v>1022018HOMICIDIO231</v>
      </c>
      <c r="B602" s="2">
        <v>10</v>
      </c>
      <c r="C602" s="2">
        <v>2</v>
      </c>
      <c r="D602" s="2">
        <v>2018</v>
      </c>
      <c r="E602" s="2" t="s">
        <v>25</v>
      </c>
      <c r="F602" s="2" t="s">
        <v>25</v>
      </c>
      <c r="G602" s="2" t="s">
        <v>11</v>
      </c>
      <c r="H602" s="2" t="s">
        <v>12</v>
      </c>
      <c r="I602" s="2">
        <v>23</v>
      </c>
      <c r="J602" s="2" t="str">
        <f>VLOOKUP(A602,'Cor da Pele e Motivacao'!$A$2:$I$11399,6, FALSE)</f>
        <v>Parda</v>
      </c>
      <c r="K602" s="2" t="str">
        <f>VLOOKUP(A602,'Cor da Pele e Motivacao'!$A$2:$I$11399,8, FALSE)</f>
        <v>ATIVIDADES CRIMINAIS</v>
      </c>
      <c r="L602" s="2">
        <v>1</v>
      </c>
    </row>
    <row r="603" spans="1:12" ht="15.75" customHeight="1" x14ac:dyDescent="0.25">
      <c r="A603" t="str">
        <f>CONCATENATE(B603,C603,D603,H603,I603,L603)</f>
        <v>1022018HOMICIDIO251</v>
      </c>
      <c r="B603" s="2">
        <v>10</v>
      </c>
      <c r="C603" s="2">
        <v>2</v>
      </c>
      <c r="D603" s="2">
        <v>2018</v>
      </c>
      <c r="E603" s="2" t="s">
        <v>25</v>
      </c>
      <c r="F603" s="2" t="s">
        <v>25</v>
      </c>
      <c r="G603" s="2" t="s">
        <v>11</v>
      </c>
      <c r="H603" s="2" t="s">
        <v>12</v>
      </c>
      <c r="I603" s="2">
        <v>25</v>
      </c>
      <c r="J603" s="2" t="str">
        <f>VLOOKUP(A603,'Cor da Pele e Motivacao'!$A$2:$I$11399,6, FALSE)</f>
        <v>Parda</v>
      </c>
      <c r="K603" s="2" t="str">
        <f>VLOOKUP(A603,'Cor da Pele e Motivacao'!$A$2:$I$11399,8, FALSE)</f>
        <v>VIOLÊNCIA INTERPESSOAL</v>
      </c>
      <c r="L603" s="2">
        <v>1</v>
      </c>
    </row>
    <row r="604" spans="1:12" ht="15.75" customHeight="1" x14ac:dyDescent="0.25">
      <c r="A604" t="str">
        <f>CONCATENATE(B604,C604,D604,H604,I604,L604)</f>
        <v>1022018HOMICIDIO271</v>
      </c>
      <c r="B604" s="2">
        <v>10</v>
      </c>
      <c r="C604" s="2">
        <v>2</v>
      </c>
      <c r="D604" s="2">
        <v>2018</v>
      </c>
      <c r="E604" s="2" t="s">
        <v>25</v>
      </c>
      <c r="F604" s="2" t="s">
        <v>25</v>
      </c>
      <c r="G604" s="2" t="s">
        <v>11</v>
      </c>
      <c r="H604" s="2" t="s">
        <v>12</v>
      </c>
      <c r="I604" s="2">
        <v>27</v>
      </c>
      <c r="J604" s="2" t="str">
        <f>VLOOKUP(A604,'Cor da Pele e Motivacao'!$A$2:$I$11399,6, FALSE)</f>
        <v>Parda</v>
      </c>
      <c r="K604" s="2" t="str">
        <f>VLOOKUP(A604,'Cor da Pele e Motivacao'!$A$2:$I$11399,8, FALSE)</f>
        <v>VIOLÊNCIA INTERPESSOAL</v>
      </c>
      <c r="L604" s="2">
        <v>1</v>
      </c>
    </row>
    <row r="605" spans="1:12" ht="15.75" customHeight="1" x14ac:dyDescent="0.25">
      <c r="A605" t="str">
        <f>CONCATENATE(B605,C605,D605,H605,I605,L605)</f>
        <v>1022018HOMICIDIO311</v>
      </c>
      <c r="B605" s="2">
        <v>10</v>
      </c>
      <c r="C605" s="2">
        <v>2</v>
      </c>
      <c r="D605" s="2">
        <v>2018</v>
      </c>
      <c r="E605" s="2" t="s">
        <v>25</v>
      </c>
      <c r="F605" s="2" t="s">
        <v>25</v>
      </c>
      <c r="G605" s="2" t="s">
        <v>11</v>
      </c>
      <c r="H605" s="2" t="s">
        <v>12</v>
      </c>
      <c r="I605" s="2">
        <v>31</v>
      </c>
      <c r="J605" s="2" t="str">
        <f>VLOOKUP(A605,'Cor da Pele e Motivacao'!$A$2:$I$11399,6, FALSE)</f>
        <v>Parda</v>
      </c>
      <c r="K605" s="2" t="str">
        <f>VLOOKUP(A605,'Cor da Pele e Motivacao'!$A$2:$I$11399,8, FALSE)</f>
        <v>VIOLÊNCIA INTERPESSOAL</v>
      </c>
      <c r="L605" s="2">
        <v>1</v>
      </c>
    </row>
    <row r="606" spans="1:12" ht="15.75" customHeight="1" x14ac:dyDescent="0.25">
      <c r="A606" t="str">
        <f>CONCATENATE(B606,C606,D606,H606,I606,L606)</f>
        <v>1022018HOMICIDIO341</v>
      </c>
      <c r="B606" s="2">
        <v>10</v>
      </c>
      <c r="C606" s="2">
        <v>2</v>
      </c>
      <c r="D606" s="2">
        <v>2018</v>
      </c>
      <c r="E606" s="2" t="s">
        <v>25</v>
      </c>
      <c r="F606" s="2" t="s">
        <v>25</v>
      </c>
      <c r="G606" s="2" t="s">
        <v>11</v>
      </c>
      <c r="H606" s="2" t="s">
        <v>12</v>
      </c>
      <c r="I606" s="2">
        <v>34</v>
      </c>
      <c r="J606" s="2" t="str">
        <f>VLOOKUP(A606,'Cor da Pele e Motivacao'!$A$2:$I$11399,6, FALSE)</f>
        <v>Parda</v>
      </c>
      <c r="K606" s="2" t="str">
        <f>VLOOKUP(A606,'Cor da Pele e Motivacao'!$A$2:$I$11399,8, FALSE)</f>
        <v>ATIVIDADES CRIMINAIS</v>
      </c>
      <c r="L606" s="2">
        <v>1</v>
      </c>
    </row>
    <row r="607" spans="1:12" ht="15.75" customHeight="1" x14ac:dyDescent="0.25">
      <c r="A607" t="str">
        <f>CONCATENATE(B607,C607,D607,H607,I607,L607)</f>
        <v>1022018HOMICIDIO461</v>
      </c>
      <c r="B607" s="2">
        <v>10</v>
      </c>
      <c r="C607" s="2">
        <v>2</v>
      </c>
      <c r="D607" s="2">
        <v>2018</v>
      </c>
      <c r="E607" s="2" t="s">
        <v>25</v>
      </c>
      <c r="F607" s="2" t="s">
        <v>25</v>
      </c>
      <c r="G607" s="2" t="s">
        <v>11</v>
      </c>
      <c r="H607" s="2" t="s">
        <v>12</v>
      </c>
      <c r="I607" s="2">
        <v>46</v>
      </c>
      <c r="J607" s="2" t="str">
        <f>VLOOKUP(A607,'Cor da Pele e Motivacao'!$A$2:$I$11399,6, FALSE)</f>
        <v>Parda</v>
      </c>
      <c r="K607" s="2" t="str">
        <f>VLOOKUP(A607,'Cor da Pele e Motivacao'!$A$2:$I$11399,8, FALSE)</f>
        <v>VIOLÊNCIA INTERPESSOAL</v>
      </c>
      <c r="L607" s="2">
        <v>1</v>
      </c>
    </row>
    <row r="608" spans="1:12" ht="15.75" customHeight="1" x14ac:dyDescent="0.25">
      <c r="A608" t="str">
        <f>CONCATENATE(B608,C608,D608,H608,I608,L608)</f>
        <v>1022018LATROCINIO451</v>
      </c>
      <c r="B608" s="2">
        <v>10</v>
      </c>
      <c r="C608" s="2">
        <v>2</v>
      </c>
      <c r="D608" s="2">
        <v>2018</v>
      </c>
      <c r="E608" s="2" t="s">
        <v>81</v>
      </c>
      <c r="F608" s="2" t="s">
        <v>22</v>
      </c>
      <c r="G608" s="2" t="s">
        <v>11</v>
      </c>
      <c r="H608" s="2" t="s">
        <v>33</v>
      </c>
      <c r="I608" s="2">
        <v>45</v>
      </c>
      <c r="J608" s="2" t="str">
        <f>VLOOKUP(A608,'Cor da Pele e Motivacao'!$A$2:$I$11399,6, FALSE)</f>
        <v>Parda</v>
      </c>
      <c r="K608" s="2" t="str">
        <f>VLOOKUP(A608,'Cor da Pele e Motivacao'!$A$2:$I$11399,8, FALSE)</f>
        <v>PATRIMÔNIO</v>
      </c>
      <c r="L608" s="2">
        <v>1</v>
      </c>
    </row>
    <row r="609" spans="1:12" ht="15.75" customHeight="1" x14ac:dyDescent="0.25">
      <c r="A609" t="str">
        <f>CONCATENATE(B609,C609,D609,H609,I609,L609)</f>
        <v>1022018HOMICIDIO201</v>
      </c>
      <c r="B609" s="2">
        <v>10</v>
      </c>
      <c r="C609" s="2">
        <v>2</v>
      </c>
      <c r="D609" s="2">
        <v>2018</v>
      </c>
      <c r="E609" s="2" t="s">
        <v>82</v>
      </c>
      <c r="F609" s="2" t="s">
        <v>10</v>
      </c>
      <c r="G609" s="2" t="s">
        <v>11</v>
      </c>
      <c r="H609" s="2" t="s">
        <v>12</v>
      </c>
      <c r="I609" s="2">
        <v>20</v>
      </c>
      <c r="J609" s="2" t="str">
        <f>VLOOKUP(A609,'Cor da Pele e Motivacao'!$A$2:$I$11399,6, FALSE)</f>
        <v>Parda</v>
      </c>
      <c r="K609" s="2" t="str">
        <f>VLOOKUP(A609,'Cor da Pele e Motivacao'!$A$2:$I$11399,8, FALSE)</f>
        <v>ATIVIDADES CRIMINAIS</v>
      </c>
      <c r="L609" s="2">
        <v>1</v>
      </c>
    </row>
    <row r="610" spans="1:12" ht="15.75" customHeight="1" x14ac:dyDescent="0.25">
      <c r="A610" t="str">
        <f>CONCATENATE(B610,C610,D610,H610,I610,L610)</f>
        <v>1022018HOMICIDIO311</v>
      </c>
      <c r="B610" s="2">
        <v>10</v>
      </c>
      <c r="C610" s="2">
        <v>2</v>
      </c>
      <c r="D610" s="2">
        <v>2018</v>
      </c>
      <c r="E610" s="2" t="s">
        <v>94</v>
      </c>
      <c r="F610" s="2" t="s">
        <v>22</v>
      </c>
      <c r="G610" s="2" t="s">
        <v>11</v>
      </c>
      <c r="H610" s="2" t="s">
        <v>12</v>
      </c>
      <c r="I610" s="2">
        <v>31</v>
      </c>
      <c r="J610" s="2" t="str">
        <f>VLOOKUP(A610,'Cor da Pele e Motivacao'!$A$2:$I$11399,6, FALSE)</f>
        <v>Parda</v>
      </c>
      <c r="K610" s="2" t="str">
        <f>VLOOKUP(A610,'Cor da Pele e Motivacao'!$A$2:$I$11399,8, FALSE)</f>
        <v>VIOLÊNCIA INTERPESSOAL</v>
      </c>
      <c r="L610" s="2">
        <v>1</v>
      </c>
    </row>
    <row r="611" spans="1:12" ht="15.75" customHeight="1" x14ac:dyDescent="0.25">
      <c r="A611" t="str">
        <f>CONCATENATE(B611,C611,D611,H611,I611,L611)</f>
        <v>1122018HOMICIDIO191</v>
      </c>
      <c r="B611" s="2">
        <v>11</v>
      </c>
      <c r="C611" s="2">
        <v>2</v>
      </c>
      <c r="D611" s="2">
        <v>2018</v>
      </c>
      <c r="E611" s="2" t="s">
        <v>121</v>
      </c>
      <c r="F611" s="2" t="s">
        <v>16</v>
      </c>
      <c r="G611" s="2" t="s">
        <v>11</v>
      </c>
      <c r="H611" s="2" t="s">
        <v>12</v>
      </c>
      <c r="I611" s="2">
        <v>19</v>
      </c>
      <c r="J611" s="2" t="str">
        <f>VLOOKUP(A611,'Cor da Pele e Motivacao'!$A$2:$I$11399,6, FALSE)</f>
        <v>Parda</v>
      </c>
      <c r="K611" s="2" t="str">
        <f>VLOOKUP(A611,'Cor da Pele e Motivacao'!$A$2:$I$11399,8, FALSE)</f>
        <v>VIOLÊNCIA INTERPESSOAL</v>
      </c>
      <c r="L611" s="2">
        <v>1</v>
      </c>
    </row>
    <row r="612" spans="1:12" ht="15.75" customHeight="1" x14ac:dyDescent="0.25">
      <c r="A612" t="str">
        <f>CONCATENATE(B612,C612,D612,H612,I612,L612)</f>
        <v>1122018HOMICIDIO211</v>
      </c>
      <c r="B612" s="2">
        <v>11</v>
      </c>
      <c r="C612" s="2">
        <v>2</v>
      </c>
      <c r="D612" s="2">
        <v>2018</v>
      </c>
      <c r="E612" s="2" t="s">
        <v>13</v>
      </c>
      <c r="F612" s="2" t="s">
        <v>14</v>
      </c>
      <c r="G612" s="2" t="s">
        <v>11</v>
      </c>
      <c r="H612" s="2" t="s">
        <v>12</v>
      </c>
      <c r="I612" s="2">
        <v>21</v>
      </c>
      <c r="J612" s="2" t="str">
        <f>VLOOKUP(A612,'Cor da Pele e Motivacao'!$A$2:$I$11399,6, FALSE)</f>
        <v>Parda</v>
      </c>
      <c r="K612" s="2" t="str">
        <f>VLOOKUP(A612,'Cor da Pele e Motivacao'!$A$2:$I$11399,8, FALSE)</f>
        <v>ATIVIDADES CRIMINAIS</v>
      </c>
      <c r="L612" s="2">
        <v>1</v>
      </c>
    </row>
    <row r="613" spans="1:12" ht="15.75" customHeight="1" x14ac:dyDescent="0.25">
      <c r="A613" t="str">
        <f>CONCATENATE(B613,C613,D613,H613,I613,L613)</f>
        <v>1122018HOMICIDIO511</v>
      </c>
      <c r="B613" s="2">
        <v>11</v>
      </c>
      <c r="C613" s="2">
        <v>2</v>
      </c>
      <c r="D613" s="2">
        <v>2018</v>
      </c>
      <c r="E613" s="2" t="s">
        <v>13</v>
      </c>
      <c r="F613" s="2" t="s">
        <v>14</v>
      </c>
      <c r="G613" s="2" t="s">
        <v>11</v>
      </c>
      <c r="H613" s="2" t="s">
        <v>12</v>
      </c>
      <c r="I613" s="2">
        <v>51</v>
      </c>
      <c r="J613" s="2" t="str">
        <f>VLOOKUP(A613,'Cor da Pele e Motivacao'!$A$2:$I$11399,6, FALSE)</f>
        <v>Parda</v>
      </c>
      <c r="K613" s="2" t="str">
        <f>VLOOKUP(A613,'Cor da Pele e Motivacao'!$A$2:$I$11399,8, FALSE)</f>
        <v>ATIVIDADES CRIMINAIS</v>
      </c>
      <c r="L613" s="2">
        <v>1</v>
      </c>
    </row>
    <row r="614" spans="1:12" ht="15.75" customHeight="1" x14ac:dyDescent="0.25">
      <c r="A614" t="str">
        <f>CONCATENATE(B614,C614,D614,H614,I614,L614)</f>
        <v>1122018HOMICIDIO211</v>
      </c>
      <c r="B614" s="2">
        <v>11</v>
      </c>
      <c r="C614" s="2">
        <v>2</v>
      </c>
      <c r="D614" s="2">
        <v>2018</v>
      </c>
      <c r="E614" s="2" t="s">
        <v>83</v>
      </c>
      <c r="F614" s="2" t="s">
        <v>14</v>
      </c>
      <c r="G614" s="2" t="s">
        <v>11</v>
      </c>
      <c r="H614" s="2" t="s">
        <v>12</v>
      </c>
      <c r="I614" s="2">
        <v>21</v>
      </c>
      <c r="J614" s="2" t="str">
        <f>VLOOKUP(A614,'Cor da Pele e Motivacao'!$A$2:$I$11399,6, FALSE)</f>
        <v>Parda</v>
      </c>
      <c r="K614" s="2" t="str">
        <f>VLOOKUP(A614,'Cor da Pele e Motivacao'!$A$2:$I$11399,8, FALSE)</f>
        <v>ATIVIDADES CRIMINAIS</v>
      </c>
      <c r="L614" s="2">
        <v>1</v>
      </c>
    </row>
    <row r="615" spans="1:12" ht="15.75" customHeight="1" x14ac:dyDescent="0.25">
      <c r="A615" t="str">
        <f>CONCATENATE(B615,C615,D615,H615,I615,L615)</f>
        <v>1122018HOMICIDIO411</v>
      </c>
      <c r="B615" s="2">
        <v>11</v>
      </c>
      <c r="C615" s="2">
        <v>2</v>
      </c>
      <c r="D615" s="2">
        <v>2018</v>
      </c>
      <c r="E615" s="2" t="s">
        <v>134</v>
      </c>
      <c r="F615" s="2" t="s">
        <v>22</v>
      </c>
      <c r="G615" s="2" t="s">
        <v>11</v>
      </c>
      <c r="H615" s="2" t="s">
        <v>12</v>
      </c>
      <c r="I615" s="2">
        <v>41</v>
      </c>
      <c r="J615" s="2" t="str">
        <f>VLOOKUP(A615,'Cor da Pele e Motivacao'!$A$2:$I$11399,6, FALSE)</f>
        <v>Parda</v>
      </c>
      <c r="K615" s="2" t="str">
        <f>VLOOKUP(A615,'Cor da Pele e Motivacao'!$A$2:$I$11399,8, FALSE)</f>
        <v>ATIVIDADES CRIMINAIS</v>
      </c>
      <c r="L615" s="2">
        <v>1</v>
      </c>
    </row>
    <row r="616" spans="1:12" ht="15.75" customHeight="1" x14ac:dyDescent="0.25">
      <c r="A616" t="str">
        <f>CONCATENATE(B616,C616,D616,H616,I616,L616)</f>
        <v>1122018HOMICIDIO501</v>
      </c>
      <c r="B616" s="2">
        <v>11</v>
      </c>
      <c r="C616" s="2">
        <v>2</v>
      </c>
      <c r="D616" s="2">
        <v>2018</v>
      </c>
      <c r="E616" s="2" t="s">
        <v>135</v>
      </c>
      <c r="F616" s="2" t="s">
        <v>16</v>
      </c>
      <c r="G616" s="2" t="s">
        <v>11</v>
      </c>
      <c r="H616" s="2" t="s">
        <v>12</v>
      </c>
      <c r="I616" s="2">
        <v>50</v>
      </c>
      <c r="J616" s="2" t="str">
        <f>VLOOKUP(A616,'Cor da Pele e Motivacao'!$A$2:$I$11399,6, FALSE)</f>
        <v>Parda</v>
      </c>
      <c r="K616" s="2" t="str">
        <f>VLOOKUP(A616,'Cor da Pele e Motivacao'!$A$2:$I$11399,8, FALSE)</f>
        <v>VIOLÊNCIA INTERPESSOAL</v>
      </c>
      <c r="L616" s="2">
        <v>1</v>
      </c>
    </row>
    <row r="617" spans="1:12" ht="15.75" customHeight="1" x14ac:dyDescent="0.25">
      <c r="A617" t="str">
        <f>CONCATENATE(B617,C617,D617,H617,I617,L617)</f>
        <v>1122018HOMICIDIO131</v>
      </c>
      <c r="B617" s="2">
        <v>11</v>
      </c>
      <c r="C617" s="2">
        <v>2</v>
      </c>
      <c r="D617" s="2">
        <v>2018</v>
      </c>
      <c r="E617" s="2" t="s">
        <v>19</v>
      </c>
      <c r="F617" s="2" t="s">
        <v>14</v>
      </c>
      <c r="G617" s="2" t="s">
        <v>28</v>
      </c>
      <c r="H617" s="2" t="s">
        <v>12</v>
      </c>
      <c r="I617" s="2">
        <v>13</v>
      </c>
      <c r="J617" s="2" t="str">
        <f>VLOOKUP(A617,'Cor da Pele e Motivacao'!$A$2:$I$11399,6, FALSE)</f>
        <v>Parda</v>
      </c>
      <c r="K617" s="2" t="str">
        <f>VLOOKUP(A617,'Cor da Pele e Motivacao'!$A$2:$I$11399,8, FALSE)</f>
        <v>OUTRAS MOTIVAÇÕES</v>
      </c>
      <c r="L617" s="2">
        <v>1</v>
      </c>
    </row>
    <row r="618" spans="1:12" ht="15.75" customHeight="1" x14ac:dyDescent="0.25">
      <c r="A618" t="str">
        <f>CONCATENATE(B618,C618,D618,H618,I618,L618)</f>
        <v>1122018HOMICIDIO261</v>
      </c>
      <c r="B618" s="2">
        <v>11</v>
      </c>
      <c r="C618" s="2">
        <v>2</v>
      </c>
      <c r="D618" s="2">
        <v>2018</v>
      </c>
      <c r="E618" s="2" t="s">
        <v>19</v>
      </c>
      <c r="F618" s="2" t="s">
        <v>14</v>
      </c>
      <c r="G618" s="2" t="s">
        <v>11</v>
      </c>
      <c r="H618" s="2" t="s">
        <v>12</v>
      </c>
      <c r="I618" s="2">
        <v>26</v>
      </c>
      <c r="J618" s="2" t="str">
        <f>VLOOKUP(A618,'Cor da Pele e Motivacao'!$A$2:$I$11399,6, FALSE)</f>
        <v>Parda</v>
      </c>
      <c r="K618" s="2" t="str">
        <f>VLOOKUP(A618,'Cor da Pele e Motivacao'!$A$2:$I$11399,8, FALSE)</f>
        <v>VIOLÊNCIA INTERPESSOAL</v>
      </c>
      <c r="L618" s="2">
        <v>1</v>
      </c>
    </row>
    <row r="619" spans="1:12" ht="15.75" customHeight="1" x14ac:dyDescent="0.25">
      <c r="A619" t="str">
        <f>CONCATENATE(B619,C619,D619,H619,I619,L619)</f>
        <v>1122018HOMICIDIO231</v>
      </c>
      <c r="B619" s="2">
        <v>11</v>
      </c>
      <c r="C619" s="2">
        <v>2</v>
      </c>
      <c r="D619" s="2">
        <v>2018</v>
      </c>
      <c r="E619" s="2" t="s">
        <v>20</v>
      </c>
      <c r="F619" s="2" t="s">
        <v>14</v>
      </c>
      <c r="G619" s="2" t="s">
        <v>28</v>
      </c>
      <c r="H619" s="2" t="s">
        <v>12</v>
      </c>
      <c r="I619" s="2">
        <v>23</v>
      </c>
      <c r="J619" s="2" t="str">
        <f>VLOOKUP(A619,'Cor da Pele e Motivacao'!$A$2:$I$11399,6, FALSE)</f>
        <v>Parda</v>
      </c>
      <c r="K619" s="2" t="str">
        <f>VLOOKUP(A619,'Cor da Pele e Motivacao'!$A$2:$I$11399,8, FALSE)</f>
        <v>VIOLÊNCIA INTERPESSOAL</v>
      </c>
      <c r="L619" s="2">
        <v>1</v>
      </c>
    </row>
    <row r="620" spans="1:12" ht="15.75" customHeight="1" x14ac:dyDescent="0.25">
      <c r="A620" t="str">
        <f>CONCATENATE(B620,C620,D620,H620,I620,L620)</f>
        <v>1122018HOMICIDIO451</v>
      </c>
      <c r="B620" s="2">
        <v>11</v>
      </c>
      <c r="C620" s="2">
        <v>2</v>
      </c>
      <c r="D620" s="2">
        <v>2018</v>
      </c>
      <c r="E620" s="2" t="s">
        <v>136</v>
      </c>
      <c r="F620" s="2" t="s">
        <v>10</v>
      </c>
      <c r="G620" s="2" t="s">
        <v>11</v>
      </c>
      <c r="H620" s="2" t="s">
        <v>12</v>
      </c>
      <c r="I620" s="2">
        <v>45</v>
      </c>
      <c r="J620" s="2" t="str">
        <f>VLOOKUP(A620,'Cor da Pele e Motivacao'!$A$2:$I$11399,6, FALSE)</f>
        <v>Parda</v>
      </c>
      <c r="K620" s="2" t="str">
        <f>VLOOKUP(A620,'Cor da Pele e Motivacao'!$A$2:$I$11399,8, FALSE)</f>
        <v>VIOLÊNCIA INTERPESSOAL</v>
      </c>
      <c r="L620" s="2">
        <v>1</v>
      </c>
    </row>
    <row r="621" spans="1:12" ht="15.75" customHeight="1" x14ac:dyDescent="0.25">
      <c r="A621" t="str">
        <f>CONCATENATE(B621,C621,D621,H621,I621,L621)</f>
        <v>1122018HOMICIDIO221</v>
      </c>
      <c r="B621" s="2">
        <v>11</v>
      </c>
      <c r="C621" s="2">
        <v>2</v>
      </c>
      <c r="D621" s="2">
        <v>2018</v>
      </c>
      <c r="E621" s="2" t="s">
        <v>107</v>
      </c>
      <c r="F621" s="2" t="s">
        <v>22</v>
      </c>
      <c r="G621" s="2" t="s">
        <v>11</v>
      </c>
      <c r="H621" s="2" t="s">
        <v>12</v>
      </c>
      <c r="I621" s="2">
        <v>22</v>
      </c>
      <c r="J621" s="2" t="str">
        <f>VLOOKUP(A621,'Cor da Pele e Motivacao'!$A$2:$I$11399,6, FALSE)</f>
        <v>Parda</v>
      </c>
      <c r="K621" s="2" t="str">
        <f>VLOOKUP(A621,'Cor da Pele e Motivacao'!$A$2:$I$11399,8, FALSE)</f>
        <v>ATIVIDADES CRIMINAIS</v>
      </c>
      <c r="L621" s="2">
        <v>1</v>
      </c>
    </row>
    <row r="622" spans="1:12" ht="15.75" customHeight="1" x14ac:dyDescent="0.25">
      <c r="A622" t="str">
        <f>CONCATENATE(B622,C622,D622,H622,I622,L622)</f>
        <v>1122018HOMICIDIO271</v>
      </c>
      <c r="B622" s="2">
        <v>11</v>
      </c>
      <c r="C622" s="2">
        <v>2</v>
      </c>
      <c r="D622" s="2">
        <v>2018</v>
      </c>
      <c r="E622" s="2" t="s">
        <v>25</v>
      </c>
      <c r="F622" s="2" t="s">
        <v>25</v>
      </c>
      <c r="G622" s="2" t="s">
        <v>28</v>
      </c>
      <c r="H622" s="2" t="s">
        <v>12</v>
      </c>
      <c r="I622" s="2">
        <v>27</v>
      </c>
      <c r="J622" s="2" t="str">
        <f>VLOOKUP(A622,'Cor da Pele e Motivacao'!$A$2:$I$11399,6, FALSE)</f>
        <v>Parda</v>
      </c>
      <c r="K622" s="2" t="str">
        <f>VLOOKUP(A622,'Cor da Pele e Motivacao'!$A$2:$I$11399,8, FALSE)</f>
        <v>A DEFINIR</v>
      </c>
      <c r="L622" s="2">
        <v>1</v>
      </c>
    </row>
    <row r="623" spans="1:12" ht="15.75" customHeight="1" x14ac:dyDescent="0.25">
      <c r="A623" t="str">
        <f>CONCATENATE(B623,C623,D623,H623,I623,L623)</f>
        <v>1122018HOMICIDIO191</v>
      </c>
      <c r="B623" s="2">
        <v>11</v>
      </c>
      <c r="C623" s="2">
        <v>2</v>
      </c>
      <c r="D623" s="2">
        <v>2018</v>
      </c>
      <c r="E623" s="2" t="s">
        <v>25</v>
      </c>
      <c r="F623" s="2" t="s">
        <v>25</v>
      </c>
      <c r="G623" s="2" t="s">
        <v>11</v>
      </c>
      <c r="H623" s="2" t="s">
        <v>12</v>
      </c>
      <c r="I623" s="2">
        <v>19</v>
      </c>
      <c r="J623" s="2" t="str">
        <f>VLOOKUP(A623,'Cor da Pele e Motivacao'!$A$2:$I$11399,6, FALSE)</f>
        <v>Parda</v>
      </c>
      <c r="K623" s="2" t="str">
        <f>VLOOKUP(A623,'Cor da Pele e Motivacao'!$A$2:$I$11399,8, FALSE)</f>
        <v>VIOLÊNCIA INTERPESSOAL</v>
      </c>
      <c r="L623" s="2">
        <v>1</v>
      </c>
    </row>
    <row r="624" spans="1:12" ht="15.75" customHeight="1" x14ac:dyDescent="0.25">
      <c r="A624" t="str">
        <f>CONCATENATE(B624,C624,D624,H624,I624,L624)</f>
        <v>1122018HOMICIDIO211</v>
      </c>
      <c r="B624" s="2">
        <v>11</v>
      </c>
      <c r="C624" s="2">
        <v>2</v>
      </c>
      <c r="D624" s="2">
        <v>2018</v>
      </c>
      <c r="E624" s="2" t="s">
        <v>25</v>
      </c>
      <c r="F624" s="2" t="s">
        <v>25</v>
      </c>
      <c r="G624" s="2" t="s">
        <v>11</v>
      </c>
      <c r="H624" s="2" t="s">
        <v>12</v>
      </c>
      <c r="I624" s="2">
        <v>21</v>
      </c>
      <c r="J624" s="2" t="str">
        <f>VLOOKUP(A624,'Cor da Pele e Motivacao'!$A$2:$I$11399,6, FALSE)</f>
        <v>Parda</v>
      </c>
      <c r="K624" s="2" t="str">
        <f>VLOOKUP(A624,'Cor da Pele e Motivacao'!$A$2:$I$11399,8, FALSE)</f>
        <v>ATIVIDADES CRIMINAIS</v>
      </c>
      <c r="L624" s="2">
        <v>1</v>
      </c>
    </row>
    <row r="625" spans="1:12" ht="15.75" customHeight="1" x14ac:dyDescent="0.25">
      <c r="A625" t="str">
        <f>CONCATENATE(B625,C625,D625,H625,I625,L625)</f>
        <v>1122018HOMICIDIO191</v>
      </c>
      <c r="B625" s="2">
        <v>11</v>
      </c>
      <c r="C625" s="2">
        <v>2</v>
      </c>
      <c r="D625" s="2">
        <v>2018</v>
      </c>
      <c r="E625" s="2" t="s">
        <v>119</v>
      </c>
      <c r="F625" s="2" t="s">
        <v>16</v>
      </c>
      <c r="G625" s="2" t="s">
        <v>11</v>
      </c>
      <c r="H625" s="2" t="s">
        <v>12</v>
      </c>
      <c r="I625" s="2">
        <v>19</v>
      </c>
      <c r="J625" s="2" t="str">
        <f>VLOOKUP(A625,'Cor da Pele e Motivacao'!$A$2:$I$11399,6, FALSE)</f>
        <v>Parda</v>
      </c>
      <c r="K625" s="2" t="str">
        <f>VLOOKUP(A625,'Cor da Pele e Motivacao'!$A$2:$I$11399,8, FALSE)</f>
        <v>VIOLÊNCIA INTERPESSOAL</v>
      </c>
      <c r="L625" s="2">
        <v>1</v>
      </c>
    </row>
    <row r="626" spans="1:12" ht="15.75" customHeight="1" x14ac:dyDescent="0.25">
      <c r="A626" t="str">
        <f>CONCATENATE(B626,C626,D626,H626,I626,L626)</f>
        <v>1122018HOMICIDIO181</v>
      </c>
      <c r="B626" s="2">
        <v>11</v>
      </c>
      <c r="C626" s="2">
        <v>2</v>
      </c>
      <c r="D626" s="2">
        <v>2018</v>
      </c>
      <c r="E626" s="2" t="s">
        <v>137</v>
      </c>
      <c r="F626" s="2" t="s">
        <v>22</v>
      </c>
      <c r="G626" s="2" t="s">
        <v>11</v>
      </c>
      <c r="H626" s="2" t="s">
        <v>12</v>
      </c>
      <c r="I626" s="2">
        <v>18</v>
      </c>
      <c r="J626" s="2" t="str">
        <f>VLOOKUP(A626,'Cor da Pele e Motivacao'!$A$2:$I$11399,6, FALSE)</f>
        <v>Parda</v>
      </c>
      <c r="K626" s="2" t="str">
        <f>VLOOKUP(A626,'Cor da Pele e Motivacao'!$A$2:$I$11399,8, FALSE)</f>
        <v>ATIVIDADES CRIMINAIS</v>
      </c>
      <c r="L626" s="2">
        <v>1</v>
      </c>
    </row>
    <row r="627" spans="1:12" ht="15.75" customHeight="1" x14ac:dyDescent="0.25">
      <c r="A627" t="str">
        <f>CONCATENATE(B627,C627,D627,H627,I627,L627)</f>
        <v>1122018HOMICIDIO201</v>
      </c>
      <c r="B627" s="2">
        <v>11</v>
      </c>
      <c r="C627" s="2">
        <v>2</v>
      </c>
      <c r="D627" s="2">
        <v>2018</v>
      </c>
      <c r="E627" s="2" t="s">
        <v>38</v>
      </c>
      <c r="F627" s="2" t="s">
        <v>22</v>
      </c>
      <c r="G627" s="2" t="s">
        <v>11</v>
      </c>
      <c r="H627" s="2" t="s">
        <v>12</v>
      </c>
      <c r="I627" s="2">
        <v>20</v>
      </c>
      <c r="J627" s="2" t="str">
        <f>VLOOKUP(A627,'Cor da Pele e Motivacao'!$A$2:$I$11399,6, FALSE)</f>
        <v>Parda</v>
      </c>
      <c r="K627" s="2" t="str">
        <f>VLOOKUP(A627,'Cor da Pele e Motivacao'!$A$2:$I$11399,8, FALSE)</f>
        <v>ATIVIDADES CRIMINAIS</v>
      </c>
      <c r="L627" s="2">
        <v>1</v>
      </c>
    </row>
    <row r="628" spans="1:12" ht="15.75" customHeight="1" x14ac:dyDescent="0.25">
      <c r="A628" t="str">
        <f>CONCATENATE(B628,C628,D628,H628,I628,L628)</f>
        <v>1122018HOMICIDIO261</v>
      </c>
      <c r="B628" s="2">
        <v>11</v>
      </c>
      <c r="C628" s="2">
        <v>2</v>
      </c>
      <c r="D628" s="2">
        <v>2018</v>
      </c>
      <c r="E628" s="2" t="s">
        <v>38</v>
      </c>
      <c r="F628" s="2" t="s">
        <v>22</v>
      </c>
      <c r="G628" s="2" t="s">
        <v>11</v>
      </c>
      <c r="H628" s="2" t="s">
        <v>12</v>
      </c>
      <c r="I628" s="2">
        <v>26</v>
      </c>
      <c r="J628" s="2" t="str">
        <f>VLOOKUP(A628,'Cor da Pele e Motivacao'!$A$2:$I$11399,6, FALSE)</f>
        <v>Parda</v>
      </c>
      <c r="K628" s="2" t="str">
        <f>VLOOKUP(A628,'Cor da Pele e Motivacao'!$A$2:$I$11399,8, FALSE)</f>
        <v>VIOLÊNCIA INTERPESSOAL</v>
      </c>
      <c r="L628" s="2">
        <v>1</v>
      </c>
    </row>
    <row r="629" spans="1:12" ht="15.75" customHeight="1" x14ac:dyDescent="0.25">
      <c r="A629" t="str">
        <f>CONCATENATE(B629,C629,D629,H629,I629,L629)</f>
        <v>1222018HOMICIDIO221</v>
      </c>
      <c r="B629" s="2">
        <v>12</v>
      </c>
      <c r="C629" s="2">
        <v>2</v>
      </c>
      <c r="D629" s="2">
        <v>2018</v>
      </c>
      <c r="E629" s="2" t="s">
        <v>62</v>
      </c>
      <c r="F629" s="2" t="s">
        <v>16</v>
      </c>
      <c r="G629" s="2" t="s">
        <v>11</v>
      </c>
      <c r="H629" s="2" t="s">
        <v>12</v>
      </c>
      <c r="I629" s="2">
        <v>22</v>
      </c>
      <c r="J629" s="2" t="str">
        <f>VLOOKUP(A629,'Cor da Pele e Motivacao'!$A$2:$I$11399,6, FALSE)</f>
        <v>Parda</v>
      </c>
      <c r="K629" s="2" t="str">
        <f>VLOOKUP(A629,'Cor da Pele e Motivacao'!$A$2:$I$11399,8, FALSE)</f>
        <v>VIOLÊNCIA INTERPESSOAL</v>
      </c>
      <c r="L629" s="2">
        <v>1</v>
      </c>
    </row>
    <row r="630" spans="1:12" ht="15.75" customHeight="1" x14ac:dyDescent="0.25">
      <c r="A630" t="str">
        <f>CONCATENATE(B630,C630,D630,H630,I630,L630)</f>
        <v>1222018HOMICIDIO291</v>
      </c>
      <c r="B630" s="2">
        <v>12</v>
      </c>
      <c r="C630" s="2">
        <v>2</v>
      </c>
      <c r="D630" s="2">
        <v>2018</v>
      </c>
      <c r="E630" s="2" t="s">
        <v>43</v>
      </c>
      <c r="F630" s="2" t="s">
        <v>22</v>
      </c>
      <c r="G630" s="2" t="s">
        <v>11</v>
      </c>
      <c r="H630" s="2" t="s">
        <v>12</v>
      </c>
      <c r="I630" s="2">
        <v>29</v>
      </c>
      <c r="J630" s="2" t="str">
        <f>VLOOKUP(A630,'Cor da Pele e Motivacao'!$A$2:$I$11399,6, FALSE)</f>
        <v>Parda</v>
      </c>
      <c r="K630" s="2" t="str">
        <f>VLOOKUP(A630,'Cor da Pele e Motivacao'!$A$2:$I$11399,8, FALSE)</f>
        <v>VIOLÊNCIA INTERPESSOAL</v>
      </c>
      <c r="L630" s="2">
        <v>1</v>
      </c>
    </row>
    <row r="631" spans="1:12" ht="15.75" customHeight="1" x14ac:dyDescent="0.25">
      <c r="A631" t="str">
        <f>CONCATENATE(B631,C631,D631,H631,I631,L631)</f>
        <v>1222018HOMICIDIO231</v>
      </c>
      <c r="B631" s="2">
        <v>12</v>
      </c>
      <c r="C631" s="2">
        <v>2</v>
      </c>
      <c r="D631" s="2">
        <v>2018</v>
      </c>
      <c r="E631" s="2" t="s">
        <v>72</v>
      </c>
      <c r="F631" s="2" t="s">
        <v>16</v>
      </c>
      <c r="G631" s="2" t="s">
        <v>11</v>
      </c>
      <c r="H631" s="2" t="s">
        <v>12</v>
      </c>
      <c r="I631" s="2">
        <v>23</v>
      </c>
      <c r="J631" s="2" t="str">
        <f>VLOOKUP(A631,'Cor da Pele e Motivacao'!$A$2:$I$11399,6, FALSE)</f>
        <v>Branca</v>
      </c>
      <c r="K631" s="2" t="str">
        <f>VLOOKUP(A631,'Cor da Pele e Motivacao'!$A$2:$I$11399,8, FALSE)</f>
        <v>VIOLÊNCIA INTERPESSOAL</v>
      </c>
      <c r="L631" s="2">
        <v>1</v>
      </c>
    </row>
    <row r="632" spans="1:12" ht="15.75" customHeight="1" x14ac:dyDescent="0.25">
      <c r="A632" t="str">
        <f>CONCATENATE(B632,C632,D632,H632,I632,L632)</f>
        <v>1222018HOMICIDIO251</v>
      </c>
      <c r="B632" s="2">
        <v>12</v>
      </c>
      <c r="C632" s="2">
        <v>2</v>
      </c>
      <c r="D632" s="2">
        <v>2018</v>
      </c>
      <c r="E632" s="2" t="s">
        <v>19</v>
      </c>
      <c r="F632" s="2" t="s">
        <v>14</v>
      </c>
      <c r="G632" s="2" t="s">
        <v>11</v>
      </c>
      <c r="H632" s="2" t="s">
        <v>12</v>
      </c>
      <c r="I632" s="2">
        <v>25</v>
      </c>
      <c r="J632" s="2" t="str">
        <f>VLOOKUP(A632,'Cor da Pele e Motivacao'!$A$2:$I$11399,6, FALSE)</f>
        <v>Parda</v>
      </c>
      <c r="K632" s="2" t="str">
        <f>VLOOKUP(A632,'Cor da Pele e Motivacao'!$A$2:$I$11399,8, FALSE)</f>
        <v>ATIVIDADES CRIMINAIS</v>
      </c>
      <c r="L632" s="2">
        <v>1</v>
      </c>
    </row>
    <row r="633" spans="1:12" ht="15.75" customHeight="1" x14ac:dyDescent="0.25">
      <c r="A633" t="str">
        <f>CONCATENATE(B633,C633,D633,H633,I633,L633)</f>
        <v>1222018HOMICIDIO271</v>
      </c>
      <c r="B633" s="2">
        <v>12</v>
      </c>
      <c r="C633" s="2">
        <v>2</v>
      </c>
      <c r="D633" s="2">
        <v>2018</v>
      </c>
      <c r="E633" s="2" t="s">
        <v>19</v>
      </c>
      <c r="F633" s="2" t="s">
        <v>14</v>
      </c>
      <c r="G633" s="2" t="s">
        <v>11</v>
      </c>
      <c r="H633" s="2" t="s">
        <v>12</v>
      </c>
      <c r="I633" s="2">
        <v>27</v>
      </c>
      <c r="J633" s="2" t="str">
        <f>VLOOKUP(A633,'Cor da Pele e Motivacao'!$A$2:$I$11399,6, FALSE)</f>
        <v>Parda</v>
      </c>
      <c r="K633" s="2" t="str">
        <f>VLOOKUP(A633,'Cor da Pele e Motivacao'!$A$2:$I$11399,8, FALSE)</f>
        <v>ATIVIDADES CRIMINAIS</v>
      </c>
      <c r="L633" s="2">
        <v>1</v>
      </c>
    </row>
    <row r="634" spans="1:12" ht="15.75" customHeight="1" x14ac:dyDescent="0.25">
      <c r="A634" t="str">
        <f>CONCATENATE(B634,C634,D634,H634,I634,L634)</f>
        <v>1222018HOMICIDIO361</v>
      </c>
      <c r="B634" s="2">
        <v>12</v>
      </c>
      <c r="C634" s="2">
        <v>2</v>
      </c>
      <c r="D634" s="2">
        <v>2018</v>
      </c>
      <c r="E634" s="2" t="s">
        <v>20</v>
      </c>
      <c r="F634" s="2" t="s">
        <v>14</v>
      </c>
      <c r="G634" s="2" t="s">
        <v>11</v>
      </c>
      <c r="H634" s="2" t="s">
        <v>12</v>
      </c>
      <c r="I634" s="2">
        <v>36</v>
      </c>
      <c r="J634" s="2" t="str">
        <f>VLOOKUP(A634,'Cor da Pele e Motivacao'!$A$2:$I$11399,6, FALSE)</f>
        <v>Parda</v>
      </c>
      <c r="K634" s="2" t="str">
        <f>VLOOKUP(A634,'Cor da Pele e Motivacao'!$A$2:$I$11399,8, FALSE)</f>
        <v>ATIVIDADES CRIMINAIS</v>
      </c>
      <c r="L634" s="2">
        <v>1</v>
      </c>
    </row>
    <row r="635" spans="1:12" ht="15.75" customHeight="1" x14ac:dyDescent="0.25">
      <c r="A635" t="str">
        <f>CONCATENATE(B635,C635,D635,H635,I635,L635)</f>
        <v>1222018HOMICIDIO471</v>
      </c>
      <c r="B635" s="2">
        <v>12</v>
      </c>
      <c r="C635" s="2">
        <v>2</v>
      </c>
      <c r="D635" s="2">
        <v>2018</v>
      </c>
      <c r="E635" s="2" t="s">
        <v>36</v>
      </c>
      <c r="F635" s="2" t="s">
        <v>14</v>
      </c>
      <c r="G635" s="2" t="s">
        <v>11</v>
      </c>
      <c r="H635" s="2" t="s">
        <v>12</v>
      </c>
      <c r="I635" s="2">
        <v>47</v>
      </c>
      <c r="J635" s="2" t="str">
        <f>VLOOKUP(A635,'Cor da Pele e Motivacao'!$A$2:$I$11399,6, FALSE)</f>
        <v>Parda</v>
      </c>
      <c r="K635" s="2" t="str">
        <f>VLOOKUP(A635,'Cor da Pele e Motivacao'!$A$2:$I$11399,8, FALSE)</f>
        <v>VIOLÊNCIA INTERPESSOAL</v>
      </c>
      <c r="L635" s="2">
        <v>1</v>
      </c>
    </row>
    <row r="636" spans="1:12" ht="15.75" customHeight="1" x14ac:dyDescent="0.25">
      <c r="A636" t="str">
        <f>CONCATENATE(B636,C636,D636,H636,I636,L636)</f>
        <v>1222018HOMICIDIO501</v>
      </c>
      <c r="B636" s="2">
        <v>12</v>
      </c>
      <c r="C636" s="2">
        <v>2</v>
      </c>
      <c r="D636" s="2">
        <v>2018</v>
      </c>
      <c r="E636" s="2" t="s">
        <v>36</v>
      </c>
      <c r="F636" s="2" t="s">
        <v>14</v>
      </c>
      <c r="G636" s="2" t="s">
        <v>11</v>
      </c>
      <c r="H636" s="2" t="s">
        <v>12</v>
      </c>
      <c r="I636" s="2">
        <v>50</v>
      </c>
      <c r="J636" s="2" t="str">
        <f>VLOOKUP(A636,'Cor da Pele e Motivacao'!$A$2:$I$11399,6, FALSE)</f>
        <v>Parda</v>
      </c>
      <c r="K636" s="2" t="str">
        <f>VLOOKUP(A636,'Cor da Pele e Motivacao'!$A$2:$I$11399,8, FALSE)</f>
        <v>ATIVIDADES CRIMINAIS</v>
      </c>
      <c r="L636" s="2">
        <v>1</v>
      </c>
    </row>
    <row r="637" spans="1:12" ht="15.75" customHeight="1" x14ac:dyDescent="0.25">
      <c r="A637" t="str">
        <f>CONCATENATE(B637,C637,D637,H637,I637,L637)</f>
        <v>1222018HOMICIDIO171</v>
      </c>
      <c r="B637" s="2">
        <v>12</v>
      </c>
      <c r="C637" s="2">
        <v>2</v>
      </c>
      <c r="D637" s="2">
        <v>2018</v>
      </c>
      <c r="E637" s="2" t="s">
        <v>116</v>
      </c>
      <c r="F637" s="2" t="s">
        <v>16</v>
      </c>
      <c r="G637" s="2" t="s">
        <v>11</v>
      </c>
      <c r="H637" s="2" t="s">
        <v>12</v>
      </c>
      <c r="I637" s="2">
        <v>17</v>
      </c>
      <c r="J637" s="2" t="str">
        <f>VLOOKUP(A637,'Cor da Pele e Motivacao'!$A$2:$I$11399,6, FALSE)</f>
        <v>Parda</v>
      </c>
      <c r="K637" s="2" t="str">
        <f>VLOOKUP(A637,'Cor da Pele e Motivacao'!$A$2:$I$11399,8, FALSE)</f>
        <v>ATIVIDADES CRIMINAIS</v>
      </c>
      <c r="L637" s="2">
        <v>1</v>
      </c>
    </row>
    <row r="638" spans="1:12" ht="15.75" customHeight="1" x14ac:dyDescent="0.25">
      <c r="A638" t="str">
        <f>CONCATENATE(B638,C638,D638,H638,I638,L638)</f>
        <v>1222018HOMICIDIO201</v>
      </c>
      <c r="B638" s="2">
        <v>12</v>
      </c>
      <c r="C638" s="2">
        <v>2</v>
      </c>
      <c r="D638" s="2">
        <v>2018</v>
      </c>
      <c r="E638" s="2" t="s">
        <v>25</v>
      </c>
      <c r="F638" s="2" t="s">
        <v>25</v>
      </c>
      <c r="G638" s="2" t="s">
        <v>28</v>
      </c>
      <c r="H638" s="2" t="s">
        <v>12</v>
      </c>
      <c r="I638" s="2">
        <v>20</v>
      </c>
      <c r="J638" s="2" t="str">
        <f>VLOOKUP(A638,'Cor da Pele e Motivacao'!$A$2:$I$11399,6, FALSE)</f>
        <v>Parda</v>
      </c>
      <c r="K638" s="2" t="str">
        <f>VLOOKUP(A638,'Cor da Pele e Motivacao'!$A$2:$I$11399,8, FALSE)</f>
        <v>ATIVIDADES CRIMINAIS</v>
      </c>
      <c r="L638" s="2">
        <v>1</v>
      </c>
    </row>
    <row r="639" spans="1:12" ht="15.75" customHeight="1" x14ac:dyDescent="0.25">
      <c r="A639" t="str">
        <f>CONCATENATE(B639,C639,D639,H639,I639,L639)</f>
        <v>1222018HOMICIDIO351</v>
      </c>
      <c r="B639" s="2">
        <v>12</v>
      </c>
      <c r="C639" s="2">
        <v>2</v>
      </c>
      <c r="D639" s="2">
        <v>2018</v>
      </c>
      <c r="E639" s="2" t="s">
        <v>25</v>
      </c>
      <c r="F639" s="2" t="s">
        <v>25</v>
      </c>
      <c r="G639" s="2" t="s">
        <v>11</v>
      </c>
      <c r="H639" s="2" t="s">
        <v>12</v>
      </c>
      <c r="I639" s="2">
        <v>35</v>
      </c>
      <c r="J639" s="2" t="str">
        <f>VLOOKUP(A639,'Cor da Pele e Motivacao'!$A$2:$I$11399,6, FALSE)</f>
        <v>Parda</v>
      </c>
      <c r="K639" s="2" t="str">
        <f>VLOOKUP(A639,'Cor da Pele e Motivacao'!$A$2:$I$11399,8, FALSE)</f>
        <v>VIOLÊNCIA INTERPESSOAL</v>
      </c>
      <c r="L639" s="2">
        <v>1</v>
      </c>
    </row>
    <row r="640" spans="1:12" ht="15.75" customHeight="1" x14ac:dyDescent="0.25">
      <c r="A640" t="str">
        <f>CONCATENATE(B640,C640,D640,H640,I640,L640)</f>
        <v>1222018HOMICIDIO461</v>
      </c>
      <c r="B640" s="2">
        <v>12</v>
      </c>
      <c r="C640" s="2">
        <v>2</v>
      </c>
      <c r="D640" s="2">
        <v>2018</v>
      </c>
      <c r="E640" s="2" t="s">
        <v>25</v>
      </c>
      <c r="F640" s="2" t="s">
        <v>25</v>
      </c>
      <c r="G640" s="2" t="s">
        <v>11</v>
      </c>
      <c r="H640" s="2" t="s">
        <v>12</v>
      </c>
      <c r="I640" s="2">
        <v>46</v>
      </c>
      <c r="J640" s="2" t="str">
        <f>VLOOKUP(A640,'Cor da Pele e Motivacao'!$A$2:$I$11399,6, FALSE)</f>
        <v>Parda</v>
      </c>
      <c r="K640" s="2" t="str">
        <f>VLOOKUP(A640,'Cor da Pele e Motivacao'!$A$2:$I$11399,8, FALSE)</f>
        <v>A DEFINIR</v>
      </c>
      <c r="L640" s="2">
        <v>1</v>
      </c>
    </row>
    <row r="641" spans="1:12" ht="15.75" customHeight="1" x14ac:dyDescent="0.25">
      <c r="A641" t="str">
        <f>CONCATENATE(B641,C641,D641,H641,I641,L641)</f>
        <v>1222018HOMICIDIO181</v>
      </c>
      <c r="B641" s="2">
        <v>12</v>
      </c>
      <c r="C641" s="2">
        <v>2</v>
      </c>
      <c r="D641" s="2">
        <v>2018</v>
      </c>
      <c r="E641" s="2" t="s">
        <v>88</v>
      </c>
      <c r="F641" s="2" t="s">
        <v>22</v>
      </c>
      <c r="G641" s="2" t="s">
        <v>11</v>
      </c>
      <c r="H641" s="2" t="s">
        <v>12</v>
      </c>
      <c r="I641" s="2">
        <v>18</v>
      </c>
      <c r="J641" s="2" t="str">
        <f>VLOOKUP(A641,'Cor da Pele e Motivacao'!$A$2:$I$11399,6, FALSE)</f>
        <v>Parda</v>
      </c>
      <c r="K641" s="2" t="str">
        <f>VLOOKUP(A641,'Cor da Pele e Motivacao'!$A$2:$I$11399,8, FALSE)</f>
        <v>ATIVIDADES CRIMINAIS</v>
      </c>
      <c r="L641" s="2">
        <v>1</v>
      </c>
    </row>
    <row r="642" spans="1:12" ht="15.75" customHeight="1" x14ac:dyDescent="0.25">
      <c r="A642" t="str">
        <f>CONCATENATE(B642,C642,D642,H642,I642,L642)</f>
        <v>1222018HOMICIDIO341</v>
      </c>
      <c r="B642" s="2">
        <v>12</v>
      </c>
      <c r="C642" s="2">
        <v>2</v>
      </c>
      <c r="D642" s="2">
        <v>2018</v>
      </c>
      <c r="E642" s="2" t="s">
        <v>88</v>
      </c>
      <c r="F642" s="2" t="s">
        <v>22</v>
      </c>
      <c r="G642" s="2" t="s">
        <v>11</v>
      </c>
      <c r="H642" s="2" t="s">
        <v>12</v>
      </c>
      <c r="I642" s="2">
        <v>34</v>
      </c>
      <c r="J642" s="2" t="str">
        <f>VLOOKUP(A642,'Cor da Pele e Motivacao'!$A$2:$I$11399,6, FALSE)</f>
        <v>Parda</v>
      </c>
      <c r="K642" s="2" t="str">
        <f>VLOOKUP(A642,'Cor da Pele e Motivacao'!$A$2:$I$11399,8, FALSE)</f>
        <v>ATIVIDADES CRIMINAIS</v>
      </c>
      <c r="L642" s="2">
        <v>1</v>
      </c>
    </row>
    <row r="643" spans="1:12" ht="15.75" customHeight="1" x14ac:dyDescent="0.25">
      <c r="A643" t="str">
        <f>CONCATENATE(B643,C643,D643,H643,I643,L643)</f>
        <v>1222018HOMICIDIO251</v>
      </c>
      <c r="B643" s="2">
        <v>12</v>
      </c>
      <c r="C643" s="2">
        <v>2</v>
      </c>
      <c r="D643" s="2">
        <v>2018</v>
      </c>
      <c r="E643" s="2" t="s">
        <v>138</v>
      </c>
      <c r="F643" s="2" t="s">
        <v>22</v>
      </c>
      <c r="G643" s="2" t="s">
        <v>11</v>
      </c>
      <c r="H643" s="2" t="s">
        <v>12</v>
      </c>
      <c r="I643" s="2">
        <v>25</v>
      </c>
      <c r="J643" s="2" t="str">
        <f>VLOOKUP(A643,'Cor da Pele e Motivacao'!$A$2:$I$11399,6, FALSE)</f>
        <v>Parda</v>
      </c>
      <c r="K643" s="2" t="str">
        <f>VLOOKUP(A643,'Cor da Pele e Motivacao'!$A$2:$I$11399,8, FALSE)</f>
        <v>ATIVIDADES CRIMINAIS</v>
      </c>
      <c r="L643" s="2">
        <v>1</v>
      </c>
    </row>
    <row r="644" spans="1:12" ht="15.75" customHeight="1" x14ac:dyDescent="0.25">
      <c r="A644" t="str">
        <f>CONCATENATE(B644,C644,D644,H644,I644,L644)</f>
        <v>1322018HOMICIDIO201</v>
      </c>
      <c r="B644" s="2">
        <v>13</v>
      </c>
      <c r="C644" s="2">
        <v>2</v>
      </c>
      <c r="D644" s="2">
        <v>2018</v>
      </c>
      <c r="E644" s="2" t="s">
        <v>31</v>
      </c>
      <c r="F644" s="2" t="s">
        <v>16</v>
      </c>
      <c r="G644" s="2" t="s">
        <v>11</v>
      </c>
      <c r="H644" s="2" t="s">
        <v>12</v>
      </c>
      <c r="I644" s="2">
        <v>20</v>
      </c>
      <c r="J644" s="2" t="str">
        <f>VLOOKUP(A644,'Cor da Pele e Motivacao'!$A$2:$I$11399,6, FALSE)</f>
        <v>Parda</v>
      </c>
      <c r="K644" s="2" t="str">
        <f>VLOOKUP(A644,'Cor da Pele e Motivacao'!$A$2:$I$11399,8, FALSE)</f>
        <v>VIOLÊNCIA INTERPESSOAL</v>
      </c>
      <c r="L644" s="2">
        <v>1</v>
      </c>
    </row>
    <row r="645" spans="1:12" ht="15.75" customHeight="1" x14ac:dyDescent="0.25">
      <c r="A645" t="str">
        <f>CONCATENATE(B645,C645,D645,H645,I645,L645)</f>
        <v>1322018HOMICIDIO161</v>
      </c>
      <c r="B645" s="2">
        <v>13</v>
      </c>
      <c r="C645" s="2">
        <v>2</v>
      </c>
      <c r="D645" s="2">
        <v>2018</v>
      </c>
      <c r="E645" s="2" t="s">
        <v>13</v>
      </c>
      <c r="F645" s="2" t="s">
        <v>14</v>
      </c>
      <c r="G645" s="2" t="s">
        <v>28</v>
      </c>
      <c r="H645" s="2" t="s">
        <v>12</v>
      </c>
      <c r="I645" s="2">
        <v>16</v>
      </c>
      <c r="J645" s="2" t="str">
        <f>VLOOKUP(A645,'Cor da Pele e Motivacao'!$A$2:$I$11399,6, FALSE)</f>
        <v>Parda</v>
      </c>
      <c r="K645" s="2" t="str">
        <f>VLOOKUP(A645,'Cor da Pele e Motivacao'!$A$2:$I$11399,8, FALSE)</f>
        <v>ATIVIDADES CRIMINAIS</v>
      </c>
      <c r="L645" s="2">
        <v>1</v>
      </c>
    </row>
    <row r="646" spans="1:12" ht="15.75" customHeight="1" x14ac:dyDescent="0.25">
      <c r="A646" t="str">
        <f>CONCATENATE(B646,C646,D646,H646,I646,L646)</f>
        <v>1322018HOMICIDIO421</v>
      </c>
      <c r="B646" s="2">
        <v>13</v>
      </c>
      <c r="C646" s="2">
        <v>2</v>
      </c>
      <c r="D646" s="2">
        <v>2018</v>
      </c>
      <c r="E646" s="2" t="s">
        <v>13</v>
      </c>
      <c r="F646" s="2" t="s">
        <v>14</v>
      </c>
      <c r="G646" s="2" t="s">
        <v>28</v>
      </c>
      <c r="H646" s="2" t="s">
        <v>12</v>
      </c>
      <c r="I646" s="2">
        <v>42</v>
      </c>
      <c r="J646" s="2" t="str">
        <f>VLOOKUP(A646,'Cor da Pele e Motivacao'!$A$2:$I$11399,6, FALSE)</f>
        <v>Parda</v>
      </c>
      <c r="K646" s="2" t="str">
        <f>VLOOKUP(A646,'Cor da Pele e Motivacao'!$A$2:$I$11399,8, FALSE)</f>
        <v>ATIVIDADES CRIMINAIS</v>
      </c>
      <c r="L646" s="2">
        <v>1</v>
      </c>
    </row>
    <row r="647" spans="1:12" ht="15.75" customHeight="1" x14ac:dyDescent="0.25">
      <c r="A647" t="str">
        <f>CONCATENATE(B647,C647,D647,H647,I647,L647)</f>
        <v>1322018HOMICIDIO411</v>
      </c>
      <c r="B647" s="2">
        <v>13</v>
      </c>
      <c r="C647" s="2">
        <v>2</v>
      </c>
      <c r="D647" s="2">
        <v>2018</v>
      </c>
      <c r="E647" s="2" t="s">
        <v>139</v>
      </c>
      <c r="F647" s="2" t="s">
        <v>10</v>
      </c>
      <c r="G647" s="2" t="s">
        <v>28</v>
      </c>
      <c r="H647" s="2" t="s">
        <v>12</v>
      </c>
      <c r="I647" s="2">
        <v>41</v>
      </c>
      <c r="J647" s="2" t="str">
        <f>VLOOKUP(A647,'Cor da Pele e Motivacao'!$A$2:$I$11399,6, FALSE)</f>
        <v>Branca</v>
      </c>
      <c r="K647" s="2" t="str">
        <f>VLOOKUP(A647,'Cor da Pele e Motivacao'!$A$2:$I$11399,8, FALSE)</f>
        <v>VIOLÊNCIA INTERPESSOAL</v>
      </c>
      <c r="L647" s="2">
        <v>1</v>
      </c>
    </row>
    <row r="648" spans="1:12" ht="15.75" customHeight="1" x14ac:dyDescent="0.25">
      <c r="A648" t="str">
        <f>CONCATENATE(B648,C648,D648,H648,I648,L648)</f>
        <v>1322018HOMICIDIO341</v>
      </c>
      <c r="B648" s="2">
        <v>13</v>
      </c>
      <c r="C648" s="2">
        <v>2</v>
      </c>
      <c r="D648" s="2">
        <v>2018</v>
      </c>
      <c r="E648" s="2" t="s">
        <v>53</v>
      </c>
      <c r="F648" s="2" t="s">
        <v>10</v>
      </c>
      <c r="G648" s="2" t="s">
        <v>28</v>
      </c>
      <c r="H648" s="2" t="s">
        <v>12</v>
      </c>
      <c r="I648" s="2">
        <v>34</v>
      </c>
      <c r="J648" s="2" t="str">
        <f>VLOOKUP(A648,'Cor da Pele e Motivacao'!$A$2:$I$11399,6, FALSE)</f>
        <v>Parda</v>
      </c>
      <c r="K648" s="2" t="str">
        <f>VLOOKUP(A648,'Cor da Pele e Motivacao'!$A$2:$I$11399,8, FALSE)</f>
        <v>VIOLÊNCIA INTERPESSOAL</v>
      </c>
      <c r="L648" s="2">
        <v>1</v>
      </c>
    </row>
    <row r="649" spans="1:12" ht="15.75" customHeight="1" x14ac:dyDescent="0.25">
      <c r="A649" t="str">
        <f>CONCATENATE(B649,C649,D649,H649,I649,L649)</f>
        <v>1322018HOMICIDIO1</v>
      </c>
      <c r="B649" s="2">
        <v>13</v>
      </c>
      <c r="C649" s="2">
        <v>2</v>
      </c>
      <c r="D649" s="2">
        <v>2018</v>
      </c>
      <c r="E649" s="2" t="s">
        <v>19</v>
      </c>
      <c r="F649" s="2" t="s">
        <v>14</v>
      </c>
      <c r="G649" s="2" t="s">
        <v>11</v>
      </c>
      <c r="H649" s="2" t="s">
        <v>12</v>
      </c>
      <c r="I649" s="2"/>
      <c r="J649" s="2" t="str">
        <f>VLOOKUP(A649,'Cor da Pele e Motivacao'!$A$2:$I$11399,6, FALSE)</f>
        <v>Parda</v>
      </c>
      <c r="K649" s="2" t="str">
        <f>VLOOKUP(A649,'Cor da Pele e Motivacao'!$A$2:$I$11399,8, FALSE)</f>
        <v>A DEFINIR</v>
      </c>
      <c r="L649" s="2">
        <v>1</v>
      </c>
    </row>
    <row r="650" spans="1:12" ht="15.75" customHeight="1" x14ac:dyDescent="0.25">
      <c r="A650" t="str">
        <f>CONCATENATE(B650,C650,D650,H650,I650,L650)</f>
        <v>1322018HOMICIDIO151</v>
      </c>
      <c r="B650" s="2">
        <v>13</v>
      </c>
      <c r="C650" s="2">
        <v>2</v>
      </c>
      <c r="D650" s="2">
        <v>2018</v>
      </c>
      <c r="E650" s="2" t="s">
        <v>78</v>
      </c>
      <c r="F650" s="2" t="s">
        <v>14</v>
      </c>
      <c r="G650" s="2" t="s">
        <v>11</v>
      </c>
      <c r="H650" s="2" t="s">
        <v>12</v>
      </c>
      <c r="I650" s="2">
        <v>15</v>
      </c>
      <c r="J650" s="2" t="str">
        <f>VLOOKUP(A650,'Cor da Pele e Motivacao'!$A$2:$I$11399,6, FALSE)</f>
        <v>Parda</v>
      </c>
      <c r="K650" s="2" t="str">
        <f>VLOOKUP(A650,'Cor da Pele e Motivacao'!$A$2:$I$11399,8, FALSE)</f>
        <v>ATIVIDADES CRIMINAIS</v>
      </c>
      <c r="L650" s="2">
        <v>1</v>
      </c>
    </row>
    <row r="651" spans="1:12" ht="15.75" customHeight="1" x14ac:dyDescent="0.25">
      <c r="A651" t="str">
        <f>CONCATENATE(B651,C651,D651,H651,I651,L651)</f>
        <v>1322018LATROCINIO471</v>
      </c>
      <c r="B651" s="2">
        <v>13</v>
      </c>
      <c r="C651" s="2">
        <v>2</v>
      </c>
      <c r="D651" s="2">
        <v>2018</v>
      </c>
      <c r="E651" s="2" t="s">
        <v>20</v>
      </c>
      <c r="F651" s="2" t="s">
        <v>14</v>
      </c>
      <c r="G651" s="2" t="s">
        <v>11</v>
      </c>
      <c r="H651" s="2" t="s">
        <v>33</v>
      </c>
      <c r="I651" s="2">
        <v>47</v>
      </c>
      <c r="J651" s="2" t="str">
        <f>VLOOKUP(A651,'Cor da Pele e Motivacao'!$A$2:$I$11399,6, FALSE)</f>
        <v>Parda</v>
      </c>
      <c r="K651" s="2" t="str">
        <f>VLOOKUP(A651,'Cor da Pele e Motivacao'!$A$2:$I$11399,8, FALSE)</f>
        <v>PATRIMÔNIO</v>
      </c>
      <c r="L651" s="2">
        <v>1</v>
      </c>
    </row>
    <row r="652" spans="1:12" ht="15.75" customHeight="1" x14ac:dyDescent="0.25">
      <c r="A652" t="str">
        <f>CONCATENATE(B652,C652,D652,H652,I652,L652)</f>
        <v>1322018HOMICIDIO231</v>
      </c>
      <c r="B652" s="2">
        <v>13</v>
      </c>
      <c r="C652" s="2">
        <v>2</v>
      </c>
      <c r="D652" s="2">
        <v>2018</v>
      </c>
      <c r="E652" s="2" t="s">
        <v>80</v>
      </c>
      <c r="F652" s="2" t="s">
        <v>14</v>
      </c>
      <c r="G652" s="2" t="s">
        <v>11</v>
      </c>
      <c r="H652" s="2" t="s">
        <v>12</v>
      </c>
      <c r="I652" s="2">
        <v>23</v>
      </c>
      <c r="J652" s="2" t="str">
        <f>VLOOKUP(A652,'Cor da Pele e Motivacao'!$A$2:$I$11399,6, FALSE)</f>
        <v>Parda</v>
      </c>
      <c r="K652" s="2" t="str">
        <f>VLOOKUP(A652,'Cor da Pele e Motivacao'!$A$2:$I$11399,8, FALSE)</f>
        <v>A DEFINIR</v>
      </c>
      <c r="L652" s="2">
        <v>1</v>
      </c>
    </row>
    <row r="653" spans="1:12" ht="15.75" customHeight="1" x14ac:dyDescent="0.25">
      <c r="A653" t="str">
        <f>CONCATENATE(B653,C653,D653,H653,I653,L653)</f>
        <v>1322018HOMICIDIO191</v>
      </c>
      <c r="B653" s="2">
        <v>13</v>
      </c>
      <c r="C653" s="2">
        <v>2</v>
      </c>
      <c r="D653" s="2">
        <v>2018</v>
      </c>
      <c r="E653" s="2" t="s">
        <v>23</v>
      </c>
      <c r="F653" s="2" t="s">
        <v>14</v>
      </c>
      <c r="G653" s="2" t="s">
        <v>11</v>
      </c>
      <c r="H653" s="2" t="s">
        <v>12</v>
      </c>
      <c r="I653" s="2">
        <v>19</v>
      </c>
      <c r="J653" s="2" t="str">
        <f>VLOOKUP(A653,'Cor da Pele e Motivacao'!$A$2:$I$11399,6, FALSE)</f>
        <v>Parda</v>
      </c>
      <c r="K653" s="2" t="str">
        <f>VLOOKUP(A653,'Cor da Pele e Motivacao'!$A$2:$I$11399,8, FALSE)</f>
        <v>ATIVIDADES CRIMINAIS</v>
      </c>
      <c r="L653" s="2">
        <v>1</v>
      </c>
    </row>
    <row r="654" spans="1:12" ht="15.75" customHeight="1" x14ac:dyDescent="0.25">
      <c r="A654" t="str">
        <f>CONCATENATE(B654,C654,D654,H654,I654,L654)</f>
        <v>1322018HOMICIDIO381</v>
      </c>
      <c r="B654" s="2">
        <v>13</v>
      </c>
      <c r="C654" s="2">
        <v>2</v>
      </c>
      <c r="D654" s="2">
        <v>2018</v>
      </c>
      <c r="E654" s="2" t="s">
        <v>25</v>
      </c>
      <c r="F654" s="2" t="s">
        <v>25</v>
      </c>
      <c r="G654" s="2" t="s">
        <v>28</v>
      </c>
      <c r="H654" s="2" t="s">
        <v>12</v>
      </c>
      <c r="I654" s="2">
        <v>38</v>
      </c>
      <c r="J654" s="2" t="str">
        <f>VLOOKUP(A654,'Cor da Pele e Motivacao'!$A$2:$I$11399,6, FALSE)</f>
        <v>Parda</v>
      </c>
      <c r="K654" s="2" t="str">
        <f>VLOOKUP(A654,'Cor da Pele e Motivacao'!$A$2:$I$11399,8, FALSE)</f>
        <v>ATIVIDADES CRIMINAIS</v>
      </c>
      <c r="L654" s="2">
        <v>1</v>
      </c>
    </row>
    <row r="655" spans="1:12" ht="15.75" customHeight="1" x14ac:dyDescent="0.25">
      <c r="A655" t="str">
        <f>CONCATENATE(B655,C655,D655,H655,I655,L655)</f>
        <v>1322018HOMICIDIO241</v>
      </c>
      <c r="B655" s="2">
        <v>13</v>
      </c>
      <c r="C655" s="2">
        <v>2</v>
      </c>
      <c r="D655" s="2">
        <v>2018</v>
      </c>
      <c r="E655" s="2" t="s">
        <v>25</v>
      </c>
      <c r="F655" s="2" t="s">
        <v>25</v>
      </c>
      <c r="G655" s="2" t="s">
        <v>11</v>
      </c>
      <c r="H655" s="2" t="s">
        <v>12</v>
      </c>
      <c r="I655" s="2">
        <v>24</v>
      </c>
      <c r="J655" s="2" t="str">
        <f>VLOOKUP(A655,'Cor da Pele e Motivacao'!$A$2:$I$11399,6, FALSE)</f>
        <v>Parda</v>
      </c>
      <c r="K655" s="2" t="str">
        <f>VLOOKUP(A655,'Cor da Pele e Motivacao'!$A$2:$I$11399,8, FALSE)</f>
        <v>ATIVIDADES CRIMINAIS</v>
      </c>
      <c r="L655" s="2">
        <v>1</v>
      </c>
    </row>
    <row r="656" spans="1:12" ht="15.75" customHeight="1" x14ac:dyDescent="0.25">
      <c r="A656" t="str">
        <f>CONCATENATE(B656,C656,D656,H656,I656,L656)</f>
        <v>1322018HOMICIDIO1</v>
      </c>
      <c r="B656" s="2">
        <v>13</v>
      </c>
      <c r="C656" s="2">
        <v>2</v>
      </c>
      <c r="D656" s="2">
        <v>2018</v>
      </c>
      <c r="E656" s="2" t="s">
        <v>27</v>
      </c>
      <c r="F656" s="2" t="s">
        <v>14</v>
      </c>
      <c r="G656" s="2" t="s">
        <v>11</v>
      </c>
      <c r="H656" s="2" t="s">
        <v>12</v>
      </c>
      <c r="I656" s="2"/>
      <c r="J656" s="2" t="str">
        <f>VLOOKUP(A656,'Cor da Pele e Motivacao'!$A$2:$I$11399,6, FALSE)</f>
        <v>Parda</v>
      </c>
      <c r="K656" s="2" t="str">
        <f>VLOOKUP(A656,'Cor da Pele e Motivacao'!$A$2:$I$11399,8, FALSE)</f>
        <v>A DEFINIR</v>
      </c>
      <c r="L656" s="2">
        <v>1</v>
      </c>
    </row>
    <row r="657" spans="1:12" ht="15.75" customHeight="1" x14ac:dyDescent="0.25">
      <c r="A657" t="str">
        <f>CONCATENATE(B657,C657,D657,H657,I657,L657)</f>
        <v>1422018HOMICIDIO251</v>
      </c>
      <c r="B657" s="2">
        <v>14</v>
      </c>
      <c r="C657" s="2">
        <v>2</v>
      </c>
      <c r="D657" s="2">
        <v>2018</v>
      </c>
      <c r="E657" s="2" t="s">
        <v>45</v>
      </c>
      <c r="F657" s="2" t="s">
        <v>14</v>
      </c>
      <c r="G657" s="2" t="s">
        <v>11</v>
      </c>
      <c r="H657" s="2" t="s">
        <v>12</v>
      </c>
      <c r="I657" s="2">
        <v>25</v>
      </c>
      <c r="J657" s="2" t="str">
        <f>VLOOKUP(A657,'Cor da Pele e Motivacao'!$A$2:$I$11399,6, FALSE)</f>
        <v>Parda</v>
      </c>
      <c r="K657" s="2" t="str">
        <f>VLOOKUP(A657,'Cor da Pele e Motivacao'!$A$2:$I$11399,8, FALSE)</f>
        <v>ATIVIDADES CRIMINAIS</v>
      </c>
      <c r="L657" s="2">
        <v>1</v>
      </c>
    </row>
    <row r="658" spans="1:12" ht="15.75" customHeight="1" x14ac:dyDescent="0.25">
      <c r="A658" t="str">
        <f>CONCATENATE(B658,C658,D658,H658,I658,L658)</f>
        <v>1422018HOMICIDIO181</v>
      </c>
      <c r="B658" s="2">
        <v>14</v>
      </c>
      <c r="C658" s="2">
        <v>2</v>
      </c>
      <c r="D658" s="2">
        <v>2018</v>
      </c>
      <c r="E658" s="2" t="s">
        <v>140</v>
      </c>
      <c r="F658" s="2" t="s">
        <v>10</v>
      </c>
      <c r="G658" s="2" t="s">
        <v>11</v>
      </c>
      <c r="H658" s="2" t="s">
        <v>12</v>
      </c>
      <c r="I658" s="2">
        <v>18</v>
      </c>
      <c r="J658" s="2" t="str">
        <f>VLOOKUP(A658,'Cor da Pele e Motivacao'!$A$2:$I$11399,6, FALSE)</f>
        <v>Parda</v>
      </c>
      <c r="K658" s="2" t="str">
        <f>VLOOKUP(A658,'Cor da Pele e Motivacao'!$A$2:$I$11399,8, FALSE)</f>
        <v>VIOLÊNCIA INTERPESSOAL</v>
      </c>
      <c r="L658" s="2">
        <v>1</v>
      </c>
    </row>
    <row r="659" spans="1:12" ht="15.75" customHeight="1" x14ac:dyDescent="0.25">
      <c r="A659" t="str">
        <f>CONCATENATE(B659,C659,D659,H659,I659,L659)</f>
        <v>1422018HOMICIDIO211</v>
      </c>
      <c r="B659" s="2">
        <v>14</v>
      </c>
      <c r="C659" s="2">
        <v>2</v>
      </c>
      <c r="D659" s="2">
        <v>2018</v>
      </c>
      <c r="E659" s="2" t="s">
        <v>13</v>
      </c>
      <c r="F659" s="2" t="s">
        <v>14</v>
      </c>
      <c r="G659" s="2" t="s">
        <v>11</v>
      </c>
      <c r="H659" s="2" t="s">
        <v>12</v>
      </c>
      <c r="I659" s="2">
        <v>21</v>
      </c>
      <c r="J659" s="2" t="str">
        <f>VLOOKUP(A659,'Cor da Pele e Motivacao'!$A$2:$I$11399,6, FALSE)</f>
        <v>Parda</v>
      </c>
      <c r="K659" s="2" t="str">
        <f>VLOOKUP(A659,'Cor da Pele e Motivacao'!$A$2:$I$11399,8, FALSE)</f>
        <v>ATIVIDADES CRIMINAIS</v>
      </c>
      <c r="L659" s="2">
        <v>1</v>
      </c>
    </row>
    <row r="660" spans="1:12" ht="15.75" customHeight="1" x14ac:dyDescent="0.25">
      <c r="A660" t="str">
        <f>CONCATENATE(B660,C660,D660,H660,I660,L660)</f>
        <v>1422018HOMICIDIO521</v>
      </c>
      <c r="B660" s="2">
        <v>14</v>
      </c>
      <c r="C660" s="2">
        <v>2</v>
      </c>
      <c r="D660" s="2">
        <v>2018</v>
      </c>
      <c r="E660" s="2" t="s">
        <v>141</v>
      </c>
      <c r="F660" s="2" t="s">
        <v>16</v>
      </c>
      <c r="G660" s="2" t="s">
        <v>11</v>
      </c>
      <c r="H660" s="2" t="s">
        <v>12</v>
      </c>
      <c r="I660" s="2">
        <v>52</v>
      </c>
      <c r="J660" s="2" t="str">
        <f>VLOOKUP(A660,'Cor da Pele e Motivacao'!$A$2:$I$11399,6, FALSE)</f>
        <v>Parda</v>
      </c>
      <c r="K660" s="2" t="str">
        <f>VLOOKUP(A660,'Cor da Pele e Motivacao'!$A$2:$I$11399,8, FALSE)</f>
        <v>ATIVIDADES CRIMINAIS</v>
      </c>
      <c r="L660" s="2">
        <v>1</v>
      </c>
    </row>
    <row r="661" spans="1:12" ht="15.75" customHeight="1" x14ac:dyDescent="0.25">
      <c r="A661" t="str">
        <f>CONCATENATE(B661,C661,D661,H661,I661,L661)</f>
        <v>1422018HOMICIDIO251</v>
      </c>
      <c r="B661" s="2">
        <v>14</v>
      </c>
      <c r="C661" s="2">
        <v>2</v>
      </c>
      <c r="D661" s="2">
        <v>2018</v>
      </c>
      <c r="E661" s="2" t="s">
        <v>19</v>
      </c>
      <c r="F661" s="2" t="s">
        <v>14</v>
      </c>
      <c r="G661" s="2" t="s">
        <v>11</v>
      </c>
      <c r="H661" s="2" t="s">
        <v>12</v>
      </c>
      <c r="I661" s="2">
        <v>25</v>
      </c>
      <c r="J661" s="2" t="str">
        <f>VLOOKUP(A661,'Cor da Pele e Motivacao'!$A$2:$I$11399,6, FALSE)</f>
        <v>Parda</v>
      </c>
      <c r="K661" s="2" t="str">
        <f>VLOOKUP(A661,'Cor da Pele e Motivacao'!$A$2:$I$11399,8, FALSE)</f>
        <v>ATIVIDADES CRIMINAIS</v>
      </c>
      <c r="L661" s="2">
        <v>1</v>
      </c>
    </row>
    <row r="662" spans="1:12" ht="15.75" customHeight="1" x14ac:dyDescent="0.25">
      <c r="A662" t="str">
        <f>CONCATENATE(B662,C662,D662,H662,I662,L662)</f>
        <v>1422018HOMICIDIO231</v>
      </c>
      <c r="B662" s="2">
        <v>14</v>
      </c>
      <c r="C662" s="2">
        <v>2</v>
      </c>
      <c r="D662" s="2">
        <v>2018</v>
      </c>
      <c r="E662" s="2" t="s">
        <v>78</v>
      </c>
      <c r="F662" s="2" t="s">
        <v>14</v>
      </c>
      <c r="G662" s="2" t="s">
        <v>11</v>
      </c>
      <c r="H662" s="2" t="s">
        <v>12</v>
      </c>
      <c r="I662" s="2">
        <v>23</v>
      </c>
      <c r="J662" s="2" t="str">
        <f>VLOOKUP(A662,'Cor da Pele e Motivacao'!$A$2:$I$11399,6, FALSE)</f>
        <v>Parda</v>
      </c>
      <c r="K662" s="2" t="str">
        <f>VLOOKUP(A662,'Cor da Pele e Motivacao'!$A$2:$I$11399,8, FALSE)</f>
        <v>ATIVIDADES CRIMINAIS</v>
      </c>
      <c r="L662" s="2">
        <v>1</v>
      </c>
    </row>
    <row r="663" spans="1:12" ht="15.75" customHeight="1" x14ac:dyDescent="0.25">
      <c r="A663" t="str">
        <f>CONCATENATE(B663,C663,D663,H663,I663,L663)</f>
        <v>1422018HOMICIDIO311</v>
      </c>
      <c r="B663" s="2">
        <v>14</v>
      </c>
      <c r="C663" s="2">
        <v>2</v>
      </c>
      <c r="D663" s="2">
        <v>2018</v>
      </c>
      <c r="E663" s="2" t="s">
        <v>25</v>
      </c>
      <c r="F663" s="2" t="s">
        <v>25</v>
      </c>
      <c r="G663" s="2" t="s">
        <v>11</v>
      </c>
      <c r="H663" s="2" t="s">
        <v>12</v>
      </c>
      <c r="I663" s="2">
        <v>31</v>
      </c>
      <c r="J663" s="2" t="str">
        <f>VLOOKUP(A663,'Cor da Pele e Motivacao'!$A$2:$I$11399,6, FALSE)</f>
        <v>Parda</v>
      </c>
      <c r="K663" s="2" t="str">
        <f>VLOOKUP(A663,'Cor da Pele e Motivacao'!$A$2:$I$11399,8, FALSE)</f>
        <v>A DEFINIR</v>
      </c>
      <c r="L663" s="2">
        <v>1</v>
      </c>
    </row>
    <row r="664" spans="1:12" ht="15.75" customHeight="1" x14ac:dyDescent="0.25">
      <c r="A664" t="str">
        <f>CONCATENATE(B664,C664,D664,H664,I664,L664)</f>
        <v>1422018HOMICIDIO381</v>
      </c>
      <c r="B664" s="2">
        <v>14</v>
      </c>
      <c r="C664" s="2">
        <v>2</v>
      </c>
      <c r="D664" s="2">
        <v>2018</v>
      </c>
      <c r="E664" s="2" t="s">
        <v>68</v>
      </c>
      <c r="F664" s="2" t="s">
        <v>16</v>
      </c>
      <c r="G664" s="2" t="s">
        <v>11</v>
      </c>
      <c r="H664" s="2" t="s">
        <v>12</v>
      </c>
      <c r="I664" s="2">
        <v>38</v>
      </c>
      <c r="J664" s="2" t="str">
        <f>VLOOKUP(A664,'Cor da Pele e Motivacao'!$A$2:$I$11399,6, FALSE)</f>
        <v>Negra</v>
      </c>
      <c r="K664" s="2" t="str">
        <f>VLOOKUP(A664,'Cor da Pele e Motivacao'!$A$2:$I$11399,8, FALSE)</f>
        <v>ATIVIDADES CRIMINAIS</v>
      </c>
      <c r="L664" s="2">
        <v>1</v>
      </c>
    </row>
    <row r="665" spans="1:12" ht="15.75" customHeight="1" x14ac:dyDescent="0.25">
      <c r="A665" t="str">
        <f>CONCATENATE(B665,C665,D665,H665,I665,L665)</f>
        <v>1422018HOMICIDIO161</v>
      </c>
      <c r="B665" s="2">
        <v>14</v>
      </c>
      <c r="C665" s="2">
        <v>2</v>
      </c>
      <c r="D665" s="2">
        <v>2018</v>
      </c>
      <c r="E665" s="2" t="s">
        <v>50</v>
      </c>
      <c r="F665" s="2" t="s">
        <v>16</v>
      </c>
      <c r="G665" s="2" t="s">
        <v>11</v>
      </c>
      <c r="H665" s="2" t="s">
        <v>12</v>
      </c>
      <c r="I665" s="2">
        <v>16</v>
      </c>
      <c r="J665" s="2" t="str">
        <f>VLOOKUP(A665,'Cor da Pele e Motivacao'!$A$2:$I$11399,6, FALSE)</f>
        <v>Parda</v>
      </c>
      <c r="K665" s="2" t="str">
        <f>VLOOKUP(A665,'Cor da Pele e Motivacao'!$A$2:$I$11399,8, FALSE)</f>
        <v>OUTRAS MOTIVAÇÕES</v>
      </c>
      <c r="L665" s="2">
        <v>1</v>
      </c>
    </row>
    <row r="666" spans="1:12" ht="15.75" customHeight="1" x14ac:dyDescent="0.25">
      <c r="A666" t="str">
        <f>CONCATENATE(B666,C666,D666,H666,I666,L666)</f>
        <v>1422018HOMICIDIO201</v>
      </c>
      <c r="B666" s="2">
        <v>14</v>
      </c>
      <c r="C666" s="2">
        <v>2</v>
      </c>
      <c r="D666" s="2">
        <v>2018</v>
      </c>
      <c r="E666" s="2" t="s">
        <v>103</v>
      </c>
      <c r="F666" s="2" t="s">
        <v>22</v>
      </c>
      <c r="G666" s="2" t="s">
        <v>11</v>
      </c>
      <c r="H666" s="2" t="s">
        <v>12</v>
      </c>
      <c r="I666" s="2">
        <v>20</v>
      </c>
      <c r="J666" s="2" t="str">
        <f>VLOOKUP(A666,'Cor da Pele e Motivacao'!$A$2:$I$11399,6, FALSE)</f>
        <v>Parda</v>
      </c>
      <c r="K666" s="2" t="str">
        <f>VLOOKUP(A666,'Cor da Pele e Motivacao'!$A$2:$I$11399,8, FALSE)</f>
        <v>ATIVIDADES CRIMINAIS</v>
      </c>
      <c r="L666" s="2">
        <v>1</v>
      </c>
    </row>
    <row r="667" spans="1:12" ht="15.75" customHeight="1" x14ac:dyDescent="0.25">
      <c r="A667" t="str">
        <f>CONCATENATE(B667,C667,D667,H667,I667,L667)</f>
        <v>1422018HOMICIDIO231</v>
      </c>
      <c r="B667" s="2">
        <v>14</v>
      </c>
      <c r="C667" s="2">
        <v>2</v>
      </c>
      <c r="D667" s="2">
        <v>2018</v>
      </c>
      <c r="E667" s="2" t="s">
        <v>46</v>
      </c>
      <c r="F667" s="2" t="s">
        <v>22</v>
      </c>
      <c r="G667" s="2" t="s">
        <v>11</v>
      </c>
      <c r="H667" s="2" t="s">
        <v>12</v>
      </c>
      <c r="I667" s="2">
        <v>23</v>
      </c>
      <c r="J667" s="2" t="str">
        <f>VLOOKUP(A667,'Cor da Pele e Motivacao'!$A$2:$I$11399,6, FALSE)</f>
        <v>Parda</v>
      </c>
      <c r="K667" s="2" t="str">
        <f>VLOOKUP(A667,'Cor da Pele e Motivacao'!$A$2:$I$11399,8, FALSE)</f>
        <v>ATIVIDADES CRIMINAIS</v>
      </c>
      <c r="L667" s="2">
        <v>1</v>
      </c>
    </row>
    <row r="668" spans="1:12" ht="15.75" customHeight="1" x14ac:dyDescent="0.25">
      <c r="A668" t="str">
        <f>CONCATENATE(B668,C668,D668,H668,I668,L668)</f>
        <v>1522018HOMICIDIO261</v>
      </c>
      <c r="B668" s="2">
        <v>15</v>
      </c>
      <c r="C668" s="2">
        <v>2</v>
      </c>
      <c r="D668" s="2">
        <v>2018</v>
      </c>
      <c r="E668" s="2" t="s">
        <v>142</v>
      </c>
      <c r="F668" s="2" t="s">
        <v>16</v>
      </c>
      <c r="G668" s="2" t="s">
        <v>11</v>
      </c>
      <c r="H668" s="2" t="s">
        <v>12</v>
      </c>
      <c r="I668" s="2">
        <v>26</v>
      </c>
      <c r="J668" s="2" t="str">
        <f>VLOOKUP(A668,'Cor da Pele e Motivacao'!$A$2:$I$11399,6, FALSE)</f>
        <v>Parda</v>
      </c>
      <c r="K668" s="2" t="str">
        <f>VLOOKUP(A668,'Cor da Pele e Motivacao'!$A$2:$I$11399,8, FALSE)</f>
        <v>A DEFINIR</v>
      </c>
      <c r="L668" s="2">
        <v>1</v>
      </c>
    </row>
    <row r="669" spans="1:12" ht="15.75" customHeight="1" x14ac:dyDescent="0.25">
      <c r="A669" t="str">
        <f>CONCATENATE(B669,C669,D669,H669,I669,L669)</f>
        <v>1522018HOMICIDIO181</v>
      </c>
      <c r="B669" s="2">
        <v>15</v>
      </c>
      <c r="C669" s="2">
        <v>2</v>
      </c>
      <c r="D669" s="2">
        <v>2018</v>
      </c>
      <c r="E669" s="2" t="s">
        <v>62</v>
      </c>
      <c r="F669" s="2" t="s">
        <v>16</v>
      </c>
      <c r="G669" s="2" t="s">
        <v>11</v>
      </c>
      <c r="H669" s="2" t="s">
        <v>12</v>
      </c>
      <c r="I669" s="2">
        <v>18</v>
      </c>
      <c r="J669" s="2" t="str">
        <f>VLOOKUP(A669,'Cor da Pele e Motivacao'!$A$2:$I$11399,6, FALSE)</f>
        <v>Parda</v>
      </c>
      <c r="K669" s="2" t="str">
        <f>VLOOKUP(A669,'Cor da Pele e Motivacao'!$A$2:$I$11399,8, FALSE)</f>
        <v>ATIVIDADES CRIMINAIS</v>
      </c>
      <c r="L669" s="2">
        <v>1</v>
      </c>
    </row>
    <row r="670" spans="1:12" ht="15.75" customHeight="1" x14ac:dyDescent="0.25">
      <c r="A670" t="str">
        <f>CONCATENATE(B670,C670,D670,H670,I670,L670)</f>
        <v>1522018HOMICIDIO351</v>
      </c>
      <c r="B670" s="2">
        <v>15</v>
      </c>
      <c r="C670" s="2">
        <v>2</v>
      </c>
      <c r="D670" s="2">
        <v>2018</v>
      </c>
      <c r="E670" s="2" t="s">
        <v>13</v>
      </c>
      <c r="F670" s="2" t="s">
        <v>14</v>
      </c>
      <c r="G670" s="2" t="s">
        <v>11</v>
      </c>
      <c r="H670" s="2" t="s">
        <v>12</v>
      </c>
      <c r="I670" s="2">
        <v>35</v>
      </c>
      <c r="J670" s="2" t="str">
        <f>VLOOKUP(A670,'Cor da Pele e Motivacao'!$A$2:$I$11399,6, FALSE)</f>
        <v>Parda</v>
      </c>
      <c r="K670" s="2" t="str">
        <f>VLOOKUP(A670,'Cor da Pele e Motivacao'!$A$2:$I$11399,8, FALSE)</f>
        <v>ATIVIDADES CRIMINAIS</v>
      </c>
      <c r="L670" s="2">
        <v>1</v>
      </c>
    </row>
    <row r="671" spans="1:12" ht="15.75" customHeight="1" x14ac:dyDescent="0.25">
      <c r="A671" t="str">
        <f>CONCATENATE(B671,C671,D671,H671,I671,L671)</f>
        <v>1522018HOMICIDIO291</v>
      </c>
      <c r="B671" s="2">
        <v>15</v>
      </c>
      <c r="C671" s="2">
        <v>2</v>
      </c>
      <c r="D671" s="2">
        <v>2018</v>
      </c>
      <c r="E671" s="2" t="s">
        <v>83</v>
      </c>
      <c r="F671" s="2" t="s">
        <v>14</v>
      </c>
      <c r="G671" s="2" t="s">
        <v>11</v>
      </c>
      <c r="H671" s="2" t="s">
        <v>12</v>
      </c>
      <c r="I671" s="2">
        <v>29</v>
      </c>
      <c r="J671" s="2" t="str">
        <f>VLOOKUP(A671,'Cor da Pele e Motivacao'!$A$2:$I$11399,6, FALSE)</f>
        <v>Parda</v>
      </c>
      <c r="K671" s="2" t="str">
        <f>VLOOKUP(A671,'Cor da Pele e Motivacao'!$A$2:$I$11399,8, FALSE)</f>
        <v>ATIVIDADES CRIMINAIS</v>
      </c>
      <c r="L671" s="2">
        <v>1</v>
      </c>
    </row>
    <row r="672" spans="1:12" ht="15.75" customHeight="1" x14ac:dyDescent="0.25">
      <c r="A672" t="str">
        <f>CONCATENATE(B672,C672,D672,H672,I672,L672)</f>
        <v>1522018HOMICIDIO231</v>
      </c>
      <c r="B672" s="2">
        <v>15</v>
      </c>
      <c r="C672" s="2">
        <v>2</v>
      </c>
      <c r="D672" s="2">
        <v>2018</v>
      </c>
      <c r="E672" s="2" t="s">
        <v>89</v>
      </c>
      <c r="F672" s="2" t="s">
        <v>16</v>
      </c>
      <c r="G672" s="2" t="s">
        <v>11</v>
      </c>
      <c r="H672" s="2" t="s">
        <v>12</v>
      </c>
      <c r="I672" s="2">
        <v>23</v>
      </c>
      <c r="J672" s="2" t="str">
        <f>VLOOKUP(A672,'Cor da Pele e Motivacao'!$A$2:$I$11399,6, FALSE)</f>
        <v>Parda</v>
      </c>
      <c r="K672" s="2" t="str">
        <f>VLOOKUP(A672,'Cor da Pele e Motivacao'!$A$2:$I$11399,8, FALSE)</f>
        <v>ATIVIDADES CRIMINAIS</v>
      </c>
      <c r="L672" s="2">
        <v>1</v>
      </c>
    </row>
    <row r="673" spans="1:12" ht="15.75" customHeight="1" x14ac:dyDescent="0.25">
      <c r="A673" t="str">
        <f>CONCATENATE(B673,C673,D673,H673,I673,L673)</f>
        <v>1522018HOMICIDIO201</v>
      </c>
      <c r="B673" s="2">
        <v>15</v>
      </c>
      <c r="C673" s="2">
        <v>2</v>
      </c>
      <c r="D673" s="2">
        <v>2018</v>
      </c>
      <c r="E673" s="2" t="s">
        <v>15</v>
      </c>
      <c r="F673" s="2" t="s">
        <v>16</v>
      </c>
      <c r="G673" s="2" t="s">
        <v>11</v>
      </c>
      <c r="H673" s="2" t="s">
        <v>12</v>
      </c>
      <c r="I673" s="2">
        <v>20</v>
      </c>
      <c r="J673" s="2" t="str">
        <f>VLOOKUP(A673,'Cor da Pele e Motivacao'!$A$2:$I$11399,6, FALSE)</f>
        <v>Parda</v>
      </c>
      <c r="K673" s="2" t="str">
        <f>VLOOKUP(A673,'Cor da Pele e Motivacao'!$A$2:$I$11399,8, FALSE)</f>
        <v>ATIVIDADES CRIMINAIS</v>
      </c>
      <c r="L673" s="2">
        <v>1</v>
      </c>
    </row>
    <row r="674" spans="1:12" ht="15.75" customHeight="1" x14ac:dyDescent="0.25">
      <c r="A674" t="str">
        <f>CONCATENATE(B674,C674,D674,H674,I674,L674)</f>
        <v>1522018HOMICIDIO291</v>
      </c>
      <c r="B674" s="2">
        <v>15</v>
      </c>
      <c r="C674" s="2">
        <v>2</v>
      </c>
      <c r="D674" s="2">
        <v>2018</v>
      </c>
      <c r="E674" s="2" t="s">
        <v>18</v>
      </c>
      <c r="F674" s="2" t="s">
        <v>16</v>
      </c>
      <c r="G674" s="2" t="s">
        <v>11</v>
      </c>
      <c r="H674" s="2" t="s">
        <v>12</v>
      </c>
      <c r="I674" s="2">
        <v>29</v>
      </c>
      <c r="J674" s="2" t="str">
        <f>VLOOKUP(A674,'Cor da Pele e Motivacao'!$A$2:$I$11399,6, FALSE)</f>
        <v>Parda</v>
      </c>
      <c r="K674" s="2" t="str">
        <f>VLOOKUP(A674,'Cor da Pele e Motivacao'!$A$2:$I$11399,8, FALSE)</f>
        <v>ATIVIDADES CRIMINAIS</v>
      </c>
      <c r="L674" s="2">
        <v>1</v>
      </c>
    </row>
    <row r="675" spans="1:12" ht="15.75" customHeight="1" x14ac:dyDescent="0.25">
      <c r="A675" t="str">
        <f>CONCATENATE(B675,C675,D675,H675,I675,L675)</f>
        <v>1522018HOMICIDIO301</v>
      </c>
      <c r="B675" s="2">
        <v>15</v>
      </c>
      <c r="C675" s="2">
        <v>2</v>
      </c>
      <c r="D675" s="2">
        <v>2018</v>
      </c>
      <c r="E675" s="2" t="s">
        <v>18</v>
      </c>
      <c r="F675" s="2" t="s">
        <v>16</v>
      </c>
      <c r="G675" s="2" t="s">
        <v>11</v>
      </c>
      <c r="H675" s="2" t="s">
        <v>12</v>
      </c>
      <c r="I675" s="2">
        <v>30</v>
      </c>
      <c r="J675" s="2" t="str">
        <f>VLOOKUP(A675,'Cor da Pele e Motivacao'!$A$2:$I$11399,6, FALSE)</f>
        <v>Negra</v>
      </c>
      <c r="K675" s="2" t="str">
        <f>VLOOKUP(A675,'Cor da Pele e Motivacao'!$A$2:$I$11399,8, FALSE)</f>
        <v>ATIVIDADES CRIMINAIS</v>
      </c>
      <c r="L675" s="2">
        <v>1</v>
      </c>
    </row>
    <row r="676" spans="1:12" ht="15.75" customHeight="1" x14ac:dyDescent="0.25">
      <c r="A676" t="str">
        <f>CONCATENATE(B676,C676,D676,H676,I676,L676)</f>
        <v>1522018HOMICIDIO231</v>
      </c>
      <c r="B676" s="2">
        <v>15</v>
      </c>
      <c r="C676" s="2">
        <v>2</v>
      </c>
      <c r="D676" s="2">
        <v>2018</v>
      </c>
      <c r="E676" s="2" t="s">
        <v>78</v>
      </c>
      <c r="F676" s="2" t="s">
        <v>14</v>
      </c>
      <c r="G676" s="2" t="s">
        <v>11</v>
      </c>
      <c r="H676" s="2" t="s">
        <v>12</v>
      </c>
      <c r="I676" s="2">
        <v>23</v>
      </c>
      <c r="J676" s="2" t="str">
        <f>VLOOKUP(A676,'Cor da Pele e Motivacao'!$A$2:$I$11399,6, FALSE)</f>
        <v>Parda</v>
      </c>
      <c r="K676" s="2" t="str">
        <f>VLOOKUP(A676,'Cor da Pele e Motivacao'!$A$2:$I$11399,8, FALSE)</f>
        <v>ATIVIDADES CRIMINAIS</v>
      </c>
      <c r="L676" s="2">
        <v>1</v>
      </c>
    </row>
    <row r="677" spans="1:12" ht="15.75" customHeight="1" x14ac:dyDescent="0.25">
      <c r="A677" t="str">
        <f>CONCATENATE(B677,C677,D677,H677,I677,L677)</f>
        <v>1522018HOMICIDIO301</v>
      </c>
      <c r="B677" s="2">
        <v>15</v>
      </c>
      <c r="C677" s="2">
        <v>2</v>
      </c>
      <c r="D677" s="2">
        <v>2018</v>
      </c>
      <c r="E677" s="2" t="s">
        <v>20</v>
      </c>
      <c r="F677" s="2" t="s">
        <v>14</v>
      </c>
      <c r="G677" s="2" t="s">
        <v>11</v>
      </c>
      <c r="H677" s="2" t="s">
        <v>12</v>
      </c>
      <c r="I677" s="2">
        <v>30</v>
      </c>
      <c r="J677" s="2" t="str">
        <f>VLOOKUP(A677,'Cor da Pele e Motivacao'!$A$2:$I$11399,6, FALSE)</f>
        <v>Negra</v>
      </c>
      <c r="K677" s="2" t="str">
        <f>VLOOKUP(A677,'Cor da Pele e Motivacao'!$A$2:$I$11399,8, FALSE)</f>
        <v>ATIVIDADES CRIMINAIS</v>
      </c>
      <c r="L677" s="2">
        <v>1</v>
      </c>
    </row>
    <row r="678" spans="1:12" ht="15.75" customHeight="1" x14ac:dyDescent="0.25">
      <c r="A678" t="str">
        <f>CONCATENATE(B678,C678,D678,H678,I678,L678)</f>
        <v>1522018HOMICIDIO241</v>
      </c>
      <c r="B678" s="2">
        <v>15</v>
      </c>
      <c r="C678" s="2">
        <v>2</v>
      </c>
      <c r="D678" s="2">
        <v>2018</v>
      </c>
      <c r="E678" s="2" t="s">
        <v>24</v>
      </c>
      <c r="F678" s="2" t="s">
        <v>10</v>
      </c>
      <c r="G678" s="2" t="s">
        <v>11</v>
      </c>
      <c r="H678" s="2" t="s">
        <v>12</v>
      </c>
      <c r="I678" s="2">
        <v>24</v>
      </c>
      <c r="J678" s="2" t="str">
        <f>VLOOKUP(A678,'Cor da Pele e Motivacao'!$A$2:$I$11399,6, FALSE)</f>
        <v>Parda</v>
      </c>
      <c r="K678" s="2" t="str">
        <f>VLOOKUP(A678,'Cor da Pele e Motivacao'!$A$2:$I$11399,8, FALSE)</f>
        <v>VIOLÊNCIA INTERPESSOAL</v>
      </c>
      <c r="L678" s="2">
        <v>1</v>
      </c>
    </row>
    <row r="679" spans="1:12" ht="15.75" customHeight="1" x14ac:dyDescent="0.25">
      <c r="A679" t="str">
        <f>CONCATENATE(B679,C679,D679,H679,I679,L679)</f>
        <v>1522018HOMICIDIO251</v>
      </c>
      <c r="B679" s="2">
        <v>15</v>
      </c>
      <c r="C679" s="2">
        <v>2</v>
      </c>
      <c r="D679" s="2">
        <v>2018</v>
      </c>
      <c r="E679" s="2" t="s">
        <v>107</v>
      </c>
      <c r="F679" s="2" t="s">
        <v>22</v>
      </c>
      <c r="G679" s="2" t="s">
        <v>11</v>
      </c>
      <c r="H679" s="2" t="s">
        <v>12</v>
      </c>
      <c r="I679" s="2">
        <v>25</v>
      </c>
      <c r="J679" s="2" t="str">
        <f>VLOOKUP(A679,'Cor da Pele e Motivacao'!$A$2:$I$11399,6, FALSE)</f>
        <v>Branca</v>
      </c>
      <c r="K679" s="2" t="str">
        <f>VLOOKUP(A679,'Cor da Pele e Motivacao'!$A$2:$I$11399,8, FALSE)</f>
        <v>ATIVIDADES CRIMINAIS</v>
      </c>
      <c r="L679" s="2">
        <v>1</v>
      </c>
    </row>
    <row r="680" spans="1:12" ht="15.75" customHeight="1" x14ac:dyDescent="0.25">
      <c r="A680" t="str">
        <f>CONCATENATE(B680,C680,D680,H680,I680,L680)</f>
        <v>1522018HOMICIDIO321</v>
      </c>
      <c r="B680" s="2">
        <v>15</v>
      </c>
      <c r="C680" s="2">
        <v>2</v>
      </c>
      <c r="D680" s="2">
        <v>2018</v>
      </c>
      <c r="E680" s="2" t="s">
        <v>81</v>
      </c>
      <c r="F680" s="2" t="s">
        <v>22</v>
      </c>
      <c r="G680" s="2" t="s">
        <v>28</v>
      </c>
      <c r="H680" s="2" t="s">
        <v>12</v>
      </c>
      <c r="I680" s="2">
        <v>32</v>
      </c>
      <c r="J680" s="2" t="str">
        <f>VLOOKUP(A680,'Cor da Pele e Motivacao'!$A$2:$I$11399,6, FALSE)</f>
        <v>Branca</v>
      </c>
      <c r="K680" s="2" t="str">
        <f>VLOOKUP(A680,'Cor da Pele e Motivacao'!$A$2:$I$11399,8, FALSE)</f>
        <v>OUTRAS MOTIVAÇÕES</v>
      </c>
      <c r="L680" s="2">
        <v>1</v>
      </c>
    </row>
    <row r="681" spans="1:12" ht="15.75" customHeight="1" x14ac:dyDescent="0.25">
      <c r="A681" t="str">
        <f>CONCATENATE(B681,C681,D681,H681,I681,L681)</f>
        <v>1522018HOMICIDIO341</v>
      </c>
      <c r="B681" s="2">
        <v>15</v>
      </c>
      <c r="C681" s="2">
        <v>2</v>
      </c>
      <c r="D681" s="2">
        <v>2018</v>
      </c>
      <c r="E681" s="2" t="s">
        <v>81</v>
      </c>
      <c r="F681" s="2" t="s">
        <v>22</v>
      </c>
      <c r="G681" s="2" t="s">
        <v>11</v>
      </c>
      <c r="H681" s="2" t="s">
        <v>12</v>
      </c>
      <c r="I681" s="2">
        <v>34</v>
      </c>
      <c r="J681" s="2" t="str">
        <f>VLOOKUP(A681,'Cor da Pele e Motivacao'!$A$2:$I$11399,6, FALSE)</f>
        <v>Parda</v>
      </c>
      <c r="K681" s="2" t="str">
        <f>VLOOKUP(A681,'Cor da Pele e Motivacao'!$A$2:$I$11399,8, FALSE)</f>
        <v>OUTRAS MOTIVAÇÕES</v>
      </c>
      <c r="L681" s="2">
        <v>1</v>
      </c>
    </row>
    <row r="682" spans="1:12" ht="15.75" customHeight="1" x14ac:dyDescent="0.25">
      <c r="A682" t="str">
        <f>CONCATENATE(B682,C682,D682,H682,I682,L682)</f>
        <v>1522018HOMICIDIO231</v>
      </c>
      <c r="B682" s="2">
        <v>15</v>
      </c>
      <c r="C682" s="2">
        <v>2</v>
      </c>
      <c r="D682" s="2">
        <v>2018</v>
      </c>
      <c r="E682" s="2" t="s">
        <v>120</v>
      </c>
      <c r="F682" s="2" t="s">
        <v>16</v>
      </c>
      <c r="G682" s="2" t="s">
        <v>11</v>
      </c>
      <c r="H682" s="2" t="s">
        <v>12</v>
      </c>
      <c r="I682" s="2">
        <v>23</v>
      </c>
      <c r="J682" s="2" t="str">
        <f>VLOOKUP(A682,'Cor da Pele e Motivacao'!$A$2:$I$11399,6, FALSE)</f>
        <v>Parda</v>
      </c>
      <c r="K682" s="2" t="str">
        <f>VLOOKUP(A682,'Cor da Pele e Motivacao'!$A$2:$I$11399,8, FALSE)</f>
        <v>ATIVIDADES CRIMINAIS</v>
      </c>
      <c r="L682" s="2">
        <v>1</v>
      </c>
    </row>
    <row r="683" spans="1:12" ht="15.75" customHeight="1" x14ac:dyDescent="0.25">
      <c r="A683" t="str">
        <f>CONCATENATE(B683,C683,D683,H683,I683,L683)</f>
        <v>1522018HOMICIDIO161</v>
      </c>
      <c r="B683" s="2">
        <v>15</v>
      </c>
      <c r="C683" s="2">
        <v>2</v>
      </c>
      <c r="D683" s="2">
        <v>2018</v>
      </c>
      <c r="E683" s="2" t="s">
        <v>88</v>
      </c>
      <c r="F683" s="2" t="s">
        <v>22</v>
      </c>
      <c r="G683" s="2" t="s">
        <v>11</v>
      </c>
      <c r="H683" s="2" t="s">
        <v>12</v>
      </c>
      <c r="I683" s="2">
        <v>16</v>
      </c>
      <c r="J683" s="2" t="str">
        <f>VLOOKUP(A683,'Cor da Pele e Motivacao'!$A$2:$I$11399,6, FALSE)</f>
        <v>Parda</v>
      </c>
      <c r="K683" s="2" t="str">
        <f>VLOOKUP(A683,'Cor da Pele e Motivacao'!$A$2:$I$11399,8, FALSE)</f>
        <v>ATIVIDADES CRIMINAIS</v>
      </c>
      <c r="L683" s="2">
        <v>1</v>
      </c>
    </row>
    <row r="684" spans="1:12" ht="15.75" customHeight="1" x14ac:dyDescent="0.25">
      <c r="A684" t="str">
        <f>CONCATENATE(B684,C684,D684,H684,I684,L684)</f>
        <v>1522018HOMICIDIO172</v>
      </c>
      <c r="B684" s="2">
        <v>15</v>
      </c>
      <c r="C684" s="2">
        <v>2</v>
      </c>
      <c r="D684" s="2">
        <v>2018</v>
      </c>
      <c r="E684" s="2" t="s">
        <v>88</v>
      </c>
      <c r="F684" s="2" t="s">
        <v>22</v>
      </c>
      <c r="G684" s="2" t="s">
        <v>11</v>
      </c>
      <c r="H684" s="2" t="s">
        <v>12</v>
      </c>
      <c r="I684" s="2">
        <v>17</v>
      </c>
      <c r="J684" s="2" t="str">
        <f>VLOOKUP(A684,'Cor da Pele e Motivacao'!$A$2:$I$11399,6, FALSE)</f>
        <v>Parda</v>
      </c>
      <c r="K684" s="2" t="str">
        <f>VLOOKUP(A684,'Cor da Pele e Motivacao'!$A$2:$I$11399,8, FALSE)</f>
        <v>ATIVIDADES CRIMINAIS</v>
      </c>
      <c r="L684" s="2">
        <v>2</v>
      </c>
    </row>
    <row r="685" spans="1:12" ht="15.75" customHeight="1" x14ac:dyDescent="0.25">
      <c r="A685" t="str">
        <f>CONCATENATE(B685,C685,D685,H685,I685,L685)</f>
        <v>1522018LATROCINIO831</v>
      </c>
      <c r="B685" s="2">
        <v>15</v>
      </c>
      <c r="C685" s="2">
        <v>2</v>
      </c>
      <c r="D685" s="2">
        <v>2018</v>
      </c>
      <c r="E685" s="2" t="s">
        <v>38</v>
      </c>
      <c r="F685" s="2" t="s">
        <v>22</v>
      </c>
      <c r="G685" s="2" t="s">
        <v>11</v>
      </c>
      <c r="H685" s="2" t="s">
        <v>33</v>
      </c>
      <c r="I685" s="2">
        <v>83</v>
      </c>
      <c r="J685" s="2" t="str">
        <f>VLOOKUP(A685,'Cor da Pele e Motivacao'!$A$2:$I$11399,6, FALSE)</f>
        <v>Parda</v>
      </c>
      <c r="K685" s="2" t="str">
        <f>VLOOKUP(A685,'Cor da Pele e Motivacao'!$A$2:$I$11399,8, FALSE)</f>
        <v>PATRIMÔNIO</v>
      </c>
      <c r="L685" s="2">
        <v>1</v>
      </c>
    </row>
    <row r="686" spans="1:12" ht="15.75" customHeight="1" x14ac:dyDescent="0.25">
      <c r="A686" t="str">
        <f>CONCATENATE(B686,C686,D686,H686,I686,L686)</f>
        <v>1622018HOMICIDIO191</v>
      </c>
      <c r="B686" s="2">
        <v>16</v>
      </c>
      <c r="C686" s="2">
        <v>2</v>
      </c>
      <c r="D686" s="2">
        <v>2018</v>
      </c>
      <c r="E686" s="2" t="s">
        <v>66</v>
      </c>
      <c r="F686" s="2" t="s">
        <v>16</v>
      </c>
      <c r="G686" s="2" t="s">
        <v>11</v>
      </c>
      <c r="H686" s="2" t="s">
        <v>12</v>
      </c>
      <c r="I686" s="2">
        <v>19</v>
      </c>
      <c r="J686" s="2" t="str">
        <f>VLOOKUP(A686,'Cor da Pele e Motivacao'!$A$2:$I$11399,6, FALSE)</f>
        <v>Branca</v>
      </c>
      <c r="K686" s="2" t="str">
        <f>VLOOKUP(A686,'Cor da Pele e Motivacao'!$A$2:$I$11399,8, FALSE)</f>
        <v>EXCLUDENTE DE ILICITUDE</v>
      </c>
      <c r="L686" s="2">
        <v>1</v>
      </c>
    </row>
    <row r="687" spans="1:12" ht="15.75" customHeight="1" x14ac:dyDescent="0.25">
      <c r="A687" t="str">
        <f>CONCATENATE(B687,C687,D687,H687,I687,L687)</f>
        <v>1622018HOMICIDIO311</v>
      </c>
      <c r="B687" s="2">
        <v>16</v>
      </c>
      <c r="C687" s="2">
        <v>2</v>
      </c>
      <c r="D687" s="2">
        <v>2018</v>
      </c>
      <c r="E687" s="2" t="s">
        <v>99</v>
      </c>
      <c r="F687" s="2" t="s">
        <v>16</v>
      </c>
      <c r="G687" s="2" t="s">
        <v>11</v>
      </c>
      <c r="H687" s="2" t="s">
        <v>12</v>
      </c>
      <c r="I687" s="2">
        <v>31</v>
      </c>
      <c r="J687" s="2" t="str">
        <f>VLOOKUP(A687,'Cor da Pele e Motivacao'!$A$2:$I$11399,6, FALSE)</f>
        <v>Parda</v>
      </c>
      <c r="K687" s="2" t="str">
        <f>VLOOKUP(A687,'Cor da Pele e Motivacao'!$A$2:$I$11399,8, FALSE)</f>
        <v>FEMINICIDIO</v>
      </c>
      <c r="L687" s="2">
        <v>1</v>
      </c>
    </row>
    <row r="688" spans="1:12" ht="15.75" customHeight="1" x14ac:dyDescent="0.25">
      <c r="A688" t="str">
        <f>CONCATENATE(B688,C688,D688,H688,I688,L688)</f>
        <v>1622018HOMICIDIO331</v>
      </c>
      <c r="B688" s="2">
        <v>16</v>
      </c>
      <c r="C688" s="2">
        <v>2</v>
      </c>
      <c r="D688" s="2">
        <v>2018</v>
      </c>
      <c r="E688" s="2" t="s">
        <v>13</v>
      </c>
      <c r="F688" s="2" t="s">
        <v>14</v>
      </c>
      <c r="G688" s="2" t="s">
        <v>11</v>
      </c>
      <c r="H688" s="2" t="s">
        <v>12</v>
      </c>
      <c r="I688" s="2">
        <v>33</v>
      </c>
      <c r="J688" s="2" t="str">
        <f>VLOOKUP(A688,'Cor da Pele e Motivacao'!$A$2:$I$11399,6, FALSE)</f>
        <v>Parda</v>
      </c>
      <c r="K688" s="2" t="str">
        <f>VLOOKUP(A688,'Cor da Pele e Motivacao'!$A$2:$I$11399,8, FALSE)</f>
        <v>ATIVIDADES CRIMINAIS</v>
      </c>
      <c r="L688" s="2">
        <v>1</v>
      </c>
    </row>
    <row r="689" spans="1:12" ht="15.75" customHeight="1" x14ac:dyDescent="0.25">
      <c r="A689" t="str">
        <f>CONCATENATE(B689,C689,D689,H689,I689,L689)</f>
        <v>1622018HOMICIDIO471</v>
      </c>
      <c r="B689" s="2">
        <v>16</v>
      </c>
      <c r="C689" s="2">
        <v>2</v>
      </c>
      <c r="D689" s="2">
        <v>2018</v>
      </c>
      <c r="E689" s="2" t="s">
        <v>13</v>
      </c>
      <c r="F689" s="2" t="s">
        <v>14</v>
      </c>
      <c r="G689" s="2" t="s">
        <v>11</v>
      </c>
      <c r="H689" s="2" t="s">
        <v>12</v>
      </c>
      <c r="I689" s="2">
        <v>47</v>
      </c>
      <c r="J689" s="2" t="str">
        <f>VLOOKUP(A689,'Cor da Pele e Motivacao'!$A$2:$I$11399,6, FALSE)</f>
        <v>Parda</v>
      </c>
      <c r="K689" s="2" t="str">
        <f>VLOOKUP(A689,'Cor da Pele e Motivacao'!$A$2:$I$11399,8, FALSE)</f>
        <v>ATIVIDADES CRIMINAIS</v>
      </c>
      <c r="L689" s="2">
        <v>1</v>
      </c>
    </row>
    <row r="690" spans="1:12" ht="15.75" customHeight="1" x14ac:dyDescent="0.25">
      <c r="A690" t="str">
        <f>CONCATENATE(B690,C690,D690,H690,I690,L690)</f>
        <v>1622018LATROCINIO851</v>
      </c>
      <c r="B690" s="2">
        <v>16</v>
      </c>
      <c r="C690" s="2">
        <v>2</v>
      </c>
      <c r="D690" s="2">
        <v>2018</v>
      </c>
      <c r="E690" s="2" t="s">
        <v>77</v>
      </c>
      <c r="F690" s="2" t="s">
        <v>22</v>
      </c>
      <c r="G690" s="2" t="s">
        <v>28</v>
      </c>
      <c r="H690" s="2" t="s">
        <v>33</v>
      </c>
      <c r="I690" s="2">
        <v>85</v>
      </c>
      <c r="J690" s="2" t="str">
        <f>VLOOKUP(A690,'Cor da Pele e Motivacao'!$A$2:$I$11399,6, FALSE)</f>
        <v>Parda</v>
      </c>
      <c r="K690" s="2" t="str">
        <f>VLOOKUP(A690,'Cor da Pele e Motivacao'!$A$2:$I$11399,8, FALSE)</f>
        <v>PATRIMÔNIO</v>
      </c>
      <c r="L690" s="2">
        <v>1</v>
      </c>
    </row>
    <row r="691" spans="1:12" ht="15.75" customHeight="1" x14ac:dyDescent="0.25">
      <c r="A691" t="str">
        <f>CONCATENATE(B691,C691,D691,H691,I691,L691)</f>
        <v>1622018LATROCINIO361</v>
      </c>
      <c r="B691" s="2">
        <v>16</v>
      </c>
      <c r="C691" s="2">
        <v>2</v>
      </c>
      <c r="D691" s="2">
        <v>2018</v>
      </c>
      <c r="E691" s="2" t="s">
        <v>18</v>
      </c>
      <c r="F691" s="2" t="s">
        <v>16</v>
      </c>
      <c r="G691" s="2" t="s">
        <v>11</v>
      </c>
      <c r="H691" s="2" t="s">
        <v>33</v>
      </c>
      <c r="I691" s="2">
        <v>36</v>
      </c>
      <c r="J691" s="2" t="str">
        <f>VLOOKUP(A691,'Cor da Pele e Motivacao'!$A$2:$I$11399,6, FALSE)</f>
        <v>Parda</v>
      </c>
      <c r="K691" s="2" t="str">
        <f>VLOOKUP(A691,'Cor da Pele e Motivacao'!$A$2:$I$11399,8, FALSE)</f>
        <v>PATRIMÔNIO</v>
      </c>
      <c r="L691" s="2">
        <v>1</v>
      </c>
    </row>
    <row r="692" spans="1:12" ht="15.75" customHeight="1" x14ac:dyDescent="0.25">
      <c r="A692" t="str">
        <f>CONCATENATE(B692,C692,D692,H692,I692,L692)</f>
        <v>1622018HOMICIDIO371</v>
      </c>
      <c r="B692" s="2">
        <v>16</v>
      </c>
      <c r="C692" s="2">
        <v>2</v>
      </c>
      <c r="D692" s="2">
        <v>2018</v>
      </c>
      <c r="E692" s="2" t="s">
        <v>19</v>
      </c>
      <c r="F692" s="2" t="s">
        <v>14</v>
      </c>
      <c r="G692" s="2" t="s">
        <v>11</v>
      </c>
      <c r="H692" s="2" t="s">
        <v>12</v>
      </c>
      <c r="I692" s="2">
        <v>37</v>
      </c>
      <c r="J692" s="2" t="str">
        <f>VLOOKUP(A692,'Cor da Pele e Motivacao'!$A$2:$I$11399,6, FALSE)</f>
        <v>Parda</v>
      </c>
      <c r="K692" s="2" t="str">
        <f>VLOOKUP(A692,'Cor da Pele e Motivacao'!$A$2:$I$11399,8, FALSE)</f>
        <v>EXCLUDENTE DE ILICITUDE</v>
      </c>
      <c r="L692" s="2">
        <v>1</v>
      </c>
    </row>
    <row r="693" spans="1:12" ht="15.75" customHeight="1" x14ac:dyDescent="0.25">
      <c r="A693" t="str">
        <f>CONCATENATE(B693,C693,D693,H693,I693,L693)</f>
        <v>1622018HOMICIDIO461</v>
      </c>
      <c r="B693" s="2">
        <v>16</v>
      </c>
      <c r="C693" s="2">
        <v>2</v>
      </c>
      <c r="D693" s="2">
        <v>2018</v>
      </c>
      <c r="E693" s="2" t="s">
        <v>20</v>
      </c>
      <c r="F693" s="2" t="s">
        <v>14</v>
      </c>
      <c r="G693" s="2" t="s">
        <v>11</v>
      </c>
      <c r="H693" s="2" t="s">
        <v>12</v>
      </c>
      <c r="I693" s="2">
        <v>46</v>
      </c>
      <c r="J693" s="2" t="str">
        <f>VLOOKUP(A693,'Cor da Pele e Motivacao'!$A$2:$I$11399,6, FALSE)</f>
        <v>Parda</v>
      </c>
      <c r="K693" s="2" t="str">
        <f>VLOOKUP(A693,'Cor da Pele e Motivacao'!$A$2:$I$11399,8, FALSE)</f>
        <v>VIOLÊNCIA INTERPESSOAL</v>
      </c>
      <c r="L693" s="2">
        <v>1</v>
      </c>
    </row>
    <row r="694" spans="1:12" ht="15.75" customHeight="1" x14ac:dyDescent="0.25">
      <c r="A694" t="str">
        <f>CONCATENATE(B694,C694,D694,H694,I694,L694)</f>
        <v>1622018HOMICIDIO621</v>
      </c>
      <c r="B694" s="2">
        <v>16</v>
      </c>
      <c r="C694" s="2">
        <v>2</v>
      </c>
      <c r="D694" s="2">
        <v>2018</v>
      </c>
      <c r="E694" s="2" t="s">
        <v>20</v>
      </c>
      <c r="F694" s="2" t="s">
        <v>14</v>
      </c>
      <c r="G694" s="2" t="s">
        <v>11</v>
      </c>
      <c r="H694" s="2" t="s">
        <v>12</v>
      </c>
      <c r="I694" s="2">
        <v>62</v>
      </c>
      <c r="J694" s="2" t="str">
        <f>VLOOKUP(A694,'Cor da Pele e Motivacao'!$A$2:$I$11399,6, FALSE)</f>
        <v>Parda</v>
      </c>
      <c r="K694" s="2" t="str">
        <f>VLOOKUP(A694,'Cor da Pele e Motivacao'!$A$2:$I$11399,8, FALSE)</f>
        <v>ATIVIDADES CRIMINAIS</v>
      </c>
      <c r="L694" s="2">
        <v>1</v>
      </c>
    </row>
    <row r="695" spans="1:12" ht="15.75" customHeight="1" x14ac:dyDescent="0.25">
      <c r="A695" t="str">
        <f>CONCATENATE(B695,C695,D695,H695,I695,L695)</f>
        <v>1622018LATROCINIO501</v>
      </c>
      <c r="B695" s="2">
        <v>16</v>
      </c>
      <c r="C695" s="2">
        <v>2</v>
      </c>
      <c r="D695" s="2">
        <v>2018</v>
      </c>
      <c r="E695" s="2" t="s">
        <v>20</v>
      </c>
      <c r="F695" s="2" t="s">
        <v>14</v>
      </c>
      <c r="G695" s="2" t="s">
        <v>11</v>
      </c>
      <c r="H695" s="2" t="s">
        <v>33</v>
      </c>
      <c r="I695" s="2">
        <v>50</v>
      </c>
      <c r="J695" s="2" t="str">
        <f>VLOOKUP(A695,'Cor da Pele e Motivacao'!$A$2:$I$11399,6, FALSE)</f>
        <v>Parda</v>
      </c>
      <c r="K695" s="2" t="str">
        <f>VLOOKUP(A695,'Cor da Pele e Motivacao'!$A$2:$I$11399,8, FALSE)</f>
        <v>PATRIMÔNIO</v>
      </c>
      <c r="L695" s="2">
        <v>1</v>
      </c>
    </row>
    <row r="696" spans="1:12" ht="15.75" customHeight="1" x14ac:dyDescent="0.25">
      <c r="A696" t="str">
        <f>CONCATENATE(B696,C696,D696,H696,I696,L696)</f>
        <v>1622018HOMICIDIO311</v>
      </c>
      <c r="B696" s="2">
        <v>16</v>
      </c>
      <c r="C696" s="2">
        <v>2</v>
      </c>
      <c r="D696" s="2">
        <v>2018</v>
      </c>
      <c r="E696" s="2" t="s">
        <v>36</v>
      </c>
      <c r="F696" s="2" t="s">
        <v>14</v>
      </c>
      <c r="G696" s="2" t="s">
        <v>28</v>
      </c>
      <c r="H696" s="2" t="s">
        <v>12</v>
      </c>
      <c r="I696" s="2">
        <v>31</v>
      </c>
      <c r="J696" s="2" t="str">
        <f>VLOOKUP(A696,'Cor da Pele e Motivacao'!$A$2:$I$11399,6, FALSE)</f>
        <v>Parda</v>
      </c>
      <c r="K696" s="2" t="str">
        <f>VLOOKUP(A696,'Cor da Pele e Motivacao'!$A$2:$I$11399,8, FALSE)</f>
        <v>FEMINICIDIO</v>
      </c>
      <c r="L696" s="2">
        <v>1</v>
      </c>
    </row>
    <row r="697" spans="1:12" ht="15.75" customHeight="1" x14ac:dyDescent="0.25">
      <c r="A697" t="str">
        <f>CONCATENATE(B697,C697,D697,H697,I697,L697)</f>
        <v>1622018HOMICIDIO521</v>
      </c>
      <c r="B697" s="2">
        <v>16</v>
      </c>
      <c r="C697" s="2">
        <v>2</v>
      </c>
      <c r="D697" s="2">
        <v>2018</v>
      </c>
      <c r="E697" s="2" t="s">
        <v>24</v>
      </c>
      <c r="F697" s="2" t="s">
        <v>10</v>
      </c>
      <c r="G697" s="2" t="s">
        <v>11</v>
      </c>
      <c r="H697" s="2" t="s">
        <v>12</v>
      </c>
      <c r="I697" s="2">
        <v>52</v>
      </c>
      <c r="J697" s="2" t="str">
        <f>VLOOKUP(A697,'Cor da Pele e Motivacao'!$A$2:$I$11399,6, FALSE)</f>
        <v>Parda</v>
      </c>
      <c r="K697" s="2" t="str">
        <f>VLOOKUP(A697,'Cor da Pele e Motivacao'!$A$2:$I$11399,8, FALSE)</f>
        <v>VIOLÊNCIA INTERPESSOAL</v>
      </c>
      <c r="L697" s="2">
        <v>1</v>
      </c>
    </row>
    <row r="698" spans="1:12" ht="15.75" customHeight="1" x14ac:dyDescent="0.25">
      <c r="A698" t="str">
        <f>CONCATENATE(B698,C698,D698,H698,I698,L698)</f>
        <v>1622018HOMICIDIO321</v>
      </c>
      <c r="B698" s="2">
        <v>16</v>
      </c>
      <c r="C698" s="2">
        <v>2</v>
      </c>
      <c r="D698" s="2">
        <v>2018</v>
      </c>
      <c r="E698" s="2" t="s">
        <v>93</v>
      </c>
      <c r="F698" s="2" t="s">
        <v>22</v>
      </c>
      <c r="G698" s="2" t="s">
        <v>11</v>
      </c>
      <c r="H698" s="2" t="s">
        <v>12</v>
      </c>
      <c r="I698" s="2">
        <v>32</v>
      </c>
      <c r="J698" s="2" t="str">
        <f>VLOOKUP(A698,'Cor da Pele e Motivacao'!$A$2:$I$11399,6, FALSE)</f>
        <v>Parda</v>
      </c>
      <c r="K698" s="2" t="str">
        <f>VLOOKUP(A698,'Cor da Pele e Motivacao'!$A$2:$I$11399,8, FALSE)</f>
        <v>VIOLÊNCIA INTERPESSOAL</v>
      </c>
      <c r="L698" s="2">
        <v>1</v>
      </c>
    </row>
    <row r="699" spans="1:12" ht="15.75" customHeight="1" x14ac:dyDescent="0.25">
      <c r="A699" t="str">
        <f>CONCATENATE(B699,C699,D699,H699,I699,L699)</f>
        <v>1622018HOMICIDIO281</v>
      </c>
      <c r="B699" s="2">
        <v>16</v>
      </c>
      <c r="C699" s="2">
        <v>2</v>
      </c>
      <c r="D699" s="2">
        <v>2018</v>
      </c>
      <c r="E699" s="2" t="s">
        <v>27</v>
      </c>
      <c r="F699" s="2" t="s">
        <v>14</v>
      </c>
      <c r="G699" s="2" t="s">
        <v>11</v>
      </c>
      <c r="H699" s="2" t="s">
        <v>12</v>
      </c>
      <c r="I699" s="2">
        <v>28</v>
      </c>
      <c r="J699" s="2" t="str">
        <f>VLOOKUP(A699,'Cor da Pele e Motivacao'!$A$2:$I$11399,6, FALSE)</f>
        <v>Parda</v>
      </c>
      <c r="K699" s="2" t="str">
        <f>VLOOKUP(A699,'Cor da Pele e Motivacao'!$A$2:$I$11399,8, FALSE)</f>
        <v>ATIVIDADES CRIMINAIS</v>
      </c>
      <c r="L699" s="2">
        <v>1</v>
      </c>
    </row>
    <row r="700" spans="1:12" ht="15.75" customHeight="1" x14ac:dyDescent="0.25">
      <c r="A700" t="str">
        <f>CONCATENATE(B700,C700,D700,H700,I700,L700)</f>
        <v>1722018HOMICIDIO171</v>
      </c>
      <c r="B700" s="2">
        <v>17</v>
      </c>
      <c r="C700" s="2">
        <v>2</v>
      </c>
      <c r="D700" s="2">
        <v>2018</v>
      </c>
      <c r="E700" s="2" t="s">
        <v>62</v>
      </c>
      <c r="F700" s="2" t="s">
        <v>16</v>
      </c>
      <c r="G700" s="2" t="s">
        <v>11</v>
      </c>
      <c r="H700" s="2" t="s">
        <v>12</v>
      </c>
      <c r="I700" s="2">
        <v>17</v>
      </c>
      <c r="J700" s="2" t="str">
        <f>VLOOKUP(A700,'Cor da Pele e Motivacao'!$A$2:$I$11399,6, FALSE)</f>
        <v>Parda</v>
      </c>
      <c r="K700" s="2" t="str">
        <f>VLOOKUP(A700,'Cor da Pele e Motivacao'!$A$2:$I$11399,8, FALSE)</f>
        <v>ATIVIDADES CRIMINAIS</v>
      </c>
      <c r="L700" s="2">
        <v>1</v>
      </c>
    </row>
    <row r="701" spans="1:12" ht="15.75" customHeight="1" x14ac:dyDescent="0.25">
      <c r="A701" t="str">
        <f>CONCATENATE(B701,C701,D701,H701,I701,L701)</f>
        <v>1722018LATROCINIO241</v>
      </c>
      <c r="B701" s="2">
        <v>17</v>
      </c>
      <c r="C701" s="2">
        <v>2</v>
      </c>
      <c r="D701" s="2">
        <v>2018</v>
      </c>
      <c r="E701" s="2" t="s">
        <v>42</v>
      </c>
      <c r="F701" s="2" t="s">
        <v>16</v>
      </c>
      <c r="G701" s="2" t="s">
        <v>11</v>
      </c>
      <c r="H701" s="2" t="s">
        <v>33</v>
      </c>
      <c r="I701" s="2">
        <v>24</v>
      </c>
      <c r="J701" s="2" t="str">
        <f>VLOOKUP(A701,'Cor da Pele e Motivacao'!$A$2:$I$11399,6, FALSE)</f>
        <v>Parda</v>
      </c>
      <c r="K701" s="2" t="str">
        <f>VLOOKUP(A701,'Cor da Pele e Motivacao'!$A$2:$I$11399,8, FALSE)</f>
        <v>PATRIMÔNIO</v>
      </c>
      <c r="L701" s="2">
        <v>1</v>
      </c>
    </row>
    <row r="702" spans="1:12" ht="15.75" customHeight="1" x14ac:dyDescent="0.25">
      <c r="A702" t="str">
        <f>CONCATENATE(B702,C702,D702,H702,I702,L702)</f>
        <v>1722018HOMICIDIO201</v>
      </c>
      <c r="B702" s="2">
        <v>17</v>
      </c>
      <c r="C702" s="2">
        <v>2</v>
      </c>
      <c r="D702" s="2">
        <v>2018</v>
      </c>
      <c r="E702" s="2" t="s">
        <v>20</v>
      </c>
      <c r="F702" s="2" t="s">
        <v>14</v>
      </c>
      <c r="G702" s="2" t="s">
        <v>11</v>
      </c>
      <c r="H702" s="2" t="s">
        <v>12</v>
      </c>
      <c r="I702" s="2">
        <v>20</v>
      </c>
      <c r="J702" s="2" t="str">
        <f>VLOOKUP(A702,'Cor da Pele e Motivacao'!$A$2:$I$11399,6, FALSE)</f>
        <v>Parda</v>
      </c>
      <c r="K702" s="2" t="str">
        <f>VLOOKUP(A702,'Cor da Pele e Motivacao'!$A$2:$I$11399,8, FALSE)</f>
        <v>ATIVIDADES CRIMINAIS</v>
      </c>
      <c r="L702" s="2">
        <v>1</v>
      </c>
    </row>
    <row r="703" spans="1:12" ht="15.75" customHeight="1" x14ac:dyDescent="0.25">
      <c r="A703" t="str">
        <f>CONCATENATE(B703,C703,D703,H703,I703,L703)</f>
        <v>1722018HOMICIDIO1</v>
      </c>
      <c r="B703" s="2">
        <v>17</v>
      </c>
      <c r="C703" s="2">
        <v>2</v>
      </c>
      <c r="D703" s="2">
        <v>2018</v>
      </c>
      <c r="E703" s="2" t="s">
        <v>20</v>
      </c>
      <c r="F703" s="2" t="s">
        <v>14</v>
      </c>
      <c r="G703" s="2" t="s">
        <v>11</v>
      </c>
      <c r="H703" s="2" t="s">
        <v>12</v>
      </c>
      <c r="I703" s="2"/>
      <c r="J703" s="2" t="str">
        <f>VLOOKUP(A703,'Cor da Pele e Motivacao'!$A$2:$I$11399,6, FALSE)</f>
        <v>Parda</v>
      </c>
      <c r="K703" s="2" t="str">
        <f>VLOOKUP(A703,'Cor da Pele e Motivacao'!$A$2:$I$11399,8, FALSE)</f>
        <v>A DEFINIR</v>
      </c>
      <c r="L703" s="2">
        <v>1</v>
      </c>
    </row>
    <row r="704" spans="1:12" ht="15.75" customHeight="1" x14ac:dyDescent="0.25">
      <c r="A704" t="str">
        <f>CONCATENATE(B704,C704,D704,H704,I704,L704)</f>
        <v>1722018HOMICIDIO321</v>
      </c>
      <c r="B704" s="2">
        <v>17</v>
      </c>
      <c r="C704" s="2">
        <v>2</v>
      </c>
      <c r="D704" s="2">
        <v>2018</v>
      </c>
      <c r="E704" s="2" t="s">
        <v>143</v>
      </c>
      <c r="F704" s="2" t="s">
        <v>22</v>
      </c>
      <c r="G704" s="2" t="s">
        <v>11</v>
      </c>
      <c r="H704" s="2" t="s">
        <v>12</v>
      </c>
      <c r="I704" s="2">
        <v>32</v>
      </c>
      <c r="J704" s="2" t="str">
        <f>VLOOKUP(A704,'Cor da Pele e Motivacao'!$A$2:$I$11399,6, FALSE)</f>
        <v>Parda</v>
      </c>
      <c r="K704" s="2" t="str">
        <f>VLOOKUP(A704,'Cor da Pele e Motivacao'!$A$2:$I$11399,8, FALSE)</f>
        <v>VIOLÊNCIA INTERPESSOAL</v>
      </c>
      <c r="L704" s="2">
        <v>1</v>
      </c>
    </row>
    <row r="705" spans="1:12" ht="15.75" customHeight="1" x14ac:dyDescent="0.25">
      <c r="A705" t="str">
        <f>CONCATENATE(B705,C705,D705,H705,I705,L705)</f>
        <v>1722018HOMICIDIO391</v>
      </c>
      <c r="B705" s="2">
        <v>17</v>
      </c>
      <c r="C705" s="2">
        <v>2</v>
      </c>
      <c r="D705" s="2">
        <v>2018</v>
      </c>
      <c r="E705" s="2" t="s">
        <v>101</v>
      </c>
      <c r="F705" s="2" t="s">
        <v>22</v>
      </c>
      <c r="G705" s="2" t="s">
        <v>11</v>
      </c>
      <c r="H705" s="2" t="s">
        <v>12</v>
      </c>
      <c r="I705" s="2">
        <v>39</v>
      </c>
      <c r="J705" s="2" t="str">
        <f>VLOOKUP(A705,'Cor da Pele e Motivacao'!$A$2:$I$11399,6, FALSE)</f>
        <v>Parda</v>
      </c>
      <c r="K705" s="2" t="str">
        <f>VLOOKUP(A705,'Cor da Pele e Motivacao'!$A$2:$I$11399,8, FALSE)</f>
        <v>ATIVIDADES CRIMINAIS</v>
      </c>
      <c r="L705" s="2">
        <v>1</v>
      </c>
    </row>
    <row r="706" spans="1:12" ht="15.75" customHeight="1" x14ac:dyDescent="0.25">
      <c r="A706" t="str">
        <f>CONCATENATE(B706,C706,D706,H706,I706,L706)</f>
        <v>1722018HOMICIDIO291</v>
      </c>
      <c r="B706" s="2">
        <v>17</v>
      </c>
      <c r="C706" s="2">
        <v>2</v>
      </c>
      <c r="D706" s="2">
        <v>2018</v>
      </c>
      <c r="E706" s="2" t="s">
        <v>24</v>
      </c>
      <c r="F706" s="2" t="s">
        <v>10</v>
      </c>
      <c r="G706" s="2" t="s">
        <v>11</v>
      </c>
      <c r="H706" s="2" t="s">
        <v>12</v>
      </c>
      <c r="I706" s="2">
        <v>29</v>
      </c>
      <c r="J706" s="2" t="str">
        <f>VLOOKUP(A706,'Cor da Pele e Motivacao'!$A$2:$I$11399,6, FALSE)</f>
        <v>Parda</v>
      </c>
      <c r="K706" s="2" t="str">
        <f>VLOOKUP(A706,'Cor da Pele e Motivacao'!$A$2:$I$11399,8, FALSE)</f>
        <v>EXCLUDENTE DE ILICITUDE</v>
      </c>
      <c r="L706" s="2">
        <v>1</v>
      </c>
    </row>
    <row r="707" spans="1:12" ht="15.75" customHeight="1" x14ac:dyDescent="0.25">
      <c r="A707" t="str">
        <f>CONCATENATE(B707,C707,D707,H707,I707,L707)</f>
        <v>1722018HOMICIDIO211</v>
      </c>
      <c r="B707" s="2">
        <v>17</v>
      </c>
      <c r="C707" s="2">
        <v>2</v>
      </c>
      <c r="D707" s="2">
        <v>2018</v>
      </c>
      <c r="E707" s="2" t="s">
        <v>25</v>
      </c>
      <c r="F707" s="2" t="s">
        <v>25</v>
      </c>
      <c r="G707" s="2" t="s">
        <v>11</v>
      </c>
      <c r="H707" s="2" t="s">
        <v>12</v>
      </c>
      <c r="I707" s="2">
        <v>21</v>
      </c>
      <c r="J707" s="2" t="str">
        <f>VLOOKUP(A707,'Cor da Pele e Motivacao'!$A$2:$I$11399,6, FALSE)</f>
        <v>Parda</v>
      </c>
      <c r="K707" s="2" t="str">
        <f>VLOOKUP(A707,'Cor da Pele e Motivacao'!$A$2:$I$11399,8, FALSE)</f>
        <v>A DEFINIR</v>
      </c>
      <c r="L707" s="2">
        <v>1</v>
      </c>
    </row>
    <row r="708" spans="1:12" ht="15.75" customHeight="1" x14ac:dyDescent="0.25">
      <c r="A708" t="str">
        <f>CONCATENATE(B708,C708,D708,H708,I708,L708)</f>
        <v>1722018HOMICIDIO121</v>
      </c>
      <c r="B708" s="2">
        <v>17</v>
      </c>
      <c r="C708" s="2">
        <v>2</v>
      </c>
      <c r="D708" s="2">
        <v>2018</v>
      </c>
      <c r="E708" s="2" t="s">
        <v>88</v>
      </c>
      <c r="F708" s="2" t="s">
        <v>22</v>
      </c>
      <c r="G708" s="2" t="s">
        <v>28</v>
      </c>
      <c r="H708" s="2" t="s">
        <v>12</v>
      </c>
      <c r="I708" s="2">
        <v>12</v>
      </c>
      <c r="J708" s="2" t="str">
        <f>VLOOKUP(A708,'Cor da Pele e Motivacao'!$A$2:$I$11399,6, FALSE)</f>
        <v>Parda</v>
      </c>
      <c r="K708" s="2" t="str">
        <f>VLOOKUP(A708,'Cor da Pele e Motivacao'!$A$2:$I$11399,8, FALSE)</f>
        <v>ATIVIDADES CRIMINAIS</v>
      </c>
      <c r="L708" s="2">
        <v>1</v>
      </c>
    </row>
    <row r="709" spans="1:12" ht="15.75" customHeight="1" x14ac:dyDescent="0.25">
      <c r="A709" t="str">
        <f>CONCATENATE(B709,C709,D709,H709,I709,L709)</f>
        <v>1722018HOMICIDIO161</v>
      </c>
      <c r="B709" s="2">
        <v>17</v>
      </c>
      <c r="C709" s="2">
        <v>2</v>
      </c>
      <c r="D709" s="2">
        <v>2018</v>
      </c>
      <c r="E709" s="2" t="s">
        <v>88</v>
      </c>
      <c r="F709" s="2" t="s">
        <v>22</v>
      </c>
      <c r="G709" s="2" t="s">
        <v>11</v>
      </c>
      <c r="H709" s="2" t="s">
        <v>12</v>
      </c>
      <c r="I709" s="2">
        <v>16</v>
      </c>
      <c r="J709" s="2" t="str">
        <f>VLOOKUP(A709,'Cor da Pele e Motivacao'!$A$2:$I$11399,6, FALSE)</f>
        <v>Parda</v>
      </c>
      <c r="K709" s="2" t="str">
        <f>VLOOKUP(A709,'Cor da Pele e Motivacao'!$A$2:$I$11399,8, FALSE)</f>
        <v>ATIVIDADES CRIMINAIS</v>
      </c>
      <c r="L709" s="2">
        <v>1</v>
      </c>
    </row>
    <row r="710" spans="1:12" ht="15.75" customHeight="1" x14ac:dyDescent="0.25">
      <c r="A710" t="str">
        <f>CONCATENATE(B710,C710,D710,H710,I710,L710)</f>
        <v>1722018HOMICIDIO221</v>
      </c>
      <c r="B710" s="2">
        <v>17</v>
      </c>
      <c r="C710" s="2">
        <v>2</v>
      </c>
      <c r="D710" s="2">
        <v>2018</v>
      </c>
      <c r="E710" s="2" t="s">
        <v>88</v>
      </c>
      <c r="F710" s="2" t="s">
        <v>22</v>
      </c>
      <c r="G710" s="2" t="s">
        <v>11</v>
      </c>
      <c r="H710" s="2" t="s">
        <v>12</v>
      </c>
      <c r="I710" s="2">
        <v>22</v>
      </c>
      <c r="J710" s="2" t="str">
        <f>VLOOKUP(A710,'Cor da Pele e Motivacao'!$A$2:$I$11399,6, FALSE)</f>
        <v>Parda</v>
      </c>
      <c r="K710" s="2" t="str">
        <f>VLOOKUP(A710,'Cor da Pele e Motivacao'!$A$2:$I$11399,8, FALSE)</f>
        <v>ATIVIDADES CRIMINAIS</v>
      </c>
      <c r="L710" s="2">
        <v>1</v>
      </c>
    </row>
    <row r="711" spans="1:12" ht="15.75" customHeight="1" x14ac:dyDescent="0.25">
      <c r="A711" t="str">
        <f>CONCATENATE(B711,C711,D711,H711,I711,L711)</f>
        <v>1722018HOMICIDIO251</v>
      </c>
      <c r="B711" s="2">
        <v>17</v>
      </c>
      <c r="C711" s="2">
        <v>2</v>
      </c>
      <c r="D711" s="2">
        <v>2018</v>
      </c>
      <c r="E711" s="2" t="s">
        <v>88</v>
      </c>
      <c r="F711" s="2" t="s">
        <v>22</v>
      </c>
      <c r="G711" s="2" t="s">
        <v>11</v>
      </c>
      <c r="H711" s="2" t="s">
        <v>12</v>
      </c>
      <c r="I711" s="2">
        <v>25</v>
      </c>
      <c r="J711" s="2" t="str">
        <f>VLOOKUP(A711,'Cor da Pele e Motivacao'!$A$2:$I$11399,6, FALSE)</f>
        <v>Parda</v>
      </c>
      <c r="K711" s="2" t="str">
        <f>VLOOKUP(A711,'Cor da Pele e Motivacao'!$A$2:$I$11399,8, FALSE)</f>
        <v>ATIVIDADES CRIMINAIS</v>
      </c>
      <c r="L711" s="2">
        <v>1</v>
      </c>
    </row>
    <row r="712" spans="1:12" ht="15.75" customHeight="1" x14ac:dyDescent="0.25">
      <c r="A712" t="str">
        <f>CONCATENATE(B712,C712,D712,H712,I712,L712)</f>
        <v>1722018HOMICIDIO351</v>
      </c>
      <c r="B712" s="2">
        <v>17</v>
      </c>
      <c r="C712" s="2">
        <v>2</v>
      </c>
      <c r="D712" s="2">
        <v>2018</v>
      </c>
      <c r="E712" s="2" t="s">
        <v>88</v>
      </c>
      <c r="F712" s="2" t="s">
        <v>22</v>
      </c>
      <c r="G712" s="2" t="s">
        <v>11</v>
      </c>
      <c r="H712" s="2" t="s">
        <v>12</v>
      </c>
      <c r="I712" s="2">
        <v>35</v>
      </c>
      <c r="J712" s="2" t="str">
        <f>VLOOKUP(A712,'Cor da Pele e Motivacao'!$A$2:$I$11399,6, FALSE)</f>
        <v>Parda</v>
      </c>
      <c r="K712" s="2" t="str">
        <f>VLOOKUP(A712,'Cor da Pele e Motivacao'!$A$2:$I$11399,8, FALSE)</f>
        <v>ATIVIDADES CRIMINAIS</v>
      </c>
      <c r="L712" s="2">
        <v>1</v>
      </c>
    </row>
    <row r="713" spans="1:12" ht="15.75" customHeight="1" x14ac:dyDescent="0.25">
      <c r="A713" t="str">
        <f>CONCATENATE(B713,C713,D713,H713,I713,L713)</f>
        <v>1722018HOMICIDIO291</v>
      </c>
      <c r="B713" s="2">
        <v>17</v>
      </c>
      <c r="C713" s="2">
        <v>2</v>
      </c>
      <c r="D713" s="2">
        <v>2018</v>
      </c>
      <c r="E713" s="2" t="s">
        <v>27</v>
      </c>
      <c r="F713" s="2" t="s">
        <v>14</v>
      </c>
      <c r="G713" s="2" t="s">
        <v>11</v>
      </c>
      <c r="H713" s="2" t="s">
        <v>12</v>
      </c>
      <c r="I713" s="2">
        <v>29</v>
      </c>
      <c r="J713" s="2" t="str">
        <f>VLOOKUP(A713,'Cor da Pele e Motivacao'!$A$2:$I$11399,6, FALSE)</f>
        <v>Parda</v>
      </c>
      <c r="K713" s="2" t="str">
        <f>VLOOKUP(A713,'Cor da Pele e Motivacao'!$A$2:$I$11399,8, FALSE)</f>
        <v>EXCLUDENTE DE ILICITUDE</v>
      </c>
      <c r="L713" s="2">
        <v>1</v>
      </c>
    </row>
    <row r="714" spans="1:12" ht="15.75" customHeight="1" x14ac:dyDescent="0.25">
      <c r="A714" t="str">
        <f>CONCATENATE(B714,C714,D714,H714,I714,L714)</f>
        <v>1822018HOMICIDIO201</v>
      </c>
      <c r="B714" s="2">
        <v>18</v>
      </c>
      <c r="C714" s="2">
        <v>2</v>
      </c>
      <c r="D714" s="2">
        <v>2018</v>
      </c>
      <c r="E714" s="2" t="s">
        <v>30</v>
      </c>
      <c r="F714" s="2" t="s">
        <v>10</v>
      </c>
      <c r="G714" s="2" t="s">
        <v>11</v>
      </c>
      <c r="H714" s="2" t="s">
        <v>12</v>
      </c>
      <c r="I714" s="2">
        <v>20</v>
      </c>
      <c r="J714" s="2" t="str">
        <f>VLOOKUP(A714,'Cor da Pele e Motivacao'!$A$2:$I$11399,6, FALSE)</f>
        <v>Parda</v>
      </c>
      <c r="K714" s="2" t="str">
        <f>VLOOKUP(A714,'Cor da Pele e Motivacao'!$A$2:$I$11399,8, FALSE)</f>
        <v>ATIVIDADES CRIMINAIS</v>
      </c>
      <c r="L714" s="2">
        <v>1</v>
      </c>
    </row>
    <row r="715" spans="1:12" ht="15.75" customHeight="1" x14ac:dyDescent="0.25">
      <c r="A715" t="str">
        <f>CONCATENATE(B715,C715,D715,H715,I715,L715)</f>
        <v>1822018HOMICIDIO291</v>
      </c>
      <c r="B715" s="2">
        <v>18</v>
      </c>
      <c r="C715" s="2">
        <v>2</v>
      </c>
      <c r="D715" s="2">
        <v>2018</v>
      </c>
      <c r="E715" s="2" t="s">
        <v>18</v>
      </c>
      <c r="F715" s="2" t="s">
        <v>16</v>
      </c>
      <c r="G715" s="2" t="s">
        <v>11</v>
      </c>
      <c r="H715" s="2" t="s">
        <v>12</v>
      </c>
      <c r="I715" s="2">
        <v>29</v>
      </c>
      <c r="J715" s="2" t="str">
        <f>VLOOKUP(A715,'Cor da Pele e Motivacao'!$A$2:$I$11399,6, FALSE)</f>
        <v>Parda</v>
      </c>
      <c r="K715" s="2" t="str">
        <f>VLOOKUP(A715,'Cor da Pele e Motivacao'!$A$2:$I$11399,8, FALSE)</f>
        <v>ATIVIDADES CRIMINAIS</v>
      </c>
      <c r="L715" s="2">
        <v>1</v>
      </c>
    </row>
    <row r="716" spans="1:12" ht="15.75" customHeight="1" x14ac:dyDescent="0.25">
      <c r="A716" t="str">
        <f>CONCATENATE(B716,C716,D716,H716,I716,L716)</f>
        <v>1822018HOMICIDIO191</v>
      </c>
      <c r="B716" s="2">
        <v>18</v>
      </c>
      <c r="C716" s="2">
        <v>2</v>
      </c>
      <c r="D716" s="2">
        <v>2018</v>
      </c>
      <c r="E716" s="2" t="s">
        <v>144</v>
      </c>
      <c r="F716" s="2" t="s">
        <v>10</v>
      </c>
      <c r="G716" s="2" t="s">
        <v>11</v>
      </c>
      <c r="H716" s="2" t="s">
        <v>12</v>
      </c>
      <c r="I716" s="2">
        <v>19</v>
      </c>
      <c r="J716" s="2" t="str">
        <f>VLOOKUP(A716,'Cor da Pele e Motivacao'!$A$2:$I$11399,6, FALSE)</f>
        <v>Parda</v>
      </c>
      <c r="K716" s="2" t="str">
        <f>VLOOKUP(A716,'Cor da Pele e Motivacao'!$A$2:$I$11399,8, FALSE)</f>
        <v>VIOLÊNCIA INTERPESSOAL</v>
      </c>
      <c r="L716" s="2">
        <v>1</v>
      </c>
    </row>
    <row r="717" spans="1:12" ht="15.75" customHeight="1" x14ac:dyDescent="0.25">
      <c r="A717" t="str">
        <f>CONCATENATE(B717,C717,D717,H717,I717,L717)</f>
        <v>1822018HOMICIDIO571</v>
      </c>
      <c r="B717" s="2">
        <v>18</v>
      </c>
      <c r="C717" s="2">
        <v>2</v>
      </c>
      <c r="D717" s="2">
        <v>2018</v>
      </c>
      <c r="E717" s="2" t="s">
        <v>34</v>
      </c>
      <c r="F717" s="2" t="s">
        <v>14</v>
      </c>
      <c r="G717" s="2" t="s">
        <v>11</v>
      </c>
      <c r="H717" s="2" t="s">
        <v>12</v>
      </c>
      <c r="I717" s="2">
        <v>57</v>
      </c>
      <c r="J717" s="2" t="str">
        <f>VLOOKUP(A717,'Cor da Pele e Motivacao'!$A$2:$I$11399,6, FALSE)</f>
        <v>Parda</v>
      </c>
      <c r="K717" s="2" t="str">
        <f>VLOOKUP(A717,'Cor da Pele e Motivacao'!$A$2:$I$11399,8, FALSE)</f>
        <v>VIOLÊNCIA INTERPESSOAL</v>
      </c>
      <c r="L717" s="2">
        <v>1</v>
      </c>
    </row>
    <row r="718" spans="1:12" ht="15.75" customHeight="1" x14ac:dyDescent="0.25">
      <c r="A718" t="str">
        <f>CONCATENATE(B718,C718,D718,H718,I718,L718)</f>
        <v>1822018HOMICIDIO191</v>
      </c>
      <c r="B718" s="2">
        <v>18</v>
      </c>
      <c r="C718" s="2">
        <v>2</v>
      </c>
      <c r="D718" s="2">
        <v>2018</v>
      </c>
      <c r="E718" s="2" t="s">
        <v>115</v>
      </c>
      <c r="F718" s="2" t="s">
        <v>22</v>
      </c>
      <c r="G718" s="2" t="s">
        <v>11</v>
      </c>
      <c r="H718" s="2" t="s">
        <v>12</v>
      </c>
      <c r="I718" s="2">
        <v>19</v>
      </c>
      <c r="J718" s="2" t="str">
        <f>VLOOKUP(A718,'Cor da Pele e Motivacao'!$A$2:$I$11399,6, FALSE)</f>
        <v>Parda</v>
      </c>
      <c r="K718" s="2" t="str">
        <f>VLOOKUP(A718,'Cor da Pele e Motivacao'!$A$2:$I$11399,8, FALSE)</f>
        <v>VIOLÊNCIA INTERPESSOAL</v>
      </c>
      <c r="L718" s="2">
        <v>1</v>
      </c>
    </row>
    <row r="719" spans="1:12" ht="15.75" customHeight="1" x14ac:dyDescent="0.25">
      <c r="A719" t="str">
        <f>CONCATENATE(B719,C719,D719,H719,I719,L719)</f>
        <v>1822018HOMICIDIO201</v>
      </c>
      <c r="B719" s="2">
        <v>18</v>
      </c>
      <c r="C719" s="2">
        <v>2</v>
      </c>
      <c r="D719" s="2">
        <v>2018</v>
      </c>
      <c r="E719" s="2" t="s">
        <v>20</v>
      </c>
      <c r="F719" s="2" t="s">
        <v>14</v>
      </c>
      <c r="G719" s="2" t="s">
        <v>11</v>
      </c>
      <c r="H719" s="2" t="s">
        <v>12</v>
      </c>
      <c r="I719" s="2">
        <v>20</v>
      </c>
      <c r="J719" s="2" t="str">
        <f>VLOOKUP(A719,'Cor da Pele e Motivacao'!$A$2:$I$11399,6, FALSE)</f>
        <v>Parda</v>
      </c>
      <c r="K719" s="2" t="str">
        <f>VLOOKUP(A719,'Cor da Pele e Motivacao'!$A$2:$I$11399,8, FALSE)</f>
        <v>ATIVIDADES CRIMINAIS</v>
      </c>
      <c r="L719" s="2">
        <v>1</v>
      </c>
    </row>
    <row r="720" spans="1:12" ht="15.75" customHeight="1" x14ac:dyDescent="0.25">
      <c r="A720" t="str">
        <f>CONCATENATE(B720,C720,D720,H720,I720,L720)</f>
        <v>1822018HOMICIDIO301</v>
      </c>
      <c r="B720" s="2">
        <v>18</v>
      </c>
      <c r="C720" s="2">
        <v>2</v>
      </c>
      <c r="D720" s="2">
        <v>2018</v>
      </c>
      <c r="E720" s="2" t="s">
        <v>20</v>
      </c>
      <c r="F720" s="2" t="s">
        <v>14</v>
      </c>
      <c r="G720" s="2" t="s">
        <v>11</v>
      </c>
      <c r="H720" s="2" t="s">
        <v>12</v>
      </c>
      <c r="I720" s="2">
        <v>30</v>
      </c>
      <c r="J720" s="2" t="str">
        <f>VLOOKUP(A720,'Cor da Pele e Motivacao'!$A$2:$I$11399,6, FALSE)</f>
        <v>Parda</v>
      </c>
      <c r="K720" s="2" t="str">
        <f>VLOOKUP(A720,'Cor da Pele e Motivacao'!$A$2:$I$11399,8, FALSE)</f>
        <v>VIOLÊNCIA INTERPESSOAL</v>
      </c>
      <c r="L720" s="2">
        <v>1</v>
      </c>
    </row>
    <row r="721" spans="1:12" ht="15.75" customHeight="1" x14ac:dyDescent="0.25">
      <c r="A721" t="str">
        <f>CONCATENATE(B721,C721,D721,H721,I721,L721)</f>
        <v>1822018HOMICIDIO351</v>
      </c>
      <c r="B721" s="2">
        <v>18</v>
      </c>
      <c r="C721" s="2">
        <v>2</v>
      </c>
      <c r="D721" s="2">
        <v>2018</v>
      </c>
      <c r="E721" s="2" t="s">
        <v>93</v>
      </c>
      <c r="F721" s="2" t="s">
        <v>22</v>
      </c>
      <c r="G721" s="2" t="s">
        <v>11</v>
      </c>
      <c r="H721" s="2" t="s">
        <v>12</v>
      </c>
      <c r="I721" s="2">
        <v>35</v>
      </c>
      <c r="J721" s="2" t="str">
        <f>VLOOKUP(A721,'Cor da Pele e Motivacao'!$A$2:$I$11399,6, FALSE)</f>
        <v>Parda</v>
      </c>
      <c r="K721" s="2" t="str">
        <f>VLOOKUP(A721,'Cor da Pele e Motivacao'!$A$2:$I$11399,8, FALSE)</f>
        <v>A DEFINIR</v>
      </c>
      <c r="L721" s="2">
        <v>1</v>
      </c>
    </row>
    <row r="722" spans="1:12" ht="15.75" customHeight="1" x14ac:dyDescent="0.25">
      <c r="A722" t="str">
        <f>CONCATENATE(B722,C722,D722,H722,I722,L722)</f>
        <v>1822018HOMICIDIO161</v>
      </c>
      <c r="B722" s="2">
        <v>18</v>
      </c>
      <c r="C722" s="2">
        <v>2</v>
      </c>
      <c r="D722" s="2">
        <v>2018</v>
      </c>
      <c r="E722" s="2" t="s">
        <v>107</v>
      </c>
      <c r="F722" s="2" t="s">
        <v>22</v>
      </c>
      <c r="G722" s="2" t="s">
        <v>11</v>
      </c>
      <c r="H722" s="2" t="s">
        <v>12</v>
      </c>
      <c r="I722" s="2">
        <v>16</v>
      </c>
      <c r="J722" s="2" t="str">
        <f>VLOOKUP(A722,'Cor da Pele e Motivacao'!$A$2:$I$11399,6, FALSE)</f>
        <v>Parda</v>
      </c>
      <c r="K722" s="2" t="str">
        <f>VLOOKUP(A722,'Cor da Pele e Motivacao'!$A$2:$I$11399,8, FALSE)</f>
        <v>EXCLUDENTE DE ILICITUDE</v>
      </c>
      <c r="L722" s="2">
        <v>1</v>
      </c>
    </row>
    <row r="723" spans="1:12" ht="15.75" customHeight="1" x14ac:dyDescent="0.25">
      <c r="A723" t="str">
        <f>CONCATENATE(B723,C723,D723,H723,I723,L723)</f>
        <v>1822018HOMICIDIO171</v>
      </c>
      <c r="B723" s="2">
        <v>18</v>
      </c>
      <c r="C723" s="2">
        <v>2</v>
      </c>
      <c r="D723" s="2">
        <v>2018</v>
      </c>
      <c r="E723" s="2" t="s">
        <v>25</v>
      </c>
      <c r="F723" s="2" t="s">
        <v>25</v>
      </c>
      <c r="G723" s="2" t="s">
        <v>11</v>
      </c>
      <c r="H723" s="2" t="s">
        <v>12</v>
      </c>
      <c r="I723" s="2">
        <v>17</v>
      </c>
      <c r="J723" s="2" t="str">
        <f>VLOOKUP(A723,'Cor da Pele e Motivacao'!$A$2:$I$11399,6, FALSE)</f>
        <v>Parda</v>
      </c>
      <c r="K723" s="2" t="str">
        <f>VLOOKUP(A723,'Cor da Pele e Motivacao'!$A$2:$I$11399,8, FALSE)</f>
        <v>ATIVIDADES CRIMINAIS</v>
      </c>
      <c r="L723" s="2">
        <v>1</v>
      </c>
    </row>
    <row r="724" spans="1:12" ht="15.75" customHeight="1" x14ac:dyDescent="0.25">
      <c r="A724" t="str">
        <f>CONCATENATE(B724,C724,D724,H724,I724,L724)</f>
        <v>1822018HOMICIDIO211</v>
      </c>
      <c r="B724" s="2">
        <v>18</v>
      </c>
      <c r="C724" s="2">
        <v>2</v>
      </c>
      <c r="D724" s="2">
        <v>2018</v>
      </c>
      <c r="E724" s="2" t="s">
        <v>25</v>
      </c>
      <c r="F724" s="2" t="s">
        <v>25</v>
      </c>
      <c r="G724" s="2" t="s">
        <v>11</v>
      </c>
      <c r="H724" s="2" t="s">
        <v>12</v>
      </c>
      <c r="I724" s="2">
        <v>21</v>
      </c>
      <c r="J724" s="2" t="str">
        <f>VLOOKUP(A724,'Cor da Pele e Motivacao'!$A$2:$I$11399,6, FALSE)</f>
        <v>Parda</v>
      </c>
      <c r="K724" s="2" t="str">
        <f>VLOOKUP(A724,'Cor da Pele e Motivacao'!$A$2:$I$11399,8, FALSE)</f>
        <v>ATIVIDADES CRIMINAIS</v>
      </c>
      <c r="L724" s="2">
        <v>1</v>
      </c>
    </row>
    <row r="725" spans="1:12" ht="15.75" customHeight="1" x14ac:dyDescent="0.25">
      <c r="A725" t="str">
        <f>CONCATENATE(B725,C725,D725,H725,I725,L725)</f>
        <v>1822018HOMICIDIO231</v>
      </c>
      <c r="B725" s="2">
        <v>18</v>
      </c>
      <c r="C725" s="2">
        <v>2</v>
      </c>
      <c r="D725" s="2">
        <v>2018</v>
      </c>
      <c r="E725" s="2" t="s">
        <v>25</v>
      </c>
      <c r="F725" s="2" t="s">
        <v>25</v>
      </c>
      <c r="G725" s="2" t="s">
        <v>11</v>
      </c>
      <c r="H725" s="2" t="s">
        <v>12</v>
      </c>
      <c r="I725" s="2">
        <v>23</v>
      </c>
      <c r="J725" s="2" t="str">
        <f>VLOOKUP(A725,'Cor da Pele e Motivacao'!$A$2:$I$11399,6, FALSE)</f>
        <v>Parda</v>
      </c>
      <c r="K725" s="2" t="str">
        <f>VLOOKUP(A725,'Cor da Pele e Motivacao'!$A$2:$I$11399,8, FALSE)</f>
        <v>ATIVIDADES CRIMINAIS</v>
      </c>
      <c r="L725" s="2">
        <v>1</v>
      </c>
    </row>
    <row r="726" spans="1:12" ht="15.75" customHeight="1" x14ac:dyDescent="0.25">
      <c r="A726" t="str">
        <f>CONCATENATE(B726,C726,D726,H726,I726,L726)</f>
        <v>1822018HOMICIDIO341</v>
      </c>
      <c r="B726" s="2">
        <v>18</v>
      </c>
      <c r="C726" s="2">
        <v>2</v>
      </c>
      <c r="D726" s="2">
        <v>2018</v>
      </c>
      <c r="E726" s="2" t="s">
        <v>25</v>
      </c>
      <c r="F726" s="2" t="s">
        <v>25</v>
      </c>
      <c r="G726" s="2" t="s">
        <v>11</v>
      </c>
      <c r="H726" s="2" t="s">
        <v>12</v>
      </c>
      <c r="I726" s="2">
        <v>34</v>
      </c>
      <c r="J726" s="2" t="str">
        <f>VLOOKUP(A726,'Cor da Pele e Motivacao'!$A$2:$I$11399,6, FALSE)</f>
        <v>Parda</v>
      </c>
      <c r="K726" s="2" t="str">
        <f>VLOOKUP(A726,'Cor da Pele e Motivacao'!$A$2:$I$11399,8, FALSE)</f>
        <v>ATIVIDADES CRIMINAIS</v>
      </c>
      <c r="L726" s="2">
        <v>1</v>
      </c>
    </row>
    <row r="727" spans="1:12" ht="15.75" customHeight="1" x14ac:dyDescent="0.25">
      <c r="A727" t="str">
        <f>CONCATENATE(B727,C727,D727,H727,I727,L727)</f>
        <v>1822018HOMICIDIO401</v>
      </c>
      <c r="B727" s="2">
        <v>18</v>
      </c>
      <c r="C727" s="2">
        <v>2</v>
      </c>
      <c r="D727" s="2">
        <v>2018</v>
      </c>
      <c r="E727" s="2" t="s">
        <v>25</v>
      </c>
      <c r="F727" s="2" t="s">
        <v>25</v>
      </c>
      <c r="G727" s="2" t="s">
        <v>11</v>
      </c>
      <c r="H727" s="2" t="s">
        <v>12</v>
      </c>
      <c r="I727" s="2">
        <v>40</v>
      </c>
      <c r="J727" s="2" t="str">
        <f>VLOOKUP(A727,'Cor da Pele e Motivacao'!$A$2:$I$11399,6, FALSE)</f>
        <v>Parda</v>
      </c>
      <c r="K727" s="2" t="str">
        <f>VLOOKUP(A727,'Cor da Pele e Motivacao'!$A$2:$I$11399,8, FALSE)</f>
        <v>ATIVIDADES CRIMINAIS</v>
      </c>
      <c r="L727" s="2">
        <v>1</v>
      </c>
    </row>
    <row r="728" spans="1:12" ht="15.75" customHeight="1" x14ac:dyDescent="0.25">
      <c r="A728" t="str">
        <f>CONCATENATE(B728,C728,D728,H728,I728,L728)</f>
        <v>1822018HOMICIDIO1</v>
      </c>
      <c r="B728" s="2">
        <v>18</v>
      </c>
      <c r="C728" s="2">
        <v>2</v>
      </c>
      <c r="D728" s="2">
        <v>2018</v>
      </c>
      <c r="E728" s="2" t="s">
        <v>25</v>
      </c>
      <c r="F728" s="2" t="s">
        <v>25</v>
      </c>
      <c r="G728" s="2" t="s">
        <v>11</v>
      </c>
      <c r="H728" s="2" t="s">
        <v>12</v>
      </c>
      <c r="I728" s="2"/>
      <c r="J728" s="2" t="str">
        <f>VLOOKUP(A728,'Cor da Pele e Motivacao'!$A$2:$I$11399,6, FALSE)</f>
        <v>Parda</v>
      </c>
      <c r="K728" s="2" t="str">
        <f>VLOOKUP(A728,'Cor da Pele e Motivacao'!$A$2:$I$11399,8, FALSE)</f>
        <v>A DEFINIR</v>
      </c>
      <c r="L728" s="2">
        <v>1</v>
      </c>
    </row>
    <row r="729" spans="1:12" ht="15.75" customHeight="1" x14ac:dyDescent="0.25">
      <c r="A729" t="str">
        <f>CONCATENATE(B729,C729,D729,H729,I729,L729)</f>
        <v>1822018HOMICIDIO141</v>
      </c>
      <c r="B729" s="2">
        <v>18</v>
      </c>
      <c r="C729" s="2">
        <v>2</v>
      </c>
      <c r="D729" s="2">
        <v>2018</v>
      </c>
      <c r="E729" s="2" t="s">
        <v>119</v>
      </c>
      <c r="F729" s="2" t="s">
        <v>16</v>
      </c>
      <c r="G729" s="2" t="s">
        <v>11</v>
      </c>
      <c r="H729" s="2" t="s">
        <v>12</v>
      </c>
      <c r="I729" s="2">
        <v>14</v>
      </c>
      <c r="J729" s="2" t="str">
        <f>VLOOKUP(A729,'Cor da Pele e Motivacao'!$A$2:$I$11399,6, FALSE)</f>
        <v>Parda</v>
      </c>
      <c r="K729" s="2" t="str">
        <f>VLOOKUP(A729,'Cor da Pele e Motivacao'!$A$2:$I$11399,8, FALSE)</f>
        <v>ATIVIDADES CRIMINAIS</v>
      </c>
      <c r="L729" s="2">
        <v>1</v>
      </c>
    </row>
    <row r="730" spans="1:12" ht="15.75" customHeight="1" x14ac:dyDescent="0.25">
      <c r="A730" t="str">
        <f>CONCATENATE(B730,C730,D730,H730,I730,L730)</f>
        <v>1922018HOMICIDIO261</v>
      </c>
      <c r="B730" s="2">
        <v>19</v>
      </c>
      <c r="C730" s="2">
        <v>2</v>
      </c>
      <c r="D730" s="2">
        <v>2018</v>
      </c>
      <c r="E730" s="2" t="s">
        <v>98</v>
      </c>
      <c r="F730" s="2" t="s">
        <v>16</v>
      </c>
      <c r="G730" s="2" t="s">
        <v>11</v>
      </c>
      <c r="H730" s="2" t="s">
        <v>12</v>
      </c>
      <c r="I730" s="2">
        <v>26</v>
      </c>
      <c r="J730" s="2" t="str">
        <f>VLOOKUP(A730,'Cor da Pele e Motivacao'!$A$2:$I$11399,6, FALSE)</f>
        <v>Parda</v>
      </c>
      <c r="K730" s="2" t="str">
        <f>VLOOKUP(A730,'Cor da Pele e Motivacao'!$A$2:$I$11399,8, FALSE)</f>
        <v>VIOLÊNCIA INTERPESSOAL</v>
      </c>
      <c r="L730" s="2">
        <v>1</v>
      </c>
    </row>
    <row r="731" spans="1:12" ht="15.75" customHeight="1" x14ac:dyDescent="0.25">
      <c r="A731" t="str">
        <f>CONCATENATE(B731,C731,D731,H731,I731,L731)</f>
        <v>1922018HOMICIDIO501</v>
      </c>
      <c r="B731" s="2">
        <v>19</v>
      </c>
      <c r="C731" s="2">
        <v>2</v>
      </c>
      <c r="D731" s="2">
        <v>2018</v>
      </c>
      <c r="E731" s="2" t="s">
        <v>52</v>
      </c>
      <c r="F731" s="2" t="s">
        <v>22</v>
      </c>
      <c r="G731" s="2" t="s">
        <v>11</v>
      </c>
      <c r="H731" s="2" t="s">
        <v>12</v>
      </c>
      <c r="I731" s="2">
        <v>50</v>
      </c>
      <c r="J731" s="2" t="str">
        <f>VLOOKUP(A731,'Cor da Pele e Motivacao'!$A$2:$I$11399,6, FALSE)</f>
        <v>Parda</v>
      </c>
      <c r="K731" s="2" t="str">
        <f>VLOOKUP(A731,'Cor da Pele e Motivacao'!$A$2:$I$11399,8, FALSE)</f>
        <v>VIOLÊNCIA INTERPESSOAL</v>
      </c>
      <c r="L731" s="2">
        <v>1</v>
      </c>
    </row>
    <row r="732" spans="1:12" ht="15.75" customHeight="1" x14ac:dyDescent="0.25">
      <c r="A732" t="str">
        <f>CONCATENATE(B732,C732,D732,H732,I732,L732)</f>
        <v>1922018HOMICIDIO221</v>
      </c>
      <c r="B732" s="2">
        <v>19</v>
      </c>
      <c r="C732" s="2">
        <v>2</v>
      </c>
      <c r="D732" s="2">
        <v>2018</v>
      </c>
      <c r="E732" s="2" t="s">
        <v>145</v>
      </c>
      <c r="F732" s="2" t="s">
        <v>22</v>
      </c>
      <c r="G732" s="2" t="s">
        <v>11</v>
      </c>
      <c r="H732" s="2" t="s">
        <v>12</v>
      </c>
      <c r="I732" s="2">
        <v>22</v>
      </c>
      <c r="J732" s="2" t="str">
        <f>VLOOKUP(A732,'Cor da Pele e Motivacao'!$A$2:$I$11399,6, FALSE)</f>
        <v>Parda</v>
      </c>
      <c r="K732" s="2" t="str">
        <f>VLOOKUP(A732,'Cor da Pele e Motivacao'!$A$2:$I$11399,8, FALSE)</f>
        <v>VIOLÊNCIA INTERPESSOAL</v>
      </c>
      <c r="L732" s="2">
        <v>1</v>
      </c>
    </row>
    <row r="733" spans="1:12" ht="15.75" customHeight="1" x14ac:dyDescent="0.25">
      <c r="A733" t="str">
        <f>CONCATENATE(B733,C733,D733,H733,I733,L733)</f>
        <v>1922018HOMICIDIO321</v>
      </c>
      <c r="B733" s="2">
        <v>19</v>
      </c>
      <c r="C733" s="2">
        <v>2</v>
      </c>
      <c r="D733" s="2">
        <v>2018</v>
      </c>
      <c r="E733" s="2" t="s">
        <v>134</v>
      </c>
      <c r="F733" s="2" t="s">
        <v>22</v>
      </c>
      <c r="G733" s="2" t="s">
        <v>11</v>
      </c>
      <c r="H733" s="2" t="s">
        <v>12</v>
      </c>
      <c r="I733" s="2">
        <v>32</v>
      </c>
      <c r="J733" s="2" t="str">
        <f>VLOOKUP(A733,'Cor da Pele e Motivacao'!$A$2:$I$11399,6, FALSE)</f>
        <v>Parda</v>
      </c>
      <c r="K733" s="2" t="str">
        <f>VLOOKUP(A733,'Cor da Pele e Motivacao'!$A$2:$I$11399,8, FALSE)</f>
        <v>ATIVIDADES CRIMINAIS</v>
      </c>
      <c r="L733" s="2">
        <v>1</v>
      </c>
    </row>
    <row r="734" spans="1:12" ht="15.75" customHeight="1" x14ac:dyDescent="0.25">
      <c r="A734" t="str">
        <f>CONCATENATE(B734,C734,D734,H734,I734,L734)</f>
        <v>1922018HOMICIDIO291</v>
      </c>
      <c r="B734" s="2">
        <v>19</v>
      </c>
      <c r="C734" s="2">
        <v>2</v>
      </c>
      <c r="D734" s="2">
        <v>2018</v>
      </c>
      <c r="E734" s="2" t="s">
        <v>20</v>
      </c>
      <c r="F734" s="2" t="s">
        <v>14</v>
      </c>
      <c r="G734" s="2" t="s">
        <v>11</v>
      </c>
      <c r="H734" s="2" t="s">
        <v>12</v>
      </c>
      <c r="I734" s="2">
        <v>29</v>
      </c>
      <c r="J734" s="2" t="str">
        <f>VLOOKUP(A734,'Cor da Pele e Motivacao'!$A$2:$I$11399,6, FALSE)</f>
        <v>Parda</v>
      </c>
      <c r="K734" s="2" t="str">
        <f>VLOOKUP(A734,'Cor da Pele e Motivacao'!$A$2:$I$11399,8, FALSE)</f>
        <v>ATIVIDADES CRIMINAIS</v>
      </c>
      <c r="L734" s="2">
        <v>1</v>
      </c>
    </row>
    <row r="735" spans="1:12" ht="15.75" customHeight="1" x14ac:dyDescent="0.25">
      <c r="A735" t="str">
        <f>CONCATENATE(B735,C735,D735,H735,I735,L735)</f>
        <v>1922018HOMICIDIO411</v>
      </c>
      <c r="B735" s="2">
        <v>19</v>
      </c>
      <c r="C735" s="2">
        <v>2</v>
      </c>
      <c r="D735" s="2">
        <v>2018</v>
      </c>
      <c r="E735" s="2" t="s">
        <v>20</v>
      </c>
      <c r="F735" s="2" t="s">
        <v>14</v>
      </c>
      <c r="G735" s="2" t="s">
        <v>11</v>
      </c>
      <c r="H735" s="2" t="s">
        <v>12</v>
      </c>
      <c r="I735" s="2">
        <v>41</v>
      </c>
      <c r="J735" s="2" t="str">
        <f>VLOOKUP(A735,'Cor da Pele e Motivacao'!$A$2:$I$11399,6, FALSE)</f>
        <v>Parda</v>
      </c>
      <c r="K735" s="2" t="str">
        <f>VLOOKUP(A735,'Cor da Pele e Motivacao'!$A$2:$I$11399,8, FALSE)</f>
        <v>ATIVIDADES CRIMINAIS</v>
      </c>
      <c r="L735" s="2">
        <v>1</v>
      </c>
    </row>
    <row r="736" spans="1:12" ht="15.75" customHeight="1" x14ac:dyDescent="0.25">
      <c r="A736" t="str">
        <f>CONCATENATE(B736,C736,D736,H736,I736,L736)</f>
        <v>1922018HOMICIDIO611</v>
      </c>
      <c r="B736" s="2">
        <v>19</v>
      </c>
      <c r="C736" s="2">
        <v>2</v>
      </c>
      <c r="D736" s="2">
        <v>2018</v>
      </c>
      <c r="E736" s="2" t="s">
        <v>25</v>
      </c>
      <c r="F736" s="2" t="s">
        <v>25</v>
      </c>
      <c r="G736" s="2" t="s">
        <v>11</v>
      </c>
      <c r="H736" s="2" t="s">
        <v>12</v>
      </c>
      <c r="I736" s="2">
        <v>61</v>
      </c>
      <c r="J736" s="2" t="str">
        <f>VLOOKUP(A736,'Cor da Pele e Motivacao'!$A$2:$I$11399,6, FALSE)</f>
        <v>Parda</v>
      </c>
      <c r="K736" s="2" t="str">
        <f>VLOOKUP(A736,'Cor da Pele e Motivacao'!$A$2:$I$11399,8, FALSE)</f>
        <v>A DEFINIR</v>
      </c>
      <c r="L736" s="2">
        <v>1</v>
      </c>
    </row>
    <row r="737" spans="1:12" ht="15.75" customHeight="1" x14ac:dyDescent="0.25">
      <c r="A737" t="str">
        <f>CONCATENATE(B737,C737,D737,H737,I737,L737)</f>
        <v>1922018HOMICIDIO721</v>
      </c>
      <c r="B737" s="2">
        <v>19</v>
      </c>
      <c r="C737" s="2">
        <v>2</v>
      </c>
      <c r="D737" s="2">
        <v>2018</v>
      </c>
      <c r="E737" s="2" t="s">
        <v>111</v>
      </c>
      <c r="F737" s="2" t="s">
        <v>10</v>
      </c>
      <c r="G737" s="2" t="s">
        <v>11</v>
      </c>
      <c r="H737" s="2" t="s">
        <v>12</v>
      </c>
      <c r="I737" s="2">
        <v>72</v>
      </c>
      <c r="J737" s="2" t="str">
        <f>VLOOKUP(A737,'Cor da Pele e Motivacao'!$A$2:$I$11399,6, FALSE)</f>
        <v>Parda</v>
      </c>
      <c r="K737" s="2" t="str">
        <f>VLOOKUP(A737,'Cor da Pele e Motivacao'!$A$2:$I$11399,8, FALSE)</f>
        <v>VIOLÊNCIA INTERPESSOAL</v>
      </c>
      <c r="L737" s="2">
        <v>1</v>
      </c>
    </row>
    <row r="738" spans="1:12" ht="15.75" customHeight="1" x14ac:dyDescent="0.25">
      <c r="A738" t="str">
        <f>CONCATENATE(B738,C738,D738,H738,I738,L738)</f>
        <v>1922018HOMICIDIO521</v>
      </c>
      <c r="B738" s="2">
        <v>19</v>
      </c>
      <c r="C738" s="2">
        <v>2</v>
      </c>
      <c r="D738" s="2">
        <v>2018</v>
      </c>
      <c r="E738" s="2" t="s">
        <v>26</v>
      </c>
      <c r="F738" s="2" t="s">
        <v>16</v>
      </c>
      <c r="G738" s="2" t="s">
        <v>11</v>
      </c>
      <c r="H738" s="2" t="s">
        <v>12</v>
      </c>
      <c r="I738" s="2">
        <v>52</v>
      </c>
      <c r="J738" s="2" t="str">
        <f>VLOOKUP(A738,'Cor da Pele e Motivacao'!$A$2:$I$11399,6, FALSE)</f>
        <v>Parda</v>
      </c>
      <c r="K738" s="2" t="str">
        <f>VLOOKUP(A738,'Cor da Pele e Motivacao'!$A$2:$I$11399,8, FALSE)</f>
        <v>A DEFINIR</v>
      </c>
      <c r="L738" s="2">
        <v>1</v>
      </c>
    </row>
    <row r="739" spans="1:12" ht="15.75" customHeight="1" x14ac:dyDescent="0.25">
      <c r="A739" t="str">
        <f>CONCATENATE(B739,C739,D739,H739,I739,L739)</f>
        <v>1922018HOMICIDIO261</v>
      </c>
      <c r="B739" s="2">
        <v>19</v>
      </c>
      <c r="C739" s="2">
        <v>2</v>
      </c>
      <c r="D739" s="2">
        <v>2018</v>
      </c>
      <c r="E739" s="2" t="s">
        <v>47</v>
      </c>
      <c r="F739" s="2" t="s">
        <v>16</v>
      </c>
      <c r="G739" s="2" t="s">
        <v>11</v>
      </c>
      <c r="H739" s="2" t="s">
        <v>12</v>
      </c>
      <c r="I739" s="2">
        <v>26</v>
      </c>
      <c r="J739" s="2" t="str">
        <f>VLOOKUP(A739,'Cor da Pele e Motivacao'!$A$2:$I$11399,6, FALSE)</f>
        <v>Parda</v>
      </c>
      <c r="K739" s="2" t="str">
        <f>VLOOKUP(A739,'Cor da Pele e Motivacao'!$A$2:$I$11399,8, FALSE)</f>
        <v>VIOLÊNCIA INTERPESSOAL</v>
      </c>
      <c r="L739" s="2">
        <v>1</v>
      </c>
    </row>
    <row r="740" spans="1:12" ht="15.75" customHeight="1" x14ac:dyDescent="0.25">
      <c r="A740" t="str">
        <f>CONCATENATE(B740,C740,D740,H740,I740,L740)</f>
        <v>2022018HOMICIDIO551</v>
      </c>
      <c r="B740" s="2">
        <v>20</v>
      </c>
      <c r="C740" s="2">
        <v>2</v>
      </c>
      <c r="D740" s="2">
        <v>2018</v>
      </c>
      <c r="E740" s="2" t="s">
        <v>77</v>
      </c>
      <c r="F740" s="2" t="s">
        <v>22</v>
      </c>
      <c r="G740" s="2" t="s">
        <v>11</v>
      </c>
      <c r="H740" s="2" t="s">
        <v>12</v>
      </c>
      <c r="I740" s="2">
        <v>55</v>
      </c>
      <c r="J740" s="2" t="str">
        <f>VLOOKUP(A740,'Cor da Pele e Motivacao'!$A$2:$I$11399,6, FALSE)</f>
        <v>Parda</v>
      </c>
      <c r="K740" s="2" t="str">
        <f>VLOOKUP(A740,'Cor da Pele e Motivacao'!$A$2:$I$11399,8, FALSE)</f>
        <v>ATIVIDADES CRIMINAIS</v>
      </c>
      <c r="L740" s="2">
        <v>1</v>
      </c>
    </row>
    <row r="741" spans="1:12" ht="15.75" customHeight="1" x14ac:dyDescent="0.25">
      <c r="A741" t="str">
        <f>CONCATENATE(B741,C741,D741,H741,I741,L741)</f>
        <v>2022018HOMICIDIO261</v>
      </c>
      <c r="B741" s="2">
        <v>20</v>
      </c>
      <c r="C741" s="2">
        <v>2</v>
      </c>
      <c r="D741" s="2">
        <v>2018</v>
      </c>
      <c r="E741" s="2" t="s">
        <v>58</v>
      </c>
      <c r="F741" s="2" t="s">
        <v>22</v>
      </c>
      <c r="G741" s="2" t="s">
        <v>11</v>
      </c>
      <c r="H741" s="2" t="s">
        <v>12</v>
      </c>
      <c r="I741" s="2">
        <v>26</v>
      </c>
      <c r="J741" s="2" t="str">
        <f>VLOOKUP(A741,'Cor da Pele e Motivacao'!$A$2:$I$11399,6, FALSE)</f>
        <v>Parda</v>
      </c>
      <c r="K741" s="2" t="str">
        <f>VLOOKUP(A741,'Cor da Pele e Motivacao'!$A$2:$I$11399,8, FALSE)</f>
        <v>ATIVIDADES CRIMINAIS</v>
      </c>
      <c r="L741" s="2">
        <v>1</v>
      </c>
    </row>
    <row r="742" spans="1:12" ht="15.75" customHeight="1" x14ac:dyDescent="0.25">
      <c r="A742" t="str">
        <f>CONCATENATE(B742,C742,D742,H742,I742,L742)</f>
        <v>2022018HOMICIDIO321</v>
      </c>
      <c r="B742" s="2">
        <v>20</v>
      </c>
      <c r="C742" s="2">
        <v>2</v>
      </c>
      <c r="D742" s="2">
        <v>2018</v>
      </c>
      <c r="E742" s="2" t="s">
        <v>136</v>
      </c>
      <c r="F742" s="2" t="s">
        <v>10</v>
      </c>
      <c r="G742" s="2" t="s">
        <v>11</v>
      </c>
      <c r="H742" s="2" t="s">
        <v>12</v>
      </c>
      <c r="I742" s="2">
        <v>32</v>
      </c>
      <c r="J742" s="2" t="str">
        <f>VLOOKUP(A742,'Cor da Pele e Motivacao'!$A$2:$I$11399,6, FALSE)</f>
        <v>Parda</v>
      </c>
      <c r="K742" s="2" t="str">
        <f>VLOOKUP(A742,'Cor da Pele e Motivacao'!$A$2:$I$11399,8, FALSE)</f>
        <v>EXCLUDENTE DE ILICITUDE</v>
      </c>
      <c r="L742" s="2">
        <v>1</v>
      </c>
    </row>
    <row r="743" spans="1:12" ht="15.75" customHeight="1" x14ac:dyDescent="0.25">
      <c r="A743" t="str">
        <f>CONCATENATE(B743,C743,D743,H743,I743,L743)</f>
        <v>2022018HOMICIDIO291</v>
      </c>
      <c r="B743" s="2">
        <v>20</v>
      </c>
      <c r="C743" s="2">
        <v>2</v>
      </c>
      <c r="D743" s="2">
        <v>2018</v>
      </c>
      <c r="E743" s="2" t="s">
        <v>23</v>
      </c>
      <c r="F743" s="2" t="s">
        <v>14</v>
      </c>
      <c r="G743" s="2" t="s">
        <v>11</v>
      </c>
      <c r="H743" s="2" t="s">
        <v>12</v>
      </c>
      <c r="I743" s="2">
        <v>29</v>
      </c>
      <c r="J743" s="2" t="str">
        <f>VLOOKUP(A743,'Cor da Pele e Motivacao'!$A$2:$I$11399,6, FALSE)</f>
        <v>Parda</v>
      </c>
      <c r="K743" s="2" t="str">
        <f>VLOOKUP(A743,'Cor da Pele e Motivacao'!$A$2:$I$11399,8, FALSE)</f>
        <v>ATIVIDADES CRIMINAIS</v>
      </c>
      <c r="L743" s="2">
        <v>1</v>
      </c>
    </row>
    <row r="744" spans="1:12" ht="15.75" customHeight="1" x14ac:dyDescent="0.25">
      <c r="A744" t="str">
        <f>CONCATENATE(B744,C744,D744,H744,I744,L744)</f>
        <v>2022018HOMICIDIO441</v>
      </c>
      <c r="B744" s="2">
        <v>20</v>
      </c>
      <c r="C744" s="2">
        <v>2</v>
      </c>
      <c r="D744" s="2">
        <v>2018</v>
      </c>
      <c r="E744" s="2" t="s">
        <v>23</v>
      </c>
      <c r="F744" s="2" t="s">
        <v>14</v>
      </c>
      <c r="G744" s="2" t="s">
        <v>11</v>
      </c>
      <c r="H744" s="2" t="s">
        <v>12</v>
      </c>
      <c r="I744" s="2">
        <v>44</v>
      </c>
      <c r="J744" s="2" t="str">
        <f>VLOOKUP(A744,'Cor da Pele e Motivacao'!$A$2:$I$11399,6, FALSE)</f>
        <v>Parda</v>
      </c>
      <c r="K744" s="2" t="str">
        <f>VLOOKUP(A744,'Cor da Pele e Motivacao'!$A$2:$I$11399,8, FALSE)</f>
        <v>ATIVIDADES CRIMINAIS</v>
      </c>
      <c r="L744" s="2">
        <v>1</v>
      </c>
    </row>
    <row r="745" spans="1:12" ht="15.75" customHeight="1" x14ac:dyDescent="0.25">
      <c r="A745" t="str">
        <f>CONCATENATE(B745,C745,D745,H745,I745,L745)</f>
        <v>2022018HOMICIDIO231</v>
      </c>
      <c r="B745" s="2">
        <v>20</v>
      </c>
      <c r="C745" s="2">
        <v>2</v>
      </c>
      <c r="D745" s="2">
        <v>2018</v>
      </c>
      <c r="E745" s="2" t="s">
        <v>24</v>
      </c>
      <c r="F745" s="2" t="s">
        <v>10</v>
      </c>
      <c r="G745" s="2" t="s">
        <v>28</v>
      </c>
      <c r="H745" s="2" t="s">
        <v>12</v>
      </c>
      <c r="I745" s="2">
        <v>23</v>
      </c>
      <c r="J745" s="2" t="str">
        <f>VLOOKUP(A745,'Cor da Pele e Motivacao'!$A$2:$I$11399,6, FALSE)</f>
        <v>Parda</v>
      </c>
      <c r="K745" s="2" t="str">
        <f>VLOOKUP(A745,'Cor da Pele e Motivacao'!$A$2:$I$11399,8, FALSE)</f>
        <v>ATIVIDADES CRIMINAIS</v>
      </c>
      <c r="L745" s="2">
        <v>1</v>
      </c>
    </row>
    <row r="746" spans="1:12" ht="15.75" customHeight="1" x14ac:dyDescent="0.25">
      <c r="A746" t="str">
        <f>CONCATENATE(B746,C746,D746,H746,I746,L746)</f>
        <v>2022018HOMICIDIO281</v>
      </c>
      <c r="B746" s="2">
        <v>20</v>
      </c>
      <c r="C746" s="2">
        <v>2</v>
      </c>
      <c r="D746" s="2">
        <v>2018</v>
      </c>
      <c r="E746" s="2" t="s">
        <v>24</v>
      </c>
      <c r="F746" s="2" t="s">
        <v>10</v>
      </c>
      <c r="G746" s="2" t="s">
        <v>11</v>
      </c>
      <c r="H746" s="2" t="s">
        <v>12</v>
      </c>
      <c r="I746" s="2">
        <v>28</v>
      </c>
      <c r="J746" s="2" t="str">
        <f>VLOOKUP(A746,'Cor da Pele e Motivacao'!$A$2:$I$11399,6, FALSE)</f>
        <v>Parda</v>
      </c>
      <c r="K746" s="2" t="str">
        <f>VLOOKUP(A746,'Cor da Pele e Motivacao'!$A$2:$I$11399,8, FALSE)</f>
        <v>ATIVIDADES CRIMINAIS</v>
      </c>
      <c r="L746" s="2">
        <v>1</v>
      </c>
    </row>
    <row r="747" spans="1:12" ht="15.75" customHeight="1" x14ac:dyDescent="0.25">
      <c r="A747" t="str">
        <f>CONCATENATE(B747,C747,D747,H747,I747,L747)</f>
        <v>2022018LATROCINIO771</v>
      </c>
      <c r="B747" s="2">
        <v>20</v>
      </c>
      <c r="C747" s="2">
        <v>2</v>
      </c>
      <c r="D747" s="2">
        <v>2018</v>
      </c>
      <c r="E747" s="2" t="s">
        <v>24</v>
      </c>
      <c r="F747" s="2" t="s">
        <v>10</v>
      </c>
      <c r="G747" s="2" t="s">
        <v>11</v>
      </c>
      <c r="H747" s="2" t="s">
        <v>33</v>
      </c>
      <c r="I747" s="2">
        <v>77</v>
      </c>
      <c r="J747" s="2" t="str">
        <f>VLOOKUP(A747,'Cor da Pele e Motivacao'!$A$2:$I$11399,6, FALSE)</f>
        <v>Parda</v>
      </c>
      <c r="K747" s="2" t="str">
        <f>VLOOKUP(A747,'Cor da Pele e Motivacao'!$A$2:$I$11399,8, FALSE)</f>
        <v>PATRIMÔNIO</v>
      </c>
      <c r="L747" s="2">
        <v>1</v>
      </c>
    </row>
    <row r="748" spans="1:12" ht="15.75" customHeight="1" x14ac:dyDescent="0.25">
      <c r="A748" t="str">
        <f>CONCATENATE(B748,C748,D748,H748,I748,L748)</f>
        <v>2022018HOMICIDIO211</v>
      </c>
      <c r="B748" s="2">
        <v>20</v>
      </c>
      <c r="C748" s="2">
        <v>2</v>
      </c>
      <c r="D748" s="2">
        <v>2018</v>
      </c>
      <c r="E748" s="2" t="s">
        <v>25</v>
      </c>
      <c r="F748" s="2" t="s">
        <v>25</v>
      </c>
      <c r="G748" s="2" t="s">
        <v>11</v>
      </c>
      <c r="H748" s="2" t="s">
        <v>12</v>
      </c>
      <c r="I748" s="2">
        <v>21</v>
      </c>
      <c r="J748" s="2" t="str">
        <f>VLOOKUP(A748,'Cor da Pele e Motivacao'!$A$2:$I$11399,6, FALSE)</f>
        <v>Parda</v>
      </c>
      <c r="K748" s="2" t="str">
        <f>VLOOKUP(A748,'Cor da Pele e Motivacao'!$A$2:$I$11399,8, FALSE)</f>
        <v>A DEFINIR</v>
      </c>
      <c r="L748" s="2">
        <v>1</v>
      </c>
    </row>
    <row r="749" spans="1:12" ht="15.75" customHeight="1" x14ac:dyDescent="0.25">
      <c r="A749" t="str">
        <f>CONCATENATE(B749,C749,D749,H749,I749,L749)</f>
        <v>2022018HOMICIDIO461</v>
      </c>
      <c r="B749" s="2">
        <v>20</v>
      </c>
      <c r="C749" s="2">
        <v>2</v>
      </c>
      <c r="D749" s="2">
        <v>2018</v>
      </c>
      <c r="E749" s="2" t="s">
        <v>25</v>
      </c>
      <c r="F749" s="2" t="s">
        <v>25</v>
      </c>
      <c r="G749" s="2" t="s">
        <v>11</v>
      </c>
      <c r="H749" s="2" t="s">
        <v>12</v>
      </c>
      <c r="I749" s="2">
        <v>46</v>
      </c>
      <c r="J749" s="2" t="str">
        <f>VLOOKUP(A749,'Cor da Pele e Motivacao'!$A$2:$I$11399,6, FALSE)</f>
        <v>Parda</v>
      </c>
      <c r="K749" s="2" t="str">
        <f>VLOOKUP(A749,'Cor da Pele e Motivacao'!$A$2:$I$11399,8, FALSE)</f>
        <v>VIOLÊNCIA INTERPESSOAL</v>
      </c>
      <c r="L749" s="2">
        <v>1</v>
      </c>
    </row>
    <row r="750" spans="1:12" ht="15.75" customHeight="1" x14ac:dyDescent="0.25">
      <c r="A750" t="str">
        <f>CONCATENATE(B750,C750,D750,H750,I750,L750)</f>
        <v>2022018HOMICIDIO521</v>
      </c>
      <c r="B750" s="2">
        <v>20</v>
      </c>
      <c r="C750" s="2">
        <v>2</v>
      </c>
      <c r="D750" s="2">
        <v>2018</v>
      </c>
      <c r="E750" s="2" t="s">
        <v>68</v>
      </c>
      <c r="F750" s="2" t="s">
        <v>16</v>
      </c>
      <c r="G750" s="2" t="s">
        <v>11</v>
      </c>
      <c r="H750" s="2" t="s">
        <v>12</v>
      </c>
      <c r="I750" s="2">
        <v>52</v>
      </c>
      <c r="J750" s="2" t="str">
        <f>VLOOKUP(A750,'Cor da Pele e Motivacao'!$A$2:$I$11399,6, FALSE)</f>
        <v>Parda</v>
      </c>
      <c r="K750" s="2" t="str">
        <f>VLOOKUP(A750,'Cor da Pele e Motivacao'!$A$2:$I$11399,8, FALSE)</f>
        <v>ATIVIDADES CRIMINAIS</v>
      </c>
      <c r="L750" s="2">
        <v>1</v>
      </c>
    </row>
    <row r="751" spans="1:12" ht="15.75" customHeight="1" x14ac:dyDescent="0.25">
      <c r="A751" t="str">
        <f>CONCATENATE(B751,C751,D751,H751,I751,L751)</f>
        <v>2122018LATROCINIO711</v>
      </c>
      <c r="B751" s="2">
        <v>21</v>
      </c>
      <c r="C751" s="2">
        <v>2</v>
      </c>
      <c r="D751" s="2">
        <v>2018</v>
      </c>
      <c r="E751" s="2" t="s">
        <v>55</v>
      </c>
      <c r="F751" s="2" t="s">
        <v>10</v>
      </c>
      <c r="G751" s="2" t="s">
        <v>11</v>
      </c>
      <c r="H751" s="2" t="s">
        <v>33</v>
      </c>
      <c r="I751" s="2">
        <v>71</v>
      </c>
      <c r="J751" s="2" t="str">
        <f>VLOOKUP(A751,'Cor da Pele e Motivacao'!$A$2:$I$11399,6, FALSE)</f>
        <v>Parda</v>
      </c>
      <c r="K751" s="2" t="str">
        <f>VLOOKUP(A751,'Cor da Pele e Motivacao'!$A$2:$I$11399,8, FALSE)</f>
        <v>PATRIMÔNIO</v>
      </c>
      <c r="L751" s="2">
        <v>1</v>
      </c>
    </row>
    <row r="752" spans="1:12" ht="15.75" customHeight="1" x14ac:dyDescent="0.25">
      <c r="A752" t="str">
        <f>CONCATENATE(B752,C752,D752,H752,I752,L752)</f>
        <v>2122018HOMICIDIO211</v>
      </c>
      <c r="B752" s="2">
        <v>21</v>
      </c>
      <c r="C752" s="2">
        <v>2</v>
      </c>
      <c r="D752" s="2">
        <v>2018</v>
      </c>
      <c r="E752" s="2" t="s">
        <v>13</v>
      </c>
      <c r="F752" s="2" t="s">
        <v>14</v>
      </c>
      <c r="G752" s="2" t="s">
        <v>11</v>
      </c>
      <c r="H752" s="2" t="s">
        <v>12</v>
      </c>
      <c r="I752" s="2">
        <v>21</v>
      </c>
      <c r="J752" s="2" t="str">
        <f>VLOOKUP(A752,'Cor da Pele e Motivacao'!$A$2:$I$11399,6, FALSE)</f>
        <v>Parda</v>
      </c>
      <c r="K752" s="2" t="str">
        <f>VLOOKUP(A752,'Cor da Pele e Motivacao'!$A$2:$I$11399,8, FALSE)</f>
        <v>ATIVIDADES CRIMINAIS</v>
      </c>
      <c r="L752" s="2">
        <v>1</v>
      </c>
    </row>
    <row r="753" spans="1:12" ht="15.75" customHeight="1" x14ac:dyDescent="0.25">
      <c r="A753" t="str">
        <f>CONCATENATE(B753,C753,D753,H753,I753,L753)</f>
        <v>2122018HOMICIDIO221</v>
      </c>
      <c r="B753" s="2">
        <v>21</v>
      </c>
      <c r="C753" s="2">
        <v>2</v>
      </c>
      <c r="D753" s="2">
        <v>2018</v>
      </c>
      <c r="E753" s="2" t="s">
        <v>13</v>
      </c>
      <c r="F753" s="2" t="s">
        <v>14</v>
      </c>
      <c r="G753" s="2" t="s">
        <v>11</v>
      </c>
      <c r="H753" s="2" t="s">
        <v>12</v>
      </c>
      <c r="I753" s="2">
        <v>22</v>
      </c>
      <c r="J753" s="2" t="str">
        <f>VLOOKUP(A753,'Cor da Pele e Motivacao'!$A$2:$I$11399,6, FALSE)</f>
        <v>Parda</v>
      </c>
      <c r="K753" s="2" t="str">
        <f>VLOOKUP(A753,'Cor da Pele e Motivacao'!$A$2:$I$11399,8, FALSE)</f>
        <v>ATIVIDADES CRIMINAIS</v>
      </c>
      <c r="L753" s="2">
        <v>1</v>
      </c>
    </row>
    <row r="754" spans="1:12" ht="15.75" customHeight="1" x14ac:dyDescent="0.25">
      <c r="A754" t="str">
        <f>CONCATENATE(B754,C754,D754,H754,I754,L754)</f>
        <v>2122018HOMICIDIO281</v>
      </c>
      <c r="B754" s="2">
        <v>21</v>
      </c>
      <c r="C754" s="2">
        <v>2</v>
      </c>
      <c r="D754" s="2">
        <v>2018</v>
      </c>
      <c r="E754" s="2" t="s">
        <v>13</v>
      </c>
      <c r="F754" s="2" t="s">
        <v>14</v>
      </c>
      <c r="G754" s="2" t="s">
        <v>11</v>
      </c>
      <c r="H754" s="2" t="s">
        <v>12</v>
      </c>
      <c r="I754" s="2">
        <v>28</v>
      </c>
      <c r="J754" s="2" t="str">
        <f>VLOOKUP(A754,'Cor da Pele e Motivacao'!$A$2:$I$11399,6, FALSE)</f>
        <v>Parda</v>
      </c>
      <c r="K754" s="2" t="str">
        <f>VLOOKUP(A754,'Cor da Pele e Motivacao'!$A$2:$I$11399,8, FALSE)</f>
        <v>ATIVIDADES CRIMINAIS</v>
      </c>
      <c r="L754" s="2">
        <v>1</v>
      </c>
    </row>
    <row r="755" spans="1:12" ht="15.75" customHeight="1" x14ac:dyDescent="0.25">
      <c r="A755" t="str">
        <f>CONCATENATE(B755,C755,D755,H755,I755,L755)</f>
        <v>2122018HOMICIDIO1</v>
      </c>
      <c r="B755" s="2">
        <v>21</v>
      </c>
      <c r="C755" s="2">
        <v>2</v>
      </c>
      <c r="D755" s="2">
        <v>2018</v>
      </c>
      <c r="E755" s="2" t="s">
        <v>13</v>
      </c>
      <c r="F755" s="2" t="s">
        <v>14</v>
      </c>
      <c r="G755" s="2" t="s">
        <v>11</v>
      </c>
      <c r="H755" s="2" t="s">
        <v>12</v>
      </c>
      <c r="I755" s="2"/>
      <c r="J755" s="2" t="str">
        <f>VLOOKUP(A755,'Cor da Pele e Motivacao'!$A$2:$I$11399,6, FALSE)</f>
        <v>Parda</v>
      </c>
      <c r="K755" s="2" t="str">
        <f>VLOOKUP(A755,'Cor da Pele e Motivacao'!$A$2:$I$11399,8, FALSE)</f>
        <v>ATIVIDADES CRIMINAIS</v>
      </c>
      <c r="L755" s="2">
        <v>1</v>
      </c>
    </row>
    <row r="756" spans="1:12" ht="15.75" customHeight="1" x14ac:dyDescent="0.25">
      <c r="A756" t="str">
        <f>CONCATENATE(B756,C756,D756,H756,I756,L756)</f>
        <v>2122018HOMICIDIO431</v>
      </c>
      <c r="B756" s="2">
        <v>21</v>
      </c>
      <c r="C756" s="2">
        <v>2</v>
      </c>
      <c r="D756" s="2">
        <v>2018</v>
      </c>
      <c r="E756" s="2" t="s">
        <v>57</v>
      </c>
      <c r="F756" s="2" t="s">
        <v>22</v>
      </c>
      <c r="G756" s="2" t="s">
        <v>11</v>
      </c>
      <c r="H756" s="2" t="s">
        <v>12</v>
      </c>
      <c r="I756" s="2">
        <v>43</v>
      </c>
      <c r="J756" s="2" t="str">
        <f>VLOOKUP(A756,'Cor da Pele e Motivacao'!$A$2:$I$11399,6, FALSE)</f>
        <v>Parda</v>
      </c>
      <c r="K756" s="2" t="str">
        <f>VLOOKUP(A756,'Cor da Pele e Motivacao'!$A$2:$I$11399,8, FALSE)</f>
        <v>ATIVIDADES CRIMINAIS</v>
      </c>
      <c r="L756" s="2">
        <v>1</v>
      </c>
    </row>
    <row r="757" spans="1:12" ht="15.75" customHeight="1" x14ac:dyDescent="0.25">
      <c r="A757" t="str">
        <f>CONCATENATE(B757,C757,D757,H757,I757,L757)</f>
        <v>2122018HOMICIDIO341</v>
      </c>
      <c r="B757" s="2">
        <v>21</v>
      </c>
      <c r="C757" s="2">
        <v>2</v>
      </c>
      <c r="D757" s="2">
        <v>2018</v>
      </c>
      <c r="E757" s="2" t="s">
        <v>34</v>
      </c>
      <c r="F757" s="2" t="s">
        <v>14</v>
      </c>
      <c r="G757" s="2" t="s">
        <v>11</v>
      </c>
      <c r="H757" s="2" t="s">
        <v>12</v>
      </c>
      <c r="I757" s="2">
        <v>34</v>
      </c>
      <c r="J757" s="2" t="str">
        <f>VLOOKUP(A757,'Cor da Pele e Motivacao'!$A$2:$I$11399,6, FALSE)</f>
        <v>Parda</v>
      </c>
      <c r="K757" s="2" t="str">
        <f>VLOOKUP(A757,'Cor da Pele e Motivacao'!$A$2:$I$11399,8, FALSE)</f>
        <v>ATIVIDADES CRIMINAIS</v>
      </c>
      <c r="L757" s="2">
        <v>1</v>
      </c>
    </row>
    <row r="758" spans="1:12" ht="15.75" customHeight="1" x14ac:dyDescent="0.25">
      <c r="A758" t="str">
        <f>CONCATENATE(B758,C758,D758,H758,I758,L758)</f>
        <v>2122018LATROCINIO381</v>
      </c>
      <c r="B758" s="2">
        <v>21</v>
      </c>
      <c r="C758" s="2">
        <v>2</v>
      </c>
      <c r="D758" s="2">
        <v>2018</v>
      </c>
      <c r="E758" s="2" t="s">
        <v>35</v>
      </c>
      <c r="F758" s="2" t="s">
        <v>16</v>
      </c>
      <c r="G758" s="2" t="s">
        <v>11</v>
      </c>
      <c r="H758" s="2" t="s">
        <v>33</v>
      </c>
      <c r="I758" s="2">
        <v>38</v>
      </c>
      <c r="J758" s="2" t="str">
        <f>VLOOKUP(A758,'Cor da Pele e Motivacao'!$A$2:$I$11399,6, FALSE)</f>
        <v>Parda</v>
      </c>
      <c r="K758" s="2" t="str">
        <f>VLOOKUP(A758,'Cor da Pele e Motivacao'!$A$2:$I$11399,8, FALSE)</f>
        <v>PATRIMÔNIO</v>
      </c>
      <c r="L758" s="2">
        <v>1</v>
      </c>
    </row>
    <row r="759" spans="1:12" ht="15.75" customHeight="1" x14ac:dyDescent="0.25">
      <c r="A759" t="str">
        <f>CONCATENATE(B759,C759,D759,H759,I759,L759)</f>
        <v>2122018HOMICIDIO801</v>
      </c>
      <c r="B759" s="2">
        <v>21</v>
      </c>
      <c r="C759" s="2">
        <v>2</v>
      </c>
      <c r="D759" s="2">
        <v>2018</v>
      </c>
      <c r="E759" s="2" t="s">
        <v>36</v>
      </c>
      <c r="F759" s="2" t="s">
        <v>14</v>
      </c>
      <c r="G759" s="2" t="s">
        <v>11</v>
      </c>
      <c r="H759" s="2" t="s">
        <v>12</v>
      </c>
      <c r="I759" s="2">
        <v>80</v>
      </c>
      <c r="J759" s="2" t="str">
        <f>VLOOKUP(A759,'Cor da Pele e Motivacao'!$A$2:$I$11399,6, FALSE)</f>
        <v>Branca</v>
      </c>
      <c r="K759" s="2" t="str">
        <f>VLOOKUP(A759,'Cor da Pele e Motivacao'!$A$2:$I$11399,8, FALSE)</f>
        <v>ATIVIDADES CRIMINAIS</v>
      </c>
      <c r="L759" s="2">
        <v>1</v>
      </c>
    </row>
    <row r="760" spans="1:12" ht="15.75" customHeight="1" x14ac:dyDescent="0.25">
      <c r="A760" t="str">
        <f>CONCATENATE(B760,C760,D760,H760,I760,L760)</f>
        <v>2122018HOMICIDIO261</v>
      </c>
      <c r="B760" s="2">
        <v>21</v>
      </c>
      <c r="C760" s="2">
        <v>2</v>
      </c>
      <c r="D760" s="2">
        <v>2018</v>
      </c>
      <c r="E760" s="2" t="s">
        <v>25</v>
      </c>
      <c r="F760" s="2" t="s">
        <v>25</v>
      </c>
      <c r="G760" s="2" t="s">
        <v>11</v>
      </c>
      <c r="H760" s="2" t="s">
        <v>12</v>
      </c>
      <c r="I760" s="2">
        <v>26</v>
      </c>
      <c r="J760" s="2" t="str">
        <f>VLOOKUP(A760,'Cor da Pele e Motivacao'!$A$2:$I$11399,6, FALSE)</f>
        <v>Parda</v>
      </c>
      <c r="K760" s="2" t="str">
        <f>VLOOKUP(A760,'Cor da Pele e Motivacao'!$A$2:$I$11399,8, FALSE)</f>
        <v>A DEFINIR</v>
      </c>
      <c r="L760" s="2">
        <v>1</v>
      </c>
    </row>
    <row r="761" spans="1:12" ht="15.75" customHeight="1" x14ac:dyDescent="0.25">
      <c r="A761" t="str">
        <f>CONCATENATE(B761,C761,D761,H761,I761,L761)</f>
        <v>2122018HOMICIDIO321</v>
      </c>
      <c r="B761" s="2">
        <v>21</v>
      </c>
      <c r="C761" s="2">
        <v>2</v>
      </c>
      <c r="D761" s="2">
        <v>2018</v>
      </c>
      <c r="E761" s="2" t="s">
        <v>119</v>
      </c>
      <c r="F761" s="2" t="s">
        <v>16</v>
      </c>
      <c r="G761" s="2" t="s">
        <v>11</v>
      </c>
      <c r="H761" s="2" t="s">
        <v>12</v>
      </c>
      <c r="I761" s="2">
        <v>32</v>
      </c>
      <c r="J761" s="2" t="str">
        <f>VLOOKUP(A761,'Cor da Pele e Motivacao'!$A$2:$I$11399,6, FALSE)</f>
        <v>Parda</v>
      </c>
      <c r="K761" s="2" t="str">
        <f>VLOOKUP(A761,'Cor da Pele e Motivacao'!$A$2:$I$11399,8, FALSE)</f>
        <v>ATIVIDADES CRIMINAIS</v>
      </c>
      <c r="L761" s="2">
        <v>1</v>
      </c>
    </row>
    <row r="762" spans="1:12" ht="15.75" customHeight="1" x14ac:dyDescent="0.25">
      <c r="A762" t="str">
        <f>CONCATENATE(B762,C762,D762,H762,I762,L762)</f>
        <v>2222018HOMICIDIO141</v>
      </c>
      <c r="B762" s="2">
        <v>22</v>
      </c>
      <c r="C762" s="2">
        <v>2</v>
      </c>
      <c r="D762" s="2">
        <v>2018</v>
      </c>
      <c r="E762" s="2" t="s">
        <v>66</v>
      </c>
      <c r="F762" s="2" t="s">
        <v>16</v>
      </c>
      <c r="G762" s="2" t="s">
        <v>11</v>
      </c>
      <c r="H762" s="2" t="s">
        <v>12</v>
      </c>
      <c r="I762" s="2">
        <v>14</v>
      </c>
      <c r="J762" s="2" t="str">
        <f>VLOOKUP(A762,'Cor da Pele e Motivacao'!$A$2:$I$11399,6, FALSE)</f>
        <v>Branca</v>
      </c>
      <c r="K762" s="2" t="str">
        <f>VLOOKUP(A762,'Cor da Pele e Motivacao'!$A$2:$I$11399,8, FALSE)</f>
        <v>ATIVIDADES CRIMINAIS</v>
      </c>
      <c r="L762" s="2">
        <v>1</v>
      </c>
    </row>
    <row r="763" spans="1:12" ht="15.75" customHeight="1" x14ac:dyDescent="0.25">
      <c r="A763" t="str">
        <f>CONCATENATE(B763,C763,D763,H763,I763,L763)</f>
        <v>2222018HOMICIDIO201</v>
      </c>
      <c r="B763" s="2">
        <v>22</v>
      </c>
      <c r="C763" s="2">
        <v>2</v>
      </c>
      <c r="D763" s="2">
        <v>2018</v>
      </c>
      <c r="E763" s="2" t="s">
        <v>66</v>
      </c>
      <c r="F763" s="2" t="s">
        <v>16</v>
      </c>
      <c r="G763" s="2" t="s">
        <v>11</v>
      </c>
      <c r="H763" s="2" t="s">
        <v>12</v>
      </c>
      <c r="I763" s="2">
        <v>20</v>
      </c>
      <c r="J763" s="2" t="str">
        <f>VLOOKUP(A763,'Cor da Pele e Motivacao'!$A$2:$I$11399,6, FALSE)</f>
        <v>Parda</v>
      </c>
      <c r="K763" s="2" t="str">
        <f>VLOOKUP(A763,'Cor da Pele e Motivacao'!$A$2:$I$11399,8, FALSE)</f>
        <v>ATIVIDADES CRIMINAIS</v>
      </c>
      <c r="L763" s="2">
        <v>1</v>
      </c>
    </row>
    <row r="764" spans="1:12" ht="15.75" customHeight="1" x14ac:dyDescent="0.25">
      <c r="A764" t="str">
        <f>CONCATENATE(B764,C764,D764,H764,I764,L764)</f>
        <v>2222018HOMICIDIO451</v>
      </c>
      <c r="B764" s="2">
        <v>22</v>
      </c>
      <c r="C764" s="2">
        <v>2</v>
      </c>
      <c r="D764" s="2">
        <v>2018</v>
      </c>
      <c r="E764" s="2" t="s">
        <v>40</v>
      </c>
      <c r="F764" s="2" t="s">
        <v>16</v>
      </c>
      <c r="G764" s="2" t="s">
        <v>11</v>
      </c>
      <c r="H764" s="2" t="s">
        <v>12</v>
      </c>
      <c r="I764" s="2">
        <v>45</v>
      </c>
      <c r="J764" s="2" t="str">
        <f>VLOOKUP(A764,'Cor da Pele e Motivacao'!$A$2:$I$11399,6, FALSE)</f>
        <v>Parda</v>
      </c>
      <c r="K764" s="2" t="str">
        <f>VLOOKUP(A764,'Cor da Pele e Motivacao'!$A$2:$I$11399,8, FALSE)</f>
        <v>VIOLÊNCIA INTERPESSOAL</v>
      </c>
      <c r="L764" s="2">
        <v>1</v>
      </c>
    </row>
    <row r="765" spans="1:12" ht="15.75" customHeight="1" x14ac:dyDescent="0.25">
      <c r="A765" t="str">
        <f>CONCATENATE(B765,C765,D765,H765,I765,L765)</f>
        <v>2222018HOMICIDIO581</v>
      </c>
      <c r="B765" s="2">
        <v>22</v>
      </c>
      <c r="C765" s="2">
        <v>2</v>
      </c>
      <c r="D765" s="2">
        <v>2018</v>
      </c>
      <c r="E765" s="2" t="s">
        <v>40</v>
      </c>
      <c r="F765" s="2" t="s">
        <v>16</v>
      </c>
      <c r="G765" s="2" t="s">
        <v>11</v>
      </c>
      <c r="H765" s="2" t="s">
        <v>12</v>
      </c>
      <c r="I765" s="2">
        <v>58</v>
      </c>
      <c r="J765" s="2" t="str">
        <f>VLOOKUP(A765,'Cor da Pele e Motivacao'!$A$2:$I$11399,6, FALSE)</f>
        <v>Parda</v>
      </c>
      <c r="K765" s="2" t="str">
        <f>VLOOKUP(A765,'Cor da Pele e Motivacao'!$A$2:$I$11399,8, FALSE)</f>
        <v>VIOLÊNCIA INTERPESSOAL</v>
      </c>
      <c r="L765" s="2">
        <v>1</v>
      </c>
    </row>
    <row r="766" spans="1:12" ht="15.75" customHeight="1" x14ac:dyDescent="0.25">
      <c r="A766" t="str">
        <f>CONCATENATE(B766,C766,D766,H766,I766,L766)</f>
        <v>2222018HOMICIDIO361</v>
      </c>
      <c r="B766" s="2">
        <v>22</v>
      </c>
      <c r="C766" s="2">
        <v>2</v>
      </c>
      <c r="D766" s="2">
        <v>2018</v>
      </c>
      <c r="E766" s="2" t="s">
        <v>13</v>
      </c>
      <c r="F766" s="2" t="s">
        <v>14</v>
      </c>
      <c r="G766" s="2" t="s">
        <v>11</v>
      </c>
      <c r="H766" s="2" t="s">
        <v>12</v>
      </c>
      <c r="I766" s="2">
        <v>36</v>
      </c>
      <c r="J766" s="2" t="str">
        <f>VLOOKUP(A766,'Cor da Pele e Motivacao'!$A$2:$I$11399,6, FALSE)</f>
        <v>Parda</v>
      </c>
      <c r="K766" s="2" t="str">
        <f>VLOOKUP(A766,'Cor da Pele e Motivacao'!$A$2:$I$11399,8, FALSE)</f>
        <v>ATIVIDADES CRIMINAIS</v>
      </c>
      <c r="L766" s="2">
        <v>1</v>
      </c>
    </row>
    <row r="767" spans="1:12" ht="15.75" customHeight="1" x14ac:dyDescent="0.25">
      <c r="A767" t="str">
        <f>CONCATENATE(B767,C767,D767,H767,I767,L767)</f>
        <v>2222018HOMICIDIO391</v>
      </c>
      <c r="B767" s="2">
        <v>22</v>
      </c>
      <c r="C767" s="2">
        <v>2</v>
      </c>
      <c r="D767" s="2">
        <v>2018</v>
      </c>
      <c r="E767" s="2" t="s">
        <v>13</v>
      </c>
      <c r="F767" s="2" t="s">
        <v>14</v>
      </c>
      <c r="G767" s="2" t="s">
        <v>11</v>
      </c>
      <c r="H767" s="2" t="s">
        <v>12</v>
      </c>
      <c r="I767" s="2">
        <v>39</v>
      </c>
      <c r="J767" s="2" t="str">
        <f>VLOOKUP(A767,'Cor da Pele e Motivacao'!$A$2:$I$11399,6, FALSE)</f>
        <v>Parda</v>
      </c>
      <c r="K767" s="2" t="str">
        <f>VLOOKUP(A767,'Cor da Pele e Motivacao'!$A$2:$I$11399,8, FALSE)</f>
        <v>ATIVIDADES CRIMINAIS</v>
      </c>
      <c r="L767" s="2">
        <v>1</v>
      </c>
    </row>
    <row r="768" spans="1:12" ht="15.75" customHeight="1" x14ac:dyDescent="0.25">
      <c r="A768" t="str">
        <f>CONCATENATE(B768,C768,D768,H768,I768,L768)</f>
        <v>2222018HOMICIDIO191</v>
      </c>
      <c r="B768" s="2">
        <v>22</v>
      </c>
      <c r="C768" s="2">
        <v>2</v>
      </c>
      <c r="D768" s="2">
        <v>2018</v>
      </c>
      <c r="E768" s="2" t="s">
        <v>15</v>
      </c>
      <c r="F768" s="2" t="s">
        <v>16</v>
      </c>
      <c r="G768" s="2" t="s">
        <v>11</v>
      </c>
      <c r="H768" s="2" t="s">
        <v>12</v>
      </c>
      <c r="I768" s="2">
        <v>19</v>
      </c>
      <c r="J768" s="2" t="str">
        <f>VLOOKUP(A768,'Cor da Pele e Motivacao'!$A$2:$I$11399,6, FALSE)</f>
        <v>Parda</v>
      </c>
      <c r="K768" s="2" t="str">
        <f>VLOOKUP(A768,'Cor da Pele e Motivacao'!$A$2:$I$11399,8, FALSE)</f>
        <v>ATIVIDADES CRIMINAIS</v>
      </c>
      <c r="L768" s="2">
        <v>1</v>
      </c>
    </row>
    <row r="769" spans="1:12" ht="15.75" customHeight="1" x14ac:dyDescent="0.25">
      <c r="A769" t="str">
        <f>CONCATENATE(B769,C769,D769,H769,I769,L769)</f>
        <v>2222018HOMICIDIO511</v>
      </c>
      <c r="B769" s="2">
        <v>22</v>
      </c>
      <c r="C769" s="2">
        <v>2</v>
      </c>
      <c r="D769" s="2">
        <v>2018</v>
      </c>
      <c r="E769" s="2" t="s">
        <v>15</v>
      </c>
      <c r="F769" s="2" t="s">
        <v>16</v>
      </c>
      <c r="G769" s="2" t="s">
        <v>11</v>
      </c>
      <c r="H769" s="2" t="s">
        <v>12</v>
      </c>
      <c r="I769" s="2">
        <v>51</v>
      </c>
      <c r="J769" s="2" t="str">
        <f>VLOOKUP(A769,'Cor da Pele e Motivacao'!$A$2:$I$11399,6, FALSE)</f>
        <v>Parda</v>
      </c>
      <c r="K769" s="2" t="str">
        <f>VLOOKUP(A769,'Cor da Pele e Motivacao'!$A$2:$I$11399,8, FALSE)</f>
        <v>VIOLÊNCIA INTERPESSOAL</v>
      </c>
      <c r="L769" s="2">
        <v>1</v>
      </c>
    </row>
    <row r="770" spans="1:12" ht="15.75" customHeight="1" x14ac:dyDescent="0.25">
      <c r="A770" t="str">
        <f>CONCATENATE(B770,C770,D770,H770,I770,L770)</f>
        <v>2222018HOMICIDIO251</v>
      </c>
      <c r="B770" s="2">
        <v>22</v>
      </c>
      <c r="C770" s="2">
        <v>2</v>
      </c>
      <c r="D770" s="2">
        <v>2018</v>
      </c>
      <c r="E770" s="2" t="s">
        <v>146</v>
      </c>
      <c r="F770" s="2" t="s">
        <v>22</v>
      </c>
      <c r="G770" s="2" t="s">
        <v>11</v>
      </c>
      <c r="H770" s="2" t="s">
        <v>12</v>
      </c>
      <c r="I770" s="2">
        <v>25</v>
      </c>
      <c r="J770" s="2" t="str">
        <f>VLOOKUP(A770,'Cor da Pele e Motivacao'!$A$2:$I$11399,6, FALSE)</f>
        <v>Parda</v>
      </c>
      <c r="K770" s="2" t="str">
        <f>VLOOKUP(A770,'Cor da Pele e Motivacao'!$A$2:$I$11399,8, FALSE)</f>
        <v>ATIVIDADES CRIMINAIS</v>
      </c>
      <c r="L770" s="2">
        <v>1</v>
      </c>
    </row>
    <row r="771" spans="1:12" ht="15.75" customHeight="1" x14ac:dyDescent="0.25">
      <c r="A771" t="str">
        <f>CONCATENATE(B771,C771,D771,H771,I771,L771)</f>
        <v>2222018HOMICIDIO351</v>
      </c>
      <c r="B771" s="2">
        <v>22</v>
      </c>
      <c r="C771" s="2">
        <v>2</v>
      </c>
      <c r="D771" s="2">
        <v>2018</v>
      </c>
      <c r="E771" s="2" t="s">
        <v>53</v>
      </c>
      <c r="F771" s="2" t="s">
        <v>10</v>
      </c>
      <c r="G771" s="2" t="s">
        <v>11</v>
      </c>
      <c r="H771" s="2" t="s">
        <v>12</v>
      </c>
      <c r="I771" s="2">
        <v>35</v>
      </c>
      <c r="J771" s="2" t="str">
        <f>VLOOKUP(A771,'Cor da Pele e Motivacao'!$A$2:$I$11399,6, FALSE)</f>
        <v>Parda</v>
      </c>
      <c r="K771" s="2" t="str">
        <f>VLOOKUP(A771,'Cor da Pele e Motivacao'!$A$2:$I$11399,8, FALSE)</f>
        <v>ATIVIDADES CRIMINAIS</v>
      </c>
      <c r="L771" s="2">
        <v>1</v>
      </c>
    </row>
    <row r="772" spans="1:12" ht="15.75" customHeight="1" x14ac:dyDescent="0.25">
      <c r="A772" t="str">
        <f>CONCATENATE(B772,C772,D772,H772,I772,L772)</f>
        <v>2222018HOMICIDIO551</v>
      </c>
      <c r="B772" s="2">
        <v>22</v>
      </c>
      <c r="C772" s="2">
        <v>2</v>
      </c>
      <c r="D772" s="2">
        <v>2018</v>
      </c>
      <c r="E772" s="2" t="s">
        <v>53</v>
      </c>
      <c r="F772" s="2" t="s">
        <v>10</v>
      </c>
      <c r="G772" s="2" t="s">
        <v>11</v>
      </c>
      <c r="H772" s="2" t="s">
        <v>12</v>
      </c>
      <c r="I772" s="2">
        <v>55</v>
      </c>
      <c r="J772" s="2" t="str">
        <f>VLOOKUP(A772,'Cor da Pele e Motivacao'!$A$2:$I$11399,6, FALSE)</f>
        <v>Parda</v>
      </c>
      <c r="K772" s="2" t="str">
        <f>VLOOKUP(A772,'Cor da Pele e Motivacao'!$A$2:$I$11399,8, FALSE)</f>
        <v>ATIVIDADES CRIMINAIS</v>
      </c>
      <c r="L772" s="2">
        <v>1</v>
      </c>
    </row>
    <row r="773" spans="1:12" ht="15.75" customHeight="1" x14ac:dyDescent="0.25">
      <c r="A773" t="str">
        <f>CONCATENATE(B773,C773,D773,H773,I773,L773)</f>
        <v>2222018HOMICIDIO321</v>
      </c>
      <c r="B773" s="2">
        <v>22</v>
      </c>
      <c r="C773" s="2">
        <v>2</v>
      </c>
      <c r="D773" s="2">
        <v>2018</v>
      </c>
      <c r="E773" s="2" t="s">
        <v>72</v>
      </c>
      <c r="F773" s="2" t="s">
        <v>16</v>
      </c>
      <c r="G773" s="2" t="s">
        <v>11</v>
      </c>
      <c r="H773" s="2" t="s">
        <v>12</v>
      </c>
      <c r="I773" s="2">
        <v>32</v>
      </c>
      <c r="J773" s="2" t="str">
        <f>VLOOKUP(A773,'Cor da Pele e Motivacao'!$A$2:$I$11399,6, FALSE)</f>
        <v>Parda</v>
      </c>
      <c r="K773" s="2" t="str">
        <f>VLOOKUP(A773,'Cor da Pele e Motivacao'!$A$2:$I$11399,8, FALSE)</f>
        <v>VIOLÊNCIA INTERPESSOAL</v>
      </c>
      <c r="L773" s="2">
        <v>1</v>
      </c>
    </row>
    <row r="774" spans="1:12" ht="15.75" customHeight="1" x14ac:dyDescent="0.25">
      <c r="A774" t="str">
        <f>CONCATENATE(B774,C774,D774,H774,I774,L774)</f>
        <v>2222018HOMICIDIO171</v>
      </c>
      <c r="B774" s="2">
        <v>22</v>
      </c>
      <c r="C774" s="2">
        <v>2</v>
      </c>
      <c r="D774" s="2">
        <v>2018</v>
      </c>
      <c r="E774" s="2" t="s">
        <v>20</v>
      </c>
      <c r="F774" s="2" t="s">
        <v>14</v>
      </c>
      <c r="G774" s="2" t="s">
        <v>11</v>
      </c>
      <c r="H774" s="2" t="s">
        <v>12</v>
      </c>
      <c r="I774" s="2">
        <v>17</v>
      </c>
      <c r="J774" s="2" t="str">
        <f>VLOOKUP(A774,'Cor da Pele e Motivacao'!$A$2:$I$11399,6, FALSE)</f>
        <v>Parda</v>
      </c>
      <c r="K774" s="2" t="str">
        <f>VLOOKUP(A774,'Cor da Pele e Motivacao'!$A$2:$I$11399,8, FALSE)</f>
        <v>ATIVIDADES CRIMINAIS</v>
      </c>
      <c r="L774" s="2">
        <v>1</v>
      </c>
    </row>
    <row r="775" spans="1:12" ht="15.75" customHeight="1" x14ac:dyDescent="0.25">
      <c r="A775" t="str">
        <f>CONCATENATE(B775,C775,D775,H775,I775,L775)</f>
        <v>2222018HOMICIDIO131</v>
      </c>
      <c r="B775" s="2">
        <v>22</v>
      </c>
      <c r="C775" s="2">
        <v>2</v>
      </c>
      <c r="D775" s="2">
        <v>2018</v>
      </c>
      <c r="E775" s="2" t="s">
        <v>35</v>
      </c>
      <c r="F775" s="2" t="s">
        <v>16</v>
      </c>
      <c r="G775" s="2" t="s">
        <v>11</v>
      </c>
      <c r="H775" s="2" t="s">
        <v>12</v>
      </c>
      <c r="I775" s="2">
        <v>13</v>
      </c>
      <c r="J775" s="2" t="str">
        <f>VLOOKUP(A775,'Cor da Pele e Motivacao'!$A$2:$I$11399,6, FALSE)</f>
        <v>Branca</v>
      </c>
      <c r="K775" s="2" t="str">
        <f>VLOOKUP(A775,'Cor da Pele e Motivacao'!$A$2:$I$11399,8, FALSE)</f>
        <v>ATIVIDADES CRIMINAIS</v>
      </c>
      <c r="L775" s="2">
        <v>1</v>
      </c>
    </row>
    <row r="776" spans="1:12" ht="15.75" customHeight="1" x14ac:dyDescent="0.25">
      <c r="A776" t="str">
        <f>CONCATENATE(B776,C776,D776,H776,I776,L776)</f>
        <v>2222018LATROCINIO191</v>
      </c>
      <c r="B776" s="2">
        <v>22</v>
      </c>
      <c r="C776" s="2">
        <v>2</v>
      </c>
      <c r="D776" s="2">
        <v>2018</v>
      </c>
      <c r="E776" s="2" t="s">
        <v>36</v>
      </c>
      <c r="F776" s="2" t="s">
        <v>14</v>
      </c>
      <c r="G776" s="2" t="s">
        <v>11</v>
      </c>
      <c r="H776" s="2" t="s">
        <v>33</v>
      </c>
      <c r="I776" s="2">
        <v>19</v>
      </c>
      <c r="J776" s="2" t="str">
        <f>VLOOKUP(A776,'Cor da Pele e Motivacao'!$A$2:$I$11399,6, FALSE)</f>
        <v>Parda</v>
      </c>
      <c r="K776" s="2" t="str">
        <f>VLOOKUP(A776,'Cor da Pele e Motivacao'!$A$2:$I$11399,8, FALSE)</f>
        <v>PATRIMÔNIO</v>
      </c>
      <c r="L776" s="2">
        <v>1</v>
      </c>
    </row>
    <row r="777" spans="1:12" ht="15.75" customHeight="1" x14ac:dyDescent="0.25">
      <c r="A777" t="str">
        <f>CONCATENATE(B777,C777,D777,H777,I777,L777)</f>
        <v>2222018HOMICIDIO201</v>
      </c>
      <c r="B777" s="2">
        <v>22</v>
      </c>
      <c r="C777" s="2">
        <v>2</v>
      </c>
      <c r="D777" s="2">
        <v>2018</v>
      </c>
      <c r="E777" s="2" t="s">
        <v>25</v>
      </c>
      <c r="F777" s="2" t="s">
        <v>25</v>
      </c>
      <c r="G777" s="2" t="s">
        <v>11</v>
      </c>
      <c r="H777" s="2" t="s">
        <v>12</v>
      </c>
      <c r="I777" s="2">
        <v>20</v>
      </c>
      <c r="J777" s="2" t="str">
        <f>VLOOKUP(A777,'Cor da Pele e Motivacao'!$A$2:$I$11399,6, FALSE)</f>
        <v>Parda</v>
      </c>
      <c r="K777" s="2" t="str">
        <f>VLOOKUP(A777,'Cor da Pele e Motivacao'!$A$2:$I$11399,8, FALSE)</f>
        <v>ATIVIDADES CRIMINAIS</v>
      </c>
      <c r="L777" s="2">
        <v>1</v>
      </c>
    </row>
    <row r="778" spans="1:12" ht="15.75" customHeight="1" x14ac:dyDescent="0.25">
      <c r="A778" t="str">
        <f>CONCATENATE(B778,C778,D778,H778,I778,L778)</f>
        <v>2222018HOMICIDIO411</v>
      </c>
      <c r="B778" s="2">
        <v>22</v>
      </c>
      <c r="C778" s="2">
        <v>2</v>
      </c>
      <c r="D778" s="2">
        <v>2018</v>
      </c>
      <c r="E778" s="2" t="s">
        <v>25</v>
      </c>
      <c r="F778" s="2" t="s">
        <v>25</v>
      </c>
      <c r="G778" s="2" t="s">
        <v>11</v>
      </c>
      <c r="H778" s="2" t="s">
        <v>12</v>
      </c>
      <c r="I778" s="2">
        <v>41</v>
      </c>
      <c r="J778" s="2" t="str">
        <f>VLOOKUP(A778,'Cor da Pele e Motivacao'!$A$2:$I$11399,6, FALSE)</f>
        <v>Parda</v>
      </c>
      <c r="K778" s="2" t="str">
        <f>VLOOKUP(A778,'Cor da Pele e Motivacao'!$A$2:$I$11399,8, FALSE)</f>
        <v>ATIVIDADES CRIMINAIS</v>
      </c>
      <c r="L778" s="2">
        <v>1</v>
      </c>
    </row>
    <row r="779" spans="1:12" ht="15.75" customHeight="1" x14ac:dyDescent="0.25">
      <c r="A779" t="str">
        <f>CONCATENATE(B779,C779,D779,H779,I779,L779)</f>
        <v>2222018HOMICIDIO371</v>
      </c>
      <c r="B779" s="2">
        <v>22</v>
      </c>
      <c r="C779" s="2">
        <v>2</v>
      </c>
      <c r="D779" s="2">
        <v>2018</v>
      </c>
      <c r="E779" s="2" t="s">
        <v>73</v>
      </c>
      <c r="F779" s="2" t="s">
        <v>10</v>
      </c>
      <c r="G779" s="2" t="s">
        <v>11</v>
      </c>
      <c r="H779" s="2" t="s">
        <v>12</v>
      </c>
      <c r="I779" s="2">
        <v>37</v>
      </c>
      <c r="J779" s="2" t="str">
        <f>VLOOKUP(A779,'Cor da Pele e Motivacao'!$A$2:$I$11399,6, FALSE)</f>
        <v>NAO INFORMADO</v>
      </c>
      <c r="K779" s="2" t="str">
        <f>VLOOKUP(A779,'Cor da Pele e Motivacao'!$A$2:$I$11399,8, FALSE)</f>
        <v>EXCLUDENTE DE ILICITUDE</v>
      </c>
      <c r="L779" s="2">
        <v>1</v>
      </c>
    </row>
    <row r="780" spans="1:12" ht="15.75" customHeight="1" x14ac:dyDescent="0.25">
      <c r="A780" t="str">
        <f>CONCATENATE(B780,C780,D780,H780,I780,L780)</f>
        <v>2222018HOMICIDIO191</v>
      </c>
      <c r="B780" s="2">
        <v>22</v>
      </c>
      <c r="C780" s="2">
        <v>2</v>
      </c>
      <c r="D780" s="2">
        <v>2018</v>
      </c>
      <c r="E780" s="2" t="s">
        <v>118</v>
      </c>
      <c r="F780" s="2" t="s">
        <v>10</v>
      </c>
      <c r="G780" s="2" t="s">
        <v>11</v>
      </c>
      <c r="H780" s="2" t="s">
        <v>12</v>
      </c>
      <c r="I780" s="2">
        <v>19</v>
      </c>
      <c r="J780" s="2" t="str">
        <f>VLOOKUP(A780,'Cor da Pele e Motivacao'!$A$2:$I$11399,6, FALSE)</f>
        <v>Parda</v>
      </c>
      <c r="K780" s="2" t="str">
        <f>VLOOKUP(A780,'Cor da Pele e Motivacao'!$A$2:$I$11399,8, FALSE)</f>
        <v>ATIVIDADES CRIMINAIS</v>
      </c>
      <c r="L780" s="2">
        <v>1</v>
      </c>
    </row>
    <row r="781" spans="1:12" ht="15.75" customHeight="1" x14ac:dyDescent="0.25">
      <c r="A781" t="str">
        <f>CONCATENATE(B781,C781,D781,H781,I781,L781)</f>
        <v>2222018HOMICIDIO221</v>
      </c>
      <c r="B781" s="2">
        <v>22</v>
      </c>
      <c r="C781" s="2">
        <v>2</v>
      </c>
      <c r="D781" s="2">
        <v>2018</v>
      </c>
      <c r="E781" s="2" t="s">
        <v>123</v>
      </c>
      <c r="F781" s="2" t="s">
        <v>10</v>
      </c>
      <c r="G781" s="2" t="s">
        <v>11</v>
      </c>
      <c r="H781" s="2" t="s">
        <v>12</v>
      </c>
      <c r="I781" s="2">
        <v>22</v>
      </c>
      <c r="J781" s="2" t="str">
        <f>VLOOKUP(A781,'Cor da Pele e Motivacao'!$A$2:$I$11399,6, FALSE)</f>
        <v>Parda</v>
      </c>
      <c r="K781" s="2" t="str">
        <f>VLOOKUP(A781,'Cor da Pele e Motivacao'!$A$2:$I$11399,8, FALSE)</f>
        <v>ATIVIDADES CRIMINAIS</v>
      </c>
      <c r="L781" s="2">
        <v>1</v>
      </c>
    </row>
    <row r="782" spans="1:12" ht="15.75" customHeight="1" x14ac:dyDescent="0.25">
      <c r="A782" t="str">
        <f>CONCATENATE(B782,C782,D782,H782,I782,L782)</f>
        <v>2322018HOMICIDIO301</v>
      </c>
      <c r="B782" s="2">
        <v>23</v>
      </c>
      <c r="C782" s="2">
        <v>2</v>
      </c>
      <c r="D782" s="2">
        <v>2018</v>
      </c>
      <c r="E782" s="2" t="s">
        <v>45</v>
      </c>
      <c r="F782" s="2" t="s">
        <v>14</v>
      </c>
      <c r="G782" s="2" t="s">
        <v>11</v>
      </c>
      <c r="H782" s="2" t="s">
        <v>12</v>
      </c>
      <c r="I782" s="2">
        <v>30</v>
      </c>
      <c r="J782" s="2" t="str">
        <f>VLOOKUP(A782,'Cor da Pele e Motivacao'!$A$2:$I$11399,6, FALSE)</f>
        <v>Parda</v>
      </c>
      <c r="K782" s="2" t="str">
        <f>VLOOKUP(A782,'Cor da Pele e Motivacao'!$A$2:$I$11399,8, FALSE)</f>
        <v>ATIVIDADES CRIMINAIS</v>
      </c>
      <c r="L782" s="2">
        <v>1</v>
      </c>
    </row>
    <row r="783" spans="1:12" ht="15.75" customHeight="1" x14ac:dyDescent="0.25">
      <c r="A783" t="str">
        <f>CONCATENATE(B783,C783,D783,H783,I783,L783)</f>
        <v>2322018HOMICIDIO171</v>
      </c>
      <c r="B783" s="2">
        <v>23</v>
      </c>
      <c r="C783" s="2">
        <v>2</v>
      </c>
      <c r="D783" s="2">
        <v>2018</v>
      </c>
      <c r="E783" s="2" t="s">
        <v>147</v>
      </c>
      <c r="F783" s="2" t="s">
        <v>16</v>
      </c>
      <c r="G783" s="2" t="s">
        <v>11</v>
      </c>
      <c r="H783" s="2" t="s">
        <v>12</v>
      </c>
      <c r="I783" s="2">
        <v>17</v>
      </c>
      <c r="J783" s="2" t="str">
        <f>VLOOKUP(A783,'Cor da Pele e Motivacao'!$A$2:$I$11399,6, FALSE)</f>
        <v>Branca</v>
      </c>
      <c r="K783" s="2" t="str">
        <f>VLOOKUP(A783,'Cor da Pele e Motivacao'!$A$2:$I$11399,8, FALSE)</f>
        <v>ATIVIDADES CRIMINAIS</v>
      </c>
      <c r="L783" s="2">
        <v>1</v>
      </c>
    </row>
    <row r="784" spans="1:12" ht="15.75" customHeight="1" x14ac:dyDescent="0.25">
      <c r="A784" t="str">
        <f>CONCATENATE(B784,C784,D784,H784,I784,L784)</f>
        <v>2322018HOMICIDIO261</v>
      </c>
      <c r="B784" s="2">
        <v>23</v>
      </c>
      <c r="C784" s="2">
        <v>2</v>
      </c>
      <c r="D784" s="2">
        <v>2018</v>
      </c>
      <c r="E784" s="2" t="s">
        <v>13</v>
      </c>
      <c r="F784" s="2" t="s">
        <v>14</v>
      </c>
      <c r="G784" s="2" t="s">
        <v>11</v>
      </c>
      <c r="H784" s="2" t="s">
        <v>12</v>
      </c>
      <c r="I784" s="2">
        <v>26</v>
      </c>
      <c r="J784" s="2" t="str">
        <f>VLOOKUP(A784,'Cor da Pele e Motivacao'!$A$2:$I$11399,6, FALSE)</f>
        <v>Parda</v>
      </c>
      <c r="K784" s="2" t="str">
        <f>VLOOKUP(A784,'Cor da Pele e Motivacao'!$A$2:$I$11399,8, FALSE)</f>
        <v>A DEFINIR</v>
      </c>
      <c r="L784" s="2">
        <v>1</v>
      </c>
    </row>
    <row r="785" spans="1:12" ht="15.75" customHeight="1" x14ac:dyDescent="0.25">
      <c r="A785" t="str">
        <f>CONCATENATE(B785,C785,D785,H785,I785,L785)</f>
        <v>2322018LATROCINIO401</v>
      </c>
      <c r="B785" s="2">
        <v>23</v>
      </c>
      <c r="C785" s="2">
        <v>2</v>
      </c>
      <c r="D785" s="2">
        <v>2018</v>
      </c>
      <c r="E785" s="2" t="s">
        <v>63</v>
      </c>
      <c r="F785" s="2" t="s">
        <v>22</v>
      </c>
      <c r="G785" s="2" t="s">
        <v>11</v>
      </c>
      <c r="H785" s="2" t="s">
        <v>33</v>
      </c>
      <c r="I785" s="2">
        <v>40</v>
      </c>
      <c r="J785" s="2" t="str">
        <f>VLOOKUP(A785,'Cor da Pele e Motivacao'!$A$2:$I$11399,6, FALSE)</f>
        <v>Parda</v>
      </c>
      <c r="K785" s="2" t="str">
        <f>VLOOKUP(A785,'Cor da Pele e Motivacao'!$A$2:$I$11399,8, FALSE)</f>
        <v>PATRIMÔNIO</v>
      </c>
      <c r="L785" s="2">
        <v>1</v>
      </c>
    </row>
    <row r="786" spans="1:12" ht="15.75" customHeight="1" x14ac:dyDescent="0.25">
      <c r="A786" t="str">
        <f>CONCATENATE(B786,C786,D786,H786,I786,L786)</f>
        <v>2322018HOMICIDIO221</v>
      </c>
      <c r="B786" s="2">
        <v>23</v>
      </c>
      <c r="C786" s="2">
        <v>2</v>
      </c>
      <c r="D786" s="2">
        <v>2018</v>
      </c>
      <c r="E786" s="2" t="s">
        <v>148</v>
      </c>
      <c r="F786" s="2" t="s">
        <v>16</v>
      </c>
      <c r="G786" s="2" t="s">
        <v>11</v>
      </c>
      <c r="H786" s="2" t="s">
        <v>12</v>
      </c>
      <c r="I786" s="2">
        <v>22</v>
      </c>
      <c r="J786" s="2" t="str">
        <f>VLOOKUP(A786,'Cor da Pele e Motivacao'!$A$2:$I$11399,6, FALSE)</f>
        <v>Parda</v>
      </c>
      <c r="K786" s="2" t="str">
        <f>VLOOKUP(A786,'Cor da Pele e Motivacao'!$A$2:$I$11399,8, FALSE)</f>
        <v>ATIVIDADES CRIMINAIS</v>
      </c>
      <c r="L786" s="2">
        <v>1</v>
      </c>
    </row>
    <row r="787" spans="1:12" ht="15.75" customHeight="1" x14ac:dyDescent="0.25">
      <c r="A787" t="str">
        <f>CONCATENATE(B787,C787,D787,H787,I787,L787)</f>
        <v>2322018HOMICIDIO161</v>
      </c>
      <c r="B787" s="2">
        <v>23</v>
      </c>
      <c r="C787" s="2">
        <v>2</v>
      </c>
      <c r="D787" s="2">
        <v>2018</v>
      </c>
      <c r="E787" s="2" t="s">
        <v>35</v>
      </c>
      <c r="F787" s="2" t="s">
        <v>16</v>
      </c>
      <c r="G787" s="2" t="s">
        <v>11</v>
      </c>
      <c r="H787" s="2" t="s">
        <v>12</v>
      </c>
      <c r="I787" s="2">
        <v>16</v>
      </c>
      <c r="J787" s="2" t="str">
        <f>VLOOKUP(A787,'Cor da Pele e Motivacao'!$A$2:$I$11399,6, FALSE)</f>
        <v>Branca</v>
      </c>
      <c r="K787" s="2" t="str">
        <f>VLOOKUP(A787,'Cor da Pele e Motivacao'!$A$2:$I$11399,8, FALSE)</f>
        <v>ATIVIDADES CRIMINAIS</v>
      </c>
      <c r="L787" s="2">
        <v>1</v>
      </c>
    </row>
    <row r="788" spans="1:12" ht="15.75" customHeight="1" x14ac:dyDescent="0.25">
      <c r="A788" t="str">
        <f>CONCATENATE(B788,C788,D788,H788,I788,L788)</f>
        <v>2322018HOMICIDIO361</v>
      </c>
      <c r="B788" s="2">
        <v>23</v>
      </c>
      <c r="C788" s="2">
        <v>2</v>
      </c>
      <c r="D788" s="2">
        <v>2018</v>
      </c>
      <c r="E788" s="2" t="s">
        <v>104</v>
      </c>
      <c r="F788" s="2" t="s">
        <v>22</v>
      </c>
      <c r="G788" s="2" t="s">
        <v>11</v>
      </c>
      <c r="H788" s="2" t="s">
        <v>12</v>
      </c>
      <c r="I788" s="2">
        <v>36</v>
      </c>
      <c r="J788" s="2" t="str">
        <f>VLOOKUP(A788,'Cor da Pele e Motivacao'!$A$2:$I$11399,6, FALSE)</f>
        <v>Parda</v>
      </c>
      <c r="K788" s="2" t="str">
        <f>VLOOKUP(A788,'Cor da Pele e Motivacao'!$A$2:$I$11399,8, FALSE)</f>
        <v>ATIVIDADES CRIMINAIS</v>
      </c>
      <c r="L788" s="2">
        <v>1</v>
      </c>
    </row>
    <row r="789" spans="1:12" ht="15.75" customHeight="1" x14ac:dyDescent="0.25">
      <c r="A789" t="str">
        <f>CONCATENATE(B789,C789,D789,H789,I789,L789)</f>
        <v>2322018HOMICIDIO401</v>
      </c>
      <c r="B789" s="2">
        <v>23</v>
      </c>
      <c r="C789" s="2">
        <v>2</v>
      </c>
      <c r="D789" s="2">
        <v>2018</v>
      </c>
      <c r="E789" s="2" t="s">
        <v>23</v>
      </c>
      <c r="F789" s="2" t="s">
        <v>14</v>
      </c>
      <c r="G789" s="2" t="s">
        <v>11</v>
      </c>
      <c r="H789" s="2" t="s">
        <v>12</v>
      </c>
      <c r="I789" s="2">
        <v>40</v>
      </c>
      <c r="J789" s="2" t="str">
        <f>VLOOKUP(A789,'Cor da Pele e Motivacao'!$A$2:$I$11399,6, FALSE)</f>
        <v>Parda</v>
      </c>
      <c r="K789" s="2" t="str">
        <f>VLOOKUP(A789,'Cor da Pele e Motivacao'!$A$2:$I$11399,8, FALSE)</f>
        <v>ATIVIDADES CRIMINAIS</v>
      </c>
      <c r="L789" s="2">
        <v>1</v>
      </c>
    </row>
    <row r="790" spans="1:12" ht="15.75" customHeight="1" x14ac:dyDescent="0.25">
      <c r="A790" t="str">
        <f>CONCATENATE(B790,C790,D790,H790,I790,L790)</f>
        <v>2322018HOMICIDIO481</v>
      </c>
      <c r="B790" s="2">
        <v>23</v>
      </c>
      <c r="C790" s="2">
        <v>2</v>
      </c>
      <c r="D790" s="2">
        <v>2018</v>
      </c>
      <c r="E790" s="2" t="s">
        <v>117</v>
      </c>
      <c r="F790" s="2" t="s">
        <v>10</v>
      </c>
      <c r="G790" s="2" t="s">
        <v>11</v>
      </c>
      <c r="H790" s="2" t="s">
        <v>12</v>
      </c>
      <c r="I790" s="2">
        <v>48</v>
      </c>
      <c r="J790" s="2" t="str">
        <f>VLOOKUP(A790,'Cor da Pele e Motivacao'!$A$2:$I$11399,6, FALSE)</f>
        <v>Negra</v>
      </c>
      <c r="K790" s="2" t="str">
        <f>VLOOKUP(A790,'Cor da Pele e Motivacao'!$A$2:$I$11399,8, FALSE)</f>
        <v>A DEFINIR</v>
      </c>
      <c r="L790" s="2">
        <v>1</v>
      </c>
    </row>
    <row r="791" spans="1:12" ht="15.75" customHeight="1" x14ac:dyDescent="0.25">
      <c r="A791" t="str">
        <f>CONCATENATE(B791,C791,D791,H791,I791,L791)</f>
        <v>2322018HOMICIDIO361</v>
      </c>
      <c r="B791" s="2">
        <v>23</v>
      </c>
      <c r="C791" s="2">
        <v>2</v>
      </c>
      <c r="D791" s="2">
        <v>2018</v>
      </c>
      <c r="E791" s="2" t="s">
        <v>36</v>
      </c>
      <c r="F791" s="2" t="s">
        <v>14</v>
      </c>
      <c r="G791" s="2" t="s">
        <v>11</v>
      </c>
      <c r="H791" s="2" t="s">
        <v>12</v>
      </c>
      <c r="I791" s="2">
        <v>36</v>
      </c>
      <c r="J791" s="2" t="str">
        <f>VLOOKUP(A791,'Cor da Pele e Motivacao'!$A$2:$I$11399,6, FALSE)</f>
        <v>Parda</v>
      </c>
      <c r="K791" s="2" t="str">
        <f>VLOOKUP(A791,'Cor da Pele e Motivacao'!$A$2:$I$11399,8, FALSE)</f>
        <v>ATIVIDADES CRIMINAIS</v>
      </c>
      <c r="L791" s="2">
        <v>1</v>
      </c>
    </row>
    <row r="792" spans="1:12" ht="15.75" customHeight="1" x14ac:dyDescent="0.25">
      <c r="A792" t="str">
        <f>CONCATENATE(B792,C792,D792,H792,I792,L792)</f>
        <v>2322018HOMICIDIO181</v>
      </c>
      <c r="B792" s="2">
        <v>23</v>
      </c>
      <c r="C792" s="2">
        <v>2</v>
      </c>
      <c r="D792" s="2">
        <v>2018</v>
      </c>
      <c r="E792" s="2" t="s">
        <v>25</v>
      </c>
      <c r="F792" s="2" t="s">
        <v>25</v>
      </c>
      <c r="G792" s="2" t="s">
        <v>11</v>
      </c>
      <c r="H792" s="2" t="s">
        <v>12</v>
      </c>
      <c r="I792" s="2">
        <v>18</v>
      </c>
      <c r="J792" s="2" t="str">
        <f>VLOOKUP(A792,'Cor da Pele e Motivacao'!$A$2:$I$11399,6, FALSE)</f>
        <v>Parda</v>
      </c>
      <c r="K792" s="2" t="str">
        <f>VLOOKUP(A792,'Cor da Pele e Motivacao'!$A$2:$I$11399,8, FALSE)</f>
        <v>ATIVIDADES CRIMINAIS</v>
      </c>
      <c r="L792" s="2">
        <v>1</v>
      </c>
    </row>
    <row r="793" spans="1:12" ht="15.75" customHeight="1" x14ac:dyDescent="0.25">
      <c r="A793" t="str">
        <f>CONCATENATE(B793,C793,D793,H793,I793,L793)</f>
        <v>2322018HOMICIDIO221</v>
      </c>
      <c r="B793" s="2">
        <v>23</v>
      </c>
      <c r="C793" s="2">
        <v>2</v>
      </c>
      <c r="D793" s="2">
        <v>2018</v>
      </c>
      <c r="E793" s="2" t="s">
        <v>82</v>
      </c>
      <c r="F793" s="2" t="s">
        <v>10</v>
      </c>
      <c r="G793" s="2" t="s">
        <v>11</v>
      </c>
      <c r="H793" s="2" t="s">
        <v>12</v>
      </c>
      <c r="I793" s="2">
        <v>22</v>
      </c>
      <c r="J793" s="2" t="str">
        <f>VLOOKUP(A793,'Cor da Pele e Motivacao'!$A$2:$I$11399,6, FALSE)</f>
        <v>Parda</v>
      </c>
      <c r="K793" s="2" t="str">
        <f>VLOOKUP(A793,'Cor da Pele e Motivacao'!$A$2:$I$11399,8, FALSE)</f>
        <v>ATIVIDADES CRIMINAIS</v>
      </c>
      <c r="L793" s="2">
        <v>1</v>
      </c>
    </row>
    <row r="794" spans="1:12" ht="15.75" customHeight="1" x14ac:dyDescent="0.25">
      <c r="A794" t="str">
        <f>CONCATENATE(B794,C794,D794,H794,I794,L794)</f>
        <v>2322018LATROCINIO681</v>
      </c>
      <c r="B794" s="2">
        <v>23</v>
      </c>
      <c r="C794" s="2">
        <v>2</v>
      </c>
      <c r="D794" s="2">
        <v>2018</v>
      </c>
      <c r="E794" s="2" t="s">
        <v>74</v>
      </c>
      <c r="F794" s="2" t="s">
        <v>10</v>
      </c>
      <c r="G794" s="2" t="s">
        <v>11</v>
      </c>
      <c r="H794" s="2" t="s">
        <v>33</v>
      </c>
      <c r="I794" s="2">
        <v>68</v>
      </c>
      <c r="J794" s="2" t="str">
        <f>VLOOKUP(A794,'Cor da Pele e Motivacao'!$A$2:$I$11399,6, FALSE)</f>
        <v>Parda</v>
      </c>
      <c r="K794" s="2" t="str">
        <f>VLOOKUP(A794,'Cor da Pele e Motivacao'!$A$2:$I$11399,8, FALSE)</f>
        <v>PATRIMÔNIO</v>
      </c>
      <c r="L794" s="2">
        <v>1</v>
      </c>
    </row>
    <row r="795" spans="1:12" ht="15.75" customHeight="1" x14ac:dyDescent="0.25">
      <c r="A795" t="str">
        <f>CONCATENATE(B795,C795,D795,H795,I795,L795)</f>
        <v>2322018HOMICIDIO341</v>
      </c>
      <c r="B795" s="2">
        <v>23</v>
      </c>
      <c r="C795" s="2">
        <v>2</v>
      </c>
      <c r="D795" s="2">
        <v>2018</v>
      </c>
      <c r="E795" s="2" t="s">
        <v>137</v>
      </c>
      <c r="F795" s="2" t="s">
        <v>22</v>
      </c>
      <c r="G795" s="2" t="s">
        <v>11</v>
      </c>
      <c r="H795" s="2" t="s">
        <v>12</v>
      </c>
      <c r="I795" s="2">
        <v>34</v>
      </c>
      <c r="J795" s="2" t="str">
        <f>VLOOKUP(A795,'Cor da Pele e Motivacao'!$A$2:$I$11399,6, FALSE)</f>
        <v>Negra</v>
      </c>
      <c r="K795" s="2" t="str">
        <f>VLOOKUP(A795,'Cor da Pele e Motivacao'!$A$2:$I$11399,8, FALSE)</f>
        <v>ATIVIDADES CRIMINAIS</v>
      </c>
      <c r="L795" s="2">
        <v>1</v>
      </c>
    </row>
    <row r="796" spans="1:12" ht="15.75" customHeight="1" x14ac:dyDescent="0.25">
      <c r="A796" t="str">
        <f>CONCATENATE(B796,C796,D796,H796,I796,L796)</f>
        <v>2422018HOMICIDIO301</v>
      </c>
      <c r="B796" s="2">
        <v>24</v>
      </c>
      <c r="C796" s="2">
        <v>2</v>
      </c>
      <c r="D796" s="2">
        <v>2018</v>
      </c>
      <c r="E796" s="2" t="s">
        <v>55</v>
      </c>
      <c r="F796" s="2" t="s">
        <v>10</v>
      </c>
      <c r="G796" s="2" t="s">
        <v>11</v>
      </c>
      <c r="H796" s="2" t="s">
        <v>12</v>
      </c>
      <c r="I796" s="2">
        <v>30</v>
      </c>
      <c r="J796" s="2" t="str">
        <f>VLOOKUP(A796,'Cor da Pele e Motivacao'!$A$2:$I$11399,6, FALSE)</f>
        <v>Parda</v>
      </c>
      <c r="K796" s="2" t="str">
        <f>VLOOKUP(A796,'Cor da Pele e Motivacao'!$A$2:$I$11399,8, FALSE)</f>
        <v>VIOLÊNCIA INTERPESSOAL</v>
      </c>
      <c r="L796" s="2">
        <v>1</v>
      </c>
    </row>
    <row r="797" spans="1:12" ht="15.75" customHeight="1" x14ac:dyDescent="0.25">
      <c r="A797" t="str">
        <f>CONCATENATE(B797,C797,D797,H797,I797,L797)</f>
        <v>2422018HOMICIDIO231</v>
      </c>
      <c r="B797" s="2">
        <v>24</v>
      </c>
      <c r="C797" s="2">
        <v>2</v>
      </c>
      <c r="D797" s="2">
        <v>2018</v>
      </c>
      <c r="E797" s="2" t="s">
        <v>15</v>
      </c>
      <c r="F797" s="2" t="s">
        <v>16</v>
      </c>
      <c r="G797" s="2" t="s">
        <v>11</v>
      </c>
      <c r="H797" s="2" t="s">
        <v>12</v>
      </c>
      <c r="I797" s="2">
        <v>23</v>
      </c>
      <c r="J797" s="2" t="str">
        <f>VLOOKUP(A797,'Cor da Pele e Motivacao'!$A$2:$I$11399,6, FALSE)</f>
        <v>Parda</v>
      </c>
      <c r="K797" s="2" t="str">
        <f>VLOOKUP(A797,'Cor da Pele e Motivacao'!$A$2:$I$11399,8, FALSE)</f>
        <v>VIOLÊNCIA INTERPESSOAL</v>
      </c>
      <c r="L797" s="2">
        <v>1</v>
      </c>
    </row>
    <row r="798" spans="1:12" ht="15.75" customHeight="1" x14ac:dyDescent="0.25">
      <c r="A798" t="str">
        <f>CONCATENATE(B798,C798,D798,H798,I798,L798)</f>
        <v>2422018HOMICIDIO371</v>
      </c>
      <c r="B798" s="2">
        <v>24</v>
      </c>
      <c r="C798" s="2">
        <v>2</v>
      </c>
      <c r="D798" s="2">
        <v>2018</v>
      </c>
      <c r="E798" s="2" t="s">
        <v>15</v>
      </c>
      <c r="F798" s="2" t="s">
        <v>16</v>
      </c>
      <c r="G798" s="2" t="s">
        <v>11</v>
      </c>
      <c r="H798" s="2" t="s">
        <v>12</v>
      </c>
      <c r="I798" s="2">
        <v>37</v>
      </c>
      <c r="J798" s="2" t="str">
        <f>VLOOKUP(A798,'Cor da Pele e Motivacao'!$A$2:$I$11399,6, FALSE)</f>
        <v>Parda</v>
      </c>
      <c r="K798" s="2" t="str">
        <f>VLOOKUP(A798,'Cor da Pele e Motivacao'!$A$2:$I$11399,8, FALSE)</f>
        <v>ATIVIDADES CRIMINAIS</v>
      </c>
      <c r="L798" s="2">
        <v>1</v>
      </c>
    </row>
    <row r="799" spans="1:12" ht="15.75" customHeight="1" x14ac:dyDescent="0.25">
      <c r="A799" t="str">
        <f>CONCATENATE(B799,C799,D799,H799,I799,L799)</f>
        <v>2422018HOMICIDIO331</v>
      </c>
      <c r="B799" s="2">
        <v>24</v>
      </c>
      <c r="C799" s="2">
        <v>2</v>
      </c>
      <c r="D799" s="2">
        <v>2018</v>
      </c>
      <c r="E799" s="2" t="s">
        <v>141</v>
      </c>
      <c r="F799" s="2" t="s">
        <v>16</v>
      </c>
      <c r="G799" s="2" t="s">
        <v>11</v>
      </c>
      <c r="H799" s="2" t="s">
        <v>12</v>
      </c>
      <c r="I799" s="2">
        <v>33</v>
      </c>
      <c r="J799" s="2" t="str">
        <f>VLOOKUP(A799,'Cor da Pele e Motivacao'!$A$2:$I$11399,6, FALSE)</f>
        <v>Parda</v>
      </c>
      <c r="K799" s="2" t="str">
        <f>VLOOKUP(A799,'Cor da Pele e Motivacao'!$A$2:$I$11399,8, FALSE)</f>
        <v>VIOLÊNCIA INTERPESSOAL</v>
      </c>
      <c r="L799" s="2">
        <v>1</v>
      </c>
    </row>
    <row r="800" spans="1:12" ht="15.75" customHeight="1" x14ac:dyDescent="0.25">
      <c r="A800" t="str">
        <f>CONCATENATE(B800,C800,D800,H800,I800,L800)</f>
        <v>2422018HOMICIDIO262</v>
      </c>
      <c r="B800" s="2">
        <v>24</v>
      </c>
      <c r="C800" s="2">
        <v>2</v>
      </c>
      <c r="D800" s="2">
        <v>2018</v>
      </c>
      <c r="E800" s="2" t="s">
        <v>43</v>
      </c>
      <c r="F800" s="2" t="s">
        <v>22</v>
      </c>
      <c r="G800" s="2" t="s">
        <v>11</v>
      </c>
      <c r="H800" s="2" t="s">
        <v>12</v>
      </c>
      <c r="I800" s="2">
        <v>26</v>
      </c>
      <c r="J800" s="2" t="str">
        <f>VLOOKUP(A800,'Cor da Pele e Motivacao'!$A$2:$I$11399,6, FALSE)</f>
        <v>Parda</v>
      </c>
      <c r="K800" s="2" t="str">
        <f>VLOOKUP(A800,'Cor da Pele e Motivacao'!$A$2:$I$11399,8, FALSE)</f>
        <v>ATIVIDADES CRIMINAIS</v>
      </c>
      <c r="L800" s="2">
        <v>2</v>
      </c>
    </row>
    <row r="801" spans="1:12" ht="15.75" customHeight="1" x14ac:dyDescent="0.25">
      <c r="A801" t="str">
        <f>CONCATENATE(B801,C801,D801,H801,I801,L801)</f>
        <v>2422018HOMICIDIO571</v>
      </c>
      <c r="B801" s="2">
        <v>24</v>
      </c>
      <c r="C801" s="2">
        <v>2</v>
      </c>
      <c r="D801" s="2">
        <v>2018</v>
      </c>
      <c r="E801" s="2" t="s">
        <v>110</v>
      </c>
      <c r="F801" s="2" t="s">
        <v>16</v>
      </c>
      <c r="G801" s="2" t="s">
        <v>11</v>
      </c>
      <c r="H801" s="2" t="s">
        <v>12</v>
      </c>
      <c r="I801" s="2">
        <v>57</v>
      </c>
      <c r="J801" s="2" t="str">
        <f>VLOOKUP(A801,'Cor da Pele e Motivacao'!$A$2:$I$11399,6, FALSE)</f>
        <v>Parda</v>
      </c>
      <c r="K801" s="2" t="str">
        <f>VLOOKUP(A801,'Cor da Pele e Motivacao'!$A$2:$I$11399,8, FALSE)</f>
        <v>A DEFINIR</v>
      </c>
      <c r="L801" s="2">
        <v>1</v>
      </c>
    </row>
    <row r="802" spans="1:12" ht="15.75" customHeight="1" x14ac:dyDescent="0.25">
      <c r="A802" t="str">
        <f>CONCATENATE(B802,C802,D802,H802,I802,L802)</f>
        <v>2422018HOMICIDIO391</v>
      </c>
      <c r="B802" s="2">
        <v>24</v>
      </c>
      <c r="C802" s="2">
        <v>2</v>
      </c>
      <c r="D802" s="2">
        <v>2018</v>
      </c>
      <c r="E802" s="2" t="s">
        <v>72</v>
      </c>
      <c r="F802" s="2" t="s">
        <v>16</v>
      </c>
      <c r="G802" s="2" t="s">
        <v>11</v>
      </c>
      <c r="H802" s="2" t="s">
        <v>12</v>
      </c>
      <c r="I802" s="2">
        <v>39</v>
      </c>
      <c r="J802" s="2" t="str">
        <f>VLOOKUP(A802,'Cor da Pele e Motivacao'!$A$2:$I$11399,6, FALSE)</f>
        <v>Parda</v>
      </c>
      <c r="K802" s="2" t="str">
        <f>VLOOKUP(A802,'Cor da Pele e Motivacao'!$A$2:$I$11399,8, FALSE)</f>
        <v>A DEFINIR</v>
      </c>
      <c r="L802" s="2">
        <v>1</v>
      </c>
    </row>
    <row r="803" spans="1:12" ht="15.75" customHeight="1" x14ac:dyDescent="0.25">
      <c r="A803" t="str">
        <f>CONCATENATE(B803,C803,D803,H803,I803,L803)</f>
        <v>2422018HOMICIDIO381</v>
      </c>
      <c r="B803" s="2">
        <v>24</v>
      </c>
      <c r="C803" s="2">
        <v>2</v>
      </c>
      <c r="D803" s="2">
        <v>2018</v>
      </c>
      <c r="E803" s="2" t="s">
        <v>19</v>
      </c>
      <c r="F803" s="2" t="s">
        <v>14</v>
      </c>
      <c r="G803" s="2" t="s">
        <v>11</v>
      </c>
      <c r="H803" s="2" t="s">
        <v>12</v>
      </c>
      <c r="I803" s="2">
        <v>38</v>
      </c>
      <c r="J803" s="2" t="str">
        <f>VLOOKUP(A803,'Cor da Pele e Motivacao'!$A$2:$I$11399,6, FALSE)</f>
        <v>Parda</v>
      </c>
      <c r="K803" s="2" t="str">
        <f>VLOOKUP(A803,'Cor da Pele e Motivacao'!$A$2:$I$11399,8, FALSE)</f>
        <v>VIOLÊNCIA INTERPESSOAL</v>
      </c>
      <c r="L803" s="2">
        <v>1</v>
      </c>
    </row>
    <row r="804" spans="1:12" ht="15.75" customHeight="1" x14ac:dyDescent="0.25">
      <c r="A804" t="str">
        <f>CONCATENATE(B804,C804,D804,H804,I804,L804)</f>
        <v>2422018HOMICIDIO221</v>
      </c>
      <c r="B804" s="2">
        <v>24</v>
      </c>
      <c r="C804" s="2">
        <v>2</v>
      </c>
      <c r="D804" s="2">
        <v>2018</v>
      </c>
      <c r="E804" s="2" t="s">
        <v>35</v>
      </c>
      <c r="F804" s="2" t="s">
        <v>16</v>
      </c>
      <c r="G804" s="2" t="s">
        <v>11</v>
      </c>
      <c r="H804" s="2" t="s">
        <v>12</v>
      </c>
      <c r="I804" s="2">
        <v>22</v>
      </c>
      <c r="J804" s="2" t="str">
        <f>VLOOKUP(A804,'Cor da Pele e Motivacao'!$A$2:$I$11399,6, FALSE)</f>
        <v>Parda</v>
      </c>
      <c r="K804" s="2" t="str">
        <f>VLOOKUP(A804,'Cor da Pele e Motivacao'!$A$2:$I$11399,8, FALSE)</f>
        <v>ATIVIDADES CRIMINAIS</v>
      </c>
      <c r="L804" s="2">
        <v>1</v>
      </c>
    </row>
    <row r="805" spans="1:12" ht="15.75" customHeight="1" x14ac:dyDescent="0.25">
      <c r="A805" t="str">
        <f>CONCATENATE(B805,C805,D805,H805,I805,L805)</f>
        <v>2422018HOMICIDIO281</v>
      </c>
      <c r="B805" s="2">
        <v>24</v>
      </c>
      <c r="C805" s="2">
        <v>2</v>
      </c>
      <c r="D805" s="2">
        <v>2018</v>
      </c>
      <c r="E805" s="2" t="s">
        <v>23</v>
      </c>
      <c r="F805" s="2" t="s">
        <v>14</v>
      </c>
      <c r="G805" s="2" t="s">
        <v>11</v>
      </c>
      <c r="H805" s="2" t="s">
        <v>12</v>
      </c>
      <c r="I805" s="2">
        <v>28</v>
      </c>
      <c r="J805" s="2" t="str">
        <f>VLOOKUP(A805,'Cor da Pele e Motivacao'!$A$2:$I$11399,6, FALSE)</f>
        <v>Parda</v>
      </c>
      <c r="K805" s="2" t="str">
        <f>VLOOKUP(A805,'Cor da Pele e Motivacao'!$A$2:$I$11399,8, FALSE)</f>
        <v>ATIVIDADES CRIMINAIS</v>
      </c>
      <c r="L805" s="2">
        <v>1</v>
      </c>
    </row>
    <row r="806" spans="1:12" ht="15.75" customHeight="1" x14ac:dyDescent="0.25">
      <c r="A806" t="str">
        <f>CONCATENATE(B806,C806,D806,H806,I806,L806)</f>
        <v>2422018HOMICIDIO141</v>
      </c>
      <c r="B806" s="2">
        <v>24</v>
      </c>
      <c r="C806" s="2">
        <v>2</v>
      </c>
      <c r="D806" s="2">
        <v>2018</v>
      </c>
      <c r="E806" s="2" t="s">
        <v>92</v>
      </c>
      <c r="F806" s="2" t="s">
        <v>22</v>
      </c>
      <c r="G806" s="2" t="s">
        <v>11</v>
      </c>
      <c r="H806" s="2" t="s">
        <v>12</v>
      </c>
      <c r="I806" s="2">
        <v>14</v>
      </c>
      <c r="J806" s="2" t="str">
        <f>VLOOKUP(A806,'Cor da Pele e Motivacao'!$A$2:$I$11399,6, FALSE)</f>
        <v>Parda</v>
      </c>
      <c r="K806" s="2" t="str">
        <f>VLOOKUP(A806,'Cor da Pele e Motivacao'!$A$2:$I$11399,8, FALSE)</f>
        <v>VIOLÊNCIA INTERPESSOAL</v>
      </c>
      <c r="L806" s="2">
        <v>1</v>
      </c>
    </row>
    <row r="807" spans="1:12" ht="15.75" customHeight="1" x14ac:dyDescent="0.25">
      <c r="A807" t="str">
        <f>CONCATENATE(B807,C807,D807,H807,I807,L807)</f>
        <v>2422018HOMICIDIO451</v>
      </c>
      <c r="B807" s="2">
        <v>24</v>
      </c>
      <c r="C807" s="2">
        <v>2</v>
      </c>
      <c r="D807" s="2">
        <v>2018</v>
      </c>
      <c r="E807" s="2" t="s">
        <v>36</v>
      </c>
      <c r="F807" s="2" t="s">
        <v>14</v>
      </c>
      <c r="G807" s="2" t="s">
        <v>11</v>
      </c>
      <c r="H807" s="2" t="s">
        <v>12</v>
      </c>
      <c r="I807" s="2">
        <v>45</v>
      </c>
      <c r="J807" s="2" t="str">
        <f>VLOOKUP(A807,'Cor da Pele e Motivacao'!$A$2:$I$11399,6, FALSE)</f>
        <v>Parda</v>
      </c>
      <c r="K807" s="2" t="str">
        <f>VLOOKUP(A807,'Cor da Pele e Motivacao'!$A$2:$I$11399,8, FALSE)</f>
        <v>ATIVIDADES CRIMINAIS</v>
      </c>
      <c r="L807" s="2">
        <v>1</v>
      </c>
    </row>
    <row r="808" spans="1:12" ht="15.75" customHeight="1" x14ac:dyDescent="0.25">
      <c r="A808" t="str">
        <f>CONCATENATE(B808,C808,D808,H808,I808,L808)</f>
        <v>2422018HOMICIDIO161</v>
      </c>
      <c r="B808" s="2">
        <v>24</v>
      </c>
      <c r="C808" s="2">
        <v>2</v>
      </c>
      <c r="D808" s="2">
        <v>2018</v>
      </c>
      <c r="E808" s="2" t="s">
        <v>25</v>
      </c>
      <c r="F808" s="2" t="s">
        <v>25</v>
      </c>
      <c r="G808" s="2" t="s">
        <v>11</v>
      </c>
      <c r="H808" s="2" t="s">
        <v>12</v>
      </c>
      <c r="I808" s="2">
        <v>16</v>
      </c>
      <c r="J808" s="2" t="str">
        <f>VLOOKUP(A808,'Cor da Pele e Motivacao'!$A$2:$I$11399,6, FALSE)</f>
        <v>Parda</v>
      </c>
      <c r="K808" s="2" t="str">
        <f>VLOOKUP(A808,'Cor da Pele e Motivacao'!$A$2:$I$11399,8, FALSE)</f>
        <v>A DEFINIR</v>
      </c>
      <c r="L808" s="2">
        <v>1</v>
      </c>
    </row>
    <row r="809" spans="1:12" ht="15.75" customHeight="1" x14ac:dyDescent="0.25">
      <c r="A809" t="str">
        <f>CONCATENATE(B809,C809,D809,H809,I809,L809)</f>
        <v>2422018HOMICIDIO201</v>
      </c>
      <c r="B809" s="2">
        <v>24</v>
      </c>
      <c r="C809" s="2">
        <v>2</v>
      </c>
      <c r="D809" s="2">
        <v>2018</v>
      </c>
      <c r="E809" s="2" t="s">
        <v>25</v>
      </c>
      <c r="F809" s="2" t="s">
        <v>25</v>
      </c>
      <c r="G809" s="2" t="s">
        <v>11</v>
      </c>
      <c r="H809" s="2" t="s">
        <v>12</v>
      </c>
      <c r="I809" s="2">
        <v>20</v>
      </c>
      <c r="J809" s="2" t="str">
        <f>VLOOKUP(A809,'Cor da Pele e Motivacao'!$A$2:$I$11399,6, FALSE)</f>
        <v>Parda</v>
      </c>
      <c r="K809" s="2" t="str">
        <f>VLOOKUP(A809,'Cor da Pele e Motivacao'!$A$2:$I$11399,8, FALSE)</f>
        <v>ATIVIDADES CRIMINAIS</v>
      </c>
      <c r="L809" s="2">
        <v>1</v>
      </c>
    </row>
    <row r="810" spans="1:12" ht="15.75" customHeight="1" x14ac:dyDescent="0.25">
      <c r="A810" t="str">
        <f>CONCATENATE(B810,C810,D810,H810,I810,L810)</f>
        <v>2422018HOMICIDIO681</v>
      </c>
      <c r="B810" s="2">
        <v>24</v>
      </c>
      <c r="C810" s="2">
        <v>2</v>
      </c>
      <c r="D810" s="2">
        <v>2018</v>
      </c>
      <c r="E810" s="2" t="s">
        <v>25</v>
      </c>
      <c r="F810" s="2" t="s">
        <v>25</v>
      </c>
      <c r="G810" s="2" t="s">
        <v>11</v>
      </c>
      <c r="H810" s="2" t="s">
        <v>12</v>
      </c>
      <c r="I810" s="2">
        <v>68</v>
      </c>
      <c r="J810" s="2" t="str">
        <f>VLOOKUP(A810,'Cor da Pele e Motivacao'!$A$2:$I$11399,6, FALSE)</f>
        <v>Parda</v>
      </c>
      <c r="K810" s="2" t="str">
        <f>VLOOKUP(A810,'Cor da Pele e Motivacao'!$A$2:$I$11399,8, FALSE)</f>
        <v>ATIVIDADES CRIMINAIS</v>
      </c>
      <c r="L810" s="2">
        <v>1</v>
      </c>
    </row>
    <row r="811" spans="1:12" ht="15.75" customHeight="1" x14ac:dyDescent="0.25">
      <c r="A811" t="str">
        <f>CONCATENATE(B811,C811,D811,H811,I811,L811)</f>
        <v>2422018HOMICIDIO231</v>
      </c>
      <c r="B811" s="2">
        <v>24</v>
      </c>
      <c r="C811" s="2">
        <v>2</v>
      </c>
      <c r="D811" s="2">
        <v>2018</v>
      </c>
      <c r="E811" s="2" t="s">
        <v>73</v>
      </c>
      <c r="F811" s="2" t="s">
        <v>10</v>
      </c>
      <c r="G811" s="2" t="s">
        <v>11</v>
      </c>
      <c r="H811" s="2" t="s">
        <v>12</v>
      </c>
      <c r="I811" s="2">
        <v>23</v>
      </c>
      <c r="J811" s="2" t="str">
        <f>VLOOKUP(A811,'Cor da Pele e Motivacao'!$A$2:$I$11399,6, FALSE)</f>
        <v>Parda</v>
      </c>
      <c r="K811" s="2" t="str">
        <f>VLOOKUP(A811,'Cor da Pele e Motivacao'!$A$2:$I$11399,8, FALSE)</f>
        <v>VIOLÊNCIA INTERPESSOAL</v>
      </c>
      <c r="L811" s="2">
        <v>1</v>
      </c>
    </row>
    <row r="812" spans="1:12" ht="15.75" customHeight="1" x14ac:dyDescent="0.25">
      <c r="A812" t="str">
        <f>CONCATENATE(B812,C812,D812,H812,I812,L812)</f>
        <v>2422018HOMICIDIO381</v>
      </c>
      <c r="B812" s="2">
        <v>24</v>
      </c>
      <c r="C812" s="2">
        <v>2</v>
      </c>
      <c r="D812" s="2">
        <v>2018</v>
      </c>
      <c r="E812" s="2" t="s">
        <v>73</v>
      </c>
      <c r="F812" s="2" t="s">
        <v>10</v>
      </c>
      <c r="G812" s="2" t="s">
        <v>11</v>
      </c>
      <c r="H812" s="2" t="s">
        <v>12</v>
      </c>
      <c r="I812" s="2">
        <v>38</v>
      </c>
      <c r="J812" s="2" t="str">
        <f>VLOOKUP(A812,'Cor da Pele e Motivacao'!$A$2:$I$11399,6, FALSE)</f>
        <v>Parda</v>
      </c>
      <c r="K812" s="2" t="str">
        <f>VLOOKUP(A812,'Cor da Pele e Motivacao'!$A$2:$I$11399,8, FALSE)</f>
        <v>VIOLÊNCIA INTERPESSOAL</v>
      </c>
      <c r="L812" s="2">
        <v>1</v>
      </c>
    </row>
    <row r="813" spans="1:12" ht="15.75" customHeight="1" x14ac:dyDescent="0.25">
      <c r="A813" t="str">
        <f>CONCATENATE(B813,C813,D813,H813,I813,L813)</f>
        <v>2422018HOMICIDIO271</v>
      </c>
      <c r="B813" s="2">
        <v>24</v>
      </c>
      <c r="C813" s="2">
        <v>2</v>
      </c>
      <c r="D813" s="2">
        <v>2018</v>
      </c>
      <c r="E813" s="2" t="s">
        <v>91</v>
      </c>
      <c r="F813" s="2" t="s">
        <v>16</v>
      </c>
      <c r="G813" s="2" t="s">
        <v>11</v>
      </c>
      <c r="H813" s="2" t="s">
        <v>12</v>
      </c>
      <c r="I813" s="2">
        <v>27</v>
      </c>
      <c r="J813" s="2" t="str">
        <f>VLOOKUP(A813,'Cor da Pele e Motivacao'!$A$2:$I$11399,6, FALSE)</f>
        <v>Parda</v>
      </c>
      <c r="K813" s="2" t="str">
        <f>VLOOKUP(A813,'Cor da Pele e Motivacao'!$A$2:$I$11399,8, FALSE)</f>
        <v>ATIVIDADES CRIMINAIS</v>
      </c>
      <c r="L813" s="2">
        <v>1</v>
      </c>
    </row>
    <row r="814" spans="1:12" ht="15.75" customHeight="1" x14ac:dyDescent="0.25">
      <c r="A814" t="str">
        <f>CONCATENATE(B814,C814,D814,H814,I814,L814)</f>
        <v>2522018HOMICIDIO191</v>
      </c>
      <c r="B814" s="2">
        <v>25</v>
      </c>
      <c r="C814" s="2">
        <v>2</v>
      </c>
      <c r="D814" s="2">
        <v>2018</v>
      </c>
      <c r="E814" s="2" t="s">
        <v>45</v>
      </c>
      <c r="F814" s="2" t="s">
        <v>14</v>
      </c>
      <c r="G814" s="2" t="s">
        <v>11</v>
      </c>
      <c r="H814" s="2" t="s">
        <v>12</v>
      </c>
      <c r="I814" s="2">
        <v>19</v>
      </c>
      <c r="J814" s="2" t="str">
        <f>VLOOKUP(A814,'Cor da Pele e Motivacao'!$A$2:$I$11399,6, FALSE)</f>
        <v>Parda</v>
      </c>
      <c r="K814" s="2" t="str">
        <f>VLOOKUP(A814,'Cor da Pele e Motivacao'!$A$2:$I$11399,8, FALSE)</f>
        <v>A DEFINIR</v>
      </c>
      <c r="L814" s="2">
        <v>1</v>
      </c>
    </row>
    <row r="815" spans="1:12" ht="15.75" customHeight="1" x14ac:dyDescent="0.25">
      <c r="A815" t="str">
        <f>CONCATENATE(B815,C815,D815,H815,I815,L815)</f>
        <v>2522018LESOES CORPORAIS SEGUIDA DE MORTE341</v>
      </c>
      <c r="B815" s="2">
        <v>25</v>
      </c>
      <c r="C815" s="2">
        <v>2</v>
      </c>
      <c r="D815" s="2">
        <v>2018</v>
      </c>
      <c r="E815" s="2" t="s">
        <v>66</v>
      </c>
      <c r="F815" s="2" t="s">
        <v>16</v>
      </c>
      <c r="G815" s="2" t="s">
        <v>11</v>
      </c>
      <c r="H815" s="2" t="s">
        <v>131</v>
      </c>
      <c r="I815" s="2">
        <v>34</v>
      </c>
      <c r="J815" s="2" t="str">
        <f>VLOOKUP(A815,'Cor da Pele e Motivacao'!$A$2:$I$11399,6, FALSE)</f>
        <v>Parda</v>
      </c>
      <c r="K815" s="2" t="str">
        <f>VLOOKUP(A815,'Cor da Pele e Motivacao'!$A$2:$I$11399,8, FALSE)</f>
        <v>A DEFINIR</v>
      </c>
      <c r="L815" s="2">
        <v>1</v>
      </c>
    </row>
    <row r="816" spans="1:12" ht="15.75" customHeight="1" x14ac:dyDescent="0.25">
      <c r="A816" t="str">
        <f>CONCATENATE(B816,C816,D816,H816,I816,L816)</f>
        <v>2522018HOMICIDIO351</v>
      </c>
      <c r="B816" s="2">
        <v>25</v>
      </c>
      <c r="C816" s="2">
        <v>2</v>
      </c>
      <c r="D816" s="2">
        <v>2018</v>
      </c>
      <c r="E816" s="2" t="s">
        <v>15</v>
      </c>
      <c r="F816" s="2" t="s">
        <v>16</v>
      </c>
      <c r="G816" s="2" t="s">
        <v>28</v>
      </c>
      <c r="H816" s="2" t="s">
        <v>12</v>
      </c>
      <c r="I816" s="2">
        <v>35</v>
      </c>
      <c r="J816" s="2" t="str">
        <f>VLOOKUP(A816,'Cor da Pele e Motivacao'!$A$2:$I$11399,6, FALSE)</f>
        <v>Parda</v>
      </c>
      <c r="K816" s="2" t="str">
        <f>VLOOKUP(A816,'Cor da Pele e Motivacao'!$A$2:$I$11399,8, FALSE)</f>
        <v>ATIVIDADES CRIMINAIS</v>
      </c>
      <c r="L816" s="2">
        <v>1</v>
      </c>
    </row>
    <row r="817" spans="1:12" ht="15.75" customHeight="1" x14ac:dyDescent="0.25">
      <c r="A817" t="str">
        <f>CONCATENATE(B817,C817,D817,H817,I817,L817)</f>
        <v>2522018HOMICIDIO381</v>
      </c>
      <c r="B817" s="2">
        <v>25</v>
      </c>
      <c r="C817" s="2">
        <v>2</v>
      </c>
      <c r="D817" s="2">
        <v>2018</v>
      </c>
      <c r="E817" s="2" t="s">
        <v>15</v>
      </c>
      <c r="F817" s="2" t="s">
        <v>16</v>
      </c>
      <c r="G817" s="2" t="s">
        <v>11</v>
      </c>
      <c r="H817" s="2" t="s">
        <v>12</v>
      </c>
      <c r="I817" s="2">
        <v>38</v>
      </c>
      <c r="J817" s="2" t="str">
        <f>VLOOKUP(A817,'Cor da Pele e Motivacao'!$A$2:$I$11399,6, FALSE)</f>
        <v>Parda</v>
      </c>
      <c r="K817" s="2" t="str">
        <f>VLOOKUP(A817,'Cor da Pele e Motivacao'!$A$2:$I$11399,8, FALSE)</f>
        <v>ATIVIDADES CRIMINAIS</v>
      </c>
      <c r="L817" s="2">
        <v>1</v>
      </c>
    </row>
    <row r="818" spans="1:12" ht="15.75" customHeight="1" x14ac:dyDescent="0.25">
      <c r="A818" t="str">
        <f>CONCATENATE(B818,C818,D818,H818,I818,L818)</f>
        <v>2522018HOMICIDIO401</v>
      </c>
      <c r="B818" s="2">
        <v>25</v>
      </c>
      <c r="C818" s="2">
        <v>2</v>
      </c>
      <c r="D818" s="2">
        <v>2018</v>
      </c>
      <c r="E818" s="2" t="s">
        <v>77</v>
      </c>
      <c r="F818" s="2" t="s">
        <v>22</v>
      </c>
      <c r="G818" s="2" t="s">
        <v>11</v>
      </c>
      <c r="H818" s="2" t="s">
        <v>12</v>
      </c>
      <c r="I818" s="2">
        <v>40</v>
      </c>
      <c r="J818" s="2" t="str">
        <f>VLOOKUP(A818,'Cor da Pele e Motivacao'!$A$2:$I$11399,6, FALSE)</f>
        <v>Parda</v>
      </c>
      <c r="K818" s="2" t="str">
        <f>VLOOKUP(A818,'Cor da Pele e Motivacao'!$A$2:$I$11399,8, FALSE)</f>
        <v>ATIVIDADES CRIMINAIS</v>
      </c>
      <c r="L818" s="2">
        <v>1</v>
      </c>
    </row>
    <row r="819" spans="1:12" ht="15.75" customHeight="1" x14ac:dyDescent="0.25">
      <c r="A819" t="str">
        <f>CONCATENATE(B819,C819,D819,H819,I819,L819)</f>
        <v>2522018HOMICIDIO201</v>
      </c>
      <c r="B819" s="2">
        <v>25</v>
      </c>
      <c r="C819" s="2">
        <v>2</v>
      </c>
      <c r="D819" s="2">
        <v>2018</v>
      </c>
      <c r="E819" s="2" t="s">
        <v>20</v>
      </c>
      <c r="F819" s="2" t="s">
        <v>14</v>
      </c>
      <c r="G819" s="2" t="s">
        <v>11</v>
      </c>
      <c r="H819" s="2" t="s">
        <v>12</v>
      </c>
      <c r="I819" s="2">
        <v>20</v>
      </c>
      <c r="J819" s="2" t="str">
        <f>VLOOKUP(A819,'Cor da Pele e Motivacao'!$A$2:$I$11399,6, FALSE)</f>
        <v>Parda</v>
      </c>
      <c r="K819" s="2" t="str">
        <f>VLOOKUP(A819,'Cor da Pele e Motivacao'!$A$2:$I$11399,8, FALSE)</f>
        <v>ATIVIDADES CRIMINAIS</v>
      </c>
      <c r="L819" s="2">
        <v>1</v>
      </c>
    </row>
    <row r="820" spans="1:12" ht="15.75" customHeight="1" x14ac:dyDescent="0.25">
      <c r="A820" t="str">
        <f>CONCATENATE(B820,C820,D820,H820,I820,L820)</f>
        <v>2522018FEMINICIDIO321</v>
      </c>
      <c r="B820" s="2">
        <v>25</v>
      </c>
      <c r="C820" s="2">
        <v>2</v>
      </c>
      <c r="D820" s="2">
        <v>2018</v>
      </c>
      <c r="E820" s="2" t="s">
        <v>23</v>
      </c>
      <c r="F820" s="2" t="s">
        <v>14</v>
      </c>
      <c r="G820" s="2" t="s">
        <v>28</v>
      </c>
      <c r="H820" s="2" t="s">
        <v>29</v>
      </c>
      <c r="I820" s="2">
        <v>32</v>
      </c>
      <c r="J820" s="2" t="str">
        <f>VLOOKUP(A820,'Cor da Pele e Motivacao'!$A$2:$I$11399,6, FALSE)</f>
        <v>Parda</v>
      </c>
      <c r="K820" s="2" t="str">
        <f>VLOOKUP(A820,'Cor da Pele e Motivacao'!$A$2:$I$11399,8, FALSE)</f>
        <v>FEMINICIDIO</v>
      </c>
      <c r="L820" s="2">
        <v>1</v>
      </c>
    </row>
    <row r="821" spans="1:12" ht="15.75" customHeight="1" x14ac:dyDescent="0.25">
      <c r="A821" t="str">
        <f>CONCATENATE(B821,C821,D821,H821,I821,L821)</f>
        <v>2522018HOMICIDIO331</v>
      </c>
      <c r="B821" s="2">
        <v>25</v>
      </c>
      <c r="C821" s="2">
        <v>2</v>
      </c>
      <c r="D821" s="2">
        <v>2018</v>
      </c>
      <c r="E821" s="2" t="s">
        <v>23</v>
      </c>
      <c r="F821" s="2" t="s">
        <v>14</v>
      </c>
      <c r="G821" s="2" t="s">
        <v>11</v>
      </c>
      <c r="H821" s="2" t="s">
        <v>12</v>
      </c>
      <c r="I821" s="2">
        <v>33</v>
      </c>
      <c r="J821" s="2" t="str">
        <f>VLOOKUP(A821,'Cor da Pele e Motivacao'!$A$2:$I$11399,6, FALSE)</f>
        <v>Parda</v>
      </c>
      <c r="K821" s="2" t="str">
        <f>VLOOKUP(A821,'Cor da Pele e Motivacao'!$A$2:$I$11399,8, FALSE)</f>
        <v>A DEFINIR</v>
      </c>
      <c r="L821" s="2">
        <v>1</v>
      </c>
    </row>
    <row r="822" spans="1:12" ht="15.75" customHeight="1" x14ac:dyDescent="0.25">
      <c r="A822" t="str">
        <f>CONCATENATE(B822,C822,D822,H822,I822,L822)</f>
        <v>2522018HOMICIDIO281</v>
      </c>
      <c r="B822" s="2">
        <v>25</v>
      </c>
      <c r="C822" s="2">
        <v>2</v>
      </c>
      <c r="D822" s="2">
        <v>2018</v>
      </c>
      <c r="E822" s="2" t="s">
        <v>25</v>
      </c>
      <c r="F822" s="2" t="s">
        <v>25</v>
      </c>
      <c r="G822" s="2" t="s">
        <v>11</v>
      </c>
      <c r="H822" s="2" t="s">
        <v>12</v>
      </c>
      <c r="I822" s="2">
        <v>28</v>
      </c>
      <c r="J822" s="2" t="str">
        <f>VLOOKUP(A822,'Cor da Pele e Motivacao'!$A$2:$I$11399,6, FALSE)</f>
        <v>Parda</v>
      </c>
      <c r="K822" s="2" t="str">
        <f>VLOOKUP(A822,'Cor da Pele e Motivacao'!$A$2:$I$11399,8, FALSE)</f>
        <v>A DEFINIR</v>
      </c>
      <c r="L822" s="2">
        <v>1</v>
      </c>
    </row>
    <row r="823" spans="1:12" ht="15.75" customHeight="1" x14ac:dyDescent="0.25">
      <c r="A823" t="str">
        <f>CONCATENATE(B823,C823,D823,H823,I823,L823)</f>
        <v>2522018HOMICIDIO821</v>
      </c>
      <c r="B823" s="2">
        <v>25</v>
      </c>
      <c r="C823" s="2">
        <v>2</v>
      </c>
      <c r="D823" s="2">
        <v>2018</v>
      </c>
      <c r="E823" s="2" t="s">
        <v>123</v>
      </c>
      <c r="F823" s="2" t="s">
        <v>10</v>
      </c>
      <c r="G823" s="2" t="s">
        <v>11</v>
      </c>
      <c r="H823" s="2" t="s">
        <v>12</v>
      </c>
      <c r="I823" s="2">
        <v>82</v>
      </c>
      <c r="J823" s="2" t="str">
        <f>VLOOKUP(A823,'Cor da Pele e Motivacao'!$A$2:$I$11399,6, FALSE)</f>
        <v>Parda</v>
      </c>
      <c r="K823" s="2" t="str">
        <f>VLOOKUP(A823,'Cor da Pele e Motivacao'!$A$2:$I$11399,8, FALSE)</f>
        <v>ATIVIDADES CRIMINAIS</v>
      </c>
      <c r="L823" s="2">
        <v>1</v>
      </c>
    </row>
    <row r="824" spans="1:12" ht="15.75" customHeight="1" x14ac:dyDescent="0.25">
      <c r="A824" t="str">
        <f>CONCATENATE(B824,C824,D824,H824,I824,L824)</f>
        <v>2522018HOMICIDIO201</v>
      </c>
      <c r="B824" s="2">
        <v>25</v>
      </c>
      <c r="C824" s="2">
        <v>2</v>
      </c>
      <c r="D824" s="2">
        <v>2018</v>
      </c>
      <c r="E824" s="2" t="s">
        <v>47</v>
      </c>
      <c r="F824" s="2" t="s">
        <v>16</v>
      </c>
      <c r="G824" s="2" t="s">
        <v>11</v>
      </c>
      <c r="H824" s="2" t="s">
        <v>12</v>
      </c>
      <c r="I824" s="2">
        <v>20</v>
      </c>
      <c r="J824" s="2" t="str">
        <f>VLOOKUP(A824,'Cor da Pele e Motivacao'!$A$2:$I$11399,6, FALSE)</f>
        <v>Parda</v>
      </c>
      <c r="K824" s="2" t="str">
        <f>VLOOKUP(A824,'Cor da Pele e Motivacao'!$A$2:$I$11399,8, FALSE)</f>
        <v>ATIVIDADES CRIMINAIS</v>
      </c>
      <c r="L824" s="2">
        <v>1</v>
      </c>
    </row>
    <row r="825" spans="1:12" ht="15.75" customHeight="1" x14ac:dyDescent="0.25">
      <c r="A825" t="str">
        <f>CONCATENATE(B825,C825,D825,H825,I825,L825)</f>
        <v>2522018HOMICIDIO161</v>
      </c>
      <c r="B825" s="2">
        <v>25</v>
      </c>
      <c r="C825" s="2">
        <v>2</v>
      </c>
      <c r="D825" s="2">
        <v>2018</v>
      </c>
      <c r="E825" s="2" t="s">
        <v>137</v>
      </c>
      <c r="F825" s="2" t="s">
        <v>22</v>
      </c>
      <c r="G825" s="2" t="s">
        <v>11</v>
      </c>
      <c r="H825" s="2" t="s">
        <v>12</v>
      </c>
      <c r="I825" s="2">
        <v>16</v>
      </c>
      <c r="J825" s="2" t="str">
        <f>VLOOKUP(A825,'Cor da Pele e Motivacao'!$A$2:$I$11399,6, FALSE)</f>
        <v>Parda</v>
      </c>
      <c r="K825" s="2" t="str">
        <f>VLOOKUP(A825,'Cor da Pele e Motivacao'!$A$2:$I$11399,8, FALSE)</f>
        <v>ATIVIDADES CRIMINAIS</v>
      </c>
      <c r="L825" s="2">
        <v>1</v>
      </c>
    </row>
    <row r="826" spans="1:12" ht="15.75" customHeight="1" x14ac:dyDescent="0.25">
      <c r="A826" t="str">
        <f>CONCATENATE(B826,C826,D826,H826,I826,L826)</f>
        <v>2522018HOMICIDIO201</v>
      </c>
      <c r="B826" s="2">
        <v>25</v>
      </c>
      <c r="C826" s="2">
        <v>2</v>
      </c>
      <c r="D826" s="2">
        <v>2018</v>
      </c>
      <c r="E826" s="2" t="s">
        <v>137</v>
      </c>
      <c r="F826" s="2" t="s">
        <v>22</v>
      </c>
      <c r="G826" s="2" t="s">
        <v>11</v>
      </c>
      <c r="H826" s="2" t="s">
        <v>12</v>
      </c>
      <c r="I826" s="2">
        <v>20</v>
      </c>
      <c r="J826" s="2" t="str">
        <f>VLOOKUP(A826,'Cor da Pele e Motivacao'!$A$2:$I$11399,6, FALSE)</f>
        <v>Parda</v>
      </c>
      <c r="K826" s="2" t="str">
        <f>VLOOKUP(A826,'Cor da Pele e Motivacao'!$A$2:$I$11399,8, FALSE)</f>
        <v>ATIVIDADES CRIMINAIS</v>
      </c>
      <c r="L826" s="2">
        <v>1</v>
      </c>
    </row>
    <row r="827" spans="1:12" ht="15.75" customHeight="1" x14ac:dyDescent="0.25">
      <c r="A827" t="str">
        <f>CONCATENATE(B827,C827,D827,H827,I827,L827)</f>
        <v>2622018LESOES CORPORAIS SEGUIDA DE MORTE441</v>
      </c>
      <c r="B827" s="2">
        <v>26</v>
      </c>
      <c r="C827" s="2">
        <v>2</v>
      </c>
      <c r="D827" s="2">
        <v>2018</v>
      </c>
      <c r="E827" s="2" t="s">
        <v>69</v>
      </c>
      <c r="F827" s="2" t="s">
        <v>16</v>
      </c>
      <c r="G827" s="2" t="s">
        <v>11</v>
      </c>
      <c r="H827" s="2" t="s">
        <v>131</v>
      </c>
      <c r="I827" s="2">
        <v>44</v>
      </c>
      <c r="J827" s="2" t="str">
        <f>VLOOKUP(A827,'Cor da Pele e Motivacao'!$A$2:$I$11399,6, FALSE)</f>
        <v>Parda</v>
      </c>
      <c r="K827" s="2" t="str">
        <f>VLOOKUP(A827,'Cor da Pele e Motivacao'!$A$2:$I$11399,8, FALSE)</f>
        <v>VIOLÊNCIA INTERPESSOAL</v>
      </c>
      <c r="L827" s="2">
        <v>1</v>
      </c>
    </row>
    <row r="828" spans="1:12" ht="15.75" customHeight="1" x14ac:dyDescent="0.25">
      <c r="A828" t="str">
        <f>CONCATENATE(B828,C828,D828,H828,I828,L828)</f>
        <v>2622018HOMICIDIO381</v>
      </c>
      <c r="B828" s="2">
        <v>26</v>
      </c>
      <c r="C828" s="2">
        <v>2</v>
      </c>
      <c r="D828" s="2">
        <v>2018</v>
      </c>
      <c r="E828" s="2" t="s">
        <v>83</v>
      </c>
      <c r="F828" s="2" t="s">
        <v>14</v>
      </c>
      <c r="G828" s="2" t="s">
        <v>11</v>
      </c>
      <c r="H828" s="2" t="s">
        <v>12</v>
      </c>
      <c r="I828" s="2">
        <v>38</v>
      </c>
      <c r="J828" s="2" t="str">
        <f>VLOOKUP(A828,'Cor da Pele e Motivacao'!$A$2:$I$11399,6, FALSE)</f>
        <v>Parda</v>
      </c>
      <c r="K828" s="2" t="str">
        <f>VLOOKUP(A828,'Cor da Pele e Motivacao'!$A$2:$I$11399,8, FALSE)</f>
        <v>VIOLÊNCIA INTERPESSOAL</v>
      </c>
      <c r="L828" s="2">
        <v>1</v>
      </c>
    </row>
    <row r="829" spans="1:12" ht="15.75" customHeight="1" x14ac:dyDescent="0.25">
      <c r="A829" t="str">
        <f>CONCATENATE(B829,C829,D829,H829,I829,L829)</f>
        <v>2622018HOMICIDIO291</v>
      </c>
      <c r="B829" s="2">
        <v>26</v>
      </c>
      <c r="C829" s="2">
        <v>2</v>
      </c>
      <c r="D829" s="2">
        <v>2018</v>
      </c>
      <c r="E829" s="2" t="s">
        <v>15</v>
      </c>
      <c r="F829" s="2" t="s">
        <v>16</v>
      </c>
      <c r="G829" s="2" t="s">
        <v>11</v>
      </c>
      <c r="H829" s="2" t="s">
        <v>12</v>
      </c>
      <c r="I829" s="2">
        <v>29</v>
      </c>
      <c r="J829" s="2" t="str">
        <f>VLOOKUP(A829,'Cor da Pele e Motivacao'!$A$2:$I$11399,6, FALSE)</f>
        <v>Parda</v>
      </c>
      <c r="K829" s="2" t="str">
        <f>VLOOKUP(A829,'Cor da Pele e Motivacao'!$A$2:$I$11399,8, FALSE)</f>
        <v>ATIVIDADES CRIMINAIS</v>
      </c>
      <c r="L829" s="2">
        <v>1</v>
      </c>
    </row>
    <row r="830" spans="1:12" ht="15.75" customHeight="1" x14ac:dyDescent="0.25">
      <c r="A830" t="str">
        <f>CONCATENATE(B830,C830,D830,H830,I830,L830)</f>
        <v>2622018LATROCINIO711</v>
      </c>
      <c r="B830" s="2">
        <v>26</v>
      </c>
      <c r="C830" s="2">
        <v>2</v>
      </c>
      <c r="D830" s="2">
        <v>2018</v>
      </c>
      <c r="E830" s="2" t="s">
        <v>17</v>
      </c>
      <c r="F830" s="2" t="s">
        <v>10</v>
      </c>
      <c r="G830" s="2" t="s">
        <v>11</v>
      </c>
      <c r="H830" s="2" t="s">
        <v>33</v>
      </c>
      <c r="I830" s="2">
        <v>71</v>
      </c>
      <c r="J830" s="2" t="str">
        <f>VLOOKUP(A830,'Cor da Pele e Motivacao'!$A$2:$I$11399,6, FALSE)</f>
        <v>Parda</v>
      </c>
      <c r="K830" s="2" t="str">
        <f>VLOOKUP(A830,'Cor da Pele e Motivacao'!$A$2:$I$11399,8, FALSE)</f>
        <v>PATRIMÔNIO</v>
      </c>
      <c r="L830" s="2">
        <v>1</v>
      </c>
    </row>
    <row r="831" spans="1:12" ht="15.75" customHeight="1" x14ac:dyDescent="0.25">
      <c r="A831" t="str">
        <f>CONCATENATE(B831,C831,D831,H831,I831,L831)</f>
        <v>2622018HOMICIDIO211</v>
      </c>
      <c r="B831" s="2">
        <v>26</v>
      </c>
      <c r="C831" s="2">
        <v>2</v>
      </c>
      <c r="D831" s="2">
        <v>2018</v>
      </c>
      <c r="E831" s="2" t="s">
        <v>78</v>
      </c>
      <c r="F831" s="2" t="s">
        <v>14</v>
      </c>
      <c r="G831" s="2" t="s">
        <v>11</v>
      </c>
      <c r="H831" s="2" t="s">
        <v>12</v>
      </c>
      <c r="I831" s="2">
        <v>21</v>
      </c>
      <c r="J831" s="2" t="str">
        <f>VLOOKUP(A831,'Cor da Pele e Motivacao'!$A$2:$I$11399,6, FALSE)</f>
        <v>Parda</v>
      </c>
      <c r="K831" s="2" t="str">
        <f>VLOOKUP(A831,'Cor da Pele e Motivacao'!$A$2:$I$11399,8, FALSE)</f>
        <v>A DEFINIR</v>
      </c>
      <c r="L831" s="2">
        <v>1</v>
      </c>
    </row>
    <row r="832" spans="1:12" ht="15.75" customHeight="1" x14ac:dyDescent="0.25">
      <c r="A832" t="str">
        <f>CONCATENATE(B832,C832,D832,H832,I832,L832)</f>
        <v>2622018HOMICIDIO151</v>
      </c>
      <c r="B832" s="2">
        <v>26</v>
      </c>
      <c r="C832" s="2">
        <v>2</v>
      </c>
      <c r="D832" s="2">
        <v>2018</v>
      </c>
      <c r="E832" s="2" t="s">
        <v>20</v>
      </c>
      <c r="F832" s="2" t="s">
        <v>14</v>
      </c>
      <c r="G832" s="2" t="s">
        <v>11</v>
      </c>
      <c r="H832" s="2" t="s">
        <v>12</v>
      </c>
      <c r="I832" s="2">
        <v>15</v>
      </c>
      <c r="J832" s="2" t="str">
        <f>VLOOKUP(A832,'Cor da Pele e Motivacao'!$A$2:$I$11399,6, FALSE)</f>
        <v>Parda</v>
      </c>
      <c r="K832" s="2" t="str">
        <f>VLOOKUP(A832,'Cor da Pele e Motivacao'!$A$2:$I$11399,8, FALSE)</f>
        <v>ATIVIDADES CRIMINAIS</v>
      </c>
      <c r="L832" s="2">
        <v>1</v>
      </c>
    </row>
    <row r="833" spans="1:12" ht="15.75" customHeight="1" x14ac:dyDescent="0.25">
      <c r="A833" t="str">
        <f>CONCATENATE(B833,C833,D833,H833,I833,L833)</f>
        <v>2622018HOMICIDIO471</v>
      </c>
      <c r="B833" s="2">
        <v>26</v>
      </c>
      <c r="C833" s="2">
        <v>2</v>
      </c>
      <c r="D833" s="2">
        <v>2018</v>
      </c>
      <c r="E833" s="2" t="s">
        <v>65</v>
      </c>
      <c r="F833" s="2" t="s">
        <v>16</v>
      </c>
      <c r="G833" s="2" t="s">
        <v>11</v>
      </c>
      <c r="H833" s="2" t="s">
        <v>12</v>
      </c>
      <c r="I833" s="2">
        <v>47</v>
      </c>
      <c r="J833" s="2" t="str">
        <f>VLOOKUP(A833,'Cor da Pele e Motivacao'!$A$2:$I$11399,6, FALSE)</f>
        <v>Negra</v>
      </c>
      <c r="K833" s="2" t="str">
        <f>VLOOKUP(A833,'Cor da Pele e Motivacao'!$A$2:$I$11399,8, FALSE)</f>
        <v>VIOLÊNCIA INTERPESSOAL</v>
      </c>
      <c r="L833" s="2">
        <v>1</v>
      </c>
    </row>
    <row r="834" spans="1:12" ht="15.75" customHeight="1" x14ac:dyDescent="0.25">
      <c r="A834" t="str">
        <f>CONCATENATE(B834,C834,D834,H834,I834,L834)</f>
        <v>2622018HOMICIDIO181</v>
      </c>
      <c r="B834" s="2">
        <v>26</v>
      </c>
      <c r="C834" s="2">
        <v>2</v>
      </c>
      <c r="D834" s="2">
        <v>2018</v>
      </c>
      <c r="E834" s="2" t="s">
        <v>24</v>
      </c>
      <c r="F834" s="2" t="s">
        <v>10</v>
      </c>
      <c r="G834" s="2" t="s">
        <v>11</v>
      </c>
      <c r="H834" s="2" t="s">
        <v>12</v>
      </c>
      <c r="I834" s="2">
        <v>18</v>
      </c>
      <c r="J834" s="2" t="str">
        <f>VLOOKUP(A834,'Cor da Pele e Motivacao'!$A$2:$I$11399,6, FALSE)</f>
        <v>Parda</v>
      </c>
      <c r="K834" s="2" t="str">
        <f>VLOOKUP(A834,'Cor da Pele e Motivacao'!$A$2:$I$11399,8, FALSE)</f>
        <v>ATIVIDADES CRIMINAIS</v>
      </c>
      <c r="L834" s="2">
        <v>1</v>
      </c>
    </row>
    <row r="835" spans="1:12" ht="15.75" customHeight="1" x14ac:dyDescent="0.25">
      <c r="A835" t="str">
        <f>CONCATENATE(B835,C835,D835,H835,I835,L835)</f>
        <v>2622018HOMICIDIO241</v>
      </c>
      <c r="B835" s="2">
        <v>26</v>
      </c>
      <c r="C835" s="2">
        <v>2</v>
      </c>
      <c r="D835" s="2">
        <v>2018</v>
      </c>
      <c r="E835" s="2" t="s">
        <v>24</v>
      </c>
      <c r="F835" s="2" t="s">
        <v>10</v>
      </c>
      <c r="G835" s="2" t="s">
        <v>11</v>
      </c>
      <c r="H835" s="2" t="s">
        <v>12</v>
      </c>
      <c r="I835" s="2">
        <v>24</v>
      </c>
      <c r="J835" s="2" t="str">
        <f>VLOOKUP(A835,'Cor da Pele e Motivacao'!$A$2:$I$11399,6, FALSE)</f>
        <v>Parda</v>
      </c>
      <c r="K835" s="2" t="str">
        <f>VLOOKUP(A835,'Cor da Pele e Motivacao'!$A$2:$I$11399,8, FALSE)</f>
        <v>VIOLÊNCIA INTERPESSOAL</v>
      </c>
      <c r="L835" s="2">
        <v>1</v>
      </c>
    </row>
    <row r="836" spans="1:12" ht="15.75" customHeight="1" x14ac:dyDescent="0.25">
      <c r="A836" t="str">
        <f>CONCATENATE(B836,C836,D836,H836,I836,L836)</f>
        <v>2622018HOMICIDIO241</v>
      </c>
      <c r="B836" s="2">
        <v>26</v>
      </c>
      <c r="C836" s="2">
        <v>2</v>
      </c>
      <c r="D836" s="2">
        <v>2018</v>
      </c>
      <c r="E836" s="2" t="s">
        <v>25</v>
      </c>
      <c r="F836" s="2" t="s">
        <v>25</v>
      </c>
      <c r="G836" s="2" t="s">
        <v>11</v>
      </c>
      <c r="H836" s="2" t="s">
        <v>12</v>
      </c>
      <c r="I836" s="2">
        <v>24</v>
      </c>
      <c r="J836" s="2" t="str">
        <f>VLOOKUP(A836,'Cor da Pele e Motivacao'!$A$2:$I$11399,6, FALSE)</f>
        <v>Parda</v>
      </c>
      <c r="K836" s="2" t="str">
        <f>VLOOKUP(A836,'Cor da Pele e Motivacao'!$A$2:$I$11399,8, FALSE)</f>
        <v>VIOLÊNCIA INTERPESSOAL</v>
      </c>
      <c r="L836" s="2">
        <v>1</v>
      </c>
    </row>
    <row r="837" spans="1:12" ht="15.75" customHeight="1" x14ac:dyDescent="0.25">
      <c r="A837" t="str">
        <f>CONCATENATE(B837,C837,D837,H837,I837,L837)</f>
        <v>2622018HOMICIDIO291</v>
      </c>
      <c r="B837" s="2">
        <v>26</v>
      </c>
      <c r="C837" s="2">
        <v>2</v>
      </c>
      <c r="D837" s="2">
        <v>2018</v>
      </c>
      <c r="E837" s="2" t="s">
        <v>25</v>
      </c>
      <c r="F837" s="2" t="s">
        <v>25</v>
      </c>
      <c r="G837" s="2" t="s">
        <v>11</v>
      </c>
      <c r="H837" s="2" t="s">
        <v>12</v>
      </c>
      <c r="I837" s="2">
        <v>29</v>
      </c>
      <c r="J837" s="2" t="str">
        <f>VLOOKUP(A837,'Cor da Pele e Motivacao'!$A$2:$I$11399,6, FALSE)</f>
        <v>Parda</v>
      </c>
      <c r="K837" s="2" t="str">
        <f>VLOOKUP(A837,'Cor da Pele e Motivacao'!$A$2:$I$11399,8, FALSE)</f>
        <v>ATIVIDADES CRIMINAIS</v>
      </c>
      <c r="L837" s="2">
        <v>1</v>
      </c>
    </row>
    <row r="838" spans="1:12" ht="15.75" customHeight="1" x14ac:dyDescent="0.25">
      <c r="A838" t="str">
        <f>CONCATENATE(B838,C838,D838,H838,I838,L838)</f>
        <v>2622018HOMICIDIO1</v>
      </c>
      <c r="B838" s="2">
        <v>26</v>
      </c>
      <c r="C838" s="2">
        <v>2</v>
      </c>
      <c r="D838" s="2">
        <v>2018</v>
      </c>
      <c r="E838" s="2" t="s">
        <v>25</v>
      </c>
      <c r="F838" s="2" t="s">
        <v>25</v>
      </c>
      <c r="G838" s="2" t="s">
        <v>11</v>
      </c>
      <c r="H838" s="2" t="s">
        <v>12</v>
      </c>
      <c r="I838" s="2"/>
      <c r="J838" s="2" t="str">
        <f>VLOOKUP(A838,'Cor da Pele e Motivacao'!$A$2:$I$11399,6, FALSE)</f>
        <v>Parda</v>
      </c>
      <c r="K838" s="2" t="str">
        <f>VLOOKUP(A838,'Cor da Pele e Motivacao'!$A$2:$I$11399,8, FALSE)</f>
        <v>ATIVIDADES CRIMINAIS</v>
      </c>
      <c r="L838" s="2">
        <v>1</v>
      </c>
    </row>
    <row r="839" spans="1:12" ht="15.75" customHeight="1" x14ac:dyDescent="0.25">
      <c r="A839" t="str">
        <f>CONCATENATE(B839,C839,D839,H839,I839,L839)</f>
        <v>2622018HOMICIDIO261</v>
      </c>
      <c r="B839" s="2">
        <v>26</v>
      </c>
      <c r="C839" s="2">
        <v>2</v>
      </c>
      <c r="D839" s="2">
        <v>2018</v>
      </c>
      <c r="E839" s="2" t="s">
        <v>37</v>
      </c>
      <c r="F839" s="2" t="s">
        <v>22</v>
      </c>
      <c r="G839" s="2" t="s">
        <v>11</v>
      </c>
      <c r="H839" s="2" t="s">
        <v>12</v>
      </c>
      <c r="I839" s="2">
        <v>26</v>
      </c>
      <c r="J839" s="2" t="str">
        <f>VLOOKUP(A839,'Cor da Pele e Motivacao'!$A$2:$I$11399,6, FALSE)</f>
        <v>Parda</v>
      </c>
      <c r="K839" s="2" t="str">
        <f>VLOOKUP(A839,'Cor da Pele e Motivacao'!$A$2:$I$11399,8, FALSE)</f>
        <v>ATIVIDADES CRIMINAIS</v>
      </c>
      <c r="L839" s="2">
        <v>1</v>
      </c>
    </row>
    <row r="840" spans="1:12" ht="15.75" customHeight="1" x14ac:dyDescent="0.25">
      <c r="A840" t="str">
        <f>CONCATENATE(B840,C840,D840,H840,I840,L840)</f>
        <v>2622018HOMICIDIO211</v>
      </c>
      <c r="B840" s="2">
        <v>26</v>
      </c>
      <c r="C840" s="2">
        <v>2</v>
      </c>
      <c r="D840" s="2">
        <v>2018</v>
      </c>
      <c r="E840" s="2" t="s">
        <v>26</v>
      </c>
      <c r="F840" s="2" t="s">
        <v>16</v>
      </c>
      <c r="G840" s="2" t="s">
        <v>11</v>
      </c>
      <c r="H840" s="2" t="s">
        <v>12</v>
      </c>
      <c r="I840" s="2">
        <v>21</v>
      </c>
      <c r="J840" s="2" t="str">
        <f>VLOOKUP(A840,'Cor da Pele e Motivacao'!$A$2:$I$11399,6, FALSE)</f>
        <v>Parda</v>
      </c>
      <c r="K840" s="2" t="str">
        <f>VLOOKUP(A840,'Cor da Pele e Motivacao'!$A$2:$I$11399,8, FALSE)</f>
        <v>A DEFINIR</v>
      </c>
      <c r="L840" s="2">
        <v>1</v>
      </c>
    </row>
    <row r="841" spans="1:12" ht="15.75" customHeight="1" x14ac:dyDescent="0.25">
      <c r="A841" t="str">
        <f>CONCATENATE(B841,C841,D841,H841,I841,L841)</f>
        <v>2622018HOMICIDIO581</v>
      </c>
      <c r="B841" s="2">
        <v>26</v>
      </c>
      <c r="C841" s="2">
        <v>2</v>
      </c>
      <c r="D841" s="2">
        <v>2018</v>
      </c>
      <c r="E841" s="2" t="s">
        <v>149</v>
      </c>
      <c r="F841" s="2" t="s">
        <v>16</v>
      </c>
      <c r="G841" s="2" t="s">
        <v>11</v>
      </c>
      <c r="H841" s="2" t="s">
        <v>12</v>
      </c>
      <c r="I841" s="2">
        <v>58</v>
      </c>
      <c r="J841" s="2" t="str">
        <f>VLOOKUP(A841,'Cor da Pele e Motivacao'!$A$2:$I$11399,6, FALSE)</f>
        <v>Parda</v>
      </c>
      <c r="K841" s="2" t="str">
        <f>VLOOKUP(A841,'Cor da Pele e Motivacao'!$A$2:$I$11399,8, FALSE)</f>
        <v>A DEFINIR</v>
      </c>
      <c r="L841" s="2">
        <v>1</v>
      </c>
    </row>
    <row r="842" spans="1:12" ht="15.75" customHeight="1" x14ac:dyDescent="0.25">
      <c r="A842" t="str">
        <f>CONCATENATE(B842,C842,D842,H842,I842,L842)</f>
        <v>2722018HOMICIDIO501</v>
      </c>
      <c r="B842" s="2">
        <v>27</v>
      </c>
      <c r="C842" s="2">
        <v>2</v>
      </c>
      <c r="D842" s="2">
        <v>2018</v>
      </c>
      <c r="E842" s="2" t="s">
        <v>32</v>
      </c>
      <c r="F842" s="2" t="s">
        <v>16</v>
      </c>
      <c r="G842" s="2" t="s">
        <v>11</v>
      </c>
      <c r="H842" s="2" t="s">
        <v>12</v>
      </c>
      <c r="I842" s="2">
        <v>50</v>
      </c>
      <c r="J842" s="2" t="str">
        <f>VLOOKUP(A842,'Cor da Pele e Motivacao'!$A$2:$I$11399,6, FALSE)</f>
        <v>Parda</v>
      </c>
      <c r="K842" s="2" t="str">
        <f>VLOOKUP(A842,'Cor da Pele e Motivacao'!$A$2:$I$11399,8, FALSE)</f>
        <v>VIOLÊNCIA INTERPESSOAL</v>
      </c>
      <c r="L842" s="2">
        <v>1</v>
      </c>
    </row>
    <row r="843" spans="1:12" ht="15.75" customHeight="1" x14ac:dyDescent="0.25">
      <c r="A843" t="str">
        <f>CONCATENATE(B843,C843,D843,H843,I843,L843)</f>
        <v>2722018LATROCINIO501</v>
      </c>
      <c r="B843" s="2">
        <v>27</v>
      </c>
      <c r="C843" s="2">
        <v>2</v>
      </c>
      <c r="D843" s="2">
        <v>2018</v>
      </c>
      <c r="E843" s="2" t="s">
        <v>106</v>
      </c>
      <c r="F843" s="2" t="s">
        <v>16</v>
      </c>
      <c r="G843" s="2" t="s">
        <v>11</v>
      </c>
      <c r="H843" s="2" t="s">
        <v>33</v>
      </c>
      <c r="I843" s="2">
        <v>50</v>
      </c>
      <c r="J843" s="2" t="str">
        <f>VLOOKUP(A843,'Cor da Pele e Motivacao'!$A$2:$I$11399,6, FALSE)</f>
        <v>Parda</v>
      </c>
      <c r="K843" s="2" t="str">
        <f>VLOOKUP(A843,'Cor da Pele e Motivacao'!$A$2:$I$11399,8, FALSE)</f>
        <v>PATRIMÔNIO</v>
      </c>
      <c r="L843" s="2">
        <v>1</v>
      </c>
    </row>
    <row r="844" spans="1:12" ht="15.75" customHeight="1" x14ac:dyDescent="0.25">
      <c r="A844" t="str">
        <f>CONCATENATE(B844,C844,D844,H844,I844,L844)</f>
        <v>2722018HOMICIDIO241</v>
      </c>
      <c r="B844" s="2">
        <v>27</v>
      </c>
      <c r="C844" s="2">
        <v>2</v>
      </c>
      <c r="D844" s="2">
        <v>2018</v>
      </c>
      <c r="E844" s="2" t="s">
        <v>57</v>
      </c>
      <c r="F844" s="2" t="s">
        <v>22</v>
      </c>
      <c r="G844" s="2" t="s">
        <v>11</v>
      </c>
      <c r="H844" s="2" t="s">
        <v>12</v>
      </c>
      <c r="I844" s="2">
        <v>24</v>
      </c>
      <c r="J844" s="2" t="str">
        <f>VLOOKUP(A844,'Cor da Pele e Motivacao'!$A$2:$I$11399,6, FALSE)</f>
        <v>Parda</v>
      </c>
      <c r="K844" s="2" t="str">
        <f>VLOOKUP(A844,'Cor da Pele e Motivacao'!$A$2:$I$11399,8, FALSE)</f>
        <v>ATIVIDADES CRIMINAIS</v>
      </c>
      <c r="L844" s="2">
        <v>1</v>
      </c>
    </row>
    <row r="845" spans="1:12" ht="15.75" customHeight="1" x14ac:dyDescent="0.25">
      <c r="A845" t="str">
        <f>CONCATENATE(B845,C845,D845,H845,I845,L845)</f>
        <v>2722018HOMICIDIO191</v>
      </c>
      <c r="B845" s="2">
        <v>27</v>
      </c>
      <c r="C845" s="2">
        <v>2</v>
      </c>
      <c r="D845" s="2">
        <v>2018</v>
      </c>
      <c r="E845" s="2" t="s">
        <v>19</v>
      </c>
      <c r="F845" s="2" t="s">
        <v>14</v>
      </c>
      <c r="G845" s="2" t="s">
        <v>11</v>
      </c>
      <c r="H845" s="2" t="s">
        <v>12</v>
      </c>
      <c r="I845" s="2">
        <v>19</v>
      </c>
      <c r="J845" s="2" t="str">
        <f>VLOOKUP(A845,'Cor da Pele e Motivacao'!$A$2:$I$11399,6, FALSE)</f>
        <v>Parda</v>
      </c>
      <c r="K845" s="2" t="str">
        <f>VLOOKUP(A845,'Cor da Pele e Motivacao'!$A$2:$I$11399,8, FALSE)</f>
        <v>ATIVIDADES CRIMINAIS</v>
      </c>
      <c r="L845" s="2">
        <v>1</v>
      </c>
    </row>
    <row r="846" spans="1:12" ht="15.75" customHeight="1" x14ac:dyDescent="0.25">
      <c r="A846" t="str">
        <f>CONCATENATE(B846,C846,D846,H846,I846,L846)</f>
        <v>2722018HOMICIDIO311</v>
      </c>
      <c r="B846" s="2">
        <v>27</v>
      </c>
      <c r="C846" s="2">
        <v>2</v>
      </c>
      <c r="D846" s="2">
        <v>2018</v>
      </c>
      <c r="E846" s="2" t="s">
        <v>101</v>
      </c>
      <c r="F846" s="2" t="s">
        <v>22</v>
      </c>
      <c r="G846" s="2" t="s">
        <v>11</v>
      </c>
      <c r="H846" s="2" t="s">
        <v>12</v>
      </c>
      <c r="I846" s="2">
        <v>31</v>
      </c>
      <c r="J846" s="2" t="str">
        <f>VLOOKUP(A846,'Cor da Pele e Motivacao'!$A$2:$I$11399,6, FALSE)</f>
        <v>Parda</v>
      </c>
      <c r="K846" s="2" t="str">
        <f>VLOOKUP(A846,'Cor da Pele e Motivacao'!$A$2:$I$11399,8, FALSE)</f>
        <v>ATIVIDADES CRIMINAIS</v>
      </c>
      <c r="L846" s="2">
        <v>1</v>
      </c>
    </row>
    <row r="847" spans="1:12" ht="15.75" customHeight="1" x14ac:dyDescent="0.25">
      <c r="A847" t="str">
        <f>CONCATENATE(B847,C847,D847,H847,I847,L847)</f>
        <v>2722018HOMICIDIO361</v>
      </c>
      <c r="B847" s="2">
        <v>27</v>
      </c>
      <c r="C847" s="2">
        <v>2</v>
      </c>
      <c r="D847" s="2">
        <v>2018</v>
      </c>
      <c r="E847" s="2" t="s">
        <v>24</v>
      </c>
      <c r="F847" s="2" t="s">
        <v>10</v>
      </c>
      <c r="G847" s="2" t="s">
        <v>11</v>
      </c>
      <c r="H847" s="2" t="s">
        <v>12</v>
      </c>
      <c r="I847" s="2">
        <v>36</v>
      </c>
      <c r="J847" s="2" t="str">
        <f>VLOOKUP(A847,'Cor da Pele e Motivacao'!$A$2:$I$11399,6, FALSE)</f>
        <v>Parda</v>
      </c>
      <c r="K847" s="2" t="str">
        <f>VLOOKUP(A847,'Cor da Pele e Motivacao'!$A$2:$I$11399,8, FALSE)</f>
        <v>ATIVIDADES CRIMINAIS</v>
      </c>
      <c r="L847" s="2">
        <v>1</v>
      </c>
    </row>
    <row r="848" spans="1:12" ht="15.75" customHeight="1" x14ac:dyDescent="0.25">
      <c r="A848" t="str">
        <f>CONCATENATE(B848,C848,D848,H848,I848,L848)</f>
        <v>2722018HOMICIDIO191</v>
      </c>
      <c r="B848" s="2">
        <v>27</v>
      </c>
      <c r="C848" s="2">
        <v>2</v>
      </c>
      <c r="D848" s="2">
        <v>2018</v>
      </c>
      <c r="E848" s="2" t="s">
        <v>25</v>
      </c>
      <c r="F848" s="2" t="s">
        <v>25</v>
      </c>
      <c r="G848" s="2" t="s">
        <v>11</v>
      </c>
      <c r="H848" s="2" t="s">
        <v>12</v>
      </c>
      <c r="I848" s="2">
        <v>19</v>
      </c>
      <c r="J848" s="2" t="str">
        <f>VLOOKUP(A848,'Cor da Pele e Motivacao'!$A$2:$I$11399,6, FALSE)</f>
        <v>Parda</v>
      </c>
      <c r="K848" s="2" t="str">
        <f>VLOOKUP(A848,'Cor da Pele e Motivacao'!$A$2:$I$11399,8, FALSE)</f>
        <v>ATIVIDADES CRIMINAIS</v>
      </c>
      <c r="L848" s="2">
        <v>1</v>
      </c>
    </row>
    <row r="849" spans="1:12" ht="15.75" customHeight="1" x14ac:dyDescent="0.25">
      <c r="A849" t="str">
        <f>CONCATENATE(B849,C849,D849,H849,I849,L849)</f>
        <v>2722018HOMICIDIO271</v>
      </c>
      <c r="B849" s="2">
        <v>27</v>
      </c>
      <c r="C849" s="2">
        <v>2</v>
      </c>
      <c r="D849" s="2">
        <v>2018</v>
      </c>
      <c r="E849" s="2" t="s">
        <v>25</v>
      </c>
      <c r="F849" s="2" t="s">
        <v>25</v>
      </c>
      <c r="G849" s="2" t="s">
        <v>11</v>
      </c>
      <c r="H849" s="2" t="s">
        <v>12</v>
      </c>
      <c r="I849" s="2">
        <v>27</v>
      </c>
      <c r="J849" s="2" t="str">
        <f>VLOOKUP(A849,'Cor da Pele e Motivacao'!$A$2:$I$11399,6, FALSE)</f>
        <v>Parda</v>
      </c>
      <c r="K849" s="2" t="str">
        <f>VLOOKUP(A849,'Cor da Pele e Motivacao'!$A$2:$I$11399,8, FALSE)</f>
        <v>A DEFINIR</v>
      </c>
      <c r="L849" s="2">
        <v>1</v>
      </c>
    </row>
    <row r="850" spans="1:12" ht="15.75" customHeight="1" x14ac:dyDescent="0.25">
      <c r="A850" t="str">
        <f>CONCATENATE(B850,C850,D850,H850,I850,L850)</f>
        <v>2722018HOMICIDIO511</v>
      </c>
      <c r="B850" s="2">
        <v>27</v>
      </c>
      <c r="C850" s="2">
        <v>2</v>
      </c>
      <c r="D850" s="2">
        <v>2018</v>
      </c>
      <c r="E850" s="2" t="s">
        <v>25</v>
      </c>
      <c r="F850" s="2" t="s">
        <v>25</v>
      </c>
      <c r="G850" s="2" t="s">
        <v>11</v>
      </c>
      <c r="H850" s="2" t="s">
        <v>12</v>
      </c>
      <c r="I850" s="2">
        <v>51</v>
      </c>
      <c r="J850" s="2" t="str">
        <f>VLOOKUP(A850,'Cor da Pele e Motivacao'!$A$2:$I$11399,6, FALSE)</f>
        <v>Parda</v>
      </c>
      <c r="K850" s="2" t="str">
        <f>VLOOKUP(A850,'Cor da Pele e Motivacao'!$A$2:$I$11399,8, FALSE)</f>
        <v>A DEFINIR</v>
      </c>
      <c r="L850" s="2">
        <v>1</v>
      </c>
    </row>
    <row r="851" spans="1:12" ht="15.75" customHeight="1" x14ac:dyDescent="0.25">
      <c r="A851" t="str">
        <f>CONCATENATE(B851,C851,D851,H851,I851,L851)</f>
        <v>2722018HOMICIDIO301</v>
      </c>
      <c r="B851" s="2">
        <v>27</v>
      </c>
      <c r="C851" s="2">
        <v>2</v>
      </c>
      <c r="D851" s="2">
        <v>2018</v>
      </c>
      <c r="E851" s="2" t="s">
        <v>150</v>
      </c>
      <c r="F851" s="2" t="s">
        <v>10</v>
      </c>
      <c r="G851" s="2" t="s">
        <v>11</v>
      </c>
      <c r="H851" s="2" t="s">
        <v>12</v>
      </c>
      <c r="I851" s="2">
        <v>30</v>
      </c>
      <c r="J851" s="2" t="str">
        <f>VLOOKUP(A851,'Cor da Pele e Motivacao'!$A$2:$I$11399,6, FALSE)</f>
        <v>Parda</v>
      </c>
      <c r="K851" s="2" t="str">
        <f>VLOOKUP(A851,'Cor da Pele e Motivacao'!$A$2:$I$11399,8, FALSE)</f>
        <v>VIOLÊNCIA INTERPESSOAL</v>
      </c>
      <c r="L851" s="2">
        <v>1</v>
      </c>
    </row>
    <row r="852" spans="1:12" ht="15.75" customHeight="1" x14ac:dyDescent="0.25">
      <c r="A852" t="str">
        <f>CONCATENATE(B852,C852,D852,H852,I852,L852)</f>
        <v>2722018HOMICIDIO151</v>
      </c>
      <c r="B852" s="2">
        <v>27</v>
      </c>
      <c r="C852" s="2">
        <v>2</v>
      </c>
      <c r="D852" s="2">
        <v>2018</v>
      </c>
      <c r="E852" s="2" t="s">
        <v>46</v>
      </c>
      <c r="F852" s="2" t="s">
        <v>22</v>
      </c>
      <c r="G852" s="2" t="s">
        <v>11</v>
      </c>
      <c r="H852" s="2" t="s">
        <v>12</v>
      </c>
      <c r="I852" s="2">
        <v>15</v>
      </c>
      <c r="J852" s="2" t="str">
        <f>VLOOKUP(A852,'Cor da Pele e Motivacao'!$A$2:$I$11399,6, FALSE)</f>
        <v>Parda</v>
      </c>
      <c r="K852" s="2" t="str">
        <f>VLOOKUP(A852,'Cor da Pele e Motivacao'!$A$2:$I$11399,8, FALSE)</f>
        <v>ATIVIDADES CRIMINAIS</v>
      </c>
      <c r="L852" s="2">
        <v>1</v>
      </c>
    </row>
    <row r="853" spans="1:12" ht="15.75" customHeight="1" x14ac:dyDescent="0.25">
      <c r="A853" t="str">
        <f>CONCATENATE(B853,C853,D853,H853,I853,L853)</f>
        <v>2822018HOMICIDIO461</v>
      </c>
      <c r="B853" s="2">
        <v>28</v>
      </c>
      <c r="C853" s="2">
        <v>2</v>
      </c>
      <c r="D853" s="2">
        <v>2018</v>
      </c>
      <c r="E853" s="2" t="s">
        <v>55</v>
      </c>
      <c r="F853" s="2" t="s">
        <v>10</v>
      </c>
      <c r="G853" s="2" t="s">
        <v>11</v>
      </c>
      <c r="H853" s="2" t="s">
        <v>12</v>
      </c>
      <c r="I853" s="2">
        <v>46</v>
      </c>
      <c r="J853" s="2" t="str">
        <f>VLOOKUP(A853,'Cor da Pele e Motivacao'!$A$2:$I$11399,6, FALSE)</f>
        <v>Parda</v>
      </c>
      <c r="K853" s="2" t="str">
        <f>VLOOKUP(A853,'Cor da Pele e Motivacao'!$A$2:$I$11399,8, FALSE)</f>
        <v>ATIVIDADES CRIMINAIS</v>
      </c>
      <c r="L853" s="2">
        <v>1</v>
      </c>
    </row>
    <row r="854" spans="1:12" ht="15.75" customHeight="1" x14ac:dyDescent="0.25">
      <c r="A854" t="str">
        <f>CONCATENATE(B854,C854,D854,H854,I854,L854)</f>
        <v>2822018HOMICIDIO281</v>
      </c>
      <c r="B854" s="2">
        <v>28</v>
      </c>
      <c r="C854" s="2">
        <v>2</v>
      </c>
      <c r="D854" s="2">
        <v>2018</v>
      </c>
      <c r="E854" s="2" t="s">
        <v>13</v>
      </c>
      <c r="F854" s="2" t="s">
        <v>14</v>
      </c>
      <c r="G854" s="2" t="s">
        <v>11</v>
      </c>
      <c r="H854" s="2" t="s">
        <v>12</v>
      </c>
      <c r="I854" s="2">
        <v>28</v>
      </c>
      <c r="J854" s="2" t="str">
        <f>VLOOKUP(A854,'Cor da Pele e Motivacao'!$A$2:$I$11399,6, FALSE)</f>
        <v>Parda</v>
      </c>
      <c r="K854" s="2" t="str">
        <f>VLOOKUP(A854,'Cor da Pele e Motivacao'!$A$2:$I$11399,8, FALSE)</f>
        <v>ATIVIDADES CRIMINAIS</v>
      </c>
      <c r="L854" s="2">
        <v>1</v>
      </c>
    </row>
    <row r="855" spans="1:12" ht="15.75" customHeight="1" x14ac:dyDescent="0.25">
      <c r="A855" t="str">
        <f>CONCATENATE(B855,C855,D855,H855,I855,L855)</f>
        <v>2822018HOMICIDIO191</v>
      </c>
      <c r="B855" s="2">
        <v>28</v>
      </c>
      <c r="C855" s="2">
        <v>2</v>
      </c>
      <c r="D855" s="2">
        <v>2018</v>
      </c>
      <c r="E855" s="2" t="s">
        <v>19</v>
      </c>
      <c r="F855" s="2" t="s">
        <v>14</v>
      </c>
      <c r="G855" s="2" t="s">
        <v>11</v>
      </c>
      <c r="H855" s="2" t="s">
        <v>12</v>
      </c>
      <c r="I855" s="2">
        <v>19</v>
      </c>
      <c r="J855" s="2" t="str">
        <f>VLOOKUP(A855,'Cor da Pele e Motivacao'!$A$2:$I$11399,6, FALSE)</f>
        <v>Parda</v>
      </c>
      <c r="K855" s="2" t="str">
        <f>VLOOKUP(A855,'Cor da Pele e Motivacao'!$A$2:$I$11399,8, FALSE)</f>
        <v>ATIVIDADES CRIMINAIS</v>
      </c>
      <c r="L855" s="2">
        <v>1</v>
      </c>
    </row>
    <row r="856" spans="1:12" ht="15.75" customHeight="1" x14ac:dyDescent="0.25">
      <c r="A856" t="str">
        <f>CONCATENATE(B856,C856,D856,H856,I856,L856)</f>
        <v>2822018HOMICIDIO161</v>
      </c>
      <c r="B856" s="2">
        <v>28</v>
      </c>
      <c r="C856" s="2">
        <v>2</v>
      </c>
      <c r="D856" s="2">
        <v>2018</v>
      </c>
      <c r="E856" s="2" t="s">
        <v>78</v>
      </c>
      <c r="F856" s="2" t="s">
        <v>14</v>
      </c>
      <c r="G856" s="2" t="s">
        <v>11</v>
      </c>
      <c r="H856" s="2" t="s">
        <v>12</v>
      </c>
      <c r="I856" s="2">
        <v>16</v>
      </c>
      <c r="J856" s="2" t="str">
        <f>VLOOKUP(A856,'Cor da Pele e Motivacao'!$A$2:$I$11399,6, FALSE)</f>
        <v>Parda</v>
      </c>
      <c r="K856" s="2" t="str">
        <f>VLOOKUP(A856,'Cor da Pele e Motivacao'!$A$2:$I$11399,8, FALSE)</f>
        <v>ATIVIDADES CRIMINAIS</v>
      </c>
      <c r="L856" s="2">
        <v>1</v>
      </c>
    </row>
    <row r="857" spans="1:12" ht="15.75" customHeight="1" x14ac:dyDescent="0.25">
      <c r="A857" t="str">
        <f>CONCATENATE(B857,C857,D857,H857,I857,L857)</f>
        <v>2822018HOMICIDIO391</v>
      </c>
      <c r="B857" s="2">
        <v>28</v>
      </c>
      <c r="C857" s="2">
        <v>2</v>
      </c>
      <c r="D857" s="2">
        <v>2018</v>
      </c>
      <c r="E857" s="2" t="s">
        <v>61</v>
      </c>
      <c r="F857" s="2" t="s">
        <v>10</v>
      </c>
      <c r="G857" s="2" t="s">
        <v>11</v>
      </c>
      <c r="H857" s="2" t="s">
        <v>12</v>
      </c>
      <c r="I857" s="2">
        <v>39</v>
      </c>
      <c r="J857" s="2" t="str">
        <f>VLOOKUP(A857,'Cor da Pele e Motivacao'!$A$2:$I$11399,6, FALSE)</f>
        <v>Parda</v>
      </c>
      <c r="K857" s="2" t="str">
        <f>VLOOKUP(A857,'Cor da Pele e Motivacao'!$A$2:$I$11399,8, FALSE)</f>
        <v>ATIVIDADES CRIMINAIS</v>
      </c>
      <c r="L857" s="2">
        <v>1</v>
      </c>
    </row>
    <row r="858" spans="1:12" ht="15.75" customHeight="1" x14ac:dyDescent="0.25">
      <c r="A858" t="str">
        <f>CONCATENATE(B858,C858,D858,H858,I858,L858)</f>
        <v>2822018HOMICIDIO311</v>
      </c>
      <c r="B858" s="2">
        <v>28</v>
      </c>
      <c r="C858" s="2">
        <v>2</v>
      </c>
      <c r="D858" s="2">
        <v>2018</v>
      </c>
      <c r="E858" s="2" t="s">
        <v>36</v>
      </c>
      <c r="F858" s="2" t="s">
        <v>14</v>
      </c>
      <c r="G858" s="2" t="s">
        <v>11</v>
      </c>
      <c r="H858" s="2" t="s">
        <v>12</v>
      </c>
      <c r="I858" s="2">
        <v>31</v>
      </c>
      <c r="J858" s="2" t="str">
        <f>VLOOKUP(A858,'Cor da Pele e Motivacao'!$A$2:$I$11399,6, FALSE)</f>
        <v>Parda</v>
      </c>
      <c r="K858" s="2" t="str">
        <f>VLOOKUP(A858,'Cor da Pele e Motivacao'!$A$2:$I$11399,8, FALSE)</f>
        <v>ATIVIDADES CRIMINAIS</v>
      </c>
      <c r="L858" s="2">
        <v>1</v>
      </c>
    </row>
    <row r="859" spans="1:12" ht="15.75" customHeight="1" x14ac:dyDescent="0.25">
      <c r="A859" t="str">
        <f>CONCATENATE(B859,C859,D859,H859,I859,L859)</f>
        <v>2822018HOMICIDIO411</v>
      </c>
      <c r="B859" s="2">
        <v>28</v>
      </c>
      <c r="C859" s="2">
        <v>2</v>
      </c>
      <c r="D859" s="2">
        <v>2018</v>
      </c>
      <c r="E859" s="2" t="s">
        <v>24</v>
      </c>
      <c r="F859" s="2" t="s">
        <v>10</v>
      </c>
      <c r="G859" s="2" t="s">
        <v>11</v>
      </c>
      <c r="H859" s="2" t="s">
        <v>12</v>
      </c>
      <c r="I859" s="2">
        <v>41</v>
      </c>
      <c r="J859" s="2" t="str">
        <f>VLOOKUP(A859,'Cor da Pele e Motivacao'!$A$2:$I$11399,6, FALSE)</f>
        <v>Parda</v>
      </c>
      <c r="K859" s="2" t="str">
        <f>VLOOKUP(A859,'Cor da Pele e Motivacao'!$A$2:$I$11399,8, FALSE)</f>
        <v>ATIVIDADES CRIMINAIS</v>
      </c>
      <c r="L859" s="2">
        <v>1</v>
      </c>
    </row>
    <row r="860" spans="1:12" ht="15.75" customHeight="1" x14ac:dyDescent="0.25">
      <c r="A860" t="str">
        <f>CONCATENATE(B860,C860,D860,H860,I860,L860)</f>
        <v>2822018HOMICIDIO251</v>
      </c>
      <c r="B860" s="2">
        <v>28</v>
      </c>
      <c r="C860" s="2">
        <v>2</v>
      </c>
      <c r="D860" s="2">
        <v>2018</v>
      </c>
      <c r="E860" s="2" t="s">
        <v>151</v>
      </c>
      <c r="F860" s="2" t="s">
        <v>22</v>
      </c>
      <c r="G860" s="2" t="s">
        <v>11</v>
      </c>
      <c r="H860" s="2" t="s">
        <v>12</v>
      </c>
      <c r="I860" s="2">
        <v>25</v>
      </c>
      <c r="J860" s="2" t="str">
        <f>VLOOKUP(A860,'Cor da Pele e Motivacao'!$A$2:$I$11399,6, FALSE)</f>
        <v>Parda</v>
      </c>
      <c r="K860" s="2" t="str">
        <f>VLOOKUP(A860,'Cor da Pele e Motivacao'!$A$2:$I$11399,8, FALSE)</f>
        <v>VIOLÊNCIA INTERPESSOAL</v>
      </c>
      <c r="L860" s="2">
        <v>1</v>
      </c>
    </row>
    <row r="861" spans="1:12" ht="15.75" customHeight="1" x14ac:dyDescent="0.25">
      <c r="A861" t="str">
        <f>CONCATENATE(B861,C861,D861,H861,I861,L861)</f>
        <v>2822018HOMICIDIO261</v>
      </c>
      <c r="B861" s="2">
        <v>28</v>
      </c>
      <c r="C861" s="2">
        <v>2</v>
      </c>
      <c r="D861" s="2">
        <v>2018</v>
      </c>
      <c r="E861" s="2" t="s">
        <v>25</v>
      </c>
      <c r="F861" s="2" t="s">
        <v>25</v>
      </c>
      <c r="G861" s="2" t="s">
        <v>11</v>
      </c>
      <c r="H861" s="2" t="s">
        <v>12</v>
      </c>
      <c r="I861" s="2">
        <v>26</v>
      </c>
      <c r="J861" s="2" t="str">
        <f>VLOOKUP(A861,'Cor da Pele e Motivacao'!$A$2:$I$11399,6, FALSE)</f>
        <v>Parda</v>
      </c>
      <c r="K861" s="2" t="str">
        <f>VLOOKUP(A861,'Cor da Pele e Motivacao'!$A$2:$I$11399,8, FALSE)</f>
        <v>ATIVIDADES CRIMINAIS</v>
      </c>
      <c r="L861" s="2">
        <v>1</v>
      </c>
    </row>
    <row r="862" spans="1:12" ht="15.75" customHeight="1" x14ac:dyDescent="0.25">
      <c r="A862" t="str">
        <f>CONCATENATE(B862,C862,D862,H862,I862,L862)</f>
        <v>2822018HOMICIDIO181</v>
      </c>
      <c r="B862" s="2">
        <v>28</v>
      </c>
      <c r="C862" s="2">
        <v>2</v>
      </c>
      <c r="D862" s="2">
        <v>2018</v>
      </c>
      <c r="E862" s="2" t="s">
        <v>81</v>
      </c>
      <c r="F862" s="2" t="s">
        <v>22</v>
      </c>
      <c r="G862" s="2" t="s">
        <v>11</v>
      </c>
      <c r="H862" s="2" t="s">
        <v>12</v>
      </c>
      <c r="I862" s="2">
        <v>18</v>
      </c>
      <c r="J862" s="2" t="str">
        <f>VLOOKUP(A862,'Cor da Pele e Motivacao'!$A$2:$I$11399,6, FALSE)</f>
        <v>Negra</v>
      </c>
      <c r="K862" s="2" t="str">
        <f>VLOOKUP(A862,'Cor da Pele e Motivacao'!$A$2:$I$11399,8, FALSE)</f>
        <v>EXCLUDENTE DE ILICITUDE</v>
      </c>
      <c r="L862" s="2">
        <v>1</v>
      </c>
    </row>
    <row r="863" spans="1:12" ht="15.75" customHeight="1" x14ac:dyDescent="0.25">
      <c r="A863" t="str">
        <f>CONCATENATE(B863,C863,D863,H863,I863,L863)</f>
        <v>2822018HOMICIDIO571</v>
      </c>
      <c r="B863" s="2">
        <v>28</v>
      </c>
      <c r="C863" s="2">
        <v>2</v>
      </c>
      <c r="D863" s="2">
        <v>2018</v>
      </c>
      <c r="E863" s="2" t="s">
        <v>47</v>
      </c>
      <c r="F863" s="2" t="s">
        <v>16</v>
      </c>
      <c r="G863" s="2" t="s">
        <v>11</v>
      </c>
      <c r="H863" s="2" t="s">
        <v>12</v>
      </c>
      <c r="I863" s="2">
        <v>57</v>
      </c>
      <c r="J863" s="2" t="str">
        <f>VLOOKUP(A863,'Cor da Pele e Motivacao'!$A$2:$I$11399,6, FALSE)</f>
        <v>Parda</v>
      </c>
      <c r="K863" s="2" t="str">
        <f>VLOOKUP(A863,'Cor da Pele e Motivacao'!$A$2:$I$11399,8, FALSE)</f>
        <v>VIOLÊNCIA INTERPESSOAL</v>
      </c>
      <c r="L863" s="2">
        <v>1</v>
      </c>
    </row>
    <row r="864" spans="1:12" ht="15.75" customHeight="1" x14ac:dyDescent="0.25">
      <c r="A864" t="str">
        <f>CONCATENATE(B864,C864,D864,H864,I864,L864)</f>
        <v>2822018HOMICIDIO1</v>
      </c>
      <c r="B864" s="2">
        <v>28</v>
      </c>
      <c r="C864" s="2">
        <v>2</v>
      </c>
      <c r="D864" s="2">
        <v>2018</v>
      </c>
      <c r="E864" s="2" t="s">
        <v>126</v>
      </c>
      <c r="F864" s="2" t="s">
        <v>22</v>
      </c>
      <c r="G864" s="2" t="s">
        <v>11</v>
      </c>
      <c r="H864" s="2" t="s">
        <v>12</v>
      </c>
      <c r="I864" s="2"/>
      <c r="J864" s="2" t="str">
        <f>VLOOKUP(A864,'Cor da Pele e Motivacao'!$A$2:$I$11399,6, FALSE)</f>
        <v>Parda</v>
      </c>
      <c r="K864" s="2" t="str">
        <f>VLOOKUP(A864,'Cor da Pele e Motivacao'!$A$2:$I$11399,8, FALSE)</f>
        <v>ATIVIDADES CRIMINAIS</v>
      </c>
      <c r="L864" s="2">
        <v>1</v>
      </c>
    </row>
    <row r="865" spans="1:12" ht="15.75" customHeight="1" x14ac:dyDescent="0.25">
      <c r="A865" t="str">
        <f>CONCATENATE(B865,C865,D865,H865,I865,L865)</f>
        <v>132018HOMICIDIO351</v>
      </c>
      <c r="B865" s="2">
        <v>1</v>
      </c>
      <c r="C865" s="2">
        <v>3</v>
      </c>
      <c r="D865" s="2">
        <v>2018</v>
      </c>
      <c r="E865" s="2" t="s">
        <v>152</v>
      </c>
      <c r="F865" s="2" t="s">
        <v>22</v>
      </c>
      <c r="G865" s="2" t="s">
        <v>11</v>
      </c>
      <c r="H865" s="2" t="s">
        <v>12</v>
      </c>
      <c r="I865" s="2">
        <v>35</v>
      </c>
      <c r="J865" s="2" t="str">
        <f>VLOOKUP(A865,'Cor da Pele e Motivacao'!$A$2:$I$11399,6, FALSE)</f>
        <v>Parda</v>
      </c>
      <c r="K865" s="2" t="str">
        <f>VLOOKUP(A865,'Cor da Pele e Motivacao'!$A$2:$I$11399,8, FALSE)</f>
        <v>ATIVIDADES CRIMINAIS</v>
      </c>
      <c r="L865" s="2">
        <v>1</v>
      </c>
    </row>
    <row r="866" spans="1:12" ht="15.75" customHeight="1" x14ac:dyDescent="0.25">
      <c r="A866" t="str">
        <f>CONCATENATE(B866,C866,D866,H866,I866,L866)</f>
        <v>132018HOMICIDIO221</v>
      </c>
      <c r="B866" s="2">
        <v>1</v>
      </c>
      <c r="C866" s="2">
        <v>3</v>
      </c>
      <c r="D866" s="2">
        <v>2018</v>
      </c>
      <c r="E866" s="2" t="s">
        <v>18</v>
      </c>
      <c r="F866" s="2" t="s">
        <v>16</v>
      </c>
      <c r="G866" s="2" t="s">
        <v>11</v>
      </c>
      <c r="H866" s="2" t="s">
        <v>12</v>
      </c>
      <c r="I866" s="2">
        <v>22</v>
      </c>
      <c r="J866" s="2" t="str">
        <f>VLOOKUP(A866,'Cor da Pele e Motivacao'!$A$2:$I$11399,6, FALSE)</f>
        <v>Parda</v>
      </c>
      <c r="K866" s="2" t="str">
        <f>VLOOKUP(A866,'Cor da Pele e Motivacao'!$A$2:$I$11399,8, FALSE)</f>
        <v>ATIVIDADES CRIMINAIS</v>
      </c>
      <c r="L866" s="2">
        <v>1</v>
      </c>
    </row>
    <row r="867" spans="1:12" ht="15.75" customHeight="1" x14ac:dyDescent="0.25">
      <c r="A867" t="str">
        <f>CONCATENATE(B867,C867,D867,H867,I867,L867)</f>
        <v>132018HOMICIDIO211</v>
      </c>
      <c r="B867" s="2">
        <v>1</v>
      </c>
      <c r="C867" s="2">
        <v>3</v>
      </c>
      <c r="D867" s="2">
        <v>2018</v>
      </c>
      <c r="E867" s="2" t="s">
        <v>19</v>
      </c>
      <c r="F867" s="2" t="s">
        <v>14</v>
      </c>
      <c r="G867" s="2" t="s">
        <v>11</v>
      </c>
      <c r="H867" s="2" t="s">
        <v>12</v>
      </c>
      <c r="I867" s="2">
        <v>21</v>
      </c>
      <c r="J867" s="2" t="str">
        <f>VLOOKUP(A867,'Cor da Pele e Motivacao'!$A$2:$I$11399,6, FALSE)</f>
        <v>Parda</v>
      </c>
      <c r="K867" s="2" t="str">
        <f>VLOOKUP(A867,'Cor da Pele e Motivacao'!$A$2:$I$11399,8, FALSE)</f>
        <v>ATIVIDADES CRIMINAIS</v>
      </c>
      <c r="L867" s="2">
        <v>1</v>
      </c>
    </row>
    <row r="868" spans="1:12" ht="15.75" customHeight="1" x14ac:dyDescent="0.25">
      <c r="A868" t="str">
        <f>CONCATENATE(B868,C868,D868,H868,I868,L868)</f>
        <v>132018HOMICIDIO241</v>
      </c>
      <c r="B868" s="2">
        <v>1</v>
      </c>
      <c r="C868" s="2">
        <v>3</v>
      </c>
      <c r="D868" s="2">
        <v>2018</v>
      </c>
      <c r="E868" s="2" t="s">
        <v>78</v>
      </c>
      <c r="F868" s="2" t="s">
        <v>14</v>
      </c>
      <c r="G868" s="2" t="s">
        <v>11</v>
      </c>
      <c r="H868" s="2" t="s">
        <v>12</v>
      </c>
      <c r="I868" s="2">
        <v>24</v>
      </c>
      <c r="J868" s="2" t="str">
        <f>VLOOKUP(A868,'Cor da Pele e Motivacao'!$A$2:$I$11399,6, FALSE)</f>
        <v>Parda</v>
      </c>
      <c r="K868" s="2" t="str">
        <f>VLOOKUP(A868,'Cor da Pele e Motivacao'!$A$2:$I$11399,8, FALSE)</f>
        <v>ATIVIDADES CRIMINAIS</v>
      </c>
      <c r="L868" s="2">
        <v>1</v>
      </c>
    </row>
    <row r="869" spans="1:12" ht="15.75" customHeight="1" x14ac:dyDescent="0.25">
      <c r="A869" t="str">
        <f>CONCATENATE(B869,C869,D869,H869,I869,L869)</f>
        <v>132018HOMICIDIO151</v>
      </c>
      <c r="B869" s="2">
        <v>1</v>
      </c>
      <c r="C869" s="2">
        <v>3</v>
      </c>
      <c r="D869" s="2">
        <v>2018</v>
      </c>
      <c r="E869" s="2" t="s">
        <v>20</v>
      </c>
      <c r="F869" s="2" t="s">
        <v>14</v>
      </c>
      <c r="G869" s="2" t="s">
        <v>11</v>
      </c>
      <c r="H869" s="2" t="s">
        <v>12</v>
      </c>
      <c r="I869" s="2">
        <v>15</v>
      </c>
      <c r="J869" s="2" t="str">
        <f>VLOOKUP(A869,'Cor da Pele e Motivacao'!$A$2:$I$11399,6, FALSE)</f>
        <v>Parda</v>
      </c>
      <c r="K869" s="2" t="str">
        <f>VLOOKUP(A869,'Cor da Pele e Motivacao'!$A$2:$I$11399,8, FALSE)</f>
        <v>ATIVIDADES CRIMINAIS</v>
      </c>
      <c r="L869" s="2">
        <v>1</v>
      </c>
    </row>
    <row r="870" spans="1:12" ht="15.75" customHeight="1" x14ac:dyDescent="0.25">
      <c r="A870" t="str">
        <f>CONCATENATE(B870,C870,D870,H870,I870,L870)</f>
        <v>132018HOMICIDIO281</v>
      </c>
      <c r="B870" s="2">
        <v>1</v>
      </c>
      <c r="C870" s="2">
        <v>3</v>
      </c>
      <c r="D870" s="2">
        <v>2018</v>
      </c>
      <c r="E870" s="2" t="s">
        <v>101</v>
      </c>
      <c r="F870" s="2" t="s">
        <v>22</v>
      </c>
      <c r="G870" s="2" t="s">
        <v>11</v>
      </c>
      <c r="H870" s="2" t="s">
        <v>12</v>
      </c>
      <c r="I870" s="2">
        <v>28</v>
      </c>
      <c r="J870" s="2" t="str">
        <f>VLOOKUP(A870,'Cor da Pele e Motivacao'!$A$2:$I$11399,6, FALSE)</f>
        <v>Parda</v>
      </c>
      <c r="K870" s="2" t="str">
        <f>VLOOKUP(A870,'Cor da Pele e Motivacao'!$A$2:$I$11399,8, FALSE)</f>
        <v>A DEFINIR</v>
      </c>
      <c r="L870" s="2">
        <v>1</v>
      </c>
    </row>
    <row r="871" spans="1:12" ht="15.75" customHeight="1" x14ac:dyDescent="0.25">
      <c r="A871" t="str">
        <f>CONCATENATE(B871,C871,D871,H871,I871,L871)</f>
        <v>132018HOMICIDIO241</v>
      </c>
      <c r="B871" s="2">
        <v>1</v>
      </c>
      <c r="C871" s="2">
        <v>3</v>
      </c>
      <c r="D871" s="2">
        <v>2018</v>
      </c>
      <c r="E871" s="2" t="s">
        <v>36</v>
      </c>
      <c r="F871" s="2" t="s">
        <v>14</v>
      </c>
      <c r="G871" s="2" t="s">
        <v>11</v>
      </c>
      <c r="H871" s="2" t="s">
        <v>12</v>
      </c>
      <c r="I871" s="2">
        <v>24</v>
      </c>
      <c r="J871" s="2" t="str">
        <f>VLOOKUP(A871,'Cor da Pele e Motivacao'!$A$2:$I$11399,6, FALSE)</f>
        <v>Parda</v>
      </c>
      <c r="K871" s="2" t="str">
        <f>VLOOKUP(A871,'Cor da Pele e Motivacao'!$A$2:$I$11399,8, FALSE)</f>
        <v>ATIVIDADES CRIMINAIS</v>
      </c>
      <c r="L871" s="2">
        <v>1</v>
      </c>
    </row>
    <row r="872" spans="1:12" ht="15.75" customHeight="1" x14ac:dyDescent="0.25">
      <c r="A872" t="str">
        <f>CONCATENATE(B872,C872,D872,H872,I872,L872)</f>
        <v>132018FEMINICIDIO401</v>
      </c>
      <c r="B872" s="2">
        <v>1</v>
      </c>
      <c r="C872" s="2">
        <v>3</v>
      </c>
      <c r="D872" s="2">
        <v>2018</v>
      </c>
      <c r="E872" s="2" t="s">
        <v>124</v>
      </c>
      <c r="F872" s="2" t="s">
        <v>10</v>
      </c>
      <c r="G872" s="2" t="s">
        <v>28</v>
      </c>
      <c r="H872" s="2" t="s">
        <v>29</v>
      </c>
      <c r="I872" s="2">
        <v>40</v>
      </c>
      <c r="J872" s="2" t="str">
        <f>VLOOKUP(A872,'Cor da Pele e Motivacao'!$A$2:$I$11399,6, FALSE)</f>
        <v>Parda</v>
      </c>
      <c r="K872" s="2" t="str">
        <f>VLOOKUP(A872,'Cor da Pele e Motivacao'!$A$2:$I$11399,8, FALSE)</f>
        <v>FEMINICIDIO</v>
      </c>
      <c r="L872" s="2">
        <v>1</v>
      </c>
    </row>
    <row r="873" spans="1:12" ht="15.75" customHeight="1" x14ac:dyDescent="0.25">
      <c r="A873" t="str">
        <f>CONCATENATE(B873,C873,D873,H873,I873,L873)</f>
        <v>132018HOMICIDIO241</v>
      </c>
      <c r="B873" s="2">
        <v>1</v>
      </c>
      <c r="C873" s="2">
        <v>3</v>
      </c>
      <c r="D873" s="2">
        <v>2018</v>
      </c>
      <c r="E873" s="2" t="s">
        <v>24</v>
      </c>
      <c r="F873" s="2" t="s">
        <v>10</v>
      </c>
      <c r="G873" s="2" t="s">
        <v>11</v>
      </c>
      <c r="H873" s="2" t="s">
        <v>12</v>
      </c>
      <c r="I873" s="2">
        <v>24</v>
      </c>
      <c r="J873" s="2" t="str">
        <f>VLOOKUP(A873,'Cor da Pele e Motivacao'!$A$2:$I$11399,6, FALSE)</f>
        <v>Parda</v>
      </c>
      <c r="K873" s="2" t="str">
        <f>VLOOKUP(A873,'Cor da Pele e Motivacao'!$A$2:$I$11399,8, FALSE)</f>
        <v>ATIVIDADES CRIMINAIS</v>
      </c>
      <c r="L873" s="2">
        <v>1</v>
      </c>
    </row>
    <row r="874" spans="1:12" ht="15.75" customHeight="1" x14ac:dyDescent="0.25">
      <c r="A874" t="str">
        <f>CONCATENATE(B874,C874,D874,H874,I874,L874)</f>
        <v>132018HOMICIDIO171</v>
      </c>
      <c r="B874" s="2">
        <v>1</v>
      </c>
      <c r="C874" s="2">
        <v>3</v>
      </c>
      <c r="D874" s="2">
        <v>2018</v>
      </c>
      <c r="E874" s="2" t="s">
        <v>25</v>
      </c>
      <c r="F874" s="2" t="s">
        <v>25</v>
      </c>
      <c r="G874" s="2" t="s">
        <v>11</v>
      </c>
      <c r="H874" s="2" t="s">
        <v>12</v>
      </c>
      <c r="I874" s="2">
        <v>17</v>
      </c>
      <c r="J874" s="2" t="str">
        <f>VLOOKUP(A874,'Cor da Pele e Motivacao'!$A$2:$I$11399,6, FALSE)</f>
        <v>Parda</v>
      </c>
      <c r="K874" s="2" t="str">
        <f>VLOOKUP(A874,'Cor da Pele e Motivacao'!$A$2:$I$11399,8, FALSE)</f>
        <v>A DEFINIR</v>
      </c>
      <c r="L874" s="2">
        <v>1</v>
      </c>
    </row>
    <row r="875" spans="1:12" ht="15.75" customHeight="1" x14ac:dyDescent="0.25">
      <c r="A875" t="str">
        <f>CONCATENATE(B875,C875,D875,H875,I875,L875)</f>
        <v>132018HOMICIDIO291</v>
      </c>
      <c r="B875" s="2">
        <v>1</v>
      </c>
      <c r="C875" s="2">
        <v>3</v>
      </c>
      <c r="D875" s="2">
        <v>2018</v>
      </c>
      <c r="E875" s="2" t="s">
        <v>25</v>
      </c>
      <c r="F875" s="2" t="s">
        <v>25</v>
      </c>
      <c r="G875" s="2" t="s">
        <v>11</v>
      </c>
      <c r="H875" s="2" t="s">
        <v>12</v>
      </c>
      <c r="I875" s="2">
        <v>29</v>
      </c>
      <c r="J875" s="2" t="str">
        <f>VLOOKUP(A875,'Cor da Pele e Motivacao'!$A$2:$I$11399,6, FALSE)</f>
        <v>Parda</v>
      </c>
      <c r="K875" s="2" t="str">
        <f>VLOOKUP(A875,'Cor da Pele e Motivacao'!$A$2:$I$11399,8, FALSE)</f>
        <v>ATIVIDADES CRIMINAIS</v>
      </c>
      <c r="L875" s="2">
        <v>1</v>
      </c>
    </row>
    <row r="876" spans="1:12" ht="15.75" customHeight="1" x14ac:dyDescent="0.25">
      <c r="A876" t="str">
        <f>CONCATENATE(B876,C876,D876,H876,I876,L876)</f>
        <v>232018HOMICIDIO441</v>
      </c>
      <c r="B876" s="2">
        <v>2</v>
      </c>
      <c r="C876" s="2">
        <v>3</v>
      </c>
      <c r="D876" s="2">
        <v>2018</v>
      </c>
      <c r="E876" s="2" t="s">
        <v>153</v>
      </c>
      <c r="F876" s="2" t="s">
        <v>16</v>
      </c>
      <c r="G876" s="2" t="s">
        <v>11</v>
      </c>
      <c r="H876" s="2" t="s">
        <v>12</v>
      </c>
      <c r="I876" s="2">
        <v>44</v>
      </c>
      <c r="J876" s="2" t="str">
        <f>VLOOKUP(A876,'Cor da Pele e Motivacao'!$A$2:$I$11399,6, FALSE)</f>
        <v>Parda</v>
      </c>
      <c r="K876" s="2" t="str">
        <f>VLOOKUP(A876,'Cor da Pele e Motivacao'!$A$2:$I$11399,8, FALSE)</f>
        <v>ATIVIDADES CRIMINAIS</v>
      </c>
      <c r="L876" s="2">
        <v>1</v>
      </c>
    </row>
    <row r="877" spans="1:12" ht="15.75" customHeight="1" x14ac:dyDescent="0.25">
      <c r="A877" t="str">
        <f>CONCATENATE(B877,C877,D877,H877,I877,L877)</f>
        <v>232018HOMICIDIO391</v>
      </c>
      <c r="B877" s="2">
        <v>2</v>
      </c>
      <c r="C877" s="2">
        <v>3</v>
      </c>
      <c r="D877" s="2">
        <v>2018</v>
      </c>
      <c r="E877" s="2" t="s">
        <v>30</v>
      </c>
      <c r="F877" s="2" t="s">
        <v>10</v>
      </c>
      <c r="G877" s="2" t="s">
        <v>11</v>
      </c>
      <c r="H877" s="2" t="s">
        <v>12</v>
      </c>
      <c r="I877" s="2">
        <v>39</v>
      </c>
      <c r="J877" s="2" t="str">
        <f>VLOOKUP(A877,'Cor da Pele e Motivacao'!$A$2:$I$11399,6, FALSE)</f>
        <v>Parda</v>
      </c>
      <c r="K877" s="2" t="str">
        <f>VLOOKUP(A877,'Cor da Pele e Motivacao'!$A$2:$I$11399,8, FALSE)</f>
        <v>VIOLÊNCIA INTERPESSOAL</v>
      </c>
      <c r="L877" s="2">
        <v>1</v>
      </c>
    </row>
    <row r="878" spans="1:12" ht="15.75" customHeight="1" x14ac:dyDescent="0.25">
      <c r="A878" t="str">
        <f>CONCATENATE(B878,C878,D878,H878,I878,L878)</f>
        <v>232018HOMICIDIO191</v>
      </c>
      <c r="B878" s="2">
        <v>2</v>
      </c>
      <c r="C878" s="2">
        <v>3</v>
      </c>
      <c r="D878" s="2">
        <v>2018</v>
      </c>
      <c r="E878" s="2" t="s">
        <v>154</v>
      </c>
      <c r="F878" s="2" t="s">
        <v>16</v>
      </c>
      <c r="G878" s="2" t="s">
        <v>11</v>
      </c>
      <c r="H878" s="2" t="s">
        <v>12</v>
      </c>
      <c r="I878" s="2">
        <v>19</v>
      </c>
      <c r="J878" s="2" t="str">
        <f>VLOOKUP(A878,'Cor da Pele e Motivacao'!$A$2:$I$11399,6, FALSE)</f>
        <v>Parda</v>
      </c>
      <c r="K878" s="2" t="str">
        <f>VLOOKUP(A878,'Cor da Pele e Motivacao'!$A$2:$I$11399,8, FALSE)</f>
        <v>A DEFINIR</v>
      </c>
      <c r="L878" s="2">
        <v>1</v>
      </c>
    </row>
    <row r="879" spans="1:12" ht="15.75" customHeight="1" x14ac:dyDescent="0.25">
      <c r="A879" t="str">
        <f>CONCATENATE(B879,C879,D879,H879,I879,L879)</f>
        <v>232018HOMICIDIO391</v>
      </c>
      <c r="B879" s="2">
        <v>2</v>
      </c>
      <c r="C879" s="2">
        <v>3</v>
      </c>
      <c r="D879" s="2">
        <v>2018</v>
      </c>
      <c r="E879" s="2" t="s">
        <v>83</v>
      </c>
      <c r="F879" s="2" t="s">
        <v>14</v>
      </c>
      <c r="G879" s="2" t="s">
        <v>11</v>
      </c>
      <c r="H879" s="2" t="s">
        <v>12</v>
      </c>
      <c r="I879" s="2">
        <v>39</v>
      </c>
      <c r="J879" s="2" t="str">
        <f>VLOOKUP(A879,'Cor da Pele e Motivacao'!$A$2:$I$11399,6, FALSE)</f>
        <v>Parda</v>
      </c>
      <c r="K879" s="2" t="str">
        <f>VLOOKUP(A879,'Cor da Pele e Motivacao'!$A$2:$I$11399,8, FALSE)</f>
        <v>VIOLÊNCIA INTERPESSOAL</v>
      </c>
      <c r="L879" s="2">
        <v>1</v>
      </c>
    </row>
    <row r="880" spans="1:12" ht="15.75" customHeight="1" x14ac:dyDescent="0.25">
      <c r="A880" t="str">
        <f>CONCATENATE(B880,C880,D880,H880,I880,L880)</f>
        <v>232018HOMICIDIO151</v>
      </c>
      <c r="B880" s="2">
        <v>2</v>
      </c>
      <c r="C880" s="2">
        <v>3</v>
      </c>
      <c r="D880" s="2">
        <v>2018</v>
      </c>
      <c r="E880" s="2" t="s">
        <v>78</v>
      </c>
      <c r="F880" s="2" t="s">
        <v>14</v>
      </c>
      <c r="G880" s="2" t="s">
        <v>11</v>
      </c>
      <c r="H880" s="2" t="s">
        <v>12</v>
      </c>
      <c r="I880" s="2">
        <v>15</v>
      </c>
      <c r="J880" s="2" t="str">
        <f>VLOOKUP(A880,'Cor da Pele e Motivacao'!$A$2:$I$11399,6, FALSE)</f>
        <v>Parda</v>
      </c>
      <c r="K880" s="2" t="str">
        <f>VLOOKUP(A880,'Cor da Pele e Motivacao'!$A$2:$I$11399,8, FALSE)</f>
        <v>ATIVIDADES CRIMINAIS</v>
      </c>
      <c r="L880" s="2">
        <v>1</v>
      </c>
    </row>
    <row r="881" spans="1:12" ht="15.75" customHeight="1" x14ac:dyDescent="0.25">
      <c r="A881" t="str">
        <f>CONCATENATE(B881,C881,D881,H881,I881,L881)</f>
        <v>232018HOMICIDIO201</v>
      </c>
      <c r="B881" s="2">
        <v>2</v>
      </c>
      <c r="C881" s="2">
        <v>3</v>
      </c>
      <c r="D881" s="2">
        <v>2018</v>
      </c>
      <c r="E881" s="2" t="s">
        <v>78</v>
      </c>
      <c r="F881" s="2" t="s">
        <v>14</v>
      </c>
      <c r="G881" s="2" t="s">
        <v>11</v>
      </c>
      <c r="H881" s="2" t="s">
        <v>12</v>
      </c>
      <c r="I881" s="2">
        <v>20</v>
      </c>
      <c r="J881" s="2" t="str">
        <f>VLOOKUP(A881,'Cor da Pele e Motivacao'!$A$2:$I$11399,6, FALSE)</f>
        <v>Parda</v>
      </c>
      <c r="K881" s="2" t="str">
        <f>VLOOKUP(A881,'Cor da Pele e Motivacao'!$A$2:$I$11399,8, FALSE)</f>
        <v>ATIVIDADES CRIMINAIS</v>
      </c>
      <c r="L881" s="2">
        <v>1</v>
      </c>
    </row>
    <row r="882" spans="1:12" ht="15.75" customHeight="1" x14ac:dyDescent="0.25">
      <c r="A882" t="str">
        <f>CONCATENATE(B882,C882,D882,H882,I882,L882)</f>
        <v>232018HOMICIDIO271</v>
      </c>
      <c r="B882" s="2">
        <v>2</v>
      </c>
      <c r="C882" s="2">
        <v>3</v>
      </c>
      <c r="D882" s="2">
        <v>2018</v>
      </c>
      <c r="E882" s="2" t="s">
        <v>20</v>
      </c>
      <c r="F882" s="2" t="s">
        <v>14</v>
      </c>
      <c r="G882" s="2" t="s">
        <v>11</v>
      </c>
      <c r="H882" s="2" t="s">
        <v>12</v>
      </c>
      <c r="I882" s="2">
        <v>27</v>
      </c>
      <c r="J882" s="2" t="str">
        <f>VLOOKUP(A882,'Cor da Pele e Motivacao'!$A$2:$I$11399,6, FALSE)</f>
        <v>Parda</v>
      </c>
      <c r="K882" s="2" t="str">
        <f>VLOOKUP(A882,'Cor da Pele e Motivacao'!$A$2:$I$11399,8, FALSE)</f>
        <v>A DEFINIR</v>
      </c>
      <c r="L882" s="2">
        <v>1</v>
      </c>
    </row>
    <row r="883" spans="1:12" ht="15.75" customHeight="1" x14ac:dyDescent="0.25">
      <c r="A883" t="str">
        <f>CONCATENATE(B883,C883,D883,H883,I883,L883)</f>
        <v>232018HOMICIDIO231</v>
      </c>
      <c r="B883" s="2">
        <v>2</v>
      </c>
      <c r="C883" s="2">
        <v>3</v>
      </c>
      <c r="D883" s="2">
        <v>2018</v>
      </c>
      <c r="E883" s="2" t="s">
        <v>24</v>
      </c>
      <c r="F883" s="2" t="s">
        <v>10</v>
      </c>
      <c r="G883" s="2" t="s">
        <v>11</v>
      </c>
      <c r="H883" s="2" t="s">
        <v>12</v>
      </c>
      <c r="I883" s="2">
        <v>23</v>
      </c>
      <c r="J883" s="2" t="str">
        <f>VLOOKUP(A883,'Cor da Pele e Motivacao'!$A$2:$I$11399,6, FALSE)</f>
        <v>Parda</v>
      </c>
      <c r="K883" s="2" t="str">
        <f>VLOOKUP(A883,'Cor da Pele e Motivacao'!$A$2:$I$11399,8, FALSE)</f>
        <v>ATIVIDADES CRIMINAIS</v>
      </c>
      <c r="L883" s="2">
        <v>1</v>
      </c>
    </row>
    <row r="884" spans="1:12" ht="15.75" customHeight="1" x14ac:dyDescent="0.25">
      <c r="A884" t="str">
        <f>CONCATENATE(B884,C884,D884,H884,I884,L884)</f>
        <v>232018HOMICIDIO351</v>
      </c>
      <c r="B884" s="2">
        <v>2</v>
      </c>
      <c r="C884" s="2">
        <v>3</v>
      </c>
      <c r="D884" s="2">
        <v>2018</v>
      </c>
      <c r="E884" s="2" t="s">
        <v>24</v>
      </c>
      <c r="F884" s="2" t="s">
        <v>10</v>
      </c>
      <c r="G884" s="2" t="s">
        <v>11</v>
      </c>
      <c r="H884" s="2" t="s">
        <v>12</v>
      </c>
      <c r="I884" s="2">
        <v>35</v>
      </c>
      <c r="J884" s="2" t="str">
        <f>VLOOKUP(A884,'Cor da Pele e Motivacao'!$A$2:$I$11399,6, FALSE)</f>
        <v>Parda</v>
      </c>
      <c r="K884" s="2" t="str">
        <f>VLOOKUP(A884,'Cor da Pele e Motivacao'!$A$2:$I$11399,8, FALSE)</f>
        <v>ATIVIDADES CRIMINAIS</v>
      </c>
      <c r="L884" s="2">
        <v>1</v>
      </c>
    </row>
    <row r="885" spans="1:12" ht="15.75" customHeight="1" x14ac:dyDescent="0.25">
      <c r="A885" t="str">
        <f>CONCATENATE(B885,C885,D885,H885,I885,L885)</f>
        <v>232018HOMICIDIO141</v>
      </c>
      <c r="B885" s="2">
        <v>2</v>
      </c>
      <c r="C885" s="2">
        <v>3</v>
      </c>
      <c r="D885" s="2">
        <v>2018</v>
      </c>
      <c r="E885" s="2" t="s">
        <v>25</v>
      </c>
      <c r="F885" s="2" t="s">
        <v>25</v>
      </c>
      <c r="G885" s="2" t="s">
        <v>11</v>
      </c>
      <c r="H885" s="2" t="s">
        <v>12</v>
      </c>
      <c r="I885" s="2">
        <v>14</v>
      </c>
      <c r="J885" s="2" t="str">
        <f>VLOOKUP(A885,'Cor da Pele e Motivacao'!$A$2:$I$11399,6, FALSE)</f>
        <v>Parda</v>
      </c>
      <c r="K885" s="2" t="str">
        <f>VLOOKUP(A885,'Cor da Pele e Motivacao'!$A$2:$I$11399,8, FALSE)</f>
        <v>ATIVIDADES CRIMINAIS</v>
      </c>
      <c r="L885" s="2">
        <v>1</v>
      </c>
    </row>
    <row r="886" spans="1:12" ht="15.75" customHeight="1" x14ac:dyDescent="0.25">
      <c r="A886" t="str">
        <f>CONCATENATE(B886,C886,D886,H886,I886,L886)</f>
        <v>232018HOMICIDIO211</v>
      </c>
      <c r="B886" s="2">
        <v>2</v>
      </c>
      <c r="C886" s="2">
        <v>3</v>
      </c>
      <c r="D886" s="2">
        <v>2018</v>
      </c>
      <c r="E886" s="2" t="s">
        <v>25</v>
      </c>
      <c r="F886" s="2" t="s">
        <v>25</v>
      </c>
      <c r="G886" s="2" t="s">
        <v>11</v>
      </c>
      <c r="H886" s="2" t="s">
        <v>12</v>
      </c>
      <c r="I886" s="2">
        <v>21</v>
      </c>
      <c r="J886" s="2" t="str">
        <f>VLOOKUP(A886,'Cor da Pele e Motivacao'!$A$2:$I$11399,6, FALSE)</f>
        <v>Parda</v>
      </c>
      <c r="K886" s="2" t="str">
        <f>VLOOKUP(A886,'Cor da Pele e Motivacao'!$A$2:$I$11399,8, FALSE)</f>
        <v>A DEFINIR</v>
      </c>
      <c r="L886" s="2">
        <v>1</v>
      </c>
    </row>
    <row r="887" spans="1:12" ht="15.75" customHeight="1" x14ac:dyDescent="0.25">
      <c r="A887" t="str">
        <f>CONCATENATE(B887,C887,D887,H887,I887,L887)</f>
        <v>232018HOMICIDIO271</v>
      </c>
      <c r="B887" s="2">
        <v>2</v>
      </c>
      <c r="C887" s="2">
        <v>3</v>
      </c>
      <c r="D887" s="2">
        <v>2018</v>
      </c>
      <c r="E887" s="2" t="s">
        <v>25</v>
      </c>
      <c r="F887" s="2" t="s">
        <v>25</v>
      </c>
      <c r="G887" s="2" t="s">
        <v>11</v>
      </c>
      <c r="H887" s="2" t="s">
        <v>12</v>
      </c>
      <c r="I887" s="2">
        <v>27</v>
      </c>
      <c r="J887" s="2" t="str">
        <f>VLOOKUP(A887,'Cor da Pele e Motivacao'!$A$2:$I$11399,6, FALSE)</f>
        <v>Parda</v>
      </c>
      <c r="K887" s="2" t="str">
        <f>VLOOKUP(A887,'Cor da Pele e Motivacao'!$A$2:$I$11399,8, FALSE)</f>
        <v>A DEFINIR</v>
      </c>
      <c r="L887" s="2">
        <v>1</v>
      </c>
    </row>
    <row r="888" spans="1:12" ht="15.75" customHeight="1" x14ac:dyDescent="0.25">
      <c r="A888" t="str">
        <f>CONCATENATE(B888,C888,D888,H888,I888,L888)</f>
        <v>232018HOMICIDIO291</v>
      </c>
      <c r="B888" s="2">
        <v>2</v>
      </c>
      <c r="C888" s="2">
        <v>3</v>
      </c>
      <c r="D888" s="2">
        <v>2018</v>
      </c>
      <c r="E888" s="2" t="s">
        <v>25</v>
      </c>
      <c r="F888" s="2" t="s">
        <v>25</v>
      </c>
      <c r="G888" s="2" t="s">
        <v>11</v>
      </c>
      <c r="H888" s="2" t="s">
        <v>12</v>
      </c>
      <c r="I888" s="2">
        <v>29</v>
      </c>
      <c r="J888" s="2" t="str">
        <f>VLOOKUP(A888,'Cor da Pele e Motivacao'!$A$2:$I$11399,6, FALSE)</f>
        <v>Parda</v>
      </c>
      <c r="K888" s="2" t="str">
        <f>VLOOKUP(A888,'Cor da Pele e Motivacao'!$A$2:$I$11399,8, FALSE)</f>
        <v>VIOLÊNCIA INTERPESSOAL</v>
      </c>
      <c r="L888" s="2">
        <v>1</v>
      </c>
    </row>
    <row r="889" spans="1:12" ht="15.75" customHeight="1" x14ac:dyDescent="0.25">
      <c r="A889" t="str">
        <f>CONCATENATE(B889,C889,D889,H889,I889,L889)</f>
        <v>232018HOMICIDIO581</v>
      </c>
      <c r="B889" s="2">
        <v>2</v>
      </c>
      <c r="C889" s="2">
        <v>3</v>
      </c>
      <c r="D889" s="2">
        <v>2018</v>
      </c>
      <c r="E889" s="2" t="s">
        <v>37</v>
      </c>
      <c r="F889" s="2" t="s">
        <v>22</v>
      </c>
      <c r="G889" s="2" t="s">
        <v>11</v>
      </c>
      <c r="H889" s="2" t="s">
        <v>12</v>
      </c>
      <c r="I889" s="2">
        <v>58</v>
      </c>
      <c r="J889" s="2" t="str">
        <f>VLOOKUP(A889,'Cor da Pele e Motivacao'!$A$2:$I$11399,6, FALSE)</f>
        <v>Parda</v>
      </c>
      <c r="K889" s="2" t="str">
        <f>VLOOKUP(A889,'Cor da Pele e Motivacao'!$A$2:$I$11399,8, FALSE)</f>
        <v>VIOLÊNCIA INTERPESSOAL</v>
      </c>
      <c r="L889" s="2">
        <v>1</v>
      </c>
    </row>
    <row r="890" spans="1:12" ht="15.75" customHeight="1" x14ac:dyDescent="0.25">
      <c r="A890" t="str">
        <f>CONCATENATE(B890,C890,D890,H890,I890,L890)</f>
        <v>232018HOMICIDIO201</v>
      </c>
      <c r="B890" s="2">
        <v>2</v>
      </c>
      <c r="C890" s="2">
        <v>3</v>
      </c>
      <c r="D890" s="2">
        <v>2018</v>
      </c>
      <c r="E890" s="2" t="s">
        <v>108</v>
      </c>
      <c r="F890" s="2" t="s">
        <v>16</v>
      </c>
      <c r="G890" s="2" t="s">
        <v>11</v>
      </c>
      <c r="H890" s="2" t="s">
        <v>12</v>
      </c>
      <c r="I890" s="2">
        <v>20</v>
      </c>
      <c r="J890" s="2" t="str">
        <f>VLOOKUP(A890,'Cor da Pele e Motivacao'!$A$2:$I$11399,6, FALSE)</f>
        <v>Parda</v>
      </c>
      <c r="K890" s="2" t="str">
        <f>VLOOKUP(A890,'Cor da Pele e Motivacao'!$A$2:$I$11399,8, FALSE)</f>
        <v>ATIVIDADES CRIMINAIS</v>
      </c>
      <c r="L890" s="2">
        <v>1</v>
      </c>
    </row>
    <row r="891" spans="1:12" ht="15.75" customHeight="1" x14ac:dyDescent="0.25">
      <c r="A891" t="str">
        <f>CONCATENATE(B891,C891,D891,H891,I891,L891)</f>
        <v>332018HOMICIDIO171</v>
      </c>
      <c r="B891" s="2">
        <v>3</v>
      </c>
      <c r="C891" s="2">
        <v>3</v>
      </c>
      <c r="D891" s="2">
        <v>2018</v>
      </c>
      <c r="E891" s="2" t="s">
        <v>66</v>
      </c>
      <c r="F891" s="2" t="s">
        <v>16</v>
      </c>
      <c r="G891" s="2" t="s">
        <v>11</v>
      </c>
      <c r="H891" s="2" t="s">
        <v>12</v>
      </c>
      <c r="I891" s="2">
        <v>17</v>
      </c>
      <c r="J891" s="2" t="str">
        <f>VLOOKUP(A891,'Cor da Pele e Motivacao'!$A$2:$I$11399,6, FALSE)</f>
        <v>Branca</v>
      </c>
      <c r="K891" s="2" t="str">
        <f>VLOOKUP(A891,'Cor da Pele e Motivacao'!$A$2:$I$11399,8, FALSE)</f>
        <v>VIOLÊNCIA INTERPESSOAL</v>
      </c>
      <c r="L891" s="2">
        <v>1</v>
      </c>
    </row>
    <row r="892" spans="1:12" ht="15.75" customHeight="1" x14ac:dyDescent="0.25">
      <c r="A892" t="str">
        <f>CONCATENATE(B892,C892,D892,H892,I892,L892)</f>
        <v>332018HOMICIDIO271</v>
      </c>
      <c r="B892" s="2">
        <v>3</v>
      </c>
      <c r="C892" s="2">
        <v>3</v>
      </c>
      <c r="D892" s="2">
        <v>2018</v>
      </c>
      <c r="E892" s="2" t="s">
        <v>13</v>
      </c>
      <c r="F892" s="2" t="s">
        <v>14</v>
      </c>
      <c r="G892" s="2" t="s">
        <v>11</v>
      </c>
      <c r="H892" s="2" t="s">
        <v>12</v>
      </c>
      <c r="I892" s="2">
        <v>27</v>
      </c>
      <c r="J892" s="2" t="str">
        <f>VLOOKUP(A892,'Cor da Pele e Motivacao'!$A$2:$I$11399,6, FALSE)</f>
        <v>Parda</v>
      </c>
      <c r="K892" s="2" t="str">
        <f>VLOOKUP(A892,'Cor da Pele e Motivacao'!$A$2:$I$11399,8, FALSE)</f>
        <v>VIOLÊNCIA INTERPESSOAL</v>
      </c>
      <c r="L892" s="2">
        <v>1</v>
      </c>
    </row>
    <row r="893" spans="1:12" ht="15.75" customHeight="1" x14ac:dyDescent="0.25">
      <c r="A893" t="str">
        <f>CONCATENATE(B893,C893,D893,H893,I893,L893)</f>
        <v>332018HOMICIDIO151</v>
      </c>
      <c r="B893" s="2">
        <v>3</v>
      </c>
      <c r="C893" s="2">
        <v>3</v>
      </c>
      <c r="D893" s="2">
        <v>2018</v>
      </c>
      <c r="E893" s="2" t="s">
        <v>42</v>
      </c>
      <c r="F893" s="2" t="s">
        <v>16</v>
      </c>
      <c r="G893" s="2" t="s">
        <v>11</v>
      </c>
      <c r="H893" s="2" t="s">
        <v>12</v>
      </c>
      <c r="I893" s="2">
        <v>15</v>
      </c>
      <c r="J893" s="2" t="str">
        <f>VLOOKUP(A893,'Cor da Pele e Motivacao'!$A$2:$I$11399,6, FALSE)</f>
        <v>Parda</v>
      </c>
      <c r="K893" s="2" t="str">
        <f>VLOOKUP(A893,'Cor da Pele e Motivacao'!$A$2:$I$11399,8, FALSE)</f>
        <v>ATIVIDADES CRIMINAIS</v>
      </c>
      <c r="L893" s="2">
        <v>1</v>
      </c>
    </row>
    <row r="894" spans="1:12" ht="15.75" customHeight="1" x14ac:dyDescent="0.25">
      <c r="A894" t="str">
        <f>CONCATENATE(B894,C894,D894,H894,I894,L894)</f>
        <v>332018HOMICIDIO281</v>
      </c>
      <c r="B894" s="2">
        <v>3</v>
      </c>
      <c r="C894" s="2">
        <v>3</v>
      </c>
      <c r="D894" s="2">
        <v>2018</v>
      </c>
      <c r="E894" s="2" t="s">
        <v>155</v>
      </c>
      <c r="F894" s="2" t="s">
        <v>10</v>
      </c>
      <c r="G894" s="2" t="s">
        <v>11</v>
      </c>
      <c r="H894" s="2" t="s">
        <v>12</v>
      </c>
      <c r="I894" s="2">
        <v>28</v>
      </c>
      <c r="J894" s="2" t="str">
        <f>VLOOKUP(A894,'Cor da Pele e Motivacao'!$A$2:$I$11399,6, FALSE)</f>
        <v>Negra</v>
      </c>
      <c r="K894" s="2" t="str">
        <f>VLOOKUP(A894,'Cor da Pele e Motivacao'!$A$2:$I$11399,8, FALSE)</f>
        <v>ATIVIDADES CRIMINAIS</v>
      </c>
      <c r="L894" s="2">
        <v>1</v>
      </c>
    </row>
    <row r="895" spans="1:12" ht="15.75" customHeight="1" x14ac:dyDescent="0.25">
      <c r="A895" t="str">
        <f>CONCATENATE(B895,C895,D895,H895,I895,L895)</f>
        <v>332018HOMICIDIO281</v>
      </c>
      <c r="B895" s="2">
        <v>3</v>
      </c>
      <c r="C895" s="2">
        <v>3</v>
      </c>
      <c r="D895" s="2">
        <v>2018</v>
      </c>
      <c r="E895" s="2" t="s">
        <v>19</v>
      </c>
      <c r="F895" s="2" t="s">
        <v>14</v>
      </c>
      <c r="G895" s="2" t="s">
        <v>11</v>
      </c>
      <c r="H895" s="2" t="s">
        <v>12</v>
      </c>
      <c r="I895" s="2">
        <v>28</v>
      </c>
      <c r="J895" s="2" t="str">
        <f>VLOOKUP(A895,'Cor da Pele e Motivacao'!$A$2:$I$11399,6, FALSE)</f>
        <v>Negra</v>
      </c>
      <c r="K895" s="2" t="str">
        <f>VLOOKUP(A895,'Cor da Pele e Motivacao'!$A$2:$I$11399,8, FALSE)</f>
        <v>ATIVIDADES CRIMINAIS</v>
      </c>
      <c r="L895" s="2">
        <v>1</v>
      </c>
    </row>
    <row r="896" spans="1:12" ht="15.75" customHeight="1" x14ac:dyDescent="0.25">
      <c r="A896" t="str">
        <f>CONCATENATE(B896,C896,D896,H896,I896,L896)</f>
        <v>332018HOMICIDIO141</v>
      </c>
      <c r="B896" s="2">
        <v>3</v>
      </c>
      <c r="C896" s="2">
        <v>3</v>
      </c>
      <c r="D896" s="2">
        <v>2018</v>
      </c>
      <c r="E896" s="2" t="s">
        <v>104</v>
      </c>
      <c r="F896" s="2" t="s">
        <v>22</v>
      </c>
      <c r="G896" s="2" t="s">
        <v>11</v>
      </c>
      <c r="H896" s="2" t="s">
        <v>12</v>
      </c>
      <c r="I896" s="2">
        <v>14</v>
      </c>
      <c r="J896" s="2" t="str">
        <f>VLOOKUP(A896,'Cor da Pele e Motivacao'!$A$2:$I$11399,6, FALSE)</f>
        <v>Negra</v>
      </c>
      <c r="K896" s="2" t="str">
        <f>VLOOKUP(A896,'Cor da Pele e Motivacao'!$A$2:$I$11399,8, FALSE)</f>
        <v>ATIVIDADES CRIMINAIS</v>
      </c>
      <c r="L896" s="2">
        <v>1</v>
      </c>
    </row>
    <row r="897" spans="1:12" ht="15.75" customHeight="1" x14ac:dyDescent="0.25">
      <c r="A897" t="str">
        <f>CONCATENATE(B897,C897,D897,H897,I897,L897)</f>
        <v>332018HOMICIDIO1</v>
      </c>
      <c r="B897" s="2">
        <v>3</v>
      </c>
      <c r="C897" s="2">
        <v>3</v>
      </c>
      <c r="D897" s="2">
        <v>2018</v>
      </c>
      <c r="E897" s="2" t="s">
        <v>23</v>
      </c>
      <c r="F897" s="2" t="s">
        <v>14</v>
      </c>
      <c r="G897" s="2" t="s">
        <v>11</v>
      </c>
      <c r="H897" s="2" t="s">
        <v>12</v>
      </c>
      <c r="I897" s="2"/>
      <c r="J897" s="2" t="str">
        <f>VLOOKUP(A897,'Cor da Pele e Motivacao'!$A$2:$I$11399,6, FALSE)</f>
        <v>NAO INFORMADO</v>
      </c>
      <c r="K897" s="2" t="str">
        <f>VLOOKUP(A897,'Cor da Pele e Motivacao'!$A$2:$I$11399,8, FALSE)</f>
        <v>A DEFINIR</v>
      </c>
      <c r="L897" s="2">
        <v>1</v>
      </c>
    </row>
    <row r="898" spans="1:12" ht="15.75" customHeight="1" x14ac:dyDescent="0.25">
      <c r="A898" t="str">
        <f>CONCATENATE(B898,C898,D898,H898,I898,L898)</f>
        <v>332018HOMICIDIO221</v>
      </c>
      <c r="B898" s="2">
        <v>3</v>
      </c>
      <c r="C898" s="2">
        <v>3</v>
      </c>
      <c r="D898" s="2">
        <v>2018</v>
      </c>
      <c r="E898" s="2" t="s">
        <v>101</v>
      </c>
      <c r="F898" s="2" t="s">
        <v>22</v>
      </c>
      <c r="G898" s="2" t="s">
        <v>11</v>
      </c>
      <c r="H898" s="2" t="s">
        <v>12</v>
      </c>
      <c r="I898" s="2">
        <v>22</v>
      </c>
      <c r="J898" s="2" t="str">
        <f>VLOOKUP(A898,'Cor da Pele e Motivacao'!$A$2:$I$11399,6, FALSE)</f>
        <v>Parda</v>
      </c>
      <c r="K898" s="2" t="str">
        <f>VLOOKUP(A898,'Cor da Pele e Motivacao'!$A$2:$I$11399,8, FALSE)</f>
        <v>ATIVIDADES CRIMINAIS</v>
      </c>
      <c r="L898" s="2">
        <v>1</v>
      </c>
    </row>
    <row r="899" spans="1:12" ht="15.75" customHeight="1" x14ac:dyDescent="0.25">
      <c r="A899" t="str">
        <f>CONCATENATE(B899,C899,D899,H899,I899,L899)</f>
        <v>332018HOMICIDIO211</v>
      </c>
      <c r="B899" s="2">
        <v>3</v>
      </c>
      <c r="C899" s="2">
        <v>3</v>
      </c>
      <c r="D899" s="2">
        <v>2018</v>
      </c>
      <c r="E899" s="2" t="s">
        <v>25</v>
      </c>
      <c r="F899" s="2" t="s">
        <v>25</v>
      </c>
      <c r="G899" s="2" t="s">
        <v>11</v>
      </c>
      <c r="H899" s="2" t="s">
        <v>12</v>
      </c>
      <c r="I899" s="2">
        <v>21</v>
      </c>
      <c r="J899" s="2" t="str">
        <f>VLOOKUP(A899,'Cor da Pele e Motivacao'!$A$2:$I$11399,6, FALSE)</f>
        <v>Parda</v>
      </c>
      <c r="K899" s="2" t="str">
        <f>VLOOKUP(A899,'Cor da Pele e Motivacao'!$A$2:$I$11399,8, FALSE)</f>
        <v>ATIVIDADES CRIMINAIS</v>
      </c>
      <c r="L899" s="2">
        <v>1</v>
      </c>
    </row>
    <row r="900" spans="1:12" ht="15.75" customHeight="1" x14ac:dyDescent="0.25">
      <c r="A900" t="str">
        <f>CONCATENATE(B900,C900,D900,H900,I900,L900)</f>
        <v>332018HOMICIDIO261</v>
      </c>
      <c r="B900" s="2">
        <v>3</v>
      </c>
      <c r="C900" s="2">
        <v>3</v>
      </c>
      <c r="D900" s="2">
        <v>2018</v>
      </c>
      <c r="E900" s="2" t="s">
        <v>25</v>
      </c>
      <c r="F900" s="2" t="s">
        <v>25</v>
      </c>
      <c r="G900" s="2" t="s">
        <v>11</v>
      </c>
      <c r="H900" s="2" t="s">
        <v>12</v>
      </c>
      <c r="I900" s="2">
        <v>26</v>
      </c>
      <c r="J900" s="2" t="str">
        <f>VLOOKUP(A900,'Cor da Pele e Motivacao'!$A$2:$I$11399,6, FALSE)</f>
        <v>Parda</v>
      </c>
      <c r="K900" s="2" t="str">
        <f>VLOOKUP(A900,'Cor da Pele e Motivacao'!$A$2:$I$11399,8, FALSE)</f>
        <v>ATIVIDADES CRIMINAIS</v>
      </c>
      <c r="L900" s="2">
        <v>1</v>
      </c>
    </row>
    <row r="901" spans="1:12" ht="15.75" customHeight="1" x14ac:dyDescent="0.25">
      <c r="A901" t="str">
        <f>CONCATENATE(B901,C901,D901,H901,I901,L901)</f>
        <v>332018HOMICIDIO301</v>
      </c>
      <c r="B901" s="2">
        <v>3</v>
      </c>
      <c r="C901" s="2">
        <v>3</v>
      </c>
      <c r="D901" s="2">
        <v>2018</v>
      </c>
      <c r="E901" s="2" t="s">
        <v>25</v>
      </c>
      <c r="F901" s="2" t="s">
        <v>25</v>
      </c>
      <c r="G901" s="2" t="s">
        <v>11</v>
      </c>
      <c r="H901" s="2" t="s">
        <v>12</v>
      </c>
      <c r="I901" s="2">
        <v>30</v>
      </c>
      <c r="J901" s="2" t="str">
        <f>VLOOKUP(A901,'Cor da Pele e Motivacao'!$A$2:$I$11399,6, FALSE)</f>
        <v>Parda</v>
      </c>
      <c r="K901" s="2" t="str">
        <f>VLOOKUP(A901,'Cor da Pele e Motivacao'!$A$2:$I$11399,8, FALSE)</f>
        <v>A DEFINIR</v>
      </c>
      <c r="L901" s="2">
        <v>1</v>
      </c>
    </row>
    <row r="902" spans="1:12" ht="15.75" customHeight="1" x14ac:dyDescent="0.25">
      <c r="A902" t="str">
        <f>CONCATENATE(B902,C902,D902,H902,I902,L902)</f>
        <v>332018HOMICIDIO1</v>
      </c>
      <c r="B902" s="2">
        <v>3</v>
      </c>
      <c r="C902" s="2">
        <v>3</v>
      </c>
      <c r="D902" s="2">
        <v>2018</v>
      </c>
      <c r="E902" s="2" t="s">
        <v>25</v>
      </c>
      <c r="F902" s="2" t="s">
        <v>25</v>
      </c>
      <c r="G902" s="2" t="s">
        <v>11</v>
      </c>
      <c r="H902" s="2" t="s">
        <v>12</v>
      </c>
      <c r="I902" s="2"/>
      <c r="J902" s="2" t="str">
        <f>VLOOKUP(A902,'Cor da Pele e Motivacao'!$A$2:$I$11399,6, FALSE)</f>
        <v>NAO INFORMADO</v>
      </c>
      <c r="K902" s="2" t="str">
        <f>VLOOKUP(A902,'Cor da Pele e Motivacao'!$A$2:$I$11399,8, FALSE)</f>
        <v>A DEFINIR</v>
      </c>
      <c r="L902" s="2">
        <v>1</v>
      </c>
    </row>
    <row r="903" spans="1:12" ht="15.75" customHeight="1" x14ac:dyDescent="0.25">
      <c r="A903" t="str">
        <f>CONCATENATE(B903,C903,D903,H903,I903,L903)</f>
        <v>332018HOMICIDIO161</v>
      </c>
      <c r="B903" s="2">
        <v>3</v>
      </c>
      <c r="C903" s="2">
        <v>3</v>
      </c>
      <c r="D903" s="2">
        <v>2018</v>
      </c>
      <c r="E903" s="2" t="s">
        <v>81</v>
      </c>
      <c r="F903" s="2" t="s">
        <v>22</v>
      </c>
      <c r="G903" s="2" t="s">
        <v>11</v>
      </c>
      <c r="H903" s="2" t="s">
        <v>12</v>
      </c>
      <c r="I903" s="2">
        <v>16</v>
      </c>
      <c r="J903" s="2" t="str">
        <f>VLOOKUP(A903,'Cor da Pele e Motivacao'!$A$2:$I$11399,6, FALSE)</f>
        <v>Parda</v>
      </c>
      <c r="K903" s="2" t="str">
        <f>VLOOKUP(A903,'Cor da Pele e Motivacao'!$A$2:$I$11399,8, FALSE)</f>
        <v>ATIVIDADES CRIMINAIS</v>
      </c>
      <c r="L903" s="2">
        <v>1</v>
      </c>
    </row>
    <row r="904" spans="1:12" ht="15.75" customHeight="1" x14ac:dyDescent="0.25">
      <c r="A904" t="str">
        <f>CONCATENATE(B904,C904,D904,H904,I904,L904)</f>
        <v>332018HOMICIDIO181</v>
      </c>
      <c r="B904" s="2">
        <v>3</v>
      </c>
      <c r="C904" s="2">
        <v>3</v>
      </c>
      <c r="D904" s="2">
        <v>2018</v>
      </c>
      <c r="E904" s="2" t="s">
        <v>81</v>
      </c>
      <c r="F904" s="2" t="s">
        <v>22</v>
      </c>
      <c r="G904" s="2" t="s">
        <v>11</v>
      </c>
      <c r="H904" s="2" t="s">
        <v>12</v>
      </c>
      <c r="I904" s="2">
        <v>18</v>
      </c>
      <c r="J904" s="2" t="str">
        <f>VLOOKUP(A904,'Cor da Pele e Motivacao'!$A$2:$I$11399,6, FALSE)</f>
        <v>Negra</v>
      </c>
      <c r="K904" s="2" t="str">
        <f>VLOOKUP(A904,'Cor da Pele e Motivacao'!$A$2:$I$11399,8, FALSE)</f>
        <v>ATIVIDADES CRIMINAIS</v>
      </c>
      <c r="L904" s="2">
        <v>1</v>
      </c>
    </row>
    <row r="905" spans="1:12" ht="15.75" customHeight="1" x14ac:dyDescent="0.25">
      <c r="A905" t="str">
        <f>CONCATENATE(B905,C905,D905,H905,I905,L905)</f>
        <v>332018HOMICIDIO391</v>
      </c>
      <c r="B905" s="2">
        <v>3</v>
      </c>
      <c r="C905" s="2">
        <v>3</v>
      </c>
      <c r="D905" s="2">
        <v>2018</v>
      </c>
      <c r="E905" s="2" t="s">
        <v>156</v>
      </c>
      <c r="F905" s="2" t="s">
        <v>10</v>
      </c>
      <c r="G905" s="2" t="s">
        <v>28</v>
      </c>
      <c r="H905" s="2" t="s">
        <v>12</v>
      </c>
      <c r="I905" s="2">
        <v>39</v>
      </c>
      <c r="J905" s="2" t="str">
        <f>VLOOKUP(A905,'Cor da Pele e Motivacao'!$A$2:$I$11399,6, FALSE)</f>
        <v>Parda</v>
      </c>
      <c r="K905" s="2" t="str">
        <f>VLOOKUP(A905,'Cor da Pele e Motivacao'!$A$2:$I$11399,8, FALSE)</f>
        <v>VIOLÊNCIA INTERPESSOAL</v>
      </c>
      <c r="L905" s="2">
        <v>1</v>
      </c>
    </row>
    <row r="906" spans="1:12" ht="15.75" customHeight="1" x14ac:dyDescent="0.25">
      <c r="A906" t="str">
        <f>CONCATENATE(B906,C906,D906,H906,I906,L906)</f>
        <v>332018HOMICIDIO221</v>
      </c>
      <c r="B906" s="2">
        <v>3</v>
      </c>
      <c r="C906" s="2">
        <v>3</v>
      </c>
      <c r="D906" s="2">
        <v>2018</v>
      </c>
      <c r="E906" s="2" t="s">
        <v>27</v>
      </c>
      <c r="F906" s="2" t="s">
        <v>14</v>
      </c>
      <c r="G906" s="2" t="s">
        <v>11</v>
      </c>
      <c r="H906" s="2" t="s">
        <v>12</v>
      </c>
      <c r="I906" s="2">
        <v>22</v>
      </c>
      <c r="J906" s="2" t="str">
        <f>VLOOKUP(A906,'Cor da Pele e Motivacao'!$A$2:$I$11399,6, FALSE)</f>
        <v>Parda</v>
      </c>
      <c r="K906" s="2" t="str">
        <f>VLOOKUP(A906,'Cor da Pele e Motivacao'!$A$2:$I$11399,8, FALSE)</f>
        <v>ATIVIDADES CRIMINAIS</v>
      </c>
      <c r="L906" s="2">
        <v>1</v>
      </c>
    </row>
    <row r="907" spans="1:12" ht="15.75" customHeight="1" x14ac:dyDescent="0.25">
      <c r="A907" t="str">
        <f>CONCATENATE(B907,C907,D907,H907,I907,L907)</f>
        <v>332018HOMICIDIO311</v>
      </c>
      <c r="B907" s="2">
        <v>3</v>
      </c>
      <c r="C907" s="2">
        <v>3</v>
      </c>
      <c r="D907" s="2">
        <v>2018</v>
      </c>
      <c r="E907" s="2" t="s">
        <v>123</v>
      </c>
      <c r="F907" s="2" t="s">
        <v>10</v>
      </c>
      <c r="G907" s="2" t="s">
        <v>11</v>
      </c>
      <c r="H907" s="2" t="s">
        <v>12</v>
      </c>
      <c r="I907" s="2">
        <v>31</v>
      </c>
      <c r="J907" s="2" t="str">
        <f>VLOOKUP(A907,'Cor da Pele e Motivacao'!$A$2:$I$11399,6, FALSE)</f>
        <v>Branca</v>
      </c>
      <c r="K907" s="2" t="str">
        <f>VLOOKUP(A907,'Cor da Pele e Motivacao'!$A$2:$I$11399,8, FALSE)</f>
        <v>VIOLÊNCIA INTERPESSOAL</v>
      </c>
      <c r="L907" s="2">
        <v>1</v>
      </c>
    </row>
    <row r="908" spans="1:12" ht="15.75" customHeight="1" x14ac:dyDescent="0.25">
      <c r="A908" t="str">
        <f>CONCATENATE(B908,C908,D908,H908,I908,L908)</f>
        <v>332018HOMICIDIO361</v>
      </c>
      <c r="B908" s="2">
        <v>3</v>
      </c>
      <c r="C908" s="2">
        <v>3</v>
      </c>
      <c r="D908" s="2">
        <v>2018</v>
      </c>
      <c r="E908" s="2" t="s">
        <v>126</v>
      </c>
      <c r="F908" s="2" t="s">
        <v>22</v>
      </c>
      <c r="G908" s="2" t="s">
        <v>11</v>
      </c>
      <c r="H908" s="2" t="s">
        <v>12</v>
      </c>
      <c r="I908" s="2">
        <v>36</v>
      </c>
      <c r="J908" s="2" t="str">
        <f>VLOOKUP(A908,'Cor da Pele e Motivacao'!$A$2:$I$11399,6, FALSE)</f>
        <v>Negra</v>
      </c>
      <c r="K908" s="2" t="str">
        <f>VLOOKUP(A908,'Cor da Pele e Motivacao'!$A$2:$I$11399,8, FALSE)</f>
        <v>ATIVIDADES CRIMINAIS</v>
      </c>
      <c r="L908" s="2">
        <v>1</v>
      </c>
    </row>
    <row r="909" spans="1:12" ht="15.75" customHeight="1" x14ac:dyDescent="0.25">
      <c r="A909" t="str">
        <f>CONCATENATE(B909,C909,D909,H909,I909,L909)</f>
        <v>432018HOMICIDIO171</v>
      </c>
      <c r="B909" s="2">
        <v>4</v>
      </c>
      <c r="C909" s="2">
        <v>3</v>
      </c>
      <c r="D909" s="2">
        <v>2018</v>
      </c>
      <c r="E909" s="2" t="s">
        <v>121</v>
      </c>
      <c r="F909" s="2" t="s">
        <v>16</v>
      </c>
      <c r="G909" s="2" t="s">
        <v>11</v>
      </c>
      <c r="H909" s="2" t="s">
        <v>12</v>
      </c>
      <c r="I909" s="2">
        <v>17</v>
      </c>
      <c r="J909" s="2" t="str">
        <f>VLOOKUP(A909,'Cor da Pele e Motivacao'!$A$2:$I$11399,6, FALSE)</f>
        <v>Parda</v>
      </c>
      <c r="K909" s="2" t="str">
        <f>VLOOKUP(A909,'Cor da Pele e Motivacao'!$A$2:$I$11399,8, FALSE)</f>
        <v>VIOLÊNCIA INTERPESSOAL</v>
      </c>
      <c r="L909" s="2">
        <v>1</v>
      </c>
    </row>
    <row r="910" spans="1:12" ht="15.75" customHeight="1" x14ac:dyDescent="0.25">
      <c r="A910" t="str">
        <f>CONCATENATE(B910,C910,D910,H910,I910,L910)</f>
        <v>432018HOMICIDIO301</v>
      </c>
      <c r="B910" s="2">
        <v>4</v>
      </c>
      <c r="C910" s="2">
        <v>3</v>
      </c>
      <c r="D910" s="2">
        <v>2018</v>
      </c>
      <c r="E910" s="2" t="s">
        <v>153</v>
      </c>
      <c r="F910" s="2" t="s">
        <v>16</v>
      </c>
      <c r="G910" s="2" t="s">
        <v>11</v>
      </c>
      <c r="H910" s="2" t="s">
        <v>12</v>
      </c>
      <c r="I910" s="2">
        <v>30</v>
      </c>
      <c r="J910" s="2" t="str">
        <f>VLOOKUP(A910,'Cor da Pele e Motivacao'!$A$2:$I$11399,6, FALSE)</f>
        <v>Parda</v>
      </c>
      <c r="K910" s="2" t="str">
        <f>VLOOKUP(A910,'Cor da Pele e Motivacao'!$A$2:$I$11399,8, FALSE)</f>
        <v>ATIVIDADES CRIMINAIS</v>
      </c>
      <c r="L910" s="2">
        <v>1</v>
      </c>
    </row>
    <row r="911" spans="1:12" ht="15.75" customHeight="1" x14ac:dyDescent="0.25">
      <c r="A911" t="str">
        <f>CONCATENATE(B911,C911,D911,H911,I911,L911)</f>
        <v>432018HOMICIDIO201</v>
      </c>
      <c r="B911" s="2">
        <v>4</v>
      </c>
      <c r="C911" s="2">
        <v>3</v>
      </c>
      <c r="D911" s="2">
        <v>2018</v>
      </c>
      <c r="E911" s="2" t="s">
        <v>66</v>
      </c>
      <c r="F911" s="2" t="s">
        <v>16</v>
      </c>
      <c r="G911" s="2" t="s">
        <v>11</v>
      </c>
      <c r="H911" s="2" t="s">
        <v>12</v>
      </c>
      <c r="I911" s="2">
        <v>20</v>
      </c>
      <c r="J911" s="2" t="str">
        <f>VLOOKUP(A911,'Cor da Pele e Motivacao'!$A$2:$I$11399,6, FALSE)</f>
        <v>Parda</v>
      </c>
      <c r="K911" s="2" t="str">
        <f>VLOOKUP(A911,'Cor da Pele e Motivacao'!$A$2:$I$11399,8, FALSE)</f>
        <v>ATIVIDADES CRIMINAIS</v>
      </c>
      <c r="L911" s="2">
        <v>1</v>
      </c>
    </row>
    <row r="912" spans="1:12" ht="15.75" customHeight="1" x14ac:dyDescent="0.25">
      <c r="A912" t="str">
        <f>CONCATENATE(B912,C912,D912,H912,I912,L912)</f>
        <v>432018HOMICIDIO241</v>
      </c>
      <c r="B912" s="2">
        <v>4</v>
      </c>
      <c r="C912" s="2">
        <v>3</v>
      </c>
      <c r="D912" s="2">
        <v>2018</v>
      </c>
      <c r="E912" s="2" t="s">
        <v>40</v>
      </c>
      <c r="F912" s="2" t="s">
        <v>16</v>
      </c>
      <c r="G912" s="2" t="s">
        <v>11</v>
      </c>
      <c r="H912" s="2" t="s">
        <v>12</v>
      </c>
      <c r="I912" s="2">
        <v>24</v>
      </c>
      <c r="J912" s="2" t="str">
        <f>VLOOKUP(A912,'Cor da Pele e Motivacao'!$A$2:$I$11399,6, FALSE)</f>
        <v>Parda</v>
      </c>
      <c r="K912" s="2" t="str">
        <f>VLOOKUP(A912,'Cor da Pele e Motivacao'!$A$2:$I$11399,8, FALSE)</f>
        <v>VIOLÊNCIA INTERPESSOAL</v>
      </c>
      <c r="L912" s="2">
        <v>1</v>
      </c>
    </row>
    <row r="913" spans="1:12" ht="15.75" customHeight="1" x14ac:dyDescent="0.25">
      <c r="A913" t="str">
        <f>CONCATENATE(B913,C913,D913,H913,I913,L913)</f>
        <v>432018HOMICIDIO281</v>
      </c>
      <c r="B913" s="2">
        <v>4</v>
      </c>
      <c r="C913" s="2">
        <v>3</v>
      </c>
      <c r="D913" s="2">
        <v>2018</v>
      </c>
      <c r="E913" s="2" t="s">
        <v>83</v>
      </c>
      <c r="F913" s="2" t="s">
        <v>14</v>
      </c>
      <c r="G913" s="2" t="s">
        <v>11</v>
      </c>
      <c r="H913" s="2" t="s">
        <v>12</v>
      </c>
      <c r="I913" s="2">
        <v>28</v>
      </c>
      <c r="J913" s="2" t="str">
        <f>VLOOKUP(A913,'Cor da Pele e Motivacao'!$A$2:$I$11399,6, FALSE)</f>
        <v>Parda</v>
      </c>
      <c r="K913" s="2" t="str">
        <f>VLOOKUP(A913,'Cor da Pele e Motivacao'!$A$2:$I$11399,8, FALSE)</f>
        <v>ATIVIDADES CRIMINAIS</v>
      </c>
      <c r="L913" s="2">
        <v>1</v>
      </c>
    </row>
    <row r="914" spans="1:12" ht="15.75" customHeight="1" x14ac:dyDescent="0.25">
      <c r="A914" t="str">
        <f>CONCATENATE(B914,C914,D914,H914,I914,L914)</f>
        <v>432018HOMICIDIO251</v>
      </c>
      <c r="B914" s="2">
        <v>4</v>
      </c>
      <c r="C914" s="2">
        <v>3</v>
      </c>
      <c r="D914" s="2">
        <v>2018</v>
      </c>
      <c r="E914" s="2" t="s">
        <v>95</v>
      </c>
      <c r="F914" s="2" t="s">
        <v>22</v>
      </c>
      <c r="G914" s="2" t="s">
        <v>11</v>
      </c>
      <c r="H914" s="2" t="s">
        <v>12</v>
      </c>
      <c r="I914" s="2">
        <v>25</v>
      </c>
      <c r="J914" s="2" t="str">
        <f>VLOOKUP(A914,'Cor da Pele e Motivacao'!$A$2:$I$11399,6, FALSE)</f>
        <v>Branca</v>
      </c>
      <c r="K914" s="2" t="str">
        <f>VLOOKUP(A914,'Cor da Pele e Motivacao'!$A$2:$I$11399,8, FALSE)</f>
        <v>ATIVIDADES CRIMINAIS</v>
      </c>
      <c r="L914" s="2">
        <v>1</v>
      </c>
    </row>
    <row r="915" spans="1:12" ht="15.75" customHeight="1" x14ac:dyDescent="0.25">
      <c r="A915" t="str">
        <f>CONCATENATE(B915,C915,D915,H915,I915,L915)</f>
        <v>432018HOMICIDIO201</v>
      </c>
      <c r="B915" s="2">
        <v>4</v>
      </c>
      <c r="C915" s="2">
        <v>3</v>
      </c>
      <c r="D915" s="2">
        <v>2018</v>
      </c>
      <c r="E915" s="2" t="s">
        <v>78</v>
      </c>
      <c r="F915" s="2" t="s">
        <v>14</v>
      </c>
      <c r="G915" s="2" t="s">
        <v>28</v>
      </c>
      <c r="H915" s="2" t="s">
        <v>12</v>
      </c>
      <c r="I915" s="2">
        <v>20</v>
      </c>
      <c r="J915" s="2" t="str">
        <f>VLOOKUP(A915,'Cor da Pele e Motivacao'!$A$2:$I$11399,6, FALSE)</f>
        <v>Parda</v>
      </c>
      <c r="K915" s="2" t="str">
        <f>VLOOKUP(A915,'Cor da Pele e Motivacao'!$A$2:$I$11399,8, FALSE)</f>
        <v>ATIVIDADES CRIMINAIS</v>
      </c>
      <c r="L915" s="2">
        <v>1</v>
      </c>
    </row>
    <row r="916" spans="1:12" ht="15.75" customHeight="1" x14ac:dyDescent="0.25">
      <c r="A916" t="str">
        <f>CONCATENATE(B916,C916,D916,H916,I916,L916)</f>
        <v>432018LATROCINIO251</v>
      </c>
      <c r="B916" s="2">
        <v>4</v>
      </c>
      <c r="C916" s="2">
        <v>3</v>
      </c>
      <c r="D916" s="2">
        <v>2018</v>
      </c>
      <c r="E916" s="2" t="s">
        <v>78</v>
      </c>
      <c r="F916" s="2" t="s">
        <v>14</v>
      </c>
      <c r="G916" s="2" t="s">
        <v>11</v>
      </c>
      <c r="H916" s="2" t="s">
        <v>33</v>
      </c>
      <c r="I916" s="2">
        <v>25</v>
      </c>
      <c r="J916" s="2" t="str">
        <f>VLOOKUP(A916,'Cor da Pele e Motivacao'!$A$2:$I$11399,6, FALSE)</f>
        <v>Parda</v>
      </c>
      <c r="K916" s="2" t="str">
        <f>VLOOKUP(A916,'Cor da Pele e Motivacao'!$A$2:$I$11399,8, FALSE)</f>
        <v>PATRIMÔNIO</v>
      </c>
      <c r="L916" s="2">
        <v>1</v>
      </c>
    </row>
    <row r="917" spans="1:12" ht="15.75" customHeight="1" x14ac:dyDescent="0.25">
      <c r="A917" t="str">
        <f>CONCATENATE(B917,C917,D917,H917,I917,L917)</f>
        <v>432018FEMINICIDIO221</v>
      </c>
      <c r="B917" s="2">
        <v>4</v>
      </c>
      <c r="C917" s="2">
        <v>3</v>
      </c>
      <c r="D917" s="2">
        <v>2018</v>
      </c>
      <c r="E917" s="2" t="s">
        <v>34</v>
      </c>
      <c r="F917" s="2" t="s">
        <v>14</v>
      </c>
      <c r="G917" s="2" t="s">
        <v>28</v>
      </c>
      <c r="H917" s="2" t="s">
        <v>29</v>
      </c>
      <c r="I917" s="2">
        <v>22</v>
      </c>
      <c r="J917" s="2" t="str">
        <f>VLOOKUP(A917,'Cor da Pele e Motivacao'!$A$2:$I$11399,6, FALSE)</f>
        <v>Parda</v>
      </c>
      <c r="K917" s="2" t="str">
        <f>VLOOKUP(A917,'Cor da Pele e Motivacao'!$A$2:$I$11399,8, FALSE)</f>
        <v>FEMINICIDIO</v>
      </c>
      <c r="L917" s="2">
        <v>1</v>
      </c>
    </row>
    <row r="918" spans="1:12" ht="15.75" customHeight="1" x14ac:dyDescent="0.25">
      <c r="A918" t="str">
        <f>CONCATENATE(B918,C918,D918,H918,I918,L918)</f>
        <v>432018HOMICIDIO171</v>
      </c>
      <c r="B918" s="2">
        <v>4</v>
      </c>
      <c r="C918" s="2">
        <v>3</v>
      </c>
      <c r="D918" s="2">
        <v>2018</v>
      </c>
      <c r="E918" s="2" t="s">
        <v>20</v>
      </c>
      <c r="F918" s="2" t="s">
        <v>14</v>
      </c>
      <c r="G918" s="2" t="s">
        <v>11</v>
      </c>
      <c r="H918" s="2" t="s">
        <v>12</v>
      </c>
      <c r="I918" s="2">
        <v>17</v>
      </c>
      <c r="J918" s="2" t="str">
        <f>VLOOKUP(A918,'Cor da Pele e Motivacao'!$A$2:$I$11399,6, FALSE)</f>
        <v>Parda</v>
      </c>
      <c r="K918" s="2" t="str">
        <f>VLOOKUP(A918,'Cor da Pele e Motivacao'!$A$2:$I$11399,8, FALSE)</f>
        <v>VIOLÊNCIA INTERPESSOAL</v>
      </c>
      <c r="L918" s="2">
        <v>1</v>
      </c>
    </row>
    <row r="919" spans="1:12" ht="15.75" customHeight="1" x14ac:dyDescent="0.25">
      <c r="A919" t="str">
        <f>CONCATENATE(B919,C919,D919,H919,I919,L919)</f>
        <v>432018HOMICIDIO191</v>
      </c>
      <c r="B919" s="2">
        <v>4</v>
      </c>
      <c r="C919" s="2">
        <v>3</v>
      </c>
      <c r="D919" s="2">
        <v>2018</v>
      </c>
      <c r="E919" s="2" t="s">
        <v>20</v>
      </c>
      <c r="F919" s="2" t="s">
        <v>14</v>
      </c>
      <c r="G919" s="2" t="s">
        <v>11</v>
      </c>
      <c r="H919" s="2" t="s">
        <v>12</v>
      </c>
      <c r="I919" s="2">
        <v>19</v>
      </c>
      <c r="J919" s="2" t="str">
        <f>VLOOKUP(A919,'Cor da Pele e Motivacao'!$A$2:$I$11399,6, FALSE)</f>
        <v>Parda</v>
      </c>
      <c r="K919" s="2" t="str">
        <f>VLOOKUP(A919,'Cor da Pele e Motivacao'!$A$2:$I$11399,8, FALSE)</f>
        <v>ATIVIDADES CRIMINAIS</v>
      </c>
      <c r="L919" s="2">
        <v>1</v>
      </c>
    </row>
    <row r="920" spans="1:12" ht="15.75" customHeight="1" x14ac:dyDescent="0.25">
      <c r="A920" t="str">
        <f>CONCATENATE(B920,C920,D920,H920,I920,L920)</f>
        <v>432018HOMICIDIO292</v>
      </c>
      <c r="B920" s="2">
        <v>4</v>
      </c>
      <c r="C920" s="2">
        <v>3</v>
      </c>
      <c r="D920" s="2">
        <v>2018</v>
      </c>
      <c r="E920" s="2" t="s">
        <v>20</v>
      </c>
      <c r="F920" s="2" t="s">
        <v>14</v>
      </c>
      <c r="G920" s="2" t="s">
        <v>11</v>
      </c>
      <c r="H920" s="2" t="s">
        <v>12</v>
      </c>
      <c r="I920" s="2">
        <v>29</v>
      </c>
      <c r="J920" s="2" t="str">
        <f>VLOOKUP(A920,'Cor da Pele e Motivacao'!$A$2:$I$11399,6, FALSE)</f>
        <v>Parda</v>
      </c>
      <c r="K920" s="2" t="str">
        <f>VLOOKUP(A920,'Cor da Pele e Motivacao'!$A$2:$I$11399,8, FALSE)</f>
        <v>EXCLUDENTE DE ILICITUDE</v>
      </c>
      <c r="L920" s="2">
        <v>2</v>
      </c>
    </row>
    <row r="921" spans="1:12" ht="15.75" customHeight="1" x14ac:dyDescent="0.25">
      <c r="A921" t="str">
        <f>CONCATENATE(B921,C921,D921,H921,I921,L921)</f>
        <v>432018HOMICIDIO191</v>
      </c>
      <c r="B921" s="2">
        <v>4</v>
      </c>
      <c r="C921" s="2">
        <v>3</v>
      </c>
      <c r="D921" s="2">
        <v>2018</v>
      </c>
      <c r="E921" s="2" t="s">
        <v>35</v>
      </c>
      <c r="F921" s="2" t="s">
        <v>16</v>
      </c>
      <c r="G921" s="2" t="s">
        <v>11</v>
      </c>
      <c r="H921" s="2" t="s">
        <v>12</v>
      </c>
      <c r="I921" s="2">
        <v>19</v>
      </c>
      <c r="J921" s="2" t="str">
        <f>VLOOKUP(A921,'Cor da Pele e Motivacao'!$A$2:$I$11399,6, FALSE)</f>
        <v>Parda</v>
      </c>
      <c r="K921" s="2" t="str">
        <f>VLOOKUP(A921,'Cor da Pele e Motivacao'!$A$2:$I$11399,8, FALSE)</f>
        <v>ATIVIDADES CRIMINAIS</v>
      </c>
      <c r="L921" s="2">
        <v>1</v>
      </c>
    </row>
    <row r="922" spans="1:12" ht="15.75" customHeight="1" x14ac:dyDescent="0.25">
      <c r="A922" t="str">
        <f>CONCATENATE(B922,C922,D922,H922,I922,L922)</f>
        <v>432018HOMICIDIO201</v>
      </c>
      <c r="B922" s="2">
        <v>4</v>
      </c>
      <c r="C922" s="2">
        <v>3</v>
      </c>
      <c r="D922" s="2">
        <v>2018</v>
      </c>
      <c r="E922" s="2" t="s">
        <v>107</v>
      </c>
      <c r="F922" s="2" t="s">
        <v>22</v>
      </c>
      <c r="G922" s="2" t="s">
        <v>11</v>
      </c>
      <c r="H922" s="2" t="s">
        <v>12</v>
      </c>
      <c r="I922" s="2">
        <v>20</v>
      </c>
      <c r="J922" s="2" t="str">
        <f>VLOOKUP(A922,'Cor da Pele e Motivacao'!$A$2:$I$11399,6, FALSE)</f>
        <v>Parda</v>
      </c>
      <c r="K922" s="2" t="str">
        <f>VLOOKUP(A922,'Cor da Pele e Motivacao'!$A$2:$I$11399,8, FALSE)</f>
        <v>ATIVIDADES CRIMINAIS</v>
      </c>
      <c r="L922" s="2">
        <v>1</v>
      </c>
    </row>
    <row r="923" spans="1:12" ht="15.75" customHeight="1" x14ac:dyDescent="0.25">
      <c r="A923" t="str">
        <f>CONCATENATE(B923,C923,D923,H923,I923,L923)</f>
        <v>432018HOMICIDIO451</v>
      </c>
      <c r="B923" s="2">
        <v>4</v>
      </c>
      <c r="C923" s="2">
        <v>3</v>
      </c>
      <c r="D923" s="2">
        <v>2018</v>
      </c>
      <c r="E923" s="2" t="s">
        <v>25</v>
      </c>
      <c r="F923" s="2" t="s">
        <v>25</v>
      </c>
      <c r="G923" s="2" t="s">
        <v>11</v>
      </c>
      <c r="H923" s="2" t="s">
        <v>12</v>
      </c>
      <c r="I923" s="2">
        <v>45</v>
      </c>
      <c r="J923" s="2" t="str">
        <f>VLOOKUP(A923,'Cor da Pele e Motivacao'!$A$2:$I$11399,6, FALSE)</f>
        <v>Parda</v>
      </c>
      <c r="K923" s="2" t="str">
        <f>VLOOKUP(A923,'Cor da Pele e Motivacao'!$A$2:$I$11399,8, FALSE)</f>
        <v>ATIVIDADES CRIMINAIS</v>
      </c>
      <c r="L923" s="2">
        <v>1</v>
      </c>
    </row>
    <row r="924" spans="1:12" ht="15.75" customHeight="1" x14ac:dyDescent="0.25">
      <c r="A924" t="str">
        <f>CONCATENATE(B924,C924,D924,H924,I924,L924)</f>
        <v>432018HOMICIDIO461</v>
      </c>
      <c r="B924" s="2">
        <v>4</v>
      </c>
      <c r="C924" s="2">
        <v>3</v>
      </c>
      <c r="D924" s="2">
        <v>2018</v>
      </c>
      <c r="E924" s="2" t="s">
        <v>25</v>
      </c>
      <c r="F924" s="2" t="s">
        <v>25</v>
      </c>
      <c r="G924" s="2" t="s">
        <v>11</v>
      </c>
      <c r="H924" s="2" t="s">
        <v>12</v>
      </c>
      <c r="I924" s="2">
        <v>46</v>
      </c>
      <c r="J924" s="2" t="str">
        <f>VLOOKUP(A924,'Cor da Pele e Motivacao'!$A$2:$I$11399,6, FALSE)</f>
        <v>Parda</v>
      </c>
      <c r="K924" s="2" t="str">
        <f>VLOOKUP(A924,'Cor da Pele e Motivacao'!$A$2:$I$11399,8, FALSE)</f>
        <v>VIOLÊNCIA INTERPESSOAL</v>
      </c>
      <c r="L924" s="2">
        <v>1</v>
      </c>
    </row>
    <row r="925" spans="1:12" ht="15.75" customHeight="1" x14ac:dyDescent="0.25">
      <c r="A925" t="str">
        <f>CONCATENATE(B925,C925,D925,H925,I925,L925)</f>
        <v>432018HOMICIDIO251</v>
      </c>
      <c r="B925" s="2">
        <v>4</v>
      </c>
      <c r="C925" s="2">
        <v>3</v>
      </c>
      <c r="D925" s="2">
        <v>2018</v>
      </c>
      <c r="E925" s="2" t="s">
        <v>81</v>
      </c>
      <c r="F925" s="2" t="s">
        <v>22</v>
      </c>
      <c r="G925" s="2" t="s">
        <v>11</v>
      </c>
      <c r="H925" s="2" t="s">
        <v>12</v>
      </c>
      <c r="I925" s="2">
        <v>25</v>
      </c>
      <c r="J925" s="2" t="str">
        <f>VLOOKUP(A925,'Cor da Pele e Motivacao'!$A$2:$I$11399,6, FALSE)</f>
        <v>Branca</v>
      </c>
      <c r="K925" s="2" t="str">
        <f>VLOOKUP(A925,'Cor da Pele e Motivacao'!$A$2:$I$11399,8, FALSE)</f>
        <v>ATIVIDADES CRIMINAIS</v>
      </c>
      <c r="L925" s="2">
        <v>1</v>
      </c>
    </row>
    <row r="926" spans="1:12" ht="15.75" customHeight="1" x14ac:dyDescent="0.25">
      <c r="A926" t="str">
        <f>CONCATENATE(B926,C926,D926,H926,I926,L926)</f>
        <v>432018HOMICIDIO511</v>
      </c>
      <c r="B926" s="2">
        <v>4</v>
      </c>
      <c r="C926" s="2">
        <v>3</v>
      </c>
      <c r="D926" s="2">
        <v>2018</v>
      </c>
      <c r="E926" s="2" t="s">
        <v>50</v>
      </c>
      <c r="F926" s="2" t="s">
        <v>16</v>
      </c>
      <c r="G926" s="2" t="s">
        <v>11</v>
      </c>
      <c r="H926" s="2" t="s">
        <v>12</v>
      </c>
      <c r="I926" s="2">
        <v>51</v>
      </c>
      <c r="J926" s="2" t="str">
        <f>VLOOKUP(A926,'Cor da Pele e Motivacao'!$A$2:$I$11399,6, FALSE)</f>
        <v>Parda</v>
      </c>
      <c r="K926" s="2" t="str">
        <f>VLOOKUP(A926,'Cor da Pele e Motivacao'!$A$2:$I$11399,8, FALSE)</f>
        <v>ATIVIDADES CRIMINAIS</v>
      </c>
      <c r="L926" s="2">
        <v>1</v>
      </c>
    </row>
    <row r="927" spans="1:12" ht="15.75" customHeight="1" x14ac:dyDescent="0.25">
      <c r="A927" t="str">
        <f>CONCATENATE(B927,C927,D927,H927,I927,L927)</f>
        <v>432018HOMICIDIO461</v>
      </c>
      <c r="B927" s="2">
        <v>4</v>
      </c>
      <c r="C927" s="2">
        <v>3</v>
      </c>
      <c r="D927" s="2">
        <v>2018</v>
      </c>
      <c r="E927" s="2" t="s">
        <v>120</v>
      </c>
      <c r="F927" s="2" t="s">
        <v>16</v>
      </c>
      <c r="G927" s="2" t="s">
        <v>11</v>
      </c>
      <c r="H927" s="2" t="s">
        <v>12</v>
      </c>
      <c r="I927" s="2">
        <v>46</v>
      </c>
      <c r="J927" s="2" t="str">
        <f>VLOOKUP(A927,'Cor da Pele e Motivacao'!$A$2:$I$11399,6, FALSE)</f>
        <v>Parda</v>
      </c>
      <c r="K927" s="2" t="str">
        <f>VLOOKUP(A927,'Cor da Pele e Motivacao'!$A$2:$I$11399,8, FALSE)</f>
        <v>VIOLÊNCIA INTERPESSOAL</v>
      </c>
      <c r="L927" s="2">
        <v>1</v>
      </c>
    </row>
    <row r="928" spans="1:12" ht="15.75" customHeight="1" x14ac:dyDescent="0.25">
      <c r="A928" t="str">
        <f>CONCATENATE(B928,C928,D928,H928,I928,L928)</f>
        <v>432018HOMICIDIO171</v>
      </c>
      <c r="B928" s="2">
        <v>4</v>
      </c>
      <c r="C928" s="2">
        <v>3</v>
      </c>
      <c r="D928" s="2">
        <v>2018</v>
      </c>
      <c r="E928" s="2" t="s">
        <v>46</v>
      </c>
      <c r="F928" s="2" t="s">
        <v>22</v>
      </c>
      <c r="G928" s="2" t="s">
        <v>11</v>
      </c>
      <c r="H928" s="2" t="s">
        <v>12</v>
      </c>
      <c r="I928" s="2">
        <v>17</v>
      </c>
      <c r="J928" s="2" t="str">
        <f>VLOOKUP(A928,'Cor da Pele e Motivacao'!$A$2:$I$11399,6, FALSE)</f>
        <v>Parda</v>
      </c>
      <c r="K928" s="2" t="str">
        <f>VLOOKUP(A928,'Cor da Pele e Motivacao'!$A$2:$I$11399,8, FALSE)</f>
        <v>VIOLÊNCIA INTERPESSOAL</v>
      </c>
      <c r="L928" s="2">
        <v>1</v>
      </c>
    </row>
    <row r="929" spans="1:12" ht="15.75" customHeight="1" x14ac:dyDescent="0.25">
      <c r="A929" t="str">
        <f>CONCATENATE(B929,C929,D929,H929,I929,L929)</f>
        <v>432018HOMICIDIO221</v>
      </c>
      <c r="B929" s="2">
        <v>4</v>
      </c>
      <c r="C929" s="2">
        <v>3</v>
      </c>
      <c r="D929" s="2">
        <v>2018</v>
      </c>
      <c r="E929" s="2" t="s">
        <v>38</v>
      </c>
      <c r="F929" s="2" t="s">
        <v>22</v>
      </c>
      <c r="G929" s="2" t="s">
        <v>11</v>
      </c>
      <c r="H929" s="2" t="s">
        <v>12</v>
      </c>
      <c r="I929" s="2">
        <v>22</v>
      </c>
      <c r="J929" s="2" t="str">
        <f>VLOOKUP(A929,'Cor da Pele e Motivacao'!$A$2:$I$11399,6, FALSE)</f>
        <v>Parda</v>
      </c>
      <c r="K929" s="2" t="str">
        <f>VLOOKUP(A929,'Cor da Pele e Motivacao'!$A$2:$I$11399,8, FALSE)</f>
        <v>ATIVIDADES CRIMINAIS</v>
      </c>
      <c r="L929" s="2">
        <v>1</v>
      </c>
    </row>
    <row r="930" spans="1:12" ht="15.75" customHeight="1" x14ac:dyDescent="0.25">
      <c r="A930" t="str">
        <f>CONCATENATE(B930,C930,D930,H930,I930,L930)</f>
        <v>432018HOMICIDIO251</v>
      </c>
      <c r="B930" s="2">
        <v>4</v>
      </c>
      <c r="C930" s="2">
        <v>3</v>
      </c>
      <c r="D930" s="2">
        <v>2018</v>
      </c>
      <c r="E930" s="2" t="s">
        <v>38</v>
      </c>
      <c r="F930" s="2" t="s">
        <v>22</v>
      </c>
      <c r="G930" s="2" t="s">
        <v>11</v>
      </c>
      <c r="H930" s="2" t="s">
        <v>12</v>
      </c>
      <c r="I930" s="2">
        <v>25</v>
      </c>
      <c r="J930" s="2" t="str">
        <f>VLOOKUP(A930,'Cor da Pele e Motivacao'!$A$2:$I$11399,6, FALSE)</f>
        <v>Branca</v>
      </c>
      <c r="K930" s="2" t="str">
        <f>VLOOKUP(A930,'Cor da Pele e Motivacao'!$A$2:$I$11399,8, FALSE)</f>
        <v>ATIVIDADES CRIMINAIS</v>
      </c>
      <c r="L930" s="2">
        <v>1</v>
      </c>
    </row>
    <row r="931" spans="1:12" ht="15.75" customHeight="1" x14ac:dyDescent="0.25">
      <c r="A931" t="str">
        <f>CONCATENATE(B931,C931,D931,H931,I931,L931)</f>
        <v>532018HOMICIDIO491</v>
      </c>
      <c r="B931" s="2">
        <v>5</v>
      </c>
      <c r="C931" s="2">
        <v>3</v>
      </c>
      <c r="D931" s="2">
        <v>2018</v>
      </c>
      <c r="E931" s="2" t="s">
        <v>55</v>
      </c>
      <c r="F931" s="2" t="s">
        <v>10</v>
      </c>
      <c r="G931" s="2" t="s">
        <v>11</v>
      </c>
      <c r="H931" s="2" t="s">
        <v>12</v>
      </c>
      <c r="I931" s="2">
        <v>49</v>
      </c>
      <c r="J931" s="2" t="str">
        <f>VLOOKUP(A931,'Cor da Pele e Motivacao'!$A$2:$I$11399,6, FALSE)</f>
        <v>Parda</v>
      </c>
      <c r="K931" s="2" t="str">
        <f>VLOOKUP(A931,'Cor da Pele e Motivacao'!$A$2:$I$11399,8, FALSE)</f>
        <v>VIOLÊNCIA INTERPESSOAL</v>
      </c>
      <c r="L931" s="2">
        <v>1</v>
      </c>
    </row>
    <row r="932" spans="1:12" ht="15.75" customHeight="1" x14ac:dyDescent="0.25">
      <c r="A932" t="str">
        <f>CONCATENATE(B932,C932,D932,H932,I932,L932)</f>
        <v>532018HOMICIDIO341</v>
      </c>
      <c r="B932" s="2">
        <v>5</v>
      </c>
      <c r="C932" s="2">
        <v>3</v>
      </c>
      <c r="D932" s="2">
        <v>2018</v>
      </c>
      <c r="E932" s="2" t="s">
        <v>135</v>
      </c>
      <c r="F932" s="2" t="s">
        <v>16</v>
      </c>
      <c r="G932" s="2" t="s">
        <v>11</v>
      </c>
      <c r="H932" s="2" t="s">
        <v>12</v>
      </c>
      <c r="I932" s="2">
        <v>34</v>
      </c>
      <c r="J932" s="2" t="str">
        <f>VLOOKUP(A932,'Cor da Pele e Motivacao'!$A$2:$I$11399,6, FALSE)</f>
        <v>Parda</v>
      </c>
      <c r="K932" s="2" t="str">
        <f>VLOOKUP(A932,'Cor da Pele e Motivacao'!$A$2:$I$11399,8, FALSE)</f>
        <v>VIOLÊNCIA INTERPESSOAL</v>
      </c>
      <c r="L932" s="2">
        <v>1</v>
      </c>
    </row>
    <row r="933" spans="1:12" ht="15.75" customHeight="1" x14ac:dyDescent="0.25">
      <c r="A933" t="str">
        <f>CONCATENATE(B933,C933,D933,H933,I933,L933)</f>
        <v>532018HOMICIDIO181</v>
      </c>
      <c r="B933" s="2">
        <v>5</v>
      </c>
      <c r="C933" s="2">
        <v>3</v>
      </c>
      <c r="D933" s="2">
        <v>2018</v>
      </c>
      <c r="E933" s="2" t="s">
        <v>79</v>
      </c>
      <c r="F933" s="2" t="s">
        <v>16</v>
      </c>
      <c r="G933" s="2" t="s">
        <v>11</v>
      </c>
      <c r="H933" s="2" t="s">
        <v>12</v>
      </c>
      <c r="I933" s="2">
        <v>18</v>
      </c>
      <c r="J933" s="2" t="str">
        <f>VLOOKUP(A933,'Cor da Pele e Motivacao'!$A$2:$I$11399,6, FALSE)</f>
        <v>Parda</v>
      </c>
      <c r="K933" s="2" t="str">
        <f>VLOOKUP(A933,'Cor da Pele e Motivacao'!$A$2:$I$11399,8, FALSE)</f>
        <v>ATIVIDADES CRIMINAIS</v>
      </c>
      <c r="L933" s="2">
        <v>1</v>
      </c>
    </row>
    <row r="934" spans="1:12" ht="15.75" customHeight="1" x14ac:dyDescent="0.25">
      <c r="A934" t="str">
        <f>CONCATENATE(B934,C934,D934,H934,I934,L934)</f>
        <v>532018HOMICIDIO301</v>
      </c>
      <c r="B934" s="2">
        <v>5</v>
      </c>
      <c r="C934" s="2">
        <v>3</v>
      </c>
      <c r="D934" s="2">
        <v>2018</v>
      </c>
      <c r="E934" s="2" t="s">
        <v>79</v>
      </c>
      <c r="F934" s="2" t="s">
        <v>16</v>
      </c>
      <c r="G934" s="2" t="s">
        <v>11</v>
      </c>
      <c r="H934" s="2" t="s">
        <v>12</v>
      </c>
      <c r="I934" s="2">
        <v>30</v>
      </c>
      <c r="J934" s="2" t="str">
        <f>VLOOKUP(A934,'Cor da Pele e Motivacao'!$A$2:$I$11399,6, FALSE)</f>
        <v>Parda</v>
      </c>
      <c r="K934" s="2" t="str">
        <f>VLOOKUP(A934,'Cor da Pele e Motivacao'!$A$2:$I$11399,8, FALSE)</f>
        <v>ATIVIDADES CRIMINAIS</v>
      </c>
      <c r="L934" s="2">
        <v>1</v>
      </c>
    </row>
    <row r="935" spans="1:12" ht="15.75" customHeight="1" x14ac:dyDescent="0.25">
      <c r="A935" t="str">
        <f>CONCATENATE(B935,C935,D935,H935,I935,L935)</f>
        <v>532018HOMICIDIO181</v>
      </c>
      <c r="B935" s="2">
        <v>5</v>
      </c>
      <c r="C935" s="2">
        <v>3</v>
      </c>
      <c r="D935" s="2">
        <v>2018</v>
      </c>
      <c r="E935" s="2" t="s">
        <v>23</v>
      </c>
      <c r="F935" s="2" t="s">
        <v>14</v>
      </c>
      <c r="G935" s="2" t="s">
        <v>11</v>
      </c>
      <c r="H935" s="2" t="s">
        <v>12</v>
      </c>
      <c r="I935" s="2">
        <v>18</v>
      </c>
      <c r="J935" s="2" t="str">
        <f>VLOOKUP(A935,'Cor da Pele e Motivacao'!$A$2:$I$11399,6, FALSE)</f>
        <v>Parda</v>
      </c>
      <c r="K935" s="2" t="str">
        <f>VLOOKUP(A935,'Cor da Pele e Motivacao'!$A$2:$I$11399,8, FALSE)</f>
        <v>ATIVIDADES CRIMINAIS</v>
      </c>
      <c r="L935" s="2">
        <v>1</v>
      </c>
    </row>
    <row r="936" spans="1:12" ht="15.75" customHeight="1" x14ac:dyDescent="0.25">
      <c r="A936" t="str">
        <f>CONCATENATE(B936,C936,D936,H936,I936,L936)</f>
        <v>532018HOMICIDIO211</v>
      </c>
      <c r="B936" s="2">
        <v>5</v>
      </c>
      <c r="C936" s="2">
        <v>3</v>
      </c>
      <c r="D936" s="2">
        <v>2018</v>
      </c>
      <c r="E936" s="2" t="s">
        <v>61</v>
      </c>
      <c r="F936" s="2" t="s">
        <v>10</v>
      </c>
      <c r="G936" s="2" t="s">
        <v>11</v>
      </c>
      <c r="H936" s="2" t="s">
        <v>12</v>
      </c>
      <c r="I936" s="2">
        <v>21</v>
      </c>
      <c r="J936" s="2" t="str">
        <f>VLOOKUP(A936,'Cor da Pele e Motivacao'!$A$2:$I$11399,6, FALSE)</f>
        <v>Parda</v>
      </c>
      <c r="K936" s="2" t="str">
        <f>VLOOKUP(A936,'Cor da Pele e Motivacao'!$A$2:$I$11399,8, FALSE)</f>
        <v>VIOLÊNCIA INTERPESSOAL</v>
      </c>
      <c r="L936" s="2">
        <v>1</v>
      </c>
    </row>
    <row r="937" spans="1:12" ht="15.75" customHeight="1" x14ac:dyDescent="0.25">
      <c r="A937" t="str">
        <f>CONCATENATE(B937,C937,D937,H937,I937,L937)</f>
        <v>532018LATROCINIO1</v>
      </c>
      <c r="B937" s="2">
        <v>5</v>
      </c>
      <c r="C937" s="2">
        <v>3</v>
      </c>
      <c r="D937" s="2">
        <v>2018</v>
      </c>
      <c r="E937" s="2" t="s">
        <v>92</v>
      </c>
      <c r="F937" s="2" t="s">
        <v>22</v>
      </c>
      <c r="G937" s="2" t="s">
        <v>11</v>
      </c>
      <c r="H937" s="2" t="s">
        <v>33</v>
      </c>
      <c r="I937" s="2"/>
      <c r="J937" s="2" t="str">
        <f>VLOOKUP(A937,'Cor da Pele e Motivacao'!$A$2:$I$11399,6, FALSE)</f>
        <v>Parda</v>
      </c>
      <c r="K937" s="2" t="str">
        <f>VLOOKUP(A937,'Cor da Pele e Motivacao'!$A$2:$I$11399,8, FALSE)</f>
        <v>PATRIMÔNIO</v>
      </c>
      <c r="L937" s="2">
        <v>1</v>
      </c>
    </row>
    <row r="938" spans="1:12" ht="15.75" customHeight="1" x14ac:dyDescent="0.25">
      <c r="A938" t="str">
        <f>CONCATENATE(B938,C938,D938,H938,I938,L938)</f>
        <v>532018HOMICIDIO261</v>
      </c>
      <c r="B938" s="2">
        <v>5</v>
      </c>
      <c r="C938" s="2">
        <v>3</v>
      </c>
      <c r="D938" s="2">
        <v>2018</v>
      </c>
      <c r="E938" s="2" t="s">
        <v>25</v>
      </c>
      <c r="F938" s="2" t="s">
        <v>25</v>
      </c>
      <c r="G938" s="2" t="s">
        <v>11</v>
      </c>
      <c r="H938" s="2" t="s">
        <v>12</v>
      </c>
      <c r="I938" s="2">
        <v>26</v>
      </c>
      <c r="J938" s="2" t="str">
        <f>VLOOKUP(A938,'Cor da Pele e Motivacao'!$A$2:$I$11399,6, FALSE)</f>
        <v>Parda</v>
      </c>
      <c r="K938" s="2" t="str">
        <f>VLOOKUP(A938,'Cor da Pele e Motivacao'!$A$2:$I$11399,8, FALSE)</f>
        <v>A DEFINIR</v>
      </c>
      <c r="L938" s="2">
        <v>1</v>
      </c>
    </row>
    <row r="939" spans="1:12" ht="15.75" customHeight="1" x14ac:dyDescent="0.25">
      <c r="A939" t="str">
        <f>CONCATENATE(B939,C939,D939,H939,I939,L939)</f>
        <v>532018HOMICIDIO431</v>
      </c>
      <c r="B939" s="2">
        <v>5</v>
      </c>
      <c r="C939" s="2">
        <v>3</v>
      </c>
      <c r="D939" s="2">
        <v>2018</v>
      </c>
      <c r="E939" s="2" t="s">
        <v>47</v>
      </c>
      <c r="F939" s="2" t="s">
        <v>16</v>
      </c>
      <c r="G939" s="2" t="s">
        <v>11</v>
      </c>
      <c r="H939" s="2" t="s">
        <v>12</v>
      </c>
      <c r="I939" s="2">
        <v>43</v>
      </c>
      <c r="J939" s="2" t="str">
        <f>VLOOKUP(A939,'Cor da Pele e Motivacao'!$A$2:$I$11399,6, FALSE)</f>
        <v>Parda</v>
      </c>
      <c r="K939" s="2" t="str">
        <f>VLOOKUP(A939,'Cor da Pele e Motivacao'!$A$2:$I$11399,8, FALSE)</f>
        <v>VIOLÊNCIA INTERPESSOAL</v>
      </c>
      <c r="L939" s="2">
        <v>1</v>
      </c>
    </row>
    <row r="940" spans="1:12" ht="15.75" customHeight="1" x14ac:dyDescent="0.25">
      <c r="A940" t="str">
        <f>CONCATENATE(B940,C940,D940,H940,I940,L940)</f>
        <v>632018HOMICIDIO311</v>
      </c>
      <c r="B940" s="2">
        <v>6</v>
      </c>
      <c r="C940" s="2">
        <v>3</v>
      </c>
      <c r="D940" s="2">
        <v>2018</v>
      </c>
      <c r="E940" s="2" t="s">
        <v>142</v>
      </c>
      <c r="F940" s="2" t="s">
        <v>16</v>
      </c>
      <c r="G940" s="2" t="s">
        <v>11</v>
      </c>
      <c r="H940" s="2" t="s">
        <v>12</v>
      </c>
      <c r="I940" s="2">
        <v>31</v>
      </c>
      <c r="J940" s="2" t="str">
        <f>VLOOKUP(A940,'Cor da Pele e Motivacao'!$A$2:$I$11399,6, FALSE)</f>
        <v>Parda</v>
      </c>
      <c r="K940" s="2" t="str">
        <f>VLOOKUP(A940,'Cor da Pele e Motivacao'!$A$2:$I$11399,8, FALSE)</f>
        <v>ATIVIDADES CRIMINAIS</v>
      </c>
      <c r="L940" s="2">
        <v>1</v>
      </c>
    </row>
    <row r="941" spans="1:12" ht="15.75" customHeight="1" x14ac:dyDescent="0.25">
      <c r="A941" t="str">
        <f>CONCATENATE(B941,C941,D941,H941,I941,L941)</f>
        <v>632018HOMICIDIO201</v>
      </c>
      <c r="B941" s="2">
        <v>6</v>
      </c>
      <c r="C941" s="2">
        <v>3</v>
      </c>
      <c r="D941" s="2">
        <v>2018</v>
      </c>
      <c r="E941" s="2" t="s">
        <v>40</v>
      </c>
      <c r="F941" s="2" t="s">
        <v>16</v>
      </c>
      <c r="G941" s="2" t="s">
        <v>11</v>
      </c>
      <c r="H941" s="2" t="s">
        <v>12</v>
      </c>
      <c r="I941" s="2">
        <v>20</v>
      </c>
      <c r="J941" s="2" t="str">
        <f>VLOOKUP(A941,'Cor da Pele e Motivacao'!$A$2:$I$11399,6, FALSE)</f>
        <v>Parda</v>
      </c>
      <c r="K941" s="2" t="str">
        <f>VLOOKUP(A941,'Cor da Pele e Motivacao'!$A$2:$I$11399,8, FALSE)</f>
        <v>ATIVIDADES CRIMINAIS</v>
      </c>
      <c r="L941" s="2">
        <v>1</v>
      </c>
    </row>
    <row r="942" spans="1:12" ht="15.75" customHeight="1" x14ac:dyDescent="0.25">
      <c r="A942" t="str">
        <f>CONCATENATE(B942,C942,D942,H942,I942,L942)</f>
        <v>632018HOMICIDIO181</v>
      </c>
      <c r="B942" s="2">
        <v>6</v>
      </c>
      <c r="C942" s="2">
        <v>3</v>
      </c>
      <c r="D942" s="2">
        <v>2018</v>
      </c>
      <c r="E942" s="2" t="s">
        <v>41</v>
      </c>
      <c r="F942" s="2" t="s">
        <v>22</v>
      </c>
      <c r="G942" s="2" t="s">
        <v>11</v>
      </c>
      <c r="H942" s="2" t="s">
        <v>12</v>
      </c>
      <c r="I942" s="2">
        <v>18</v>
      </c>
      <c r="J942" s="2" t="str">
        <f>VLOOKUP(A942,'Cor da Pele e Motivacao'!$A$2:$I$11399,6, FALSE)</f>
        <v>Parda</v>
      </c>
      <c r="K942" s="2" t="str">
        <f>VLOOKUP(A942,'Cor da Pele e Motivacao'!$A$2:$I$11399,8, FALSE)</f>
        <v>VIOLÊNCIA INTERPESSOAL</v>
      </c>
      <c r="L942" s="2">
        <v>1</v>
      </c>
    </row>
    <row r="943" spans="1:12" ht="15.75" customHeight="1" x14ac:dyDescent="0.25">
      <c r="A943" t="str">
        <f>CONCATENATE(B943,C943,D943,H943,I943,L943)</f>
        <v>632018HOMICIDIO441</v>
      </c>
      <c r="B943" s="2">
        <v>6</v>
      </c>
      <c r="C943" s="2">
        <v>3</v>
      </c>
      <c r="D943" s="2">
        <v>2018</v>
      </c>
      <c r="E943" s="2" t="s">
        <v>15</v>
      </c>
      <c r="F943" s="2" t="s">
        <v>16</v>
      </c>
      <c r="G943" s="2" t="s">
        <v>11</v>
      </c>
      <c r="H943" s="2" t="s">
        <v>12</v>
      </c>
      <c r="I943" s="2">
        <v>44</v>
      </c>
      <c r="J943" s="2" t="str">
        <f>VLOOKUP(A943,'Cor da Pele e Motivacao'!$A$2:$I$11399,6, FALSE)</f>
        <v>Parda</v>
      </c>
      <c r="K943" s="2" t="str">
        <f>VLOOKUP(A943,'Cor da Pele e Motivacao'!$A$2:$I$11399,8, FALSE)</f>
        <v>ATIVIDADES CRIMINAIS</v>
      </c>
      <c r="L943" s="2">
        <v>1</v>
      </c>
    </row>
    <row r="944" spans="1:12" ht="15.75" customHeight="1" x14ac:dyDescent="0.25">
      <c r="A944" t="str">
        <f>CONCATENATE(B944,C944,D944,H944,I944,L944)</f>
        <v>632018HOMICIDIO601</v>
      </c>
      <c r="B944" s="2">
        <v>6</v>
      </c>
      <c r="C944" s="2">
        <v>3</v>
      </c>
      <c r="D944" s="2">
        <v>2018</v>
      </c>
      <c r="E944" s="2" t="s">
        <v>15</v>
      </c>
      <c r="F944" s="2" t="s">
        <v>16</v>
      </c>
      <c r="G944" s="2" t="s">
        <v>11</v>
      </c>
      <c r="H944" s="2" t="s">
        <v>12</v>
      </c>
      <c r="I944" s="2">
        <v>60</v>
      </c>
      <c r="J944" s="2" t="str">
        <f>VLOOKUP(A944,'Cor da Pele e Motivacao'!$A$2:$I$11399,6, FALSE)</f>
        <v>Parda</v>
      </c>
      <c r="K944" s="2" t="str">
        <f>VLOOKUP(A944,'Cor da Pele e Motivacao'!$A$2:$I$11399,8, FALSE)</f>
        <v>ATIVIDADES CRIMINAIS</v>
      </c>
      <c r="L944" s="2">
        <v>1</v>
      </c>
    </row>
    <row r="945" spans="1:12" ht="15.75" customHeight="1" x14ac:dyDescent="0.25">
      <c r="A945" t="str">
        <f>CONCATENATE(B945,C945,D945,H945,I945,L945)</f>
        <v>632018HOMICIDIO751</v>
      </c>
      <c r="B945" s="2">
        <v>6</v>
      </c>
      <c r="C945" s="2">
        <v>3</v>
      </c>
      <c r="D945" s="2">
        <v>2018</v>
      </c>
      <c r="E945" s="2" t="s">
        <v>15</v>
      </c>
      <c r="F945" s="2" t="s">
        <v>16</v>
      </c>
      <c r="G945" s="2" t="s">
        <v>11</v>
      </c>
      <c r="H945" s="2" t="s">
        <v>12</v>
      </c>
      <c r="I945" s="2">
        <v>75</v>
      </c>
      <c r="J945" s="2" t="str">
        <f>VLOOKUP(A945,'Cor da Pele e Motivacao'!$A$2:$I$11399,6, FALSE)</f>
        <v>Parda</v>
      </c>
      <c r="K945" s="2" t="str">
        <f>VLOOKUP(A945,'Cor da Pele e Motivacao'!$A$2:$I$11399,8, FALSE)</f>
        <v>ATIVIDADES CRIMINAIS</v>
      </c>
      <c r="L945" s="2">
        <v>1</v>
      </c>
    </row>
    <row r="946" spans="1:12" ht="15.75" customHeight="1" x14ac:dyDescent="0.25">
      <c r="A946" t="str">
        <f>CONCATENATE(B946,C946,D946,H946,I946,L946)</f>
        <v>632018HOMICIDIO211</v>
      </c>
      <c r="B946" s="2">
        <v>6</v>
      </c>
      <c r="C946" s="2">
        <v>3</v>
      </c>
      <c r="D946" s="2">
        <v>2018</v>
      </c>
      <c r="E946" s="2" t="s">
        <v>72</v>
      </c>
      <c r="F946" s="2" t="s">
        <v>16</v>
      </c>
      <c r="G946" s="2" t="s">
        <v>11</v>
      </c>
      <c r="H946" s="2" t="s">
        <v>12</v>
      </c>
      <c r="I946" s="2">
        <v>21</v>
      </c>
      <c r="J946" s="2" t="str">
        <f>VLOOKUP(A946,'Cor da Pele e Motivacao'!$A$2:$I$11399,6, FALSE)</f>
        <v>Parda</v>
      </c>
      <c r="K946" s="2" t="str">
        <f>VLOOKUP(A946,'Cor da Pele e Motivacao'!$A$2:$I$11399,8, FALSE)</f>
        <v>ATIVIDADES CRIMINAIS</v>
      </c>
      <c r="L946" s="2">
        <v>1</v>
      </c>
    </row>
    <row r="947" spans="1:12" ht="15.75" customHeight="1" x14ac:dyDescent="0.25">
      <c r="A947" t="str">
        <f>CONCATENATE(B947,C947,D947,H947,I947,L947)</f>
        <v>632018HOMICIDIO181</v>
      </c>
      <c r="B947" s="2">
        <v>6</v>
      </c>
      <c r="C947" s="2">
        <v>3</v>
      </c>
      <c r="D947" s="2">
        <v>2018</v>
      </c>
      <c r="E947" s="2" t="s">
        <v>60</v>
      </c>
      <c r="F947" s="2" t="s">
        <v>22</v>
      </c>
      <c r="G947" s="2" t="s">
        <v>11</v>
      </c>
      <c r="H947" s="2" t="s">
        <v>12</v>
      </c>
      <c r="I947" s="2">
        <v>18</v>
      </c>
      <c r="J947" s="2" t="str">
        <f>VLOOKUP(A947,'Cor da Pele e Motivacao'!$A$2:$I$11399,6, FALSE)</f>
        <v>Parda</v>
      </c>
      <c r="K947" s="2" t="str">
        <f>VLOOKUP(A947,'Cor da Pele e Motivacao'!$A$2:$I$11399,8, FALSE)</f>
        <v>VIOLÊNCIA INTERPESSOAL</v>
      </c>
      <c r="L947" s="2">
        <v>1</v>
      </c>
    </row>
    <row r="948" spans="1:12" ht="15.75" customHeight="1" x14ac:dyDescent="0.25">
      <c r="A948" t="str">
        <f>CONCATENATE(B948,C948,D948,H948,I948,L948)</f>
        <v>632018LATROCINIO711</v>
      </c>
      <c r="B948" s="2">
        <v>6</v>
      </c>
      <c r="C948" s="2">
        <v>3</v>
      </c>
      <c r="D948" s="2">
        <v>2018</v>
      </c>
      <c r="E948" s="2" t="s">
        <v>44</v>
      </c>
      <c r="F948" s="2" t="s">
        <v>10</v>
      </c>
      <c r="G948" s="2" t="s">
        <v>11</v>
      </c>
      <c r="H948" s="2" t="s">
        <v>33</v>
      </c>
      <c r="I948" s="2">
        <v>71</v>
      </c>
      <c r="J948" s="2" t="str">
        <f>VLOOKUP(A948,'Cor da Pele e Motivacao'!$A$2:$I$11399,6, FALSE)</f>
        <v>Parda</v>
      </c>
      <c r="K948" s="2" t="str">
        <f>VLOOKUP(A948,'Cor da Pele e Motivacao'!$A$2:$I$11399,8, FALSE)</f>
        <v>PATRIMÔNIO</v>
      </c>
      <c r="L948" s="2">
        <v>1</v>
      </c>
    </row>
    <row r="949" spans="1:12" ht="15.75" customHeight="1" x14ac:dyDescent="0.25">
      <c r="A949" t="str">
        <f>CONCATENATE(B949,C949,D949,H949,I949,L949)</f>
        <v>632018HOMICIDIO201</v>
      </c>
      <c r="B949" s="2">
        <v>6</v>
      </c>
      <c r="C949" s="2">
        <v>3</v>
      </c>
      <c r="D949" s="2">
        <v>2018</v>
      </c>
      <c r="E949" s="2" t="s">
        <v>23</v>
      </c>
      <c r="F949" s="2" t="s">
        <v>14</v>
      </c>
      <c r="G949" s="2" t="s">
        <v>11</v>
      </c>
      <c r="H949" s="2" t="s">
        <v>12</v>
      </c>
      <c r="I949" s="2">
        <v>20</v>
      </c>
      <c r="J949" s="2" t="str">
        <f>VLOOKUP(A949,'Cor da Pele e Motivacao'!$A$2:$I$11399,6, FALSE)</f>
        <v>Parda</v>
      </c>
      <c r="K949" s="2" t="str">
        <f>VLOOKUP(A949,'Cor da Pele e Motivacao'!$A$2:$I$11399,8, FALSE)</f>
        <v>ATIVIDADES CRIMINAIS</v>
      </c>
      <c r="L949" s="2">
        <v>1</v>
      </c>
    </row>
    <row r="950" spans="1:12" ht="15.75" customHeight="1" x14ac:dyDescent="0.25">
      <c r="A950" t="str">
        <f>CONCATENATE(B950,C950,D950,H950,I950,L950)</f>
        <v>632018HOMICIDIO211</v>
      </c>
      <c r="B950" s="2">
        <v>6</v>
      </c>
      <c r="C950" s="2">
        <v>3</v>
      </c>
      <c r="D950" s="2">
        <v>2018</v>
      </c>
      <c r="E950" s="2" t="s">
        <v>50</v>
      </c>
      <c r="F950" s="2" t="s">
        <v>16</v>
      </c>
      <c r="G950" s="2" t="s">
        <v>11</v>
      </c>
      <c r="H950" s="2" t="s">
        <v>12</v>
      </c>
      <c r="I950" s="2">
        <v>21</v>
      </c>
      <c r="J950" s="2" t="str">
        <f>VLOOKUP(A950,'Cor da Pele e Motivacao'!$A$2:$I$11399,6, FALSE)</f>
        <v>Parda</v>
      </c>
      <c r="K950" s="2" t="str">
        <f>VLOOKUP(A950,'Cor da Pele e Motivacao'!$A$2:$I$11399,8, FALSE)</f>
        <v>ATIVIDADES CRIMINAIS</v>
      </c>
      <c r="L950" s="2">
        <v>1</v>
      </c>
    </row>
    <row r="951" spans="1:12" ht="15.75" customHeight="1" x14ac:dyDescent="0.25">
      <c r="A951" t="str">
        <f>CONCATENATE(B951,C951,D951,H951,I951,L951)</f>
        <v>732018HOMICIDIO321</v>
      </c>
      <c r="B951" s="2">
        <v>7</v>
      </c>
      <c r="C951" s="2">
        <v>3</v>
      </c>
      <c r="D951" s="2">
        <v>2018</v>
      </c>
      <c r="E951" s="2" t="s">
        <v>142</v>
      </c>
      <c r="F951" s="2" t="s">
        <v>16</v>
      </c>
      <c r="G951" s="2" t="s">
        <v>11</v>
      </c>
      <c r="H951" s="2" t="s">
        <v>12</v>
      </c>
      <c r="I951" s="2">
        <v>32</v>
      </c>
      <c r="J951" s="2" t="str">
        <f>VLOOKUP(A951,'Cor da Pele e Motivacao'!$A$2:$I$11399,6, FALSE)</f>
        <v>Parda</v>
      </c>
      <c r="K951" s="2" t="str">
        <f>VLOOKUP(A951,'Cor da Pele e Motivacao'!$A$2:$I$11399,8, FALSE)</f>
        <v>ATIVIDADES CRIMINAIS</v>
      </c>
      <c r="L951" s="2">
        <v>1</v>
      </c>
    </row>
    <row r="952" spans="1:12" ht="15.75" customHeight="1" x14ac:dyDescent="0.25">
      <c r="A952" t="str">
        <f>CONCATENATE(B952,C952,D952,H952,I952,L952)</f>
        <v>732018LATROCINIO281</v>
      </c>
      <c r="B952" s="2">
        <v>7</v>
      </c>
      <c r="C952" s="2">
        <v>3</v>
      </c>
      <c r="D952" s="2">
        <v>2018</v>
      </c>
      <c r="E952" s="2" t="s">
        <v>13</v>
      </c>
      <c r="F952" s="2" t="s">
        <v>14</v>
      </c>
      <c r="G952" s="2" t="s">
        <v>11</v>
      </c>
      <c r="H952" s="2" t="s">
        <v>33</v>
      </c>
      <c r="I952" s="2">
        <v>28</v>
      </c>
      <c r="J952" s="2" t="str">
        <f>VLOOKUP(A952,'Cor da Pele e Motivacao'!$A$2:$I$11399,6, FALSE)</f>
        <v>Parda</v>
      </c>
      <c r="K952" s="2" t="str">
        <f>VLOOKUP(A952,'Cor da Pele e Motivacao'!$A$2:$I$11399,8, FALSE)</f>
        <v>PATRIMÔNIO</v>
      </c>
      <c r="L952" s="2">
        <v>1</v>
      </c>
    </row>
    <row r="953" spans="1:12" ht="15.75" customHeight="1" x14ac:dyDescent="0.25">
      <c r="A953" t="str">
        <f>CONCATENATE(B953,C953,D953,H953,I953,L953)</f>
        <v>732018HOMICIDIO191</v>
      </c>
      <c r="B953" s="2">
        <v>7</v>
      </c>
      <c r="C953" s="2">
        <v>3</v>
      </c>
      <c r="D953" s="2">
        <v>2018</v>
      </c>
      <c r="E953" s="2" t="s">
        <v>20</v>
      </c>
      <c r="F953" s="2" t="s">
        <v>14</v>
      </c>
      <c r="G953" s="2" t="s">
        <v>11</v>
      </c>
      <c r="H953" s="2" t="s">
        <v>12</v>
      </c>
      <c r="I953" s="2">
        <v>19</v>
      </c>
      <c r="J953" s="2" t="str">
        <f>VLOOKUP(A953,'Cor da Pele e Motivacao'!$A$2:$I$11399,6, FALSE)</f>
        <v>Parda</v>
      </c>
      <c r="K953" s="2" t="str">
        <f>VLOOKUP(A953,'Cor da Pele e Motivacao'!$A$2:$I$11399,8, FALSE)</f>
        <v>ATIVIDADES CRIMINAIS</v>
      </c>
      <c r="L953" s="2">
        <v>1</v>
      </c>
    </row>
    <row r="954" spans="1:12" ht="15.75" customHeight="1" x14ac:dyDescent="0.25">
      <c r="A954" t="str">
        <f>CONCATENATE(B954,C954,D954,H954,I954,L954)</f>
        <v>732018HOMICIDIO231</v>
      </c>
      <c r="B954" s="2">
        <v>7</v>
      </c>
      <c r="C954" s="2">
        <v>3</v>
      </c>
      <c r="D954" s="2">
        <v>2018</v>
      </c>
      <c r="E954" s="2" t="s">
        <v>20</v>
      </c>
      <c r="F954" s="2" t="s">
        <v>14</v>
      </c>
      <c r="G954" s="2" t="s">
        <v>11</v>
      </c>
      <c r="H954" s="2" t="s">
        <v>12</v>
      </c>
      <c r="I954" s="2">
        <v>23</v>
      </c>
      <c r="J954" s="2" t="str">
        <f>VLOOKUP(A954,'Cor da Pele e Motivacao'!$A$2:$I$11399,6, FALSE)</f>
        <v>Parda</v>
      </c>
      <c r="K954" s="2" t="str">
        <f>VLOOKUP(A954,'Cor da Pele e Motivacao'!$A$2:$I$11399,8, FALSE)</f>
        <v>ATIVIDADES CRIMINAIS</v>
      </c>
      <c r="L954" s="2">
        <v>1</v>
      </c>
    </row>
    <row r="955" spans="1:12" ht="15.75" customHeight="1" x14ac:dyDescent="0.25">
      <c r="A955" t="str">
        <f>CONCATENATE(B955,C955,D955,H955,I955,L955)</f>
        <v>732018HOMICIDIO201</v>
      </c>
      <c r="B955" s="2">
        <v>7</v>
      </c>
      <c r="C955" s="2">
        <v>3</v>
      </c>
      <c r="D955" s="2">
        <v>2018</v>
      </c>
      <c r="E955" s="2" t="s">
        <v>116</v>
      </c>
      <c r="F955" s="2" t="s">
        <v>16</v>
      </c>
      <c r="G955" s="2" t="s">
        <v>11</v>
      </c>
      <c r="H955" s="2" t="s">
        <v>12</v>
      </c>
      <c r="I955" s="2">
        <v>20</v>
      </c>
      <c r="J955" s="2" t="str">
        <f>VLOOKUP(A955,'Cor da Pele e Motivacao'!$A$2:$I$11399,6, FALSE)</f>
        <v>Parda</v>
      </c>
      <c r="K955" s="2" t="str">
        <f>VLOOKUP(A955,'Cor da Pele e Motivacao'!$A$2:$I$11399,8, FALSE)</f>
        <v>ATIVIDADES CRIMINAIS</v>
      </c>
      <c r="L955" s="2">
        <v>1</v>
      </c>
    </row>
    <row r="956" spans="1:12" ht="15.75" customHeight="1" x14ac:dyDescent="0.25">
      <c r="A956" t="str">
        <f>CONCATENATE(B956,C956,D956,H956,I956,L956)</f>
        <v>732018HOMICIDIO371</v>
      </c>
      <c r="B956" s="2">
        <v>7</v>
      </c>
      <c r="C956" s="2">
        <v>3</v>
      </c>
      <c r="D956" s="2">
        <v>2018</v>
      </c>
      <c r="E956" s="2" t="s">
        <v>25</v>
      </c>
      <c r="F956" s="2" t="s">
        <v>25</v>
      </c>
      <c r="G956" s="2" t="s">
        <v>11</v>
      </c>
      <c r="H956" s="2" t="s">
        <v>12</v>
      </c>
      <c r="I956" s="2">
        <v>37</v>
      </c>
      <c r="J956" s="2" t="str">
        <f>VLOOKUP(A956,'Cor da Pele e Motivacao'!$A$2:$I$11399,6, FALSE)</f>
        <v>Parda</v>
      </c>
      <c r="K956" s="2" t="str">
        <f>VLOOKUP(A956,'Cor da Pele e Motivacao'!$A$2:$I$11399,8, FALSE)</f>
        <v>A DEFINIR</v>
      </c>
      <c r="L956" s="2">
        <v>1</v>
      </c>
    </row>
    <row r="957" spans="1:12" ht="15.75" customHeight="1" x14ac:dyDescent="0.25">
      <c r="A957" t="str">
        <f>CONCATENATE(B957,C957,D957,H957,I957,L957)</f>
        <v>732018HOMICIDIO311</v>
      </c>
      <c r="B957" s="2">
        <v>7</v>
      </c>
      <c r="C957" s="2">
        <v>3</v>
      </c>
      <c r="D957" s="2">
        <v>2018</v>
      </c>
      <c r="E957" s="2" t="s">
        <v>73</v>
      </c>
      <c r="F957" s="2" t="s">
        <v>10</v>
      </c>
      <c r="G957" s="2" t="s">
        <v>11</v>
      </c>
      <c r="H957" s="2" t="s">
        <v>12</v>
      </c>
      <c r="I957" s="2">
        <v>31</v>
      </c>
      <c r="J957" s="2" t="str">
        <f>VLOOKUP(A957,'Cor da Pele e Motivacao'!$A$2:$I$11399,6, FALSE)</f>
        <v>Parda</v>
      </c>
      <c r="K957" s="2" t="str">
        <f>VLOOKUP(A957,'Cor da Pele e Motivacao'!$A$2:$I$11399,8, FALSE)</f>
        <v>ATIVIDADES CRIMINAIS</v>
      </c>
      <c r="L957" s="2">
        <v>1</v>
      </c>
    </row>
    <row r="958" spans="1:12" ht="15.75" customHeight="1" x14ac:dyDescent="0.25">
      <c r="A958" t="str">
        <f>CONCATENATE(B958,C958,D958,H958,I958,L958)</f>
        <v>732018HOMICIDIO221</v>
      </c>
      <c r="B958" s="2">
        <v>7</v>
      </c>
      <c r="C958" s="2">
        <v>3</v>
      </c>
      <c r="D958" s="2">
        <v>2018</v>
      </c>
      <c r="E958" s="2" t="s">
        <v>103</v>
      </c>
      <c r="F958" s="2" t="s">
        <v>22</v>
      </c>
      <c r="G958" s="2" t="s">
        <v>11</v>
      </c>
      <c r="H958" s="2" t="s">
        <v>12</v>
      </c>
      <c r="I958" s="2">
        <v>22</v>
      </c>
      <c r="J958" s="2" t="str">
        <f>VLOOKUP(A958,'Cor da Pele e Motivacao'!$A$2:$I$11399,6, FALSE)</f>
        <v>Parda</v>
      </c>
      <c r="K958" s="2" t="str">
        <f>VLOOKUP(A958,'Cor da Pele e Motivacao'!$A$2:$I$11399,8, FALSE)</f>
        <v>ATIVIDADES CRIMINAIS</v>
      </c>
      <c r="L958" s="2">
        <v>1</v>
      </c>
    </row>
    <row r="959" spans="1:12" ht="15.75" customHeight="1" x14ac:dyDescent="0.25">
      <c r="A959" t="str">
        <f>CONCATENATE(B959,C959,D959,H959,I959,L959)</f>
        <v>732018HOMICIDIO211</v>
      </c>
      <c r="B959" s="2">
        <v>7</v>
      </c>
      <c r="C959" s="2">
        <v>3</v>
      </c>
      <c r="D959" s="2">
        <v>2018</v>
      </c>
      <c r="E959" s="2" t="s">
        <v>47</v>
      </c>
      <c r="F959" s="2" t="s">
        <v>16</v>
      </c>
      <c r="G959" s="2" t="s">
        <v>11</v>
      </c>
      <c r="H959" s="2" t="s">
        <v>12</v>
      </c>
      <c r="I959" s="2">
        <v>21</v>
      </c>
      <c r="J959" s="2" t="str">
        <f>VLOOKUP(A959,'Cor da Pele e Motivacao'!$A$2:$I$11399,6, FALSE)</f>
        <v>Parda</v>
      </c>
      <c r="K959" s="2" t="str">
        <f>VLOOKUP(A959,'Cor da Pele e Motivacao'!$A$2:$I$11399,8, FALSE)</f>
        <v>ATIVIDADES CRIMINAIS</v>
      </c>
      <c r="L959" s="2">
        <v>1</v>
      </c>
    </row>
    <row r="960" spans="1:12" ht="15.75" customHeight="1" x14ac:dyDescent="0.25">
      <c r="A960" t="str">
        <f>CONCATENATE(B960,C960,D960,H960,I960,L960)</f>
        <v>832018HOMICIDIO361</v>
      </c>
      <c r="B960" s="2">
        <v>8</v>
      </c>
      <c r="C960" s="2">
        <v>3</v>
      </c>
      <c r="D960" s="2">
        <v>2018</v>
      </c>
      <c r="E960" s="2" t="s">
        <v>142</v>
      </c>
      <c r="F960" s="2" t="s">
        <v>16</v>
      </c>
      <c r="G960" s="2" t="s">
        <v>11</v>
      </c>
      <c r="H960" s="2" t="s">
        <v>12</v>
      </c>
      <c r="I960" s="2">
        <v>36</v>
      </c>
      <c r="J960" s="2" t="str">
        <f>VLOOKUP(A960,'Cor da Pele e Motivacao'!$A$2:$I$11399,6, FALSE)</f>
        <v>Parda</v>
      </c>
      <c r="K960" s="2" t="str">
        <f>VLOOKUP(A960,'Cor da Pele e Motivacao'!$A$2:$I$11399,8, FALSE)</f>
        <v>ATIVIDADES CRIMINAIS</v>
      </c>
      <c r="L960" s="2">
        <v>1</v>
      </c>
    </row>
    <row r="961" spans="1:12" ht="15.75" customHeight="1" x14ac:dyDescent="0.25">
      <c r="A961" t="str">
        <f>CONCATENATE(B961,C961,D961,H961,I961,L961)</f>
        <v>832018HOMICIDIO362</v>
      </c>
      <c r="B961" s="2">
        <v>8</v>
      </c>
      <c r="C961" s="2">
        <v>3</v>
      </c>
      <c r="D961" s="2">
        <v>2018</v>
      </c>
      <c r="E961" s="2" t="s">
        <v>13</v>
      </c>
      <c r="F961" s="2" t="s">
        <v>14</v>
      </c>
      <c r="G961" s="2" t="s">
        <v>11</v>
      </c>
      <c r="H961" s="2" t="s">
        <v>12</v>
      </c>
      <c r="I961" s="2">
        <v>36</v>
      </c>
      <c r="J961" s="8"/>
      <c r="K961" s="2"/>
      <c r="L961" s="2">
        <v>2</v>
      </c>
    </row>
    <row r="962" spans="1:12" ht="15.75" customHeight="1" x14ac:dyDescent="0.25">
      <c r="A962" t="str">
        <f>CONCATENATE(B962,C962,D962,H962,I962,L962)</f>
        <v>832018HOMICIDIO211</v>
      </c>
      <c r="B962" s="2">
        <v>8</v>
      </c>
      <c r="C962" s="2">
        <v>3</v>
      </c>
      <c r="D962" s="2">
        <v>2018</v>
      </c>
      <c r="E962" s="2" t="s">
        <v>17</v>
      </c>
      <c r="F962" s="2" t="s">
        <v>10</v>
      </c>
      <c r="G962" s="2" t="s">
        <v>11</v>
      </c>
      <c r="H962" s="2" t="s">
        <v>12</v>
      </c>
      <c r="I962" s="2">
        <v>21</v>
      </c>
      <c r="J962" s="2" t="str">
        <f>VLOOKUP(A962,'Cor da Pele e Motivacao'!$A$2:$I$11399,6, FALSE)</f>
        <v>Parda</v>
      </c>
      <c r="K962" s="2" t="str">
        <f>VLOOKUP(A962,'Cor da Pele e Motivacao'!$A$2:$I$11399,8, FALSE)</f>
        <v>ATIVIDADES CRIMINAIS</v>
      </c>
      <c r="L962" s="2">
        <v>1</v>
      </c>
    </row>
    <row r="963" spans="1:12" ht="15.75" customHeight="1" x14ac:dyDescent="0.25">
      <c r="A963" t="str">
        <f>CONCATENATE(B963,C963,D963,H963,I963,L963)</f>
        <v>832018HOMICIDIO261</v>
      </c>
      <c r="B963" s="2">
        <v>8</v>
      </c>
      <c r="C963" s="2">
        <v>3</v>
      </c>
      <c r="D963" s="2">
        <v>2018</v>
      </c>
      <c r="E963" s="2" t="s">
        <v>78</v>
      </c>
      <c r="F963" s="2" t="s">
        <v>14</v>
      </c>
      <c r="G963" s="2" t="s">
        <v>11</v>
      </c>
      <c r="H963" s="2" t="s">
        <v>12</v>
      </c>
      <c r="I963" s="2">
        <v>26</v>
      </c>
      <c r="J963" s="2" t="str">
        <f>VLOOKUP(A963,'Cor da Pele e Motivacao'!$A$2:$I$11399,6, FALSE)</f>
        <v>Parda</v>
      </c>
      <c r="K963" s="2" t="str">
        <f>VLOOKUP(A963,'Cor da Pele e Motivacao'!$A$2:$I$11399,8, FALSE)</f>
        <v>ATIVIDADES CRIMINAIS</v>
      </c>
      <c r="L963" s="2">
        <v>1</v>
      </c>
    </row>
    <row r="964" spans="1:12" ht="15.75" customHeight="1" x14ac:dyDescent="0.25">
      <c r="A964" t="str">
        <f>CONCATENATE(B964,C964,D964,H964,I964,L964)</f>
        <v>832018HOMICIDIO301</v>
      </c>
      <c r="B964" s="2">
        <v>8</v>
      </c>
      <c r="C964" s="2">
        <v>3</v>
      </c>
      <c r="D964" s="2">
        <v>2018</v>
      </c>
      <c r="E964" s="2" t="s">
        <v>78</v>
      </c>
      <c r="F964" s="2" t="s">
        <v>14</v>
      </c>
      <c r="G964" s="2" t="s">
        <v>11</v>
      </c>
      <c r="H964" s="2" t="s">
        <v>12</v>
      </c>
      <c r="I964" s="2">
        <v>30</v>
      </c>
      <c r="J964" s="2" t="str">
        <f>VLOOKUP(A964,'Cor da Pele e Motivacao'!$A$2:$I$11399,6, FALSE)</f>
        <v>Parda</v>
      </c>
      <c r="K964" s="2" t="str">
        <f>VLOOKUP(A964,'Cor da Pele e Motivacao'!$A$2:$I$11399,8, FALSE)</f>
        <v>A DEFINIR</v>
      </c>
      <c r="L964" s="2">
        <v>1</v>
      </c>
    </row>
    <row r="965" spans="1:12" ht="15.75" customHeight="1" x14ac:dyDescent="0.25">
      <c r="A965" t="str">
        <f>CONCATENATE(B965,C965,D965,H965,I965,L965)</f>
        <v>832018HOMICIDIO341</v>
      </c>
      <c r="B965" s="2">
        <v>8</v>
      </c>
      <c r="C965" s="2">
        <v>3</v>
      </c>
      <c r="D965" s="2">
        <v>2018</v>
      </c>
      <c r="E965" s="2" t="s">
        <v>20</v>
      </c>
      <c r="F965" s="2" t="s">
        <v>14</v>
      </c>
      <c r="G965" s="2" t="s">
        <v>11</v>
      </c>
      <c r="H965" s="2" t="s">
        <v>12</v>
      </c>
      <c r="I965" s="2">
        <v>34</v>
      </c>
      <c r="J965" s="2" t="str">
        <f>VLOOKUP(A965,'Cor da Pele e Motivacao'!$A$2:$I$11399,6, FALSE)</f>
        <v>Parda</v>
      </c>
      <c r="K965" s="2" t="str">
        <f>VLOOKUP(A965,'Cor da Pele e Motivacao'!$A$2:$I$11399,8, FALSE)</f>
        <v>VIOLÊNCIA INTERPESSOAL</v>
      </c>
      <c r="L965" s="2">
        <v>1</v>
      </c>
    </row>
    <row r="966" spans="1:12" ht="15.75" customHeight="1" x14ac:dyDescent="0.25">
      <c r="A966" t="str">
        <f>CONCATENATE(B966,C966,D966,H966,I966,L966)</f>
        <v>832018HOMICIDIO371</v>
      </c>
      <c r="B966" s="2">
        <v>8</v>
      </c>
      <c r="C966" s="2">
        <v>3</v>
      </c>
      <c r="D966" s="2">
        <v>2018</v>
      </c>
      <c r="E966" s="2" t="s">
        <v>23</v>
      </c>
      <c r="F966" s="2" t="s">
        <v>14</v>
      </c>
      <c r="G966" s="2" t="s">
        <v>11</v>
      </c>
      <c r="H966" s="2" t="s">
        <v>12</v>
      </c>
      <c r="I966" s="2">
        <v>37</v>
      </c>
      <c r="J966" s="2" t="str">
        <f>VLOOKUP(A966,'Cor da Pele e Motivacao'!$A$2:$I$11399,6, FALSE)</f>
        <v>Parda</v>
      </c>
      <c r="K966" s="2" t="str">
        <f>VLOOKUP(A966,'Cor da Pele e Motivacao'!$A$2:$I$11399,8, FALSE)</f>
        <v>A DEFINIR</v>
      </c>
      <c r="L966" s="2">
        <v>1</v>
      </c>
    </row>
    <row r="967" spans="1:12" ht="15.75" customHeight="1" x14ac:dyDescent="0.25">
      <c r="A967" t="str">
        <f>CONCATENATE(B967,C967,D967,H967,I967,L967)</f>
        <v>832018HOMICIDIO591</v>
      </c>
      <c r="B967" s="2">
        <v>8</v>
      </c>
      <c r="C967" s="2">
        <v>3</v>
      </c>
      <c r="D967" s="2">
        <v>2018</v>
      </c>
      <c r="E967" s="2" t="s">
        <v>116</v>
      </c>
      <c r="F967" s="2" t="s">
        <v>16</v>
      </c>
      <c r="G967" s="2" t="s">
        <v>28</v>
      </c>
      <c r="H967" s="2" t="s">
        <v>12</v>
      </c>
      <c r="I967" s="2">
        <v>59</v>
      </c>
      <c r="J967" s="2" t="str">
        <f>VLOOKUP(A967,'Cor da Pele e Motivacao'!$A$2:$I$11399,6, FALSE)</f>
        <v>Parda</v>
      </c>
      <c r="K967" s="2" t="str">
        <f>VLOOKUP(A967,'Cor da Pele e Motivacao'!$A$2:$I$11399,8, FALSE)</f>
        <v>VIOLÊNCIA INTERPESSOAL</v>
      </c>
      <c r="L967" s="2">
        <v>1</v>
      </c>
    </row>
    <row r="968" spans="1:12" ht="15.75" customHeight="1" x14ac:dyDescent="0.25">
      <c r="A968" t="str">
        <f>CONCATENATE(B968,C968,D968,H968,I968,L968)</f>
        <v>832018HOMICIDIO331</v>
      </c>
      <c r="B968" s="2">
        <v>8</v>
      </c>
      <c r="C968" s="2">
        <v>3</v>
      </c>
      <c r="D968" s="2">
        <v>2018</v>
      </c>
      <c r="E968" s="2" t="s">
        <v>116</v>
      </c>
      <c r="F968" s="2" t="s">
        <v>16</v>
      </c>
      <c r="G968" s="2" t="s">
        <v>11</v>
      </c>
      <c r="H968" s="2" t="s">
        <v>12</v>
      </c>
      <c r="I968" s="2">
        <v>33</v>
      </c>
      <c r="J968" s="2" t="str">
        <f>VLOOKUP(A968,'Cor da Pele e Motivacao'!$A$2:$I$11399,6, FALSE)</f>
        <v>Parda</v>
      </c>
      <c r="K968" s="2" t="str">
        <f>VLOOKUP(A968,'Cor da Pele e Motivacao'!$A$2:$I$11399,8, FALSE)</f>
        <v>VIOLÊNCIA INTERPESSOAL</v>
      </c>
      <c r="L968" s="2">
        <v>1</v>
      </c>
    </row>
    <row r="969" spans="1:12" ht="15.75" customHeight="1" x14ac:dyDescent="0.25">
      <c r="A969" t="str">
        <f>CONCATENATE(B969,C969,D969,H969,I969,L969)</f>
        <v>832018HOMICIDIO181</v>
      </c>
      <c r="B969" s="2">
        <v>8</v>
      </c>
      <c r="C969" s="2">
        <v>3</v>
      </c>
      <c r="D969" s="2">
        <v>2018</v>
      </c>
      <c r="E969" s="2" t="s">
        <v>25</v>
      </c>
      <c r="F969" s="2" t="s">
        <v>25</v>
      </c>
      <c r="G969" s="2" t="s">
        <v>11</v>
      </c>
      <c r="H969" s="2" t="s">
        <v>12</v>
      </c>
      <c r="I969" s="2">
        <v>18</v>
      </c>
      <c r="J969" s="2" t="str">
        <f>VLOOKUP(A969,'Cor da Pele e Motivacao'!$A$2:$I$11399,6, FALSE)</f>
        <v>Negra</v>
      </c>
      <c r="K969" s="2" t="str">
        <f>VLOOKUP(A969,'Cor da Pele e Motivacao'!$A$2:$I$11399,8, FALSE)</f>
        <v>A DEFINIR</v>
      </c>
      <c r="L969" s="2">
        <v>1</v>
      </c>
    </row>
    <row r="970" spans="1:12" ht="15.75" customHeight="1" x14ac:dyDescent="0.25">
      <c r="A970" t="str">
        <f>CONCATENATE(B970,C970,D970,H970,I970,L970)</f>
        <v>932018HOMICIDIO271</v>
      </c>
      <c r="B970" s="2">
        <v>9</v>
      </c>
      <c r="C970" s="2">
        <v>3</v>
      </c>
      <c r="D970" s="2">
        <v>2018</v>
      </c>
      <c r="E970" s="2" t="s">
        <v>15</v>
      </c>
      <c r="F970" s="2" t="s">
        <v>16</v>
      </c>
      <c r="G970" s="2" t="s">
        <v>11</v>
      </c>
      <c r="H970" s="2" t="s">
        <v>12</v>
      </c>
      <c r="I970" s="2">
        <v>27</v>
      </c>
      <c r="J970" s="2" t="str">
        <f>VLOOKUP(A970,'Cor da Pele e Motivacao'!$A$2:$I$11399,6, FALSE)</f>
        <v>Parda</v>
      </c>
      <c r="K970" s="2" t="str">
        <f>VLOOKUP(A970,'Cor da Pele e Motivacao'!$A$2:$I$11399,8, FALSE)</f>
        <v>ATIVIDADES CRIMINAIS</v>
      </c>
      <c r="L970" s="2">
        <v>1</v>
      </c>
    </row>
    <row r="971" spans="1:12" ht="15.75" customHeight="1" x14ac:dyDescent="0.25">
      <c r="A971" t="str">
        <f>CONCATENATE(B971,C971,D971,H971,I971,L971)</f>
        <v>932018HOMICIDIO1</v>
      </c>
      <c r="B971" s="2">
        <v>9</v>
      </c>
      <c r="C971" s="2">
        <v>3</v>
      </c>
      <c r="D971" s="2">
        <v>2018</v>
      </c>
      <c r="E971" s="2" t="s">
        <v>15</v>
      </c>
      <c r="F971" s="2" t="s">
        <v>16</v>
      </c>
      <c r="G971" s="2" t="s">
        <v>11</v>
      </c>
      <c r="H971" s="2" t="s">
        <v>12</v>
      </c>
      <c r="I971" s="2"/>
      <c r="J971" s="2" t="str">
        <f>VLOOKUP(A971,'Cor da Pele e Motivacao'!$A$2:$I$11399,6, FALSE)</f>
        <v>Parda</v>
      </c>
      <c r="K971" s="2" t="str">
        <f>VLOOKUP(A971,'Cor da Pele e Motivacao'!$A$2:$I$11399,8, FALSE)</f>
        <v>ATIVIDADES CRIMINAIS</v>
      </c>
      <c r="L971" s="2">
        <v>1</v>
      </c>
    </row>
    <row r="972" spans="1:12" ht="15.75" customHeight="1" x14ac:dyDescent="0.25">
      <c r="A972" t="str">
        <f>CONCATENATE(B972,C972,D972,H972,I972,L972)</f>
        <v>932018HOMICIDIO211</v>
      </c>
      <c r="B972" s="2">
        <v>9</v>
      </c>
      <c r="C972" s="2">
        <v>3</v>
      </c>
      <c r="D972" s="2">
        <v>2018</v>
      </c>
      <c r="E972" s="2" t="s">
        <v>95</v>
      </c>
      <c r="F972" s="2" t="s">
        <v>22</v>
      </c>
      <c r="G972" s="2" t="s">
        <v>11</v>
      </c>
      <c r="H972" s="2" t="s">
        <v>12</v>
      </c>
      <c r="I972" s="2">
        <v>21</v>
      </c>
      <c r="J972" s="2" t="str">
        <f>VLOOKUP(A972,'Cor da Pele e Motivacao'!$A$2:$I$11399,6, FALSE)</f>
        <v>Parda</v>
      </c>
      <c r="K972" s="2" t="str">
        <f>VLOOKUP(A972,'Cor da Pele e Motivacao'!$A$2:$I$11399,8, FALSE)</f>
        <v>ATIVIDADES CRIMINAIS</v>
      </c>
      <c r="L972" s="2">
        <v>1</v>
      </c>
    </row>
    <row r="973" spans="1:12" ht="15.75" customHeight="1" x14ac:dyDescent="0.25">
      <c r="A973" t="str">
        <f>CONCATENATE(B973,C973,D973,H973,I973,L973)</f>
        <v>932018HOMICIDIO191</v>
      </c>
      <c r="B973" s="2">
        <v>9</v>
      </c>
      <c r="C973" s="2">
        <v>3</v>
      </c>
      <c r="D973" s="2">
        <v>2018</v>
      </c>
      <c r="E973" s="2" t="s">
        <v>78</v>
      </c>
      <c r="F973" s="2" t="s">
        <v>14</v>
      </c>
      <c r="G973" s="2" t="s">
        <v>11</v>
      </c>
      <c r="H973" s="2" t="s">
        <v>12</v>
      </c>
      <c r="I973" s="2">
        <v>19</v>
      </c>
      <c r="J973" s="2" t="str">
        <f>VLOOKUP(A973,'Cor da Pele e Motivacao'!$A$2:$I$11399,6, FALSE)</f>
        <v>Negra</v>
      </c>
      <c r="K973" s="2" t="str">
        <f>VLOOKUP(A973,'Cor da Pele e Motivacao'!$A$2:$I$11399,8, FALSE)</f>
        <v>ATIVIDADES CRIMINAIS</v>
      </c>
      <c r="L973" s="2">
        <v>1</v>
      </c>
    </row>
    <row r="974" spans="1:12" ht="15.75" customHeight="1" x14ac:dyDescent="0.25">
      <c r="A974" t="str">
        <f>CONCATENATE(B974,C974,D974,H974,I974,L974)</f>
        <v>932018HOMICIDIO201</v>
      </c>
      <c r="B974" s="2">
        <v>9</v>
      </c>
      <c r="C974" s="2">
        <v>3</v>
      </c>
      <c r="D974" s="2">
        <v>2018</v>
      </c>
      <c r="E974" s="2" t="s">
        <v>20</v>
      </c>
      <c r="F974" s="2" t="s">
        <v>14</v>
      </c>
      <c r="G974" s="2" t="s">
        <v>11</v>
      </c>
      <c r="H974" s="2" t="s">
        <v>12</v>
      </c>
      <c r="I974" s="2">
        <v>20</v>
      </c>
      <c r="J974" s="2" t="str">
        <f>VLOOKUP(A974,'Cor da Pele e Motivacao'!$A$2:$I$11399,6, FALSE)</f>
        <v>Parda</v>
      </c>
      <c r="K974" s="2" t="str">
        <f>VLOOKUP(A974,'Cor da Pele e Motivacao'!$A$2:$I$11399,8, FALSE)</f>
        <v>ATIVIDADES CRIMINAIS</v>
      </c>
      <c r="L974" s="2">
        <v>1</v>
      </c>
    </row>
    <row r="975" spans="1:12" ht="15.75" customHeight="1" x14ac:dyDescent="0.25">
      <c r="A975" t="str">
        <f>CONCATENATE(B975,C975,D975,H975,I975,L975)</f>
        <v>932018HOMICIDIO201</v>
      </c>
      <c r="B975" s="2">
        <v>9</v>
      </c>
      <c r="C975" s="2">
        <v>3</v>
      </c>
      <c r="D975" s="2">
        <v>2018</v>
      </c>
      <c r="E975" s="2" t="s">
        <v>36</v>
      </c>
      <c r="F975" s="2" t="s">
        <v>14</v>
      </c>
      <c r="G975" s="2" t="s">
        <v>11</v>
      </c>
      <c r="H975" s="2" t="s">
        <v>12</v>
      </c>
      <c r="I975" s="2">
        <v>20</v>
      </c>
      <c r="J975" s="2" t="str">
        <f>VLOOKUP(A975,'Cor da Pele e Motivacao'!$A$2:$I$11399,6, FALSE)</f>
        <v>Parda</v>
      </c>
      <c r="K975" s="2" t="str">
        <f>VLOOKUP(A975,'Cor da Pele e Motivacao'!$A$2:$I$11399,8, FALSE)</f>
        <v>ATIVIDADES CRIMINAIS</v>
      </c>
      <c r="L975" s="2">
        <v>1</v>
      </c>
    </row>
    <row r="976" spans="1:12" ht="15.75" customHeight="1" x14ac:dyDescent="0.25">
      <c r="A976" t="str">
        <f>CONCATENATE(B976,C976,D976,H976,I976,L976)</f>
        <v>932018HOMICIDIO191</v>
      </c>
      <c r="B976" s="2">
        <v>9</v>
      </c>
      <c r="C976" s="2">
        <v>3</v>
      </c>
      <c r="D976" s="2">
        <v>2018</v>
      </c>
      <c r="E976" s="2" t="s">
        <v>25</v>
      </c>
      <c r="F976" s="2" t="s">
        <v>25</v>
      </c>
      <c r="G976" s="2" t="s">
        <v>11</v>
      </c>
      <c r="H976" s="2" t="s">
        <v>12</v>
      </c>
      <c r="I976" s="2">
        <v>19</v>
      </c>
      <c r="J976" s="2" t="str">
        <f>VLOOKUP(A976,'Cor da Pele e Motivacao'!$A$2:$I$11399,6, FALSE)</f>
        <v>Negra</v>
      </c>
      <c r="K976" s="2" t="str">
        <f>VLOOKUP(A976,'Cor da Pele e Motivacao'!$A$2:$I$11399,8, FALSE)</f>
        <v>ATIVIDADES CRIMINAIS</v>
      </c>
      <c r="L976" s="2">
        <v>1</v>
      </c>
    </row>
    <row r="977" spans="1:12" ht="15.75" customHeight="1" x14ac:dyDescent="0.25">
      <c r="A977" t="str">
        <f>CONCATENATE(B977,C977,D977,H977,I977,L977)</f>
        <v>932018HOMICIDIO261</v>
      </c>
      <c r="B977" s="2">
        <v>9</v>
      </c>
      <c r="C977" s="2">
        <v>3</v>
      </c>
      <c r="D977" s="2">
        <v>2018</v>
      </c>
      <c r="E977" s="2" t="s">
        <v>25</v>
      </c>
      <c r="F977" s="2" t="s">
        <v>25</v>
      </c>
      <c r="G977" s="2" t="s">
        <v>11</v>
      </c>
      <c r="H977" s="2" t="s">
        <v>12</v>
      </c>
      <c r="I977" s="2">
        <v>26</v>
      </c>
      <c r="J977" s="2" t="str">
        <f>VLOOKUP(A977,'Cor da Pele e Motivacao'!$A$2:$I$11399,6, FALSE)</f>
        <v>Parda</v>
      </c>
      <c r="K977" s="2" t="str">
        <f>VLOOKUP(A977,'Cor da Pele e Motivacao'!$A$2:$I$11399,8, FALSE)</f>
        <v>A DEFINIR</v>
      </c>
      <c r="L977" s="2">
        <v>1</v>
      </c>
    </row>
    <row r="978" spans="1:12" ht="15.75" customHeight="1" x14ac:dyDescent="0.25">
      <c r="A978" t="str">
        <f>CONCATENATE(B978,C978,D978,H978,I978,L978)</f>
        <v>932018HOMICIDIO291</v>
      </c>
      <c r="B978" s="2">
        <v>9</v>
      </c>
      <c r="C978" s="2">
        <v>3</v>
      </c>
      <c r="D978" s="2">
        <v>2018</v>
      </c>
      <c r="E978" s="2" t="s">
        <v>25</v>
      </c>
      <c r="F978" s="2" t="s">
        <v>25</v>
      </c>
      <c r="G978" s="2" t="s">
        <v>11</v>
      </c>
      <c r="H978" s="2" t="s">
        <v>12</v>
      </c>
      <c r="I978" s="2">
        <v>29</v>
      </c>
      <c r="J978" s="2" t="str">
        <f>VLOOKUP(A978,'Cor da Pele e Motivacao'!$A$2:$I$11399,6, FALSE)</f>
        <v>Negra</v>
      </c>
      <c r="K978" s="2" t="str">
        <f>VLOOKUP(A978,'Cor da Pele e Motivacao'!$A$2:$I$11399,8, FALSE)</f>
        <v>A DEFINIR</v>
      </c>
      <c r="L978" s="2">
        <v>1</v>
      </c>
    </row>
    <row r="979" spans="1:12" ht="15.75" customHeight="1" x14ac:dyDescent="0.25">
      <c r="A979" t="str">
        <f>CONCATENATE(B979,C979,D979,H979,I979,L979)</f>
        <v>932018HOMICIDIO361</v>
      </c>
      <c r="B979" s="2">
        <v>9</v>
      </c>
      <c r="C979" s="2">
        <v>3</v>
      </c>
      <c r="D979" s="2">
        <v>2018</v>
      </c>
      <c r="E979" s="2" t="s">
        <v>25</v>
      </c>
      <c r="F979" s="2" t="s">
        <v>25</v>
      </c>
      <c r="G979" s="2" t="s">
        <v>11</v>
      </c>
      <c r="H979" s="2" t="s">
        <v>12</v>
      </c>
      <c r="I979" s="2">
        <v>36</v>
      </c>
      <c r="J979" s="2" t="str">
        <f>VLOOKUP(A979,'Cor da Pele e Motivacao'!$A$2:$I$11399,6, FALSE)</f>
        <v>Parda</v>
      </c>
      <c r="K979" s="2" t="str">
        <f>VLOOKUP(A979,'Cor da Pele e Motivacao'!$A$2:$I$11399,8, FALSE)</f>
        <v>VIOLÊNCIA INTERPESSOAL</v>
      </c>
      <c r="L979" s="2">
        <v>1</v>
      </c>
    </row>
    <row r="980" spans="1:12" ht="15.75" customHeight="1" x14ac:dyDescent="0.25">
      <c r="A980" t="str">
        <f>CONCATENATE(B980,C980,D980,H980,I980,L980)</f>
        <v>932018HOMICIDIO361</v>
      </c>
      <c r="B980" s="2">
        <v>9</v>
      </c>
      <c r="C980" s="2">
        <v>3</v>
      </c>
      <c r="D980" s="2">
        <v>2018</v>
      </c>
      <c r="E980" s="2" t="s">
        <v>111</v>
      </c>
      <c r="F980" s="2" t="s">
        <v>10</v>
      </c>
      <c r="G980" s="2" t="s">
        <v>11</v>
      </c>
      <c r="H980" s="2" t="s">
        <v>12</v>
      </c>
      <c r="I980" s="2">
        <v>36</v>
      </c>
      <c r="J980" s="2" t="str">
        <f>VLOOKUP(A980,'Cor da Pele e Motivacao'!$A$2:$I$11399,6, FALSE)</f>
        <v>Parda</v>
      </c>
      <c r="K980" s="2" t="str">
        <f>VLOOKUP(A980,'Cor da Pele e Motivacao'!$A$2:$I$11399,8, FALSE)</f>
        <v>VIOLÊNCIA INTERPESSOAL</v>
      </c>
      <c r="L980" s="2">
        <v>1</v>
      </c>
    </row>
    <row r="981" spans="1:12" ht="15.75" customHeight="1" x14ac:dyDescent="0.25">
      <c r="A981" t="str">
        <f>CONCATENATE(B981,C981,D981,H981,I981,L981)</f>
        <v>932018HOMICIDIO421</v>
      </c>
      <c r="B981" s="2">
        <v>9</v>
      </c>
      <c r="C981" s="2">
        <v>3</v>
      </c>
      <c r="D981" s="2">
        <v>2018</v>
      </c>
      <c r="E981" s="2" t="s">
        <v>123</v>
      </c>
      <c r="F981" s="2" t="s">
        <v>10</v>
      </c>
      <c r="G981" s="2" t="s">
        <v>11</v>
      </c>
      <c r="H981" s="2" t="s">
        <v>12</v>
      </c>
      <c r="I981" s="2">
        <v>42</v>
      </c>
      <c r="J981" s="2" t="str">
        <f>VLOOKUP(A981,'Cor da Pele e Motivacao'!$A$2:$I$11399,6, FALSE)</f>
        <v>Parda</v>
      </c>
      <c r="K981" s="2" t="str">
        <f>VLOOKUP(A981,'Cor da Pele e Motivacao'!$A$2:$I$11399,8, FALSE)</f>
        <v>ATIVIDADES CRIMINAIS</v>
      </c>
      <c r="L981" s="2">
        <v>1</v>
      </c>
    </row>
    <row r="982" spans="1:12" ht="15.75" customHeight="1" x14ac:dyDescent="0.25">
      <c r="A982" t="str">
        <f>CONCATENATE(B982,C982,D982,H982,I982,L982)</f>
        <v>932018HOMICIDIO261</v>
      </c>
      <c r="B982" s="2">
        <v>9</v>
      </c>
      <c r="C982" s="2">
        <v>3</v>
      </c>
      <c r="D982" s="2">
        <v>2018</v>
      </c>
      <c r="E982" s="2" t="s">
        <v>47</v>
      </c>
      <c r="F982" s="2" t="s">
        <v>16</v>
      </c>
      <c r="G982" s="2" t="s">
        <v>11</v>
      </c>
      <c r="H982" s="2" t="s">
        <v>12</v>
      </c>
      <c r="I982" s="2">
        <v>26</v>
      </c>
      <c r="J982" s="2" t="str">
        <f>VLOOKUP(A982,'Cor da Pele e Motivacao'!$A$2:$I$11399,6, FALSE)</f>
        <v>Parda</v>
      </c>
      <c r="K982" s="2" t="str">
        <f>VLOOKUP(A982,'Cor da Pele e Motivacao'!$A$2:$I$11399,8, FALSE)</f>
        <v>A DEFINIR</v>
      </c>
      <c r="L982" s="2">
        <v>1</v>
      </c>
    </row>
    <row r="983" spans="1:12" ht="15.75" customHeight="1" x14ac:dyDescent="0.25">
      <c r="A983" t="str">
        <f>CONCATENATE(B983,C983,D983,H983,I983,L983)</f>
        <v>932018LATROCINIO201</v>
      </c>
      <c r="B983" s="2">
        <v>9</v>
      </c>
      <c r="C983" s="2">
        <v>3</v>
      </c>
      <c r="D983" s="2">
        <v>2018</v>
      </c>
      <c r="E983" s="2" t="s">
        <v>38</v>
      </c>
      <c r="F983" s="2" t="s">
        <v>22</v>
      </c>
      <c r="G983" s="2" t="s">
        <v>28</v>
      </c>
      <c r="H983" s="2" t="s">
        <v>33</v>
      </c>
      <c r="I983" s="2">
        <v>20</v>
      </c>
      <c r="J983" s="2" t="str">
        <f>VLOOKUP(A983,'Cor da Pele e Motivacao'!$A$2:$I$11399,6, FALSE)</f>
        <v>Parda</v>
      </c>
      <c r="K983" s="2" t="str">
        <f>VLOOKUP(A983,'Cor da Pele e Motivacao'!$A$2:$I$11399,8, FALSE)</f>
        <v>PATRIMÔNIO</v>
      </c>
      <c r="L983" s="2">
        <v>1</v>
      </c>
    </row>
    <row r="984" spans="1:12" ht="15.75" customHeight="1" x14ac:dyDescent="0.25">
      <c r="A984" t="str">
        <f>CONCATENATE(B984,C984,D984,H984,I984,L984)</f>
        <v>1032018HOMICIDIO301</v>
      </c>
      <c r="B984" s="2">
        <v>10</v>
      </c>
      <c r="C984" s="2">
        <v>3</v>
      </c>
      <c r="D984" s="2">
        <v>2018</v>
      </c>
      <c r="E984" s="2" t="s">
        <v>19</v>
      </c>
      <c r="F984" s="2" t="s">
        <v>14</v>
      </c>
      <c r="G984" s="2" t="s">
        <v>11</v>
      </c>
      <c r="H984" s="2" t="s">
        <v>12</v>
      </c>
      <c r="I984" s="2">
        <v>30</v>
      </c>
      <c r="J984" s="2" t="str">
        <f>VLOOKUP(A984,'Cor da Pele e Motivacao'!$A$2:$I$11399,6, FALSE)</f>
        <v>Parda</v>
      </c>
      <c r="K984" s="2" t="str">
        <f>VLOOKUP(A984,'Cor da Pele e Motivacao'!$A$2:$I$11399,8, FALSE)</f>
        <v>ATIVIDADES CRIMINAIS</v>
      </c>
      <c r="L984" s="2">
        <v>1</v>
      </c>
    </row>
    <row r="985" spans="1:12" ht="15.75" customHeight="1" x14ac:dyDescent="0.25">
      <c r="A985" t="str">
        <f>CONCATENATE(B985,C985,D985,H985,I985,L985)</f>
        <v>1032018HOMICIDIO361</v>
      </c>
      <c r="B985" s="2">
        <v>10</v>
      </c>
      <c r="C985" s="2">
        <v>3</v>
      </c>
      <c r="D985" s="2">
        <v>2018</v>
      </c>
      <c r="E985" s="2" t="s">
        <v>19</v>
      </c>
      <c r="F985" s="2" t="s">
        <v>14</v>
      </c>
      <c r="G985" s="2" t="s">
        <v>11</v>
      </c>
      <c r="H985" s="2" t="s">
        <v>12</v>
      </c>
      <c r="I985" s="2">
        <v>36</v>
      </c>
      <c r="J985" s="2" t="str">
        <f>VLOOKUP(A985,'Cor da Pele e Motivacao'!$A$2:$I$11399,6, FALSE)</f>
        <v>Parda</v>
      </c>
      <c r="K985" s="2" t="str">
        <f>VLOOKUP(A985,'Cor da Pele e Motivacao'!$A$2:$I$11399,8, FALSE)</f>
        <v>ATIVIDADES CRIMINAIS</v>
      </c>
      <c r="L985" s="2">
        <v>1</v>
      </c>
    </row>
    <row r="986" spans="1:12" ht="15.75" customHeight="1" x14ac:dyDescent="0.25">
      <c r="A986" t="str">
        <f>CONCATENATE(B986,C986,D986,H986,I986,L986)</f>
        <v>1032018FEMINICIDIO441</v>
      </c>
      <c r="B986" s="2">
        <v>10</v>
      </c>
      <c r="C986" s="2">
        <v>3</v>
      </c>
      <c r="D986" s="2">
        <v>2018</v>
      </c>
      <c r="E986" s="2" t="s">
        <v>157</v>
      </c>
      <c r="F986" s="2" t="s">
        <v>16</v>
      </c>
      <c r="G986" s="2" t="s">
        <v>28</v>
      </c>
      <c r="H986" s="2" t="s">
        <v>29</v>
      </c>
      <c r="I986" s="2">
        <v>44</v>
      </c>
      <c r="J986" s="2" t="str">
        <f>VLOOKUP(A986,'Cor da Pele e Motivacao'!$A$2:$I$11399,6, FALSE)</f>
        <v>Parda</v>
      </c>
      <c r="K986" s="2" t="str">
        <f>VLOOKUP(A986,'Cor da Pele e Motivacao'!$A$2:$I$11399,8, FALSE)</f>
        <v>FEMINICIDIO</v>
      </c>
      <c r="L986" s="2">
        <v>1</v>
      </c>
    </row>
    <row r="987" spans="1:12" ht="15.75" customHeight="1" x14ac:dyDescent="0.25">
      <c r="A987" t="str">
        <f>CONCATENATE(B987,C987,D987,H987,I987,L987)</f>
        <v>1032018HOMICIDIO291</v>
      </c>
      <c r="B987" s="2">
        <v>10</v>
      </c>
      <c r="C987" s="2">
        <v>3</v>
      </c>
      <c r="D987" s="2">
        <v>2018</v>
      </c>
      <c r="E987" s="2" t="s">
        <v>23</v>
      </c>
      <c r="F987" s="2" t="s">
        <v>14</v>
      </c>
      <c r="G987" s="2" t="s">
        <v>11</v>
      </c>
      <c r="H987" s="2" t="s">
        <v>12</v>
      </c>
      <c r="I987" s="2">
        <v>29</v>
      </c>
      <c r="J987" s="2" t="str">
        <f>VLOOKUP(A987,'Cor da Pele e Motivacao'!$A$2:$I$11399,6, FALSE)</f>
        <v>Parda</v>
      </c>
      <c r="K987" s="2" t="str">
        <f>VLOOKUP(A987,'Cor da Pele e Motivacao'!$A$2:$I$11399,8, FALSE)</f>
        <v>ATIVIDADES CRIMINAIS</v>
      </c>
      <c r="L987" s="2">
        <v>1</v>
      </c>
    </row>
    <row r="988" spans="1:12" ht="15.75" customHeight="1" x14ac:dyDescent="0.25">
      <c r="A988" t="str">
        <f>CONCATENATE(B988,C988,D988,H988,I988,L988)</f>
        <v>1032018HOMICIDIO191</v>
      </c>
      <c r="B988" s="2">
        <v>10</v>
      </c>
      <c r="C988" s="2">
        <v>3</v>
      </c>
      <c r="D988" s="2">
        <v>2018</v>
      </c>
      <c r="E988" s="2" t="s">
        <v>158</v>
      </c>
      <c r="F988" s="2" t="s">
        <v>16</v>
      </c>
      <c r="G988" s="2" t="s">
        <v>11</v>
      </c>
      <c r="H988" s="2" t="s">
        <v>12</v>
      </c>
      <c r="I988" s="2">
        <v>19</v>
      </c>
      <c r="J988" s="2" t="str">
        <f>VLOOKUP(A988,'Cor da Pele e Motivacao'!$A$2:$I$11399,6, FALSE)</f>
        <v>Parda</v>
      </c>
      <c r="K988" s="2" t="str">
        <f>VLOOKUP(A988,'Cor da Pele e Motivacao'!$A$2:$I$11399,8, FALSE)</f>
        <v>ATIVIDADES CRIMINAIS</v>
      </c>
      <c r="L988" s="2">
        <v>1</v>
      </c>
    </row>
    <row r="989" spans="1:12" ht="15.75" customHeight="1" x14ac:dyDescent="0.25">
      <c r="A989" t="str">
        <f>CONCATENATE(B989,C989,D989,H989,I989,L989)</f>
        <v>1032018HOMICIDIO431</v>
      </c>
      <c r="B989" s="2">
        <v>10</v>
      </c>
      <c r="C989" s="2">
        <v>3</v>
      </c>
      <c r="D989" s="2">
        <v>2018</v>
      </c>
      <c r="E989" s="2" t="s">
        <v>159</v>
      </c>
      <c r="F989" s="2" t="s">
        <v>16</v>
      </c>
      <c r="G989" s="2" t="s">
        <v>11</v>
      </c>
      <c r="H989" s="2" t="s">
        <v>12</v>
      </c>
      <c r="I989" s="2">
        <v>43</v>
      </c>
      <c r="J989" s="2" t="str">
        <f>VLOOKUP(A989,'Cor da Pele e Motivacao'!$A$2:$I$11399,6, FALSE)</f>
        <v>Parda</v>
      </c>
      <c r="K989" s="2" t="str">
        <f>VLOOKUP(A989,'Cor da Pele e Motivacao'!$A$2:$I$11399,8, FALSE)</f>
        <v>ATIVIDADES CRIMINAIS</v>
      </c>
      <c r="L989" s="2">
        <v>1</v>
      </c>
    </row>
    <row r="990" spans="1:12" ht="15.75" customHeight="1" x14ac:dyDescent="0.25">
      <c r="A990" t="str">
        <f>CONCATENATE(B990,C990,D990,H990,I990,L990)</f>
        <v>1032018HOMICIDIO181</v>
      </c>
      <c r="B990" s="2">
        <v>10</v>
      </c>
      <c r="C990" s="2">
        <v>3</v>
      </c>
      <c r="D990" s="2">
        <v>2018</v>
      </c>
      <c r="E990" s="2" t="s">
        <v>124</v>
      </c>
      <c r="F990" s="2" t="s">
        <v>10</v>
      </c>
      <c r="G990" s="2" t="s">
        <v>11</v>
      </c>
      <c r="H990" s="2" t="s">
        <v>12</v>
      </c>
      <c r="I990" s="2">
        <v>18</v>
      </c>
      <c r="J990" s="2" t="str">
        <f>VLOOKUP(A990,'Cor da Pele e Motivacao'!$A$2:$I$11399,6, FALSE)</f>
        <v>Parda</v>
      </c>
      <c r="K990" s="2" t="str">
        <f>VLOOKUP(A990,'Cor da Pele e Motivacao'!$A$2:$I$11399,8, FALSE)</f>
        <v>ATIVIDADES CRIMINAIS</v>
      </c>
      <c r="L990" s="2">
        <v>1</v>
      </c>
    </row>
    <row r="991" spans="1:12" ht="15.75" customHeight="1" x14ac:dyDescent="0.25">
      <c r="A991" t="str">
        <f>CONCATENATE(B991,C991,D991,H991,I991,L991)</f>
        <v>1032018HOMICIDIO541</v>
      </c>
      <c r="B991" s="2">
        <v>10</v>
      </c>
      <c r="C991" s="2">
        <v>3</v>
      </c>
      <c r="D991" s="2">
        <v>2018</v>
      </c>
      <c r="E991" s="2" t="s">
        <v>25</v>
      </c>
      <c r="F991" s="2" t="s">
        <v>25</v>
      </c>
      <c r="G991" s="2" t="s">
        <v>28</v>
      </c>
      <c r="H991" s="2" t="s">
        <v>12</v>
      </c>
      <c r="I991" s="2">
        <v>54</v>
      </c>
      <c r="J991" s="2" t="str">
        <f>VLOOKUP(A991,'Cor da Pele e Motivacao'!$A$2:$I$11399,6, FALSE)</f>
        <v>Parda</v>
      </c>
      <c r="K991" s="2" t="str">
        <f>VLOOKUP(A991,'Cor da Pele e Motivacao'!$A$2:$I$11399,8, FALSE)</f>
        <v>A DEFINIR</v>
      </c>
      <c r="L991" s="2">
        <v>1</v>
      </c>
    </row>
    <row r="992" spans="1:12" ht="15.75" customHeight="1" x14ac:dyDescent="0.25">
      <c r="A992" t="str">
        <f>CONCATENATE(B992,C992,D992,H992,I992,L992)</f>
        <v>1032018HOMICIDIO161</v>
      </c>
      <c r="B992" s="2">
        <v>10</v>
      </c>
      <c r="C992" s="2">
        <v>3</v>
      </c>
      <c r="D992" s="2">
        <v>2018</v>
      </c>
      <c r="E992" s="2" t="s">
        <v>25</v>
      </c>
      <c r="F992" s="2" t="s">
        <v>25</v>
      </c>
      <c r="G992" s="2" t="s">
        <v>11</v>
      </c>
      <c r="H992" s="2" t="s">
        <v>12</v>
      </c>
      <c r="I992" s="2">
        <v>16</v>
      </c>
      <c r="J992" s="2" t="str">
        <f>VLOOKUP(A992,'Cor da Pele e Motivacao'!$A$2:$I$11399,6, FALSE)</f>
        <v>Parda</v>
      </c>
      <c r="K992" s="2" t="str">
        <f>VLOOKUP(A992,'Cor da Pele e Motivacao'!$A$2:$I$11399,8, FALSE)</f>
        <v>ATIVIDADES CRIMINAIS</v>
      </c>
      <c r="L992" s="2">
        <v>1</v>
      </c>
    </row>
    <row r="993" spans="1:12" ht="15.75" customHeight="1" x14ac:dyDescent="0.25">
      <c r="A993" t="str">
        <f>CONCATENATE(B993,C993,D993,H993,I993,L993)</f>
        <v>1032018HOMICIDIO441</v>
      </c>
      <c r="B993" s="2">
        <v>10</v>
      </c>
      <c r="C993" s="2">
        <v>3</v>
      </c>
      <c r="D993" s="2">
        <v>2018</v>
      </c>
      <c r="E993" s="2" t="s">
        <v>25</v>
      </c>
      <c r="F993" s="2" t="s">
        <v>25</v>
      </c>
      <c r="G993" s="2" t="s">
        <v>11</v>
      </c>
      <c r="H993" s="2" t="s">
        <v>12</v>
      </c>
      <c r="I993" s="2">
        <v>44</v>
      </c>
      <c r="J993" s="2" t="str">
        <f>VLOOKUP(A993,'Cor da Pele e Motivacao'!$A$2:$I$11399,6, FALSE)</f>
        <v>Parda</v>
      </c>
      <c r="K993" s="2" t="str">
        <f>VLOOKUP(A993,'Cor da Pele e Motivacao'!$A$2:$I$11399,8, FALSE)</f>
        <v>A DEFINIR</v>
      </c>
      <c r="L993" s="2">
        <v>1</v>
      </c>
    </row>
    <row r="994" spans="1:12" ht="15.75" customHeight="1" x14ac:dyDescent="0.25">
      <c r="A994" t="str">
        <f>CONCATENATE(B994,C994,D994,H994,I994,L994)</f>
        <v>1032018HOMICIDIO191</v>
      </c>
      <c r="B994" s="2">
        <v>10</v>
      </c>
      <c r="C994" s="2">
        <v>3</v>
      </c>
      <c r="D994" s="2">
        <v>2018</v>
      </c>
      <c r="E994" s="2" t="s">
        <v>111</v>
      </c>
      <c r="F994" s="2" t="s">
        <v>10</v>
      </c>
      <c r="G994" s="2" t="s">
        <v>11</v>
      </c>
      <c r="H994" s="2" t="s">
        <v>12</v>
      </c>
      <c r="I994" s="2">
        <v>19</v>
      </c>
      <c r="J994" s="2" t="str">
        <f>VLOOKUP(A994,'Cor da Pele e Motivacao'!$A$2:$I$11399,6, FALSE)</f>
        <v>Parda</v>
      </c>
      <c r="K994" s="2" t="str">
        <f>VLOOKUP(A994,'Cor da Pele e Motivacao'!$A$2:$I$11399,8, FALSE)</f>
        <v>ATIVIDADES CRIMINAIS</v>
      </c>
      <c r="L994" s="2">
        <v>1</v>
      </c>
    </row>
    <row r="995" spans="1:12" ht="15.75" customHeight="1" x14ac:dyDescent="0.25">
      <c r="A995" t="str">
        <f>CONCATENATE(B995,C995,D995,H995,I995,L995)</f>
        <v>1032018HOMICIDIO281</v>
      </c>
      <c r="B995" s="2">
        <v>10</v>
      </c>
      <c r="C995" s="2">
        <v>3</v>
      </c>
      <c r="D995" s="2">
        <v>2018</v>
      </c>
      <c r="E995" s="2" t="s">
        <v>46</v>
      </c>
      <c r="F995" s="2" t="s">
        <v>22</v>
      </c>
      <c r="G995" s="2" t="s">
        <v>11</v>
      </c>
      <c r="H995" s="2" t="s">
        <v>12</v>
      </c>
      <c r="I995" s="2">
        <v>28</v>
      </c>
      <c r="J995" s="2" t="str">
        <f>VLOOKUP(A995,'Cor da Pele e Motivacao'!$A$2:$I$11399,6, FALSE)</f>
        <v>Parda</v>
      </c>
      <c r="K995" s="2" t="str">
        <f>VLOOKUP(A995,'Cor da Pele e Motivacao'!$A$2:$I$11399,8, FALSE)</f>
        <v>ATIVIDADES CRIMINAIS</v>
      </c>
      <c r="L995" s="2">
        <v>1</v>
      </c>
    </row>
    <row r="996" spans="1:12" ht="15.75" customHeight="1" x14ac:dyDescent="0.25">
      <c r="A996" t="str">
        <f>CONCATENATE(B996,C996,D996,H996,I996,L996)</f>
        <v>1032018HOMICIDIO301</v>
      </c>
      <c r="B996" s="2">
        <v>10</v>
      </c>
      <c r="C996" s="2">
        <v>3</v>
      </c>
      <c r="D996" s="2">
        <v>2018</v>
      </c>
      <c r="E996" s="2" t="s">
        <v>46</v>
      </c>
      <c r="F996" s="2" t="s">
        <v>22</v>
      </c>
      <c r="G996" s="2" t="s">
        <v>11</v>
      </c>
      <c r="H996" s="2" t="s">
        <v>12</v>
      </c>
      <c r="I996" s="2">
        <v>30</v>
      </c>
      <c r="J996" s="2" t="str">
        <f>VLOOKUP(A996,'Cor da Pele e Motivacao'!$A$2:$I$11399,6, FALSE)</f>
        <v>Parda</v>
      </c>
      <c r="K996" s="2" t="str">
        <f>VLOOKUP(A996,'Cor da Pele e Motivacao'!$A$2:$I$11399,8, FALSE)</f>
        <v>ATIVIDADES CRIMINAIS</v>
      </c>
      <c r="L996" s="2">
        <v>1</v>
      </c>
    </row>
    <row r="997" spans="1:12" ht="15.75" customHeight="1" x14ac:dyDescent="0.25">
      <c r="A997" t="str">
        <f>CONCATENATE(B997,C997,D997,H997,I997,L997)</f>
        <v>1132018HOMICIDIO211</v>
      </c>
      <c r="B997" s="2">
        <v>11</v>
      </c>
      <c r="C997" s="2">
        <v>3</v>
      </c>
      <c r="D997" s="2">
        <v>2018</v>
      </c>
      <c r="E997" s="2" t="s">
        <v>13</v>
      </c>
      <c r="F997" s="2" t="s">
        <v>14</v>
      </c>
      <c r="G997" s="2" t="s">
        <v>11</v>
      </c>
      <c r="H997" s="2" t="s">
        <v>12</v>
      </c>
      <c r="I997" s="2">
        <v>21</v>
      </c>
      <c r="J997" s="2" t="str">
        <f>VLOOKUP(A997,'Cor da Pele e Motivacao'!$A$2:$I$11399,6, FALSE)</f>
        <v>Parda</v>
      </c>
      <c r="K997" s="2" t="str">
        <f>VLOOKUP(A997,'Cor da Pele e Motivacao'!$A$2:$I$11399,8, FALSE)</f>
        <v>ATIVIDADES CRIMINAIS</v>
      </c>
      <c r="L997" s="2">
        <v>1</v>
      </c>
    </row>
    <row r="998" spans="1:12" ht="15.75" customHeight="1" x14ac:dyDescent="0.25">
      <c r="A998" t="str">
        <f>CONCATENATE(B998,C998,D998,H998,I998,L998)</f>
        <v>1132018HOMICIDIO211</v>
      </c>
      <c r="B998" s="2">
        <v>11</v>
      </c>
      <c r="C998" s="2">
        <v>3</v>
      </c>
      <c r="D998" s="2">
        <v>2018</v>
      </c>
      <c r="E998" s="2" t="s">
        <v>83</v>
      </c>
      <c r="F998" s="2" t="s">
        <v>14</v>
      </c>
      <c r="G998" s="2" t="s">
        <v>11</v>
      </c>
      <c r="H998" s="2" t="s">
        <v>12</v>
      </c>
      <c r="I998" s="2">
        <v>21</v>
      </c>
      <c r="J998" s="2" t="str">
        <f>VLOOKUP(A998,'Cor da Pele e Motivacao'!$A$2:$I$11399,6, FALSE)</f>
        <v>Parda</v>
      </c>
      <c r="K998" s="2" t="str">
        <f>VLOOKUP(A998,'Cor da Pele e Motivacao'!$A$2:$I$11399,8, FALSE)</f>
        <v>ATIVIDADES CRIMINAIS</v>
      </c>
      <c r="L998" s="2">
        <v>1</v>
      </c>
    </row>
    <row r="999" spans="1:12" ht="15.75" customHeight="1" x14ac:dyDescent="0.25">
      <c r="A999" t="str">
        <f>CONCATENATE(B999,C999,D999,H999,I999,L999)</f>
        <v>1132018HOMICIDIO341</v>
      </c>
      <c r="B999" s="2">
        <v>11</v>
      </c>
      <c r="C999" s="2">
        <v>3</v>
      </c>
      <c r="D999" s="2">
        <v>2018</v>
      </c>
      <c r="E999" s="2" t="s">
        <v>89</v>
      </c>
      <c r="F999" s="2" t="s">
        <v>16</v>
      </c>
      <c r="G999" s="2" t="s">
        <v>11</v>
      </c>
      <c r="H999" s="2" t="s">
        <v>12</v>
      </c>
      <c r="I999" s="2">
        <v>34</v>
      </c>
      <c r="J999" s="2" t="str">
        <f>VLOOKUP(A999,'Cor da Pele e Motivacao'!$A$2:$I$11399,6, FALSE)</f>
        <v>Branca</v>
      </c>
      <c r="K999" s="2" t="str">
        <f>VLOOKUP(A999,'Cor da Pele e Motivacao'!$A$2:$I$11399,8, FALSE)</f>
        <v>VIOLÊNCIA INTERPESSOAL</v>
      </c>
      <c r="L999" s="2">
        <v>1</v>
      </c>
    </row>
    <row r="1000" spans="1:12" ht="15.75" customHeight="1" x14ac:dyDescent="0.25">
      <c r="A1000" t="str">
        <f>CONCATENATE(B1000,C1000,D1000,H1000,I1000,L1000)</f>
        <v>1132018FEMINICIDIO321</v>
      </c>
      <c r="B1000" s="2">
        <v>11</v>
      </c>
      <c r="C1000" s="2">
        <v>3</v>
      </c>
      <c r="D1000" s="2">
        <v>2018</v>
      </c>
      <c r="E1000" s="2" t="s">
        <v>15</v>
      </c>
      <c r="F1000" s="2" t="s">
        <v>16</v>
      </c>
      <c r="G1000" s="2" t="s">
        <v>28</v>
      </c>
      <c r="H1000" s="2" t="s">
        <v>29</v>
      </c>
      <c r="I1000" s="2">
        <v>32</v>
      </c>
      <c r="J1000" s="2" t="str">
        <f>VLOOKUP(A1000,'Cor da Pele e Motivacao'!$A$2:$I$11399,6, FALSE)</f>
        <v>Parda</v>
      </c>
      <c r="K1000" s="2" t="str">
        <f>VLOOKUP(A1000,'Cor da Pele e Motivacao'!$A$2:$I$11399,8, FALSE)</f>
        <v>FEMINICIDIO</v>
      </c>
      <c r="L1000" s="2">
        <v>1</v>
      </c>
    </row>
    <row r="1001" spans="1:12" ht="15.75" customHeight="1" x14ac:dyDescent="0.25">
      <c r="A1001" t="str">
        <f>CONCATENATE(B1001,C1001,D1001,H1001,I1001,L1001)</f>
        <v>1132018HOMICIDIO281</v>
      </c>
      <c r="B1001" s="2">
        <v>11</v>
      </c>
      <c r="C1001" s="2">
        <v>3</v>
      </c>
      <c r="D1001" s="2">
        <v>2018</v>
      </c>
      <c r="E1001" s="2" t="s">
        <v>15</v>
      </c>
      <c r="F1001" s="2" t="s">
        <v>16</v>
      </c>
      <c r="G1001" s="2" t="s">
        <v>11</v>
      </c>
      <c r="H1001" s="2" t="s">
        <v>12</v>
      </c>
      <c r="I1001" s="2">
        <v>28</v>
      </c>
      <c r="J1001" s="2" t="str">
        <f>VLOOKUP(A1001,'Cor da Pele e Motivacao'!$A$2:$I$11399,6, FALSE)</f>
        <v>Parda</v>
      </c>
      <c r="K1001" s="2" t="str">
        <f>VLOOKUP(A1001,'Cor da Pele e Motivacao'!$A$2:$I$11399,8, FALSE)</f>
        <v>ATIVIDADES CRIMINAIS</v>
      </c>
      <c r="L1001" s="2">
        <v>1</v>
      </c>
    </row>
    <row r="1002" spans="1:12" ht="15.75" customHeight="1" x14ac:dyDescent="0.25">
      <c r="A1002" t="str">
        <f>CONCATENATE(B1002,C1002,D1002,H1002,I1002,L1002)</f>
        <v>1132018HOMICIDIO451</v>
      </c>
      <c r="B1002" s="2">
        <v>11</v>
      </c>
      <c r="C1002" s="2">
        <v>3</v>
      </c>
      <c r="D1002" s="2">
        <v>2018</v>
      </c>
      <c r="E1002" s="2" t="s">
        <v>19</v>
      </c>
      <c r="F1002" s="2" t="s">
        <v>14</v>
      </c>
      <c r="G1002" s="2" t="s">
        <v>11</v>
      </c>
      <c r="H1002" s="2" t="s">
        <v>12</v>
      </c>
      <c r="I1002" s="2">
        <v>45</v>
      </c>
      <c r="J1002" s="2" t="str">
        <f>VLOOKUP(A1002,'Cor da Pele e Motivacao'!$A$2:$I$11399,6, FALSE)</f>
        <v>Parda</v>
      </c>
      <c r="K1002" s="2" t="str">
        <f>VLOOKUP(A1002,'Cor da Pele e Motivacao'!$A$2:$I$11399,8, FALSE)</f>
        <v>ATIVIDADES CRIMINAIS</v>
      </c>
      <c r="L1002" s="2">
        <v>1</v>
      </c>
    </row>
    <row r="1003" spans="1:12" ht="15.75" customHeight="1" x14ac:dyDescent="0.25">
      <c r="A1003" t="str">
        <f>CONCATENATE(B1003,C1003,D1003,H1003,I1003,L1003)</f>
        <v>1132018HOMICIDIO161</v>
      </c>
      <c r="B1003" s="2">
        <v>11</v>
      </c>
      <c r="C1003" s="2">
        <v>3</v>
      </c>
      <c r="D1003" s="2">
        <v>2018</v>
      </c>
      <c r="E1003" s="2" t="s">
        <v>78</v>
      </c>
      <c r="F1003" s="2" t="s">
        <v>14</v>
      </c>
      <c r="G1003" s="2" t="s">
        <v>11</v>
      </c>
      <c r="H1003" s="2" t="s">
        <v>12</v>
      </c>
      <c r="I1003" s="2">
        <v>16</v>
      </c>
      <c r="J1003" s="2" t="str">
        <f>VLOOKUP(A1003,'Cor da Pele e Motivacao'!$A$2:$I$11399,6, FALSE)</f>
        <v>Parda</v>
      </c>
      <c r="K1003" s="2" t="str">
        <f>VLOOKUP(A1003,'Cor da Pele e Motivacao'!$A$2:$I$11399,8, FALSE)</f>
        <v>A DEFINIR</v>
      </c>
      <c r="L1003" s="2">
        <v>1</v>
      </c>
    </row>
    <row r="1004" spans="1:12" ht="15.75" customHeight="1" x14ac:dyDescent="0.25">
      <c r="A1004" t="str">
        <f>CONCATENATE(B1004,C1004,D1004,H1004,I1004,L1004)</f>
        <v>1132018HOMICIDIO231</v>
      </c>
      <c r="B1004" s="2">
        <v>11</v>
      </c>
      <c r="C1004" s="2">
        <v>3</v>
      </c>
      <c r="D1004" s="2">
        <v>2018</v>
      </c>
      <c r="E1004" s="2" t="s">
        <v>115</v>
      </c>
      <c r="F1004" s="2" t="s">
        <v>22</v>
      </c>
      <c r="G1004" s="2" t="s">
        <v>11</v>
      </c>
      <c r="H1004" s="2" t="s">
        <v>12</v>
      </c>
      <c r="I1004" s="2">
        <v>23</v>
      </c>
      <c r="J1004" s="2" t="str">
        <f>VLOOKUP(A1004,'Cor da Pele e Motivacao'!$A$2:$I$11399,6, FALSE)</f>
        <v>Parda</v>
      </c>
      <c r="K1004" s="2" t="str">
        <f>VLOOKUP(A1004,'Cor da Pele e Motivacao'!$A$2:$I$11399,8, FALSE)</f>
        <v>ATIVIDADES CRIMINAIS</v>
      </c>
      <c r="L1004" s="2">
        <v>1</v>
      </c>
    </row>
    <row r="1005" spans="1:12" ht="15.75" customHeight="1" x14ac:dyDescent="0.25">
      <c r="A1005" t="str">
        <f>CONCATENATE(B1005,C1005,D1005,H1005,I1005,L1005)</f>
        <v>1132018HOMICIDIO221</v>
      </c>
      <c r="B1005" s="2">
        <v>11</v>
      </c>
      <c r="C1005" s="2">
        <v>3</v>
      </c>
      <c r="D1005" s="2">
        <v>2018</v>
      </c>
      <c r="E1005" s="2" t="s">
        <v>58</v>
      </c>
      <c r="F1005" s="2" t="s">
        <v>22</v>
      </c>
      <c r="G1005" s="2" t="s">
        <v>11</v>
      </c>
      <c r="H1005" s="2" t="s">
        <v>12</v>
      </c>
      <c r="I1005" s="2">
        <v>22</v>
      </c>
      <c r="J1005" s="2" t="str">
        <f>VLOOKUP(A1005,'Cor da Pele e Motivacao'!$A$2:$I$11399,6, FALSE)</f>
        <v>Parda</v>
      </c>
      <c r="K1005" s="2" t="str">
        <f>VLOOKUP(A1005,'Cor da Pele e Motivacao'!$A$2:$I$11399,8, FALSE)</f>
        <v>A DEFINIR</v>
      </c>
      <c r="L1005" s="2">
        <v>1</v>
      </c>
    </row>
    <row r="1006" spans="1:12" ht="15.75" customHeight="1" x14ac:dyDescent="0.25">
      <c r="A1006" t="str">
        <f>CONCATENATE(B1006,C1006,D1006,H1006,I1006,L1006)</f>
        <v>1132018HOMICIDIO221</v>
      </c>
      <c r="B1006" s="2">
        <v>11</v>
      </c>
      <c r="C1006" s="2">
        <v>3</v>
      </c>
      <c r="D1006" s="2">
        <v>2018</v>
      </c>
      <c r="E1006" s="2" t="s">
        <v>80</v>
      </c>
      <c r="F1006" s="2" t="s">
        <v>14</v>
      </c>
      <c r="G1006" s="2" t="s">
        <v>11</v>
      </c>
      <c r="H1006" s="2" t="s">
        <v>12</v>
      </c>
      <c r="I1006" s="2">
        <v>22</v>
      </c>
      <c r="J1006" s="2" t="str">
        <f>VLOOKUP(A1006,'Cor da Pele e Motivacao'!$A$2:$I$11399,6, FALSE)</f>
        <v>Parda</v>
      </c>
      <c r="K1006" s="2" t="str">
        <f>VLOOKUP(A1006,'Cor da Pele e Motivacao'!$A$2:$I$11399,8, FALSE)</f>
        <v>A DEFINIR</v>
      </c>
      <c r="L1006" s="2">
        <v>1</v>
      </c>
    </row>
    <row r="1007" spans="1:12" ht="15.75" customHeight="1" x14ac:dyDescent="0.25">
      <c r="A1007" t="str">
        <f>CONCATENATE(B1007,C1007,D1007,H1007,I1007,L1007)</f>
        <v>1132018HOMICIDIO161</v>
      </c>
      <c r="B1007" s="2">
        <v>11</v>
      </c>
      <c r="C1007" s="2">
        <v>3</v>
      </c>
      <c r="D1007" s="2">
        <v>2018</v>
      </c>
      <c r="E1007" s="2" t="s">
        <v>23</v>
      </c>
      <c r="F1007" s="2" t="s">
        <v>14</v>
      </c>
      <c r="G1007" s="2" t="s">
        <v>11</v>
      </c>
      <c r="H1007" s="2" t="s">
        <v>12</v>
      </c>
      <c r="I1007" s="2">
        <v>16</v>
      </c>
      <c r="J1007" s="2" t="str">
        <f>VLOOKUP(A1007,'Cor da Pele e Motivacao'!$A$2:$I$11399,6, FALSE)</f>
        <v>Parda</v>
      </c>
      <c r="K1007" s="2" t="str">
        <f>VLOOKUP(A1007,'Cor da Pele e Motivacao'!$A$2:$I$11399,8, FALSE)</f>
        <v>A DEFINIR</v>
      </c>
      <c r="L1007" s="2">
        <v>1</v>
      </c>
    </row>
    <row r="1008" spans="1:12" ht="15.75" customHeight="1" x14ac:dyDescent="0.25">
      <c r="A1008" t="str">
        <f>CONCATENATE(B1008,C1008,D1008,H1008,I1008,L1008)</f>
        <v>1132018HOMICIDIO1</v>
      </c>
      <c r="B1008" s="2">
        <v>11</v>
      </c>
      <c r="C1008" s="2">
        <v>3</v>
      </c>
      <c r="D1008" s="2">
        <v>2018</v>
      </c>
      <c r="E1008" s="2" t="s">
        <v>92</v>
      </c>
      <c r="F1008" s="2" t="s">
        <v>22</v>
      </c>
      <c r="G1008" s="2" t="s">
        <v>11</v>
      </c>
      <c r="H1008" s="2" t="s">
        <v>12</v>
      </c>
      <c r="I1008" s="2"/>
      <c r="J1008" s="2" t="str">
        <f>VLOOKUP(A1008,'Cor da Pele e Motivacao'!$A$2:$I$11399,6, FALSE)</f>
        <v>NAO INFORMADO</v>
      </c>
      <c r="K1008" s="2" t="str">
        <f>VLOOKUP(A1008,'Cor da Pele e Motivacao'!$A$2:$I$11399,8, FALSE)</f>
        <v>A DEFINIR</v>
      </c>
      <c r="L1008" s="2">
        <v>1</v>
      </c>
    </row>
    <row r="1009" spans="1:12" ht="15.75" customHeight="1" x14ac:dyDescent="0.25">
      <c r="A1009" t="str">
        <f>CONCATENATE(B1009,C1009,D1009,H1009,I1009,L1009)</f>
        <v>1132018LATROCINIO301</v>
      </c>
      <c r="B1009" s="2">
        <v>11</v>
      </c>
      <c r="C1009" s="2">
        <v>3</v>
      </c>
      <c r="D1009" s="2">
        <v>2018</v>
      </c>
      <c r="E1009" s="2" t="s">
        <v>101</v>
      </c>
      <c r="F1009" s="2" t="s">
        <v>22</v>
      </c>
      <c r="G1009" s="2" t="s">
        <v>11</v>
      </c>
      <c r="H1009" s="2" t="s">
        <v>33</v>
      </c>
      <c r="I1009" s="2">
        <v>30</v>
      </c>
      <c r="J1009" s="2" t="str">
        <f>VLOOKUP(A1009,'Cor da Pele e Motivacao'!$A$2:$I$11399,6, FALSE)</f>
        <v>Parda</v>
      </c>
      <c r="K1009" s="2" t="str">
        <f>VLOOKUP(A1009,'Cor da Pele e Motivacao'!$A$2:$I$11399,8, FALSE)</f>
        <v>PATRIMÔNIO</v>
      </c>
      <c r="L1009" s="2">
        <v>1</v>
      </c>
    </row>
    <row r="1010" spans="1:12" ht="15.75" customHeight="1" x14ac:dyDescent="0.25">
      <c r="A1010" t="str">
        <f>CONCATENATE(B1010,C1010,D1010,H1010,I1010,L1010)</f>
        <v>1132018HOMICIDIO321</v>
      </c>
      <c r="B1010" s="2">
        <v>11</v>
      </c>
      <c r="C1010" s="2">
        <v>3</v>
      </c>
      <c r="D1010" s="2">
        <v>2018</v>
      </c>
      <c r="E1010" s="2" t="s">
        <v>36</v>
      </c>
      <c r="F1010" s="2" t="s">
        <v>14</v>
      </c>
      <c r="G1010" s="2" t="s">
        <v>11</v>
      </c>
      <c r="H1010" s="2" t="s">
        <v>12</v>
      </c>
      <c r="I1010" s="2">
        <v>32</v>
      </c>
      <c r="J1010" s="2" t="str">
        <f>VLOOKUP(A1010,'Cor da Pele e Motivacao'!$A$2:$I$11399,6, FALSE)</f>
        <v>Parda</v>
      </c>
      <c r="K1010" s="2" t="str">
        <f>VLOOKUP(A1010,'Cor da Pele e Motivacao'!$A$2:$I$11399,8, FALSE)</f>
        <v>ATIVIDADES CRIMINAIS</v>
      </c>
      <c r="L1010" s="2">
        <v>1</v>
      </c>
    </row>
    <row r="1011" spans="1:12" ht="15.75" customHeight="1" x14ac:dyDescent="0.25">
      <c r="A1011" t="str">
        <f>CONCATENATE(B1011,C1011,D1011,H1011,I1011,L1011)</f>
        <v>1132018HOMICIDIO501</v>
      </c>
      <c r="B1011" s="2">
        <v>11</v>
      </c>
      <c r="C1011" s="2">
        <v>3</v>
      </c>
      <c r="D1011" s="2">
        <v>2018</v>
      </c>
      <c r="E1011" s="2" t="s">
        <v>82</v>
      </c>
      <c r="F1011" s="2" t="s">
        <v>10</v>
      </c>
      <c r="G1011" s="2" t="s">
        <v>11</v>
      </c>
      <c r="H1011" s="2" t="s">
        <v>12</v>
      </c>
      <c r="I1011" s="2">
        <v>50</v>
      </c>
      <c r="J1011" s="2" t="str">
        <f>VLOOKUP(A1011,'Cor da Pele e Motivacao'!$A$2:$I$11399,6, FALSE)</f>
        <v>Parda</v>
      </c>
      <c r="K1011" s="2" t="str">
        <f>VLOOKUP(A1011,'Cor da Pele e Motivacao'!$A$2:$I$11399,8, FALSE)</f>
        <v>VIOLÊNCIA INTERPESSOAL</v>
      </c>
      <c r="L1011" s="2">
        <v>1</v>
      </c>
    </row>
    <row r="1012" spans="1:12" ht="15.75" customHeight="1" x14ac:dyDescent="0.25">
      <c r="A1012" t="str">
        <f>CONCATENATE(B1012,C1012,D1012,H1012,I1012,L1012)</f>
        <v>1132018HOMICIDIO371</v>
      </c>
      <c r="B1012" s="2">
        <v>11</v>
      </c>
      <c r="C1012" s="2">
        <v>3</v>
      </c>
      <c r="D1012" s="2">
        <v>2018</v>
      </c>
      <c r="E1012" s="2" t="s">
        <v>38</v>
      </c>
      <c r="F1012" s="2" t="s">
        <v>22</v>
      </c>
      <c r="G1012" s="2" t="s">
        <v>11</v>
      </c>
      <c r="H1012" s="2" t="s">
        <v>12</v>
      </c>
      <c r="I1012" s="2">
        <v>37</v>
      </c>
      <c r="J1012" s="2" t="str">
        <f>VLOOKUP(A1012,'Cor da Pele e Motivacao'!$A$2:$I$11399,6, FALSE)</f>
        <v>Parda</v>
      </c>
      <c r="K1012" s="2" t="str">
        <f>VLOOKUP(A1012,'Cor da Pele e Motivacao'!$A$2:$I$11399,8, FALSE)</f>
        <v>VIOLÊNCIA INTERPESSOAL</v>
      </c>
      <c r="L1012" s="2">
        <v>1</v>
      </c>
    </row>
    <row r="1013" spans="1:12" ht="15.75" customHeight="1" x14ac:dyDescent="0.25">
      <c r="A1013" t="str">
        <f>CONCATENATE(B1013,C1013,D1013,H1013,I1013,L1013)</f>
        <v>1232018LATROCINIO221</v>
      </c>
      <c r="B1013" s="2">
        <v>12</v>
      </c>
      <c r="C1013" s="2">
        <v>3</v>
      </c>
      <c r="D1013" s="2">
        <v>2018</v>
      </c>
      <c r="E1013" s="2" t="s">
        <v>45</v>
      </c>
      <c r="F1013" s="2" t="s">
        <v>14</v>
      </c>
      <c r="G1013" s="2" t="s">
        <v>11</v>
      </c>
      <c r="H1013" s="2" t="s">
        <v>33</v>
      </c>
      <c r="I1013" s="2">
        <v>22</v>
      </c>
      <c r="J1013" s="2" t="str">
        <f>VLOOKUP(A1013,'Cor da Pele e Motivacao'!$A$2:$I$11399,6, FALSE)</f>
        <v>Parda</v>
      </c>
      <c r="K1013" s="2" t="str">
        <f>VLOOKUP(A1013,'Cor da Pele e Motivacao'!$A$2:$I$11399,8, FALSE)</f>
        <v>PATRIMÔNIO</v>
      </c>
      <c r="L1013" s="2">
        <v>1</v>
      </c>
    </row>
    <row r="1014" spans="1:12" ht="15.75" customHeight="1" x14ac:dyDescent="0.25">
      <c r="A1014" t="str">
        <f>CONCATENATE(B1014,C1014,D1014,H1014,I1014,L1014)</f>
        <v>1232018HOMICIDIO291</v>
      </c>
      <c r="B1014" s="2">
        <v>12</v>
      </c>
      <c r="C1014" s="2">
        <v>3</v>
      </c>
      <c r="D1014" s="2">
        <v>2018</v>
      </c>
      <c r="E1014" s="2" t="s">
        <v>31</v>
      </c>
      <c r="F1014" s="2" t="s">
        <v>16</v>
      </c>
      <c r="G1014" s="2" t="s">
        <v>11</v>
      </c>
      <c r="H1014" s="2" t="s">
        <v>12</v>
      </c>
      <c r="I1014" s="2">
        <v>29</v>
      </c>
      <c r="J1014" s="2" t="str">
        <f>VLOOKUP(A1014,'Cor da Pele e Motivacao'!$A$2:$I$11399,6, FALSE)</f>
        <v>Parda</v>
      </c>
      <c r="K1014" s="2" t="str">
        <f>VLOOKUP(A1014,'Cor da Pele e Motivacao'!$A$2:$I$11399,8, FALSE)</f>
        <v>VIOLÊNCIA INTERPESSOAL</v>
      </c>
      <c r="L1014" s="2">
        <v>1</v>
      </c>
    </row>
    <row r="1015" spans="1:12" ht="15.75" customHeight="1" x14ac:dyDescent="0.25">
      <c r="A1015" t="str">
        <f>CONCATENATE(B1015,C1015,D1015,H1015,I1015,L1015)</f>
        <v>1232018HOMICIDIO251</v>
      </c>
      <c r="B1015" s="2">
        <v>12</v>
      </c>
      <c r="C1015" s="2">
        <v>3</v>
      </c>
      <c r="D1015" s="2">
        <v>2018</v>
      </c>
      <c r="E1015" s="2" t="s">
        <v>13</v>
      </c>
      <c r="F1015" s="2" t="s">
        <v>14</v>
      </c>
      <c r="G1015" s="2" t="s">
        <v>11</v>
      </c>
      <c r="H1015" s="2" t="s">
        <v>12</v>
      </c>
      <c r="I1015" s="2">
        <v>25</v>
      </c>
      <c r="J1015" s="2" t="str">
        <f>VLOOKUP(A1015,'Cor da Pele e Motivacao'!$A$2:$I$11399,6, FALSE)</f>
        <v>Parda</v>
      </c>
      <c r="K1015" s="2" t="str">
        <f>VLOOKUP(A1015,'Cor da Pele e Motivacao'!$A$2:$I$11399,8, FALSE)</f>
        <v>ATIVIDADES CRIMINAIS</v>
      </c>
      <c r="L1015" s="2">
        <v>1</v>
      </c>
    </row>
    <row r="1016" spans="1:12" ht="15.75" customHeight="1" x14ac:dyDescent="0.25">
      <c r="A1016" t="str">
        <f>CONCATENATE(B1016,C1016,D1016,H1016,I1016,L1016)</f>
        <v>1232018HOMICIDIO191</v>
      </c>
      <c r="B1016" s="2">
        <v>12</v>
      </c>
      <c r="C1016" s="2">
        <v>3</v>
      </c>
      <c r="D1016" s="2">
        <v>2018</v>
      </c>
      <c r="E1016" s="2" t="s">
        <v>95</v>
      </c>
      <c r="F1016" s="2" t="s">
        <v>22</v>
      </c>
      <c r="G1016" s="2" t="s">
        <v>11</v>
      </c>
      <c r="H1016" s="2" t="s">
        <v>12</v>
      </c>
      <c r="I1016" s="2">
        <v>19</v>
      </c>
      <c r="J1016" s="2" t="str">
        <f>VLOOKUP(A1016,'Cor da Pele e Motivacao'!$A$2:$I$11399,6, FALSE)</f>
        <v>Parda</v>
      </c>
      <c r="K1016" s="2" t="str">
        <f>VLOOKUP(A1016,'Cor da Pele e Motivacao'!$A$2:$I$11399,8, FALSE)</f>
        <v>ATIVIDADES CRIMINAIS</v>
      </c>
      <c r="L1016" s="2">
        <v>1</v>
      </c>
    </row>
    <row r="1017" spans="1:12" ht="15.75" customHeight="1" x14ac:dyDescent="0.25">
      <c r="A1017" t="str">
        <f>CONCATENATE(B1017,C1017,D1017,H1017,I1017,L1017)</f>
        <v>1232018HOMICIDIO341</v>
      </c>
      <c r="B1017" s="2">
        <v>12</v>
      </c>
      <c r="C1017" s="2">
        <v>3</v>
      </c>
      <c r="D1017" s="2">
        <v>2018</v>
      </c>
      <c r="E1017" s="2" t="s">
        <v>59</v>
      </c>
      <c r="F1017" s="2" t="s">
        <v>22</v>
      </c>
      <c r="G1017" s="2" t="s">
        <v>11</v>
      </c>
      <c r="H1017" s="2" t="s">
        <v>12</v>
      </c>
      <c r="I1017" s="2">
        <v>34</v>
      </c>
      <c r="J1017" s="2" t="str">
        <f>VLOOKUP(A1017,'Cor da Pele e Motivacao'!$A$2:$I$11399,6, FALSE)</f>
        <v>Parda</v>
      </c>
      <c r="K1017" s="2" t="str">
        <f>VLOOKUP(A1017,'Cor da Pele e Motivacao'!$A$2:$I$11399,8, FALSE)</f>
        <v>ATIVIDADES CRIMINAIS</v>
      </c>
      <c r="L1017" s="2">
        <v>1</v>
      </c>
    </row>
    <row r="1018" spans="1:12" ht="15.75" customHeight="1" x14ac:dyDescent="0.25">
      <c r="A1018" t="str">
        <f>CONCATENATE(B1018,C1018,D1018,H1018,I1018,L1018)</f>
        <v>1232018HOMICIDIO211</v>
      </c>
      <c r="B1018" s="2">
        <v>12</v>
      </c>
      <c r="C1018" s="2">
        <v>3</v>
      </c>
      <c r="D1018" s="2">
        <v>2018</v>
      </c>
      <c r="E1018" s="2" t="s">
        <v>19</v>
      </c>
      <c r="F1018" s="2" t="s">
        <v>14</v>
      </c>
      <c r="G1018" s="2" t="s">
        <v>11</v>
      </c>
      <c r="H1018" s="2" t="s">
        <v>12</v>
      </c>
      <c r="I1018" s="2">
        <v>21</v>
      </c>
      <c r="J1018" s="2" t="str">
        <f>VLOOKUP(A1018,'Cor da Pele e Motivacao'!$A$2:$I$11399,6, FALSE)</f>
        <v>Parda</v>
      </c>
      <c r="K1018" s="2" t="str">
        <f>VLOOKUP(A1018,'Cor da Pele e Motivacao'!$A$2:$I$11399,8, FALSE)</f>
        <v>ATIVIDADES CRIMINAIS</v>
      </c>
      <c r="L1018" s="2">
        <v>1</v>
      </c>
    </row>
    <row r="1019" spans="1:12" ht="15.75" customHeight="1" x14ac:dyDescent="0.25">
      <c r="A1019" t="str">
        <f>CONCATENATE(B1019,C1019,D1019,H1019,I1019,L1019)</f>
        <v>1232018HOMICIDIO261</v>
      </c>
      <c r="B1019" s="2">
        <v>12</v>
      </c>
      <c r="C1019" s="2">
        <v>3</v>
      </c>
      <c r="D1019" s="2">
        <v>2018</v>
      </c>
      <c r="E1019" s="2" t="s">
        <v>20</v>
      </c>
      <c r="F1019" s="2" t="s">
        <v>14</v>
      </c>
      <c r="G1019" s="2" t="s">
        <v>11</v>
      </c>
      <c r="H1019" s="2" t="s">
        <v>12</v>
      </c>
      <c r="I1019" s="2">
        <v>26</v>
      </c>
      <c r="J1019" s="2" t="str">
        <f>VLOOKUP(A1019,'Cor da Pele e Motivacao'!$A$2:$I$11399,6, FALSE)</f>
        <v>Parda</v>
      </c>
      <c r="K1019" s="2" t="str">
        <f>VLOOKUP(A1019,'Cor da Pele e Motivacao'!$A$2:$I$11399,8, FALSE)</f>
        <v>ATIVIDADES CRIMINAIS</v>
      </c>
      <c r="L1019" s="2">
        <v>1</v>
      </c>
    </row>
    <row r="1020" spans="1:12" ht="15.75" customHeight="1" x14ac:dyDescent="0.25">
      <c r="A1020" t="str">
        <f>CONCATENATE(B1020,C1020,D1020,H1020,I1020,L1020)</f>
        <v>1232018HOMICIDIO281</v>
      </c>
      <c r="B1020" s="2">
        <v>12</v>
      </c>
      <c r="C1020" s="2">
        <v>3</v>
      </c>
      <c r="D1020" s="2">
        <v>2018</v>
      </c>
      <c r="E1020" s="2" t="s">
        <v>20</v>
      </c>
      <c r="F1020" s="2" t="s">
        <v>14</v>
      </c>
      <c r="G1020" s="2" t="s">
        <v>11</v>
      </c>
      <c r="H1020" s="2" t="s">
        <v>12</v>
      </c>
      <c r="I1020" s="2">
        <v>28</v>
      </c>
      <c r="J1020" s="2" t="str">
        <f>VLOOKUP(A1020,'Cor da Pele e Motivacao'!$A$2:$I$11399,6, FALSE)</f>
        <v>Parda</v>
      </c>
      <c r="K1020" s="2" t="str">
        <f>VLOOKUP(A1020,'Cor da Pele e Motivacao'!$A$2:$I$11399,8, FALSE)</f>
        <v>VIOLÊNCIA INTERPESSOAL</v>
      </c>
      <c r="L1020" s="2">
        <v>1</v>
      </c>
    </row>
    <row r="1021" spans="1:12" ht="15.75" customHeight="1" x14ac:dyDescent="0.25">
      <c r="A1021" t="str">
        <f>CONCATENATE(B1021,C1021,D1021,H1021,I1021,L1021)</f>
        <v>1232018HOMICIDIO321</v>
      </c>
      <c r="B1021" s="2">
        <v>12</v>
      </c>
      <c r="C1021" s="2">
        <v>3</v>
      </c>
      <c r="D1021" s="2">
        <v>2018</v>
      </c>
      <c r="E1021" s="2" t="s">
        <v>160</v>
      </c>
      <c r="F1021" s="2" t="s">
        <v>10</v>
      </c>
      <c r="G1021" s="2" t="s">
        <v>11</v>
      </c>
      <c r="H1021" s="2" t="s">
        <v>12</v>
      </c>
      <c r="I1021" s="2">
        <v>32</v>
      </c>
      <c r="J1021" s="2" t="str">
        <f>VLOOKUP(A1021,'Cor da Pele e Motivacao'!$A$2:$I$11399,6, FALSE)</f>
        <v>Parda</v>
      </c>
      <c r="K1021" s="2" t="str">
        <f>VLOOKUP(A1021,'Cor da Pele e Motivacao'!$A$2:$I$11399,8, FALSE)</f>
        <v>VIOLÊNCIA INTERPESSOAL</v>
      </c>
      <c r="L1021" s="2">
        <v>1</v>
      </c>
    </row>
    <row r="1022" spans="1:12" ht="15.75" customHeight="1" x14ac:dyDescent="0.25">
      <c r="A1022" t="str">
        <f>CONCATENATE(B1022,C1022,D1022,H1022,I1022,L1022)</f>
        <v>1232018HOMICIDIO191</v>
      </c>
      <c r="B1022" s="2">
        <v>12</v>
      </c>
      <c r="C1022" s="2">
        <v>3</v>
      </c>
      <c r="D1022" s="2">
        <v>2018</v>
      </c>
      <c r="E1022" s="2" t="s">
        <v>36</v>
      </c>
      <c r="F1022" s="2" t="s">
        <v>14</v>
      </c>
      <c r="G1022" s="2" t="s">
        <v>11</v>
      </c>
      <c r="H1022" s="2" t="s">
        <v>12</v>
      </c>
      <c r="I1022" s="2">
        <v>19</v>
      </c>
      <c r="J1022" s="2" t="str">
        <f>VLOOKUP(A1022,'Cor da Pele e Motivacao'!$A$2:$I$11399,6, FALSE)</f>
        <v>Parda</v>
      </c>
      <c r="K1022" s="2" t="str">
        <f>VLOOKUP(A1022,'Cor da Pele e Motivacao'!$A$2:$I$11399,8, FALSE)</f>
        <v>ATIVIDADES CRIMINAIS</v>
      </c>
      <c r="L1022" s="2">
        <v>1</v>
      </c>
    </row>
    <row r="1023" spans="1:12" ht="15.75" customHeight="1" x14ac:dyDescent="0.25">
      <c r="A1023" t="str">
        <f>CONCATENATE(B1023,C1023,D1023,H1023,I1023,L1023)</f>
        <v>1232018HOMICIDIO461</v>
      </c>
      <c r="B1023" s="2">
        <v>12</v>
      </c>
      <c r="C1023" s="2">
        <v>3</v>
      </c>
      <c r="D1023" s="2">
        <v>2018</v>
      </c>
      <c r="E1023" s="2" t="s">
        <v>36</v>
      </c>
      <c r="F1023" s="2" t="s">
        <v>14</v>
      </c>
      <c r="G1023" s="2" t="s">
        <v>11</v>
      </c>
      <c r="H1023" s="2" t="s">
        <v>12</v>
      </c>
      <c r="I1023" s="2">
        <v>46</v>
      </c>
      <c r="J1023" s="2" t="str">
        <f>VLOOKUP(A1023,'Cor da Pele e Motivacao'!$A$2:$I$11399,6, FALSE)</f>
        <v>Parda</v>
      </c>
      <c r="K1023" s="2" t="str">
        <f>VLOOKUP(A1023,'Cor da Pele e Motivacao'!$A$2:$I$11399,8, FALSE)</f>
        <v>ATIVIDADES CRIMINAIS</v>
      </c>
      <c r="L1023" s="2">
        <v>1</v>
      </c>
    </row>
    <row r="1024" spans="1:12" ht="15.75" customHeight="1" x14ac:dyDescent="0.25">
      <c r="A1024" t="str">
        <f>CONCATENATE(B1024,C1024,D1024,H1024,I1024,L1024)</f>
        <v>1232018HOMICIDIO191</v>
      </c>
      <c r="B1024" s="2">
        <v>12</v>
      </c>
      <c r="C1024" s="2">
        <v>3</v>
      </c>
      <c r="D1024" s="2">
        <v>2018</v>
      </c>
      <c r="E1024" s="2" t="s">
        <v>27</v>
      </c>
      <c r="F1024" s="2" t="s">
        <v>14</v>
      </c>
      <c r="G1024" s="2" t="s">
        <v>11</v>
      </c>
      <c r="H1024" s="2" t="s">
        <v>12</v>
      </c>
      <c r="I1024" s="2">
        <v>19</v>
      </c>
      <c r="J1024" s="2" t="str">
        <f>VLOOKUP(A1024,'Cor da Pele e Motivacao'!$A$2:$I$11399,6, FALSE)</f>
        <v>Parda</v>
      </c>
      <c r="K1024" s="2" t="str">
        <f>VLOOKUP(A1024,'Cor da Pele e Motivacao'!$A$2:$I$11399,8, FALSE)</f>
        <v>ATIVIDADES CRIMINAIS</v>
      </c>
      <c r="L1024" s="2">
        <v>1</v>
      </c>
    </row>
    <row r="1025" spans="1:12" ht="15.75" customHeight="1" x14ac:dyDescent="0.25">
      <c r="A1025" t="str">
        <f>CONCATENATE(B1025,C1025,D1025,H1025,I1025,L1025)</f>
        <v>1332018HOMICIDIO211</v>
      </c>
      <c r="B1025" s="2">
        <v>13</v>
      </c>
      <c r="C1025" s="2">
        <v>3</v>
      </c>
      <c r="D1025" s="2">
        <v>2018</v>
      </c>
      <c r="E1025" s="2" t="s">
        <v>62</v>
      </c>
      <c r="F1025" s="2" t="s">
        <v>16</v>
      </c>
      <c r="G1025" s="2" t="s">
        <v>11</v>
      </c>
      <c r="H1025" s="2" t="s">
        <v>12</v>
      </c>
      <c r="I1025" s="2">
        <v>21</v>
      </c>
      <c r="J1025" s="2" t="str">
        <f>VLOOKUP(A1025,'Cor da Pele e Motivacao'!$A$2:$I$11399,6, FALSE)</f>
        <v>Parda</v>
      </c>
      <c r="K1025" s="2" t="str">
        <f>VLOOKUP(A1025,'Cor da Pele e Motivacao'!$A$2:$I$11399,8, FALSE)</f>
        <v>ATIVIDADES CRIMINAIS</v>
      </c>
      <c r="L1025" s="2">
        <v>1</v>
      </c>
    </row>
    <row r="1026" spans="1:12" ht="15.75" customHeight="1" x14ac:dyDescent="0.25">
      <c r="A1026" t="str">
        <f>CONCATENATE(B1026,C1026,D1026,H1026,I1026,L1026)</f>
        <v>1332018HOMICIDIO221</v>
      </c>
      <c r="B1026" s="2">
        <v>13</v>
      </c>
      <c r="C1026" s="2">
        <v>3</v>
      </c>
      <c r="D1026" s="2">
        <v>2018</v>
      </c>
      <c r="E1026" s="2" t="s">
        <v>83</v>
      </c>
      <c r="F1026" s="2" t="s">
        <v>14</v>
      </c>
      <c r="G1026" s="2" t="s">
        <v>11</v>
      </c>
      <c r="H1026" s="2" t="s">
        <v>12</v>
      </c>
      <c r="I1026" s="2">
        <v>22</v>
      </c>
      <c r="J1026" s="2" t="str">
        <f>VLOOKUP(A1026,'Cor da Pele e Motivacao'!$A$2:$I$11399,6, FALSE)</f>
        <v>Parda</v>
      </c>
      <c r="K1026" s="2" t="str">
        <f>VLOOKUP(A1026,'Cor da Pele e Motivacao'!$A$2:$I$11399,8, FALSE)</f>
        <v>ATIVIDADES CRIMINAIS</v>
      </c>
      <c r="L1026" s="2">
        <v>1</v>
      </c>
    </row>
    <row r="1027" spans="1:12" ht="15.75" customHeight="1" x14ac:dyDescent="0.25">
      <c r="A1027" t="str">
        <f>CONCATENATE(B1027,C1027,D1027,H1027,I1027,L1027)</f>
        <v>1332018HOMICIDIO381</v>
      </c>
      <c r="B1027" s="2">
        <v>13</v>
      </c>
      <c r="C1027" s="2">
        <v>3</v>
      </c>
      <c r="D1027" s="2">
        <v>2018</v>
      </c>
      <c r="E1027" s="2" t="s">
        <v>18</v>
      </c>
      <c r="F1027" s="2" t="s">
        <v>16</v>
      </c>
      <c r="G1027" s="2" t="s">
        <v>11</v>
      </c>
      <c r="H1027" s="2" t="s">
        <v>12</v>
      </c>
      <c r="I1027" s="2">
        <v>38</v>
      </c>
      <c r="J1027" s="2" t="str">
        <f>VLOOKUP(A1027,'Cor da Pele e Motivacao'!$A$2:$I$11399,6, FALSE)</f>
        <v>Negra</v>
      </c>
      <c r="K1027" s="2" t="str">
        <f>VLOOKUP(A1027,'Cor da Pele e Motivacao'!$A$2:$I$11399,8, FALSE)</f>
        <v>ATIVIDADES CRIMINAIS</v>
      </c>
      <c r="L1027" s="2">
        <v>1</v>
      </c>
    </row>
    <row r="1028" spans="1:12" ht="15.75" customHeight="1" x14ac:dyDescent="0.25">
      <c r="A1028" t="str">
        <f>CONCATENATE(B1028,C1028,D1028,H1028,I1028,L1028)</f>
        <v>1332018HOMICIDIO371</v>
      </c>
      <c r="B1028" s="2">
        <v>13</v>
      </c>
      <c r="C1028" s="2">
        <v>3</v>
      </c>
      <c r="D1028" s="2">
        <v>2018</v>
      </c>
      <c r="E1028" s="2" t="s">
        <v>20</v>
      </c>
      <c r="F1028" s="2" t="s">
        <v>14</v>
      </c>
      <c r="G1028" s="2" t="s">
        <v>11</v>
      </c>
      <c r="H1028" s="2" t="s">
        <v>12</v>
      </c>
      <c r="I1028" s="2">
        <v>37</v>
      </c>
      <c r="J1028" s="2" t="str">
        <f>VLOOKUP(A1028,'Cor da Pele e Motivacao'!$A$2:$I$11399,6, FALSE)</f>
        <v>Parda</v>
      </c>
      <c r="K1028" s="2" t="str">
        <f>VLOOKUP(A1028,'Cor da Pele e Motivacao'!$A$2:$I$11399,8, FALSE)</f>
        <v>ATIVIDADES CRIMINAIS</v>
      </c>
      <c r="L1028" s="2">
        <v>1</v>
      </c>
    </row>
    <row r="1029" spans="1:12" ht="15.75" customHeight="1" x14ac:dyDescent="0.25">
      <c r="A1029" t="str">
        <f>CONCATENATE(B1029,C1029,D1029,H1029,I1029,L1029)</f>
        <v>1332018HOMICIDIO421</v>
      </c>
      <c r="B1029" s="2">
        <v>13</v>
      </c>
      <c r="C1029" s="2">
        <v>3</v>
      </c>
      <c r="D1029" s="2">
        <v>2018</v>
      </c>
      <c r="E1029" s="2" t="s">
        <v>20</v>
      </c>
      <c r="F1029" s="2" t="s">
        <v>14</v>
      </c>
      <c r="G1029" s="2" t="s">
        <v>11</v>
      </c>
      <c r="H1029" s="2" t="s">
        <v>12</v>
      </c>
      <c r="I1029" s="2">
        <v>42</v>
      </c>
      <c r="J1029" s="2" t="str">
        <f>VLOOKUP(A1029,'Cor da Pele e Motivacao'!$A$2:$I$11399,6, FALSE)</f>
        <v>Parda</v>
      </c>
      <c r="K1029" s="2" t="str">
        <f>VLOOKUP(A1029,'Cor da Pele e Motivacao'!$A$2:$I$11399,8, FALSE)</f>
        <v>VIOLÊNCIA INTERPESSOAL</v>
      </c>
      <c r="L1029" s="2">
        <v>1</v>
      </c>
    </row>
    <row r="1030" spans="1:12" ht="15.75" customHeight="1" x14ac:dyDescent="0.25">
      <c r="A1030" t="str">
        <f>CONCATENATE(B1030,C1030,D1030,H1030,I1030,L1030)</f>
        <v>1332018HOMICIDIO1</v>
      </c>
      <c r="B1030" s="2">
        <v>13</v>
      </c>
      <c r="C1030" s="2">
        <v>3</v>
      </c>
      <c r="D1030" s="2">
        <v>2018</v>
      </c>
      <c r="E1030" s="2" t="s">
        <v>20</v>
      </c>
      <c r="F1030" s="2" t="s">
        <v>14</v>
      </c>
      <c r="G1030" s="2" t="s">
        <v>11</v>
      </c>
      <c r="H1030" s="2" t="s">
        <v>12</v>
      </c>
      <c r="I1030" s="2"/>
      <c r="J1030" s="2" t="str">
        <f>VLOOKUP(A1030,'Cor da Pele e Motivacao'!$A$2:$I$11399,6, FALSE)</f>
        <v>Parda</v>
      </c>
      <c r="K1030" s="2" t="str">
        <f>VLOOKUP(A1030,'Cor da Pele e Motivacao'!$A$2:$I$11399,8, FALSE)</f>
        <v>VIOLÊNCIA INTERPESSOAL</v>
      </c>
      <c r="L1030" s="2">
        <v>1</v>
      </c>
    </row>
    <row r="1031" spans="1:12" ht="15.75" customHeight="1" x14ac:dyDescent="0.25">
      <c r="A1031" t="str">
        <f>CONCATENATE(B1031,C1031,D1031,H1031,I1031,L1031)</f>
        <v>1332018HOMICIDIO361</v>
      </c>
      <c r="B1031" s="2">
        <v>13</v>
      </c>
      <c r="C1031" s="2">
        <v>3</v>
      </c>
      <c r="D1031" s="2">
        <v>2018</v>
      </c>
      <c r="E1031" s="2" t="s">
        <v>35</v>
      </c>
      <c r="F1031" s="2" t="s">
        <v>16</v>
      </c>
      <c r="G1031" s="2" t="s">
        <v>11</v>
      </c>
      <c r="H1031" s="2" t="s">
        <v>12</v>
      </c>
      <c r="I1031" s="2">
        <v>36</v>
      </c>
      <c r="J1031" s="2" t="str">
        <f>VLOOKUP(A1031,'Cor da Pele e Motivacao'!$A$2:$I$11399,6, FALSE)</f>
        <v>Parda</v>
      </c>
      <c r="K1031" s="2" t="str">
        <f>VLOOKUP(A1031,'Cor da Pele e Motivacao'!$A$2:$I$11399,8, FALSE)</f>
        <v>ATIVIDADES CRIMINAIS</v>
      </c>
      <c r="L1031" s="2">
        <v>1</v>
      </c>
    </row>
    <row r="1032" spans="1:12" ht="15.75" customHeight="1" x14ac:dyDescent="0.25">
      <c r="A1032" t="str">
        <f>CONCATENATE(B1032,C1032,D1032,H1032,I1032,L1032)</f>
        <v>1332018LATROCINIO741</v>
      </c>
      <c r="B1032" s="2">
        <v>13</v>
      </c>
      <c r="C1032" s="2">
        <v>3</v>
      </c>
      <c r="D1032" s="2">
        <v>2018</v>
      </c>
      <c r="E1032" s="2" t="s">
        <v>23</v>
      </c>
      <c r="F1032" s="2" t="s">
        <v>14</v>
      </c>
      <c r="G1032" s="2" t="s">
        <v>28</v>
      </c>
      <c r="H1032" s="2" t="s">
        <v>33</v>
      </c>
      <c r="I1032" s="2">
        <v>74</v>
      </c>
      <c r="J1032" s="2" t="str">
        <f>VLOOKUP(A1032,'Cor da Pele e Motivacao'!$A$2:$I$11399,6, FALSE)</f>
        <v>Parda</v>
      </c>
      <c r="K1032" s="2" t="str">
        <f>VLOOKUP(A1032,'Cor da Pele e Motivacao'!$A$2:$I$11399,8, FALSE)</f>
        <v>PATRIMÔNIO</v>
      </c>
      <c r="L1032" s="2">
        <v>1</v>
      </c>
    </row>
    <row r="1033" spans="1:12" ht="15.75" customHeight="1" x14ac:dyDescent="0.25">
      <c r="A1033" t="str">
        <f>CONCATENATE(B1033,C1033,D1033,H1033,I1033,L1033)</f>
        <v>1332018HOMICIDIO281</v>
      </c>
      <c r="B1033" s="2">
        <v>13</v>
      </c>
      <c r="C1033" s="2">
        <v>3</v>
      </c>
      <c r="D1033" s="2">
        <v>2018</v>
      </c>
      <c r="E1033" s="2" t="s">
        <v>23</v>
      </c>
      <c r="F1033" s="2" t="s">
        <v>14</v>
      </c>
      <c r="G1033" s="2" t="s">
        <v>11</v>
      </c>
      <c r="H1033" s="2" t="s">
        <v>12</v>
      </c>
      <c r="I1033" s="2">
        <v>28</v>
      </c>
      <c r="J1033" s="2" t="str">
        <f>VLOOKUP(A1033,'Cor da Pele e Motivacao'!$A$2:$I$11399,6, FALSE)</f>
        <v>Parda</v>
      </c>
      <c r="K1033" s="2" t="str">
        <f>VLOOKUP(A1033,'Cor da Pele e Motivacao'!$A$2:$I$11399,8, FALSE)</f>
        <v>ATIVIDADES CRIMINAIS</v>
      </c>
      <c r="L1033" s="2">
        <v>1</v>
      </c>
    </row>
    <row r="1034" spans="1:12" ht="15.75" customHeight="1" x14ac:dyDescent="0.25">
      <c r="A1034" t="str">
        <f>CONCATENATE(B1034,C1034,D1034,H1034,I1034,L1034)</f>
        <v>1332018HOMICIDIO201</v>
      </c>
      <c r="B1034" s="2">
        <v>13</v>
      </c>
      <c r="C1034" s="2">
        <v>3</v>
      </c>
      <c r="D1034" s="2">
        <v>2018</v>
      </c>
      <c r="E1034" s="2" t="s">
        <v>36</v>
      </c>
      <c r="F1034" s="2" t="s">
        <v>14</v>
      </c>
      <c r="G1034" s="2" t="s">
        <v>11</v>
      </c>
      <c r="H1034" s="2" t="s">
        <v>12</v>
      </c>
      <c r="I1034" s="2">
        <v>20</v>
      </c>
      <c r="J1034" s="2" t="str">
        <f>VLOOKUP(A1034,'Cor da Pele e Motivacao'!$A$2:$I$11399,6, FALSE)</f>
        <v>Parda</v>
      </c>
      <c r="K1034" s="2" t="str">
        <f>VLOOKUP(A1034,'Cor da Pele e Motivacao'!$A$2:$I$11399,8, FALSE)</f>
        <v>ATIVIDADES CRIMINAIS</v>
      </c>
      <c r="L1034" s="2">
        <v>1</v>
      </c>
    </row>
    <row r="1035" spans="1:12" ht="15.75" customHeight="1" x14ac:dyDescent="0.25">
      <c r="A1035" t="str">
        <f>CONCATENATE(B1035,C1035,D1035,H1035,I1035,L1035)</f>
        <v>1332018HOMICIDIO181</v>
      </c>
      <c r="B1035" s="2">
        <v>13</v>
      </c>
      <c r="C1035" s="2">
        <v>3</v>
      </c>
      <c r="D1035" s="2">
        <v>2018</v>
      </c>
      <c r="E1035" s="2" t="s">
        <v>123</v>
      </c>
      <c r="F1035" s="2" t="s">
        <v>10</v>
      </c>
      <c r="G1035" s="2" t="s">
        <v>11</v>
      </c>
      <c r="H1035" s="2" t="s">
        <v>12</v>
      </c>
      <c r="I1035" s="2">
        <v>18</v>
      </c>
      <c r="J1035" s="2" t="str">
        <f>VLOOKUP(A1035,'Cor da Pele e Motivacao'!$A$2:$I$11399,6, FALSE)</f>
        <v>Parda</v>
      </c>
      <c r="K1035" s="2" t="str">
        <f>VLOOKUP(A1035,'Cor da Pele e Motivacao'!$A$2:$I$11399,8, FALSE)</f>
        <v>VIOLÊNCIA INTERPESSOAL</v>
      </c>
      <c r="L1035" s="2">
        <v>1</v>
      </c>
    </row>
    <row r="1036" spans="1:12" ht="15.75" customHeight="1" x14ac:dyDescent="0.25">
      <c r="A1036" t="str">
        <f>CONCATENATE(B1036,C1036,D1036,H1036,I1036,L1036)</f>
        <v>1332018HOMICIDIO231</v>
      </c>
      <c r="B1036" s="2">
        <v>13</v>
      </c>
      <c r="C1036" s="2">
        <v>3</v>
      </c>
      <c r="D1036" s="2">
        <v>2018</v>
      </c>
      <c r="E1036" s="2" t="s">
        <v>46</v>
      </c>
      <c r="F1036" s="2" t="s">
        <v>22</v>
      </c>
      <c r="G1036" s="2" t="s">
        <v>11</v>
      </c>
      <c r="H1036" s="2" t="s">
        <v>12</v>
      </c>
      <c r="I1036" s="2">
        <v>23</v>
      </c>
      <c r="J1036" s="2" t="str">
        <f>VLOOKUP(A1036,'Cor da Pele e Motivacao'!$A$2:$I$11399,6, FALSE)</f>
        <v>Parda</v>
      </c>
      <c r="K1036" s="2" t="str">
        <f>VLOOKUP(A1036,'Cor da Pele e Motivacao'!$A$2:$I$11399,8, FALSE)</f>
        <v>ATIVIDADES CRIMINAIS</v>
      </c>
      <c r="L1036" s="2">
        <v>1</v>
      </c>
    </row>
    <row r="1037" spans="1:12" ht="15.75" customHeight="1" x14ac:dyDescent="0.25">
      <c r="A1037" t="str">
        <f>CONCATENATE(B1037,C1037,D1037,H1037,I1037,L1037)</f>
        <v>1432018HOMICIDIO161</v>
      </c>
      <c r="B1037" s="2">
        <v>14</v>
      </c>
      <c r="C1037" s="2">
        <v>3</v>
      </c>
      <c r="D1037" s="2">
        <v>2018</v>
      </c>
      <c r="E1037" s="2" t="s">
        <v>55</v>
      </c>
      <c r="F1037" s="2" t="s">
        <v>10</v>
      </c>
      <c r="G1037" s="2" t="s">
        <v>11</v>
      </c>
      <c r="H1037" s="2" t="s">
        <v>12</v>
      </c>
      <c r="I1037" s="2">
        <v>16</v>
      </c>
      <c r="J1037" s="2" t="str">
        <f>VLOOKUP(A1037,'Cor da Pele e Motivacao'!$A$2:$I$11399,6, FALSE)</f>
        <v>Branca</v>
      </c>
      <c r="K1037" s="2" t="str">
        <f>VLOOKUP(A1037,'Cor da Pele e Motivacao'!$A$2:$I$11399,8, FALSE)</f>
        <v>ATIVIDADES CRIMINAIS</v>
      </c>
      <c r="L1037" s="2">
        <v>1</v>
      </c>
    </row>
    <row r="1038" spans="1:12" ht="15.75" customHeight="1" x14ac:dyDescent="0.25">
      <c r="A1038" t="str">
        <f>CONCATENATE(B1038,C1038,D1038,H1038,I1038,L1038)</f>
        <v>1432018HOMICIDIO271</v>
      </c>
      <c r="B1038" s="2">
        <v>14</v>
      </c>
      <c r="C1038" s="2">
        <v>3</v>
      </c>
      <c r="D1038" s="2">
        <v>2018</v>
      </c>
      <c r="E1038" s="2" t="s">
        <v>69</v>
      </c>
      <c r="F1038" s="2" t="s">
        <v>16</v>
      </c>
      <c r="G1038" s="2" t="s">
        <v>11</v>
      </c>
      <c r="H1038" s="2" t="s">
        <v>12</v>
      </c>
      <c r="I1038" s="2">
        <v>27</v>
      </c>
      <c r="J1038" s="2" t="str">
        <f>VLOOKUP(A1038,'Cor da Pele e Motivacao'!$A$2:$I$11399,6, FALSE)</f>
        <v>Parda</v>
      </c>
      <c r="K1038" s="2" t="str">
        <f>VLOOKUP(A1038,'Cor da Pele e Motivacao'!$A$2:$I$11399,8, FALSE)</f>
        <v>A DEFINIR</v>
      </c>
      <c r="L1038" s="2">
        <v>1</v>
      </c>
    </row>
    <row r="1039" spans="1:12" ht="15.75" customHeight="1" x14ac:dyDescent="0.25">
      <c r="A1039" t="str">
        <f>CONCATENATE(B1039,C1039,D1039,H1039,I1039,L1039)</f>
        <v>1432018HOMICIDIO171</v>
      </c>
      <c r="B1039" s="2">
        <v>14</v>
      </c>
      <c r="C1039" s="2">
        <v>3</v>
      </c>
      <c r="D1039" s="2">
        <v>2018</v>
      </c>
      <c r="E1039" s="2" t="s">
        <v>15</v>
      </c>
      <c r="F1039" s="2" t="s">
        <v>16</v>
      </c>
      <c r="G1039" s="2" t="s">
        <v>11</v>
      </c>
      <c r="H1039" s="2" t="s">
        <v>12</v>
      </c>
      <c r="I1039" s="2">
        <v>17</v>
      </c>
      <c r="J1039" s="2" t="str">
        <f>VLOOKUP(A1039,'Cor da Pele e Motivacao'!$A$2:$I$11399,6, FALSE)</f>
        <v>Parda</v>
      </c>
      <c r="K1039" s="2" t="str">
        <f>VLOOKUP(A1039,'Cor da Pele e Motivacao'!$A$2:$I$11399,8, FALSE)</f>
        <v>EXCLUDENTE DE ILICITUDE</v>
      </c>
      <c r="L1039" s="2">
        <v>1</v>
      </c>
    </row>
    <row r="1040" spans="1:12" ht="15.75" customHeight="1" x14ac:dyDescent="0.25">
      <c r="A1040" t="str">
        <f>CONCATENATE(B1040,C1040,D1040,H1040,I1040,L1040)</f>
        <v>1432018HOMICIDIO271</v>
      </c>
      <c r="B1040" s="2">
        <v>14</v>
      </c>
      <c r="C1040" s="2">
        <v>3</v>
      </c>
      <c r="D1040" s="2">
        <v>2018</v>
      </c>
      <c r="E1040" s="2" t="s">
        <v>72</v>
      </c>
      <c r="F1040" s="2" t="s">
        <v>16</v>
      </c>
      <c r="G1040" s="2" t="s">
        <v>11</v>
      </c>
      <c r="H1040" s="2" t="s">
        <v>12</v>
      </c>
      <c r="I1040" s="2">
        <v>27</v>
      </c>
      <c r="J1040" s="2" t="str">
        <f>VLOOKUP(A1040,'Cor da Pele e Motivacao'!$A$2:$I$11399,6, FALSE)</f>
        <v>Parda</v>
      </c>
      <c r="K1040" s="2" t="str">
        <f>VLOOKUP(A1040,'Cor da Pele e Motivacao'!$A$2:$I$11399,8, FALSE)</f>
        <v>A DEFINIR</v>
      </c>
      <c r="L1040" s="2">
        <v>1</v>
      </c>
    </row>
    <row r="1041" spans="1:12" ht="15.75" customHeight="1" x14ac:dyDescent="0.25">
      <c r="A1041" t="str">
        <f>CONCATENATE(B1041,C1041,D1041,H1041,I1041,L1041)</f>
        <v>1432018HOMICIDIO181</v>
      </c>
      <c r="B1041" s="2">
        <v>14</v>
      </c>
      <c r="C1041" s="2">
        <v>3</v>
      </c>
      <c r="D1041" s="2">
        <v>2018</v>
      </c>
      <c r="E1041" s="2" t="s">
        <v>23</v>
      </c>
      <c r="F1041" s="2" t="s">
        <v>14</v>
      </c>
      <c r="G1041" s="2" t="s">
        <v>11</v>
      </c>
      <c r="H1041" s="2" t="s">
        <v>12</v>
      </c>
      <c r="I1041" s="2">
        <v>18</v>
      </c>
      <c r="J1041" s="2" t="str">
        <f>VLOOKUP(A1041,'Cor da Pele e Motivacao'!$A$2:$I$11399,6, FALSE)</f>
        <v>Parda</v>
      </c>
      <c r="K1041" s="2" t="str">
        <f>VLOOKUP(A1041,'Cor da Pele e Motivacao'!$A$2:$I$11399,8, FALSE)</f>
        <v>ATIVIDADES CRIMINAIS</v>
      </c>
      <c r="L1041" s="2">
        <v>1</v>
      </c>
    </row>
    <row r="1042" spans="1:12" ht="15.75" customHeight="1" x14ac:dyDescent="0.25">
      <c r="A1042" t="str">
        <f>CONCATENATE(B1042,C1042,D1042,H1042,I1042,L1042)</f>
        <v>1432018HOMICIDIO361</v>
      </c>
      <c r="B1042" s="2">
        <v>14</v>
      </c>
      <c r="C1042" s="2">
        <v>3</v>
      </c>
      <c r="D1042" s="2">
        <v>2018</v>
      </c>
      <c r="E1042" s="2" t="s">
        <v>61</v>
      </c>
      <c r="F1042" s="2" t="s">
        <v>10</v>
      </c>
      <c r="G1042" s="2" t="s">
        <v>11</v>
      </c>
      <c r="H1042" s="2" t="s">
        <v>12</v>
      </c>
      <c r="I1042" s="2">
        <v>36</v>
      </c>
      <c r="J1042" s="2" t="str">
        <f>VLOOKUP(A1042,'Cor da Pele e Motivacao'!$A$2:$I$11399,6, FALSE)</f>
        <v>Parda</v>
      </c>
      <c r="K1042" s="2" t="str">
        <f>VLOOKUP(A1042,'Cor da Pele e Motivacao'!$A$2:$I$11399,8, FALSE)</f>
        <v>ATIVIDADES CRIMINAIS</v>
      </c>
      <c r="L1042" s="2">
        <v>1</v>
      </c>
    </row>
    <row r="1043" spans="1:12" ht="15.75" customHeight="1" x14ac:dyDescent="0.25">
      <c r="A1043" t="str">
        <f>CONCATENATE(B1043,C1043,D1043,H1043,I1043,L1043)</f>
        <v>1432018HOMICIDIO351</v>
      </c>
      <c r="B1043" s="2">
        <v>14</v>
      </c>
      <c r="C1043" s="2">
        <v>3</v>
      </c>
      <c r="D1043" s="2">
        <v>2018</v>
      </c>
      <c r="E1043" s="2" t="s">
        <v>161</v>
      </c>
      <c r="F1043" s="2" t="s">
        <v>10</v>
      </c>
      <c r="G1043" s="2" t="s">
        <v>11</v>
      </c>
      <c r="H1043" s="2" t="s">
        <v>12</v>
      </c>
      <c r="I1043" s="2">
        <v>35</v>
      </c>
      <c r="J1043" s="2" t="str">
        <f>VLOOKUP(A1043,'Cor da Pele e Motivacao'!$A$2:$I$11399,6, FALSE)</f>
        <v>Parda</v>
      </c>
      <c r="K1043" s="2" t="str">
        <f>VLOOKUP(A1043,'Cor da Pele e Motivacao'!$A$2:$I$11399,8, FALSE)</f>
        <v>EXCLUDENTE DE ILICITUDE</v>
      </c>
      <c r="L1043" s="2">
        <v>1</v>
      </c>
    </row>
    <row r="1044" spans="1:12" ht="15.75" customHeight="1" x14ac:dyDescent="0.25">
      <c r="A1044" t="str">
        <f>CONCATENATE(B1044,C1044,D1044,H1044,I1044,L1044)</f>
        <v>1432018HOMICIDIO211</v>
      </c>
      <c r="B1044" s="2">
        <v>14</v>
      </c>
      <c r="C1044" s="2">
        <v>3</v>
      </c>
      <c r="D1044" s="2">
        <v>2018</v>
      </c>
      <c r="E1044" s="2" t="s">
        <v>36</v>
      </c>
      <c r="F1044" s="2" t="s">
        <v>14</v>
      </c>
      <c r="G1044" s="2" t="s">
        <v>11</v>
      </c>
      <c r="H1044" s="2" t="s">
        <v>12</v>
      </c>
      <c r="I1044" s="2">
        <v>21</v>
      </c>
      <c r="J1044" s="2" t="str">
        <f>VLOOKUP(A1044,'Cor da Pele e Motivacao'!$A$2:$I$11399,6, FALSE)</f>
        <v>Parda</v>
      </c>
      <c r="K1044" s="2" t="str">
        <f>VLOOKUP(A1044,'Cor da Pele e Motivacao'!$A$2:$I$11399,8, FALSE)</f>
        <v>A DEFINIR</v>
      </c>
      <c r="L1044" s="2">
        <v>1</v>
      </c>
    </row>
    <row r="1045" spans="1:12" ht="15.75" customHeight="1" x14ac:dyDescent="0.25">
      <c r="A1045" t="str">
        <f>CONCATENATE(B1045,C1045,D1045,H1045,I1045,L1045)</f>
        <v>1432018HOMICIDIO351</v>
      </c>
      <c r="B1045" s="2">
        <v>14</v>
      </c>
      <c r="C1045" s="2">
        <v>3</v>
      </c>
      <c r="D1045" s="2">
        <v>2018</v>
      </c>
      <c r="E1045" s="2" t="s">
        <v>36</v>
      </c>
      <c r="F1045" s="2" t="s">
        <v>14</v>
      </c>
      <c r="G1045" s="2" t="s">
        <v>11</v>
      </c>
      <c r="H1045" s="2" t="s">
        <v>12</v>
      </c>
      <c r="I1045" s="2">
        <v>35</v>
      </c>
      <c r="J1045" s="2" t="str">
        <f>VLOOKUP(A1045,'Cor da Pele e Motivacao'!$A$2:$I$11399,6, FALSE)</f>
        <v>Parda</v>
      </c>
      <c r="K1045" s="2" t="str">
        <f>VLOOKUP(A1045,'Cor da Pele e Motivacao'!$A$2:$I$11399,8, FALSE)</f>
        <v>EXCLUDENTE DE ILICITUDE</v>
      </c>
      <c r="L1045" s="2">
        <v>1</v>
      </c>
    </row>
    <row r="1046" spans="1:12" ht="15.75" customHeight="1" x14ac:dyDescent="0.25">
      <c r="A1046" t="str">
        <f>CONCATENATE(B1046,C1046,D1046,H1046,I1046,L1046)</f>
        <v>1432018HOMICIDIO211</v>
      </c>
      <c r="B1046" s="2">
        <v>14</v>
      </c>
      <c r="C1046" s="2">
        <v>3</v>
      </c>
      <c r="D1046" s="2">
        <v>2018</v>
      </c>
      <c r="E1046" s="2" t="s">
        <v>25</v>
      </c>
      <c r="F1046" s="2" t="s">
        <v>25</v>
      </c>
      <c r="G1046" s="2" t="s">
        <v>11</v>
      </c>
      <c r="H1046" s="2" t="s">
        <v>12</v>
      </c>
      <c r="I1046" s="2">
        <v>21</v>
      </c>
      <c r="J1046" s="2" t="str">
        <f>VLOOKUP(A1046,'Cor da Pele e Motivacao'!$A$2:$I$11399,6, FALSE)</f>
        <v>Parda</v>
      </c>
      <c r="K1046" s="2" t="str">
        <f>VLOOKUP(A1046,'Cor da Pele e Motivacao'!$A$2:$I$11399,8, FALSE)</f>
        <v>A DEFINIR</v>
      </c>
      <c r="L1046" s="2">
        <v>1</v>
      </c>
    </row>
    <row r="1047" spans="1:12" ht="15.75" customHeight="1" x14ac:dyDescent="0.25">
      <c r="A1047" t="str">
        <f>CONCATENATE(B1047,C1047,D1047,H1047,I1047,L1047)</f>
        <v>1432018HOMICIDIO491</v>
      </c>
      <c r="B1047" s="2">
        <v>14</v>
      </c>
      <c r="C1047" s="2">
        <v>3</v>
      </c>
      <c r="D1047" s="2">
        <v>2018</v>
      </c>
      <c r="E1047" s="2" t="s">
        <v>73</v>
      </c>
      <c r="F1047" s="2" t="s">
        <v>10</v>
      </c>
      <c r="G1047" s="2" t="s">
        <v>11</v>
      </c>
      <c r="H1047" s="2" t="s">
        <v>12</v>
      </c>
      <c r="I1047" s="2">
        <v>49</v>
      </c>
      <c r="J1047" s="2" t="str">
        <f>VLOOKUP(A1047,'Cor da Pele e Motivacao'!$A$2:$I$11399,6, FALSE)</f>
        <v>Parda</v>
      </c>
      <c r="K1047" s="2" t="str">
        <f>VLOOKUP(A1047,'Cor da Pele e Motivacao'!$A$2:$I$11399,8, FALSE)</f>
        <v>VIOLÊNCIA INTERPESSOAL</v>
      </c>
      <c r="L1047" s="2">
        <v>1</v>
      </c>
    </row>
    <row r="1048" spans="1:12" ht="15.75" customHeight="1" x14ac:dyDescent="0.25">
      <c r="A1048" t="str">
        <f>CONCATENATE(B1048,C1048,D1048,H1048,I1048,L1048)</f>
        <v>1432018HOMICIDIO171</v>
      </c>
      <c r="B1048" s="2">
        <v>14</v>
      </c>
      <c r="C1048" s="2">
        <v>3</v>
      </c>
      <c r="D1048" s="2">
        <v>2018</v>
      </c>
      <c r="E1048" s="2" t="s">
        <v>49</v>
      </c>
      <c r="F1048" s="2" t="s">
        <v>16</v>
      </c>
      <c r="G1048" s="2" t="s">
        <v>11</v>
      </c>
      <c r="H1048" s="2" t="s">
        <v>12</v>
      </c>
      <c r="I1048" s="2">
        <v>17</v>
      </c>
      <c r="J1048" s="2" t="str">
        <f>VLOOKUP(A1048,'Cor da Pele e Motivacao'!$A$2:$I$11399,6, FALSE)</f>
        <v>Parda</v>
      </c>
      <c r="K1048" s="2" t="str">
        <f>VLOOKUP(A1048,'Cor da Pele e Motivacao'!$A$2:$I$11399,8, FALSE)</f>
        <v>EXCLUDENTE DE ILICITUDE</v>
      </c>
      <c r="L1048" s="2">
        <v>1</v>
      </c>
    </row>
    <row r="1049" spans="1:12" ht="15.75" customHeight="1" x14ac:dyDescent="0.25">
      <c r="A1049" t="str">
        <f>CONCATENATE(B1049,C1049,D1049,H1049,I1049,L1049)</f>
        <v>1432018HOMICIDIO361</v>
      </c>
      <c r="B1049" s="2">
        <v>14</v>
      </c>
      <c r="C1049" s="2">
        <v>3</v>
      </c>
      <c r="D1049" s="2">
        <v>2018</v>
      </c>
      <c r="E1049" s="2" t="s">
        <v>27</v>
      </c>
      <c r="F1049" s="2" t="s">
        <v>14</v>
      </c>
      <c r="G1049" s="2" t="s">
        <v>11</v>
      </c>
      <c r="H1049" s="2" t="s">
        <v>12</v>
      </c>
      <c r="I1049" s="2">
        <v>36</v>
      </c>
      <c r="J1049" s="2" t="str">
        <f>VLOOKUP(A1049,'Cor da Pele e Motivacao'!$A$2:$I$11399,6, FALSE)</f>
        <v>Parda</v>
      </c>
      <c r="K1049" s="2" t="str">
        <f>VLOOKUP(A1049,'Cor da Pele e Motivacao'!$A$2:$I$11399,8, FALSE)</f>
        <v>ATIVIDADES CRIMINAIS</v>
      </c>
      <c r="L1049" s="2">
        <v>1</v>
      </c>
    </row>
    <row r="1050" spans="1:12" ht="15.75" customHeight="1" x14ac:dyDescent="0.25">
      <c r="A1050" t="str">
        <f>CONCATENATE(B1050,C1050,D1050,H1050,I1050,L1050)</f>
        <v>1532018HOMICIDIO251</v>
      </c>
      <c r="B1050" s="2">
        <v>15</v>
      </c>
      <c r="C1050" s="2">
        <v>3</v>
      </c>
      <c r="D1050" s="2">
        <v>2018</v>
      </c>
      <c r="E1050" s="2" t="s">
        <v>69</v>
      </c>
      <c r="F1050" s="2" t="s">
        <v>16</v>
      </c>
      <c r="G1050" s="2" t="s">
        <v>11</v>
      </c>
      <c r="H1050" s="2" t="s">
        <v>12</v>
      </c>
      <c r="I1050" s="2">
        <v>25</v>
      </c>
      <c r="J1050" s="2" t="str">
        <f>VLOOKUP(A1050,'Cor da Pele e Motivacao'!$A$2:$I$11399,6, FALSE)</f>
        <v>Branca</v>
      </c>
      <c r="K1050" s="2" t="str">
        <f>VLOOKUP(A1050,'Cor da Pele e Motivacao'!$A$2:$I$11399,8, FALSE)</f>
        <v>VIOLÊNCIA INTERPESSOAL</v>
      </c>
      <c r="L1050" s="2">
        <v>1</v>
      </c>
    </row>
    <row r="1051" spans="1:12" ht="15.75" customHeight="1" x14ac:dyDescent="0.25">
      <c r="A1051" t="str">
        <f>CONCATENATE(B1051,C1051,D1051,H1051,I1051,L1051)</f>
        <v>1532018HOMICIDIO701</v>
      </c>
      <c r="B1051" s="2">
        <v>15</v>
      </c>
      <c r="C1051" s="2">
        <v>3</v>
      </c>
      <c r="D1051" s="2">
        <v>2018</v>
      </c>
      <c r="E1051" s="2" t="s">
        <v>19</v>
      </c>
      <c r="F1051" s="2" t="s">
        <v>14</v>
      </c>
      <c r="G1051" s="2" t="s">
        <v>11</v>
      </c>
      <c r="H1051" s="2" t="s">
        <v>12</v>
      </c>
      <c r="I1051" s="2">
        <v>70</v>
      </c>
      <c r="J1051" s="2" t="str">
        <f>VLOOKUP(A1051,'Cor da Pele e Motivacao'!$A$2:$I$11399,6, FALSE)</f>
        <v>Parda</v>
      </c>
      <c r="K1051" s="2" t="str">
        <f>VLOOKUP(A1051,'Cor da Pele e Motivacao'!$A$2:$I$11399,8, FALSE)</f>
        <v>VIOLÊNCIA INTERPESSOAL</v>
      </c>
      <c r="L1051" s="2">
        <v>1</v>
      </c>
    </row>
    <row r="1052" spans="1:12" ht="15.75" customHeight="1" x14ac:dyDescent="0.25">
      <c r="A1052" t="str">
        <f>CONCATENATE(B1052,C1052,D1052,H1052,I1052,L1052)</f>
        <v>1532018LATROCINIO211</v>
      </c>
      <c r="B1052" s="2">
        <v>15</v>
      </c>
      <c r="C1052" s="2">
        <v>3</v>
      </c>
      <c r="D1052" s="2">
        <v>2018</v>
      </c>
      <c r="E1052" s="2" t="s">
        <v>34</v>
      </c>
      <c r="F1052" s="2" t="s">
        <v>14</v>
      </c>
      <c r="G1052" s="2" t="s">
        <v>11</v>
      </c>
      <c r="H1052" s="2" t="s">
        <v>33</v>
      </c>
      <c r="I1052" s="2">
        <v>21</v>
      </c>
      <c r="J1052" s="2" t="str">
        <f>VLOOKUP(A1052,'Cor da Pele e Motivacao'!$A$2:$I$11399,6, FALSE)</f>
        <v>Parda</v>
      </c>
      <c r="K1052" s="2" t="str">
        <f>VLOOKUP(A1052,'Cor da Pele e Motivacao'!$A$2:$I$11399,8, FALSE)</f>
        <v>PATRIMÔNIO</v>
      </c>
      <c r="L1052" s="2">
        <v>1</v>
      </c>
    </row>
    <row r="1053" spans="1:12" ht="15.75" customHeight="1" x14ac:dyDescent="0.25">
      <c r="A1053" t="str">
        <f>CONCATENATE(B1053,C1053,D1053,H1053,I1053,L1053)</f>
        <v>1532018LATROCINIO351</v>
      </c>
      <c r="B1053" s="2">
        <v>15</v>
      </c>
      <c r="C1053" s="2">
        <v>3</v>
      </c>
      <c r="D1053" s="2">
        <v>2018</v>
      </c>
      <c r="E1053" s="2" t="s">
        <v>20</v>
      </c>
      <c r="F1053" s="2" t="s">
        <v>14</v>
      </c>
      <c r="G1053" s="2" t="s">
        <v>11</v>
      </c>
      <c r="H1053" s="2" t="s">
        <v>33</v>
      </c>
      <c r="I1053" s="2">
        <v>35</v>
      </c>
      <c r="J1053" s="2" t="str">
        <f>VLOOKUP(A1053,'Cor da Pele e Motivacao'!$A$2:$I$11399,6, FALSE)</f>
        <v>Parda</v>
      </c>
      <c r="K1053" s="2" t="str">
        <f>VLOOKUP(A1053,'Cor da Pele e Motivacao'!$A$2:$I$11399,8, FALSE)</f>
        <v>PATRIMÔNIO</v>
      </c>
      <c r="L1053" s="2">
        <v>1</v>
      </c>
    </row>
    <row r="1054" spans="1:12" ht="15.75" customHeight="1" x14ac:dyDescent="0.25">
      <c r="A1054" t="str">
        <f>CONCATENATE(B1054,C1054,D1054,H1054,I1054,L1054)</f>
        <v>1532018HOMICIDIO221</v>
      </c>
      <c r="B1054" s="2">
        <v>15</v>
      </c>
      <c r="C1054" s="2">
        <v>3</v>
      </c>
      <c r="D1054" s="2">
        <v>2018</v>
      </c>
      <c r="E1054" s="2" t="s">
        <v>158</v>
      </c>
      <c r="F1054" s="2" t="s">
        <v>16</v>
      </c>
      <c r="G1054" s="2" t="s">
        <v>11</v>
      </c>
      <c r="H1054" s="2" t="s">
        <v>12</v>
      </c>
      <c r="I1054" s="2">
        <v>22</v>
      </c>
      <c r="J1054" s="2" t="str">
        <f>VLOOKUP(A1054,'Cor da Pele e Motivacao'!$A$2:$I$11399,6, FALSE)</f>
        <v>Parda</v>
      </c>
      <c r="K1054" s="2" t="str">
        <f>VLOOKUP(A1054,'Cor da Pele e Motivacao'!$A$2:$I$11399,8, FALSE)</f>
        <v>ATIVIDADES CRIMINAIS</v>
      </c>
      <c r="L1054" s="2">
        <v>1</v>
      </c>
    </row>
    <row r="1055" spans="1:12" ht="15.75" customHeight="1" x14ac:dyDescent="0.25">
      <c r="A1055" t="str">
        <f>CONCATENATE(B1055,C1055,D1055,H1055,I1055,L1055)</f>
        <v>1532018HOMICIDIO201</v>
      </c>
      <c r="B1055" s="2">
        <v>15</v>
      </c>
      <c r="C1055" s="2">
        <v>3</v>
      </c>
      <c r="D1055" s="2">
        <v>2018</v>
      </c>
      <c r="E1055" s="2" t="s">
        <v>24</v>
      </c>
      <c r="F1055" s="2" t="s">
        <v>10</v>
      </c>
      <c r="G1055" s="2" t="s">
        <v>11</v>
      </c>
      <c r="H1055" s="2" t="s">
        <v>12</v>
      </c>
      <c r="I1055" s="2">
        <v>20</v>
      </c>
      <c r="J1055" s="2" t="str">
        <f>VLOOKUP(A1055,'Cor da Pele e Motivacao'!$A$2:$I$11399,6, FALSE)</f>
        <v>Parda</v>
      </c>
      <c r="K1055" s="2" t="str">
        <f>VLOOKUP(A1055,'Cor da Pele e Motivacao'!$A$2:$I$11399,8, FALSE)</f>
        <v>ATIVIDADES CRIMINAIS</v>
      </c>
      <c r="L1055" s="2">
        <v>1</v>
      </c>
    </row>
    <row r="1056" spans="1:12" ht="15.75" customHeight="1" x14ac:dyDescent="0.25">
      <c r="A1056" t="str">
        <f>CONCATENATE(B1056,C1056,D1056,H1056,I1056,L1056)</f>
        <v>1532018HOMICIDIO1</v>
      </c>
      <c r="B1056" s="2">
        <v>15</v>
      </c>
      <c r="C1056" s="2">
        <v>3</v>
      </c>
      <c r="D1056" s="2">
        <v>2018</v>
      </c>
      <c r="E1056" s="2" t="s">
        <v>24</v>
      </c>
      <c r="F1056" s="2" t="s">
        <v>10</v>
      </c>
      <c r="G1056" s="2" t="s">
        <v>11</v>
      </c>
      <c r="H1056" s="2" t="s">
        <v>12</v>
      </c>
      <c r="I1056" s="2"/>
      <c r="J1056" s="2" t="str">
        <f>VLOOKUP(A1056,'Cor da Pele e Motivacao'!$A$2:$I$11399,6, FALSE)</f>
        <v>Parda</v>
      </c>
      <c r="K1056" s="2" t="str">
        <f>VLOOKUP(A1056,'Cor da Pele e Motivacao'!$A$2:$I$11399,8, FALSE)</f>
        <v>VIOLÊNCIA INTERPESSOAL</v>
      </c>
      <c r="L1056" s="2">
        <v>1</v>
      </c>
    </row>
    <row r="1057" spans="1:12" ht="15.75" customHeight="1" x14ac:dyDescent="0.25">
      <c r="A1057" t="str">
        <f>CONCATENATE(B1057,C1057,D1057,H1057,I1057,L1057)</f>
        <v>1532018HOMICIDIO421</v>
      </c>
      <c r="B1057" s="2">
        <v>15</v>
      </c>
      <c r="C1057" s="2">
        <v>3</v>
      </c>
      <c r="D1057" s="2">
        <v>2018</v>
      </c>
      <c r="E1057" s="2" t="s">
        <v>25</v>
      </c>
      <c r="F1057" s="2" t="s">
        <v>25</v>
      </c>
      <c r="G1057" s="2" t="s">
        <v>11</v>
      </c>
      <c r="H1057" s="2" t="s">
        <v>12</v>
      </c>
      <c r="I1057" s="2">
        <v>42</v>
      </c>
      <c r="J1057" s="2" t="str">
        <f>VLOOKUP(A1057,'Cor da Pele e Motivacao'!$A$2:$I$11399,6, FALSE)</f>
        <v>Negra</v>
      </c>
      <c r="K1057" s="2" t="str">
        <f>VLOOKUP(A1057,'Cor da Pele e Motivacao'!$A$2:$I$11399,8, FALSE)</f>
        <v>VIOLÊNCIA INTERPESSOAL</v>
      </c>
      <c r="L1057" s="2">
        <v>1</v>
      </c>
    </row>
    <row r="1058" spans="1:12" ht="15.75" customHeight="1" x14ac:dyDescent="0.25">
      <c r="A1058" t="str">
        <f>CONCATENATE(B1058,C1058,D1058,H1058,I1058,L1058)</f>
        <v>1532018HOMICIDIO521</v>
      </c>
      <c r="B1058" s="2">
        <v>15</v>
      </c>
      <c r="C1058" s="2">
        <v>3</v>
      </c>
      <c r="D1058" s="2">
        <v>2018</v>
      </c>
      <c r="E1058" s="2" t="s">
        <v>25</v>
      </c>
      <c r="F1058" s="2" t="s">
        <v>25</v>
      </c>
      <c r="G1058" s="2" t="s">
        <v>11</v>
      </c>
      <c r="H1058" s="2" t="s">
        <v>12</v>
      </c>
      <c r="I1058" s="2">
        <v>52</v>
      </c>
      <c r="J1058" s="2" t="str">
        <f>VLOOKUP(A1058,'Cor da Pele e Motivacao'!$A$2:$I$11399,6, FALSE)</f>
        <v>Parda</v>
      </c>
      <c r="K1058" s="2" t="str">
        <f>VLOOKUP(A1058,'Cor da Pele e Motivacao'!$A$2:$I$11399,8, FALSE)</f>
        <v>A DEFINIR</v>
      </c>
      <c r="L1058" s="2">
        <v>1</v>
      </c>
    </row>
    <row r="1059" spans="1:12" ht="15.75" customHeight="1" x14ac:dyDescent="0.25">
      <c r="A1059" t="str">
        <f>CONCATENATE(B1059,C1059,D1059,H1059,I1059,L1059)</f>
        <v>1532018HOMICIDIO151</v>
      </c>
      <c r="B1059" s="2">
        <v>15</v>
      </c>
      <c r="C1059" s="2">
        <v>3</v>
      </c>
      <c r="D1059" s="2">
        <v>2018</v>
      </c>
      <c r="E1059" s="2" t="s">
        <v>73</v>
      </c>
      <c r="F1059" s="2" t="s">
        <v>10</v>
      </c>
      <c r="G1059" s="2" t="s">
        <v>11</v>
      </c>
      <c r="H1059" s="2" t="s">
        <v>12</v>
      </c>
      <c r="I1059" s="2">
        <v>15</v>
      </c>
      <c r="J1059" s="2" t="str">
        <f>VLOOKUP(A1059,'Cor da Pele e Motivacao'!$A$2:$I$11399,6, FALSE)</f>
        <v>Parda</v>
      </c>
      <c r="K1059" s="2" t="str">
        <f>VLOOKUP(A1059,'Cor da Pele e Motivacao'!$A$2:$I$11399,8, FALSE)</f>
        <v>ATIVIDADES CRIMINAIS</v>
      </c>
      <c r="L1059" s="2">
        <v>1</v>
      </c>
    </row>
    <row r="1060" spans="1:12" ht="15.75" customHeight="1" x14ac:dyDescent="0.25">
      <c r="A1060" t="str">
        <f>CONCATENATE(B1060,C1060,D1060,H1060,I1060,L1060)</f>
        <v>1632018HOMICIDIO221</v>
      </c>
      <c r="B1060" s="2">
        <v>16</v>
      </c>
      <c r="C1060" s="2">
        <v>3</v>
      </c>
      <c r="D1060" s="2">
        <v>2018</v>
      </c>
      <c r="E1060" s="2" t="s">
        <v>42</v>
      </c>
      <c r="F1060" s="2" t="s">
        <v>16</v>
      </c>
      <c r="G1060" s="2" t="s">
        <v>11</v>
      </c>
      <c r="H1060" s="2" t="s">
        <v>12</v>
      </c>
      <c r="I1060" s="2">
        <v>22</v>
      </c>
      <c r="J1060" s="2" t="str">
        <f>VLOOKUP(A1060,'Cor da Pele e Motivacao'!$A$2:$I$11399,6, FALSE)</f>
        <v>Parda</v>
      </c>
      <c r="K1060" s="2" t="str">
        <f>VLOOKUP(A1060,'Cor da Pele e Motivacao'!$A$2:$I$11399,8, FALSE)</f>
        <v>ATIVIDADES CRIMINAIS</v>
      </c>
      <c r="L1060" s="2">
        <v>1</v>
      </c>
    </row>
    <row r="1061" spans="1:12" ht="15.75" customHeight="1" x14ac:dyDescent="0.25">
      <c r="A1061" t="str">
        <f>CONCATENATE(B1061,C1061,D1061,H1061,I1061,L1061)</f>
        <v>1632018LATROCINIO231</v>
      </c>
      <c r="B1061" s="2">
        <v>16</v>
      </c>
      <c r="C1061" s="2">
        <v>3</v>
      </c>
      <c r="D1061" s="2">
        <v>2018</v>
      </c>
      <c r="E1061" s="2" t="s">
        <v>152</v>
      </c>
      <c r="F1061" s="2" t="s">
        <v>22</v>
      </c>
      <c r="G1061" s="2" t="s">
        <v>11</v>
      </c>
      <c r="H1061" s="2" t="s">
        <v>33</v>
      </c>
      <c r="I1061" s="2">
        <v>23</v>
      </c>
      <c r="J1061" s="2" t="str">
        <f>VLOOKUP(A1061,'Cor da Pele e Motivacao'!$A$2:$I$11399,6, FALSE)</f>
        <v>Parda</v>
      </c>
      <c r="K1061" s="2" t="str">
        <f>VLOOKUP(A1061,'Cor da Pele e Motivacao'!$A$2:$I$11399,8, FALSE)</f>
        <v>PATRIMÔNIO</v>
      </c>
      <c r="L1061" s="2">
        <v>1</v>
      </c>
    </row>
    <row r="1062" spans="1:12" ht="15.75" customHeight="1" x14ac:dyDescent="0.25">
      <c r="A1062" t="str">
        <f>CONCATENATE(B1062,C1062,D1062,H1062,I1062,L1062)</f>
        <v>1632018LATROCINIO441</v>
      </c>
      <c r="B1062" s="2">
        <v>16</v>
      </c>
      <c r="C1062" s="2">
        <v>3</v>
      </c>
      <c r="D1062" s="2">
        <v>2018</v>
      </c>
      <c r="E1062" s="2" t="s">
        <v>152</v>
      </c>
      <c r="F1062" s="2" t="s">
        <v>22</v>
      </c>
      <c r="G1062" s="2" t="s">
        <v>11</v>
      </c>
      <c r="H1062" s="2" t="s">
        <v>33</v>
      </c>
      <c r="I1062" s="2">
        <v>44</v>
      </c>
      <c r="J1062" s="2" t="str">
        <f>VLOOKUP(A1062,'Cor da Pele e Motivacao'!$A$2:$I$11399,6, FALSE)</f>
        <v>Parda</v>
      </c>
      <c r="K1062" s="2" t="str">
        <f>VLOOKUP(A1062,'Cor da Pele e Motivacao'!$A$2:$I$11399,8, FALSE)</f>
        <v>PATRIMÔNIO</v>
      </c>
      <c r="L1062" s="2">
        <v>1</v>
      </c>
    </row>
    <row r="1063" spans="1:12" ht="15.75" customHeight="1" x14ac:dyDescent="0.25">
      <c r="A1063" t="str">
        <f>CONCATENATE(B1063,C1063,D1063,H1063,I1063,L1063)</f>
        <v>1632018HOMICIDIO311</v>
      </c>
      <c r="B1063" s="2">
        <v>16</v>
      </c>
      <c r="C1063" s="2">
        <v>3</v>
      </c>
      <c r="D1063" s="2">
        <v>2018</v>
      </c>
      <c r="E1063" s="2" t="s">
        <v>115</v>
      </c>
      <c r="F1063" s="2" t="s">
        <v>22</v>
      </c>
      <c r="G1063" s="2" t="s">
        <v>11</v>
      </c>
      <c r="H1063" s="2" t="s">
        <v>12</v>
      </c>
      <c r="I1063" s="2">
        <v>31</v>
      </c>
      <c r="J1063" s="2" t="str">
        <f>VLOOKUP(A1063,'Cor da Pele e Motivacao'!$A$2:$I$11399,6, FALSE)</f>
        <v>Parda</v>
      </c>
      <c r="K1063" s="2" t="str">
        <f>VLOOKUP(A1063,'Cor da Pele e Motivacao'!$A$2:$I$11399,8, FALSE)</f>
        <v>ATIVIDADES CRIMINAIS</v>
      </c>
      <c r="L1063" s="2">
        <v>1</v>
      </c>
    </row>
    <row r="1064" spans="1:12" ht="15.75" customHeight="1" x14ac:dyDescent="0.25">
      <c r="A1064" t="str">
        <f>CONCATENATE(B1064,C1064,D1064,H1064,I1064,L1064)</f>
        <v>1632018HOMICIDIO351</v>
      </c>
      <c r="B1064" s="2">
        <v>16</v>
      </c>
      <c r="C1064" s="2">
        <v>3</v>
      </c>
      <c r="D1064" s="2">
        <v>2018</v>
      </c>
      <c r="E1064" s="2" t="s">
        <v>161</v>
      </c>
      <c r="F1064" s="2" t="s">
        <v>10</v>
      </c>
      <c r="G1064" s="2" t="s">
        <v>11</v>
      </c>
      <c r="H1064" s="2" t="s">
        <v>12</v>
      </c>
      <c r="I1064" s="2">
        <v>35</v>
      </c>
      <c r="J1064" s="2" t="str">
        <f>VLOOKUP(A1064,'Cor da Pele e Motivacao'!$A$2:$I$11399,6, FALSE)</f>
        <v>Parda</v>
      </c>
      <c r="K1064" s="2" t="str">
        <f>VLOOKUP(A1064,'Cor da Pele e Motivacao'!$A$2:$I$11399,8, FALSE)</f>
        <v>VIOLÊNCIA INTERPESSOAL</v>
      </c>
      <c r="L1064" s="2">
        <v>1</v>
      </c>
    </row>
    <row r="1065" spans="1:12" ht="15.75" customHeight="1" x14ac:dyDescent="0.25">
      <c r="A1065" t="str">
        <f>CONCATENATE(B1065,C1065,D1065,H1065,I1065,L1065)</f>
        <v>1632018HOMICIDIO201</v>
      </c>
      <c r="B1065" s="2">
        <v>16</v>
      </c>
      <c r="C1065" s="2">
        <v>3</v>
      </c>
      <c r="D1065" s="2">
        <v>2018</v>
      </c>
      <c r="E1065" s="2" t="s">
        <v>101</v>
      </c>
      <c r="F1065" s="2" t="s">
        <v>22</v>
      </c>
      <c r="G1065" s="2" t="s">
        <v>129</v>
      </c>
      <c r="H1065" s="2" t="s">
        <v>12</v>
      </c>
      <c r="I1065" s="2">
        <v>20</v>
      </c>
      <c r="J1065" s="2" t="str">
        <f>VLOOKUP(A1065,'Cor da Pele e Motivacao'!$A$2:$I$11399,6, FALSE)</f>
        <v>Parda</v>
      </c>
      <c r="K1065" s="2" t="str">
        <f>VLOOKUP(A1065,'Cor da Pele e Motivacao'!$A$2:$I$11399,8, FALSE)</f>
        <v>ATIVIDADES CRIMINAIS</v>
      </c>
      <c r="L1065" s="2">
        <v>1</v>
      </c>
    </row>
    <row r="1066" spans="1:12" ht="15.75" customHeight="1" x14ac:dyDescent="0.25">
      <c r="A1066" t="str">
        <f>CONCATENATE(B1066,C1066,D1066,H1066,I1066,L1066)</f>
        <v>1632018HOMICIDIO461</v>
      </c>
      <c r="B1066" s="2">
        <v>16</v>
      </c>
      <c r="C1066" s="2">
        <v>3</v>
      </c>
      <c r="D1066" s="2">
        <v>2018</v>
      </c>
      <c r="E1066" s="2" t="s">
        <v>101</v>
      </c>
      <c r="F1066" s="2" t="s">
        <v>22</v>
      </c>
      <c r="G1066" s="2" t="s">
        <v>11</v>
      </c>
      <c r="H1066" s="2" t="s">
        <v>12</v>
      </c>
      <c r="I1066" s="2">
        <v>46</v>
      </c>
      <c r="J1066" s="2" t="str">
        <f>VLOOKUP(A1066,'Cor da Pele e Motivacao'!$A$2:$I$11399,6, FALSE)</f>
        <v>Parda</v>
      </c>
      <c r="K1066" s="2" t="str">
        <f>VLOOKUP(A1066,'Cor da Pele e Motivacao'!$A$2:$I$11399,8, FALSE)</f>
        <v>ATIVIDADES CRIMINAIS</v>
      </c>
      <c r="L1066" s="2">
        <v>1</v>
      </c>
    </row>
    <row r="1067" spans="1:12" ht="15.75" customHeight="1" x14ac:dyDescent="0.25">
      <c r="A1067" t="str">
        <f>CONCATENATE(B1067,C1067,D1067,H1067,I1067,L1067)</f>
        <v>1632018HOMICIDIO341</v>
      </c>
      <c r="B1067" s="2">
        <v>16</v>
      </c>
      <c r="C1067" s="2">
        <v>3</v>
      </c>
      <c r="D1067" s="2">
        <v>2018</v>
      </c>
      <c r="E1067" s="2" t="s">
        <v>36</v>
      </c>
      <c r="F1067" s="2" t="s">
        <v>14</v>
      </c>
      <c r="G1067" s="2" t="s">
        <v>28</v>
      </c>
      <c r="H1067" s="2" t="s">
        <v>12</v>
      </c>
      <c r="I1067" s="2">
        <v>34</v>
      </c>
      <c r="J1067" s="2" t="str">
        <f>VLOOKUP(A1067,'Cor da Pele e Motivacao'!$A$2:$I$11399,6, FALSE)</f>
        <v>Negra</v>
      </c>
      <c r="K1067" s="2" t="str">
        <f>VLOOKUP(A1067,'Cor da Pele e Motivacao'!$A$2:$I$11399,8, FALSE)</f>
        <v>ATIVIDADES CRIMINAIS</v>
      </c>
      <c r="L1067" s="2">
        <v>1</v>
      </c>
    </row>
    <row r="1068" spans="1:12" ht="15.75" customHeight="1" x14ac:dyDescent="0.25">
      <c r="A1068" t="str">
        <f>CONCATENATE(B1068,C1068,D1068,H1068,I1068,L1068)</f>
        <v>1632018HOMICIDIO161</v>
      </c>
      <c r="B1068" s="2">
        <v>16</v>
      </c>
      <c r="C1068" s="2">
        <v>3</v>
      </c>
      <c r="D1068" s="2">
        <v>2018</v>
      </c>
      <c r="E1068" s="2" t="s">
        <v>25</v>
      </c>
      <c r="F1068" s="2" t="s">
        <v>25</v>
      </c>
      <c r="G1068" s="2" t="s">
        <v>11</v>
      </c>
      <c r="H1068" s="2" t="s">
        <v>12</v>
      </c>
      <c r="I1068" s="2">
        <v>16</v>
      </c>
      <c r="J1068" s="2" t="str">
        <f>VLOOKUP(A1068,'Cor da Pele e Motivacao'!$A$2:$I$11399,6, FALSE)</f>
        <v>Parda</v>
      </c>
      <c r="K1068" s="2" t="str">
        <f>VLOOKUP(A1068,'Cor da Pele e Motivacao'!$A$2:$I$11399,8, FALSE)</f>
        <v>ATIVIDADES CRIMINAIS</v>
      </c>
      <c r="L1068" s="2">
        <v>1</v>
      </c>
    </row>
    <row r="1069" spans="1:12" ht="15.75" customHeight="1" x14ac:dyDescent="0.25">
      <c r="A1069" t="str">
        <f>CONCATENATE(B1069,C1069,D1069,H1069,I1069,L1069)</f>
        <v>1632018HOMICIDIO321</v>
      </c>
      <c r="B1069" s="2">
        <v>16</v>
      </c>
      <c r="C1069" s="2">
        <v>3</v>
      </c>
      <c r="D1069" s="2">
        <v>2018</v>
      </c>
      <c r="E1069" s="2" t="s">
        <v>25</v>
      </c>
      <c r="F1069" s="2" t="s">
        <v>25</v>
      </c>
      <c r="G1069" s="2" t="s">
        <v>11</v>
      </c>
      <c r="H1069" s="2" t="s">
        <v>12</v>
      </c>
      <c r="I1069" s="2">
        <v>32</v>
      </c>
      <c r="J1069" s="2" t="str">
        <f>VLOOKUP(A1069,'Cor da Pele e Motivacao'!$A$2:$I$11399,6, FALSE)</f>
        <v>Parda</v>
      </c>
      <c r="K1069" s="2" t="str">
        <f>VLOOKUP(A1069,'Cor da Pele e Motivacao'!$A$2:$I$11399,8, FALSE)</f>
        <v>ATIVIDADES CRIMINAIS</v>
      </c>
      <c r="L1069" s="2">
        <v>1</v>
      </c>
    </row>
    <row r="1070" spans="1:12" ht="15.75" customHeight="1" x14ac:dyDescent="0.25">
      <c r="A1070" t="str">
        <f>CONCATENATE(B1070,C1070,D1070,H1070,I1070,L1070)</f>
        <v>1732018HOMICIDIO191</v>
      </c>
      <c r="B1070" s="2">
        <v>17</v>
      </c>
      <c r="C1070" s="2">
        <v>3</v>
      </c>
      <c r="D1070" s="2">
        <v>2018</v>
      </c>
      <c r="E1070" s="2" t="s">
        <v>66</v>
      </c>
      <c r="F1070" s="2" t="s">
        <v>16</v>
      </c>
      <c r="G1070" s="2" t="s">
        <v>11</v>
      </c>
      <c r="H1070" s="2" t="s">
        <v>12</v>
      </c>
      <c r="I1070" s="2">
        <v>19</v>
      </c>
      <c r="J1070" s="2" t="str">
        <f>VLOOKUP(A1070,'Cor da Pele e Motivacao'!$A$2:$I$11399,6, FALSE)</f>
        <v>Parda</v>
      </c>
      <c r="K1070" s="2" t="str">
        <f>VLOOKUP(A1070,'Cor da Pele e Motivacao'!$A$2:$I$11399,8, FALSE)</f>
        <v>A DEFINIR</v>
      </c>
      <c r="L1070" s="2">
        <v>1</v>
      </c>
    </row>
    <row r="1071" spans="1:12" ht="15.75" customHeight="1" x14ac:dyDescent="0.25">
      <c r="A1071" t="str">
        <f>CONCATENATE(B1071,C1071,D1071,H1071,I1071,L1071)</f>
        <v>1732018HOMICIDIO411</v>
      </c>
      <c r="B1071" s="2">
        <v>17</v>
      </c>
      <c r="C1071" s="2">
        <v>3</v>
      </c>
      <c r="D1071" s="2">
        <v>2018</v>
      </c>
      <c r="E1071" s="2" t="s">
        <v>13</v>
      </c>
      <c r="F1071" s="2" t="s">
        <v>14</v>
      </c>
      <c r="G1071" s="2" t="s">
        <v>11</v>
      </c>
      <c r="H1071" s="2" t="s">
        <v>12</v>
      </c>
      <c r="I1071" s="2">
        <v>41</v>
      </c>
      <c r="J1071" s="2" t="str">
        <f>VLOOKUP(A1071,'Cor da Pele e Motivacao'!$A$2:$I$11399,6, FALSE)</f>
        <v>Parda</v>
      </c>
      <c r="K1071" s="2" t="str">
        <f>VLOOKUP(A1071,'Cor da Pele e Motivacao'!$A$2:$I$11399,8, FALSE)</f>
        <v>ATIVIDADES CRIMINAIS</v>
      </c>
      <c r="L1071" s="2">
        <v>1</v>
      </c>
    </row>
    <row r="1072" spans="1:12" ht="15.75" customHeight="1" x14ac:dyDescent="0.25">
      <c r="A1072" t="str">
        <f>CONCATENATE(B1072,C1072,D1072,H1072,I1072,L1072)</f>
        <v>1732018HOMICIDIO211</v>
      </c>
      <c r="B1072" s="2">
        <v>17</v>
      </c>
      <c r="C1072" s="2">
        <v>3</v>
      </c>
      <c r="D1072" s="2">
        <v>2018</v>
      </c>
      <c r="E1072" s="2" t="s">
        <v>83</v>
      </c>
      <c r="F1072" s="2" t="s">
        <v>14</v>
      </c>
      <c r="G1072" s="2" t="s">
        <v>11</v>
      </c>
      <c r="H1072" s="2" t="s">
        <v>12</v>
      </c>
      <c r="I1072" s="2">
        <v>21</v>
      </c>
      <c r="J1072" s="2" t="str">
        <f>VLOOKUP(A1072,'Cor da Pele e Motivacao'!$A$2:$I$11399,6, FALSE)</f>
        <v>Parda</v>
      </c>
      <c r="K1072" s="2" t="str">
        <f>VLOOKUP(A1072,'Cor da Pele e Motivacao'!$A$2:$I$11399,8, FALSE)</f>
        <v>ATIVIDADES CRIMINAIS</v>
      </c>
      <c r="L1072" s="2">
        <v>1</v>
      </c>
    </row>
    <row r="1073" spans="1:12" ht="15.75" customHeight="1" x14ac:dyDescent="0.25">
      <c r="A1073" t="str">
        <f>CONCATENATE(B1073,C1073,D1073,H1073,I1073,L1073)</f>
        <v>1732018HOMICIDIO171</v>
      </c>
      <c r="B1073" s="2">
        <v>17</v>
      </c>
      <c r="C1073" s="2">
        <v>3</v>
      </c>
      <c r="D1073" s="2">
        <v>2018</v>
      </c>
      <c r="E1073" s="2" t="s">
        <v>15</v>
      </c>
      <c r="F1073" s="2" t="s">
        <v>16</v>
      </c>
      <c r="G1073" s="2" t="s">
        <v>11</v>
      </c>
      <c r="H1073" s="2" t="s">
        <v>12</v>
      </c>
      <c r="I1073" s="2">
        <v>17</v>
      </c>
      <c r="J1073" s="2" t="str">
        <f>VLOOKUP(A1073,'Cor da Pele e Motivacao'!$A$2:$I$11399,6, FALSE)</f>
        <v>Parda</v>
      </c>
      <c r="K1073" s="2" t="str">
        <f>VLOOKUP(A1073,'Cor da Pele e Motivacao'!$A$2:$I$11399,8, FALSE)</f>
        <v>ATIVIDADES CRIMINAIS</v>
      </c>
      <c r="L1073" s="2">
        <v>1</v>
      </c>
    </row>
    <row r="1074" spans="1:12" ht="15.75" customHeight="1" x14ac:dyDescent="0.25">
      <c r="A1074" t="str">
        <f>CONCATENATE(B1074,C1074,D1074,H1074,I1074,L1074)</f>
        <v>1732018HOMICIDIO641</v>
      </c>
      <c r="B1074" s="2">
        <v>17</v>
      </c>
      <c r="C1074" s="2">
        <v>3</v>
      </c>
      <c r="D1074" s="2">
        <v>2018</v>
      </c>
      <c r="E1074" s="2" t="s">
        <v>15</v>
      </c>
      <c r="F1074" s="2" t="s">
        <v>16</v>
      </c>
      <c r="G1074" s="2" t="s">
        <v>11</v>
      </c>
      <c r="H1074" s="2" t="s">
        <v>12</v>
      </c>
      <c r="I1074" s="2">
        <v>64</v>
      </c>
      <c r="J1074" s="2" t="str">
        <f>VLOOKUP(A1074,'Cor da Pele e Motivacao'!$A$2:$I$11399,6, FALSE)</f>
        <v>Parda</v>
      </c>
      <c r="K1074" s="2" t="str">
        <f>VLOOKUP(A1074,'Cor da Pele e Motivacao'!$A$2:$I$11399,8, FALSE)</f>
        <v>ATIVIDADES CRIMINAIS</v>
      </c>
      <c r="L1074" s="2">
        <v>1</v>
      </c>
    </row>
    <row r="1075" spans="1:12" ht="15.75" customHeight="1" x14ac:dyDescent="0.25">
      <c r="A1075" t="str">
        <f>CONCATENATE(B1075,C1075,D1075,H1075,I1075,L1075)</f>
        <v>1732018HOMICIDIO161</v>
      </c>
      <c r="B1075" s="2">
        <v>17</v>
      </c>
      <c r="C1075" s="2">
        <v>3</v>
      </c>
      <c r="D1075" s="2">
        <v>2018</v>
      </c>
      <c r="E1075" s="2" t="s">
        <v>43</v>
      </c>
      <c r="F1075" s="2" t="s">
        <v>22</v>
      </c>
      <c r="G1075" s="2" t="s">
        <v>11</v>
      </c>
      <c r="H1075" s="2" t="s">
        <v>12</v>
      </c>
      <c r="I1075" s="2">
        <v>16</v>
      </c>
      <c r="J1075" s="2" t="str">
        <f>VLOOKUP(A1075,'Cor da Pele e Motivacao'!$A$2:$I$11399,6, FALSE)</f>
        <v>Parda</v>
      </c>
      <c r="K1075" s="2" t="str">
        <f>VLOOKUP(A1075,'Cor da Pele e Motivacao'!$A$2:$I$11399,8, FALSE)</f>
        <v>VIOLÊNCIA INTERPESSOAL</v>
      </c>
      <c r="L1075" s="2">
        <v>1</v>
      </c>
    </row>
    <row r="1076" spans="1:12" ht="15.75" customHeight="1" x14ac:dyDescent="0.25">
      <c r="A1076" t="str">
        <f>CONCATENATE(B1076,C1076,D1076,H1076,I1076,L1076)</f>
        <v>1732018HOMICIDIO231</v>
      </c>
      <c r="B1076" s="2">
        <v>17</v>
      </c>
      <c r="C1076" s="2">
        <v>3</v>
      </c>
      <c r="D1076" s="2">
        <v>2018</v>
      </c>
      <c r="E1076" s="2" t="s">
        <v>18</v>
      </c>
      <c r="F1076" s="2" t="s">
        <v>16</v>
      </c>
      <c r="G1076" s="2" t="s">
        <v>11</v>
      </c>
      <c r="H1076" s="2" t="s">
        <v>12</v>
      </c>
      <c r="I1076" s="2">
        <v>23</v>
      </c>
      <c r="J1076" s="2" t="str">
        <f>VLOOKUP(A1076,'Cor da Pele e Motivacao'!$A$2:$I$11399,6, FALSE)</f>
        <v>Parda</v>
      </c>
      <c r="K1076" s="2" t="str">
        <f>VLOOKUP(A1076,'Cor da Pele e Motivacao'!$A$2:$I$11399,8, FALSE)</f>
        <v>VIOLÊNCIA INTERPESSOAL</v>
      </c>
      <c r="L1076" s="2">
        <v>1</v>
      </c>
    </row>
    <row r="1077" spans="1:12" ht="15.75" customHeight="1" x14ac:dyDescent="0.25">
      <c r="A1077" t="str">
        <f>CONCATENATE(B1077,C1077,D1077,H1077,I1077,L1077)</f>
        <v>1732018FEMINICIDIO341</v>
      </c>
      <c r="B1077" s="2">
        <v>17</v>
      </c>
      <c r="C1077" s="2">
        <v>3</v>
      </c>
      <c r="D1077" s="2">
        <v>2018</v>
      </c>
      <c r="E1077" s="2" t="s">
        <v>67</v>
      </c>
      <c r="F1077" s="2" t="s">
        <v>16</v>
      </c>
      <c r="G1077" s="2" t="s">
        <v>28</v>
      </c>
      <c r="H1077" s="2" t="s">
        <v>29</v>
      </c>
      <c r="I1077" s="2">
        <v>34</v>
      </c>
      <c r="J1077" s="2" t="str">
        <f>VLOOKUP(A1077,'Cor da Pele e Motivacao'!$A$2:$I$11399,6, FALSE)</f>
        <v>Parda</v>
      </c>
      <c r="K1077" s="2" t="str">
        <f>VLOOKUP(A1077,'Cor da Pele e Motivacao'!$A$2:$I$11399,8, FALSE)</f>
        <v>FEMINICIDIO</v>
      </c>
      <c r="L1077" s="2">
        <v>1</v>
      </c>
    </row>
    <row r="1078" spans="1:12" ht="15.75" customHeight="1" x14ac:dyDescent="0.25">
      <c r="A1078" t="str">
        <f>CONCATENATE(B1078,C1078,D1078,H1078,I1078,L1078)</f>
        <v>1732018HOMICIDIO181</v>
      </c>
      <c r="B1078" s="2">
        <v>17</v>
      </c>
      <c r="C1078" s="2">
        <v>3</v>
      </c>
      <c r="D1078" s="2">
        <v>2018</v>
      </c>
      <c r="E1078" s="2" t="s">
        <v>23</v>
      </c>
      <c r="F1078" s="2" t="s">
        <v>14</v>
      </c>
      <c r="G1078" s="2" t="s">
        <v>11</v>
      </c>
      <c r="H1078" s="2" t="s">
        <v>12</v>
      </c>
      <c r="I1078" s="2">
        <v>18</v>
      </c>
      <c r="J1078" s="2" t="str">
        <f>VLOOKUP(A1078,'Cor da Pele e Motivacao'!$A$2:$I$11399,6, FALSE)</f>
        <v>Parda</v>
      </c>
      <c r="K1078" s="2" t="str">
        <f>VLOOKUP(A1078,'Cor da Pele e Motivacao'!$A$2:$I$11399,8, FALSE)</f>
        <v>ATIVIDADES CRIMINAIS</v>
      </c>
      <c r="L1078" s="2">
        <v>1</v>
      </c>
    </row>
    <row r="1079" spans="1:12" ht="15.75" customHeight="1" x14ac:dyDescent="0.25">
      <c r="A1079" t="str">
        <f>CONCATENATE(B1079,C1079,D1079,H1079,I1079,L1079)</f>
        <v>1732018HOMICIDIO161</v>
      </c>
      <c r="B1079" s="2">
        <v>17</v>
      </c>
      <c r="C1079" s="2">
        <v>3</v>
      </c>
      <c r="D1079" s="2">
        <v>2018</v>
      </c>
      <c r="E1079" s="2" t="s">
        <v>24</v>
      </c>
      <c r="F1079" s="2" t="s">
        <v>10</v>
      </c>
      <c r="G1079" s="2" t="s">
        <v>11</v>
      </c>
      <c r="H1079" s="2" t="s">
        <v>12</v>
      </c>
      <c r="I1079" s="2">
        <v>16</v>
      </c>
      <c r="J1079" s="2" t="str">
        <f>VLOOKUP(A1079,'Cor da Pele e Motivacao'!$A$2:$I$11399,6, FALSE)</f>
        <v>Parda</v>
      </c>
      <c r="K1079" s="2" t="str">
        <f>VLOOKUP(A1079,'Cor da Pele e Motivacao'!$A$2:$I$11399,8, FALSE)</f>
        <v>VIOLÊNCIA INTERPESSOAL</v>
      </c>
      <c r="L1079" s="2">
        <v>1</v>
      </c>
    </row>
    <row r="1080" spans="1:12" ht="15.75" customHeight="1" x14ac:dyDescent="0.25">
      <c r="A1080" t="str">
        <f>CONCATENATE(B1080,C1080,D1080,H1080,I1080,L1080)</f>
        <v>1732018HOMICIDIO161</v>
      </c>
      <c r="B1080" s="2">
        <v>17</v>
      </c>
      <c r="C1080" s="2">
        <v>3</v>
      </c>
      <c r="D1080" s="2">
        <v>2018</v>
      </c>
      <c r="E1080" s="2" t="s">
        <v>107</v>
      </c>
      <c r="F1080" s="2" t="s">
        <v>22</v>
      </c>
      <c r="G1080" s="2" t="s">
        <v>11</v>
      </c>
      <c r="H1080" s="2" t="s">
        <v>12</v>
      </c>
      <c r="I1080" s="2">
        <v>16</v>
      </c>
      <c r="J1080" s="2" t="str">
        <f>VLOOKUP(A1080,'Cor da Pele e Motivacao'!$A$2:$I$11399,6, FALSE)</f>
        <v>Parda</v>
      </c>
      <c r="K1080" s="2" t="str">
        <f>VLOOKUP(A1080,'Cor da Pele e Motivacao'!$A$2:$I$11399,8, FALSE)</f>
        <v>VIOLÊNCIA INTERPESSOAL</v>
      </c>
      <c r="L1080" s="2">
        <v>1</v>
      </c>
    </row>
    <row r="1081" spans="1:12" ht="15.75" customHeight="1" x14ac:dyDescent="0.25">
      <c r="A1081" t="str">
        <f>CONCATENATE(B1081,C1081,D1081,H1081,I1081,L1081)</f>
        <v>1732018HOMICIDIO181</v>
      </c>
      <c r="B1081" s="2">
        <v>17</v>
      </c>
      <c r="C1081" s="2">
        <v>3</v>
      </c>
      <c r="D1081" s="2">
        <v>2018</v>
      </c>
      <c r="E1081" s="2" t="s">
        <v>107</v>
      </c>
      <c r="F1081" s="2" t="s">
        <v>22</v>
      </c>
      <c r="G1081" s="2" t="s">
        <v>11</v>
      </c>
      <c r="H1081" s="2" t="s">
        <v>12</v>
      </c>
      <c r="I1081" s="2">
        <v>18</v>
      </c>
      <c r="J1081" s="2" t="str">
        <f>VLOOKUP(A1081,'Cor da Pele e Motivacao'!$A$2:$I$11399,6, FALSE)</f>
        <v>Parda</v>
      </c>
      <c r="K1081" s="2" t="str">
        <f>VLOOKUP(A1081,'Cor da Pele e Motivacao'!$A$2:$I$11399,8, FALSE)</f>
        <v>ATIVIDADES CRIMINAIS</v>
      </c>
      <c r="L1081" s="2">
        <v>1</v>
      </c>
    </row>
    <row r="1082" spans="1:12" ht="15.75" customHeight="1" x14ac:dyDescent="0.25">
      <c r="A1082" t="str">
        <f>CONCATENATE(B1082,C1082,D1082,H1082,I1082,L1082)</f>
        <v>1732018HOMICIDIO211</v>
      </c>
      <c r="B1082" s="2">
        <v>17</v>
      </c>
      <c r="C1082" s="2">
        <v>3</v>
      </c>
      <c r="D1082" s="2">
        <v>2018</v>
      </c>
      <c r="E1082" s="2" t="s">
        <v>25</v>
      </c>
      <c r="F1082" s="2" t="s">
        <v>25</v>
      </c>
      <c r="G1082" s="2" t="s">
        <v>11</v>
      </c>
      <c r="H1082" s="2" t="s">
        <v>12</v>
      </c>
      <c r="I1082" s="2">
        <v>21</v>
      </c>
      <c r="J1082" s="2" t="str">
        <f>VLOOKUP(A1082,'Cor da Pele e Motivacao'!$A$2:$I$11399,6, FALSE)</f>
        <v>Parda</v>
      </c>
      <c r="K1082" s="2" t="str">
        <f>VLOOKUP(A1082,'Cor da Pele e Motivacao'!$A$2:$I$11399,8, FALSE)</f>
        <v>ATIVIDADES CRIMINAIS</v>
      </c>
      <c r="L1082" s="2">
        <v>1</v>
      </c>
    </row>
    <row r="1083" spans="1:12" ht="15.75" customHeight="1" x14ac:dyDescent="0.25">
      <c r="A1083" t="str">
        <f>CONCATENATE(B1083,C1083,D1083,H1083,I1083,L1083)</f>
        <v>1732018HOMICIDIO301</v>
      </c>
      <c r="B1083" s="2">
        <v>17</v>
      </c>
      <c r="C1083" s="2">
        <v>3</v>
      </c>
      <c r="D1083" s="2">
        <v>2018</v>
      </c>
      <c r="E1083" s="2" t="s">
        <v>25</v>
      </c>
      <c r="F1083" s="2" t="s">
        <v>25</v>
      </c>
      <c r="G1083" s="2" t="s">
        <v>11</v>
      </c>
      <c r="H1083" s="2" t="s">
        <v>12</v>
      </c>
      <c r="I1083" s="2">
        <v>30</v>
      </c>
      <c r="J1083" s="2" t="str">
        <f>VLOOKUP(A1083,'Cor da Pele e Motivacao'!$A$2:$I$11399,6, FALSE)</f>
        <v>Parda</v>
      </c>
      <c r="K1083" s="2" t="str">
        <f>VLOOKUP(A1083,'Cor da Pele e Motivacao'!$A$2:$I$11399,8, FALSE)</f>
        <v>VIOLÊNCIA INTERPESSOAL</v>
      </c>
      <c r="L1083" s="2">
        <v>1</v>
      </c>
    </row>
    <row r="1084" spans="1:12" ht="15.75" customHeight="1" x14ac:dyDescent="0.25">
      <c r="A1084" t="str">
        <f>CONCATENATE(B1084,C1084,D1084,H1084,I1084,L1084)</f>
        <v>1832018HOMICIDIO151</v>
      </c>
      <c r="B1084" s="2">
        <v>18</v>
      </c>
      <c r="C1084" s="2">
        <v>3</v>
      </c>
      <c r="D1084" s="2">
        <v>2018</v>
      </c>
      <c r="E1084" s="2" t="s">
        <v>99</v>
      </c>
      <c r="F1084" s="2" t="s">
        <v>16</v>
      </c>
      <c r="G1084" s="2" t="s">
        <v>11</v>
      </c>
      <c r="H1084" s="2" t="s">
        <v>12</v>
      </c>
      <c r="I1084" s="2">
        <v>15</v>
      </c>
      <c r="J1084" s="2" t="str">
        <f>VLOOKUP(A1084,'Cor da Pele e Motivacao'!$A$2:$I$11399,6, FALSE)</f>
        <v>Parda</v>
      </c>
      <c r="K1084" s="2" t="str">
        <f>VLOOKUP(A1084,'Cor da Pele e Motivacao'!$A$2:$I$11399,8, FALSE)</f>
        <v>ATIVIDADES CRIMINAIS</v>
      </c>
      <c r="L1084" s="2">
        <v>1</v>
      </c>
    </row>
    <row r="1085" spans="1:12" ht="15.75" customHeight="1" x14ac:dyDescent="0.25">
      <c r="A1085" t="str">
        <f>CONCATENATE(B1085,C1085,D1085,H1085,I1085,L1085)</f>
        <v>1832018HOMICIDIO1</v>
      </c>
      <c r="B1085" s="2">
        <v>18</v>
      </c>
      <c r="C1085" s="2">
        <v>3</v>
      </c>
      <c r="D1085" s="2">
        <v>2018</v>
      </c>
      <c r="E1085" s="2" t="s">
        <v>134</v>
      </c>
      <c r="F1085" s="2" t="s">
        <v>22</v>
      </c>
      <c r="G1085" s="2" t="s">
        <v>11</v>
      </c>
      <c r="H1085" s="2" t="s">
        <v>12</v>
      </c>
      <c r="I1085" s="2"/>
      <c r="J1085" s="2" t="str">
        <f>VLOOKUP(A1085,'Cor da Pele e Motivacao'!$A$2:$I$11399,6, FALSE)</f>
        <v>NAO INFORMADO</v>
      </c>
      <c r="K1085" s="2" t="str">
        <f>VLOOKUP(A1085,'Cor da Pele e Motivacao'!$A$2:$I$11399,8, FALSE)</f>
        <v>ATIVIDADES CRIMINAIS</v>
      </c>
      <c r="L1085" s="2">
        <v>1</v>
      </c>
    </row>
    <row r="1086" spans="1:12" ht="15.75" customHeight="1" x14ac:dyDescent="0.25">
      <c r="A1086" t="str">
        <f>CONCATENATE(B1086,C1086,D1086,H1086,I1086,L1086)</f>
        <v>1832018HOMICIDIO171</v>
      </c>
      <c r="B1086" s="2">
        <v>18</v>
      </c>
      <c r="C1086" s="2">
        <v>3</v>
      </c>
      <c r="D1086" s="2">
        <v>2018</v>
      </c>
      <c r="E1086" s="2" t="s">
        <v>15</v>
      </c>
      <c r="F1086" s="2" t="s">
        <v>16</v>
      </c>
      <c r="G1086" s="2" t="s">
        <v>11</v>
      </c>
      <c r="H1086" s="2" t="s">
        <v>12</v>
      </c>
      <c r="I1086" s="2">
        <v>17</v>
      </c>
      <c r="J1086" s="2" t="str">
        <f>VLOOKUP(A1086,'Cor da Pele e Motivacao'!$A$2:$I$11399,6, FALSE)</f>
        <v>Parda</v>
      </c>
      <c r="K1086" s="2" t="str">
        <f>VLOOKUP(A1086,'Cor da Pele e Motivacao'!$A$2:$I$11399,8, FALSE)</f>
        <v>ATIVIDADES CRIMINAIS</v>
      </c>
      <c r="L1086" s="2">
        <v>1</v>
      </c>
    </row>
    <row r="1087" spans="1:12" ht="15.75" customHeight="1" x14ac:dyDescent="0.25">
      <c r="A1087" t="str">
        <f>CONCATENATE(B1087,C1087,D1087,H1087,I1087,L1087)</f>
        <v>1832018HOMICIDIO201</v>
      </c>
      <c r="B1087" s="2">
        <v>18</v>
      </c>
      <c r="C1087" s="2">
        <v>3</v>
      </c>
      <c r="D1087" s="2">
        <v>2018</v>
      </c>
      <c r="E1087" s="2" t="s">
        <v>15</v>
      </c>
      <c r="F1087" s="2" t="s">
        <v>16</v>
      </c>
      <c r="G1087" s="2" t="s">
        <v>11</v>
      </c>
      <c r="H1087" s="2" t="s">
        <v>12</v>
      </c>
      <c r="I1087" s="2">
        <v>20</v>
      </c>
      <c r="J1087" s="2" t="str">
        <f>VLOOKUP(A1087,'Cor da Pele e Motivacao'!$A$2:$I$11399,6, FALSE)</f>
        <v>Parda</v>
      </c>
      <c r="K1087" s="2" t="str">
        <f>VLOOKUP(A1087,'Cor da Pele e Motivacao'!$A$2:$I$11399,8, FALSE)</f>
        <v>ATIVIDADES CRIMINAIS</v>
      </c>
      <c r="L1087" s="2">
        <v>1</v>
      </c>
    </row>
    <row r="1088" spans="1:12" ht="15.75" customHeight="1" x14ac:dyDescent="0.25">
      <c r="A1088" t="str">
        <f>CONCATENATE(B1088,C1088,D1088,H1088,I1088,L1088)</f>
        <v>1832018HOMICIDIO481</v>
      </c>
      <c r="B1088" s="2">
        <v>18</v>
      </c>
      <c r="C1088" s="2">
        <v>3</v>
      </c>
      <c r="D1088" s="2">
        <v>2018</v>
      </c>
      <c r="E1088" s="2" t="s">
        <v>77</v>
      </c>
      <c r="F1088" s="2" t="s">
        <v>22</v>
      </c>
      <c r="G1088" s="2" t="s">
        <v>11</v>
      </c>
      <c r="H1088" s="2" t="s">
        <v>12</v>
      </c>
      <c r="I1088" s="2">
        <v>48</v>
      </c>
      <c r="J1088" s="2" t="str">
        <f>VLOOKUP(A1088,'Cor da Pele e Motivacao'!$A$2:$I$11399,6, FALSE)</f>
        <v>Parda</v>
      </c>
      <c r="K1088" s="2" t="str">
        <f>VLOOKUP(A1088,'Cor da Pele e Motivacao'!$A$2:$I$11399,8, FALSE)</f>
        <v>VIOLÊNCIA INTERPESSOAL</v>
      </c>
      <c r="L1088" s="2">
        <v>1</v>
      </c>
    </row>
    <row r="1089" spans="1:12" ht="15.75" customHeight="1" x14ac:dyDescent="0.25">
      <c r="A1089" t="str">
        <f>CONCATENATE(B1089,C1089,D1089,H1089,I1089,L1089)</f>
        <v>1832018HOMICIDIO221</v>
      </c>
      <c r="B1089" s="2">
        <v>18</v>
      </c>
      <c r="C1089" s="2">
        <v>3</v>
      </c>
      <c r="D1089" s="2">
        <v>2018</v>
      </c>
      <c r="E1089" s="2" t="s">
        <v>24</v>
      </c>
      <c r="F1089" s="2" t="s">
        <v>10</v>
      </c>
      <c r="G1089" s="2" t="s">
        <v>11</v>
      </c>
      <c r="H1089" s="2" t="s">
        <v>12</v>
      </c>
      <c r="I1089" s="2">
        <v>22</v>
      </c>
      <c r="J1089" s="2" t="str">
        <f>VLOOKUP(A1089,'Cor da Pele e Motivacao'!$A$2:$I$11399,6, FALSE)</f>
        <v>Parda</v>
      </c>
      <c r="K1089" s="2" t="str">
        <f>VLOOKUP(A1089,'Cor da Pele e Motivacao'!$A$2:$I$11399,8, FALSE)</f>
        <v>VIOLÊNCIA INTERPESSOAL</v>
      </c>
      <c r="L1089" s="2">
        <v>1</v>
      </c>
    </row>
    <row r="1090" spans="1:12" ht="15.75" customHeight="1" x14ac:dyDescent="0.25">
      <c r="A1090" t="str">
        <f>CONCATENATE(B1090,C1090,D1090,H1090,I1090,L1090)</f>
        <v>1832018HOMICIDIO272</v>
      </c>
      <c r="B1090" s="2">
        <v>18</v>
      </c>
      <c r="C1090" s="2">
        <v>3</v>
      </c>
      <c r="D1090" s="2">
        <v>2018</v>
      </c>
      <c r="E1090" s="2" t="s">
        <v>24</v>
      </c>
      <c r="F1090" s="2" t="s">
        <v>10</v>
      </c>
      <c r="G1090" s="2" t="s">
        <v>11</v>
      </c>
      <c r="H1090" s="2" t="s">
        <v>12</v>
      </c>
      <c r="I1090" s="2">
        <v>27</v>
      </c>
      <c r="J1090" s="8"/>
      <c r="K1090" s="2"/>
      <c r="L1090" s="2">
        <v>2</v>
      </c>
    </row>
    <row r="1091" spans="1:12" ht="15.75" customHeight="1" x14ac:dyDescent="0.25">
      <c r="A1091" t="str">
        <f>CONCATENATE(B1091,C1091,D1091,H1091,I1091,L1091)</f>
        <v>1832018HOMICIDIO401</v>
      </c>
      <c r="B1091" s="2">
        <v>18</v>
      </c>
      <c r="C1091" s="2">
        <v>3</v>
      </c>
      <c r="D1091" s="2">
        <v>2018</v>
      </c>
      <c r="E1091" s="2" t="s">
        <v>24</v>
      </c>
      <c r="F1091" s="2" t="s">
        <v>10</v>
      </c>
      <c r="G1091" s="2" t="s">
        <v>11</v>
      </c>
      <c r="H1091" s="2" t="s">
        <v>12</v>
      </c>
      <c r="I1091" s="2">
        <v>40</v>
      </c>
      <c r="J1091" s="2" t="str">
        <f>VLOOKUP(A1091,'Cor da Pele e Motivacao'!$A$2:$I$11399,6, FALSE)</f>
        <v>Parda</v>
      </c>
      <c r="K1091" s="2" t="str">
        <f>VLOOKUP(A1091,'Cor da Pele e Motivacao'!$A$2:$I$11399,8, FALSE)</f>
        <v>VIOLÊNCIA INTERPESSOAL</v>
      </c>
      <c r="L1091" s="2">
        <v>1</v>
      </c>
    </row>
    <row r="1092" spans="1:12" ht="15.75" customHeight="1" x14ac:dyDescent="0.25">
      <c r="A1092" t="str">
        <f>CONCATENATE(B1092,C1092,D1092,H1092,I1092,L1092)</f>
        <v>1832018HOMICIDIO341</v>
      </c>
      <c r="B1092" s="2">
        <v>18</v>
      </c>
      <c r="C1092" s="2">
        <v>3</v>
      </c>
      <c r="D1092" s="2">
        <v>2018</v>
      </c>
      <c r="E1092" s="2" t="s">
        <v>25</v>
      </c>
      <c r="F1092" s="2" t="s">
        <v>25</v>
      </c>
      <c r="G1092" s="2" t="s">
        <v>28</v>
      </c>
      <c r="H1092" s="2" t="s">
        <v>12</v>
      </c>
      <c r="I1092" s="2">
        <v>34</v>
      </c>
      <c r="J1092" s="2" t="str">
        <f>VLOOKUP(A1092,'Cor da Pele e Motivacao'!$A$2:$I$11399,6, FALSE)</f>
        <v>Negra</v>
      </c>
      <c r="K1092" s="2" t="str">
        <f>VLOOKUP(A1092,'Cor da Pele e Motivacao'!$A$2:$I$11399,8, FALSE)</f>
        <v>EXCLUDENTE DE ILICITUDE</v>
      </c>
      <c r="L1092" s="2">
        <v>1</v>
      </c>
    </row>
    <row r="1093" spans="1:12" ht="15.75" customHeight="1" x14ac:dyDescent="0.25">
      <c r="A1093" t="str">
        <f>CONCATENATE(B1093,C1093,D1093,H1093,I1093,L1093)</f>
        <v>1832018HOMICIDIO181</v>
      </c>
      <c r="B1093" s="2">
        <v>18</v>
      </c>
      <c r="C1093" s="2">
        <v>3</v>
      </c>
      <c r="D1093" s="2">
        <v>2018</v>
      </c>
      <c r="E1093" s="2" t="s">
        <v>25</v>
      </c>
      <c r="F1093" s="2" t="s">
        <v>25</v>
      </c>
      <c r="G1093" s="2" t="s">
        <v>11</v>
      </c>
      <c r="H1093" s="2" t="s">
        <v>12</v>
      </c>
      <c r="I1093" s="2">
        <v>18</v>
      </c>
      <c r="J1093" s="2" t="str">
        <f>VLOOKUP(A1093,'Cor da Pele e Motivacao'!$A$2:$I$11399,6, FALSE)</f>
        <v>Parda</v>
      </c>
      <c r="K1093" s="2" t="str">
        <f>VLOOKUP(A1093,'Cor da Pele e Motivacao'!$A$2:$I$11399,8, FALSE)</f>
        <v>ATIVIDADES CRIMINAIS</v>
      </c>
      <c r="L1093" s="2">
        <v>1</v>
      </c>
    </row>
    <row r="1094" spans="1:12" ht="15.75" customHeight="1" x14ac:dyDescent="0.25">
      <c r="A1094" t="str">
        <f>CONCATENATE(B1094,C1094,D1094,H1094,I1094,L1094)</f>
        <v>1832018HOMICIDIO211</v>
      </c>
      <c r="B1094" s="2">
        <v>18</v>
      </c>
      <c r="C1094" s="2">
        <v>3</v>
      </c>
      <c r="D1094" s="2">
        <v>2018</v>
      </c>
      <c r="E1094" s="2" t="s">
        <v>25</v>
      </c>
      <c r="F1094" s="2" t="s">
        <v>25</v>
      </c>
      <c r="G1094" s="2" t="s">
        <v>11</v>
      </c>
      <c r="H1094" s="2" t="s">
        <v>12</v>
      </c>
      <c r="I1094" s="2">
        <v>21</v>
      </c>
      <c r="J1094" s="2" t="str">
        <f>VLOOKUP(A1094,'Cor da Pele e Motivacao'!$A$2:$I$11399,6, FALSE)</f>
        <v>Parda</v>
      </c>
      <c r="K1094" s="2" t="str">
        <f>VLOOKUP(A1094,'Cor da Pele e Motivacao'!$A$2:$I$11399,8, FALSE)</f>
        <v>VIOLÊNCIA INTERPESSOAL</v>
      </c>
      <c r="L1094" s="2">
        <v>1</v>
      </c>
    </row>
    <row r="1095" spans="1:12" ht="15.75" customHeight="1" x14ac:dyDescent="0.25">
      <c r="A1095" t="str">
        <f>CONCATENATE(B1095,C1095,D1095,H1095,I1095,L1095)</f>
        <v>1832018HOMICIDIO271</v>
      </c>
      <c r="B1095" s="2">
        <v>18</v>
      </c>
      <c r="C1095" s="2">
        <v>3</v>
      </c>
      <c r="D1095" s="2">
        <v>2018</v>
      </c>
      <c r="E1095" s="2" t="s">
        <v>25</v>
      </c>
      <c r="F1095" s="2" t="s">
        <v>25</v>
      </c>
      <c r="G1095" s="2" t="s">
        <v>11</v>
      </c>
      <c r="H1095" s="2" t="s">
        <v>12</v>
      </c>
      <c r="I1095" s="2">
        <v>27</v>
      </c>
      <c r="J1095" s="2" t="str">
        <f>VLOOKUP(A1095,'Cor da Pele e Motivacao'!$A$2:$I$11399,6, FALSE)</f>
        <v>Parda</v>
      </c>
      <c r="K1095" s="2" t="str">
        <f>VLOOKUP(A1095,'Cor da Pele e Motivacao'!$A$2:$I$11399,8, FALSE)</f>
        <v>VIOLÊNCIA INTERPESSOAL</v>
      </c>
      <c r="L1095" s="2">
        <v>1</v>
      </c>
    </row>
    <row r="1096" spans="1:12" ht="15.75" customHeight="1" x14ac:dyDescent="0.25">
      <c r="A1096" t="str">
        <f>CONCATENATE(B1096,C1096,D1096,H1096,I1096,L1096)</f>
        <v>1832018HOMICIDIO451</v>
      </c>
      <c r="B1096" s="2">
        <v>18</v>
      </c>
      <c r="C1096" s="2">
        <v>3</v>
      </c>
      <c r="D1096" s="2">
        <v>2018</v>
      </c>
      <c r="E1096" s="2" t="s">
        <v>25</v>
      </c>
      <c r="F1096" s="2" t="s">
        <v>25</v>
      </c>
      <c r="G1096" s="2" t="s">
        <v>11</v>
      </c>
      <c r="H1096" s="2" t="s">
        <v>12</v>
      </c>
      <c r="I1096" s="2">
        <v>45</v>
      </c>
      <c r="J1096" s="2" t="str">
        <f>VLOOKUP(A1096,'Cor da Pele e Motivacao'!$A$2:$I$11399,6, FALSE)</f>
        <v>Parda</v>
      </c>
      <c r="K1096" s="2" t="str">
        <f>VLOOKUP(A1096,'Cor da Pele e Motivacao'!$A$2:$I$11399,8, FALSE)</f>
        <v>A DEFINIR</v>
      </c>
      <c r="L1096" s="2">
        <v>1</v>
      </c>
    </row>
    <row r="1097" spans="1:12" ht="15.75" customHeight="1" x14ac:dyDescent="0.25">
      <c r="A1097" t="str">
        <f>CONCATENATE(B1097,C1097,D1097,H1097,I1097,L1097)</f>
        <v>1832018HOMICIDIO211</v>
      </c>
      <c r="B1097" s="2">
        <v>18</v>
      </c>
      <c r="C1097" s="2">
        <v>3</v>
      </c>
      <c r="D1097" s="2">
        <v>2018</v>
      </c>
      <c r="E1097" s="2" t="s">
        <v>111</v>
      </c>
      <c r="F1097" s="2" t="s">
        <v>10</v>
      </c>
      <c r="G1097" s="2" t="s">
        <v>11</v>
      </c>
      <c r="H1097" s="2" t="s">
        <v>12</v>
      </c>
      <c r="I1097" s="2">
        <v>21</v>
      </c>
      <c r="J1097" s="2" t="str">
        <f>VLOOKUP(A1097,'Cor da Pele e Motivacao'!$A$2:$I$11399,6, FALSE)</f>
        <v>Parda</v>
      </c>
      <c r="K1097" s="2" t="str">
        <f>VLOOKUP(A1097,'Cor da Pele e Motivacao'!$A$2:$I$11399,8, FALSE)</f>
        <v>VIOLÊNCIA INTERPESSOAL</v>
      </c>
      <c r="L1097" s="2">
        <v>1</v>
      </c>
    </row>
    <row r="1098" spans="1:12" ht="15.75" customHeight="1" x14ac:dyDescent="0.25">
      <c r="A1098" t="str">
        <f>CONCATENATE(B1098,C1098,D1098,H1098,I1098,L1098)</f>
        <v>1832018HOMICIDIO221</v>
      </c>
      <c r="B1098" s="2">
        <v>18</v>
      </c>
      <c r="C1098" s="2">
        <v>3</v>
      </c>
      <c r="D1098" s="2">
        <v>2018</v>
      </c>
      <c r="E1098" s="2" t="s">
        <v>111</v>
      </c>
      <c r="F1098" s="2" t="s">
        <v>10</v>
      </c>
      <c r="G1098" s="2" t="s">
        <v>11</v>
      </c>
      <c r="H1098" s="2" t="s">
        <v>12</v>
      </c>
      <c r="I1098" s="2">
        <v>22</v>
      </c>
      <c r="J1098" s="2" t="str">
        <f>VLOOKUP(A1098,'Cor da Pele e Motivacao'!$A$2:$I$11399,6, FALSE)</f>
        <v>Parda</v>
      </c>
      <c r="K1098" s="2" t="str">
        <f>VLOOKUP(A1098,'Cor da Pele e Motivacao'!$A$2:$I$11399,8, FALSE)</f>
        <v>VIOLÊNCIA INTERPESSOAL</v>
      </c>
      <c r="L1098" s="2">
        <v>1</v>
      </c>
    </row>
    <row r="1099" spans="1:12" ht="15.75" customHeight="1" x14ac:dyDescent="0.25">
      <c r="A1099" t="str">
        <f>CONCATENATE(B1099,C1099,D1099,H1099,I1099,L1099)</f>
        <v>1832018FEMINICIDIO451</v>
      </c>
      <c r="B1099" s="2">
        <v>18</v>
      </c>
      <c r="C1099" s="2">
        <v>3</v>
      </c>
      <c r="D1099" s="2">
        <v>2018</v>
      </c>
      <c r="E1099" s="2" t="s">
        <v>120</v>
      </c>
      <c r="F1099" s="2" t="s">
        <v>16</v>
      </c>
      <c r="G1099" s="2" t="s">
        <v>28</v>
      </c>
      <c r="H1099" s="2" t="s">
        <v>29</v>
      </c>
      <c r="I1099" s="2">
        <v>45</v>
      </c>
      <c r="J1099" s="2" t="str">
        <f>VLOOKUP(A1099,'Cor da Pele e Motivacao'!$A$2:$I$11399,6, FALSE)</f>
        <v>Parda</v>
      </c>
      <c r="K1099" s="2" t="str">
        <f>VLOOKUP(A1099,'Cor da Pele e Motivacao'!$A$2:$I$11399,8, FALSE)</f>
        <v>FEMINICIDIO</v>
      </c>
      <c r="L1099" s="2">
        <v>1</v>
      </c>
    </row>
    <row r="1100" spans="1:12" ht="15.75" customHeight="1" x14ac:dyDescent="0.25">
      <c r="A1100" t="str">
        <f>CONCATENATE(B1100,C1100,D1100,H1100,I1100,L1100)</f>
        <v>1832018HOMICIDIO481</v>
      </c>
      <c r="B1100" s="2">
        <v>18</v>
      </c>
      <c r="C1100" s="2">
        <v>3</v>
      </c>
      <c r="D1100" s="2">
        <v>2018</v>
      </c>
      <c r="E1100" s="2" t="s">
        <v>120</v>
      </c>
      <c r="F1100" s="2" t="s">
        <v>16</v>
      </c>
      <c r="G1100" s="2" t="s">
        <v>11</v>
      </c>
      <c r="H1100" s="2" t="s">
        <v>12</v>
      </c>
      <c r="I1100" s="2">
        <v>48</v>
      </c>
      <c r="J1100" s="2" t="str">
        <f>VLOOKUP(A1100,'Cor da Pele e Motivacao'!$A$2:$I$11399,6, FALSE)</f>
        <v>Parda</v>
      </c>
      <c r="K1100" s="2" t="str">
        <f>VLOOKUP(A1100,'Cor da Pele e Motivacao'!$A$2:$I$11399,8, FALSE)</f>
        <v>VIOLÊNCIA INTERPESSOAL</v>
      </c>
      <c r="L1100" s="2">
        <v>1</v>
      </c>
    </row>
    <row r="1101" spans="1:12" ht="15.75" customHeight="1" x14ac:dyDescent="0.25">
      <c r="A1101" t="str">
        <f>CONCATENATE(B1101,C1101,D1101,H1101,I1101,L1101)</f>
        <v>1832018HOMICIDIO311</v>
      </c>
      <c r="B1101" s="2">
        <v>18</v>
      </c>
      <c r="C1101" s="2">
        <v>3</v>
      </c>
      <c r="D1101" s="2">
        <v>2018</v>
      </c>
      <c r="E1101" s="2" t="s">
        <v>27</v>
      </c>
      <c r="F1101" s="2" t="s">
        <v>14</v>
      </c>
      <c r="G1101" s="2" t="s">
        <v>11</v>
      </c>
      <c r="H1101" s="2" t="s">
        <v>12</v>
      </c>
      <c r="I1101" s="2">
        <v>31</v>
      </c>
      <c r="J1101" s="2" t="str">
        <f>VLOOKUP(A1101,'Cor da Pele e Motivacao'!$A$2:$I$11399,6, FALSE)</f>
        <v>Parda</v>
      </c>
      <c r="K1101" s="2" t="str">
        <f>VLOOKUP(A1101,'Cor da Pele e Motivacao'!$A$2:$I$11399,8, FALSE)</f>
        <v>VIOLÊNCIA INTERPESSOAL</v>
      </c>
      <c r="L1101" s="2">
        <v>1</v>
      </c>
    </row>
    <row r="1102" spans="1:12" ht="15.75" customHeight="1" x14ac:dyDescent="0.25">
      <c r="A1102" t="str">
        <f>CONCATENATE(B1102,C1102,D1102,H1102,I1102,L1102)</f>
        <v>1832018HOMICIDIO431</v>
      </c>
      <c r="B1102" s="2">
        <v>18</v>
      </c>
      <c r="C1102" s="2">
        <v>3</v>
      </c>
      <c r="D1102" s="2">
        <v>2018</v>
      </c>
      <c r="E1102" s="2" t="s">
        <v>74</v>
      </c>
      <c r="F1102" s="2" t="s">
        <v>10</v>
      </c>
      <c r="G1102" s="2" t="s">
        <v>28</v>
      </c>
      <c r="H1102" s="2" t="s">
        <v>12</v>
      </c>
      <c r="I1102" s="2">
        <v>43</v>
      </c>
      <c r="J1102" s="2" t="str">
        <f>VLOOKUP(A1102,'Cor da Pele e Motivacao'!$A$2:$I$11399,6, FALSE)</f>
        <v>Parda</v>
      </c>
      <c r="K1102" s="2" t="str">
        <f>VLOOKUP(A1102,'Cor da Pele e Motivacao'!$A$2:$I$11399,8, FALSE)</f>
        <v>VIOLÊNCIA INTERPESSOAL</v>
      </c>
      <c r="L1102" s="2">
        <v>1</v>
      </c>
    </row>
    <row r="1103" spans="1:12" ht="15.75" customHeight="1" x14ac:dyDescent="0.25">
      <c r="A1103" t="str">
        <f>CONCATENATE(B1103,C1103,D1103,H1103,I1103,L1103)</f>
        <v>1832018HOMICIDIO261</v>
      </c>
      <c r="B1103" s="2">
        <v>18</v>
      </c>
      <c r="C1103" s="2">
        <v>3</v>
      </c>
      <c r="D1103" s="2">
        <v>2018</v>
      </c>
      <c r="E1103" s="2" t="s">
        <v>74</v>
      </c>
      <c r="F1103" s="2" t="s">
        <v>10</v>
      </c>
      <c r="G1103" s="2" t="s">
        <v>11</v>
      </c>
      <c r="H1103" s="2" t="s">
        <v>12</v>
      </c>
      <c r="I1103" s="2">
        <v>26</v>
      </c>
      <c r="J1103" s="2" t="str">
        <f>VLOOKUP(A1103,'Cor da Pele e Motivacao'!$A$2:$I$11399,6, FALSE)</f>
        <v>Parda</v>
      </c>
      <c r="K1103" s="2" t="str">
        <f>VLOOKUP(A1103,'Cor da Pele e Motivacao'!$A$2:$I$11399,8, FALSE)</f>
        <v>VIOLÊNCIA INTERPESSOAL</v>
      </c>
      <c r="L1103" s="2">
        <v>1</v>
      </c>
    </row>
    <row r="1104" spans="1:12" ht="15.75" customHeight="1" x14ac:dyDescent="0.25">
      <c r="A1104" t="str">
        <f>CONCATENATE(B1104,C1104,D1104,H1104,I1104,L1104)</f>
        <v>1932018HOMICIDIO301</v>
      </c>
      <c r="B1104" s="2">
        <v>19</v>
      </c>
      <c r="C1104" s="2">
        <v>3</v>
      </c>
      <c r="D1104" s="2">
        <v>2018</v>
      </c>
      <c r="E1104" s="2" t="s">
        <v>83</v>
      </c>
      <c r="F1104" s="2" t="s">
        <v>14</v>
      </c>
      <c r="G1104" s="2" t="s">
        <v>11</v>
      </c>
      <c r="H1104" s="2" t="s">
        <v>12</v>
      </c>
      <c r="I1104" s="2">
        <v>30</v>
      </c>
      <c r="J1104" s="2" t="str">
        <f>VLOOKUP(A1104,'Cor da Pele e Motivacao'!$A$2:$I$11399,6, FALSE)</f>
        <v>Parda</v>
      </c>
      <c r="K1104" s="2" t="str">
        <f>VLOOKUP(A1104,'Cor da Pele e Motivacao'!$A$2:$I$11399,8, FALSE)</f>
        <v>A DEFINIR</v>
      </c>
      <c r="L1104" s="2">
        <v>1</v>
      </c>
    </row>
    <row r="1105" spans="1:12" ht="15.75" customHeight="1" x14ac:dyDescent="0.25">
      <c r="A1105" t="str">
        <f>CONCATENATE(B1105,C1105,D1105,H1105,I1105,L1105)</f>
        <v>1932018HOMICIDIO301</v>
      </c>
      <c r="B1105" s="2">
        <v>19</v>
      </c>
      <c r="C1105" s="2">
        <v>3</v>
      </c>
      <c r="D1105" s="2">
        <v>2018</v>
      </c>
      <c r="E1105" s="2" t="s">
        <v>15</v>
      </c>
      <c r="F1105" s="2" t="s">
        <v>16</v>
      </c>
      <c r="G1105" s="2" t="s">
        <v>28</v>
      </c>
      <c r="H1105" s="2" t="s">
        <v>12</v>
      </c>
      <c r="I1105" s="2">
        <v>30</v>
      </c>
      <c r="J1105" s="2" t="str">
        <f>VLOOKUP(A1105,'Cor da Pele e Motivacao'!$A$2:$I$11399,6, FALSE)</f>
        <v>Parda</v>
      </c>
      <c r="K1105" s="2" t="str">
        <f>VLOOKUP(A1105,'Cor da Pele e Motivacao'!$A$2:$I$11399,8, FALSE)</f>
        <v>A DEFINIR</v>
      </c>
      <c r="L1105" s="2">
        <v>1</v>
      </c>
    </row>
    <row r="1106" spans="1:12" ht="15.75" customHeight="1" x14ac:dyDescent="0.25">
      <c r="A1106" t="str">
        <f>CONCATENATE(B1106,C1106,D1106,H1106,I1106,L1106)</f>
        <v>1932018HOMICIDIO311</v>
      </c>
      <c r="B1106" s="2">
        <v>19</v>
      </c>
      <c r="C1106" s="2">
        <v>3</v>
      </c>
      <c r="D1106" s="2">
        <v>2018</v>
      </c>
      <c r="E1106" s="2" t="s">
        <v>15</v>
      </c>
      <c r="F1106" s="2" t="s">
        <v>16</v>
      </c>
      <c r="G1106" s="2" t="s">
        <v>11</v>
      </c>
      <c r="H1106" s="2" t="s">
        <v>12</v>
      </c>
      <c r="I1106" s="2">
        <v>31</v>
      </c>
      <c r="J1106" s="2" t="str">
        <f>VLOOKUP(A1106,'Cor da Pele e Motivacao'!$A$2:$I$11399,6, FALSE)</f>
        <v>Branca</v>
      </c>
      <c r="K1106" s="2" t="str">
        <f>VLOOKUP(A1106,'Cor da Pele e Motivacao'!$A$2:$I$11399,8, FALSE)</f>
        <v>A DEFINIR</v>
      </c>
      <c r="L1106" s="2">
        <v>1</v>
      </c>
    </row>
    <row r="1107" spans="1:12" ht="15.75" customHeight="1" x14ac:dyDescent="0.25">
      <c r="A1107" t="str">
        <f>CONCATENATE(B1107,C1107,D1107,H1107,I1107,L1107)</f>
        <v>1932018HOMICIDIO211</v>
      </c>
      <c r="B1107" s="2">
        <v>19</v>
      </c>
      <c r="C1107" s="2">
        <v>3</v>
      </c>
      <c r="D1107" s="2">
        <v>2018</v>
      </c>
      <c r="E1107" s="2" t="s">
        <v>101</v>
      </c>
      <c r="F1107" s="2" t="s">
        <v>22</v>
      </c>
      <c r="G1107" s="2" t="s">
        <v>11</v>
      </c>
      <c r="H1107" s="2" t="s">
        <v>12</v>
      </c>
      <c r="I1107" s="2">
        <v>21</v>
      </c>
      <c r="J1107" s="2" t="str">
        <f>VLOOKUP(A1107,'Cor da Pele e Motivacao'!$A$2:$I$11399,6, FALSE)</f>
        <v>Parda</v>
      </c>
      <c r="K1107" s="2" t="str">
        <f>VLOOKUP(A1107,'Cor da Pele e Motivacao'!$A$2:$I$11399,8, FALSE)</f>
        <v>ATIVIDADES CRIMINAIS</v>
      </c>
      <c r="L1107" s="2">
        <v>1</v>
      </c>
    </row>
    <row r="1108" spans="1:12" ht="15.75" customHeight="1" x14ac:dyDescent="0.25">
      <c r="A1108" t="str">
        <f>CONCATENATE(B1108,C1108,D1108,H1108,I1108,L1108)</f>
        <v>1932018HOMICIDIO251</v>
      </c>
      <c r="B1108" s="2">
        <v>19</v>
      </c>
      <c r="C1108" s="2">
        <v>3</v>
      </c>
      <c r="D1108" s="2">
        <v>2018</v>
      </c>
      <c r="E1108" s="2" t="s">
        <v>36</v>
      </c>
      <c r="F1108" s="2" t="s">
        <v>14</v>
      </c>
      <c r="G1108" s="2" t="s">
        <v>11</v>
      </c>
      <c r="H1108" s="2" t="s">
        <v>12</v>
      </c>
      <c r="I1108" s="2">
        <v>25</v>
      </c>
      <c r="J1108" s="2" t="str">
        <f>VLOOKUP(A1108,'Cor da Pele e Motivacao'!$A$2:$I$11399,6, FALSE)</f>
        <v>Parda</v>
      </c>
      <c r="K1108" s="2" t="str">
        <f>VLOOKUP(A1108,'Cor da Pele e Motivacao'!$A$2:$I$11399,8, FALSE)</f>
        <v>VIOLÊNCIA INTERPESSOAL</v>
      </c>
      <c r="L1108" s="2">
        <v>1</v>
      </c>
    </row>
    <row r="1109" spans="1:12" ht="15.75" customHeight="1" x14ac:dyDescent="0.25">
      <c r="A1109" t="str">
        <f>CONCATENATE(B1109,C1109,D1109,H1109,I1109,L1109)</f>
        <v>1932018HOMICIDIO371</v>
      </c>
      <c r="B1109" s="2">
        <v>19</v>
      </c>
      <c r="C1109" s="2">
        <v>3</v>
      </c>
      <c r="D1109" s="2">
        <v>2018</v>
      </c>
      <c r="E1109" s="2" t="s">
        <v>25</v>
      </c>
      <c r="F1109" s="2" t="s">
        <v>25</v>
      </c>
      <c r="G1109" s="2" t="s">
        <v>11</v>
      </c>
      <c r="H1109" s="2" t="s">
        <v>12</v>
      </c>
      <c r="I1109" s="2">
        <v>37</v>
      </c>
      <c r="J1109" s="2" t="str">
        <f>VLOOKUP(A1109,'Cor da Pele e Motivacao'!$A$2:$I$11399,6, FALSE)</f>
        <v>Parda</v>
      </c>
      <c r="K1109" s="2" t="str">
        <f>VLOOKUP(A1109,'Cor da Pele e Motivacao'!$A$2:$I$11399,8, FALSE)</f>
        <v>A DEFINIR</v>
      </c>
      <c r="L1109" s="2">
        <v>1</v>
      </c>
    </row>
    <row r="1110" spans="1:12" ht="15.75" customHeight="1" x14ac:dyDescent="0.25">
      <c r="A1110" t="str">
        <f>CONCATENATE(B1110,C1110,D1110,H1110,I1110,L1110)</f>
        <v>1932018HOMICIDIO441</v>
      </c>
      <c r="B1110" s="2">
        <v>19</v>
      </c>
      <c r="C1110" s="2">
        <v>3</v>
      </c>
      <c r="D1110" s="2">
        <v>2018</v>
      </c>
      <c r="E1110" s="2" t="s">
        <v>123</v>
      </c>
      <c r="F1110" s="2" t="s">
        <v>10</v>
      </c>
      <c r="G1110" s="2" t="s">
        <v>11</v>
      </c>
      <c r="H1110" s="2" t="s">
        <v>12</v>
      </c>
      <c r="I1110" s="2">
        <v>44</v>
      </c>
      <c r="J1110" s="2" t="str">
        <f>VLOOKUP(A1110,'Cor da Pele e Motivacao'!$A$2:$I$11399,6, FALSE)</f>
        <v>Parda</v>
      </c>
      <c r="K1110" s="2" t="str">
        <f>VLOOKUP(A1110,'Cor da Pele e Motivacao'!$A$2:$I$11399,8, FALSE)</f>
        <v>ATIVIDADES CRIMINAIS</v>
      </c>
      <c r="L1110" s="2">
        <v>1</v>
      </c>
    </row>
    <row r="1111" spans="1:12" ht="15.75" customHeight="1" x14ac:dyDescent="0.25">
      <c r="A1111" t="str">
        <f>CONCATENATE(B1111,C1111,D1111,H1111,I1111,L1111)</f>
        <v>1932018HOMICIDIO161</v>
      </c>
      <c r="B1111" s="2">
        <v>19</v>
      </c>
      <c r="C1111" s="2">
        <v>3</v>
      </c>
      <c r="D1111" s="2">
        <v>2018</v>
      </c>
      <c r="E1111" s="2" t="s">
        <v>38</v>
      </c>
      <c r="F1111" s="2" t="s">
        <v>22</v>
      </c>
      <c r="G1111" s="2" t="s">
        <v>11</v>
      </c>
      <c r="H1111" s="2" t="s">
        <v>12</v>
      </c>
      <c r="I1111" s="2">
        <v>16</v>
      </c>
      <c r="J1111" s="2" t="str">
        <f>VLOOKUP(A1111,'Cor da Pele e Motivacao'!$A$2:$I$11399,6, FALSE)</f>
        <v>Parda</v>
      </c>
      <c r="K1111" s="2" t="str">
        <f>VLOOKUP(A1111,'Cor da Pele e Motivacao'!$A$2:$I$11399,8, FALSE)</f>
        <v>ATIVIDADES CRIMINAIS</v>
      </c>
      <c r="L1111" s="2">
        <v>1</v>
      </c>
    </row>
    <row r="1112" spans="1:12" ht="15.75" customHeight="1" x14ac:dyDescent="0.25">
      <c r="A1112" t="str">
        <f>CONCATENATE(B1112,C1112,D1112,H1112,I1112,L1112)</f>
        <v>1932018HOMICIDIO211</v>
      </c>
      <c r="B1112" s="2">
        <v>19</v>
      </c>
      <c r="C1112" s="2">
        <v>3</v>
      </c>
      <c r="D1112" s="2">
        <v>2018</v>
      </c>
      <c r="E1112" s="2" t="s">
        <v>38</v>
      </c>
      <c r="F1112" s="2" t="s">
        <v>22</v>
      </c>
      <c r="G1112" s="2" t="s">
        <v>11</v>
      </c>
      <c r="H1112" s="2" t="s">
        <v>12</v>
      </c>
      <c r="I1112" s="2">
        <v>21</v>
      </c>
      <c r="J1112" s="2" t="str">
        <f>VLOOKUP(A1112,'Cor da Pele e Motivacao'!$A$2:$I$11399,6, FALSE)</f>
        <v>Parda</v>
      </c>
      <c r="K1112" s="2" t="str">
        <f>VLOOKUP(A1112,'Cor da Pele e Motivacao'!$A$2:$I$11399,8, FALSE)</f>
        <v>ATIVIDADES CRIMINAIS</v>
      </c>
      <c r="L1112" s="2">
        <v>1</v>
      </c>
    </row>
    <row r="1113" spans="1:12" ht="15.75" customHeight="1" x14ac:dyDescent="0.25">
      <c r="A1113" t="str">
        <f>CONCATENATE(B1113,C1113,D1113,H1113,I1113,L1113)</f>
        <v>2032018HOMICIDIO211</v>
      </c>
      <c r="B1113" s="2">
        <v>20</v>
      </c>
      <c r="C1113" s="2">
        <v>3</v>
      </c>
      <c r="D1113" s="2">
        <v>2018</v>
      </c>
      <c r="E1113" s="2" t="s">
        <v>15</v>
      </c>
      <c r="F1113" s="2" t="s">
        <v>16</v>
      </c>
      <c r="G1113" s="2" t="s">
        <v>11</v>
      </c>
      <c r="H1113" s="2" t="s">
        <v>12</v>
      </c>
      <c r="I1113" s="2">
        <v>21</v>
      </c>
      <c r="J1113" s="2" t="str">
        <f>VLOOKUP(A1113,'Cor da Pele e Motivacao'!$A$2:$I$11399,6, FALSE)</f>
        <v>Branca</v>
      </c>
      <c r="K1113" s="2" t="str">
        <f>VLOOKUP(A1113,'Cor da Pele e Motivacao'!$A$2:$I$11399,8, FALSE)</f>
        <v>VIOLÊNCIA INTERPESSOAL</v>
      </c>
      <c r="L1113" s="2">
        <v>1</v>
      </c>
    </row>
    <row r="1114" spans="1:12" ht="15.75" customHeight="1" x14ac:dyDescent="0.25">
      <c r="A1114" t="str">
        <f>CONCATENATE(B1114,C1114,D1114,H1114,I1114,L1114)</f>
        <v>2032018HOMICIDIO391</v>
      </c>
      <c r="B1114" s="2">
        <v>20</v>
      </c>
      <c r="C1114" s="2">
        <v>3</v>
      </c>
      <c r="D1114" s="2">
        <v>2018</v>
      </c>
      <c r="E1114" s="2" t="s">
        <v>15</v>
      </c>
      <c r="F1114" s="2" t="s">
        <v>16</v>
      </c>
      <c r="G1114" s="2" t="s">
        <v>11</v>
      </c>
      <c r="H1114" s="2" t="s">
        <v>12</v>
      </c>
      <c r="I1114" s="2">
        <v>39</v>
      </c>
      <c r="J1114" s="2" t="str">
        <f>VLOOKUP(A1114,'Cor da Pele e Motivacao'!$A$2:$I$11399,6, FALSE)</f>
        <v>Parda</v>
      </c>
      <c r="K1114" s="2" t="str">
        <f>VLOOKUP(A1114,'Cor da Pele e Motivacao'!$A$2:$I$11399,8, FALSE)</f>
        <v>VIOLÊNCIA INTERPESSOAL</v>
      </c>
      <c r="L1114" s="2">
        <v>1</v>
      </c>
    </row>
    <row r="1115" spans="1:12" ht="15.75" customHeight="1" x14ac:dyDescent="0.25">
      <c r="A1115" t="str">
        <f>CONCATENATE(B1115,C1115,D1115,H1115,I1115,L1115)</f>
        <v>2032018HOMICIDIO421</v>
      </c>
      <c r="B1115" s="2">
        <v>20</v>
      </c>
      <c r="C1115" s="2">
        <v>3</v>
      </c>
      <c r="D1115" s="2">
        <v>2018</v>
      </c>
      <c r="E1115" s="2" t="s">
        <v>43</v>
      </c>
      <c r="F1115" s="2" t="s">
        <v>22</v>
      </c>
      <c r="G1115" s="2" t="s">
        <v>11</v>
      </c>
      <c r="H1115" s="2" t="s">
        <v>12</v>
      </c>
      <c r="I1115" s="2">
        <v>42</v>
      </c>
      <c r="J1115" s="2" t="str">
        <f>VLOOKUP(A1115,'Cor da Pele e Motivacao'!$A$2:$I$11399,6, FALSE)</f>
        <v>Parda</v>
      </c>
      <c r="K1115" s="2" t="str">
        <f>VLOOKUP(A1115,'Cor da Pele e Motivacao'!$A$2:$I$11399,8, FALSE)</f>
        <v>ATIVIDADES CRIMINAIS</v>
      </c>
      <c r="L1115" s="2">
        <v>1</v>
      </c>
    </row>
    <row r="1116" spans="1:12" ht="15.75" customHeight="1" x14ac:dyDescent="0.25">
      <c r="A1116" t="str">
        <f>CONCATENATE(B1116,C1116,D1116,H1116,I1116,L1116)</f>
        <v>2032018HOMICIDIO311</v>
      </c>
      <c r="B1116" s="2">
        <v>20</v>
      </c>
      <c r="C1116" s="2">
        <v>3</v>
      </c>
      <c r="D1116" s="2">
        <v>2018</v>
      </c>
      <c r="E1116" s="2" t="s">
        <v>19</v>
      </c>
      <c r="F1116" s="2" t="s">
        <v>14</v>
      </c>
      <c r="G1116" s="2" t="s">
        <v>11</v>
      </c>
      <c r="H1116" s="2" t="s">
        <v>12</v>
      </c>
      <c r="I1116" s="2">
        <v>31</v>
      </c>
      <c r="J1116" s="2" t="str">
        <f>VLOOKUP(A1116,'Cor da Pele e Motivacao'!$A$2:$I$11399,6, FALSE)</f>
        <v>Parda</v>
      </c>
      <c r="K1116" s="2" t="str">
        <f>VLOOKUP(A1116,'Cor da Pele e Motivacao'!$A$2:$I$11399,8, FALSE)</f>
        <v>A DEFINIR</v>
      </c>
      <c r="L1116" s="2">
        <v>1</v>
      </c>
    </row>
    <row r="1117" spans="1:12" ht="15.75" customHeight="1" x14ac:dyDescent="0.25">
      <c r="A1117" t="str">
        <f>CONCATENATE(B1117,C1117,D1117,H1117,I1117,L1117)</f>
        <v>2032018HOMICIDIO171</v>
      </c>
      <c r="B1117" s="2">
        <v>20</v>
      </c>
      <c r="C1117" s="2">
        <v>3</v>
      </c>
      <c r="D1117" s="2">
        <v>2018</v>
      </c>
      <c r="E1117" s="2" t="s">
        <v>125</v>
      </c>
      <c r="F1117" s="2" t="s">
        <v>22</v>
      </c>
      <c r="G1117" s="2" t="s">
        <v>11</v>
      </c>
      <c r="H1117" s="2" t="s">
        <v>12</v>
      </c>
      <c r="I1117" s="2">
        <v>17</v>
      </c>
      <c r="J1117" s="2" t="str">
        <f>VLOOKUP(A1117,'Cor da Pele e Motivacao'!$A$2:$I$11399,6, FALSE)</f>
        <v>Parda</v>
      </c>
      <c r="K1117" s="2" t="str">
        <f>VLOOKUP(A1117,'Cor da Pele e Motivacao'!$A$2:$I$11399,8, FALSE)</f>
        <v>ATIVIDADES CRIMINAIS</v>
      </c>
      <c r="L1117" s="2">
        <v>1</v>
      </c>
    </row>
    <row r="1118" spans="1:12" ht="15.75" customHeight="1" x14ac:dyDescent="0.25">
      <c r="A1118" t="str">
        <f>CONCATENATE(B1118,C1118,D1118,H1118,I1118,L1118)</f>
        <v>2032018HOMICIDIO161</v>
      </c>
      <c r="B1118" s="2">
        <v>20</v>
      </c>
      <c r="C1118" s="2">
        <v>3</v>
      </c>
      <c r="D1118" s="2">
        <v>2018</v>
      </c>
      <c r="E1118" s="2" t="s">
        <v>23</v>
      </c>
      <c r="F1118" s="2" t="s">
        <v>14</v>
      </c>
      <c r="G1118" s="2" t="s">
        <v>11</v>
      </c>
      <c r="H1118" s="2" t="s">
        <v>12</v>
      </c>
      <c r="I1118" s="2">
        <v>16</v>
      </c>
      <c r="J1118" s="2" t="str">
        <f>VLOOKUP(A1118,'Cor da Pele e Motivacao'!$A$2:$I$11399,6, FALSE)</f>
        <v>Parda</v>
      </c>
      <c r="K1118" s="2" t="str">
        <f>VLOOKUP(A1118,'Cor da Pele e Motivacao'!$A$2:$I$11399,8, FALSE)</f>
        <v>ATIVIDADES CRIMINAIS</v>
      </c>
      <c r="L1118" s="2">
        <v>1</v>
      </c>
    </row>
    <row r="1119" spans="1:12" ht="15.75" customHeight="1" x14ac:dyDescent="0.25">
      <c r="A1119" t="str">
        <f>CONCATENATE(B1119,C1119,D1119,H1119,I1119,L1119)</f>
        <v>2032018LATROCINIO741</v>
      </c>
      <c r="B1119" s="2">
        <v>20</v>
      </c>
      <c r="C1119" s="2">
        <v>3</v>
      </c>
      <c r="D1119" s="2">
        <v>2018</v>
      </c>
      <c r="E1119" s="2" t="s">
        <v>92</v>
      </c>
      <c r="F1119" s="2" t="s">
        <v>22</v>
      </c>
      <c r="G1119" s="2" t="s">
        <v>11</v>
      </c>
      <c r="H1119" s="2" t="s">
        <v>33</v>
      </c>
      <c r="I1119" s="2">
        <v>74</v>
      </c>
      <c r="J1119" s="2" t="str">
        <f>VLOOKUP(A1119,'Cor da Pele e Motivacao'!$A$2:$I$11399,6, FALSE)</f>
        <v>Negra</v>
      </c>
      <c r="K1119" s="2" t="str">
        <f>VLOOKUP(A1119,'Cor da Pele e Motivacao'!$A$2:$I$11399,8, FALSE)</f>
        <v>PATRIMÔNIO</v>
      </c>
      <c r="L1119" s="2">
        <v>1</v>
      </c>
    </row>
    <row r="1120" spans="1:12" ht="15.75" customHeight="1" x14ac:dyDescent="0.25">
      <c r="A1120" t="str">
        <f>CONCATENATE(B1120,C1120,D1120,H1120,I1120,L1120)</f>
        <v>2032018HOMICIDIO221</v>
      </c>
      <c r="B1120" s="2">
        <v>20</v>
      </c>
      <c r="C1120" s="2">
        <v>3</v>
      </c>
      <c r="D1120" s="2">
        <v>2018</v>
      </c>
      <c r="E1120" s="2" t="s">
        <v>25</v>
      </c>
      <c r="F1120" s="2" t="s">
        <v>25</v>
      </c>
      <c r="G1120" s="2" t="s">
        <v>11</v>
      </c>
      <c r="H1120" s="2" t="s">
        <v>12</v>
      </c>
      <c r="I1120" s="2">
        <v>22</v>
      </c>
      <c r="J1120" s="2" t="str">
        <f>VLOOKUP(A1120,'Cor da Pele e Motivacao'!$A$2:$I$11399,6, FALSE)</f>
        <v>Parda</v>
      </c>
      <c r="K1120" s="2" t="str">
        <f>VLOOKUP(A1120,'Cor da Pele e Motivacao'!$A$2:$I$11399,8, FALSE)</f>
        <v>ATIVIDADES CRIMINAIS</v>
      </c>
      <c r="L1120" s="2">
        <v>1</v>
      </c>
    </row>
    <row r="1121" spans="1:12" ht="15.75" customHeight="1" x14ac:dyDescent="0.25">
      <c r="A1121" t="str">
        <f>CONCATENATE(B1121,C1121,D1121,H1121,I1121,L1121)</f>
        <v>2032018HOMICIDIO331</v>
      </c>
      <c r="B1121" s="2">
        <v>20</v>
      </c>
      <c r="C1121" s="2">
        <v>3</v>
      </c>
      <c r="D1121" s="2">
        <v>2018</v>
      </c>
      <c r="E1121" s="2" t="s">
        <v>120</v>
      </c>
      <c r="F1121" s="2" t="s">
        <v>16</v>
      </c>
      <c r="G1121" s="2" t="s">
        <v>11</v>
      </c>
      <c r="H1121" s="2" t="s">
        <v>12</v>
      </c>
      <c r="I1121" s="2">
        <v>33</v>
      </c>
      <c r="J1121" s="2" t="str">
        <f>VLOOKUP(A1121,'Cor da Pele e Motivacao'!$A$2:$I$11399,6, FALSE)</f>
        <v>Parda</v>
      </c>
      <c r="K1121" s="2" t="str">
        <f>VLOOKUP(A1121,'Cor da Pele e Motivacao'!$A$2:$I$11399,8, FALSE)</f>
        <v>ATIVIDADES CRIMINAIS</v>
      </c>
      <c r="L1121" s="2">
        <v>1</v>
      </c>
    </row>
    <row r="1122" spans="1:12" ht="15.75" customHeight="1" x14ac:dyDescent="0.25">
      <c r="A1122" t="str">
        <f>CONCATENATE(B1122,C1122,D1122,H1122,I1122,L1122)</f>
        <v>2032018HOMICIDIO151</v>
      </c>
      <c r="B1122" s="2">
        <v>20</v>
      </c>
      <c r="C1122" s="2">
        <v>3</v>
      </c>
      <c r="D1122" s="2">
        <v>2018</v>
      </c>
      <c r="E1122" s="2" t="s">
        <v>119</v>
      </c>
      <c r="F1122" s="2" t="s">
        <v>16</v>
      </c>
      <c r="G1122" s="2" t="s">
        <v>11</v>
      </c>
      <c r="H1122" s="2" t="s">
        <v>12</v>
      </c>
      <c r="I1122" s="2">
        <v>15</v>
      </c>
      <c r="J1122" s="2" t="str">
        <f>VLOOKUP(A1122,'Cor da Pele e Motivacao'!$A$2:$I$11399,6, FALSE)</f>
        <v>Parda</v>
      </c>
      <c r="K1122" s="2" t="str">
        <f>VLOOKUP(A1122,'Cor da Pele e Motivacao'!$A$2:$I$11399,8, FALSE)</f>
        <v>ATIVIDADES CRIMINAIS</v>
      </c>
      <c r="L1122" s="2">
        <v>1</v>
      </c>
    </row>
    <row r="1123" spans="1:12" ht="15.75" customHeight="1" x14ac:dyDescent="0.25">
      <c r="A1123" t="str">
        <f>CONCATENATE(B1123,C1123,D1123,H1123,I1123,L1123)</f>
        <v>2132018HOMICIDIO611</v>
      </c>
      <c r="B1123" s="2">
        <v>21</v>
      </c>
      <c r="C1123" s="2">
        <v>3</v>
      </c>
      <c r="D1123" s="2">
        <v>2018</v>
      </c>
      <c r="E1123" s="2" t="s">
        <v>147</v>
      </c>
      <c r="F1123" s="2" t="s">
        <v>16</v>
      </c>
      <c r="G1123" s="2" t="s">
        <v>11</v>
      </c>
      <c r="H1123" s="2" t="s">
        <v>12</v>
      </c>
      <c r="I1123" s="2">
        <v>61</v>
      </c>
      <c r="J1123" s="2" t="str">
        <f>VLOOKUP(A1123,'Cor da Pele e Motivacao'!$A$2:$I$11399,6, FALSE)</f>
        <v>Negra</v>
      </c>
      <c r="K1123" s="2" t="str">
        <f>VLOOKUP(A1123,'Cor da Pele e Motivacao'!$A$2:$I$11399,8, FALSE)</f>
        <v>ATIVIDADES CRIMINAIS</v>
      </c>
      <c r="L1123" s="2">
        <v>1</v>
      </c>
    </row>
    <row r="1124" spans="1:12" ht="15.75" customHeight="1" x14ac:dyDescent="0.25">
      <c r="A1124" t="str">
        <f>CONCATENATE(B1124,C1124,D1124,H1124,I1124,L1124)</f>
        <v>2132018HOMICIDIO411</v>
      </c>
      <c r="B1124" s="2">
        <v>21</v>
      </c>
      <c r="C1124" s="2">
        <v>3</v>
      </c>
      <c r="D1124" s="2">
        <v>2018</v>
      </c>
      <c r="E1124" s="2" t="s">
        <v>99</v>
      </c>
      <c r="F1124" s="2" t="s">
        <v>16</v>
      </c>
      <c r="G1124" s="2" t="s">
        <v>28</v>
      </c>
      <c r="H1124" s="2" t="s">
        <v>12</v>
      </c>
      <c r="I1124" s="2">
        <v>41</v>
      </c>
      <c r="J1124" s="2" t="str">
        <f>VLOOKUP(A1124,'Cor da Pele e Motivacao'!$A$2:$I$11399,6, FALSE)</f>
        <v>Parda</v>
      </c>
      <c r="K1124" s="2" t="str">
        <f>VLOOKUP(A1124,'Cor da Pele e Motivacao'!$A$2:$I$11399,8, FALSE)</f>
        <v>VIOLÊNCIA INTERPESSOAL</v>
      </c>
      <c r="L1124" s="2">
        <v>1</v>
      </c>
    </row>
    <row r="1125" spans="1:12" ht="15.75" customHeight="1" x14ac:dyDescent="0.25">
      <c r="A1125" t="str">
        <f>CONCATENATE(B1125,C1125,D1125,H1125,I1125,L1125)</f>
        <v>2132018HOMICIDIO341</v>
      </c>
      <c r="B1125" s="2">
        <v>21</v>
      </c>
      <c r="C1125" s="2">
        <v>3</v>
      </c>
      <c r="D1125" s="2">
        <v>2018</v>
      </c>
      <c r="E1125" s="2" t="s">
        <v>99</v>
      </c>
      <c r="F1125" s="2" t="s">
        <v>16</v>
      </c>
      <c r="G1125" s="2" t="s">
        <v>11</v>
      </c>
      <c r="H1125" s="2" t="s">
        <v>12</v>
      </c>
      <c r="I1125" s="2">
        <v>34</v>
      </c>
      <c r="J1125" s="2" t="str">
        <f>VLOOKUP(A1125,'Cor da Pele e Motivacao'!$A$2:$I$11399,6, FALSE)</f>
        <v>Negra</v>
      </c>
      <c r="K1125" s="2" t="str">
        <f>VLOOKUP(A1125,'Cor da Pele e Motivacao'!$A$2:$I$11399,8, FALSE)</f>
        <v>A DEFINIR</v>
      </c>
      <c r="L1125" s="2">
        <v>1</v>
      </c>
    </row>
    <row r="1126" spans="1:12" ht="15.75" customHeight="1" x14ac:dyDescent="0.25">
      <c r="A1126" t="str">
        <f>CONCATENATE(B1126,C1126,D1126,H1126,I1126,L1126)</f>
        <v>2132018HOMICIDIO351</v>
      </c>
      <c r="B1126" s="2">
        <v>21</v>
      </c>
      <c r="C1126" s="2">
        <v>3</v>
      </c>
      <c r="D1126" s="2">
        <v>2018</v>
      </c>
      <c r="E1126" s="2" t="s">
        <v>41</v>
      </c>
      <c r="F1126" s="2" t="s">
        <v>22</v>
      </c>
      <c r="G1126" s="2" t="s">
        <v>11</v>
      </c>
      <c r="H1126" s="2" t="s">
        <v>12</v>
      </c>
      <c r="I1126" s="2">
        <v>35</v>
      </c>
      <c r="J1126" s="2" t="str">
        <f>VLOOKUP(A1126,'Cor da Pele e Motivacao'!$A$2:$I$11399,6, FALSE)</f>
        <v>Parda</v>
      </c>
      <c r="K1126" s="2" t="str">
        <f>VLOOKUP(A1126,'Cor da Pele e Motivacao'!$A$2:$I$11399,8, FALSE)</f>
        <v>EXCLUDENTE DE ILICITUDE</v>
      </c>
      <c r="L1126" s="2">
        <v>1</v>
      </c>
    </row>
    <row r="1127" spans="1:12" ht="15.75" customHeight="1" x14ac:dyDescent="0.25">
      <c r="A1127" t="str">
        <f>CONCATENATE(B1127,C1127,D1127,H1127,I1127,L1127)</f>
        <v>2132018HOMICIDIO221</v>
      </c>
      <c r="B1127" s="2">
        <v>21</v>
      </c>
      <c r="C1127" s="2">
        <v>3</v>
      </c>
      <c r="D1127" s="2">
        <v>2018</v>
      </c>
      <c r="E1127" s="2" t="s">
        <v>19</v>
      </c>
      <c r="F1127" s="2" t="s">
        <v>14</v>
      </c>
      <c r="G1127" s="2" t="s">
        <v>11</v>
      </c>
      <c r="H1127" s="2" t="s">
        <v>12</v>
      </c>
      <c r="I1127" s="2">
        <v>22</v>
      </c>
      <c r="J1127" s="2" t="str">
        <f>VLOOKUP(A1127,'Cor da Pele e Motivacao'!$A$2:$I$11399,6, FALSE)</f>
        <v>Parda</v>
      </c>
      <c r="K1127" s="2" t="str">
        <f>VLOOKUP(A1127,'Cor da Pele e Motivacao'!$A$2:$I$11399,8, FALSE)</f>
        <v>ATIVIDADES CRIMINAIS</v>
      </c>
      <c r="L1127" s="2">
        <v>1</v>
      </c>
    </row>
    <row r="1128" spans="1:12" ht="15.75" customHeight="1" x14ac:dyDescent="0.25">
      <c r="A1128" t="str">
        <f>CONCATENATE(B1128,C1128,D1128,H1128,I1128,L1128)</f>
        <v>2132018HOMICIDIO411</v>
      </c>
      <c r="B1128" s="2">
        <v>21</v>
      </c>
      <c r="C1128" s="2">
        <v>3</v>
      </c>
      <c r="D1128" s="2">
        <v>2018</v>
      </c>
      <c r="E1128" s="2" t="s">
        <v>21</v>
      </c>
      <c r="F1128" s="2" t="s">
        <v>22</v>
      </c>
      <c r="G1128" s="2" t="s">
        <v>11</v>
      </c>
      <c r="H1128" s="2" t="s">
        <v>12</v>
      </c>
      <c r="I1128" s="2">
        <v>41</v>
      </c>
      <c r="J1128" s="2" t="str">
        <f>VLOOKUP(A1128,'Cor da Pele e Motivacao'!$A$2:$I$11399,6, FALSE)</f>
        <v>Parda</v>
      </c>
      <c r="K1128" s="2" t="str">
        <f>VLOOKUP(A1128,'Cor da Pele e Motivacao'!$A$2:$I$11399,8, FALSE)</f>
        <v>VIOLÊNCIA INTERPESSOAL</v>
      </c>
      <c r="L1128" s="2">
        <v>1</v>
      </c>
    </row>
    <row r="1129" spans="1:12" ht="15.75" customHeight="1" x14ac:dyDescent="0.25">
      <c r="A1129" t="str">
        <f>CONCATENATE(B1129,C1129,D1129,H1129,I1129,L1129)</f>
        <v>2132018HOMICIDIO271</v>
      </c>
      <c r="B1129" s="2">
        <v>21</v>
      </c>
      <c r="C1129" s="2">
        <v>3</v>
      </c>
      <c r="D1129" s="2">
        <v>2018</v>
      </c>
      <c r="E1129" s="2" t="s">
        <v>24</v>
      </c>
      <c r="F1129" s="2" t="s">
        <v>10</v>
      </c>
      <c r="G1129" s="2" t="s">
        <v>11</v>
      </c>
      <c r="H1129" s="2" t="s">
        <v>12</v>
      </c>
      <c r="I1129" s="2">
        <v>27</v>
      </c>
      <c r="J1129" s="2" t="str">
        <f>VLOOKUP(A1129,'Cor da Pele e Motivacao'!$A$2:$I$11399,6, FALSE)</f>
        <v>Parda</v>
      </c>
      <c r="K1129" s="2" t="str">
        <f>VLOOKUP(A1129,'Cor da Pele e Motivacao'!$A$2:$I$11399,8, FALSE)</f>
        <v>ATIVIDADES CRIMINAIS</v>
      </c>
      <c r="L1129" s="2">
        <v>1</v>
      </c>
    </row>
    <row r="1130" spans="1:12" ht="15.75" customHeight="1" x14ac:dyDescent="0.25">
      <c r="A1130" t="str">
        <f>CONCATENATE(B1130,C1130,D1130,H1130,I1130,L1130)</f>
        <v>2132018HOMICIDIO341</v>
      </c>
      <c r="B1130" s="2">
        <v>21</v>
      </c>
      <c r="C1130" s="2">
        <v>3</v>
      </c>
      <c r="D1130" s="2">
        <v>2018</v>
      </c>
      <c r="E1130" s="2" t="s">
        <v>25</v>
      </c>
      <c r="F1130" s="2" t="s">
        <v>25</v>
      </c>
      <c r="G1130" s="2" t="s">
        <v>11</v>
      </c>
      <c r="H1130" s="2" t="s">
        <v>12</v>
      </c>
      <c r="I1130" s="2">
        <v>34</v>
      </c>
      <c r="J1130" s="2" t="str">
        <f>VLOOKUP(A1130,'Cor da Pele e Motivacao'!$A$2:$I$11399,6, FALSE)</f>
        <v>Negra</v>
      </c>
      <c r="K1130" s="2" t="str">
        <f>VLOOKUP(A1130,'Cor da Pele e Motivacao'!$A$2:$I$11399,8, FALSE)</f>
        <v>A DEFINIR</v>
      </c>
      <c r="L1130" s="2">
        <v>1</v>
      </c>
    </row>
    <row r="1131" spans="1:12" ht="15.75" customHeight="1" x14ac:dyDescent="0.25">
      <c r="A1131" t="str">
        <f>CONCATENATE(B1131,C1131,D1131,H1131,I1131,L1131)</f>
        <v>2132018HOMICIDIO291</v>
      </c>
      <c r="B1131" s="2">
        <v>21</v>
      </c>
      <c r="C1131" s="2">
        <v>3</v>
      </c>
      <c r="D1131" s="2">
        <v>2018</v>
      </c>
      <c r="E1131" s="2" t="s">
        <v>38</v>
      </c>
      <c r="F1131" s="2" t="s">
        <v>22</v>
      </c>
      <c r="G1131" s="2" t="s">
        <v>11</v>
      </c>
      <c r="H1131" s="2" t="s">
        <v>12</v>
      </c>
      <c r="I1131" s="2">
        <v>29</v>
      </c>
      <c r="J1131" s="2" t="str">
        <f>VLOOKUP(A1131,'Cor da Pele e Motivacao'!$A$2:$I$11399,6, FALSE)</f>
        <v>Parda</v>
      </c>
      <c r="K1131" s="2" t="str">
        <f>VLOOKUP(A1131,'Cor da Pele e Motivacao'!$A$2:$I$11399,8, FALSE)</f>
        <v>ATIVIDADES CRIMINAIS</v>
      </c>
      <c r="L1131" s="2">
        <v>1</v>
      </c>
    </row>
    <row r="1132" spans="1:12" ht="15.75" customHeight="1" x14ac:dyDescent="0.25">
      <c r="A1132" t="str">
        <f>CONCATENATE(B1132,C1132,D1132,H1132,I1132,L1132)</f>
        <v>2132018HOMICIDIO611</v>
      </c>
      <c r="B1132" s="2">
        <v>21</v>
      </c>
      <c r="C1132" s="2">
        <v>3</v>
      </c>
      <c r="D1132" s="2">
        <v>2018</v>
      </c>
      <c r="E1132" s="2" t="s">
        <v>38</v>
      </c>
      <c r="F1132" s="2" t="s">
        <v>22</v>
      </c>
      <c r="G1132" s="2" t="s">
        <v>11</v>
      </c>
      <c r="H1132" s="2" t="s">
        <v>12</v>
      </c>
      <c r="I1132" s="2">
        <v>61</v>
      </c>
      <c r="J1132" s="2" t="str">
        <f>VLOOKUP(A1132,'Cor da Pele e Motivacao'!$A$2:$I$11399,6, FALSE)</f>
        <v>Negra</v>
      </c>
      <c r="K1132" s="2" t="str">
        <f>VLOOKUP(A1132,'Cor da Pele e Motivacao'!$A$2:$I$11399,8, FALSE)</f>
        <v>ATIVIDADES CRIMINAIS</v>
      </c>
      <c r="L1132" s="2">
        <v>1</v>
      </c>
    </row>
    <row r="1133" spans="1:12" ht="15.75" customHeight="1" x14ac:dyDescent="0.25">
      <c r="A1133" t="str">
        <f>CONCATENATE(B1133,C1133,D1133,H1133,I1133,L1133)</f>
        <v>2232018HOMICIDIO251</v>
      </c>
      <c r="B1133" s="2">
        <v>22</v>
      </c>
      <c r="C1133" s="2">
        <v>3</v>
      </c>
      <c r="D1133" s="2">
        <v>2018</v>
      </c>
      <c r="E1133" s="2" t="s">
        <v>39</v>
      </c>
      <c r="F1133" s="2" t="s">
        <v>22</v>
      </c>
      <c r="G1133" s="2" t="s">
        <v>11</v>
      </c>
      <c r="H1133" s="2" t="s">
        <v>12</v>
      </c>
      <c r="I1133" s="2">
        <v>25</v>
      </c>
      <c r="J1133" s="2" t="str">
        <f>VLOOKUP(A1133,'Cor da Pele e Motivacao'!$A$2:$I$11399,6, FALSE)</f>
        <v>Parda</v>
      </c>
      <c r="K1133" s="2" t="str">
        <f>VLOOKUP(A1133,'Cor da Pele e Motivacao'!$A$2:$I$11399,8, FALSE)</f>
        <v>ATIVIDADES CRIMINAIS</v>
      </c>
      <c r="L1133" s="2">
        <v>1</v>
      </c>
    </row>
    <row r="1134" spans="1:12" ht="15.75" customHeight="1" x14ac:dyDescent="0.25">
      <c r="A1134" t="str">
        <f>CONCATENATE(B1134,C1134,D1134,H1134,I1134,L1134)</f>
        <v>2232018HOMICIDIO311</v>
      </c>
      <c r="B1134" s="2">
        <v>22</v>
      </c>
      <c r="C1134" s="2">
        <v>3</v>
      </c>
      <c r="D1134" s="2">
        <v>2018</v>
      </c>
      <c r="E1134" s="2" t="s">
        <v>53</v>
      </c>
      <c r="F1134" s="2" t="s">
        <v>10</v>
      </c>
      <c r="G1134" s="2" t="s">
        <v>11</v>
      </c>
      <c r="H1134" s="2" t="s">
        <v>12</v>
      </c>
      <c r="I1134" s="2">
        <v>31</v>
      </c>
      <c r="J1134" s="2" t="str">
        <f>VLOOKUP(A1134,'Cor da Pele e Motivacao'!$A$2:$I$11399,6, FALSE)</f>
        <v>Parda</v>
      </c>
      <c r="K1134" s="2" t="str">
        <f>VLOOKUP(A1134,'Cor da Pele e Motivacao'!$A$2:$I$11399,8, FALSE)</f>
        <v>ATIVIDADES CRIMINAIS</v>
      </c>
      <c r="L1134" s="2">
        <v>1</v>
      </c>
    </row>
    <row r="1135" spans="1:12" ht="15.75" customHeight="1" x14ac:dyDescent="0.25">
      <c r="A1135" t="str">
        <f>CONCATENATE(B1135,C1135,D1135,H1135,I1135,L1135)</f>
        <v>2232018HOMICIDIO381</v>
      </c>
      <c r="B1135" s="2">
        <v>22</v>
      </c>
      <c r="C1135" s="2">
        <v>3</v>
      </c>
      <c r="D1135" s="2">
        <v>2018</v>
      </c>
      <c r="E1135" s="2" t="s">
        <v>80</v>
      </c>
      <c r="F1135" s="2" t="s">
        <v>14</v>
      </c>
      <c r="G1135" s="2" t="s">
        <v>11</v>
      </c>
      <c r="H1135" s="2" t="s">
        <v>12</v>
      </c>
      <c r="I1135" s="2">
        <v>38</v>
      </c>
      <c r="J1135" s="2" t="str">
        <f>VLOOKUP(A1135,'Cor da Pele e Motivacao'!$A$2:$I$11399,6, FALSE)</f>
        <v>Parda</v>
      </c>
      <c r="K1135" s="2" t="str">
        <f>VLOOKUP(A1135,'Cor da Pele e Motivacao'!$A$2:$I$11399,8, FALSE)</f>
        <v>VIOLÊNCIA INTERPESSOAL</v>
      </c>
      <c r="L1135" s="2">
        <v>1</v>
      </c>
    </row>
    <row r="1136" spans="1:12" ht="15.75" customHeight="1" x14ac:dyDescent="0.25">
      <c r="A1136" t="str">
        <f>CONCATENATE(B1136,C1136,D1136,H1136,I1136,L1136)</f>
        <v>2232018HOMICIDIO361</v>
      </c>
      <c r="B1136" s="2">
        <v>22</v>
      </c>
      <c r="C1136" s="2">
        <v>3</v>
      </c>
      <c r="D1136" s="2">
        <v>2018</v>
      </c>
      <c r="E1136" s="2" t="s">
        <v>87</v>
      </c>
      <c r="F1136" s="2" t="s">
        <v>16</v>
      </c>
      <c r="G1136" s="2" t="s">
        <v>11</v>
      </c>
      <c r="H1136" s="2" t="s">
        <v>12</v>
      </c>
      <c r="I1136" s="2">
        <v>36</v>
      </c>
      <c r="J1136" s="2" t="str">
        <f>VLOOKUP(A1136,'Cor da Pele e Motivacao'!$A$2:$I$11399,6, FALSE)</f>
        <v>Parda</v>
      </c>
      <c r="K1136" s="2" t="str">
        <f>VLOOKUP(A1136,'Cor da Pele e Motivacao'!$A$2:$I$11399,8, FALSE)</f>
        <v>ATIVIDADES CRIMINAIS</v>
      </c>
      <c r="L1136" s="2">
        <v>1</v>
      </c>
    </row>
    <row r="1137" spans="1:12" ht="15.75" customHeight="1" x14ac:dyDescent="0.25">
      <c r="A1137" t="str">
        <f>CONCATENATE(B1137,C1137,D1137,H1137,I1137,L1137)</f>
        <v>2232018HOMICIDIO471</v>
      </c>
      <c r="B1137" s="2">
        <v>22</v>
      </c>
      <c r="C1137" s="2">
        <v>3</v>
      </c>
      <c r="D1137" s="2">
        <v>2018</v>
      </c>
      <c r="E1137" s="2" t="s">
        <v>158</v>
      </c>
      <c r="F1137" s="2" t="s">
        <v>16</v>
      </c>
      <c r="G1137" s="2" t="s">
        <v>11</v>
      </c>
      <c r="H1137" s="2" t="s">
        <v>12</v>
      </c>
      <c r="I1137" s="2">
        <v>47</v>
      </c>
      <c r="J1137" s="2" t="str">
        <f>VLOOKUP(A1137,'Cor da Pele e Motivacao'!$A$2:$I$11399,6, FALSE)</f>
        <v>Branca</v>
      </c>
      <c r="K1137" s="2" t="str">
        <f>VLOOKUP(A1137,'Cor da Pele e Motivacao'!$A$2:$I$11399,8, FALSE)</f>
        <v>ATIVIDADES CRIMINAIS</v>
      </c>
      <c r="L1137" s="2">
        <v>1</v>
      </c>
    </row>
    <row r="1138" spans="1:12" ht="15.75" customHeight="1" x14ac:dyDescent="0.25">
      <c r="A1138" t="str">
        <f>CONCATENATE(B1138,C1138,D1138,H1138,I1138,L1138)</f>
        <v>2232018HOMICIDIO261</v>
      </c>
      <c r="B1138" s="2">
        <v>22</v>
      </c>
      <c r="C1138" s="2">
        <v>3</v>
      </c>
      <c r="D1138" s="2">
        <v>2018</v>
      </c>
      <c r="E1138" s="2" t="s">
        <v>36</v>
      </c>
      <c r="F1138" s="2" t="s">
        <v>14</v>
      </c>
      <c r="G1138" s="2" t="s">
        <v>28</v>
      </c>
      <c r="H1138" s="2" t="s">
        <v>12</v>
      </c>
      <c r="I1138" s="2">
        <v>26</v>
      </c>
      <c r="J1138" s="2" t="str">
        <f>VLOOKUP(A1138,'Cor da Pele e Motivacao'!$A$2:$I$11399,6, FALSE)</f>
        <v>Parda</v>
      </c>
      <c r="K1138" s="2" t="str">
        <f>VLOOKUP(A1138,'Cor da Pele e Motivacao'!$A$2:$I$11399,8, FALSE)</f>
        <v>A DEFINIR</v>
      </c>
      <c r="L1138" s="2">
        <v>1</v>
      </c>
    </row>
    <row r="1139" spans="1:12" ht="15.75" customHeight="1" x14ac:dyDescent="0.25">
      <c r="A1139" t="str">
        <f>CONCATENATE(B1139,C1139,D1139,H1139,I1139,L1139)</f>
        <v>2232018HOMICIDIO251</v>
      </c>
      <c r="B1139" s="2">
        <v>22</v>
      </c>
      <c r="C1139" s="2">
        <v>3</v>
      </c>
      <c r="D1139" s="2">
        <v>2018</v>
      </c>
      <c r="E1139" s="2" t="s">
        <v>36</v>
      </c>
      <c r="F1139" s="2" t="s">
        <v>14</v>
      </c>
      <c r="G1139" s="2" t="s">
        <v>11</v>
      </c>
      <c r="H1139" s="2" t="s">
        <v>12</v>
      </c>
      <c r="I1139" s="2">
        <v>25</v>
      </c>
      <c r="J1139" s="2" t="str">
        <f>VLOOKUP(A1139,'Cor da Pele e Motivacao'!$A$2:$I$11399,6, FALSE)</f>
        <v>Parda</v>
      </c>
      <c r="K1139" s="2" t="str">
        <f>VLOOKUP(A1139,'Cor da Pele e Motivacao'!$A$2:$I$11399,8, FALSE)</f>
        <v>ATIVIDADES CRIMINAIS</v>
      </c>
      <c r="L1139" s="2">
        <v>1</v>
      </c>
    </row>
    <row r="1140" spans="1:12" ht="15.75" customHeight="1" x14ac:dyDescent="0.25">
      <c r="A1140" t="str">
        <f>CONCATENATE(B1140,C1140,D1140,H1140,I1140,L1140)</f>
        <v>2232018HOMICIDIO291</v>
      </c>
      <c r="B1140" s="2">
        <v>22</v>
      </c>
      <c r="C1140" s="2">
        <v>3</v>
      </c>
      <c r="D1140" s="2">
        <v>2018</v>
      </c>
      <c r="E1140" s="2" t="s">
        <v>93</v>
      </c>
      <c r="F1140" s="2" t="s">
        <v>22</v>
      </c>
      <c r="G1140" s="2" t="s">
        <v>11</v>
      </c>
      <c r="H1140" s="2" t="s">
        <v>12</v>
      </c>
      <c r="I1140" s="2">
        <v>29</v>
      </c>
      <c r="J1140" s="2" t="str">
        <f>VLOOKUP(A1140,'Cor da Pele e Motivacao'!$A$2:$I$11399,6, FALSE)</f>
        <v>Parda</v>
      </c>
      <c r="K1140" s="2" t="str">
        <f>VLOOKUP(A1140,'Cor da Pele e Motivacao'!$A$2:$I$11399,8, FALSE)</f>
        <v>ATIVIDADES CRIMINAIS</v>
      </c>
      <c r="L1140" s="2">
        <v>1</v>
      </c>
    </row>
    <row r="1141" spans="1:12" ht="15.75" customHeight="1" x14ac:dyDescent="0.25">
      <c r="A1141" t="str">
        <f>CONCATENATE(B1141,C1141,D1141,H1141,I1141,L1141)</f>
        <v>2232018HOMICIDIO301</v>
      </c>
      <c r="B1141" s="2">
        <v>22</v>
      </c>
      <c r="C1141" s="2">
        <v>3</v>
      </c>
      <c r="D1141" s="2">
        <v>2018</v>
      </c>
      <c r="E1141" s="2" t="s">
        <v>93</v>
      </c>
      <c r="F1141" s="2" t="s">
        <v>22</v>
      </c>
      <c r="G1141" s="2" t="s">
        <v>11</v>
      </c>
      <c r="H1141" s="2" t="s">
        <v>12</v>
      </c>
      <c r="I1141" s="2">
        <v>30</v>
      </c>
      <c r="J1141" s="2" t="str">
        <f>VLOOKUP(A1141,'Cor da Pele e Motivacao'!$A$2:$I$11399,6, FALSE)</f>
        <v>Parda</v>
      </c>
      <c r="K1141" s="2" t="str">
        <f>VLOOKUP(A1141,'Cor da Pele e Motivacao'!$A$2:$I$11399,8, FALSE)</f>
        <v>ATIVIDADES CRIMINAIS</v>
      </c>
      <c r="L1141" s="2">
        <v>1</v>
      </c>
    </row>
    <row r="1142" spans="1:12" ht="15.75" customHeight="1" x14ac:dyDescent="0.25">
      <c r="A1142" t="str">
        <f>CONCATENATE(B1142,C1142,D1142,H1142,I1142,L1142)</f>
        <v>2232018HOMICIDIO211</v>
      </c>
      <c r="B1142" s="2">
        <v>22</v>
      </c>
      <c r="C1142" s="2">
        <v>3</v>
      </c>
      <c r="D1142" s="2">
        <v>2018</v>
      </c>
      <c r="E1142" s="2" t="s">
        <v>25</v>
      </c>
      <c r="F1142" s="2" t="s">
        <v>25</v>
      </c>
      <c r="G1142" s="2" t="s">
        <v>11</v>
      </c>
      <c r="H1142" s="2" t="s">
        <v>12</v>
      </c>
      <c r="I1142" s="2">
        <v>21</v>
      </c>
      <c r="J1142" s="2" t="str">
        <f>VLOOKUP(A1142,'Cor da Pele e Motivacao'!$A$2:$I$11399,6, FALSE)</f>
        <v>Parda</v>
      </c>
      <c r="K1142" s="2" t="str">
        <f>VLOOKUP(A1142,'Cor da Pele e Motivacao'!$A$2:$I$11399,8, FALSE)</f>
        <v>VIOLÊNCIA INTERPESSOAL</v>
      </c>
      <c r="L1142" s="2">
        <v>1</v>
      </c>
    </row>
    <row r="1143" spans="1:12" ht="15.75" customHeight="1" x14ac:dyDescent="0.25">
      <c r="A1143" t="str">
        <f>CONCATENATE(B1143,C1143,D1143,H1143,I1143,L1143)</f>
        <v>2232018HOMICIDIO351</v>
      </c>
      <c r="B1143" s="2">
        <v>22</v>
      </c>
      <c r="C1143" s="2">
        <v>3</v>
      </c>
      <c r="D1143" s="2">
        <v>2018</v>
      </c>
      <c r="E1143" s="2" t="s">
        <v>25</v>
      </c>
      <c r="F1143" s="2" t="s">
        <v>25</v>
      </c>
      <c r="G1143" s="2" t="s">
        <v>11</v>
      </c>
      <c r="H1143" s="2" t="s">
        <v>12</v>
      </c>
      <c r="I1143" s="2">
        <v>35</v>
      </c>
      <c r="J1143" s="2" t="str">
        <f>VLOOKUP(A1143,'Cor da Pele e Motivacao'!$A$2:$I$11399,6, FALSE)</f>
        <v>Parda</v>
      </c>
      <c r="K1143" s="2" t="str">
        <f>VLOOKUP(A1143,'Cor da Pele e Motivacao'!$A$2:$I$11399,8, FALSE)</f>
        <v>A DEFINIR</v>
      </c>
      <c r="L1143" s="2">
        <v>1</v>
      </c>
    </row>
    <row r="1144" spans="1:12" ht="15.75" customHeight="1" x14ac:dyDescent="0.25">
      <c r="A1144" t="str">
        <f>CONCATENATE(B1144,C1144,D1144,H1144,I1144,L1144)</f>
        <v>2332018HOMICIDIO211</v>
      </c>
      <c r="B1144" s="2">
        <v>23</v>
      </c>
      <c r="C1144" s="2">
        <v>3</v>
      </c>
      <c r="D1144" s="2">
        <v>2018</v>
      </c>
      <c r="E1144" s="2" t="s">
        <v>96</v>
      </c>
      <c r="F1144" s="2" t="s">
        <v>16</v>
      </c>
      <c r="G1144" s="2" t="s">
        <v>11</v>
      </c>
      <c r="H1144" s="2" t="s">
        <v>12</v>
      </c>
      <c r="I1144" s="2">
        <v>21</v>
      </c>
      <c r="J1144" s="2" t="str">
        <f>VLOOKUP(A1144,'Cor da Pele e Motivacao'!$A$2:$I$11399,6, FALSE)</f>
        <v>Parda</v>
      </c>
      <c r="K1144" s="2" t="str">
        <f>VLOOKUP(A1144,'Cor da Pele e Motivacao'!$A$2:$I$11399,8, FALSE)</f>
        <v>VIOLÊNCIA INTERPESSOAL</v>
      </c>
      <c r="L1144" s="2">
        <v>1</v>
      </c>
    </row>
    <row r="1145" spans="1:12" ht="15.75" customHeight="1" x14ac:dyDescent="0.25">
      <c r="A1145" t="str">
        <f>CONCATENATE(B1145,C1145,D1145,H1145,I1145,L1145)</f>
        <v>2332018HOMICIDIO231</v>
      </c>
      <c r="B1145" s="2">
        <v>23</v>
      </c>
      <c r="C1145" s="2">
        <v>3</v>
      </c>
      <c r="D1145" s="2">
        <v>2018</v>
      </c>
      <c r="E1145" s="2" t="s">
        <v>55</v>
      </c>
      <c r="F1145" s="2" t="s">
        <v>10</v>
      </c>
      <c r="G1145" s="2" t="s">
        <v>11</v>
      </c>
      <c r="H1145" s="2" t="s">
        <v>12</v>
      </c>
      <c r="I1145" s="2">
        <v>23</v>
      </c>
      <c r="J1145" s="2" t="str">
        <f>VLOOKUP(A1145,'Cor da Pele e Motivacao'!$A$2:$I$11399,6, FALSE)</f>
        <v>Parda</v>
      </c>
      <c r="K1145" s="2" t="str">
        <f>VLOOKUP(A1145,'Cor da Pele e Motivacao'!$A$2:$I$11399,8, FALSE)</f>
        <v>VIOLÊNCIA INTERPESSOAL</v>
      </c>
      <c r="L1145" s="2">
        <v>1</v>
      </c>
    </row>
    <row r="1146" spans="1:12" ht="15.75" customHeight="1" x14ac:dyDescent="0.25">
      <c r="A1146" t="str">
        <f>CONCATENATE(B1146,C1146,D1146,H1146,I1146,L1146)</f>
        <v>2332018HOMICIDIO251</v>
      </c>
      <c r="B1146" s="2">
        <v>23</v>
      </c>
      <c r="C1146" s="2">
        <v>3</v>
      </c>
      <c r="D1146" s="2">
        <v>2018</v>
      </c>
      <c r="E1146" s="2" t="s">
        <v>40</v>
      </c>
      <c r="F1146" s="2" t="s">
        <v>16</v>
      </c>
      <c r="G1146" s="2" t="s">
        <v>11</v>
      </c>
      <c r="H1146" s="2" t="s">
        <v>12</v>
      </c>
      <c r="I1146" s="2">
        <v>25</v>
      </c>
      <c r="J1146" s="2" t="str">
        <f>VLOOKUP(A1146,'Cor da Pele e Motivacao'!$A$2:$I$11399,6, FALSE)</f>
        <v>Parda</v>
      </c>
      <c r="K1146" s="2" t="str">
        <f>VLOOKUP(A1146,'Cor da Pele e Motivacao'!$A$2:$I$11399,8, FALSE)</f>
        <v>VIOLÊNCIA INTERPESSOAL</v>
      </c>
      <c r="L1146" s="2">
        <v>1</v>
      </c>
    </row>
    <row r="1147" spans="1:12" ht="15.75" customHeight="1" x14ac:dyDescent="0.25">
      <c r="A1147" t="str">
        <f>CONCATENATE(B1147,C1147,D1147,H1147,I1147,L1147)</f>
        <v>2332018HOMICIDIO241</v>
      </c>
      <c r="B1147" s="2">
        <v>23</v>
      </c>
      <c r="C1147" s="2">
        <v>3</v>
      </c>
      <c r="D1147" s="2">
        <v>2018</v>
      </c>
      <c r="E1147" s="2" t="s">
        <v>13</v>
      </c>
      <c r="F1147" s="2" t="s">
        <v>14</v>
      </c>
      <c r="G1147" s="2" t="s">
        <v>11</v>
      </c>
      <c r="H1147" s="2" t="s">
        <v>12</v>
      </c>
      <c r="I1147" s="2">
        <v>24</v>
      </c>
      <c r="J1147" s="2" t="str">
        <f>VLOOKUP(A1147,'Cor da Pele e Motivacao'!$A$2:$I$11399,6, FALSE)</f>
        <v>Parda</v>
      </c>
      <c r="K1147" s="2" t="str">
        <f>VLOOKUP(A1147,'Cor da Pele e Motivacao'!$A$2:$I$11399,8, FALSE)</f>
        <v>ATIVIDADES CRIMINAIS</v>
      </c>
      <c r="L1147" s="2">
        <v>1</v>
      </c>
    </row>
    <row r="1148" spans="1:12" ht="15.75" customHeight="1" x14ac:dyDescent="0.25">
      <c r="A1148" t="str">
        <f>CONCATENATE(B1148,C1148,D1148,H1148,I1148,L1148)</f>
        <v>2332018HOMICIDIO341</v>
      </c>
      <c r="B1148" s="2">
        <v>23</v>
      </c>
      <c r="C1148" s="2">
        <v>3</v>
      </c>
      <c r="D1148" s="2">
        <v>2018</v>
      </c>
      <c r="E1148" s="2" t="s">
        <v>162</v>
      </c>
      <c r="F1148" s="2" t="s">
        <v>16</v>
      </c>
      <c r="G1148" s="2" t="s">
        <v>11</v>
      </c>
      <c r="H1148" s="2" t="s">
        <v>12</v>
      </c>
      <c r="I1148" s="2">
        <v>34</v>
      </c>
      <c r="J1148" s="2" t="str">
        <f>VLOOKUP(A1148,'Cor da Pele e Motivacao'!$A$2:$I$11399,6, FALSE)</f>
        <v>Parda</v>
      </c>
      <c r="K1148" s="2" t="str">
        <f>VLOOKUP(A1148,'Cor da Pele e Motivacao'!$A$2:$I$11399,8, FALSE)</f>
        <v>EXCLUDENTE DE ILICITUDE</v>
      </c>
      <c r="L1148" s="2">
        <v>1</v>
      </c>
    </row>
    <row r="1149" spans="1:12" ht="15.75" customHeight="1" x14ac:dyDescent="0.25">
      <c r="A1149" t="str">
        <f>CONCATENATE(B1149,C1149,D1149,H1149,I1149,L1149)</f>
        <v>2332018HOMICIDIO311</v>
      </c>
      <c r="B1149" s="2">
        <v>23</v>
      </c>
      <c r="C1149" s="2">
        <v>3</v>
      </c>
      <c r="D1149" s="2">
        <v>2018</v>
      </c>
      <c r="E1149" s="2" t="s">
        <v>34</v>
      </c>
      <c r="F1149" s="2" t="s">
        <v>14</v>
      </c>
      <c r="G1149" s="2" t="s">
        <v>11</v>
      </c>
      <c r="H1149" s="2" t="s">
        <v>12</v>
      </c>
      <c r="I1149" s="2">
        <v>31</v>
      </c>
      <c r="J1149" s="2" t="str">
        <f>VLOOKUP(A1149,'Cor da Pele e Motivacao'!$A$2:$I$11399,6, FALSE)</f>
        <v>Parda</v>
      </c>
      <c r="K1149" s="2" t="str">
        <f>VLOOKUP(A1149,'Cor da Pele e Motivacao'!$A$2:$I$11399,8, FALSE)</f>
        <v>A DEFINIR</v>
      </c>
      <c r="L1149" s="2">
        <v>1</v>
      </c>
    </row>
    <row r="1150" spans="1:12" ht="15.75" customHeight="1" x14ac:dyDescent="0.25">
      <c r="A1150" t="str">
        <f>CONCATENATE(B1150,C1150,D1150,H1150,I1150,L1150)</f>
        <v>2332018HOMICIDIO291</v>
      </c>
      <c r="B1150" s="2">
        <v>23</v>
      </c>
      <c r="C1150" s="2">
        <v>3</v>
      </c>
      <c r="D1150" s="2">
        <v>2018</v>
      </c>
      <c r="E1150" s="2" t="s">
        <v>20</v>
      </c>
      <c r="F1150" s="2" t="s">
        <v>14</v>
      </c>
      <c r="G1150" s="2" t="s">
        <v>11</v>
      </c>
      <c r="H1150" s="2" t="s">
        <v>12</v>
      </c>
      <c r="I1150" s="2">
        <v>29</v>
      </c>
      <c r="J1150" s="2" t="str">
        <f>VLOOKUP(A1150,'Cor da Pele e Motivacao'!$A$2:$I$11399,6, FALSE)</f>
        <v>Parda</v>
      </c>
      <c r="K1150" s="2" t="str">
        <f>VLOOKUP(A1150,'Cor da Pele e Motivacao'!$A$2:$I$11399,8, FALSE)</f>
        <v>VIOLÊNCIA INTERPESSOAL</v>
      </c>
      <c r="L1150" s="2">
        <v>1</v>
      </c>
    </row>
    <row r="1151" spans="1:12" ht="15.75" customHeight="1" x14ac:dyDescent="0.25">
      <c r="A1151" t="str">
        <f>CONCATENATE(B1151,C1151,D1151,H1151,I1151,L1151)</f>
        <v>2332018HOMICIDIO211</v>
      </c>
      <c r="B1151" s="2">
        <v>23</v>
      </c>
      <c r="C1151" s="2">
        <v>3</v>
      </c>
      <c r="D1151" s="2">
        <v>2018</v>
      </c>
      <c r="E1151" s="2" t="s">
        <v>104</v>
      </c>
      <c r="F1151" s="2" t="s">
        <v>22</v>
      </c>
      <c r="G1151" s="2" t="s">
        <v>11</v>
      </c>
      <c r="H1151" s="2" t="s">
        <v>12</v>
      </c>
      <c r="I1151" s="2">
        <v>21</v>
      </c>
      <c r="J1151" s="2" t="str">
        <f>VLOOKUP(A1151,'Cor da Pele e Motivacao'!$A$2:$I$11399,6, FALSE)</f>
        <v>Parda</v>
      </c>
      <c r="K1151" s="2" t="str">
        <f>VLOOKUP(A1151,'Cor da Pele e Motivacao'!$A$2:$I$11399,8, FALSE)</f>
        <v>VIOLÊNCIA INTERPESSOAL</v>
      </c>
      <c r="L1151" s="2">
        <v>1</v>
      </c>
    </row>
    <row r="1152" spans="1:12" ht="15.75" customHeight="1" x14ac:dyDescent="0.25">
      <c r="A1152" t="str">
        <f>CONCATENATE(B1152,C1152,D1152,H1152,I1152,L1152)</f>
        <v>2332018HOMICIDIO231</v>
      </c>
      <c r="B1152" s="2">
        <v>23</v>
      </c>
      <c r="C1152" s="2">
        <v>3</v>
      </c>
      <c r="D1152" s="2">
        <v>2018</v>
      </c>
      <c r="E1152" s="2" t="s">
        <v>163</v>
      </c>
      <c r="F1152" s="2" t="s">
        <v>16</v>
      </c>
      <c r="G1152" s="2" t="s">
        <v>11</v>
      </c>
      <c r="H1152" s="2" t="s">
        <v>12</v>
      </c>
      <c r="I1152" s="2">
        <v>23</v>
      </c>
      <c r="J1152" s="2" t="str">
        <f>VLOOKUP(A1152,'Cor da Pele e Motivacao'!$A$2:$I$11399,6, FALSE)</f>
        <v>Parda</v>
      </c>
      <c r="K1152" s="2" t="str">
        <f>VLOOKUP(A1152,'Cor da Pele e Motivacao'!$A$2:$I$11399,8, FALSE)</f>
        <v>VIOLÊNCIA INTERPESSOAL</v>
      </c>
      <c r="L1152" s="2">
        <v>1</v>
      </c>
    </row>
    <row r="1153" spans="1:12" ht="15.75" customHeight="1" x14ac:dyDescent="0.25">
      <c r="A1153" t="str">
        <f>CONCATENATE(B1153,C1153,D1153,H1153,I1153,L1153)</f>
        <v>2332018HOMICIDIO261</v>
      </c>
      <c r="B1153" s="2">
        <v>23</v>
      </c>
      <c r="C1153" s="2">
        <v>3</v>
      </c>
      <c r="D1153" s="2">
        <v>2018</v>
      </c>
      <c r="E1153" s="2" t="s">
        <v>25</v>
      </c>
      <c r="F1153" s="2" t="s">
        <v>25</v>
      </c>
      <c r="G1153" s="2" t="s">
        <v>11</v>
      </c>
      <c r="H1153" s="2" t="s">
        <v>12</v>
      </c>
      <c r="I1153" s="2">
        <v>26</v>
      </c>
      <c r="J1153" s="2" t="str">
        <f>VLOOKUP(A1153,'Cor da Pele e Motivacao'!$A$2:$I$11399,6, FALSE)</f>
        <v>Parda</v>
      </c>
      <c r="K1153" s="2" t="str">
        <f>VLOOKUP(A1153,'Cor da Pele e Motivacao'!$A$2:$I$11399,8, FALSE)</f>
        <v>ATIVIDADES CRIMINAIS</v>
      </c>
      <c r="L1153" s="2">
        <v>1</v>
      </c>
    </row>
    <row r="1154" spans="1:12" ht="15.75" customHeight="1" x14ac:dyDescent="0.25">
      <c r="A1154" t="str">
        <f>CONCATENATE(B1154,C1154,D1154,H1154,I1154,L1154)</f>
        <v>2332018HOMICIDIO361</v>
      </c>
      <c r="B1154" s="2">
        <v>23</v>
      </c>
      <c r="C1154" s="2">
        <v>3</v>
      </c>
      <c r="D1154" s="2">
        <v>2018</v>
      </c>
      <c r="E1154" s="2" t="s">
        <v>25</v>
      </c>
      <c r="F1154" s="2" t="s">
        <v>25</v>
      </c>
      <c r="G1154" s="2" t="s">
        <v>11</v>
      </c>
      <c r="H1154" s="2" t="s">
        <v>12</v>
      </c>
      <c r="I1154" s="2">
        <v>36</v>
      </c>
      <c r="J1154" s="2" t="str">
        <f>VLOOKUP(A1154,'Cor da Pele e Motivacao'!$A$2:$I$11399,6, FALSE)</f>
        <v>Parda</v>
      </c>
      <c r="K1154" s="2" t="str">
        <f>VLOOKUP(A1154,'Cor da Pele e Motivacao'!$A$2:$I$11399,8, FALSE)</f>
        <v>A DEFINIR</v>
      </c>
      <c r="L1154" s="2">
        <v>1</v>
      </c>
    </row>
    <row r="1155" spans="1:12" ht="15.75" customHeight="1" x14ac:dyDescent="0.25">
      <c r="A1155" t="str">
        <f>CONCATENATE(B1155,C1155,D1155,H1155,I1155,L1155)</f>
        <v>2332018HOMICIDIO461</v>
      </c>
      <c r="B1155" s="2">
        <v>23</v>
      </c>
      <c r="C1155" s="2">
        <v>3</v>
      </c>
      <c r="D1155" s="2">
        <v>2018</v>
      </c>
      <c r="E1155" s="2" t="s">
        <v>164</v>
      </c>
      <c r="F1155" s="2" t="s">
        <v>16</v>
      </c>
      <c r="G1155" s="2" t="s">
        <v>11</v>
      </c>
      <c r="H1155" s="2" t="s">
        <v>12</v>
      </c>
      <c r="I1155" s="2">
        <v>46</v>
      </c>
      <c r="J1155" s="2" t="str">
        <f>VLOOKUP(A1155,'Cor da Pele e Motivacao'!$A$2:$I$11399,6, FALSE)</f>
        <v>Negra</v>
      </c>
      <c r="K1155" s="2" t="str">
        <f>VLOOKUP(A1155,'Cor da Pele e Motivacao'!$A$2:$I$11399,8, FALSE)</f>
        <v>VIOLÊNCIA INTERPESSOAL</v>
      </c>
      <c r="L1155" s="2">
        <v>1</v>
      </c>
    </row>
    <row r="1156" spans="1:12" ht="15.75" customHeight="1" x14ac:dyDescent="0.25">
      <c r="A1156" t="str">
        <f>CONCATENATE(B1156,C1156,D1156,H1156,I1156,L1156)</f>
        <v>2432018LATROCINIO361</v>
      </c>
      <c r="B1156" s="2">
        <v>24</v>
      </c>
      <c r="C1156" s="2">
        <v>3</v>
      </c>
      <c r="D1156" s="2">
        <v>2018</v>
      </c>
      <c r="E1156" s="2" t="s">
        <v>142</v>
      </c>
      <c r="F1156" s="2" t="s">
        <v>16</v>
      </c>
      <c r="G1156" s="2" t="s">
        <v>11</v>
      </c>
      <c r="H1156" s="2" t="s">
        <v>33</v>
      </c>
      <c r="I1156" s="2">
        <v>36</v>
      </c>
      <c r="J1156" s="2" t="str">
        <f>VLOOKUP(A1156,'Cor da Pele e Motivacao'!$A$2:$I$11399,6, FALSE)</f>
        <v>Parda</v>
      </c>
      <c r="K1156" s="2" t="str">
        <f>VLOOKUP(A1156,'Cor da Pele e Motivacao'!$A$2:$I$11399,8, FALSE)</f>
        <v>PATRIMÔNIO</v>
      </c>
      <c r="L1156" s="2">
        <v>1</v>
      </c>
    </row>
    <row r="1157" spans="1:12" ht="15.75" customHeight="1" x14ac:dyDescent="0.25">
      <c r="A1157" t="str">
        <f>CONCATENATE(B1157,C1157,D1157,H1157,I1157,L1157)</f>
        <v>2432018HOMICIDIO431</v>
      </c>
      <c r="B1157" s="2">
        <v>24</v>
      </c>
      <c r="C1157" s="2">
        <v>3</v>
      </c>
      <c r="D1157" s="2">
        <v>2018</v>
      </c>
      <c r="E1157" s="2" t="s">
        <v>96</v>
      </c>
      <c r="F1157" s="2" t="s">
        <v>16</v>
      </c>
      <c r="G1157" s="2" t="s">
        <v>11</v>
      </c>
      <c r="H1157" s="2" t="s">
        <v>12</v>
      </c>
      <c r="I1157" s="2">
        <v>43</v>
      </c>
      <c r="J1157" s="2" t="str">
        <f>VLOOKUP(A1157,'Cor da Pele e Motivacao'!$A$2:$I$11399,6, FALSE)</f>
        <v>Parda</v>
      </c>
      <c r="K1157" s="2" t="str">
        <f>VLOOKUP(A1157,'Cor da Pele e Motivacao'!$A$2:$I$11399,8, FALSE)</f>
        <v>ATIVIDADES CRIMINAIS</v>
      </c>
      <c r="L1157" s="2">
        <v>1</v>
      </c>
    </row>
    <row r="1158" spans="1:12" ht="15.75" customHeight="1" x14ac:dyDescent="0.25">
      <c r="A1158" t="str">
        <f>CONCATENATE(B1158,C1158,D1158,H1158,I1158,L1158)</f>
        <v>2432018HOMICIDIO331</v>
      </c>
      <c r="B1158" s="2">
        <v>24</v>
      </c>
      <c r="C1158" s="2">
        <v>3</v>
      </c>
      <c r="D1158" s="2">
        <v>2018</v>
      </c>
      <c r="E1158" s="2" t="s">
        <v>62</v>
      </c>
      <c r="F1158" s="2" t="s">
        <v>16</v>
      </c>
      <c r="G1158" s="2" t="s">
        <v>11</v>
      </c>
      <c r="H1158" s="2" t="s">
        <v>12</v>
      </c>
      <c r="I1158" s="2">
        <v>33</v>
      </c>
      <c r="J1158" s="2" t="str">
        <f>VLOOKUP(A1158,'Cor da Pele e Motivacao'!$A$2:$I$11399,6, FALSE)</f>
        <v>Branca</v>
      </c>
      <c r="K1158" s="2" t="str">
        <f>VLOOKUP(A1158,'Cor da Pele e Motivacao'!$A$2:$I$11399,8, FALSE)</f>
        <v>ATIVIDADES CRIMINAIS</v>
      </c>
      <c r="L1158" s="2">
        <v>1</v>
      </c>
    </row>
    <row r="1159" spans="1:12" ht="15.75" customHeight="1" x14ac:dyDescent="0.25">
      <c r="A1159" t="str">
        <f>CONCATENATE(B1159,C1159,D1159,H1159,I1159,L1159)</f>
        <v>2432018HOMICIDIO171</v>
      </c>
      <c r="B1159" s="2">
        <v>24</v>
      </c>
      <c r="C1159" s="2">
        <v>3</v>
      </c>
      <c r="D1159" s="2">
        <v>2018</v>
      </c>
      <c r="E1159" s="2" t="s">
        <v>40</v>
      </c>
      <c r="F1159" s="2" t="s">
        <v>16</v>
      </c>
      <c r="G1159" s="2" t="s">
        <v>11</v>
      </c>
      <c r="H1159" s="2" t="s">
        <v>12</v>
      </c>
      <c r="I1159" s="2">
        <v>17</v>
      </c>
      <c r="J1159" s="2" t="str">
        <f>VLOOKUP(A1159,'Cor da Pele e Motivacao'!$A$2:$I$11399,6, FALSE)</f>
        <v>Parda</v>
      </c>
      <c r="K1159" s="2" t="str">
        <f>VLOOKUP(A1159,'Cor da Pele e Motivacao'!$A$2:$I$11399,8, FALSE)</f>
        <v>VIOLÊNCIA INTERPESSOAL</v>
      </c>
      <c r="L1159" s="2">
        <v>1</v>
      </c>
    </row>
    <row r="1160" spans="1:12" ht="15.75" customHeight="1" x14ac:dyDescent="0.25">
      <c r="A1160" t="str">
        <f>CONCATENATE(B1160,C1160,D1160,H1160,I1160,L1160)</f>
        <v>2432018HOMICIDIO551</v>
      </c>
      <c r="B1160" s="2">
        <v>24</v>
      </c>
      <c r="C1160" s="2">
        <v>3</v>
      </c>
      <c r="D1160" s="2">
        <v>2018</v>
      </c>
      <c r="E1160" s="2" t="s">
        <v>99</v>
      </c>
      <c r="F1160" s="2" t="s">
        <v>16</v>
      </c>
      <c r="G1160" s="2" t="s">
        <v>11</v>
      </c>
      <c r="H1160" s="2" t="s">
        <v>12</v>
      </c>
      <c r="I1160" s="2">
        <v>55</v>
      </c>
      <c r="J1160" s="2" t="str">
        <f>VLOOKUP(A1160,'Cor da Pele e Motivacao'!$A$2:$I$11399,6, FALSE)</f>
        <v>Branca</v>
      </c>
      <c r="K1160" s="2" t="str">
        <f>VLOOKUP(A1160,'Cor da Pele e Motivacao'!$A$2:$I$11399,8, FALSE)</f>
        <v>A DEFINIR</v>
      </c>
      <c r="L1160" s="2">
        <v>1</v>
      </c>
    </row>
    <row r="1161" spans="1:12" ht="15.75" customHeight="1" x14ac:dyDescent="0.25">
      <c r="A1161" t="str">
        <f>CONCATENATE(B1161,C1161,D1161,H1161,I1161,L1161)</f>
        <v>2432018HOMICIDIO211</v>
      </c>
      <c r="B1161" s="2">
        <v>24</v>
      </c>
      <c r="C1161" s="2">
        <v>3</v>
      </c>
      <c r="D1161" s="2">
        <v>2018</v>
      </c>
      <c r="E1161" s="2" t="s">
        <v>13</v>
      </c>
      <c r="F1161" s="2" t="s">
        <v>14</v>
      </c>
      <c r="G1161" s="2" t="s">
        <v>11</v>
      </c>
      <c r="H1161" s="2" t="s">
        <v>12</v>
      </c>
      <c r="I1161" s="2">
        <v>21</v>
      </c>
      <c r="J1161" s="2" t="str">
        <f>VLOOKUP(A1161,'Cor da Pele e Motivacao'!$A$2:$I$11399,6, FALSE)</f>
        <v>Parda</v>
      </c>
      <c r="K1161" s="2" t="str">
        <f>VLOOKUP(A1161,'Cor da Pele e Motivacao'!$A$2:$I$11399,8, FALSE)</f>
        <v>VIOLÊNCIA INTERPESSOAL</v>
      </c>
      <c r="L1161" s="2">
        <v>1</v>
      </c>
    </row>
    <row r="1162" spans="1:12" ht="15.75" customHeight="1" x14ac:dyDescent="0.25">
      <c r="A1162" t="str">
        <f>CONCATENATE(B1162,C1162,D1162,H1162,I1162,L1162)</f>
        <v>2432018HOMICIDIO391</v>
      </c>
      <c r="B1162" s="2">
        <v>24</v>
      </c>
      <c r="C1162" s="2">
        <v>3</v>
      </c>
      <c r="D1162" s="2">
        <v>2018</v>
      </c>
      <c r="E1162" s="2" t="s">
        <v>15</v>
      </c>
      <c r="F1162" s="2" t="s">
        <v>16</v>
      </c>
      <c r="G1162" s="2" t="s">
        <v>11</v>
      </c>
      <c r="H1162" s="2" t="s">
        <v>12</v>
      </c>
      <c r="I1162" s="2">
        <v>39</v>
      </c>
      <c r="J1162" s="2" t="str">
        <f>VLOOKUP(A1162,'Cor da Pele e Motivacao'!$A$2:$I$11399,6, FALSE)</f>
        <v>Parda</v>
      </c>
      <c r="K1162" s="2" t="str">
        <f>VLOOKUP(A1162,'Cor da Pele e Motivacao'!$A$2:$I$11399,8, FALSE)</f>
        <v>VIOLÊNCIA INTERPESSOAL</v>
      </c>
      <c r="L1162" s="2">
        <v>1</v>
      </c>
    </row>
    <row r="1163" spans="1:12" ht="15.75" customHeight="1" x14ac:dyDescent="0.25">
      <c r="A1163" t="str">
        <f>CONCATENATE(B1163,C1163,D1163,H1163,I1163,L1163)</f>
        <v>2432018HOMICIDIO411</v>
      </c>
      <c r="B1163" s="2">
        <v>24</v>
      </c>
      <c r="C1163" s="2">
        <v>3</v>
      </c>
      <c r="D1163" s="2">
        <v>2018</v>
      </c>
      <c r="E1163" s="2" t="s">
        <v>72</v>
      </c>
      <c r="F1163" s="2" t="s">
        <v>16</v>
      </c>
      <c r="G1163" s="2" t="s">
        <v>11</v>
      </c>
      <c r="H1163" s="2" t="s">
        <v>12</v>
      </c>
      <c r="I1163" s="2">
        <v>41</v>
      </c>
      <c r="J1163" s="2" t="str">
        <f>VLOOKUP(A1163,'Cor da Pele e Motivacao'!$A$2:$I$11399,6, FALSE)</f>
        <v>Negra</v>
      </c>
      <c r="K1163" s="2" t="str">
        <f>VLOOKUP(A1163,'Cor da Pele e Motivacao'!$A$2:$I$11399,8, FALSE)</f>
        <v>A DEFINIR</v>
      </c>
      <c r="L1163" s="2">
        <v>1</v>
      </c>
    </row>
    <row r="1164" spans="1:12" ht="15.75" customHeight="1" x14ac:dyDescent="0.25">
      <c r="A1164" t="str">
        <f>CONCATENATE(B1164,C1164,D1164,H1164,I1164,L1164)</f>
        <v>2432018HOMICIDIO211</v>
      </c>
      <c r="B1164" s="2">
        <v>24</v>
      </c>
      <c r="C1164" s="2">
        <v>3</v>
      </c>
      <c r="D1164" s="2">
        <v>2018</v>
      </c>
      <c r="E1164" s="2" t="s">
        <v>78</v>
      </c>
      <c r="F1164" s="2" t="s">
        <v>14</v>
      </c>
      <c r="G1164" s="2" t="s">
        <v>11</v>
      </c>
      <c r="H1164" s="2" t="s">
        <v>12</v>
      </c>
      <c r="I1164" s="2">
        <v>21</v>
      </c>
      <c r="J1164" s="2" t="str">
        <f>VLOOKUP(A1164,'Cor da Pele e Motivacao'!$A$2:$I$11399,6, FALSE)</f>
        <v>Parda</v>
      </c>
      <c r="K1164" s="2" t="str">
        <f>VLOOKUP(A1164,'Cor da Pele e Motivacao'!$A$2:$I$11399,8, FALSE)</f>
        <v>VIOLÊNCIA INTERPESSOAL</v>
      </c>
      <c r="L1164" s="2">
        <v>1</v>
      </c>
    </row>
    <row r="1165" spans="1:12" ht="15.75" customHeight="1" x14ac:dyDescent="0.25">
      <c r="A1165" t="str">
        <f>CONCATENATE(B1165,C1165,D1165,H1165,I1165,L1165)</f>
        <v>2432018HOMICIDIO151</v>
      </c>
      <c r="B1165" s="2">
        <v>24</v>
      </c>
      <c r="C1165" s="2">
        <v>3</v>
      </c>
      <c r="D1165" s="2">
        <v>2018</v>
      </c>
      <c r="E1165" s="2" t="s">
        <v>20</v>
      </c>
      <c r="F1165" s="2" t="s">
        <v>14</v>
      </c>
      <c r="G1165" s="2" t="s">
        <v>11</v>
      </c>
      <c r="H1165" s="2" t="s">
        <v>12</v>
      </c>
      <c r="I1165" s="2">
        <v>15</v>
      </c>
      <c r="J1165" s="2" t="str">
        <f>VLOOKUP(A1165,'Cor da Pele e Motivacao'!$A$2:$I$11399,6, FALSE)</f>
        <v>Parda</v>
      </c>
      <c r="K1165" s="2" t="str">
        <f>VLOOKUP(A1165,'Cor da Pele e Motivacao'!$A$2:$I$11399,8, FALSE)</f>
        <v>ATIVIDADES CRIMINAIS</v>
      </c>
      <c r="L1165" s="2">
        <v>1</v>
      </c>
    </row>
    <row r="1166" spans="1:12" ht="15.75" customHeight="1" x14ac:dyDescent="0.25">
      <c r="A1166" t="str">
        <f>CONCATENATE(B1166,C1166,D1166,H1166,I1166,L1166)</f>
        <v>2432018HOMICIDIO501</v>
      </c>
      <c r="B1166" s="2">
        <v>24</v>
      </c>
      <c r="C1166" s="2">
        <v>3</v>
      </c>
      <c r="D1166" s="2">
        <v>2018</v>
      </c>
      <c r="E1166" s="2" t="s">
        <v>23</v>
      </c>
      <c r="F1166" s="2" t="s">
        <v>14</v>
      </c>
      <c r="G1166" s="2" t="s">
        <v>11</v>
      </c>
      <c r="H1166" s="2" t="s">
        <v>12</v>
      </c>
      <c r="I1166" s="2">
        <v>50</v>
      </c>
      <c r="J1166" s="2" t="str">
        <f>VLOOKUP(A1166,'Cor da Pele e Motivacao'!$A$2:$I$11399,6, FALSE)</f>
        <v>Parda</v>
      </c>
      <c r="K1166" s="2" t="str">
        <f>VLOOKUP(A1166,'Cor da Pele e Motivacao'!$A$2:$I$11399,8, FALSE)</f>
        <v>A DEFINIR</v>
      </c>
      <c r="L1166" s="2">
        <v>1</v>
      </c>
    </row>
    <row r="1167" spans="1:12" ht="15.75" customHeight="1" x14ac:dyDescent="0.25">
      <c r="A1167" t="str">
        <f>CONCATENATE(B1167,C1167,D1167,H1167,I1167,L1167)</f>
        <v>2432018FEMINICIDIO411</v>
      </c>
      <c r="B1167" s="2">
        <v>24</v>
      </c>
      <c r="C1167" s="2">
        <v>3</v>
      </c>
      <c r="D1167" s="2">
        <v>2018</v>
      </c>
      <c r="E1167" s="2" t="s">
        <v>24</v>
      </c>
      <c r="F1167" s="2" t="s">
        <v>10</v>
      </c>
      <c r="G1167" s="2" t="s">
        <v>28</v>
      </c>
      <c r="H1167" s="2" t="s">
        <v>29</v>
      </c>
      <c r="I1167" s="2">
        <v>41</v>
      </c>
      <c r="J1167" s="2" t="str">
        <f>VLOOKUP(A1167,'Cor da Pele e Motivacao'!$A$2:$I$11399,6, FALSE)</f>
        <v>Parda</v>
      </c>
      <c r="K1167" s="2" t="str">
        <f>VLOOKUP(A1167,'Cor da Pele e Motivacao'!$A$2:$I$11399,8, FALSE)</f>
        <v>FEMINICIDIO</v>
      </c>
      <c r="L1167" s="2">
        <v>1</v>
      </c>
    </row>
    <row r="1168" spans="1:12" ht="15.75" customHeight="1" x14ac:dyDescent="0.25">
      <c r="A1168" t="str">
        <f>CONCATENATE(B1168,C1168,D1168,H1168,I1168,L1168)</f>
        <v>2432018HOMICIDIO221</v>
      </c>
      <c r="B1168" s="2">
        <v>24</v>
      </c>
      <c r="C1168" s="2">
        <v>3</v>
      </c>
      <c r="D1168" s="2">
        <v>2018</v>
      </c>
      <c r="E1168" s="2" t="s">
        <v>93</v>
      </c>
      <c r="F1168" s="2" t="s">
        <v>22</v>
      </c>
      <c r="G1168" s="2" t="s">
        <v>11</v>
      </c>
      <c r="H1168" s="2" t="s">
        <v>12</v>
      </c>
      <c r="I1168" s="2">
        <v>22</v>
      </c>
      <c r="J1168" s="2" t="str">
        <f>VLOOKUP(A1168,'Cor da Pele e Motivacao'!$A$2:$I$11399,6, FALSE)</f>
        <v>Parda</v>
      </c>
      <c r="K1168" s="2" t="str">
        <f>VLOOKUP(A1168,'Cor da Pele e Motivacao'!$A$2:$I$11399,8, FALSE)</f>
        <v>VIOLÊNCIA INTERPESSOAL</v>
      </c>
      <c r="L1168" s="2">
        <v>1</v>
      </c>
    </row>
    <row r="1169" spans="1:12" ht="15.75" customHeight="1" x14ac:dyDescent="0.25">
      <c r="A1169" t="str">
        <f>CONCATENATE(B1169,C1169,D1169,H1169,I1169,L1169)</f>
        <v>2432018HOMICIDIO491</v>
      </c>
      <c r="B1169" s="2">
        <v>24</v>
      </c>
      <c r="C1169" s="2">
        <v>3</v>
      </c>
      <c r="D1169" s="2">
        <v>2018</v>
      </c>
      <c r="E1169" s="2" t="s">
        <v>25</v>
      </c>
      <c r="F1169" s="2" t="s">
        <v>25</v>
      </c>
      <c r="G1169" s="2" t="s">
        <v>11</v>
      </c>
      <c r="H1169" s="2" t="s">
        <v>12</v>
      </c>
      <c r="I1169" s="2">
        <v>49</v>
      </c>
      <c r="J1169" s="2" t="str">
        <f>VLOOKUP(A1169,'Cor da Pele e Motivacao'!$A$2:$I$11399,6, FALSE)</f>
        <v>Parda</v>
      </c>
      <c r="K1169" s="2" t="str">
        <f>VLOOKUP(A1169,'Cor da Pele e Motivacao'!$A$2:$I$11399,8, FALSE)</f>
        <v>VIOLÊNCIA INTERPESSOAL</v>
      </c>
      <c r="L1169" s="2">
        <v>1</v>
      </c>
    </row>
    <row r="1170" spans="1:12" ht="15.75" customHeight="1" x14ac:dyDescent="0.25">
      <c r="A1170" t="str">
        <f>CONCATENATE(B1170,C1170,D1170,H1170,I1170,L1170)</f>
        <v>2432018HOMICIDIO271</v>
      </c>
      <c r="B1170" s="2">
        <v>24</v>
      </c>
      <c r="C1170" s="2">
        <v>3</v>
      </c>
      <c r="D1170" s="2">
        <v>2018</v>
      </c>
      <c r="E1170" s="2" t="s">
        <v>165</v>
      </c>
      <c r="F1170" s="2" t="s">
        <v>16</v>
      </c>
      <c r="G1170" s="2" t="s">
        <v>11</v>
      </c>
      <c r="H1170" s="2" t="s">
        <v>12</v>
      </c>
      <c r="I1170" s="2">
        <v>27</v>
      </c>
      <c r="J1170" s="2" t="str">
        <f>VLOOKUP(A1170,'Cor da Pele e Motivacao'!$A$2:$I$11399,6, FALSE)</f>
        <v>Parda</v>
      </c>
      <c r="K1170" s="2" t="str">
        <f>VLOOKUP(A1170,'Cor da Pele e Motivacao'!$A$2:$I$11399,8, FALSE)</f>
        <v>ATIVIDADES CRIMINAIS</v>
      </c>
      <c r="L1170" s="2">
        <v>1</v>
      </c>
    </row>
    <row r="1171" spans="1:12" ht="15.75" customHeight="1" x14ac:dyDescent="0.25">
      <c r="A1171" t="str">
        <f>CONCATENATE(B1171,C1171,D1171,H1171,I1171,L1171)</f>
        <v>2432018HOMICIDIO241</v>
      </c>
      <c r="B1171" s="2">
        <v>24</v>
      </c>
      <c r="C1171" s="2">
        <v>3</v>
      </c>
      <c r="D1171" s="2">
        <v>2018</v>
      </c>
      <c r="E1171" s="2" t="s">
        <v>27</v>
      </c>
      <c r="F1171" s="2" t="s">
        <v>14</v>
      </c>
      <c r="G1171" s="2" t="s">
        <v>11</v>
      </c>
      <c r="H1171" s="2" t="s">
        <v>12</v>
      </c>
      <c r="I1171" s="2">
        <v>24</v>
      </c>
      <c r="J1171" s="2" t="str">
        <f>VLOOKUP(A1171,'Cor da Pele e Motivacao'!$A$2:$I$11399,6, FALSE)</f>
        <v>Parda</v>
      </c>
      <c r="K1171" s="2" t="str">
        <f>VLOOKUP(A1171,'Cor da Pele e Motivacao'!$A$2:$I$11399,8, FALSE)</f>
        <v>ATIVIDADES CRIMINAIS</v>
      </c>
      <c r="L1171" s="2">
        <v>1</v>
      </c>
    </row>
    <row r="1172" spans="1:12" ht="15.75" customHeight="1" x14ac:dyDescent="0.25">
      <c r="A1172" t="str">
        <f>CONCATENATE(B1172,C1172,D1172,H1172,I1172,L1172)</f>
        <v>2532018HOMICIDIO331</v>
      </c>
      <c r="B1172" s="2">
        <v>25</v>
      </c>
      <c r="C1172" s="2">
        <v>3</v>
      </c>
      <c r="D1172" s="2">
        <v>2018</v>
      </c>
      <c r="E1172" s="2" t="s">
        <v>62</v>
      </c>
      <c r="F1172" s="2" t="s">
        <v>16</v>
      </c>
      <c r="G1172" s="2" t="s">
        <v>11</v>
      </c>
      <c r="H1172" s="2" t="s">
        <v>12</v>
      </c>
      <c r="I1172" s="2">
        <v>33</v>
      </c>
      <c r="J1172" s="2" t="str">
        <f>VLOOKUP(A1172,'Cor da Pele e Motivacao'!$A$2:$I$11399,6, FALSE)</f>
        <v>Branca</v>
      </c>
      <c r="K1172" s="2" t="str">
        <f>VLOOKUP(A1172,'Cor da Pele e Motivacao'!$A$2:$I$11399,8, FALSE)</f>
        <v>ATIVIDADES CRIMINAIS</v>
      </c>
      <c r="L1172" s="2">
        <v>1</v>
      </c>
    </row>
    <row r="1173" spans="1:12" ht="15.75" customHeight="1" x14ac:dyDescent="0.25">
      <c r="A1173" t="str">
        <f>CONCATENATE(B1173,C1173,D1173,H1173,I1173,L1173)</f>
        <v>2532018HOMICIDIO261</v>
      </c>
      <c r="B1173" s="2">
        <v>25</v>
      </c>
      <c r="C1173" s="2">
        <v>3</v>
      </c>
      <c r="D1173" s="2">
        <v>2018</v>
      </c>
      <c r="E1173" s="2" t="s">
        <v>83</v>
      </c>
      <c r="F1173" s="2" t="s">
        <v>14</v>
      </c>
      <c r="G1173" s="2" t="s">
        <v>11</v>
      </c>
      <c r="H1173" s="2" t="s">
        <v>12</v>
      </c>
      <c r="I1173" s="2">
        <v>26</v>
      </c>
      <c r="J1173" s="2" t="str">
        <f>VLOOKUP(A1173,'Cor da Pele e Motivacao'!$A$2:$I$11399,6, FALSE)</f>
        <v>Parda</v>
      </c>
      <c r="K1173" s="2" t="str">
        <f>VLOOKUP(A1173,'Cor da Pele e Motivacao'!$A$2:$I$11399,8, FALSE)</f>
        <v>ATIVIDADES CRIMINAIS</v>
      </c>
      <c r="L1173" s="2">
        <v>1</v>
      </c>
    </row>
    <row r="1174" spans="1:12" ht="15.75" customHeight="1" x14ac:dyDescent="0.25">
      <c r="A1174" t="str">
        <f>CONCATENATE(B1174,C1174,D1174,H1174,I1174,L1174)</f>
        <v>2532018HOMICIDIO221</v>
      </c>
      <c r="B1174" s="2">
        <v>25</v>
      </c>
      <c r="C1174" s="2">
        <v>3</v>
      </c>
      <c r="D1174" s="2">
        <v>2018</v>
      </c>
      <c r="E1174" s="2" t="s">
        <v>41</v>
      </c>
      <c r="F1174" s="2" t="s">
        <v>22</v>
      </c>
      <c r="G1174" s="2" t="s">
        <v>11</v>
      </c>
      <c r="H1174" s="2" t="s">
        <v>12</v>
      </c>
      <c r="I1174" s="2">
        <v>22</v>
      </c>
      <c r="J1174" s="2" t="str">
        <f>VLOOKUP(A1174,'Cor da Pele e Motivacao'!$A$2:$I$11399,6, FALSE)</f>
        <v>Parda</v>
      </c>
      <c r="K1174" s="2" t="str">
        <f>VLOOKUP(A1174,'Cor da Pele e Motivacao'!$A$2:$I$11399,8, FALSE)</f>
        <v>ATIVIDADES CRIMINAIS</v>
      </c>
      <c r="L1174" s="2">
        <v>1</v>
      </c>
    </row>
    <row r="1175" spans="1:12" ht="15.75" customHeight="1" x14ac:dyDescent="0.25">
      <c r="A1175" t="str">
        <f>CONCATENATE(B1175,C1175,D1175,H1175,I1175,L1175)</f>
        <v>2532018HOMICIDIO311</v>
      </c>
      <c r="B1175" s="2">
        <v>25</v>
      </c>
      <c r="C1175" s="2">
        <v>3</v>
      </c>
      <c r="D1175" s="2">
        <v>2018</v>
      </c>
      <c r="E1175" s="2" t="s">
        <v>63</v>
      </c>
      <c r="F1175" s="2" t="s">
        <v>22</v>
      </c>
      <c r="G1175" s="2" t="s">
        <v>11</v>
      </c>
      <c r="H1175" s="2" t="s">
        <v>12</v>
      </c>
      <c r="I1175" s="2">
        <v>31</v>
      </c>
      <c r="J1175" s="2" t="str">
        <f>VLOOKUP(A1175,'Cor da Pele e Motivacao'!$A$2:$I$11399,6, FALSE)</f>
        <v>Parda</v>
      </c>
      <c r="K1175" s="2" t="str">
        <f>VLOOKUP(A1175,'Cor da Pele e Motivacao'!$A$2:$I$11399,8, FALSE)</f>
        <v>ATIVIDADES CRIMINAIS</v>
      </c>
      <c r="L1175" s="2">
        <v>1</v>
      </c>
    </row>
    <row r="1176" spans="1:12" ht="15.75" customHeight="1" x14ac:dyDescent="0.25">
      <c r="A1176" t="str">
        <f>CONCATENATE(B1176,C1176,D1176,H1176,I1176,L1176)</f>
        <v>2532018HOMICIDIO371</v>
      </c>
      <c r="B1176" s="2">
        <v>25</v>
      </c>
      <c r="C1176" s="2">
        <v>3</v>
      </c>
      <c r="D1176" s="2">
        <v>2018</v>
      </c>
      <c r="E1176" s="2" t="s">
        <v>72</v>
      </c>
      <c r="F1176" s="2" t="s">
        <v>16</v>
      </c>
      <c r="G1176" s="2" t="s">
        <v>11</v>
      </c>
      <c r="H1176" s="2" t="s">
        <v>12</v>
      </c>
      <c r="I1176" s="2">
        <v>37</v>
      </c>
      <c r="J1176" s="2" t="str">
        <f>VLOOKUP(A1176,'Cor da Pele e Motivacao'!$A$2:$I$11399,6, FALSE)</f>
        <v>Parda</v>
      </c>
      <c r="K1176" s="2" t="str">
        <f>VLOOKUP(A1176,'Cor da Pele e Motivacao'!$A$2:$I$11399,8, FALSE)</f>
        <v>VIOLÊNCIA INTERPESSOAL</v>
      </c>
      <c r="L1176" s="2">
        <v>1</v>
      </c>
    </row>
    <row r="1177" spans="1:12" ht="15.75" customHeight="1" x14ac:dyDescent="0.25">
      <c r="A1177" t="str">
        <f>CONCATENATE(B1177,C1177,D1177,H1177,I1177,L1177)</f>
        <v>2532018HOMICIDIO391</v>
      </c>
      <c r="B1177" s="2">
        <v>25</v>
      </c>
      <c r="C1177" s="2">
        <v>3</v>
      </c>
      <c r="D1177" s="2">
        <v>2018</v>
      </c>
      <c r="E1177" s="2" t="s">
        <v>20</v>
      </c>
      <c r="F1177" s="2" t="s">
        <v>14</v>
      </c>
      <c r="G1177" s="2" t="s">
        <v>28</v>
      </c>
      <c r="H1177" s="2" t="s">
        <v>12</v>
      </c>
      <c r="I1177" s="2">
        <v>39</v>
      </c>
      <c r="J1177" s="2" t="str">
        <f>VLOOKUP(A1177,'Cor da Pele e Motivacao'!$A$2:$I$11399,6, FALSE)</f>
        <v>Parda</v>
      </c>
      <c r="K1177" s="2" t="str">
        <f>VLOOKUP(A1177,'Cor da Pele e Motivacao'!$A$2:$I$11399,8, FALSE)</f>
        <v>VIOLÊNCIA INTERPESSOAL</v>
      </c>
      <c r="L1177" s="2">
        <v>1</v>
      </c>
    </row>
    <row r="1178" spans="1:12" ht="15.75" customHeight="1" x14ac:dyDescent="0.25">
      <c r="A1178" t="str">
        <f>CONCATENATE(B1178,C1178,D1178,H1178,I1178,L1178)</f>
        <v>2532018HOMICIDIO251</v>
      </c>
      <c r="B1178" s="2">
        <v>25</v>
      </c>
      <c r="C1178" s="2">
        <v>3</v>
      </c>
      <c r="D1178" s="2">
        <v>2018</v>
      </c>
      <c r="E1178" s="2" t="s">
        <v>23</v>
      </c>
      <c r="F1178" s="2" t="s">
        <v>14</v>
      </c>
      <c r="G1178" s="2" t="s">
        <v>11</v>
      </c>
      <c r="H1178" s="2" t="s">
        <v>12</v>
      </c>
      <c r="I1178" s="2">
        <v>25</v>
      </c>
      <c r="J1178" s="2" t="str">
        <f>VLOOKUP(A1178,'Cor da Pele e Motivacao'!$A$2:$I$11399,6, FALSE)</f>
        <v>Parda</v>
      </c>
      <c r="K1178" s="2" t="str">
        <f>VLOOKUP(A1178,'Cor da Pele e Motivacao'!$A$2:$I$11399,8, FALSE)</f>
        <v>A DEFINIR</v>
      </c>
      <c r="L1178" s="2">
        <v>1</v>
      </c>
    </row>
    <row r="1179" spans="1:12" ht="15.75" customHeight="1" x14ac:dyDescent="0.25">
      <c r="A1179" t="str">
        <f>CONCATENATE(B1179,C1179,D1179,H1179,I1179,L1179)</f>
        <v>2532018HOMICIDIO341</v>
      </c>
      <c r="B1179" s="2">
        <v>25</v>
      </c>
      <c r="C1179" s="2">
        <v>3</v>
      </c>
      <c r="D1179" s="2">
        <v>2018</v>
      </c>
      <c r="E1179" s="2" t="s">
        <v>92</v>
      </c>
      <c r="F1179" s="2" t="s">
        <v>22</v>
      </c>
      <c r="G1179" s="2" t="s">
        <v>11</v>
      </c>
      <c r="H1179" s="2" t="s">
        <v>12</v>
      </c>
      <c r="I1179" s="2">
        <v>34</v>
      </c>
      <c r="J1179" s="2" t="str">
        <f>VLOOKUP(A1179,'Cor da Pele e Motivacao'!$A$2:$I$11399,6, FALSE)</f>
        <v>Parda</v>
      </c>
      <c r="K1179" s="2" t="str">
        <f>VLOOKUP(A1179,'Cor da Pele e Motivacao'!$A$2:$I$11399,8, FALSE)</f>
        <v>ATIVIDADES CRIMINAIS</v>
      </c>
      <c r="L1179" s="2">
        <v>1</v>
      </c>
    </row>
    <row r="1180" spans="1:12" ht="15.75" customHeight="1" x14ac:dyDescent="0.25">
      <c r="A1180" t="str">
        <f>CONCATENATE(B1180,C1180,D1180,H1180,I1180,L1180)</f>
        <v>2532018HOMICIDIO211</v>
      </c>
      <c r="B1180" s="2">
        <v>25</v>
      </c>
      <c r="C1180" s="2">
        <v>3</v>
      </c>
      <c r="D1180" s="2">
        <v>2018</v>
      </c>
      <c r="E1180" s="2" t="s">
        <v>158</v>
      </c>
      <c r="F1180" s="2" t="s">
        <v>16</v>
      </c>
      <c r="G1180" s="2" t="s">
        <v>11</v>
      </c>
      <c r="H1180" s="2" t="s">
        <v>12</v>
      </c>
      <c r="I1180" s="2">
        <v>21</v>
      </c>
      <c r="J1180" s="2" t="str">
        <f>VLOOKUP(A1180,'Cor da Pele e Motivacao'!$A$2:$I$11399,6, FALSE)</f>
        <v>Negra</v>
      </c>
      <c r="K1180" s="2" t="str">
        <f>VLOOKUP(A1180,'Cor da Pele e Motivacao'!$A$2:$I$11399,8, FALSE)</f>
        <v>ATIVIDADES CRIMINAIS</v>
      </c>
      <c r="L1180" s="2">
        <v>1</v>
      </c>
    </row>
    <row r="1181" spans="1:12" ht="15.75" customHeight="1" x14ac:dyDescent="0.25">
      <c r="A1181" t="str">
        <f>CONCATENATE(B1181,C1181,D1181,H1181,I1181,L1181)</f>
        <v>2532018HOMICIDIO411</v>
      </c>
      <c r="B1181" s="2">
        <v>25</v>
      </c>
      <c r="C1181" s="2">
        <v>3</v>
      </c>
      <c r="D1181" s="2">
        <v>2018</v>
      </c>
      <c r="E1181" s="2" t="s">
        <v>25</v>
      </c>
      <c r="F1181" s="2" t="s">
        <v>25</v>
      </c>
      <c r="G1181" s="2" t="s">
        <v>11</v>
      </c>
      <c r="H1181" s="2" t="s">
        <v>12</v>
      </c>
      <c r="I1181" s="2">
        <v>41</v>
      </c>
      <c r="J1181" s="2" t="str">
        <f>VLOOKUP(A1181,'Cor da Pele e Motivacao'!$A$2:$I$11399,6, FALSE)</f>
        <v>Parda</v>
      </c>
      <c r="K1181" s="2" t="str">
        <f>VLOOKUP(A1181,'Cor da Pele e Motivacao'!$A$2:$I$11399,8, FALSE)</f>
        <v>ATIVIDADES CRIMINAIS</v>
      </c>
      <c r="L1181" s="2">
        <v>1</v>
      </c>
    </row>
    <row r="1182" spans="1:12" ht="15.75" customHeight="1" x14ac:dyDescent="0.25">
      <c r="A1182" t="str">
        <f>CONCATENATE(B1182,C1182,D1182,H1182,I1182,L1182)</f>
        <v>2532018HOMICIDIO641</v>
      </c>
      <c r="B1182" s="2">
        <v>25</v>
      </c>
      <c r="C1182" s="2">
        <v>3</v>
      </c>
      <c r="D1182" s="2">
        <v>2018</v>
      </c>
      <c r="E1182" s="2" t="s">
        <v>120</v>
      </c>
      <c r="F1182" s="2" t="s">
        <v>16</v>
      </c>
      <c r="G1182" s="2" t="s">
        <v>28</v>
      </c>
      <c r="H1182" s="2" t="s">
        <v>12</v>
      </c>
      <c r="I1182" s="2">
        <v>64</v>
      </c>
      <c r="J1182" s="2" t="str">
        <f>VLOOKUP(A1182,'Cor da Pele e Motivacao'!$A$2:$I$11399,6, FALSE)</f>
        <v>Parda</v>
      </c>
      <c r="K1182" s="2" t="str">
        <f>VLOOKUP(A1182,'Cor da Pele e Motivacao'!$A$2:$I$11399,8, FALSE)</f>
        <v>ATIVIDADES CRIMINAIS</v>
      </c>
      <c r="L1182" s="2">
        <v>1</v>
      </c>
    </row>
    <row r="1183" spans="1:12" ht="15.75" customHeight="1" x14ac:dyDescent="0.25">
      <c r="A1183" t="str">
        <f>CONCATENATE(B1183,C1183,D1183,H1183,I1183,L1183)</f>
        <v>2532018LATROCINIO361</v>
      </c>
      <c r="B1183" s="2">
        <v>25</v>
      </c>
      <c r="C1183" s="2">
        <v>3</v>
      </c>
      <c r="D1183" s="2">
        <v>2018</v>
      </c>
      <c r="E1183" s="2" t="s">
        <v>27</v>
      </c>
      <c r="F1183" s="2" t="s">
        <v>14</v>
      </c>
      <c r="G1183" s="2" t="s">
        <v>11</v>
      </c>
      <c r="H1183" s="2" t="s">
        <v>33</v>
      </c>
      <c r="I1183" s="2">
        <v>36</v>
      </c>
      <c r="J1183" s="2" t="str">
        <f>VLOOKUP(A1183,'Cor da Pele e Motivacao'!$A$2:$I$11399,6, FALSE)</f>
        <v>Parda</v>
      </c>
      <c r="K1183" s="2" t="str">
        <f>VLOOKUP(A1183,'Cor da Pele e Motivacao'!$A$2:$I$11399,8, FALSE)</f>
        <v>PATRIMÔNIO</v>
      </c>
      <c r="L1183" s="2">
        <v>1</v>
      </c>
    </row>
    <row r="1184" spans="1:12" ht="15.75" customHeight="1" x14ac:dyDescent="0.25">
      <c r="A1184" t="str">
        <f>CONCATENATE(B1184,C1184,D1184,H1184,I1184,L1184)</f>
        <v>2632018HOMICIDIO261</v>
      </c>
      <c r="B1184" s="2">
        <v>26</v>
      </c>
      <c r="C1184" s="2">
        <v>3</v>
      </c>
      <c r="D1184" s="2">
        <v>2018</v>
      </c>
      <c r="E1184" s="2" t="s">
        <v>62</v>
      </c>
      <c r="F1184" s="2" t="s">
        <v>16</v>
      </c>
      <c r="G1184" s="2" t="s">
        <v>11</v>
      </c>
      <c r="H1184" s="2" t="s">
        <v>12</v>
      </c>
      <c r="I1184" s="2">
        <v>26</v>
      </c>
      <c r="J1184" s="2" t="str">
        <f>VLOOKUP(A1184,'Cor da Pele e Motivacao'!$A$2:$I$11399,6, FALSE)</f>
        <v>Parda</v>
      </c>
      <c r="K1184" s="2" t="str">
        <f>VLOOKUP(A1184,'Cor da Pele e Motivacao'!$A$2:$I$11399,8, FALSE)</f>
        <v>A DEFINIR</v>
      </c>
      <c r="L1184" s="2">
        <v>1</v>
      </c>
    </row>
    <row r="1185" spans="1:12" ht="15.75" customHeight="1" x14ac:dyDescent="0.25">
      <c r="A1185" t="str">
        <f>CONCATENATE(B1185,C1185,D1185,H1185,I1185,L1185)</f>
        <v>2632018HOMICIDIO181</v>
      </c>
      <c r="B1185" s="2">
        <v>26</v>
      </c>
      <c r="C1185" s="2">
        <v>3</v>
      </c>
      <c r="D1185" s="2">
        <v>2018</v>
      </c>
      <c r="E1185" s="2" t="s">
        <v>13</v>
      </c>
      <c r="F1185" s="2" t="s">
        <v>14</v>
      </c>
      <c r="G1185" s="2" t="s">
        <v>11</v>
      </c>
      <c r="H1185" s="2" t="s">
        <v>12</v>
      </c>
      <c r="I1185" s="2">
        <v>18</v>
      </c>
      <c r="J1185" s="2" t="str">
        <f>VLOOKUP(A1185,'Cor da Pele e Motivacao'!$A$2:$I$11399,6, FALSE)</f>
        <v>Parda</v>
      </c>
      <c r="K1185" s="2" t="str">
        <f>VLOOKUP(A1185,'Cor da Pele e Motivacao'!$A$2:$I$11399,8, FALSE)</f>
        <v>ATIVIDADES CRIMINAIS</v>
      </c>
      <c r="L1185" s="2">
        <v>1</v>
      </c>
    </row>
    <row r="1186" spans="1:12" ht="15.75" customHeight="1" x14ac:dyDescent="0.25">
      <c r="A1186" t="str">
        <f>CONCATENATE(B1186,C1186,D1186,H1186,I1186,L1186)</f>
        <v>2632018HOMICIDIO271</v>
      </c>
      <c r="B1186" s="2">
        <v>26</v>
      </c>
      <c r="C1186" s="2">
        <v>3</v>
      </c>
      <c r="D1186" s="2">
        <v>2018</v>
      </c>
      <c r="E1186" s="2" t="s">
        <v>60</v>
      </c>
      <c r="F1186" s="2" t="s">
        <v>22</v>
      </c>
      <c r="G1186" s="2" t="s">
        <v>11</v>
      </c>
      <c r="H1186" s="2" t="s">
        <v>12</v>
      </c>
      <c r="I1186" s="2">
        <v>27</v>
      </c>
      <c r="J1186" s="2" t="str">
        <f>VLOOKUP(A1186,'Cor da Pele e Motivacao'!$A$2:$I$11399,6, FALSE)</f>
        <v>Parda</v>
      </c>
      <c r="K1186" s="2" t="str">
        <f>VLOOKUP(A1186,'Cor da Pele e Motivacao'!$A$2:$I$11399,8, FALSE)</f>
        <v>ATIVIDADES CRIMINAIS</v>
      </c>
      <c r="L1186" s="2">
        <v>1</v>
      </c>
    </row>
    <row r="1187" spans="1:12" ht="15.75" customHeight="1" x14ac:dyDescent="0.25">
      <c r="A1187" t="str">
        <f>CONCATENATE(B1187,C1187,D1187,H1187,I1187,L1187)</f>
        <v>2632018HOMICIDIO401</v>
      </c>
      <c r="B1187" s="2">
        <v>26</v>
      </c>
      <c r="C1187" s="2">
        <v>3</v>
      </c>
      <c r="D1187" s="2">
        <v>2018</v>
      </c>
      <c r="E1187" s="2" t="s">
        <v>19</v>
      </c>
      <c r="F1187" s="2" t="s">
        <v>14</v>
      </c>
      <c r="G1187" s="2" t="s">
        <v>11</v>
      </c>
      <c r="H1187" s="2" t="s">
        <v>12</v>
      </c>
      <c r="I1187" s="2">
        <v>40</v>
      </c>
      <c r="J1187" s="2" t="str">
        <f>VLOOKUP(A1187,'Cor da Pele e Motivacao'!$A$2:$I$11399,6, FALSE)</f>
        <v>Parda</v>
      </c>
      <c r="K1187" s="2" t="str">
        <f>VLOOKUP(A1187,'Cor da Pele e Motivacao'!$A$2:$I$11399,8, FALSE)</f>
        <v>A DEFINIR</v>
      </c>
      <c r="L1187" s="2">
        <v>1</v>
      </c>
    </row>
    <row r="1188" spans="1:12" ht="15.75" customHeight="1" x14ac:dyDescent="0.25">
      <c r="A1188" t="str">
        <f>CONCATENATE(B1188,C1188,D1188,H1188,I1188,L1188)</f>
        <v>2632018HOMICIDIO241</v>
      </c>
      <c r="B1188" s="2">
        <v>26</v>
      </c>
      <c r="C1188" s="2">
        <v>3</v>
      </c>
      <c r="D1188" s="2">
        <v>2018</v>
      </c>
      <c r="E1188" s="2" t="s">
        <v>20</v>
      </c>
      <c r="F1188" s="2" t="s">
        <v>14</v>
      </c>
      <c r="G1188" s="2" t="s">
        <v>11</v>
      </c>
      <c r="H1188" s="2" t="s">
        <v>12</v>
      </c>
      <c r="I1188" s="2">
        <v>24</v>
      </c>
      <c r="J1188" s="2" t="str">
        <f>VLOOKUP(A1188,'Cor da Pele e Motivacao'!$A$2:$I$11399,6, FALSE)</f>
        <v>Parda</v>
      </c>
      <c r="K1188" s="2" t="str">
        <f>VLOOKUP(A1188,'Cor da Pele e Motivacao'!$A$2:$I$11399,8, FALSE)</f>
        <v>ATIVIDADES CRIMINAIS</v>
      </c>
      <c r="L1188" s="2">
        <v>1</v>
      </c>
    </row>
    <row r="1189" spans="1:12" ht="15.75" customHeight="1" x14ac:dyDescent="0.25">
      <c r="A1189" t="str">
        <f>CONCATENATE(B1189,C1189,D1189,H1189,I1189,L1189)</f>
        <v>2632018HOMICIDIO261</v>
      </c>
      <c r="B1189" s="2">
        <v>26</v>
      </c>
      <c r="C1189" s="2">
        <v>3</v>
      </c>
      <c r="D1189" s="2">
        <v>2018</v>
      </c>
      <c r="E1189" s="2" t="s">
        <v>20</v>
      </c>
      <c r="F1189" s="2" t="s">
        <v>14</v>
      </c>
      <c r="G1189" s="2" t="s">
        <v>11</v>
      </c>
      <c r="H1189" s="2" t="s">
        <v>12</v>
      </c>
      <c r="I1189" s="2">
        <v>26</v>
      </c>
      <c r="J1189" s="2" t="str">
        <f>VLOOKUP(A1189,'Cor da Pele e Motivacao'!$A$2:$I$11399,6, FALSE)</f>
        <v>Parda</v>
      </c>
      <c r="K1189" s="2" t="str">
        <f>VLOOKUP(A1189,'Cor da Pele e Motivacao'!$A$2:$I$11399,8, FALSE)</f>
        <v>A DEFINIR</v>
      </c>
      <c r="L1189" s="2">
        <v>1</v>
      </c>
    </row>
    <row r="1190" spans="1:12" ht="15.75" customHeight="1" x14ac:dyDescent="0.25">
      <c r="A1190" t="str">
        <f>CONCATENATE(B1190,C1190,D1190,H1190,I1190,L1190)</f>
        <v>2632018HOMICIDIO351</v>
      </c>
      <c r="B1190" s="2">
        <v>26</v>
      </c>
      <c r="C1190" s="2">
        <v>3</v>
      </c>
      <c r="D1190" s="2">
        <v>2018</v>
      </c>
      <c r="E1190" s="2" t="s">
        <v>20</v>
      </c>
      <c r="F1190" s="2" t="s">
        <v>14</v>
      </c>
      <c r="G1190" s="2" t="s">
        <v>11</v>
      </c>
      <c r="H1190" s="2" t="s">
        <v>12</v>
      </c>
      <c r="I1190" s="2">
        <v>35</v>
      </c>
      <c r="J1190" s="2" t="str">
        <f>VLOOKUP(A1190,'Cor da Pele e Motivacao'!$A$2:$I$11399,6, FALSE)</f>
        <v>Parda</v>
      </c>
      <c r="K1190" s="2" t="str">
        <f>VLOOKUP(A1190,'Cor da Pele e Motivacao'!$A$2:$I$11399,8, FALSE)</f>
        <v>ATIVIDADES CRIMINAIS</v>
      </c>
      <c r="L1190" s="2">
        <v>1</v>
      </c>
    </row>
    <row r="1191" spans="1:12" ht="15.75" customHeight="1" x14ac:dyDescent="0.25">
      <c r="A1191" t="str">
        <f>CONCATENATE(B1191,C1191,D1191,H1191,I1191,L1191)</f>
        <v>2632018HOMICIDIO401</v>
      </c>
      <c r="B1191" s="2">
        <v>26</v>
      </c>
      <c r="C1191" s="2">
        <v>3</v>
      </c>
      <c r="D1191" s="2">
        <v>2018</v>
      </c>
      <c r="E1191" s="2" t="s">
        <v>80</v>
      </c>
      <c r="F1191" s="2" t="s">
        <v>14</v>
      </c>
      <c r="G1191" s="2" t="s">
        <v>11</v>
      </c>
      <c r="H1191" s="2" t="s">
        <v>12</v>
      </c>
      <c r="I1191" s="2">
        <v>40</v>
      </c>
      <c r="J1191" s="2" t="str">
        <f>VLOOKUP(A1191,'Cor da Pele e Motivacao'!$A$2:$I$11399,6, FALSE)</f>
        <v>Parda</v>
      </c>
      <c r="K1191" s="2" t="str">
        <f>VLOOKUP(A1191,'Cor da Pele e Motivacao'!$A$2:$I$11399,8, FALSE)</f>
        <v>A DEFINIR</v>
      </c>
      <c r="L1191" s="2">
        <v>1</v>
      </c>
    </row>
    <row r="1192" spans="1:12" ht="15.75" customHeight="1" x14ac:dyDescent="0.25">
      <c r="A1192" t="str">
        <f>CONCATENATE(B1192,C1192,D1192,H1192,I1192,L1192)</f>
        <v>2632018HOMICIDIO161</v>
      </c>
      <c r="B1192" s="2">
        <v>26</v>
      </c>
      <c r="C1192" s="2">
        <v>3</v>
      </c>
      <c r="D1192" s="2">
        <v>2018</v>
      </c>
      <c r="E1192" s="2" t="s">
        <v>25</v>
      </c>
      <c r="F1192" s="2" t="s">
        <v>25</v>
      </c>
      <c r="G1192" s="2" t="s">
        <v>11</v>
      </c>
      <c r="H1192" s="2" t="s">
        <v>12</v>
      </c>
      <c r="I1192" s="2">
        <v>16</v>
      </c>
      <c r="J1192" s="2" t="str">
        <f>VLOOKUP(A1192,'Cor da Pele e Motivacao'!$A$2:$I$11399,6, FALSE)</f>
        <v>Parda</v>
      </c>
      <c r="K1192" s="2" t="str">
        <f>VLOOKUP(A1192,'Cor da Pele e Motivacao'!$A$2:$I$11399,8, FALSE)</f>
        <v>A DEFINIR</v>
      </c>
      <c r="L1192" s="2">
        <v>1</v>
      </c>
    </row>
    <row r="1193" spans="1:12" ht="15.75" customHeight="1" x14ac:dyDescent="0.25">
      <c r="A1193" t="str">
        <f>CONCATENATE(B1193,C1193,D1193,H1193,I1193,L1193)</f>
        <v>2632018HOMICIDIO401</v>
      </c>
      <c r="B1193" s="2">
        <v>26</v>
      </c>
      <c r="C1193" s="2">
        <v>3</v>
      </c>
      <c r="D1193" s="2">
        <v>2018</v>
      </c>
      <c r="E1193" s="2" t="s">
        <v>25</v>
      </c>
      <c r="F1193" s="2" t="s">
        <v>25</v>
      </c>
      <c r="G1193" s="2" t="s">
        <v>11</v>
      </c>
      <c r="H1193" s="2" t="s">
        <v>12</v>
      </c>
      <c r="I1193" s="2">
        <v>40</v>
      </c>
      <c r="J1193" s="2" t="str">
        <f>VLOOKUP(A1193,'Cor da Pele e Motivacao'!$A$2:$I$11399,6, FALSE)</f>
        <v>Parda</v>
      </c>
      <c r="K1193" s="2" t="str">
        <f>VLOOKUP(A1193,'Cor da Pele e Motivacao'!$A$2:$I$11399,8, FALSE)</f>
        <v>A DEFINIR</v>
      </c>
      <c r="L1193" s="2">
        <v>1</v>
      </c>
    </row>
    <row r="1194" spans="1:12" ht="15.75" customHeight="1" x14ac:dyDescent="0.25">
      <c r="A1194" t="str">
        <f>CONCATENATE(B1194,C1194,D1194,H1194,I1194,L1194)</f>
        <v>2632018HOMICIDIO541</v>
      </c>
      <c r="B1194" s="2">
        <v>26</v>
      </c>
      <c r="C1194" s="2">
        <v>3</v>
      </c>
      <c r="D1194" s="2">
        <v>2018</v>
      </c>
      <c r="E1194" s="2" t="s">
        <v>149</v>
      </c>
      <c r="F1194" s="2" t="s">
        <v>16</v>
      </c>
      <c r="G1194" s="2" t="s">
        <v>11</v>
      </c>
      <c r="H1194" s="2" t="s">
        <v>12</v>
      </c>
      <c r="I1194" s="2">
        <v>54</v>
      </c>
      <c r="J1194" s="2" t="str">
        <f>VLOOKUP(A1194,'Cor da Pele e Motivacao'!$A$2:$I$11399,6, FALSE)</f>
        <v>Parda</v>
      </c>
      <c r="K1194" s="2" t="str">
        <f>VLOOKUP(A1194,'Cor da Pele e Motivacao'!$A$2:$I$11399,8, FALSE)</f>
        <v>ATIVIDADES CRIMINAIS</v>
      </c>
      <c r="L1194" s="2">
        <v>1</v>
      </c>
    </row>
    <row r="1195" spans="1:12" ht="15.75" customHeight="1" x14ac:dyDescent="0.25">
      <c r="A1195" t="str">
        <f>CONCATENATE(B1195,C1195,D1195,H1195,I1195,L1195)</f>
        <v>2632018LESOES CORPORAIS SEGUIDA DE MORTE331</v>
      </c>
      <c r="B1195" s="2">
        <v>26</v>
      </c>
      <c r="C1195" s="2">
        <v>3</v>
      </c>
      <c r="D1195" s="2">
        <v>2018</v>
      </c>
      <c r="E1195" s="2" t="s">
        <v>149</v>
      </c>
      <c r="F1195" s="2" t="s">
        <v>16</v>
      </c>
      <c r="G1195" s="2" t="s">
        <v>11</v>
      </c>
      <c r="H1195" s="2" t="s">
        <v>131</v>
      </c>
      <c r="I1195" s="2">
        <v>33</v>
      </c>
      <c r="J1195" s="2" t="str">
        <f>VLOOKUP(A1195,'Cor da Pele e Motivacao'!$A$2:$I$11399,6, FALSE)</f>
        <v>Parda</v>
      </c>
      <c r="K1195" s="2" t="str">
        <f>VLOOKUP(A1195,'Cor da Pele e Motivacao'!$A$2:$I$11399,8, FALSE)</f>
        <v>VIOLÊNCIA INTERPESSOAL</v>
      </c>
      <c r="L1195" s="2">
        <v>1</v>
      </c>
    </row>
    <row r="1196" spans="1:12" ht="15.75" customHeight="1" x14ac:dyDescent="0.25">
      <c r="A1196" t="str">
        <f>CONCATENATE(B1196,C1196,D1196,H1196,I1196,L1196)</f>
        <v>2732018HOMICIDIO351</v>
      </c>
      <c r="B1196" s="2">
        <v>27</v>
      </c>
      <c r="C1196" s="2">
        <v>3</v>
      </c>
      <c r="D1196" s="2">
        <v>2018</v>
      </c>
      <c r="E1196" s="2" t="s">
        <v>142</v>
      </c>
      <c r="F1196" s="2" t="s">
        <v>16</v>
      </c>
      <c r="G1196" s="2" t="s">
        <v>11</v>
      </c>
      <c r="H1196" s="2" t="s">
        <v>12</v>
      </c>
      <c r="I1196" s="2">
        <v>35</v>
      </c>
      <c r="J1196" s="2" t="str">
        <f>VLOOKUP(A1196,'Cor da Pele e Motivacao'!$A$2:$I$11399,6, FALSE)</f>
        <v>Parda</v>
      </c>
      <c r="K1196" s="2" t="str">
        <f>VLOOKUP(A1196,'Cor da Pele e Motivacao'!$A$2:$I$11399,8, FALSE)</f>
        <v>A DEFINIR</v>
      </c>
      <c r="L1196" s="2">
        <v>1</v>
      </c>
    </row>
    <row r="1197" spans="1:12" ht="15.75" customHeight="1" x14ac:dyDescent="0.25">
      <c r="A1197" t="str">
        <f>CONCATENATE(B1197,C1197,D1197,H1197,I1197,L1197)</f>
        <v>2732018HOMICIDIO281</v>
      </c>
      <c r="B1197" s="2">
        <v>27</v>
      </c>
      <c r="C1197" s="2">
        <v>3</v>
      </c>
      <c r="D1197" s="2">
        <v>2018</v>
      </c>
      <c r="E1197" s="2" t="s">
        <v>98</v>
      </c>
      <c r="F1197" s="2" t="s">
        <v>16</v>
      </c>
      <c r="G1197" s="2" t="s">
        <v>11</v>
      </c>
      <c r="H1197" s="2" t="s">
        <v>12</v>
      </c>
      <c r="I1197" s="2">
        <v>28</v>
      </c>
      <c r="J1197" s="2" t="str">
        <f>VLOOKUP(A1197,'Cor da Pele e Motivacao'!$A$2:$I$11399,6, FALSE)</f>
        <v>Parda</v>
      </c>
      <c r="K1197" s="2" t="str">
        <f>VLOOKUP(A1197,'Cor da Pele e Motivacao'!$A$2:$I$11399,8, FALSE)</f>
        <v>ATIVIDADES CRIMINAIS</v>
      </c>
      <c r="L1197" s="2">
        <v>1</v>
      </c>
    </row>
    <row r="1198" spans="1:12" ht="15.75" customHeight="1" x14ac:dyDescent="0.25">
      <c r="A1198" t="str">
        <f>CONCATENATE(B1198,C1198,D1198,H1198,I1198,L1198)</f>
        <v>2732018HOMICIDIO241</v>
      </c>
      <c r="B1198" s="2">
        <v>27</v>
      </c>
      <c r="C1198" s="2">
        <v>3</v>
      </c>
      <c r="D1198" s="2">
        <v>2018</v>
      </c>
      <c r="E1198" s="2" t="s">
        <v>99</v>
      </c>
      <c r="F1198" s="2" t="s">
        <v>16</v>
      </c>
      <c r="G1198" s="2" t="s">
        <v>11</v>
      </c>
      <c r="H1198" s="2" t="s">
        <v>12</v>
      </c>
      <c r="I1198" s="2">
        <v>24</v>
      </c>
      <c r="J1198" s="2" t="str">
        <f>VLOOKUP(A1198,'Cor da Pele e Motivacao'!$A$2:$I$11399,6, FALSE)</f>
        <v>Branca</v>
      </c>
      <c r="K1198" s="2" t="str">
        <f>VLOOKUP(A1198,'Cor da Pele e Motivacao'!$A$2:$I$11399,8, FALSE)</f>
        <v>ATIVIDADES CRIMINAIS</v>
      </c>
      <c r="L1198" s="2">
        <v>1</v>
      </c>
    </row>
    <row r="1199" spans="1:12" ht="15.75" customHeight="1" x14ac:dyDescent="0.25">
      <c r="A1199" t="str">
        <f>CONCATENATE(B1199,C1199,D1199,H1199,I1199,L1199)</f>
        <v>2732018HOMICIDIO381</v>
      </c>
      <c r="B1199" s="2">
        <v>27</v>
      </c>
      <c r="C1199" s="2">
        <v>3</v>
      </c>
      <c r="D1199" s="2">
        <v>2018</v>
      </c>
      <c r="E1199" s="2" t="s">
        <v>53</v>
      </c>
      <c r="F1199" s="2" t="s">
        <v>10</v>
      </c>
      <c r="G1199" s="2" t="s">
        <v>11</v>
      </c>
      <c r="H1199" s="2" t="s">
        <v>12</v>
      </c>
      <c r="I1199" s="2">
        <v>38</v>
      </c>
      <c r="J1199" s="2" t="str">
        <f>VLOOKUP(A1199,'Cor da Pele e Motivacao'!$A$2:$I$11399,6, FALSE)</f>
        <v>Parda</v>
      </c>
      <c r="K1199" s="2" t="str">
        <f>VLOOKUP(A1199,'Cor da Pele e Motivacao'!$A$2:$I$11399,8, FALSE)</f>
        <v>ATIVIDADES CRIMINAIS</v>
      </c>
      <c r="L1199" s="2">
        <v>1</v>
      </c>
    </row>
    <row r="1200" spans="1:12" ht="15.75" customHeight="1" x14ac:dyDescent="0.25">
      <c r="A1200" t="str">
        <f>CONCATENATE(B1200,C1200,D1200,H1200,I1200,L1200)</f>
        <v>2732018HOMICIDIO471</v>
      </c>
      <c r="B1200" s="2">
        <v>27</v>
      </c>
      <c r="C1200" s="2">
        <v>3</v>
      </c>
      <c r="D1200" s="2">
        <v>2018</v>
      </c>
      <c r="E1200" s="2" t="s">
        <v>163</v>
      </c>
      <c r="F1200" s="2" t="s">
        <v>16</v>
      </c>
      <c r="G1200" s="2" t="s">
        <v>11</v>
      </c>
      <c r="H1200" s="2" t="s">
        <v>12</v>
      </c>
      <c r="I1200" s="2">
        <v>47</v>
      </c>
      <c r="J1200" s="2" t="str">
        <f>VLOOKUP(A1200,'Cor da Pele e Motivacao'!$A$2:$I$11399,6, FALSE)</f>
        <v>Parda</v>
      </c>
      <c r="K1200" s="2" t="str">
        <f>VLOOKUP(A1200,'Cor da Pele e Motivacao'!$A$2:$I$11399,8, FALSE)</f>
        <v>ATIVIDADES CRIMINAIS</v>
      </c>
      <c r="L1200" s="2">
        <v>1</v>
      </c>
    </row>
    <row r="1201" spans="1:12" ht="15.75" customHeight="1" x14ac:dyDescent="0.25">
      <c r="A1201" t="str">
        <f>CONCATENATE(B1201,C1201,D1201,H1201,I1201,L1201)</f>
        <v>2732018HOMICIDIO351</v>
      </c>
      <c r="B1201" s="2">
        <v>27</v>
      </c>
      <c r="C1201" s="2">
        <v>3</v>
      </c>
      <c r="D1201" s="2">
        <v>2018</v>
      </c>
      <c r="E1201" s="2" t="s">
        <v>25</v>
      </c>
      <c r="F1201" s="2" t="s">
        <v>25</v>
      </c>
      <c r="G1201" s="2" t="s">
        <v>11</v>
      </c>
      <c r="H1201" s="2" t="s">
        <v>12</v>
      </c>
      <c r="I1201" s="2">
        <v>35</v>
      </c>
      <c r="J1201" s="2" t="str">
        <f>VLOOKUP(A1201,'Cor da Pele e Motivacao'!$A$2:$I$11399,6, FALSE)</f>
        <v>Parda</v>
      </c>
      <c r="K1201" s="2" t="str">
        <f>VLOOKUP(A1201,'Cor da Pele e Motivacao'!$A$2:$I$11399,8, FALSE)</f>
        <v>A DEFINIR</v>
      </c>
      <c r="L1201" s="2">
        <v>1</v>
      </c>
    </row>
    <row r="1202" spans="1:12" ht="15.75" customHeight="1" x14ac:dyDescent="0.25">
      <c r="A1202" t="str">
        <f>CONCATENATE(B1202,C1202,D1202,H1202,I1202,L1202)</f>
        <v>2732018HOMICIDIO161</v>
      </c>
      <c r="B1202" s="2">
        <v>27</v>
      </c>
      <c r="C1202" s="2">
        <v>3</v>
      </c>
      <c r="D1202" s="2">
        <v>2018</v>
      </c>
      <c r="E1202" s="2" t="s">
        <v>50</v>
      </c>
      <c r="F1202" s="2" t="s">
        <v>16</v>
      </c>
      <c r="G1202" s="2" t="s">
        <v>11</v>
      </c>
      <c r="H1202" s="2" t="s">
        <v>12</v>
      </c>
      <c r="I1202" s="2">
        <v>16</v>
      </c>
      <c r="J1202" s="2" t="str">
        <f>VLOOKUP(A1202,'Cor da Pele e Motivacao'!$A$2:$I$11399,6, FALSE)</f>
        <v>Parda</v>
      </c>
      <c r="K1202" s="2" t="str">
        <f>VLOOKUP(A1202,'Cor da Pele e Motivacao'!$A$2:$I$11399,8, FALSE)</f>
        <v>EXCLUDENTE DE ILICITUDE</v>
      </c>
      <c r="L1202" s="2">
        <v>1</v>
      </c>
    </row>
    <row r="1203" spans="1:12" ht="15.75" customHeight="1" x14ac:dyDescent="0.25">
      <c r="A1203" t="str">
        <f>CONCATENATE(B1203,C1203,D1203,H1203,I1203,L1203)</f>
        <v>2732018HOMICIDIO471</v>
      </c>
      <c r="B1203" s="2">
        <v>27</v>
      </c>
      <c r="C1203" s="2">
        <v>3</v>
      </c>
      <c r="D1203" s="2">
        <v>2018</v>
      </c>
      <c r="E1203" s="2" t="s">
        <v>27</v>
      </c>
      <c r="F1203" s="2" t="s">
        <v>14</v>
      </c>
      <c r="G1203" s="2" t="s">
        <v>28</v>
      </c>
      <c r="H1203" s="2" t="s">
        <v>12</v>
      </c>
      <c r="I1203" s="2">
        <v>47</v>
      </c>
      <c r="J1203" s="2" t="str">
        <f>VLOOKUP(A1203,'Cor da Pele e Motivacao'!$A$2:$I$11399,6, FALSE)</f>
        <v>Parda</v>
      </c>
      <c r="K1203" s="2" t="str">
        <f>VLOOKUP(A1203,'Cor da Pele e Motivacao'!$A$2:$I$11399,8, FALSE)</f>
        <v>ATIVIDADES CRIMINAIS</v>
      </c>
      <c r="L1203" s="2">
        <v>1</v>
      </c>
    </row>
    <row r="1204" spans="1:12" ht="15.75" customHeight="1" x14ac:dyDescent="0.25">
      <c r="A1204" t="str">
        <f>CONCATENATE(B1204,C1204,D1204,H1204,I1204,L1204)</f>
        <v>2832018HOMICIDIO251</v>
      </c>
      <c r="B1204" s="2">
        <v>28</v>
      </c>
      <c r="C1204" s="2">
        <v>3</v>
      </c>
      <c r="D1204" s="2">
        <v>2018</v>
      </c>
      <c r="E1204" s="2" t="s">
        <v>17</v>
      </c>
      <c r="F1204" s="2" t="s">
        <v>10</v>
      </c>
      <c r="G1204" s="2" t="s">
        <v>11</v>
      </c>
      <c r="H1204" s="2" t="s">
        <v>12</v>
      </c>
      <c r="I1204" s="2">
        <v>25</v>
      </c>
      <c r="J1204" s="2" t="str">
        <f>VLOOKUP(A1204,'Cor da Pele e Motivacao'!$A$2:$I$11399,6, FALSE)</f>
        <v>Negra</v>
      </c>
      <c r="K1204" s="2" t="str">
        <f>VLOOKUP(A1204,'Cor da Pele e Motivacao'!$A$2:$I$11399,8, FALSE)</f>
        <v>VIOLÊNCIA INTERPESSOAL</v>
      </c>
      <c r="L1204" s="2">
        <v>1</v>
      </c>
    </row>
    <row r="1205" spans="1:12" ht="15.75" customHeight="1" x14ac:dyDescent="0.25">
      <c r="A1205" t="str">
        <f>CONCATENATE(B1205,C1205,D1205,H1205,I1205,L1205)</f>
        <v>2832018HOMICIDIO211</v>
      </c>
      <c r="B1205" s="2">
        <v>28</v>
      </c>
      <c r="C1205" s="2">
        <v>3</v>
      </c>
      <c r="D1205" s="2">
        <v>2018</v>
      </c>
      <c r="E1205" s="2" t="s">
        <v>92</v>
      </c>
      <c r="F1205" s="2" t="s">
        <v>22</v>
      </c>
      <c r="G1205" s="2" t="s">
        <v>11</v>
      </c>
      <c r="H1205" s="2" t="s">
        <v>12</v>
      </c>
      <c r="I1205" s="2">
        <v>21</v>
      </c>
      <c r="J1205" s="2" t="str">
        <f>VLOOKUP(A1205,'Cor da Pele e Motivacao'!$A$2:$I$11399,6, FALSE)</f>
        <v>Parda</v>
      </c>
      <c r="K1205" s="2" t="str">
        <f>VLOOKUP(A1205,'Cor da Pele e Motivacao'!$A$2:$I$11399,8, FALSE)</f>
        <v>VIOLÊNCIA INTERPESSOAL</v>
      </c>
      <c r="L1205" s="2">
        <v>1</v>
      </c>
    </row>
    <row r="1206" spans="1:12" ht="15.75" customHeight="1" x14ac:dyDescent="0.25">
      <c r="A1206" t="str">
        <f>CONCATENATE(B1206,C1206,D1206,H1206,I1206,L1206)</f>
        <v>2832018HOMICIDIO281</v>
      </c>
      <c r="B1206" s="2">
        <v>28</v>
      </c>
      <c r="C1206" s="2">
        <v>3</v>
      </c>
      <c r="D1206" s="2">
        <v>2018</v>
      </c>
      <c r="E1206" s="2" t="s">
        <v>25</v>
      </c>
      <c r="F1206" s="2" t="s">
        <v>25</v>
      </c>
      <c r="G1206" s="2" t="s">
        <v>28</v>
      </c>
      <c r="H1206" s="2" t="s">
        <v>12</v>
      </c>
      <c r="I1206" s="2">
        <v>28</v>
      </c>
      <c r="J1206" s="2" t="str">
        <f>VLOOKUP(A1206,'Cor da Pele e Motivacao'!$A$2:$I$11399,6, FALSE)</f>
        <v>Parda</v>
      </c>
      <c r="K1206" s="2" t="str">
        <f>VLOOKUP(A1206,'Cor da Pele e Motivacao'!$A$2:$I$11399,8, FALSE)</f>
        <v>A DEFINIR</v>
      </c>
      <c r="L1206" s="2">
        <v>1</v>
      </c>
    </row>
    <row r="1207" spans="1:12" ht="15.75" customHeight="1" x14ac:dyDescent="0.25">
      <c r="A1207" t="str">
        <f>CONCATENATE(B1207,C1207,D1207,H1207,I1207,L1207)</f>
        <v>2832018HOMICIDIO221</v>
      </c>
      <c r="B1207" s="2">
        <v>28</v>
      </c>
      <c r="C1207" s="2">
        <v>3</v>
      </c>
      <c r="D1207" s="2">
        <v>2018</v>
      </c>
      <c r="E1207" s="2" t="s">
        <v>25</v>
      </c>
      <c r="F1207" s="2" t="s">
        <v>25</v>
      </c>
      <c r="G1207" s="2" t="s">
        <v>11</v>
      </c>
      <c r="H1207" s="2" t="s">
        <v>12</v>
      </c>
      <c r="I1207" s="2">
        <v>22</v>
      </c>
      <c r="J1207" s="2" t="str">
        <f>VLOOKUP(A1207,'Cor da Pele e Motivacao'!$A$2:$I$11399,6, FALSE)</f>
        <v>Parda</v>
      </c>
      <c r="K1207" s="2" t="str">
        <f>VLOOKUP(A1207,'Cor da Pele e Motivacao'!$A$2:$I$11399,8, FALSE)</f>
        <v>A DEFINIR</v>
      </c>
      <c r="L1207" s="2">
        <v>1</v>
      </c>
    </row>
    <row r="1208" spans="1:12" ht="15.75" customHeight="1" x14ac:dyDescent="0.25">
      <c r="A1208" t="str">
        <f>CONCATENATE(B1208,C1208,D1208,H1208,I1208,L1208)</f>
        <v>2832018HOMICIDIO271</v>
      </c>
      <c r="B1208" s="2">
        <v>28</v>
      </c>
      <c r="C1208" s="2">
        <v>3</v>
      </c>
      <c r="D1208" s="2">
        <v>2018</v>
      </c>
      <c r="E1208" s="2" t="s">
        <v>25</v>
      </c>
      <c r="F1208" s="2" t="s">
        <v>25</v>
      </c>
      <c r="G1208" s="2" t="s">
        <v>11</v>
      </c>
      <c r="H1208" s="2" t="s">
        <v>12</v>
      </c>
      <c r="I1208" s="2">
        <v>27</v>
      </c>
      <c r="J1208" s="2" t="str">
        <f>VLOOKUP(A1208,'Cor da Pele e Motivacao'!$A$2:$I$11399,6, FALSE)</f>
        <v>Parda</v>
      </c>
      <c r="K1208" s="2" t="str">
        <f>VLOOKUP(A1208,'Cor da Pele e Motivacao'!$A$2:$I$11399,8, FALSE)</f>
        <v>A DEFINIR</v>
      </c>
      <c r="L1208" s="2">
        <v>1</v>
      </c>
    </row>
    <row r="1209" spans="1:12" ht="15.75" customHeight="1" x14ac:dyDescent="0.25">
      <c r="A1209" t="str">
        <f>CONCATENATE(B1209,C1209,D1209,H1209,I1209,L1209)</f>
        <v>2832018HOMICIDIO291</v>
      </c>
      <c r="B1209" s="2">
        <v>28</v>
      </c>
      <c r="C1209" s="2">
        <v>3</v>
      </c>
      <c r="D1209" s="2">
        <v>2018</v>
      </c>
      <c r="E1209" s="2" t="s">
        <v>25</v>
      </c>
      <c r="F1209" s="2" t="s">
        <v>25</v>
      </c>
      <c r="G1209" s="2" t="s">
        <v>11</v>
      </c>
      <c r="H1209" s="2" t="s">
        <v>12</v>
      </c>
      <c r="I1209" s="2">
        <v>29</v>
      </c>
      <c r="J1209" s="2" t="str">
        <f>VLOOKUP(A1209,'Cor da Pele e Motivacao'!$A$2:$I$11399,6, FALSE)</f>
        <v>Parda</v>
      </c>
      <c r="K1209" s="2" t="str">
        <f>VLOOKUP(A1209,'Cor da Pele e Motivacao'!$A$2:$I$11399,8, FALSE)</f>
        <v>A DEFINIR</v>
      </c>
      <c r="L1209" s="2">
        <v>1</v>
      </c>
    </row>
    <row r="1210" spans="1:12" ht="15.75" customHeight="1" x14ac:dyDescent="0.25">
      <c r="A1210" t="str">
        <f>CONCATENATE(B1210,C1210,D1210,H1210,I1210,L1210)</f>
        <v>2832018LATROCINIO731</v>
      </c>
      <c r="B1210" s="2">
        <v>28</v>
      </c>
      <c r="C1210" s="2">
        <v>3</v>
      </c>
      <c r="D1210" s="2">
        <v>2018</v>
      </c>
      <c r="E1210" s="2" t="s">
        <v>149</v>
      </c>
      <c r="F1210" s="2" t="s">
        <v>16</v>
      </c>
      <c r="G1210" s="2" t="s">
        <v>11</v>
      </c>
      <c r="H1210" s="2" t="s">
        <v>33</v>
      </c>
      <c r="I1210" s="2">
        <v>73</v>
      </c>
      <c r="J1210" s="2" t="str">
        <f>VLOOKUP(A1210,'Cor da Pele e Motivacao'!$A$2:$I$11399,6, FALSE)</f>
        <v>Parda</v>
      </c>
      <c r="K1210" s="2" t="str">
        <f>VLOOKUP(A1210,'Cor da Pele e Motivacao'!$A$2:$I$11399,8, FALSE)</f>
        <v>PATRIMÔNIO</v>
      </c>
      <c r="L1210" s="2">
        <v>1</v>
      </c>
    </row>
    <row r="1211" spans="1:12" ht="15.75" customHeight="1" x14ac:dyDescent="0.25">
      <c r="A1211" t="str">
        <f>CONCATENATE(B1211,C1211,D1211,H1211,I1211,L1211)</f>
        <v>2832018HOMICIDIO171</v>
      </c>
      <c r="B1211" s="2">
        <v>28</v>
      </c>
      <c r="C1211" s="2">
        <v>3</v>
      </c>
      <c r="D1211" s="2">
        <v>2018</v>
      </c>
      <c r="E1211" s="2" t="s">
        <v>94</v>
      </c>
      <c r="F1211" s="2" t="s">
        <v>22</v>
      </c>
      <c r="G1211" s="2" t="s">
        <v>11</v>
      </c>
      <c r="H1211" s="2" t="s">
        <v>12</v>
      </c>
      <c r="I1211" s="2">
        <v>17</v>
      </c>
      <c r="J1211" s="2" t="str">
        <f>VLOOKUP(A1211,'Cor da Pele e Motivacao'!$A$2:$I$11399,6, FALSE)</f>
        <v>Parda</v>
      </c>
      <c r="K1211" s="2" t="str">
        <f>VLOOKUP(A1211,'Cor da Pele e Motivacao'!$A$2:$I$11399,8, FALSE)</f>
        <v>ATIVIDADES CRIMINAIS</v>
      </c>
      <c r="L1211" s="2">
        <v>1</v>
      </c>
    </row>
    <row r="1212" spans="1:12" ht="15.75" customHeight="1" x14ac:dyDescent="0.25">
      <c r="A1212" t="str">
        <f>CONCATENATE(B1212,C1212,D1212,H1212,I1212,L1212)</f>
        <v>2832018HOMICIDIO211</v>
      </c>
      <c r="B1212" s="2">
        <v>28</v>
      </c>
      <c r="C1212" s="2">
        <v>3</v>
      </c>
      <c r="D1212" s="2">
        <v>2018</v>
      </c>
      <c r="E1212" s="2" t="s">
        <v>91</v>
      </c>
      <c r="F1212" s="2" t="s">
        <v>16</v>
      </c>
      <c r="G1212" s="2" t="s">
        <v>11</v>
      </c>
      <c r="H1212" s="2" t="s">
        <v>12</v>
      </c>
      <c r="I1212" s="2">
        <v>21</v>
      </c>
      <c r="J1212" s="2" t="str">
        <f>VLOOKUP(A1212,'Cor da Pele e Motivacao'!$A$2:$I$11399,6, FALSE)</f>
        <v>Parda</v>
      </c>
      <c r="K1212" s="2" t="str">
        <f>VLOOKUP(A1212,'Cor da Pele e Motivacao'!$A$2:$I$11399,8, FALSE)</f>
        <v>VIOLÊNCIA INTERPESSOAL</v>
      </c>
      <c r="L1212" s="2">
        <v>1</v>
      </c>
    </row>
    <row r="1213" spans="1:12" ht="15.75" customHeight="1" x14ac:dyDescent="0.25">
      <c r="A1213" t="str">
        <f>CONCATENATE(B1213,C1213,D1213,H1213,I1213,L1213)</f>
        <v>2832018HOMICIDIO291</v>
      </c>
      <c r="B1213" s="2">
        <v>28</v>
      </c>
      <c r="C1213" s="2">
        <v>3</v>
      </c>
      <c r="D1213" s="2">
        <v>2018</v>
      </c>
      <c r="E1213" s="2" t="s">
        <v>91</v>
      </c>
      <c r="F1213" s="2" t="s">
        <v>16</v>
      </c>
      <c r="G1213" s="2" t="s">
        <v>11</v>
      </c>
      <c r="H1213" s="2" t="s">
        <v>12</v>
      </c>
      <c r="I1213" s="2">
        <v>29</v>
      </c>
      <c r="J1213" s="2" t="str">
        <f>VLOOKUP(A1213,'Cor da Pele e Motivacao'!$A$2:$I$11399,6, FALSE)</f>
        <v>Parda</v>
      </c>
      <c r="K1213" s="2" t="str">
        <f>VLOOKUP(A1213,'Cor da Pele e Motivacao'!$A$2:$I$11399,8, FALSE)</f>
        <v>A DEFINIR</v>
      </c>
      <c r="L1213" s="2">
        <v>1</v>
      </c>
    </row>
    <row r="1214" spans="1:12" ht="15.75" customHeight="1" x14ac:dyDescent="0.25">
      <c r="A1214" t="str">
        <f>CONCATENATE(B1214,C1214,D1214,H1214,I1214,L1214)</f>
        <v>2932018HOMICIDIO571</v>
      </c>
      <c r="B1214" s="2">
        <v>29</v>
      </c>
      <c r="C1214" s="2">
        <v>3</v>
      </c>
      <c r="D1214" s="2">
        <v>2018</v>
      </c>
      <c r="E1214" s="2" t="s">
        <v>115</v>
      </c>
      <c r="F1214" s="2" t="s">
        <v>22</v>
      </c>
      <c r="G1214" s="2" t="s">
        <v>11</v>
      </c>
      <c r="H1214" s="2" t="s">
        <v>12</v>
      </c>
      <c r="I1214" s="2">
        <v>57</v>
      </c>
      <c r="J1214" s="2" t="str">
        <f>VLOOKUP(A1214,'Cor da Pele e Motivacao'!$A$2:$I$11399,6, FALSE)</f>
        <v>Parda</v>
      </c>
      <c r="K1214" s="2" t="str">
        <f>VLOOKUP(A1214,'Cor da Pele e Motivacao'!$A$2:$I$11399,8, FALSE)</f>
        <v>ATIVIDADES CRIMINAIS</v>
      </c>
      <c r="L1214" s="2">
        <v>1</v>
      </c>
    </row>
    <row r="1215" spans="1:12" ht="15.75" customHeight="1" x14ac:dyDescent="0.25">
      <c r="A1215" t="str">
        <f>CONCATENATE(B1215,C1215,D1215,H1215,I1215,L1215)</f>
        <v>2932018HOMICIDIO221</v>
      </c>
      <c r="B1215" s="2">
        <v>29</v>
      </c>
      <c r="C1215" s="2">
        <v>3</v>
      </c>
      <c r="D1215" s="2">
        <v>2018</v>
      </c>
      <c r="E1215" s="2" t="s">
        <v>25</v>
      </c>
      <c r="F1215" s="2" t="s">
        <v>25</v>
      </c>
      <c r="G1215" s="2" t="s">
        <v>11</v>
      </c>
      <c r="H1215" s="2" t="s">
        <v>12</v>
      </c>
      <c r="I1215" s="2">
        <v>22</v>
      </c>
      <c r="J1215" s="2" t="str">
        <f>VLOOKUP(A1215,'Cor da Pele e Motivacao'!$A$2:$I$11399,6, FALSE)</f>
        <v>Parda</v>
      </c>
      <c r="K1215" s="2" t="str">
        <f>VLOOKUP(A1215,'Cor da Pele e Motivacao'!$A$2:$I$11399,8, FALSE)</f>
        <v>ATIVIDADES CRIMINAIS</v>
      </c>
      <c r="L1215" s="2">
        <v>1</v>
      </c>
    </row>
    <row r="1216" spans="1:12" ht="15.75" customHeight="1" x14ac:dyDescent="0.25">
      <c r="A1216" t="str">
        <f>CONCATENATE(B1216,C1216,D1216,H1216,I1216,L1216)</f>
        <v>2932018HOMICIDIO401</v>
      </c>
      <c r="B1216" s="2">
        <v>29</v>
      </c>
      <c r="C1216" s="2">
        <v>3</v>
      </c>
      <c r="D1216" s="2">
        <v>2018</v>
      </c>
      <c r="E1216" s="2" t="s">
        <v>25</v>
      </c>
      <c r="F1216" s="2" t="s">
        <v>25</v>
      </c>
      <c r="G1216" s="2" t="s">
        <v>11</v>
      </c>
      <c r="H1216" s="2" t="s">
        <v>12</v>
      </c>
      <c r="I1216" s="2">
        <v>40</v>
      </c>
      <c r="J1216" s="2" t="str">
        <f>VLOOKUP(A1216,'Cor da Pele e Motivacao'!$A$2:$I$11399,6, FALSE)</f>
        <v>Parda</v>
      </c>
      <c r="K1216" s="2" t="str">
        <f>VLOOKUP(A1216,'Cor da Pele e Motivacao'!$A$2:$I$11399,8, FALSE)</f>
        <v>A DEFINIR</v>
      </c>
      <c r="L1216" s="2">
        <v>1</v>
      </c>
    </row>
    <row r="1217" spans="1:12" ht="15.75" customHeight="1" x14ac:dyDescent="0.25">
      <c r="A1217" t="str">
        <f>CONCATENATE(B1217,C1217,D1217,H1217,I1217,L1217)</f>
        <v>2932018HOMICIDIO361</v>
      </c>
      <c r="B1217" s="2">
        <v>29</v>
      </c>
      <c r="C1217" s="2">
        <v>3</v>
      </c>
      <c r="D1217" s="2">
        <v>2018</v>
      </c>
      <c r="E1217" s="2" t="s">
        <v>123</v>
      </c>
      <c r="F1217" s="2" t="s">
        <v>10</v>
      </c>
      <c r="G1217" s="2" t="s">
        <v>11</v>
      </c>
      <c r="H1217" s="2" t="s">
        <v>12</v>
      </c>
      <c r="I1217" s="2">
        <v>36</v>
      </c>
      <c r="J1217" s="2" t="str">
        <f>VLOOKUP(A1217,'Cor da Pele e Motivacao'!$A$2:$I$11399,6, FALSE)</f>
        <v>Parda</v>
      </c>
      <c r="K1217" s="2" t="str">
        <f>VLOOKUP(A1217,'Cor da Pele e Motivacao'!$A$2:$I$11399,8, FALSE)</f>
        <v>ATIVIDADES CRIMINAIS</v>
      </c>
      <c r="L1217" s="2">
        <v>1</v>
      </c>
    </row>
    <row r="1218" spans="1:12" ht="15.75" customHeight="1" x14ac:dyDescent="0.25">
      <c r="A1218" t="str">
        <f>CONCATENATE(B1218,C1218,D1218,H1218,I1218,L1218)</f>
        <v>2932018HOMICIDIO451</v>
      </c>
      <c r="B1218" s="2">
        <v>29</v>
      </c>
      <c r="C1218" s="2">
        <v>3</v>
      </c>
      <c r="D1218" s="2">
        <v>2018</v>
      </c>
      <c r="E1218" s="2" t="s">
        <v>38</v>
      </c>
      <c r="F1218" s="2" t="s">
        <v>22</v>
      </c>
      <c r="G1218" s="2" t="s">
        <v>11</v>
      </c>
      <c r="H1218" s="2" t="s">
        <v>12</v>
      </c>
      <c r="I1218" s="2">
        <v>45</v>
      </c>
      <c r="J1218" s="2" t="str">
        <f>VLOOKUP(A1218,'Cor da Pele e Motivacao'!$A$2:$I$11399,6, FALSE)</f>
        <v>Parda</v>
      </c>
      <c r="K1218" s="2" t="str">
        <f>VLOOKUP(A1218,'Cor da Pele e Motivacao'!$A$2:$I$11399,8, FALSE)</f>
        <v>ATIVIDADES CRIMINAIS</v>
      </c>
      <c r="L1218" s="2">
        <v>1</v>
      </c>
    </row>
    <row r="1219" spans="1:12" ht="15.75" customHeight="1" x14ac:dyDescent="0.25">
      <c r="A1219" t="str">
        <f>CONCATENATE(B1219,C1219,D1219,H1219,I1219,L1219)</f>
        <v>3032018HOMICIDIO241</v>
      </c>
      <c r="B1219" s="2">
        <v>30</v>
      </c>
      <c r="C1219" s="2">
        <v>3</v>
      </c>
      <c r="D1219" s="2">
        <v>2018</v>
      </c>
      <c r="E1219" s="2" t="s">
        <v>58</v>
      </c>
      <c r="F1219" s="2" t="s">
        <v>22</v>
      </c>
      <c r="G1219" s="2" t="s">
        <v>11</v>
      </c>
      <c r="H1219" s="2" t="s">
        <v>12</v>
      </c>
      <c r="I1219" s="2">
        <v>24</v>
      </c>
      <c r="J1219" s="2" t="str">
        <f>VLOOKUP(A1219,'Cor da Pele e Motivacao'!$A$2:$I$11399,6, FALSE)</f>
        <v>Parda</v>
      </c>
      <c r="K1219" s="2" t="str">
        <f>VLOOKUP(A1219,'Cor da Pele e Motivacao'!$A$2:$I$11399,8, FALSE)</f>
        <v>ATIVIDADES CRIMINAIS</v>
      </c>
      <c r="L1219" s="2">
        <v>1</v>
      </c>
    </row>
    <row r="1220" spans="1:12" ht="15.75" customHeight="1" x14ac:dyDescent="0.25">
      <c r="A1220" t="str">
        <f>CONCATENATE(B1220,C1220,D1220,H1220,I1220,L1220)</f>
        <v>3032018HOMICIDIO271</v>
      </c>
      <c r="B1220" s="2">
        <v>30</v>
      </c>
      <c r="C1220" s="2">
        <v>3</v>
      </c>
      <c r="D1220" s="2">
        <v>2018</v>
      </c>
      <c r="E1220" s="2" t="s">
        <v>26</v>
      </c>
      <c r="F1220" s="2" t="s">
        <v>16</v>
      </c>
      <c r="G1220" s="2" t="s">
        <v>11</v>
      </c>
      <c r="H1220" s="2" t="s">
        <v>12</v>
      </c>
      <c r="I1220" s="2">
        <v>27</v>
      </c>
      <c r="J1220" s="2" t="str">
        <f>VLOOKUP(A1220,'Cor da Pele e Motivacao'!$A$2:$I$11399,6, FALSE)</f>
        <v>Parda</v>
      </c>
      <c r="K1220" s="2" t="str">
        <f>VLOOKUP(A1220,'Cor da Pele e Motivacao'!$A$2:$I$11399,8, FALSE)</f>
        <v>ATIVIDADES CRIMINAIS</v>
      </c>
      <c r="L1220" s="2">
        <v>1</v>
      </c>
    </row>
    <row r="1221" spans="1:12" ht="15.75" customHeight="1" x14ac:dyDescent="0.25">
      <c r="A1221" t="str">
        <f>CONCATENATE(B1221,C1221,D1221,H1221,I1221,L1221)</f>
        <v>3032018HOMICIDIO301</v>
      </c>
      <c r="B1221" s="2">
        <v>30</v>
      </c>
      <c r="C1221" s="2">
        <v>3</v>
      </c>
      <c r="D1221" s="2">
        <v>2018</v>
      </c>
      <c r="E1221" s="2" t="s">
        <v>166</v>
      </c>
      <c r="F1221" s="2" t="s">
        <v>10</v>
      </c>
      <c r="G1221" s="2" t="s">
        <v>11</v>
      </c>
      <c r="H1221" s="2" t="s">
        <v>12</v>
      </c>
      <c r="I1221" s="2">
        <v>30</v>
      </c>
      <c r="J1221" s="2" t="str">
        <f>VLOOKUP(A1221,'Cor da Pele e Motivacao'!$A$2:$I$11399,6, FALSE)</f>
        <v>Parda</v>
      </c>
      <c r="K1221" s="2" t="str">
        <f>VLOOKUP(A1221,'Cor da Pele e Motivacao'!$A$2:$I$11399,8, FALSE)</f>
        <v>A DEFINIR</v>
      </c>
      <c r="L1221" s="2">
        <v>1</v>
      </c>
    </row>
    <row r="1222" spans="1:12" ht="15.75" customHeight="1" x14ac:dyDescent="0.25">
      <c r="A1222" t="str">
        <f>CONCATENATE(B1222,C1222,D1222,H1222,I1222,L1222)</f>
        <v>3132018HOMICIDIO491</v>
      </c>
      <c r="B1222" s="2">
        <v>31</v>
      </c>
      <c r="C1222" s="2">
        <v>3</v>
      </c>
      <c r="D1222" s="2">
        <v>2018</v>
      </c>
      <c r="E1222" s="2" t="s">
        <v>13</v>
      </c>
      <c r="F1222" s="2" t="s">
        <v>14</v>
      </c>
      <c r="G1222" s="2" t="s">
        <v>11</v>
      </c>
      <c r="H1222" s="2" t="s">
        <v>12</v>
      </c>
      <c r="I1222" s="2">
        <v>49</v>
      </c>
      <c r="J1222" s="2" t="str">
        <f>VLOOKUP(A1222,'Cor da Pele e Motivacao'!$A$2:$I$11399,6, FALSE)</f>
        <v>Parda</v>
      </c>
      <c r="K1222" s="2" t="str">
        <f>VLOOKUP(A1222,'Cor da Pele e Motivacao'!$A$2:$I$11399,8, FALSE)</f>
        <v>A DEFINIR</v>
      </c>
      <c r="L1222" s="2">
        <v>1</v>
      </c>
    </row>
    <row r="1223" spans="1:12" ht="15.75" customHeight="1" x14ac:dyDescent="0.25">
      <c r="A1223" t="str">
        <f>CONCATENATE(B1223,C1223,D1223,H1223,I1223,L1223)</f>
        <v>3132018HOMICIDIO221</v>
      </c>
      <c r="B1223" s="2">
        <v>31</v>
      </c>
      <c r="C1223" s="2">
        <v>3</v>
      </c>
      <c r="D1223" s="2">
        <v>2018</v>
      </c>
      <c r="E1223" s="2" t="s">
        <v>23</v>
      </c>
      <c r="F1223" s="2" t="s">
        <v>14</v>
      </c>
      <c r="G1223" s="2" t="s">
        <v>11</v>
      </c>
      <c r="H1223" s="2" t="s">
        <v>12</v>
      </c>
      <c r="I1223" s="2">
        <v>22</v>
      </c>
      <c r="J1223" s="2" t="str">
        <f>VLOOKUP(A1223,'Cor da Pele e Motivacao'!$A$2:$I$11399,6, FALSE)</f>
        <v>Parda</v>
      </c>
      <c r="K1223" s="2" t="str">
        <f>VLOOKUP(A1223,'Cor da Pele e Motivacao'!$A$2:$I$11399,8, FALSE)</f>
        <v>A DEFINIR</v>
      </c>
      <c r="L1223" s="2">
        <v>1</v>
      </c>
    </row>
    <row r="1224" spans="1:12" ht="15.75" customHeight="1" x14ac:dyDescent="0.25">
      <c r="A1224" t="str">
        <f>CONCATENATE(B1224,C1224,D1224,H1224,I1224,L1224)</f>
        <v>3132018HOMICIDIO211</v>
      </c>
      <c r="B1224" s="2">
        <v>31</v>
      </c>
      <c r="C1224" s="2">
        <v>3</v>
      </c>
      <c r="D1224" s="2">
        <v>2018</v>
      </c>
      <c r="E1224" s="2" t="s">
        <v>25</v>
      </c>
      <c r="F1224" s="2" t="s">
        <v>25</v>
      </c>
      <c r="G1224" s="2" t="s">
        <v>28</v>
      </c>
      <c r="H1224" s="2" t="s">
        <v>12</v>
      </c>
      <c r="I1224" s="2">
        <v>21</v>
      </c>
      <c r="J1224" s="2" t="str">
        <f>VLOOKUP(A1224,'Cor da Pele e Motivacao'!$A$2:$I$11399,6, FALSE)</f>
        <v>Parda</v>
      </c>
      <c r="K1224" s="2" t="str">
        <f>VLOOKUP(A1224,'Cor da Pele e Motivacao'!$A$2:$I$11399,8, FALSE)</f>
        <v>ATIVIDADES CRIMINAIS</v>
      </c>
      <c r="L1224" s="2">
        <v>1</v>
      </c>
    </row>
    <row r="1225" spans="1:12" ht="15.75" customHeight="1" x14ac:dyDescent="0.25">
      <c r="A1225" t="str">
        <f>CONCATENATE(B1225,C1225,D1225,H1225,I1225,L1225)</f>
        <v>3132018HOMICIDIO281</v>
      </c>
      <c r="B1225" s="2">
        <v>31</v>
      </c>
      <c r="C1225" s="2">
        <v>3</v>
      </c>
      <c r="D1225" s="2">
        <v>2018</v>
      </c>
      <c r="E1225" s="2" t="s">
        <v>25</v>
      </c>
      <c r="F1225" s="2" t="s">
        <v>25</v>
      </c>
      <c r="G1225" s="2" t="s">
        <v>11</v>
      </c>
      <c r="H1225" s="2" t="s">
        <v>12</v>
      </c>
      <c r="I1225" s="2">
        <v>28</v>
      </c>
      <c r="J1225" s="2" t="str">
        <f>VLOOKUP(A1225,'Cor da Pele e Motivacao'!$A$2:$I$11399,6, FALSE)</f>
        <v>Parda</v>
      </c>
      <c r="K1225" s="2" t="str">
        <f>VLOOKUP(A1225,'Cor da Pele e Motivacao'!$A$2:$I$11399,8, FALSE)</f>
        <v>ATIVIDADES CRIMINAIS</v>
      </c>
      <c r="L1225" s="2">
        <v>1</v>
      </c>
    </row>
    <row r="1226" spans="1:12" ht="15.75" customHeight="1" x14ac:dyDescent="0.25">
      <c r="A1226" t="str">
        <f>CONCATENATE(B1226,C1226,D1226,H1226,I1226,L1226)</f>
        <v>3132018HOMICIDIO331</v>
      </c>
      <c r="B1226" s="2">
        <v>31</v>
      </c>
      <c r="C1226" s="2">
        <v>3</v>
      </c>
      <c r="D1226" s="2">
        <v>2018</v>
      </c>
      <c r="E1226" s="2" t="s">
        <v>25</v>
      </c>
      <c r="F1226" s="2" t="s">
        <v>25</v>
      </c>
      <c r="G1226" s="2" t="s">
        <v>11</v>
      </c>
      <c r="H1226" s="2" t="s">
        <v>12</v>
      </c>
      <c r="I1226" s="2">
        <v>33</v>
      </c>
      <c r="J1226" s="2" t="str">
        <f>VLOOKUP(A1226,'Cor da Pele e Motivacao'!$A$2:$I$11399,6, FALSE)</f>
        <v>Parda</v>
      </c>
      <c r="K1226" s="2" t="str">
        <f>VLOOKUP(A1226,'Cor da Pele e Motivacao'!$A$2:$I$11399,8, FALSE)</f>
        <v>ATIVIDADES CRIMINAIS</v>
      </c>
      <c r="L1226" s="2">
        <v>1</v>
      </c>
    </row>
    <row r="1227" spans="1:12" ht="15.75" customHeight="1" x14ac:dyDescent="0.25">
      <c r="A1227" t="str">
        <f>CONCATENATE(B1227,C1227,D1227,H1227,I1227,L1227)</f>
        <v>3132018HOMICIDIO501</v>
      </c>
      <c r="B1227" s="2">
        <v>31</v>
      </c>
      <c r="C1227" s="2">
        <v>3</v>
      </c>
      <c r="D1227" s="2">
        <v>2018</v>
      </c>
      <c r="E1227" s="2" t="s">
        <v>81</v>
      </c>
      <c r="F1227" s="2" t="s">
        <v>22</v>
      </c>
      <c r="G1227" s="2" t="s">
        <v>11</v>
      </c>
      <c r="H1227" s="2" t="s">
        <v>12</v>
      </c>
      <c r="I1227" s="2">
        <v>50</v>
      </c>
      <c r="J1227" s="2" t="str">
        <f>VLOOKUP(A1227,'Cor da Pele e Motivacao'!$A$2:$I$11399,6, FALSE)</f>
        <v>Branca</v>
      </c>
      <c r="K1227" s="2" t="str">
        <f>VLOOKUP(A1227,'Cor da Pele e Motivacao'!$A$2:$I$11399,8, FALSE)</f>
        <v>VIOLÊNCIA INTERPESSOAL</v>
      </c>
      <c r="L1227" s="2">
        <v>1</v>
      </c>
    </row>
    <row r="1228" spans="1:12" ht="15.75" customHeight="1" x14ac:dyDescent="0.25">
      <c r="A1228" t="str">
        <f>CONCATENATE(B1228,C1228,D1228,H1228,I1228,L1228)</f>
        <v>3132018HOMICIDIO211</v>
      </c>
      <c r="B1228" s="2">
        <v>31</v>
      </c>
      <c r="C1228" s="2">
        <v>3</v>
      </c>
      <c r="D1228" s="2">
        <v>2018</v>
      </c>
      <c r="E1228" s="2" t="s">
        <v>27</v>
      </c>
      <c r="F1228" s="2" t="s">
        <v>14</v>
      </c>
      <c r="G1228" s="2" t="s">
        <v>11</v>
      </c>
      <c r="H1228" s="2" t="s">
        <v>12</v>
      </c>
      <c r="I1228" s="2">
        <v>21</v>
      </c>
      <c r="J1228" s="2" t="str">
        <f>VLOOKUP(A1228,'Cor da Pele e Motivacao'!$A$2:$I$11399,6, FALSE)</f>
        <v>Parda</v>
      </c>
      <c r="K1228" s="2" t="str">
        <f>VLOOKUP(A1228,'Cor da Pele e Motivacao'!$A$2:$I$11399,8, FALSE)</f>
        <v>ATIVIDADES CRIMINAIS</v>
      </c>
      <c r="L1228" s="2">
        <v>1</v>
      </c>
    </row>
    <row r="1229" spans="1:12" ht="15.75" customHeight="1" x14ac:dyDescent="0.25">
      <c r="A1229" t="str">
        <f>CONCATENATE(B1229,C1229,D1229,H1229,I1229,L1229)</f>
        <v>3132018HOMICIDIO331</v>
      </c>
      <c r="B1229" s="2">
        <v>31</v>
      </c>
      <c r="C1229" s="2">
        <v>3</v>
      </c>
      <c r="D1229" s="2">
        <v>2018</v>
      </c>
      <c r="E1229" s="2" t="s">
        <v>94</v>
      </c>
      <c r="F1229" s="2" t="s">
        <v>22</v>
      </c>
      <c r="G1229" s="2" t="s">
        <v>11</v>
      </c>
      <c r="H1229" s="2" t="s">
        <v>12</v>
      </c>
      <c r="I1229" s="2">
        <v>33</v>
      </c>
      <c r="J1229" s="2" t="str">
        <f>VLOOKUP(A1229,'Cor da Pele e Motivacao'!$A$2:$I$11399,6, FALSE)</f>
        <v>Parda</v>
      </c>
      <c r="K1229" s="2" t="str">
        <f>VLOOKUP(A1229,'Cor da Pele e Motivacao'!$A$2:$I$11399,8, FALSE)</f>
        <v>ATIVIDADES CRIMINAIS</v>
      </c>
      <c r="L1229" s="2">
        <v>1</v>
      </c>
    </row>
    <row r="1230" spans="1:12" ht="15.75" customHeight="1" x14ac:dyDescent="0.25">
      <c r="A1230" t="str">
        <f>CONCATENATE(B1230,C1230,D1230,H1230,I1230,L1230)</f>
        <v>3132018HOMICIDIO461</v>
      </c>
      <c r="B1230" s="2">
        <v>31</v>
      </c>
      <c r="C1230" s="2">
        <v>3</v>
      </c>
      <c r="D1230" s="2">
        <v>2018</v>
      </c>
      <c r="E1230" s="2" t="s">
        <v>38</v>
      </c>
      <c r="F1230" s="2" t="s">
        <v>22</v>
      </c>
      <c r="G1230" s="2" t="s">
        <v>11</v>
      </c>
      <c r="H1230" s="2" t="s">
        <v>12</v>
      </c>
      <c r="I1230" s="2">
        <v>46</v>
      </c>
      <c r="J1230" s="2" t="str">
        <f>VLOOKUP(A1230,'Cor da Pele e Motivacao'!$A$2:$I$11399,6, FALSE)</f>
        <v>Parda</v>
      </c>
      <c r="K1230" s="2" t="str">
        <f>VLOOKUP(A1230,'Cor da Pele e Motivacao'!$A$2:$I$11399,8, FALSE)</f>
        <v>ATIVIDADES CRIMINAIS</v>
      </c>
      <c r="L1230" s="2">
        <v>1</v>
      </c>
    </row>
    <row r="1231" spans="1:12" ht="15.75" customHeight="1" x14ac:dyDescent="0.25">
      <c r="A1231" t="str">
        <f>CONCATENATE(B1231,C1231,D1231,H1231,I1231,L1231)</f>
        <v>142018HOMICIDIO161</v>
      </c>
      <c r="B1231" s="2">
        <v>1</v>
      </c>
      <c r="C1231" s="2">
        <v>4</v>
      </c>
      <c r="D1231" s="2">
        <v>2018</v>
      </c>
      <c r="E1231" s="2" t="s">
        <v>13</v>
      </c>
      <c r="F1231" s="2" t="s">
        <v>14</v>
      </c>
      <c r="G1231" s="2" t="s">
        <v>11</v>
      </c>
      <c r="H1231" s="2" t="s">
        <v>12</v>
      </c>
      <c r="I1231" s="2">
        <v>16</v>
      </c>
      <c r="J1231" s="2" t="str">
        <f>VLOOKUP(A1231,'Cor da Pele e Motivacao'!$A$2:$I$11399,6, FALSE)</f>
        <v>Parda</v>
      </c>
      <c r="K1231" s="2" t="str">
        <f>VLOOKUP(A1231,'Cor da Pele e Motivacao'!$A$2:$I$11399,8, FALSE)</f>
        <v>ATIVIDADES CRIMINAIS</v>
      </c>
      <c r="L1231" s="2">
        <v>1</v>
      </c>
    </row>
    <row r="1232" spans="1:12" ht="15.75" customHeight="1" x14ac:dyDescent="0.25">
      <c r="A1232" t="str">
        <f>CONCATENATE(B1232,C1232,D1232,H1232,I1232,L1232)</f>
        <v>142018HOMICIDIO411</v>
      </c>
      <c r="B1232" s="2">
        <v>1</v>
      </c>
      <c r="C1232" s="2">
        <v>4</v>
      </c>
      <c r="D1232" s="2">
        <v>2018</v>
      </c>
      <c r="E1232" s="2" t="s">
        <v>15</v>
      </c>
      <c r="F1232" s="2" t="s">
        <v>16</v>
      </c>
      <c r="G1232" s="2" t="s">
        <v>11</v>
      </c>
      <c r="H1232" s="2" t="s">
        <v>12</v>
      </c>
      <c r="I1232" s="2">
        <v>41</v>
      </c>
      <c r="J1232" s="2" t="str">
        <f>VLOOKUP(A1232,'Cor da Pele e Motivacao'!$A$2:$I$11399,6, FALSE)</f>
        <v>Parda</v>
      </c>
      <c r="K1232" s="2" t="str">
        <f>VLOOKUP(A1232,'Cor da Pele e Motivacao'!$A$2:$I$11399,8, FALSE)</f>
        <v>VIOLÊNCIA INTERPESSOAL</v>
      </c>
      <c r="L1232" s="2">
        <v>1</v>
      </c>
    </row>
    <row r="1233" spans="1:12" ht="15.75" customHeight="1" x14ac:dyDescent="0.25">
      <c r="A1233" t="str">
        <f>CONCATENATE(B1233,C1233,D1233,H1233,I1233,L1233)</f>
        <v>142018HOMICIDIO241</v>
      </c>
      <c r="B1233" s="2">
        <v>1</v>
      </c>
      <c r="C1233" s="2">
        <v>4</v>
      </c>
      <c r="D1233" s="2">
        <v>2018</v>
      </c>
      <c r="E1233" s="2" t="s">
        <v>95</v>
      </c>
      <c r="F1233" s="2" t="s">
        <v>22</v>
      </c>
      <c r="G1233" s="2" t="s">
        <v>11</v>
      </c>
      <c r="H1233" s="2" t="s">
        <v>12</v>
      </c>
      <c r="I1233" s="2">
        <v>24</v>
      </c>
      <c r="J1233" s="2" t="str">
        <f>VLOOKUP(A1233,'Cor da Pele e Motivacao'!$A$2:$I$11399,6, FALSE)</f>
        <v>Branca</v>
      </c>
      <c r="K1233" s="2" t="str">
        <f>VLOOKUP(A1233,'Cor da Pele e Motivacao'!$A$2:$I$11399,8, FALSE)</f>
        <v>ATIVIDADES CRIMINAIS</v>
      </c>
      <c r="L1233" s="2">
        <v>1</v>
      </c>
    </row>
    <row r="1234" spans="1:12" ht="15.75" customHeight="1" x14ac:dyDescent="0.25">
      <c r="A1234" t="str">
        <f>CONCATENATE(B1234,C1234,D1234,H1234,I1234,L1234)</f>
        <v>142018LATROCINIO241</v>
      </c>
      <c r="B1234" s="2">
        <v>1</v>
      </c>
      <c r="C1234" s="2">
        <v>4</v>
      </c>
      <c r="D1234" s="2">
        <v>2018</v>
      </c>
      <c r="E1234" s="2" t="s">
        <v>19</v>
      </c>
      <c r="F1234" s="2" t="s">
        <v>14</v>
      </c>
      <c r="G1234" s="2" t="s">
        <v>11</v>
      </c>
      <c r="H1234" s="2" t="s">
        <v>33</v>
      </c>
      <c r="I1234" s="2">
        <v>24</v>
      </c>
      <c r="J1234" s="2" t="str">
        <f>VLOOKUP(A1234,'Cor da Pele e Motivacao'!$A$2:$I$11399,6, FALSE)</f>
        <v>Parda</v>
      </c>
      <c r="K1234" s="2" t="str">
        <f>VLOOKUP(A1234,'Cor da Pele e Motivacao'!$A$2:$I$11399,8, FALSE)</f>
        <v>PATRIMÔNIO</v>
      </c>
      <c r="L1234" s="2">
        <v>1</v>
      </c>
    </row>
    <row r="1235" spans="1:12" ht="15.75" customHeight="1" x14ac:dyDescent="0.25">
      <c r="A1235" t="str">
        <f>CONCATENATE(B1235,C1235,D1235,H1235,I1235,L1235)</f>
        <v>142018HOMICIDIO201</v>
      </c>
      <c r="B1235" s="2">
        <v>1</v>
      </c>
      <c r="C1235" s="2">
        <v>4</v>
      </c>
      <c r="D1235" s="2">
        <v>2018</v>
      </c>
      <c r="E1235" s="2" t="s">
        <v>20</v>
      </c>
      <c r="F1235" s="2" t="s">
        <v>14</v>
      </c>
      <c r="G1235" s="2" t="s">
        <v>28</v>
      </c>
      <c r="H1235" s="2" t="s">
        <v>12</v>
      </c>
      <c r="I1235" s="2">
        <v>20</v>
      </c>
      <c r="J1235" s="2" t="str">
        <f>VLOOKUP(A1235,'Cor da Pele e Motivacao'!$A$2:$I$11399,6, FALSE)</f>
        <v>NAO INFORMADO</v>
      </c>
      <c r="K1235" s="2" t="str">
        <f>VLOOKUP(A1235,'Cor da Pele e Motivacao'!$A$2:$I$11399,8, FALSE)</f>
        <v>FEMINICIDIO</v>
      </c>
      <c r="L1235" s="2">
        <v>1</v>
      </c>
    </row>
    <row r="1236" spans="1:12" ht="15.75" customHeight="1" x14ac:dyDescent="0.25">
      <c r="A1236" t="str">
        <f>CONCATENATE(B1236,C1236,D1236,H1236,I1236,L1236)</f>
        <v>142018HOMICIDIO401</v>
      </c>
      <c r="B1236" s="2">
        <v>1</v>
      </c>
      <c r="C1236" s="2">
        <v>4</v>
      </c>
      <c r="D1236" s="2">
        <v>2018</v>
      </c>
      <c r="E1236" s="2" t="s">
        <v>20</v>
      </c>
      <c r="F1236" s="2" t="s">
        <v>14</v>
      </c>
      <c r="G1236" s="2" t="s">
        <v>11</v>
      </c>
      <c r="H1236" s="2" t="s">
        <v>12</v>
      </c>
      <c r="I1236" s="2">
        <v>40</v>
      </c>
      <c r="J1236" s="2" t="str">
        <f>VLOOKUP(A1236,'Cor da Pele e Motivacao'!$A$2:$I$11399,6, FALSE)</f>
        <v>Parda</v>
      </c>
      <c r="K1236" s="2" t="str">
        <f>VLOOKUP(A1236,'Cor da Pele e Motivacao'!$A$2:$I$11399,8, FALSE)</f>
        <v>ATIVIDADES CRIMINAIS</v>
      </c>
      <c r="L1236" s="2">
        <v>1</v>
      </c>
    </row>
    <row r="1237" spans="1:12" ht="15.75" customHeight="1" x14ac:dyDescent="0.25">
      <c r="A1237" t="str">
        <f>CONCATENATE(B1237,C1237,D1237,H1237,I1237,L1237)</f>
        <v>142018HOMICIDIO231</v>
      </c>
      <c r="B1237" s="2">
        <v>1</v>
      </c>
      <c r="C1237" s="2">
        <v>4</v>
      </c>
      <c r="D1237" s="2">
        <v>2018</v>
      </c>
      <c r="E1237" s="2" t="s">
        <v>116</v>
      </c>
      <c r="F1237" s="2" t="s">
        <v>16</v>
      </c>
      <c r="G1237" s="2" t="s">
        <v>11</v>
      </c>
      <c r="H1237" s="2" t="s">
        <v>12</v>
      </c>
      <c r="I1237" s="2">
        <v>23</v>
      </c>
      <c r="J1237" s="2" t="str">
        <f>VLOOKUP(A1237,'Cor da Pele e Motivacao'!$A$2:$I$11399,6, FALSE)</f>
        <v>Parda</v>
      </c>
      <c r="K1237" s="2" t="str">
        <f>VLOOKUP(A1237,'Cor da Pele e Motivacao'!$A$2:$I$11399,8, FALSE)</f>
        <v>A DEFINIR</v>
      </c>
      <c r="L1237" s="2">
        <v>1</v>
      </c>
    </row>
    <row r="1238" spans="1:12" ht="15.75" customHeight="1" x14ac:dyDescent="0.25">
      <c r="A1238" t="str">
        <f>CONCATENATE(B1238,C1238,D1238,H1238,I1238,L1238)</f>
        <v>142018HOMICIDIO271</v>
      </c>
      <c r="B1238" s="2">
        <v>1</v>
      </c>
      <c r="C1238" s="2">
        <v>4</v>
      </c>
      <c r="D1238" s="2">
        <v>2018</v>
      </c>
      <c r="E1238" s="2" t="s">
        <v>25</v>
      </c>
      <c r="F1238" s="2" t="s">
        <v>25</v>
      </c>
      <c r="G1238" s="2" t="s">
        <v>11</v>
      </c>
      <c r="H1238" s="2" t="s">
        <v>12</v>
      </c>
      <c r="I1238" s="2">
        <v>27</v>
      </c>
      <c r="J1238" s="2" t="str">
        <f>VLOOKUP(A1238,'Cor da Pele e Motivacao'!$A$2:$I$11399,6, FALSE)</f>
        <v>Parda</v>
      </c>
      <c r="K1238" s="2" t="str">
        <f>VLOOKUP(A1238,'Cor da Pele e Motivacao'!$A$2:$I$11399,8, FALSE)</f>
        <v>A DEFINIR</v>
      </c>
      <c r="L1238" s="2">
        <v>1</v>
      </c>
    </row>
    <row r="1239" spans="1:12" ht="15.75" customHeight="1" x14ac:dyDescent="0.25">
      <c r="A1239" t="str">
        <f>CONCATENATE(B1239,C1239,D1239,H1239,I1239,L1239)</f>
        <v>142018HOMICIDIO301</v>
      </c>
      <c r="B1239" s="2">
        <v>1</v>
      </c>
      <c r="C1239" s="2">
        <v>4</v>
      </c>
      <c r="D1239" s="2">
        <v>2018</v>
      </c>
      <c r="E1239" s="2" t="s">
        <v>25</v>
      </c>
      <c r="F1239" s="2" t="s">
        <v>25</v>
      </c>
      <c r="G1239" s="2" t="s">
        <v>11</v>
      </c>
      <c r="H1239" s="2" t="s">
        <v>12</v>
      </c>
      <c r="I1239" s="2">
        <v>30</v>
      </c>
      <c r="J1239" s="2" t="str">
        <f>VLOOKUP(A1239,'Cor da Pele e Motivacao'!$A$2:$I$11399,6, FALSE)</f>
        <v>Parda</v>
      </c>
      <c r="K1239" s="2" t="str">
        <f>VLOOKUP(A1239,'Cor da Pele e Motivacao'!$A$2:$I$11399,8, FALSE)</f>
        <v>A DEFINIR</v>
      </c>
      <c r="L1239" s="2">
        <v>1</v>
      </c>
    </row>
    <row r="1240" spans="1:12" ht="15.75" customHeight="1" x14ac:dyDescent="0.25">
      <c r="A1240" t="str">
        <f>CONCATENATE(B1240,C1240,D1240,H1240,I1240,L1240)</f>
        <v>242018HOMICIDIO201</v>
      </c>
      <c r="B1240" s="2">
        <v>2</v>
      </c>
      <c r="C1240" s="2">
        <v>4</v>
      </c>
      <c r="D1240" s="2">
        <v>2018</v>
      </c>
      <c r="E1240" s="2" t="s">
        <v>15</v>
      </c>
      <c r="F1240" s="2" t="s">
        <v>16</v>
      </c>
      <c r="G1240" s="2" t="s">
        <v>11</v>
      </c>
      <c r="H1240" s="2" t="s">
        <v>12</v>
      </c>
      <c r="I1240" s="2">
        <v>20</v>
      </c>
      <c r="J1240" s="2" t="str">
        <f>VLOOKUP(A1240,'Cor da Pele e Motivacao'!$A$2:$I$11399,6, FALSE)</f>
        <v>Branca</v>
      </c>
      <c r="K1240" s="2" t="str">
        <f>VLOOKUP(A1240,'Cor da Pele e Motivacao'!$A$2:$I$11399,8, FALSE)</f>
        <v>EXCLUDENTE DE ILICITUDE</v>
      </c>
      <c r="L1240" s="2">
        <v>1</v>
      </c>
    </row>
    <row r="1241" spans="1:12" ht="15.75" customHeight="1" x14ac:dyDescent="0.25">
      <c r="A1241" t="str">
        <f>CONCATENATE(B1241,C1241,D1241,H1241,I1241,L1241)</f>
        <v>242018HOMICIDIO311</v>
      </c>
      <c r="B1241" s="2">
        <v>2</v>
      </c>
      <c r="C1241" s="2">
        <v>4</v>
      </c>
      <c r="D1241" s="2">
        <v>2018</v>
      </c>
      <c r="E1241" s="2" t="s">
        <v>42</v>
      </c>
      <c r="F1241" s="2" t="s">
        <v>16</v>
      </c>
      <c r="G1241" s="2" t="s">
        <v>11</v>
      </c>
      <c r="H1241" s="2" t="s">
        <v>12</v>
      </c>
      <c r="I1241" s="2">
        <v>31</v>
      </c>
      <c r="J1241" s="2" t="str">
        <f>VLOOKUP(A1241,'Cor da Pele e Motivacao'!$A$2:$I$11399,6, FALSE)</f>
        <v>Parda</v>
      </c>
      <c r="K1241" s="2" t="str">
        <f>VLOOKUP(A1241,'Cor da Pele e Motivacao'!$A$2:$I$11399,8, FALSE)</f>
        <v>VIOLÊNCIA INTERPESSOAL</v>
      </c>
      <c r="L1241" s="2">
        <v>1</v>
      </c>
    </row>
    <row r="1242" spans="1:12" ht="15.75" customHeight="1" x14ac:dyDescent="0.25">
      <c r="A1242" t="str">
        <f>CONCATENATE(B1242,C1242,D1242,H1242,I1242,L1242)</f>
        <v>242018HOMICIDIO271</v>
      </c>
      <c r="B1242" s="2">
        <v>2</v>
      </c>
      <c r="C1242" s="2">
        <v>4</v>
      </c>
      <c r="D1242" s="2">
        <v>2018</v>
      </c>
      <c r="E1242" s="2" t="s">
        <v>18</v>
      </c>
      <c r="F1242" s="2" t="s">
        <v>16</v>
      </c>
      <c r="G1242" s="2" t="s">
        <v>11</v>
      </c>
      <c r="H1242" s="2" t="s">
        <v>12</v>
      </c>
      <c r="I1242" s="2">
        <v>27</v>
      </c>
      <c r="J1242" s="2" t="str">
        <f>VLOOKUP(A1242,'Cor da Pele e Motivacao'!$A$2:$I$11399,6, FALSE)</f>
        <v>Parda</v>
      </c>
      <c r="K1242" s="2" t="str">
        <f>VLOOKUP(A1242,'Cor da Pele e Motivacao'!$A$2:$I$11399,8, FALSE)</f>
        <v>VIOLÊNCIA INTERPESSOAL</v>
      </c>
      <c r="L1242" s="2">
        <v>1</v>
      </c>
    </row>
    <row r="1243" spans="1:12" ht="15.75" customHeight="1" x14ac:dyDescent="0.25">
      <c r="A1243" t="str">
        <f>CONCATENATE(B1243,C1243,D1243,H1243,I1243,L1243)</f>
        <v>242018HOMICIDIO181</v>
      </c>
      <c r="B1243" s="2">
        <v>2</v>
      </c>
      <c r="C1243" s="2">
        <v>4</v>
      </c>
      <c r="D1243" s="2">
        <v>2018</v>
      </c>
      <c r="E1243" s="2" t="s">
        <v>20</v>
      </c>
      <c r="F1243" s="2" t="s">
        <v>14</v>
      </c>
      <c r="G1243" s="2" t="s">
        <v>11</v>
      </c>
      <c r="H1243" s="2" t="s">
        <v>12</v>
      </c>
      <c r="I1243" s="2">
        <v>18</v>
      </c>
      <c r="J1243" s="2" t="str">
        <f>VLOOKUP(A1243,'Cor da Pele e Motivacao'!$A$2:$I$11399,6, FALSE)</f>
        <v>Parda</v>
      </c>
      <c r="K1243" s="2" t="str">
        <f>VLOOKUP(A1243,'Cor da Pele e Motivacao'!$A$2:$I$11399,8, FALSE)</f>
        <v>ATIVIDADES CRIMINAIS</v>
      </c>
      <c r="L1243" s="2">
        <v>1</v>
      </c>
    </row>
    <row r="1244" spans="1:12" ht="15.75" customHeight="1" x14ac:dyDescent="0.25">
      <c r="A1244" t="str">
        <f>CONCATENATE(B1244,C1244,D1244,H1244,I1244,L1244)</f>
        <v>242018HOMICIDIO201</v>
      </c>
      <c r="B1244" s="2">
        <v>2</v>
      </c>
      <c r="C1244" s="2">
        <v>4</v>
      </c>
      <c r="D1244" s="2">
        <v>2018</v>
      </c>
      <c r="E1244" s="2" t="s">
        <v>143</v>
      </c>
      <c r="F1244" s="2" t="s">
        <v>22</v>
      </c>
      <c r="G1244" s="2" t="s">
        <v>11</v>
      </c>
      <c r="H1244" s="2" t="s">
        <v>12</v>
      </c>
      <c r="I1244" s="2">
        <v>20</v>
      </c>
      <c r="J1244" s="2" t="str">
        <f>VLOOKUP(A1244,'Cor da Pele e Motivacao'!$A$2:$I$11399,6, FALSE)</f>
        <v>Branca</v>
      </c>
      <c r="K1244" s="2" t="str">
        <f>VLOOKUP(A1244,'Cor da Pele e Motivacao'!$A$2:$I$11399,8, FALSE)</f>
        <v>EXCLUDENTE DE ILICITUDE</v>
      </c>
      <c r="L1244" s="2">
        <v>1</v>
      </c>
    </row>
    <row r="1245" spans="1:12" ht="15.75" customHeight="1" x14ac:dyDescent="0.25">
      <c r="A1245" t="str">
        <f>CONCATENATE(B1245,C1245,D1245,H1245,I1245,L1245)</f>
        <v>242018HOMICIDIO441</v>
      </c>
      <c r="B1245" s="2">
        <v>2</v>
      </c>
      <c r="C1245" s="2">
        <v>4</v>
      </c>
      <c r="D1245" s="2">
        <v>2018</v>
      </c>
      <c r="E1245" s="2" t="s">
        <v>143</v>
      </c>
      <c r="F1245" s="2" t="s">
        <v>22</v>
      </c>
      <c r="G1245" s="2" t="s">
        <v>11</v>
      </c>
      <c r="H1245" s="2" t="s">
        <v>12</v>
      </c>
      <c r="I1245" s="2">
        <v>44</v>
      </c>
      <c r="J1245" s="2" t="str">
        <f>VLOOKUP(A1245,'Cor da Pele e Motivacao'!$A$2:$I$11399,6, FALSE)</f>
        <v>Parda</v>
      </c>
      <c r="K1245" s="2" t="str">
        <f>VLOOKUP(A1245,'Cor da Pele e Motivacao'!$A$2:$I$11399,8, FALSE)</f>
        <v>EXCLUDENTE DE ILICITUDE</v>
      </c>
      <c r="L1245" s="2">
        <v>1</v>
      </c>
    </row>
    <row r="1246" spans="1:12" ht="15.75" customHeight="1" x14ac:dyDescent="0.25">
      <c r="A1246" t="str">
        <f>CONCATENATE(B1246,C1246,D1246,H1246,I1246,L1246)</f>
        <v>242018HOMICIDIO151</v>
      </c>
      <c r="B1246" s="2">
        <v>2</v>
      </c>
      <c r="C1246" s="2">
        <v>4</v>
      </c>
      <c r="D1246" s="2">
        <v>2018</v>
      </c>
      <c r="E1246" s="2" t="s">
        <v>36</v>
      </c>
      <c r="F1246" s="2" t="s">
        <v>14</v>
      </c>
      <c r="G1246" s="2" t="s">
        <v>11</v>
      </c>
      <c r="H1246" s="2" t="s">
        <v>12</v>
      </c>
      <c r="I1246" s="2">
        <v>15</v>
      </c>
      <c r="J1246" s="2" t="str">
        <f>VLOOKUP(A1246,'Cor da Pele e Motivacao'!$A$2:$I$11399,6, FALSE)</f>
        <v>Parda</v>
      </c>
      <c r="K1246" s="2" t="str">
        <f>VLOOKUP(A1246,'Cor da Pele e Motivacao'!$A$2:$I$11399,8, FALSE)</f>
        <v>ATIVIDADES CRIMINAIS</v>
      </c>
      <c r="L1246" s="2">
        <v>1</v>
      </c>
    </row>
    <row r="1247" spans="1:12" ht="15.75" customHeight="1" x14ac:dyDescent="0.25">
      <c r="A1247" t="str">
        <f>CONCATENATE(B1247,C1247,D1247,H1247,I1247,L1247)</f>
        <v>242018HOMICIDIO161</v>
      </c>
      <c r="B1247" s="2">
        <v>2</v>
      </c>
      <c r="C1247" s="2">
        <v>4</v>
      </c>
      <c r="D1247" s="2">
        <v>2018</v>
      </c>
      <c r="E1247" s="2" t="s">
        <v>36</v>
      </c>
      <c r="F1247" s="2" t="s">
        <v>14</v>
      </c>
      <c r="G1247" s="2" t="s">
        <v>11</v>
      </c>
      <c r="H1247" s="2" t="s">
        <v>12</v>
      </c>
      <c r="I1247" s="2">
        <v>16</v>
      </c>
      <c r="J1247" s="2" t="str">
        <f>VLOOKUP(A1247,'Cor da Pele e Motivacao'!$A$2:$I$11399,6, FALSE)</f>
        <v>Parda</v>
      </c>
      <c r="K1247" s="2" t="str">
        <f>VLOOKUP(A1247,'Cor da Pele e Motivacao'!$A$2:$I$11399,8, FALSE)</f>
        <v>ATIVIDADES CRIMINAIS</v>
      </c>
      <c r="L1247" s="2">
        <v>1</v>
      </c>
    </row>
    <row r="1248" spans="1:12" ht="15.75" customHeight="1" x14ac:dyDescent="0.25">
      <c r="A1248" t="str">
        <f>CONCATENATE(B1248,C1248,D1248,H1248,I1248,L1248)</f>
        <v>242018HOMICIDIO491</v>
      </c>
      <c r="B1248" s="2">
        <v>2</v>
      </c>
      <c r="C1248" s="2">
        <v>4</v>
      </c>
      <c r="D1248" s="2">
        <v>2018</v>
      </c>
      <c r="E1248" s="2" t="s">
        <v>25</v>
      </c>
      <c r="F1248" s="2" t="s">
        <v>25</v>
      </c>
      <c r="G1248" s="2" t="s">
        <v>28</v>
      </c>
      <c r="H1248" s="2" t="s">
        <v>12</v>
      </c>
      <c r="I1248" s="2">
        <v>49</v>
      </c>
      <c r="J1248" s="2" t="str">
        <f>VLOOKUP(A1248,'Cor da Pele e Motivacao'!$A$2:$I$11399,6, FALSE)</f>
        <v>Parda</v>
      </c>
      <c r="K1248" s="2" t="str">
        <f>VLOOKUP(A1248,'Cor da Pele e Motivacao'!$A$2:$I$11399,8, FALSE)</f>
        <v>A DEFINIR</v>
      </c>
      <c r="L1248" s="2">
        <v>1</v>
      </c>
    </row>
    <row r="1249" spans="1:12" ht="15.75" customHeight="1" x14ac:dyDescent="0.25">
      <c r="A1249" t="str">
        <f>CONCATENATE(B1249,C1249,D1249,H1249,I1249,L1249)</f>
        <v>242018HOMICIDIO481</v>
      </c>
      <c r="B1249" s="2">
        <v>2</v>
      </c>
      <c r="C1249" s="2">
        <v>4</v>
      </c>
      <c r="D1249" s="2">
        <v>2018</v>
      </c>
      <c r="E1249" s="2" t="s">
        <v>111</v>
      </c>
      <c r="F1249" s="2" t="s">
        <v>10</v>
      </c>
      <c r="G1249" s="2" t="s">
        <v>11</v>
      </c>
      <c r="H1249" s="2" t="s">
        <v>12</v>
      </c>
      <c r="I1249" s="2">
        <v>48</v>
      </c>
      <c r="J1249" s="2" t="str">
        <f>VLOOKUP(A1249,'Cor da Pele e Motivacao'!$A$2:$I$11399,6, FALSE)</f>
        <v>Negra</v>
      </c>
      <c r="K1249" s="2" t="str">
        <f>VLOOKUP(A1249,'Cor da Pele e Motivacao'!$A$2:$I$11399,8, FALSE)</f>
        <v>VIOLÊNCIA INTERPESSOAL</v>
      </c>
      <c r="L1249" s="2">
        <v>1</v>
      </c>
    </row>
    <row r="1250" spans="1:12" ht="15.75" customHeight="1" x14ac:dyDescent="0.25">
      <c r="A1250" t="str">
        <f>CONCATENATE(B1250,C1250,D1250,H1250,I1250,L1250)</f>
        <v>242018HOMICIDIO321</v>
      </c>
      <c r="B1250" s="2">
        <v>2</v>
      </c>
      <c r="C1250" s="2">
        <v>4</v>
      </c>
      <c r="D1250" s="2">
        <v>2018</v>
      </c>
      <c r="E1250" s="2" t="s">
        <v>49</v>
      </c>
      <c r="F1250" s="2" t="s">
        <v>16</v>
      </c>
      <c r="G1250" s="2" t="s">
        <v>11</v>
      </c>
      <c r="H1250" s="2" t="s">
        <v>12</v>
      </c>
      <c r="I1250" s="2">
        <v>32</v>
      </c>
      <c r="J1250" s="2" t="str">
        <f>VLOOKUP(A1250,'Cor da Pele e Motivacao'!$A$2:$I$11399,6, FALSE)</f>
        <v>Parda</v>
      </c>
      <c r="K1250" s="2" t="str">
        <f>VLOOKUP(A1250,'Cor da Pele e Motivacao'!$A$2:$I$11399,8, FALSE)</f>
        <v>VIOLÊNCIA INTERPESSOAL</v>
      </c>
      <c r="L1250" s="2">
        <v>1</v>
      </c>
    </row>
    <row r="1251" spans="1:12" ht="15.75" customHeight="1" x14ac:dyDescent="0.25">
      <c r="A1251" t="str">
        <f>CONCATENATE(B1251,C1251,D1251,H1251,I1251,L1251)</f>
        <v>242018HOMICIDIO381</v>
      </c>
      <c r="B1251" s="2">
        <v>2</v>
      </c>
      <c r="C1251" s="2">
        <v>4</v>
      </c>
      <c r="D1251" s="2">
        <v>2018</v>
      </c>
      <c r="E1251" s="2" t="s">
        <v>49</v>
      </c>
      <c r="F1251" s="2" t="s">
        <v>16</v>
      </c>
      <c r="G1251" s="2" t="s">
        <v>11</v>
      </c>
      <c r="H1251" s="2" t="s">
        <v>12</v>
      </c>
      <c r="I1251" s="2">
        <v>38</v>
      </c>
      <c r="J1251" s="2" t="str">
        <f>VLOOKUP(A1251,'Cor da Pele e Motivacao'!$A$2:$I$11399,6, FALSE)</f>
        <v>Parda</v>
      </c>
      <c r="K1251" s="2" t="str">
        <f>VLOOKUP(A1251,'Cor da Pele e Motivacao'!$A$2:$I$11399,8, FALSE)</f>
        <v>VIOLÊNCIA INTERPESSOAL</v>
      </c>
      <c r="L1251" s="2">
        <v>1</v>
      </c>
    </row>
    <row r="1252" spans="1:12" ht="15.75" customHeight="1" x14ac:dyDescent="0.25">
      <c r="A1252" t="str">
        <f>CONCATENATE(B1252,C1252,D1252,H1252,I1252,L1252)</f>
        <v>242018HOMICIDIO311</v>
      </c>
      <c r="B1252" s="2">
        <v>2</v>
      </c>
      <c r="C1252" s="2">
        <v>4</v>
      </c>
      <c r="D1252" s="2">
        <v>2018</v>
      </c>
      <c r="E1252" s="2" t="s">
        <v>167</v>
      </c>
      <c r="F1252" s="2" t="s">
        <v>16</v>
      </c>
      <c r="G1252" s="2" t="s">
        <v>11</v>
      </c>
      <c r="H1252" s="2" t="s">
        <v>12</v>
      </c>
      <c r="I1252" s="2">
        <v>31</v>
      </c>
      <c r="J1252" s="2" t="str">
        <f>VLOOKUP(A1252,'Cor da Pele e Motivacao'!$A$2:$I$11399,6, FALSE)</f>
        <v>Parda</v>
      </c>
      <c r="K1252" s="2" t="str">
        <f>VLOOKUP(A1252,'Cor da Pele e Motivacao'!$A$2:$I$11399,8, FALSE)</f>
        <v>VIOLÊNCIA INTERPESSOAL</v>
      </c>
      <c r="L1252" s="2">
        <v>1</v>
      </c>
    </row>
    <row r="1253" spans="1:12" ht="15.75" customHeight="1" x14ac:dyDescent="0.25">
      <c r="A1253" t="str">
        <f>CONCATENATE(B1253,C1253,D1253,H1253,I1253,L1253)</f>
        <v>342018HOMICIDIO301</v>
      </c>
      <c r="B1253" s="2">
        <v>3</v>
      </c>
      <c r="C1253" s="2">
        <v>4</v>
      </c>
      <c r="D1253" s="2">
        <v>2018</v>
      </c>
      <c r="E1253" s="2" t="s">
        <v>45</v>
      </c>
      <c r="F1253" s="2" t="s">
        <v>14</v>
      </c>
      <c r="G1253" s="2" t="s">
        <v>11</v>
      </c>
      <c r="H1253" s="2" t="s">
        <v>12</v>
      </c>
      <c r="I1253" s="2">
        <v>30</v>
      </c>
      <c r="J1253" s="2" t="str">
        <f>VLOOKUP(A1253,'Cor da Pele e Motivacao'!$A$2:$I$11399,6, FALSE)</f>
        <v>Parda</v>
      </c>
      <c r="K1253" s="2" t="str">
        <f>VLOOKUP(A1253,'Cor da Pele e Motivacao'!$A$2:$I$11399,8, FALSE)</f>
        <v>ATIVIDADES CRIMINAIS</v>
      </c>
      <c r="L1253" s="2">
        <v>1</v>
      </c>
    </row>
    <row r="1254" spans="1:12" ht="15.75" customHeight="1" x14ac:dyDescent="0.25">
      <c r="A1254" t="str">
        <f>CONCATENATE(B1254,C1254,D1254,H1254,I1254,L1254)</f>
        <v>342018HOMICIDIO271</v>
      </c>
      <c r="B1254" s="2">
        <v>3</v>
      </c>
      <c r="C1254" s="2">
        <v>4</v>
      </c>
      <c r="D1254" s="2">
        <v>2018</v>
      </c>
      <c r="E1254" s="2" t="s">
        <v>99</v>
      </c>
      <c r="F1254" s="2" t="s">
        <v>16</v>
      </c>
      <c r="G1254" s="2" t="s">
        <v>11</v>
      </c>
      <c r="H1254" s="2" t="s">
        <v>12</v>
      </c>
      <c r="I1254" s="2">
        <v>27</v>
      </c>
      <c r="J1254" s="2" t="str">
        <f>VLOOKUP(A1254,'Cor da Pele e Motivacao'!$A$2:$I$11399,6, FALSE)</f>
        <v>Parda</v>
      </c>
      <c r="K1254" s="2" t="str">
        <f>VLOOKUP(A1254,'Cor da Pele e Motivacao'!$A$2:$I$11399,8, FALSE)</f>
        <v>ATIVIDADES CRIMINAIS</v>
      </c>
      <c r="L1254" s="2">
        <v>1</v>
      </c>
    </row>
    <row r="1255" spans="1:12" ht="15.75" customHeight="1" x14ac:dyDescent="0.25">
      <c r="A1255" t="str">
        <f>CONCATENATE(B1255,C1255,D1255,H1255,I1255,L1255)</f>
        <v>342018HOMICIDIO411</v>
      </c>
      <c r="B1255" s="2">
        <v>3</v>
      </c>
      <c r="C1255" s="2">
        <v>4</v>
      </c>
      <c r="D1255" s="2">
        <v>2018</v>
      </c>
      <c r="E1255" s="2" t="s">
        <v>53</v>
      </c>
      <c r="F1255" s="2" t="s">
        <v>10</v>
      </c>
      <c r="G1255" s="2" t="s">
        <v>11</v>
      </c>
      <c r="H1255" s="2" t="s">
        <v>12</v>
      </c>
      <c r="I1255" s="2">
        <v>41</v>
      </c>
      <c r="J1255" s="2" t="str">
        <f>VLOOKUP(A1255,'Cor da Pele e Motivacao'!$A$2:$I$11399,6, FALSE)</f>
        <v>Parda</v>
      </c>
      <c r="K1255" s="2" t="str">
        <f>VLOOKUP(A1255,'Cor da Pele e Motivacao'!$A$2:$I$11399,8, FALSE)</f>
        <v>ATIVIDADES CRIMINAIS</v>
      </c>
      <c r="L1255" s="2">
        <v>1</v>
      </c>
    </row>
    <row r="1256" spans="1:12" ht="15.75" customHeight="1" x14ac:dyDescent="0.25">
      <c r="A1256" t="str">
        <f>CONCATENATE(B1256,C1256,D1256,H1256,I1256,L1256)</f>
        <v>342018HOMICIDIO451</v>
      </c>
      <c r="B1256" s="2">
        <v>3</v>
      </c>
      <c r="C1256" s="2">
        <v>4</v>
      </c>
      <c r="D1256" s="2">
        <v>2018</v>
      </c>
      <c r="E1256" s="2" t="s">
        <v>20</v>
      </c>
      <c r="F1256" s="2" t="s">
        <v>14</v>
      </c>
      <c r="G1256" s="2" t="s">
        <v>11</v>
      </c>
      <c r="H1256" s="2" t="s">
        <v>12</v>
      </c>
      <c r="I1256" s="2">
        <v>45</v>
      </c>
      <c r="J1256" s="2" t="str">
        <f>VLOOKUP(A1256,'Cor da Pele e Motivacao'!$A$2:$I$11399,6, FALSE)</f>
        <v>Parda</v>
      </c>
      <c r="K1256" s="2" t="str">
        <f>VLOOKUP(A1256,'Cor da Pele e Motivacao'!$A$2:$I$11399,8, FALSE)</f>
        <v>ATIVIDADES CRIMINAIS</v>
      </c>
      <c r="L1256" s="2">
        <v>1</v>
      </c>
    </row>
    <row r="1257" spans="1:12" ht="15.75" customHeight="1" x14ac:dyDescent="0.25">
      <c r="A1257" t="str">
        <f>CONCATENATE(B1257,C1257,D1257,H1257,I1257,L1257)</f>
        <v>342018LATROCINIO531</v>
      </c>
      <c r="B1257" s="2">
        <v>3</v>
      </c>
      <c r="C1257" s="2">
        <v>4</v>
      </c>
      <c r="D1257" s="2">
        <v>2018</v>
      </c>
      <c r="E1257" s="2" t="s">
        <v>104</v>
      </c>
      <c r="F1257" s="2" t="s">
        <v>22</v>
      </c>
      <c r="G1257" s="2" t="s">
        <v>11</v>
      </c>
      <c r="H1257" s="2" t="s">
        <v>33</v>
      </c>
      <c r="I1257" s="2">
        <v>53</v>
      </c>
      <c r="J1257" s="2" t="str">
        <f>VLOOKUP(A1257,'Cor da Pele e Motivacao'!$A$2:$I$11399,6, FALSE)</f>
        <v>Parda</v>
      </c>
      <c r="K1257" s="2" t="str">
        <f>VLOOKUP(A1257,'Cor da Pele e Motivacao'!$A$2:$I$11399,8, FALSE)</f>
        <v>PATRIMÔNIO</v>
      </c>
      <c r="L1257" s="2">
        <v>1</v>
      </c>
    </row>
    <row r="1258" spans="1:12" ht="15.75" customHeight="1" x14ac:dyDescent="0.25">
      <c r="A1258" t="str">
        <f>CONCATENATE(B1258,C1258,D1258,H1258,I1258,L1258)</f>
        <v>342018HOMICIDIO241</v>
      </c>
      <c r="B1258" s="2">
        <v>3</v>
      </c>
      <c r="C1258" s="2">
        <v>4</v>
      </c>
      <c r="D1258" s="2">
        <v>2018</v>
      </c>
      <c r="E1258" s="2" t="s">
        <v>36</v>
      </c>
      <c r="F1258" s="2" t="s">
        <v>14</v>
      </c>
      <c r="G1258" s="2" t="s">
        <v>11</v>
      </c>
      <c r="H1258" s="2" t="s">
        <v>12</v>
      </c>
      <c r="I1258" s="2">
        <v>24</v>
      </c>
      <c r="J1258" s="2" t="str">
        <f>VLOOKUP(A1258,'Cor da Pele e Motivacao'!$A$2:$I$11399,6, FALSE)</f>
        <v>Branca</v>
      </c>
      <c r="K1258" s="2" t="str">
        <f>VLOOKUP(A1258,'Cor da Pele e Motivacao'!$A$2:$I$11399,8, FALSE)</f>
        <v>ATIVIDADES CRIMINAIS</v>
      </c>
      <c r="L1258" s="2">
        <v>1</v>
      </c>
    </row>
    <row r="1259" spans="1:12" ht="15.75" customHeight="1" x14ac:dyDescent="0.25">
      <c r="A1259" t="str">
        <f>CONCATENATE(B1259,C1259,D1259,H1259,I1259,L1259)</f>
        <v>342018HOMICIDIO161</v>
      </c>
      <c r="B1259" s="2">
        <v>3</v>
      </c>
      <c r="C1259" s="2">
        <v>4</v>
      </c>
      <c r="D1259" s="2">
        <v>2018</v>
      </c>
      <c r="E1259" s="2" t="s">
        <v>24</v>
      </c>
      <c r="F1259" s="2" t="s">
        <v>10</v>
      </c>
      <c r="G1259" s="2" t="s">
        <v>11</v>
      </c>
      <c r="H1259" s="2" t="s">
        <v>12</v>
      </c>
      <c r="I1259" s="2">
        <v>16</v>
      </c>
      <c r="J1259" s="2" t="str">
        <f>VLOOKUP(A1259,'Cor da Pele e Motivacao'!$A$2:$I$11399,6, FALSE)</f>
        <v>Negra</v>
      </c>
      <c r="K1259" s="2" t="str">
        <f>VLOOKUP(A1259,'Cor da Pele e Motivacao'!$A$2:$I$11399,8, FALSE)</f>
        <v>ATIVIDADES CRIMINAIS</v>
      </c>
      <c r="L1259" s="2">
        <v>1</v>
      </c>
    </row>
    <row r="1260" spans="1:12" ht="15.75" customHeight="1" x14ac:dyDescent="0.25">
      <c r="A1260" t="str">
        <f>CONCATENATE(B1260,C1260,D1260,H1260,I1260,L1260)</f>
        <v>442018HOMICIDIO171</v>
      </c>
      <c r="B1260" s="2">
        <v>4</v>
      </c>
      <c r="C1260" s="2">
        <v>4</v>
      </c>
      <c r="D1260" s="2">
        <v>2018</v>
      </c>
      <c r="E1260" s="2" t="s">
        <v>78</v>
      </c>
      <c r="F1260" s="2" t="s">
        <v>14</v>
      </c>
      <c r="G1260" s="2" t="s">
        <v>11</v>
      </c>
      <c r="H1260" s="2" t="s">
        <v>12</v>
      </c>
      <c r="I1260" s="2">
        <v>17</v>
      </c>
      <c r="J1260" s="2" t="str">
        <f>VLOOKUP(A1260,'Cor da Pele e Motivacao'!$A$2:$I$11399,6, FALSE)</f>
        <v>Parda</v>
      </c>
      <c r="K1260" s="2" t="str">
        <f>VLOOKUP(A1260,'Cor da Pele e Motivacao'!$A$2:$I$11399,8, FALSE)</f>
        <v>ATIVIDADES CRIMINAIS</v>
      </c>
      <c r="L1260" s="2">
        <v>1</v>
      </c>
    </row>
    <row r="1261" spans="1:12" ht="15.75" customHeight="1" x14ac:dyDescent="0.25">
      <c r="A1261" t="str">
        <f>CONCATENATE(B1261,C1261,D1261,H1261,I1261,L1261)</f>
        <v>442018HOMICIDIO251</v>
      </c>
      <c r="B1261" s="2">
        <v>4</v>
      </c>
      <c r="C1261" s="2">
        <v>4</v>
      </c>
      <c r="D1261" s="2">
        <v>2018</v>
      </c>
      <c r="E1261" s="2" t="s">
        <v>20</v>
      </c>
      <c r="F1261" s="2" t="s">
        <v>14</v>
      </c>
      <c r="G1261" s="2" t="s">
        <v>11</v>
      </c>
      <c r="H1261" s="2" t="s">
        <v>12</v>
      </c>
      <c r="I1261" s="2">
        <v>25</v>
      </c>
      <c r="J1261" s="2" t="str">
        <f>VLOOKUP(A1261,'Cor da Pele e Motivacao'!$A$2:$I$11399,6, FALSE)</f>
        <v>Parda</v>
      </c>
      <c r="K1261" s="2" t="str">
        <f>VLOOKUP(A1261,'Cor da Pele e Motivacao'!$A$2:$I$11399,8, FALSE)</f>
        <v>ATIVIDADES CRIMINAIS</v>
      </c>
      <c r="L1261" s="2">
        <v>1</v>
      </c>
    </row>
    <row r="1262" spans="1:12" ht="15.75" customHeight="1" x14ac:dyDescent="0.25">
      <c r="A1262" t="str">
        <f>CONCATENATE(B1262,C1262,D1262,H1262,I1262,L1262)</f>
        <v>442018HOMICIDIO361</v>
      </c>
      <c r="B1262" s="2">
        <v>4</v>
      </c>
      <c r="C1262" s="2">
        <v>4</v>
      </c>
      <c r="D1262" s="2">
        <v>2018</v>
      </c>
      <c r="E1262" s="2" t="s">
        <v>25</v>
      </c>
      <c r="F1262" s="2" t="s">
        <v>25</v>
      </c>
      <c r="G1262" s="2" t="s">
        <v>11</v>
      </c>
      <c r="H1262" s="2" t="s">
        <v>12</v>
      </c>
      <c r="I1262" s="2">
        <v>36</v>
      </c>
      <c r="J1262" s="2" t="str">
        <f>VLOOKUP(A1262,'Cor da Pele e Motivacao'!$A$2:$I$11399,6, FALSE)</f>
        <v>Parda</v>
      </c>
      <c r="K1262" s="2" t="str">
        <f>VLOOKUP(A1262,'Cor da Pele e Motivacao'!$A$2:$I$11399,8, FALSE)</f>
        <v>A DEFINIR</v>
      </c>
      <c r="L1262" s="2">
        <v>1</v>
      </c>
    </row>
    <row r="1263" spans="1:12" ht="15.75" customHeight="1" x14ac:dyDescent="0.25">
      <c r="A1263" t="str">
        <f>CONCATENATE(B1263,C1263,D1263,H1263,I1263,L1263)</f>
        <v>442018HOMICIDIO201</v>
      </c>
      <c r="B1263" s="2">
        <v>4</v>
      </c>
      <c r="C1263" s="2">
        <v>4</v>
      </c>
      <c r="D1263" s="2">
        <v>2018</v>
      </c>
      <c r="E1263" s="2" t="s">
        <v>82</v>
      </c>
      <c r="F1263" s="2" t="s">
        <v>10</v>
      </c>
      <c r="G1263" s="2" t="s">
        <v>11</v>
      </c>
      <c r="H1263" s="2" t="s">
        <v>12</v>
      </c>
      <c r="I1263" s="2">
        <v>20</v>
      </c>
      <c r="J1263" s="2" t="str">
        <f>VLOOKUP(A1263,'Cor da Pele e Motivacao'!$A$2:$I$11399,6, FALSE)</f>
        <v>Parda</v>
      </c>
      <c r="K1263" s="2" t="str">
        <f>VLOOKUP(A1263,'Cor da Pele e Motivacao'!$A$2:$I$11399,8, FALSE)</f>
        <v>ATIVIDADES CRIMINAIS</v>
      </c>
      <c r="L1263" s="2">
        <v>1</v>
      </c>
    </row>
    <row r="1264" spans="1:12" ht="15.75" customHeight="1" x14ac:dyDescent="0.25">
      <c r="A1264" t="str">
        <f>CONCATENATE(B1264,C1264,D1264,H1264,I1264,L1264)</f>
        <v>542018HOMICIDIO241</v>
      </c>
      <c r="B1264" s="2">
        <v>5</v>
      </c>
      <c r="C1264" s="2">
        <v>4</v>
      </c>
      <c r="D1264" s="2">
        <v>2018</v>
      </c>
      <c r="E1264" s="2" t="s">
        <v>15</v>
      </c>
      <c r="F1264" s="2" t="s">
        <v>16</v>
      </c>
      <c r="G1264" s="2" t="s">
        <v>11</v>
      </c>
      <c r="H1264" s="2" t="s">
        <v>12</v>
      </c>
      <c r="I1264" s="2">
        <v>24</v>
      </c>
      <c r="J1264" s="2" t="str">
        <f>VLOOKUP(A1264,'Cor da Pele e Motivacao'!$A$2:$I$11399,6, FALSE)</f>
        <v>Parda</v>
      </c>
      <c r="K1264" s="2" t="str">
        <f>VLOOKUP(A1264,'Cor da Pele e Motivacao'!$A$2:$I$11399,8, FALSE)</f>
        <v>ATIVIDADES CRIMINAIS</v>
      </c>
      <c r="L1264" s="2">
        <v>1</v>
      </c>
    </row>
    <row r="1265" spans="1:12" ht="15.75" customHeight="1" x14ac:dyDescent="0.25">
      <c r="A1265" t="str">
        <f>CONCATENATE(B1265,C1265,D1265,H1265,I1265,L1265)</f>
        <v>542018HOMICIDIO221</v>
      </c>
      <c r="B1265" s="2">
        <v>5</v>
      </c>
      <c r="C1265" s="2">
        <v>4</v>
      </c>
      <c r="D1265" s="2">
        <v>2018</v>
      </c>
      <c r="E1265" s="2" t="s">
        <v>155</v>
      </c>
      <c r="F1265" s="2" t="s">
        <v>10</v>
      </c>
      <c r="G1265" s="2" t="s">
        <v>11</v>
      </c>
      <c r="H1265" s="2" t="s">
        <v>12</v>
      </c>
      <c r="I1265" s="2">
        <v>22</v>
      </c>
      <c r="J1265" s="2" t="str">
        <f>VLOOKUP(A1265,'Cor da Pele e Motivacao'!$A$2:$I$11399,6, FALSE)</f>
        <v>Parda</v>
      </c>
      <c r="K1265" s="2" t="str">
        <f>VLOOKUP(A1265,'Cor da Pele e Motivacao'!$A$2:$I$11399,8, FALSE)</f>
        <v>ATIVIDADES CRIMINAIS</v>
      </c>
      <c r="L1265" s="2">
        <v>1</v>
      </c>
    </row>
    <row r="1266" spans="1:12" ht="15.75" customHeight="1" x14ac:dyDescent="0.25">
      <c r="A1266" t="str">
        <f>CONCATENATE(B1266,C1266,D1266,H1266,I1266,L1266)</f>
        <v>542018HOMICIDIO331</v>
      </c>
      <c r="B1266" s="2">
        <v>5</v>
      </c>
      <c r="C1266" s="2">
        <v>4</v>
      </c>
      <c r="D1266" s="2">
        <v>2018</v>
      </c>
      <c r="E1266" s="2" t="s">
        <v>53</v>
      </c>
      <c r="F1266" s="2" t="s">
        <v>10</v>
      </c>
      <c r="G1266" s="2" t="s">
        <v>11</v>
      </c>
      <c r="H1266" s="2" t="s">
        <v>12</v>
      </c>
      <c r="I1266" s="2">
        <v>33</v>
      </c>
      <c r="J1266" s="2" t="str">
        <f>VLOOKUP(A1266,'Cor da Pele e Motivacao'!$A$2:$I$11399,6, FALSE)</f>
        <v>Parda</v>
      </c>
      <c r="K1266" s="2" t="str">
        <f>VLOOKUP(A1266,'Cor da Pele e Motivacao'!$A$2:$I$11399,8, FALSE)</f>
        <v>EXCLUDENTE DE ILICITUDE</v>
      </c>
      <c r="L1266" s="2">
        <v>1</v>
      </c>
    </row>
    <row r="1267" spans="1:12" ht="15.75" customHeight="1" x14ac:dyDescent="0.25">
      <c r="A1267" t="str">
        <f>CONCATENATE(B1267,C1267,D1267,H1267,I1267,L1267)</f>
        <v>542018HOMICIDIO171</v>
      </c>
      <c r="B1267" s="2">
        <v>5</v>
      </c>
      <c r="C1267" s="2">
        <v>4</v>
      </c>
      <c r="D1267" s="2">
        <v>2018</v>
      </c>
      <c r="E1267" s="2" t="s">
        <v>36</v>
      </c>
      <c r="F1267" s="2" t="s">
        <v>14</v>
      </c>
      <c r="G1267" s="2" t="s">
        <v>11</v>
      </c>
      <c r="H1267" s="2" t="s">
        <v>12</v>
      </c>
      <c r="I1267" s="2">
        <v>17</v>
      </c>
      <c r="J1267" s="2" t="str">
        <f>VLOOKUP(A1267,'Cor da Pele e Motivacao'!$A$2:$I$11399,6, FALSE)</f>
        <v>Parda</v>
      </c>
      <c r="K1267" s="2" t="str">
        <f>VLOOKUP(A1267,'Cor da Pele e Motivacao'!$A$2:$I$11399,8, FALSE)</f>
        <v>ATIVIDADES CRIMINAIS</v>
      </c>
      <c r="L1267" s="2">
        <v>1</v>
      </c>
    </row>
    <row r="1268" spans="1:12" ht="15.75" customHeight="1" x14ac:dyDescent="0.25">
      <c r="A1268" t="str">
        <f>CONCATENATE(B1268,C1268,D1268,H1268,I1268,L1268)</f>
        <v>542018HOMICIDIO371</v>
      </c>
      <c r="B1268" s="2">
        <v>5</v>
      </c>
      <c r="C1268" s="2">
        <v>4</v>
      </c>
      <c r="D1268" s="2">
        <v>2018</v>
      </c>
      <c r="E1268" s="2" t="s">
        <v>149</v>
      </c>
      <c r="F1268" s="2" t="s">
        <v>16</v>
      </c>
      <c r="G1268" s="2" t="s">
        <v>11</v>
      </c>
      <c r="H1268" s="2" t="s">
        <v>12</v>
      </c>
      <c r="I1268" s="2">
        <v>37</v>
      </c>
      <c r="J1268" s="2" t="str">
        <f>VLOOKUP(A1268,'Cor da Pele e Motivacao'!$A$2:$I$11399,6, FALSE)</f>
        <v>Parda</v>
      </c>
      <c r="K1268" s="2" t="str">
        <f>VLOOKUP(A1268,'Cor da Pele e Motivacao'!$A$2:$I$11399,8, FALSE)</f>
        <v>ATIVIDADES CRIMINAIS</v>
      </c>
      <c r="L1268" s="2">
        <v>1</v>
      </c>
    </row>
    <row r="1269" spans="1:12" ht="15.75" customHeight="1" x14ac:dyDescent="0.25">
      <c r="A1269" t="str">
        <f>CONCATENATE(B1269,C1269,D1269,H1269,I1269,L1269)</f>
        <v>542018HOMICIDIO361</v>
      </c>
      <c r="B1269" s="2">
        <v>5</v>
      </c>
      <c r="C1269" s="2">
        <v>4</v>
      </c>
      <c r="D1269" s="2">
        <v>2018</v>
      </c>
      <c r="E1269" s="2" t="s">
        <v>51</v>
      </c>
      <c r="F1269" s="2" t="s">
        <v>16</v>
      </c>
      <c r="G1269" s="2" t="s">
        <v>11</v>
      </c>
      <c r="H1269" s="2" t="s">
        <v>12</v>
      </c>
      <c r="I1269" s="2">
        <v>36</v>
      </c>
      <c r="J1269" s="2" t="str">
        <f>VLOOKUP(A1269,'Cor da Pele e Motivacao'!$A$2:$I$11399,6, FALSE)</f>
        <v>Parda</v>
      </c>
      <c r="K1269" s="2" t="str">
        <f>VLOOKUP(A1269,'Cor da Pele e Motivacao'!$A$2:$I$11399,8, FALSE)</f>
        <v>ATIVIDADES CRIMINAIS</v>
      </c>
      <c r="L1269" s="2">
        <v>1</v>
      </c>
    </row>
    <row r="1270" spans="1:12" ht="15.75" customHeight="1" x14ac:dyDescent="0.25">
      <c r="A1270" t="str">
        <f>CONCATENATE(B1270,C1270,D1270,H1270,I1270,L1270)</f>
        <v>642018HOMICIDIO441</v>
      </c>
      <c r="B1270" s="2">
        <v>6</v>
      </c>
      <c r="C1270" s="2">
        <v>4</v>
      </c>
      <c r="D1270" s="2">
        <v>2018</v>
      </c>
      <c r="E1270" s="2" t="s">
        <v>162</v>
      </c>
      <c r="F1270" s="2" t="s">
        <v>16</v>
      </c>
      <c r="G1270" s="2" t="s">
        <v>11</v>
      </c>
      <c r="H1270" s="2" t="s">
        <v>12</v>
      </c>
      <c r="I1270" s="2">
        <v>44</v>
      </c>
      <c r="J1270" s="2" t="str">
        <f>VLOOKUP(A1270,'Cor da Pele e Motivacao'!$A$2:$I$11399,6, FALSE)</f>
        <v>Branca</v>
      </c>
      <c r="K1270" s="2" t="str">
        <f>VLOOKUP(A1270,'Cor da Pele e Motivacao'!$A$2:$I$11399,8, FALSE)</f>
        <v>ATIVIDADES CRIMINAIS</v>
      </c>
      <c r="L1270" s="2">
        <v>1</v>
      </c>
    </row>
    <row r="1271" spans="1:12" ht="15.75" customHeight="1" x14ac:dyDescent="0.25">
      <c r="A1271" t="str">
        <f>CONCATENATE(B1271,C1271,D1271,H1271,I1271,L1271)</f>
        <v>642018HOMICIDIO171</v>
      </c>
      <c r="B1271" s="2">
        <v>6</v>
      </c>
      <c r="C1271" s="2">
        <v>4</v>
      </c>
      <c r="D1271" s="2">
        <v>2018</v>
      </c>
      <c r="E1271" s="2" t="s">
        <v>42</v>
      </c>
      <c r="F1271" s="2" t="s">
        <v>16</v>
      </c>
      <c r="G1271" s="2" t="s">
        <v>11</v>
      </c>
      <c r="H1271" s="2" t="s">
        <v>12</v>
      </c>
      <c r="I1271" s="2">
        <v>17</v>
      </c>
      <c r="J1271" s="2" t="str">
        <f>VLOOKUP(A1271,'Cor da Pele e Motivacao'!$A$2:$I$11399,6, FALSE)</f>
        <v>Branca</v>
      </c>
      <c r="K1271" s="2" t="str">
        <f>VLOOKUP(A1271,'Cor da Pele e Motivacao'!$A$2:$I$11399,8, FALSE)</f>
        <v>EXCLUDENTE DE ILICITUDE</v>
      </c>
      <c r="L1271" s="2">
        <v>1</v>
      </c>
    </row>
    <row r="1272" spans="1:12" ht="15.75" customHeight="1" x14ac:dyDescent="0.25">
      <c r="A1272" t="str">
        <f>CONCATENATE(B1272,C1272,D1272,H1272,I1272,L1272)</f>
        <v>642018HOMICIDIO231</v>
      </c>
      <c r="B1272" s="2">
        <v>6</v>
      </c>
      <c r="C1272" s="2">
        <v>4</v>
      </c>
      <c r="D1272" s="2">
        <v>2018</v>
      </c>
      <c r="E1272" s="2" t="s">
        <v>43</v>
      </c>
      <c r="F1272" s="2" t="s">
        <v>22</v>
      </c>
      <c r="G1272" s="2" t="s">
        <v>11</v>
      </c>
      <c r="H1272" s="2" t="s">
        <v>12</v>
      </c>
      <c r="I1272" s="2">
        <v>23</v>
      </c>
      <c r="J1272" s="2" t="str">
        <f>VLOOKUP(A1272,'Cor da Pele e Motivacao'!$A$2:$I$11399,6, FALSE)</f>
        <v>Parda</v>
      </c>
      <c r="K1272" s="2" t="str">
        <f>VLOOKUP(A1272,'Cor da Pele e Motivacao'!$A$2:$I$11399,8, FALSE)</f>
        <v>ATIVIDADES CRIMINAIS</v>
      </c>
      <c r="L1272" s="2">
        <v>1</v>
      </c>
    </row>
    <row r="1273" spans="1:12" ht="15.75" customHeight="1" x14ac:dyDescent="0.25">
      <c r="A1273" t="str">
        <f>CONCATENATE(B1273,C1273,D1273,H1273,I1273,L1273)</f>
        <v>642018HOMICIDIO161</v>
      </c>
      <c r="B1273" s="2">
        <v>6</v>
      </c>
      <c r="C1273" s="2">
        <v>4</v>
      </c>
      <c r="D1273" s="2">
        <v>2018</v>
      </c>
      <c r="E1273" s="2" t="s">
        <v>78</v>
      </c>
      <c r="F1273" s="2" t="s">
        <v>14</v>
      </c>
      <c r="G1273" s="2" t="s">
        <v>11</v>
      </c>
      <c r="H1273" s="2" t="s">
        <v>12</v>
      </c>
      <c r="I1273" s="2">
        <v>16</v>
      </c>
      <c r="J1273" s="2" t="str">
        <f>VLOOKUP(A1273,'Cor da Pele e Motivacao'!$A$2:$I$11399,6, FALSE)</f>
        <v>Parda</v>
      </c>
      <c r="K1273" s="2" t="str">
        <f>VLOOKUP(A1273,'Cor da Pele e Motivacao'!$A$2:$I$11399,8, FALSE)</f>
        <v>ATIVIDADES CRIMINAIS</v>
      </c>
      <c r="L1273" s="2">
        <v>1</v>
      </c>
    </row>
    <row r="1274" spans="1:12" ht="15.75" customHeight="1" x14ac:dyDescent="0.25">
      <c r="A1274" t="str">
        <f>CONCATENATE(B1274,C1274,D1274,H1274,I1274,L1274)</f>
        <v>642018HOMICIDIO401</v>
      </c>
      <c r="B1274" s="2">
        <v>6</v>
      </c>
      <c r="C1274" s="2">
        <v>4</v>
      </c>
      <c r="D1274" s="2">
        <v>2018</v>
      </c>
      <c r="E1274" s="2" t="s">
        <v>20</v>
      </c>
      <c r="F1274" s="2" t="s">
        <v>14</v>
      </c>
      <c r="G1274" s="2" t="s">
        <v>11</v>
      </c>
      <c r="H1274" s="2" t="s">
        <v>12</v>
      </c>
      <c r="I1274" s="2">
        <v>40</v>
      </c>
      <c r="J1274" s="2" t="str">
        <f>VLOOKUP(A1274,'Cor da Pele e Motivacao'!$A$2:$I$11399,6, FALSE)</f>
        <v>Parda</v>
      </c>
      <c r="K1274" s="2" t="str">
        <f>VLOOKUP(A1274,'Cor da Pele e Motivacao'!$A$2:$I$11399,8, FALSE)</f>
        <v>ATIVIDADES CRIMINAIS</v>
      </c>
      <c r="L1274" s="2">
        <v>1</v>
      </c>
    </row>
    <row r="1275" spans="1:12" ht="15.75" customHeight="1" x14ac:dyDescent="0.25">
      <c r="A1275" t="str">
        <f>CONCATENATE(B1275,C1275,D1275,H1275,I1275,L1275)</f>
        <v>642018HOMICIDIO241</v>
      </c>
      <c r="B1275" s="2">
        <v>6</v>
      </c>
      <c r="C1275" s="2">
        <v>4</v>
      </c>
      <c r="D1275" s="2">
        <v>2018</v>
      </c>
      <c r="E1275" s="2" t="s">
        <v>23</v>
      </c>
      <c r="F1275" s="2" t="s">
        <v>14</v>
      </c>
      <c r="G1275" s="2" t="s">
        <v>11</v>
      </c>
      <c r="H1275" s="2" t="s">
        <v>12</v>
      </c>
      <c r="I1275" s="2">
        <v>24</v>
      </c>
      <c r="J1275" s="2" t="str">
        <f>VLOOKUP(A1275,'Cor da Pele e Motivacao'!$A$2:$I$11399,6, FALSE)</f>
        <v>Parda</v>
      </c>
      <c r="K1275" s="2" t="str">
        <f>VLOOKUP(A1275,'Cor da Pele e Motivacao'!$A$2:$I$11399,8, FALSE)</f>
        <v>ATIVIDADES CRIMINAIS</v>
      </c>
      <c r="L1275" s="2">
        <v>1</v>
      </c>
    </row>
    <row r="1276" spans="1:12" ht="15.75" customHeight="1" x14ac:dyDescent="0.25">
      <c r="A1276" t="str">
        <f>CONCATENATE(B1276,C1276,D1276,H1276,I1276,L1276)</f>
        <v>642018HOMICIDIO491</v>
      </c>
      <c r="B1276" s="2">
        <v>6</v>
      </c>
      <c r="C1276" s="2">
        <v>4</v>
      </c>
      <c r="D1276" s="2">
        <v>2018</v>
      </c>
      <c r="E1276" s="2" t="s">
        <v>24</v>
      </c>
      <c r="F1276" s="2" t="s">
        <v>10</v>
      </c>
      <c r="G1276" s="2" t="s">
        <v>11</v>
      </c>
      <c r="H1276" s="2" t="s">
        <v>12</v>
      </c>
      <c r="I1276" s="2">
        <v>49</v>
      </c>
      <c r="J1276" s="2" t="str">
        <f>VLOOKUP(A1276,'Cor da Pele e Motivacao'!$A$2:$I$11399,6, FALSE)</f>
        <v>Branca</v>
      </c>
      <c r="K1276" s="2" t="str">
        <f>VLOOKUP(A1276,'Cor da Pele e Motivacao'!$A$2:$I$11399,8, FALSE)</f>
        <v>VIOLÊNCIA INTERPESSOAL</v>
      </c>
      <c r="L1276" s="2">
        <v>1</v>
      </c>
    </row>
    <row r="1277" spans="1:12" ht="15.75" customHeight="1" x14ac:dyDescent="0.25">
      <c r="A1277" t="str">
        <f>CONCATENATE(B1277,C1277,D1277,H1277,I1277,L1277)</f>
        <v>642018HOMICIDIO171</v>
      </c>
      <c r="B1277" s="2">
        <v>6</v>
      </c>
      <c r="C1277" s="2">
        <v>4</v>
      </c>
      <c r="D1277" s="2">
        <v>2018</v>
      </c>
      <c r="E1277" s="2" t="s">
        <v>25</v>
      </c>
      <c r="F1277" s="2" t="s">
        <v>25</v>
      </c>
      <c r="G1277" s="2" t="s">
        <v>11</v>
      </c>
      <c r="H1277" s="2" t="s">
        <v>12</v>
      </c>
      <c r="I1277" s="2">
        <v>17</v>
      </c>
      <c r="J1277" s="2" t="str">
        <f>VLOOKUP(A1277,'Cor da Pele e Motivacao'!$A$2:$I$11399,6, FALSE)</f>
        <v>Branca</v>
      </c>
      <c r="K1277" s="2" t="str">
        <f>VLOOKUP(A1277,'Cor da Pele e Motivacao'!$A$2:$I$11399,8, FALSE)</f>
        <v>EXCLUDENTE DE ILICITUDE</v>
      </c>
      <c r="L1277" s="2">
        <v>1</v>
      </c>
    </row>
    <row r="1278" spans="1:12" ht="15.75" customHeight="1" x14ac:dyDescent="0.25">
      <c r="A1278" t="str">
        <f>CONCATENATE(B1278,C1278,D1278,H1278,I1278,L1278)</f>
        <v>642018HOMICIDIO201</v>
      </c>
      <c r="B1278" s="2">
        <v>6</v>
      </c>
      <c r="C1278" s="2">
        <v>4</v>
      </c>
      <c r="D1278" s="2">
        <v>2018</v>
      </c>
      <c r="E1278" s="2" t="s">
        <v>25</v>
      </c>
      <c r="F1278" s="2" t="s">
        <v>25</v>
      </c>
      <c r="G1278" s="2" t="s">
        <v>11</v>
      </c>
      <c r="H1278" s="2" t="s">
        <v>12</v>
      </c>
      <c r="I1278" s="2">
        <v>20</v>
      </c>
      <c r="J1278" s="2" t="str">
        <f>VLOOKUP(A1278,'Cor da Pele e Motivacao'!$A$2:$I$11399,6, FALSE)</f>
        <v>Parda</v>
      </c>
      <c r="K1278" s="2" t="str">
        <f>VLOOKUP(A1278,'Cor da Pele e Motivacao'!$A$2:$I$11399,8, FALSE)</f>
        <v>ATIVIDADES CRIMINAIS</v>
      </c>
      <c r="L1278" s="2">
        <v>1</v>
      </c>
    </row>
    <row r="1279" spans="1:12" ht="15.75" customHeight="1" x14ac:dyDescent="0.25">
      <c r="A1279" t="str">
        <f>CONCATENATE(B1279,C1279,D1279,H1279,I1279,L1279)</f>
        <v>642018HOMICIDIO321</v>
      </c>
      <c r="B1279" s="2">
        <v>6</v>
      </c>
      <c r="C1279" s="2">
        <v>4</v>
      </c>
      <c r="D1279" s="2">
        <v>2018</v>
      </c>
      <c r="E1279" s="2" t="s">
        <v>25</v>
      </c>
      <c r="F1279" s="2" t="s">
        <v>25</v>
      </c>
      <c r="G1279" s="2" t="s">
        <v>11</v>
      </c>
      <c r="H1279" s="2" t="s">
        <v>12</v>
      </c>
      <c r="I1279" s="2">
        <v>32</v>
      </c>
      <c r="J1279" s="2" t="str">
        <f>VLOOKUP(A1279,'Cor da Pele e Motivacao'!$A$2:$I$11399,6, FALSE)</f>
        <v>Parda</v>
      </c>
      <c r="K1279" s="2" t="str">
        <f>VLOOKUP(A1279,'Cor da Pele e Motivacao'!$A$2:$I$11399,8, FALSE)</f>
        <v>A DEFINIR</v>
      </c>
      <c r="L1279" s="2">
        <v>1</v>
      </c>
    </row>
    <row r="1280" spans="1:12" ht="15.75" customHeight="1" x14ac:dyDescent="0.25">
      <c r="A1280" t="str">
        <f>CONCATENATE(B1280,C1280,D1280,H1280,I1280,L1280)</f>
        <v>642018LATROCINIO591</v>
      </c>
      <c r="B1280" s="2">
        <v>6</v>
      </c>
      <c r="C1280" s="2">
        <v>4</v>
      </c>
      <c r="D1280" s="2">
        <v>2018</v>
      </c>
      <c r="E1280" s="2" t="s">
        <v>25</v>
      </c>
      <c r="F1280" s="2" t="s">
        <v>25</v>
      </c>
      <c r="G1280" s="2" t="s">
        <v>11</v>
      </c>
      <c r="H1280" s="2" t="s">
        <v>33</v>
      </c>
      <c r="I1280" s="2">
        <v>59</v>
      </c>
      <c r="J1280" s="2" t="str">
        <f>VLOOKUP(A1280,'Cor da Pele e Motivacao'!$A$2:$I$11399,6, FALSE)</f>
        <v>Negra</v>
      </c>
      <c r="K1280" s="2" t="str">
        <f>VLOOKUP(A1280,'Cor da Pele e Motivacao'!$A$2:$I$11399,8, FALSE)</f>
        <v>PATRIMÔNIO</v>
      </c>
      <c r="L1280" s="2">
        <v>1</v>
      </c>
    </row>
    <row r="1281" spans="1:12" ht="15.75" customHeight="1" x14ac:dyDescent="0.25">
      <c r="A1281" t="str">
        <f>CONCATENATE(B1281,C1281,D1281,H1281,I1281,L1281)</f>
        <v>642018HOMICIDIO361</v>
      </c>
      <c r="B1281" s="2">
        <v>6</v>
      </c>
      <c r="C1281" s="2">
        <v>4</v>
      </c>
      <c r="D1281" s="2">
        <v>2018</v>
      </c>
      <c r="E1281" s="2" t="s">
        <v>123</v>
      </c>
      <c r="F1281" s="2" t="s">
        <v>10</v>
      </c>
      <c r="G1281" s="2" t="s">
        <v>11</v>
      </c>
      <c r="H1281" s="2" t="s">
        <v>12</v>
      </c>
      <c r="I1281" s="2">
        <v>36</v>
      </c>
      <c r="J1281" s="2" t="str">
        <f>VLOOKUP(A1281,'Cor da Pele e Motivacao'!$A$2:$I$11399,6, FALSE)</f>
        <v>Negra</v>
      </c>
      <c r="K1281" s="2" t="str">
        <f>VLOOKUP(A1281,'Cor da Pele e Motivacao'!$A$2:$I$11399,8, FALSE)</f>
        <v>VIOLÊNCIA INTERPESSOAL</v>
      </c>
      <c r="L1281" s="2">
        <v>1</v>
      </c>
    </row>
    <row r="1282" spans="1:12" ht="15.75" customHeight="1" x14ac:dyDescent="0.25">
      <c r="A1282" t="str">
        <f>CONCATENATE(B1282,C1282,D1282,H1282,I1282,L1282)</f>
        <v>742018HOMICIDIO341</v>
      </c>
      <c r="B1282" s="2">
        <v>7</v>
      </c>
      <c r="C1282" s="2">
        <v>4</v>
      </c>
      <c r="D1282" s="2">
        <v>2018</v>
      </c>
      <c r="E1282" s="2" t="s">
        <v>39</v>
      </c>
      <c r="F1282" s="2" t="s">
        <v>22</v>
      </c>
      <c r="G1282" s="2" t="s">
        <v>11</v>
      </c>
      <c r="H1282" s="2" t="s">
        <v>12</v>
      </c>
      <c r="I1282" s="2">
        <v>34</v>
      </c>
      <c r="J1282" s="2" t="str">
        <f>VLOOKUP(A1282,'Cor da Pele e Motivacao'!$A$2:$I$11399,6, FALSE)</f>
        <v>Parda</v>
      </c>
      <c r="K1282" s="2" t="str">
        <f>VLOOKUP(A1282,'Cor da Pele e Motivacao'!$A$2:$I$11399,8, FALSE)</f>
        <v>ATIVIDADES CRIMINAIS</v>
      </c>
      <c r="L1282" s="2">
        <v>1</v>
      </c>
    </row>
    <row r="1283" spans="1:12" ht="15.75" customHeight="1" x14ac:dyDescent="0.25">
      <c r="A1283" t="str">
        <f>CONCATENATE(B1283,C1283,D1283,H1283,I1283,L1283)</f>
        <v>742018HOMICIDIO331</v>
      </c>
      <c r="B1283" s="2">
        <v>7</v>
      </c>
      <c r="C1283" s="2">
        <v>4</v>
      </c>
      <c r="D1283" s="2">
        <v>2018</v>
      </c>
      <c r="E1283" s="2" t="s">
        <v>62</v>
      </c>
      <c r="F1283" s="2" t="s">
        <v>16</v>
      </c>
      <c r="G1283" s="2" t="s">
        <v>11</v>
      </c>
      <c r="H1283" s="2" t="s">
        <v>12</v>
      </c>
      <c r="I1283" s="2">
        <v>33</v>
      </c>
      <c r="J1283" s="2" t="str">
        <f>VLOOKUP(A1283,'Cor da Pele e Motivacao'!$A$2:$I$11399,6, FALSE)</f>
        <v>Parda</v>
      </c>
      <c r="K1283" s="2" t="str">
        <f>VLOOKUP(A1283,'Cor da Pele e Motivacao'!$A$2:$I$11399,8, FALSE)</f>
        <v>ATIVIDADES CRIMINAIS</v>
      </c>
      <c r="L1283" s="2">
        <v>1</v>
      </c>
    </row>
    <row r="1284" spans="1:12" ht="15.75" customHeight="1" x14ac:dyDescent="0.25">
      <c r="A1284" t="str">
        <f>CONCATENATE(B1284,C1284,D1284,H1284,I1284,L1284)</f>
        <v>742018HOMICIDIO251</v>
      </c>
      <c r="B1284" s="2">
        <v>7</v>
      </c>
      <c r="C1284" s="2">
        <v>4</v>
      </c>
      <c r="D1284" s="2">
        <v>2018</v>
      </c>
      <c r="E1284" s="2" t="s">
        <v>135</v>
      </c>
      <c r="F1284" s="2" t="s">
        <v>16</v>
      </c>
      <c r="G1284" s="2" t="s">
        <v>11</v>
      </c>
      <c r="H1284" s="2" t="s">
        <v>12</v>
      </c>
      <c r="I1284" s="2">
        <v>25</v>
      </c>
      <c r="J1284" s="2" t="str">
        <f>VLOOKUP(A1284,'Cor da Pele e Motivacao'!$A$2:$I$11399,6, FALSE)</f>
        <v>Parda</v>
      </c>
      <c r="K1284" s="2" t="str">
        <f>VLOOKUP(A1284,'Cor da Pele e Motivacao'!$A$2:$I$11399,8, FALSE)</f>
        <v>ATIVIDADES CRIMINAIS</v>
      </c>
      <c r="L1284" s="2">
        <v>1</v>
      </c>
    </row>
    <row r="1285" spans="1:12" ht="15.75" customHeight="1" x14ac:dyDescent="0.25">
      <c r="A1285" t="str">
        <f>CONCATENATE(B1285,C1285,D1285,H1285,I1285,L1285)</f>
        <v>742018HOMICIDIO311</v>
      </c>
      <c r="B1285" s="2">
        <v>7</v>
      </c>
      <c r="C1285" s="2">
        <v>4</v>
      </c>
      <c r="D1285" s="2">
        <v>2018</v>
      </c>
      <c r="E1285" s="2" t="s">
        <v>135</v>
      </c>
      <c r="F1285" s="2" t="s">
        <v>16</v>
      </c>
      <c r="G1285" s="2" t="s">
        <v>11</v>
      </c>
      <c r="H1285" s="2" t="s">
        <v>12</v>
      </c>
      <c r="I1285" s="2">
        <v>31</v>
      </c>
      <c r="J1285" s="2" t="str">
        <f>VLOOKUP(A1285,'Cor da Pele e Motivacao'!$A$2:$I$11399,6, FALSE)</f>
        <v>Parda</v>
      </c>
      <c r="K1285" s="2" t="str">
        <f>VLOOKUP(A1285,'Cor da Pele e Motivacao'!$A$2:$I$11399,8, FALSE)</f>
        <v>ATIVIDADES CRIMINAIS</v>
      </c>
      <c r="L1285" s="2">
        <v>1</v>
      </c>
    </row>
    <row r="1286" spans="1:12" ht="15.75" customHeight="1" x14ac:dyDescent="0.25">
      <c r="A1286" t="str">
        <f>CONCATENATE(B1286,C1286,D1286,H1286,I1286,L1286)</f>
        <v>742018HOMICIDIO221</v>
      </c>
      <c r="B1286" s="2">
        <v>7</v>
      </c>
      <c r="C1286" s="2">
        <v>4</v>
      </c>
      <c r="D1286" s="2">
        <v>2018</v>
      </c>
      <c r="E1286" s="2" t="s">
        <v>15</v>
      </c>
      <c r="F1286" s="2" t="s">
        <v>16</v>
      </c>
      <c r="G1286" s="2" t="s">
        <v>11</v>
      </c>
      <c r="H1286" s="2" t="s">
        <v>12</v>
      </c>
      <c r="I1286" s="2">
        <v>22</v>
      </c>
      <c r="J1286" s="2" t="str">
        <f>VLOOKUP(A1286,'Cor da Pele e Motivacao'!$A$2:$I$11399,6, FALSE)</f>
        <v>Parda</v>
      </c>
      <c r="K1286" s="2" t="str">
        <f>VLOOKUP(A1286,'Cor da Pele e Motivacao'!$A$2:$I$11399,8, FALSE)</f>
        <v>ATIVIDADES CRIMINAIS</v>
      </c>
      <c r="L1286" s="2">
        <v>1</v>
      </c>
    </row>
    <row r="1287" spans="1:12" ht="15.75" customHeight="1" x14ac:dyDescent="0.25">
      <c r="A1287" t="str">
        <f>CONCATENATE(B1287,C1287,D1287,H1287,I1287,L1287)</f>
        <v>742018HOMICIDIO151</v>
      </c>
      <c r="B1287" s="2">
        <v>7</v>
      </c>
      <c r="C1287" s="2">
        <v>4</v>
      </c>
      <c r="D1287" s="2">
        <v>2018</v>
      </c>
      <c r="E1287" s="2" t="s">
        <v>72</v>
      </c>
      <c r="F1287" s="2" t="s">
        <v>16</v>
      </c>
      <c r="G1287" s="2" t="s">
        <v>11</v>
      </c>
      <c r="H1287" s="2" t="s">
        <v>12</v>
      </c>
      <c r="I1287" s="2">
        <v>15</v>
      </c>
      <c r="J1287" s="2" t="str">
        <f>VLOOKUP(A1287,'Cor da Pele e Motivacao'!$A$2:$I$11399,6, FALSE)</f>
        <v>Parda</v>
      </c>
      <c r="K1287" s="2" t="str">
        <f>VLOOKUP(A1287,'Cor da Pele e Motivacao'!$A$2:$I$11399,8, FALSE)</f>
        <v>ATIVIDADES CRIMINAIS</v>
      </c>
      <c r="L1287" s="2">
        <v>1</v>
      </c>
    </row>
    <row r="1288" spans="1:12" ht="15.75" customHeight="1" x14ac:dyDescent="0.25">
      <c r="A1288" t="str">
        <f>CONCATENATE(B1288,C1288,D1288,H1288,I1288,L1288)</f>
        <v>742018LATROCINIO711</v>
      </c>
      <c r="B1288" s="2">
        <v>7</v>
      </c>
      <c r="C1288" s="2">
        <v>4</v>
      </c>
      <c r="D1288" s="2">
        <v>2018</v>
      </c>
      <c r="E1288" s="2" t="s">
        <v>72</v>
      </c>
      <c r="F1288" s="2" t="s">
        <v>16</v>
      </c>
      <c r="G1288" s="2" t="s">
        <v>11</v>
      </c>
      <c r="H1288" s="2" t="s">
        <v>33</v>
      </c>
      <c r="I1288" s="2">
        <v>71</v>
      </c>
      <c r="J1288" s="2" t="str">
        <f>VLOOKUP(A1288,'Cor da Pele e Motivacao'!$A$2:$I$11399,6, FALSE)</f>
        <v>Branca</v>
      </c>
      <c r="K1288" s="2" t="str">
        <f>VLOOKUP(A1288,'Cor da Pele e Motivacao'!$A$2:$I$11399,8, FALSE)</f>
        <v>PATRIMÔNIO</v>
      </c>
      <c r="L1288" s="2">
        <v>1</v>
      </c>
    </row>
    <row r="1289" spans="1:12" ht="15.75" customHeight="1" x14ac:dyDescent="0.25">
      <c r="A1289" t="str">
        <f>CONCATENATE(B1289,C1289,D1289,H1289,I1289,L1289)</f>
        <v>742018HOMICIDIO371</v>
      </c>
      <c r="B1289" s="2">
        <v>7</v>
      </c>
      <c r="C1289" s="2">
        <v>4</v>
      </c>
      <c r="D1289" s="2">
        <v>2018</v>
      </c>
      <c r="E1289" s="2" t="s">
        <v>54</v>
      </c>
      <c r="F1289" s="2" t="s">
        <v>10</v>
      </c>
      <c r="G1289" s="2" t="s">
        <v>11</v>
      </c>
      <c r="H1289" s="2" t="s">
        <v>12</v>
      </c>
      <c r="I1289" s="2">
        <v>37</v>
      </c>
      <c r="J1289" s="2" t="str">
        <f>VLOOKUP(A1289,'Cor da Pele e Motivacao'!$A$2:$I$11399,6, FALSE)</f>
        <v>Parda</v>
      </c>
      <c r="K1289" s="2" t="str">
        <f>VLOOKUP(A1289,'Cor da Pele e Motivacao'!$A$2:$I$11399,8, FALSE)</f>
        <v>ATIVIDADES CRIMINAIS</v>
      </c>
      <c r="L1289" s="2">
        <v>1</v>
      </c>
    </row>
    <row r="1290" spans="1:12" ht="15.75" customHeight="1" x14ac:dyDescent="0.25">
      <c r="A1290" t="str">
        <f>CONCATENATE(B1290,C1290,D1290,H1290,I1290,L1290)</f>
        <v>742018HOMICIDIO381</v>
      </c>
      <c r="B1290" s="2">
        <v>7</v>
      </c>
      <c r="C1290" s="2">
        <v>4</v>
      </c>
      <c r="D1290" s="2">
        <v>2018</v>
      </c>
      <c r="E1290" s="2" t="s">
        <v>19</v>
      </c>
      <c r="F1290" s="2" t="s">
        <v>14</v>
      </c>
      <c r="G1290" s="2" t="s">
        <v>11</v>
      </c>
      <c r="H1290" s="2" t="s">
        <v>12</v>
      </c>
      <c r="I1290" s="2">
        <v>38</v>
      </c>
      <c r="J1290" s="2" t="str">
        <f>VLOOKUP(A1290,'Cor da Pele e Motivacao'!$A$2:$I$11399,6, FALSE)</f>
        <v>Parda</v>
      </c>
      <c r="K1290" s="2" t="str">
        <f>VLOOKUP(A1290,'Cor da Pele e Motivacao'!$A$2:$I$11399,8, FALSE)</f>
        <v>ATIVIDADES CRIMINAIS</v>
      </c>
      <c r="L1290" s="2">
        <v>1</v>
      </c>
    </row>
    <row r="1291" spans="1:12" ht="15.75" customHeight="1" x14ac:dyDescent="0.25">
      <c r="A1291" t="str">
        <f>CONCATENATE(B1291,C1291,D1291,H1291,I1291,L1291)</f>
        <v>742018HOMICIDIO201</v>
      </c>
      <c r="B1291" s="2">
        <v>7</v>
      </c>
      <c r="C1291" s="2">
        <v>4</v>
      </c>
      <c r="D1291" s="2">
        <v>2018</v>
      </c>
      <c r="E1291" s="2" t="s">
        <v>20</v>
      </c>
      <c r="F1291" s="2" t="s">
        <v>14</v>
      </c>
      <c r="G1291" s="2" t="s">
        <v>11</v>
      </c>
      <c r="H1291" s="2" t="s">
        <v>12</v>
      </c>
      <c r="I1291" s="2">
        <v>20</v>
      </c>
      <c r="J1291" s="2" t="str">
        <f>VLOOKUP(A1291,'Cor da Pele e Motivacao'!$A$2:$I$11399,6, FALSE)</f>
        <v>Parda</v>
      </c>
      <c r="K1291" s="2" t="str">
        <f>VLOOKUP(A1291,'Cor da Pele e Motivacao'!$A$2:$I$11399,8, FALSE)</f>
        <v>VIOLÊNCIA INTERPESSOAL</v>
      </c>
      <c r="L1291" s="2">
        <v>1</v>
      </c>
    </row>
    <row r="1292" spans="1:12" ht="15.75" customHeight="1" x14ac:dyDescent="0.25">
      <c r="A1292" t="str">
        <f>CONCATENATE(B1292,C1292,D1292,H1292,I1292,L1292)</f>
        <v>742018HOMICIDIO242</v>
      </c>
      <c r="B1292" s="2">
        <v>7</v>
      </c>
      <c r="C1292" s="2">
        <v>4</v>
      </c>
      <c r="D1292" s="2">
        <v>2018</v>
      </c>
      <c r="E1292" s="2" t="s">
        <v>20</v>
      </c>
      <c r="F1292" s="2" t="s">
        <v>14</v>
      </c>
      <c r="G1292" s="2" t="s">
        <v>11</v>
      </c>
      <c r="H1292" s="2" t="s">
        <v>12</v>
      </c>
      <c r="I1292" s="2">
        <v>24</v>
      </c>
      <c r="J1292" s="2" t="str">
        <f>VLOOKUP(A1292,'Cor da Pele e Motivacao'!$A$2:$I$11399,6, FALSE)</f>
        <v>Parda</v>
      </c>
      <c r="K1292" s="2" t="str">
        <f>VLOOKUP(A1292,'Cor da Pele e Motivacao'!$A$2:$I$11399,8, FALSE)</f>
        <v>A DEFINIR</v>
      </c>
      <c r="L1292" s="2">
        <v>2</v>
      </c>
    </row>
    <row r="1293" spans="1:12" ht="15.75" customHeight="1" x14ac:dyDescent="0.25">
      <c r="A1293" t="str">
        <f>CONCATENATE(B1293,C1293,D1293,H1293,I1293,L1293)</f>
        <v>742018HOMICIDIO191</v>
      </c>
      <c r="B1293" s="2">
        <v>7</v>
      </c>
      <c r="C1293" s="2">
        <v>4</v>
      </c>
      <c r="D1293" s="2">
        <v>2018</v>
      </c>
      <c r="E1293" s="2" t="s">
        <v>35</v>
      </c>
      <c r="F1293" s="2" t="s">
        <v>16</v>
      </c>
      <c r="G1293" s="2" t="s">
        <v>11</v>
      </c>
      <c r="H1293" s="2" t="s">
        <v>12</v>
      </c>
      <c r="I1293" s="2">
        <v>19</v>
      </c>
      <c r="J1293" s="2" t="str">
        <f>VLOOKUP(A1293,'Cor da Pele e Motivacao'!$A$2:$I$11399,6, FALSE)</f>
        <v>Parda</v>
      </c>
      <c r="K1293" s="2" t="str">
        <f>VLOOKUP(A1293,'Cor da Pele e Motivacao'!$A$2:$I$11399,8, FALSE)</f>
        <v>ATIVIDADES CRIMINAIS</v>
      </c>
      <c r="L1293" s="2">
        <v>1</v>
      </c>
    </row>
    <row r="1294" spans="1:12" ht="15.75" customHeight="1" x14ac:dyDescent="0.25">
      <c r="A1294" t="str">
        <f>CONCATENATE(B1294,C1294,D1294,H1294,I1294,L1294)</f>
        <v>742018HOMICIDIO421</v>
      </c>
      <c r="B1294" s="2">
        <v>7</v>
      </c>
      <c r="C1294" s="2">
        <v>4</v>
      </c>
      <c r="D1294" s="2">
        <v>2018</v>
      </c>
      <c r="E1294" s="2" t="s">
        <v>23</v>
      </c>
      <c r="F1294" s="2" t="s">
        <v>14</v>
      </c>
      <c r="G1294" s="2" t="s">
        <v>11</v>
      </c>
      <c r="H1294" s="2" t="s">
        <v>12</v>
      </c>
      <c r="I1294" s="2">
        <v>42</v>
      </c>
      <c r="J1294" s="2" t="str">
        <f>VLOOKUP(A1294,'Cor da Pele e Motivacao'!$A$2:$I$11399,6, FALSE)</f>
        <v>Parda</v>
      </c>
      <c r="K1294" s="2" t="str">
        <f>VLOOKUP(A1294,'Cor da Pele e Motivacao'!$A$2:$I$11399,8, FALSE)</f>
        <v>ATIVIDADES CRIMINAIS</v>
      </c>
      <c r="L1294" s="2">
        <v>1</v>
      </c>
    </row>
    <row r="1295" spans="1:12" ht="15.75" customHeight="1" x14ac:dyDescent="0.25">
      <c r="A1295" t="str">
        <f>CONCATENATE(B1295,C1295,D1295,H1295,I1295,L1295)</f>
        <v>742018HOMICIDIO631</v>
      </c>
      <c r="B1295" s="2">
        <v>7</v>
      </c>
      <c r="C1295" s="2">
        <v>4</v>
      </c>
      <c r="D1295" s="2">
        <v>2018</v>
      </c>
      <c r="E1295" s="2" t="s">
        <v>27</v>
      </c>
      <c r="F1295" s="2" t="s">
        <v>14</v>
      </c>
      <c r="G1295" s="2" t="s">
        <v>11</v>
      </c>
      <c r="H1295" s="2" t="s">
        <v>12</v>
      </c>
      <c r="I1295" s="2">
        <v>63</v>
      </c>
      <c r="J1295" s="2" t="str">
        <f>VLOOKUP(A1295,'Cor da Pele e Motivacao'!$A$2:$I$11399,6, FALSE)</f>
        <v>Parda</v>
      </c>
      <c r="K1295" s="2" t="str">
        <f>VLOOKUP(A1295,'Cor da Pele e Motivacao'!$A$2:$I$11399,8, FALSE)</f>
        <v>A DEFINIR</v>
      </c>
      <c r="L1295" s="2">
        <v>1</v>
      </c>
    </row>
    <row r="1296" spans="1:12" ht="15.75" customHeight="1" x14ac:dyDescent="0.25">
      <c r="A1296" t="str">
        <f>CONCATENATE(B1296,C1296,D1296,H1296,I1296,L1296)</f>
        <v>742018HOMICIDIO311</v>
      </c>
      <c r="B1296" s="2">
        <v>7</v>
      </c>
      <c r="C1296" s="2">
        <v>4</v>
      </c>
      <c r="D1296" s="2">
        <v>2018</v>
      </c>
      <c r="E1296" s="2" t="s">
        <v>123</v>
      </c>
      <c r="F1296" s="2" t="s">
        <v>10</v>
      </c>
      <c r="G1296" s="2" t="s">
        <v>11</v>
      </c>
      <c r="H1296" s="2" t="s">
        <v>12</v>
      </c>
      <c r="I1296" s="2">
        <v>31</v>
      </c>
      <c r="J1296" s="2" t="str">
        <f>VLOOKUP(A1296,'Cor da Pele e Motivacao'!$A$2:$I$11399,6, FALSE)</f>
        <v>Parda</v>
      </c>
      <c r="K1296" s="2" t="str">
        <f>VLOOKUP(A1296,'Cor da Pele e Motivacao'!$A$2:$I$11399,8, FALSE)</f>
        <v>ATIVIDADES CRIMINAIS</v>
      </c>
      <c r="L1296" s="2">
        <v>1</v>
      </c>
    </row>
    <row r="1297" spans="1:12" ht="15.75" customHeight="1" x14ac:dyDescent="0.25">
      <c r="A1297" t="str">
        <f>CONCATENATE(B1297,C1297,D1297,H1297,I1297,L1297)</f>
        <v>742018HOMICIDIO411</v>
      </c>
      <c r="B1297" s="2">
        <v>7</v>
      </c>
      <c r="C1297" s="2">
        <v>4</v>
      </c>
      <c r="D1297" s="2">
        <v>2018</v>
      </c>
      <c r="E1297" s="2" t="s">
        <v>108</v>
      </c>
      <c r="F1297" s="2" t="s">
        <v>16</v>
      </c>
      <c r="G1297" s="2" t="s">
        <v>11</v>
      </c>
      <c r="H1297" s="2" t="s">
        <v>12</v>
      </c>
      <c r="I1297" s="2">
        <v>41</v>
      </c>
      <c r="J1297" s="2" t="str">
        <f>VLOOKUP(A1297,'Cor da Pele e Motivacao'!$A$2:$I$11399,6, FALSE)</f>
        <v>Parda</v>
      </c>
      <c r="K1297" s="2" t="str">
        <f>VLOOKUP(A1297,'Cor da Pele e Motivacao'!$A$2:$I$11399,8, FALSE)</f>
        <v>VIOLÊNCIA INTERPESSOAL</v>
      </c>
      <c r="L1297" s="2">
        <v>1</v>
      </c>
    </row>
    <row r="1298" spans="1:12" ht="15.75" customHeight="1" x14ac:dyDescent="0.25">
      <c r="A1298" t="str">
        <f>CONCATENATE(B1298,C1298,D1298,H1298,I1298,L1298)</f>
        <v>842018HOMICIDIO381</v>
      </c>
      <c r="B1298" s="2">
        <v>8</v>
      </c>
      <c r="C1298" s="2">
        <v>4</v>
      </c>
      <c r="D1298" s="2">
        <v>2018</v>
      </c>
      <c r="E1298" s="2" t="s">
        <v>142</v>
      </c>
      <c r="F1298" s="2" t="s">
        <v>16</v>
      </c>
      <c r="G1298" s="2" t="s">
        <v>11</v>
      </c>
      <c r="H1298" s="2" t="s">
        <v>12</v>
      </c>
      <c r="I1298" s="2">
        <v>38</v>
      </c>
      <c r="J1298" s="2" t="str">
        <f>VLOOKUP(A1298,'Cor da Pele e Motivacao'!$A$2:$I$11399,6, FALSE)</f>
        <v>Parda</v>
      </c>
      <c r="K1298" s="2" t="str">
        <f>VLOOKUP(A1298,'Cor da Pele e Motivacao'!$A$2:$I$11399,8, FALSE)</f>
        <v>VIOLÊNCIA INTERPESSOAL</v>
      </c>
      <c r="L1298" s="2">
        <v>1</v>
      </c>
    </row>
    <row r="1299" spans="1:12" ht="15.75" customHeight="1" x14ac:dyDescent="0.25">
      <c r="A1299" t="str">
        <f>CONCATENATE(B1299,C1299,D1299,H1299,I1299,L1299)</f>
        <v>842018HOMICIDIO172</v>
      </c>
      <c r="B1299" s="2">
        <v>8</v>
      </c>
      <c r="C1299" s="2">
        <v>4</v>
      </c>
      <c r="D1299" s="2">
        <v>2018</v>
      </c>
      <c r="E1299" s="2" t="s">
        <v>13</v>
      </c>
      <c r="F1299" s="2" t="s">
        <v>14</v>
      </c>
      <c r="G1299" s="2" t="s">
        <v>11</v>
      </c>
      <c r="H1299" s="2" t="s">
        <v>12</v>
      </c>
      <c r="I1299" s="2">
        <v>17</v>
      </c>
      <c r="J1299" s="2" t="str">
        <f>VLOOKUP(A1299,'Cor da Pele e Motivacao'!$A$2:$I$11399,6, FALSE)</f>
        <v>Parda</v>
      </c>
      <c r="K1299" s="2" t="str">
        <f>VLOOKUP(A1299,'Cor da Pele e Motivacao'!$A$2:$I$11399,8, FALSE)</f>
        <v>A DEFINIR</v>
      </c>
      <c r="L1299" s="2">
        <v>2</v>
      </c>
    </row>
    <row r="1300" spans="1:12" ht="15.75" customHeight="1" x14ac:dyDescent="0.25">
      <c r="A1300" t="str">
        <f>CONCATENATE(B1300,C1300,D1300,H1300,I1300,L1300)</f>
        <v>842018HOMICIDIO321</v>
      </c>
      <c r="B1300" s="2">
        <v>8</v>
      </c>
      <c r="C1300" s="2">
        <v>4</v>
      </c>
      <c r="D1300" s="2">
        <v>2018</v>
      </c>
      <c r="E1300" s="2" t="s">
        <v>15</v>
      </c>
      <c r="F1300" s="2" t="s">
        <v>16</v>
      </c>
      <c r="G1300" s="2" t="s">
        <v>11</v>
      </c>
      <c r="H1300" s="2" t="s">
        <v>12</v>
      </c>
      <c r="I1300" s="2">
        <v>32</v>
      </c>
      <c r="J1300" s="2" t="str">
        <f>VLOOKUP(A1300,'Cor da Pele e Motivacao'!$A$2:$I$11399,6, FALSE)</f>
        <v>Parda</v>
      </c>
      <c r="K1300" s="2" t="str">
        <f>VLOOKUP(A1300,'Cor da Pele e Motivacao'!$A$2:$I$11399,8, FALSE)</f>
        <v>ATIVIDADES CRIMINAIS</v>
      </c>
      <c r="L1300" s="2">
        <v>1</v>
      </c>
    </row>
    <row r="1301" spans="1:12" ht="15.75" customHeight="1" x14ac:dyDescent="0.25">
      <c r="A1301" t="str">
        <f>CONCATENATE(B1301,C1301,D1301,H1301,I1301,L1301)</f>
        <v>842018HOMICIDIO271</v>
      </c>
      <c r="B1301" s="2">
        <v>8</v>
      </c>
      <c r="C1301" s="2">
        <v>4</v>
      </c>
      <c r="D1301" s="2">
        <v>2018</v>
      </c>
      <c r="E1301" s="2" t="s">
        <v>110</v>
      </c>
      <c r="F1301" s="2" t="s">
        <v>16</v>
      </c>
      <c r="G1301" s="2" t="s">
        <v>11</v>
      </c>
      <c r="H1301" s="2" t="s">
        <v>12</v>
      </c>
      <c r="I1301" s="2">
        <v>27</v>
      </c>
      <c r="J1301" s="2" t="str">
        <f>VLOOKUP(A1301,'Cor da Pele e Motivacao'!$A$2:$I$11399,6, FALSE)</f>
        <v>Parda</v>
      </c>
      <c r="K1301" s="2" t="str">
        <f>VLOOKUP(A1301,'Cor da Pele e Motivacao'!$A$2:$I$11399,8, FALSE)</f>
        <v>A DEFINIR</v>
      </c>
      <c r="L1301" s="2">
        <v>1</v>
      </c>
    </row>
    <row r="1302" spans="1:12" ht="15.75" customHeight="1" x14ac:dyDescent="0.25">
      <c r="A1302" t="str">
        <f>CONCATENATE(B1302,C1302,D1302,H1302,I1302,L1302)</f>
        <v>842018LATROCINIO241</v>
      </c>
      <c r="B1302" s="2">
        <v>8</v>
      </c>
      <c r="C1302" s="2">
        <v>4</v>
      </c>
      <c r="D1302" s="2">
        <v>2018</v>
      </c>
      <c r="E1302" s="2" t="s">
        <v>78</v>
      </c>
      <c r="F1302" s="2" t="s">
        <v>14</v>
      </c>
      <c r="G1302" s="2" t="s">
        <v>11</v>
      </c>
      <c r="H1302" s="2" t="s">
        <v>33</v>
      </c>
      <c r="I1302" s="2">
        <v>24</v>
      </c>
      <c r="J1302" s="2" t="str">
        <f>VLOOKUP(A1302,'Cor da Pele e Motivacao'!$A$2:$I$11399,6, FALSE)</f>
        <v>Parda</v>
      </c>
      <c r="K1302" s="2" t="str">
        <f>VLOOKUP(A1302,'Cor da Pele e Motivacao'!$A$2:$I$11399,8, FALSE)</f>
        <v>PATRIMÔNIO</v>
      </c>
      <c r="L1302" s="2">
        <v>1</v>
      </c>
    </row>
    <row r="1303" spans="1:12" ht="15.75" customHeight="1" x14ac:dyDescent="0.25">
      <c r="A1303" t="str">
        <f>CONCATENATE(B1303,C1303,D1303,H1303,I1303,L1303)</f>
        <v>842018HOMICIDIO261</v>
      </c>
      <c r="B1303" s="2">
        <v>8</v>
      </c>
      <c r="C1303" s="2">
        <v>4</v>
      </c>
      <c r="D1303" s="2">
        <v>2018</v>
      </c>
      <c r="E1303" s="2" t="s">
        <v>20</v>
      </c>
      <c r="F1303" s="2" t="s">
        <v>14</v>
      </c>
      <c r="G1303" s="2" t="s">
        <v>11</v>
      </c>
      <c r="H1303" s="2" t="s">
        <v>12</v>
      </c>
      <c r="I1303" s="2">
        <v>26</v>
      </c>
      <c r="J1303" s="2" t="str">
        <f>VLOOKUP(A1303,'Cor da Pele e Motivacao'!$A$2:$I$11399,6, FALSE)</f>
        <v>Parda</v>
      </c>
      <c r="K1303" s="2" t="str">
        <f>VLOOKUP(A1303,'Cor da Pele e Motivacao'!$A$2:$I$11399,8, FALSE)</f>
        <v>ATIVIDADES CRIMINAIS</v>
      </c>
      <c r="L1303" s="2">
        <v>1</v>
      </c>
    </row>
    <row r="1304" spans="1:12" ht="15.75" customHeight="1" x14ac:dyDescent="0.25">
      <c r="A1304" t="str">
        <f>CONCATENATE(B1304,C1304,D1304,H1304,I1304,L1304)</f>
        <v>842018HOMICIDIO351</v>
      </c>
      <c r="B1304" s="2">
        <v>8</v>
      </c>
      <c r="C1304" s="2">
        <v>4</v>
      </c>
      <c r="D1304" s="2">
        <v>2018</v>
      </c>
      <c r="E1304" s="2" t="s">
        <v>67</v>
      </c>
      <c r="F1304" s="2" t="s">
        <v>16</v>
      </c>
      <c r="G1304" s="2" t="s">
        <v>11</v>
      </c>
      <c r="H1304" s="2" t="s">
        <v>12</v>
      </c>
      <c r="I1304" s="2">
        <v>35</v>
      </c>
      <c r="J1304" s="2" t="str">
        <f>VLOOKUP(A1304,'Cor da Pele e Motivacao'!$A$2:$I$11399,6, FALSE)</f>
        <v>Parda</v>
      </c>
      <c r="K1304" s="2" t="str">
        <f>VLOOKUP(A1304,'Cor da Pele e Motivacao'!$A$2:$I$11399,8, FALSE)</f>
        <v>ATIVIDADES CRIMINAIS</v>
      </c>
      <c r="L1304" s="2">
        <v>1</v>
      </c>
    </row>
    <row r="1305" spans="1:12" ht="15.75" customHeight="1" x14ac:dyDescent="0.25">
      <c r="A1305" t="str">
        <f>CONCATENATE(B1305,C1305,D1305,H1305,I1305,L1305)</f>
        <v>842018HOMICIDIO281</v>
      </c>
      <c r="B1305" s="2">
        <v>8</v>
      </c>
      <c r="C1305" s="2">
        <v>4</v>
      </c>
      <c r="D1305" s="2">
        <v>2018</v>
      </c>
      <c r="E1305" s="2" t="s">
        <v>23</v>
      </c>
      <c r="F1305" s="2" t="s">
        <v>14</v>
      </c>
      <c r="G1305" s="2" t="s">
        <v>11</v>
      </c>
      <c r="H1305" s="2" t="s">
        <v>12</v>
      </c>
      <c r="I1305" s="2">
        <v>28</v>
      </c>
      <c r="J1305" s="2" t="str">
        <f>VLOOKUP(A1305,'Cor da Pele e Motivacao'!$A$2:$I$11399,6, FALSE)</f>
        <v>Parda</v>
      </c>
      <c r="K1305" s="2" t="str">
        <f>VLOOKUP(A1305,'Cor da Pele e Motivacao'!$A$2:$I$11399,8, FALSE)</f>
        <v>ATIVIDADES CRIMINAIS</v>
      </c>
      <c r="L1305" s="2">
        <v>1</v>
      </c>
    </row>
    <row r="1306" spans="1:12" ht="15.75" customHeight="1" x14ac:dyDescent="0.25">
      <c r="A1306" t="str">
        <f>CONCATENATE(B1306,C1306,D1306,H1306,I1306,L1306)</f>
        <v>842018HOMICIDIO211</v>
      </c>
      <c r="B1306" s="2">
        <v>8</v>
      </c>
      <c r="C1306" s="2">
        <v>4</v>
      </c>
      <c r="D1306" s="2">
        <v>2018</v>
      </c>
      <c r="E1306" s="2" t="s">
        <v>36</v>
      </c>
      <c r="F1306" s="2" t="s">
        <v>14</v>
      </c>
      <c r="G1306" s="2" t="s">
        <v>11</v>
      </c>
      <c r="H1306" s="2" t="s">
        <v>12</v>
      </c>
      <c r="I1306" s="2">
        <v>21</v>
      </c>
      <c r="J1306" s="2" t="str">
        <f>VLOOKUP(A1306,'Cor da Pele e Motivacao'!$A$2:$I$11399,6, FALSE)</f>
        <v>Parda</v>
      </c>
      <c r="K1306" s="2" t="str">
        <f>VLOOKUP(A1306,'Cor da Pele e Motivacao'!$A$2:$I$11399,8, FALSE)</f>
        <v>VIOLÊNCIA INTERPESSOAL</v>
      </c>
      <c r="L1306" s="2">
        <v>1</v>
      </c>
    </row>
    <row r="1307" spans="1:12" ht="15.75" customHeight="1" x14ac:dyDescent="0.25">
      <c r="A1307" t="str">
        <f>CONCATENATE(B1307,C1307,D1307,H1307,I1307,L1307)</f>
        <v>842018HOMICIDIO291</v>
      </c>
      <c r="B1307" s="2">
        <v>8</v>
      </c>
      <c r="C1307" s="2">
        <v>4</v>
      </c>
      <c r="D1307" s="2">
        <v>2018</v>
      </c>
      <c r="E1307" s="2" t="s">
        <v>24</v>
      </c>
      <c r="F1307" s="2" t="s">
        <v>10</v>
      </c>
      <c r="G1307" s="2" t="s">
        <v>11</v>
      </c>
      <c r="H1307" s="2" t="s">
        <v>12</v>
      </c>
      <c r="I1307" s="2">
        <v>29</v>
      </c>
      <c r="J1307" s="2" t="str">
        <f>VLOOKUP(A1307,'Cor da Pele e Motivacao'!$A$2:$I$11399,6, FALSE)</f>
        <v>Parda</v>
      </c>
      <c r="K1307" s="2" t="str">
        <f>VLOOKUP(A1307,'Cor da Pele e Motivacao'!$A$2:$I$11399,8, FALSE)</f>
        <v>ATIVIDADES CRIMINAIS</v>
      </c>
      <c r="L1307" s="2">
        <v>1</v>
      </c>
    </row>
    <row r="1308" spans="1:12" ht="15.75" customHeight="1" x14ac:dyDescent="0.25">
      <c r="A1308" t="str">
        <f>CONCATENATE(B1308,C1308,D1308,H1308,I1308,L1308)</f>
        <v>842018HOMICIDIO271</v>
      </c>
      <c r="B1308" s="2">
        <v>8</v>
      </c>
      <c r="C1308" s="2">
        <v>4</v>
      </c>
      <c r="D1308" s="2">
        <v>2018</v>
      </c>
      <c r="E1308" s="2" t="s">
        <v>25</v>
      </c>
      <c r="F1308" s="2" t="s">
        <v>25</v>
      </c>
      <c r="G1308" s="2" t="s">
        <v>11</v>
      </c>
      <c r="H1308" s="2" t="s">
        <v>12</v>
      </c>
      <c r="I1308" s="2">
        <v>27</v>
      </c>
      <c r="J1308" s="2" t="str">
        <f>VLOOKUP(A1308,'Cor da Pele e Motivacao'!$A$2:$I$11399,6, FALSE)</f>
        <v>Parda</v>
      </c>
      <c r="K1308" s="2" t="str">
        <f>VLOOKUP(A1308,'Cor da Pele e Motivacao'!$A$2:$I$11399,8, FALSE)</f>
        <v>A DEFINIR</v>
      </c>
      <c r="L1308" s="2">
        <v>1</v>
      </c>
    </row>
    <row r="1309" spans="1:12" ht="15.75" customHeight="1" x14ac:dyDescent="0.25">
      <c r="A1309" t="str">
        <f>CONCATENATE(B1309,C1309,D1309,H1309,I1309,L1309)</f>
        <v>842018HOMICIDIO301</v>
      </c>
      <c r="B1309" s="2">
        <v>8</v>
      </c>
      <c r="C1309" s="2">
        <v>4</v>
      </c>
      <c r="D1309" s="2">
        <v>2018</v>
      </c>
      <c r="E1309" s="2" t="s">
        <v>112</v>
      </c>
      <c r="F1309" s="2" t="s">
        <v>16</v>
      </c>
      <c r="G1309" s="2" t="s">
        <v>11</v>
      </c>
      <c r="H1309" s="2" t="s">
        <v>12</v>
      </c>
      <c r="I1309" s="2">
        <v>30</v>
      </c>
      <c r="J1309" s="2" t="str">
        <f>VLOOKUP(A1309,'Cor da Pele e Motivacao'!$A$2:$I$11399,6, FALSE)</f>
        <v>Negra</v>
      </c>
      <c r="K1309" s="2" t="str">
        <f>VLOOKUP(A1309,'Cor da Pele e Motivacao'!$A$2:$I$11399,8, FALSE)</f>
        <v>ATIVIDADES CRIMINAIS</v>
      </c>
      <c r="L1309" s="2">
        <v>1</v>
      </c>
    </row>
    <row r="1310" spans="1:12" ht="15.75" customHeight="1" x14ac:dyDescent="0.25">
      <c r="A1310" t="str">
        <f>CONCATENATE(B1310,C1310,D1310,H1310,I1310,L1310)</f>
        <v>842018HOMICIDIO151</v>
      </c>
      <c r="B1310" s="2">
        <v>8</v>
      </c>
      <c r="C1310" s="2">
        <v>4</v>
      </c>
      <c r="D1310" s="2">
        <v>2018</v>
      </c>
      <c r="E1310" s="2" t="s">
        <v>126</v>
      </c>
      <c r="F1310" s="2" t="s">
        <v>22</v>
      </c>
      <c r="G1310" s="2" t="s">
        <v>11</v>
      </c>
      <c r="H1310" s="2" t="s">
        <v>12</v>
      </c>
      <c r="I1310" s="2">
        <v>15</v>
      </c>
      <c r="J1310" s="2" t="str">
        <f>VLOOKUP(A1310,'Cor da Pele e Motivacao'!$A$2:$I$11399,6, FALSE)</f>
        <v>Parda</v>
      </c>
      <c r="K1310" s="2" t="str">
        <f>VLOOKUP(A1310,'Cor da Pele e Motivacao'!$A$2:$I$11399,8, FALSE)</f>
        <v>VIOLÊNCIA INTERPESSOAL</v>
      </c>
      <c r="L1310" s="2">
        <v>1</v>
      </c>
    </row>
    <row r="1311" spans="1:12" ht="15.75" customHeight="1" x14ac:dyDescent="0.25">
      <c r="A1311" t="str">
        <f>CONCATENATE(B1311,C1311,D1311,H1311,I1311,L1311)</f>
        <v>842018HOMICIDIO161</v>
      </c>
      <c r="B1311" s="2">
        <v>8</v>
      </c>
      <c r="C1311" s="2">
        <v>4</v>
      </c>
      <c r="D1311" s="2">
        <v>2018</v>
      </c>
      <c r="E1311" s="2" t="s">
        <v>126</v>
      </c>
      <c r="F1311" s="2" t="s">
        <v>22</v>
      </c>
      <c r="G1311" s="2" t="s">
        <v>11</v>
      </c>
      <c r="H1311" s="2" t="s">
        <v>12</v>
      </c>
      <c r="I1311" s="2">
        <v>16</v>
      </c>
      <c r="J1311" s="2" t="str">
        <f>VLOOKUP(A1311,'Cor da Pele e Motivacao'!$A$2:$I$11399,6, FALSE)</f>
        <v>Parda</v>
      </c>
      <c r="K1311" s="2" t="str">
        <f>VLOOKUP(A1311,'Cor da Pele e Motivacao'!$A$2:$I$11399,8, FALSE)</f>
        <v>VIOLÊNCIA INTERPESSOAL</v>
      </c>
      <c r="L1311" s="2">
        <v>1</v>
      </c>
    </row>
    <row r="1312" spans="1:12" ht="15.75" customHeight="1" x14ac:dyDescent="0.25">
      <c r="A1312" t="str">
        <f>CONCATENATE(B1312,C1312,D1312,H1312,I1312,L1312)</f>
        <v>842018HOMICIDIO181</v>
      </c>
      <c r="B1312" s="2">
        <v>8</v>
      </c>
      <c r="C1312" s="2">
        <v>4</v>
      </c>
      <c r="D1312" s="2">
        <v>2018</v>
      </c>
      <c r="E1312" s="2" t="s">
        <v>126</v>
      </c>
      <c r="F1312" s="2" t="s">
        <v>22</v>
      </c>
      <c r="G1312" s="2" t="s">
        <v>11</v>
      </c>
      <c r="H1312" s="2" t="s">
        <v>12</v>
      </c>
      <c r="I1312" s="2">
        <v>18</v>
      </c>
      <c r="J1312" s="2" t="str">
        <f>VLOOKUP(A1312,'Cor da Pele e Motivacao'!$A$2:$I$11399,6, FALSE)</f>
        <v>Parda</v>
      </c>
      <c r="K1312" s="2" t="str">
        <f>VLOOKUP(A1312,'Cor da Pele e Motivacao'!$A$2:$I$11399,8, FALSE)</f>
        <v>VIOLÊNCIA INTERPESSOAL</v>
      </c>
      <c r="L1312" s="2">
        <v>1</v>
      </c>
    </row>
    <row r="1313" spans="1:12" ht="15.75" customHeight="1" x14ac:dyDescent="0.25">
      <c r="A1313" t="str">
        <f>CONCATENATE(B1313,C1313,D1313,H1313,I1313,L1313)</f>
        <v>942018HOMICIDIO191</v>
      </c>
      <c r="B1313" s="2">
        <v>9</v>
      </c>
      <c r="C1313" s="2">
        <v>4</v>
      </c>
      <c r="D1313" s="2">
        <v>2018</v>
      </c>
      <c r="E1313" s="2" t="s">
        <v>45</v>
      </c>
      <c r="F1313" s="2" t="s">
        <v>14</v>
      </c>
      <c r="G1313" s="2" t="s">
        <v>11</v>
      </c>
      <c r="H1313" s="2" t="s">
        <v>12</v>
      </c>
      <c r="I1313" s="2">
        <v>19</v>
      </c>
      <c r="J1313" s="2" t="str">
        <f>VLOOKUP(A1313,'Cor da Pele e Motivacao'!$A$2:$I$11399,6, FALSE)</f>
        <v>Parda</v>
      </c>
      <c r="K1313" s="2" t="str">
        <f>VLOOKUP(A1313,'Cor da Pele e Motivacao'!$A$2:$I$11399,8, FALSE)</f>
        <v>A DEFINIR</v>
      </c>
      <c r="L1313" s="2">
        <v>1</v>
      </c>
    </row>
    <row r="1314" spans="1:12" ht="15.75" customHeight="1" x14ac:dyDescent="0.25">
      <c r="A1314" t="str">
        <f>CONCATENATE(B1314,C1314,D1314,H1314,I1314,L1314)</f>
        <v>942018HOMICIDIO701</v>
      </c>
      <c r="B1314" s="2">
        <v>9</v>
      </c>
      <c r="C1314" s="2">
        <v>4</v>
      </c>
      <c r="D1314" s="2">
        <v>2018</v>
      </c>
      <c r="E1314" s="2" t="s">
        <v>48</v>
      </c>
      <c r="F1314" s="2" t="s">
        <v>22</v>
      </c>
      <c r="G1314" s="2" t="s">
        <v>11</v>
      </c>
      <c r="H1314" s="2" t="s">
        <v>12</v>
      </c>
      <c r="I1314" s="2">
        <v>70</v>
      </c>
      <c r="J1314" s="2" t="str">
        <f>VLOOKUP(A1314,'Cor da Pele e Motivacao'!$A$2:$I$11399,6, FALSE)</f>
        <v>Parda</v>
      </c>
      <c r="K1314" s="2" t="str">
        <f>VLOOKUP(A1314,'Cor da Pele e Motivacao'!$A$2:$I$11399,8, FALSE)</f>
        <v>ATIVIDADES CRIMINAIS</v>
      </c>
      <c r="L1314" s="2">
        <v>1</v>
      </c>
    </row>
    <row r="1315" spans="1:12" ht="15.75" customHeight="1" x14ac:dyDescent="0.25">
      <c r="A1315" t="str">
        <f>CONCATENATE(B1315,C1315,D1315,H1315,I1315,L1315)</f>
        <v>942018HOMICIDIO431</v>
      </c>
      <c r="B1315" s="2">
        <v>9</v>
      </c>
      <c r="C1315" s="2">
        <v>4</v>
      </c>
      <c r="D1315" s="2">
        <v>2018</v>
      </c>
      <c r="E1315" s="2" t="s">
        <v>168</v>
      </c>
      <c r="F1315" s="2" t="s">
        <v>10</v>
      </c>
      <c r="G1315" s="2" t="s">
        <v>11</v>
      </c>
      <c r="H1315" s="2" t="s">
        <v>12</v>
      </c>
      <c r="I1315" s="2">
        <v>43</v>
      </c>
      <c r="J1315" s="2" t="str">
        <f>VLOOKUP(A1315,'Cor da Pele e Motivacao'!$A$2:$I$11399,6, FALSE)</f>
        <v>Parda</v>
      </c>
      <c r="K1315" s="2" t="str">
        <f>VLOOKUP(A1315,'Cor da Pele e Motivacao'!$A$2:$I$11399,8, FALSE)</f>
        <v>ATIVIDADES CRIMINAIS</v>
      </c>
      <c r="L1315" s="2">
        <v>1</v>
      </c>
    </row>
    <row r="1316" spans="1:12" ht="15.75" customHeight="1" x14ac:dyDescent="0.25">
      <c r="A1316" t="str">
        <f>CONCATENATE(B1316,C1316,D1316,H1316,I1316,L1316)</f>
        <v>942018HOMICIDIO401</v>
      </c>
      <c r="B1316" s="2">
        <v>9</v>
      </c>
      <c r="C1316" s="2">
        <v>4</v>
      </c>
      <c r="D1316" s="2">
        <v>2018</v>
      </c>
      <c r="E1316" s="2" t="s">
        <v>99</v>
      </c>
      <c r="F1316" s="2" t="s">
        <v>16</v>
      </c>
      <c r="G1316" s="2" t="s">
        <v>11</v>
      </c>
      <c r="H1316" s="2" t="s">
        <v>12</v>
      </c>
      <c r="I1316" s="2">
        <v>40</v>
      </c>
      <c r="J1316" s="2" t="str">
        <f>VLOOKUP(A1316,'Cor da Pele e Motivacao'!$A$2:$I$11399,6, FALSE)</f>
        <v>Negra</v>
      </c>
      <c r="K1316" s="2" t="str">
        <f>VLOOKUP(A1316,'Cor da Pele e Motivacao'!$A$2:$I$11399,8, FALSE)</f>
        <v>VIOLÊNCIA INTERPESSOAL</v>
      </c>
      <c r="L1316" s="2">
        <v>1</v>
      </c>
    </row>
    <row r="1317" spans="1:12" ht="15.75" customHeight="1" x14ac:dyDescent="0.25">
      <c r="A1317" t="str">
        <f>CONCATENATE(B1317,C1317,D1317,H1317,I1317,L1317)</f>
        <v>942018HOMICIDIO381</v>
      </c>
      <c r="B1317" s="2">
        <v>9</v>
      </c>
      <c r="C1317" s="2">
        <v>4</v>
      </c>
      <c r="D1317" s="2">
        <v>2018</v>
      </c>
      <c r="E1317" s="2" t="s">
        <v>72</v>
      </c>
      <c r="F1317" s="2" t="s">
        <v>16</v>
      </c>
      <c r="G1317" s="2" t="s">
        <v>11</v>
      </c>
      <c r="H1317" s="2" t="s">
        <v>12</v>
      </c>
      <c r="I1317" s="2">
        <v>38</v>
      </c>
      <c r="J1317" s="2" t="str">
        <f>VLOOKUP(A1317,'Cor da Pele e Motivacao'!$A$2:$I$11399,6, FALSE)</f>
        <v>Parda</v>
      </c>
      <c r="K1317" s="2" t="str">
        <f>VLOOKUP(A1317,'Cor da Pele e Motivacao'!$A$2:$I$11399,8, FALSE)</f>
        <v>EXCLUDENTE DE ILICITUDE</v>
      </c>
      <c r="L1317" s="2">
        <v>1</v>
      </c>
    </row>
    <row r="1318" spans="1:12" ht="15.75" customHeight="1" x14ac:dyDescent="0.25">
      <c r="A1318" t="str">
        <f>CONCATENATE(B1318,C1318,D1318,H1318,I1318,L1318)</f>
        <v>942018HOMICIDIO231</v>
      </c>
      <c r="B1318" s="2">
        <v>9</v>
      </c>
      <c r="C1318" s="2">
        <v>4</v>
      </c>
      <c r="D1318" s="2">
        <v>2018</v>
      </c>
      <c r="E1318" s="2" t="s">
        <v>19</v>
      </c>
      <c r="F1318" s="2" t="s">
        <v>14</v>
      </c>
      <c r="G1318" s="2" t="s">
        <v>11</v>
      </c>
      <c r="H1318" s="2" t="s">
        <v>12</v>
      </c>
      <c r="I1318" s="2">
        <v>23</v>
      </c>
      <c r="J1318" s="2" t="str">
        <f>VLOOKUP(A1318,'Cor da Pele e Motivacao'!$A$2:$I$11399,6, FALSE)</f>
        <v>Parda</v>
      </c>
      <c r="K1318" s="2" t="str">
        <f>VLOOKUP(A1318,'Cor da Pele e Motivacao'!$A$2:$I$11399,8, FALSE)</f>
        <v>A DEFINIR</v>
      </c>
      <c r="L1318" s="2">
        <v>1</v>
      </c>
    </row>
    <row r="1319" spans="1:12" ht="15.75" customHeight="1" x14ac:dyDescent="0.25">
      <c r="A1319" t="str">
        <f>CONCATENATE(B1319,C1319,D1319,H1319,I1319,L1319)</f>
        <v>942018HOMICIDIO191</v>
      </c>
      <c r="B1319" s="2">
        <v>9</v>
      </c>
      <c r="C1319" s="2">
        <v>4</v>
      </c>
      <c r="D1319" s="2">
        <v>2018</v>
      </c>
      <c r="E1319" s="2" t="s">
        <v>20</v>
      </c>
      <c r="F1319" s="2" t="s">
        <v>14</v>
      </c>
      <c r="G1319" s="2" t="s">
        <v>11</v>
      </c>
      <c r="H1319" s="2" t="s">
        <v>12</v>
      </c>
      <c r="I1319" s="2">
        <v>19</v>
      </c>
      <c r="J1319" s="2" t="str">
        <f>VLOOKUP(A1319,'Cor da Pele e Motivacao'!$A$2:$I$11399,6, FALSE)</f>
        <v>Parda</v>
      </c>
      <c r="K1319" s="2" t="str">
        <f>VLOOKUP(A1319,'Cor da Pele e Motivacao'!$A$2:$I$11399,8, FALSE)</f>
        <v>A DEFINIR</v>
      </c>
      <c r="L1319" s="2">
        <v>1</v>
      </c>
    </row>
    <row r="1320" spans="1:12" ht="15.75" customHeight="1" x14ac:dyDescent="0.25">
      <c r="A1320" t="str">
        <f>CONCATENATE(B1320,C1320,D1320,H1320,I1320,L1320)</f>
        <v>942018HOMICIDIO251</v>
      </c>
      <c r="B1320" s="2">
        <v>9</v>
      </c>
      <c r="C1320" s="2">
        <v>4</v>
      </c>
      <c r="D1320" s="2">
        <v>2018</v>
      </c>
      <c r="E1320" s="2" t="s">
        <v>20</v>
      </c>
      <c r="F1320" s="2" t="s">
        <v>14</v>
      </c>
      <c r="G1320" s="2" t="s">
        <v>11</v>
      </c>
      <c r="H1320" s="2" t="s">
        <v>12</v>
      </c>
      <c r="I1320" s="2">
        <v>25</v>
      </c>
      <c r="J1320" s="2" t="str">
        <f>VLOOKUP(A1320,'Cor da Pele e Motivacao'!$A$2:$I$11399,6, FALSE)</f>
        <v>Parda</v>
      </c>
      <c r="K1320" s="2" t="str">
        <f>VLOOKUP(A1320,'Cor da Pele e Motivacao'!$A$2:$I$11399,8, FALSE)</f>
        <v>ATIVIDADES CRIMINAIS</v>
      </c>
      <c r="L1320" s="2">
        <v>1</v>
      </c>
    </row>
    <row r="1321" spans="1:12" ht="15.75" customHeight="1" x14ac:dyDescent="0.25">
      <c r="A1321" t="str">
        <f>CONCATENATE(B1321,C1321,D1321,H1321,I1321,L1321)</f>
        <v>942018HOMICIDIO411</v>
      </c>
      <c r="B1321" s="2">
        <v>9</v>
      </c>
      <c r="C1321" s="2">
        <v>4</v>
      </c>
      <c r="D1321" s="2">
        <v>2018</v>
      </c>
      <c r="E1321" s="2" t="s">
        <v>36</v>
      </c>
      <c r="F1321" s="2" t="s">
        <v>14</v>
      </c>
      <c r="G1321" s="2" t="s">
        <v>11</v>
      </c>
      <c r="H1321" s="2" t="s">
        <v>12</v>
      </c>
      <c r="I1321" s="2">
        <v>41</v>
      </c>
      <c r="J1321" s="2" t="str">
        <f>VLOOKUP(A1321,'Cor da Pele e Motivacao'!$A$2:$I$11399,6, FALSE)</f>
        <v>Parda</v>
      </c>
      <c r="K1321" s="2" t="str">
        <f>VLOOKUP(A1321,'Cor da Pele e Motivacao'!$A$2:$I$11399,8, FALSE)</f>
        <v>VIOLÊNCIA INTERPESSOAL</v>
      </c>
      <c r="L1321" s="2">
        <v>1</v>
      </c>
    </row>
    <row r="1322" spans="1:12" ht="15.75" customHeight="1" x14ac:dyDescent="0.25">
      <c r="A1322" t="str">
        <f>CONCATENATE(B1322,C1322,D1322,H1322,I1322,L1322)</f>
        <v>942018LATROCINIO681</v>
      </c>
      <c r="B1322" s="2">
        <v>9</v>
      </c>
      <c r="C1322" s="2">
        <v>4</v>
      </c>
      <c r="D1322" s="2">
        <v>2018</v>
      </c>
      <c r="E1322" s="2" t="s">
        <v>24</v>
      </c>
      <c r="F1322" s="2" t="s">
        <v>10</v>
      </c>
      <c r="G1322" s="2" t="s">
        <v>11</v>
      </c>
      <c r="H1322" s="2" t="s">
        <v>33</v>
      </c>
      <c r="I1322" s="2">
        <v>68</v>
      </c>
      <c r="J1322" s="2" t="str">
        <f>VLOOKUP(A1322,'Cor da Pele e Motivacao'!$A$2:$I$11399,6, FALSE)</f>
        <v>Parda</v>
      </c>
      <c r="K1322" s="2" t="str">
        <f>VLOOKUP(A1322,'Cor da Pele e Motivacao'!$A$2:$I$11399,8, FALSE)</f>
        <v>PATRIMÔNIO</v>
      </c>
      <c r="L1322" s="2">
        <v>1</v>
      </c>
    </row>
    <row r="1323" spans="1:12" ht="15.75" customHeight="1" x14ac:dyDescent="0.25">
      <c r="A1323" t="str">
        <f>CONCATENATE(B1323,C1323,D1323,H1323,I1323,L1323)</f>
        <v>942018HOMICIDIO401</v>
      </c>
      <c r="B1323" s="2">
        <v>9</v>
      </c>
      <c r="C1323" s="2">
        <v>4</v>
      </c>
      <c r="D1323" s="2">
        <v>2018</v>
      </c>
      <c r="E1323" s="2" t="s">
        <v>151</v>
      </c>
      <c r="F1323" s="2" t="s">
        <v>22</v>
      </c>
      <c r="G1323" s="2" t="s">
        <v>11</v>
      </c>
      <c r="H1323" s="2" t="s">
        <v>12</v>
      </c>
      <c r="I1323" s="2">
        <v>40</v>
      </c>
      <c r="J1323" s="2" t="str">
        <f>VLOOKUP(A1323,'Cor da Pele e Motivacao'!$A$2:$I$11399,6, FALSE)</f>
        <v>Negra</v>
      </c>
      <c r="K1323" s="2" t="str">
        <f>VLOOKUP(A1323,'Cor da Pele e Motivacao'!$A$2:$I$11399,8, FALSE)</f>
        <v>VIOLÊNCIA INTERPESSOAL</v>
      </c>
      <c r="L1323" s="2">
        <v>1</v>
      </c>
    </row>
    <row r="1324" spans="1:12" ht="15.75" customHeight="1" x14ac:dyDescent="0.25">
      <c r="A1324" t="str">
        <f>CONCATENATE(B1324,C1324,D1324,H1324,I1324,L1324)</f>
        <v>942018HOMICIDIO181</v>
      </c>
      <c r="B1324" s="2">
        <v>9</v>
      </c>
      <c r="C1324" s="2">
        <v>4</v>
      </c>
      <c r="D1324" s="2">
        <v>2018</v>
      </c>
      <c r="E1324" s="2" t="s">
        <v>25</v>
      </c>
      <c r="F1324" s="2" t="s">
        <v>25</v>
      </c>
      <c r="G1324" s="2" t="s">
        <v>11</v>
      </c>
      <c r="H1324" s="2" t="s">
        <v>12</v>
      </c>
      <c r="I1324" s="2">
        <v>18</v>
      </c>
      <c r="J1324" s="2" t="str">
        <f>VLOOKUP(A1324,'Cor da Pele e Motivacao'!$A$2:$I$11399,6, FALSE)</f>
        <v>Parda</v>
      </c>
      <c r="K1324" s="2" t="str">
        <f>VLOOKUP(A1324,'Cor da Pele e Motivacao'!$A$2:$I$11399,8, FALSE)</f>
        <v>ATIVIDADES CRIMINAIS</v>
      </c>
      <c r="L1324" s="2">
        <v>1</v>
      </c>
    </row>
    <row r="1325" spans="1:12" ht="15.75" customHeight="1" x14ac:dyDescent="0.25">
      <c r="A1325" t="str">
        <f>CONCATENATE(B1325,C1325,D1325,H1325,I1325,L1325)</f>
        <v>942018HOMICIDIO281</v>
      </c>
      <c r="B1325" s="2">
        <v>9</v>
      </c>
      <c r="C1325" s="2">
        <v>4</v>
      </c>
      <c r="D1325" s="2">
        <v>2018</v>
      </c>
      <c r="E1325" s="2" t="s">
        <v>25</v>
      </c>
      <c r="F1325" s="2" t="s">
        <v>25</v>
      </c>
      <c r="G1325" s="2" t="s">
        <v>11</v>
      </c>
      <c r="H1325" s="2" t="s">
        <v>12</v>
      </c>
      <c r="I1325" s="2">
        <v>28</v>
      </c>
      <c r="J1325" s="2" t="str">
        <f>VLOOKUP(A1325,'Cor da Pele e Motivacao'!$A$2:$I$11399,6, FALSE)</f>
        <v>Parda</v>
      </c>
      <c r="K1325" s="2" t="str">
        <f>VLOOKUP(A1325,'Cor da Pele e Motivacao'!$A$2:$I$11399,8, FALSE)</f>
        <v>VIOLÊNCIA INTERPESSOAL</v>
      </c>
      <c r="L1325" s="2">
        <v>1</v>
      </c>
    </row>
    <row r="1326" spans="1:12" ht="15.75" customHeight="1" x14ac:dyDescent="0.25">
      <c r="A1326" t="str">
        <f>CONCATENATE(B1326,C1326,D1326,H1326,I1326,L1326)</f>
        <v>942018HOMICIDIO911</v>
      </c>
      <c r="B1326" s="2">
        <v>9</v>
      </c>
      <c r="C1326" s="2">
        <v>4</v>
      </c>
      <c r="D1326" s="2">
        <v>2018</v>
      </c>
      <c r="E1326" s="2" t="s">
        <v>108</v>
      </c>
      <c r="F1326" s="2" t="s">
        <v>16</v>
      </c>
      <c r="G1326" s="2" t="s">
        <v>11</v>
      </c>
      <c r="H1326" s="2" t="s">
        <v>12</v>
      </c>
      <c r="I1326" s="2">
        <v>91</v>
      </c>
      <c r="J1326" s="2" t="str">
        <f>VLOOKUP(A1326,'Cor da Pele e Motivacao'!$A$2:$I$11399,6, FALSE)</f>
        <v>Parda</v>
      </c>
      <c r="K1326" s="2" t="str">
        <f>VLOOKUP(A1326,'Cor da Pele e Motivacao'!$A$2:$I$11399,8, FALSE)</f>
        <v>ATIVIDADES CRIMINAIS</v>
      </c>
      <c r="L1326" s="2">
        <v>1</v>
      </c>
    </row>
    <row r="1327" spans="1:12" ht="15.75" customHeight="1" x14ac:dyDescent="0.25">
      <c r="A1327" t="str">
        <f>CONCATENATE(B1327,C1327,D1327,H1327,I1327,L1327)</f>
        <v>942018HOMICIDIO491</v>
      </c>
      <c r="B1327" s="2">
        <v>9</v>
      </c>
      <c r="C1327" s="2">
        <v>4</v>
      </c>
      <c r="D1327" s="2">
        <v>2018</v>
      </c>
      <c r="E1327" s="2" t="s">
        <v>119</v>
      </c>
      <c r="F1327" s="2" t="s">
        <v>16</v>
      </c>
      <c r="G1327" s="2" t="s">
        <v>28</v>
      </c>
      <c r="H1327" s="2" t="s">
        <v>12</v>
      </c>
      <c r="I1327" s="2">
        <v>49</v>
      </c>
      <c r="J1327" s="2" t="str">
        <f>VLOOKUP(A1327,'Cor da Pele e Motivacao'!$A$2:$I$11399,6, FALSE)</f>
        <v>Parda</v>
      </c>
      <c r="K1327" s="2" t="str">
        <f>VLOOKUP(A1327,'Cor da Pele e Motivacao'!$A$2:$I$11399,8, FALSE)</f>
        <v>FEMINICIDIO</v>
      </c>
      <c r="L1327" s="2">
        <v>1</v>
      </c>
    </row>
    <row r="1328" spans="1:12" ht="15.75" customHeight="1" x14ac:dyDescent="0.25">
      <c r="A1328" t="str">
        <f>CONCATENATE(B1328,C1328,D1328,H1328,I1328,L1328)</f>
        <v>942018HOMICIDIO361</v>
      </c>
      <c r="B1328" s="2">
        <v>9</v>
      </c>
      <c r="C1328" s="2">
        <v>4</v>
      </c>
      <c r="D1328" s="2">
        <v>2018</v>
      </c>
      <c r="E1328" s="2" t="s">
        <v>137</v>
      </c>
      <c r="F1328" s="2" t="s">
        <v>22</v>
      </c>
      <c r="G1328" s="2" t="s">
        <v>11</v>
      </c>
      <c r="H1328" s="2" t="s">
        <v>12</v>
      </c>
      <c r="I1328" s="2">
        <v>36</v>
      </c>
      <c r="J1328" s="2" t="str">
        <f>VLOOKUP(A1328,'Cor da Pele e Motivacao'!$A$2:$I$11399,6, FALSE)</f>
        <v>Parda</v>
      </c>
      <c r="K1328" s="2" t="str">
        <f>VLOOKUP(A1328,'Cor da Pele e Motivacao'!$A$2:$I$11399,8, FALSE)</f>
        <v>ATIVIDADES CRIMINAIS</v>
      </c>
      <c r="L1328" s="2">
        <v>1</v>
      </c>
    </row>
    <row r="1329" spans="1:12" ht="15.75" customHeight="1" x14ac:dyDescent="0.25">
      <c r="A1329" t="str">
        <f>CONCATENATE(B1329,C1329,D1329,H1329,I1329,L1329)</f>
        <v>1042018HOMICIDIO481</v>
      </c>
      <c r="B1329" s="2">
        <v>10</v>
      </c>
      <c r="C1329" s="2">
        <v>4</v>
      </c>
      <c r="D1329" s="2">
        <v>2018</v>
      </c>
      <c r="E1329" s="2" t="s">
        <v>45</v>
      </c>
      <c r="F1329" s="2" t="s">
        <v>14</v>
      </c>
      <c r="G1329" s="2" t="s">
        <v>11</v>
      </c>
      <c r="H1329" s="2" t="s">
        <v>12</v>
      </c>
      <c r="I1329" s="2">
        <v>48</v>
      </c>
      <c r="J1329" s="2" t="str">
        <f>VLOOKUP(A1329,'Cor da Pele e Motivacao'!$A$2:$I$11399,6, FALSE)</f>
        <v>Parda</v>
      </c>
      <c r="K1329" s="2" t="str">
        <f>VLOOKUP(A1329,'Cor da Pele e Motivacao'!$A$2:$I$11399,8, FALSE)</f>
        <v>ATIVIDADES CRIMINAIS</v>
      </c>
      <c r="L1329" s="2">
        <v>1</v>
      </c>
    </row>
    <row r="1330" spans="1:12" ht="15.75" customHeight="1" x14ac:dyDescent="0.25">
      <c r="A1330" t="str">
        <f>CONCATENATE(B1330,C1330,D1330,H1330,I1330,L1330)</f>
        <v>1042018HOMICIDIO291</v>
      </c>
      <c r="B1330" s="2">
        <v>10</v>
      </c>
      <c r="C1330" s="2">
        <v>4</v>
      </c>
      <c r="D1330" s="2">
        <v>2018</v>
      </c>
      <c r="E1330" s="2" t="s">
        <v>55</v>
      </c>
      <c r="F1330" s="2" t="s">
        <v>10</v>
      </c>
      <c r="G1330" s="2" t="s">
        <v>11</v>
      </c>
      <c r="H1330" s="2" t="s">
        <v>12</v>
      </c>
      <c r="I1330" s="2">
        <v>29</v>
      </c>
      <c r="J1330" s="2" t="str">
        <f>VLOOKUP(A1330,'Cor da Pele e Motivacao'!$A$2:$I$11399,6, FALSE)</f>
        <v>Parda</v>
      </c>
      <c r="K1330" s="2" t="str">
        <f>VLOOKUP(A1330,'Cor da Pele e Motivacao'!$A$2:$I$11399,8, FALSE)</f>
        <v>VIOLÊNCIA INTERPESSOAL</v>
      </c>
      <c r="L1330" s="2">
        <v>1</v>
      </c>
    </row>
    <row r="1331" spans="1:12" ht="15.75" customHeight="1" x14ac:dyDescent="0.25">
      <c r="A1331" t="str">
        <f>CONCATENATE(B1331,C1331,D1331,H1331,I1331,L1331)</f>
        <v>1042018HOMICIDIO11</v>
      </c>
      <c r="B1331" s="2">
        <v>10</v>
      </c>
      <c r="C1331" s="2">
        <v>4</v>
      </c>
      <c r="D1331" s="2">
        <v>2018</v>
      </c>
      <c r="E1331" s="2" t="s">
        <v>62</v>
      </c>
      <c r="F1331" s="2" t="s">
        <v>16</v>
      </c>
      <c r="G1331" s="2" t="s">
        <v>11</v>
      </c>
      <c r="H1331" s="2" t="s">
        <v>12</v>
      </c>
      <c r="I1331" s="2">
        <v>1</v>
      </c>
      <c r="J1331" s="2" t="str">
        <f>VLOOKUP(A1331,'Cor da Pele e Motivacao'!$A$2:$I$11399,6, FALSE)</f>
        <v>Parda</v>
      </c>
      <c r="K1331" s="2" t="str">
        <f>VLOOKUP(A1331,'Cor da Pele e Motivacao'!$A$2:$I$11399,8, FALSE)</f>
        <v>OUTRAS MOTIVAÇÕES</v>
      </c>
      <c r="L1331" s="2">
        <v>1</v>
      </c>
    </row>
    <row r="1332" spans="1:12" ht="15.75" customHeight="1" x14ac:dyDescent="0.25">
      <c r="A1332" t="str">
        <f>CONCATENATE(B1332,C1332,D1332,H1332,I1332,L1332)</f>
        <v>1042018HOMICIDIO291</v>
      </c>
      <c r="B1332" s="2">
        <v>10</v>
      </c>
      <c r="C1332" s="2">
        <v>4</v>
      </c>
      <c r="D1332" s="2">
        <v>2018</v>
      </c>
      <c r="E1332" s="2" t="s">
        <v>13</v>
      </c>
      <c r="F1332" s="2" t="s">
        <v>14</v>
      </c>
      <c r="G1332" s="2" t="s">
        <v>11</v>
      </c>
      <c r="H1332" s="2" t="s">
        <v>12</v>
      </c>
      <c r="I1332" s="2">
        <v>29</v>
      </c>
      <c r="J1332" s="2" t="str">
        <f>VLOOKUP(A1332,'Cor da Pele e Motivacao'!$A$2:$I$11399,6, FALSE)</f>
        <v>Parda</v>
      </c>
      <c r="K1332" s="2" t="str">
        <f>VLOOKUP(A1332,'Cor da Pele e Motivacao'!$A$2:$I$11399,8, FALSE)</f>
        <v>VIOLÊNCIA INTERPESSOAL</v>
      </c>
      <c r="L1332" s="2">
        <v>1</v>
      </c>
    </row>
    <row r="1333" spans="1:12" ht="15.75" customHeight="1" x14ac:dyDescent="0.25">
      <c r="A1333" t="str">
        <f>CONCATENATE(B1333,C1333,D1333,H1333,I1333,L1333)</f>
        <v>1042018FEMINICIDIO201</v>
      </c>
      <c r="B1333" s="2">
        <v>10</v>
      </c>
      <c r="C1333" s="2">
        <v>4</v>
      </c>
      <c r="D1333" s="2">
        <v>2018</v>
      </c>
      <c r="E1333" s="2" t="s">
        <v>36</v>
      </c>
      <c r="F1333" s="2" t="s">
        <v>14</v>
      </c>
      <c r="G1333" s="2" t="s">
        <v>28</v>
      </c>
      <c r="H1333" s="2" t="s">
        <v>29</v>
      </c>
      <c r="I1333" s="2">
        <v>20</v>
      </c>
      <c r="J1333" s="2" t="str">
        <f>VLOOKUP(A1333,'Cor da Pele e Motivacao'!$A$2:$I$11399,6, FALSE)</f>
        <v>Parda</v>
      </c>
      <c r="K1333" s="2" t="str">
        <f>VLOOKUP(A1333,'Cor da Pele e Motivacao'!$A$2:$I$11399,8, FALSE)</f>
        <v>FEMINICIDIO</v>
      </c>
      <c r="L1333" s="2">
        <v>1</v>
      </c>
    </row>
    <row r="1334" spans="1:12" ht="15.75" customHeight="1" x14ac:dyDescent="0.25">
      <c r="A1334" t="str">
        <f>CONCATENATE(B1334,C1334,D1334,H1334,I1334,L1334)</f>
        <v>1042018HOMICIDIO211</v>
      </c>
      <c r="B1334" s="2">
        <v>10</v>
      </c>
      <c r="C1334" s="2">
        <v>4</v>
      </c>
      <c r="D1334" s="2">
        <v>2018</v>
      </c>
      <c r="E1334" s="2" t="s">
        <v>36</v>
      </c>
      <c r="F1334" s="2" t="s">
        <v>14</v>
      </c>
      <c r="G1334" s="2" t="s">
        <v>11</v>
      </c>
      <c r="H1334" s="2" t="s">
        <v>12</v>
      </c>
      <c r="I1334" s="2">
        <v>21</v>
      </c>
      <c r="J1334" s="2" t="str">
        <f>VLOOKUP(A1334,'Cor da Pele e Motivacao'!$A$2:$I$11399,6, FALSE)</f>
        <v>Parda</v>
      </c>
      <c r="K1334" s="2" t="str">
        <f>VLOOKUP(A1334,'Cor da Pele e Motivacao'!$A$2:$I$11399,8, FALSE)</f>
        <v>EXCLUDENTE DE ILICITUDE</v>
      </c>
      <c r="L1334" s="2">
        <v>1</v>
      </c>
    </row>
    <row r="1335" spans="1:12" ht="15.75" customHeight="1" x14ac:dyDescent="0.25">
      <c r="A1335" t="str">
        <f>CONCATENATE(B1335,C1335,D1335,H1335,I1335,L1335)</f>
        <v>1042018HOMICIDIO401</v>
      </c>
      <c r="B1335" s="2">
        <v>10</v>
      </c>
      <c r="C1335" s="2">
        <v>4</v>
      </c>
      <c r="D1335" s="2">
        <v>2018</v>
      </c>
      <c r="E1335" s="2" t="s">
        <v>25</v>
      </c>
      <c r="F1335" s="2" t="s">
        <v>25</v>
      </c>
      <c r="G1335" s="2" t="s">
        <v>11</v>
      </c>
      <c r="H1335" s="2" t="s">
        <v>12</v>
      </c>
      <c r="I1335" s="2">
        <v>40</v>
      </c>
      <c r="J1335" s="2" t="str">
        <f>VLOOKUP(A1335,'Cor da Pele e Motivacao'!$A$2:$I$11399,6, FALSE)</f>
        <v>Parda</v>
      </c>
      <c r="K1335" s="2" t="str">
        <f>VLOOKUP(A1335,'Cor da Pele e Motivacao'!$A$2:$I$11399,8, FALSE)</f>
        <v>A DEFINIR</v>
      </c>
      <c r="L1335" s="2">
        <v>1</v>
      </c>
    </row>
    <row r="1336" spans="1:12" ht="15.75" customHeight="1" x14ac:dyDescent="0.25">
      <c r="A1336" t="str">
        <f>CONCATENATE(B1336,C1336,D1336,H1336,I1336,L1336)</f>
        <v>1042018HOMICIDIO431</v>
      </c>
      <c r="B1336" s="2">
        <v>10</v>
      </c>
      <c r="C1336" s="2">
        <v>4</v>
      </c>
      <c r="D1336" s="2">
        <v>2018</v>
      </c>
      <c r="E1336" s="2" t="s">
        <v>38</v>
      </c>
      <c r="F1336" s="2" t="s">
        <v>22</v>
      </c>
      <c r="G1336" s="2" t="s">
        <v>11</v>
      </c>
      <c r="H1336" s="2" t="s">
        <v>12</v>
      </c>
      <c r="I1336" s="2">
        <v>43</v>
      </c>
      <c r="J1336" s="2" t="str">
        <f>VLOOKUP(A1336,'Cor da Pele e Motivacao'!$A$2:$I$11399,6, FALSE)</f>
        <v>Negra</v>
      </c>
      <c r="K1336" s="2" t="str">
        <f>VLOOKUP(A1336,'Cor da Pele e Motivacao'!$A$2:$I$11399,8, FALSE)</f>
        <v>ATIVIDADES CRIMINAIS</v>
      </c>
      <c r="L1336" s="2">
        <v>1</v>
      </c>
    </row>
    <row r="1337" spans="1:12" ht="15.75" customHeight="1" x14ac:dyDescent="0.25">
      <c r="A1337" t="str">
        <f>CONCATENATE(B1337,C1337,D1337,H1337,I1337,L1337)</f>
        <v>1142018HOMICIDIO311</v>
      </c>
      <c r="B1337" s="2">
        <v>11</v>
      </c>
      <c r="C1337" s="2">
        <v>4</v>
      </c>
      <c r="D1337" s="2">
        <v>2018</v>
      </c>
      <c r="E1337" s="2" t="s">
        <v>15</v>
      </c>
      <c r="F1337" s="2" t="s">
        <v>16</v>
      </c>
      <c r="G1337" s="2" t="s">
        <v>11</v>
      </c>
      <c r="H1337" s="2" t="s">
        <v>12</v>
      </c>
      <c r="I1337" s="2">
        <v>31</v>
      </c>
      <c r="J1337" s="2" t="str">
        <f>VLOOKUP(A1337,'Cor da Pele e Motivacao'!$A$2:$I$11399,6, FALSE)</f>
        <v>Parda</v>
      </c>
      <c r="K1337" s="2" t="str">
        <f>VLOOKUP(A1337,'Cor da Pele e Motivacao'!$A$2:$I$11399,8, FALSE)</f>
        <v>ATIVIDADES CRIMINAIS</v>
      </c>
      <c r="L1337" s="2">
        <v>1</v>
      </c>
    </row>
    <row r="1338" spans="1:12" ht="15.75" customHeight="1" x14ac:dyDescent="0.25">
      <c r="A1338" t="str">
        <f>CONCATENATE(B1338,C1338,D1338,H1338,I1338,L1338)</f>
        <v>1142018HOMICIDIO391</v>
      </c>
      <c r="B1338" s="2">
        <v>11</v>
      </c>
      <c r="C1338" s="2">
        <v>4</v>
      </c>
      <c r="D1338" s="2">
        <v>2018</v>
      </c>
      <c r="E1338" s="2" t="s">
        <v>20</v>
      </c>
      <c r="F1338" s="2" t="s">
        <v>14</v>
      </c>
      <c r="G1338" s="2" t="s">
        <v>11</v>
      </c>
      <c r="H1338" s="2" t="s">
        <v>12</v>
      </c>
      <c r="I1338" s="2">
        <v>39</v>
      </c>
      <c r="J1338" s="2" t="str">
        <f>VLOOKUP(A1338,'Cor da Pele e Motivacao'!$A$2:$I$11399,6, FALSE)</f>
        <v>Parda</v>
      </c>
      <c r="K1338" s="2" t="str">
        <f>VLOOKUP(A1338,'Cor da Pele e Motivacao'!$A$2:$I$11399,8, FALSE)</f>
        <v>A DEFINIR</v>
      </c>
      <c r="L1338" s="2">
        <v>1</v>
      </c>
    </row>
    <row r="1339" spans="1:12" ht="15.75" customHeight="1" x14ac:dyDescent="0.25">
      <c r="A1339" t="str">
        <f>CONCATENATE(B1339,C1339,D1339,H1339,I1339,L1339)</f>
        <v>1142018HOMICIDIO421</v>
      </c>
      <c r="B1339" s="2">
        <v>11</v>
      </c>
      <c r="C1339" s="2">
        <v>4</v>
      </c>
      <c r="D1339" s="2">
        <v>2018</v>
      </c>
      <c r="E1339" s="2" t="s">
        <v>23</v>
      </c>
      <c r="F1339" s="2" t="s">
        <v>14</v>
      </c>
      <c r="G1339" s="2" t="s">
        <v>11</v>
      </c>
      <c r="H1339" s="2" t="s">
        <v>12</v>
      </c>
      <c r="I1339" s="2">
        <v>42</v>
      </c>
      <c r="J1339" s="2" t="str">
        <f>VLOOKUP(A1339,'Cor da Pele e Motivacao'!$A$2:$I$11399,6, FALSE)</f>
        <v>Parda</v>
      </c>
      <c r="K1339" s="2" t="str">
        <f>VLOOKUP(A1339,'Cor da Pele e Motivacao'!$A$2:$I$11399,8, FALSE)</f>
        <v>ATIVIDADES CRIMINAIS</v>
      </c>
      <c r="L1339" s="2">
        <v>1</v>
      </c>
    </row>
    <row r="1340" spans="1:12" ht="15.75" customHeight="1" x14ac:dyDescent="0.25">
      <c r="A1340" t="str">
        <f>CONCATENATE(B1340,C1340,D1340,H1340,I1340,L1340)</f>
        <v>1142018HOMICIDIO142</v>
      </c>
      <c r="B1340" s="2">
        <v>11</v>
      </c>
      <c r="C1340" s="2">
        <v>4</v>
      </c>
      <c r="D1340" s="2">
        <v>2018</v>
      </c>
      <c r="E1340" s="2" t="s">
        <v>101</v>
      </c>
      <c r="F1340" s="2" t="s">
        <v>22</v>
      </c>
      <c r="G1340" s="2" t="s">
        <v>11</v>
      </c>
      <c r="H1340" s="2" t="s">
        <v>12</v>
      </c>
      <c r="I1340" s="2">
        <v>14</v>
      </c>
      <c r="J1340" s="2" t="str">
        <f>VLOOKUP(A1340,'Cor da Pele e Motivacao'!$A$2:$I$11399,6, FALSE)</f>
        <v>Parda</v>
      </c>
      <c r="K1340" s="2" t="str">
        <f>VLOOKUP(A1340,'Cor da Pele e Motivacao'!$A$2:$I$11399,8, FALSE)</f>
        <v>VIOLÊNCIA INTERPESSOAL</v>
      </c>
      <c r="L1340" s="2">
        <v>2</v>
      </c>
    </row>
    <row r="1341" spans="1:12" ht="15.75" customHeight="1" x14ac:dyDescent="0.25">
      <c r="A1341" t="str">
        <f>CONCATENATE(B1341,C1341,D1341,H1341,I1341,L1341)</f>
        <v>1142018HOMICIDIO191</v>
      </c>
      <c r="B1341" s="2">
        <v>11</v>
      </c>
      <c r="C1341" s="2">
        <v>4</v>
      </c>
      <c r="D1341" s="2">
        <v>2018</v>
      </c>
      <c r="E1341" s="2" t="s">
        <v>24</v>
      </c>
      <c r="F1341" s="2" t="s">
        <v>10</v>
      </c>
      <c r="G1341" s="2" t="s">
        <v>11</v>
      </c>
      <c r="H1341" s="2" t="s">
        <v>12</v>
      </c>
      <c r="I1341" s="2">
        <v>19</v>
      </c>
      <c r="J1341" s="2" t="str">
        <f>VLOOKUP(A1341,'Cor da Pele e Motivacao'!$A$2:$I$11399,6, FALSE)</f>
        <v>Parda</v>
      </c>
      <c r="K1341" s="2" t="str">
        <f>VLOOKUP(A1341,'Cor da Pele e Motivacao'!$A$2:$I$11399,8, FALSE)</f>
        <v>VIOLÊNCIA INTERPESSOAL</v>
      </c>
      <c r="L1341" s="2">
        <v>1</v>
      </c>
    </row>
    <row r="1342" spans="1:12" ht="15.75" customHeight="1" x14ac:dyDescent="0.25">
      <c r="A1342" t="str">
        <f>CONCATENATE(B1342,C1342,D1342,H1342,I1342,L1342)</f>
        <v>1142018HOMICIDIO201</v>
      </c>
      <c r="B1342" s="2">
        <v>11</v>
      </c>
      <c r="C1342" s="2">
        <v>4</v>
      </c>
      <c r="D1342" s="2">
        <v>2018</v>
      </c>
      <c r="E1342" s="2" t="s">
        <v>24</v>
      </c>
      <c r="F1342" s="2" t="s">
        <v>10</v>
      </c>
      <c r="G1342" s="2" t="s">
        <v>11</v>
      </c>
      <c r="H1342" s="2" t="s">
        <v>12</v>
      </c>
      <c r="I1342" s="2">
        <v>20</v>
      </c>
      <c r="J1342" s="2" t="str">
        <f>VLOOKUP(A1342,'Cor da Pele e Motivacao'!$A$2:$I$11399,6, FALSE)</f>
        <v>Parda</v>
      </c>
      <c r="K1342" s="2" t="str">
        <f>VLOOKUP(A1342,'Cor da Pele e Motivacao'!$A$2:$I$11399,8, FALSE)</f>
        <v>VIOLÊNCIA INTERPESSOAL</v>
      </c>
      <c r="L1342" s="2">
        <v>1</v>
      </c>
    </row>
    <row r="1343" spans="1:12" ht="15.75" customHeight="1" x14ac:dyDescent="0.25">
      <c r="A1343" t="str">
        <f>CONCATENATE(B1343,C1343,D1343,H1343,I1343,L1343)</f>
        <v>1142018HOMICIDIO241</v>
      </c>
      <c r="B1343" s="2">
        <v>11</v>
      </c>
      <c r="C1343" s="2">
        <v>4</v>
      </c>
      <c r="D1343" s="2">
        <v>2018</v>
      </c>
      <c r="E1343" s="2" t="s">
        <v>24</v>
      </c>
      <c r="F1343" s="2" t="s">
        <v>10</v>
      </c>
      <c r="G1343" s="2" t="s">
        <v>11</v>
      </c>
      <c r="H1343" s="2" t="s">
        <v>12</v>
      </c>
      <c r="I1343" s="2">
        <v>24</v>
      </c>
      <c r="J1343" s="2" t="str">
        <f>VLOOKUP(A1343,'Cor da Pele e Motivacao'!$A$2:$I$11399,6, FALSE)</f>
        <v>Parda</v>
      </c>
      <c r="K1343" s="2" t="str">
        <f>VLOOKUP(A1343,'Cor da Pele e Motivacao'!$A$2:$I$11399,8, FALSE)</f>
        <v>ATIVIDADES CRIMINAIS</v>
      </c>
      <c r="L1343" s="2">
        <v>1</v>
      </c>
    </row>
    <row r="1344" spans="1:12" ht="15.75" customHeight="1" x14ac:dyDescent="0.25">
      <c r="A1344" t="str">
        <f>CONCATENATE(B1344,C1344,D1344,H1344,I1344,L1344)</f>
        <v>1142018HOMICIDIO341</v>
      </c>
      <c r="B1344" s="2">
        <v>11</v>
      </c>
      <c r="C1344" s="2">
        <v>4</v>
      </c>
      <c r="D1344" s="2">
        <v>2018</v>
      </c>
      <c r="E1344" s="2" t="s">
        <v>111</v>
      </c>
      <c r="F1344" s="2" t="s">
        <v>10</v>
      </c>
      <c r="G1344" s="2" t="s">
        <v>11</v>
      </c>
      <c r="H1344" s="2" t="s">
        <v>12</v>
      </c>
      <c r="I1344" s="2">
        <v>34</v>
      </c>
      <c r="J1344" s="2" t="str">
        <f>VLOOKUP(A1344,'Cor da Pele e Motivacao'!$A$2:$I$11399,6, FALSE)</f>
        <v>Parda</v>
      </c>
      <c r="K1344" s="2" t="str">
        <f>VLOOKUP(A1344,'Cor da Pele e Motivacao'!$A$2:$I$11399,8, FALSE)</f>
        <v>ATIVIDADES CRIMINAIS</v>
      </c>
      <c r="L1344" s="2">
        <v>1</v>
      </c>
    </row>
    <row r="1345" spans="1:12" ht="15.75" customHeight="1" x14ac:dyDescent="0.25">
      <c r="A1345" t="str">
        <f>CONCATENATE(B1345,C1345,D1345,H1345,I1345,L1345)</f>
        <v>1142018HOMICIDIO591</v>
      </c>
      <c r="B1345" s="2">
        <v>11</v>
      </c>
      <c r="C1345" s="2">
        <v>4</v>
      </c>
      <c r="D1345" s="2">
        <v>2018</v>
      </c>
      <c r="E1345" s="2" t="s">
        <v>49</v>
      </c>
      <c r="F1345" s="2" t="s">
        <v>16</v>
      </c>
      <c r="G1345" s="2" t="s">
        <v>11</v>
      </c>
      <c r="H1345" s="2" t="s">
        <v>12</v>
      </c>
      <c r="I1345" s="2">
        <v>59</v>
      </c>
      <c r="J1345" s="2" t="str">
        <f>VLOOKUP(A1345,'Cor da Pele e Motivacao'!$A$2:$I$11399,6, FALSE)</f>
        <v>Parda</v>
      </c>
      <c r="K1345" s="2" t="str">
        <f>VLOOKUP(A1345,'Cor da Pele e Motivacao'!$A$2:$I$11399,8, FALSE)</f>
        <v>ATIVIDADES CRIMINAIS</v>
      </c>
      <c r="L1345" s="2">
        <v>1</v>
      </c>
    </row>
    <row r="1346" spans="1:12" ht="15.75" customHeight="1" x14ac:dyDescent="0.25">
      <c r="A1346" t="str">
        <f>CONCATENATE(B1346,C1346,D1346,H1346,I1346,L1346)</f>
        <v>1142018LATROCINIO731</v>
      </c>
      <c r="B1346" s="2">
        <v>11</v>
      </c>
      <c r="C1346" s="2">
        <v>4</v>
      </c>
      <c r="D1346" s="2">
        <v>2018</v>
      </c>
      <c r="E1346" s="2" t="s">
        <v>51</v>
      </c>
      <c r="F1346" s="2" t="s">
        <v>16</v>
      </c>
      <c r="G1346" s="2" t="s">
        <v>11</v>
      </c>
      <c r="H1346" s="2" t="s">
        <v>33</v>
      </c>
      <c r="I1346" s="2">
        <v>73</v>
      </c>
      <c r="J1346" s="2" t="str">
        <f>VLOOKUP(A1346,'Cor da Pele e Motivacao'!$A$2:$I$11399,6, FALSE)</f>
        <v>Branca</v>
      </c>
      <c r="K1346" s="2" t="str">
        <f>VLOOKUP(A1346,'Cor da Pele e Motivacao'!$A$2:$I$11399,8, FALSE)</f>
        <v>PATRIMÔNIO</v>
      </c>
      <c r="L1346" s="2">
        <v>1</v>
      </c>
    </row>
    <row r="1347" spans="1:12" ht="15.75" customHeight="1" x14ac:dyDescent="0.25">
      <c r="A1347" t="str">
        <f>CONCATENATE(B1347,C1347,D1347,H1347,I1347,L1347)</f>
        <v>1242018HOMICIDIO201</v>
      </c>
      <c r="B1347" s="2">
        <v>12</v>
      </c>
      <c r="C1347" s="2">
        <v>4</v>
      </c>
      <c r="D1347" s="2">
        <v>2018</v>
      </c>
      <c r="E1347" s="2" t="s">
        <v>13</v>
      </c>
      <c r="F1347" s="2" t="s">
        <v>14</v>
      </c>
      <c r="G1347" s="2" t="s">
        <v>11</v>
      </c>
      <c r="H1347" s="2" t="s">
        <v>12</v>
      </c>
      <c r="I1347" s="2">
        <v>20</v>
      </c>
      <c r="J1347" s="2" t="str">
        <f>VLOOKUP(A1347,'Cor da Pele e Motivacao'!$A$2:$I$11399,6, FALSE)</f>
        <v>Negra</v>
      </c>
      <c r="K1347" s="2" t="str">
        <f>VLOOKUP(A1347,'Cor da Pele e Motivacao'!$A$2:$I$11399,8, FALSE)</f>
        <v>ATIVIDADES CRIMINAIS</v>
      </c>
      <c r="L1347" s="2">
        <v>1</v>
      </c>
    </row>
    <row r="1348" spans="1:12" ht="15.75" customHeight="1" x14ac:dyDescent="0.25">
      <c r="A1348" t="str">
        <f>CONCATENATE(B1348,C1348,D1348,H1348,I1348,L1348)</f>
        <v>1242018HOMICIDIO241</v>
      </c>
      <c r="B1348" s="2">
        <v>12</v>
      </c>
      <c r="C1348" s="2">
        <v>4</v>
      </c>
      <c r="D1348" s="2">
        <v>2018</v>
      </c>
      <c r="E1348" s="2" t="s">
        <v>83</v>
      </c>
      <c r="F1348" s="2" t="s">
        <v>14</v>
      </c>
      <c r="G1348" s="2" t="s">
        <v>11</v>
      </c>
      <c r="H1348" s="2" t="s">
        <v>12</v>
      </c>
      <c r="I1348" s="2">
        <v>24</v>
      </c>
      <c r="J1348" s="2" t="str">
        <f>VLOOKUP(A1348,'Cor da Pele e Motivacao'!$A$2:$I$11399,6, FALSE)</f>
        <v>NAO INFORMADO</v>
      </c>
      <c r="K1348" s="2" t="str">
        <f>VLOOKUP(A1348,'Cor da Pele e Motivacao'!$A$2:$I$11399,8, FALSE)</f>
        <v>ATIVIDADES CRIMINAIS</v>
      </c>
      <c r="L1348" s="2">
        <v>1</v>
      </c>
    </row>
    <row r="1349" spans="1:12" ht="15.75" customHeight="1" x14ac:dyDescent="0.25">
      <c r="A1349" t="str">
        <f>CONCATENATE(B1349,C1349,D1349,H1349,I1349,L1349)</f>
        <v>1242018HOMICIDIO441</v>
      </c>
      <c r="B1349" s="2">
        <v>12</v>
      </c>
      <c r="C1349" s="2">
        <v>4</v>
      </c>
      <c r="D1349" s="2">
        <v>2018</v>
      </c>
      <c r="E1349" s="2" t="s">
        <v>146</v>
      </c>
      <c r="F1349" s="2" t="s">
        <v>22</v>
      </c>
      <c r="G1349" s="2" t="s">
        <v>11</v>
      </c>
      <c r="H1349" s="2" t="s">
        <v>12</v>
      </c>
      <c r="I1349" s="2">
        <v>44</v>
      </c>
      <c r="J1349" s="2" t="str">
        <f>VLOOKUP(A1349,'Cor da Pele e Motivacao'!$A$2:$I$11399,6, FALSE)</f>
        <v>Parda</v>
      </c>
      <c r="K1349" s="2" t="str">
        <f>VLOOKUP(A1349,'Cor da Pele e Motivacao'!$A$2:$I$11399,8, FALSE)</f>
        <v>VIOLÊNCIA INTERPESSOAL</v>
      </c>
      <c r="L1349" s="2">
        <v>1</v>
      </c>
    </row>
    <row r="1350" spans="1:12" ht="15.75" customHeight="1" x14ac:dyDescent="0.25">
      <c r="A1350" t="str">
        <f>CONCATENATE(B1350,C1350,D1350,H1350,I1350,L1350)</f>
        <v>1242018HOMICIDIO271</v>
      </c>
      <c r="B1350" s="2">
        <v>12</v>
      </c>
      <c r="C1350" s="2">
        <v>4</v>
      </c>
      <c r="D1350" s="2">
        <v>2018</v>
      </c>
      <c r="E1350" s="2" t="s">
        <v>77</v>
      </c>
      <c r="F1350" s="2" t="s">
        <v>22</v>
      </c>
      <c r="G1350" s="2" t="s">
        <v>11</v>
      </c>
      <c r="H1350" s="2" t="s">
        <v>12</v>
      </c>
      <c r="I1350" s="2">
        <v>27</v>
      </c>
      <c r="J1350" s="2" t="str">
        <f>VLOOKUP(A1350,'Cor da Pele e Motivacao'!$A$2:$I$11399,6, FALSE)</f>
        <v>NAO INFORMADO</v>
      </c>
      <c r="K1350" s="2" t="str">
        <f>VLOOKUP(A1350,'Cor da Pele e Motivacao'!$A$2:$I$11399,8, FALSE)</f>
        <v>ATIVIDADES CRIMINAIS</v>
      </c>
      <c r="L1350" s="2">
        <v>1</v>
      </c>
    </row>
    <row r="1351" spans="1:12" ht="15.75" customHeight="1" x14ac:dyDescent="0.25">
      <c r="A1351" t="str">
        <f>CONCATENATE(B1351,C1351,D1351,H1351,I1351,L1351)</f>
        <v>1242018HOMICIDIO321</v>
      </c>
      <c r="B1351" s="2">
        <v>12</v>
      </c>
      <c r="C1351" s="2">
        <v>4</v>
      </c>
      <c r="D1351" s="2">
        <v>2018</v>
      </c>
      <c r="E1351" s="2" t="s">
        <v>18</v>
      </c>
      <c r="F1351" s="2" t="s">
        <v>16</v>
      </c>
      <c r="G1351" s="2" t="s">
        <v>28</v>
      </c>
      <c r="H1351" s="2" t="s">
        <v>12</v>
      </c>
      <c r="I1351" s="2">
        <v>32</v>
      </c>
      <c r="J1351" s="2" t="str">
        <f>VLOOKUP(A1351,'Cor da Pele e Motivacao'!$A$2:$I$11399,6, FALSE)</f>
        <v>Parda</v>
      </c>
      <c r="K1351" s="2" t="str">
        <f>VLOOKUP(A1351,'Cor da Pele e Motivacao'!$A$2:$I$11399,8, FALSE)</f>
        <v>ATIVIDADES CRIMINAIS</v>
      </c>
      <c r="L1351" s="2">
        <v>1</v>
      </c>
    </row>
    <row r="1352" spans="1:12" ht="15.75" customHeight="1" x14ac:dyDescent="0.25">
      <c r="A1352" t="str">
        <f>CONCATENATE(B1352,C1352,D1352,H1352,I1352,L1352)</f>
        <v>1242018HOMICIDIO271</v>
      </c>
      <c r="B1352" s="2">
        <v>12</v>
      </c>
      <c r="C1352" s="2">
        <v>4</v>
      </c>
      <c r="D1352" s="2">
        <v>2018</v>
      </c>
      <c r="E1352" s="2" t="s">
        <v>18</v>
      </c>
      <c r="F1352" s="2" t="s">
        <v>16</v>
      </c>
      <c r="G1352" s="2" t="s">
        <v>11</v>
      </c>
      <c r="H1352" s="2" t="s">
        <v>12</v>
      </c>
      <c r="I1352" s="2">
        <v>27</v>
      </c>
      <c r="J1352" s="2" t="str">
        <f>VLOOKUP(A1352,'Cor da Pele e Motivacao'!$A$2:$I$11399,6, FALSE)</f>
        <v>NAO INFORMADO</v>
      </c>
      <c r="K1352" s="2" t="str">
        <f>VLOOKUP(A1352,'Cor da Pele e Motivacao'!$A$2:$I$11399,8, FALSE)</f>
        <v>ATIVIDADES CRIMINAIS</v>
      </c>
      <c r="L1352" s="2">
        <v>1</v>
      </c>
    </row>
    <row r="1353" spans="1:12" ht="15.75" customHeight="1" x14ac:dyDescent="0.25">
      <c r="A1353" t="str">
        <f>CONCATENATE(B1353,C1353,D1353,H1353,I1353,L1353)</f>
        <v>1242018HOMICIDIO221</v>
      </c>
      <c r="B1353" s="2">
        <v>12</v>
      </c>
      <c r="C1353" s="2">
        <v>4</v>
      </c>
      <c r="D1353" s="2">
        <v>2018</v>
      </c>
      <c r="E1353" s="2" t="s">
        <v>54</v>
      </c>
      <c r="F1353" s="2" t="s">
        <v>10</v>
      </c>
      <c r="G1353" s="2" t="s">
        <v>11</v>
      </c>
      <c r="H1353" s="2" t="s">
        <v>12</v>
      </c>
      <c r="I1353" s="2">
        <v>22</v>
      </c>
      <c r="J1353" s="2" t="str">
        <f>VLOOKUP(A1353,'Cor da Pele e Motivacao'!$A$2:$I$11399,6, FALSE)</f>
        <v>Branca</v>
      </c>
      <c r="K1353" s="2" t="str">
        <f>VLOOKUP(A1353,'Cor da Pele e Motivacao'!$A$2:$I$11399,8, FALSE)</f>
        <v>EXCLUDENTE DE ILICITUDE</v>
      </c>
      <c r="L1353" s="2">
        <v>1</v>
      </c>
    </row>
    <row r="1354" spans="1:12" ht="15.75" customHeight="1" x14ac:dyDescent="0.25">
      <c r="A1354" t="str">
        <f>CONCATENATE(B1354,C1354,D1354,H1354,I1354,L1354)</f>
        <v>1242018HOMICIDIO281</v>
      </c>
      <c r="B1354" s="2">
        <v>12</v>
      </c>
      <c r="C1354" s="2">
        <v>4</v>
      </c>
      <c r="D1354" s="2">
        <v>2018</v>
      </c>
      <c r="E1354" s="2" t="s">
        <v>54</v>
      </c>
      <c r="F1354" s="2" t="s">
        <v>10</v>
      </c>
      <c r="G1354" s="2" t="s">
        <v>11</v>
      </c>
      <c r="H1354" s="2" t="s">
        <v>12</v>
      </c>
      <c r="I1354" s="2">
        <v>28</v>
      </c>
      <c r="J1354" s="2" t="str">
        <f>VLOOKUP(A1354,'Cor da Pele e Motivacao'!$A$2:$I$11399,6, FALSE)</f>
        <v>Parda</v>
      </c>
      <c r="K1354" s="2" t="str">
        <f>VLOOKUP(A1354,'Cor da Pele e Motivacao'!$A$2:$I$11399,8, FALSE)</f>
        <v>EXCLUDENTE DE ILICITUDE</v>
      </c>
      <c r="L1354" s="2">
        <v>1</v>
      </c>
    </row>
    <row r="1355" spans="1:12" ht="15.75" customHeight="1" x14ac:dyDescent="0.25">
      <c r="A1355" t="str">
        <f>CONCATENATE(B1355,C1355,D1355,H1355,I1355,L1355)</f>
        <v>1242018HOMICIDIO381</v>
      </c>
      <c r="B1355" s="2">
        <v>12</v>
      </c>
      <c r="C1355" s="2">
        <v>4</v>
      </c>
      <c r="D1355" s="2">
        <v>2018</v>
      </c>
      <c r="E1355" s="2" t="s">
        <v>54</v>
      </c>
      <c r="F1355" s="2" t="s">
        <v>10</v>
      </c>
      <c r="G1355" s="2" t="s">
        <v>11</v>
      </c>
      <c r="H1355" s="2" t="s">
        <v>12</v>
      </c>
      <c r="I1355" s="2">
        <v>38</v>
      </c>
      <c r="J1355" s="2" t="str">
        <f>VLOOKUP(A1355,'Cor da Pele e Motivacao'!$A$2:$I$11399,6, FALSE)</f>
        <v>Parda</v>
      </c>
      <c r="K1355" s="2" t="str">
        <f>VLOOKUP(A1355,'Cor da Pele e Motivacao'!$A$2:$I$11399,8, FALSE)</f>
        <v>EXCLUDENTE DE ILICITUDE</v>
      </c>
      <c r="L1355" s="2">
        <v>1</v>
      </c>
    </row>
    <row r="1356" spans="1:12" ht="15.75" customHeight="1" x14ac:dyDescent="0.25">
      <c r="A1356" t="str">
        <f>CONCATENATE(B1356,C1356,D1356,H1356,I1356,L1356)</f>
        <v>1242018HOMICIDIO481</v>
      </c>
      <c r="B1356" s="2">
        <v>12</v>
      </c>
      <c r="C1356" s="2">
        <v>4</v>
      </c>
      <c r="D1356" s="2">
        <v>2018</v>
      </c>
      <c r="E1356" s="2" t="s">
        <v>54</v>
      </c>
      <c r="F1356" s="2" t="s">
        <v>10</v>
      </c>
      <c r="G1356" s="2" t="s">
        <v>11</v>
      </c>
      <c r="H1356" s="2" t="s">
        <v>12</v>
      </c>
      <c r="I1356" s="2">
        <v>48</v>
      </c>
      <c r="J1356" s="2" t="str">
        <f>VLOOKUP(A1356,'Cor da Pele e Motivacao'!$A$2:$I$11399,6, FALSE)</f>
        <v>Parda</v>
      </c>
      <c r="K1356" s="2" t="str">
        <f>VLOOKUP(A1356,'Cor da Pele e Motivacao'!$A$2:$I$11399,8, FALSE)</f>
        <v>EXCLUDENTE DE ILICITUDE</v>
      </c>
      <c r="L1356" s="2">
        <v>1</v>
      </c>
    </row>
    <row r="1357" spans="1:12" ht="15.75" customHeight="1" x14ac:dyDescent="0.25">
      <c r="A1357" t="str">
        <f>CONCATENATE(B1357,C1357,D1357,H1357,I1357,L1357)</f>
        <v>1242018HOMICIDIO341</v>
      </c>
      <c r="B1357" s="2">
        <v>12</v>
      </c>
      <c r="C1357" s="2">
        <v>4</v>
      </c>
      <c r="D1357" s="2">
        <v>2018</v>
      </c>
      <c r="E1357" s="2" t="s">
        <v>79</v>
      </c>
      <c r="F1357" s="2" t="s">
        <v>16</v>
      </c>
      <c r="G1357" s="2" t="s">
        <v>11</v>
      </c>
      <c r="H1357" s="2" t="s">
        <v>12</v>
      </c>
      <c r="I1357" s="2">
        <v>34</v>
      </c>
      <c r="J1357" s="2" t="str">
        <f>VLOOKUP(A1357,'Cor da Pele e Motivacao'!$A$2:$I$11399,6, FALSE)</f>
        <v>Branca</v>
      </c>
      <c r="K1357" s="2" t="str">
        <f>VLOOKUP(A1357,'Cor da Pele e Motivacao'!$A$2:$I$11399,8, FALSE)</f>
        <v>ATIVIDADES CRIMINAIS</v>
      </c>
      <c r="L1357" s="2">
        <v>1</v>
      </c>
    </row>
    <row r="1358" spans="1:12" ht="15.75" customHeight="1" x14ac:dyDescent="0.25">
      <c r="A1358" t="str">
        <f>CONCATENATE(B1358,C1358,D1358,H1358,I1358,L1358)</f>
        <v>1242018HOMICIDIO231</v>
      </c>
      <c r="B1358" s="2">
        <v>12</v>
      </c>
      <c r="C1358" s="2">
        <v>4</v>
      </c>
      <c r="D1358" s="2">
        <v>2018</v>
      </c>
      <c r="E1358" s="2" t="s">
        <v>24</v>
      </c>
      <c r="F1358" s="2" t="s">
        <v>10</v>
      </c>
      <c r="G1358" s="2" t="s">
        <v>11</v>
      </c>
      <c r="H1358" s="2" t="s">
        <v>12</v>
      </c>
      <c r="I1358" s="2">
        <v>23</v>
      </c>
      <c r="J1358" s="2" t="str">
        <f>VLOOKUP(A1358,'Cor da Pele e Motivacao'!$A$2:$I$11399,6, FALSE)</f>
        <v>Parda</v>
      </c>
      <c r="K1358" s="2" t="str">
        <f>VLOOKUP(A1358,'Cor da Pele e Motivacao'!$A$2:$I$11399,8, FALSE)</f>
        <v>VIOLÊNCIA INTERPESSOAL</v>
      </c>
      <c r="L1358" s="2">
        <v>1</v>
      </c>
    </row>
    <row r="1359" spans="1:12" ht="15.75" customHeight="1" x14ac:dyDescent="0.25">
      <c r="A1359" t="str">
        <f>CONCATENATE(B1359,C1359,D1359,H1359,I1359,L1359)</f>
        <v>1242018HOMICIDIO461</v>
      </c>
      <c r="B1359" s="2">
        <v>12</v>
      </c>
      <c r="C1359" s="2">
        <v>4</v>
      </c>
      <c r="D1359" s="2">
        <v>2018</v>
      </c>
      <c r="E1359" s="2" t="s">
        <v>25</v>
      </c>
      <c r="F1359" s="2" t="s">
        <v>25</v>
      </c>
      <c r="G1359" s="2" t="s">
        <v>11</v>
      </c>
      <c r="H1359" s="2" t="s">
        <v>12</v>
      </c>
      <c r="I1359" s="2">
        <v>46</v>
      </c>
      <c r="J1359" s="2" t="str">
        <f>VLOOKUP(A1359,'Cor da Pele e Motivacao'!$A$2:$I$11399,6, FALSE)</f>
        <v>Parda</v>
      </c>
      <c r="K1359" s="2" t="str">
        <f>VLOOKUP(A1359,'Cor da Pele e Motivacao'!$A$2:$I$11399,8, FALSE)</f>
        <v>A DEFINIR</v>
      </c>
      <c r="L1359" s="2">
        <v>1</v>
      </c>
    </row>
    <row r="1360" spans="1:12" ht="15.75" customHeight="1" x14ac:dyDescent="0.25">
      <c r="A1360" t="str">
        <f>CONCATENATE(B1360,C1360,D1360,H1360,I1360,L1360)</f>
        <v>1242018HOMICIDIO181</v>
      </c>
      <c r="B1360" s="2">
        <v>12</v>
      </c>
      <c r="C1360" s="2">
        <v>4</v>
      </c>
      <c r="D1360" s="2">
        <v>2018</v>
      </c>
      <c r="E1360" s="2" t="s">
        <v>38</v>
      </c>
      <c r="F1360" s="2" t="s">
        <v>22</v>
      </c>
      <c r="G1360" s="2" t="s">
        <v>11</v>
      </c>
      <c r="H1360" s="2" t="s">
        <v>12</v>
      </c>
      <c r="I1360" s="2">
        <v>18</v>
      </c>
      <c r="J1360" s="2" t="str">
        <f>VLOOKUP(A1360,'Cor da Pele e Motivacao'!$A$2:$I$11399,6, FALSE)</f>
        <v>Parda</v>
      </c>
      <c r="K1360" s="2" t="str">
        <f>VLOOKUP(A1360,'Cor da Pele e Motivacao'!$A$2:$I$11399,8, FALSE)</f>
        <v>ATIVIDADES CRIMINAIS</v>
      </c>
      <c r="L1360" s="2">
        <v>1</v>
      </c>
    </row>
    <row r="1361" spans="1:12" ht="15.75" customHeight="1" x14ac:dyDescent="0.25">
      <c r="A1361" t="str">
        <f>CONCATENATE(B1361,C1361,D1361,H1361,I1361,L1361)</f>
        <v>1342018HOMICIDIO291</v>
      </c>
      <c r="B1361" s="2">
        <v>13</v>
      </c>
      <c r="C1361" s="2">
        <v>4</v>
      </c>
      <c r="D1361" s="2">
        <v>2018</v>
      </c>
      <c r="E1361" s="2" t="s">
        <v>40</v>
      </c>
      <c r="F1361" s="2" t="s">
        <v>16</v>
      </c>
      <c r="G1361" s="2" t="s">
        <v>11</v>
      </c>
      <c r="H1361" s="2" t="s">
        <v>12</v>
      </c>
      <c r="I1361" s="2">
        <v>29</v>
      </c>
      <c r="J1361" s="2" t="str">
        <f>VLOOKUP(A1361,'Cor da Pele e Motivacao'!$A$2:$I$11399,6, FALSE)</f>
        <v>Parda</v>
      </c>
      <c r="K1361" s="2" t="str">
        <f>VLOOKUP(A1361,'Cor da Pele e Motivacao'!$A$2:$I$11399,8, FALSE)</f>
        <v>VIOLÊNCIA INTERPESSOAL</v>
      </c>
      <c r="L1361" s="2">
        <v>1</v>
      </c>
    </row>
    <row r="1362" spans="1:12" ht="15.75" customHeight="1" x14ac:dyDescent="0.25">
      <c r="A1362" t="str">
        <f>CONCATENATE(B1362,C1362,D1362,H1362,I1362,L1362)</f>
        <v>1342018HOMICIDIO261</v>
      </c>
      <c r="B1362" s="2">
        <v>13</v>
      </c>
      <c r="C1362" s="2">
        <v>4</v>
      </c>
      <c r="D1362" s="2">
        <v>2018</v>
      </c>
      <c r="E1362" s="2" t="s">
        <v>13</v>
      </c>
      <c r="F1362" s="2" t="s">
        <v>14</v>
      </c>
      <c r="G1362" s="2" t="s">
        <v>11</v>
      </c>
      <c r="H1362" s="2" t="s">
        <v>12</v>
      </c>
      <c r="I1362" s="2">
        <v>26</v>
      </c>
      <c r="J1362" s="2" t="str">
        <f>VLOOKUP(A1362,'Cor da Pele e Motivacao'!$A$2:$I$11399,6, FALSE)</f>
        <v>NAO INFORMADO</v>
      </c>
      <c r="K1362" s="2" t="str">
        <f>VLOOKUP(A1362,'Cor da Pele e Motivacao'!$A$2:$I$11399,8, FALSE)</f>
        <v>ATIVIDADES CRIMINAIS</v>
      </c>
      <c r="L1362" s="2">
        <v>1</v>
      </c>
    </row>
    <row r="1363" spans="1:12" ht="15.75" customHeight="1" x14ac:dyDescent="0.25">
      <c r="A1363" t="str">
        <f>CONCATENATE(B1363,C1363,D1363,H1363,I1363,L1363)</f>
        <v>1342018LATROCINIO621</v>
      </c>
      <c r="B1363" s="2">
        <v>13</v>
      </c>
      <c r="C1363" s="2">
        <v>4</v>
      </c>
      <c r="D1363" s="2">
        <v>2018</v>
      </c>
      <c r="E1363" s="2" t="s">
        <v>15</v>
      </c>
      <c r="F1363" s="2" t="s">
        <v>16</v>
      </c>
      <c r="G1363" s="2" t="s">
        <v>11</v>
      </c>
      <c r="H1363" s="2" t="s">
        <v>33</v>
      </c>
      <c r="I1363" s="2">
        <v>62</v>
      </c>
      <c r="J1363" s="2" t="str">
        <f>VLOOKUP(A1363,'Cor da Pele e Motivacao'!$A$2:$I$11399,6, FALSE)</f>
        <v>Branca</v>
      </c>
      <c r="K1363" s="2" t="str">
        <f>VLOOKUP(A1363,'Cor da Pele e Motivacao'!$A$2:$I$11399,8, FALSE)</f>
        <v>PATRIMÔNIO</v>
      </c>
      <c r="L1363" s="2">
        <v>1</v>
      </c>
    </row>
    <row r="1364" spans="1:12" ht="15.75" customHeight="1" x14ac:dyDescent="0.25">
      <c r="A1364" t="str">
        <f>CONCATENATE(B1364,C1364,D1364,H1364,I1364,L1364)</f>
        <v>1342018HOMICIDIO1</v>
      </c>
      <c r="B1364" s="2">
        <v>13</v>
      </c>
      <c r="C1364" s="2">
        <v>4</v>
      </c>
      <c r="D1364" s="2">
        <v>2018</v>
      </c>
      <c r="E1364" s="2" t="s">
        <v>43</v>
      </c>
      <c r="F1364" s="2" t="s">
        <v>22</v>
      </c>
      <c r="G1364" s="2" t="s">
        <v>11</v>
      </c>
      <c r="H1364" s="2" t="s">
        <v>12</v>
      </c>
      <c r="I1364" s="2"/>
      <c r="J1364" s="2" t="str">
        <f>VLOOKUP(A1364,'Cor da Pele e Motivacao'!$A$2:$I$11399,6, FALSE)</f>
        <v>NAO INFORMADO</v>
      </c>
      <c r="K1364" s="2" t="str">
        <f>VLOOKUP(A1364,'Cor da Pele e Motivacao'!$A$2:$I$11399,8, FALSE)</f>
        <v>A DEFINIR</v>
      </c>
      <c r="L1364" s="2">
        <v>1</v>
      </c>
    </row>
    <row r="1365" spans="1:12" ht="15.75" customHeight="1" x14ac:dyDescent="0.25">
      <c r="A1365" t="str">
        <f>CONCATENATE(B1365,C1365,D1365,H1365,I1365,L1365)</f>
        <v>1342018HOMICIDIO271</v>
      </c>
      <c r="B1365" s="2">
        <v>13</v>
      </c>
      <c r="C1365" s="2">
        <v>4</v>
      </c>
      <c r="D1365" s="2">
        <v>2018</v>
      </c>
      <c r="E1365" s="2" t="s">
        <v>23</v>
      </c>
      <c r="F1365" s="2" t="s">
        <v>14</v>
      </c>
      <c r="G1365" s="2" t="s">
        <v>11</v>
      </c>
      <c r="H1365" s="2" t="s">
        <v>12</v>
      </c>
      <c r="I1365" s="2">
        <v>27</v>
      </c>
      <c r="J1365" s="2" t="str">
        <f>VLOOKUP(A1365,'Cor da Pele e Motivacao'!$A$2:$I$11399,6, FALSE)</f>
        <v>Parda</v>
      </c>
      <c r="K1365" s="2" t="str">
        <f>VLOOKUP(A1365,'Cor da Pele e Motivacao'!$A$2:$I$11399,8, FALSE)</f>
        <v>ATIVIDADES CRIMINAIS</v>
      </c>
      <c r="L1365" s="2">
        <v>1</v>
      </c>
    </row>
    <row r="1366" spans="1:12" ht="15.75" customHeight="1" x14ac:dyDescent="0.25">
      <c r="A1366" t="str">
        <f>CONCATENATE(B1366,C1366,D1366,H1366,I1366,L1366)</f>
        <v>1342018HOMICIDIO361</v>
      </c>
      <c r="B1366" s="2">
        <v>13</v>
      </c>
      <c r="C1366" s="2">
        <v>4</v>
      </c>
      <c r="D1366" s="2">
        <v>2018</v>
      </c>
      <c r="E1366" s="2" t="s">
        <v>25</v>
      </c>
      <c r="F1366" s="2" t="s">
        <v>25</v>
      </c>
      <c r="G1366" s="2" t="s">
        <v>11</v>
      </c>
      <c r="H1366" s="2" t="s">
        <v>12</v>
      </c>
      <c r="I1366" s="2">
        <v>36</v>
      </c>
      <c r="J1366" s="2" t="str">
        <f>VLOOKUP(A1366,'Cor da Pele e Motivacao'!$A$2:$I$11399,6, FALSE)</f>
        <v>Parda</v>
      </c>
      <c r="K1366" s="2" t="str">
        <f>VLOOKUP(A1366,'Cor da Pele e Motivacao'!$A$2:$I$11399,8, FALSE)</f>
        <v>A DEFINIR</v>
      </c>
      <c r="L1366" s="2">
        <v>1</v>
      </c>
    </row>
    <row r="1367" spans="1:12" ht="15.75" customHeight="1" x14ac:dyDescent="0.25">
      <c r="A1367" t="str">
        <f>CONCATENATE(B1367,C1367,D1367,H1367,I1367,L1367)</f>
        <v>1442018HOMICIDIO661</v>
      </c>
      <c r="B1367" s="2">
        <v>14</v>
      </c>
      <c r="C1367" s="2">
        <v>4</v>
      </c>
      <c r="D1367" s="2">
        <v>2018</v>
      </c>
      <c r="E1367" s="2" t="s">
        <v>105</v>
      </c>
      <c r="F1367" s="2" t="s">
        <v>10</v>
      </c>
      <c r="G1367" s="2" t="s">
        <v>11</v>
      </c>
      <c r="H1367" s="2" t="s">
        <v>12</v>
      </c>
      <c r="I1367" s="2">
        <v>66</v>
      </c>
      <c r="J1367" s="2" t="str">
        <f>VLOOKUP(A1367,'Cor da Pele e Motivacao'!$A$2:$I$11399,6, FALSE)</f>
        <v>Parda</v>
      </c>
      <c r="K1367" s="2" t="str">
        <f>VLOOKUP(A1367,'Cor da Pele e Motivacao'!$A$2:$I$11399,8, FALSE)</f>
        <v>A DEFINIR</v>
      </c>
      <c r="L1367" s="2">
        <v>1</v>
      </c>
    </row>
    <row r="1368" spans="1:12" ht="15.75" customHeight="1" x14ac:dyDescent="0.25">
      <c r="A1368" t="str">
        <f>CONCATENATE(B1368,C1368,D1368,H1368,I1368,L1368)</f>
        <v>1442018LATROCINIO201</v>
      </c>
      <c r="B1368" s="2">
        <v>14</v>
      </c>
      <c r="C1368" s="2">
        <v>4</v>
      </c>
      <c r="D1368" s="2">
        <v>2018</v>
      </c>
      <c r="E1368" s="2" t="s">
        <v>62</v>
      </c>
      <c r="F1368" s="2" t="s">
        <v>16</v>
      </c>
      <c r="G1368" s="2" t="s">
        <v>11</v>
      </c>
      <c r="H1368" s="2" t="s">
        <v>33</v>
      </c>
      <c r="I1368" s="2">
        <v>20</v>
      </c>
      <c r="J1368" s="2" t="str">
        <f>VLOOKUP(A1368,'Cor da Pele e Motivacao'!$A$2:$I$11399,6, FALSE)</f>
        <v>Parda</v>
      </c>
      <c r="K1368" s="2" t="str">
        <f>VLOOKUP(A1368,'Cor da Pele e Motivacao'!$A$2:$I$11399,8, FALSE)</f>
        <v>PATRIMÔNIO</v>
      </c>
      <c r="L1368" s="2">
        <v>1</v>
      </c>
    </row>
    <row r="1369" spans="1:12" ht="15.75" customHeight="1" x14ac:dyDescent="0.25">
      <c r="A1369" t="str">
        <f>CONCATENATE(B1369,C1369,D1369,H1369,I1369,L1369)</f>
        <v>1442018HOMICIDIO281</v>
      </c>
      <c r="B1369" s="2">
        <v>14</v>
      </c>
      <c r="C1369" s="2">
        <v>4</v>
      </c>
      <c r="D1369" s="2">
        <v>2018</v>
      </c>
      <c r="E1369" s="2" t="s">
        <v>40</v>
      </c>
      <c r="F1369" s="2" t="s">
        <v>16</v>
      </c>
      <c r="G1369" s="2" t="s">
        <v>11</v>
      </c>
      <c r="H1369" s="2" t="s">
        <v>12</v>
      </c>
      <c r="I1369" s="2">
        <v>28</v>
      </c>
      <c r="J1369" s="2" t="str">
        <f>VLOOKUP(A1369,'Cor da Pele e Motivacao'!$A$2:$I$11399,6, FALSE)</f>
        <v>Parda</v>
      </c>
      <c r="K1369" s="2" t="str">
        <f>VLOOKUP(A1369,'Cor da Pele e Motivacao'!$A$2:$I$11399,8, FALSE)</f>
        <v>VIOLÊNCIA INTERPESSOAL</v>
      </c>
      <c r="L1369" s="2">
        <v>1</v>
      </c>
    </row>
    <row r="1370" spans="1:12" ht="15.75" customHeight="1" x14ac:dyDescent="0.25">
      <c r="A1370" t="str">
        <f>CONCATENATE(B1370,C1370,D1370,H1370,I1370,L1370)</f>
        <v>1442018HOMICIDIO281</v>
      </c>
      <c r="B1370" s="2">
        <v>14</v>
      </c>
      <c r="C1370" s="2">
        <v>4</v>
      </c>
      <c r="D1370" s="2">
        <v>2018</v>
      </c>
      <c r="E1370" s="2" t="s">
        <v>13</v>
      </c>
      <c r="F1370" s="2" t="s">
        <v>14</v>
      </c>
      <c r="G1370" s="2" t="s">
        <v>11</v>
      </c>
      <c r="H1370" s="2" t="s">
        <v>12</v>
      </c>
      <c r="I1370" s="2">
        <v>28</v>
      </c>
      <c r="J1370" s="2" t="str">
        <f>VLOOKUP(A1370,'Cor da Pele e Motivacao'!$A$2:$I$11399,6, FALSE)</f>
        <v>Parda</v>
      </c>
      <c r="K1370" s="2" t="str">
        <f>VLOOKUP(A1370,'Cor da Pele e Motivacao'!$A$2:$I$11399,8, FALSE)</f>
        <v>VIOLÊNCIA INTERPESSOAL</v>
      </c>
      <c r="L1370" s="2">
        <v>1</v>
      </c>
    </row>
    <row r="1371" spans="1:12" ht="15.75" customHeight="1" x14ac:dyDescent="0.25">
      <c r="A1371" t="str">
        <f>CONCATENATE(B1371,C1371,D1371,H1371,I1371,L1371)</f>
        <v>1442018HOMICIDIO321</v>
      </c>
      <c r="B1371" s="2">
        <v>14</v>
      </c>
      <c r="C1371" s="2">
        <v>4</v>
      </c>
      <c r="D1371" s="2">
        <v>2018</v>
      </c>
      <c r="E1371" s="2" t="s">
        <v>83</v>
      </c>
      <c r="F1371" s="2" t="s">
        <v>14</v>
      </c>
      <c r="G1371" s="2" t="s">
        <v>11</v>
      </c>
      <c r="H1371" s="2" t="s">
        <v>12</v>
      </c>
      <c r="I1371" s="2">
        <v>32</v>
      </c>
      <c r="J1371" s="2" t="str">
        <f>VLOOKUP(A1371,'Cor da Pele e Motivacao'!$A$2:$I$11399,6, FALSE)</f>
        <v>Branca</v>
      </c>
      <c r="K1371" s="2" t="str">
        <f>VLOOKUP(A1371,'Cor da Pele e Motivacao'!$A$2:$I$11399,8, FALSE)</f>
        <v>VIOLÊNCIA INTERPESSOAL</v>
      </c>
      <c r="L1371" s="2">
        <v>1</v>
      </c>
    </row>
    <row r="1372" spans="1:12" ht="15.75" customHeight="1" x14ac:dyDescent="0.25">
      <c r="A1372" t="str">
        <f>CONCATENATE(B1372,C1372,D1372,H1372,I1372,L1372)</f>
        <v>1442018HOMICIDIO181</v>
      </c>
      <c r="B1372" s="2">
        <v>14</v>
      </c>
      <c r="C1372" s="2">
        <v>4</v>
      </c>
      <c r="D1372" s="2">
        <v>2018</v>
      </c>
      <c r="E1372" s="2" t="s">
        <v>15</v>
      </c>
      <c r="F1372" s="2" t="s">
        <v>16</v>
      </c>
      <c r="G1372" s="2" t="s">
        <v>11</v>
      </c>
      <c r="H1372" s="2" t="s">
        <v>12</v>
      </c>
      <c r="I1372" s="2">
        <v>18</v>
      </c>
      <c r="J1372" s="2" t="str">
        <f>VLOOKUP(A1372,'Cor da Pele e Motivacao'!$A$2:$I$11399,6, FALSE)</f>
        <v>Parda</v>
      </c>
      <c r="K1372" s="2" t="str">
        <f>VLOOKUP(A1372,'Cor da Pele e Motivacao'!$A$2:$I$11399,8, FALSE)</f>
        <v>ATIVIDADES CRIMINAIS</v>
      </c>
      <c r="L1372" s="2">
        <v>1</v>
      </c>
    </row>
    <row r="1373" spans="1:12" ht="15.75" customHeight="1" x14ac:dyDescent="0.25">
      <c r="A1373" t="str">
        <f>CONCATENATE(B1373,C1373,D1373,H1373,I1373,L1373)</f>
        <v>1442018HOMICIDIO241</v>
      </c>
      <c r="B1373" s="2">
        <v>14</v>
      </c>
      <c r="C1373" s="2">
        <v>4</v>
      </c>
      <c r="D1373" s="2">
        <v>2018</v>
      </c>
      <c r="E1373" s="2" t="s">
        <v>15</v>
      </c>
      <c r="F1373" s="2" t="s">
        <v>16</v>
      </c>
      <c r="G1373" s="2" t="s">
        <v>11</v>
      </c>
      <c r="H1373" s="2" t="s">
        <v>12</v>
      </c>
      <c r="I1373" s="2">
        <v>24</v>
      </c>
      <c r="J1373" s="2" t="str">
        <f>VLOOKUP(A1373,'Cor da Pele e Motivacao'!$A$2:$I$11399,6, FALSE)</f>
        <v>Parda</v>
      </c>
      <c r="K1373" s="2" t="str">
        <f>VLOOKUP(A1373,'Cor da Pele e Motivacao'!$A$2:$I$11399,8, FALSE)</f>
        <v>EXCLUDENTE DE ILICITUDE</v>
      </c>
      <c r="L1373" s="2">
        <v>1</v>
      </c>
    </row>
    <row r="1374" spans="1:12" ht="15.75" customHeight="1" x14ac:dyDescent="0.25">
      <c r="A1374" t="str">
        <f>CONCATENATE(B1374,C1374,D1374,H1374,I1374,L1374)</f>
        <v>1442018HOMICIDIO351</v>
      </c>
      <c r="B1374" s="2">
        <v>14</v>
      </c>
      <c r="C1374" s="2">
        <v>4</v>
      </c>
      <c r="D1374" s="2">
        <v>2018</v>
      </c>
      <c r="E1374" s="2" t="s">
        <v>15</v>
      </c>
      <c r="F1374" s="2" t="s">
        <v>16</v>
      </c>
      <c r="G1374" s="2" t="s">
        <v>11</v>
      </c>
      <c r="H1374" s="2" t="s">
        <v>12</v>
      </c>
      <c r="I1374" s="2">
        <v>35</v>
      </c>
      <c r="J1374" s="2" t="str">
        <f>VLOOKUP(A1374,'Cor da Pele e Motivacao'!$A$2:$I$11399,6, FALSE)</f>
        <v>Parda</v>
      </c>
      <c r="K1374" s="2" t="str">
        <f>VLOOKUP(A1374,'Cor da Pele e Motivacao'!$A$2:$I$11399,8, FALSE)</f>
        <v>EXCLUDENTE DE ILICITUDE</v>
      </c>
      <c r="L1374" s="2">
        <v>1</v>
      </c>
    </row>
    <row r="1375" spans="1:12" ht="15.75" customHeight="1" x14ac:dyDescent="0.25">
      <c r="A1375" t="str">
        <f>CONCATENATE(B1375,C1375,D1375,H1375,I1375,L1375)</f>
        <v>1442018HOMICIDIO391</v>
      </c>
      <c r="B1375" s="2">
        <v>14</v>
      </c>
      <c r="C1375" s="2">
        <v>4</v>
      </c>
      <c r="D1375" s="2">
        <v>2018</v>
      </c>
      <c r="E1375" s="2" t="s">
        <v>15</v>
      </c>
      <c r="F1375" s="2" t="s">
        <v>16</v>
      </c>
      <c r="G1375" s="2" t="s">
        <v>11</v>
      </c>
      <c r="H1375" s="2" t="s">
        <v>12</v>
      </c>
      <c r="I1375" s="2">
        <v>39</v>
      </c>
      <c r="J1375" s="2" t="str">
        <f>VLOOKUP(A1375,'Cor da Pele e Motivacao'!$A$2:$I$11399,6, FALSE)</f>
        <v>Parda</v>
      </c>
      <c r="K1375" s="2" t="str">
        <f>VLOOKUP(A1375,'Cor da Pele e Motivacao'!$A$2:$I$11399,8, FALSE)</f>
        <v>ATIVIDADES CRIMINAIS</v>
      </c>
      <c r="L1375" s="2">
        <v>1</v>
      </c>
    </row>
    <row r="1376" spans="1:12" ht="15.75" customHeight="1" x14ac:dyDescent="0.25">
      <c r="A1376" t="str">
        <f>CONCATENATE(B1376,C1376,D1376,H1376,I1376,L1376)</f>
        <v>1442018HOMICIDIO421</v>
      </c>
      <c r="B1376" s="2">
        <v>14</v>
      </c>
      <c r="C1376" s="2">
        <v>4</v>
      </c>
      <c r="D1376" s="2">
        <v>2018</v>
      </c>
      <c r="E1376" s="2" t="s">
        <v>15</v>
      </c>
      <c r="F1376" s="2" t="s">
        <v>16</v>
      </c>
      <c r="G1376" s="2" t="s">
        <v>11</v>
      </c>
      <c r="H1376" s="2" t="s">
        <v>12</v>
      </c>
      <c r="I1376" s="2">
        <v>42</v>
      </c>
      <c r="J1376" s="2" t="str">
        <f>VLOOKUP(A1376,'Cor da Pele e Motivacao'!$A$2:$I$11399,6, FALSE)</f>
        <v>Parda</v>
      </c>
      <c r="K1376" s="2" t="str">
        <f>VLOOKUP(A1376,'Cor da Pele e Motivacao'!$A$2:$I$11399,8, FALSE)</f>
        <v>EXCLUDENTE DE ILICITUDE</v>
      </c>
      <c r="L1376" s="2">
        <v>1</v>
      </c>
    </row>
    <row r="1377" spans="1:12" ht="15.75" customHeight="1" x14ac:dyDescent="0.25">
      <c r="A1377" t="str">
        <f>CONCATENATE(B1377,C1377,D1377,H1377,I1377,L1377)</f>
        <v>1442018HOMICIDIO371</v>
      </c>
      <c r="B1377" s="2">
        <v>14</v>
      </c>
      <c r="C1377" s="2">
        <v>4</v>
      </c>
      <c r="D1377" s="2">
        <v>2018</v>
      </c>
      <c r="E1377" s="2" t="s">
        <v>72</v>
      </c>
      <c r="F1377" s="2" t="s">
        <v>16</v>
      </c>
      <c r="G1377" s="2" t="s">
        <v>11</v>
      </c>
      <c r="H1377" s="2" t="s">
        <v>12</v>
      </c>
      <c r="I1377" s="2">
        <v>37</v>
      </c>
      <c r="J1377" s="2" t="str">
        <f>VLOOKUP(A1377,'Cor da Pele e Motivacao'!$A$2:$I$11399,6, FALSE)</f>
        <v>Parda</v>
      </c>
      <c r="K1377" s="2" t="str">
        <f>VLOOKUP(A1377,'Cor da Pele e Motivacao'!$A$2:$I$11399,8, FALSE)</f>
        <v>ATIVIDADES CRIMINAIS</v>
      </c>
      <c r="L1377" s="2">
        <v>1</v>
      </c>
    </row>
    <row r="1378" spans="1:12" ht="15.75" customHeight="1" x14ac:dyDescent="0.25">
      <c r="A1378" t="str">
        <f>CONCATENATE(B1378,C1378,D1378,H1378,I1378,L1378)</f>
        <v>1442018HOMICIDIO391</v>
      </c>
      <c r="B1378" s="2">
        <v>14</v>
      </c>
      <c r="C1378" s="2">
        <v>4</v>
      </c>
      <c r="D1378" s="2">
        <v>2018</v>
      </c>
      <c r="E1378" s="2" t="s">
        <v>77</v>
      </c>
      <c r="F1378" s="2" t="s">
        <v>22</v>
      </c>
      <c r="G1378" s="2" t="s">
        <v>11</v>
      </c>
      <c r="H1378" s="2" t="s">
        <v>12</v>
      </c>
      <c r="I1378" s="2">
        <v>39</v>
      </c>
      <c r="J1378" s="2" t="str">
        <f>VLOOKUP(A1378,'Cor da Pele e Motivacao'!$A$2:$I$11399,6, FALSE)</f>
        <v>Parda</v>
      </c>
      <c r="K1378" s="2" t="str">
        <f>VLOOKUP(A1378,'Cor da Pele e Motivacao'!$A$2:$I$11399,8, FALSE)</f>
        <v>ATIVIDADES CRIMINAIS</v>
      </c>
      <c r="L1378" s="2">
        <v>1</v>
      </c>
    </row>
    <row r="1379" spans="1:12" ht="15.75" customHeight="1" x14ac:dyDescent="0.25">
      <c r="A1379" t="str">
        <f>CONCATENATE(B1379,C1379,D1379,H1379,I1379,L1379)</f>
        <v>1442018LATROCINIO361</v>
      </c>
      <c r="B1379" s="2">
        <v>14</v>
      </c>
      <c r="C1379" s="2">
        <v>4</v>
      </c>
      <c r="D1379" s="2">
        <v>2018</v>
      </c>
      <c r="E1379" s="2" t="s">
        <v>20</v>
      </c>
      <c r="F1379" s="2" t="s">
        <v>14</v>
      </c>
      <c r="G1379" s="2" t="s">
        <v>11</v>
      </c>
      <c r="H1379" s="2" t="s">
        <v>33</v>
      </c>
      <c r="I1379" s="2">
        <v>36</v>
      </c>
      <c r="J1379" s="2" t="str">
        <f>VLOOKUP(A1379,'Cor da Pele e Motivacao'!$A$2:$I$11399,6, FALSE)</f>
        <v>Parda</v>
      </c>
      <c r="K1379" s="2" t="str">
        <f>VLOOKUP(A1379,'Cor da Pele e Motivacao'!$A$2:$I$11399,8, FALSE)</f>
        <v>PATRIMÔNIO</v>
      </c>
      <c r="L1379" s="2">
        <v>1</v>
      </c>
    </row>
    <row r="1380" spans="1:12" ht="15.75" customHeight="1" x14ac:dyDescent="0.25">
      <c r="A1380" t="str">
        <f>CONCATENATE(B1380,C1380,D1380,H1380,I1380,L1380)</f>
        <v>1442018HOMICIDIO611</v>
      </c>
      <c r="B1380" s="2">
        <v>14</v>
      </c>
      <c r="C1380" s="2">
        <v>4</v>
      </c>
      <c r="D1380" s="2">
        <v>2018</v>
      </c>
      <c r="E1380" s="2" t="s">
        <v>169</v>
      </c>
      <c r="F1380" s="2" t="s">
        <v>16</v>
      </c>
      <c r="G1380" s="2" t="s">
        <v>11</v>
      </c>
      <c r="H1380" s="2" t="s">
        <v>12</v>
      </c>
      <c r="I1380" s="2">
        <v>61</v>
      </c>
      <c r="J1380" s="2" t="str">
        <f>VLOOKUP(A1380,'Cor da Pele e Motivacao'!$A$2:$I$11399,6, FALSE)</f>
        <v>Parda</v>
      </c>
      <c r="K1380" s="2" t="str">
        <f>VLOOKUP(A1380,'Cor da Pele e Motivacao'!$A$2:$I$11399,8, FALSE)</f>
        <v>VIOLÊNCIA INTERPESSOAL</v>
      </c>
      <c r="L1380" s="2">
        <v>1</v>
      </c>
    </row>
    <row r="1381" spans="1:12" ht="15.75" customHeight="1" x14ac:dyDescent="0.25">
      <c r="A1381" t="str">
        <f>CONCATENATE(B1381,C1381,D1381,H1381,I1381,L1381)</f>
        <v>1442018HOMICIDIO321</v>
      </c>
      <c r="B1381" s="2">
        <v>14</v>
      </c>
      <c r="C1381" s="2">
        <v>4</v>
      </c>
      <c r="D1381" s="2">
        <v>2018</v>
      </c>
      <c r="E1381" s="2" t="s">
        <v>35</v>
      </c>
      <c r="F1381" s="2" t="s">
        <v>16</v>
      </c>
      <c r="G1381" s="2" t="s">
        <v>11</v>
      </c>
      <c r="H1381" s="2" t="s">
        <v>12</v>
      </c>
      <c r="I1381" s="2">
        <v>32</v>
      </c>
      <c r="J1381" s="2" t="str">
        <f>VLOOKUP(A1381,'Cor da Pele e Motivacao'!$A$2:$I$11399,6, FALSE)</f>
        <v>Branca</v>
      </c>
      <c r="K1381" s="2" t="str">
        <f>VLOOKUP(A1381,'Cor da Pele e Motivacao'!$A$2:$I$11399,8, FALSE)</f>
        <v>VIOLÊNCIA INTERPESSOAL</v>
      </c>
      <c r="L1381" s="2">
        <v>1</v>
      </c>
    </row>
    <row r="1382" spans="1:12" ht="15.75" customHeight="1" x14ac:dyDescent="0.25">
      <c r="A1382" t="str">
        <f>CONCATENATE(B1382,C1382,D1382,H1382,I1382,L1382)</f>
        <v>1442018HOMICIDIO271</v>
      </c>
      <c r="B1382" s="2">
        <v>14</v>
      </c>
      <c r="C1382" s="2">
        <v>4</v>
      </c>
      <c r="D1382" s="2">
        <v>2018</v>
      </c>
      <c r="E1382" s="2" t="s">
        <v>23</v>
      </c>
      <c r="F1382" s="2" t="s">
        <v>14</v>
      </c>
      <c r="G1382" s="2" t="s">
        <v>28</v>
      </c>
      <c r="H1382" s="2" t="s">
        <v>12</v>
      </c>
      <c r="I1382" s="2">
        <v>27</v>
      </c>
      <c r="J1382" s="2" t="str">
        <f>VLOOKUP(A1382,'Cor da Pele e Motivacao'!$A$2:$I$11399,6, FALSE)</f>
        <v>Parda</v>
      </c>
      <c r="K1382" s="2" t="str">
        <f>VLOOKUP(A1382,'Cor da Pele e Motivacao'!$A$2:$I$11399,8, FALSE)</f>
        <v>ATIVIDADES CRIMINAIS</v>
      </c>
      <c r="L1382" s="2">
        <v>1</v>
      </c>
    </row>
    <row r="1383" spans="1:12" ht="15.75" customHeight="1" x14ac:dyDescent="0.25">
      <c r="A1383" t="str">
        <f>CONCATENATE(B1383,C1383,D1383,H1383,I1383,L1383)</f>
        <v>1442018HOMICIDIO391</v>
      </c>
      <c r="B1383" s="2">
        <v>14</v>
      </c>
      <c r="C1383" s="2">
        <v>4</v>
      </c>
      <c r="D1383" s="2">
        <v>2018</v>
      </c>
      <c r="E1383" s="2" t="s">
        <v>24</v>
      </c>
      <c r="F1383" s="2" t="s">
        <v>10</v>
      </c>
      <c r="G1383" s="2" t="s">
        <v>11</v>
      </c>
      <c r="H1383" s="2" t="s">
        <v>12</v>
      </c>
      <c r="I1383" s="2">
        <v>39</v>
      </c>
      <c r="J1383" s="2" t="str">
        <f>VLOOKUP(A1383,'Cor da Pele e Motivacao'!$A$2:$I$11399,6, FALSE)</f>
        <v>Parda</v>
      </c>
      <c r="K1383" s="2" t="str">
        <f>VLOOKUP(A1383,'Cor da Pele e Motivacao'!$A$2:$I$11399,8, FALSE)</f>
        <v>ATIVIDADES CRIMINAIS</v>
      </c>
      <c r="L1383" s="2">
        <v>1</v>
      </c>
    </row>
    <row r="1384" spans="1:12" ht="15.75" customHeight="1" x14ac:dyDescent="0.25">
      <c r="A1384" t="str">
        <f>CONCATENATE(B1384,C1384,D1384,H1384,I1384,L1384)</f>
        <v>1442018HOMICIDIO232</v>
      </c>
      <c r="B1384" s="2">
        <v>14</v>
      </c>
      <c r="C1384" s="2">
        <v>4</v>
      </c>
      <c r="D1384" s="2">
        <v>2018</v>
      </c>
      <c r="E1384" s="2" t="s">
        <v>25</v>
      </c>
      <c r="F1384" s="2" t="s">
        <v>25</v>
      </c>
      <c r="G1384" s="2" t="s">
        <v>11</v>
      </c>
      <c r="H1384" s="2" t="s">
        <v>12</v>
      </c>
      <c r="I1384" s="2">
        <v>23</v>
      </c>
      <c r="J1384" s="2" t="str">
        <f>VLOOKUP(A1384,'Cor da Pele e Motivacao'!$A$2:$I$11399,6, FALSE)</f>
        <v>Parda</v>
      </c>
      <c r="K1384" s="2" t="str">
        <f>VLOOKUP(A1384,'Cor da Pele e Motivacao'!$A$2:$I$11399,8, FALSE)</f>
        <v>A DEFINIR</v>
      </c>
      <c r="L1384" s="2">
        <v>2</v>
      </c>
    </row>
    <row r="1385" spans="1:12" ht="15.75" customHeight="1" x14ac:dyDescent="0.25">
      <c r="A1385" t="str">
        <f>CONCATENATE(B1385,C1385,D1385,H1385,I1385,L1385)</f>
        <v>1442018HOMICIDIO371</v>
      </c>
      <c r="B1385" s="2">
        <v>14</v>
      </c>
      <c r="C1385" s="2">
        <v>4</v>
      </c>
      <c r="D1385" s="2">
        <v>2018</v>
      </c>
      <c r="E1385" s="2" t="s">
        <v>25</v>
      </c>
      <c r="F1385" s="2" t="s">
        <v>25</v>
      </c>
      <c r="G1385" s="2" t="s">
        <v>11</v>
      </c>
      <c r="H1385" s="2" t="s">
        <v>12</v>
      </c>
      <c r="I1385" s="2">
        <v>37</v>
      </c>
      <c r="J1385" s="2" t="str">
        <f>VLOOKUP(A1385,'Cor da Pele e Motivacao'!$A$2:$I$11399,6, FALSE)</f>
        <v>Parda</v>
      </c>
      <c r="K1385" s="2" t="str">
        <f>VLOOKUP(A1385,'Cor da Pele e Motivacao'!$A$2:$I$11399,8, FALSE)</f>
        <v>ATIVIDADES CRIMINAIS</v>
      </c>
      <c r="L1385" s="2">
        <v>1</v>
      </c>
    </row>
    <row r="1386" spans="1:12" ht="15.75" customHeight="1" x14ac:dyDescent="0.25">
      <c r="A1386" t="str">
        <f>CONCATENATE(B1386,C1386,D1386,H1386,I1386,L1386)</f>
        <v>1442018HOMICIDIO561</v>
      </c>
      <c r="B1386" s="2">
        <v>14</v>
      </c>
      <c r="C1386" s="2">
        <v>4</v>
      </c>
      <c r="D1386" s="2">
        <v>2018</v>
      </c>
      <c r="E1386" s="2" t="s">
        <v>26</v>
      </c>
      <c r="F1386" s="2" t="s">
        <v>16</v>
      </c>
      <c r="G1386" s="2" t="s">
        <v>11</v>
      </c>
      <c r="H1386" s="2" t="s">
        <v>12</v>
      </c>
      <c r="I1386" s="2">
        <v>56</v>
      </c>
      <c r="J1386" s="2" t="str">
        <f>VLOOKUP(A1386,'Cor da Pele e Motivacao'!$A$2:$I$11399,6, FALSE)</f>
        <v>Parda</v>
      </c>
      <c r="K1386" s="2" t="str">
        <f>VLOOKUP(A1386,'Cor da Pele e Motivacao'!$A$2:$I$11399,8, FALSE)</f>
        <v>VIOLÊNCIA INTERPESSOAL</v>
      </c>
      <c r="L1386" s="2">
        <v>1</v>
      </c>
    </row>
    <row r="1387" spans="1:12" ht="15.75" customHeight="1" x14ac:dyDescent="0.25">
      <c r="A1387" t="str">
        <f>CONCATENATE(B1387,C1387,D1387,H1387,I1387,L1387)</f>
        <v>1442018HOMICIDIO251</v>
      </c>
      <c r="B1387" s="2">
        <v>14</v>
      </c>
      <c r="C1387" s="2">
        <v>4</v>
      </c>
      <c r="D1387" s="2">
        <v>2018</v>
      </c>
      <c r="E1387" s="2" t="s">
        <v>119</v>
      </c>
      <c r="F1387" s="2" t="s">
        <v>16</v>
      </c>
      <c r="G1387" s="2" t="s">
        <v>11</v>
      </c>
      <c r="H1387" s="2" t="s">
        <v>12</v>
      </c>
      <c r="I1387" s="2">
        <v>25</v>
      </c>
      <c r="J1387" s="2" t="str">
        <f>VLOOKUP(A1387,'Cor da Pele e Motivacao'!$A$2:$I$11399,6, FALSE)</f>
        <v>Parda</v>
      </c>
      <c r="K1387" s="2" t="str">
        <f>VLOOKUP(A1387,'Cor da Pele e Motivacao'!$A$2:$I$11399,8, FALSE)</f>
        <v>VIOLÊNCIA INTERPESSOAL</v>
      </c>
      <c r="L1387" s="2">
        <v>1</v>
      </c>
    </row>
    <row r="1388" spans="1:12" ht="15.75" customHeight="1" x14ac:dyDescent="0.25">
      <c r="A1388" t="str">
        <f>CONCATENATE(B1388,C1388,D1388,H1388,I1388,L1388)</f>
        <v>1542018HOMICIDIO191</v>
      </c>
      <c r="B1388" s="2">
        <v>15</v>
      </c>
      <c r="C1388" s="2">
        <v>4</v>
      </c>
      <c r="D1388" s="2">
        <v>2018</v>
      </c>
      <c r="E1388" s="2" t="s">
        <v>30</v>
      </c>
      <c r="F1388" s="2" t="s">
        <v>10</v>
      </c>
      <c r="G1388" s="2" t="s">
        <v>11</v>
      </c>
      <c r="H1388" s="2" t="s">
        <v>12</v>
      </c>
      <c r="I1388" s="2">
        <v>19</v>
      </c>
      <c r="J1388" s="2" t="str">
        <f>VLOOKUP(A1388,'Cor da Pele e Motivacao'!$A$2:$I$11399,6, FALSE)</f>
        <v>Parda</v>
      </c>
      <c r="K1388" s="2" t="str">
        <f>VLOOKUP(A1388,'Cor da Pele e Motivacao'!$A$2:$I$11399,8, FALSE)</f>
        <v>ATIVIDADES CRIMINAIS</v>
      </c>
      <c r="L1388" s="2">
        <v>1</v>
      </c>
    </row>
    <row r="1389" spans="1:12" ht="15.75" customHeight="1" x14ac:dyDescent="0.25">
      <c r="A1389" t="str">
        <f>CONCATENATE(B1389,C1389,D1389,H1389,I1389,L1389)</f>
        <v>1542018HOMICIDIO601</v>
      </c>
      <c r="B1389" s="2">
        <v>15</v>
      </c>
      <c r="C1389" s="2">
        <v>4</v>
      </c>
      <c r="D1389" s="2">
        <v>2018</v>
      </c>
      <c r="E1389" s="2" t="s">
        <v>15</v>
      </c>
      <c r="F1389" s="2" t="s">
        <v>16</v>
      </c>
      <c r="G1389" s="2" t="s">
        <v>11</v>
      </c>
      <c r="H1389" s="2" t="s">
        <v>12</v>
      </c>
      <c r="I1389" s="2">
        <v>60</v>
      </c>
      <c r="J1389" s="2" t="str">
        <f>VLOOKUP(A1389,'Cor da Pele e Motivacao'!$A$2:$I$11399,6, FALSE)</f>
        <v>Parda</v>
      </c>
      <c r="K1389" s="2" t="str">
        <f>VLOOKUP(A1389,'Cor da Pele e Motivacao'!$A$2:$I$11399,8, FALSE)</f>
        <v>ATIVIDADES CRIMINAIS</v>
      </c>
      <c r="L1389" s="2">
        <v>1</v>
      </c>
    </row>
    <row r="1390" spans="1:12" ht="15.75" customHeight="1" x14ac:dyDescent="0.25">
      <c r="A1390" t="str">
        <f>CONCATENATE(B1390,C1390,D1390,H1390,I1390,L1390)</f>
        <v>1542018HOMICIDIO391</v>
      </c>
      <c r="B1390" s="2">
        <v>15</v>
      </c>
      <c r="C1390" s="2">
        <v>4</v>
      </c>
      <c r="D1390" s="2">
        <v>2018</v>
      </c>
      <c r="E1390" s="2" t="s">
        <v>170</v>
      </c>
      <c r="F1390" s="2" t="s">
        <v>16</v>
      </c>
      <c r="G1390" s="2" t="s">
        <v>11</v>
      </c>
      <c r="H1390" s="2" t="s">
        <v>12</v>
      </c>
      <c r="I1390" s="2">
        <v>39</v>
      </c>
      <c r="J1390" s="2" t="str">
        <f>VLOOKUP(A1390,'Cor da Pele e Motivacao'!$A$2:$I$11399,6, FALSE)</f>
        <v>Branca</v>
      </c>
      <c r="K1390" s="2" t="str">
        <f>VLOOKUP(A1390,'Cor da Pele e Motivacao'!$A$2:$I$11399,8, FALSE)</f>
        <v>ATIVIDADES CRIMINAIS</v>
      </c>
      <c r="L1390" s="2">
        <v>1</v>
      </c>
    </row>
    <row r="1391" spans="1:12" ht="15.75" customHeight="1" x14ac:dyDescent="0.25">
      <c r="A1391" t="str">
        <f>CONCATENATE(B1391,C1391,D1391,H1391,I1391,L1391)</f>
        <v>1542018HOMICIDIO341</v>
      </c>
      <c r="B1391" s="2">
        <v>15</v>
      </c>
      <c r="C1391" s="2">
        <v>4</v>
      </c>
      <c r="D1391" s="2">
        <v>2018</v>
      </c>
      <c r="E1391" s="2" t="s">
        <v>77</v>
      </c>
      <c r="F1391" s="2" t="s">
        <v>22</v>
      </c>
      <c r="G1391" s="2" t="s">
        <v>11</v>
      </c>
      <c r="H1391" s="2" t="s">
        <v>12</v>
      </c>
      <c r="I1391" s="2">
        <v>34</v>
      </c>
      <c r="J1391" s="2" t="str">
        <f>VLOOKUP(A1391,'Cor da Pele e Motivacao'!$A$2:$I$11399,6, FALSE)</f>
        <v>Parda</v>
      </c>
      <c r="K1391" s="2" t="str">
        <f>VLOOKUP(A1391,'Cor da Pele e Motivacao'!$A$2:$I$11399,8, FALSE)</f>
        <v>ATIVIDADES CRIMINAIS</v>
      </c>
      <c r="L1391" s="2">
        <v>1</v>
      </c>
    </row>
    <row r="1392" spans="1:12" ht="15.75" customHeight="1" x14ac:dyDescent="0.25">
      <c r="A1392" t="str">
        <f>CONCATENATE(B1392,C1392,D1392,H1392,I1392,L1392)</f>
        <v>1542018HOMICIDIO291</v>
      </c>
      <c r="B1392" s="2">
        <v>15</v>
      </c>
      <c r="C1392" s="2">
        <v>4</v>
      </c>
      <c r="D1392" s="2">
        <v>2018</v>
      </c>
      <c r="E1392" s="2" t="s">
        <v>171</v>
      </c>
      <c r="F1392" s="2" t="s">
        <v>16</v>
      </c>
      <c r="G1392" s="2" t="s">
        <v>11</v>
      </c>
      <c r="H1392" s="2" t="s">
        <v>12</v>
      </c>
      <c r="I1392" s="2">
        <v>29</v>
      </c>
      <c r="J1392" s="2" t="str">
        <f>VLOOKUP(A1392,'Cor da Pele e Motivacao'!$A$2:$I$11399,6, FALSE)</f>
        <v>Parda</v>
      </c>
      <c r="K1392" s="2" t="str">
        <f>VLOOKUP(A1392,'Cor da Pele e Motivacao'!$A$2:$I$11399,8, FALSE)</f>
        <v>VIOLÊNCIA INTERPESSOAL</v>
      </c>
      <c r="L1392" s="2">
        <v>1</v>
      </c>
    </row>
    <row r="1393" spans="1:12" ht="15.75" customHeight="1" x14ac:dyDescent="0.25">
      <c r="A1393" t="str">
        <f>CONCATENATE(B1393,C1393,D1393,H1393,I1393,L1393)</f>
        <v>1542018HOMICIDIO321</v>
      </c>
      <c r="B1393" s="2">
        <v>15</v>
      </c>
      <c r="C1393" s="2">
        <v>4</v>
      </c>
      <c r="D1393" s="2">
        <v>2018</v>
      </c>
      <c r="E1393" s="2" t="s">
        <v>36</v>
      </c>
      <c r="F1393" s="2" t="s">
        <v>14</v>
      </c>
      <c r="G1393" s="2" t="s">
        <v>11</v>
      </c>
      <c r="H1393" s="2" t="s">
        <v>12</v>
      </c>
      <c r="I1393" s="2">
        <v>32</v>
      </c>
      <c r="J1393" s="2" t="str">
        <f>VLOOKUP(A1393,'Cor da Pele e Motivacao'!$A$2:$I$11399,6, FALSE)</f>
        <v>Parda</v>
      </c>
      <c r="K1393" s="2" t="str">
        <f>VLOOKUP(A1393,'Cor da Pele e Motivacao'!$A$2:$I$11399,8, FALSE)</f>
        <v>ATIVIDADES CRIMINAIS</v>
      </c>
      <c r="L1393" s="2">
        <v>1</v>
      </c>
    </row>
    <row r="1394" spans="1:12" ht="15.75" customHeight="1" x14ac:dyDescent="0.25">
      <c r="A1394" t="str">
        <f>CONCATENATE(B1394,C1394,D1394,H1394,I1394,L1394)</f>
        <v>1542018HOMICIDIO251</v>
      </c>
      <c r="B1394" s="2">
        <v>15</v>
      </c>
      <c r="C1394" s="2">
        <v>4</v>
      </c>
      <c r="D1394" s="2">
        <v>2018</v>
      </c>
      <c r="E1394" s="2" t="s">
        <v>24</v>
      </c>
      <c r="F1394" s="2" t="s">
        <v>10</v>
      </c>
      <c r="G1394" s="2" t="s">
        <v>11</v>
      </c>
      <c r="H1394" s="2" t="s">
        <v>12</v>
      </c>
      <c r="I1394" s="2">
        <v>25</v>
      </c>
      <c r="J1394" s="2" t="str">
        <f>VLOOKUP(A1394,'Cor da Pele e Motivacao'!$A$2:$I$11399,6, FALSE)</f>
        <v>Parda</v>
      </c>
      <c r="K1394" s="2" t="str">
        <f>VLOOKUP(A1394,'Cor da Pele e Motivacao'!$A$2:$I$11399,8, FALSE)</f>
        <v>VIOLÊNCIA INTERPESSOAL</v>
      </c>
      <c r="L1394" s="2">
        <v>1</v>
      </c>
    </row>
    <row r="1395" spans="1:12" ht="15.75" customHeight="1" x14ac:dyDescent="0.25">
      <c r="A1395" t="str">
        <f>CONCATENATE(B1395,C1395,D1395,H1395,I1395,L1395)</f>
        <v>1542018HOMICIDIO201</v>
      </c>
      <c r="B1395" s="2">
        <v>15</v>
      </c>
      <c r="C1395" s="2">
        <v>4</v>
      </c>
      <c r="D1395" s="2">
        <v>2018</v>
      </c>
      <c r="E1395" s="2" t="s">
        <v>25</v>
      </c>
      <c r="F1395" s="2" t="s">
        <v>25</v>
      </c>
      <c r="G1395" s="2" t="s">
        <v>11</v>
      </c>
      <c r="H1395" s="2" t="s">
        <v>12</v>
      </c>
      <c r="I1395" s="2">
        <v>20</v>
      </c>
      <c r="J1395" s="2" t="str">
        <f>VLOOKUP(A1395,'Cor da Pele e Motivacao'!$A$2:$I$11399,6, FALSE)</f>
        <v>Parda</v>
      </c>
      <c r="K1395" s="2" t="str">
        <f>VLOOKUP(A1395,'Cor da Pele e Motivacao'!$A$2:$I$11399,8, FALSE)</f>
        <v>A DEFINIR</v>
      </c>
      <c r="L1395" s="2">
        <v>1</v>
      </c>
    </row>
    <row r="1396" spans="1:12" ht="15.75" customHeight="1" x14ac:dyDescent="0.25">
      <c r="A1396" t="str">
        <f>CONCATENATE(B1396,C1396,D1396,H1396,I1396,L1396)</f>
        <v>1542018HOMICIDIO311</v>
      </c>
      <c r="B1396" s="2">
        <v>15</v>
      </c>
      <c r="C1396" s="2">
        <v>4</v>
      </c>
      <c r="D1396" s="2">
        <v>2018</v>
      </c>
      <c r="E1396" s="2" t="s">
        <v>25</v>
      </c>
      <c r="F1396" s="2" t="s">
        <v>25</v>
      </c>
      <c r="G1396" s="2" t="s">
        <v>11</v>
      </c>
      <c r="H1396" s="2" t="s">
        <v>12</v>
      </c>
      <c r="I1396" s="2">
        <v>31</v>
      </c>
      <c r="J1396" s="2" t="str">
        <f>VLOOKUP(A1396,'Cor da Pele e Motivacao'!$A$2:$I$11399,6, FALSE)</f>
        <v>Parda</v>
      </c>
      <c r="K1396" s="2" t="str">
        <f>VLOOKUP(A1396,'Cor da Pele e Motivacao'!$A$2:$I$11399,8, FALSE)</f>
        <v>VIOLÊNCIA INTERPESSOAL</v>
      </c>
      <c r="L1396" s="2">
        <v>1</v>
      </c>
    </row>
    <row r="1397" spans="1:12" ht="15.75" customHeight="1" x14ac:dyDescent="0.25">
      <c r="A1397" t="str">
        <f>CONCATENATE(B1397,C1397,D1397,H1397,I1397,L1397)</f>
        <v>1542018HOMICIDIO641</v>
      </c>
      <c r="B1397" s="2">
        <v>15</v>
      </c>
      <c r="C1397" s="2">
        <v>4</v>
      </c>
      <c r="D1397" s="2">
        <v>2018</v>
      </c>
      <c r="E1397" s="2" t="s">
        <v>88</v>
      </c>
      <c r="F1397" s="2" t="s">
        <v>22</v>
      </c>
      <c r="G1397" s="2" t="s">
        <v>11</v>
      </c>
      <c r="H1397" s="2" t="s">
        <v>12</v>
      </c>
      <c r="I1397" s="2">
        <v>64</v>
      </c>
      <c r="J1397" s="2" t="str">
        <f>VLOOKUP(A1397,'Cor da Pele e Motivacao'!$A$2:$I$11399,6, FALSE)</f>
        <v>Parda</v>
      </c>
      <c r="K1397" s="2" t="str">
        <f>VLOOKUP(A1397,'Cor da Pele e Motivacao'!$A$2:$I$11399,8, FALSE)</f>
        <v>EXCLUDENTE DE ILICITUDE</v>
      </c>
      <c r="L1397" s="2">
        <v>1</v>
      </c>
    </row>
    <row r="1398" spans="1:12" ht="15.75" customHeight="1" x14ac:dyDescent="0.25">
      <c r="A1398" t="str">
        <f>CONCATENATE(B1398,C1398,D1398,H1398,I1398,L1398)</f>
        <v>1542018HOMICIDIO241</v>
      </c>
      <c r="B1398" s="2">
        <v>15</v>
      </c>
      <c r="C1398" s="2">
        <v>4</v>
      </c>
      <c r="D1398" s="2">
        <v>2018</v>
      </c>
      <c r="E1398" s="2" t="s">
        <v>94</v>
      </c>
      <c r="F1398" s="2" t="s">
        <v>22</v>
      </c>
      <c r="G1398" s="2" t="s">
        <v>11</v>
      </c>
      <c r="H1398" s="2" t="s">
        <v>12</v>
      </c>
      <c r="I1398" s="2">
        <v>24</v>
      </c>
      <c r="J1398" s="2" t="str">
        <f>VLOOKUP(A1398,'Cor da Pele e Motivacao'!$A$2:$I$11399,6, FALSE)</f>
        <v>Parda</v>
      </c>
      <c r="K1398" s="2" t="str">
        <f>VLOOKUP(A1398,'Cor da Pele e Motivacao'!$A$2:$I$11399,8, FALSE)</f>
        <v>ATIVIDADES CRIMINAIS</v>
      </c>
      <c r="L1398" s="2">
        <v>1</v>
      </c>
    </row>
    <row r="1399" spans="1:12" ht="15.75" customHeight="1" x14ac:dyDescent="0.25">
      <c r="A1399" t="str">
        <f>CONCATENATE(B1399,C1399,D1399,H1399,I1399,L1399)</f>
        <v>1542018HOMICIDIO311</v>
      </c>
      <c r="B1399" s="2">
        <v>15</v>
      </c>
      <c r="C1399" s="2">
        <v>4</v>
      </c>
      <c r="D1399" s="2">
        <v>2018</v>
      </c>
      <c r="E1399" s="2" t="s">
        <v>46</v>
      </c>
      <c r="F1399" s="2" t="s">
        <v>22</v>
      </c>
      <c r="G1399" s="2" t="s">
        <v>11</v>
      </c>
      <c r="H1399" s="2" t="s">
        <v>12</v>
      </c>
      <c r="I1399" s="2">
        <v>31</v>
      </c>
      <c r="J1399" s="2" t="str">
        <f>VLOOKUP(A1399,'Cor da Pele e Motivacao'!$A$2:$I$11399,6, FALSE)</f>
        <v>Parda</v>
      </c>
      <c r="K1399" s="2" t="str">
        <f>VLOOKUP(A1399,'Cor da Pele e Motivacao'!$A$2:$I$11399,8, FALSE)</f>
        <v>VIOLÊNCIA INTERPESSOAL</v>
      </c>
      <c r="L1399" s="2">
        <v>1</v>
      </c>
    </row>
    <row r="1400" spans="1:12" ht="15.75" customHeight="1" x14ac:dyDescent="0.25">
      <c r="A1400" t="str">
        <f>CONCATENATE(B1400,C1400,D1400,H1400,I1400,L1400)</f>
        <v>1542018HOMICIDIO331</v>
      </c>
      <c r="B1400" s="2">
        <v>15</v>
      </c>
      <c r="C1400" s="2">
        <v>4</v>
      </c>
      <c r="D1400" s="2">
        <v>2018</v>
      </c>
      <c r="E1400" s="2" t="s">
        <v>46</v>
      </c>
      <c r="F1400" s="2" t="s">
        <v>22</v>
      </c>
      <c r="G1400" s="2" t="s">
        <v>11</v>
      </c>
      <c r="H1400" s="2" t="s">
        <v>12</v>
      </c>
      <c r="I1400" s="2">
        <v>33</v>
      </c>
      <c r="J1400" s="2" t="str">
        <f>VLOOKUP(A1400,'Cor da Pele e Motivacao'!$A$2:$I$11399,6, FALSE)</f>
        <v>Parda</v>
      </c>
      <c r="K1400" s="2" t="str">
        <f>VLOOKUP(A1400,'Cor da Pele e Motivacao'!$A$2:$I$11399,8, FALSE)</f>
        <v>VIOLÊNCIA INTERPESSOAL</v>
      </c>
      <c r="L1400" s="2">
        <v>1</v>
      </c>
    </row>
    <row r="1401" spans="1:12" ht="15.75" customHeight="1" x14ac:dyDescent="0.25">
      <c r="A1401" t="str">
        <f>CONCATENATE(B1401,C1401,D1401,H1401,I1401,L1401)</f>
        <v>1642018HOMICIDIO301</v>
      </c>
      <c r="B1401" s="2">
        <v>16</v>
      </c>
      <c r="C1401" s="2">
        <v>4</v>
      </c>
      <c r="D1401" s="2">
        <v>2018</v>
      </c>
      <c r="E1401" s="2" t="s">
        <v>134</v>
      </c>
      <c r="F1401" s="2" t="s">
        <v>22</v>
      </c>
      <c r="G1401" s="2" t="s">
        <v>11</v>
      </c>
      <c r="H1401" s="2" t="s">
        <v>12</v>
      </c>
      <c r="I1401" s="2">
        <v>30</v>
      </c>
      <c r="J1401" s="2" t="str">
        <f>VLOOKUP(A1401,'Cor da Pele e Motivacao'!$A$2:$I$11399,6, FALSE)</f>
        <v>Parda</v>
      </c>
      <c r="K1401" s="2" t="str">
        <f>VLOOKUP(A1401,'Cor da Pele e Motivacao'!$A$2:$I$11399,8, FALSE)</f>
        <v>EXCLUDENTE DE ILICITUDE</v>
      </c>
      <c r="L1401" s="2">
        <v>1</v>
      </c>
    </row>
    <row r="1402" spans="1:12" ht="15.75" customHeight="1" x14ac:dyDescent="0.25">
      <c r="A1402" t="str">
        <f>CONCATENATE(B1402,C1402,D1402,H1402,I1402,L1402)</f>
        <v>1642018HOMICIDIO191</v>
      </c>
      <c r="B1402" s="2">
        <v>16</v>
      </c>
      <c r="C1402" s="2">
        <v>4</v>
      </c>
      <c r="D1402" s="2">
        <v>2018</v>
      </c>
      <c r="E1402" s="2" t="s">
        <v>20</v>
      </c>
      <c r="F1402" s="2" t="s">
        <v>14</v>
      </c>
      <c r="G1402" s="2" t="s">
        <v>11</v>
      </c>
      <c r="H1402" s="2" t="s">
        <v>12</v>
      </c>
      <c r="I1402" s="2">
        <v>19</v>
      </c>
      <c r="J1402" s="2" t="str">
        <f>VLOOKUP(A1402,'Cor da Pele e Motivacao'!$A$2:$I$11399,6, FALSE)</f>
        <v>Parda</v>
      </c>
      <c r="K1402" s="2" t="str">
        <f>VLOOKUP(A1402,'Cor da Pele e Motivacao'!$A$2:$I$11399,8, FALSE)</f>
        <v>A DEFINIR</v>
      </c>
      <c r="L1402" s="2">
        <v>1</v>
      </c>
    </row>
    <row r="1403" spans="1:12" ht="15.75" customHeight="1" x14ac:dyDescent="0.25">
      <c r="A1403" t="str">
        <f>CONCATENATE(B1403,C1403,D1403,H1403,I1403,L1403)</f>
        <v>1642018HOMICIDIO221</v>
      </c>
      <c r="B1403" s="2">
        <v>16</v>
      </c>
      <c r="C1403" s="2">
        <v>4</v>
      </c>
      <c r="D1403" s="2">
        <v>2018</v>
      </c>
      <c r="E1403" s="2" t="s">
        <v>20</v>
      </c>
      <c r="F1403" s="2" t="s">
        <v>14</v>
      </c>
      <c r="G1403" s="2" t="s">
        <v>11</v>
      </c>
      <c r="H1403" s="2" t="s">
        <v>12</v>
      </c>
      <c r="I1403" s="2">
        <v>22</v>
      </c>
      <c r="J1403" s="2" t="str">
        <f>VLOOKUP(A1403,'Cor da Pele e Motivacao'!$A$2:$I$11399,6, FALSE)</f>
        <v>Parda</v>
      </c>
      <c r="K1403" s="2" t="str">
        <f>VLOOKUP(A1403,'Cor da Pele e Motivacao'!$A$2:$I$11399,8, FALSE)</f>
        <v>A DEFINIR</v>
      </c>
      <c r="L1403" s="2">
        <v>1</v>
      </c>
    </row>
    <row r="1404" spans="1:12" ht="15.75" customHeight="1" x14ac:dyDescent="0.25">
      <c r="A1404" t="str">
        <f>CONCATENATE(B1404,C1404,D1404,H1404,I1404,L1404)</f>
        <v>1642018HOMICIDIO281</v>
      </c>
      <c r="B1404" s="2">
        <v>16</v>
      </c>
      <c r="C1404" s="2">
        <v>4</v>
      </c>
      <c r="D1404" s="2">
        <v>2018</v>
      </c>
      <c r="E1404" s="2" t="s">
        <v>27</v>
      </c>
      <c r="F1404" s="2" t="s">
        <v>14</v>
      </c>
      <c r="G1404" s="2" t="s">
        <v>11</v>
      </c>
      <c r="H1404" s="2" t="s">
        <v>12</v>
      </c>
      <c r="I1404" s="2">
        <v>28</v>
      </c>
      <c r="J1404" s="2" t="str">
        <f>VLOOKUP(A1404,'Cor da Pele e Motivacao'!$A$2:$I$11399,6, FALSE)</f>
        <v>Parda</v>
      </c>
      <c r="K1404" s="2" t="str">
        <f>VLOOKUP(A1404,'Cor da Pele e Motivacao'!$A$2:$I$11399,8, FALSE)</f>
        <v>ATIVIDADES CRIMINAIS</v>
      </c>
      <c r="L1404" s="2">
        <v>1</v>
      </c>
    </row>
    <row r="1405" spans="1:12" ht="15.75" customHeight="1" x14ac:dyDescent="0.25">
      <c r="A1405" t="str">
        <f>CONCATENATE(B1405,C1405,D1405,H1405,I1405,L1405)</f>
        <v>1642018LATROCINIO491</v>
      </c>
      <c r="B1405" s="2">
        <v>16</v>
      </c>
      <c r="C1405" s="2">
        <v>4</v>
      </c>
      <c r="D1405" s="2">
        <v>2018</v>
      </c>
      <c r="E1405" s="2" t="s">
        <v>149</v>
      </c>
      <c r="F1405" s="2" t="s">
        <v>16</v>
      </c>
      <c r="G1405" s="2" t="s">
        <v>11</v>
      </c>
      <c r="H1405" s="2" t="s">
        <v>33</v>
      </c>
      <c r="I1405" s="2">
        <v>49</v>
      </c>
      <c r="J1405" s="2" t="str">
        <f>VLOOKUP(A1405,'Cor da Pele e Motivacao'!$A$2:$I$11399,6, FALSE)</f>
        <v>Parda</v>
      </c>
      <c r="K1405" s="2" t="str">
        <f>VLOOKUP(A1405,'Cor da Pele e Motivacao'!$A$2:$I$11399,8, FALSE)</f>
        <v>PATRIMÔNIO</v>
      </c>
      <c r="L1405" s="2">
        <v>1</v>
      </c>
    </row>
    <row r="1406" spans="1:12" ht="15.75" customHeight="1" x14ac:dyDescent="0.25">
      <c r="A1406" t="str">
        <f>CONCATENATE(B1406,C1406,D1406,H1406,I1406,L1406)</f>
        <v>1642018HOMICIDIO361</v>
      </c>
      <c r="B1406" s="2">
        <v>16</v>
      </c>
      <c r="C1406" s="2">
        <v>4</v>
      </c>
      <c r="D1406" s="2">
        <v>2018</v>
      </c>
      <c r="E1406" s="2" t="s">
        <v>123</v>
      </c>
      <c r="F1406" s="2" t="s">
        <v>10</v>
      </c>
      <c r="G1406" s="2" t="s">
        <v>11</v>
      </c>
      <c r="H1406" s="2" t="s">
        <v>12</v>
      </c>
      <c r="I1406" s="2">
        <v>36</v>
      </c>
      <c r="J1406" s="2" t="str">
        <f>VLOOKUP(A1406,'Cor da Pele e Motivacao'!$A$2:$I$11399,6, FALSE)</f>
        <v>Parda</v>
      </c>
      <c r="K1406" s="2" t="str">
        <f>VLOOKUP(A1406,'Cor da Pele e Motivacao'!$A$2:$I$11399,8, FALSE)</f>
        <v>VIOLÊNCIA INTERPESSOAL</v>
      </c>
      <c r="L1406" s="2">
        <v>1</v>
      </c>
    </row>
    <row r="1407" spans="1:12" ht="15.75" customHeight="1" x14ac:dyDescent="0.25">
      <c r="A1407" t="str">
        <f>CONCATENATE(B1407,C1407,D1407,H1407,I1407,L1407)</f>
        <v>1642018HOMICIDIO271</v>
      </c>
      <c r="B1407" s="2">
        <v>16</v>
      </c>
      <c r="C1407" s="2">
        <v>4</v>
      </c>
      <c r="D1407" s="2">
        <v>2018</v>
      </c>
      <c r="E1407" s="2" t="s">
        <v>138</v>
      </c>
      <c r="F1407" s="2" t="s">
        <v>22</v>
      </c>
      <c r="G1407" s="2" t="s">
        <v>11</v>
      </c>
      <c r="H1407" s="2" t="s">
        <v>12</v>
      </c>
      <c r="I1407" s="2">
        <v>27</v>
      </c>
      <c r="J1407" s="2" t="str">
        <f>VLOOKUP(A1407,'Cor da Pele e Motivacao'!$A$2:$I$11399,6, FALSE)</f>
        <v>Parda</v>
      </c>
      <c r="K1407" s="2" t="str">
        <f>VLOOKUP(A1407,'Cor da Pele e Motivacao'!$A$2:$I$11399,8, FALSE)</f>
        <v>ATIVIDADES CRIMINAIS</v>
      </c>
      <c r="L1407" s="2">
        <v>1</v>
      </c>
    </row>
    <row r="1408" spans="1:12" ht="15.75" customHeight="1" x14ac:dyDescent="0.25">
      <c r="A1408" t="str">
        <f>CONCATENATE(B1408,C1408,D1408,H1408,I1408,L1408)</f>
        <v>1642018HOMICIDIO251</v>
      </c>
      <c r="B1408" s="2">
        <v>16</v>
      </c>
      <c r="C1408" s="2">
        <v>4</v>
      </c>
      <c r="D1408" s="2">
        <v>2018</v>
      </c>
      <c r="E1408" s="2" t="s">
        <v>38</v>
      </c>
      <c r="F1408" s="2" t="s">
        <v>22</v>
      </c>
      <c r="G1408" s="2" t="s">
        <v>11</v>
      </c>
      <c r="H1408" s="2" t="s">
        <v>12</v>
      </c>
      <c r="I1408" s="2">
        <v>25</v>
      </c>
      <c r="J1408" s="2" t="str">
        <f>VLOOKUP(A1408,'Cor da Pele e Motivacao'!$A$2:$I$11399,6, FALSE)</f>
        <v>Parda</v>
      </c>
      <c r="K1408" s="2" t="str">
        <f>VLOOKUP(A1408,'Cor da Pele e Motivacao'!$A$2:$I$11399,8, FALSE)</f>
        <v>ATIVIDADES CRIMINAIS</v>
      </c>
      <c r="L1408" s="2">
        <v>1</v>
      </c>
    </row>
    <row r="1409" spans="1:12" ht="15.75" customHeight="1" x14ac:dyDescent="0.25">
      <c r="A1409" t="str">
        <f>CONCATENATE(B1409,C1409,D1409,H1409,I1409,L1409)</f>
        <v>1742018HOMICIDIO251</v>
      </c>
      <c r="B1409" s="2">
        <v>17</v>
      </c>
      <c r="C1409" s="2">
        <v>4</v>
      </c>
      <c r="D1409" s="2">
        <v>2018</v>
      </c>
      <c r="E1409" s="2" t="s">
        <v>109</v>
      </c>
      <c r="F1409" s="2" t="s">
        <v>22</v>
      </c>
      <c r="G1409" s="2" t="s">
        <v>11</v>
      </c>
      <c r="H1409" s="2" t="s">
        <v>12</v>
      </c>
      <c r="I1409" s="2">
        <v>25</v>
      </c>
      <c r="J1409" s="2" t="str">
        <f>VLOOKUP(A1409,'Cor da Pele e Motivacao'!$A$2:$I$11399,6, FALSE)</f>
        <v>Parda</v>
      </c>
      <c r="K1409" s="2" t="str">
        <f>VLOOKUP(A1409,'Cor da Pele e Motivacao'!$A$2:$I$11399,8, FALSE)</f>
        <v>ATIVIDADES CRIMINAIS</v>
      </c>
      <c r="L1409" s="2">
        <v>1</v>
      </c>
    </row>
    <row r="1410" spans="1:12" ht="15.75" customHeight="1" x14ac:dyDescent="0.25">
      <c r="A1410" t="str">
        <f>CONCATENATE(B1410,C1410,D1410,H1410,I1410,L1410)</f>
        <v>1742018FEMINICIDIO301</v>
      </c>
      <c r="B1410" s="2">
        <v>17</v>
      </c>
      <c r="C1410" s="2">
        <v>4</v>
      </c>
      <c r="D1410" s="2">
        <v>2018</v>
      </c>
      <c r="E1410" s="2" t="s">
        <v>114</v>
      </c>
      <c r="F1410" s="2" t="s">
        <v>10</v>
      </c>
      <c r="G1410" s="2" t="s">
        <v>28</v>
      </c>
      <c r="H1410" s="2" t="s">
        <v>29</v>
      </c>
      <c r="I1410" s="2">
        <v>30</v>
      </c>
      <c r="J1410" s="2" t="str">
        <f>VLOOKUP(A1410,'Cor da Pele e Motivacao'!$A$2:$I$11399,6, FALSE)</f>
        <v>Parda</v>
      </c>
      <c r="K1410" s="2" t="str">
        <f>VLOOKUP(A1410,'Cor da Pele e Motivacao'!$A$2:$I$11399,8, FALSE)</f>
        <v>FEMINICIDIO</v>
      </c>
      <c r="L1410" s="2">
        <v>1</v>
      </c>
    </row>
    <row r="1411" spans="1:12" ht="15.75" customHeight="1" x14ac:dyDescent="0.25">
      <c r="A1411" t="str">
        <f>CONCATENATE(B1411,C1411,D1411,H1411,I1411,L1411)</f>
        <v>1742018HOMICIDIO201</v>
      </c>
      <c r="B1411" s="2">
        <v>17</v>
      </c>
      <c r="C1411" s="2">
        <v>4</v>
      </c>
      <c r="D1411" s="2">
        <v>2018</v>
      </c>
      <c r="E1411" s="2" t="s">
        <v>15</v>
      </c>
      <c r="F1411" s="2" t="s">
        <v>16</v>
      </c>
      <c r="G1411" s="2" t="s">
        <v>11</v>
      </c>
      <c r="H1411" s="2" t="s">
        <v>12</v>
      </c>
      <c r="I1411" s="2">
        <v>20</v>
      </c>
      <c r="J1411" s="2" t="str">
        <f>VLOOKUP(A1411,'Cor da Pele e Motivacao'!$A$2:$I$11399,6, FALSE)</f>
        <v>Parda</v>
      </c>
      <c r="K1411" s="2" t="str">
        <f>VLOOKUP(A1411,'Cor da Pele e Motivacao'!$A$2:$I$11399,8, FALSE)</f>
        <v>ATIVIDADES CRIMINAIS</v>
      </c>
      <c r="L1411" s="2">
        <v>1</v>
      </c>
    </row>
    <row r="1412" spans="1:12" ht="15.75" customHeight="1" x14ac:dyDescent="0.25">
      <c r="A1412" t="str">
        <f>CONCATENATE(B1412,C1412,D1412,H1412,I1412,L1412)</f>
        <v>1742018HOMICIDIO161</v>
      </c>
      <c r="B1412" s="2">
        <v>17</v>
      </c>
      <c r="C1412" s="2">
        <v>4</v>
      </c>
      <c r="D1412" s="2">
        <v>2018</v>
      </c>
      <c r="E1412" s="2" t="s">
        <v>85</v>
      </c>
      <c r="F1412" s="2" t="s">
        <v>16</v>
      </c>
      <c r="G1412" s="2" t="s">
        <v>11</v>
      </c>
      <c r="H1412" s="2" t="s">
        <v>12</v>
      </c>
      <c r="I1412" s="2">
        <v>16</v>
      </c>
      <c r="J1412" s="2" t="str">
        <f>VLOOKUP(A1412,'Cor da Pele e Motivacao'!$A$2:$I$11399,6, FALSE)</f>
        <v>Parda</v>
      </c>
      <c r="K1412" s="2" t="str">
        <f>VLOOKUP(A1412,'Cor da Pele e Motivacao'!$A$2:$I$11399,8, FALSE)</f>
        <v>ATIVIDADES CRIMINAIS</v>
      </c>
      <c r="L1412" s="2">
        <v>1</v>
      </c>
    </row>
    <row r="1413" spans="1:12" ht="15.75" customHeight="1" x14ac:dyDescent="0.25">
      <c r="A1413" t="str">
        <f>CONCATENATE(B1413,C1413,D1413,H1413,I1413,L1413)</f>
        <v>1742018HOMICIDIO211</v>
      </c>
      <c r="B1413" s="2">
        <v>17</v>
      </c>
      <c r="C1413" s="2">
        <v>4</v>
      </c>
      <c r="D1413" s="2">
        <v>2018</v>
      </c>
      <c r="E1413" s="2" t="s">
        <v>23</v>
      </c>
      <c r="F1413" s="2" t="s">
        <v>14</v>
      </c>
      <c r="G1413" s="2" t="s">
        <v>11</v>
      </c>
      <c r="H1413" s="2" t="s">
        <v>12</v>
      </c>
      <c r="I1413" s="2">
        <v>21</v>
      </c>
      <c r="J1413" s="2" t="str">
        <f>VLOOKUP(A1413,'Cor da Pele e Motivacao'!$A$2:$I$11399,6, FALSE)</f>
        <v>Parda</v>
      </c>
      <c r="K1413" s="2" t="str">
        <f>VLOOKUP(A1413,'Cor da Pele e Motivacao'!$A$2:$I$11399,8, FALSE)</f>
        <v>ATIVIDADES CRIMINAIS</v>
      </c>
      <c r="L1413" s="2">
        <v>1</v>
      </c>
    </row>
    <row r="1414" spans="1:12" ht="15.75" customHeight="1" x14ac:dyDescent="0.25">
      <c r="A1414" t="str">
        <f>CONCATENATE(B1414,C1414,D1414,H1414,I1414,L1414)</f>
        <v>1842018HOMICIDIO171</v>
      </c>
      <c r="B1414" s="2">
        <v>18</v>
      </c>
      <c r="C1414" s="2">
        <v>4</v>
      </c>
      <c r="D1414" s="2">
        <v>2018</v>
      </c>
      <c r="E1414" s="2" t="s">
        <v>15</v>
      </c>
      <c r="F1414" s="2" t="s">
        <v>16</v>
      </c>
      <c r="G1414" s="2" t="s">
        <v>11</v>
      </c>
      <c r="H1414" s="2" t="s">
        <v>12</v>
      </c>
      <c r="I1414" s="2">
        <v>17</v>
      </c>
      <c r="J1414" s="2" t="str">
        <f>VLOOKUP(A1414,'Cor da Pele e Motivacao'!$A$2:$I$11399,6, FALSE)</f>
        <v>Parda</v>
      </c>
      <c r="K1414" s="2" t="str">
        <f>VLOOKUP(A1414,'Cor da Pele e Motivacao'!$A$2:$I$11399,8, FALSE)</f>
        <v>ATIVIDADES CRIMINAIS</v>
      </c>
      <c r="L1414" s="2">
        <v>1</v>
      </c>
    </row>
    <row r="1415" spans="1:12" ht="15.75" customHeight="1" x14ac:dyDescent="0.25">
      <c r="A1415" t="str">
        <f>CONCATENATE(B1415,C1415,D1415,H1415,I1415,L1415)</f>
        <v>1842018HOMICIDIO201</v>
      </c>
      <c r="B1415" s="2">
        <v>18</v>
      </c>
      <c r="C1415" s="2">
        <v>4</v>
      </c>
      <c r="D1415" s="2">
        <v>2018</v>
      </c>
      <c r="E1415" s="2" t="s">
        <v>19</v>
      </c>
      <c r="F1415" s="2" t="s">
        <v>14</v>
      </c>
      <c r="G1415" s="2" t="s">
        <v>11</v>
      </c>
      <c r="H1415" s="2" t="s">
        <v>12</v>
      </c>
      <c r="I1415" s="2">
        <v>20</v>
      </c>
      <c r="J1415" s="2" t="str">
        <f>VLOOKUP(A1415,'Cor da Pele e Motivacao'!$A$2:$I$11399,6, FALSE)</f>
        <v>Parda</v>
      </c>
      <c r="K1415" s="2" t="str">
        <f>VLOOKUP(A1415,'Cor da Pele e Motivacao'!$A$2:$I$11399,8, FALSE)</f>
        <v>ATIVIDADES CRIMINAIS</v>
      </c>
      <c r="L1415" s="2">
        <v>1</v>
      </c>
    </row>
    <row r="1416" spans="1:12" ht="15.75" customHeight="1" x14ac:dyDescent="0.25">
      <c r="A1416" t="str">
        <f>CONCATENATE(B1416,C1416,D1416,H1416,I1416,L1416)</f>
        <v>1842018HOMICIDIO311</v>
      </c>
      <c r="B1416" s="2">
        <v>18</v>
      </c>
      <c r="C1416" s="2">
        <v>4</v>
      </c>
      <c r="D1416" s="2">
        <v>2018</v>
      </c>
      <c r="E1416" s="2" t="s">
        <v>19</v>
      </c>
      <c r="F1416" s="2" t="s">
        <v>14</v>
      </c>
      <c r="G1416" s="2" t="s">
        <v>11</v>
      </c>
      <c r="H1416" s="2" t="s">
        <v>12</v>
      </c>
      <c r="I1416" s="2">
        <v>31</v>
      </c>
      <c r="J1416" s="2" t="str">
        <f>VLOOKUP(A1416,'Cor da Pele e Motivacao'!$A$2:$I$11399,6, FALSE)</f>
        <v>Parda</v>
      </c>
      <c r="K1416" s="2" t="str">
        <f>VLOOKUP(A1416,'Cor da Pele e Motivacao'!$A$2:$I$11399,8, FALSE)</f>
        <v>ATIVIDADES CRIMINAIS</v>
      </c>
      <c r="L1416" s="2">
        <v>1</v>
      </c>
    </row>
    <row r="1417" spans="1:12" ht="15.75" customHeight="1" x14ac:dyDescent="0.25">
      <c r="A1417" t="str">
        <f>CONCATENATE(B1417,C1417,D1417,H1417,I1417,L1417)</f>
        <v>1842018HOMICIDIO371</v>
      </c>
      <c r="B1417" s="2">
        <v>18</v>
      </c>
      <c r="C1417" s="2">
        <v>4</v>
      </c>
      <c r="D1417" s="2">
        <v>2018</v>
      </c>
      <c r="E1417" s="2" t="s">
        <v>19</v>
      </c>
      <c r="F1417" s="2" t="s">
        <v>14</v>
      </c>
      <c r="G1417" s="2" t="s">
        <v>11</v>
      </c>
      <c r="H1417" s="2" t="s">
        <v>12</v>
      </c>
      <c r="I1417" s="2">
        <v>37</v>
      </c>
      <c r="J1417" s="2" t="str">
        <f>VLOOKUP(A1417,'Cor da Pele e Motivacao'!$A$2:$I$11399,6, FALSE)</f>
        <v>Parda</v>
      </c>
      <c r="K1417" s="2" t="str">
        <f>VLOOKUP(A1417,'Cor da Pele e Motivacao'!$A$2:$I$11399,8, FALSE)</f>
        <v>ATIVIDADES CRIMINAIS</v>
      </c>
      <c r="L1417" s="2">
        <v>1</v>
      </c>
    </row>
    <row r="1418" spans="1:12" ht="15.75" customHeight="1" x14ac:dyDescent="0.25">
      <c r="A1418" t="str">
        <f>CONCATENATE(B1418,C1418,D1418,H1418,I1418,L1418)</f>
        <v>1842018HOMICIDIO381</v>
      </c>
      <c r="B1418" s="2">
        <v>18</v>
      </c>
      <c r="C1418" s="2">
        <v>4</v>
      </c>
      <c r="D1418" s="2">
        <v>2018</v>
      </c>
      <c r="E1418" s="2" t="s">
        <v>144</v>
      </c>
      <c r="F1418" s="2" t="s">
        <v>10</v>
      </c>
      <c r="G1418" s="2" t="s">
        <v>11</v>
      </c>
      <c r="H1418" s="2" t="s">
        <v>12</v>
      </c>
      <c r="I1418" s="2">
        <v>38</v>
      </c>
      <c r="J1418" s="2" t="str">
        <f>VLOOKUP(A1418,'Cor da Pele e Motivacao'!$A$2:$I$11399,6, FALSE)</f>
        <v>Branca</v>
      </c>
      <c r="K1418" s="2" t="str">
        <f>VLOOKUP(A1418,'Cor da Pele e Motivacao'!$A$2:$I$11399,8, FALSE)</f>
        <v>VIOLÊNCIA INTERPESSOAL</v>
      </c>
      <c r="L1418" s="2">
        <v>1</v>
      </c>
    </row>
    <row r="1419" spans="1:12" ht="15.75" customHeight="1" x14ac:dyDescent="0.25">
      <c r="A1419" t="str">
        <f>CONCATENATE(B1419,C1419,D1419,H1419,I1419,L1419)</f>
        <v>1842018HOMICIDIO221</v>
      </c>
      <c r="B1419" s="2">
        <v>18</v>
      </c>
      <c r="C1419" s="2">
        <v>4</v>
      </c>
      <c r="D1419" s="2">
        <v>2018</v>
      </c>
      <c r="E1419" s="2" t="s">
        <v>23</v>
      </c>
      <c r="F1419" s="2" t="s">
        <v>14</v>
      </c>
      <c r="G1419" s="2" t="s">
        <v>11</v>
      </c>
      <c r="H1419" s="2" t="s">
        <v>12</v>
      </c>
      <c r="I1419" s="2">
        <v>22</v>
      </c>
      <c r="J1419" s="2" t="str">
        <f>VLOOKUP(A1419,'Cor da Pele e Motivacao'!$A$2:$I$11399,6, FALSE)</f>
        <v>Negra</v>
      </c>
      <c r="K1419" s="2" t="str">
        <f>VLOOKUP(A1419,'Cor da Pele e Motivacao'!$A$2:$I$11399,8, FALSE)</f>
        <v>ATIVIDADES CRIMINAIS</v>
      </c>
      <c r="L1419" s="2">
        <v>1</v>
      </c>
    </row>
    <row r="1420" spans="1:12" ht="15.75" customHeight="1" x14ac:dyDescent="0.25">
      <c r="A1420" t="str">
        <f>CONCATENATE(B1420,C1420,D1420,H1420,I1420,L1420)</f>
        <v>1842018LATROCINIO931</v>
      </c>
      <c r="B1420" s="2">
        <v>18</v>
      </c>
      <c r="C1420" s="2">
        <v>4</v>
      </c>
      <c r="D1420" s="2">
        <v>2018</v>
      </c>
      <c r="E1420" s="2" t="s">
        <v>24</v>
      </c>
      <c r="F1420" s="2" t="s">
        <v>10</v>
      </c>
      <c r="G1420" s="2" t="s">
        <v>11</v>
      </c>
      <c r="H1420" s="2" t="s">
        <v>33</v>
      </c>
      <c r="I1420" s="2">
        <v>93</v>
      </c>
      <c r="J1420" s="2" t="str">
        <f>VLOOKUP(A1420,'Cor da Pele e Motivacao'!$A$2:$I$11399,6, FALSE)</f>
        <v>Parda</v>
      </c>
      <c r="K1420" s="2" t="str">
        <f>VLOOKUP(A1420,'Cor da Pele e Motivacao'!$A$2:$I$11399,8, FALSE)</f>
        <v>PATRIMÔNIO</v>
      </c>
      <c r="L1420" s="2">
        <v>1</v>
      </c>
    </row>
    <row r="1421" spans="1:12" ht="15.75" customHeight="1" x14ac:dyDescent="0.25">
      <c r="A1421" t="str">
        <f>CONCATENATE(B1421,C1421,D1421,H1421,I1421,L1421)</f>
        <v>1842018HOMICIDIO181</v>
      </c>
      <c r="B1421" s="2">
        <v>18</v>
      </c>
      <c r="C1421" s="2">
        <v>4</v>
      </c>
      <c r="D1421" s="2">
        <v>2018</v>
      </c>
      <c r="E1421" s="2" t="s">
        <v>25</v>
      </c>
      <c r="F1421" s="2" t="s">
        <v>25</v>
      </c>
      <c r="G1421" s="2" t="s">
        <v>11</v>
      </c>
      <c r="H1421" s="2" t="s">
        <v>12</v>
      </c>
      <c r="I1421" s="2">
        <v>18</v>
      </c>
      <c r="J1421" s="2" t="str">
        <f>VLOOKUP(A1421,'Cor da Pele e Motivacao'!$A$2:$I$11399,6, FALSE)</f>
        <v>Parda</v>
      </c>
      <c r="K1421" s="2" t="str">
        <f>VLOOKUP(A1421,'Cor da Pele e Motivacao'!$A$2:$I$11399,8, FALSE)</f>
        <v>ATIVIDADES CRIMINAIS</v>
      </c>
      <c r="L1421" s="2">
        <v>1</v>
      </c>
    </row>
    <row r="1422" spans="1:12" ht="15.75" customHeight="1" x14ac:dyDescent="0.25">
      <c r="A1422" t="str">
        <f>CONCATENATE(B1422,C1422,D1422,H1422,I1422,L1422)</f>
        <v>1842018HOMICIDIO241</v>
      </c>
      <c r="B1422" s="2">
        <v>18</v>
      </c>
      <c r="C1422" s="2">
        <v>4</v>
      </c>
      <c r="D1422" s="2">
        <v>2018</v>
      </c>
      <c r="E1422" s="2" t="s">
        <v>25</v>
      </c>
      <c r="F1422" s="2" t="s">
        <v>25</v>
      </c>
      <c r="G1422" s="2" t="s">
        <v>11</v>
      </c>
      <c r="H1422" s="2" t="s">
        <v>12</v>
      </c>
      <c r="I1422" s="2">
        <v>24</v>
      </c>
      <c r="J1422" s="2" t="str">
        <f>VLOOKUP(A1422,'Cor da Pele e Motivacao'!$A$2:$I$11399,6, FALSE)</f>
        <v>Parda</v>
      </c>
      <c r="K1422" s="2" t="str">
        <f>VLOOKUP(A1422,'Cor da Pele e Motivacao'!$A$2:$I$11399,8, FALSE)</f>
        <v>ATIVIDADES CRIMINAIS</v>
      </c>
      <c r="L1422" s="2">
        <v>1</v>
      </c>
    </row>
    <row r="1423" spans="1:12" ht="15.75" customHeight="1" x14ac:dyDescent="0.25">
      <c r="A1423" t="str">
        <f>CONCATENATE(B1423,C1423,D1423,H1423,I1423,L1423)</f>
        <v>1842018HOMICIDIO301</v>
      </c>
      <c r="B1423" s="2">
        <v>18</v>
      </c>
      <c r="C1423" s="2">
        <v>4</v>
      </c>
      <c r="D1423" s="2">
        <v>2018</v>
      </c>
      <c r="E1423" s="2" t="s">
        <v>26</v>
      </c>
      <c r="F1423" s="2" t="s">
        <v>16</v>
      </c>
      <c r="G1423" s="2" t="s">
        <v>11</v>
      </c>
      <c r="H1423" s="2" t="s">
        <v>12</v>
      </c>
      <c r="I1423" s="2">
        <v>30</v>
      </c>
      <c r="J1423" s="2" t="str">
        <f>VLOOKUP(A1423,'Cor da Pele e Motivacao'!$A$2:$I$11399,6, FALSE)</f>
        <v>Parda</v>
      </c>
      <c r="K1423" s="2" t="str">
        <f>VLOOKUP(A1423,'Cor da Pele e Motivacao'!$A$2:$I$11399,8, FALSE)</f>
        <v>ATIVIDADES CRIMINAIS</v>
      </c>
      <c r="L1423" s="2">
        <v>1</v>
      </c>
    </row>
    <row r="1424" spans="1:12" ht="15.75" customHeight="1" x14ac:dyDescent="0.25">
      <c r="A1424" t="str">
        <f>CONCATENATE(B1424,C1424,D1424,H1424,I1424,L1424)</f>
        <v>1842018HOMICIDIO371</v>
      </c>
      <c r="B1424" s="2">
        <v>18</v>
      </c>
      <c r="C1424" s="2">
        <v>4</v>
      </c>
      <c r="D1424" s="2">
        <v>2018</v>
      </c>
      <c r="E1424" s="2" t="s">
        <v>26</v>
      </c>
      <c r="F1424" s="2" t="s">
        <v>16</v>
      </c>
      <c r="G1424" s="2" t="s">
        <v>11</v>
      </c>
      <c r="H1424" s="2" t="s">
        <v>12</v>
      </c>
      <c r="I1424" s="2">
        <v>37</v>
      </c>
      <c r="J1424" s="2" t="str">
        <f>VLOOKUP(A1424,'Cor da Pele e Motivacao'!$A$2:$I$11399,6, FALSE)</f>
        <v>Parda</v>
      </c>
      <c r="K1424" s="2" t="str">
        <f>VLOOKUP(A1424,'Cor da Pele e Motivacao'!$A$2:$I$11399,8, FALSE)</f>
        <v>ATIVIDADES CRIMINAIS</v>
      </c>
      <c r="L1424" s="2">
        <v>1</v>
      </c>
    </row>
    <row r="1425" spans="1:12" ht="15.75" customHeight="1" x14ac:dyDescent="0.25">
      <c r="A1425" t="str">
        <f>CONCATENATE(B1425,C1425,D1425,H1425,I1425,L1425)</f>
        <v>1942018HOMICIDIO231</v>
      </c>
      <c r="B1425" s="2">
        <v>19</v>
      </c>
      <c r="C1425" s="2">
        <v>4</v>
      </c>
      <c r="D1425" s="2">
        <v>2018</v>
      </c>
      <c r="E1425" s="2" t="s">
        <v>31</v>
      </c>
      <c r="F1425" s="2" t="s">
        <v>16</v>
      </c>
      <c r="G1425" s="2" t="s">
        <v>11</v>
      </c>
      <c r="H1425" s="2" t="s">
        <v>12</v>
      </c>
      <c r="I1425" s="2">
        <v>23</v>
      </c>
      <c r="J1425" s="2" t="str">
        <f>VLOOKUP(A1425,'Cor da Pele e Motivacao'!$A$2:$I$11399,6, FALSE)</f>
        <v>Parda</v>
      </c>
      <c r="K1425" s="2" t="str">
        <f>VLOOKUP(A1425,'Cor da Pele e Motivacao'!$A$2:$I$11399,8, FALSE)</f>
        <v>VIOLÊNCIA INTERPESSOAL</v>
      </c>
      <c r="L1425" s="2">
        <v>1</v>
      </c>
    </row>
    <row r="1426" spans="1:12" ht="15.75" customHeight="1" x14ac:dyDescent="0.25">
      <c r="A1426" t="str">
        <f>CONCATENATE(B1426,C1426,D1426,H1426,I1426,L1426)</f>
        <v>1942018HOMICIDIO401</v>
      </c>
      <c r="B1426" s="2">
        <v>19</v>
      </c>
      <c r="C1426" s="2">
        <v>4</v>
      </c>
      <c r="D1426" s="2">
        <v>2018</v>
      </c>
      <c r="E1426" s="2" t="s">
        <v>99</v>
      </c>
      <c r="F1426" s="2" t="s">
        <v>16</v>
      </c>
      <c r="G1426" s="2" t="s">
        <v>11</v>
      </c>
      <c r="H1426" s="2" t="s">
        <v>12</v>
      </c>
      <c r="I1426" s="2">
        <v>40</v>
      </c>
      <c r="J1426" s="2" t="str">
        <f>VLOOKUP(A1426,'Cor da Pele e Motivacao'!$A$2:$I$11399,6, FALSE)</f>
        <v>Branca</v>
      </c>
      <c r="K1426" s="2" t="str">
        <f>VLOOKUP(A1426,'Cor da Pele e Motivacao'!$A$2:$I$11399,8, FALSE)</f>
        <v>ATIVIDADES CRIMINAIS</v>
      </c>
      <c r="L1426" s="2">
        <v>1</v>
      </c>
    </row>
    <row r="1427" spans="1:12" ht="15.75" customHeight="1" x14ac:dyDescent="0.25">
      <c r="A1427" t="str">
        <f>CONCATENATE(B1427,C1427,D1427,H1427,I1427,L1427)</f>
        <v>1942018HOMICIDIO321</v>
      </c>
      <c r="B1427" s="2">
        <v>19</v>
      </c>
      <c r="C1427" s="2">
        <v>4</v>
      </c>
      <c r="D1427" s="2">
        <v>2018</v>
      </c>
      <c r="E1427" s="2" t="s">
        <v>13</v>
      </c>
      <c r="F1427" s="2" t="s">
        <v>14</v>
      </c>
      <c r="G1427" s="2" t="s">
        <v>11</v>
      </c>
      <c r="H1427" s="2" t="s">
        <v>12</v>
      </c>
      <c r="I1427" s="2">
        <v>32</v>
      </c>
      <c r="J1427" s="2" t="str">
        <f>VLOOKUP(A1427,'Cor da Pele e Motivacao'!$A$2:$I$11399,6, FALSE)</f>
        <v>Parda</v>
      </c>
      <c r="K1427" s="2" t="str">
        <f>VLOOKUP(A1427,'Cor da Pele e Motivacao'!$A$2:$I$11399,8, FALSE)</f>
        <v>ATIVIDADES CRIMINAIS</v>
      </c>
      <c r="L1427" s="2">
        <v>1</v>
      </c>
    </row>
    <row r="1428" spans="1:12" ht="15.75" customHeight="1" x14ac:dyDescent="0.25">
      <c r="A1428" t="str">
        <f>CONCATENATE(B1428,C1428,D1428,H1428,I1428,L1428)</f>
        <v>1942018HOMICIDIO341</v>
      </c>
      <c r="B1428" s="2">
        <v>19</v>
      </c>
      <c r="C1428" s="2">
        <v>4</v>
      </c>
      <c r="D1428" s="2">
        <v>2018</v>
      </c>
      <c r="E1428" s="2" t="s">
        <v>15</v>
      </c>
      <c r="F1428" s="2" t="s">
        <v>16</v>
      </c>
      <c r="G1428" s="2" t="s">
        <v>11</v>
      </c>
      <c r="H1428" s="2" t="s">
        <v>12</v>
      </c>
      <c r="I1428" s="2">
        <v>34</v>
      </c>
      <c r="J1428" s="2" t="str">
        <f>VLOOKUP(A1428,'Cor da Pele e Motivacao'!$A$2:$I$11399,6, FALSE)</f>
        <v>NAO INFORMADO</v>
      </c>
      <c r="K1428" s="2" t="str">
        <f>VLOOKUP(A1428,'Cor da Pele e Motivacao'!$A$2:$I$11399,8, FALSE)</f>
        <v>ATIVIDADES CRIMINAIS</v>
      </c>
      <c r="L1428" s="2">
        <v>1</v>
      </c>
    </row>
    <row r="1429" spans="1:12" ht="15.75" customHeight="1" x14ac:dyDescent="0.25">
      <c r="A1429" t="str">
        <f>CONCATENATE(B1429,C1429,D1429,H1429,I1429,L1429)</f>
        <v>1942018HOMICIDIO541</v>
      </c>
      <c r="B1429" s="2">
        <v>19</v>
      </c>
      <c r="C1429" s="2">
        <v>4</v>
      </c>
      <c r="D1429" s="2">
        <v>2018</v>
      </c>
      <c r="E1429" s="2" t="s">
        <v>78</v>
      </c>
      <c r="F1429" s="2" t="s">
        <v>14</v>
      </c>
      <c r="G1429" s="2" t="s">
        <v>11</v>
      </c>
      <c r="H1429" s="2" t="s">
        <v>12</v>
      </c>
      <c r="I1429" s="2">
        <v>54</v>
      </c>
      <c r="J1429" s="2" t="str">
        <f>VLOOKUP(A1429,'Cor da Pele e Motivacao'!$A$2:$I$11399,6, FALSE)</f>
        <v>Parda</v>
      </c>
      <c r="K1429" s="2" t="str">
        <f>VLOOKUP(A1429,'Cor da Pele e Motivacao'!$A$2:$I$11399,8, FALSE)</f>
        <v>ATIVIDADES CRIMINAIS</v>
      </c>
      <c r="L1429" s="2">
        <v>1</v>
      </c>
    </row>
    <row r="1430" spans="1:12" ht="15.75" customHeight="1" x14ac:dyDescent="0.25">
      <c r="A1430" t="str">
        <f>CONCATENATE(B1430,C1430,D1430,H1430,I1430,L1430)</f>
        <v>1942018HOMICIDIO281</v>
      </c>
      <c r="B1430" s="2">
        <v>19</v>
      </c>
      <c r="C1430" s="2">
        <v>4</v>
      </c>
      <c r="D1430" s="2">
        <v>2018</v>
      </c>
      <c r="E1430" s="2" t="s">
        <v>36</v>
      </c>
      <c r="F1430" s="2" t="s">
        <v>14</v>
      </c>
      <c r="G1430" s="2" t="s">
        <v>11</v>
      </c>
      <c r="H1430" s="2" t="s">
        <v>12</v>
      </c>
      <c r="I1430" s="2">
        <v>28</v>
      </c>
      <c r="J1430" s="2" t="str">
        <f>VLOOKUP(A1430,'Cor da Pele e Motivacao'!$A$2:$I$11399,6, FALSE)</f>
        <v>Parda</v>
      </c>
      <c r="K1430" s="2" t="str">
        <f>VLOOKUP(A1430,'Cor da Pele e Motivacao'!$A$2:$I$11399,8, FALSE)</f>
        <v>ATIVIDADES CRIMINAIS</v>
      </c>
      <c r="L1430" s="2">
        <v>1</v>
      </c>
    </row>
    <row r="1431" spans="1:12" ht="15.75" customHeight="1" x14ac:dyDescent="0.25">
      <c r="A1431" t="str">
        <f>CONCATENATE(B1431,C1431,D1431,H1431,I1431,L1431)</f>
        <v>1942018HOMICIDIO221</v>
      </c>
      <c r="B1431" s="2">
        <v>19</v>
      </c>
      <c r="C1431" s="2">
        <v>4</v>
      </c>
      <c r="D1431" s="2">
        <v>2018</v>
      </c>
      <c r="E1431" s="2" t="s">
        <v>25</v>
      </c>
      <c r="F1431" s="2" t="s">
        <v>25</v>
      </c>
      <c r="G1431" s="2" t="s">
        <v>11</v>
      </c>
      <c r="H1431" s="2" t="s">
        <v>12</v>
      </c>
      <c r="I1431" s="2">
        <v>22</v>
      </c>
      <c r="J1431" s="2" t="str">
        <f>VLOOKUP(A1431,'Cor da Pele e Motivacao'!$A$2:$I$11399,6, FALSE)</f>
        <v>Parda</v>
      </c>
      <c r="K1431" s="2" t="str">
        <f>VLOOKUP(A1431,'Cor da Pele e Motivacao'!$A$2:$I$11399,8, FALSE)</f>
        <v>A DEFINIR</v>
      </c>
      <c r="L1431" s="2">
        <v>1</v>
      </c>
    </row>
    <row r="1432" spans="1:12" ht="15.75" customHeight="1" x14ac:dyDescent="0.25">
      <c r="A1432" t="str">
        <f>CONCATENATE(B1432,C1432,D1432,H1432,I1432,L1432)</f>
        <v>1942018HOMICIDIO371</v>
      </c>
      <c r="B1432" s="2">
        <v>19</v>
      </c>
      <c r="C1432" s="2">
        <v>4</v>
      </c>
      <c r="D1432" s="2">
        <v>2018</v>
      </c>
      <c r="E1432" s="2" t="s">
        <v>25</v>
      </c>
      <c r="F1432" s="2" t="s">
        <v>25</v>
      </c>
      <c r="G1432" s="2" t="s">
        <v>11</v>
      </c>
      <c r="H1432" s="2" t="s">
        <v>12</v>
      </c>
      <c r="I1432" s="2">
        <v>37</v>
      </c>
      <c r="J1432" s="2" t="str">
        <f>VLOOKUP(A1432,'Cor da Pele e Motivacao'!$A$2:$I$11399,6, FALSE)</f>
        <v>Parda</v>
      </c>
      <c r="K1432" s="2" t="str">
        <f>VLOOKUP(A1432,'Cor da Pele e Motivacao'!$A$2:$I$11399,8, FALSE)</f>
        <v>ATIVIDADES CRIMINAIS</v>
      </c>
      <c r="L1432" s="2">
        <v>1</v>
      </c>
    </row>
    <row r="1433" spans="1:12" ht="15.75" customHeight="1" x14ac:dyDescent="0.25">
      <c r="A1433" t="str">
        <f>CONCATENATE(B1433,C1433,D1433,H1433,I1433,L1433)</f>
        <v>1942018LATROCINIO721</v>
      </c>
      <c r="B1433" s="2">
        <v>19</v>
      </c>
      <c r="C1433" s="2">
        <v>4</v>
      </c>
      <c r="D1433" s="2">
        <v>2018</v>
      </c>
      <c r="E1433" s="2" t="s">
        <v>82</v>
      </c>
      <c r="F1433" s="2" t="s">
        <v>10</v>
      </c>
      <c r="G1433" s="2" t="s">
        <v>11</v>
      </c>
      <c r="H1433" s="2" t="s">
        <v>33</v>
      </c>
      <c r="I1433" s="2">
        <v>72</v>
      </c>
      <c r="J1433" s="2" t="str">
        <f>VLOOKUP(A1433,'Cor da Pele e Motivacao'!$A$2:$I$11399,6, FALSE)</f>
        <v>Parda</v>
      </c>
      <c r="K1433" s="2" t="str">
        <f>VLOOKUP(A1433,'Cor da Pele e Motivacao'!$A$2:$I$11399,8, FALSE)</f>
        <v>PATRIMÔNIO</v>
      </c>
      <c r="L1433" s="2">
        <v>1</v>
      </c>
    </row>
    <row r="1434" spans="1:12" ht="15.75" customHeight="1" x14ac:dyDescent="0.25">
      <c r="A1434" t="str">
        <f>CONCATENATE(B1434,C1434,D1434,H1434,I1434,L1434)</f>
        <v>2042018HOMICIDIO191</v>
      </c>
      <c r="B1434" s="2">
        <v>20</v>
      </c>
      <c r="C1434" s="2">
        <v>4</v>
      </c>
      <c r="D1434" s="2">
        <v>2018</v>
      </c>
      <c r="E1434" s="2" t="s">
        <v>45</v>
      </c>
      <c r="F1434" s="2" t="s">
        <v>14</v>
      </c>
      <c r="G1434" s="2" t="s">
        <v>28</v>
      </c>
      <c r="H1434" s="2" t="s">
        <v>12</v>
      </c>
      <c r="I1434" s="2">
        <v>19</v>
      </c>
      <c r="J1434" s="2" t="str">
        <f>VLOOKUP(A1434,'Cor da Pele e Motivacao'!$A$2:$I$11399,6, FALSE)</f>
        <v>Parda</v>
      </c>
      <c r="K1434" s="2" t="str">
        <f>VLOOKUP(A1434,'Cor da Pele e Motivacao'!$A$2:$I$11399,8, FALSE)</f>
        <v>ATIVIDADES CRIMINAIS</v>
      </c>
      <c r="L1434" s="2">
        <v>1</v>
      </c>
    </row>
    <row r="1435" spans="1:12" ht="15.75" customHeight="1" x14ac:dyDescent="0.25">
      <c r="A1435" t="str">
        <f>CONCATENATE(B1435,C1435,D1435,H1435,I1435,L1435)</f>
        <v>2042018HOMICIDIO201</v>
      </c>
      <c r="B1435" s="2">
        <v>20</v>
      </c>
      <c r="C1435" s="2">
        <v>4</v>
      </c>
      <c r="D1435" s="2">
        <v>2018</v>
      </c>
      <c r="E1435" s="2" t="s">
        <v>142</v>
      </c>
      <c r="F1435" s="2" t="s">
        <v>16</v>
      </c>
      <c r="G1435" s="2" t="s">
        <v>11</v>
      </c>
      <c r="H1435" s="2" t="s">
        <v>12</v>
      </c>
      <c r="I1435" s="2">
        <v>20</v>
      </c>
      <c r="J1435" s="2" t="str">
        <f>VLOOKUP(A1435,'Cor da Pele e Motivacao'!$A$2:$I$11399,6, FALSE)</f>
        <v>Parda</v>
      </c>
      <c r="K1435" s="2" t="str">
        <f>VLOOKUP(A1435,'Cor da Pele e Motivacao'!$A$2:$I$11399,8, FALSE)</f>
        <v>ATIVIDADES CRIMINAIS</v>
      </c>
      <c r="L1435" s="2">
        <v>1</v>
      </c>
    </row>
    <row r="1436" spans="1:12" ht="15.75" customHeight="1" x14ac:dyDescent="0.25">
      <c r="A1436" t="str">
        <f>CONCATENATE(B1436,C1436,D1436,H1436,I1436,L1436)</f>
        <v>2042018HOMICIDIO451</v>
      </c>
      <c r="B1436" s="2">
        <v>20</v>
      </c>
      <c r="C1436" s="2">
        <v>4</v>
      </c>
      <c r="D1436" s="2">
        <v>2018</v>
      </c>
      <c r="E1436" s="2" t="s">
        <v>31</v>
      </c>
      <c r="F1436" s="2" t="s">
        <v>16</v>
      </c>
      <c r="G1436" s="2" t="s">
        <v>11</v>
      </c>
      <c r="H1436" s="2" t="s">
        <v>12</v>
      </c>
      <c r="I1436" s="2">
        <v>45</v>
      </c>
      <c r="J1436" s="2" t="str">
        <f>VLOOKUP(A1436,'Cor da Pele e Motivacao'!$A$2:$I$11399,6, FALSE)</f>
        <v>Parda</v>
      </c>
      <c r="K1436" s="2" t="str">
        <f>VLOOKUP(A1436,'Cor da Pele e Motivacao'!$A$2:$I$11399,8, FALSE)</f>
        <v>ATIVIDADES CRIMINAIS</v>
      </c>
      <c r="L1436" s="2">
        <v>1</v>
      </c>
    </row>
    <row r="1437" spans="1:12" ht="15.75" customHeight="1" x14ac:dyDescent="0.25">
      <c r="A1437" t="str">
        <f>CONCATENATE(B1437,C1437,D1437,H1437,I1437,L1437)</f>
        <v>2042018HOMICIDIO201</v>
      </c>
      <c r="B1437" s="2">
        <v>20</v>
      </c>
      <c r="C1437" s="2">
        <v>4</v>
      </c>
      <c r="D1437" s="2">
        <v>2018</v>
      </c>
      <c r="E1437" s="2" t="s">
        <v>13</v>
      </c>
      <c r="F1437" s="2" t="s">
        <v>14</v>
      </c>
      <c r="G1437" s="2" t="s">
        <v>11</v>
      </c>
      <c r="H1437" s="2" t="s">
        <v>12</v>
      </c>
      <c r="I1437" s="2">
        <v>20</v>
      </c>
      <c r="J1437" s="2" t="str">
        <f>VLOOKUP(A1437,'Cor da Pele e Motivacao'!$A$2:$I$11399,6, FALSE)</f>
        <v>Parda</v>
      </c>
      <c r="K1437" s="2" t="str">
        <f>VLOOKUP(A1437,'Cor da Pele e Motivacao'!$A$2:$I$11399,8, FALSE)</f>
        <v>ATIVIDADES CRIMINAIS</v>
      </c>
      <c r="L1437" s="2">
        <v>1</v>
      </c>
    </row>
    <row r="1438" spans="1:12" ht="15.75" customHeight="1" x14ac:dyDescent="0.25">
      <c r="A1438" t="str">
        <f>CONCATENATE(B1438,C1438,D1438,H1438,I1438,L1438)</f>
        <v>2042018HOMICIDIO331</v>
      </c>
      <c r="B1438" s="2">
        <v>20</v>
      </c>
      <c r="C1438" s="2">
        <v>4</v>
      </c>
      <c r="D1438" s="2">
        <v>2018</v>
      </c>
      <c r="E1438" s="2" t="s">
        <v>78</v>
      </c>
      <c r="F1438" s="2" t="s">
        <v>14</v>
      </c>
      <c r="G1438" s="2" t="s">
        <v>11</v>
      </c>
      <c r="H1438" s="2" t="s">
        <v>12</v>
      </c>
      <c r="I1438" s="2">
        <v>33</v>
      </c>
      <c r="J1438" s="2" t="str">
        <f>VLOOKUP(A1438,'Cor da Pele e Motivacao'!$A$2:$I$11399,6, FALSE)</f>
        <v>Parda</v>
      </c>
      <c r="K1438" s="2" t="str">
        <f>VLOOKUP(A1438,'Cor da Pele e Motivacao'!$A$2:$I$11399,8, FALSE)</f>
        <v>ATIVIDADES CRIMINAIS</v>
      </c>
      <c r="L1438" s="2">
        <v>1</v>
      </c>
    </row>
    <row r="1439" spans="1:12" ht="15.75" customHeight="1" x14ac:dyDescent="0.25">
      <c r="A1439" t="str">
        <f>CONCATENATE(B1439,C1439,D1439,H1439,I1439,L1439)</f>
        <v>2042018HOMICIDIO501</v>
      </c>
      <c r="B1439" s="2">
        <v>20</v>
      </c>
      <c r="C1439" s="2">
        <v>4</v>
      </c>
      <c r="D1439" s="2">
        <v>2018</v>
      </c>
      <c r="E1439" s="2" t="s">
        <v>87</v>
      </c>
      <c r="F1439" s="2" t="s">
        <v>16</v>
      </c>
      <c r="G1439" s="2" t="s">
        <v>11</v>
      </c>
      <c r="H1439" s="2" t="s">
        <v>12</v>
      </c>
      <c r="I1439" s="2">
        <v>50</v>
      </c>
      <c r="J1439" s="2" t="str">
        <f>VLOOKUP(A1439,'Cor da Pele e Motivacao'!$A$2:$I$11399,6, FALSE)</f>
        <v>Parda</v>
      </c>
      <c r="K1439" s="2" t="str">
        <f>VLOOKUP(A1439,'Cor da Pele e Motivacao'!$A$2:$I$11399,8, FALSE)</f>
        <v>ATIVIDADES CRIMINAIS</v>
      </c>
      <c r="L1439" s="2">
        <v>1</v>
      </c>
    </row>
    <row r="1440" spans="1:12" ht="15.75" customHeight="1" x14ac:dyDescent="0.25">
      <c r="A1440" t="str">
        <f>CONCATENATE(B1440,C1440,D1440,H1440,I1440,L1440)</f>
        <v>2042018HOMICIDIO181</v>
      </c>
      <c r="B1440" s="2">
        <v>20</v>
      </c>
      <c r="C1440" s="2">
        <v>4</v>
      </c>
      <c r="D1440" s="2">
        <v>2018</v>
      </c>
      <c r="E1440" s="2" t="s">
        <v>25</v>
      </c>
      <c r="F1440" s="2" t="s">
        <v>25</v>
      </c>
      <c r="G1440" s="2" t="s">
        <v>11</v>
      </c>
      <c r="H1440" s="2" t="s">
        <v>12</v>
      </c>
      <c r="I1440" s="2">
        <v>18</v>
      </c>
      <c r="J1440" s="2" t="str">
        <f>VLOOKUP(A1440,'Cor da Pele e Motivacao'!$A$2:$I$11399,6, FALSE)</f>
        <v>Parda</v>
      </c>
      <c r="K1440" s="2" t="str">
        <f>VLOOKUP(A1440,'Cor da Pele e Motivacao'!$A$2:$I$11399,8, FALSE)</f>
        <v>ATIVIDADES CRIMINAIS</v>
      </c>
      <c r="L1440" s="2">
        <v>1</v>
      </c>
    </row>
    <row r="1441" spans="1:12" ht="15.75" customHeight="1" x14ac:dyDescent="0.25">
      <c r="A1441" t="str">
        <f>CONCATENATE(B1441,C1441,D1441,H1441,I1441,L1441)</f>
        <v>2042018HOMICIDIO231</v>
      </c>
      <c r="B1441" s="2">
        <v>20</v>
      </c>
      <c r="C1441" s="2">
        <v>4</v>
      </c>
      <c r="D1441" s="2">
        <v>2018</v>
      </c>
      <c r="E1441" s="2" t="s">
        <v>25</v>
      </c>
      <c r="F1441" s="2" t="s">
        <v>25</v>
      </c>
      <c r="G1441" s="2" t="s">
        <v>11</v>
      </c>
      <c r="H1441" s="2" t="s">
        <v>12</v>
      </c>
      <c r="I1441" s="2">
        <v>23</v>
      </c>
      <c r="J1441" s="2" t="str">
        <f>VLOOKUP(A1441,'Cor da Pele e Motivacao'!$A$2:$I$11399,6, FALSE)</f>
        <v>Parda</v>
      </c>
      <c r="K1441" s="2" t="str">
        <f>VLOOKUP(A1441,'Cor da Pele e Motivacao'!$A$2:$I$11399,8, FALSE)</f>
        <v>VIOLÊNCIA INTERPESSOAL</v>
      </c>
      <c r="L1441" s="2">
        <v>1</v>
      </c>
    </row>
    <row r="1442" spans="1:12" ht="15.75" customHeight="1" x14ac:dyDescent="0.25">
      <c r="A1442" t="str">
        <f>CONCATENATE(B1442,C1442,D1442,H1442,I1442,L1442)</f>
        <v>2042018HOMICIDIO381</v>
      </c>
      <c r="B1442" s="2">
        <v>20</v>
      </c>
      <c r="C1442" s="2">
        <v>4</v>
      </c>
      <c r="D1442" s="2">
        <v>2018</v>
      </c>
      <c r="E1442" s="2" t="s">
        <v>25</v>
      </c>
      <c r="F1442" s="2" t="s">
        <v>25</v>
      </c>
      <c r="G1442" s="2" t="s">
        <v>11</v>
      </c>
      <c r="H1442" s="2" t="s">
        <v>12</v>
      </c>
      <c r="I1442" s="2">
        <v>38</v>
      </c>
      <c r="J1442" s="2" t="str">
        <f>VLOOKUP(A1442,'Cor da Pele e Motivacao'!$A$2:$I$11399,6, FALSE)</f>
        <v>NAO INFORMADO</v>
      </c>
      <c r="K1442" s="2" t="str">
        <f>VLOOKUP(A1442,'Cor da Pele e Motivacao'!$A$2:$I$11399,8, FALSE)</f>
        <v>VIOLÊNCIA INTERPESSOAL</v>
      </c>
      <c r="L1442" s="2">
        <v>1</v>
      </c>
    </row>
    <row r="1443" spans="1:12" ht="15.75" customHeight="1" x14ac:dyDescent="0.25">
      <c r="A1443" t="str">
        <f>CONCATENATE(B1443,C1443,D1443,H1443,I1443,L1443)</f>
        <v>2042018HOMICIDIO271</v>
      </c>
      <c r="B1443" s="2">
        <v>20</v>
      </c>
      <c r="C1443" s="2">
        <v>4</v>
      </c>
      <c r="D1443" s="2">
        <v>2018</v>
      </c>
      <c r="E1443" s="2" t="s">
        <v>47</v>
      </c>
      <c r="F1443" s="2" t="s">
        <v>16</v>
      </c>
      <c r="G1443" s="2" t="s">
        <v>11</v>
      </c>
      <c r="H1443" s="2" t="s">
        <v>12</v>
      </c>
      <c r="I1443" s="2">
        <v>27</v>
      </c>
      <c r="J1443" s="2" t="str">
        <f>VLOOKUP(A1443,'Cor da Pele e Motivacao'!$A$2:$I$11399,6, FALSE)</f>
        <v>Parda</v>
      </c>
      <c r="K1443" s="2" t="str">
        <f>VLOOKUP(A1443,'Cor da Pele e Motivacao'!$A$2:$I$11399,8, FALSE)</f>
        <v>ATIVIDADES CRIMINAIS</v>
      </c>
      <c r="L1443" s="2">
        <v>1</v>
      </c>
    </row>
    <row r="1444" spans="1:12" ht="15.75" customHeight="1" x14ac:dyDescent="0.25">
      <c r="A1444" t="str">
        <f>CONCATENATE(B1444,C1444,D1444,H1444,I1444,L1444)</f>
        <v>2142018HOMICIDIO621</v>
      </c>
      <c r="B1444" s="2">
        <v>21</v>
      </c>
      <c r="C1444" s="2">
        <v>4</v>
      </c>
      <c r="D1444" s="2">
        <v>2018</v>
      </c>
      <c r="E1444" s="2" t="s">
        <v>140</v>
      </c>
      <c r="F1444" s="2" t="s">
        <v>10</v>
      </c>
      <c r="G1444" s="2" t="s">
        <v>11</v>
      </c>
      <c r="H1444" s="2" t="s">
        <v>12</v>
      </c>
      <c r="I1444" s="2">
        <v>62</v>
      </c>
      <c r="J1444" s="2" t="str">
        <f>VLOOKUP(A1444,'Cor da Pele e Motivacao'!$A$2:$I$11399,6, FALSE)</f>
        <v>Parda</v>
      </c>
      <c r="K1444" s="2" t="str">
        <f>VLOOKUP(A1444,'Cor da Pele e Motivacao'!$A$2:$I$11399,8, FALSE)</f>
        <v>VIOLÊNCIA INTERPESSOAL</v>
      </c>
      <c r="L1444" s="2">
        <v>1</v>
      </c>
    </row>
    <row r="1445" spans="1:12" ht="15.75" customHeight="1" x14ac:dyDescent="0.25">
      <c r="A1445" t="str">
        <f>CONCATENATE(B1445,C1445,D1445,H1445,I1445,L1445)</f>
        <v>2142018HOMICIDIO541</v>
      </c>
      <c r="B1445" s="2">
        <v>21</v>
      </c>
      <c r="C1445" s="2">
        <v>4</v>
      </c>
      <c r="D1445" s="2">
        <v>2018</v>
      </c>
      <c r="E1445" s="2" t="s">
        <v>83</v>
      </c>
      <c r="F1445" s="2" t="s">
        <v>14</v>
      </c>
      <c r="G1445" s="2" t="s">
        <v>11</v>
      </c>
      <c r="H1445" s="2" t="s">
        <v>12</v>
      </c>
      <c r="I1445" s="2">
        <v>54</v>
      </c>
      <c r="J1445" s="2" t="str">
        <f>VLOOKUP(A1445,'Cor da Pele e Motivacao'!$A$2:$I$11399,6, FALSE)</f>
        <v>NAO INFORMADO</v>
      </c>
      <c r="K1445" s="2" t="str">
        <f>VLOOKUP(A1445,'Cor da Pele e Motivacao'!$A$2:$I$11399,8, FALSE)</f>
        <v>ATIVIDADES CRIMINAIS</v>
      </c>
      <c r="L1445" s="2">
        <v>1</v>
      </c>
    </row>
    <row r="1446" spans="1:12" ht="15.75" customHeight="1" x14ac:dyDescent="0.25">
      <c r="A1446" t="str">
        <f>CONCATENATE(B1446,C1446,D1446,H1446,I1446,L1446)</f>
        <v>2142018HOMICIDIO211</v>
      </c>
      <c r="B1446" s="2">
        <v>21</v>
      </c>
      <c r="C1446" s="2">
        <v>4</v>
      </c>
      <c r="D1446" s="2">
        <v>2018</v>
      </c>
      <c r="E1446" s="2" t="s">
        <v>42</v>
      </c>
      <c r="F1446" s="2" t="s">
        <v>16</v>
      </c>
      <c r="G1446" s="2" t="s">
        <v>11</v>
      </c>
      <c r="H1446" s="2" t="s">
        <v>12</v>
      </c>
      <c r="I1446" s="2">
        <v>21</v>
      </c>
      <c r="J1446" s="2" t="str">
        <f>VLOOKUP(A1446,'Cor da Pele e Motivacao'!$A$2:$I$11399,6, FALSE)</f>
        <v>NAO INFORMADO</v>
      </c>
      <c r="K1446" s="2" t="str">
        <f>VLOOKUP(A1446,'Cor da Pele e Motivacao'!$A$2:$I$11399,8, FALSE)</f>
        <v>ATIVIDADES CRIMINAIS</v>
      </c>
      <c r="L1446" s="2">
        <v>1</v>
      </c>
    </row>
    <row r="1447" spans="1:12" ht="15.75" customHeight="1" x14ac:dyDescent="0.25">
      <c r="A1447" t="str">
        <f>CONCATENATE(B1447,C1447,D1447,H1447,I1447,L1447)</f>
        <v>2142018HOMICIDIO521</v>
      </c>
      <c r="B1447" s="2">
        <v>21</v>
      </c>
      <c r="C1447" s="2">
        <v>4</v>
      </c>
      <c r="D1447" s="2">
        <v>2018</v>
      </c>
      <c r="E1447" s="2" t="s">
        <v>139</v>
      </c>
      <c r="F1447" s="2" t="s">
        <v>10</v>
      </c>
      <c r="G1447" s="2" t="s">
        <v>11</v>
      </c>
      <c r="H1447" s="2" t="s">
        <v>12</v>
      </c>
      <c r="I1447" s="2">
        <v>52</v>
      </c>
      <c r="J1447" s="2" t="str">
        <f>VLOOKUP(A1447,'Cor da Pele e Motivacao'!$A$2:$I$11399,6, FALSE)</f>
        <v>Parda</v>
      </c>
      <c r="K1447" s="2" t="str">
        <f>VLOOKUP(A1447,'Cor da Pele e Motivacao'!$A$2:$I$11399,8, FALSE)</f>
        <v>ATIVIDADES CRIMINAIS</v>
      </c>
      <c r="L1447" s="2">
        <v>1</v>
      </c>
    </row>
    <row r="1448" spans="1:12" ht="15.75" customHeight="1" x14ac:dyDescent="0.25">
      <c r="A1448" t="str">
        <f>CONCATENATE(B1448,C1448,D1448,H1448,I1448,L1448)</f>
        <v>2142018HOMICIDIO341</v>
      </c>
      <c r="B1448" s="2">
        <v>21</v>
      </c>
      <c r="C1448" s="2">
        <v>4</v>
      </c>
      <c r="D1448" s="2">
        <v>2018</v>
      </c>
      <c r="E1448" s="2" t="s">
        <v>43</v>
      </c>
      <c r="F1448" s="2" t="s">
        <v>22</v>
      </c>
      <c r="G1448" s="2" t="s">
        <v>11</v>
      </c>
      <c r="H1448" s="2" t="s">
        <v>12</v>
      </c>
      <c r="I1448" s="2">
        <v>34</v>
      </c>
      <c r="J1448" s="2" t="str">
        <f>VLOOKUP(A1448,'Cor da Pele e Motivacao'!$A$2:$I$11399,6, FALSE)</f>
        <v>Negra</v>
      </c>
      <c r="K1448" s="2" t="str">
        <f>VLOOKUP(A1448,'Cor da Pele e Motivacao'!$A$2:$I$11399,8, FALSE)</f>
        <v>ATIVIDADES CRIMINAIS</v>
      </c>
      <c r="L1448" s="2">
        <v>1</v>
      </c>
    </row>
    <row r="1449" spans="1:12" ht="15.75" customHeight="1" x14ac:dyDescent="0.25">
      <c r="A1449" t="str">
        <f>CONCATENATE(B1449,C1449,D1449,H1449,I1449,L1449)</f>
        <v>2142018HOMICIDIO411</v>
      </c>
      <c r="B1449" s="2">
        <v>21</v>
      </c>
      <c r="C1449" s="2">
        <v>4</v>
      </c>
      <c r="D1449" s="2">
        <v>2018</v>
      </c>
      <c r="E1449" s="2" t="s">
        <v>110</v>
      </c>
      <c r="F1449" s="2" t="s">
        <v>16</v>
      </c>
      <c r="G1449" s="2" t="s">
        <v>11</v>
      </c>
      <c r="H1449" s="2" t="s">
        <v>12</v>
      </c>
      <c r="I1449" s="2">
        <v>41</v>
      </c>
      <c r="J1449" s="2" t="str">
        <f>VLOOKUP(A1449,'Cor da Pele e Motivacao'!$A$2:$I$11399,6, FALSE)</f>
        <v>Parda</v>
      </c>
      <c r="K1449" s="2" t="str">
        <f>VLOOKUP(A1449,'Cor da Pele e Motivacao'!$A$2:$I$11399,8, FALSE)</f>
        <v>VIOLÊNCIA INTERPESSOAL</v>
      </c>
      <c r="L1449" s="2">
        <v>1</v>
      </c>
    </row>
    <row r="1450" spans="1:12" ht="15.75" customHeight="1" x14ac:dyDescent="0.25">
      <c r="A1450" t="str">
        <f>CONCATENATE(B1450,C1450,D1450,H1450,I1450,L1450)</f>
        <v>2142018HOMICIDIO161</v>
      </c>
      <c r="B1450" s="2">
        <v>21</v>
      </c>
      <c r="C1450" s="2">
        <v>4</v>
      </c>
      <c r="D1450" s="2">
        <v>2018</v>
      </c>
      <c r="E1450" s="2" t="s">
        <v>19</v>
      </c>
      <c r="F1450" s="2" t="s">
        <v>14</v>
      </c>
      <c r="G1450" s="2" t="s">
        <v>11</v>
      </c>
      <c r="H1450" s="2" t="s">
        <v>12</v>
      </c>
      <c r="I1450" s="2">
        <v>16</v>
      </c>
      <c r="J1450" s="2" t="str">
        <f>VLOOKUP(A1450,'Cor da Pele e Motivacao'!$A$2:$I$11399,6, FALSE)</f>
        <v>Negra</v>
      </c>
      <c r="K1450" s="2" t="str">
        <f>VLOOKUP(A1450,'Cor da Pele e Motivacao'!$A$2:$I$11399,8, FALSE)</f>
        <v>ATIVIDADES CRIMINAIS</v>
      </c>
      <c r="L1450" s="2">
        <v>1</v>
      </c>
    </row>
    <row r="1451" spans="1:12" ht="15.75" customHeight="1" x14ac:dyDescent="0.25">
      <c r="A1451" t="str">
        <f>CONCATENATE(B1451,C1451,D1451,H1451,I1451,L1451)</f>
        <v>2142018HOMICIDIO271</v>
      </c>
      <c r="B1451" s="2">
        <v>21</v>
      </c>
      <c r="C1451" s="2">
        <v>4</v>
      </c>
      <c r="D1451" s="2">
        <v>2018</v>
      </c>
      <c r="E1451" s="2" t="s">
        <v>19</v>
      </c>
      <c r="F1451" s="2" t="s">
        <v>14</v>
      </c>
      <c r="G1451" s="2" t="s">
        <v>11</v>
      </c>
      <c r="H1451" s="2" t="s">
        <v>12</v>
      </c>
      <c r="I1451" s="2">
        <v>27</v>
      </c>
      <c r="J1451" s="2" t="str">
        <f>VLOOKUP(A1451,'Cor da Pele e Motivacao'!$A$2:$I$11399,6, FALSE)</f>
        <v>Parda</v>
      </c>
      <c r="K1451" s="2" t="str">
        <f>VLOOKUP(A1451,'Cor da Pele e Motivacao'!$A$2:$I$11399,8, FALSE)</f>
        <v>ATIVIDADES CRIMINAIS</v>
      </c>
      <c r="L1451" s="2">
        <v>1</v>
      </c>
    </row>
    <row r="1452" spans="1:12" ht="15.75" customHeight="1" x14ac:dyDescent="0.25">
      <c r="A1452" t="str">
        <f>CONCATENATE(B1452,C1452,D1452,H1452,I1452,L1452)</f>
        <v>2142018HOMICIDIO211</v>
      </c>
      <c r="B1452" s="2">
        <v>21</v>
      </c>
      <c r="C1452" s="2">
        <v>4</v>
      </c>
      <c r="D1452" s="2">
        <v>2018</v>
      </c>
      <c r="E1452" s="2" t="s">
        <v>78</v>
      </c>
      <c r="F1452" s="2" t="s">
        <v>14</v>
      </c>
      <c r="G1452" s="2" t="s">
        <v>11</v>
      </c>
      <c r="H1452" s="2" t="s">
        <v>12</v>
      </c>
      <c r="I1452" s="2">
        <v>21</v>
      </c>
      <c r="J1452" s="2" t="str">
        <f>VLOOKUP(A1452,'Cor da Pele e Motivacao'!$A$2:$I$11399,6, FALSE)</f>
        <v>NAO INFORMADO</v>
      </c>
      <c r="K1452" s="2" t="str">
        <f>VLOOKUP(A1452,'Cor da Pele e Motivacao'!$A$2:$I$11399,8, FALSE)</f>
        <v>ATIVIDADES CRIMINAIS</v>
      </c>
      <c r="L1452" s="2">
        <v>1</v>
      </c>
    </row>
    <row r="1453" spans="1:12" ht="15.75" customHeight="1" x14ac:dyDescent="0.25">
      <c r="A1453" t="str">
        <f>CONCATENATE(B1453,C1453,D1453,H1453,I1453,L1453)</f>
        <v>2142018HOMICIDIO241</v>
      </c>
      <c r="B1453" s="2">
        <v>21</v>
      </c>
      <c r="C1453" s="2">
        <v>4</v>
      </c>
      <c r="D1453" s="2">
        <v>2018</v>
      </c>
      <c r="E1453" s="2" t="s">
        <v>78</v>
      </c>
      <c r="F1453" s="2" t="s">
        <v>14</v>
      </c>
      <c r="G1453" s="2" t="s">
        <v>11</v>
      </c>
      <c r="H1453" s="2" t="s">
        <v>12</v>
      </c>
      <c r="I1453" s="2">
        <v>24</v>
      </c>
      <c r="J1453" s="2" t="str">
        <f>VLOOKUP(A1453,'Cor da Pele e Motivacao'!$A$2:$I$11399,6, FALSE)</f>
        <v>Parda</v>
      </c>
      <c r="K1453" s="2" t="str">
        <f>VLOOKUP(A1453,'Cor da Pele e Motivacao'!$A$2:$I$11399,8, FALSE)</f>
        <v>ATIVIDADES CRIMINAIS</v>
      </c>
      <c r="L1453" s="2">
        <v>1</v>
      </c>
    </row>
    <row r="1454" spans="1:12" ht="15.75" customHeight="1" x14ac:dyDescent="0.25">
      <c r="A1454" t="str">
        <f>CONCATENATE(B1454,C1454,D1454,H1454,I1454,L1454)</f>
        <v>2142018HOMICIDIO331</v>
      </c>
      <c r="B1454" s="2">
        <v>21</v>
      </c>
      <c r="C1454" s="2">
        <v>4</v>
      </c>
      <c r="D1454" s="2">
        <v>2018</v>
      </c>
      <c r="E1454" s="2" t="s">
        <v>78</v>
      </c>
      <c r="F1454" s="2" t="s">
        <v>14</v>
      </c>
      <c r="G1454" s="2" t="s">
        <v>11</v>
      </c>
      <c r="H1454" s="2" t="s">
        <v>12</v>
      </c>
      <c r="I1454" s="2">
        <v>33</v>
      </c>
      <c r="J1454" s="2" t="str">
        <f>VLOOKUP(A1454,'Cor da Pele e Motivacao'!$A$2:$I$11399,6, FALSE)</f>
        <v>Negra</v>
      </c>
      <c r="K1454" s="2" t="str">
        <f>VLOOKUP(A1454,'Cor da Pele e Motivacao'!$A$2:$I$11399,8, FALSE)</f>
        <v>ATIVIDADES CRIMINAIS</v>
      </c>
      <c r="L1454" s="2">
        <v>1</v>
      </c>
    </row>
    <row r="1455" spans="1:12" ht="15.75" customHeight="1" x14ac:dyDescent="0.25">
      <c r="A1455" t="str">
        <f>CONCATENATE(B1455,C1455,D1455,H1455,I1455,L1455)</f>
        <v>2142018HOMICIDIO371</v>
      </c>
      <c r="B1455" s="2">
        <v>21</v>
      </c>
      <c r="C1455" s="2">
        <v>4</v>
      </c>
      <c r="D1455" s="2">
        <v>2018</v>
      </c>
      <c r="E1455" s="2" t="s">
        <v>20</v>
      </c>
      <c r="F1455" s="2" t="s">
        <v>14</v>
      </c>
      <c r="G1455" s="2" t="s">
        <v>11</v>
      </c>
      <c r="H1455" s="2" t="s">
        <v>12</v>
      </c>
      <c r="I1455" s="2">
        <v>37</v>
      </c>
      <c r="J1455" s="2" t="str">
        <f>VLOOKUP(A1455,'Cor da Pele e Motivacao'!$A$2:$I$11399,6, FALSE)</f>
        <v>Parda</v>
      </c>
      <c r="K1455" s="2" t="str">
        <f>VLOOKUP(A1455,'Cor da Pele e Motivacao'!$A$2:$I$11399,8, FALSE)</f>
        <v>VIOLÊNCIA INTERPESSOAL</v>
      </c>
      <c r="L1455" s="2">
        <v>1</v>
      </c>
    </row>
    <row r="1456" spans="1:12" ht="15.75" customHeight="1" x14ac:dyDescent="0.25">
      <c r="A1456" t="str">
        <f>CONCATENATE(B1456,C1456,D1456,H1456,I1456,L1456)</f>
        <v>2142018HOMICIDIO231</v>
      </c>
      <c r="B1456" s="2">
        <v>21</v>
      </c>
      <c r="C1456" s="2">
        <v>4</v>
      </c>
      <c r="D1456" s="2">
        <v>2018</v>
      </c>
      <c r="E1456" s="2" t="s">
        <v>23</v>
      </c>
      <c r="F1456" s="2" t="s">
        <v>14</v>
      </c>
      <c r="G1456" s="2" t="s">
        <v>11</v>
      </c>
      <c r="H1456" s="2" t="s">
        <v>12</v>
      </c>
      <c r="I1456" s="2">
        <v>23</v>
      </c>
      <c r="J1456" s="2" t="str">
        <f>VLOOKUP(A1456,'Cor da Pele e Motivacao'!$A$2:$I$11399,6, FALSE)</f>
        <v>Parda</v>
      </c>
      <c r="K1456" s="2" t="str">
        <f>VLOOKUP(A1456,'Cor da Pele e Motivacao'!$A$2:$I$11399,8, FALSE)</f>
        <v>ATIVIDADES CRIMINAIS</v>
      </c>
      <c r="L1456" s="2">
        <v>1</v>
      </c>
    </row>
    <row r="1457" spans="1:12" ht="15.75" customHeight="1" x14ac:dyDescent="0.25">
      <c r="A1457" t="str">
        <f>CONCATENATE(B1457,C1457,D1457,H1457,I1457,L1457)</f>
        <v>2142018HOMICIDIO91</v>
      </c>
      <c r="B1457" s="2">
        <v>21</v>
      </c>
      <c r="C1457" s="2">
        <v>4</v>
      </c>
      <c r="D1457" s="2">
        <v>2018</v>
      </c>
      <c r="E1457" s="2" t="s">
        <v>25</v>
      </c>
      <c r="F1457" s="2" t="s">
        <v>25</v>
      </c>
      <c r="G1457" s="2" t="s">
        <v>11</v>
      </c>
      <c r="H1457" s="2" t="s">
        <v>12</v>
      </c>
      <c r="I1457" s="2">
        <v>9</v>
      </c>
      <c r="J1457" s="2" t="str">
        <f>VLOOKUP(A1457,'Cor da Pele e Motivacao'!$A$2:$I$11399,6, FALSE)</f>
        <v>Parda</v>
      </c>
      <c r="K1457" s="2" t="str">
        <f>VLOOKUP(A1457,'Cor da Pele e Motivacao'!$A$2:$I$11399,8, FALSE)</f>
        <v>A DEFINIR</v>
      </c>
      <c r="L1457" s="2">
        <v>1</v>
      </c>
    </row>
    <row r="1458" spans="1:12" ht="15.75" customHeight="1" x14ac:dyDescent="0.25">
      <c r="A1458" t="str">
        <f>CONCATENATE(B1458,C1458,D1458,H1458,I1458,L1458)</f>
        <v>2142018HOMICIDIO201</v>
      </c>
      <c r="B1458" s="2">
        <v>21</v>
      </c>
      <c r="C1458" s="2">
        <v>4</v>
      </c>
      <c r="D1458" s="2">
        <v>2018</v>
      </c>
      <c r="E1458" s="2" t="s">
        <v>25</v>
      </c>
      <c r="F1458" s="2" t="s">
        <v>25</v>
      </c>
      <c r="G1458" s="2" t="s">
        <v>11</v>
      </c>
      <c r="H1458" s="2" t="s">
        <v>12</v>
      </c>
      <c r="I1458" s="2">
        <v>20</v>
      </c>
      <c r="J1458" s="2" t="str">
        <f>VLOOKUP(A1458,'Cor da Pele e Motivacao'!$A$2:$I$11399,6, FALSE)</f>
        <v>Parda</v>
      </c>
      <c r="K1458" s="2" t="str">
        <f>VLOOKUP(A1458,'Cor da Pele e Motivacao'!$A$2:$I$11399,8, FALSE)</f>
        <v>ATIVIDADES CRIMINAIS</v>
      </c>
      <c r="L1458" s="2">
        <v>1</v>
      </c>
    </row>
    <row r="1459" spans="1:12" ht="15.75" customHeight="1" x14ac:dyDescent="0.25">
      <c r="A1459" t="str">
        <f>CONCATENATE(B1459,C1459,D1459,H1459,I1459,L1459)</f>
        <v>2142018HOMICIDIO551</v>
      </c>
      <c r="B1459" s="2">
        <v>21</v>
      </c>
      <c r="C1459" s="2">
        <v>4</v>
      </c>
      <c r="D1459" s="2">
        <v>2018</v>
      </c>
      <c r="E1459" s="2" t="s">
        <v>25</v>
      </c>
      <c r="F1459" s="2" t="s">
        <v>25</v>
      </c>
      <c r="G1459" s="2" t="s">
        <v>11</v>
      </c>
      <c r="H1459" s="2" t="s">
        <v>12</v>
      </c>
      <c r="I1459" s="2">
        <v>55</v>
      </c>
      <c r="J1459" s="2" t="str">
        <f>VLOOKUP(A1459,'Cor da Pele e Motivacao'!$A$2:$I$11399,6, FALSE)</f>
        <v>NAO INFORMADO</v>
      </c>
      <c r="K1459" s="2" t="str">
        <f>VLOOKUP(A1459,'Cor da Pele e Motivacao'!$A$2:$I$11399,8, FALSE)</f>
        <v>A DEFINIR</v>
      </c>
      <c r="L1459" s="2">
        <v>1</v>
      </c>
    </row>
    <row r="1460" spans="1:12" ht="15.75" customHeight="1" x14ac:dyDescent="0.25">
      <c r="A1460" t="str">
        <f>CONCATENATE(B1460,C1460,D1460,H1460,I1460,L1460)</f>
        <v>2142018HOMICIDIO291</v>
      </c>
      <c r="B1460" s="2">
        <v>21</v>
      </c>
      <c r="C1460" s="2">
        <v>4</v>
      </c>
      <c r="D1460" s="2">
        <v>2018</v>
      </c>
      <c r="E1460" s="2" t="s">
        <v>26</v>
      </c>
      <c r="F1460" s="2" t="s">
        <v>16</v>
      </c>
      <c r="G1460" s="2" t="s">
        <v>11</v>
      </c>
      <c r="H1460" s="2" t="s">
        <v>12</v>
      </c>
      <c r="I1460" s="2">
        <v>29</v>
      </c>
      <c r="J1460" s="2" t="str">
        <f>VLOOKUP(A1460,'Cor da Pele e Motivacao'!$A$2:$I$11399,6, FALSE)</f>
        <v>Parda</v>
      </c>
      <c r="K1460" s="2" t="str">
        <f>VLOOKUP(A1460,'Cor da Pele e Motivacao'!$A$2:$I$11399,8, FALSE)</f>
        <v>A DEFINIR</v>
      </c>
      <c r="L1460" s="2">
        <v>1</v>
      </c>
    </row>
    <row r="1461" spans="1:12" ht="15.75" customHeight="1" x14ac:dyDescent="0.25">
      <c r="A1461" t="str">
        <f>CONCATENATE(B1461,C1461,D1461,H1461,I1461,L1461)</f>
        <v>2142018HOMICIDIO371</v>
      </c>
      <c r="B1461" s="2">
        <v>21</v>
      </c>
      <c r="C1461" s="2">
        <v>4</v>
      </c>
      <c r="D1461" s="2">
        <v>2018</v>
      </c>
      <c r="E1461" s="2" t="s">
        <v>172</v>
      </c>
      <c r="F1461" s="2" t="s">
        <v>10</v>
      </c>
      <c r="G1461" s="2" t="s">
        <v>11</v>
      </c>
      <c r="H1461" s="2" t="s">
        <v>12</v>
      </c>
      <c r="I1461" s="2">
        <v>37</v>
      </c>
      <c r="J1461" s="2" t="str">
        <f>VLOOKUP(A1461,'Cor da Pele e Motivacao'!$A$2:$I$11399,6, FALSE)</f>
        <v>Parda</v>
      </c>
      <c r="K1461" s="2" t="str">
        <f>VLOOKUP(A1461,'Cor da Pele e Motivacao'!$A$2:$I$11399,8, FALSE)</f>
        <v>VIOLÊNCIA INTERPESSOAL</v>
      </c>
      <c r="L1461" s="2">
        <v>1</v>
      </c>
    </row>
    <row r="1462" spans="1:12" ht="15.75" customHeight="1" x14ac:dyDescent="0.25">
      <c r="A1462" t="str">
        <f>CONCATENATE(B1462,C1462,D1462,H1462,I1462,L1462)</f>
        <v>2142018HOMICIDIO331</v>
      </c>
      <c r="B1462" s="2">
        <v>21</v>
      </c>
      <c r="C1462" s="2">
        <v>4</v>
      </c>
      <c r="D1462" s="2">
        <v>2018</v>
      </c>
      <c r="E1462" s="2" t="s">
        <v>46</v>
      </c>
      <c r="F1462" s="2" t="s">
        <v>22</v>
      </c>
      <c r="G1462" s="2" t="s">
        <v>11</v>
      </c>
      <c r="H1462" s="2" t="s">
        <v>12</v>
      </c>
      <c r="I1462" s="2">
        <v>33</v>
      </c>
      <c r="J1462" s="2" t="str">
        <f>VLOOKUP(A1462,'Cor da Pele e Motivacao'!$A$2:$I$11399,6, FALSE)</f>
        <v>Negra</v>
      </c>
      <c r="K1462" s="2" t="str">
        <f>VLOOKUP(A1462,'Cor da Pele e Motivacao'!$A$2:$I$11399,8, FALSE)</f>
        <v>ATIVIDADES CRIMINAIS</v>
      </c>
      <c r="L1462" s="2">
        <v>1</v>
      </c>
    </row>
    <row r="1463" spans="1:12" ht="15.75" customHeight="1" x14ac:dyDescent="0.25">
      <c r="A1463" t="str">
        <f>CONCATENATE(B1463,C1463,D1463,H1463,I1463,L1463)</f>
        <v>2142018HOMICIDIO191</v>
      </c>
      <c r="B1463" s="2">
        <v>21</v>
      </c>
      <c r="C1463" s="2">
        <v>4</v>
      </c>
      <c r="D1463" s="2">
        <v>2018</v>
      </c>
      <c r="E1463" s="2" t="s">
        <v>119</v>
      </c>
      <c r="F1463" s="2" t="s">
        <v>16</v>
      </c>
      <c r="G1463" s="2" t="s">
        <v>11</v>
      </c>
      <c r="H1463" s="2" t="s">
        <v>12</v>
      </c>
      <c r="I1463" s="2">
        <v>19</v>
      </c>
      <c r="J1463" s="2" t="str">
        <f>VLOOKUP(A1463,'Cor da Pele e Motivacao'!$A$2:$I$11399,6, FALSE)</f>
        <v>Parda</v>
      </c>
      <c r="K1463" s="2" t="str">
        <f>VLOOKUP(A1463,'Cor da Pele e Motivacao'!$A$2:$I$11399,8, FALSE)</f>
        <v>ATIVIDADES CRIMINAIS</v>
      </c>
      <c r="L1463" s="2">
        <v>1</v>
      </c>
    </row>
    <row r="1464" spans="1:12" ht="15.75" customHeight="1" x14ac:dyDescent="0.25">
      <c r="A1464" t="str">
        <f>CONCATENATE(B1464,C1464,D1464,H1464,I1464,L1464)</f>
        <v>2242018HOMICIDIO311</v>
      </c>
      <c r="B1464" s="2">
        <v>22</v>
      </c>
      <c r="C1464" s="2">
        <v>4</v>
      </c>
      <c r="D1464" s="2">
        <v>2018</v>
      </c>
      <c r="E1464" s="2" t="s">
        <v>142</v>
      </c>
      <c r="F1464" s="2" t="s">
        <v>16</v>
      </c>
      <c r="G1464" s="2" t="s">
        <v>11</v>
      </c>
      <c r="H1464" s="2" t="s">
        <v>12</v>
      </c>
      <c r="I1464" s="2">
        <v>31</v>
      </c>
      <c r="J1464" s="2" t="str">
        <f>VLOOKUP(A1464,'Cor da Pele e Motivacao'!$A$2:$I$11399,6, FALSE)</f>
        <v>Branca</v>
      </c>
      <c r="K1464" s="2" t="str">
        <f>VLOOKUP(A1464,'Cor da Pele e Motivacao'!$A$2:$I$11399,8, FALSE)</f>
        <v>ATIVIDADES CRIMINAIS</v>
      </c>
      <c r="L1464" s="2">
        <v>1</v>
      </c>
    </row>
    <row r="1465" spans="1:12" ht="15.75" customHeight="1" x14ac:dyDescent="0.25">
      <c r="A1465" t="str">
        <f>CONCATENATE(B1465,C1465,D1465,H1465,I1465,L1465)</f>
        <v>2242018HOMICIDIO181</v>
      </c>
      <c r="B1465" s="2">
        <v>22</v>
      </c>
      <c r="C1465" s="2">
        <v>4</v>
      </c>
      <c r="D1465" s="2">
        <v>2018</v>
      </c>
      <c r="E1465" s="2" t="s">
        <v>109</v>
      </c>
      <c r="F1465" s="2" t="s">
        <v>22</v>
      </c>
      <c r="G1465" s="2" t="s">
        <v>28</v>
      </c>
      <c r="H1465" s="2" t="s">
        <v>12</v>
      </c>
      <c r="I1465" s="2">
        <v>18</v>
      </c>
      <c r="J1465" s="2" t="str">
        <f>VLOOKUP(A1465,'Cor da Pele e Motivacao'!$A$2:$I$11399,6, FALSE)</f>
        <v>Parda</v>
      </c>
      <c r="K1465" s="2" t="str">
        <f>VLOOKUP(A1465,'Cor da Pele e Motivacao'!$A$2:$I$11399,8, FALSE)</f>
        <v>ATIVIDADES CRIMINAIS</v>
      </c>
      <c r="L1465" s="2">
        <v>1</v>
      </c>
    </row>
    <row r="1466" spans="1:12" ht="15.75" customHeight="1" x14ac:dyDescent="0.25">
      <c r="A1466" t="str">
        <f>CONCATENATE(B1466,C1466,D1466,H1466,I1466,L1466)</f>
        <v>2242018HOMICIDIO231</v>
      </c>
      <c r="B1466" s="2">
        <v>22</v>
      </c>
      <c r="C1466" s="2">
        <v>4</v>
      </c>
      <c r="D1466" s="2">
        <v>2018</v>
      </c>
      <c r="E1466" s="2" t="s">
        <v>109</v>
      </c>
      <c r="F1466" s="2" t="s">
        <v>22</v>
      </c>
      <c r="G1466" s="2" t="s">
        <v>11</v>
      </c>
      <c r="H1466" s="2" t="s">
        <v>12</v>
      </c>
      <c r="I1466" s="2">
        <v>23</v>
      </c>
      <c r="J1466" s="2" t="str">
        <f>VLOOKUP(A1466,'Cor da Pele e Motivacao'!$A$2:$I$11399,6, FALSE)</f>
        <v>Parda</v>
      </c>
      <c r="K1466" s="2" t="str">
        <f>VLOOKUP(A1466,'Cor da Pele e Motivacao'!$A$2:$I$11399,8, FALSE)</f>
        <v>ATIVIDADES CRIMINAIS</v>
      </c>
      <c r="L1466" s="2">
        <v>1</v>
      </c>
    </row>
    <row r="1467" spans="1:12" ht="15.75" customHeight="1" x14ac:dyDescent="0.25">
      <c r="A1467" t="str">
        <f>CONCATENATE(B1467,C1467,D1467,H1467,I1467,L1467)</f>
        <v>2242018HOMICIDIO211</v>
      </c>
      <c r="B1467" s="2">
        <v>22</v>
      </c>
      <c r="C1467" s="2">
        <v>4</v>
      </c>
      <c r="D1467" s="2">
        <v>2018</v>
      </c>
      <c r="E1467" s="2" t="s">
        <v>42</v>
      </c>
      <c r="F1467" s="2" t="s">
        <v>16</v>
      </c>
      <c r="G1467" s="2" t="s">
        <v>11</v>
      </c>
      <c r="H1467" s="2" t="s">
        <v>12</v>
      </c>
      <c r="I1467" s="2">
        <v>21</v>
      </c>
      <c r="J1467" s="2" t="str">
        <f>VLOOKUP(A1467,'Cor da Pele e Motivacao'!$A$2:$I$11399,6, FALSE)</f>
        <v>Parda</v>
      </c>
      <c r="K1467" s="2" t="str">
        <f>VLOOKUP(A1467,'Cor da Pele e Motivacao'!$A$2:$I$11399,8, FALSE)</f>
        <v>ATIVIDADES CRIMINAIS</v>
      </c>
      <c r="L1467" s="2">
        <v>1</v>
      </c>
    </row>
    <row r="1468" spans="1:12" ht="15.75" customHeight="1" x14ac:dyDescent="0.25">
      <c r="A1468" t="str">
        <f>CONCATENATE(B1468,C1468,D1468,H1468,I1468,L1468)</f>
        <v>2242018HOMICIDIO331</v>
      </c>
      <c r="B1468" s="2">
        <v>22</v>
      </c>
      <c r="C1468" s="2">
        <v>4</v>
      </c>
      <c r="D1468" s="2">
        <v>2018</v>
      </c>
      <c r="E1468" s="2" t="s">
        <v>72</v>
      </c>
      <c r="F1468" s="2" t="s">
        <v>16</v>
      </c>
      <c r="G1468" s="2" t="s">
        <v>11</v>
      </c>
      <c r="H1468" s="2" t="s">
        <v>12</v>
      </c>
      <c r="I1468" s="2">
        <v>33</v>
      </c>
      <c r="J1468" s="2" t="str">
        <f>VLOOKUP(A1468,'Cor da Pele e Motivacao'!$A$2:$I$11399,6, FALSE)</f>
        <v>Branca</v>
      </c>
      <c r="K1468" s="2" t="str">
        <f>VLOOKUP(A1468,'Cor da Pele e Motivacao'!$A$2:$I$11399,8, FALSE)</f>
        <v>VIOLÊNCIA INTERPESSOAL</v>
      </c>
      <c r="L1468" s="2">
        <v>1</v>
      </c>
    </row>
    <row r="1469" spans="1:12" ht="15.75" customHeight="1" x14ac:dyDescent="0.25">
      <c r="A1469" t="str">
        <f>CONCATENATE(B1469,C1469,D1469,H1469,I1469,L1469)</f>
        <v>2242018HOMICIDIO461</v>
      </c>
      <c r="B1469" s="2">
        <v>22</v>
      </c>
      <c r="C1469" s="2">
        <v>4</v>
      </c>
      <c r="D1469" s="2">
        <v>2018</v>
      </c>
      <c r="E1469" s="2" t="s">
        <v>78</v>
      </c>
      <c r="F1469" s="2" t="s">
        <v>14</v>
      </c>
      <c r="G1469" s="2" t="s">
        <v>11</v>
      </c>
      <c r="H1469" s="2" t="s">
        <v>12</v>
      </c>
      <c r="I1469" s="2">
        <v>46</v>
      </c>
      <c r="J1469" s="2" t="str">
        <f>VLOOKUP(A1469,'Cor da Pele e Motivacao'!$A$2:$I$11399,6, FALSE)</f>
        <v>Parda</v>
      </c>
      <c r="K1469" s="2" t="str">
        <f>VLOOKUP(A1469,'Cor da Pele e Motivacao'!$A$2:$I$11399,8, FALSE)</f>
        <v>ATIVIDADES CRIMINAIS</v>
      </c>
      <c r="L1469" s="2">
        <v>1</v>
      </c>
    </row>
    <row r="1470" spans="1:12" ht="15.75" customHeight="1" x14ac:dyDescent="0.25">
      <c r="A1470" t="str">
        <f>CONCATENATE(B1470,C1470,D1470,H1470,I1470,L1470)</f>
        <v>2242018HOMICIDIO251</v>
      </c>
      <c r="B1470" s="2">
        <v>22</v>
      </c>
      <c r="C1470" s="2">
        <v>4</v>
      </c>
      <c r="D1470" s="2">
        <v>2018</v>
      </c>
      <c r="E1470" s="2" t="s">
        <v>20</v>
      </c>
      <c r="F1470" s="2" t="s">
        <v>14</v>
      </c>
      <c r="G1470" s="2" t="s">
        <v>11</v>
      </c>
      <c r="H1470" s="2" t="s">
        <v>12</v>
      </c>
      <c r="I1470" s="2">
        <v>25</v>
      </c>
      <c r="J1470" s="2" t="str">
        <f>VLOOKUP(A1470,'Cor da Pele e Motivacao'!$A$2:$I$11399,6, FALSE)</f>
        <v>Parda</v>
      </c>
      <c r="K1470" s="2" t="str">
        <f>VLOOKUP(A1470,'Cor da Pele e Motivacao'!$A$2:$I$11399,8, FALSE)</f>
        <v>ATIVIDADES CRIMINAIS</v>
      </c>
      <c r="L1470" s="2">
        <v>1</v>
      </c>
    </row>
    <row r="1471" spans="1:12" ht="15.75" customHeight="1" x14ac:dyDescent="0.25">
      <c r="A1471" t="str">
        <f>CONCATENATE(B1471,C1471,D1471,H1471,I1471,L1471)</f>
        <v>2242018LATROCINIO241</v>
      </c>
      <c r="B1471" s="2">
        <v>22</v>
      </c>
      <c r="C1471" s="2">
        <v>4</v>
      </c>
      <c r="D1471" s="2">
        <v>2018</v>
      </c>
      <c r="E1471" s="2" t="s">
        <v>80</v>
      </c>
      <c r="F1471" s="2" t="s">
        <v>14</v>
      </c>
      <c r="G1471" s="2" t="s">
        <v>11</v>
      </c>
      <c r="H1471" s="2" t="s">
        <v>33</v>
      </c>
      <c r="I1471" s="2">
        <v>24</v>
      </c>
      <c r="J1471" s="2" t="str">
        <f>VLOOKUP(A1471,'Cor da Pele e Motivacao'!$A$2:$I$11399,6, FALSE)</f>
        <v>Parda</v>
      </c>
      <c r="K1471" s="2" t="str">
        <f>VLOOKUP(A1471,'Cor da Pele e Motivacao'!$A$2:$I$11399,8, FALSE)</f>
        <v>PATRIMÔNIO</v>
      </c>
      <c r="L1471" s="2">
        <v>1</v>
      </c>
    </row>
    <row r="1472" spans="1:12" ht="15.75" customHeight="1" x14ac:dyDescent="0.25">
      <c r="A1472" t="str">
        <f>CONCATENATE(B1472,C1472,D1472,H1472,I1472,L1472)</f>
        <v>2242018HOMICIDIO221</v>
      </c>
      <c r="B1472" s="2">
        <v>22</v>
      </c>
      <c r="C1472" s="2">
        <v>4</v>
      </c>
      <c r="D1472" s="2">
        <v>2018</v>
      </c>
      <c r="E1472" s="2" t="s">
        <v>24</v>
      </c>
      <c r="F1472" s="2" t="s">
        <v>10</v>
      </c>
      <c r="G1472" s="2" t="s">
        <v>11</v>
      </c>
      <c r="H1472" s="2" t="s">
        <v>12</v>
      </c>
      <c r="I1472" s="2">
        <v>22</v>
      </c>
      <c r="J1472" s="2" t="str">
        <f>VLOOKUP(A1472,'Cor da Pele e Motivacao'!$A$2:$I$11399,6, FALSE)</f>
        <v>Parda</v>
      </c>
      <c r="K1472" s="2" t="str">
        <f>VLOOKUP(A1472,'Cor da Pele e Motivacao'!$A$2:$I$11399,8, FALSE)</f>
        <v>ATIVIDADES CRIMINAIS</v>
      </c>
      <c r="L1472" s="2">
        <v>1</v>
      </c>
    </row>
    <row r="1473" spans="1:12" ht="15.75" customHeight="1" x14ac:dyDescent="0.25">
      <c r="A1473" t="str">
        <f>CONCATENATE(B1473,C1473,D1473,H1473,I1473,L1473)</f>
        <v>2242018HOMICIDIO191</v>
      </c>
      <c r="B1473" s="2">
        <v>22</v>
      </c>
      <c r="C1473" s="2">
        <v>4</v>
      </c>
      <c r="D1473" s="2">
        <v>2018</v>
      </c>
      <c r="E1473" s="2" t="s">
        <v>81</v>
      </c>
      <c r="F1473" s="2" t="s">
        <v>22</v>
      </c>
      <c r="G1473" s="2" t="s">
        <v>11</v>
      </c>
      <c r="H1473" s="2" t="s">
        <v>12</v>
      </c>
      <c r="I1473" s="2">
        <v>19</v>
      </c>
      <c r="J1473" s="2" t="str">
        <f>VLOOKUP(A1473,'Cor da Pele e Motivacao'!$A$2:$I$11399,6, FALSE)</f>
        <v>NAO INFORMADO</v>
      </c>
      <c r="K1473" s="2" t="str">
        <f>VLOOKUP(A1473,'Cor da Pele e Motivacao'!$A$2:$I$11399,8, FALSE)</f>
        <v>VIOLÊNCIA INTERPESSOAL</v>
      </c>
      <c r="L1473" s="2">
        <v>1</v>
      </c>
    </row>
    <row r="1474" spans="1:12" ht="15.75" customHeight="1" x14ac:dyDescent="0.25">
      <c r="A1474" t="str">
        <f>CONCATENATE(B1474,C1474,D1474,H1474,I1474,L1474)</f>
        <v>2242018HOMICIDIO521</v>
      </c>
      <c r="B1474" s="2">
        <v>22</v>
      </c>
      <c r="C1474" s="2">
        <v>4</v>
      </c>
      <c r="D1474" s="2">
        <v>2018</v>
      </c>
      <c r="E1474" s="2" t="s">
        <v>26</v>
      </c>
      <c r="F1474" s="2" t="s">
        <v>16</v>
      </c>
      <c r="G1474" s="2" t="s">
        <v>11</v>
      </c>
      <c r="H1474" s="2" t="s">
        <v>12</v>
      </c>
      <c r="I1474" s="2">
        <v>52</v>
      </c>
      <c r="J1474" s="2" t="str">
        <f>VLOOKUP(A1474,'Cor da Pele e Motivacao'!$A$2:$I$11399,6, FALSE)</f>
        <v>Parda</v>
      </c>
      <c r="K1474" s="2" t="str">
        <f>VLOOKUP(A1474,'Cor da Pele e Motivacao'!$A$2:$I$11399,8, FALSE)</f>
        <v>A DEFINIR</v>
      </c>
      <c r="L1474" s="2">
        <v>1</v>
      </c>
    </row>
    <row r="1475" spans="1:12" ht="15.75" customHeight="1" x14ac:dyDescent="0.25">
      <c r="A1475" t="str">
        <f>CONCATENATE(B1475,C1475,D1475,H1475,I1475,L1475)</f>
        <v>2242018HOMICIDIO211</v>
      </c>
      <c r="B1475" s="2">
        <v>22</v>
      </c>
      <c r="C1475" s="2">
        <v>4</v>
      </c>
      <c r="D1475" s="2">
        <v>2018</v>
      </c>
      <c r="E1475" s="2" t="s">
        <v>50</v>
      </c>
      <c r="F1475" s="2" t="s">
        <v>16</v>
      </c>
      <c r="G1475" s="2" t="s">
        <v>11</v>
      </c>
      <c r="H1475" s="2" t="s">
        <v>12</v>
      </c>
      <c r="I1475" s="2">
        <v>21</v>
      </c>
      <c r="J1475" s="2" t="str">
        <f>VLOOKUP(A1475,'Cor da Pele e Motivacao'!$A$2:$I$11399,6, FALSE)</f>
        <v>Parda</v>
      </c>
      <c r="K1475" s="2" t="str">
        <f>VLOOKUP(A1475,'Cor da Pele e Motivacao'!$A$2:$I$11399,8, FALSE)</f>
        <v>ATIVIDADES CRIMINAIS</v>
      </c>
      <c r="L1475" s="2">
        <v>1</v>
      </c>
    </row>
    <row r="1476" spans="1:12" ht="15.75" customHeight="1" x14ac:dyDescent="0.25">
      <c r="A1476" t="str">
        <f>CONCATENATE(B1476,C1476,D1476,H1476,I1476,L1476)</f>
        <v>2242018HOMICIDIO421</v>
      </c>
      <c r="B1476" s="2">
        <v>22</v>
      </c>
      <c r="C1476" s="2">
        <v>4</v>
      </c>
      <c r="D1476" s="2">
        <v>2018</v>
      </c>
      <c r="E1476" s="2" t="s">
        <v>50</v>
      </c>
      <c r="F1476" s="2" t="s">
        <v>16</v>
      </c>
      <c r="G1476" s="2" t="s">
        <v>11</v>
      </c>
      <c r="H1476" s="2" t="s">
        <v>12</v>
      </c>
      <c r="I1476" s="2">
        <v>42</v>
      </c>
      <c r="J1476" s="2" t="str">
        <f>VLOOKUP(A1476,'Cor da Pele e Motivacao'!$A$2:$I$11399,6, FALSE)</f>
        <v>Parda</v>
      </c>
      <c r="K1476" s="2" t="str">
        <f>VLOOKUP(A1476,'Cor da Pele e Motivacao'!$A$2:$I$11399,8, FALSE)</f>
        <v>ATIVIDADES CRIMINAIS</v>
      </c>
      <c r="L1476" s="2">
        <v>1</v>
      </c>
    </row>
    <row r="1477" spans="1:12" ht="15.75" customHeight="1" x14ac:dyDescent="0.25">
      <c r="A1477" t="str">
        <f>CONCATENATE(B1477,C1477,D1477,H1477,I1477,L1477)</f>
        <v>2242018HOMICIDIO201</v>
      </c>
      <c r="B1477" s="2">
        <v>22</v>
      </c>
      <c r="C1477" s="2">
        <v>4</v>
      </c>
      <c r="D1477" s="2">
        <v>2018</v>
      </c>
      <c r="E1477" s="2" t="s">
        <v>27</v>
      </c>
      <c r="F1477" s="2" t="s">
        <v>14</v>
      </c>
      <c r="G1477" s="2" t="s">
        <v>11</v>
      </c>
      <c r="H1477" s="2" t="s">
        <v>12</v>
      </c>
      <c r="I1477" s="2">
        <v>20</v>
      </c>
      <c r="J1477" s="2" t="str">
        <f>VLOOKUP(A1477,'Cor da Pele e Motivacao'!$A$2:$I$11399,6, FALSE)</f>
        <v>Parda</v>
      </c>
      <c r="K1477" s="2" t="str">
        <f>VLOOKUP(A1477,'Cor da Pele e Motivacao'!$A$2:$I$11399,8, FALSE)</f>
        <v>ATIVIDADES CRIMINAIS</v>
      </c>
      <c r="L1477" s="2">
        <v>1</v>
      </c>
    </row>
    <row r="1478" spans="1:12" ht="15.75" customHeight="1" x14ac:dyDescent="0.25">
      <c r="A1478" t="str">
        <f>CONCATENATE(B1478,C1478,D1478,H1478,I1478,L1478)</f>
        <v>2342018HOMICIDIO361</v>
      </c>
      <c r="B1478" s="2">
        <v>23</v>
      </c>
      <c r="C1478" s="2">
        <v>4</v>
      </c>
      <c r="D1478" s="2">
        <v>2018</v>
      </c>
      <c r="E1478" s="2" t="s">
        <v>39</v>
      </c>
      <c r="F1478" s="2" t="s">
        <v>22</v>
      </c>
      <c r="G1478" s="2" t="s">
        <v>11</v>
      </c>
      <c r="H1478" s="2" t="s">
        <v>12</v>
      </c>
      <c r="I1478" s="2">
        <v>36</v>
      </c>
      <c r="J1478" s="2" t="str">
        <f>VLOOKUP(A1478,'Cor da Pele e Motivacao'!$A$2:$I$11399,6, FALSE)</f>
        <v>Parda</v>
      </c>
      <c r="K1478" s="2" t="str">
        <f>VLOOKUP(A1478,'Cor da Pele e Motivacao'!$A$2:$I$11399,8, FALSE)</f>
        <v>ATIVIDADES CRIMINAIS</v>
      </c>
      <c r="L1478" s="2">
        <v>1</v>
      </c>
    </row>
    <row r="1479" spans="1:12" ht="15.75" customHeight="1" x14ac:dyDescent="0.25">
      <c r="A1479" t="str">
        <f>CONCATENATE(B1479,C1479,D1479,H1479,I1479,L1479)</f>
        <v>2342018HOMICIDIO291</v>
      </c>
      <c r="B1479" s="2">
        <v>23</v>
      </c>
      <c r="C1479" s="2">
        <v>4</v>
      </c>
      <c r="D1479" s="2">
        <v>2018</v>
      </c>
      <c r="E1479" s="2" t="s">
        <v>153</v>
      </c>
      <c r="F1479" s="2" t="s">
        <v>16</v>
      </c>
      <c r="G1479" s="2" t="s">
        <v>11</v>
      </c>
      <c r="H1479" s="2" t="s">
        <v>12</v>
      </c>
      <c r="I1479" s="2">
        <v>29</v>
      </c>
      <c r="J1479" s="2" t="str">
        <f>VLOOKUP(A1479,'Cor da Pele e Motivacao'!$A$2:$I$11399,6, FALSE)</f>
        <v>Parda</v>
      </c>
      <c r="K1479" s="2" t="str">
        <f>VLOOKUP(A1479,'Cor da Pele e Motivacao'!$A$2:$I$11399,8, FALSE)</f>
        <v>ATIVIDADES CRIMINAIS</v>
      </c>
      <c r="L1479" s="2">
        <v>1</v>
      </c>
    </row>
    <row r="1480" spans="1:12" ht="15.75" customHeight="1" x14ac:dyDescent="0.25">
      <c r="A1480" t="str">
        <f>CONCATENATE(B1480,C1480,D1480,H1480,I1480,L1480)</f>
        <v>2342018HOMICIDIO631</v>
      </c>
      <c r="B1480" s="2">
        <v>23</v>
      </c>
      <c r="C1480" s="2">
        <v>4</v>
      </c>
      <c r="D1480" s="2">
        <v>2018</v>
      </c>
      <c r="E1480" s="2" t="s">
        <v>66</v>
      </c>
      <c r="F1480" s="2" t="s">
        <v>16</v>
      </c>
      <c r="G1480" s="2" t="s">
        <v>28</v>
      </c>
      <c r="H1480" s="2" t="s">
        <v>12</v>
      </c>
      <c r="I1480" s="2">
        <v>63</v>
      </c>
      <c r="J1480" s="2" t="str">
        <f>VLOOKUP(A1480,'Cor da Pele e Motivacao'!$A$2:$I$11399,6, FALSE)</f>
        <v>Branca</v>
      </c>
      <c r="K1480" s="2" t="str">
        <f>VLOOKUP(A1480,'Cor da Pele e Motivacao'!$A$2:$I$11399,8, FALSE)</f>
        <v>ATIVIDADES CRIMINAIS</v>
      </c>
      <c r="L1480" s="2">
        <v>1</v>
      </c>
    </row>
    <row r="1481" spans="1:12" ht="15.75" customHeight="1" x14ac:dyDescent="0.25">
      <c r="A1481" t="str">
        <f>CONCATENATE(B1481,C1481,D1481,H1481,I1481,L1481)</f>
        <v>2342018HOMICIDIO171</v>
      </c>
      <c r="B1481" s="2">
        <v>23</v>
      </c>
      <c r="C1481" s="2">
        <v>4</v>
      </c>
      <c r="D1481" s="2">
        <v>2018</v>
      </c>
      <c r="E1481" s="2" t="s">
        <v>83</v>
      </c>
      <c r="F1481" s="2" t="s">
        <v>14</v>
      </c>
      <c r="G1481" s="2" t="s">
        <v>11</v>
      </c>
      <c r="H1481" s="2" t="s">
        <v>12</v>
      </c>
      <c r="I1481" s="2">
        <v>17</v>
      </c>
      <c r="J1481" s="2" t="str">
        <f>VLOOKUP(A1481,'Cor da Pele e Motivacao'!$A$2:$I$11399,6, FALSE)</f>
        <v>Parda</v>
      </c>
      <c r="K1481" s="2" t="str">
        <f>VLOOKUP(A1481,'Cor da Pele e Motivacao'!$A$2:$I$11399,8, FALSE)</f>
        <v>ATIVIDADES CRIMINAIS</v>
      </c>
      <c r="L1481" s="2">
        <v>1</v>
      </c>
    </row>
    <row r="1482" spans="1:12" ht="15.75" customHeight="1" x14ac:dyDescent="0.25">
      <c r="A1482" t="str">
        <f>CONCATENATE(B1482,C1482,D1482,H1482,I1482,L1482)</f>
        <v>2342018HOMICIDIO311</v>
      </c>
      <c r="B1482" s="2">
        <v>23</v>
      </c>
      <c r="C1482" s="2">
        <v>4</v>
      </c>
      <c r="D1482" s="2">
        <v>2018</v>
      </c>
      <c r="E1482" s="2" t="s">
        <v>83</v>
      </c>
      <c r="F1482" s="2" t="s">
        <v>14</v>
      </c>
      <c r="G1482" s="2" t="s">
        <v>11</v>
      </c>
      <c r="H1482" s="2" t="s">
        <v>12</v>
      </c>
      <c r="I1482" s="2">
        <v>31</v>
      </c>
      <c r="J1482" s="2" t="str">
        <f>VLOOKUP(A1482,'Cor da Pele e Motivacao'!$A$2:$I$11399,6, FALSE)</f>
        <v>Parda</v>
      </c>
      <c r="K1482" s="2" t="str">
        <f>VLOOKUP(A1482,'Cor da Pele e Motivacao'!$A$2:$I$11399,8, FALSE)</f>
        <v>ATIVIDADES CRIMINAIS</v>
      </c>
      <c r="L1482" s="2">
        <v>1</v>
      </c>
    </row>
    <row r="1483" spans="1:12" ht="15.75" customHeight="1" x14ac:dyDescent="0.25">
      <c r="A1483" t="str">
        <f>CONCATENATE(B1483,C1483,D1483,H1483,I1483,L1483)</f>
        <v>2342018HOMICIDIO401</v>
      </c>
      <c r="B1483" s="2">
        <v>23</v>
      </c>
      <c r="C1483" s="2">
        <v>4</v>
      </c>
      <c r="D1483" s="2">
        <v>2018</v>
      </c>
      <c r="E1483" s="2" t="s">
        <v>43</v>
      </c>
      <c r="F1483" s="2" t="s">
        <v>22</v>
      </c>
      <c r="G1483" s="2" t="s">
        <v>11</v>
      </c>
      <c r="H1483" s="2" t="s">
        <v>12</v>
      </c>
      <c r="I1483" s="2">
        <v>40</v>
      </c>
      <c r="J1483" s="2" t="str">
        <f>VLOOKUP(A1483,'Cor da Pele e Motivacao'!$A$2:$I$11399,6, FALSE)</f>
        <v>Parda</v>
      </c>
      <c r="K1483" s="2" t="str">
        <f>VLOOKUP(A1483,'Cor da Pele e Motivacao'!$A$2:$I$11399,8, FALSE)</f>
        <v>ATIVIDADES CRIMINAIS</v>
      </c>
      <c r="L1483" s="2">
        <v>1</v>
      </c>
    </row>
    <row r="1484" spans="1:12" ht="15.75" customHeight="1" x14ac:dyDescent="0.25">
      <c r="A1484" t="str">
        <f>CONCATENATE(B1484,C1484,D1484,H1484,I1484,L1484)</f>
        <v>2342018HOMICIDIO341</v>
      </c>
      <c r="B1484" s="2">
        <v>23</v>
      </c>
      <c r="C1484" s="2">
        <v>4</v>
      </c>
      <c r="D1484" s="2">
        <v>2018</v>
      </c>
      <c r="E1484" s="2" t="s">
        <v>173</v>
      </c>
      <c r="F1484" s="2" t="s">
        <v>10</v>
      </c>
      <c r="G1484" s="2" t="s">
        <v>11</v>
      </c>
      <c r="H1484" s="2" t="s">
        <v>12</v>
      </c>
      <c r="I1484" s="2">
        <v>34</v>
      </c>
      <c r="J1484" s="2" t="str">
        <f>VLOOKUP(A1484,'Cor da Pele e Motivacao'!$A$2:$I$11399,6, FALSE)</f>
        <v>Parda</v>
      </c>
      <c r="K1484" s="2" t="str">
        <f>VLOOKUP(A1484,'Cor da Pele e Motivacao'!$A$2:$I$11399,8, FALSE)</f>
        <v>ATIVIDADES CRIMINAIS</v>
      </c>
      <c r="L1484" s="2">
        <v>1</v>
      </c>
    </row>
    <row r="1485" spans="1:12" ht="15.75" customHeight="1" x14ac:dyDescent="0.25">
      <c r="A1485" t="str">
        <f>CONCATENATE(B1485,C1485,D1485,H1485,I1485,L1485)</f>
        <v>2342018HOMICIDIO181</v>
      </c>
      <c r="B1485" s="2">
        <v>23</v>
      </c>
      <c r="C1485" s="2">
        <v>4</v>
      </c>
      <c r="D1485" s="2">
        <v>2018</v>
      </c>
      <c r="E1485" s="2" t="s">
        <v>25</v>
      </c>
      <c r="F1485" s="2" t="s">
        <v>25</v>
      </c>
      <c r="G1485" s="2" t="s">
        <v>11</v>
      </c>
      <c r="H1485" s="2" t="s">
        <v>12</v>
      </c>
      <c r="I1485" s="2">
        <v>18</v>
      </c>
      <c r="J1485" s="2" t="str">
        <f>VLOOKUP(A1485,'Cor da Pele e Motivacao'!$A$2:$I$11399,6, FALSE)</f>
        <v>Parda</v>
      </c>
      <c r="K1485" s="2" t="str">
        <f>VLOOKUP(A1485,'Cor da Pele e Motivacao'!$A$2:$I$11399,8, FALSE)</f>
        <v>A DEFINIR</v>
      </c>
      <c r="L1485" s="2">
        <v>1</v>
      </c>
    </row>
    <row r="1486" spans="1:12" ht="15.75" customHeight="1" x14ac:dyDescent="0.25">
      <c r="A1486" t="str">
        <f>CONCATENATE(B1486,C1486,D1486,H1486,I1486,L1486)</f>
        <v>2342018HOMICIDIO341</v>
      </c>
      <c r="B1486" s="2">
        <v>23</v>
      </c>
      <c r="C1486" s="2">
        <v>4</v>
      </c>
      <c r="D1486" s="2">
        <v>2018</v>
      </c>
      <c r="E1486" s="2" t="s">
        <v>25</v>
      </c>
      <c r="F1486" s="2" t="s">
        <v>25</v>
      </c>
      <c r="G1486" s="2" t="s">
        <v>11</v>
      </c>
      <c r="H1486" s="2" t="s">
        <v>12</v>
      </c>
      <c r="I1486" s="2">
        <v>34</v>
      </c>
      <c r="J1486" s="2" t="str">
        <f>VLOOKUP(A1486,'Cor da Pele e Motivacao'!$A$2:$I$11399,6, FALSE)</f>
        <v>Parda</v>
      </c>
      <c r="K1486" s="2" t="str">
        <f>VLOOKUP(A1486,'Cor da Pele e Motivacao'!$A$2:$I$11399,8, FALSE)</f>
        <v>ATIVIDADES CRIMINAIS</v>
      </c>
      <c r="L1486" s="2">
        <v>1</v>
      </c>
    </row>
    <row r="1487" spans="1:12" ht="15.75" customHeight="1" x14ac:dyDescent="0.25">
      <c r="A1487" t="str">
        <f>CONCATENATE(B1487,C1487,D1487,H1487,I1487,L1487)</f>
        <v>2342018HOMICIDIO471</v>
      </c>
      <c r="B1487" s="2">
        <v>23</v>
      </c>
      <c r="C1487" s="2">
        <v>4</v>
      </c>
      <c r="D1487" s="2">
        <v>2018</v>
      </c>
      <c r="E1487" s="2" t="s">
        <v>149</v>
      </c>
      <c r="F1487" s="2" t="s">
        <v>16</v>
      </c>
      <c r="G1487" s="2" t="s">
        <v>11</v>
      </c>
      <c r="H1487" s="2" t="s">
        <v>12</v>
      </c>
      <c r="I1487" s="2">
        <v>47</v>
      </c>
      <c r="J1487" s="2" t="str">
        <f>VLOOKUP(A1487,'Cor da Pele e Motivacao'!$A$2:$I$11399,6, FALSE)</f>
        <v>Parda</v>
      </c>
      <c r="K1487" s="2" t="str">
        <f>VLOOKUP(A1487,'Cor da Pele e Motivacao'!$A$2:$I$11399,8, FALSE)</f>
        <v>VIOLÊNCIA INTERPESSOAL</v>
      </c>
      <c r="L1487" s="2">
        <v>1</v>
      </c>
    </row>
    <row r="1488" spans="1:12" ht="15.75" customHeight="1" x14ac:dyDescent="0.25">
      <c r="A1488" t="str">
        <f>CONCATENATE(B1488,C1488,D1488,H1488,I1488,L1488)</f>
        <v>2342018HOMICIDIO191</v>
      </c>
      <c r="B1488" s="2">
        <v>23</v>
      </c>
      <c r="C1488" s="2">
        <v>4</v>
      </c>
      <c r="D1488" s="2">
        <v>2018</v>
      </c>
      <c r="E1488" s="2" t="s">
        <v>150</v>
      </c>
      <c r="F1488" s="2" t="s">
        <v>10</v>
      </c>
      <c r="G1488" s="2" t="s">
        <v>11</v>
      </c>
      <c r="H1488" s="2" t="s">
        <v>12</v>
      </c>
      <c r="I1488" s="2">
        <v>19</v>
      </c>
      <c r="J1488" s="2" t="str">
        <f>VLOOKUP(A1488,'Cor da Pele e Motivacao'!$A$2:$I$11399,6, FALSE)</f>
        <v>Parda</v>
      </c>
      <c r="K1488" s="2" t="str">
        <f>VLOOKUP(A1488,'Cor da Pele e Motivacao'!$A$2:$I$11399,8, FALSE)</f>
        <v>VIOLÊNCIA INTERPESSOAL</v>
      </c>
      <c r="L1488" s="2">
        <v>1</v>
      </c>
    </row>
    <row r="1489" spans="1:12" ht="15.75" customHeight="1" x14ac:dyDescent="0.25">
      <c r="A1489" t="str">
        <f>CONCATENATE(B1489,C1489,D1489,H1489,I1489,L1489)</f>
        <v>2442018HOMICIDIO571</v>
      </c>
      <c r="B1489" s="2">
        <v>24</v>
      </c>
      <c r="C1489" s="2">
        <v>4</v>
      </c>
      <c r="D1489" s="2">
        <v>2018</v>
      </c>
      <c r="E1489" s="2" t="s">
        <v>9</v>
      </c>
      <c r="F1489" s="2" t="s">
        <v>10</v>
      </c>
      <c r="G1489" s="2" t="s">
        <v>11</v>
      </c>
      <c r="H1489" s="2" t="s">
        <v>12</v>
      </c>
      <c r="I1489" s="2">
        <v>57</v>
      </c>
      <c r="J1489" s="2" t="str">
        <f>VLOOKUP(A1489,'Cor da Pele e Motivacao'!$A$2:$I$11399,6, FALSE)</f>
        <v>Branca</v>
      </c>
      <c r="K1489" s="2" t="str">
        <f>VLOOKUP(A1489,'Cor da Pele e Motivacao'!$A$2:$I$11399,8, FALSE)</f>
        <v>ATIVIDADES CRIMINAIS</v>
      </c>
      <c r="L1489" s="2">
        <v>1</v>
      </c>
    </row>
    <row r="1490" spans="1:12" ht="15.75" customHeight="1" x14ac:dyDescent="0.25">
      <c r="A1490" t="str">
        <f>CONCATENATE(B1490,C1490,D1490,H1490,I1490,L1490)</f>
        <v>2442018HOMICIDIO261</v>
      </c>
      <c r="B1490" s="2">
        <v>24</v>
      </c>
      <c r="C1490" s="2">
        <v>4</v>
      </c>
      <c r="D1490" s="2">
        <v>2018</v>
      </c>
      <c r="E1490" s="2" t="s">
        <v>66</v>
      </c>
      <c r="F1490" s="2" t="s">
        <v>16</v>
      </c>
      <c r="G1490" s="2" t="s">
        <v>11</v>
      </c>
      <c r="H1490" s="2" t="s">
        <v>12</v>
      </c>
      <c r="I1490" s="2">
        <v>26</v>
      </c>
      <c r="J1490" s="2" t="str">
        <f>VLOOKUP(A1490,'Cor da Pele e Motivacao'!$A$2:$I$11399,6, FALSE)</f>
        <v>Parda</v>
      </c>
      <c r="K1490" s="2" t="str">
        <f>VLOOKUP(A1490,'Cor da Pele e Motivacao'!$A$2:$I$11399,8, FALSE)</f>
        <v>A DEFINIR</v>
      </c>
      <c r="L1490" s="2">
        <v>1</v>
      </c>
    </row>
    <row r="1491" spans="1:12" ht="15.75" customHeight="1" x14ac:dyDescent="0.25">
      <c r="A1491" t="str">
        <f>CONCATENATE(B1491,C1491,D1491,H1491,I1491,L1491)</f>
        <v>2442018HOMICIDIO181</v>
      </c>
      <c r="B1491" s="2">
        <v>24</v>
      </c>
      <c r="C1491" s="2">
        <v>4</v>
      </c>
      <c r="D1491" s="2">
        <v>2018</v>
      </c>
      <c r="E1491" s="2" t="s">
        <v>15</v>
      </c>
      <c r="F1491" s="2" t="s">
        <v>16</v>
      </c>
      <c r="G1491" s="2" t="s">
        <v>11</v>
      </c>
      <c r="H1491" s="2" t="s">
        <v>12</v>
      </c>
      <c r="I1491" s="2">
        <v>18</v>
      </c>
      <c r="J1491" s="2" t="str">
        <f>VLOOKUP(A1491,'Cor da Pele e Motivacao'!$A$2:$I$11399,6, FALSE)</f>
        <v>Parda</v>
      </c>
      <c r="K1491" s="2" t="str">
        <f>VLOOKUP(A1491,'Cor da Pele e Motivacao'!$A$2:$I$11399,8, FALSE)</f>
        <v>ATIVIDADES CRIMINAIS</v>
      </c>
      <c r="L1491" s="2">
        <v>1</v>
      </c>
    </row>
    <row r="1492" spans="1:12" ht="15.75" customHeight="1" x14ac:dyDescent="0.25">
      <c r="A1492" t="str">
        <f>CONCATENATE(B1492,C1492,D1492,H1492,I1492,L1492)</f>
        <v>2442018HOMICIDIO261</v>
      </c>
      <c r="B1492" s="2">
        <v>24</v>
      </c>
      <c r="C1492" s="2">
        <v>4</v>
      </c>
      <c r="D1492" s="2">
        <v>2018</v>
      </c>
      <c r="E1492" s="2" t="s">
        <v>15</v>
      </c>
      <c r="F1492" s="2" t="s">
        <v>16</v>
      </c>
      <c r="G1492" s="2" t="s">
        <v>11</v>
      </c>
      <c r="H1492" s="2" t="s">
        <v>12</v>
      </c>
      <c r="I1492" s="2">
        <v>26</v>
      </c>
      <c r="J1492" s="2" t="str">
        <f>VLOOKUP(A1492,'Cor da Pele e Motivacao'!$A$2:$I$11399,6, FALSE)</f>
        <v>Parda</v>
      </c>
      <c r="K1492" s="2" t="str">
        <f>VLOOKUP(A1492,'Cor da Pele e Motivacao'!$A$2:$I$11399,8, FALSE)</f>
        <v>A DEFINIR</v>
      </c>
      <c r="L1492" s="2">
        <v>1</v>
      </c>
    </row>
    <row r="1493" spans="1:12" ht="15.75" customHeight="1" x14ac:dyDescent="0.25">
      <c r="A1493" t="str">
        <f>CONCATENATE(B1493,C1493,D1493,H1493,I1493,L1493)</f>
        <v>2442018HOMICIDIO311</v>
      </c>
      <c r="B1493" s="2">
        <v>24</v>
      </c>
      <c r="C1493" s="2">
        <v>4</v>
      </c>
      <c r="D1493" s="2">
        <v>2018</v>
      </c>
      <c r="E1493" s="2" t="s">
        <v>72</v>
      </c>
      <c r="F1493" s="2" t="s">
        <v>16</v>
      </c>
      <c r="G1493" s="2" t="s">
        <v>11</v>
      </c>
      <c r="H1493" s="2" t="s">
        <v>12</v>
      </c>
      <c r="I1493" s="2">
        <v>31</v>
      </c>
      <c r="J1493" s="2" t="str">
        <f>VLOOKUP(A1493,'Cor da Pele e Motivacao'!$A$2:$I$11399,6, FALSE)</f>
        <v>Branca</v>
      </c>
      <c r="K1493" s="2" t="str">
        <f>VLOOKUP(A1493,'Cor da Pele e Motivacao'!$A$2:$I$11399,8, FALSE)</f>
        <v>EXCLUDENTE DE ILICITUDE</v>
      </c>
      <c r="L1493" s="2">
        <v>1</v>
      </c>
    </row>
    <row r="1494" spans="1:12" ht="15.75" customHeight="1" x14ac:dyDescent="0.25">
      <c r="A1494" t="str">
        <f>CONCATENATE(B1494,C1494,D1494,H1494,I1494,L1494)</f>
        <v>2442018HOMICIDIO481</v>
      </c>
      <c r="B1494" s="2">
        <v>24</v>
      </c>
      <c r="C1494" s="2">
        <v>4</v>
      </c>
      <c r="D1494" s="2">
        <v>2018</v>
      </c>
      <c r="E1494" s="2" t="s">
        <v>72</v>
      </c>
      <c r="F1494" s="2" t="s">
        <v>16</v>
      </c>
      <c r="G1494" s="2" t="s">
        <v>11</v>
      </c>
      <c r="H1494" s="2" t="s">
        <v>12</v>
      </c>
      <c r="I1494" s="2">
        <v>48</v>
      </c>
      <c r="J1494" s="2" t="str">
        <f>VLOOKUP(A1494,'Cor da Pele e Motivacao'!$A$2:$I$11399,6, FALSE)</f>
        <v>Negra</v>
      </c>
      <c r="K1494" s="2" t="str">
        <f>VLOOKUP(A1494,'Cor da Pele e Motivacao'!$A$2:$I$11399,8, FALSE)</f>
        <v>EXCLUDENTE DE ILICITUDE</v>
      </c>
      <c r="L1494" s="2">
        <v>1</v>
      </c>
    </row>
    <row r="1495" spans="1:12" ht="15.75" customHeight="1" x14ac:dyDescent="0.25">
      <c r="A1495" t="str">
        <f>CONCATENATE(B1495,C1495,D1495,H1495,I1495,L1495)</f>
        <v>2442018HOMICIDIO201</v>
      </c>
      <c r="B1495" s="2">
        <v>24</v>
      </c>
      <c r="C1495" s="2">
        <v>4</v>
      </c>
      <c r="D1495" s="2">
        <v>2018</v>
      </c>
      <c r="E1495" s="2" t="s">
        <v>19</v>
      </c>
      <c r="F1495" s="2" t="s">
        <v>14</v>
      </c>
      <c r="G1495" s="2" t="s">
        <v>11</v>
      </c>
      <c r="H1495" s="2" t="s">
        <v>12</v>
      </c>
      <c r="I1495" s="2">
        <v>20</v>
      </c>
      <c r="J1495" s="2" t="str">
        <f>VLOOKUP(A1495,'Cor da Pele e Motivacao'!$A$2:$I$11399,6, FALSE)</f>
        <v>Parda</v>
      </c>
      <c r="K1495" s="2" t="str">
        <f>VLOOKUP(A1495,'Cor da Pele e Motivacao'!$A$2:$I$11399,8, FALSE)</f>
        <v>A DEFINIR</v>
      </c>
      <c r="L1495" s="2">
        <v>1</v>
      </c>
    </row>
    <row r="1496" spans="1:12" ht="15.75" customHeight="1" x14ac:dyDescent="0.25">
      <c r="A1496" t="str">
        <f>CONCATENATE(B1496,C1496,D1496,H1496,I1496,L1496)</f>
        <v>2442018HOMICIDIO201</v>
      </c>
      <c r="B1496" s="2">
        <v>24</v>
      </c>
      <c r="C1496" s="2">
        <v>4</v>
      </c>
      <c r="D1496" s="2">
        <v>2018</v>
      </c>
      <c r="E1496" s="2" t="s">
        <v>20</v>
      </c>
      <c r="F1496" s="2" t="s">
        <v>14</v>
      </c>
      <c r="G1496" s="2" t="s">
        <v>11</v>
      </c>
      <c r="H1496" s="2" t="s">
        <v>12</v>
      </c>
      <c r="I1496" s="2">
        <v>20</v>
      </c>
      <c r="J1496" s="2" t="str">
        <f>VLOOKUP(A1496,'Cor da Pele e Motivacao'!$A$2:$I$11399,6, FALSE)</f>
        <v>Parda</v>
      </c>
      <c r="K1496" s="2" t="str">
        <f>VLOOKUP(A1496,'Cor da Pele e Motivacao'!$A$2:$I$11399,8, FALSE)</f>
        <v>A DEFINIR</v>
      </c>
      <c r="L1496" s="2">
        <v>1</v>
      </c>
    </row>
    <row r="1497" spans="1:12" ht="15.75" customHeight="1" x14ac:dyDescent="0.25">
      <c r="A1497" t="str">
        <f>CONCATENATE(B1497,C1497,D1497,H1497,I1497,L1497)</f>
        <v>2442018HOMICIDIO191</v>
      </c>
      <c r="B1497" s="2">
        <v>24</v>
      </c>
      <c r="C1497" s="2">
        <v>4</v>
      </c>
      <c r="D1497" s="2">
        <v>2018</v>
      </c>
      <c r="E1497" s="2" t="s">
        <v>35</v>
      </c>
      <c r="F1497" s="2" t="s">
        <v>16</v>
      </c>
      <c r="G1497" s="2" t="s">
        <v>11</v>
      </c>
      <c r="H1497" s="2" t="s">
        <v>12</v>
      </c>
      <c r="I1497" s="2">
        <v>19</v>
      </c>
      <c r="J1497" s="2" t="str">
        <f>VLOOKUP(A1497,'Cor da Pele e Motivacao'!$A$2:$I$11399,6, FALSE)</f>
        <v>Parda</v>
      </c>
      <c r="K1497" s="2" t="str">
        <f>VLOOKUP(A1497,'Cor da Pele e Motivacao'!$A$2:$I$11399,8, FALSE)</f>
        <v>ATIVIDADES CRIMINAIS</v>
      </c>
      <c r="L1497" s="2">
        <v>1</v>
      </c>
    </row>
    <row r="1498" spans="1:12" ht="15.75" customHeight="1" x14ac:dyDescent="0.25">
      <c r="A1498" t="str">
        <f>CONCATENATE(B1498,C1498,D1498,H1498,I1498,L1498)</f>
        <v>2442018HOMICIDIO421</v>
      </c>
      <c r="B1498" s="2">
        <v>24</v>
      </c>
      <c r="C1498" s="2">
        <v>4</v>
      </c>
      <c r="D1498" s="2">
        <v>2018</v>
      </c>
      <c r="E1498" s="2" t="s">
        <v>36</v>
      </c>
      <c r="F1498" s="2" t="s">
        <v>14</v>
      </c>
      <c r="G1498" s="2" t="s">
        <v>11</v>
      </c>
      <c r="H1498" s="2" t="s">
        <v>12</v>
      </c>
      <c r="I1498" s="2">
        <v>42</v>
      </c>
      <c r="J1498" s="2" t="str">
        <f>VLOOKUP(A1498,'Cor da Pele e Motivacao'!$A$2:$I$11399,6, FALSE)</f>
        <v>Parda</v>
      </c>
      <c r="K1498" s="2" t="str">
        <f>VLOOKUP(A1498,'Cor da Pele e Motivacao'!$A$2:$I$11399,8, FALSE)</f>
        <v>ATIVIDADES CRIMINAIS</v>
      </c>
      <c r="L1498" s="2">
        <v>1</v>
      </c>
    </row>
    <row r="1499" spans="1:12" ht="15.75" customHeight="1" x14ac:dyDescent="0.25">
      <c r="A1499" t="str">
        <f>CONCATENATE(B1499,C1499,D1499,H1499,I1499,L1499)</f>
        <v>2442018HOMICIDIO201</v>
      </c>
      <c r="B1499" s="2">
        <v>24</v>
      </c>
      <c r="C1499" s="2">
        <v>4</v>
      </c>
      <c r="D1499" s="2">
        <v>2018</v>
      </c>
      <c r="E1499" s="2" t="s">
        <v>24</v>
      </c>
      <c r="F1499" s="2" t="s">
        <v>10</v>
      </c>
      <c r="G1499" s="2" t="s">
        <v>11</v>
      </c>
      <c r="H1499" s="2" t="s">
        <v>12</v>
      </c>
      <c r="I1499" s="2">
        <v>20</v>
      </c>
      <c r="J1499" s="2" t="str">
        <f>VLOOKUP(A1499,'Cor da Pele e Motivacao'!$A$2:$I$11399,6, FALSE)</f>
        <v>Parda</v>
      </c>
      <c r="K1499" s="2" t="str">
        <f>VLOOKUP(A1499,'Cor da Pele e Motivacao'!$A$2:$I$11399,8, FALSE)</f>
        <v>A DEFINIR</v>
      </c>
      <c r="L1499" s="2">
        <v>1</v>
      </c>
    </row>
    <row r="1500" spans="1:12" ht="15.75" customHeight="1" x14ac:dyDescent="0.25">
      <c r="A1500" t="str">
        <f>CONCATENATE(B1500,C1500,D1500,H1500,I1500,L1500)</f>
        <v>2442018HOMICIDIO191</v>
      </c>
      <c r="B1500" s="2">
        <v>24</v>
      </c>
      <c r="C1500" s="2">
        <v>4</v>
      </c>
      <c r="D1500" s="2">
        <v>2018</v>
      </c>
      <c r="E1500" s="2" t="s">
        <v>25</v>
      </c>
      <c r="F1500" s="2" t="s">
        <v>25</v>
      </c>
      <c r="G1500" s="2" t="s">
        <v>11</v>
      </c>
      <c r="H1500" s="2" t="s">
        <v>12</v>
      </c>
      <c r="I1500" s="2">
        <v>19</v>
      </c>
      <c r="J1500" s="2" t="str">
        <f>VLOOKUP(A1500,'Cor da Pele e Motivacao'!$A$2:$I$11399,6, FALSE)</f>
        <v>Parda</v>
      </c>
      <c r="K1500" s="2" t="str">
        <f>VLOOKUP(A1500,'Cor da Pele e Motivacao'!$A$2:$I$11399,8, FALSE)</f>
        <v>ATIVIDADES CRIMINAIS</v>
      </c>
      <c r="L1500" s="2">
        <v>1</v>
      </c>
    </row>
    <row r="1501" spans="1:12" ht="15.75" customHeight="1" x14ac:dyDescent="0.25">
      <c r="A1501" t="str">
        <f>CONCATENATE(B1501,C1501,D1501,H1501,I1501,L1501)</f>
        <v>2442018HOMICIDIO231</v>
      </c>
      <c r="B1501" s="2">
        <v>24</v>
      </c>
      <c r="C1501" s="2">
        <v>4</v>
      </c>
      <c r="D1501" s="2">
        <v>2018</v>
      </c>
      <c r="E1501" s="2" t="s">
        <v>25</v>
      </c>
      <c r="F1501" s="2" t="s">
        <v>25</v>
      </c>
      <c r="G1501" s="2" t="s">
        <v>11</v>
      </c>
      <c r="H1501" s="2" t="s">
        <v>12</v>
      </c>
      <c r="I1501" s="2">
        <v>23</v>
      </c>
      <c r="J1501" s="2" t="str">
        <f>VLOOKUP(A1501,'Cor da Pele e Motivacao'!$A$2:$I$11399,6, FALSE)</f>
        <v>Parda</v>
      </c>
      <c r="K1501" s="2" t="str">
        <f>VLOOKUP(A1501,'Cor da Pele e Motivacao'!$A$2:$I$11399,8, FALSE)</f>
        <v>A DEFINIR</v>
      </c>
      <c r="L1501" s="2">
        <v>1</v>
      </c>
    </row>
    <row r="1502" spans="1:12" ht="15.75" customHeight="1" x14ac:dyDescent="0.25">
      <c r="A1502" t="str">
        <f>CONCATENATE(B1502,C1502,D1502,H1502,I1502,L1502)</f>
        <v>2542018HOMICIDIO151</v>
      </c>
      <c r="B1502" s="2">
        <v>25</v>
      </c>
      <c r="C1502" s="2">
        <v>4</v>
      </c>
      <c r="D1502" s="2">
        <v>2018</v>
      </c>
      <c r="E1502" s="2" t="s">
        <v>15</v>
      </c>
      <c r="F1502" s="2" t="s">
        <v>16</v>
      </c>
      <c r="G1502" s="2" t="s">
        <v>11</v>
      </c>
      <c r="H1502" s="2" t="s">
        <v>12</v>
      </c>
      <c r="I1502" s="2">
        <v>15</v>
      </c>
      <c r="J1502" s="2" t="str">
        <f>VLOOKUP(A1502,'Cor da Pele e Motivacao'!$A$2:$I$11399,6, FALSE)</f>
        <v>Parda</v>
      </c>
      <c r="K1502" s="2" t="str">
        <f>VLOOKUP(A1502,'Cor da Pele e Motivacao'!$A$2:$I$11399,8, FALSE)</f>
        <v>ATIVIDADES CRIMINAIS</v>
      </c>
      <c r="L1502" s="2">
        <v>1</v>
      </c>
    </row>
    <row r="1503" spans="1:12" ht="15.75" customHeight="1" x14ac:dyDescent="0.25">
      <c r="A1503" t="str">
        <f>CONCATENATE(B1503,C1503,D1503,H1503,I1503,L1503)</f>
        <v>2542018HOMICIDIO251</v>
      </c>
      <c r="B1503" s="2">
        <v>25</v>
      </c>
      <c r="C1503" s="2">
        <v>4</v>
      </c>
      <c r="D1503" s="2">
        <v>2018</v>
      </c>
      <c r="E1503" s="2" t="s">
        <v>72</v>
      </c>
      <c r="F1503" s="2" t="s">
        <v>16</v>
      </c>
      <c r="G1503" s="2" t="s">
        <v>11</v>
      </c>
      <c r="H1503" s="2" t="s">
        <v>12</v>
      </c>
      <c r="I1503" s="2">
        <v>25</v>
      </c>
      <c r="J1503" s="2" t="str">
        <f>VLOOKUP(A1503,'Cor da Pele e Motivacao'!$A$2:$I$11399,6, FALSE)</f>
        <v>Parda</v>
      </c>
      <c r="K1503" s="2" t="str">
        <f>VLOOKUP(A1503,'Cor da Pele e Motivacao'!$A$2:$I$11399,8, FALSE)</f>
        <v>A DEFINIR</v>
      </c>
      <c r="L1503" s="2">
        <v>1</v>
      </c>
    </row>
    <row r="1504" spans="1:12" ht="15.75" customHeight="1" x14ac:dyDescent="0.25">
      <c r="A1504" t="str">
        <f>CONCATENATE(B1504,C1504,D1504,H1504,I1504,L1504)</f>
        <v>2542018HOMICIDIO261</v>
      </c>
      <c r="B1504" s="2">
        <v>25</v>
      </c>
      <c r="C1504" s="2">
        <v>4</v>
      </c>
      <c r="D1504" s="2">
        <v>2018</v>
      </c>
      <c r="E1504" s="2" t="s">
        <v>34</v>
      </c>
      <c r="F1504" s="2" t="s">
        <v>14</v>
      </c>
      <c r="G1504" s="2" t="s">
        <v>28</v>
      </c>
      <c r="H1504" s="2" t="s">
        <v>12</v>
      </c>
      <c r="I1504" s="2">
        <v>26</v>
      </c>
      <c r="J1504" s="2" t="str">
        <f>VLOOKUP(A1504,'Cor da Pele e Motivacao'!$A$2:$I$11399,6, FALSE)</f>
        <v>Parda</v>
      </c>
      <c r="K1504" s="2" t="str">
        <f>VLOOKUP(A1504,'Cor da Pele e Motivacao'!$A$2:$I$11399,8, FALSE)</f>
        <v>ATIVIDADES CRIMINAIS</v>
      </c>
      <c r="L1504" s="2">
        <v>1</v>
      </c>
    </row>
    <row r="1505" spans="1:12" ht="15.75" customHeight="1" x14ac:dyDescent="0.25">
      <c r="A1505" t="str">
        <f>CONCATENATE(B1505,C1505,D1505,H1505,I1505,L1505)</f>
        <v>2542018HOMICIDIO201</v>
      </c>
      <c r="B1505" s="2">
        <v>25</v>
      </c>
      <c r="C1505" s="2">
        <v>4</v>
      </c>
      <c r="D1505" s="2">
        <v>2018</v>
      </c>
      <c r="E1505" s="2" t="s">
        <v>34</v>
      </c>
      <c r="F1505" s="2" t="s">
        <v>14</v>
      </c>
      <c r="G1505" s="2" t="s">
        <v>11</v>
      </c>
      <c r="H1505" s="2" t="s">
        <v>12</v>
      </c>
      <c r="I1505" s="2">
        <v>20</v>
      </c>
      <c r="J1505" s="2" t="str">
        <f>VLOOKUP(A1505,'Cor da Pele e Motivacao'!$A$2:$I$11399,6, FALSE)</f>
        <v>Parda</v>
      </c>
      <c r="K1505" s="2" t="str">
        <f>VLOOKUP(A1505,'Cor da Pele e Motivacao'!$A$2:$I$11399,8, FALSE)</f>
        <v>ATIVIDADES CRIMINAIS</v>
      </c>
      <c r="L1505" s="2">
        <v>1</v>
      </c>
    </row>
    <row r="1506" spans="1:12" ht="15.75" customHeight="1" x14ac:dyDescent="0.25">
      <c r="A1506" t="str">
        <f>CONCATENATE(B1506,C1506,D1506,H1506,I1506,L1506)</f>
        <v>2542018HOMICIDIO221</v>
      </c>
      <c r="B1506" s="2">
        <v>25</v>
      </c>
      <c r="C1506" s="2">
        <v>4</v>
      </c>
      <c r="D1506" s="2">
        <v>2018</v>
      </c>
      <c r="E1506" s="2" t="s">
        <v>34</v>
      </c>
      <c r="F1506" s="2" t="s">
        <v>14</v>
      </c>
      <c r="G1506" s="2" t="s">
        <v>11</v>
      </c>
      <c r="H1506" s="2" t="s">
        <v>12</v>
      </c>
      <c r="I1506" s="2">
        <v>22</v>
      </c>
      <c r="J1506" s="2" t="str">
        <f>VLOOKUP(A1506,'Cor da Pele e Motivacao'!$A$2:$I$11399,6, FALSE)</f>
        <v>Parda</v>
      </c>
      <c r="K1506" s="2" t="str">
        <f>VLOOKUP(A1506,'Cor da Pele e Motivacao'!$A$2:$I$11399,8, FALSE)</f>
        <v>ATIVIDADES CRIMINAIS</v>
      </c>
      <c r="L1506" s="2">
        <v>1</v>
      </c>
    </row>
    <row r="1507" spans="1:12" ht="15.75" customHeight="1" x14ac:dyDescent="0.25">
      <c r="A1507" t="str">
        <f>CONCATENATE(B1507,C1507,D1507,H1507,I1507,L1507)</f>
        <v>2542018HOMICIDIO301</v>
      </c>
      <c r="B1507" s="2">
        <v>25</v>
      </c>
      <c r="C1507" s="2">
        <v>4</v>
      </c>
      <c r="D1507" s="2">
        <v>2018</v>
      </c>
      <c r="E1507" s="2" t="s">
        <v>34</v>
      </c>
      <c r="F1507" s="2" t="s">
        <v>14</v>
      </c>
      <c r="G1507" s="2" t="s">
        <v>11</v>
      </c>
      <c r="H1507" s="2" t="s">
        <v>12</v>
      </c>
      <c r="I1507" s="2">
        <v>30</v>
      </c>
      <c r="J1507" s="2" t="str">
        <f>VLOOKUP(A1507,'Cor da Pele e Motivacao'!$A$2:$I$11399,6, FALSE)</f>
        <v>NAO INFORMADO</v>
      </c>
      <c r="K1507" s="2" t="str">
        <f>VLOOKUP(A1507,'Cor da Pele e Motivacao'!$A$2:$I$11399,8, FALSE)</f>
        <v>ATIVIDADES CRIMINAIS</v>
      </c>
      <c r="L1507" s="2">
        <v>1</v>
      </c>
    </row>
    <row r="1508" spans="1:12" ht="15.75" customHeight="1" x14ac:dyDescent="0.25">
      <c r="A1508" t="str">
        <f>CONCATENATE(B1508,C1508,D1508,H1508,I1508,L1508)</f>
        <v>2542018HOMICIDIO241</v>
      </c>
      <c r="B1508" s="2">
        <v>25</v>
      </c>
      <c r="C1508" s="2">
        <v>4</v>
      </c>
      <c r="D1508" s="2">
        <v>2018</v>
      </c>
      <c r="E1508" s="2" t="s">
        <v>20</v>
      </c>
      <c r="F1508" s="2" t="s">
        <v>14</v>
      </c>
      <c r="G1508" s="2" t="s">
        <v>11</v>
      </c>
      <c r="H1508" s="2" t="s">
        <v>12</v>
      </c>
      <c r="I1508" s="2">
        <v>24</v>
      </c>
      <c r="J1508" s="2" t="str">
        <f>VLOOKUP(A1508,'Cor da Pele e Motivacao'!$A$2:$I$11399,6, FALSE)</f>
        <v>Negra</v>
      </c>
      <c r="K1508" s="2" t="str">
        <f>VLOOKUP(A1508,'Cor da Pele e Motivacao'!$A$2:$I$11399,8, FALSE)</f>
        <v>ATIVIDADES CRIMINAIS</v>
      </c>
      <c r="L1508" s="2">
        <v>1</v>
      </c>
    </row>
    <row r="1509" spans="1:12" ht="15.75" customHeight="1" x14ac:dyDescent="0.25">
      <c r="A1509" t="str">
        <f>CONCATENATE(B1509,C1509,D1509,H1509,I1509,L1509)</f>
        <v>2542018HOMICIDIO281</v>
      </c>
      <c r="B1509" s="2">
        <v>25</v>
      </c>
      <c r="C1509" s="2">
        <v>4</v>
      </c>
      <c r="D1509" s="2">
        <v>2018</v>
      </c>
      <c r="E1509" s="2" t="s">
        <v>20</v>
      </c>
      <c r="F1509" s="2" t="s">
        <v>14</v>
      </c>
      <c r="G1509" s="2" t="s">
        <v>11</v>
      </c>
      <c r="H1509" s="2" t="s">
        <v>12</v>
      </c>
      <c r="I1509" s="2">
        <v>28</v>
      </c>
      <c r="J1509" s="2" t="str">
        <f>VLOOKUP(A1509,'Cor da Pele e Motivacao'!$A$2:$I$11399,6, FALSE)</f>
        <v>Parda</v>
      </c>
      <c r="K1509" s="2" t="str">
        <f>VLOOKUP(A1509,'Cor da Pele e Motivacao'!$A$2:$I$11399,8, FALSE)</f>
        <v>ATIVIDADES CRIMINAIS</v>
      </c>
      <c r="L1509" s="2">
        <v>1</v>
      </c>
    </row>
    <row r="1510" spans="1:12" ht="15.75" customHeight="1" x14ac:dyDescent="0.25">
      <c r="A1510" t="str">
        <f>CONCATENATE(B1510,C1510,D1510,H1510,I1510,L1510)</f>
        <v>2542018HOMICIDIO231</v>
      </c>
      <c r="B1510" s="2">
        <v>25</v>
      </c>
      <c r="C1510" s="2">
        <v>4</v>
      </c>
      <c r="D1510" s="2">
        <v>2018</v>
      </c>
      <c r="E1510" s="2" t="s">
        <v>169</v>
      </c>
      <c r="F1510" s="2" t="s">
        <v>16</v>
      </c>
      <c r="G1510" s="2" t="s">
        <v>11</v>
      </c>
      <c r="H1510" s="2" t="s">
        <v>12</v>
      </c>
      <c r="I1510" s="2">
        <v>23</v>
      </c>
      <c r="J1510" s="2" t="str">
        <f>VLOOKUP(A1510,'Cor da Pele e Motivacao'!$A$2:$I$11399,6, FALSE)</f>
        <v>Branca</v>
      </c>
      <c r="K1510" s="2" t="str">
        <f>VLOOKUP(A1510,'Cor da Pele e Motivacao'!$A$2:$I$11399,8, FALSE)</f>
        <v>ATIVIDADES CRIMINAIS</v>
      </c>
      <c r="L1510" s="2">
        <v>1</v>
      </c>
    </row>
    <row r="1511" spans="1:12" ht="15.75" customHeight="1" x14ac:dyDescent="0.25">
      <c r="A1511" t="str">
        <f>CONCATENATE(B1511,C1511,D1511,H1511,I1511,L1511)</f>
        <v>2542018HOMICIDIO561</v>
      </c>
      <c r="B1511" s="2">
        <v>25</v>
      </c>
      <c r="C1511" s="2">
        <v>4</v>
      </c>
      <c r="D1511" s="2">
        <v>2018</v>
      </c>
      <c r="E1511" s="2" t="s">
        <v>171</v>
      </c>
      <c r="F1511" s="2" t="s">
        <v>16</v>
      </c>
      <c r="G1511" s="2" t="s">
        <v>11</v>
      </c>
      <c r="H1511" s="2" t="s">
        <v>12</v>
      </c>
      <c r="I1511" s="2">
        <v>56</v>
      </c>
      <c r="J1511" s="2" t="str">
        <f>VLOOKUP(A1511,'Cor da Pele e Motivacao'!$A$2:$I$11399,6, FALSE)</f>
        <v>Parda</v>
      </c>
      <c r="K1511" s="2" t="str">
        <f>VLOOKUP(A1511,'Cor da Pele e Motivacao'!$A$2:$I$11399,8, FALSE)</f>
        <v>VIOLÊNCIA INTERPESSOAL</v>
      </c>
      <c r="L1511" s="2">
        <v>1</v>
      </c>
    </row>
    <row r="1512" spans="1:12" ht="15.75" customHeight="1" x14ac:dyDescent="0.25">
      <c r="A1512" t="str">
        <f>CONCATENATE(B1512,C1512,D1512,H1512,I1512,L1512)</f>
        <v>2542018HOMICIDIO181</v>
      </c>
      <c r="B1512" s="2">
        <v>25</v>
      </c>
      <c r="C1512" s="2">
        <v>4</v>
      </c>
      <c r="D1512" s="2">
        <v>2018</v>
      </c>
      <c r="E1512" s="2" t="s">
        <v>35</v>
      </c>
      <c r="F1512" s="2" t="s">
        <v>16</v>
      </c>
      <c r="G1512" s="2" t="s">
        <v>11</v>
      </c>
      <c r="H1512" s="2" t="s">
        <v>12</v>
      </c>
      <c r="I1512" s="2">
        <v>18</v>
      </c>
      <c r="J1512" s="2" t="str">
        <f>VLOOKUP(A1512,'Cor da Pele e Motivacao'!$A$2:$I$11399,6, FALSE)</f>
        <v>Parda</v>
      </c>
      <c r="K1512" s="2" t="str">
        <f>VLOOKUP(A1512,'Cor da Pele e Motivacao'!$A$2:$I$11399,8, FALSE)</f>
        <v>ATIVIDADES CRIMINAIS</v>
      </c>
      <c r="L1512" s="2">
        <v>1</v>
      </c>
    </row>
    <row r="1513" spans="1:12" ht="15.75" customHeight="1" x14ac:dyDescent="0.25">
      <c r="A1513" t="str">
        <f>CONCATENATE(B1513,C1513,D1513,H1513,I1513,L1513)</f>
        <v>2542018HOMICIDIO381</v>
      </c>
      <c r="B1513" s="2">
        <v>25</v>
      </c>
      <c r="C1513" s="2">
        <v>4</v>
      </c>
      <c r="D1513" s="2">
        <v>2018</v>
      </c>
      <c r="E1513" s="2" t="s">
        <v>36</v>
      </c>
      <c r="F1513" s="2" t="s">
        <v>14</v>
      </c>
      <c r="G1513" s="2" t="s">
        <v>11</v>
      </c>
      <c r="H1513" s="2" t="s">
        <v>12</v>
      </c>
      <c r="I1513" s="2">
        <v>38</v>
      </c>
      <c r="J1513" s="2" t="str">
        <f>VLOOKUP(A1513,'Cor da Pele e Motivacao'!$A$2:$I$11399,6, FALSE)</f>
        <v>NAO INFORMADO</v>
      </c>
      <c r="K1513" s="2" t="str">
        <f>VLOOKUP(A1513,'Cor da Pele e Motivacao'!$A$2:$I$11399,8, FALSE)</f>
        <v>ATIVIDADES CRIMINAIS</v>
      </c>
      <c r="L1513" s="2">
        <v>1</v>
      </c>
    </row>
    <row r="1514" spans="1:12" ht="15.75" customHeight="1" x14ac:dyDescent="0.25">
      <c r="A1514" t="str">
        <f>CONCATENATE(B1514,C1514,D1514,H1514,I1514,L1514)</f>
        <v>2542018HOMICIDIO271</v>
      </c>
      <c r="B1514" s="2">
        <v>25</v>
      </c>
      <c r="C1514" s="2">
        <v>4</v>
      </c>
      <c r="D1514" s="2">
        <v>2018</v>
      </c>
      <c r="E1514" s="2" t="s">
        <v>116</v>
      </c>
      <c r="F1514" s="2" t="s">
        <v>16</v>
      </c>
      <c r="G1514" s="2" t="s">
        <v>11</v>
      </c>
      <c r="H1514" s="2" t="s">
        <v>12</v>
      </c>
      <c r="I1514" s="2">
        <v>27</v>
      </c>
      <c r="J1514" s="2" t="str">
        <f>VLOOKUP(A1514,'Cor da Pele e Motivacao'!$A$2:$I$11399,6, FALSE)</f>
        <v>Branca</v>
      </c>
      <c r="K1514" s="2" t="str">
        <f>VLOOKUP(A1514,'Cor da Pele e Motivacao'!$A$2:$I$11399,8, FALSE)</f>
        <v>A DEFINIR</v>
      </c>
      <c r="L1514" s="2">
        <v>1</v>
      </c>
    </row>
    <row r="1515" spans="1:12" ht="15.75" customHeight="1" x14ac:dyDescent="0.25">
      <c r="A1515" t="str">
        <f>CONCATENATE(B1515,C1515,D1515,H1515,I1515,L1515)</f>
        <v>2542018HOMICIDIO391</v>
      </c>
      <c r="B1515" s="2">
        <v>25</v>
      </c>
      <c r="C1515" s="2">
        <v>4</v>
      </c>
      <c r="D1515" s="2">
        <v>2018</v>
      </c>
      <c r="E1515" s="2" t="s">
        <v>24</v>
      </c>
      <c r="F1515" s="2" t="s">
        <v>10</v>
      </c>
      <c r="G1515" s="2" t="s">
        <v>11</v>
      </c>
      <c r="H1515" s="2" t="s">
        <v>12</v>
      </c>
      <c r="I1515" s="2">
        <v>39</v>
      </c>
      <c r="J1515" s="2" t="str">
        <f>VLOOKUP(A1515,'Cor da Pele e Motivacao'!$A$2:$I$11399,6, FALSE)</f>
        <v>Parda</v>
      </c>
      <c r="K1515" s="2" t="str">
        <f>VLOOKUP(A1515,'Cor da Pele e Motivacao'!$A$2:$I$11399,8, FALSE)</f>
        <v>A DEFINIR</v>
      </c>
      <c r="L1515" s="2">
        <v>1</v>
      </c>
    </row>
    <row r="1516" spans="1:12" ht="15.75" customHeight="1" x14ac:dyDescent="0.25">
      <c r="A1516" t="str">
        <f>CONCATENATE(B1516,C1516,D1516,H1516,I1516,L1516)</f>
        <v>2542018HOMICIDIO291</v>
      </c>
      <c r="B1516" s="2">
        <v>25</v>
      </c>
      <c r="C1516" s="2">
        <v>4</v>
      </c>
      <c r="D1516" s="2">
        <v>2018</v>
      </c>
      <c r="E1516" s="2" t="s">
        <v>25</v>
      </c>
      <c r="F1516" s="2" t="s">
        <v>25</v>
      </c>
      <c r="G1516" s="2" t="s">
        <v>11</v>
      </c>
      <c r="H1516" s="2" t="s">
        <v>12</v>
      </c>
      <c r="I1516" s="2">
        <v>29</v>
      </c>
      <c r="J1516" s="2" t="str">
        <f>VLOOKUP(A1516,'Cor da Pele e Motivacao'!$A$2:$I$11399,6, FALSE)</f>
        <v>Parda</v>
      </c>
      <c r="K1516" s="2" t="str">
        <f>VLOOKUP(A1516,'Cor da Pele e Motivacao'!$A$2:$I$11399,8, FALSE)</f>
        <v>ATIVIDADES CRIMINAIS</v>
      </c>
      <c r="L1516" s="2">
        <v>1</v>
      </c>
    </row>
    <row r="1517" spans="1:12" ht="15.75" customHeight="1" x14ac:dyDescent="0.25">
      <c r="A1517" t="str">
        <f>CONCATENATE(B1517,C1517,D1517,H1517,I1517,L1517)</f>
        <v>2642018HOMICIDIO261</v>
      </c>
      <c r="B1517" s="2">
        <v>26</v>
      </c>
      <c r="C1517" s="2">
        <v>4</v>
      </c>
      <c r="D1517" s="2">
        <v>2018</v>
      </c>
      <c r="E1517" s="2" t="s">
        <v>121</v>
      </c>
      <c r="F1517" s="2" t="s">
        <v>16</v>
      </c>
      <c r="G1517" s="2" t="s">
        <v>11</v>
      </c>
      <c r="H1517" s="2" t="s">
        <v>12</v>
      </c>
      <c r="I1517" s="2">
        <v>26</v>
      </c>
      <c r="J1517" s="2" t="str">
        <f>VLOOKUP(A1517,'Cor da Pele e Motivacao'!$A$2:$I$11399,6, FALSE)</f>
        <v>Parda</v>
      </c>
      <c r="K1517" s="2" t="str">
        <f>VLOOKUP(A1517,'Cor da Pele e Motivacao'!$A$2:$I$11399,8, FALSE)</f>
        <v>A DEFINIR</v>
      </c>
      <c r="L1517" s="2">
        <v>1</v>
      </c>
    </row>
    <row r="1518" spans="1:12" ht="15.75" customHeight="1" x14ac:dyDescent="0.25">
      <c r="A1518" t="str">
        <f>CONCATENATE(B1518,C1518,D1518,H1518,I1518,L1518)</f>
        <v>2642018HOMICIDIO251</v>
      </c>
      <c r="B1518" s="2">
        <v>26</v>
      </c>
      <c r="C1518" s="2">
        <v>4</v>
      </c>
      <c r="D1518" s="2">
        <v>2018</v>
      </c>
      <c r="E1518" s="2" t="s">
        <v>13</v>
      </c>
      <c r="F1518" s="2" t="s">
        <v>14</v>
      </c>
      <c r="G1518" s="2" t="s">
        <v>11</v>
      </c>
      <c r="H1518" s="2" t="s">
        <v>12</v>
      </c>
      <c r="I1518" s="2">
        <v>25</v>
      </c>
      <c r="J1518" s="2" t="str">
        <f>VLOOKUP(A1518,'Cor da Pele e Motivacao'!$A$2:$I$11399,6, FALSE)</f>
        <v>Parda</v>
      </c>
      <c r="K1518" s="2" t="str">
        <f>VLOOKUP(A1518,'Cor da Pele e Motivacao'!$A$2:$I$11399,8, FALSE)</f>
        <v>ATIVIDADES CRIMINAIS</v>
      </c>
      <c r="L1518" s="2">
        <v>1</v>
      </c>
    </row>
    <row r="1519" spans="1:12" ht="15.75" customHeight="1" x14ac:dyDescent="0.25">
      <c r="A1519" t="str">
        <f>CONCATENATE(B1519,C1519,D1519,H1519,I1519,L1519)</f>
        <v>2642018HOMICIDIO301</v>
      </c>
      <c r="B1519" s="2">
        <v>26</v>
      </c>
      <c r="C1519" s="2">
        <v>4</v>
      </c>
      <c r="D1519" s="2">
        <v>2018</v>
      </c>
      <c r="E1519" s="2" t="s">
        <v>154</v>
      </c>
      <c r="F1519" s="2" t="s">
        <v>16</v>
      </c>
      <c r="G1519" s="2" t="s">
        <v>11</v>
      </c>
      <c r="H1519" s="2" t="s">
        <v>12</v>
      </c>
      <c r="I1519" s="2">
        <v>30</v>
      </c>
      <c r="J1519" s="2" t="str">
        <f>VLOOKUP(A1519,'Cor da Pele e Motivacao'!$A$2:$I$11399,6, FALSE)</f>
        <v>Branca</v>
      </c>
      <c r="K1519" s="2" t="str">
        <f>VLOOKUP(A1519,'Cor da Pele e Motivacao'!$A$2:$I$11399,8, FALSE)</f>
        <v>ATIVIDADES CRIMINAIS</v>
      </c>
      <c r="L1519" s="2">
        <v>1</v>
      </c>
    </row>
    <row r="1520" spans="1:12" ht="15.75" customHeight="1" x14ac:dyDescent="0.25">
      <c r="A1520" t="str">
        <f>CONCATENATE(B1520,C1520,D1520,H1520,I1520,L1520)</f>
        <v>2642018HOMICIDIO271</v>
      </c>
      <c r="B1520" s="2">
        <v>26</v>
      </c>
      <c r="C1520" s="2">
        <v>4</v>
      </c>
      <c r="D1520" s="2">
        <v>2018</v>
      </c>
      <c r="E1520" s="2" t="s">
        <v>71</v>
      </c>
      <c r="F1520" s="2" t="s">
        <v>16</v>
      </c>
      <c r="G1520" s="2" t="s">
        <v>11</v>
      </c>
      <c r="H1520" s="2" t="s">
        <v>12</v>
      </c>
      <c r="I1520" s="2">
        <v>27</v>
      </c>
      <c r="J1520" s="2" t="str">
        <f>VLOOKUP(A1520,'Cor da Pele e Motivacao'!$A$2:$I$11399,6, FALSE)</f>
        <v>Parda</v>
      </c>
      <c r="K1520" s="2" t="str">
        <f>VLOOKUP(A1520,'Cor da Pele e Motivacao'!$A$2:$I$11399,8, FALSE)</f>
        <v>ATIVIDADES CRIMINAIS</v>
      </c>
      <c r="L1520" s="2">
        <v>1</v>
      </c>
    </row>
    <row r="1521" spans="1:12" ht="15.75" customHeight="1" x14ac:dyDescent="0.25">
      <c r="A1521" t="str">
        <f>CONCATENATE(B1521,C1521,D1521,H1521,I1521,L1521)</f>
        <v>2642018HOMICIDIO281</v>
      </c>
      <c r="B1521" s="2">
        <v>26</v>
      </c>
      <c r="C1521" s="2">
        <v>4</v>
      </c>
      <c r="D1521" s="2">
        <v>2018</v>
      </c>
      <c r="E1521" s="2" t="s">
        <v>18</v>
      </c>
      <c r="F1521" s="2" t="s">
        <v>16</v>
      </c>
      <c r="G1521" s="2" t="s">
        <v>11</v>
      </c>
      <c r="H1521" s="2" t="s">
        <v>12</v>
      </c>
      <c r="I1521" s="2">
        <v>28</v>
      </c>
      <c r="J1521" s="2" t="str">
        <f>VLOOKUP(A1521,'Cor da Pele e Motivacao'!$A$2:$I$11399,6, FALSE)</f>
        <v>Parda</v>
      </c>
      <c r="K1521" s="2" t="str">
        <f>VLOOKUP(A1521,'Cor da Pele e Motivacao'!$A$2:$I$11399,8, FALSE)</f>
        <v>ATIVIDADES CRIMINAIS</v>
      </c>
      <c r="L1521" s="2">
        <v>1</v>
      </c>
    </row>
    <row r="1522" spans="1:12" ht="15.75" customHeight="1" x14ac:dyDescent="0.25">
      <c r="A1522" t="str">
        <f>CONCATENATE(B1522,C1522,D1522,H1522,I1522,L1522)</f>
        <v>2642018HOMICIDIO1</v>
      </c>
      <c r="B1522" s="2">
        <v>26</v>
      </c>
      <c r="C1522" s="2">
        <v>4</v>
      </c>
      <c r="D1522" s="2">
        <v>2018</v>
      </c>
      <c r="E1522" s="2" t="s">
        <v>79</v>
      </c>
      <c r="F1522" s="2" t="s">
        <v>16</v>
      </c>
      <c r="G1522" s="2" t="s">
        <v>11</v>
      </c>
      <c r="H1522" s="2" t="s">
        <v>12</v>
      </c>
      <c r="I1522" s="2"/>
      <c r="J1522" s="2" t="str">
        <f>VLOOKUP(A1522,'Cor da Pele e Motivacao'!$A$2:$I$11399,6, FALSE)</f>
        <v>NAO INFORMADO</v>
      </c>
      <c r="K1522" s="2" t="str">
        <f>VLOOKUP(A1522,'Cor da Pele e Motivacao'!$A$2:$I$11399,8, FALSE)</f>
        <v>ATIVIDADES CRIMINAIS</v>
      </c>
      <c r="L1522" s="2">
        <v>1</v>
      </c>
    </row>
    <row r="1523" spans="1:12" ht="15.75" customHeight="1" x14ac:dyDescent="0.25">
      <c r="A1523" t="str">
        <f>CONCATENATE(B1523,C1523,D1523,H1523,I1523,L1523)</f>
        <v>2642018HOMICIDIO241</v>
      </c>
      <c r="B1523" s="2">
        <v>26</v>
      </c>
      <c r="C1523" s="2">
        <v>4</v>
      </c>
      <c r="D1523" s="2">
        <v>2018</v>
      </c>
      <c r="E1523" s="2" t="s">
        <v>20</v>
      </c>
      <c r="F1523" s="2" t="s">
        <v>14</v>
      </c>
      <c r="G1523" s="2" t="s">
        <v>11</v>
      </c>
      <c r="H1523" s="2" t="s">
        <v>12</v>
      </c>
      <c r="I1523" s="2">
        <v>24</v>
      </c>
      <c r="J1523" s="2" t="str">
        <f>VLOOKUP(A1523,'Cor da Pele e Motivacao'!$A$2:$I$11399,6, FALSE)</f>
        <v>Parda</v>
      </c>
      <c r="K1523" s="2" t="str">
        <f>VLOOKUP(A1523,'Cor da Pele e Motivacao'!$A$2:$I$11399,8, FALSE)</f>
        <v>ATIVIDADES CRIMINAIS</v>
      </c>
      <c r="L1523" s="2">
        <v>1</v>
      </c>
    </row>
    <row r="1524" spans="1:12" ht="15.75" customHeight="1" x14ac:dyDescent="0.25">
      <c r="A1524" t="str">
        <f>CONCATENATE(B1524,C1524,D1524,H1524,I1524,L1524)</f>
        <v>2642018HOMICIDIO391</v>
      </c>
      <c r="B1524" s="2">
        <v>26</v>
      </c>
      <c r="C1524" s="2">
        <v>4</v>
      </c>
      <c r="D1524" s="2">
        <v>2018</v>
      </c>
      <c r="E1524" s="2" t="s">
        <v>92</v>
      </c>
      <c r="F1524" s="2" t="s">
        <v>22</v>
      </c>
      <c r="G1524" s="2" t="s">
        <v>11</v>
      </c>
      <c r="H1524" s="2" t="s">
        <v>12</v>
      </c>
      <c r="I1524" s="2">
        <v>39</v>
      </c>
      <c r="J1524" s="2" t="str">
        <f>VLOOKUP(A1524,'Cor da Pele e Motivacao'!$A$2:$I$11399,6, FALSE)</f>
        <v>Parda</v>
      </c>
      <c r="K1524" s="2" t="str">
        <f>VLOOKUP(A1524,'Cor da Pele e Motivacao'!$A$2:$I$11399,8, FALSE)</f>
        <v>ATIVIDADES CRIMINAIS</v>
      </c>
      <c r="L1524" s="2">
        <v>1</v>
      </c>
    </row>
    <row r="1525" spans="1:12" ht="15.75" customHeight="1" x14ac:dyDescent="0.25">
      <c r="A1525" t="str">
        <f>CONCATENATE(B1525,C1525,D1525,H1525,I1525,L1525)</f>
        <v>2642018HOMICIDIO231</v>
      </c>
      <c r="B1525" s="2">
        <v>26</v>
      </c>
      <c r="C1525" s="2">
        <v>4</v>
      </c>
      <c r="D1525" s="2">
        <v>2018</v>
      </c>
      <c r="E1525" s="2" t="s">
        <v>24</v>
      </c>
      <c r="F1525" s="2" t="s">
        <v>10</v>
      </c>
      <c r="G1525" s="2" t="s">
        <v>11</v>
      </c>
      <c r="H1525" s="2" t="s">
        <v>12</v>
      </c>
      <c r="I1525" s="2">
        <v>23</v>
      </c>
      <c r="J1525" s="2" t="str">
        <f>VLOOKUP(A1525,'Cor da Pele e Motivacao'!$A$2:$I$11399,6, FALSE)</f>
        <v>Parda</v>
      </c>
      <c r="K1525" s="2" t="str">
        <f>VLOOKUP(A1525,'Cor da Pele e Motivacao'!$A$2:$I$11399,8, FALSE)</f>
        <v>A DEFINIR</v>
      </c>
      <c r="L1525" s="2">
        <v>1</v>
      </c>
    </row>
    <row r="1526" spans="1:12" ht="15.75" customHeight="1" x14ac:dyDescent="0.25">
      <c r="A1526" t="str">
        <f>CONCATENATE(B1526,C1526,D1526,H1526,I1526,L1526)</f>
        <v>2642018HOMICIDIO301</v>
      </c>
      <c r="B1526" s="2">
        <v>26</v>
      </c>
      <c r="C1526" s="2">
        <v>4</v>
      </c>
      <c r="D1526" s="2">
        <v>2018</v>
      </c>
      <c r="E1526" s="2" t="s">
        <v>24</v>
      </c>
      <c r="F1526" s="2" t="s">
        <v>10</v>
      </c>
      <c r="G1526" s="2" t="s">
        <v>11</v>
      </c>
      <c r="H1526" s="2" t="s">
        <v>12</v>
      </c>
      <c r="I1526" s="2">
        <v>30</v>
      </c>
      <c r="J1526" s="2" t="str">
        <f>VLOOKUP(A1526,'Cor da Pele e Motivacao'!$A$2:$I$11399,6, FALSE)</f>
        <v>Branca</v>
      </c>
      <c r="K1526" s="2" t="str">
        <f>VLOOKUP(A1526,'Cor da Pele e Motivacao'!$A$2:$I$11399,8, FALSE)</f>
        <v>ATIVIDADES CRIMINAIS</v>
      </c>
      <c r="L1526" s="2">
        <v>1</v>
      </c>
    </row>
    <row r="1527" spans="1:12" ht="15.75" customHeight="1" x14ac:dyDescent="0.25">
      <c r="A1527" t="str">
        <f>CONCATENATE(B1527,C1527,D1527,H1527,I1527,L1527)</f>
        <v>2742018HOMICIDIO941</v>
      </c>
      <c r="B1527" s="2">
        <v>27</v>
      </c>
      <c r="C1527" s="2">
        <v>4</v>
      </c>
      <c r="D1527" s="2">
        <v>2018</v>
      </c>
      <c r="E1527" s="2" t="s">
        <v>55</v>
      </c>
      <c r="F1527" s="2" t="s">
        <v>10</v>
      </c>
      <c r="G1527" s="2" t="s">
        <v>11</v>
      </c>
      <c r="H1527" s="2" t="s">
        <v>12</v>
      </c>
      <c r="I1527" s="2">
        <v>94</v>
      </c>
      <c r="J1527" s="2" t="str">
        <f>VLOOKUP(A1527,'Cor da Pele e Motivacao'!$A$2:$I$11399,6, FALSE)</f>
        <v>Parda</v>
      </c>
      <c r="K1527" s="2" t="str">
        <f>VLOOKUP(A1527,'Cor da Pele e Motivacao'!$A$2:$I$11399,8, FALSE)</f>
        <v>A DEFINIR</v>
      </c>
      <c r="L1527" s="2">
        <v>1</v>
      </c>
    </row>
    <row r="1528" spans="1:12" ht="15.75" customHeight="1" x14ac:dyDescent="0.25">
      <c r="A1528" t="str">
        <f>CONCATENATE(B1528,C1528,D1528,H1528,I1528,L1528)</f>
        <v>2742018HOMICIDIO561</v>
      </c>
      <c r="B1528" s="2">
        <v>27</v>
      </c>
      <c r="C1528" s="2">
        <v>4</v>
      </c>
      <c r="D1528" s="2">
        <v>2018</v>
      </c>
      <c r="E1528" s="2" t="s">
        <v>32</v>
      </c>
      <c r="F1528" s="2" t="s">
        <v>16</v>
      </c>
      <c r="G1528" s="2" t="s">
        <v>11</v>
      </c>
      <c r="H1528" s="2" t="s">
        <v>12</v>
      </c>
      <c r="I1528" s="2">
        <v>56</v>
      </c>
      <c r="J1528" s="2" t="str">
        <f>VLOOKUP(A1528,'Cor da Pele e Motivacao'!$A$2:$I$11399,6, FALSE)</f>
        <v>Parda</v>
      </c>
      <c r="K1528" s="2" t="str">
        <f>VLOOKUP(A1528,'Cor da Pele e Motivacao'!$A$2:$I$11399,8, FALSE)</f>
        <v>VIOLÊNCIA INTERPESSOAL</v>
      </c>
      <c r="L1528" s="2">
        <v>1</v>
      </c>
    </row>
    <row r="1529" spans="1:12" ht="15.75" customHeight="1" x14ac:dyDescent="0.25">
      <c r="A1529" t="str">
        <f>CONCATENATE(B1529,C1529,D1529,H1529,I1529,L1529)</f>
        <v>2742018HOMICIDIO171</v>
      </c>
      <c r="B1529" s="2">
        <v>27</v>
      </c>
      <c r="C1529" s="2">
        <v>4</v>
      </c>
      <c r="D1529" s="2">
        <v>2018</v>
      </c>
      <c r="E1529" s="2" t="s">
        <v>13</v>
      </c>
      <c r="F1529" s="2" t="s">
        <v>14</v>
      </c>
      <c r="G1529" s="2" t="s">
        <v>11</v>
      </c>
      <c r="H1529" s="2" t="s">
        <v>12</v>
      </c>
      <c r="I1529" s="2">
        <v>17</v>
      </c>
      <c r="J1529" s="2" t="str">
        <f>VLOOKUP(A1529,'Cor da Pele e Motivacao'!$A$2:$I$11399,6, FALSE)</f>
        <v>Parda</v>
      </c>
      <c r="K1529" s="2" t="str">
        <f>VLOOKUP(A1529,'Cor da Pele e Motivacao'!$A$2:$I$11399,8, FALSE)</f>
        <v>A DEFINIR</v>
      </c>
      <c r="L1529" s="2">
        <v>1</v>
      </c>
    </row>
    <row r="1530" spans="1:12" ht="15.75" customHeight="1" x14ac:dyDescent="0.25">
      <c r="A1530" t="str">
        <f>CONCATENATE(B1530,C1530,D1530,H1530,I1530,L1530)</f>
        <v>2742018HOMICIDIO301</v>
      </c>
      <c r="B1530" s="2">
        <v>27</v>
      </c>
      <c r="C1530" s="2">
        <v>4</v>
      </c>
      <c r="D1530" s="2">
        <v>2018</v>
      </c>
      <c r="E1530" s="2" t="s">
        <v>43</v>
      </c>
      <c r="F1530" s="2" t="s">
        <v>22</v>
      </c>
      <c r="G1530" s="2" t="s">
        <v>11</v>
      </c>
      <c r="H1530" s="2" t="s">
        <v>12</v>
      </c>
      <c r="I1530" s="2">
        <v>30</v>
      </c>
      <c r="J1530" s="2" t="str">
        <f>VLOOKUP(A1530,'Cor da Pele e Motivacao'!$A$2:$I$11399,6, FALSE)</f>
        <v>Negra</v>
      </c>
      <c r="K1530" s="2" t="str">
        <f>VLOOKUP(A1530,'Cor da Pele e Motivacao'!$A$2:$I$11399,8, FALSE)</f>
        <v>ATIVIDADES CRIMINAIS</v>
      </c>
      <c r="L1530" s="2">
        <v>1</v>
      </c>
    </row>
    <row r="1531" spans="1:12" ht="15.75" customHeight="1" x14ac:dyDescent="0.25">
      <c r="A1531" t="str">
        <f>CONCATENATE(B1531,C1531,D1531,H1531,I1531,L1531)</f>
        <v>2742018HOMICIDIO431</v>
      </c>
      <c r="B1531" s="2">
        <v>27</v>
      </c>
      <c r="C1531" s="2">
        <v>4</v>
      </c>
      <c r="D1531" s="2">
        <v>2018</v>
      </c>
      <c r="E1531" s="2" t="s">
        <v>60</v>
      </c>
      <c r="F1531" s="2" t="s">
        <v>22</v>
      </c>
      <c r="G1531" s="2" t="s">
        <v>11</v>
      </c>
      <c r="H1531" s="2" t="s">
        <v>12</v>
      </c>
      <c r="I1531" s="2">
        <v>43</v>
      </c>
      <c r="J1531" s="2" t="str">
        <f>VLOOKUP(A1531,'Cor da Pele e Motivacao'!$A$2:$I$11399,6, FALSE)</f>
        <v>Parda</v>
      </c>
      <c r="K1531" s="2" t="str">
        <f>VLOOKUP(A1531,'Cor da Pele e Motivacao'!$A$2:$I$11399,8, FALSE)</f>
        <v>ATIVIDADES CRIMINAIS</v>
      </c>
      <c r="L1531" s="2">
        <v>1</v>
      </c>
    </row>
    <row r="1532" spans="1:12" ht="15.75" customHeight="1" x14ac:dyDescent="0.25">
      <c r="A1532" t="str">
        <f>CONCATENATE(B1532,C1532,D1532,H1532,I1532,L1532)</f>
        <v>2742018HOMICIDIO211</v>
      </c>
      <c r="B1532" s="2">
        <v>27</v>
      </c>
      <c r="C1532" s="2">
        <v>4</v>
      </c>
      <c r="D1532" s="2">
        <v>2018</v>
      </c>
      <c r="E1532" s="2" t="s">
        <v>20</v>
      </c>
      <c r="F1532" s="2" t="s">
        <v>14</v>
      </c>
      <c r="G1532" s="2" t="s">
        <v>11</v>
      </c>
      <c r="H1532" s="2" t="s">
        <v>12</v>
      </c>
      <c r="I1532" s="2">
        <v>21</v>
      </c>
      <c r="J1532" s="2" t="str">
        <f>VLOOKUP(A1532,'Cor da Pele e Motivacao'!$A$2:$I$11399,6, FALSE)</f>
        <v>Parda</v>
      </c>
      <c r="K1532" s="2" t="str">
        <f>VLOOKUP(A1532,'Cor da Pele e Motivacao'!$A$2:$I$11399,8, FALSE)</f>
        <v>ATIVIDADES CRIMINAIS</v>
      </c>
      <c r="L1532" s="2">
        <v>1</v>
      </c>
    </row>
    <row r="1533" spans="1:12" ht="15.75" customHeight="1" x14ac:dyDescent="0.25">
      <c r="A1533" t="str">
        <f>CONCATENATE(B1533,C1533,D1533,H1533,I1533,L1533)</f>
        <v>2742018HOMICIDIO341</v>
      </c>
      <c r="B1533" s="2">
        <v>27</v>
      </c>
      <c r="C1533" s="2">
        <v>4</v>
      </c>
      <c r="D1533" s="2">
        <v>2018</v>
      </c>
      <c r="E1533" s="2" t="s">
        <v>20</v>
      </c>
      <c r="F1533" s="2" t="s">
        <v>14</v>
      </c>
      <c r="G1533" s="2" t="s">
        <v>11</v>
      </c>
      <c r="H1533" s="2" t="s">
        <v>12</v>
      </c>
      <c r="I1533" s="2">
        <v>34</v>
      </c>
      <c r="J1533" s="2" t="str">
        <f>VLOOKUP(A1533,'Cor da Pele e Motivacao'!$A$2:$I$11399,6, FALSE)</f>
        <v>Parda</v>
      </c>
      <c r="K1533" s="2" t="str">
        <f>VLOOKUP(A1533,'Cor da Pele e Motivacao'!$A$2:$I$11399,8, FALSE)</f>
        <v>ATIVIDADES CRIMINAIS</v>
      </c>
      <c r="L1533" s="2">
        <v>1</v>
      </c>
    </row>
    <row r="1534" spans="1:12" ht="15.75" customHeight="1" x14ac:dyDescent="0.25">
      <c r="A1534" t="str">
        <f>CONCATENATE(B1534,C1534,D1534,H1534,I1534,L1534)</f>
        <v>2742018HOMICIDIO471</v>
      </c>
      <c r="B1534" s="2">
        <v>27</v>
      </c>
      <c r="C1534" s="2">
        <v>4</v>
      </c>
      <c r="D1534" s="2">
        <v>2018</v>
      </c>
      <c r="E1534" s="2" t="s">
        <v>20</v>
      </c>
      <c r="F1534" s="2" t="s">
        <v>14</v>
      </c>
      <c r="G1534" s="2" t="s">
        <v>11</v>
      </c>
      <c r="H1534" s="2" t="s">
        <v>12</v>
      </c>
      <c r="I1534" s="2">
        <v>47</v>
      </c>
      <c r="J1534" s="2" t="str">
        <f>VLOOKUP(A1534,'Cor da Pele e Motivacao'!$A$2:$I$11399,6, FALSE)</f>
        <v>Parda</v>
      </c>
      <c r="K1534" s="2" t="str">
        <f>VLOOKUP(A1534,'Cor da Pele e Motivacao'!$A$2:$I$11399,8, FALSE)</f>
        <v>ATIVIDADES CRIMINAIS</v>
      </c>
      <c r="L1534" s="2">
        <v>1</v>
      </c>
    </row>
    <row r="1535" spans="1:12" ht="15.75" customHeight="1" x14ac:dyDescent="0.25">
      <c r="A1535" t="str">
        <f>CONCATENATE(B1535,C1535,D1535,H1535,I1535,L1535)</f>
        <v>2742018HOMICIDIO271</v>
      </c>
      <c r="B1535" s="2">
        <v>27</v>
      </c>
      <c r="C1535" s="2">
        <v>4</v>
      </c>
      <c r="D1535" s="2">
        <v>2018</v>
      </c>
      <c r="E1535" s="2" t="s">
        <v>25</v>
      </c>
      <c r="F1535" s="2" t="s">
        <v>25</v>
      </c>
      <c r="G1535" s="2" t="s">
        <v>11</v>
      </c>
      <c r="H1535" s="2" t="s">
        <v>12</v>
      </c>
      <c r="I1535" s="2">
        <v>27</v>
      </c>
      <c r="J1535" s="2" t="str">
        <f>VLOOKUP(A1535,'Cor da Pele e Motivacao'!$A$2:$I$11399,6, FALSE)</f>
        <v>Parda</v>
      </c>
      <c r="K1535" s="2" t="str">
        <f>VLOOKUP(A1535,'Cor da Pele e Motivacao'!$A$2:$I$11399,8, FALSE)</f>
        <v>ATIVIDADES CRIMINAIS</v>
      </c>
      <c r="L1535" s="2">
        <v>1</v>
      </c>
    </row>
    <row r="1536" spans="1:12" ht="15.75" customHeight="1" x14ac:dyDescent="0.25">
      <c r="A1536" t="str">
        <f>CONCATENATE(B1536,C1536,D1536,H1536,I1536,L1536)</f>
        <v>2742018HOMICIDIO251</v>
      </c>
      <c r="B1536" s="2">
        <v>27</v>
      </c>
      <c r="C1536" s="2">
        <v>4</v>
      </c>
      <c r="D1536" s="2">
        <v>2018</v>
      </c>
      <c r="E1536" s="2" t="s">
        <v>46</v>
      </c>
      <c r="F1536" s="2" t="s">
        <v>22</v>
      </c>
      <c r="G1536" s="2" t="s">
        <v>11</v>
      </c>
      <c r="H1536" s="2" t="s">
        <v>12</v>
      </c>
      <c r="I1536" s="2">
        <v>25</v>
      </c>
      <c r="J1536" s="2" t="str">
        <f>VLOOKUP(A1536,'Cor da Pele e Motivacao'!$A$2:$I$11399,6, FALSE)</f>
        <v>Parda</v>
      </c>
      <c r="K1536" s="2" t="str">
        <f>VLOOKUP(A1536,'Cor da Pele e Motivacao'!$A$2:$I$11399,8, FALSE)</f>
        <v>ATIVIDADES CRIMINAIS</v>
      </c>
      <c r="L1536" s="2">
        <v>1</v>
      </c>
    </row>
    <row r="1537" spans="1:12" ht="15.75" customHeight="1" x14ac:dyDescent="0.25">
      <c r="A1537" t="str">
        <f>CONCATENATE(B1537,C1537,D1537,H1537,I1537,L1537)</f>
        <v>2842018HOMICIDIO241</v>
      </c>
      <c r="B1537" s="2">
        <v>28</v>
      </c>
      <c r="C1537" s="2">
        <v>4</v>
      </c>
      <c r="D1537" s="2">
        <v>2018</v>
      </c>
      <c r="E1537" s="2" t="s">
        <v>99</v>
      </c>
      <c r="F1537" s="2" t="s">
        <v>16</v>
      </c>
      <c r="G1537" s="2" t="s">
        <v>11</v>
      </c>
      <c r="H1537" s="2" t="s">
        <v>12</v>
      </c>
      <c r="I1537" s="2">
        <v>24</v>
      </c>
      <c r="J1537" s="2" t="str">
        <f>VLOOKUP(A1537,'Cor da Pele e Motivacao'!$A$2:$I$11399,6, FALSE)</f>
        <v>Parda</v>
      </c>
      <c r="K1537" s="2" t="str">
        <f>VLOOKUP(A1537,'Cor da Pele e Motivacao'!$A$2:$I$11399,8, FALSE)</f>
        <v>OUTRAS MOTIVAÇÕES</v>
      </c>
      <c r="L1537" s="2">
        <v>1</v>
      </c>
    </row>
    <row r="1538" spans="1:12" ht="15.75" customHeight="1" x14ac:dyDescent="0.25">
      <c r="A1538" t="str">
        <f>CONCATENATE(B1538,C1538,D1538,H1538,I1538,L1538)</f>
        <v>2842018HOMICIDIO191</v>
      </c>
      <c r="B1538" s="2">
        <v>28</v>
      </c>
      <c r="C1538" s="2">
        <v>4</v>
      </c>
      <c r="D1538" s="2">
        <v>2018</v>
      </c>
      <c r="E1538" s="2" t="s">
        <v>13</v>
      </c>
      <c r="F1538" s="2" t="s">
        <v>14</v>
      </c>
      <c r="G1538" s="2" t="s">
        <v>11</v>
      </c>
      <c r="H1538" s="2" t="s">
        <v>12</v>
      </c>
      <c r="I1538" s="2">
        <v>19</v>
      </c>
      <c r="J1538" s="2" t="str">
        <f>VLOOKUP(A1538,'Cor da Pele e Motivacao'!$A$2:$I$11399,6, FALSE)</f>
        <v>Parda</v>
      </c>
      <c r="K1538" s="2" t="str">
        <f>VLOOKUP(A1538,'Cor da Pele e Motivacao'!$A$2:$I$11399,8, FALSE)</f>
        <v>ATIVIDADES CRIMINAIS</v>
      </c>
      <c r="L1538" s="2">
        <v>1</v>
      </c>
    </row>
    <row r="1539" spans="1:12" ht="15.75" customHeight="1" x14ac:dyDescent="0.25">
      <c r="A1539" t="str">
        <f>CONCATENATE(B1539,C1539,D1539,H1539,I1539,L1539)</f>
        <v>2842018HOMICIDIO211</v>
      </c>
      <c r="B1539" s="2">
        <v>28</v>
      </c>
      <c r="C1539" s="2">
        <v>4</v>
      </c>
      <c r="D1539" s="2">
        <v>2018</v>
      </c>
      <c r="E1539" s="2" t="s">
        <v>13</v>
      </c>
      <c r="F1539" s="2" t="s">
        <v>14</v>
      </c>
      <c r="G1539" s="2" t="s">
        <v>11</v>
      </c>
      <c r="H1539" s="2" t="s">
        <v>12</v>
      </c>
      <c r="I1539" s="2">
        <v>21</v>
      </c>
      <c r="J1539" s="2" t="str">
        <f>VLOOKUP(A1539,'Cor da Pele e Motivacao'!$A$2:$I$11399,6, FALSE)</f>
        <v>Parda</v>
      </c>
      <c r="K1539" s="2" t="str">
        <f>VLOOKUP(A1539,'Cor da Pele e Motivacao'!$A$2:$I$11399,8, FALSE)</f>
        <v>ATIVIDADES CRIMINAIS</v>
      </c>
      <c r="L1539" s="2">
        <v>1</v>
      </c>
    </row>
    <row r="1540" spans="1:12" ht="15.75" customHeight="1" x14ac:dyDescent="0.25">
      <c r="A1540" t="str">
        <f>CONCATENATE(B1540,C1540,D1540,H1540,I1540,L1540)</f>
        <v>2842018HOMICIDIO261</v>
      </c>
      <c r="B1540" s="2">
        <v>28</v>
      </c>
      <c r="C1540" s="2">
        <v>4</v>
      </c>
      <c r="D1540" s="2">
        <v>2018</v>
      </c>
      <c r="E1540" s="2" t="s">
        <v>13</v>
      </c>
      <c r="F1540" s="2" t="s">
        <v>14</v>
      </c>
      <c r="G1540" s="2" t="s">
        <v>11</v>
      </c>
      <c r="H1540" s="2" t="s">
        <v>12</v>
      </c>
      <c r="I1540" s="2">
        <v>26</v>
      </c>
      <c r="J1540" s="2" t="str">
        <f>VLOOKUP(A1540,'Cor da Pele e Motivacao'!$A$2:$I$11399,6, FALSE)</f>
        <v>Negra</v>
      </c>
      <c r="K1540" s="2" t="str">
        <f>VLOOKUP(A1540,'Cor da Pele e Motivacao'!$A$2:$I$11399,8, FALSE)</f>
        <v>ATIVIDADES CRIMINAIS</v>
      </c>
      <c r="L1540" s="2">
        <v>1</v>
      </c>
    </row>
    <row r="1541" spans="1:12" ht="15.75" customHeight="1" x14ac:dyDescent="0.25">
      <c r="A1541" t="str">
        <f>CONCATENATE(B1541,C1541,D1541,H1541,I1541,L1541)</f>
        <v>2842018HOMICIDIO231</v>
      </c>
      <c r="B1541" s="2">
        <v>28</v>
      </c>
      <c r="C1541" s="2">
        <v>4</v>
      </c>
      <c r="D1541" s="2">
        <v>2018</v>
      </c>
      <c r="E1541" s="2" t="s">
        <v>170</v>
      </c>
      <c r="F1541" s="2" t="s">
        <v>16</v>
      </c>
      <c r="G1541" s="2" t="s">
        <v>11</v>
      </c>
      <c r="H1541" s="2" t="s">
        <v>12</v>
      </c>
      <c r="I1541" s="2">
        <v>23</v>
      </c>
      <c r="J1541" s="2" t="str">
        <f>VLOOKUP(A1541,'Cor da Pele e Motivacao'!$A$2:$I$11399,6, FALSE)</f>
        <v>Branca</v>
      </c>
      <c r="K1541" s="2" t="str">
        <f>VLOOKUP(A1541,'Cor da Pele e Motivacao'!$A$2:$I$11399,8, FALSE)</f>
        <v>VIOLÊNCIA INTERPESSOAL</v>
      </c>
      <c r="L1541" s="2">
        <v>1</v>
      </c>
    </row>
    <row r="1542" spans="1:12" ht="15.75" customHeight="1" x14ac:dyDescent="0.25">
      <c r="A1542" t="str">
        <f>CONCATENATE(B1542,C1542,D1542,H1542,I1542,L1542)</f>
        <v>2842018HOMICIDIO201</v>
      </c>
      <c r="B1542" s="2">
        <v>28</v>
      </c>
      <c r="C1542" s="2">
        <v>4</v>
      </c>
      <c r="D1542" s="2">
        <v>2018</v>
      </c>
      <c r="E1542" s="2" t="s">
        <v>139</v>
      </c>
      <c r="F1542" s="2" t="s">
        <v>10</v>
      </c>
      <c r="G1542" s="2" t="s">
        <v>11</v>
      </c>
      <c r="H1542" s="2" t="s">
        <v>12</v>
      </c>
      <c r="I1542" s="2">
        <v>20</v>
      </c>
      <c r="J1542" s="2" t="str">
        <f>VLOOKUP(A1542,'Cor da Pele e Motivacao'!$A$2:$I$11399,6, FALSE)</f>
        <v>Parda</v>
      </c>
      <c r="K1542" s="2" t="str">
        <f>VLOOKUP(A1542,'Cor da Pele e Motivacao'!$A$2:$I$11399,8, FALSE)</f>
        <v>VIOLÊNCIA INTERPESSOAL</v>
      </c>
      <c r="L1542" s="2">
        <v>1</v>
      </c>
    </row>
    <row r="1543" spans="1:12" ht="15.75" customHeight="1" x14ac:dyDescent="0.25">
      <c r="A1543" t="str">
        <f>CONCATENATE(B1543,C1543,D1543,H1543,I1543,L1543)</f>
        <v>2842018HOMICIDIO251</v>
      </c>
      <c r="B1543" s="2">
        <v>28</v>
      </c>
      <c r="C1543" s="2">
        <v>4</v>
      </c>
      <c r="D1543" s="2">
        <v>2018</v>
      </c>
      <c r="E1543" s="2" t="s">
        <v>139</v>
      </c>
      <c r="F1543" s="2" t="s">
        <v>10</v>
      </c>
      <c r="G1543" s="2" t="s">
        <v>11</v>
      </c>
      <c r="H1543" s="2" t="s">
        <v>12</v>
      </c>
      <c r="I1543" s="2">
        <v>25</v>
      </c>
      <c r="J1543" s="2" t="str">
        <f>VLOOKUP(A1543,'Cor da Pele e Motivacao'!$A$2:$I$11399,6, FALSE)</f>
        <v>Parda</v>
      </c>
      <c r="K1543" s="2" t="str">
        <f>VLOOKUP(A1543,'Cor da Pele e Motivacao'!$A$2:$I$11399,8, FALSE)</f>
        <v>ATIVIDADES CRIMINAIS</v>
      </c>
      <c r="L1543" s="2">
        <v>1</v>
      </c>
    </row>
    <row r="1544" spans="1:12" ht="15.75" customHeight="1" x14ac:dyDescent="0.25">
      <c r="A1544" t="str">
        <f>CONCATENATE(B1544,C1544,D1544,H1544,I1544,L1544)</f>
        <v>2842018HOMICIDIO161</v>
      </c>
      <c r="B1544" s="2">
        <v>28</v>
      </c>
      <c r="C1544" s="2">
        <v>4</v>
      </c>
      <c r="D1544" s="2">
        <v>2018</v>
      </c>
      <c r="E1544" s="2" t="s">
        <v>43</v>
      </c>
      <c r="F1544" s="2" t="s">
        <v>22</v>
      </c>
      <c r="G1544" s="2" t="s">
        <v>11</v>
      </c>
      <c r="H1544" s="2" t="s">
        <v>12</v>
      </c>
      <c r="I1544" s="2">
        <v>16</v>
      </c>
      <c r="J1544" s="2" t="str">
        <f>VLOOKUP(A1544,'Cor da Pele e Motivacao'!$A$2:$I$11399,6, FALSE)</f>
        <v>Parda</v>
      </c>
      <c r="K1544" s="2" t="str">
        <f>VLOOKUP(A1544,'Cor da Pele e Motivacao'!$A$2:$I$11399,8, FALSE)</f>
        <v>ATIVIDADES CRIMINAIS</v>
      </c>
      <c r="L1544" s="2">
        <v>1</v>
      </c>
    </row>
    <row r="1545" spans="1:12" ht="15.75" customHeight="1" x14ac:dyDescent="0.25">
      <c r="A1545" t="str">
        <f>CONCATENATE(B1545,C1545,D1545,H1545,I1545,L1545)</f>
        <v>2842018HOMICIDIO281</v>
      </c>
      <c r="B1545" s="2">
        <v>28</v>
      </c>
      <c r="C1545" s="2">
        <v>4</v>
      </c>
      <c r="D1545" s="2">
        <v>2018</v>
      </c>
      <c r="E1545" s="2" t="s">
        <v>54</v>
      </c>
      <c r="F1545" s="2" t="s">
        <v>10</v>
      </c>
      <c r="G1545" s="2" t="s">
        <v>11</v>
      </c>
      <c r="H1545" s="2" t="s">
        <v>12</v>
      </c>
      <c r="I1545" s="2">
        <v>28</v>
      </c>
      <c r="J1545" s="2" t="str">
        <f>VLOOKUP(A1545,'Cor da Pele e Motivacao'!$A$2:$I$11399,6, FALSE)</f>
        <v>Parda</v>
      </c>
      <c r="K1545" s="2" t="str">
        <f>VLOOKUP(A1545,'Cor da Pele e Motivacao'!$A$2:$I$11399,8, FALSE)</f>
        <v>A DEFINIR</v>
      </c>
      <c r="L1545" s="2">
        <v>1</v>
      </c>
    </row>
    <row r="1546" spans="1:12" ht="15.75" customHeight="1" x14ac:dyDescent="0.25">
      <c r="A1546" t="str">
        <f>CONCATENATE(B1546,C1546,D1546,H1546,I1546,L1546)</f>
        <v>2842018HOMICIDIO261</v>
      </c>
      <c r="B1546" s="2">
        <v>28</v>
      </c>
      <c r="C1546" s="2">
        <v>4</v>
      </c>
      <c r="D1546" s="2">
        <v>2018</v>
      </c>
      <c r="E1546" s="2" t="s">
        <v>20</v>
      </c>
      <c r="F1546" s="2" t="s">
        <v>14</v>
      </c>
      <c r="G1546" s="2" t="s">
        <v>11</v>
      </c>
      <c r="H1546" s="2" t="s">
        <v>12</v>
      </c>
      <c r="I1546" s="2">
        <v>26</v>
      </c>
      <c r="J1546" s="2" t="str">
        <f>VLOOKUP(A1546,'Cor da Pele e Motivacao'!$A$2:$I$11399,6, FALSE)</f>
        <v>Negra</v>
      </c>
      <c r="K1546" s="2" t="str">
        <f>VLOOKUP(A1546,'Cor da Pele e Motivacao'!$A$2:$I$11399,8, FALSE)</f>
        <v>ATIVIDADES CRIMINAIS</v>
      </c>
      <c r="L1546" s="2">
        <v>1</v>
      </c>
    </row>
    <row r="1547" spans="1:12" ht="15.75" customHeight="1" x14ac:dyDescent="0.25">
      <c r="A1547" t="str">
        <f>CONCATENATE(B1547,C1547,D1547,H1547,I1547,L1547)</f>
        <v>2842018HOMICIDIO271</v>
      </c>
      <c r="B1547" s="2">
        <v>28</v>
      </c>
      <c r="C1547" s="2">
        <v>4</v>
      </c>
      <c r="D1547" s="2">
        <v>2018</v>
      </c>
      <c r="E1547" s="2" t="s">
        <v>93</v>
      </c>
      <c r="F1547" s="2" t="s">
        <v>22</v>
      </c>
      <c r="G1547" s="2" t="s">
        <v>11</v>
      </c>
      <c r="H1547" s="2" t="s">
        <v>12</v>
      </c>
      <c r="I1547" s="2">
        <v>27</v>
      </c>
      <c r="J1547" s="2" t="str">
        <f>VLOOKUP(A1547,'Cor da Pele e Motivacao'!$A$2:$I$11399,6, FALSE)</f>
        <v>Parda</v>
      </c>
      <c r="K1547" s="2" t="str">
        <f>VLOOKUP(A1547,'Cor da Pele e Motivacao'!$A$2:$I$11399,8, FALSE)</f>
        <v>ATIVIDADES CRIMINAIS</v>
      </c>
      <c r="L1547" s="2">
        <v>1</v>
      </c>
    </row>
    <row r="1548" spans="1:12" ht="15.75" customHeight="1" x14ac:dyDescent="0.25">
      <c r="A1548" t="str">
        <f>CONCATENATE(B1548,C1548,D1548,H1548,I1548,L1548)</f>
        <v>2842018HOMICIDIO171</v>
      </c>
      <c r="B1548" s="2">
        <v>28</v>
      </c>
      <c r="C1548" s="2">
        <v>4</v>
      </c>
      <c r="D1548" s="2">
        <v>2018</v>
      </c>
      <c r="E1548" s="2" t="s">
        <v>25</v>
      </c>
      <c r="F1548" s="2" t="s">
        <v>25</v>
      </c>
      <c r="G1548" s="2" t="s">
        <v>28</v>
      </c>
      <c r="H1548" s="2" t="s">
        <v>12</v>
      </c>
      <c r="I1548" s="2">
        <v>17</v>
      </c>
      <c r="J1548" s="2" t="str">
        <f>VLOOKUP(A1548,'Cor da Pele e Motivacao'!$A$2:$I$11399,6, FALSE)</f>
        <v>Parda</v>
      </c>
      <c r="K1548" s="2" t="str">
        <f>VLOOKUP(A1548,'Cor da Pele e Motivacao'!$A$2:$I$11399,8, FALSE)</f>
        <v>A DEFINIR</v>
      </c>
      <c r="L1548" s="2">
        <v>1</v>
      </c>
    </row>
    <row r="1549" spans="1:12" ht="15.75" customHeight="1" x14ac:dyDescent="0.25">
      <c r="A1549" t="str">
        <f>CONCATENATE(B1549,C1549,D1549,H1549,I1549,L1549)</f>
        <v>2842018HOMICIDIO251</v>
      </c>
      <c r="B1549" s="2">
        <v>28</v>
      </c>
      <c r="C1549" s="2">
        <v>4</v>
      </c>
      <c r="D1549" s="2">
        <v>2018</v>
      </c>
      <c r="E1549" s="2" t="s">
        <v>25</v>
      </c>
      <c r="F1549" s="2" t="s">
        <v>25</v>
      </c>
      <c r="G1549" s="2" t="s">
        <v>11</v>
      </c>
      <c r="H1549" s="2" t="s">
        <v>12</v>
      </c>
      <c r="I1549" s="2">
        <v>25</v>
      </c>
      <c r="J1549" s="2" t="str">
        <f>VLOOKUP(A1549,'Cor da Pele e Motivacao'!$A$2:$I$11399,6, FALSE)</f>
        <v>Parda</v>
      </c>
      <c r="K1549" s="2" t="str">
        <f>VLOOKUP(A1549,'Cor da Pele e Motivacao'!$A$2:$I$11399,8, FALSE)</f>
        <v>ATIVIDADES CRIMINAIS</v>
      </c>
      <c r="L1549" s="2">
        <v>1</v>
      </c>
    </row>
    <row r="1550" spans="1:12" ht="15.75" customHeight="1" x14ac:dyDescent="0.25">
      <c r="A1550" t="str">
        <f>CONCATENATE(B1550,C1550,D1550,H1550,I1550,L1550)</f>
        <v>2842018HOMICIDIO281</v>
      </c>
      <c r="B1550" s="2">
        <v>28</v>
      </c>
      <c r="C1550" s="2">
        <v>4</v>
      </c>
      <c r="D1550" s="2">
        <v>2018</v>
      </c>
      <c r="E1550" s="2" t="s">
        <v>25</v>
      </c>
      <c r="F1550" s="2" t="s">
        <v>25</v>
      </c>
      <c r="G1550" s="2" t="s">
        <v>11</v>
      </c>
      <c r="H1550" s="2" t="s">
        <v>12</v>
      </c>
      <c r="I1550" s="2">
        <v>28</v>
      </c>
      <c r="J1550" s="2" t="str">
        <f>VLOOKUP(A1550,'Cor da Pele e Motivacao'!$A$2:$I$11399,6, FALSE)</f>
        <v>Parda</v>
      </c>
      <c r="K1550" s="2" t="str">
        <f>VLOOKUP(A1550,'Cor da Pele e Motivacao'!$A$2:$I$11399,8, FALSE)</f>
        <v>A DEFINIR</v>
      </c>
      <c r="L1550" s="2">
        <v>1</v>
      </c>
    </row>
    <row r="1551" spans="1:12" ht="15.75" customHeight="1" x14ac:dyDescent="0.25">
      <c r="A1551" t="str">
        <f>CONCATENATE(B1551,C1551,D1551,H1551,I1551,L1551)</f>
        <v>2842018HOMICIDIO181</v>
      </c>
      <c r="B1551" s="2">
        <v>28</v>
      </c>
      <c r="C1551" s="2">
        <v>4</v>
      </c>
      <c r="D1551" s="2">
        <v>2018</v>
      </c>
      <c r="E1551" s="2" t="s">
        <v>50</v>
      </c>
      <c r="F1551" s="2" t="s">
        <v>16</v>
      </c>
      <c r="G1551" s="2" t="s">
        <v>11</v>
      </c>
      <c r="H1551" s="2" t="s">
        <v>12</v>
      </c>
      <c r="I1551" s="2">
        <v>18</v>
      </c>
      <c r="J1551" s="2" t="str">
        <f>VLOOKUP(A1551,'Cor da Pele e Motivacao'!$A$2:$I$11399,6, FALSE)</f>
        <v>Parda</v>
      </c>
      <c r="K1551" s="2" t="str">
        <f>VLOOKUP(A1551,'Cor da Pele e Motivacao'!$A$2:$I$11399,8, FALSE)</f>
        <v>ATIVIDADES CRIMINAIS</v>
      </c>
      <c r="L1551" s="2">
        <v>1</v>
      </c>
    </row>
    <row r="1552" spans="1:12" ht="15.75" customHeight="1" x14ac:dyDescent="0.25">
      <c r="A1552" t="str">
        <f>CONCATENATE(B1552,C1552,D1552,H1552,I1552,L1552)</f>
        <v>2842018HOMICIDIO221</v>
      </c>
      <c r="B1552" s="2">
        <v>28</v>
      </c>
      <c r="C1552" s="2">
        <v>4</v>
      </c>
      <c r="D1552" s="2">
        <v>2018</v>
      </c>
      <c r="E1552" s="2" t="s">
        <v>27</v>
      </c>
      <c r="F1552" s="2" t="s">
        <v>14</v>
      </c>
      <c r="G1552" s="2" t="s">
        <v>11</v>
      </c>
      <c r="H1552" s="2" t="s">
        <v>12</v>
      </c>
      <c r="I1552" s="2">
        <v>22</v>
      </c>
      <c r="J1552" s="2" t="str">
        <f>VLOOKUP(A1552,'Cor da Pele e Motivacao'!$A$2:$I$11399,6, FALSE)</f>
        <v>Parda</v>
      </c>
      <c r="K1552" s="2" t="str">
        <f>VLOOKUP(A1552,'Cor da Pele e Motivacao'!$A$2:$I$11399,8, FALSE)</f>
        <v>ATIVIDADES CRIMINAIS</v>
      </c>
      <c r="L1552" s="2">
        <v>1</v>
      </c>
    </row>
    <row r="1553" spans="1:12" ht="15.75" customHeight="1" x14ac:dyDescent="0.25">
      <c r="A1553" t="str">
        <f>CONCATENATE(B1553,C1553,D1553,H1553,I1553,L1553)</f>
        <v>2942018HOMICIDIO201</v>
      </c>
      <c r="B1553" s="2">
        <v>29</v>
      </c>
      <c r="C1553" s="2">
        <v>4</v>
      </c>
      <c r="D1553" s="2">
        <v>2018</v>
      </c>
      <c r="E1553" s="2" t="s">
        <v>96</v>
      </c>
      <c r="F1553" s="2" t="s">
        <v>16</v>
      </c>
      <c r="G1553" s="2" t="s">
        <v>11</v>
      </c>
      <c r="H1553" s="2" t="s">
        <v>12</v>
      </c>
      <c r="I1553" s="2">
        <v>20</v>
      </c>
      <c r="J1553" s="2" t="str">
        <f>VLOOKUP(A1553,'Cor da Pele e Motivacao'!$A$2:$I$11399,6, FALSE)</f>
        <v>Parda</v>
      </c>
      <c r="K1553" s="2" t="str">
        <f>VLOOKUP(A1553,'Cor da Pele e Motivacao'!$A$2:$I$11399,8, FALSE)</f>
        <v>ATIVIDADES CRIMINAIS</v>
      </c>
      <c r="L1553" s="2">
        <v>1</v>
      </c>
    </row>
    <row r="1554" spans="1:12" ht="15.75" customHeight="1" x14ac:dyDescent="0.25">
      <c r="A1554" t="str">
        <f>CONCATENATE(B1554,C1554,D1554,H1554,I1554,L1554)</f>
        <v>2942018HOMICIDIO301</v>
      </c>
      <c r="B1554" s="2">
        <v>29</v>
      </c>
      <c r="C1554" s="2">
        <v>4</v>
      </c>
      <c r="D1554" s="2">
        <v>2018</v>
      </c>
      <c r="E1554" s="2" t="s">
        <v>98</v>
      </c>
      <c r="F1554" s="2" t="s">
        <v>16</v>
      </c>
      <c r="G1554" s="2" t="s">
        <v>28</v>
      </c>
      <c r="H1554" s="2" t="s">
        <v>12</v>
      </c>
      <c r="I1554" s="2">
        <v>30</v>
      </c>
      <c r="J1554" s="2" t="str">
        <f>VLOOKUP(A1554,'Cor da Pele e Motivacao'!$A$2:$I$11399,6, FALSE)</f>
        <v>Parda</v>
      </c>
      <c r="K1554" s="2" t="str">
        <f>VLOOKUP(A1554,'Cor da Pele e Motivacao'!$A$2:$I$11399,8, FALSE)</f>
        <v>A DEFINIR</v>
      </c>
      <c r="L1554" s="2">
        <v>1</v>
      </c>
    </row>
    <row r="1555" spans="1:12" ht="15.75" customHeight="1" x14ac:dyDescent="0.25">
      <c r="A1555" t="str">
        <f>CONCATENATE(B1555,C1555,D1555,H1555,I1555,L1555)</f>
        <v>2942018HOMICIDIO251</v>
      </c>
      <c r="B1555" s="2">
        <v>29</v>
      </c>
      <c r="C1555" s="2">
        <v>4</v>
      </c>
      <c r="D1555" s="2">
        <v>2018</v>
      </c>
      <c r="E1555" s="2" t="s">
        <v>13</v>
      </c>
      <c r="F1555" s="2" t="s">
        <v>14</v>
      </c>
      <c r="G1555" s="2" t="s">
        <v>11</v>
      </c>
      <c r="H1555" s="2" t="s">
        <v>12</v>
      </c>
      <c r="I1555" s="2">
        <v>25</v>
      </c>
      <c r="J1555" s="2" t="str">
        <f>VLOOKUP(A1555,'Cor da Pele e Motivacao'!$A$2:$I$11399,6, FALSE)</f>
        <v>Parda</v>
      </c>
      <c r="K1555" s="2" t="str">
        <f>VLOOKUP(A1555,'Cor da Pele e Motivacao'!$A$2:$I$11399,8, FALSE)</f>
        <v>ATIVIDADES CRIMINAIS</v>
      </c>
      <c r="L1555" s="2">
        <v>1</v>
      </c>
    </row>
    <row r="1556" spans="1:12" ht="15.75" customHeight="1" x14ac:dyDescent="0.25">
      <c r="A1556" t="str">
        <f>CONCATENATE(B1556,C1556,D1556,H1556,I1556,L1556)</f>
        <v>2942018HOMICIDIO271</v>
      </c>
      <c r="B1556" s="2">
        <v>29</v>
      </c>
      <c r="C1556" s="2">
        <v>4</v>
      </c>
      <c r="D1556" s="2">
        <v>2018</v>
      </c>
      <c r="E1556" s="2" t="s">
        <v>15</v>
      </c>
      <c r="F1556" s="2" t="s">
        <v>16</v>
      </c>
      <c r="G1556" s="2" t="s">
        <v>11</v>
      </c>
      <c r="H1556" s="2" t="s">
        <v>12</v>
      </c>
      <c r="I1556" s="2">
        <v>27</v>
      </c>
      <c r="J1556" s="2" t="str">
        <f>VLOOKUP(A1556,'Cor da Pele e Motivacao'!$A$2:$I$11399,6, FALSE)</f>
        <v>Parda</v>
      </c>
      <c r="K1556" s="2" t="str">
        <f>VLOOKUP(A1556,'Cor da Pele e Motivacao'!$A$2:$I$11399,8, FALSE)</f>
        <v>EXCLUDENTE DE ILICITUDE</v>
      </c>
      <c r="L1556" s="2">
        <v>1</v>
      </c>
    </row>
    <row r="1557" spans="1:12" ht="15.75" customHeight="1" x14ac:dyDescent="0.25">
      <c r="A1557" t="str">
        <f>CONCATENATE(B1557,C1557,D1557,H1557,I1557,L1557)</f>
        <v>2942018HOMICIDIO291</v>
      </c>
      <c r="B1557" s="2">
        <v>29</v>
      </c>
      <c r="C1557" s="2">
        <v>4</v>
      </c>
      <c r="D1557" s="2">
        <v>2018</v>
      </c>
      <c r="E1557" s="2" t="s">
        <v>15</v>
      </c>
      <c r="F1557" s="2" t="s">
        <v>16</v>
      </c>
      <c r="G1557" s="2" t="s">
        <v>11</v>
      </c>
      <c r="H1557" s="2" t="s">
        <v>12</v>
      </c>
      <c r="I1557" s="2">
        <v>29</v>
      </c>
      <c r="J1557" s="2" t="str">
        <f>VLOOKUP(A1557,'Cor da Pele e Motivacao'!$A$2:$I$11399,6, FALSE)</f>
        <v>Parda</v>
      </c>
      <c r="K1557" s="2" t="str">
        <f>VLOOKUP(A1557,'Cor da Pele e Motivacao'!$A$2:$I$11399,8, FALSE)</f>
        <v>ATIVIDADES CRIMINAIS</v>
      </c>
      <c r="L1557" s="2">
        <v>1</v>
      </c>
    </row>
    <row r="1558" spans="1:12" ht="15.75" customHeight="1" x14ac:dyDescent="0.25">
      <c r="A1558" t="str">
        <f>CONCATENATE(B1558,C1558,D1558,H1558,I1558,L1558)</f>
        <v>2942018HOMICIDIO371</v>
      </c>
      <c r="B1558" s="2">
        <v>29</v>
      </c>
      <c r="C1558" s="2">
        <v>4</v>
      </c>
      <c r="D1558" s="2">
        <v>2018</v>
      </c>
      <c r="E1558" s="2" t="s">
        <v>15</v>
      </c>
      <c r="F1558" s="2" t="s">
        <v>16</v>
      </c>
      <c r="G1558" s="2" t="s">
        <v>11</v>
      </c>
      <c r="H1558" s="2" t="s">
        <v>12</v>
      </c>
      <c r="I1558" s="2">
        <v>37</v>
      </c>
      <c r="J1558" s="2" t="str">
        <f>VLOOKUP(A1558,'Cor da Pele e Motivacao'!$A$2:$I$11399,6, FALSE)</f>
        <v>Parda</v>
      </c>
      <c r="K1558" s="2" t="str">
        <f>VLOOKUP(A1558,'Cor da Pele e Motivacao'!$A$2:$I$11399,8, FALSE)</f>
        <v>ATIVIDADES CRIMINAIS</v>
      </c>
      <c r="L1558" s="2">
        <v>1</v>
      </c>
    </row>
    <row r="1559" spans="1:12" ht="15.75" customHeight="1" x14ac:dyDescent="0.25">
      <c r="A1559" t="str">
        <f>CONCATENATE(B1559,C1559,D1559,H1559,I1559,L1559)</f>
        <v>2942018HOMICIDIO261</v>
      </c>
      <c r="B1559" s="2">
        <v>29</v>
      </c>
      <c r="C1559" s="2">
        <v>4</v>
      </c>
      <c r="D1559" s="2">
        <v>2018</v>
      </c>
      <c r="E1559" s="2" t="s">
        <v>95</v>
      </c>
      <c r="F1559" s="2" t="s">
        <v>22</v>
      </c>
      <c r="G1559" s="2" t="s">
        <v>11</v>
      </c>
      <c r="H1559" s="2" t="s">
        <v>12</v>
      </c>
      <c r="I1559" s="2">
        <v>26</v>
      </c>
      <c r="J1559" s="2" t="str">
        <f>VLOOKUP(A1559,'Cor da Pele e Motivacao'!$A$2:$I$11399,6, FALSE)</f>
        <v>Parda</v>
      </c>
      <c r="K1559" s="2" t="str">
        <f>VLOOKUP(A1559,'Cor da Pele e Motivacao'!$A$2:$I$11399,8, FALSE)</f>
        <v>ATIVIDADES CRIMINAIS</v>
      </c>
      <c r="L1559" s="2">
        <v>1</v>
      </c>
    </row>
    <row r="1560" spans="1:12" ht="15.75" customHeight="1" x14ac:dyDescent="0.25">
      <c r="A1560" t="str">
        <f>CONCATENATE(B1560,C1560,D1560,H1560,I1560,L1560)</f>
        <v>2942018HOMICIDIO551</v>
      </c>
      <c r="B1560" s="2">
        <v>29</v>
      </c>
      <c r="C1560" s="2">
        <v>4</v>
      </c>
      <c r="D1560" s="2">
        <v>2018</v>
      </c>
      <c r="E1560" s="2" t="s">
        <v>95</v>
      </c>
      <c r="F1560" s="2" t="s">
        <v>22</v>
      </c>
      <c r="G1560" s="2" t="s">
        <v>11</v>
      </c>
      <c r="H1560" s="2" t="s">
        <v>12</v>
      </c>
      <c r="I1560" s="2">
        <v>55</v>
      </c>
      <c r="J1560" s="2" t="str">
        <f>VLOOKUP(A1560,'Cor da Pele e Motivacao'!$A$2:$I$11399,6, FALSE)</f>
        <v>Parda</v>
      </c>
      <c r="K1560" s="2" t="str">
        <f>VLOOKUP(A1560,'Cor da Pele e Motivacao'!$A$2:$I$11399,8, FALSE)</f>
        <v>ATIVIDADES CRIMINAIS</v>
      </c>
      <c r="L1560" s="2">
        <v>1</v>
      </c>
    </row>
    <row r="1561" spans="1:12" ht="15.75" customHeight="1" x14ac:dyDescent="0.25">
      <c r="A1561" t="str">
        <f>CONCATENATE(B1561,C1561,D1561,H1561,I1561,L1561)</f>
        <v>2942018HOMICIDIO201</v>
      </c>
      <c r="B1561" s="2">
        <v>29</v>
      </c>
      <c r="C1561" s="2">
        <v>4</v>
      </c>
      <c r="D1561" s="2">
        <v>2018</v>
      </c>
      <c r="E1561" s="2" t="s">
        <v>21</v>
      </c>
      <c r="F1561" s="2" t="s">
        <v>22</v>
      </c>
      <c r="G1561" s="2" t="s">
        <v>11</v>
      </c>
      <c r="H1561" s="2" t="s">
        <v>12</v>
      </c>
      <c r="I1561" s="2">
        <v>20</v>
      </c>
      <c r="J1561" s="2" t="str">
        <f>VLOOKUP(A1561,'Cor da Pele e Motivacao'!$A$2:$I$11399,6, FALSE)</f>
        <v>Parda</v>
      </c>
      <c r="K1561" s="2" t="str">
        <f>VLOOKUP(A1561,'Cor da Pele e Motivacao'!$A$2:$I$11399,8, FALSE)</f>
        <v>ATIVIDADES CRIMINAIS</v>
      </c>
      <c r="L1561" s="2">
        <v>1</v>
      </c>
    </row>
    <row r="1562" spans="1:12" ht="15.75" customHeight="1" x14ac:dyDescent="0.25">
      <c r="A1562" t="str">
        <f>CONCATENATE(B1562,C1562,D1562,H1562,I1562,L1562)</f>
        <v>2942018HOMICIDIO231</v>
      </c>
      <c r="B1562" s="2">
        <v>29</v>
      </c>
      <c r="C1562" s="2">
        <v>4</v>
      </c>
      <c r="D1562" s="2">
        <v>2018</v>
      </c>
      <c r="E1562" s="2" t="s">
        <v>36</v>
      </c>
      <c r="F1562" s="2" t="s">
        <v>14</v>
      </c>
      <c r="G1562" s="2" t="s">
        <v>11</v>
      </c>
      <c r="H1562" s="2" t="s">
        <v>12</v>
      </c>
      <c r="I1562" s="2">
        <v>23</v>
      </c>
      <c r="J1562" s="2" t="str">
        <f>VLOOKUP(A1562,'Cor da Pele e Motivacao'!$A$2:$I$11399,6, FALSE)</f>
        <v>Parda</v>
      </c>
      <c r="K1562" s="2" t="str">
        <f>VLOOKUP(A1562,'Cor da Pele e Motivacao'!$A$2:$I$11399,8, FALSE)</f>
        <v>ATIVIDADES CRIMINAIS</v>
      </c>
      <c r="L1562" s="2">
        <v>1</v>
      </c>
    </row>
    <row r="1563" spans="1:12" ht="15.75" customHeight="1" x14ac:dyDescent="0.25">
      <c r="A1563" t="str">
        <f>CONCATENATE(B1563,C1563,D1563,H1563,I1563,L1563)</f>
        <v>2942018LESOES CORPORAIS SEGUIDA DE MORTE701</v>
      </c>
      <c r="B1563" s="2">
        <v>29</v>
      </c>
      <c r="C1563" s="2">
        <v>4</v>
      </c>
      <c r="D1563" s="2">
        <v>2018</v>
      </c>
      <c r="E1563" s="2" t="s">
        <v>36</v>
      </c>
      <c r="F1563" s="2" t="s">
        <v>14</v>
      </c>
      <c r="G1563" s="2" t="s">
        <v>11</v>
      </c>
      <c r="H1563" s="2" t="s">
        <v>131</v>
      </c>
      <c r="I1563" s="2">
        <v>70</v>
      </c>
      <c r="J1563" s="2" t="str">
        <f>VLOOKUP(A1563,'Cor da Pele e Motivacao'!$A$2:$I$11399,6, FALSE)</f>
        <v>Parda</v>
      </c>
      <c r="K1563" s="2" t="str">
        <f>VLOOKUP(A1563,'Cor da Pele e Motivacao'!$A$2:$I$11399,8, FALSE)</f>
        <v>VIOLÊNCIA INTERPESSOAL</v>
      </c>
      <c r="L1563" s="2">
        <v>1</v>
      </c>
    </row>
    <row r="1564" spans="1:12" ht="15.75" customHeight="1" x14ac:dyDescent="0.25">
      <c r="A1564" t="str">
        <f>CONCATENATE(B1564,C1564,D1564,H1564,I1564,L1564)</f>
        <v>2942018HOMICIDIO201</v>
      </c>
      <c r="B1564" s="2">
        <v>29</v>
      </c>
      <c r="C1564" s="2">
        <v>4</v>
      </c>
      <c r="D1564" s="2">
        <v>2018</v>
      </c>
      <c r="E1564" s="2" t="s">
        <v>25</v>
      </c>
      <c r="F1564" s="2" t="s">
        <v>25</v>
      </c>
      <c r="G1564" s="2" t="s">
        <v>11</v>
      </c>
      <c r="H1564" s="2" t="s">
        <v>12</v>
      </c>
      <c r="I1564" s="2">
        <v>20</v>
      </c>
      <c r="J1564" s="2" t="str">
        <f>VLOOKUP(A1564,'Cor da Pele e Motivacao'!$A$2:$I$11399,6, FALSE)</f>
        <v>Parda</v>
      </c>
      <c r="K1564" s="2" t="str">
        <f>VLOOKUP(A1564,'Cor da Pele e Motivacao'!$A$2:$I$11399,8, FALSE)</f>
        <v>ATIVIDADES CRIMINAIS</v>
      </c>
      <c r="L1564" s="2">
        <v>1</v>
      </c>
    </row>
    <row r="1565" spans="1:12" ht="15.75" customHeight="1" x14ac:dyDescent="0.25">
      <c r="A1565" t="str">
        <f>CONCATENATE(B1565,C1565,D1565,H1565,I1565,L1565)</f>
        <v>2942018HOMICIDIO281</v>
      </c>
      <c r="B1565" s="2">
        <v>29</v>
      </c>
      <c r="C1565" s="2">
        <v>4</v>
      </c>
      <c r="D1565" s="2">
        <v>2018</v>
      </c>
      <c r="E1565" s="2" t="s">
        <v>25</v>
      </c>
      <c r="F1565" s="2" t="s">
        <v>25</v>
      </c>
      <c r="G1565" s="2" t="s">
        <v>11</v>
      </c>
      <c r="H1565" s="2" t="s">
        <v>12</v>
      </c>
      <c r="I1565" s="2">
        <v>28</v>
      </c>
      <c r="J1565" s="2" t="str">
        <f>VLOOKUP(A1565,'Cor da Pele e Motivacao'!$A$2:$I$11399,6, FALSE)</f>
        <v>Negra</v>
      </c>
      <c r="K1565" s="2" t="str">
        <f>VLOOKUP(A1565,'Cor da Pele e Motivacao'!$A$2:$I$11399,8, FALSE)</f>
        <v>ATIVIDADES CRIMINAIS</v>
      </c>
      <c r="L1565" s="2">
        <v>1</v>
      </c>
    </row>
    <row r="1566" spans="1:12" ht="15.75" customHeight="1" x14ac:dyDescent="0.25">
      <c r="A1566" t="str">
        <f>CONCATENATE(B1566,C1566,D1566,H1566,I1566,L1566)</f>
        <v>2942018HOMICIDIO351</v>
      </c>
      <c r="B1566" s="2">
        <v>29</v>
      </c>
      <c r="C1566" s="2">
        <v>4</v>
      </c>
      <c r="D1566" s="2">
        <v>2018</v>
      </c>
      <c r="E1566" s="2" t="s">
        <v>25</v>
      </c>
      <c r="F1566" s="2" t="s">
        <v>25</v>
      </c>
      <c r="G1566" s="2" t="s">
        <v>11</v>
      </c>
      <c r="H1566" s="2" t="s">
        <v>12</v>
      </c>
      <c r="I1566" s="2">
        <v>35</v>
      </c>
      <c r="J1566" s="2" t="str">
        <f>VLOOKUP(A1566,'Cor da Pele e Motivacao'!$A$2:$I$11399,6, FALSE)</f>
        <v>Parda</v>
      </c>
      <c r="K1566" s="2" t="str">
        <f>VLOOKUP(A1566,'Cor da Pele e Motivacao'!$A$2:$I$11399,8, FALSE)</f>
        <v>A DEFINIR</v>
      </c>
      <c r="L1566" s="2">
        <v>1</v>
      </c>
    </row>
    <row r="1567" spans="1:12" ht="15.75" customHeight="1" x14ac:dyDescent="0.25">
      <c r="A1567" t="str">
        <f>CONCATENATE(B1567,C1567,D1567,H1567,I1567,L1567)</f>
        <v>2942018HOMICIDIO151</v>
      </c>
      <c r="B1567" s="2">
        <v>29</v>
      </c>
      <c r="C1567" s="2">
        <v>4</v>
      </c>
      <c r="D1567" s="2">
        <v>2018</v>
      </c>
      <c r="E1567" s="2" t="s">
        <v>123</v>
      </c>
      <c r="F1567" s="2" t="s">
        <v>10</v>
      </c>
      <c r="G1567" s="2" t="s">
        <v>11</v>
      </c>
      <c r="H1567" s="2" t="s">
        <v>12</v>
      </c>
      <c r="I1567" s="2">
        <v>15</v>
      </c>
      <c r="J1567" s="2" t="str">
        <f>VLOOKUP(A1567,'Cor da Pele e Motivacao'!$A$2:$I$11399,6, FALSE)</f>
        <v>Parda</v>
      </c>
      <c r="K1567" s="2" t="str">
        <f>VLOOKUP(A1567,'Cor da Pele e Motivacao'!$A$2:$I$11399,8, FALSE)</f>
        <v>VIOLÊNCIA INTERPESSOAL</v>
      </c>
      <c r="L1567" s="2">
        <v>1</v>
      </c>
    </row>
    <row r="1568" spans="1:12" ht="15.75" customHeight="1" x14ac:dyDescent="0.25">
      <c r="A1568" t="str">
        <f>CONCATENATE(B1568,C1568,D1568,H1568,I1568,L1568)</f>
        <v>2942018HOMICIDIO511</v>
      </c>
      <c r="B1568" s="2">
        <v>29</v>
      </c>
      <c r="C1568" s="2">
        <v>4</v>
      </c>
      <c r="D1568" s="2">
        <v>2018</v>
      </c>
      <c r="E1568" s="2" t="s">
        <v>108</v>
      </c>
      <c r="F1568" s="2" t="s">
        <v>16</v>
      </c>
      <c r="G1568" s="2" t="s">
        <v>11</v>
      </c>
      <c r="H1568" s="2" t="s">
        <v>12</v>
      </c>
      <c r="I1568" s="2">
        <v>51</v>
      </c>
      <c r="J1568" s="2" t="str">
        <f>VLOOKUP(A1568,'Cor da Pele e Motivacao'!$A$2:$I$11399,6, FALSE)</f>
        <v>Parda</v>
      </c>
      <c r="K1568" s="2" t="str">
        <f>VLOOKUP(A1568,'Cor da Pele e Motivacao'!$A$2:$I$11399,8, FALSE)</f>
        <v>VIOLÊNCIA INTERPESSOAL</v>
      </c>
      <c r="L1568" s="2">
        <v>1</v>
      </c>
    </row>
    <row r="1569" spans="1:12" ht="15.75" customHeight="1" x14ac:dyDescent="0.25">
      <c r="A1569" t="str">
        <f>CONCATENATE(B1569,C1569,D1569,H1569,I1569,L1569)</f>
        <v>3042018HOMICIDIO181</v>
      </c>
      <c r="B1569" s="2">
        <v>30</v>
      </c>
      <c r="C1569" s="2">
        <v>4</v>
      </c>
      <c r="D1569" s="2">
        <v>2018</v>
      </c>
      <c r="E1569" s="2" t="s">
        <v>13</v>
      </c>
      <c r="F1569" s="2" t="s">
        <v>14</v>
      </c>
      <c r="G1569" s="2" t="s">
        <v>11</v>
      </c>
      <c r="H1569" s="2" t="s">
        <v>12</v>
      </c>
      <c r="I1569" s="2">
        <v>18</v>
      </c>
      <c r="J1569" s="2" t="str">
        <f>VLOOKUP(A1569,'Cor da Pele e Motivacao'!$A$2:$I$11399,6, FALSE)</f>
        <v>Parda</v>
      </c>
      <c r="K1569" s="2" t="str">
        <f>VLOOKUP(A1569,'Cor da Pele e Motivacao'!$A$2:$I$11399,8, FALSE)</f>
        <v>ATIVIDADES CRIMINAIS</v>
      </c>
      <c r="L1569" s="2">
        <v>1</v>
      </c>
    </row>
    <row r="1570" spans="1:12" ht="15.75" customHeight="1" x14ac:dyDescent="0.25">
      <c r="A1570" t="str">
        <f>CONCATENATE(B1570,C1570,D1570,H1570,I1570,L1570)</f>
        <v>3042018HOMICIDIO361</v>
      </c>
      <c r="B1570" s="2">
        <v>30</v>
      </c>
      <c r="C1570" s="2">
        <v>4</v>
      </c>
      <c r="D1570" s="2">
        <v>2018</v>
      </c>
      <c r="E1570" s="2" t="s">
        <v>15</v>
      </c>
      <c r="F1570" s="2" t="s">
        <v>16</v>
      </c>
      <c r="G1570" s="2" t="s">
        <v>11</v>
      </c>
      <c r="H1570" s="2" t="s">
        <v>12</v>
      </c>
      <c r="I1570" s="2">
        <v>36</v>
      </c>
      <c r="J1570" s="2" t="str">
        <f>VLOOKUP(A1570,'Cor da Pele e Motivacao'!$A$2:$I$11399,6, FALSE)</f>
        <v>Parda</v>
      </c>
      <c r="K1570" s="2" t="str">
        <f>VLOOKUP(A1570,'Cor da Pele e Motivacao'!$A$2:$I$11399,8, FALSE)</f>
        <v>VIOLÊNCIA INTERPESSOAL</v>
      </c>
      <c r="L1570" s="2">
        <v>1</v>
      </c>
    </row>
    <row r="1571" spans="1:12" ht="15.75" customHeight="1" x14ac:dyDescent="0.25">
      <c r="A1571" t="str">
        <f>CONCATENATE(B1571,C1571,D1571,H1571,I1571,L1571)</f>
        <v>3042018HOMICIDIO261</v>
      </c>
      <c r="B1571" s="2">
        <v>30</v>
      </c>
      <c r="C1571" s="2">
        <v>4</v>
      </c>
      <c r="D1571" s="2">
        <v>2018</v>
      </c>
      <c r="E1571" s="2" t="s">
        <v>18</v>
      </c>
      <c r="F1571" s="2" t="s">
        <v>16</v>
      </c>
      <c r="G1571" s="2" t="s">
        <v>11</v>
      </c>
      <c r="H1571" s="2" t="s">
        <v>12</v>
      </c>
      <c r="I1571" s="2">
        <v>26</v>
      </c>
      <c r="J1571" s="2" t="str">
        <f>VLOOKUP(A1571,'Cor da Pele e Motivacao'!$A$2:$I$11399,6, FALSE)</f>
        <v>Parda</v>
      </c>
      <c r="K1571" s="2" t="str">
        <f>VLOOKUP(A1571,'Cor da Pele e Motivacao'!$A$2:$I$11399,8, FALSE)</f>
        <v>ATIVIDADES CRIMINAIS</v>
      </c>
      <c r="L1571" s="2">
        <v>1</v>
      </c>
    </row>
    <row r="1572" spans="1:12" ht="15.75" customHeight="1" x14ac:dyDescent="0.25">
      <c r="A1572" t="str">
        <f>CONCATENATE(B1572,C1572,D1572,H1572,I1572,L1572)</f>
        <v>3042018HOMICIDIO341</v>
      </c>
      <c r="B1572" s="2">
        <v>30</v>
      </c>
      <c r="C1572" s="2">
        <v>4</v>
      </c>
      <c r="D1572" s="2">
        <v>2018</v>
      </c>
      <c r="E1572" s="2" t="s">
        <v>18</v>
      </c>
      <c r="F1572" s="2" t="s">
        <v>16</v>
      </c>
      <c r="G1572" s="2" t="s">
        <v>11</v>
      </c>
      <c r="H1572" s="2" t="s">
        <v>12</v>
      </c>
      <c r="I1572" s="2">
        <v>34</v>
      </c>
      <c r="J1572" s="2" t="str">
        <f>VLOOKUP(A1572,'Cor da Pele e Motivacao'!$A$2:$I$11399,6, FALSE)</f>
        <v>Negra</v>
      </c>
      <c r="K1572" s="2" t="str">
        <f>VLOOKUP(A1572,'Cor da Pele e Motivacao'!$A$2:$I$11399,8, FALSE)</f>
        <v>ATIVIDADES CRIMINAIS</v>
      </c>
      <c r="L1572" s="2">
        <v>1</v>
      </c>
    </row>
    <row r="1573" spans="1:12" ht="15.75" customHeight="1" x14ac:dyDescent="0.25">
      <c r="A1573" t="str">
        <f>CONCATENATE(B1573,C1573,D1573,H1573,I1573,L1573)</f>
        <v>3042018HOMICIDIO371</v>
      </c>
      <c r="B1573" s="2">
        <v>30</v>
      </c>
      <c r="C1573" s="2">
        <v>4</v>
      </c>
      <c r="D1573" s="2">
        <v>2018</v>
      </c>
      <c r="E1573" s="2" t="s">
        <v>92</v>
      </c>
      <c r="F1573" s="2" t="s">
        <v>22</v>
      </c>
      <c r="G1573" s="2" t="s">
        <v>11</v>
      </c>
      <c r="H1573" s="2" t="s">
        <v>12</v>
      </c>
      <c r="I1573" s="2">
        <v>37</v>
      </c>
      <c r="J1573" s="2" t="str">
        <f>VLOOKUP(A1573,'Cor da Pele e Motivacao'!$A$2:$I$11399,6, FALSE)</f>
        <v>Parda</v>
      </c>
      <c r="K1573" s="2" t="str">
        <f>VLOOKUP(A1573,'Cor da Pele e Motivacao'!$A$2:$I$11399,8, FALSE)</f>
        <v>VIOLÊNCIA INTERPESSOAL</v>
      </c>
      <c r="L1573" s="2">
        <v>1</v>
      </c>
    </row>
    <row r="1574" spans="1:12" ht="15.75" customHeight="1" x14ac:dyDescent="0.25">
      <c r="A1574" t="str">
        <f>CONCATENATE(B1574,C1574,D1574,H1574,I1574,L1574)</f>
        <v>3042018HOMICIDIO11</v>
      </c>
      <c r="B1574" s="2">
        <v>30</v>
      </c>
      <c r="C1574" s="2">
        <v>4</v>
      </c>
      <c r="D1574" s="2">
        <v>2018</v>
      </c>
      <c r="E1574" s="2" t="s">
        <v>25</v>
      </c>
      <c r="F1574" s="2" t="s">
        <v>25</v>
      </c>
      <c r="G1574" s="2" t="s">
        <v>11</v>
      </c>
      <c r="H1574" s="2" t="s">
        <v>12</v>
      </c>
      <c r="I1574" s="2">
        <v>1</v>
      </c>
      <c r="J1574" s="2" t="str">
        <f>VLOOKUP(A1574,'Cor da Pele e Motivacao'!$A$2:$I$11399,6, FALSE)</f>
        <v>Parda</v>
      </c>
      <c r="K1574" s="2" t="str">
        <f>VLOOKUP(A1574,'Cor da Pele e Motivacao'!$A$2:$I$11399,8, FALSE)</f>
        <v>A DEFINIR</v>
      </c>
      <c r="L1574" s="2">
        <v>1</v>
      </c>
    </row>
    <row r="1575" spans="1:12" ht="15.75" customHeight="1" x14ac:dyDescent="0.25">
      <c r="A1575" t="str">
        <f>CONCATENATE(B1575,C1575,D1575,H1575,I1575,L1575)</f>
        <v>3042018HOMICIDIO192</v>
      </c>
      <c r="B1575" s="2">
        <v>30</v>
      </c>
      <c r="C1575" s="2">
        <v>4</v>
      </c>
      <c r="D1575" s="2">
        <v>2018</v>
      </c>
      <c r="E1575" s="2" t="s">
        <v>25</v>
      </c>
      <c r="F1575" s="2" t="s">
        <v>25</v>
      </c>
      <c r="G1575" s="2" t="s">
        <v>11</v>
      </c>
      <c r="H1575" s="2" t="s">
        <v>12</v>
      </c>
      <c r="I1575" s="2">
        <v>19</v>
      </c>
      <c r="J1575" s="2" t="str">
        <f>VLOOKUP(A1575,'Cor da Pele e Motivacao'!$A$2:$I$11399,6, FALSE)</f>
        <v>Negra</v>
      </c>
      <c r="K1575" s="2" t="str">
        <f>VLOOKUP(A1575,'Cor da Pele e Motivacao'!$A$2:$I$11399,8, FALSE)</f>
        <v>EXCLUDENTE DE ILICITUDE</v>
      </c>
      <c r="L1575" s="2">
        <v>2</v>
      </c>
    </row>
    <row r="1576" spans="1:12" ht="15.75" customHeight="1" x14ac:dyDescent="0.25">
      <c r="A1576" t="str">
        <f>CONCATENATE(B1576,C1576,D1576,H1576,I1576,L1576)</f>
        <v>3042018HOMICIDIO241</v>
      </c>
      <c r="B1576" s="2">
        <v>30</v>
      </c>
      <c r="C1576" s="2">
        <v>4</v>
      </c>
      <c r="D1576" s="2">
        <v>2018</v>
      </c>
      <c r="E1576" s="2" t="s">
        <v>25</v>
      </c>
      <c r="F1576" s="2" t="s">
        <v>25</v>
      </c>
      <c r="G1576" s="2" t="s">
        <v>11</v>
      </c>
      <c r="H1576" s="2" t="s">
        <v>12</v>
      </c>
      <c r="I1576" s="2">
        <v>24</v>
      </c>
      <c r="J1576" s="2" t="str">
        <f>VLOOKUP(A1576,'Cor da Pele e Motivacao'!$A$2:$I$11399,6, FALSE)</f>
        <v>Parda</v>
      </c>
      <c r="K1576" s="2" t="str">
        <f>VLOOKUP(A1576,'Cor da Pele e Motivacao'!$A$2:$I$11399,8, FALSE)</f>
        <v>ATIVIDADES CRIMINAIS</v>
      </c>
      <c r="L1576" s="2">
        <v>1</v>
      </c>
    </row>
    <row r="1577" spans="1:12" ht="15.75" customHeight="1" x14ac:dyDescent="0.25">
      <c r="A1577" t="str">
        <f>CONCATENATE(B1577,C1577,D1577,H1577,I1577,L1577)</f>
        <v>3042018HOMICIDIO361</v>
      </c>
      <c r="B1577" s="2">
        <v>30</v>
      </c>
      <c r="C1577" s="2">
        <v>4</v>
      </c>
      <c r="D1577" s="2">
        <v>2018</v>
      </c>
      <c r="E1577" s="2" t="s">
        <v>25</v>
      </c>
      <c r="F1577" s="2" t="s">
        <v>25</v>
      </c>
      <c r="G1577" s="2" t="s">
        <v>11</v>
      </c>
      <c r="H1577" s="2" t="s">
        <v>12</v>
      </c>
      <c r="I1577" s="2">
        <v>36</v>
      </c>
      <c r="J1577" s="2" t="str">
        <f>VLOOKUP(A1577,'Cor da Pele e Motivacao'!$A$2:$I$11399,6, FALSE)</f>
        <v>Parda</v>
      </c>
      <c r="K1577" s="2" t="str">
        <f>VLOOKUP(A1577,'Cor da Pele e Motivacao'!$A$2:$I$11399,8, FALSE)</f>
        <v>VIOLÊNCIA INTERPESSOAL</v>
      </c>
      <c r="L1577" s="2">
        <v>1</v>
      </c>
    </row>
    <row r="1578" spans="1:12" ht="15.75" customHeight="1" x14ac:dyDescent="0.25">
      <c r="A1578" t="str">
        <f>CONCATENATE(B1578,C1578,D1578,H1578,I1578,L1578)</f>
        <v>3042018HOMICIDIO351</v>
      </c>
      <c r="B1578" s="2">
        <v>30</v>
      </c>
      <c r="C1578" s="2">
        <v>4</v>
      </c>
      <c r="D1578" s="2">
        <v>2018</v>
      </c>
      <c r="E1578" s="2" t="s">
        <v>172</v>
      </c>
      <c r="F1578" s="2" t="s">
        <v>10</v>
      </c>
      <c r="G1578" s="2" t="s">
        <v>11</v>
      </c>
      <c r="H1578" s="2" t="s">
        <v>12</v>
      </c>
      <c r="I1578" s="2">
        <v>35</v>
      </c>
      <c r="J1578" s="2" t="str">
        <f>VLOOKUP(A1578,'Cor da Pele e Motivacao'!$A$2:$I$11399,6, FALSE)</f>
        <v>Parda</v>
      </c>
      <c r="K1578" s="2" t="str">
        <f>VLOOKUP(A1578,'Cor da Pele e Motivacao'!$A$2:$I$11399,8, FALSE)</f>
        <v>ATIVIDADES CRIMINAIS</v>
      </c>
      <c r="L1578" s="2">
        <v>1</v>
      </c>
    </row>
    <row r="1579" spans="1:12" ht="15.75" customHeight="1" x14ac:dyDescent="0.25">
      <c r="A1579" t="str">
        <f>CONCATENATE(B1579,C1579,D1579,H1579,I1579,L1579)</f>
        <v>3042018HOMICIDIO351</v>
      </c>
      <c r="B1579" s="2">
        <v>30</v>
      </c>
      <c r="C1579" s="2">
        <v>4</v>
      </c>
      <c r="D1579" s="2">
        <v>2018</v>
      </c>
      <c r="E1579" s="2" t="s">
        <v>27</v>
      </c>
      <c r="F1579" s="2" t="s">
        <v>14</v>
      </c>
      <c r="G1579" s="2" t="s">
        <v>11</v>
      </c>
      <c r="H1579" s="2" t="s">
        <v>12</v>
      </c>
      <c r="I1579" s="2">
        <v>35</v>
      </c>
      <c r="J1579" s="2" t="str">
        <f>VLOOKUP(A1579,'Cor da Pele e Motivacao'!$A$2:$I$11399,6, FALSE)</f>
        <v>Parda</v>
      </c>
      <c r="K1579" s="2" t="str">
        <f>VLOOKUP(A1579,'Cor da Pele e Motivacao'!$A$2:$I$11399,8, FALSE)</f>
        <v>ATIVIDADES CRIMINAIS</v>
      </c>
      <c r="L1579" s="2">
        <v>1</v>
      </c>
    </row>
    <row r="1580" spans="1:12" ht="15.75" customHeight="1" x14ac:dyDescent="0.25">
      <c r="A1580" t="str">
        <f>CONCATENATE(B1580,C1580,D1580,H1580,I1580,L1580)</f>
        <v>3042018HOMICIDIO401</v>
      </c>
      <c r="B1580" s="2">
        <v>30</v>
      </c>
      <c r="C1580" s="2">
        <v>4</v>
      </c>
      <c r="D1580" s="2">
        <v>2018</v>
      </c>
      <c r="E1580" s="2" t="s">
        <v>38</v>
      </c>
      <c r="F1580" s="2" t="s">
        <v>22</v>
      </c>
      <c r="G1580" s="2" t="s">
        <v>11</v>
      </c>
      <c r="H1580" s="2" t="s">
        <v>12</v>
      </c>
      <c r="I1580" s="2">
        <v>40</v>
      </c>
      <c r="J1580" s="2" t="str">
        <f>VLOOKUP(A1580,'Cor da Pele e Motivacao'!$A$2:$I$11399,6, FALSE)</f>
        <v>Parda</v>
      </c>
      <c r="K1580" s="2" t="str">
        <f>VLOOKUP(A1580,'Cor da Pele e Motivacao'!$A$2:$I$11399,8, FALSE)</f>
        <v>ATIVIDADES CRIMINAIS</v>
      </c>
      <c r="L1580" s="2">
        <v>1</v>
      </c>
    </row>
    <row r="1581" spans="1:12" ht="15.75" customHeight="1" x14ac:dyDescent="0.25">
      <c r="A1581" t="str">
        <f>CONCATENATE(B1581,C1581,D1581,H1581,I1581,L1581)</f>
        <v>152018HOMICIDIO401</v>
      </c>
      <c r="B1581" s="2">
        <v>1</v>
      </c>
      <c r="C1581" s="2">
        <v>5</v>
      </c>
      <c r="D1581" s="2">
        <v>2018</v>
      </c>
      <c r="E1581" s="2" t="s">
        <v>45</v>
      </c>
      <c r="F1581" s="2" t="s">
        <v>14</v>
      </c>
      <c r="G1581" s="2" t="s">
        <v>11</v>
      </c>
      <c r="H1581" s="2" t="s">
        <v>12</v>
      </c>
      <c r="I1581" s="2">
        <v>40</v>
      </c>
      <c r="J1581" s="2" t="str">
        <f>VLOOKUP(A1581,'Cor da Pele e Motivacao'!$A$2:$I$11399,6, FALSE)</f>
        <v>Parda</v>
      </c>
      <c r="K1581" s="2" t="str">
        <f>VLOOKUP(A1581,'Cor da Pele e Motivacao'!$A$2:$I$11399,8, FALSE)</f>
        <v>ATIVIDADES CRIMINAIS</v>
      </c>
      <c r="L1581" s="2">
        <v>1</v>
      </c>
    </row>
    <row r="1582" spans="1:12" ht="15.75" customHeight="1" x14ac:dyDescent="0.25">
      <c r="A1582" t="str">
        <f>CONCATENATE(B1582,C1582,D1582,H1582,I1582,L1582)</f>
        <v>152018HOMICIDIO371</v>
      </c>
      <c r="B1582" s="2">
        <v>1</v>
      </c>
      <c r="C1582" s="2">
        <v>5</v>
      </c>
      <c r="D1582" s="2">
        <v>2018</v>
      </c>
      <c r="E1582" s="2" t="s">
        <v>96</v>
      </c>
      <c r="F1582" s="2" t="s">
        <v>16</v>
      </c>
      <c r="G1582" s="2" t="s">
        <v>11</v>
      </c>
      <c r="H1582" s="2" t="s">
        <v>12</v>
      </c>
      <c r="I1582" s="2">
        <v>37</v>
      </c>
      <c r="J1582" s="2" t="str">
        <f>VLOOKUP(A1582,'Cor da Pele e Motivacao'!$A$2:$I$11399,6, FALSE)</f>
        <v>Parda</v>
      </c>
      <c r="K1582" s="2" t="str">
        <f>VLOOKUP(A1582,'Cor da Pele e Motivacao'!$A$2:$I$11399,8, FALSE)</f>
        <v>VIOLÊNCIA INTERPESSOAL</v>
      </c>
      <c r="L1582" s="2">
        <v>1</v>
      </c>
    </row>
    <row r="1583" spans="1:12" ht="15.75" customHeight="1" x14ac:dyDescent="0.25">
      <c r="A1583" t="str">
        <f>CONCATENATE(B1583,C1583,D1583,H1583,I1583,L1583)</f>
        <v>152018HOMICIDIO441</v>
      </c>
      <c r="B1583" s="2">
        <v>1</v>
      </c>
      <c r="C1583" s="2">
        <v>5</v>
      </c>
      <c r="D1583" s="2">
        <v>2018</v>
      </c>
      <c r="E1583" s="2" t="s">
        <v>48</v>
      </c>
      <c r="F1583" s="2" t="s">
        <v>22</v>
      </c>
      <c r="G1583" s="2" t="s">
        <v>11</v>
      </c>
      <c r="H1583" s="2" t="s">
        <v>12</v>
      </c>
      <c r="I1583" s="2">
        <v>44</v>
      </c>
      <c r="J1583" s="2" t="str">
        <f>VLOOKUP(A1583,'Cor da Pele e Motivacao'!$A$2:$I$11399,6, FALSE)</f>
        <v>Parda</v>
      </c>
      <c r="K1583" s="2" t="str">
        <f>VLOOKUP(A1583,'Cor da Pele e Motivacao'!$A$2:$I$11399,8, FALSE)</f>
        <v>VIOLÊNCIA INTERPESSOAL</v>
      </c>
      <c r="L1583" s="2">
        <v>1</v>
      </c>
    </row>
    <row r="1584" spans="1:12" ht="15.75" customHeight="1" x14ac:dyDescent="0.25">
      <c r="A1584" t="str">
        <f>CONCATENATE(B1584,C1584,D1584,H1584,I1584,L1584)</f>
        <v>152018HOMICIDIO201</v>
      </c>
      <c r="B1584" s="2">
        <v>1</v>
      </c>
      <c r="C1584" s="2">
        <v>5</v>
      </c>
      <c r="D1584" s="2">
        <v>2018</v>
      </c>
      <c r="E1584" s="2" t="s">
        <v>13</v>
      </c>
      <c r="F1584" s="2" t="s">
        <v>14</v>
      </c>
      <c r="G1584" s="2" t="s">
        <v>11</v>
      </c>
      <c r="H1584" s="2" t="s">
        <v>12</v>
      </c>
      <c r="I1584" s="2">
        <v>20</v>
      </c>
      <c r="J1584" s="2" t="str">
        <f>VLOOKUP(A1584,'Cor da Pele e Motivacao'!$A$2:$I$11399,6, FALSE)</f>
        <v>Parda</v>
      </c>
      <c r="K1584" s="2" t="str">
        <f>VLOOKUP(A1584,'Cor da Pele e Motivacao'!$A$2:$I$11399,8, FALSE)</f>
        <v>ATIVIDADES CRIMINAIS</v>
      </c>
      <c r="L1584" s="2">
        <v>1</v>
      </c>
    </row>
    <row r="1585" spans="1:12" ht="15.75" customHeight="1" x14ac:dyDescent="0.25">
      <c r="A1585" t="str">
        <f>CONCATENATE(B1585,C1585,D1585,H1585,I1585,L1585)</f>
        <v>152018HOMICIDIO231</v>
      </c>
      <c r="B1585" s="2">
        <v>1</v>
      </c>
      <c r="C1585" s="2">
        <v>5</v>
      </c>
      <c r="D1585" s="2">
        <v>2018</v>
      </c>
      <c r="E1585" s="2" t="s">
        <v>71</v>
      </c>
      <c r="F1585" s="2" t="s">
        <v>16</v>
      </c>
      <c r="G1585" s="2" t="s">
        <v>11</v>
      </c>
      <c r="H1585" s="2" t="s">
        <v>12</v>
      </c>
      <c r="I1585" s="2">
        <v>23</v>
      </c>
      <c r="J1585" s="2" t="str">
        <f>VLOOKUP(A1585,'Cor da Pele e Motivacao'!$A$2:$I$11399,6, FALSE)</f>
        <v>Parda</v>
      </c>
      <c r="K1585" s="2" t="str">
        <f>VLOOKUP(A1585,'Cor da Pele e Motivacao'!$A$2:$I$11399,8, FALSE)</f>
        <v>VIOLÊNCIA INTERPESSOAL</v>
      </c>
      <c r="L1585" s="2">
        <v>1</v>
      </c>
    </row>
    <row r="1586" spans="1:12" ht="15.75" customHeight="1" x14ac:dyDescent="0.25">
      <c r="A1586" t="str">
        <f>CONCATENATE(B1586,C1586,D1586,H1586,I1586,L1586)</f>
        <v>152018HOMICIDIO361</v>
      </c>
      <c r="B1586" s="2">
        <v>1</v>
      </c>
      <c r="C1586" s="2">
        <v>5</v>
      </c>
      <c r="D1586" s="2">
        <v>2018</v>
      </c>
      <c r="E1586" s="2" t="s">
        <v>41</v>
      </c>
      <c r="F1586" s="2" t="s">
        <v>22</v>
      </c>
      <c r="G1586" s="2" t="s">
        <v>11</v>
      </c>
      <c r="H1586" s="2" t="s">
        <v>12</v>
      </c>
      <c r="I1586" s="2">
        <v>36</v>
      </c>
      <c r="J1586" s="2" t="str">
        <f>VLOOKUP(A1586,'Cor da Pele e Motivacao'!$A$2:$I$11399,6, FALSE)</f>
        <v>Parda</v>
      </c>
      <c r="K1586" s="2" t="str">
        <f>VLOOKUP(A1586,'Cor da Pele e Motivacao'!$A$2:$I$11399,8, FALSE)</f>
        <v>EXCLUDENTE DE ILICITUDE</v>
      </c>
      <c r="L1586" s="2">
        <v>1</v>
      </c>
    </row>
    <row r="1587" spans="1:12" ht="15.75" customHeight="1" x14ac:dyDescent="0.25">
      <c r="A1587" t="str">
        <f>CONCATENATE(B1587,C1587,D1587,H1587,I1587,L1587)</f>
        <v>152018HOMICIDIO281</v>
      </c>
      <c r="B1587" s="2">
        <v>1</v>
      </c>
      <c r="C1587" s="2">
        <v>5</v>
      </c>
      <c r="D1587" s="2">
        <v>2018</v>
      </c>
      <c r="E1587" s="2" t="s">
        <v>77</v>
      </c>
      <c r="F1587" s="2" t="s">
        <v>22</v>
      </c>
      <c r="G1587" s="2" t="s">
        <v>11</v>
      </c>
      <c r="H1587" s="2" t="s">
        <v>12</v>
      </c>
      <c r="I1587" s="2">
        <v>28</v>
      </c>
      <c r="J1587" s="2" t="str">
        <f>VLOOKUP(A1587,'Cor da Pele e Motivacao'!$A$2:$I$11399,6, FALSE)</f>
        <v>Parda</v>
      </c>
      <c r="K1587" s="2" t="str">
        <f>VLOOKUP(A1587,'Cor da Pele e Motivacao'!$A$2:$I$11399,8, FALSE)</f>
        <v>VIOLÊNCIA INTERPESSOAL</v>
      </c>
      <c r="L1587" s="2">
        <v>1</v>
      </c>
    </row>
    <row r="1588" spans="1:12" ht="15.75" customHeight="1" x14ac:dyDescent="0.25">
      <c r="A1588" t="str">
        <f>CONCATENATE(B1588,C1588,D1588,H1588,I1588,L1588)</f>
        <v>152018HOMICIDIO211</v>
      </c>
      <c r="B1588" s="2">
        <v>1</v>
      </c>
      <c r="C1588" s="2">
        <v>5</v>
      </c>
      <c r="D1588" s="2">
        <v>2018</v>
      </c>
      <c r="E1588" s="2" t="s">
        <v>78</v>
      </c>
      <c r="F1588" s="2" t="s">
        <v>14</v>
      </c>
      <c r="G1588" s="2" t="s">
        <v>11</v>
      </c>
      <c r="H1588" s="2" t="s">
        <v>12</v>
      </c>
      <c r="I1588" s="2">
        <v>21</v>
      </c>
      <c r="J1588" s="2" t="str">
        <f>VLOOKUP(A1588,'Cor da Pele e Motivacao'!$A$2:$I$11399,6, FALSE)</f>
        <v>Parda</v>
      </c>
      <c r="K1588" s="2" t="str">
        <f>VLOOKUP(A1588,'Cor da Pele e Motivacao'!$A$2:$I$11399,8, FALSE)</f>
        <v>ATIVIDADES CRIMINAIS</v>
      </c>
      <c r="L1588" s="2">
        <v>1</v>
      </c>
    </row>
    <row r="1589" spans="1:12" ht="15.75" customHeight="1" x14ac:dyDescent="0.25">
      <c r="A1589" t="str">
        <f>CONCATENATE(B1589,C1589,D1589,H1589,I1589,L1589)</f>
        <v>152018HOMICIDIO371</v>
      </c>
      <c r="B1589" s="2">
        <v>1</v>
      </c>
      <c r="C1589" s="2">
        <v>5</v>
      </c>
      <c r="D1589" s="2">
        <v>2018</v>
      </c>
      <c r="E1589" s="2" t="s">
        <v>101</v>
      </c>
      <c r="F1589" s="2" t="s">
        <v>22</v>
      </c>
      <c r="G1589" s="2" t="s">
        <v>11</v>
      </c>
      <c r="H1589" s="2" t="s">
        <v>12</v>
      </c>
      <c r="I1589" s="2">
        <v>37</v>
      </c>
      <c r="J1589" s="2" t="str">
        <f>VLOOKUP(A1589,'Cor da Pele e Motivacao'!$A$2:$I$11399,6, FALSE)</f>
        <v>Parda</v>
      </c>
      <c r="K1589" s="2" t="str">
        <f>VLOOKUP(A1589,'Cor da Pele e Motivacao'!$A$2:$I$11399,8, FALSE)</f>
        <v>VIOLÊNCIA INTERPESSOAL</v>
      </c>
      <c r="L1589" s="2">
        <v>1</v>
      </c>
    </row>
    <row r="1590" spans="1:12" ht="15.75" customHeight="1" x14ac:dyDescent="0.25">
      <c r="A1590" t="str">
        <f>CONCATENATE(B1590,C1590,D1590,H1590,I1590,L1590)</f>
        <v>152018HOMICIDIO301</v>
      </c>
      <c r="B1590" s="2">
        <v>1</v>
      </c>
      <c r="C1590" s="2">
        <v>5</v>
      </c>
      <c r="D1590" s="2">
        <v>2018</v>
      </c>
      <c r="E1590" s="2" t="s">
        <v>25</v>
      </c>
      <c r="F1590" s="2" t="s">
        <v>25</v>
      </c>
      <c r="G1590" s="2" t="s">
        <v>11</v>
      </c>
      <c r="H1590" s="2" t="s">
        <v>12</v>
      </c>
      <c r="I1590" s="2">
        <v>30</v>
      </c>
      <c r="J1590" s="2" t="str">
        <f>VLOOKUP(A1590,'Cor da Pele e Motivacao'!$A$2:$I$11399,6, FALSE)</f>
        <v>Parda</v>
      </c>
      <c r="K1590" s="2" t="str">
        <f>VLOOKUP(A1590,'Cor da Pele e Motivacao'!$A$2:$I$11399,8, FALSE)</f>
        <v>A DEFINIR</v>
      </c>
      <c r="L1590" s="2">
        <v>1</v>
      </c>
    </row>
    <row r="1591" spans="1:12" ht="15.75" customHeight="1" x14ac:dyDescent="0.25">
      <c r="A1591" t="str">
        <f>CONCATENATE(B1591,C1591,D1591,H1591,I1591,L1591)</f>
        <v>152018HOMICIDIO441</v>
      </c>
      <c r="B1591" s="2">
        <v>1</v>
      </c>
      <c r="C1591" s="2">
        <v>5</v>
      </c>
      <c r="D1591" s="2">
        <v>2018</v>
      </c>
      <c r="E1591" s="2" t="s">
        <v>25</v>
      </c>
      <c r="F1591" s="2" t="s">
        <v>25</v>
      </c>
      <c r="G1591" s="2" t="s">
        <v>11</v>
      </c>
      <c r="H1591" s="2" t="s">
        <v>12</v>
      </c>
      <c r="I1591" s="2">
        <v>44</v>
      </c>
      <c r="J1591" s="2" t="str">
        <f>VLOOKUP(A1591,'Cor da Pele e Motivacao'!$A$2:$I$11399,6, FALSE)</f>
        <v>Parda</v>
      </c>
      <c r="K1591" s="2" t="str">
        <f>VLOOKUP(A1591,'Cor da Pele e Motivacao'!$A$2:$I$11399,8, FALSE)</f>
        <v>VIOLÊNCIA INTERPESSOAL</v>
      </c>
      <c r="L1591" s="2">
        <v>1</v>
      </c>
    </row>
    <row r="1592" spans="1:12" ht="15.75" customHeight="1" x14ac:dyDescent="0.25">
      <c r="A1592" t="str">
        <f>CONCATENATE(B1592,C1592,D1592,H1592,I1592,L1592)</f>
        <v>152018LATROCINIO221</v>
      </c>
      <c r="B1592" s="2">
        <v>1</v>
      </c>
      <c r="C1592" s="2">
        <v>5</v>
      </c>
      <c r="D1592" s="2">
        <v>2018</v>
      </c>
      <c r="E1592" s="2" t="s">
        <v>25</v>
      </c>
      <c r="F1592" s="2" t="s">
        <v>25</v>
      </c>
      <c r="G1592" s="2" t="s">
        <v>11</v>
      </c>
      <c r="H1592" s="2" t="s">
        <v>33</v>
      </c>
      <c r="I1592" s="2">
        <v>22</v>
      </c>
      <c r="J1592" s="2" t="str">
        <f>VLOOKUP(A1592,'Cor da Pele e Motivacao'!$A$2:$I$11399,6, FALSE)</f>
        <v>Parda</v>
      </c>
      <c r="K1592" s="2" t="str">
        <f>VLOOKUP(A1592,'Cor da Pele e Motivacao'!$A$2:$I$11399,8, FALSE)</f>
        <v>PATRIMÔNIO</v>
      </c>
      <c r="L1592" s="2">
        <v>1</v>
      </c>
    </row>
    <row r="1593" spans="1:12" ht="15.75" customHeight="1" x14ac:dyDescent="0.25">
      <c r="A1593" t="str">
        <f>CONCATENATE(B1593,C1593,D1593,H1593,I1593,L1593)</f>
        <v>152018HOMICIDIO471</v>
      </c>
      <c r="B1593" s="2">
        <v>1</v>
      </c>
      <c r="C1593" s="2">
        <v>5</v>
      </c>
      <c r="D1593" s="2">
        <v>2018</v>
      </c>
      <c r="E1593" s="2" t="s">
        <v>111</v>
      </c>
      <c r="F1593" s="2" t="s">
        <v>10</v>
      </c>
      <c r="G1593" s="2" t="s">
        <v>11</v>
      </c>
      <c r="H1593" s="2" t="s">
        <v>12</v>
      </c>
      <c r="I1593" s="2">
        <v>47</v>
      </c>
      <c r="J1593" s="2" t="str">
        <f>VLOOKUP(A1593,'Cor da Pele e Motivacao'!$A$2:$I$11399,6, FALSE)</f>
        <v>Parda</v>
      </c>
      <c r="K1593" s="2" t="str">
        <f>VLOOKUP(A1593,'Cor da Pele e Motivacao'!$A$2:$I$11399,8, FALSE)</f>
        <v>VIOLÊNCIA INTERPESSOAL</v>
      </c>
      <c r="L1593" s="2">
        <v>1</v>
      </c>
    </row>
    <row r="1594" spans="1:12" ht="15.75" customHeight="1" x14ac:dyDescent="0.25">
      <c r="A1594" t="str">
        <f>CONCATENATE(B1594,C1594,D1594,H1594,I1594,L1594)</f>
        <v>152018FEMINICIDIO551</v>
      </c>
      <c r="B1594" s="2">
        <v>1</v>
      </c>
      <c r="C1594" s="2">
        <v>5</v>
      </c>
      <c r="D1594" s="2">
        <v>2018</v>
      </c>
      <c r="E1594" s="2" t="s">
        <v>51</v>
      </c>
      <c r="F1594" s="2" t="s">
        <v>16</v>
      </c>
      <c r="G1594" s="2" t="s">
        <v>28</v>
      </c>
      <c r="H1594" s="2" t="s">
        <v>29</v>
      </c>
      <c r="I1594" s="2">
        <v>55</v>
      </c>
      <c r="J1594" s="2" t="str">
        <f>VLOOKUP(A1594,'Cor da Pele e Motivacao'!$A$2:$I$11399,6, FALSE)</f>
        <v>Parda</v>
      </c>
      <c r="K1594" s="2" t="str">
        <f>VLOOKUP(A1594,'Cor da Pele e Motivacao'!$A$2:$I$11399,8, FALSE)</f>
        <v>FEMINICIDIO</v>
      </c>
      <c r="L1594" s="2">
        <v>1</v>
      </c>
    </row>
    <row r="1595" spans="1:12" ht="15.75" customHeight="1" x14ac:dyDescent="0.25">
      <c r="A1595" t="str">
        <f>CONCATENATE(B1595,C1595,D1595,H1595,I1595,L1595)</f>
        <v>152018HOMICIDIO341</v>
      </c>
      <c r="B1595" s="2">
        <v>1</v>
      </c>
      <c r="C1595" s="2">
        <v>5</v>
      </c>
      <c r="D1595" s="2">
        <v>2018</v>
      </c>
      <c r="E1595" s="2" t="s">
        <v>75</v>
      </c>
      <c r="F1595" s="2" t="s">
        <v>16</v>
      </c>
      <c r="G1595" s="2" t="s">
        <v>11</v>
      </c>
      <c r="H1595" s="2" t="s">
        <v>12</v>
      </c>
      <c r="I1595" s="2">
        <v>34</v>
      </c>
      <c r="J1595" s="2" t="str">
        <f>VLOOKUP(A1595,'Cor da Pele e Motivacao'!$A$2:$I$11399,6, FALSE)</f>
        <v>Parda</v>
      </c>
      <c r="K1595" s="2" t="str">
        <f>VLOOKUP(A1595,'Cor da Pele e Motivacao'!$A$2:$I$11399,8, FALSE)</f>
        <v>ATIVIDADES CRIMINAIS</v>
      </c>
      <c r="L1595" s="2">
        <v>1</v>
      </c>
    </row>
    <row r="1596" spans="1:12" ht="15.75" customHeight="1" x14ac:dyDescent="0.25">
      <c r="A1596" t="str">
        <f>CONCATENATE(B1596,C1596,D1596,H1596,I1596,L1596)</f>
        <v>252018HOMICIDIO401</v>
      </c>
      <c r="B1596" s="2">
        <v>2</v>
      </c>
      <c r="C1596" s="2">
        <v>5</v>
      </c>
      <c r="D1596" s="2">
        <v>2018</v>
      </c>
      <c r="E1596" s="2" t="s">
        <v>97</v>
      </c>
      <c r="F1596" s="2" t="s">
        <v>22</v>
      </c>
      <c r="G1596" s="2" t="s">
        <v>28</v>
      </c>
      <c r="H1596" s="2" t="s">
        <v>12</v>
      </c>
      <c r="I1596" s="2">
        <v>40</v>
      </c>
      <c r="J1596" s="2" t="str">
        <f>VLOOKUP(A1596,'Cor da Pele e Motivacao'!$A$2:$I$11399,6, FALSE)</f>
        <v>Parda</v>
      </c>
      <c r="K1596" s="2" t="str">
        <f>VLOOKUP(A1596,'Cor da Pele e Motivacao'!$A$2:$I$11399,8, FALSE)</f>
        <v>ATIVIDADES CRIMINAIS</v>
      </c>
      <c r="L1596" s="2">
        <v>1</v>
      </c>
    </row>
    <row r="1597" spans="1:12" ht="15.75" customHeight="1" x14ac:dyDescent="0.25">
      <c r="A1597" t="str">
        <f>CONCATENATE(B1597,C1597,D1597,H1597,I1597,L1597)</f>
        <v>252018HOMICIDIO371</v>
      </c>
      <c r="B1597" s="2">
        <v>2</v>
      </c>
      <c r="C1597" s="2">
        <v>5</v>
      </c>
      <c r="D1597" s="2">
        <v>2018</v>
      </c>
      <c r="E1597" s="2" t="s">
        <v>116</v>
      </c>
      <c r="F1597" s="2" t="s">
        <v>16</v>
      </c>
      <c r="G1597" s="2" t="s">
        <v>11</v>
      </c>
      <c r="H1597" s="2" t="s">
        <v>12</v>
      </c>
      <c r="I1597" s="2">
        <v>37</v>
      </c>
      <c r="J1597" s="2" t="str">
        <f>VLOOKUP(A1597,'Cor da Pele e Motivacao'!$A$2:$I$11399,6, FALSE)</f>
        <v>Branca</v>
      </c>
      <c r="K1597" s="2" t="str">
        <f>VLOOKUP(A1597,'Cor da Pele e Motivacao'!$A$2:$I$11399,8, FALSE)</f>
        <v>A DEFINIR</v>
      </c>
      <c r="L1597" s="2">
        <v>1</v>
      </c>
    </row>
    <row r="1598" spans="1:12" ht="15.75" customHeight="1" x14ac:dyDescent="0.25">
      <c r="A1598" t="str">
        <f>CONCATENATE(B1598,C1598,D1598,H1598,I1598,L1598)</f>
        <v>252018HOMICIDIO161</v>
      </c>
      <c r="B1598" s="2">
        <v>2</v>
      </c>
      <c r="C1598" s="2">
        <v>5</v>
      </c>
      <c r="D1598" s="2">
        <v>2018</v>
      </c>
      <c r="E1598" s="2" t="s">
        <v>119</v>
      </c>
      <c r="F1598" s="2" t="s">
        <v>16</v>
      </c>
      <c r="G1598" s="2" t="s">
        <v>11</v>
      </c>
      <c r="H1598" s="2" t="s">
        <v>12</v>
      </c>
      <c r="I1598" s="2">
        <v>16</v>
      </c>
      <c r="J1598" s="2" t="str">
        <f>VLOOKUP(A1598,'Cor da Pele e Motivacao'!$A$2:$I$11399,6, FALSE)</f>
        <v>Parda</v>
      </c>
      <c r="K1598" s="2" t="str">
        <f>VLOOKUP(A1598,'Cor da Pele e Motivacao'!$A$2:$I$11399,8, FALSE)</f>
        <v>A DEFINIR</v>
      </c>
      <c r="L1598" s="2">
        <v>1</v>
      </c>
    </row>
    <row r="1599" spans="1:12" ht="15.75" customHeight="1" x14ac:dyDescent="0.25">
      <c r="A1599" t="str">
        <f>CONCATENATE(B1599,C1599,D1599,H1599,I1599,L1599)</f>
        <v>252018HOMICIDIO171</v>
      </c>
      <c r="B1599" s="2">
        <v>2</v>
      </c>
      <c r="C1599" s="2">
        <v>5</v>
      </c>
      <c r="D1599" s="2">
        <v>2018</v>
      </c>
      <c r="E1599" s="2" t="s">
        <v>137</v>
      </c>
      <c r="F1599" s="2" t="s">
        <v>22</v>
      </c>
      <c r="G1599" s="2" t="s">
        <v>11</v>
      </c>
      <c r="H1599" s="2" t="s">
        <v>12</v>
      </c>
      <c r="I1599" s="2">
        <v>17</v>
      </c>
      <c r="J1599" s="2" t="str">
        <f>VLOOKUP(A1599,'Cor da Pele e Motivacao'!$A$2:$I$11399,6, FALSE)</f>
        <v>Parda</v>
      </c>
      <c r="K1599" s="2" t="str">
        <f>VLOOKUP(A1599,'Cor da Pele e Motivacao'!$A$2:$I$11399,8, FALSE)</f>
        <v>VIOLÊNCIA INTERPESSOAL</v>
      </c>
      <c r="L1599" s="2">
        <v>1</v>
      </c>
    </row>
    <row r="1600" spans="1:12" ht="15.75" customHeight="1" x14ac:dyDescent="0.25">
      <c r="A1600" t="str">
        <f>CONCATENATE(B1600,C1600,D1600,H1600,I1600,L1600)</f>
        <v>352018HOMICIDIO431</v>
      </c>
      <c r="B1600" s="2">
        <v>3</v>
      </c>
      <c r="C1600" s="2">
        <v>5</v>
      </c>
      <c r="D1600" s="2">
        <v>2018</v>
      </c>
      <c r="E1600" s="2" t="s">
        <v>15</v>
      </c>
      <c r="F1600" s="2" t="s">
        <v>16</v>
      </c>
      <c r="G1600" s="2" t="s">
        <v>11</v>
      </c>
      <c r="H1600" s="2" t="s">
        <v>12</v>
      </c>
      <c r="I1600" s="2">
        <v>43</v>
      </c>
      <c r="J1600" s="2" t="str">
        <f>VLOOKUP(A1600,'Cor da Pele e Motivacao'!$A$2:$I$11399,6, FALSE)</f>
        <v>Parda</v>
      </c>
      <c r="K1600" s="2" t="str">
        <f>VLOOKUP(A1600,'Cor da Pele e Motivacao'!$A$2:$I$11399,8, FALSE)</f>
        <v>ATIVIDADES CRIMINAIS</v>
      </c>
      <c r="L1600" s="2">
        <v>1</v>
      </c>
    </row>
    <row r="1601" spans="1:12" ht="15.75" customHeight="1" x14ac:dyDescent="0.25">
      <c r="A1601" t="str">
        <f>CONCATENATE(B1601,C1601,D1601,H1601,I1601,L1601)</f>
        <v>352018HOMICIDIO291</v>
      </c>
      <c r="B1601" s="2">
        <v>3</v>
      </c>
      <c r="C1601" s="2">
        <v>5</v>
      </c>
      <c r="D1601" s="2">
        <v>2018</v>
      </c>
      <c r="E1601" s="2" t="s">
        <v>141</v>
      </c>
      <c r="F1601" s="2" t="s">
        <v>16</v>
      </c>
      <c r="G1601" s="2" t="s">
        <v>11</v>
      </c>
      <c r="H1601" s="2" t="s">
        <v>12</v>
      </c>
      <c r="I1601" s="2">
        <v>29</v>
      </c>
      <c r="J1601" s="2" t="str">
        <f>VLOOKUP(A1601,'Cor da Pele e Motivacao'!$A$2:$I$11399,6, FALSE)</f>
        <v>Parda</v>
      </c>
      <c r="K1601" s="2" t="str">
        <f>VLOOKUP(A1601,'Cor da Pele e Motivacao'!$A$2:$I$11399,8, FALSE)</f>
        <v>ATIVIDADES CRIMINAIS</v>
      </c>
      <c r="L1601" s="2">
        <v>1</v>
      </c>
    </row>
    <row r="1602" spans="1:12" ht="15.75" customHeight="1" x14ac:dyDescent="0.25">
      <c r="A1602" t="str">
        <f>CONCATENATE(B1602,C1602,D1602,H1602,I1602,L1602)</f>
        <v>352018HOMICIDIO231</v>
      </c>
      <c r="B1602" s="2">
        <v>3</v>
      </c>
      <c r="C1602" s="2">
        <v>5</v>
      </c>
      <c r="D1602" s="2">
        <v>2018</v>
      </c>
      <c r="E1602" s="2" t="s">
        <v>18</v>
      </c>
      <c r="F1602" s="2" t="s">
        <v>16</v>
      </c>
      <c r="G1602" s="2" t="s">
        <v>11</v>
      </c>
      <c r="H1602" s="2" t="s">
        <v>12</v>
      </c>
      <c r="I1602" s="2">
        <v>23</v>
      </c>
      <c r="J1602" s="2" t="str">
        <f>VLOOKUP(A1602,'Cor da Pele e Motivacao'!$A$2:$I$11399,6, FALSE)</f>
        <v>Parda</v>
      </c>
      <c r="K1602" s="2" t="str">
        <f>VLOOKUP(A1602,'Cor da Pele e Motivacao'!$A$2:$I$11399,8, FALSE)</f>
        <v>ATIVIDADES CRIMINAIS</v>
      </c>
      <c r="L1602" s="2">
        <v>1</v>
      </c>
    </row>
    <row r="1603" spans="1:12" ht="15.75" customHeight="1" x14ac:dyDescent="0.25">
      <c r="A1603" t="str">
        <f>CONCATENATE(B1603,C1603,D1603,H1603,I1603,L1603)</f>
        <v>352018HOMICIDIO221</v>
      </c>
      <c r="B1603" s="2">
        <v>3</v>
      </c>
      <c r="C1603" s="2">
        <v>5</v>
      </c>
      <c r="D1603" s="2">
        <v>2018</v>
      </c>
      <c r="E1603" s="2" t="s">
        <v>92</v>
      </c>
      <c r="F1603" s="2" t="s">
        <v>22</v>
      </c>
      <c r="G1603" s="2" t="s">
        <v>11</v>
      </c>
      <c r="H1603" s="2" t="s">
        <v>12</v>
      </c>
      <c r="I1603" s="2">
        <v>22</v>
      </c>
      <c r="J1603" s="2" t="str">
        <f>VLOOKUP(A1603,'Cor da Pele e Motivacao'!$A$2:$I$11399,6, FALSE)</f>
        <v>Parda</v>
      </c>
      <c r="K1603" s="2" t="str">
        <f>VLOOKUP(A1603,'Cor da Pele e Motivacao'!$A$2:$I$11399,8, FALSE)</f>
        <v>ATIVIDADES CRIMINAIS</v>
      </c>
      <c r="L1603" s="2">
        <v>1</v>
      </c>
    </row>
    <row r="1604" spans="1:12" ht="15.75" customHeight="1" x14ac:dyDescent="0.25">
      <c r="A1604" t="str">
        <f>CONCATENATE(B1604,C1604,D1604,H1604,I1604,L1604)</f>
        <v>352018HOMICIDIO221</v>
      </c>
      <c r="B1604" s="2">
        <v>3</v>
      </c>
      <c r="C1604" s="2">
        <v>5</v>
      </c>
      <c r="D1604" s="2">
        <v>2018</v>
      </c>
      <c r="E1604" s="2" t="s">
        <v>25</v>
      </c>
      <c r="F1604" s="2" t="s">
        <v>25</v>
      </c>
      <c r="G1604" s="2" t="s">
        <v>11</v>
      </c>
      <c r="H1604" s="2" t="s">
        <v>12</v>
      </c>
      <c r="I1604" s="2">
        <v>22</v>
      </c>
      <c r="J1604" s="2" t="str">
        <f>VLOOKUP(A1604,'Cor da Pele e Motivacao'!$A$2:$I$11399,6, FALSE)</f>
        <v>Parda</v>
      </c>
      <c r="K1604" s="2" t="str">
        <f>VLOOKUP(A1604,'Cor da Pele e Motivacao'!$A$2:$I$11399,8, FALSE)</f>
        <v>ATIVIDADES CRIMINAIS</v>
      </c>
      <c r="L1604" s="2">
        <v>1</v>
      </c>
    </row>
    <row r="1605" spans="1:12" ht="15.75" customHeight="1" x14ac:dyDescent="0.25">
      <c r="A1605" t="str">
        <f>CONCATENATE(B1605,C1605,D1605,H1605,I1605,L1605)</f>
        <v>352018HOMICIDIO321</v>
      </c>
      <c r="B1605" s="2">
        <v>3</v>
      </c>
      <c r="C1605" s="2">
        <v>5</v>
      </c>
      <c r="D1605" s="2">
        <v>2018</v>
      </c>
      <c r="E1605" s="2" t="s">
        <v>25</v>
      </c>
      <c r="F1605" s="2" t="s">
        <v>25</v>
      </c>
      <c r="G1605" s="2" t="s">
        <v>11</v>
      </c>
      <c r="H1605" s="2" t="s">
        <v>12</v>
      </c>
      <c r="I1605" s="2">
        <v>32</v>
      </c>
      <c r="J1605" s="2" t="str">
        <f>VLOOKUP(A1605,'Cor da Pele e Motivacao'!$A$2:$I$11399,6, FALSE)</f>
        <v>Parda</v>
      </c>
      <c r="K1605" s="2" t="str">
        <f>VLOOKUP(A1605,'Cor da Pele e Motivacao'!$A$2:$I$11399,8, FALSE)</f>
        <v>A DEFINIR</v>
      </c>
      <c r="L1605" s="2">
        <v>1</v>
      </c>
    </row>
    <row r="1606" spans="1:12" ht="15.75" customHeight="1" x14ac:dyDescent="0.25">
      <c r="A1606" t="str">
        <f>CONCATENATE(B1606,C1606,D1606,H1606,I1606,L1606)</f>
        <v>352018HOMICIDIO381</v>
      </c>
      <c r="B1606" s="2">
        <v>3</v>
      </c>
      <c r="C1606" s="2">
        <v>5</v>
      </c>
      <c r="D1606" s="2">
        <v>2018</v>
      </c>
      <c r="E1606" s="2" t="s">
        <v>108</v>
      </c>
      <c r="F1606" s="2" t="s">
        <v>16</v>
      </c>
      <c r="G1606" s="2" t="s">
        <v>11</v>
      </c>
      <c r="H1606" s="2" t="s">
        <v>12</v>
      </c>
      <c r="I1606" s="2">
        <v>38</v>
      </c>
      <c r="J1606" s="2" t="str">
        <f>VLOOKUP(A1606,'Cor da Pele e Motivacao'!$A$2:$I$11399,6, FALSE)</f>
        <v>Parda</v>
      </c>
      <c r="K1606" s="2" t="str">
        <f>VLOOKUP(A1606,'Cor da Pele e Motivacao'!$A$2:$I$11399,8, FALSE)</f>
        <v>OUTRAS MOTIVAÇÕES</v>
      </c>
      <c r="L1606" s="2">
        <v>1</v>
      </c>
    </row>
    <row r="1607" spans="1:12" ht="15.75" customHeight="1" x14ac:dyDescent="0.25">
      <c r="A1607" t="str">
        <f>CONCATENATE(B1607,C1607,D1607,H1607,I1607,L1607)</f>
        <v>452018HOMICIDIO161</v>
      </c>
      <c r="B1607" s="2">
        <v>4</v>
      </c>
      <c r="C1607" s="2">
        <v>5</v>
      </c>
      <c r="D1607" s="2">
        <v>2018</v>
      </c>
      <c r="E1607" s="2" t="s">
        <v>13</v>
      </c>
      <c r="F1607" s="2" t="s">
        <v>14</v>
      </c>
      <c r="G1607" s="2" t="s">
        <v>28</v>
      </c>
      <c r="H1607" s="2" t="s">
        <v>12</v>
      </c>
      <c r="I1607" s="2">
        <v>16</v>
      </c>
      <c r="J1607" s="2" t="str">
        <f>VLOOKUP(A1607,'Cor da Pele e Motivacao'!$A$2:$I$11399,6, FALSE)</f>
        <v>Parda</v>
      </c>
      <c r="K1607" s="2" t="str">
        <f>VLOOKUP(A1607,'Cor da Pele e Motivacao'!$A$2:$I$11399,8, FALSE)</f>
        <v>ATIVIDADES CRIMINAIS</v>
      </c>
      <c r="L1607" s="2">
        <v>1</v>
      </c>
    </row>
    <row r="1608" spans="1:12" ht="15.75" customHeight="1" x14ac:dyDescent="0.25">
      <c r="A1608" t="str">
        <f>CONCATENATE(B1608,C1608,D1608,H1608,I1608,L1608)</f>
        <v>452018HOMICIDIO191</v>
      </c>
      <c r="B1608" s="2">
        <v>4</v>
      </c>
      <c r="C1608" s="2">
        <v>5</v>
      </c>
      <c r="D1608" s="2">
        <v>2018</v>
      </c>
      <c r="E1608" s="2" t="s">
        <v>43</v>
      </c>
      <c r="F1608" s="2" t="s">
        <v>22</v>
      </c>
      <c r="G1608" s="2" t="s">
        <v>11</v>
      </c>
      <c r="H1608" s="2" t="s">
        <v>12</v>
      </c>
      <c r="I1608" s="2">
        <v>19</v>
      </c>
      <c r="J1608" s="2" t="str">
        <f>VLOOKUP(A1608,'Cor da Pele e Motivacao'!$A$2:$I$11399,6, FALSE)</f>
        <v>Parda</v>
      </c>
      <c r="K1608" s="2" t="str">
        <f>VLOOKUP(A1608,'Cor da Pele e Motivacao'!$A$2:$I$11399,8, FALSE)</f>
        <v>ATIVIDADES CRIMINAIS</v>
      </c>
      <c r="L1608" s="2">
        <v>1</v>
      </c>
    </row>
    <row r="1609" spans="1:12" ht="15.75" customHeight="1" x14ac:dyDescent="0.25">
      <c r="A1609" t="str">
        <f>CONCATENATE(B1609,C1609,D1609,H1609,I1609,L1609)</f>
        <v>452018HOMICIDIO261</v>
      </c>
      <c r="B1609" s="2">
        <v>4</v>
      </c>
      <c r="C1609" s="2">
        <v>5</v>
      </c>
      <c r="D1609" s="2">
        <v>2018</v>
      </c>
      <c r="E1609" s="2" t="s">
        <v>43</v>
      </c>
      <c r="F1609" s="2" t="s">
        <v>22</v>
      </c>
      <c r="G1609" s="2" t="s">
        <v>11</v>
      </c>
      <c r="H1609" s="2" t="s">
        <v>12</v>
      </c>
      <c r="I1609" s="2">
        <v>26</v>
      </c>
      <c r="J1609" s="2" t="str">
        <f>VLOOKUP(A1609,'Cor da Pele e Motivacao'!$A$2:$I$11399,6, FALSE)</f>
        <v>Parda</v>
      </c>
      <c r="K1609" s="2" t="str">
        <f>VLOOKUP(A1609,'Cor da Pele e Motivacao'!$A$2:$I$11399,8, FALSE)</f>
        <v>VIOLÊNCIA INTERPESSOAL</v>
      </c>
      <c r="L1609" s="2">
        <v>1</v>
      </c>
    </row>
    <row r="1610" spans="1:12" ht="15.75" customHeight="1" x14ac:dyDescent="0.25">
      <c r="A1610" t="str">
        <f>CONCATENATE(B1610,C1610,D1610,H1610,I1610,L1610)</f>
        <v>452018HOMICIDIO361</v>
      </c>
      <c r="B1610" s="2">
        <v>4</v>
      </c>
      <c r="C1610" s="2">
        <v>5</v>
      </c>
      <c r="D1610" s="2">
        <v>2018</v>
      </c>
      <c r="E1610" s="2" t="s">
        <v>174</v>
      </c>
      <c r="F1610" s="2" t="s">
        <v>10</v>
      </c>
      <c r="G1610" s="2" t="s">
        <v>11</v>
      </c>
      <c r="H1610" s="2" t="s">
        <v>12</v>
      </c>
      <c r="I1610" s="2">
        <v>36</v>
      </c>
      <c r="J1610" s="2" t="str">
        <f>VLOOKUP(A1610,'Cor da Pele e Motivacao'!$A$2:$I$11399,6, FALSE)</f>
        <v>Parda</v>
      </c>
      <c r="K1610" s="2" t="str">
        <f>VLOOKUP(A1610,'Cor da Pele e Motivacao'!$A$2:$I$11399,8, FALSE)</f>
        <v>VIOLÊNCIA INTERPESSOAL</v>
      </c>
      <c r="L1610" s="2">
        <v>1</v>
      </c>
    </row>
    <row r="1611" spans="1:12" ht="15.75" customHeight="1" x14ac:dyDescent="0.25">
      <c r="A1611" t="str">
        <f>CONCATENATE(B1611,C1611,D1611,H1611,I1611,L1611)</f>
        <v>452018HOMICIDIO201</v>
      </c>
      <c r="B1611" s="2">
        <v>4</v>
      </c>
      <c r="C1611" s="2">
        <v>5</v>
      </c>
      <c r="D1611" s="2">
        <v>2018</v>
      </c>
      <c r="E1611" s="2" t="s">
        <v>20</v>
      </c>
      <c r="F1611" s="2" t="s">
        <v>14</v>
      </c>
      <c r="G1611" s="2" t="s">
        <v>11</v>
      </c>
      <c r="H1611" s="2" t="s">
        <v>12</v>
      </c>
      <c r="I1611" s="2">
        <v>20</v>
      </c>
      <c r="J1611" s="2" t="str">
        <f>VLOOKUP(A1611,'Cor da Pele e Motivacao'!$A$2:$I$11399,6, FALSE)</f>
        <v>Parda</v>
      </c>
      <c r="K1611" s="2" t="str">
        <f>VLOOKUP(A1611,'Cor da Pele e Motivacao'!$A$2:$I$11399,8, FALSE)</f>
        <v>ATIVIDADES CRIMINAIS</v>
      </c>
      <c r="L1611" s="2">
        <v>1</v>
      </c>
    </row>
    <row r="1612" spans="1:12" ht="15.75" customHeight="1" x14ac:dyDescent="0.25">
      <c r="A1612" t="str">
        <f>CONCATENATE(B1612,C1612,D1612,H1612,I1612,L1612)</f>
        <v>452018HOMICIDIO41</v>
      </c>
      <c r="B1612" s="2">
        <v>4</v>
      </c>
      <c r="C1612" s="2">
        <v>5</v>
      </c>
      <c r="D1612" s="2">
        <v>2018</v>
      </c>
      <c r="E1612" s="2" t="s">
        <v>175</v>
      </c>
      <c r="F1612" s="2" t="s">
        <v>22</v>
      </c>
      <c r="G1612" s="2" t="s">
        <v>11</v>
      </c>
      <c r="H1612" s="2" t="s">
        <v>12</v>
      </c>
      <c r="I1612" s="2">
        <v>4</v>
      </c>
      <c r="J1612" s="2" t="str">
        <f>VLOOKUP(A1612,'Cor da Pele e Motivacao'!$A$2:$I$11399,6, FALSE)</f>
        <v>Parda</v>
      </c>
      <c r="K1612" s="2" t="str">
        <f>VLOOKUP(A1612,'Cor da Pele e Motivacao'!$A$2:$I$11399,8, FALSE)</f>
        <v>VIOLÊNCIA INTERPESSOAL</v>
      </c>
      <c r="L1612" s="2">
        <v>1</v>
      </c>
    </row>
    <row r="1613" spans="1:12" ht="15.75" customHeight="1" x14ac:dyDescent="0.25">
      <c r="A1613" t="str">
        <f>CONCATENATE(B1613,C1613,D1613,H1613,I1613,L1613)</f>
        <v>452018HOMICIDIO211</v>
      </c>
      <c r="B1613" s="2">
        <v>4</v>
      </c>
      <c r="C1613" s="2">
        <v>5</v>
      </c>
      <c r="D1613" s="2">
        <v>2018</v>
      </c>
      <c r="E1613" s="2" t="s">
        <v>92</v>
      </c>
      <c r="F1613" s="2" t="s">
        <v>22</v>
      </c>
      <c r="G1613" s="2" t="s">
        <v>11</v>
      </c>
      <c r="H1613" s="2" t="s">
        <v>12</v>
      </c>
      <c r="I1613" s="2">
        <v>21</v>
      </c>
      <c r="J1613" s="2" t="str">
        <f>VLOOKUP(A1613,'Cor da Pele e Motivacao'!$A$2:$I$11399,6, FALSE)</f>
        <v>Parda</v>
      </c>
      <c r="K1613" s="2" t="str">
        <f>VLOOKUP(A1613,'Cor da Pele e Motivacao'!$A$2:$I$11399,8, FALSE)</f>
        <v>ATIVIDADES CRIMINAIS</v>
      </c>
      <c r="L1613" s="2">
        <v>1</v>
      </c>
    </row>
    <row r="1614" spans="1:12" ht="15.75" customHeight="1" x14ac:dyDescent="0.25">
      <c r="A1614" t="str">
        <f>CONCATENATE(B1614,C1614,D1614,H1614,I1614,L1614)</f>
        <v>452018HOMICIDIO231</v>
      </c>
      <c r="B1614" s="2">
        <v>4</v>
      </c>
      <c r="C1614" s="2">
        <v>5</v>
      </c>
      <c r="D1614" s="2">
        <v>2018</v>
      </c>
      <c r="E1614" s="2" t="s">
        <v>101</v>
      </c>
      <c r="F1614" s="2" t="s">
        <v>22</v>
      </c>
      <c r="G1614" s="2" t="s">
        <v>11</v>
      </c>
      <c r="H1614" s="2" t="s">
        <v>12</v>
      </c>
      <c r="I1614" s="2">
        <v>23</v>
      </c>
      <c r="J1614" s="2" t="str">
        <f>VLOOKUP(A1614,'Cor da Pele e Motivacao'!$A$2:$I$11399,6, FALSE)</f>
        <v>Parda</v>
      </c>
      <c r="K1614" s="2" t="str">
        <f>VLOOKUP(A1614,'Cor da Pele e Motivacao'!$A$2:$I$11399,8, FALSE)</f>
        <v>VIOLÊNCIA INTERPESSOAL</v>
      </c>
      <c r="L1614" s="2">
        <v>1</v>
      </c>
    </row>
    <row r="1615" spans="1:12" ht="15.75" customHeight="1" x14ac:dyDescent="0.25">
      <c r="A1615" t="str">
        <f>CONCATENATE(B1615,C1615,D1615,H1615,I1615,L1615)</f>
        <v>452018HOMICIDIO191</v>
      </c>
      <c r="B1615" s="2">
        <v>4</v>
      </c>
      <c r="C1615" s="2">
        <v>5</v>
      </c>
      <c r="D1615" s="2">
        <v>2018</v>
      </c>
      <c r="E1615" s="2" t="s">
        <v>25</v>
      </c>
      <c r="F1615" s="2" t="s">
        <v>25</v>
      </c>
      <c r="G1615" s="2" t="s">
        <v>11</v>
      </c>
      <c r="H1615" s="2" t="s">
        <v>12</v>
      </c>
      <c r="I1615" s="2">
        <v>19</v>
      </c>
      <c r="J1615" s="2" t="str">
        <f>VLOOKUP(A1615,'Cor da Pele e Motivacao'!$A$2:$I$11399,6, FALSE)</f>
        <v>Parda</v>
      </c>
      <c r="K1615" s="2" t="str">
        <f>VLOOKUP(A1615,'Cor da Pele e Motivacao'!$A$2:$I$11399,8, FALSE)</f>
        <v>ATIVIDADES CRIMINAIS</v>
      </c>
      <c r="L1615" s="2">
        <v>1</v>
      </c>
    </row>
    <row r="1616" spans="1:12" ht="15.75" customHeight="1" x14ac:dyDescent="0.25">
      <c r="A1616" t="str">
        <f>CONCATENATE(B1616,C1616,D1616,H1616,I1616,L1616)</f>
        <v>452018HOMICIDIO321</v>
      </c>
      <c r="B1616" s="2">
        <v>4</v>
      </c>
      <c r="C1616" s="2">
        <v>5</v>
      </c>
      <c r="D1616" s="2">
        <v>2018</v>
      </c>
      <c r="E1616" s="2" t="s">
        <v>26</v>
      </c>
      <c r="F1616" s="2" t="s">
        <v>16</v>
      </c>
      <c r="G1616" s="2" t="s">
        <v>11</v>
      </c>
      <c r="H1616" s="2" t="s">
        <v>12</v>
      </c>
      <c r="I1616" s="2">
        <v>32</v>
      </c>
      <c r="J1616" s="2" t="str">
        <f>VLOOKUP(A1616,'Cor da Pele e Motivacao'!$A$2:$I$11399,6, FALSE)</f>
        <v>Parda</v>
      </c>
      <c r="K1616" s="2" t="str">
        <f>VLOOKUP(A1616,'Cor da Pele e Motivacao'!$A$2:$I$11399,8, FALSE)</f>
        <v>EXCLUDENTE DE ILICITUDE</v>
      </c>
      <c r="L1616" s="2">
        <v>1</v>
      </c>
    </row>
    <row r="1617" spans="1:12" ht="15.75" customHeight="1" x14ac:dyDescent="0.25">
      <c r="A1617" t="str">
        <f>CONCATENATE(B1617,C1617,D1617,H1617,I1617,L1617)</f>
        <v>452018HOMICIDIO231</v>
      </c>
      <c r="B1617" s="2">
        <v>4</v>
      </c>
      <c r="C1617" s="2">
        <v>5</v>
      </c>
      <c r="D1617" s="2">
        <v>2018</v>
      </c>
      <c r="E1617" s="2" t="s">
        <v>49</v>
      </c>
      <c r="F1617" s="2" t="s">
        <v>16</v>
      </c>
      <c r="G1617" s="2" t="s">
        <v>11</v>
      </c>
      <c r="H1617" s="2" t="s">
        <v>12</v>
      </c>
      <c r="I1617" s="2">
        <v>23</v>
      </c>
      <c r="J1617" s="2" t="str">
        <f>VLOOKUP(A1617,'Cor da Pele e Motivacao'!$A$2:$I$11399,6, FALSE)</f>
        <v>Parda</v>
      </c>
      <c r="K1617" s="2" t="str">
        <f>VLOOKUP(A1617,'Cor da Pele e Motivacao'!$A$2:$I$11399,8, FALSE)</f>
        <v>VIOLÊNCIA INTERPESSOAL</v>
      </c>
      <c r="L1617" s="2">
        <v>1</v>
      </c>
    </row>
    <row r="1618" spans="1:12" ht="15.75" customHeight="1" x14ac:dyDescent="0.25">
      <c r="A1618" t="str">
        <f>CONCATENATE(B1618,C1618,D1618,H1618,I1618,L1618)</f>
        <v>452018HOMICIDIO461</v>
      </c>
      <c r="B1618" s="2">
        <v>4</v>
      </c>
      <c r="C1618" s="2">
        <v>5</v>
      </c>
      <c r="D1618" s="2">
        <v>2018</v>
      </c>
      <c r="E1618" s="2" t="s">
        <v>91</v>
      </c>
      <c r="F1618" s="2" t="s">
        <v>16</v>
      </c>
      <c r="G1618" s="2" t="s">
        <v>11</v>
      </c>
      <c r="H1618" s="2" t="s">
        <v>12</v>
      </c>
      <c r="I1618" s="2">
        <v>46</v>
      </c>
      <c r="J1618" s="2" t="str">
        <f>VLOOKUP(A1618,'Cor da Pele e Motivacao'!$A$2:$I$11399,6, FALSE)</f>
        <v>Parda</v>
      </c>
      <c r="K1618" s="2" t="str">
        <f>VLOOKUP(A1618,'Cor da Pele e Motivacao'!$A$2:$I$11399,8, FALSE)</f>
        <v>VIOLÊNCIA INTERPESSOAL</v>
      </c>
      <c r="L1618" s="2">
        <v>1</v>
      </c>
    </row>
    <row r="1619" spans="1:12" ht="15.75" customHeight="1" x14ac:dyDescent="0.25">
      <c r="A1619" t="str">
        <f>CONCATENATE(B1619,C1619,D1619,H1619,I1619,L1619)</f>
        <v>552018HOMICIDIO311</v>
      </c>
      <c r="B1619" s="2">
        <v>5</v>
      </c>
      <c r="C1619" s="2">
        <v>5</v>
      </c>
      <c r="D1619" s="2">
        <v>2018</v>
      </c>
      <c r="E1619" s="2" t="s">
        <v>145</v>
      </c>
      <c r="F1619" s="2" t="s">
        <v>22</v>
      </c>
      <c r="G1619" s="2" t="s">
        <v>11</v>
      </c>
      <c r="H1619" s="2" t="s">
        <v>12</v>
      </c>
      <c r="I1619" s="2">
        <v>31</v>
      </c>
      <c r="J1619" s="2" t="str">
        <f>VLOOKUP(A1619,'Cor da Pele e Motivacao'!$A$2:$I$11399,6, FALSE)</f>
        <v>Negra</v>
      </c>
      <c r="K1619" s="2" t="str">
        <f>VLOOKUP(A1619,'Cor da Pele e Motivacao'!$A$2:$I$11399,8, FALSE)</f>
        <v>A DEFINIR</v>
      </c>
      <c r="L1619" s="2">
        <v>1</v>
      </c>
    </row>
    <row r="1620" spans="1:12" ht="15.75" customHeight="1" x14ac:dyDescent="0.25">
      <c r="A1620" t="str">
        <f>CONCATENATE(B1620,C1620,D1620,H1620,I1620,L1620)</f>
        <v>552018HOMICIDIO181</v>
      </c>
      <c r="B1620" s="2">
        <v>5</v>
      </c>
      <c r="C1620" s="2">
        <v>5</v>
      </c>
      <c r="D1620" s="2">
        <v>2018</v>
      </c>
      <c r="E1620" s="2" t="s">
        <v>13</v>
      </c>
      <c r="F1620" s="2" t="s">
        <v>14</v>
      </c>
      <c r="G1620" s="2" t="s">
        <v>11</v>
      </c>
      <c r="H1620" s="2" t="s">
        <v>12</v>
      </c>
      <c r="I1620" s="2">
        <v>18</v>
      </c>
      <c r="J1620" s="2" t="str">
        <f>VLOOKUP(A1620,'Cor da Pele e Motivacao'!$A$2:$I$11399,6, FALSE)</f>
        <v>Parda</v>
      </c>
      <c r="K1620" s="2" t="str">
        <f>VLOOKUP(A1620,'Cor da Pele e Motivacao'!$A$2:$I$11399,8, FALSE)</f>
        <v>ATIVIDADES CRIMINAIS</v>
      </c>
      <c r="L1620" s="2">
        <v>1</v>
      </c>
    </row>
    <row r="1621" spans="1:12" ht="15.75" customHeight="1" x14ac:dyDescent="0.25">
      <c r="A1621" t="str">
        <f>CONCATENATE(B1621,C1621,D1621,H1621,I1621,L1621)</f>
        <v>552018HOMICIDIO171</v>
      </c>
      <c r="B1621" s="2">
        <v>5</v>
      </c>
      <c r="C1621" s="2">
        <v>5</v>
      </c>
      <c r="D1621" s="2">
        <v>2018</v>
      </c>
      <c r="E1621" s="2" t="s">
        <v>15</v>
      </c>
      <c r="F1621" s="2" t="s">
        <v>16</v>
      </c>
      <c r="G1621" s="2" t="s">
        <v>11</v>
      </c>
      <c r="H1621" s="2" t="s">
        <v>12</v>
      </c>
      <c r="I1621" s="2">
        <v>17</v>
      </c>
      <c r="J1621" s="2" t="str">
        <f>VLOOKUP(A1621,'Cor da Pele e Motivacao'!$A$2:$I$11399,6, FALSE)</f>
        <v>Parda</v>
      </c>
      <c r="K1621" s="2" t="str">
        <f>VLOOKUP(A1621,'Cor da Pele e Motivacao'!$A$2:$I$11399,8, FALSE)</f>
        <v>ATIVIDADES CRIMINAIS</v>
      </c>
      <c r="L1621" s="2">
        <v>1</v>
      </c>
    </row>
    <row r="1622" spans="1:12" ht="15.75" customHeight="1" x14ac:dyDescent="0.25">
      <c r="A1622" t="str">
        <f>CONCATENATE(B1622,C1622,D1622,H1622,I1622,L1622)</f>
        <v>552018HOMICIDIO231</v>
      </c>
      <c r="B1622" s="2">
        <v>5</v>
      </c>
      <c r="C1622" s="2">
        <v>5</v>
      </c>
      <c r="D1622" s="2">
        <v>2018</v>
      </c>
      <c r="E1622" s="2" t="s">
        <v>18</v>
      </c>
      <c r="F1622" s="2" t="s">
        <v>16</v>
      </c>
      <c r="G1622" s="2" t="s">
        <v>11</v>
      </c>
      <c r="H1622" s="2" t="s">
        <v>12</v>
      </c>
      <c r="I1622" s="2">
        <v>23</v>
      </c>
      <c r="J1622" s="2" t="str">
        <f>VLOOKUP(A1622,'Cor da Pele e Motivacao'!$A$2:$I$11399,6, FALSE)</f>
        <v>Parda</v>
      </c>
      <c r="K1622" s="2" t="str">
        <f>VLOOKUP(A1622,'Cor da Pele e Motivacao'!$A$2:$I$11399,8, FALSE)</f>
        <v>ATIVIDADES CRIMINAIS</v>
      </c>
      <c r="L1622" s="2">
        <v>1</v>
      </c>
    </row>
    <row r="1623" spans="1:12" ht="15.75" customHeight="1" x14ac:dyDescent="0.25">
      <c r="A1623" t="str">
        <f>CONCATENATE(B1623,C1623,D1623,H1623,I1623,L1623)</f>
        <v>552018HOMICIDIO361</v>
      </c>
      <c r="B1623" s="2">
        <v>5</v>
      </c>
      <c r="C1623" s="2">
        <v>5</v>
      </c>
      <c r="D1623" s="2">
        <v>2018</v>
      </c>
      <c r="E1623" s="2" t="s">
        <v>171</v>
      </c>
      <c r="F1623" s="2" t="s">
        <v>16</v>
      </c>
      <c r="G1623" s="2" t="s">
        <v>11</v>
      </c>
      <c r="H1623" s="2" t="s">
        <v>12</v>
      </c>
      <c r="I1623" s="2">
        <v>36</v>
      </c>
      <c r="J1623" s="2" t="str">
        <f>VLOOKUP(A1623,'Cor da Pele e Motivacao'!$A$2:$I$11399,6, FALSE)</f>
        <v>Parda</v>
      </c>
      <c r="K1623" s="2" t="str">
        <f>VLOOKUP(A1623,'Cor da Pele e Motivacao'!$A$2:$I$11399,8, FALSE)</f>
        <v>VIOLÊNCIA INTERPESSOAL</v>
      </c>
      <c r="L1623" s="2">
        <v>1</v>
      </c>
    </row>
    <row r="1624" spans="1:12" ht="15.75" customHeight="1" x14ac:dyDescent="0.25">
      <c r="A1624" t="str">
        <f>CONCATENATE(B1624,C1624,D1624,H1624,I1624,L1624)</f>
        <v>552018HOMICIDIO321</v>
      </c>
      <c r="B1624" s="2">
        <v>5</v>
      </c>
      <c r="C1624" s="2">
        <v>5</v>
      </c>
      <c r="D1624" s="2">
        <v>2018</v>
      </c>
      <c r="E1624" s="2" t="s">
        <v>61</v>
      </c>
      <c r="F1624" s="2" t="s">
        <v>10</v>
      </c>
      <c r="G1624" s="2" t="s">
        <v>11</v>
      </c>
      <c r="H1624" s="2" t="s">
        <v>12</v>
      </c>
      <c r="I1624" s="2">
        <v>32</v>
      </c>
      <c r="J1624" s="2" t="str">
        <f>VLOOKUP(A1624,'Cor da Pele e Motivacao'!$A$2:$I$11399,6, FALSE)</f>
        <v>Parda</v>
      </c>
      <c r="K1624" s="2" t="str">
        <f>VLOOKUP(A1624,'Cor da Pele e Motivacao'!$A$2:$I$11399,8, FALSE)</f>
        <v>ATIVIDADES CRIMINAIS</v>
      </c>
      <c r="L1624" s="2">
        <v>1</v>
      </c>
    </row>
    <row r="1625" spans="1:12" ht="15.75" customHeight="1" x14ac:dyDescent="0.25">
      <c r="A1625" t="str">
        <f>CONCATENATE(B1625,C1625,D1625,H1625,I1625,L1625)</f>
        <v>552018HOMICIDIO381</v>
      </c>
      <c r="B1625" s="2">
        <v>5</v>
      </c>
      <c r="C1625" s="2">
        <v>5</v>
      </c>
      <c r="D1625" s="2">
        <v>2018</v>
      </c>
      <c r="E1625" s="2" t="s">
        <v>24</v>
      </c>
      <c r="F1625" s="2" t="s">
        <v>10</v>
      </c>
      <c r="G1625" s="2" t="s">
        <v>11</v>
      </c>
      <c r="H1625" s="2" t="s">
        <v>12</v>
      </c>
      <c r="I1625" s="2">
        <v>38</v>
      </c>
      <c r="J1625" s="2" t="str">
        <f>VLOOKUP(A1625,'Cor da Pele e Motivacao'!$A$2:$I$11399,6, FALSE)</f>
        <v>Parda</v>
      </c>
      <c r="K1625" s="2" t="str">
        <f>VLOOKUP(A1625,'Cor da Pele e Motivacao'!$A$2:$I$11399,8, FALSE)</f>
        <v>VIOLÊNCIA INTERPESSOAL</v>
      </c>
      <c r="L1625" s="2">
        <v>1</v>
      </c>
    </row>
    <row r="1626" spans="1:12" ht="15.75" customHeight="1" x14ac:dyDescent="0.25">
      <c r="A1626" t="str">
        <f>CONCATENATE(B1626,C1626,D1626,H1626,I1626,L1626)</f>
        <v>552018HOMICIDIO461</v>
      </c>
      <c r="B1626" s="2">
        <v>5</v>
      </c>
      <c r="C1626" s="2">
        <v>5</v>
      </c>
      <c r="D1626" s="2">
        <v>2018</v>
      </c>
      <c r="E1626" s="2" t="s">
        <v>26</v>
      </c>
      <c r="F1626" s="2" t="s">
        <v>16</v>
      </c>
      <c r="G1626" s="2" t="s">
        <v>11</v>
      </c>
      <c r="H1626" s="2" t="s">
        <v>12</v>
      </c>
      <c r="I1626" s="2">
        <v>46</v>
      </c>
      <c r="J1626" s="2" t="str">
        <f>VLOOKUP(A1626,'Cor da Pele e Motivacao'!$A$2:$I$11399,6, FALSE)</f>
        <v>Parda</v>
      </c>
      <c r="K1626" s="2" t="str">
        <f>VLOOKUP(A1626,'Cor da Pele e Motivacao'!$A$2:$I$11399,8, FALSE)</f>
        <v>A DEFINIR</v>
      </c>
      <c r="L1626" s="2">
        <v>1</v>
      </c>
    </row>
    <row r="1627" spans="1:12" ht="15.75" customHeight="1" x14ac:dyDescent="0.25">
      <c r="A1627" t="str">
        <f>CONCATENATE(B1627,C1627,D1627,H1627,I1627,L1627)</f>
        <v>552018HOMICIDIO151</v>
      </c>
      <c r="B1627" s="2">
        <v>5</v>
      </c>
      <c r="C1627" s="2">
        <v>5</v>
      </c>
      <c r="D1627" s="2">
        <v>2018</v>
      </c>
      <c r="E1627" s="2" t="s">
        <v>50</v>
      </c>
      <c r="F1627" s="2" t="s">
        <v>16</v>
      </c>
      <c r="G1627" s="2" t="s">
        <v>11</v>
      </c>
      <c r="H1627" s="2" t="s">
        <v>12</v>
      </c>
      <c r="I1627" s="2">
        <v>15</v>
      </c>
      <c r="J1627" s="2" t="str">
        <f>VLOOKUP(A1627,'Cor da Pele e Motivacao'!$A$2:$I$11399,6, FALSE)</f>
        <v>Branca</v>
      </c>
      <c r="K1627" s="2" t="str">
        <f>VLOOKUP(A1627,'Cor da Pele e Motivacao'!$A$2:$I$11399,8, FALSE)</f>
        <v>EXCLUDENTE DE ILICITUDE</v>
      </c>
      <c r="L1627" s="2">
        <v>1</v>
      </c>
    </row>
    <row r="1628" spans="1:12" ht="15.75" customHeight="1" x14ac:dyDescent="0.25">
      <c r="A1628" t="str">
        <f>CONCATENATE(B1628,C1628,D1628,H1628,I1628,L1628)</f>
        <v>652018HOMICIDIO191</v>
      </c>
      <c r="B1628" s="2">
        <v>6</v>
      </c>
      <c r="C1628" s="2">
        <v>5</v>
      </c>
      <c r="D1628" s="2">
        <v>2018</v>
      </c>
      <c r="E1628" s="2" t="s">
        <v>62</v>
      </c>
      <c r="F1628" s="2" t="s">
        <v>16</v>
      </c>
      <c r="G1628" s="2" t="s">
        <v>11</v>
      </c>
      <c r="H1628" s="2" t="s">
        <v>12</v>
      </c>
      <c r="I1628" s="2">
        <v>19</v>
      </c>
      <c r="J1628" s="2" t="str">
        <f>VLOOKUP(A1628,'Cor da Pele e Motivacao'!$A$2:$I$11399,6, FALSE)</f>
        <v>Parda</v>
      </c>
      <c r="K1628" s="2" t="str">
        <f>VLOOKUP(A1628,'Cor da Pele e Motivacao'!$A$2:$I$11399,8, FALSE)</f>
        <v>VIOLÊNCIA INTERPESSOAL</v>
      </c>
      <c r="L1628" s="2">
        <v>1</v>
      </c>
    </row>
    <row r="1629" spans="1:12" ht="15.75" customHeight="1" x14ac:dyDescent="0.25">
      <c r="A1629" t="str">
        <f>CONCATENATE(B1629,C1629,D1629,H1629,I1629,L1629)</f>
        <v>652018HOMICIDIO161</v>
      </c>
      <c r="B1629" s="2">
        <v>6</v>
      </c>
      <c r="C1629" s="2">
        <v>5</v>
      </c>
      <c r="D1629" s="2">
        <v>2018</v>
      </c>
      <c r="E1629" s="2" t="s">
        <v>32</v>
      </c>
      <c r="F1629" s="2" t="s">
        <v>16</v>
      </c>
      <c r="G1629" s="2" t="s">
        <v>11</v>
      </c>
      <c r="H1629" s="2" t="s">
        <v>12</v>
      </c>
      <c r="I1629" s="2">
        <v>16</v>
      </c>
      <c r="J1629" s="2" t="str">
        <f>VLOOKUP(A1629,'Cor da Pele e Motivacao'!$A$2:$I$11399,6, FALSE)</f>
        <v>Parda</v>
      </c>
      <c r="K1629" s="2" t="str">
        <f>VLOOKUP(A1629,'Cor da Pele e Motivacao'!$A$2:$I$11399,8, FALSE)</f>
        <v>ATIVIDADES CRIMINAIS</v>
      </c>
      <c r="L1629" s="2">
        <v>1</v>
      </c>
    </row>
    <row r="1630" spans="1:12" ht="15.75" customHeight="1" x14ac:dyDescent="0.25">
      <c r="A1630" t="str">
        <f>CONCATENATE(B1630,C1630,D1630,H1630,I1630,L1630)</f>
        <v>652018HOMICIDIO351</v>
      </c>
      <c r="B1630" s="2">
        <v>6</v>
      </c>
      <c r="C1630" s="2">
        <v>5</v>
      </c>
      <c r="D1630" s="2">
        <v>2018</v>
      </c>
      <c r="E1630" s="2" t="s">
        <v>13</v>
      </c>
      <c r="F1630" s="2" t="s">
        <v>14</v>
      </c>
      <c r="G1630" s="2" t="s">
        <v>28</v>
      </c>
      <c r="H1630" s="2" t="s">
        <v>12</v>
      </c>
      <c r="I1630" s="2">
        <v>35</v>
      </c>
      <c r="J1630" s="2" t="str">
        <f>VLOOKUP(A1630,'Cor da Pele e Motivacao'!$A$2:$I$11399,6, FALSE)</f>
        <v>Branca</v>
      </c>
      <c r="K1630" s="2" t="str">
        <f>VLOOKUP(A1630,'Cor da Pele e Motivacao'!$A$2:$I$11399,8, FALSE)</f>
        <v>ATIVIDADES CRIMINAIS</v>
      </c>
      <c r="L1630" s="2">
        <v>1</v>
      </c>
    </row>
    <row r="1631" spans="1:12" ht="15.75" customHeight="1" x14ac:dyDescent="0.25">
      <c r="A1631" t="str">
        <f>CONCATENATE(B1631,C1631,D1631,H1631,I1631,L1631)</f>
        <v>652018HOMICIDIO141</v>
      </c>
      <c r="B1631" s="2">
        <v>6</v>
      </c>
      <c r="C1631" s="2">
        <v>5</v>
      </c>
      <c r="D1631" s="2">
        <v>2018</v>
      </c>
      <c r="E1631" s="2" t="s">
        <v>13</v>
      </c>
      <c r="F1631" s="2" t="s">
        <v>14</v>
      </c>
      <c r="G1631" s="2" t="s">
        <v>11</v>
      </c>
      <c r="H1631" s="2" t="s">
        <v>12</v>
      </c>
      <c r="I1631" s="2">
        <v>14</v>
      </c>
      <c r="J1631" s="2" t="str">
        <f>VLOOKUP(A1631,'Cor da Pele e Motivacao'!$A$2:$I$11399,6, FALSE)</f>
        <v>Parda</v>
      </c>
      <c r="K1631" s="2" t="str">
        <f>VLOOKUP(A1631,'Cor da Pele e Motivacao'!$A$2:$I$11399,8, FALSE)</f>
        <v>VIOLÊNCIA INTERPESSOAL</v>
      </c>
      <c r="L1631" s="2">
        <v>1</v>
      </c>
    </row>
    <row r="1632" spans="1:12" ht="15.75" customHeight="1" x14ac:dyDescent="0.25">
      <c r="A1632" t="str">
        <f>CONCATENATE(B1632,C1632,D1632,H1632,I1632,L1632)</f>
        <v>652018HOMICIDIO231</v>
      </c>
      <c r="B1632" s="2">
        <v>6</v>
      </c>
      <c r="C1632" s="2">
        <v>5</v>
      </c>
      <c r="D1632" s="2">
        <v>2018</v>
      </c>
      <c r="E1632" s="2" t="s">
        <v>13</v>
      </c>
      <c r="F1632" s="2" t="s">
        <v>14</v>
      </c>
      <c r="G1632" s="2" t="s">
        <v>11</v>
      </c>
      <c r="H1632" s="2" t="s">
        <v>12</v>
      </c>
      <c r="I1632" s="2">
        <v>23</v>
      </c>
      <c r="J1632" s="2" t="str">
        <f>VLOOKUP(A1632,'Cor da Pele e Motivacao'!$A$2:$I$11399,6, FALSE)</f>
        <v>Parda</v>
      </c>
      <c r="K1632" s="2" t="str">
        <f>VLOOKUP(A1632,'Cor da Pele e Motivacao'!$A$2:$I$11399,8, FALSE)</f>
        <v>ATIVIDADES CRIMINAIS</v>
      </c>
      <c r="L1632" s="2">
        <v>1</v>
      </c>
    </row>
    <row r="1633" spans="1:12" ht="15.75" customHeight="1" x14ac:dyDescent="0.25">
      <c r="A1633" t="str">
        <f>CONCATENATE(B1633,C1633,D1633,H1633,I1633,L1633)</f>
        <v>652018HOMICIDIO161</v>
      </c>
      <c r="B1633" s="2">
        <v>6</v>
      </c>
      <c r="C1633" s="2">
        <v>5</v>
      </c>
      <c r="D1633" s="2">
        <v>2018</v>
      </c>
      <c r="E1633" s="2" t="s">
        <v>152</v>
      </c>
      <c r="F1633" s="2" t="s">
        <v>22</v>
      </c>
      <c r="G1633" s="2" t="s">
        <v>11</v>
      </c>
      <c r="H1633" s="2" t="s">
        <v>12</v>
      </c>
      <c r="I1633" s="2">
        <v>16</v>
      </c>
      <c r="J1633" s="2" t="str">
        <f>VLOOKUP(A1633,'Cor da Pele e Motivacao'!$A$2:$I$11399,6, FALSE)</f>
        <v>Parda</v>
      </c>
      <c r="K1633" s="2" t="str">
        <f>VLOOKUP(A1633,'Cor da Pele e Motivacao'!$A$2:$I$11399,8, FALSE)</f>
        <v>ATIVIDADES CRIMINAIS</v>
      </c>
      <c r="L1633" s="2">
        <v>1</v>
      </c>
    </row>
    <row r="1634" spans="1:12" ht="15.75" customHeight="1" x14ac:dyDescent="0.25">
      <c r="A1634" t="str">
        <f>CONCATENATE(B1634,C1634,D1634,H1634,I1634,L1634)</f>
        <v>652018HOMICIDIO201</v>
      </c>
      <c r="B1634" s="2">
        <v>6</v>
      </c>
      <c r="C1634" s="2">
        <v>5</v>
      </c>
      <c r="D1634" s="2">
        <v>2018</v>
      </c>
      <c r="E1634" s="2" t="s">
        <v>152</v>
      </c>
      <c r="F1634" s="2" t="s">
        <v>22</v>
      </c>
      <c r="G1634" s="2" t="s">
        <v>11</v>
      </c>
      <c r="H1634" s="2" t="s">
        <v>12</v>
      </c>
      <c r="I1634" s="2">
        <v>20</v>
      </c>
      <c r="J1634" s="2" t="str">
        <f>VLOOKUP(A1634,'Cor da Pele e Motivacao'!$A$2:$I$11399,6, FALSE)</f>
        <v>Parda</v>
      </c>
      <c r="K1634" s="2" t="str">
        <f>VLOOKUP(A1634,'Cor da Pele e Motivacao'!$A$2:$I$11399,8, FALSE)</f>
        <v>ATIVIDADES CRIMINAIS</v>
      </c>
      <c r="L1634" s="2">
        <v>1</v>
      </c>
    </row>
    <row r="1635" spans="1:12" ht="15.75" customHeight="1" x14ac:dyDescent="0.25">
      <c r="A1635" t="str">
        <f>CONCATENATE(B1635,C1635,D1635,H1635,I1635,L1635)</f>
        <v>652018HOMICIDIO341</v>
      </c>
      <c r="B1635" s="2">
        <v>6</v>
      </c>
      <c r="C1635" s="2">
        <v>5</v>
      </c>
      <c r="D1635" s="2">
        <v>2018</v>
      </c>
      <c r="E1635" s="2" t="s">
        <v>18</v>
      </c>
      <c r="F1635" s="2" t="s">
        <v>16</v>
      </c>
      <c r="G1635" s="2" t="s">
        <v>11</v>
      </c>
      <c r="H1635" s="2" t="s">
        <v>12</v>
      </c>
      <c r="I1635" s="2">
        <v>34</v>
      </c>
      <c r="J1635" s="2" t="str">
        <f>VLOOKUP(A1635,'Cor da Pele e Motivacao'!$A$2:$I$11399,6, FALSE)</f>
        <v>Parda</v>
      </c>
      <c r="K1635" s="2" t="str">
        <f>VLOOKUP(A1635,'Cor da Pele e Motivacao'!$A$2:$I$11399,8, FALSE)</f>
        <v>ATIVIDADES CRIMINAIS</v>
      </c>
      <c r="L1635" s="2">
        <v>1</v>
      </c>
    </row>
    <row r="1636" spans="1:12" ht="15.75" customHeight="1" x14ac:dyDescent="0.25">
      <c r="A1636" t="str">
        <f>CONCATENATE(B1636,C1636,D1636,H1636,I1636,L1636)</f>
        <v>652018HOMICIDIO531</v>
      </c>
      <c r="B1636" s="2">
        <v>6</v>
      </c>
      <c r="C1636" s="2">
        <v>5</v>
      </c>
      <c r="D1636" s="2">
        <v>2018</v>
      </c>
      <c r="E1636" s="2" t="s">
        <v>148</v>
      </c>
      <c r="F1636" s="2" t="s">
        <v>16</v>
      </c>
      <c r="G1636" s="2" t="s">
        <v>11</v>
      </c>
      <c r="H1636" s="2" t="s">
        <v>12</v>
      </c>
      <c r="I1636" s="2">
        <v>53</v>
      </c>
      <c r="J1636" s="2" t="str">
        <f>VLOOKUP(A1636,'Cor da Pele e Motivacao'!$A$2:$I$11399,6, FALSE)</f>
        <v>Parda</v>
      </c>
      <c r="K1636" s="2" t="str">
        <f>VLOOKUP(A1636,'Cor da Pele e Motivacao'!$A$2:$I$11399,8, FALSE)</f>
        <v>ATIVIDADES CRIMINAIS</v>
      </c>
      <c r="L1636" s="2">
        <v>1</v>
      </c>
    </row>
    <row r="1637" spans="1:12" ht="15.75" customHeight="1" x14ac:dyDescent="0.25">
      <c r="A1637" t="str">
        <f>CONCATENATE(B1637,C1637,D1637,H1637,I1637,L1637)</f>
        <v>652018HOMICIDIO401</v>
      </c>
      <c r="B1637" s="2">
        <v>6</v>
      </c>
      <c r="C1637" s="2">
        <v>5</v>
      </c>
      <c r="D1637" s="2">
        <v>2018</v>
      </c>
      <c r="E1637" s="2" t="s">
        <v>25</v>
      </c>
      <c r="F1637" s="2" t="s">
        <v>25</v>
      </c>
      <c r="G1637" s="2" t="s">
        <v>11</v>
      </c>
      <c r="H1637" s="2" t="s">
        <v>12</v>
      </c>
      <c r="I1637" s="2">
        <v>40</v>
      </c>
      <c r="J1637" s="2" t="str">
        <f>VLOOKUP(A1637,'Cor da Pele e Motivacao'!$A$2:$I$11399,6, FALSE)</f>
        <v>Parda</v>
      </c>
      <c r="K1637" s="2" t="str">
        <f>VLOOKUP(A1637,'Cor da Pele e Motivacao'!$A$2:$I$11399,8, FALSE)</f>
        <v>A DEFINIR</v>
      </c>
      <c r="L1637" s="2">
        <v>1</v>
      </c>
    </row>
    <row r="1638" spans="1:12" ht="15.75" customHeight="1" x14ac:dyDescent="0.25">
      <c r="A1638" t="str">
        <f>CONCATENATE(B1638,C1638,D1638,H1638,I1638,L1638)</f>
        <v>652018HOMICIDIO351</v>
      </c>
      <c r="B1638" s="2">
        <v>6</v>
      </c>
      <c r="C1638" s="2">
        <v>5</v>
      </c>
      <c r="D1638" s="2">
        <v>2018</v>
      </c>
      <c r="E1638" s="2" t="s">
        <v>165</v>
      </c>
      <c r="F1638" s="2" t="s">
        <v>16</v>
      </c>
      <c r="G1638" s="2" t="s">
        <v>11</v>
      </c>
      <c r="H1638" s="2" t="s">
        <v>12</v>
      </c>
      <c r="I1638" s="2">
        <v>35</v>
      </c>
      <c r="J1638" s="2" t="str">
        <f>VLOOKUP(A1638,'Cor da Pele e Motivacao'!$A$2:$I$11399,6, FALSE)</f>
        <v>Branca</v>
      </c>
      <c r="K1638" s="2" t="str">
        <f>VLOOKUP(A1638,'Cor da Pele e Motivacao'!$A$2:$I$11399,8, FALSE)</f>
        <v>ATIVIDADES CRIMINAIS</v>
      </c>
      <c r="L1638" s="2">
        <v>1</v>
      </c>
    </row>
    <row r="1639" spans="1:12" ht="15.75" customHeight="1" x14ac:dyDescent="0.25">
      <c r="A1639" t="str">
        <f>CONCATENATE(B1639,C1639,D1639,H1639,I1639,L1639)</f>
        <v>652018HOMICIDIO411</v>
      </c>
      <c r="B1639" s="2">
        <v>6</v>
      </c>
      <c r="C1639" s="2">
        <v>5</v>
      </c>
      <c r="D1639" s="2">
        <v>2018</v>
      </c>
      <c r="E1639" s="2" t="s">
        <v>103</v>
      </c>
      <c r="F1639" s="2" t="s">
        <v>22</v>
      </c>
      <c r="G1639" s="2" t="s">
        <v>11</v>
      </c>
      <c r="H1639" s="2" t="s">
        <v>12</v>
      </c>
      <c r="I1639" s="2">
        <v>41</v>
      </c>
      <c r="J1639" s="2" t="str">
        <f>VLOOKUP(A1639,'Cor da Pele e Motivacao'!$A$2:$I$11399,6, FALSE)</f>
        <v>Parda</v>
      </c>
      <c r="K1639" s="2" t="str">
        <f>VLOOKUP(A1639,'Cor da Pele e Motivacao'!$A$2:$I$11399,8, FALSE)</f>
        <v>ATIVIDADES CRIMINAIS</v>
      </c>
      <c r="L1639" s="2">
        <v>1</v>
      </c>
    </row>
    <row r="1640" spans="1:12" ht="15.75" customHeight="1" x14ac:dyDescent="0.25">
      <c r="A1640" t="str">
        <f>CONCATENATE(B1640,C1640,D1640,H1640,I1640,L1640)</f>
        <v>652018HOMICIDIO301</v>
      </c>
      <c r="B1640" s="2">
        <v>6</v>
      </c>
      <c r="C1640" s="2">
        <v>5</v>
      </c>
      <c r="D1640" s="2">
        <v>2018</v>
      </c>
      <c r="E1640" s="2" t="s">
        <v>112</v>
      </c>
      <c r="F1640" s="2" t="s">
        <v>16</v>
      </c>
      <c r="G1640" s="2" t="s">
        <v>11</v>
      </c>
      <c r="H1640" s="2" t="s">
        <v>12</v>
      </c>
      <c r="I1640" s="2">
        <v>30</v>
      </c>
      <c r="J1640" s="2" t="str">
        <f>VLOOKUP(A1640,'Cor da Pele e Motivacao'!$A$2:$I$11399,6, FALSE)</f>
        <v>Parda</v>
      </c>
      <c r="K1640" s="2" t="str">
        <f>VLOOKUP(A1640,'Cor da Pele e Motivacao'!$A$2:$I$11399,8, FALSE)</f>
        <v>VIOLÊNCIA INTERPESSOAL</v>
      </c>
      <c r="L1640" s="2">
        <v>1</v>
      </c>
    </row>
    <row r="1641" spans="1:12" ht="15.75" customHeight="1" x14ac:dyDescent="0.25">
      <c r="A1641" t="str">
        <f>CONCATENATE(B1641,C1641,D1641,H1641,I1641,L1641)</f>
        <v>752018HOMICIDIO271</v>
      </c>
      <c r="B1641" s="2">
        <v>7</v>
      </c>
      <c r="C1641" s="2">
        <v>5</v>
      </c>
      <c r="D1641" s="2">
        <v>2018</v>
      </c>
      <c r="E1641" s="2" t="s">
        <v>62</v>
      </c>
      <c r="F1641" s="2" t="s">
        <v>16</v>
      </c>
      <c r="G1641" s="2" t="s">
        <v>11</v>
      </c>
      <c r="H1641" s="2" t="s">
        <v>12</v>
      </c>
      <c r="I1641" s="2">
        <v>27</v>
      </c>
      <c r="J1641" s="2" t="str">
        <f>VLOOKUP(A1641,'Cor da Pele e Motivacao'!$A$2:$I$11399,6, FALSE)</f>
        <v>Parda</v>
      </c>
      <c r="K1641" s="2" t="str">
        <f>VLOOKUP(A1641,'Cor da Pele e Motivacao'!$A$2:$I$11399,8, FALSE)</f>
        <v>ATIVIDADES CRIMINAIS</v>
      </c>
      <c r="L1641" s="2">
        <v>1</v>
      </c>
    </row>
    <row r="1642" spans="1:12" ht="15.75" customHeight="1" x14ac:dyDescent="0.25">
      <c r="A1642" t="str">
        <f>CONCATENATE(B1642,C1642,D1642,H1642,I1642,L1642)</f>
        <v>752018FEMINICIDIO491</v>
      </c>
      <c r="B1642" s="2">
        <v>7</v>
      </c>
      <c r="C1642" s="2">
        <v>5</v>
      </c>
      <c r="D1642" s="2">
        <v>2018</v>
      </c>
      <c r="E1642" s="2" t="s">
        <v>13</v>
      </c>
      <c r="F1642" s="2" t="s">
        <v>14</v>
      </c>
      <c r="G1642" s="2" t="s">
        <v>28</v>
      </c>
      <c r="H1642" s="2" t="s">
        <v>29</v>
      </c>
      <c r="I1642" s="2">
        <v>49</v>
      </c>
      <c r="J1642" s="2" t="str">
        <f>VLOOKUP(A1642,'Cor da Pele e Motivacao'!$A$2:$I$11399,6, FALSE)</f>
        <v>Parda</v>
      </c>
      <c r="K1642" s="2" t="str">
        <f>VLOOKUP(A1642,'Cor da Pele e Motivacao'!$A$2:$I$11399,8, FALSE)</f>
        <v>FEMINICIDIO</v>
      </c>
      <c r="L1642" s="2">
        <v>1</v>
      </c>
    </row>
    <row r="1643" spans="1:12" ht="15.75" customHeight="1" x14ac:dyDescent="0.25">
      <c r="A1643" t="str">
        <f>CONCATENATE(B1643,C1643,D1643,H1643,I1643,L1643)</f>
        <v>752018HOMICIDIO161</v>
      </c>
      <c r="B1643" s="2">
        <v>7</v>
      </c>
      <c r="C1643" s="2">
        <v>5</v>
      </c>
      <c r="D1643" s="2">
        <v>2018</v>
      </c>
      <c r="E1643" s="2" t="s">
        <v>83</v>
      </c>
      <c r="F1643" s="2" t="s">
        <v>14</v>
      </c>
      <c r="G1643" s="2" t="s">
        <v>11</v>
      </c>
      <c r="H1643" s="2" t="s">
        <v>12</v>
      </c>
      <c r="I1643" s="2">
        <v>16</v>
      </c>
      <c r="J1643" s="2" t="str">
        <f>VLOOKUP(A1643,'Cor da Pele e Motivacao'!$A$2:$I$11399,6, FALSE)</f>
        <v>Parda</v>
      </c>
      <c r="K1643" s="2" t="str">
        <f>VLOOKUP(A1643,'Cor da Pele e Motivacao'!$A$2:$I$11399,8, FALSE)</f>
        <v>ATIVIDADES CRIMINAIS</v>
      </c>
      <c r="L1643" s="2">
        <v>1</v>
      </c>
    </row>
    <row r="1644" spans="1:12" ht="15.75" customHeight="1" x14ac:dyDescent="0.25">
      <c r="A1644" t="str">
        <f>CONCATENATE(B1644,C1644,D1644,H1644,I1644,L1644)</f>
        <v>752018HOMICIDIO291</v>
      </c>
      <c r="B1644" s="2">
        <v>7</v>
      </c>
      <c r="C1644" s="2">
        <v>5</v>
      </c>
      <c r="D1644" s="2">
        <v>2018</v>
      </c>
      <c r="E1644" s="2" t="s">
        <v>42</v>
      </c>
      <c r="F1644" s="2" t="s">
        <v>16</v>
      </c>
      <c r="G1644" s="2" t="s">
        <v>11</v>
      </c>
      <c r="H1644" s="2" t="s">
        <v>12</v>
      </c>
      <c r="I1644" s="2">
        <v>29</v>
      </c>
      <c r="J1644" s="2" t="str">
        <f>VLOOKUP(A1644,'Cor da Pele e Motivacao'!$A$2:$I$11399,6, FALSE)</f>
        <v>Parda</v>
      </c>
      <c r="K1644" s="2" t="str">
        <f>VLOOKUP(A1644,'Cor da Pele e Motivacao'!$A$2:$I$11399,8, FALSE)</f>
        <v>EXCLUDENTE DE ILICITUDE</v>
      </c>
      <c r="L1644" s="2">
        <v>1</v>
      </c>
    </row>
    <row r="1645" spans="1:12" ht="15.75" customHeight="1" x14ac:dyDescent="0.25">
      <c r="A1645" t="str">
        <f>CONCATENATE(B1645,C1645,D1645,H1645,I1645,L1645)</f>
        <v>752018HOMICIDIO441</v>
      </c>
      <c r="B1645" s="2">
        <v>7</v>
      </c>
      <c r="C1645" s="2">
        <v>5</v>
      </c>
      <c r="D1645" s="2">
        <v>2018</v>
      </c>
      <c r="E1645" s="2" t="s">
        <v>17</v>
      </c>
      <c r="F1645" s="2" t="s">
        <v>10</v>
      </c>
      <c r="G1645" s="2" t="s">
        <v>11</v>
      </c>
      <c r="H1645" s="2" t="s">
        <v>12</v>
      </c>
      <c r="I1645" s="2">
        <v>44</v>
      </c>
      <c r="J1645" s="2" t="str">
        <f>VLOOKUP(A1645,'Cor da Pele e Motivacao'!$A$2:$I$11399,6, FALSE)</f>
        <v>Parda</v>
      </c>
      <c r="K1645" s="2" t="str">
        <f>VLOOKUP(A1645,'Cor da Pele e Motivacao'!$A$2:$I$11399,8, FALSE)</f>
        <v>ATIVIDADES CRIMINAIS</v>
      </c>
      <c r="L1645" s="2">
        <v>1</v>
      </c>
    </row>
    <row r="1646" spans="1:12" ht="15.75" customHeight="1" x14ac:dyDescent="0.25">
      <c r="A1646" t="str">
        <f>CONCATENATE(B1646,C1646,D1646,H1646,I1646,L1646)</f>
        <v>752018HOMICIDIO371</v>
      </c>
      <c r="B1646" s="2">
        <v>7</v>
      </c>
      <c r="C1646" s="2">
        <v>5</v>
      </c>
      <c r="D1646" s="2">
        <v>2018</v>
      </c>
      <c r="E1646" s="2" t="s">
        <v>18</v>
      </c>
      <c r="F1646" s="2" t="s">
        <v>16</v>
      </c>
      <c r="G1646" s="2" t="s">
        <v>11</v>
      </c>
      <c r="H1646" s="2" t="s">
        <v>12</v>
      </c>
      <c r="I1646" s="2">
        <v>37</v>
      </c>
      <c r="J1646" s="2" t="str">
        <f>VLOOKUP(A1646,'Cor da Pele e Motivacao'!$A$2:$I$11399,6, FALSE)</f>
        <v>Parda</v>
      </c>
      <c r="K1646" s="2" t="str">
        <f>VLOOKUP(A1646,'Cor da Pele e Motivacao'!$A$2:$I$11399,8, FALSE)</f>
        <v>OUTRAS MOTIVAÇÕES</v>
      </c>
      <c r="L1646" s="2">
        <v>1</v>
      </c>
    </row>
    <row r="1647" spans="1:12" ht="15.75" customHeight="1" x14ac:dyDescent="0.25">
      <c r="A1647" t="str">
        <f>CONCATENATE(B1647,C1647,D1647,H1647,I1647,L1647)</f>
        <v>752018HOMICIDIO301</v>
      </c>
      <c r="B1647" s="2">
        <v>7</v>
      </c>
      <c r="C1647" s="2">
        <v>5</v>
      </c>
      <c r="D1647" s="2">
        <v>2018</v>
      </c>
      <c r="E1647" s="2" t="s">
        <v>78</v>
      </c>
      <c r="F1647" s="2" t="s">
        <v>14</v>
      </c>
      <c r="G1647" s="2" t="s">
        <v>11</v>
      </c>
      <c r="H1647" s="2" t="s">
        <v>12</v>
      </c>
      <c r="I1647" s="2">
        <v>30</v>
      </c>
      <c r="J1647" s="2" t="str">
        <f>VLOOKUP(A1647,'Cor da Pele e Motivacao'!$A$2:$I$11399,6, FALSE)</f>
        <v>Parda</v>
      </c>
      <c r="K1647" s="2" t="str">
        <f>VLOOKUP(A1647,'Cor da Pele e Motivacao'!$A$2:$I$11399,8, FALSE)</f>
        <v>A DEFINIR</v>
      </c>
      <c r="L1647" s="2">
        <v>1</v>
      </c>
    </row>
    <row r="1648" spans="1:12" ht="15.75" customHeight="1" x14ac:dyDescent="0.25">
      <c r="A1648" t="str">
        <f>CONCATENATE(B1648,C1648,D1648,H1648,I1648,L1648)</f>
        <v>752018HOMICIDIO221</v>
      </c>
      <c r="B1648" s="2">
        <v>7</v>
      </c>
      <c r="C1648" s="2">
        <v>5</v>
      </c>
      <c r="D1648" s="2">
        <v>2018</v>
      </c>
      <c r="E1648" s="2" t="s">
        <v>169</v>
      </c>
      <c r="F1648" s="2" t="s">
        <v>16</v>
      </c>
      <c r="G1648" s="2" t="s">
        <v>11</v>
      </c>
      <c r="H1648" s="2" t="s">
        <v>12</v>
      </c>
      <c r="I1648" s="2">
        <v>22</v>
      </c>
      <c r="J1648" s="2" t="str">
        <f>VLOOKUP(A1648,'Cor da Pele e Motivacao'!$A$2:$I$11399,6, FALSE)</f>
        <v>Parda</v>
      </c>
      <c r="K1648" s="2" t="str">
        <f>VLOOKUP(A1648,'Cor da Pele e Motivacao'!$A$2:$I$11399,8, FALSE)</f>
        <v>VIOLÊNCIA INTERPESSOAL</v>
      </c>
      <c r="L1648" s="2">
        <v>1</v>
      </c>
    </row>
    <row r="1649" spans="1:12" ht="15.75" customHeight="1" x14ac:dyDescent="0.25">
      <c r="A1649" t="str">
        <f>CONCATENATE(B1649,C1649,D1649,H1649,I1649,L1649)</f>
        <v>752018HOMICIDIO361</v>
      </c>
      <c r="B1649" s="2">
        <v>7</v>
      </c>
      <c r="C1649" s="2">
        <v>5</v>
      </c>
      <c r="D1649" s="2">
        <v>2018</v>
      </c>
      <c r="E1649" s="2" t="s">
        <v>92</v>
      </c>
      <c r="F1649" s="2" t="s">
        <v>22</v>
      </c>
      <c r="G1649" s="2" t="s">
        <v>28</v>
      </c>
      <c r="H1649" s="2" t="s">
        <v>12</v>
      </c>
      <c r="I1649" s="2">
        <v>36</v>
      </c>
      <c r="J1649" s="2" t="str">
        <f>VLOOKUP(A1649,'Cor da Pele e Motivacao'!$A$2:$I$11399,6, FALSE)</f>
        <v>Parda</v>
      </c>
      <c r="K1649" s="2" t="str">
        <f>VLOOKUP(A1649,'Cor da Pele e Motivacao'!$A$2:$I$11399,8, FALSE)</f>
        <v>ATIVIDADES CRIMINAIS</v>
      </c>
      <c r="L1649" s="2">
        <v>1</v>
      </c>
    </row>
    <row r="1650" spans="1:12" ht="15.75" customHeight="1" x14ac:dyDescent="0.25">
      <c r="A1650" t="str">
        <f>CONCATENATE(B1650,C1650,D1650,H1650,I1650,L1650)</f>
        <v>752018HOMICIDIO211</v>
      </c>
      <c r="B1650" s="2">
        <v>7</v>
      </c>
      <c r="C1650" s="2">
        <v>5</v>
      </c>
      <c r="D1650" s="2">
        <v>2018</v>
      </c>
      <c r="E1650" s="2" t="s">
        <v>92</v>
      </c>
      <c r="F1650" s="2" t="s">
        <v>22</v>
      </c>
      <c r="G1650" s="2" t="s">
        <v>11</v>
      </c>
      <c r="H1650" s="2" t="s">
        <v>12</v>
      </c>
      <c r="I1650" s="2">
        <v>21</v>
      </c>
      <c r="J1650" s="2" t="str">
        <f>VLOOKUP(A1650,'Cor da Pele e Motivacao'!$A$2:$I$11399,6, FALSE)</f>
        <v>Parda</v>
      </c>
      <c r="K1650" s="2" t="str">
        <f>VLOOKUP(A1650,'Cor da Pele e Motivacao'!$A$2:$I$11399,8, FALSE)</f>
        <v>ATIVIDADES CRIMINAIS</v>
      </c>
      <c r="L1650" s="2">
        <v>1</v>
      </c>
    </row>
    <row r="1651" spans="1:12" ht="15.75" customHeight="1" x14ac:dyDescent="0.25">
      <c r="A1651" t="str">
        <f>CONCATENATE(B1651,C1651,D1651,H1651,I1651,L1651)</f>
        <v>752018FEMINICIDIO461</v>
      </c>
      <c r="B1651" s="2">
        <v>7</v>
      </c>
      <c r="C1651" s="2">
        <v>5</v>
      </c>
      <c r="D1651" s="2">
        <v>2018</v>
      </c>
      <c r="E1651" s="2" t="s">
        <v>46</v>
      </c>
      <c r="F1651" s="2" t="s">
        <v>22</v>
      </c>
      <c r="G1651" s="2" t="s">
        <v>28</v>
      </c>
      <c r="H1651" s="2" t="s">
        <v>29</v>
      </c>
      <c r="I1651" s="2">
        <v>46</v>
      </c>
      <c r="J1651" s="2" t="str">
        <f>VLOOKUP(A1651,'Cor da Pele e Motivacao'!$A$2:$I$11399,6, FALSE)</f>
        <v>Parda</v>
      </c>
      <c r="K1651" s="2" t="str">
        <f>VLOOKUP(A1651,'Cor da Pele e Motivacao'!$A$2:$I$11399,8, FALSE)</f>
        <v>FEMINICIDIO</v>
      </c>
      <c r="L1651" s="2">
        <v>1</v>
      </c>
    </row>
    <row r="1652" spans="1:12" ht="15.75" customHeight="1" x14ac:dyDescent="0.25">
      <c r="A1652" t="str">
        <f>CONCATENATE(B1652,C1652,D1652,H1652,I1652,L1652)</f>
        <v>752018LATROCINIO571</v>
      </c>
      <c r="B1652" s="2">
        <v>7</v>
      </c>
      <c r="C1652" s="2">
        <v>5</v>
      </c>
      <c r="D1652" s="2">
        <v>2018</v>
      </c>
      <c r="E1652" s="2" t="s">
        <v>38</v>
      </c>
      <c r="F1652" s="2" t="s">
        <v>22</v>
      </c>
      <c r="G1652" s="2" t="s">
        <v>11</v>
      </c>
      <c r="H1652" s="2" t="s">
        <v>33</v>
      </c>
      <c r="I1652" s="2">
        <v>57</v>
      </c>
      <c r="J1652" s="2" t="str">
        <f>VLOOKUP(A1652,'Cor da Pele e Motivacao'!$A$2:$I$11399,6, FALSE)</f>
        <v>Parda</v>
      </c>
      <c r="K1652" s="2" t="str">
        <f>VLOOKUP(A1652,'Cor da Pele e Motivacao'!$A$2:$I$11399,8, FALSE)</f>
        <v>PATRIMÔNIO</v>
      </c>
      <c r="L1652" s="2">
        <v>1</v>
      </c>
    </row>
    <row r="1653" spans="1:12" ht="15.75" customHeight="1" x14ac:dyDescent="0.25">
      <c r="A1653" t="str">
        <f>CONCATENATE(B1653,C1653,D1653,H1653,I1653,L1653)</f>
        <v>852018HOMICIDIO171</v>
      </c>
      <c r="B1653" s="2">
        <v>8</v>
      </c>
      <c r="C1653" s="2">
        <v>5</v>
      </c>
      <c r="D1653" s="2">
        <v>2018</v>
      </c>
      <c r="E1653" s="2" t="s">
        <v>96</v>
      </c>
      <c r="F1653" s="2" t="s">
        <v>16</v>
      </c>
      <c r="G1653" s="2" t="s">
        <v>11</v>
      </c>
      <c r="H1653" s="2" t="s">
        <v>12</v>
      </c>
      <c r="I1653" s="2">
        <v>17</v>
      </c>
      <c r="J1653" s="2" t="str">
        <f>VLOOKUP(A1653,'Cor da Pele e Motivacao'!$A$2:$I$11399,6, FALSE)</f>
        <v>Parda</v>
      </c>
      <c r="K1653" s="2" t="str">
        <f>VLOOKUP(A1653,'Cor da Pele e Motivacao'!$A$2:$I$11399,8, FALSE)</f>
        <v>ATIVIDADES CRIMINAIS</v>
      </c>
      <c r="L1653" s="2">
        <v>1</v>
      </c>
    </row>
    <row r="1654" spans="1:12" ht="15.75" customHeight="1" x14ac:dyDescent="0.25">
      <c r="A1654" t="str">
        <f>CONCATENATE(B1654,C1654,D1654,H1654,I1654,L1654)</f>
        <v>852018HOMICIDIO221</v>
      </c>
      <c r="B1654" s="2">
        <v>8</v>
      </c>
      <c r="C1654" s="2">
        <v>5</v>
      </c>
      <c r="D1654" s="2">
        <v>2018</v>
      </c>
      <c r="E1654" s="2" t="s">
        <v>176</v>
      </c>
      <c r="F1654" s="2" t="s">
        <v>10</v>
      </c>
      <c r="G1654" s="2" t="s">
        <v>11</v>
      </c>
      <c r="H1654" s="2" t="s">
        <v>12</v>
      </c>
      <c r="I1654" s="2">
        <v>22</v>
      </c>
      <c r="J1654" s="2" t="str">
        <f>VLOOKUP(A1654,'Cor da Pele e Motivacao'!$A$2:$I$11399,6, FALSE)</f>
        <v>Parda</v>
      </c>
      <c r="K1654" s="2" t="str">
        <f>VLOOKUP(A1654,'Cor da Pele e Motivacao'!$A$2:$I$11399,8, FALSE)</f>
        <v>ATIVIDADES CRIMINAIS</v>
      </c>
      <c r="L1654" s="2">
        <v>1</v>
      </c>
    </row>
    <row r="1655" spans="1:12" ht="15.75" customHeight="1" x14ac:dyDescent="0.25">
      <c r="A1655" t="str">
        <f>CONCATENATE(B1655,C1655,D1655,H1655,I1655,L1655)</f>
        <v>852018HOMICIDIO401</v>
      </c>
      <c r="B1655" s="2">
        <v>8</v>
      </c>
      <c r="C1655" s="2">
        <v>5</v>
      </c>
      <c r="D1655" s="2">
        <v>2018</v>
      </c>
      <c r="E1655" s="2" t="s">
        <v>15</v>
      </c>
      <c r="F1655" s="2" t="s">
        <v>16</v>
      </c>
      <c r="G1655" s="2" t="s">
        <v>11</v>
      </c>
      <c r="H1655" s="2" t="s">
        <v>12</v>
      </c>
      <c r="I1655" s="2">
        <v>40</v>
      </c>
      <c r="J1655" s="2" t="str">
        <f>VLOOKUP(A1655,'Cor da Pele e Motivacao'!$A$2:$I$11399,6, FALSE)</f>
        <v>Parda</v>
      </c>
      <c r="K1655" s="2" t="str">
        <f>VLOOKUP(A1655,'Cor da Pele e Motivacao'!$A$2:$I$11399,8, FALSE)</f>
        <v>OUTRAS MOTIVAÇÕES</v>
      </c>
      <c r="L1655" s="2">
        <v>1</v>
      </c>
    </row>
    <row r="1656" spans="1:12" ht="15.75" customHeight="1" x14ac:dyDescent="0.25">
      <c r="A1656" t="str">
        <f>CONCATENATE(B1656,C1656,D1656,H1656,I1656,L1656)</f>
        <v>852018HOMICIDIO241</v>
      </c>
      <c r="B1656" s="2">
        <v>8</v>
      </c>
      <c r="C1656" s="2">
        <v>5</v>
      </c>
      <c r="D1656" s="2">
        <v>2018</v>
      </c>
      <c r="E1656" s="2" t="s">
        <v>43</v>
      </c>
      <c r="F1656" s="2" t="s">
        <v>22</v>
      </c>
      <c r="G1656" s="2" t="s">
        <v>11</v>
      </c>
      <c r="H1656" s="2" t="s">
        <v>12</v>
      </c>
      <c r="I1656" s="2">
        <v>24</v>
      </c>
      <c r="J1656" s="2" t="str">
        <f>VLOOKUP(A1656,'Cor da Pele e Motivacao'!$A$2:$I$11399,6, FALSE)</f>
        <v>Parda</v>
      </c>
      <c r="K1656" s="2" t="str">
        <f>VLOOKUP(A1656,'Cor da Pele e Motivacao'!$A$2:$I$11399,8, FALSE)</f>
        <v>ATIVIDADES CRIMINAIS</v>
      </c>
      <c r="L1656" s="2">
        <v>1</v>
      </c>
    </row>
    <row r="1657" spans="1:12" ht="15.75" customHeight="1" x14ac:dyDescent="0.25">
      <c r="A1657" t="str">
        <f>CONCATENATE(B1657,C1657,D1657,H1657,I1657,L1657)</f>
        <v>852018HOMICIDIO231</v>
      </c>
      <c r="B1657" s="2">
        <v>8</v>
      </c>
      <c r="C1657" s="2">
        <v>5</v>
      </c>
      <c r="D1657" s="2">
        <v>2018</v>
      </c>
      <c r="E1657" s="2" t="s">
        <v>60</v>
      </c>
      <c r="F1657" s="2" t="s">
        <v>22</v>
      </c>
      <c r="G1657" s="2" t="s">
        <v>11</v>
      </c>
      <c r="H1657" s="2" t="s">
        <v>12</v>
      </c>
      <c r="I1657" s="2">
        <v>23</v>
      </c>
      <c r="J1657" s="2" t="str">
        <f>VLOOKUP(A1657,'Cor da Pele e Motivacao'!$A$2:$I$11399,6, FALSE)</f>
        <v>Branca</v>
      </c>
      <c r="K1657" s="2" t="str">
        <f>VLOOKUP(A1657,'Cor da Pele e Motivacao'!$A$2:$I$11399,8, FALSE)</f>
        <v>A DEFINIR</v>
      </c>
      <c r="L1657" s="2">
        <v>1</v>
      </c>
    </row>
    <row r="1658" spans="1:12" ht="15.75" customHeight="1" x14ac:dyDescent="0.25">
      <c r="A1658" t="str">
        <f>CONCATENATE(B1658,C1658,D1658,H1658,I1658,L1658)</f>
        <v>852018HOMICIDIO471</v>
      </c>
      <c r="B1658" s="2">
        <v>8</v>
      </c>
      <c r="C1658" s="2">
        <v>5</v>
      </c>
      <c r="D1658" s="2">
        <v>2018</v>
      </c>
      <c r="E1658" s="2" t="s">
        <v>78</v>
      </c>
      <c r="F1658" s="2" t="s">
        <v>14</v>
      </c>
      <c r="G1658" s="2" t="s">
        <v>11</v>
      </c>
      <c r="H1658" s="2" t="s">
        <v>12</v>
      </c>
      <c r="I1658" s="2">
        <v>47</v>
      </c>
      <c r="J1658" s="2" t="str">
        <f>VLOOKUP(A1658,'Cor da Pele e Motivacao'!$A$2:$I$11399,6, FALSE)</f>
        <v>Parda</v>
      </c>
      <c r="K1658" s="2" t="str">
        <f>VLOOKUP(A1658,'Cor da Pele e Motivacao'!$A$2:$I$11399,8, FALSE)</f>
        <v>ATIVIDADES CRIMINAIS</v>
      </c>
      <c r="L1658" s="2">
        <v>1</v>
      </c>
    </row>
    <row r="1659" spans="1:12" ht="15.75" customHeight="1" x14ac:dyDescent="0.25">
      <c r="A1659" t="str">
        <f>CONCATENATE(B1659,C1659,D1659,H1659,I1659,L1659)</f>
        <v>852018HOMICIDIO231</v>
      </c>
      <c r="B1659" s="2">
        <v>8</v>
      </c>
      <c r="C1659" s="2">
        <v>5</v>
      </c>
      <c r="D1659" s="2">
        <v>2018</v>
      </c>
      <c r="E1659" s="2" t="s">
        <v>20</v>
      </c>
      <c r="F1659" s="2" t="s">
        <v>14</v>
      </c>
      <c r="G1659" s="2" t="s">
        <v>11</v>
      </c>
      <c r="H1659" s="2" t="s">
        <v>12</v>
      </c>
      <c r="I1659" s="2">
        <v>23</v>
      </c>
      <c r="J1659" s="2" t="str">
        <f>VLOOKUP(A1659,'Cor da Pele e Motivacao'!$A$2:$I$11399,6, FALSE)</f>
        <v>Branca</v>
      </c>
      <c r="K1659" s="2" t="str">
        <f>VLOOKUP(A1659,'Cor da Pele e Motivacao'!$A$2:$I$11399,8, FALSE)</f>
        <v>A DEFINIR</v>
      </c>
      <c r="L1659" s="2">
        <v>1</v>
      </c>
    </row>
    <row r="1660" spans="1:12" ht="15.75" customHeight="1" x14ac:dyDescent="0.25">
      <c r="A1660" t="str">
        <f>CONCATENATE(B1660,C1660,D1660,H1660,I1660,L1660)</f>
        <v>852018HOMICIDIO201</v>
      </c>
      <c r="B1660" s="2">
        <v>8</v>
      </c>
      <c r="C1660" s="2">
        <v>5</v>
      </c>
      <c r="D1660" s="2">
        <v>2018</v>
      </c>
      <c r="E1660" s="2" t="s">
        <v>23</v>
      </c>
      <c r="F1660" s="2" t="s">
        <v>14</v>
      </c>
      <c r="G1660" s="2" t="s">
        <v>11</v>
      </c>
      <c r="H1660" s="2" t="s">
        <v>12</v>
      </c>
      <c r="I1660" s="2">
        <v>20</v>
      </c>
      <c r="J1660" s="2" t="str">
        <f>VLOOKUP(A1660,'Cor da Pele e Motivacao'!$A$2:$I$11399,6, FALSE)</f>
        <v>Negra</v>
      </c>
      <c r="K1660" s="2" t="str">
        <f>VLOOKUP(A1660,'Cor da Pele e Motivacao'!$A$2:$I$11399,8, FALSE)</f>
        <v>ATIVIDADES CRIMINAIS</v>
      </c>
      <c r="L1660" s="2">
        <v>1</v>
      </c>
    </row>
    <row r="1661" spans="1:12" ht="15.75" customHeight="1" x14ac:dyDescent="0.25">
      <c r="A1661" t="str">
        <f>CONCATENATE(B1661,C1661,D1661,H1661,I1661,L1661)</f>
        <v>852018HOMICIDIO241</v>
      </c>
      <c r="B1661" s="2">
        <v>8</v>
      </c>
      <c r="C1661" s="2">
        <v>5</v>
      </c>
      <c r="D1661" s="2">
        <v>2018</v>
      </c>
      <c r="E1661" s="2" t="s">
        <v>36</v>
      </c>
      <c r="F1661" s="2" t="s">
        <v>14</v>
      </c>
      <c r="G1661" s="2" t="s">
        <v>11</v>
      </c>
      <c r="H1661" s="2" t="s">
        <v>12</v>
      </c>
      <c r="I1661" s="2">
        <v>24</v>
      </c>
      <c r="J1661" s="2" t="str">
        <f>VLOOKUP(A1661,'Cor da Pele e Motivacao'!$A$2:$I$11399,6, FALSE)</f>
        <v>Parda</v>
      </c>
      <c r="K1661" s="2" t="str">
        <f>VLOOKUP(A1661,'Cor da Pele e Motivacao'!$A$2:$I$11399,8, FALSE)</f>
        <v>ATIVIDADES CRIMINAIS</v>
      </c>
      <c r="L1661" s="2">
        <v>1</v>
      </c>
    </row>
    <row r="1662" spans="1:12" ht="15.75" customHeight="1" x14ac:dyDescent="0.25">
      <c r="A1662" t="str">
        <f>CONCATENATE(B1662,C1662,D1662,H1662,I1662,L1662)</f>
        <v>852018HOMICIDIO301</v>
      </c>
      <c r="B1662" s="2">
        <v>8</v>
      </c>
      <c r="C1662" s="2">
        <v>5</v>
      </c>
      <c r="D1662" s="2">
        <v>2018</v>
      </c>
      <c r="E1662" s="2" t="s">
        <v>24</v>
      </c>
      <c r="F1662" s="2" t="s">
        <v>10</v>
      </c>
      <c r="G1662" s="2" t="s">
        <v>11</v>
      </c>
      <c r="H1662" s="2" t="s">
        <v>12</v>
      </c>
      <c r="I1662" s="2">
        <v>30</v>
      </c>
      <c r="J1662" s="2" t="str">
        <f>VLOOKUP(A1662,'Cor da Pele e Motivacao'!$A$2:$I$11399,6, FALSE)</f>
        <v>Parda</v>
      </c>
      <c r="K1662" s="2" t="str">
        <f>VLOOKUP(A1662,'Cor da Pele e Motivacao'!$A$2:$I$11399,8, FALSE)</f>
        <v>VIOLÊNCIA INTERPESSOAL</v>
      </c>
      <c r="L1662" s="2">
        <v>1</v>
      </c>
    </row>
    <row r="1663" spans="1:12" ht="15.75" customHeight="1" x14ac:dyDescent="0.25">
      <c r="A1663" t="str">
        <f>CONCATENATE(B1663,C1663,D1663,H1663,I1663,L1663)</f>
        <v>852018HOMICIDIO331</v>
      </c>
      <c r="B1663" s="2">
        <v>8</v>
      </c>
      <c r="C1663" s="2">
        <v>5</v>
      </c>
      <c r="D1663" s="2">
        <v>2018</v>
      </c>
      <c r="E1663" s="2" t="s">
        <v>25</v>
      </c>
      <c r="F1663" s="2" t="s">
        <v>25</v>
      </c>
      <c r="G1663" s="2" t="s">
        <v>11</v>
      </c>
      <c r="H1663" s="2" t="s">
        <v>12</v>
      </c>
      <c r="I1663" s="2">
        <v>33</v>
      </c>
      <c r="J1663" s="2" t="str">
        <f>VLOOKUP(A1663,'Cor da Pele e Motivacao'!$A$2:$I$11399,6, FALSE)</f>
        <v>Parda</v>
      </c>
      <c r="K1663" s="2" t="str">
        <f>VLOOKUP(A1663,'Cor da Pele e Motivacao'!$A$2:$I$11399,8, FALSE)</f>
        <v>A DEFINIR</v>
      </c>
      <c r="L1663" s="2">
        <v>1</v>
      </c>
    </row>
    <row r="1664" spans="1:12" ht="15.75" customHeight="1" x14ac:dyDescent="0.25">
      <c r="A1664" t="str">
        <f>CONCATENATE(B1664,C1664,D1664,H1664,I1664,L1664)</f>
        <v>952018HOMICIDIO301</v>
      </c>
      <c r="B1664" s="2">
        <v>9</v>
      </c>
      <c r="C1664" s="2">
        <v>5</v>
      </c>
      <c r="D1664" s="2">
        <v>2018</v>
      </c>
      <c r="E1664" s="2" t="s">
        <v>78</v>
      </c>
      <c r="F1664" s="2" t="s">
        <v>14</v>
      </c>
      <c r="G1664" s="2" t="s">
        <v>11</v>
      </c>
      <c r="H1664" s="2" t="s">
        <v>12</v>
      </c>
      <c r="I1664" s="2">
        <v>30</v>
      </c>
      <c r="J1664" s="2" t="str">
        <f>VLOOKUP(A1664,'Cor da Pele e Motivacao'!$A$2:$I$11399,6, FALSE)</f>
        <v>Parda</v>
      </c>
      <c r="K1664" s="2" t="str">
        <f>VLOOKUP(A1664,'Cor da Pele e Motivacao'!$A$2:$I$11399,8, FALSE)</f>
        <v>ATIVIDADES CRIMINAIS</v>
      </c>
      <c r="L1664" s="2">
        <v>1</v>
      </c>
    </row>
    <row r="1665" spans="1:12" ht="15.75" customHeight="1" x14ac:dyDescent="0.25">
      <c r="A1665" t="str">
        <f>CONCATENATE(B1665,C1665,D1665,H1665,I1665,L1665)</f>
        <v>952018HOMICIDIO351</v>
      </c>
      <c r="B1665" s="2">
        <v>9</v>
      </c>
      <c r="C1665" s="2">
        <v>5</v>
      </c>
      <c r="D1665" s="2">
        <v>2018</v>
      </c>
      <c r="E1665" s="2" t="s">
        <v>25</v>
      </c>
      <c r="F1665" s="2" t="s">
        <v>25</v>
      </c>
      <c r="G1665" s="2" t="s">
        <v>11</v>
      </c>
      <c r="H1665" s="2" t="s">
        <v>12</v>
      </c>
      <c r="I1665" s="2">
        <v>35</v>
      </c>
      <c r="J1665" s="2" t="str">
        <f>VLOOKUP(A1665,'Cor da Pele e Motivacao'!$A$2:$I$11399,6, FALSE)</f>
        <v>Parda</v>
      </c>
      <c r="K1665" s="2" t="str">
        <f>VLOOKUP(A1665,'Cor da Pele e Motivacao'!$A$2:$I$11399,8, FALSE)</f>
        <v>A DEFINIR</v>
      </c>
      <c r="L1665" s="2">
        <v>1</v>
      </c>
    </row>
    <row r="1666" spans="1:12" ht="15.75" customHeight="1" x14ac:dyDescent="0.25">
      <c r="A1666" t="str">
        <f>CONCATENATE(B1666,C1666,D1666,H1666,I1666,L1666)</f>
        <v>952018HOMICIDIO221</v>
      </c>
      <c r="B1666" s="2">
        <v>9</v>
      </c>
      <c r="C1666" s="2">
        <v>5</v>
      </c>
      <c r="D1666" s="2">
        <v>2018</v>
      </c>
      <c r="E1666" s="2" t="s">
        <v>26</v>
      </c>
      <c r="F1666" s="2" t="s">
        <v>16</v>
      </c>
      <c r="G1666" s="2" t="s">
        <v>11</v>
      </c>
      <c r="H1666" s="2" t="s">
        <v>12</v>
      </c>
      <c r="I1666" s="2">
        <v>22</v>
      </c>
      <c r="J1666" s="2" t="str">
        <f>VLOOKUP(A1666,'Cor da Pele e Motivacao'!$A$2:$I$11399,6, FALSE)</f>
        <v>Parda</v>
      </c>
      <c r="K1666" s="2" t="str">
        <f>VLOOKUP(A1666,'Cor da Pele e Motivacao'!$A$2:$I$11399,8, FALSE)</f>
        <v>EXCLUDENTE DE ILICITUDE</v>
      </c>
      <c r="L1666" s="2">
        <v>1</v>
      </c>
    </row>
    <row r="1667" spans="1:12" ht="15.75" customHeight="1" x14ac:dyDescent="0.25">
      <c r="A1667" t="str">
        <f>CONCATENATE(B1667,C1667,D1667,H1667,I1667,L1667)</f>
        <v>1052018HOMICIDIO571</v>
      </c>
      <c r="B1667" s="2">
        <v>10</v>
      </c>
      <c r="C1667" s="2">
        <v>5</v>
      </c>
      <c r="D1667" s="2">
        <v>2018</v>
      </c>
      <c r="E1667" s="2" t="s">
        <v>66</v>
      </c>
      <c r="F1667" s="2" t="s">
        <v>16</v>
      </c>
      <c r="G1667" s="2" t="s">
        <v>11</v>
      </c>
      <c r="H1667" s="2" t="s">
        <v>12</v>
      </c>
      <c r="I1667" s="2">
        <v>57</v>
      </c>
      <c r="J1667" s="2" t="str">
        <f>VLOOKUP(A1667,'Cor da Pele e Motivacao'!$A$2:$I$11399,6, FALSE)</f>
        <v>Parda</v>
      </c>
      <c r="K1667" s="2" t="str">
        <f>VLOOKUP(A1667,'Cor da Pele e Motivacao'!$A$2:$I$11399,8, FALSE)</f>
        <v>ATIVIDADES CRIMINAIS</v>
      </c>
      <c r="L1667" s="2">
        <v>1</v>
      </c>
    </row>
    <row r="1668" spans="1:12" ht="15.75" customHeight="1" x14ac:dyDescent="0.25">
      <c r="A1668" t="str">
        <f>CONCATENATE(B1668,C1668,D1668,H1668,I1668,L1668)</f>
        <v>1052018HOMICIDIO351</v>
      </c>
      <c r="B1668" s="2">
        <v>10</v>
      </c>
      <c r="C1668" s="2">
        <v>5</v>
      </c>
      <c r="D1668" s="2">
        <v>2018</v>
      </c>
      <c r="E1668" s="2" t="s">
        <v>15</v>
      </c>
      <c r="F1668" s="2" t="s">
        <v>16</v>
      </c>
      <c r="G1668" s="2" t="s">
        <v>11</v>
      </c>
      <c r="H1668" s="2" t="s">
        <v>12</v>
      </c>
      <c r="I1668" s="2">
        <v>35</v>
      </c>
      <c r="J1668" s="2" t="str">
        <f>VLOOKUP(A1668,'Cor da Pele e Motivacao'!$A$2:$I$11399,6, FALSE)</f>
        <v>Parda</v>
      </c>
      <c r="K1668" s="2" t="str">
        <f>VLOOKUP(A1668,'Cor da Pele e Motivacao'!$A$2:$I$11399,8, FALSE)</f>
        <v>VIOLÊNCIA INTERPESSOAL</v>
      </c>
      <c r="L1668" s="2">
        <v>1</v>
      </c>
    </row>
    <row r="1669" spans="1:12" ht="15.75" customHeight="1" x14ac:dyDescent="0.25">
      <c r="A1669" t="str">
        <f>CONCATENATE(B1669,C1669,D1669,H1669,I1669,L1669)</f>
        <v>1052018HOMICIDIO361</v>
      </c>
      <c r="B1669" s="2">
        <v>10</v>
      </c>
      <c r="C1669" s="2">
        <v>5</v>
      </c>
      <c r="D1669" s="2">
        <v>2018</v>
      </c>
      <c r="E1669" s="2" t="s">
        <v>15</v>
      </c>
      <c r="F1669" s="2" t="s">
        <v>16</v>
      </c>
      <c r="G1669" s="2" t="s">
        <v>11</v>
      </c>
      <c r="H1669" s="2" t="s">
        <v>12</v>
      </c>
      <c r="I1669" s="2">
        <v>36</v>
      </c>
      <c r="J1669" s="2" t="str">
        <f>VLOOKUP(A1669,'Cor da Pele e Motivacao'!$A$2:$I$11399,6, FALSE)</f>
        <v>Parda</v>
      </c>
      <c r="K1669" s="2" t="str">
        <f>VLOOKUP(A1669,'Cor da Pele e Motivacao'!$A$2:$I$11399,8, FALSE)</f>
        <v>ATIVIDADES CRIMINAIS</v>
      </c>
      <c r="L1669" s="2">
        <v>1</v>
      </c>
    </row>
    <row r="1670" spans="1:12" ht="15.75" customHeight="1" x14ac:dyDescent="0.25">
      <c r="A1670" t="str">
        <f>CONCATENATE(B1670,C1670,D1670,H1670,I1670,L1670)</f>
        <v>1052018LATROCINIO611</v>
      </c>
      <c r="B1670" s="2">
        <v>10</v>
      </c>
      <c r="C1670" s="2">
        <v>5</v>
      </c>
      <c r="D1670" s="2">
        <v>2018</v>
      </c>
      <c r="E1670" s="2" t="s">
        <v>15</v>
      </c>
      <c r="F1670" s="2" t="s">
        <v>16</v>
      </c>
      <c r="G1670" s="2" t="s">
        <v>11</v>
      </c>
      <c r="H1670" s="2" t="s">
        <v>33</v>
      </c>
      <c r="I1670" s="2">
        <v>61</v>
      </c>
      <c r="J1670" s="2" t="str">
        <f>VLOOKUP(A1670,'Cor da Pele e Motivacao'!$A$2:$I$11399,6, FALSE)</f>
        <v>Parda</v>
      </c>
      <c r="K1670" s="2" t="str">
        <f>VLOOKUP(A1670,'Cor da Pele e Motivacao'!$A$2:$I$11399,8, FALSE)</f>
        <v>PATRIMÔNIO</v>
      </c>
      <c r="L1670" s="2">
        <v>1</v>
      </c>
    </row>
    <row r="1671" spans="1:12" ht="15.75" customHeight="1" x14ac:dyDescent="0.25">
      <c r="A1671" t="str">
        <f>CONCATENATE(B1671,C1671,D1671,H1671,I1671,L1671)</f>
        <v>1052018HOMICIDIO311</v>
      </c>
      <c r="B1671" s="2">
        <v>10</v>
      </c>
      <c r="C1671" s="2">
        <v>5</v>
      </c>
      <c r="D1671" s="2">
        <v>2018</v>
      </c>
      <c r="E1671" s="2" t="s">
        <v>20</v>
      </c>
      <c r="F1671" s="2" t="s">
        <v>14</v>
      </c>
      <c r="G1671" s="2" t="s">
        <v>11</v>
      </c>
      <c r="H1671" s="2" t="s">
        <v>12</v>
      </c>
      <c r="I1671" s="2">
        <v>31</v>
      </c>
      <c r="J1671" s="2" t="str">
        <f>VLOOKUP(A1671,'Cor da Pele e Motivacao'!$A$2:$I$11399,6, FALSE)</f>
        <v>Parda</v>
      </c>
      <c r="K1671" s="2" t="str">
        <f>VLOOKUP(A1671,'Cor da Pele e Motivacao'!$A$2:$I$11399,8, FALSE)</f>
        <v>ATIVIDADES CRIMINAIS</v>
      </c>
      <c r="L1671" s="2">
        <v>1</v>
      </c>
    </row>
    <row r="1672" spans="1:12" ht="15.75" customHeight="1" x14ac:dyDescent="0.25">
      <c r="A1672" t="str">
        <f>CONCATENATE(B1672,C1672,D1672,H1672,I1672,L1672)</f>
        <v>1052018HOMICIDIO181</v>
      </c>
      <c r="B1672" s="2">
        <v>10</v>
      </c>
      <c r="C1672" s="2">
        <v>5</v>
      </c>
      <c r="D1672" s="2">
        <v>2018</v>
      </c>
      <c r="E1672" s="2" t="s">
        <v>93</v>
      </c>
      <c r="F1672" s="2" t="s">
        <v>22</v>
      </c>
      <c r="G1672" s="2" t="s">
        <v>11</v>
      </c>
      <c r="H1672" s="2" t="s">
        <v>12</v>
      </c>
      <c r="I1672" s="2">
        <v>18</v>
      </c>
      <c r="J1672" s="2" t="str">
        <f>VLOOKUP(A1672,'Cor da Pele e Motivacao'!$A$2:$I$11399,6, FALSE)</f>
        <v>Parda</v>
      </c>
      <c r="K1672" s="2" t="str">
        <f>VLOOKUP(A1672,'Cor da Pele e Motivacao'!$A$2:$I$11399,8, FALSE)</f>
        <v>A DEFINIR</v>
      </c>
      <c r="L1672" s="2">
        <v>1</v>
      </c>
    </row>
    <row r="1673" spans="1:12" ht="15.75" customHeight="1" x14ac:dyDescent="0.25">
      <c r="A1673" t="str">
        <f>CONCATENATE(B1673,C1673,D1673,H1673,I1673,L1673)</f>
        <v>1052018HOMICIDIO251</v>
      </c>
      <c r="B1673" s="2">
        <v>10</v>
      </c>
      <c r="C1673" s="2">
        <v>5</v>
      </c>
      <c r="D1673" s="2">
        <v>2018</v>
      </c>
      <c r="E1673" s="2" t="s">
        <v>25</v>
      </c>
      <c r="F1673" s="2" t="s">
        <v>25</v>
      </c>
      <c r="G1673" s="2" t="s">
        <v>28</v>
      </c>
      <c r="H1673" s="2" t="s">
        <v>12</v>
      </c>
      <c r="I1673" s="2">
        <v>25</v>
      </c>
      <c r="J1673" s="2" t="str">
        <f>VLOOKUP(A1673,'Cor da Pele e Motivacao'!$A$2:$I$11399,6, FALSE)</f>
        <v>Parda</v>
      </c>
      <c r="K1673" s="2" t="str">
        <f>VLOOKUP(A1673,'Cor da Pele e Motivacao'!$A$2:$I$11399,8, FALSE)</f>
        <v>A DEFINIR</v>
      </c>
      <c r="L1673" s="2">
        <v>1</v>
      </c>
    </row>
    <row r="1674" spans="1:12" ht="15.75" customHeight="1" x14ac:dyDescent="0.25">
      <c r="A1674" t="str">
        <f>CONCATENATE(B1674,C1674,D1674,H1674,I1674,L1674)</f>
        <v>1052018HOMICIDIO261</v>
      </c>
      <c r="B1674" s="2">
        <v>10</v>
      </c>
      <c r="C1674" s="2">
        <v>5</v>
      </c>
      <c r="D1674" s="2">
        <v>2018</v>
      </c>
      <c r="E1674" s="2" t="s">
        <v>25</v>
      </c>
      <c r="F1674" s="2" t="s">
        <v>25</v>
      </c>
      <c r="G1674" s="2" t="s">
        <v>11</v>
      </c>
      <c r="H1674" s="2" t="s">
        <v>12</v>
      </c>
      <c r="I1674" s="2">
        <v>26</v>
      </c>
      <c r="J1674" s="2" t="str">
        <f>VLOOKUP(A1674,'Cor da Pele e Motivacao'!$A$2:$I$11399,6, FALSE)</f>
        <v>Parda</v>
      </c>
      <c r="K1674" s="2" t="str">
        <f>VLOOKUP(A1674,'Cor da Pele e Motivacao'!$A$2:$I$11399,8, FALSE)</f>
        <v>ATIVIDADES CRIMINAIS</v>
      </c>
      <c r="L1674" s="2">
        <v>1</v>
      </c>
    </row>
    <row r="1675" spans="1:12" ht="15.75" customHeight="1" x14ac:dyDescent="0.25">
      <c r="A1675" t="str">
        <f>CONCATENATE(B1675,C1675,D1675,H1675,I1675,L1675)</f>
        <v>1052018HOMICIDIO201</v>
      </c>
      <c r="B1675" s="2">
        <v>10</v>
      </c>
      <c r="C1675" s="2">
        <v>5</v>
      </c>
      <c r="D1675" s="2">
        <v>2018</v>
      </c>
      <c r="E1675" s="2" t="s">
        <v>38</v>
      </c>
      <c r="F1675" s="2" t="s">
        <v>22</v>
      </c>
      <c r="G1675" s="2" t="s">
        <v>11</v>
      </c>
      <c r="H1675" s="2" t="s">
        <v>12</v>
      </c>
      <c r="I1675" s="2">
        <v>20</v>
      </c>
      <c r="J1675" s="2" t="str">
        <f>VLOOKUP(A1675,'Cor da Pele e Motivacao'!$A$2:$I$11399,6, FALSE)</f>
        <v>Parda</v>
      </c>
      <c r="K1675" s="2" t="str">
        <f>VLOOKUP(A1675,'Cor da Pele e Motivacao'!$A$2:$I$11399,8, FALSE)</f>
        <v>VIOLÊNCIA INTERPESSOAL</v>
      </c>
      <c r="L1675" s="2">
        <v>1</v>
      </c>
    </row>
    <row r="1676" spans="1:12" ht="15.75" customHeight="1" x14ac:dyDescent="0.25">
      <c r="A1676" t="str">
        <f>CONCATENATE(B1676,C1676,D1676,H1676,I1676,L1676)</f>
        <v>1152018HOMICIDIO461</v>
      </c>
      <c r="B1676" s="2">
        <v>11</v>
      </c>
      <c r="C1676" s="2">
        <v>5</v>
      </c>
      <c r="D1676" s="2">
        <v>2018</v>
      </c>
      <c r="E1676" s="2" t="s">
        <v>96</v>
      </c>
      <c r="F1676" s="2" t="s">
        <v>16</v>
      </c>
      <c r="G1676" s="2" t="s">
        <v>11</v>
      </c>
      <c r="H1676" s="2" t="s">
        <v>12</v>
      </c>
      <c r="I1676" s="2">
        <v>46</v>
      </c>
      <c r="J1676" s="2" t="str">
        <f>VLOOKUP(A1676,'Cor da Pele e Motivacao'!$A$2:$I$11399,6, FALSE)</f>
        <v>Parda</v>
      </c>
      <c r="K1676" s="2" t="str">
        <f>VLOOKUP(A1676,'Cor da Pele e Motivacao'!$A$2:$I$11399,8, FALSE)</f>
        <v>ATIVIDADES CRIMINAIS</v>
      </c>
      <c r="L1676" s="2">
        <v>1</v>
      </c>
    </row>
    <row r="1677" spans="1:12" ht="15.75" customHeight="1" x14ac:dyDescent="0.25">
      <c r="A1677" t="str">
        <f>CONCATENATE(B1677,C1677,D1677,H1677,I1677,L1677)</f>
        <v>1152018HOMICIDIO261</v>
      </c>
      <c r="B1677" s="2">
        <v>11</v>
      </c>
      <c r="C1677" s="2">
        <v>5</v>
      </c>
      <c r="D1677" s="2">
        <v>2018</v>
      </c>
      <c r="E1677" s="2" t="s">
        <v>15</v>
      </c>
      <c r="F1677" s="2" t="s">
        <v>16</v>
      </c>
      <c r="G1677" s="2" t="s">
        <v>11</v>
      </c>
      <c r="H1677" s="2" t="s">
        <v>12</v>
      </c>
      <c r="I1677" s="2">
        <v>26</v>
      </c>
      <c r="J1677" s="2" t="str">
        <f>VLOOKUP(A1677,'Cor da Pele e Motivacao'!$A$2:$I$11399,6, FALSE)</f>
        <v>Parda</v>
      </c>
      <c r="K1677" s="2" t="str">
        <f>VLOOKUP(A1677,'Cor da Pele e Motivacao'!$A$2:$I$11399,8, FALSE)</f>
        <v>ATIVIDADES CRIMINAIS</v>
      </c>
      <c r="L1677" s="2">
        <v>1</v>
      </c>
    </row>
    <row r="1678" spans="1:12" ht="15.75" customHeight="1" x14ac:dyDescent="0.25">
      <c r="A1678" t="str">
        <f>CONCATENATE(B1678,C1678,D1678,H1678,I1678,L1678)</f>
        <v>1152018HOMICIDIO251</v>
      </c>
      <c r="B1678" s="2">
        <v>11</v>
      </c>
      <c r="C1678" s="2">
        <v>5</v>
      </c>
      <c r="D1678" s="2">
        <v>2018</v>
      </c>
      <c r="E1678" s="2" t="s">
        <v>19</v>
      </c>
      <c r="F1678" s="2" t="s">
        <v>14</v>
      </c>
      <c r="G1678" s="2" t="s">
        <v>11</v>
      </c>
      <c r="H1678" s="2" t="s">
        <v>12</v>
      </c>
      <c r="I1678" s="2">
        <v>25</v>
      </c>
      <c r="J1678" s="2" t="str">
        <f>VLOOKUP(A1678,'Cor da Pele e Motivacao'!$A$2:$I$11399,6, FALSE)</f>
        <v>Parda</v>
      </c>
      <c r="K1678" s="2" t="str">
        <f>VLOOKUP(A1678,'Cor da Pele e Motivacao'!$A$2:$I$11399,8, FALSE)</f>
        <v>ATIVIDADES CRIMINAIS</v>
      </c>
      <c r="L1678" s="2">
        <v>1</v>
      </c>
    </row>
    <row r="1679" spans="1:12" ht="15.75" customHeight="1" x14ac:dyDescent="0.25">
      <c r="A1679" t="str">
        <f>CONCATENATE(B1679,C1679,D1679,H1679,I1679,L1679)</f>
        <v>1152018HOMICIDIO441</v>
      </c>
      <c r="B1679" s="2">
        <v>11</v>
      </c>
      <c r="C1679" s="2">
        <v>5</v>
      </c>
      <c r="D1679" s="2">
        <v>2018</v>
      </c>
      <c r="E1679" s="2" t="s">
        <v>19</v>
      </c>
      <c r="F1679" s="2" t="s">
        <v>14</v>
      </c>
      <c r="G1679" s="2" t="s">
        <v>11</v>
      </c>
      <c r="H1679" s="2" t="s">
        <v>12</v>
      </c>
      <c r="I1679" s="2">
        <v>44</v>
      </c>
      <c r="J1679" s="2" t="str">
        <f>VLOOKUP(A1679,'Cor da Pele e Motivacao'!$A$2:$I$11399,6, FALSE)</f>
        <v>Parda</v>
      </c>
      <c r="K1679" s="2" t="str">
        <f>VLOOKUP(A1679,'Cor da Pele e Motivacao'!$A$2:$I$11399,8, FALSE)</f>
        <v>ATIVIDADES CRIMINAIS</v>
      </c>
      <c r="L1679" s="2">
        <v>1</v>
      </c>
    </row>
    <row r="1680" spans="1:12" ht="15.75" customHeight="1" x14ac:dyDescent="0.25">
      <c r="A1680" t="str">
        <f>CONCATENATE(B1680,C1680,D1680,H1680,I1680,L1680)</f>
        <v>1152018HOMICIDIO231</v>
      </c>
      <c r="B1680" s="2">
        <v>11</v>
      </c>
      <c r="C1680" s="2">
        <v>5</v>
      </c>
      <c r="D1680" s="2">
        <v>2018</v>
      </c>
      <c r="E1680" s="2" t="s">
        <v>20</v>
      </c>
      <c r="F1680" s="2" t="s">
        <v>14</v>
      </c>
      <c r="G1680" s="2" t="s">
        <v>11</v>
      </c>
      <c r="H1680" s="2" t="s">
        <v>12</v>
      </c>
      <c r="I1680" s="2">
        <v>23</v>
      </c>
      <c r="J1680" s="2" t="str">
        <f>VLOOKUP(A1680,'Cor da Pele e Motivacao'!$A$2:$I$11399,6, FALSE)</f>
        <v>Parda</v>
      </c>
      <c r="K1680" s="2" t="str">
        <f>VLOOKUP(A1680,'Cor da Pele e Motivacao'!$A$2:$I$11399,8, FALSE)</f>
        <v>ATIVIDADES CRIMINAIS</v>
      </c>
      <c r="L1680" s="2">
        <v>1</v>
      </c>
    </row>
    <row r="1681" spans="1:12" ht="15.75" customHeight="1" x14ac:dyDescent="0.25">
      <c r="A1681" t="str">
        <f>CONCATENATE(B1681,C1681,D1681,H1681,I1681,L1681)</f>
        <v>1152018HOMICIDIO291</v>
      </c>
      <c r="B1681" s="2">
        <v>11</v>
      </c>
      <c r="C1681" s="2">
        <v>5</v>
      </c>
      <c r="D1681" s="2">
        <v>2018</v>
      </c>
      <c r="E1681" s="2" t="s">
        <v>20</v>
      </c>
      <c r="F1681" s="2" t="s">
        <v>14</v>
      </c>
      <c r="G1681" s="2" t="s">
        <v>11</v>
      </c>
      <c r="H1681" s="2" t="s">
        <v>12</v>
      </c>
      <c r="I1681" s="2">
        <v>29</v>
      </c>
      <c r="J1681" s="2" t="str">
        <f>VLOOKUP(A1681,'Cor da Pele e Motivacao'!$A$2:$I$11399,6, FALSE)</f>
        <v>Parda</v>
      </c>
      <c r="K1681" s="2" t="str">
        <f>VLOOKUP(A1681,'Cor da Pele e Motivacao'!$A$2:$I$11399,8, FALSE)</f>
        <v>ATIVIDADES CRIMINAIS</v>
      </c>
      <c r="L1681" s="2">
        <v>1</v>
      </c>
    </row>
    <row r="1682" spans="1:12" ht="15.75" customHeight="1" x14ac:dyDescent="0.25">
      <c r="A1682" t="str">
        <f>CONCATENATE(B1682,C1682,D1682,H1682,I1682,L1682)</f>
        <v>1152018HOMICIDIO361</v>
      </c>
      <c r="B1682" s="2">
        <v>11</v>
      </c>
      <c r="C1682" s="2">
        <v>5</v>
      </c>
      <c r="D1682" s="2">
        <v>2018</v>
      </c>
      <c r="E1682" s="2" t="s">
        <v>92</v>
      </c>
      <c r="F1682" s="2" t="s">
        <v>22</v>
      </c>
      <c r="G1682" s="2" t="s">
        <v>11</v>
      </c>
      <c r="H1682" s="2" t="s">
        <v>12</v>
      </c>
      <c r="I1682" s="2">
        <v>36</v>
      </c>
      <c r="J1682" s="2" t="str">
        <f>VLOOKUP(A1682,'Cor da Pele e Motivacao'!$A$2:$I$11399,6, FALSE)</f>
        <v>Parda</v>
      </c>
      <c r="K1682" s="2" t="str">
        <f>VLOOKUP(A1682,'Cor da Pele e Motivacao'!$A$2:$I$11399,8, FALSE)</f>
        <v>ATIVIDADES CRIMINAIS</v>
      </c>
      <c r="L1682" s="2">
        <v>1</v>
      </c>
    </row>
    <row r="1683" spans="1:12" ht="15.75" customHeight="1" x14ac:dyDescent="0.25">
      <c r="A1683" t="str">
        <f>CONCATENATE(B1683,C1683,D1683,H1683,I1683,L1683)</f>
        <v>1152018HOMICIDIO291</v>
      </c>
      <c r="B1683" s="2">
        <v>11</v>
      </c>
      <c r="C1683" s="2">
        <v>5</v>
      </c>
      <c r="D1683" s="2">
        <v>2018</v>
      </c>
      <c r="E1683" s="2" t="s">
        <v>24</v>
      </c>
      <c r="F1683" s="2" t="s">
        <v>10</v>
      </c>
      <c r="G1683" s="2" t="s">
        <v>11</v>
      </c>
      <c r="H1683" s="2" t="s">
        <v>12</v>
      </c>
      <c r="I1683" s="2">
        <v>29</v>
      </c>
      <c r="J1683" s="2" t="str">
        <f>VLOOKUP(A1683,'Cor da Pele e Motivacao'!$A$2:$I$11399,6, FALSE)</f>
        <v>Parda</v>
      </c>
      <c r="K1683" s="2" t="str">
        <f>VLOOKUP(A1683,'Cor da Pele e Motivacao'!$A$2:$I$11399,8, FALSE)</f>
        <v>ATIVIDADES CRIMINAIS</v>
      </c>
      <c r="L1683" s="2">
        <v>1</v>
      </c>
    </row>
    <row r="1684" spans="1:12" ht="15.75" customHeight="1" x14ac:dyDescent="0.25">
      <c r="A1684" t="str">
        <f>CONCATENATE(B1684,C1684,D1684,H1684,I1684,L1684)</f>
        <v>1252018HOMICIDIO461</v>
      </c>
      <c r="B1684" s="2">
        <v>12</v>
      </c>
      <c r="C1684" s="2">
        <v>5</v>
      </c>
      <c r="D1684" s="2">
        <v>2018</v>
      </c>
      <c r="E1684" s="2" t="s">
        <v>69</v>
      </c>
      <c r="F1684" s="2" t="s">
        <v>16</v>
      </c>
      <c r="G1684" s="2" t="s">
        <v>11</v>
      </c>
      <c r="H1684" s="2" t="s">
        <v>12</v>
      </c>
      <c r="I1684" s="2">
        <v>46</v>
      </c>
      <c r="J1684" s="2" t="str">
        <f>VLOOKUP(A1684,'Cor da Pele e Motivacao'!$A$2:$I$11399,6, FALSE)</f>
        <v>Parda</v>
      </c>
      <c r="K1684" s="2" t="str">
        <f>VLOOKUP(A1684,'Cor da Pele e Motivacao'!$A$2:$I$11399,8, FALSE)</f>
        <v>VIOLÊNCIA INTERPESSOAL</v>
      </c>
      <c r="L1684" s="2">
        <v>1</v>
      </c>
    </row>
    <row r="1685" spans="1:12" ht="15.75" customHeight="1" x14ac:dyDescent="0.25">
      <c r="A1685" t="str">
        <f>CONCATENATE(B1685,C1685,D1685,H1685,I1685,L1685)</f>
        <v>1252018HOMICIDIO301</v>
      </c>
      <c r="B1685" s="2">
        <v>12</v>
      </c>
      <c r="C1685" s="2">
        <v>5</v>
      </c>
      <c r="D1685" s="2">
        <v>2018</v>
      </c>
      <c r="E1685" s="2" t="s">
        <v>13</v>
      </c>
      <c r="F1685" s="2" t="s">
        <v>14</v>
      </c>
      <c r="G1685" s="2" t="s">
        <v>11</v>
      </c>
      <c r="H1685" s="2" t="s">
        <v>12</v>
      </c>
      <c r="I1685" s="2">
        <v>30</v>
      </c>
      <c r="J1685" s="2" t="str">
        <f>VLOOKUP(A1685,'Cor da Pele e Motivacao'!$A$2:$I$11399,6, FALSE)</f>
        <v>Parda</v>
      </c>
      <c r="K1685" s="2" t="str">
        <f>VLOOKUP(A1685,'Cor da Pele e Motivacao'!$A$2:$I$11399,8, FALSE)</f>
        <v>A DEFINIR</v>
      </c>
      <c r="L1685" s="2">
        <v>1</v>
      </c>
    </row>
    <row r="1686" spans="1:12" ht="15.75" customHeight="1" x14ac:dyDescent="0.25">
      <c r="A1686" t="str">
        <f>CONCATENATE(B1686,C1686,D1686,H1686,I1686,L1686)</f>
        <v>1252018HOMICIDIO601</v>
      </c>
      <c r="B1686" s="2">
        <v>12</v>
      </c>
      <c r="C1686" s="2">
        <v>5</v>
      </c>
      <c r="D1686" s="2">
        <v>2018</v>
      </c>
      <c r="E1686" s="2" t="s">
        <v>134</v>
      </c>
      <c r="F1686" s="2" t="s">
        <v>22</v>
      </c>
      <c r="G1686" s="2" t="s">
        <v>11</v>
      </c>
      <c r="H1686" s="2" t="s">
        <v>12</v>
      </c>
      <c r="I1686" s="2">
        <v>60</v>
      </c>
      <c r="J1686" s="2" t="str">
        <f>VLOOKUP(A1686,'Cor da Pele e Motivacao'!$A$2:$I$11399,6, FALSE)</f>
        <v>Parda</v>
      </c>
      <c r="K1686" s="2" t="str">
        <f>VLOOKUP(A1686,'Cor da Pele e Motivacao'!$A$2:$I$11399,8, FALSE)</f>
        <v>VIOLÊNCIA INTERPESSOAL</v>
      </c>
      <c r="L1686" s="2">
        <v>1</v>
      </c>
    </row>
    <row r="1687" spans="1:12" ht="15.75" customHeight="1" x14ac:dyDescent="0.25">
      <c r="A1687" t="str">
        <f>CONCATENATE(B1687,C1687,D1687,H1687,I1687,L1687)</f>
        <v>1252018HOMICIDIO211</v>
      </c>
      <c r="B1687" s="2">
        <v>12</v>
      </c>
      <c r="C1687" s="2">
        <v>5</v>
      </c>
      <c r="D1687" s="2">
        <v>2018</v>
      </c>
      <c r="E1687" s="2" t="s">
        <v>15</v>
      </c>
      <c r="F1687" s="2" t="s">
        <v>16</v>
      </c>
      <c r="G1687" s="2" t="s">
        <v>11</v>
      </c>
      <c r="H1687" s="2" t="s">
        <v>12</v>
      </c>
      <c r="I1687" s="2">
        <v>21</v>
      </c>
      <c r="J1687" s="2" t="str">
        <f>VLOOKUP(A1687,'Cor da Pele e Motivacao'!$A$2:$I$11399,6, FALSE)</f>
        <v>Parda</v>
      </c>
      <c r="K1687" s="2" t="str">
        <f>VLOOKUP(A1687,'Cor da Pele e Motivacao'!$A$2:$I$11399,8, FALSE)</f>
        <v>ATIVIDADES CRIMINAIS</v>
      </c>
      <c r="L1687" s="2">
        <v>1</v>
      </c>
    </row>
    <row r="1688" spans="1:12" ht="15.75" customHeight="1" x14ac:dyDescent="0.25">
      <c r="A1688" t="str">
        <f>CONCATENATE(B1688,C1688,D1688,H1688,I1688,L1688)</f>
        <v>1252018HOMICIDIO321</v>
      </c>
      <c r="B1688" s="2">
        <v>12</v>
      </c>
      <c r="C1688" s="2">
        <v>5</v>
      </c>
      <c r="D1688" s="2">
        <v>2018</v>
      </c>
      <c r="E1688" s="2" t="s">
        <v>57</v>
      </c>
      <c r="F1688" s="2" t="s">
        <v>22</v>
      </c>
      <c r="G1688" s="2" t="s">
        <v>11</v>
      </c>
      <c r="H1688" s="2" t="s">
        <v>12</v>
      </c>
      <c r="I1688" s="2">
        <v>32</v>
      </c>
      <c r="J1688" s="2" t="str">
        <f>VLOOKUP(A1688,'Cor da Pele e Motivacao'!$A$2:$I$11399,6, FALSE)</f>
        <v>Parda</v>
      </c>
      <c r="K1688" s="2" t="str">
        <f>VLOOKUP(A1688,'Cor da Pele e Motivacao'!$A$2:$I$11399,8, FALSE)</f>
        <v>ATIVIDADES CRIMINAIS</v>
      </c>
      <c r="L1688" s="2">
        <v>1</v>
      </c>
    </row>
    <row r="1689" spans="1:12" ht="15.75" customHeight="1" x14ac:dyDescent="0.25">
      <c r="A1689" t="str">
        <f>CONCATENATE(B1689,C1689,D1689,H1689,I1689,L1689)</f>
        <v>1252018HOMICIDIO221</v>
      </c>
      <c r="B1689" s="2">
        <v>12</v>
      </c>
      <c r="C1689" s="2">
        <v>5</v>
      </c>
      <c r="D1689" s="2">
        <v>2018</v>
      </c>
      <c r="E1689" s="2" t="s">
        <v>77</v>
      </c>
      <c r="F1689" s="2" t="s">
        <v>22</v>
      </c>
      <c r="G1689" s="2" t="s">
        <v>11</v>
      </c>
      <c r="H1689" s="2" t="s">
        <v>12</v>
      </c>
      <c r="I1689" s="2">
        <v>22</v>
      </c>
      <c r="J1689" s="2" t="str">
        <f>VLOOKUP(A1689,'Cor da Pele e Motivacao'!$A$2:$I$11399,6, FALSE)</f>
        <v>Parda</v>
      </c>
      <c r="K1689" s="2" t="str">
        <f>VLOOKUP(A1689,'Cor da Pele e Motivacao'!$A$2:$I$11399,8, FALSE)</f>
        <v>A DEFINIR</v>
      </c>
      <c r="L1689" s="2">
        <v>1</v>
      </c>
    </row>
    <row r="1690" spans="1:12" ht="15.75" customHeight="1" x14ac:dyDescent="0.25">
      <c r="A1690" t="str">
        <f>CONCATENATE(B1690,C1690,D1690,H1690,I1690,L1690)</f>
        <v>1252018HOMICIDIO261</v>
      </c>
      <c r="B1690" s="2">
        <v>12</v>
      </c>
      <c r="C1690" s="2">
        <v>5</v>
      </c>
      <c r="D1690" s="2">
        <v>2018</v>
      </c>
      <c r="E1690" s="2" t="s">
        <v>20</v>
      </c>
      <c r="F1690" s="2" t="s">
        <v>14</v>
      </c>
      <c r="G1690" s="2" t="s">
        <v>28</v>
      </c>
      <c r="H1690" s="2" t="s">
        <v>12</v>
      </c>
      <c r="I1690" s="2">
        <v>26</v>
      </c>
      <c r="J1690" s="2" t="str">
        <f>VLOOKUP(A1690,'Cor da Pele e Motivacao'!$A$2:$I$11399,6, FALSE)</f>
        <v>Parda</v>
      </c>
      <c r="K1690" s="2" t="str">
        <f>VLOOKUP(A1690,'Cor da Pele e Motivacao'!$A$2:$I$11399,8, FALSE)</f>
        <v>ATIVIDADES CRIMINAIS</v>
      </c>
      <c r="L1690" s="2">
        <v>1</v>
      </c>
    </row>
    <row r="1691" spans="1:12" ht="15.75" customHeight="1" x14ac:dyDescent="0.25">
      <c r="A1691" t="str">
        <f>CONCATENATE(B1691,C1691,D1691,H1691,I1691,L1691)</f>
        <v>1252018HOMICIDIO371</v>
      </c>
      <c r="B1691" s="2">
        <v>12</v>
      </c>
      <c r="C1691" s="2">
        <v>5</v>
      </c>
      <c r="D1691" s="2">
        <v>2018</v>
      </c>
      <c r="E1691" s="2" t="s">
        <v>20</v>
      </c>
      <c r="F1691" s="2" t="s">
        <v>14</v>
      </c>
      <c r="G1691" s="2" t="s">
        <v>11</v>
      </c>
      <c r="H1691" s="2" t="s">
        <v>12</v>
      </c>
      <c r="I1691" s="2">
        <v>37</v>
      </c>
      <c r="J1691" s="2" t="str">
        <f>VLOOKUP(A1691,'Cor da Pele e Motivacao'!$A$2:$I$11399,6, FALSE)</f>
        <v>Parda</v>
      </c>
      <c r="K1691" s="2" t="str">
        <f>VLOOKUP(A1691,'Cor da Pele e Motivacao'!$A$2:$I$11399,8, FALSE)</f>
        <v>ATIVIDADES CRIMINAIS</v>
      </c>
      <c r="L1691" s="2">
        <v>1</v>
      </c>
    </row>
    <row r="1692" spans="1:12" ht="15.75" customHeight="1" x14ac:dyDescent="0.25">
      <c r="A1692" t="str">
        <f>CONCATENATE(B1692,C1692,D1692,H1692,I1692,L1692)</f>
        <v>1252018HOMICIDIO471</v>
      </c>
      <c r="B1692" s="2">
        <v>12</v>
      </c>
      <c r="C1692" s="2">
        <v>5</v>
      </c>
      <c r="D1692" s="2">
        <v>2018</v>
      </c>
      <c r="E1692" s="2" t="s">
        <v>20</v>
      </c>
      <c r="F1692" s="2" t="s">
        <v>14</v>
      </c>
      <c r="G1692" s="2" t="s">
        <v>11</v>
      </c>
      <c r="H1692" s="2" t="s">
        <v>12</v>
      </c>
      <c r="I1692" s="2">
        <v>47</v>
      </c>
      <c r="J1692" s="2" t="str">
        <f>VLOOKUP(A1692,'Cor da Pele e Motivacao'!$A$2:$I$11399,6, FALSE)</f>
        <v>Parda</v>
      </c>
      <c r="K1692" s="2" t="str">
        <f>VLOOKUP(A1692,'Cor da Pele e Motivacao'!$A$2:$I$11399,8, FALSE)</f>
        <v>VIOLÊNCIA INTERPESSOAL</v>
      </c>
      <c r="L1692" s="2">
        <v>1</v>
      </c>
    </row>
    <row r="1693" spans="1:12" ht="15.75" customHeight="1" x14ac:dyDescent="0.25">
      <c r="A1693" t="str">
        <f>CONCATENATE(B1693,C1693,D1693,H1693,I1693,L1693)</f>
        <v>1252018HOMICIDIO201</v>
      </c>
      <c r="B1693" s="2">
        <v>12</v>
      </c>
      <c r="C1693" s="2">
        <v>5</v>
      </c>
      <c r="D1693" s="2">
        <v>2018</v>
      </c>
      <c r="E1693" s="2" t="s">
        <v>80</v>
      </c>
      <c r="F1693" s="2" t="s">
        <v>14</v>
      </c>
      <c r="G1693" s="2" t="s">
        <v>11</v>
      </c>
      <c r="H1693" s="2" t="s">
        <v>12</v>
      </c>
      <c r="I1693" s="2">
        <v>20</v>
      </c>
      <c r="J1693" s="2" t="str">
        <f>VLOOKUP(A1693,'Cor da Pele e Motivacao'!$A$2:$I$11399,6, FALSE)</f>
        <v>Parda</v>
      </c>
      <c r="K1693" s="2" t="str">
        <f>VLOOKUP(A1693,'Cor da Pele e Motivacao'!$A$2:$I$11399,8, FALSE)</f>
        <v>EXCLUDENTE DE ILICITUDE</v>
      </c>
      <c r="L1693" s="2">
        <v>1</v>
      </c>
    </row>
    <row r="1694" spans="1:12" ht="15.75" customHeight="1" x14ac:dyDescent="0.25">
      <c r="A1694" t="str">
        <f>CONCATENATE(B1694,C1694,D1694,H1694,I1694,L1694)</f>
        <v>1252018HOMICIDIO351</v>
      </c>
      <c r="B1694" s="2">
        <v>12</v>
      </c>
      <c r="C1694" s="2">
        <v>5</v>
      </c>
      <c r="D1694" s="2">
        <v>2018</v>
      </c>
      <c r="E1694" s="2" t="s">
        <v>80</v>
      </c>
      <c r="F1694" s="2" t="s">
        <v>14</v>
      </c>
      <c r="G1694" s="2" t="s">
        <v>11</v>
      </c>
      <c r="H1694" s="2" t="s">
        <v>12</v>
      </c>
      <c r="I1694" s="2">
        <v>35</v>
      </c>
      <c r="J1694" s="2" t="str">
        <f>VLOOKUP(A1694,'Cor da Pele e Motivacao'!$A$2:$I$11399,6, FALSE)</f>
        <v>Parda</v>
      </c>
      <c r="K1694" s="2" t="str">
        <f>VLOOKUP(A1694,'Cor da Pele e Motivacao'!$A$2:$I$11399,8, FALSE)</f>
        <v>ATIVIDADES CRIMINAIS</v>
      </c>
      <c r="L1694" s="2">
        <v>1</v>
      </c>
    </row>
    <row r="1695" spans="1:12" ht="15.75" customHeight="1" x14ac:dyDescent="0.25">
      <c r="A1695" t="str">
        <f>CONCATENATE(B1695,C1695,D1695,H1695,I1695,L1695)</f>
        <v>1252018HOMICIDIO211</v>
      </c>
      <c r="B1695" s="2">
        <v>12</v>
      </c>
      <c r="C1695" s="2">
        <v>5</v>
      </c>
      <c r="D1695" s="2">
        <v>2018</v>
      </c>
      <c r="E1695" s="2" t="s">
        <v>23</v>
      </c>
      <c r="F1695" s="2" t="s">
        <v>14</v>
      </c>
      <c r="G1695" s="2" t="s">
        <v>11</v>
      </c>
      <c r="H1695" s="2" t="s">
        <v>12</v>
      </c>
      <c r="I1695" s="2">
        <v>21</v>
      </c>
      <c r="J1695" s="2" t="str">
        <f>VLOOKUP(A1695,'Cor da Pele e Motivacao'!$A$2:$I$11399,6, FALSE)</f>
        <v>Parda</v>
      </c>
      <c r="K1695" s="2" t="str">
        <f>VLOOKUP(A1695,'Cor da Pele e Motivacao'!$A$2:$I$11399,8, FALSE)</f>
        <v>ATIVIDADES CRIMINAIS</v>
      </c>
      <c r="L1695" s="2">
        <v>1</v>
      </c>
    </row>
    <row r="1696" spans="1:12" ht="15.75" customHeight="1" x14ac:dyDescent="0.25">
      <c r="A1696" t="str">
        <f>CONCATENATE(B1696,C1696,D1696,H1696,I1696,L1696)</f>
        <v>1252018HOMICIDIO251</v>
      </c>
      <c r="B1696" s="2">
        <v>12</v>
      </c>
      <c r="C1696" s="2">
        <v>5</v>
      </c>
      <c r="D1696" s="2">
        <v>2018</v>
      </c>
      <c r="E1696" s="2" t="s">
        <v>23</v>
      </c>
      <c r="F1696" s="2" t="s">
        <v>14</v>
      </c>
      <c r="G1696" s="2" t="s">
        <v>11</v>
      </c>
      <c r="H1696" s="2" t="s">
        <v>12</v>
      </c>
      <c r="I1696" s="2">
        <v>25</v>
      </c>
      <c r="J1696" s="2" t="str">
        <f>VLOOKUP(A1696,'Cor da Pele e Motivacao'!$A$2:$I$11399,6, FALSE)</f>
        <v>Parda</v>
      </c>
      <c r="K1696" s="2" t="str">
        <f>VLOOKUP(A1696,'Cor da Pele e Motivacao'!$A$2:$I$11399,8, FALSE)</f>
        <v>ATIVIDADES CRIMINAIS</v>
      </c>
      <c r="L1696" s="2">
        <v>1</v>
      </c>
    </row>
    <row r="1697" spans="1:12" ht="15.75" customHeight="1" x14ac:dyDescent="0.25">
      <c r="A1697" t="str">
        <f>CONCATENATE(B1697,C1697,D1697,H1697,I1697,L1697)</f>
        <v>1252018HOMICIDIO221</v>
      </c>
      <c r="B1697" s="2">
        <v>12</v>
      </c>
      <c r="C1697" s="2">
        <v>5</v>
      </c>
      <c r="D1697" s="2">
        <v>2018</v>
      </c>
      <c r="E1697" s="2" t="s">
        <v>36</v>
      </c>
      <c r="F1697" s="2" t="s">
        <v>14</v>
      </c>
      <c r="G1697" s="2" t="s">
        <v>11</v>
      </c>
      <c r="H1697" s="2" t="s">
        <v>12</v>
      </c>
      <c r="I1697" s="2">
        <v>22</v>
      </c>
      <c r="J1697" s="2" t="str">
        <f>VLOOKUP(A1697,'Cor da Pele e Motivacao'!$A$2:$I$11399,6, FALSE)</f>
        <v>Parda</v>
      </c>
      <c r="K1697" s="2" t="str">
        <f>VLOOKUP(A1697,'Cor da Pele e Motivacao'!$A$2:$I$11399,8, FALSE)</f>
        <v>A DEFINIR</v>
      </c>
      <c r="L1697" s="2">
        <v>1</v>
      </c>
    </row>
    <row r="1698" spans="1:12" ht="15.75" customHeight="1" x14ac:dyDescent="0.25">
      <c r="A1698" t="str">
        <f>CONCATENATE(B1698,C1698,D1698,H1698,I1698,L1698)</f>
        <v>1252018HOMICIDIO351</v>
      </c>
      <c r="B1698" s="2">
        <v>12</v>
      </c>
      <c r="C1698" s="2">
        <v>5</v>
      </c>
      <c r="D1698" s="2">
        <v>2018</v>
      </c>
      <c r="E1698" s="2" t="s">
        <v>36</v>
      </c>
      <c r="F1698" s="2" t="s">
        <v>14</v>
      </c>
      <c r="G1698" s="2" t="s">
        <v>11</v>
      </c>
      <c r="H1698" s="2" t="s">
        <v>12</v>
      </c>
      <c r="I1698" s="2">
        <v>35</v>
      </c>
      <c r="J1698" s="2" t="str">
        <f>VLOOKUP(A1698,'Cor da Pele e Motivacao'!$A$2:$I$11399,6, FALSE)</f>
        <v>Parda</v>
      </c>
      <c r="K1698" s="2" t="str">
        <f>VLOOKUP(A1698,'Cor da Pele e Motivacao'!$A$2:$I$11399,8, FALSE)</f>
        <v>ATIVIDADES CRIMINAIS</v>
      </c>
      <c r="L1698" s="2">
        <v>1</v>
      </c>
    </row>
    <row r="1699" spans="1:12" ht="15.75" customHeight="1" x14ac:dyDescent="0.25">
      <c r="A1699" t="str">
        <f>CONCATENATE(B1699,C1699,D1699,H1699,I1699,L1699)</f>
        <v>1252018HOMICIDIO211</v>
      </c>
      <c r="B1699" s="2">
        <v>12</v>
      </c>
      <c r="C1699" s="2">
        <v>5</v>
      </c>
      <c r="D1699" s="2">
        <v>2018</v>
      </c>
      <c r="E1699" s="2" t="s">
        <v>25</v>
      </c>
      <c r="F1699" s="2" t="s">
        <v>25</v>
      </c>
      <c r="G1699" s="2" t="s">
        <v>11</v>
      </c>
      <c r="H1699" s="2" t="s">
        <v>12</v>
      </c>
      <c r="I1699" s="2">
        <v>21</v>
      </c>
      <c r="J1699" s="2" t="str">
        <f>VLOOKUP(A1699,'Cor da Pele e Motivacao'!$A$2:$I$11399,6, FALSE)</f>
        <v>Parda</v>
      </c>
      <c r="K1699" s="2" t="str">
        <f>VLOOKUP(A1699,'Cor da Pele e Motivacao'!$A$2:$I$11399,8, FALSE)</f>
        <v>ATIVIDADES CRIMINAIS</v>
      </c>
      <c r="L1699" s="2">
        <v>1</v>
      </c>
    </row>
    <row r="1700" spans="1:12" ht="15.75" customHeight="1" x14ac:dyDescent="0.25">
      <c r="A1700" t="str">
        <f>CONCATENATE(B1700,C1700,D1700,H1700,I1700,L1700)</f>
        <v>1252018HOMICIDIO221</v>
      </c>
      <c r="B1700" s="2">
        <v>12</v>
      </c>
      <c r="C1700" s="2">
        <v>5</v>
      </c>
      <c r="D1700" s="2">
        <v>2018</v>
      </c>
      <c r="E1700" s="2" t="s">
        <v>25</v>
      </c>
      <c r="F1700" s="2" t="s">
        <v>25</v>
      </c>
      <c r="G1700" s="2" t="s">
        <v>11</v>
      </c>
      <c r="H1700" s="2" t="s">
        <v>12</v>
      </c>
      <c r="I1700" s="2">
        <v>22</v>
      </c>
      <c r="J1700" s="2" t="str">
        <f>VLOOKUP(A1700,'Cor da Pele e Motivacao'!$A$2:$I$11399,6, FALSE)</f>
        <v>Parda</v>
      </c>
      <c r="K1700" s="2" t="str">
        <f>VLOOKUP(A1700,'Cor da Pele e Motivacao'!$A$2:$I$11399,8, FALSE)</f>
        <v>A DEFINIR</v>
      </c>
      <c r="L1700" s="2">
        <v>1</v>
      </c>
    </row>
    <row r="1701" spans="1:12" ht="15.75" customHeight="1" x14ac:dyDescent="0.25">
      <c r="A1701" t="str">
        <f>CONCATENATE(B1701,C1701,D1701,H1701,I1701,L1701)</f>
        <v>1252018HOMICIDIO311</v>
      </c>
      <c r="B1701" s="2">
        <v>12</v>
      </c>
      <c r="C1701" s="2">
        <v>5</v>
      </c>
      <c r="D1701" s="2">
        <v>2018</v>
      </c>
      <c r="E1701" s="2" t="s">
        <v>25</v>
      </c>
      <c r="F1701" s="2" t="s">
        <v>25</v>
      </c>
      <c r="G1701" s="2" t="s">
        <v>11</v>
      </c>
      <c r="H1701" s="2" t="s">
        <v>12</v>
      </c>
      <c r="I1701" s="2">
        <v>31</v>
      </c>
      <c r="J1701" s="2" t="str">
        <f>VLOOKUP(A1701,'Cor da Pele e Motivacao'!$A$2:$I$11399,6, FALSE)</f>
        <v>Parda</v>
      </c>
      <c r="K1701" s="2" t="str">
        <f>VLOOKUP(A1701,'Cor da Pele e Motivacao'!$A$2:$I$11399,8, FALSE)</f>
        <v>ATIVIDADES CRIMINAIS</v>
      </c>
      <c r="L1701" s="2">
        <v>1</v>
      </c>
    </row>
    <row r="1702" spans="1:12" ht="15.75" customHeight="1" x14ac:dyDescent="0.25">
      <c r="A1702" t="str">
        <f>CONCATENATE(B1702,C1702,D1702,H1702,I1702,L1702)</f>
        <v>1252018HOMICIDIO271</v>
      </c>
      <c r="B1702" s="2">
        <v>12</v>
      </c>
      <c r="C1702" s="2">
        <v>5</v>
      </c>
      <c r="D1702" s="2">
        <v>2018</v>
      </c>
      <c r="E1702" s="2" t="s">
        <v>88</v>
      </c>
      <c r="F1702" s="2" t="s">
        <v>22</v>
      </c>
      <c r="G1702" s="2" t="s">
        <v>11</v>
      </c>
      <c r="H1702" s="2" t="s">
        <v>12</v>
      </c>
      <c r="I1702" s="2">
        <v>27</v>
      </c>
      <c r="J1702" s="2" t="str">
        <f>VLOOKUP(A1702,'Cor da Pele e Motivacao'!$A$2:$I$11399,6, FALSE)</f>
        <v>Parda</v>
      </c>
      <c r="K1702" s="2" t="str">
        <f>VLOOKUP(A1702,'Cor da Pele e Motivacao'!$A$2:$I$11399,8, FALSE)</f>
        <v>ATIVIDADES CRIMINAIS</v>
      </c>
      <c r="L1702" s="2">
        <v>1</v>
      </c>
    </row>
    <row r="1703" spans="1:12" ht="15.75" customHeight="1" x14ac:dyDescent="0.25">
      <c r="A1703" t="str">
        <f>CONCATENATE(B1703,C1703,D1703,H1703,I1703,L1703)</f>
        <v>1252018HOMICIDIO331</v>
      </c>
      <c r="B1703" s="2">
        <v>12</v>
      </c>
      <c r="C1703" s="2">
        <v>5</v>
      </c>
      <c r="D1703" s="2">
        <v>2018</v>
      </c>
      <c r="E1703" s="2" t="s">
        <v>150</v>
      </c>
      <c r="F1703" s="2" t="s">
        <v>10</v>
      </c>
      <c r="G1703" s="2" t="s">
        <v>11</v>
      </c>
      <c r="H1703" s="2" t="s">
        <v>12</v>
      </c>
      <c r="I1703" s="2">
        <v>33</v>
      </c>
      <c r="J1703" s="2" t="str">
        <f>VLOOKUP(A1703,'Cor da Pele e Motivacao'!$A$2:$I$11399,6, FALSE)</f>
        <v>Parda</v>
      </c>
      <c r="K1703" s="2" t="str">
        <f>VLOOKUP(A1703,'Cor da Pele e Motivacao'!$A$2:$I$11399,8, FALSE)</f>
        <v>VIOLÊNCIA INTERPESSOAL</v>
      </c>
      <c r="L1703" s="2">
        <v>1</v>
      </c>
    </row>
    <row r="1704" spans="1:12" ht="15.75" customHeight="1" x14ac:dyDescent="0.25">
      <c r="A1704" t="str">
        <f>CONCATENATE(B1704,C1704,D1704,H1704,I1704,L1704)</f>
        <v>1252018HOMICIDIO311</v>
      </c>
      <c r="B1704" s="2">
        <v>12</v>
      </c>
      <c r="C1704" s="2">
        <v>5</v>
      </c>
      <c r="D1704" s="2">
        <v>2018</v>
      </c>
      <c r="E1704" s="2" t="s">
        <v>47</v>
      </c>
      <c r="F1704" s="2" t="s">
        <v>16</v>
      </c>
      <c r="G1704" s="2" t="s">
        <v>11</v>
      </c>
      <c r="H1704" s="2" t="s">
        <v>12</v>
      </c>
      <c r="I1704" s="2">
        <v>31</v>
      </c>
      <c r="J1704" s="2" t="str">
        <f>VLOOKUP(A1704,'Cor da Pele e Motivacao'!$A$2:$I$11399,6, FALSE)</f>
        <v>Parda</v>
      </c>
      <c r="K1704" s="2" t="str">
        <f>VLOOKUP(A1704,'Cor da Pele e Motivacao'!$A$2:$I$11399,8, FALSE)</f>
        <v>ATIVIDADES CRIMINAIS</v>
      </c>
      <c r="L1704" s="2">
        <v>1</v>
      </c>
    </row>
    <row r="1705" spans="1:12" ht="15.75" customHeight="1" x14ac:dyDescent="0.25">
      <c r="A1705" t="str">
        <f>CONCATENATE(B1705,C1705,D1705,H1705,I1705,L1705)</f>
        <v>1352018HOMICIDIO341</v>
      </c>
      <c r="B1705" s="2">
        <v>13</v>
      </c>
      <c r="C1705" s="2">
        <v>5</v>
      </c>
      <c r="D1705" s="2">
        <v>2018</v>
      </c>
      <c r="E1705" s="2" t="s">
        <v>48</v>
      </c>
      <c r="F1705" s="2" t="s">
        <v>22</v>
      </c>
      <c r="G1705" s="2" t="s">
        <v>11</v>
      </c>
      <c r="H1705" s="2" t="s">
        <v>12</v>
      </c>
      <c r="I1705" s="2">
        <v>34</v>
      </c>
      <c r="J1705" s="2" t="str">
        <f>VLOOKUP(A1705,'Cor da Pele e Motivacao'!$A$2:$I$11399,6, FALSE)</f>
        <v>Parda</v>
      </c>
      <c r="K1705" s="2" t="str">
        <f>VLOOKUP(A1705,'Cor da Pele e Motivacao'!$A$2:$I$11399,8, FALSE)</f>
        <v>ATIVIDADES CRIMINAIS</v>
      </c>
      <c r="L1705" s="2">
        <v>1</v>
      </c>
    </row>
    <row r="1706" spans="1:12" ht="15.75" customHeight="1" x14ac:dyDescent="0.25">
      <c r="A1706" t="str">
        <f>CONCATENATE(B1706,C1706,D1706,H1706,I1706,L1706)</f>
        <v>1352018LATROCINIO211</v>
      </c>
      <c r="B1706" s="2">
        <v>13</v>
      </c>
      <c r="C1706" s="2">
        <v>5</v>
      </c>
      <c r="D1706" s="2">
        <v>2018</v>
      </c>
      <c r="E1706" s="2" t="s">
        <v>57</v>
      </c>
      <c r="F1706" s="2" t="s">
        <v>22</v>
      </c>
      <c r="G1706" s="2" t="s">
        <v>11</v>
      </c>
      <c r="H1706" s="2" t="s">
        <v>33</v>
      </c>
      <c r="I1706" s="2">
        <v>21</v>
      </c>
      <c r="J1706" s="2" t="str">
        <f>VLOOKUP(A1706,'Cor da Pele e Motivacao'!$A$2:$I$11399,6, FALSE)</f>
        <v>Negra</v>
      </c>
      <c r="K1706" s="2" t="str">
        <f>VLOOKUP(A1706,'Cor da Pele e Motivacao'!$A$2:$I$11399,8, FALSE)</f>
        <v>PATRIMÔNIO</v>
      </c>
      <c r="L1706" s="2">
        <v>1</v>
      </c>
    </row>
    <row r="1707" spans="1:12" ht="15.75" customHeight="1" x14ac:dyDescent="0.25">
      <c r="A1707" t="str">
        <f>CONCATENATE(B1707,C1707,D1707,H1707,I1707,L1707)</f>
        <v>1352018HOMICIDIO201</v>
      </c>
      <c r="B1707" s="2">
        <v>13</v>
      </c>
      <c r="C1707" s="2">
        <v>5</v>
      </c>
      <c r="D1707" s="2">
        <v>2018</v>
      </c>
      <c r="E1707" s="2" t="s">
        <v>77</v>
      </c>
      <c r="F1707" s="2" t="s">
        <v>22</v>
      </c>
      <c r="G1707" s="2" t="s">
        <v>11</v>
      </c>
      <c r="H1707" s="2" t="s">
        <v>12</v>
      </c>
      <c r="I1707" s="2">
        <v>20</v>
      </c>
      <c r="J1707" s="2" t="str">
        <f>VLOOKUP(A1707,'Cor da Pele e Motivacao'!$A$2:$I$11399,6, FALSE)</f>
        <v>Parda</v>
      </c>
      <c r="K1707" s="2" t="str">
        <f>VLOOKUP(A1707,'Cor da Pele e Motivacao'!$A$2:$I$11399,8, FALSE)</f>
        <v>ATIVIDADES CRIMINAIS</v>
      </c>
      <c r="L1707" s="2">
        <v>1</v>
      </c>
    </row>
    <row r="1708" spans="1:12" ht="15.75" customHeight="1" x14ac:dyDescent="0.25">
      <c r="A1708" t="str">
        <f>CONCATENATE(B1708,C1708,D1708,H1708,I1708,L1708)</f>
        <v>1352018HOMICIDIO181</v>
      </c>
      <c r="B1708" s="2">
        <v>13</v>
      </c>
      <c r="C1708" s="2">
        <v>5</v>
      </c>
      <c r="D1708" s="2">
        <v>2018</v>
      </c>
      <c r="E1708" s="2" t="s">
        <v>78</v>
      </c>
      <c r="F1708" s="2" t="s">
        <v>14</v>
      </c>
      <c r="G1708" s="2" t="s">
        <v>28</v>
      </c>
      <c r="H1708" s="2" t="s">
        <v>12</v>
      </c>
      <c r="I1708" s="2">
        <v>18</v>
      </c>
      <c r="J1708" s="2" t="str">
        <f>VLOOKUP(A1708,'Cor da Pele e Motivacao'!$A$2:$I$11399,6, FALSE)</f>
        <v>Branca</v>
      </c>
      <c r="K1708" s="2" t="str">
        <f>VLOOKUP(A1708,'Cor da Pele e Motivacao'!$A$2:$I$11399,8, FALSE)</f>
        <v>OUTRAS MOTIVAÇÕES</v>
      </c>
      <c r="L1708" s="2">
        <v>1</v>
      </c>
    </row>
    <row r="1709" spans="1:12" ht="15.75" customHeight="1" x14ac:dyDescent="0.25">
      <c r="A1709" t="str">
        <f>CONCATENATE(B1709,C1709,D1709,H1709,I1709,L1709)</f>
        <v>1352018HOMICIDIO181</v>
      </c>
      <c r="B1709" s="2">
        <v>13</v>
      </c>
      <c r="C1709" s="2">
        <v>5</v>
      </c>
      <c r="D1709" s="2">
        <v>2018</v>
      </c>
      <c r="E1709" s="2" t="s">
        <v>78</v>
      </c>
      <c r="F1709" s="2" t="s">
        <v>14</v>
      </c>
      <c r="G1709" s="2" t="s">
        <v>11</v>
      </c>
      <c r="H1709" s="2" t="s">
        <v>12</v>
      </c>
      <c r="I1709" s="2">
        <v>18</v>
      </c>
      <c r="J1709" s="2" t="str">
        <f>VLOOKUP(A1709,'Cor da Pele e Motivacao'!$A$2:$I$11399,6, FALSE)</f>
        <v>Branca</v>
      </c>
      <c r="K1709" s="2" t="str">
        <f>VLOOKUP(A1709,'Cor da Pele e Motivacao'!$A$2:$I$11399,8, FALSE)</f>
        <v>OUTRAS MOTIVAÇÕES</v>
      </c>
      <c r="L1709" s="2">
        <v>1</v>
      </c>
    </row>
    <row r="1710" spans="1:12" ht="15.75" customHeight="1" x14ac:dyDescent="0.25">
      <c r="A1710" t="str">
        <f>CONCATENATE(B1710,C1710,D1710,H1710,I1710,L1710)</f>
        <v>1352018HOMICIDIO201</v>
      </c>
      <c r="B1710" s="2">
        <v>13</v>
      </c>
      <c r="C1710" s="2">
        <v>5</v>
      </c>
      <c r="D1710" s="2">
        <v>2018</v>
      </c>
      <c r="E1710" s="2" t="s">
        <v>20</v>
      </c>
      <c r="F1710" s="2" t="s">
        <v>14</v>
      </c>
      <c r="G1710" s="2" t="s">
        <v>11</v>
      </c>
      <c r="H1710" s="2" t="s">
        <v>12</v>
      </c>
      <c r="I1710" s="2">
        <v>20</v>
      </c>
      <c r="J1710" s="2" t="str">
        <f>VLOOKUP(A1710,'Cor da Pele e Motivacao'!$A$2:$I$11399,6, FALSE)</f>
        <v>Parda</v>
      </c>
      <c r="K1710" s="2" t="str">
        <f>VLOOKUP(A1710,'Cor da Pele e Motivacao'!$A$2:$I$11399,8, FALSE)</f>
        <v>ATIVIDADES CRIMINAIS</v>
      </c>
      <c r="L1710" s="2">
        <v>1</v>
      </c>
    </row>
    <row r="1711" spans="1:12" ht="15.75" customHeight="1" x14ac:dyDescent="0.25">
      <c r="A1711" t="str">
        <f>CONCATENATE(B1711,C1711,D1711,H1711,I1711,L1711)</f>
        <v>1352018HOMICIDIO311</v>
      </c>
      <c r="B1711" s="2">
        <v>13</v>
      </c>
      <c r="C1711" s="2">
        <v>5</v>
      </c>
      <c r="D1711" s="2">
        <v>2018</v>
      </c>
      <c r="E1711" s="2" t="s">
        <v>58</v>
      </c>
      <c r="F1711" s="2" t="s">
        <v>22</v>
      </c>
      <c r="G1711" s="2" t="s">
        <v>11</v>
      </c>
      <c r="H1711" s="2" t="s">
        <v>12</v>
      </c>
      <c r="I1711" s="2">
        <v>31</v>
      </c>
      <c r="J1711" s="2" t="str">
        <f>VLOOKUP(A1711,'Cor da Pele e Motivacao'!$A$2:$I$11399,6, FALSE)</f>
        <v>Parda</v>
      </c>
      <c r="K1711" s="2" t="str">
        <f>VLOOKUP(A1711,'Cor da Pele e Motivacao'!$A$2:$I$11399,8, FALSE)</f>
        <v>VIOLÊNCIA INTERPESSOAL</v>
      </c>
      <c r="L1711" s="2">
        <v>1</v>
      </c>
    </row>
    <row r="1712" spans="1:12" ht="15.75" customHeight="1" x14ac:dyDescent="0.25">
      <c r="A1712" t="str">
        <f>CONCATENATE(B1712,C1712,D1712,H1712,I1712,L1712)</f>
        <v>1352018HOMICIDIO211</v>
      </c>
      <c r="B1712" s="2">
        <v>13</v>
      </c>
      <c r="C1712" s="2">
        <v>5</v>
      </c>
      <c r="D1712" s="2">
        <v>2018</v>
      </c>
      <c r="E1712" s="2" t="s">
        <v>80</v>
      </c>
      <c r="F1712" s="2" t="s">
        <v>14</v>
      </c>
      <c r="G1712" s="2" t="s">
        <v>11</v>
      </c>
      <c r="H1712" s="2" t="s">
        <v>12</v>
      </c>
      <c r="I1712" s="2">
        <v>21</v>
      </c>
      <c r="J1712" s="2" t="str">
        <f>VLOOKUP(A1712,'Cor da Pele e Motivacao'!$A$2:$I$11399,6, FALSE)</f>
        <v>Parda</v>
      </c>
      <c r="K1712" s="2" t="str">
        <f>VLOOKUP(A1712,'Cor da Pele e Motivacao'!$A$2:$I$11399,8, FALSE)</f>
        <v>ATIVIDADES CRIMINAIS</v>
      </c>
      <c r="L1712" s="2">
        <v>1</v>
      </c>
    </row>
    <row r="1713" spans="1:12" ht="15.75" customHeight="1" x14ac:dyDescent="0.25">
      <c r="A1713" t="str">
        <f>CONCATENATE(B1713,C1713,D1713,H1713,I1713,L1713)</f>
        <v>1352018HOMICIDIO341</v>
      </c>
      <c r="B1713" s="2">
        <v>13</v>
      </c>
      <c r="C1713" s="2">
        <v>5</v>
      </c>
      <c r="D1713" s="2">
        <v>2018</v>
      </c>
      <c r="E1713" s="2" t="s">
        <v>92</v>
      </c>
      <c r="F1713" s="2" t="s">
        <v>22</v>
      </c>
      <c r="G1713" s="2" t="s">
        <v>11</v>
      </c>
      <c r="H1713" s="2" t="s">
        <v>12</v>
      </c>
      <c r="I1713" s="2">
        <v>34</v>
      </c>
      <c r="J1713" s="2" t="str">
        <f>VLOOKUP(A1713,'Cor da Pele e Motivacao'!$A$2:$I$11399,6, FALSE)</f>
        <v>Parda</v>
      </c>
      <c r="K1713" s="2" t="str">
        <f>VLOOKUP(A1713,'Cor da Pele e Motivacao'!$A$2:$I$11399,8, FALSE)</f>
        <v>ATIVIDADES CRIMINAIS</v>
      </c>
      <c r="L1713" s="2">
        <v>1</v>
      </c>
    </row>
    <row r="1714" spans="1:12" ht="15.75" customHeight="1" x14ac:dyDescent="0.25">
      <c r="A1714" t="str">
        <f>CONCATENATE(B1714,C1714,D1714,H1714,I1714,L1714)</f>
        <v>1352018FEMINICIDIO181</v>
      </c>
      <c r="B1714" s="2">
        <v>13</v>
      </c>
      <c r="C1714" s="2">
        <v>5</v>
      </c>
      <c r="D1714" s="2">
        <v>2018</v>
      </c>
      <c r="E1714" s="2" t="s">
        <v>25</v>
      </c>
      <c r="F1714" s="2" t="s">
        <v>25</v>
      </c>
      <c r="G1714" s="2" t="s">
        <v>28</v>
      </c>
      <c r="H1714" s="2" t="s">
        <v>29</v>
      </c>
      <c r="I1714" s="2">
        <v>18</v>
      </c>
      <c r="J1714" s="2" t="str">
        <f>VLOOKUP(A1714,'Cor da Pele e Motivacao'!$A$2:$I$11399,6, FALSE)</f>
        <v>Parda</v>
      </c>
      <c r="K1714" s="2" t="str">
        <f>VLOOKUP(A1714,'Cor da Pele e Motivacao'!$A$2:$I$11399,8, FALSE)</f>
        <v>FEMINICIDIO</v>
      </c>
      <c r="L1714" s="2">
        <v>1</v>
      </c>
    </row>
    <row r="1715" spans="1:12" ht="15.75" customHeight="1" x14ac:dyDescent="0.25">
      <c r="A1715" t="str">
        <f>CONCATENATE(B1715,C1715,D1715,H1715,I1715,L1715)</f>
        <v>1352018HOMICIDIO201</v>
      </c>
      <c r="B1715" s="2">
        <v>13</v>
      </c>
      <c r="C1715" s="2">
        <v>5</v>
      </c>
      <c r="D1715" s="2">
        <v>2018</v>
      </c>
      <c r="E1715" s="2" t="s">
        <v>25</v>
      </c>
      <c r="F1715" s="2" t="s">
        <v>25</v>
      </c>
      <c r="G1715" s="2" t="s">
        <v>11</v>
      </c>
      <c r="H1715" s="2" t="s">
        <v>12</v>
      </c>
      <c r="I1715" s="2">
        <v>20</v>
      </c>
      <c r="J1715" s="2" t="str">
        <f>VLOOKUP(A1715,'Cor da Pele e Motivacao'!$A$2:$I$11399,6, FALSE)</f>
        <v>Parda</v>
      </c>
      <c r="K1715" s="2" t="str">
        <f>VLOOKUP(A1715,'Cor da Pele e Motivacao'!$A$2:$I$11399,8, FALSE)</f>
        <v>ATIVIDADES CRIMINAIS</v>
      </c>
      <c r="L1715" s="2">
        <v>1</v>
      </c>
    </row>
    <row r="1716" spans="1:12" ht="15.75" customHeight="1" x14ac:dyDescent="0.25">
      <c r="A1716" t="str">
        <f>CONCATENATE(B1716,C1716,D1716,H1716,I1716,L1716)</f>
        <v>1352018HOMICIDIO1</v>
      </c>
      <c r="B1716" s="2">
        <v>13</v>
      </c>
      <c r="C1716" s="2">
        <v>5</v>
      </c>
      <c r="D1716" s="2">
        <v>2018</v>
      </c>
      <c r="E1716" s="2" t="s">
        <v>47</v>
      </c>
      <c r="F1716" s="2" t="s">
        <v>16</v>
      </c>
      <c r="G1716" s="2" t="s">
        <v>11</v>
      </c>
      <c r="H1716" s="2" t="s">
        <v>12</v>
      </c>
      <c r="I1716" s="2"/>
      <c r="J1716" s="2" t="str">
        <f>VLOOKUP(A1716,'Cor da Pele e Motivacao'!$A$2:$I$11399,6, FALSE)</f>
        <v>Parda</v>
      </c>
      <c r="K1716" s="2" t="str">
        <f>VLOOKUP(A1716,'Cor da Pele e Motivacao'!$A$2:$I$11399,8, FALSE)</f>
        <v>ATIVIDADES CRIMINAIS</v>
      </c>
      <c r="L1716" s="2">
        <v>1</v>
      </c>
    </row>
    <row r="1717" spans="1:12" ht="15.75" customHeight="1" x14ac:dyDescent="0.25">
      <c r="A1717" t="str">
        <f>CONCATENATE(B1717,C1717,D1717,H1717,I1717,L1717)</f>
        <v>1352018HOMICIDIO231</v>
      </c>
      <c r="B1717" s="2">
        <v>13</v>
      </c>
      <c r="C1717" s="2">
        <v>5</v>
      </c>
      <c r="D1717" s="2">
        <v>2018</v>
      </c>
      <c r="E1717" s="2" t="s">
        <v>137</v>
      </c>
      <c r="F1717" s="2" t="s">
        <v>22</v>
      </c>
      <c r="G1717" s="2" t="s">
        <v>28</v>
      </c>
      <c r="H1717" s="2" t="s">
        <v>12</v>
      </c>
      <c r="I1717" s="2">
        <v>23</v>
      </c>
      <c r="J1717" s="2" t="str">
        <f>VLOOKUP(A1717,'Cor da Pele e Motivacao'!$A$2:$I$11399,6, FALSE)</f>
        <v>Parda</v>
      </c>
      <c r="K1717" s="2" t="str">
        <f>VLOOKUP(A1717,'Cor da Pele e Motivacao'!$A$2:$I$11399,8, FALSE)</f>
        <v>VIOLÊNCIA INTERPESSOAL</v>
      </c>
      <c r="L1717" s="2">
        <v>1</v>
      </c>
    </row>
    <row r="1718" spans="1:12" ht="15.75" customHeight="1" x14ac:dyDescent="0.25">
      <c r="A1718" t="str">
        <f>CONCATENATE(B1718,C1718,D1718,H1718,I1718,L1718)</f>
        <v>1352018HOMICIDIO311</v>
      </c>
      <c r="B1718" s="2">
        <v>13</v>
      </c>
      <c r="C1718" s="2">
        <v>5</v>
      </c>
      <c r="D1718" s="2">
        <v>2018</v>
      </c>
      <c r="E1718" s="2" t="s">
        <v>137</v>
      </c>
      <c r="F1718" s="2" t="s">
        <v>22</v>
      </c>
      <c r="G1718" s="2" t="s">
        <v>11</v>
      </c>
      <c r="H1718" s="2" t="s">
        <v>12</v>
      </c>
      <c r="I1718" s="2">
        <v>31</v>
      </c>
      <c r="J1718" s="2" t="str">
        <f>VLOOKUP(A1718,'Cor da Pele e Motivacao'!$A$2:$I$11399,6, FALSE)</f>
        <v>Parda</v>
      </c>
      <c r="K1718" s="2" t="str">
        <f>VLOOKUP(A1718,'Cor da Pele e Motivacao'!$A$2:$I$11399,8, FALSE)</f>
        <v>VIOLÊNCIA INTERPESSOAL</v>
      </c>
      <c r="L1718" s="2">
        <v>1</v>
      </c>
    </row>
    <row r="1719" spans="1:12" ht="15.75" customHeight="1" x14ac:dyDescent="0.25">
      <c r="A1719" t="str">
        <f>CONCATENATE(B1719,C1719,D1719,H1719,I1719,L1719)</f>
        <v>1452018HOMICIDIO181</v>
      </c>
      <c r="B1719" s="2">
        <v>14</v>
      </c>
      <c r="C1719" s="2">
        <v>5</v>
      </c>
      <c r="D1719" s="2">
        <v>2018</v>
      </c>
      <c r="E1719" s="2" t="s">
        <v>13</v>
      </c>
      <c r="F1719" s="2" t="s">
        <v>14</v>
      </c>
      <c r="G1719" s="2" t="s">
        <v>11</v>
      </c>
      <c r="H1719" s="2" t="s">
        <v>12</v>
      </c>
      <c r="I1719" s="2">
        <v>18</v>
      </c>
      <c r="J1719" s="2" t="str">
        <f>VLOOKUP(A1719,'Cor da Pele e Motivacao'!$A$2:$I$11399,6, FALSE)</f>
        <v>Parda</v>
      </c>
      <c r="K1719" s="2" t="str">
        <f>VLOOKUP(A1719,'Cor da Pele e Motivacao'!$A$2:$I$11399,8, FALSE)</f>
        <v>A DEFINIR</v>
      </c>
      <c r="L1719" s="2">
        <v>1</v>
      </c>
    </row>
    <row r="1720" spans="1:12" ht="15.75" customHeight="1" x14ac:dyDescent="0.25">
      <c r="A1720" t="str">
        <f>CONCATENATE(B1720,C1720,D1720,H1720,I1720,L1720)</f>
        <v>1452018HOMICIDIO191</v>
      </c>
      <c r="B1720" s="2">
        <v>14</v>
      </c>
      <c r="C1720" s="2">
        <v>5</v>
      </c>
      <c r="D1720" s="2">
        <v>2018</v>
      </c>
      <c r="E1720" s="2" t="s">
        <v>13</v>
      </c>
      <c r="F1720" s="2" t="s">
        <v>14</v>
      </c>
      <c r="G1720" s="2" t="s">
        <v>11</v>
      </c>
      <c r="H1720" s="2" t="s">
        <v>12</v>
      </c>
      <c r="I1720" s="2">
        <v>19</v>
      </c>
      <c r="J1720" s="2" t="str">
        <f>VLOOKUP(A1720,'Cor da Pele e Motivacao'!$A$2:$I$11399,6, FALSE)</f>
        <v>Parda</v>
      </c>
      <c r="K1720" s="2" t="str">
        <f>VLOOKUP(A1720,'Cor da Pele e Motivacao'!$A$2:$I$11399,8, FALSE)</f>
        <v>ATIVIDADES CRIMINAIS</v>
      </c>
      <c r="L1720" s="2">
        <v>1</v>
      </c>
    </row>
    <row r="1721" spans="1:12" ht="15.75" customHeight="1" x14ac:dyDescent="0.25">
      <c r="A1721" t="str">
        <f>CONCATENATE(B1721,C1721,D1721,H1721,I1721,L1721)</f>
        <v>1452018HOMICIDIO371</v>
      </c>
      <c r="B1721" s="2">
        <v>14</v>
      </c>
      <c r="C1721" s="2">
        <v>5</v>
      </c>
      <c r="D1721" s="2">
        <v>2018</v>
      </c>
      <c r="E1721" s="2" t="s">
        <v>13</v>
      </c>
      <c r="F1721" s="2" t="s">
        <v>14</v>
      </c>
      <c r="G1721" s="2" t="s">
        <v>11</v>
      </c>
      <c r="H1721" s="2" t="s">
        <v>12</v>
      </c>
      <c r="I1721" s="2">
        <v>37</v>
      </c>
      <c r="J1721" s="2" t="str">
        <f>VLOOKUP(A1721,'Cor da Pele e Motivacao'!$A$2:$I$11399,6, FALSE)</f>
        <v>Parda</v>
      </c>
      <c r="K1721" s="2" t="str">
        <f>VLOOKUP(A1721,'Cor da Pele e Motivacao'!$A$2:$I$11399,8, FALSE)</f>
        <v>EXCLUDENTE DE ILICITUDE</v>
      </c>
      <c r="L1721" s="2">
        <v>1</v>
      </c>
    </row>
    <row r="1722" spans="1:12" ht="15.75" customHeight="1" x14ac:dyDescent="0.25">
      <c r="A1722" t="str">
        <f>CONCATENATE(B1722,C1722,D1722,H1722,I1722,L1722)</f>
        <v>1452018HOMICIDIO231</v>
      </c>
      <c r="B1722" s="2">
        <v>14</v>
      </c>
      <c r="C1722" s="2">
        <v>5</v>
      </c>
      <c r="D1722" s="2">
        <v>2018</v>
      </c>
      <c r="E1722" s="2" t="s">
        <v>23</v>
      </c>
      <c r="F1722" s="2" t="s">
        <v>14</v>
      </c>
      <c r="G1722" s="2" t="s">
        <v>11</v>
      </c>
      <c r="H1722" s="2" t="s">
        <v>12</v>
      </c>
      <c r="I1722" s="2">
        <v>23</v>
      </c>
      <c r="J1722" s="2" t="str">
        <f>VLOOKUP(A1722,'Cor da Pele e Motivacao'!$A$2:$I$11399,6, FALSE)</f>
        <v>Parda</v>
      </c>
      <c r="K1722" s="2" t="str">
        <f>VLOOKUP(A1722,'Cor da Pele e Motivacao'!$A$2:$I$11399,8, FALSE)</f>
        <v>A DEFINIR</v>
      </c>
      <c r="L1722" s="2">
        <v>1</v>
      </c>
    </row>
    <row r="1723" spans="1:12" ht="15.75" customHeight="1" x14ac:dyDescent="0.25">
      <c r="A1723" t="str">
        <f>CONCATENATE(B1723,C1723,D1723,H1723,I1723,L1723)</f>
        <v>1452018HOMICIDIO341</v>
      </c>
      <c r="B1723" s="2">
        <v>14</v>
      </c>
      <c r="C1723" s="2">
        <v>5</v>
      </c>
      <c r="D1723" s="2">
        <v>2018</v>
      </c>
      <c r="E1723" s="2" t="s">
        <v>124</v>
      </c>
      <c r="F1723" s="2" t="s">
        <v>10</v>
      </c>
      <c r="G1723" s="2" t="s">
        <v>11</v>
      </c>
      <c r="H1723" s="2" t="s">
        <v>12</v>
      </c>
      <c r="I1723" s="2">
        <v>34</v>
      </c>
      <c r="J1723" s="2" t="str">
        <f>VLOOKUP(A1723,'Cor da Pele e Motivacao'!$A$2:$I$11399,6, FALSE)</f>
        <v>Negra</v>
      </c>
      <c r="K1723" s="2" t="str">
        <f>VLOOKUP(A1723,'Cor da Pele e Motivacao'!$A$2:$I$11399,8, FALSE)</f>
        <v>ATIVIDADES CRIMINAIS</v>
      </c>
      <c r="L1723" s="2">
        <v>1</v>
      </c>
    </row>
    <row r="1724" spans="1:12" ht="15.75" customHeight="1" x14ac:dyDescent="0.25">
      <c r="A1724" t="str">
        <f>CONCATENATE(B1724,C1724,D1724,H1724,I1724,L1724)</f>
        <v>1452018HOMICIDIO201</v>
      </c>
      <c r="B1724" s="2">
        <v>14</v>
      </c>
      <c r="C1724" s="2">
        <v>5</v>
      </c>
      <c r="D1724" s="2">
        <v>2018</v>
      </c>
      <c r="E1724" s="2" t="s">
        <v>25</v>
      </c>
      <c r="F1724" s="2" t="s">
        <v>25</v>
      </c>
      <c r="G1724" s="2" t="s">
        <v>11</v>
      </c>
      <c r="H1724" s="2" t="s">
        <v>12</v>
      </c>
      <c r="I1724" s="2">
        <v>20</v>
      </c>
      <c r="J1724" s="2" t="str">
        <f>VLOOKUP(A1724,'Cor da Pele e Motivacao'!$A$2:$I$11399,6, FALSE)</f>
        <v>Negra</v>
      </c>
      <c r="K1724" s="2" t="str">
        <f>VLOOKUP(A1724,'Cor da Pele e Motivacao'!$A$2:$I$11399,8, FALSE)</f>
        <v>ATIVIDADES CRIMINAIS</v>
      </c>
      <c r="L1724" s="2">
        <v>1</v>
      </c>
    </row>
    <row r="1725" spans="1:12" ht="15.75" customHeight="1" x14ac:dyDescent="0.25">
      <c r="A1725" t="str">
        <f>CONCATENATE(B1725,C1725,D1725,H1725,I1725,L1725)</f>
        <v>1452018HOMICIDIO371</v>
      </c>
      <c r="B1725" s="2">
        <v>14</v>
      </c>
      <c r="C1725" s="2">
        <v>5</v>
      </c>
      <c r="D1725" s="2">
        <v>2018</v>
      </c>
      <c r="E1725" s="2" t="s">
        <v>25</v>
      </c>
      <c r="F1725" s="2" t="s">
        <v>25</v>
      </c>
      <c r="G1725" s="2" t="s">
        <v>11</v>
      </c>
      <c r="H1725" s="2" t="s">
        <v>12</v>
      </c>
      <c r="I1725" s="2">
        <v>37</v>
      </c>
      <c r="J1725" s="2" t="str">
        <f>VLOOKUP(A1725,'Cor da Pele e Motivacao'!$A$2:$I$11399,6, FALSE)</f>
        <v>Parda</v>
      </c>
      <c r="K1725" s="2" t="str">
        <f>VLOOKUP(A1725,'Cor da Pele e Motivacao'!$A$2:$I$11399,8, FALSE)</f>
        <v>EXCLUDENTE DE ILICITUDE</v>
      </c>
      <c r="L1725" s="2">
        <v>1</v>
      </c>
    </row>
    <row r="1726" spans="1:12" ht="15.75" customHeight="1" x14ac:dyDescent="0.25">
      <c r="A1726" t="str">
        <f>CONCATENATE(B1726,C1726,D1726,H1726,I1726,L1726)</f>
        <v>1452018HOMICIDIO181</v>
      </c>
      <c r="B1726" s="2">
        <v>14</v>
      </c>
      <c r="C1726" s="2">
        <v>5</v>
      </c>
      <c r="D1726" s="2">
        <v>2018</v>
      </c>
      <c r="E1726" s="2" t="s">
        <v>26</v>
      </c>
      <c r="F1726" s="2" t="s">
        <v>16</v>
      </c>
      <c r="G1726" s="2" t="s">
        <v>11</v>
      </c>
      <c r="H1726" s="2" t="s">
        <v>12</v>
      </c>
      <c r="I1726" s="2">
        <v>18</v>
      </c>
      <c r="J1726" s="2" t="str">
        <f>VLOOKUP(A1726,'Cor da Pele e Motivacao'!$A$2:$I$11399,6, FALSE)</f>
        <v>Parda</v>
      </c>
      <c r="K1726" s="2" t="str">
        <f>VLOOKUP(A1726,'Cor da Pele e Motivacao'!$A$2:$I$11399,8, FALSE)</f>
        <v>A DEFINIR</v>
      </c>
      <c r="L1726" s="2">
        <v>1</v>
      </c>
    </row>
    <row r="1727" spans="1:12" ht="15.75" customHeight="1" x14ac:dyDescent="0.25">
      <c r="A1727" t="str">
        <f>CONCATENATE(B1727,C1727,D1727,H1727,I1727,L1727)</f>
        <v>1452018LATROCINIO651</v>
      </c>
      <c r="B1727" s="2">
        <v>14</v>
      </c>
      <c r="C1727" s="2">
        <v>5</v>
      </c>
      <c r="D1727" s="2">
        <v>2018</v>
      </c>
      <c r="E1727" s="2" t="s">
        <v>49</v>
      </c>
      <c r="F1727" s="2" t="s">
        <v>16</v>
      </c>
      <c r="G1727" s="2" t="s">
        <v>11</v>
      </c>
      <c r="H1727" s="2" t="s">
        <v>33</v>
      </c>
      <c r="I1727" s="2">
        <v>65</v>
      </c>
      <c r="J1727" s="2" t="str">
        <f>VLOOKUP(A1727,'Cor da Pele e Motivacao'!$A$2:$I$11399,6, FALSE)</f>
        <v>Parda</v>
      </c>
      <c r="K1727" s="2" t="str">
        <f>VLOOKUP(A1727,'Cor da Pele e Motivacao'!$A$2:$I$11399,8, FALSE)</f>
        <v>PATRIMÔNIO</v>
      </c>
      <c r="L1727" s="2">
        <v>1</v>
      </c>
    </row>
    <row r="1728" spans="1:12" ht="15.75" customHeight="1" x14ac:dyDescent="0.25">
      <c r="A1728" t="str">
        <f>CONCATENATE(B1728,C1728,D1728,H1728,I1728,L1728)</f>
        <v>1452018HOMICIDIO201</v>
      </c>
      <c r="B1728" s="2">
        <v>14</v>
      </c>
      <c r="C1728" s="2">
        <v>5</v>
      </c>
      <c r="D1728" s="2">
        <v>2018</v>
      </c>
      <c r="E1728" s="2" t="s">
        <v>27</v>
      </c>
      <c r="F1728" s="2" t="s">
        <v>14</v>
      </c>
      <c r="G1728" s="2" t="s">
        <v>11</v>
      </c>
      <c r="H1728" s="2" t="s">
        <v>12</v>
      </c>
      <c r="I1728" s="2">
        <v>20</v>
      </c>
      <c r="J1728" s="2" t="str">
        <f>VLOOKUP(A1728,'Cor da Pele e Motivacao'!$A$2:$I$11399,6, FALSE)</f>
        <v>Negra</v>
      </c>
      <c r="K1728" s="2" t="str">
        <f>VLOOKUP(A1728,'Cor da Pele e Motivacao'!$A$2:$I$11399,8, FALSE)</f>
        <v>ATIVIDADES CRIMINAIS</v>
      </c>
      <c r="L1728" s="2">
        <v>1</v>
      </c>
    </row>
    <row r="1729" spans="1:12" ht="15.75" customHeight="1" x14ac:dyDescent="0.25">
      <c r="A1729" t="str">
        <f>CONCATENATE(B1729,C1729,D1729,H1729,I1729,L1729)</f>
        <v>1452018HOMICIDIO251</v>
      </c>
      <c r="B1729" s="2">
        <v>14</v>
      </c>
      <c r="C1729" s="2">
        <v>5</v>
      </c>
      <c r="D1729" s="2">
        <v>2018</v>
      </c>
      <c r="E1729" s="2" t="s">
        <v>27</v>
      </c>
      <c r="F1729" s="2" t="s">
        <v>14</v>
      </c>
      <c r="G1729" s="2" t="s">
        <v>11</v>
      </c>
      <c r="H1729" s="2" t="s">
        <v>12</v>
      </c>
      <c r="I1729" s="2">
        <v>25</v>
      </c>
      <c r="J1729" s="2" t="str">
        <f>VLOOKUP(A1729,'Cor da Pele e Motivacao'!$A$2:$I$11399,6, FALSE)</f>
        <v>Parda</v>
      </c>
      <c r="K1729" s="2" t="str">
        <f>VLOOKUP(A1729,'Cor da Pele e Motivacao'!$A$2:$I$11399,8, FALSE)</f>
        <v>VIOLÊNCIA INTERPESSOAL</v>
      </c>
      <c r="L1729" s="2">
        <v>1</v>
      </c>
    </row>
    <row r="1730" spans="1:12" ht="15.75" customHeight="1" x14ac:dyDescent="0.25">
      <c r="A1730" t="str">
        <f>CONCATENATE(B1730,C1730,D1730,H1730,I1730,L1730)</f>
        <v>1452018HOMICIDIO261</v>
      </c>
      <c r="B1730" s="2">
        <v>14</v>
      </c>
      <c r="C1730" s="2">
        <v>5</v>
      </c>
      <c r="D1730" s="2">
        <v>2018</v>
      </c>
      <c r="E1730" s="2" t="s">
        <v>27</v>
      </c>
      <c r="F1730" s="2" t="s">
        <v>14</v>
      </c>
      <c r="G1730" s="2" t="s">
        <v>11</v>
      </c>
      <c r="H1730" s="2" t="s">
        <v>12</v>
      </c>
      <c r="I1730" s="2">
        <v>26</v>
      </c>
      <c r="J1730" s="2" t="str">
        <f>VLOOKUP(A1730,'Cor da Pele e Motivacao'!$A$2:$I$11399,6, FALSE)</f>
        <v>Parda</v>
      </c>
      <c r="K1730" s="2" t="str">
        <f>VLOOKUP(A1730,'Cor da Pele e Motivacao'!$A$2:$I$11399,8, FALSE)</f>
        <v>VIOLÊNCIA INTERPESSOAL</v>
      </c>
      <c r="L1730" s="2">
        <v>1</v>
      </c>
    </row>
    <row r="1731" spans="1:12" ht="15.75" customHeight="1" x14ac:dyDescent="0.25">
      <c r="A1731" t="str">
        <f>CONCATENATE(B1731,C1731,D1731,H1731,I1731,L1731)</f>
        <v>1452018HOMICIDIO231</v>
      </c>
      <c r="B1731" s="2">
        <v>14</v>
      </c>
      <c r="C1731" s="2">
        <v>5</v>
      </c>
      <c r="D1731" s="2">
        <v>2018</v>
      </c>
      <c r="E1731" s="2" t="s">
        <v>103</v>
      </c>
      <c r="F1731" s="2" t="s">
        <v>22</v>
      </c>
      <c r="G1731" s="2" t="s">
        <v>11</v>
      </c>
      <c r="H1731" s="2" t="s">
        <v>12</v>
      </c>
      <c r="I1731" s="2">
        <v>23</v>
      </c>
      <c r="J1731" s="2" t="str">
        <f>VLOOKUP(A1731,'Cor da Pele e Motivacao'!$A$2:$I$11399,6, FALSE)</f>
        <v>Parda</v>
      </c>
      <c r="K1731" s="2" t="str">
        <f>VLOOKUP(A1731,'Cor da Pele e Motivacao'!$A$2:$I$11399,8, FALSE)</f>
        <v>A DEFINIR</v>
      </c>
      <c r="L1731" s="2">
        <v>1</v>
      </c>
    </row>
    <row r="1732" spans="1:12" ht="15.75" customHeight="1" x14ac:dyDescent="0.25">
      <c r="A1732" t="str">
        <f>CONCATENATE(B1732,C1732,D1732,H1732,I1732,L1732)</f>
        <v>1452018HOMICIDIO171</v>
      </c>
      <c r="B1732" s="2">
        <v>14</v>
      </c>
      <c r="C1732" s="2">
        <v>5</v>
      </c>
      <c r="D1732" s="2">
        <v>2018</v>
      </c>
      <c r="E1732" s="2" t="s">
        <v>51</v>
      </c>
      <c r="F1732" s="2" t="s">
        <v>16</v>
      </c>
      <c r="G1732" s="2" t="s">
        <v>11</v>
      </c>
      <c r="H1732" s="2" t="s">
        <v>12</v>
      </c>
      <c r="I1732" s="2">
        <v>17</v>
      </c>
      <c r="J1732" s="2" t="str">
        <f>VLOOKUP(A1732,'Cor da Pele e Motivacao'!$A$2:$I$11399,6, FALSE)</f>
        <v>Branca</v>
      </c>
      <c r="K1732" s="2" t="str">
        <f>VLOOKUP(A1732,'Cor da Pele e Motivacao'!$A$2:$I$11399,8, FALSE)</f>
        <v>ATIVIDADES CRIMINAIS</v>
      </c>
      <c r="L1732" s="2">
        <v>1</v>
      </c>
    </row>
    <row r="1733" spans="1:12" ht="15.75" customHeight="1" x14ac:dyDescent="0.25">
      <c r="A1733" t="str">
        <f>CONCATENATE(B1733,C1733,D1733,H1733,I1733,L1733)</f>
        <v>1552018HOMICIDIO391</v>
      </c>
      <c r="B1733" s="2">
        <v>15</v>
      </c>
      <c r="C1733" s="2">
        <v>5</v>
      </c>
      <c r="D1733" s="2">
        <v>2018</v>
      </c>
      <c r="E1733" s="2" t="s">
        <v>62</v>
      </c>
      <c r="F1733" s="2" t="s">
        <v>16</v>
      </c>
      <c r="G1733" s="2" t="s">
        <v>11</v>
      </c>
      <c r="H1733" s="2" t="s">
        <v>12</v>
      </c>
      <c r="I1733" s="2">
        <v>39</v>
      </c>
      <c r="J1733" s="2" t="str">
        <f>VLOOKUP(A1733,'Cor da Pele e Motivacao'!$A$2:$I$11399,6, FALSE)</f>
        <v>Parda</v>
      </c>
      <c r="K1733" s="2" t="str">
        <f>VLOOKUP(A1733,'Cor da Pele e Motivacao'!$A$2:$I$11399,8, FALSE)</f>
        <v>ATIVIDADES CRIMINAIS</v>
      </c>
      <c r="L1733" s="2">
        <v>1</v>
      </c>
    </row>
    <row r="1734" spans="1:12" ht="15.75" customHeight="1" x14ac:dyDescent="0.25">
      <c r="A1734" t="str">
        <f>CONCATENATE(B1734,C1734,D1734,H1734,I1734,L1734)</f>
        <v>1552018HOMICIDIO181</v>
      </c>
      <c r="B1734" s="2">
        <v>15</v>
      </c>
      <c r="C1734" s="2">
        <v>5</v>
      </c>
      <c r="D1734" s="2">
        <v>2018</v>
      </c>
      <c r="E1734" s="2" t="s">
        <v>114</v>
      </c>
      <c r="F1734" s="2" t="s">
        <v>10</v>
      </c>
      <c r="G1734" s="2" t="s">
        <v>11</v>
      </c>
      <c r="H1734" s="2" t="s">
        <v>12</v>
      </c>
      <c r="I1734" s="2">
        <v>18</v>
      </c>
      <c r="J1734" s="2" t="str">
        <f>VLOOKUP(A1734,'Cor da Pele e Motivacao'!$A$2:$I$11399,6, FALSE)</f>
        <v>Parda</v>
      </c>
      <c r="K1734" s="2" t="str">
        <f>VLOOKUP(A1734,'Cor da Pele e Motivacao'!$A$2:$I$11399,8, FALSE)</f>
        <v>A DEFINIR</v>
      </c>
      <c r="L1734" s="2">
        <v>1</v>
      </c>
    </row>
    <row r="1735" spans="1:12" ht="15.75" customHeight="1" x14ac:dyDescent="0.25">
      <c r="A1735" t="str">
        <f>CONCATENATE(B1735,C1735,D1735,H1735,I1735,L1735)</f>
        <v>1552018HOMICIDIO161</v>
      </c>
      <c r="B1735" s="2">
        <v>15</v>
      </c>
      <c r="C1735" s="2">
        <v>5</v>
      </c>
      <c r="D1735" s="2">
        <v>2018</v>
      </c>
      <c r="E1735" s="2" t="s">
        <v>141</v>
      </c>
      <c r="F1735" s="2" t="s">
        <v>16</v>
      </c>
      <c r="G1735" s="2" t="s">
        <v>11</v>
      </c>
      <c r="H1735" s="2" t="s">
        <v>12</v>
      </c>
      <c r="I1735" s="2">
        <v>16</v>
      </c>
      <c r="J1735" s="2" t="str">
        <f>VLOOKUP(A1735,'Cor da Pele e Motivacao'!$A$2:$I$11399,6, FALSE)</f>
        <v>Parda</v>
      </c>
      <c r="K1735" s="2" t="str">
        <f>VLOOKUP(A1735,'Cor da Pele e Motivacao'!$A$2:$I$11399,8, FALSE)</f>
        <v>ATIVIDADES CRIMINAIS</v>
      </c>
      <c r="L1735" s="2">
        <v>1</v>
      </c>
    </row>
    <row r="1736" spans="1:12" ht="15.75" customHeight="1" x14ac:dyDescent="0.25">
      <c r="A1736" t="str">
        <f>CONCATENATE(B1736,C1736,D1736,H1736,I1736,L1736)</f>
        <v>1552018FEMINICIDIO311</v>
      </c>
      <c r="B1736" s="2">
        <v>15</v>
      </c>
      <c r="C1736" s="2">
        <v>5</v>
      </c>
      <c r="D1736" s="2">
        <v>2018</v>
      </c>
      <c r="E1736" s="2" t="s">
        <v>177</v>
      </c>
      <c r="F1736" s="2" t="s">
        <v>22</v>
      </c>
      <c r="G1736" s="2" t="s">
        <v>28</v>
      </c>
      <c r="H1736" s="2" t="s">
        <v>29</v>
      </c>
      <c r="I1736" s="2">
        <v>31</v>
      </c>
      <c r="J1736" s="2" t="str">
        <f>VLOOKUP(A1736,'Cor da Pele e Motivacao'!$A$2:$I$11399,6, FALSE)</f>
        <v>Parda</v>
      </c>
      <c r="K1736" s="2" t="str">
        <f>VLOOKUP(A1736,'Cor da Pele e Motivacao'!$A$2:$I$11399,8, FALSE)</f>
        <v>FEMINICIDIO</v>
      </c>
      <c r="L1736" s="2">
        <v>1</v>
      </c>
    </row>
    <row r="1737" spans="1:12" ht="15.75" customHeight="1" x14ac:dyDescent="0.25">
      <c r="A1737" t="str">
        <f>CONCATENATE(B1737,C1737,D1737,H1737,I1737,L1737)</f>
        <v>1552018HOMICIDIO1</v>
      </c>
      <c r="B1737" s="2">
        <v>15</v>
      </c>
      <c r="C1737" s="2">
        <v>5</v>
      </c>
      <c r="D1737" s="2">
        <v>2018</v>
      </c>
      <c r="E1737" s="2" t="s">
        <v>58</v>
      </c>
      <c r="F1737" s="2" t="s">
        <v>22</v>
      </c>
      <c r="G1737" s="2" t="s">
        <v>11</v>
      </c>
      <c r="H1737" s="2" t="s">
        <v>12</v>
      </c>
      <c r="I1737" s="2"/>
      <c r="J1737" s="2" t="str">
        <f>VLOOKUP(A1737,'Cor da Pele e Motivacao'!$A$2:$I$11399,6, FALSE)</f>
        <v>Parda</v>
      </c>
      <c r="K1737" s="2" t="str">
        <f>VLOOKUP(A1737,'Cor da Pele e Motivacao'!$A$2:$I$11399,8, FALSE)</f>
        <v>ATIVIDADES CRIMINAIS</v>
      </c>
      <c r="L1737" s="2">
        <v>1</v>
      </c>
    </row>
    <row r="1738" spans="1:12" ht="15.75" customHeight="1" x14ac:dyDescent="0.25">
      <c r="A1738" t="str">
        <f>CONCATENATE(B1738,C1738,D1738,H1738,I1738,L1738)</f>
        <v>1552018HOMICIDIO691</v>
      </c>
      <c r="B1738" s="2">
        <v>15</v>
      </c>
      <c r="C1738" s="2">
        <v>5</v>
      </c>
      <c r="D1738" s="2">
        <v>2018</v>
      </c>
      <c r="E1738" s="2" t="s">
        <v>61</v>
      </c>
      <c r="F1738" s="2" t="s">
        <v>10</v>
      </c>
      <c r="G1738" s="2" t="s">
        <v>11</v>
      </c>
      <c r="H1738" s="2" t="s">
        <v>12</v>
      </c>
      <c r="I1738" s="2">
        <v>69</v>
      </c>
      <c r="J1738" s="2" t="str">
        <f>VLOOKUP(A1738,'Cor da Pele e Motivacao'!$A$2:$I$11399,6, FALSE)</f>
        <v>Parda</v>
      </c>
      <c r="K1738" s="2" t="str">
        <f>VLOOKUP(A1738,'Cor da Pele e Motivacao'!$A$2:$I$11399,8, FALSE)</f>
        <v>VIOLÊNCIA INTERPESSOAL</v>
      </c>
      <c r="L1738" s="2">
        <v>1</v>
      </c>
    </row>
    <row r="1739" spans="1:12" ht="15.75" customHeight="1" x14ac:dyDescent="0.25">
      <c r="A1739" t="str">
        <f>CONCATENATE(B1739,C1739,D1739,H1739,I1739,L1739)</f>
        <v>1552018HOMICIDIO231</v>
      </c>
      <c r="B1739" s="2">
        <v>15</v>
      </c>
      <c r="C1739" s="2">
        <v>5</v>
      </c>
      <c r="D1739" s="2">
        <v>2018</v>
      </c>
      <c r="E1739" s="2" t="s">
        <v>25</v>
      </c>
      <c r="F1739" s="2" t="s">
        <v>25</v>
      </c>
      <c r="G1739" s="2" t="s">
        <v>11</v>
      </c>
      <c r="H1739" s="2" t="s">
        <v>12</v>
      </c>
      <c r="I1739" s="2">
        <v>23</v>
      </c>
      <c r="J1739" s="2" t="str">
        <f>VLOOKUP(A1739,'Cor da Pele e Motivacao'!$A$2:$I$11399,6, FALSE)</f>
        <v>Parda</v>
      </c>
      <c r="K1739" s="2" t="str">
        <f>VLOOKUP(A1739,'Cor da Pele e Motivacao'!$A$2:$I$11399,8, FALSE)</f>
        <v>ATIVIDADES CRIMINAIS</v>
      </c>
      <c r="L1739" s="2">
        <v>1</v>
      </c>
    </row>
    <row r="1740" spans="1:12" ht="15.75" customHeight="1" x14ac:dyDescent="0.25">
      <c r="A1740" t="str">
        <f>CONCATENATE(B1740,C1740,D1740,H1740,I1740,L1740)</f>
        <v>1552018HOMICIDIO541</v>
      </c>
      <c r="B1740" s="2">
        <v>15</v>
      </c>
      <c r="C1740" s="2">
        <v>5</v>
      </c>
      <c r="D1740" s="2">
        <v>2018</v>
      </c>
      <c r="E1740" s="2" t="s">
        <v>73</v>
      </c>
      <c r="F1740" s="2" t="s">
        <v>10</v>
      </c>
      <c r="G1740" s="2" t="s">
        <v>11</v>
      </c>
      <c r="H1740" s="2" t="s">
        <v>12</v>
      </c>
      <c r="I1740" s="2">
        <v>54</v>
      </c>
      <c r="J1740" s="2" t="str">
        <f>VLOOKUP(A1740,'Cor da Pele e Motivacao'!$A$2:$I$11399,6, FALSE)</f>
        <v>Parda</v>
      </c>
      <c r="K1740" s="2" t="str">
        <f>VLOOKUP(A1740,'Cor da Pele e Motivacao'!$A$2:$I$11399,8, FALSE)</f>
        <v>VIOLÊNCIA INTERPESSOAL</v>
      </c>
      <c r="L1740" s="2">
        <v>1</v>
      </c>
    </row>
    <row r="1741" spans="1:12" ht="15.75" customHeight="1" x14ac:dyDescent="0.25">
      <c r="A1741" t="str">
        <f>CONCATENATE(B1741,C1741,D1741,H1741,I1741,L1741)</f>
        <v>1552018HOMICIDIO331</v>
      </c>
      <c r="B1741" s="2">
        <v>15</v>
      </c>
      <c r="C1741" s="2">
        <v>5</v>
      </c>
      <c r="D1741" s="2">
        <v>2018</v>
      </c>
      <c r="E1741" s="2" t="s">
        <v>103</v>
      </c>
      <c r="F1741" s="2" t="s">
        <v>22</v>
      </c>
      <c r="G1741" s="2" t="s">
        <v>11</v>
      </c>
      <c r="H1741" s="2" t="s">
        <v>12</v>
      </c>
      <c r="I1741" s="2">
        <v>33</v>
      </c>
      <c r="J1741" s="2" t="str">
        <f>VLOOKUP(A1741,'Cor da Pele e Motivacao'!$A$2:$I$11399,6, FALSE)</f>
        <v>Parda</v>
      </c>
      <c r="K1741" s="2" t="str">
        <f>VLOOKUP(A1741,'Cor da Pele e Motivacao'!$A$2:$I$11399,8, FALSE)</f>
        <v>ATIVIDADES CRIMINAIS</v>
      </c>
      <c r="L1741" s="2">
        <v>1</v>
      </c>
    </row>
    <row r="1742" spans="1:12" ht="15.75" customHeight="1" x14ac:dyDescent="0.25">
      <c r="A1742" t="str">
        <f>CONCATENATE(B1742,C1742,D1742,H1742,I1742,L1742)</f>
        <v>1552018HOMICIDIO461</v>
      </c>
      <c r="B1742" s="2">
        <v>15</v>
      </c>
      <c r="C1742" s="2">
        <v>5</v>
      </c>
      <c r="D1742" s="2">
        <v>2018</v>
      </c>
      <c r="E1742" s="2" t="s">
        <v>38</v>
      </c>
      <c r="F1742" s="2" t="s">
        <v>22</v>
      </c>
      <c r="G1742" s="2" t="s">
        <v>11</v>
      </c>
      <c r="H1742" s="2" t="s">
        <v>12</v>
      </c>
      <c r="I1742" s="2">
        <v>46</v>
      </c>
      <c r="J1742" s="2" t="str">
        <f>VLOOKUP(A1742,'Cor da Pele e Motivacao'!$A$2:$I$11399,6, FALSE)</f>
        <v>Parda</v>
      </c>
      <c r="K1742" s="2" t="str">
        <f>VLOOKUP(A1742,'Cor da Pele e Motivacao'!$A$2:$I$11399,8, FALSE)</f>
        <v>ATIVIDADES CRIMINAIS</v>
      </c>
      <c r="L1742" s="2">
        <v>1</v>
      </c>
    </row>
    <row r="1743" spans="1:12" ht="15.75" customHeight="1" x14ac:dyDescent="0.25">
      <c r="A1743" t="str">
        <f>CONCATENATE(B1743,C1743,D1743,H1743,I1743,L1743)</f>
        <v>1652018HOMICIDIO851</v>
      </c>
      <c r="B1743" s="2">
        <v>16</v>
      </c>
      <c r="C1743" s="2">
        <v>5</v>
      </c>
      <c r="D1743" s="2">
        <v>2018</v>
      </c>
      <c r="E1743" s="2" t="s">
        <v>15</v>
      </c>
      <c r="F1743" s="2" t="s">
        <v>16</v>
      </c>
      <c r="G1743" s="2" t="s">
        <v>28</v>
      </c>
      <c r="H1743" s="2" t="s">
        <v>12</v>
      </c>
      <c r="I1743" s="2">
        <v>85</v>
      </c>
      <c r="J1743" s="2" t="str">
        <f>VLOOKUP(A1743,'Cor da Pele e Motivacao'!$A$2:$I$11399,6, FALSE)</f>
        <v>Parda</v>
      </c>
      <c r="K1743" s="2" t="str">
        <f>VLOOKUP(A1743,'Cor da Pele e Motivacao'!$A$2:$I$11399,8, FALSE)</f>
        <v>OUTRAS MOTIVAÇÕES</v>
      </c>
      <c r="L1743" s="2">
        <v>1</v>
      </c>
    </row>
    <row r="1744" spans="1:12" ht="15.75" customHeight="1" x14ac:dyDescent="0.25">
      <c r="A1744" t="str">
        <f>CONCATENATE(B1744,C1744,D1744,H1744,I1744,L1744)</f>
        <v>1652018HOMICIDIO151</v>
      </c>
      <c r="B1744" s="2">
        <v>16</v>
      </c>
      <c r="C1744" s="2">
        <v>5</v>
      </c>
      <c r="D1744" s="2">
        <v>2018</v>
      </c>
      <c r="E1744" s="2" t="s">
        <v>57</v>
      </c>
      <c r="F1744" s="2" t="s">
        <v>22</v>
      </c>
      <c r="G1744" s="2" t="s">
        <v>11</v>
      </c>
      <c r="H1744" s="2" t="s">
        <v>12</v>
      </c>
      <c r="I1744" s="2">
        <v>15</v>
      </c>
      <c r="J1744" s="2" t="str">
        <f>VLOOKUP(A1744,'Cor da Pele e Motivacao'!$A$2:$I$11399,6, FALSE)</f>
        <v>Parda</v>
      </c>
      <c r="K1744" s="2" t="str">
        <f>VLOOKUP(A1744,'Cor da Pele e Motivacao'!$A$2:$I$11399,8, FALSE)</f>
        <v>ATIVIDADES CRIMINAIS</v>
      </c>
      <c r="L1744" s="2">
        <v>1</v>
      </c>
    </row>
    <row r="1745" spans="1:12" ht="15.75" customHeight="1" x14ac:dyDescent="0.25">
      <c r="A1745" t="str">
        <f>CONCATENATE(B1745,C1745,D1745,H1745,I1745,L1745)</f>
        <v>1652018HOMICIDIO171</v>
      </c>
      <c r="B1745" s="2">
        <v>16</v>
      </c>
      <c r="C1745" s="2">
        <v>5</v>
      </c>
      <c r="D1745" s="2">
        <v>2018</v>
      </c>
      <c r="E1745" s="2" t="s">
        <v>57</v>
      </c>
      <c r="F1745" s="2" t="s">
        <v>22</v>
      </c>
      <c r="G1745" s="2" t="s">
        <v>11</v>
      </c>
      <c r="H1745" s="2" t="s">
        <v>12</v>
      </c>
      <c r="I1745" s="2">
        <v>17</v>
      </c>
      <c r="J1745" s="2" t="str">
        <f>VLOOKUP(A1745,'Cor da Pele e Motivacao'!$A$2:$I$11399,6, FALSE)</f>
        <v>Parda</v>
      </c>
      <c r="K1745" s="2" t="str">
        <f>VLOOKUP(A1745,'Cor da Pele e Motivacao'!$A$2:$I$11399,8, FALSE)</f>
        <v>ATIVIDADES CRIMINAIS</v>
      </c>
      <c r="L1745" s="2">
        <v>1</v>
      </c>
    </row>
    <row r="1746" spans="1:12" ht="15.75" customHeight="1" x14ac:dyDescent="0.25">
      <c r="A1746" t="str">
        <f>CONCATENATE(B1746,C1746,D1746,H1746,I1746,L1746)</f>
        <v>1652018HOMICIDIO261</v>
      </c>
      <c r="B1746" s="2">
        <v>16</v>
      </c>
      <c r="C1746" s="2">
        <v>5</v>
      </c>
      <c r="D1746" s="2">
        <v>2018</v>
      </c>
      <c r="E1746" s="2" t="s">
        <v>19</v>
      </c>
      <c r="F1746" s="2" t="s">
        <v>14</v>
      </c>
      <c r="G1746" s="2" t="s">
        <v>11</v>
      </c>
      <c r="H1746" s="2" t="s">
        <v>12</v>
      </c>
      <c r="I1746" s="2">
        <v>26</v>
      </c>
      <c r="J1746" s="2" t="str">
        <f>VLOOKUP(A1746,'Cor da Pele e Motivacao'!$A$2:$I$11399,6, FALSE)</f>
        <v>Negra</v>
      </c>
      <c r="K1746" s="2" t="str">
        <f>VLOOKUP(A1746,'Cor da Pele e Motivacao'!$A$2:$I$11399,8, FALSE)</f>
        <v>ATIVIDADES CRIMINAIS</v>
      </c>
      <c r="L1746" s="2">
        <v>1</v>
      </c>
    </row>
    <row r="1747" spans="1:12" ht="15.75" customHeight="1" x14ac:dyDescent="0.25">
      <c r="A1747" t="str">
        <f>CONCATENATE(B1747,C1747,D1747,H1747,I1747,L1747)</f>
        <v>1652018HOMICIDIO711</v>
      </c>
      <c r="B1747" s="2">
        <v>16</v>
      </c>
      <c r="C1747" s="2">
        <v>5</v>
      </c>
      <c r="D1747" s="2">
        <v>2018</v>
      </c>
      <c r="E1747" s="2" t="s">
        <v>19</v>
      </c>
      <c r="F1747" s="2" t="s">
        <v>14</v>
      </c>
      <c r="G1747" s="2" t="s">
        <v>11</v>
      </c>
      <c r="H1747" s="2" t="s">
        <v>12</v>
      </c>
      <c r="I1747" s="2">
        <v>71</v>
      </c>
      <c r="J1747" s="2" t="str">
        <f>VLOOKUP(A1747,'Cor da Pele e Motivacao'!$A$2:$I$11399,6, FALSE)</f>
        <v>Parda</v>
      </c>
      <c r="K1747" s="2" t="str">
        <f>VLOOKUP(A1747,'Cor da Pele e Motivacao'!$A$2:$I$11399,8, FALSE)</f>
        <v>ATIVIDADES CRIMINAIS</v>
      </c>
      <c r="L1747" s="2">
        <v>1</v>
      </c>
    </row>
    <row r="1748" spans="1:12" ht="15.75" customHeight="1" x14ac:dyDescent="0.25">
      <c r="A1748" t="str">
        <f>CONCATENATE(B1748,C1748,D1748,H1748,I1748,L1748)</f>
        <v>1652018HOMICIDIO191</v>
      </c>
      <c r="B1748" s="2">
        <v>16</v>
      </c>
      <c r="C1748" s="2">
        <v>5</v>
      </c>
      <c r="D1748" s="2">
        <v>2018</v>
      </c>
      <c r="E1748" s="2" t="s">
        <v>24</v>
      </c>
      <c r="F1748" s="2" t="s">
        <v>10</v>
      </c>
      <c r="G1748" s="2" t="s">
        <v>11</v>
      </c>
      <c r="H1748" s="2" t="s">
        <v>12</v>
      </c>
      <c r="I1748" s="2">
        <v>19</v>
      </c>
      <c r="J1748" s="2" t="str">
        <f>VLOOKUP(A1748,'Cor da Pele e Motivacao'!$A$2:$I$11399,6, FALSE)</f>
        <v>Parda</v>
      </c>
      <c r="K1748" s="2" t="str">
        <f>VLOOKUP(A1748,'Cor da Pele e Motivacao'!$A$2:$I$11399,8, FALSE)</f>
        <v>ATIVIDADES CRIMINAIS</v>
      </c>
      <c r="L1748" s="2">
        <v>1</v>
      </c>
    </row>
    <row r="1749" spans="1:12" ht="15.75" customHeight="1" x14ac:dyDescent="0.25">
      <c r="A1749" t="str">
        <f>CONCATENATE(B1749,C1749,D1749,H1749,I1749,L1749)</f>
        <v>1652018HOMICIDIO301</v>
      </c>
      <c r="B1749" s="2">
        <v>16</v>
      </c>
      <c r="C1749" s="2">
        <v>5</v>
      </c>
      <c r="D1749" s="2">
        <v>2018</v>
      </c>
      <c r="E1749" s="2" t="s">
        <v>25</v>
      </c>
      <c r="F1749" s="2" t="s">
        <v>25</v>
      </c>
      <c r="G1749" s="2" t="s">
        <v>11</v>
      </c>
      <c r="H1749" s="2" t="s">
        <v>12</v>
      </c>
      <c r="I1749" s="2">
        <v>30</v>
      </c>
      <c r="J1749" s="2" t="str">
        <f>VLOOKUP(A1749,'Cor da Pele e Motivacao'!$A$2:$I$11399,6, FALSE)</f>
        <v>Parda</v>
      </c>
      <c r="K1749" s="2" t="str">
        <f>VLOOKUP(A1749,'Cor da Pele e Motivacao'!$A$2:$I$11399,8, FALSE)</f>
        <v>A DEFINIR</v>
      </c>
      <c r="L1749" s="2">
        <v>1</v>
      </c>
    </row>
    <row r="1750" spans="1:12" ht="15.75" customHeight="1" x14ac:dyDescent="0.25">
      <c r="A1750" t="str">
        <f>CONCATENATE(B1750,C1750,D1750,H1750,I1750,L1750)</f>
        <v>1652018HOMICIDIO191</v>
      </c>
      <c r="B1750" s="2">
        <v>16</v>
      </c>
      <c r="C1750" s="2">
        <v>5</v>
      </c>
      <c r="D1750" s="2">
        <v>2018</v>
      </c>
      <c r="E1750" s="2" t="s">
        <v>81</v>
      </c>
      <c r="F1750" s="2" t="s">
        <v>22</v>
      </c>
      <c r="G1750" s="2" t="s">
        <v>11</v>
      </c>
      <c r="H1750" s="2" t="s">
        <v>12</v>
      </c>
      <c r="I1750" s="2">
        <v>19</v>
      </c>
      <c r="J1750" s="2" t="str">
        <f>VLOOKUP(A1750,'Cor da Pele e Motivacao'!$A$2:$I$11399,6, FALSE)</f>
        <v>Parda</v>
      </c>
      <c r="K1750" s="2" t="str">
        <f>VLOOKUP(A1750,'Cor da Pele e Motivacao'!$A$2:$I$11399,8, FALSE)</f>
        <v>ATIVIDADES CRIMINAIS</v>
      </c>
      <c r="L1750" s="2">
        <v>1</v>
      </c>
    </row>
    <row r="1751" spans="1:12" ht="15.75" customHeight="1" x14ac:dyDescent="0.25">
      <c r="A1751" t="str">
        <f>CONCATENATE(B1751,C1751,D1751,H1751,I1751,L1751)</f>
        <v>1752018HOMICIDIO171</v>
      </c>
      <c r="B1751" s="2">
        <v>17</v>
      </c>
      <c r="C1751" s="2">
        <v>5</v>
      </c>
      <c r="D1751" s="2">
        <v>2018</v>
      </c>
      <c r="E1751" s="2" t="s">
        <v>162</v>
      </c>
      <c r="F1751" s="2" t="s">
        <v>16</v>
      </c>
      <c r="G1751" s="2" t="s">
        <v>11</v>
      </c>
      <c r="H1751" s="2" t="s">
        <v>12</v>
      </c>
      <c r="I1751" s="2">
        <v>17</v>
      </c>
      <c r="J1751" s="2" t="str">
        <f>VLOOKUP(A1751,'Cor da Pele e Motivacao'!$A$2:$I$11399,6, FALSE)</f>
        <v>Parda</v>
      </c>
      <c r="K1751" s="2" t="str">
        <f>VLOOKUP(A1751,'Cor da Pele e Motivacao'!$A$2:$I$11399,8, FALSE)</f>
        <v>ATIVIDADES CRIMINAIS</v>
      </c>
      <c r="L1751" s="2">
        <v>1</v>
      </c>
    </row>
    <row r="1752" spans="1:12" ht="15.75" customHeight="1" x14ac:dyDescent="0.25">
      <c r="A1752" t="str">
        <f>CONCATENATE(B1752,C1752,D1752,H1752,I1752,L1752)</f>
        <v>1752018HOMICIDIO331</v>
      </c>
      <c r="B1752" s="2">
        <v>17</v>
      </c>
      <c r="C1752" s="2">
        <v>5</v>
      </c>
      <c r="D1752" s="2">
        <v>2018</v>
      </c>
      <c r="E1752" s="2" t="s">
        <v>43</v>
      </c>
      <c r="F1752" s="2" t="s">
        <v>22</v>
      </c>
      <c r="G1752" s="2" t="s">
        <v>11</v>
      </c>
      <c r="H1752" s="2" t="s">
        <v>12</v>
      </c>
      <c r="I1752" s="2">
        <v>33</v>
      </c>
      <c r="J1752" s="2" t="str">
        <f>VLOOKUP(A1752,'Cor da Pele e Motivacao'!$A$2:$I$11399,6, FALSE)</f>
        <v>Parda</v>
      </c>
      <c r="K1752" s="2" t="str">
        <f>VLOOKUP(A1752,'Cor da Pele e Motivacao'!$A$2:$I$11399,8, FALSE)</f>
        <v>VIOLÊNCIA INTERPESSOAL</v>
      </c>
      <c r="L1752" s="2">
        <v>1</v>
      </c>
    </row>
    <row r="1753" spans="1:12" ht="15.75" customHeight="1" x14ac:dyDescent="0.25">
      <c r="A1753" t="str">
        <f>CONCATENATE(B1753,C1753,D1753,H1753,I1753,L1753)</f>
        <v>1752018HOMICIDIO221</v>
      </c>
      <c r="B1753" s="2">
        <v>17</v>
      </c>
      <c r="C1753" s="2">
        <v>5</v>
      </c>
      <c r="D1753" s="2">
        <v>2018</v>
      </c>
      <c r="E1753" s="2" t="s">
        <v>18</v>
      </c>
      <c r="F1753" s="2" t="s">
        <v>16</v>
      </c>
      <c r="G1753" s="2" t="s">
        <v>11</v>
      </c>
      <c r="H1753" s="2" t="s">
        <v>12</v>
      </c>
      <c r="I1753" s="2">
        <v>22</v>
      </c>
      <c r="J1753" s="2" t="str">
        <f>VLOOKUP(A1753,'Cor da Pele e Motivacao'!$A$2:$I$11399,6, FALSE)</f>
        <v>Parda</v>
      </c>
      <c r="K1753" s="2" t="str">
        <f>VLOOKUP(A1753,'Cor da Pele e Motivacao'!$A$2:$I$11399,8, FALSE)</f>
        <v>ATIVIDADES CRIMINAIS</v>
      </c>
      <c r="L1753" s="2">
        <v>1</v>
      </c>
    </row>
    <row r="1754" spans="1:12" ht="15.75" customHeight="1" x14ac:dyDescent="0.25">
      <c r="A1754" t="str">
        <f>CONCATENATE(B1754,C1754,D1754,H1754,I1754,L1754)</f>
        <v>1752018HOMICIDIO221</v>
      </c>
      <c r="B1754" s="2">
        <v>17</v>
      </c>
      <c r="C1754" s="2">
        <v>5</v>
      </c>
      <c r="D1754" s="2">
        <v>2018</v>
      </c>
      <c r="E1754" s="2" t="s">
        <v>20</v>
      </c>
      <c r="F1754" s="2" t="s">
        <v>14</v>
      </c>
      <c r="G1754" s="2" t="s">
        <v>11</v>
      </c>
      <c r="H1754" s="2" t="s">
        <v>12</v>
      </c>
      <c r="I1754" s="2">
        <v>22</v>
      </c>
      <c r="J1754" s="2" t="str">
        <f>VLOOKUP(A1754,'Cor da Pele e Motivacao'!$A$2:$I$11399,6, FALSE)</f>
        <v>Parda</v>
      </c>
      <c r="K1754" s="2" t="str">
        <f>VLOOKUP(A1754,'Cor da Pele e Motivacao'!$A$2:$I$11399,8, FALSE)</f>
        <v>ATIVIDADES CRIMINAIS</v>
      </c>
      <c r="L1754" s="2">
        <v>1</v>
      </c>
    </row>
    <row r="1755" spans="1:12" ht="15.75" customHeight="1" x14ac:dyDescent="0.25">
      <c r="A1755" t="str">
        <f>CONCATENATE(B1755,C1755,D1755,H1755,I1755,L1755)</f>
        <v>1752018HOMICIDIO411</v>
      </c>
      <c r="B1755" s="2">
        <v>17</v>
      </c>
      <c r="C1755" s="2">
        <v>5</v>
      </c>
      <c r="D1755" s="2">
        <v>2018</v>
      </c>
      <c r="E1755" s="2" t="s">
        <v>20</v>
      </c>
      <c r="F1755" s="2" t="s">
        <v>14</v>
      </c>
      <c r="G1755" s="2" t="s">
        <v>11</v>
      </c>
      <c r="H1755" s="2" t="s">
        <v>12</v>
      </c>
      <c r="I1755" s="2">
        <v>41</v>
      </c>
      <c r="J1755" s="2" t="str">
        <f>VLOOKUP(A1755,'Cor da Pele e Motivacao'!$A$2:$I$11399,6, FALSE)</f>
        <v>Parda</v>
      </c>
      <c r="K1755" s="2" t="str">
        <f>VLOOKUP(A1755,'Cor da Pele e Motivacao'!$A$2:$I$11399,8, FALSE)</f>
        <v>A DEFINIR</v>
      </c>
      <c r="L1755" s="2">
        <v>1</v>
      </c>
    </row>
    <row r="1756" spans="1:12" ht="15.75" customHeight="1" x14ac:dyDescent="0.25">
      <c r="A1756" t="str">
        <f>CONCATENATE(B1756,C1756,D1756,H1756,I1756,L1756)</f>
        <v>1752018HOMICIDIO301</v>
      </c>
      <c r="B1756" s="2">
        <v>17</v>
      </c>
      <c r="C1756" s="2">
        <v>5</v>
      </c>
      <c r="D1756" s="2">
        <v>2018</v>
      </c>
      <c r="E1756" s="2" t="s">
        <v>23</v>
      </c>
      <c r="F1756" s="2" t="s">
        <v>14</v>
      </c>
      <c r="G1756" s="2" t="s">
        <v>11</v>
      </c>
      <c r="H1756" s="2" t="s">
        <v>12</v>
      </c>
      <c r="I1756" s="2">
        <v>30</v>
      </c>
      <c r="J1756" s="2" t="str">
        <f>VLOOKUP(A1756,'Cor da Pele e Motivacao'!$A$2:$I$11399,6, FALSE)</f>
        <v>Parda</v>
      </c>
      <c r="K1756" s="2" t="str">
        <f>VLOOKUP(A1756,'Cor da Pele e Motivacao'!$A$2:$I$11399,8, FALSE)</f>
        <v>ATIVIDADES CRIMINAIS</v>
      </c>
      <c r="L1756" s="2">
        <v>1</v>
      </c>
    </row>
    <row r="1757" spans="1:12" ht="15.75" customHeight="1" x14ac:dyDescent="0.25">
      <c r="A1757" t="str">
        <f>CONCATENATE(B1757,C1757,D1757,H1757,I1757,L1757)</f>
        <v>1752018HOMICIDIO311</v>
      </c>
      <c r="B1757" s="2">
        <v>17</v>
      </c>
      <c r="C1757" s="2">
        <v>5</v>
      </c>
      <c r="D1757" s="2">
        <v>2018</v>
      </c>
      <c r="E1757" s="2" t="s">
        <v>25</v>
      </c>
      <c r="F1757" s="2" t="s">
        <v>25</v>
      </c>
      <c r="G1757" s="2" t="s">
        <v>28</v>
      </c>
      <c r="H1757" s="2" t="s">
        <v>12</v>
      </c>
      <c r="I1757" s="2">
        <v>31</v>
      </c>
      <c r="J1757" s="2" t="str">
        <f>VLOOKUP(A1757,'Cor da Pele e Motivacao'!$A$2:$I$11399,6, FALSE)</f>
        <v>Parda</v>
      </c>
      <c r="K1757" s="2" t="str">
        <f>VLOOKUP(A1757,'Cor da Pele e Motivacao'!$A$2:$I$11399,8, FALSE)</f>
        <v>A DEFINIR</v>
      </c>
      <c r="L1757" s="2">
        <v>1</v>
      </c>
    </row>
    <row r="1758" spans="1:12" ht="15.75" customHeight="1" x14ac:dyDescent="0.25">
      <c r="A1758" t="str">
        <f>CONCATENATE(B1758,C1758,D1758,H1758,I1758,L1758)</f>
        <v>1752018HOMICIDIO271</v>
      </c>
      <c r="B1758" s="2">
        <v>17</v>
      </c>
      <c r="C1758" s="2">
        <v>5</v>
      </c>
      <c r="D1758" s="2">
        <v>2018</v>
      </c>
      <c r="E1758" s="2" t="s">
        <v>25</v>
      </c>
      <c r="F1758" s="2" t="s">
        <v>25</v>
      </c>
      <c r="G1758" s="2" t="s">
        <v>11</v>
      </c>
      <c r="H1758" s="2" t="s">
        <v>12</v>
      </c>
      <c r="I1758" s="2">
        <v>27</v>
      </c>
      <c r="J1758" s="2" t="str">
        <f>VLOOKUP(A1758,'Cor da Pele e Motivacao'!$A$2:$I$11399,6, FALSE)</f>
        <v>Parda</v>
      </c>
      <c r="K1758" s="2" t="str">
        <f>VLOOKUP(A1758,'Cor da Pele e Motivacao'!$A$2:$I$11399,8, FALSE)</f>
        <v>A DEFINIR</v>
      </c>
      <c r="L1758" s="2">
        <v>1</v>
      </c>
    </row>
    <row r="1759" spans="1:12" ht="15.75" customHeight="1" x14ac:dyDescent="0.25">
      <c r="A1759" t="str">
        <f>CONCATENATE(B1759,C1759,D1759,H1759,I1759,L1759)</f>
        <v>1752018HOMICIDIO521</v>
      </c>
      <c r="B1759" s="2">
        <v>17</v>
      </c>
      <c r="C1759" s="2">
        <v>5</v>
      </c>
      <c r="D1759" s="2">
        <v>2018</v>
      </c>
      <c r="E1759" s="2" t="s">
        <v>25</v>
      </c>
      <c r="F1759" s="2" t="s">
        <v>25</v>
      </c>
      <c r="G1759" s="2" t="s">
        <v>11</v>
      </c>
      <c r="H1759" s="2" t="s">
        <v>12</v>
      </c>
      <c r="I1759" s="2">
        <v>52</v>
      </c>
      <c r="J1759" s="2" t="str">
        <f>VLOOKUP(A1759,'Cor da Pele e Motivacao'!$A$2:$I$11399,6, FALSE)</f>
        <v>Parda</v>
      </c>
      <c r="K1759" s="2" t="str">
        <f>VLOOKUP(A1759,'Cor da Pele e Motivacao'!$A$2:$I$11399,8, FALSE)</f>
        <v>VIOLÊNCIA INTERPESSOAL</v>
      </c>
      <c r="L1759" s="2">
        <v>1</v>
      </c>
    </row>
    <row r="1760" spans="1:12" ht="15.75" customHeight="1" x14ac:dyDescent="0.25">
      <c r="A1760" t="str">
        <f>CONCATENATE(B1760,C1760,D1760,H1760,I1760,L1760)</f>
        <v>1752018HOMICIDIO331</v>
      </c>
      <c r="B1760" s="2">
        <v>17</v>
      </c>
      <c r="C1760" s="2">
        <v>5</v>
      </c>
      <c r="D1760" s="2">
        <v>2018</v>
      </c>
      <c r="E1760" s="2" t="s">
        <v>47</v>
      </c>
      <c r="F1760" s="2" t="s">
        <v>16</v>
      </c>
      <c r="G1760" s="2" t="s">
        <v>11</v>
      </c>
      <c r="H1760" s="2" t="s">
        <v>12</v>
      </c>
      <c r="I1760" s="2">
        <v>33</v>
      </c>
      <c r="J1760" s="2" t="str">
        <f>VLOOKUP(A1760,'Cor da Pele e Motivacao'!$A$2:$I$11399,6, FALSE)</f>
        <v>Parda</v>
      </c>
      <c r="K1760" s="2" t="str">
        <f>VLOOKUP(A1760,'Cor da Pele e Motivacao'!$A$2:$I$11399,8, FALSE)</f>
        <v>VIOLÊNCIA INTERPESSOAL</v>
      </c>
      <c r="L1760" s="2">
        <v>1</v>
      </c>
    </row>
    <row r="1761" spans="1:12" ht="15.75" customHeight="1" x14ac:dyDescent="0.25">
      <c r="A1761" t="str">
        <f>CONCATENATE(B1761,C1761,D1761,H1761,I1761,L1761)</f>
        <v>1752018HOMICIDIO311</v>
      </c>
      <c r="B1761" s="2">
        <v>17</v>
      </c>
      <c r="C1761" s="2">
        <v>5</v>
      </c>
      <c r="D1761" s="2">
        <v>2018</v>
      </c>
      <c r="E1761" s="2" t="s">
        <v>126</v>
      </c>
      <c r="F1761" s="2" t="s">
        <v>22</v>
      </c>
      <c r="G1761" s="2" t="s">
        <v>11</v>
      </c>
      <c r="H1761" s="2" t="s">
        <v>12</v>
      </c>
      <c r="I1761" s="2">
        <v>31</v>
      </c>
      <c r="J1761" s="2" t="str">
        <f>VLOOKUP(A1761,'Cor da Pele e Motivacao'!$A$2:$I$11399,6, FALSE)</f>
        <v>Parda</v>
      </c>
      <c r="K1761" s="2" t="str">
        <f>VLOOKUP(A1761,'Cor da Pele e Motivacao'!$A$2:$I$11399,8, FALSE)</f>
        <v>A DEFINIR</v>
      </c>
      <c r="L1761" s="2">
        <v>1</v>
      </c>
    </row>
    <row r="1762" spans="1:12" ht="15.75" customHeight="1" x14ac:dyDescent="0.25">
      <c r="A1762" t="str">
        <f>CONCATENATE(B1762,C1762,D1762,H1762,I1762,L1762)</f>
        <v>1852018HOMICIDIO361</v>
      </c>
      <c r="B1762" s="2">
        <v>18</v>
      </c>
      <c r="C1762" s="2">
        <v>5</v>
      </c>
      <c r="D1762" s="2">
        <v>2018</v>
      </c>
      <c r="E1762" s="2" t="s">
        <v>142</v>
      </c>
      <c r="F1762" s="2" t="s">
        <v>16</v>
      </c>
      <c r="G1762" s="2" t="s">
        <v>11</v>
      </c>
      <c r="H1762" s="2" t="s">
        <v>12</v>
      </c>
      <c r="I1762" s="2">
        <v>36</v>
      </c>
      <c r="J1762" s="2" t="str">
        <f>VLOOKUP(A1762,'Cor da Pele e Motivacao'!$A$2:$I$11399,6, FALSE)</f>
        <v>Parda</v>
      </c>
      <c r="K1762" s="2" t="str">
        <f>VLOOKUP(A1762,'Cor da Pele e Motivacao'!$A$2:$I$11399,8, FALSE)</f>
        <v>ATIVIDADES CRIMINAIS</v>
      </c>
      <c r="L1762" s="2">
        <v>1</v>
      </c>
    </row>
    <row r="1763" spans="1:12" ht="15.75" customHeight="1" x14ac:dyDescent="0.25">
      <c r="A1763" t="str">
        <f>CONCATENATE(B1763,C1763,D1763,H1763,I1763,L1763)</f>
        <v>1852018HOMICIDIO301</v>
      </c>
      <c r="B1763" s="2">
        <v>18</v>
      </c>
      <c r="C1763" s="2">
        <v>5</v>
      </c>
      <c r="D1763" s="2">
        <v>2018</v>
      </c>
      <c r="E1763" s="2" t="s">
        <v>62</v>
      </c>
      <c r="F1763" s="2" t="s">
        <v>16</v>
      </c>
      <c r="G1763" s="2" t="s">
        <v>11</v>
      </c>
      <c r="H1763" s="2" t="s">
        <v>12</v>
      </c>
      <c r="I1763" s="2">
        <v>30</v>
      </c>
      <c r="J1763" s="2" t="str">
        <f>VLOOKUP(A1763,'Cor da Pele e Motivacao'!$A$2:$I$11399,6, FALSE)</f>
        <v>Parda</v>
      </c>
      <c r="K1763" s="2" t="str">
        <f>VLOOKUP(A1763,'Cor da Pele e Motivacao'!$A$2:$I$11399,8, FALSE)</f>
        <v>ATIVIDADES CRIMINAIS</v>
      </c>
      <c r="L1763" s="2">
        <v>1</v>
      </c>
    </row>
    <row r="1764" spans="1:12" ht="15.75" customHeight="1" x14ac:dyDescent="0.25">
      <c r="A1764" t="str">
        <f>CONCATENATE(B1764,C1764,D1764,H1764,I1764,L1764)</f>
        <v>1852018HOMICIDIO401</v>
      </c>
      <c r="B1764" s="2">
        <v>18</v>
      </c>
      <c r="C1764" s="2">
        <v>5</v>
      </c>
      <c r="D1764" s="2">
        <v>2018</v>
      </c>
      <c r="E1764" s="2" t="s">
        <v>71</v>
      </c>
      <c r="F1764" s="2" t="s">
        <v>16</v>
      </c>
      <c r="G1764" s="2" t="s">
        <v>11</v>
      </c>
      <c r="H1764" s="2" t="s">
        <v>12</v>
      </c>
      <c r="I1764" s="2">
        <v>40</v>
      </c>
      <c r="J1764" s="2" t="str">
        <f>VLOOKUP(A1764,'Cor da Pele e Motivacao'!$A$2:$I$11399,6, FALSE)</f>
        <v>NAO INFORMADO</v>
      </c>
      <c r="K1764" s="2" t="str">
        <f>VLOOKUP(A1764,'Cor da Pele e Motivacao'!$A$2:$I$11399,8, FALSE)</f>
        <v>ATIVIDADES CRIMINAIS</v>
      </c>
      <c r="L1764" s="2">
        <v>1</v>
      </c>
    </row>
    <row r="1765" spans="1:12" ht="15.75" customHeight="1" x14ac:dyDescent="0.25">
      <c r="A1765" t="str">
        <f>CONCATENATE(B1765,C1765,D1765,H1765,I1765,L1765)</f>
        <v>1852018HOMICIDIO271</v>
      </c>
      <c r="B1765" s="2">
        <v>18</v>
      </c>
      <c r="C1765" s="2">
        <v>5</v>
      </c>
      <c r="D1765" s="2">
        <v>2018</v>
      </c>
      <c r="E1765" s="2" t="s">
        <v>15</v>
      </c>
      <c r="F1765" s="2" t="s">
        <v>16</v>
      </c>
      <c r="G1765" s="2" t="s">
        <v>11</v>
      </c>
      <c r="H1765" s="2" t="s">
        <v>12</v>
      </c>
      <c r="I1765" s="2">
        <v>27</v>
      </c>
      <c r="J1765" s="2" t="str">
        <f>VLOOKUP(A1765,'Cor da Pele e Motivacao'!$A$2:$I$11399,6, FALSE)</f>
        <v>Parda</v>
      </c>
      <c r="K1765" s="2" t="str">
        <f>VLOOKUP(A1765,'Cor da Pele e Motivacao'!$A$2:$I$11399,8, FALSE)</f>
        <v>VIOLÊNCIA INTERPESSOAL</v>
      </c>
      <c r="L1765" s="2">
        <v>1</v>
      </c>
    </row>
    <row r="1766" spans="1:12" ht="15.75" customHeight="1" x14ac:dyDescent="0.25">
      <c r="A1766" t="str">
        <f>CONCATENATE(B1766,C1766,D1766,H1766,I1766,L1766)</f>
        <v>1852018HOMICIDIO241</v>
      </c>
      <c r="B1766" s="2">
        <v>18</v>
      </c>
      <c r="C1766" s="2">
        <v>5</v>
      </c>
      <c r="D1766" s="2">
        <v>2018</v>
      </c>
      <c r="E1766" s="2" t="s">
        <v>19</v>
      </c>
      <c r="F1766" s="2" t="s">
        <v>14</v>
      </c>
      <c r="G1766" s="2" t="s">
        <v>11</v>
      </c>
      <c r="H1766" s="2" t="s">
        <v>12</v>
      </c>
      <c r="I1766" s="2">
        <v>24</v>
      </c>
      <c r="J1766" s="2" t="str">
        <f>VLOOKUP(A1766,'Cor da Pele e Motivacao'!$A$2:$I$11399,6, FALSE)</f>
        <v>Parda</v>
      </c>
      <c r="K1766" s="2" t="str">
        <f>VLOOKUP(A1766,'Cor da Pele e Motivacao'!$A$2:$I$11399,8, FALSE)</f>
        <v>ATIVIDADES CRIMINAIS</v>
      </c>
      <c r="L1766" s="2">
        <v>1</v>
      </c>
    </row>
    <row r="1767" spans="1:12" ht="15.75" customHeight="1" x14ac:dyDescent="0.25">
      <c r="A1767" t="str">
        <f>CONCATENATE(B1767,C1767,D1767,H1767,I1767,L1767)</f>
        <v>1852018HOMICIDIO291</v>
      </c>
      <c r="B1767" s="2">
        <v>18</v>
      </c>
      <c r="C1767" s="2">
        <v>5</v>
      </c>
      <c r="D1767" s="2">
        <v>2018</v>
      </c>
      <c r="E1767" s="2" t="s">
        <v>23</v>
      </c>
      <c r="F1767" s="2" t="s">
        <v>14</v>
      </c>
      <c r="G1767" s="2" t="s">
        <v>11</v>
      </c>
      <c r="H1767" s="2" t="s">
        <v>12</v>
      </c>
      <c r="I1767" s="2">
        <v>29</v>
      </c>
      <c r="J1767" s="2" t="str">
        <f>VLOOKUP(A1767,'Cor da Pele e Motivacao'!$A$2:$I$11399,6, FALSE)</f>
        <v>Parda</v>
      </c>
      <c r="K1767" s="2" t="str">
        <f>VLOOKUP(A1767,'Cor da Pele e Motivacao'!$A$2:$I$11399,8, FALSE)</f>
        <v>ATIVIDADES CRIMINAIS</v>
      </c>
      <c r="L1767" s="2">
        <v>1</v>
      </c>
    </row>
    <row r="1768" spans="1:12" ht="15.75" customHeight="1" x14ac:dyDescent="0.25">
      <c r="A1768" t="str">
        <f>CONCATENATE(B1768,C1768,D1768,H1768,I1768,L1768)</f>
        <v>1852018HOMICIDIO181</v>
      </c>
      <c r="B1768" s="2">
        <v>18</v>
      </c>
      <c r="C1768" s="2">
        <v>5</v>
      </c>
      <c r="D1768" s="2">
        <v>2018</v>
      </c>
      <c r="E1768" s="2" t="s">
        <v>25</v>
      </c>
      <c r="F1768" s="2" t="s">
        <v>25</v>
      </c>
      <c r="G1768" s="2" t="s">
        <v>11</v>
      </c>
      <c r="H1768" s="2" t="s">
        <v>12</v>
      </c>
      <c r="I1768" s="2">
        <v>18</v>
      </c>
      <c r="J1768" s="2" t="str">
        <f>VLOOKUP(A1768,'Cor da Pele e Motivacao'!$A$2:$I$11399,6, FALSE)</f>
        <v>Negra</v>
      </c>
      <c r="K1768" s="2" t="str">
        <f>VLOOKUP(A1768,'Cor da Pele e Motivacao'!$A$2:$I$11399,8, FALSE)</f>
        <v>A DEFINIR</v>
      </c>
      <c r="L1768" s="2">
        <v>1</v>
      </c>
    </row>
    <row r="1769" spans="1:12" ht="15.75" customHeight="1" x14ac:dyDescent="0.25">
      <c r="A1769" t="str">
        <f>CONCATENATE(B1769,C1769,D1769,H1769,I1769,L1769)</f>
        <v>1852018HOMICIDIO281</v>
      </c>
      <c r="B1769" s="2">
        <v>18</v>
      </c>
      <c r="C1769" s="2">
        <v>5</v>
      </c>
      <c r="D1769" s="2">
        <v>2018</v>
      </c>
      <c r="E1769" s="2" t="s">
        <v>25</v>
      </c>
      <c r="F1769" s="2" t="s">
        <v>25</v>
      </c>
      <c r="G1769" s="2" t="s">
        <v>11</v>
      </c>
      <c r="H1769" s="2" t="s">
        <v>12</v>
      </c>
      <c r="I1769" s="2">
        <v>28</v>
      </c>
      <c r="J1769" s="2" t="str">
        <f>VLOOKUP(A1769,'Cor da Pele e Motivacao'!$A$2:$I$11399,6, FALSE)</f>
        <v>Parda</v>
      </c>
      <c r="K1769" s="2" t="str">
        <f>VLOOKUP(A1769,'Cor da Pele e Motivacao'!$A$2:$I$11399,8, FALSE)</f>
        <v>ATIVIDADES CRIMINAIS</v>
      </c>
      <c r="L1769" s="2">
        <v>1</v>
      </c>
    </row>
    <row r="1770" spans="1:12" ht="15.75" customHeight="1" x14ac:dyDescent="0.25">
      <c r="A1770" t="str">
        <f>CONCATENATE(B1770,C1770,D1770,H1770,I1770,L1770)</f>
        <v>1852018HOMICIDIO1</v>
      </c>
      <c r="B1770" s="2">
        <v>18</v>
      </c>
      <c r="C1770" s="2">
        <v>5</v>
      </c>
      <c r="D1770" s="2">
        <v>2018</v>
      </c>
      <c r="E1770" s="2" t="s">
        <v>25</v>
      </c>
      <c r="F1770" s="2" t="s">
        <v>25</v>
      </c>
      <c r="G1770" s="2" t="s">
        <v>11</v>
      </c>
      <c r="H1770" s="2" t="s">
        <v>12</v>
      </c>
      <c r="I1770" s="2"/>
      <c r="J1770" s="2" t="str">
        <f>VLOOKUP(A1770,'Cor da Pele e Motivacao'!$A$2:$I$11399,6, FALSE)</f>
        <v>Parda</v>
      </c>
      <c r="K1770" s="2" t="str">
        <f>VLOOKUP(A1770,'Cor da Pele e Motivacao'!$A$2:$I$11399,8, FALSE)</f>
        <v>ATIVIDADES CRIMINAIS</v>
      </c>
      <c r="L1770" s="2">
        <v>1</v>
      </c>
    </row>
    <row r="1771" spans="1:12" ht="15.75" customHeight="1" x14ac:dyDescent="0.25">
      <c r="A1771" t="str">
        <f>CONCATENATE(B1771,C1771,D1771,H1771,I1771,L1771)</f>
        <v>1852018HOMICIDIO441</v>
      </c>
      <c r="B1771" s="2">
        <v>18</v>
      </c>
      <c r="C1771" s="2">
        <v>5</v>
      </c>
      <c r="D1771" s="2">
        <v>2018</v>
      </c>
      <c r="E1771" s="2" t="s">
        <v>49</v>
      </c>
      <c r="F1771" s="2" t="s">
        <v>16</v>
      </c>
      <c r="G1771" s="2" t="s">
        <v>11</v>
      </c>
      <c r="H1771" s="2" t="s">
        <v>12</v>
      </c>
      <c r="I1771" s="2">
        <v>44</v>
      </c>
      <c r="J1771" s="2" t="str">
        <f>VLOOKUP(A1771,'Cor da Pele e Motivacao'!$A$2:$I$11399,6, FALSE)</f>
        <v>Parda</v>
      </c>
      <c r="K1771" s="2" t="str">
        <f>VLOOKUP(A1771,'Cor da Pele e Motivacao'!$A$2:$I$11399,8, FALSE)</f>
        <v>ATIVIDADES CRIMINAIS</v>
      </c>
      <c r="L1771" s="2">
        <v>1</v>
      </c>
    </row>
    <row r="1772" spans="1:12" ht="15.75" customHeight="1" x14ac:dyDescent="0.25">
      <c r="A1772" t="str">
        <f>CONCATENATE(B1772,C1772,D1772,H1772,I1772,L1772)</f>
        <v>1852018HOMICIDIO241</v>
      </c>
      <c r="B1772" s="2">
        <v>18</v>
      </c>
      <c r="C1772" s="2">
        <v>5</v>
      </c>
      <c r="D1772" s="2">
        <v>2018</v>
      </c>
      <c r="E1772" s="2" t="s">
        <v>27</v>
      </c>
      <c r="F1772" s="2" t="s">
        <v>14</v>
      </c>
      <c r="G1772" s="2" t="s">
        <v>11</v>
      </c>
      <c r="H1772" s="2" t="s">
        <v>12</v>
      </c>
      <c r="I1772" s="2">
        <v>24</v>
      </c>
      <c r="J1772" s="2" t="str">
        <f>VLOOKUP(A1772,'Cor da Pele e Motivacao'!$A$2:$I$11399,6, FALSE)</f>
        <v>Parda</v>
      </c>
      <c r="K1772" s="2" t="str">
        <f>VLOOKUP(A1772,'Cor da Pele e Motivacao'!$A$2:$I$11399,8, FALSE)</f>
        <v>ATIVIDADES CRIMINAIS</v>
      </c>
      <c r="L1772" s="2">
        <v>1</v>
      </c>
    </row>
    <row r="1773" spans="1:12" ht="15.75" customHeight="1" x14ac:dyDescent="0.25">
      <c r="A1773" t="str">
        <f>CONCATENATE(B1773,C1773,D1773,H1773,I1773,L1773)</f>
        <v>1852018LATROCINIO611</v>
      </c>
      <c r="B1773" s="2">
        <v>18</v>
      </c>
      <c r="C1773" s="2">
        <v>5</v>
      </c>
      <c r="D1773" s="2">
        <v>2018</v>
      </c>
      <c r="E1773" s="2" t="s">
        <v>178</v>
      </c>
      <c r="F1773" s="2" t="s">
        <v>10</v>
      </c>
      <c r="G1773" s="2" t="s">
        <v>11</v>
      </c>
      <c r="H1773" s="2" t="s">
        <v>33</v>
      </c>
      <c r="I1773" s="2">
        <v>61</v>
      </c>
      <c r="J1773" s="2" t="str">
        <f>VLOOKUP(A1773,'Cor da Pele e Motivacao'!$A$2:$I$11399,6, FALSE)</f>
        <v>Parda</v>
      </c>
      <c r="K1773" s="2" t="str">
        <f>VLOOKUP(A1773,'Cor da Pele e Motivacao'!$A$2:$I$11399,8, FALSE)</f>
        <v>PATRIMÔNIO</v>
      </c>
      <c r="L1773" s="2">
        <v>1</v>
      </c>
    </row>
    <row r="1774" spans="1:12" ht="15.75" customHeight="1" x14ac:dyDescent="0.25">
      <c r="A1774" t="str">
        <f>CONCATENATE(B1774,C1774,D1774,H1774,I1774,L1774)</f>
        <v>1952018HOMICIDIO221</v>
      </c>
      <c r="B1774" s="2">
        <v>19</v>
      </c>
      <c r="C1774" s="2">
        <v>5</v>
      </c>
      <c r="D1774" s="2">
        <v>2018</v>
      </c>
      <c r="E1774" s="2" t="s">
        <v>48</v>
      </c>
      <c r="F1774" s="2" t="s">
        <v>22</v>
      </c>
      <c r="G1774" s="2" t="s">
        <v>11</v>
      </c>
      <c r="H1774" s="2" t="s">
        <v>12</v>
      </c>
      <c r="I1774" s="2">
        <v>22</v>
      </c>
      <c r="J1774" s="2" t="str">
        <f>VLOOKUP(A1774,'Cor da Pele e Motivacao'!$A$2:$I$11399,6, FALSE)</f>
        <v>Parda</v>
      </c>
      <c r="K1774" s="2" t="str">
        <f>VLOOKUP(A1774,'Cor da Pele e Motivacao'!$A$2:$I$11399,8, FALSE)</f>
        <v>VIOLÊNCIA INTERPESSOAL</v>
      </c>
      <c r="L1774" s="2">
        <v>1</v>
      </c>
    </row>
    <row r="1775" spans="1:12" ht="15.75" customHeight="1" x14ac:dyDescent="0.25">
      <c r="A1775" t="str">
        <f>CONCATENATE(B1775,C1775,D1775,H1775,I1775,L1775)</f>
        <v>1952018HOMICIDIO211</v>
      </c>
      <c r="B1775" s="2">
        <v>19</v>
      </c>
      <c r="C1775" s="2">
        <v>5</v>
      </c>
      <c r="D1775" s="2">
        <v>2018</v>
      </c>
      <c r="E1775" s="2" t="s">
        <v>62</v>
      </c>
      <c r="F1775" s="2" t="s">
        <v>16</v>
      </c>
      <c r="G1775" s="2" t="s">
        <v>11</v>
      </c>
      <c r="H1775" s="2" t="s">
        <v>12</v>
      </c>
      <c r="I1775" s="2">
        <v>21</v>
      </c>
      <c r="J1775" s="2" t="str">
        <f>VLOOKUP(A1775,'Cor da Pele e Motivacao'!$A$2:$I$11399,6, FALSE)</f>
        <v>Parda</v>
      </c>
      <c r="K1775" s="2" t="str">
        <f>VLOOKUP(A1775,'Cor da Pele e Motivacao'!$A$2:$I$11399,8, FALSE)</f>
        <v>ATIVIDADES CRIMINAIS</v>
      </c>
      <c r="L1775" s="2">
        <v>1</v>
      </c>
    </row>
    <row r="1776" spans="1:12" ht="15.75" customHeight="1" x14ac:dyDescent="0.25">
      <c r="A1776" t="str">
        <f>CONCATENATE(B1776,C1776,D1776,H1776,I1776,L1776)</f>
        <v>1952018HOMICIDIO231</v>
      </c>
      <c r="B1776" s="2">
        <v>19</v>
      </c>
      <c r="C1776" s="2">
        <v>5</v>
      </c>
      <c r="D1776" s="2">
        <v>2018</v>
      </c>
      <c r="E1776" s="2" t="s">
        <v>77</v>
      </c>
      <c r="F1776" s="2" t="s">
        <v>22</v>
      </c>
      <c r="G1776" s="2" t="s">
        <v>11</v>
      </c>
      <c r="H1776" s="2" t="s">
        <v>12</v>
      </c>
      <c r="I1776" s="2">
        <v>23</v>
      </c>
      <c r="J1776" s="2" t="str">
        <f>VLOOKUP(A1776,'Cor da Pele e Motivacao'!$A$2:$I$11399,6, FALSE)</f>
        <v>Negra</v>
      </c>
      <c r="K1776" s="2" t="str">
        <f>VLOOKUP(A1776,'Cor da Pele e Motivacao'!$A$2:$I$11399,8, FALSE)</f>
        <v>ATIVIDADES CRIMINAIS</v>
      </c>
      <c r="L1776" s="2">
        <v>1</v>
      </c>
    </row>
    <row r="1777" spans="1:12" ht="15.75" customHeight="1" x14ac:dyDescent="0.25">
      <c r="A1777" t="str">
        <f>CONCATENATE(B1777,C1777,D1777,H1777,I1777,L1777)</f>
        <v>1952018HOMICIDIO221</v>
      </c>
      <c r="B1777" s="2">
        <v>19</v>
      </c>
      <c r="C1777" s="2">
        <v>5</v>
      </c>
      <c r="D1777" s="2">
        <v>2018</v>
      </c>
      <c r="E1777" s="2" t="s">
        <v>19</v>
      </c>
      <c r="F1777" s="2" t="s">
        <v>14</v>
      </c>
      <c r="G1777" s="2" t="s">
        <v>11</v>
      </c>
      <c r="H1777" s="2" t="s">
        <v>12</v>
      </c>
      <c r="I1777" s="2">
        <v>22</v>
      </c>
      <c r="J1777" s="2" t="str">
        <f>VLOOKUP(A1777,'Cor da Pele e Motivacao'!$A$2:$I$11399,6, FALSE)</f>
        <v>Parda</v>
      </c>
      <c r="K1777" s="2" t="str">
        <f>VLOOKUP(A1777,'Cor da Pele e Motivacao'!$A$2:$I$11399,8, FALSE)</f>
        <v>VIOLÊNCIA INTERPESSOAL</v>
      </c>
      <c r="L1777" s="2">
        <v>1</v>
      </c>
    </row>
    <row r="1778" spans="1:12" ht="15.75" customHeight="1" x14ac:dyDescent="0.25">
      <c r="A1778" t="str">
        <f>CONCATENATE(B1778,C1778,D1778,H1778,I1778,L1778)</f>
        <v>1952018HOMICIDIO221</v>
      </c>
      <c r="B1778" s="2">
        <v>19</v>
      </c>
      <c r="C1778" s="2">
        <v>5</v>
      </c>
      <c r="D1778" s="2">
        <v>2018</v>
      </c>
      <c r="E1778" s="2" t="s">
        <v>20</v>
      </c>
      <c r="F1778" s="2" t="s">
        <v>14</v>
      </c>
      <c r="G1778" s="2" t="s">
        <v>11</v>
      </c>
      <c r="H1778" s="2" t="s">
        <v>12</v>
      </c>
      <c r="I1778" s="2">
        <v>22</v>
      </c>
      <c r="J1778" s="2" t="str">
        <f>VLOOKUP(A1778,'Cor da Pele e Motivacao'!$A$2:$I$11399,6, FALSE)</f>
        <v>Parda</v>
      </c>
      <c r="K1778" s="2" t="str">
        <f>VLOOKUP(A1778,'Cor da Pele e Motivacao'!$A$2:$I$11399,8, FALSE)</f>
        <v>VIOLÊNCIA INTERPESSOAL</v>
      </c>
      <c r="L1778" s="2">
        <v>1</v>
      </c>
    </row>
    <row r="1779" spans="1:12" ht="15.75" customHeight="1" x14ac:dyDescent="0.25">
      <c r="A1779" t="str">
        <f>CONCATENATE(B1779,C1779,D1779,H1779,I1779,L1779)</f>
        <v>1952018HOMICIDIO181</v>
      </c>
      <c r="B1779" s="2">
        <v>19</v>
      </c>
      <c r="C1779" s="2">
        <v>5</v>
      </c>
      <c r="D1779" s="2">
        <v>2018</v>
      </c>
      <c r="E1779" s="2" t="s">
        <v>23</v>
      </c>
      <c r="F1779" s="2" t="s">
        <v>14</v>
      </c>
      <c r="G1779" s="2" t="s">
        <v>11</v>
      </c>
      <c r="H1779" s="2" t="s">
        <v>12</v>
      </c>
      <c r="I1779" s="2">
        <v>18</v>
      </c>
      <c r="J1779" s="2" t="str">
        <f>VLOOKUP(A1779,'Cor da Pele e Motivacao'!$A$2:$I$11399,6, FALSE)</f>
        <v>Parda</v>
      </c>
      <c r="K1779" s="2" t="str">
        <f>VLOOKUP(A1779,'Cor da Pele e Motivacao'!$A$2:$I$11399,8, FALSE)</f>
        <v>VIOLÊNCIA INTERPESSOAL</v>
      </c>
      <c r="L1779" s="2">
        <v>1</v>
      </c>
    </row>
    <row r="1780" spans="1:12" ht="15.75" customHeight="1" x14ac:dyDescent="0.25">
      <c r="A1780" t="str">
        <f>CONCATENATE(B1780,C1780,D1780,H1780,I1780,L1780)</f>
        <v>1952018HOMICIDIO271</v>
      </c>
      <c r="B1780" s="2">
        <v>19</v>
      </c>
      <c r="C1780" s="2">
        <v>5</v>
      </c>
      <c r="D1780" s="2">
        <v>2018</v>
      </c>
      <c r="E1780" s="2" t="s">
        <v>36</v>
      </c>
      <c r="F1780" s="2" t="s">
        <v>14</v>
      </c>
      <c r="G1780" s="2" t="s">
        <v>11</v>
      </c>
      <c r="H1780" s="2" t="s">
        <v>12</v>
      </c>
      <c r="I1780" s="2">
        <v>27</v>
      </c>
      <c r="J1780" s="2" t="str">
        <f>VLOOKUP(A1780,'Cor da Pele e Motivacao'!$A$2:$I$11399,6, FALSE)</f>
        <v>Negra</v>
      </c>
      <c r="K1780" s="2" t="str">
        <f>VLOOKUP(A1780,'Cor da Pele e Motivacao'!$A$2:$I$11399,8, FALSE)</f>
        <v>ATIVIDADES CRIMINAIS</v>
      </c>
      <c r="L1780" s="2">
        <v>1</v>
      </c>
    </row>
    <row r="1781" spans="1:12" ht="15.75" customHeight="1" x14ac:dyDescent="0.25">
      <c r="A1781" t="str">
        <f>CONCATENATE(B1781,C1781,D1781,H1781,I1781,L1781)</f>
        <v>1952018HOMICIDIO351</v>
      </c>
      <c r="B1781" s="2">
        <v>19</v>
      </c>
      <c r="C1781" s="2">
        <v>5</v>
      </c>
      <c r="D1781" s="2">
        <v>2018</v>
      </c>
      <c r="E1781" s="2" t="s">
        <v>36</v>
      </c>
      <c r="F1781" s="2" t="s">
        <v>14</v>
      </c>
      <c r="G1781" s="2" t="s">
        <v>11</v>
      </c>
      <c r="H1781" s="2" t="s">
        <v>12</v>
      </c>
      <c r="I1781" s="2">
        <v>35</v>
      </c>
      <c r="J1781" s="2" t="str">
        <f>VLOOKUP(A1781,'Cor da Pele e Motivacao'!$A$2:$I$11399,6, FALSE)</f>
        <v>Parda</v>
      </c>
      <c r="K1781" s="2" t="str">
        <f>VLOOKUP(A1781,'Cor da Pele e Motivacao'!$A$2:$I$11399,8, FALSE)</f>
        <v>ATIVIDADES CRIMINAIS</v>
      </c>
      <c r="L1781" s="2">
        <v>1</v>
      </c>
    </row>
    <row r="1782" spans="1:12" ht="15.75" customHeight="1" x14ac:dyDescent="0.25">
      <c r="A1782" t="str">
        <f>CONCATENATE(B1782,C1782,D1782,H1782,I1782,L1782)</f>
        <v>1952018HOMICIDIO621</v>
      </c>
      <c r="B1782" s="2">
        <v>19</v>
      </c>
      <c r="C1782" s="2">
        <v>5</v>
      </c>
      <c r="D1782" s="2">
        <v>2018</v>
      </c>
      <c r="E1782" s="2" t="s">
        <v>36</v>
      </c>
      <c r="F1782" s="2" t="s">
        <v>14</v>
      </c>
      <c r="G1782" s="2" t="s">
        <v>11</v>
      </c>
      <c r="H1782" s="2" t="s">
        <v>12</v>
      </c>
      <c r="I1782" s="2">
        <v>62</v>
      </c>
      <c r="J1782" s="2" t="str">
        <f>VLOOKUP(A1782,'Cor da Pele e Motivacao'!$A$2:$I$11399,6, FALSE)</f>
        <v>Parda</v>
      </c>
      <c r="K1782" s="2" t="str">
        <f>VLOOKUP(A1782,'Cor da Pele e Motivacao'!$A$2:$I$11399,8, FALSE)</f>
        <v>ATIVIDADES CRIMINAIS</v>
      </c>
      <c r="L1782" s="2">
        <v>1</v>
      </c>
    </row>
    <row r="1783" spans="1:12" ht="15.75" customHeight="1" x14ac:dyDescent="0.25">
      <c r="A1783" t="str">
        <f>CONCATENATE(B1783,C1783,D1783,H1783,I1783,L1783)</f>
        <v>1952018HOMICIDIO191</v>
      </c>
      <c r="B1783" s="2">
        <v>19</v>
      </c>
      <c r="C1783" s="2">
        <v>5</v>
      </c>
      <c r="D1783" s="2">
        <v>2018</v>
      </c>
      <c r="E1783" s="2" t="s">
        <v>24</v>
      </c>
      <c r="F1783" s="2" t="s">
        <v>10</v>
      </c>
      <c r="G1783" s="2" t="s">
        <v>11</v>
      </c>
      <c r="H1783" s="2" t="s">
        <v>12</v>
      </c>
      <c r="I1783" s="2">
        <v>19</v>
      </c>
      <c r="J1783" s="2" t="str">
        <f>VLOOKUP(A1783,'Cor da Pele e Motivacao'!$A$2:$I$11399,6, FALSE)</f>
        <v>Parda</v>
      </c>
      <c r="K1783" s="2" t="str">
        <f>VLOOKUP(A1783,'Cor da Pele e Motivacao'!$A$2:$I$11399,8, FALSE)</f>
        <v>VIOLÊNCIA INTERPESSOAL</v>
      </c>
      <c r="L1783" s="2">
        <v>1</v>
      </c>
    </row>
    <row r="1784" spans="1:12" ht="15.75" customHeight="1" x14ac:dyDescent="0.25">
      <c r="A1784" t="str">
        <f>CONCATENATE(B1784,C1784,D1784,H1784,I1784,L1784)</f>
        <v>1952018HOMICIDIO201</v>
      </c>
      <c r="B1784" s="2">
        <v>19</v>
      </c>
      <c r="C1784" s="2">
        <v>5</v>
      </c>
      <c r="D1784" s="2">
        <v>2018</v>
      </c>
      <c r="E1784" s="2" t="s">
        <v>133</v>
      </c>
      <c r="F1784" s="2" t="s">
        <v>16</v>
      </c>
      <c r="G1784" s="2" t="s">
        <v>11</v>
      </c>
      <c r="H1784" s="2" t="s">
        <v>12</v>
      </c>
      <c r="I1784" s="2">
        <v>20</v>
      </c>
      <c r="J1784" s="2" t="str">
        <f>VLOOKUP(A1784,'Cor da Pele e Motivacao'!$A$2:$I$11399,6, FALSE)</f>
        <v>Parda</v>
      </c>
      <c r="K1784" s="2" t="str">
        <f>VLOOKUP(A1784,'Cor da Pele e Motivacao'!$A$2:$I$11399,8, FALSE)</f>
        <v>VIOLÊNCIA INTERPESSOAL</v>
      </c>
      <c r="L1784" s="2">
        <v>1</v>
      </c>
    </row>
    <row r="1785" spans="1:12" ht="15.75" customHeight="1" x14ac:dyDescent="0.25">
      <c r="A1785" t="str">
        <f>CONCATENATE(B1785,C1785,D1785,H1785,I1785,L1785)</f>
        <v>1952018HOMICIDIO241</v>
      </c>
      <c r="B1785" s="2">
        <v>19</v>
      </c>
      <c r="C1785" s="2">
        <v>5</v>
      </c>
      <c r="D1785" s="2">
        <v>2018</v>
      </c>
      <c r="E1785" s="2" t="s">
        <v>25</v>
      </c>
      <c r="F1785" s="2" t="s">
        <v>25</v>
      </c>
      <c r="G1785" s="2" t="s">
        <v>11</v>
      </c>
      <c r="H1785" s="2" t="s">
        <v>12</v>
      </c>
      <c r="I1785" s="2">
        <v>24</v>
      </c>
      <c r="J1785" s="2" t="str">
        <f>VLOOKUP(A1785,'Cor da Pele e Motivacao'!$A$2:$I$11399,6, FALSE)</f>
        <v>Parda</v>
      </c>
      <c r="K1785" s="2" t="str">
        <f>VLOOKUP(A1785,'Cor da Pele e Motivacao'!$A$2:$I$11399,8, FALSE)</f>
        <v>A DEFINIR</v>
      </c>
      <c r="L1785" s="2">
        <v>1</v>
      </c>
    </row>
    <row r="1786" spans="1:12" ht="15.75" customHeight="1" x14ac:dyDescent="0.25">
      <c r="A1786" t="str">
        <f>CONCATENATE(B1786,C1786,D1786,H1786,I1786,L1786)</f>
        <v>1952018HOMICIDIO181</v>
      </c>
      <c r="B1786" s="2">
        <v>19</v>
      </c>
      <c r="C1786" s="2">
        <v>5</v>
      </c>
      <c r="D1786" s="2">
        <v>2018</v>
      </c>
      <c r="E1786" s="2" t="s">
        <v>26</v>
      </c>
      <c r="F1786" s="2" t="s">
        <v>16</v>
      </c>
      <c r="G1786" s="2" t="s">
        <v>11</v>
      </c>
      <c r="H1786" s="2" t="s">
        <v>12</v>
      </c>
      <c r="I1786" s="2">
        <v>18</v>
      </c>
      <c r="J1786" s="2" t="str">
        <f>VLOOKUP(A1786,'Cor da Pele e Motivacao'!$A$2:$I$11399,6, FALSE)</f>
        <v>Parda</v>
      </c>
      <c r="K1786" s="2" t="str">
        <f>VLOOKUP(A1786,'Cor da Pele e Motivacao'!$A$2:$I$11399,8, FALSE)</f>
        <v>VIOLÊNCIA INTERPESSOAL</v>
      </c>
      <c r="L1786" s="2">
        <v>1</v>
      </c>
    </row>
    <row r="1787" spans="1:12" ht="15.75" customHeight="1" x14ac:dyDescent="0.25">
      <c r="A1787" t="str">
        <f>CONCATENATE(B1787,C1787,D1787,H1787,I1787,L1787)</f>
        <v>1952018HOMICIDIO191</v>
      </c>
      <c r="B1787" s="2">
        <v>19</v>
      </c>
      <c r="C1787" s="2">
        <v>5</v>
      </c>
      <c r="D1787" s="2">
        <v>2018</v>
      </c>
      <c r="E1787" s="2" t="s">
        <v>26</v>
      </c>
      <c r="F1787" s="2" t="s">
        <v>16</v>
      </c>
      <c r="G1787" s="2" t="s">
        <v>11</v>
      </c>
      <c r="H1787" s="2" t="s">
        <v>12</v>
      </c>
      <c r="I1787" s="2">
        <v>19</v>
      </c>
      <c r="J1787" s="2" t="str">
        <f>VLOOKUP(A1787,'Cor da Pele e Motivacao'!$A$2:$I$11399,6, FALSE)</f>
        <v>Parda</v>
      </c>
      <c r="K1787" s="2" t="str">
        <f>VLOOKUP(A1787,'Cor da Pele e Motivacao'!$A$2:$I$11399,8, FALSE)</f>
        <v>VIOLÊNCIA INTERPESSOAL</v>
      </c>
      <c r="L1787" s="2">
        <v>1</v>
      </c>
    </row>
    <row r="1788" spans="1:12" ht="15.75" customHeight="1" x14ac:dyDescent="0.25">
      <c r="A1788" t="str">
        <f>CONCATENATE(B1788,C1788,D1788,H1788,I1788,L1788)</f>
        <v>1952018HOMICIDIO311</v>
      </c>
      <c r="B1788" s="2">
        <v>19</v>
      </c>
      <c r="C1788" s="2">
        <v>5</v>
      </c>
      <c r="D1788" s="2">
        <v>2018</v>
      </c>
      <c r="E1788" s="2" t="s">
        <v>88</v>
      </c>
      <c r="F1788" s="2" t="s">
        <v>22</v>
      </c>
      <c r="G1788" s="2" t="s">
        <v>28</v>
      </c>
      <c r="H1788" s="2" t="s">
        <v>12</v>
      </c>
      <c r="I1788" s="2">
        <v>31</v>
      </c>
      <c r="J1788" s="2" t="str">
        <f>VLOOKUP(A1788,'Cor da Pele e Motivacao'!$A$2:$I$11399,6, FALSE)</f>
        <v>Parda</v>
      </c>
      <c r="K1788" s="2" t="str">
        <f>VLOOKUP(A1788,'Cor da Pele e Motivacao'!$A$2:$I$11399,8, FALSE)</f>
        <v>ATIVIDADES CRIMINAIS</v>
      </c>
      <c r="L1788" s="2">
        <v>1</v>
      </c>
    </row>
    <row r="1789" spans="1:12" ht="15.75" customHeight="1" x14ac:dyDescent="0.25">
      <c r="A1789" t="str">
        <f>CONCATENATE(B1789,C1789,D1789,H1789,I1789,L1789)</f>
        <v>1952018HOMICIDIO321</v>
      </c>
      <c r="B1789" s="2">
        <v>19</v>
      </c>
      <c r="C1789" s="2">
        <v>5</v>
      </c>
      <c r="D1789" s="2">
        <v>2018</v>
      </c>
      <c r="E1789" s="2" t="s">
        <v>27</v>
      </c>
      <c r="F1789" s="2" t="s">
        <v>14</v>
      </c>
      <c r="G1789" s="2" t="s">
        <v>11</v>
      </c>
      <c r="H1789" s="2" t="s">
        <v>12</v>
      </c>
      <c r="I1789" s="2">
        <v>32</v>
      </c>
      <c r="J1789" s="2" t="str">
        <f>VLOOKUP(A1789,'Cor da Pele e Motivacao'!$A$2:$I$11399,6, FALSE)</f>
        <v>Parda</v>
      </c>
      <c r="K1789" s="2" t="str">
        <f>VLOOKUP(A1789,'Cor da Pele e Motivacao'!$A$2:$I$11399,8, FALSE)</f>
        <v>ATIVIDADES CRIMINAIS</v>
      </c>
      <c r="L1789" s="2">
        <v>1</v>
      </c>
    </row>
    <row r="1790" spans="1:12" ht="15.75" customHeight="1" x14ac:dyDescent="0.25">
      <c r="A1790" t="str">
        <f>CONCATENATE(B1790,C1790,D1790,H1790,I1790,L1790)</f>
        <v>1952018HOMICIDIO201</v>
      </c>
      <c r="B1790" s="2">
        <v>19</v>
      </c>
      <c r="C1790" s="2">
        <v>5</v>
      </c>
      <c r="D1790" s="2">
        <v>2018</v>
      </c>
      <c r="E1790" s="2" t="s">
        <v>47</v>
      </c>
      <c r="F1790" s="2" t="s">
        <v>16</v>
      </c>
      <c r="G1790" s="2" t="s">
        <v>11</v>
      </c>
      <c r="H1790" s="2" t="s">
        <v>12</v>
      </c>
      <c r="I1790" s="2">
        <v>20</v>
      </c>
      <c r="J1790" s="2" t="str">
        <f>VLOOKUP(A1790,'Cor da Pele e Motivacao'!$A$2:$I$11399,6, FALSE)</f>
        <v>Parda</v>
      </c>
      <c r="K1790" s="2" t="str">
        <f>VLOOKUP(A1790,'Cor da Pele e Motivacao'!$A$2:$I$11399,8, FALSE)</f>
        <v>VIOLÊNCIA INTERPESSOAL</v>
      </c>
      <c r="L1790" s="2">
        <v>1</v>
      </c>
    </row>
    <row r="1791" spans="1:12" ht="15.75" customHeight="1" x14ac:dyDescent="0.25">
      <c r="A1791" t="str">
        <f>CONCATENATE(B1791,C1791,D1791,H1791,I1791,L1791)</f>
        <v>2052018HOMICIDIO371</v>
      </c>
      <c r="B1791" s="2">
        <v>20</v>
      </c>
      <c r="C1791" s="2">
        <v>5</v>
      </c>
      <c r="D1791" s="2">
        <v>2018</v>
      </c>
      <c r="E1791" s="2" t="s">
        <v>39</v>
      </c>
      <c r="F1791" s="2" t="s">
        <v>22</v>
      </c>
      <c r="G1791" s="2" t="s">
        <v>11</v>
      </c>
      <c r="H1791" s="2" t="s">
        <v>12</v>
      </c>
      <c r="I1791" s="2">
        <v>37</v>
      </c>
      <c r="J1791" s="2" t="str">
        <f>VLOOKUP(A1791,'Cor da Pele e Motivacao'!$A$2:$I$11399,6, FALSE)</f>
        <v>Parda</v>
      </c>
      <c r="K1791" s="2" t="str">
        <f>VLOOKUP(A1791,'Cor da Pele e Motivacao'!$A$2:$I$11399,8, FALSE)</f>
        <v>VIOLÊNCIA INTERPESSOAL</v>
      </c>
      <c r="L1791" s="2">
        <v>1</v>
      </c>
    </row>
    <row r="1792" spans="1:12" ht="15.75" customHeight="1" x14ac:dyDescent="0.25">
      <c r="A1792" t="str">
        <f>CONCATENATE(B1792,C1792,D1792,H1792,I1792,L1792)</f>
        <v>2052018HOMICIDIO471</v>
      </c>
      <c r="B1792" s="2">
        <v>20</v>
      </c>
      <c r="C1792" s="2">
        <v>5</v>
      </c>
      <c r="D1792" s="2">
        <v>2018</v>
      </c>
      <c r="E1792" s="2" t="s">
        <v>145</v>
      </c>
      <c r="F1792" s="2" t="s">
        <v>22</v>
      </c>
      <c r="G1792" s="2" t="s">
        <v>11</v>
      </c>
      <c r="H1792" s="2" t="s">
        <v>12</v>
      </c>
      <c r="I1792" s="2">
        <v>47</v>
      </c>
      <c r="J1792" s="2" t="str">
        <f>VLOOKUP(A1792,'Cor da Pele e Motivacao'!$A$2:$I$11399,6, FALSE)</f>
        <v>Parda</v>
      </c>
      <c r="K1792" s="2" t="str">
        <f>VLOOKUP(A1792,'Cor da Pele e Motivacao'!$A$2:$I$11399,8, FALSE)</f>
        <v>ATIVIDADES CRIMINAIS</v>
      </c>
      <c r="L1792" s="2">
        <v>1</v>
      </c>
    </row>
    <row r="1793" spans="1:12" ht="15.75" customHeight="1" x14ac:dyDescent="0.25">
      <c r="A1793" t="str">
        <f>CONCATENATE(B1793,C1793,D1793,H1793,I1793,L1793)</f>
        <v>2052018LATROCINIO581</v>
      </c>
      <c r="B1793" s="2">
        <v>20</v>
      </c>
      <c r="C1793" s="2">
        <v>5</v>
      </c>
      <c r="D1793" s="2">
        <v>2018</v>
      </c>
      <c r="E1793" s="2" t="s">
        <v>69</v>
      </c>
      <c r="F1793" s="2" t="s">
        <v>16</v>
      </c>
      <c r="G1793" s="2" t="s">
        <v>11</v>
      </c>
      <c r="H1793" s="2" t="s">
        <v>33</v>
      </c>
      <c r="I1793" s="2">
        <v>58</v>
      </c>
      <c r="J1793" s="2" t="str">
        <f>VLOOKUP(A1793,'Cor da Pele e Motivacao'!$A$2:$I$11399,6, FALSE)</f>
        <v>Parda</v>
      </c>
      <c r="K1793" s="2" t="str">
        <f>VLOOKUP(A1793,'Cor da Pele e Motivacao'!$A$2:$I$11399,8, FALSE)</f>
        <v>PATRIMÔNIO</v>
      </c>
      <c r="L1793" s="2">
        <v>1</v>
      </c>
    </row>
    <row r="1794" spans="1:12" ht="15.75" customHeight="1" x14ac:dyDescent="0.25">
      <c r="A1794" t="str">
        <f>CONCATENATE(B1794,C1794,D1794,H1794,I1794,L1794)</f>
        <v>2052018HOMICIDIO271</v>
      </c>
      <c r="B1794" s="2">
        <v>20</v>
      </c>
      <c r="C1794" s="2">
        <v>5</v>
      </c>
      <c r="D1794" s="2">
        <v>2018</v>
      </c>
      <c r="E1794" s="2" t="s">
        <v>72</v>
      </c>
      <c r="F1794" s="2" t="s">
        <v>16</v>
      </c>
      <c r="G1794" s="2" t="s">
        <v>11</v>
      </c>
      <c r="H1794" s="2" t="s">
        <v>12</v>
      </c>
      <c r="I1794" s="2">
        <v>27</v>
      </c>
      <c r="J1794" s="2" t="str">
        <f>VLOOKUP(A1794,'Cor da Pele e Motivacao'!$A$2:$I$11399,6, FALSE)</f>
        <v>Parda</v>
      </c>
      <c r="K1794" s="2" t="str">
        <f>VLOOKUP(A1794,'Cor da Pele e Motivacao'!$A$2:$I$11399,8, FALSE)</f>
        <v>VIOLÊNCIA INTERPESSOAL</v>
      </c>
      <c r="L1794" s="2">
        <v>1</v>
      </c>
    </row>
    <row r="1795" spans="1:12" ht="15.75" customHeight="1" x14ac:dyDescent="0.25">
      <c r="A1795" t="str">
        <f>CONCATENATE(B1795,C1795,D1795,H1795,I1795,L1795)</f>
        <v>2052018HOMICIDIO221</v>
      </c>
      <c r="B1795" s="2">
        <v>20</v>
      </c>
      <c r="C1795" s="2">
        <v>5</v>
      </c>
      <c r="D1795" s="2">
        <v>2018</v>
      </c>
      <c r="E1795" s="2" t="s">
        <v>19</v>
      </c>
      <c r="F1795" s="2" t="s">
        <v>14</v>
      </c>
      <c r="G1795" s="2" t="s">
        <v>11</v>
      </c>
      <c r="H1795" s="2" t="s">
        <v>12</v>
      </c>
      <c r="I1795" s="2">
        <v>22</v>
      </c>
      <c r="J1795" s="2" t="str">
        <f>VLOOKUP(A1795,'Cor da Pele e Motivacao'!$A$2:$I$11399,6, FALSE)</f>
        <v>Parda</v>
      </c>
      <c r="K1795" s="2" t="str">
        <f>VLOOKUP(A1795,'Cor da Pele e Motivacao'!$A$2:$I$11399,8, FALSE)</f>
        <v>ATIVIDADES CRIMINAIS</v>
      </c>
      <c r="L1795" s="2">
        <v>1</v>
      </c>
    </row>
    <row r="1796" spans="1:12" ht="15.75" customHeight="1" x14ac:dyDescent="0.25">
      <c r="A1796" t="str">
        <f>CONCATENATE(B1796,C1796,D1796,H1796,I1796,L1796)</f>
        <v>2052018HOMICIDIO1</v>
      </c>
      <c r="B1796" s="2">
        <v>20</v>
      </c>
      <c r="C1796" s="2">
        <v>5</v>
      </c>
      <c r="D1796" s="2">
        <v>2018</v>
      </c>
      <c r="E1796" s="2" t="s">
        <v>79</v>
      </c>
      <c r="F1796" s="2" t="s">
        <v>16</v>
      </c>
      <c r="G1796" s="2" t="s">
        <v>11</v>
      </c>
      <c r="H1796" s="2" t="s">
        <v>12</v>
      </c>
      <c r="I1796" s="2"/>
      <c r="J1796" s="2" t="str">
        <f>VLOOKUP(A1796,'Cor da Pele e Motivacao'!$A$2:$I$11399,6, FALSE)</f>
        <v>Negra</v>
      </c>
      <c r="K1796" s="2" t="str">
        <f>VLOOKUP(A1796,'Cor da Pele e Motivacao'!$A$2:$I$11399,8, FALSE)</f>
        <v>ATIVIDADES CRIMINAIS</v>
      </c>
      <c r="L1796" s="2">
        <v>1</v>
      </c>
    </row>
    <row r="1797" spans="1:12" ht="15.75" customHeight="1" x14ac:dyDescent="0.25">
      <c r="A1797" t="str">
        <f>CONCATENATE(B1797,C1797,D1797,H1797,I1797,L1797)</f>
        <v>2052018HOMICIDIO651</v>
      </c>
      <c r="B1797" s="2">
        <v>20</v>
      </c>
      <c r="C1797" s="2">
        <v>5</v>
      </c>
      <c r="D1797" s="2">
        <v>2018</v>
      </c>
      <c r="E1797" s="2" t="s">
        <v>125</v>
      </c>
      <c r="F1797" s="2" t="s">
        <v>22</v>
      </c>
      <c r="G1797" s="2" t="s">
        <v>11</v>
      </c>
      <c r="H1797" s="2" t="s">
        <v>12</v>
      </c>
      <c r="I1797" s="2">
        <v>65</v>
      </c>
      <c r="J1797" s="2" t="str">
        <f>VLOOKUP(A1797,'Cor da Pele e Motivacao'!$A$2:$I$11399,6, FALSE)</f>
        <v>Parda</v>
      </c>
      <c r="K1797" s="2" t="str">
        <f>VLOOKUP(A1797,'Cor da Pele e Motivacao'!$A$2:$I$11399,8, FALSE)</f>
        <v>VIOLÊNCIA INTERPESSOAL</v>
      </c>
      <c r="L1797" s="2">
        <v>1</v>
      </c>
    </row>
    <row r="1798" spans="1:12" ht="15.75" customHeight="1" x14ac:dyDescent="0.25">
      <c r="A1798" t="str">
        <f>CONCATENATE(B1798,C1798,D1798,H1798,I1798,L1798)</f>
        <v>2052018HOMICIDIO291</v>
      </c>
      <c r="B1798" s="2">
        <v>20</v>
      </c>
      <c r="C1798" s="2">
        <v>5</v>
      </c>
      <c r="D1798" s="2">
        <v>2018</v>
      </c>
      <c r="E1798" s="2" t="s">
        <v>20</v>
      </c>
      <c r="F1798" s="2" t="s">
        <v>14</v>
      </c>
      <c r="G1798" s="2" t="s">
        <v>11</v>
      </c>
      <c r="H1798" s="2" t="s">
        <v>12</v>
      </c>
      <c r="I1798" s="2">
        <v>29</v>
      </c>
      <c r="J1798" s="2" t="str">
        <f>VLOOKUP(A1798,'Cor da Pele e Motivacao'!$A$2:$I$11399,6, FALSE)</f>
        <v>Parda</v>
      </c>
      <c r="K1798" s="2" t="str">
        <f>VLOOKUP(A1798,'Cor da Pele e Motivacao'!$A$2:$I$11399,8, FALSE)</f>
        <v>ATIVIDADES CRIMINAIS</v>
      </c>
      <c r="L1798" s="2">
        <v>1</v>
      </c>
    </row>
    <row r="1799" spans="1:12" ht="15.75" customHeight="1" x14ac:dyDescent="0.25">
      <c r="A1799" t="str">
        <f>CONCATENATE(B1799,C1799,D1799,H1799,I1799,L1799)</f>
        <v>2052018HOMICIDIO501</v>
      </c>
      <c r="B1799" s="2">
        <v>20</v>
      </c>
      <c r="C1799" s="2">
        <v>5</v>
      </c>
      <c r="D1799" s="2">
        <v>2018</v>
      </c>
      <c r="E1799" s="2" t="s">
        <v>20</v>
      </c>
      <c r="F1799" s="2" t="s">
        <v>14</v>
      </c>
      <c r="G1799" s="2" t="s">
        <v>11</v>
      </c>
      <c r="H1799" s="2" t="s">
        <v>12</v>
      </c>
      <c r="I1799" s="2">
        <v>50</v>
      </c>
      <c r="J1799" s="2" t="str">
        <f>VLOOKUP(A1799,'Cor da Pele e Motivacao'!$A$2:$I$11399,6, FALSE)</f>
        <v>Parda</v>
      </c>
      <c r="K1799" s="2" t="str">
        <f>VLOOKUP(A1799,'Cor da Pele e Motivacao'!$A$2:$I$11399,8, FALSE)</f>
        <v>ATIVIDADES CRIMINAIS</v>
      </c>
      <c r="L1799" s="2">
        <v>1</v>
      </c>
    </row>
    <row r="1800" spans="1:12" ht="15.75" customHeight="1" x14ac:dyDescent="0.25">
      <c r="A1800" t="str">
        <f>CONCATENATE(B1800,C1800,D1800,H1800,I1800,L1800)</f>
        <v>2052018HOMICIDIO171</v>
      </c>
      <c r="B1800" s="2">
        <v>20</v>
      </c>
      <c r="C1800" s="2">
        <v>5</v>
      </c>
      <c r="D1800" s="2">
        <v>2018</v>
      </c>
      <c r="E1800" s="2" t="s">
        <v>92</v>
      </c>
      <c r="F1800" s="2" t="s">
        <v>22</v>
      </c>
      <c r="G1800" s="2" t="s">
        <v>11</v>
      </c>
      <c r="H1800" s="2" t="s">
        <v>12</v>
      </c>
      <c r="I1800" s="2">
        <v>17</v>
      </c>
      <c r="J1800" s="2" t="str">
        <f>VLOOKUP(A1800,'Cor da Pele e Motivacao'!$A$2:$I$11399,6, FALSE)</f>
        <v>Parda</v>
      </c>
      <c r="K1800" s="2" t="str">
        <f>VLOOKUP(A1800,'Cor da Pele e Motivacao'!$A$2:$I$11399,8, FALSE)</f>
        <v>EXCLUDENTE DE ILICITUDE</v>
      </c>
      <c r="L1800" s="2">
        <v>1</v>
      </c>
    </row>
    <row r="1801" spans="1:12" ht="15.75" customHeight="1" x14ac:dyDescent="0.25">
      <c r="A1801" t="str">
        <f>CONCATENATE(B1801,C1801,D1801,H1801,I1801,L1801)</f>
        <v>2052018HOMICIDIO241</v>
      </c>
      <c r="B1801" s="2">
        <v>20</v>
      </c>
      <c r="C1801" s="2">
        <v>5</v>
      </c>
      <c r="D1801" s="2">
        <v>2018</v>
      </c>
      <c r="E1801" s="2" t="s">
        <v>92</v>
      </c>
      <c r="F1801" s="2" t="s">
        <v>22</v>
      </c>
      <c r="G1801" s="2" t="s">
        <v>11</v>
      </c>
      <c r="H1801" s="2" t="s">
        <v>12</v>
      </c>
      <c r="I1801" s="2">
        <v>24</v>
      </c>
      <c r="J1801" s="2" t="str">
        <f>VLOOKUP(A1801,'Cor da Pele e Motivacao'!$A$2:$I$11399,6, FALSE)</f>
        <v>Parda</v>
      </c>
      <c r="K1801" s="2" t="str">
        <f>VLOOKUP(A1801,'Cor da Pele e Motivacao'!$A$2:$I$11399,8, FALSE)</f>
        <v>VIOLÊNCIA INTERPESSOAL</v>
      </c>
      <c r="L1801" s="2">
        <v>1</v>
      </c>
    </row>
    <row r="1802" spans="1:12" ht="15.75" customHeight="1" x14ac:dyDescent="0.25">
      <c r="A1802" t="str">
        <f>CONCATENATE(B1802,C1802,D1802,H1802,I1802,L1802)</f>
        <v>2052018HOMICIDIO231</v>
      </c>
      <c r="B1802" s="2">
        <v>20</v>
      </c>
      <c r="C1802" s="2">
        <v>5</v>
      </c>
      <c r="D1802" s="2">
        <v>2018</v>
      </c>
      <c r="E1802" s="2" t="s">
        <v>24</v>
      </c>
      <c r="F1802" s="2" t="s">
        <v>10</v>
      </c>
      <c r="G1802" s="2" t="s">
        <v>11</v>
      </c>
      <c r="H1802" s="2" t="s">
        <v>12</v>
      </c>
      <c r="I1802" s="2">
        <v>23</v>
      </c>
      <c r="J1802" s="2" t="str">
        <f>VLOOKUP(A1802,'Cor da Pele e Motivacao'!$A$2:$I$11399,6, FALSE)</f>
        <v>Parda</v>
      </c>
      <c r="K1802" s="2" t="str">
        <f>VLOOKUP(A1802,'Cor da Pele e Motivacao'!$A$2:$I$11399,8, FALSE)</f>
        <v>VIOLÊNCIA INTERPESSOAL</v>
      </c>
      <c r="L1802" s="2">
        <v>1</v>
      </c>
    </row>
    <row r="1803" spans="1:12" ht="15.75" customHeight="1" x14ac:dyDescent="0.25">
      <c r="A1803" t="str">
        <f>CONCATENATE(B1803,C1803,D1803,H1803,I1803,L1803)</f>
        <v>2052018HOMICIDIO481</v>
      </c>
      <c r="B1803" s="2">
        <v>20</v>
      </c>
      <c r="C1803" s="2">
        <v>5</v>
      </c>
      <c r="D1803" s="2">
        <v>2018</v>
      </c>
      <c r="E1803" s="2" t="s">
        <v>25</v>
      </c>
      <c r="F1803" s="2" t="s">
        <v>25</v>
      </c>
      <c r="G1803" s="2" t="s">
        <v>11</v>
      </c>
      <c r="H1803" s="2" t="s">
        <v>12</v>
      </c>
      <c r="I1803" s="2">
        <v>48</v>
      </c>
      <c r="J1803" s="2" t="str">
        <f>VLOOKUP(A1803,'Cor da Pele e Motivacao'!$A$2:$I$11399,6, FALSE)</f>
        <v>Branca</v>
      </c>
      <c r="K1803" s="2" t="str">
        <f>VLOOKUP(A1803,'Cor da Pele e Motivacao'!$A$2:$I$11399,8, FALSE)</f>
        <v>VIOLÊNCIA INTERPESSOAL</v>
      </c>
      <c r="L1803" s="2">
        <v>1</v>
      </c>
    </row>
    <row r="1804" spans="1:12" ht="15.75" customHeight="1" x14ac:dyDescent="0.25">
      <c r="A1804" t="str">
        <f>CONCATENATE(B1804,C1804,D1804,H1804,I1804,L1804)</f>
        <v>2052018HOMICIDIO491</v>
      </c>
      <c r="B1804" s="2">
        <v>20</v>
      </c>
      <c r="C1804" s="2">
        <v>5</v>
      </c>
      <c r="D1804" s="2">
        <v>2018</v>
      </c>
      <c r="E1804" s="2" t="s">
        <v>25</v>
      </c>
      <c r="F1804" s="2" t="s">
        <v>25</v>
      </c>
      <c r="G1804" s="2" t="s">
        <v>11</v>
      </c>
      <c r="H1804" s="2" t="s">
        <v>12</v>
      </c>
      <c r="I1804" s="2">
        <v>49</v>
      </c>
      <c r="J1804" s="2" t="str">
        <f>VLOOKUP(A1804,'Cor da Pele e Motivacao'!$A$2:$I$11399,6, FALSE)</f>
        <v>Parda</v>
      </c>
      <c r="K1804" s="2" t="str">
        <f>VLOOKUP(A1804,'Cor da Pele e Motivacao'!$A$2:$I$11399,8, FALSE)</f>
        <v>ATIVIDADES CRIMINAIS</v>
      </c>
      <c r="L1804" s="2">
        <v>1</v>
      </c>
    </row>
    <row r="1805" spans="1:12" ht="15.75" customHeight="1" x14ac:dyDescent="0.25">
      <c r="A1805" t="str">
        <f>CONCATENATE(B1805,C1805,D1805,H1805,I1805,L1805)</f>
        <v>2052018HOMICIDIO291</v>
      </c>
      <c r="B1805" s="2">
        <v>20</v>
      </c>
      <c r="C1805" s="2">
        <v>5</v>
      </c>
      <c r="D1805" s="2">
        <v>2018</v>
      </c>
      <c r="E1805" s="2" t="s">
        <v>74</v>
      </c>
      <c r="F1805" s="2" t="s">
        <v>10</v>
      </c>
      <c r="G1805" s="2" t="s">
        <v>11</v>
      </c>
      <c r="H1805" s="2" t="s">
        <v>12</v>
      </c>
      <c r="I1805" s="2">
        <v>29</v>
      </c>
      <c r="J1805" s="2" t="str">
        <f>VLOOKUP(A1805,'Cor da Pele e Motivacao'!$A$2:$I$11399,6, FALSE)</f>
        <v>Parda</v>
      </c>
      <c r="K1805" s="2" t="str">
        <f>VLOOKUP(A1805,'Cor da Pele e Motivacao'!$A$2:$I$11399,8, FALSE)</f>
        <v>ATIVIDADES CRIMINAIS</v>
      </c>
      <c r="L1805" s="2">
        <v>1</v>
      </c>
    </row>
    <row r="1806" spans="1:12" ht="15.75" customHeight="1" x14ac:dyDescent="0.25">
      <c r="A1806" t="str">
        <f>CONCATENATE(B1806,C1806,D1806,H1806,I1806,L1806)</f>
        <v>2152018HOMICIDIO301</v>
      </c>
      <c r="B1806" s="2">
        <v>21</v>
      </c>
      <c r="C1806" s="2">
        <v>5</v>
      </c>
      <c r="D1806" s="2">
        <v>2018</v>
      </c>
      <c r="E1806" s="2" t="s">
        <v>56</v>
      </c>
      <c r="F1806" s="2" t="s">
        <v>16</v>
      </c>
      <c r="G1806" s="2" t="s">
        <v>11</v>
      </c>
      <c r="H1806" s="2" t="s">
        <v>12</v>
      </c>
      <c r="I1806" s="2">
        <v>30</v>
      </c>
      <c r="J1806" s="2" t="str">
        <f>VLOOKUP(A1806,'Cor da Pele e Motivacao'!$A$2:$I$11399,6, FALSE)</f>
        <v>Parda</v>
      </c>
      <c r="K1806" s="2" t="str">
        <f>VLOOKUP(A1806,'Cor da Pele e Motivacao'!$A$2:$I$11399,8, FALSE)</f>
        <v>ATIVIDADES CRIMINAIS</v>
      </c>
      <c r="L1806" s="2">
        <v>1</v>
      </c>
    </row>
    <row r="1807" spans="1:12" ht="15.75" customHeight="1" x14ac:dyDescent="0.25">
      <c r="A1807" t="str">
        <f>CONCATENATE(B1807,C1807,D1807,H1807,I1807,L1807)</f>
        <v>2152018HOMICIDIO271</v>
      </c>
      <c r="B1807" s="2">
        <v>21</v>
      </c>
      <c r="C1807" s="2">
        <v>5</v>
      </c>
      <c r="D1807" s="2">
        <v>2018</v>
      </c>
      <c r="E1807" s="2" t="s">
        <v>42</v>
      </c>
      <c r="F1807" s="2" t="s">
        <v>16</v>
      </c>
      <c r="G1807" s="2" t="s">
        <v>11</v>
      </c>
      <c r="H1807" s="2" t="s">
        <v>12</v>
      </c>
      <c r="I1807" s="2">
        <v>27</v>
      </c>
      <c r="J1807" s="2" t="str">
        <f>VLOOKUP(A1807,'Cor da Pele e Motivacao'!$A$2:$I$11399,6, FALSE)</f>
        <v>Parda</v>
      </c>
      <c r="K1807" s="2" t="str">
        <f>VLOOKUP(A1807,'Cor da Pele e Motivacao'!$A$2:$I$11399,8, FALSE)</f>
        <v>ATIVIDADES CRIMINAIS</v>
      </c>
      <c r="L1807" s="2">
        <v>1</v>
      </c>
    </row>
    <row r="1808" spans="1:12" ht="15.75" customHeight="1" x14ac:dyDescent="0.25">
      <c r="A1808" t="str">
        <f>CONCATENATE(B1808,C1808,D1808,H1808,I1808,L1808)</f>
        <v>2152018LATROCINIO411</v>
      </c>
      <c r="B1808" s="2">
        <v>21</v>
      </c>
      <c r="C1808" s="2">
        <v>5</v>
      </c>
      <c r="D1808" s="2">
        <v>2018</v>
      </c>
      <c r="E1808" s="2" t="s">
        <v>18</v>
      </c>
      <c r="F1808" s="2" t="s">
        <v>16</v>
      </c>
      <c r="G1808" s="2" t="s">
        <v>11</v>
      </c>
      <c r="H1808" s="2" t="s">
        <v>33</v>
      </c>
      <c r="I1808" s="2">
        <v>41</v>
      </c>
      <c r="J1808" s="2" t="str">
        <f>VLOOKUP(A1808,'Cor da Pele e Motivacao'!$A$2:$I$11399,6, FALSE)</f>
        <v>Parda</v>
      </c>
      <c r="K1808" s="2" t="str">
        <f>VLOOKUP(A1808,'Cor da Pele e Motivacao'!$A$2:$I$11399,8, FALSE)</f>
        <v>PATRIMÔNIO</v>
      </c>
      <c r="L1808" s="2">
        <v>1</v>
      </c>
    </row>
    <row r="1809" spans="1:12" ht="15.75" customHeight="1" x14ac:dyDescent="0.25">
      <c r="A1809" t="str">
        <f>CONCATENATE(B1809,C1809,D1809,H1809,I1809,L1809)</f>
        <v>2152018HOMICIDIO191</v>
      </c>
      <c r="B1809" s="2">
        <v>21</v>
      </c>
      <c r="C1809" s="2">
        <v>5</v>
      </c>
      <c r="D1809" s="2">
        <v>2018</v>
      </c>
      <c r="E1809" s="2" t="s">
        <v>67</v>
      </c>
      <c r="F1809" s="2" t="s">
        <v>16</v>
      </c>
      <c r="G1809" s="2" t="s">
        <v>11</v>
      </c>
      <c r="H1809" s="2" t="s">
        <v>12</v>
      </c>
      <c r="I1809" s="2">
        <v>19</v>
      </c>
      <c r="J1809" s="2" t="str">
        <f>VLOOKUP(A1809,'Cor da Pele e Motivacao'!$A$2:$I$11399,6, FALSE)</f>
        <v>Parda</v>
      </c>
      <c r="K1809" s="2" t="str">
        <f>VLOOKUP(A1809,'Cor da Pele e Motivacao'!$A$2:$I$11399,8, FALSE)</f>
        <v>ATIVIDADES CRIMINAIS</v>
      </c>
      <c r="L1809" s="2">
        <v>1</v>
      </c>
    </row>
    <row r="1810" spans="1:12" ht="15.75" customHeight="1" x14ac:dyDescent="0.25">
      <c r="A1810" t="str">
        <f>CONCATENATE(B1810,C1810,D1810,H1810,I1810,L1810)</f>
        <v>2152018HOMICIDIO231</v>
      </c>
      <c r="B1810" s="2">
        <v>21</v>
      </c>
      <c r="C1810" s="2">
        <v>5</v>
      </c>
      <c r="D1810" s="2">
        <v>2018</v>
      </c>
      <c r="E1810" s="2" t="s">
        <v>36</v>
      </c>
      <c r="F1810" s="2" t="s">
        <v>14</v>
      </c>
      <c r="G1810" s="2" t="s">
        <v>11</v>
      </c>
      <c r="H1810" s="2" t="s">
        <v>12</v>
      </c>
      <c r="I1810" s="2">
        <v>23</v>
      </c>
      <c r="J1810" s="2" t="str">
        <f>VLOOKUP(A1810,'Cor da Pele e Motivacao'!$A$2:$I$11399,6, FALSE)</f>
        <v>Parda</v>
      </c>
      <c r="K1810" s="2" t="str">
        <f>VLOOKUP(A1810,'Cor da Pele e Motivacao'!$A$2:$I$11399,8, FALSE)</f>
        <v>A DEFINIR</v>
      </c>
      <c r="L1810" s="2">
        <v>1</v>
      </c>
    </row>
    <row r="1811" spans="1:12" ht="15.75" customHeight="1" x14ac:dyDescent="0.25">
      <c r="A1811" t="str">
        <f>CONCATENATE(B1811,C1811,D1811,H1811,I1811,L1811)</f>
        <v>2152018HOMICIDIO321</v>
      </c>
      <c r="B1811" s="2">
        <v>21</v>
      </c>
      <c r="C1811" s="2">
        <v>5</v>
      </c>
      <c r="D1811" s="2">
        <v>2018</v>
      </c>
      <c r="E1811" s="2" t="s">
        <v>25</v>
      </c>
      <c r="F1811" s="2" t="s">
        <v>25</v>
      </c>
      <c r="G1811" s="2" t="s">
        <v>28</v>
      </c>
      <c r="H1811" s="2" t="s">
        <v>12</v>
      </c>
      <c r="I1811" s="2">
        <v>32</v>
      </c>
      <c r="J1811" s="2" t="str">
        <f>VLOOKUP(A1811,'Cor da Pele e Motivacao'!$A$2:$I$11399,6, FALSE)</f>
        <v>Parda</v>
      </c>
      <c r="K1811" s="2" t="str">
        <f>VLOOKUP(A1811,'Cor da Pele e Motivacao'!$A$2:$I$11399,8, FALSE)</f>
        <v>VIOLÊNCIA INTERPESSOAL</v>
      </c>
      <c r="L1811" s="2">
        <v>1</v>
      </c>
    </row>
    <row r="1812" spans="1:12" ht="15.75" customHeight="1" x14ac:dyDescent="0.25">
      <c r="A1812" t="str">
        <f>CONCATENATE(B1812,C1812,D1812,H1812,I1812,L1812)</f>
        <v>2152018HOMICIDIO231</v>
      </c>
      <c r="B1812" s="2">
        <v>21</v>
      </c>
      <c r="C1812" s="2">
        <v>5</v>
      </c>
      <c r="D1812" s="2">
        <v>2018</v>
      </c>
      <c r="E1812" s="2" t="s">
        <v>25</v>
      </c>
      <c r="F1812" s="2" t="s">
        <v>25</v>
      </c>
      <c r="G1812" s="2" t="s">
        <v>11</v>
      </c>
      <c r="H1812" s="2" t="s">
        <v>12</v>
      </c>
      <c r="I1812" s="2">
        <v>23</v>
      </c>
      <c r="J1812" s="2" t="str">
        <f>VLOOKUP(A1812,'Cor da Pele e Motivacao'!$A$2:$I$11399,6, FALSE)</f>
        <v>Parda</v>
      </c>
      <c r="K1812" s="2" t="str">
        <f>VLOOKUP(A1812,'Cor da Pele e Motivacao'!$A$2:$I$11399,8, FALSE)</f>
        <v>A DEFINIR</v>
      </c>
      <c r="L1812" s="2">
        <v>1</v>
      </c>
    </row>
    <row r="1813" spans="1:12" ht="15.75" customHeight="1" x14ac:dyDescent="0.25">
      <c r="A1813" t="str">
        <f>CONCATENATE(B1813,C1813,D1813,H1813,I1813,L1813)</f>
        <v>2152018LATROCINIO351</v>
      </c>
      <c r="B1813" s="2">
        <v>21</v>
      </c>
      <c r="C1813" s="2">
        <v>5</v>
      </c>
      <c r="D1813" s="2">
        <v>2018</v>
      </c>
      <c r="E1813" s="2" t="s">
        <v>88</v>
      </c>
      <c r="F1813" s="2" t="s">
        <v>22</v>
      </c>
      <c r="G1813" s="2" t="s">
        <v>11</v>
      </c>
      <c r="H1813" s="2" t="s">
        <v>33</v>
      </c>
      <c r="I1813" s="2">
        <v>35</v>
      </c>
      <c r="J1813" s="2" t="str">
        <f>VLOOKUP(A1813,'Cor da Pele e Motivacao'!$A$2:$I$11399,6, FALSE)</f>
        <v>Parda</v>
      </c>
      <c r="K1813" s="2" t="str">
        <f>VLOOKUP(A1813,'Cor da Pele e Motivacao'!$A$2:$I$11399,8, FALSE)</f>
        <v>PATRIMÔNIO</v>
      </c>
      <c r="L1813" s="2">
        <v>1</v>
      </c>
    </row>
    <row r="1814" spans="1:12" ht="15.75" customHeight="1" x14ac:dyDescent="0.25">
      <c r="A1814" t="str">
        <f>CONCATENATE(B1814,C1814,D1814,H1814,I1814,L1814)</f>
        <v>2152018HOMICIDIO361</v>
      </c>
      <c r="B1814" s="2">
        <v>21</v>
      </c>
      <c r="C1814" s="2">
        <v>5</v>
      </c>
      <c r="D1814" s="2">
        <v>2018</v>
      </c>
      <c r="E1814" s="2" t="s">
        <v>178</v>
      </c>
      <c r="F1814" s="2" t="s">
        <v>10</v>
      </c>
      <c r="G1814" s="2" t="s">
        <v>11</v>
      </c>
      <c r="H1814" s="2" t="s">
        <v>12</v>
      </c>
      <c r="I1814" s="2">
        <v>36</v>
      </c>
      <c r="J1814" s="2" t="str">
        <f>VLOOKUP(A1814,'Cor da Pele e Motivacao'!$A$2:$I$11399,6, FALSE)</f>
        <v>Parda</v>
      </c>
      <c r="K1814" s="2" t="str">
        <f>VLOOKUP(A1814,'Cor da Pele e Motivacao'!$A$2:$I$11399,8, FALSE)</f>
        <v>VIOLÊNCIA INTERPESSOAL</v>
      </c>
      <c r="L1814" s="2">
        <v>1</v>
      </c>
    </row>
    <row r="1815" spans="1:12" ht="15.75" customHeight="1" x14ac:dyDescent="0.25">
      <c r="A1815" t="str">
        <f>CONCATENATE(B1815,C1815,D1815,H1815,I1815,L1815)</f>
        <v>2152018HOMICIDIO481</v>
      </c>
      <c r="B1815" s="2">
        <v>21</v>
      </c>
      <c r="C1815" s="2">
        <v>5</v>
      </c>
      <c r="D1815" s="2">
        <v>2018</v>
      </c>
      <c r="E1815" s="2" t="s">
        <v>178</v>
      </c>
      <c r="F1815" s="2" t="s">
        <v>10</v>
      </c>
      <c r="G1815" s="2" t="s">
        <v>11</v>
      </c>
      <c r="H1815" s="2" t="s">
        <v>12</v>
      </c>
      <c r="I1815" s="2">
        <v>48</v>
      </c>
      <c r="J1815" s="2" t="str">
        <f>VLOOKUP(A1815,'Cor da Pele e Motivacao'!$A$2:$I$11399,6, FALSE)</f>
        <v>Parda</v>
      </c>
      <c r="K1815" s="2" t="str">
        <f>VLOOKUP(A1815,'Cor da Pele e Motivacao'!$A$2:$I$11399,8, FALSE)</f>
        <v>VIOLÊNCIA INTERPESSOAL</v>
      </c>
      <c r="L1815" s="2">
        <v>1</v>
      </c>
    </row>
    <row r="1816" spans="1:12" ht="15.75" customHeight="1" x14ac:dyDescent="0.25">
      <c r="A1816" t="str">
        <f>CONCATENATE(B1816,C1816,D1816,H1816,I1816,L1816)</f>
        <v>2152018HOMICIDIO261</v>
      </c>
      <c r="B1816" s="2">
        <v>21</v>
      </c>
      <c r="C1816" s="2">
        <v>5</v>
      </c>
      <c r="D1816" s="2">
        <v>2018</v>
      </c>
      <c r="E1816" s="2" t="s">
        <v>38</v>
      </c>
      <c r="F1816" s="2" t="s">
        <v>22</v>
      </c>
      <c r="G1816" s="2" t="s">
        <v>11</v>
      </c>
      <c r="H1816" s="2" t="s">
        <v>12</v>
      </c>
      <c r="I1816" s="2">
        <v>26</v>
      </c>
      <c r="J1816" s="2" t="str">
        <f>VLOOKUP(A1816,'Cor da Pele e Motivacao'!$A$2:$I$11399,6, FALSE)</f>
        <v>Parda</v>
      </c>
      <c r="K1816" s="2" t="str">
        <f>VLOOKUP(A1816,'Cor da Pele e Motivacao'!$A$2:$I$11399,8, FALSE)</f>
        <v>VIOLÊNCIA INTERPESSOAL</v>
      </c>
      <c r="L1816" s="2">
        <v>1</v>
      </c>
    </row>
    <row r="1817" spans="1:12" ht="15.75" customHeight="1" x14ac:dyDescent="0.25">
      <c r="A1817" t="str">
        <f>CONCATENATE(B1817,C1817,D1817,H1817,I1817,L1817)</f>
        <v>2252018HOMICIDIO291</v>
      </c>
      <c r="B1817" s="2">
        <v>22</v>
      </c>
      <c r="C1817" s="2">
        <v>5</v>
      </c>
      <c r="D1817" s="2">
        <v>2018</v>
      </c>
      <c r="E1817" s="2" t="s">
        <v>48</v>
      </c>
      <c r="F1817" s="2" t="s">
        <v>22</v>
      </c>
      <c r="G1817" s="2" t="s">
        <v>11</v>
      </c>
      <c r="H1817" s="2" t="s">
        <v>12</v>
      </c>
      <c r="I1817" s="2">
        <v>29</v>
      </c>
      <c r="J1817" s="2" t="str">
        <f>VLOOKUP(A1817,'Cor da Pele e Motivacao'!$A$2:$I$11399,6, FALSE)</f>
        <v>Parda</v>
      </c>
      <c r="K1817" s="2" t="str">
        <f>VLOOKUP(A1817,'Cor da Pele e Motivacao'!$A$2:$I$11399,8, FALSE)</f>
        <v>ATIVIDADES CRIMINAIS</v>
      </c>
      <c r="L1817" s="2">
        <v>1</v>
      </c>
    </row>
    <row r="1818" spans="1:12" ht="15.75" customHeight="1" x14ac:dyDescent="0.25">
      <c r="A1818" t="str">
        <f>CONCATENATE(B1818,C1818,D1818,H1818,I1818,L1818)</f>
        <v>2252018HOMICIDIO301</v>
      </c>
      <c r="B1818" s="2">
        <v>22</v>
      </c>
      <c r="C1818" s="2">
        <v>5</v>
      </c>
      <c r="D1818" s="2">
        <v>2018</v>
      </c>
      <c r="E1818" s="2" t="s">
        <v>48</v>
      </c>
      <c r="F1818" s="2" t="s">
        <v>22</v>
      </c>
      <c r="G1818" s="2" t="s">
        <v>11</v>
      </c>
      <c r="H1818" s="2" t="s">
        <v>12</v>
      </c>
      <c r="I1818" s="2">
        <v>30</v>
      </c>
      <c r="J1818" s="2" t="str">
        <f>VLOOKUP(A1818,'Cor da Pele e Motivacao'!$A$2:$I$11399,6, FALSE)</f>
        <v>Parda</v>
      </c>
      <c r="K1818" s="2" t="str">
        <f>VLOOKUP(A1818,'Cor da Pele e Motivacao'!$A$2:$I$11399,8, FALSE)</f>
        <v>ATIVIDADES CRIMINAIS</v>
      </c>
      <c r="L1818" s="2">
        <v>1</v>
      </c>
    </row>
    <row r="1819" spans="1:12" ht="15.75" customHeight="1" x14ac:dyDescent="0.25">
      <c r="A1819" t="str">
        <f>CONCATENATE(B1819,C1819,D1819,H1819,I1819,L1819)</f>
        <v>2252018HOMICIDIO241</v>
      </c>
      <c r="B1819" s="2">
        <v>22</v>
      </c>
      <c r="C1819" s="2">
        <v>5</v>
      </c>
      <c r="D1819" s="2">
        <v>2018</v>
      </c>
      <c r="E1819" s="2" t="s">
        <v>13</v>
      </c>
      <c r="F1819" s="2" t="s">
        <v>14</v>
      </c>
      <c r="G1819" s="2" t="s">
        <v>11</v>
      </c>
      <c r="H1819" s="2" t="s">
        <v>12</v>
      </c>
      <c r="I1819" s="2">
        <v>24</v>
      </c>
      <c r="J1819" s="2" t="str">
        <f>VLOOKUP(A1819,'Cor da Pele e Motivacao'!$A$2:$I$11399,6, FALSE)</f>
        <v>Parda</v>
      </c>
      <c r="K1819" s="2" t="str">
        <f>VLOOKUP(A1819,'Cor da Pele e Motivacao'!$A$2:$I$11399,8, FALSE)</f>
        <v>ATIVIDADES CRIMINAIS</v>
      </c>
      <c r="L1819" s="2">
        <v>1</v>
      </c>
    </row>
    <row r="1820" spans="1:12" ht="15.75" customHeight="1" x14ac:dyDescent="0.25">
      <c r="A1820" t="str">
        <f>CONCATENATE(B1820,C1820,D1820,H1820,I1820,L1820)</f>
        <v>2252018HOMICIDIO771</v>
      </c>
      <c r="B1820" s="2">
        <v>22</v>
      </c>
      <c r="C1820" s="2">
        <v>5</v>
      </c>
      <c r="D1820" s="2">
        <v>2018</v>
      </c>
      <c r="E1820" s="2" t="s">
        <v>15</v>
      </c>
      <c r="F1820" s="2" t="s">
        <v>16</v>
      </c>
      <c r="G1820" s="2" t="s">
        <v>11</v>
      </c>
      <c r="H1820" s="2" t="s">
        <v>12</v>
      </c>
      <c r="I1820" s="2">
        <v>77</v>
      </c>
      <c r="J1820" s="2" t="str">
        <f>VLOOKUP(A1820,'Cor da Pele e Motivacao'!$A$2:$I$11399,6, FALSE)</f>
        <v>Parda</v>
      </c>
      <c r="K1820" s="2" t="str">
        <f>VLOOKUP(A1820,'Cor da Pele e Motivacao'!$A$2:$I$11399,8, FALSE)</f>
        <v>ATIVIDADES CRIMINAIS</v>
      </c>
      <c r="L1820" s="2">
        <v>1</v>
      </c>
    </row>
    <row r="1821" spans="1:12" ht="15.75" customHeight="1" x14ac:dyDescent="0.25">
      <c r="A1821" t="str">
        <f>CONCATENATE(B1821,C1821,D1821,H1821,I1821,L1821)</f>
        <v>2252018HOMICIDIO371</v>
      </c>
      <c r="B1821" s="2">
        <v>22</v>
      </c>
      <c r="C1821" s="2">
        <v>5</v>
      </c>
      <c r="D1821" s="2">
        <v>2018</v>
      </c>
      <c r="E1821" s="2" t="s">
        <v>19</v>
      </c>
      <c r="F1821" s="2" t="s">
        <v>14</v>
      </c>
      <c r="G1821" s="2" t="s">
        <v>11</v>
      </c>
      <c r="H1821" s="2" t="s">
        <v>12</v>
      </c>
      <c r="I1821" s="2">
        <v>37</v>
      </c>
      <c r="J1821" s="2" t="str">
        <f>VLOOKUP(A1821,'Cor da Pele e Motivacao'!$A$2:$I$11399,6, FALSE)</f>
        <v>Parda</v>
      </c>
      <c r="K1821" s="2" t="str">
        <f>VLOOKUP(A1821,'Cor da Pele e Motivacao'!$A$2:$I$11399,8, FALSE)</f>
        <v>ATIVIDADES CRIMINAIS</v>
      </c>
      <c r="L1821" s="2">
        <v>1</v>
      </c>
    </row>
    <row r="1822" spans="1:12" ht="15.75" customHeight="1" x14ac:dyDescent="0.25">
      <c r="A1822" t="str">
        <f>CONCATENATE(B1822,C1822,D1822,H1822,I1822,L1822)</f>
        <v>2252018HOMICIDIO491</v>
      </c>
      <c r="B1822" s="2">
        <v>22</v>
      </c>
      <c r="C1822" s="2">
        <v>5</v>
      </c>
      <c r="D1822" s="2">
        <v>2018</v>
      </c>
      <c r="E1822" s="2" t="s">
        <v>78</v>
      </c>
      <c r="F1822" s="2" t="s">
        <v>14</v>
      </c>
      <c r="G1822" s="2" t="s">
        <v>11</v>
      </c>
      <c r="H1822" s="2" t="s">
        <v>12</v>
      </c>
      <c r="I1822" s="2">
        <v>49</v>
      </c>
      <c r="J1822" s="2" t="str">
        <f>VLOOKUP(A1822,'Cor da Pele e Motivacao'!$A$2:$I$11399,6, FALSE)</f>
        <v>Parda</v>
      </c>
      <c r="K1822" s="2" t="str">
        <f>VLOOKUP(A1822,'Cor da Pele e Motivacao'!$A$2:$I$11399,8, FALSE)</f>
        <v>ATIVIDADES CRIMINAIS</v>
      </c>
      <c r="L1822" s="2">
        <v>1</v>
      </c>
    </row>
    <row r="1823" spans="1:12" ht="15.75" customHeight="1" x14ac:dyDescent="0.25">
      <c r="A1823" t="str">
        <f>CONCATENATE(B1823,C1823,D1823,H1823,I1823,L1823)</f>
        <v>2252018HOMICIDIO381</v>
      </c>
      <c r="B1823" s="2">
        <v>22</v>
      </c>
      <c r="C1823" s="2">
        <v>5</v>
      </c>
      <c r="D1823" s="2">
        <v>2018</v>
      </c>
      <c r="E1823" s="2" t="s">
        <v>20</v>
      </c>
      <c r="F1823" s="2" t="s">
        <v>14</v>
      </c>
      <c r="G1823" s="2" t="s">
        <v>11</v>
      </c>
      <c r="H1823" s="2" t="s">
        <v>12</v>
      </c>
      <c r="I1823" s="2">
        <v>38</v>
      </c>
      <c r="J1823" s="2" t="str">
        <f>VLOOKUP(A1823,'Cor da Pele e Motivacao'!$A$2:$I$11399,6, FALSE)</f>
        <v>Parda</v>
      </c>
      <c r="K1823" s="2" t="str">
        <f>VLOOKUP(A1823,'Cor da Pele e Motivacao'!$A$2:$I$11399,8, FALSE)</f>
        <v>ATIVIDADES CRIMINAIS</v>
      </c>
      <c r="L1823" s="2">
        <v>1</v>
      </c>
    </row>
    <row r="1824" spans="1:12" ht="15.75" customHeight="1" x14ac:dyDescent="0.25">
      <c r="A1824" t="str">
        <f>CONCATENATE(B1824,C1824,D1824,H1824,I1824,L1824)</f>
        <v>2252018HOMICIDIO211</v>
      </c>
      <c r="B1824" s="2">
        <v>22</v>
      </c>
      <c r="C1824" s="2">
        <v>5</v>
      </c>
      <c r="D1824" s="2">
        <v>2018</v>
      </c>
      <c r="E1824" s="2" t="s">
        <v>23</v>
      </c>
      <c r="F1824" s="2" t="s">
        <v>14</v>
      </c>
      <c r="G1824" s="2" t="s">
        <v>11</v>
      </c>
      <c r="H1824" s="2" t="s">
        <v>12</v>
      </c>
      <c r="I1824" s="2">
        <v>21</v>
      </c>
      <c r="J1824" s="2" t="str">
        <f>VLOOKUP(A1824,'Cor da Pele e Motivacao'!$A$2:$I$11399,6, FALSE)</f>
        <v>Parda</v>
      </c>
      <c r="K1824" s="2" t="str">
        <f>VLOOKUP(A1824,'Cor da Pele e Motivacao'!$A$2:$I$11399,8, FALSE)</f>
        <v>ATIVIDADES CRIMINAIS</v>
      </c>
      <c r="L1824" s="2">
        <v>1</v>
      </c>
    </row>
    <row r="1825" spans="1:12" ht="15.75" customHeight="1" x14ac:dyDescent="0.25">
      <c r="A1825" t="str">
        <f>CONCATENATE(B1825,C1825,D1825,H1825,I1825,L1825)</f>
        <v>2252018HOMICIDIO281</v>
      </c>
      <c r="B1825" s="2">
        <v>22</v>
      </c>
      <c r="C1825" s="2">
        <v>5</v>
      </c>
      <c r="D1825" s="2">
        <v>2018</v>
      </c>
      <c r="E1825" s="2" t="s">
        <v>92</v>
      </c>
      <c r="F1825" s="2" t="s">
        <v>22</v>
      </c>
      <c r="G1825" s="2" t="s">
        <v>11</v>
      </c>
      <c r="H1825" s="2" t="s">
        <v>12</v>
      </c>
      <c r="I1825" s="2">
        <v>28</v>
      </c>
      <c r="J1825" s="2" t="str">
        <f>VLOOKUP(A1825,'Cor da Pele e Motivacao'!$A$2:$I$11399,6, FALSE)</f>
        <v>Parda</v>
      </c>
      <c r="K1825" s="2" t="str">
        <f>VLOOKUP(A1825,'Cor da Pele e Motivacao'!$A$2:$I$11399,8, FALSE)</f>
        <v>VIOLÊNCIA INTERPESSOAL</v>
      </c>
      <c r="L1825" s="2">
        <v>1</v>
      </c>
    </row>
    <row r="1826" spans="1:12" ht="15.75" customHeight="1" x14ac:dyDescent="0.25">
      <c r="A1826" t="str">
        <f>CONCATENATE(B1826,C1826,D1826,H1826,I1826,L1826)</f>
        <v>2252018HOMICIDIO331</v>
      </c>
      <c r="B1826" s="2">
        <v>22</v>
      </c>
      <c r="C1826" s="2">
        <v>5</v>
      </c>
      <c r="D1826" s="2">
        <v>2018</v>
      </c>
      <c r="E1826" s="2" t="s">
        <v>92</v>
      </c>
      <c r="F1826" s="2" t="s">
        <v>22</v>
      </c>
      <c r="G1826" s="2" t="s">
        <v>11</v>
      </c>
      <c r="H1826" s="2" t="s">
        <v>12</v>
      </c>
      <c r="I1826" s="2">
        <v>33</v>
      </c>
      <c r="J1826" s="2" t="str">
        <f>VLOOKUP(A1826,'Cor da Pele e Motivacao'!$A$2:$I$11399,6, FALSE)</f>
        <v>Parda</v>
      </c>
      <c r="K1826" s="2" t="str">
        <f>VLOOKUP(A1826,'Cor da Pele e Motivacao'!$A$2:$I$11399,8, FALSE)</f>
        <v>EXCLUDENTE DE ILICITUDE</v>
      </c>
      <c r="L1826" s="2">
        <v>1</v>
      </c>
    </row>
    <row r="1827" spans="1:12" ht="15.75" customHeight="1" x14ac:dyDescent="0.25">
      <c r="A1827" t="str">
        <f>CONCATENATE(B1827,C1827,D1827,H1827,I1827,L1827)</f>
        <v>2252018HOMICIDIO181</v>
      </c>
      <c r="B1827" s="2">
        <v>22</v>
      </c>
      <c r="C1827" s="2">
        <v>5</v>
      </c>
      <c r="D1827" s="2">
        <v>2018</v>
      </c>
      <c r="E1827" s="2" t="s">
        <v>116</v>
      </c>
      <c r="F1827" s="2" t="s">
        <v>16</v>
      </c>
      <c r="G1827" s="2" t="s">
        <v>11</v>
      </c>
      <c r="H1827" s="2" t="s">
        <v>12</v>
      </c>
      <c r="I1827" s="2">
        <v>18</v>
      </c>
      <c r="J1827" s="2" t="str">
        <f>VLOOKUP(A1827,'Cor da Pele e Motivacao'!$A$2:$I$11399,6, FALSE)</f>
        <v>Parda</v>
      </c>
      <c r="K1827" s="2" t="str">
        <f>VLOOKUP(A1827,'Cor da Pele e Motivacao'!$A$2:$I$11399,8, FALSE)</f>
        <v>VIOLÊNCIA INTERPESSOAL</v>
      </c>
      <c r="L1827" s="2">
        <v>1</v>
      </c>
    </row>
    <row r="1828" spans="1:12" ht="15.75" customHeight="1" x14ac:dyDescent="0.25">
      <c r="A1828" t="str">
        <f>CONCATENATE(B1828,C1828,D1828,H1828,I1828,L1828)</f>
        <v>2252018HOMICIDIO451</v>
      </c>
      <c r="B1828" s="2">
        <v>22</v>
      </c>
      <c r="C1828" s="2">
        <v>5</v>
      </c>
      <c r="D1828" s="2">
        <v>2018</v>
      </c>
      <c r="E1828" s="2" t="s">
        <v>24</v>
      </c>
      <c r="F1828" s="2" t="s">
        <v>10</v>
      </c>
      <c r="G1828" s="2" t="s">
        <v>11</v>
      </c>
      <c r="H1828" s="2" t="s">
        <v>12</v>
      </c>
      <c r="I1828" s="2">
        <v>45</v>
      </c>
      <c r="J1828" s="2" t="str">
        <f>VLOOKUP(A1828,'Cor da Pele e Motivacao'!$A$2:$I$11399,6, FALSE)</f>
        <v>Parda</v>
      </c>
      <c r="K1828" s="2" t="str">
        <f>VLOOKUP(A1828,'Cor da Pele e Motivacao'!$A$2:$I$11399,8, FALSE)</f>
        <v>ATIVIDADES CRIMINAIS</v>
      </c>
      <c r="L1828" s="2">
        <v>1</v>
      </c>
    </row>
    <row r="1829" spans="1:12" ht="15.75" customHeight="1" x14ac:dyDescent="0.25">
      <c r="A1829" t="str">
        <f>CONCATENATE(B1829,C1829,D1829,H1829,I1829,L1829)</f>
        <v>2252018HOMICIDIO171</v>
      </c>
      <c r="B1829" s="2">
        <v>22</v>
      </c>
      <c r="C1829" s="2">
        <v>5</v>
      </c>
      <c r="D1829" s="2">
        <v>2018</v>
      </c>
      <c r="E1829" s="2" t="s">
        <v>25</v>
      </c>
      <c r="F1829" s="2" t="s">
        <v>25</v>
      </c>
      <c r="G1829" s="2" t="s">
        <v>11</v>
      </c>
      <c r="H1829" s="2" t="s">
        <v>12</v>
      </c>
      <c r="I1829" s="2">
        <v>17</v>
      </c>
      <c r="J1829" s="2" t="str">
        <f>VLOOKUP(A1829,'Cor da Pele e Motivacao'!$A$2:$I$11399,6, FALSE)</f>
        <v>Parda</v>
      </c>
      <c r="K1829" s="2" t="str">
        <f>VLOOKUP(A1829,'Cor da Pele e Motivacao'!$A$2:$I$11399,8, FALSE)</f>
        <v>A DEFINIR</v>
      </c>
      <c r="L1829" s="2">
        <v>1</v>
      </c>
    </row>
    <row r="1830" spans="1:12" ht="15.75" customHeight="1" x14ac:dyDescent="0.25">
      <c r="A1830" t="str">
        <f>CONCATENATE(B1830,C1830,D1830,H1830,I1830,L1830)</f>
        <v>2252018HOMICIDIO191</v>
      </c>
      <c r="B1830" s="2">
        <v>22</v>
      </c>
      <c r="C1830" s="2">
        <v>5</v>
      </c>
      <c r="D1830" s="2">
        <v>2018</v>
      </c>
      <c r="E1830" s="2" t="s">
        <v>25</v>
      </c>
      <c r="F1830" s="2" t="s">
        <v>25</v>
      </c>
      <c r="G1830" s="2" t="s">
        <v>11</v>
      </c>
      <c r="H1830" s="2" t="s">
        <v>12</v>
      </c>
      <c r="I1830" s="2">
        <v>19</v>
      </c>
      <c r="J1830" s="2" t="str">
        <f>VLOOKUP(A1830,'Cor da Pele e Motivacao'!$A$2:$I$11399,6, FALSE)</f>
        <v>Parda</v>
      </c>
      <c r="K1830" s="2" t="str">
        <f>VLOOKUP(A1830,'Cor da Pele e Motivacao'!$A$2:$I$11399,8, FALSE)</f>
        <v>ATIVIDADES CRIMINAIS</v>
      </c>
      <c r="L1830" s="2">
        <v>1</v>
      </c>
    </row>
    <row r="1831" spans="1:12" ht="15.75" customHeight="1" x14ac:dyDescent="0.25">
      <c r="A1831" t="str">
        <f>CONCATENATE(B1831,C1831,D1831,H1831,I1831,L1831)</f>
        <v>2252018HOMICIDIO231</v>
      </c>
      <c r="B1831" s="2">
        <v>22</v>
      </c>
      <c r="C1831" s="2">
        <v>5</v>
      </c>
      <c r="D1831" s="2">
        <v>2018</v>
      </c>
      <c r="E1831" s="2" t="s">
        <v>25</v>
      </c>
      <c r="F1831" s="2" t="s">
        <v>25</v>
      </c>
      <c r="G1831" s="2" t="s">
        <v>11</v>
      </c>
      <c r="H1831" s="2" t="s">
        <v>12</v>
      </c>
      <c r="I1831" s="2">
        <v>23</v>
      </c>
      <c r="J1831" s="2" t="str">
        <f>VLOOKUP(A1831,'Cor da Pele e Motivacao'!$A$2:$I$11399,6, FALSE)</f>
        <v>Parda</v>
      </c>
      <c r="K1831" s="2" t="str">
        <f>VLOOKUP(A1831,'Cor da Pele e Motivacao'!$A$2:$I$11399,8, FALSE)</f>
        <v>ATIVIDADES CRIMINAIS</v>
      </c>
      <c r="L1831" s="2">
        <v>1</v>
      </c>
    </row>
    <row r="1832" spans="1:12" ht="15.75" customHeight="1" x14ac:dyDescent="0.25">
      <c r="A1832" t="str">
        <f>CONCATENATE(B1832,C1832,D1832,H1832,I1832,L1832)</f>
        <v>2252018HOMICIDIO281</v>
      </c>
      <c r="B1832" s="2">
        <v>22</v>
      </c>
      <c r="C1832" s="2">
        <v>5</v>
      </c>
      <c r="D1832" s="2">
        <v>2018</v>
      </c>
      <c r="E1832" s="2" t="s">
        <v>111</v>
      </c>
      <c r="F1832" s="2" t="s">
        <v>10</v>
      </c>
      <c r="G1832" s="2" t="s">
        <v>11</v>
      </c>
      <c r="H1832" s="2" t="s">
        <v>12</v>
      </c>
      <c r="I1832" s="2">
        <v>28</v>
      </c>
      <c r="J1832" s="2" t="str">
        <f>VLOOKUP(A1832,'Cor da Pele e Motivacao'!$A$2:$I$11399,6, FALSE)</f>
        <v>Parda</v>
      </c>
      <c r="K1832" s="2" t="str">
        <f>VLOOKUP(A1832,'Cor da Pele e Motivacao'!$A$2:$I$11399,8, FALSE)</f>
        <v>VIOLÊNCIA INTERPESSOAL</v>
      </c>
      <c r="L1832" s="2">
        <v>1</v>
      </c>
    </row>
    <row r="1833" spans="1:12" ht="15.75" customHeight="1" x14ac:dyDescent="0.25">
      <c r="A1833" t="str">
        <f>CONCATENATE(B1833,C1833,D1833,H1833,I1833,L1833)</f>
        <v>2252018HOMICIDIO201</v>
      </c>
      <c r="B1833" s="2">
        <v>22</v>
      </c>
      <c r="C1833" s="2">
        <v>5</v>
      </c>
      <c r="D1833" s="2">
        <v>2018</v>
      </c>
      <c r="E1833" s="2" t="s">
        <v>103</v>
      </c>
      <c r="F1833" s="2" t="s">
        <v>22</v>
      </c>
      <c r="G1833" s="2" t="s">
        <v>11</v>
      </c>
      <c r="H1833" s="2" t="s">
        <v>12</v>
      </c>
      <c r="I1833" s="2">
        <v>20</v>
      </c>
      <c r="J1833" s="2" t="str">
        <f>VLOOKUP(A1833,'Cor da Pele e Motivacao'!$A$2:$I$11399,6, FALSE)</f>
        <v>Parda</v>
      </c>
      <c r="K1833" s="2" t="str">
        <f>VLOOKUP(A1833,'Cor da Pele e Motivacao'!$A$2:$I$11399,8, FALSE)</f>
        <v>ATIVIDADES CRIMINAIS</v>
      </c>
      <c r="L1833" s="2">
        <v>1</v>
      </c>
    </row>
    <row r="1834" spans="1:12" ht="15.75" customHeight="1" x14ac:dyDescent="0.25">
      <c r="A1834" t="str">
        <f>CONCATENATE(B1834,C1834,D1834,H1834,I1834,L1834)</f>
        <v>2352018HOMICIDIO251</v>
      </c>
      <c r="B1834" s="2">
        <v>23</v>
      </c>
      <c r="C1834" s="2">
        <v>5</v>
      </c>
      <c r="D1834" s="2">
        <v>2018</v>
      </c>
      <c r="E1834" s="2" t="s">
        <v>45</v>
      </c>
      <c r="F1834" s="2" t="s">
        <v>14</v>
      </c>
      <c r="G1834" s="2" t="s">
        <v>11</v>
      </c>
      <c r="H1834" s="2" t="s">
        <v>12</v>
      </c>
      <c r="I1834" s="2">
        <v>25</v>
      </c>
      <c r="J1834" s="2" t="str">
        <f>VLOOKUP(A1834,'Cor da Pele e Motivacao'!$A$2:$I$11399,6, FALSE)</f>
        <v>Parda</v>
      </c>
      <c r="K1834" s="2" t="str">
        <f>VLOOKUP(A1834,'Cor da Pele e Motivacao'!$A$2:$I$11399,8, FALSE)</f>
        <v>ATIVIDADES CRIMINAIS</v>
      </c>
      <c r="L1834" s="2">
        <v>1</v>
      </c>
    </row>
    <row r="1835" spans="1:12" ht="15.75" customHeight="1" x14ac:dyDescent="0.25">
      <c r="A1835" t="str">
        <f>CONCATENATE(B1835,C1835,D1835,H1835,I1835,L1835)</f>
        <v>2352018HOMICIDIO261</v>
      </c>
      <c r="B1835" s="2">
        <v>23</v>
      </c>
      <c r="C1835" s="2">
        <v>5</v>
      </c>
      <c r="D1835" s="2">
        <v>2018</v>
      </c>
      <c r="E1835" s="2" t="s">
        <v>32</v>
      </c>
      <c r="F1835" s="2" t="s">
        <v>16</v>
      </c>
      <c r="G1835" s="2" t="s">
        <v>11</v>
      </c>
      <c r="H1835" s="2" t="s">
        <v>12</v>
      </c>
      <c r="I1835" s="2">
        <v>26</v>
      </c>
      <c r="J1835" s="2" t="str">
        <f>VLOOKUP(A1835,'Cor da Pele e Motivacao'!$A$2:$I$11399,6, FALSE)</f>
        <v>Parda</v>
      </c>
      <c r="K1835" s="2" t="str">
        <f>VLOOKUP(A1835,'Cor da Pele e Motivacao'!$A$2:$I$11399,8, FALSE)</f>
        <v>ATIVIDADES CRIMINAIS</v>
      </c>
      <c r="L1835" s="2">
        <v>1</v>
      </c>
    </row>
    <row r="1836" spans="1:12" ht="15.75" customHeight="1" x14ac:dyDescent="0.25">
      <c r="A1836" t="str">
        <f>CONCATENATE(B1836,C1836,D1836,H1836,I1836,L1836)</f>
        <v>2352018HOMICIDIO171</v>
      </c>
      <c r="B1836" s="2">
        <v>23</v>
      </c>
      <c r="C1836" s="2">
        <v>5</v>
      </c>
      <c r="D1836" s="2">
        <v>2018</v>
      </c>
      <c r="E1836" s="2" t="s">
        <v>13</v>
      </c>
      <c r="F1836" s="2" t="s">
        <v>14</v>
      </c>
      <c r="G1836" s="2" t="s">
        <v>11</v>
      </c>
      <c r="H1836" s="2" t="s">
        <v>12</v>
      </c>
      <c r="I1836" s="2">
        <v>17</v>
      </c>
      <c r="J1836" s="2" t="str">
        <f>VLOOKUP(A1836,'Cor da Pele e Motivacao'!$A$2:$I$11399,6, FALSE)</f>
        <v>Parda</v>
      </c>
      <c r="K1836" s="2" t="str">
        <f>VLOOKUP(A1836,'Cor da Pele e Motivacao'!$A$2:$I$11399,8, FALSE)</f>
        <v>ATIVIDADES CRIMINAIS</v>
      </c>
      <c r="L1836" s="2">
        <v>1</v>
      </c>
    </row>
    <row r="1837" spans="1:12" ht="15.75" customHeight="1" x14ac:dyDescent="0.25">
      <c r="A1837" t="str">
        <f>CONCATENATE(B1837,C1837,D1837,H1837,I1837,L1837)</f>
        <v>2352018HOMICIDIO311</v>
      </c>
      <c r="B1837" s="2">
        <v>23</v>
      </c>
      <c r="C1837" s="2">
        <v>5</v>
      </c>
      <c r="D1837" s="2">
        <v>2018</v>
      </c>
      <c r="E1837" s="2" t="s">
        <v>67</v>
      </c>
      <c r="F1837" s="2" t="s">
        <v>16</v>
      </c>
      <c r="G1837" s="2" t="s">
        <v>11</v>
      </c>
      <c r="H1837" s="2" t="s">
        <v>12</v>
      </c>
      <c r="I1837" s="2">
        <v>31</v>
      </c>
      <c r="J1837" s="2" t="str">
        <f>VLOOKUP(A1837,'Cor da Pele e Motivacao'!$A$2:$I$11399,6, FALSE)</f>
        <v>Parda</v>
      </c>
      <c r="K1837" s="2" t="str">
        <f>VLOOKUP(A1837,'Cor da Pele e Motivacao'!$A$2:$I$11399,8, FALSE)</f>
        <v>A DEFINIR</v>
      </c>
      <c r="L1837" s="2">
        <v>1</v>
      </c>
    </row>
    <row r="1838" spans="1:12" ht="15.75" customHeight="1" x14ac:dyDescent="0.25">
      <c r="A1838" t="str">
        <f>CONCATENATE(B1838,C1838,D1838,H1838,I1838,L1838)</f>
        <v>2352018HOMICIDIO261</v>
      </c>
      <c r="B1838" s="2">
        <v>23</v>
      </c>
      <c r="C1838" s="2">
        <v>5</v>
      </c>
      <c r="D1838" s="2">
        <v>2018</v>
      </c>
      <c r="E1838" s="2" t="s">
        <v>24</v>
      </c>
      <c r="F1838" s="2" t="s">
        <v>10</v>
      </c>
      <c r="G1838" s="2" t="s">
        <v>11</v>
      </c>
      <c r="H1838" s="2" t="s">
        <v>12</v>
      </c>
      <c r="I1838" s="2">
        <v>26</v>
      </c>
      <c r="J1838" s="2" t="str">
        <f>VLOOKUP(A1838,'Cor da Pele e Motivacao'!$A$2:$I$11399,6, FALSE)</f>
        <v>Parda</v>
      </c>
      <c r="K1838" s="2" t="str">
        <f>VLOOKUP(A1838,'Cor da Pele e Motivacao'!$A$2:$I$11399,8, FALSE)</f>
        <v>ATIVIDADES CRIMINAIS</v>
      </c>
      <c r="L1838" s="2">
        <v>1</v>
      </c>
    </row>
    <row r="1839" spans="1:12" ht="15.75" customHeight="1" x14ac:dyDescent="0.25">
      <c r="A1839" t="str">
        <f>CONCATENATE(B1839,C1839,D1839,H1839,I1839,L1839)</f>
        <v>2352018HOMICIDIO341</v>
      </c>
      <c r="B1839" s="2">
        <v>23</v>
      </c>
      <c r="C1839" s="2">
        <v>5</v>
      </c>
      <c r="D1839" s="2">
        <v>2018</v>
      </c>
      <c r="E1839" s="2" t="s">
        <v>24</v>
      </c>
      <c r="F1839" s="2" t="s">
        <v>10</v>
      </c>
      <c r="G1839" s="2" t="s">
        <v>11</v>
      </c>
      <c r="H1839" s="2" t="s">
        <v>12</v>
      </c>
      <c r="I1839" s="2">
        <v>34</v>
      </c>
      <c r="J1839" s="2" t="str">
        <f>VLOOKUP(A1839,'Cor da Pele e Motivacao'!$A$2:$I$11399,6, FALSE)</f>
        <v>Parda</v>
      </c>
      <c r="K1839" s="2" t="str">
        <f>VLOOKUP(A1839,'Cor da Pele e Motivacao'!$A$2:$I$11399,8, FALSE)</f>
        <v>ATIVIDADES CRIMINAIS</v>
      </c>
      <c r="L1839" s="2">
        <v>1</v>
      </c>
    </row>
    <row r="1840" spans="1:12" ht="15.75" customHeight="1" x14ac:dyDescent="0.25">
      <c r="A1840" t="str">
        <f>CONCATENATE(B1840,C1840,D1840,H1840,I1840,L1840)</f>
        <v>2352018HOMICIDIO271</v>
      </c>
      <c r="B1840" s="2">
        <v>23</v>
      </c>
      <c r="C1840" s="2">
        <v>5</v>
      </c>
      <c r="D1840" s="2">
        <v>2018</v>
      </c>
      <c r="E1840" s="2" t="s">
        <v>25</v>
      </c>
      <c r="F1840" s="2" t="s">
        <v>25</v>
      </c>
      <c r="G1840" s="2" t="s">
        <v>11</v>
      </c>
      <c r="H1840" s="2" t="s">
        <v>12</v>
      </c>
      <c r="I1840" s="2">
        <v>27</v>
      </c>
      <c r="J1840" s="2" t="str">
        <f>VLOOKUP(A1840,'Cor da Pele e Motivacao'!$A$2:$I$11399,6, FALSE)</f>
        <v>Parda</v>
      </c>
      <c r="K1840" s="2" t="str">
        <f>VLOOKUP(A1840,'Cor da Pele e Motivacao'!$A$2:$I$11399,8, FALSE)</f>
        <v>A DEFINIR</v>
      </c>
      <c r="L1840" s="2">
        <v>1</v>
      </c>
    </row>
    <row r="1841" spans="1:12" ht="15.75" customHeight="1" x14ac:dyDescent="0.25">
      <c r="A1841" t="str">
        <f>CONCATENATE(B1841,C1841,D1841,H1841,I1841,L1841)</f>
        <v>2352018HOMICIDIO251</v>
      </c>
      <c r="B1841" s="2">
        <v>23</v>
      </c>
      <c r="C1841" s="2">
        <v>5</v>
      </c>
      <c r="D1841" s="2">
        <v>2018</v>
      </c>
      <c r="E1841" s="2" t="s">
        <v>51</v>
      </c>
      <c r="F1841" s="2" t="s">
        <v>16</v>
      </c>
      <c r="G1841" s="2" t="s">
        <v>11</v>
      </c>
      <c r="H1841" s="2" t="s">
        <v>12</v>
      </c>
      <c r="I1841" s="2">
        <v>25</v>
      </c>
      <c r="J1841" s="2" t="str">
        <f>VLOOKUP(A1841,'Cor da Pele e Motivacao'!$A$2:$I$11399,6, FALSE)</f>
        <v>Parda</v>
      </c>
      <c r="K1841" s="2" t="str">
        <f>VLOOKUP(A1841,'Cor da Pele e Motivacao'!$A$2:$I$11399,8, FALSE)</f>
        <v>ATIVIDADES CRIMINAIS</v>
      </c>
      <c r="L1841" s="2">
        <v>1</v>
      </c>
    </row>
    <row r="1842" spans="1:12" ht="15.75" customHeight="1" x14ac:dyDescent="0.25">
      <c r="A1842" t="str">
        <f>CONCATENATE(B1842,C1842,D1842,H1842,I1842,L1842)</f>
        <v>2452018HOMICIDIO441</v>
      </c>
      <c r="B1842" s="2">
        <v>24</v>
      </c>
      <c r="C1842" s="2">
        <v>5</v>
      </c>
      <c r="D1842" s="2">
        <v>2018</v>
      </c>
      <c r="E1842" s="2" t="s">
        <v>69</v>
      </c>
      <c r="F1842" s="2" t="s">
        <v>16</v>
      </c>
      <c r="G1842" s="2" t="s">
        <v>11</v>
      </c>
      <c r="H1842" s="2" t="s">
        <v>12</v>
      </c>
      <c r="I1842" s="2">
        <v>44</v>
      </c>
      <c r="J1842" s="2" t="str">
        <f>VLOOKUP(A1842,'Cor da Pele e Motivacao'!$A$2:$I$11399,6, FALSE)</f>
        <v>Parda</v>
      </c>
      <c r="K1842" s="2" t="str">
        <f>VLOOKUP(A1842,'Cor da Pele e Motivacao'!$A$2:$I$11399,8, FALSE)</f>
        <v>VIOLÊNCIA INTERPESSOAL</v>
      </c>
      <c r="L1842" s="2">
        <v>1</v>
      </c>
    </row>
    <row r="1843" spans="1:12" ht="15.75" customHeight="1" x14ac:dyDescent="0.25">
      <c r="A1843" t="str">
        <f>CONCATENATE(B1843,C1843,D1843,H1843,I1843,L1843)</f>
        <v>2452018HOMICIDIO551</v>
      </c>
      <c r="B1843" s="2">
        <v>24</v>
      </c>
      <c r="C1843" s="2">
        <v>5</v>
      </c>
      <c r="D1843" s="2">
        <v>2018</v>
      </c>
      <c r="E1843" s="2" t="s">
        <v>72</v>
      </c>
      <c r="F1843" s="2" t="s">
        <v>16</v>
      </c>
      <c r="G1843" s="2" t="s">
        <v>11</v>
      </c>
      <c r="H1843" s="2" t="s">
        <v>12</v>
      </c>
      <c r="I1843" s="2">
        <v>55</v>
      </c>
      <c r="J1843" s="2" t="str">
        <f>VLOOKUP(A1843,'Cor da Pele e Motivacao'!$A$2:$I$11399,6, FALSE)</f>
        <v>Parda</v>
      </c>
      <c r="K1843" s="2" t="str">
        <f>VLOOKUP(A1843,'Cor da Pele e Motivacao'!$A$2:$I$11399,8, FALSE)</f>
        <v>A DEFINIR</v>
      </c>
      <c r="L1843" s="2">
        <v>1</v>
      </c>
    </row>
    <row r="1844" spans="1:12" ht="15.75" customHeight="1" x14ac:dyDescent="0.25">
      <c r="A1844" t="str">
        <f>CONCATENATE(B1844,C1844,D1844,H1844,I1844,L1844)</f>
        <v>2452018HOMICIDIO571</v>
      </c>
      <c r="B1844" s="2">
        <v>24</v>
      </c>
      <c r="C1844" s="2">
        <v>5</v>
      </c>
      <c r="D1844" s="2">
        <v>2018</v>
      </c>
      <c r="E1844" s="2" t="s">
        <v>54</v>
      </c>
      <c r="F1844" s="2" t="s">
        <v>10</v>
      </c>
      <c r="G1844" s="2" t="s">
        <v>11</v>
      </c>
      <c r="H1844" s="2" t="s">
        <v>12</v>
      </c>
      <c r="I1844" s="2">
        <v>57</v>
      </c>
      <c r="J1844" s="2" t="str">
        <f>VLOOKUP(A1844,'Cor da Pele e Motivacao'!$A$2:$I$11399,6, FALSE)</f>
        <v>Parda</v>
      </c>
      <c r="K1844" s="2" t="str">
        <f>VLOOKUP(A1844,'Cor da Pele e Motivacao'!$A$2:$I$11399,8, FALSE)</f>
        <v>ATIVIDADES CRIMINAIS</v>
      </c>
      <c r="L1844" s="2">
        <v>1</v>
      </c>
    </row>
    <row r="1845" spans="1:12" ht="15.75" customHeight="1" x14ac:dyDescent="0.25">
      <c r="A1845" t="str">
        <f>CONCATENATE(B1845,C1845,D1845,H1845,I1845,L1845)</f>
        <v>2452018HOMICIDIO231</v>
      </c>
      <c r="B1845" s="2">
        <v>24</v>
      </c>
      <c r="C1845" s="2">
        <v>5</v>
      </c>
      <c r="D1845" s="2">
        <v>2018</v>
      </c>
      <c r="E1845" s="2" t="s">
        <v>78</v>
      </c>
      <c r="F1845" s="2" t="s">
        <v>14</v>
      </c>
      <c r="G1845" s="2" t="s">
        <v>11</v>
      </c>
      <c r="H1845" s="2" t="s">
        <v>12</v>
      </c>
      <c r="I1845" s="2">
        <v>23</v>
      </c>
      <c r="J1845" s="2" t="str">
        <f>VLOOKUP(A1845,'Cor da Pele e Motivacao'!$A$2:$I$11399,6, FALSE)</f>
        <v>Parda</v>
      </c>
      <c r="K1845" s="2" t="str">
        <f>VLOOKUP(A1845,'Cor da Pele e Motivacao'!$A$2:$I$11399,8, FALSE)</f>
        <v>ATIVIDADES CRIMINAIS</v>
      </c>
      <c r="L1845" s="2">
        <v>1</v>
      </c>
    </row>
    <row r="1846" spans="1:12" ht="15.75" customHeight="1" x14ac:dyDescent="0.25">
      <c r="A1846" t="str">
        <f>CONCATENATE(B1846,C1846,D1846,H1846,I1846,L1846)</f>
        <v>2452018HOMICIDIO361</v>
      </c>
      <c r="B1846" s="2">
        <v>24</v>
      </c>
      <c r="C1846" s="2">
        <v>5</v>
      </c>
      <c r="D1846" s="2">
        <v>2018</v>
      </c>
      <c r="E1846" s="2" t="s">
        <v>80</v>
      </c>
      <c r="F1846" s="2" t="s">
        <v>14</v>
      </c>
      <c r="G1846" s="2" t="s">
        <v>11</v>
      </c>
      <c r="H1846" s="2" t="s">
        <v>12</v>
      </c>
      <c r="I1846" s="2">
        <v>36</v>
      </c>
      <c r="J1846" s="2" t="str">
        <f>VLOOKUP(A1846,'Cor da Pele e Motivacao'!$A$2:$I$11399,6, FALSE)</f>
        <v>Parda</v>
      </c>
      <c r="K1846" s="2" t="str">
        <f>VLOOKUP(A1846,'Cor da Pele e Motivacao'!$A$2:$I$11399,8, FALSE)</f>
        <v>A DEFINIR</v>
      </c>
      <c r="L1846" s="2">
        <v>1</v>
      </c>
    </row>
    <row r="1847" spans="1:12" ht="15.75" customHeight="1" x14ac:dyDescent="0.25">
      <c r="A1847" t="str">
        <f>CONCATENATE(B1847,C1847,D1847,H1847,I1847,L1847)</f>
        <v>2452018HOMICIDIO231</v>
      </c>
      <c r="B1847" s="2">
        <v>24</v>
      </c>
      <c r="C1847" s="2">
        <v>5</v>
      </c>
      <c r="D1847" s="2">
        <v>2018</v>
      </c>
      <c r="E1847" s="2" t="s">
        <v>23</v>
      </c>
      <c r="F1847" s="2" t="s">
        <v>14</v>
      </c>
      <c r="G1847" s="2" t="s">
        <v>11</v>
      </c>
      <c r="H1847" s="2" t="s">
        <v>12</v>
      </c>
      <c r="I1847" s="2">
        <v>23</v>
      </c>
      <c r="J1847" s="2" t="str">
        <f>VLOOKUP(A1847,'Cor da Pele e Motivacao'!$A$2:$I$11399,6, FALSE)</f>
        <v>Parda</v>
      </c>
      <c r="K1847" s="2" t="str">
        <f>VLOOKUP(A1847,'Cor da Pele e Motivacao'!$A$2:$I$11399,8, FALSE)</f>
        <v>ATIVIDADES CRIMINAIS</v>
      </c>
      <c r="L1847" s="2">
        <v>1</v>
      </c>
    </row>
    <row r="1848" spans="1:12" ht="15.75" customHeight="1" x14ac:dyDescent="0.25">
      <c r="A1848" t="str">
        <f>CONCATENATE(B1848,C1848,D1848,H1848,I1848,L1848)</f>
        <v>2452018HOMICIDIO161</v>
      </c>
      <c r="B1848" s="2">
        <v>24</v>
      </c>
      <c r="C1848" s="2">
        <v>5</v>
      </c>
      <c r="D1848" s="2">
        <v>2018</v>
      </c>
      <c r="E1848" s="2" t="s">
        <v>36</v>
      </c>
      <c r="F1848" s="2" t="s">
        <v>14</v>
      </c>
      <c r="G1848" s="2" t="s">
        <v>11</v>
      </c>
      <c r="H1848" s="2" t="s">
        <v>12</v>
      </c>
      <c r="I1848" s="2">
        <v>16</v>
      </c>
      <c r="J1848" s="2" t="str">
        <f>VLOOKUP(A1848,'Cor da Pele e Motivacao'!$A$2:$I$11399,6, FALSE)</f>
        <v>Parda</v>
      </c>
      <c r="K1848" s="2" t="str">
        <f>VLOOKUP(A1848,'Cor da Pele e Motivacao'!$A$2:$I$11399,8, FALSE)</f>
        <v>ATIVIDADES CRIMINAIS</v>
      </c>
      <c r="L1848" s="2">
        <v>1</v>
      </c>
    </row>
    <row r="1849" spans="1:12" ht="15.75" customHeight="1" x14ac:dyDescent="0.25">
      <c r="A1849" t="str">
        <f>CONCATENATE(B1849,C1849,D1849,H1849,I1849,L1849)</f>
        <v>2452018HOMICIDIO351</v>
      </c>
      <c r="B1849" s="2">
        <v>24</v>
      </c>
      <c r="C1849" s="2">
        <v>5</v>
      </c>
      <c r="D1849" s="2">
        <v>2018</v>
      </c>
      <c r="E1849" s="2" t="s">
        <v>25</v>
      </c>
      <c r="F1849" s="2" t="s">
        <v>25</v>
      </c>
      <c r="G1849" s="2" t="s">
        <v>11</v>
      </c>
      <c r="H1849" s="2" t="s">
        <v>12</v>
      </c>
      <c r="I1849" s="2">
        <v>35</v>
      </c>
      <c r="J1849" s="2" t="str">
        <f>VLOOKUP(A1849,'Cor da Pele e Motivacao'!$A$2:$I$11399,6, FALSE)</f>
        <v>Parda</v>
      </c>
      <c r="K1849" s="2" t="str">
        <f>VLOOKUP(A1849,'Cor da Pele e Motivacao'!$A$2:$I$11399,8, FALSE)</f>
        <v>ATIVIDADES CRIMINAIS</v>
      </c>
      <c r="L1849" s="2">
        <v>1</v>
      </c>
    </row>
    <row r="1850" spans="1:12" ht="15.75" customHeight="1" x14ac:dyDescent="0.25">
      <c r="A1850" t="str">
        <f>CONCATENATE(B1850,C1850,D1850,H1850,I1850,L1850)</f>
        <v>2552018HOMICIDIO361</v>
      </c>
      <c r="B1850" s="2">
        <v>25</v>
      </c>
      <c r="C1850" s="2">
        <v>5</v>
      </c>
      <c r="D1850" s="2">
        <v>2018</v>
      </c>
      <c r="E1850" s="2" t="s">
        <v>142</v>
      </c>
      <c r="F1850" s="2" t="s">
        <v>16</v>
      </c>
      <c r="G1850" s="2" t="s">
        <v>11</v>
      </c>
      <c r="H1850" s="2" t="s">
        <v>12</v>
      </c>
      <c r="I1850" s="2">
        <v>36</v>
      </c>
      <c r="J1850" s="2" t="str">
        <f>VLOOKUP(A1850,'Cor da Pele e Motivacao'!$A$2:$I$11399,6, FALSE)</f>
        <v>Parda</v>
      </c>
      <c r="K1850" s="2" t="str">
        <f>VLOOKUP(A1850,'Cor da Pele e Motivacao'!$A$2:$I$11399,8, FALSE)</f>
        <v>EXCLUDENTE DE ILICITUDE</v>
      </c>
      <c r="L1850" s="2">
        <v>1</v>
      </c>
    </row>
    <row r="1851" spans="1:12" ht="15.75" customHeight="1" x14ac:dyDescent="0.25">
      <c r="A1851" t="str">
        <f>CONCATENATE(B1851,C1851,D1851,H1851,I1851,L1851)</f>
        <v>2552018HOMICIDIO571</v>
      </c>
      <c r="B1851" s="2">
        <v>25</v>
      </c>
      <c r="C1851" s="2">
        <v>5</v>
      </c>
      <c r="D1851" s="2">
        <v>2018</v>
      </c>
      <c r="E1851" s="2" t="s">
        <v>147</v>
      </c>
      <c r="F1851" s="2" t="s">
        <v>16</v>
      </c>
      <c r="G1851" s="2" t="s">
        <v>11</v>
      </c>
      <c r="H1851" s="2" t="s">
        <v>12</v>
      </c>
      <c r="I1851" s="2">
        <v>57</v>
      </c>
      <c r="J1851" s="2" t="str">
        <f>VLOOKUP(A1851,'Cor da Pele e Motivacao'!$A$2:$I$11399,6, FALSE)</f>
        <v>Parda</v>
      </c>
      <c r="K1851" s="2" t="str">
        <f>VLOOKUP(A1851,'Cor da Pele e Motivacao'!$A$2:$I$11399,8, FALSE)</f>
        <v>VIOLÊNCIA INTERPESSOAL</v>
      </c>
      <c r="L1851" s="2">
        <v>1</v>
      </c>
    </row>
    <row r="1852" spans="1:12" ht="15.75" customHeight="1" x14ac:dyDescent="0.25">
      <c r="A1852" t="str">
        <f>CONCATENATE(B1852,C1852,D1852,H1852,I1852,L1852)</f>
        <v>2552018HOMICIDIO181</v>
      </c>
      <c r="B1852" s="2">
        <v>25</v>
      </c>
      <c r="C1852" s="2">
        <v>5</v>
      </c>
      <c r="D1852" s="2">
        <v>2018</v>
      </c>
      <c r="E1852" s="2" t="s">
        <v>13</v>
      </c>
      <c r="F1852" s="2" t="s">
        <v>14</v>
      </c>
      <c r="G1852" s="2" t="s">
        <v>11</v>
      </c>
      <c r="H1852" s="2" t="s">
        <v>12</v>
      </c>
      <c r="I1852" s="2">
        <v>18</v>
      </c>
      <c r="J1852" s="2" t="str">
        <f>VLOOKUP(A1852,'Cor da Pele e Motivacao'!$A$2:$I$11399,6, FALSE)</f>
        <v>Negra</v>
      </c>
      <c r="K1852" s="2" t="str">
        <f>VLOOKUP(A1852,'Cor da Pele e Motivacao'!$A$2:$I$11399,8, FALSE)</f>
        <v>ATIVIDADES CRIMINAIS</v>
      </c>
      <c r="L1852" s="2">
        <v>1</v>
      </c>
    </row>
    <row r="1853" spans="1:12" ht="15.75" customHeight="1" x14ac:dyDescent="0.25">
      <c r="A1853" t="str">
        <f>CONCATENATE(B1853,C1853,D1853,H1853,I1853,L1853)</f>
        <v>2552018HOMICIDIO251</v>
      </c>
      <c r="B1853" s="2">
        <v>25</v>
      </c>
      <c r="C1853" s="2">
        <v>5</v>
      </c>
      <c r="D1853" s="2">
        <v>2018</v>
      </c>
      <c r="E1853" s="2" t="s">
        <v>15</v>
      </c>
      <c r="F1853" s="2" t="s">
        <v>16</v>
      </c>
      <c r="G1853" s="2" t="s">
        <v>11</v>
      </c>
      <c r="H1853" s="2" t="s">
        <v>12</v>
      </c>
      <c r="I1853" s="2">
        <v>25</v>
      </c>
      <c r="J1853" s="2" t="str">
        <f>VLOOKUP(A1853,'Cor da Pele e Motivacao'!$A$2:$I$11399,6, FALSE)</f>
        <v>Parda</v>
      </c>
      <c r="K1853" s="2" t="str">
        <f>VLOOKUP(A1853,'Cor da Pele e Motivacao'!$A$2:$I$11399,8, FALSE)</f>
        <v>A DEFINIR</v>
      </c>
      <c r="L1853" s="2">
        <v>1</v>
      </c>
    </row>
    <row r="1854" spans="1:12" ht="15.75" customHeight="1" x14ac:dyDescent="0.25">
      <c r="A1854" t="str">
        <f>CONCATENATE(B1854,C1854,D1854,H1854,I1854,L1854)</f>
        <v>2552018HOMICIDIO181</v>
      </c>
      <c r="B1854" s="2">
        <v>25</v>
      </c>
      <c r="C1854" s="2">
        <v>5</v>
      </c>
      <c r="D1854" s="2">
        <v>2018</v>
      </c>
      <c r="E1854" s="2" t="s">
        <v>42</v>
      </c>
      <c r="F1854" s="2" t="s">
        <v>16</v>
      </c>
      <c r="G1854" s="2" t="s">
        <v>11</v>
      </c>
      <c r="H1854" s="2" t="s">
        <v>12</v>
      </c>
      <c r="I1854" s="2">
        <v>18</v>
      </c>
      <c r="J1854" s="2" t="str">
        <f>VLOOKUP(A1854,'Cor da Pele e Motivacao'!$A$2:$I$11399,6, FALSE)</f>
        <v>Negra</v>
      </c>
      <c r="K1854" s="2" t="str">
        <f>VLOOKUP(A1854,'Cor da Pele e Motivacao'!$A$2:$I$11399,8, FALSE)</f>
        <v>ATIVIDADES CRIMINAIS</v>
      </c>
      <c r="L1854" s="2">
        <v>1</v>
      </c>
    </row>
    <row r="1855" spans="1:12" ht="15.75" customHeight="1" x14ac:dyDescent="0.25">
      <c r="A1855" t="str">
        <f>CONCATENATE(B1855,C1855,D1855,H1855,I1855,L1855)</f>
        <v>2552018HOMICIDIO621</v>
      </c>
      <c r="B1855" s="2">
        <v>25</v>
      </c>
      <c r="C1855" s="2">
        <v>5</v>
      </c>
      <c r="D1855" s="2">
        <v>2018</v>
      </c>
      <c r="E1855" s="2" t="s">
        <v>17</v>
      </c>
      <c r="F1855" s="2" t="s">
        <v>10</v>
      </c>
      <c r="G1855" s="2" t="s">
        <v>11</v>
      </c>
      <c r="H1855" s="2" t="s">
        <v>12</v>
      </c>
      <c r="I1855" s="2">
        <v>62</v>
      </c>
      <c r="J1855" s="2" t="str">
        <f>VLOOKUP(A1855,'Cor da Pele e Motivacao'!$A$2:$I$11399,6, FALSE)</f>
        <v>Parda</v>
      </c>
      <c r="K1855" s="2" t="str">
        <f>VLOOKUP(A1855,'Cor da Pele e Motivacao'!$A$2:$I$11399,8, FALSE)</f>
        <v>VIOLÊNCIA INTERPESSOAL</v>
      </c>
      <c r="L1855" s="2">
        <v>1</v>
      </c>
    </row>
    <row r="1856" spans="1:12" ht="15.75" customHeight="1" x14ac:dyDescent="0.25">
      <c r="A1856" t="str">
        <f>CONCATENATE(B1856,C1856,D1856,H1856,I1856,L1856)</f>
        <v>2552018HOMICIDIO191</v>
      </c>
      <c r="B1856" s="2">
        <v>25</v>
      </c>
      <c r="C1856" s="2">
        <v>5</v>
      </c>
      <c r="D1856" s="2">
        <v>2018</v>
      </c>
      <c r="E1856" s="2" t="s">
        <v>43</v>
      </c>
      <c r="F1856" s="2" t="s">
        <v>22</v>
      </c>
      <c r="G1856" s="2" t="s">
        <v>11</v>
      </c>
      <c r="H1856" s="2" t="s">
        <v>12</v>
      </c>
      <c r="I1856" s="2">
        <v>19</v>
      </c>
      <c r="J1856" s="2" t="str">
        <f>VLOOKUP(A1856,'Cor da Pele e Motivacao'!$A$2:$I$11399,6, FALSE)</f>
        <v>Branca</v>
      </c>
      <c r="K1856" s="2" t="str">
        <f>VLOOKUP(A1856,'Cor da Pele e Motivacao'!$A$2:$I$11399,8, FALSE)</f>
        <v>VIOLÊNCIA INTERPESSOAL</v>
      </c>
      <c r="L1856" s="2">
        <v>1</v>
      </c>
    </row>
    <row r="1857" spans="1:12" ht="15.75" customHeight="1" x14ac:dyDescent="0.25">
      <c r="A1857" t="str">
        <f>CONCATENATE(B1857,C1857,D1857,H1857,I1857,L1857)</f>
        <v>2552018HOMICIDIO251</v>
      </c>
      <c r="B1857" s="2">
        <v>25</v>
      </c>
      <c r="C1857" s="2">
        <v>5</v>
      </c>
      <c r="D1857" s="2">
        <v>2018</v>
      </c>
      <c r="E1857" s="2" t="s">
        <v>20</v>
      </c>
      <c r="F1857" s="2" t="s">
        <v>14</v>
      </c>
      <c r="G1857" s="2" t="s">
        <v>11</v>
      </c>
      <c r="H1857" s="2" t="s">
        <v>12</v>
      </c>
      <c r="I1857" s="2">
        <v>25</v>
      </c>
      <c r="J1857" s="2" t="str">
        <f>VLOOKUP(A1857,'Cor da Pele e Motivacao'!$A$2:$I$11399,6, FALSE)</f>
        <v>Parda</v>
      </c>
      <c r="K1857" s="2" t="str">
        <f>VLOOKUP(A1857,'Cor da Pele e Motivacao'!$A$2:$I$11399,8, FALSE)</f>
        <v>A DEFINIR</v>
      </c>
      <c r="L1857" s="2">
        <v>1</v>
      </c>
    </row>
    <row r="1858" spans="1:12" ht="15.75" customHeight="1" x14ac:dyDescent="0.25">
      <c r="A1858" t="str">
        <f>CONCATENATE(B1858,C1858,D1858,H1858,I1858,L1858)</f>
        <v>2552018HOMICIDIO181</v>
      </c>
      <c r="B1858" s="2">
        <v>25</v>
      </c>
      <c r="C1858" s="2">
        <v>5</v>
      </c>
      <c r="D1858" s="2">
        <v>2018</v>
      </c>
      <c r="E1858" s="2" t="s">
        <v>143</v>
      </c>
      <c r="F1858" s="2" t="s">
        <v>22</v>
      </c>
      <c r="G1858" s="2" t="s">
        <v>11</v>
      </c>
      <c r="H1858" s="2" t="s">
        <v>12</v>
      </c>
      <c r="I1858" s="2">
        <v>18</v>
      </c>
      <c r="J1858" s="2" t="str">
        <f>VLOOKUP(A1858,'Cor da Pele e Motivacao'!$A$2:$I$11399,6, FALSE)</f>
        <v>Negra</v>
      </c>
      <c r="K1858" s="2" t="str">
        <f>VLOOKUP(A1858,'Cor da Pele e Motivacao'!$A$2:$I$11399,8, FALSE)</f>
        <v>ATIVIDADES CRIMINAIS</v>
      </c>
      <c r="L1858" s="2">
        <v>1</v>
      </c>
    </row>
    <row r="1859" spans="1:12" ht="15.75" customHeight="1" x14ac:dyDescent="0.25">
      <c r="A1859" t="str">
        <f>CONCATENATE(B1859,C1859,D1859,H1859,I1859,L1859)</f>
        <v>2552018HOMICIDIO431</v>
      </c>
      <c r="B1859" s="2">
        <v>25</v>
      </c>
      <c r="C1859" s="2">
        <v>5</v>
      </c>
      <c r="D1859" s="2">
        <v>2018</v>
      </c>
      <c r="E1859" s="2" t="s">
        <v>24</v>
      </c>
      <c r="F1859" s="2" t="s">
        <v>10</v>
      </c>
      <c r="G1859" s="2" t="s">
        <v>11</v>
      </c>
      <c r="H1859" s="2" t="s">
        <v>12</v>
      </c>
      <c r="I1859" s="2">
        <v>43</v>
      </c>
      <c r="J1859" s="2" t="str">
        <f>VLOOKUP(A1859,'Cor da Pele e Motivacao'!$A$2:$I$11399,6, FALSE)</f>
        <v>Parda</v>
      </c>
      <c r="K1859" s="2" t="str">
        <f>VLOOKUP(A1859,'Cor da Pele e Motivacao'!$A$2:$I$11399,8, FALSE)</f>
        <v>VIOLÊNCIA INTERPESSOAL</v>
      </c>
      <c r="L1859" s="2">
        <v>1</v>
      </c>
    </row>
    <row r="1860" spans="1:12" ht="15.75" customHeight="1" x14ac:dyDescent="0.25">
      <c r="A1860" t="str">
        <f>CONCATENATE(B1860,C1860,D1860,H1860,I1860,L1860)</f>
        <v>2552018HOMICIDIO231</v>
      </c>
      <c r="B1860" s="2">
        <v>25</v>
      </c>
      <c r="C1860" s="2">
        <v>5</v>
      </c>
      <c r="D1860" s="2">
        <v>2018</v>
      </c>
      <c r="E1860" s="2" t="s">
        <v>25</v>
      </c>
      <c r="F1860" s="2" t="s">
        <v>25</v>
      </c>
      <c r="G1860" s="2" t="s">
        <v>11</v>
      </c>
      <c r="H1860" s="2" t="s">
        <v>12</v>
      </c>
      <c r="I1860" s="2">
        <v>23</v>
      </c>
      <c r="J1860" s="2" t="str">
        <f>VLOOKUP(A1860,'Cor da Pele e Motivacao'!$A$2:$I$11399,6, FALSE)</f>
        <v>Parda</v>
      </c>
      <c r="K1860" s="2" t="str">
        <f>VLOOKUP(A1860,'Cor da Pele e Motivacao'!$A$2:$I$11399,8, FALSE)</f>
        <v>ATIVIDADES CRIMINAIS</v>
      </c>
      <c r="L1860" s="2">
        <v>1</v>
      </c>
    </row>
    <row r="1861" spans="1:12" ht="15.75" customHeight="1" x14ac:dyDescent="0.25">
      <c r="A1861" t="str">
        <f>CONCATENATE(B1861,C1861,D1861,H1861,I1861,L1861)</f>
        <v>2552018HOMICIDIO441</v>
      </c>
      <c r="B1861" s="2">
        <v>25</v>
      </c>
      <c r="C1861" s="2">
        <v>5</v>
      </c>
      <c r="D1861" s="2">
        <v>2018</v>
      </c>
      <c r="E1861" s="2" t="s">
        <v>25</v>
      </c>
      <c r="F1861" s="2" t="s">
        <v>25</v>
      </c>
      <c r="G1861" s="2" t="s">
        <v>11</v>
      </c>
      <c r="H1861" s="2" t="s">
        <v>12</v>
      </c>
      <c r="I1861" s="2">
        <v>44</v>
      </c>
      <c r="J1861" s="2" t="str">
        <f>VLOOKUP(A1861,'Cor da Pele e Motivacao'!$A$2:$I$11399,6, FALSE)</f>
        <v>Parda</v>
      </c>
      <c r="K1861" s="2" t="str">
        <f>VLOOKUP(A1861,'Cor da Pele e Motivacao'!$A$2:$I$11399,8, FALSE)</f>
        <v>VIOLÊNCIA INTERPESSOAL</v>
      </c>
      <c r="L1861" s="2">
        <v>1</v>
      </c>
    </row>
    <row r="1862" spans="1:12" ht="15.75" customHeight="1" x14ac:dyDescent="0.25">
      <c r="A1862" t="str">
        <f>CONCATENATE(B1862,C1862,D1862,H1862,I1862,L1862)</f>
        <v>2552018HOMICIDIO301</v>
      </c>
      <c r="B1862" s="2">
        <v>25</v>
      </c>
      <c r="C1862" s="2">
        <v>5</v>
      </c>
      <c r="D1862" s="2">
        <v>2018</v>
      </c>
      <c r="E1862" s="2" t="s">
        <v>94</v>
      </c>
      <c r="F1862" s="2" t="s">
        <v>22</v>
      </c>
      <c r="G1862" s="2" t="s">
        <v>11</v>
      </c>
      <c r="H1862" s="2" t="s">
        <v>12</v>
      </c>
      <c r="I1862" s="2">
        <v>30</v>
      </c>
      <c r="J1862" s="2" t="str">
        <f>VLOOKUP(A1862,'Cor da Pele e Motivacao'!$A$2:$I$11399,6, FALSE)</f>
        <v>Parda</v>
      </c>
      <c r="K1862" s="2" t="str">
        <f>VLOOKUP(A1862,'Cor da Pele e Motivacao'!$A$2:$I$11399,8, FALSE)</f>
        <v>ATIVIDADES CRIMINAIS</v>
      </c>
      <c r="L1862" s="2">
        <v>1</v>
      </c>
    </row>
    <row r="1863" spans="1:12" ht="15.75" customHeight="1" x14ac:dyDescent="0.25">
      <c r="A1863" t="str">
        <f>CONCATENATE(B1863,C1863,D1863,H1863,I1863,L1863)</f>
        <v>2652018HOMICIDIO1</v>
      </c>
      <c r="B1863" s="2">
        <v>26</v>
      </c>
      <c r="C1863" s="2">
        <v>5</v>
      </c>
      <c r="D1863" s="2">
        <v>2018</v>
      </c>
      <c r="E1863" s="2" t="s">
        <v>96</v>
      </c>
      <c r="F1863" s="2" t="s">
        <v>16</v>
      </c>
      <c r="G1863" s="2" t="s">
        <v>11</v>
      </c>
      <c r="H1863" s="2" t="s">
        <v>12</v>
      </c>
      <c r="I1863" s="2"/>
      <c r="J1863" s="2" t="str">
        <f>VLOOKUP(A1863,'Cor da Pele e Motivacao'!$A$2:$I$11399,6, FALSE)</f>
        <v>Parda</v>
      </c>
      <c r="K1863" s="2" t="str">
        <f>VLOOKUP(A1863,'Cor da Pele e Motivacao'!$A$2:$I$11399,8, FALSE)</f>
        <v>ATIVIDADES CRIMINAIS</v>
      </c>
      <c r="L1863" s="2">
        <v>1</v>
      </c>
    </row>
    <row r="1864" spans="1:12" ht="15.75" customHeight="1" x14ac:dyDescent="0.25">
      <c r="A1864" t="str">
        <f>CONCATENATE(B1864,C1864,D1864,H1864,I1864,L1864)</f>
        <v>2652018HOMICIDIO191</v>
      </c>
      <c r="B1864" s="2">
        <v>26</v>
      </c>
      <c r="C1864" s="2">
        <v>5</v>
      </c>
      <c r="D1864" s="2">
        <v>2018</v>
      </c>
      <c r="E1864" s="2" t="s">
        <v>39</v>
      </c>
      <c r="F1864" s="2" t="s">
        <v>22</v>
      </c>
      <c r="G1864" s="2" t="s">
        <v>11</v>
      </c>
      <c r="H1864" s="2" t="s">
        <v>12</v>
      </c>
      <c r="I1864" s="2">
        <v>19</v>
      </c>
      <c r="J1864" s="2" t="str">
        <f>VLOOKUP(A1864,'Cor da Pele e Motivacao'!$A$2:$I$11399,6, FALSE)</f>
        <v>Parda</v>
      </c>
      <c r="K1864" s="2" t="str">
        <f>VLOOKUP(A1864,'Cor da Pele e Motivacao'!$A$2:$I$11399,8, FALSE)</f>
        <v>ATIVIDADES CRIMINAIS</v>
      </c>
      <c r="L1864" s="2">
        <v>1</v>
      </c>
    </row>
    <row r="1865" spans="1:12" ht="15.75" customHeight="1" x14ac:dyDescent="0.25">
      <c r="A1865" t="str">
        <f>CONCATENATE(B1865,C1865,D1865,H1865,I1865,L1865)</f>
        <v>2652018HOMICIDIO231</v>
      </c>
      <c r="B1865" s="2">
        <v>26</v>
      </c>
      <c r="C1865" s="2">
        <v>5</v>
      </c>
      <c r="D1865" s="2">
        <v>2018</v>
      </c>
      <c r="E1865" s="2" t="s">
        <v>13</v>
      </c>
      <c r="F1865" s="2" t="s">
        <v>14</v>
      </c>
      <c r="G1865" s="2" t="s">
        <v>11</v>
      </c>
      <c r="H1865" s="2" t="s">
        <v>12</v>
      </c>
      <c r="I1865" s="2">
        <v>23</v>
      </c>
      <c r="J1865" s="2" t="str">
        <f>VLOOKUP(A1865,'Cor da Pele e Motivacao'!$A$2:$I$11399,6, FALSE)</f>
        <v>Negra</v>
      </c>
      <c r="K1865" s="2" t="str">
        <f>VLOOKUP(A1865,'Cor da Pele e Motivacao'!$A$2:$I$11399,8, FALSE)</f>
        <v>ATIVIDADES CRIMINAIS</v>
      </c>
      <c r="L1865" s="2">
        <v>1</v>
      </c>
    </row>
    <row r="1866" spans="1:12" ht="15.75" customHeight="1" x14ac:dyDescent="0.25">
      <c r="A1866" t="str">
        <f>CONCATENATE(B1866,C1866,D1866,H1866,I1866,L1866)</f>
        <v>2652018HOMICIDIO311</v>
      </c>
      <c r="B1866" s="2">
        <v>26</v>
      </c>
      <c r="C1866" s="2">
        <v>5</v>
      </c>
      <c r="D1866" s="2">
        <v>2018</v>
      </c>
      <c r="E1866" s="2" t="s">
        <v>18</v>
      </c>
      <c r="F1866" s="2" t="s">
        <v>16</v>
      </c>
      <c r="G1866" s="2" t="s">
        <v>11</v>
      </c>
      <c r="H1866" s="2" t="s">
        <v>12</v>
      </c>
      <c r="I1866" s="2">
        <v>31</v>
      </c>
      <c r="J1866" s="2" t="str">
        <f>VLOOKUP(A1866,'Cor da Pele e Motivacao'!$A$2:$I$11399,6, FALSE)</f>
        <v>Branca</v>
      </c>
      <c r="K1866" s="2" t="str">
        <f>VLOOKUP(A1866,'Cor da Pele e Motivacao'!$A$2:$I$11399,8, FALSE)</f>
        <v>ATIVIDADES CRIMINAIS</v>
      </c>
      <c r="L1866" s="2">
        <v>1</v>
      </c>
    </row>
    <row r="1867" spans="1:12" ht="15.75" customHeight="1" x14ac:dyDescent="0.25">
      <c r="A1867" t="str">
        <f>CONCATENATE(B1867,C1867,D1867,H1867,I1867,L1867)</f>
        <v>2652018HOMICIDIO1</v>
      </c>
      <c r="B1867" s="2">
        <v>26</v>
      </c>
      <c r="C1867" s="2">
        <v>5</v>
      </c>
      <c r="D1867" s="2">
        <v>2018</v>
      </c>
      <c r="E1867" s="2" t="s">
        <v>20</v>
      </c>
      <c r="F1867" s="2" t="s">
        <v>14</v>
      </c>
      <c r="G1867" s="2" t="s">
        <v>11</v>
      </c>
      <c r="H1867" s="2" t="s">
        <v>12</v>
      </c>
      <c r="I1867" s="2"/>
      <c r="J1867" s="2" t="str">
        <f>VLOOKUP(A1867,'Cor da Pele e Motivacao'!$A$2:$I$11399,6, FALSE)</f>
        <v>Parda</v>
      </c>
      <c r="K1867" s="2" t="str">
        <f>VLOOKUP(A1867,'Cor da Pele e Motivacao'!$A$2:$I$11399,8, FALSE)</f>
        <v>ATIVIDADES CRIMINAIS</v>
      </c>
      <c r="L1867" s="2">
        <v>1</v>
      </c>
    </row>
    <row r="1868" spans="1:12" ht="15.75" customHeight="1" x14ac:dyDescent="0.25">
      <c r="A1868" t="str">
        <f>CONCATENATE(B1868,C1868,D1868,H1868,I1868,L1868)</f>
        <v>2652018HOMICIDIO321</v>
      </c>
      <c r="B1868" s="2">
        <v>26</v>
      </c>
      <c r="C1868" s="2">
        <v>5</v>
      </c>
      <c r="D1868" s="2">
        <v>2018</v>
      </c>
      <c r="E1868" s="2" t="s">
        <v>23</v>
      </c>
      <c r="F1868" s="2" t="s">
        <v>14</v>
      </c>
      <c r="G1868" s="2" t="s">
        <v>11</v>
      </c>
      <c r="H1868" s="2" t="s">
        <v>12</v>
      </c>
      <c r="I1868" s="2">
        <v>32</v>
      </c>
      <c r="J1868" s="2" t="str">
        <f>VLOOKUP(A1868,'Cor da Pele e Motivacao'!$A$2:$I$11399,6, FALSE)</f>
        <v>Parda</v>
      </c>
      <c r="K1868" s="2" t="str">
        <f>VLOOKUP(A1868,'Cor da Pele e Motivacao'!$A$2:$I$11399,8, FALSE)</f>
        <v>ATIVIDADES CRIMINAIS</v>
      </c>
      <c r="L1868" s="2">
        <v>1</v>
      </c>
    </row>
    <row r="1869" spans="1:12" ht="15.75" customHeight="1" x14ac:dyDescent="0.25">
      <c r="A1869" t="str">
        <f>CONCATENATE(B1869,C1869,D1869,H1869,I1869,L1869)</f>
        <v>2652018HOMICIDIO191</v>
      </c>
      <c r="B1869" s="2">
        <v>26</v>
      </c>
      <c r="C1869" s="2">
        <v>5</v>
      </c>
      <c r="D1869" s="2">
        <v>2018</v>
      </c>
      <c r="E1869" s="2" t="s">
        <v>25</v>
      </c>
      <c r="F1869" s="2" t="s">
        <v>25</v>
      </c>
      <c r="G1869" s="2" t="s">
        <v>11</v>
      </c>
      <c r="H1869" s="2" t="s">
        <v>12</v>
      </c>
      <c r="I1869" s="2">
        <v>19</v>
      </c>
      <c r="J1869" s="2" t="str">
        <f>VLOOKUP(A1869,'Cor da Pele e Motivacao'!$A$2:$I$11399,6, FALSE)</f>
        <v>Parda</v>
      </c>
      <c r="K1869" s="2" t="str">
        <f>VLOOKUP(A1869,'Cor da Pele e Motivacao'!$A$2:$I$11399,8, FALSE)</f>
        <v>ATIVIDADES CRIMINAIS</v>
      </c>
      <c r="L1869" s="2">
        <v>1</v>
      </c>
    </row>
    <row r="1870" spans="1:12" ht="15.75" customHeight="1" x14ac:dyDescent="0.25">
      <c r="A1870" t="str">
        <f>CONCATENATE(B1870,C1870,D1870,H1870,I1870,L1870)</f>
        <v>2652018HOMICIDIO201</v>
      </c>
      <c r="B1870" s="2">
        <v>26</v>
      </c>
      <c r="C1870" s="2">
        <v>5</v>
      </c>
      <c r="D1870" s="2">
        <v>2018</v>
      </c>
      <c r="E1870" s="2" t="s">
        <v>25</v>
      </c>
      <c r="F1870" s="2" t="s">
        <v>25</v>
      </c>
      <c r="G1870" s="2" t="s">
        <v>11</v>
      </c>
      <c r="H1870" s="2" t="s">
        <v>12</v>
      </c>
      <c r="I1870" s="2">
        <v>20</v>
      </c>
      <c r="J1870" s="2" t="str">
        <f>VLOOKUP(A1870,'Cor da Pele e Motivacao'!$A$2:$I$11399,6, FALSE)</f>
        <v>Parda</v>
      </c>
      <c r="K1870" s="2" t="str">
        <f>VLOOKUP(A1870,'Cor da Pele e Motivacao'!$A$2:$I$11399,8, FALSE)</f>
        <v>ATIVIDADES CRIMINAIS</v>
      </c>
      <c r="L1870" s="2">
        <v>1</v>
      </c>
    </row>
    <row r="1871" spans="1:12" ht="15.75" customHeight="1" x14ac:dyDescent="0.25">
      <c r="A1871" t="str">
        <f>CONCATENATE(B1871,C1871,D1871,H1871,I1871,L1871)</f>
        <v>2652018HOMICIDIO241</v>
      </c>
      <c r="B1871" s="2">
        <v>26</v>
      </c>
      <c r="C1871" s="2">
        <v>5</v>
      </c>
      <c r="D1871" s="2">
        <v>2018</v>
      </c>
      <c r="E1871" s="2" t="s">
        <v>25</v>
      </c>
      <c r="F1871" s="2" t="s">
        <v>25</v>
      </c>
      <c r="G1871" s="2" t="s">
        <v>11</v>
      </c>
      <c r="H1871" s="2" t="s">
        <v>12</v>
      </c>
      <c r="I1871" s="2">
        <v>24</v>
      </c>
      <c r="J1871" s="2" t="str">
        <f>VLOOKUP(A1871,'Cor da Pele e Motivacao'!$A$2:$I$11399,6, FALSE)</f>
        <v>Parda</v>
      </c>
      <c r="K1871" s="2" t="str">
        <f>VLOOKUP(A1871,'Cor da Pele e Motivacao'!$A$2:$I$11399,8, FALSE)</f>
        <v>ATIVIDADES CRIMINAIS</v>
      </c>
      <c r="L1871" s="2">
        <v>1</v>
      </c>
    </row>
    <row r="1872" spans="1:12" ht="15.75" customHeight="1" x14ac:dyDescent="0.25">
      <c r="A1872" t="str">
        <f>CONCATENATE(B1872,C1872,D1872,H1872,I1872,L1872)</f>
        <v>2652018HOMICIDIO171</v>
      </c>
      <c r="B1872" s="2">
        <v>26</v>
      </c>
      <c r="C1872" s="2">
        <v>5</v>
      </c>
      <c r="D1872" s="2">
        <v>2018</v>
      </c>
      <c r="E1872" s="2" t="s">
        <v>50</v>
      </c>
      <c r="F1872" s="2" t="s">
        <v>16</v>
      </c>
      <c r="G1872" s="2" t="s">
        <v>11</v>
      </c>
      <c r="H1872" s="2" t="s">
        <v>12</v>
      </c>
      <c r="I1872" s="2">
        <v>17</v>
      </c>
      <c r="J1872" s="2" t="str">
        <f>VLOOKUP(A1872,'Cor da Pele e Motivacao'!$A$2:$I$11399,6, FALSE)</f>
        <v>Parda</v>
      </c>
      <c r="K1872" s="2" t="str">
        <f>VLOOKUP(A1872,'Cor da Pele e Motivacao'!$A$2:$I$11399,8, FALSE)</f>
        <v>ATIVIDADES CRIMINAIS</v>
      </c>
      <c r="L1872" s="2">
        <v>1</v>
      </c>
    </row>
    <row r="1873" spans="1:12" ht="15.75" customHeight="1" x14ac:dyDescent="0.25">
      <c r="A1873" t="str">
        <f>CONCATENATE(B1873,C1873,D1873,H1873,I1873,L1873)</f>
        <v>2652018HOMICIDIO251</v>
      </c>
      <c r="B1873" s="2">
        <v>26</v>
      </c>
      <c r="C1873" s="2">
        <v>5</v>
      </c>
      <c r="D1873" s="2">
        <v>2018</v>
      </c>
      <c r="E1873" s="2" t="s">
        <v>179</v>
      </c>
      <c r="F1873" s="2" t="s">
        <v>10</v>
      </c>
      <c r="G1873" s="2" t="s">
        <v>11</v>
      </c>
      <c r="H1873" s="2" t="s">
        <v>12</v>
      </c>
      <c r="I1873" s="2">
        <v>25</v>
      </c>
      <c r="J1873" s="2" t="str">
        <f>VLOOKUP(A1873,'Cor da Pele e Motivacao'!$A$2:$I$11399,6, FALSE)</f>
        <v>Parda</v>
      </c>
      <c r="K1873" s="2" t="str">
        <f>VLOOKUP(A1873,'Cor da Pele e Motivacao'!$A$2:$I$11399,8, FALSE)</f>
        <v>VIOLÊNCIA INTERPESSOAL</v>
      </c>
      <c r="L1873" s="2">
        <v>1</v>
      </c>
    </row>
    <row r="1874" spans="1:12" ht="15.75" customHeight="1" x14ac:dyDescent="0.25">
      <c r="A1874" t="str">
        <f>CONCATENATE(B1874,C1874,D1874,H1874,I1874,L1874)</f>
        <v>2652018HOMICIDIO171</v>
      </c>
      <c r="B1874" s="2">
        <v>26</v>
      </c>
      <c r="C1874" s="2">
        <v>5</v>
      </c>
      <c r="D1874" s="2">
        <v>2018</v>
      </c>
      <c r="E1874" s="2" t="s">
        <v>38</v>
      </c>
      <c r="F1874" s="2" t="s">
        <v>22</v>
      </c>
      <c r="G1874" s="2" t="s">
        <v>11</v>
      </c>
      <c r="H1874" s="2" t="s">
        <v>12</v>
      </c>
      <c r="I1874" s="2">
        <v>17</v>
      </c>
      <c r="J1874" s="2" t="str">
        <f>VLOOKUP(A1874,'Cor da Pele e Motivacao'!$A$2:$I$11399,6, FALSE)</f>
        <v>Parda</v>
      </c>
      <c r="K1874" s="2" t="str">
        <f>VLOOKUP(A1874,'Cor da Pele e Motivacao'!$A$2:$I$11399,8, FALSE)</f>
        <v>ATIVIDADES CRIMINAIS</v>
      </c>
      <c r="L1874" s="2">
        <v>1</v>
      </c>
    </row>
    <row r="1875" spans="1:12" ht="15.75" customHeight="1" x14ac:dyDescent="0.25">
      <c r="A1875" t="str">
        <f>CONCATENATE(B1875,C1875,D1875,H1875,I1875,L1875)</f>
        <v>2652018HOMICIDIO421</v>
      </c>
      <c r="B1875" s="2">
        <v>26</v>
      </c>
      <c r="C1875" s="2">
        <v>5</v>
      </c>
      <c r="D1875" s="2">
        <v>2018</v>
      </c>
      <c r="E1875" s="2" t="s">
        <v>38</v>
      </c>
      <c r="F1875" s="2" t="s">
        <v>22</v>
      </c>
      <c r="G1875" s="2" t="s">
        <v>11</v>
      </c>
      <c r="H1875" s="2" t="s">
        <v>12</v>
      </c>
      <c r="I1875" s="2">
        <v>42</v>
      </c>
      <c r="J1875" s="2" t="str">
        <f>VLOOKUP(A1875,'Cor da Pele e Motivacao'!$A$2:$I$11399,6, FALSE)</f>
        <v>Parda</v>
      </c>
      <c r="K1875" s="2" t="str">
        <f>VLOOKUP(A1875,'Cor da Pele e Motivacao'!$A$2:$I$11399,8, FALSE)</f>
        <v>ATIVIDADES CRIMINAIS</v>
      </c>
      <c r="L1875" s="2">
        <v>1</v>
      </c>
    </row>
    <row r="1876" spans="1:12" ht="15.75" customHeight="1" x14ac:dyDescent="0.25">
      <c r="A1876" t="str">
        <f>CONCATENATE(B1876,C1876,D1876,H1876,I1876,L1876)</f>
        <v>2652018LATROCINIO301</v>
      </c>
      <c r="B1876" s="2">
        <v>26</v>
      </c>
      <c r="C1876" s="2">
        <v>5</v>
      </c>
      <c r="D1876" s="2">
        <v>2018</v>
      </c>
      <c r="E1876" s="2" t="s">
        <v>38</v>
      </c>
      <c r="F1876" s="2" t="s">
        <v>22</v>
      </c>
      <c r="G1876" s="2" t="s">
        <v>11</v>
      </c>
      <c r="H1876" s="2" t="s">
        <v>33</v>
      </c>
      <c r="I1876" s="2">
        <v>30</v>
      </c>
      <c r="J1876" s="2" t="str">
        <f>VLOOKUP(A1876,'Cor da Pele e Motivacao'!$A$2:$I$11399,6, FALSE)</f>
        <v>Parda</v>
      </c>
      <c r="K1876" s="2" t="str">
        <f>VLOOKUP(A1876,'Cor da Pele e Motivacao'!$A$2:$I$11399,8, FALSE)</f>
        <v>PATRIMÔNIO</v>
      </c>
      <c r="L1876" s="2">
        <v>1</v>
      </c>
    </row>
    <row r="1877" spans="1:12" ht="15.75" customHeight="1" x14ac:dyDescent="0.25">
      <c r="A1877" t="str">
        <f>CONCATENATE(B1877,C1877,D1877,H1877,I1877,L1877)</f>
        <v>2752018HOMICIDIO211</v>
      </c>
      <c r="B1877" s="2">
        <v>27</v>
      </c>
      <c r="C1877" s="2">
        <v>5</v>
      </c>
      <c r="D1877" s="2">
        <v>2018</v>
      </c>
      <c r="E1877" s="2" t="s">
        <v>13</v>
      </c>
      <c r="F1877" s="2" t="s">
        <v>14</v>
      </c>
      <c r="G1877" s="2" t="s">
        <v>11</v>
      </c>
      <c r="H1877" s="2" t="s">
        <v>12</v>
      </c>
      <c r="I1877" s="2">
        <v>21</v>
      </c>
      <c r="J1877" s="2" t="str">
        <f>VLOOKUP(A1877,'Cor da Pele e Motivacao'!$A$2:$I$11399,6, FALSE)</f>
        <v>Parda</v>
      </c>
      <c r="K1877" s="2" t="str">
        <f>VLOOKUP(A1877,'Cor da Pele e Motivacao'!$A$2:$I$11399,8, FALSE)</f>
        <v>EXCLUDENTE DE ILICITUDE</v>
      </c>
      <c r="L1877" s="2">
        <v>1</v>
      </c>
    </row>
    <row r="1878" spans="1:12" ht="15.75" customHeight="1" x14ac:dyDescent="0.25">
      <c r="A1878" t="str">
        <f>CONCATENATE(B1878,C1878,D1878,H1878,I1878,L1878)</f>
        <v>2752018HOMICIDIO601</v>
      </c>
      <c r="B1878" s="2">
        <v>27</v>
      </c>
      <c r="C1878" s="2">
        <v>5</v>
      </c>
      <c r="D1878" s="2">
        <v>2018</v>
      </c>
      <c r="E1878" s="2" t="s">
        <v>13</v>
      </c>
      <c r="F1878" s="2" t="s">
        <v>14</v>
      </c>
      <c r="G1878" s="2" t="s">
        <v>11</v>
      </c>
      <c r="H1878" s="2" t="s">
        <v>12</v>
      </c>
      <c r="I1878" s="2">
        <v>60</v>
      </c>
      <c r="J1878" s="2" t="str">
        <f>VLOOKUP(A1878,'Cor da Pele e Motivacao'!$A$2:$I$11399,6, FALSE)</f>
        <v>Parda</v>
      </c>
      <c r="K1878" s="2" t="str">
        <f>VLOOKUP(A1878,'Cor da Pele e Motivacao'!$A$2:$I$11399,8, FALSE)</f>
        <v>ATIVIDADES CRIMINAIS</v>
      </c>
      <c r="L1878" s="2">
        <v>1</v>
      </c>
    </row>
    <row r="1879" spans="1:12" ht="15.75" customHeight="1" x14ac:dyDescent="0.25">
      <c r="A1879" t="str">
        <f>CONCATENATE(B1879,C1879,D1879,H1879,I1879,L1879)</f>
        <v>2752018HOMICIDIO411</v>
      </c>
      <c r="B1879" s="2">
        <v>27</v>
      </c>
      <c r="C1879" s="2">
        <v>5</v>
      </c>
      <c r="D1879" s="2">
        <v>2018</v>
      </c>
      <c r="E1879" s="2" t="s">
        <v>83</v>
      </c>
      <c r="F1879" s="2" t="s">
        <v>14</v>
      </c>
      <c r="G1879" s="2" t="s">
        <v>11</v>
      </c>
      <c r="H1879" s="2" t="s">
        <v>12</v>
      </c>
      <c r="I1879" s="2">
        <v>41</v>
      </c>
      <c r="J1879" s="2" t="str">
        <f>VLOOKUP(A1879,'Cor da Pele e Motivacao'!$A$2:$I$11399,6, FALSE)</f>
        <v>Parda</v>
      </c>
      <c r="K1879" s="2" t="str">
        <f>VLOOKUP(A1879,'Cor da Pele e Motivacao'!$A$2:$I$11399,8, FALSE)</f>
        <v>A DEFINIR</v>
      </c>
      <c r="L1879" s="2">
        <v>1</v>
      </c>
    </row>
    <row r="1880" spans="1:12" ht="15.75" customHeight="1" x14ac:dyDescent="0.25">
      <c r="A1880" t="str">
        <f>CONCATENATE(B1880,C1880,D1880,H1880,I1880,L1880)</f>
        <v>2752018HOMICIDIO391</v>
      </c>
      <c r="B1880" s="2">
        <v>27</v>
      </c>
      <c r="C1880" s="2">
        <v>5</v>
      </c>
      <c r="D1880" s="2">
        <v>2018</v>
      </c>
      <c r="E1880" s="2" t="s">
        <v>15</v>
      </c>
      <c r="F1880" s="2" t="s">
        <v>16</v>
      </c>
      <c r="G1880" s="2" t="s">
        <v>11</v>
      </c>
      <c r="H1880" s="2" t="s">
        <v>12</v>
      </c>
      <c r="I1880" s="2">
        <v>39</v>
      </c>
      <c r="J1880" s="2" t="str">
        <f>VLOOKUP(A1880,'Cor da Pele e Motivacao'!$A$2:$I$11399,6, FALSE)</f>
        <v>Parda</v>
      </c>
      <c r="K1880" s="2" t="str">
        <f>VLOOKUP(A1880,'Cor da Pele e Motivacao'!$A$2:$I$11399,8, FALSE)</f>
        <v>ATIVIDADES CRIMINAIS</v>
      </c>
      <c r="L1880" s="2">
        <v>1</v>
      </c>
    </row>
    <row r="1881" spans="1:12" ht="15.75" customHeight="1" x14ac:dyDescent="0.25">
      <c r="A1881" t="str">
        <f>CONCATENATE(B1881,C1881,D1881,H1881,I1881,L1881)</f>
        <v>2752018HOMICIDIO241</v>
      </c>
      <c r="B1881" s="2">
        <v>27</v>
      </c>
      <c r="C1881" s="2">
        <v>5</v>
      </c>
      <c r="D1881" s="2">
        <v>2018</v>
      </c>
      <c r="E1881" s="2" t="s">
        <v>42</v>
      </c>
      <c r="F1881" s="2" t="s">
        <v>16</v>
      </c>
      <c r="G1881" s="2" t="s">
        <v>28</v>
      </c>
      <c r="H1881" s="2" t="s">
        <v>12</v>
      </c>
      <c r="I1881" s="2">
        <v>24</v>
      </c>
      <c r="J1881" s="2" t="str">
        <f>VLOOKUP(A1881,'Cor da Pele e Motivacao'!$A$2:$I$11399,6, FALSE)</f>
        <v>Parda</v>
      </c>
      <c r="K1881" s="2" t="str">
        <f>VLOOKUP(A1881,'Cor da Pele e Motivacao'!$A$2:$I$11399,8, FALSE)</f>
        <v>VIOLÊNCIA INTERPESSOAL</v>
      </c>
      <c r="L1881" s="2">
        <v>1</v>
      </c>
    </row>
    <row r="1882" spans="1:12" ht="15.75" customHeight="1" x14ac:dyDescent="0.25">
      <c r="A1882" t="str">
        <f>CONCATENATE(B1882,C1882,D1882,H1882,I1882,L1882)</f>
        <v>2752018HOMICIDIO321</v>
      </c>
      <c r="B1882" s="2">
        <v>27</v>
      </c>
      <c r="C1882" s="2">
        <v>5</v>
      </c>
      <c r="D1882" s="2">
        <v>2018</v>
      </c>
      <c r="E1882" s="2" t="s">
        <v>42</v>
      </c>
      <c r="F1882" s="2" t="s">
        <v>16</v>
      </c>
      <c r="G1882" s="2" t="s">
        <v>11</v>
      </c>
      <c r="H1882" s="2" t="s">
        <v>12</v>
      </c>
      <c r="I1882" s="2">
        <v>32</v>
      </c>
      <c r="J1882" s="2" t="str">
        <f>VLOOKUP(A1882,'Cor da Pele e Motivacao'!$A$2:$I$11399,6, FALSE)</f>
        <v>Parda</v>
      </c>
      <c r="K1882" s="2" t="str">
        <f>VLOOKUP(A1882,'Cor da Pele e Motivacao'!$A$2:$I$11399,8, FALSE)</f>
        <v>ATIVIDADES CRIMINAIS</v>
      </c>
      <c r="L1882" s="2">
        <v>1</v>
      </c>
    </row>
    <row r="1883" spans="1:12" ht="15.75" customHeight="1" x14ac:dyDescent="0.25">
      <c r="A1883" t="str">
        <f>CONCATENATE(B1883,C1883,D1883,H1883,I1883,L1883)</f>
        <v>2752018HOMICIDIO691</v>
      </c>
      <c r="B1883" s="2">
        <v>27</v>
      </c>
      <c r="C1883" s="2">
        <v>5</v>
      </c>
      <c r="D1883" s="2">
        <v>2018</v>
      </c>
      <c r="E1883" s="2" t="s">
        <v>72</v>
      </c>
      <c r="F1883" s="2" t="s">
        <v>16</v>
      </c>
      <c r="G1883" s="2" t="s">
        <v>11</v>
      </c>
      <c r="H1883" s="2" t="s">
        <v>12</v>
      </c>
      <c r="I1883" s="2">
        <v>69</v>
      </c>
      <c r="J1883" s="2" t="str">
        <f>VLOOKUP(A1883,'Cor da Pele e Motivacao'!$A$2:$I$11399,6, FALSE)</f>
        <v>Parda</v>
      </c>
      <c r="K1883" s="2" t="str">
        <f>VLOOKUP(A1883,'Cor da Pele e Motivacao'!$A$2:$I$11399,8, FALSE)</f>
        <v>ATIVIDADES CRIMINAIS</v>
      </c>
      <c r="L1883" s="2">
        <v>1</v>
      </c>
    </row>
    <row r="1884" spans="1:12" ht="15.75" customHeight="1" x14ac:dyDescent="0.25">
      <c r="A1884" t="str">
        <f>CONCATENATE(B1884,C1884,D1884,H1884,I1884,L1884)</f>
        <v>2752018HOMICIDIO291</v>
      </c>
      <c r="B1884" s="2">
        <v>27</v>
      </c>
      <c r="C1884" s="2">
        <v>5</v>
      </c>
      <c r="D1884" s="2">
        <v>2018</v>
      </c>
      <c r="E1884" s="2" t="s">
        <v>18</v>
      </c>
      <c r="F1884" s="2" t="s">
        <v>16</v>
      </c>
      <c r="G1884" s="2" t="s">
        <v>11</v>
      </c>
      <c r="H1884" s="2" t="s">
        <v>12</v>
      </c>
      <c r="I1884" s="2">
        <v>29</v>
      </c>
      <c r="J1884" s="2" t="str">
        <f>VLOOKUP(A1884,'Cor da Pele e Motivacao'!$A$2:$I$11399,6, FALSE)</f>
        <v>Negra</v>
      </c>
      <c r="K1884" s="2" t="str">
        <f>VLOOKUP(A1884,'Cor da Pele e Motivacao'!$A$2:$I$11399,8, FALSE)</f>
        <v>ATIVIDADES CRIMINAIS</v>
      </c>
      <c r="L1884" s="2">
        <v>1</v>
      </c>
    </row>
    <row r="1885" spans="1:12" ht="15.75" customHeight="1" x14ac:dyDescent="0.25">
      <c r="A1885" t="str">
        <f>CONCATENATE(B1885,C1885,D1885,H1885,I1885,L1885)</f>
        <v>2752018HOMICIDIO531</v>
      </c>
      <c r="B1885" s="2">
        <v>27</v>
      </c>
      <c r="C1885" s="2">
        <v>5</v>
      </c>
      <c r="D1885" s="2">
        <v>2018</v>
      </c>
      <c r="E1885" s="2" t="s">
        <v>54</v>
      </c>
      <c r="F1885" s="2" t="s">
        <v>10</v>
      </c>
      <c r="G1885" s="2" t="s">
        <v>11</v>
      </c>
      <c r="H1885" s="2" t="s">
        <v>12</v>
      </c>
      <c r="I1885" s="2">
        <v>53</v>
      </c>
      <c r="J1885" s="2" t="str">
        <f>VLOOKUP(A1885,'Cor da Pele e Motivacao'!$A$2:$I$11399,6, FALSE)</f>
        <v>Parda</v>
      </c>
      <c r="K1885" s="2" t="str">
        <f>VLOOKUP(A1885,'Cor da Pele e Motivacao'!$A$2:$I$11399,8, FALSE)</f>
        <v>ATIVIDADES CRIMINAIS</v>
      </c>
      <c r="L1885" s="2">
        <v>1</v>
      </c>
    </row>
    <row r="1886" spans="1:12" ht="15.75" customHeight="1" x14ac:dyDescent="0.25">
      <c r="A1886" t="str">
        <f>CONCATENATE(B1886,C1886,D1886,H1886,I1886,L1886)</f>
        <v>2752018HOMICIDIO181</v>
      </c>
      <c r="B1886" s="2">
        <v>27</v>
      </c>
      <c r="C1886" s="2">
        <v>5</v>
      </c>
      <c r="D1886" s="2">
        <v>2018</v>
      </c>
      <c r="E1886" s="2" t="s">
        <v>36</v>
      </c>
      <c r="F1886" s="2" t="s">
        <v>14</v>
      </c>
      <c r="G1886" s="2" t="s">
        <v>11</v>
      </c>
      <c r="H1886" s="2" t="s">
        <v>12</v>
      </c>
      <c r="I1886" s="2">
        <v>18</v>
      </c>
      <c r="J1886" s="2" t="str">
        <f>VLOOKUP(A1886,'Cor da Pele e Motivacao'!$A$2:$I$11399,6, FALSE)</f>
        <v>Parda</v>
      </c>
      <c r="K1886" s="2" t="str">
        <f>VLOOKUP(A1886,'Cor da Pele e Motivacao'!$A$2:$I$11399,8, FALSE)</f>
        <v>ATIVIDADES CRIMINAIS</v>
      </c>
      <c r="L1886" s="2">
        <v>1</v>
      </c>
    </row>
    <row r="1887" spans="1:12" ht="15.75" customHeight="1" x14ac:dyDescent="0.25">
      <c r="A1887" t="str">
        <f>CONCATENATE(B1887,C1887,D1887,H1887,I1887,L1887)</f>
        <v>2752018HOMICIDIO292</v>
      </c>
      <c r="B1887" s="2">
        <v>27</v>
      </c>
      <c r="C1887" s="2">
        <v>5</v>
      </c>
      <c r="D1887" s="2">
        <v>2018</v>
      </c>
      <c r="E1887" s="2" t="s">
        <v>36</v>
      </c>
      <c r="F1887" s="2" t="s">
        <v>14</v>
      </c>
      <c r="G1887" s="2" t="s">
        <v>11</v>
      </c>
      <c r="H1887" s="2" t="s">
        <v>12</v>
      </c>
      <c r="I1887" s="2">
        <v>29</v>
      </c>
      <c r="J1887" s="8"/>
      <c r="K1887" s="2"/>
      <c r="L1887" s="2">
        <v>2</v>
      </c>
    </row>
    <row r="1888" spans="1:12" ht="15.75" customHeight="1" x14ac:dyDescent="0.25">
      <c r="A1888" t="str">
        <f>CONCATENATE(B1888,C1888,D1888,H1888,I1888,L1888)</f>
        <v>2752018HOMICIDIO701</v>
      </c>
      <c r="B1888" s="2">
        <v>27</v>
      </c>
      <c r="C1888" s="2">
        <v>5</v>
      </c>
      <c r="D1888" s="2">
        <v>2018</v>
      </c>
      <c r="E1888" s="2" t="s">
        <v>116</v>
      </c>
      <c r="F1888" s="2" t="s">
        <v>16</v>
      </c>
      <c r="G1888" s="2" t="s">
        <v>11</v>
      </c>
      <c r="H1888" s="2" t="s">
        <v>12</v>
      </c>
      <c r="I1888" s="2">
        <v>70</v>
      </c>
      <c r="J1888" s="2" t="str">
        <f>VLOOKUP(A1888,'Cor da Pele e Motivacao'!$A$2:$I$11399,6, FALSE)</f>
        <v>Parda</v>
      </c>
      <c r="K1888" s="2" t="str">
        <f>VLOOKUP(A1888,'Cor da Pele e Motivacao'!$A$2:$I$11399,8, FALSE)</f>
        <v>VIOLÊNCIA INTERPESSOAL</v>
      </c>
      <c r="L1888" s="2">
        <v>1</v>
      </c>
    </row>
    <row r="1889" spans="1:12" ht="15.75" customHeight="1" x14ac:dyDescent="0.25">
      <c r="A1889" t="str">
        <f>CONCATENATE(B1889,C1889,D1889,H1889,I1889,L1889)</f>
        <v>2752018HOMICIDIO351</v>
      </c>
      <c r="B1889" s="2">
        <v>27</v>
      </c>
      <c r="C1889" s="2">
        <v>5</v>
      </c>
      <c r="D1889" s="2">
        <v>2018</v>
      </c>
      <c r="E1889" s="2" t="s">
        <v>24</v>
      </c>
      <c r="F1889" s="2" t="s">
        <v>10</v>
      </c>
      <c r="G1889" s="2" t="s">
        <v>11</v>
      </c>
      <c r="H1889" s="2" t="s">
        <v>12</v>
      </c>
      <c r="I1889" s="2">
        <v>35</v>
      </c>
      <c r="J1889" s="2" t="str">
        <f>VLOOKUP(A1889,'Cor da Pele e Motivacao'!$A$2:$I$11399,6, FALSE)</f>
        <v>Parda</v>
      </c>
      <c r="K1889" s="2" t="str">
        <f>VLOOKUP(A1889,'Cor da Pele e Motivacao'!$A$2:$I$11399,8, FALSE)</f>
        <v>VIOLÊNCIA INTERPESSOAL</v>
      </c>
      <c r="L1889" s="2">
        <v>1</v>
      </c>
    </row>
    <row r="1890" spans="1:12" ht="15.75" customHeight="1" x14ac:dyDescent="0.25">
      <c r="A1890" t="str">
        <f>CONCATENATE(B1890,C1890,D1890,H1890,I1890,L1890)</f>
        <v>2752018HOMICIDIO242</v>
      </c>
      <c r="B1890" s="2">
        <v>27</v>
      </c>
      <c r="C1890" s="2">
        <v>5</v>
      </c>
      <c r="D1890" s="2">
        <v>2018</v>
      </c>
      <c r="E1890" s="2" t="s">
        <v>25</v>
      </c>
      <c r="F1890" s="2" t="s">
        <v>25</v>
      </c>
      <c r="G1890" s="2" t="s">
        <v>11</v>
      </c>
      <c r="H1890" s="2" t="s">
        <v>12</v>
      </c>
      <c r="I1890" s="2">
        <v>24</v>
      </c>
      <c r="J1890" s="8"/>
      <c r="K1890" s="2"/>
      <c r="L1890" s="2">
        <v>2</v>
      </c>
    </row>
    <row r="1891" spans="1:12" ht="15.75" customHeight="1" x14ac:dyDescent="0.25">
      <c r="A1891" t="str">
        <f>CONCATENATE(B1891,C1891,D1891,H1891,I1891,L1891)</f>
        <v>2752018HOMICIDIO21</v>
      </c>
      <c r="B1891" s="2">
        <v>27</v>
      </c>
      <c r="C1891" s="2">
        <v>5</v>
      </c>
      <c r="D1891" s="2">
        <v>2018</v>
      </c>
      <c r="E1891" s="2" t="s">
        <v>180</v>
      </c>
      <c r="F1891" s="2" t="s">
        <v>16</v>
      </c>
      <c r="G1891" s="2" t="s">
        <v>11</v>
      </c>
      <c r="H1891" s="2" t="s">
        <v>12</v>
      </c>
      <c r="I1891" s="2">
        <v>2</v>
      </c>
      <c r="J1891" s="2" t="str">
        <f>VLOOKUP(A1891,'Cor da Pele e Motivacao'!$A$2:$I$11399,6, FALSE)</f>
        <v>Parda</v>
      </c>
      <c r="K1891" s="2" t="str">
        <f>VLOOKUP(A1891,'Cor da Pele e Motivacao'!$A$2:$I$11399,8, FALSE)</f>
        <v>ATIVIDADES CRIMINAIS</v>
      </c>
      <c r="L1891" s="2">
        <v>1</v>
      </c>
    </row>
    <row r="1892" spans="1:12" ht="15.75" customHeight="1" x14ac:dyDescent="0.25">
      <c r="A1892" t="str">
        <f>CONCATENATE(B1892,C1892,D1892,H1892,I1892,L1892)</f>
        <v>2752018HOMICIDIO361</v>
      </c>
      <c r="B1892" s="2">
        <v>27</v>
      </c>
      <c r="C1892" s="2">
        <v>5</v>
      </c>
      <c r="D1892" s="2">
        <v>2018</v>
      </c>
      <c r="E1892" s="2" t="s">
        <v>180</v>
      </c>
      <c r="F1892" s="2" t="s">
        <v>16</v>
      </c>
      <c r="G1892" s="2" t="s">
        <v>11</v>
      </c>
      <c r="H1892" s="2" t="s">
        <v>12</v>
      </c>
      <c r="I1892" s="2">
        <v>36</v>
      </c>
      <c r="J1892" s="2" t="str">
        <f>VLOOKUP(A1892,'Cor da Pele e Motivacao'!$A$2:$I$11399,6, FALSE)</f>
        <v>Branca</v>
      </c>
      <c r="K1892" s="2" t="str">
        <f>VLOOKUP(A1892,'Cor da Pele e Motivacao'!$A$2:$I$11399,8, FALSE)</f>
        <v>ATIVIDADES CRIMINAIS</v>
      </c>
      <c r="L1892" s="2">
        <v>1</v>
      </c>
    </row>
    <row r="1893" spans="1:12" ht="15.75" customHeight="1" x14ac:dyDescent="0.25">
      <c r="A1893" t="str">
        <f>CONCATENATE(B1893,C1893,D1893,H1893,I1893,L1893)</f>
        <v>2752018HOMICIDIO461</v>
      </c>
      <c r="B1893" s="2">
        <v>27</v>
      </c>
      <c r="C1893" s="2">
        <v>5</v>
      </c>
      <c r="D1893" s="2">
        <v>2018</v>
      </c>
      <c r="E1893" s="2" t="s">
        <v>180</v>
      </c>
      <c r="F1893" s="2" t="s">
        <v>16</v>
      </c>
      <c r="G1893" s="2" t="s">
        <v>11</v>
      </c>
      <c r="H1893" s="2" t="s">
        <v>12</v>
      </c>
      <c r="I1893" s="2">
        <v>46</v>
      </c>
      <c r="J1893" s="2" t="str">
        <f>VLOOKUP(A1893,'Cor da Pele e Motivacao'!$A$2:$I$11399,6, FALSE)</f>
        <v>Branca</v>
      </c>
      <c r="K1893" s="2" t="str">
        <f>VLOOKUP(A1893,'Cor da Pele e Motivacao'!$A$2:$I$11399,8, FALSE)</f>
        <v>ATIVIDADES CRIMINAIS</v>
      </c>
      <c r="L1893" s="2">
        <v>1</v>
      </c>
    </row>
    <row r="1894" spans="1:12" ht="15.75" customHeight="1" x14ac:dyDescent="0.25">
      <c r="A1894" t="str">
        <f>CONCATENATE(B1894,C1894,D1894,H1894,I1894,L1894)</f>
        <v>2752018HOMICIDIO661</v>
      </c>
      <c r="B1894" s="2">
        <v>27</v>
      </c>
      <c r="C1894" s="2">
        <v>5</v>
      </c>
      <c r="D1894" s="2">
        <v>2018</v>
      </c>
      <c r="E1894" s="2" t="s">
        <v>137</v>
      </c>
      <c r="F1894" s="2" t="s">
        <v>22</v>
      </c>
      <c r="G1894" s="2" t="s">
        <v>11</v>
      </c>
      <c r="H1894" s="2" t="s">
        <v>12</v>
      </c>
      <c r="I1894" s="2">
        <v>66</v>
      </c>
      <c r="J1894" s="2" t="str">
        <f>VLOOKUP(A1894,'Cor da Pele e Motivacao'!$A$2:$I$11399,6, FALSE)</f>
        <v>Parda</v>
      </c>
      <c r="K1894" s="2" t="str">
        <f>VLOOKUP(A1894,'Cor da Pele e Motivacao'!$A$2:$I$11399,8, FALSE)</f>
        <v>VIOLÊNCIA INTERPESSOAL</v>
      </c>
      <c r="L1894" s="2">
        <v>1</v>
      </c>
    </row>
    <row r="1895" spans="1:12" ht="15.75" customHeight="1" x14ac:dyDescent="0.25">
      <c r="A1895" t="str">
        <f>CONCATENATE(B1895,C1895,D1895,H1895,I1895,L1895)</f>
        <v>2852018HOMICIDIO161</v>
      </c>
      <c r="B1895" s="2">
        <v>28</v>
      </c>
      <c r="C1895" s="2">
        <v>5</v>
      </c>
      <c r="D1895" s="2">
        <v>2018</v>
      </c>
      <c r="E1895" s="2" t="s">
        <v>142</v>
      </c>
      <c r="F1895" s="2" t="s">
        <v>16</v>
      </c>
      <c r="G1895" s="2" t="s">
        <v>11</v>
      </c>
      <c r="H1895" s="2" t="s">
        <v>12</v>
      </c>
      <c r="I1895" s="2">
        <v>16</v>
      </c>
      <c r="J1895" s="2" t="str">
        <f>VLOOKUP(A1895,'Cor da Pele e Motivacao'!$A$2:$I$11399,6, FALSE)</f>
        <v>Branca</v>
      </c>
      <c r="K1895" s="2" t="str">
        <f>VLOOKUP(A1895,'Cor da Pele e Motivacao'!$A$2:$I$11399,8, FALSE)</f>
        <v>EXCLUDENTE DE ILICITUDE</v>
      </c>
      <c r="L1895" s="2">
        <v>1</v>
      </c>
    </row>
    <row r="1896" spans="1:12" ht="15.75" customHeight="1" x14ac:dyDescent="0.25">
      <c r="A1896" t="str">
        <f>CONCATENATE(B1896,C1896,D1896,H1896,I1896,L1896)</f>
        <v>2852018HOMICIDIO1</v>
      </c>
      <c r="B1896" s="2">
        <v>28</v>
      </c>
      <c r="C1896" s="2">
        <v>5</v>
      </c>
      <c r="D1896" s="2">
        <v>2018</v>
      </c>
      <c r="E1896" s="2" t="s">
        <v>30</v>
      </c>
      <c r="F1896" s="2" t="s">
        <v>10</v>
      </c>
      <c r="G1896" s="2" t="s">
        <v>11</v>
      </c>
      <c r="H1896" s="2" t="s">
        <v>12</v>
      </c>
      <c r="I1896" s="2"/>
      <c r="J1896" s="2" t="str">
        <f>VLOOKUP(A1896,'Cor da Pele e Motivacao'!$A$2:$I$11399,6, FALSE)</f>
        <v>Parda</v>
      </c>
      <c r="K1896" s="2" t="str">
        <f>VLOOKUP(A1896,'Cor da Pele e Motivacao'!$A$2:$I$11399,8, FALSE)</f>
        <v>VIOLÊNCIA INTERPESSOAL</v>
      </c>
      <c r="L1896" s="2">
        <v>1</v>
      </c>
    </row>
    <row r="1897" spans="1:12" ht="15.75" customHeight="1" x14ac:dyDescent="0.25">
      <c r="A1897" t="str">
        <f>CONCATENATE(B1897,C1897,D1897,H1897,I1897,L1897)</f>
        <v>2852018HOMICIDIO271</v>
      </c>
      <c r="B1897" s="2">
        <v>28</v>
      </c>
      <c r="C1897" s="2">
        <v>5</v>
      </c>
      <c r="D1897" s="2">
        <v>2018</v>
      </c>
      <c r="E1897" s="2" t="s">
        <v>99</v>
      </c>
      <c r="F1897" s="2" t="s">
        <v>16</v>
      </c>
      <c r="G1897" s="2" t="s">
        <v>11</v>
      </c>
      <c r="H1897" s="2" t="s">
        <v>12</v>
      </c>
      <c r="I1897" s="2">
        <v>27</v>
      </c>
      <c r="J1897" s="2" t="str">
        <f>VLOOKUP(A1897,'Cor da Pele e Motivacao'!$A$2:$I$11399,6, FALSE)</f>
        <v>Parda</v>
      </c>
      <c r="K1897" s="2" t="str">
        <f>VLOOKUP(A1897,'Cor da Pele e Motivacao'!$A$2:$I$11399,8, FALSE)</f>
        <v>VIOLÊNCIA INTERPESSOAL</v>
      </c>
      <c r="L1897" s="2">
        <v>1</v>
      </c>
    </row>
    <row r="1898" spans="1:12" ht="15.75" customHeight="1" x14ac:dyDescent="0.25">
      <c r="A1898" t="str">
        <f>CONCATENATE(B1898,C1898,D1898,H1898,I1898,L1898)</f>
        <v>2852018HOMICIDIO411</v>
      </c>
      <c r="B1898" s="2">
        <v>28</v>
      </c>
      <c r="C1898" s="2">
        <v>5</v>
      </c>
      <c r="D1898" s="2">
        <v>2018</v>
      </c>
      <c r="E1898" s="2" t="s">
        <v>32</v>
      </c>
      <c r="F1898" s="2" t="s">
        <v>16</v>
      </c>
      <c r="G1898" s="2" t="s">
        <v>11</v>
      </c>
      <c r="H1898" s="2" t="s">
        <v>12</v>
      </c>
      <c r="I1898" s="2">
        <v>41</v>
      </c>
      <c r="J1898" s="2" t="str">
        <f>VLOOKUP(A1898,'Cor da Pele e Motivacao'!$A$2:$I$11399,6, FALSE)</f>
        <v>Parda</v>
      </c>
      <c r="K1898" s="2" t="str">
        <f>VLOOKUP(A1898,'Cor da Pele e Motivacao'!$A$2:$I$11399,8, FALSE)</f>
        <v>ATIVIDADES CRIMINAIS</v>
      </c>
      <c r="L1898" s="2">
        <v>1</v>
      </c>
    </row>
    <row r="1899" spans="1:12" ht="15.75" customHeight="1" x14ac:dyDescent="0.25">
      <c r="A1899" t="str">
        <f>CONCATENATE(B1899,C1899,D1899,H1899,I1899,L1899)</f>
        <v>2852018HOMICIDIO261</v>
      </c>
      <c r="B1899" s="2">
        <v>28</v>
      </c>
      <c r="C1899" s="2">
        <v>5</v>
      </c>
      <c r="D1899" s="2">
        <v>2018</v>
      </c>
      <c r="E1899" s="2" t="s">
        <v>83</v>
      </c>
      <c r="F1899" s="2" t="s">
        <v>14</v>
      </c>
      <c r="G1899" s="2" t="s">
        <v>11</v>
      </c>
      <c r="H1899" s="2" t="s">
        <v>12</v>
      </c>
      <c r="I1899" s="2">
        <v>26</v>
      </c>
      <c r="J1899" s="2" t="str">
        <f>VLOOKUP(A1899,'Cor da Pele e Motivacao'!$A$2:$I$11399,6, FALSE)</f>
        <v>Parda</v>
      </c>
      <c r="K1899" s="2" t="str">
        <f>VLOOKUP(A1899,'Cor da Pele e Motivacao'!$A$2:$I$11399,8, FALSE)</f>
        <v>ATIVIDADES CRIMINAIS</v>
      </c>
      <c r="L1899" s="2">
        <v>1</v>
      </c>
    </row>
    <row r="1900" spans="1:12" ht="15.75" customHeight="1" x14ac:dyDescent="0.25">
      <c r="A1900" t="str">
        <f>CONCATENATE(B1900,C1900,D1900,H1900,I1900,L1900)</f>
        <v>2852018HOMICIDIO221</v>
      </c>
      <c r="B1900" s="2">
        <v>28</v>
      </c>
      <c r="C1900" s="2">
        <v>5</v>
      </c>
      <c r="D1900" s="2">
        <v>2018</v>
      </c>
      <c r="E1900" s="2" t="s">
        <v>19</v>
      </c>
      <c r="F1900" s="2" t="s">
        <v>14</v>
      </c>
      <c r="G1900" s="2" t="s">
        <v>11</v>
      </c>
      <c r="H1900" s="2" t="s">
        <v>12</v>
      </c>
      <c r="I1900" s="2">
        <v>22</v>
      </c>
      <c r="J1900" s="2" t="str">
        <f>VLOOKUP(A1900,'Cor da Pele e Motivacao'!$A$2:$I$11399,6, FALSE)</f>
        <v>Parda</v>
      </c>
      <c r="K1900" s="2" t="str">
        <f>VLOOKUP(A1900,'Cor da Pele e Motivacao'!$A$2:$I$11399,8, FALSE)</f>
        <v>ATIVIDADES CRIMINAIS</v>
      </c>
      <c r="L1900" s="2">
        <v>1</v>
      </c>
    </row>
    <row r="1901" spans="1:12" ht="15.75" customHeight="1" x14ac:dyDescent="0.25">
      <c r="A1901" t="str">
        <f>CONCATENATE(B1901,C1901,D1901,H1901,I1901,L1901)</f>
        <v>2852018HOMICIDIO441</v>
      </c>
      <c r="B1901" s="2">
        <v>28</v>
      </c>
      <c r="C1901" s="2">
        <v>5</v>
      </c>
      <c r="D1901" s="2">
        <v>2018</v>
      </c>
      <c r="E1901" s="2" t="s">
        <v>125</v>
      </c>
      <c r="F1901" s="2" t="s">
        <v>22</v>
      </c>
      <c r="G1901" s="2" t="s">
        <v>11</v>
      </c>
      <c r="H1901" s="2" t="s">
        <v>12</v>
      </c>
      <c r="I1901" s="2">
        <v>44</v>
      </c>
      <c r="J1901" s="2" t="str">
        <f>VLOOKUP(A1901,'Cor da Pele e Motivacao'!$A$2:$I$11399,6, FALSE)</f>
        <v>Parda</v>
      </c>
      <c r="K1901" s="2" t="str">
        <f>VLOOKUP(A1901,'Cor da Pele e Motivacao'!$A$2:$I$11399,8, FALSE)</f>
        <v>VIOLÊNCIA INTERPESSOAL</v>
      </c>
      <c r="L1901" s="2">
        <v>1</v>
      </c>
    </row>
    <row r="1902" spans="1:12" ht="15.75" customHeight="1" x14ac:dyDescent="0.25">
      <c r="A1902" t="str">
        <f>CONCATENATE(B1902,C1902,D1902,H1902,I1902,L1902)</f>
        <v>2852018HOMICIDIO331</v>
      </c>
      <c r="B1902" s="2">
        <v>28</v>
      </c>
      <c r="C1902" s="2">
        <v>5</v>
      </c>
      <c r="D1902" s="2">
        <v>2018</v>
      </c>
      <c r="E1902" s="2" t="s">
        <v>20</v>
      </c>
      <c r="F1902" s="2" t="s">
        <v>14</v>
      </c>
      <c r="G1902" s="2" t="s">
        <v>11</v>
      </c>
      <c r="H1902" s="2" t="s">
        <v>12</v>
      </c>
      <c r="I1902" s="2">
        <v>33</v>
      </c>
      <c r="J1902" s="2" t="str">
        <f>VLOOKUP(A1902,'Cor da Pele e Motivacao'!$A$2:$I$11399,6, FALSE)</f>
        <v>Parda</v>
      </c>
      <c r="K1902" s="2" t="str">
        <f>VLOOKUP(A1902,'Cor da Pele e Motivacao'!$A$2:$I$11399,8, FALSE)</f>
        <v>ATIVIDADES CRIMINAIS</v>
      </c>
      <c r="L1902" s="2">
        <v>1</v>
      </c>
    </row>
    <row r="1903" spans="1:12" ht="15.75" customHeight="1" x14ac:dyDescent="0.25">
      <c r="A1903" t="str">
        <f>CONCATENATE(B1903,C1903,D1903,H1903,I1903,L1903)</f>
        <v>2852018HOMICIDIO221</v>
      </c>
      <c r="B1903" s="2">
        <v>28</v>
      </c>
      <c r="C1903" s="2">
        <v>5</v>
      </c>
      <c r="D1903" s="2">
        <v>2018</v>
      </c>
      <c r="E1903" s="2" t="s">
        <v>143</v>
      </c>
      <c r="F1903" s="2" t="s">
        <v>22</v>
      </c>
      <c r="G1903" s="2" t="s">
        <v>11</v>
      </c>
      <c r="H1903" s="2" t="s">
        <v>12</v>
      </c>
      <c r="I1903" s="2">
        <v>22</v>
      </c>
      <c r="J1903" s="2" t="str">
        <f>VLOOKUP(A1903,'Cor da Pele e Motivacao'!$A$2:$I$11399,6, FALSE)</f>
        <v>Parda</v>
      </c>
      <c r="K1903" s="2" t="str">
        <f>VLOOKUP(A1903,'Cor da Pele e Motivacao'!$A$2:$I$11399,8, FALSE)</f>
        <v>ATIVIDADES CRIMINAIS</v>
      </c>
      <c r="L1903" s="2">
        <v>1</v>
      </c>
    </row>
    <row r="1904" spans="1:12" ht="15.75" customHeight="1" x14ac:dyDescent="0.25">
      <c r="A1904" t="str">
        <f>CONCATENATE(B1904,C1904,D1904,H1904,I1904,L1904)</f>
        <v>2852018HOMICIDIO411</v>
      </c>
      <c r="B1904" s="2">
        <v>28</v>
      </c>
      <c r="C1904" s="2">
        <v>5</v>
      </c>
      <c r="D1904" s="2">
        <v>2018</v>
      </c>
      <c r="E1904" s="2" t="s">
        <v>24</v>
      </c>
      <c r="F1904" s="2" t="s">
        <v>10</v>
      </c>
      <c r="G1904" s="2" t="s">
        <v>11</v>
      </c>
      <c r="H1904" s="2" t="s">
        <v>12</v>
      </c>
      <c r="I1904" s="2">
        <v>41</v>
      </c>
      <c r="J1904" s="2" t="str">
        <f>VLOOKUP(A1904,'Cor da Pele e Motivacao'!$A$2:$I$11399,6, FALSE)</f>
        <v>Parda</v>
      </c>
      <c r="K1904" s="2" t="str">
        <f>VLOOKUP(A1904,'Cor da Pele e Motivacao'!$A$2:$I$11399,8, FALSE)</f>
        <v>ATIVIDADES CRIMINAIS</v>
      </c>
      <c r="L1904" s="2">
        <v>1</v>
      </c>
    </row>
    <row r="1905" spans="1:12" ht="15.75" customHeight="1" x14ac:dyDescent="0.25">
      <c r="A1905" t="str">
        <f>CONCATENATE(B1905,C1905,D1905,H1905,I1905,L1905)</f>
        <v>2852018HOMICIDIO171</v>
      </c>
      <c r="B1905" s="2">
        <v>28</v>
      </c>
      <c r="C1905" s="2">
        <v>5</v>
      </c>
      <c r="D1905" s="2">
        <v>2018</v>
      </c>
      <c r="E1905" s="2" t="s">
        <v>25</v>
      </c>
      <c r="F1905" s="2" t="s">
        <v>25</v>
      </c>
      <c r="G1905" s="2" t="s">
        <v>11</v>
      </c>
      <c r="H1905" s="2" t="s">
        <v>12</v>
      </c>
      <c r="I1905" s="2">
        <v>17</v>
      </c>
      <c r="J1905" s="2" t="str">
        <f>VLOOKUP(A1905,'Cor da Pele e Motivacao'!$A$2:$I$11399,6, FALSE)</f>
        <v>Branca</v>
      </c>
      <c r="K1905" s="2" t="str">
        <f>VLOOKUP(A1905,'Cor da Pele e Motivacao'!$A$2:$I$11399,8, FALSE)</f>
        <v>ATIVIDADES CRIMINAIS</v>
      </c>
      <c r="L1905" s="2">
        <v>1</v>
      </c>
    </row>
    <row r="1906" spans="1:12" ht="15.75" customHeight="1" x14ac:dyDescent="0.25">
      <c r="A1906" t="str">
        <f>CONCATENATE(B1906,C1906,D1906,H1906,I1906,L1906)</f>
        <v>2852018HOMICIDIO201</v>
      </c>
      <c r="B1906" s="2">
        <v>28</v>
      </c>
      <c r="C1906" s="2">
        <v>5</v>
      </c>
      <c r="D1906" s="2">
        <v>2018</v>
      </c>
      <c r="E1906" s="2" t="s">
        <v>25</v>
      </c>
      <c r="F1906" s="2" t="s">
        <v>25</v>
      </c>
      <c r="G1906" s="2" t="s">
        <v>11</v>
      </c>
      <c r="H1906" s="2" t="s">
        <v>12</v>
      </c>
      <c r="I1906" s="2">
        <v>20</v>
      </c>
      <c r="J1906" s="2" t="str">
        <f>VLOOKUP(A1906,'Cor da Pele e Motivacao'!$A$2:$I$11399,6, FALSE)</f>
        <v>Parda</v>
      </c>
      <c r="K1906" s="2" t="str">
        <f>VLOOKUP(A1906,'Cor da Pele e Motivacao'!$A$2:$I$11399,8, FALSE)</f>
        <v>A DEFINIR</v>
      </c>
      <c r="L1906" s="2">
        <v>1</v>
      </c>
    </row>
    <row r="1907" spans="1:12" ht="15.75" customHeight="1" x14ac:dyDescent="0.25">
      <c r="A1907" t="str">
        <f>CONCATENATE(B1907,C1907,D1907,H1907,I1907,L1907)</f>
        <v>2852018HOMICIDIO291</v>
      </c>
      <c r="B1907" s="2">
        <v>28</v>
      </c>
      <c r="C1907" s="2">
        <v>5</v>
      </c>
      <c r="D1907" s="2">
        <v>2018</v>
      </c>
      <c r="E1907" s="2" t="s">
        <v>27</v>
      </c>
      <c r="F1907" s="2" t="s">
        <v>14</v>
      </c>
      <c r="G1907" s="2" t="s">
        <v>11</v>
      </c>
      <c r="H1907" s="2" t="s">
        <v>12</v>
      </c>
      <c r="I1907" s="2">
        <v>29</v>
      </c>
      <c r="J1907" s="2" t="str">
        <f>VLOOKUP(A1907,'Cor da Pele e Motivacao'!$A$2:$I$11399,6, FALSE)</f>
        <v>Branca</v>
      </c>
      <c r="K1907" s="2" t="str">
        <f>VLOOKUP(A1907,'Cor da Pele e Motivacao'!$A$2:$I$11399,8, FALSE)</f>
        <v>A DEFINIR</v>
      </c>
      <c r="L1907" s="2">
        <v>1</v>
      </c>
    </row>
    <row r="1908" spans="1:12" ht="15.75" customHeight="1" x14ac:dyDescent="0.25">
      <c r="A1908" t="str">
        <f>CONCATENATE(B1908,C1908,D1908,H1908,I1908,L1908)</f>
        <v>2852018LATROCINIO561</v>
      </c>
      <c r="B1908" s="2">
        <v>28</v>
      </c>
      <c r="C1908" s="2">
        <v>5</v>
      </c>
      <c r="D1908" s="2">
        <v>2018</v>
      </c>
      <c r="E1908" s="2" t="s">
        <v>74</v>
      </c>
      <c r="F1908" s="2" t="s">
        <v>10</v>
      </c>
      <c r="G1908" s="2" t="s">
        <v>11</v>
      </c>
      <c r="H1908" s="2" t="s">
        <v>33</v>
      </c>
      <c r="I1908" s="2">
        <v>56</v>
      </c>
      <c r="J1908" s="2" t="str">
        <f>VLOOKUP(A1908,'Cor da Pele e Motivacao'!$A$2:$I$11399,6, FALSE)</f>
        <v>Parda</v>
      </c>
      <c r="K1908" s="2" t="str">
        <f>VLOOKUP(A1908,'Cor da Pele e Motivacao'!$A$2:$I$11399,8, FALSE)</f>
        <v>PATRIMÔNIO</v>
      </c>
      <c r="L1908" s="2">
        <v>1</v>
      </c>
    </row>
    <row r="1909" spans="1:12" ht="15.75" customHeight="1" x14ac:dyDescent="0.25">
      <c r="A1909" t="str">
        <f>CONCATENATE(B1909,C1909,D1909,H1909,I1909,L1909)</f>
        <v>2952018HOMICIDIO161</v>
      </c>
      <c r="B1909" s="2">
        <v>29</v>
      </c>
      <c r="C1909" s="2">
        <v>5</v>
      </c>
      <c r="D1909" s="2">
        <v>2018</v>
      </c>
      <c r="E1909" s="2" t="s">
        <v>13</v>
      </c>
      <c r="F1909" s="2" t="s">
        <v>14</v>
      </c>
      <c r="G1909" s="2" t="s">
        <v>11</v>
      </c>
      <c r="H1909" s="2" t="s">
        <v>12</v>
      </c>
      <c r="I1909" s="2">
        <v>16</v>
      </c>
      <c r="J1909" s="2" t="str">
        <f>VLOOKUP(A1909,'Cor da Pele e Motivacao'!$A$2:$I$11399,6, FALSE)</f>
        <v>Parda</v>
      </c>
      <c r="K1909" s="2" t="str">
        <f>VLOOKUP(A1909,'Cor da Pele e Motivacao'!$A$2:$I$11399,8, FALSE)</f>
        <v>ATIVIDADES CRIMINAIS</v>
      </c>
      <c r="L1909" s="2">
        <v>1</v>
      </c>
    </row>
    <row r="1910" spans="1:12" ht="15.75" customHeight="1" x14ac:dyDescent="0.25">
      <c r="A1910" t="str">
        <f>CONCATENATE(B1910,C1910,D1910,H1910,I1910,L1910)</f>
        <v>2952018HOMICIDIO271</v>
      </c>
      <c r="B1910" s="2">
        <v>29</v>
      </c>
      <c r="C1910" s="2">
        <v>5</v>
      </c>
      <c r="D1910" s="2">
        <v>2018</v>
      </c>
      <c r="E1910" s="2" t="s">
        <v>13</v>
      </c>
      <c r="F1910" s="2" t="s">
        <v>14</v>
      </c>
      <c r="G1910" s="2" t="s">
        <v>11</v>
      </c>
      <c r="H1910" s="2" t="s">
        <v>12</v>
      </c>
      <c r="I1910" s="2">
        <v>27</v>
      </c>
      <c r="J1910" s="2" t="str">
        <f>VLOOKUP(A1910,'Cor da Pele e Motivacao'!$A$2:$I$11399,6, FALSE)</f>
        <v>Branca</v>
      </c>
      <c r="K1910" s="2" t="str">
        <f>VLOOKUP(A1910,'Cor da Pele e Motivacao'!$A$2:$I$11399,8, FALSE)</f>
        <v>ATIVIDADES CRIMINAIS</v>
      </c>
      <c r="L1910" s="2">
        <v>1</v>
      </c>
    </row>
    <row r="1911" spans="1:12" ht="15.75" customHeight="1" x14ac:dyDescent="0.25">
      <c r="A1911" t="str">
        <f>CONCATENATE(B1911,C1911,D1911,H1911,I1911,L1911)</f>
        <v>2952018HOMICIDIO201</v>
      </c>
      <c r="B1911" s="2">
        <v>29</v>
      </c>
      <c r="C1911" s="2">
        <v>5</v>
      </c>
      <c r="D1911" s="2">
        <v>2018</v>
      </c>
      <c r="E1911" s="2" t="s">
        <v>20</v>
      </c>
      <c r="F1911" s="2" t="s">
        <v>14</v>
      </c>
      <c r="G1911" s="2" t="s">
        <v>11</v>
      </c>
      <c r="H1911" s="2" t="s">
        <v>12</v>
      </c>
      <c r="I1911" s="2">
        <v>20</v>
      </c>
      <c r="J1911" s="2" t="str">
        <f>VLOOKUP(A1911,'Cor da Pele e Motivacao'!$A$2:$I$11399,6, FALSE)</f>
        <v>Parda</v>
      </c>
      <c r="K1911" s="2" t="str">
        <f>VLOOKUP(A1911,'Cor da Pele e Motivacao'!$A$2:$I$11399,8, FALSE)</f>
        <v>ATIVIDADES CRIMINAIS</v>
      </c>
      <c r="L1911" s="2">
        <v>1</v>
      </c>
    </row>
    <row r="1912" spans="1:12" ht="15.75" customHeight="1" x14ac:dyDescent="0.25">
      <c r="A1912" t="str">
        <f>CONCATENATE(B1912,C1912,D1912,H1912,I1912,L1912)</f>
        <v>2952018HOMICIDIO561</v>
      </c>
      <c r="B1912" s="2">
        <v>29</v>
      </c>
      <c r="C1912" s="2">
        <v>5</v>
      </c>
      <c r="D1912" s="2">
        <v>2018</v>
      </c>
      <c r="E1912" s="2" t="s">
        <v>80</v>
      </c>
      <c r="F1912" s="2" t="s">
        <v>14</v>
      </c>
      <c r="G1912" s="2" t="s">
        <v>11</v>
      </c>
      <c r="H1912" s="2" t="s">
        <v>12</v>
      </c>
      <c r="I1912" s="2">
        <v>56</v>
      </c>
      <c r="J1912" s="2" t="str">
        <f>VLOOKUP(A1912,'Cor da Pele e Motivacao'!$A$2:$I$11399,6, FALSE)</f>
        <v>Parda</v>
      </c>
      <c r="K1912" s="2" t="str">
        <f>VLOOKUP(A1912,'Cor da Pele e Motivacao'!$A$2:$I$11399,8, FALSE)</f>
        <v>A DEFINIR</v>
      </c>
      <c r="L1912" s="2">
        <v>1</v>
      </c>
    </row>
    <row r="1913" spans="1:12" ht="15.75" customHeight="1" x14ac:dyDescent="0.25">
      <c r="A1913" t="str">
        <f>CONCATENATE(B1913,C1913,D1913,H1913,I1913,L1913)</f>
        <v>2952018HOMICIDIO251</v>
      </c>
      <c r="B1913" s="2">
        <v>29</v>
      </c>
      <c r="C1913" s="2">
        <v>5</v>
      </c>
      <c r="D1913" s="2">
        <v>2018</v>
      </c>
      <c r="E1913" s="2" t="s">
        <v>23</v>
      </c>
      <c r="F1913" s="2" t="s">
        <v>14</v>
      </c>
      <c r="G1913" s="2" t="s">
        <v>11</v>
      </c>
      <c r="H1913" s="2" t="s">
        <v>12</v>
      </c>
      <c r="I1913" s="2">
        <v>25</v>
      </c>
      <c r="J1913" s="2" t="str">
        <f>VLOOKUP(A1913,'Cor da Pele e Motivacao'!$A$2:$I$11399,6, FALSE)</f>
        <v>Parda</v>
      </c>
      <c r="K1913" s="2" t="str">
        <f>VLOOKUP(A1913,'Cor da Pele e Motivacao'!$A$2:$I$11399,8, FALSE)</f>
        <v>ATIVIDADES CRIMINAIS</v>
      </c>
      <c r="L1913" s="2">
        <v>1</v>
      </c>
    </row>
    <row r="1914" spans="1:12" ht="15.75" customHeight="1" x14ac:dyDescent="0.25">
      <c r="A1914" t="str">
        <f>CONCATENATE(B1914,C1914,D1914,H1914,I1914,L1914)</f>
        <v>2952018HOMICIDIO531</v>
      </c>
      <c r="B1914" s="2">
        <v>29</v>
      </c>
      <c r="C1914" s="2">
        <v>5</v>
      </c>
      <c r="D1914" s="2">
        <v>2018</v>
      </c>
      <c r="E1914" s="2" t="s">
        <v>36</v>
      </c>
      <c r="F1914" s="2" t="s">
        <v>14</v>
      </c>
      <c r="G1914" s="2" t="s">
        <v>11</v>
      </c>
      <c r="H1914" s="2" t="s">
        <v>12</v>
      </c>
      <c r="I1914" s="2">
        <v>53</v>
      </c>
      <c r="J1914" s="2" t="str">
        <f>VLOOKUP(A1914,'Cor da Pele e Motivacao'!$A$2:$I$11399,6, FALSE)</f>
        <v>Negra</v>
      </c>
      <c r="K1914" s="2" t="str">
        <f>VLOOKUP(A1914,'Cor da Pele e Motivacao'!$A$2:$I$11399,8, FALSE)</f>
        <v>A DEFINIR</v>
      </c>
      <c r="L1914" s="2">
        <v>1</v>
      </c>
    </row>
    <row r="1915" spans="1:12" ht="15.75" customHeight="1" x14ac:dyDescent="0.25">
      <c r="A1915" t="str">
        <f>CONCATENATE(B1915,C1915,D1915,H1915,I1915,L1915)</f>
        <v>2952018HOMICIDIO251</v>
      </c>
      <c r="B1915" s="2">
        <v>29</v>
      </c>
      <c r="C1915" s="2">
        <v>5</v>
      </c>
      <c r="D1915" s="2">
        <v>2018</v>
      </c>
      <c r="E1915" s="2" t="s">
        <v>24</v>
      </c>
      <c r="F1915" s="2" t="s">
        <v>10</v>
      </c>
      <c r="G1915" s="2" t="s">
        <v>11</v>
      </c>
      <c r="H1915" s="2" t="s">
        <v>12</v>
      </c>
      <c r="I1915" s="2">
        <v>25</v>
      </c>
      <c r="J1915" s="2" t="str">
        <f>VLOOKUP(A1915,'Cor da Pele e Motivacao'!$A$2:$I$11399,6, FALSE)</f>
        <v>Parda</v>
      </c>
      <c r="K1915" s="2" t="str">
        <f>VLOOKUP(A1915,'Cor da Pele e Motivacao'!$A$2:$I$11399,8, FALSE)</f>
        <v>ATIVIDADES CRIMINAIS</v>
      </c>
      <c r="L1915" s="2">
        <v>1</v>
      </c>
    </row>
    <row r="1916" spans="1:12" ht="15.75" customHeight="1" x14ac:dyDescent="0.25">
      <c r="A1916" t="str">
        <f>CONCATENATE(B1916,C1916,D1916,H1916,I1916,L1916)</f>
        <v>2952018HOMICIDIO171</v>
      </c>
      <c r="B1916" s="2">
        <v>29</v>
      </c>
      <c r="C1916" s="2">
        <v>5</v>
      </c>
      <c r="D1916" s="2">
        <v>2018</v>
      </c>
      <c r="E1916" s="2" t="s">
        <v>25</v>
      </c>
      <c r="F1916" s="2" t="s">
        <v>25</v>
      </c>
      <c r="G1916" s="2" t="s">
        <v>11</v>
      </c>
      <c r="H1916" s="2" t="s">
        <v>12</v>
      </c>
      <c r="I1916" s="2">
        <v>17</v>
      </c>
      <c r="J1916" s="2" t="str">
        <f>VLOOKUP(A1916,'Cor da Pele e Motivacao'!$A$2:$I$11399,6, FALSE)</f>
        <v>Parda</v>
      </c>
      <c r="K1916" s="2" t="str">
        <f>VLOOKUP(A1916,'Cor da Pele e Motivacao'!$A$2:$I$11399,8, FALSE)</f>
        <v>A DEFINIR</v>
      </c>
      <c r="L1916" s="2">
        <v>1</v>
      </c>
    </row>
    <row r="1917" spans="1:12" ht="15.75" customHeight="1" x14ac:dyDescent="0.25">
      <c r="A1917" t="str">
        <f>CONCATENATE(B1917,C1917,D1917,H1917,I1917,L1917)</f>
        <v>2952018HOMICIDIO211</v>
      </c>
      <c r="B1917" s="2">
        <v>29</v>
      </c>
      <c r="C1917" s="2">
        <v>5</v>
      </c>
      <c r="D1917" s="2">
        <v>2018</v>
      </c>
      <c r="E1917" s="2" t="s">
        <v>73</v>
      </c>
      <c r="F1917" s="2" t="s">
        <v>10</v>
      </c>
      <c r="G1917" s="2" t="s">
        <v>11</v>
      </c>
      <c r="H1917" s="2" t="s">
        <v>12</v>
      </c>
      <c r="I1917" s="2">
        <v>21</v>
      </c>
      <c r="J1917" s="2" t="str">
        <f>VLOOKUP(A1917,'Cor da Pele e Motivacao'!$A$2:$I$11399,6, FALSE)</f>
        <v>Parda</v>
      </c>
      <c r="K1917" s="2" t="str">
        <f>VLOOKUP(A1917,'Cor da Pele e Motivacao'!$A$2:$I$11399,8, FALSE)</f>
        <v>ATIVIDADES CRIMINAIS</v>
      </c>
      <c r="L1917" s="2">
        <v>1</v>
      </c>
    </row>
    <row r="1918" spans="1:12" ht="15.75" customHeight="1" x14ac:dyDescent="0.25">
      <c r="A1918" t="str">
        <f>CONCATENATE(B1918,C1918,D1918,H1918,I1918,L1918)</f>
        <v>2952018HOMICIDIO531</v>
      </c>
      <c r="B1918" s="2">
        <v>29</v>
      </c>
      <c r="C1918" s="2">
        <v>5</v>
      </c>
      <c r="D1918" s="2">
        <v>2018</v>
      </c>
      <c r="E1918" s="2" t="s">
        <v>73</v>
      </c>
      <c r="F1918" s="2" t="s">
        <v>10</v>
      </c>
      <c r="G1918" s="2" t="s">
        <v>11</v>
      </c>
      <c r="H1918" s="2" t="s">
        <v>12</v>
      </c>
      <c r="I1918" s="2">
        <v>53</v>
      </c>
      <c r="J1918" s="2" t="str">
        <f>VLOOKUP(A1918,'Cor da Pele e Motivacao'!$A$2:$I$11399,6, FALSE)</f>
        <v>Negra</v>
      </c>
      <c r="K1918" s="2" t="str">
        <f>VLOOKUP(A1918,'Cor da Pele e Motivacao'!$A$2:$I$11399,8, FALSE)</f>
        <v>A DEFINIR</v>
      </c>
      <c r="L1918" s="2">
        <v>1</v>
      </c>
    </row>
    <row r="1919" spans="1:12" ht="15.75" customHeight="1" x14ac:dyDescent="0.25">
      <c r="A1919" t="str">
        <f>CONCATENATE(B1919,C1919,D1919,H1919,I1919,L1919)</f>
        <v>3052018HOMICIDIO361</v>
      </c>
      <c r="B1919" s="2">
        <v>30</v>
      </c>
      <c r="C1919" s="2">
        <v>5</v>
      </c>
      <c r="D1919" s="2">
        <v>2018</v>
      </c>
      <c r="E1919" s="2" t="s">
        <v>18</v>
      </c>
      <c r="F1919" s="2" t="s">
        <v>16</v>
      </c>
      <c r="G1919" s="2" t="s">
        <v>11</v>
      </c>
      <c r="H1919" s="2" t="s">
        <v>12</v>
      </c>
      <c r="I1919" s="2">
        <v>36</v>
      </c>
      <c r="J1919" s="2" t="str">
        <f>VLOOKUP(A1919,'Cor da Pele e Motivacao'!$A$2:$I$11399,6, FALSE)</f>
        <v>Branca</v>
      </c>
      <c r="K1919" s="2" t="str">
        <f>VLOOKUP(A1919,'Cor da Pele e Motivacao'!$A$2:$I$11399,8, FALSE)</f>
        <v>ATIVIDADES CRIMINAIS</v>
      </c>
      <c r="L1919" s="2">
        <v>1</v>
      </c>
    </row>
    <row r="1920" spans="1:12" ht="15.75" customHeight="1" x14ac:dyDescent="0.25">
      <c r="A1920" t="str">
        <f>CONCATENATE(B1920,C1920,D1920,H1920,I1920,L1920)</f>
        <v>3052018HOMICIDIO221</v>
      </c>
      <c r="B1920" s="2">
        <v>30</v>
      </c>
      <c r="C1920" s="2">
        <v>5</v>
      </c>
      <c r="D1920" s="2">
        <v>2018</v>
      </c>
      <c r="E1920" s="2" t="s">
        <v>20</v>
      </c>
      <c r="F1920" s="2" t="s">
        <v>14</v>
      </c>
      <c r="G1920" s="2" t="s">
        <v>11</v>
      </c>
      <c r="H1920" s="2" t="s">
        <v>12</v>
      </c>
      <c r="I1920" s="2">
        <v>22</v>
      </c>
      <c r="J1920" s="2" t="str">
        <f>VLOOKUP(A1920,'Cor da Pele e Motivacao'!$A$2:$I$11399,6, FALSE)</f>
        <v>Parda</v>
      </c>
      <c r="K1920" s="2" t="str">
        <f>VLOOKUP(A1920,'Cor da Pele e Motivacao'!$A$2:$I$11399,8, FALSE)</f>
        <v>ATIVIDADES CRIMINAIS</v>
      </c>
      <c r="L1920" s="2">
        <v>1</v>
      </c>
    </row>
    <row r="1921" spans="1:12" ht="15.75" customHeight="1" x14ac:dyDescent="0.25">
      <c r="A1921" t="str">
        <f>CONCATENATE(B1921,C1921,D1921,H1921,I1921,L1921)</f>
        <v>3052018HOMICIDIO331</v>
      </c>
      <c r="B1921" s="2">
        <v>30</v>
      </c>
      <c r="C1921" s="2">
        <v>5</v>
      </c>
      <c r="D1921" s="2">
        <v>2018</v>
      </c>
      <c r="E1921" s="2" t="s">
        <v>20</v>
      </c>
      <c r="F1921" s="2" t="s">
        <v>14</v>
      </c>
      <c r="G1921" s="2" t="s">
        <v>11</v>
      </c>
      <c r="H1921" s="2" t="s">
        <v>12</v>
      </c>
      <c r="I1921" s="2">
        <v>33</v>
      </c>
      <c r="J1921" s="2" t="str">
        <f>VLOOKUP(A1921,'Cor da Pele e Motivacao'!$A$2:$I$11399,6, FALSE)</f>
        <v>Parda</v>
      </c>
      <c r="K1921" s="2" t="str">
        <f>VLOOKUP(A1921,'Cor da Pele e Motivacao'!$A$2:$I$11399,8, FALSE)</f>
        <v>ATIVIDADES CRIMINAIS</v>
      </c>
      <c r="L1921" s="2">
        <v>1</v>
      </c>
    </row>
    <row r="1922" spans="1:12" ht="15.75" customHeight="1" x14ac:dyDescent="0.25">
      <c r="A1922" t="str">
        <f>CONCATENATE(B1922,C1922,D1922,H1922,I1922,L1922)</f>
        <v>3052018HOMICIDIO281</v>
      </c>
      <c r="B1922" s="2">
        <v>30</v>
      </c>
      <c r="C1922" s="2">
        <v>5</v>
      </c>
      <c r="D1922" s="2">
        <v>2018</v>
      </c>
      <c r="E1922" s="2" t="s">
        <v>156</v>
      </c>
      <c r="F1922" s="2" t="s">
        <v>10</v>
      </c>
      <c r="G1922" s="2" t="s">
        <v>11</v>
      </c>
      <c r="H1922" s="2" t="s">
        <v>12</v>
      </c>
      <c r="I1922" s="2">
        <v>28</v>
      </c>
      <c r="J1922" s="2" t="str">
        <f>VLOOKUP(A1922,'Cor da Pele e Motivacao'!$A$2:$I$11399,6, FALSE)</f>
        <v>Parda</v>
      </c>
      <c r="K1922" s="2" t="str">
        <f>VLOOKUP(A1922,'Cor da Pele e Motivacao'!$A$2:$I$11399,8, FALSE)</f>
        <v>VIOLÊNCIA INTERPESSOAL</v>
      </c>
      <c r="L1922" s="2">
        <v>1</v>
      </c>
    </row>
    <row r="1923" spans="1:12" ht="15.75" customHeight="1" x14ac:dyDescent="0.25">
      <c r="A1923" t="str">
        <f>CONCATENATE(B1923,C1923,D1923,H1923,I1923,L1923)</f>
        <v>3152018HOMICIDIO251</v>
      </c>
      <c r="B1923" s="2">
        <v>31</v>
      </c>
      <c r="C1923" s="2">
        <v>5</v>
      </c>
      <c r="D1923" s="2">
        <v>2018</v>
      </c>
      <c r="E1923" s="2" t="s">
        <v>62</v>
      </c>
      <c r="F1923" s="2" t="s">
        <v>16</v>
      </c>
      <c r="G1923" s="2" t="s">
        <v>11</v>
      </c>
      <c r="H1923" s="2" t="s">
        <v>12</v>
      </c>
      <c r="I1923" s="2">
        <v>25</v>
      </c>
      <c r="J1923" s="2" t="str">
        <f>VLOOKUP(A1923,'Cor da Pele e Motivacao'!$A$2:$I$11399,6, FALSE)</f>
        <v>Branca</v>
      </c>
      <c r="K1923" s="2" t="str">
        <f>VLOOKUP(A1923,'Cor da Pele e Motivacao'!$A$2:$I$11399,8, FALSE)</f>
        <v>ATIVIDADES CRIMINAIS</v>
      </c>
      <c r="L1923" s="2">
        <v>1</v>
      </c>
    </row>
    <row r="1924" spans="1:12" ht="15.75" customHeight="1" x14ac:dyDescent="0.25">
      <c r="A1924" t="str">
        <f>CONCATENATE(B1924,C1924,D1924,H1924,I1924,L1924)</f>
        <v>3152018HOMICIDIO541</v>
      </c>
      <c r="B1924" s="2">
        <v>31</v>
      </c>
      <c r="C1924" s="2">
        <v>5</v>
      </c>
      <c r="D1924" s="2">
        <v>2018</v>
      </c>
      <c r="E1924" s="2" t="s">
        <v>83</v>
      </c>
      <c r="F1924" s="2" t="s">
        <v>14</v>
      </c>
      <c r="G1924" s="2" t="s">
        <v>11</v>
      </c>
      <c r="H1924" s="2" t="s">
        <v>12</v>
      </c>
      <c r="I1924" s="2">
        <v>54</v>
      </c>
      <c r="J1924" s="2" t="str">
        <f>VLOOKUP(A1924,'Cor da Pele e Motivacao'!$A$2:$I$11399,6, FALSE)</f>
        <v>Parda</v>
      </c>
      <c r="K1924" s="2" t="str">
        <f>VLOOKUP(A1924,'Cor da Pele e Motivacao'!$A$2:$I$11399,8, FALSE)</f>
        <v>ATIVIDADES CRIMINAIS</v>
      </c>
      <c r="L1924" s="2">
        <v>1</v>
      </c>
    </row>
    <row r="1925" spans="1:12" ht="15.75" customHeight="1" x14ac:dyDescent="0.25">
      <c r="A1925" t="str">
        <f>CONCATENATE(B1925,C1925,D1925,H1925,I1925,L1925)</f>
        <v>3152018HOMICIDIO321</v>
      </c>
      <c r="B1925" s="2">
        <v>31</v>
      </c>
      <c r="C1925" s="2">
        <v>5</v>
      </c>
      <c r="D1925" s="2">
        <v>2018</v>
      </c>
      <c r="E1925" s="2" t="s">
        <v>15</v>
      </c>
      <c r="F1925" s="2" t="s">
        <v>16</v>
      </c>
      <c r="G1925" s="2" t="s">
        <v>11</v>
      </c>
      <c r="H1925" s="2" t="s">
        <v>12</v>
      </c>
      <c r="I1925" s="2">
        <v>32</v>
      </c>
      <c r="J1925" s="2" t="str">
        <f>VLOOKUP(A1925,'Cor da Pele e Motivacao'!$A$2:$I$11399,6, FALSE)</f>
        <v>Parda</v>
      </c>
      <c r="K1925" s="2" t="str">
        <f>VLOOKUP(A1925,'Cor da Pele e Motivacao'!$A$2:$I$11399,8, FALSE)</f>
        <v>ATIVIDADES CRIMINAIS</v>
      </c>
      <c r="L1925" s="2">
        <v>1</v>
      </c>
    </row>
    <row r="1926" spans="1:12" ht="15.75" customHeight="1" x14ac:dyDescent="0.25">
      <c r="A1926" t="str">
        <f>CONCATENATE(B1926,C1926,D1926,H1926,I1926,L1926)</f>
        <v>3152018HOMICIDIO231</v>
      </c>
      <c r="B1926" s="2">
        <v>31</v>
      </c>
      <c r="C1926" s="2">
        <v>5</v>
      </c>
      <c r="D1926" s="2">
        <v>2018</v>
      </c>
      <c r="E1926" s="2" t="s">
        <v>95</v>
      </c>
      <c r="F1926" s="2" t="s">
        <v>22</v>
      </c>
      <c r="G1926" s="2" t="s">
        <v>11</v>
      </c>
      <c r="H1926" s="2" t="s">
        <v>12</v>
      </c>
      <c r="I1926" s="2">
        <v>23</v>
      </c>
      <c r="J1926" s="2" t="str">
        <f>VLOOKUP(A1926,'Cor da Pele e Motivacao'!$A$2:$I$11399,6, FALSE)</f>
        <v>Parda</v>
      </c>
      <c r="K1926" s="2" t="str">
        <f>VLOOKUP(A1926,'Cor da Pele e Motivacao'!$A$2:$I$11399,8, FALSE)</f>
        <v>VIOLÊNCIA INTERPESSOAL</v>
      </c>
      <c r="L1926" s="2">
        <v>1</v>
      </c>
    </row>
    <row r="1927" spans="1:12" ht="15.75" customHeight="1" x14ac:dyDescent="0.25">
      <c r="A1927" t="str">
        <f>CONCATENATE(B1927,C1927,D1927,H1927,I1927,L1927)</f>
        <v>3152018FEMINICIDIO191</v>
      </c>
      <c r="B1927" s="2">
        <v>31</v>
      </c>
      <c r="C1927" s="2">
        <v>5</v>
      </c>
      <c r="D1927" s="2">
        <v>2018</v>
      </c>
      <c r="E1927" s="2" t="s">
        <v>72</v>
      </c>
      <c r="F1927" s="2" t="s">
        <v>16</v>
      </c>
      <c r="G1927" s="2" t="s">
        <v>28</v>
      </c>
      <c r="H1927" s="2" t="s">
        <v>29</v>
      </c>
      <c r="I1927" s="2">
        <v>19</v>
      </c>
      <c r="J1927" s="2" t="str">
        <f>VLOOKUP(A1927,'Cor da Pele e Motivacao'!$A$2:$I$11399,6, FALSE)</f>
        <v>Parda</v>
      </c>
      <c r="K1927" s="2" t="str">
        <f>VLOOKUP(A1927,'Cor da Pele e Motivacao'!$A$2:$I$11399,8, FALSE)</f>
        <v>FEMINICIDIO</v>
      </c>
      <c r="L1927" s="2">
        <v>1</v>
      </c>
    </row>
    <row r="1928" spans="1:12" ht="15.75" customHeight="1" x14ac:dyDescent="0.25">
      <c r="A1928" t="str">
        <f>CONCATENATE(B1928,C1928,D1928,H1928,I1928,L1928)</f>
        <v>3152018LATROCINIO471</v>
      </c>
      <c r="B1928" s="2">
        <v>31</v>
      </c>
      <c r="C1928" s="2">
        <v>5</v>
      </c>
      <c r="D1928" s="2">
        <v>2018</v>
      </c>
      <c r="E1928" s="2" t="s">
        <v>20</v>
      </c>
      <c r="F1928" s="2" t="s">
        <v>14</v>
      </c>
      <c r="G1928" s="2" t="s">
        <v>28</v>
      </c>
      <c r="H1928" s="2" t="s">
        <v>33</v>
      </c>
      <c r="I1928" s="2">
        <v>47</v>
      </c>
      <c r="J1928" s="2" t="str">
        <f>VLOOKUP(A1928,'Cor da Pele e Motivacao'!$A$2:$I$11399,6, FALSE)</f>
        <v>Parda</v>
      </c>
      <c r="K1928" s="2" t="str">
        <f>VLOOKUP(A1928,'Cor da Pele e Motivacao'!$A$2:$I$11399,8, FALSE)</f>
        <v>PATRIMÔNIO</v>
      </c>
      <c r="L1928" s="2">
        <v>1</v>
      </c>
    </row>
    <row r="1929" spans="1:12" ht="15.75" customHeight="1" x14ac:dyDescent="0.25">
      <c r="A1929" t="str">
        <f>CONCATENATE(B1929,C1929,D1929,H1929,I1929,L1929)</f>
        <v>3152018HOMICIDIO421</v>
      </c>
      <c r="B1929" s="2">
        <v>31</v>
      </c>
      <c r="C1929" s="2">
        <v>5</v>
      </c>
      <c r="D1929" s="2">
        <v>2018</v>
      </c>
      <c r="E1929" s="2" t="s">
        <v>20</v>
      </c>
      <c r="F1929" s="2" t="s">
        <v>14</v>
      </c>
      <c r="G1929" s="2" t="s">
        <v>11</v>
      </c>
      <c r="H1929" s="2" t="s">
        <v>12</v>
      </c>
      <c r="I1929" s="2">
        <v>42</v>
      </c>
      <c r="J1929" s="2" t="str">
        <f>VLOOKUP(A1929,'Cor da Pele e Motivacao'!$A$2:$I$11399,6, FALSE)</f>
        <v>Parda</v>
      </c>
      <c r="K1929" s="2" t="str">
        <f>VLOOKUP(A1929,'Cor da Pele e Motivacao'!$A$2:$I$11399,8, FALSE)</f>
        <v>ATIVIDADES CRIMINAIS</v>
      </c>
      <c r="L1929" s="2">
        <v>1</v>
      </c>
    </row>
    <row r="1930" spans="1:12" ht="15.75" customHeight="1" x14ac:dyDescent="0.25">
      <c r="A1930" t="str">
        <f>CONCATENATE(B1930,C1930,D1930,H1930,I1930,L1930)</f>
        <v>3152018HOMICIDIO251</v>
      </c>
      <c r="B1930" s="2">
        <v>31</v>
      </c>
      <c r="C1930" s="2">
        <v>5</v>
      </c>
      <c r="D1930" s="2">
        <v>2018</v>
      </c>
      <c r="E1930" s="2" t="s">
        <v>36</v>
      </c>
      <c r="F1930" s="2" t="s">
        <v>14</v>
      </c>
      <c r="G1930" s="2" t="s">
        <v>11</v>
      </c>
      <c r="H1930" s="2" t="s">
        <v>12</v>
      </c>
      <c r="I1930" s="2">
        <v>25</v>
      </c>
      <c r="J1930" s="2" t="str">
        <f>VLOOKUP(A1930,'Cor da Pele e Motivacao'!$A$2:$I$11399,6, FALSE)</f>
        <v>Branca</v>
      </c>
      <c r="K1930" s="2" t="str">
        <f>VLOOKUP(A1930,'Cor da Pele e Motivacao'!$A$2:$I$11399,8, FALSE)</f>
        <v>ATIVIDADES CRIMINAIS</v>
      </c>
      <c r="L1930" s="2">
        <v>1</v>
      </c>
    </row>
    <row r="1931" spans="1:12" ht="15.75" customHeight="1" x14ac:dyDescent="0.25">
      <c r="A1931" t="str">
        <f>CONCATENATE(B1931,C1931,D1931,H1931,I1931,L1931)</f>
        <v>3152018HOMICIDIO191</v>
      </c>
      <c r="B1931" s="2">
        <v>31</v>
      </c>
      <c r="C1931" s="2">
        <v>5</v>
      </c>
      <c r="D1931" s="2">
        <v>2018</v>
      </c>
      <c r="E1931" s="2" t="s">
        <v>25</v>
      </c>
      <c r="F1931" s="2" t="s">
        <v>25</v>
      </c>
      <c r="G1931" s="2" t="s">
        <v>11</v>
      </c>
      <c r="H1931" s="2" t="s">
        <v>12</v>
      </c>
      <c r="I1931" s="2">
        <v>19</v>
      </c>
      <c r="J1931" s="2" t="str">
        <f>VLOOKUP(A1931,'Cor da Pele e Motivacao'!$A$2:$I$11399,6, FALSE)</f>
        <v>Parda</v>
      </c>
      <c r="K1931" s="2" t="str">
        <f>VLOOKUP(A1931,'Cor da Pele e Motivacao'!$A$2:$I$11399,8, FALSE)</f>
        <v>A DEFINIR</v>
      </c>
      <c r="L1931" s="2">
        <v>1</v>
      </c>
    </row>
    <row r="1932" spans="1:12" ht="15.75" customHeight="1" x14ac:dyDescent="0.25">
      <c r="A1932" t="str">
        <f>CONCATENATE(B1932,C1932,D1932,H1932,I1932,L1932)</f>
        <v>3152018HOMICIDIO331</v>
      </c>
      <c r="B1932" s="2">
        <v>31</v>
      </c>
      <c r="C1932" s="2">
        <v>5</v>
      </c>
      <c r="D1932" s="2">
        <v>2018</v>
      </c>
      <c r="E1932" s="2" t="s">
        <v>25</v>
      </c>
      <c r="F1932" s="2" t="s">
        <v>25</v>
      </c>
      <c r="G1932" s="2" t="s">
        <v>11</v>
      </c>
      <c r="H1932" s="2" t="s">
        <v>12</v>
      </c>
      <c r="I1932" s="2">
        <v>33</v>
      </c>
      <c r="J1932" s="2" t="str">
        <f>VLOOKUP(A1932,'Cor da Pele e Motivacao'!$A$2:$I$11399,6, FALSE)</f>
        <v>Parda</v>
      </c>
      <c r="K1932" s="2" t="str">
        <f>VLOOKUP(A1932,'Cor da Pele e Motivacao'!$A$2:$I$11399,8, FALSE)</f>
        <v>VIOLÊNCIA INTERPESSOAL</v>
      </c>
      <c r="L1932" s="2">
        <v>1</v>
      </c>
    </row>
    <row r="1933" spans="1:12" ht="15.75" customHeight="1" x14ac:dyDescent="0.25">
      <c r="A1933" t="str">
        <f>CONCATENATE(B1933,C1933,D1933,H1933,I1933,L1933)</f>
        <v>3152018HOMICIDIO431</v>
      </c>
      <c r="B1933" s="2">
        <v>31</v>
      </c>
      <c r="C1933" s="2">
        <v>5</v>
      </c>
      <c r="D1933" s="2">
        <v>2018</v>
      </c>
      <c r="E1933" s="2" t="s">
        <v>25</v>
      </c>
      <c r="F1933" s="2" t="s">
        <v>25</v>
      </c>
      <c r="G1933" s="2" t="s">
        <v>11</v>
      </c>
      <c r="H1933" s="2" t="s">
        <v>12</v>
      </c>
      <c r="I1933" s="2">
        <v>43</v>
      </c>
      <c r="J1933" s="2" t="str">
        <f>VLOOKUP(A1933,'Cor da Pele e Motivacao'!$A$2:$I$11399,6, FALSE)</f>
        <v>Parda</v>
      </c>
      <c r="K1933" s="2" t="str">
        <f>VLOOKUP(A1933,'Cor da Pele e Motivacao'!$A$2:$I$11399,8, FALSE)</f>
        <v>ATIVIDADES CRIMINAIS</v>
      </c>
      <c r="L1933" s="2">
        <v>1</v>
      </c>
    </row>
    <row r="1934" spans="1:12" ht="15.75" customHeight="1" x14ac:dyDescent="0.25">
      <c r="A1934" t="str">
        <f>CONCATENATE(B1934,C1934,D1934,H1934,I1934,L1934)</f>
        <v>3152018HOMICIDIO461</v>
      </c>
      <c r="B1934" s="2">
        <v>31</v>
      </c>
      <c r="C1934" s="2">
        <v>5</v>
      </c>
      <c r="D1934" s="2">
        <v>2018</v>
      </c>
      <c r="E1934" s="2" t="s">
        <v>27</v>
      </c>
      <c r="F1934" s="2" t="s">
        <v>14</v>
      </c>
      <c r="G1934" s="2" t="s">
        <v>11</v>
      </c>
      <c r="H1934" s="2" t="s">
        <v>12</v>
      </c>
      <c r="I1934" s="2">
        <v>46</v>
      </c>
      <c r="J1934" s="2" t="str">
        <f>VLOOKUP(A1934,'Cor da Pele e Motivacao'!$A$2:$I$11399,6, FALSE)</f>
        <v>Parda</v>
      </c>
      <c r="K1934" s="2" t="str">
        <f>VLOOKUP(A1934,'Cor da Pele e Motivacao'!$A$2:$I$11399,8, FALSE)</f>
        <v>ATIVIDADES CRIMINAIS</v>
      </c>
      <c r="L1934" s="2">
        <v>1</v>
      </c>
    </row>
    <row r="1935" spans="1:12" ht="15.75" customHeight="1" x14ac:dyDescent="0.25">
      <c r="A1935" t="str">
        <f>CONCATENATE(B1935,C1935,D1935,H1935,I1935,L1935)</f>
        <v>162018HOMICIDIO421</v>
      </c>
      <c r="B1935" s="2">
        <v>1</v>
      </c>
      <c r="C1935" s="2">
        <v>6</v>
      </c>
      <c r="D1935" s="2">
        <v>2018</v>
      </c>
      <c r="E1935" s="2" t="s">
        <v>15</v>
      </c>
      <c r="F1935" s="2" t="s">
        <v>16</v>
      </c>
      <c r="G1935" s="2" t="s">
        <v>11</v>
      </c>
      <c r="H1935" s="2" t="s">
        <v>12</v>
      </c>
      <c r="I1935" s="2">
        <v>42</v>
      </c>
      <c r="J1935" s="2" t="str">
        <f>VLOOKUP(A1935,'Cor da Pele e Motivacao'!$A$2:$I$11399,6, FALSE)</f>
        <v>Parda</v>
      </c>
      <c r="K1935" s="2" t="str">
        <f>VLOOKUP(A1935,'Cor da Pele e Motivacao'!$A$2:$I$11399,8, FALSE)</f>
        <v>EXCLUDENTE DE ILICITUDE</v>
      </c>
      <c r="L1935" s="2">
        <v>1</v>
      </c>
    </row>
    <row r="1936" spans="1:12" ht="15.75" customHeight="1" x14ac:dyDescent="0.25">
      <c r="A1936" t="str">
        <f>CONCATENATE(B1936,C1936,D1936,H1936,I1936,L1936)</f>
        <v>162018HOMICIDIO341</v>
      </c>
      <c r="B1936" s="2">
        <v>1</v>
      </c>
      <c r="C1936" s="2">
        <v>6</v>
      </c>
      <c r="D1936" s="2">
        <v>2018</v>
      </c>
      <c r="E1936" s="2" t="s">
        <v>72</v>
      </c>
      <c r="F1936" s="2" t="s">
        <v>16</v>
      </c>
      <c r="G1936" s="2" t="s">
        <v>11</v>
      </c>
      <c r="H1936" s="2" t="s">
        <v>12</v>
      </c>
      <c r="I1936" s="2">
        <v>34</v>
      </c>
      <c r="J1936" s="2" t="str">
        <f>VLOOKUP(A1936,'Cor da Pele e Motivacao'!$A$2:$I$11399,6, FALSE)</f>
        <v>Parda</v>
      </c>
      <c r="K1936" s="2" t="str">
        <f>VLOOKUP(A1936,'Cor da Pele e Motivacao'!$A$2:$I$11399,8, FALSE)</f>
        <v>ATIVIDADES CRIMINAIS</v>
      </c>
      <c r="L1936" s="2">
        <v>1</v>
      </c>
    </row>
    <row r="1937" spans="1:12" ht="15.75" customHeight="1" x14ac:dyDescent="0.25">
      <c r="A1937" t="str">
        <f>CONCATENATE(B1937,C1937,D1937,H1937,I1937,L1937)</f>
        <v>162018HOMICIDIO241</v>
      </c>
      <c r="B1937" s="2">
        <v>1</v>
      </c>
      <c r="C1937" s="2">
        <v>6</v>
      </c>
      <c r="D1937" s="2">
        <v>2018</v>
      </c>
      <c r="E1937" s="2" t="s">
        <v>18</v>
      </c>
      <c r="F1937" s="2" t="s">
        <v>16</v>
      </c>
      <c r="G1937" s="2" t="s">
        <v>11</v>
      </c>
      <c r="H1937" s="2" t="s">
        <v>12</v>
      </c>
      <c r="I1937" s="2">
        <v>24</v>
      </c>
      <c r="J1937" s="2" t="str">
        <f>VLOOKUP(A1937,'Cor da Pele e Motivacao'!$A$2:$I$11399,6, FALSE)</f>
        <v>Parda</v>
      </c>
      <c r="K1937" s="2" t="str">
        <f>VLOOKUP(A1937,'Cor da Pele e Motivacao'!$A$2:$I$11399,8, FALSE)</f>
        <v>VIOLÊNCIA INTERPESSOAL</v>
      </c>
      <c r="L1937" s="2">
        <v>1</v>
      </c>
    </row>
    <row r="1938" spans="1:12" ht="15.75" customHeight="1" x14ac:dyDescent="0.25">
      <c r="A1938" t="str">
        <f>CONCATENATE(B1938,C1938,D1938,H1938,I1938,L1938)</f>
        <v>162018HOMICIDIO401</v>
      </c>
      <c r="B1938" s="2">
        <v>1</v>
      </c>
      <c r="C1938" s="2">
        <v>6</v>
      </c>
      <c r="D1938" s="2">
        <v>2018</v>
      </c>
      <c r="E1938" s="2" t="s">
        <v>19</v>
      </c>
      <c r="F1938" s="2" t="s">
        <v>14</v>
      </c>
      <c r="G1938" s="2" t="s">
        <v>11</v>
      </c>
      <c r="H1938" s="2" t="s">
        <v>12</v>
      </c>
      <c r="I1938" s="2">
        <v>40</v>
      </c>
      <c r="J1938" s="2" t="str">
        <f>VLOOKUP(A1938,'Cor da Pele e Motivacao'!$A$2:$I$11399,6, FALSE)</f>
        <v>Parda</v>
      </c>
      <c r="K1938" s="2" t="str">
        <f>VLOOKUP(A1938,'Cor da Pele e Motivacao'!$A$2:$I$11399,8, FALSE)</f>
        <v>ATIVIDADES CRIMINAIS</v>
      </c>
      <c r="L1938" s="2">
        <v>1</v>
      </c>
    </row>
    <row r="1939" spans="1:12" ht="15.75" customHeight="1" x14ac:dyDescent="0.25">
      <c r="A1939" t="str">
        <f>CONCATENATE(B1939,C1939,D1939,H1939,I1939,L1939)</f>
        <v>162018HOMICIDIO211</v>
      </c>
      <c r="B1939" s="2">
        <v>1</v>
      </c>
      <c r="C1939" s="2">
        <v>6</v>
      </c>
      <c r="D1939" s="2">
        <v>2018</v>
      </c>
      <c r="E1939" s="2" t="s">
        <v>20</v>
      </c>
      <c r="F1939" s="2" t="s">
        <v>14</v>
      </c>
      <c r="G1939" s="2" t="s">
        <v>11</v>
      </c>
      <c r="H1939" s="2" t="s">
        <v>12</v>
      </c>
      <c r="I1939" s="2">
        <v>21</v>
      </c>
      <c r="J1939" s="2" t="str">
        <f>VLOOKUP(A1939,'Cor da Pele e Motivacao'!$A$2:$I$11399,6, FALSE)</f>
        <v>Parda</v>
      </c>
      <c r="K1939" s="2" t="str">
        <f>VLOOKUP(A1939,'Cor da Pele e Motivacao'!$A$2:$I$11399,8, FALSE)</f>
        <v>ATIVIDADES CRIMINAIS</v>
      </c>
      <c r="L1939" s="2">
        <v>1</v>
      </c>
    </row>
    <row r="1940" spans="1:12" ht="15.75" customHeight="1" x14ac:dyDescent="0.25">
      <c r="A1940" t="str">
        <f>CONCATENATE(B1940,C1940,D1940,H1940,I1940,L1940)</f>
        <v>162018HOMICIDIO271</v>
      </c>
      <c r="B1940" s="2">
        <v>1</v>
      </c>
      <c r="C1940" s="2">
        <v>6</v>
      </c>
      <c r="D1940" s="2">
        <v>2018</v>
      </c>
      <c r="E1940" s="2" t="s">
        <v>20</v>
      </c>
      <c r="F1940" s="2" t="s">
        <v>14</v>
      </c>
      <c r="G1940" s="2" t="s">
        <v>11</v>
      </c>
      <c r="H1940" s="2" t="s">
        <v>12</v>
      </c>
      <c r="I1940" s="2">
        <v>27</v>
      </c>
      <c r="J1940" s="2" t="str">
        <f>VLOOKUP(A1940,'Cor da Pele e Motivacao'!$A$2:$I$11399,6, FALSE)</f>
        <v>Parda</v>
      </c>
      <c r="K1940" s="2" t="str">
        <f>VLOOKUP(A1940,'Cor da Pele e Motivacao'!$A$2:$I$11399,8, FALSE)</f>
        <v>ATIVIDADES CRIMINAIS</v>
      </c>
      <c r="L1940" s="2">
        <v>1</v>
      </c>
    </row>
    <row r="1941" spans="1:12" ht="15.75" customHeight="1" x14ac:dyDescent="0.25">
      <c r="A1941" t="str">
        <f>CONCATENATE(B1941,C1941,D1941,H1941,I1941,L1941)</f>
        <v>162018HOMICIDIO151</v>
      </c>
      <c r="B1941" s="2">
        <v>1</v>
      </c>
      <c r="C1941" s="2">
        <v>6</v>
      </c>
      <c r="D1941" s="2">
        <v>2018</v>
      </c>
      <c r="E1941" s="2" t="s">
        <v>25</v>
      </c>
      <c r="F1941" s="2" t="s">
        <v>25</v>
      </c>
      <c r="G1941" s="2" t="s">
        <v>11</v>
      </c>
      <c r="H1941" s="2" t="s">
        <v>12</v>
      </c>
      <c r="I1941" s="2">
        <v>15</v>
      </c>
      <c r="J1941" s="2" t="str">
        <f>VLOOKUP(A1941,'Cor da Pele e Motivacao'!$A$2:$I$11399,6, FALSE)</f>
        <v>Parda</v>
      </c>
      <c r="K1941" s="2" t="str">
        <f>VLOOKUP(A1941,'Cor da Pele e Motivacao'!$A$2:$I$11399,8, FALSE)</f>
        <v>A DEFINIR</v>
      </c>
      <c r="L1941" s="2">
        <v>1</v>
      </c>
    </row>
    <row r="1942" spans="1:12" ht="15.75" customHeight="1" x14ac:dyDescent="0.25">
      <c r="A1942" t="str">
        <f>CONCATENATE(B1942,C1942,D1942,H1942,I1942,L1942)</f>
        <v>162018HOMICIDIO232</v>
      </c>
      <c r="B1942" s="2">
        <v>1</v>
      </c>
      <c r="C1942" s="2">
        <v>6</v>
      </c>
      <c r="D1942" s="2">
        <v>2018</v>
      </c>
      <c r="E1942" s="2" t="s">
        <v>25</v>
      </c>
      <c r="F1942" s="2" t="s">
        <v>25</v>
      </c>
      <c r="G1942" s="2" t="s">
        <v>11</v>
      </c>
      <c r="H1942" s="2" t="s">
        <v>12</v>
      </c>
      <c r="I1942" s="2">
        <v>23</v>
      </c>
      <c r="J1942" s="2" t="str">
        <f>VLOOKUP(A1942,'Cor da Pele e Motivacao'!$A$2:$I$11399,6, FALSE)</f>
        <v>Parda</v>
      </c>
      <c r="K1942" s="2" t="str">
        <f>VLOOKUP(A1942,'Cor da Pele e Motivacao'!$A$2:$I$11399,8, FALSE)</f>
        <v>ATIVIDADES CRIMINAIS</v>
      </c>
      <c r="L1942" s="2">
        <v>2</v>
      </c>
    </row>
    <row r="1943" spans="1:12" ht="15.75" customHeight="1" x14ac:dyDescent="0.25">
      <c r="A1943" t="str">
        <f>CONCATENATE(B1943,C1943,D1943,H1943,I1943,L1943)</f>
        <v>162018HOMICIDIO281</v>
      </c>
      <c r="B1943" s="2">
        <v>1</v>
      </c>
      <c r="C1943" s="2">
        <v>6</v>
      </c>
      <c r="D1943" s="2">
        <v>2018</v>
      </c>
      <c r="E1943" s="2" t="s">
        <v>25</v>
      </c>
      <c r="F1943" s="2" t="s">
        <v>25</v>
      </c>
      <c r="G1943" s="2" t="s">
        <v>11</v>
      </c>
      <c r="H1943" s="2" t="s">
        <v>12</v>
      </c>
      <c r="I1943" s="2">
        <v>28</v>
      </c>
      <c r="J1943" s="2" t="str">
        <f>VLOOKUP(A1943,'Cor da Pele e Motivacao'!$A$2:$I$11399,6, FALSE)</f>
        <v>Parda</v>
      </c>
      <c r="K1943" s="2" t="str">
        <f>VLOOKUP(A1943,'Cor da Pele e Motivacao'!$A$2:$I$11399,8, FALSE)</f>
        <v>ATIVIDADES CRIMINAIS</v>
      </c>
      <c r="L1943" s="2">
        <v>1</v>
      </c>
    </row>
    <row r="1944" spans="1:12" ht="15.75" customHeight="1" x14ac:dyDescent="0.25">
      <c r="A1944" t="str">
        <f>CONCATENATE(B1944,C1944,D1944,H1944,I1944,L1944)</f>
        <v>162018HOMICIDIO301</v>
      </c>
      <c r="B1944" s="2">
        <v>1</v>
      </c>
      <c r="C1944" s="2">
        <v>6</v>
      </c>
      <c r="D1944" s="2">
        <v>2018</v>
      </c>
      <c r="E1944" s="2" t="s">
        <v>25</v>
      </c>
      <c r="F1944" s="2" t="s">
        <v>25</v>
      </c>
      <c r="G1944" s="2" t="s">
        <v>11</v>
      </c>
      <c r="H1944" s="2" t="s">
        <v>12</v>
      </c>
      <c r="I1944" s="2">
        <v>30</v>
      </c>
      <c r="J1944" s="2" t="str">
        <f>VLOOKUP(A1944,'Cor da Pele e Motivacao'!$A$2:$I$11399,6, FALSE)</f>
        <v>Parda</v>
      </c>
      <c r="K1944" s="2" t="str">
        <f>VLOOKUP(A1944,'Cor da Pele e Motivacao'!$A$2:$I$11399,8, FALSE)</f>
        <v>VIOLÊNCIA INTERPESSOAL</v>
      </c>
      <c r="L1944" s="2">
        <v>1</v>
      </c>
    </row>
    <row r="1945" spans="1:12" ht="15.75" customHeight="1" x14ac:dyDescent="0.25">
      <c r="A1945" t="str">
        <f>CONCATENATE(B1945,C1945,D1945,H1945,I1945,L1945)</f>
        <v>162018HOMICIDIO401</v>
      </c>
      <c r="B1945" s="2">
        <v>1</v>
      </c>
      <c r="C1945" s="2">
        <v>6</v>
      </c>
      <c r="D1945" s="2">
        <v>2018</v>
      </c>
      <c r="E1945" s="2" t="s">
        <v>25</v>
      </c>
      <c r="F1945" s="2" t="s">
        <v>25</v>
      </c>
      <c r="G1945" s="2" t="s">
        <v>11</v>
      </c>
      <c r="H1945" s="2" t="s">
        <v>12</v>
      </c>
      <c r="I1945" s="2">
        <v>40</v>
      </c>
      <c r="J1945" s="2" t="str">
        <f>VLOOKUP(A1945,'Cor da Pele e Motivacao'!$A$2:$I$11399,6, FALSE)</f>
        <v>Parda</v>
      </c>
      <c r="K1945" s="2" t="str">
        <f>VLOOKUP(A1945,'Cor da Pele e Motivacao'!$A$2:$I$11399,8, FALSE)</f>
        <v>ATIVIDADES CRIMINAIS</v>
      </c>
      <c r="L1945" s="2">
        <v>1</v>
      </c>
    </row>
    <row r="1946" spans="1:12" ht="15.75" customHeight="1" x14ac:dyDescent="0.25">
      <c r="A1946" t="str">
        <f>CONCATENATE(B1946,C1946,D1946,H1946,I1946,L1946)</f>
        <v>262018HOMICIDIO251</v>
      </c>
      <c r="B1946" s="2">
        <v>2</v>
      </c>
      <c r="C1946" s="2">
        <v>6</v>
      </c>
      <c r="D1946" s="2">
        <v>2018</v>
      </c>
      <c r="E1946" s="2" t="s">
        <v>45</v>
      </c>
      <c r="F1946" s="2" t="s">
        <v>14</v>
      </c>
      <c r="G1946" s="2" t="s">
        <v>11</v>
      </c>
      <c r="H1946" s="2" t="s">
        <v>12</v>
      </c>
      <c r="I1946" s="2">
        <v>25</v>
      </c>
      <c r="J1946" s="2" t="str">
        <f>VLOOKUP(A1946,'Cor da Pele e Motivacao'!$A$2:$I$11399,6, FALSE)</f>
        <v>Branca</v>
      </c>
      <c r="K1946" s="2" t="str">
        <f>VLOOKUP(A1946,'Cor da Pele e Motivacao'!$A$2:$I$11399,8, FALSE)</f>
        <v>OUTRAS MOTIVAÇÕES</v>
      </c>
      <c r="L1946" s="2">
        <v>1</v>
      </c>
    </row>
    <row r="1947" spans="1:12" ht="15.75" customHeight="1" x14ac:dyDescent="0.25">
      <c r="A1947" t="str">
        <f>CONCATENATE(B1947,C1947,D1947,H1947,I1947,L1947)</f>
        <v>262018HOMICIDIO301</v>
      </c>
      <c r="B1947" s="2">
        <v>2</v>
      </c>
      <c r="C1947" s="2">
        <v>6</v>
      </c>
      <c r="D1947" s="2">
        <v>2018</v>
      </c>
      <c r="E1947" s="2" t="s">
        <v>45</v>
      </c>
      <c r="F1947" s="2" t="s">
        <v>14</v>
      </c>
      <c r="G1947" s="2" t="s">
        <v>11</v>
      </c>
      <c r="H1947" s="2" t="s">
        <v>12</v>
      </c>
      <c r="I1947" s="2">
        <v>30</v>
      </c>
      <c r="J1947" s="2" t="str">
        <f>VLOOKUP(A1947,'Cor da Pele e Motivacao'!$A$2:$I$11399,6, FALSE)</f>
        <v>Parda</v>
      </c>
      <c r="K1947" s="2" t="str">
        <f>VLOOKUP(A1947,'Cor da Pele e Motivacao'!$A$2:$I$11399,8, FALSE)</f>
        <v>ATIVIDADES CRIMINAIS</v>
      </c>
      <c r="L1947" s="2">
        <v>1</v>
      </c>
    </row>
    <row r="1948" spans="1:12" ht="15.75" customHeight="1" x14ac:dyDescent="0.25">
      <c r="A1948" t="str">
        <f>CONCATENATE(B1948,C1948,D1948,H1948,I1948,L1948)</f>
        <v>262018HOMICIDIO201</v>
      </c>
      <c r="B1948" s="2">
        <v>2</v>
      </c>
      <c r="C1948" s="2">
        <v>6</v>
      </c>
      <c r="D1948" s="2">
        <v>2018</v>
      </c>
      <c r="E1948" s="2" t="s">
        <v>48</v>
      </c>
      <c r="F1948" s="2" t="s">
        <v>22</v>
      </c>
      <c r="G1948" s="2" t="s">
        <v>11</v>
      </c>
      <c r="H1948" s="2" t="s">
        <v>12</v>
      </c>
      <c r="I1948" s="2">
        <v>20</v>
      </c>
      <c r="J1948" s="2" t="str">
        <f>VLOOKUP(A1948,'Cor da Pele e Motivacao'!$A$2:$I$11399,6, FALSE)</f>
        <v>Parda</v>
      </c>
      <c r="K1948" s="2" t="str">
        <f>VLOOKUP(A1948,'Cor da Pele e Motivacao'!$A$2:$I$11399,8, FALSE)</f>
        <v>ATIVIDADES CRIMINAIS</v>
      </c>
      <c r="L1948" s="2">
        <v>1</v>
      </c>
    </row>
    <row r="1949" spans="1:12" ht="15.75" customHeight="1" x14ac:dyDescent="0.25">
      <c r="A1949" t="str">
        <f>CONCATENATE(B1949,C1949,D1949,H1949,I1949,L1949)</f>
        <v>262018HOMICIDIO221</v>
      </c>
      <c r="B1949" s="2">
        <v>2</v>
      </c>
      <c r="C1949" s="2">
        <v>6</v>
      </c>
      <c r="D1949" s="2">
        <v>2018</v>
      </c>
      <c r="E1949" s="2" t="s">
        <v>48</v>
      </c>
      <c r="F1949" s="2" t="s">
        <v>22</v>
      </c>
      <c r="G1949" s="2" t="s">
        <v>11</v>
      </c>
      <c r="H1949" s="2" t="s">
        <v>12</v>
      </c>
      <c r="I1949" s="2">
        <v>22</v>
      </c>
      <c r="J1949" s="2" t="str">
        <f>VLOOKUP(A1949,'Cor da Pele e Motivacao'!$A$2:$I$11399,6, FALSE)</f>
        <v>Parda</v>
      </c>
      <c r="K1949" s="2" t="str">
        <f>VLOOKUP(A1949,'Cor da Pele e Motivacao'!$A$2:$I$11399,8, FALSE)</f>
        <v>VIOLÊNCIA INTERPESSOAL</v>
      </c>
      <c r="L1949" s="2">
        <v>1</v>
      </c>
    </row>
    <row r="1950" spans="1:12" ht="15.75" customHeight="1" x14ac:dyDescent="0.25">
      <c r="A1950" t="str">
        <f>CONCATENATE(B1950,C1950,D1950,H1950,I1950,L1950)</f>
        <v>262018HOMICIDIO181</v>
      </c>
      <c r="B1950" s="2">
        <v>2</v>
      </c>
      <c r="C1950" s="2">
        <v>6</v>
      </c>
      <c r="D1950" s="2">
        <v>2018</v>
      </c>
      <c r="E1950" s="2" t="s">
        <v>99</v>
      </c>
      <c r="F1950" s="2" t="s">
        <v>16</v>
      </c>
      <c r="G1950" s="2" t="s">
        <v>11</v>
      </c>
      <c r="H1950" s="2" t="s">
        <v>12</v>
      </c>
      <c r="I1950" s="2">
        <v>18</v>
      </c>
      <c r="J1950" s="2" t="str">
        <f>VLOOKUP(A1950,'Cor da Pele e Motivacao'!$A$2:$I$11399,6, FALSE)</f>
        <v>Parda</v>
      </c>
      <c r="K1950" s="2" t="str">
        <f>VLOOKUP(A1950,'Cor da Pele e Motivacao'!$A$2:$I$11399,8, FALSE)</f>
        <v>ATIVIDADES CRIMINAIS</v>
      </c>
      <c r="L1950" s="2">
        <v>1</v>
      </c>
    </row>
    <row r="1951" spans="1:12" ht="15.75" customHeight="1" x14ac:dyDescent="0.25">
      <c r="A1951" t="str">
        <f>CONCATENATE(B1951,C1951,D1951,H1951,I1951,L1951)</f>
        <v>262018HOMICIDIO1</v>
      </c>
      <c r="B1951" s="2">
        <v>2</v>
      </c>
      <c r="C1951" s="2">
        <v>6</v>
      </c>
      <c r="D1951" s="2">
        <v>2018</v>
      </c>
      <c r="E1951" s="2" t="s">
        <v>99</v>
      </c>
      <c r="F1951" s="2" t="s">
        <v>16</v>
      </c>
      <c r="G1951" s="2" t="s">
        <v>11</v>
      </c>
      <c r="H1951" s="2" t="s">
        <v>12</v>
      </c>
      <c r="I1951" s="2"/>
      <c r="J1951" s="2" t="str">
        <f>VLOOKUP(A1951,'Cor da Pele e Motivacao'!$A$2:$I$11399,6, FALSE)</f>
        <v>Parda</v>
      </c>
      <c r="K1951" s="2" t="str">
        <f>VLOOKUP(A1951,'Cor da Pele e Motivacao'!$A$2:$I$11399,8, FALSE)</f>
        <v>ATIVIDADES CRIMINAIS</v>
      </c>
      <c r="L1951" s="2">
        <v>1</v>
      </c>
    </row>
    <row r="1952" spans="1:12" ht="15.75" customHeight="1" x14ac:dyDescent="0.25">
      <c r="A1952" t="str">
        <f>CONCATENATE(B1952,C1952,D1952,H1952,I1952,L1952)</f>
        <v>262018HOMICIDIO231</v>
      </c>
      <c r="B1952" s="2">
        <v>2</v>
      </c>
      <c r="C1952" s="2">
        <v>6</v>
      </c>
      <c r="D1952" s="2">
        <v>2018</v>
      </c>
      <c r="E1952" s="2" t="s">
        <v>83</v>
      </c>
      <c r="F1952" s="2" t="s">
        <v>14</v>
      </c>
      <c r="G1952" s="2" t="s">
        <v>11</v>
      </c>
      <c r="H1952" s="2" t="s">
        <v>12</v>
      </c>
      <c r="I1952" s="2">
        <v>23</v>
      </c>
      <c r="J1952" s="2" t="str">
        <f>VLOOKUP(A1952,'Cor da Pele e Motivacao'!$A$2:$I$11399,6, FALSE)</f>
        <v>Parda</v>
      </c>
      <c r="K1952" s="2" t="str">
        <f>VLOOKUP(A1952,'Cor da Pele e Motivacao'!$A$2:$I$11399,8, FALSE)</f>
        <v>ATIVIDADES CRIMINAIS</v>
      </c>
      <c r="L1952" s="2">
        <v>1</v>
      </c>
    </row>
    <row r="1953" spans="1:12" ht="15.75" customHeight="1" x14ac:dyDescent="0.25">
      <c r="A1953" t="str">
        <f>CONCATENATE(B1953,C1953,D1953,H1953,I1953,L1953)</f>
        <v>262018HOMICIDIO221</v>
      </c>
      <c r="B1953" s="2">
        <v>2</v>
      </c>
      <c r="C1953" s="2">
        <v>6</v>
      </c>
      <c r="D1953" s="2">
        <v>2018</v>
      </c>
      <c r="E1953" s="2" t="s">
        <v>110</v>
      </c>
      <c r="F1953" s="2" t="s">
        <v>16</v>
      </c>
      <c r="G1953" s="2" t="s">
        <v>11</v>
      </c>
      <c r="H1953" s="2" t="s">
        <v>12</v>
      </c>
      <c r="I1953" s="2">
        <v>22</v>
      </c>
      <c r="J1953" s="2" t="str">
        <f>VLOOKUP(A1953,'Cor da Pele e Motivacao'!$A$2:$I$11399,6, FALSE)</f>
        <v>Parda</v>
      </c>
      <c r="K1953" s="2" t="str">
        <f>VLOOKUP(A1953,'Cor da Pele e Motivacao'!$A$2:$I$11399,8, FALSE)</f>
        <v>VIOLÊNCIA INTERPESSOAL</v>
      </c>
      <c r="L1953" s="2">
        <v>1</v>
      </c>
    </row>
    <row r="1954" spans="1:12" ht="15.75" customHeight="1" x14ac:dyDescent="0.25">
      <c r="A1954" t="str">
        <f>CONCATENATE(B1954,C1954,D1954,H1954,I1954,L1954)</f>
        <v>262018FEMINICIDIO291</v>
      </c>
      <c r="B1954" s="2">
        <v>2</v>
      </c>
      <c r="C1954" s="2">
        <v>6</v>
      </c>
      <c r="D1954" s="2">
        <v>2018</v>
      </c>
      <c r="E1954" s="2" t="s">
        <v>78</v>
      </c>
      <c r="F1954" s="2" t="s">
        <v>14</v>
      </c>
      <c r="G1954" s="2" t="s">
        <v>28</v>
      </c>
      <c r="H1954" s="2" t="s">
        <v>29</v>
      </c>
      <c r="I1954" s="2">
        <v>29</v>
      </c>
      <c r="J1954" s="2" t="str">
        <f>VLOOKUP(A1954,'Cor da Pele e Motivacao'!$A$2:$I$11399,6, FALSE)</f>
        <v>Parda</v>
      </c>
      <c r="K1954" s="2" t="str">
        <f>VLOOKUP(A1954,'Cor da Pele e Motivacao'!$A$2:$I$11399,8, FALSE)</f>
        <v>FEMINICIDIO</v>
      </c>
      <c r="L1954" s="2">
        <v>1</v>
      </c>
    </row>
    <row r="1955" spans="1:12" ht="15.75" customHeight="1" x14ac:dyDescent="0.25">
      <c r="A1955" t="str">
        <f>CONCATENATE(B1955,C1955,D1955,H1955,I1955,L1955)</f>
        <v>262018HOMICIDIO231</v>
      </c>
      <c r="B1955" s="2">
        <v>2</v>
      </c>
      <c r="C1955" s="2">
        <v>6</v>
      </c>
      <c r="D1955" s="2">
        <v>2018</v>
      </c>
      <c r="E1955" s="2" t="s">
        <v>78</v>
      </c>
      <c r="F1955" s="2" t="s">
        <v>14</v>
      </c>
      <c r="G1955" s="2" t="s">
        <v>11</v>
      </c>
      <c r="H1955" s="2" t="s">
        <v>12</v>
      </c>
      <c r="I1955" s="2">
        <v>23</v>
      </c>
      <c r="J1955" s="2" t="str">
        <f>VLOOKUP(A1955,'Cor da Pele e Motivacao'!$A$2:$I$11399,6, FALSE)</f>
        <v>Parda</v>
      </c>
      <c r="K1955" s="2" t="str">
        <f>VLOOKUP(A1955,'Cor da Pele e Motivacao'!$A$2:$I$11399,8, FALSE)</f>
        <v>ATIVIDADES CRIMINAIS</v>
      </c>
      <c r="L1955" s="2">
        <v>1</v>
      </c>
    </row>
    <row r="1956" spans="1:12" ht="15.75" customHeight="1" x14ac:dyDescent="0.25">
      <c r="A1956" t="str">
        <f>CONCATENATE(B1956,C1956,D1956,H1956,I1956,L1956)</f>
        <v>262018HOMICIDIO211</v>
      </c>
      <c r="B1956" s="2">
        <v>2</v>
      </c>
      <c r="C1956" s="2">
        <v>6</v>
      </c>
      <c r="D1956" s="2">
        <v>2018</v>
      </c>
      <c r="E1956" s="2" t="s">
        <v>20</v>
      </c>
      <c r="F1956" s="2" t="s">
        <v>14</v>
      </c>
      <c r="G1956" s="2" t="s">
        <v>11</v>
      </c>
      <c r="H1956" s="2" t="s">
        <v>12</v>
      </c>
      <c r="I1956" s="2">
        <v>21</v>
      </c>
      <c r="J1956" s="2" t="str">
        <f>VLOOKUP(A1956,'Cor da Pele e Motivacao'!$A$2:$I$11399,6, FALSE)</f>
        <v>Parda</v>
      </c>
      <c r="K1956" s="2" t="str">
        <f>VLOOKUP(A1956,'Cor da Pele e Motivacao'!$A$2:$I$11399,8, FALSE)</f>
        <v>A DEFINIR</v>
      </c>
      <c r="L1956" s="2">
        <v>1</v>
      </c>
    </row>
    <row r="1957" spans="1:12" ht="15.75" customHeight="1" x14ac:dyDescent="0.25">
      <c r="A1957" t="str">
        <f>CONCATENATE(B1957,C1957,D1957,H1957,I1957,L1957)</f>
        <v>262018HOMICIDIO251</v>
      </c>
      <c r="B1957" s="2">
        <v>2</v>
      </c>
      <c r="C1957" s="2">
        <v>6</v>
      </c>
      <c r="D1957" s="2">
        <v>2018</v>
      </c>
      <c r="E1957" s="2" t="s">
        <v>20</v>
      </c>
      <c r="F1957" s="2" t="s">
        <v>14</v>
      </c>
      <c r="G1957" s="2" t="s">
        <v>11</v>
      </c>
      <c r="H1957" s="2" t="s">
        <v>12</v>
      </c>
      <c r="I1957" s="2">
        <v>25</v>
      </c>
      <c r="J1957" s="2" t="str">
        <f>VLOOKUP(A1957,'Cor da Pele e Motivacao'!$A$2:$I$11399,6, FALSE)</f>
        <v>Branca</v>
      </c>
      <c r="K1957" s="2" t="str">
        <f>VLOOKUP(A1957,'Cor da Pele e Motivacao'!$A$2:$I$11399,8, FALSE)</f>
        <v>OUTRAS MOTIVAÇÕES</v>
      </c>
      <c r="L1957" s="2">
        <v>1</v>
      </c>
    </row>
    <row r="1958" spans="1:12" ht="15.75" customHeight="1" x14ac:dyDescent="0.25">
      <c r="A1958" t="str">
        <f>CONCATENATE(B1958,C1958,D1958,H1958,I1958,L1958)</f>
        <v>262018HOMICIDIO161</v>
      </c>
      <c r="B1958" s="2">
        <v>2</v>
      </c>
      <c r="C1958" s="2">
        <v>6</v>
      </c>
      <c r="D1958" s="2">
        <v>2018</v>
      </c>
      <c r="E1958" s="2" t="s">
        <v>97</v>
      </c>
      <c r="F1958" s="2" t="s">
        <v>22</v>
      </c>
      <c r="G1958" s="2" t="s">
        <v>28</v>
      </c>
      <c r="H1958" s="2" t="s">
        <v>12</v>
      </c>
      <c r="I1958" s="2">
        <v>16</v>
      </c>
      <c r="J1958" s="2" t="str">
        <f>VLOOKUP(A1958,'Cor da Pele e Motivacao'!$A$2:$I$11399,6, FALSE)</f>
        <v>Parda</v>
      </c>
      <c r="K1958" s="2" t="str">
        <f>VLOOKUP(A1958,'Cor da Pele e Motivacao'!$A$2:$I$11399,8, FALSE)</f>
        <v>EXCLUDENTE DE ILICITUDE</v>
      </c>
      <c r="L1958" s="2">
        <v>1</v>
      </c>
    </row>
    <row r="1959" spans="1:12" ht="15.75" customHeight="1" x14ac:dyDescent="0.25">
      <c r="A1959" t="str">
        <f>CONCATENATE(B1959,C1959,D1959,H1959,I1959,L1959)</f>
        <v>262018FEMINICIDIO121</v>
      </c>
      <c r="B1959" s="2">
        <v>2</v>
      </c>
      <c r="C1959" s="2">
        <v>6</v>
      </c>
      <c r="D1959" s="2">
        <v>2018</v>
      </c>
      <c r="E1959" s="2" t="s">
        <v>24</v>
      </c>
      <c r="F1959" s="2" t="s">
        <v>10</v>
      </c>
      <c r="G1959" s="2" t="s">
        <v>28</v>
      </c>
      <c r="H1959" s="2" t="s">
        <v>29</v>
      </c>
      <c r="I1959" s="2">
        <v>12</v>
      </c>
      <c r="J1959" s="2" t="str">
        <f>VLOOKUP(A1959,'Cor da Pele e Motivacao'!$A$2:$I$11399,6, FALSE)</f>
        <v>Parda</v>
      </c>
      <c r="K1959" s="2" t="str">
        <f>VLOOKUP(A1959,'Cor da Pele e Motivacao'!$A$2:$I$11399,8, FALSE)</f>
        <v>FEMINICIDIO</v>
      </c>
      <c r="L1959" s="2">
        <v>1</v>
      </c>
    </row>
    <row r="1960" spans="1:12" ht="15.75" customHeight="1" x14ac:dyDescent="0.25">
      <c r="A1960" t="str">
        <f>CONCATENATE(B1960,C1960,D1960,H1960,I1960,L1960)</f>
        <v>262018HOMICIDIO281</v>
      </c>
      <c r="B1960" s="2">
        <v>2</v>
      </c>
      <c r="C1960" s="2">
        <v>6</v>
      </c>
      <c r="D1960" s="2">
        <v>2018</v>
      </c>
      <c r="E1960" s="2" t="s">
        <v>50</v>
      </c>
      <c r="F1960" s="2" t="s">
        <v>16</v>
      </c>
      <c r="G1960" s="2" t="s">
        <v>11</v>
      </c>
      <c r="H1960" s="2" t="s">
        <v>12</v>
      </c>
      <c r="I1960" s="2">
        <v>28</v>
      </c>
      <c r="J1960" s="2" t="str">
        <f>VLOOKUP(A1960,'Cor da Pele e Motivacao'!$A$2:$I$11399,6, FALSE)</f>
        <v>Parda</v>
      </c>
      <c r="K1960" s="2" t="str">
        <f>VLOOKUP(A1960,'Cor da Pele e Motivacao'!$A$2:$I$11399,8, FALSE)</f>
        <v>VIOLÊNCIA INTERPESSOAL</v>
      </c>
      <c r="L1960" s="2">
        <v>1</v>
      </c>
    </row>
    <row r="1961" spans="1:12" ht="15.75" customHeight="1" x14ac:dyDescent="0.25">
      <c r="A1961" t="str">
        <f>CONCATENATE(B1961,C1961,D1961,H1961,I1961,L1961)</f>
        <v>262018HOMICIDIO181</v>
      </c>
      <c r="B1961" s="2">
        <v>2</v>
      </c>
      <c r="C1961" s="2">
        <v>6</v>
      </c>
      <c r="D1961" s="2">
        <v>2018</v>
      </c>
      <c r="E1961" s="2" t="s">
        <v>149</v>
      </c>
      <c r="F1961" s="2" t="s">
        <v>16</v>
      </c>
      <c r="G1961" s="2" t="s">
        <v>11</v>
      </c>
      <c r="H1961" s="2" t="s">
        <v>12</v>
      </c>
      <c r="I1961" s="2">
        <v>18</v>
      </c>
      <c r="J1961" s="2" t="str">
        <f>VLOOKUP(A1961,'Cor da Pele e Motivacao'!$A$2:$I$11399,6, FALSE)</f>
        <v>Parda</v>
      </c>
      <c r="K1961" s="2" t="str">
        <f>VLOOKUP(A1961,'Cor da Pele e Motivacao'!$A$2:$I$11399,8, FALSE)</f>
        <v>ATIVIDADES CRIMINAIS</v>
      </c>
      <c r="L1961" s="2">
        <v>1</v>
      </c>
    </row>
    <row r="1962" spans="1:12" ht="15.75" customHeight="1" x14ac:dyDescent="0.25">
      <c r="A1962" t="str">
        <f>CONCATENATE(B1962,C1962,D1962,H1962,I1962,L1962)</f>
        <v>262018HOMICIDIO241</v>
      </c>
      <c r="B1962" s="2">
        <v>2</v>
      </c>
      <c r="C1962" s="2">
        <v>6</v>
      </c>
      <c r="D1962" s="2">
        <v>2018</v>
      </c>
      <c r="E1962" s="2" t="s">
        <v>103</v>
      </c>
      <c r="F1962" s="2" t="s">
        <v>22</v>
      </c>
      <c r="G1962" s="2" t="s">
        <v>11</v>
      </c>
      <c r="H1962" s="2" t="s">
        <v>12</v>
      </c>
      <c r="I1962" s="2">
        <v>24</v>
      </c>
      <c r="J1962" s="2" t="str">
        <f>VLOOKUP(A1962,'Cor da Pele e Motivacao'!$A$2:$I$11399,6, FALSE)</f>
        <v>Parda</v>
      </c>
      <c r="K1962" s="2" t="str">
        <f>VLOOKUP(A1962,'Cor da Pele e Motivacao'!$A$2:$I$11399,8, FALSE)</f>
        <v>ATIVIDADES CRIMINAIS</v>
      </c>
      <c r="L1962" s="2">
        <v>1</v>
      </c>
    </row>
    <row r="1963" spans="1:12" ht="15.75" customHeight="1" x14ac:dyDescent="0.25">
      <c r="A1963" t="str">
        <f>CONCATENATE(B1963,C1963,D1963,H1963,I1963,L1963)</f>
        <v>262018HOMICIDIO301</v>
      </c>
      <c r="B1963" s="2">
        <v>2</v>
      </c>
      <c r="C1963" s="2">
        <v>6</v>
      </c>
      <c r="D1963" s="2">
        <v>2018</v>
      </c>
      <c r="E1963" s="2" t="s">
        <v>103</v>
      </c>
      <c r="F1963" s="2" t="s">
        <v>22</v>
      </c>
      <c r="G1963" s="2" t="s">
        <v>11</v>
      </c>
      <c r="H1963" s="2" t="s">
        <v>12</v>
      </c>
      <c r="I1963" s="2">
        <v>30</v>
      </c>
      <c r="J1963" s="2" t="str">
        <f>VLOOKUP(A1963,'Cor da Pele e Motivacao'!$A$2:$I$11399,6, FALSE)</f>
        <v>Parda</v>
      </c>
      <c r="K1963" s="2" t="str">
        <f>VLOOKUP(A1963,'Cor da Pele e Motivacao'!$A$2:$I$11399,8, FALSE)</f>
        <v>ATIVIDADES CRIMINAIS</v>
      </c>
      <c r="L1963" s="2">
        <v>1</v>
      </c>
    </row>
    <row r="1964" spans="1:12" ht="15.75" customHeight="1" x14ac:dyDescent="0.25">
      <c r="A1964" t="str">
        <f>CONCATENATE(B1964,C1964,D1964,H1964,I1964,L1964)</f>
        <v>362018HOMICIDIO321</v>
      </c>
      <c r="B1964" s="2">
        <v>3</v>
      </c>
      <c r="C1964" s="2">
        <v>6</v>
      </c>
      <c r="D1964" s="2">
        <v>2018</v>
      </c>
      <c r="E1964" s="2" t="s">
        <v>153</v>
      </c>
      <c r="F1964" s="2" t="s">
        <v>16</v>
      </c>
      <c r="G1964" s="2" t="s">
        <v>28</v>
      </c>
      <c r="H1964" s="2" t="s">
        <v>12</v>
      </c>
      <c r="I1964" s="2">
        <v>32</v>
      </c>
      <c r="J1964" s="2" t="str">
        <f>VLOOKUP(A1964,'Cor da Pele e Motivacao'!$A$2:$I$11399,6, FALSE)</f>
        <v>Parda</v>
      </c>
      <c r="K1964" s="2" t="str">
        <f>VLOOKUP(A1964,'Cor da Pele e Motivacao'!$A$2:$I$11399,8, FALSE)</f>
        <v>VIOLÊNCIA INTERPESSOAL</v>
      </c>
      <c r="L1964" s="2">
        <v>1</v>
      </c>
    </row>
    <row r="1965" spans="1:12" ht="15.75" customHeight="1" x14ac:dyDescent="0.25">
      <c r="A1965" t="str">
        <f>CONCATENATE(B1965,C1965,D1965,H1965,I1965,L1965)</f>
        <v>362018HOMICIDIO481</v>
      </c>
      <c r="B1965" s="2">
        <v>3</v>
      </c>
      <c r="C1965" s="2">
        <v>6</v>
      </c>
      <c r="D1965" s="2">
        <v>2018</v>
      </c>
      <c r="E1965" s="2" t="s">
        <v>52</v>
      </c>
      <c r="F1965" s="2" t="s">
        <v>22</v>
      </c>
      <c r="G1965" s="2" t="s">
        <v>11</v>
      </c>
      <c r="H1965" s="2" t="s">
        <v>12</v>
      </c>
      <c r="I1965" s="2">
        <v>48</v>
      </c>
      <c r="J1965" s="2" t="str">
        <f>VLOOKUP(A1965,'Cor da Pele e Motivacao'!$A$2:$I$11399,6, FALSE)</f>
        <v>Parda</v>
      </c>
      <c r="K1965" s="2" t="str">
        <f>VLOOKUP(A1965,'Cor da Pele e Motivacao'!$A$2:$I$11399,8, FALSE)</f>
        <v>VIOLÊNCIA INTERPESSOAL</v>
      </c>
      <c r="L1965" s="2">
        <v>1</v>
      </c>
    </row>
    <row r="1966" spans="1:12" ht="15.75" customHeight="1" x14ac:dyDescent="0.25">
      <c r="A1966" t="str">
        <f>CONCATENATE(B1966,C1966,D1966,H1966,I1966,L1966)</f>
        <v>362018HOMICIDIO471</v>
      </c>
      <c r="B1966" s="2">
        <v>3</v>
      </c>
      <c r="C1966" s="2">
        <v>6</v>
      </c>
      <c r="D1966" s="2">
        <v>2018</v>
      </c>
      <c r="E1966" s="2" t="s">
        <v>13</v>
      </c>
      <c r="F1966" s="2" t="s">
        <v>14</v>
      </c>
      <c r="G1966" s="2" t="s">
        <v>11</v>
      </c>
      <c r="H1966" s="2" t="s">
        <v>12</v>
      </c>
      <c r="I1966" s="2">
        <v>47</v>
      </c>
      <c r="J1966" s="2" t="str">
        <f>VLOOKUP(A1966,'Cor da Pele e Motivacao'!$A$2:$I$11399,6, FALSE)</f>
        <v>Parda</v>
      </c>
      <c r="K1966" s="2" t="str">
        <f>VLOOKUP(A1966,'Cor da Pele e Motivacao'!$A$2:$I$11399,8, FALSE)</f>
        <v>VIOLÊNCIA INTERPESSOAL</v>
      </c>
      <c r="L1966" s="2">
        <v>1</v>
      </c>
    </row>
    <row r="1967" spans="1:12" ht="15.75" customHeight="1" x14ac:dyDescent="0.25">
      <c r="A1967" t="str">
        <f>CONCATENATE(B1967,C1967,D1967,H1967,I1967,L1967)</f>
        <v>362018HOMICIDIO281</v>
      </c>
      <c r="B1967" s="2">
        <v>3</v>
      </c>
      <c r="C1967" s="2">
        <v>6</v>
      </c>
      <c r="D1967" s="2">
        <v>2018</v>
      </c>
      <c r="E1967" s="2" t="s">
        <v>154</v>
      </c>
      <c r="F1967" s="2" t="s">
        <v>16</v>
      </c>
      <c r="G1967" s="2" t="s">
        <v>11</v>
      </c>
      <c r="H1967" s="2" t="s">
        <v>12</v>
      </c>
      <c r="I1967" s="2">
        <v>28</v>
      </c>
      <c r="J1967" s="2" t="str">
        <f>VLOOKUP(A1967,'Cor da Pele e Motivacao'!$A$2:$I$11399,6, FALSE)</f>
        <v>Negra</v>
      </c>
      <c r="K1967" s="2" t="str">
        <f>VLOOKUP(A1967,'Cor da Pele e Motivacao'!$A$2:$I$11399,8, FALSE)</f>
        <v>VIOLÊNCIA INTERPESSOAL</v>
      </c>
      <c r="L1967" s="2">
        <v>1</v>
      </c>
    </row>
    <row r="1968" spans="1:12" ht="15.75" customHeight="1" x14ac:dyDescent="0.25">
      <c r="A1968" t="str">
        <f>CONCATENATE(B1968,C1968,D1968,H1968,I1968,L1968)</f>
        <v>362018HOMICIDIO181</v>
      </c>
      <c r="B1968" s="2">
        <v>3</v>
      </c>
      <c r="C1968" s="2">
        <v>6</v>
      </c>
      <c r="D1968" s="2">
        <v>2018</v>
      </c>
      <c r="E1968" s="2" t="s">
        <v>42</v>
      </c>
      <c r="F1968" s="2" t="s">
        <v>16</v>
      </c>
      <c r="G1968" s="2" t="s">
        <v>11</v>
      </c>
      <c r="H1968" s="2" t="s">
        <v>12</v>
      </c>
      <c r="I1968" s="2">
        <v>18</v>
      </c>
      <c r="J1968" s="2" t="str">
        <f>VLOOKUP(A1968,'Cor da Pele e Motivacao'!$A$2:$I$11399,6, FALSE)</f>
        <v>Parda</v>
      </c>
      <c r="K1968" s="2" t="str">
        <f>VLOOKUP(A1968,'Cor da Pele e Motivacao'!$A$2:$I$11399,8, FALSE)</f>
        <v>ATIVIDADES CRIMINAIS</v>
      </c>
      <c r="L1968" s="2">
        <v>1</v>
      </c>
    </row>
    <row r="1969" spans="1:12" ht="15.75" customHeight="1" x14ac:dyDescent="0.25">
      <c r="A1969" t="str">
        <f>CONCATENATE(B1969,C1969,D1969,H1969,I1969,L1969)</f>
        <v>362018HOMICIDIO181</v>
      </c>
      <c r="B1969" s="2">
        <v>3</v>
      </c>
      <c r="C1969" s="2">
        <v>6</v>
      </c>
      <c r="D1969" s="2">
        <v>2018</v>
      </c>
      <c r="E1969" s="2" t="s">
        <v>115</v>
      </c>
      <c r="F1969" s="2" t="s">
        <v>22</v>
      </c>
      <c r="G1969" s="2" t="s">
        <v>11</v>
      </c>
      <c r="H1969" s="2" t="s">
        <v>12</v>
      </c>
      <c r="I1969" s="2">
        <v>18</v>
      </c>
      <c r="J1969" s="2" t="str">
        <f>VLOOKUP(A1969,'Cor da Pele e Motivacao'!$A$2:$I$11399,6, FALSE)</f>
        <v>Parda</v>
      </c>
      <c r="K1969" s="2" t="str">
        <f>VLOOKUP(A1969,'Cor da Pele e Motivacao'!$A$2:$I$11399,8, FALSE)</f>
        <v>ATIVIDADES CRIMINAIS</v>
      </c>
      <c r="L1969" s="2">
        <v>1</v>
      </c>
    </row>
    <row r="1970" spans="1:12" ht="15.75" customHeight="1" x14ac:dyDescent="0.25">
      <c r="A1970" t="str">
        <f>CONCATENATE(B1970,C1970,D1970,H1970,I1970,L1970)</f>
        <v>362018HOMICIDIO171</v>
      </c>
      <c r="B1970" s="2">
        <v>3</v>
      </c>
      <c r="C1970" s="2">
        <v>6</v>
      </c>
      <c r="D1970" s="2">
        <v>2018</v>
      </c>
      <c r="E1970" s="2" t="s">
        <v>125</v>
      </c>
      <c r="F1970" s="2" t="s">
        <v>22</v>
      </c>
      <c r="G1970" s="2" t="s">
        <v>11</v>
      </c>
      <c r="H1970" s="2" t="s">
        <v>12</v>
      </c>
      <c r="I1970" s="2">
        <v>17</v>
      </c>
      <c r="J1970" s="2" t="str">
        <f>VLOOKUP(A1970,'Cor da Pele e Motivacao'!$A$2:$I$11399,6, FALSE)</f>
        <v>Parda</v>
      </c>
      <c r="K1970" s="2" t="str">
        <f>VLOOKUP(A1970,'Cor da Pele e Motivacao'!$A$2:$I$11399,8, FALSE)</f>
        <v>ATIVIDADES CRIMINAIS</v>
      </c>
      <c r="L1970" s="2">
        <v>1</v>
      </c>
    </row>
    <row r="1971" spans="1:12" ht="15.75" customHeight="1" x14ac:dyDescent="0.25">
      <c r="A1971" t="str">
        <f>CONCATENATE(B1971,C1971,D1971,H1971,I1971,L1971)</f>
        <v>362018FEMINICIDIO261</v>
      </c>
      <c r="B1971" s="2">
        <v>3</v>
      </c>
      <c r="C1971" s="2">
        <v>6</v>
      </c>
      <c r="D1971" s="2">
        <v>2018</v>
      </c>
      <c r="E1971" s="2" t="s">
        <v>20</v>
      </c>
      <c r="F1971" s="2" t="s">
        <v>14</v>
      </c>
      <c r="G1971" s="2" t="s">
        <v>28</v>
      </c>
      <c r="H1971" s="2" t="s">
        <v>29</v>
      </c>
      <c r="I1971" s="2">
        <v>26</v>
      </c>
      <c r="J1971" s="2" t="str">
        <f>VLOOKUP(A1971,'Cor da Pele e Motivacao'!$A$2:$I$11399,6, FALSE)</f>
        <v>Parda</v>
      </c>
      <c r="K1971" s="2" t="str">
        <f>VLOOKUP(A1971,'Cor da Pele e Motivacao'!$A$2:$I$11399,8, FALSE)</f>
        <v>FEMINICIDIO</v>
      </c>
      <c r="L1971" s="2">
        <v>1</v>
      </c>
    </row>
    <row r="1972" spans="1:12" ht="15.75" customHeight="1" x14ac:dyDescent="0.25">
      <c r="A1972" t="str">
        <f>CONCATENATE(B1972,C1972,D1972,H1972,I1972,L1972)</f>
        <v>362018HOMICIDIO181</v>
      </c>
      <c r="B1972" s="2">
        <v>3</v>
      </c>
      <c r="C1972" s="2">
        <v>6</v>
      </c>
      <c r="D1972" s="2">
        <v>2018</v>
      </c>
      <c r="E1972" s="2" t="s">
        <v>67</v>
      </c>
      <c r="F1972" s="2" t="s">
        <v>16</v>
      </c>
      <c r="G1972" s="2" t="s">
        <v>11</v>
      </c>
      <c r="H1972" s="2" t="s">
        <v>12</v>
      </c>
      <c r="I1972" s="2">
        <v>18</v>
      </c>
      <c r="J1972" s="2" t="str">
        <f>VLOOKUP(A1972,'Cor da Pele e Motivacao'!$A$2:$I$11399,6, FALSE)</f>
        <v>Parda</v>
      </c>
      <c r="K1972" s="2" t="str">
        <f>VLOOKUP(A1972,'Cor da Pele e Motivacao'!$A$2:$I$11399,8, FALSE)</f>
        <v>ATIVIDADES CRIMINAIS</v>
      </c>
      <c r="L1972" s="2">
        <v>1</v>
      </c>
    </row>
    <row r="1973" spans="1:12" ht="15.75" customHeight="1" x14ac:dyDescent="0.25">
      <c r="A1973" t="str">
        <f>CONCATENATE(B1973,C1973,D1973,H1973,I1973,L1973)</f>
        <v>362018HOMICIDIO541</v>
      </c>
      <c r="B1973" s="2">
        <v>3</v>
      </c>
      <c r="C1973" s="2">
        <v>6</v>
      </c>
      <c r="D1973" s="2">
        <v>2018</v>
      </c>
      <c r="E1973" s="2" t="s">
        <v>67</v>
      </c>
      <c r="F1973" s="2" t="s">
        <v>16</v>
      </c>
      <c r="G1973" s="2" t="s">
        <v>11</v>
      </c>
      <c r="H1973" s="2" t="s">
        <v>12</v>
      </c>
      <c r="I1973" s="2">
        <v>54</v>
      </c>
      <c r="J1973" s="2" t="str">
        <f>VLOOKUP(A1973,'Cor da Pele e Motivacao'!$A$2:$I$11399,6, FALSE)</f>
        <v>Parda</v>
      </c>
      <c r="K1973" s="2" t="str">
        <f>VLOOKUP(A1973,'Cor da Pele e Motivacao'!$A$2:$I$11399,8, FALSE)</f>
        <v>VIOLÊNCIA INTERPESSOAL</v>
      </c>
      <c r="L1973" s="2">
        <v>1</v>
      </c>
    </row>
    <row r="1974" spans="1:12" ht="15.75" customHeight="1" x14ac:dyDescent="0.25">
      <c r="A1974" t="str">
        <f>CONCATENATE(B1974,C1974,D1974,H1974,I1974,L1974)</f>
        <v>362018HOMICIDIO161</v>
      </c>
      <c r="B1974" s="2">
        <v>3</v>
      </c>
      <c r="C1974" s="2">
        <v>6</v>
      </c>
      <c r="D1974" s="2">
        <v>2018</v>
      </c>
      <c r="E1974" s="2" t="s">
        <v>36</v>
      </c>
      <c r="F1974" s="2" t="s">
        <v>14</v>
      </c>
      <c r="G1974" s="2" t="s">
        <v>11</v>
      </c>
      <c r="H1974" s="2" t="s">
        <v>12</v>
      </c>
      <c r="I1974" s="2">
        <v>16</v>
      </c>
      <c r="J1974" s="2" t="str">
        <f>VLOOKUP(A1974,'Cor da Pele e Motivacao'!$A$2:$I$11399,6, FALSE)</f>
        <v>Parda</v>
      </c>
      <c r="K1974" s="2" t="str">
        <f>VLOOKUP(A1974,'Cor da Pele e Motivacao'!$A$2:$I$11399,8, FALSE)</f>
        <v>ATIVIDADES CRIMINAIS</v>
      </c>
      <c r="L1974" s="2">
        <v>1</v>
      </c>
    </row>
    <row r="1975" spans="1:12" ht="15.75" customHeight="1" x14ac:dyDescent="0.25">
      <c r="A1975" t="str">
        <f>CONCATENATE(B1975,C1975,D1975,H1975,I1975,L1975)</f>
        <v>362018HOMICIDIO351</v>
      </c>
      <c r="B1975" s="2">
        <v>3</v>
      </c>
      <c r="C1975" s="2">
        <v>6</v>
      </c>
      <c r="D1975" s="2">
        <v>2018</v>
      </c>
      <c r="E1975" s="2" t="s">
        <v>24</v>
      </c>
      <c r="F1975" s="2" t="s">
        <v>10</v>
      </c>
      <c r="G1975" s="2" t="s">
        <v>11</v>
      </c>
      <c r="H1975" s="2" t="s">
        <v>12</v>
      </c>
      <c r="I1975" s="2">
        <v>35</v>
      </c>
      <c r="J1975" s="2" t="str">
        <f>VLOOKUP(A1975,'Cor da Pele e Motivacao'!$A$2:$I$11399,6, FALSE)</f>
        <v>Parda</v>
      </c>
      <c r="K1975" s="2" t="str">
        <f>VLOOKUP(A1975,'Cor da Pele e Motivacao'!$A$2:$I$11399,8, FALSE)</f>
        <v>VIOLÊNCIA INTERPESSOAL</v>
      </c>
      <c r="L1975" s="2">
        <v>1</v>
      </c>
    </row>
    <row r="1976" spans="1:12" ht="15.75" customHeight="1" x14ac:dyDescent="0.25">
      <c r="A1976" t="str">
        <f>CONCATENATE(B1976,C1976,D1976,H1976,I1976,L1976)</f>
        <v>362018HOMICIDIO521</v>
      </c>
      <c r="B1976" s="2">
        <v>3</v>
      </c>
      <c r="C1976" s="2">
        <v>6</v>
      </c>
      <c r="D1976" s="2">
        <v>2018</v>
      </c>
      <c r="E1976" s="2" t="s">
        <v>25</v>
      </c>
      <c r="F1976" s="2" t="s">
        <v>25</v>
      </c>
      <c r="G1976" s="2" t="s">
        <v>11</v>
      </c>
      <c r="H1976" s="2" t="s">
        <v>12</v>
      </c>
      <c r="I1976" s="2">
        <v>52</v>
      </c>
      <c r="J1976" s="2" t="str">
        <f>VLOOKUP(A1976,'Cor da Pele e Motivacao'!$A$2:$I$11399,6, FALSE)</f>
        <v>Parda</v>
      </c>
      <c r="K1976" s="2" t="str">
        <f>VLOOKUP(A1976,'Cor da Pele e Motivacao'!$A$2:$I$11399,8, FALSE)</f>
        <v>A DEFINIR</v>
      </c>
      <c r="L1976" s="2">
        <v>1</v>
      </c>
    </row>
    <row r="1977" spans="1:12" ht="15.75" customHeight="1" x14ac:dyDescent="0.25">
      <c r="A1977" t="str">
        <f>CONCATENATE(B1977,C1977,D1977,H1977,I1977,L1977)</f>
        <v>362018HOMICIDIO361</v>
      </c>
      <c r="B1977" s="2">
        <v>3</v>
      </c>
      <c r="C1977" s="2">
        <v>6</v>
      </c>
      <c r="D1977" s="2">
        <v>2018</v>
      </c>
      <c r="E1977" s="2" t="s">
        <v>149</v>
      </c>
      <c r="F1977" s="2" t="s">
        <v>16</v>
      </c>
      <c r="G1977" s="2" t="s">
        <v>11</v>
      </c>
      <c r="H1977" s="2" t="s">
        <v>12</v>
      </c>
      <c r="I1977" s="2">
        <v>36</v>
      </c>
      <c r="J1977" s="2" t="str">
        <f>VLOOKUP(A1977,'Cor da Pele e Motivacao'!$A$2:$I$11399,6, FALSE)</f>
        <v>Parda</v>
      </c>
      <c r="K1977" s="2" t="str">
        <f>VLOOKUP(A1977,'Cor da Pele e Motivacao'!$A$2:$I$11399,8, FALSE)</f>
        <v>ATIVIDADES CRIMINAIS</v>
      </c>
      <c r="L1977" s="2">
        <v>1</v>
      </c>
    </row>
    <row r="1978" spans="1:12" ht="15.75" customHeight="1" x14ac:dyDescent="0.25">
      <c r="A1978" t="str">
        <f>CONCATENATE(B1978,C1978,D1978,H1978,I1978,L1978)</f>
        <v>462018HOMICIDIO241</v>
      </c>
      <c r="B1978" s="2">
        <v>4</v>
      </c>
      <c r="C1978" s="2">
        <v>6</v>
      </c>
      <c r="D1978" s="2">
        <v>2018</v>
      </c>
      <c r="E1978" s="2" t="s">
        <v>30</v>
      </c>
      <c r="F1978" s="2" t="s">
        <v>10</v>
      </c>
      <c r="G1978" s="2" t="s">
        <v>11</v>
      </c>
      <c r="H1978" s="2" t="s">
        <v>12</v>
      </c>
      <c r="I1978" s="2">
        <v>24</v>
      </c>
      <c r="J1978" s="2" t="str">
        <f>VLOOKUP(A1978,'Cor da Pele e Motivacao'!$A$2:$I$11399,6, FALSE)</f>
        <v>Parda</v>
      </c>
      <c r="K1978" s="2" t="str">
        <f>VLOOKUP(A1978,'Cor da Pele e Motivacao'!$A$2:$I$11399,8, FALSE)</f>
        <v>VIOLÊNCIA INTERPESSOAL</v>
      </c>
      <c r="L1978" s="2">
        <v>1</v>
      </c>
    </row>
    <row r="1979" spans="1:12" ht="15.75" customHeight="1" x14ac:dyDescent="0.25">
      <c r="A1979" t="str">
        <f>CONCATENATE(B1979,C1979,D1979,H1979,I1979,L1979)</f>
        <v>462018HOMICIDIO431</v>
      </c>
      <c r="B1979" s="2">
        <v>4</v>
      </c>
      <c r="C1979" s="2">
        <v>6</v>
      </c>
      <c r="D1979" s="2">
        <v>2018</v>
      </c>
      <c r="E1979" s="2" t="s">
        <v>30</v>
      </c>
      <c r="F1979" s="2" t="s">
        <v>10</v>
      </c>
      <c r="G1979" s="2" t="s">
        <v>11</v>
      </c>
      <c r="H1979" s="2" t="s">
        <v>12</v>
      </c>
      <c r="I1979" s="2">
        <v>43</v>
      </c>
      <c r="J1979" s="2" t="str">
        <f>VLOOKUP(A1979,'Cor da Pele e Motivacao'!$A$2:$I$11399,6, FALSE)</f>
        <v>Parda</v>
      </c>
      <c r="K1979" s="2" t="str">
        <f>VLOOKUP(A1979,'Cor da Pele e Motivacao'!$A$2:$I$11399,8, FALSE)</f>
        <v>VIOLÊNCIA INTERPESSOAL</v>
      </c>
      <c r="L1979" s="2">
        <v>1</v>
      </c>
    </row>
    <row r="1980" spans="1:12" ht="15.75" customHeight="1" x14ac:dyDescent="0.25">
      <c r="A1980" t="str">
        <f>CONCATENATE(B1980,C1980,D1980,H1980,I1980,L1980)</f>
        <v>462018HOMICIDIO191</v>
      </c>
      <c r="B1980" s="2">
        <v>4</v>
      </c>
      <c r="C1980" s="2">
        <v>6</v>
      </c>
      <c r="D1980" s="2">
        <v>2018</v>
      </c>
      <c r="E1980" s="2" t="s">
        <v>13</v>
      </c>
      <c r="F1980" s="2" t="s">
        <v>14</v>
      </c>
      <c r="G1980" s="2" t="s">
        <v>11</v>
      </c>
      <c r="H1980" s="2" t="s">
        <v>12</v>
      </c>
      <c r="I1980" s="2">
        <v>19</v>
      </c>
      <c r="J1980" s="2" t="str">
        <f>VLOOKUP(A1980,'Cor da Pele e Motivacao'!$A$2:$I$11399,6, FALSE)</f>
        <v>Parda</v>
      </c>
      <c r="K1980" s="2" t="str">
        <f>VLOOKUP(A1980,'Cor da Pele e Motivacao'!$A$2:$I$11399,8, FALSE)</f>
        <v>ATIVIDADES CRIMINAIS</v>
      </c>
      <c r="L1980" s="2">
        <v>1</v>
      </c>
    </row>
    <row r="1981" spans="1:12" ht="15.75" customHeight="1" x14ac:dyDescent="0.25">
      <c r="A1981" t="str">
        <f>CONCATENATE(B1981,C1981,D1981,H1981,I1981,L1981)</f>
        <v>462018HOMICIDIO71</v>
      </c>
      <c r="B1981" s="2">
        <v>4</v>
      </c>
      <c r="C1981" s="2">
        <v>6</v>
      </c>
      <c r="D1981" s="2">
        <v>2018</v>
      </c>
      <c r="E1981" s="2" t="s">
        <v>43</v>
      </c>
      <c r="F1981" s="2" t="s">
        <v>22</v>
      </c>
      <c r="G1981" s="2" t="s">
        <v>11</v>
      </c>
      <c r="H1981" s="2" t="s">
        <v>12</v>
      </c>
      <c r="I1981" s="2">
        <v>7</v>
      </c>
      <c r="J1981" s="2" t="str">
        <f>VLOOKUP(A1981,'Cor da Pele e Motivacao'!$A$2:$I$11399,6, FALSE)</f>
        <v>Parda</v>
      </c>
      <c r="K1981" s="2" t="str">
        <f>VLOOKUP(A1981,'Cor da Pele e Motivacao'!$A$2:$I$11399,8, FALSE)</f>
        <v>ATIVIDADES CRIMINAIS</v>
      </c>
      <c r="L1981" s="2">
        <v>1</v>
      </c>
    </row>
    <row r="1982" spans="1:12" ht="15.75" customHeight="1" x14ac:dyDescent="0.25">
      <c r="A1982" t="str">
        <f>CONCATENATE(B1982,C1982,D1982,H1982,I1982,L1982)</f>
        <v>462018HOMICIDIO161</v>
      </c>
      <c r="B1982" s="2">
        <v>4</v>
      </c>
      <c r="C1982" s="2">
        <v>6</v>
      </c>
      <c r="D1982" s="2">
        <v>2018</v>
      </c>
      <c r="E1982" s="2" t="s">
        <v>43</v>
      </c>
      <c r="F1982" s="2" t="s">
        <v>22</v>
      </c>
      <c r="G1982" s="2" t="s">
        <v>11</v>
      </c>
      <c r="H1982" s="2" t="s">
        <v>12</v>
      </c>
      <c r="I1982" s="2">
        <v>16</v>
      </c>
      <c r="J1982" s="2" t="str">
        <f>VLOOKUP(A1982,'Cor da Pele e Motivacao'!$A$2:$I$11399,6, FALSE)</f>
        <v>Parda</v>
      </c>
      <c r="K1982" s="2" t="str">
        <f>VLOOKUP(A1982,'Cor da Pele e Motivacao'!$A$2:$I$11399,8, FALSE)</f>
        <v>ATIVIDADES CRIMINAIS</v>
      </c>
      <c r="L1982" s="2">
        <v>1</v>
      </c>
    </row>
    <row r="1983" spans="1:12" ht="15.75" customHeight="1" x14ac:dyDescent="0.25">
      <c r="A1983" t="str">
        <f>CONCATENATE(B1983,C1983,D1983,H1983,I1983,L1983)</f>
        <v>462018HOMICIDIO201</v>
      </c>
      <c r="B1983" s="2">
        <v>4</v>
      </c>
      <c r="C1983" s="2">
        <v>6</v>
      </c>
      <c r="D1983" s="2">
        <v>2018</v>
      </c>
      <c r="E1983" s="2" t="s">
        <v>43</v>
      </c>
      <c r="F1983" s="2" t="s">
        <v>22</v>
      </c>
      <c r="G1983" s="2" t="s">
        <v>11</v>
      </c>
      <c r="H1983" s="2" t="s">
        <v>12</v>
      </c>
      <c r="I1983" s="2">
        <v>20</v>
      </c>
      <c r="J1983" s="2" t="str">
        <f>VLOOKUP(A1983,'Cor da Pele e Motivacao'!$A$2:$I$11399,6, FALSE)</f>
        <v>Parda</v>
      </c>
      <c r="K1983" s="2" t="str">
        <f>VLOOKUP(A1983,'Cor da Pele e Motivacao'!$A$2:$I$11399,8, FALSE)</f>
        <v>ATIVIDADES CRIMINAIS</v>
      </c>
      <c r="L1983" s="2">
        <v>1</v>
      </c>
    </row>
    <row r="1984" spans="1:12" ht="15.75" customHeight="1" x14ac:dyDescent="0.25">
      <c r="A1984" t="str">
        <f>CONCATENATE(B1984,C1984,D1984,H1984,I1984,L1984)</f>
        <v>462018HOMICIDIO241</v>
      </c>
      <c r="B1984" s="2">
        <v>4</v>
      </c>
      <c r="C1984" s="2">
        <v>6</v>
      </c>
      <c r="D1984" s="2">
        <v>2018</v>
      </c>
      <c r="E1984" s="2" t="s">
        <v>18</v>
      </c>
      <c r="F1984" s="2" t="s">
        <v>16</v>
      </c>
      <c r="G1984" s="2" t="s">
        <v>11</v>
      </c>
      <c r="H1984" s="2" t="s">
        <v>12</v>
      </c>
      <c r="I1984" s="2">
        <v>24</v>
      </c>
      <c r="J1984" s="2" t="str">
        <f>VLOOKUP(A1984,'Cor da Pele e Motivacao'!$A$2:$I$11399,6, FALSE)</f>
        <v>Parda</v>
      </c>
      <c r="K1984" s="2" t="str">
        <f>VLOOKUP(A1984,'Cor da Pele e Motivacao'!$A$2:$I$11399,8, FALSE)</f>
        <v>VIOLÊNCIA INTERPESSOAL</v>
      </c>
      <c r="L1984" s="2">
        <v>1</v>
      </c>
    </row>
    <row r="1985" spans="1:12" ht="15.75" customHeight="1" x14ac:dyDescent="0.25">
      <c r="A1985" t="str">
        <f>CONCATENATE(B1985,C1985,D1985,H1985,I1985,L1985)</f>
        <v>462018HOMICIDIO171</v>
      </c>
      <c r="B1985" s="2">
        <v>4</v>
      </c>
      <c r="C1985" s="2">
        <v>6</v>
      </c>
      <c r="D1985" s="2">
        <v>2018</v>
      </c>
      <c r="E1985" s="2" t="s">
        <v>78</v>
      </c>
      <c r="F1985" s="2" t="s">
        <v>14</v>
      </c>
      <c r="G1985" s="2" t="s">
        <v>11</v>
      </c>
      <c r="H1985" s="2" t="s">
        <v>12</v>
      </c>
      <c r="I1985" s="2">
        <v>17</v>
      </c>
      <c r="J1985" s="2" t="str">
        <f>VLOOKUP(A1985,'Cor da Pele e Motivacao'!$A$2:$I$11399,6, FALSE)</f>
        <v>Parda</v>
      </c>
      <c r="K1985" s="2" t="str">
        <f>VLOOKUP(A1985,'Cor da Pele e Motivacao'!$A$2:$I$11399,8, FALSE)</f>
        <v>ATIVIDADES CRIMINAIS</v>
      </c>
      <c r="L1985" s="2">
        <v>1</v>
      </c>
    </row>
    <row r="1986" spans="1:12" ht="15.75" customHeight="1" x14ac:dyDescent="0.25">
      <c r="A1986" t="str">
        <f>CONCATENATE(B1986,C1986,D1986,H1986,I1986,L1986)</f>
        <v>462018HOMICIDIO211</v>
      </c>
      <c r="B1986" s="2">
        <v>4</v>
      </c>
      <c r="C1986" s="2">
        <v>6</v>
      </c>
      <c r="D1986" s="2">
        <v>2018</v>
      </c>
      <c r="E1986" s="2" t="s">
        <v>20</v>
      </c>
      <c r="F1986" s="2" t="s">
        <v>14</v>
      </c>
      <c r="G1986" s="2" t="s">
        <v>11</v>
      </c>
      <c r="H1986" s="2" t="s">
        <v>12</v>
      </c>
      <c r="I1986" s="2">
        <v>21</v>
      </c>
      <c r="J1986" s="2" t="str">
        <f>VLOOKUP(A1986,'Cor da Pele e Motivacao'!$A$2:$I$11399,6, FALSE)</f>
        <v>Parda</v>
      </c>
      <c r="K1986" s="2" t="str">
        <f>VLOOKUP(A1986,'Cor da Pele e Motivacao'!$A$2:$I$11399,8, FALSE)</f>
        <v>VIOLÊNCIA INTERPESSOAL</v>
      </c>
      <c r="L1986" s="2">
        <v>1</v>
      </c>
    </row>
    <row r="1987" spans="1:12" ht="15.75" customHeight="1" x14ac:dyDescent="0.25">
      <c r="A1987" t="str">
        <f>CONCATENATE(B1987,C1987,D1987,H1987,I1987,L1987)</f>
        <v>462018HOMICIDIO441</v>
      </c>
      <c r="B1987" s="2">
        <v>4</v>
      </c>
      <c r="C1987" s="2">
        <v>6</v>
      </c>
      <c r="D1987" s="2">
        <v>2018</v>
      </c>
      <c r="E1987" s="2" t="s">
        <v>92</v>
      </c>
      <c r="F1987" s="2" t="s">
        <v>22</v>
      </c>
      <c r="G1987" s="2" t="s">
        <v>11</v>
      </c>
      <c r="H1987" s="2" t="s">
        <v>12</v>
      </c>
      <c r="I1987" s="2">
        <v>44</v>
      </c>
      <c r="J1987" s="2" t="str">
        <f>VLOOKUP(A1987,'Cor da Pele e Motivacao'!$A$2:$I$11399,6, FALSE)</f>
        <v>Parda</v>
      </c>
      <c r="K1987" s="2" t="str">
        <f>VLOOKUP(A1987,'Cor da Pele e Motivacao'!$A$2:$I$11399,8, FALSE)</f>
        <v>ATIVIDADES CRIMINAIS</v>
      </c>
      <c r="L1987" s="2">
        <v>1</v>
      </c>
    </row>
    <row r="1988" spans="1:12" ht="15.75" customHeight="1" x14ac:dyDescent="0.25">
      <c r="A1988" t="str">
        <f>CONCATENATE(B1988,C1988,D1988,H1988,I1988,L1988)</f>
        <v>462018HOMICIDIO161</v>
      </c>
      <c r="B1988" s="2">
        <v>4</v>
      </c>
      <c r="C1988" s="2">
        <v>6</v>
      </c>
      <c r="D1988" s="2">
        <v>2018</v>
      </c>
      <c r="E1988" s="2" t="s">
        <v>36</v>
      </c>
      <c r="F1988" s="2" t="s">
        <v>14</v>
      </c>
      <c r="G1988" s="2" t="s">
        <v>11</v>
      </c>
      <c r="H1988" s="2" t="s">
        <v>12</v>
      </c>
      <c r="I1988" s="2">
        <v>16</v>
      </c>
      <c r="J1988" s="2" t="str">
        <f>VLOOKUP(A1988,'Cor da Pele e Motivacao'!$A$2:$I$11399,6, FALSE)</f>
        <v>Parda</v>
      </c>
      <c r="K1988" s="2" t="str">
        <f>VLOOKUP(A1988,'Cor da Pele e Motivacao'!$A$2:$I$11399,8, FALSE)</f>
        <v>ATIVIDADES CRIMINAIS</v>
      </c>
      <c r="L1988" s="2">
        <v>1</v>
      </c>
    </row>
    <row r="1989" spans="1:12" ht="15.75" customHeight="1" x14ac:dyDescent="0.25">
      <c r="A1989" t="str">
        <f>CONCATENATE(B1989,C1989,D1989,H1989,I1989,L1989)</f>
        <v>462018HOMICIDIO211</v>
      </c>
      <c r="B1989" s="2">
        <v>4</v>
      </c>
      <c r="C1989" s="2">
        <v>6</v>
      </c>
      <c r="D1989" s="2">
        <v>2018</v>
      </c>
      <c r="E1989" s="2" t="s">
        <v>24</v>
      </c>
      <c r="F1989" s="2" t="s">
        <v>10</v>
      </c>
      <c r="G1989" s="2" t="s">
        <v>11</v>
      </c>
      <c r="H1989" s="2" t="s">
        <v>12</v>
      </c>
      <c r="I1989" s="2">
        <v>21</v>
      </c>
      <c r="J1989" s="2" t="str">
        <f>VLOOKUP(A1989,'Cor da Pele e Motivacao'!$A$2:$I$11399,6, FALSE)</f>
        <v>Parda</v>
      </c>
      <c r="K1989" s="2" t="str">
        <f>VLOOKUP(A1989,'Cor da Pele e Motivacao'!$A$2:$I$11399,8, FALSE)</f>
        <v>VIOLÊNCIA INTERPESSOAL</v>
      </c>
      <c r="L1989" s="2">
        <v>1</v>
      </c>
    </row>
    <row r="1990" spans="1:12" ht="15.75" customHeight="1" x14ac:dyDescent="0.25">
      <c r="A1990" t="str">
        <f>CONCATENATE(B1990,C1990,D1990,H1990,I1990,L1990)</f>
        <v>462018HOMICIDIO221</v>
      </c>
      <c r="B1990" s="2">
        <v>4</v>
      </c>
      <c r="C1990" s="2">
        <v>6</v>
      </c>
      <c r="D1990" s="2">
        <v>2018</v>
      </c>
      <c r="E1990" s="2" t="s">
        <v>25</v>
      </c>
      <c r="F1990" s="2" t="s">
        <v>25</v>
      </c>
      <c r="G1990" s="2" t="s">
        <v>11</v>
      </c>
      <c r="H1990" s="2" t="s">
        <v>12</v>
      </c>
      <c r="I1990" s="2">
        <v>22</v>
      </c>
      <c r="J1990" s="2" t="str">
        <f>VLOOKUP(A1990,'Cor da Pele e Motivacao'!$A$2:$I$11399,6, FALSE)</f>
        <v>Parda</v>
      </c>
      <c r="K1990" s="2" t="str">
        <f>VLOOKUP(A1990,'Cor da Pele e Motivacao'!$A$2:$I$11399,8, FALSE)</f>
        <v>A DEFINIR</v>
      </c>
      <c r="L1990" s="2">
        <v>1</v>
      </c>
    </row>
    <row r="1991" spans="1:12" ht="15.75" customHeight="1" x14ac:dyDescent="0.25">
      <c r="A1991" t="str">
        <f>CONCATENATE(B1991,C1991,D1991,H1991,I1991,L1991)</f>
        <v>462018HOMICIDIO241</v>
      </c>
      <c r="B1991" s="2">
        <v>4</v>
      </c>
      <c r="C1991" s="2">
        <v>6</v>
      </c>
      <c r="D1991" s="2">
        <v>2018</v>
      </c>
      <c r="E1991" s="2" t="s">
        <v>38</v>
      </c>
      <c r="F1991" s="2" t="s">
        <v>22</v>
      </c>
      <c r="G1991" s="2" t="s">
        <v>11</v>
      </c>
      <c r="H1991" s="2" t="s">
        <v>12</v>
      </c>
      <c r="I1991" s="2">
        <v>24</v>
      </c>
      <c r="J1991" s="2" t="str">
        <f>VLOOKUP(A1991,'Cor da Pele e Motivacao'!$A$2:$I$11399,6, FALSE)</f>
        <v>Parda</v>
      </c>
      <c r="K1991" s="2" t="str">
        <f>VLOOKUP(A1991,'Cor da Pele e Motivacao'!$A$2:$I$11399,8, FALSE)</f>
        <v>VIOLÊNCIA INTERPESSOAL</v>
      </c>
      <c r="L1991" s="2">
        <v>1</v>
      </c>
    </row>
    <row r="1992" spans="1:12" ht="15.75" customHeight="1" x14ac:dyDescent="0.25">
      <c r="A1992" t="str">
        <f>CONCATENATE(B1992,C1992,D1992,H1992,I1992,L1992)</f>
        <v>562018HOMICIDIO251</v>
      </c>
      <c r="B1992" s="2">
        <v>5</v>
      </c>
      <c r="C1992" s="2">
        <v>6</v>
      </c>
      <c r="D1992" s="2">
        <v>2018</v>
      </c>
      <c r="E1992" s="2" t="s">
        <v>32</v>
      </c>
      <c r="F1992" s="2" t="s">
        <v>16</v>
      </c>
      <c r="G1992" s="2" t="s">
        <v>11</v>
      </c>
      <c r="H1992" s="2" t="s">
        <v>12</v>
      </c>
      <c r="I1992" s="2">
        <v>25</v>
      </c>
      <c r="J1992" s="2" t="str">
        <f>VLOOKUP(A1992,'Cor da Pele e Motivacao'!$A$2:$I$11399,6, FALSE)</f>
        <v>Parda</v>
      </c>
      <c r="K1992" s="2" t="str">
        <f>VLOOKUP(A1992,'Cor da Pele e Motivacao'!$A$2:$I$11399,8, FALSE)</f>
        <v>VIOLÊNCIA INTERPESSOAL</v>
      </c>
      <c r="L1992" s="2">
        <v>1</v>
      </c>
    </row>
    <row r="1993" spans="1:12" ht="15.75" customHeight="1" x14ac:dyDescent="0.25">
      <c r="A1993" t="str">
        <f>CONCATENATE(B1993,C1993,D1993,H1993,I1993,L1993)</f>
        <v>562018HOMICIDIO321</v>
      </c>
      <c r="B1993" s="2">
        <v>5</v>
      </c>
      <c r="C1993" s="2">
        <v>6</v>
      </c>
      <c r="D1993" s="2">
        <v>2018</v>
      </c>
      <c r="E1993" s="2" t="s">
        <v>83</v>
      </c>
      <c r="F1993" s="2" t="s">
        <v>14</v>
      </c>
      <c r="G1993" s="2" t="s">
        <v>11</v>
      </c>
      <c r="H1993" s="2" t="s">
        <v>12</v>
      </c>
      <c r="I1993" s="2">
        <v>32</v>
      </c>
      <c r="J1993" s="2" t="str">
        <f>VLOOKUP(A1993,'Cor da Pele e Motivacao'!$A$2:$I$11399,6, FALSE)</f>
        <v>Parda</v>
      </c>
      <c r="K1993" s="2" t="str">
        <f>VLOOKUP(A1993,'Cor da Pele e Motivacao'!$A$2:$I$11399,8, FALSE)</f>
        <v>VIOLÊNCIA INTERPESSOAL</v>
      </c>
      <c r="L1993" s="2">
        <v>1</v>
      </c>
    </row>
    <row r="1994" spans="1:12" ht="15.75" customHeight="1" x14ac:dyDescent="0.25">
      <c r="A1994" t="str">
        <f>CONCATENATE(B1994,C1994,D1994,H1994,I1994,L1994)</f>
        <v>562018HOMICIDIO201</v>
      </c>
      <c r="B1994" s="2">
        <v>5</v>
      </c>
      <c r="C1994" s="2">
        <v>6</v>
      </c>
      <c r="D1994" s="2">
        <v>2018</v>
      </c>
      <c r="E1994" s="2" t="s">
        <v>57</v>
      </c>
      <c r="F1994" s="2" t="s">
        <v>22</v>
      </c>
      <c r="G1994" s="2" t="s">
        <v>28</v>
      </c>
      <c r="H1994" s="2" t="s">
        <v>12</v>
      </c>
      <c r="I1994" s="2">
        <v>20</v>
      </c>
      <c r="J1994" s="2" t="str">
        <f>VLOOKUP(A1994,'Cor da Pele e Motivacao'!$A$2:$I$11399,6, FALSE)</f>
        <v>Parda</v>
      </c>
      <c r="K1994" s="2" t="str">
        <f>VLOOKUP(A1994,'Cor da Pele e Motivacao'!$A$2:$I$11399,8, FALSE)</f>
        <v>OUTRAS MOTIVAÇÕES</v>
      </c>
      <c r="L1994" s="2">
        <v>1</v>
      </c>
    </row>
    <row r="1995" spans="1:12" ht="15.75" customHeight="1" x14ac:dyDescent="0.25">
      <c r="A1995" t="str">
        <f>CONCATENATE(B1995,C1995,D1995,H1995,I1995,L1995)</f>
        <v>562018HOMICIDIO191</v>
      </c>
      <c r="B1995" s="2">
        <v>5</v>
      </c>
      <c r="C1995" s="2">
        <v>6</v>
      </c>
      <c r="D1995" s="2">
        <v>2018</v>
      </c>
      <c r="E1995" s="2" t="s">
        <v>78</v>
      </c>
      <c r="F1995" s="2" t="s">
        <v>14</v>
      </c>
      <c r="G1995" s="2" t="s">
        <v>11</v>
      </c>
      <c r="H1995" s="2" t="s">
        <v>12</v>
      </c>
      <c r="I1995" s="2">
        <v>19</v>
      </c>
      <c r="J1995" s="2" t="str">
        <f>VLOOKUP(A1995,'Cor da Pele e Motivacao'!$A$2:$I$11399,6, FALSE)</f>
        <v>Parda</v>
      </c>
      <c r="K1995" s="2" t="str">
        <f>VLOOKUP(A1995,'Cor da Pele e Motivacao'!$A$2:$I$11399,8, FALSE)</f>
        <v>ATIVIDADES CRIMINAIS</v>
      </c>
      <c r="L1995" s="2">
        <v>1</v>
      </c>
    </row>
    <row r="1996" spans="1:12" ht="15.75" customHeight="1" x14ac:dyDescent="0.25">
      <c r="A1996" t="str">
        <f>CONCATENATE(B1996,C1996,D1996,H1996,I1996,L1996)</f>
        <v>562018HOMICIDIO321</v>
      </c>
      <c r="B1996" s="2">
        <v>5</v>
      </c>
      <c r="C1996" s="2">
        <v>6</v>
      </c>
      <c r="D1996" s="2">
        <v>2018</v>
      </c>
      <c r="E1996" s="2" t="s">
        <v>78</v>
      </c>
      <c r="F1996" s="2" t="s">
        <v>14</v>
      </c>
      <c r="G1996" s="2" t="s">
        <v>11</v>
      </c>
      <c r="H1996" s="2" t="s">
        <v>12</v>
      </c>
      <c r="I1996" s="2">
        <v>32</v>
      </c>
      <c r="J1996" s="2" t="str">
        <f>VLOOKUP(A1996,'Cor da Pele e Motivacao'!$A$2:$I$11399,6, FALSE)</f>
        <v>Parda</v>
      </c>
      <c r="K1996" s="2" t="str">
        <f>VLOOKUP(A1996,'Cor da Pele e Motivacao'!$A$2:$I$11399,8, FALSE)</f>
        <v>VIOLÊNCIA INTERPESSOAL</v>
      </c>
      <c r="L1996" s="2">
        <v>1</v>
      </c>
    </row>
    <row r="1997" spans="1:12" ht="15.75" customHeight="1" x14ac:dyDescent="0.25">
      <c r="A1997" t="str">
        <f>CONCATENATE(B1997,C1997,D1997,H1997,I1997,L1997)</f>
        <v>562018HOMICIDIO291</v>
      </c>
      <c r="B1997" s="2">
        <v>5</v>
      </c>
      <c r="C1997" s="2">
        <v>6</v>
      </c>
      <c r="D1997" s="2">
        <v>2018</v>
      </c>
      <c r="E1997" s="2" t="s">
        <v>64</v>
      </c>
      <c r="F1997" s="2" t="s">
        <v>14</v>
      </c>
      <c r="G1997" s="2" t="s">
        <v>11</v>
      </c>
      <c r="H1997" s="2" t="s">
        <v>12</v>
      </c>
      <c r="I1997" s="2">
        <v>29</v>
      </c>
      <c r="J1997" s="2" t="str">
        <f>VLOOKUP(A1997,'Cor da Pele e Motivacao'!$A$2:$I$11399,6, FALSE)</f>
        <v>Parda</v>
      </c>
      <c r="K1997" s="2" t="str">
        <f>VLOOKUP(A1997,'Cor da Pele e Motivacao'!$A$2:$I$11399,8, FALSE)</f>
        <v>EXCLUDENTE DE ILICITUDE</v>
      </c>
      <c r="L1997" s="2">
        <v>1</v>
      </c>
    </row>
    <row r="1998" spans="1:12" ht="15.75" customHeight="1" x14ac:dyDescent="0.25">
      <c r="A1998" t="str">
        <f>CONCATENATE(B1998,C1998,D1998,H1998,I1998,L1998)</f>
        <v>562018HOMICIDIO341</v>
      </c>
      <c r="B1998" s="2">
        <v>5</v>
      </c>
      <c r="C1998" s="2">
        <v>6</v>
      </c>
      <c r="D1998" s="2">
        <v>2018</v>
      </c>
      <c r="E1998" s="2" t="s">
        <v>20</v>
      </c>
      <c r="F1998" s="2" t="s">
        <v>14</v>
      </c>
      <c r="G1998" s="2" t="s">
        <v>11</v>
      </c>
      <c r="H1998" s="2" t="s">
        <v>12</v>
      </c>
      <c r="I1998" s="2">
        <v>34</v>
      </c>
      <c r="J1998" s="2" t="str">
        <f>VLOOKUP(A1998,'Cor da Pele e Motivacao'!$A$2:$I$11399,6, FALSE)</f>
        <v>Parda</v>
      </c>
      <c r="K1998" s="2" t="str">
        <f>VLOOKUP(A1998,'Cor da Pele e Motivacao'!$A$2:$I$11399,8, FALSE)</f>
        <v>A DEFINIR</v>
      </c>
      <c r="L1998" s="2">
        <v>1</v>
      </c>
    </row>
    <row r="1999" spans="1:12" ht="15.75" customHeight="1" x14ac:dyDescent="0.25">
      <c r="A1999" t="str">
        <f>CONCATENATE(B1999,C1999,D1999,H1999,I1999,L1999)</f>
        <v>562018HOMICIDIO361</v>
      </c>
      <c r="B1999" s="2">
        <v>5</v>
      </c>
      <c r="C1999" s="2">
        <v>6</v>
      </c>
      <c r="D1999" s="2">
        <v>2018</v>
      </c>
      <c r="E1999" s="2" t="s">
        <v>23</v>
      </c>
      <c r="F1999" s="2" t="s">
        <v>14</v>
      </c>
      <c r="G1999" s="2" t="s">
        <v>11</v>
      </c>
      <c r="H1999" s="2" t="s">
        <v>12</v>
      </c>
      <c r="I1999" s="2">
        <v>36</v>
      </c>
      <c r="J1999" s="2" t="str">
        <f>VLOOKUP(A1999,'Cor da Pele e Motivacao'!$A$2:$I$11399,6, FALSE)</f>
        <v>Parda</v>
      </c>
      <c r="K1999" s="2" t="str">
        <f>VLOOKUP(A1999,'Cor da Pele e Motivacao'!$A$2:$I$11399,8, FALSE)</f>
        <v>ATIVIDADES CRIMINAIS</v>
      </c>
      <c r="L1999" s="2">
        <v>1</v>
      </c>
    </row>
    <row r="2000" spans="1:12" ht="15.75" customHeight="1" x14ac:dyDescent="0.25">
      <c r="A2000" t="str">
        <f>CONCATENATE(B2000,C2000,D2000,H2000,I2000,L2000)</f>
        <v>562018HOMICIDIO251</v>
      </c>
      <c r="B2000" s="2">
        <v>5</v>
      </c>
      <c r="C2000" s="2">
        <v>6</v>
      </c>
      <c r="D2000" s="2">
        <v>2018</v>
      </c>
      <c r="E2000" s="2" t="s">
        <v>24</v>
      </c>
      <c r="F2000" s="2" t="s">
        <v>10</v>
      </c>
      <c r="G2000" s="2" t="s">
        <v>11</v>
      </c>
      <c r="H2000" s="2" t="s">
        <v>12</v>
      </c>
      <c r="I2000" s="2">
        <v>25</v>
      </c>
      <c r="J2000" s="2" t="str">
        <f>VLOOKUP(A2000,'Cor da Pele e Motivacao'!$A$2:$I$11399,6, FALSE)</f>
        <v>Parda</v>
      </c>
      <c r="K2000" s="2" t="str">
        <f>VLOOKUP(A2000,'Cor da Pele e Motivacao'!$A$2:$I$11399,8, FALSE)</f>
        <v>VIOLÊNCIA INTERPESSOAL</v>
      </c>
      <c r="L2000" s="2">
        <v>1</v>
      </c>
    </row>
    <row r="2001" spans="1:12" ht="15.75" customHeight="1" x14ac:dyDescent="0.25">
      <c r="A2001" t="str">
        <f>CONCATENATE(B2001,C2001,D2001,H2001,I2001,L2001)</f>
        <v>562018HOMICIDIO391</v>
      </c>
      <c r="B2001" s="2">
        <v>5</v>
      </c>
      <c r="C2001" s="2">
        <v>6</v>
      </c>
      <c r="D2001" s="2">
        <v>2018</v>
      </c>
      <c r="E2001" s="2" t="s">
        <v>25</v>
      </c>
      <c r="F2001" s="2" t="s">
        <v>25</v>
      </c>
      <c r="G2001" s="2" t="s">
        <v>11</v>
      </c>
      <c r="H2001" s="2" t="s">
        <v>12</v>
      </c>
      <c r="I2001" s="2">
        <v>39</v>
      </c>
      <c r="J2001" s="2" t="str">
        <f>VLOOKUP(A2001,'Cor da Pele e Motivacao'!$A$2:$I$11399,6, FALSE)</f>
        <v>Parda</v>
      </c>
      <c r="K2001" s="2" t="str">
        <f>VLOOKUP(A2001,'Cor da Pele e Motivacao'!$A$2:$I$11399,8, FALSE)</f>
        <v>EXCLUDENTE DE ILICITUDE</v>
      </c>
      <c r="L2001" s="2">
        <v>1</v>
      </c>
    </row>
    <row r="2002" spans="1:12" ht="15.75" customHeight="1" x14ac:dyDescent="0.25">
      <c r="A2002" t="str">
        <f>CONCATENATE(B2002,C2002,D2002,H2002,I2002,L2002)</f>
        <v>662018HOMICIDIO281</v>
      </c>
      <c r="B2002" s="2">
        <v>6</v>
      </c>
      <c r="C2002" s="2">
        <v>6</v>
      </c>
      <c r="D2002" s="2">
        <v>2018</v>
      </c>
      <c r="E2002" s="2" t="s">
        <v>66</v>
      </c>
      <c r="F2002" s="2" t="s">
        <v>16</v>
      </c>
      <c r="G2002" s="2" t="s">
        <v>11</v>
      </c>
      <c r="H2002" s="2" t="s">
        <v>12</v>
      </c>
      <c r="I2002" s="2">
        <v>28</v>
      </c>
      <c r="J2002" s="2" t="str">
        <f>VLOOKUP(A2002,'Cor da Pele e Motivacao'!$A$2:$I$11399,6, FALSE)</f>
        <v>Parda</v>
      </c>
      <c r="K2002" s="2" t="str">
        <f>VLOOKUP(A2002,'Cor da Pele e Motivacao'!$A$2:$I$11399,8, FALSE)</f>
        <v>ATIVIDADES CRIMINAIS</v>
      </c>
      <c r="L2002" s="2">
        <v>1</v>
      </c>
    </row>
    <row r="2003" spans="1:12" ht="15.75" customHeight="1" x14ac:dyDescent="0.25">
      <c r="A2003" t="str">
        <f>CONCATENATE(B2003,C2003,D2003,H2003,I2003,L2003)</f>
        <v>662018HOMICIDIO181</v>
      </c>
      <c r="B2003" s="2">
        <v>6</v>
      </c>
      <c r="C2003" s="2">
        <v>6</v>
      </c>
      <c r="D2003" s="2">
        <v>2018</v>
      </c>
      <c r="E2003" s="2" t="s">
        <v>83</v>
      </c>
      <c r="F2003" s="2" t="s">
        <v>14</v>
      </c>
      <c r="G2003" s="2" t="s">
        <v>11</v>
      </c>
      <c r="H2003" s="2" t="s">
        <v>12</v>
      </c>
      <c r="I2003" s="2">
        <v>18</v>
      </c>
      <c r="J2003" s="2" t="str">
        <f>VLOOKUP(A2003,'Cor da Pele e Motivacao'!$A$2:$I$11399,6, FALSE)</f>
        <v>Parda</v>
      </c>
      <c r="K2003" s="2" t="str">
        <f>VLOOKUP(A2003,'Cor da Pele e Motivacao'!$A$2:$I$11399,8, FALSE)</f>
        <v>ATIVIDADES CRIMINAIS</v>
      </c>
      <c r="L2003" s="2">
        <v>1</v>
      </c>
    </row>
    <row r="2004" spans="1:12" ht="15.75" customHeight="1" x14ac:dyDescent="0.25">
      <c r="A2004" t="str">
        <f>CONCATENATE(B2004,C2004,D2004,H2004,I2004,L2004)</f>
        <v>662018HOMICIDIO491</v>
      </c>
      <c r="B2004" s="2">
        <v>6</v>
      </c>
      <c r="C2004" s="2">
        <v>6</v>
      </c>
      <c r="D2004" s="2">
        <v>2018</v>
      </c>
      <c r="E2004" s="2" t="s">
        <v>136</v>
      </c>
      <c r="F2004" s="2" t="s">
        <v>10</v>
      </c>
      <c r="G2004" s="2" t="s">
        <v>11</v>
      </c>
      <c r="H2004" s="2" t="s">
        <v>12</v>
      </c>
      <c r="I2004" s="2">
        <v>49</v>
      </c>
      <c r="J2004" s="2" t="str">
        <f>VLOOKUP(A2004,'Cor da Pele e Motivacao'!$A$2:$I$11399,6, FALSE)</f>
        <v>Parda</v>
      </c>
      <c r="K2004" s="2" t="str">
        <f>VLOOKUP(A2004,'Cor da Pele e Motivacao'!$A$2:$I$11399,8, FALSE)</f>
        <v>ATIVIDADES CRIMINAIS</v>
      </c>
      <c r="L2004" s="2">
        <v>1</v>
      </c>
    </row>
    <row r="2005" spans="1:12" ht="15.75" customHeight="1" x14ac:dyDescent="0.25">
      <c r="A2005" t="str">
        <f>CONCATENATE(B2005,C2005,D2005,H2005,I2005,L2005)</f>
        <v>662018HOMICIDIO421</v>
      </c>
      <c r="B2005" s="2">
        <v>6</v>
      </c>
      <c r="C2005" s="2">
        <v>6</v>
      </c>
      <c r="D2005" s="2">
        <v>2018</v>
      </c>
      <c r="E2005" s="2" t="s">
        <v>35</v>
      </c>
      <c r="F2005" s="2" t="s">
        <v>16</v>
      </c>
      <c r="G2005" s="2" t="s">
        <v>11</v>
      </c>
      <c r="H2005" s="2" t="s">
        <v>12</v>
      </c>
      <c r="I2005" s="2">
        <v>42</v>
      </c>
      <c r="J2005" s="2" t="str">
        <f>VLOOKUP(A2005,'Cor da Pele e Motivacao'!$A$2:$I$11399,6, FALSE)</f>
        <v>Parda</v>
      </c>
      <c r="K2005" s="2" t="str">
        <f>VLOOKUP(A2005,'Cor da Pele e Motivacao'!$A$2:$I$11399,8, FALSE)</f>
        <v>OUTRAS MOTIVAÇÕES</v>
      </c>
      <c r="L2005" s="2">
        <v>1</v>
      </c>
    </row>
    <row r="2006" spans="1:12" ht="15.75" customHeight="1" x14ac:dyDescent="0.25">
      <c r="A2006" t="str">
        <f>CONCATENATE(B2006,C2006,D2006,H2006,I2006,L2006)</f>
        <v>662018HOMICIDIO241</v>
      </c>
      <c r="B2006" s="2">
        <v>6</v>
      </c>
      <c r="C2006" s="2">
        <v>6</v>
      </c>
      <c r="D2006" s="2">
        <v>2018</v>
      </c>
      <c r="E2006" s="2" t="s">
        <v>36</v>
      </c>
      <c r="F2006" s="2" t="s">
        <v>14</v>
      </c>
      <c r="G2006" s="2" t="s">
        <v>11</v>
      </c>
      <c r="H2006" s="2" t="s">
        <v>12</v>
      </c>
      <c r="I2006" s="2">
        <v>24</v>
      </c>
      <c r="J2006" s="2" t="str">
        <f>VLOOKUP(A2006,'Cor da Pele e Motivacao'!$A$2:$I$11399,6, FALSE)</f>
        <v>Parda</v>
      </c>
      <c r="K2006" s="2" t="str">
        <f>VLOOKUP(A2006,'Cor da Pele e Motivacao'!$A$2:$I$11399,8, FALSE)</f>
        <v>ATIVIDADES CRIMINAIS</v>
      </c>
      <c r="L2006" s="2">
        <v>1</v>
      </c>
    </row>
    <row r="2007" spans="1:12" ht="15.75" customHeight="1" x14ac:dyDescent="0.25">
      <c r="A2007" t="str">
        <f>CONCATENATE(B2007,C2007,D2007,H2007,I2007,L2007)</f>
        <v>662018HOMICIDIO361</v>
      </c>
      <c r="B2007" s="2">
        <v>6</v>
      </c>
      <c r="C2007" s="2">
        <v>6</v>
      </c>
      <c r="D2007" s="2">
        <v>2018</v>
      </c>
      <c r="E2007" s="2" t="s">
        <v>25</v>
      </c>
      <c r="F2007" s="2" t="s">
        <v>25</v>
      </c>
      <c r="G2007" s="2" t="s">
        <v>11</v>
      </c>
      <c r="H2007" s="2" t="s">
        <v>12</v>
      </c>
      <c r="I2007" s="2">
        <v>36</v>
      </c>
      <c r="J2007" s="2" t="str">
        <f>VLOOKUP(A2007,'Cor da Pele e Motivacao'!$A$2:$I$11399,6, FALSE)</f>
        <v>Parda</v>
      </c>
      <c r="K2007" s="2" t="str">
        <f>VLOOKUP(A2007,'Cor da Pele e Motivacao'!$A$2:$I$11399,8, FALSE)</f>
        <v>A DEFINIR</v>
      </c>
      <c r="L2007" s="2">
        <v>1</v>
      </c>
    </row>
    <row r="2008" spans="1:12" ht="15.75" customHeight="1" x14ac:dyDescent="0.25">
      <c r="A2008" t="str">
        <f>CONCATENATE(B2008,C2008,D2008,H2008,I2008,L2008)</f>
        <v>662018HOMICIDIO231</v>
      </c>
      <c r="B2008" s="2">
        <v>6</v>
      </c>
      <c r="C2008" s="2">
        <v>6</v>
      </c>
      <c r="D2008" s="2">
        <v>2018</v>
      </c>
      <c r="E2008" s="2" t="s">
        <v>181</v>
      </c>
      <c r="F2008" s="2" t="s">
        <v>10</v>
      </c>
      <c r="G2008" s="2" t="s">
        <v>11</v>
      </c>
      <c r="H2008" s="2" t="s">
        <v>12</v>
      </c>
      <c r="I2008" s="2">
        <v>23</v>
      </c>
      <c r="J2008" s="2" t="str">
        <f>VLOOKUP(A2008,'Cor da Pele e Motivacao'!$A$2:$I$11399,6, FALSE)</f>
        <v>Parda</v>
      </c>
      <c r="K2008" s="2" t="str">
        <f>VLOOKUP(A2008,'Cor da Pele e Motivacao'!$A$2:$I$11399,8, FALSE)</f>
        <v>VIOLÊNCIA INTERPESSOAL</v>
      </c>
      <c r="L2008" s="2">
        <v>1</v>
      </c>
    </row>
    <row r="2009" spans="1:12" ht="15.75" customHeight="1" x14ac:dyDescent="0.25">
      <c r="A2009" t="str">
        <f>CONCATENATE(B2009,C2009,D2009,H2009,I2009,L2009)</f>
        <v>762018HOMICIDIO291</v>
      </c>
      <c r="B2009" s="2">
        <v>7</v>
      </c>
      <c r="C2009" s="2">
        <v>6</v>
      </c>
      <c r="D2009" s="2">
        <v>2018</v>
      </c>
      <c r="E2009" s="2" t="s">
        <v>45</v>
      </c>
      <c r="F2009" s="2" t="s">
        <v>14</v>
      </c>
      <c r="G2009" s="2" t="s">
        <v>11</v>
      </c>
      <c r="H2009" s="2" t="s">
        <v>12</v>
      </c>
      <c r="I2009" s="2">
        <v>29</v>
      </c>
      <c r="J2009" s="2" t="str">
        <f>VLOOKUP(A2009,'Cor da Pele e Motivacao'!$A$2:$I$11399,6, FALSE)</f>
        <v>Parda</v>
      </c>
      <c r="K2009" s="2" t="str">
        <f>VLOOKUP(A2009,'Cor da Pele e Motivacao'!$A$2:$I$11399,8, FALSE)</f>
        <v>A DEFINIR</v>
      </c>
      <c r="L2009" s="2">
        <v>1</v>
      </c>
    </row>
    <row r="2010" spans="1:12" ht="15.75" customHeight="1" x14ac:dyDescent="0.25">
      <c r="A2010" t="str">
        <f>CONCATENATE(B2010,C2010,D2010,H2010,I2010,L2010)</f>
        <v>762018HOMICIDIO361</v>
      </c>
      <c r="B2010" s="2">
        <v>7</v>
      </c>
      <c r="C2010" s="2">
        <v>6</v>
      </c>
      <c r="D2010" s="2">
        <v>2018</v>
      </c>
      <c r="E2010" s="2" t="s">
        <v>96</v>
      </c>
      <c r="F2010" s="2" t="s">
        <v>16</v>
      </c>
      <c r="G2010" s="2" t="s">
        <v>11</v>
      </c>
      <c r="H2010" s="2" t="s">
        <v>12</v>
      </c>
      <c r="I2010" s="2">
        <v>36</v>
      </c>
      <c r="J2010" s="2" t="str">
        <f>VLOOKUP(A2010,'Cor da Pele e Motivacao'!$A$2:$I$11399,6, FALSE)</f>
        <v>Parda</v>
      </c>
      <c r="K2010" s="2" t="str">
        <f>VLOOKUP(A2010,'Cor da Pele e Motivacao'!$A$2:$I$11399,8, FALSE)</f>
        <v>ATIVIDADES CRIMINAIS</v>
      </c>
      <c r="L2010" s="2">
        <v>1</v>
      </c>
    </row>
    <row r="2011" spans="1:12" ht="15.75" customHeight="1" x14ac:dyDescent="0.25">
      <c r="A2011" t="str">
        <f>CONCATENATE(B2011,C2011,D2011,H2011,I2011,L2011)</f>
        <v>762018FEMINICIDIO291</v>
      </c>
      <c r="B2011" s="2">
        <v>7</v>
      </c>
      <c r="C2011" s="2">
        <v>6</v>
      </c>
      <c r="D2011" s="2">
        <v>2018</v>
      </c>
      <c r="E2011" s="2" t="s">
        <v>66</v>
      </c>
      <c r="F2011" s="2" t="s">
        <v>16</v>
      </c>
      <c r="G2011" s="2" t="s">
        <v>28</v>
      </c>
      <c r="H2011" s="2" t="s">
        <v>29</v>
      </c>
      <c r="I2011" s="2">
        <v>29</v>
      </c>
      <c r="J2011" s="2" t="str">
        <f>VLOOKUP(A2011,'Cor da Pele e Motivacao'!$A$2:$I$11399,6, FALSE)</f>
        <v>Branca</v>
      </c>
      <c r="K2011" s="2" t="str">
        <f>VLOOKUP(A2011,'Cor da Pele e Motivacao'!$A$2:$I$11399,8, FALSE)</f>
        <v>FEMINICIDIO</v>
      </c>
      <c r="L2011" s="2">
        <v>1</v>
      </c>
    </row>
    <row r="2012" spans="1:12" ht="15.75" customHeight="1" x14ac:dyDescent="0.25">
      <c r="A2012" t="str">
        <f>CONCATENATE(B2012,C2012,D2012,H2012,I2012,L2012)</f>
        <v>762018HOMICIDIO361</v>
      </c>
      <c r="B2012" s="2">
        <v>7</v>
      </c>
      <c r="C2012" s="2">
        <v>6</v>
      </c>
      <c r="D2012" s="2">
        <v>2018</v>
      </c>
      <c r="E2012" s="2" t="s">
        <v>169</v>
      </c>
      <c r="F2012" s="2" t="s">
        <v>16</v>
      </c>
      <c r="G2012" s="2" t="s">
        <v>11</v>
      </c>
      <c r="H2012" s="2" t="s">
        <v>12</v>
      </c>
      <c r="I2012" s="2">
        <v>36</v>
      </c>
      <c r="J2012" s="2" t="str">
        <f>VLOOKUP(A2012,'Cor da Pele e Motivacao'!$A$2:$I$11399,6, FALSE)</f>
        <v>Parda</v>
      </c>
      <c r="K2012" s="2" t="str">
        <f>VLOOKUP(A2012,'Cor da Pele e Motivacao'!$A$2:$I$11399,8, FALSE)</f>
        <v>ATIVIDADES CRIMINAIS</v>
      </c>
      <c r="L2012" s="2">
        <v>1</v>
      </c>
    </row>
    <row r="2013" spans="1:12" ht="15.75" customHeight="1" x14ac:dyDescent="0.25">
      <c r="A2013" t="str">
        <f>CONCATENATE(B2013,C2013,D2013,H2013,I2013,L2013)</f>
        <v>762018HOMICIDIO191</v>
      </c>
      <c r="B2013" s="2">
        <v>7</v>
      </c>
      <c r="C2013" s="2">
        <v>6</v>
      </c>
      <c r="D2013" s="2">
        <v>2018</v>
      </c>
      <c r="E2013" s="2" t="s">
        <v>36</v>
      </c>
      <c r="F2013" s="2" t="s">
        <v>14</v>
      </c>
      <c r="G2013" s="2" t="s">
        <v>11</v>
      </c>
      <c r="H2013" s="2" t="s">
        <v>12</v>
      </c>
      <c r="I2013" s="2">
        <v>19</v>
      </c>
      <c r="J2013" s="2" t="str">
        <f>VLOOKUP(A2013,'Cor da Pele e Motivacao'!$A$2:$I$11399,6, FALSE)</f>
        <v>Parda</v>
      </c>
      <c r="K2013" s="2" t="str">
        <f>VLOOKUP(A2013,'Cor da Pele e Motivacao'!$A$2:$I$11399,8, FALSE)</f>
        <v>ATIVIDADES CRIMINAIS</v>
      </c>
      <c r="L2013" s="2">
        <v>1</v>
      </c>
    </row>
    <row r="2014" spans="1:12" ht="15.75" customHeight="1" x14ac:dyDescent="0.25">
      <c r="A2014" t="str">
        <f>CONCATENATE(B2014,C2014,D2014,H2014,I2014,L2014)</f>
        <v>762018HOMICIDIO371</v>
      </c>
      <c r="B2014" s="2">
        <v>7</v>
      </c>
      <c r="C2014" s="2">
        <v>6</v>
      </c>
      <c r="D2014" s="2">
        <v>2018</v>
      </c>
      <c r="E2014" s="2" t="s">
        <v>25</v>
      </c>
      <c r="F2014" s="2" t="s">
        <v>25</v>
      </c>
      <c r="G2014" s="2" t="s">
        <v>11</v>
      </c>
      <c r="H2014" s="2" t="s">
        <v>12</v>
      </c>
      <c r="I2014" s="2">
        <v>37</v>
      </c>
      <c r="J2014" s="2" t="str">
        <f>VLOOKUP(A2014,'Cor da Pele e Motivacao'!$A$2:$I$11399,6, FALSE)</f>
        <v>Parda</v>
      </c>
      <c r="K2014" s="2" t="str">
        <f>VLOOKUP(A2014,'Cor da Pele e Motivacao'!$A$2:$I$11399,8, FALSE)</f>
        <v>A DEFINIR</v>
      </c>
      <c r="L2014" s="2">
        <v>1</v>
      </c>
    </row>
    <row r="2015" spans="1:12" ht="15.75" customHeight="1" x14ac:dyDescent="0.25">
      <c r="A2015" t="str">
        <f>CONCATENATE(B2015,C2015,D2015,H2015,I2015,L2015)</f>
        <v>762018HOMICIDIO361</v>
      </c>
      <c r="B2015" s="2">
        <v>7</v>
      </c>
      <c r="C2015" s="2">
        <v>6</v>
      </c>
      <c r="D2015" s="2">
        <v>2018</v>
      </c>
      <c r="E2015" s="2" t="s">
        <v>182</v>
      </c>
      <c r="F2015" s="2" t="s">
        <v>16</v>
      </c>
      <c r="G2015" s="2" t="s">
        <v>11</v>
      </c>
      <c r="H2015" s="2" t="s">
        <v>12</v>
      </c>
      <c r="I2015" s="2">
        <v>36</v>
      </c>
      <c r="J2015" s="2" t="str">
        <f>VLOOKUP(A2015,'Cor da Pele e Motivacao'!$A$2:$I$11399,6, FALSE)</f>
        <v>Parda</v>
      </c>
      <c r="K2015" s="2" t="str">
        <f>VLOOKUP(A2015,'Cor da Pele e Motivacao'!$A$2:$I$11399,8, FALSE)</f>
        <v>ATIVIDADES CRIMINAIS</v>
      </c>
      <c r="L2015" s="2">
        <v>1</v>
      </c>
    </row>
    <row r="2016" spans="1:12" ht="15.75" customHeight="1" x14ac:dyDescent="0.25">
      <c r="A2016" t="str">
        <f>CONCATENATE(B2016,C2016,D2016,H2016,I2016,L2016)</f>
        <v>862018HOMICIDIO161</v>
      </c>
      <c r="B2016" s="2">
        <v>8</v>
      </c>
      <c r="C2016" s="2">
        <v>6</v>
      </c>
      <c r="D2016" s="2">
        <v>2018</v>
      </c>
      <c r="E2016" s="2" t="s">
        <v>18</v>
      </c>
      <c r="F2016" s="2" t="s">
        <v>16</v>
      </c>
      <c r="G2016" s="2" t="s">
        <v>11</v>
      </c>
      <c r="H2016" s="2" t="s">
        <v>12</v>
      </c>
      <c r="I2016" s="2">
        <v>16</v>
      </c>
      <c r="J2016" s="2" t="str">
        <f>VLOOKUP(A2016,'Cor da Pele e Motivacao'!$A$2:$I$11399,6, FALSE)</f>
        <v>Parda</v>
      </c>
      <c r="K2016" s="2" t="str">
        <f>VLOOKUP(A2016,'Cor da Pele e Motivacao'!$A$2:$I$11399,8, FALSE)</f>
        <v>ATIVIDADES CRIMINAIS</v>
      </c>
      <c r="L2016" s="2">
        <v>1</v>
      </c>
    </row>
    <row r="2017" spans="1:12" ht="15.75" customHeight="1" x14ac:dyDescent="0.25">
      <c r="A2017" t="str">
        <f>CONCATENATE(B2017,C2017,D2017,H2017,I2017,L2017)</f>
        <v>862018HOMICIDIO221</v>
      </c>
      <c r="B2017" s="2">
        <v>8</v>
      </c>
      <c r="C2017" s="2">
        <v>6</v>
      </c>
      <c r="D2017" s="2">
        <v>2018</v>
      </c>
      <c r="E2017" s="2" t="s">
        <v>20</v>
      </c>
      <c r="F2017" s="2" t="s">
        <v>14</v>
      </c>
      <c r="G2017" s="2" t="s">
        <v>11</v>
      </c>
      <c r="H2017" s="2" t="s">
        <v>12</v>
      </c>
      <c r="I2017" s="2">
        <v>22</v>
      </c>
      <c r="J2017" s="2" t="str">
        <f>VLOOKUP(A2017,'Cor da Pele e Motivacao'!$A$2:$I$11399,6, FALSE)</f>
        <v>Negra</v>
      </c>
      <c r="K2017" s="2" t="str">
        <f>VLOOKUP(A2017,'Cor da Pele e Motivacao'!$A$2:$I$11399,8, FALSE)</f>
        <v>ATIVIDADES CRIMINAIS</v>
      </c>
      <c r="L2017" s="2">
        <v>1</v>
      </c>
    </row>
    <row r="2018" spans="1:12" ht="15.75" customHeight="1" x14ac:dyDescent="0.25">
      <c r="A2018" t="str">
        <f>CONCATENATE(B2018,C2018,D2018,H2018,I2018,L2018)</f>
        <v>862018HOMICIDIO221</v>
      </c>
      <c r="B2018" s="2">
        <v>8</v>
      </c>
      <c r="C2018" s="2">
        <v>6</v>
      </c>
      <c r="D2018" s="2">
        <v>2018</v>
      </c>
      <c r="E2018" s="2" t="s">
        <v>35</v>
      </c>
      <c r="F2018" s="2" t="s">
        <v>16</v>
      </c>
      <c r="G2018" s="2" t="s">
        <v>11</v>
      </c>
      <c r="H2018" s="2" t="s">
        <v>12</v>
      </c>
      <c r="I2018" s="2">
        <v>22</v>
      </c>
      <c r="J2018" s="2" t="str">
        <f>VLOOKUP(A2018,'Cor da Pele e Motivacao'!$A$2:$I$11399,6, FALSE)</f>
        <v>Negra</v>
      </c>
      <c r="K2018" s="2" t="str">
        <f>VLOOKUP(A2018,'Cor da Pele e Motivacao'!$A$2:$I$11399,8, FALSE)</f>
        <v>ATIVIDADES CRIMINAIS</v>
      </c>
      <c r="L2018" s="2">
        <v>1</v>
      </c>
    </row>
    <row r="2019" spans="1:12" ht="15.75" customHeight="1" x14ac:dyDescent="0.25">
      <c r="A2019" t="str">
        <f>CONCATENATE(B2019,C2019,D2019,H2019,I2019,L2019)</f>
        <v>862018HOMICIDIO141</v>
      </c>
      <c r="B2019" s="2">
        <v>8</v>
      </c>
      <c r="C2019" s="2">
        <v>6</v>
      </c>
      <c r="D2019" s="2">
        <v>2018</v>
      </c>
      <c r="E2019" s="2" t="s">
        <v>67</v>
      </c>
      <c r="F2019" s="2" t="s">
        <v>16</v>
      </c>
      <c r="G2019" s="2" t="s">
        <v>11</v>
      </c>
      <c r="H2019" s="2" t="s">
        <v>12</v>
      </c>
      <c r="I2019" s="2">
        <v>14</v>
      </c>
      <c r="J2019" s="2" t="str">
        <f>VLOOKUP(A2019,'Cor da Pele e Motivacao'!$A$2:$I$11399,6, FALSE)</f>
        <v>Parda</v>
      </c>
      <c r="K2019" s="2" t="str">
        <f>VLOOKUP(A2019,'Cor da Pele e Motivacao'!$A$2:$I$11399,8, FALSE)</f>
        <v>VIOLÊNCIA INTERPESSOAL</v>
      </c>
      <c r="L2019" s="2">
        <v>1</v>
      </c>
    </row>
    <row r="2020" spans="1:12" ht="15.75" customHeight="1" x14ac:dyDescent="0.25">
      <c r="A2020" t="str">
        <f>CONCATENATE(B2020,C2020,D2020,H2020,I2020,L2020)</f>
        <v>862018HOMICIDIO281</v>
      </c>
      <c r="B2020" s="2">
        <v>8</v>
      </c>
      <c r="C2020" s="2">
        <v>6</v>
      </c>
      <c r="D2020" s="2">
        <v>2018</v>
      </c>
      <c r="E2020" s="2" t="s">
        <v>50</v>
      </c>
      <c r="F2020" s="2" t="s">
        <v>16</v>
      </c>
      <c r="G2020" s="2" t="s">
        <v>11</v>
      </c>
      <c r="H2020" s="2" t="s">
        <v>12</v>
      </c>
      <c r="I2020" s="2">
        <v>28</v>
      </c>
      <c r="J2020" s="2" t="str">
        <f>VLOOKUP(A2020,'Cor da Pele e Motivacao'!$A$2:$I$11399,6, FALSE)</f>
        <v>Negra</v>
      </c>
      <c r="K2020" s="2" t="str">
        <f>VLOOKUP(A2020,'Cor da Pele e Motivacao'!$A$2:$I$11399,8, FALSE)</f>
        <v>VIOLÊNCIA INTERPESSOAL</v>
      </c>
      <c r="L2020" s="2">
        <v>1</v>
      </c>
    </row>
    <row r="2021" spans="1:12" ht="15.75" customHeight="1" x14ac:dyDescent="0.25">
      <c r="A2021" t="str">
        <f>CONCATENATE(B2021,C2021,D2021,H2021,I2021,L2021)</f>
        <v>862018HOMICIDIO581</v>
      </c>
      <c r="B2021" s="2">
        <v>8</v>
      </c>
      <c r="C2021" s="2">
        <v>6</v>
      </c>
      <c r="D2021" s="2">
        <v>2018</v>
      </c>
      <c r="E2021" s="2" t="s">
        <v>103</v>
      </c>
      <c r="F2021" s="2" t="s">
        <v>22</v>
      </c>
      <c r="G2021" s="2" t="s">
        <v>11</v>
      </c>
      <c r="H2021" s="2" t="s">
        <v>12</v>
      </c>
      <c r="I2021" s="2">
        <v>58</v>
      </c>
      <c r="J2021" s="2" t="str">
        <f>VLOOKUP(A2021,'Cor da Pele e Motivacao'!$A$2:$I$11399,6, FALSE)</f>
        <v>Branca</v>
      </c>
      <c r="K2021" s="2" t="str">
        <f>VLOOKUP(A2021,'Cor da Pele e Motivacao'!$A$2:$I$11399,8, FALSE)</f>
        <v>VIOLÊNCIA INTERPESSOAL</v>
      </c>
      <c r="L2021" s="2">
        <v>1</v>
      </c>
    </row>
    <row r="2022" spans="1:12" ht="15.75" customHeight="1" x14ac:dyDescent="0.25">
      <c r="A2022" t="str">
        <f>CONCATENATE(B2022,C2022,D2022,H2022,I2022,L2022)</f>
        <v>962018HOMICIDIO191</v>
      </c>
      <c r="B2022" s="2">
        <v>9</v>
      </c>
      <c r="C2022" s="2">
        <v>6</v>
      </c>
      <c r="D2022" s="2">
        <v>2018</v>
      </c>
      <c r="E2022" s="2" t="s">
        <v>39</v>
      </c>
      <c r="F2022" s="2" t="s">
        <v>22</v>
      </c>
      <c r="G2022" s="2" t="s">
        <v>11</v>
      </c>
      <c r="H2022" s="2" t="s">
        <v>12</v>
      </c>
      <c r="I2022" s="2">
        <v>19</v>
      </c>
      <c r="J2022" s="2" t="str">
        <f>VLOOKUP(A2022,'Cor da Pele e Motivacao'!$A$2:$I$11399,6, FALSE)</f>
        <v>Parda</v>
      </c>
      <c r="K2022" s="2" t="str">
        <f>VLOOKUP(A2022,'Cor da Pele e Motivacao'!$A$2:$I$11399,8, FALSE)</f>
        <v>ATIVIDADES CRIMINAIS</v>
      </c>
      <c r="L2022" s="2">
        <v>1</v>
      </c>
    </row>
    <row r="2023" spans="1:12" ht="15.75" customHeight="1" x14ac:dyDescent="0.25">
      <c r="A2023" t="str">
        <f>CONCATENATE(B2023,C2023,D2023,H2023,I2023,L2023)</f>
        <v>962018HOMICIDIO551</v>
      </c>
      <c r="B2023" s="2">
        <v>9</v>
      </c>
      <c r="C2023" s="2">
        <v>6</v>
      </c>
      <c r="D2023" s="2">
        <v>2018</v>
      </c>
      <c r="E2023" s="2" t="s">
        <v>9</v>
      </c>
      <c r="F2023" s="2" t="s">
        <v>10</v>
      </c>
      <c r="G2023" s="2" t="s">
        <v>11</v>
      </c>
      <c r="H2023" s="2" t="s">
        <v>12</v>
      </c>
      <c r="I2023" s="2">
        <v>55</v>
      </c>
      <c r="J2023" s="2" t="str">
        <f>VLOOKUP(A2023,'Cor da Pele e Motivacao'!$A$2:$I$11399,6, FALSE)</f>
        <v>Parda</v>
      </c>
      <c r="K2023" s="2" t="str">
        <f>VLOOKUP(A2023,'Cor da Pele e Motivacao'!$A$2:$I$11399,8, FALSE)</f>
        <v>VIOLÊNCIA INTERPESSOAL</v>
      </c>
      <c r="L2023" s="2">
        <v>1</v>
      </c>
    </row>
    <row r="2024" spans="1:12" ht="15.75" customHeight="1" x14ac:dyDescent="0.25">
      <c r="A2024" t="str">
        <f>CONCATENATE(B2024,C2024,D2024,H2024,I2024,L2024)</f>
        <v>962018HOMICIDIO251</v>
      </c>
      <c r="B2024" s="2">
        <v>9</v>
      </c>
      <c r="C2024" s="2">
        <v>6</v>
      </c>
      <c r="D2024" s="2">
        <v>2018</v>
      </c>
      <c r="E2024" s="2" t="s">
        <v>78</v>
      </c>
      <c r="F2024" s="2" t="s">
        <v>14</v>
      </c>
      <c r="G2024" s="2" t="s">
        <v>11</v>
      </c>
      <c r="H2024" s="2" t="s">
        <v>12</v>
      </c>
      <c r="I2024" s="2">
        <v>25</v>
      </c>
      <c r="J2024" s="2" t="str">
        <f>VLOOKUP(A2024,'Cor da Pele e Motivacao'!$A$2:$I$11399,6, FALSE)</f>
        <v>Negra</v>
      </c>
      <c r="K2024" s="2" t="str">
        <f>VLOOKUP(A2024,'Cor da Pele e Motivacao'!$A$2:$I$11399,8, FALSE)</f>
        <v>ATIVIDADES CRIMINAIS</v>
      </c>
      <c r="L2024" s="2">
        <v>1</v>
      </c>
    </row>
    <row r="2025" spans="1:12" ht="15.75" customHeight="1" x14ac:dyDescent="0.25">
      <c r="A2025" t="str">
        <f>CONCATENATE(B2025,C2025,D2025,H2025,I2025,L2025)</f>
        <v>962018HOMICIDIO291</v>
      </c>
      <c r="B2025" s="2">
        <v>9</v>
      </c>
      <c r="C2025" s="2">
        <v>6</v>
      </c>
      <c r="D2025" s="2">
        <v>2018</v>
      </c>
      <c r="E2025" s="2" t="s">
        <v>35</v>
      </c>
      <c r="F2025" s="2" t="s">
        <v>16</v>
      </c>
      <c r="G2025" s="2" t="s">
        <v>11</v>
      </c>
      <c r="H2025" s="2" t="s">
        <v>12</v>
      </c>
      <c r="I2025" s="2">
        <v>29</v>
      </c>
      <c r="J2025" s="2" t="str">
        <f>VLOOKUP(A2025,'Cor da Pele e Motivacao'!$A$2:$I$11399,6, FALSE)</f>
        <v>Parda</v>
      </c>
      <c r="K2025" s="2" t="str">
        <f>VLOOKUP(A2025,'Cor da Pele e Motivacao'!$A$2:$I$11399,8, FALSE)</f>
        <v>VIOLÊNCIA INTERPESSOAL</v>
      </c>
      <c r="L2025" s="2">
        <v>1</v>
      </c>
    </row>
    <row r="2026" spans="1:12" ht="15.75" customHeight="1" x14ac:dyDescent="0.25">
      <c r="A2026" t="str">
        <f>CONCATENATE(B2026,C2026,D2026,H2026,I2026,L2026)</f>
        <v>962018HOMICIDIO731</v>
      </c>
      <c r="B2026" s="2">
        <v>9</v>
      </c>
      <c r="C2026" s="2">
        <v>6</v>
      </c>
      <c r="D2026" s="2">
        <v>2018</v>
      </c>
      <c r="E2026" s="2" t="s">
        <v>61</v>
      </c>
      <c r="F2026" s="2" t="s">
        <v>10</v>
      </c>
      <c r="G2026" s="2" t="s">
        <v>11</v>
      </c>
      <c r="H2026" s="2" t="s">
        <v>12</v>
      </c>
      <c r="I2026" s="2">
        <v>73</v>
      </c>
      <c r="J2026" s="2" t="str">
        <f>VLOOKUP(A2026,'Cor da Pele e Motivacao'!$A$2:$I$11399,6, FALSE)</f>
        <v>Parda</v>
      </c>
      <c r="K2026" s="2" t="str">
        <f>VLOOKUP(A2026,'Cor da Pele e Motivacao'!$A$2:$I$11399,8, FALSE)</f>
        <v>VIOLÊNCIA INTERPESSOAL</v>
      </c>
      <c r="L2026" s="2">
        <v>1</v>
      </c>
    </row>
    <row r="2027" spans="1:12" ht="15.75" customHeight="1" x14ac:dyDescent="0.25">
      <c r="A2027" t="str">
        <f>CONCATENATE(B2027,C2027,D2027,H2027,I2027,L2027)</f>
        <v>962018HOMICIDIO221</v>
      </c>
      <c r="B2027" s="2">
        <v>9</v>
      </c>
      <c r="C2027" s="2">
        <v>6</v>
      </c>
      <c r="D2027" s="2">
        <v>2018</v>
      </c>
      <c r="E2027" s="2" t="s">
        <v>101</v>
      </c>
      <c r="F2027" s="2" t="s">
        <v>22</v>
      </c>
      <c r="G2027" s="2" t="s">
        <v>11</v>
      </c>
      <c r="H2027" s="2" t="s">
        <v>12</v>
      </c>
      <c r="I2027" s="2">
        <v>22</v>
      </c>
      <c r="J2027" s="2" t="str">
        <f>VLOOKUP(A2027,'Cor da Pele e Motivacao'!$A$2:$I$11399,6, FALSE)</f>
        <v>Parda</v>
      </c>
      <c r="K2027" s="2" t="str">
        <f>VLOOKUP(A2027,'Cor da Pele e Motivacao'!$A$2:$I$11399,8, FALSE)</f>
        <v>ATIVIDADES CRIMINAIS</v>
      </c>
      <c r="L2027" s="2">
        <v>1</v>
      </c>
    </row>
    <row r="2028" spans="1:12" ht="15.75" customHeight="1" x14ac:dyDescent="0.25">
      <c r="A2028" t="str">
        <f>CONCATENATE(B2028,C2028,D2028,H2028,I2028,L2028)</f>
        <v>962018HOMICIDIO211</v>
      </c>
      <c r="B2028" s="2">
        <v>9</v>
      </c>
      <c r="C2028" s="2">
        <v>6</v>
      </c>
      <c r="D2028" s="2">
        <v>2018</v>
      </c>
      <c r="E2028" s="2" t="s">
        <v>25</v>
      </c>
      <c r="F2028" s="2" t="s">
        <v>25</v>
      </c>
      <c r="G2028" s="2" t="s">
        <v>11</v>
      </c>
      <c r="H2028" s="2" t="s">
        <v>12</v>
      </c>
      <c r="I2028" s="2">
        <v>21</v>
      </c>
      <c r="J2028" s="2" t="str">
        <f>VLOOKUP(A2028,'Cor da Pele e Motivacao'!$A$2:$I$11399,6, FALSE)</f>
        <v>Parda</v>
      </c>
      <c r="K2028" s="2" t="str">
        <f>VLOOKUP(A2028,'Cor da Pele e Motivacao'!$A$2:$I$11399,8, FALSE)</f>
        <v>ATIVIDADES CRIMINAIS</v>
      </c>
      <c r="L2028" s="2">
        <v>1</v>
      </c>
    </row>
    <row r="2029" spans="1:12" ht="15.75" customHeight="1" x14ac:dyDescent="0.25">
      <c r="A2029" t="str">
        <f>CONCATENATE(B2029,C2029,D2029,H2029,I2029,L2029)</f>
        <v>962018HOMICIDIO331</v>
      </c>
      <c r="B2029" s="2">
        <v>9</v>
      </c>
      <c r="C2029" s="2">
        <v>6</v>
      </c>
      <c r="D2029" s="2">
        <v>2018</v>
      </c>
      <c r="E2029" s="2" t="s">
        <v>25</v>
      </c>
      <c r="F2029" s="2" t="s">
        <v>25</v>
      </c>
      <c r="G2029" s="2" t="s">
        <v>11</v>
      </c>
      <c r="H2029" s="2" t="s">
        <v>12</v>
      </c>
      <c r="I2029" s="2">
        <v>33</v>
      </c>
      <c r="J2029" s="2" t="str">
        <f>VLOOKUP(A2029,'Cor da Pele e Motivacao'!$A$2:$I$11399,6, FALSE)</f>
        <v>Negra</v>
      </c>
      <c r="K2029" s="2" t="str">
        <f>VLOOKUP(A2029,'Cor da Pele e Motivacao'!$A$2:$I$11399,8, FALSE)</f>
        <v>VIOLÊNCIA INTERPESSOAL</v>
      </c>
      <c r="L2029" s="2">
        <v>1</v>
      </c>
    </row>
    <row r="2030" spans="1:12" ht="15.75" customHeight="1" x14ac:dyDescent="0.25">
      <c r="A2030" t="str">
        <f>CONCATENATE(B2030,C2030,D2030,H2030,I2030,L2030)</f>
        <v>962018HOMICIDIO291</v>
      </c>
      <c r="B2030" s="2">
        <v>9</v>
      </c>
      <c r="C2030" s="2">
        <v>6</v>
      </c>
      <c r="D2030" s="2">
        <v>2018</v>
      </c>
      <c r="E2030" s="2" t="s">
        <v>26</v>
      </c>
      <c r="F2030" s="2" t="s">
        <v>16</v>
      </c>
      <c r="G2030" s="2" t="s">
        <v>11</v>
      </c>
      <c r="H2030" s="2" t="s">
        <v>12</v>
      </c>
      <c r="I2030" s="2">
        <v>29</v>
      </c>
      <c r="J2030" s="2" t="str">
        <f>VLOOKUP(A2030,'Cor da Pele e Motivacao'!$A$2:$I$11399,6, FALSE)</f>
        <v>Parda</v>
      </c>
      <c r="K2030" s="2" t="str">
        <f>VLOOKUP(A2030,'Cor da Pele e Motivacao'!$A$2:$I$11399,8, FALSE)</f>
        <v>VIOLÊNCIA INTERPESSOAL</v>
      </c>
      <c r="L2030" s="2">
        <v>1</v>
      </c>
    </row>
    <row r="2031" spans="1:12" ht="15.75" customHeight="1" x14ac:dyDescent="0.25">
      <c r="A2031" t="str">
        <f>CONCATENATE(B2031,C2031,D2031,H2031,I2031,L2031)</f>
        <v>962018HOMICIDIO401</v>
      </c>
      <c r="B2031" s="2">
        <v>9</v>
      </c>
      <c r="C2031" s="2">
        <v>6</v>
      </c>
      <c r="D2031" s="2">
        <v>2018</v>
      </c>
      <c r="E2031" s="2" t="s">
        <v>50</v>
      </c>
      <c r="F2031" s="2" t="s">
        <v>16</v>
      </c>
      <c r="G2031" s="2" t="s">
        <v>28</v>
      </c>
      <c r="H2031" s="2" t="s">
        <v>12</v>
      </c>
      <c r="I2031" s="2">
        <v>40</v>
      </c>
      <c r="J2031" s="2" t="str">
        <f>VLOOKUP(A2031,'Cor da Pele e Motivacao'!$A$2:$I$11399,6, FALSE)</f>
        <v>Parda</v>
      </c>
      <c r="K2031" s="2" t="str">
        <f>VLOOKUP(A2031,'Cor da Pele e Motivacao'!$A$2:$I$11399,8, FALSE)</f>
        <v>ATIVIDADES CRIMINAIS</v>
      </c>
      <c r="L2031" s="2">
        <v>1</v>
      </c>
    </row>
    <row r="2032" spans="1:12" ht="15.75" customHeight="1" x14ac:dyDescent="0.25">
      <c r="A2032" t="str">
        <f>CONCATENATE(B2032,C2032,D2032,H2032,I2032,L2032)</f>
        <v>962018HOMICIDIO451</v>
      </c>
      <c r="B2032" s="2">
        <v>9</v>
      </c>
      <c r="C2032" s="2">
        <v>6</v>
      </c>
      <c r="D2032" s="2">
        <v>2018</v>
      </c>
      <c r="E2032" s="2" t="s">
        <v>123</v>
      </c>
      <c r="F2032" s="2" t="s">
        <v>10</v>
      </c>
      <c r="G2032" s="2" t="s">
        <v>11</v>
      </c>
      <c r="H2032" s="2" t="s">
        <v>12</v>
      </c>
      <c r="I2032" s="2">
        <v>45</v>
      </c>
      <c r="J2032" s="2" t="str">
        <f>VLOOKUP(A2032,'Cor da Pele e Motivacao'!$A$2:$I$11399,6, FALSE)</f>
        <v>Parda</v>
      </c>
      <c r="K2032" s="2" t="str">
        <f>VLOOKUP(A2032,'Cor da Pele e Motivacao'!$A$2:$I$11399,8, FALSE)</f>
        <v>VIOLÊNCIA INTERPESSOAL</v>
      </c>
      <c r="L2032" s="2">
        <v>1</v>
      </c>
    </row>
    <row r="2033" spans="1:12" ht="15.75" customHeight="1" x14ac:dyDescent="0.25">
      <c r="A2033" t="str">
        <f>CONCATENATE(B2033,C2033,D2033,H2033,I2033,L2033)</f>
        <v>962018HOMICIDIO301</v>
      </c>
      <c r="B2033" s="2">
        <v>9</v>
      </c>
      <c r="C2033" s="2">
        <v>6</v>
      </c>
      <c r="D2033" s="2">
        <v>2018</v>
      </c>
      <c r="E2033" s="2" t="s">
        <v>108</v>
      </c>
      <c r="F2033" s="2" t="s">
        <v>16</v>
      </c>
      <c r="G2033" s="2" t="s">
        <v>11</v>
      </c>
      <c r="H2033" s="2" t="s">
        <v>12</v>
      </c>
      <c r="I2033" s="2">
        <v>30</v>
      </c>
      <c r="J2033" s="2" t="str">
        <f>VLOOKUP(A2033,'Cor da Pele e Motivacao'!$A$2:$I$11399,6, FALSE)</f>
        <v>Parda</v>
      </c>
      <c r="K2033" s="2" t="str">
        <f>VLOOKUP(A2033,'Cor da Pele e Motivacao'!$A$2:$I$11399,8, FALSE)</f>
        <v>ATIVIDADES CRIMINAIS</v>
      </c>
      <c r="L2033" s="2">
        <v>1</v>
      </c>
    </row>
    <row r="2034" spans="1:12" ht="15.75" customHeight="1" x14ac:dyDescent="0.25">
      <c r="A2034" t="str">
        <f>CONCATENATE(B2034,C2034,D2034,H2034,I2034,L2034)</f>
        <v>962018HOMICIDIO141</v>
      </c>
      <c r="B2034" s="2">
        <v>9</v>
      </c>
      <c r="C2034" s="2">
        <v>6</v>
      </c>
      <c r="D2034" s="2">
        <v>2018</v>
      </c>
      <c r="E2034" s="2" t="s">
        <v>38</v>
      </c>
      <c r="F2034" s="2" t="s">
        <v>22</v>
      </c>
      <c r="G2034" s="2" t="s">
        <v>11</v>
      </c>
      <c r="H2034" s="2" t="s">
        <v>12</v>
      </c>
      <c r="I2034" s="2">
        <v>14</v>
      </c>
      <c r="J2034" s="2" t="str">
        <f>VLOOKUP(A2034,'Cor da Pele e Motivacao'!$A$2:$I$11399,6, FALSE)</f>
        <v>Parda</v>
      </c>
      <c r="K2034" s="2" t="str">
        <f>VLOOKUP(A2034,'Cor da Pele e Motivacao'!$A$2:$I$11399,8, FALSE)</f>
        <v>ATIVIDADES CRIMINAIS</v>
      </c>
      <c r="L2034" s="2">
        <v>1</v>
      </c>
    </row>
    <row r="2035" spans="1:12" ht="15.75" customHeight="1" x14ac:dyDescent="0.25">
      <c r="A2035" t="str">
        <f>CONCATENATE(B2035,C2035,D2035,H2035,I2035,L2035)</f>
        <v>962018HOMICIDIO241</v>
      </c>
      <c r="B2035" s="2">
        <v>9</v>
      </c>
      <c r="C2035" s="2">
        <v>6</v>
      </c>
      <c r="D2035" s="2">
        <v>2018</v>
      </c>
      <c r="E2035" s="2" t="s">
        <v>38</v>
      </c>
      <c r="F2035" s="2" t="s">
        <v>22</v>
      </c>
      <c r="G2035" s="2" t="s">
        <v>11</v>
      </c>
      <c r="H2035" s="2" t="s">
        <v>12</v>
      </c>
      <c r="I2035" s="2">
        <v>24</v>
      </c>
      <c r="J2035" s="2" t="str">
        <f>VLOOKUP(A2035,'Cor da Pele e Motivacao'!$A$2:$I$11399,6, FALSE)</f>
        <v>Parda</v>
      </c>
      <c r="K2035" s="2" t="str">
        <f>VLOOKUP(A2035,'Cor da Pele e Motivacao'!$A$2:$I$11399,8, FALSE)</f>
        <v>ATIVIDADES CRIMINAIS</v>
      </c>
      <c r="L2035" s="2">
        <v>1</v>
      </c>
    </row>
    <row r="2036" spans="1:12" ht="15.75" customHeight="1" x14ac:dyDescent="0.25">
      <c r="A2036" t="str">
        <f>CONCATENATE(B2036,C2036,D2036,H2036,I2036,L2036)</f>
        <v>962018HOMICIDIO431</v>
      </c>
      <c r="B2036" s="2">
        <v>9</v>
      </c>
      <c r="C2036" s="2">
        <v>6</v>
      </c>
      <c r="D2036" s="2">
        <v>2018</v>
      </c>
      <c r="E2036" s="2" t="s">
        <v>38</v>
      </c>
      <c r="F2036" s="2" t="s">
        <v>22</v>
      </c>
      <c r="G2036" s="2" t="s">
        <v>11</v>
      </c>
      <c r="H2036" s="2" t="s">
        <v>12</v>
      </c>
      <c r="I2036" s="2">
        <v>43</v>
      </c>
      <c r="J2036" s="2" t="str">
        <f>VLOOKUP(A2036,'Cor da Pele e Motivacao'!$A$2:$I$11399,6, FALSE)</f>
        <v>Parda</v>
      </c>
      <c r="K2036" s="2" t="str">
        <f>VLOOKUP(A2036,'Cor da Pele e Motivacao'!$A$2:$I$11399,8, FALSE)</f>
        <v>ATIVIDADES CRIMINAIS</v>
      </c>
      <c r="L2036" s="2">
        <v>1</v>
      </c>
    </row>
    <row r="2037" spans="1:12" ht="15.75" customHeight="1" x14ac:dyDescent="0.25">
      <c r="A2037" t="str">
        <f>CONCATENATE(B2037,C2037,D2037,H2037,I2037,L2037)</f>
        <v>1062018HOMICIDIO221</v>
      </c>
      <c r="B2037" s="2">
        <v>10</v>
      </c>
      <c r="C2037" s="2">
        <v>6</v>
      </c>
      <c r="D2037" s="2">
        <v>2018</v>
      </c>
      <c r="E2037" s="2" t="s">
        <v>32</v>
      </c>
      <c r="F2037" s="2" t="s">
        <v>16</v>
      </c>
      <c r="G2037" s="2" t="s">
        <v>11</v>
      </c>
      <c r="H2037" s="2" t="s">
        <v>12</v>
      </c>
      <c r="I2037" s="2">
        <v>22</v>
      </c>
      <c r="J2037" s="2" t="str">
        <f>VLOOKUP(A2037,'Cor da Pele e Motivacao'!$A$2:$I$11399,6, FALSE)</f>
        <v>Parda</v>
      </c>
      <c r="K2037" s="2" t="str">
        <f>VLOOKUP(A2037,'Cor da Pele e Motivacao'!$A$2:$I$11399,8, FALSE)</f>
        <v>OUTRAS MOTIVAÇÕES</v>
      </c>
      <c r="L2037" s="2">
        <v>1</v>
      </c>
    </row>
    <row r="2038" spans="1:12" ht="15.75" customHeight="1" x14ac:dyDescent="0.25">
      <c r="A2038" t="str">
        <f>CONCATENATE(B2038,C2038,D2038,H2038,I2038,L2038)</f>
        <v>1062018HOMICIDIO411</v>
      </c>
      <c r="B2038" s="2">
        <v>10</v>
      </c>
      <c r="C2038" s="2">
        <v>6</v>
      </c>
      <c r="D2038" s="2">
        <v>2018</v>
      </c>
      <c r="E2038" s="2" t="s">
        <v>13</v>
      </c>
      <c r="F2038" s="2" t="s">
        <v>14</v>
      </c>
      <c r="G2038" s="2" t="s">
        <v>11</v>
      </c>
      <c r="H2038" s="2" t="s">
        <v>12</v>
      </c>
      <c r="I2038" s="2">
        <v>41</v>
      </c>
      <c r="J2038" s="2" t="str">
        <f>VLOOKUP(A2038,'Cor da Pele e Motivacao'!$A$2:$I$11399,6, FALSE)</f>
        <v>Parda</v>
      </c>
      <c r="K2038" s="2" t="str">
        <f>VLOOKUP(A2038,'Cor da Pele e Motivacao'!$A$2:$I$11399,8, FALSE)</f>
        <v>ATIVIDADES CRIMINAIS</v>
      </c>
      <c r="L2038" s="2">
        <v>1</v>
      </c>
    </row>
    <row r="2039" spans="1:12" ht="15.75" customHeight="1" x14ac:dyDescent="0.25">
      <c r="A2039" t="str">
        <f>CONCATENATE(B2039,C2039,D2039,H2039,I2039,L2039)</f>
        <v>1062018FEMINICIDIO181</v>
      </c>
      <c r="B2039" s="2">
        <v>10</v>
      </c>
      <c r="C2039" s="2">
        <v>6</v>
      </c>
      <c r="D2039" s="2">
        <v>2018</v>
      </c>
      <c r="E2039" s="2" t="s">
        <v>114</v>
      </c>
      <c r="F2039" s="2" t="s">
        <v>10</v>
      </c>
      <c r="G2039" s="2" t="s">
        <v>28</v>
      </c>
      <c r="H2039" s="2" t="s">
        <v>29</v>
      </c>
      <c r="I2039" s="2">
        <v>18</v>
      </c>
      <c r="J2039" s="2" t="str">
        <f>VLOOKUP(A2039,'Cor da Pele e Motivacao'!$A$2:$I$11399,6, FALSE)</f>
        <v>Parda</v>
      </c>
      <c r="K2039" s="2" t="str">
        <f>VLOOKUP(A2039,'Cor da Pele e Motivacao'!$A$2:$I$11399,8, FALSE)</f>
        <v>FEMINICIDIO</v>
      </c>
      <c r="L2039" s="2">
        <v>1</v>
      </c>
    </row>
    <row r="2040" spans="1:12" ht="15.75" customHeight="1" x14ac:dyDescent="0.25">
      <c r="A2040" t="str">
        <f>CONCATENATE(B2040,C2040,D2040,H2040,I2040,L2040)</f>
        <v>1062018HOMICIDIO381</v>
      </c>
      <c r="B2040" s="2">
        <v>10</v>
      </c>
      <c r="C2040" s="2">
        <v>6</v>
      </c>
      <c r="D2040" s="2">
        <v>2018</v>
      </c>
      <c r="E2040" s="2" t="s">
        <v>53</v>
      </c>
      <c r="F2040" s="2" t="s">
        <v>10</v>
      </c>
      <c r="G2040" s="2" t="s">
        <v>11</v>
      </c>
      <c r="H2040" s="2" t="s">
        <v>12</v>
      </c>
      <c r="I2040" s="2">
        <v>38</v>
      </c>
      <c r="J2040" s="2" t="str">
        <f>VLOOKUP(A2040,'Cor da Pele e Motivacao'!$A$2:$I$11399,6, FALSE)</f>
        <v>Parda</v>
      </c>
      <c r="K2040" s="2" t="str">
        <f>VLOOKUP(A2040,'Cor da Pele e Motivacao'!$A$2:$I$11399,8, FALSE)</f>
        <v>ATIVIDADES CRIMINAIS</v>
      </c>
      <c r="L2040" s="2">
        <v>1</v>
      </c>
    </row>
    <row r="2041" spans="1:12" ht="15.75" customHeight="1" x14ac:dyDescent="0.25">
      <c r="A2041" t="str">
        <f>CONCATENATE(B2041,C2041,D2041,H2041,I2041,L2041)</f>
        <v>1062018HOMICIDIO441</v>
      </c>
      <c r="B2041" s="2">
        <v>10</v>
      </c>
      <c r="C2041" s="2">
        <v>6</v>
      </c>
      <c r="D2041" s="2">
        <v>2018</v>
      </c>
      <c r="E2041" s="2" t="s">
        <v>19</v>
      </c>
      <c r="F2041" s="2" t="s">
        <v>14</v>
      </c>
      <c r="G2041" s="2" t="s">
        <v>11</v>
      </c>
      <c r="H2041" s="2" t="s">
        <v>12</v>
      </c>
      <c r="I2041" s="2">
        <v>44</v>
      </c>
      <c r="J2041" s="2" t="str">
        <f>VLOOKUP(A2041,'Cor da Pele e Motivacao'!$A$2:$I$11399,6, FALSE)</f>
        <v>Parda</v>
      </c>
      <c r="K2041" s="2" t="str">
        <f>VLOOKUP(A2041,'Cor da Pele e Motivacao'!$A$2:$I$11399,8, FALSE)</f>
        <v>A DEFINIR</v>
      </c>
      <c r="L2041" s="2">
        <v>1</v>
      </c>
    </row>
    <row r="2042" spans="1:12" ht="15.75" customHeight="1" x14ac:dyDescent="0.25">
      <c r="A2042" t="str">
        <f>CONCATENATE(B2042,C2042,D2042,H2042,I2042,L2042)</f>
        <v>1062018HOMICIDIO331</v>
      </c>
      <c r="B2042" s="2">
        <v>10</v>
      </c>
      <c r="C2042" s="2">
        <v>6</v>
      </c>
      <c r="D2042" s="2">
        <v>2018</v>
      </c>
      <c r="E2042" s="2" t="s">
        <v>173</v>
      </c>
      <c r="F2042" s="2" t="s">
        <v>10</v>
      </c>
      <c r="G2042" s="2" t="s">
        <v>11</v>
      </c>
      <c r="H2042" s="2" t="s">
        <v>12</v>
      </c>
      <c r="I2042" s="2">
        <v>33</v>
      </c>
      <c r="J2042" s="2" t="str">
        <f>VLOOKUP(A2042,'Cor da Pele e Motivacao'!$A$2:$I$11399,6, FALSE)</f>
        <v>Parda</v>
      </c>
      <c r="K2042" s="2" t="str">
        <f>VLOOKUP(A2042,'Cor da Pele e Motivacao'!$A$2:$I$11399,8, FALSE)</f>
        <v>A DEFINIR</v>
      </c>
      <c r="L2042" s="2">
        <v>1</v>
      </c>
    </row>
    <row r="2043" spans="1:12" ht="15.75" customHeight="1" x14ac:dyDescent="0.25">
      <c r="A2043" t="str">
        <f>CONCATENATE(B2043,C2043,D2043,H2043,I2043,L2043)</f>
        <v>1062018HOMICIDIO201</v>
      </c>
      <c r="B2043" s="2">
        <v>10</v>
      </c>
      <c r="C2043" s="2">
        <v>6</v>
      </c>
      <c r="D2043" s="2">
        <v>2018</v>
      </c>
      <c r="E2043" s="2" t="s">
        <v>34</v>
      </c>
      <c r="F2043" s="2" t="s">
        <v>14</v>
      </c>
      <c r="G2043" s="2" t="s">
        <v>11</v>
      </c>
      <c r="H2043" s="2" t="s">
        <v>12</v>
      </c>
      <c r="I2043" s="2">
        <v>20</v>
      </c>
      <c r="J2043" s="2" t="str">
        <f>VLOOKUP(A2043,'Cor da Pele e Motivacao'!$A$2:$I$11399,6, FALSE)</f>
        <v>Parda</v>
      </c>
      <c r="K2043" s="2" t="str">
        <f>VLOOKUP(A2043,'Cor da Pele e Motivacao'!$A$2:$I$11399,8, FALSE)</f>
        <v>ATIVIDADES CRIMINAIS</v>
      </c>
      <c r="L2043" s="2">
        <v>1</v>
      </c>
    </row>
    <row r="2044" spans="1:12" ht="15.75" customHeight="1" x14ac:dyDescent="0.25">
      <c r="A2044" t="str">
        <f>CONCATENATE(B2044,C2044,D2044,H2044,I2044,L2044)</f>
        <v>1062018HOMICIDIO241</v>
      </c>
      <c r="B2044" s="2">
        <v>10</v>
      </c>
      <c r="C2044" s="2">
        <v>6</v>
      </c>
      <c r="D2044" s="2">
        <v>2018</v>
      </c>
      <c r="E2044" s="2" t="s">
        <v>35</v>
      </c>
      <c r="F2044" s="2" t="s">
        <v>16</v>
      </c>
      <c r="G2044" s="2" t="s">
        <v>11</v>
      </c>
      <c r="H2044" s="2" t="s">
        <v>12</v>
      </c>
      <c r="I2044" s="2">
        <v>24</v>
      </c>
      <c r="J2044" s="2" t="str">
        <f>VLOOKUP(A2044,'Cor da Pele e Motivacao'!$A$2:$I$11399,6, FALSE)</f>
        <v>Parda</v>
      </c>
      <c r="K2044" s="2" t="str">
        <f>VLOOKUP(A2044,'Cor da Pele e Motivacao'!$A$2:$I$11399,8, FALSE)</f>
        <v>ATIVIDADES CRIMINAIS</v>
      </c>
      <c r="L2044" s="2">
        <v>1</v>
      </c>
    </row>
    <row r="2045" spans="1:12" ht="15.75" customHeight="1" x14ac:dyDescent="0.25">
      <c r="A2045" t="str">
        <f>CONCATENATE(B2045,C2045,D2045,H2045,I2045,L2045)</f>
        <v>1062018HOMICIDIO481</v>
      </c>
      <c r="B2045" s="2">
        <v>10</v>
      </c>
      <c r="C2045" s="2">
        <v>6</v>
      </c>
      <c r="D2045" s="2">
        <v>2018</v>
      </c>
      <c r="E2045" s="2" t="s">
        <v>24</v>
      </c>
      <c r="F2045" s="2" t="s">
        <v>10</v>
      </c>
      <c r="G2045" s="2" t="s">
        <v>11</v>
      </c>
      <c r="H2045" s="2" t="s">
        <v>12</v>
      </c>
      <c r="I2045" s="2">
        <v>48</v>
      </c>
      <c r="J2045" s="2" t="str">
        <f>VLOOKUP(A2045,'Cor da Pele e Motivacao'!$A$2:$I$11399,6, FALSE)</f>
        <v>Negra</v>
      </c>
      <c r="K2045" s="2" t="str">
        <f>VLOOKUP(A2045,'Cor da Pele e Motivacao'!$A$2:$I$11399,8, FALSE)</f>
        <v>EXCLUDENTE DE ILICITUDE</v>
      </c>
      <c r="L2045" s="2">
        <v>1</v>
      </c>
    </row>
    <row r="2046" spans="1:12" ht="15.75" customHeight="1" x14ac:dyDescent="0.25">
      <c r="A2046" t="str">
        <f>CONCATENATE(B2046,C2046,D2046,H2046,I2046,L2046)</f>
        <v>1062018HOMICIDIO381</v>
      </c>
      <c r="B2046" s="2">
        <v>10</v>
      </c>
      <c r="C2046" s="2">
        <v>6</v>
      </c>
      <c r="D2046" s="2">
        <v>2018</v>
      </c>
      <c r="E2046" s="2" t="s">
        <v>37</v>
      </c>
      <c r="F2046" s="2" t="s">
        <v>22</v>
      </c>
      <c r="G2046" s="2" t="s">
        <v>11</v>
      </c>
      <c r="H2046" s="2" t="s">
        <v>12</v>
      </c>
      <c r="I2046" s="2">
        <v>38</v>
      </c>
      <c r="J2046" s="2" t="str">
        <f>VLOOKUP(A2046,'Cor da Pele e Motivacao'!$A$2:$I$11399,6, FALSE)</f>
        <v>Parda</v>
      </c>
      <c r="K2046" s="2" t="str">
        <f>VLOOKUP(A2046,'Cor da Pele e Motivacao'!$A$2:$I$11399,8, FALSE)</f>
        <v>ATIVIDADES CRIMINAIS</v>
      </c>
      <c r="L2046" s="2">
        <v>1</v>
      </c>
    </row>
    <row r="2047" spans="1:12" ht="15.75" customHeight="1" x14ac:dyDescent="0.25">
      <c r="A2047" t="str">
        <f>CONCATENATE(B2047,C2047,D2047,H2047,I2047,L2047)</f>
        <v>1062018HOMICIDIO241</v>
      </c>
      <c r="B2047" s="2">
        <v>10</v>
      </c>
      <c r="C2047" s="2">
        <v>6</v>
      </c>
      <c r="D2047" s="2">
        <v>2018</v>
      </c>
      <c r="E2047" s="2" t="s">
        <v>46</v>
      </c>
      <c r="F2047" s="2" t="s">
        <v>22</v>
      </c>
      <c r="G2047" s="2" t="s">
        <v>11</v>
      </c>
      <c r="H2047" s="2" t="s">
        <v>12</v>
      </c>
      <c r="I2047" s="2">
        <v>24</v>
      </c>
      <c r="J2047" s="2" t="str">
        <f>VLOOKUP(A2047,'Cor da Pele e Motivacao'!$A$2:$I$11399,6, FALSE)</f>
        <v>Parda</v>
      </c>
      <c r="K2047" s="2" t="str">
        <f>VLOOKUP(A2047,'Cor da Pele e Motivacao'!$A$2:$I$11399,8, FALSE)</f>
        <v>ATIVIDADES CRIMINAIS</v>
      </c>
      <c r="L2047" s="2">
        <v>1</v>
      </c>
    </row>
    <row r="2048" spans="1:12" ht="15.75" customHeight="1" x14ac:dyDescent="0.25">
      <c r="A2048" t="str">
        <f>CONCATENATE(B2048,C2048,D2048,H2048,I2048,L2048)</f>
        <v>1162018HOMICIDIO231</v>
      </c>
      <c r="B2048" s="2">
        <v>11</v>
      </c>
      <c r="C2048" s="2">
        <v>6</v>
      </c>
      <c r="D2048" s="2">
        <v>2018</v>
      </c>
      <c r="E2048" s="2" t="s">
        <v>56</v>
      </c>
      <c r="F2048" s="2" t="s">
        <v>16</v>
      </c>
      <c r="G2048" s="2" t="s">
        <v>11</v>
      </c>
      <c r="H2048" s="2" t="s">
        <v>12</v>
      </c>
      <c r="I2048" s="2">
        <v>23</v>
      </c>
      <c r="J2048" s="2" t="str">
        <f>VLOOKUP(A2048,'Cor da Pele e Motivacao'!$A$2:$I$11399,6, FALSE)</f>
        <v>Parda</v>
      </c>
      <c r="K2048" s="2" t="str">
        <f>VLOOKUP(A2048,'Cor da Pele e Motivacao'!$A$2:$I$11399,8, FALSE)</f>
        <v>ATIVIDADES CRIMINAIS</v>
      </c>
      <c r="L2048" s="2">
        <v>1</v>
      </c>
    </row>
    <row r="2049" spans="1:12" ht="15.75" customHeight="1" x14ac:dyDescent="0.25">
      <c r="A2049" t="str">
        <f>CONCATENATE(B2049,C2049,D2049,H2049,I2049,L2049)</f>
        <v>1162018HOMICIDIO471</v>
      </c>
      <c r="B2049" s="2">
        <v>11</v>
      </c>
      <c r="C2049" s="2">
        <v>6</v>
      </c>
      <c r="D2049" s="2">
        <v>2018</v>
      </c>
      <c r="E2049" s="2" t="s">
        <v>20</v>
      </c>
      <c r="F2049" s="2" t="s">
        <v>14</v>
      </c>
      <c r="G2049" s="2" t="s">
        <v>11</v>
      </c>
      <c r="H2049" s="2" t="s">
        <v>12</v>
      </c>
      <c r="I2049" s="2">
        <v>47</v>
      </c>
      <c r="J2049" s="2" t="str">
        <f>VLOOKUP(A2049,'Cor da Pele e Motivacao'!$A$2:$I$11399,6, FALSE)</f>
        <v>Parda</v>
      </c>
      <c r="K2049" s="2" t="str">
        <f>VLOOKUP(A2049,'Cor da Pele e Motivacao'!$A$2:$I$11399,8, FALSE)</f>
        <v>VIOLÊNCIA INTERPESSOAL</v>
      </c>
      <c r="L2049" s="2">
        <v>1</v>
      </c>
    </row>
    <row r="2050" spans="1:12" ht="15.75" customHeight="1" x14ac:dyDescent="0.25">
      <c r="A2050" t="str">
        <f>CONCATENATE(B2050,C2050,D2050,H2050,I2050,L2050)</f>
        <v>1162018HOMICIDIO171</v>
      </c>
      <c r="B2050" s="2">
        <v>11</v>
      </c>
      <c r="C2050" s="2">
        <v>6</v>
      </c>
      <c r="D2050" s="2">
        <v>2018</v>
      </c>
      <c r="E2050" s="2" t="s">
        <v>23</v>
      </c>
      <c r="F2050" s="2" t="s">
        <v>14</v>
      </c>
      <c r="G2050" s="2" t="s">
        <v>11</v>
      </c>
      <c r="H2050" s="2" t="s">
        <v>12</v>
      </c>
      <c r="I2050" s="2">
        <v>17</v>
      </c>
      <c r="J2050" s="2" t="str">
        <f>VLOOKUP(A2050,'Cor da Pele e Motivacao'!$A$2:$I$11399,6, FALSE)</f>
        <v>Parda</v>
      </c>
      <c r="K2050" s="2" t="str">
        <f>VLOOKUP(A2050,'Cor da Pele e Motivacao'!$A$2:$I$11399,8, FALSE)</f>
        <v>ATIVIDADES CRIMINAIS</v>
      </c>
      <c r="L2050" s="2">
        <v>1</v>
      </c>
    </row>
    <row r="2051" spans="1:12" ht="15.75" customHeight="1" x14ac:dyDescent="0.25">
      <c r="A2051" t="str">
        <f>CONCATENATE(B2051,C2051,D2051,H2051,I2051,L2051)</f>
        <v>1162018HOMICIDIO421</v>
      </c>
      <c r="B2051" s="2">
        <v>11</v>
      </c>
      <c r="C2051" s="2">
        <v>6</v>
      </c>
      <c r="D2051" s="2">
        <v>2018</v>
      </c>
      <c r="E2051" s="2" t="s">
        <v>73</v>
      </c>
      <c r="F2051" s="2" t="s">
        <v>10</v>
      </c>
      <c r="G2051" s="2" t="s">
        <v>11</v>
      </c>
      <c r="H2051" s="2" t="s">
        <v>12</v>
      </c>
      <c r="I2051" s="2">
        <v>42</v>
      </c>
      <c r="J2051" s="2" t="str">
        <f>VLOOKUP(A2051,'Cor da Pele e Motivacao'!$A$2:$I$11399,6, FALSE)</f>
        <v>Parda</v>
      </c>
      <c r="K2051" s="2" t="str">
        <f>VLOOKUP(A2051,'Cor da Pele e Motivacao'!$A$2:$I$11399,8, FALSE)</f>
        <v>ATIVIDADES CRIMINAIS</v>
      </c>
      <c r="L2051" s="2">
        <v>1</v>
      </c>
    </row>
    <row r="2052" spans="1:12" ht="15.75" customHeight="1" x14ac:dyDescent="0.25">
      <c r="A2052" t="str">
        <f>CONCATENATE(B2052,C2052,D2052,H2052,I2052,L2052)</f>
        <v>1162018HOMICIDIO521</v>
      </c>
      <c r="B2052" s="2">
        <v>11</v>
      </c>
      <c r="C2052" s="2">
        <v>6</v>
      </c>
      <c r="D2052" s="2">
        <v>2018</v>
      </c>
      <c r="E2052" s="2" t="s">
        <v>123</v>
      </c>
      <c r="F2052" s="2" t="s">
        <v>10</v>
      </c>
      <c r="G2052" s="2" t="s">
        <v>28</v>
      </c>
      <c r="H2052" s="2" t="s">
        <v>12</v>
      </c>
      <c r="I2052" s="2">
        <v>52</v>
      </c>
      <c r="J2052" s="2" t="str">
        <f>VLOOKUP(A2052,'Cor da Pele e Motivacao'!$A$2:$I$11399,6, FALSE)</f>
        <v>Parda</v>
      </c>
      <c r="K2052" s="2" t="str">
        <f>VLOOKUP(A2052,'Cor da Pele e Motivacao'!$A$2:$I$11399,8, FALSE)</f>
        <v>VIOLÊNCIA INTERPESSOAL</v>
      </c>
      <c r="L2052" s="2">
        <v>1</v>
      </c>
    </row>
    <row r="2053" spans="1:12" ht="15.75" customHeight="1" x14ac:dyDescent="0.25">
      <c r="A2053" t="str">
        <f>CONCATENATE(B2053,C2053,D2053,H2053,I2053,L2053)</f>
        <v>1162018HOMICIDIO731</v>
      </c>
      <c r="B2053" s="2">
        <v>11</v>
      </c>
      <c r="C2053" s="2">
        <v>6</v>
      </c>
      <c r="D2053" s="2">
        <v>2018</v>
      </c>
      <c r="E2053" s="2" t="s">
        <v>123</v>
      </c>
      <c r="F2053" s="2" t="s">
        <v>10</v>
      </c>
      <c r="G2053" s="2" t="s">
        <v>28</v>
      </c>
      <c r="H2053" s="2" t="s">
        <v>12</v>
      </c>
      <c r="I2053" s="2">
        <v>73</v>
      </c>
      <c r="J2053" s="2" t="str">
        <f>VLOOKUP(A2053,'Cor da Pele e Motivacao'!$A$2:$I$11399,6, FALSE)</f>
        <v>Parda</v>
      </c>
      <c r="K2053" s="2" t="str">
        <f>VLOOKUP(A2053,'Cor da Pele e Motivacao'!$A$2:$I$11399,8, FALSE)</f>
        <v>VIOLÊNCIA INTERPESSOAL</v>
      </c>
      <c r="L2053" s="2">
        <v>1</v>
      </c>
    </row>
    <row r="2054" spans="1:12" ht="15.75" customHeight="1" x14ac:dyDescent="0.25">
      <c r="A2054" t="str">
        <f>CONCATENATE(B2054,C2054,D2054,H2054,I2054,L2054)</f>
        <v>1162018HOMICIDIO221</v>
      </c>
      <c r="B2054" s="2">
        <v>11</v>
      </c>
      <c r="C2054" s="2">
        <v>6</v>
      </c>
      <c r="D2054" s="2">
        <v>2018</v>
      </c>
      <c r="E2054" s="2" t="s">
        <v>47</v>
      </c>
      <c r="F2054" s="2" t="s">
        <v>16</v>
      </c>
      <c r="G2054" s="2" t="s">
        <v>11</v>
      </c>
      <c r="H2054" s="2" t="s">
        <v>12</v>
      </c>
      <c r="I2054" s="2">
        <v>22</v>
      </c>
      <c r="J2054" s="2" t="str">
        <f>VLOOKUP(A2054,'Cor da Pele e Motivacao'!$A$2:$I$11399,6, FALSE)</f>
        <v>Branca</v>
      </c>
      <c r="K2054" s="2" t="str">
        <f>VLOOKUP(A2054,'Cor da Pele e Motivacao'!$A$2:$I$11399,8, FALSE)</f>
        <v>ATIVIDADES CRIMINAIS</v>
      </c>
      <c r="L2054" s="2">
        <v>1</v>
      </c>
    </row>
    <row r="2055" spans="1:12" ht="15.75" customHeight="1" x14ac:dyDescent="0.25">
      <c r="A2055" t="str">
        <f>CONCATENATE(B2055,C2055,D2055,H2055,I2055,L2055)</f>
        <v>1262018HOMICIDIO241</v>
      </c>
      <c r="B2055" s="2">
        <v>12</v>
      </c>
      <c r="C2055" s="2">
        <v>6</v>
      </c>
      <c r="D2055" s="2">
        <v>2018</v>
      </c>
      <c r="E2055" s="2" t="s">
        <v>99</v>
      </c>
      <c r="F2055" s="2" t="s">
        <v>16</v>
      </c>
      <c r="G2055" s="2" t="s">
        <v>11</v>
      </c>
      <c r="H2055" s="2" t="s">
        <v>12</v>
      </c>
      <c r="I2055" s="2">
        <v>24</v>
      </c>
      <c r="J2055" s="2" t="str">
        <f>VLOOKUP(A2055,'Cor da Pele e Motivacao'!$A$2:$I$11399,6, FALSE)</f>
        <v>Branca</v>
      </c>
      <c r="K2055" s="2" t="str">
        <f>VLOOKUP(A2055,'Cor da Pele e Motivacao'!$A$2:$I$11399,8, FALSE)</f>
        <v>ATIVIDADES CRIMINAIS</v>
      </c>
      <c r="L2055" s="2">
        <v>1</v>
      </c>
    </row>
    <row r="2056" spans="1:12" ht="15.75" customHeight="1" x14ac:dyDescent="0.25">
      <c r="A2056" t="str">
        <f>CONCATENATE(B2056,C2056,D2056,H2056,I2056,L2056)</f>
        <v>1262018HOMICIDIO281</v>
      </c>
      <c r="B2056" s="2">
        <v>12</v>
      </c>
      <c r="C2056" s="2">
        <v>6</v>
      </c>
      <c r="D2056" s="2">
        <v>2018</v>
      </c>
      <c r="E2056" s="2" t="s">
        <v>13</v>
      </c>
      <c r="F2056" s="2" t="s">
        <v>14</v>
      </c>
      <c r="G2056" s="2" t="s">
        <v>11</v>
      </c>
      <c r="H2056" s="2" t="s">
        <v>12</v>
      </c>
      <c r="I2056" s="2">
        <v>28</v>
      </c>
      <c r="J2056" s="2" t="str">
        <f>VLOOKUP(A2056,'Cor da Pele e Motivacao'!$A$2:$I$11399,6, FALSE)</f>
        <v>Parda</v>
      </c>
      <c r="K2056" s="2" t="str">
        <f>VLOOKUP(A2056,'Cor da Pele e Motivacao'!$A$2:$I$11399,8, FALSE)</f>
        <v>ATIVIDADES CRIMINAIS</v>
      </c>
      <c r="L2056" s="2">
        <v>1</v>
      </c>
    </row>
    <row r="2057" spans="1:12" ht="15.75" customHeight="1" x14ac:dyDescent="0.25">
      <c r="A2057" t="str">
        <f>CONCATENATE(B2057,C2057,D2057,H2057,I2057,L2057)</f>
        <v>1262018HOMICIDIO161</v>
      </c>
      <c r="B2057" s="2">
        <v>12</v>
      </c>
      <c r="C2057" s="2">
        <v>6</v>
      </c>
      <c r="D2057" s="2">
        <v>2018</v>
      </c>
      <c r="E2057" s="2" t="s">
        <v>57</v>
      </c>
      <c r="F2057" s="2" t="s">
        <v>22</v>
      </c>
      <c r="G2057" s="2" t="s">
        <v>11</v>
      </c>
      <c r="H2057" s="2" t="s">
        <v>12</v>
      </c>
      <c r="I2057" s="2">
        <v>16</v>
      </c>
      <c r="J2057" s="2" t="str">
        <f>VLOOKUP(A2057,'Cor da Pele e Motivacao'!$A$2:$I$11399,6, FALSE)</f>
        <v>Parda</v>
      </c>
      <c r="K2057" s="2" t="str">
        <f>VLOOKUP(A2057,'Cor da Pele e Motivacao'!$A$2:$I$11399,8, FALSE)</f>
        <v>ATIVIDADES CRIMINAIS</v>
      </c>
      <c r="L2057" s="2">
        <v>1</v>
      </c>
    </row>
    <row r="2058" spans="1:12" ht="15.75" customHeight="1" x14ac:dyDescent="0.25">
      <c r="A2058" t="str">
        <f>CONCATENATE(B2058,C2058,D2058,H2058,I2058,L2058)</f>
        <v>1262018HOMICIDIO361</v>
      </c>
      <c r="B2058" s="2">
        <v>12</v>
      </c>
      <c r="C2058" s="2">
        <v>6</v>
      </c>
      <c r="D2058" s="2">
        <v>2018</v>
      </c>
      <c r="E2058" s="2" t="s">
        <v>34</v>
      </c>
      <c r="F2058" s="2" t="s">
        <v>14</v>
      </c>
      <c r="G2058" s="2" t="s">
        <v>11</v>
      </c>
      <c r="H2058" s="2" t="s">
        <v>12</v>
      </c>
      <c r="I2058" s="2">
        <v>36</v>
      </c>
      <c r="J2058" s="2" t="str">
        <f>VLOOKUP(A2058,'Cor da Pele e Motivacao'!$A$2:$I$11399,6, FALSE)</f>
        <v>Parda</v>
      </c>
      <c r="K2058" s="2" t="str">
        <f>VLOOKUP(A2058,'Cor da Pele e Motivacao'!$A$2:$I$11399,8, FALSE)</f>
        <v>ATIVIDADES CRIMINAIS</v>
      </c>
      <c r="L2058" s="2">
        <v>1</v>
      </c>
    </row>
    <row r="2059" spans="1:12" ht="15.75" customHeight="1" x14ac:dyDescent="0.25">
      <c r="A2059" t="str">
        <f>CONCATENATE(B2059,C2059,D2059,H2059,I2059,L2059)</f>
        <v>1262018HOMICIDIO361</v>
      </c>
      <c r="B2059" s="2">
        <v>12</v>
      </c>
      <c r="C2059" s="2">
        <v>6</v>
      </c>
      <c r="D2059" s="2">
        <v>2018</v>
      </c>
      <c r="E2059" s="2" t="s">
        <v>20</v>
      </c>
      <c r="F2059" s="2" t="s">
        <v>14</v>
      </c>
      <c r="G2059" s="2" t="s">
        <v>11</v>
      </c>
      <c r="H2059" s="2" t="s">
        <v>12</v>
      </c>
      <c r="I2059" s="2">
        <v>36</v>
      </c>
      <c r="J2059" s="2" t="str">
        <f>VLOOKUP(A2059,'Cor da Pele e Motivacao'!$A$2:$I$11399,6, FALSE)</f>
        <v>Parda</v>
      </c>
      <c r="K2059" s="2" t="str">
        <f>VLOOKUP(A2059,'Cor da Pele e Motivacao'!$A$2:$I$11399,8, FALSE)</f>
        <v>ATIVIDADES CRIMINAIS</v>
      </c>
      <c r="L2059" s="2">
        <v>1</v>
      </c>
    </row>
    <row r="2060" spans="1:12" ht="15.75" customHeight="1" x14ac:dyDescent="0.25">
      <c r="A2060" t="str">
        <f>CONCATENATE(B2060,C2060,D2060,H2060,I2060,L2060)</f>
        <v>1262018HOMICIDIO161</v>
      </c>
      <c r="B2060" s="2">
        <v>12</v>
      </c>
      <c r="C2060" s="2">
        <v>6</v>
      </c>
      <c r="D2060" s="2">
        <v>2018</v>
      </c>
      <c r="E2060" s="2" t="s">
        <v>101</v>
      </c>
      <c r="F2060" s="2" t="s">
        <v>22</v>
      </c>
      <c r="G2060" s="2" t="s">
        <v>11</v>
      </c>
      <c r="H2060" s="2" t="s">
        <v>12</v>
      </c>
      <c r="I2060" s="2">
        <v>16</v>
      </c>
      <c r="J2060" s="2" t="str">
        <f>VLOOKUP(A2060,'Cor da Pele e Motivacao'!$A$2:$I$11399,6, FALSE)</f>
        <v>Parda</v>
      </c>
      <c r="K2060" s="2" t="str">
        <f>VLOOKUP(A2060,'Cor da Pele e Motivacao'!$A$2:$I$11399,8, FALSE)</f>
        <v>ATIVIDADES CRIMINAIS</v>
      </c>
      <c r="L2060" s="2">
        <v>1</v>
      </c>
    </row>
    <row r="2061" spans="1:12" ht="15.75" customHeight="1" x14ac:dyDescent="0.25">
      <c r="A2061" t="str">
        <f>CONCATENATE(B2061,C2061,D2061,H2061,I2061,L2061)</f>
        <v>1262018HOMICIDIO311</v>
      </c>
      <c r="B2061" s="2">
        <v>12</v>
      </c>
      <c r="C2061" s="2">
        <v>6</v>
      </c>
      <c r="D2061" s="2">
        <v>2018</v>
      </c>
      <c r="E2061" s="2" t="s">
        <v>25</v>
      </c>
      <c r="F2061" s="2" t="s">
        <v>25</v>
      </c>
      <c r="G2061" s="2" t="s">
        <v>11</v>
      </c>
      <c r="H2061" s="2" t="s">
        <v>12</v>
      </c>
      <c r="I2061" s="2">
        <v>31</v>
      </c>
      <c r="J2061" s="2" t="str">
        <f>VLOOKUP(A2061,'Cor da Pele e Motivacao'!$A$2:$I$11399,6, FALSE)</f>
        <v>Parda</v>
      </c>
      <c r="K2061" s="2" t="str">
        <f>VLOOKUP(A2061,'Cor da Pele e Motivacao'!$A$2:$I$11399,8, FALSE)</f>
        <v>ATIVIDADES CRIMINAIS</v>
      </c>
      <c r="L2061" s="2">
        <v>1</v>
      </c>
    </row>
    <row r="2062" spans="1:12" ht="15.75" customHeight="1" x14ac:dyDescent="0.25">
      <c r="A2062" t="str">
        <f>CONCATENATE(B2062,C2062,D2062,H2062,I2062,L2062)</f>
        <v>1262018LATROCINIO761</v>
      </c>
      <c r="B2062" s="2">
        <v>12</v>
      </c>
      <c r="C2062" s="2">
        <v>6</v>
      </c>
      <c r="D2062" s="2">
        <v>2018</v>
      </c>
      <c r="E2062" s="2" t="s">
        <v>165</v>
      </c>
      <c r="F2062" s="2" t="s">
        <v>16</v>
      </c>
      <c r="G2062" s="2" t="s">
        <v>11</v>
      </c>
      <c r="H2062" s="2" t="s">
        <v>33</v>
      </c>
      <c r="I2062" s="2">
        <v>76</v>
      </c>
      <c r="J2062" s="2" t="str">
        <f>VLOOKUP(A2062,'Cor da Pele e Motivacao'!$A$2:$I$11399,6, FALSE)</f>
        <v>Parda</v>
      </c>
      <c r="K2062" s="2" t="str">
        <f>VLOOKUP(A2062,'Cor da Pele e Motivacao'!$A$2:$I$11399,8, FALSE)</f>
        <v>PATRIMÔNIO</v>
      </c>
      <c r="L2062" s="2">
        <v>1</v>
      </c>
    </row>
    <row r="2063" spans="1:12" ht="15.75" customHeight="1" x14ac:dyDescent="0.25">
      <c r="A2063" t="str">
        <f>CONCATENATE(B2063,C2063,D2063,H2063,I2063,L2063)</f>
        <v>1362018HOMICIDIO381</v>
      </c>
      <c r="B2063" s="2">
        <v>13</v>
      </c>
      <c r="C2063" s="2">
        <v>6</v>
      </c>
      <c r="D2063" s="2">
        <v>2018</v>
      </c>
      <c r="E2063" s="2" t="s">
        <v>15</v>
      </c>
      <c r="F2063" s="2" t="s">
        <v>16</v>
      </c>
      <c r="G2063" s="2" t="s">
        <v>11</v>
      </c>
      <c r="H2063" s="2" t="s">
        <v>12</v>
      </c>
      <c r="I2063" s="2">
        <v>38</v>
      </c>
      <c r="J2063" s="2" t="str">
        <f>VLOOKUP(A2063,'Cor da Pele e Motivacao'!$A$2:$I$11399,6, FALSE)</f>
        <v>Parda</v>
      </c>
      <c r="K2063" s="2" t="str">
        <f>VLOOKUP(A2063,'Cor da Pele e Motivacao'!$A$2:$I$11399,8, FALSE)</f>
        <v>ATIVIDADES CRIMINAIS</v>
      </c>
      <c r="L2063" s="2">
        <v>1</v>
      </c>
    </row>
    <row r="2064" spans="1:12" ht="15.75" customHeight="1" x14ac:dyDescent="0.25">
      <c r="A2064" t="str">
        <f>CONCATENATE(B2064,C2064,D2064,H2064,I2064,L2064)</f>
        <v>1362018HOMICIDIO221</v>
      </c>
      <c r="B2064" s="2">
        <v>13</v>
      </c>
      <c r="C2064" s="2">
        <v>6</v>
      </c>
      <c r="D2064" s="2">
        <v>2018</v>
      </c>
      <c r="E2064" s="2" t="s">
        <v>78</v>
      </c>
      <c r="F2064" s="2" t="s">
        <v>14</v>
      </c>
      <c r="G2064" s="2" t="s">
        <v>11</v>
      </c>
      <c r="H2064" s="2" t="s">
        <v>12</v>
      </c>
      <c r="I2064" s="2">
        <v>22</v>
      </c>
      <c r="J2064" s="2" t="str">
        <f>VLOOKUP(A2064,'Cor da Pele e Motivacao'!$A$2:$I$11399,6, FALSE)</f>
        <v>Parda</v>
      </c>
      <c r="K2064" s="2" t="str">
        <f>VLOOKUP(A2064,'Cor da Pele e Motivacao'!$A$2:$I$11399,8, FALSE)</f>
        <v>ATIVIDADES CRIMINAIS</v>
      </c>
      <c r="L2064" s="2">
        <v>1</v>
      </c>
    </row>
    <row r="2065" spans="1:12" ht="15.75" customHeight="1" x14ac:dyDescent="0.25">
      <c r="A2065" t="str">
        <f>CONCATENATE(B2065,C2065,D2065,H2065,I2065,L2065)</f>
        <v>1362018HOMICIDIO191</v>
      </c>
      <c r="B2065" s="2">
        <v>13</v>
      </c>
      <c r="C2065" s="2">
        <v>6</v>
      </c>
      <c r="D2065" s="2">
        <v>2018</v>
      </c>
      <c r="E2065" s="2" t="s">
        <v>20</v>
      </c>
      <c r="F2065" s="2" t="s">
        <v>14</v>
      </c>
      <c r="G2065" s="2" t="s">
        <v>11</v>
      </c>
      <c r="H2065" s="2" t="s">
        <v>12</v>
      </c>
      <c r="I2065" s="2">
        <v>19</v>
      </c>
      <c r="J2065" s="2" t="str">
        <f>VLOOKUP(A2065,'Cor da Pele e Motivacao'!$A$2:$I$11399,6, FALSE)</f>
        <v>Parda</v>
      </c>
      <c r="K2065" s="2" t="str">
        <f>VLOOKUP(A2065,'Cor da Pele e Motivacao'!$A$2:$I$11399,8, FALSE)</f>
        <v>ATIVIDADES CRIMINAIS</v>
      </c>
      <c r="L2065" s="2">
        <v>1</v>
      </c>
    </row>
    <row r="2066" spans="1:12" ht="15.75" customHeight="1" x14ac:dyDescent="0.25">
      <c r="A2066" t="str">
        <f>CONCATENATE(B2066,C2066,D2066,H2066,I2066,L2066)</f>
        <v>1362018HOMICIDIO291</v>
      </c>
      <c r="B2066" s="2">
        <v>13</v>
      </c>
      <c r="C2066" s="2">
        <v>6</v>
      </c>
      <c r="D2066" s="2">
        <v>2018</v>
      </c>
      <c r="E2066" s="2" t="s">
        <v>20</v>
      </c>
      <c r="F2066" s="2" t="s">
        <v>14</v>
      </c>
      <c r="G2066" s="2" t="s">
        <v>11</v>
      </c>
      <c r="H2066" s="2" t="s">
        <v>12</v>
      </c>
      <c r="I2066" s="2">
        <v>29</v>
      </c>
      <c r="J2066" s="2" t="str">
        <f>VLOOKUP(A2066,'Cor da Pele e Motivacao'!$A$2:$I$11399,6, FALSE)</f>
        <v>Parda</v>
      </c>
      <c r="K2066" s="2" t="str">
        <f>VLOOKUP(A2066,'Cor da Pele e Motivacao'!$A$2:$I$11399,8, FALSE)</f>
        <v>ATIVIDADES CRIMINAIS</v>
      </c>
      <c r="L2066" s="2">
        <v>1</v>
      </c>
    </row>
    <row r="2067" spans="1:12" ht="15.75" customHeight="1" x14ac:dyDescent="0.25">
      <c r="A2067" t="str">
        <f>CONCATENATE(B2067,C2067,D2067,H2067,I2067,L2067)</f>
        <v>1362018HOMICIDIO191</v>
      </c>
      <c r="B2067" s="2">
        <v>13</v>
      </c>
      <c r="C2067" s="2">
        <v>6</v>
      </c>
      <c r="D2067" s="2">
        <v>2018</v>
      </c>
      <c r="E2067" s="2" t="s">
        <v>143</v>
      </c>
      <c r="F2067" s="2" t="s">
        <v>22</v>
      </c>
      <c r="G2067" s="2" t="s">
        <v>11</v>
      </c>
      <c r="H2067" s="2" t="s">
        <v>12</v>
      </c>
      <c r="I2067" s="2">
        <v>19</v>
      </c>
      <c r="J2067" s="2" t="str">
        <f>VLOOKUP(A2067,'Cor da Pele e Motivacao'!$A$2:$I$11399,6, FALSE)</f>
        <v>Parda</v>
      </c>
      <c r="K2067" s="2" t="str">
        <f>VLOOKUP(A2067,'Cor da Pele e Motivacao'!$A$2:$I$11399,8, FALSE)</f>
        <v>ATIVIDADES CRIMINAIS</v>
      </c>
      <c r="L2067" s="2">
        <v>1</v>
      </c>
    </row>
    <row r="2068" spans="1:12" ht="15.75" customHeight="1" x14ac:dyDescent="0.25">
      <c r="A2068" t="str">
        <f>CONCATENATE(B2068,C2068,D2068,H2068,I2068,L2068)</f>
        <v>1362018HOMICIDIO131</v>
      </c>
      <c r="B2068" s="2">
        <v>13</v>
      </c>
      <c r="C2068" s="2">
        <v>6</v>
      </c>
      <c r="D2068" s="2">
        <v>2018</v>
      </c>
      <c r="E2068" s="2" t="s">
        <v>23</v>
      </c>
      <c r="F2068" s="2" t="s">
        <v>14</v>
      </c>
      <c r="G2068" s="2" t="s">
        <v>11</v>
      </c>
      <c r="H2068" s="2" t="s">
        <v>12</v>
      </c>
      <c r="I2068" s="2">
        <v>13</v>
      </c>
      <c r="J2068" s="2" t="str">
        <f>VLOOKUP(A2068,'Cor da Pele e Motivacao'!$A$2:$I$11399,6, FALSE)</f>
        <v>Parda</v>
      </c>
      <c r="K2068" s="2" t="str">
        <f>VLOOKUP(A2068,'Cor da Pele e Motivacao'!$A$2:$I$11399,8, FALSE)</f>
        <v>ATIVIDADES CRIMINAIS</v>
      </c>
      <c r="L2068" s="2">
        <v>1</v>
      </c>
    </row>
    <row r="2069" spans="1:12" ht="15.75" customHeight="1" x14ac:dyDescent="0.25">
      <c r="A2069" t="str">
        <f>CONCATENATE(B2069,C2069,D2069,H2069,I2069,L2069)</f>
        <v>1362018HOMICIDIO241</v>
      </c>
      <c r="B2069" s="2">
        <v>13</v>
      </c>
      <c r="C2069" s="2">
        <v>6</v>
      </c>
      <c r="D2069" s="2">
        <v>2018</v>
      </c>
      <c r="E2069" s="2" t="s">
        <v>23</v>
      </c>
      <c r="F2069" s="2" t="s">
        <v>14</v>
      </c>
      <c r="G2069" s="2" t="s">
        <v>11</v>
      </c>
      <c r="H2069" s="2" t="s">
        <v>12</v>
      </c>
      <c r="I2069" s="2">
        <v>24</v>
      </c>
      <c r="J2069" s="2" t="str">
        <f>VLOOKUP(A2069,'Cor da Pele e Motivacao'!$A$2:$I$11399,6, FALSE)</f>
        <v>Parda</v>
      </c>
      <c r="K2069" s="2" t="str">
        <f>VLOOKUP(A2069,'Cor da Pele e Motivacao'!$A$2:$I$11399,8, FALSE)</f>
        <v>ATIVIDADES CRIMINAIS</v>
      </c>
      <c r="L2069" s="2">
        <v>1</v>
      </c>
    </row>
    <row r="2070" spans="1:12" ht="15.75" customHeight="1" x14ac:dyDescent="0.25">
      <c r="A2070" t="str">
        <f>CONCATENATE(B2070,C2070,D2070,H2070,I2070,L2070)</f>
        <v>1362018HOMICIDIO321</v>
      </c>
      <c r="B2070" s="2">
        <v>13</v>
      </c>
      <c r="C2070" s="2">
        <v>6</v>
      </c>
      <c r="D2070" s="2">
        <v>2018</v>
      </c>
      <c r="E2070" s="2" t="s">
        <v>92</v>
      </c>
      <c r="F2070" s="2" t="s">
        <v>22</v>
      </c>
      <c r="G2070" s="2" t="s">
        <v>11</v>
      </c>
      <c r="H2070" s="2" t="s">
        <v>12</v>
      </c>
      <c r="I2070" s="2">
        <v>32</v>
      </c>
      <c r="J2070" s="2" t="str">
        <f>VLOOKUP(A2070,'Cor da Pele e Motivacao'!$A$2:$I$11399,6, FALSE)</f>
        <v>Parda</v>
      </c>
      <c r="K2070" s="2" t="str">
        <f>VLOOKUP(A2070,'Cor da Pele e Motivacao'!$A$2:$I$11399,8, FALSE)</f>
        <v>VIOLÊNCIA INTERPESSOAL</v>
      </c>
      <c r="L2070" s="2">
        <v>1</v>
      </c>
    </row>
    <row r="2071" spans="1:12" ht="15.75" customHeight="1" x14ac:dyDescent="0.25">
      <c r="A2071" t="str">
        <f>CONCATENATE(B2071,C2071,D2071,H2071,I2071,L2071)</f>
        <v>1362018HOMICIDIO261</v>
      </c>
      <c r="B2071" s="2">
        <v>13</v>
      </c>
      <c r="C2071" s="2">
        <v>6</v>
      </c>
      <c r="D2071" s="2">
        <v>2018</v>
      </c>
      <c r="E2071" s="2" t="s">
        <v>36</v>
      </c>
      <c r="F2071" s="2" t="s">
        <v>14</v>
      </c>
      <c r="G2071" s="2" t="s">
        <v>11</v>
      </c>
      <c r="H2071" s="2" t="s">
        <v>12</v>
      </c>
      <c r="I2071" s="2">
        <v>26</v>
      </c>
      <c r="J2071" s="2" t="str">
        <f>VLOOKUP(A2071,'Cor da Pele e Motivacao'!$A$2:$I$11399,6, FALSE)</f>
        <v>Parda</v>
      </c>
      <c r="K2071" s="2" t="str">
        <f>VLOOKUP(A2071,'Cor da Pele e Motivacao'!$A$2:$I$11399,8, FALSE)</f>
        <v>VIOLÊNCIA INTERPESSOAL</v>
      </c>
      <c r="L2071" s="2">
        <v>1</v>
      </c>
    </row>
    <row r="2072" spans="1:12" ht="15.75" customHeight="1" x14ac:dyDescent="0.25">
      <c r="A2072" t="str">
        <f>CONCATENATE(B2072,C2072,D2072,H2072,I2072,L2072)</f>
        <v>1362018HOMICIDIO181</v>
      </c>
      <c r="B2072" s="2">
        <v>13</v>
      </c>
      <c r="C2072" s="2">
        <v>6</v>
      </c>
      <c r="D2072" s="2">
        <v>2018</v>
      </c>
      <c r="E2072" s="2" t="s">
        <v>25</v>
      </c>
      <c r="F2072" s="2" t="s">
        <v>25</v>
      </c>
      <c r="G2072" s="2" t="s">
        <v>11</v>
      </c>
      <c r="H2072" s="2" t="s">
        <v>12</v>
      </c>
      <c r="I2072" s="2">
        <v>18</v>
      </c>
      <c r="J2072" s="2" t="str">
        <f>VLOOKUP(A2072,'Cor da Pele e Motivacao'!$A$2:$I$11399,6, FALSE)</f>
        <v>Parda</v>
      </c>
      <c r="K2072" s="2" t="str">
        <f>VLOOKUP(A2072,'Cor da Pele e Motivacao'!$A$2:$I$11399,8, FALSE)</f>
        <v>ATIVIDADES CRIMINAIS</v>
      </c>
      <c r="L2072" s="2">
        <v>1</v>
      </c>
    </row>
    <row r="2073" spans="1:12" ht="15.75" customHeight="1" x14ac:dyDescent="0.25">
      <c r="A2073" t="str">
        <f>CONCATENATE(B2073,C2073,D2073,H2073,I2073,L2073)</f>
        <v>1362018HOMICIDIO211</v>
      </c>
      <c r="B2073" s="2">
        <v>13</v>
      </c>
      <c r="C2073" s="2">
        <v>6</v>
      </c>
      <c r="D2073" s="2">
        <v>2018</v>
      </c>
      <c r="E2073" s="2" t="s">
        <v>25</v>
      </c>
      <c r="F2073" s="2" t="s">
        <v>25</v>
      </c>
      <c r="G2073" s="2" t="s">
        <v>11</v>
      </c>
      <c r="H2073" s="2" t="s">
        <v>12</v>
      </c>
      <c r="I2073" s="2">
        <v>21</v>
      </c>
      <c r="J2073" s="2" t="str">
        <f>VLOOKUP(A2073,'Cor da Pele e Motivacao'!$A$2:$I$11399,6, FALSE)</f>
        <v>Parda</v>
      </c>
      <c r="K2073" s="2" t="str">
        <f>VLOOKUP(A2073,'Cor da Pele e Motivacao'!$A$2:$I$11399,8, FALSE)</f>
        <v>ATIVIDADES CRIMINAIS</v>
      </c>
      <c r="L2073" s="2">
        <v>1</v>
      </c>
    </row>
    <row r="2074" spans="1:12" ht="15.75" customHeight="1" x14ac:dyDescent="0.25">
      <c r="A2074" t="str">
        <f>CONCATENATE(B2074,C2074,D2074,H2074,I2074,L2074)</f>
        <v>1362018HOMICIDIO281</v>
      </c>
      <c r="B2074" s="2">
        <v>13</v>
      </c>
      <c r="C2074" s="2">
        <v>6</v>
      </c>
      <c r="D2074" s="2">
        <v>2018</v>
      </c>
      <c r="E2074" s="2" t="s">
        <v>25</v>
      </c>
      <c r="F2074" s="2" t="s">
        <v>25</v>
      </c>
      <c r="G2074" s="2" t="s">
        <v>11</v>
      </c>
      <c r="H2074" s="2" t="s">
        <v>12</v>
      </c>
      <c r="I2074" s="2">
        <v>28</v>
      </c>
      <c r="J2074" s="2" t="str">
        <f>VLOOKUP(A2074,'Cor da Pele e Motivacao'!$A$2:$I$11399,6, FALSE)</f>
        <v>Parda</v>
      </c>
      <c r="K2074" s="2" t="str">
        <f>VLOOKUP(A2074,'Cor da Pele e Motivacao'!$A$2:$I$11399,8, FALSE)</f>
        <v>ATIVIDADES CRIMINAIS</v>
      </c>
      <c r="L2074" s="2">
        <v>1</v>
      </c>
    </row>
    <row r="2075" spans="1:12" ht="15.75" customHeight="1" x14ac:dyDescent="0.25">
      <c r="A2075" t="str">
        <f>CONCATENATE(B2075,C2075,D2075,H2075,I2075,L2075)</f>
        <v>1362018HOMICIDIO371</v>
      </c>
      <c r="B2075" s="2">
        <v>13</v>
      </c>
      <c r="C2075" s="2">
        <v>6</v>
      </c>
      <c r="D2075" s="2">
        <v>2018</v>
      </c>
      <c r="E2075" s="2" t="s">
        <v>25</v>
      </c>
      <c r="F2075" s="2" t="s">
        <v>25</v>
      </c>
      <c r="G2075" s="2" t="s">
        <v>11</v>
      </c>
      <c r="H2075" s="2" t="s">
        <v>12</v>
      </c>
      <c r="I2075" s="2">
        <v>37</v>
      </c>
      <c r="J2075" s="2" t="str">
        <f>VLOOKUP(A2075,'Cor da Pele e Motivacao'!$A$2:$I$11399,6, FALSE)</f>
        <v>Branca</v>
      </c>
      <c r="K2075" s="2" t="str">
        <f>VLOOKUP(A2075,'Cor da Pele e Motivacao'!$A$2:$I$11399,8, FALSE)</f>
        <v>ATIVIDADES CRIMINAIS</v>
      </c>
      <c r="L2075" s="2">
        <v>1</v>
      </c>
    </row>
    <row r="2076" spans="1:12" ht="15.75" customHeight="1" x14ac:dyDescent="0.25">
      <c r="A2076" t="str">
        <f>CONCATENATE(B2076,C2076,D2076,H2076,I2076,L2076)</f>
        <v>1362018HOMICIDIO291</v>
      </c>
      <c r="B2076" s="2">
        <v>13</v>
      </c>
      <c r="C2076" s="2">
        <v>6</v>
      </c>
      <c r="D2076" s="2">
        <v>2018</v>
      </c>
      <c r="E2076" s="2" t="s">
        <v>50</v>
      </c>
      <c r="F2076" s="2" t="s">
        <v>16</v>
      </c>
      <c r="G2076" s="2" t="s">
        <v>11</v>
      </c>
      <c r="H2076" s="2" t="s">
        <v>12</v>
      </c>
      <c r="I2076" s="2">
        <v>29</v>
      </c>
      <c r="J2076" s="2" t="str">
        <f>VLOOKUP(A2076,'Cor da Pele e Motivacao'!$A$2:$I$11399,6, FALSE)</f>
        <v>Parda</v>
      </c>
      <c r="K2076" s="2" t="str">
        <f>VLOOKUP(A2076,'Cor da Pele e Motivacao'!$A$2:$I$11399,8, FALSE)</f>
        <v>ATIVIDADES CRIMINAIS</v>
      </c>
      <c r="L2076" s="2">
        <v>1</v>
      </c>
    </row>
    <row r="2077" spans="1:12" ht="15.75" customHeight="1" x14ac:dyDescent="0.25">
      <c r="A2077" t="str">
        <f>CONCATENATE(B2077,C2077,D2077,H2077,I2077,L2077)</f>
        <v>1362018HOMICIDIO261</v>
      </c>
      <c r="B2077" s="2">
        <v>13</v>
      </c>
      <c r="C2077" s="2">
        <v>6</v>
      </c>
      <c r="D2077" s="2">
        <v>2018</v>
      </c>
      <c r="E2077" s="2" t="s">
        <v>27</v>
      </c>
      <c r="F2077" s="2" t="s">
        <v>14</v>
      </c>
      <c r="G2077" s="2" t="s">
        <v>11</v>
      </c>
      <c r="H2077" s="2" t="s">
        <v>12</v>
      </c>
      <c r="I2077" s="2">
        <v>26</v>
      </c>
      <c r="J2077" s="2" t="str">
        <f>VLOOKUP(A2077,'Cor da Pele e Motivacao'!$A$2:$I$11399,6, FALSE)</f>
        <v>Parda</v>
      </c>
      <c r="K2077" s="2" t="str">
        <f>VLOOKUP(A2077,'Cor da Pele e Motivacao'!$A$2:$I$11399,8, FALSE)</f>
        <v>VIOLÊNCIA INTERPESSOAL</v>
      </c>
      <c r="L2077" s="2">
        <v>1</v>
      </c>
    </row>
    <row r="2078" spans="1:12" ht="15.75" customHeight="1" x14ac:dyDescent="0.25">
      <c r="A2078" t="str">
        <f>CONCATENATE(B2078,C2078,D2078,H2078,I2078,L2078)</f>
        <v>1462018HOMICIDIO411</v>
      </c>
      <c r="B2078" s="2">
        <v>14</v>
      </c>
      <c r="C2078" s="2">
        <v>6</v>
      </c>
      <c r="D2078" s="2">
        <v>2018</v>
      </c>
      <c r="E2078" s="2" t="s">
        <v>135</v>
      </c>
      <c r="F2078" s="2" t="s">
        <v>16</v>
      </c>
      <c r="G2078" s="2" t="s">
        <v>11</v>
      </c>
      <c r="H2078" s="2" t="s">
        <v>12</v>
      </c>
      <c r="I2078" s="2">
        <v>41</v>
      </c>
      <c r="J2078" s="2" t="str">
        <f>VLOOKUP(A2078,'Cor da Pele e Motivacao'!$A$2:$I$11399,6, FALSE)</f>
        <v>Parda</v>
      </c>
      <c r="K2078" s="2" t="str">
        <f>VLOOKUP(A2078,'Cor da Pele e Motivacao'!$A$2:$I$11399,8, FALSE)</f>
        <v>VIOLÊNCIA INTERPESSOAL</v>
      </c>
      <c r="L2078" s="2">
        <v>1</v>
      </c>
    </row>
    <row r="2079" spans="1:12" ht="15.75" customHeight="1" x14ac:dyDescent="0.25">
      <c r="A2079" t="str">
        <f>CONCATENATE(B2079,C2079,D2079,H2079,I2079,L2079)</f>
        <v>1462018HOMICIDIO241</v>
      </c>
      <c r="B2079" s="2">
        <v>14</v>
      </c>
      <c r="C2079" s="2">
        <v>6</v>
      </c>
      <c r="D2079" s="2">
        <v>2018</v>
      </c>
      <c r="E2079" s="2" t="s">
        <v>18</v>
      </c>
      <c r="F2079" s="2" t="s">
        <v>16</v>
      </c>
      <c r="G2079" s="2" t="s">
        <v>11</v>
      </c>
      <c r="H2079" s="2" t="s">
        <v>12</v>
      </c>
      <c r="I2079" s="2">
        <v>24</v>
      </c>
      <c r="J2079" s="2" t="str">
        <f>VLOOKUP(A2079,'Cor da Pele e Motivacao'!$A$2:$I$11399,6, FALSE)</f>
        <v>Parda</v>
      </c>
      <c r="K2079" s="2" t="str">
        <f>VLOOKUP(A2079,'Cor da Pele e Motivacao'!$A$2:$I$11399,8, FALSE)</f>
        <v>ATIVIDADES CRIMINAIS</v>
      </c>
      <c r="L2079" s="2">
        <v>1</v>
      </c>
    </row>
    <row r="2080" spans="1:12" ht="15.75" customHeight="1" x14ac:dyDescent="0.25">
      <c r="A2080" t="str">
        <f>CONCATENATE(B2080,C2080,D2080,H2080,I2080,L2080)</f>
        <v>1462018HOMICIDIO181</v>
      </c>
      <c r="B2080" s="2">
        <v>14</v>
      </c>
      <c r="C2080" s="2">
        <v>6</v>
      </c>
      <c r="D2080" s="2">
        <v>2018</v>
      </c>
      <c r="E2080" s="2" t="s">
        <v>78</v>
      </c>
      <c r="F2080" s="2" t="s">
        <v>14</v>
      </c>
      <c r="G2080" s="2" t="s">
        <v>11</v>
      </c>
      <c r="H2080" s="2" t="s">
        <v>12</v>
      </c>
      <c r="I2080" s="2">
        <v>18</v>
      </c>
      <c r="J2080" s="2" t="str">
        <f>VLOOKUP(A2080,'Cor da Pele e Motivacao'!$A$2:$I$11399,6, FALSE)</f>
        <v>Parda</v>
      </c>
      <c r="K2080" s="2" t="str">
        <f>VLOOKUP(A2080,'Cor da Pele e Motivacao'!$A$2:$I$11399,8, FALSE)</f>
        <v>ATIVIDADES CRIMINAIS</v>
      </c>
      <c r="L2080" s="2">
        <v>1</v>
      </c>
    </row>
    <row r="2081" spans="1:12" ht="15.75" customHeight="1" x14ac:dyDescent="0.25">
      <c r="A2081" t="str">
        <f>CONCATENATE(B2081,C2081,D2081,H2081,I2081,L2081)</f>
        <v>1462018HOMICIDIO261</v>
      </c>
      <c r="B2081" s="2">
        <v>14</v>
      </c>
      <c r="C2081" s="2">
        <v>6</v>
      </c>
      <c r="D2081" s="2">
        <v>2018</v>
      </c>
      <c r="E2081" s="2" t="s">
        <v>25</v>
      </c>
      <c r="F2081" s="2" t="s">
        <v>25</v>
      </c>
      <c r="G2081" s="2" t="s">
        <v>11</v>
      </c>
      <c r="H2081" s="2" t="s">
        <v>12</v>
      </c>
      <c r="I2081" s="2">
        <v>26</v>
      </c>
      <c r="J2081" s="2" t="str">
        <f>VLOOKUP(A2081,'Cor da Pele e Motivacao'!$A$2:$I$11399,6, FALSE)</f>
        <v>Parda</v>
      </c>
      <c r="K2081" s="2" t="str">
        <f>VLOOKUP(A2081,'Cor da Pele e Motivacao'!$A$2:$I$11399,8, FALSE)</f>
        <v>VIOLÊNCIA INTERPESSOAL</v>
      </c>
      <c r="L2081" s="2">
        <v>1</v>
      </c>
    </row>
    <row r="2082" spans="1:12" ht="15.75" customHeight="1" x14ac:dyDescent="0.25">
      <c r="A2082" t="str">
        <f>CONCATENATE(B2082,C2082,D2082,H2082,I2082,L2082)</f>
        <v>1562018HOMICIDIO181</v>
      </c>
      <c r="B2082" s="2">
        <v>15</v>
      </c>
      <c r="C2082" s="2">
        <v>6</v>
      </c>
      <c r="D2082" s="2">
        <v>2018</v>
      </c>
      <c r="E2082" s="2" t="s">
        <v>13</v>
      </c>
      <c r="F2082" s="2" t="s">
        <v>14</v>
      </c>
      <c r="G2082" s="2" t="s">
        <v>11</v>
      </c>
      <c r="H2082" s="2" t="s">
        <v>12</v>
      </c>
      <c r="I2082" s="2">
        <v>18</v>
      </c>
      <c r="J2082" s="2" t="str">
        <f>VLOOKUP(A2082,'Cor da Pele e Motivacao'!$A$2:$I$11399,6, FALSE)</f>
        <v>Parda</v>
      </c>
      <c r="K2082" s="2" t="str">
        <f>VLOOKUP(A2082,'Cor da Pele e Motivacao'!$A$2:$I$11399,8, FALSE)</f>
        <v>ATIVIDADES CRIMINAIS</v>
      </c>
      <c r="L2082" s="2">
        <v>1</v>
      </c>
    </row>
    <row r="2083" spans="1:12" ht="15.75" customHeight="1" x14ac:dyDescent="0.25">
      <c r="A2083" t="str">
        <f>CONCATENATE(B2083,C2083,D2083,H2083,I2083,L2083)</f>
        <v>1562018HOMICIDIO471</v>
      </c>
      <c r="B2083" s="2">
        <v>15</v>
      </c>
      <c r="C2083" s="2">
        <v>6</v>
      </c>
      <c r="D2083" s="2">
        <v>2018</v>
      </c>
      <c r="E2083" s="2" t="s">
        <v>57</v>
      </c>
      <c r="F2083" s="2" t="s">
        <v>22</v>
      </c>
      <c r="G2083" s="2" t="s">
        <v>11</v>
      </c>
      <c r="H2083" s="2" t="s">
        <v>12</v>
      </c>
      <c r="I2083" s="2">
        <v>47</v>
      </c>
      <c r="J2083" s="2" t="str">
        <f>VLOOKUP(A2083,'Cor da Pele e Motivacao'!$A$2:$I$11399,6, FALSE)</f>
        <v>Parda</v>
      </c>
      <c r="K2083" s="2" t="str">
        <f>VLOOKUP(A2083,'Cor da Pele e Motivacao'!$A$2:$I$11399,8, FALSE)</f>
        <v>VIOLÊNCIA INTERPESSOAL</v>
      </c>
      <c r="L2083" s="2">
        <v>1</v>
      </c>
    </row>
    <row r="2084" spans="1:12" ht="15.75" customHeight="1" x14ac:dyDescent="0.25">
      <c r="A2084" t="str">
        <f>CONCATENATE(B2084,C2084,D2084,H2084,I2084,L2084)</f>
        <v>1562018HOMICIDIO181</v>
      </c>
      <c r="B2084" s="2">
        <v>15</v>
      </c>
      <c r="C2084" s="2">
        <v>6</v>
      </c>
      <c r="D2084" s="2">
        <v>2018</v>
      </c>
      <c r="E2084" s="2" t="s">
        <v>23</v>
      </c>
      <c r="F2084" s="2" t="s">
        <v>14</v>
      </c>
      <c r="G2084" s="2" t="s">
        <v>11</v>
      </c>
      <c r="H2084" s="2" t="s">
        <v>12</v>
      </c>
      <c r="I2084" s="2">
        <v>18</v>
      </c>
      <c r="J2084" s="2" t="str">
        <f>VLOOKUP(A2084,'Cor da Pele e Motivacao'!$A$2:$I$11399,6, FALSE)</f>
        <v>Parda</v>
      </c>
      <c r="K2084" s="2" t="str">
        <f>VLOOKUP(A2084,'Cor da Pele e Motivacao'!$A$2:$I$11399,8, FALSE)</f>
        <v>ATIVIDADES CRIMINAIS</v>
      </c>
      <c r="L2084" s="2">
        <v>1</v>
      </c>
    </row>
    <row r="2085" spans="1:12" ht="15.75" customHeight="1" x14ac:dyDescent="0.25">
      <c r="A2085" t="str">
        <f>CONCATENATE(B2085,C2085,D2085,H2085,I2085,L2085)</f>
        <v>1562018HOMICIDIO221</v>
      </c>
      <c r="B2085" s="2">
        <v>15</v>
      </c>
      <c r="C2085" s="2">
        <v>6</v>
      </c>
      <c r="D2085" s="2">
        <v>2018</v>
      </c>
      <c r="E2085" s="2" t="s">
        <v>36</v>
      </c>
      <c r="F2085" s="2" t="s">
        <v>14</v>
      </c>
      <c r="G2085" s="2" t="s">
        <v>11</v>
      </c>
      <c r="H2085" s="2" t="s">
        <v>12</v>
      </c>
      <c r="I2085" s="2">
        <v>22</v>
      </c>
      <c r="J2085" s="2" t="str">
        <f>VLOOKUP(A2085,'Cor da Pele e Motivacao'!$A$2:$I$11399,6, FALSE)</f>
        <v>Parda</v>
      </c>
      <c r="K2085" s="2" t="str">
        <f>VLOOKUP(A2085,'Cor da Pele e Motivacao'!$A$2:$I$11399,8, FALSE)</f>
        <v>A DEFINIR</v>
      </c>
      <c r="L2085" s="2">
        <v>1</v>
      </c>
    </row>
    <row r="2086" spans="1:12" ht="15.75" customHeight="1" x14ac:dyDescent="0.25">
      <c r="A2086" t="str">
        <f>CONCATENATE(B2086,C2086,D2086,H2086,I2086,L2086)</f>
        <v>1562018HOMICIDIO231</v>
      </c>
      <c r="B2086" s="2">
        <v>15</v>
      </c>
      <c r="C2086" s="2">
        <v>6</v>
      </c>
      <c r="D2086" s="2">
        <v>2018</v>
      </c>
      <c r="E2086" s="2" t="s">
        <v>25</v>
      </c>
      <c r="F2086" s="2" t="s">
        <v>25</v>
      </c>
      <c r="G2086" s="2" t="s">
        <v>11</v>
      </c>
      <c r="H2086" s="2" t="s">
        <v>12</v>
      </c>
      <c r="I2086" s="2">
        <v>23</v>
      </c>
      <c r="J2086" s="2" t="str">
        <f>VLOOKUP(A2086,'Cor da Pele e Motivacao'!$A$2:$I$11399,6, FALSE)</f>
        <v>Parda</v>
      </c>
      <c r="K2086" s="2" t="str">
        <f>VLOOKUP(A2086,'Cor da Pele e Motivacao'!$A$2:$I$11399,8, FALSE)</f>
        <v>ATIVIDADES CRIMINAIS</v>
      </c>
      <c r="L2086" s="2">
        <v>1</v>
      </c>
    </row>
    <row r="2087" spans="1:12" ht="15.75" customHeight="1" x14ac:dyDescent="0.25">
      <c r="A2087" t="str">
        <f>CONCATENATE(B2087,C2087,D2087,H2087,I2087,L2087)</f>
        <v>1562018HOMICIDIO311</v>
      </c>
      <c r="B2087" s="2">
        <v>15</v>
      </c>
      <c r="C2087" s="2">
        <v>6</v>
      </c>
      <c r="D2087" s="2">
        <v>2018</v>
      </c>
      <c r="E2087" s="2" t="s">
        <v>25</v>
      </c>
      <c r="F2087" s="2" t="s">
        <v>25</v>
      </c>
      <c r="G2087" s="2" t="s">
        <v>11</v>
      </c>
      <c r="H2087" s="2" t="s">
        <v>12</v>
      </c>
      <c r="I2087" s="2">
        <v>31</v>
      </c>
      <c r="J2087" s="2" t="str">
        <f>VLOOKUP(A2087,'Cor da Pele e Motivacao'!$A$2:$I$11399,6, FALSE)</f>
        <v>Parda</v>
      </c>
      <c r="K2087" s="2" t="str">
        <f>VLOOKUP(A2087,'Cor da Pele e Motivacao'!$A$2:$I$11399,8, FALSE)</f>
        <v>ATIVIDADES CRIMINAIS</v>
      </c>
      <c r="L2087" s="2">
        <v>1</v>
      </c>
    </row>
    <row r="2088" spans="1:12" ht="15.75" customHeight="1" x14ac:dyDescent="0.25">
      <c r="A2088" t="str">
        <f>CONCATENATE(B2088,C2088,D2088,H2088,I2088,L2088)</f>
        <v>1562018HOMICIDIO311</v>
      </c>
      <c r="B2088" s="2">
        <v>15</v>
      </c>
      <c r="C2088" s="2">
        <v>6</v>
      </c>
      <c r="D2088" s="2">
        <v>2018</v>
      </c>
      <c r="E2088" s="2" t="s">
        <v>81</v>
      </c>
      <c r="F2088" s="2" t="s">
        <v>22</v>
      </c>
      <c r="G2088" s="2" t="s">
        <v>11</v>
      </c>
      <c r="H2088" s="2" t="s">
        <v>12</v>
      </c>
      <c r="I2088" s="2">
        <v>31</v>
      </c>
      <c r="J2088" s="2" t="str">
        <f>VLOOKUP(A2088,'Cor da Pele e Motivacao'!$A$2:$I$11399,6, FALSE)</f>
        <v>Parda</v>
      </c>
      <c r="K2088" s="2" t="str">
        <f>VLOOKUP(A2088,'Cor da Pele e Motivacao'!$A$2:$I$11399,8, FALSE)</f>
        <v>ATIVIDADES CRIMINAIS</v>
      </c>
      <c r="L2088" s="2">
        <v>1</v>
      </c>
    </row>
    <row r="2089" spans="1:12" ht="15.75" customHeight="1" x14ac:dyDescent="0.25">
      <c r="A2089" t="str">
        <f>CONCATENATE(B2089,C2089,D2089,H2089,I2089,L2089)</f>
        <v>1562018HOMICIDIO211</v>
      </c>
      <c r="B2089" s="2">
        <v>15</v>
      </c>
      <c r="C2089" s="2">
        <v>6</v>
      </c>
      <c r="D2089" s="2">
        <v>2018</v>
      </c>
      <c r="E2089" s="2" t="s">
        <v>49</v>
      </c>
      <c r="F2089" s="2" t="s">
        <v>16</v>
      </c>
      <c r="G2089" s="2" t="s">
        <v>11</v>
      </c>
      <c r="H2089" s="2" t="s">
        <v>12</v>
      </c>
      <c r="I2089" s="2">
        <v>21</v>
      </c>
      <c r="J2089" s="2" t="str">
        <f>VLOOKUP(A2089,'Cor da Pele e Motivacao'!$A$2:$I$11399,6, FALSE)</f>
        <v>Parda</v>
      </c>
      <c r="K2089" s="2" t="str">
        <f>VLOOKUP(A2089,'Cor da Pele e Motivacao'!$A$2:$I$11399,8, FALSE)</f>
        <v>ATIVIDADES CRIMINAIS</v>
      </c>
      <c r="L2089" s="2">
        <v>1</v>
      </c>
    </row>
    <row r="2090" spans="1:12" ht="15.75" customHeight="1" x14ac:dyDescent="0.25">
      <c r="A2090" t="str">
        <f>CONCATENATE(B2090,C2090,D2090,H2090,I2090,L2090)</f>
        <v>1562018HOMICIDIO431</v>
      </c>
      <c r="B2090" s="2">
        <v>15</v>
      </c>
      <c r="C2090" s="2">
        <v>6</v>
      </c>
      <c r="D2090" s="2">
        <v>2018</v>
      </c>
      <c r="E2090" s="2" t="s">
        <v>27</v>
      </c>
      <c r="F2090" s="2" t="s">
        <v>14</v>
      </c>
      <c r="G2090" s="2" t="s">
        <v>11</v>
      </c>
      <c r="H2090" s="2" t="s">
        <v>12</v>
      </c>
      <c r="I2090" s="2">
        <v>43</v>
      </c>
      <c r="J2090" s="2" t="str">
        <f>VLOOKUP(A2090,'Cor da Pele e Motivacao'!$A$2:$I$11399,6, FALSE)</f>
        <v>Parda</v>
      </c>
      <c r="K2090" s="2" t="str">
        <f>VLOOKUP(A2090,'Cor da Pele e Motivacao'!$A$2:$I$11399,8, FALSE)</f>
        <v>VIOLÊNCIA INTERPESSOAL</v>
      </c>
      <c r="L2090" s="2">
        <v>1</v>
      </c>
    </row>
    <row r="2091" spans="1:12" ht="15.75" customHeight="1" x14ac:dyDescent="0.25">
      <c r="A2091" t="str">
        <f>CONCATENATE(B2091,C2091,D2091,H2091,I2091,L2091)</f>
        <v>1562018HOMICIDIO281</v>
      </c>
      <c r="B2091" s="2">
        <v>15</v>
      </c>
      <c r="C2091" s="2">
        <v>6</v>
      </c>
      <c r="D2091" s="2">
        <v>2018</v>
      </c>
      <c r="E2091" s="2" t="s">
        <v>46</v>
      </c>
      <c r="F2091" s="2" t="s">
        <v>22</v>
      </c>
      <c r="G2091" s="2" t="s">
        <v>11</v>
      </c>
      <c r="H2091" s="2" t="s">
        <v>12</v>
      </c>
      <c r="I2091" s="2">
        <v>28</v>
      </c>
      <c r="J2091" s="2" t="str">
        <f>VLOOKUP(A2091,'Cor da Pele e Motivacao'!$A$2:$I$11399,6, FALSE)</f>
        <v>Parda</v>
      </c>
      <c r="K2091" s="2" t="str">
        <f>VLOOKUP(A2091,'Cor da Pele e Motivacao'!$A$2:$I$11399,8, FALSE)</f>
        <v>ATIVIDADES CRIMINAIS</v>
      </c>
      <c r="L2091" s="2">
        <v>1</v>
      </c>
    </row>
    <row r="2092" spans="1:12" ht="15.75" customHeight="1" x14ac:dyDescent="0.25">
      <c r="A2092" t="str">
        <f>CONCATENATE(B2092,C2092,D2092,H2092,I2092,L2092)</f>
        <v>1662018HOMICIDIO421</v>
      </c>
      <c r="B2092" s="2">
        <v>16</v>
      </c>
      <c r="C2092" s="2">
        <v>6</v>
      </c>
      <c r="D2092" s="2">
        <v>2018</v>
      </c>
      <c r="E2092" s="2" t="s">
        <v>13</v>
      </c>
      <c r="F2092" s="2" t="s">
        <v>14</v>
      </c>
      <c r="G2092" s="2" t="s">
        <v>11</v>
      </c>
      <c r="H2092" s="2" t="s">
        <v>12</v>
      </c>
      <c r="I2092" s="2">
        <v>42</v>
      </c>
      <c r="J2092" s="2" t="str">
        <f>VLOOKUP(A2092,'Cor da Pele e Motivacao'!$A$2:$I$11399,6, FALSE)</f>
        <v>Parda</v>
      </c>
      <c r="K2092" s="2" t="str">
        <f>VLOOKUP(A2092,'Cor da Pele e Motivacao'!$A$2:$I$11399,8, FALSE)</f>
        <v>VIOLÊNCIA INTERPESSOAL</v>
      </c>
      <c r="L2092" s="2">
        <v>1</v>
      </c>
    </row>
    <row r="2093" spans="1:12" ht="15.75" customHeight="1" x14ac:dyDescent="0.25">
      <c r="A2093" t="str">
        <f>CONCATENATE(B2093,C2093,D2093,H2093,I2093,L2093)</f>
        <v>1662018HOMICIDIO241</v>
      </c>
      <c r="B2093" s="2">
        <v>16</v>
      </c>
      <c r="C2093" s="2">
        <v>6</v>
      </c>
      <c r="D2093" s="2">
        <v>2018</v>
      </c>
      <c r="E2093" s="2" t="s">
        <v>83</v>
      </c>
      <c r="F2093" s="2" t="s">
        <v>14</v>
      </c>
      <c r="G2093" s="2" t="s">
        <v>11</v>
      </c>
      <c r="H2093" s="2" t="s">
        <v>12</v>
      </c>
      <c r="I2093" s="2">
        <v>24</v>
      </c>
      <c r="J2093" s="2" t="str">
        <f>VLOOKUP(A2093,'Cor da Pele e Motivacao'!$A$2:$I$11399,6, FALSE)</f>
        <v>Parda</v>
      </c>
      <c r="K2093" s="2" t="str">
        <f>VLOOKUP(A2093,'Cor da Pele e Motivacao'!$A$2:$I$11399,8, FALSE)</f>
        <v>ATIVIDADES CRIMINAIS</v>
      </c>
      <c r="L2093" s="2">
        <v>1</v>
      </c>
    </row>
    <row r="2094" spans="1:12" ht="15.75" customHeight="1" x14ac:dyDescent="0.25">
      <c r="A2094" t="str">
        <f>CONCATENATE(B2094,C2094,D2094,H2094,I2094,L2094)</f>
        <v>1662018HOMICIDIO211</v>
      </c>
      <c r="B2094" s="2">
        <v>16</v>
      </c>
      <c r="C2094" s="2">
        <v>6</v>
      </c>
      <c r="D2094" s="2">
        <v>2018</v>
      </c>
      <c r="E2094" s="2" t="s">
        <v>95</v>
      </c>
      <c r="F2094" s="2" t="s">
        <v>22</v>
      </c>
      <c r="G2094" s="2" t="s">
        <v>11</v>
      </c>
      <c r="H2094" s="2" t="s">
        <v>12</v>
      </c>
      <c r="I2094" s="2">
        <v>21</v>
      </c>
      <c r="J2094" s="2" t="str">
        <f>VLOOKUP(A2094,'Cor da Pele e Motivacao'!$A$2:$I$11399,6, FALSE)</f>
        <v>Branca</v>
      </c>
      <c r="K2094" s="2" t="str">
        <f>VLOOKUP(A2094,'Cor da Pele e Motivacao'!$A$2:$I$11399,8, FALSE)</f>
        <v>ATIVIDADES CRIMINAIS</v>
      </c>
      <c r="L2094" s="2">
        <v>1</v>
      </c>
    </row>
    <row r="2095" spans="1:12" ht="15.75" customHeight="1" x14ac:dyDescent="0.25">
      <c r="A2095" t="str">
        <f>CONCATENATE(B2095,C2095,D2095,H2095,I2095,L2095)</f>
        <v>1662018HOMICIDIO421</v>
      </c>
      <c r="B2095" s="2">
        <v>16</v>
      </c>
      <c r="C2095" s="2">
        <v>6</v>
      </c>
      <c r="D2095" s="2">
        <v>2018</v>
      </c>
      <c r="E2095" s="2" t="s">
        <v>63</v>
      </c>
      <c r="F2095" s="2" t="s">
        <v>22</v>
      </c>
      <c r="G2095" s="2" t="s">
        <v>11</v>
      </c>
      <c r="H2095" s="2" t="s">
        <v>12</v>
      </c>
      <c r="I2095" s="2">
        <v>42</v>
      </c>
      <c r="J2095" s="2" t="str">
        <f>VLOOKUP(A2095,'Cor da Pele e Motivacao'!$A$2:$I$11399,6, FALSE)</f>
        <v>Parda</v>
      </c>
      <c r="K2095" s="2" t="str">
        <f>VLOOKUP(A2095,'Cor da Pele e Motivacao'!$A$2:$I$11399,8, FALSE)</f>
        <v>VIOLÊNCIA INTERPESSOAL</v>
      </c>
      <c r="L2095" s="2">
        <v>1</v>
      </c>
    </row>
    <row r="2096" spans="1:12" ht="15.75" customHeight="1" x14ac:dyDescent="0.25">
      <c r="A2096" t="str">
        <f>CONCATENATE(B2096,C2096,D2096,H2096,I2096,L2096)</f>
        <v>1662018HOMICIDIO461</v>
      </c>
      <c r="B2096" s="2">
        <v>16</v>
      </c>
      <c r="C2096" s="2">
        <v>6</v>
      </c>
      <c r="D2096" s="2">
        <v>2018</v>
      </c>
      <c r="E2096" s="2" t="s">
        <v>24</v>
      </c>
      <c r="F2096" s="2" t="s">
        <v>10</v>
      </c>
      <c r="G2096" s="2" t="s">
        <v>11</v>
      </c>
      <c r="H2096" s="2" t="s">
        <v>12</v>
      </c>
      <c r="I2096" s="2">
        <v>46</v>
      </c>
      <c r="J2096" s="2" t="str">
        <f>VLOOKUP(A2096,'Cor da Pele e Motivacao'!$A$2:$I$11399,6, FALSE)</f>
        <v>Parda</v>
      </c>
      <c r="K2096" s="2" t="str">
        <f>VLOOKUP(A2096,'Cor da Pele e Motivacao'!$A$2:$I$11399,8, FALSE)</f>
        <v>VIOLÊNCIA INTERPESSOAL</v>
      </c>
      <c r="L2096" s="2">
        <v>1</v>
      </c>
    </row>
    <row r="2097" spans="1:12" ht="15.75" customHeight="1" x14ac:dyDescent="0.25">
      <c r="A2097" t="str">
        <f>CONCATENATE(B2097,C2097,D2097,H2097,I2097,L2097)</f>
        <v>1662018HOMICIDIO381</v>
      </c>
      <c r="B2097" s="2">
        <v>16</v>
      </c>
      <c r="C2097" s="2">
        <v>6</v>
      </c>
      <c r="D2097" s="2">
        <v>2018</v>
      </c>
      <c r="E2097" s="2" t="s">
        <v>25</v>
      </c>
      <c r="F2097" s="2" t="s">
        <v>25</v>
      </c>
      <c r="G2097" s="2" t="s">
        <v>28</v>
      </c>
      <c r="H2097" s="2" t="s">
        <v>12</v>
      </c>
      <c r="I2097" s="2">
        <v>38</v>
      </c>
      <c r="J2097" s="2" t="str">
        <f>VLOOKUP(A2097,'Cor da Pele e Motivacao'!$A$2:$I$11399,6, FALSE)</f>
        <v>Parda</v>
      </c>
      <c r="K2097" s="2" t="str">
        <f>VLOOKUP(A2097,'Cor da Pele e Motivacao'!$A$2:$I$11399,8, FALSE)</f>
        <v>ATIVIDADES CRIMINAIS</v>
      </c>
      <c r="L2097" s="2">
        <v>1</v>
      </c>
    </row>
    <row r="2098" spans="1:12" ht="15.75" customHeight="1" x14ac:dyDescent="0.25">
      <c r="A2098" t="str">
        <f>CONCATENATE(B2098,C2098,D2098,H2098,I2098,L2098)</f>
        <v>1662018HOMICIDIO191</v>
      </c>
      <c r="B2098" s="2">
        <v>16</v>
      </c>
      <c r="C2098" s="2">
        <v>6</v>
      </c>
      <c r="D2098" s="2">
        <v>2018</v>
      </c>
      <c r="E2098" s="2" t="s">
        <v>25</v>
      </c>
      <c r="F2098" s="2" t="s">
        <v>25</v>
      </c>
      <c r="G2098" s="2" t="s">
        <v>11</v>
      </c>
      <c r="H2098" s="2" t="s">
        <v>12</v>
      </c>
      <c r="I2098" s="2">
        <v>19</v>
      </c>
      <c r="J2098" s="2" t="str">
        <f>VLOOKUP(A2098,'Cor da Pele e Motivacao'!$A$2:$I$11399,6, FALSE)</f>
        <v>Parda</v>
      </c>
      <c r="K2098" s="2" t="str">
        <f>VLOOKUP(A2098,'Cor da Pele e Motivacao'!$A$2:$I$11399,8, FALSE)</f>
        <v>A DEFINIR</v>
      </c>
      <c r="L2098" s="2">
        <v>1</v>
      </c>
    </row>
    <row r="2099" spans="1:12" ht="15.75" customHeight="1" x14ac:dyDescent="0.25">
      <c r="A2099" t="str">
        <f>CONCATENATE(B2099,C2099,D2099,H2099,I2099,L2099)</f>
        <v>1662018HOMICIDIO361</v>
      </c>
      <c r="B2099" s="2">
        <v>16</v>
      </c>
      <c r="C2099" s="2">
        <v>6</v>
      </c>
      <c r="D2099" s="2">
        <v>2018</v>
      </c>
      <c r="E2099" s="2" t="s">
        <v>25</v>
      </c>
      <c r="F2099" s="2" t="s">
        <v>25</v>
      </c>
      <c r="G2099" s="2" t="s">
        <v>11</v>
      </c>
      <c r="H2099" s="2" t="s">
        <v>12</v>
      </c>
      <c r="I2099" s="2">
        <v>36</v>
      </c>
      <c r="J2099" s="2" t="str">
        <f>VLOOKUP(A2099,'Cor da Pele e Motivacao'!$A$2:$I$11399,6, FALSE)</f>
        <v>Parda</v>
      </c>
      <c r="K2099" s="2" t="str">
        <f>VLOOKUP(A2099,'Cor da Pele e Motivacao'!$A$2:$I$11399,8, FALSE)</f>
        <v>ATIVIDADES CRIMINAIS</v>
      </c>
      <c r="L2099" s="2">
        <v>1</v>
      </c>
    </row>
    <row r="2100" spans="1:12" ht="15.75" customHeight="1" x14ac:dyDescent="0.25">
      <c r="A2100" t="str">
        <f>CONCATENATE(B2100,C2100,D2100,H2100,I2100,L2100)</f>
        <v>1662018HOMICIDIO251</v>
      </c>
      <c r="B2100" s="2">
        <v>16</v>
      </c>
      <c r="C2100" s="2">
        <v>6</v>
      </c>
      <c r="D2100" s="2">
        <v>2018</v>
      </c>
      <c r="E2100" s="2" t="s">
        <v>68</v>
      </c>
      <c r="F2100" s="2" t="s">
        <v>16</v>
      </c>
      <c r="G2100" s="2" t="s">
        <v>11</v>
      </c>
      <c r="H2100" s="2" t="s">
        <v>12</v>
      </c>
      <c r="I2100" s="2">
        <v>25</v>
      </c>
      <c r="J2100" s="2" t="str">
        <f>VLOOKUP(A2100,'Cor da Pele e Motivacao'!$A$2:$I$11399,6, FALSE)</f>
        <v>Parda</v>
      </c>
      <c r="K2100" s="2" t="str">
        <f>VLOOKUP(A2100,'Cor da Pele e Motivacao'!$A$2:$I$11399,8, FALSE)</f>
        <v>VIOLÊNCIA INTERPESSOAL</v>
      </c>
      <c r="L2100" s="2">
        <v>1</v>
      </c>
    </row>
    <row r="2101" spans="1:12" ht="15.75" customHeight="1" x14ac:dyDescent="0.25">
      <c r="A2101" t="str">
        <f>CONCATENATE(B2101,C2101,D2101,H2101,I2101,L2101)</f>
        <v>1662018HOMICIDIO221</v>
      </c>
      <c r="B2101" s="2">
        <v>16</v>
      </c>
      <c r="C2101" s="2">
        <v>6</v>
      </c>
      <c r="D2101" s="2">
        <v>2018</v>
      </c>
      <c r="E2101" s="2" t="s">
        <v>26</v>
      </c>
      <c r="F2101" s="2" t="s">
        <v>16</v>
      </c>
      <c r="G2101" s="2" t="s">
        <v>11</v>
      </c>
      <c r="H2101" s="2" t="s">
        <v>12</v>
      </c>
      <c r="I2101" s="2">
        <v>22</v>
      </c>
      <c r="J2101" s="2" t="str">
        <f>VLOOKUP(A2101,'Cor da Pele e Motivacao'!$A$2:$I$11399,6, FALSE)</f>
        <v>Parda</v>
      </c>
      <c r="K2101" s="2" t="str">
        <f>VLOOKUP(A2101,'Cor da Pele e Motivacao'!$A$2:$I$11399,8, FALSE)</f>
        <v>VIOLÊNCIA INTERPESSOAL</v>
      </c>
      <c r="L2101" s="2">
        <v>1</v>
      </c>
    </row>
    <row r="2102" spans="1:12" ht="15.75" customHeight="1" x14ac:dyDescent="0.25">
      <c r="A2102" t="str">
        <f>CONCATENATE(B2102,C2102,D2102,H2102,I2102,L2102)</f>
        <v>1662018HOMICIDIO211</v>
      </c>
      <c r="B2102" s="2">
        <v>16</v>
      </c>
      <c r="C2102" s="2">
        <v>6</v>
      </c>
      <c r="D2102" s="2">
        <v>2018</v>
      </c>
      <c r="E2102" s="2" t="s">
        <v>38</v>
      </c>
      <c r="F2102" s="2" t="s">
        <v>22</v>
      </c>
      <c r="G2102" s="2" t="s">
        <v>11</v>
      </c>
      <c r="H2102" s="2" t="s">
        <v>12</v>
      </c>
      <c r="I2102" s="2">
        <v>21</v>
      </c>
      <c r="J2102" s="2" t="str">
        <f>VLOOKUP(A2102,'Cor da Pele e Motivacao'!$A$2:$I$11399,6, FALSE)</f>
        <v>Branca</v>
      </c>
      <c r="K2102" s="2" t="str">
        <f>VLOOKUP(A2102,'Cor da Pele e Motivacao'!$A$2:$I$11399,8, FALSE)</f>
        <v>ATIVIDADES CRIMINAIS</v>
      </c>
      <c r="L2102" s="2">
        <v>1</v>
      </c>
    </row>
    <row r="2103" spans="1:12" ht="15.75" customHeight="1" x14ac:dyDescent="0.25">
      <c r="A2103" t="str">
        <f>CONCATENATE(B2103,C2103,D2103,H2103,I2103,L2103)</f>
        <v>1662018HOMICIDIO341</v>
      </c>
      <c r="B2103" s="2">
        <v>16</v>
      </c>
      <c r="C2103" s="2">
        <v>6</v>
      </c>
      <c r="D2103" s="2">
        <v>2018</v>
      </c>
      <c r="E2103" s="2" t="s">
        <v>38</v>
      </c>
      <c r="F2103" s="2" t="s">
        <v>22</v>
      </c>
      <c r="G2103" s="2" t="s">
        <v>11</v>
      </c>
      <c r="H2103" s="2" t="s">
        <v>12</v>
      </c>
      <c r="I2103" s="2">
        <v>34</v>
      </c>
      <c r="J2103" s="2" t="str">
        <f>VLOOKUP(A2103,'Cor da Pele e Motivacao'!$A$2:$I$11399,6, FALSE)</f>
        <v>Parda</v>
      </c>
      <c r="K2103" s="2" t="str">
        <f>VLOOKUP(A2103,'Cor da Pele e Motivacao'!$A$2:$I$11399,8, FALSE)</f>
        <v>ATIVIDADES CRIMINAIS</v>
      </c>
      <c r="L2103" s="2">
        <v>1</v>
      </c>
    </row>
    <row r="2104" spans="1:12" ht="15.75" customHeight="1" x14ac:dyDescent="0.25">
      <c r="A2104" t="str">
        <f>CONCATENATE(B2104,C2104,D2104,H2104,I2104,L2104)</f>
        <v>1762018HOMICIDIO231</v>
      </c>
      <c r="B2104" s="2">
        <v>17</v>
      </c>
      <c r="C2104" s="2">
        <v>6</v>
      </c>
      <c r="D2104" s="2">
        <v>2018</v>
      </c>
      <c r="E2104" s="2" t="s">
        <v>55</v>
      </c>
      <c r="F2104" s="2" t="s">
        <v>10</v>
      </c>
      <c r="G2104" s="2" t="s">
        <v>11</v>
      </c>
      <c r="H2104" s="2" t="s">
        <v>12</v>
      </c>
      <c r="I2104" s="2">
        <v>23</v>
      </c>
      <c r="J2104" s="2" t="str">
        <f>VLOOKUP(A2104,'Cor da Pele e Motivacao'!$A$2:$I$11399,6, FALSE)</f>
        <v>Parda</v>
      </c>
      <c r="K2104" s="2" t="str">
        <f>VLOOKUP(A2104,'Cor da Pele e Motivacao'!$A$2:$I$11399,8, FALSE)</f>
        <v>ATIVIDADES CRIMINAIS</v>
      </c>
      <c r="L2104" s="2">
        <v>1</v>
      </c>
    </row>
    <row r="2105" spans="1:12" ht="15.75" customHeight="1" x14ac:dyDescent="0.25">
      <c r="A2105" t="str">
        <f>CONCATENATE(B2105,C2105,D2105,H2105,I2105,L2105)</f>
        <v>1762018HOMICIDIO261</v>
      </c>
      <c r="B2105" s="2">
        <v>17</v>
      </c>
      <c r="C2105" s="2">
        <v>6</v>
      </c>
      <c r="D2105" s="2">
        <v>2018</v>
      </c>
      <c r="E2105" s="2" t="s">
        <v>52</v>
      </c>
      <c r="F2105" s="2" t="s">
        <v>22</v>
      </c>
      <c r="G2105" s="2" t="s">
        <v>11</v>
      </c>
      <c r="H2105" s="2" t="s">
        <v>12</v>
      </c>
      <c r="I2105" s="2">
        <v>26</v>
      </c>
      <c r="J2105" s="2" t="str">
        <f>VLOOKUP(A2105,'Cor da Pele e Motivacao'!$A$2:$I$11399,6, FALSE)</f>
        <v>Parda</v>
      </c>
      <c r="K2105" s="2" t="str">
        <f>VLOOKUP(A2105,'Cor da Pele e Motivacao'!$A$2:$I$11399,8, FALSE)</f>
        <v>VIOLÊNCIA INTERPESSOAL</v>
      </c>
      <c r="L2105" s="2">
        <v>1</v>
      </c>
    </row>
    <row r="2106" spans="1:12" ht="15.75" customHeight="1" x14ac:dyDescent="0.25">
      <c r="A2106" t="str">
        <f>CONCATENATE(B2106,C2106,D2106,H2106,I2106,L2106)</f>
        <v>1762018HOMICIDIO401</v>
      </c>
      <c r="B2106" s="2">
        <v>17</v>
      </c>
      <c r="C2106" s="2">
        <v>6</v>
      </c>
      <c r="D2106" s="2">
        <v>2018</v>
      </c>
      <c r="E2106" s="2" t="s">
        <v>31</v>
      </c>
      <c r="F2106" s="2" t="s">
        <v>16</v>
      </c>
      <c r="G2106" s="2" t="s">
        <v>11</v>
      </c>
      <c r="H2106" s="2" t="s">
        <v>12</v>
      </c>
      <c r="I2106" s="2">
        <v>40</v>
      </c>
      <c r="J2106" s="2" t="str">
        <f>VLOOKUP(A2106,'Cor da Pele e Motivacao'!$A$2:$I$11399,6, FALSE)</f>
        <v>Parda</v>
      </c>
      <c r="K2106" s="2" t="str">
        <f>VLOOKUP(A2106,'Cor da Pele e Motivacao'!$A$2:$I$11399,8, FALSE)</f>
        <v>VIOLÊNCIA INTERPESSOAL</v>
      </c>
      <c r="L2106" s="2">
        <v>1</v>
      </c>
    </row>
    <row r="2107" spans="1:12" ht="15.75" customHeight="1" x14ac:dyDescent="0.25">
      <c r="A2107" t="str">
        <f>CONCATENATE(B2107,C2107,D2107,H2107,I2107,L2107)</f>
        <v>1762018HOMICIDIO161</v>
      </c>
      <c r="B2107" s="2">
        <v>17</v>
      </c>
      <c r="C2107" s="2">
        <v>6</v>
      </c>
      <c r="D2107" s="2">
        <v>2018</v>
      </c>
      <c r="E2107" s="2" t="s">
        <v>13</v>
      </c>
      <c r="F2107" s="2" t="s">
        <v>14</v>
      </c>
      <c r="G2107" s="2" t="s">
        <v>11</v>
      </c>
      <c r="H2107" s="2" t="s">
        <v>12</v>
      </c>
      <c r="I2107" s="2">
        <v>16</v>
      </c>
      <c r="J2107" s="2" t="str">
        <f>VLOOKUP(A2107,'Cor da Pele e Motivacao'!$A$2:$I$11399,6, FALSE)</f>
        <v>Parda</v>
      </c>
      <c r="K2107" s="2" t="str">
        <f>VLOOKUP(A2107,'Cor da Pele e Motivacao'!$A$2:$I$11399,8, FALSE)</f>
        <v>ATIVIDADES CRIMINAIS</v>
      </c>
      <c r="L2107" s="2">
        <v>1</v>
      </c>
    </row>
    <row r="2108" spans="1:12" ht="15.75" customHeight="1" x14ac:dyDescent="0.25">
      <c r="A2108" t="str">
        <f>CONCATENATE(B2108,C2108,D2108,H2108,I2108,L2108)</f>
        <v>1762018HOMICIDIO201</v>
      </c>
      <c r="B2108" s="2">
        <v>17</v>
      </c>
      <c r="C2108" s="2">
        <v>6</v>
      </c>
      <c r="D2108" s="2">
        <v>2018</v>
      </c>
      <c r="E2108" s="2" t="s">
        <v>13</v>
      </c>
      <c r="F2108" s="2" t="s">
        <v>14</v>
      </c>
      <c r="G2108" s="2" t="s">
        <v>11</v>
      </c>
      <c r="H2108" s="2" t="s">
        <v>12</v>
      </c>
      <c r="I2108" s="2">
        <v>20</v>
      </c>
      <c r="J2108" s="2" t="str">
        <f>VLOOKUP(A2108,'Cor da Pele e Motivacao'!$A$2:$I$11399,6, FALSE)</f>
        <v>Parda</v>
      </c>
      <c r="K2108" s="2" t="str">
        <f>VLOOKUP(A2108,'Cor da Pele e Motivacao'!$A$2:$I$11399,8, FALSE)</f>
        <v>ATIVIDADES CRIMINAIS</v>
      </c>
      <c r="L2108" s="2">
        <v>1</v>
      </c>
    </row>
    <row r="2109" spans="1:12" ht="15.75" customHeight="1" x14ac:dyDescent="0.25">
      <c r="A2109" t="str">
        <f>CONCATENATE(B2109,C2109,D2109,H2109,I2109,L2109)</f>
        <v>1762018HOMICIDIO261</v>
      </c>
      <c r="B2109" s="2">
        <v>17</v>
      </c>
      <c r="C2109" s="2">
        <v>6</v>
      </c>
      <c r="D2109" s="2">
        <v>2018</v>
      </c>
      <c r="E2109" s="2" t="s">
        <v>13</v>
      </c>
      <c r="F2109" s="2" t="s">
        <v>14</v>
      </c>
      <c r="G2109" s="2" t="s">
        <v>11</v>
      </c>
      <c r="H2109" s="2" t="s">
        <v>12</v>
      </c>
      <c r="I2109" s="2">
        <v>26</v>
      </c>
      <c r="J2109" s="2" t="str">
        <f>VLOOKUP(A2109,'Cor da Pele e Motivacao'!$A$2:$I$11399,6, FALSE)</f>
        <v>Parda</v>
      </c>
      <c r="K2109" s="2" t="str">
        <f>VLOOKUP(A2109,'Cor da Pele e Motivacao'!$A$2:$I$11399,8, FALSE)</f>
        <v>VIOLÊNCIA INTERPESSOAL</v>
      </c>
      <c r="L2109" s="2">
        <v>1</v>
      </c>
    </row>
    <row r="2110" spans="1:12" ht="15.75" customHeight="1" x14ac:dyDescent="0.25">
      <c r="A2110" t="str">
        <f>CONCATENATE(B2110,C2110,D2110,H2110,I2110,L2110)</f>
        <v>1762018HOMICIDIO351</v>
      </c>
      <c r="B2110" s="2">
        <v>17</v>
      </c>
      <c r="C2110" s="2">
        <v>6</v>
      </c>
      <c r="D2110" s="2">
        <v>2018</v>
      </c>
      <c r="E2110" s="2" t="s">
        <v>13</v>
      </c>
      <c r="F2110" s="2" t="s">
        <v>14</v>
      </c>
      <c r="G2110" s="2" t="s">
        <v>11</v>
      </c>
      <c r="H2110" s="2" t="s">
        <v>12</v>
      </c>
      <c r="I2110" s="2">
        <v>35</v>
      </c>
      <c r="J2110" s="2" t="str">
        <f>VLOOKUP(A2110,'Cor da Pele e Motivacao'!$A$2:$I$11399,6, FALSE)</f>
        <v>Parda</v>
      </c>
      <c r="K2110" s="2" t="str">
        <f>VLOOKUP(A2110,'Cor da Pele e Motivacao'!$A$2:$I$11399,8, FALSE)</f>
        <v>A DEFINIR</v>
      </c>
      <c r="L2110" s="2">
        <v>1</v>
      </c>
    </row>
    <row r="2111" spans="1:12" ht="15.75" customHeight="1" x14ac:dyDescent="0.25">
      <c r="A2111" t="str">
        <f>CONCATENATE(B2111,C2111,D2111,H2111,I2111,L2111)</f>
        <v>1762018HOMICIDIO391</v>
      </c>
      <c r="B2111" s="2">
        <v>17</v>
      </c>
      <c r="C2111" s="2">
        <v>6</v>
      </c>
      <c r="D2111" s="2">
        <v>2018</v>
      </c>
      <c r="E2111" s="2" t="s">
        <v>114</v>
      </c>
      <c r="F2111" s="2" t="s">
        <v>10</v>
      </c>
      <c r="G2111" s="2" t="s">
        <v>11</v>
      </c>
      <c r="H2111" s="2" t="s">
        <v>12</v>
      </c>
      <c r="I2111" s="2">
        <v>39</v>
      </c>
      <c r="J2111" s="2" t="str">
        <f>VLOOKUP(A2111,'Cor da Pele e Motivacao'!$A$2:$I$11399,6, FALSE)</f>
        <v>Negra</v>
      </c>
      <c r="K2111" s="2" t="str">
        <f>VLOOKUP(A2111,'Cor da Pele e Motivacao'!$A$2:$I$11399,8, FALSE)</f>
        <v>VIOLÊNCIA INTERPESSOAL</v>
      </c>
      <c r="L2111" s="2">
        <v>1</v>
      </c>
    </row>
    <row r="2112" spans="1:12" ht="15.75" customHeight="1" x14ac:dyDescent="0.25">
      <c r="A2112" t="str">
        <f>CONCATENATE(B2112,C2112,D2112,H2112,I2112,L2112)</f>
        <v>1762018HOMICIDIO261</v>
      </c>
      <c r="B2112" s="2">
        <v>17</v>
      </c>
      <c r="C2112" s="2">
        <v>6</v>
      </c>
      <c r="D2112" s="2">
        <v>2018</v>
      </c>
      <c r="E2112" s="2" t="s">
        <v>89</v>
      </c>
      <c r="F2112" s="2" t="s">
        <v>16</v>
      </c>
      <c r="G2112" s="2" t="s">
        <v>11</v>
      </c>
      <c r="H2112" s="2" t="s">
        <v>12</v>
      </c>
      <c r="I2112" s="2">
        <v>26</v>
      </c>
      <c r="J2112" s="2" t="str">
        <f>VLOOKUP(A2112,'Cor da Pele e Motivacao'!$A$2:$I$11399,6, FALSE)</f>
        <v>Parda</v>
      </c>
      <c r="K2112" s="2" t="str">
        <f>VLOOKUP(A2112,'Cor da Pele e Motivacao'!$A$2:$I$11399,8, FALSE)</f>
        <v>VIOLÊNCIA INTERPESSOAL</v>
      </c>
      <c r="L2112" s="2">
        <v>1</v>
      </c>
    </row>
    <row r="2113" spans="1:12" ht="15.75" customHeight="1" x14ac:dyDescent="0.25">
      <c r="A2113" t="str">
        <f>CONCATENATE(B2113,C2113,D2113,H2113,I2113,L2113)</f>
        <v>1762018HOMICIDIO301</v>
      </c>
      <c r="B2113" s="2">
        <v>17</v>
      </c>
      <c r="C2113" s="2">
        <v>6</v>
      </c>
      <c r="D2113" s="2">
        <v>2018</v>
      </c>
      <c r="E2113" s="2" t="s">
        <v>15</v>
      </c>
      <c r="F2113" s="2" t="s">
        <v>16</v>
      </c>
      <c r="G2113" s="2" t="s">
        <v>11</v>
      </c>
      <c r="H2113" s="2" t="s">
        <v>12</v>
      </c>
      <c r="I2113" s="2">
        <v>30</v>
      </c>
      <c r="J2113" s="2" t="str">
        <f>VLOOKUP(A2113,'Cor da Pele e Motivacao'!$A$2:$I$11399,6, FALSE)</f>
        <v>Parda</v>
      </c>
      <c r="K2113" s="2" t="str">
        <f>VLOOKUP(A2113,'Cor da Pele e Motivacao'!$A$2:$I$11399,8, FALSE)</f>
        <v>ATIVIDADES CRIMINAIS</v>
      </c>
      <c r="L2113" s="2">
        <v>1</v>
      </c>
    </row>
    <row r="2114" spans="1:12" ht="15.75" customHeight="1" x14ac:dyDescent="0.25">
      <c r="A2114" t="str">
        <f>CONCATENATE(B2114,C2114,D2114,H2114,I2114,L2114)</f>
        <v>1762018HOMICIDIO241</v>
      </c>
      <c r="B2114" s="2">
        <v>17</v>
      </c>
      <c r="C2114" s="2">
        <v>6</v>
      </c>
      <c r="D2114" s="2">
        <v>2018</v>
      </c>
      <c r="E2114" s="2" t="s">
        <v>78</v>
      </c>
      <c r="F2114" s="2" t="s">
        <v>14</v>
      </c>
      <c r="G2114" s="2" t="s">
        <v>11</v>
      </c>
      <c r="H2114" s="2" t="s">
        <v>12</v>
      </c>
      <c r="I2114" s="2">
        <v>24</v>
      </c>
      <c r="J2114" s="2" t="str">
        <f>VLOOKUP(A2114,'Cor da Pele e Motivacao'!$A$2:$I$11399,6, FALSE)</f>
        <v>Parda</v>
      </c>
      <c r="K2114" s="2" t="str">
        <f>VLOOKUP(A2114,'Cor da Pele e Motivacao'!$A$2:$I$11399,8, FALSE)</f>
        <v>ATIVIDADES CRIMINAIS</v>
      </c>
      <c r="L2114" s="2">
        <v>1</v>
      </c>
    </row>
    <row r="2115" spans="1:12" ht="15.75" customHeight="1" x14ac:dyDescent="0.25">
      <c r="A2115" t="str">
        <f>CONCATENATE(B2115,C2115,D2115,H2115,I2115,L2115)</f>
        <v>1762018HOMICIDIO301</v>
      </c>
      <c r="B2115" s="2">
        <v>17</v>
      </c>
      <c r="C2115" s="2">
        <v>6</v>
      </c>
      <c r="D2115" s="2">
        <v>2018</v>
      </c>
      <c r="E2115" s="2" t="s">
        <v>34</v>
      </c>
      <c r="F2115" s="2" t="s">
        <v>14</v>
      </c>
      <c r="G2115" s="2" t="s">
        <v>11</v>
      </c>
      <c r="H2115" s="2" t="s">
        <v>12</v>
      </c>
      <c r="I2115" s="2">
        <v>30</v>
      </c>
      <c r="J2115" s="2" t="str">
        <f>VLOOKUP(A2115,'Cor da Pele e Motivacao'!$A$2:$I$11399,6, FALSE)</f>
        <v>Parda</v>
      </c>
      <c r="K2115" s="2" t="str">
        <f>VLOOKUP(A2115,'Cor da Pele e Motivacao'!$A$2:$I$11399,8, FALSE)</f>
        <v>ATIVIDADES CRIMINAIS</v>
      </c>
      <c r="L2115" s="2">
        <v>1</v>
      </c>
    </row>
    <row r="2116" spans="1:12" ht="15.75" customHeight="1" x14ac:dyDescent="0.25">
      <c r="A2116" t="str">
        <f>CONCATENATE(B2116,C2116,D2116,H2116,I2116,L2116)</f>
        <v>1762018HOMICIDIO191</v>
      </c>
      <c r="B2116" s="2">
        <v>17</v>
      </c>
      <c r="C2116" s="2">
        <v>6</v>
      </c>
      <c r="D2116" s="2">
        <v>2018</v>
      </c>
      <c r="E2116" s="2" t="s">
        <v>20</v>
      </c>
      <c r="F2116" s="2" t="s">
        <v>14</v>
      </c>
      <c r="G2116" s="2" t="s">
        <v>11</v>
      </c>
      <c r="H2116" s="2" t="s">
        <v>12</v>
      </c>
      <c r="I2116" s="2">
        <v>19</v>
      </c>
      <c r="J2116" s="2" t="str">
        <f>VLOOKUP(A2116,'Cor da Pele e Motivacao'!$A$2:$I$11399,6, FALSE)</f>
        <v>Parda</v>
      </c>
      <c r="K2116" s="2" t="str">
        <f>VLOOKUP(A2116,'Cor da Pele e Motivacao'!$A$2:$I$11399,8, FALSE)</f>
        <v>ATIVIDADES CRIMINAIS</v>
      </c>
      <c r="L2116" s="2">
        <v>1</v>
      </c>
    </row>
    <row r="2117" spans="1:12" ht="15.75" customHeight="1" x14ac:dyDescent="0.25">
      <c r="A2117" t="str">
        <f>CONCATENATE(B2117,C2117,D2117,H2117,I2117,L2117)</f>
        <v>1762018HOMICIDIO301</v>
      </c>
      <c r="B2117" s="2">
        <v>17</v>
      </c>
      <c r="C2117" s="2">
        <v>6</v>
      </c>
      <c r="D2117" s="2">
        <v>2018</v>
      </c>
      <c r="E2117" s="2" t="s">
        <v>20</v>
      </c>
      <c r="F2117" s="2" t="s">
        <v>14</v>
      </c>
      <c r="G2117" s="2" t="s">
        <v>11</v>
      </c>
      <c r="H2117" s="2" t="s">
        <v>12</v>
      </c>
      <c r="I2117" s="2">
        <v>30</v>
      </c>
      <c r="J2117" s="2" t="str">
        <f>VLOOKUP(A2117,'Cor da Pele e Motivacao'!$A$2:$I$11399,6, FALSE)</f>
        <v>Parda</v>
      </c>
      <c r="K2117" s="2" t="str">
        <f>VLOOKUP(A2117,'Cor da Pele e Motivacao'!$A$2:$I$11399,8, FALSE)</f>
        <v>ATIVIDADES CRIMINAIS</v>
      </c>
      <c r="L2117" s="2">
        <v>1</v>
      </c>
    </row>
    <row r="2118" spans="1:12" ht="15.75" customHeight="1" x14ac:dyDescent="0.25">
      <c r="A2118" t="str">
        <f>CONCATENATE(B2118,C2118,D2118,H2118,I2118,L2118)</f>
        <v>1762018HOMICIDIO511</v>
      </c>
      <c r="B2118" s="2">
        <v>17</v>
      </c>
      <c r="C2118" s="2">
        <v>6</v>
      </c>
      <c r="D2118" s="2">
        <v>2018</v>
      </c>
      <c r="E2118" s="2" t="s">
        <v>67</v>
      </c>
      <c r="F2118" s="2" t="s">
        <v>16</v>
      </c>
      <c r="G2118" s="2" t="s">
        <v>11</v>
      </c>
      <c r="H2118" s="2" t="s">
        <v>12</v>
      </c>
      <c r="I2118" s="2">
        <v>51</v>
      </c>
      <c r="J2118" s="2" t="str">
        <f>VLOOKUP(A2118,'Cor da Pele e Motivacao'!$A$2:$I$11399,6, FALSE)</f>
        <v>Parda</v>
      </c>
      <c r="K2118" s="2" t="str">
        <f>VLOOKUP(A2118,'Cor da Pele e Motivacao'!$A$2:$I$11399,8, FALSE)</f>
        <v>VIOLÊNCIA INTERPESSOAL</v>
      </c>
      <c r="L2118" s="2">
        <v>1</v>
      </c>
    </row>
    <row r="2119" spans="1:12" ht="15.75" customHeight="1" x14ac:dyDescent="0.25">
      <c r="A2119" t="str">
        <f>CONCATENATE(B2119,C2119,D2119,H2119,I2119,L2119)</f>
        <v>1762018HOMICIDIO191</v>
      </c>
      <c r="B2119" s="2">
        <v>17</v>
      </c>
      <c r="C2119" s="2">
        <v>6</v>
      </c>
      <c r="D2119" s="2">
        <v>2018</v>
      </c>
      <c r="E2119" s="2" t="s">
        <v>36</v>
      </c>
      <c r="F2119" s="2" t="s">
        <v>14</v>
      </c>
      <c r="G2119" s="2" t="s">
        <v>11</v>
      </c>
      <c r="H2119" s="2" t="s">
        <v>12</v>
      </c>
      <c r="I2119" s="2">
        <v>19</v>
      </c>
      <c r="J2119" s="2" t="str">
        <f>VLOOKUP(A2119,'Cor da Pele e Motivacao'!$A$2:$I$11399,6, FALSE)</f>
        <v>Parda</v>
      </c>
      <c r="K2119" s="2" t="str">
        <f>VLOOKUP(A2119,'Cor da Pele e Motivacao'!$A$2:$I$11399,8, FALSE)</f>
        <v>ATIVIDADES CRIMINAIS</v>
      </c>
      <c r="L2119" s="2">
        <v>1</v>
      </c>
    </row>
    <row r="2120" spans="1:12" ht="15.75" customHeight="1" x14ac:dyDescent="0.25">
      <c r="A2120" t="str">
        <f>CONCATENATE(B2120,C2120,D2120,H2120,I2120,L2120)</f>
        <v>1762018HOMICIDIO291</v>
      </c>
      <c r="B2120" s="2">
        <v>17</v>
      </c>
      <c r="C2120" s="2">
        <v>6</v>
      </c>
      <c r="D2120" s="2">
        <v>2018</v>
      </c>
      <c r="E2120" s="2" t="s">
        <v>24</v>
      </c>
      <c r="F2120" s="2" t="s">
        <v>10</v>
      </c>
      <c r="G2120" s="2" t="s">
        <v>11</v>
      </c>
      <c r="H2120" s="2" t="s">
        <v>12</v>
      </c>
      <c r="I2120" s="2">
        <v>29</v>
      </c>
      <c r="J2120" s="2" t="str">
        <f>VLOOKUP(A2120,'Cor da Pele e Motivacao'!$A$2:$I$11399,6, FALSE)</f>
        <v>Negra</v>
      </c>
      <c r="K2120" s="2" t="str">
        <f>VLOOKUP(A2120,'Cor da Pele e Motivacao'!$A$2:$I$11399,8, FALSE)</f>
        <v>ATIVIDADES CRIMINAIS</v>
      </c>
      <c r="L2120" s="2">
        <v>1</v>
      </c>
    </row>
    <row r="2121" spans="1:12" ht="15.75" customHeight="1" x14ac:dyDescent="0.25">
      <c r="A2121" t="str">
        <f>CONCATENATE(B2121,C2121,D2121,H2121,I2121,L2121)</f>
        <v>1762018HOMICIDIO231</v>
      </c>
      <c r="B2121" s="2">
        <v>17</v>
      </c>
      <c r="C2121" s="2">
        <v>6</v>
      </c>
      <c r="D2121" s="2">
        <v>2018</v>
      </c>
      <c r="E2121" s="2" t="s">
        <v>25</v>
      </c>
      <c r="F2121" s="2" t="s">
        <v>25</v>
      </c>
      <c r="G2121" s="2" t="s">
        <v>11</v>
      </c>
      <c r="H2121" s="2" t="s">
        <v>12</v>
      </c>
      <c r="I2121" s="2">
        <v>23</v>
      </c>
      <c r="J2121" s="2" t="str">
        <f>VLOOKUP(A2121,'Cor da Pele e Motivacao'!$A$2:$I$11399,6, FALSE)</f>
        <v>Parda</v>
      </c>
      <c r="K2121" s="2" t="str">
        <f>VLOOKUP(A2121,'Cor da Pele e Motivacao'!$A$2:$I$11399,8, FALSE)</f>
        <v>ATIVIDADES CRIMINAIS</v>
      </c>
      <c r="L2121" s="2">
        <v>1</v>
      </c>
    </row>
    <row r="2122" spans="1:12" ht="15.75" customHeight="1" x14ac:dyDescent="0.25">
      <c r="A2122" t="str">
        <f>CONCATENATE(B2122,C2122,D2122,H2122,I2122,L2122)</f>
        <v>1762018HOMICIDIO241</v>
      </c>
      <c r="B2122" s="2">
        <v>17</v>
      </c>
      <c r="C2122" s="2">
        <v>6</v>
      </c>
      <c r="D2122" s="2">
        <v>2018</v>
      </c>
      <c r="E2122" s="2" t="s">
        <v>25</v>
      </c>
      <c r="F2122" s="2" t="s">
        <v>25</v>
      </c>
      <c r="G2122" s="2" t="s">
        <v>11</v>
      </c>
      <c r="H2122" s="2" t="s">
        <v>12</v>
      </c>
      <c r="I2122" s="2">
        <v>24</v>
      </c>
      <c r="J2122" s="2" t="str">
        <f>VLOOKUP(A2122,'Cor da Pele e Motivacao'!$A$2:$I$11399,6, FALSE)</f>
        <v>Parda</v>
      </c>
      <c r="K2122" s="2" t="str">
        <f>VLOOKUP(A2122,'Cor da Pele e Motivacao'!$A$2:$I$11399,8, FALSE)</f>
        <v>ATIVIDADES CRIMINAIS</v>
      </c>
      <c r="L2122" s="2">
        <v>1</v>
      </c>
    </row>
    <row r="2123" spans="1:12" ht="15.75" customHeight="1" x14ac:dyDescent="0.25">
      <c r="A2123" t="str">
        <f>CONCATENATE(B2123,C2123,D2123,H2123,I2123,L2123)</f>
        <v>1762018HOMICIDIO251</v>
      </c>
      <c r="B2123" s="2">
        <v>17</v>
      </c>
      <c r="C2123" s="2">
        <v>6</v>
      </c>
      <c r="D2123" s="2">
        <v>2018</v>
      </c>
      <c r="E2123" s="2" t="s">
        <v>25</v>
      </c>
      <c r="F2123" s="2" t="s">
        <v>25</v>
      </c>
      <c r="G2123" s="2" t="s">
        <v>11</v>
      </c>
      <c r="H2123" s="2" t="s">
        <v>12</v>
      </c>
      <c r="I2123" s="2">
        <v>25</v>
      </c>
      <c r="J2123" s="2" t="str">
        <f>VLOOKUP(A2123,'Cor da Pele e Motivacao'!$A$2:$I$11399,6, FALSE)</f>
        <v>Parda</v>
      </c>
      <c r="K2123" s="2" t="str">
        <f>VLOOKUP(A2123,'Cor da Pele e Motivacao'!$A$2:$I$11399,8, FALSE)</f>
        <v>A DEFINIR</v>
      </c>
      <c r="L2123" s="2">
        <v>1</v>
      </c>
    </row>
    <row r="2124" spans="1:12" ht="15.75" customHeight="1" x14ac:dyDescent="0.25">
      <c r="A2124" t="str">
        <f>CONCATENATE(B2124,C2124,D2124,H2124,I2124,L2124)</f>
        <v>1762018HOMICIDIO281</v>
      </c>
      <c r="B2124" s="2">
        <v>17</v>
      </c>
      <c r="C2124" s="2">
        <v>6</v>
      </c>
      <c r="D2124" s="2">
        <v>2018</v>
      </c>
      <c r="E2124" s="2" t="s">
        <v>25</v>
      </c>
      <c r="F2124" s="2" t="s">
        <v>25</v>
      </c>
      <c r="G2124" s="2" t="s">
        <v>11</v>
      </c>
      <c r="H2124" s="2" t="s">
        <v>12</v>
      </c>
      <c r="I2124" s="2">
        <v>28</v>
      </c>
      <c r="J2124" s="2" t="str">
        <f>VLOOKUP(A2124,'Cor da Pele e Motivacao'!$A$2:$I$11399,6, FALSE)</f>
        <v>Parda</v>
      </c>
      <c r="K2124" s="2" t="str">
        <f>VLOOKUP(A2124,'Cor da Pele e Motivacao'!$A$2:$I$11399,8, FALSE)</f>
        <v>ATIVIDADES CRIMINAIS</v>
      </c>
      <c r="L2124" s="2">
        <v>1</v>
      </c>
    </row>
    <row r="2125" spans="1:12" ht="15.75" customHeight="1" x14ac:dyDescent="0.25">
      <c r="A2125" t="str">
        <f>CONCATENATE(B2125,C2125,D2125,H2125,I2125,L2125)</f>
        <v>1762018HOMICIDIO221</v>
      </c>
      <c r="B2125" s="2">
        <v>17</v>
      </c>
      <c r="C2125" s="2">
        <v>6</v>
      </c>
      <c r="D2125" s="2">
        <v>2018</v>
      </c>
      <c r="E2125" s="2" t="s">
        <v>46</v>
      </c>
      <c r="F2125" s="2" t="s">
        <v>22</v>
      </c>
      <c r="G2125" s="2" t="s">
        <v>11</v>
      </c>
      <c r="H2125" s="2" t="s">
        <v>12</v>
      </c>
      <c r="I2125" s="2">
        <v>22</v>
      </c>
      <c r="J2125" s="2" t="str">
        <f>VLOOKUP(A2125,'Cor da Pele e Motivacao'!$A$2:$I$11399,6, FALSE)</f>
        <v>Parda</v>
      </c>
      <c r="K2125" s="2" t="str">
        <f>VLOOKUP(A2125,'Cor da Pele e Motivacao'!$A$2:$I$11399,8, FALSE)</f>
        <v>ATIVIDADES CRIMINAIS</v>
      </c>
      <c r="L2125" s="2">
        <v>1</v>
      </c>
    </row>
    <row r="2126" spans="1:12" ht="15.75" customHeight="1" x14ac:dyDescent="0.25">
      <c r="A2126" t="str">
        <f>CONCATENATE(B2126,C2126,D2126,H2126,I2126,L2126)</f>
        <v>1862018HOMICIDIO231</v>
      </c>
      <c r="B2126" s="2">
        <v>18</v>
      </c>
      <c r="C2126" s="2">
        <v>6</v>
      </c>
      <c r="D2126" s="2">
        <v>2018</v>
      </c>
      <c r="E2126" s="2" t="s">
        <v>13</v>
      </c>
      <c r="F2126" s="2" t="s">
        <v>14</v>
      </c>
      <c r="G2126" s="2" t="s">
        <v>11</v>
      </c>
      <c r="H2126" s="2" t="s">
        <v>12</v>
      </c>
      <c r="I2126" s="2">
        <v>23</v>
      </c>
      <c r="J2126" s="2" t="str">
        <f>VLOOKUP(A2126,'Cor da Pele e Motivacao'!$A$2:$I$11399,6, FALSE)</f>
        <v>Parda</v>
      </c>
      <c r="K2126" s="2" t="str">
        <f>VLOOKUP(A2126,'Cor da Pele e Motivacao'!$A$2:$I$11399,8, FALSE)</f>
        <v>ATIVIDADES CRIMINAIS</v>
      </c>
      <c r="L2126" s="2">
        <v>1</v>
      </c>
    </row>
    <row r="2127" spans="1:12" ht="15.75" customHeight="1" x14ac:dyDescent="0.25">
      <c r="A2127" t="str">
        <f>CONCATENATE(B2127,C2127,D2127,H2127,I2127,L2127)</f>
        <v>1862018HOMICIDIO511</v>
      </c>
      <c r="B2127" s="2">
        <v>18</v>
      </c>
      <c r="C2127" s="2">
        <v>6</v>
      </c>
      <c r="D2127" s="2">
        <v>2018</v>
      </c>
      <c r="E2127" s="2" t="s">
        <v>13</v>
      </c>
      <c r="F2127" s="2" t="s">
        <v>14</v>
      </c>
      <c r="G2127" s="2" t="s">
        <v>11</v>
      </c>
      <c r="H2127" s="2" t="s">
        <v>12</v>
      </c>
      <c r="I2127" s="2">
        <v>51</v>
      </c>
      <c r="J2127" s="2" t="str">
        <f>VLOOKUP(A2127,'Cor da Pele e Motivacao'!$A$2:$I$11399,6, FALSE)</f>
        <v>Parda</v>
      </c>
      <c r="K2127" s="2" t="str">
        <f>VLOOKUP(A2127,'Cor da Pele e Motivacao'!$A$2:$I$11399,8, FALSE)</f>
        <v>A DEFINIR</v>
      </c>
      <c r="L2127" s="2">
        <v>1</v>
      </c>
    </row>
    <row r="2128" spans="1:12" ht="15.75" customHeight="1" x14ac:dyDescent="0.25">
      <c r="A2128" t="str">
        <f>CONCATENATE(B2128,C2128,D2128,H2128,I2128,L2128)</f>
        <v>1862018HOMICIDIO271</v>
      </c>
      <c r="B2128" s="2">
        <v>18</v>
      </c>
      <c r="C2128" s="2">
        <v>6</v>
      </c>
      <c r="D2128" s="2">
        <v>2018</v>
      </c>
      <c r="E2128" s="2" t="s">
        <v>15</v>
      </c>
      <c r="F2128" s="2" t="s">
        <v>16</v>
      </c>
      <c r="G2128" s="2" t="s">
        <v>11</v>
      </c>
      <c r="H2128" s="2" t="s">
        <v>12</v>
      </c>
      <c r="I2128" s="2">
        <v>27</v>
      </c>
      <c r="J2128" s="2" t="str">
        <f>VLOOKUP(A2128,'Cor da Pele e Motivacao'!$A$2:$I$11399,6, FALSE)</f>
        <v>Parda</v>
      </c>
      <c r="K2128" s="2" t="str">
        <f>VLOOKUP(A2128,'Cor da Pele e Motivacao'!$A$2:$I$11399,8, FALSE)</f>
        <v>ATIVIDADES CRIMINAIS</v>
      </c>
      <c r="L2128" s="2">
        <v>1</v>
      </c>
    </row>
    <row r="2129" spans="1:12" ht="15.75" customHeight="1" x14ac:dyDescent="0.25">
      <c r="A2129" t="str">
        <f>CONCATENATE(B2129,C2129,D2129,H2129,I2129,L2129)</f>
        <v>1862018HOMICIDIO211</v>
      </c>
      <c r="B2129" s="2">
        <v>18</v>
      </c>
      <c r="C2129" s="2">
        <v>6</v>
      </c>
      <c r="D2129" s="2">
        <v>2018</v>
      </c>
      <c r="E2129" s="2" t="s">
        <v>43</v>
      </c>
      <c r="F2129" s="2" t="s">
        <v>22</v>
      </c>
      <c r="G2129" s="2" t="s">
        <v>11</v>
      </c>
      <c r="H2129" s="2" t="s">
        <v>12</v>
      </c>
      <c r="I2129" s="2">
        <v>21</v>
      </c>
      <c r="J2129" s="2" t="str">
        <f>VLOOKUP(A2129,'Cor da Pele e Motivacao'!$A$2:$I$11399,6, FALSE)</f>
        <v>Parda</v>
      </c>
      <c r="K2129" s="2" t="str">
        <f>VLOOKUP(A2129,'Cor da Pele e Motivacao'!$A$2:$I$11399,8, FALSE)</f>
        <v>A DEFINIR</v>
      </c>
      <c r="L2129" s="2">
        <v>1</v>
      </c>
    </row>
    <row r="2130" spans="1:12" ht="15.75" customHeight="1" x14ac:dyDescent="0.25">
      <c r="A2130" t="str">
        <f>CONCATENATE(B2130,C2130,D2130,H2130,I2130,L2130)</f>
        <v>1862018HOMICIDIO261</v>
      </c>
      <c r="B2130" s="2">
        <v>18</v>
      </c>
      <c r="C2130" s="2">
        <v>6</v>
      </c>
      <c r="D2130" s="2">
        <v>2018</v>
      </c>
      <c r="E2130" s="2" t="s">
        <v>78</v>
      </c>
      <c r="F2130" s="2" t="s">
        <v>14</v>
      </c>
      <c r="G2130" s="2" t="s">
        <v>11</v>
      </c>
      <c r="H2130" s="2" t="s">
        <v>12</v>
      </c>
      <c r="I2130" s="2">
        <v>26</v>
      </c>
      <c r="J2130" s="2" t="str">
        <f>VLOOKUP(A2130,'Cor da Pele e Motivacao'!$A$2:$I$11399,6, FALSE)</f>
        <v>Parda</v>
      </c>
      <c r="K2130" s="2" t="str">
        <f>VLOOKUP(A2130,'Cor da Pele e Motivacao'!$A$2:$I$11399,8, FALSE)</f>
        <v>VIOLÊNCIA INTERPESSOAL</v>
      </c>
      <c r="L2130" s="2">
        <v>1</v>
      </c>
    </row>
    <row r="2131" spans="1:12" ht="15.75" customHeight="1" x14ac:dyDescent="0.25">
      <c r="A2131" t="str">
        <f>CONCATENATE(B2131,C2131,D2131,H2131,I2131,L2131)</f>
        <v>1862018HOMICIDIO261</v>
      </c>
      <c r="B2131" s="2">
        <v>18</v>
      </c>
      <c r="C2131" s="2">
        <v>6</v>
      </c>
      <c r="D2131" s="2">
        <v>2018</v>
      </c>
      <c r="E2131" s="2" t="s">
        <v>20</v>
      </c>
      <c r="F2131" s="2" t="s">
        <v>14</v>
      </c>
      <c r="G2131" s="2" t="s">
        <v>11</v>
      </c>
      <c r="H2131" s="2" t="s">
        <v>12</v>
      </c>
      <c r="I2131" s="2">
        <v>26</v>
      </c>
      <c r="J2131" s="2" t="str">
        <f>VLOOKUP(A2131,'Cor da Pele e Motivacao'!$A$2:$I$11399,6, FALSE)</f>
        <v>Parda</v>
      </c>
      <c r="K2131" s="2" t="str">
        <f>VLOOKUP(A2131,'Cor da Pele e Motivacao'!$A$2:$I$11399,8, FALSE)</f>
        <v>VIOLÊNCIA INTERPESSOAL</v>
      </c>
      <c r="L2131" s="2">
        <v>1</v>
      </c>
    </row>
    <row r="2132" spans="1:12" ht="15.75" customHeight="1" x14ac:dyDescent="0.25">
      <c r="A2132" t="str">
        <f>CONCATENATE(B2132,C2132,D2132,H2132,I2132,L2132)</f>
        <v>1862018HOMICIDIO241</v>
      </c>
      <c r="B2132" s="2">
        <v>18</v>
      </c>
      <c r="C2132" s="2">
        <v>6</v>
      </c>
      <c r="D2132" s="2">
        <v>2018</v>
      </c>
      <c r="E2132" s="2" t="s">
        <v>183</v>
      </c>
      <c r="F2132" s="2" t="s">
        <v>10</v>
      </c>
      <c r="G2132" s="2" t="s">
        <v>11</v>
      </c>
      <c r="H2132" s="2" t="s">
        <v>12</v>
      </c>
      <c r="I2132" s="2">
        <v>24</v>
      </c>
      <c r="J2132" s="2" t="str">
        <f>VLOOKUP(A2132,'Cor da Pele e Motivacao'!$A$2:$I$11399,6, FALSE)</f>
        <v>Parda</v>
      </c>
      <c r="K2132" s="2" t="str">
        <f>VLOOKUP(A2132,'Cor da Pele e Motivacao'!$A$2:$I$11399,8, FALSE)</f>
        <v>VIOLÊNCIA INTERPESSOAL</v>
      </c>
      <c r="L2132" s="2">
        <v>1</v>
      </c>
    </row>
    <row r="2133" spans="1:12" ht="15.75" customHeight="1" x14ac:dyDescent="0.25">
      <c r="A2133" t="str">
        <f>CONCATENATE(B2133,C2133,D2133,H2133,I2133,L2133)</f>
        <v>1862018HOMICIDIO191</v>
      </c>
      <c r="B2133" s="2">
        <v>18</v>
      </c>
      <c r="C2133" s="2">
        <v>6</v>
      </c>
      <c r="D2133" s="2">
        <v>2018</v>
      </c>
      <c r="E2133" s="2" t="s">
        <v>36</v>
      </c>
      <c r="F2133" s="2" t="s">
        <v>14</v>
      </c>
      <c r="G2133" s="2" t="s">
        <v>11</v>
      </c>
      <c r="H2133" s="2" t="s">
        <v>12</v>
      </c>
      <c r="I2133" s="2">
        <v>19</v>
      </c>
      <c r="J2133" s="2" t="str">
        <f>VLOOKUP(A2133,'Cor da Pele e Motivacao'!$A$2:$I$11399,6, FALSE)</f>
        <v>Parda</v>
      </c>
      <c r="K2133" s="2" t="str">
        <f>VLOOKUP(A2133,'Cor da Pele e Motivacao'!$A$2:$I$11399,8, FALSE)</f>
        <v>ATIVIDADES CRIMINAIS</v>
      </c>
      <c r="L2133" s="2">
        <v>1</v>
      </c>
    </row>
    <row r="2134" spans="1:12" ht="15.75" customHeight="1" x14ac:dyDescent="0.25">
      <c r="A2134" t="str">
        <f>CONCATENATE(B2134,C2134,D2134,H2134,I2134,L2134)</f>
        <v>1862018HOMICIDIO261</v>
      </c>
      <c r="B2134" s="2">
        <v>18</v>
      </c>
      <c r="C2134" s="2">
        <v>6</v>
      </c>
      <c r="D2134" s="2">
        <v>2018</v>
      </c>
      <c r="E2134" s="2" t="s">
        <v>24</v>
      </c>
      <c r="F2134" s="2" t="s">
        <v>10</v>
      </c>
      <c r="G2134" s="2" t="s">
        <v>11</v>
      </c>
      <c r="H2134" s="2" t="s">
        <v>12</v>
      </c>
      <c r="I2134" s="2">
        <v>26</v>
      </c>
      <c r="J2134" s="2" t="str">
        <f>VLOOKUP(A2134,'Cor da Pele e Motivacao'!$A$2:$I$11399,6, FALSE)</f>
        <v>Parda</v>
      </c>
      <c r="K2134" s="2" t="str">
        <f>VLOOKUP(A2134,'Cor da Pele e Motivacao'!$A$2:$I$11399,8, FALSE)</f>
        <v>VIOLÊNCIA INTERPESSOAL</v>
      </c>
      <c r="L2134" s="2">
        <v>1</v>
      </c>
    </row>
    <row r="2135" spans="1:12" ht="15.75" customHeight="1" x14ac:dyDescent="0.25">
      <c r="A2135" t="str">
        <f>CONCATENATE(B2135,C2135,D2135,H2135,I2135,L2135)</f>
        <v>1862018HOMICIDIO591</v>
      </c>
      <c r="B2135" s="2">
        <v>18</v>
      </c>
      <c r="C2135" s="2">
        <v>6</v>
      </c>
      <c r="D2135" s="2">
        <v>2018</v>
      </c>
      <c r="E2135" s="2" t="s">
        <v>133</v>
      </c>
      <c r="F2135" s="2" t="s">
        <v>16</v>
      </c>
      <c r="G2135" s="2" t="s">
        <v>11</v>
      </c>
      <c r="H2135" s="2" t="s">
        <v>12</v>
      </c>
      <c r="I2135" s="2">
        <v>59</v>
      </c>
      <c r="J2135" s="2" t="str">
        <f>VLOOKUP(A2135,'Cor da Pele e Motivacao'!$A$2:$I$11399,6, FALSE)</f>
        <v>Parda</v>
      </c>
      <c r="K2135" s="2" t="str">
        <f>VLOOKUP(A2135,'Cor da Pele e Motivacao'!$A$2:$I$11399,8, FALSE)</f>
        <v>VIOLÊNCIA INTERPESSOAL</v>
      </c>
      <c r="L2135" s="2">
        <v>1</v>
      </c>
    </row>
    <row r="2136" spans="1:12" ht="15.75" customHeight="1" x14ac:dyDescent="0.25">
      <c r="A2136" t="str">
        <f>CONCATENATE(B2136,C2136,D2136,H2136,I2136,L2136)</f>
        <v>1862018HOMICIDIO371</v>
      </c>
      <c r="B2136" s="2">
        <v>18</v>
      </c>
      <c r="C2136" s="2">
        <v>6</v>
      </c>
      <c r="D2136" s="2">
        <v>2018</v>
      </c>
      <c r="E2136" s="2" t="s">
        <v>25</v>
      </c>
      <c r="F2136" s="2" t="s">
        <v>25</v>
      </c>
      <c r="G2136" s="2" t="s">
        <v>11</v>
      </c>
      <c r="H2136" s="2" t="s">
        <v>12</v>
      </c>
      <c r="I2136" s="2">
        <v>37</v>
      </c>
      <c r="J2136" s="2" t="str">
        <f>VLOOKUP(A2136,'Cor da Pele e Motivacao'!$A$2:$I$11399,6, FALSE)</f>
        <v>Parda</v>
      </c>
      <c r="K2136" s="2" t="str">
        <f>VLOOKUP(A2136,'Cor da Pele e Motivacao'!$A$2:$I$11399,8, FALSE)</f>
        <v>A DEFINIR</v>
      </c>
      <c r="L2136" s="2">
        <v>1</v>
      </c>
    </row>
    <row r="2137" spans="1:12" ht="15.75" customHeight="1" x14ac:dyDescent="0.25">
      <c r="A2137" t="str">
        <f>CONCATENATE(B2137,C2137,D2137,H2137,I2137,L2137)</f>
        <v>1962018HOMICIDIO391</v>
      </c>
      <c r="B2137" s="2">
        <v>19</v>
      </c>
      <c r="C2137" s="2">
        <v>6</v>
      </c>
      <c r="D2137" s="2">
        <v>2018</v>
      </c>
      <c r="E2137" s="2" t="s">
        <v>45</v>
      </c>
      <c r="F2137" s="2" t="s">
        <v>14</v>
      </c>
      <c r="G2137" s="2" t="s">
        <v>11</v>
      </c>
      <c r="H2137" s="2" t="s">
        <v>12</v>
      </c>
      <c r="I2137" s="2">
        <v>39</v>
      </c>
      <c r="J2137" s="2" t="str">
        <f>VLOOKUP(A2137,'Cor da Pele e Motivacao'!$A$2:$I$11399,6, FALSE)</f>
        <v>Parda</v>
      </c>
      <c r="K2137" s="2" t="str">
        <f>VLOOKUP(A2137,'Cor da Pele e Motivacao'!$A$2:$I$11399,8, FALSE)</f>
        <v>ATIVIDADES CRIMINAIS</v>
      </c>
      <c r="L2137" s="2">
        <v>1</v>
      </c>
    </row>
    <row r="2138" spans="1:12" ht="15.75" customHeight="1" x14ac:dyDescent="0.25">
      <c r="A2138" t="str">
        <f>CONCATENATE(B2138,C2138,D2138,H2138,I2138,L2138)</f>
        <v>1962018FEMINICIDIO311</v>
      </c>
      <c r="B2138" s="2">
        <v>19</v>
      </c>
      <c r="C2138" s="2">
        <v>6</v>
      </c>
      <c r="D2138" s="2">
        <v>2018</v>
      </c>
      <c r="E2138" s="2" t="s">
        <v>13</v>
      </c>
      <c r="F2138" s="2" t="s">
        <v>14</v>
      </c>
      <c r="G2138" s="2" t="s">
        <v>28</v>
      </c>
      <c r="H2138" s="2" t="s">
        <v>29</v>
      </c>
      <c r="I2138" s="2">
        <v>31</v>
      </c>
      <c r="J2138" s="2" t="str">
        <f>VLOOKUP(A2138,'Cor da Pele e Motivacao'!$A$2:$I$11399,6, FALSE)</f>
        <v>Parda</v>
      </c>
      <c r="K2138" s="2" t="str">
        <f>VLOOKUP(A2138,'Cor da Pele e Motivacao'!$A$2:$I$11399,8, FALSE)</f>
        <v>FEMINICIDIO</v>
      </c>
      <c r="L2138" s="2">
        <v>1</v>
      </c>
    </row>
    <row r="2139" spans="1:12" ht="15.75" customHeight="1" x14ac:dyDescent="0.25">
      <c r="A2139" t="str">
        <f>CONCATENATE(B2139,C2139,D2139,H2139,I2139,L2139)</f>
        <v>1962018HOMICIDIO221</v>
      </c>
      <c r="B2139" s="2">
        <v>19</v>
      </c>
      <c r="C2139" s="2">
        <v>6</v>
      </c>
      <c r="D2139" s="2">
        <v>2018</v>
      </c>
      <c r="E2139" s="2" t="s">
        <v>83</v>
      </c>
      <c r="F2139" s="2" t="s">
        <v>14</v>
      </c>
      <c r="G2139" s="2" t="s">
        <v>11</v>
      </c>
      <c r="H2139" s="2" t="s">
        <v>12</v>
      </c>
      <c r="I2139" s="2">
        <v>22</v>
      </c>
      <c r="J2139" s="2" t="str">
        <f>VLOOKUP(A2139,'Cor da Pele e Motivacao'!$A$2:$I$11399,6, FALSE)</f>
        <v>Parda</v>
      </c>
      <c r="K2139" s="2" t="str">
        <f>VLOOKUP(A2139,'Cor da Pele e Motivacao'!$A$2:$I$11399,8, FALSE)</f>
        <v>ATIVIDADES CRIMINAIS</v>
      </c>
      <c r="L2139" s="2">
        <v>1</v>
      </c>
    </row>
    <row r="2140" spans="1:12" ht="15.75" customHeight="1" x14ac:dyDescent="0.25">
      <c r="A2140" t="str">
        <f>CONCATENATE(B2140,C2140,D2140,H2140,I2140,L2140)</f>
        <v>1962018HOMICIDIO1</v>
      </c>
      <c r="B2140" s="2">
        <v>19</v>
      </c>
      <c r="C2140" s="2">
        <v>6</v>
      </c>
      <c r="D2140" s="2">
        <v>2018</v>
      </c>
      <c r="E2140" s="2" t="s">
        <v>177</v>
      </c>
      <c r="F2140" s="2" t="s">
        <v>22</v>
      </c>
      <c r="G2140" s="2" t="s">
        <v>11</v>
      </c>
      <c r="H2140" s="2" t="s">
        <v>12</v>
      </c>
      <c r="I2140" s="2"/>
      <c r="J2140" s="2" t="str">
        <f>VLOOKUP(A2140,'Cor da Pele e Motivacao'!$A$2:$I$11399,6, FALSE)</f>
        <v>Parda</v>
      </c>
      <c r="K2140" s="2" t="str">
        <f>VLOOKUP(A2140,'Cor da Pele e Motivacao'!$A$2:$I$11399,8, FALSE)</f>
        <v>EXCLUDENTE DE ILICITUDE</v>
      </c>
      <c r="L2140" s="2">
        <v>1</v>
      </c>
    </row>
    <row r="2141" spans="1:12" ht="15.75" customHeight="1" x14ac:dyDescent="0.25">
      <c r="A2141" t="str">
        <f>CONCATENATE(B2141,C2141,D2141,H2141,I2141,L2141)</f>
        <v>1962018HOMICIDIO821</v>
      </c>
      <c r="B2141" s="2">
        <v>19</v>
      </c>
      <c r="C2141" s="2">
        <v>6</v>
      </c>
      <c r="D2141" s="2">
        <v>2018</v>
      </c>
      <c r="E2141" s="2" t="s">
        <v>184</v>
      </c>
      <c r="F2141" s="2" t="s">
        <v>10</v>
      </c>
      <c r="G2141" s="2" t="s">
        <v>11</v>
      </c>
      <c r="H2141" s="2" t="s">
        <v>12</v>
      </c>
      <c r="I2141" s="2">
        <v>82</v>
      </c>
      <c r="J2141" s="2" t="str">
        <f>VLOOKUP(A2141,'Cor da Pele e Motivacao'!$A$2:$I$11399,6, FALSE)</f>
        <v>Branca</v>
      </c>
      <c r="K2141" s="2" t="str">
        <f>VLOOKUP(A2141,'Cor da Pele e Motivacao'!$A$2:$I$11399,8, FALSE)</f>
        <v>ATIVIDADES CRIMINAIS</v>
      </c>
      <c r="L2141" s="2">
        <v>1</v>
      </c>
    </row>
    <row r="2142" spans="1:12" ht="15.75" customHeight="1" x14ac:dyDescent="0.25">
      <c r="A2142" t="str">
        <f>CONCATENATE(B2142,C2142,D2142,H2142,I2142,L2142)</f>
        <v>1962018HOMICIDIO201</v>
      </c>
      <c r="B2142" s="2">
        <v>19</v>
      </c>
      <c r="C2142" s="2">
        <v>6</v>
      </c>
      <c r="D2142" s="2">
        <v>2018</v>
      </c>
      <c r="E2142" s="2" t="s">
        <v>77</v>
      </c>
      <c r="F2142" s="2" t="s">
        <v>22</v>
      </c>
      <c r="G2142" s="2" t="s">
        <v>11</v>
      </c>
      <c r="H2142" s="2" t="s">
        <v>12</v>
      </c>
      <c r="I2142" s="2">
        <v>20</v>
      </c>
      <c r="J2142" s="2" t="str">
        <f>VLOOKUP(A2142,'Cor da Pele e Motivacao'!$A$2:$I$11399,6, FALSE)</f>
        <v>Parda</v>
      </c>
      <c r="K2142" s="2" t="str">
        <f>VLOOKUP(A2142,'Cor da Pele e Motivacao'!$A$2:$I$11399,8, FALSE)</f>
        <v>VIOLÊNCIA INTERPESSOAL</v>
      </c>
      <c r="L2142" s="2">
        <v>1</v>
      </c>
    </row>
    <row r="2143" spans="1:12" ht="15.75" customHeight="1" x14ac:dyDescent="0.25">
      <c r="A2143" t="str">
        <f>CONCATENATE(B2143,C2143,D2143,H2143,I2143,L2143)</f>
        <v>1962018HOMICIDIO331</v>
      </c>
      <c r="B2143" s="2">
        <v>19</v>
      </c>
      <c r="C2143" s="2">
        <v>6</v>
      </c>
      <c r="D2143" s="2">
        <v>2018</v>
      </c>
      <c r="E2143" s="2" t="s">
        <v>35</v>
      </c>
      <c r="F2143" s="2" t="s">
        <v>16</v>
      </c>
      <c r="G2143" s="2" t="s">
        <v>11</v>
      </c>
      <c r="H2143" s="2" t="s">
        <v>12</v>
      </c>
      <c r="I2143" s="2">
        <v>33</v>
      </c>
      <c r="J2143" s="2" t="str">
        <f>VLOOKUP(A2143,'Cor da Pele e Motivacao'!$A$2:$I$11399,6, FALSE)</f>
        <v>Parda</v>
      </c>
      <c r="K2143" s="2" t="str">
        <f>VLOOKUP(A2143,'Cor da Pele e Motivacao'!$A$2:$I$11399,8, FALSE)</f>
        <v>ATIVIDADES CRIMINAIS</v>
      </c>
      <c r="L2143" s="2">
        <v>1</v>
      </c>
    </row>
    <row r="2144" spans="1:12" ht="15.75" customHeight="1" x14ac:dyDescent="0.25">
      <c r="A2144" t="str">
        <f>CONCATENATE(B2144,C2144,D2144,H2144,I2144,L2144)</f>
        <v>1962018HOMICIDIO311</v>
      </c>
      <c r="B2144" s="2">
        <v>19</v>
      </c>
      <c r="C2144" s="2">
        <v>6</v>
      </c>
      <c r="D2144" s="2">
        <v>2018</v>
      </c>
      <c r="E2144" s="2" t="s">
        <v>23</v>
      </c>
      <c r="F2144" s="2" t="s">
        <v>14</v>
      </c>
      <c r="G2144" s="2" t="s">
        <v>11</v>
      </c>
      <c r="H2144" s="2" t="s">
        <v>12</v>
      </c>
      <c r="I2144" s="2">
        <v>31</v>
      </c>
      <c r="J2144" s="2" t="str">
        <f>VLOOKUP(A2144,'Cor da Pele e Motivacao'!$A$2:$I$11399,6, FALSE)</f>
        <v>Parda</v>
      </c>
      <c r="K2144" s="2" t="str">
        <f>VLOOKUP(A2144,'Cor da Pele e Motivacao'!$A$2:$I$11399,8, FALSE)</f>
        <v>ATIVIDADES CRIMINAIS</v>
      </c>
      <c r="L2144" s="2">
        <v>1</v>
      </c>
    </row>
    <row r="2145" spans="1:12" ht="15.75" customHeight="1" x14ac:dyDescent="0.25">
      <c r="A2145" t="str">
        <f>CONCATENATE(B2145,C2145,D2145,H2145,I2145,L2145)</f>
        <v>1962018HOMICIDIO151</v>
      </c>
      <c r="B2145" s="2">
        <v>19</v>
      </c>
      <c r="C2145" s="2">
        <v>6</v>
      </c>
      <c r="D2145" s="2">
        <v>2018</v>
      </c>
      <c r="E2145" s="2" t="s">
        <v>36</v>
      </c>
      <c r="F2145" s="2" t="s">
        <v>14</v>
      </c>
      <c r="G2145" s="2" t="s">
        <v>11</v>
      </c>
      <c r="H2145" s="2" t="s">
        <v>12</v>
      </c>
      <c r="I2145" s="2">
        <v>15</v>
      </c>
      <c r="J2145" s="2" t="str">
        <f>VLOOKUP(A2145,'Cor da Pele e Motivacao'!$A$2:$I$11399,6, FALSE)</f>
        <v>Parda</v>
      </c>
      <c r="K2145" s="2" t="str">
        <f>VLOOKUP(A2145,'Cor da Pele e Motivacao'!$A$2:$I$11399,8, FALSE)</f>
        <v>ATIVIDADES CRIMINAIS</v>
      </c>
      <c r="L2145" s="2">
        <v>1</v>
      </c>
    </row>
    <row r="2146" spans="1:12" ht="15.75" customHeight="1" x14ac:dyDescent="0.25">
      <c r="A2146" t="str">
        <f>CONCATENATE(B2146,C2146,D2146,H2146,I2146,L2146)</f>
        <v>1962018HOMICIDIO171</v>
      </c>
      <c r="B2146" s="2">
        <v>19</v>
      </c>
      <c r="C2146" s="2">
        <v>6</v>
      </c>
      <c r="D2146" s="2">
        <v>2018</v>
      </c>
      <c r="E2146" s="2" t="s">
        <v>36</v>
      </c>
      <c r="F2146" s="2" t="s">
        <v>14</v>
      </c>
      <c r="G2146" s="2" t="s">
        <v>11</v>
      </c>
      <c r="H2146" s="2" t="s">
        <v>12</v>
      </c>
      <c r="I2146" s="2">
        <v>17</v>
      </c>
      <c r="J2146" s="2" t="str">
        <f>VLOOKUP(A2146,'Cor da Pele e Motivacao'!$A$2:$I$11399,6, FALSE)</f>
        <v>Parda</v>
      </c>
      <c r="K2146" s="2" t="str">
        <f>VLOOKUP(A2146,'Cor da Pele e Motivacao'!$A$2:$I$11399,8, FALSE)</f>
        <v>ATIVIDADES CRIMINAIS</v>
      </c>
      <c r="L2146" s="2">
        <v>1</v>
      </c>
    </row>
    <row r="2147" spans="1:12" ht="15.75" customHeight="1" x14ac:dyDescent="0.25">
      <c r="A2147" t="str">
        <f>CONCATENATE(B2147,C2147,D2147,H2147,I2147,L2147)</f>
        <v>1962018HOMICIDIO181</v>
      </c>
      <c r="B2147" s="2">
        <v>19</v>
      </c>
      <c r="C2147" s="2">
        <v>6</v>
      </c>
      <c r="D2147" s="2">
        <v>2018</v>
      </c>
      <c r="E2147" s="2" t="s">
        <v>36</v>
      </c>
      <c r="F2147" s="2" t="s">
        <v>14</v>
      </c>
      <c r="G2147" s="2" t="s">
        <v>11</v>
      </c>
      <c r="H2147" s="2" t="s">
        <v>12</v>
      </c>
      <c r="I2147" s="2">
        <v>18</v>
      </c>
      <c r="J2147" s="2" t="str">
        <f>VLOOKUP(A2147,'Cor da Pele e Motivacao'!$A$2:$I$11399,6, FALSE)</f>
        <v>Parda</v>
      </c>
      <c r="K2147" s="2" t="str">
        <f>VLOOKUP(A2147,'Cor da Pele e Motivacao'!$A$2:$I$11399,8, FALSE)</f>
        <v>ATIVIDADES CRIMINAIS</v>
      </c>
      <c r="L2147" s="2">
        <v>1</v>
      </c>
    </row>
    <row r="2148" spans="1:12" ht="15.75" customHeight="1" x14ac:dyDescent="0.25">
      <c r="A2148" t="str">
        <f>CONCATENATE(B2148,C2148,D2148,H2148,I2148,L2148)</f>
        <v>1962018HOMICIDIO201</v>
      </c>
      <c r="B2148" s="2">
        <v>19</v>
      </c>
      <c r="C2148" s="2">
        <v>6</v>
      </c>
      <c r="D2148" s="2">
        <v>2018</v>
      </c>
      <c r="E2148" s="2" t="s">
        <v>36</v>
      </c>
      <c r="F2148" s="2" t="s">
        <v>14</v>
      </c>
      <c r="G2148" s="2" t="s">
        <v>11</v>
      </c>
      <c r="H2148" s="2" t="s">
        <v>12</v>
      </c>
      <c r="I2148" s="2">
        <v>20</v>
      </c>
      <c r="J2148" s="2" t="str">
        <f>VLOOKUP(A2148,'Cor da Pele e Motivacao'!$A$2:$I$11399,6, FALSE)</f>
        <v>Parda</v>
      </c>
      <c r="K2148" s="2" t="str">
        <f>VLOOKUP(A2148,'Cor da Pele e Motivacao'!$A$2:$I$11399,8, FALSE)</f>
        <v>VIOLÊNCIA INTERPESSOAL</v>
      </c>
      <c r="L2148" s="2">
        <v>1</v>
      </c>
    </row>
    <row r="2149" spans="1:12" ht="15.75" customHeight="1" x14ac:dyDescent="0.25">
      <c r="A2149" t="str">
        <f>CONCATENATE(B2149,C2149,D2149,H2149,I2149,L2149)</f>
        <v>1962018HOMICIDIO221</v>
      </c>
      <c r="B2149" s="2">
        <v>19</v>
      </c>
      <c r="C2149" s="2">
        <v>6</v>
      </c>
      <c r="D2149" s="2">
        <v>2018</v>
      </c>
      <c r="E2149" s="2" t="s">
        <v>36</v>
      </c>
      <c r="F2149" s="2" t="s">
        <v>14</v>
      </c>
      <c r="G2149" s="2" t="s">
        <v>11</v>
      </c>
      <c r="H2149" s="2" t="s">
        <v>12</v>
      </c>
      <c r="I2149" s="2">
        <v>22</v>
      </c>
      <c r="J2149" s="2" t="str">
        <f>VLOOKUP(A2149,'Cor da Pele e Motivacao'!$A$2:$I$11399,6, FALSE)</f>
        <v>Parda</v>
      </c>
      <c r="K2149" s="2" t="str">
        <f>VLOOKUP(A2149,'Cor da Pele e Motivacao'!$A$2:$I$11399,8, FALSE)</f>
        <v>ATIVIDADES CRIMINAIS</v>
      </c>
      <c r="L2149" s="2">
        <v>1</v>
      </c>
    </row>
    <row r="2150" spans="1:12" ht="15.75" customHeight="1" x14ac:dyDescent="0.25">
      <c r="A2150" t="str">
        <f>CONCATENATE(B2150,C2150,D2150,H2150,I2150,L2150)</f>
        <v>1962018HOMICIDIO261</v>
      </c>
      <c r="B2150" s="2">
        <v>19</v>
      </c>
      <c r="C2150" s="2">
        <v>6</v>
      </c>
      <c r="D2150" s="2">
        <v>2018</v>
      </c>
      <c r="E2150" s="2" t="s">
        <v>26</v>
      </c>
      <c r="F2150" s="2" t="s">
        <v>16</v>
      </c>
      <c r="G2150" s="2" t="s">
        <v>11</v>
      </c>
      <c r="H2150" s="2" t="s">
        <v>12</v>
      </c>
      <c r="I2150" s="2">
        <v>26</v>
      </c>
      <c r="J2150" s="2" t="str">
        <f>VLOOKUP(A2150,'Cor da Pele e Motivacao'!$A$2:$I$11399,6, FALSE)</f>
        <v>Parda</v>
      </c>
      <c r="K2150" s="2" t="str">
        <f>VLOOKUP(A2150,'Cor da Pele e Motivacao'!$A$2:$I$11399,8, FALSE)</f>
        <v>ATIVIDADES CRIMINAIS</v>
      </c>
      <c r="L2150" s="2">
        <v>1</v>
      </c>
    </row>
    <row r="2151" spans="1:12" ht="15.75" customHeight="1" x14ac:dyDescent="0.25">
      <c r="A2151" t="str">
        <f>CONCATENATE(B2151,C2151,D2151,H2151,I2151,L2151)</f>
        <v>1962018HOMICIDIO211</v>
      </c>
      <c r="B2151" s="2">
        <v>19</v>
      </c>
      <c r="C2151" s="2">
        <v>6</v>
      </c>
      <c r="D2151" s="2">
        <v>2018</v>
      </c>
      <c r="E2151" s="2" t="s">
        <v>27</v>
      </c>
      <c r="F2151" s="2" t="s">
        <v>14</v>
      </c>
      <c r="G2151" s="2" t="s">
        <v>11</v>
      </c>
      <c r="H2151" s="2" t="s">
        <v>12</v>
      </c>
      <c r="I2151" s="2">
        <v>21</v>
      </c>
      <c r="J2151" s="2" t="str">
        <f>VLOOKUP(A2151,'Cor da Pele e Motivacao'!$A$2:$I$11399,6, FALSE)</f>
        <v>Parda</v>
      </c>
      <c r="K2151" s="2" t="str">
        <f>VLOOKUP(A2151,'Cor da Pele e Motivacao'!$A$2:$I$11399,8, FALSE)</f>
        <v>A DEFINIR</v>
      </c>
      <c r="L2151" s="2">
        <v>1</v>
      </c>
    </row>
    <row r="2152" spans="1:12" ht="15.75" customHeight="1" x14ac:dyDescent="0.25">
      <c r="A2152" t="str">
        <f>CONCATENATE(B2152,C2152,D2152,H2152,I2152,L2152)</f>
        <v>1962018HOMICIDIO361</v>
      </c>
      <c r="B2152" s="2">
        <v>19</v>
      </c>
      <c r="C2152" s="2">
        <v>6</v>
      </c>
      <c r="D2152" s="2">
        <v>2018</v>
      </c>
      <c r="E2152" s="2" t="s">
        <v>119</v>
      </c>
      <c r="F2152" s="2" t="s">
        <v>16</v>
      </c>
      <c r="G2152" s="2" t="s">
        <v>11</v>
      </c>
      <c r="H2152" s="2" t="s">
        <v>12</v>
      </c>
      <c r="I2152" s="2">
        <v>36</v>
      </c>
      <c r="J2152" s="2" t="str">
        <f>VLOOKUP(A2152,'Cor da Pele e Motivacao'!$A$2:$I$11399,6, FALSE)</f>
        <v>Parda</v>
      </c>
      <c r="K2152" s="2" t="str">
        <f>VLOOKUP(A2152,'Cor da Pele e Motivacao'!$A$2:$I$11399,8, FALSE)</f>
        <v>A DEFINIR</v>
      </c>
      <c r="L2152" s="2">
        <v>1</v>
      </c>
    </row>
    <row r="2153" spans="1:12" ht="15.75" customHeight="1" x14ac:dyDescent="0.25">
      <c r="A2153" t="str">
        <f>CONCATENATE(B2153,C2153,D2153,H2153,I2153,L2153)</f>
        <v>2062018HOMICIDIO201</v>
      </c>
      <c r="B2153" s="2">
        <v>20</v>
      </c>
      <c r="C2153" s="2">
        <v>6</v>
      </c>
      <c r="D2153" s="2">
        <v>2018</v>
      </c>
      <c r="E2153" s="2" t="s">
        <v>48</v>
      </c>
      <c r="F2153" s="2" t="s">
        <v>22</v>
      </c>
      <c r="G2153" s="2" t="s">
        <v>11</v>
      </c>
      <c r="H2153" s="2" t="s">
        <v>12</v>
      </c>
      <c r="I2153" s="2">
        <v>20</v>
      </c>
      <c r="J2153" s="2" t="str">
        <f>VLOOKUP(A2153,'Cor da Pele e Motivacao'!$A$2:$I$11399,6, FALSE)</f>
        <v>Parda</v>
      </c>
      <c r="K2153" s="2" t="str">
        <f>VLOOKUP(A2153,'Cor da Pele e Motivacao'!$A$2:$I$11399,8, FALSE)</f>
        <v>ATIVIDADES CRIMINAIS</v>
      </c>
      <c r="L2153" s="2">
        <v>1</v>
      </c>
    </row>
    <row r="2154" spans="1:12" ht="15.75" customHeight="1" x14ac:dyDescent="0.25">
      <c r="A2154" t="str">
        <f>CONCATENATE(B2154,C2154,D2154,H2154,I2154,L2154)</f>
        <v>2062018LESOES CORPORAIS SEGUIDA DE MORTE391</v>
      </c>
      <c r="B2154" s="2">
        <v>20</v>
      </c>
      <c r="C2154" s="2">
        <v>6</v>
      </c>
      <c r="D2154" s="2">
        <v>2018</v>
      </c>
      <c r="E2154" s="2" t="s">
        <v>55</v>
      </c>
      <c r="F2154" s="2" t="s">
        <v>10</v>
      </c>
      <c r="G2154" s="2" t="s">
        <v>11</v>
      </c>
      <c r="H2154" s="2" t="s">
        <v>131</v>
      </c>
      <c r="I2154" s="2">
        <v>39</v>
      </c>
      <c r="J2154" s="2" t="str">
        <f>VLOOKUP(A2154,'Cor da Pele e Motivacao'!$A$2:$I$11399,6, FALSE)</f>
        <v>Parda</v>
      </c>
      <c r="K2154" s="2" t="str">
        <f>VLOOKUP(A2154,'Cor da Pele e Motivacao'!$A$2:$I$11399,8, FALSE)</f>
        <v>CRIMES POR INTOLERÂNCIA</v>
      </c>
      <c r="L2154" s="2">
        <v>1</v>
      </c>
    </row>
    <row r="2155" spans="1:12" ht="15.75" customHeight="1" x14ac:dyDescent="0.25">
      <c r="A2155" t="str">
        <f>CONCATENATE(B2155,C2155,D2155,H2155,I2155,L2155)</f>
        <v>2062018HOMICIDIO301</v>
      </c>
      <c r="B2155" s="2">
        <v>20</v>
      </c>
      <c r="C2155" s="2">
        <v>6</v>
      </c>
      <c r="D2155" s="2">
        <v>2018</v>
      </c>
      <c r="E2155" s="2" t="s">
        <v>15</v>
      </c>
      <c r="F2155" s="2" t="s">
        <v>16</v>
      </c>
      <c r="G2155" s="2" t="s">
        <v>11</v>
      </c>
      <c r="H2155" s="2" t="s">
        <v>12</v>
      </c>
      <c r="I2155" s="2">
        <v>30</v>
      </c>
      <c r="J2155" s="2" t="str">
        <f>VLOOKUP(A2155,'Cor da Pele e Motivacao'!$A$2:$I$11399,6, FALSE)</f>
        <v>Parda</v>
      </c>
      <c r="K2155" s="2" t="str">
        <f>VLOOKUP(A2155,'Cor da Pele e Motivacao'!$A$2:$I$11399,8, FALSE)</f>
        <v>A DEFINIR</v>
      </c>
      <c r="L2155" s="2">
        <v>1</v>
      </c>
    </row>
    <row r="2156" spans="1:12" ht="15.75" customHeight="1" x14ac:dyDescent="0.25">
      <c r="A2156" t="str">
        <f>CONCATENATE(B2156,C2156,D2156,H2156,I2156,L2156)</f>
        <v>2062018HOMICIDIO511</v>
      </c>
      <c r="B2156" s="2">
        <v>20</v>
      </c>
      <c r="C2156" s="2">
        <v>6</v>
      </c>
      <c r="D2156" s="2">
        <v>2018</v>
      </c>
      <c r="E2156" s="2" t="s">
        <v>15</v>
      </c>
      <c r="F2156" s="2" t="s">
        <v>16</v>
      </c>
      <c r="G2156" s="2" t="s">
        <v>11</v>
      </c>
      <c r="H2156" s="2" t="s">
        <v>12</v>
      </c>
      <c r="I2156" s="2">
        <v>51</v>
      </c>
      <c r="J2156" s="2" t="str">
        <f>VLOOKUP(A2156,'Cor da Pele e Motivacao'!$A$2:$I$11399,6, FALSE)</f>
        <v>Parda</v>
      </c>
      <c r="K2156" s="2" t="str">
        <f>VLOOKUP(A2156,'Cor da Pele e Motivacao'!$A$2:$I$11399,8, FALSE)</f>
        <v>A DEFINIR</v>
      </c>
      <c r="L2156" s="2">
        <v>1</v>
      </c>
    </row>
    <row r="2157" spans="1:12" ht="15.75" customHeight="1" x14ac:dyDescent="0.25">
      <c r="A2157" t="str">
        <f>CONCATENATE(B2157,C2157,D2157,H2157,I2157,L2157)</f>
        <v>2062018LATROCINIO201</v>
      </c>
      <c r="B2157" s="2">
        <v>20</v>
      </c>
      <c r="C2157" s="2">
        <v>6</v>
      </c>
      <c r="D2157" s="2">
        <v>2018</v>
      </c>
      <c r="E2157" s="2" t="s">
        <v>36</v>
      </c>
      <c r="F2157" s="2" t="s">
        <v>14</v>
      </c>
      <c r="G2157" s="2" t="s">
        <v>11</v>
      </c>
      <c r="H2157" s="2" t="s">
        <v>33</v>
      </c>
      <c r="I2157" s="2">
        <v>20</v>
      </c>
      <c r="J2157" s="2" t="str">
        <f>VLOOKUP(A2157,'Cor da Pele e Motivacao'!$A$2:$I$11399,6, FALSE)</f>
        <v>Parda</v>
      </c>
      <c r="K2157" s="2" t="str">
        <f>VLOOKUP(A2157,'Cor da Pele e Motivacao'!$A$2:$I$11399,8, FALSE)</f>
        <v>PATRIMÔNIO</v>
      </c>
      <c r="L2157" s="2">
        <v>1</v>
      </c>
    </row>
    <row r="2158" spans="1:12" ht="15.75" customHeight="1" x14ac:dyDescent="0.25">
      <c r="A2158" t="str">
        <f>CONCATENATE(B2158,C2158,D2158,H2158,I2158,L2158)</f>
        <v>2062018HOMICIDIO191</v>
      </c>
      <c r="B2158" s="2">
        <v>20</v>
      </c>
      <c r="C2158" s="2">
        <v>6</v>
      </c>
      <c r="D2158" s="2">
        <v>2018</v>
      </c>
      <c r="E2158" s="2" t="s">
        <v>25</v>
      </c>
      <c r="F2158" s="2" t="s">
        <v>25</v>
      </c>
      <c r="G2158" s="2" t="s">
        <v>11</v>
      </c>
      <c r="H2158" s="2" t="s">
        <v>12</v>
      </c>
      <c r="I2158" s="2">
        <v>19</v>
      </c>
      <c r="J2158" s="2" t="str">
        <f>VLOOKUP(A2158,'Cor da Pele e Motivacao'!$A$2:$I$11399,6, FALSE)</f>
        <v>Parda</v>
      </c>
      <c r="K2158" s="2" t="str">
        <f>VLOOKUP(A2158,'Cor da Pele e Motivacao'!$A$2:$I$11399,8, FALSE)</f>
        <v>EXCLUDENTE DE ILICITUDE</v>
      </c>
      <c r="L2158" s="2">
        <v>1</v>
      </c>
    </row>
    <row r="2159" spans="1:12" ht="15.75" customHeight="1" x14ac:dyDescent="0.25">
      <c r="A2159" t="str">
        <f>CONCATENATE(B2159,C2159,D2159,H2159,I2159,L2159)</f>
        <v>2062018HOMICIDIO231</v>
      </c>
      <c r="B2159" s="2">
        <v>20</v>
      </c>
      <c r="C2159" s="2">
        <v>6</v>
      </c>
      <c r="D2159" s="2">
        <v>2018</v>
      </c>
      <c r="E2159" s="2" t="s">
        <v>25</v>
      </c>
      <c r="F2159" s="2" t="s">
        <v>25</v>
      </c>
      <c r="G2159" s="2" t="s">
        <v>11</v>
      </c>
      <c r="H2159" s="2" t="s">
        <v>12</v>
      </c>
      <c r="I2159" s="2">
        <v>23</v>
      </c>
      <c r="J2159" s="2" t="str">
        <f>VLOOKUP(A2159,'Cor da Pele e Motivacao'!$A$2:$I$11399,6, FALSE)</f>
        <v>Parda</v>
      </c>
      <c r="K2159" s="2" t="str">
        <f>VLOOKUP(A2159,'Cor da Pele e Motivacao'!$A$2:$I$11399,8, FALSE)</f>
        <v>EXCLUDENTE DE ILICITUDE</v>
      </c>
      <c r="L2159" s="2">
        <v>1</v>
      </c>
    </row>
    <row r="2160" spans="1:12" ht="15.75" customHeight="1" x14ac:dyDescent="0.25">
      <c r="A2160" t="str">
        <f>CONCATENATE(B2160,C2160,D2160,H2160,I2160,L2160)</f>
        <v>2062018HOMICIDIO241</v>
      </c>
      <c r="B2160" s="2">
        <v>20</v>
      </c>
      <c r="C2160" s="2">
        <v>6</v>
      </c>
      <c r="D2160" s="2">
        <v>2018</v>
      </c>
      <c r="E2160" s="2" t="s">
        <v>25</v>
      </c>
      <c r="F2160" s="2" t="s">
        <v>25</v>
      </c>
      <c r="G2160" s="2" t="s">
        <v>11</v>
      </c>
      <c r="H2160" s="2" t="s">
        <v>12</v>
      </c>
      <c r="I2160" s="2">
        <v>24</v>
      </c>
      <c r="J2160" s="2" t="str">
        <f>VLOOKUP(A2160,'Cor da Pele e Motivacao'!$A$2:$I$11399,6, FALSE)</f>
        <v>Parda</v>
      </c>
      <c r="K2160" s="2" t="str">
        <f>VLOOKUP(A2160,'Cor da Pele e Motivacao'!$A$2:$I$11399,8, FALSE)</f>
        <v>EXCLUDENTE DE ILICITUDE</v>
      </c>
      <c r="L2160" s="2">
        <v>1</v>
      </c>
    </row>
    <row r="2161" spans="1:12" ht="15.75" customHeight="1" x14ac:dyDescent="0.25">
      <c r="A2161" t="str">
        <f>CONCATENATE(B2161,C2161,D2161,H2161,I2161,L2161)</f>
        <v>2062018HOMICIDIO231</v>
      </c>
      <c r="B2161" s="2">
        <v>20</v>
      </c>
      <c r="C2161" s="2">
        <v>6</v>
      </c>
      <c r="D2161" s="2">
        <v>2018</v>
      </c>
      <c r="E2161" s="2" t="s">
        <v>166</v>
      </c>
      <c r="F2161" s="2" t="s">
        <v>10</v>
      </c>
      <c r="G2161" s="2" t="s">
        <v>11</v>
      </c>
      <c r="H2161" s="2" t="s">
        <v>12</v>
      </c>
      <c r="I2161" s="2">
        <v>23</v>
      </c>
      <c r="J2161" s="2" t="str">
        <f>VLOOKUP(A2161,'Cor da Pele e Motivacao'!$A$2:$I$11399,6, FALSE)</f>
        <v>Parda</v>
      </c>
      <c r="K2161" s="2" t="str">
        <f>VLOOKUP(A2161,'Cor da Pele e Motivacao'!$A$2:$I$11399,8, FALSE)</f>
        <v>EXCLUDENTE DE ILICITUDE</v>
      </c>
      <c r="L2161" s="2">
        <v>1</v>
      </c>
    </row>
    <row r="2162" spans="1:12" ht="15.75" customHeight="1" x14ac:dyDescent="0.25">
      <c r="A2162" t="str">
        <f>CONCATENATE(B2162,C2162,D2162,H2162,I2162,L2162)</f>
        <v>2062018HOMICIDIO341</v>
      </c>
      <c r="B2162" s="2">
        <v>20</v>
      </c>
      <c r="C2162" s="2">
        <v>6</v>
      </c>
      <c r="D2162" s="2">
        <v>2018</v>
      </c>
      <c r="E2162" s="2" t="s">
        <v>46</v>
      </c>
      <c r="F2162" s="2" t="s">
        <v>22</v>
      </c>
      <c r="G2162" s="2" t="s">
        <v>11</v>
      </c>
      <c r="H2162" s="2" t="s">
        <v>12</v>
      </c>
      <c r="I2162" s="2">
        <v>34</v>
      </c>
      <c r="J2162" s="2" t="str">
        <f>VLOOKUP(A2162,'Cor da Pele e Motivacao'!$A$2:$I$11399,6, FALSE)</f>
        <v>Parda</v>
      </c>
      <c r="K2162" s="2" t="str">
        <f>VLOOKUP(A2162,'Cor da Pele e Motivacao'!$A$2:$I$11399,8, FALSE)</f>
        <v>ATIVIDADES CRIMINAIS</v>
      </c>
      <c r="L2162" s="2">
        <v>1</v>
      </c>
    </row>
    <row r="2163" spans="1:12" ht="15.75" customHeight="1" x14ac:dyDescent="0.25">
      <c r="A2163" t="str">
        <f>CONCATENATE(B2163,C2163,D2163,H2163,I2163,L2163)</f>
        <v>2162018FEMINICIDIO391</v>
      </c>
      <c r="B2163" s="2">
        <v>21</v>
      </c>
      <c r="C2163" s="2">
        <v>6</v>
      </c>
      <c r="D2163" s="2">
        <v>2018</v>
      </c>
      <c r="E2163" s="2" t="s">
        <v>56</v>
      </c>
      <c r="F2163" s="2" t="s">
        <v>16</v>
      </c>
      <c r="G2163" s="2" t="s">
        <v>28</v>
      </c>
      <c r="H2163" s="2" t="s">
        <v>29</v>
      </c>
      <c r="I2163" s="2">
        <v>39</v>
      </c>
      <c r="J2163" s="2" t="str">
        <f>VLOOKUP(A2163,'Cor da Pele e Motivacao'!$A$2:$I$11399,6, FALSE)</f>
        <v>Branca</v>
      </c>
      <c r="K2163" s="2" t="str">
        <f>VLOOKUP(A2163,'Cor da Pele e Motivacao'!$A$2:$I$11399,8, FALSE)</f>
        <v>FEMINICIDIO</v>
      </c>
      <c r="L2163" s="2">
        <v>1</v>
      </c>
    </row>
    <row r="2164" spans="1:12" ht="15.75" customHeight="1" x14ac:dyDescent="0.25">
      <c r="A2164" t="str">
        <f>CONCATENATE(B2164,C2164,D2164,H2164,I2164,L2164)</f>
        <v>2162018HOMICIDIO281</v>
      </c>
      <c r="B2164" s="2">
        <v>21</v>
      </c>
      <c r="C2164" s="2">
        <v>6</v>
      </c>
      <c r="D2164" s="2">
        <v>2018</v>
      </c>
      <c r="E2164" s="2" t="s">
        <v>18</v>
      </c>
      <c r="F2164" s="2" t="s">
        <v>16</v>
      </c>
      <c r="G2164" s="2" t="s">
        <v>11</v>
      </c>
      <c r="H2164" s="2" t="s">
        <v>12</v>
      </c>
      <c r="I2164" s="2">
        <v>28</v>
      </c>
      <c r="J2164" s="2" t="str">
        <f>VLOOKUP(A2164,'Cor da Pele e Motivacao'!$A$2:$I$11399,6, FALSE)</f>
        <v>Parda</v>
      </c>
      <c r="K2164" s="2" t="str">
        <f>VLOOKUP(A2164,'Cor da Pele e Motivacao'!$A$2:$I$11399,8, FALSE)</f>
        <v>EXCLUDENTE DE ILICITUDE</v>
      </c>
      <c r="L2164" s="2">
        <v>1</v>
      </c>
    </row>
    <row r="2165" spans="1:12" ht="15.75" customHeight="1" x14ac:dyDescent="0.25">
      <c r="A2165" t="str">
        <f>CONCATENATE(B2165,C2165,D2165,H2165,I2165,L2165)</f>
        <v>2162018HOMICIDIO341</v>
      </c>
      <c r="B2165" s="2">
        <v>21</v>
      </c>
      <c r="C2165" s="2">
        <v>6</v>
      </c>
      <c r="D2165" s="2">
        <v>2018</v>
      </c>
      <c r="E2165" s="2" t="s">
        <v>18</v>
      </c>
      <c r="F2165" s="2" t="s">
        <v>16</v>
      </c>
      <c r="G2165" s="2" t="s">
        <v>11</v>
      </c>
      <c r="H2165" s="2" t="s">
        <v>12</v>
      </c>
      <c r="I2165" s="2">
        <v>34</v>
      </c>
      <c r="J2165" s="2" t="str">
        <f>VLOOKUP(A2165,'Cor da Pele e Motivacao'!$A$2:$I$11399,6, FALSE)</f>
        <v>Parda</v>
      </c>
      <c r="K2165" s="2" t="str">
        <f>VLOOKUP(A2165,'Cor da Pele e Motivacao'!$A$2:$I$11399,8, FALSE)</f>
        <v>ATIVIDADES CRIMINAIS</v>
      </c>
      <c r="L2165" s="2">
        <v>1</v>
      </c>
    </row>
    <row r="2166" spans="1:12" ht="15.75" customHeight="1" x14ac:dyDescent="0.25">
      <c r="A2166" t="str">
        <f>CONCATENATE(B2166,C2166,D2166,H2166,I2166,L2166)</f>
        <v>2162018HOMICIDIO441</v>
      </c>
      <c r="B2166" s="2">
        <v>21</v>
      </c>
      <c r="C2166" s="2">
        <v>6</v>
      </c>
      <c r="D2166" s="2">
        <v>2018</v>
      </c>
      <c r="E2166" s="2" t="s">
        <v>18</v>
      </c>
      <c r="F2166" s="2" t="s">
        <v>16</v>
      </c>
      <c r="G2166" s="2" t="s">
        <v>11</v>
      </c>
      <c r="H2166" s="2" t="s">
        <v>12</v>
      </c>
      <c r="I2166" s="2">
        <v>44</v>
      </c>
      <c r="J2166" s="2" t="str">
        <f>VLOOKUP(A2166,'Cor da Pele e Motivacao'!$A$2:$I$11399,6, FALSE)</f>
        <v>Parda</v>
      </c>
      <c r="K2166" s="2" t="str">
        <f>VLOOKUP(A2166,'Cor da Pele e Motivacao'!$A$2:$I$11399,8, FALSE)</f>
        <v>ATIVIDADES CRIMINAIS</v>
      </c>
      <c r="L2166" s="2">
        <v>1</v>
      </c>
    </row>
    <row r="2167" spans="1:12" ht="15.75" customHeight="1" x14ac:dyDescent="0.25">
      <c r="A2167" t="str">
        <f>CONCATENATE(B2167,C2167,D2167,H2167,I2167,L2167)</f>
        <v>2162018HOMICIDIO401</v>
      </c>
      <c r="B2167" s="2">
        <v>21</v>
      </c>
      <c r="C2167" s="2">
        <v>6</v>
      </c>
      <c r="D2167" s="2">
        <v>2018</v>
      </c>
      <c r="E2167" s="2" t="s">
        <v>21</v>
      </c>
      <c r="F2167" s="2" t="s">
        <v>22</v>
      </c>
      <c r="G2167" s="2" t="s">
        <v>11</v>
      </c>
      <c r="H2167" s="2" t="s">
        <v>12</v>
      </c>
      <c r="I2167" s="2">
        <v>40</v>
      </c>
      <c r="J2167" s="2" t="str">
        <f>VLOOKUP(A2167,'Cor da Pele e Motivacao'!$A$2:$I$11399,6, FALSE)</f>
        <v>Parda</v>
      </c>
      <c r="K2167" s="2" t="str">
        <f>VLOOKUP(A2167,'Cor da Pele e Motivacao'!$A$2:$I$11399,8, FALSE)</f>
        <v>VIOLÊNCIA INTERPESSOAL</v>
      </c>
      <c r="L2167" s="2">
        <v>1</v>
      </c>
    </row>
    <row r="2168" spans="1:12" ht="15.75" customHeight="1" x14ac:dyDescent="0.25">
      <c r="A2168" t="str">
        <f>CONCATENATE(B2168,C2168,D2168,H2168,I2168,L2168)</f>
        <v>2162018HOMICIDIO221</v>
      </c>
      <c r="B2168" s="2">
        <v>21</v>
      </c>
      <c r="C2168" s="2">
        <v>6</v>
      </c>
      <c r="D2168" s="2">
        <v>2018</v>
      </c>
      <c r="E2168" s="2" t="s">
        <v>61</v>
      </c>
      <c r="F2168" s="2" t="s">
        <v>10</v>
      </c>
      <c r="G2168" s="2" t="s">
        <v>11</v>
      </c>
      <c r="H2168" s="2" t="s">
        <v>12</v>
      </c>
      <c r="I2168" s="2">
        <v>22</v>
      </c>
      <c r="J2168" s="2" t="str">
        <f>VLOOKUP(A2168,'Cor da Pele e Motivacao'!$A$2:$I$11399,6, FALSE)</f>
        <v>Parda</v>
      </c>
      <c r="K2168" s="2" t="str">
        <f>VLOOKUP(A2168,'Cor da Pele e Motivacao'!$A$2:$I$11399,8, FALSE)</f>
        <v>ATIVIDADES CRIMINAIS</v>
      </c>
      <c r="L2168" s="2">
        <v>1</v>
      </c>
    </row>
    <row r="2169" spans="1:12" ht="15.75" customHeight="1" x14ac:dyDescent="0.25">
      <c r="A2169" t="str">
        <f>CONCATENATE(B2169,C2169,D2169,H2169,I2169,L2169)</f>
        <v>2162018HOMICIDIO391</v>
      </c>
      <c r="B2169" s="2">
        <v>21</v>
      </c>
      <c r="C2169" s="2">
        <v>6</v>
      </c>
      <c r="D2169" s="2">
        <v>2018</v>
      </c>
      <c r="E2169" s="2" t="s">
        <v>26</v>
      </c>
      <c r="F2169" s="2" t="s">
        <v>16</v>
      </c>
      <c r="G2169" s="2" t="s">
        <v>11</v>
      </c>
      <c r="H2169" s="2" t="s">
        <v>12</v>
      </c>
      <c r="I2169" s="2">
        <v>39</v>
      </c>
      <c r="J2169" s="2" t="str">
        <f>VLOOKUP(A2169,'Cor da Pele e Motivacao'!$A$2:$I$11399,6, FALSE)</f>
        <v>Parda</v>
      </c>
      <c r="K2169" s="2" t="str">
        <f>VLOOKUP(A2169,'Cor da Pele e Motivacao'!$A$2:$I$11399,8, FALSE)</f>
        <v>ATIVIDADES CRIMINAIS</v>
      </c>
      <c r="L2169" s="2">
        <v>1</v>
      </c>
    </row>
    <row r="2170" spans="1:12" ht="15.75" customHeight="1" x14ac:dyDescent="0.25">
      <c r="A2170" t="str">
        <f>CONCATENATE(B2170,C2170,D2170,H2170,I2170,L2170)</f>
        <v>2162018HOMICIDIO281</v>
      </c>
      <c r="B2170" s="2">
        <v>21</v>
      </c>
      <c r="C2170" s="2">
        <v>6</v>
      </c>
      <c r="D2170" s="2">
        <v>2018</v>
      </c>
      <c r="E2170" s="2" t="s">
        <v>50</v>
      </c>
      <c r="F2170" s="2" t="s">
        <v>16</v>
      </c>
      <c r="G2170" s="2" t="s">
        <v>11</v>
      </c>
      <c r="H2170" s="2" t="s">
        <v>12</v>
      </c>
      <c r="I2170" s="2">
        <v>28</v>
      </c>
      <c r="J2170" s="2" t="str">
        <f>VLOOKUP(A2170,'Cor da Pele e Motivacao'!$A$2:$I$11399,6, FALSE)</f>
        <v>Parda</v>
      </c>
      <c r="K2170" s="2" t="str">
        <f>VLOOKUP(A2170,'Cor da Pele e Motivacao'!$A$2:$I$11399,8, FALSE)</f>
        <v>EXCLUDENTE DE ILICITUDE</v>
      </c>
      <c r="L2170" s="2">
        <v>1</v>
      </c>
    </row>
    <row r="2171" spans="1:12" ht="15.75" customHeight="1" x14ac:dyDescent="0.25">
      <c r="A2171" t="str">
        <f>CONCATENATE(B2171,C2171,D2171,H2171,I2171,L2171)</f>
        <v>2162018HOMICIDIO311</v>
      </c>
      <c r="B2171" s="2">
        <v>21</v>
      </c>
      <c r="C2171" s="2">
        <v>6</v>
      </c>
      <c r="D2171" s="2">
        <v>2018</v>
      </c>
      <c r="E2171" s="2" t="s">
        <v>74</v>
      </c>
      <c r="F2171" s="2" t="s">
        <v>10</v>
      </c>
      <c r="G2171" s="2" t="s">
        <v>11</v>
      </c>
      <c r="H2171" s="2" t="s">
        <v>12</v>
      </c>
      <c r="I2171" s="2">
        <v>31</v>
      </c>
      <c r="J2171" s="2" t="str">
        <f>VLOOKUP(A2171,'Cor da Pele e Motivacao'!$A$2:$I$11399,6, FALSE)</f>
        <v>Negra</v>
      </c>
      <c r="K2171" s="2" t="str">
        <f>VLOOKUP(A2171,'Cor da Pele e Motivacao'!$A$2:$I$11399,8, FALSE)</f>
        <v>ATIVIDADES CRIMINAIS</v>
      </c>
      <c r="L2171" s="2">
        <v>1</v>
      </c>
    </row>
    <row r="2172" spans="1:12" ht="15.75" customHeight="1" x14ac:dyDescent="0.25">
      <c r="A2172" t="str">
        <f>CONCATENATE(B2172,C2172,D2172,H2172,I2172,L2172)</f>
        <v>2262018HOMICIDIO281</v>
      </c>
      <c r="B2172" s="2">
        <v>22</v>
      </c>
      <c r="C2172" s="2">
        <v>6</v>
      </c>
      <c r="D2172" s="2">
        <v>2018</v>
      </c>
      <c r="E2172" s="2" t="s">
        <v>113</v>
      </c>
      <c r="F2172" s="2" t="s">
        <v>14</v>
      </c>
      <c r="G2172" s="2" t="s">
        <v>11</v>
      </c>
      <c r="H2172" s="2" t="s">
        <v>12</v>
      </c>
      <c r="I2172" s="2">
        <v>28</v>
      </c>
      <c r="J2172" s="2" t="str">
        <f>VLOOKUP(A2172,'Cor da Pele e Motivacao'!$A$2:$I$11399,6, FALSE)</f>
        <v>Parda</v>
      </c>
      <c r="K2172" s="2" t="str">
        <f>VLOOKUP(A2172,'Cor da Pele e Motivacao'!$A$2:$I$11399,8, FALSE)</f>
        <v>ATIVIDADES CRIMINAIS</v>
      </c>
      <c r="L2172" s="2">
        <v>1</v>
      </c>
    </row>
    <row r="2173" spans="1:12" ht="15.75" customHeight="1" x14ac:dyDescent="0.25">
      <c r="A2173" t="str">
        <f>CONCATENATE(B2173,C2173,D2173,H2173,I2173,L2173)</f>
        <v>2262018HOMICIDIO261</v>
      </c>
      <c r="B2173" s="2">
        <v>22</v>
      </c>
      <c r="C2173" s="2">
        <v>6</v>
      </c>
      <c r="D2173" s="2">
        <v>2018</v>
      </c>
      <c r="E2173" s="2" t="s">
        <v>66</v>
      </c>
      <c r="F2173" s="2" t="s">
        <v>16</v>
      </c>
      <c r="G2173" s="2" t="s">
        <v>11</v>
      </c>
      <c r="H2173" s="2" t="s">
        <v>12</v>
      </c>
      <c r="I2173" s="2">
        <v>26</v>
      </c>
      <c r="J2173" s="2" t="str">
        <f>VLOOKUP(A2173,'Cor da Pele e Motivacao'!$A$2:$I$11399,6, FALSE)</f>
        <v>Branca</v>
      </c>
      <c r="K2173" s="2" t="str">
        <f>VLOOKUP(A2173,'Cor da Pele e Motivacao'!$A$2:$I$11399,8, FALSE)</f>
        <v>ATIVIDADES CRIMINAIS</v>
      </c>
      <c r="L2173" s="2">
        <v>1</v>
      </c>
    </row>
    <row r="2174" spans="1:12" ht="15.75" customHeight="1" x14ac:dyDescent="0.25">
      <c r="A2174" t="str">
        <f>CONCATENATE(B2174,C2174,D2174,H2174,I2174,L2174)</f>
        <v>2262018HOMICIDIO531</v>
      </c>
      <c r="B2174" s="2">
        <v>22</v>
      </c>
      <c r="C2174" s="2">
        <v>6</v>
      </c>
      <c r="D2174" s="2">
        <v>2018</v>
      </c>
      <c r="E2174" s="2" t="s">
        <v>32</v>
      </c>
      <c r="F2174" s="2" t="s">
        <v>16</v>
      </c>
      <c r="G2174" s="2" t="s">
        <v>11</v>
      </c>
      <c r="H2174" s="2" t="s">
        <v>12</v>
      </c>
      <c r="I2174" s="2">
        <v>53</v>
      </c>
      <c r="J2174" s="2" t="str">
        <f>VLOOKUP(A2174,'Cor da Pele e Motivacao'!$A$2:$I$11399,6, FALSE)</f>
        <v>Parda</v>
      </c>
      <c r="K2174" s="2" t="str">
        <f>VLOOKUP(A2174,'Cor da Pele e Motivacao'!$A$2:$I$11399,8, FALSE)</f>
        <v>ATIVIDADES CRIMINAIS</v>
      </c>
      <c r="L2174" s="2">
        <v>1</v>
      </c>
    </row>
    <row r="2175" spans="1:12" ht="15.75" customHeight="1" x14ac:dyDescent="0.25">
      <c r="A2175" t="str">
        <f>CONCATENATE(B2175,C2175,D2175,H2175,I2175,L2175)</f>
        <v>2262018HOMICIDIO151</v>
      </c>
      <c r="B2175" s="2">
        <v>22</v>
      </c>
      <c r="C2175" s="2">
        <v>6</v>
      </c>
      <c r="D2175" s="2">
        <v>2018</v>
      </c>
      <c r="E2175" s="2" t="s">
        <v>83</v>
      </c>
      <c r="F2175" s="2" t="s">
        <v>14</v>
      </c>
      <c r="G2175" s="2" t="s">
        <v>11</v>
      </c>
      <c r="H2175" s="2" t="s">
        <v>12</v>
      </c>
      <c r="I2175" s="2">
        <v>15</v>
      </c>
      <c r="J2175" s="2" t="str">
        <f>VLOOKUP(A2175,'Cor da Pele e Motivacao'!$A$2:$I$11399,6, FALSE)</f>
        <v>Parda</v>
      </c>
      <c r="K2175" s="2" t="str">
        <f>VLOOKUP(A2175,'Cor da Pele e Motivacao'!$A$2:$I$11399,8, FALSE)</f>
        <v>ATIVIDADES CRIMINAIS</v>
      </c>
      <c r="L2175" s="2">
        <v>1</v>
      </c>
    </row>
    <row r="2176" spans="1:12" ht="15.75" customHeight="1" x14ac:dyDescent="0.25">
      <c r="A2176" t="str">
        <f>CONCATENATE(B2176,C2176,D2176,H2176,I2176,L2176)</f>
        <v>2262018HOMICIDIO491</v>
      </c>
      <c r="B2176" s="2">
        <v>22</v>
      </c>
      <c r="C2176" s="2">
        <v>6</v>
      </c>
      <c r="D2176" s="2">
        <v>2018</v>
      </c>
      <c r="E2176" s="2" t="s">
        <v>83</v>
      </c>
      <c r="F2176" s="2" t="s">
        <v>14</v>
      </c>
      <c r="G2176" s="2" t="s">
        <v>11</v>
      </c>
      <c r="H2176" s="2" t="s">
        <v>12</v>
      </c>
      <c r="I2176" s="2">
        <v>49</v>
      </c>
      <c r="J2176" s="2" t="str">
        <f>VLOOKUP(A2176,'Cor da Pele e Motivacao'!$A$2:$I$11399,6, FALSE)</f>
        <v>Parda</v>
      </c>
      <c r="K2176" s="2" t="str">
        <f>VLOOKUP(A2176,'Cor da Pele e Motivacao'!$A$2:$I$11399,8, FALSE)</f>
        <v>VIOLÊNCIA INTERPESSOAL</v>
      </c>
      <c r="L2176" s="2">
        <v>1</v>
      </c>
    </row>
    <row r="2177" spans="1:12" ht="15.75" customHeight="1" x14ac:dyDescent="0.25">
      <c r="A2177" t="str">
        <f>CONCATENATE(B2177,C2177,D2177,H2177,I2177,L2177)</f>
        <v>2262018HOMICIDIO191</v>
      </c>
      <c r="B2177" s="2">
        <v>22</v>
      </c>
      <c r="C2177" s="2">
        <v>6</v>
      </c>
      <c r="D2177" s="2">
        <v>2018</v>
      </c>
      <c r="E2177" s="2" t="s">
        <v>18</v>
      </c>
      <c r="F2177" s="2" t="s">
        <v>16</v>
      </c>
      <c r="G2177" s="2" t="s">
        <v>11</v>
      </c>
      <c r="H2177" s="2" t="s">
        <v>12</v>
      </c>
      <c r="I2177" s="2">
        <v>19</v>
      </c>
      <c r="J2177" s="2" t="str">
        <f>VLOOKUP(A2177,'Cor da Pele e Motivacao'!$A$2:$I$11399,6, FALSE)</f>
        <v>Branca</v>
      </c>
      <c r="K2177" s="2" t="str">
        <f>VLOOKUP(A2177,'Cor da Pele e Motivacao'!$A$2:$I$11399,8, FALSE)</f>
        <v>ATIVIDADES CRIMINAIS</v>
      </c>
      <c r="L2177" s="2">
        <v>1</v>
      </c>
    </row>
    <row r="2178" spans="1:12" ht="15.75" customHeight="1" x14ac:dyDescent="0.25">
      <c r="A2178" t="str">
        <f>CONCATENATE(B2178,C2178,D2178,H2178,I2178,L2178)</f>
        <v>2262018HOMICIDIO201</v>
      </c>
      <c r="B2178" s="2">
        <v>22</v>
      </c>
      <c r="C2178" s="2">
        <v>6</v>
      </c>
      <c r="D2178" s="2">
        <v>2018</v>
      </c>
      <c r="E2178" s="2" t="s">
        <v>18</v>
      </c>
      <c r="F2178" s="2" t="s">
        <v>16</v>
      </c>
      <c r="G2178" s="2" t="s">
        <v>11</v>
      </c>
      <c r="H2178" s="2" t="s">
        <v>12</v>
      </c>
      <c r="I2178" s="2">
        <v>20</v>
      </c>
      <c r="J2178" s="2" t="str">
        <f>VLOOKUP(A2178,'Cor da Pele e Motivacao'!$A$2:$I$11399,6, FALSE)</f>
        <v>Parda</v>
      </c>
      <c r="K2178" s="2" t="str">
        <f>VLOOKUP(A2178,'Cor da Pele e Motivacao'!$A$2:$I$11399,8, FALSE)</f>
        <v>ATIVIDADES CRIMINAIS</v>
      </c>
      <c r="L2178" s="2">
        <v>1</v>
      </c>
    </row>
    <row r="2179" spans="1:12" ht="15.75" customHeight="1" x14ac:dyDescent="0.25">
      <c r="A2179" t="str">
        <f>CONCATENATE(B2179,C2179,D2179,H2179,I2179,L2179)</f>
        <v>2262018HOMICIDIO271</v>
      </c>
      <c r="B2179" s="2">
        <v>22</v>
      </c>
      <c r="C2179" s="2">
        <v>6</v>
      </c>
      <c r="D2179" s="2">
        <v>2018</v>
      </c>
      <c r="E2179" s="2" t="s">
        <v>19</v>
      </c>
      <c r="F2179" s="2" t="s">
        <v>14</v>
      </c>
      <c r="G2179" s="2" t="s">
        <v>11</v>
      </c>
      <c r="H2179" s="2" t="s">
        <v>12</v>
      </c>
      <c r="I2179" s="2">
        <v>27</v>
      </c>
      <c r="J2179" s="2" t="str">
        <f>VLOOKUP(A2179,'Cor da Pele e Motivacao'!$A$2:$I$11399,6, FALSE)</f>
        <v>Parda</v>
      </c>
      <c r="K2179" s="2" t="str">
        <f>VLOOKUP(A2179,'Cor da Pele e Motivacao'!$A$2:$I$11399,8, FALSE)</f>
        <v>ATIVIDADES CRIMINAIS</v>
      </c>
      <c r="L2179" s="2">
        <v>1</v>
      </c>
    </row>
    <row r="2180" spans="1:12" ht="15.75" customHeight="1" x14ac:dyDescent="0.25">
      <c r="A2180" t="str">
        <f>CONCATENATE(B2180,C2180,D2180,H2180,I2180,L2180)</f>
        <v>2262018HOMICIDIO311</v>
      </c>
      <c r="B2180" s="2">
        <v>22</v>
      </c>
      <c r="C2180" s="2">
        <v>6</v>
      </c>
      <c r="D2180" s="2">
        <v>2018</v>
      </c>
      <c r="E2180" s="2" t="s">
        <v>78</v>
      </c>
      <c r="F2180" s="2" t="s">
        <v>14</v>
      </c>
      <c r="G2180" s="2" t="s">
        <v>11</v>
      </c>
      <c r="H2180" s="2" t="s">
        <v>12</v>
      </c>
      <c r="I2180" s="2">
        <v>31</v>
      </c>
      <c r="J2180" s="2" t="str">
        <f>VLOOKUP(A2180,'Cor da Pele e Motivacao'!$A$2:$I$11399,6, FALSE)</f>
        <v>Parda</v>
      </c>
      <c r="K2180" s="2" t="str">
        <f>VLOOKUP(A2180,'Cor da Pele e Motivacao'!$A$2:$I$11399,8, FALSE)</f>
        <v>ATIVIDADES CRIMINAIS</v>
      </c>
      <c r="L2180" s="2">
        <v>1</v>
      </c>
    </row>
    <row r="2181" spans="1:12" ht="15.75" customHeight="1" x14ac:dyDescent="0.25">
      <c r="A2181" t="str">
        <f>CONCATENATE(B2181,C2181,D2181,H2181,I2181,L2181)</f>
        <v>2262018HOMICIDIO421</v>
      </c>
      <c r="B2181" s="2">
        <v>22</v>
      </c>
      <c r="C2181" s="2">
        <v>6</v>
      </c>
      <c r="D2181" s="2">
        <v>2018</v>
      </c>
      <c r="E2181" s="2" t="s">
        <v>20</v>
      </c>
      <c r="F2181" s="2" t="s">
        <v>14</v>
      </c>
      <c r="G2181" s="2" t="s">
        <v>11</v>
      </c>
      <c r="H2181" s="2" t="s">
        <v>12</v>
      </c>
      <c r="I2181" s="2">
        <v>42</v>
      </c>
      <c r="J2181" s="2" t="str">
        <f>VLOOKUP(A2181,'Cor da Pele e Motivacao'!$A$2:$I$11399,6, FALSE)</f>
        <v>Branca</v>
      </c>
      <c r="K2181" s="2" t="str">
        <f>VLOOKUP(A2181,'Cor da Pele e Motivacao'!$A$2:$I$11399,8, FALSE)</f>
        <v>ATIVIDADES CRIMINAIS</v>
      </c>
      <c r="L2181" s="2">
        <v>1</v>
      </c>
    </row>
    <row r="2182" spans="1:12" ht="15.75" customHeight="1" x14ac:dyDescent="0.25">
      <c r="A2182" t="str">
        <f>CONCATENATE(B2182,C2182,D2182,H2182,I2182,L2182)</f>
        <v>2262018HOMICIDIO351</v>
      </c>
      <c r="B2182" s="2">
        <v>22</v>
      </c>
      <c r="C2182" s="2">
        <v>6</v>
      </c>
      <c r="D2182" s="2">
        <v>2018</v>
      </c>
      <c r="E2182" s="2" t="s">
        <v>23</v>
      </c>
      <c r="F2182" s="2" t="s">
        <v>14</v>
      </c>
      <c r="G2182" s="2" t="s">
        <v>11</v>
      </c>
      <c r="H2182" s="2" t="s">
        <v>12</v>
      </c>
      <c r="I2182" s="2">
        <v>35</v>
      </c>
      <c r="J2182" s="2" t="str">
        <f>VLOOKUP(A2182,'Cor da Pele e Motivacao'!$A$2:$I$11399,6, FALSE)</f>
        <v>Parda</v>
      </c>
      <c r="K2182" s="2" t="str">
        <f>VLOOKUP(A2182,'Cor da Pele e Motivacao'!$A$2:$I$11399,8, FALSE)</f>
        <v>ATIVIDADES CRIMINAIS</v>
      </c>
      <c r="L2182" s="2">
        <v>1</v>
      </c>
    </row>
    <row r="2183" spans="1:12" ht="15.75" customHeight="1" x14ac:dyDescent="0.25">
      <c r="A2183" t="str">
        <f>CONCATENATE(B2183,C2183,D2183,H2183,I2183,L2183)</f>
        <v>2262018HOMICIDIO421</v>
      </c>
      <c r="B2183" s="2">
        <v>22</v>
      </c>
      <c r="C2183" s="2">
        <v>6</v>
      </c>
      <c r="D2183" s="2">
        <v>2018</v>
      </c>
      <c r="E2183" s="2" t="s">
        <v>36</v>
      </c>
      <c r="F2183" s="2" t="s">
        <v>14</v>
      </c>
      <c r="G2183" s="2" t="s">
        <v>11</v>
      </c>
      <c r="H2183" s="2" t="s">
        <v>12</v>
      </c>
      <c r="I2183" s="2">
        <v>42</v>
      </c>
      <c r="J2183" s="2" t="str">
        <f>VLOOKUP(A2183,'Cor da Pele e Motivacao'!$A$2:$I$11399,6, FALSE)</f>
        <v>Branca</v>
      </c>
      <c r="K2183" s="2" t="str">
        <f>VLOOKUP(A2183,'Cor da Pele e Motivacao'!$A$2:$I$11399,8, FALSE)</f>
        <v>ATIVIDADES CRIMINAIS</v>
      </c>
      <c r="L2183" s="2">
        <v>1</v>
      </c>
    </row>
    <row r="2184" spans="1:12" ht="15.75" customHeight="1" x14ac:dyDescent="0.25">
      <c r="A2184" t="str">
        <f>CONCATENATE(B2184,C2184,D2184,H2184,I2184,L2184)</f>
        <v>2262018HOMICIDIO451</v>
      </c>
      <c r="B2184" s="2">
        <v>22</v>
      </c>
      <c r="C2184" s="2">
        <v>6</v>
      </c>
      <c r="D2184" s="2">
        <v>2018</v>
      </c>
      <c r="E2184" s="2" t="s">
        <v>36</v>
      </c>
      <c r="F2184" s="2" t="s">
        <v>14</v>
      </c>
      <c r="G2184" s="2" t="s">
        <v>11</v>
      </c>
      <c r="H2184" s="2" t="s">
        <v>12</v>
      </c>
      <c r="I2184" s="2">
        <v>45</v>
      </c>
      <c r="J2184" s="2" t="str">
        <f>VLOOKUP(A2184,'Cor da Pele e Motivacao'!$A$2:$I$11399,6, FALSE)</f>
        <v>Parda</v>
      </c>
      <c r="K2184" s="2" t="str">
        <f>VLOOKUP(A2184,'Cor da Pele e Motivacao'!$A$2:$I$11399,8, FALSE)</f>
        <v>ATIVIDADES CRIMINAIS</v>
      </c>
      <c r="L2184" s="2">
        <v>1</v>
      </c>
    </row>
    <row r="2185" spans="1:12" ht="15.75" customHeight="1" x14ac:dyDescent="0.25">
      <c r="A2185" t="str">
        <f>CONCATENATE(B2185,C2185,D2185,H2185,I2185,L2185)</f>
        <v>2262018HOMICIDIO221</v>
      </c>
      <c r="B2185" s="2">
        <v>22</v>
      </c>
      <c r="C2185" s="2">
        <v>6</v>
      </c>
      <c r="D2185" s="2">
        <v>2018</v>
      </c>
      <c r="E2185" s="2" t="s">
        <v>25</v>
      </c>
      <c r="F2185" s="2" t="s">
        <v>25</v>
      </c>
      <c r="G2185" s="2" t="s">
        <v>11</v>
      </c>
      <c r="H2185" s="2" t="s">
        <v>12</v>
      </c>
      <c r="I2185" s="2">
        <v>22</v>
      </c>
      <c r="J2185" s="2" t="str">
        <f>VLOOKUP(A2185,'Cor da Pele e Motivacao'!$A$2:$I$11399,6, FALSE)</f>
        <v>Parda</v>
      </c>
      <c r="K2185" s="2" t="str">
        <f>VLOOKUP(A2185,'Cor da Pele e Motivacao'!$A$2:$I$11399,8, FALSE)</f>
        <v>ATIVIDADES CRIMINAIS</v>
      </c>
      <c r="L2185" s="2">
        <v>1</v>
      </c>
    </row>
    <row r="2186" spans="1:12" ht="15.75" customHeight="1" x14ac:dyDescent="0.25">
      <c r="A2186" t="str">
        <f>CONCATENATE(B2186,C2186,D2186,H2186,I2186,L2186)</f>
        <v>2262018HOMICIDIO271</v>
      </c>
      <c r="B2186" s="2">
        <v>22</v>
      </c>
      <c r="C2186" s="2">
        <v>6</v>
      </c>
      <c r="D2186" s="2">
        <v>2018</v>
      </c>
      <c r="E2186" s="2" t="s">
        <v>25</v>
      </c>
      <c r="F2186" s="2" t="s">
        <v>25</v>
      </c>
      <c r="G2186" s="2" t="s">
        <v>11</v>
      </c>
      <c r="H2186" s="2" t="s">
        <v>12</v>
      </c>
      <c r="I2186" s="2">
        <v>27</v>
      </c>
      <c r="J2186" s="2" t="str">
        <f>VLOOKUP(A2186,'Cor da Pele e Motivacao'!$A$2:$I$11399,6, FALSE)</f>
        <v>Parda</v>
      </c>
      <c r="K2186" s="2" t="str">
        <f>VLOOKUP(A2186,'Cor da Pele e Motivacao'!$A$2:$I$11399,8, FALSE)</f>
        <v>ATIVIDADES CRIMINAIS</v>
      </c>
      <c r="L2186" s="2">
        <v>1</v>
      </c>
    </row>
    <row r="2187" spans="1:12" ht="15.75" customHeight="1" x14ac:dyDescent="0.25">
      <c r="A2187" t="str">
        <f>CONCATENATE(B2187,C2187,D2187,H2187,I2187,L2187)</f>
        <v>2262018HOMICIDIO291</v>
      </c>
      <c r="B2187" s="2">
        <v>22</v>
      </c>
      <c r="C2187" s="2">
        <v>6</v>
      </c>
      <c r="D2187" s="2">
        <v>2018</v>
      </c>
      <c r="E2187" s="2" t="s">
        <v>25</v>
      </c>
      <c r="F2187" s="2" t="s">
        <v>25</v>
      </c>
      <c r="G2187" s="2" t="s">
        <v>11</v>
      </c>
      <c r="H2187" s="2" t="s">
        <v>12</v>
      </c>
      <c r="I2187" s="2">
        <v>29</v>
      </c>
      <c r="J2187" s="2" t="str">
        <f>VLOOKUP(A2187,'Cor da Pele e Motivacao'!$A$2:$I$11399,6, FALSE)</f>
        <v>Parda</v>
      </c>
      <c r="K2187" s="2" t="str">
        <f>VLOOKUP(A2187,'Cor da Pele e Motivacao'!$A$2:$I$11399,8, FALSE)</f>
        <v>EXCLUDENTE DE ILICITUDE</v>
      </c>
      <c r="L2187" s="2">
        <v>1</v>
      </c>
    </row>
    <row r="2188" spans="1:12" ht="15.75" customHeight="1" x14ac:dyDescent="0.25">
      <c r="A2188" t="str">
        <f>CONCATENATE(B2188,C2188,D2188,H2188,I2188,L2188)</f>
        <v>2262018HOMICIDIO201</v>
      </c>
      <c r="B2188" s="2">
        <v>22</v>
      </c>
      <c r="C2188" s="2">
        <v>6</v>
      </c>
      <c r="D2188" s="2">
        <v>2018</v>
      </c>
      <c r="E2188" s="2" t="s">
        <v>46</v>
      </c>
      <c r="F2188" s="2" t="s">
        <v>22</v>
      </c>
      <c r="G2188" s="2" t="s">
        <v>11</v>
      </c>
      <c r="H2188" s="2" t="s">
        <v>12</v>
      </c>
      <c r="I2188" s="2">
        <v>20</v>
      </c>
      <c r="J2188" s="2" t="str">
        <f>VLOOKUP(A2188,'Cor da Pele e Motivacao'!$A$2:$I$11399,6, FALSE)</f>
        <v>Parda</v>
      </c>
      <c r="K2188" s="2" t="str">
        <f>VLOOKUP(A2188,'Cor da Pele e Motivacao'!$A$2:$I$11399,8, FALSE)</f>
        <v>ATIVIDADES CRIMINAIS</v>
      </c>
      <c r="L2188" s="2">
        <v>1</v>
      </c>
    </row>
    <row r="2189" spans="1:12" ht="15.75" customHeight="1" x14ac:dyDescent="0.25">
      <c r="A2189" t="str">
        <f>CONCATENATE(B2189,C2189,D2189,H2189,I2189,L2189)</f>
        <v>2362018HOMICIDIO291</v>
      </c>
      <c r="B2189" s="2">
        <v>23</v>
      </c>
      <c r="C2189" s="2">
        <v>6</v>
      </c>
      <c r="D2189" s="2">
        <v>2018</v>
      </c>
      <c r="E2189" s="2" t="s">
        <v>31</v>
      </c>
      <c r="F2189" s="2" t="s">
        <v>16</v>
      </c>
      <c r="G2189" s="2" t="s">
        <v>11</v>
      </c>
      <c r="H2189" s="2" t="s">
        <v>12</v>
      </c>
      <c r="I2189" s="2">
        <v>29</v>
      </c>
      <c r="J2189" s="2" t="str">
        <f>VLOOKUP(A2189,'Cor da Pele e Motivacao'!$A$2:$I$11399,6, FALSE)</f>
        <v>Parda</v>
      </c>
      <c r="K2189" s="2" t="str">
        <f>VLOOKUP(A2189,'Cor da Pele e Motivacao'!$A$2:$I$11399,8, FALSE)</f>
        <v>ATIVIDADES CRIMINAIS</v>
      </c>
      <c r="L2189" s="2">
        <v>1</v>
      </c>
    </row>
    <row r="2190" spans="1:12" ht="15.75" customHeight="1" x14ac:dyDescent="0.25">
      <c r="A2190" t="str">
        <f>CONCATENATE(B2190,C2190,D2190,H2190,I2190,L2190)</f>
        <v>2362018HOMICIDIO221</v>
      </c>
      <c r="B2190" s="2">
        <v>23</v>
      </c>
      <c r="C2190" s="2">
        <v>6</v>
      </c>
      <c r="D2190" s="2">
        <v>2018</v>
      </c>
      <c r="E2190" s="2" t="s">
        <v>78</v>
      </c>
      <c r="F2190" s="2" t="s">
        <v>14</v>
      </c>
      <c r="G2190" s="2" t="s">
        <v>11</v>
      </c>
      <c r="H2190" s="2" t="s">
        <v>12</v>
      </c>
      <c r="I2190" s="2">
        <v>22</v>
      </c>
      <c r="J2190" s="2" t="str">
        <f>VLOOKUP(A2190,'Cor da Pele e Motivacao'!$A$2:$I$11399,6, FALSE)</f>
        <v>Parda</v>
      </c>
      <c r="K2190" s="2" t="str">
        <f>VLOOKUP(A2190,'Cor da Pele e Motivacao'!$A$2:$I$11399,8, FALSE)</f>
        <v>EXCLUDENTE DE ILICITUDE</v>
      </c>
      <c r="L2190" s="2">
        <v>1</v>
      </c>
    </row>
    <row r="2191" spans="1:12" ht="15.75" customHeight="1" x14ac:dyDescent="0.25">
      <c r="A2191" t="str">
        <f>CONCATENATE(B2191,C2191,D2191,H2191,I2191,L2191)</f>
        <v>2362018HOMICIDIO191</v>
      </c>
      <c r="B2191" s="2">
        <v>23</v>
      </c>
      <c r="C2191" s="2">
        <v>6</v>
      </c>
      <c r="D2191" s="2">
        <v>2018</v>
      </c>
      <c r="E2191" s="2" t="s">
        <v>20</v>
      </c>
      <c r="F2191" s="2" t="s">
        <v>14</v>
      </c>
      <c r="G2191" s="2" t="s">
        <v>11</v>
      </c>
      <c r="H2191" s="2" t="s">
        <v>12</v>
      </c>
      <c r="I2191" s="2">
        <v>19</v>
      </c>
      <c r="J2191" s="2" t="str">
        <f>VLOOKUP(A2191,'Cor da Pele e Motivacao'!$A$2:$I$11399,6, FALSE)</f>
        <v>Negra</v>
      </c>
      <c r="K2191" s="2" t="str">
        <f>VLOOKUP(A2191,'Cor da Pele e Motivacao'!$A$2:$I$11399,8, FALSE)</f>
        <v>A DEFINIR</v>
      </c>
      <c r="L2191" s="2">
        <v>1</v>
      </c>
    </row>
    <row r="2192" spans="1:12" ht="15.75" customHeight="1" x14ac:dyDescent="0.25">
      <c r="A2192" t="str">
        <f>CONCATENATE(B2192,C2192,D2192,H2192,I2192,L2192)</f>
        <v>2362018HOMICIDIO411</v>
      </c>
      <c r="B2192" s="2">
        <v>23</v>
      </c>
      <c r="C2192" s="2">
        <v>6</v>
      </c>
      <c r="D2192" s="2">
        <v>2018</v>
      </c>
      <c r="E2192" s="2" t="s">
        <v>143</v>
      </c>
      <c r="F2192" s="2" t="s">
        <v>22</v>
      </c>
      <c r="G2192" s="2" t="s">
        <v>11</v>
      </c>
      <c r="H2192" s="2" t="s">
        <v>12</v>
      </c>
      <c r="I2192" s="2">
        <v>41</v>
      </c>
      <c r="J2192" s="2" t="str">
        <f>VLOOKUP(A2192,'Cor da Pele e Motivacao'!$A$2:$I$11399,6, FALSE)</f>
        <v>Parda</v>
      </c>
      <c r="K2192" s="2" t="str">
        <f>VLOOKUP(A2192,'Cor da Pele e Motivacao'!$A$2:$I$11399,8, FALSE)</f>
        <v>ATIVIDADES CRIMINAIS</v>
      </c>
      <c r="L2192" s="2">
        <v>1</v>
      </c>
    </row>
    <row r="2193" spans="1:12" ht="15.75" customHeight="1" x14ac:dyDescent="0.25">
      <c r="A2193" t="str">
        <f>CONCATENATE(B2193,C2193,D2193,H2193,I2193,L2193)</f>
        <v>2362018LATROCINIO551</v>
      </c>
      <c r="B2193" s="2">
        <v>23</v>
      </c>
      <c r="C2193" s="2">
        <v>6</v>
      </c>
      <c r="D2193" s="2">
        <v>2018</v>
      </c>
      <c r="E2193" s="2" t="s">
        <v>35</v>
      </c>
      <c r="F2193" s="2" t="s">
        <v>16</v>
      </c>
      <c r="G2193" s="2" t="s">
        <v>11</v>
      </c>
      <c r="H2193" s="2" t="s">
        <v>33</v>
      </c>
      <c r="I2193" s="2">
        <v>55</v>
      </c>
      <c r="J2193" s="2" t="str">
        <f>VLOOKUP(A2193,'Cor da Pele e Motivacao'!$A$2:$I$11399,6, FALSE)</f>
        <v>Parda</v>
      </c>
      <c r="K2193" s="2" t="str">
        <f>VLOOKUP(A2193,'Cor da Pele e Motivacao'!$A$2:$I$11399,8, FALSE)</f>
        <v>PATRIMÔNIO</v>
      </c>
      <c r="L2193" s="2">
        <v>1</v>
      </c>
    </row>
    <row r="2194" spans="1:12" ht="15.75" customHeight="1" x14ac:dyDescent="0.25">
      <c r="A2194" t="str">
        <f>CONCATENATE(B2194,C2194,D2194,H2194,I2194,L2194)</f>
        <v>2362018HOMICIDIO231</v>
      </c>
      <c r="B2194" s="2">
        <v>23</v>
      </c>
      <c r="C2194" s="2">
        <v>6</v>
      </c>
      <c r="D2194" s="2">
        <v>2018</v>
      </c>
      <c r="E2194" s="2" t="s">
        <v>25</v>
      </c>
      <c r="F2194" s="2" t="s">
        <v>25</v>
      </c>
      <c r="G2194" s="2" t="s">
        <v>11</v>
      </c>
      <c r="H2194" s="2" t="s">
        <v>12</v>
      </c>
      <c r="I2194" s="2">
        <v>23</v>
      </c>
      <c r="J2194" s="2" t="str">
        <f>VLOOKUP(A2194,'Cor da Pele e Motivacao'!$A$2:$I$11399,6, FALSE)</f>
        <v>Negra</v>
      </c>
      <c r="K2194" s="2" t="str">
        <f>VLOOKUP(A2194,'Cor da Pele e Motivacao'!$A$2:$I$11399,8, FALSE)</f>
        <v>A DEFINIR</v>
      </c>
      <c r="L2194" s="2">
        <v>1</v>
      </c>
    </row>
    <row r="2195" spans="1:12" ht="15.75" customHeight="1" x14ac:dyDescent="0.25">
      <c r="A2195" t="str">
        <f>CONCATENATE(B2195,C2195,D2195,H2195,I2195,L2195)</f>
        <v>2362018HOMICIDIO251</v>
      </c>
      <c r="B2195" s="2">
        <v>23</v>
      </c>
      <c r="C2195" s="2">
        <v>6</v>
      </c>
      <c r="D2195" s="2">
        <v>2018</v>
      </c>
      <c r="E2195" s="2" t="s">
        <v>25</v>
      </c>
      <c r="F2195" s="2" t="s">
        <v>25</v>
      </c>
      <c r="G2195" s="2" t="s">
        <v>11</v>
      </c>
      <c r="H2195" s="2" t="s">
        <v>12</v>
      </c>
      <c r="I2195" s="2">
        <v>25</v>
      </c>
      <c r="J2195" s="2" t="str">
        <f>VLOOKUP(A2195,'Cor da Pele e Motivacao'!$A$2:$I$11399,6, FALSE)</f>
        <v>Parda</v>
      </c>
      <c r="K2195" s="2" t="str">
        <f>VLOOKUP(A2195,'Cor da Pele e Motivacao'!$A$2:$I$11399,8, FALSE)</f>
        <v>A DEFINIR</v>
      </c>
      <c r="L2195" s="2">
        <v>1</v>
      </c>
    </row>
    <row r="2196" spans="1:12" ht="15.75" customHeight="1" x14ac:dyDescent="0.25">
      <c r="A2196" t="str">
        <f>CONCATENATE(B2196,C2196,D2196,H2196,I2196,L2196)</f>
        <v>2362018HOMICIDIO201</v>
      </c>
      <c r="B2196" s="2">
        <v>23</v>
      </c>
      <c r="C2196" s="2">
        <v>6</v>
      </c>
      <c r="D2196" s="2">
        <v>2018</v>
      </c>
      <c r="E2196" s="2" t="s">
        <v>27</v>
      </c>
      <c r="F2196" s="2" t="s">
        <v>14</v>
      </c>
      <c r="G2196" s="2" t="s">
        <v>11</v>
      </c>
      <c r="H2196" s="2" t="s">
        <v>12</v>
      </c>
      <c r="I2196" s="2">
        <v>20</v>
      </c>
      <c r="J2196" s="2" t="str">
        <f>VLOOKUP(A2196,'Cor da Pele e Motivacao'!$A$2:$I$11399,6, FALSE)</f>
        <v>Parda</v>
      </c>
      <c r="K2196" s="2" t="str">
        <f>VLOOKUP(A2196,'Cor da Pele e Motivacao'!$A$2:$I$11399,8, FALSE)</f>
        <v>VIOLÊNCIA INTERPESSOAL</v>
      </c>
      <c r="L2196" s="2">
        <v>1</v>
      </c>
    </row>
    <row r="2197" spans="1:12" ht="15.75" customHeight="1" x14ac:dyDescent="0.25">
      <c r="A2197" t="str">
        <f>CONCATENATE(B2197,C2197,D2197,H2197,I2197,L2197)</f>
        <v>2462018FEMINICIDIO251</v>
      </c>
      <c r="B2197" s="2">
        <v>24</v>
      </c>
      <c r="C2197" s="2">
        <v>6</v>
      </c>
      <c r="D2197" s="2">
        <v>2018</v>
      </c>
      <c r="E2197" s="2" t="s">
        <v>45</v>
      </c>
      <c r="F2197" s="2" t="s">
        <v>14</v>
      </c>
      <c r="G2197" s="2" t="s">
        <v>28</v>
      </c>
      <c r="H2197" s="2" t="s">
        <v>29</v>
      </c>
      <c r="I2197" s="2">
        <v>25</v>
      </c>
      <c r="J2197" s="2" t="str">
        <f>VLOOKUP(A2197,'Cor da Pele e Motivacao'!$A$2:$I$11399,6, FALSE)</f>
        <v>Parda</v>
      </c>
      <c r="K2197" s="2" t="str">
        <f>VLOOKUP(A2197,'Cor da Pele e Motivacao'!$A$2:$I$11399,8, FALSE)</f>
        <v>FEMINICIDIO</v>
      </c>
      <c r="L2197" s="2">
        <v>1</v>
      </c>
    </row>
    <row r="2198" spans="1:12" ht="15.75" customHeight="1" x14ac:dyDescent="0.25">
      <c r="A2198" t="str">
        <f>CONCATENATE(B2198,C2198,D2198,H2198,I2198,L2198)</f>
        <v>2462018HOMICIDIO281</v>
      </c>
      <c r="B2198" s="2">
        <v>24</v>
      </c>
      <c r="C2198" s="2">
        <v>6</v>
      </c>
      <c r="D2198" s="2">
        <v>2018</v>
      </c>
      <c r="E2198" s="2" t="s">
        <v>45</v>
      </c>
      <c r="F2198" s="2" t="s">
        <v>14</v>
      </c>
      <c r="G2198" s="2" t="s">
        <v>11</v>
      </c>
      <c r="H2198" s="2" t="s">
        <v>12</v>
      </c>
      <c r="I2198" s="2">
        <v>28</v>
      </c>
      <c r="J2198" s="2" t="str">
        <f>VLOOKUP(A2198,'Cor da Pele e Motivacao'!$A$2:$I$11399,6, FALSE)</f>
        <v>Parda</v>
      </c>
      <c r="K2198" s="2" t="str">
        <f>VLOOKUP(A2198,'Cor da Pele e Motivacao'!$A$2:$I$11399,8, FALSE)</f>
        <v>A DEFINIR</v>
      </c>
      <c r="L2198" s="2">
        <v>1</v>
      </c>
    </row>
    <row r="2199" spans="1:12" ht="15.75" customHeight="1" x14ac:dyDescent="0.25">
      <c r="A2199" t="str">
        <f>CONCATENATE(B2199,C2199,D2199,H2199,I2199,L2199)</f>
        <v>2462018HOMICIDIO531</v>
      </c>
      <c r="B2199" s="2">
        <v>24</v>
      </c>
      <c r="C2199" s="2">
        <v>6</v>
      </c>
      <c r="D2199" s="2">
        <v>2018</v>
      </c>
      <c r="E2199" s="2" t="s">
        <v>121</v>
      </c>
      <c r="F2199" s="2" t="s">
        <v>16</v>
      </c>
      <c r="G2199" s="2" t="s">
        <v>11</v>
      </c>
      <c r="H2199" s="2" t="s">
        <v>12</v>
      </c>
      <c r="I2199" s="2">
        <v>53</v>
      </c>
      <c r="J2199" s="2" t="str">
        <f>VLOOKUP(A2199,'Cor da Pele e Motivacao'!$A$2:$I$11399,6, FALSE)</f>
        <v>Parda</v>
      </c>
      <c r="K2199" s="2" t="str">
        <f>VLOOKUP(A2199,'Cor da Pele e Motivacao'!$A$2:$I$11399,8, FALSE)</f>
        <v>A DEFINIR</v>
      </c>
      <c r="L2199" s="2">
        <v>1</v>
      </c>
    </row>
    <row r="2200" spans="1:12" ht="15.75" customHeight="1" x14ac:dyDescent="0.25">
      <c r="A2200" t="str">
        <f>CONCATENATE(B2200,C2200,D2200,H2200,I2200,L2200)</f>
        <v>2462018HOMICIDIO241</v>
      </c>
      <c r="B2200" s="2">
        <v>24</v>
      </c>
      <c r="C2200" s="2">
        <v>6</v>
      </c>
      <c r="D2200" s="2">
        <v>2018</v>
      </c>
      <c r="E2200" s="2" t="s">
        <v>30</v>
      </c>
      <c r="F2200" s="2" t="s">
        <v>10</v>
      </c>
      <c r="G2200" s="2" t="s">
        <v>11</v>
      </c>
      <c r="H2200" s="2" t="s">
        <v>12</v>
      </c>
      <c r="I2200" s="2">
        <v>24</v>
      </c>
      <c r="J2200" s="2" t="str">
        <f>VLOOKUP(A2200,'Cor da Pele e Motivacao'!$A$2:$I$11399,6, FALSE)</f>
        <v>Parda</v>
      </c>
      <c r="K2200" s="2" t="str">
        <f>VLOOKUP(A2200,'Cor da Pele e Motivacao'!$A$2:$I$11399,8, FALSE)</f>
        <v>VIOLÊNCIA INTERPESSOAL</v>
      </c>
      <c r="L2200" s="2">
        <v>1</v>
      </c>
    </row>
    <row r="2201" spans="1:12" ht="15.75" customHeight="1" x14ac:dyDescent="0.25">
      <c r="A2201" t="str">
        <f>CONCATENATE(B2201,C2201,D2201,H2201,I2201,L2201)</f>
        <v>2462018HOMICIDIO321</v>
      </c>
      <c r="B2201" s="2">
        <v>24</v>
      </c>
      <c r="C2201" s="2">
        <v>6</v>
      </c>
      <c r="D2201" s="2">
        <v>2018</v>
      </c>
      <c r="E2201" s="2" t="s">
        <v>13</v>
      </c>
      <c r="F2201" s="2" t="s">
        <v>14</v>
      </c>
      <c r="G2201" s="2" t="s">
        <v>11</v>
      </c>
      <c r="H2201" s="2" t="s">
        <v>12</v>
      </c>
      <c r="I2201" s="2">
        <v>32</v>
      </c>
      <c r="J2201" s="2" t="str">
        <f>VLOOKUP(A2201,'Cor da Pele e Motivacao'!$A$2:$I$11399,6, FALSE)</f>
        <v>Parda</v>
      </c>
      <c r="K2201" s="2" t="str">
        <f>VLOOKUP(A2201,'Cor da Pele e Motivacao'!$A$2:$I$11399,8, FALSE)</f>
        <v>A DEFINIR</v>
      </c>
      <c r="L2201" s="2">
        <v>1</v>
      </c>
    </row>
    <row r="2202" spans="1:12" ht="15.75" customHeight="1" x14ac:dyDescent="0.25">
      <c r="A2202" t="str">
        <f>CONCATENATE(B2202,C2202,D2202,H2202,I2202,L2202)</f>
        <v>2462018HOMICIDIO161</v>
      </c>
      <c r="B2202" s="2">
        <v>24</v>
      </c>
      <c r="C2202" s="2">
        <v>6</v>
      </c>
      <c r="D2202" s="2">
        <v>2018</v>
      </c>
      <c r="E2202" s="2" t="s">
        <v>83</v>
      </c>
      <c r="F2202" s="2" t="s">
        <v>14</v>
      </c>
      <c r="G2202" s="2" t="s">
        <v>11</v>
      </c>
      <c r="H2202" s="2" t="s">
        <v>12</v>
      </c>
      <c r="I2202" s="2">
        <v>16</v>
      </c>
      <c r="J2202" s="2" t="str">
        <f>VLOOKUP(A2202,'Cor da Pele e Motivacao'!$A$2:$I$11399,6, FALSE)</f>
        <v>Parda</v>
      </c>
      <c r="K2202" s="2" t="str">
        <f>VLOOKUP(A2202,'Cor da Pele e Motivacao'!$A$2:$I$11399,8, FALSE)</f>
        <v>EXCLUDENTE DE ILICITUDE</v>
      </c>
      <c r="L2202" s="2">
        <v>1</v>
      </c>
    </row>
    <row r="2203" spans="1:12" ht="15.75" customHeight="1" x14ac:dyDescent="0.25">
      <c r="A2203" t="str">
        <f>CONCATENATE(B2203,C2203,D2203,H2203,I2203,L2203)</f>
        <v>2462018HOMICIDIO261</v>
      </c>
      <c r="B2203" s="2">
        <v>24</v>
      </c>
      <c r="C2203" s="2">
        <v>6</v>
      </c>
      <c r="D2203" s="2">
        <v>2018</v>
      </c>
      <c r="E2203" s="2" t="s">
        <v>53</v>
      </c>
      <c r="F2203" s="2" t="s">
        <v>10</v>
      </c>
      <c r="G2203" s="2" t="s">
        <v>11</v>
      </c>
      <c r="H2203" s="2" t="s">
        <v>12</v>
      </c>
      <c r="I2203" s="2">
        <v>26</v>
      </c>
      <c r="J2203" s="2" t="str">
        <f>VLOOKUP(A2203,'Cor da Pele e Motivacao'!$A$2:$I$11399,6, FALSE)</f>
        <v>Parda</v>
      </c>
      <c r="K2203" s="2" t="str">
        <f>VLOOKUP(A2203,'Cor da Pele e Motivacao'!$A$2:$I$11399,8, FALSE)</f>
        <v>VIOLÊNCIA INTERPESSOAL</v>
      </c>
      <c r="L2203" s="2">
        <v>1</v>
      </c>
    </row>
    <row r="2204" spans="1:12" ht="15.75" customHeight="1" x14ac:dyDescent="0.25">
      <c r="A2204" t="str">
        <f>CONCATENATE(B2204,C2204,D2204,H2204,I2204,L2204)</f>
        <v>2462018HOMICIDIO491</v>
      </c>
      <c r="B2204" s="2">
        <v>24</v>
      </c>
      <c r="C2204" s="2">
        <v>6</v>
      </c>
      <c r="D2204" s="2">
        <v>2018</v>
      </c>
      <c r="E2204" s="2" t="s">
        <v>77</v>
      </c>
      <c r="F2204" s="2" t="s">
        <v>22</v>
      </c>
      <c r="G2204" s="2" t="s">
        <v>11</v>
      </c>
      <c r="H2204" s="2" t="s">
        <v>12</v>
      </c>
      <c r="I2204" s="2">
        <v>49</v>
      </c>
      <c r="J2204" s="2" t="str">
        <f>VLOOKUP(A2204,'Cor da Pele e Motivacao'!$A$2:$I$11399,6, FALSE)</f>
        <v>Amarela</v>
      </c>
      <c r="K2204" s="2" t="str">
        <f>VLOOKUP(A2204,'Cor da Pele e Motivacao'!$A$2:$I$11399,8, FALSE)</f>
        <v>VIOLÊNCIA INTERPESSOAL</v>
      </c>
      <c r="L2204" s="2">
        <v>1</v>
      </c>
    </row>
    <row r="2205" spans="1:12" ht="15.75" customHeight="1" x14ac:dyDescent="0.25">
      <c r="A2205" t="str">
        <f>CONCATENATE(B2205,C2205,D2205,H2205,I2205,L2205)</f>
        <v>2462018LATROCINIO191</v>
      </c>
      <c r="B2205" s="2">
        <v>24</v>
      </c>
      <c r="C2205" s="2">
        <v>6</v>
      </c>
      <c r="D2205" s="2">
        <v>2018</v>
      </c>
      <c r="E2205" s="2" t="s">
        <v>173</v>
      </c>
      <c r="F2205" s="2" t="s">
        <v>10</v>
      </c>
      <c r="G2205" s="2" t="s">
        <v>11</v>
      </c>
      <c r="H2205" s="2" t="s">
        <v>33</v>
      </c>
      <c r="I2205" s="2">
        <v>19</v>
      </c>
      <c r="J2205" s="2" t="str">
        <f>VLOOKUP(A2205,'Cor da Pele e Motivacao'!$A$2:$I$11399,6, FALSE)</f>
        <v>Parda</v>
      </c>
      <c r="K2205" s="2" t="str">
        <f>VLOOKUP(A2205,'Cor da Pele e Motivacao'!$A$2:$I$11399,8, FALSE)</f>
        <v>PATRIMÔNIO</v>
      </c>
      <c r="L2205" s="2">
        <v>1</v>
      </c>
    </row>
    <row r="2206" spans="1:12" ht="15.75" customHeight="1" x14ac:dyDescent="0.25">
      <c r="A2206" t="str">
        <f>CONCATENATE(B2206,C2206,D2206,H2206,I2206,L2206)</f>
        <v>2462018HOMICIDIO171</v>
      </c>
      <c r="B2206" s="2">
        <v>24</v>
      </c>
      <c r="C2206" s="2">
        <v>6</v>
      </c>
      <c r="D2206" s="2">
        <v>2018</v>
      </c>
      <c r="E2206" s="2" t="s">
        <v>20</v>
      </c>
      <c r="F2206" s="2" t="s">
        <v>14</v>
      </c>
      <c r="G2206" s="2" t="s">
        <v>11</v>
      </c>
      <c r="H2206" s="2" t="s">
        <v>12</v>
      </c>
      <c r="I2206" s="2">
        <v>17</v>
      </c>
      <c r="J2206" s="2" t="str">
        <f>VLOOKUP(A2206,'Cor da Pele e Motivacao'!$A$2:$I$11399,6, FALSE)</f>
        <v>Parda</v>
      </c>
      <c r="K2206" s="2" t="str">
        <f>VLOOKUP(A2206,'Cor da Pele e Motivacao'!$A$2:$I$11399,8, FALSE)</f>
        <v>ATIVIDADES CRIMINAIS</v>
      </c>
      <c r="L2206" s="2">
        <v>1</v>
      </c>
    </row>
    <row r="2207" spans="1:12" ht="15.75" customHeight="1" x14ac:dyDescent="0.25">
      <c r="A2207" t="str">
        <f>CONCATENATE(B2207,C2207,D2207,H2207,I2207,L2207)</f>
        <v>2462018HOMICIDIO411</v>
      </c>
      <c r="B2207" s="2">
        <v>24</v>
      </c>
      <c r="C2207" s="2">
        <v>6</v>
      </c>
      <c r="D2207" s="2">
        <v>2018</v>
      </c>
      <c r="E2207" s="2" t="s">
        <v>20</v>
      </c>
      <c r="F2207" s="2" t="s">
        <v>14</v>
      </c>
      <c r="G2207" s="2" t="s">
        <v>11</v>
      </c>
      <c r="H2207" s="2" t="s">
        <v>12</v>
      </c>
      <c r="I2207" s="2">
        <v>41</v>
      </c>
      <c r="J2207" s="2" t="str">
        <f>VLOOKUP(A2207,'Cor da Pele e Motivacao'!$A$2:$I$11399,6, FALSE)</f>
        <v>Parda</v>
      </c>
      <c r="K2207" s="2" t="str">
        <f>VLOOKUP(A2207,'Cor da Pele e Motivacao'!$A$2:$I$11399,8, FALSE)</f>
        <v>ATIVIDADES CRIMINAIS</v>
      </c>
      <c r="L2207" s="2">
        <v>1</v>
      </c>
    </row>
    <row r="2208" spans="1:12" ht="15.75" customHeight="1" x14ac:dyDescent="0.25">
      <c r="A2208" t="str">
        <f>CONCATENATE(B2208,C2208,D2208,H2208,I2208,L2208)</f>
        <v>2462018HOMICIDIO431</v>
      </c>
      <c r="B2208" s="2">
        <v>24</v>
      </c>
      <c r="C2208" s="2">
        <v>6</v>
      </c>
      <c r="D2208" s="2">
        <v>2018</v>
      </c>
      <c r="E2208" s="2" t="s">
        <v>161</v>
      </c>
      <c r="F2208" s="2" t="s">
        <v>10</v>
      </c>
      <c r="G2208" s="2" t="s">
        <v>11</v>
      </c>
      <c r="H2208" s="2" t="s">
        <v>12</v>
      </c>
      <c r="I2208" s="2">
        <v>43</v>
      </c>
      <c r="J2208" s="2" t="str">
        <f>VLOOKUP(A2208,'Cor da Pele e Motivacao'!$A$2:$I$11399,6, FALSE)</f>
        <v>Parda</v>
      </c>
      <c r="K2208" s="2" t="str">
        <f>VLOOKUP(A2208,'Cor da Pele e Motivacao'!$A$2:$I$11399,8, FALSE)</f>
        <v>VIOLÊNCIA INTERPESSOAL</v>
      </c>
      <c r="L2208" s="2">
        <v>1</v>
      </c>
    </row>
    <row r="2209" spans="1:12" ht="15.75" customHeight="1" x14ac:dyDescent="0.25">
      <c r="A2209" t="str">
        <f>CONCATENATE(B2209,C2209,D2209,H2209,I2209,L2209)</f>
        <v>2462018HOMICIDIO501</v>
      </c>
      <c r="B2209" s="2">
        <v>24</v>
      </c>
      <c r="C2209" s="2">
        <v>6</v>
      </c>
      <c r="D2209" s="2">
        <v>2018</v>
      </c>
      <c r="E2209" s="2" t="s">
        <v>116</v>
      </c>
      <c r="F2209" s="2" t="s">
        <v>16</v>
      </c>
      <c r="G2209" s="2" t="s">
        <v>11</v>
      </c>
      <c r="H2209" s="2" t="s">
        <v>12</v>
      </c>
      <c r="I2209" s="2">
        <v>50</v>
      </c>
      <c r="J2209" s="2" t="str">
        <f>VLOOKUP(A2209,'Cor da Pele e Motivacao'!$A$2:$I$11399,6, FALSE)</f>
        <v>Parda</v>
      </c>
      <c r="K2209" s="2" t="str">
        <f>VLOOKUP(A2209,'Cor da Pele e Motivacao'!$A$2:$I$11399,8, FALSE)</f>
        <v>VIOLÊNCIA INTERPESSOAL</v>
      </c>
      <c r="L2209" s="2">
        <v>1</v>
      </c>
    </row>
    <row r="2210" spans="1:12" ht="15.75" customHeight="1" x14ac:dyDescent="0.25">
      <c r="A2210" t="str">
        <f>CONCATENATE(B2210,C2210,D2210,H2210,I2210,L2210)</f>
        <v>2462018HOMICIDIO191</v>
      </c>
      <c r="B2210" s="2">
        <v>24</v>
      </c>
      <c r="C2210" s="2">
        <v>6</v>
      </c>
      <c r="D2210" s="2">
        <v>2018</v>
      </c>
      <c r="E2210" s="2" t="s">
        <v>24</v>
      </c>
      <c r="F2210" s="2" t="s">
        <v>10</v>
      </c>
      <c r="G2210" s="2" t="s">
        <v>11</v>
      </c>
      <c r="H2210" s="2" t="s">
        <v>12</v>
      </c>
      <c r="I2210" s="2">
        <v>19</v>
      </c>
      <c r="J2210" s="2" t="str">
        <f>VLOOKUP(A2210,'Cor da Pele e Motivacao'!$A$2:$I$11399,6, FALSE)</f>
        <v>Branca</v>
      </c>
      <c r="K2210" s="2" t="str">
        <f>VLOOKUP(A2210,'Cor da Pele e Motivacao'!$A$2:$I$11399,8, FALSE)</f>
        <v>ATIVIDADES CRIMINAIS</v>
      </c>
      <c r="L2210" s="2">
        <v>1</v>
      </c>
    </row>
    <row r="2211" spans="1:12" ht="15.75" customHeight="1" x14ac:dyDescent="0.25">
      <c r="A2211" t="str">
        <f>CONCATENATE(B2211,C2211,D2211,H2211,I2211,L2211)</f>
        <v>2462018HOMICIDIO241</v>
      </c>
      <c r="B2211" s="2">
        <v>24</v>
      </c>
      <c r="C2211" s="2">
        <v>6</v>
      </c>
      <c r="D2211" s="2">
        <v>2018</v>
      </c>
      <c r="E2211" s="2" t="s">
        <v>25</v>
      </c>
      <c r="F2211" s="2" t="s">
        <v>25</v>
      </c>
      <c r="G2211" s="2" t="s">
        <v>11</v>
      </c>
      <c r="H2211" s="2" t="s">
        <v>12</v>
      </c>
      <c r="I2211" s="2">
        <v>24</v>
      </c>
      <c r="J2211" s="2" t="str">
        <f>VLOOKUP(A2211,'Cor da Pele e Motivacao'!$A$2:$I$11399,6, FALSE)</f>
        <v>Parda</v>
      </c>
      <c r="K2211" s="2" t="str">
        <f>VLOOKUP(A2211,'Cor da Pele e Motivacao'!$A$2:$I$11399,8, FALSE)</f>
        <v>VIOLÊNCIA INTERPESSOAL</v>
      </c>
      <c r="L2211" s="2">
        <v>1</v>
      </c>
    </row>
    <row r="2212" spans="1:12" ht="15.75" customHeight="1" x14ac:dyDescent="0.25">
      <c r="A2212" t="str">
        <f>CONCATENATE(B2212,C2212,D2212,H2212,I2212,L2212)</f>
        <v>2462018HOMICIDIO301</v>
      </c>
      <c r="B2212" s="2">
        <v>24</v>
      </c>
      <c r="C2212" s="2">
        <v>6</v>
      </c>
      <c r="D2212" s="2">
        <v>2018</v>
      </c>
      <c r="E2212" s="2" t="s">
        <v>47</v>
      </c>
      <c r="F2212" s="2" t="s">
        <v>16</v>
      </c>
      <c r="G2212" s="2" t="s">
        <v>11</v>
      </c>
      <c r="H2212" s="2" t="s">
        <v>12</v>
      </c>
      <c r="I2212" s="2">
        <v>30</v>
      </c>
      <c r="J2212" s="2" t="str">
        <f>VLOOKUP(A2212,'Cor da Pele e Motivacao'!$A$2:$I$11399,6, FALSE)</f>
        <v>Parda</v>
      </c>
      <c r="K2212" s="2" t="str">
        <f>VLOOKUP(A2212,'Cor da Pele e Motivacao'!$A$2:$I$11399,8, FALSE)</f>
        <v>EXCLUDENTE DE ILICITUDE</v>
      </c>
      <c r="L2212" s="2">
        <v>1</v>
      </c>
    </row>
    <row r="2213" spans="1:12" ht="15.75" customHeight="1" x14ac:dyDescent="0.25">
      <c r="A2213" t="str">
        <f>CONCATENATE(B2213,C2213,D2213,H2213,I2213,L2213)</f>
        <v>2562018HOMICIDIO251</v>
      </c>
      <c r="B2213" s="2">
        <v>25</v>
      </c>
      <c r="C2213" s="2">
        <v>6</v>
      </c>
      <c r="D2213" s="2">
        <v>2018</v>
      </c>
      <c r="E2213" s="2" t="s">
        <v>32</v>
      </c>
      <c r="F2213" s="2" t="s">
        <v>16</v>
      </c>
      <c r="G2213" s="2" t="s">
        <v>11</v>
      </c>
      <c r="H2213" s="2" t="s">
        <v>12</v>
      </c>
      <c r="I2213" s="2">
        <v>25</v>
      </c>
      <c r="J2213" s="2" t="str">
        <f>VLOOKUP(A2213,'Cor da Pele e Motivacao'!$A$2:$I$11399,6, FALSE)</f>
        <v>Parda</v>
      </c>
      <c r="K2213" s="2" t="str">
        <f>VLOOKUP(A2213,'Cor da Pele e Motivacao'!$A$2:$I$11399,8, FALSE)</f>
        <v>VIOLÊNCIA INTERPESSOAL</v>
      </c>
      <c r="L2213" s="2">
        <v>1</v>
      </c>
    </row>
    <row r="2214" spans="1:12" ht="15.75" customHeight="1" x14ac:dyDescent="0.25">
      <c r="A2214" t="str">
        <f>CONCATENATE(B2214,C2214,D2214,H2214,I2214,L2214)</f>
        <v>2562018HOMICIDIO301</v>
      </c>
      <c r="B2214" s="2">
        <v>25</v>
      </c>
      <c r="C2214" s="2">
        <v>6</v>
      </c>
      <c r="D2214" s="2">
        <v>2018</v>
      </c>
      <c r="E2214" s="2" t="s">
        <v>13</v>
      </c>
      <c r="F2214" s="2" t="s">
        <v>14</v>
      </c>
      <c r="G2214" s="2" t="s">
        <v>11</v>
      </c>
      <c r="H2214" s="2" t="s">
        <v>12</v>
      </c>
      <c r="I2214" s="2">
        <v>30</v>
      </c>
      <c r="J2214" s="2" t="str">
        <f>VLOOKUP(A2214,'Cor da Pele e Motivacao'!$A$2:$I$11399,6, FALSE)</f>
        <v>Parda</v>
      </c>
      <c r="K2214" s="2" t="str">
        <f>VLOOKUP(A2214,'Cor da Pele e Motivacao'!$A$2:$I$11399,8, FALSE)</f>
        <v>ATIVIDADES CRIMINAIS</v>
      </c>
      <c r="L2214" s="2">
        <v>1</v>
      </c>
    </row>
    <row r="2215" spans="1:12" ht="15.75" customHeight="1" x14ac:dyDescent="0.25">
      <c r="A2215" t="str">
        <f>CONCATENATE(B2215,C2215,D2215,H2215,I2215,L2215)</f>
        <v>2562018HOMICIDIO461</v>
      </c>
      <c r="B2215" s="2">
        <v>25</v>
      </c>
      <c r="C2215" s="2">
        <v>6</v>
      </c>
      <c r="D2215" s="2">
        <v>2018</v>
      </c>
      <c r="E2215" s="2" t="s">
        <v>13</v>
      </c>
      <c r="F2215" s="2" t="s">
        <v>14</v>
      </c>
      <c r="G2215" s="2" t="s">
        <v>11</v>
      </c>
      <c r="H2215" s="2" t="s">
        <v>12</v>
      </c>
      <c r="I2215" s="2">
        <v>46</v>
      </c>
      <c r="J2215" s="2" t="str">
        <f>VLOOKUP(A2215,'Cor da Pele e Motivacao'!$A$2:$I$11399,6, FALSE)</f>
        <v>Parda</v>
      </c>
      <c r="K2215" s="2" t="str">
        <f>VLOOKUP(A2215,'Cor da Pele e Motivacao'!$A$2:$I$11399,8, FALSE)</f>
        <v>A DEFINIR</v>
      </c>
      <c r="L2215" s="2">
        <v>1</v>
      </c>
    </row>
    <row r="2216" spans="1:12" ht="15.75" customHeight="1" x14ac:dyDescent="0.25">
      <c r="A2216" t="str">
        <f>CONCATENATE(B2216,C2216,D2216,H2216,I2216,L2216)</f>
        <v>2562018HOMICIDIO421</v>
      </c>
      <c r="B2216" s="2">
        <v>25</v>
      </c>
      <c r="C2216" s="2">
        <v>6</v>
      </c>
      <c r="D2216" s="2">
        <v>2018</v>
      </c>
      <c r="E2216" s="2" t="s">
        <v>114</v>
      </c>
      <c r="F2216" s="2" t="s">
        <v>10</v>
      </c>
      <c r="G2216" s="2" t="s">
        <v>11</v>
      </c>
      <c r="H2216" s="2" t="s">
        <v>12</v>
      </c>
      <c r="I2216" s="2">
        <v>42</v>
      </c>
      <c r="J2216" s="2" t="str">
        <f>VLOOKUP(A2216,'Cor da Pele e Motivacao'!$A$2:$I$11399,6, FALSE)</f>
        <v>Parda</v>
      </c>
      <c r="K2216" s="2" t="str">
        <f>VLOOKUP(A2216,'Cor da Pele e Motivacao'!$A$2:$I$11399,8, FALSE)</f>
        <v>VIOLÊNCIA INTERPESSOAL</v>
      </c>
      <c r="L2216" s="2">
        <v>1</v>
      </c>
    </row>
    <row r="2217" spans="1:12" ht="15.75" customHeight="1" x14ac:dyDescent="0.25">
      <c r="A2217" t="str">
        <f>CONCATENATE(B2217,C2217,D2217,H2217,I2217,L2217)</f>
        <v>2562018HOMICIDIO271</v>
      </c>
      <c r="B2217" s="2">
        <v>25</v>
      </c>
      <c r="C2217" s="2">
        <v>6</v>
      </c>
      <c r="D2217" s="2">
        <v>2018</v>
      </c>
      <c r="E2217" s="2" t="s">
        <v>154</v>
      </c>
      <c r="F2217" s="2" t="s">
        <v>16</v>
      </c>
      <c r="G2217" s="2" t="s">
        <v>11</v>
      </c>
      <c r="H2217" s="2" t="s">
        <v>12</v>
      </c>
      <c r="I2217" s="2">
        <v>27</v>
      </c>
      <c r="J2217" s="2" t="str">
        <f>VLOOKUP(A2217,'Cor da Pele e Motivacao'!$A$2:$I$11399,6, FALSE)</f>
        <v>Parda</v>
      </c>
      <c r="K2217" s="2" t="str">
        <f>VLOOKUP(A2217,'Cor da Pele e Motivacao'!$A$2:$I$11399,8, FALSE)</f>
        <v>OUTRAS MOTIVAÇÕES</v>
      </c>
      <c r="L2217" s="2">
        <v>1</v>
      </c>
    </row>
    <row r="2218" spans="1:12" ht="15.75" customHeight="1" x14ac:dyDescent="0.25">
      <c r="A2218" t="str">
        <f>CONCATENATE(B2218,C2218,D2218,H2218,I2218,L2218)</f>
        <v>2562018HOMICIDIO231</v>
      </c>
      <c r="B2218" s="2">
        <v>25</v>
      </c>
      <c r="C2218" s="2">
        <v>6</v>
      </c>
      <c r="D2218" s="2">
        <v>2018</v>
      </c>
      <c r="E2218" s="2" t="s">
        <v>83</v>
      </c>
      <c r="F2218" s="2" t="s">
        <v>14</v>
      </c>
      <c r="G2218" s="2" t="s">
        <v>11</v>
      </c>
      <c r="H2218" s="2" t="s">
        <v>12</v>
      </c>
      <c r="I2218" s="2">
        <v>23</v>
      </c>
      <c r="J2218" s="2" t="str">
        <f>VLOOKUP(A2218,'Cor da Pele e Motivacao'!$A$2:$I$11399,6, FALSE)</f>
        <v>Parda</v>
      </c>
      <c r="K2218" s="2" t="str">
        <f>VLOOKUP(A2218,'Cor da Pele e Motivacao'!$A$2:$I$11399,8, FALSE)</f>
        <v>ATIVIDADES CRIMINAIS</v>
      </c>
      <c r="L2218" s="2">
        <v>1</v>
      </c>
    </row>
    <row r="2219" spans="1:12" ht="15.75" customHeight="1" x14ac:dyDescent="0.25">
      <c r="A2219" t="str">
        <f>CONCATENATE(B2219,C2219,D2219,H2219,I2219,L2219)</f>
        <v>2562018HOMICIDIO261</v>
      </c>
      <c r="B2219" s="2">
        <v>25</v>
      </c>
      <c r="C2219" s="2">
        <v>6</v>
      </c>
      <c r="D2219" s="2">
        <v>2018</v>
      </c>
      <c r="E2219" s="2" t="s">
        <v>20</v>
      </c>
      <c r="F2219" s="2" t="s">
        <v>14</v>
      </c>
      <c r="G2219" s="2" t="s">
        <v>11</v>
      </c>
      <c r="H2219" s="2" t="s">
        <v>12</v>
      </c>
      <c r="I2219" s="2">
        <v>26</v>
      </c>
      <c r="J2219" s="2" t="str">
        <f>VLOOKUP(A2219,'Cor da Pele e Motivacao'!$A$2:$I$11399,6, FALSE)</f>
        <v>Parda</v>
      </c>
      <c r="K2219" s="2" t="str">
        <f>VLOOKUP(A2219,'Cor da Pele e Motivacao'!$A$2:$I$11399,8, FALSE)</f>
        <v>A DEFINIR</v>
      </c>
      <c r="L2219" s="2">
        <v>1</v>
      </c>
    </row>
    <row r="2220" spans="1:12" ht="15.75" customHeight="1" x14ac:dyDescent="0.25">
      <c r="A2220" t="str">
        <f>CONCATENATE(B2220,C2220,D2220,H2220,I2220,L2220)</f>
        <v>2562018HOMICIDIO201</v>
      </c>
      <c r="B2220" s="2">
        <v>25</v>
      </c>
      <c r="C2220" s="2">
        <v>6</v>
      </c>
      <c r="D2220" s="2">
        <v>2018</v>
      </c>
      <c r="E2220" s="2" t="s">
        <v>143</v>
      </c>
      <c r="F2220" s="2" t="s">
        <v>22</v>
      </c>
      <c r="G2220" s="2" t="s">
        <v>11</v>
      </c>
      <c r="H2220" s="2" t="s">
        <v>12</v>
      </c>
      <c r="I2220" s="2">
        <v>20</v>
      </c>
      <c r="J2220" s="2" t="str">
        <f>VLOOKUP(A2220,'Cor da Pele e Motivacao'!$A$2:$I$11399,6, FALSE)</f>
        <v>Parda</v>
      </c>
      <c r="K2220" s="2" t="str">
        <f>VLOOKUP(A2220,'Cor da Pele e Motivacao'!$A$2:$I$11399,8, FALSE)</f>
        <v>ATIVIDADES CRIMINAIS</v>
      </c>
      <c r="L2220" s="2">
        <v>1</v>
      </c>
    </row>
    <row r="2221" spans="1:12" ht="15.75" customHeight="1" x14ac:dyDescent="0.25">
      <c r="A2221" t="str">
        <f>CONCATENATE(B2221,C2221,D2221,H2221,I2221,L2221)</f>
        <v>2562018HOMICIDIO161</v>
      </c>
      <c r="B2221" s="2">
        <v>25</v>
      </c>
      <c r="C2221" s="2">
        <v>6</v>
      </c>
      <c r="D2221" s="2">
        <v>2018</v>
      </c>
      <c r="E2221" s="2" t="s">
        <v>25</v>
      </c>
      <c r="F2221" s="2" t="s">
        <v>25</v>
      </c>
      <c r="G2221" s="2" t="s">
        <v>11</v>
      </c>
      <c r="H2221" s="2" t="s">
        <v>12</v>
      </c>
      <c r="I2221" s="2">
        <v>16</v>
      </c>
      <c r="J2221" s="2" t="str">
        <f>VLOOKUP(A2221,'Cor da Pele e Motivacao'!$A$2:$I$11399,6, FALSE)</f>
        <v>Parda</v>
      </c>
      <c r="K2221" s="2" t="str">
        <f>VLOOKUP(A2221,'Cor da Pele e Motivacao'!$A$2:$I$11399,8, FALSE)</f>
        <v>EXCLUDENTE DE ILICITUDE</v>
      </c>
      <c r="L2221" s="2">
        <v>1</v>
      </c>
    </row>
    <row r="2222" spans="1:12" ht="15.75" customHeight="1" x14ac:dyDescent="0.25">
      <c r="A2222" t="str">
        <f>CONCATENATE(B2222,C2222,D2222,H2222,I2222,L2222)</f>
        <v>2562018HOMICIDIO351</v>
      </c>
      <c r="B2222" s="2">
        <v>25</v>
      </c>
      <c r="C2222" s="2">
        <v>6</v>
      </c>
      <c r="D2222" s="2">
        <v>2018</v>
      </c>
      <c r="E2222" s="2" t="s">
        <v>82</v>
      </c>
      <c r="F2222" s="2" t="s">
        <v>10</v>
      </c>
      <c r="G2222" s="2" t="s">
        <v>11</v>
      </c>
      <c r="H2222" s="2" t="s">
        <v>12</v>
      </c>
      <c r="I2222" s="2">
        <v>35</v>
      </c>
      <c r="J2222" s="2" t="str">
        <f>VLOOKUP(A2222,'Cor da Pele e Motivacao'!$A$2:$I$11399,6, FALSE)</f>
        <v>Branca</v>
      </c>
      <c r="K2222" s="2" t="str">
        <f>VLOOKUP(A2222,'Cor da Pele e Motivacao'!$A$2:$I$11399,8, FALSE)</f>
        <v>ATIVIDADES CRIMINAIS</v>
      </c>
      <c r="L2222" s="2">
        <v>1</v>
      </c>
    </row>
    <row r="2223" spans="1:12" ht="15.75" customHeight="1" x14ac:dyDescent="0.25">
      <c r="A2223" t="str">
        <f>CONCATENATE(B2223,C2223,D2223,H2223,I2223,L2223)</f>
        <v>2562018HOMICIDIO371</v>
      </c>
      <c r="B2223" s="2">
        <v>25</v>
      </c>
      <c r="C2223" s="2">
        <v>6</v>
      </c>
      <c r="D2223" s="2">
        <v>2018</v>
      </c>
      <c r="E2223" s="2" t="s">
        <v>74</v>
      </c>
      <c r="F2223" s="2" t="s">
        <v>10</v>
      </c>
      <c r="G2223" s="2" t="s">
        <v>11</v>
      </c>
      <c r="H2223" s="2" t="s">
        <v>12</v>
      </c>
      <c r="I2223" s="2">
        <v>37</v>
      </c>
      <c r="J2223" s="2" t="str">
        <f>VLOOKUP(A2223,'Cor da Pele e Motivacao'!$A$2:$I$11399,6, FALSE)</f>
        <v>Negra</v>
      </c>
      <c r="K2223" s="2" t="str">
        <f>VLOOKUP(A2223,'Cor da Pele e Motivacao'!$A$2:$I$11399,8, FALSE)</f>
        <v>ATIVIDADES CRIMINAIS</v>
      </c>
      <c r="L2223" s="2">
        <v>1</v>
      </c>
    </row>
    <row r="2224" spans="1:12" ht="15.75" customHeight="1" x14ac:dyDescent="0.25">
      <c r="A2224" t="str">
        <f>CONCATENATE(B2224,C2224,D2224,H2224,I2224,L2224)</f>
        <v>2662018HOMICIDIO192</v>
      </c>
      <c r="B2224" s="2">
        <v>26</v>
      </c>
      <c r="C2224" s="2">
        <v>6</v>
      </c>
      <c r="D2224" s="2">
        <v>2018</v>
      </c>
      <c r="E2224" s="2" t="s">
        <v>18</v>
      </c>
      <c r="F2224" s="2" t="s">
        <v>16</v>
      </c>
      <c r="G2224" s="2" t="s">
        <v>11</v>
      </c>
      <c r="H2224" s="2" t="s">
        <v>12</v>
      </c>
      <c r="I2224" s="2">
        <v>19</v>
      </c>
      <c r="J2224" s="8"/>
      <c r="K2224" s="2"/>
      <c r="L2224" s="2">
        <v>2</v>
      </c>
    </row>
    <row r="2225" spans="1:12" ht="15.75" customHeight="1" x14ac:dyDescent="0.25">
      <c r="A2225" t="str">
        <f>CONCATENATE(B2225,C2225,D2225,H2225,I2225,L2225)</f>
        <v>2662018HOMICIDIO171</v>
      </c>
      <c r="B2225" s="2">
        <v>26</v>
      </c>
      <c r="C2225" s="2">
        <v>6</v>
      </c>
      <c r="D2225" s="2">
        <v>2018</v>
      </c>
      <c r="E2225" s="2" t="s">
        <v>19</v>
      </c>
      <c r="F2225" s="2" t="s">
        <v>14</v>
      </c>
      <c r="G2225" s="2" t="s">
        <v>11</v>
      </c>
      <c r="H2225" s="2" t="s">
        <v>12</v>
      </c>
      <c r="I2225" s="2">
        <v>17</v>
      </c>
      <c r="J2225" s="2" t="str">
        <f>VLOOKUP(A2225,'Cor da Pele e Motivacao'!$A$2:$I$11399,6, FALSE)</f>
        <v>Parda</v>
      </c>
      <c r="K2225" s="2" t="str">
        <f>VLOOKUP(A2225,'Cor da Pele e Motivacao'!$A$2:$I$11399,8, FALSE)</f>
        <v>ATIVIDADES CRIMINAIS</v>
      </c>
      <c r="L2225" s="2">
        <v>1</v>
      </c>
    </row>
    <row r="2226" spans="1:12" ht="15.75" customHeight="1" x14ac:dyDescent="0.25">
      <c r="A2226" t="str">
        <f>CONCATENATE(B2226,C2226,D2226,H2226,I2226,L2226)</f>
        <v>2662018HOMICIDIO331</v>
      </c>
      <c r="B2226" s="2">
        <v>26</v>
      </c>
      <c r="C2226" s="2">
        <v>6</v>
      </c>
      <c r="D2226" s="2">
        <v>2018</v>
      </c>
      <c r="E2226" s="2" t="s">
        <v>23</v>
      </c>
      <c r="F2226" s="2" t="s">
        <v>14</v>
      </c>
      <c r="G2226" s="2" t="s">
        <v>11</v>
      </c>
      <c r="H2226" s="2" t="s">
        <v>12</v>
      </c>
      <c r="I2226" s="2">
        <v>33</v>
      </c>
      <c r="J2226" s="2" t="str">
        <f>VLOOKUP(A2226,'Cor da Pele e Motivacao'!$A$2:$I$11399,6, FALSE)</f>
        <v>Parda</v>
      </c>
      <c r="K2226" s="2" t="str">
        <f>VLOOKUP(A2226,'Cor da Pele e Motivacao'!$A$2:$I$11399,8, FALSE)</f>
        <v>ATIVIDADES CRIMINAIS</v>
      </c>
      <c r="L2226" s="2">
        <v>1</v>
      </c>
    </row>
    <row r="2227" spans="1:12" ht="15.75" customHeight="1" x14ac:dyDescent="0.25">
      <c r="A2227" t="str">
        <f>CONCATENATE(B2227,C2227,D2227,H2227,I2227,L2227)</f>
        <v>2662018HOMICIDIO241</v>
      </c>
      <c r="B2227" s="2">
        <v>26</v>
      </c>
      <c r="C2227" s="2">
        <v>6</v>
      </c>
      <c r="D2227" s="2">
        <v>2018</v>
      </c>
      <c r="E2227" s="2" t="s">
        <v>36</v>
      </c>
      <c r="F2227" s="2" t="s">
        <v>14</v>
      </c>
      <c r="G2227" s="2" t="s">
        <v>11</v>
      </c>
      <c r="H2227" s="2" t="s">
        <v>12</v>
      </c>
      <c r="I2227" s="2">
        <v>24</v>
      </c>
      <c r="J2227" s="2" t="str">
        <f>VLOOKUP(A2227,'Cor da Pele e Motivacao'!$A$2:$I$11399,6, FALSE)</f>
        <v>Parda</v>
      </c>
      <c r="K2227" s="2" t="str">
        <f>VLOOKUP(A2227,'Cor da Pele e Motivacao'!$A$2:$I$11399,8, FALSE)</f>
        <v>ATIVIDADES CRIMINAIS</v>
      </c>
      <c r="L2227" s="2">
        <v>1</v>
      </c>
    </row>
    <row r="2228" spans="1:12" ht="15.75" customHeight="1" x14ac:dyDescent="0.25">
      <c r="A2228" t="str">
        <f>CONCATENATE(B2228,C2228,D2228,H2228,I2228,L2228)</f>
        <v>2662018HOMICIDIO191</v>
      </c>
      <c r="B2228" s="2">
        <v>26</v>
      </c>
      <c r="C2228" s="2">
        <v>6</v>
      </c>
      <c r="D2228" s="2">
        <v>2018</v>
      </c>
      <c r="E2228" s="2" t="s">
        <v>25</v>
      </c>
      <c r="F2228" s="2" t="s">
        <v>25</v>
      </c>
      <c r="G2228" s="2" t="s">
        <v>11</v>
      </c>
      <c r="H2228" s="2" t="s">
        <v>12</v>
      </c>
      <c r="I2228" s="2">
        <v>19</v>
      </c>
      <c r="J2228" s="2" t="str">
        <f>VLOOKUP(A2228,'Cor da Pele e Motivacao'!$A$2:$I$11399,6, FALSE)</f>
        <v>Parda</v>
      </c>
      <c r="K2228" s="2" t="str">
        <f>VLOOKUP(A2228,'Cor da Pele e Motivacao'!$A$2:$I$11399,8, FALSE)</f>
        <v>A DEFINIR</v>
      </c>
      <c r="L2228" s="2">
        <v>1</v>
      </c>
    </row>
    <row r="2229" spans="1:12" ht="15.75" customHeight="1" x14ac:dyDescent="0.25">
      <c r="A2229" t="str">
        <f>CONCATENATE(B2229,C2229,D2229,H2229,I2229,L2229)</f>
        <v>2662018HOMICIDIO281</v>
      </c>
      <c r="B2229" s="2">
        <v>26</v>
      </c>
      <c r="C2229" s="2">
        <v>6</v>
      </c>
      <c r="D2229" s="2">
        <v>2018</v>
      </c>
      <c r="E2229" s="2" t="s">
        <v>25</v>
      </c>
      <c r="F2229" s="2" t="s">
        <v>25</v>
      </c>
      <c r="G2229" s="2" t="s">
        <v>11</v>
      </c>
      <c r="H2229" s="2" t="s">
        <v>12</v>
      </c>
      <c r="I2229" s="2">
        <v>28</v>
      </c>
      <c r="J2229" s="2" t="str">
        <f>VLOOKUP(A2229,'Cor da Pele e Motivacao'!$A$2:$I$11399,6, FALSE)</f>
        <v>Parda</v>
      </c>
      <c r="K2229" s="2" t="str">
        <f>VLOOKUP(A2229,'Cor da Pele e Motivacao'!$A$2:$I$11399,8, FALSE)</f>
        <v>A DEFINIR</v>
      </c>
      <c r="L2229" s="2">
        <v>1</v>
      </c>
    </row>
    <row r="2230" spans="1:12" ht="15.75" customHeight="1" x14ac:dyDescent="0.25">
      <c r="A2230" t="str">
        <f>CONCATENATE(B2230,C2230,D2230,H2230,I2230,L2230)</f>
        <v>2662018HOMICIDIO211</v>
      </c>
      <c r="B2230" s="2">
        <v>26</v>
      </c>
      <c r="C2230" s="2">
        <v>6</v>
      </c>
      <c r="D2230" s="2">
        <v>2018</v>
      </c>
      <c r="E2230" s="2" t="s">
        <v>27</v>
      </c>
      <c r="F2230" s="2" t="s">
        <v>14</v>
      </c>
      <c r="G2230" s="2" t="s">
        <v>11</v>
      </c>
      <c r="H2230" s="2" t="s">
        <v>12</v>
      </c>
      <c r="I2230" s="2">
        <v>21</v>
      </c>
      <c r="J2230" s="2" t="str">
        <f>VLOOKUP(A2230,'Cor da Pele e Motivacao'!$A$2:$I$11399,6, FALSE)</f>
        <v>Parda</v>
      </c>
      <c r="K2230" s="2" t="str">
        <f>VLOOKUP(A2230,'Cor da Pele e Motivacao'!$A$2:$I$11399,8, FALSE)</f>
        <v>ATIVIDADES CRIMINAIS</v>
      </c>
      <c r="L2230" s="2">
        <v>1</v>
      </c>
    </row>
    <row r="2231" spans="1:12" ht="15.75" customHeight="1" x14ac:dyDescent="0.25">
      <c r="A2231" t="str">
        <f>CONCATENATE(B2231,C2231,D2231,H2231,I2231,L2231)</f>
        <v>2762018HOMICIDIO451</v>
      </c>
      <c r="B2231" s="2">
        <v>27</v>
      </c>
      <c r="C2231" s="2">
        <v>6</v>
      </c>
      <c r="D2231" s="2">
        <v>2018</v>
      </c>
      <c r="E2231" s="2" t="s">
        <v>79</v>
      </c>
      <c r="F2231" s="2" t="s">
        <v>16</v>
      </c>
      <c r="G2231" s="2" t="s">
        <v>11</v>
      </c>
      <c r="H2231" s="2" t="s">
        <v>12</v>
      </c>
      <c r="I2231" s="2">
        <v>45</v>
      </c>
      <c r="J2231" s="2" t="str">
        <f>VLOOKUP(A2231,'Cor da Pele e Motivacao'!$A$2:$I$11399,6, FALSE)</f>
        <v>Branca</v>
      </c>
      <c r="K2231" s="2" t="str">
        <f>VLOOKUP(A2231,'Cor da Pele e Motivacao'!$A$2:$I$11399,8, FALSE)</f>
        <v>ATIVIDADES CRIMINAIS</v>
      </c>
      <c r="L2231" s="2">
        <v>1</v>
      </c>
    </row>
    <row r="2232" spans="1:12" ht="15.75" customHeight="1" x14ac:dyDescent="0.25">
      <c r="A2232" t="str">
        <f>CONCATENATE(B2232,C2232,D2232,H2232,I2232,L2232)</f>
        <v>2762018HOMICIDIO321</v>
      </c>
      <c r="B2232" s="2">
        <v>27</v>
      </c>
      <c r="C2232" s="2">
        <v>6</v>
      </c>
      <c r="D2232" s="2">
        <v>2018</v>
      </c>
      <c r="E2232" s="2" t="s">
        <v>115</v>
      </c>
      <c r="F2232" s="2" t="s">
        <v>22</v>
      </c>
      <c r="G2232" s="2" t="s">
        <v>11</v>
      </c>
      <c r="H2232" s="2" t="s">
        <v>12</v>
      </c>
      <c r="I2232" s="2">
        <v>32</v>
      </c>
      <c r="J2232" s="2" t="str">
        <f>VLOOKUP(A2232,'Cor da Pele e Motivacao'!$A$2:$I$11399,6, FALSE)</f>
        <v>Parda</v>
      </c>
      <c r="K2232" s="2" t="str">
        <f>VLOOKUP(A2232,'Cor da Pele e Motivacao'!$A$2:$I$11399,8, FALSE)</f>
        <v>ATIVIDADES CRIMINAIS</v>
      </c>
      <c r="L2232" s="2">
        <v>1</v>
      </c>
    </row>
    <row r="2233" spans="1:12" ht="15.75" customHeight="1" x14ac:dyDescent="0.25">
      <c r="A2233" t="str">
        <f>CONCATENATE(B2233,C2233,D2233,H2233,I2233,L2233)</f>
        <v>2762018HOMICIDIO231</v>
      </c>
      <c r="B2233" s="2">
        <v>27</v>
      </c>
      <c r="C2233" s="2">
        <v>6</v>
      </c>
      <c r="D2233" s="2">
        <v>2018</v>
      </c>
      <c r="E2233" s="2" t="s">
        <v>20</v>
      </c>
      <c r="F2233" s="2" t="s">
        <v>14</v>
      </c>
      <c r="G2233" s="2" t="s">
        <v>11</v>
      </c>
      <c r="H2233" s="2" t="s">
        <v>12</v>
      </c>
      <c r="I2233" s="2">
        <v>23</v>
      </c>
      <c r="J2233" s="2" t="str">
        <f>VLOOKUP(A2233,'Cor da Pele e Motivacao'!$A$2:$I$11399,6, FALSE)</f>
        <v>Parda</v>
      </c>
      <c r="K2233" s="2" t="str">
        <f>VLOOKUP(A2233,'Cor da Pele e Motivacao'!$A$2:$I$11399,8, FALSE)</f>
        <v>ATIVIDADES CRIMINAIS</v>
      </c>
      <c r="L2233" s="2">
        <v>1</v>
      </c>
    </row>
    <row r="2234" spans="1:12" ht="15.75" customHeight="1" x14ac:dyDescent="0.25">
      <c r="A2234" t="str">
        <f>CONCATENATE(B2234,C2234,D2234,H2234,I2234,L2234)</f>
        <v>2762018HOMICIDIO291</v>
      </c>
      <c r="B2234" s="2">
        <v>27</v>
      </c>
      <c r="C2234" s="2">
        <v>6</v>
      </c>
      <c r="D2234" s="2">
        <v>2018</v>
      </c>
      <c r="E2234" s="2" t="s">
        <v>20</v>
      </c>
      <c r="F2234" s="2" t="s">
        <v>14</v>
      </c>
      <c r="G2234" s="2" t="s">
        <v>11</v>
      </c>
      <c r="H2234" s="2" t="s">
        <v>12</v>
      </c>
      <c r="I2234" s="2">
        <v>29</v>
      </c>
      <c r="J2234" s="2" t="str">
        <f>VLOOKUP(A2234,'Cor da Pele e Motivacao'!$A$2:$I$11399,6, FALSE)</f>
        <v>Parda</v>
      </c>
      <c r="K2234" s="2" t="str">
        <f>VLOOKUP(A2234,'Cor da Pele e Motivacao'!$A$2:$I$11399,8, FALSE)</f>
        <v>ATIVIDADES CRIMINAIS</v>
      </c>
      <c r="L2234" s="2">
        <v>1</v>
      </c>
    </row>
    <row r="2235" spans="1:12" ht="15.75" customHeight="1" x14ac:dyDescent="0.25">
      <c r="A2235" t="str">
        <f>CONCATENATE(B2235,C2235,D2235,H2235,I2235,L2235)</f>
        <v>2762018HOMICIDIO391</v>
      </c>
      <c r="B2235" s="2">
        <v>27</v>
      </c>
      <c r="C2235" s="2">
        <v>6</v>
      </c>
      <c r="D2235" s="2">
        <v>2018</v>
      </c>
      <c r="E2235" s="2" t="s">
        <v>20</v>
      </c>
      <c r="F2235" s="2" t="s">
        <v>14</v>
      </c>
      <c r="G2235" s="2" t="s">
        <v>11</v>
      </c>
      <c r="H2235" s="2" t="s">
        <v>12</v>
      </c>
      <c r="I2235" s="2">
        <v>39</v>
      </c>
      <c r="J2235" s="2" t="str">
        <f>VLOOKUP(A2235,'Cor da Pele e Motivacao'!$A$2:$I$11399,6, FALSE)</f>
        <v>Parda</v>
      </c>
      <c r="K2235" s="2" t="str">
        <f>VLOOKUP(A2235,'Cor da Pele e Motivacao'!$A$2:$I$11399,8, FALSE)</f>
        <v>ATIVIDADES CRIMINAIS</v>
      </c>
      <c r="L2235" s="2">
        <v>1</v>
      </c>
    </row>
    <row r="2236" spans="1:12" ht="15.75" customHeight="1" x14ac:dyDescent="0.25">
      <c r="A2236" t="str">
        <f>CONCATENATE(B2236,C2236,D2236,H2236,I2236,L2236)</f>
        <v>2762018HOMICIDIO431</v>
      </c>
      <c r="B2236" s="2">
        <v>27</v>
      </c>
      <c r="C2236" s="2">
        <v>6</v>
      </c>
      <c r="D2236" s="2">
        <v>2018</v>
      </c>
      <c r="E2236" s="2" t="s">
        <v>67</v>
      </c>
      <c r="F2236" s="2" t="s">
        <v>16</v>
      </c>
      <c r="G2236" s="2" t="s">
        <v>11</v>
      </c>
      <c r="H2236" s="2" t="s">
        <v>12</v>
      </c>
      <c r="I2236" s="2">
        <v>43</v>
      </c>
      <c r="J2236" s="2" t="str">
        <f>VLOOKUP(A2236,'Cor da Pele e Motivacao'!$A$2:$I$11399,6, FALSE)</f>
        <v>Parda</v>
      </c>
      <c r="K2236" s="2" t="str">
        <f>VLOOKUP(A2236,'Cor da Pele e Motivacao'!$A$2:$I$11399,8, FALSE)</f>
        <v>VIOLÊNCIA INTERPESSOAL</v>
      </c>
      <c r="L2236" s="2">
        <v>1</v>
      </c>
    </row>
    <row r="2237" spans="1:12" ht="15.75" customHeight="1" x14ac:dyDescent="0.25">
      <c r="A2237" t="str">
        <f>CONCATENATE(B2237,C2237,D2237,H2237,I2237,L2237)</f>
        <v>2762018HOMICIDIO331</v>
      </c>
      <c r="B2237" s="2">
        <v>27</v>
      </c>
      <c r="C2237" s="2">
        <v>6</v>
      </c>
      <c r="D2237" s="2">
        <v>2018</v>
      </c>
      <c r="E2237" s="2" t="s">
        <v>23</v>
      </c>
      <c r="F2237" s="2" t="s">
        <v>14</v>
      </c>
      <c r="G2237" s="2" t="s">
        <v>11</v>
      </c>
      <c r="H2237" s="2" t="s">
        <v>12</v>
      </c>
      <c r="I2237" s="2">
        <v>33</v>
      </c>
      <c r="J2237" s="2" t="str">
        <f>VLOOKUP(A2237,'Cor da Pele e Motivacao'!$A$2:$I$11399,6, FALSE)</f>
        <v>Parda</v>
      </c>
      <c r="K2237" s="2" t="str">
        <f>VLOOKUP(A2237,'Cor da Pele e Motivacao'!$A$2:$I$11399,8, FALSE)</f>
        <v>ATIVIDADES CRIMINAIS</v>
      </c>
      <c r="L2237" s="2">
        <v>1</v>
      </c>
    </row>
    <row r="2238" spans="1:12" ht="15.75" customHeight="1" x14ac:dyDescent="0.25">
      <c r="A2238" t="str">
        <f>CONCATENATE(B2238,C2238,D2238,H2238,I2238,L2238)</f>
        <v>2762018HOMICIDIO401</v>
      </c>
      <c r="B2238" s="2">
        <v>27</v>
      </c>
      <c r="C2238" s="2">
        <v>6</v>
      </c>
      <c r="D2238" s="2">
        <v>2018</v>
      </c>
      <c r="E2238" s="2" t="s">
        <v>23</v>
      </c>
      <c r="F2238" s="2" t="s">
        <v>14</v>
      </c>
      <c r="G2238" s="2" t="s">
        <v>11</v>
      </c>
      <c r="H2238" s="2" t="s">
        <v>12</v>
      </c>
      <c r="I2238" s="2">
        <v>40</v>
      </c>
      <c r="J2238" s="2" t="str">
        <f>VLOOKUP(A2238,'Cor da Pele e Motivacao'!$A$2:$I$11399,6, FALSE)</f>
        <v>Parda</v>
      </c>
      <c r="K2238" s="2" t="str">
        <f>VLOOKUP(A2238,'Cor da Pele e Motivacao'!$A$2:$I$11399,8, FALSE)</f>
        <v>VIOLÊNCIA INTERPESSOAL</v>
      </c>
      <c r="L2238" s="2">
        <v>1</v>
      </c>
    </row>
    <row r="2239" spans="1:12" ht="15.75" customHeight="1" x14ac:dyDescent="0.25">
      <c r="A2239" t="str">
        <f>CONCATENATE(B2239,C2239,D2239,H2239,I2239,L2239)</f>
        <v>2762018HOMICIDIO191</v>
      </c>
      <c r="B2239" s="2">
        <v>27</v>
      </c>
      <c r="C2239" s="2">
        <v>6</v>
      </c>
      <c r="D2239" s="2">
        <v>2018</v>
      </c>
      <c r="E2239" s="2" t="s">
        <v>101</v>
      </c>
      <c r="F2239" s="2" t="s">
        <v>22</v>
      </c>
      <c r="G2239" s="2" t="s">
        <v>11</v>
      </c>
      <c r="H2239" s="2" t="s">
        <v>12</v>
      </c>
      <c r="I2239" s="2">
        <v>19</v>
      </c>
      <c r="J2239" s="2" t="str">
        <f>VLOOKUP(A2239,'Cor da Pele e Motivacao'!$A$2:$I$11399,6, FALSE)</f>
        <v>Parda</v>
      </c>
      <c r="K2239" s="2" t="str">
        <f>VLOOKUP(A2239,'Cor da Pele e Motivacao'!$A$2:$I$11399,8, FALSE)</f>
        <v>ATIVIDADES CRIMINAIS</v>
      </c>
      <c r="L2239" s="2">
        <v>1</v>
      </c>
    </row>
    <row r="2240" spans="1:12" ht="15.75" customHeight="1" x14ac:dyDescent="0.25">
      <c r="A2240" t="str">
        <f>CONCATENATE(B2240,C2240,D2240,H2240,I2240,L2240)</f>
        <v>2762018HOMICIDIO301</v>
      </c>
      <c r="B2240" s="2">
        <v>27</v>
      </c>
      <c r="C2240" s="2">
        <v>6</v>
      </c>
      <c r="D2240" s="2">
        <v>2018</v>
      </c>
      <c r="E2240" s="2" t="s">
        <v>94</v>
      </c>
      <c r="F2240" s="2" t="s">
        <v>22</v>
      </c>
      <c r="G2240" s="2" t="s">
        <v>11</v>
      </c>
      <c r="H2240" s="2" t="s">
        <v>12</v>
      </c>
      <c r="I2240" s="2">
        <v>30</v>
      </c>
      <c r="J2240" s="2" t="str">
        <f>VLOOKUP(A2240,'Cor da Pele e Motivacao'!$A$2:$I$11399,6, FALSE)</f>
        <v>Parda</v>
      </c>
      <c r="K2240" s="2" t="str">
        <f>VLOOKUP(A2240,'Cor da Pele e Motivacao'!$A$2:$I$11399,8, FALSE)</f>
        <v>EXCLUDENTE DE ILICITUDE</v>
      </c>
      <c r="L2240" s="2">
        <v>1</v>
      </c>
    </row>
    <row r="2241" spans="1:12" ht="15.75" customHeight="1" x14ac:dyDescent="0.25">
      <c r="A2241" t="str">
        <f>CONCATENATE(B2241,C2241,D2241,H2241,I2241,L2241)</f>
        <v>2862018LATROCINIO191</v>
      </c>
      <c r="B2241" s="2">
        <v>28</v>
      </c>
      <c r="C2241" s="2">
        <v>6</v>
      </c>
      <c r="D2241" s="2">
        <v>2018</v>
      </c>
      <c r="E2241" s="2" t="s">
        <v>9</v>
      </c>
      <c r="F2241" s="2" t="s">
        <v>10</v>
      </c>
      <c r="G2241" s="2" t="s">
        <v>11</v>
      </c>
      <c r="H2241" s="2" t="s">
        <v>33</v>
      </c>
      <c r="I2241" s="2">
        <v>19</v>
      </c>
      <c r="J2241" s="2" t="str">
        <f>VLOOKUP(A2241,'Cor da Pele e Motivacao'!$A$2:$I$11399,6, FALSE)</f>
        <v>Parda</v>
      </c>
      <c r="K2241" s="2" t="str">
        <f>VLOOKUP(A2241,'Cor da Pele e Motivacao'!$A$2:$I$11399,8, FALSE)</f>
        <v>PATRIMÔNIO</v>
      </c>
      <c r="L2241" s="2">
        <v>1</v>
      </c>
    </row>
    <row r="2242" spans="1:12" ht="15.75" customHeight="1" x14ac:dyDescent="0.25">
      <c r="A2242" t="str">
        <f>CONCATENATE(B2242,C2242,D2242,H2242,I2242,L2242)</f>
        <v>2862018HOMICIDIO191</v>
      </c>
      <c r="B2242" s="2">
        <v>28</v>
      </c>
      <c r="C2242" s="2">
        <v>6</v>
      </c>
      <c r="D2242" s="2">
        <v>2018</v>
      </c>
      <c r="E2242" s="2" t="s">
        <v>43</v>
      </c>
      <c r="F2242" s="2" t="s">
        <v>22</v>
      </c>
      <c r="G2242" s="2" t="s">
        <v>11</v>
      </c>
      <c r="H2242" s="2" t="s">
        <v>12</v>
      </c>
      <c r="I2242" s="2">
        <v>19</v>
      </c>
      <c r="J2242" s="2" t="str">
        <f>VLOOKUP(A2242,'Cor da Pele e Motivacao'!$A$2:$I$11399,6, FALSE)</f>
        <v>Parda</v>
      </c>
      <c r="K2242" s="2" t="str">
        <f>VLOOKUP(A2242,'Cor da Pele e Motivacao'!$A$2:$I$11399,8, FALSE)</f>
        <v>ATIVIDADES CRIMINAIS</v>
      </c>
      <c r="L2242" s="2">
        <v>1</v>
      </c>
    </row>
    <row r="2243" spans="1:12" ht="15.75" customHeight="1" x14ac:dyDescent="0.25">
      <c r="A2243" t="str">
        <f>CONCATENATE(B2243,C2243,D2243,H2243,I2243,L2243)</f>
        <v>2862018HOMICIDIO231</v>
      </c>
      <c r="B2243" s="2">
        <v>28</v>
      </c>
      <c r="C2243" s="2">
        <v>6</v>
      </c>
      <c r="D2243" s="2">
        <v>2018</v>
      </c>
      <c r="E2243" s="2" t="s">
        <v>53</v>
      </c>
      <c r="F2243" s="2" t="s">
        <v>10</v>
      </c>
      <c r="G2243" s="2" t="s">
        <v>11</v>
      </c>
      <c r="H2243" s="2" t="s">
        <v>12</v>
      </c>
      <c r="I2243" s="2">
        <v>23</v>
      </c>
      <c r="J2243" s="2" t="str">
        <f>VLOOKUP(A2243,'Cor da Pele e Motivacao'!$A$2:$I$11399,6, FALSE)</f>
        <v>Parda</v>
      </c>
      <c r="K2243" s="2" t="str">
        <f>VLOOKUP(A2243,'Cor da Pele e Motivacao'!$A$2:$I$11399,8, FALSE)</f>
        <v>ATIVIDADES CRIMINAIS</v>
      </c>
      <c r="L2243" s="2">
        <v>1</v>
      </c>
    </row>
    <row r="2244" spans="1:12" ht="15.75" customHeight="1" x14ac:dyDescent="0.25">
      <c r="A2244" t="str">
        <f>CONCATENATE(B2244,C2244,D2244,H2244,I2244,L2244)</f>
        <v>2862018HOMICIDIO321</v>
      </c>
      <c r="B2244" s="2">
        <v>28</v>
      </c>
      <c r="C2244" s="2">
        <v>6</v>
      </c>
      <c r="D2244" s="2">
        <v>2018</v>
      </c>
      <c r="E2244" s="2" t="s">
        <v>127</v>
      </c>
      <c r="F2244" s="2" t="s">
        <v>16</v>
      </c>
      <c r="G2244" s="2" t="s">
        <v>11</v>
      </c>
      <c r="H2244" s="2" t="s">
        <v>12</v>
      </c>
      <c r="I2244" s="2">
        <v>32</v>
      </c>
      <c r="J2244" s="2" t="str">
        <f>VLOOKUP(A2244,'Cor da Pele e Motivacao'!$A$2:$I$11399,6, FALSE)</f>
        <v>Parda</v>
      </c>
      <c r="K2244" s="2" t="str">
        <f>VLOOKUP(A2244,'Cor da Pele e Motivacao'!$A$2:$I$11399,8, FALSE)</f>
        <v>A DEFINIR</v>
      </c>
      <c r="L2244" s="2">
        <v>1</v>
      </c>
    </row>
    <row r="2245" spans="1:12" ht="15.75" customHeight="1" x14ac:dyDescent="0.25">
      <c r="A2245" t="str">
        <f>CONCATENATE(B2245,C2245,D2245,H2245,I2245,L2245)</f>
        <v>2862018HOMICIDIO271</v>
      </c>
      <c r="B2245" s="2">
        <v>28</v>
      </c>
      <c r="C2245" s="2">
        <v>6</v>
      </c>
      <c r="D2245" s="2">
        <v>2018</v>
      </c>
      <c r="E2245" s="2" t="s">
        <v>19</v>
      </c>
      <c r="F2245" s="2" t="s">
        <v>14</v>
      </c>
      <c r="G2245" s="2" t="s">
        <v>11</v>
      </c>
      <c r="H2245" s="2" t="s">
        <v>12</v>
      </c>
      <c r="I2245" s="2">
        <v>27</v>
      </c>
      <c r="J2245" s="2" t="str">
        <f>VLOOKUP(A2245,'Cor da Pele e Motivacao'!$A$2:$I$11399,6, FALSE)</f>
        <v>Parda</v>
      </c>
      <c r="K2245" s="2" t="str">
        <f>VLOOKUP(A2245,'Cor da Pele e Motivacao'!$A$2:$I$11399,8, FALSE)</f>
        <v>ATIVIDADES CRIMINAIS</v>
      </c>
      <c r="L2245" s="2">
        <v>1</v>
      </c>
    </row>
    <row r="2246" spans="1:12" ht="15.75" customHeight="1" x14ac:dyDescent="0.25">
      <c r="A2246" t="str">
        <f>CONCATENATE(B2246,C2246,D2246,H2246,I2246,L2246)</f>
        <v>2862018HOMICIDIO201</v>
      </c>
      <c r="B2246" s="2">
        <v>28</v>
      </c>
      <c r="C2246" s="2">
        <v>6</v>
      </c>
      <c r="D2246" s="2">
        <v>2018</v>
      </c>
      <c r="E2246" s="2" t="s">
        <v>125</v>
      </c>
      <c r="F2246" s="2" t="s">
        <v>22</v>
      </c>
      <c r="G2246" s="2" t="s">
        <v>11</v>
      </c>
      <c r="H2246" s="2" t="s">
        <v>12</v>
      </c>
      <c r="I2246" s="2">
        <v>20</v>
      </c>
      <c r="J2246" s="2" t="str">
        <f>VLOOKUP(A2246,'Cor da Pele e Motivacao'!$A$2:$I$11399,6, FALSE)</f>
        <v>Parda</v>
      </c>
      <c r="K2246" s="2" t="str">
        <f>VLOOKUP(A2246,'Cor da Pele e Motivacao'!$A$2:$I$11399,8, FALSE)</f>
        <v>ATIVIDADES CRIMINAIS</v>
      </c>
      <c r="L2246" s="2">
        <v>1</v>
      </c>
    </row>
    <row r="2247" spans="1:12" ht="15.75" customHeight="1" x14ac:dyDescent="0.25">
      <c r="A2247" t="str">
        <f>CONCATENATE(B2247,C2247,D2247,H2247,I2247,L2247)</f>
        <v>2862018HOMICIDIO361</v>
      </c>
      <c r="B2247" s="2">
        <v>28</v>
      </c>
      <c r="C2247" s="2">
        <v>6</v>
      </c>
      <c r="D2247" s="2">
        <v>2018</v>
      </c>
      <c r="E2247" s="2" t="s">
        <v>67</v>
      </c>
      <c r="F2247" s="2" t="s">
        <v>16</v>
      </c>
      <c r="G2247" s="2" t="s">
        <v>11</v>
      </c>
      <c r="H2247" s="2" t="s">
        <v>12</v>
      </c>
      <c r="I2247" s="2">
        <v>36</v>
      </c>
      <c r="J2247" s="2" t="str">
        <f>VLOOKUP(A2247,'Cor da Pele e Motivacao'!$A$2:$I$11399,6, FALSE)</f>
        <v>Parda</v>
      </c>
      <c r="K2247" s="2" t="str">
        <f>VLOOKUP(A2247,'Cor da Pele e Motivacao'!$A$2:$I$11399,8, FALSE)</f>
        <v>VIOLÊNCIA INTERPESSOAL</v>
      </c>
      <c r="L2247" s="2">
        <v>1</v>
      </c>
    </row>
    <row r="2248" spans="1:12" ht="15.75" customHeight="1" x14ac:dyDescent="0.25">
      <c r="A2248" t="str">
        <f>CONCATENATE(B2248,C2248,D2248,H2248,I2248,L2248)</f>
        <v>2862018HOMICIDIO261</v>
      </c>
      <c r="B2248" s="2">
        <v>28</v>
      </c>
      <c r="C2248" s="2">
        <v>6</v>
      </c>
      <c r="D2248" s="2">
        <v>2018</v>
      </c>
      <c r="E2248" s="2" t="s">
        <v>25</v>
      </c>
      <c r="F2248" s="2" t="s">
        <v>25</v>
      </c>
      <c r="G2248" s="2" t="s">
        <v>11</v>
      </c>
      <c r="H2248" s="2" t="s">
        <v>12</v>
      </c>
      <c r="I2248" s="2">
        <v>26</v>
      </c>
      <c r="J2248" s="2" t="str">
        <f>VLOOKUP(A2248,'Cor da Pele e Motivacao'!$A$2:$I$11399,6, FALSE)</f>
        <v>Parda</v>
      </c>
      <c r="K2248" s="2" t="str">
        <f>VLOOKUP(A2248,'Cor da Pele e Motivacao'!$A$2:$I$11399,8, FALSE)</f>
        <v>ATIVIDADES CRIMINAIS</v>
      </c>
      <c r="L2248" s="2">
        <v>1</v>
      </c>
    </row>
    <row r="2249" spans="1:12" ht="15.75" customHeight="1" x14ac:dyDescent="0.25">
      <c r="A2249" t="str">
        <f>CONCATENATE(B2249,C2249,D2249,H2249,I2249,L2249)</f>
        <v>2862018HOMICIDIO401</v>
      </c>
      <c r="B2249" s="2">
        <v>28</v>
      </c>
      <c r="C2249" s="2">
        <v>6</v>
      </c>
      <c r="D2249" s="2">
        <v>2018</v>
      </c>
      <c r="E2249" s="2" t="s">
        <v>108</v>
      </c>
      <c r="F2249" s="2" t="s">
        <v>16</v>
      </c>
      <c r="G2249" s="2" t="s">
        <v>11</v>
      </c>
      <c r="H2249" s="2" t="s">
        <v>12</v>
      </c>
      <c r="I2249" s="2">
        <v>40</v>
      </c>
      <c r="J2249" s="2" t="str">
        <f>VLOOKUP(A2249,'Cor da Pele e Motivacao'!$A$2:$I$11399,6, FALSE)</f>
        <v>Parda</v>
      </c>
      <c r="K2249" s="2" t="str">
        <f>VLOOKUP(A2249,'Cor da Pele e Motivacao'!$A$2:$I$11399,8, FALSE)</f>
        <v>VIOLÊNCIA INTERPESSOAL</v>
      </c>
      <c r="L2249" s="2">
        <v>1</v>
      </c>
    </row>
    <row r="2250" spans="1:12" ht="15.75" customHeight="1" x14ac:dyDescent="0.25">
      <c r="A2250" t="str">
        <f>CONCATENATE(B2250,C2250,D2250,H2250,I2250,L2250)</f>
        <v>2862018HOMICIDIO391</v>
      </c>
      <c r="B2250" s="2">
        <v>28</v>
      </c>
      <c r="C2250" s="2">
        <v>6</v>
      </c>
      <c r="D2250" s="2">
        <v>2018</v>
      </c>
      <c r="E2250" s="2" t="s">
        <v>126</v>
      </c>
      <c r="F2250" s="2" t="s">
        <v>22</v>
      </c>
      <c r="G2250" s="2" t="s">
        <v>11</v>
      </c>
      <c r="H2250" s="2" t="s">
        <v>12</v>
      </c>
      <c r="I2250" s="2">
        <v>39</v>
      </c>
      <c r="J2250" s="2" t="str">
        <f>VLOOKUP(A2250,'Cor da Pele e Motivacao'!$A$2:$I$11399,6, FALSE)</f>
        <v>Parda</v>
      </c>
      <c r="K2250" s="2" t="str">
        <f>VLOOKUP(A2250,'Cor da Pele e Motivacao'!$A$2:$I$11399,8, FALSE)</f>
        <v>VIOLÊNCIA INTERPESSOAL</v>
      </c>
      <c r="L2250" s="2">
        <v>1</v>
      </c>
    </row>
    <row r="2251" spans="1:12" ht="15.75" customHeight="1" x14ac:dyDescent="0.25">
      <c r="A2251" t="str">
        <f>CONCATENATE(B2251,C2251,D2251,H2251,I2251,L2251)</f>
        <v>2962018HOMICIDIO401</v>
      </c>
      <c r="B2251" s="2">
        <v>29</v>
      </c>
      <c r="C2251" s="2">
        <v>6</v>
      </c>
      <c r="D2251" s="2">
        <v>2018</v>
      </c>
      <c r="E2251" s="2" t="s">
        <v>45</v>
      </c>
      <c r="F2251" s="2" t="s">
        <v>14</v>
      </c>
      <c r="G2251" s="2" t="s">
        <v>11</v>
      </c>
      <c r="H2251" s="2" t="s">
        <v>12</v>
      </c>
      <c r="I2251" s="2">
        <v>40</v>
      </c>
      <c r="J2251" s="2" t="str">
        <f>VLOOKUP(A2251,'Cor da Pele e Motivacao'!$A$2:$I$11399,6, FALSE)</f>
        <v>Parda</v>
      </c>
      <c r="K2251" s="2" t="str">
        <f>VLOOKUP(A2251,'Cor da Pele e Motivacao'!$A$2:$I$11399,8, FALSE)</f>
        <v>VIOLÊNCIA INTERPESSOAL</v>
      </c>
      <c r="L2251" s="2">
        <v>1</v>
      </c>
    </row>
    <row r="2252" spans="1:12" ht="15.75" customHeight="1" x14ac:dyDescent="0.25">
      <c r="A2252" t="str">
        <f>CONCATENATE(B2252,C2252,D2252,H2252,I2252,L2252)</f>
        <v>2962018LATROCINIO381</v>
      </c>
      <c r="B2252" s="2">
        <v>29</v>
      </c>
      <c r="C2252" s="2">
        <v>6</v>
      </c>
      <c r="D2252" s="2">
        <v>2018</v>
      </c>
      <c r="E2252" s="2" t="s">
        <v>56</v>
      </c>
      <c r="F2252" s="2" t="s">
        <v>16</v>
      </c>
      <c r="G2252" s="2" t="s">
        <v>11</v>
      </c>
      <c r="H2252" s="2" t="s">
        <v>33</v>
      </c>
      <c r="I2252" s="2">
        <v>38</v>
      </c>
      <c r="J2252" s="2" t="str">
        <f>VLOOKUP(A2252,'Cor da Pele e Motivacao'!$A$2:$I$11399,6, FALSE)</f>
        <v>Parda</v>
      </c>
      <c r="K2252" s="2" t="str">
        <f>VLOOKUP(A2252,'Cor da Pele e Motivacao'!$A$2:$I$11399,8, FALSE)</f>
        <v>PATRIMÔNIO</v>
      </c>
      <c r="L2252" s="2">
        <v>1</v>
      </c>
    </row>
    <row r="2253" spans="1:12" ht="15.75" customHeight="1" x14ac:dyDescent="0.25">
      <c r="A2253" t="str">
        <f>CONCATENATE(B2253,C2253,D2253,H2253,I2253,L2253)</f>
        <v>2962018HOMICIDIO161</v>
      </c>
      <c r="B2253" s="2">
        <v>29</v>
      </c>
      <c r="C2253" s="2">
        <v>6</v>
      </c>
      <c r="D2253" s="2">
        <v>2018</v>
      </c>
      <c r="E2253" s="2" t="s">
        <v>9</v>
      </c>
      <c r="F2253" s="2" t="s">
        <v>10</v>
      </c>
      <c r="G2253" s="2" t="s">
        <v>11</v>
      </c>
      <c r="H2253" s="2" t="s">
        <v>12</v>
      </c>
      <c r="I2253" s="2">
        <v>16</v>
      </c>
      <c r="J2253" s="2" t="str">
        <f>VLOOKUP(A2253,'Cor da Pele e Motivacao'!$A$2:$I$11399,6, FALSE)</f>
        <v>Parda</v>
      </c>
      <c r="K2253" s="2" t="str">
        <f>VLOOKUP(A2253,'Cor da Pele e Motivacao'!$A$2:$I$11399,8, FALSE)</f>
        <v>EXCLUDENTE DE ILICITUDE</v>
      </c>
      <c r="L2253" s="2">
        <v>1</v>
      </c>
    </row>
    <row r="2254" spans="1:12" ht="15.75" customHeight="1" x14ac:dyDescent="0.25">
      <c r="A2254" t="str">
        <f>CONCATENATE(B2254,C2254,D2254,H2254,I2254,L2254)</f>
        <v>2962018HOMICIDIO481</v>
      </c>
      <c r="B2254" s="2">
        <v>29</v>
      </c>
      <c r="C2254" s="2">
        <v>6</v>
      </c>
      <c r="D2254" s="2">
        <v>2018</v>
      </c>
      <c r="E2254" s="2" t="s">
        <v>99</v>
      </c>
      <c r="F2254" s="2" t="s">
        <v>16</v>
      </c>
      <c r="G2254" s="2" t="s">
        <v>11</v>
      </c>
      <c r="H2254" s="2" t="s">
        <v>12</v>
      </c>
      <c r="I2254" s="2">
        <v>48</v>
      </c>
      <c r="J2254" s="2" t="str">
        <f>VLOOKUP(A2254,'Cor da Pele e Motivacao'!$A$2:$I$11399,6, FALSE)</f>
        <v>Parda</v>
      </c>
      <c r="K2254" s="2" t="str">
        <f>VLOOKUP(A2254,'Cor da Pele e Motivacao'!$A$2:$I$11399,8, FALSE)</f>
        <v>VIOLÊNCIA INTERPESSOAL</v>
      </c>
      <c r="L2254" s="2">
        <v>1</v>
      </c>
    </row>
    <row r="2255" spans="1:12" ht="15.75" customHeight="1" x14ac:dyDescent="0.25">
      <c r="A2255" t="str">
        <f>CONCATENATE(B2255,C2255,D2255,H2255,I2255,L2255)</f>
        <v>2962018HOMICIDIO361</v>
      </c>
      <c r="B2255" s="2">
        <v>29</v>
      </c>
      <c r="C2255" s="2">
        <v>6</v>
      </c>
      <c r="D2255" s="2">
        <v>2018</v>
      </c>
      <c r="E2255" s="2" t="s">
        <v>15</v>
      </c>
      <c r="F2255" s="2" t="s">
        <v>16</v>
      </c>
      <c r="G2255" s="2" t="s">
        <v>11</v>
      </c>
      <c r="H2255" s="2" t="s">
        <v>12</v>
      </c>
      <c r="I2255" s="2">
        <v>36</v>
      </c>
      <c r="J2255" s="2" t="str">
        <f>VLOOKUP(A2255,'Cor da Pele e Motivacao'!$A$2:$I$11399,6, FALSE)</f>
        <v>Parda</v>
      </c>
      <c r="K2255" s="2" t="str">
        <f>VLOOKUP(A2255,'Cor da Pele e Motivacao'!$A$2:$I$11399,8, FALSE)</f>
        <v>ATIVIDADES CRIMINAIS</v>
      </c>
      <c r="L2255" s="2">
        <v>1</v>
      </c>
    </row>
    <row r="2256" spans="1:12" ht="15.75" customHeight="1" x14ac:dyDescent="0.25">
      <c r="A2256" t="str">
        <f>CONCATENATE(B2256,C2256,D2256,H2256,I2256,L2256)</f>
        <v>2962018HOMICIDIO531</v>
      </c>
      <c r="B2256" s="2">
        <v>29</v>
      </c>
      <c r="C2256" s="2">
        <v>6</v>
      </c>
      <c r="D2256" s="2">
        <v>2018</v>
      </c>
      <c r="E2256" s="2" t="s">
        <v>15</v>
      </c>
      <c r="F2256" s="2" t="s">
        <v>16</v>
      </c>
      <c r="G2256" s="2" t="s">
        <v>11</v>
      </c>
      <c r="H2256" s="2" t="s">
        <v>12</v>
      </c>
      <c r="I2256" s="2">
        <v>53</v>
      </c>
      <c r="J2256" s="2" t="str">
        <f>VLOOKUP(A2256,'Cor da Pele e Motivacao'!$A$2:$I$11399,6, FALSE)</f>
        <v>Parda</v>
      </c>
      <c r="K2256" s="2" t="str">
        <f>VLOOKUP(A2256,'Cor da Pele e Motivacao'!$A$2:$I$11399,8, FALSE)</f>
        <v>ATIVIDADES CRIMINAIS</v>
      </c>
      <c r="L2256" s="2">
        <v>1</v>
      </c>
    </row>
    <row r="2257" spans="1:12" ht="15.75" customHeight="1" x14ac:dyDescent="0.25">
      <c r="A2257" t="str">
        <f>CONCATENATE(B2257,C2257,D2257,H2257,I2257,L2257)</f>
        <v>2962018HOMICIDIO141</v>
      </c>
      <c r="B2257" s="2">
        <v>29</v>
      </c>
      <c r="C2257" s="2">
        <v>6</v>
      </c>
      <c r="D2257" s="2">
        <v>2018</v>
      </c>
      <c r="E2257" s="2" t="s">
        <v>78</v>
      </c>
      <c r="F2257" s="2" t="s">
        <v>14</v>
      </c>
      <c r="G2257" s="2" t="s">
        <v>28</v>
      </c>
      <c r="H2257" s="2" t="s">
        <v>12</v>
      </c>
      <c r="I2257" s="2">
        <v>14</v>
      </c>
      <c r="J2257" s="2" t="str">
        <f>VLOOKUP(A2257,'Cor da Pele e Motivacao'!$A$2:$I$11399,6, FALSE)</f>
        <v>Parda</v>
      </c>
      <c r="K2257" s="2" t="str">
        <f>VLOOKUP(A2257,'Cor da Pele e Motivacao'!$A$2:$I$11399,8, FALSE)</f>
        <v>ATIVIDADES CRIMINAIS</v>
      </c>
      <c r="L2257" s="2">
        <v>1</v>
      </c>
    </row>
    <row r="2258" spans="1:12" ht="15.75" customHeight="1" x14ac:dyDescent="0.25">
      <c r="A2258" t="str">
        <f>CONCATENATE(B2258,C2258,D2258,H2258,I2258,L2258)</f>
        <v>2962018HOMICIDIO211</v>
      </c>
      <c r="B2258" s="2">
        <v>29</v>
      </c>
      <c r="C2258" s="2">
        <v>6</v>
      </c>
      <c r="D2258" s="2">
        <v>2018</v>
      </c>
      <c r="E2258" s="2" t="s">
        <v>37</v>
      </c>
      <c r="F2258" s="2" t="s">
        <v>22</v>
      </c>
      <c r="G2258" s="2" t="s">
        <v>11</v>
      </c>
      <c r="H2258" s="2" t="s">
        <v>12</v>
      </c>
      <c r="I2258" s="2">
        <v>21</v>
      </c>
      <c r="J2258" s="2" t="str">
        <f>VLOOKUP(A2258,'Cor da Pele e Motivacao'!$A$2:$I$11399,6, FALSE)</f>
        <v>Parda</v>
      </c>
      <c r="K2258" s="2" t="str">
        <f>VLOOKUP(A2258,'Cor da Pele e Motivacao'!$A$2:$I$11399,8, FALSE)</f>
        <v>ATIVIDADES CRIMINAIS</v>
      </c>
      <c r="L2258" s="2">
        <v>1</v>
      </c>
    </row>
    <row r="2259" spans="1:12" ht="15.75" customHeight="1" x14ac:dyDescent="0.25">
      <c r="A2259" t="str">
        <f>CONCATENATE(B2259,C2259,D2259,H2259,I2259,L2259)</f>
        <v>3062018FEMINICIDIO291</v>
      </c>
      <c r="B2259" s="2">
        <v>30</v>
      </c>
      <c r="C2259" s="2">
        <v>6</v>
      </c>
      <c r="D2259" s="2">
        <v>2018</v>
      </c>
      <c r="E2259" s="2" t="s">
        <v>13</v>
      </c>
      <c r="F2259" s="2" t="s">
        <v>14</v>
      </c>
      <c r="G2259" s="2" t="s">
        <v>28</v>
      </c>
      <c r="H2259" s="2" t="s">
        <v>29</v>
      </c>
      <c r="I2259" s="2">
        <v>29</v>
      </c>
      <c r="J2259" s="2" t="str">
        <f>VLOOKUP(A2259,'Cor da Pele e Motivacao'!$A$2:$I$11399,6, FALSE)</f>
        <v>Parda</v>
      </c>
      <c r="K2259" s="2" t="str">
        <f>VLOOKUP(A2259,'Cor da Pele e Motivacao'!$A$2:$I$11399,8, FALSE)</f>
        <v>FEMINICIDIO</v>
      </c>
      <c r="L2259" s="2">
        <v>1</v>
      </c>
    </row>
    <row r="2260" spans="1:12" ht="15.75" customHeight="1" x14ac:dyDescent="0.25">
      <c r="A2260" t="str">
        <f>CONCATENATE(B2260,C2260,D2260,H2260,I2260,L2260)</f>
        <v>3062018HOMICIDIO291</v>
      </c>
      <c r="B2260" s="2">
        <v>30</v>
      </c>
      <c r="C2260" s="2">
        <v>6</v>
      </c>
      <c r="D2260" s="2">
        <v>2018</v>
      </c>
      <c r="E2260" s="2" t="s">
        <v>41</v>
      </c>
      <c r="F2260" s="2" t="s">
        <v>22</v>
      </c>
      <c r="G2260" s="2" t="s">
        <v>11</v>
      </c>
      <c r="H2260" s="2" t="s">
        <v>12</v>
      </c>
      <c r="I2260" s="2">
        <v>29</v>
      </c>
      <c r="J2260" s="2" t="str">
        <f>VLOOKUP(A2260,'Cor da Pele e Motivacao'!$A$2:$I$11399,6, FALSE)</f>
        <v>Parda</v>
      </c>
      <c r="K2260" s="2" t="str">
        <f>VLOOKUP(A2260,'Cor da Pele e Motivacao'!$A$2:$I$11399,8, FALSE)</f>
        <v>VIOLÊNCIA INTERPESSOAL</v>
      </c>
      <c r="L2260" s="2">
        <v>1</v>
      </c>
    </row>
    <row r="2261" spans="1:12" ht="15.75" customHeight="1" x14ac:dyDescent="0.25">
      <c r="A2261" t="str">
        <f>CONCATENATE(B2261,C2261,D2261,H2261,I2261,L2261)</f>
        <v>3062018HOMICIDIO281</v>
      </c>
      <c r="B2261" s="2">
        <v>30</v>
      </c>
      <c r="C2261" s="2">
        <v>6</v>
      </c>
      <c r="D2261" s="2">
        <v>2018</v>
      </c>
      <c r="E2261" s="2" t="s">
        <v>19</v>
      </c>
      <c r="F2261" s="2" t="s">
        <v>14</v>
      </c>
      <c r="G2261" s="2" t="s">
        <v>11</v>
      </c>
      <c r="H2261" s="2" t="s">
        <v>12</v>
      </c>
      <c r="I2261" s="2">
        <v>28</v>
      </c>
      <c r="J2261" s="2" t="str">
        <f>VLOOKUP(A2261,'Cor da Pele e Motivacao'!$A$2:$I$11399,6, FALSE)</f>
        <v>Parda</v>
      </c>
      <c r="K2261" s="2" t="str">
        <f>VLOOKUP(A2261,'Cor da Pele e Motivacao'!$A$2:$I$11399,8, FALSE)</f>
        <v>ATIVIDADES CRIMINAIS</v>
      </c>
      <c r="L2261" s="2">
        <v>1</v>
      </c>
    </row>
    <row r="2262" spans="1:12" ht="15.75" customHeight="1" x14ac:dyDescent="0.25">
      <c r="A2262" t="str">
        <f>CONCATENATE(B2262,C2262,D2262,H2262,I2262,L2262)</f>
        <v>3062018HOMICIDIO401</v>
      </c>
      <c r="B2262" s="2">
        <v>30</v>
      </c>
      <c r="C2262" s="2">
        <v>6</v>
      </c>
      <c r="D2262" s="2">
        <v>2018</v>
      </c>
      <c r="E2262" s="2" t="s">
        <v>20</v>
      </c>
      <c r="F2262" s="2" t="s">
        <v>14</v>
      </c>
      <c r="G2262" s="2" t="s">
        <v>11</v>
      </c>
      <c r="H2262" s="2" t="s">
        <v>12</v>
      </c>
      <c r="I2262" s="2">
        <v>40</v>
      </c>
      <c r="J2262" s="2" t="str">
        <f>VLOOKUP(A2262,'Cor da Pele e Motivacao'!$A$2:$I$11399,6, FALSE)</f>
        <v>Parda</v>
      </c>
      <c r="K2262" s="2" t="str">
        <f>VLOOKUP(A2262,'Cor da Pele e Motivacao'!$A$2:$I$11399,8, FALSE)</f>
        <v>ATIVIDADES CRIMINAIS</v>
      </c>
      <c r="L2262" s="2">
        <v>1</v>
      </c>
    </row>
    <row r="2263" spans="1:12" ht="15.75" customHeight="1" x14ac:dyDescent="0.25">
      <c r="A2263" t="str">
        <f>CONCATENATE(B2263,C2263,D2263,H2263,I2263,L2263)</f>
        <v>3062018HOMICIDIO461</v>
      </c>
      <c r="B2263" s="2">
        <v>30</v>
      </c>
      <c r="C2263" s="2">
        <v>6</v>
      </c>
      <c r="D2263" s="2">
        <v>2018</v>
      </c>
      <c r="E2263" s="2" t="s">
        <v>20</v>
      </c>
      <c r="F2263" s="2" t="s">
        <v>14</v>
      </c>
      <c r="G2263" s="2" t="s">
        <v>11</v>
      </c>
      <c r="H2263" s="2" t="s">
        <v>12</v>
      </c>
      <c r="I2263" s="2">
        <v>46</v>
      </c>
      <c r="J2263" s="2" t="str">
        <f>VLOOKUP(A2263,'Cor da Pele e Motivacao'!$A$2:$I$11399,6, FALSE)</f>
        <v>Parda</v>
      </c>
      <c r="K2263" s="2" t="str">
        <f>VLOOKUP(A2263,'Cor da Pele e Motivacao'!$A$2:$I$11399,8, FALSE)</f>
        <v>ATIVIDADES CRIMINAIS</v>
      </c>
      <c r="L2263" s="2">
        <v>1</v>
      </c>
    </row>
    <row r="2264" spans="1:12" ht="15.75" customHeight="1" x14ac:dyDescent="0.25">
      <c r="A2264" t="str">
        <f>CONCATENATE(B2264,C2264,D2264,H2264,I2264,L2264)</f>
        <v>3062018HOMICIDIO231</v>
      </c>
      <c r="B2264" s="2">
        <v>30</v>
      </c>
      <c r="C2264" s="2">
        <v>6</v>
      </c>
      <c r="D2264" s="2">
        <v>2018</v>
      </c>
      <c r="E2264" s="2" t="s">
        <v>25</v>
      </c>
      <c r="F2264" s="2" t="s">
        <v>25</v>
      </c>
      <c r="G2264" s="2" t="s">
        <v>11</v>
      </c>
      <c r="H2264" s="2" t="s">
        <v>12</v>
      </c>
      <c r="I2264" s="2">
        <v>23</v>
      </c>
      <c r="J2264" s="2" t="str">
        <f>VLOOKUP(A2264,'Cor da Pele e Motivacao'!$A$2:$I$11399,6, FALSE)</f>
        <v>Parda</v>
      </c>
      <c r="K2264" s="2" t="str">
        <f>VLOOKUP(A2264,'Cor da Pele e Motivacao'!$A$2:$I$11399,8, FALSE)</f>
        <v>ATIVIDADES CRIMINAIS</v>
      </c>
      <c r="L2264" s="2">
        <v>1</v>
      </c>
    </row>
    <row r="2265" spans="1:12" ht="15.75" customHeight="1" x14ac:dyDescent="0.25">
      <c r="A2265" t="str">
        <f>CONCATENATE(B2265,C2265,D2265,H2265,I2265,L2265)</f>
        <v>3062018HOMICIDIO251</v>
      </c>
      <c r="B2265" s="2">
        <v>30</v>
      </c>
      <c r="C2265" s="2">
        <v>6</v>
      </c>
      <c r="D2265" s="2">
        <v>2018</v>
      </c>
      <c r="E2265" s="2" t="s">
        <v>25</v>
      </c>
      <c r="F2265" s="2" t="s">
        <v>25</v>
      </c>
      <c r="G2265" s="2" t="s">
        <v>11</v>
      </c>
      <c r="H2265" s="2" t="s">
        <v>12</v>
      </c>
      <c r="I2265" s="2">
        <v>25</v>
      </c>
      <c r="J2265" s="2" t="str">
        <f>VLOOKUP(A2265,'Cor da Pele e Motivacao'!$A$2:$I$11399,6, FALSE)</f>
        <v>Parda</v>
      </c>
      <c r="K2265" s="2" t="str">
        <f>VLOOKUP(A2265,'Cor da Pele e Motivacao'!$A$2:$I$11399,8, FALSE)</f>
        <v>A DEFINIR</v>
      </c>
      <c r="L2265" s="2">
        <v>1</v>
      </c>
    </row>
    <row r="2266" spans="1:12" ht="15.75" customHeight="1" x14ac:dyDescent="0.25">
      <c r="A2266" t="str">
        <f>CONCATENATE(B2266,C2266,D2266,H2266,I2266,L2266)</f>
        <v>3062018HOMICIDIO321</v>
      </c>
      <c r="B2266" s="2">
        <v>30</v>
      </c>
      <c r="C2266" s="2">
        <v>6</v>
      </c>
      <c r="D2266" s="2">
        <v>2018</v>
      </c>
      <c r="E2266" s="2" t="s">
        <v>25</v>
      </c>
      <c r="F2266" s="2" t="s">
        <v>25</v>
      </c>
      <c r="G2266" s="2" t="s">
        <v>11</v>
      </c>
      <c r="H2266" s="2" t="s">
        <v>12</v>
      </c>
      <c r="I2266" s="2">
        <v>32</v>
      </c>
      <c r="J2266" s="2" t="str">
        <f>VLOOKUP(A2266,'Cor da Pele e Motivacao'!$A$2:$I$11399,6, FALSE)</f>
        <v>Parda</v>
      </c>
      <c r="K2266" s="2" t="str">
        <f>VLOOKUP(A2266,'Cor da Pele e Motivacao'!$A$2:$I$11399,8, FALSE)</f>
        <v>A DEFINIR</v>
      </c>
      <c r="L2266" s="2">
        <v>1</v>
      </c>
    </row>
    <row r="2267" spans="1:12" ht="15.75" customHeight="1" x14ac:dyDescent="0.25">
      <c r="A2267" t="str">
        <f>CONCATENATE(B2267,C2267,D2267,H2267,I2267,L2267)</f>
        <v>3062018HOMICIDIO281</v>
      </c>
      <c r="B2267" s="2">
        <v>30</v>
      </c>
      <c r="C2267" s="2">
        <v>6</v>
      </c>
      <c r="D2267" s="2">
        <v>2018</v>
      </c>
      <c r="E2267" s="2" t="s">
        <v>68</v>
      </c>
      <c r="F2267" s="2" t="s">
        <v>16</v>
      </c>
      <c r="G2267" s="2" t="s">
        <v>11</v>
      </c>
      <c r="H2267" s="2" t="s">
        <v>12</v>
      </c>
      <c r="I2267" s="2">
        <v>28</v>
      </c>
      <c r="J2267" s="2" t="str">
        <f>VLOOKUP(A2267,'Cor da Pele e Motivacao'!$A$2:$I$11399,6, FALSE)</f>
        <v>Parda</v>
      </c>
      <c r="K2267" s="2" t="str">
        <f>VLOOKUP(A2267,'Cor da Pele e Motivacao'!$A$2:$I$11399,8, FALSE)</f>
        <v>ATIVIDADES CRIMINAIS</v>
      </c>
      <c r="L2267" s="2">
        <v>1</v>
      </c>
    </row>
    <row r="2268" spans="1:12" ht="15.75" customHeight="1" x14ac:dyDescent="0.25">
      <c r="A2268" t="str">
        <f>CONCATENATE(B2268,C2268,D2268,H2268,I2268,L2268)</f>
        <v>3062018HOMICIDIO331</v>
      </c>
      <c r="B2268" s="2">
        <v>30</v>
      </c>
      <c r="C2268" s="2">
        <v>6</v>
      </c>
      <c r="D2268" s="2">
        <v>2018</v>
      </c>
      <c r="E2268" s="2" t="s">
        <v>46</v>
      </c>
      <c r="F2268" s="2" t="s">
        <v>22</v>
      </c>
      <c r="G2268" s="2" t="s">
        <v>11</v>
      </c>
      <c r="H2268" s="2" t="s">
        <v>12</v>
      </c>
      <c r="I2268" s="2">
        <v>33</v>
      </c>
      <c r="J2268" s="2" t="str">
        <f>VLOOKUP(A2268,'Cor da Pele e Motivacao'!$A$2:$I$11399,6, FALSE)</f>
        <v>Parda</v>
      </c>
      <c r="K2268" s="2" t="str">
        <f>VLOOKUP(A2268,'Cor da Pele e Motivacao'!$A$2:$I$11399,8, FALSE)</f>
        <v>ATIVIDADES CRIMINAIS</v>
      </c>
      <c r="L2268" s="2">
        <v>1</v>
      </c>
    </row>
    <row r="2269" spans="1:12" ht="15.75" customHeight="1" x14ac:dyDescent="0.25">
      <c r="A2269" t="str">
        <f>CONCATENATE(B2269,C2269,D2269,H2269,I2269,L2269)</f>
        <v>172018HOMICIDIO251</v>
      </c>
      <c r="B2269" s="2">
        <v>1</v>
      </c>
      <c r="C2269" s="2">
        <v>7</v>
      </c>
      <c r="D2269" s="2">
        <v>2018</v>
      </c>
      <c r="E2269" s="2" t="s">
        <v>113</v>
      </c>
      <c r="F2269" s="2" t="s">
        <v>14</v>
      </c>
      <c r="G2269" s="2" t="s">
        <v>11</v>
      </c>
      <c r="H2269" s="2" t="s">
        <v>12</v>
      </c>
      <c r="I2269" s="2">
        <v>25</v>
      </c>
      <c r="J2269" s="2" t="str">
        <f>VLOOKUP(A2269,'Cor da Pele e Motivacao'!$A$2:$I$11399,6, FALSE)</f>
        <v>Parda</v>
      </c>
      <c r="K2269" s="2" t="str">
        <f>VLOOKUP(A2269,'Cor da Pele e Motivacao'!$A$2:$I$11399,8, FALSE)</f>
        <v>ATIVIDADES CRIMINAIS</v>
      </c>
      <c r="L2269" s="2">
        <v>1</v>
      </c>
    </row>
    <row r="2270" spans="1:12" ht="15.75" customHeight="1" x14ac:dyDescent="0.25">
      <c r="A2270" t="str">
        <f>CONCATENATE(B2270,C2270,D2270,H2270,I2270,L2270)</f>
        <v>172018HOMICIDIO611</v>
      </c>
      <c r="B2270" s="2">
        <v>1</v>
      </c>
      <c r="C2270" s="2">
        <v>7</v>
      </c>
      <c r="D2270" s="2">
        <v>2018</v>
      </c>
      <c r="E2270" s="2" t="s">
        <v>30</v>
      </c>
      <c r="F2270" s="2" t="s">
        <v>10</v>
      </c>
      <c r="G2270" s="2" t="s">
        <v>11</v>
      </c>
      <c r="H2270" s="2" t="s">
        <v>12</v>
      </c>
      <c r="I2270" s="2">
        <v>61</v>
      </c>
      <c r="J2270" s="2" t="str">
        <f>VLOOKUP(A2270,'Cor da Pele e Motivacao'!$A$2:$I$11399,6, FALSE)</f>
        <v>Negra</v>
      </c>
      <c r="K2270" s="2" t="str">
        <f>VLOOKUP(A2270,'Cor da Pele e Motivacao'!$A$2:$I$11399,8, FALSE)</f>
        <v>VIOLÊNCIA INTERPESSOAL</v>
      </c>
      <c r="L2270" s="2">
        <v>1</v>
      </c>
    </row>
    <row r="2271" spans="1:12" ht="15.75" customHeight="1" x14ac:dyDescent="0.25">
      <c r="A2271" t="str">
        <f>CONCATENATE(B2271,C2271,D2271,H2271,I2271,L2271)</f>
        <v>172018HOMICIDIO311</v>
      </c>
      <c r="B2271" s="2">
        <v>1</v>
      </c>
      <c r="C2271" s="2">
        <v>7</v>
      </c>
      <c r="D2271" s="2">
        <v>2018</v>
      </c>
      <c r="E2271" s="2" t="s">
        <v>83</v>
      </c>
      <c r="F2271" s="2" t="s">
        <v>14</v>
      </c>
      <c r="G2271" s="2" t="s">
        <v>11</v>
      </c>
      <c r="H2271" s="2" t="s">
        <v>12</v>
      </c>
      <c r="I2271" s="2">
        <v>31</v>
      </c>
      <c r="J2271" s="2" t="str">
        <f>VLOOKUP(A2271,'Cor da Pele e Motivacao'!$A$2:$I$11399,6, FALSE)</f>
        <v>Parda</v>
      </c>
      <c r="K2271" s="2" t="str">
        <f>VLOOKUP(A2271,'Cor da Pele e Motivacao'!$A$2:$I$11399,8, FALSE)</f>
        <v>ATIVIDADES CRIMINAIS</v>
      </c>
      <c r="L2271" s="2">
        <v>1</v>
      </c>
    </row>
    <row r="2272" spans="1:12" ht="15.75" customHeight="1" x14ac:dyDescent="0.25">
      <c r="A2272" t="str">
        <f>CONCATENATE(B2272,C2272,D2272,H2272,I2272,L2272)</f>
        <v>172018HOMICIDIO191</v>
      </c>
      <c r="B2272" s="2">
        <v>1</v>
      </c>
      <c r="C2272" s="2">
        <v>7</v>
      </c>
      <c r="D2272" s="2">
        <v>2018</v>
      </c>
      <c r="E2272" s="2" t="s">
        <v>15</v>
      </c>
      <c r="F2272" s="2" t="s">
        <v>16</v>
      </c>
      <c r="G2272" s="2" t="s">
        <v>11</v>
      </c>
      <c r="H2272" s="2" t="s">
        <v>12</v>
      </c>
      <c r="I2272" s="2">
        <v>19</v>
      </c>
      <c r="J2272" s="2" t="str">
        <f>VLOOKUP(A2272,'Cor da Pele e Motivacao'!$A$2:$I$11399,6, FALSE)</f>
        <v>Parda</v>
      </c>
      <c r="K2272" s="2" t="str">
        <f>VLOOKUP(A2272,'Cor da Pele e Motivacao'!$A$2:$I$11399,8, FALSE)</f>
        <v>ATIVIDADES CRIMINAIS</v>
      </c>
      <c r="L2272" s="2">
        <v>1</v>
      </c>
    </row>
    <row r="2273" spans="1:12" ht="15.75" customHeight="1" x14ac:dyDescent="0.25">
      <c r="A2273" t="str">
        <f>CONCATENATE(B2273,C2273,D2273,H2273,I2273,L2273)</f>
        <v>172018HOMICIDIO501</v>
      </c>
      <c r="B2273" s="2">
        <v>1</v>
      </c>
      <c r="C2273" s="2">
        <v>7</v>
      </c>
      <c r="D2273" s="2">
        <v>2018</v>
      </c>
      <c r="E2273" s="2" t="s">
        <v>15</v>
      </c>
      <c r="F2273" s="2" t="s">
        <v>16</v>
      </c>
      <c r="G2273" s="2" t="s">
        <v>11</v>
      </c>
      <c r="H2273" s="2" t="s">
        <v>12</v>
      </c>
      <c r="I2273" s="2">
        <v>50</v>
      </c>
      <c r="J2273" s="2" t="str">
        <f>VLOOKUP(A2273,'Cor da Pele e Motivacao'!$A$2:$I$11399,6, FALSE)</f>
        <v>Parda</v>
      </c>
      <c r="K2273" s="2" t="str">
        <f>VLOOKUP(A2273,'Cor da Pele e Motivacao'!$A$2:$I$11399,8, FALSE)</f>
        <v>ATIVIDADES CRIMINAIS</v>
      </c>
      <c r="L2273" s="2">
        <v>1</v>
      </c>
    </row>
    <row r="2274" spans="1:12" ht="15.75" customHeight="1" x14ac:dyDescent="0.25">
      <c r="A2274" t="str">
        <f>CONCATENATE(B2274,C2274,D2274,H2274,I2274,L2274)</f>
        <v>172018HOMICIDIO1</v>
      </c>
      <c r="B2274" s="2">
        <v>1</v>
      </c>
      <c r="C2274" s="2">
        <v>7</v>
      </c>
      <c r="D2274" s="2">
        <v>2018</v>
      </c>
      <c r="E2274" s="2" t="s">
        <v>15</v>
      </c>
      <c r="F2274" s="2" t="s">
        <v>16</v>
      </c>
      <c r="G2274" s="2" t="s">
        <v>11</v>
      </c>
      <c r="H2274" s="2" t="s">
        <v>12</v>
      </c>
      <c r="I2274" s="2"/>
      <c r="J2274" s="2" t="str">
        <f>VLOOKUP(A2274,'Cor da Pele e Motivacao'!$A$2:$I$11399,6, FALSE)</f>
        <v>Branca</v>
      </c>
      <c r="K2274" s="2" t="str">
        <f>VLOOKUP(A2274,'Cor da Pele e Motivacao'!$A$2:$I$11399,8, FALSE)</f>
        <v>ATIVIDADES CRIMINAIS</v>
      </c>
      <c r="L2274" s="2">
        <v>1</v>
      </c>
    </row>
    <row r="2275" spans="1:12" ht="15.75" customHeight="1" x14ac:dyDescent="0.25">
      <c r="A2275" t="str">
        <f>CONCATENATE(B2275,C2275,D2275,H2275,I2275,L2275)</f>
        <v>172018HOMICIDIO191</v>
      </c>
      <c r="B2275" s="2">
        <v>1</v>
      </c>
      <c r="C2275" s="2">
        <v>7</v>
      </c>
      <c r="D2275" s="2">
        <v>2018</v>
      </c>
      <c r="E2275" s="2" t="s">
        <v>42</v>
      </c>
      <c r="F2275" s="2" t="s">
        <v>16</v>
      </c>
      <c r="G2275" s="2" t="s">
        <v>11</v>
      </c>
      <c r="H2275" s="2" t="s">
        <v>12</v>
      </c>
      <c r="I2275" s="2">
        <v>19</v>
      </c>
      <c r="J2275" s="2" t="str">
        <f>VLOOKUP(A2275,'Cor da Pele e Motivacao'!$A$2:$I$11399,6, FALSE)</f>
        <v>Parda</v>
      </c>
      <c r="K2275" s="2" t="str">
        <f>VLOOKUP(A2275,'Cor da Pele e Motivacao'!$A$2:$I$11399,8, FALSE)</f>
        <v>ATIVIDADES CRIMINAIS</v>
      </c>
      <c r="L2275" s="2">
        <v>1</v>
      </c>
    </row>
    <row r="2276" spans="1:12" ht="15.75" customHeight="1" x14ac:dyDescent="0.25">
      <c r="A2276" t="str">
        <f>CONCATENATE(B2276,C2276,D2276,H2276,I2276,L2276)</f>
        <v>172018HOMICIDIO421</v>
      </c>
      <c r="B2276" s="2">
        <v>1</v>
      </c>
      <c r="C2276" s="2">
        <v>7</v>
      </c>
      <c r="D2276" s="2">
        <v>2018</v>
      </c>
      <c r="E2276" s="2" t="s">
        <v>77</v>
      </c>
      <c r="F2276" s="2" t="s">
        <v>22</v>
      </c>
      <c r="G2276" s="2" t="s">
        <v>11</v>
      </c>
      <c r="H2276" s="2" t="s">
        <v>12</v>
      </c>
      <c r="I2276" s="2">
        <v>42</v>
      </c>
      <c r="J2276" s="2" t="str">
        <f>VLOOKUP(A2276,'Cor da Pele e Motivacao'!$A$2:$I$11399,6, FALSE)</f>
        <v>Parda</v>
      </c>
      <c r="K2276" s="2" t="str">
        <f>VLOOKUP(A2276,'Cor da Pele e Motivacao'!$A$2:$I$11399,8, FALSE)</f>
        <v>VIOLÊNCIA INTERPESSOAL</v>
      </c>
      <c r="L2276" s="2">
        <v>1</v>
      </c>
    </row>
    <row r="2277" spans="1:12" ht="15.75" customHeight="1" x14ac:dyDescent="0.25">
      <c r="A2277" t="str">
        <f>CONCATENATE(B2277,C2277,D2277,H2277,I2277,L2277)</f>
        <v>172018HOMICIDIO181</v>
      </c>
      <c r="B2277" s="2">
        <v>1</v>
      </c>
      <c r="C2277" s="2">
        <v>7</v>
      </c>
      <c r="D2277" s="2">
        <v>2018</v>
      </c>
      <c r="E2277" s="2" t="s">
        <v>20</v>
      </c>
      <c r="F2277" s="2" t="s">
        <v>14</v>
      </c>
      <c r="G2277" s="2" t="s">
        <v>11</v>
      </c>
      <c r="H2277" s="2" t="s">
        <v>12</v>
      </c>
      <c r="I2277" s="2">
        <v>18</v>
      </c>
      <c r="J2277" s="2" t="str">
        <f>VLOOKUP(A2277,'Cor da Pele e Motivacao'!$A$2:$I$11399,6, FALSE)</f>
        <v>Parda</v>
      </c>
      <c r="K2277" s="2" t="str">
        <f>VLOOKUP(A2277,'Cor da Pele e Motivacao'!$A$2:$I$11399,8, FALSE)</f>
        <v>A DEFINIR</v>
      </c>
      <c r="L2277" s="2">
        <v>1</v>
      </c>
    </row>
    <row r="2278" spans="1:12" ht="15.75" customHeight="1" x14ac:dyDescent="0.25">
      <c r="A2278" t="str">
        <f>CONCATENATE(B2278,C2278,D2278,H2278,I2278,L2278)</f>
        <v>172018HOMICIDIO261</v>
      </c>
      <c r="B2278" s="2">
        <v>1</v>
      </c>
      <c r="C2278" s="2">
        <v>7</v>
      </c>
      <c r="D2278" s="2">
        <v>2018</v>
      </c>
      <c r="E2278" s="2" t="s">
        <v>20</v>
      </c>
      <c r="F2278" s="2" t="s">
        <v>14</v>
      </c>
      <c r="G2278" s="2" t="s">
        <v>11</v>
      </c>
      <c r="H2278" s="2" t="s">
        <v>12</v>
      </c>
      <c r="I2278" s="2">
        <v>26</v>
      </c>
      <c r="J2278" s="2" t="str">
        <f>VLOOKUP(A2278,'Cor da Pele e Motivacao'!$A$2:$I$11399,6, FALSE)</f>
        <v>Parda</v>
      </c>
      <c r="K2278" s="2" t="str">
        <f>VLOOKUP(A2278,'Cor da Pele e Motivacao'!$A$2:$I$11399,8, FALSE)</f>
        <v>ATIVIDADES CRIMINAIS</v>
      </c>
      <c r="L2278" s="2">
        <v>1</v>
      </c>
    </row>
    <row r="2279" spans="1:12" ht="15.75" customHeight="1" x14ac:dyDescent="0.25">
      <c r="A2279" t="str">
        <f>CONCATENATE(B2279,C2279,D2279,H2279,I2279,L2279)</f>
        <v>172018HOMICIDIO291</v>
      </c>
      <c r="B2279" s="2">
        <v>1</v>
      </c>
      <c r="C2279" s="2">
        <v>7</v>
      </c>
      <c r="D2279" s="2">
        <v>2018</v>
      </c>
      <c r="E2279" s="2" t="s">
        <v>20</v>
      </c>
      <c r="F2279" s="2" t="s">
        <v>14</v>
      </c>
      <c r="G2279" s="2" t="s">
        <v>11</v>
      </c>
      <c r="H2279" s="2" t="s">
        <v>12</v>
      </c>
      <c r="I2279" s="2">
        <v>29</v>
      </c>
      <c r="J2279" s="2" t="str">
        <f>VLOOKUP(A2279,'Cor da Pele e Motivacao'!$A$2:$I$11399,6, FALSE)</f>
        <v>Parda</v>
      </c>
      <c r="K2279" s="2" t="str">
        <f>VLOOKUP(A2279,'Cor da Pele e Motivacao'!$A$2:$I$11399,8, FALSE)</f>
        <v>ATIVIDADES CRIMINAIS</v>
      </c>
      <c r="L2279" s="2">
        <v>1</v>
      </c>
    </row>
    <row r="2280" spans="1:12" ht="15.75" customHeight="1" x14ac:dyDescent="0.25">
      <c r="A2280" t="str">
        <f>CONCATENATE(B2280,C2280,D2280,H2280,I2280,L2280)</f>
        <v>172018HOMICIDIO441</v>
      </c>
      <c r="B2280" s="2">
        <v>1</v>
      </c>
      <c r="C2280" s="2">
        <v>7</v>
      </c>
      <c r="D2280" s="2">
        <v>2018</v>
      </c>
      <c r="E2280" s="2" t="s">
        <v>92</v>
      </c>
      <c r="F2280" s="2" t="s">
        <v>22</v>
      </c>
      <c r="G2280" s="2" t="s">
        <v>11</v>
      </c>
      <c r="H2280" s="2" t="s">
        <v>12</v>
      </c>
      <c r="I2280" s="2">
        <v>44</v>
      </c>
      <c r="J2280" s="2" t="str">
        <f>VLOOKUP(A2280,'Cor da Pele e Motivacao'!$A$2:$I$11399,6, FALSE)</f>
        <v>Negra</v>
      </c>
      <c r="K2280" s="2" t="str">
        <f>VLOOKUP(A2280,'Cor da Pele e Motivacao'!$A$2:$I$11399,8, FALSE)</f>
        <v>VIOLÊNCIA INTERPESSOAL</v>
      </c>
      <c r="L2280" s="2">
        <v>1</v>
      </c>
    </row>
    <row r="2281" spans="1:12" ht="15.75" customHeight="1" x14ac:dyDescent="0.25">
      <c r="A2281" t="str">
        <f>CONCATENATE(B2281,C2281,D2281,H2281,I2281,L2281)</f>
        <v>172018HOMICIDIO281</v>
      </c>
      <c r="B2281" s="2">
        <v>1</v>
      </c>
      <c r="C2281" s="2">
        <v>7</v>
      </c>
      <c r="D2281" s="2">
        <v>2018</v>
      </c>
      <c r="E2281" s="2" t="s">
        <v>25</v>
      </c>
      <c r="F2281" s="2" t="s">
        <v>25</v>
      </c>
      <c r="G2281" s="2" t="s">
        <v>11</v>
      </c>
      <c r="H2281" s="2" t="s">
        <v>12</v>
      </c>
      <c r="I2281" s="2">
        <v>28</v>
      </c>
      <c r="J2281" s="2" t="str">
        <f>VLOOKUP(A2281,'Cor da Pele e Motivacao'!$A$2:$I$11399,6, FALSE)</f>
        <v>Parda</v>
      </c>
      <c r="K2281" s="2" t="str">
        <f>VLOOKUP(A2281,'Cor da Pele e Motivacao'!$A$2:$I$11399,8, FALSE)</f>
        <v>ATIVIDADES CRIMINAIS</v>
      </c>
      <c r="L2281" s="2">
        <v>1</v>
      </c>
    </row>
    <row r="2282" spans="1:12" ht="15.75" customHeight="1" x14ac:dyDescent="0.25">
      <c r="A2282" t="str">
        <f>CONCATENATE(B2282,C2282,D2282,H2282,I2282,L2282)</f>
        <v>172018HOMICIDIO491</v>
      </c>
      <c r="B2282" s="2">
        <v>1</v>
      </c>
      <c r="C2282" s="2">
        <v>7</v>
      </c>
      <c r="D2282" s="2">
        <v>2018</v>
      </c>
      <c r="E2282" s="2" t="s">
        <v>38</v>
      </c>
      <c r="F2282" s="2" t="s">
        <v>22</v>
      </c>
      <c r="G2282" s="2" t="s">
        <v>11</v>
      </c>
      <c r="H2282" s="2" t="s">
        <v>12</v>
      </c>
      <c r="I2282" s="2">
        <v>49</v>
      </c>
      <c r="J2282" s="2" t="str">
        <f>VLOOKUP(A2282,'Cor da Pele e Motivacao'!$A$2:$I$11399,6, FALSE)</f>
        <v>Parda</v>
      </c>
      <c r="K2282" s="2" t="str">
        <f>VLOOKUP(A2282,'Cor da Pele e Motivacao'!$A$2:$I$11399,8, FALSE)</f>
        <v>VIOLÊNCIA INTERPESSOAL</v>
      </c>
      <c r="L2282" s="2">
        <v>1</v>
      </c>
    </row>
    <row r="2283" spans="1:12" ht="15.75" customHeight="1" x14ac:dyDescent="0.25">
      <c r="A2283" t="str">
        <f>CONCATENATE(B2283,C2283,D2283,H2283,I2283,L2283)</f>
        <v>272018HOMICIDIO271</v>
      </c>
      <c r="B2283" s="2">
        <v>2</v>
      </c>
      <c r="C2283" s="2">
        <v>7</v>
      </c>
      <c r="D2283" s="2">
        <v>2018</v>
      </c>
      <c r="E2283" s="2" t="s">
        <v>45</v>
      </c>
      <c r="F2283" s="2" t="s">
        <v>14</v>
      </c>
      <c r="G2283" s="2" t="s">
        <v>11</v>
      </c>
      <c r="H2283" s="2" t="s">
        <v>12</v>
      </c>
      <c r="I2283" s="2">
        <v>27</v>
      </c>
      <c r="J2283" s="2" t="str">
        <f>VLOOKUP(A2283,'Cor da Pele e Motivacao'!$A$2:$I$11399,6, FALSE)</f>
        <v>Parda</v>
      </c>
      <c r="K2283" s="2" t="str">
        <f>VLOOKUP(A2283,'Cor da Pele e Motivacao'!$A$2:$I$11399,8, FALSE)</f>
        <v>ATIVIDADES CRIMINAIS</v>
      </c>
      <c r="L2283" s="2">
        <v>1</v>
      </c>
    </row>
    <row r="2284" spans="1:12" ht="15.75" customHeight="1" x14ac:dyDescent="0.25">
      <c r="A2284" t="str">
        <f>CONCATENATE(B2284,C2284,D2284,H2284,I2284,L2284)</f>
        <v>272018HOMICIDIO211</v>
      </c>
      <c r="B2284" s="2">
        <v>2</v>
      </c>
      <c r="C2284" s="2">
        <v>7</v>
      </c>
      <c r="D2284" s="2">
        <v>2018</v>
      </c>
      <c r="E2284" s="2" t="s">
        <v>66</v>
      </c>
      <c r="F2284" s="2" t="s">
        <v>16</v>
      </c>
      <c r="G2284" s="2" t="s">
        <v>11</v>
      </c>
      <c r="H2284" s="2" t="s">
        <v>12</v>
      </c>
      <c r="I2284" s="2">
        <v>21</v>
      </c>
      <c r="J2284" s="2" t="str">
        <f>VLOOKUP(A2284,'Cor da Pele e Motivacao'!$A$2:$I$11399,6, FALSE)</f>
        <v>Parda</v>
      </c>
      <c r="K2284" s="2" t="str">
        <f>VLOOKUP(A2284,'Cor da Pele e Motivacao'!$A$2:$I$11399,8, FALSE)</f>
        <v>ATIVIDADES CRIMINAIS</v>
      </c>
      <c r="L2284" s="2">
        <v>1</v>
      </c>
    </row>
    <row r="2285" spans="1:12" ht="15.75" customHeight="1" x14ac:dyDescent="0.25">
      <c r="A2285" t="str">
        <f>CONCATENATE(B2285,C2285,D2285,H2285,I2285,L2285)</f>
        <v>272018LATROCINIO311</v>
      </c>
      <c r="B2285" s="2">
        <v>2</v>
      </c>
      <c r="C2285" s="2">
        <v>7</v>
      </c>
      <c r="D2285" s="2">
        <v>2018</v>
      </c>
      <c r="E2285" s="2" t="s">
        <v>69</v>
      </c>
      <c r="F2285" s="2" t="s">
        <v>16</v>
      </c>
      <c r="G2285" s="2" t="s">
        <v>11</v>
      </c>
      <c r="H2285" s="2" t="s">
        <v>33</v>
      </c>
      <c r="I2285" s="2">
        <v>31</v>
      </c>
      <c r="J2285" s="2" t="str">
        <f>VLOOKUP(A2285,'Cor da Pele e Motivacao'!$A$2:$I$11399,6, FALSE)</f>
        <v>Parda</v>
      </c>
      <c r="K2285" s="2" t="str">
        <f>VLOOKUP(A2285,'Cor da Pele e Motivacao'!$A$2:$I$11399,8, FALSE)</f>
        <v>PATRIMÔNIO</v>
      </c>
      <c r="L2285" s="2">
        <v>1</v>
      </c>
    </row>
    <row r="2286" spans="1:12" ht="15.75" customHeight="1" x14ac:dyDescent="0.25">
      <c r="A2286" t="str">
        <f>CONCATENATE(B2286,C2286,D2286,H2286,I2286,L2286)</f>
        <v>272018HOMICIDIO161</v>
      </c>
      <c r="B2286" s="2">
        <v>2</v>
      </c>
      <c r="C2286" s="2">
        <v>7</v>
      </c>
      <c r="D2286" s="2">
        <v>2018</v>
      </c>
      <c r="E2286" s="2" t="s">
        <v>13</v>
      </c>
      <c r="F2286" s="2" t="s">
        <v>14</v>
      </c>
      <c r="G2286" s="2" t="s">
        <v>11</v>
      </c>
      <c r="H2286" s="2" t="s">
        <v>12</v>
      </c>
      <c r="I2286" s="2">
        <v>16</v>
      </c>
      <c r="J2286" s="2" t="str">
        <f>VLOOKUP(A2286,'Cor da Pele e Motivacao'!$A$2:$I$11399,6, FALSE)</f>
        <v>Parda</v>
      </c>
      <c r="K2286" s="2" t="str">
        <f>VLOOKUP(A2286,'Cor da Pele e Motivacao'!$A$2:$I$11399,8, FALSE)</f>
        <v>ATIVIDADES CRIMINAIS</v>
      </c>
      <c r="L2286" s="2">
        <v>1</v>
      </c>
    </row>
    <row r="2287" spans="1:12" ht="15.75" customHeight="1" x14ac:dyDescent="0.25">
      <c r="A2287" t="str">
        <f>CONCATENATE(B2287,C2287,D2287,H2287,I2287,L2287)</f>
        <v>272018LATROCINIO201</v>
      </c>
      <c r="B2287" s="2">
        <v>2</v>
      </c>
      <c r="C2287" s="2">
        <v>7</v>
      </c>
      <c r="D2287" s="2">
        <v>2018</v>
      </c>
      <c r="E2287" s="2" t="s">
        <v>17</v>
      </c>
      <c r="F2287" s="2" t="s">
        <v>10</v>
      </c>
      <c r="G2287" s="2" t="s">
        <v>11</v>
      </c>
      <c r="H2287" s="2" t="s">
        <v>33</v>
      </c>
      <c r="I2287" s="2">
        <v>20</v>
      </c>
      <c r="J2287" s="2" t="str">
        <f>VLOOKUP(A2287,'Cor da Pele e Motivacao'!$A$2:$I$11399,6, FALSE)</f>
        <v>Parda</v>
      </c>
      <c r="K2287" s="2" t="str">
        <f>VLOOKUP(A2287,'Cor da Pele e Motivacao'!$A$2:$I$11399,8, FALSE)</f>
        <v>PATRIMÔNIO</v>
      </c>
      <c r="L2287" s="2">
        <v>1</v>
      </c>
    </row>
    <row r="2288" spans="1:12" ht="15.75" customHeight="1" x14ac:dyDescent="0.25">
      <c r="A2288" t="str">
        <f>CONCATENATE(B2288,C2288,D2288,H2288,I2288,L2288)</f>
        <v>272018HOMICIDIO281</v>
      </c>
      <c r="B2288" s="2">
        <v>2</v>
      </c>
      <c r="C2288" s="2">
        <v>7</v>
      </c>
      <c r="D2288" s="2">
        <v>2018</v>
      </c>
      <c r="E2288" s="2" t="s">
        <v>20</v>
      </c>
      <c r="F2288" s="2" t="s">
        <v>14</v>
      </c>
      <c r="G2288" s="2" t="s">
        <v>11</v>
      </c>
      <c r="H2288" s="2" t="s">
        <v>12</v>
      </c>
      <c r="I2288" s="2">
        <v>28</v>
      </c>
      <c r="J2288" s="2" t="str">
        <f>VLOOKUP(A2288,'Cor da Pele e Motivacao'!$A$2:$I$11399,6, FALSE)</f>
        <v>Parda</v>
      </c>
      <c r="K2288" s="2" t="str">
        <f>VLOOKUP(A2288,'Cor da Pele e Motivacao'!$A$2:$I$11399,8, FALSE)</f>
        <v>ATIVIDADES CRIMINAIS</v>
      </c>
      <c r="L2288" s="2">
        <v>1</v>
      </c>
    </row>
    <row r="2289" spans="1:12" ht="15.75" customHeight="1" x14ac:dyDescent="0.25">
      <c r="A2289" t="str">
        <f>CONCATENATE(B2289,C2289,D2289,H2289,I2289,L2289)</f>
        <v>272018HOMICIDIO321</v>
      </c>
      <c r="B2289" s="2">
        <v>2</v>
      </c>
      <c r="C2289" s="2">
        <v>7</v>
      </c>
      <c r="D2289" s="2">
        <v>2018</v>
      </c>
      <c r="E2289" s="2" t="s">
        <v>23</v>
      </c>
      <c r="F2289" s="2" t="s">
        <v>14</v>
      </c>
      <c r="G2289" s="2" t="s">
        <v>11</v>
      </c>
      <c r="H2289" s="2" t="s">
        <v>12</v>
      </c>
      <c r="I2289" s="2">
        <v>32</v>
      </c>
      <c r="J2289" s="2" t="str">
        <f>VLOOKUP(A2289,'Cor da Pele e Motivacao'!$A$2:$I$11399,6, FALSE)</f>
        <v>Parda</v>
      </c>
      <c r="K2289" s="2" t="str">
        <f>VLOOKUP(A2289,'Cor da Pele e Motivacao'!$A$2:$I$11399,8, FALSE)</f>
        <v>VIOLÊNCIA INTERPESSOAL</v>
      </c>
      <c r="L2289" s="2">
        <v>1</v>
      </c>
    </row>
    <row r="2290" spans="1:12" ht="15.75" customHeight="1" x14ac:dyDescent="0.25">
      <c r="A2290" t="str">
        <f>CONCATENATE(B2290,C2290,D2290,H2290,I2290,L2290)</f>
        <v>272018LESOES CORPORAIS SEGUIDA DE MORTE381</v>
      </c>
      <c r="B2290" s="2">
        <v>2</v>
      </c>
      <c r="C2290" s="2">
        <v>7</v>
      </c>
      <c r="D2290" s="2">
        <v>2018</v>
      </c>
      <c r="E2290" s="2" t="s">
        <v>24</v>
      </c>
      <c r="F2290" s="2" t="s">
        <v>10</v>
      </c>
      <c r="G2290" s="2" t="s">
        <v>11</v>
      </c>
      <c r="H2290" s="2" t="s">
        <v>131</v>
      </c>
      <c r="I2290" s="2">
        <v>38</v>
      </c>
      <c r="J2290" s="2" t="str">
        <f>VLOOKUP(A2290,'Cor da Pele e Motivacao'!$A$2:$I$11399,6, FALSE)</f>
        <v>Parda</v>
      </c>
      <c r="K2290" s="2" t="str">
        <f>VLOOKUP(A2290,'Cor da Pele e Motivacao'!$A$2:$I$11399,8, FALSE)</f>
        <v>VIOLÊNCIA INTERPESSOAL</v>
      </c>
      <c r="L2290" s="2">
        <v>1</v>
      </c>
    </row>
    <row r="2291" spans="1:12" ht="15.75" customHeight="1" x14ac:dyDescent="0.25">
      <c r="A2291" t="str">
        <f>CONCATENATE(B2291,C2291,D2291,H2291,I2291,L2291)</f>
        <v>272018HOMICIDIO251</v>
      </c>
      <c r="B2291" s="2">
        <v>2</v>
      </c>
      <c r="C2291" s="2">
        <v>7</v>
      </c>
      <c r="D2291" s="2">
        <v>2018</v>
      </c>
      <c r="E2291" s="2" t="s">
        <v>25</v>
      </c>
      <c r="F2291" s="2" t="s">
        <v>25</v>
      </c>
      <c r="G2291" s="2" t="s">
        <v>11</v>
      </c>
      <c r="H2291" s="2" t="s">
        <v>12</v>
      </c>
      <c r="I2291" s="2">
        <v>25</v>
      </c>
      <c r="J2291" s="2" t="str">
        <f>VLOOKUP(A2291,'Cor da Pele e Motivacao'!$A$2:$I$11399,6, FALSE)</f>
        <v>Parda</v>
      </c>
      <c r="K2291" s="2" t="str">
        <f>VLOOKUP(A2291,'Cor da Pele e Motivacao'!$A$2:$I$11399,8, FALSE)</f>
        <v>EXCLUDENTE DE ILICITUDE</v>
      </c>
      <c r="L2291" s="2">
        <v>1</v>
      </c>
    </row>
    <row r="2292" spans="1:12" ht="15.75" customHeight="1" x14ac:dyDescent="0.25">
      <c r="A2292" t="str">
        <f>CONCATENATE(B2292,C2292,D2292,H2292,I2292,L2292)</f>
        <v>272018HOMICIDIO361</v>
      </c>
      <c r="B2292" s="2">
        <v>2</v>
      </c>
      <c r="C2292" s="2">
        <v>7</v>
      </c>
      <c r="D2292" s="2">
        <v>2018</v>
      </c>
      <c r="E2292" s="2" t="s">
        <v>25</v>
      </c>
      <c r="F2292" s="2" t="s">
        <v>25</v>
      </c>
      <c r="G2292" s="2" t="s">
        <v>11</v>
      </c>
      <c r="H2292" s="2" t="s">
        <v>12</v>
      </c>
      <c r="I2292" s="2">
        <v>36</v>
      </c>
      <c r="J2292" s="2" t="str">
        <f>VLOOKUP(A2292,'Cor da Pele e Motivacao'!$A$2:$I$11399,6, FALSE)</f>
        <v>Parda</v>
      </c>
      <c r="K2292" s="2" t="str">
        <f>VLOOKUP(A2292,'Cor da Pele e Motivacao'!$A$2:$I$11399,8, FALSE)</f>
        <v>ATIVIDADES CRIMINAIS</v>
      </c>
      <c r="L2292" s="2">
        <v>1</v>
      </c>
    </row>
    <row r="2293" spans="1:12" ht="15.75" customHeight="1" x14ac:dyDescent="0.25">
      <c r="A2293" t="str">
        <f>CONCATENATE(B2293,C2293,D2293,H2293,I2293,L2293)</f>
        <v>372018LATROCINIO391</v>
      </c>
      <c r="B2293" s="2">
        <v>3</v>
      </c>
      <c r="C2293" s="2">
        <v>7</v>
      </c>
      <c r="D2293" s="2">
        <v>2018</v>
      </c>
      <c r="E2293" s="2" t="s">
        <v>39</v>
      </c>
      <c r="F2293" s="2" t="s">
        <v>22</v>
      </c>
      <c r="G2293" s="2" t="s">
        <v>11</v>
      </c>
      <c r="H2293" s="2" t="s">
        <v>33</v>
      </c>
      <c r="I2293" s="2">
        <v>39</v>
      </c>
      <c r="J2293" s="2" t="str">
        <f>VLOOKUP(A2293,'Cor da Pele e Motivacao'!$A$2:$I$11399,6, FALSE)</f>
        <v>Parda</v>
      </c>
      <c r="K2293" s="2" t="str">
        <f>VLOOKUP(A2293,'Cor da Pele e Motivacao'!$A$2:$I$11399,8, FALSE)</f>
        <v>PATRIMÔNIO</v>
      </c>
      <c r="L2293" s="2">
        <v>1</v>
      </c>
    </row>
    <row r="2294" spans="1:12" ht="15.75" customHeight="1" x14ac:dyDescent="0.25">
      <c r="A2294" t="str">
        <f>CONCATENATE(B2294,C2294,D2294,H2294,I2294,L2294)</f>
        <v>372018HOMICIDIO251</v>
      </c>
      <c r="B2294" s="2">
        <v>3</v>
      </c>
      <c r="C2294" s="2">
        <v>7</v>
      </c>
      <c r="D2294" s="2">
        <v>2018</v>
      </c>
      <c r="E2294" s="2" t="s">
        <v>83</v>
      </c>
      <c r="F2294" s="2" t="s">
        <v>14</v>
      </c>
      <c r="G2294" s="2" t="s">
        <v>11</v>
      </c>
      <c r="H2294" s="2" t="s">
        <v>12</v>
      </c>
      <c r="I2294" s="2">
        <v>25</v>
      </c>
      <c r="J2294" s="2" t="str">
        <f>VLOOKUP(A2294,'Cor da Pele e Motivacao'!$A$2:$I$11399,6, FALSE)</f>
        <v>Parda</v>
      </c>
      <c r="K2294" s="2" t="str">
        <f>VLOOKUP(A2294,'Cor da Pele e Motivacao'!$A$2:$I$11399,8, FALSE)</f>
        <v>ATIVIDADES CRIMINAIS</v>
      </c>
      <c r="L2294" s="2">
        <v>1</v>
      </c>
    </row>
    <row r="2295" spans="1:12" ht="15.75" customHeight="1" x14ac:dyDescent="0.25">
      <c r="A2295" t="str">
        <f>CONCATENATE(B2295,C2295,D2295,H2295,I2295,L2295)</f>
        <v>372018HOMICIDIO211</v>
      </c>
      <c r="B2295" s="2">
        <v>3</v>
      </c>
      <c r="C2295" s="2">
        <v>7</v>
      </c>
      <c r="D2295" s="2">
        <v>2018</v>
      </c>
      <c r="E2295" s="2" t="s">
        <v>15</v>
      </c>
      <c r="F2295" s="2" t="s">
        <v>16</v>
      </c>
      <c r="G2295" s="2" t="s">
        <v>11</v>
      </c>
      <c r="H2295" s="2" t="s">
        <v>12</v>
      </c>
      <c r="I2295" s="2">
        <v>21</v>
      </c>
      <c r="J2295" s="2" t="str">
        <f>VLOOKUP(A2295,'Cor da Pele e Motivacao'!$A$2:$I$11399,6, FALSE)</f>
        <v>Parda</v>
      </c>
      <c r="K2295" s="2" t="str">
        <f>VLOOKUP(A2295,'Cor da Pele e Motivacao'!$A$2:$I$11399,8, FALSE)</f>
        <v>ATIVIDADES CRIMINAIS</v>
      </c>
      <c r="L2295" s="2">
        <v>1</v>
      </c>
    </row>
    <row r="2296" spans="1:12" ht="15.75" customHeight="1" x14ac:dyDescent="0.25">
      <c r="A2296" t="str">
        <f>CONCATENATE(B2296,C2296,D2296,H2296,I2296,L2296)</f>
        <v>372018LATROCINIO681</v>
      </c>
      <c r="B2296" s="2">
        <v>3</v>
      </c>
      <c r="C2296" s="2">
        <v>7</v>
      </c>
      <c r="D2296" s="2">
        <v>2018</v>
      </c>
      <c r="E2296" s="2" t="s">
        <v>15</v>
      </c>
      <c r="F2296" s="2" t="s">
        <v>16</v>
      </c>
      <c r="G2296" s="2" t="s">
        <v>11</v>
      </c>
      <c r="H2296" s="2" t="s">
        <v>33</v>
      </c>
      <c r="I2296" s="2">
        <v>68</v>
      </c>
      <c r="J2296" s="2" t="str">
        <f>VLOOKUP(A2296,'Cor da Pele e Motivacao'!$A$2:$I$11399,6, FALSE)</f>
        <v>Parda</v>
      </c>
      <c r="K2296" s="2" t="str">
        <f>VLOOKUP(A2296,'Cor da Pele e Motivacao'!$A$2:$I$11399,8, FALSE)</f>
        <v>PATRIMÔNIO</v>
      </c>
      <c r="L2296" s="2">
        <v>1</v>
      </c>
    </row>
    <row r="2297" spans="1:12" ht="15.75" customHeight="1" x14ac:dyDescent="0.25">
      <c r="A2297" t="str">
        <f>CONCATENATE(B2297,C2297,D2297,H2297,I2297,L2297)</f>
        <v>372018HOMICIDIO311</v>
      </c>
      <c r="B2297" s="2">
        <v>3</v>
      </c>
      <c r="C2297" s="2">
        <v>7</v>
      </c>
      <c r="D2297" s="2">
        <v>2018</v>
      </c>
      <c r="E2297" s="2" t="s">
        <v>95</v>
      </c>
      <c r="F2297" s="2" t="s">
        <v>22</v>
      </c>
      <c r="G2297" s="2" t="s">
        <v>11</v>
      </c>
      <c r="H2297" s="2" t="s">
        <v>12</v>
      </c>
      <c r="I2297" s="2">
        <v>31</v>
      </c>
      <c r="J2297" s="2" t="str">
        <f>VLOOKUP(A2297,'Cor da Pele e Motivacao'!$A$2:$I$11399,6, FALSE)</f>
        <v>Negra</v>
      </c>
      <c r="K2297" s="2" t="str">
        <f>VLOOKUP(A2297,'Cor da Pele e Motivacao'!$A$2:$I$11399,8, FALSE)</f>
        <v>ATIVIDADES CRIMINAIS</v>
      </c>
      <c r="L2297" s="2">
        <v>1</v>
      </c>
    </row>
    <row r="2298" spans="1:12" ht="15.75" customHeight="1" x14ac:dyDescent="0.25">
      <c r="A2298" t="str">
        <f>CONCATENATE(B2298,C2298,D2298,H2298,I2298,L2298)</f>
        <v>372018HOMICIDIO341</v>
      </c>
      <c r="B2298" s="2">
        <v>3</v>
      </c>
      <c r="C2298" s="2">
        <v>7</v>
      </c>
      <c r="D2298" s="2">
        <v>2018</v>
      </c>
      <c r="E2298" s="2" t="s">
        <v>184</v>
      </c>
      <c r="F2298" s="2" t="s">
        <v>10</v>
      </c>
      <c r="G2298" s="2" t="s">
        <v>11</v>
      </c>
      <c r="H2298" s="2" t="s">
        <v>12</v>
      </c>
      <c r="I2298" s="2">
        <v>34</v>
      </c>
      <c r="J2298" s="2" t="str">
        <f>VLOOKUP(A2298,'Cor da Pele e Motivacao'!$A$2:$I$11399,6, FALSE)</f>
        <v>Parda</v>
      </c>
      <c r="K2298" s="2" t="str">
        <f>VLOOKUP(A2298,'Cor da Pele e Motivacao'!$A$2:$I$11399,8, FALSE)</f>
        <v>VIOLÊNCIA INTERPESSOAL</v>
      </c>
      <c r="L2298" s="2">
        <v>1</v>
      </c>
    </row>
    <row r="2299" spans="1:12" ht="15.75" customHeight="1" x14ac:dyDescent="0.25">
      <c r="A2299" t="str">
        <f>CONCATENATE(B2299,C2299,D2299,H2299,I2299,L2299)</f>
        <v>372018HOMICIDIO371</v>
      </c>
      <c r="B2299" s="2">
        <v>3</v>
      </c>
      <c r="C2299" s="2">
        <v>7</v>
      </c>
      <c r="D2299" s="2">
        <v>2018</v>
      </c>
      <c r="E2299" s="2" t="s">
        <v>34</v>
      </c>
      <c r="F2299" s="2" t="s">
        <v>14</v>
      </c>
      <c r="G2299" s="2" t="s">
        <v>11</v>
      </c>
      <c r="H2299" s="2" t="s">
        <v>12</v>
      </c>
      <c r="I2299" s="2">
        <v>37</v>
      </c>
      <c r="J2299" s="2" t="str">
        <f>VLOOKUP(A2299,'Cor da Pele e Motivacao'!$A$2:$I$11399,6, FALSE)</f>
        <v>Parda</v>
      </c>
      <c r="K2299" s="2" t="str">
        <f>VLOOKUP(A2299,'Cor da Pele e Motivacao'!$A$2:$I$11399,8, FALSE)</f>
        <v>ATIVIDADES CRIMINAIS</v>
      </c>
      <c r="L2299" s="2">
        <v>1</v>
      </c>
    </row>
    <row r="2300" spans="1:12" ht="15.75" customHeight="1" x14ac:dyDescent="0.25">
      <c r="A2300" t="str">
        <f>CONCATENATE(B2300,C2300,D2300,H2300,I2300,L2300)</f>
        <v>372018HOMICIDIO341</v>
      </c>
      <c r="B2300" s="2">
        <v>3</v>
      </c>
      <c r="C2300" s="2">
        <v>7</v>
      </c>
      <c r="D2300" s="2">
        <v>2018</v>
      </c>
      <c r="E2300" s="2" t="s">
        <v>36</v>
      </c>
      <c r="F2300" s="2" t="s">
        <v>14</v>
      </c>
      <c r="G2300" s="2" t="s">
        <v>11</v>
      </c>
      <c r="H2300" s="2" t="s">
        <v>12</v>
      </c>
      <c r="I2300" s="2">
        <v>34</v>
      </c>
      <c r="J2300" s="2" t="str">
        <f>VLOOKUP(A2300,'Cor da Pele e Motivacao'!$A$2:$I$11399,6, FALSE)</f>
        <v>Parda</v>
      </c>
      <c r="K2300" s="2" t="str">
        <f>VLOOKUP(A2300,'Cor da Pele e Motivacao'!$A$2:$I$11399,8, FALSE)</f>
        <v>VIOLÊNCIA INTERPESSOAL</v>
      </c>
      <c r="L2300" s="2">
        <v>1</v>
      </c>
    </row>
    <row r="2301" spans="1:12" ht="15.75" customHeight="1" x14ac:dyDescent="0.25">
      <c r="A2301" t="str">
        <f>CONCATENATE(B2301,C2301,D2301,H2301,I2301,L2301)</f>
        <v>372018HOMICIDIO1</v>
      </c>
      <c r="B2301" s="2">
        <v>3</v>
      </c>
      <c r="C2301" s="2">
        <v>7</v>
      </c>
      <c r="D2301" s="2">
        <v>2018</v>
      </c>
      <c r="E2301" s="2" t="s">
        <v>24</v>
      </c>
      <c r="F2301" s="2" t="s">
        <v>10</v>
      </c>
      <c r="G2301" s="2" t="s">
        <v>11</v>
      </c>
      <c r="H2301" s="2" t="s">
        <v>12</v>
      </c>
      <c r="I2301" s="2"/>
      <c r="J2301" s="2" t="str">
        <f>VLOOKUP(A2301,'Cor da Pele e Motivacao'!$A$2:$I$11399,6, FALSE)</f>
        <v>Parda</v>
      </c>
      <c r="K2301" s="2" t="str">
        <f>VLOOKUP(A2301,'Cor da Pele e Motivacao'!$A$2:$I$11399,8, FALSE)</f>
        <v>ATIVIDADES CRIMINAIS</v>
      </c>
      <c r="L2301" s="2">
        <v>1</v>
      </c>
    </row>
    <row r="2302" spans="1:12" ht="15.75" customHeight="1" x14ac:dyDescent="0.25">
      <c r="A2302" t="str">
        <f>CONCATENATE(B2302,C2302,D2302,H2302,I2302,L2302)</f>
        <v>372018HOMICIDIO181</v>
      </c>
      <c r="B2302" s="2">
        <v>3</v>
      </c>
      <c r="C2302" s="2">
        <v>7</v>
      </c>
      <c r="D2302" s="2">
        <v>2018</v>
      </c>
      <c r="E2302" s="2" t="s">
        <v>25</v>
      </c>
      <c r="F2302" s="2" t="s">
        <v>25</v>
      </c>
      <c r="G2302" s="2" t="s">
        <v>11</v>
      </c>
      <c r="H2302" s="2" t="s">
        <v>12</v>
      </c>
      <c r="I2302" s="2">
        <v>18</v>
      </c>
      <c r="J2302" s="2" t="str">
        <f>VLOOKUP(A2302,'Cor da Pele e Motivacao'!$A$2:$I$11399,6, FALSE)</f>
        <v>Parda</v>
      </c>
      <c r="K2302" s="2" t="str">
        <f>VLOOKUP(A2302,'Cor da Pele e Motivacao'!$A$2:$I$11399,8, FALSE)</f>
        <v>A DEFINIR</v>
      </c>
      <c r="L2302" s="2">
        <v>1</v>
      </c>
    </row>
    <row r="2303" spans="1:12" ht="15.75" customHeight="1" x14ac:dyDescent="0.25">
      <c r="A2303" t="str">
        <f>CONCATENATE(B2303,C2303,D2303,H2303,I2303,L2303)</f>
        <v>372018HOMICIDIO241</v>
      </c>
      <c r="B2303" s="2">
        <v>3</v>
      </c>
      <c r="C2303" s="2">
        <v>7</v>
      </c>
      <c r="D2303" s="2">
        <v>2018</v>
      </c>
      <c r="E2303" s="2" t="s">
        <v>25</v>
      </c>
      <c r="F2303" s="2" t="s">
        <v>25</v>
      </c>
      <c r="G2303" s="2" t="s">
        <v>11</v>
      </c>
      <c r="H2303" s="2" t="s">
        <v>12</v>
      </c>
      <c r="I2303" s="2">
        <v>24</v>
      </c>
      <c r="J2303" s="2" t="str">
        <f>VLOOKUP(A2303,'Cor da Pele e Motivacao'!$A$2:$I$11399,6, FALSE)</f>
        <v>Parda</v>
      </c>
      <c r="K2303" s="2" t="str">
        <f>VLOOKUP(A2303,'Cor da Pele e Motivacao'!$A$2:$I$11399,8, FALSE)</f>
        <v>ATIVIDADES CRIMINAIS</v>
      </c>
      <c r="L2303" s="2">
        <v>1</v>
      </c>
    </row>
    <row r="2304" spans="1:12" ht="15.75" customHeight="1" x14ac:dyDescent="0.25">
      <c r="A2304" t="str">
        <f>CONCATENATE(B2304,C2304,D2304,H2304,I2304,L2304)</f>
        <v>372018HOMICIDIO471</v>
      </c>
      <c r="B2304" s="2">
        <v>3</v>
      </c>
      <c r="C2304" s="2">
        <v>7</v>
      </c>
      <c r="D2304" s="2">
        <v>2018</v>
      </c>
      <c r="E2304" s="2" t="s">
        <v>25</v>
      </c>
      <c r="F2304" s="2" t="s">
        <v>25</v>
      </c>
      <c r="G2304" s="2" t="s">
        <v>11</v>
      </c>
      <c r="H2304" s="2" t="s">
        <v>12</v>
      </c>
      <c r="I2304" s="2">
        <v>47</v>
      </c>
      <c r="J2304" s="2" t="str">
        <f>VLOOKUP(A2304,'Cor da Pele e Motivacao'!$A$2:$I$11399,6, FALSE)</f>
        <v>Parda</v>
      </c>
      <c r="K2304" s="2" t="str">
        <f>VLOOKUP(A2304,'Cor da Pele e Motivacao'!$A$2:$I$11399,8, FALSE)</f>
        <v>A DEFINIR</v>
      </c>
      <c r="L2304" s="2">
        <v>1</v>
      </c>
    </row>
    <row r="2305" spans="1:12" ht="15.75" customHeight="1" x14ac:dyDescent="0.25">
      <c r="A2305" t="str">
        <f>CONCATENATE(B2305,C2305,D2305,H2305,I2305,L2305)</f>
        <v>372018HOMICIDIO501</v>
      </c>
      <c r="B2305" s="2">
        <v>3</v>
      </c>
      <c r="C2305" s="2">
        <v>7</v>
      </c>
      <c r="D2305" s="2">
        <v>2018</v>
      </c>
      <c r="E2305" s="2" t="s">
        <v>25</v>
      </c>
      <c r="F2305" s="2" t="s">
        <v>25</v>
      </c>
      <c r="G2305" s="2" t="s">
        <v>11</v>
      </c>
      <c r="H2305" s="2" t="s">
        <v>12</v>
      </c>
      <c r="I2305" s="2">
        <v>50</v>
      </c>
      <c r="J2305" s="2" t="str">
        <f>VLOOKUP(A2305,'Cor da Pele e Motivacao'!$A$2:$I$11399,6, FALSE)</f>
        <v>Negra</v>
      </c>
      <c r="K2305" s="2" t="str">
        <f>VLOOKUP(A2305,'Cor da Pele e Motivacao'!$A$2:$I$11399,8, FALSE)</f>
        <v>A DEFINIR</v>
      </c>
      <c r="L2305" s="2">
        <v>1</v>
      </c>
    </row>
    <row r="2306" spans="1:12" ht="15.75" customHeight="1" x14ac:dyDescent="0.25">
      <c r="A2306" t="str">
        <f>CONCATENATE(B2306,C2306,D2306,H2306,I2306,L2306)</f>
        <v>372018HOMICIDIO191</v>
      </c>
      <c r="B2306" s="2">
        <v>3</v>
      </c>
      <c r="C2306" s="2">
        <v>7</v>
      </c>
      <c r="D2306" s="2">
        <v>2018</v>
      </c>
      <c r="E2306" s="2" t="s">
        <v>88</v>
      </c>
      <c r="F2306" s="2" t="s">
        <v>22</v>
      </c>
      <c r="G2306" s="2" t="s">
        <v>11</v>
      </c>
      <c r="H2306" s="2" t="s">
        <v>12</v>
      </c>
      <c r="I2306" s="2">
        <v>19</v>
      </c>
      <c r="J2306" s="2" t="str">
        <f>VLOOKUP(A2306,'Cor da Pele e Motivacao'!$A$2:$I$11399,6, FALSE)</f>
        <v>Parda</v>
      </c>
      <c r="K2306" s="2" t="str">
        <f>VLOOKUP(A2306,'Cor da Pele e Motivacao'!$A$2:$I$11399,8, FALSE)</f>
        <v>EXCLUDENTE DE ILICITUDE</v>
      </c>
      <c r="L2306" s="2">
        <v>1</v>
      </c>
    </row>
    <row r="2307" spans="1:12" ht="15.75" customHeight="1" x14ac:dyDescent="0.25">
      <c r="A2307" t="str">
        <f>CONCATENATE(B2307,C2307,D2307,H2307,I2307,L2307)</f>
        <v>472018HOMICIDIO321</v>
      </c>
      <c r="B2307" s="2">
        <v>4</v>
      </c>
      <c r="C2307" s="2">
        <v>7</v>
      </c>
      <c r="D2307" s="2">
        <v>2018</v>
      </c>
      <c r="E2307" s="2" t="s">
        <v>96</v>
      </c>
      <c r="F2307" s="2" t="s">
        <v>16</v>
      </c>
      <c r="G2307" s="2" t="s">
        <v>11</v>
      </c>
      <c r="H2307" s="2" t="s">
        <v>12</v>
      </c>
      <c r="I2307" s="2">
        <v>32</v>
      </c>
      <c r="J2307" s="2" t="str">
        <f>VLOOKUP(A2307,'Cor da Pele e Motivacao'!$A$2:$I$11399,6, FALSE)</f>
        <v>Parda</v>
      </c>
      <c r="K2307" s="2" t="str">
        <f>VLOOKUP(A2307,'Cor da Pele e Motivacao'!$A$2:$I$11399,8, FALSE)</f>
        <v>VIOLÊNCIA INTERPESSOAL</v>
      </c>
      <c r="L2307" s="2">
        <v>1</v>
      </c>
    </row>
    <row r="2308" spans="1:12" ht="15.75" customHeight="1" x14ac:dyDescent="0.25">
      <c r="A2308" t="str">
        <f>CONCATENATE(B2308,C2308,D2308,H2308,I2308,L2308)</f>
        <v>472018HOMICIDIO161</v>
      </c>
      <c r="B2308" s="2">
        <v>4</v>
      </c>
      <c r="C2308" s="2">
        <v>7</v>
      </c>
      <c r="D2308" s="2">
        <v>2018</v>
      </c>
      <c r="E2308" s="2" t="s">
        <v>55</v>
      </c>
      <c r="F2308" s="2" t="s">
        <v>10</v>
      </c>
      <c r="G2308" s="2" t="s">
        <v>11</v>
      </c>
      <c r="H2308" s="2" t="s">
        <v>12</v>
      </c>
      <c r="I2308" s="2">
        <v>16</v>
      </c>
      <c r="J2308" s="2" t="str">
        <f>VLOOKUP(A2308,'Cor da Pele e Motivacao'!$A$2:$I$11399,6, FALSE)</f>
        <v>Parda</v>
      </c>
      <c r="K2308" s="2" t="str">
        <f>VLOOKUP(A2308,'Cor da Pele e Motivacao'!$A$2:$I$11399,8, FALSE)</f>
        <v>VIOLÊNCIA INTERPESSOAL</v>
      </c>
      <c r="L2308" s="2">
        <v>1</v>
      </c>
    </row>
    <row r="2309" spans="1:12" ht="15.75" customHeight="1" x14ac:dyDescent="0.25">
      <c r="A2309" t="str">
        <f>CONCATENATE(B2309,C2309,D2309,H2309,I2309,L2309)</f>
        <v>472018HOMICIDIO201</v>
      </c>
      <c r="B2309" s="2">
        <v>4</v>
      </c>
      <c r="C2309" s="2">
        <v>7</v>
      </c>
      <c r="D2309" s="2">
        <v>2018</v>
      </c>
      <c r="E2309" s="2" t="s">
        <v>17</v>
      </c>
      <c r="F2309" s="2" t="s">
        <v>10</v>
      </c>
      <c r="G2309" s="2" t="s">
        <v>11</v>
      </c>
      <c r="H2309" s="2" t="s">
        <v>12</v>
      </c>
      <c r="I2309" s="2">
        <v>20</v>
      </c>
      <c r="J2309" s="2" t="str">
        <f>VLOOKUP(A2309,'Cor da Pele e Motivacao'!$A$2:$I$11399,6, FALSE)</f>
        <v>Branca</v>
      </c>
      <c r="K2309" s="2" t="str">
        <f>VLOOKUP(A2309,'Cor da Pele e Motivacao'!$A$2:$I$11399,8, FALSE)</f>
        <v>VIOLÊNCIA INTERPESSOAL</v>
      </c>
      <c r="L2309" s="2">
        <v>1</v>
      </c>
    </row>
    <row r="2310" spans="1:12" ht="15.75" customHeight="1" x14ac:dyDescent="0.25">
      <c r="A2310" t="str">
        <f>CONCATENATE(B2310,C2310,D2310,H2310,I2310,L2310)</f>
        <v>472018HOMICIDIO351</v>
      </c>
      <c r="B2310" s="2">
        <v>4</v>
      </c>
      <c r="C2310" s="2">
        <v>7</v>
      </c>
      <c r="D2310" s="2">
        <v>2018</v>
      </c>
      <c r="E2310" s="2" t="s">
        <v>77</v>
      </c>
      <c r="F2310" s="2" t="s">
        <v>22</v>
      </c>
      <c r="G2310" s="2" t="s">
        <v>11</v>
      </c>
      <c r="H2310" s="2" t="s">
        <v>12</v>
      </c>
      <c r="I2310" s="2">
        <v>35</v>
      </c>
      <c r="J2310" s="2" t="str">
        <f>VLOOKUP(A2310,'Cor da Pele e Motivacao'!$A$2:$I$11399,6, FALSE)</f>
        <v>Parda</v>
      </c>
      <c r="K2310" s="2" t="str">
        <f>VLOOKUP(A2310,'Cor da Pele e Motivacao'!$A$2:$I$11399,8, FALSE)</f>
        <v>ATIVIDADES CRIMINAIS</v>
      </c>
      <c r="L2310" s="2">
        <v>1</v>
      </c>
    </row>
    <row r="2311" spans="1:12" ht="15.75" customHeight="1" x14ac:dyDescent="0.25">
      <c r="A2311" t="str">
        <f>CONCATENATE(B2311,C2311,D2311,H2311,I2311,L2311)</f>
        <v>472018HOMICIDIO241</v>
      </c>
      <c r="B2311" s="2">
        <v>4</v>
      </c>
      <c r="C2311" s="2">
        <v>7</v>
      </c>
      <c r="D2311" s="2">
        <v>2018</v>
      </c>
      <c r="E2311" s="2" t="s">
        <v>18</v>
      </c>
      <c r="F2311" s="2" t="s">
        <v>16</v>
      </c>
      <c r="G2311" s="2" t="s">
        <v>11</v>
      </c>
      <c r="H2311" s="2" t="s">
        <v>12</v>
      </c>
      <c r="I2311" s="2">
        <v>24</v>
      </c>
      <c r="J2311" s="2" t="str">
        <f>VLOOKUP(A2311,'Cor da Pele e Motivacao'!$A$2:$I$11399,6, FALSE)</f>
        <v>Parda</v>
      </c>
      <c r="K2311" s="2" t="str">
        <f>VLOOKUP(A2311,'Cor da Pele e Motivacao'!$A$2:$I$11399,8, FALSE)</f>
        <v>ATIVIDADES CRIMINAIS</v>
      </c>
      <c r="L2311" s="2">
        <v>1</v>
      </c>
    </row>
    <row r="2312" spans="1:12" ht="15.75" customHeight="1" x14ac:dyDescent="0.25">
      <c r="A2312" t="str">
        <f>CONCATENATE(B2312,C2312,D2312,H2312,I2312,L2312)</f>
        <v>472018HOMICIDIO321</v>
      </c>
      <c r="B2312" s="2">
        <v>4</v>
      </c>
      <c r="C2312" s="2">
        <v>7</v>
      </c>
      <c r="D2312" s="2">
        <v>2018</v>
      </c>
      <c r="E2312" s="2" t="s">
        <v>20</v>
      </c>
      <c r="F2312" s="2" t="s">
        <v>14</v>
      </c>
      <c r="G2312" s="2" t="s">
        <v>11</v>
      </c>
      <c r="H2312" s="2" t="s">
        <v>12</v>
      </c>
      <c r="I2312" s="2">
        <v>32</v>
      </c>
      <c r="J2312" s="2" t="str">
        <f>VLOOKUP(A2312,'Cor da Pele e Motivacao'!$A$2:$I$11399,6, FALSE)</f>
        <v>Parda</v>
      </c>
      <c r="K2312" s="2" t="str">
        <f>VLOOKUP(A2312,'Cor da Pele e Motivacao'!$A$2:$I$11399,8, FALSE)</f>
        <v>VIOLÊNCIA INTERPESSOAL</v>
      </c>
      <c r="L2312" s="2">
        <v>1</v>
      </c>
    </row>
    <row r="2313" spans="1:12" ht="15.75" customHeight="1" x14ac:dyDescent="0.25">
      <c r="A2313" t="str">
        <f>CONCATENATE(B2313,C2313,D2313,H2313,I2313,L2313)</f>
        <v>472018HOMICIDIO361</v>
      </c>
      <c r="B2313" s="2">
        <v>4</v>
      </c>
      <c r="C2313" s="2">
        <v>7</v>
      </c>
      <c r="D2313" s="2">
        <v>2018</v>
      </c>
      <c r="E2313" s="2" t="s">
        <v>20</v>
      </c>
      <c r="F2313" s="2" t="s">
        <v>14</v>
      </c>
      <c r="G2313" s="2" t="s">
        <v>11</v>
      </c>
      <c r="H2313" s="2" t="s">
        <v>12</v>
      </c>
      <c r="I2313" s="2">
        <v>36</v>
      </c>
      <c r="J2313" s="2" t="str">
        <f>VLOOKUP(A2313,'Cor da Pele e Motivacao'!$A$2:$I$11399,6, FALSE)</f>
        <v>Parda</v>
      </c>
      <c r="K2313" s="2" t="str">
        <f>VLOOKUP(A2313,'Cor da Pele e Motivacao'!$A$2:$I$11399,8, FALSE)</f>
        <v>ATIVIDADES CRIMINAIS</v>
      </c>
      <c r="L2313" s="2">
        <v>1</v>
      </c>
    </row>
    <row r="2314" spans="1:12" ht="15.75" customHeight="1" x14ac:dyDescent="0.25">
      <c r="A2314" t="str">
        <f>CONCATENATE(B2314,C2314,D2314,H2314,I2314,L2314)</f>
        <v>472018FEMINICIDIO311</v>
      </c>
      <c r="B2314" s="2">
        <v>4</v>
      </c>
      <c r="C2314" s="2">
        <v>7</v>
      </c>
      <c r="D2314" s="2">
        <v>2018</v>
      </c>
      <c r="E2314" s="2" t="s">
        <v>25</v>
      </c>
      <c r="F2314" s="2" t="s">
        <v>25</v>
      </c>
      <c r="G2314" s="2" t="s">
        <v>28</v>
      </c>
      <c r="H2314" s="2" t="s">
        <v>29</v>
      </c>
      <c r="I2314" s="2">
        <v>31</v>
      </c>
      <c r="J2314" s="2" t="str">
        <f>VLOOKUP(A2314,'Cor da Pele e Motivacao'!$A$2:$I$11399,6, FALSE)</f>
        <v>Parda</v>
      </c>
      <c r="K2314" s="2" t="str">
        <f>VLOOKUP(A2314,'Cor da Pele e Motivacao'!$A$2:$I$11399,8, FALSE)</f>
        <v>FEMINICIDIO</v>
      </c>
      <c r="L2314" s="2">
        <v>1</v>
      </c>
    </row>
    <row r="2315" spans="1:12" ht="15.75" customHeight="1" x14ac:dyDescent="0.25">
      <c r="A2315" t="str">
        <f>CONCATENATE(B2315,C2315,D2315,H2315,I2315,L2315)</f>
        <v>472018HOMICIDIO351</v>
      </c>
      <c r="B2315" s="2">
        <v>4</v>
      </c>
      <c r="C2315" s="2">
        <v>7</v>
      </c>
      <c r="D2315" s="2">
        <v>2018</v>
      </c>
      <c r="E2315" s="2" t="s">
        <v>94</v>
      </c>
      <c r="F2315" s="2" t="s">
        <v>22</v>
      </c>
      <c r="G2315" s="2" t="s">
        <v>11</v>
      </c>
      <c r="H2315" s="2" t="s">
        <v>12</v>
      </c>
      <c r="I2315" s="2">
        <v>35</v>
      </c>
      <c r="J2315" s="2" t="str">
        <f>VLOOKUP(A2315,'Cor da Pele e Motivacao'!$A$2:$I$11399,6, FALSE)</f>
        <v>Parda</v>
      </c>
      <c r="K2315" s="2" t="str">
        <f>VLOOKUP(A2315,'Cor da Pele e Motivacao'!$A$2:$I$11399,8, FALSE)</f>
        <v>ATIVIDADES CRIMINAIS</v>
      </c>
      <c r="L2315" s="2">
        <v>1</v>
      </c>
    </row>
    <row r="2316" spans="1:12" ht="15.75" customHeight="1" x14ac:dyDescent="0.25">
      <c r="A2316" t="str">
        <f>CONCATENATE(B2316,C2316,D2316,H2316,I2316,L2316)</f>
        <v>572018HOMICIDIO191</v>
      </c>
      <c r="B2316" s="2">
        <v>5</v>
      </c>
      <c r="C2316" s="2">
        <v>7</v>
      </c>
      <c r="D2316" s="2">
        <v>2018</v>
      </c>
      <c r="E2316" s="2" t="s">
        <v>109</v>
      </c>
      <c r="F2316" s="2" t="s">
        <v>22</v>
      </c>
      <c r="G2316" s="2" t="s">
        <v>11</v>
      </c>
      <c r="H2316" s="2" t="s">
        <v>12</v>
      </c>
      <c r="I2316" s="2">
        <v>19</v>
      </c>
      <c r="J2316" s="2" t="str">
        <f>VLOOKUP(A2316,'Cor da Pele e Motivacao'!$A$2:$I$11399,6, FALSE)</f>
        <v>Parda</v>
      </c>
      <c r="K2316" s="2" t="str">
        <f>VLOOKUP(A2316,'Cor da Pele e Motivacao'!$A$2:$I$11399,8, FALSE)</f>
        <v>ATIVIDADES CRIMINAIS</v>
      </c>
      <c r="L2316" s="2">
        <v>1</v>
      </c>
    </row>
    <row r="2317" spans="1:12" ht="15.75" customHeight="1" x14ac:dyDescent="0.25">
      <c r="A2317" t="str">
        <f>CONCATENATE(B2317,C2317,D2317,H2317,I2317,L2317)</f>
        <v>572018HOMICIDIO331</v>
      </c>
      <c r="B2317" s="2">
        <v>5</v>
      </c>
      <c r="C2317" s="2">
        <v>7</v>
      </c>
      <c r="D2317" s="2">
        <v>2018</v>
      </c>
      <c r="E2317" s="2" t="s">
        <v>62</v>
      </c>
      <c r="F2317" s="2" t="s">
        <v>16</v>
      </c>
      <c r="G2317" s="2" t="s">
        <v>11</v>
      </c>
      <c r="H2317" s="2" t="s">
        <v>12</v>
      </c>
      <c r="I2317" s="2">
        <v>33</v>
      </c>
      <c r="J2317" s="2" t="str">
        <f>VLOOKUP(A2317,'Cor da Pele e Motivacao'!$A$2:$I$11399,6, FALSE)</f>
        <v>Amarela</v>
      </c>
      <c r="K2317" s="2" t="str">
        <f>VLOOKUP(A2317,'Cor da Pele e Motivacao'!$A$2:$I$11399,8, FALSE)</f>
        <v>ATIVIDADES CRIMINAIS</v>
      </c>
      <c r="L2317" s="2">
        <v>1</v>
      </c>
    </row>
    <row r="2318" spans="1:12" ht="15.75" customHeight="1" x14ac:dyDescent="0.25">
      <c r="A2318" t="str">
        <f>CONCATENATE(B2318,C2318,D2318,H2318,I2318,L2318)</f>
        <v>572018LATROCINIO551</v>
      </c>
      <c r="B2318" s="2">
        <v>5</v>
      </c>
      <c r="C2318" s="2">
        <v>7</v>
      </c>
      <c r="D2318" s="2">
        <v>2018</v>
      </c>
      <c r="E2318" s="2" t="s">
        <v>13</v>
      </c>
      <c r="F2318" s="2" t="s">
        <v>14</v>
      </c>
      <c r="G2318" s="2" t="s">
        <v>11</v>
      </c>
      <c r="H2318" s="2" t="s">
        <v>33</v>
      </c>
      <c r="I2318" s="2">
        <v>55</v>
      </c>
      <c r="J2318" s="2" t="str">
        <f>VLOOKUP(A2318,'Cor da Pele e Motivacao'!$A$2:$I$11399,6, FALSE)</f>
        <v>Negra</v>
      </c>
      <c r="K2318" s="2" t="str">
        <f>VLOOKUP(A2318,'Cor da Pele e Motivacao'!$A$2:$I$11399,8, FALSE)</f>
        <v>PATRIMÔNIO</v>
      </c>
      <c r="L2318" s="2">
        <v>1</v>
      </c>
    </row>
    <row r="2319" spans="1:12" ht="15.75" customHeight="1" x14ac:dyDescent="0.25">
      <c r="A2319" t="str">
        <f>CONCATENATE(B2319,C2319,D2319,H2319,I2319,L2319)</f>
        <v>572018HOMICIDIO421</v>
      </c>
      <c r="B2319" s="2">
        <v>5</v>
      </c>
      <c r="C2319" s="2">
        <v>7</v>
      </c>
      <c r="D2319" s="2">
        <v>2018</v>
      </c>
      <c r="E2319" s="2" t="s">
        <v>139</v>
      </c>
      <c r="F2319" s="2" t="s">
        <v>10</v>
      </c>
      <c r="G2319" s="2" t="s">
        <v>11</v>
      </c>
      <c r="H2319" s="2" t="s">
        <v>12</v>
      </c>
      <c r="I2319" s="2">
        <v>42</v>
      </c>
      <c r="J2319" s="2" t="str">
        <f>VLOOKUP(A2319,'Cor da Pele e Motivacao'!$A$2:$I$11399,6, FALSE)</f>
        <v>Branca</v>
      </c>
      <c r="K2319" s="2" t="str">
        <f>VLOOKUP(A2319,'Cor da Pele e Motivacao'!$A$2:$I$11399,8, FALSE)</f>
        <v>ATIVIDADES CRIMINAIS</v>
      </c>
      <c r="L2319" s="2">
        <v>1</v>
      </c>
    </row>
    <row r="2320" spans="1:12" ht="15.75" customHeight="1" x14ac:dyDescent="0.25">
      <c r="A2320" t="str">
        <f>CONCATENATE(B2320,C2320,D2320,H2320,I2320,L2320)</f>
        <v>572018HOMICIDIO191</v>
      </c>
      <c r="B2320" s="2">
        <v>5</v>
      </c>
      <c r="C2320" s="2">
        <v>7</v>
      </c>
      <c r="D2320" s="2">
        <v>2018</v>
      </c>
      <c r="E2320" s="2" t="s">
        <v>115</v>
      </c>
      <c r="F2320" s="2" t="s">
        <v>22</v>
      </c>
      <c r="G2320" s="2" t="s">
        <v>11</v>
      </c>
      <c r="H2320" s="2" t="s">
        <v>12</v>
      </c>
      <c r="I2320" s="2">
        <v>19</v>
      </c>
      <c r="J2320" s="2" t="str">
        <f>VLOOKUP(A2320,'Cor da Pele e Motivacao'!$A$2:$I$11399,6, FALSE)</f>
        <v>Parda</v>
      </c>
      <c r="K2320" s="2" t="str">
        <f>VLOOKUP(A2320,'Cor da Pele e Motivacao'!$A$2:$I$11399,8, FALSE)</f>
        <v>ATIVIDADES CRIMINAIS</v>
      </c>
      <c r="L2320" s="2">
        <v>1</v>
      </c>
    </row>
    <row r="2321" spans="1:12" ht="15.75" customHeight="1" x14ac:dyDescent="0.25">
      <c r="A2321" t="str">
        <f>CONCATENATE(B2321,C2321,D2321,H2321,I2321,L2321)</f>
        <v>572018HOMICIDIO201</v>
      </c>
      <c r="B2321" s="2">
        <v>5</v>
      </c>
      <c r="C2321" s="2">
        <v>7</v>
      </c>
      <c r="D2321" s="2">
        <v>2018</v>
      </c>
      <c r="E2321" s="2" t="s">
        <v>20</v>
      </c>
      <c r="F2321" s="2" t="s">
        <v>14</v>
      </c>
      <c r="G2321" s="2" t="s">
        <v>11</v>
      </c>
      <c r="H2321" s="2" t="s">
        <v>12</v>
      </c>
      <c r="I2321" s="2">
        <v>20</v>
      </c>
      <c r="J2321" s="2" t="str">
        <f>VLOOKUP(A2321,'Cor da Pele e Motivacao'!$A$2:$I$11399,6, FALSE)</f>
        <v>Parda</v>
      </c>
      <c r="K2321" s="2" t="str">
        <f>VLOOKUP(A2321,'Cor da Pele e Motivacao'!$A$2:$I$11399,8, FALSE)</f>
        <v>ATIVIDADES CRIMINAIS</v>
      </c>
      <c r="L2321" s="2">
        <v>1</v>
      </c>
    </row>
    <row r="2322" spans="1:12" ht="15.75" customHeight="1" x14ac:dyDescent="0.25">
      <c r="A2322" t="str">
        <f>CONCATENATE(B2322,C2322,D2322,H2322,I2322,L2322)</f>
        <v>572018HOMICIDIO231</v>
      </c>
      <c r="B2322" s="2">
        <v>5</v>
      </c>
      <c r="C2322" s="2">
        <v>7</v>
      </c>
      <c r="D2322" s="2">
        <v>2018</v>
      </c>
      <c r="E2322" s="2" t="s">
        <v>20</v>
      </c>
      <c r="F2322" s="2" t="s">
        <v>14</v>
      </c>
      <c r="G2322" s="2" t="s">
        <v>11</v>
      </c>
      <c r="H2322" s="2" t="s">
        <v>12</v>
      </c>
      <c r="I2322" s="2">
        <v>23</v>
      </c>
      <c r="J2322" s="2" t="str">
        <f>VLOOKUP(A2322,'Cor da Pele e Motivacao'!$A$2:$I$11399,6, FALSE)</f>
        <v>Parda</v>
      </c>
      <c r="K2322" s="2" t="str">
        <f>VLOOKUP(A2322,'Cor da Pele e Motivacao'!$A$2:$I$11399,8, FALSE)</f>
        <v>ATIVIDADES CRIMINAIS</v>
      </c>
      <c r="L2322" s="2">
        <v>1</v>
      </c>
    </row>
    <row r="2323" spans="1:12" ht="15.75" customHeight="1" x14ac:dyDescent="0.25">
      <c r="A2323" t="str">
        <f>CONCATENATE(B2323,C2323,D2323,H2323,I2323,L2323)</f>
        <v>572018HOMICIDIO261</v>
      </c>
      <c r="B2323" s="2">
        <v>5</v>
      </c>
      <c r="C2323" s="2">
        <v>7</v>
      </c>
      <c r="D2323" s="2">
        <v>2018</v>
      </c>
      <c r="E2323" s="2" t="s">
        <v>143</v>
      </c>
      <c r="F2323" s="2" t="s">
        <v>22</v>
      </c>
      <c r="G2323" s="2" t="s">
        <v>11</v>
      </c>
      <c r="H2323" s="2" t="s">
        <v>12</v>
      </c>
      <c r="I2323" s="2">
        <v>26</v>
      </c>
      <c r="J2323" s="2" t="str">
        <f>VLOOKUP(A2323,'Cor da Pele e Motivacao'!$A$2:$I$11399,6, FALSE)</f>
        <v>Parda</v>
      </c>
      <c r="K2323" s="2" t="str">
        <f>VLOOKUP(A2323,'Cor da Pele e Motivacao'!$A$2:$I$11399,8, FALSE)</f>
        <v>ATIVIDADES CRIMINAIS</v>
      </c>
      <c r="L2323" s="2">
        <v>1</v>
      </c>
    </row>
    <row r="2324" spans="1:12" ht="15.75" customHeight="1" x14ac:dyDescent="0.25">
      <c r="A2324" t="str">
        <f>CONCATENATE(B2324,C2324,D2324,H2324,I2324,L2324)</f>
        <v>572018HOMICIDIO192</v>
      </c>
      <c r="B2324" s="2">
        <v>5</v>
      </c>
      <c r="C2324" s="2">
        <v>7</v>
      </c>
      <c r="D2324" s="2">
        <v>2018</v>
      </c>
      <c r="E2324" s="2" t="s">
        <v>23</v>
      </c>
      <c r="F2324" s="2" t="s">
        <v>14</v>
      </c>
      <c r="G2324" s="2" t="s">
        <v>11</v>
      </c>
      <c r="H2324" s="2" t="s">
        <v>12</v>
      </c>
      <c r="I2324" s="2">
        <v>19</v>
      </c>
      <c r="J2324" s="8"/>
      <c r="K2324" s="2"/>
      <c r="L2324" s="2">
        <v>2</v>
      </c>
    </row>
    <row r="2325" spans="1:12" ht="15.75" customHeight="1" x14ac:dyDescent="0.25">
      <c r="A2325" t="str">
        <f>CONCATENATE(B2325,C2325,D2325,H2325,I2325,L2325)</f>
        <v>572018HOMICIDIO411</v>
      </c>
      <c r="B2325" s="2">
        <v>5</v>
      </c>
      <c r="C2325" s="2">
        <v>7</v>
      </c>
      <c r="D2325" s="2">
        <v>2018</v>
      </c>
      <c r="E2325" s="2" t="s">
        <v>158</v>
      </c>
      <c r="F2325" s="2" t="s">
        <v>16</v>
      </c>
      <c r="G2325" s="2" t="s">
        <v>11</v>
      </c>
      <c r="H2325" s="2" t="s">
        <v>12</v>
      </c>
      <c r="I2325" s="2">
        <v>41</v>
      </c>
      <c r="J2325" s="2" t="str">
        <f>VLOOKUP(A2325,'Cor da Pele e Motivacao'!$A$2:$I$11399,6, FALSE)</f>
        <v>Parda</v>
      </c>
      <c r="K2325" s="2" t="str">
        <f>VLOOKUP(A2325,'Cor da Pele e Motivacao'!$A$2:$I$11399,8, FALSE)</f>
        <v>ATIVIDADES CRIMINAIS</v>
      </c>
      <c r="L2325" s="2">
        <v>1</v>
      </c>
    </row>
    <row r="2326" spans="1:12" ht="15.75" customHeight="1" x14ac:dyDescent="0.25">
      <c r="A2326" t="str">
        <f>CONCATENATE(B2326,C2326,D2326,H2326,I2326,L2326)</f>
        <v>572018HOMICIDIO221</v>
      </c>
      <c r="B2326" s="2">
        <v>5</v>
      </c>
      <c r="C2326" s="2">
        <v>7</v>
      </c>
      <c r="D2326" s="2">
        <v>2018</v>
      </c>
      <c r="E2326" s="2" t="s">
        <v>36</v>
      </c>
      <c r="F2326" s="2" t="s">
        <v>14</v>
      </c>
      <c r="G2326" s="2" t="s">
        <v>11</v>
      </c>
      <c r="H2326" s="2" t="s">
        <v>12</v>
      </c>
      <c r="I2326" s="2">
        <v>22</v>
      </c>
      <c r="J2326" s="2" t="str">
        <f>VLOOKUP(A2326,'Cor da Pele e Motivacao'!$A$2:$I$11399,6, FALSE)</f>
        <v>Parda</v>
      </c>
      <c r="K2326" s="2" t="str">
        <f>VLOOKUP(A2326,'Cor da Pele e Motivacao'!$A$2:$I$11399,8, FALSE)</f>
        <v>ATIVIDADES CRIMINAIS</v>
      </c>
      <c r="L2326" s="2">
        <v>1</v>
      </c>
    </row>
    <row r="2327" spans="1:12" ht="15.75" customHeight="1" x14ac:dyDescent="0.25">
      <c r="A2327" t="str">
        <f>CONCATENATE(B2327,C2327,D2327,H2327,I2327,L2327)</f>
        <v>572018HOMICIDIO291</v>
      </c>
      <c r="B2327" s="2">
        <v>5</v>
      </c>
      <c r="C2327" s="2">
        <v>7</v>
      </c>
      <c r="D2327" s="2">
        <v>2018</v>
      </c>
      <c r="E2327" s="2" t="s">
        <v>47</v>
      </c>
      <c r="F2327" s="2" t="s">
        <v>16</v>
      </c>
      <c r="G2327" s="2" t="s">
        <v>11</v>
      </c>
      <c r="H2327" s="2" t="s">
        <v>12</v>
      </c>
      <c r="I2327" s="2">
        <v>29</v>
      </c>
      <c r="J2327" s="2" t="str">
        <f>VLOOKUP(A2327,'Cor da Pele e Motivacao'!$A$2:$I$11399,6, FALSE)</f>
        <v>Parda</v>
      </c>
      <c r="K2327" s="2" t="str">
        <f>VLOOKUP(A2327,'Cor da Pele e Motivacao'!$A$2:$I$11399,8, FALSE)</f>
        <v>A DEFINIR</v>
      </c>
      <c r="L2327" s="2">
        <v>1</v>
      </c>
    </row>
    <row r="2328" spans="1:12" ht="15.75" customHeight="1" x14ac:dyDescent="0.25">
      <c r="A2328" t="str">
        <f>CONCATENATE(B2328,C2328,D2328,H2328,I2328,L2328)</f>
        <v>672018HOMICIDIO271</v>
      </c>
      <c r="B2328" s="2">
        <v>6</v>
      </c>
      <c r="C2328" s="2">
        <v>7</v>
      </c>
      <c r="D2328" s="2">
        <v>2018</v>
      </c>
      <c r="E2328" s="2" t="s">
        <v>66</v>
      </c>
      <c r="F2328" s="2" t="s">
        <v>16</v>
      </c>
      <c r="G2328" s="2" t="s">
        <v>11</v>
      </c>
      <c r="H2328" s="2" t="s">
        <v>12</v>
      </c>
      <c r="I2328" s="2">
        <v>27</v>
      </c>
      <c r="J2328" s="2" t="str">
        <f>VLOOKUP(A2328,'Cor da Pele e Motivacao'!$A$2:$I$11399,6, FALSE)</f>
        <v>Parda</v>
      </c>
      <c r="K2328" s="2" t="str">
        <f>VLOOKUP(A2328,'Cor da Pele e Motivacao'!$A$2:$I$11399,8, FALSE)</f>
        <v>EXCLUDENTE DE ILICITUDE</v>
      </c>
      <c r="L2328" s="2">
        <v>1</v>
      </c>
    </row>
    <row r="2329" spans="1:12" ht="15.75" customHeight="1" x14ac:dyDescent="0.25">
      <c r="A2329" t="str">
        <f>CONCATENATE(B2329,C2329,D2329,H2329,I2329,L2329)</f>
        <v>672018HOMICIDIO311</v>
      </c>
      <c r="B2329" s="2">
        <v>6</v>
      </c>
      <c r="C2329" s="2">
        <v>7</v>
      </c>
      <c r="D2329" s="2">
        <v>2018</v>
      </c>
      <c r="E2329" s="2" t="s">
        <v>139</v>
      </c>
      <c r="F2329" s="2" t="s">
        <v>10</v>
      </c>
      <c r="G2329" s="2" t="s">
        <v>11</v>
      </c>
      <c r="H2329" s="2" t="s">
        <v>12</v>
      </c>
      <c r="I2329" s="2">
        <v>31</v>
      </c>
      <c r="J2329" s="2" t="str">
        <f>VLOOKUP(A2329,'Cor da Pele e Motivacao'!$A$2:$I$11399,6, FALSE)</f>
        <v>Parda</v>
      </c>
      <c r="K2329" s="2" t="str">
        <f>VLOOKUP(A2329,'Cor da Pele e Motivacao'!$A$2:$I$11399,8, FALSE)</f>
        <v>VIOLÊNCIA INTERPESSOAL</v>
      </c>
      <c r="L2329" s="2">
        <v>1</v>
      </c>
    </row>
    <row r="2330" spans="1:12" ht="15.75" customHeight="1" x14ac:dyDescent="0.25">
      <c r="A2330" t="str">
        <f>CONCATENATE(B2330,C2330,D2330,H2330,I2330,L2330)</f>
        <v>672018HOMICIDIO201</v>
      </c>
      <c r="B2330" s="2">
        <v>6</v>
      </c>
      <c r="C2330" s="2">
        <v>7</v>
      </c>
      <c r="D2330" s="2">
        <v>2018</v>
      </c>
      <c r="E2330" s="2" t="s">
        <v>20</v>
      </c>
      <c r="F2330" s="2" t="s">
        <v>14</v>
      </c>
      <c r="G2330" s="2" t="s">
        <v>11</v>
      </c>
      <c r="H2330" s="2" t="s">
        <v>12</v>
      </c>
      <c r="I2330" s="2">
        <v>20</v>
      </c>
      <c r="J2330" s="2" t="str">
        <f>VLOOKUP(A2330,'Cor da Pele e Motivacao'!$A$2:$I$11399,6, FALSE)</f>
        <v>Parda</v>
      </c>
      <c r="K2330" s="2" t="str">
        <f>VLOOKUP(A2330,'Cor da Pele e Motivacao'!$A$2:$I$11399,8, FALSE)</f>
        <v>EXCLUDENTE DE ILICITUDE</v>
      </c>
      <c r="L2330" s="2">
        <v>1</v>
      </c>
    </row>
    <row r="2331" spans="1:12" ht="15.75" customHeight="1" x14ac:dyDescent="0.25">
      <c r="A2331" t="str">
        <f>CONCATENATE(B2331,C2331,D2331,H2331,I2331,L2331)</f>
        <v>672018HOMICIDIO191</v>
      </c>
      <c r="B2331" s="2">
        <v>6</v>
      </c>
      <c r="C2331" s="2">
        <v>7</v>
      </c>
      <c r="D2331" s="2">
        <v>2018</v>
      </c>
      <c r="E2331" s="2" t="s">
        <v>136</v>
      </c>
      <c r="F2331" s="2" t="s">
        <v>10</v>
      </c>
      <c r="G2331" s="2" t="s">
        <v>11</v>
      </c>
      <c r="H2331" s="2" t="s">
        <v>12</v>
      </c>
      <c r="I2331" s="2">
        <v>19</v>
      </c>
      <c r="J2331" s="2" t="str">
        <f>VLOOKUP(A2331,'Cor da Pele e Motivacao'!$A$2:$I$11399,6, FALSE)</f>
        <v>Parda</v>
      </c>
      <c r="K2331" s="2" t="str">
        <f>VLOOKUP(A2331,'Cor da Pele e Motivacao'!$A$2:$I$11399,8, FALSE)</f>
        <v>A DEFINIR</v>
      </c>
      <c r="L2331" s="2">
        <v>1</v>
      </c>
    </row>
    <row r="2332" spans="1:12" ht="15.75" customHeight="1" x14ac:dyDescent="0.25">
      <c r="A2332" t="str">
        <f>CONCATENATE(B2332,C2332,D2332,H2332,I2332,L2332)</f>
        <v>672018HOMICIDIO291</v>
      </c>
      <c r="B2332" s="2">
        <v>6</v>
      </c>
      <c r="C2332" s="2">
        <v>7</v>
      </c>
      <c r="D2332" s="2">
        <v>2018</v>
      </c>
      <c r="E2332" s="2" t="s">
        <v>36</v>
      </c>
      <c r="F2332" s="2" t="s">
        <v>14</v>
      </c>
      <c r="G2332" s="2" t="s">
        <v>11</v>
      </c>
      <c r="H2332" s="2" t="s">
        <v>12</v>
      </c>
      <c r="I2332" s="2">
        <v>29</v>
      </c>
      <c r="J2332" s="2" t="str">
        <f>VLOOKUP(A2332,'Cor da Pele e Motivacao'!$A$2:$I$11399,6, FALSE)</f>
        <v>Parda</v>
      </c>
      <c r="K2332" s="2" t="str">
        <f>VLOOKUP(A2332,'Cor da Pele e Motivacao'!$A$2:$I$11399,8, FALSE)</f>
        <v>ATIVIDADES CRIMINAIS</v>
      </c>
      <c r="L2332" s="2">
        <v>1</v>
      </c>
    </row>
    <row r="2333" spans="1:12" ht="15.75" customHeight="1" x14ac:dyDescent="0.25">
      <c r="A2333" t="str">
        <f>CONCATENATE(B2333,C2333,D2333,H2333,I2333,L2333)</f>
        <v>672018HOMICIDIO361</v>
      </c>
      <c r="B2333" s="2">
        <v>6</v>
      </c>
      <c r="C2333" s="2">
        <v>7</v>
      </c>
      <c r="D2333" s="2">
        <v>2018</v>
      </c>
      <c r="E2333" s="2" t="s">
        <v>36</v>
      </c>
      <c r="F2333" s="2" t="s">
        <v>14</v>
      </c>
      <c r="G2333" s="2" t="s">
        <v>11</v>
      </c>
      <c r="H2333" s="2" t="s">
        <v>12</v>
      </c>
      <c r="I2333" s="2">
        <v>36</v>
      </c>
      <c r="J2333" s="2" t="str">
        <f>VLOOKUP(A2333,'Cor da Pele e Motivacao'!$A$2:$I$11399,6, FALSE)</f>
        <v>Parda</v>
      </c>
      <c r="K2333" s="2" t="str">
        <f>VLOOKUP(A2333,'Cor da Pele e Motivacao'!$A$2:$I$11399,8, FALSE)</f>
        <v>ATIVIDADES CRIMINAIS</v>
      </c>
      <c r="L2333" s="2">
        <v>1</v>
      </c>
    </row>
    <row r="2334" spans="1:12" ht="15.75" customHeight="1" x14ac:dyDescent="0.25">
      <c r="A2334" t="str">
        <f>CONCATENATE(B2334,C2334,D2334,H2334,I2334,L2334)</f>
        <v>672018HOMICIDIO251</v>
      </c>
      <c r="B2334" s="2">
        <v>6</v>
      </c>
      <c r="C2334" s="2">
        <v>7</v>
      </c>
      <c r="D2334" s="2">
        <v>2018</v>
      </c>
      <c r="E2334" s="2" t="s">
        <v>24</v>
      </c>
      <c r="F2334" s="2" t="s">
        <v>10</v>
      </c>
      <c r="G2334" s="2" t="s">
        <v>11</v>
      </c>
      <c r="H2334" s="2" t="s">
        <v>12</v>
      </c>
      <c r="I2334" s="2">
        <v>25</v>
      </c>
      <c r="J2334" s="2" t="str">
        <f>VLOOKUP(A2334,'Cor da Pele e Motivacao'!$A$2:$I$11399,6, FALSE)</f>
        <v>Parda</v>
      </c>
      <c r="K2334" s="2" t="str">
        <f>VLOOKUP(A2334,'Cor da Pele e Motivacao'!$A$2:$I$11399,8, FALSE)</f>
        <v>ATIVIDADES CRIMINAIS</v>
      </c>
      <c r="L2334" s="2">
        <v>1</v>
      </c>
    </row>
    <row r="2335" spans="1:12" ht="15.75" customHeight="1" x14ac:dyDescent="0.25">
      <c r="A2335" t="str">
        <f>CONCATENATE(B2335,C2335,D2335,H2335,I2335,L2335)</f>
        <v>672018HOMICIDIO301</v>
      </c>
      <c r="B2335" s="2">
        <v>6</v>
      </c>
      <c r="C2335" s="2">
        <v>7</v>
      </c>
      <c r="D2335" s="2">
        <v>2018</v>
      </c>
      <c r="E2335" s="2" t="s">
        <v>25</v>
      </c>
      <c r="F2335" s="2" t="s">
        <v>25</v>
      </c>
      <c r="G2335" s="2" t="s">
        <v>11</v>
      </c>
      <c r="H2335" s="2" t="s">
        <v>12</v>
      </c>
      <c r="I2335" s="2">
        <v>30</v>
      </c>
      <c r="J2335" s="2" t="str">
        <f>VLOOKUP(A2335,'Cor da Pele e Motivacao'!$A$2:$I$11399,6, FALSE)</f>
        <v>Parda</v>
      </c>
      <c r="K2335" s="2" t="str">
        <f>VLOOKUP(A2335,'Cor da Pele e Motivacao'!$A$2:$I$11399,8, FALSE)</f>
        <v>ATIVIDADES CRIMINAIS</v>
      </c>
      <c r="L2335" s="2">
        <v>1</v>
      </c>
    </row>
    <row r="2336" spans="1:12" ht="15.75" customHeight="1" x14ac:dyDescent="0.25">
      <c r="A2336" t="str">
        <f>CONCATENATE(B2336,C2336,D2336,H2336,I2336,L2336)</f>
        <v>672018HOMICIDIO311</v>
      </c>
      <c r="B2336" s="2">
        <v>6</v>
      </c>
      <c r="C2336" s="2">
        <v>7</v>
      </c>
      <c r="D2336" s="2">
        <v>2018</v>
      </c>
      <c r="E2336" s="2" t="s">
        <v>25</v>
      </c>
      <c r="F2336" s="2" t="s">
        <v>25</v>
      </c>
      <c r="G2336" s="2" t="s">
        <v>11</v>
      </c>
      <c r="H2336" s="2" t="s">
        <v>12</v>
      </c>
      <c r="I2336" s="2">
        <v>31</v>
      </c>
      <c r="J2336" s="2" t="str">
        <f>VLOOKUP(A2336,'Cor da Pele e Motivacao'!$A$2:$I$11399,6, FALSE)</f>
        <v>Parda</v>
      </c>
      <c r="K2336" s="2" t="str">
        <f>VLOOKUP(A2336,'Cor da Pele e Motivacao'!$A$2:$I$11399,8, FALSE)</f>
        <v>VIOLÊNCIA INTERPESSOAL</v>
      </c>
      <c r="L2336" s="2">
        <v>1</v>
      </c>
    </row>
    <row r="2337" spans="1:12" ht="15.75" customHeight="1" x14ac:dyDescent="0.25">
      <c r="A2337" t="str">
        <f>CONCATENATE(B2337,C2337,D2337,H2337,I2337,L2337)</f>
        <v>672018HOMICIDIO411</v>
      </c>
      <c r="B2337" s="2">
        <v>6</v>
      </c>
      <c r="C2337" s="2">
        <v>7</v>
      </c>
      <c r="D2337" s="2">
        <v>2018</v>
      </c>
      <c r="E2337" s="2" t="s">
        <v>25</v>
      </c>
      <c r="F2337" s="2" t="s">
        <v>25</v>
      </c>
      <c r="G2337" s="2" t="s">
        <v>11</v>
      </c>
      <c r="H2337" s="2" t="s">
        <v>12</v>
      </c>
      <c r="I2337" s="2">
        <v>41</v>
      </c>
      <c r="J2337" s="2" t="str">
        <f>VLOOKUP(A2337,'Cor da Pele e Motivacao'!$A$2:$I$11399,6, FALSE)</f>
        <v>Parda</v>
      </c>
      <c r="K2337" s="2" t="str">
        <f>VLOOKUP(A2337,'Cor da Pele e Motivacao'!$A$2:$I$11399,8, FALSE)</f>
        <v>VIOLÊNCIA INTERPESSOAL</v>
      </c>
      <c r="L2337" s="2">
        <v>1</v>
      </c>
    </row>
    <row r="2338" spans="1:12" ht="15.75" customHeight="1" x14ac:dyDescent="0.25">
      <c r="A2338" t="str">
        <f>CONCATENATE(B2338,C2338,D2338,H2338,I2338,L2338)</f>
        <v>672018HOMICIDIO661</v>
      </c>
      <c r="B2338" s="2">
        <v>6</v>
      </c>
      <c r="C2338" s="2">
        <v>7</v>
      </c>
      <c r="D2338" s="2">
        <v>2018</v>
      </c>
      <c r="E2338" s="2" t="s">
        <v>25</v>
      </c>
      <c r="F2338" s="2" t="s">
        <v>25</v>
      </c>
      <c r="G2338" s="2" t="s">
        <v>11</v>
      </c>
      <c r="H2338" s="2" t="s">
        <v>12</v>
      </c>
      <c r="I2338" s="2">
        <v>66</v>
      </c>
      <c r="J2338" s="2" t="str">
        <f>VLOOKUP(A2338,'Cor da Pele e Motivacao'!$A$2:$I$11399,6, FALSE)</f>
        <v>Parda</v>
      </c>
      <c r="K2338" s="2" t="str">
        <f>VLOOKUP(A2338,'Cor da Pele e Motivacao'!$A$2:$I$11399,8, FALSE)</f>
        <v>A DEFINIR</v>
      </c>
      <c r="L2338" s="2">
        <v>1</v>
      </c>
    </row>
    <row r="2339" spans="1:12" ht="15.75" customHeight="1" x14ac:dyDescent="0.25">
      <c r="A2339" t="str">
        <f>CONCATENATE(B2339,C2339,D2339,H2339,I2339,L2339)</f>
        <v>672018HOMICIDIO301</v>
      </c>
      <c r="B2339" s="2">
        <v>6</v>
      </c>
      <c r="C2339" s="2">
        <v>7</v>
      </c>
      <c r="D2339" s="2">
        <v>2018</v>
      </c>
      <c r="E2339" s="2" t="s">
        <v>37</v>
      </c>
      <c r="F2339" s="2" t="s">
        <v>22</v>
      </c>
      <c r="G2339" s="2" t="s">
        <v>11</v>
      </c>
      <c r="H2339" s="2" t="s">
        <v>12</v>
      </c>
      <c r="I2339" s="2">
        <v>30</v>
      </c>
      <c r="J2339" s="2" t="str">
        <f>VLOOKUP(A2339,'Cor da Pele e Motivacao'!$A$2:$I$11399,6, FALSE)</f>
        <v>Parda</v>
      </c>
      <c r="K2339" s="2" t="str">
        <f>VLOOKUP(A2339,'Cor da Pele e Motivacao'!$A$2:$I$11399,8, FALSE)</f>
        <v>ATIVIDADES CRIMINAIS</v>
      </c>
      <c r="L2339" s="2">
        <v>1</v>
      </c>
    </row>
    <row r="2340" spans="1:12" ht="15.75" customHeight="1" x14ac:dyDescent="0.25">
      <c r="A2340" t="str">
        <f>CONCATENATE(B2340,C2340,D2340,H2340,I2340,L2340)</f>
        <v>672018HOMICIDIO271</v>
      </c>
      <c r="B2340" s="2">
        <v>6</v>
      </c>
      <c r="C2340" s="2">
        <v>7</v>
      </c>
      <c r="D2340" s="2">
        <v>2018</v>
      </c>
      <c r="E2340" s="2" t="s">
        <v>120</v>
      </c>
      <c r="F2340" s="2" t="s">
        <v>16</v>
      </c>
      <c r="G2340" s="2" t="s">
        <v>11</v>
      </c>
      <c r="H2340" s="2" t="s">
        <v>12</v>
      </c>
      <c r="I2340" s="2">
        <v>27</v>
      </c>
      <c r="J2340" s="2" t="str">
        <f>VLOOKUP(A2340,'Cor da Pele e Motivacao'!$A$2:$I$11399,6, FALSE)</f>
        <v>Parda</v>
      </c>
      <c r="K2340" s="2" t="str">
        <f>VLOOKUP(A2340,'Cor da Pele e Motivacao'!$A$2:$I$11399,8, FALSE)</f>
        <v>EXCLUDENTE DE ILICITUDE</v>
      </c>
      <c r="L2340" s="2">
        <v>1</v>
      </c>
    </row>
    <row r="2341" spans="1:12" ht="15.75" customHeight="1" x14ac:dyDescent="0.25">
      <c r="A2341" t="str">
        <f>CONCATENATE(B2341,C2341,D2341,H2341,I2341,L2341)</f>
        <v>672018HOMICIDIO1</v>
      </c>
      <c r="B2341" s="2">
        <v>6</v>
      </c>
      <c r="C2341" s="2">
        <v>7</v>
      </c>
      <c r="D2341" s="2">
        <v>2018</v>
      </c>
      <c r="E2341" s="2" t="s">
        <v>120</v>
      </c>
      <c r="F2341" s="2" t="s">
        <v>16</v>
      </c>
      <c r="G2341" s="2" t="s">
        <v>11</v>
      </c>
      <c r="H2341" s="2" t="s">
        <v>12</v>
      </c>
      <c r="I2341" s="2"/>
      <c r="J2341" s="2" t="str">
        <f>VLOOKUP(A2341,'Cor da Pele e Motivacao'!$A$2:$I$11399,6, FALSE)</f>
        <v>NAO INFORMADO</v>
      </c>
      <c r="K2341" s="2" t="str">
        <f>VLOOKUP(A2341,'Cor da Pele e Motivacao'!$A$2:$I$11399,8, FALSE)</f>
        <v>EXCLUDENTE DE ILICITUDE</v>
      </c>
      <c r="L2341" s="2">
        <v>1</v>
      </c>
    </row>
    <row r="2342" spans="1:12" ht="15.75" customHeight="1" x14ac:dyDescent="0.25">
      <c r="A2342" t="str">
        <f>CONCATENATE(B2342,C2342,D2342,H2342,I2342,L2342)</f>
        <v>772018HOMICIDIO371</v>
      </c>
      <c r="B2342" s="2">
        <v>7</v>
      </c>
      <c r="C2342" s="2">
        <v>7</v>
      </c>
      <c r="D2342" s="2">
        <v>2018</v>
      </c>
      <c r="E2342" s="2" t="s">
        <v>39</v>
      </c>
      <c r="F2342" s="2" t="s">
        <v>22</v>
      </c>
      <c r="G2342" s="2" t="s">
        <v>11</v>
      </c>
      <c r="H2342" s="2" t="s">
        <v>12</v>
      </c>
      <c r="I2342" s="2">
        <v>37</v>
      </c>
      <c r="J2342" s="2" t="str">
        <f>VLOOKUP(A2342,'Cor da Pele e Motivacao'!$A$2:$I$11399,6, FALSE)</f>
        <v>Parda</v>
      </c>
      <c r="K2342" s="2" t="str">
        <f>VLOOKUP(A2342,'Cor da Pele e Motivacao'!$A$2:$I$11399,8, FALSE)</f>
        <v>EXCLUDENTE DE ILICITUDE</v>
      </c>
      <c r="L2342" s="2">
        <v>1</v>
      </c>
    </row>
    <row r="2343" spans="1:12" ht="15.75" customHeight="1" x14ac:dyDescent="0.25">
      <c r="A2343" t="str">
        <f>CONCATENATE(B2343,C2343,D2343,H2343,I2343,L2343)</f>
        <v>772018HOMICIDIO221</v>
      </c>
      <c r="B2343" s="2">
        <v>7</v>
      </c>
      <c r="C2343" s="2">
        <v>7</v>
      </c>
      <c r="D2343" s="2">
        <v>2018</v>
      </c>
      <c r="E2343" s="2" t="s">
        <v>66</v>
      </c>
      <c r="F2343" s="2" t="s">
        <v>16</v>
      </c>
      <c r="G2343" s="2" t="s">
        <v>11</v>
      </c>
      <c r="H2343" s="2" t="s">
        <v>12</v>
      </c>
      <c r="I2343" s="2">
        <v>22</v>
      </c>
      <c r="J2343" s="2" t="str">
        <f>VLOOKUP(A2343,'Cor da Pele e Motivacao'!$A$2:$I$11399,6, FALSE)</f>
        <v>Parda</v>
      </c>
      <c r="K2343" s="2" t="str">
        <f>VLOOKUP(A2343,'Cor da Pele e Motivacao'!$A$2:$I$11399,8, FALSE)</f>
        <v>ATIVIDADES CRIMINAIS</v>
      </c>
      <c r="L2343" s="2">
        <v>1</v>
      </c>
    </row>
    <row r="2344" spans="1:12" ht="15.75" customHeight="1" x14ac:dyDescent="0.25">
      <c r="A2344" t="str">
        <f>CONCATENATE(B2344,C2344,D2344,H2344,I2344,L2344)</f>
        <v>772018HOMICIDIO411</v>
      </c>
      <c r="B2344" s="2">
        <v>7</v>
      </c>
      <c r="C2344" s="2">
        <v>7</v>
      </c>
      <c r="D2344" s="2">
        <v>2018</v>
      </c>
      <c r="E2344" s="2" t="s">
        <v>95</v>
      </c>
      <c r="F2344" s="2" t="s">
        <v>22</v>
      </c>
      <c r="G2344" s="2" t="s">
        <v>11</v>
      </c>
      <c r="H2344" s="2" t="s">
        <v>12</v>
      </c>
      <c r="I2344" s="2">
        <v>41</v>
      </c>
      <c r="J2344" s="2" t="str">
        <f>VLOOKUP(A2344,'Cor da Pele e Motivacao'!$A$2:$I$11399,6, FALSE)</f>
        <v>Parda</v>
      </c>
      <c r="K2344" s="2" t="str">
        <f>VLOOKUP(A2344,'Cor da Pele e Motivacao'!$A$2:$I$11399,8, FALSE)</f>
        <v>A DEFINIR</v>
      </c>
      <c r="L2344" s="2">
        <v>1</v>
      </c>
    </row>
    <row r="2345" spans="1:12" ht="15.75" customHeight="1" x14ac:dyDescent="0.25">
      <c r="A2345" t="str">
        <f>CONCATENATE(B2345,C2345,D2345,H2345,I2345,L2345)</f>
        <v>772018HOMICIDIO221</v>
      </c>
      <c r="B2345" s="2">
        <v>7</v>
      </c>
      <c r="C2345" s="2">
        <v>7</v>
      </c>
      <c r="D2345" s="2">
        <v>2018</v>
      </c>
      <c r="E2345" s="2" t="s">
        <v>42</v>
      </c>
      <c r="F2345" s="2" t="s">
        <v>16</v>
      </c>
      <c r="G2345" s="2" t="s">
        <v>11</v>
      </c>
      <c r="H2345" s="2" t="s">
        <v>12</v>
      </c>
      <c r="I2345" s="2">
        <v>22</v>
      </c>
      <c r="J2345" s="2" t="str">
        <f>VLOOKUP(A2345,'Cor da Pele e Motivacao'!$A$2:$I$11399,6, FALSE)</f>
        <v>Parda</v>
      </c>
      <c r="K2345" s="2" t="str">
        <f>VLOOKUP(A2345,'Cor da Pele e Motivacao'!$A$2:$I$11399,8, FALSE)</f>
        <v>ATIVIDADES CRIMINAIS</v>
      </c>
      <c r="L2345" s="2">
        <v>1</v>
      </c>
    </row>
    <row r="2346" spans="1:12" ht="15.75" customHeight="1" x14ac:dyDescent="0.25">
      <c r="A2346" t="str">
        <f>CONCATENATE(B2346,C2346,D2346,H2346,I2346,L2346)</f>
        <v>772018HOMICIDIO361</v>
      </c>
      <c r="B2346" s="2">
        <v>7</v>
      </c>
      <c r="C2346" s="2">
        <v>7</v>
      </c>
      <c r="D2346" s="2">
        <v>2018</v>
      </c>
      <c r="E2346" s="2" t="s">
        <v>18</v>
      </c>
      <c r="F2346" s="2" t="s">
        <v>16</v>
      </c>
      <c r="G2346" s="2" t="s">
        <v>11</v>
      </c>
      <c r="H2346" s="2" t="s">
        <v>12</v>
      </c>
      <c r="I2346" s="2">
        <v>36</v>
      </c>
      <c r="J2346" s="2" t="str">
        <f>VLOOKUP(A2346,'Cor da Pele e Motivacao'!$A$2:$I$11399,6, FALSE)</f>
        <v>Parda</v>
      </c>
      <c r="K2346" s="2" t="str">
        <f>VLOOKUP(A2346,'Cor da Pele e Motivacao'!$A$2:$I$11399,8, FALSE)</f>
        <v>VIOLÊNCIA INTERPESSOAL</v>
      </c>
      <c r="L2346" s="2">
        <v>1</v>
      </c>
    </row>
    <row r="2347" spans="1:12" ht="15.75" customHeight="1" x14ac:dyDescent="0.25">
      <c r="A2347" t="str">
        <f>CONCATENATE(B2347,C2347,D2347,H2347,I2347,L2347)</f>
        <v>772018LATROCINIO631</v>
      </c>
      <c r="B2347" s="2">
        <v>7</v>
      </c>
      <c r="C2347" s="2">
        <v>7</v>
      </c>
      <c r="D2347" s="2">
        <v>2018</v>
      </c>
      <c r="E2347" s="2" t="s">
        <v>20</v>
      </c>
      <c r="F2347" s="2" t="s">
        <v>14</v>
      </c>
      <c r="G2347" s="2" t="s">
        <v>11</v>
      </c>
      <c r="H2347" s="2" t="s">
        <v>33</v>
      </c>
      <c r="I2347" s="2">
        <v>63</v>
      </c>
      <c r="J2347" s="2" t="str">
        <f>VLOOKUP(A2347,'Cor da Pele e Motivacao'!$A$2:$I$11399,6, FALSE)</f>
        <v>Parda</v>
      </c>
      <c r="K2347" s="2" t="str">
        <f>VLOOKUP(A2347,'Cor da Pele e Motivacao'!$A$2:$I$11399,8, FALSE)</f>
        <v>PATRIMÔNIO</v>
      </c>
      <c r="L2347" s="2">
        <v>1</v>
      </c>
    </row>
    <row r="2348" spans="1:12" ht="15.75" customHeight="1" x14ac:dyDescent="0.25">
      <c r="A2348" t="str">
        <f>CONCATENATE(B2348,C2348,D2348,H2348,I2348,L2348)</f>
        <v>772018HOMICIDIO271</v>
      </c>
      <c r="B2348" s="2">
        <v>7</v>
      </c>
      <c r="C2348" s="2">
        <v>7</v>
      </c>
      <c r="D2348" s="2">
        <v>2018</v>
      </c>
      <c r="E2348" s="2" t="s">
        <v>97</v>
      </c>
      <c r="F2348" s="2" t="s">
        <v>22</v>
      </c>
      <c r="G2348" s="2" t="s">
        <v>11</v>
      </c>
      <c r="H2348" s="2" t="s">
        <v>12</v>
      </c>
      <c r="I2348" s="2">
        <v>27</v>
      </c>
      <c r="J2348" s="2" t="str">
        <f>VLOOKUP(A2348,'Cor da Pele e Motivacao'!$A$2:$I$11399,6, FALSE)</f>
        <v>Negra</v>
      </c>
      <c r="K2348" s="2" t="str">
        <f>VLOOKUP(A2348,'Cor da Pele e Motivacao'!$A$2:$I$11399,8, FALSE)</f>
        <v>ATIVIDADES CRIMINAIS</v>
      </c>
      <c r="L2348" s="2">
        <v>1</v>
      </c>
    </row>
    <row r="2349" spans="1:12" ht="15.75" customHeight="1" x14ac:dyDescent="0.25">
      <c r="A2349" t="str">
        <f>CONCATENATE(B2349,C2349,D2349,H2349,I2349,L2349)</f>
        <v>772018HOMICIDIO201</v>
      </c>
      <c r="B2349" s="2">
        <v>7</v>
      </c>
      <c r="C2349" s="2">
        <v>7</v>
      </c>
      <c r="D2349" s="2">
        <v>2018</v>
      </c>
      <c r="E2349" s="2" t="s">
        <v>80</v>
      </c>
      <c r="F2349" s="2" t="s">
        <v>14</v>
      </c>
      <c r="G2349" s="2" t="s">
        <v>11</v>
      </c>
      <c r="H2349" s="2" t="s">
        <v>12</v>
      </c>
      <c r="I2349" s="2">
        <v>20</v>
      </c>
      <c r="J2349" s="2" t="str">
        <f>VLOOKUP(A2349,'Cor da Pele e Motivacao'!$A$2:$I$11399,6, FALSE)</f>
        <v>Parda</v>
      </c>
      <c r="K2349" s="2" t="str">
        <f>VLOOKUP(A2349,'Cor da Pele e Motivacao'!$A$2:$I$11399,8, FALSE)</f>
        <v>ATIVIDADES CRIMINAIS</v>
      </c>
      <c r="L2349" s="2">
        <v>1</v>
      </c>
    </row>
    <row r="2350" spans="1:12" ht="15.75" customHeight="1" x14ac:dyDescent="0.25">
      <c r="A2350" t="str">
        <f>CONCATENATE(B2350,C2350,D2350,H2350,I2350,L2350)</f>
        <v>772018LATROCINIO691</v>
      </c>
      <c r="B2350" s="2">
        <v>7</v>
      </c>
      <c r="C2350" s="2">
        <v>7</v>
      </c>
      <c r="D2350" s="2">
        <v>2018</v>
      </c>
      <c r="E2350" s="2" t="s">
        <v>61</v>
      </c>
      <c r="F2350" s="2" t="s">
        <v>10</v>
      </c>
      <c r="G2350" s="2" t="s">
        <v>11</v>
      </c>
      <c r="H2350" s="2" t="s">
        <v>33</v>
      </c>
      <c r="I2350" s="2">
        <v>69</v>
      </c>
      <c r="J2350" s="2" t="str">
        <f>VLOOKUP(A2350,'Cor da Pele e Motivacao'!$A$2:$I$11399,6, FALSE)</f>
        <v>Parda</v>
      </c>
      <c r="K2350" s="2" t="str">
        <f>VLOOKUP(A2350,'Cor da Pele e Motivacao'!$A$2:$I$11399,8, FALSE)</f>
        <v>PATRIMÔNIO</v>
      </c>
      <c r="L2350" s="2">
        <v>1</v>
      </c>
    </row>
    <row r="2351" spans="1:12" ht="15.75" customHeight="1" x14ac:dyDescent="0.25">
      <c r="A2351" t="str">
        <f>CONCATENATE(B2351,C2351,D2351,H2351,I2351,L2351)</f>
        <v>772018HOMICIDIO221</v>
      </c>
      <c r="B2351" s="2">
        <v>7</v>
      </c>
      <c r="C2351" s="2">
        <v>7</v>
      </c>
      <c r="D2351" s="2">
        <v>2018</v>
      </c>
      <c r="E2351" s="2" t="s">
        <v>36</v>
      </c>
      <c r="F2351" s="2" t="s">
        <v>14</v>
      </c>
      <c r="G2351" s="2" t="s">
        <v>11</v>
      </c>
      <c r="H2351" s="2" t="s">
        <v>12</v>
      </c>
      <c r="I2351" s="2">
        <v>22</v>
      </c>
      <c r="J2351" s="2" t="str">
        <f>VLOOKUP(A2351,'Cor da Pele e Motivacao'!$A$2:$I$11399,6, FALSE)</f>
        <v>Parda</v>
      </c>
      <c r="K2351" s="2" t="str">
        <f>VLOOKUP(A2351,'Cor da Pele e Motivacao'!$A$2:$I$11399,8, FALSE)</f>
        <v>ATIVIDADES CRIMINAIS</v>
      </c>
      <c r="L2351" s="2">
        <v>1</v>
      </c>
    </row>
    <row r="2352" spans="1:12" ht="15.75" customHeight="1" x14ac:dyDescent="0.25">
      <c r="A2352" t="str">
        <f>CONCATENATE(B2352,C2352,D2352,H2352,I2352,L2352)</f>
        <v>772018HOMICIDIO221</v>
      </c>
      <c r="B2352" s="2">
        <v>7</v>
      </c>
      <c r="C2352" s="2">
        <v>7</v>
      </c>
      <c r="D2352" s="2">
        <v>2018</v>
      </c>
      <c r="E2352" s="2" t="s">
        <v>24</v>
      </c>
      <c r="F2352" s="2" t="s">
        <v>10</v>
      </c>
      <c r="G2352" s="2" t="s">
        <v>11</v>
      </c>
      <c r="H2352" s="2" t="s">
        <v>12</v>
      </c>
      <c r="I2352" s="2">
        <v>22</v>
      </c>
      <c r="J2352" s="2" t="str">
        <f>VLOOKUP(A2352,'Cor da Pele e Motivacao'!$A$2:$I$11399,6, FALSE)</f>
        <v>Parda</v>
      </c>
      <c r="K2352" s="2" t="str">
        <f>VLOOKUP(A2352,'Cor da Pele e Motivacao'!$A$2:$I$11399,8, FALSE)</f>
        <v>ATIVIDADES CRIMINAIS</v>
      </c>
      <c r="L2352" s="2">
        <v>1</v>
      </c>
    </row>
    <row r="2353" spans="1:12" ht="15.75" customHeight="1" x14ac:dyDescent="0.25">
      <c r="A2353" t="str">
        <f>CONCATENATE(B2353,C2353,D2353,H2353,I2353,L2353)</f>
        <v>772018HOMICIDIO231</v>
      </c>
      <c r="B2353" s="2">
        <v>7</v>
      </c>
      <c r="C2353" s="2">
        <v>7</v>
      </c>
      <c r="D2353" s="2">
        <v>2018</v>
      </c>
      <c r="E2353" s="2" t="s">
        <v>93</v>
      </c>
      <c r="F2353" s="2" t="s">
        <v>22</v>
      </c>
      <c r="G2353" s="2" t="s">
        <v>11</v>
      </c>
      <c r="H2353" s="2" t="s">
        <v>12</v>
      </c>
      <c r="I2353" s="2">
        <v>23</v>
      </c>
      <c r="J2353" s="2" t="str">
        <f>VLOOKUP(A2353,'Cor da Pele e Motivacao'!$A$2:$I$11399,6, FALSE)</f>
        <v>Parda</v>
      </c>
      <c r="K2353" s="2" t="str">
        <f>VLOOKUP(A2353,'Cor da Pele e Motivacao'!$A$2:$I$11399,8, FALSE)</f>
        <v>ATIVIDADES CRIMINAIS</v>
      </c>
      <c r="L2353" s="2">
        <v>1</v>
      </c>
    </row>
    <row r="2354" spans="1:12" ht="15.75" customHeight="1" x14ac:dyDescent="0.25">
      <c r="A2354" t="str">
        <f>CONCATENATE(B2354,C2354,D2354,H2354,I2354,L2354)</f>
        <v>772018HOMICIDIO241</v>
      </c>
      <c r="B2354" s="2">
        <v>7</v>
      </c>
      <c r="C2354" s="2">
        <v>7</v>
      </c>
      <c r="D2354" s="2">
        <v>2018</v>
      </c>
      <c r="E2354" s="2" t="s">
        <v>93</v>
      </c>
      <c r="F2354" s="2" t="s">
        <v>22</v>
      </c>
      <c r="G2354" s="2" t="s">
        <v>11</v>
      </c>
      <c r="H2354" s="2" t="s">
        <v>12</v>
      </c>
      <c r="I2354" s="2">
        <v>24</v>
      </c>
      <c r="J2354" s="2" t="str">
        <f>VLOOKUP(A2354,'Cor da Pele e Motivacao'!$A$2:$I$11399,6, FALSE)</f>
        <v>Parda</v>
      </c>
      <c r="K2354" s="2" t="str">
        <f>VLOOKUP(A2354,'Cor da Pele e Motivacao'!$A$2:$I$11399,8, FALSE)</f>
        <v>ATIVIDADES CRIMINAIS</v>
      </c>
      <c r="L2354" s="2">
        <v>1</v>
      </c>
    </row>
    <row r="2355" spans="1:12" ht="15.75" customHeight="1" x14ac:dyDescent="0.25">
      <c r="A2355" t="str">
        <f>CONCATENATE(B2355,C2355,D2355,H2355,I2355,L2355)</f>
        <v>772018HOMICIDIO301</v>
      </c>
      <c r="B2355" s="2">
        <v>7</v>
      </c>
      <c r="C2355" s="2">
        <v>7</v>
      </c>
      <c r="D2355" s="2">
        <v>2018</v>
      </c>
      <c r="E2355" s="2" t="s">
        <v>25</v>
      </c>
      <c r="F2355" s="2" t="s">
        <v>25</v>
      </c>
      <c r="G2355" s="2" t="s">
        <v>11</v>
      </c>
      <c r="H2355" s="2" t="s">
        <v>12</v>
      </c>
      <c r="I2355" s="2">
        <v>30</v>
      </c>
      <c r="J2355" s="2" t="str">
        <f>VLOOKUP(A2355,'Cor da Pele e Motivacao'!$A$2:$I$11399,6, FALSE)</f>
        <v>Negra</v>
      </c>
      <c r="K2355" s="2" t="str">
        <f>VLOOKUP(A2355,'Cor da Pele e Motivacao'!$A$2:$I$11399,8, FALSE)</f>
        <v>VIOLÊNCIA INTERPESSOAL</v>
      </c>
      <c r="L2355" s="2">
        <v>1</v>
      </c>
    </row>
    <row r="2356" spans="1:12" ht="15.75" customHeight="1" x14ac:dyDescent="0.25">
      <c r="A2356" t="str">
        <f>CONCATENATE(B2356,C2356,D2356,H2356,I2356,L2356)</f>
        <v>772018HOMICIDIO651</v>
      </c>
      <c r="B2356" s="2">
        <v>7</v>
      </c>
      <c r="C2356" s="2">
        <v>7</v>
      </c>
      <c r="D2356" s="2">
        <v>2018</v>
      </c>
      <c r="E2356" s="2" t="s">
        <v>25</v>
      </c>
      <c r="F2356" s="2" t="s">
        <v>25</v>
      </c>
      <c r="G2356" s="2" t="s">
        <v>11</v>
      </c>
      <c r="H2356" s="2" t="s">
        <v>12</v>
      </c>
      <c r="I2356" s="2">
        <v>65</v>
      </c>
      <c r="J2356" s="2" t="str">
        <f>VLOOKUP(A2356,'Cor da Pele e Motivacao'!$A$2:$I$11399,6, FALSE)</f>
        <v>Parda</v>
      </c>
      <c r="K2356" s="2" t="str">
        <f>VLOOKUP(A2356,'Cor da Pele e Motivacao'!$A$2:$I$11399,8, FALSE)</f>
        <v>A DEFINIR</v>
      </c>
      <c r="L2356" s="2">
        <v>1</v>
      </c>
    </row>
    <row r="2357" spans="1:12" ht="15.75" customHeight="1" x14ac:dyDescent="0.25">
      <c r="A2357" t="str">
        <f>CONCATENATE(B2357,C2357,D2357,H2357,I2357,L2357)</f>
        <v>772018HOMICIDIO231</v>
      </c>
      <c r="B2357" s="2">
        <v>7</v>
      </c>
      <c r="C2357" s="2">
        <v>7</v>
      </c>
      <c r="D2357" s="2">
        <v>2018</v>
      </c>
      <c r="E2357" s="2" t="s">
        <v>38</v>
      </c>
      <c r="F2357" s="2" t="s">
        <v>22</v>
      </c>
      <c r="G2357" s="2" t="s">
        <v>11</v>
      </c>
      <c r="H2357" s="2" t="s">
        <v>12</v>
      </c>
      <c r="I2357" s="2">
        <v>23</v>
      </c>
      <c r="J2357" s="2" t="str">
        <f>VLOOKUP(A2357,'Cor da Pele e Motivacao'!$A$2:$I$11399,6, FALSE)</f>
        <v>Parda</v>
      </c>
      <c r="K2357" s="2" t="str">
        <f>VLOOKUP(A2357,'Cor da Pele e Motivacao'!$A$2:$I$11399,8, FALSE)</f>
        <v>ATIVIDADES CRIMINAIS</v>
      </c>
      <c r="L2357" s="2">
        <v>1</v>
      </c>
    </row>
    <row r="2358" spans="1:12" ht="15.75" customHeight="1" x14ac:dyDescent="0.25">
      <c r="A2358" t="str">
        <f>CONCATENATE(B2358,C2358,D2358,H2358,I2358,L2358)</f>
        <v>872018HOMICIDIO251</v>
      </c>
      <c r="B2358" s="2">
        <v>8</v>
      </c>
      <c r="C2358" s="2">
        <v>7</v>
      </c>
      <c r="D2358" s="2">
        <v>2018</v>
      </c>
      <c r="E2358" s="2" t="s">
        <v>153</v>
      </c>
      <c r="F2358" s="2" t="s">
        <v>16</v>
      </c>
      <c r="G2358" s="2" t="s">
        <v>11</v>
      </c>
      <c r="H2358" s="2" t="s">
        <v>12</v>
      </c>
      <c r="I2358" s="2">
        <v>25</v>
      </c>
      <c r="J2358" s="2" t="str">
        <f>VLOOKUP(A2358,'Cor da Pele e Motivacao'!$A$2:$I$11399,6, FALSE)</f>
        <v>Parda</v>
      </c>
      <c r="K2358" s="2" t="str">
        <f>VLOOKUP(A2358,'Cor da Pele e Motivacao'!$A$2:$I$11399,8, FALSE)</f>
        <v>ATIVIDADES CRIMINAIS</v>
      </c>
      <c r="L2358" s="2">
        <v>1</v>
      </c>
    </row>
    <row r="2359" spans="1:12" ht="15.75" customHeight="1" x14ac:dyDescent="0.25">
      <c r="A2359" t="str">
        <f>CONCATENATE(B2359,C2359,D2359,H2359,I2359,L2359)</f>
        <v>872018HOMICIDIO201</v>
      </c>
      <c r="B2359" s="2">
        <v>8</v>
      </c>
      <c r="C2359" s="2">
        <v>7</v>
      </c>
      <c r="D2359" s="2">
        <v>2018</v>
      </c>
      <c r="E2359" s="2" t="s">
        <v>62</v>
      </c>
      <c r="F2359" s="2" t="s">
        <v>16</v>
      </c>
      <c r="G2359" s="2" t="s">
        <v>11</v>
      </c>
      <c r="H2359" s="2" t="s">
        <v>12</v>
      </c>
      <c r="I2359" s="2">
        <v>20</v>
      </c>
      <c r="J2359" s="2" t="str">
        <f>VLOOKUP(A2359,'Cor da Pele e Motivacao'!$A$2:$I$11399,6, FALSE)</f>
        <v>Parda</v>
      </c>
      <c r="K2359" s="2" t="str">
        <f>VLOOKUP(A2359,'Cor da Pele e Motivacao'!$A$2:$I$11399,8, FALSE)</f>
        <v>A DEFINIR</v>
      </c>
      <c r="L2359" s="2">
        <v>1</v>
      </c>
    </row>
    <row r="2360" spans="1:12" ht="15.75" customHeight="1" x14ac:dyDescent="0.25">
      <c r="A2360" t="str">
        <f>CONCATENATE(B2360,C2360,D2360,H2360,I2360,L2360)</f>
        <v>872018HOMICIDIO231</v>
      </c>
      <c r="B2360" s="2">
        <v>8</v>
      </c>
      <c r="C2360" s="2">
        <v>7</v>
      </c>
      <c r="D2360" s="2">
        <v>2018</v>
      </c>
      <c r="E2360" s="2" t="s">
        <v>41</v>
      </c>
      <c r="F2360" s="2" t="s">
        <v>22</v>
      </c>
      <c r="G2360" s="2" t="s">
        <v>11</v>
      </c>
      <c r="H2360" s="2" t="s">
        <v>12</v>
      </c>
      <c r="I2360" s="2">
        <v>23</v>
      </c>
      <c r="J2360" s="2" t="str">
        <f>VLOOKUP(A2360,'Cor da Pele e Motivacao'!$A$2:$I$11399,6, FALSE)</f>
        <v>Parda</v>
      </c>
      <c r="K2360" s="2" t="str">
        <f>VLOOKUP(A2360,'Cor da Pele e Motivacao'!$A$2:$I$11399,8, FALSE)</f>
        <v>ATIVIDADES CRIMINAIS</v>
      </c>
      <c r="L2360" s="2">
        <v>1</v>
      </c>
    </row>
    <row r="2361" spans="1:12" ht="15.75" customHeight="1" x14ac:dyDescent="0.25">
      <c r="A2361" t="str">
        <f>CONCATENATE(B2361,C2361,D2361,H2361,I2361,L2361)</f>
        <v>872018HOMICIDIO351</v>
      </c>
      <c r="B2361" s="2">
        <v>8</v>
      </c>
      <c r="C2361" s="2">
        <v>7</v>
      </c>
      <c r="D2361" s="2">
        <v>2018</v>
      </c>
      <c r="E2361" s="2" t="s">
        <v>63</v>
      </c>
      <c r="F2361" s="2" t="s">
        <v>22</v>
      </c>
      <c r="G2361" s="2" t="s">
        <v>11</v>
      </c>
      <c r="H2361" s="2" t="s">
        <v>12</v>
      </c>
      <c r="I2361" s="2">
        <v>35</v>
      </c>
      <c r="J2361" s="2" t="str">
        <f>VLOOKUP(A2361,'Cor da Pele e Motivacao'!$A$2:$I$11399,6, FALSE)</f>
        <v>Parda</v>
      </c>
      <c r="K2361" s="2" t="str">
        <f>VLOOKUP(A2361,'Cor da Pele e Motivacao'!$A$2:$I$11399,8, FALSE)</f>
        <v>VIOLÊNCIA INTERPESSOAL</v>
      </c>
      <c r="L2361" s="2">
        <v>1</v>
      </c>
    </row>
    <row r="2362" spans="1:12" ht="15.75" customHeight="1" x14ac:dyDescent="0.25">
      <c r="A2362" t="str">
        <f>CONCATENATE(B2362,C2362,D2362,H2362,I2362,L2362)</f>
        <v>872018HOMICIDIO201</v>
      </c>
      <c r="B2362" s="2">
        <v>8</v>
      </c>
      <c r="C2362" s="2">
        <v>7</v>
      </c>
      <c r="D2362" s="2">
        <v>2018</v>
      </c>
      <c r="E2362" s="2" t="s">
        <v>78</v>
      </c>
      <c r="F2362" s="2" t="s">
        <v>14</v>
      </c>
      <c r="G2362" s="2" t="s">
        <v>11</v>
      </c>
      <c r="H2362" s="2" t="s">
        <v>12</v>
      </c>
      <c r="I2362" s="2">
        <v>20</v>
      </c>
      <c r="J2362" s="2" t="str">
        <f>VLOOKUP(A2362,'Cor da Pele e Motivacao'!$A$2:$I$11399,6, FALSE)</f>
        <v>Parda</v>
      </c>
      <c r="K2362" s="2" t="str">
        <f>VLOOKUP(A2362,'Cor da Pele e Motivacao'!$A$2:$I$11399,8, FALSE)</f>
        <v>A DEFINIR</v>
      </c>
      <c r="L2362" s="2">
        <v>1</v>
      </c>
    </row>
    <row r="2363" spans="1:12" ht="15.75" customHeight="1" x14ac:dyDescent="0.25">
      <c r="A2363" t="str">
        <f>CONCATENATE(B2363,C2363,D2363,H2363,I2363,L2363)</f>
        <v>872018HOMICIDIO231</v>
      </c>
      <c r="B2363" s="2">
        <v>8</v>
      </c>
      <c r="C2363" s="2">
        <v>7</v>
      </c>
      <c r="D2363" s="2">
        <v>2018</v>
      </c>
      <c r="E2363" s="2" t="s">
        <v>64</v>
      </c>
      <c r="F2363" s="2" t="s">
        <v>14</v>
      </c>
      <c r="G2363" s="2" t="s">
        <v>11</v>
      </c>
      <c r="H2363" s="2" t="s">
        <v>12</v>
      </c>
      <c r="I2363" s="2">
        <v>23</v>
      </c>
      <c r="J2363" s="2" t="str">
        <f>VLOOKUP(A2363,'Cor da Pele e Motivacao'!$A$2:$I$11399,6, FALSE)</f>
        <v>Parda</v>
      </c>
      <c r="K2363" s="2" t="str">
        <f>VLOOKUP(A2363,'Cor da Pele e Motivacao'!$A$2:$I$11399,8, FALSE)</f>
        <v>ATIVIDADES CRIMINAIS</v>
      </c>
      <c r="L2363" s="2">
        <v>1</v>
      </c>
    </row>
    <row r="2364" spans="1:12" ht="15.75" customHeight="1" x14ac:dyDescent="0.25">
      <c r="A2364" t="str">
        <f>CONCATENATE(B2364,C2364,D2364,H2364,I2364,L2364)</f>
        <v>872018HOMICIDIO351</v>
      </c>
      <c r="B2364" s="2">
        <v>8</v>
      </c>
      <c r="C2364" s="2">
        <v>7</v>
      </c>
      <c r="D2364" s="2">
        <v>2018</v>
      </c>
      <c r="E2364" s="2" t="s">
        <v>20</v>
      </c>
      <c r="F2364" s="2" t="s">
        <v>14</v>
      </c>
      <c r="G2364" s="2" t="s">
        <v>11</v>
      </c>
      <c r="H2364" s="2" t="s">
        <v>12</v>
      </c>
      <c r="I2364" s="2">
        <v>35</v>
      </c>
      <c r="J2364" s="2" t="str">
        <f>VLOOKUP(A2364,'Cor da Pele e Motivacao'!$A$2:$I$11399,6, FALSE)</f>
        <v>Parda</v>
      </c>
      <c r="K2364" s="2" t="str">
        <f>VLOOKUP(A2364,'Cor da Pele e Motivacao'!$A$2:$I$11399,8, FALSE)</f>
        <v>VIOLÊNCIA INTERPESSOAL</v>
      </c>
      <c r="L2364" s="2">
        <v>1</v>
      </c>
    </row>
    <row r="2365" spans="1:12" ht="15.75" customHeight="1" x14ac:dyDescent="0.25">
      <c r="A2365" t="str">
        <f>CONCATENATE(B2365,C2365,D2365,H2365,I2365,L2365)</f>
        <v>872018HOMICIDIO211</v>
      </c>
      <c r="B2365" s="2">
        <v>8</v>
      </c>
      <c r="C2365" s="2">
        <v>7</v>
      </c>
      <c r="D2365" s="2">
        <v>2018</v>
      </c>
      <c r="E2365" s="2" t="s">
        <v>23</v>
      </c>
      <c r="F2365" s="2" t="s">
        <v>14</v>
      </c>
      <c r="G2365" s="2" t="s">
        <v>11</v>
      </c>
      <c r="H2365" s="2" t="s">
        <v>12</v>
      </c>
      <c r="I2365" s="2">
        <v>21</v>
      </c>
      <c r="J2365" s="2" t="str">
        <f>VLOOKUP(A2365,'Cor da Pele e Motivacao'!$A$2:$I$11399,6, FALSE)</f>
        <v>Parda</v>
      </c>
      <c r="K2365" s="2" t="str">
        <f>VLOOKUP(A2365,'Cor da Pele e Motivacao'!$A$2:$I$11399,8, FALSE)</f>
        <v>ATIVIDADES CRIMINAIS</v>
      </c>
      <c r="L2365" s="2">
        <v>1</v>
      </c>
    </row>
    <row r="2366" spans="1:12" ht="15.75" customHeight="1" x14ac:dyDescent="0.25">
      <c r="A2366" t="str">
        <f>CONCATENATE(B2366,C2366,D2366,H2366,I2366,L2366)</f>
        <v>872018HOMICIDIO301</v>
      </c>
      <c r="B2366" s="2">
        <v>8</v>
      </c>
      <c r="C2366" s="2">
        <v>7</v>
      </c>
      <c r="D2366" s="2">
        <v>2018</v>
      </c>
      <c r="E2366" s="2" t="s">
        <v>161</v>
      </c>
      <c r="F2366" s="2" t="s">
        <v>10</v>
      </c>
      <c r="G2366" s="2" t="s">
        <v>11</v>
      </c>
      <c r="H2366" s="2" t="s">
        <v>12</v>
      </c>
      <c r="I2366" s="2">
        <v>30</v>
      </c>
      <c r="J2366" s="2" t="str">
        <f>VLOOKUP(A2366,'Cor da Pele e Motivacao'!$A$2:$I$11399,6, FALSE)</f>
        <v>Parda</v>
      </c>
      <c r="K2366" s="2" t="str">
        <f>VLOOKUP(A2366,'Cor da Pele e Motivacao'!$A$2:$I$11399,8, FALSE)</f>
        <v>VIOLÊNCIA INTERPESSOAL</v>
      </c>
      <c r="L2366" s="2">
        <v>1</v>
      </c>
    </row>
    <row r="2367" spans="1:12" ht="15.75" customHeight="1" x14ac:dyDescent="0.25">
      <c r="A2367" t="str">
        <f>CONCATENATE(B2367,C2367,D2367,H2367,I2367,L2367)</f>
        <v>872018HOMICIDIO341</v>
      </c>
      <c r="B2367" s="2">
        <v>8</v>
      </c>
      <c r="C2367" s="2">
        <v>7</v>
      </c>
      <c r="D2367" s="2">
        <v>2018</v>
      </c>
      <c r="E2367" s="2" t="s">
        <v>25</v>
      </c>
      <c r="F2367" s="2" t="s">
        <v>25</v>
      </c>
      <c r="G2367" s="2" t="s">
        <v>11</v>
      </c>
      <c r="H2367" s="2" t="s">
        <v>12</v>
      </c>
      <c r="I2367" s="2">
        <v>34</v>
      </c>
      <c r="J2367" s="2" t="str">
        <f>VLOOKUP(A2367,'Cor da Pele e Motivacao'!$A$2:$I$11399,6, FALSE)</f>
        <v>Parda</v>
      </c>
      <c r="K2367" s="2" t="str">
        <f>VLOOKUP(A2367,'Cor da Pele e Motivacao'!$A$2:$I$11399,8, FALSE)</f>
        <v>A DEFINIR</v>
      </c>
      <c r="L2367" s="2">
        <v>1</v>
      </c>
    </row>
    <row r="2368" spans="1:12" ht="15.75" customHeight="1" x14ac:dyDescent="0.25">
      <c r="A2368" t="str">
        <f>CONCATENATE(B2368,C2368,D2368,H2368,I2368,L2368)</f>
        <v>872018HOMICIDIO191</v>
      </c>
      <c r="B2368" s="2">
        <v>8</v>
      </c>
      <c r="C2368" s="2">
        <v>7</v>
      </c>
      <c r="D2368" s="2">
        <v>2018</v>
      </c>
      <c r="E2368" s="2" t="s">
        <v>27</v>
      </c>
      <c r="F2368" s="2" t="s">
        <v>14</v>
      </c>
      <c r="G2368" s="2" t="s">
        <v>11</v>
      </c>
      <c r="H2368" s="2" t="s">
        <v>12</v>
      </c>
      <c r="I2368" s="2">
        <v>19</v>
      </c>
      <c r="J2368" s="2" t="str">
        <f>VLOOKUP(A2368,'Cor da Pele e Motivacao'!$A$2:$I$11399,6, FALSE)</f>
        <v>Parda</v>
      </c>
      <c r="K2368" s="2" t="str">
        <f>VLOOKUP(A2368,'Cor da Pele e Motivacao'!$A$2:$I$11399,8, FALSE)</f>
        <v>ATIVIDADES CRIMINAIS</v>
      </c>
      <c r="L2368" s="2">
        <v>1</v>
      </c>
    </row>
    <row r="2369" spans="1:12" ht="15.75" customHeight="1" x14ac:dyDescent="0.25">
      <c r="A2369" t="str">
        <f>CONCATENATE(B2369,C2369,D2369,H2369,I2369,L2369)</f>
        <v>872018HOMICIDIO461</v>
      </c>
      <c r="B2369" s="2">
        <v>8</v>
      </c>
      <c r="C2369" s="2">
        <v>7</v>
      </c>
      <c r="D2369" s="2">
        <v>2018</v>
      </c>
      <c r="E2369" s="2" t="s">
        <v>27</v>
      </c>
      <c r="F2369" s="2" t="s">
        <v>14</v>
      </c>
      <c r="G2369" s="2" t="s">
        <v>11</v>
      </c>
      <c r="H2369" s="2" t="s">
        <v>12</v>
      </c>
      <c r="I2369" s="2">
        <v>46</v>
      </c>
      <c r="J2369" s="2" t="str">
        <f>VLOOKUP(A2369,'Cor da Pele e Motivacao'!$A$2:$I$11399,6, FALSE)</f>
        <v>Parda</v>
      </c>
      <c r="K2369" s="2" t="str">
        <f>VLOOKUP(A2369,'Cor da Pele e Motivacao'!$A$2:$I$11399,8, FALSE)</f>
        <v>ATIVIDADES CRIMINAIS</v>
      </c>
      <c r="L2369" s="2">
        <v>1</v>
      </c>
    </row>
    <row r="2370" spans="1:12" ht="15.75" customHeight="1" x14ac:dyDescent="0.25">
      <c r="A2370" t="str">
        <f>CONCATENATE(B2370,C2370,D2370,H2370,I2370,L2370)</f>
        <v>872018HOMICIDIO191</v>
      </c>
      <c r="B2370" s="2">
        <v>8</v>
      </c>
      <c r="C2370" s="2">
        <v>7</v>
      </c>
      <c r="D2370" s="2">
        <v>2018</v>
      </c>
      <c r="E2370" s="2" t="s">
        <v>103</v>
      </c>
      <c r="F2370" s="2" t="s">
        <v>22</v>
      </c>
      <c r="G2370" s="2" t="s">
        <v>11</v>
      </c>
      <c r="H2370" s="2" t="s">
        <v>12</v>
      </c>
      <c r="I2370" s="2">
        <v>19</v>
      </c>
      <c r="J2370" s="2" t="str">
        <f>VLOOKUP(A2370,'Cor da Pele e Motivacao'!$A$2:$I$11399,6, FALSE)</f>
        <v>Parda</v>
      </c>
      <c r="K2370" s="2" t="str">
        <f>VLOOKUP(A2370,'Cor da Pele e Motivacao'!$A$2:$I$11399,8, FALSE)</f>
        <v>ATIVIDADES CRIMINAIS</v>
      </c>
      <c r="L2370" s="2">
        <v>1</v>
      </c>
    </row>
    <row r="2371" spans="1:12" ht="15.75" customHeight="1" x14ac:dyDescent="0.25">
      <c r="A2371" t="str">
        <f>CONCATENATE(B2371,C2371,D2371,H2371,I2371,L2371)</f>
        <v>872018HOMICIDIO341</v>
      </c>
      <c r="B2371" s="2">
        <v>8</v>
      </c>
      <c r="C2371" s="2">
        <v>7</v>
      </c>
      <c r="D2371" s="2">
        <v>2018</v>
      </c>
      <c r="E2371" s="2" t="s">
        <v>103</v>
      </c>
      <c r="F2371" s="2" t="s">
        <v>22</v>
      </c>
      <c r="G2371" s="2" t="s">
        <v>11</v>
      </c>
      <c r="H2371" s="2" t="s">
        <v>12</v>
      </c>
      <c r="I2371" s="2">
        <v>34</v>
      </c>
      <c r="J2371" s="2" t="str">
        <f>VLOOKUP(A2371,'Cor da Pele e Motivacao'!$A$2:$I$11399,6, FALSE)</f>
        <v>Parda</v>
      </c>
      <c r="K2371" s="2" t="str">
        <f>VLOOKUP(A2371,'Cor da Pele e Motivacao'!$A$2:$I$11399,8, FALSE)</f>
        <v>A DEFINIR</v>
      </c>
      <c r="L2371" s="2">
        <v>1</v>
      </c>
    </row>
    <row r="2372" spans="1:12" ht="15.75" customHeight="1" x14ac:dyDescent="0.25">
      <c r="A2372" t="str">
        <f>CONCATENATE(B2372,C2372,D2372,H2372,I2372,L2372)</f>
        <v>972018HOMICIDIO191</v>
      </c>
      <c r="B2372" s="2">
        <v>9</v>
      </c>
      <c r="C2372" s="2">
        <v>7</v>
      </c>
      <c r="D2372" s="2">
        <v>2018</v>
      </c>
      <c r="E2372" s="2" t="s">
        <v>45</v>
      </c>
      <c r="F2372" s="2" t="s">
        <v>14</v>
      </c>
      <c r="G2372" s="2" t="s">
        <v>11</v>
      </c>
      <c r="H2372" s="2" t="s">
        <v>12</v>
      </c>
      <c r="I2372" s="2">
        <v>19</v>
      </c>
      <c r="J2372" s="2" t="str">
        <f>VLOOKUP(A2372,'Cor da Pele e Motivacao'!$A$2:$I$11399,6, FALSE)</f>
        <v>Branca</v>
      </c>
      <c r="K2372" s="2" t="str">
        <f>VLOOKUP(A2372,'Cor da Pele e Motivacao'!$A$2:$I$11399,8, FALSE)</f>
        <v>ATIVIDADES CRIMINAIS</v>
      </c>
      <c r="L2372" s="2">
        <v>1</v>
      </c>
    </row>
    <row r="2373" spans="1:12" ht="15.75" customHeight="1" x14ac:dyDescent="0.25">
      <c r="A2373" t="str">
        <f>CONCATENATE(B2373,C2373,D2373,H2373,I2373,L2373)</f>
        <v>972018HOMICIDIO341</v>
      </c>
      <c r="B2373" s="2">
        <v>9</v>
      </c>
      <c r="C2373" s="2">
        <v>7</v>
      </c>
      <c r="D2373" s="2">
        <v>2018</v>
      </c>
      <c r="E2373" s="2" t="s">
        <v>39</v>
      </c>
      <c r="F2373" s="2" t="s">
        <v>22</v>
      </c>
      <c r="G2373" s="2" t="s">
        <v>11</v>
      </c>
      <c r="H2373" s="2" t="s">
        <v>12</v>
      </c>
      <c r="I2373" s="2">
        <v>34</v>
      </c>
      <c r="J2373" s="2" t="str">
        <f>VLOOKUP(A2373,'Cor da Pele e Motivacao'!$A$2:$I$11399,6, FALSE)</f>
        <v>Parda</v>
      </c>
      <c r="K2373" s="2" t="str">
        <f>VLOOKUP(A2373,'Cor da Pele e Motivacao'!$A$2:$I$11399,8, FALSE)</f>
        <v>EXCLUDENTE DE ILICITUDE</v>
      </c>
      <c r="L2373" s="2">
        <v>1</v>
      </c>
    </row>
    <row r="2374" spans="1:12" ht="15.75" customHeight="1" x14ac:dyDescent="0.25">
      <c r="A2374" t="str">
        <f>CONCATENATE(B2374,C2374,D2374,H2374,I2374,L2374)</f>
        <v>972018HOMICIDIO161</v>
      </c>
      <c r="B2374" s="2">
        <v>9</v>
      </c>
      <c r="C2374" s="2">
        <v>7</v>
      </c>
      <c r="D2374" s="2">
        <v>2018</v>
      </c>
      <c r="E2374" s="2" t="s">
        <v>62</v>
      </c>
      <c r="F2374" s="2" t="s">
        <v>16</v>
      </c>
      <c r="G2374" s="2" t="s">
        <v>11</v>
      </c>
      <c r="H2374" s="2" t="s">
        <v>12</v>
      </c>
      <c r="I2374" s="2">
        <v>16</v>
      </c>
      <c r="J2374" s="2" t="str">
        <f>VLOOKUP(A2374,'Cor da Pele e Motivacao'!$A$2:$I$11399,6, FALSE)</f>
        <v>Parda</v>
      </c>
      <c r="K2374" s="2" t="str">
        <f>VLOOKUP(A2374,'Cor da Pele e Motivacao'!$A$2:$I$11399,8, FALSE)</f>
        <v>ATIVIDADES CRIMINAIS</v>
      </c>
      <c r="L2374" s="2">
        <v>1</v>
      </c>
    </row>
    <row r="2375" spans="1:12" ht="15.75" customHeight="1" x14ac:dyDescent="0.25">
      <c r="A2375" t="str">
        <f>CONCATENATE(B2375,C2375,D2375,H2375,I2375,L2375)</f>
        <v>972018HOMICIDIO201</v>
      </c>
      <c r="B2375" s="2">
        <v>9</v>
      </c>
      <c r="C2375" s="2">
        <v>7</v>
      </c>
      <c r="D2375" s="2">
        <v>2018</v>
      </c>
      <c r="E2375" s="2" t="s">
        <v>23</v>
      </c>
      <c r="F2375" s="2" t="s">
        <v>14</v>
      </c>
      <c r="G2375" s="2" t="s">
        <v>11</v>
      </c>
      <c r="H2375" s="2" t="s">
        <v>12</v>
      </c>
      <c r="I2375" s="2">
        <v>20</v>
      </c>
      <c r="J2375" s="2" t="str">
        <f>VLOOKUP(A2375,'Cor da Pele e Motivacao'!$A$2:$I$11399,6, FALSE)</f>
        <v>Parda</v>
      </c>
      <c r="K2375" s="2" t="str">
        <f>VLOOKUP(A2375,'Cor da Pele e Motivacao'!$A$2:$I$11399,8, FALSE)</f>
        <v>EXCLUDENTE DE ILICITUDE</v>
      </c>
      <c r="L2375" s="2">
        <v>1</v>
      </c>
    </row>
    <row r="2376" spans="1:12" ht="15.75" customHeight="1" x14ac:dyDescent="0.25">
      <c r="A2376" t="str">
        <f>CONCATENATE(B2376,C2376,D2376,H2376,I2376,L2376)</f>
        <v>972018HOMICIDIO301</v>
      </c>
      <c r="B2376" s="2">
        <v>9</v>
      </c>
      <c r="C2376" s="2">
        <v>7</v>
      </c>
      <c r="D2376" s="2">
        <v>2018</v>
      </c>
      <c r="E2376" s="2" t="s">
        <v>23</v>
      </c>
      <c r="F2376" s="2" t="s">
        <v>14</v>
      </c>
      <c r="G2376" s="2" t="s">
        <v>11</v>
      </c>
      <c r="H2376" s="2" t="s">
        <v>12</v>
      </c>
      <c r="I2376" s="2">
        <v>30</v>
      </c>
      <c r="J2376" s="2" t="str">
        <f>VLOOKUP(A2376,'Cor da Pele e Motivacao'!$A$2:$I$11399,6, FALSE)</f>
        <v>Parda</v>
      </c>
      <c r="K2376" s="2" t="str">
        <f>VLOOKUP(A2376,'Cor da Pele e Motivacao'!$A$2:$I$11399,8, FALSE)</f>
        <v>ATIVIDADES CRIMINAIS</v>
      </c>
      <c r="L2376" s="2">
        <v>1</v>
      </c>
    </row>
    <row r="2377" spans="1:12" ht="15.75" customHeight="1" x14ac:dyDescent="0.25">
      <c r="A2377" t="str">
        <f>CONCATENATE(B2377,C2377,D2377,H2377,I2377,L2377)</f>
        <v>1072018HOMICIDIO311</v>
      </c>
      <c r="B2377" s="2">
        <v>10</v>
      </c>
      <c r="C2377" s="2">
        <v>7</v>
      </c>
      <c r="D2377" s="2">
        <v>2018</v>
      </c>
      <c r="E2377" s="2" t="s">
        <v>13</v>
      </c>
      <c r="F2377" s="2" t="s">
        <v>14</v>
      </c>
      <c r="G2377" s="2" t="s">
        <v>11</v>
      </c>
      <c r="H2377" s="2" t="s">
        <v>12</v>
      </c>
      <c r="I2377" s="2">
        <v>31</v>
      </c>
      <c r="J2377" s="2" t="str">
        <f>VLOOKUP(A2377,'Cor da Pele e Motivacao'!$A$2:$I$11399,6, FALSE)</f>
        <v>Parda</v>
      </c>
      <c r="K2377" s="2" t="str">
        <f>VLOOKUP(A2377,'Cor da Pele e Motivacao'!$A$2:$I$11399,8, FALSE)</f>
        <v>ATIVIDADES CRIMINAIS</v>
      </c>
      <c r="L2377" s="2">
        <v>1</v>
      </c>
    </row>
    <row r="2378" spans="1:12" ht="15.75" customHeight="1" x14ac:dyDescent="0.25">
      <c r="A2378" t="str">
        <f>CONCATENATE(B2378,C2378,D2378,H2378,I2378,L2378)</f>
        <v>1072018HOMICIDIO641</v>
      </c>
      <c r="B2378" s="2">
        <v>10</v>
      </c>
      <c r="C2378" s="2">
        <v>7</v>
      </c>
      <c r="D2378" s="2">
        <v>2018</v>
      </c>
      <c r="E2378" s="2" t="s">
        <v>15</v>
      </c>
      <c r="F2378" s="2" t="s">
        <v>16</v>
      </c>
      <c r="G2378" s="2" t="s">
        <v>11</v>
      </c>
      <c r="H2378" s="2" t="s">
        <v>12</v>
      </c>
      <c r="I2378" s="2">
        <v>64</v>
      </c>
      <c r="J2378" s="2" t="str">
        <f>VLOOKUP(A2378,'Cor da Pele e Motivacao'!$A$2:$I$11399,6, FALSE)</f>
        <v>Branca</v>
      </c>
      <c r="K2378" s="2" t="str">
        <f>VLOOKUP(A2378,'Cor da Pele e Motivacao'!$A$2:$I$11399,8, FALSE)</f>
        <v>ATIVIDADES CRIMINAIS</v>
      </c>
      <c r="L2378" s="2">
        <v>1</v>
      </c>
    </row>
    <row r="2379" spans="1:12" ht="15.75" customHeight="1" x14ac:dyDescent="0.25">
      <c r="A2379" t="str">
        <f>CONCATENATE(B2379,C2379,D2379,H2379,I2379,L2379)</f>
        <v>1072018HOMICIDIO361</v>
      </c>
      <c r="B2379" s="2">
        <v>10</v>
      </c>
      <c r="C2379" s="2">
        <v>7</v>
      </c>
      <c r="D2379" s="2">
        <v>2018</v>
      </c>
      <c r="E2379" s="2" t="s">
        <v>19</v>
      </c>
      <c r="F2379" s="2" t="s">
        <v>14</v>
      </c>
      <c r="G2379" s="2" t="s">
        <v>11</v>
      </c>
      <c r="H2379" s="2" t="s">
        <v>12</v>
      </c>
      <c r="I2379" s="2">
        <v>36</v>
      </c>
      <c r="J2379" s="2" t="str">
        <f>VLOOKUP(A2379,'Cor da Pele e Motivacao'!$A$2:$I$11399,6, FALSE)</f>
        <v>Branca</v>
      </c>
      <c r="K2379" s="2" t="str">
        <f>VLOOKUP(A2379,'Cor da Pele e Motivacao'!$A$2:$I$11399,8, FALSE)</f>
        <v>ATIVIDADES CRIMINAIS</v>
      </c>
      <c r="L2379" s="2">
        <v>1</v>
      </c>
    </row>
    <row r="2380" spans="1:12" ht="15.75" customHeight="1" x14ac:dyDescent="0.25">
      <c r="A2380" t="str">
        <f>CONCATENATE(B2380,C2380,D2380,H2380,I2380,L2380)</f>
        <v>1072018HOMICIDIO191</v>
      </c>
      <c r="B2380" s="2">
        <v>10</v>
      </c>
      <c r="C2380" s="2">
        <v>7</v>
      </c>
      <c r="D2380" s="2">
        <v>2018</v>
      </c>
      <c r="E2380" s="2" t="s">
        <v>25</v>
      </c>
      <c r="F2380" s="2" t="s">
        <v>25</v>
      </c>
      <c r="G2380" s="2" t="s">
        <v>11</v>
      </c>
      <c r="H2380" s="2" t="s">
        <v>12</v>
      </c>
      <c r="I2380" s="2">
        <v>19</v>
      </c>
      <c r="J2380" s="2" t="str">
        <f>VLOOKUP(A2380,'Cor da Pele e Motivacao'!$A$2:$I$11399,6, FALSE)</f>
        <v>Parda</v>
      </c>
      <c r="K2380" s="2" t="str">
        <f>VLOOKUP(A2380,'Cor da Pele e Motivacao'!$A$2:$I$11399,8, FALSE)</f>
        <v>VIOLÊNCIA INTERPESSOAL</v>
      </c>
      <c r="L2380" s="2">
        <v>1</v>
      </c>
    </row>
    <row r="2381" spans="1:12" ht="15.75" customHeight="1" x14ac:dyDescent="0.25">
      <c r="A2381" t="str">
        <f>CONCATENATE(B2381,C2381,D2381,H2381,I2381,L2381)</f>
        <v>1072018HOMICIDIO261</v>
      </c>
      <c r="B2381" s="2">
        <v>10</v>
      </c>
      <c r="C2381" s="2">
        <v>7</v>
      </c>
      <c r="D2381" s="2">
        <v>2018</v>
      </c>
      <c r="E2381" s="2" t="s">
        <v>25</v>
      </c>
      <c r="F2381" s="2" t="s">
        <v>25</v>
      </c>
      <c r="G2381" s="2" t="s">
        <v>11</v>
      </c>
      <c r="H2381" s="2" t="s">
        <v>12</v>
      </c>
      <c r="I2381" s="2">
        <v>26</v>
      </c>
      <c r="J2381" s="2" t="str">
        <f>VLOOKUP(A2381,'Cor da Pele e Motivacao'!$A$2:$I$11399,6, FALSE)</f>
        <v>Parda</v>
      </c>
      <c r="K2381" s="2" t="str">
        <f>VLOOKUP(A2381,'Cor da Pele e Motivacao'!$A$2:$I$11399,8, FALSE)</f>
        <v>ATIVIDADES CRIMINAIS</v>
      </c>
      <c r="L2381" s="2">
        <v>1</v>
      </c>
    </row>
    <row r="2382" spans="1:12" ht="15.75" customHeight="1" x14ac:dyDescent="0.25">
      <c r="A2382" t="str">
        <f>CONCATENATE(B2382,C2382,D2382,H2382,I2382,L2382)</f>
        <v>1072018HOMICIDIO291</v>
      </c>
      <c r="B2382" s="2">
        <v>10</v>
      </c>
      <c r="C2382" s="2">
        <v>7</v>
      </c>
      <c r="D2382" s="2">
        <v>2018</v>
      </c>
      <c r="E2382" s="2" t="s">
        <v>25</v>
      </c>
      <c r="F2382" s="2" t="s">
        <v>25</v>
      </c>
      <c r="G2382" s="2" t="s">
        <v>11</v>
      </c>
      <c r="H2382" s="2" t="s">
        <v>12</v>
      </c>
      <c r="I2382" s="2">
        <v>29</v>
      </c>
      <c r="J2382" s="2" t="str">
        <f>VLOOKUP(A2382,'Cor da Pele e Motivacao'!$A$2:$I$11399,6, FALSE)</f>
        <v>Parda</v>
      </c>
      <c r="K2382" s="2" t="str">
        <f>VLOOKUP(A2382,'Cor da Pele e Motivacao'!$A$2:$I$11399,8, FALSE)</f>
        <v>ATIVIDADES CRIMINAIS</v>
      </c>
      <c r="L2382" s="2">
        <v>1</v>
      </c>
    </row>
    <row r="2383" spans="1:12" ht="15.75" customHeight="1" x14ac:dyDescent="0.25">
      <c r="A2383" t="str">
        <f>CONCATENATE(B2383,C2383,D2383,H2383,I2383,L2383)</f>
        <v>1072018HOMICIDIO371</v>
      </c>
      <c r="B2383" s="2">
        <v>10</v>
      </c>
      <c r="C2383" s="2">
        <v>7</v>
      </c>
      <c r="D2383" s="2">
        <v>2018</v>
      </c>
      <c r="E2383" s="2" t="s">
        <v>25</v>
      </c>
      <c r="F2383" s="2" t="s">
        <v>25</v>
      </c>
      <c r="G2383" s="2" t="s">
        <v>11</v>
      </c>
      <c r="H2383" s="2" t="s">
        <v>12</v>
      </c>
      <c r="I2383" s="2">
        <v>37</v>
      </c>
      <c r="J2383" s="2" t="str">
        <f>VLOOKUP(A2383,'Cor da Pele e Motivacao'!$A$2:$I$11399,6, FALSE)</f>
        <v>Parda</v>
      </c>
      <c r="K2383" s="2" t="str">
        <f>VLOOKUP(A2383,'Cor da Pele e Motivacao'!$A$2:$I$11399,8, FALSE)</f>
        <v>ATIVIDADES CRIMINAIS</v>
      </c>
      <c r="L2383" s="2">
        <v>1</v>
      </c>
    </row>
    <row r="2384" spans="1:12" ht="15.75" customHeight="1" x14ac:dyDescent="0.25">
      <c r="A2384" t="str">
        <f>CONCATENATE(B2384,C2384,D2384,H2384,I2384,L2384)</f>
        <v>1072018HOMICIDIO581</v>
      </c>
      <c r="B2384" s="2">
        <v>10</v>
      </c>
      <c r="C2384" s="2">
        <v>7</v>
      </c>
      <c r="D2384" s="2">
        <v>2018</v>
      </c>
      <c r="E2384" s="2" t="s">
        <v>137</v>
      </c>
      <c r="F2384" s="2" t="s">
        <v>22</v>
      </c>
      <c r="G2384" s="2" t="s">
        <v>11</v>
      </c>
      <c r="H2384" s="2" t="s">
        <v>12</v>
      </c>
      <c r="I2384" s="2">
        <v>58</v>
      </c>
      <c r="J2384" s="2" t="str">
        <f>VLOOKUP(A2384,'Cor da Pele e Motivacao'!$A$2:$I$11399,6, FALSE)</f>
        <v>Parda</v>
      </c>
      <c r="K2384" s="2" t="str">
        <f>VLOOKUP(A2384,'Cor da Pele e Motivacao'!$A$2:$I$11399,8, FALSE)</f>
        <v>VIOLÊNCIA INTERPESSOAL</v>
      </c>
      <c r="L2384" s="2">
        <v>1</v>
      </c>
    </row>
    <row r="2385" spans="1:12" ht="15.75" customHeight="1" x14ac:dyDescent="0.25">
      <c r="A2385" t="str">
        <f>CONCATENATE(B2385,C2385,D2385,H2385,I2385,L2385)</f>
        <v>1172018HOMICIDIO211</v>
      </c>
      <c r="B2385" s="2">
        <v>11</v>
      </c>
      <c r="C2385" s="2">
        <v>7</v>
      </c>
      <c r="D2385" s="2">
        <v>2018</v>
      </c>
      <c r="E2385" s="2" t="s">
        <v>98</v>
      </c>
      <c r="F2385" s="2" t="s">
        <v>16</v>
      </c>
      <c r="G2385" s="2" t="s">
        <v>11</v>
      </c>
      <c r="H2385" s="2" t="s">
        <v>12</v>
      </c>
      <c r="I2385" s="2">
        <v>21</v>
      </c>
      <c r="J2385" s="2" t="str">
        <f>VLOOKUP(A2385,'Cor da Pele e Motivacao'!$A$2:$I$11399,6, FALSE)</f>
        <v>Parda</v>
      </c>
      <c r="K2385" s="2" t="str">
        <f>VLOOKUP(A2385,'Cor da Pele e Motivacao'!$A$2:$I$11399,8, FALSE)</f>
        <v>ATIVIDADES CRIMINAIS</v>
      </c>
      <c r="L2385" s="2">
        <v>1</v>
      </c>
    </row>
    <row r="2386" spans="1:12" ht="15.75" customHeight="1" x14ac:dyDescent="0.25">
      <c r="A2386" t="str">
        <f>CONCATENATE(B2386,C2386,D2386,H2386,I2386,L2386)</f>
        <v>1172018HOMICIDIO191</v>
      </c>
      <c r="B2386" s="2">
        <v>11</v>
      </c>
      <c r="C2386" s="2">
        <v>7</v>
      </c>
      <c r="D2386" s="2">
        <v>2018</v>
      </c>
      <c r="E2386" s="2" t="s">
        <v>89</v>
      </c>
      <c r="F2386" s="2" t="s">
        <v>16</v>
      </c>
      <c r="G2386" s="2" t="s">
        <v>11</v>
      </c>
      <c r="H2386" s="2" t="s">
        <v>12</v>
      </c>
      <c r="I2386" s="2">
        <v>19</v>
      </c>
      <c r="J2386" s="2" t="str">
        <f>VLOOKUP(A2386,'Cor da Pele e Motivacao'!$A$2:$I$11399,6, FALSE)</f>
        <v>Parda</v>
      </c>
      <c r="K2386" s="2" t="str">
        <f>VLOOKUP(A2386,'Cor da Pele e Motivacao'!$A$2:$I$11399,8, FALSE)</f>
        <v>ATIVIDADES CRIMINAIS</v>
      </c>
      <c r="L2386" s="2">
        <v>1</v>
      </c>
    </row>
    <row r="2387" spans="1:12" ht="15.75" customHeight="1" x14ac:dyDescent="0.25">
      <c r="A2387" t="str">
        <f>CONCATENATE(B2387,C2387,D2387,H2387,I2387,L2387)</f>
        <v>1172018HOMICIDIO231</v>
      </c>
      <c r="B2387" s="2">
        <v>11</v>
      </c>
      <c r="C2387" s="2">
        <v>7</v>
      </c>
      <c r="D2387" s="2">
        <v>2018</v>
      </c>
      <c r="E2387" s="2" t="s">
        <v>89</v>
      </c>
      <c r="F2387" s="2" t="s">
        <v>16</v>
      </c>
      <c r="G2387" s="2" t="s">
        <v>11</v>
      </c>
      <c r="H2387" s="2" t="s">
        <v>12</v>
      </c>
      <c r="I2387" s="2">
        <v>23</v>
      </c>
      <c r="J2387" s="2" t="str">
        <f>VLOOKUP(A2387,'Cor da Pele e Motivacao'!$A$2:$I$11399,6, FALSE)</f>
        <v>Negra</v>
      </c>
      <c r="K2387" s="2" t="str">
        <f>VLOOKUP(A2387,'Cor da Pele e Motivacao'!$A$2:$I$11399,8, FALSE)</f>
        <v>ATIVIDADES CRIMINAIS</v>
      </c>
      <c r="L2387" s="2">
        <v>1</v>
      </c>
    </row>
    <row r="2388" spans="1:12" ht="15.75" customHeight="1" x14ac:dyDescent="0.25">
      <c r="A2388" t="str">
        <f>CONCATENATE(B2388,C2388,D2388,H2388,I2388,L2388)</f>
        <v>1172018HOMICIDIO251</v>
      </c>
      <c r="B2388" s="2">
        <v>11</v>
      </c>
      <c r="C2388" s="2">
        <v>7</v>
      </c>
      <c r="D2388" s="2">
        <v>2018</v>
      </c>
      <c r="E2388" s="2" t="s">
        <v>89</v>
      </c>
      <c r="F2388" s="2" t="s">
        <v>16</v>
      </c>
      <c r="G2388" s="2" t="s">
        <v>11</v>
      </c>
      <c r="H2388" s="2" t="s">
        <v>12</v>
      </c>
      <c r="I2388" s="2">
        <v>25</v>
      </c>
      <c r="J2388" s="2" t="str">
        <f>VLOOKUP(A2388,'Cor da Pele e Motivacao'!$A$2:$I$11399,6, FALSE)</f>
        <v>Parda</v>
      </c>
      <c r="K2388" s="2" t="str">
        <f>VLOOKUP(A2388,'Cor da Pele e Motivacao'!$A$2:$I$11399,8, FALSE)</f>
        <v>ATIVIDADES CRIMINAIS</v>
      </c>
      <c r="L2388" s="2">
        <v>1</v>
      </c>
    </row>
    <row r="2389" spans="1:12" ht="15.75" customHeight="1" x14ac:dyDescent="0.25">
      <c r="A2389" t="str">
        <f>CONCATENATE(B2389,C2389,D2389,H2389,I2389,L2389)</f>
        <v>1172018HOMICIDIO231</v>
      </c>
      <c r="B2389" s="2">
        <v>11</v>
      </c>
      <c r="C2389" s="2">
        <v>7</v>
      </c>
      <c r="D2389" s="2">
        <v>2018</v>
      </c>
      <c r="E2389" s="2" t="s">
        <v>15</v>
      </c>
      <c r="F2389" s="2" t="s">
        <v>16</v>
      </c>
      <c r="G2389" s="2" t="s">
        <v>11</v>
      </c>
      <c r="H2389" s="2" t="s">
        <v>12</v>
      </c>
      <c r="I2389" s="2">
        <v>23</v>
      </c>
      <c r="J2389" s="2" t="str">
        <f>VLOOKUP(A2389,'Cor da Pele e Motivacao'!$A$2:$I$11399,6, FALSE)</f>
        <v>Negra</v>
      </c>
      <c r="K2389" s="2" t="str">
        <f>VLOOKUP(A2389,'Cor da Pele e Motivacao'!$A$2:$I$11399,8, FALSE)</f>
        <v>ATIVIDADES CRIMINAIS</v>
      </c>
      <c r="L2389" s="2">
        <v>1</v>
      </c>
    </row>
    <row r="2390" spans="1:12" ht="15.75" customHeight="1" x14ac:dyDescent="0.25">
      <c r="A2390" t="str">
        <f>CONCATENATE(B2390,C2390,D2390,H2390,I2390,L2390)</f>
        <v>1172018HOMICIDIO241</v>
      </c>
      <c r="B2390" s="2">
        <v>11</v>
      </c>
      <c r="C2390" s="2">
        <v>7</v>
      </c>
      <c r="D2390" s="2">
        <v>2018</v>
      </c>
      <c r="E2390" s="2" t="s">
        <v>15</v>
      </c>
      <c r="F2390" s="2" t="s">
        <v>16</v>
      </c>
      <c r="G2390" s="2" t="s">
        <v>11</v>
      </c>
      <c r="H2390" s="2" t="s">
        <v>12</v>
      </c>
      <c r="I2390" s="2">
        <v>24</v>
      </c>
      <c r="J2390" s="2" t="str">
        <f>VLOOKUP(A2390,'Cor da Pele e Motivacao'!$A$2:$I$11399,6, FALSE)</f>
        <v>Branca</v>
      </c>
      <c r="K2390" s="2" t="str">
        <f>VLOOKUP(A2390,'Cor da Pele e Motivacao'!$A$2:$I$11399,8, FALSE)</f>
        <v>ATIVIDADES CRIMINAIS</v>
      </c>
      <c r="L2390" s="2">
        <v>1</v>
      </c>
    </row>
    <row r="2391" spans="1:12" ht="15.75" customHeight="1" x14ac:dyDescent="0.25">
      <c r="A2391" t="str">
        <f>CONCATENATE(B2391,C2391,D2391,H2391,I2391,L2391)</f>
        <v>1172018HOMICIDIO251</v>
      </c>
      <c r="B2391" s="2">
        <v>11</v>
      </c>
      <c r="C2391" s="2">
        <v>7</v>
      </c>
      <c r="D2391" s="2">
        <v>2018</v>
      </c>
      <c r="E2391" s="2" t="s">
        <v>15</v>
      </c>
      <c r="F2391" s="2" t="s">
        <v>16</v>
      </c>
      <c r="G2391" s="2" t="s">
        <v>11</v>
      </c>
      <c r="H2391" s="2" t="s">
        <v>12</v>
      </c>
      <c r="I2391" s="2">
        <v>25</v>
      </c>
      <c r="J2391" s="2" t="str">
        <f>VLOOKUP(A2391,'Cor da Pele e Motivacao'!$A$2:$I$11399,6, FALSE)</f>
        <v>Parda</v>
      </c>
      <c r="K2391" s="2" t="str">
        <f>VLOOKUP(A2391,'Cor da Pele e Motivacao'!$A$2:$I$11399,8, FALSE)</f>
        <v>ATIVIDADES CRIMINAIS</v>
      </c>
      <c r="L2391" s="2">
        <v>1</v>
      </c>
    </row>
    <row r="2392" spans="1:12" ht="15.75" customHeight="1" x14ac:dyDescent="0.25">
      <c r="A2392" t="str">
        <f>CONCATENATE(B2392,C2392,D2392,H2392,I2392,L2392)</f>
        <v>1172018HOMICIDIO201</v>
      </c>
      <c r="B2392" s="2">
        <v>11</v>
      </c>
      <c r="C2392" s="2">
        <v>7</v>
      </c>
      <c r="D2392" s="2">
        <v>2018</v>
      </c>
      <c r="E2392" s="2" t="s">
        <v>95</v>
      </c>
      <c r="F2392" s="2" t="s">
        <v>22</v>
      </c>
      <c r="G2392" s="2" t="s">
        <v>11</v>
      </c>
      <c r="H2392" s="2" t="s">
        <v>12</v>
      </c>
      <c r="I2392" s="2">
        <v>20</v>
      </c>
      <c r="J2392" s="2" t="str">
        <f>VLOOKUP(A2392,'Cor da Pele e Motivacao'!$A$2:$I$11399,6, FALSE)</f>
        <v>Parda</v>
      </c>
      <c r="K2392" s="2" t="str">
        <f>VLOOKUP(A2392,'Cor da Pele e Motivacao'!$A$2:$I$11399,8, FALSE)</f>
        <v>ATIVIDADES CRIMINAIS</v>
      </c>
      <c r="L2392" s="2">
        <v>1</v>
      </c>
    </row>
    <row r="2393" spans="1:12" ht="15.75" customHeight="1" x14ac:dyDescent="0.25">
      <c r="A2393" t="str">
        <f>CONCATENATE(B2393,C2393,D2393,H2393,I2393,L2393)</f>
        <v>1172018HOMICIDIO301</v>
      </c>
      <c r="B2393" s="2">
        <v>11</v>
      </c>
      <c r="C2393" s="2">
        <v>7</v>
      </c>
      <c r="D2393" s="2">
        <v>2018</v>
      </c>
      <c r="E2393" s="2" t="s">
        <v>95</v>
      </c>
      <c r="F2393" s="2" t="s">
        <v>22</v>
      </c>
      <c r="G2393" s="2" t="s">
        <v>11</v>
      </c>
      <c r="H2393" s="2" t="s">
        <v>12</v>
      </c>
      <c r="I2393" s="2">
        <v>30</v>
      </c>
      <c r="J2393" s="2" t="str">
        <f>VLOOKUP(A2393,'Cor da Pele e Motivacao'!$A$2:$I$11399,6, FALSE)</f>
        <v>Parda</v>
      </c>
      <c r="K2393" s="2" t="str">
        <f>VLOOKUP(A2393,'Cor da Pele e Motivacao'!$A$2:$I$11399,8, FALSE)</f>
        <v>VIOLÊNCIA INTERPESSOAL</v>
      </c>
      <c r="L2393" s="2">
        <v>1</v>
      </c>
    </row>
    <row r="2394" spans="1:12" ht="15.75" customHeight="1" x14ac:dyDescent="0.25">
      <c r="A2394" t="str">
        <f>CONCATENATE(B2394,C2394,D2394,H2394,I2394,L2394)</f>
        <v>1172018HOMICIDIO291</v>
      </c>
      <c r="B2394" s="2">
        <v>11</v>
      </c>
      <c r="C2394" s="2">
        <v>7</v>
      </c>
      <c r="D2394" s="2">
        <v>2018</v>
      </c>
      <c r="E2394" s="2" t="s">
        <v>136</v>
      </c>
      <c r="F2394" s="2" t="s">
        <v>10</v>
      </c>
      <c r="G2394" s="2" t="s">
        <v>11</v>
      </c>
      <c r="H2394" s="2" t="s">
        <v>12</v>
      </c>
      <c r="I2394" s="2">
        <v>29</v>
      </c>
      <c r="J2394" s="2" t="str">
        <f>VLOOKUP(A2394,'Cor da Pele e Motivacao'!$A$2:$I$11399,6, FALSE)</f>
        <v>Parda</v>
      </c>
      <c r="K2394" s="2" t="str">
        <f>VLOOKUP(A2394,'Cor da Pele e Motivacao'!$A$2:$I$11399,8, FALSE)</f>
        <v>OUTRAS MOTIVAÇÕES</v>
      </c>
      <c r="L2394" s="2">
        <v>1</v>
      </c>
    </row>
    <row r="2395" spans="1:12" ht="15.75" customHeight="1" x14ac:dyDescent="0.25">
      <c r="A2395" t="str">
        <f>CONCATENATE(B2395,C2395,D2395,H2395,I2395,L2395)</f>
        <v>1172018HOMICIDIO781</v>
      </c>
      <c r="B2395" s="2">
        <v>11</v>
      </c>
      <c r="C2395" s="2">
        <v>7</v>
      </c>
      <c r="D2395" s="2">
        <v>2018</v>
      </c>
      <c r="E2395" s="2" t="s">
        <v>36</v>
      </c>
      <c r="F2395" s="2" t="s">
        <v>14</v>
      </c>
      <c r="G2395" s="2" t="s">
        <v>28</v>
      </c>
      <c r="H2395" s="2" t="s">
        <v>12</v>
      </c>
      <c r="I2395" s="2">
        <v>78</v>
      </c>
      <c r="J2395" s="2" t="str">
        <f>VLOOKUP(A2395,'Cor da Pele e Motivacao'!$A$2:$I$11399,6, FALSE)</f>
        <v>Parda</v>
      </c>
      <c r="K2395" s="2" t="str">
        <f>VLOOKUP(A2395,'Cor da Pele e Motivacao'!$A$2:$I$11399,8, FALSE)</f>
        <v>ATIVIDADES CRIMINAIS</v>
      </c>
      <c r="L2395" s="2">
        <v>1</v>
      </c>
    </row>
    <row r="2396" spans="1:12" ht="15.75" customHeight="1" x14ac:dyDescent="0.25">
      <c r="A2396" t="str">
        <f>CONCATENATE(B2396,C2396,D2396,H2396,I2396,L2396)</f>
        <v>1172018HOMICIDIO341</v>
      </c>
      <c r="B2396" s="2">
        <v>11</v>
      </c>
      <c r="C2396" s="2">
        <v>7</v>
      </c>
      <c r="D2396" s="2">
        <v>2018</v>
      </c>
      <c r="E2396" s="2" t="s">
        <v>36</v>
      </c>
      <c r="F2396" s="2" t="s">
        <v>14</v>
      </c>
      <c r="G2396" s="2" t="s">
        <v>11</v>
      </c>
      <c r="H2396" s="2" t="s">
        <v>12</v>
      </c>
      <c r="I2396" s="2">
        <v>34</v>
      </c>
      <c r="J2396" s="2" t="str">
        <f>VLOOKUP(A2396,'Cor da Pele e Motivacao'!$A$2:$I$11399,6, FALSE)</f>
        <v>Parda</v>
      </c>
      <c r="K2396" s="2" t="str">
        <f>VLOOKUP(A2396,'Cor da Pele e Motivacao'!$A$2:$I$11399,8, FALSE)</f>
        <v>ATIVIDADES CRIMINAIS</v>
      </c>
      <c r="L2396" s="2">
        <v>1</v>
      </c>
    </row>
    <row r="2397" spans="1:12" ht="15.75" customHeight="1" x14ac:dyDescent="0.25">
      <c r="A2397" t="str">
        <f>CONCATENATE(B2397,C2397,D2397,H2397,I2397,L2397)</f>
        <v>1172018HOMICIDIO301</v>
      </c>
      <c r="B2397" s="2">
        <v>11</v>
      </c>
      <c r="C2397" s="2">
        <v>7</v>
      </c>
      <c r="D2397" s="2">
        <v>2018</v>
      </c>
      <c r="E2397" s="2" t="s">
        <v>25</v>
      </c>
      <c r="F2397" s="2" t="s">
        <v>25</v>
      </c>
      <c r="G2397" s="2" t="s">
        <v>11</v>
      </c>
      <c r="H2397" s="2" t="s">
        <v>12</v>
      </c>
      <c r="I2397" s="2">
        <v>30</v>
      </c>
      <c r="J2397" s="2" t="str">
        <f>VLOOKUP(A2397,'Cor da Pele e Motivacao'!$A$2:$I$11399,6, FALSE)</f>
        <v>Parda</v>
      </c>
      <c r="K2397" s="2" t="str">
        <f>VLOOKUP(A2397,'Cor da Pele e Motivacao'!$A$2:$I$11399,8, FALSE)</f>
        <v>VIOLÊNCIA INTERPESSOAL</v>
      </c>
      <c r="L2397" s="2">
        <v>1</v>
      </c>
    </row>
    <row r="2398" spans="1:12" ht="15.75" customHeight="1" x14ac:dyDescent="0.25">
      <c r="A2398" t="str">
        <f>CONCATENATE(B2398,C2398,D2398,H2398,I2398,L2398)</f>
        <v>1172018HOMICIDIO341</v>
      </c>
      <c r="B2398" s="2">
        <v>11</v>
      </c>
      <c r="C2398" s="2">
        <v>7</v>
      </c>
      <c r="D2398" s="2">
        <v>2018</v>
      </c>
      <c r="E2398" s="2" t="s">
        <v>25</v>
      </c>
      <c r="F2398" s="2" t="s">
        <v>25</v>
      </c>
      <c r="G2398" s="2" t="s">
        <v>11</v>
      </c>
      <c r="H2398" s="2" t="s">
        <v>12</v>
      </c>
      <c r="I2398" s="2">
        <v>34</v>
      </c>
      <c r="J2398" s="2" t="str">
        <f>VLOOKUP(A2398,'Cor da Pele e Motivacao'!$A$2:$I$11399,6, FALSE)</f>
        <v>Parda</v>
      </c>
      <c r="K2398" s="2" t="str">
        <f>VLOOKUP(A2398,'Cor da Pele e Motivacao'!$A$2:$I$11399,8, FALSE)</f>
        <v>ATIVIDADES CRIMINAIS</v>
      </c>
      <c r="L2398" s="2">
        <v>1</v>
      </c>
    </row>
    <row r="2399" spans="1:12" ht="15.75" customHeight="1" x14ac:dyDescent="0.25">
      <c r="A2399" t="str">
        <f>CONCATENATE(B2399,C2399,D2399,H2399,I2399,L2399)</f>
        <v>1172018HOMICIDIO571</v>
      </c>
      <c r="B2399" s="2">
        <v>11</v>
      </c>
      <c r="C2399" s="2">
        <v>7</v>
      </c>
      <c r="D2399" s="2">
        <v>2018</v>
      </c>
      <c r="E2399" s="2" t="s">
        <v>25</v>
      </c>
      <c r="F2399" s="2" t="s">
        <v>25</v>
      </c>
      <c r="G2399" s="2" t="s">
        <v>11</v>
      </c>
      <c r="H2399" s="2" t="s">
        <v>12</v>
      </c>
      <c r="I2399" s="2">
        <v>57</v>
      </c>
      <c r="J2399" s="2" t="str">
        <f>VLOOKUP(A2399,'Cor da Pele e Motivacao'!$A$2:$I$11399,6, FALSE)</f>
        <v>Parda</v>
      </c>
      <c r="K2399" s="2" t="str">
        <f>VLOOKUP(A2399,'Cor da Pele e Motivacao'!$A$2:$I$11399,8, FALSE)</f>
        <v>ATIVIDADES CRIMINAIS</v>
      </c>
      <c r="L2399" s="2">
        <v>1</v>
      </c>
    </row>
    <row r="2400" spans="1:12" ht="15.75" customHeight="1" x14ac:dyDescent="0.25">
      <c r="A2400" t="str">
        <f>CONCATENATE(B2400,C2400,D2400,H2400,I2400,L2400)</f>
        <v>1172018FEMINICIDIO331</v>
      </c>
      <c r="B2400" s="2">
        <v>11</v>
      </c>
      <c r="C2400" s="2">
        <v>7</v>
      </c>
      <c r="D2400" s="2">
        <v>2018</v>
      </c>
      <c r="E2400" s="2" t="s">
        <v>73</v>
      </c>
      <c r="F2400" s="2" t="s">
        <v>10</v>
      </c>
      <c r="G2400" s="2" t="s">
        <v>28</v>
      </c>
      <c r="H2400" s="2" t="s">
        <v>29</v>
      </c>
      <c r="I2400" s="2">
        <v>33</v>
      </c>
      <c r="J2400" s="2" t="str">
        <f>VLOOKUP(A2400,'Cor da Pele e Motivacao'!$A$2:$I$11399,6, FALSE)</f>
        <v>Parda</v>
      </c>
      <c r="K2400" s="2" t="str">
        <f>VLOOKUP(A2400,'Cor da Pele e Motivacao'!$A$2:$I$11399,8, FALSE)</f>
        <v>FEMINICIDIO</v>
      </c>
      <c r="L2400" s="2">
        <v>1</v>
      </c>
    </row>
    <row r="2401" spans="1:12" ht="15.75" customHeight="1" x14ac:dyDescent="0.25">
      <c r="A2401" t="str">
        <f>CONCATENATE(B2401,C2401,D2401,H2401,I2401,L2401)</f>
        <v>1272018HOMICIDIO241</v>
      </c>
      <c r="B2401" s="2">
        <v>12</v>
      </c>
      <c r="C2401" s="2">
        <v>7</v>
      </c>
      <c r="D2401" s="2">
        <v>2018</v>
      </c>
      <c r="E2401" s="2" t="s">
        <v>13</v>
      </c>
      <c r="F2401" s="2" t="s">
        <v>14</v>
      </c>
      <c r="G2401" s="2" t="s">
        <v>11</v>
      </c>
      <c r="H2401" s="2" t="s">
        <v>12</v>
      </c>
      <c r="I2401" s="2">
        <v>24</v>
      </c>
      <c r="J2401" s="2" t="str">
        <f>VLOOKUP(A2401,'Cor da Pele e Motivacao'!$A$2:$I$11399,6, FALSE)</f>
        <v>Parda</v>
      </c>
      <c r="K2401" s="2" t="str">
        <f>VLOOKUP(A2401,'Cor da Pele e Motivacao'!$A$2:$I$11399,8, FALSE)</f>
        <v>ATIVIDADES CRIMINAIS</v>
      </c>
      <c r="L2401" s="2">
        <v>1</v>
      </c>
    </row>
    <row r="2402" spans="1:12" ht="15.75" customHeight="1" x14ac:dyDescent="0.25">
      <c r="A2402" t="str">
        <f>CONCATENATE(B2402,C2402,D2402,H2402,I2402,L2402)</f>
        <v>1272018HOMICIDIO171</v>
      </c>
      <c r="B2402" s="2">
        <v>12</v>
      </c>
      <c r="C2402" s="2">
        <v>7</v>
      </c>
      <c r="D2402" s="2">
        <v>2018</v>
      </c>
      <c r="E2402" s="2" t="s">
        <v>83</v>
      </c>
      <c r="F2402" s="2" t="s">
        <v>14</v>
      </c>
      <c r="G2402" s="2" t="s">
        <v>11</v>
      </c>
      <c r="H2402" s="2" t="s">
        <v>12</v>
      </c>
      <c r="I2402" s="2">
        <v>17</v>
      </c>
      <c r="J2402" s="2" t="str">
        <f>VLOOKUP(A2402,'Cor da Pele e Motivacao'!$A$2:$I$11399,6, FALSE)</f>
        <v>Parda</v>
      </c>
      <c r="K2402" s="2" t="str">
        <f>VLOOKUP(A2402,'Cor da Pele e Motivacao'!$A$2:$I$11399,8, FALSE)</f>
        <v>A DEFINIR</v>
      </c>
      <c r="L2402" s="2">
        <v>1</v>
      </c>
    </row>
    <row r="2403" spans="1:12" ht="15.75" customHeight="1" x14ac:dyDescent="0.25">
      <c r="A2403" t="str">
        <f>CONCATENATE(B2403,C2403,D2403,H2403,I2403,L2403)</f>
        <v>1272018HOMICIDIO501</v>
      </c>
      <c r="B2403" s="2">
        <v>12</v>
      </c>
      <c r="C2403" s="2">
        <v>7</v>
      </c>
      <c r="D2403" s="2">
        <v>2018</v>
      </c>
      <c r="E2403" s="2" t="s">
        <v>89</v>
      </c>
      <c r="F2403" s="2" t="s">
        <v>16</v>
      </c>
      <c r="G2403" s="2" t="s">
        <v>11</v>
      </c>
      <c r="H2403" s="2" t="s">
        <v>12</v>
      </c>
      <c r="I2403" s="2">
        <v>50</v>
      </c>
      <c r="J2403" s="2" t="str">
        <f>VLOOKUP(A2403,'Cor da Pele e Motivacao'!$A$2:$I$11399,6, FALSE)</f>
        <v>Negra</v>
      </c>
      <c r="K2403" s="2" t="str">
        <f>VLOOKUP(A2403,'Cor da Pele e Motivacao'!$A$2:$I$11399,8, FALSE)</f>
        <v>ATIVIDADES CRIMINAIS</v>
      </c>
      <c r="L2403" s="2">
        <v>1</v>
      </c>
    </row>
    <row r="2404" spans="1:12" ht="15.75" customHeight="1" x14ac:dyDescent="0.25">
      <c r="A2404" t="str">
        <f>CONCATENATE(B2404,C2404,D2404,H2404,I2404,L2404)</f>
        <v>1272018HOMICIDIO461</v>
      </c>
      <c r="B2404" s="2">
        <v>12</v>
      </c>
      <c r="C2404" s="2">
        <v>7</v>
      </c>
      <c r="D2404" s="2">
        <v>2018</v>
      </c>
      <c r="E2404" s="2" t="s">
        <v>15</v>
      </c>
      <c r="F2404" s="2" t="s">
        <v>16</v>
      </c>
      <c r="G2404" s="2" t="s">
        <v>11</v>
      </c>
      <c r="H2404" s="2" t="s">
        <v>12</v>
      </c>
      <c r="I2404" s="2">
        <v>46</v>
      </c>
      <c r="J2404" s="2" t="str">
        <f>VLOOKUP(A2404,'Cor da Pele e Motivacao'!$A$2:$I$11399,6, FALSE)</f>
        <v>Branca</v>
      </c>
      <c r="K2404" s="2" t="str">
        <f>VLOOKUP(A2404,'Cor da Pele e Motivacao'!$A$2:$I$11399,8, FALSE)</f>
        <v>ATIVIDADES CRIMINAIS</v>
      </c>
      <c r="L2404" s="2">
        <v>1</v>
      </c>
    </row>
    <row r="2405" spans="1:12" ht="15.75" customHeight="1" x14ac:dyDescent="0.25">
      <c r="A2405" t="str">
        <f>CONCATENATE(B2405,C2405,D2405,H2405,I2405,L2405)</f>
        <v>1272018HOMICIDIO551</v>
      </c>
      <c r="B2405" s="2">
        <v>12</v>
      </c>
      <c r="C2405" s="2">
        <v>7</v>
      </c>
      <c r="D2405" s="2">
        <v>2018</v>
      </c>
      <c r="E2405" s="2" t="s">
        <v>53</v>
      </c>
      <c r="F2405" s="2" t="s">
        <v>10</v>
      </c>
      <c r="G2405" s="2" t="s">
        <v>11</v>
      </c>
      <c r="H2405" s="2" t="s">
        <v>12</v>
      </c>
      <c r="I2405" s="2">
        <v>55</v>
      </c>
      <c r="J2405" s="2" t="str">
        <f>VLOOKUP(A2405,'Cor da Pele e Motivacao'!$A$2:$I$11399,6, FALSE)</f>
        <v>Parda</v>
      </c>
      <c r="K2405" s="2" t="str">
        <f>VLOOKUP(A2405,'Cor da Pele e Motivacao'!$A$2:$I$11399,8, FALSE)</f>
        <v>VIOLÊNCIA INTERPESSOAL</v>
      </c>
      <c r="L2405" s="2">
        <v>1</v>
      </c>
    </row>
    <row r="2406" spans="1:12" ht="15.75" customHeight="1" x14ac:dyDescent="0.25">
      <c r="A2406" t="str">
        <f>CONCATENATE(B2406,C2406,D2406,H2406,I2406,L2406)</f>
        <v>1272018HOMICIDIO761</v>
      </c>
      <c r="B2406" s="2">
        <v>12</v>
      </c>
      <c r="C2406" s="2">
        <v>7</v>
      </c>
      <c r="D2406" s="2">
        <v>2018</v>
      </c>
      <c r="E2406" s="2" t="s">
        <v>185</v>
      </c>
      <c r="F2406" s="2" t="s">
        <v>10</v>
      </c>
      <c r="G2406" s="2" t="s">
        <v>11</v>
      </c>
      <c r="H2406" s="2" t="s">
        <v>12</v>
      </c>
      <c r="I2406" s="2">
        <v>76</v>
      </c>
      <c r="J2406" s="2" t="str">
        <f>VLOOKUP(A2406,'Cor da Pele e Motivacao'!$A$2:$I$11399,6, FALSE)</f>
        <v>Parda</v>
      </c>
      <c r="K2406" s="2" t="str">
        <f>VLOOKUP(A2406,'Cor da Pele e Motivacao'!$A$2:$I$11399,8, FALSE)</f>
        <v>VIOLÊNCIA INTERPESSOAL</v>
      </c>
      <c r="L2406" s="2">
        <v>1</v>
      </c>
    </row>
    <row r="2407" spans="1:12" ht="15.75" customHeight="1" x14ac:dyDescent="0.25">
      <c r="A2407" t="str">
        <f>CONCATENATE(B2407,C2407,D2407,H2407,I2407,L2407)</f>
        <v>1272018FEMINICIDIO251</v>
      </c>
      <c r="B2407" s="2">
        <v>12</v>
      </c>
      <c r="C2407" s="2">
        <v>7</v>
      </c>
      <c r="D2407" s="2">
        <v>2018</v>
      </c>
      <c r="E2407" s="2" t="s">
        <v>25</v>
      </c>
      <c r="F2407" s="2" t="s">
        <v>25</v>
      </c>
      <c r="G2407" s="2" t="s">
        <v>28</v>
      </c>
      <c r="H2407" s="2" t="s">
        <v>29</v>
      </c>
      <c r="I2407" s="2">
        <v>25</v>
      </c>
      <c r="J2407" s="2" t="str">
        <f>VLOOKUP(A2407,'Cor da Pele e Motivacao'!$A$2:$I$11399,6, FALSE)</f>
        <v>Branca</v>
      </c>
      <c r="K2407" s="2" t="str">
        <f>VLOOKUP(A2407,'Cor da Pele e Motivacao'!$A$2:$I$11399,8, FALSE)</f>
        <v>FEMINICIDIO</v>
      </c>
      <c r="L2407" s="2">
        <v>1</v>
      </c>
    </row>
    <row r="2408" spans="1:12" ht="15.75" customHeight="1" x14ac:dyDescent="0.25">
      <c r="A2408" t="str">
        <f>CONCATENATE(B2408,C2408,D2408,H2408,I2408,L2408)</f>
        <v>1372018HOMICIDIO471</v>
      </c>
      <c r="B2408" s="2">
        <v>13</v>
      </c>
      <c r="C2408" s="2">
        <v>7</v>
      </c>
      <c r="D2408" s="2">
        <v>2018</v>
      </c>
      <c r="E2408" s="2" t="s">
        <v>109</v>
      </c>
      <c r="F2408" s="2" t="s">
        <v>22</v>
      </c>
      <c r="G2408" s="2" t="s">
        <v>11</v>
      </c>
      <c r="H2408" s="2" t="s">
        <v>12</v>
      </c>
      <c r="I2408" s="2">
        <v>47</v>
      </c>
      <c r="J2408" s="2" t="str">
        <f>VLOOKUP(A2408,'Cor da Pele e Motivacao'!$A$2:$I$11399,6, FALSE)</f>
        <v>Parda</v>
      </c>
      <c r="K2408" s="2" t="str">
        <f>VLOOKUP(A2408,'Cor da Pele e Motivacao'!$A$2:$I$11399,8, FALSE)</f>
        <v>ATIVIDADES CRIMINAIS</v>
      </c>
      <c r="L2408" s="2">
        <v>1</v>
      </c>
    </row>
    <row r="2409" spans="1:12" ht="15.75" customHeight="1" x14ac:dyDescent="0.25">
      <c r="A2409" t="str">
        <f>CONCATENATE(B2409,C2409,D2409,H2409,I2409,L2409)</f>
        <v>1372018HOMICIDIO311</v>
      </c>
      <c r="B2409" s="2">
        <v>13</v>
      </c>
      <c r="C2409" s="2">
        <v>7</v>
      </c>
      <c r="D2409" s="2">
        <v>2018</v>
      </c>
      <c r="E2409" s="2" t="s">
        <v>52</v>
      </c>
      <c r="F2409" s="2" t="s">
        <v>22</v>
      </c>
      <c r="G2409" s="2" t="s">
        <v>11</v>
      </c>
      <c r="H2409" s="2" t="s">
        <v>12</v>
      </c>
      <c r="I2409" s="2">
        <v>31</v>
      </c>
      <c r="J2409" s="2" t="str">
        <f>VLOOKUP(A2409,'Cor da Pele e Motivacao'!$A$2:$I$11399,6, FALSE)</f>
        <v>Parda</v>
      </c>
      <c r="K2409" s="2" t="str">
        <f>VLOOKUP(A2409,'Cor da Pele e Motivacao'!$A$2:$I$11399,8, FALSE)</f>
        <v>VIOLÊNCIA INTERPESSOAL</v>
      </c>
      <c r="L2409" s="2">
        <v>1</v>
      </c>
    </row>
    <row r="2410" spans="1:12" ht="15.75" customHeight="1" x14ac:dyDescent="0.25">
      <c r="A2410" t="str">
        <f>CONCATENATE(B2410,C2410,D2410,H2410,I2410,L2410)</f>
        <v>1372018HOMICIDIO211</v>
      </c>
      <c r="B2410" s="2">
        <v>13</v>
      </c>
      <c r="C2410" s="2">
        <v>7</v>
      </c>
      <c r="D2410" s="2">
        <v>2018</v>
      </c>
      <c r="E2410" s="2" t="s">
        <v>66</v>
      </c>
      <c r="F2410" s="2" t="s">
        <v>16</v>
      </c>
      <c r="G2410" s="2" t="s">
        <v>11</v>
      </c>
      <c r="H2410" s="2" t="s">
        <v>12</v>
      </c>
      <c r="I2410" s="2">
        <v>21</v>
      </c>
      <c r="J2410" s="2" t="str">
        <f>VLOOKUP(A2410,'Cor da Pele e Motivacao'!$A$2:$I$11399,6, FALSE)</f>
        <v>Parda</v>
      </c>
      <c r="K2410" s="2" t="str">
        <f>VLOOKUP(A2410,'Cor da Pele e Motivacao'!$A$2:$I$11399,8, FALSE)</f>
        <v>VIOLÊNCIA INTERPESSOAL</v>
      </c>
      <c r="L2410" s="2">
        <v>1</v>
      </c>
    </row>
    <row r="2411" spans="1:12" ht="15.75" customHeight="1" x14ac:dyDescent="0.25">
      <c r="A2411" t="str">
        <f>CONCATENATE(B2411,C2411,D2411,H2411,I2411,L2411)</f>
        <v>1372018HOMICIDIO321</v>
      </c>
      <c r="B2411" s="2">
        <v>13</v>
      </c>
      <c r="C2411" s="2">
        <v>7</v>
      </c>
      <c r="D2411" s="2">
        <v>2018</v>
      </c>
      <c r="E2411" s="2" t="s">
        <v>21</v>
      </c>
      <c r="F2411" s="2" t="s">
        <v>22</v>
      </c>
      <c r="G2411" s="2" t="s">
        <v>11</v>
      </c>
      <c r="H2411" s="2" t="s">
        <v>12</v>
      </c>
      <c r="I2411" s="2">
        <v>32</v>
      </c>
      <c r="J2411" s="2" t="str">
        <f>VLOOKUP(A2411,'Cor da Pele e Motivacao'!$A$2:$I$11399,6, FALSE)</f>
        <v>Parda</v>
      </c>
      <c r="K2411" s="2" t="str">
        <f>VLOOKUP(A2411,'Cor da Pele e Motivacao'!$A$2:$I$11399,8, FALSE)</f>
        <v>ATIVIDADES CRIMINAIS</v>
      </c>
      <c r="L2411" s="2">
        <v>1</v>
      </c>
    </row>
    <row r="2412" spans="1:12" ht="15.75" customHeight="1" x14ac:dyDescent="0.25">
      <c r="A2412" t="str">
        <f>CONCATENATE(B2412,C2412,D2412,H2412,I2412,L2412)</f>
        <v>1372018HOMICIDIO201</v>
      </c>
      <c r="B2412" s="2">
        <v>13</v>
      </c>
      <c r="C2412" s="2">
        <v>7</v>
      </c>
      <c r="D2412" s="2">
        <v>2018</v>
      </c>
      <c r="E2412" s="2" t="s">
        <v>80</v>
      </c>
      <c r="F2412" s="2" t="s">
        <v>14</v>
      </c>
      <c r="G2412" s="2" t="s">
        <v>11</v>
      </c>
      <c r="H2412" s="2" t="s">
        <v>12</v>
      </c>
      <c r="I2412" s="2">
        <v>20</v>
      </c>
      <c r="J2412" s="2" t="str">
        <f>VLOOKUP(A2412,'Cor da Pele e Motivacao'!$A$2:$I$11399,6, FALSE)</f>
        <v>Parda</v>
      </c>
      <c r="K2412" s="2" t="str">
        <f>VLOOKUP(A2412,'Cor da Pele e Motivacao'!$A$2:$I$11399,8, FALSE)</f>
        <v>ATIVIDADES CRIMINAIS</v>
      </c>
      <c r="L2412" s="2">
        <v>1</v>
      </c>
    </row>
    <row r="2413" spans="1:12" ht="15.75" customHeight="1" x14ac:dyDescent="0.25">
      <c r="A2413" t="str">
        <f>CONCATENATE(B2413,C2413,D2413,H2413,I2413,L2413)</f>
        <v>1372018HOMICIDIO221</v>
      </c>
      <c r="B2413" s="2">
        <v>13</v>
      </c>
      <c r="C2413" s="2">
        <v>7</v>
      </c>
      <c r="D2413" s="2">
        <v>2018</v>
      </c>
      <c r="E2413" s="2" t="s">
        <v>36</v>
      </c>
      <c r="F2413" s="2" t="s">
        <v>14</v>
      </c>
      <c r="G2413" s="2" t="s">
        <v>11</v>
      </c>
      <c r="H2413" s="2" t="s">
        <v>12</v>
      </c>
      <c r="I2413" s="2">
        <v>22</v>
      </c>
      <c r="J2413" s="2" t="str">
        <f>VLOOKUP(A2413,'Cor da Pele e Motivacao'!$A$2:$I$11399,6, FALSE)</f>
        <v>Branca</v>
      </c>
      <c r="K2413" s="2" t="str">
        <f>VLOOKUP(A2413,'Cor da Pele e Motivacao'!$A$2:$I$11399,8, FALSE)</f>
        <v>ATIVIDADES CRIMINAIS</v>
      </c>
      <c r="L2413" s="2">
        <v>1</v>
      </c>
    </row>
    <row r="2414" spans="1:12" ht="15.75" customHeight="1" x14ac:dyDescent="0.25">
      <c r="A2414" t="str">
        <f>CONCATENATE(B2414,C2414,D2414,H2414,I2414,L2414)</f>
        <v>1372018HOMICIDIO131</v>
      </c>
      <c r="B2414" s="2">
        <v>13</v>
      </c>
      <c r="C2414" s="2">
        <v>7</v>
      </c>
      <c r="D2414" s="2">
        <v>2018</v>
      </c>
      <c r="E2414" s="2" t="s">
        <v>25</v>
      </c>
      <c r="F2414" s="2" t="s">
        <v>25</v>
      </c>
      <c r="G2414" s="2" t="s">
        <v>28</v>
      </c>
      <c r="H2414" s="2" t="s">
        <v>12</v>
      </c>
      <c r="I2414" s="2">
        <v>13</v>
      </c>
      <c r="J2414" s="2" t="str">
        <f>VLOOKUP(A2414,'Cor da Pele e Motivacao'!$A$2:$I$11399,6, FALSE)</f>
        <v>Parda</v>
      </c>
      <c r="K2414" s="2" t="str">
        <f>VLOOKUP(A2414,'Cor da Pele e Motivacao'!$A$2:$I$11399,8, FALSE)</f>
        <v>FEMINICIDIO</v>
      </c>
      <c r="L2414" s="2">
        <v>1</v>
      </c>
    </row>
    <row r="2415" spans="1:12" ht="15.75" customHeight="1" x14ac:dyDescent="0.25">
      <c r="A2415" t="str">
        <f>CONCATENATE(B2415,C2415,D2415,H2415,I2415,L2415)</f>
        <v>1472018HOMICIDIO271</v>
      </c>
      <c r="B2415" s="2">
        <v>14</v>
      </c>
      <c r="C2415" s="2">
        <v>7</v>
      </c>
      <c r="D2415" s="2">
        <v>2018</v>
      </c>
      <c r="E2415" s="2" t="s">
        <v>96</v>
      </c>
      <c r="F2415" s="2" t="s">
        <v>16</v>
      </c>
      <c r="G2415" s="2" t="s">
        <v>11</v>
      </c>
      <c r="H2415" s="2" t="s">
        <v>12</v>
      </c>
      <c r="I2415" s="2">
        <v>27</v>
      </c>
      <c r="J2415" s="2" t="str">
        <f>VLOOKUP(A2415,'Cor da Pele e Motivacao'!$A$2:$I$11399,6, FALSE)</f>
        <v>Parda</v>
      </c>
      <c r="K2415" s="2" t="str">
        <f>VLOOKUP(A2415,'Cor da Pele e Motivacao'!$A$2:$I$11399,8, FALSE)</f>
        <v>ATIVIDADES CRIMINAIS</v>
      </c>
      <c r="L2415" s="2">
        <v>1</v>
      </c>
    </row>
    <row r="2416" spans="1:12" ht="15.75" customHeight="1" x14ac:dyDescent="0.25">
      <c r="A2416" t="str">
        <f>CONCATENATE(B2416,C2416,D2416,H2416,I2416,L2416)</f>
        <v>1472018HOMICIDIO441</v>
      </c>
      <c r="B2416" s="2">
        <v>14</v>
      </c>
      <c r="C2416" s="2">
        <v>7</v>
      </c>
      <c r="D2416" s="2">
        <v>2018</v>
      </c>
      <c r="E2416" s="2" t="s">
        <v>48</v>
      </c>
      <c r="F2416" s="2" t="s">
        <v>22</v>
      </c>
      <c r="G2416" s="2" t="s">
        <v>11</v>
      </c>
      <c r="H2416" s="2" t="s">
        <v>12</v>
      </c>
      <c r="I2416" s="2">
        <v>44</v>
      </c>
      <c r="J2416" s="2" t="str">
        <f>VLOOKUP(A2416,'Cor da Pele e Motivacao'!$A$2:$I$11399,6, FALSE)</f>
        <v>Parda</v>
      </c>
      <c r="K2416" s="2" t="str">
        <f>VLOOKUP(A2416,'Cor da Pele e Motivacao'!$A$2:$I$11399,8, FALSE)</f>
        <v>ATIVIDADES CRIMINAIS</v>
      </c>
      <c r="L2416" s="2">
        <v>1</v>
      </c>
    </row>
    <row r="2417" spans="1:12" ht="15.75" customHeight="1" x14ac:dyDescent="0.25">
      <c r="A2417" t="str">
        <f>CONCATENATE(B2417,C2417,D2417,H2417,I2417,L2417)</f>
        <v>1472018HOMICIDIO291</v>
      </c>
      <c r="B2417" s="2">
        <v>14</v>
      </c>
      <c r="C2417" s="2">
        <v>7</v>
      </c>
      <c r="D2417" s="2">
        <v>2018</v>
      </c>
      <c r="E2417" s="2" t="s">
        <v>18</v>
      </c>
      <c r="F2417" s="2" t="s">
        <v>16</v>
      </c>
      <c r="G2417" s="2" t="s">
        <v>28</v>
      </c>
      <c r="H2417" s="2" t="s">
        <v>12</v>
      </c>
      <c r="I2417" s="2">
        <v>29</v>
      </c>
      <c r="J2417" s="2" t="str">
        <f>VLOOKUP(A2417,'Cor da Pele e Motivacao'!$A$2:$I$11399,6, FALSE)</f>
        <v>Negra</v>
      </c>
      <c r="K2417" s="2" t="str">
        <f>VLOOKUP(A2417,'Cor da Pele e Motivacao'!$A$2:$I$11399,8, FALSE)</f>
        <v>A DEFINIR</v>
      </c>
      <c r="L2417" s="2">
        <v>1</v>
      </c>
    </row>
    <row r="2418" spans="1:12" ht="15.75" customHeight="1" x14ac:dyDescent="0.25">
      <c r="A2418" t="str">
        <f>CONCATENATE(B2418,C2418,D2418,H2418,I2418,L2418)</f>
        <v>1472018HOMICIDIO181</v>
      </c>
      <c r="B2418" s="2">
        <v>14</v>
      </c>
      <c r="C2418" s="2">
        <v>7</v>
      </c>
      <c r="D2418" s="2">
        <v>2018</v>
      </c>
      <c r="E2418" s="2" t="s">
        <v>19</v>
      </c>
      <c r="F2418" s="2" t="s">
        <v>14</v>
      </c>
      <c r="G2418" s="2" t="s">
        <v>11</v>
      </c>
      <c r="H2418" s="2" t="s">
        <v>12</v>
      </c>
      <c r="I2418" s="2">
        <v>18</v>
      </c>
      <c r="J2418" s="2" t="str">
        <f>VLOOKUP(A2418,'Cor da Pele e Motivacao'!$A$2:$I$11399,6, FALSE)</f>
        <v>Parda</v>
      </c>
      <c r="K2418" s="2" t="str">
        <f>VLOOKUP(A2418,'Cor da Pele e Motivacao'!$A$2:$I$11399,8, FALSE)</f>
        <v>ATIVIDADES CRIMINAIS</v>
      </c>
      <c r="L2418" s="2">
        <v>1</v>
      </c>
    </row>
    <row r="2419" spans="1:12" ht="15.75" customHeight="1" x14ac:dyDescent="0.25">
      <c r="A2419" t="str">
        <f>CONCATENATE(B2419,C2419,D2419,H2419,I2419,L2419)</f>
        <v>1472018HOMICIDIO361</v>
      </c>
      <c r="B2419" s="2">
        <v>14</v>
      </c>
      <c r="C2419" s="2">
        <v>7</v>
      </c>
      <c r="D2419" s="2">
        <v>2018</v>
      </c>
      <c r="E2419" s="2" t="s">
        <v>20</v>
      </c>
      <c r="F2419" s="2" t="s">
        <v>14</v>
      </c>
      <c r="G2419" s="2" t="s">
        <v>11</v>
      </c>
      <c r="H2419" s="2" t="s">
        <v>12</v>
      </c>
      <c r="I2419" s="2">
        <v>36</v>
      </c>
      <c r="J2419" s="2" t="str">
        <f>VLOOKUP(A2419,'Cor da Pele e Motivacao'!$A$2:$I$11399,6, FALSE)</f>
        <v>Parda</v>
      </c>
      <c r="K2419" s="2" t="str">
        <f>VLOOKUP(A2419,'Cor da Pele e Motivacao'!$A$2:$I$11399,8, FALSE)</f>
        <v>VIOLÊNCIA INTERPESSOAL</v>
      </c>
      <c r="L2419" s="2">
        <v>1</v>
      </c>
    </row>
    <row r="2420" spans="1:12" ht="15.75" customHeight="1" x14ac:dyDescent="0.25">
      <c r="A2420" t="str">
        <f>CONCATENATE(B2420,C2420,D2420,H2420,I2420,L2420)</f>
        <v>1472018HOMICIDIO261</v>
      </c>
      <c r="B2420" s="2">
        <v>14</v>
      </c>
      <c r="C2420" s="2">
        <v>7</v>
      </c>
      <c r="D2420" s="2">
        <v>2018</v>
      </c>
      <c r="E2420" s="2" t="s">
        <v>21</v>
      </c>
      <c r="F2420" s="2" t="s">
        <v>22</v>
      </c>
      <c r="G2420" s="2" t="s">
        <v>11</v>
      </c>
      <c r="H2420" s="2" t="s">
        <v>12</v>
      </c>
      <c r="I2420" s="2">
        <v>26</v>
      </c>
      <c r="J2420" s="2" t="str">
        <f>VLOOKUP(A2420,'Cor da Pele e Motivacao'!$A$2:$I$11399,6, FALSE)</f>
        <v>Parda</v>
      </c>
      <c r="K2420" s="2" t="str">
        <f>VLOOKUP(A2420,'Cor da Pele e Motivacao'!$A$2:$I$11399,8, FALSE)</f>
        <v>A DEFINIR</v>
      </c>
      <c r="L2420" s="2">
        <v>1</v>
      </c>
    </row>
    <row r="2421" spans="1:12" ht="15.75" customHeight="1" x14ac:dyDescent="0.25">
      <c r="A2421" t="str">
        <f>CONCATENATE(B2421,C2421,D2421,H2421,I2421,L2421)</f>
        <v>1472018HOMICIDIO291</v>
      </c>
      <c r="B2421" s="2">
        <v>14</v>
      </c>
      <c r="C2421" s="2">
        <v>7</v>
      </c>
      <c r="D2421" s="2">
        <v>2018</v>
      </c>
      <c r="E2421" s="2" t="s">
        <v>25</v>
      </c>
      <c r="F2421" s="2" t="s">
        <v>25</v>
      </c>
      <c r="G2421" s="2" t="s">
        <v>11</v>
      </c>
      <c r="H2421" s="2" t="s">
        <v>12</v>
      </c>
      <c r="I2421" s="2">
        <v>29</v>
      </c>
      <c r="J2421" s="2" t="str">
        <f>VLOOKUP(A2421,'Cor da Pele e Motivacao'!$A$2:$I$11399,6, FALSE)</f>
        <v>Negra</v>
      </c>
      <c r="K2421" s="2" t="str">
        <f>VLOOKUP(A2421,'Cor da Pele e Motivacao'!$A$2:$I$11399,8, FALSE)</f>
        <v>A DEFINIR</v>
      </c>
      <c r="L2421" s="2">
        <v>1</v>
      </c>
    </row>
    <row r="2422" spans="1:12" ht="15.75" customHeight="1" x14ac:dyDescent="0.25">
      <c r="A2422" t="str">
        <f>CONCATENATE(B2422,C2422,D2422,H2422,I2422,L2422)</f>
        <v>1472018HOMICIDIO311</v>
      </c>
      <c r="B2422" s="2">
        <v>14</v>
      </c>
      <c r="C2422" s="2">
        <v>7</v>
      </c>
      <c r="D2422" s="2">
        <v>2018</v>
      </c>
      <c r="E2422" s="2" t="s">
        <v>25</v>
      </c>
      <c r="F2422" s="2" t="s">
        <v>25</v>
      </c>
      <c r="G2422" s="2" t="s">
        <v>11</v>
      </c>
      <c r="H2422" s="2" t="s">
        <v>12</v>
      </c>
      <c r="I2422" s="2">
        <v>31</v>
      </c>
      <c r="J2422" s="2" t="str">
        <f>VLOOKUP(A2422,'Cor da Pele e Motivacao'!$A$2:$I$11399,6, FALSE)</f>
        <v>Parda</v>
      </c>
      <c r="K2422" s="2" t="str">
        <f>VLOOKUP(A2422,'Cor da Pele e Motivacao'!$A$2:$I$11399,8, FALSE)</f>
        <v>ATIVIDADES CRIMINAIS</v>
      </c>
      <c r="L2422" s="2">
        <v>1</v>
      </c>
    </row>
    <row r="2423" spans="1:12" ht="15.75" customHeight="1" x14ac:dyDescent="0.25">
      <c r="A2423" t="str">
        <f>CONCATENATE(B2423,C2423,D2423,H2423,I2423,L2423)</f>
        <v>1472018HOMICIDIO331</v>
      </c>
      <c r="B2423" s="2">
        <v>14</v>
      </c>
      <c r="C2423" s="2">
        <v>7</v>
      </c>
      <c r="D2423" s="2">
        <v>2018</v>
      </c>
      <c r="E2423" s="2" t="s">
        <v>25</v>
      </c>
      <c r="F2423" s="2" t="s">
        <v>25</v>
      </c>
      <c r="G2423" s="2" t="s">
        <v>11</v>
      </c>
      <c r="H2423" s="2" t="s">
        <v>12</v>
      </c>
      <c r="I2423" s="2">
        <v>33</v>
      </c>
      <c r="J2423" s="2" t="str">
        <f>VLOOKUP(A2423,'Cor da Pele e Motivacao'!$A$2:$I$11399,6, FALSE)</f>
        <v>Parda</v>
      </c>
      <c r="K2423" s="2" t="str">
        <f>VLOOKUP(A2423,'Cor da Pele e Motivacao'!$A$2:$I$11399,8, FALSE)</f>
        <v>ATIVIDADES CRIMINAIS</v>
      </c>
      <c r="L2423" s="2">
        <v>1</v>
      </c>
    </row>
    <row r="2424" spans="1:12" ht="15.75" customHeight="1" x14ac:dyDescent="0.25">
      <c r="A2424" t="str">
        <f>CONCATENATE(B2424,C2424,D2424,H2424,I2424,L2424)</f>
        <v>1472018HOMICIDIO461</v>
      </c>
      <c r="B2424" s="2">
        <v>14</v>
      </c>
      <c r="C2424" s="2">
        <v>7</v>
      </c>
      <c r="D2424" s="2">
        <v>2018</v>
      </c>
      <c r="E2424" s="2" t="s">
        <v>82</v>
      </c>
      <c r="F2424" s="2" t="s">
        <v>10</v>
      </c>
      <c r="G2424" s="2" t="s">
        <v>11</v>
      </c>
      <c r="H2424" s="2" t="s">
        <v>12</v>
      </c>
      <c r="I2424" s="2">
        <v>46</v>
      </c>
      <c r="J2424" s="2" t="str">
        <f>VLOOKUP(A2424,'Cor da Pele e Motivacao'!$A$2:$I$11399,6, FALSE)</f>
        <v>Parda</v>
      </c>
      <c r="K2424" s="2" t="str">
        <f>VLOOKUP(A2424,'Cor da Pele e Motivacao'!$A$2:$I$11399,8, FALSE)</f>
        <v>EXCLUDENTE DE ILICITUDE</v>
      </c>
      <c r="L2424" s="2">
        <v>1</v>
      </c>
    </row>
    <row r="2425" spans="1:12" ht="15.75" customHeight="1" x14ac:dyDescent="0.25">
      <c r="A2425" t="str">
        <f>CONCATENATE(B2425,C2425,D2425,H2425,I2425,L2425)</f>
        <v>1472018HOMICIDIO261</v>
      </c>
      <c r="B2425" s="2">
        <v>14</v>
      </c>
      <c r="C2425" s="2">
        <v>7</v>
      </c>
      <c r="D2425" s="2">
        <v>2018</v>
      </c>
      <c r="E2425" s="2" t="s">
        <v>47</v>
      </c>
      <c r="F2425" s="2" t="s">
        <v>16</v>
      </c>
      <c r="G2425" s="2" t="s">
        <v>11</v>
      </c>
      <c r="H2425" s="2" t="s">
        <v>12</v>
      </c>
      <c r="I2425" s="2">
        <v>26</v>
      </c>
      <c r="J2425" s="2" t="str">
        <f>VLOOKUP(A2425,'Cor da Pele e Motivacao'!$A$2:$I$11399,6, FALSE)</f>
        <v>Parda</v>
      </c>
      <c r="K2425" s="2" t="str">
        <f>VLOOKUP(A2425,'Cor da Pele e Motivacao'!$A$2:$I$11399,8, FALSE)</f>
        <v>A DEFINIR</v>
      </c>
      <c r="L2425" s="2">
        <v>1</v>
      </c>
    </row>
    <row r="2426" spans="1:12" ht="15.75" customHeight="1" x14ac:dyDescent="0.25">
      <c r="A2426" t="str">
        <f>CONCATENATE(B2426,C2426,D2426,H2426,I2426,L2426)</f>
        <v>1572018HOMICIDIO171</v>
      </c>
      <c r="B2426" s="2">
        <v>15</v>
      </c>
      <c r="C2426" s="2">
        <v>7</v>
      </c>
      <c r="D2426" s="2">
        <v>2018</v>
      </c>
      <c r="E2426" s="2" t="s">
        <v>83</v>
      </c>
      <c r="F2426" s="2" t="s">
        <v>14</v>
      </c>
      <c r="G2426" s="2" t="s">
        <v>11</v>
      </c>
      <c r="H2426" s="2" t="s">
        <v>12</v>
      </c>
      <c r="I2426" s="2">
        <v>17</v>
      </c>
      <c r="J2426" s="2" t="str">
        <f>VLOOKUP(A2426,'Cor da Pele e Motivacao'!$A$2:$I$11399,6, FALSE)</f>
        <v>Parda</v>
      </c>
      <c r="K2426" s="2" t="str">
        <f>VLOOKUP(A2426,'Cor da Pele e Motivacao'!$A$2:$I$11399,8, FALSE)</f>
        <v>ATIVIDADES CRIMINAIS</v>
      </c>
      <c r="L2426" s="2">
        <v>1</v>
      </c>
    </row>
    <row r="2427" spans="1:12" ht="15.75" customHeight="1" x14ac:dyDescent="0.25">
      <c r="A2427" t="str">
        <f>CONCATENATE(B2427,C2427,D2427,H2427,I2427,L2427)</f>
        <v>1572018HOMICIDIO1</v>
      </c>
      <c r="B2427" s="2">
        <v>15</v>
      </c>
      <c r="C2427" s="2">
        <v>7</v>
      </c>
      <c r="D2427" s="2">
        <v>2018</v>
      </c>
      <c r="E2427" s="2" t="s">
        <v>15</v>
      </c>
      <c r="F2427" s="2" t="s">
        <v>16</v>
      </c>
      <c r="G2427" s="2" t="s">
        <v>28</v>
      </c>
      <c r="H2427" s="2" t="s">
        <v>12</v>
      </c>
      <c r="I2427" s="2"/>
      <c r="J2427" s="2" t="str">
        <f>VLOOKUP(A2427,'Cor da Pele e Motivacao'!$A$2:$I$11399,6, FALSE)</f>
        <v>Parda</v>
      </c>
      <c r="K2427" s="2" t="str">
        <f>VLOOKUP(A2427,'Cor da Pele e Motivacao'!$A$2:$I$11399,8, FALSE)</f>
        <v>ATIVIDADES CRIMINAIS</v>
      </c>
      <c r="L2427" s="2">
        <v>1</v>
      </c>
    </row>
    <row r="2428" spans="1:12" ht="15.75" customHeight="1" x14ac:dyDescent="0.25">
      <c r="A2428" t="str">
        <f>CONCATENATE(B2428,C2428,D2428,H2428,I2428,L2428)</f>
        <v>1572018HOMICIDIO221</v>
      </c>
      <c r="B2428" s="2">
        <v>15</v>
      </c>
      <c r="C2428" s="2">
        <v>7</v>
      </c>
      <c r="D2428" s="2">
        <v>2018</v>
      </c>
      <c r="E2428" s="2" t="s">
        <v>77</v>
      </c>
      <c r="F2428" s="2" t="s">
        <v>22</v>
      </c>
      <c r="G2428" s="2" t="s">
        <v>11</v>
      </c>
      <c r="H2428" s="2" t="s">
        <v>12</v>
      </c>
      <c r="I2428" s="2">
        <v>22</v>
      </c>
      <c r="J2428" s="2" t="str">
        <f>VLOOKUP(A2428,'Cor da Pele e Motivacao'!$A$2:$I$11399,6, FALSE)</f>
        <v>Parda</v>
      </c>
      <c r="K2428" s="2" t="str">
        <f>VLOOKUP(A2428,'Cor da Pele e Motivacao'!$A$2:$I$11399,8, FALSE)</f>
        <v>ATIVIDADES CRIMINAIS</v>
      </c>
      <c r="L2428" s="2">
        <v>1</v>
      </c>
    </row>
    <row r="2429" spans="1:12" ht="15.75" customHeight="1" x14ac:dyDescent="0.25">
      <c r="A2429" t="str">
        <f>CONCATENATE(B2429,C2429,D2429,H2429,I2429,L2429)</f>
        <v>1572018HOMICIDIO251</v>
      </c>
      <c r="B2429" s="2">
        <v>15</v>
      </c>
      <c r="C2429" s="2">
        <v>7</v>
      </c>
      <c r="D2429" s="2">
        <v>2018</v>
      </c>
      <c r="E2429" s="2" t="s">
        <v>77</v>
      </c>
      <c r="F2429" s="2" t="s">
        <v>22</v>
      </c>
      <c r="G2429" s="2" t="s">
        <v>11</v>
      </c>
      <c r="H2429" s="2" t="s">
        <v>12</v>
      </c>
      <c r="I2429" s="2">
        <v>25</v>
      </c>
      <c r="J2429" s="2" t="str">
        <f>VLOOKUP(A2429,'Cor da Pele e Motivacao'!$A$2:$I$11399,6, FALSE)</f>
        <v>Parda</v>
      </c>
      <c r="K2429" s="2" t="str">
        <f>VLOOKUP(A2429,'Cor da Pele e Motivacao'!$A$2:$I$11399,8, FALSE)</f>
        <v>ATIVIDADES CRIMINAIS</v>
      </c>
      <c r="L2429" s="2">
        <v>1</v>
      </c>
    </row>
    <row r="2430" spans="1:12" ht="15.75" customHeight="1" x14ac:dyDescent="0.25">
      <c r="A2430" t="str">
        <f>CONCATENATE(B2430,C2430,D2430,H2430,I2430,L2430)</f>
        <v>1572018HOMICIDIO241</v>
      </c>
      <c r="B2430" s="2">
        <v>15</v>
      </c>
      <c r="C2430" s="2">
        <v>7</v>
      </c>
      <c r="D2430" s="2">
        <v>2018</v>
      </c>
      <c r="E2430" s="2" t="s">
        <v>78</v>
      </c>
      <c r="F2430" s="2" t="s">
        <v>14</v>
      </c>
      <c r="G2430" s="2" t="s">
        <v>11</v>
      </c>
      <c r="H2430" s="2" t="s">
        <v>12</v>
      </c>
      <c r="I2430" s="2">
        <v>24</v>
      </c>
      <c r="J2430" s="2" t="str">
        <f>VLOOKUP(A2430,'Cor da Pele e Motivacao'!$A$2:$I$11399,6, FALSE)</f>
        <v>Parda</v>
      </c>
      <c r="K2430" s="2" t="str">
        <f>VLOOKUP(A2430,'Cor da Pele e Motivacao'!$A$2:$I$11399,8, FALSE)</f>
        <v>VIOLÊNCIA INTERPESSOAL</v>
      </c>
      <c r="L2430" s="2">
        <v>1</v>
      </c>
    </row>
    <row r="2431" spans="1:12" ht="15.75" customHeight="1" x14ac:dyDescent="0.25">
      <c r="A2431" t="str">
        <f>CONCATENATE(B2431,C2431,D2431,H2431,I2431,L2431)</f>
        <v>1572018LATROCINIO321</v>
      </c>
      <c r="B2431" s="2">
        <v>15</v>
      </c>
      <c r="C2431" s="2">
        <v>7</v>
      </c>
      <c r="D2431" s="2">
        <v>2018</v>
      </c>
      <c r="E2431" s="2" t="s">
        <v>20</v>
      </c>
      <c r="F2431" s="2" t="s">
        <v>14</v>
      </c>
      <c r="G2431" s="2" t="s">
        <v>28</v>
      </c>
      <c r="H2431" s="2" t="s">
        <v>33</v>
      </c>
      <c r="I2431" s="2">
        <v>32</v>
      </c>
      <c r="J2431" s="2" t="str">
        <f>VLOOKUP(A2431,'Cor da Pele e Motivacao'!$A$2:$I$11399,6, FALSE)</f>
        <v>Parda</v>
      </c>
      <c r="K2431" s="2" t="str">
        <f>VLOOKUP(A2431,'Cor da Pele e Motivacao'!$A$2:$I$11399,8, FALSE)</f>
        <v>PATRIMÔNIO</v>
      </c>
      <c r="L2431" s="2">
        <v>1</v>
      </c>
    </row>
    <row r="2432" spans="1:12" ht="15.75" customHeight="1" x14ac:dyDescent="0.25">
      <c r="A2432" t="str">
        <f>CONCATENATE(B2432,C2432,D2432,H2432,I2432,L2432)</f>
        <v>1572018HOMICIDIO221</v>
      </c>
      <c r="B2432" s="2">
        <v>15</v>
      </c>
      <c r="C2432" s="2">
        <v>7</v>
      </c>
      <c r="D2432" s="2">
        <v>2018</v>
      </c>
      <c r="E2432" s="2" t="s">
        <v>20</v>
      </c>
      <c r="F2432" s="2" t="s">
        <v>14</v>
      </c>
      <c r="G2432" s="2" t="s">
        <v>11</v>
      </c>
      <c r="H2432" s="2" t="s">
        <v>12</v>
      </c>
      <c r="I2432" s="2">
        <v>22</v>
      </c>
      <c r="J2432" s="2" t="str">
        <f>VLOOKUP(A2432,'Cor da Pele e Motivacao'!$A$2:$I$11399,6, FALSE)</f>
        <v>Parda</v>
      </c>
      <c r="K2432" s="2" t="str">
        <f>VLOOKUP(A2432,'Cor da Pele e Motivacao'!$A$2:$I$11399,8, FALSE)</f>
        <v>ATIVIDADES CRIMINAIS</v>
      </c>
      <c r="L2432" s="2">
        <v>1</v>
      </c>
    </row>
    <row r="2433" spans="1:12" ht="15.75" customHeight="1" x14ac:dyDescent="0.25">
      <c r="A2433" t="str">
        <f>CONCATENATE(B2433,C2433,D2433,H2433,I2433,L2433)</f>
        <v>1572018HOMICIDIO211</v>
      </c>
      <c r="B2433" s="2">
        <v>15</v>
      </c>
      <c r="C2433" s="2">
        <v>7</v>
      </c>
      <c r="D2433" s="2">
        <v>2018</v>
      </c>
      <c r="E2433" s="2" t="s">
        <v>171</v>
      </c>
      <c r="F2433" s="2" t="s">
        <v>16</v>
      </c>
      <c r="G2433" s="2" t="s">
        <v>11</v>
      </c>
      <c r="H2433" s="2" t="s">
        <v>12</v>
      </c>
      <c r="I2433" s="2">
        <v>21</v>
      </c>
      <c r="J2433" s="2" t="str">
        <f>VLOOKUP(A2433,'Cor da Pele e Motivacao'!$A$2:$I$11399,6, FALSE)</f>
        <v>Negra</v>
      </c>
      <c r="K2433" s="2" t="str">
        <f>VLOOKUP(A2433,'Cor da Pele e Motivacao'!$A$2:$I$11399,8, FALSE)</f>
        <v>VIOLÊNCIA INTERPESSOAL</v>
      </c>
      <c r="L2433" s="2">
        <v>1</v>
      </c>
    </row>
    <row r="2434" spans="1:12" ht="15.75" customHeight="1" x14ac:dyDescent="0.25">
      <c r="A2434" t="str">
        <f>CONCATENATE(B2434,C2434,D2434,H2434,I2434,L2434)</f>
        <v>1572018LATROCINIO741</v>
      </c>
      <c r="B2434" s="2">
        <v>15</v>
      </c>
      <c r="C2434" s="2">
        <v>7</v>
      </c>
      <c r="D2434" s="2">
        <v>2018</v>
      </c>
      <c r="E2434" s="2" t="s">
        <v>104</v>
      </c>
      <c r="F2434" s="2" t="s">
        <v>22</v>
      </c>
      <c r="G2434" s="2" t="s">
        <v>11</v>
      </c>
      <c r="H2434" s="2" t="s">
        <v>33</v>
      </c>
      <c r="I2434" s="2">
        <v>74</v>
      </c>
      <c r="J2434" s="2" t="str">
        <f>VLOOKUP(A2434,'Cor da Pele e Motivacao'!$A$2:$I$11399,6, FALSE)</f>
        <v>Parda</v>
      </c>
      <c r="K2434" s="2" t="str">
        <f>VLOOKUP(A2434,'Cor da Pele e Motivacao'!$A$2:$I$11399,8, FALSE)</f>
        <v>PATRIMÔNIO</v>
      </c>
      <c r="L2434" s="2">
        <v>1</v>
      </c>
    </row>
    <row r="2435" spans="1:12" ht="15.75" customHeight="1" x14ac:dyDescent="0.25">
      <c r="A2435" t="str">
        <f>CONCATENATE(B2435,C2435,D2435,H2435,I2435,L2435)</f>
        <v>1572018HOMICIDIO221</v>
      </c>
      <c r="B2435" s="2">
        <v>15</v>
      </c>
      <c r="C2435" s="2">
        <v>7</v>
      </c>
      <c r="D2435" s="2">
        <v>2018</v>
      </c>
      <c r="E2435" s="2" t="s">
        <v>25</v>
      </c>
      <c r="F2435" s="2" t="s">
        <v>25</v>
      </c>
      <c r="G2435" s="2" t="s">
        <v>11</v>
      </c>
      <c r="H2435" s="2" t="s">
        <v>12</v>
      </c>
      <c r="I2435" s="2">
        <v>22</v>
      </c>
      <c r="J2435" s="2" t="str">
        <f>VLOOKUP(A2435,'Cor da Pele e Motivacao'!$A$2:$I$11399,6, FALSE)</f>
        <v>Parda</v>
      </c>
      <c r="K2435" s="2" t="str">
        <f>VLOOKUP(A2435,'Cor da Pele e Motivacao'!$A$2:$I$11399,8, FALSE)</f>
        <v>ATIVIDADES CRIMINAIS</v>
      </c>
      <c r="L2435" s="2">
        <v>1</v>
      </c>
    </row>
    <row r="2436" spans="1:12" ht="15.75" customHeight="1" x14ac:dyDescent="0.25">
      <c r="A2436" t="str">
        <f>CONCATENATE(B2436,C2436,D2436,H2436,I2436,L2436)</f>
        <v>1572018HOMICIDIO311</v>
      </c>
      <c r="B2436" s="2">
        <v>15</v>
      </c>
      <c r="C2436" s="2">
        <v>7</v>
      </c>
      <c r="D2436" s="2">
        <v>2018</v>
      </c>
      <c r="E2436" s="2" t="s">
        <v>25</v>
      </c>
      <c r="F2436" s="2" t="s">
        <v>25</v>
      </c>
      <c r="G2436" s="2" t="s">
        <v>11</v>
      </c>
      <c r="H2436" s="2" t="s">
        <v>12</v>
      </c>
      <c r="I2436" s="2">
        <v>31</v>
      </c>
      <c r="J2436" s="2" t="str">
        <f>VLOOKUP(A2436,'Cor da Pele e Motivacao'!$A$2:$I$11399,6, FALSE)</f>
        <v>Parda</v>
      </c>
      <c r="K2436" s="2" t="str">
        <f>VLOOKUP(A2436,'Cor da Pele e Motivacao'!$A$2:$I$11399,8, FALSE)</f>
        <v>VIOLÊNCIA INTERPESSOAL</v>
      </c>
      <c r="L2436" s="2">
        <v>1</v>
      </c>
    </row>
    <row r="2437" spans="1:12" ht="15.75" customHeight="1" x14ac:dyDescent="0.25">
      <c r="A2437" t="str">
        <f>CONCATENATE(B2437,C2437,D2437,H2437,I2437,L2437)</f>
        <v>1572018HOMICIDIO421</v>
      </c>
      <c r="B2437" s="2">
        <v>15</v>
      </c>
      <c r="C2437" s="2">
        <v>7</v>
      </c>
      <c r="D2437" s="2">
        <v>2018</v>
      </c>
      <c r="E2437" s="2" t="s">
        <v>180</v>
      </c>
      <c r="F2437" s="2" t="s">
        <v>16</v>
      </c>
      <c r="G2437" s="2" t="s">
        <v>11</v>
      </c>
      <c r="H2437" s="2" t="s">
        <v>12</v>
      </c>
      <c r="I2437" s="2">
        <v>42</v>
      </c>
      <c r="J2437" s="2" t="str">
        <f>VLOOKUP(A2437,'Cor da Pele e Motivacao'!$A$2:$I$11399,6, FALSE)</f>
        <v>Branca</v>
      </c>
      <c r="K2437" s="2" t="str">
        <f>VLOOKUP(A2437,'Cor da Pele e Motivacao'!$A$2:$I$11399,8, FALSE)</f>
        <v>A DEFINIR</v>
      </c>
      <c r="L2437" s="2">
        <v>1</v>
      </c>
    </row>
    <row r="2438" spans="1:12" ht="15.75" customHeight="1" x14ac:dyDescent="0.25">
      <c r="A2438" t="str">
        <f>CONCATENATE(B2438,C2438,D2438,H2438,I2438,L2438)</f>
        <v>1572018HOMICIDIO291</v>
      </c>
      <c r="B2438" s="2">
        <v>15</v>
      </c>
      <c r="C2438" s="2">
        <v>7</v>
      </c>
      <c r="D2438" s="2">
        <v>2018</v>
      </c>
      <c r="E2438" s="2" t="s">
        <v>26</v>
      </c>
      <c r="F2438" s="2" t="s">
        <v>16</v>
      </c>
      <c r="G2438" s="2" t="s">
        <v>11</v>
      </c>
      <c r="H2438" s="2" t="s">
        <v>12</v>
      </c>
      <c r="I2438" s="2">
        <v>29</v>
      </c>
      <c r="J2438" s="2" t="str">
        <f>VLOOKUP(A2438,'Cor da Pele e Motivacao'!$A$2:$I$11399,6, FALSE)</f>
        <v>Parda</v>
      </c>
      <c r="K2438" s="2" t="str">
        <f>VLOOKUP(A2438,'Cor da Pele e Motivacao'!$A$2:$I$11399,8, FALSE)</f>
        <v>VIOLÊNCIA INTERPESSOAL</v>
      </c>
      <c r="L2438" s="2">
        <v>1</v>
      </c>
    </row>
    <row r="2439" spans="1:12" ht="15.75" customHeight="1" x14ac:dyDescent="0.25">
      <c r="A2439" t="str">
        <f>CONCATENATE(B2439,C2439,D2439,H2439,I2439,L2439)</f>
        <v>1572018HOMICIDIO521</v>
      </c>
      <c r="B2439" s="2">
        <v>15</v>
      </c>
      <c r="C2439" s="2">
        <v>7</v>
      </c>
      <c r="D2439" s="2">
        <v>2018</v>
      </c>
      <c r="E2439" s="2" t="s">
        <v>120</v>
      </c>
      <c r="F2439" s="2" t="s">
        <v>16</v>
      </c>
      <c r="G2439" s="2" t="s">
        <v>28</v>
      </c>
      <c r="H2439" s="2" t="s">
        <v>12</v>
      </c>
      <c r="I2439" s="2">
        <v>52</v>
      </c>
      <c r="J2439" s="2" t="str">
        <f>VLOOKUP(A2439,'Cor da Pele e Motivacao'!$A$2:$I$11399,6, FALSE)</f>
        <v>Parda</v>
      </c>
      <c r="K2439" s="2" t="str">
        <f>VLOOKUP(A2439,'Cor da Pele e Motivacao'!$A$2:$I$11399,8, FALSE)</f>
        <v>ATIVIDADES CRIMINAIS</v>
      </c>
      <c r="L2439" s="2">
        <v>1</v>
      </c>
    </row>
    <row r="2440" spans="1:12" ht="15.75" customHeight="1" x14ac:dyDescent="0.25">
      <c r="A2440" t="str">
        <f>CONCATENATE(B2440,C2440,D2440,H2440,I2440,L2440)</f>
        <v>1572018HOMICIDIO501</v>
      </c>
      <c r="B2440" s="2">
        <v>15</v>
      </c>
      <c r="C2440" s="2">
        <v>7</v>
      </c>
      <c r="D2440" s="2">
        <v>2018</v>
      </c>
      <c r="E2440" s="2" t="s">
        <v>27</v>
      </c>
      <c r="F2440" s="2" t="s">
        <v>14</v>
      </c>
      <c r="G2440" s="2" t="s">
        <v>28</v>
      </c>
      <c r="H2440" s="2" t="s">
        <v>12</v>
      </c>
      <c r="I2440" s="2">
        <v>50</v>
      </c>
      <c r="J2440" s="2" t="str">
        <f>VLOOKUP(A2440,'Cor da Pele e Motivacao'!$A$2:$I$11399,6, FALSE)</f>
        <v>Parda</v>
      </c>
      <c r="K2440" s="2" t="str">
        <f>VLOOKUP(A2440,'Cor da Pele e Motivacao'!$A$2:$I$11399,8, FALSE)</f>
        <v>A DEFINIR</v>
      </c>
      <c r="L2440" s="2">
        <v>1</v>
      </c>
    </row>
    <row r="2441" spans="1:12" ht="15.75" customHeight="1" x14ac:dyDescent="0.25">
      <c r="A2441" t="str">
        <f>CONCATENATE(B2441,C2441,D2441,H2441,I2441,L2441)</f>
        <v>1572018HOMICIDIO171</v>
      </c>
      <c r="B2441" s="2">
        <v>15</v>
      </c>
      <c r="C2441" s="2">
        <v>7</v>
      </c>
      <c r="D2441" s="2">
        <v>2018</v>
      </c>
      <c r="E2441" s="2" t="s">
        <v>126</v>
      </c>
      <c r="F2441" s="2" t="s">
        <v>22</v>
      </c>
      <c r="G2441" s="2" t="s">
        <v>11</v>
      </c>
      <c r="H2441" s="2" t="s">
        <v>12</v>
      </c>
      <c r="I2441" s="2">
        <v>17</v>
      </c>
      <c r="J2441" s="2" t="str">
        <f>VLOOKUP(A2441,'Cor da Pele e Motivacao'!$A$2:$I$11399,6, FALSE)</f>
        <v>Parda</v>
      </c>
      <c r="K2441" s="2" t="str">
        <f>VLOOKUP(A2441,'Cor da Pele e Motivacao'!$A$2:$I$11399,8, FALSE)</f>
        <v>ATIVIDADES CRIMINAIS</v>
      </c>
      <c r="L2441" s="2">
        <v>1</v>
      </c>
    </row>
    <row r="2442" spans="1:12" ht="15.75" customHeight="1" x14ac:dyDescent="0.25">
      <c r="A2442" t="str">
        <f>CONCATENATE(B2442,C2442,D2442,H2442,I2442,L2442)</f>
        <v>1572018HOMICIDIO261</v>
      </c>
      <c r="B2442" s="2">
        <v>15</v>
      </c>
      <c r="C2442" s="2">
        <v>7</v>
      </c>
      <c r="D2442" s="2">
        <v>2018</v>
      </c>
      <c r="E2442" s="2" t="s">
        <v>126</v>
      </c>
      <c r="F2442" s="2" t="s">
        <v>22</v>
      </c>
      <c r="G2442" s="2" t="s">
        <v>11</v>
      </c>
      <c r="H2442" s="2" t="s">
        <v>12</v>
      </c>
      <c r="I2442" s="2">
        <v>26</v>
      </c>
      <c r="J2442" s="2" t="str">
        <f>VLOOKUP(A2442,'Cor da Pele e Motivacao'!$A$2:$I$11399,6, FALSE)</f>
        <v>Parda</v>
      </c>
      <c r="K2442" s="2" t="str">
        <f>VLOOKUP(A2442,'Cor da Pele e Motivacao'!$A$2:$I$11399,8, FALSE)</f>
        <v>ATIVIDADES CRIMINAIS</v>
      </c>
      <c r="L2442" s="2">
        <v>1</v>
      </c>
    </row>
    <row r="2443" spans="1:12" ht="15.75" customHeight="1" x14ac:dyDescent="0.25">
      <c r="A2443" t="str">
        <f>CONCATENATE(B2443,C2443,D2443,H2443,I2443,L2443)</f>
        <v>1672018HOMICIDIO371</v>
      </c>
      <c r="B2443" s="2">
        <v>16</v>
      </c>
      <c r="C2443" s="2">
        <v>7</v>
      </c>
      <c r="D2443" s="2">
        <v>2018</v>
      </c>
      <c r="E2443" s="2" t="s">
        <v>45</v>
      </c>
      <c r="F2443" s="2" t="s">
        <v>14</v>
      </c>
      <c r="G2443" s="2" t="s">
        <v>11</v>
      </c>
      <c r="H2443" s="2" t="s">
        <v>12</v>
      </c>
      <c r="I2443" s="2">
        <v>37</v>
      </c>
      <c r="J2443" s="2" t="str">
        <f>VLOOKUP(A2443,'Cor da Pele e Motivacao'!$A$2:$I$11399,6, FALSE)</f>
        <v>Parda</v>
      </c>
      <c r="K2443" s="2" t="str">
        <f>VLOOKUP(A2443,'Cor da Pele e Motivacao'!$A$2:$I$11399,8, FALSE)</f>
        <v>A DEFINIR</v>
      </c>
      <c r="L2443" s="2">
        <v>1</v>
      </c>
    </row>
    <row r="2444" spans="1:12" ht="15.75" customHeight="1" x14ac:dyDescent="0.25">
      <c r="A2444" t="str">
        <f>CONCATENATE(B2444,C2444,D2444,H2444,I2444,L2444)</f>
        <v>1672018HOMICIDIO201</v>
      </c>
      <c r="B2444" s="2">
        <v>16</v>
      </c>
      <c r="C2444" s="2">
        <v>7</v>
      </c>
      <c r="D2444" s="2">
        <v>2018</v>
      </c>
      <c r="E2444" s="2" t="s">
        <v>13</v>
      </c>
      <c r="F2444" s="2" t="s">
        <v>14</v>
      </c>
      <c r="G2444" s="2" t="s">
        <v>11</v>
      </c>
      <c r="H2444" s="2" t="s">
        <v>12</v>
      </c>
      <c r="I2444" s="2">
        <v>20</v>
      </c>
      <c r="J2444" s="2" t="str">
        <f>VLOOKUP(A2444,'Cor da Pele e Motivacao'!$A$2:$I$11399,6, FALSE)</f>
        <v>Parda</v>
      </c>
      <c r="K2444" s="2" t="str">
        <f>VLOOKUP(A2444,'Cor da Pele e Motivacao'!$A$2:$I$11399,8, FALSE)</f>
        <v>A DEFINIR</v>
      </c>
      <c r="L2444" s="2">
        <v>1</v>
      </c>
    </row>
    <row r="2445" spans="1:12" ht="15.75" customHeight="1" x14ac:dyDescent="0.25">
      <c r="A2445" t="str">
        <f>CONCATENATE(B2445,C2445,D2445,H2445,I2445,L2445)</f>
        <v>1672018HOMICIDIO331</v>
      </c>
      <c r="B2445" s="2">
        <v>16</v>
      </c>
      <c r="C2445" s="2">
        <v>7</v>
      </c>
      <c r="D2445" s="2">
        <v>2018</v>
      </c>
      <c r="E2445" s="2" t="s">
        <v>13</v>
      </c>
      <c r="F2445" s="2" t="s">
        <v>14</v>
      </c>
      <c r="G2445" s="2" t="s">
        <v>11</v>
      </c>
      <c r="H2445" s="2" t="s">
        <v>12</v>
      </c>
      <c r="I2445" s="2">
        <v>33</v>
      </c>
      <c r="J2445" s="2" t="str">
        <f>VLOOKUP(A2445,'Cor da Pele e Motivacao'!$A$2:$I$11399,6, FALSE)</f>
        <v>Parda</v>
      </c>
      <c r="K2445" s="2" t="str">
        <f>VLOOKUP(A2445,'Cor da Pele e Motivacao'!$A$2:$I$11399,8, FALSE)</f>
        <v>ATIVIDADES CRIMINAIS</v>
      </c>
      <c r="L2445" s="2">
        <v>1</v>
      </c>
    </row>
    <row r="2446" spans="1:12" ht="15.75" customHeight="1" x14ac:dyDescent="0.25">
      <c r="A2446" t="str">
        <f>CONCATENATE(B2446,C2446,D2446,H2446,I2446,L2446)</f>
        <v>1672018HOMICIDIO1</v>
      </c>
      <c r="B2446" s="2">
        <v>16</v>
      </c>
      <c r="C2446" s="2">
        <v>7</v>
      </c>
      <c r="D2446" s="2">
        <v>2018</v>
      </c>
      <c r="E2446" s="2" t="s">
        <v>13</v>
      </c>
      <c r="F2446" s="2" t="s">
        <v>14</v>
      </c>
      <c r="G2446" s="2" t="s">
        <v>11</v>
      </c>
      <c r="H2446" s="2" t="s">
        <v>12</v>
      </c>
      <c r="I2446" s="2"/>
      <c r="J2446" s="2" t="str">
        <f>VLOOKUP(A2446,'Cor da Pele e Motivacao'!$A$2:$I$11399,6, FALSE)</f>
        <v>Parda</v>
      </c>
      <c r="K2446" s="2" t="str">
        <f>VLOOKUP(A2446,'Cor da Pele e Motivacao'!$A$2:$I$11399,8, FALSE)</f>
        <v>A DEFINIR</v>
      </c>
      <c r="L2446" s="2">
        <v>1</v>
      </c>
    </row>
    <row r="2447" spans="1:12" ht="15.75" customHeight="1" x14ac:dyDescent="0.25">
      <c r="A2447" t="str">
        <f>CONCATENATE(B2447,C2447,D2447,H2447,I2447,L2447)</f>
        <v>1672018HOMICIDIO341</v>
      </c>
      <c r="B2447" s="2">
        <v>16</v>
      </c>
      <c r="C2447" s="2">
        <v>7</v>
      </c>
      <c r="D2447" s="2">
        <v>2018</v>
      </c>
      <c r="E2447" s="2" t="s">
        <v>155</v>
      </c>
      <c r="F2447" s="2" t="s">
        <v>10</v>
      </c>
      <c r="G2447" s="2" t="s">
        <v>11</v>
      </c>
      <c r="H2447" s="2" t="s">
        <v>12</v>
      </c>
      <c r="I2447" s="2">
        <v>34</v>
      </c>
      <c r="J2447" s="2" t="str">
        <f>VLOOKUP(A2447,'Cor da Pele e Motivacao'!$A$2:$I$11399,6, FALSE)</f>
        <v>Parda</v>
      </c>
      <c r="K2447" s="2" t="str">
        <f>VLOOKUP(A2447,'Cor da Pele e Motivacao'!$A$2:$I$11399,8, FALSE)</f>
        <v>VIOLÊNCIA INTERPESSOAL</v>
      </c>
      <c r="L2447" s="2">
        <v>1</v>
      </c>
    </row>
    <row r="2448" spans="1:12" ht="15.75" customHeight="1" x14ac:dyDescent="0.25">
      <c r="A2448" t="str">
        <f>CONCATENATE(B2448,C2448,D2448,H2448,I2448,L2448)</f>
        <v>1672018HOMICIDIO1</v>
      </c>
      <c r="B2448" s="2">
        <v>16</v>
      </c>
      <c r="C2448" s="2">
        <v>7</v>
      </c>
      <c r="D2448" s="2">
        <v>2018</v>
      </c>
      <c r="E2448" s="2" t="s">
        <v>20</v>
      </c>
      <c r="F2448" s="2" t="s">
        <v>14</v>
      </c>
      <c r="G2448" s="2" t="s">
        <v>28</v>
      </c>
      <c r="H2448" s="2" t="s">
        <v>12</v>
      </c>
      <c r="I2448" s="2"/>
      <c r="J2448" s="2" t="str">
        <f>VLOOKUP(A2448,'Cor da Pele e Motivacao'!$A$2:$I$11399,6, FALSE)</f>
        <v>Parda</v>
      </c>
      <c r="K2448" s="2" t="str">
        <f>VLOOKUP(A2448,'Cor da Pele e Motivacao'!$A$2:$I$11399,8, FALSE)</f>
        <v>A DEFINIR</v>
      </c>
      <c r="L2448" s="2">
        <v>1</v>
      </c>
    </row>
    <row r="2449" spans="1:12" ht="15.75" customHeight="1" x14ac:dyDescent="0.25">
      <c r="A2449" t="str">
        <f>CONCATENATE(B2449,C2449,D2449,H2449,I2449,L2449)</f>
        <v>1672018LATROCINIO281</v>
      </c>
      <c r="B2449" s="2">
        <v>16</v>
      </c>
      <c r="C2449" s="2">
        <v>7</v>
      </c>
      <c r="D2449" s="2">
        <v>2018</v>
      </c>
      <c r="E2449" s="2" t="s">
        <v>20</v>
      </c>
      <c r="F2449" s="2" t="s">
        <v>14</v>
      </c>
      <c r="G2449" s="2" t="s">
        <v>28</v>
      </c>
      <c r="H2449" s="2" t="s">
        <v>33</v>
      </c>
      <c r="I2449" s="2">
        <v>28</v>
      </c>
      <c r="J2449" s="2" t="str">
        <f>VLOOKUP(A2449,'Cor da Pele e Motivacao'!$A$2:$I$11399,6, FALSE)</f>
        <v>Parda</v>
      </c>
      <c r="K2449" s="2" t="str">
        <f>VLOOKUP(A2449,'Cor da Pele e Motivacao'!$A$2:$I$11399,8, FALSE)</f>
        <v>PATRIMÔNIO</v>
      </c>
      <c r="L2449" s="2">
        <v>1</v>
      </c>
    </row>
    <row r="2450" spans="1:12" ht="15.75" customHeight="1" x14ac:dyDescent="0.25">
      <c r="A2450" t="str">
        <f>CONCATENATE(B2450,C2450,D2450,H2450,I2450,L2450)</f>
        <v>1672018LATROCINIO311</v>
      </c>
      <c r="B2450" s="2">
        <v>16</v>
      </c>
      <c r="C2450" s="2">
        <v>7</v>
      </c>
      <c r="D2450" s="2">
        <v>2018</v>
      </c>
      <c r="E2450" s="2" t="s">
        <v>20</v>
      </c>
      <c r="F2450" s="2" t="s">
        <v>14</v>
      </c>
      <c r="G2450" s="2" t="s">
        <v>11</v>
      </c>
      <c r="H2450" s="2" t="s">
        <v>33</v>
      </c>
      <c r="I2450" s="2">
        <v>31</v>
      </c>
      <c r="J2450" s="2" t="str">
        <f>VLOOKUP(A2450,'Cor da Pele e Motivacao'!$A$2:$I$11399,6, FALSE)</f>
        <v>Parda</v>
      </c>
      <c r="K2450" s="2" t="str">
        <f>VLOOKUP(A2450,'Cor da Pele e Motivacao'!$A$2:$I$11399,8, FALSE)</f>
        <v>PATRIMÔNIO</v>
      </c>
      <c r="L2450" s="2">
        <v>1</v>
      </c>
    </row>
    <row r="2451" spans="1:12" ht="15.75" customHeight="1" x14ac:dyDescent="0.25">
      <c r="A2451" t="str">
        <f>CONCATENATE(B2451,C2451,D2451,H2451,I2451,L2451)</f>
        <v>1672018HOMICIDIO201</v>
      </c>
      <c r="B2451" s="2">
        <v>16</v>
      </c>
      <c r="C2451" s="2">
        <v>7</v>
      </c>
      <c r="D2451" s="2">
        <v>2018</v>
      </c>
      <c r="E2451" s="2" t="s">
        <v>23</v>
      </c>
      <c r="F2451" s="2" t="s">
        <v>14</v>
      </c>
      <c r="G2451" s="2" t="s">
        <v>11</v>
      </c>
      <c r="H2451" s="2" t="s">
        <v>12</v>
      </c>
      <c r="I2451" s="2">
        <v>20</v>
      </c>
      <c r="J2451" s="2" t="str">
        <f>VLOOKUP(A2451,'Cor da Pele e Motivacao'!$A$2:$I$11399,6, FALSE)</f>
        <v>Parda</v>
      </c>
      <c r="K2451" s="2" t="str">
        <f>VLOOKUP(A2451,'Cor da Pele e Motivacao'!$A$2:$I$11399,8, FALSE)</f>
        <v>A DEFINIR</v>
      </c>
      <c r="L2451" s="2">
        <v>1</v>
      </c>
    </row>
    <row r="2452" spans="1:12" ht="15.75" customHeight="1" x14ac:dyDescent="0.25">
      <c r="A2452" t="str">
        <f>CONCATENATE(B2452,C2452,D2452,H2452,I2452,L2452)</f>
        <v>1672018HOMICIDIO201</v>
      </c>
      <c r="B2452" s="2">
        <v>16</v>
      </c>
      <c r="C2452" s="2">
        <v>7</v>
      </c>
      <c r="D2452" s="2">
        <v>2018</v>
      </c>
      <c r="E2452" s="2" t="s">
        <v>158</v>
      </c>
      <c r="F2452" s="2" t="s">
        <v>16</v>
      </c>
      <c r="G2452" s="2" t="s">
        <v>11</v>
      </c>
      <c r="H2452" s="2" t="s">
        <v>12</v>
      </c>
      <c r="I2452" s="2">
        <v>20</v>
      </c>
      <c r="J2452" s="2" t="str">
        <f>VLOOKUP(A2452,'Cor da Pele e Motivacao'!$A$2:$I$11399,6, FALSE)</f>
        <v>Parda</v>
      </c>
      <c r="K2452" s="2" t="str">
        <f>VLOOKUP(A2452,'Cor da Pele e Motivacao'!$A$2:$I$11399,8, FALSE)</f>
        <v>A DEFINIR</v>
      </c>
      <c r="L2452" s="2">
        <v>1</v>
      </c>
    </row>
    <row r="2453" spans="1:12" ht="15.75" customHeight="1" x14ac:dyDescent="0.25">
      <c r="A2453" t="str">
        <f>CONCATENATE(B2453,C2453,D2453,H2453,I2453,L2453)</f>
        <v>1672018HOMICIDIO321</v>
      </c>
      <c r="B2453" s="2">
        <v>16</v>
      </c>
      <c r="C2453" s="2">
        <v>7</v>
      </c>
      <c r="D2453" s="2">
        <v>2018</v>
      </c>
      <c r="E2453" s="2" t="s">
        <v>159</v>
      </c>
      <c r="F2453" s="2" t="s">
        <v>16</v>
      </c>
      <c r="G2453" s="2" t="s">
        <v>11</v>
      </c>
      <c r="H2453" s="2" t="s">
        <v>12</v>
      </c>
      <c r="I2453" s="2">
        <v>32</v>
      </c>
      <c r="J2453" s="2" t="str">
        <f>VLOOKUP(A2453,'Cor da Pele e Motivacao'!$A$2:$I$11399,6, FALSE)</f>
        <v>Parda</v>
      </c>
      <c r="K2453" s="2" t="str">
        <f>VLOOKUP(A2453,'Cor da Pele e Motivacao'!$A$2:$I$11399,8, FALSE)</f>
        <v>ATIVIDADES CRIMINAIS</v>
      </c>
      <c r="L2453" s="2">
        <v>1</v>
      </c>
    </row>
    <row r="2454" spans="1:12" ht="15.75" customHeight="1" x14ac:dyDescent="0.25">
      <c r="A2454" t="str">
        <f>CONCATENATE(B2454,C2454,D2454,H2454,I2454,L2454)</f>
        <v>1672018HOMICIDIO281</v>
      </c>
      <c r="B2454" s="2">
        <v>16</v>
      </c>
      <c r="C2454" s="2">
        <v>7</v>
      </c>
      <c r="D2454" s="2">
        <v>2018</v>
      </c>
      <c r="E2454" s="2" t="s">
        <v>81</v>
      </c>
      <c r="F2454" s="2" t="s">
        <v>22</v>
      </c>
      <c r="G2454" s="2" t="s">
        <v>11</v>
      </c>
      <c r="H2454" s="2" t="s">
        <v>12</v>
      </c>
      <c r="I2454" s="2">
        <v>28</v>
      </c>
      <c r="J2454" s="2" t="str">
        <f>VLOOKUP(A2454,'Cor da Pele e Motivacao'!$A$2:$I$11399,6, FALSE)</f>
        <v>Branca</v>
      </c>
      <c r="K2454" s="2" t="str">
        <f>VLOOKUP(A2454,'Cor da Pele e Motivacao'!$A$2:$I$11399,8, FALSE)</f>
        <v>ATIVIDADES CRIMINAIS</v>
      </c>
      <c r="L2454" s="2">
        <v>1</v>
      </c>
    </row>
    <row r="2455" spans="1:12" ht="15.75" customHeight="1" x14ac:dyDescent="0.25">
      <c r="A2455" t="str">
        <f>CONCATENATE(B2455,C2455,D2455,H2455,I2455,L2455)</f>
        <v>1772018HOMICIDIO171</v>
      </c>
      <c r="B2455" s="2">
        <v>17</v>
      </c>
      <c r="C2455" s="2">
        <v>7</v>
      </c>
      <c r="D2455" s="2">
        <v>2018</v>
      </c>
      <c r="E2455" s="2" t="s">
        <v>13</v>
      </c>
      <c r="F2455" s="2" t="s">
        <v>14</v>
      </c>
      <c r="G2455" s="2" t="s">
        <v>11</v>
      </c>
      <c r="H2455" s="2" t="s">
        <v>12</v>
      </c>
      <c r="I2455" s="2">
        <v>17</v>
      </c>
      <c r="J2455" s="2" t="str">
        <f>VLOOKUP(A2455,'Cor da Pele e Motivacao'!$A$2:$I$11399,6, FALSE)</f>
        <v>Parda</v>
      </c>
      <c r="K2455" s="2" t="str">
        <f>VLOOKUP(A2455,'Cor da Pele e Motivacao'!$A$2:$I$11399,8, FALSE)</f>
        <v>ATIVIDADES CRIMINAIS</v>
      </c>
      <c r="L2455" s="2">
        <v>1</v>
      </c>
    </row>
    <row r="2456" spans="1:12" ht="15.75" customHeight="1" x14ac:dyDescent="0.25">
      <c r="A2456" t="str">
        <f>CONCATENATE(B2456,C2456,D2456,H2456,I2456,L2456)</f>
        <v>1772018HOMICIDIO401</v>
      </c>
      <c r="B2456" s="2">
        <v>17</v>
      </c>
      <c r="C2456" s="2">
        <v>7</v>
      </c>
      <c r="D2456" s="2">
        <v>2018</v>
      </c>
      <c r="E2456" s="2" t="s">
        <v>15</v>
      </c>
      <c r="F2456" s="2" t="s">
        <v>16</v>
      </c>
      <c r="G2456" s="2" t="s">
        <v>11</v>
      </c>
      <c r="H2456" s="2" t="s">
        <v>12</v>
      </c>
      <c r="I2456" s="2">
        <v>40</v>
      </c>
      <c r="J2456" s="2" t="str">
        <f>VLOOKUP(A2456,'Cor da Pele e Motivacao'!$A$2:$I$11399,6, FALSE)</f>
        <v>Parda</v>
      </c>
      <c r="K2456" s="2" t="str">
        <f>VLOOKUP(A2456,'Cor da Pele e Motivacao'!$A$2:$I$11399,8, FALSE)</f>
        <v>ATIVIDADES CRIMINAIS</v>
      </c>
      <c r="L2456" s="2">
        <v>1</v>
      </c>
    </row>
    <row r="2457" spans="1:12" ht="15.75" customHeight="1" x14ac:dyDescent="0.25">
      <c r="A2457" t="str">
        <f>CONCATENATE(B2457,C2457,D2457,H2457,I2457,L2457)</f>
        <v>1772018HOMICIDIO281</v>
      </c>
      <c r="B2457" s="2">
        <v>17</v>
      </c>
      <c r="C2457" s="2">
        <v>7</v>
      </c>
      <c r="D2457" s="2">
        <v>2018</v>
      </c>
      <c r="E2457" s="2" t="s">
        <v>78</v>
      </c>
      <c r="F2457" s="2" t="s">
        <v>14</v>
      </c>
      <c r="G2457" s="2" t="s">
        <v>11</v>
      </c>
      <c r="H2457" s="2" t="s">
        <v>12</v>
      </c>
      <c r="I2457" s="2">
        <v>28</v>
      </c>
      <c r="J2457" s="2" t="str">
        <f>VLOOKUP(A2457,'Cor da Pele e Motivacao'!$A$2:$I$11399,6, FALSE)</f>
        <v>Parda</v>
      </c>
      <c r="K2457" s="2" t="str">
        <f>VLOOKUP(A2457,'Cor da Pele e Motivacao'!$A$2:$I$11399,8, FALSE)</f>
        <v>ATIVIDADES CRIMINAIS</v>
      </c>
      <c r="L2457" s="2">
        <v>1</v>
      </c>
    </row>
    <row r="2458" spans="1:12" ht="15.75" customHeight="1" x14ac:dyDescent="0.25">
      <c r="A2458" t="str">
        <f>CONCATENATE(B2458,C2458,D2458,H2458,I2458,L2458)</f>
        <v>1772018HOMICIDIO231</v>
      </c>
      <c r="B2458" s="2">
        <v>17</v>
      </c>
      <c r="C2458" s="2">
        <v>7</v>
      </c>
      <c r="D2458" s="2">
        <v>2018</v>
      </c>
      <c r="E2458" s="2" t="s">
        <v>20</v>
      </c>
      <c r="F2458" s="2" t="s">
        <v>14</v>
      </c>
      <c r="G2458" s="2" t="s">
        <v>11</v>
      </c>
      <c r="H2458" s="2" t="s">
        <v>12</v>
      </c>
      <c r="I2458" s="2">
        <v>23</v>
      </c>
      <c r="J2458" s="2" t="str">
        <f>VLOOKUP(A2458,'Cor da Pele e Motivacao'!$A$2:$I$11399,6, FALSE)</f>
        <v>Parda</v>
      </c>
      <c r="K2458" s="2" t="str">
        <f>VLOOKUP(A2458,'Cor da Pele e Motivacao'!$A$2:$I$11399,8, FALSE)</f>
        <v>ATIVIDADES CRIMINAIS</v>
      </c>
      <c r="L2458" s="2">
        <v>1</v>
      </c>
    </row>
    <row r="2459" spans="1:12" ht="15.75" customHeight="1" x14ac:dyDescent="0.25">
      <c r="A2459" t="str">
        <f>CONCATENATE(B2459,C2459,D2459,H2459,I2459,L2459)</f>
        <v>1772018HOMICIDIO181</v>
      </c>
      <c r="B2459" s="2">
        <v>17</v>
      </c>
      <c r="C2459" s="2">
        <v>7</v>
      </c>
      <c r="D2459" s="2">
        <v>2018</v>
      </c>
      <c r="E2459" s="2" t="s">
        <v>116</v>
      </c>
      <c r="F2459" s="2" t="s">
        <v>16</v>
      </c>
      <c r="G2459" s="2" t="s">
        <v>11</v>
      </c>
      <c r="H2459" s="2" t="s">
        <v>12</v>
      </c>
      <c r="I2459" s="2">
        <v>18</v>
      </c>
      <c r="J2459" s="2" t="str">
        <f>VLOOKUP(A2459,'Cor da Pele e Motivacao'!$A$2:$I$11399,6, FALSE)</f>
        <v>Parda</v>
      </c>
      <c r="K2459" s="2" t="str">
        <f>VLOOKUP(A2459,'Cor da Pele e Motivacao'!$A$2:$I$11399,8, FALSE)</f>
        <v>VIOLÊNCIA INTERPESSOAL</v>
      </c>
      <c r="L2459" s="2">
        <v>1</v>
      </c>
    </row>
    <row r="2460" spans="1:12" ht="15.75" customHeight="1" x14ac:dyDescent="0.25">
      <c r="A2460" t="str">
        <f>CONCATENATE(B2460,C2460,D2460,H2460,I2460,L2460)</f>
        <v>1772018HOMICIDIO211</v>
      </c>
      <c r="B2460" s="2">
        <v>17</v>
      </c>
      <c r="C2460" s="2">
        <v>7</v>
      </c>
      <c r="D2460" s="2">
        <v>2018</v>
      </c>
      <c r="E2460" s="2" t="s">
        <v>116</v>
      </c>
      <c r="F2460" s="2" t="s">
        <v>16</v>
      </c>
      <c r="G2460" s="2" t="s">
        <v>11</v>
      </c>
      <c r="H2460" s="2" t="s">
        <v>12</v>
      </c>
      <c r="I2460" s="2">
        <v>21</v>
      </c>
      <c r="J2460" s="2" t="str">
        <f>VLOOKUP(A2460,'Cor da Pele e Motivacao'!$A$2:$I$11399,6, FALSE)</f>
        <v>Parda</v>
      </c>
      <c r="K2460" s="2" t="str">
        <f>VLOOKUP(A2460,'Cor da Pele e Motivacao'!$A$2:$I$11399,8, FALSE)</f>
        <v>VIOLÊNCIA INTERPESSOAL</v>
      </c>
      <c r="L2460" s="2">
        <v>1</v>
      </c>
    </row>
    <row r="2461" spans="1:12" ht="15.75" customHeight="1" x14ac:dyDescent="0.25">
      <c r="A2461" t="str">
        <f>CONCATENATE(B2461,C2461,D2461,H2461,I2461,L2461)</f>
        <v>1772018HOMICIDIO441</v>
      </c>
      <c r="B2461" s="2">
        <v>17</v>
      </c>
      <c r="C2461" s="2">
        <v>7</v>
      </c>
      <c r="D2461" s="2">
        <v>2018</v>
      </c>
      <c r="E2461" s="2" t="s">
        <v>24</v>
      </c>
      <c r="F2461" s="2" t="s">
        <v>10</v>
      </c>
      <c r="G2461" s="2" t="s">
        <v>11</v>
      </c>
      <c r="H2461" s="2" t="s">
        <v>12</v>
      </c>
      <c r="I2461" s="2">
        <v>44</v>
      </c>
      <c r="J2461" s="2" t="str">
        <f>VLOOKUP(A2461,'Cor da Pele e Motivacao'!$A$2:$I$11399,6, FALSE)</f>
        <v>Negra</v>
      </c>
      <c r="K2461" s="2" t="str">
        <f>VLOOKUP(A2461,'Cor da Pele e Motivacao'!$A$2:$I$11399,8, FALSE)</f>
        <v>VIOLÊNCIA INTERPESSOAL</v>
      </c>
      <c r="L2461" s="2">
        <v>1</v>
      </c>
    </row>
    <row r="2462" spans="1:12" ht="15.75" customHeight="1" x14ac:dyDescent="0.25">
      <c r="A2462" t="str">
        <f>CONCATENATE(B2462,C2462,D2462,H2462,I2462,L2462)</f>
        <v>1772018HOMICIDIO181</v>
      </c>
      <c r="B2462" s="2">
        <v>17</v>
      </c>
      <c r="C2462" s="2">
        <v>7</v>
      </c>
      <c r="D2462" s="2">
        <v>2018</v>
      </c>
      <c r="E2462" s="2" t="s">
        <v>103</v>
      </c>
      <c r="F2462" s="2" t="s">
        <v>22</v>
      </c>
      <c r="G2462" s="2" t="s">
        <v>11</v>
      </c>
      <c r="H2462" s="2" t="s">
        <v>12</v>
      </c>
      <c r="I2462" s="2">
        <v>18</v>
      </c>
      <c r="J2462" s="2" t="str">
        <f>VLOOKUP(A2462,'Cor da Pele e Motivacao'!$A$2:$I$11399,6, FALSE)</f>
        <v>Parda</v>
      </c>
      <c r="K2462" s="2" t="str">
        <f>VLOOKUP(A2462,'Cor da Pele e Motivacao'!$A$2:$I$11399,8, FALSE)</f>
        <v>VIOLÊNCIA INTERPESSOAL</v>
      </c>
      <c r="L2462" s="2">
        <v>1</v>
      </c>
    </row>
    <row r="2463" spans="1:12" ht="15.75" customHeight="1" x14ac:dyDescent="0.25">
      <c r="A2463" t="str">
        <f>CONCATENATE(B2463,C2463,D2463,H2463,I2463,L2463)</f>
        <v>1872018HOMICIDIO201</v>
      </c>
      <c r="B2463" s="2">
        <v>18</v>
      </c>
      <c r="C2463" s="2">
        <v>7</v>
      </c>
      <c r="D2463" s="2">
        <v>2018</v>
      </c>
      <c r="E2463" s="2" t="s">
        <v>13</v>
      </c>
      <c r="F2463" s="2" t="s">
        <v>14</v>
      </c>
      <c r="G2463" s="2" t="s">
        <v>11</v>
      </c>
      <c r="H2463" s="2" t="s">
        <v>12</v>
      </c>
      <c r="I2463" s="2">
        <v>20</v>
      </c>
      <c r="J2463" s="2" t="str">
        <f>VLOOKUP(A2463,'Cor da Pele e Motivacao'!$A$2:$I$11399,6, FALSE)</f>
        <v>Parda</v>
      </c>
      <c r="K2463" s="2" t="str">
        <f>VLOOKUP(A2463,'Cor da Pele e Motivacao'!$A$2:$I$11399,8, FALSE)</f>
        <v>ATIVIDADES CRIMINAIS</v>
      </c>
      <c r="L2463" s="2">
        <v>1</v>
      </c>
    </row>
    <row r="2464" spans="1:12" ht="15.75" customHeight="1" x14ac:dyDescent="0.25">
      <c r="A2464" t="str">
        <f>CONCATENATE(B2464,C2464,D2464,H2464,I2464,L2464)</f>
        <v>1872018HOMICIDIO151</v>
      </c>
      <c r="B2464" s="2">
        <v>18</v>
      </c>
      <c r="C2464" s="2">
        <v>7</v>
      </c>
      <c r="D2464" s="2">
        <v>2018</v>
      </c>
      <c r="E2464" s="2" t="s">
        <v>42</v>
      </c>
      <c r="F2464" s="2" t="s">
        <v>16</v>
      </c>
      <c r="G2464" s="2" t="s">
        <v>11</v>
      </c>
      <c r="H2464" s="2" t="s">
        <v>12</v>
      </c>
      <c r="I2464" s="2">
        <v>15</v>
      </c>
      <c r="J2464" s="2" t="str">
        <f>VLOOKUP(A2464,'Cor da Pele e Motivacao'!$A$2:$I$11399,6, FALSE)</f>
        <v>Parda</v>
      </c>
      <c r="K2464" s="2" t="str">
        <f>VLOOKUP(A2464,'Cor da Pele e Motivacao'!$A$2:$I$11399,8, FALSE)</f>
        <v>ATIVIDADES CRIMINAIS</v>
      </c>
      <c r="L2464" s="2">
        <v>1</v>
      </c>
    </row>
    <row r="2465" spans="1:12" ht="15.75" customHeight="1" x14ac:dyDescent="0.25">
      <c r="A2465" t="str">
        <f>CONCATENATE(B2465,C2465,D2465,H2465,I2465,L2465)</f>
        <v>1872018HOMICIDIO191</v>
      </c>
      <c r="B2465" s="2">
        <v>18</v>
      </c>
      <c r="C2465" s="2">
        <v>7</v>
      </c>
      <c r="D2465" s="2">
        <v>2018</v>
      </c>
      <c r="E2465" s="2" t="s">
        <v>18</v>
      </c>
      <c r="F2465" s="2" t="s">
        <v>16</v>
      </c>
      <c r="G2465" s="2" t="s">
        <v>11</v>
      </c>
      <c r="H2465" s="2" t="s">
        <v>12</v>
      </c>
      <c r="I2465" s="2">
        <v>19</v>
      </c>
      <c r="J2465" s="2" t="str">
        <f>VLOOKUP(A2465,'Cor da Pele e Motivacao'!$A$2:$I$11399,6, FALSE)</f>
        <v>Parda</v>
      </c>
      <c r="K2465" s="2" t="str">
        <f>VLOOKUP(A2465,'Cor da Pele e Motivacao'!$A$2:$I$11399,8, FALSE)</f>
        <v>ATIVIDADES CRIMINAIS</v>
      </c>
      <c r="L2465" s="2">
        <v>1</v>
      </c>
    </row>
    <row r="2466" spans="1:12" ht="15.75" customHeight="1" x14ac:dyDescent="0.25">
      <c r="A2466" t="str">
        <f>CONCATENATE(B2466,C2466,D2466,H2466,I2466,L2466)</f>
        <v>1872018FEMINICIDIO551</v>
      </c>
      <c r="B2466" s="2">
        <v>18</v>
      </c>
      <c r="C2466" s="2">
        <v>7</v>
      </c>
      <c r="D2466" s="2">
        <v>2018</v>
      </c>
      <c r="E2466" s="2" t="s">
        <v>20</v>
      </c>
      <c r="F2466" s="2" t="s">
        <v>14</v>
      </c>
      <c r="G2466" s="2" t="s">
        <v>28</v>
      </c>
      <c r="H2466" s="2" t="s">
        <v>29</v>
      </c>
      <c r="I2466" s="2">
        <v>55</v>
      </c>
      <c r="J2466" s="2" t="str">
        <f>VLOOKUP(A2466,'Cor da Pele e Motivacao'!$A$2:$I$11399,6, FALSE)</f>
        <v>Parda</v>
      </c>
      <c r="K2466" s="2" t="str">
        <f>VLOOKUP(A2466,'Cor da Pele e Motivacao'!$A$2:$I$11399,8, FALSE)</f>
        <v>FEMINICIDIO</v>
      </c>
      <c r="L2466" s="2">
        <v>1</v>
      </c>
    </row>
    <row r="2467" spans="1:12" ht="15.75" customHeight="1" x14ac:dyDescent="0.25">
      <c r="A2467" t="str">
        <f>CONCATENATE(B2467,C2467,D2467,H2467,I2467,L2467)</f>
        <v>1872018HOMICIDIO231</v>
      </c>
      <c r="B2467" s="2">
        <v>18</v>
      </c>
      <c r="C2467" s="2">
        <v>7</v>
      </c>
      <c r="D2467" s="2">
        <v>2018</v>
      </c>
      <c r="E2467" s="2" t="s">
        <v>35</v>
      </c>
      <c r="F2467" s="2" t="s">
        <v>16</v>
      </c>
      <c r="G2467" s="2" t="s">
        <v>11</v>
      </c>
      <c r="H2467" s="2" t="s">
        <v>12</v>
      </c>
      <c r="I2467" s="2">
        <v>23</v>
      </c>
      <c r="J2467" s="2" t="str">
        <f>VLOOKUP(A2467,'Cor da Pele e Motivacao'!$A$2:$I$11399,6, FALSE)</f>
        <v>Parda</v>
      </c>
      <c r="K2467" s="2" t="str">
        <f>VLOOKUP(A2467,'Cor da Pele e Motivacao'!$A$2:$I$11399,8, FALSE)</f>
        <v>ATIVIDADES CRIMINAIS</v>
      </c>
      <c r="L2467" s="2">
        <v>1</v>
      </c>
    </row>
    <row r="2468" spans="1:12" ht="15.75" customHeight="1" x14ac:dyDescent="0.25">
      <c r="A2468" t="str">
        <f>CONCATENATE(B2468,C2468,D2468,H2468,I2468,L2468)</f>
        <v>1872018HOMICIDIO281</v>
      </c>
      <c r="B2468" s="2">
        <v>18</v>
      </c>
      <c r="C2468" s="2">
        <v>7</v>
      </c>
      <c r="D2468" s="2">
        <v>2018</v>
      </c>
      <c r="E2468" s="2" t="s">
        <v>80</v>
      </c>
      <c r="F2468" s="2" t="s">
        <v>14</v>
      </c>
      <c r="G2468" s="2" t="s">
        <v>11</v>
      </c>
      <c r="H2468" s="2" t="s">
        <v>12</v>
      </c>
      <c r="I2468" s="2">
        <v>28</v>
      </c>
      <c r="J2468" s="2" t="str">
        <f>VLOOKUP(A2468,'Cor da Pele e Motivacao'!$A$2:$I$11399,6, FALSE)</f>
        <v>Parda</v>
      </c>
      <c r="K2468" s="2" t="str">
        <f>VLOOKUP(A2468,'Cor da Pele e Motivacao'!$A$2:$I$11399,8, FALSE)</f>
        <v>ATIVIDADES CRIMINAIS</v>
      </c>
      <c r="L2468" s="2">
        <v>1</v>
      </c>
    </row>
    <row r="2469" spans="1:12" ht="15.75" customHeight="1" x14ac:dyDescent="0.25">
      <c r="A2469" t="str">
        <f>CONCATENATE(B2469,C2469,D2469,H2469,I2469,L2469)</f>
        <v>1872018HOMICIDIO191</v>
      </c>
      <c r="B2469" s="2">
        <v>18</v>
      </c>
      <c r="C2469" s="2">
        <v>7</v>
      </c>
      <c r="D2469" s="2">
        <v>2018</v>
      </c>
      <c r="E2469" s="2" t="s">
        <v>25</v>
      </c>
      <c r="F2469" s="2" t="s">
        <v>25</v>
      </c>
      <c r="G2469" s="2" t="s">
        <v>28</v>
      </c>
      <c r="H2469" s="2" t="s">
        <v>12</v>
      </c>
      <c r="I2469" s="2">
        <v>19</v>
      </c>
      <c r="J2469" s="2" t="str">
        <f>VLOOKUP(A2469,'Cor da Pele e Motivacao'!$A$2:$I$11399,6, FALSE)</f>
        <v>Parda</v>
      </c>
      <c r="K2469" s="2" t="str">
        <f>VLOOKUP(A2469,'Cor da Pele e Motivacao'!$A$2:$I$11399,8, FALSE)</f>
        <v>ATIVIDADES CRIMINAIS</v>
      </c>
      <c r="L2469" s="2">
        <v>1</v>
      </c>
    </row>
    <row r="2470" spans="1:12" ht="15.75" customHeight="1" x14ac:dyDescent="0.25">
      <c r="A2470" t="str">
        <f>CONCATENATE(B2470,C2470,D2470,H2470,I2470,L2470)</f>
        <v>1872018HOMICIDIO341</v>
      </c>
      <c r="B2470" s="2">
        <v>18</v>
      </c>
      <c r="C2470" s="2">
        <v>7</v>
      </c>
      <c r="D2470" s="2">
        <v>2018</v>
      </c>
      <c r="E2470" s="2" t="s">
        <v>88</v>
      </c>
      <c r="F2470" s="2" t="s">
        <v>22</v>
      </c>
      <c r="G2470" s="2" t="s">
        <v>11</v>
      </c>
      <c r="H2470" s="2" t="s">
        <v>12</v>
      </c>
      <c r="I2470" s="2">
        <v>34</v>
      </c>
      <c r="J2470" s="2" t="str">
        <f>VLOOKUP(A2470,'Cor da Pele e Motivacao'!$A$2:$I$11399,6, FALSE)</f>
        <v>Parda</v>
      </c>
      <c r="K2470" s="2" t="str">
        <f>VLOOKUP(A2470,'Cor da Pele e Motivacao'!$A$2:$I$11399,8, FALSE)</f>
        <v>ATIVIDADES CRIMINAIS</v>
      </c>
      <c r="L2470" s="2">
        <v>1</v>
      </c>
    </row>
    <row r="2471" spans="1:12" ht="15.75" customHeight="1" x14ac:dyDescent="0.25">
      <c r="A2471" t="str">
        <f>CONCATENATE(B2471,C2471,D2471,H2471,I2471,L2471)</f>
        <v>1872018HOMICIDIO301</v>
      </c>
      <c r="B2471" s="2">
        <v>18</v>
      </c>
      <c r="C2471" s="2">
        <v>7</v>
      </c>
      <c r="D2471" s="2">
        <v>2018</v>
      </c>
      <c r="E2471" s="2" t="s">
        <v>46</v>
      </c>
      <c r="F2471" s="2" t="s">
        <v>22</v>
      </c>
      <c r="G2471" s="2" t="s">
        <v>11</v>
      </c>
      <c r="H2471" s="2" t="s">
        <v>12</v>
      </c>
      <c r="I2471" s="2">
        <v>30</v>
      </c>
      <c r="J2471" s="2" t="str">
        <f>VLOOKUP(A2471,'Cor da Pele e Motivacao'!$A$2:$I$11399,6, FALSE)</f>
        <v>Parda</v>
      </c>
      <c r="K2471" s="2" t="str">
        <f>VLOOKUP(A2471,'Cor da Pele e Motivacao'!$A$2:$I$11399,8, FALSE)</f>
        <v>VIOLÊNCIA INTERPESSOAL</v>
      </c>
      <c r="L2471" s="2">
        <v>1</v>
      </c>
    </row>
    <row r="2472" spans="1:12" ht="15.75" customHeight="1" x14ac:dyDescent="0.25">
      <c r="A2472" t="str">
        <f>CONCATENATE(B2472,C2472,D2472,H2472,I2472,L2472)</f>
        <v>1872018HOMICIDIO271</v>
      </c>
      <c r="B2472" s="2">
        <v>18</v>
      </c>
      <c r="C2472" s="2">
        <v>7</v>
      </c>
      <c r="D2472" s="2">
        <v>2018</v>
      </c>
      <c r="E2472" s="2" t="s">
        <v>112</v>
      </c>
      <c r="F2472" s="2" t="s">
        <v>16</v>
      </c>
      <c r="G2472" s="2" t="s">
        <v>11</v>
      </c>
      <c r="H2472" s="2" t="s">
        <v>12</v>
      </c>
      <c r="I2472" s="2">
        <v>27</v>
      </c>
      <c r="J2472" s="2" t="str">
        <f>VLOOKUP(A2472,'Cor da Pele e Motivacao'!$A$2:$I$11399,6, FALSE)</f>
        <v>Parda</v>
      </c>
      <c r="K2472" s="2" t="str">
        <f>VLOOKUP(A2472,'Cor da Pele e Motivacao'!$A$2:$I$11399,8, FALSE)</f>
        <v>ATIVIDADES CRIMINAIS</v>
      </c>
      <c r="L2472" s="2">
        <v>1</v>
      </c>
    </row>
    <row r="2473" spans="1:12" ht="15.75" customHeight="1" x14ac:dyDescent="0.25">
      <c r="A2473" t="str">
        <f>CONCATENATE(B2473,C2473,D2473,H2473,I2473,L2473)</f>
        <v>1972018HOMICIDIO251</v>
      </c>
      <c r="B2473" s="2">
        <v>19</v>
      </c>
      <c r="C2473" s="2">
        <v>7</v>
      </c>
      <c r="D2473" s="2">
        <v>2018</v>
      </c>
      <c r="E2473" s="2" t="s">
        <v>99</v>
      </c>
      <c r="F2473" s="2" t="s">
        <v>16</v>
      </c>
      <c r="G2473" s="2" t="s">
        <v>11</v>
      </c>
      <c r="H2473" s="2" t="s">
        <v>12</v>
      </c>
      <c r="I2473" s="2">
        <v>25</v>
      </c>
      <c r="J2473" s="2" t="str">
        <f>VLOOKUP(A2473,'Cor da Pele e Motivacao'!$A$2:$I$11399,6, FALSE)</f>
        <v>Parda</v>
      </c>
      <c r="K2473" s="2" t="str">
        <f>VLOOKUP(A2473,'Cor da Pele e Motivacao'!$A$2:$I$11399,8, FALSE)</f>
        <v>ATIVIDADES CRIMINAIS</v>
      </c>
      <c r="L2473" s="2">
        <v>1</v>
      </c>
    </row>
    <row r="2474" spans="1:12" ht="15.75" customHeight="1" x14ac:dyDescent="0.25">
      <c r="A2474" t="str">
        <f>CONCATENATE(B2474,C2474,D2474,H2474,I2474,L2474)</f>
        <v>1972018HOMICIDIO141</v>
      </c>
      <c r="B2474" s="2">
        <v>19</v>
      </c>
      <c r="C2474" s="2">
        <v>7</v>
      </c>
      <c r="D2474" s="2">
        <v>2018</v>
      </c>
      <c r="E2474" s="2" t="s">
        <v>15</v>
      </c>
      <c r="F2474" s="2" t="s">
        <v>16</v>
      </c>
      <c r="G2474" s="2" t="s">
        <v>11</v>
      </c>
      <c r="H2474" s="2" t="s">
        <v>12</v>
      </c>
      <c r="I2474" s="2">
        <v>14</v>
      </c>
      <c r="J2474" s="2" t="str">
        <f>VLOOKUP(A2474,'Cor da Pele e Motivacao'!$A$2:$I$11399,6, FALSE)</f>
        <v>Parda</v>
      </c>
      <c r="K2474" s="2" t="str">
        <f>VLOOKUP(A2474,'Cor da Pele e Motivacao'!$A$2:$I$11399,8, FALSE)</f>
        <v>EXCLUDENTE DE ILICITUDE</v>
      </c>
      <c r="L2474" s="2">
        <v>1</v>
      </c>
    </row>
    <row r="2475" spans="1:12" ht="15.75" customHeight="1" x14ac:dyDescent="0.25">
      <c r="A2475" t="str">
        <f>CONCATENATE(B2475,C2475,D2475,H2475,I2475,L2475)</f>
        <v>1972018HOMICIDIO681</v>
      </c>
      <c r="B2475" s="2">
        <v>19</v>
      </c>
      <c r="C2475" s="2">
        <v>7</v>
      </c>
      <c r="D2475" s="2">
        <v>2018</v>
      </c>
      <c r="E2475" s="2" t="s">
        <v>77</v>
      </c>
      <c r="F2475" s="2" t="s">
        <v>22</v>
      </c>
      <c r="G2475" s="2" t="s">
        <v>11</v>
      </c>
      <c r="H2475" s="2" t="s">
        <v>12</v>
      </c>
      <c r="I2475" s="2">
        <v>68</v>
      </c>
      <c r="J2475" s="2" t="str">
        <f>VLOOKUP(A2475,'Cor da Pele e Motivacao'!$A$2:$I$11399,6, FALSE)</f>
        <v>Parda</v>
      </c>
      <c r="K2475" s="2" t="str">
        <f>VLOOKUP(A2475,'Cor da Pele e Motivacao'!$A$2:$I$11399,8, FALSE)</f>
        <v>ATIVIDADES CRIMINAIS</v>
      </c>
      <c r="L2475" s="2">
        <v>1</v>
      </c>
    </row>
    <row r="2476" spans="1:12" ht="15.75" customHeight="1" x14ac:dyDescent="0.25">
      <c r="A2476" t="str">
        <f>CONCATENATE(B2476,C2476,D2476,H2476,I2476,L2476)</f>
        <v>1972018HOMICIDIO251</v>
      </c>
      <c r="B2476" s="2">
        <v>19</v>
      </c>
      <c r="C2476" s="2">
        <v>7</v>
      </c>
      <c r="D2476" s="2">
        <v>2018</v>
      </c>
      <c r="E2476" s="2" t="s">
        <v>23</v>
      </c>
      <c r="F2476" s="2" t="s">
        <v>14</v>
      </c>
      <c r="G2476" s="2" t="s">
        <v>11</v>
      </c>
      <c r="H2476" s="2" t="s">
        <v>12</v>
      </c>
      <c r="I2476" s="2">
        <v>25</v>
      </c>
      <c r="J2476" s="2" t="str">
        <f>VLOOKUP(A2476,'Cor da Pele e Motivacao'!$A$2:$I$11399,6, FALSE)</f>
        <v>Parda</v>
      </c>
      <c r="K2476" s="2" t="str">
        <f>VLOOKUP(A2476,'Cor da Pele e Motivacao'!$A$2:$I$11399,8, FALSE)</f>
        <v>ATIVIDADES CRIMINAIS</v>
      </c>
      <c r="L2476" s="2">
        <v>1</v>
      </c>
    </row>
    <row r="2477" spans="1:12" ht="15.75" customHeight="1" x14ac:dyDescent="0.25">
      <c r="A2477" t="str">
        <f>CONCATENATE(B2477,C2477,D2477,H2477,I2477,L2477)</f>
        <v>1972018HOMICIDIO271</v>
      </c>
      <c r="B2477" s="2">
        <v>19</v>
      </c>
      <c r="C2477" s="2">
        <v>7</v>
      </c>
      <c r="D2477" s="2">
        <v>2018</v>
      </c>
      <c r="E2477" s="2" t="s">
        <v>133</v>
      </c>
      <c r="F2477" s="2" t="s">
        <v>16</v>
      </c>
      <c r="G2477" s="2" t="s">
        <v>11</v>
      </c>
      <c r="H2477" s="2" t="s">
        <v>12</v>
      </c>
      <c r="I2477" s="2">
        <v>27</v>
      </c>
      <c r="J2477" s="2" t="str">
        <f>VLOOKUP(A2477,'Cor da Pele e Motivacao'!$A$2:$I$11399,6, FALSE)</f>
        <v>Branca</v>
      </c>
      <c r="K2477" s="2" t="str">
        <f>VLOOKUP(A2477,'Cor da Pele e Motivacao'!$A$2:$I$11399,8, FALSE)</f>
        <v>ATIVIDADES CRIMINAIS</v>
      </c>
      <c r="L2477" s="2">
        <v>1</v>
      </c>
    </row>
    <row r="2478" spans="1:12" ht="15.75" customHeight="1" x14ac:dyDescent="0.25">
      <c r="A2478" t="str">
        <f>CONCATENATE(B2478,C2478,D2478,H2478,I2478,L2478)</f>
        <v>1972018HOMICIDIO241</v>
      </c>
      <c r="B2478" s="2">
        <v>19</v>
      </c>
      <c r="C2478" s="2">
        <v>7</v>
      </c>
      <c r="D2478" s="2">
        <v>2018</v>
      </c>
      <c r="E2478" s="2" t="s">
        <v>25</v>
      </c>
      <c r="F2478" s="2" t="s">
        <v>25</v>
      </c>
      <c r="G2478" s="2" t="s">
        <v>28</v>
      </c>
      <c r="H2478" s="2" t="s">
        <v>12</v>
      </c>
      <c r="I2478" s="2">
        <v>24</v>
      </c>
      <c r="J2478" s="2" t="str">
        <f>VLOOKUP(A2478,'Cor da Pele e Motivacao'!$A$2:$I$11399,6, FALSE)</f>
        <v>Parda</v>
      </c>
      <c r="K2478" s="2" t="str">
        <f>VLOOKUP(A2478,'Cor da Pele e Motivacao'!$A$2:$I$11399,8, FALSE)</f>
        <v>A DEFINIR</v>
      </c>
      <c r="L2478" s="2">
        <v>1</v>
      </c>
    </row>
    <row r="2479" spans="1:12" ht="15.75" customHeight="1" x14ac:dyDescent="0.25">
      <c r="A2479" t="str">
        <f>CONCATENATE(B2479,C2479,D2479,H2479,I2479,L2479)</f>
        <v>1972018HOMICIDIO211</v>
      </c>
      <c r="B2479" s="2">
        <v>19</v>
      </c>
      <c r="C2479" s="2">
        <v>7</v>
      </c>
      <c r="D2479" s="2">
        <v>2018</v>
      </c>
      <c r="E2479" s="2" t="s">
        <v>25</v>
      </c>
      <c r="F2479" s="2" t="s">
        <v>25</v>
      </c>
      <c r="G2479" s="2" t="s">
        <v>11</v>
      </c>
      <c r="H2479" s="2" t="s">
        <v>12</v>
      </c>
      <c r="I2479" s="2">
        <v>21</v>
      </c>
      <c r="J2479" s="2" t="str">
        <f>VLOOKUP(A2479,'Cor da Pele e Motivacao'!$A$2:$I$11399,6, FALSE)</f>
        <v>Parda</v>
      </c>
      <c r="K2479" s="2" t="str">
        <f>VLOOKUP(A2479,'Cor da Pele e Motivacao'!$A$2:$I$11399,8, FALSE)</f>
        <v>ATIVIDADES CRIMINAIS</v>
      </c>
      <c r="L2479" s="2">
        <v>1</v>
      </c>
    </row>
    <row r="2480" spans="1:12" ht="15.75" customHeight="1" x14ac:dyDescent="0.25">
      <c r="A2480" t="str">
        <f>CONCATENATE(B2480,C2480,D2480,H2480,I2480,L2480)</f>
        <v>1972018HOMICIDIO231</v>
      </c>
      <c r="B2480" s="2">
        <v>19</v>
      </c>
      <c r="C2480" s="2">
        <v>7</v>
      </c>
      <c r="D2480" s="2">
        <v>2018</v>
      </c>
      <c r="E2480" s="2" t="s">
        <v>25</v>
      </c>
      <c r="F2480" s="2" t="s">
        <v>25</v>
      </c>
      <c r="G2480" s="2" t="s">
        <v>11</v>
      </c>
      <c r="H2480" s="2" t="s">
        <v>12</v>
      </c>
      <c r="I2480" s="2">
        <v>23</v>
      </c>
      <c r="J2480" s="2" t="str">
        <f>VLOOKUP(A2480,'Cor da Pele e Motivacao'!$A$2:$I$11399,6, FALSE)</f>
        <v>Parda</v>
      </c>
      <c r="K2480" s="2" t="str">
        <f>VLOOKUP(A2480,'Cor da Pele e Motivacao'!$A$2:$I$11399,8, FALSE)</f>
        <v>ATIVIDADES CRIMINAIS</v>
      </c>
      <c r="L2480" s="2">
        <v>1</v>
      </c>
    </row>
    <row r="2481" spans="1:12" ht="15.75" customHeight="1" x14ac:dyDescent="0.25">
      <c r="A2481" t="str">
        <f>CONCATENATE(B2481,C2481,D2481,H2481,I2481,L2481)</f>
        <v>1972018HOMICIDIO231</v>
      </c>
      <c r="B2481" s="2">
        <v>19</v>
      </c>
      <c r="C2481" s="2">
        <v>7</v>
      </c>
      <c r="D2481" s="2">
        <v>2018</v>
      </c>
      <c r="E2481" s="2" t="s">
        <v>137</v>
      </c>
      <c r="F2481" s="2" t="s">
        <v>22</v>
      </c>
      <c r="G2481" s="2" t="s">
        <v>11</v>
      </c>
      <c r="H2481" s="2" t="s">
        <v>12</v>
      </c>
      <c r="I2481" s="2">
        <v>23</v>
      </c>
      <c r="J2481" s="2" t="str">
        <f>VLOOKUP(A2481,'Cor da Pele e Motivacao'!$A$2:$I$11399,6, FALSE)</f>
        <v>Parda</v>
      </c>
      <c r="K2481" s="2" t="str">
        <f>VLOOKUP(A2481,'Cor da Pele e Motivacao'!$A$2:$I$11399,8, FALSE)</f>
        <v>ATIVIDADES CRIMINAIS</v>
      </c>
      <c r="L2481" s="2">
        <v>1</v>
      </c>
    </row>
    <row r="2482" spans="1:12" ht="15.75" customHeight="1" x14ac:dyDescent="0.25">
      <c r="A2482" t="str">
        <f>CONCATENATE(B2482,C2482,D2482,H2482,I2482,L2482)</f>
        <v>1972018HOMICIDIO421</v>
      </c>
      <c r="B2482" s="2">
        <v>19</v>
      </c>
      <c r="C2482" s="2">
        <v>7</v>
      </c>
      <c r="D2482" s="2">
        <v>2018</v>
      </c>
      <c r="E2482" s="2" t="s">
        <v>38</v>
      </c>
      <c r="F2482" s="2" t="s">
        <v>22</v>
      </c>
      <c r="G2482" s="2" t="s">
        <v>11</v>
      </c>
      <c r="H2482" s="2" t="s">
        <v>12</v>
      </c>
      <c r="I2482" s="2">
        <v>42</v>
      </c>
      <c r="J2482" s="2" t="str">
        <f>VLOOKUP(A2482,'Cor da Pele e Motivacao'!$A$2:$I$11399,6, FALSE)</f>
        <v>Parda</v>
      </c>
      <c r="K2482" s="2" t="str">
        <f>VLOOKUP(A2482,'Cor da Pele e Motivacao'!$A$2:$I$11399,8, FALSE)</f>
        <v>VIOLÊNCIA INTERPESSOAL</v>
      </c>
      <c r="L2482" s="2">
        <v>1</v>
      </c>
    </row>
    <row r="2483" spans="1:12" ht="15.75" customHeight="1" x14ac:dyDescent="0.25">
      <c r="A2483" t="str">
        <f>CONCATENATE(B2483,C2483,D2483,H2483,I2483,L2483)</f>
        <v>2072018HOMICIDIO241</v>
      </c>
      <c r="B2483" s="2">
        <v>20</v>
      </c>
      <c r="C2483" s="2">
        <v>7</v>
      </c>
      <c r="D2483" s="2">
        <v>2018</v>
      </c>
      <c r="E2483" s="2" t="s">
        <v>30</v>
      </c>
      <c r="F2483" s="2" t="s">
        <v>10</v>
      </c>
      <c r="G2483" s="2" t="s">
        <v>11</v>
      </c>
      <c r="H2483" s="2" t="s">
        <v>12</v>
      </c>
      <c r="I2483" s="2">
        <v>24</v>
      </c>
      <c r="J2483" s="2" t="str">
        <f>VLOOKUP(A2483,'Cor da Pele e Motivacao'!$A$2:$I$11399,6, FALSE)</f>
        <v>Parda</v>
      </c>
      <c r="K2483" s="2" t="str">
        <f>VLOOKUP(A2483,'Cor da Pele e Motivacao'!$A$2:$I$11399,8, FALSE)</f>
        <v>EXCLUDENTE DE ILICITUDE</v>
      </c>
      <c r="L2483" s="2">
        <v>1</v>
      </c>
    </row>
    <row r="2484" spans="1:12" ht="15.75" customHeight="1" x14ac:dyDescent="0.25">
      <c r="A2484" t="str">
        <f>CONCATENATE(B2484,C2484,D2484,H2484,I2484,L2484)</f>
        <v>2072018HOMICIDIO201</v>
      </c>
      <c r="B2484" s="2">
        <v>20</v>
      </c>
      <c r="C2484" s="2">
        <v>7</v>
      </c>
      <c r="D2484" s="2">
        <v>2018</v>
      </c>
      <c r="E2484" s="2" t="s">
        <v>13</v>
      </c>
      <c r="F2484" s="2" t="s">
        <v>14</v>
      </c>
      <c r="G2484" s="2" t="s">
        <v>11</v>
      </c>
      <c r="H2484" s="2" t="s">
        <v>12</v>
      </c>
      <c r="I2484" s="2">
        <v>20</v>
      </c>
      <c r="J2484" s="2" t="str">
        <f>VLOOKUP(A2484,'Cor da Pele e Motivacao'!$A$2:$I$11399,6, FALSE)</f>
        <v>Parda</v>
      </c>
      <c r="K2484" s="2" t="str">
        <f>VLOOKUP(A2484,'Cor da Pele e Motivacao'!$A$2:$I$11399,8, FALSE)</f>
        <v>ATIVIDADES CRIMINAIS</v>
      </c>
      <c r="L2484" s="2">
        <v>1</v>
      </c>
    </row>
    <row r="2485" spans="1:12" ht="15.75" customHeight="1" x14ac:dyDescent="0.25">
      <c r="A2485" t="str">
        <f>CONCATENATE(B2485,C2485,D2485,H2485,I2485,L2485)</f>
        <v>2072018HOMICIDIO171</v>
      </c>
      <c r="B2485" s="2">
        <v>20</v>
      </c>
      <c r="C2485" s="2">
        <v>7</v>
      </c>
      <c r="D2485" s="2">
        <v>2018</v>
      </c>
      <c r="E2485" s="2" t="s">
        <v>63</v>
      </c>
      <c r="F2485" s="2" t="s">
        <v>22</v>
      </c>
      <c r="G2485" s="2" t="s">
        <v>11</v>
      </c>
      <c r="H2485" s="2" t="s">
        <v>12</v>
      </c>
      <c r="I2485" s="2">
        <v>17</v>
      </c>
      <c r="J2485" s="2" t="str">
        <f>VLOOKUP(A2485,'Cor da Pele e Motivacao'!$A$2:$I$11399,6, FALSE)</f>
        <v>Parda</v>
      </c>
      <c r="K2485" s="2" t="str">
        <f>VLOOKUP(A2485,'Cor da Pele e Motivacao'!$A$2:$I$11399,8, FALSE)</f>
        <v>VIOLÊNCIA INTERPESSOAL</v>
      </c>
      <c r="L2485" s="2">
        <v>1</v>
      </c>
    </row>
    <row r="2486" spans="1:12" ht="15.75" customHeight="1" x14ac:dyDescent="0.25">
      <c r="A2486" t="str">
        <f>CONCATENATE(B2486,C2486,D2486,H2486,I2486,L2486)</f>
        <v>2072018HOMICIDIO171</v>
      </c>
      <c r="B2486" s="2">
        <v>20</v>
      </c>
      <c r="C2486" s="2">
        <v>7</v>
      </c>
      <c r="D2486" s="2">
        <v>2018</v>
      </c>
      <c r="E2486" s="2" t="s">
        <v>43</v>
      </c>
      <c r="F2486" s="2" t="s">
        <v>22</v>
      </c>
      <c r="G2486" s="2" t="s">
        <v>11</v>
      </c>
      <c r="H2486" s="2" t="s">
        <v>12</v>
      </c>
      <c r="I2486" s="2">
        <v>17</v>
      </c>
      <c r="J2486" s="2" t="str">
        <f>VLOOKUP(A2486,'Cor da Pele e Motivacao'!$A$2:$I$11399,6, FALSE)</f>
        <v>Parda</v>
      </c>
      <c r="K2486" s="2" t="str">
        <f>VLOOKUP(A2486,'Cor da Pele e Motivacao'!$A$2:$I$11399,8, FALSE)</f>
        <v>VIOLÊNCIA INTERPESSOAL</v>
      </c>
      <c r="L2486" s="2">
        <v>1</v>
      </c>
    </row>
    <row r="2487" spans="1:12" ht="15.75" customHeight="1" x14ac:dyDescent="0.25">
      <c r="A2487" t="str">
        <f>CONCATENATE(B2487,C2487,D2487,H2487,I2487,L2487)</f>
        <v>2072018HOMICIDIO211</v>
      </c>
      <c r="B2487" s="2">
        <v>20</v>
      </c>
      <c r="C2487" s="2">
        <v>7</v>
      </c>
      <c r="D2487" s="2">
        <v>2018</v>
      </c>
      <c r="E2487" s="2" t="s">
        <v>77</v>
      </c>
      <c r="F2487" s="2" t="s">
        <v>22</v>
      </c>
      <c r="G2487" s="2" t="s">
        <v>11</v>
      </c>
      <c r="H2487" s="2" t="s">
        <v>12</v>
      </c>
      <c r="I2487" s="2">
        <v>21</v>
      </c>
      <c r="J2487" s="2" t="str">
        <f>VLOOKUP(A2487,'Cor da Pele e Motivacao'!$A$2:$I$11399,6, FALSE)</f>
        <v>Parda</v>
      </c>
      <c r="K2487" s="2" t="str">
        <f>VLOOKUP(A2487,'Cor da Pele e Motivacao'!$A$2:$I$11399,8, FALSE)</f>
        <v>ATIVIDADES CRIMINAIS</v>
      </c>
      <c r="L2487" s="2">
        <v>1</v>
      </c>
    </row>
    <row r="2488" spans="1:12" ht="15.75" customHeight="1" x14ac:dyDescent="0.25">
      <c r="A2488" t="str">
        <f>CONCATENATE(B2488,C2488,D2488,H2488,I2488,L2488)</f>
        <v>2072018HOMICIDIO621</v>
      </c>
      <c r="B2488" s="2">
        <v>20</v>
      </c>
      <c r="C2488" s="2">
        <v>7</v>
      </c>
      <c r="D2488" s="2">
        <v>2018</v>
      </c>
      <c r="E2488" s="2" t="s">
        <v>186</v>
      </c>
      <c r="F2488" s="2" t="s">
        <v>10</v>
      </c>
      <c r="G2488" s="2" t="s">
        <v>11</v>
      </c>
      <c r="H2488" s="2" t="s">
        <v>12</v>
      </c>
      <c r="I2488" s="2">
        <v>62</v>
      </c>
      <c r="J2488" s="2" t="str">
        <f>VLOOKUP(A2488,'Cor da Pele e Motivacao'!$A$2:$I$11399,6, FALSE)</f>
        <v>Parda</v>
      </c>
      <c r="K2488" s="2" t="str">
        <f>VLOOKUP(A2488,'Cor da Pele e Motivacao'!$A$2:$I$11399,8, FALSE)</f>
        <v>ATIVIDADES CRIMINAIS</v>
      </c>
      <c r="L2488" s="2">
        <v>1</v>
      </c>
    </row>
    <row r="2489" spans="1:12" ht="15.75" customHeight="1" x14ac:dyDescent="0.25">
      <c r="A2489" t="str">
        <f>CONCATENATE(B2489,C2489,D2489,H2489,I2489,L2489)</f>
        <v>2072018HOMICIDIO221</v>
      </c>
      <c r="B2489" s="2">
        <v>20</v>
      </c>
      <c r="C2489" s="2">
        <v>7</v>
      </c>
      <c r="D2489" s="2">
        <v>2018</v>
      </c>
      <c r="E2489" s="2" t="s">
        <v>78</v>
      </c>
      <c r="F2489" s="2" t="s">
        <v>14</v>
      </c>
      <c r="G2489" s="2" t="s">
        <v>11</v>
      </c>
      <c r="H2489" s="2" t="s">
        <v>12</v>
      </c>
      <c r="I2489" s="2">
        <v>22</v>
      </c>
      <c r="J2489" s="2" t="str">
        <f>VLOOKUP(A2489,'Cor da Pele e Motivacao'!$A$2:$I$11399,6, FALSE)</f>
        <v>Branca</v>
      </c>
      <c r="K2489" s="2" t="str">
        <f>VLOOKUP(A2489,'Cor da Pele e Motivacao'!$A$2:$I$11399,8, FALSE)</f>
        <v>ATIVIDADES CRIMINAIS</v>
      </c>
      <c r="L2489" s="2">
        <v>1</v>
      </c>
    </row>
    <row r="2490" spans="1:12" ht="15.75" customHeight="1" x14ac:dyDescent="0.25">
      <c r="A2490" t="str">
        <f>CONCATENATE(B2490,C2490,D2490,H2490,I2490,L2490)</f>
        <v>2072018HOMICIDIO281</v>
      </c>
      <c r="B2490" s="2">
        <v>20</v>
      </c>
      <c r="C2490" s="2">
        <v>7</v>
      </c>
      <c r="D2490" s="2">
        <v>2018</v>
      </c>
      <c r="E2490" s="2" t="s">
        <v>23</v>
      </c>
      <c r="F2490" s="2" t="s">
        <v>14</v>
      </c>
      <c r="G2490" s="2" t="s">
        <v>11</v>
      </c>
      <c r="H2490" s="2" t="s">
        <v>12</v>
      </c>
      <c r="I2490" s="2">
        <v>28</v>
      </c>
      <c r="J2490" s="2" t="str">
        <f>VLOOKUP(A2490,'Cor da Pele e Motivacao'!$A$2:$I$11399,6, FALSE)</f>
        <v>Parda</v>
      </c>
      <c r="K2490" s="2" t="str">
        <f>VLOOKUP(A2490,'Cor da Pele e Motivacao'!$A$2:$I$11399,8, FALSE)</f>
        <v>ATIVIDADES CRIMINAIS</v>
      </c>
      <c r="L2490" s="2">
        <v>1</v>
      </c>
    </row>
    <row r="2491" spans="1:12" ht="15.75" customHeight="1" x14ac:dyDescent="0.25">
      <c r="A2491" t="str">
        <f>CONCATENATE(B2491,C2491,D2491,H2491,I2491,L2491)</f>
        <v>2072018HOMICIDIO191</v>
      </c>
      <c r="B2491" s="2">
        <v>20</v>
      </c>
      <c r="C2491" s="2">
        <v>7</v>
      </c>
      <c r="D2491" s="2">
        <v>2018</v>
      </c>
      <c r="E2491" s="2" t="s">
        <v>25</v>
      </c>
      <c r="F2491" s="2" t="s">
        <v>25</v>
      </c>
      <c r="G2491" s="2" t="s">
        <v>11</v>
      </c>
      <c r="H2491" s="2" t="s">
        <v>12</v>
      </c>
      <c r="I2491" s="2">
        <v>19</v>
      </c>
      <c r="J2491" s="2" t="str">
        <f>VLOOKUP(A2491,'Cor da Pele e Motivacao'!$A$2:$I$11399,6, FALSE)</f>
        <v>Parda</v>
      </c>
      <c r="K2491" s="2" t="str">
        <f>VLOOKUP(A2491,'Cor da Pele e Motivacao'!$A$2:$I$11399,8, FALSE)</f>
        <v>ATIVIDADES CRIMINAIS</v>
      </c>
      <c r="L2491" s="2">
        <v>1</v>
      </c>
    </row>
    <row r="2492" spans="1:12" ht="15.75" customHeight="1" x14ac:dyDescent="0.25">
      <c r="A2492" t="str">
        <f>CONCATENATE(B2492,C2492,D2492,H2492,I2492,L2492)</f>
        <v>2072018HOMICIDIO331</v>
      </c>
      <c r="B2492" s="2">
        <v>20</v>
      </c>
      <c r="C2492" s="2">
        <v>7</v>
      </c>
      <c r="D2492" s="2">
        <v>2018</v>
      </c>
      <c r="E2492" s="2" t="s">
        <v>25</v>
      </c>
      <c r="F2492" s="2" t="s">
        <v>25</v>
      </c>
      <c r="G2492" s="2" t="s">
        <v>11</v>
      </c>
      <c r="H2492" s="2" t="s">
        <v>12</v>
      </c>
      <c r="I2492" s="2">
        <v>33</v>
      </c>
      <c r="J2492" s="2" t="str">
        <f>VLOOKUP(A2492,'Cor da Pele e Motivacao'!$A$2:$I$11399,6, FALSE)</f>
        <v>Parda</v>
      </c>
      <c r="K2492" s="2" t="str">
        <f>VLOOKUP(A2492,'Cor da Pele e Motivacao'!$A$2:$I$11399,8, FALSE)</f>
        <v>A DEFINIR</v>
      </c>
      <c r="L2492" s="2">
        <v>1</v>
      </c>
    </row>
    <row r="2493" spans="1:12" ht="15.75" customHeight="1" x14ac:dyDescent="0.25">
      <c r="A2493" t="str">
        <f>CONCATENATE(B2493,C2493,D2493,H2493,I2493,L2493)</f>
        <v>2072018HOMICIDIO411</v>
      </c>
      <c r="B2493" s="2">
        <v>20</v>
      </c>
      <c r="C2493" s="2">
        <v>7</v>
      </c>
      <c r="D2493" s="2">
        <v>2018</v>
      </c>
      <c r="E2493" s="2" t="s">
        <v>81</v>
      </c>
      <c r="F2493" s="2" t="s">
        <v>22</v>
      </c>
      <c r="G2493" s="2" t="s">
        <v>11</v>
      </c>
      <c r="H2493" s="2" t="s">
        <v>12</v>
      </c>
      <c r="I2493" s="2">
        <v>41</v>
      </c>
      <c r="J2493" s="2" t="str">
        <f>VLOOKUP(A2493,'Cor da Pele e Motivacao'!$A$2:$I$11399,6, FALSE)</f>
        <v>Parda</v>
      </c>
      <c r="K2493" s="2" t="str">
        <f>VLOOKUP(A2493,'Cor da Pele e Motivacao'!$A$2:$I$11399,8, FALSE)</f>
        <v>VIOLÊNCIA INTERPESSOAL</v>
      </c>
      <c r="L2493" s="2">
        <v>1</v>
      </c>
    </row>
    <row r="2494" spans="1:12" ht="15.75" customHeight="1" x14ac:dyDescent="0.25">
      <c r="A2494" t="str">
        <f>CONCATENATE(B2494,C2494,D2494,H2494,I2494,L2494)</f>
        <v>2072018HOMICIDIO231</v>
      </c>
      <c r="B2494" s="2">
        <v>20</v>
      </c>
      <c r="C2494" s="2">
        <v>7</v>
      </c>
      <c r="D2494" s="2">
        <v>2018</v>
      </c>
      <c r="E2494" s="2" t="s">
        <v>88</v>
      </c>
      <c r="F2494" s="2" t="s">
        <v>22</v>
      </c>
      <c r="G2494" s="2" t="s">
        <v>11</v>
      </c>
      <c r="H2494" s="2" t="s">
        <v>12</v>
      </c>
      <c r="I2494" s="2">
        <v>23</v>
      </c>
      <c r="J2494" s="2" t="str">
        <f>VLOOKUP(A2494,'Cor da Pele e Motivacao'!$A$2:$I$11399,6, FALSE)</f>
        <v>Parda</v>
      </c>
      <c r="K2494" s="2" t="str">
        <f>VLOOKUP(A2494,'Cor da Pele e Motivacao'!$A$2:$I$11399,8, FALSE)</f>
        <v>VIOLÊNCIA INTERPESSOAL</v>
      </c>
      <c r="L2494" s="2">
        <v>1</v>
      </c>
    </row>
    <row r="2495" spans="1:12" ht="15.75" customHeight="1" x14ac:dyDescent="0.25">
      <c r="A2495" t="str">
        <f>CONCATENATE(B2495,C2495,D2495,H2495,I2495,L2495)</f>
        <v>2172018HOMICIDIO251</v>
      </c>
      <c r="B2495" s="2">
        <v>21</v>
      </c>
      <c r="C2495" s="2">
        <v>7</v>
      </c>
      <c r="D2495" s="2">
        <v>2018</v>
      </c>
      <c r="E2495" s="2" t="s">
        <v>113</v>
      </c>
      <c r="F2495" s="2" t="s">
        <v>14</v>
      </c>
      <c r="G2495" s="2" t="s">
        <v>11</v>
      </c>
      <c r="H2495" s="2" t="s">
        <v>12</v>
      </c>
      <c r="I2495" s="2">
        <v>25</v>
      </c>
      <c r="J2495" s="2" t="str">
        <f>VLOOKUP(A2495,'Cor da Pele e Motivacao'!$A$2:$I$11399,6, FALSE)</f>
        <v>Negra</v>
      </c>
      <c r="K2495" s="2" t="str">
        <f>VLOOKUP(A2495,'Cor da Pele e Motivacao'!$A$2:$I$11399,8, FALSE)</f>
        <v>ATIVIDADES CRIMINAIS</v>
      </c>
      <c r="L2495" s="2">
        <v>1</v>
      </c>
    </row>
    <row r="2496" spans="1:12" ht="15.75" customHeight="1" x14ac:dyDescent="0.25">
      <c r="A2496" t="str">
        <f>CONCATENATE(B2496,C2496,D2496,H2496,I2496,L2496)</f>
        <v>2172018HOMICIDIO371</v>
      </c>
      <c r="B2496" s="2">
        <v>21</v>
      </c>
      <c r="C2496" s="2">
        <v>7</v>
      </c>
      <c r="D2496" s="2">
        <v>2018</v>
      </c>
      <c r="E2496" s="2" t="s">
        <v>95</v>
      </c>
      <c r="F2496" s="2" t="s">
        <v>22</v>
      </c>
      <c r="G2496" s="2" t="s">
        <v>11</v>
      </c>
      <c r="H2496" s="2" t="s">
        <v>12</v>
      </c>
      <c r="I2496" s="2">
        <v>37</v>
      </c>
      <c r="J2496" s="2" t="str">
        <f>VLOOKUP(A2496,'Cor da Pele e Motivacao'!$A$2:$I$11399,6, FALSE)</f>
        <v>Parda</v>
      </c>
      <c r="K2496" s="2" t="str">
        <f>VLOOKUP(A2496,'Cor da Pele e Motivacao'!$A$2:$I$11399,8, FALSE)</f>
        <v>VIOLÊNCIA INTERPESSOAL</v>
      </c>
      <c r="L2496" s="2">
        <v>1</v>
      </c>
    </row>
    <row r="2497" spans="1:12" ht="15.75" customHeight="1" x14ac:dyDescent="0.25">
      <c r="A2497" t="str">
        <f>CONCATENATE(B2497,C2497,D2497,H2497,I2497,L2497)</f>
        <v>2172018HOMICIDIO161</v>
      </c>
      <c r="B2497" s="2">
        <v>21</v>
      </c>
      <c r="C2497" s="2">
        <v>7</v>
      </c>
      <c r="D2497" s="2">
        <v>2018</v>
      </c>
      <c r="E2497" s="2" t="s">
        <v>122</v>
      </c>
      <c r="F2497" s="2" t="s">
        <v>16</v>
      </c>
      <c r="G2497" s="2" t="s">
        <v>11</v>
      </c>
      <c r="H2497" s="2" t="s">
        <v>12</v>
      </c>
      <c r="I2497" s="2">
        <v>16</v>
      </c>
      <c r="J2497" s="2" t="str">
        <f>VLOOKUP(A2497,'Cor da Pele e Motivacao'!$A$2:$I$11399,6, FALSE)</f>
        <v>Parda</v>
      </c>
      <c r="K2497" s="2" t="str">
        <f>VLOOKUP(A2497,'Cor da Pele e Motivacao'!$A$2:$I$11399,8, FALSE)</f>
        <v>ATIVIDADES CRIMINAIS</v>
      </c>
      <c r="L2497" s="2">
        <v>1</v>
      </c>
    </row>
    <row r="2498" spans="1:12" ht="15.75" customHeight="1" x14ac:dyDescent="0.25">
      <c r="A2498" t="str">
        <f>CONCATENATE(B2498,C2498,D2498,H2498,I2498,L2498)</f>
        <v>2172018HOMICIDIO201</v>
      </c>
      <c r="B2498" s="2">
        <v>21</v>
      </c>
      <c r="C2498" s="2">
        <v>7</v>
      </c>
      <c r="D2498" s="2">
        <v>2018</v>
      </c>
      <c r="E2498" s="2" t="s">
        <v>24</v>
      </c>
      <c r="F2498" s="2" t="s">
        <v>10</v>
      </c>
      <c r="G2498" s="2" t="s">
        <v>11</v>
      </c>
      <c r="H2498" s="2" t="s">
        <v>12</v>
      </c>
      <c r="I2498" s="2">
        <v>20</v>
      </c>
      <c r="J2498" s="2" t="str">
        <f>VLOOKUP(A2498,'Cor da Pele e Motivacao'!$A$2:$I$11399,6, FALSE)</f>
        <v>Parda</v>
      </c>
      <c r="K2498" s="2" t="str">
        <f>VLOOKUP(A2498,'Cor da Pele e Motivacao'!$A$2:$I$11399,8, FALSE)</f>
        <v>ATIVIDADES CRIMINAIS</v>
      </c>
      <c r="L2498" s="2">
        <v>1</v>
      </c>
    </row>
    <row r="2499" spans="1:12" ht="15.75" customHeight="1" x14ac:dyDescent="0.25">
      <c r="A2499" t="str">
        <f>CONCATENATE(B2499,C2499,D2499,H2499,I2499,L2499)</f>
        <v>2172018HOMICIDIO331</v>
      </c>
      <c r="B2499" s="2">
        <v>21</v>
      </c>
      <c r="C2499" s="2">
        <v>7</v>
      </c>
      <c r="D2499" s="2">
        <v>2018</v>
      </c>
      <c r="E2499" s="2" t="s">
        <v>24</v>
      </c>
      <c r="F2499" s="2" t="s">
        <v>10</v>
      </c>
      <c r="G2499" s="2" t="s">
        <v>11</v>
      </c>
      <c r="H2499" s="2" t="s">
        <v>12</v>
      </c>
      <c r="I2499" s="2">
        <v>33</v>
      </c>
      <c r="J2499" s="2" t="str">
        <f>VLOOKUP(A2499,'Cor da Pele e Motivacao'!$A$2:$I$11399,6, FALSE)</f>
        <v>Parda</v>
      </c>
      <c r="K2499" s="2" t="str">
        <f>VLOOKUP(A2499,'Cor da Pele e Motivacao'!$A$2:$I$11399,8, FALSE)</f>
        <v>ATIVIDADES CRIMINAIS</v>
      </c>
      <c r="L2499" s="2">
        <v>1</v>
      </c>
    </row>
    <row r="2500" spans="1:12" ht="15.75" customHeight="1" x14ac:dyDescent="0.25">
      <c r="A2500" t="str">
        <f>CONCATENATE(B2500,C2500,D2500,H2500,I2500,L2500)</f>
        <v>2172018HOMICIDIO361</v>
      </c>
      <c r="B2500" s="2">
        <v>21</v>
      </c>
      <c r="C2500" s="2">
        <v>7</v>
      </c>
      <c r="D2500" s="2">
        <v>2018</v>
      </c>
      <c r="E2500" s="2" t="s">
        <v>25</v>
      </c>
      <c r="F2500" s="2" t="s">
        <v>25</v>
      </c>
      <c r="G2500" s="2" t="s">
        <v>28</v>
      </c>
      <c r="H2500" s="2" t="s">
        <v>12</v>
      </c>
      <c r="I2500" s="2">
        <v>36</v>
      </c>
      <c r="J2500" s="2" t="str">
        <f>VLOOKUP(A2500,'Cor da Pele e Motivacao'!$A$2:$I$11399,6, FALSE)</f>
        <v>Parda</v>
      </c>
      <c r="K2500" s="2" t="str">
        <f>VLOOKUP(A2500,'Cor da Pele e Motivacao'!$A$2:$I$11399,8, FALSE)</f>
        <v>A DEFINIR</v>
      </c>
      <c r="L2500" s="2">
        <v>1</v>
      </c>
    </row>
    <row r="2501" spans="1:12" ht="15.75" customHeight="1" x14ac:dyDescent="0.25">
      <c r="A2501" t="str">
        <f>CONCATENATE(B2501,C2501,D2501,H2501,I2501,L2501)</f>
        <v>2172018HOMICIDIO281</v>
      </c>
      <c r="B2501" s="2">
        <v>21</v>
      </c>
      <c r="C2501" s="2">
        <v>7</v>
      </c>
      <c r="D2501" s="2">
        <v>2018</v>
      </c>
      <c r="E2501" s="2" t="s">
        <v>25</v>
      </c>
      <c r="F2501" s="2" t="s">
        <v>25</v>
      </c>
      <c r="G2501" s="2" t="s">
        <v>11</v>
      </c>
      <c r="H2501" s="2" t="s">
        <v>12</v>
      </c>
      <c r="I2501" s="2">
        <v>28</v>
      </c>
      <c r="J2501" s="2" t="str">
        <f>VLOOKUP(A2501,'Cor da Pele e Motivacao'!$A$2:$I$11399,6, FALSE)</f>
        <v>Parda</v>
      </c>
      <c r="K2501" s="2" t="str">
        <f>VLOOKUP(A2501,'Cor da Pele e Motivacao'!$A$2:$I$11399,8, FALSE)</f>
        <v>ATIVIDADES CRIMINAIS</v>
      </c>
      <c r="L2501" s="2">
        <v>1</v>
      </c>
    </row>
    <row r="2502" spans="1:12" ht="15.75" customHeight="1" x14ac:dyDescent="0.25">
      <c r="A2502" t="str">
        <f>CONCATENATE(B2502,C2502,D2502,H2502,I2502,L2502)</f>
        <v>2172018HOMICIDIO261</v>
      </c>
      <c r="B2502" s="2">
        <v>21</v>
      </c>
      <c r="C2502" s="2">
        <v>7</v>
      </c>
      <c r="D2502" s="2">
        <v>2018</v>
      </c>
      <c r="E2502" s="2" t="s">
        <v>50</v>
      </c>
      <c r="F2502" s="2" t="s">
        <v>16</v>
      </c>
      <c r="G2502" s="2" t="s">
        <v>11</v>
      </c>
      <c r="H2502" s="2" t="s">
        <v>12</v>
      </c>
      <c r="I2502" s="2">
        <v>26</v>
      </c>
      <c r="J2502" s="2" t="str">
        <f>VLOOKUP(A2502,'Cor da Pele e Motivacao'!$A$2:$I$11399,6, FALSE)</f>
        <v>Parda</v>
      </c>
      <c r="K2502" s="2" t="str">
        <f>VLOOKUP(A2502,'Cor da Pele e Motivacao'!$A$2:$I$11399,8, FALSE)</f>
        <v>ATIVIDADES CRIMINAIS</v>
      </c>
      <c r="L2502" s="2">
        <v>1</v>
      </c>
    </row>
    <row r="2503" spans="1:12" ht="15.75" customHeight="1" x14ac:dyDescent="0.25">
      <c r="A2503" t="str">
        <f>CONCATENATE(B2503,C2503,D2503,H2503,I2503,L2503)</f>
        <v>2272018LESOES CORPORAIS SEGUIDA DE MORTE221</v>
      </c>
      <c r="B2503" s="2">
        <v>22</v>
      </c>
      <c r="C2503" s="2">
        <v>7</v>
      </c>
      <c r="D2503" s="2">
        <v>2018</v>
      </c>
      <c r="E2503" s="2" t="s">
        <v>55</v>
      </c>
      <c r="F2503" s="2" t="s">
        <v>10</v>
      </c>
      <c r="G2503" s="2" t="s">
        <v>11</v>
      </c>
      <c r="H2503" s="2" t="s">
        <v>131</v>
      </c>
      <c r="I2503" s="2">
        <v>22</v>
      </c>
      <c r="J2503" s="2" t="str">
        <f>VLOOKUP(A2503,'Cor da Pele e Motivacao'!$A$2:$I$11399,6, FALSE)</f>
        <v>Parda</v>
      </c>
      <c r="K2503" s="2" t="str">
        <f>VLOOKUP(A2503,'Cor da Pele e Motivacao'!$A$2:$I$11399,8, FALSE)</f>
        <v>VIOLÊNCIA INTERPESSOAL</v>
      </c>
      <c r="L2503" s="2">
        <v>1</v>
      </c>
    </row>
    <row r="2504" spans="1:12" ht="15.75" customHeight="1" x14ac:dyDescent="0.25">
      <c r="A2504" t="str">
        <f>CONCATENATE(B2504,C2504,D2504,H2504,I2504,L2504)</f>
        <v>2272018HOMICIDIO181</v>
      </c>
      <c r="B2504" s="2">
        <v>22</v>
      </c>
      <c r="C2504" s="2">
        <v>7</v>
      </c>
      <c r="D2504" s="2">
        <v>2018</v>
      </c>
      <c r="E2504" s="2" t="s">
        <v>31</v>
      </c>
      <c r="F2504" s="2" t="s">
        <v>16</v>
      </c>
      <c r="G2504" s="2" t="s">
        <v>11</v>
      </c>
      <c r="H2504" s="2" t="s">
        <v>12</v>
      </c>
      <c r="I2504" s="2">
        <v>18</v>
      </c>
      <c r="J2504" s="2" t="str">
        <f>VLOOKUP(A2504,'Cor da Pele e Motivacao'!$A$2:$I$11399,6, FALSE)</f>
        <v>Parda</v>
      </c>
      <c r="K2504" s="2" t="str">
        <f>VLOOKUP(A2504,'Cor da Pele e Motivacao'!$A$2:$I$11399,8, FALSE)</f>
        <v>ATIVIDADES CRIMINAIS</v>
      </c>
      <c r="L2504" s="2">
        <v>1</v>
      </c>
    </row>
    <row r="2505" spans="1:12" ht="15.75" customHeight="1" x14ac:dyDescent="0.25">
      <c r="A2505" t="str">
        <f>CONCATENATE(B2505,C2505,D2505,H2505,I2505,L2505)</f>
        <v>2272018HOMICIDIO241</v>
      </c>
      <c r="B2505" s="2">
        <v>22</v>
      </c>
      <c r="C2505" s="2">
        <v>7</v>
      </c>
      <c r="D2505" s="2">
        <v>2018</v>
      </c>
      <c r="E2505" s="2" t="s">
        <v>13</v>
      </c>
      <c r="F2505" s="2" t="s">
        <v>14</v>
      </c>
      <c r="G2505" s="2" t="s">
        <v>11</v>
      </c>
      <c r="H2505" s="2" t="s">
        <v>12</v>
      </c>
      <c r="I2505" s="2">
        <v>24</v>
      </c>
      <c r="J2505" s="2" t="str">
        <f>VLOOKUP(A2505,'Cor da Pele e Motivacao'!$A$2:$I$11399,6, FALSE)</f>
        <v>Parda</v>
      </c>
      <c r="K2505" s="2" t="str">
        <f>VLOOKUP(A2505,'Cor da Pele e Motivacao'!$A$2:$I$11399,8, FALSE)</f>
        <v>VIOLÊNCIA INTERPESSOAL</v>
      </c>
      <c r="L2505" s="2">
        <v>1</v>
      </c>
    </row>
    <row r="2506" spans="1:12" ht="15.75" customHeight="1" x14ac:dyDescent="0.25">
      <c r="A2506" t="str">
        <f>CONCATENATE(B2506,C2506,D2506,H2506,I2506,L2506)</f>
        <v>2272018HOMICIDIO421</v>
      </c>
      <c r="B2506" s="2">
        <v>22</v>
      </c>
      <c r="C2506" s="2">
        <v>7</v>
      </c>
      <c r="D2506" s="2">
        <v>2018</v>
      </c>
      <c r="E2506" s="2" t="s">
        <v>135</v>
      </c>
      <c r="F2506" s="2" t="s">
        <v>16</v>
      </c>
      <c r="G2506" s="2" t="s">
        <v>11</v>
      </c>
      <c r="H2506" s="2" t="s">
        <v>12</v>
      </c>
      <c r="I2506" s="2">
        <v>42</v>
      </c>
      <c r="J2506" s="2" t="str">
        <f>VLOOKUP(A2506,'Cor da Pele e Motivacao'!$A$2:$I$11399,6, FALSE)</f>
        <v>Branca</v>
      </c>
      <c r="K2506" s="2" t="str">
        <f>VLOOKUP(A2506,'Cor da Pele e Motivacao'!$A$2:$I$11399,8, FALSE)</f>
        <v>EXCLUDENTE DE ILICITUDE</v>
      </c>
      <c r="L2506" s="2">
        <v>1</v>
      </c>
    </row>
    <row r="2507" spans="1:12" ht="15.75" customHeight="1" x14ac:dyDescent="0.25">
      <c r="A2507" t="str">
        <f>CONCATENATE(B2507,C2507,D2507,H2507,I2507,L2507)</f>
        <v>2272018HOMICIDIO191</v>
      </c>
      <c r="B2507" s="2">
        <v>22</v>
      </c>
      <c r="C2507" s="2">
        <v>7</v>
      </c>
      <c r="D2507" s="2">
        <v>2018</v>
      </c>
      <c r="E2507" s="2" t="s">
        <v>141</v>
      </c>
      <c r="F2507" s="2" t="s">
        <v>16</v>
      </c>
      <c r="G2507" s="2" t="s">
        <v>11</v>
      </c>
      <c r="H2507" s="2" t="s">
        <v>12</v>
      </c>
      <c r="I2507" s="2">
        <v>19</v>
      </c>
      <c r="J2507" s="2" t="str">
        <f>VLOOKUP(A2507,'Cor da Pele e Motivacao'!$A$2:$I$11399,6, FALSE)</f>
        <v>Parda</v>
      </c>
      <c r="K2507" s="2" t="str">
        <f>VLOOKUP(A2507,'Cor da Pele e Motivacao'!$A$2:$I$11399,8, FALSE)</f>
        <v>ATIVIDADES CRIMINAIS</v>
      </c>
      <c r="L2507" s="2">
        <v>1</v>
      </c>
    </row>
    <row r="2508" spans="1:12" ht="15.75" customHeight="1" x14ac:dyDescent="0.25">
      <c r="A2508" t="str">
        <f>CONCATENATE(B2508,C2508,D2508,H2508,I2508,L2508)</f>
        <v>2272018HOMICIDIO281</v>
      </c>
      <c r="B2508" s="2">
        <v>22</v>
      </c>
      <c r="C2508" s="2">
        <v>7</v>
      </c>
      <c r="D2508" s="2">
        <v>2018</v>
      </c>
      <c r="E2508" s="2" t="s">
        <v>95</v>
      </c>
      <c r="F2508" s="2" t="s">
        <v>22</v>
      </c>
      <c r="G2508" s="2" t="s">
        <v>11</v>
      </c>
      <c r="H2508" s="2" t="s">
        <v>12</v>
      </c>
      <c r="I2508" s="2">
        <v>28</v>
      </c>
      <c r="J2508" s="2" t="str">
        <f>VLOOKUP(A2508,'Cor da Pele e Motivacao'!$A$2:$I$11399,6, FALSE)</f>
        <v>Branca</v>
      </c>
      <c r="K2508" s="2" t="str">
        <f>VLOOKUP(A2508,'Cor da Pele e Motivacao'!$A$2:$I$11399,8, FALSE)</f>
        <v>ATIVIDADES CRIMINAIS</v>
      </c>
      <c r="L2508" s="2">
        <v>1</v>
      </c>
    </row>
    <row r="2509" spans="1:12" ht="15.75" customHeight="1" x14ac:dyDescent="0.25">
      <c r="A2509" t="str">
        <f>CONCATENATE(B2509,C2509,D2509,H2509,I2509,L2509)</f>
        <v>2272018HOMICIDIO151</v>
      </c>
      <c r="B2509" s="2">
        <v>22</v>
      </c>
      <c r="C2509" s="2">
        <v>7</v>
      </c>
      <c r="D2509" s="2">
        <v>2018</v>
      </c>
      <c r="E2509" s="2" t="s">
        <v>42</v>
      </c>
      <c r="F2509" s="2" t="s">
        <v>16</v>
      </c>
      <c r="G2509" s="2" t="s">
        <v>11</v>
      </c>
      <c r="H2509" s="2" t="s">
        <v>12</v>
      </c>
      <c r="I2509" s="2">
        <v>15</v>
      </c>
      <c r="J2509" s="2" t="str">
        <f>VLOOKUP(A2509,'Cor da Pele e Motivacao'!$A$2:$I$11399,6, FALSE)</f>
        <v>Parda</v>
      </c>
      <c r="K2509" s="2" t="str">
        <f>VLOOKUP(A2509,'Cor da Pele e Motivacao'!$A$2:$I$11399,8, FALSE)</f>
        <v>ATIVIDADES CRIMINAIS</v>
      </c>
      <c r="L2509" s="2">
        <v>1</v>
      </c>
    </row>
    <row r="2510" spans="1:12" ht="15.75" customHeight="1" x14ac:dyDescent="0.25">
      <c r="A2510" t="str">
        <f>CONCATENATE(B2510,C2510,D2510,H2510,I2510,L2510)</f>
        <v>2272018HOMICIDIO221</v>
      </c>
      <c r="B2510" s="2">
        <v>22</v>
      </c>
      <c r="C2510" s="2">
        <v>7</v>
      </c>
      <c r="D2510" s="2">
        <v>2018</v>
      </c>
      <c r="E2510" s="2" t="s">
        <v>72</v>
      </c>
      <c r="F2510" s="2" t="s">
        <v>16</v>
      </c>
      <c r="G2510" s="2" t="s">
        <v>11</v>
      </c>
      <c r="H2510" s="2" t="s">
        <v>12</v>
      </c>
      <c r="I2510" s="2">
        <v>22</v>
      </c>
      <c r="J2510" s="2" t="str">
        <f>VLOOKUP(A2510,'Cor da Pele e Motivacao'!$A$2:$I$11399,6, FALSE)</f>
        <v>Parda</v>
      </c>
      <c r="K2510" s="2" t="str">
        <f>VLOOKUP(A2510,'Cor da Pele e Motivacao'!$A$2:$I$11399,8, FALSE)</f>
        <v>ATIVIDADES CRIMINAIS</v>
      </c>
      <c r="L2510" s="2">
        <v>1</v>
      </c>
    </row>
    <row r="2511" spans="1:12" ht="15.75" customHeight="1" x14ac:dyDescent="0.25">
      <c r="A2511" t="str">
        <f>CONCATENATE(B2511,C2511,D2511,H2511,I2511,L2511)</f>
        <v>2272018HOMICIDIO181</v>
      </c>
      <c r="B2511" s="2">
        <v>22</v>
      </c>
      <c r="C2511" s="2">
        <v>7</v>
      </c>
      <c r="D2511" s="2">
        <v>2018</v>
      </c>
      <c r="E2511" s="2" t="s">
        <v>20</v>
      </c>
      <c r="F2511" s="2" t="s">
        <v>14</v>
      </c>
      <c r="G2511" s="2" t="s">
        <v>11</v>
      </c>
      <c r="H2511" s="2" t="s">
        <v>12</v>
      </c>
      <c r="I2511" s="2">
        <v>18</v>
      </c>
      <c r="J2511" s="2" t="str">
        <f>VLOOKUP(A2511,'Cor da Pele e Motivacao'!$A$2:$I$11399,6, FALSE)</f>
        <v>Parda</v>
      </c>
      <c r="K2511" s="2" t="str">
        <f>VLOOKUP(A2511,'Cor da Pele e Motivacao'!$A$2:$I$11399,8, FALSE)</f>
        <v>ATIVIDADES CRIMINAIS</v>
      </c>
      <c r="L2511" s="2">
        <v>1</v>
      </c>
    </row>
    <row r="2512" spans="1:12" ht="15.75" customHeight="1" x14ac:dyDescent="0.25">
      <c r="A2512" t="str">
        <f>CONCATENATE(B2512,C2512,D2512,H2512,I2512,L2512)</f>
        <v>2272018HOMICIDIO201</v>
      </c>
      <c r="B2512" s="2">
        <v>22</v>
      </c>
      <c r="C2512" s="2">
        <v>7</v>
      </c>
      <c r="D2512" s="2">
        <v>2018</v>
      </c>
      <c r="E2512" s="2" t="s">
        <v>143</v>
      </c>
      <c r="F2512" s="2" t="s">
        <v>22</v>
      </c>
      <c r="G2512" s="2" t="s">
        <v>11</v>
      </c>
      <c r="H2512" s="2" t="s">
        <v>12</v>
      </c>
      <c r="I2512" s="2">
        <v>20</v>
      </c>
      <c r="J2512" s="2" t="str">
        <f>VLOOKUP(A2512,'Cor da Pele e Motivacao'!$A$2:$I$11399,6, FALSE)</f>
        <v>Parda</v>
      </c>
      <c r="K2512" s="2" t="str">
        <f>VLOOKUP(A2512,'Cor da Pele e Motivacao'!$A$2:$I$11399,8, FALSE)</f>
        <v>ATIVIDADES CRIMINAIS</v>
      </c>
      <c r="L2512" s="2">
        <v>1</v>
      </c>
    </row>
    <row r="2513" spans="1:12" ht="15.75" customHeight="1" x14ac:dyDescent="0.25">
      <c r="A2513" t="str">
        <f>CONCATENATE(B2513,C2513,D2513,H2513,I2513,L2513)</f>
        <v>2272018HOMICIDIO411</v>
      </c>
      <c r="B2513" s="2">
        <v>22</v>
      </c>
      <c r="C2513" s="2">
        <v>7</v>
      </c>
      <c r="D2513" s="2">
        <v>2018</v>
      </c>
      <c r="E2513" s="2" t="s">
        <v>23</v>
      </c>
      <c r="F2513" s="2" t="s">
        <v>14</v>
      </c>
      <c r="G2513" s="2" t="s">
        <v>11</v>
      </c>
      <c r="H2513" s="2" t="s">
        <v>12</v>
      </c>
      <c r="I2513" s="2">
        <v>41</v>
      </c>
      <c r="J2513" s="2" t="str">
        <f>VLOOKUP(A2513,'Cor da Pele e Motivacao'!$A$2:$I$11399,6, FALSE)</f>
        <v>Parda</v>
      </c>
      <c r="K2513" s="2" t="str">
        <f>VLOOKUP(A2513,'Cor da Pele e Motivacao'!$A$2:$I$11399,8, FALSE)</f>
        <v>A DEFINIR</v>
      </c>
      <c r="L2513" s="2">
        <v>1</v>
      </c>
    </row>
    <row r="2514" spans="1:12" ht="15.75" customHeight="1" x14ac:dyDescent="0.25">
      <c r="A2514" t="str">
        <f>CONCATENATE(B2514,C2514,D2514,H2514,I2514,L2514)</f>
        <v>2272018HOMICIDIO241</v>
      </c>
      <c r="B2514" s="2">
        <v>22</v>
      </c>
      <c r="C2514" s="2">
        <v>7</v>
      </c>
      <c r="D2514" s="2">
        <v>2018</v>
      </c>
      <c r="E2514" s="2" t="s">
        <v>24</v>
      </c>
      <c r="F2514" s="2" t="s">
        <v>10</v>
      </c>
      <c r="G2514" s="2" t="s">
        <v>11</v>
      </c>
      <c r="H2514" s="2" t="s">
        <v>12</v>
      </c>
      <c r="I2514" s="2">
        <v>24</v>
      </c>
      <c r="J2514" s="2" t="str">
        <f>VLOOKUP(A2514,'Cor da Pele e Motivacao'!$A$2:$I$11399,6, FALSE)</f>
        <v>Parda</v>
      </c>
      <c r="K2514" s="2" t="str">
        <f>VLOOKUP(A2514,'Cor da Pele e Motivacao'!$A$2:$I$11399,8, FALSE)</f>
        <v>VIOLÊNCIA INTERPESSOAL</v>
      </c>
      <c r="L2514" s="2">
        <v>1</v>
      </c>
    </row>
    <row r="2515" spans="1:12" ht="15.75" customHeight="1" x14ac:dyDescent="0.25">
      <c r="A2515" t="str">
        <f>CONCATENATE(B2515,C2515,D2515,H2515,I2515,L2515)</f>
        <v>2272018HOMICIDIO431</v>
      </c>
      <c r="B2515" s="2">
        <v>22</v>
      </c>
      <c r="C2515" s="2">
        <v>7</v>
      </c>
      <c r="D2515" s="2">
        <v>2018</v>
      </c>
      <c r="E2515" s="2" t="s">
        <v>24</v>
      </c>
      <c r="F2515" s="2" t="s">
        <v>10</v>
      </c>
      <c r="G2515" s="2" t="s">
        <v>11</v>
      </c>
      <c r="H2515" s="2" t="s">
        <v>12</v>
      </c>
      <c r="I2515" s="2">
        <v>43</v>
      </c>
      <c r="J2515" s="2" t="str">
        <f>VLOOKUP(A2515,'Cor da Pele e Motivacao'!$A$2:$I$11399,6, FALSE)</f>
        <v>Parda</v>
      </c>
      <c r="K2515" s="2" t="str">
        <f>VLOOKUP(A2515,'Cor da Pele e Motivacao'!$A$2:$I$11399,8, FALSE)</f>
        <v>A DEFINIR</v>
      </c>
      <c r="L2515" s="2">
        <v>1</v>
      </c>
    </row>
    <row r="2516" spans="1:12" ht="15.75" customHeight="1" x14ac:dyDescent="0.25">
      <c r="A2516" t="str">
        <f>CONCATENATE(B2516,C2516,D2516,H2516,I2516,L2516)</f>
        <v>2272018HOMICIDIO191</v>
      </c>
      <c r="B2516" s="2">
        <v>22</v>
      </c>
      <c r="C2516" s="2">
        <v>7</v>
      </c>
      <c r="D2516" s="2">
        <v>2018</v>
      </c>
      <c r="E2516" s="2" t="s">
        <v>25</v>
      </c>
      <c r="F2516" s="2" t="s">
        <v>25</v>
      </c>
      <c r="G2516" s="2" t="s">
        <v>11</v>
      </c>
      <c r="H2516" s="2" t="s">
        <v>12</v>
      </c>
      <c r="I2516" s="2">
        <v>19</v>
      </c>
      <c r="J2516" s="2" t="str">
        <f>VLOOKUP(A2516,'Cor da Pele e Motivacao'!$A$2:$I$11399,6, FALSE)</f>
        <v>Parda</v>
      </c>
      <c r="K2516" s="2" t="str">
        <f>VLOOKUP(A2516,'Cor da Pele e Motivacao'!$A$2:$I$11399,8, FALSE)</f>
        <v>ATIVIDADES CRIMINAIS</v>
      </c>
      <c r="L2516" s="2">
        <v>1</v>
      </c>
    </row>
    <row r="2517" spans="1:12" ht="15.75" customHeight="1" x14ac:dyDescent="0.25">
      <c r="A2517" t="str">
        <f>CONCATENATE(B2517,C2517,D2517,H2517,I2517,L2517)</f>
        <v>2272018HOMICIDIO261</v>
      </c>
      <c r="B2517" s="2">
        <v>22</v>
      </c>
      <c r="C2517" s="2">
        <v>7</v>
      </c>
      <c r="D2517" s="2">
        <v>2018</v>
      </c>
      <c r="E2517" s="2" t="s">
        <v>25</v>
      </c>
      <c r="F2517" s="2" t="s">
        <v>25</v>
      </c>
      <c r="G2517" s="2" t="s">
        <v>11</v>
      </c>
      <c r="H2517" s="2" t="s">
        <v>12</v>
      </c>
      <c r="I2517" s="2">
        <v>26</v>
      </c>
      <c r="J2517" s="2" t="str">
        <f>VLOOKUP(A2517,'Cor da Pele e Motivacao'!$A$2:$I$11399,6, FALSE)</f>
        <v>Parda</v>
      </c>
      <c r="K2517" s="2" t="str">
        <f>VLOOKUP(A2517,'Cor da Pele e Motivacao'!$A$2:$I$11399,8, FALSE)</f>
        <v>ATIVIDADES CRIMINAIS</v>
      </c>
      <c r="L2517" s="2">
        <v>1</v>
      </c>
    </row>
    <row r="2518" spans="1:12" ht="15.75" customHeight="1" x14ac:dyDescent="0.25">
      <c r="A2518" t="str">
        <f>CONCATENATE(B2518,C2518,D2518,H2518,I2518,L2518)</f>
        <v>2272018HOMICIDIO321</v>
      </c>
      <c r="B2518" s="2">
        <v>22</v>
      </c>
      <c r="C2518" s="2">
        <v>7</v>
      </c>
      <c r="D2518" s="2">
        <v>2018</v>
      </c>
      <c r="E2518" s="2" t="s">
        <v>25</v>
      </c>
      <c r="F2518" s="2" t="s">
        <v>25</v>
      </c>
      <c r="G2518" s="2" t="s">
        <v>11</v>
      </c>
      <c r="H2518" s="2" t="s">
        <v>12</v>
      </c>
      <c r="I2518" s="2">
        <v>32</v>
      </c>
      <c r="J2518" s="2" t="str">
        <f>VLOOKUP(A2518,'Cor da Pele e Motivacao'!$A$2:$I$11399,6, FALSE)</f>
        <v>Parda</v>
      </c>
      <c r="K2518" s="2" t="str">
        <f>VLOOKUP(A2518,'Cor da Pele e Motivacao'!$A$2:$I$11399,8, FALSE)</f>
        <v>ATIVIDADES CRIMINAIS</v>
      </c>
      <c r="L2518" s="2">
        <v>1</v>
      </c>
    </row>
    <row r="2519" spans="1:12" ht="15.75" customHeight="1" x14ac:dyDescent="0.25">
      <c r="A2519" t="str">
        <f>CONCATENATE(B2519,C2519,D2519,H2519,I2519,L2519)</f>
        <v>2272018HOMICIDIO221</v>
      </c>
      <c r="B2519" s="2">
        <v>22</v>
      </c>
      <c r="C2519" s="2">
        <v>7</v>
      </c>
      <c r="D2519" s="2">
        <v>2018</v>
      </c>
      <c r="E2519" s="2" t="s">
        <v>51</v>
      </c>
      <c r="F2519" s="2" t="s">
        <v>16</v>
      </c>
      <c r="G2519" s="2" t="s">
        <v>11</v>
      </c>
      <c r="H2519" s="2" t="s">
        <v>12</v>
      </c>
      <c r="I2519" s="2">
        <v>22</v>
      </c>
      <c r="J2519" s="2" t="str">
        <f>VLOOKUP(A2519,'Cor da Pele e Motivacao'!$A$2:$I$11399,6, FALSE)</f>
        <v>Parda</v>
      </c>
      <c r="K2519" s="2" t="str">
        <f>VLOOKUP(A2519,'Cor da Pele e Motivacao'!$A$2:$I$11399,8, FALSE)</f>
        <v>ATIVIDADES CRIMINAIS</v>
      </c>
      <c r="L2519" s="2">
        <v>1</v>
      </c>
    </row>
    <row r="2520" spans="1:12" ht="15.75" customHeight="1" x14ac:dyDescent="0.25">
      <c r="A2520" t="str">
        <f>CONCATENATE(B2520,C2520,D2520,H2520,I2520,L2520)</f>
        <v>2372018HOMICIDIO521</v>
      </c>
      <c r="B2520" s="2">
        <v>23</v>
      </c>
      <c r="C2520" s="2">
        <v>7</v>
      </c>
      <c r="D2520" s="2">
        <v>2018</v>
      </c>
      <c r="E2520" s="2" t="s">
        <v>66</v>
      </c>
      <c r="F2520" s="2" t="s">
        <v>16</v>
      </c>
      <c r="G2520" s="2" t="s">
        <v>11</v>
      </c>
      <c r="H2520" s="2" t="s">
        <v>12</v>
      </c>
      <c r="I2520" s="2">
        <v>52</v>
      </c>
      <c r="J2520" s="2" t="str">
        <f>VLOOKUP(A2520,'Cor da Pele e Motivacao'!$A$2:$I$11399,6, FALSE)</f>
        <v>Parda</v>
      </c>
      <c r="K2520" s="2" t="str">
        <f>VLOOKUP(A2520,'Cor da Pele e Motivacao'!$A$2:$I$11399,8, FALSE)</f>
        <v>VIOLÊNCIA INTERPESSOAL</v>
      </c>
      <c r="L2520" s="2">
        <v>1</v>
      </c>
    </row>
    <row r="2521" spans="1:12" ht="15.75" customHeight="1" x14ac:dyDescent="0.25">
      <c r="A2521" t="str">
        <f>CONCATENATE(B2521,C2521,D2521,H2521,I2521,L2521)</f>
        <v>2372018HOMICIDIO211</v>
      </c>
      <c r="B2521" s="2">
        <v>23</v>
      </c>
      <c r="C2521" s="2">
        <v>7</v>
      </c>
      <c r="D2521" s="2">
        <v>2018</v>
      </c>
      <c r="E2521" s="2" t="s">
        <v>40</v>
      </c>
      <c r="F2521" s="2" t="s">
        <v>16</v>
      </c>
      <c r="G2521" s="2" t="s">
        <v>11</v>
      </c>
      <c r="H2521" s="2" t="s">
        <v>12</v>
      </c>
      <c r="I2521" s="2">
        <v>21</v>
      </c>
      <c r="J2521" s="2" t="str">
        <f>VLOOKUP(A2521,'Cor da Pele e Motivacao'!$A$2:$I$11399,6, FALSE)</f>
        <v>Parda</v>
      </c>
      <c r="K2521" s="2" t="str">
        <f>VLOOKUP(A2521,'Cor da Pele e Motivacao'!$A$2:$I$11399,8, FALSE)</f>
        <v>ATIVIDADES CRIMINAIS</v>
      </c>
      <c r="L2521" s="2">
        <v>1</v>
      </c>
    </row>
    <row r="2522" spans="1:12" ht="15.75" customHeight="1" x14ac:dyDescent="0.25">
      <c r="A2522" t="str">
        <f>CONCATENATE(B2522,C2522,D2522,H2522,I2522,L2522)</f>
        <v>2372018HOMICIDIO211</v>
      </c>
      <c r="B2522" s="2">
        <v>23</v>
      </c>
      <c r="C2522" s="2">
        <v>7</v>
      </c>
      <c r="D2522" s="2">
        <v>2018</v>
      </c>
      <c r="E2522" s="2" t="s">
        <v>15</v>
      </c>
      <c r="F2522" s="2" t="s">
        <v>16</v>
      </c>
      <c r="G2522" s="2" t="s">
        <v>11</v>
      </c>
      <c r="H2522" s="2" t="s">
        <v>12</v>
      </c>
      <c r="I2522" s="2">
        <v>21</v>
      </c>
      <c r="J2522" s="2" t="str">
        <f>VLOOKUP(A2522,'Cor da Pele e Motivacao'!$A$2:$I$11399,6, FALSE)</f>
        <v>Parda</v>
      </c>
      <c r="K2522" s="2" t="str">
        <f>VLOOKUP(A2522,'Cor da Pele e Motivacao'!$A$2:$I$11399,8, FALSE)</f>
        <v>ATIVIDADES CRIMINAIS</v>
      </c>
      <c r="L2522" s="2">
        <v>1</v>
      </c>
    </row>
    <row r="2523" spans="1:12" ht="15.75" customHeight="1" x14ac:dyDescent="0.25">
      <c r="A2523" t="str">
        <f>CONCATENATE(B2523,C2523,D2523,H2523,I2523,L2523)</f>
        <v>2372018HOMICIDIO191</v>
      </c>
      <c r="B2523" s="2">
        <v>23</v>
      </c>
      <c r="C2523" s="2">
        <v>7</v>
      </c>
      <c r="D2523" s="2">
        <v>2018</v>
      </c>
      <c r="E2523" s="2" t="s">
        <v>19</v>
      </c>
      <c r="F2523" s="2" t="s">
        <v>14</v>
      </c>
      <c r="G2523" s="2" t="s">
        <v>11</v>
      </c>
      <c r="H2523" s="2" t="s">
        <v>12</v>
      </c>
      <c r="I2523" s="2">
        <v>19</v>
      </c>
      <c r="J2523" s="2" t="str">
        <f>VLOOKUP(A2523,'Cor da Pele e Motivacao'!$A$2:$I$11399,6, FALSE)</f>
        <v>Parda</v>
      </c>
      <c r="K2523" s="2" t="str">
        <f>VLOOKUP(A2523,'Cor da Pele e Motivacao'!$A$2:$I$11399,8, FALSE)</f>
        <v>ATIVIDADES CRIMINAIS</v>
      </c>
      <c r="L2523" s="2">
        <v>1</v>
      </c>
    </row>
    <row r="2524" spans="1:12" ht="15.75" customHeight="1" x14ac:dyDescent="0.25">
      <c r="A2524" t="str">
        <f>CONCATENATE(B2524,C2524,D2524,H2524,I2524,L2524)</f>
        <v>2372018HOMICIDIO291</v>
      </c>
      <c r="B2524" s="2">
        <v>23</v>
      </c>
      <c r="C2524" s="2">
        <v>7</v>
      </c>
      <c r="D2524" s="2">
        <v>2018</v>
      </c>
      <c r="E2524" s="2" t="s">
        <v>115</v>
      </c>
      <c r="F2524" s="2" t="s">
        <v>22</v>
      </c>
      <c r="G2524" s="2" t="s">
        <v>11</v>
      </c>
      <c r="H2524" s="2" t="s">
        <v>12</v>
      </c>
      <c r="I2524" s="2">
        <v>29</v>
      </c>
      <c r="J2524" s="2" t="str">
        <f>VLOOKUP(A2524,'Cor da Pele e Motivacao'!$A$2:$I$11399,6, FALSE)</f>
        <v>Parda</v>
      </c>
      <c r="K2524" s="2" t="str">
        <f>VLOOKUP(A2524,'Cor da Pele e Motivacao'!$A$2:$I$11399,8, FALSE)</f>
        <v>VIOLÊNCIA INTERPESSOAL</v>
      </c>
      <c r="L2524" s="2">
        <v>1</v>
      </c>
    </row>
    <row r="2525" spans="1:12" ht="15.75" customHeight="1" x14ac:dyDescent="0.25">
      <c r="A2525" t="str">
        <f>CONCATENATE(B2525,C2525,D2525,H2525,I2525,L2525)</f>
        <v>2372018HOMICIDIO221</v>
      </c>
      <c r="B2525" s="2">
        <v>23</v>
      </c>
      <c r="C2525" s="2">
        <v>7</v>
      </c>
      <c r="D2525" s="2">
        <v>2018</v>
      </c>
      <c r="E2525" s="2" t="s">
        <v>20</v>
      </c>
      <c r="F2525" s="2" t="s">
        <v>14</v>
      </c>
      <c r="G2525" s="2" t="s">
        <v>11</v>
      </c>
      <c r="H2525" s="2" t="s">
        <v>12</v>
      </c>
      <c r="I2525" s="2">
        <v>22</v>
      </c>
      <c r="J2525" s="2" t="str">
        <f>VLOOKUP(A2525,'Cor da Pele e Motivacao'!$A$2:$I$11399,6, FALSE)</f>
        <v>Parda</v>
      </c>
      <c r="K2525" s="2" t="str">
        <f>VLOOKUP(A2525,'Cor da Pele e Motivacao'!$A$2:$I$11399,8, FALSE)</f>
        <v>ATIVIDADES CRIMINAIS</v>
      </c>
      <c r="L2525" s="2">
        <v>1</v>
      </c>
    </row>
    <row r="2526" spans="1:12" ht="15.75" customHeight="1" x14ac:dyDescent="0.25">
      <c r="A2526" t="str">
        <f>CONCATENATE(B2526,C2526,D2526,H2526,I2526,L2526)</f>
        <v>2372018HOMICIDIO631</v>
      </c>
      <c r="B2526" s="2">
        <v>23</v>
      </c>
      <c r="C2526" s="2">
        <v>7</v>
      </c>
      <c r="D2526" s="2">
        <v>2018</v>
      </c>
      <c r="E2526" s="2" t="s">
        <v>90</v>
      </c>
      <c r="F2526" s="2" t="s">
        <v>22</v>
      </c>
      <c r="G2526" s="2" t="s">
        <v>11</v>
      </c>
      <c r="H2526" s="2" t="s">
        <v>12</v>
      </c>
      <c r="I2526" s="2">
        <v>63</v>
      </c>
      <c r="J2526" s="2" t="str">
        <f>VLOOKUP(A2526,'Cor da Pele e Motivacao'!$A$2:$I$11399,6, FALSE)</f>
        <v>Parda</v>
      </c>
      <c r="K2526" s="2" t="str">
        <f>VLOOKUP(A2526,'Cor da Pele e Motivacao'!$A$2:$I$11399,8, FALSE)</f>
        <v>VIOLÊNCIA INTERPESSOAL</v>
      </c>
      <c r="L2526" s="2">
        <v>1</v>
      </c>
    </row>
    <row r="2527" spans="1:12" ht="15.75" customHeight="1" x14ac:dyDescent="0.25">
      <c r="A2527" t="str">
        <f>CONCATENATE(B2527,C2527,D2527,H2527,I2527,L2527)</f>
        <v>2372018HOMICIDIO431</v>
      </c>
      <c r="B2527" s="2">
        <v>23</v>
      </c>
      <c r="C2527" s="2">
        <v>7</v>
      </c>
      <c r="D2527" s="2">
        <v>2018</v>
      </c>
      <c r="E2527" s="2" t="s">
        <v>104</v>
      </c>
      <c r="F2527" s="2" t="s">
        <v>22</v>
      </c>
      <c r="G2527" s="2" t="s">
        <v>11</v>
      </c>
      <c r="H2527" s="2" t="s">
        <v>12</v>
      </c>
      <c r="I2527" s="2">
        <v>43</v>
      </c>
      <c r="J2527" s="2" t="str">
        <f>VLOOKUP(A2527,'Cor da Pele e Motivacao'!$A$2:$I$11399,6, FALSE)</f>
        <v>Parda</v>
      </c>
      <c r="K2527" s="2" t="str">
        <f>VLOOKUP(A2527,'Cor da Pele e Motivacao'!$A$2:$I$11399,8, FALSE)</f>
        <v>VIOLÊNCIA INTERPESSOAL</v>
      </c>
      <c r="L2527" s="2">
        <v>1</v>
      </c>
    </row>
    <row r="2528" spans="1:12" ht="15.75" customHeight="1" x14ac:dyDescent="0.25">
      <c r="A2528" t="str">
        <f>CONCATENATE(B2528,C2528,D2528,H2528,I2528,L2528)</f>
        <v>2372018HOMICIDIO431</v>
      </c>
      <c r="B2528" s="2">
        <v>23</v>
      </c>
      <c r="C2528" s="2">
        <v>7</v>
      </c>
      <c r="D2528" s="2">
        <v>2018</v>
      </c>
      <c r="E2528" s="2" t="s">
        <v>24</v>
      </c>
      <c r="F2528" s="2" t="s">
        <v>10</v>
      </c>
      <c r="G2528" s="2" t="s">
        <v>11</v>
      </c>
      <c r="H2528" s="2" t="s">
        <v>12</v>
      </c>
      <c r="I2528" s="2">
        <v>43</v>
      </c>
      <c r="J2528" s="2" t="str">
        <f>VLOOKUP(A2528,'Cor da Pele e Motivacao'!$A$2:$I$11399,6, FALSE)</f>
        <v>Parda</v>
      </c>
      <c r="K2528" s="2" t="str">
        <f>VLOOKUP(A2528,'Cor da Pele e Motivacao'!$A$2:$I$11399,8, FALSE)</f>
        <v>VIOLÊNCIA INTERPESSOAL</v>
      </c>
      <c r="L2528" s="2">
        <v>1</v>
      </c>
    </row>
    <row r="2529" spans="1:12" ht="15.75" customHeight="1" x14ac:dyDescent="0.25">
      <c r="A2529" t="str">
        <f>CONCATENATE(B2529,C2529,D2529,H2529,I2529,L2529)</f>
        <v>2372018HOMICIDIO211</v>
      </c>
      <c r="B2529" s="2">
        <v>23</v>
      </c>
      <c r="C2529" s="2">
        <v>7</v>
      </c>
      <c r="D2529" s="2">
        <v>2018</v>
      </c>
      <c r="E2529" s="2" t="s">
        <v>25</v>
      </c>
      <c r="F2529" s="2" t="s">
        <v>25</v>
      </c>
      <c r="G2529" s="2" t="s">
        <v>11</v>
      </c>
      <c r="H2529" s="2" t="s">
        <v>12</v>
      </c>
      <c r="I2529" s="2">
        <v>21</v>
      </c>
      <c r="J2529" s="2" t="str">
        <f>VLOOKUP(A2529,'Cor da Pele e Motivacao'!$A$2:$I$11399,6, FALSE)</f>
        <v>Parda</v>
      </c>
      <c r="K2529" s="2" t="str">
        <f>VLOOKUP(A2529,'Cor da Pele e Motivacao'!$A$2:$I$11399,8, FALSE)</f>
        <v>ATIVIDADES CRIMINAIS</v>
      </c>
      <c r="L2529" s="2">
        <v>1</v>
      </c>
    </row>
    <row r="2530" spans="1:12" ht="15.75" customHeight="1" x14ac:dyDescent="0.25">
      <c r="A2530" t="str">
        <f>CONCATENATE(B2530,C2530,D2530,H2530,I2530,L2530)</f>
        <v>2372018HOMICIDIO371</v>
      </c>
      <c r="B2530" s="2">
        <v>23</v>
      </c>
      <c r="C2530" s="2">
        <v>7</v>
      </c>
      <c r="D2530" s="2">
        <v>2018</v>
      </c>
      <c r="E2530" s="2" t="s">
        <v>25</v>
      </c>
      <c r="F2530" s="2" t="s">
        <v>25</v>
      </c>
      <c r="G2530" s="2" t="s">
        <v>11</v>
      </c>
      <c r="H2530" s="2" t="s">
        <v>12</v>
      </c>
      <c r="I2530" s="2">
        <v>37</v>
      </c>
      <c r="J2530" s="2" t="str">
        <f>VLOOKUP(A2530,'Cor da Pele e Motivacao'!$A$2:$I$11399,6, FALSE)</f>
        <v>Negra</v>
      </c>
      <c r="K2530" s="2" t="str">
        <f>VLOOKUP(A2530,'Cor da Pele e Motivacao'!$A$2:$I$11399,8, FALSE)</f>
        <v>ATIVIDADES CRIMINAIS</v>
      </c>
      <c r="L2530" s="2">
        <v>1</v>
      </c>
    </row>
    <row r="2531" spans="1:12" ht="15.75" customHeight="1" x14ac:dyDescent="0.25">
      <c r="A2531" t="str">
        <f>CONCATENATE(B2531,C2531,D2531,H2531,I2531,L2531)</f>
        <v>2372018HOMICIDIO281</v>
      </c>
      <c r="B2531" s="2">
        <v>23</v>
      </c>
      <c r="C2531" s="2">
        <v>7</v>
      </c>
      <c r="D2531" s="2">
        <v>2018</v>
      </c>
      <c r="E2531" s="2" t="s">
        <v>26</v>
      </c>
      <c r="F2531" s="2" t="s">
        <v>16</v>
      </c>
      <c r="G2531" s="2" t="s">
        <v>11</v>
      </c>
      <c r="H2531" s="2" t="s">
        <v>12</v>
      </c>
      <c r="I2531" s="2">
        <v>28</v>
      </c>
      <c r="J2531" s="2" t="str">
        <f>VLOOKUP(A2531,'Cor da Pele e Motivacao'!$A$2:$I$11399,6, FALSE)</f>
        <v>Parda</v>
      </c>
      <c r="K2531" s="2" t="str">
        <f>VLOOKUP(A2531,'Cor da Pele e Motivacao'!$A$2:$I$11399,8, FALSE)</f>
        <v>VIOLÊNCIA INTERPESSOAL</v>
      </c>
      <c r="L2531" s="2">
        <v>1</v>
      </c>
    </row>
    <row r="2532" spans="1:12" ht="15.75" customHeight="1" x14ac:dyDescent="0.25">
      <c r="A2532" t="str">
        <f>CONCATENATE(B2532,C2532,D2532,H2532,I2532,L2532)</f>
        <v>2472018HOMICIDIO171</v>
      </c>
      <c r="B2532" s="2">
        <v>24</v>
      </c>
      <c r="C2532" s="2">
        <v>7</v>
      </c>
      <c r="D2532" s="2">
        <v>2018</v>
      </c>
      <c r="E2532" s="2" t="s">
        <v>56</v>
      </c>
      <c r="F2532" s="2" t="s">
        <v>16</v>
      </c>
      <c r="G2532" s="2" t="s">
        <v>11</v>
      </c>
      <c r="H2532" s="2" t="s">
        <v>12</v>
      </c>
      <c r="I2532" s="2">
        <v>17</v>
      </c>
      <c r="J2532" s="2" t="str">
        <f>VLOOKUP(A2532,'Cor da Pele e Motivacao'!$A$2:$I$11399,6, FALSE)</f>
        <v>Parda</v>
      </c>
      <c r="K2532" s="2" t="str">
        <f>VLOOKUP(A2532,'Cor da Pele e Motivacao'!$A$2:$I$11399,8, FALSE)</f>
        <v>ATIVIDADES CRIMINAIS</v>
      </c>
      <c r="L2532" s="2">
        <v>1</v>
      </c>
    </row>
    <row r="2533" spans="1:12" ht="15.75" customHeight="1" x14ac:dyDescent="0.25">
      <c r="A2533" t="str">
        <f>CONCATENATE(B2533,C2533,D2533,H2533,I2533,L2533)</f>
        <v>2472018HOMICIDIO151</v>
      </c>
      <c r="B2533" s="2">
        <v>24</v>
      </c>
      <c r="C2533" s="2">
        <v>7</v>
      </c>
      <c r="D2533" s="2">
        <v>2018</v>
      </c>
      <c r="E2533" s="2" t="s">
        <v>15</v>
      </c>
      <c r="F2533" s="2" t="s">
        <v>16</v>
      </c>
      <c r="G2533" s="2" t="s">
        <v>11</v>
      </c>
      <c r="H2533" s="2" t="s">
        <v>12</v>
      </c>
      <c r="I2533" s="2">
        <v>15</v>
      </c>
      <c r="J2533" s="2" t="str">
        <f>VLOOKUP(A2533,'Cor da Pele e Motivacao'!$A$2:$I$11399,6, FALSE)</f>
        <v>Parda</v>
      </c>
      <c r="K2533" s="2" t="str">
        <f>VLOOKUP(A2533,'Cor da Pele e Motivacao'!$A$2:$I$11399,8, FALSE)</f>
        <v>EXCLUDENTE DE ILICITUDE</v>
      </c>
      <c r="L2533" s="2">
        <v>1</v>
      </c>
    </row>
    <row r="2534" spans="1:12" ht="15.75" customHeight="1" x14ac:dyDescent="0.25">
      <c r="A2534" t="str">
        <f>CONCATENATE(B2534,C2534,D2534,H2534,I2534,L2534)</f>
        <v>2472018HOMICIDIO181</v>
      </c>
      <c r="B2534" s="2">
        <v>24</v>
      </c>
      <c r="C2534" s="2">
        <v>7</v>
      </c>
      <c r="D2534" s="2">
        <v>2018</v>
      </c>
      <c r="E2534" s="2" t="s">
        <v>15</v>
      </c>
      <c r="F2534" s="2" t="s">
        <v>16</v>
      </c>
      <c r="G2534" s="2" t="s">
        <v>11</v>
      </c>
      <c r="H2534" s="2" t="s">
        <v>12</v>
      </c>
      <c r="I2534" s="2">
        <v>18</v>
      </c>
      <c r="J2534" s="2" t="str">
        <f>VLOOKUP(A2534,'Cor da Pele e Motivacao'!$A$2:$I$11399,6, FALSE)</f>
        <v>Parda</v>
      </c>
      <c r="K2534" s="2" t="str">
        <f>VLOOKUP(A2534,'Cor da Pele e Motivacao'!$A$2:$I$11399,8, FALSE)</f>
        <v>EXCLUDENTE DE ILICITUDE</v>
      </c>
      <c r="L2534" s="2">
        <v>1</v>
      </c>
    </row>
    <row r="2535" spans="1:12" ht="15.75" customHeight="1" x14ac:dyDescent="0.25">
      <c r="A2535" t="str">
        <f>CONCATENATE(B2535,C2535,D2535,H2535,I2535,L2535)</f>
        <v>2472018HOMICIDIO191</v>
      </c>
      <c r="B2535" s="2">
        <v>24</v>
      </c>
      <c r="C2535" s="2">
        <v>7</v>
      </c>
      <c r="D2535" s="2">
        <v>2018</v>
      </c>
      <c r="E2535" s="2" t="s">
        <v>35</v>
      </c>
      <c r="F2535" s="2" t="s">
        <v>16</v>
      </c>
      <c r="G2535" s="2" t="s">
        <v>11</v>
      </c>
      <c r="H2535" s="2" t="s">
        <v>12</v>
      </c>
      <c r="I2535" s="2">
        <v>19</v>
      </c>
      <c r="J2535" s="2" t="str">
        <f>VLOOKUP(A2535,'Cor da Pele e Motivacao'!$A$2:$I$11399,6, FALSE)</f>
        <v>Parda</v>
      </c>
      <c r="K2535" s="2" t="str">
        <f>VLOOKUP(A2535,'Cor da Pele e Motivacao'!$A$2:$I$11399,8, FALSE)</f>
        <v>ATIVIDADES CRIMINAIS</v>
      </c>
      <c r="L2535" s="2">
        <v>1</v>
      </c>
    </row>
    <row r="2536" spans="1:12" ht="15.75" customHeight="1" x14ac:dyDescent="0.25">
      <c r="A2536" t="str">
        <f>CONCATENATE(B2536,C2536,D2536,H2536,I2536,L2536)</f>
        <v>2472018HOMICIDIO161</v>
      </c>
      <c r="B2536" s="2">
        <v>24</v>
      </c>
      <c r="C2536" s="2">
        <v>7</v>
      </c>
      <c r="D2536" s="2">
        <v>2018</v>
      </c>
      <c r="E2536" s="2" t="s">
        <v>107</v>
      </c>
      <c r="F2536" s="2" t="s">
        <v>22</v>
      </c>
      <c r="G2536" s="2" t="s">
        <v>11</v>
      </c>
      <c r="H2536" s="2" t="s">
        <v>12</v>
      </c>
      <c r="I2536" s="2">
        <v>16</v>
      </c>
      <c r="J2536" s="2" t="str">
        <f>VLOOKUP(A2536,'Cor da Pele e Motivacao'!$A$2:$I$11399,6, FALSE)</f>
        <v>Parda</v>
      </c>
      <c r="K2536" s="2" t="str">
        <f>VLOOKUP(A2536,'Cor da Pele e Motivacao'!$A$2:$I$11399,8, FALSE)</f>
        <v>ATIVIDADES CRIMINAIS</v>
      </c>
      <c r="L2536" s="2">
        <v>1</v>
      </c>
    </row>
    <row r="2537" spans="1:12" ht="15.75" customHeight="1" x14ac:dyDescent="0.25">
      <c r="A2537" t="str">
        <f>CONCATENATE(B2537,C2537,D2537,H2537,I2537,L2537)</f>
        <v>2472018HOMICIDIO201</v>
      </c>
      <c r="B2537" s="2">
        <v>24</v>
      </c>
      <c r="C2537" s="2">
        <v>7</v>
      </c>
      <c r="D2537" s="2">
        <v>2018</v>
      </c>
      <c r="E2537" s="2" t="s">
        <v>25</v>
      </c>
      <c r="F2537" s="2" t="s">
        <v>25</v>
      </c>
      <c r="G2537" s="2" t="s">
        <v>11</v>
      </c>
      <c r="H2537" s="2" t="s">
        <v>12</v>
      </c>
      <c r="I2537" s="2">
        <v>20</v>
      </c>
      <c r="J2537" s="2" t="str">
        <f>VLOOKUP(A2537,'Cor da Pele e Motivacao'!$A$2:$I$11399,6, FALSE)</f>
        <v>Parda</v>
      </c>
      <c r="K2537" s="2" t="str">
        <f>VLOOKUP(A2537,'Cor da Pele e Motivacao'!$A$2:$I$11399,8, FALSE)</f>
        <v>A DEFINIR</v>
      </c>
      <c r="L2537" s="2">
        <v>1</v>
      </c>
    </row>
    <row r="2538" spans="1:12" ht="15.75" customHeight="1" x14ac:dyDescent="0.25">
      <c r="A2538" t="str">
        <f>CONCATENATE(B2538,C2538,D2538,H2538,I2538,L2538)</f>
        <v>2472018HOMICIDIO341</v>
      </c>
      <c r="B2538" s="2">
        <v>24</v>
      </c>
      <c r="C2538" s="2">
        <v>7</v>
      </c>
      <c r="D2538" s="2">
        <v>2018</v>
      </c>
      <c r="E2538" s="2" t="s">
        <v>25</v>
      </c>
      <c r="F2538" s="2" t="s">
        <v>25</v>
      </c>
      <c r="G2538" s="2" t="s">
        <v>11</v>
      </c>
      <c r="H2538" s="2" t="s">
        <v>12</v>
      </c>
      <c r="I2538" s="2">
        <v>34</v>
      </c>
      <c r="J2538" s="2" t="str">
        <f>VLOOKUP(A2538,'Cor da Pele e Motivacao'!$A$2:$I$11399,6, FALSE)</f>
        <v>Parda</v>
      </c>
      <c r="K2538" s="2" t="str">
        <f>VLOOKUP(A2538,'Cor da Pele e Motivacao'!$A$2:$I$11399,8, FALSE)</f>
        <v>VIOLÊNCIA INTERPESSOAL</v>
      </c>
      <c r="L2538" s="2">
        <v>1</v>
      </c>
    </row>
    <row r="2539" spans="1:12" ht="15.75" customHeight="1" x14ac:dyDescent="0.25">
      <c r="A2539" t="str">
        <f>CONCATENATE(B2539,C2539,D2539,H2539,I2539,L2539)</f>
        <v>2572018HOMICIDIO271</v>
      </c>
      <c r="B2539" s="2">
        <v>25</v>
      </c>
      <c r="C2539" s="2">
        <v>7</v>
      </c>
      <c r="D2539" s="2">
        <v>2018</v>
      </c>
      <c r="E2539" s="2" t="s">
        <v>69</v>
      </c>
      <c r="F2539" s="2" t="s">
        <v>16</v>
      </c>
      <c r="G2539" s="2" t="s">
        <v>11</v>
      </c>
      <c r="H2539" s="2" t="s">
        <v>12</v>
      </c>
      <c r="I2539" s="2">
        <v>27</v>
      </c>
      <c r="J2539" s="2" t="str">
        <f>VLOOKUP(A2539,'Cor da Pele e Motivacao'!$A$2:$I$11399,6, FALSE)</f>
        <v>Parda</v>
      </c>
      <c r="K2539" s="2" t="str">
        <f>VLOOKUP(A2539,'Cor da Pele e Motivacao'!$A$2:$I$11399,8, FALSE)</f>
        <v>ATIVIDADES CRIMINAIS</v>
      </c>
      <c r="L2539" s="2">
        <v>1</v>
      </c>
    </row>
    <row r="2540" spans="1:12" ht="15.75" customHeight="1" x14ac:dyDescent="0.25">
      <c r="A2540" t="str">
        <f>CONCATENATE(B2540,C2540,D2540,H2540,I2540,L2540)</f>
        <v>2572018HOMICIDIO391</v>
      </c>
      <c r="B2540" s="2">
        <v>25</v>
      </c>
      <c r="C2540" s="2">
        <v>7</v>
      </c>
      <c r="D2540" s="2">
        <v>2018</v>
      </c>
      <c r="E2540" s="2" t="s">
        <v>63</v>
      </c>
      <c r="F2540" s="2" t="s">
        <v>22</v>
      </c>
      <c r="G2540" s="2" t="s">
        <v>11</v>
      </c>
      <c r="H2540" s="2" t="s">
        <v>12</v>
      </c>
      <c r="I2540" s="2">
        <v>39</v>
      </c>
      <c r="J2540" s="2" t="str">
        <f>VLOOKUP(A2540,'Cor da Pele e Motivacao'!$A$2:$I$11399,6, FALSE)</f>
        <v>Parda</v>
      </c>
      <c r="K2540" s="2" t="str">
        <f>VLOOKUP(A2540,'Cor da Pele e Motivacao'!$A$2:$I$11399,8, FALSE)</f>
        <v>ATIVIDADES CRIMINAIS</v>
      </c>
      <c r="L2540" s="2">
        <v>1</v>
      </c>
    </row>
    <row r="2541" spans="1:12" ht="15.75" customHeight="1" x14ac:dyDescent="0.25">
      <c r="A2541" t="str">
        <f>CONCATENATE(B2541,C2541,D2541,H2541,I2541,L2541)</f>
        <v>2572018HOMICIDIO191</v>
      </c>
      <c r="B2541" s="2">
        <v>25</v>
      </c>
      <c r="C2541" s="2">
        <v>7</v>
      </c>
      <c r="D2541" s="2">
        <v>2018</v>
      </c>
      <c r="E2541" s="2" t="s">
        <v>19</v>
      </c>
      <c r="F2541" s="2" t="s">
        <v>14</v>
      </c>
      <c r="G2541" s="2" t="s">
        <v>11</v>
      </c>
      <c r="H2541" s="2" t="s">
        <v>12</v>
      </c>
      <c r="I2541" s="2">
        <v>19</v>
      </c>
      <c r="J2541" s="2" t="str">
        <f>VLOOKUP(A2541,'Cor da Pele e Motivacao'!$A$2:$I$11399,6, FALSE)</f>
        <v>Parda</v>
      </c>
      <c r="K2541" s="2" t="str">
        <f>VLOOKUP(A2541,'Cor da Pele e Motivacao'!$A$2:$I$11399,8, FALSE)</f>
        <v>ATIVIDADES CRIMINAIS</v>
      </c>
      <c r="L2541" s="2">
        <v>1</v>
      </c>
    </row>
    <row r="2542" spans="1:12" ht="15.75" customHeight="1" x14ac:dyDescent="0.25">
      <c r="A2542" t="str">
        <f>CONCATENATE(B2542,C2542,D2542,H2542,I2542,L2542)</f>
        <v>2572018HOMICIDIO271</v>
      </c>
      <c r="B2542" s="2">
        <v>25</v>
      </c>
      <c r="C2542" s="2">
        <v>7</v>
      </c>
      <c r="D2542" s="2">
        <v>2018</v>
      </c>
      <c r="E2542" s="2" t="s">
        <v>19</v>
      </c>
      <c r="F2542" s="2" t="s">
        <v>14</v>
      </c>
      <c r="G2542" s="2" t="s">
        <v>11</v>
      </c>
      <c r="H2542" s="2" t="s">
        <v>12</v>
      </c>
      <c r="I2542" s="2">
        <v>27</v>
      </c>
      <c r="J2542" s="2" t="str">
        <f>VLOOKUP(A2542,'Cor da Pele e Motivacao'!$A$2:$I$11399,6, FALSE)</f>
        <v>Parda</v>
      </c>
      <c r="K2542" s="2" t="str">
        <f>VLOOKUP(A2542,'Cor da Pele e Motivacao'!$A$2:$I$11399,8, FALSE)</f>
        <v>ATIVIDADES CRIMINAIS</v>
      </c>
      <c r="L2542" s="2">
        <v>1</v>
      </c>
    </row>
    <row r="2543" spans="1:12" ht="15.75" customHeight="1" x14ac:dyDescent="0.25">
      <c r="A2543" t="str">
        <f>CONCATENATE(B2543,C2543,D2543,H2543,I2543,L2543)</f>
        <v>2572018HOMICIDIO211</v>
      </c>
      <c r="B2543" s="2">
        <v>25</v>
      </c>
      <c r="C2543" s="2">
        <v>7</v>
      </c>
      <c r="D2543" s="2">
        <v>2018</v>
      </c>
      <c r="E2543" s="2" t="s">
        <v>80</v>
      </c>
      <c r="F2543" s="2" t="s">
        <v>14</v>
      </c>
      <c r="G2543" s="2" t="s">
        <v>11</v>
      </c>
      <c r="H2543" s="2" t="s">
        <v>12</v>
      </c>
      <c r="I2543" s="2">
        <v>21</v>
      </c>
      <c r="J2543" s="2" t="str">
        <f>VLOOKUP(A2543,'Cor da Pele e Motivacao'!$A$2:$I$11399,6, FALSE)</f>
        <v>Branca</v>
      </c>
      <c r="K2543" s="2" t="str">
        <f>VLOOKUP(A2543,'Cor da Pele e Motivacao'!$A$2:$I$11399,8, FALSE)</f>
        <v>A DEFINIR</v>
      </c>
      <c r="L2543" s="2">
        <v>1</v>
      </c>
    </row>
    <row r="2544" spans="1:12" ht="15.75" customHeight="1" x14ac:dyDescent="0.25">
      <c r="A2544" t="str">
        <f>CONCATENATE(B2544,C2544,D2544,H2544,I2544,L2544)</f>
        <v>2572018HOMICIDIO201</v>
      </c>
      <c r="B2544" s="2">
        <v>25</v>
      </c>
      <c r="C2544" s="2">
        <v>7</v>
      </c>
      <c r="D2544" s="2">
        <v>2018</v>
      </c>
      <c r="E2544" s="2" t="s">
        <v>25</v>
      </c>
      <c r="F2544" s="2" t="s">
        <v>25</v>
      </c>
      <c r="G2544" s="2" t="s">
        <v>11</v>
      </c>
      <c r="H2544" s="2" t="s">
        <v>12</v>
      </c>
      <c r="I2544" s="2">
        <v>20</v>
      </c>
      <c r="J2544" s="2" t="str">
        <f>VLOOKUP(A2544,'Cor da Pele e Motivacao'!$A$2:$I$11399,6, FALSE)</f>
        <v>Parda</v>
      </c>
      <c r="K2544" s="2" t="str">
        <f>VLOOKUP(A2544,'Cor da Pele e Motivacao'!$A$2:$I$11399,8, FALSE)</f>
        <v>ATIVIDADES CRIMINAIS</v>
      </c>
      <c r="L2544" s="2">
        <v>1</v>
      </c>
    </row>
    <row r="2545" spans="1:12" ht="15.75" customHeight="1" x14ac:dyDescent="0.25">
      <c r="A2545" t="str">
        <f>CONCATENATE(B2545,C2545,D2545,H2545,I2545,L2545)</f>
        <v>2572018HOMICIDIO271</v>
      </c>
      <c r="B2545" s="2">
        <v>25</v>
      </c>
      <c r="C2545" s="2">
        <v>7</v>
      </c>
      <c r="D2545" s="2">
        <v>2018</v>
      </c>
      <c r="E2545" s="2" t="s">
        <v>25</v>
      </c>
      <c r="F2545" s="2" t="s">
        <v>25</v>
      </c>
      <c r="G2545" s="2" t="s">
        <v>11</v>
      </c>
      <c r="H2545" s="2" t="s">
        <v>12</v>
      </c>
      <c r="I2545" s="2">
        <v>27</v>
      </c>
      <c r="J2545" s="2" t="str">
        <f>VLOOKUP(A2545,'Cor da Pele e Motivacao'!$A$2:$I$11399,6, FALSE)</f>
        <v>Parda</v>
      </c>
      <c r="K2545" s="2" t="str">
        <f>VLOOKUP(A2545,'Cor da Pele e Motivacao'!$A$2:$I$11399,8, FALSE)</f>
        <v>ATIVIDADES CRIMINAIS</v>
      </c>
      <c r="L2545" s="2">
        <v>1</v>
      </c>
    </row>
    <row r="2546" spans="1:12" ht="15.75" customHeight="1" x14ac:dyDescent="0.25">
      <c r="A2546" t="str">
        <f>CONCATENATE(B2546,C2546,D2546,H2546,I2546,L2546)</f>
        <v>2672018HOMICIDIO221</v>
      </c>
      <c r="B2546" s="2">
        <v>26</v>
      </c>
      <c r="C2546" s="2">
        <v>7</v>
      </c>
      <c r="D2546" s="2">
        <v>2018</v>
      </c>
      <c r="E2546" s="2" t="s">
        <v>13</v>
      </c>
      <c r="F2546" s="2" t="s">
        <v>14</v>
      </c>
      <c r="G2546" s="2" t="s">
        <v>11</v>
      </c>
      <c r="H2546" s="2" t="s">
        <v>12</v>
      </c>
      <c r="I2546" s="2">
        <v>22</v>
      </c>
      <c r="J2546" s="2" t="str">
        <f>VLOOKUP(A2546,'Cor da Pele e Motivacao'!$A$2:$I$11399,6, FALSE)</f>
        <v>Parda</v>
      </c>
      <c r="K2546" s="2" t="str">
        <f>VLOOKUP(A2546,'Cor da Pele e Motivacao'!$A$2:$I$11399,8, FALSE)</f>
        <v>ATIVIDADES CRIMINAIS</v>
      </c>
      <c r="L2546" s="2">
        <v>1</v>
      </c>
    </row>
    <row r="2547" spans="1:12" ht="15.75" customHeight="1" x14ac:dyDescent="0.25">
      <c r="A2547" t="str">
        <f>CONCATENATE(B2547,C2547,D2547,H2547,I2547,L2547)</f>
        <v>2672018HOMICIDIO301</v>
      </c>
      <c r="B2547" s="2">
        <v>26</v>
      </c>
      <c r="C2547" s="2">
        <v>7</v>
      </c>
      <c r="D2547" s="2">
        <v>2018</v>
      </c>
      <c r="E2547" s="2" t="s">
        <v>13</v>
      </c>
      <c r="F2547" s="2" t="s">
        <v>14</v>
      </c>
      <c r="G2547" s="2" t="s">
        <v>11</v>
      </c>
      <c r="H2547" s="2" t="s">
        <v>12</v>
      </c>
      <c r="I2547" s="2">
        <v>30</v>
      </c>
      <c r="J2547" s="2" t="str">
        <f>VLOOKUP(A2547,'Cor da Pele e Motivacao'!$A$2:$I$11399,6, FALSE)</f>
        <v>Parda</v>
      </c>
      <c r="K2547" s="2" t="str">
        <f>VLOOKUP(A2547,'Cor da Pele e Motivacao'!$A$2:$I$11399,8, FALSE)</f>
        <v>ATIVIDADES CRIMINAIS</v>
      </c>
      <c r="L2547" s="2">
        <v>1</v>
      </c>
    </row>
    <row r="2548" spans="1:12" ht="15.75" customHeight="1" x14ac:dyDescent="0.25">
      <c r="A2548" t="str">
        <f>CONCATENATE(B2548,C2548,D2548,H2548,I2548,L2548)</f>
        <v>2672018HOMICIDIO231</v>
      </c>
      <c r="B2548" s="2">
        <v>26</v>
      </c>
      <c r="C2548" s="2">
        <v>7</v>
      </c>
      <c r="D2548" s="2">
        <v>2018</v>
      </c>
      <c r="E2548" s="2" t="s">
        <v>15</v>
      </c>
      <c r="F2548" s="2" t="s">
        <v>16</v>
      </c>
      <c r="G2548" s="2" t="s">
        <v>11</v>
      </c>
      <c r="H2548" s="2" t="s">
        <v>12</v>
      </c>
      <c r="I2548" s="2">
        <v>23</v>
      </c>
      <c r="J2548" s="2" t="str">
        <f>VLOOKUP(A2548,'Cor da Pele e Motivacao'!$A$2:$I$11399,6, FALSE)</f>
        <v>Parda</v>
      </c>
      <c r="K2548" s="2" t="str">
        <f>VLOOKUP(A2548,'Cor da Pele e Motivacao'!$A$2:$I$11399,8, FALSE)</f>
        <v>EXCLUDENTE DE ILICITUDE</v>
      </c>
      <c r="L2548" s="2">
        <v>1</v>
      </c>
    </row>
    <row r="2549" spans="1:12" ht="15.75" customHeight="1" x14ac:dyDescent="0.25">
      <c r="A2549" t="str">
        <f>CONCATENATE(B2549,C2549,D2549,H2549,I2549,L2549)</f>
        <v>2672018HOMICIDIO251</v>
      </c>
      <c r="B2549" s="2">
        <v>26</v>
      </c>
      <c r="C2549" s="2">
        <v>7</v>
      </c>
      <c r="D2549" s="2">
        <v>2018</v>
      </c>
      <c r="E2549" s="2" t="s">
        <v>15</v>
      </c>
      <c r="F2549" s="2" t="s">
        <v>16</v>
      </c>
      <c r="G2549" s="2" t="s">
        <v>11</v>
      </c>
      <c r="H2549" s="2" t="s">
        <v>12</v>
      </c>
      <c r="I2549" s="2">
        <v>25</v>
      </c>
      <c r="J2549" s="2" t="str">
        <f>VLOOKUP(A2549,'Cor da Pele e Motivacao'!$A$2:$I$11399,6, FALSE)</f>
        <v>Parda</v>
      </c>
      <c r="K2549" s="2" t="str">
        <f>VLOOKUP(A2549,'Cor da Pele e Motivacao'!$A$2:$I$11399,8, FALSE)</f>
        <v>EXCLUDENTE DE ILICITUDE</v>
      </c>
      <c r="L2549" s="2">
        <v>1</v>
      </c>
    </row>
    <row r="2550" spans="1:12" ht="15.75" customHeight="1" x14ac:dyDescent="0.25">
      <c r="A2550" t="str">
        <f>CONCATENATE(B2550,C2550,D2550,H2550,I2550,L2550)</f>
        <v>2672018HOMICIDIO321</v>
      </c>
      <c r="B2550" s="2">
        <v>26</v>
      </c>
      <c r="C2550" s="2">
        <v>7</v>
      </c>
      <c r="D2550" s="2">
        <v>2018</v>
      </c>
      <c r="E2550" s="2" t="s">
        <v>15</v>
      </c>
      <c r="F2550" s="2" t="s">
        <v>16</v>
      </c>
      <c r="G2550" s="2" t="s">
        <v>11</v>
      </c>
      <c r="H2550" s="2" t="s">
        <v>12</v>
      </c>
      <c r="I2550" s="2">
        <v>32</v>
      </c>
      <c r="J2550" s="2" t="str">
        <f>VLOOKUP(A2550,'Cor da Pele e Motivacao'!$A$2:$I$11399,6, FALSE)</f>
        <v>Parda</v>
      </c>
      <c r="K2550" s="2" t="str">
        <f>VLOOKUP(A2550,'Cor da Pele e Motivacao'!$A$2:$I$11399,8, FALSE)</f>
        <v>VIOLÊNCIA INTERPESSOAL</v>
      </c>
      <c r="L2550" s="2">
        <v>1</v>
      </c>
    </row>
    <row r="2551" spans="1:12" ht="15.75" customHeight="1" x14ac:dyDescent="0.25">
      <c r="A2551" t="str">
        <f>CONCATENATE(B2551,C2551,D2551,H2551,I2551,L2551)</f>
        <v>2672018HOMICIDIO511</v>
      </c>
      <c r="B2551" s="2">
        <v>26</v>
      </c>
      <c r="C2551" s="2">
        <v>7</v>
      </c>
      <c r="D2551" s="2">
        <v>2018</v>
      </c>
      <c r="E2551" s="2" t="s">
        <v>35</v>
      </c>
      <c r="F2551" s="2" t="s">
        <v>16</v>
      </c>
      <c r="G2551" s="2" t="s">
        <v>11</v>
      </c>
      <c r="H2551" s="2" t="s">
        <v>12</v>
      </c>
      <c r="I2551" s="2">
        <v>51</v>
      </c>
      <c r="J2551" s="2" t="str">
        <f>VLOOKUP(A2551,'Cor da Pele e Motivacao'!$A$2:$I$11399,6, FALSE)</f>
        <v>Parda</v>
      </c>
      <c r="K2551" s="2" t="str">
        <f>VLOOKUP(A2551,'Cor da Pele e Motivacao'!$A$2:$I$11399,8, FALSE)</f>
        <v>VIOLÊNCIA INTERPESSOAL</v>
      </c>
      <c r="L2551" s="2">
        <v>1</v>
      </c>
    </row>
    <row r="2552" spans="1:12" ht="15.75" customHeight="1" x14ac:dyDescent="0.25">
      <c r="A2552" t="str">
        <f>CONCATENATE(B2552,C2552,D2552,H2552,I2552,L2552)</f>
        <v>2672018HOMICIDIO201</v>
      </c>
      <c r="B2552" s="2">
        <v>26</v>
      </c>
      <c r="C2552" s="2">
        <v>7</v>
      </c>
      <c r="D2552" s="2">
        <v>2018</v>
      </c>
      <c r="E2552" s="2" t="s">
        <v>101</v>
      </c>
      <c r="F2552" s="2" t="s">
        <v>22</v>
      </c>
      <c r="G2552" s="2" t="s">
        <v>11</v>
      </c>
      <c r="H2552" s="2" t="s">
        <v>12</v>
      </c>
      <c r="I2552" s="2">
        <v>20</v>
      </c>
      <c r="J2552" s="2" t="str">
        <f>VLOOKUP(A2552,'Cor da Pele e Motivacao'!$A$2:$I$11399,6, FALSE)</f>
        <v>Parda</v>
      </c>
      <c r="K2552" s="2" t="str">
        <f>VLOOKUP(A2552,'Cor da Pele e Motivacao'!$A$2:$I$11399,8, FALSE)</f>
        <v>ATIVIDADES CRIMINAIS</v>
      </c>
      <c r="L2552" s="2">
        <v>1</v>
      </c>
    </row>
    <row r="2553" spans="1:12" ht="15.75" customHeight="1" x14ac:dyDescent="0.25">
      <c r="A2553" t="str">
        <f>CONCATENATE(B2553,C2553,D2553,H2553,I2553,L2553)</f>
        <v>2672018HOMICIDIO261</v>
      </c>
      <c r="B2553" s="2">
        <v>26</v>
      </c>
      <c r="C2553" s="2">
        <v>7</v>
      </c>
      <c r="D2553" s="2">
        <v>2018</v>
      </c>
      <c r="E2553" s="2" t="s">
        <v>101</v>
      </c>
      <c r="F2553" s="2" t="s">
        <v>22</v>
      </c>
      <c r="G2553" s="2" t="s">
        <v>11</v>
      </c>
      <c r="H2553" s="2" t="s">
        <v>12</v>
      </c>
      <c r="I2553" s="2">
        <v>26</v>
      </c>
      <c r="J2553" s="2" t="str">
        <f>VLOOKUP(A2553,'Cor da Pele e Motivacao'!$A$2:$I$11399,6, FALSE)</f>
        <v>Parda</v>
      </c>
      <c r="K2553" s="2" t="str">
        <f>VLOOKUP(A2553,'Cor da Pele e Motivacao'!$A$2:$I$11399,8, FALSE)</f>
        <v>VIOLÊNCIA INTERPESSOAL</v>
      </c>
      <c r="L2553" s="2">
        <v>1</v>
      </c>
    </row>
    <row r="2554" spans="1:12" ht="15.75" customHeight="1" x14ac:dyDescent="0.25">
      <c r="A2554" t="str">
        <f>CONCATENATE(B2554,C2554,D2554,H2554,I2554,L2554)</f>
        <v>2672018HOMICIDIO281</v>
      </c>
      <c r="B2554" s="2">
        <v>26</v>
      </c>
      <c r="C2554" s="2">
        <v>7</v>
      </c>
      <c r="D2554" s="2">
        <v>2018</v>
      </c>
      <c r="E2554" s="2" t="s">
        <v>25</v>
      </c>
      <c r="F2554" s="2" t="s">
        <v>25</v>
      </c>
      <c r="G2554" s="2" t="s">
        <v>11</v>
      </c>
      <c r="H2554" s="2" t="s">
        <v>12</v>
      </c>
      <c r="I2554" s="2">
        <v>28</v>
      </c>
      <c r="J2554" s="2" t="str">
        <f>VLOOKUP(A2554,'Cor da Pele e Motivacao'!$A$2:$I$11399,6, FALSE)</f>
        <v>Parda</v>
      </c>
      <c r="K2554" s="2" t="str">
        <f>VLOOKUP(A2554,'Cor da Pele e Motivacao'!$A$2:$I$11399,8, FALSE)</f>
        <v>ATIVIDADES CRIMINAIS</v>
      </c>
      <c r="L2554" s="2">
        <v>1</v>
      </c>
    </row>
    <row r="2555" spans="1:12" ht="15.75" customHeight="1" x14ac:dyDescent="0.25">
      <c r="A2555" t="str">
        <f>CONCATENATE(B2555,C2555,D2555,H2555,I2555,L2555)</f>
        <v>2772018HOMICIDIO221</v>
      </c>
      <c r="B2555" s="2">
        <v>27</v>
      </c>
      <c r="C2555" s="2">
        <v>7</v>
      </c>
      <c r="D2555" s="2">
        <v>2018</v>
      </c>
      <c r="E2555" s="2" t="s">
        <v>66</v>
      </c>
      <c r="F2555" s="2" t="s">
        <v>16</v>
      </c>
      <c r="G2555" s="2" t="s">
        <v>11</v>
      </c>
      <c r="H2555" s="2" t="s">
        <v>12</v>
      </c>
      <c r="I2555" s="2">
        <v>22</v>
      </c>
      <c r="J2555" s="2" t="str">
        <f>VLOOKUP(A2555,'Cor da Pele e Motivacao'!$A$2:$I$11399,6, FALSE)</f>
        <v>Parda</v>
      </c>
      <c r="K2555" s="2" t="str">
        <f>VLOOKUP(A2555,'Cor da Pele e Motivacao'!$A$2:$I$11399,8, FALSE)</f>
        <v>ATIVIDADES CRIMINAIS</v>
      </c>
      <c r="L2555" s="2">
        <v>1</v>
      </c>
    </row>
    <row r="2556" spans="1:12" ht="15.75" customHeight="1" x14ac:dyDescent="0.25">
      <c r="A2556" t="str">
        <f>CONCATENATE(B2556,C2556,D2556,H2556,I2556,L2556)</f>
        <v>2772018HOMICIDIO451</v>
      </c>
      <c r="B2556" s="2">
        <v>27</v>
      </c>
      <c r="C2556" s="2">
        <v>7</v>
      </c>
      <c r="D2556" s="2">
        <v>2018</v>
      </c>
      <c r="E2556" s="2" t="s">
        <v>41</v>
      </c>
      <c r="F2556" s="2" t="s">
        <v>22</v>
      </c>
      <c r="G2556" s="2" t="s">
        <v>11</v>
      </c>
      <c r="H2556" s="2" t="s">
        <v>12</v>
      </c>
      <c r="I2556" s="2">
        <v>45</v>
      </c>
      <c r="J2556" s="2" t="str">
        <f>VLOOKUP(A2556,'Cor da Pele e Motivacao'!$A$2:$I$11399,6, FALSE)</f>
        <v>Parda</v>
      </c>
      <c r="K2556" s="2" t="str">
        <f>VLOOKUP(A2556,'Cor da Pele e Motivacao'!$A$2:$I$11399,8, FALSE)</f>
        <v>ATIVIDADES CRIMINAIS</v>
      </c>
      <c r="L2556" s="2">
        <v>1</v>
      </c>
    </row>
    <row r="2557" spans="1:12" ht="15.75" customHeight="1" x14ac:dyDescent="0.25">
      <c r="A2557" t="str">
        <f>CONCATENATE(B2557,C2557,D2557,H2557,I2557,L2557)</f>
        <v>2772018HOMICIDIO171</v>
      </c>
      <c r="B2557" s="2">
        <v>27</v>
      </c>
      <c r="C2557" s="2">
        <v>7</v>
      </c>
      <c r="D2557" s="2">
        <v>2018</v>
      </c>
      <c r="E2557" s="2" t="s">
        <v>146</v>
      </c>
      <c r="F2557" s="2" t="s">
        <v>22</v>
      </c>
      <c r="G2557" s="2" t="s">
        <v>11</v>
      </c>
      <c r="H2557" s="2" t="s">
        <v>12</v>
      </c>
      <c r="I2557" s="2">
        <v>17</v>
      </c>
      <c r="J2557" s="2" t="str">
        <f>VLOOKUP(A2557,'Cor da Pele e Motivacao'!$A$2:$I$11399,6, FALSE)</f>
        <v>Parda</v>
      </c>
      <c r="K2557" s="2" t="str">
        <f>VLOOKUP(A2557,'Cor da Pele e Motivacao'!$A$2:$I$11399,8, FALSE)</f>
        <v>ATIVIDADES CRIMINAIS</v>
      </c>
      <c r="L2557" s="2">
        <v>1</v>
      </c>
    </row>
    <row r="2558" spans="1:12" ht="15.75" customHeight="1" x14ac:dyDescent="0.25">
      <c r="A2558" t="str">
        <f>CONCATENATE(B2558,C2558,D2558,H2558,I2558,L2558)</f>
        <v>2772018HOMICIDIO181</v>
      </c>
      <c r="B2558" s="2">
        <v>27</v>
      </c>
      <c r="C2558" s="2">
        <v>7</v>
      </c>
      <c r="D2558" s="2">
        <v>2018</v>
      </c>
      <c r="E2558" s="2" t="s">
        <v>20</v>
      </c>
      <c r="F2558" s="2" t="s">
        <v>14</v>
      </c>
      <c r="G2558" s="2" t="s">
        <v>11</v>
      </c>
      <c r="H2558" s="2" t="s">
        <v>12</v>
      </c>
      <c r="I2558" s="2">
        <v>18</v>
      </c>
      <c r="J2558" s="2" t="str">
        <f>VLOOKUP(A2558,'Cor da Pele e Motivacao'!$A$2:$I$11399,6, FALSE)</f>
        <v>Parda</v>
      </c>
      <c r="K2558" s="2" t="str">
        <f>VLOOKUP(A2558,'Cor da Pele e Motivacao'!$A$2:$I$11399,8, FALSE)</f>
        <v>A DEFINIR</v>
      </c>
      <c r="L2558" s="2">
        <v>1</v>
      </c>
    </row>
    <row r="2559" spans="1:12" ht="15.75" customHeight="1" x14ac:dyDescent="0.25">
      <c r="A2559" t="str">
        <f>CONCATENATE(B2559,C2559,D2559,H2559,I2559,L2559)</f>
        <v>2772018HOMICIDIO331</v>
      </c>
      <c r="B2559" s="2">
        <v>27</v>
      </c>
      <c r="C2559" s="2">
        <v>7</v>
      </c>
      <c r="D2559" s="2">
        <v>2018</v>
      </c>
      <c r="E2559" s="2" t="s">
        <v>20</v>
      </c>
      <c r="F2559" s="2" t="s">
        <v>14</v>
      </c>
      <c r="G2559" s="2" t="s">
        <v>11</v>
      </c>
      <c r="H2559" s="2" t="s">
        <v>12</v>
      </c>
      <c r="I2559" s="2">
        <v>33</v>
      </c>
      <c r="J2559" s="2" t="str">
        <f>VLOOKUP(A2559,'Cor da Pele e Motivacao'!$A$2:$I$11399,6, FALSE)</f>
        <v>Parda</v>
      </c>
      <c r="K2559" s="2" t="str">
        <f>VLOOKUP(A2559,'Cor da Pele e Motivacao'!$A$2:$I$11399,8, FALSE)</f>
        <v>A DEFINIR</v>
      </c>
      <c r="L2559" s="2">
        <v>1</v>
      </c>
    </row>
    <row r="2560" spans="1:12" ht="15.75" customHeight="1" x14ac:dyDescent="0.25">
      <c r="A2560" t="str">
        <f>CONCATENATE(B2560,C2560,D2560,H2560,I2560,L2560)</f>
        <v>2772018HOMICIDIO471</v>
      </c>
      <c r="B2560" s="2">
        <v>27</v>
      </c>
      <c r="C2560" s="2">
        <v>7</v>
      </c>
      <c r="D2560" s="2">
        <v>2018</v>
      </c>
      <c r="E2560" s="2" t="s">
        <v>169</v>
      </c>
      <c r="F2560" s="2" t="s">
        <v>16</v>
      </c>
      <c r="G2560" s="2" t="s">
        <v>11</v>
      </c>
      <c r="H2560" s="2" t="s">
        <v>12</v>
      </c>
      <c r="I2560" s="2">
        <v>47</v>
      </c>
      <c r="J2560" s="2" t="str">
        <f>VLOOKUP(A2560,'Cor da Pele e Motivacao'!$A$2:$I$11399,6, FALSE)</f>
        <v>Branca</v>
      </c>
      <c r="K2560" s="2" t="str">
        <f>VLOOKUP(A2560,'Cor da Pele e Motivacao'!$A$2:$I$11399,8, FALSE)</f>
        <v>VIOLÊNCIA INTERPESSOAL</v>
      </c>
      <c r="L2560" s="2">
        <v>1</v>
      </c>
    </row>
    <row r="2561" spans="1:12" ht="15.75" customHeight="1" x14ac:dyDescent="0.25">
      <c r="A2561" t="str">
        <f>CONCATENATE(B2561,C2561,D2561,H2561,I2561,L2561)</f>
        <v>2772018HOMICIDIO171</v>
      </c>
      <c r="B2561" s="2">
        <v>27</v>
      </c>
      <c r="C2561" s="2">
        <v>7</v>
      </c>
      <c r="D2561" s="2">
        <v>2018</v>
      </c>
      <c r="E2561" s="2" t="s">
        <v>92</v>
      </c>
      <c r="F2561" s="2" t="s">
        <v>22</v>
      </c>
      <c r="G2561" s="2" t="s">
        <v>11</v>
      </c>
      <c r="H2561" s="2" t="s">
        <v>12</v>
      </c>
      <c r="I2561" s="2">
        <v>17</v>
      </c>
      <c r="J2561" s="2" t="str">
        <f>VLOOKUP(A2561,'Cor da Pele e Motivacao'!$A$2:$I$11399,6, FALSE)</f>
        <v>Parda</v>
      </c>
      <c r="K2561" s="2" t="str">
        <f>VLOOKUP(A2561,'Cor da Pele e Motivacao'!$A$2:$I$11399,8, FALSE)</f>
        <v>ATIVIDADES CRIMINAIS</v>
      </c>
      <c r="L2561" s="2">
        <v>1</v>
      </c>
    </row>
    <row r="2562" spans="1:12" ht="15.75" customHeight="1" x14ac:dyDescent="0.25">
      <c r="A2562" t="str">
        <f>CONCATENATE(B2562,C2562,D2562,H2562,I2562,L2562)</f>
        <v>2772018HOMICIDIO451</v>
      </c>
      <c r="B2562" s="2">
        <v>27</v>
      </c>
      <c r="C2562" s="2">
        <v>7</v>
      </c>
      <c r="D2562" s="2">
        <v>2018</v>
      </c>
      <c r="E2562" s="2" t="s">
        <v>116</v>
      </c>
      <c r="F2562" s="2" t="s">
        <v>16</v>
      </c>
      <c r="G2562" s="2" t="s">
        <v>11</v>
      </c>
      <c r="H2562" s="2" t="s">
        <v>12</v>
      </c>
      <c r="I2562" s="2">
        <v>45</v>
      </c>
      <c r="J2562" s="2" t="str">
        <f>VLOOKUP(A2562,'Cor da Pele e Motivacao'!$A$2:$I$11399,6, FALSE)</f>
        <v>Parda</v>
      </c>
      <c r="K2562" s="2" t="str">
        <f>VLOOKUP(A2562,'Cor da Pele e Motivacao'!$A$2:$I$11399,8, FALSE)</f>
        <v>ATIVIDADES CRIMINAIS</v>
      </c>
      <c r="L2562" s="2">
        <v>1</v>
      </c>
    </row>
    <row r="2563" spans="1:12" ht="15.75" customHeight="1" x14ac:dyDescent="0.25">
      <c r="A2563" t="str">
        <f>CONCATENATE(B2563,C2563,D2563,H2563,I2563,L2563)</f>
        <v>2772018LATROCINIO231</v>
      </c>
      <c r="B2563" s="2">
        <v>27</v>
      </c>
      <c r="C2563" s="2">
        <v>7</v>
      </c>
      <c r="D2563" s="2">
        <v>2018</v>
      </c>
      <c r="E2563" s="2" t="s">
        <v>25</v>
      </c>
      <c r="F2563" s="2" t="s">
        <v>25</v>
      </c>
      <c r="G2563" s="2" t="s">
        <v>11</v>
      </c>
      <c r="H2563" s="2" t="s">
        <v>33</v>
      </c>
      <c r="I2563" s="2">
        <v>23</v>
      </c>
      <c r="J2563" s="2" t="str">
        <f>VLOOKUP(A2563,'Cor da Pele e Motivacao'!$A$2:$I$11399,6, FALSE)</f>
        <v>Parda</v>
      </c>
      <c r="K2563" s="2" t="str">
        <f>VLOOKUP(A2563,'Cor da Pele e Motivacao'!$A$2:$I$11399,8, FALSE)</f>
        <v>PATRIMÔNIO</v>
      </c>
      <c r="L2563" s="2">
        <v>1</v>
      </c>
    </row>
    <row r="2564" spans="1:12" ht="15.75" customHeight="1" x14ac:dyDescent="0.25">
      <c r="A2564" t="str">
        <f>CONCATENATE(B2564,C2564,D2564,H2564,I2564,L2564)</f>
        <v>2772018HOMICIDIO461</v>
      </c>
      <c r="B2564" s="2">
        <v>27</v>
      </c>
      <c r="C2564" s="2">
        <v>7</v>
      </c>
      <c r="D2564" s="2">
        <v>2018</v>
      </c>
      <c r="E2564" s="2" t="s">
        <v>150</v>
      </c>
      <c r="F2564" s="2" t="s">
        <v>10</v>
      </c>
      <c r="G2564" s="2" t="s">
        <v>11</v>
      </c>
      <c r="H2564" s="2" t="s">
        <v>12</v>
      </c>
      <c r="I2564" s="2">
        <v>46</v>
      </c>
      <c r="J2564" s="2" t="str">
        <f>VLOOKUP(A2564,'Cor da Pele e Motivacao'!$A$2:$I$11399,6, FALSE)</f>
        <v>Parda</v>
      </c>
      <c r="K2564" s="2" t="str">
        <f>VLOOKUP(A2564,'Cor da Pele e Motivacao'!$A$2:$I$11399,8, FALSE)</f>
        <v>VIOLÊNCIA INTERPESSOAL</v>
      </c>
      <c r="L2564" s="2">
        <v>1</v>
      </c>
    </row>
    <row r="2565" spans="1:12" ht="15.75" customHeight="1" x14ac:dyDescent="0.25">
      <c r="A2565" t="str">
        <f>CONCATENATE(B2565,C2565,D2565,H2565,I2565,L2565)</f>
        <v>2772018HOMICIDIO421</v>
      </c>
      <c r="B2565" s="2">
        <v>27</v>
      </c>
      <c r="C2565" s="2">
        <v>7</v>
      </c>
      <c r="D2565" s="2">
        <v>2018</v>
      </c>
      <c r="E2565" s="2" t="s">
        <v>137</v>
      </c>
      <c r="F2565" s="2" t="s">
        <v>22</v>
      </c>
      <c r="G2565" s="2" t="s">
        <v>11</v>
      </c>
      <c r="H2565" s="2" t="s">
        <v>12</v>
      </c>
      <c r="I2565" s="2">
        <v>42</v>
      </c>
      <c r="J2565" s="2" t="str">
        <f>VLOOKUP(A2565,'Cor da Pele e Motivacao'!$A$2:$I$11399,6, FALSE)</f>
        <v>Parda</v>
      </c>
      <c r="K2565" s="2" t="str">
        <f>VLOOKUP(A2565,'Cor da Pele e Motivacao'!$A$2:$I$11399,8, FALSE)</f>
        <v>VIOLÊNCIA INTERPESSOAL</v>
      </c>
      <c r="L2565" s="2">
        <v>1</v>
      </c>
    </row>
    <row r="2566" spans="1:12" ht="15.75" customHeight="1" x14ac:dyDescent="0.25">
      <c r="A2566" t="str">
        <f>CONCATENATE(B2566,C2566,D2566,H2566,I2566,L2566)</f>
        <v>2872018FEMINICIDIO561</v>
      </c>
      <c r="B2566" s="2">
        <v>28</v>
      </c>
      <c r="C2566" s="2">
        <v>7</v>
      </c>
      <c r="D2566" s="2">
        <v>2018</v>
      </c>
      <c r="E2566" s="2" t="s">
        <v>78</v>
      </c>
      <c r="F2566" s="2" t="s">
        <v>14</v>
      </c>
      <c r="G2566" s="2" t="s">
        <v>28</v>
      </c>
      <c r="H2566" s="2" t="s">
        <v>29</v>
      </c>
      <c r="I2566" s="2">
        <v>56</v>
      </c>
      <c r="J2566" s="2" t="str">
        <f>VLOOKUP(A2566,'Cor da Pele e Motivacao'!$A$2:$I$11399,6, FALSE)</f>
        <v>Parda</v>
      </c>
      <c r="K2566" s="2" t="str">
        <f>VLOOKUP(A2566,'Cor da Pele e Motivacao'!$A$2:$I$11399,8, FALSE)</f>
        <v>FEMINICIDIO</v>
      </c>
      <c r="L2566" s="2">
        <v>1</v>
      </c>
    </row>
    <row r="2567" spans="1:12" ht="15.75" customHeight="1" x14ac:dyDescent="0.25">
      <c r="A2567" t="str">
        <f>CONCATENATE(B2567,C2567,D2567,H2567,I2567,L2567)</f>
        <v>2872018HOMICIDIO291</v>
      </c>
      <c r="B2567" s="2">
        <v>28</v>
      </c>
      <c r="C2567" s="2">
        <v>7</v>
      </c>
      <c r="D2567" s="2">
        <v>2018</v>
      </c>
      <c r="E2567" s="2" t="s">
        <v>34</v>
      </c>
      <c r="F2567" s="2" t="s">
        <v>14</v>
      </c>
      <c r="G2567" s="2" t="s">
        <v>11</v>
      </c>
      <c r="H2567" s="2" t="s">
        <v>12</v>
      </c>
      <c r="I2567" s="2">
        <v>29</v>
      </c>
      <c r="J2567" s="2" t="str">
        <f>VLOOKUP(A2567,'Cor da Pele e Motivacao'!$A$2:$I$11399,6, FALSE)</f>
        <v>Negra</v>
      </c>
      <c r="K2567" s="2" t="str">
        <f>VLOOKUP(A2567,'Cor da Pele e Motivacao'!$A$2:$I$11399,8, FALSE)</f>
        <v>ATIVIDADES CRIMINAIS</v>
      </c>
      <c r="L2567" s="2">
        <v>1</v>
      </c>
    </row>
    <row r="2568" spans="1:12" ht="15.75" customHeight="1" x14ac:dyDescent="0.25">
      <c r="A2568" t="str">
        <f>CONCATENATE(B2568,C2568,D2568,H2568,I2568,L2568)</f>
        <v>2872018HOMICIDIO271</v>
      </c>
      <c r="B2568" s="2">
        <v>28</v>
      </c>
      <c r="C2568" s="2">
        <v>7</v>
      </c>
      <c r="D2568" s="2">
        <v>2018</v>
      </c>
      <c r="E2568" s="2" t="s">
        <v>20</v>
      </c>
      <c r="F2568" s="2" t="s">
        <v>14</v>
      </c>
      <c r="G2568" s="2" t="s">
        <v>11</v>
      </c>
      <c r="H2568" s="2" t="s">
        <v>12</v>
      </c>
      <c r="I2568" s="2">
        <v>27</v>
      </c>
      <c r="J2568" s="2" t="str">
        <f>VLOOKUP(A2568,'Cor da Pele e Motivacao'!$A$2:$I$11399,6, FALSE)</f>
        <v>Parda</v>
      </c>
      <c r="K2568" s="2" t="str">
        <f>VLOOKUP(A2568,'Cor da Pele e Motivacao'!$A$2:$I$11399,8, FALSE)</f>
        <v>VIOLÊNCIA INTERPESSOAL</v>
      </c>
      <c r="L2568" s="2">
        <v>1</v>
      </c>
    </row>
    <row r="2569" spans="1:12" ht="15.75" customHeight="1" x14ac:dyDescent="0.25">
      <c r="A2569" t="str">
        <f>CONCATENATE(B2569,C2569,D2569,H2569,I2569,L2569)</f>
        <v>2872018HOMICIDIO341</v>
      </c>
      <c r="B2569" s="2">
        <v>28</v>
      </c>
      <c r="C2569" s="2">
        <v>7</v>
      </c>
      <c r="D2569" s="2">
        <v>2018</v>
      </c>
      <c r="E2569" s="2" t="s">
        <v>24</v>
      </c>
      <c r="F2569" s="2" t="s">
        <v>10</v>
      </c>
      <c r="G2569" s="2" t="s">
        <v>11</v>
      </c>
      <c r="H2569" s="2" t="s">
        <v>12</v>
      </c>
      <c r="I2569" s="2">
        <v>34</v>
      </c>
      <c r="J2569" s="2" t="str">
        <f>VLOOKUP(A2569,'Cor da Pele e Motivacao'!$A$2:$I$11399,6, FALSE)</f>
        <v>Parda</v>
      </c>
      <c r="K2569" s="2" t="str">
        <f>VLOOKUP(A2569,'Cor da Pele e Motivacao'!$A$2:$I$11399,8, FALSE)</f>
        <v>ATIVIDADES CRIMINAIS</v>
      </c>
      <c r="L2569" s="2">
        <v>1</v>
      </c>
    </row>
    <row r="2570" spans="1:12" ht="15.75" customHeight="1" x14ac:dyDescent="0.25">
      <c r="A2570" t="str">
        <f>CONCATENATE(B2570,C2570,D2570,H2570,I2570,L2570)</f>
        <v>2872018HOMICIDIO151</v>
      </c>
      <c r="B2570" s="2">
        <v>28</v>
      </c>
      <c r="C2570" s="2">
        <v>7</v>
      </c>
      <c r="D2570" s="2">
        <v>2018</v>
      </c>
      <c r="E2570" s="2" t="s">
        <v>49</v>
      </c>
      <c r="F2570" s="2" t="s">
        <v>16</v>
      </c>
      <c r="G2570" s="2" t="s">
        <v>11</v>
      </c>
      <c r="H2570" s="2" t="s">
        <v>12</v>
      </c>
      <c r="I2570" s="2">
        <v>15</v>
      </c>
      <c r="J2570" s="2" t="str">
        <f>VLOOKUP(A2570,'Cor da Pele e Motivacao'!$A$2:$I$11399,6, FALSE)</f>
        <v>Parda</v>
      </c>
      <c r="K2570" s="2" t="str">
        <f>VLOOKUP(A2570,'Cor da Pele e Motivacao'!$A$2:$I$11399,8, FALSE)</f>
        <v>ATIVIDADES CRIMINAIS</v>
      </c>
      <c r="L2570" s="2">
        <v>1</v>
      </c>
    </row>
    <row r="2571" spans="1:12" ht="15.75" customHeight="1" x14ac:dyDescent="0.25">
      <c r="A2571" t="str">
        <f>CONCATENATE(B2571,C2571,D2571,H2571,I2571,L2571)</f>
        <v>2872018HOMICIDIO371</v>
      </c>
      <c r="B2571" s="2">
        <v>28</v>
      </c>
      <c r="C2571" s="2">
        <v>7</v>
      </c>
      <c r="D2571" s="2">
        <v>2018</v>
      </c>
      <c r="E2571" s="2" t="s">
        <v>49</v>
      </c>
      <c r="F2571" s="2" t="s">
        <v>16</v>
      </c>
      <c r="G2571" s="2" t="s">
        <v>11</v>
      </c>
      <c r="H2571" s="2" t="s">
        <v>12</v>
      </c>
      <c r="I2571" s="2">
        <v>37</v>
      </c>
      <c r="J2571" s="2" t="str">
        <f>VLOOKUP(A2571,'Cor da Pele e Motivacao'!$A$2:$I$11399,6, FALSE)</f>
        <v>Branca</v>
      </c>
      <c r="K2571" s="2" t="str">
        <f>VLOOKUP(A2571,'Cor da Pele e Motivacao'!$A$2:$I$11399,8, FALSE)</f>
        <v>ATIVIDADES CRIMINAIS</v>
      </c>
      <c r="L2571" s="2">
        <v>1</v>
      </c>
    </row>
    <row r="2572" spans="1:12" ht="15.75" customHeight="1" x14ac:dyDescent="0.25">
      <c r="A2572" t="str">
        <f>CONCATENATE(B2572,C2572,D2572,H2572,I2572,L2572)</f>
        <v>2972018HOMICIDIO161</v>
      </c>
      <c r="B2572" s="2">
        <v>29</v>
      </c>
      <c r="C2572" s="2">
        <v>7</v>
      </c>
      <c r="D2572" s="2">
        <v>2018</v>
      </c>
      <c r="E2572" s="2" t="s">
        <v>41</v>
      </c>
      <c r="F2572" s="2" t="s">
        <v>22</v>
      </c>
      <c r="G2572" s="2" t="s">
        <v>11</v>
      </c>
      <c r="H2572" s="2" t="s">
        <v>12</v>
      </c>
      <c r="I2572" s="2">
        <v>16</v>
      </c>
      <c r="J2572" s="2" t="str">
        <f>VLOOKUP(A2572,'Cor da Pele e Motivacao'!$A$2:$I$11399,6, FALSE)</f>
        <v>Parda</v>
      </c>
      <c r="K2572" s="2" t="str">
        <f>VLOOKUP(A2572,'Cor da Pele e Motivacao'!$A$2:$I$11399,8, FALSE)</f>
        <v>VIOLÊNCIA INTERPESSOAL</v>
      </c>
      <c r="L2572" s="2">
        <v>1</v>
      </c>
    </row>
    <row r="2573" spans="1:12" ht="15.75" customHeight="1" x14ac:dyDescent="0.25">
      <c r="A2573" t="str">
        <f>CONCATENATE(B2573,C2573,D2573,H2573,I2573,L2573)</f>
        <v>2972018FEMINICIDIO231</v>
      </c>
      <c r="B2573" s="2">
        <v>29</v>
      </c>
      <c r="C2573" s="2">
        <v>7</v>
      </c>
      <c r="D2573" s="2">
        <v>2018</v>
      </c>
      <c r="E2573" s="2" t="s">
        <v>59</v>
      </c>
      <c r="F2573" s="2" t="s">
        <v>22</v>
      </c>
      <c r="G2573" s="2" t="s">
        <v>28</v>
      </c>
      <c r="H2573" s="2" t="s">
        <v>29</v>
      </c>
      <c r="I2573" s="2">
        <v>23</v>
      </c>
      <c r="J2573" s="2" t="str">
        <f>VLOOKUP(A2573,'Cor da Pele e Motivacao'!$A$2:$I$11399,6, FALSE)</f>
        <v>Parda</v>
      </c>
      <c r="K2573" s="2" t="str">
        <f>VLOOKUP(A2573,'Cor da Pele e Motivacao'!$A$2:$I$11399,8, FALSE)</f>
        <v>FEMINICIDIO</v>
      </c>
      <c r="L2573" s="2">
        <v>1</v>
      </c>
    </row>
    <row r="2574" spans="1:12" ht="15.75" customHeight="1" x14ac:dyDescent="0.25">
      <c r="A2574" t="str">
        <f>CONCATENATE(B2574,C2574,D2574,H2574,I2574,L2574)</f>
        <v>2972018HOMICIDIO151</v>
      </c>
      <c r="B2574" s="2">
        <v>29</v>
      </c>
      <c r="C2574" s="2">
        <v>7</v>
      </c>
      <c r="D2574" s="2">
        <v>2018</v>
      </c>
      <c r="E2574" s="2" t="s">
        <v>77</v>
      </c>
      <c r="F2574" s="2" t="s">
        <v>22</v>
      </c>
      <c r="G2574" s="2" t="s">
        <v>11</v>
      </c>
      <c r="H2574" s="2" t="s">
        <v>12</v>
      </c>
      <c r="I2574" s="2">
        <v>15</v>
      </c>
      <c r="J2574" s="2" t="str">
        <f>VLOOKUP(A2574,'Cor da Pele e Motivacao'!$A$2:$I$11399,6, FALSE)</f>
        <v>Parda</v>
      </c>
      <c r="K2574" s="2" t="str">
        <f>VLOOKUP(A2574,'Cor da Pele e Motivacao'!$A$2:$I$11399,8, FALSE)</f>
        <v>ATIVIDADES CRIMINAIS</v>
      </c>
      <c r="L2574" s="2">
        <v>1</v>
      </c>
    </row>
    <row r="2575" spans="1:12" ht="15.75" customHeight="1" x14ac:dyDescent="0.25">
      <c r="A2575" t="str">
        <f>CONCATENATE(B2575,C2575,D2575,H2575,I2575,L2575)</f>
        <v>2972018HOMICIDIO591</v>
      </c>
      <c r="B2575" s="2">
        <v>29</v>
      </c>
      <c r="C2575" s="2">
        <v>7</v>
      </c>
      <c r="D2575" s="2">
        <v>2018</v>
      </c>
      <c r="E2575" s="2" t="s">
        <v>79</v>
      </c>
      <c r="F2575" s="2" t="s">
        <v>16</v>
      </c>
      <c r="G2575" s="2" t="s">
        <v>11</v>
      </c>
      <c r="H2575" s="2" t="s">
        <v>12</v>
      </c>
      <c r="I2575" s="2">
        <v>59</v>
      </c>
      <c r="J2575" s="2" t="str">
        <f>VLOOKUP(A2575,'Cor da Pele e Motivacao'!$A$2:$I$11399,6, FALSE)</f>
        <v>Negra</v>
      </c>
      <c r="K2575" s="2" t="str">
        <f>VLOOKUP(A2575,'Cor da Pele e Motivacao'!$A$2:$I$11399,8, FALSE)</f>
        <v>ATIVIDADES CRIMINAIS</v>
      </c>
      <c r="L2575" s="2">
        <v>1</v>
      </c>
    </row>
    <row r="2576" spans="1:12" ht="15.75" customHeight="1" x14ac:dyDescent="0.25">
      <c r="A2576" t="str">
        <f>CONCATENATE(B2576,C2576,D2576,H2576,I2576,L2576)</f>
        <v>2972018HOMICIDIO241</v>
      </c>
      <c r="B2576" s="2">
        <v>29</v>
      </c>
      <c r="C2576" s="2">
        <v>7</v>
      </c>
      <c r="D2576" s="2">
        <v>2018</v>
      </c>
      <c r="E2576" s="2" t="s">
        <v>20</v>
      </c>
      <c r="F2576" s="2" t="s">
        <v>14</v>
      </c>
      <c r="G2576" s="2" t="s">
        <v>11</v>
      </c>
      <c r="H2576" s="2" t="s">
        <v>12</v>
      </c>
      <c r="I2576" s="2">
        <v>24</v>
      </c>
      <c r="J2576" s="2" t="str">
        <f>VLOOKUP(A2576,'Cor da Pele e Motivacao'!$A$2:$I$11399,6, FALSE)</f>
        <v>Parda</v>
      </c>
      <c r="K2576" s="2" t="str">
        <f>VLOOKUP(A2576,'Cor da Pele e Motivacao'!$A$2:$I$11399,8, FALSE)</f>
        <v>ATIVIDADES CRIMINAIS</v>
      </c>
      <c r="L2576" s="2">
        <v>1</v>
      </c>
    </row>
    <row r="2577" spans="1:12" ht="15.75" customHeight="1" x14ac:dyDescent="0.25">
      <c r="A2577" t="str">
        <f>CONCATENATE(B2577,C2577,D2577,H2577,I2577,L2577)</f>
        <v>2972018HOMICIDIO291</v>
      </c>
      <c r="B2577" s="2">
        <v>29</v>
      </c>
      <c r="C2577" s="2">
        <v>7</v>
      </c>
      <c r="D2577" s="2">
        <v>2018</v>
      </c>
      <c r="E2577" s="2" t="s">
        <v>20</v>
      </c>
      <c r="F2577" s="2" t="s">
        <v>14</v>
      </c>
      <c r="G2577" s="2" t="s">
        <v>11</v>
      </c>
      <c r="H2577" s="2" t="s">
        <v>12</v>
      </c>
      <c r="I2577" s="2">
        <v>29</v>
      </c>
      <c r="J2577" s="2" t="str">
        <f>VLOOKUP(A2577,'Cor da Pele e Motivacao'!$A$2:$I$11399,6, FALSE)</f>
        <v>Parda</v>
      </c>
      <c r="K2577" s="2" t="str">
        <f>VLOOKUP(A2577,'Cor da Pele e Motivacao'!$A$2:$I$11399,8, FALSE)</f>
        <v>VIOLÊNCIA INTERPESSOAL</v>
      </c>
      <c r="L2577" s="2">
        <v>1</v>
      </c>
    </row>
    <row r="2578" spans="1:12" ht="15.75" customHeight="1" x14ac:dyDescent="0.25">
      <c r="A2578" t="str">
        <f>CONCATENATE(B2578,C2578,D2578,H2578,I2578,L2578)</f>
        <v>2972018HOMICIDIO761</v>
      </c>
      <c r="B2578" s="2">
        <v>29</v>
      </c>
      <c r="C2578" s="2">
        <v>7</v>
      </c>
      <c r="D2578" s="2">
        <v>2018</v>
      </c>
      <c r="E2578" s="2" t="s">
        <v>20</v>
      </c>
      <c r="F2578" s="2" t="s">
        <v>14</v>
      </c>
      <c r="G2578" s="2" t="s">
        <v>11</v>
      </c>
      <c r="H2578" s="2" t="s">
        <v>12</v>
      </c>
      <c r="I2578" s="2">
        <v>76</v>
      </c>
      <c r="J2578" s="2" t="str">
        <f>VLOOKUP(A2578,'Cor da Pele e Motivacao'!$A$2:$I$11399,6, FALSE)</f>
        <v>Parda</v>
      </c>
      <c r="K2578" s="2" t="str">
        <f>VLOOKUP(A2578,'Cor da Pele e Motivacao'!$A$2:$I$11399,8, FALSE)</f>
        <v>A DEFINIR</v>
      </c>
      <c r="L2578" s="2">
        <v>1</v>
      </c>
    </row>
    <row r="2579" spans="1:12" ht="15.75" customHeight="1" x14ac:dyDescent="0.25">
      <c r="A2579" t="str">
        <f>CONCATENATE(B2579,C2579,D2579,H2579,I2579,L2579)</f>
        <v>2972018HOMICIDIO441</v>
      </c>
      <c r="B2579" s="2">
        <v>29</v>
      </c>
      <c r="C2579" s="2">
        <v>7</v>
      </c>
      <c r="D2579" s="2">
        <v>2018</v>
      </c>
      <c r="E2579" s="2" t="s">
        <v>92</v>
      </c>
      <c r="F2579" s="2" t="s">
        <v>22</v>
      </c>
      <c r="G2579" s="2" t="s">
        <v>11</v>
      </c>
      <c r="H2579" s="2" t="s">
        <v>12</v>
      </c>
      <c r="I2579" s="2">
        <v>44</v>
      </c>
      <c r="J2579" s="2" t="str">
        <f>VLOOKUP(A2579,'Cor da Pele e Motivacao'!$A$2:$I$11399,6, FALSE)</f>
        <v>Negra</v>
      </c>
      <c r="K2579" s="2" t="str">
        <f>VLOOKUP(A2579,'Cor da Pele e Motivacao'!$A$2:$I$11399,8, FALSE)</f>
        <v>ATIVIDADES CRIMINAIS</v>
      </c>
      <c r="L2579" s="2">
        <v>1</v>
      </c>
    </row>
    <row r="2580" spans="1:12" ht="15.75" customHeight="1" x14ac:dyDescent="0.25">
      <c r="A2580" t="str">
        <f>CONCATENATE(B2580,C2580,D2580,H2580,I2580,L2580)</f>
        <v>2972018HOMICIDIO311</v>
      </c>
      <c r="B2580" s="2">
        <v>29</v>
      </c>
      <c r="C2580" s="2">
        <v>7</v>
      </c>
      <c r="D2580" s="2">
        <v>2018</v>
      </c>
      <c r="E2580" s="2" t="s">
        <v>101</v>
      </c>
      <c r="F2580" s="2" t="s">
        <v>22</v>
      </c>
      <c r="G2580" s="2" t="s">
        <v>11</v>
      </c>
      <c r="H2580" s="2" t="s">
        <v>12</v>
      </c>
      <c r="I2580" s="2">
        <v>31</v>
      </c>
      <c r="J2580" s="2" t="str">
        <f>VLOOKUP(A2580,'Cor da Pele e Motivacao'!$A$2:$I$11399,6, FALSE)</f>
        <v>Parda</v>
      </c>
      <c r="K2580" s="2" t="str">
        <f>VLOOKUP(A2580,'Cor da Pele e Motivacao'!$A$2:$I$11399,8, FALSE)</f>
        <v>VIOLÊNCIA INTERPESSOAL</v>
      </c>
      <c r="L2580" s="2">
        <v>1</v>
      </c>
    </row>
    <row r="2581" spans="1:12" ht="15.75" customHeight="1" x14ac:dyDescent="0.25">
      <c r="A2581" t="str">
        <f>CONCATENATE(B2581,C2581,D2581,H2581,I2581,L2581)</f>
        <v>2972018HOMICIDIO231</v>
      </c>
      <c r="B2581" s="2">
        <v>29</v>
      </c>
      <c r="C2581" s="2">
        <v>7</v>
      </c>
      <c r="D2581" s="2">
        <v>2018</v>
      </c>
      <c r="E2581" s="2" t="s">
        <v>25</v>
      </c>
      <c r="F2581" s="2" t="s">
        <v>25</v>
      </c>
      <c r="G2581" s="2" t="s">
        <v>11</v>
      </c>
      <c r="H2581" s="2" t="s">
        <v>12</v>
      </c>
      <c r="I2581" s="2">
        <v>23</v>
      </c>
      <c r="J2581" s="2" t="str">
        <f>VLOOKUP(A2581,'Cor da Pele e Motivacao'!$A$2:$I$11399,6, FALSE)</f>
        <v>Parda</v>
      </c>
      <c r="K2581" s="2" t="str">
        <f>VLOOKUP(A2581,'Cor da Pele e Motivacao'!$A$2:$I$11399,8, FALSE)</f>
        <v>ATIVIDADES CRIMINAIS</v>
      </c>
      <c r="L2581" s="2">
        <v>1</v>
      </c>
    </row>
    <row r="2582" spans="1:12" ht="15.75" customHeight="1" x14ac:dyDescent="0.25">
      <c r="A2582" t="str">
        <f>CONCATENATE(B2582,C2582,D2582,H2582,I2582,L2582)</f>
        <v>2972018HOMICIDIO151</v>
      </c>
      <c r="B2582" s="2">
        <v>29</v>
      </c>
      <c r="C2582" s="2">
        <v>7</v>
      </c>
      <c r="D2582" s="2">
        <v>2018</v>
      </c>
      <c r="E2582" s="2" t="s">
        <v>180</v>
      </c>
      <c r="F2582" s="2" t="s">
        <v>16</v>
      </c>
      <c r="G2582" s="2" t="s">
        <v>11</v>
      </c>
      <c r="H2582" s="2" t="s">
        <v>12</v>
      </c>
      <c r="I2582" s="2">
        <v>15</v>
      </c>
      <c r="J2582" s="2" t="str">
        <f>VLOOKUP(A2582,'Cor da Pele e Motivacao'!$A$2:$I$11399,6, FALSE)</f>
        <v>Parda</v>
      </c>
      <c r="K2582" s="2" t="str">
        <f>VLOOKUP(A2582,'Cor da Pele e Motivacao'!$A$2:$I$11399,8, FALSE)</f>
        <v>ATIVIDADES CRIMINAIS</v>
      </c>
      <c r="L2582" s="2">
        <v>1</v>
      </c>
    </row>
    <row r="2583" spans="1:12" ht="15.75" customHeight="1" x14ac:dyDescent="0.25">
      <c r="A2583" t="str">
        <f>CONCATENATE(B2583,C2583,D2583,H2583,I2583,L2583)</f>
        <v>2972018FEMINICIDIO421</v>
      </c>
      <c r="B2583" s="2">
        <v>29</v>
      </c>
      <c r="C2583" s="2">
        <v>7</v>
      </c>
      <c r="D2583" s="2">
        <v>2018</v>
      </c>
      <c r="E2583" s="2" t="s">
        <v>164</v>
      </c>
      <c r="F2583" s="2" t="s">
        <v>16</v>
      </c>
      <c r="G2583" s="2" t="s">
        <v>28</v>
      </c>
      <c r="H2583" s="2" t="s">
        <v>29</v>
      </c>
      <c r="I2583" s="2">
        <v>42</v>
      </c>
      <c r="J2583" s="2" t="str">
        <f>VLOOKUP(A2583,'Cor da Pele e Motivacao'!$A$2:$I$11399,6, FALSE)</f>
        <v>Branca</v>
      </c>
      <c r="K2583" s="2" t="str">
        <f>VLOOKUP(A2583,'Cor da Pele e Motivacao'!$A$2:$I$11399,8, FALSE)</f>
        <v>FEMINICIDIO</v>
      </c>
      <c r="L2583" s="2">
        <v>1</v>
      </c>
    </row>
    <row r="2584" spans="1:12" ht="15.75" customHeight="1" x14ac:dyDescent="0.25">
      <c r="A2584" t="str">
        <f>CONCATENATE(B2584,C2584,D2584,H2584,I2584,L2584)</f>
        <v>3072018HOMICIDIO241</v>
      </c>
      <c r="B2584" s="2">
        <v>30</v>
      </c>
      <c r="C2584" s="2">
        <v>7</v>
      </c>
      <c r="D2584" s="2">
        <v>2018</v>
      </c>
      <c r="E2584" s="2" t="s">
        <v>45</v>
      </c>
      <c r="F2584" s="2" t="s">
        <v>14</v>
      </c>
      <c r="G2584" s="2" t="s">
        <v>11</v>
      </c>
      <c r="H2584" s="2" t="s">
        <v>12</v>
      </c>
      <c r="I2584" s="2">
        <v>24</v>
      </c>
      <c r="J2584" s="2" t="str">
        <f>VLOOKUP(A2584,'Cor da Pele e Motivacao'!$A$2:$I$11399,6, FALSE)</f>
        <v>Parda</v>
      </c>
      <c r="K2584" s="2" t="str">
        <f>VLOOKUP(A2584,'Cor da Pele e Motivacao'!$A$2:$I$11399,8, FALSE)</f>
        <v>A DEFINIR</v>
      </c>
      <c r="L2584" s="2">
        <v>1</v>
      </c>
    </row>
    <row r="2585" spans="1:12" ht="15.75" customHeight="1" x14ac:dyDescent="0.25">
      <c r="A2585" t="str">
        <f>CONCATENATE(B2585,C2585,D2585,H2585,I2585,L2585)</f>
        <v>3072018HOMICIDIO181</v>
      </c>
      <c r="B2585" s="2">
        <v>30</v>
      </c>
      <c r="C2585" s="2">
        <v>7</v>
      </c>
      <c r="D2585" s="2">
        <v>2018</v>
      </c>
      <c r="E2585" s="2" t="s">
        <v>13</v>
      </c>
      <c r="F2585" s="2" t="s">
        <v>14</v>
      </c>
      <c r="G2585" s="2" t="s">
        <v>11</v>
      </c>
      <c r="H2585" s="2" t="s">
        <v>12</v>
      </c>
      <c r="I2585" s="2">
        <v>18</v>
      </c>
      <c r="J2585" s="2" t="str">
        <f>VLOOKUP(A2585,'Cor da Pele e Motivacao'!$A$2:$I$11399,6, FALSE)</f>
        <v>Parda</v>
      </c>
      <c r="K2585" s="2" t="str">
        <f>VLOOKUP(A2585,'Cor da Pele e Motivacao'!$A$2:$I$11399,8, FALSE)</f>
        <v>ATIVIDADES CRIMINAIS</v>
      </c>
      <c r="L2585" s="2">
        <v>1</v>
      </c>
    </row>
    <row r="2586" spans="1:12" ht="15.75" customHeight="1" x14ac:dyDescent="0.25">
      <c r="A2586" t="str">
        <f>CONCATENATE(B2586,C2586,D2586,H2586,I2586,L2586)</f>
        <v>3072018HOMICIDIO361</v>
      </c>
      <c r="B2586" s="2">
        <v>30</v>
      </c>
      <c r="C2586" s="2">
        <v>7</v>
      </c>
      <c r="D2586" s="2">
        <v>2018</v>
      </c>
      <c r="E2586" s="2" t="s">
        <v>15</v>
      </c>
      <c r="F2586" s="2" t="s">
        <v>16</v>
      </c>
      <c r="G2586" s="2" t="s">
        <v>11</v>
      </c>
      <c r="H2586" s="2" t="s">
        <v>12</v>
      </c>
      <c r="I2586" s="2">
        <v>36</v>
      </c>
      <c r="J2586" s="2" t="str">
        <f>VLOOKUP(A2586,'Cor da Pele e Motivacao'!$A$2:$I$11399,6, FALSE)</f>
        <v>Parda</v>
      </c>
      <c r="K2586" s="2" t="str">
        <f>VLOOKUP(A2586,'Cor da Pele e Motivacao'!$A$2:$I$11399,8, FALSE)</f>
        <v>A DEFINIR</v>
      </c>
      <c r="L2586" s="2">
        <v>1</v>
      </c>
    </row>
    <row r="2587" spans="1:12" ht="15.75" customHeight="1" x14ac:dyDescent="0.25">
      <c r="A2587" t="str">
        <f>CONCATENATE(B2587,C2587,D2587,H2587,I2587,L2587)</f>
        <v>3072018HOMICIDIO201</v>
      </c>
      <c r="B2587" s="2">
        <v>30</v>
      </c>
      <c r="C2587" s="2">
        <v>7</v>
      </c>
      <c r="D2587" s="2">
        <v>2018</v>
      </c>
      <c r="E2587" s="2" t="s">
        <v>110</v>
      </c>
      <c r="F2587" s="2" t="s">
        <v>16</v>
      </c>
      <c r="G2587" s="2" t="s">
        <v>11</v>
      </c>
      <c r="H2587" s="2" t="s">
        <v>12</v>
      </c>
      <c r="I2587" s="2">
        <v>20</v>
      </c>
      <c r="J2587" s="2" t="str">
        <f>VLOOKUP(A2587,'Cor da Pele e Motivacao'!$A$2:$I$11399,6, FALSE)</f>
        <v>Parda</v>
      </c>
      <c r="K2587" s="2" t="str">
        <f>VLOOKUP(A2587,'Cor da Pele e Motivacao'!$A$2:$I$11399,8, FALSE)</f>
        <v>ATIVIDADES CRIMINAIS</v>
      </c>
      <c r="L2587" s="2">
        <v>1</v>
      </c>
    </row>
    <row r="2588" spans="1:12" ht="15.75" customHeight="1" x14ac:dyDescent="0.25">
      <c r="A2588" t="str">
        <f>CONCATENATE(B2588,C2588,D2588,H2588,I2588,L2588)</f>
        <v>3072018HOMICIDIO171</v>
      </c>
      <c r="B2588" s="2">
        <v>30</v>
      </c>
      <c r="C2588" s="2">
        <v>7</v>
      </c>
      <c r="D2588" s="2">
        <v>2018</v>
      </c>
      <c r="E2588" s="2" t="s">
        <v>20</v>
      </c>
      <c r="F2588" s="2" t="s">
        <v>14</v>
      </c>
      <c r="G2588" s="2" t="s">
        <v>11</v>
      </c>
      <c r="H2588" s="2" t="s">
        <v>12</v>
      </c>
      <c r="I2588" s="2">
        <v>17</v>
      </c>
      <c r="J2588" s="2" t="str">
        <f>VLOOKUP(A2588,'Cor da Pele e Motivacao'!$A$2:$I$11399,6, FALSE)</f>
        <v>Parda</v>
      </c>
      <c r="K2588" s="2" t="str">
        <f>VLOOKUP(A2588,'Cor da Pele e Motivacao'!$A$2:$I$11399,8, FALSE)</f>
        <v>A DEFINIR</v>
      </c>
      <c r="L2588" s="2">
        <v>1</v>
      </c>
    </row>
    <row r="2589" spans="1:12" ht="15.75" customHeight="1" x14ac:dyDescent="0.25">
      <c r="A2589" t="str">
        <f>CONCATENATE(B2589,C2589,D2589,H2589,I2589,L2589)</f>
        <v>3072018HOMICIDIO261</v>
      </c>
      <c r="B2589" s="2">
        <v>30</v>
      </c>
      <c r="C2589" s="2">
        <v>7</v>
      </c>
      <c r="D2589" s="2">
        <v>2018</v>
      </c>
      <c r="E2589" s="2" t="s">
        <v>20</v>
      </c>
      <c r="F2589" s="2" t="s">
        <v>14</v>
      </c>
      <c r="G2589" s="2" t="s">
        <v>11</v>
      </c>
      <c r="H2589" s="2" t="s">
        <v>12</v>
      </c>
      <c r="I2589" s="2">
        <v>26</v>
      </c>
      <c r="J2589" s="2" t="str">
        <f>VLOOKUP(A2589,'Cor da Pele e Motivacao'!$A$2:$I$11399,6, FALSE)</f>
        <v>Parda</v>
      </c>
      <c r="K2589" s="2" t="str">
        <f>VLOOKUP(A2589,'Cor da Pele e Motivacao'!$A$2:$I$11399,8, FALSE)</f>
        <v>ATIVIDADES CRIMINAIS</v>
      </c>
      <c r="L2589" s="2">
        <v>1</v>
      </c>
    </row>
    <row r="2590" spans="1:12" ht="15.75" customHeight="1" x14ac:dyDescent="0.25">
      <c r="A2590" t="str">
        <f>CONCATENATE(B2590,C2590,D2590,H2590,I2590,L2590)</f>
        <v>3072018HOMICIDIO371</v>
      </c>
      <c r="B2590" s="2">
        <v>30</v>
      </c>
      <c r="C2590" s="2">
        <v>7</v>
      </c>
      <c r="D2590" s="2">
        <v>2018</v>
      </c>
      <c r="E2590" s="2" t="s">
        <v>20</v>
      </c>
      <c r="F2590" s="2" t="s">
        <v>14</v>
      </c>
      <c r="G2590" s="2" t="s">
        <v>11</v>
      </c>
      <c r="H2590" s="2" t="s">
        <v>12</v>
      </c>
      <c r="I2590" s="2">
        <v>37</v>
      </c>
      <c r="J2590" s="2" t="str">
        <f>VLOOKUP(A2590,'Cor da Pele e Motivacao'!$A$2:$I$11399,6, FALSE)</f>
        <v>Parda</v>
      </c>
      <c r="K2590" s="2" t="str">
        <f>VLOOKUP(A2590,'Cor da Pele e Motivacao'!$A$2:$I$11399,8, FALSE)</f>
        <v>ATIVIDADES CRIMINAIS</v>
      </c>
      <c r="L2590" s="2">
        <v>1</v>
      </c>
    </row>
    <row r="2591" spans="1:12" ht="15.75" customHeight="1" x14ac:dyDescent="0.25">
      <c r="A2591" t="str">
        <f>CONCATENATE(B2591,C2591,D2591,H2591,I2591,L2591)</f>
        <v>3072018HOMICIDIO171</v>
      </c>
      <c r="B2591" s="2">
        <v>30</v>
      </c>
      <c r="C2591" s="2">
        <v>7</v>
      </c>
      <c r="D2591" s="2">
        <v>2018</v>
      </c>
      <c r="E2591" s="2" t="s">
        <v>80</v>
      </c>
      <c r="F2591" s="2" t="s">
        <v>14</v>
      </c>
      <c r="G2591" s="2" t="s">
        <v>11</v>
      </c>
      <c r="H2591" s="2" t="s">
        <v>12</v>
      </c>
      <c r="I2591" s="2">
        <v>17</v>
      </c>
      <c r="J2591" s="2" t="str">
        <f>VLOOKUP(A2591,'Cor da Pele e Motivacao'!$A$2:$I$11399,6, FALSE)</f>
        <v>Parda</v>
      </c>
      <c r="K2591" s="2" t="str">
        <f>VLOOKUP(A2591,'Cor da Pele e Motivacao'!$A$2:$I$11399,8, FALSE)</f>
        <v>A DEFINIR</v>
      </c>
      <c r="L2591" s="2">
        <v>1</v>
      </c>
    </row>
    <row r="2592" spans="1:12" ht="15.75" customHeight="1" x14ac:dyDescent="0.25">
      <c r="A2592" t="str">
        <f>CONCATENATE(B2592,C2592,D2592,H2592,I2592,L2592)</f>
        <v>3072018HOMICIDIO341</v>
      </c>
      <c r="B2592" s="2">
        <v>30</v>
      </c>
      <c r="C2592" s="2">
        <v>7</v>
      </c>
      <c r="D2592" s="2">
        <v>2018</v>
      </c>
      <c r="E2592" s="2" t="s">
        <v>23</v>
      </c>
      <c r="F2592" s="2" t="s">
        <v>14</v>
      </c>
      <c r="G2592" s="2" t="s">
        <v>11</v>
      </c>
      <c r="H2592" s="2" t="s">
        <v>12</v>
      </c>
      <c r="I2592" s="2">
        <v>34</v>
      </c>
      <c r="J2592" s="2" t="str">
        <f>VLOOKUP(A2592,'Cor da Pele e Motivacao'!$A$2:$I$11399,6, FALSE)</f>
        <v>Parda</v>
      </c>
      <c r="K2592" s="2" t="str">
        <f>VLOOKUP(A2592,'Cor da Pele e Motivacao'!$A$2:$I$11399,8, FALSE)</f>
        <v>A DEFINIR</v>
      </c>
      <c r="L2592" s="2">
        <v>1</v>
      </c>
    </row>
    <row r="2593" spans="1:12" ht="15.75" customHeight="1" x14ac:dyDescent="0.25">
      <c r="A2593" t="str">
        <f>CONCATENATE(B2593,C2593,D2593,H2593,I2593,L2593)</f>
        <v>3072018HOMICIDIO291</v>
      </c>
      <c r="B2593" s="2">
        <v>30</v>
      </c>
      <c r="C2593" s="2">
        <v>7</v>
      </c>
      <c r="D2593" s="2">
        <v>2018</v>
      </c>
      <c r="E2593" s="2" t="s">
        <v>25</v>
      </c>
      <c r="F2593" s="2" t="s">
        <v>25</v>
      </c>
      <c r="G2593" s="2" t="s">
        <v>11</v>
      </c>
      <c r="H2593" s="2" t="s">
        <v>12</v>
      </c>
      <c r="I2593" s="2">
        <v>29</v>
      </c>
      <c r="J2593" s="2" t="str">
        <f>VLOOKUP(A2593,'Cor da Pele e Motivacao'!$A$2:$I$11399,6, FALSE)</f>
        <v>Parda</v>
      </c>
      <c r="K2593" s="2" t="str">
        <f>VLOOKUP(A2593,'Cor da Pele e Motivacao'!$A$2:$I$11399,8, FALSE)</f>
        <v>VIOLÊNCIA INTERPESSOAL</v>
      </c>
      <c r="L2593" s="2">
        <v>1</v>
      </c>
    </row>
    <row r="2594" spans="1:12" ht="15.75" customHeight="1" x14ac:dyDescent="0.25">
      <c r="A2594" t="str">
        <f>CONCATENATE(B2594,C2594,D2594,H2594,I2594,L2594)</f>
        <v>3072018HOMICIDIO181</v>
      </c>
      <c r="B2594" s="2">
        <v>30</v>
      </c>
      <c r="C2594" s="2">
        <v>7</v>
      </c>
      <c r="D2594" s="2">
        <v>2018</v>
      </c>
      <c r="E2594" s="2" t="s">
        <v>37</v>
      </c>
      <c r="F2594" s="2" t="s">
        <v>22</v>
      </c>
      <c r="G2594" s="2" t="s">
        <v>11</v>
      </c>
      <c r="H2594" s="2" t="s">
        <v>12</v>
      </c>
      <c r="I2594" s="2">
        <v>18</v>
      </c>
      <c r="J2594" s="2" t="str">
        <f>VLOOKUP(A2594,'Cor da Pele e Motivacao'!$A$2:$I$11399,6, FALSE)</f>
        <v>Parda</v>
      </c>
      <c r="K2594" s="2" t="str">
        <f>VLOOKUP(A2594,'Cor da Pele e Motivacao'!$A$2:$I$11399,8, FALSE)</f>
        <v>ATIVIDADES CRIMINAIS</v>
      </c>
      <c r="L2594" s="2">
        <v>1</v>
      </c>
    </row>
    <row r="2595" spans="1:12" ht="15.75" customHeight="1" x14ac:dyDescent="0.25">
      <c r="A2595" t="str">
        <f>CONCATENATE(B2595,C2595,D2595,H2595,I2595,L2595)</f>
        <v>3072018LATROCINIO641</v>
      </c>
      <c r="B2595" s="2">
        <v>30</v>
      </c>
      <c r="C2595" s="2">
        <v>7</v>
      </c>
      <c r="D2595" s="2">
        <v>2018</v>
      </c>
      <c r="E2595" s="2" t="s">
        <v>82</v>
      </c>
      <c r="F2595" s="2" t="s">
        <v>10</v>
      </c>
      <c r="G2595" s="2" t="s">
        <v>11</v>
      </c>
      <c r="H2595" s="2" t="s">
        <v>33</v>
      </c>
      <c r="I2595" s="2">
        <v>64</v>
      </c>
      <c r="J2595" s="2" t="str">
        <f>VLOOKUP(A2595,'Cor da Pele e Motivacao'!$A$2:$I$11399,6, FALSE)</f>
        <v>Branca</v>
      </c>
      <c r="K2595" s="2" t="str">
        <f>VLOOKUP(A2595,'Cor da Pele e Motivacao'!$A$2:$I$11399,8, FALSE)</f>
        <v>PATRIMÔNIO</v>
      </c>
      <c r="L2595" s="2">
        <v>1</v>
      </c>
    </row>
    <row r="2596" spans="1:12" ht="15.75" customHeight="1" x14ac:dyDescent="0.25">
      <c r="A2596" t="str">
        <f>CONCATENATE(B2596,C2596,D2596,H2596,I2596,L2596)</f>
        <v>3072018LATROCINIO281</v>
      </c>
      <c r="B2596" s="2">
        <v>30</v>
      </c>
      <c r="C2596" s="2">
        <v>7</v>
      </c>
      <c r="D2596" s="2">
        <v>2018</v>
      </c>
      <c r="E2596" s="2" t="s">
        <v>108</v>
      </c>
      <c r="F2596" s="2" t="s">
        <v>16</v>
      </c>
      <c r="G2596" s="2" t="s">
        <v>11</v>
      </c>
      <c r="H2596" s="2" t="s">
        <v>33</v>
      </c>
      <c r="I2596" s="2">
        <v>28</v>
      </c>
      <c r="J2596" s="2" t="str">
        <f>VLOOKUP(A2596,'Cor da Pele e Motivacao'!$A$2:$I$11399,6, FALSE)</f>
        <v>Parda</v>
      </c>
      <c r="K2596" s="2" t="str">
        <f>VLOOKUP(A2596,'Cor da Pele e Motivacao'!$A$2:$I$11399,8, FALSE)</f>
        <v>PATRIMÔNIO</v>
      </c>
      <c r="L2596" s="2">
        <v>1</v>
      </c>
    </row>
    <row r="2597" spans="1:12" ht="15.75" customHeight="1" x14ac:dyDescent="0.25">
      <c r="A2597" t="str">
        <f>CONCATENATE(B2597,C2597,D2597,H2597,I2597,L2597)</f>
        <v>3172018HOMICIDIO201</v>
      </c>
      <c r="B2597" s="2">
        <v>31</v>
      </c>
      <c r="C2597" s="2">
        <v>7</v>
      </c>
      <c r="D2597" s="2">
        <v>2018</v>
      </c>
      <c r="E2597" s="2" t="s">
        <v>30</v>
      </c>
      <c r="F2597" s="2" t="s">
        <v>10</v>
      </c>
      <c r="G2597" s="2" t="s">
        <v>11</v>
      </c>
      <c r="H2597" s="2" t="s">
        <v>12</v>
      </c>
      <c r="I2597" s="2">
        <v>20</v>
      </c>
      <c r="J2597" s="2" t="str">
        <f>VLOOKUP(A2597,'Cor da Pele e Motivacao'!$A$2:$I$11399,6, FALSE)</f>
        <v>Parda</v>
      </c>
      <c r="K2597" s="2" t="str">
        <f>VLOOKUP(A2597,'Cor da Pele e Motivacao'!$A$2:$I$11399,8, FALSE)</f>
        <v>ATIVIDADES CRIMINAIS</v>
      </c>
      <c r="L2597" s="2">
        <v>1</v>
      </c>
    </row>
    <row r="2598" spans="1:12" ht="15.75" customHeight="1" x14ac:dyDescent="0.25">
      <c r="A2598" t="str">
        <f>CONCATENATE(B2598,C2598,D2598,H2598,I2598,L2598)</f>
        <v>3172018HOMICIDIO201</v>
      </c>
      <c r="B2598" s="2">
        <v>31</v>
      </c>
      <c r="C2598" s="2">
        <v>7</v>
      </c>
      <c r="D2598" s="2">
        <v>2018</v>
      </c>
      <c r="E2598" s="2" t="s">
        <v>110</v>
      </c>
      <c r="F2598" s="2" t="s">
        <v>16</v>
      </c>
      <c r="G2598" s="2" t="s">
        <v>11</v>
      </c>
      <c r="H2598" s="2" t="s">
        <v>12</v>
      </c>
      <c r="I2598" s="2">
        <v>20</v>
      </c>
      <c r="J2598" s="2" t="str">
        <f>VLOOKUP(A2598,'Cor da Pele e Motivacao'!$A$2:$I$11399,6, FALSE)</f>
        <v>Parda</v>
      </c>
      <c r="K2598" s="2" t="str">
        <f>VLOOKUP(A2598,'Cor da Pele e Motivacao'!$A$2:$I$11399,8, FALSE)</f>
        <v>ATIVIDADES CRIMINAIS</v>
      </c>
      <c r="L2598" s="2">
        <v>1</v>
      </c>
    </row>
    <row r="2599" spans="1:12" ht="15.75" customHeight="1" x14ac:dyDescent="0.25">
      <c r="A2599" t="str">
        <f>CONCATENATE(B2599,C2599,D2599,H2599,I2599,L2599)</f>
        <v>3172018HOMICIDIO321</v>
      </c>
      <c r="B2599" s="2">
        <v>31</v>
      </c>
      <c r="C2599" s="2">
        <v>7</v>
      </c>
      <c r="D2599" s="2">
        <v>2018</v>
      </c>
      <c r="E2599" s="2" t="s">
        <v>115</v>
      </c>
      <c r="F2599" s="2" t="s">
        <v>22</v>
      </c>
      <c r="G2599" s="2" t="s">
        <v>11</v>
      </c>
      <c r="H2599" s="2" t="s">
        <v>12</v>
      </c>
      <c r="I2599" s="2">
        <v>32</v>
      </c>
      <c r="J2599" s="2" t="str">
        <f>VLOOKUP(A2599,'Cor da Pele e Motivacao'!$A$2:$I$11399,6, FALSE)</f>
        <v>Negra</v>
      </c>
      <c r="K2599" s="2" t="str">
        <f>VLOOKUP(A2599,'Cor da Pele e Motivacao'!$A$2:$I$11399,8, FALSE)</f>
        <v>ATIVIDADES CRIMINAIS</v>
      </c>
      <c r="L2599" s="2">
        <v>1</v>
      </c>
    </row>
    <row r="2600" spans="1:12" ht="15.75" customHeight="1" x14ac:dyDescent="0.25">
      <c r="A2600" t="str">
        <f>CONCATENATE(B2600,C2600,D2600,H2600,I2600,L2600)</f>
        <v>3172018HOMICIDIO251</v>
      </c>
      <c r="B2600" s="2">
        <v>31</v>
      </c>
      <c r="C2600" s="2">
        <v>7</v>
      </c>
      <c r="D2600" s="2">
        <v>2018</v>
      </c>
      <c r="E2600" s="2" t="s">
        <v>36</v>
      </c>
      <c r="F2600" s="2" t="s">
        <v>14</v>
      </c>
      <c r="G2600" s="2" t="s">
        <v>11</v>
      </c>
      <c r="H2600" s="2" t="s">
        <v>12</v>
      </c>
      <c r="I2600" s="2">
        <v>25</v>
      </c>
      <c r="J2600" s="2" t="str">
        <f>VLOOKUP(A2600,'Cor da Pele e Motivacao'!$A$2:$I$11399,6, FALSE)</f>
        <v>Parda</v>
      </c>
      <c r="K2600" s="2" t="str">
        <f>VLOOKUP(A2600,'Cor da Pele e Motivacao'!$A$2:$I$11399,8, FALSE)</f>
        <v>EXCLUDENTE DE ILICITUDE</v>
      </c>
      <c r="L2600" s="2">
        <v>1</v>
      </c>
    </row>
    <row r="2601" spans="1:12" ht="15.75" customHeight="1" x14ac:dyDescent="0.25">
      <c r="A2601" t="str">
        <f>CONCATENATE(B2601,C2601,D2601,H2601,I2601,L2601)</f>
        <v>3172018HOMICIDIO211</v>
      </c>
      <c r="B2601" s="2">
        <v>31</v>
      </c>
      <c r="C2601" s="2">
        <v>7</v>
      </c>
      <c r="D2601" s="2">
        <v>2018</v>
      </c>
      <c r="E2601" s="2" t="s">
        <v>24</v>
      </c>
      <c r="F2601" s="2" t="s">
        <v>10</v>
      </c>
      <c r="G2601" s="2" t="s">
        <v>11</v>
      </c>
      <c r="H2601" s="2" t="s">
        <v>12</v>
      </c>
      <c r="I2601" s="2">
        <v>21</v>
      </c>
      <c r="J2601" s="2" t="str">
        <f>VLOOKUP(A2601,'Cor da Pele e Motivacao'!$A$2:$I$11399,6, FALSE)</f>
        <v>Parda</v>
      </c>
      <c r="K2601" s="2" t="str">
        <f>VLOOKUP(A2601,'Cor da Pele e Motivacao'!$A$2:$I$11399,8, FALSE)</f>
        <v>ATIVIDADES CRIMINAIS</v>
      </c>
      <c r="L2601" s="2">
        <v>1</v>
      </c>
    </row>
    <row r="2602" spans="1:12" ht="15.75" customHeight="1" x14ac:dyDescent="0.25">
      <c r="A2602" t="str">
        <f>CONCATENATE(B2602,C2602,D2602,H2602,I2602,L2602)</f>
        <v>3172018HOMICIDIO291</v>
      </c>
      <c r="B2602" s="2">
        <v>31</v>
      </c>
      <c r="C2602" s="2">
        <v>7</v>
      </c>
      <c r="D2602" s="2">
        <v>2018</v>
      </c>
      <c r="E2602" s="2" t="s">
        <v>24</v>
      </c>
      <c r="F2602" s="2" t="s">
        <v>10</v>
      </c>
      <c r="G2602" s="2" t="s">
        <v>11</v>
      </c>
      <c r="H2602" s="2" t="s">
        <v>12</v>
      </c>
      <c r="I2602" s="2">
        <v>29</v>
      </c>
      <c r="J2602" s="2" t="str">
        <f>VLOOKUP(A2602,'Cor da Pele e Motivacao'!$A$2:$I$11399,6, FALSE)</f>
        <v>Parda</v>
      </c>
      <c r="K2602" s="2" t="str">
        <f>VLOOKUP(A2602,'Cor da Pele e Motivacao'!$A$2:$I$11399,8, FALSE)</f>
        <v>VIOLÊNCIA INTERPESSOAL</v>
      </c>
      <c r="L2602" s="2">
        <v>1</v>
      </c>
    </row>
    <row r="2603" spans="1:12" ht="15.75" customHeight="1" x14ac:dyDescent="0.25">
      <c r="A2603" t="str">
        <f>CONCATENATE(B2603,C2603,D2603,H2603,I2603,L2603)</f>
        <v>3172018HOMICIDIO451</v>
      </c>
      <c r="B2603" s="2">
        <v>31</v>
      </c>
      <c r="C2603" s="2">
        <v>7</v>
      </c>
      <c r="D2603" s="2">
        <v>2018</v>
      </c>
      <c r="E2603" s="2" t="s">
        <v>24</v>
      </c>
      <c r="F2603" s="2" t="s">
        <v>10</v>
      </c>
      <c r="G2603" s="2" t="s">
        <v>11</v>
      </c>
      <c r="H2603" s="2" t="s">
        <v>12</v>
      </c>
      <c r="I2603" s="2">
        <v>45</v>
      </c>
      <c r="J2603" s="2" t="str">
        <f>VLOOKUP(A2603,'Cor da Pele e Motivacao'!$A$2:$I$11399,6, FALSE)</f>
        <v>Parda</v>
      </c>
      <c r="K2603" s="2" t="str">
        <f>VLOOKUP(A2603,'Cor da Pele e Motivacao'!$A$2:$I$11399,8, FALSE)</f>
        <v>VIOLÊNCIA INTERPESSOAL</v>
      </c>
      <c r="L2603" s="2">
        <v>1</v>
      </c>
    </row>
    <row r="2604" spans="1:12" ht="15.75" customHeight="1" x14ac:dyDescent="0.25">
      <c r="A2604" t="str">
        <f>CONCATENATE(B2604,C2604,D2604,H2604,I2604,L2604)</f>
        <v>3172018HOMICIDIO201</v>
      </c>
      <c r="B2604" s="2">
        <v>31</v>
      </c>
      <c r="C2604" s="2">
        <v>7</v>
      </c>
      <c r="D2604" s="2">
        <v>2018</v>
      </c>
      <c r="E2604" s="2" t="s">
        <v>25</v>
      </c>
      <c r="F2604" s="2" t="s">
        <v>25</v>
      </c>
      <c r="G2604" s="2" t="s">
        <v>11</v>
      </c>
      <c r="H2604" s="2" t="s">
        <v>12</v>
      </c>
      <c r="I2604" s="2">
        <v>20</v>
      </c>
      <c r="J2604" s="2" t="str">
        <f>VLOOKUP(A2604,'Cor da Pele e Motivacao'!$A$2:$I$11399,6, FALSE)</f>
        <v>Parda</v>
      </c>
      <c r="K2604" s="2" t="str">
        <f>VLOOKUP(A2604,'Cor da Pele e Motivacao'!$A$2:$I$11399,8, FALSE)</f>
        <v>ATIVIDADES CRIMINAIS</v>
      </c>
      <c r="L2604" s="2">
        <v>1</v>
      </c>
    </row>
    <row r="2605" spans="1:12" ht="15.75" customHeight="1" x14ac:dyDescent="0.25">
      <c r="A2605" t="str">
        <f>CONCATENATE(B2605,C2605,D2605,H2605,I2605,L2605)</f>
        <v>3172018HOMICIDIO251</v>
      </c>
      <c r="B2605" s="2">
        <v>31</v>
      </c>
      <c r="C2605" s="2">
        <v>7</v>
      </c>
      <c r="D2605" s="2">
        <v>2018</v>
      </c>
      <c r="E2605" s="2" t="s">
        <v>49</v>
      </c>
      <c r="F2605" s="2" t="s">
        <v>16</v>
      </c>
      <c r="G2605" s="2" t="s">
        <v>11</v>
      </c>
      <c r="H2605" s="2" t="s">
        <v>12</v>
      </c>
      <c r="I2605" s="2">
        <v>25</v>
      </c>
      <c r="J2605" s="2" t="str">
        <f>VLOOKUP(A2605,'Cor da Pele e Motivacao'!$A$2:$I$11399,6, FALSE)</f>
        <v>Parda</v>
      </c>
      <c r="K2605" s="2" t="str">
        <f>VLOOKUP(A2605,'Cor da Pele e Motivacao'!$A$2:$I$11399,8, FALSE)</f>
        <v>EXCLUDENTE DE ILICITUDE</v>
      </c>
      <c r="L2605" s="2">
        <v>1</v>
      </c>
    </row>
    <row r="2606" spans="1:12" ht="15.75" customHeight="1" x14ac:dyDescent="0.25">
      <c r="A2606" t="str">
        <f>CONCATENATE(B2606,C2606,D2606,H2606,I2606,L2606)</f>
        <v>3172018HOMICIDIO421</v>
      </c>
      <c r="B2606" s="2">
        <v>31</v>
      </c>
      <c r="C2606" s="2">
        <v>7</v>
      </c>
      <c r="D2606" s="2">
        <v>2018</v>
      </c>
      <c r="E2606" s="2" t="s">
        <v>49</v>
      </c>
      <c r="F2606" s="2" t="s">
        <v>16</v>
      </c>
      <c r="G2606" s="2" t="s">
        <v>11</v>
      </c>
      <c r="H2606" s="2" t="s">
        <v>12</v>
      </c>
      <c r="I2606" s="2">
        <v>42</v>
      </c>
      <c r="J2606" s="2" t="str">
        <f>VLOOKUP(A2606,'Cor da Pele e Motivacao'!$A$2:$I$11399,6, FALSE)</f>
        <v>Parda</v>
      </c>
      <c r="K2606" s="2" t="str">
        <f>VLOOKUP(A2606,'Cor da Pele e Motivacao'!$A$2:$I$11399,8, FALSE)</f>
        <v>EXCLUDENTE DE ILICITUDE</v>
      </c>
      <c r="L2606" s="2">
        <v>1</v>
      </c>
    </row>
    <row r="2607" spans="1:12" ht="15.75" customHeight="1" x14ac:dyDescent="0.25">
      <c r="A2607" t="str">
        <f>CONCATENATE(B2607,C2607,D2607,H2607,I2607,L2607)</f>
        <v>3172018HOMICIDIO371</v>
      </c>
      <c r="B2607" s="2">
        <v>31</v>
      </c>
      <c r="C2607" s="2">
        <v>7</v>
      </c>
      <c r="D2607" s="2">
        <v>2018</v>
      </c>
      <c r="E2607" s="2" t="s">
        <v>166</v>
      </c>
      <c r="F2607" s="2" t="s">
        <v>10</v>
      </c>
      <c r="G2607" s="2" t="s">
        <v>11</v>
      </c>
      <c r="H2607" s="2" t="s">
        <v>12</v>
      </c>
      <c r="I2607" s="2">
        <v>37</v>
      </c>
      <c r="J2607" s="2" t="str">
        <f>VLOOKUP(A2607,'Cor da Pele e Motivacao'!$A$2:$I$11399,6, FALSE)</f>
        <v>Parda</v>
      </c>
      <c r="K2607" s="2" t="str">
        <f>VLOOKUP(A2607,'Cor da Pele e Motivacao'!$A$2:$I$11399,8, FALSE)</f>
        <v>VIOLÊNCIA INTERPESSOAL</v>
      </c>
      <c r="L2607" s="2">
        <v>1</v>
      </c>
    </row>
    <row r="2608" spans="1:12" ht="15.75" customHeight="1" x14ac:dyDescent="0.25">
      <c r="A2608" t="str">
        <f>CONCATENATE(B2608,C2608,D2608,H2608,I2608,L2608)</f>
        <v>3172018HOMICIDIO301</v>
      </c>
      <c r="B2608" s="2">
        <v>31</v>
      </c>
      <c r="C2608" s="2">
        <v>7</v>
      </c>
      <c r="D2608" s="2">
        <v>2018</v>
      </c>
      <c r="E2608" s="2" t="s">
        <v>74</v>
      </c>
      <c r="F2608" s="2" t="s">
        <v>10</v>
      </c>
      <c r="G2608" s="2" t="s">
        <v>11</v>
      </c>
      <c r="H2608" s="2" t="s">
        <v>12</v>
      </c>
      <c r="I2608" s="2">
        <v>30</v>
      </c>
      <c r="J2608" s="2" t="str">
        <f>VLOOKUP(A2608,'Cor da Pele e Motivacao'!$A$2:$I$11399,6, FALSE)</f>
        <v>Parda</v>
      </c>
      <c r="K2608" s="2" t="str">
        <f>VLOOKUP(A2608,'Cor da Pele e Motivacao'!$A$2:$I$11399,8, FALSE)</f>
        <v>ATIVIDADES CRIMINAIS</v>
      </c>
      <c r="L2608" s="2">
        <v>1</v>
      </c>
    </row>
    <row r="2609" spans="1:12" ht="15.75" customHeight="1" x14ac:dyDescent="0.25">
      <c r="A2609" t="str">
        <f>CONCATENATE(B2609,C2609,D2609,H2609,I2609,L2609)</f>
        <v>182018HOMICIDIO381</v>
      </c>
      <c r="B2609" s="2">
        <v>1</v>
      </c>
      <c r="C2609" s="2">
        <v>8</v>
      </c>
      <c r="D2609" s="2">
        <v>2018</v>
      </c>
      <c r="E2609" s="2" t="s">
        <v>45</v>
      </c>
      <c r="F2609" s="2" t="s">
        <v>14</v>
      </c>
      <c r="G2609" s="2" t="s">
        <v>11</v>
      </c>
      <c r="H2609" s="2" t="s">
        <v>12</v>
      </c>
      <c r="I2609" s="2">
        <v>38</v>
      </c>
      <c r="J2609" s="2" t="str">
        <f>VLOOKUP(A2609,'Cor da Pele e Motivacao'!$A$2:$I$11399,6, FALSE)</f>
        <v>Parda</v>
      </c>
      <c r="K2609" s="2" t="str">
        <f>VLOOKUP(A2609,'Cor da Pele e Motivacao'!$A$2:$I$11399,8, FALSE)</f>
        <v>ATIVIDADES CRIMINAIS</v>
      </c>
      <c r="L2609" s="2">
        <v>1</v>
      </c>
    </row>
    <row r="2610" spans="1:12" ht="15.75" customHeight="1" x14ac:dyDescent="0.25">
      <c r="A2610" t="str">
        <f>CONCATENATE(B2610,C2610,D2610,H2610,I2610,L2610)</f>
        <v>182018HOMICIDIO181</v>
      </c>
      <c r="B2610" s="2">
        <v>1</v>
      </c>
      <c r="C2610" s="2">
        <v>8</v>
      </c>
      <c r="D2610" s="2">
        <v>2018</v>
      </c>
      <c r="E2610" s="2" t="s">
        <v>80</v>
      </c>
      <c r="F2610" s="2" t="s">
        <v>14</v>
      </c>
      <c r="G2610" s="2" t="s">
        <v>11</v>
      </c>
      <c r="H2610" s="2" t="s">
        <v>12</v>
      </c>
      <c r="I2610" s="2">
        <v>18</v>
      </c>
      <c r="J2610" s="2" t="str">
        <f>VLOOKUP(A2610,'Cor da Pele e Motivacao'!$A$2:$I$11399,6, FALSE)</f>
        <v>Parda</v>
      </c>
      <c r="K2610" s="2" t="str">
        <f>VLOOKUP(A2610,'Cor da Pele e Motivacao'!$A$2:$I$11399,8, FALSE)</f>
        <v>A DEFINIR</v>
      </c>
      <c r="L2610" s="2">
        <v>1</v>
      </c>
    </row>
    <row r="2611" spans="1:12" ht="15.75" customHeight="1" x14ac:dyDescent="0.25">
      <c r="A2611" t="str">
        <f>CONCATENATE(B2611,C2611,D2611,H2611,I2611,L2611)</f>
        <v>182018HOMICIDIO181</v>
      </c>
      <c r="B2611" s="2">
        <v>1</v>
      </c>
      <c r="C2611" s="2">
        <v>8</v>
      </c>
      <c r="D2611" s="2">
        <v>2018</v>
      </c>
      <c r="E2611" s="2" t="s">
        <v>25</v>
      </c>
      <c r="F2611" s="2" t="s">
        <v>25</v>
      </c>
      <c r="G2611" s="2" t="s">
        <v>11</v>
      </c>
      <c r="H2611" s="2" t="s">
        <v>12</v>
      </c>
      <c r="I2611" s="2">
        <v>18</v>
      </c>
      <c r="J2611" s="2" t="str">
        <f>VLOOKUP(A2611,'Cor da Pele e Motivacao'!$A$2:$I$11399,6, FALSE)</f>
        <v>Parda</v>
      </c>
      <c r="K2611" s="2" t="str">
        <f>VLOOKUP(A2611,'Cor da Pele e Motivacao'!$A$2:$I$11399,8, FALSE)</f>
        <v>A DEFINIR</v>
      </c>
      <c r="L2611" s="2">
        <v>1</v>
      </c>
    </row>
    <row r="2612" spans="1:12" ht="15.75" customHeight="1" x14ac:dyDescent="0.25">
      <c r="A2612" t="str">
        <f>CONCATENATE(B2612,C2612,D2612,H2612,I2612,L2612)</f>
        <v>182018HOMICIDIO171</v>
      </c>
      <c r="B2612" s="2">
        <v>1</v>
      </c>
      <c r="C2612" s="2">
        <v>8</v>
      </c>
      <c r="D2612" s="2">
        <v>2018</v>
      </c>
      <c r="E2612" s="2" t="s">
        <v>27</v>
      </c>
      <c r="F2612" s="2" t="s">
        <v>14</v>
      </c>
      <c r="G2612" s="2" t="s">
        <v>11</v>
      </c>
      <c r="H2612" s="2" t="s">
        <v>12</v>
      </c>
      <c r="I2612" s="2">
        <v>17</v>
      </c>
      <c r="J2612" s="2" t="str">
        <f>VLOOKUP(A2612,'Cor da Pele e Motivacao'!$A$2:$I$11399,6, FALSE)</f>
        <v>Parda</v>
      </c>
      <c r="K2612" s="2" t="str">
        <f>VLOOKUP(A2612,'Cor da Pele e Motivacao'!$A$2:$I$11399,8, FALSE)</f>
        <v>ATIVIDADES CRIMINAIS</v>
      </c>
      <c r="L2612" s="2">
        <v>1</v>
      </c>
    </row>
    <row r="2613" spans="1:12" ht="15.75" customHeight="1" x14ac:dyDescent="0.25">
      <c r="A2613" t="str">
        <f>CONCATENATE(B2613,C2613,D2613,H2613,I2613,L2613)</f>
        <v>182018HOMICIDIO161</v>
      </c>
      <c r="B2613" s="2">
        <v>1</v>
      </c>
      <c r="C2613" s="2">
        <v>8</v>
      </c>
      <c r="D2613" s="2">
        <v>2018</v>
      </c>
      <c r="E2613" s="2" t="s">
        <v>123</v>
      </c>
      <c r="F2613" s="2" t="s">
        <v>10</v>
      </c>
      <c r="G2613" s="2" t="s">
        <v>11</v>
      </c>
      <c r="H2613" s="2" t="s">
        <v>12</v>
      </c>
      <c r="I2613" s="2">
        <v>16</v>
      </c>
      <c r="J2613" s="2" t="str">
        <f>VLOOKUP(A2613,'Cor da Pele e Motivacao'!$A$2:$I$11399,6, FALSE)</f>
        <v>Parda</v>
      </c>
      <c r="K2613" s="2" t="str">
        <f>VLOOKUP(A2613,'Cor da Pele e Motivacao'!$A$2:$I$11399,8, FALSE)</f>
        <v>ATIVIDADES CRIMINAIS</v>
      </c>
      <c r="L2613" s="2">
        <v>1</v>
      </c>
    </row>
    <row r="2614" spans="1:12" ht="15.75" customHeight="1" x14ac:dyDescent="0.25">
      <c r="A2614" t="str">
        <f>CONCATENATE(B2614,C2614,D2614,H2614,I2614,L2614)</f>
        <v>182018HOMICIDIO231</v>
      </c>
      <c r="B2614" s="2">
        <v>1</v>
      </c>
      <c r="C2614" s="2">
        <v>8</v>
      </c>
      <c r="D2614" s="2">
        <v>2018</v>
      </c>
      <c r="E2614" s="2" t="s">
        <v>46</v>
      </c>
      <c r="F2614" s="2" t="s">
        <v>22</v>
      </c>
      <c r="G2614" s="2" t="s">
        <v>11</v>
      </c>
      <c r="H2614" s="2" t="s">
        <v>12</v>
      </c>
      <c r="I2614" s="2">
        <v>23</v>
      </c>
      <c r="J2614" s="2" t="str">
        <f>VLOOKUP(A2614,'Cor da Pele e Motivacao'!$A$2:$I$11399,6, FALSE)</f>
        <v>Parda</v>
      </c>
      <c r="K2614" s="2" t="str">
        <f>VLOOKUP(A2614,'Cor da Pele e Motivacao'!$A$2:$I$11399,8, FALSE)</f>
        <v>VIOLÊNCIA INTERPESSOAL</v>
      </c>
      <c r="L2614" s="2">
        <v>1</v>
      </c>
    </row>
    <row r="2615" spans="1:12" ht="15.75" customHeight="1" x14ac:dyDescent="0.25">
      <c r="A2615" t="str">
        <f>CONCATENATE(B2615,C2615,D2615,H2615,I2615,L2615)</f>
        <v>282018HOMICIDIO181</v>
      </c>
      <c r="B2615" s="2">
        <v>2</v>
      </c>
      <c r="C2615" s="2">
        <v>8</v>
      </c>
      <c r="D2615" s="2">
        <v>2018</v>
      </c>
      <c r="E2615" s="2" t="s">
        <v>57</v>
      </c>
      <c r="F2615" s="2" t="s">
        <v>22</v>
      </c>
      <c r="G2615" s="2" t="s">
        <v>11</v>
      </c>
      <c r="H2615" s="2" t="s">
        <v>12</v>
      </c>
      <c r="I2615" s="2">
        <v>18</v>
      </c>
      <c r="J2615" s="2" t="str">
        <f>VLOOKUP(A2615,'Cor da Pele e Motivacao'!$A$2:$I$11399,6, FALSE)</f>
        <v>Parda</v>
      </c>
      <c r="K2615" s="2" t="str">
        <f>VLOOKUP(A2615,'Cor da Pele e Motivacao'!$A$2:$I$11399,8, FALSE)</f>
        <v>ATIVIDADES CRIMINAIS</v>
      </c>
      <c r="L2615" s="2">
        <v>1</v>
      </c>
    </row>
    <row r="2616" spans="1:12" ht="15.75" customHeight="1" x14ac:dyDescent="0.25">
      <c r="A2616" t="str">
        <f>CONCATENATE(B2616,C2616,D2616,H2616,I2616,L2616)</f>
        <v>282018HOMICIDIO181</v>
      </c>
      <c r="B2616" s="2">
        <v>2</v>
      </c>
      <c r="C2616" s="2">
        <v>8</v>
      </c>
      <c r="D2616" s="2">
        <v>2018</v>
      </c>
      <c r="E2616" s="2" t="s">
        <v>20</v>
      </c>
      <c r="F2616" s="2" t="s">
        <v>14</v>
      </c>
      <c r="G2616" s="2" t="s">
        <v>11</v>
      </c>
      <c r="H2616" s="2" t="s">
        <v>12</v>
      </c>
      <c r="I2616" s="2">
        <v>18</v>
      </c>
      <c r="J2616" s="2" t="str">
        <f>VLOOKUP(A2616,'Cor da Pele e Motivacao'!$A$2:$I$11399,6, FALSE)</f>
        <v>Parda</v>
      </c>
      <c r="K2616" s="2" t="str">
        <f>VLOOKUP(A2616,'Cor da Pele e Motivacao'!$A$2:$I$11399,8, FALSE)</f>
        <v>ATIVIDADES CRIMINAIS</v>
      </c>
      <c r="L2616" s="2">
        <v>1</v>
      </c>
    </row>
    <row r="2617" spans="1:12" ht="15.75" customHeight="1" x14ac:dyDescent="0.25">
      <c r="A2617" t="str">
        <f>CONCATENATE(B2617,C2617,D2617,H2617,I2617,L2617)</f>
        <v>282018HOMICIDIO371</v>
      </c>
      <c r="B2617" s="2">
        <v>2</v>
      </c>
      <c r="C2617" s="2">
        <v>8</v>
      </c>
      <c r="D2617" s="2">
        <v>2018</v>
      </c>
      <c r="E2617" s="2" t="s">
        <v>20</v>
      </c>
      <c r="F2617" s="2" t="s">
        <v>14</v>
      </c>
      <c r="G2617" s="2" t="s">
        <v>11</v>
      </c>
      <c r="H2617" s="2" t="s">
        <v>12</v>
      </c>
      <c r="I2617" s="2">
        <v>37</v>
      </c>
      <c r="J2617" s="2" t="str">
        <f>VLOOKUP(A2617,'Cor da Pele e Motivacao'!$A$2:$I$11399,6, FALSE)</f>
        <v>Parda</v>
      </c>
      <c r="K2617" s="2" t="str">
        <f>VLOOKUP(A2617,'Cor da Pele e Motivacao'!$A$2:$I$11399,8, FALSE)</f>
        <v>ATIVIDADES CRIMINAIS</v>
      </c>
      <c r="L2617" s="2">
        <v>1</v>
      </c>
    </row>
    <row r="2618" spans="1:12" ht="15.75" customHeight="1" x14ac:dyDescent="0.25">
      <c r="A2618" t="str">
        <f>CONCATENATE(B2618,C2618,D2618,H2618,I2618,L2618)</f>
        <v>282018HOMICIDIO191</v>
      </c>
      <c r="B2618" s="2">
        <v>2</v>
      </c>
      <c r="C2618" s="2">
        <v>8</v>
      </c>
      <c r="D2618" s="2">
        <v>2018</v>
      </c>
      <c r="E2618" s="2" t="s">
        <v>101</v>
      </c>
      <c r="F2618" s="2" t="s">
        <v>22</v>
      </c>
      <c r="G2618" s="2" t="s">
        <v>11</v>
      </c>
      <c r="H2618" s="2" t="s">
        <v>12</v>
      </c>
      <c r="I2618" s="2">
        <v>19</v>
      </c>
      <c r="J2618" s="2" t="str">
        <f>VLOOKUP(A2618,'Cor da Pele e Motivacao'!$A$2:$I$11399,6, FALSE)</f>
        <v>Parda</v>
      </c>
      <c r="K2618" s="2" t="str">
        <f>VLOOKUP(A2618,'Cor da Pele e Motivacao'!$A$2:$I$11399,8, FALSE)</f>
        <v>VIOLÊNCIA INTERPESSOAL</v>
      </c>
      <c r="L2618" s="2">
        <v>1</v>
      </c>
    </row>
    <row r="2619" spans="1:12" ht="15.75" customHeight="1" x14ac:dyDescent="0.25">
      <c r="A2619" t="str">
        <f>CONCATENATE(B2619,C2619,D2619,H2619,I2619,L2619)</f>
        <v>282018HOMICIDIO201</v>
      </c>
      <c r="B2619" s="2">
        <v>2</v>
      </c>
      <c r="C2619" s="2">
        <v>8</v>
      </c>
      <c r="D2619" s="2">
        <v>2018</v>
      </c>
      <c r="E2619" s="2" t="s">
        <v>101</v>
      </c>
      <c r="F2619" s="2" t="s">
        <v>22</v>
      </c>
      <c r="G2619" s="2" t="s">
        <v>11</v>
      </c>
      <c r="H2619" s="2" t="s">
        <v>12</v>
      </c>
      <c r="I2619" s="2">
        <v>20</v>
      </c>
      <c r="J2619" s="2" t="str">
        <f>VLOOKUP(A2619,'Cor da Pele e Motivacao'!$A$2:$I$11399,6, FALSE)</f>
        <v>Negra</v>
      </c>
      <c r="K2619" s="2" t="str">
        <f>VLOOKUP(A2619,'Cor da Pele e Motivacao'!$A$2:$I$11399,8, FALSE)</f>
        <v>ATIVIDADES CRIMINAIS</v>
      </c>
      <c r="L2619" s="2">
        <v>1</v>
      </c>
    </row>
    <row r="2620" spans="1:12" ht="15.75" customHeight="1" x14ac:dyDescent="0.25">
      <c r="A2620" t="str">
        <f>CONCATENATE(B2620,C2620,D2620,H2620,I2620,L2620)</f>
        <v>282018HOMICIDIO211</v>
      </c>
      <c r="B2620" s="2">
        <v>2</v>
      </c>
      <c r="C2620" s="2">
        <v>8</v>
      </c>
      <c r="D2620" s="2">
        <v>2018</v>
      </c>
      <c r="E2620" s="2" t="s">
        <v>101</v>
      </c>
      <c r="F2620" s="2" t="s">
        <v>22</v>
      </c>
      <c r="G2620" s="2" t="s">
        <v>11</v>
      </c>
      <c r="H2620" s="2" t="s">
        <v>12</v>
      </c>
      <c r="I2620" s="2">
        <v>21</v>
      </c>
      <c r="J2620" s="2" t="str">
        <f>VLOOKUP(A2620,'Cor da Pele e Motivacao'!$A$2:$I$11399,6, FALSE)</f>
        <v>Parda</v>
      </c>
      <c r="K2620" s="2" t="str">
        <f>VLOOKUP(A2620,'Cor da Pele e Motivacao'!$A$2:$I$11399,8, FALSE)</f>
        <v>A DEFINIR</v>
      </c>
      <c r="L2620" s="2">
        <v>1</v>
      </c>
    </row>
    <row r="2621" spans="1:12" ht="15.75" customHeight="1" x14ac:dyDescent="0.25">
      <c r="A2621" t="str">
        <f>CONCATENATE(B2621,C2621,D2621,H2621,I2621,L2621)</f>
        <v>282018HOMICIDIO201</v>
      </c>
      <c r="B2621" s="2">
        <v>2</v>
      </c>
      <c r="C2621" s="2">
        <v>8</v>
      </c>
      <c r="D2621" s="2">
        <v>2018</v>
      </c>
      <c r="E2621" s="2" t="s">
        <v>36</v>
      </c>
      <c r="F2621" s="2" t="s">
        <v>14</v>
      </c>
      <c r="G2621" s="2" t="s">
        <v>11</v>
      </c>
      <c r="H2621" s="2" t="s">
        <v>12</v>
      </c>
      <c r="I2621" s="2">
        <v>20</v>
      </c>
      <c r="J2621" s="2" t="str">
        <f>VLOOKUP(A2621,'Cor da Pele e Motivacao'!$A$2:$I$11399,6, FALSE)</f>
        <v>Negra</v>
      </c>
      <c r="K2621" s="2" t="str">
        <f>VLOOKUP(A2621,'Cor da Pele e Motivacao'!$A$2:$I$11399,8, FALSE)</f>
        <v>ATIVIDADES CRIMINAIS</v>
      </c>
      <c r="L2621" s="2">
        <v>1</v>
      </c>
    </row>
    <row r="2622" spans="1:12" ht="15.75" customHeight="1" x14ac:dyDescent="0.25">
      <c r="A2622" t="str">
        <f>CONCATENATE(B2622,C2622,D2622,H2622,I2622,L2622)</f>
        <v>282018HOMICIDIO181</v>
      </c>
      <c r="B2622" s="2">
        <v>2</v>
      </c>
      <c r="C2622" s="2">
        <v>8</v>
      </c>
      <c r="D2622" s="2">
        <v>2018</v>
      </c>
      <c r="E2622" s="2" t="s">
        <v>65</v>
      </c>
      <c r="F2622" s="2" t="s">
        <v>16</v>
      </c>
      <c r="G2622" s="2" t="s">
        <v>11</v>
      </c>
      <c r="H2622" s="2" t="s">
        <v>12</v>
      </c>
      <c r="I2622" s="2">
        <v>18</v>
      </c>
      <c r="J2622" s="2" t="str">
        <f>VLOOKUP(A2622,'Cor da Pele e Motivacao'!$A$2:$I$11399,6, FALSE)</f>
        <v>Parda</v>
      </c>
      <c r="K2622" s="2" t="str">
        <f>VLOOKUP(A2622,'Cor da Pele e Motivacao'!$A$2:$I$11399,8, FALSE)</f>
        <v>ATIVIDADES CRIMINAIS</v>
      </c>
      <c r="L2622" s="2">
        <v>1</v>
      </c>
    </row>
    <row r="2623" spans="1:12" ht="15.75" customHeight="1" x14ac:dyDescent="0.25">
      <c r="A2623" t="str">
        <f>CONCATENATE(B2623,C2623,D2623,H2623,I2623,L2623)</f>
        <v>282018HOMICIDIO211</v>
      </c>
      <c r="B2623" s="2">
        <v>2</v>
      </c>
      <c r="C2623" s="2">
        <v>8</v>
      </c>
      <c r="D2623" s="2">
        <v>2018</v>
      </c>
      <c r="E2623" s="2" t="s">
        <v>25</v>
      </c>
      <c r="F2623" s="2" t="s">
        <v>25</v>
      </c>
      <c r="G2623" s="2" t="s">
        <v>11</v>
      </c>
      <c r="H2623" s="2" t="s">
        <v>12</v>
      </c>
      <c r="I2623" s="2">
        <v>21</v>
      </c>
      <c r="J2623" s="2" t="str">
        <f>VLOOKUP(A2623,'Cor da Pele e Motivacao'!$A$2:$I$11399,6, FALSE)</f>
        <v>Parda</v>
      </c>
      <c r="K2623" s="2" t="str">
        <f>VLOOKUP(A2623,'Cor da Pele e Motivacao'!$A$2:$I$11399,8, FALSE)</f>
        <v>A DEFINIR</v>
      </c>
      <c r="L2623" s="2">
        <v>1</v>
      </c>
    </row>
    <row r="2624" spans="1:12" ht="15.75" customHeight="1" x14ac:dyDescent="0.25">
      <c r="A2624" t="str">
        <f>CONCATENATE(B2624,C2624,D2624,H2624,I2624,L2624)</f>
        <v>282018HOMICIDIO341</v>
      </c>
      <c r="B2624" s="2">
        <v>2</v>
      </c>
      <c r="C2624" s="2">
        <v>8</v>
      </c>
      <c r="D2624" s="2">
        <v>2018</v>
      </c>
      <c r="E2624" s="2" t="s">
        <v>26</v>
      </c>
      <c r="F2624" s="2" t="s">
        <v>16</v>
      </c>
      <c r="G2624" s="2" t="s">
        <v>11</v>
      </c>
      <c r="H2624" s="2" t="s">
        <v>12</v>
      </c>
      <c r="I2624" s="2">
        <v>34</v>
      </c>
      <c r="J2624" s="2" t="str">
        <f>VLOOKUP(A2624,'Cor da Pele e Motivacao'!$A$2:$I$11399,6, FALSE)</f>
        <v>Parda</v>
      </c>
      <c r="K2624" s="2" t="str">
        <f>VLOOKUP(A2624,'Cor da Pele e Motivacao'!$A$2:$I$11399,8, FALSE)</f>
        <v>ATIVIDADES CRIMINAIS</v>
      </c>
      <c r="L2624" s="2">
        <v>1</v>
      </c>
    </row>
    <row r="2625" spans="1:12" ht="15.75" customHeight="1" x14ac:dyDescent="0.25">
      <c r="A2625" t="str">
        <f>CONCATENATE(B2625,C2625,D2625,H2625,I2625,L2625)</f>
        <v>282018HOMICIDIO481</v>
      </c>
      <c r="B2625" s="2">
        <v>2</v>
      </c>
      <c r="C2625" s="2">
        <v>8</v>
      </c>
      <c r="D2625" s="2">
        <v>2018</v>
      </c>
      <c r="E2625" s="2" t="s">
        <v>94</v>
      </c>
      <c r="F2625" s="2" t="s">
        <v>22</v>
      </c>
      <c r="G2625" s="2" t="s">
        <v>11</v>
      </c>
      <c r="H2625" s="2" t="s">
        <v>12</v>
      </c>
      <c r="I2625" s="2">
        <v>48</v>
      </c>
      <c r="J2625" s="2" t="str">
        <f>VLOOKUP(A2625,'Cor da Pele e Motivacao'!$A$2:$I$11399,6, FALSE)</f>
        <v>Parda</v>
      </c>
      <c r="K2625" s="2" t="str">
        <f>VLOOKUP(A2625,'Cor da Pele e Motivacao'!$A$2:$I$11399,8, FALSE)</f>
        <v>OUTRAS MOTIVAÇÕES</v>
      </c>
      <c r="L2625" s="2">
        <v>1</v>
      </c>
    </row>
    <row r="2626" spans="1:12" ht="15.75" customHeight="1" x14ac:dyDescent="0.25">
      <c r="A2626" t="str">
        <f>CONCATENATE(B2626,C2626,D2626,H2626,I2626,L2626)</f>
        <v>382018HOMICIDIO361</v>
      </c>
      <c r="B2626" s="2">
        <v>3</v>
      </c>
      <c r="C2626" s="2">
        <v>8</v>
      </c>
      <c r="D2626" s="2">
        <v>2018</v>
      </c>
      <c r="E2626" s="2" t="s">
        <v>142</v>
      </c>
      <c r="F2626" s="2" t="s">
        <v>16</v>
      </c>
      <c r="G2626" s="2" t="s">
        <v>11</v>
      </c>
      <c r="H2626" s="2" t="s">
        <v>12</v>
      </c>
      <c r="I2626" s="2">
        <v>36</v>
      </c>
      <c r="J2626" s="2" t="str">
        <f>VLOOKUP(A2626,'Cor da Pele e Motivacao'!$A$2:$I$11399,6, FALSE)</f>
        <v>Parda</v>
      </c>
      <c r="K2626" s="2" t="str">
        <f>VLOOKUP(A2626,'Cor da Pele e Motivacao'!$A$2:$I$11399,8, FALSE)</f>
        <v>ATIVIDADES CRIMINAIS</v>
      </c>
      <c r="L2626" s="2">
        <v>1</v>
      </c>
    </row>
    <row r="2627" spans="1:12" ht="15.75" customHeight="1" x14ac:dyDescent="0.25">
      <c r="A2627" t="str">
        <f>CONCATENATE(B2627,C2627,D2627,H2627,I2627,L2627)</f>
        <v>382018HOMICIDIO421</v>
      </c>
      <c r="B2627" s="2">
        <v>3</v>
      </c>
      <c r="C2627" s="2">
        <v>8</v>
      </c>
      <c r="D2627" s="2">
        <v>2018</v>
      </c>
      <c r="E2627" s="2" t="s">
        <v>19</v>
      </c>
      <c r="F2627" s="2" t="s">
        <v>14</v>
      </c>
      <c r="G2627" s="2" t="s">
        <v>11</v>
      </c>
      <c r="H2627" s="2" t="s">
        <v>12</v>
      </c>
      <c r="I2627" s="2">
        <v>42</v>
      </c>
      <c r="J2627" s="2" t="str">
        <f>VLOOKUP(A2627,'Cor da Pele e Motivacao'!$A$2:$I$11399,6, FALSE)</f>
        <v>Parda</v>
      </c>
      <c r="K2627" s="2" t="str">
        <f>VLOOKUP(A2627,'Cor da Pele e Motivacao'!$A$2:$I$11399,8, FALSE)</f>
        <v>VIOLÊNCIA INTERPESSOAL</v>
      </c>
      <c r="L2627" s="2">
        <v>1</v>
      </c>
    </row>
    <row r="2628" spans="1:12" ht="15.75" customHeight="1" x14ac:dyDescent="0.25">
      <c r="A2628" t="str">
        <f>CONCATENATE(B2628,C2628,D2628,H2628,I2628,L2628)</f>
        <v>382018HOMICIDIO291</v>
      </c>
      <c r="B2628" s="2">
        <v>3</v>
      </c>
      <c r="C2628" s="2">
        <v>8</v>
      </c>
      <c r="D2628" s="2">
        <v>2018</v>
      </c>
      <c r="E2628" s="2" t="s">
        <v>35</v>
      </c>
      <c r="F2628" s="2" t="s">
        <v>16</v>
      </c>
      <c r="G2628" s="2" t="s">
        <v>11</v>
      </c>
      <c r="H2628" s="2" t="s">
        <v>12</v>
      </c>
      <c r="I2628" s="2">
        <v>29</v>
      </c>
      <c r="J2628" s="2" t="str">
        <f>VLOOKUP(A2628,'Cor da Pele e Motivacao'!$A$2:$I$11399,6, FALSE)</f>
        <v>Parda</v>
      </c>
      <c r="K2628" s="2" t="str">
        <f>VLOOKUP(A2628,'Cor da Pele e Motivacao'!$A$2:$I$11399,8, FALSE)</f>
        <v>ATIVIDADES CRIMINAIS</v>
      </c>
      <c r="L2628" s="2">
        <v>1</v>
      </c>
    </row>
    <row r="2629" spans="1:12" ht="15.75" customHeight="1" x14ac:dyDescent="0.25">
      <c r="A2629" t="str">
        <f>CONCATENATE(B2629,C2629,D2629,H2629,I2629,L2629)</f>
        <v>382018HOMICIDIO211</v>
      </c>
      <c r="B2629" s="2">
        <v>3</v>
      </c>
      <c r="C2629" s="2">
        <v>8</v>
      </c>
      <c r="D2629" s="2">
        <v>2018</v>
      </c>
      <c r="E2629" s="2" t="s">
        <v>80</v>
      </c>
      <c r="F2629" s="2" t="s">
        <v>14</v>
      </c>
      <c r="G2629" s="2" t="s">
        <v>11</v>
      </c>
      <c r="H2629" s="2" t="s">
        <v>12</v>
      </c>
      <c r="I2629" s="2">
        <v>21</v>
      </c>
      <c r="J2629" s="2" t="str">
        <f>VLOOKUP(A2629,'Cor da Pele e Motivacao'!$A$2:$I$11399,6, FALSE)</f>
        <v>Parda</v>
      </c>
      <c r="K2629" s="2" t="str">
        <f>VLOOKUP(A2629,'Cor da Pele e Motivacao'!$A$2:$I$11399,8, FALSE)</f>
        <v>A DEFINIR</v>
      </c>
      <c r="L2629" s="2">
        <v>1</v>
      </c>
    </row>
    <row r="2630" spans="1:12" ht="15.75" customHeight="1" x14ac:dyDescent="0.25">
      <c r="A2630" t="str">
        <f>CONCATENATE(B2630,C2630,D2630,H2630,I2630,L2630)</f>
        <v>382018HOMICIDIO251</v>
      </c>
      <c r="B2630" s="2">
        <v>3</v>
      </c>
      <c r="C2630" s="2">
        <v>8</v>
      </c>
      <c r="D2630" s="2">
        <v>2018</v>
      </c>
      <c r="E2630" s="2" t="s">
        <v>23</v>
      </c>
      <c r="F2630" s="2" t="s">
        <v>14</v>
      </c>
      <c r="G2630" s="2" t="s">
        <v>11</v>
      </c>
      <c r="H2630" s="2" t="s">
        <v>12</v>
      </c>
      <c r="I2630" s="2">
        <v>25</v>
      </c>
      <c r="J2630" s="2" t="str">
        <f>VLOOKUP(A2630,'Cor da Pele e Motivacao'!$A$2:$I$11399,6, FALSE)</f>
        <v>Parda</v>
      </c>
      <c r="K2630" s="2" t="str">
        <f>VLOOKUP(A2630,'Cor da Pele e Motivacao'!$A$2:$I$11399,8, FALSE)</f>
        <v>ATIVIDADES CRIMINAIS</v>
      </c>
      <c r="L2630" s="2">
        <v>1</v>
      </c>
    </row>
    <row r="2631" spans="1:12" ht="15.75" customHeight="1" x14ac:dyDescent="0.25">
      <c r="A2631" t="str">
        <f>CONCATENATE(B2631,C2631,D2631,H2631,I2631,L2631)</f>
        <v>382018HOMICIDIO221</v>
      </c>
      <c r="B2631" s="2">
        <v>3</v>
      </c>
      <c r="C2631" s="2">
        <v>8</v>
      </c>
      <c r="D2631" s="2">
        <v>2018</v>
      </c>
      <c r="E2631" s="2" t="s">
        <v>36</v>
      </c>
      <c r="F2631" s="2" t="s">
        <v>14</v>
      </c>
      <c r="G2631" s="2" t="s">
        <v>11</v>
      </c>
      <c r="H2631" s="2" t="s">
        <v>12</v>
      </c>
      <c r="I2631" s="2">
        <v>22</v>
      </c>
      <c r="J2631" s="2" t="str">
        <f>VLOOKUP(A2631,'Cor da Pele e Motivacao'!$A$2:$I$11399,6, FALSE)</f>
        <v>Parda</v>
      </c>
      <c r="K2631" s="2" t="str">
        <f>VLOOKUP(A2631,'Cor da Pele e Motivacao'!$A$2:$I$11399,8, FALSE)</f>
        <v>ATIVIDADES CRIMINAIS</v>
      </c>
      <c r="L2631" s="2">
        <v>1</v>
      </c>
    </row>
    <row r="2632" spans="1:12" ht="15.75" customHeight="1" x14ac:dyDescent="0.25">
      <c r="A2632" t="str">
        <f>CONCATENATE(B2632,C2632,D2632,H2632,I2632,L2632)</f>
        <v>382018HOMICIDIO201</v>
      </c>
      <c r="B2632" s="2">
        <v>3</v>
      </c>
      <c r="C2632" s="2">
        <v>8</v>
      </c>
      <c r="D2632" s="2">
        <v>2018</v>
      </c>
      <c r="E2632" s="2" t="s">
        <v>25</v>
      </c>
      <c r="F2632" s="2" t="s">
        <v>25</v>
      </c>
      <c r="G2632" s="2" t="s">
        <v>11</v>
      </c>
      <c r="H2632" s="2" t="s">
        <v>12</v>
      </c>
      <c r="I2632" s="2">
        <v>20</v>
      </c>
      <c r="J2632" s="2" t="str">
        <f>VLOOKUP(A2632,'Cor da Pele e Motivacao'!$A$2:$I$11399,6, FALSE)</f>
        <v>Negra</v>
      </c>
      <c r="K2632" s="2" t="str">
        <f>VLOOKUP(A2632,'Cor da Pele e Motivacao'!$A$2:$I$11399,8, FALSE)</f>
        <v>ATIVIDADES CRIMINAIS</v>
      </c>
      <c r="L2632" s="2">
        <v>1</v>
      </c>
    </row>
    <row r="2633" spans="1:12" ht="15.75" customHeight="1" x14ac:dyDescent="0.25">
      <c r="A2633" t="str">
        <f>CONCATENATE(B2633,C2633,D2633,H2633,I2633,L2633)</f>
        <v>382018HOMICIDIO331</v>
      </c>
      <c r="B2633" s="2">
        <v>3</v>
      </c>
      <c r="C2633" s="2">
        <v>8</v>
      </c>
      <c r="D2633" s="2">
        <v>2018</v>
      </c>
      <c r="E2633" s="2" t="s">
        <v>123</v>
      </c>
      <c r="F2633" s="2" t="s">
        <v>10</v>
      </c>
      <c r="G2633" s="2" t="s">
        <v>11</v>
      </c>
      <c r="H2633" s="2" t="s">
        <v>12</v>
      </c>
      <c r="I2633" s="2">
        <v>33</v>
      </c>
      <c r="J2633" s="2" t="str">
        <f>VLOOKUP(A2633,'Cor da Pele e Motivacao'!$A$2:$I$11399,6, FALSE)</f>
        <v>Parda</v>
      </c>
      <c r="K2633" s="2" t="str">
        <f>VLOOKUP(A2633,'Cor da Pele e Motivacao'!$A$2:$I$11399,8, FALSE)</f>
        <v>ATIVIDADES CRIMINAIS</v>
      </c>
      <c r="L2633" s="2">
        <v>1</v>
      </c>
    </row>
    <row r="2634" spans="1:12" ht="15.75" customHeight="1" x14ac:dyDescent="0.25">
      <c r="A2634" t="str">
        <f>CONCATENATE(B2634,C2634,D2634,H2634,I2634,L2634)</f>
        <v>482018LATROCINIO351</v>
      </c>
      <c r="B2634" s="2">
        <v>4</v>
      </c>
      <c r="C2634" s="2">
        <v>8</v>
      </c>
      <c r="D2634" s="2">
        <v>2018</v>
      </c>
      <c r="E2634" s="2" t="s">
        <v>95</v>
      </c>
      <c r="F2634" s="2" t="s">
        <v>22</v>
      </c>
      <c r="G2634" s="2" t="s">
        <v>28</v>
      </c>
      <c r="H2634" s="2" t="s">
        <v>33</v>
      </c>
      <c r="I2634" s="2">
        <v>35</v>
      </c>
      <c r="J2634" s="2" t="str">
        <f>VLOOKUP(A2634,'Cor da Pele e Motivacao'!$A$2:$I$11399,6, FALSE)</f>
        <v>Branca</v>
      </c>
      <c r="K2634" s="2" t="str">
        <f>VLOOKUP(A2634,'Cor da Pele e Motivacao'!$A$2:$I$11399,8, FALSE)</f>
        <v>PATRIMÔNIO</v>
      </c>
      <c r="L2634" s="2">
        <v>1</v>
      </c>
    </row>
    <row r="2635" spans="1:12" ht="15.75" customHeight="1" x14ac:dyDescent="0.25">
      <c r="A2635" t="str">
        <f>CONCATENATE(B2635,C2635,D2635,H2635,I2635,L2635)</f>
        <v>482018HOMICIDIO421</v>
      </c>
      <c r="B2635" s="2">
        <v>4</v>
      </c>
      <c r="C2635" s="2">
        <v>8</v>
      </c>
      <c r="D2635" s="2">
        <v>2018</v>
      </c>
      <c r="E2635" s="2" t="s">
        <v>177</v>
      </c>
      <c r="F2635" s="2" t="s">
        <v>22</v>
      </c>
      <c r="G2635" s="2" t="s">
        <v>11</v>
      </c>
      <c r="H2635" s="2" t="s">
        <v>12</v>
      </c>
      <c r="I2635" s="2">
        <v>42</v>
      </c>
      <c r="J2635" s="2" t="str">
        <f>VLOOKUP(A2635,'Cor da Pele e Motivacao'!$A$2:$I$11399,6, FALSE)</f>
        <v>Parda</v>
      </c>
      <c r="K2635" s="2" t="str">
        <f>VLOOKUP(A2635,'Cor da Pele e Motivacao'!$A$2:$I$11399,8, FALSE)</f>
        <v>OUTRAS MOTIVAÇÕES</v>
      </c>
      <c r="L2635" s="2">
        <v>1</v>
      </c>
    </row>
    <row r="2636" spans="1:12" ht="15.75" customHeight="1" x14ac:dyDescent="0.25">
      <c r="A2636" t="str">
        <f>CONCATENATE(B2636,C2636,D2636,H2636,I2636,L2636)</f>
        <v>482018HOMICIDIO231</v>
      </c>
      <c r="B2636" s="2">
        <v>4</v>
      </c>
      <c r="C2636" s="2">
        <v>8</v>
      </c>
      <c r="D2636" s="2">
        <v>2018</v>
      </c>
      <c r="E2636" s="2" t="s">
        <v>186</v>
      </c>
      <c r="F2636" s="2" t="s">
        <v>10</v>
      </c>
      <c r="G2636" s="2" t="s">
        <v>11</v>
      </c>
      <c r="H2636" s="2" t="s">
        <v>12</v>
      </c>
      <c r="I2636" s="2">
        <v>23</v>
      </c>
      <c r="J2636" s="2" t="str">
        <f>VLOOKUP(A2636,'Cor da Pele e Motivacao'!$A$2:$I$11399,6, FALSE)</f>
        <v>Branca</v>
      </c>
      <c r="K2636" s="2" t="str">
        <f>VLOOKUP(A2636,'Cor da Pele e Motivacao'!$A$2:$I$11399,8, FALSE)</f>
        <v>A DEFINIR</v>
      </c>
      <c r="L2636" s="2">
        <v>1</v>
      </c>
    </row>
    <row r="2637" spans="1:12" ht="15.75" customHeight="1" x14ac:dyDescent="0.25">
      <c r="A2637" t="str">
        <f>CONCATENATE(B2637,C2637,D2637,H2637,I2637,L2637)</f>
        <v>482018HOMICIDIO271</v>
      </c>
      <c r="B2637" s="2">
        <v>4</v>
      </c>
      <c r="C2637" s="2">
        <v>8</v>
      </c>
      <c r="D2637" s="2">
        <v>2018</v>
      </c>
      <c r="E2637" s="2" t="s">
        <v>86</v>
      </c>
      <c r="F2637" s="2" t="s">
        <v>16</v>
      </c>
      <c r="G2637" s="2" t="s">
        <v>11</v>
      </c>
      <c r="H2637" s="2" t="s">
        <v>12</v>
      </c>
      <c r="I2637" s="2">
        <v>27</v>
      </c>
      <c r="J2637" s="2" t="str">
        <f>VLOOKUP(A2637,'Cor da Pele e Motivacao'!$A$2:$I$11399,6, FALSE)</f>
        <v>Parda</v>
      </c>
      <c r="K2637" s="2" t="str">
        <f>VLOOKUP(A2637,'Cor da Pele e Motivacao'!$A$2:$I$11399,8, FALSE)</f>
        <v>ATIVIDADES CRIMINAIS</v>
      </c>
      <c r="L2637" s="2">
        <v>1</v>
      </c>
    </row>
    <row r="2638" spans="1:12" ht="15.75" customHeight="1" x14ac:dyDescent="0.25">
      <c r="A2638" t="str">
        <f>CONCATENATE(B2638,C2638,D2638,H2638,I2638,L2638)</f>
        <v>482018HOMICIDIO291</v>
      </c>
      <c r="B2638" s="2">
        <v>4</v>
      </c>
      <c r="C2638" s="2">
        <v>8</v>
      </c>
      <c r="D2638" s="2">
        <v>2018</v>
      </c>
      <c r="E2638" s="2" t="s">
        <v>173</v>
      </c>
      <c r="F2638" s="2" t="s">
        <v>10</v>
      </c>
      <c r="G2638" s="2" t="s">
        <v>11</v>
      </c>
      <c r="H2638" s="2" t="s">
        <v>12</v>
      </c>
      <c r="I2638" s="2">
        <v>29</v>
      </c>
      <c r="J2638" s="2" t="str">
        <f>VLOOKUP(A2638,'Cor da Pele e Motivacao'!$A$2:$I$11399,6, FALSE)</f>
        <v>Parda</v>
      </c>
      <c r="K2638" s="2" t="str">
        <f>VLOOKUP(A2638,'Cor da Pele e Motivacao'!$A$2:$I$11399,8, FALSE)</f>
        <v>VIOLÊNCIA INTERPESSOAL</v>
      </c>
      <c r="L2638" s="2">
        <v>1</v>
      </c>
    </row>
    <row r="2639" spans="1:12" ht="15.75" customHeight="1" x14ac:dyDescent="0.25">
      <c r="A2639" t="str">
        <f>CONCATENATE(B2639,C2639,D2639,H2639,I2639,L2639)</f>
        <v>482018HOMICIDIO221</v>
      </c>
      <c r="B2639" s="2">
        <v>4</v>
      </c>
      <c r="C2639" s="2">
        <v>8</v>
      </c>
      <c r="D2639" s="2">
        <v>2018</v>
      </c>
      <c r="E2639" s="2" t="s">
        <v>20</v>
      </c>
      <c r="F2639" s="2" t="s">
        <v>14</v>
      </c>
      <c r="G2639" s="2" t="s">
        <v>11</v>
      </c>
      <c r="H2639" s="2" t="s">
        <v>12</v>
      </c>
      <c r="I2639" s="2">
        <v>22</v>
      </c>
      <c r="J2639" s="2" t="str">
        <f>VLOOKUP(A2639,'Cor da Pele e Motivacao'!$A$2:$I$11399,6, FALSE)</f>
        <v>Parda</v>
      </c>
      <c r="K2639" s="2" t="str">
        <f>VLOOKUP(A2639,'Cor da Pele e Motivacao'!$A$2:$I$11399,8, FALSE)</f>
        <v>A DEFINIR</v>
      </c>
      <c r="L2639" s="2">
        <v>1</v>
      </c>
    </row>
    <row r="2640" spans="1:12" ht="15.75" customHeight="1" x14ac:dyDescent="0.25">
      <c r="A2640" t="str">
        <f>CONCATENATE(B2640,C2640,D2640,H2640,I2640,L2640)</f>
        <v>482018HOMICIDIO241</v>
      </c>
      <c r="B2640" s="2">
        <v>4</v>
      </c>
      <c r="C2640" s="2">
        <v>8</v>
      </c>
      <c r="D2640" s="2">
        <v>2018</v>
      </c>
      <c r="E2640" s="2" t="s">
        <v>20</v>
      </c>
      <c r="F2640" s="2" t="s">
        <v>14</v>
      </c>
      <c r="G2640" s="2" t="s">
        <v>11</v>
      </c>
      <c r="H2640" s="2" t="s">
        <v>12</v>
      </c>
      <c r="I2640" s="2">
        <v>24</v>
      </c>
      <c r="J2640" s="2" t="str">
        <f>VLOOKUP(A2640,'Cor da Pele e Motivacao'!$A$2:$I$11399,6, FALSE)</f>
        <v>Parda</v>
      </c>
      <c r="K2640" s="2" t="str">
        <f>VLOOKUP(A2640,'Cor da Pele e Motivacao'!$A$2:$I$11399,8, FALSE)</f>
        <v>A DEFINIR</v>
      </c>
      <c r="L2640" s="2">
        <v>1</v>
      </c>
    </row>
    <row r="2641" spans="1:12" ht="15.75" customHeight="1" x14ac:dyDescent="0.25">
      <c r="A2641" t="str">
        <f>CONCATENATE(B2641,C2641,D2641,H2641,I2641,L2641)</f>
        <v>482018HOMICIDIO301</v>
      </c>
      <c r="B2641" s="2">
        <v>4</v>
      </c>
      <c r="C2641" s="2">
        <v>8</v>
      </c>
      <c r="D2641" s="2">
        <v>2018</v>
      </c>
      <c r="E2641" s="2" t="s">
        <v>133</v>
      </c>
      <c r="F2641" s="2" t="s">
        <v>16</v>
      </c>
      <c r="G2641" s="2" t="s">
        <v>11</v>
      </c>
      <c r="H2641" s="2" t="s">
        <v>12</v>
      </c>
      <c r="I2641" s="2">
        <v>30</v>
      </c>
      <c r="J2641" s="2" t="str">
        <f>VLOOKUP(A2641,'Cor da Pele e Motivacao'!$A$2:$I$11399,6, FALSE)</f>
        <v>Parda</v>
      </c>
      <c r="K2641" s="2" t="str">
        <f>VLOOKUP(A2641,'Cor da Pele e Motivacao'!$A$2:$I$11399,8, FALSE)</f>
        <v>ATIVIDADES CRIMINAIS</v>
      </c>
      <c r="L2641" s="2">
        <v>1</v>
      </c>
    </row>
    <row r="2642" spans="1:12" ht="15.75" customHeight="1" x14ac:dyDescent="0.25">
      <c r="A2642" t="str">
        <f>CONCATENATE(B2642,C2642,D2642,H2642,I2642,L2642)</f>
        <v>482018HOMICIDIO471</v>
      </c>
      <c r="B2642" s="2">
        <v>4</v>
      </c>
      <c r="C2642" s="2">
        <v>8</v>
      </c>
      <c r="D2642" s="2">
        <v>2018</v>
      </c>
      <c r="E2642" s="2" t="s">
        <v>50</v>
      </c>
      <c r="F2642" s="2" t="s">
        <v>16</v>
      </c>
      <c r="G2642" s="2" t="s">
        <v>11</v>
      </c>
      <c r="H2642" s="2" t="s">
        <v>12</v>
      </c>
      <c r="I2642" s="2">
        <v>47</v>
      </c>
      <c r="J2642" s="2" t="str">
        <f>VLOOKUP(A2642,'Cor da Pele e Motivacao'!$A$2:$I$11399,6, FALSE)</f>
        <v>Parda</v>
      </c>
      <c r="K2642" s="2" t="str">
        <f>VLOOKUP(A2642,'Cor da Pele e Motivacao'!$A$2:$I$11399,8, FALSE)</f>
        <v>VIOLÊNCIA INTERPESSOAL</v>
      </c>
      <c r="L2642" s="2">
        <v>1</v>
      </c>
    </row>
    <row r="2643" spans="1:12" ht="15.75" customHeight="1" x14ac:dyDescent="0.25">
      <c r="A2643" t="str">
        <f>CONCATENATE(B2643,C2643,D2643,H2643,I2643,L2643)</f>
        <v>482018HOMICIDIO531</v>
      </c>
      <c r="B2643" s="2">
        <v>4</v>
      </c>
      <c r="C2643" s="2">
        <v>8</v>
      </c>
      <c r="D2643" s="2">
        <v>2018</v>
      </c>
      <c r="E2643" s="2" t="s">
        <v>50</v>
      </c>
      <c r="F2643" s="2" t="s">
        <v>16</v>
      </c>
      <c r="G2643" s="2" t="s">
        <v>11</v>
      </c>
      <c r="H2643" s="2" t="s">
        <v>12</v>
      </c>
      <c r="I2643" s="2">
        <v>53</v>
      </c>
      <c r="J2643" s="2" t="str">
        <f>VLOOKUP(A2643,'Cor da Pele e Motivacao'!$A$2:$I$11399,6, FALSE)</f>
        <v>Parda</v>
      </c>
      <c r="K2643" s="2" t="str">
        <f>VLOOKUP(A2643,'Cor da Pele e Motivacao'!$A$2:$I$11399,8, FALSE)</f>
        <v>VIOLÊNCIA INTERPESSOAL</v>
      </c>
      <c r="L2643" s="2">
        <v>1</v>
      </c>
    </row>
    <row r="2644" spans="1:12" ht="15.75" customHeight="1" x14ac:dyDescent="0.25">
      <c r="A2644" t="str">
        <f>CONCATENATE(B2644,C2644,D2644,H2644,I2644,L2644)</f>
        <v>482018HOMICIDIO181</v>
      </c>
      <c r="B2644" s="2">
        <v>4</v>
      </c>
      <c r="C2644" s="2">
        <v>8</v>
      </c>
      <c r="D2644" s="2">
        <v>2018</v>
      </c>
      <c r="E2644" s="2" t="s">
        <v>120</v>
      </c>
      <c r="F2644" s="2" t="s">
        <v>16</v>
      </c>
      <c r="G2644" s="2" t="s">
        <v>11</v>
      </c>
      <c r="H2644" s="2" t="s">
        <v>12</v>
      </c>
      <c r="I2644" s="2">
        <v>18</v>
      </c>
      <c r="J2644" s="2" t="str">
        <f>VLOOKUP(A2644,'Cor da Pele e Motivacao'!$A$2:$I$11399,6, FALSE)</f>
        <v>NAO INFORMADO</v>
      </c>
      <c r="K2644" s="2" t="str">
        <f>VLOOKUP(A2644,'Cor da Pele e Motivacao'!$A$2:$I$11399,8, FALSE)</f>
        <v>ATIVIDADES CRIMINAIS</v>
      </c>
      <c r="L2644" s="2">
        <v>1</v>
      </c>
    </row>
    <row r="2645" spans="1:12" ht="15.75" customHeight="1" x14ac:dyDescent="0.25">
      <c r="A2645" t="str">
        <f>CONCATENATE(B2645,C2645,D2645,H2645,I2645,L2645)</f>
        <v>582018HOMICIDIO331</v>
      </c>
      <c r="B2645" s="2">
        <v>5</v>
      </c>
      <c r="C2645" s="2">
        <v>8</v>
      </c>
      <c r="D2645" s="2">
        <v>2018</v>
      </c>
      <c r="E2645" s="2" t="s">
        <v>45</v>
      </c>
      <c r="F2645" s="2" t="s">
        <v>14</v>
      </c>
      <c r="G2645" s="2" t="s">
        <v>11</v>
      </c>
      <c r="H2645" s="2" t="s">
        <v>12</v>
      </c>
      <c r="I2645" s="2">
        <v>33</v>
      </c>
      <c r="J2645" s="2" t="str">
        <f>VLOOKUP(A2645,'Cor da Pele e Motivacao'!$A$2:$I$11399,6, FALSE)</f>
        <v>Parda</v>
      </c>
      <c r="K2645" s="2" t="str">
        <f>VLOOKUP(A2645,'Cor da Pele e Motivacao'!$A$2:$I$11399,8, FALSE)</f>
        <v>A DEFINIR</v>
      </c>
      <c r="L2645" s="2">
        <v>1</v>
      </c>
    </row>
    <row r="2646" spans="1:12" ht="15.75" customHeight="1" x14ac:dyDescent="0.25">
      <c r="A2646" t="str">
        <f>CONCATENATE(B2646,C2646,D2646,H2646,I2646,L2646)</f>
        <v>582018HOMICIDIO211</v>
      </c>
      <c r="B2646" s="2">
        <v>5</v>
      </c>
      <c r="C2646" s="2">
        <v>8</v>
      </c>
      <c r="D2646" s="2">
        <v>2018</v>
      </c>
      <c r="E2646" s="2" t="s">
        <v>62</v>
      </c>
      <c r="F2646" s="2" t="s">
        <v>16</v>
      </c>
      <c r="G2646" s="2" t="s">
        <v>11</v>
      </c>
      <c r="H2646" s="2" t="s">
        <v>12</v>
      </c>
      <c r="I2646" s="2">
        <v>21</v>
      </c>
      <c r="J2646" s="2" t="str">
        <f>VLOOKUP(A2646,'Cor da Pele e Motivacao'!$A$2:$I$11399,6, FALSE)</f>
        <v>Parda</v>
      </c>
      <c r="K2646" s="2" t="str">
        <f>VLOOKUP(A2646,'Cor da Pele e Motivacao'!$A$2:$I$11399,8, FALSE)</f>
        <v>ATIVIDADES CRIMINAIS</v>
      </c>
      <c r="L2646" s="2">
        <v>1</v>
      </c>
    </row>
    <row r="2647" spans="1:12" ht="15.75" customHeight="1" x14ac:dyDescent="0.25">
      <c r="A2647" t="str">
        <f>CONCATENATE(B2647,C2647,D2647,H2647,I2647,L2647)</f>
        <v>582018HOMICIDIO251</v>
      </c>
      <c r="B2647" s="2">
        <v>5</v>
      </c>
      <c r="C2647" s="2">
        <v>8</v>
      </c>
      <c r="D2647" s="2">
        <v>2018</v>
      </c>
      <c r="E2647" s="2" t="s">
        <v>69</v>
      </c>
      <c r="F2647" s="2" t="s">
        <v>16</v>
      </c>
      <c r="G2647" s="2" t="s">
        <v>11</v>
      </c>
      <c r="H2647" s="2" t="s">
        <v>12</v>
      </c>
      <c r="I2647" s="2">
        <v>25</v>
      </c>
      <c r="J2647" s="2" t="str">
        <f>VLOOKUP(A2647,'Cor da Pele e Motivacao'!$A$2:$I$11399,6, FALSE)</f>
        <v>Parda</v>
      </c>
      <c r="K2647" s="2" t="str">
        <f>VLOOKUP(A2647,'Cor da Pele e Motivacao'!$A$2:$I$11399,8, FALSE)</f>
        <v>ATIVIDADES CRIMINAIS</v>
      </c>
      <c r="L2647" s="2">
        <v>1</v>
      </c>
    </row>
    <row r="2648" spans="1:12" ht="15.75" customHeight="1" x14ac:dyDescent="0.25">
      <c r="A2648" t="str">
        <f>CONCATENATE(B2648,C2648,D2648,H2648,I2648,L2648)</f>
        <v>582018HOMICIDIO221</v>
      </c>
      <c r="B2648" s="2">
        <v>5</v>
      </c>
      <c r="C2648" s="2">
        <v>8</v>
      </c>
      <c r="D2648" s="2">
        <v>2018</v>
      </c>
      <c r="E2648" s="2" t="s">
        <v>13</v>
      </c>
      <c r="F2648" s="2" t="s">
        <v>14</v>
      </c>
      <c r="G2648" s="2" t="s">
        <v>11</v>
      </c>
      <c r="H2648" s="2" t="s">
        <v>12</v>
      </c>
      <c r="I2648" s="2">
        <v>22</v>
      </c>
      <c r="J2648" s="2" t="str">
        <f>VLOOKUP(A2648,'Cor da Pele e Motivacao'!$A$2:$I$11399,6, FALSE)</f>
        <v>Parda</v>
      </c>
      <c r="K2648" s="2" t="str">
        <f>VLOOKUP(A2648,'Cor da Pele e Motivacao'!$A$2:$I$11399,8, FALSE)</f>
        <v>ATIVIDADES CRIMINAIS</v>
      </c>
      <c r="L2648" s="2">
        <v>1</v>
      </c>
    </row>
    <row r="2649" spans="1:12" ht="15.75" customHeight="1" x14ac:dyDescent="0.25">
      <c r="A2649" t="str">
        <f>CONCATENATE(B2649,C2649,D2649,H2649,I2649,L2649)</f>
        <v>582018HOMICIDIO241</v>
      </c>
      <c r="B2649" s="2">
        <v>5</v>
      </c>
      <c r="C2649" s="2">
        <v>8</v>
      </c>
      <c r="D2649" s="2">
        <v>2018</v>
      </c>
      <c r="E2649" s="2" t="s">
        <v>19</v>
      </c>
      <c r="F2649" s="2" t="s">
        <v>14</v>
      </c>
      <c r="G2649" s="2" t="s">
        <v>11</v>
      </c>
      <c r="H2649" s="2" t="s">
        <v>12</v>
      </c>
      <c r="I2649" s="2">
        <v>24</v>
      </c>
      <c r="J2649" s="2" t="str">
        <f>VLOOKUP(A2649,'Cor da Pele e Motivacao'!$A$2:$I$11399,6, FALSE)</f>
        <v>Parda</v>
      </c>
      <c r="K2649" s="2" t="str">
        <f>VLOOKUP(A2649,'Cor da Pele e Motivacao'!$A$2:$I$11399,8, FALSE)</f>
        <v>ATIVIDADES CRIMINAIS</v>
      </c>
      <c r="L2649" s="2">
        <v>1</v>
      </c>
    </row>
    <row r="2650" spans="1:12" ht="15.75" customHeight="1" x14ac:dyDescent="0.25">
      <c r="A2650" t="str">
        <f>CONCATENATE(B2650,C2650,D2650,H2650,I2650,L2650)</f>
        <v>582018HOMICIDIO171</v>
      </c>
      <c r="B2650" s="2">
        <v>5</v>
      </c>
      <c r="C2650" s="2">
        <v>8</v>
      </c>
      <c r="D2650" s="2">
        <v>2018</v>
      </c>
      <c r="E2650" s="2" t="s">
        <v>78</v>
      </c>
      <c r="F2650" s="2" t="s">
        <v>14</v>
      </c>
      <c r="G2650" s="2" t="s">
        <v>11</v>
      </c>
      <c r="H2650" s="2" t="s">
        <v>12</v>
      </c>
      <c r="I2650" s="2">
        <v>17</v>
      </c>
      <c r="J2650" s="2" t="str">
        <f>VLOOKUP(A2650,'Cor da Pele e Motivacao'!$A$2:$I$11399,6, FALSE)</f>
        <v>Parda</v>
      </c>
      <c r="K2650" s="2" t="str">
        <f>VLOOKUP(A2650,'Cor da Pele e Motivacao'!$A$2:$I$11399,8, FALSE)</f>
        <v>VIOLÊNCIA INTERPESSOAL</v>
      </c>
      <c r="L2650" s="2">
        <v>1</v>
      </c>
    </row>
    <row r="2651" spans="1:12" ht="15.75" customHeight="1" x14ac:dyDescent="0.25">
      <c r="A2651" t="str">
        <f>CONCATENATE(B2651,C2651,D2651,H2651,I2651,L2651)</f>
        <v>582018HOMICIDIO171</v>
      </c>
      <c r="B2651" s="2">
        <v>5</v>
      </c>
      <c r="C2651" s="2">
        <v>8</v>
      </c>
      <c r="D2651" s="2">
        <v>2018</v>
      </c>
      <c r="E2651" s="2" t="s">
        <v>20</v>
      </c>
      <c r="F2651" s="2" t="s">
        <v>14</v>
      </c>
      <c r="G2651" s="2" t="s">
        <v>11</v>
      </c>
      <c r="H2651" s="2" t="s">
        <v>12</v>
      </c>
      <c r="I2651" s="2">
        <v>17</v>
      </c>
      <c r="J2651" s="2" t="str">
        <f>VLOOKUP(A2651,'Cor da Pele e Motivacao'!$A$2:$I$11399,6, FALSE)</f>
        <v>Parda</v>
      </c>
      <c r="K2651" s="2" t="str">
        <f>VLOOKUP(A2651,'Cor da Pele e Motivacao'!$A$2:$I$11399,8, FALSE)</f>
        <v>VIOLÊNCIA INTERPESSOAL</v>
      </c>
      <c r="L2651" s="2">
        <v>1</v>
      </c>
    </row>
    <row r="2652" spans="1:12" ht="15.75" customHeight="1" x14ac:dyDescent="0.25">
      <c r="A2652" t="str">
        <f>CONCATENATE(B2652,C2652,D2652,H2652,I2652,L2652)</f>
        <v>582018HOMICIDIO191</v>
      </c>
      <c r="B2652" s="2">
        <v>5</v>
      </c>
      <c r="C2652" s="2">
        <v>8</v>
      </c>
      <c r="D2652" s="2">
        <v>2018</v>
      </c>
      <c r="E2652" s="2" t="s">
        <v>20</v>
      </c>
      <c r="F2652" s="2" t="s">
        <v>14</v>
      </c>
      <c r="G2652" s="2" t="s">
        <v>11</v>
      </c>
      <c r="H2652" s="2" t="s">
        <v>12</v>
      </c>
      <c r="I2652" s="2">
        <v>19</v>
      </c>
      <c r="J2652" s="2" t="str">
        <f>VLOOKUP(A2652,'Cor da Pele e Motivacao'!$A$2:$I$11399,6, FALSE)</f>
        <v>Parda</v>
      </c>
      <c r="K2652" s="2" t="str">
        <f>VLOOKUP(A2652,'Cor da Pele e Motivacao'!$A$2:$I$11399,8, FALSE)</f>
        <v>ATIVIDADES CRIMINAIS</v>
      </c>
      <c r="L2652" s="2">
        <v>1</v>
      </c>
    </row>
    <row r="2653" spans="1:12" ht="15.75" customHeight="1" x14ac:dyDescent="0.25">
      <c r="A2653" t="str">
        <f>CONCATENATE(B2653,C2653,D2653,H2653,I2653,L2653)</f>
        <v>582018HOMICIDIO231</v>
      </c>
      <c r="B2653" s="2">
        <v>5</v>
      </c>
      <c r="C2653" s="2">
        <v>8</v>
      </c>
      <c r="D2653" s="2">
        <v>2018</v>
      </c>
      <c r="E2653" s="2" t="s">
        <v>20</v>
      </c>
      <c r="F2653" s="2" t="s">
        <v>14</v>
      </c>
      <c r="G2653" s="2" t="s">
        <v>11</v>
      </c>
      <c r="H2653" s="2" t="s">
        <v>12</v>
      </c>
      <c r="I2653" s="2">
        <v>23</v>
      </c>
      <c r="J2653" s="2" t="str">
        <f>VLOOKUP(A2653,'Cor da Pele e Motivacao'!$A$2:$I$11399,6, FALSE)</f>
        <v>Parda</v>
      </c>
      <c r="K2653" s="2" t="str">
        <f>VLOOKUP(A2653,'Cor da Pele e Motivacao'!$A$2:$I$11399,8, FALSE)</f>
        <v>VIOLÊNCIA INTERPESSOAL</v>
      </c>
      <c r="L2653" s="2">
        <v>1</v>
      </c>
    </row>
    <row r="2654" spans="1:12" ht="15.75" customHeight="1" x14ac:dyDescent="0.25">
      <c r="A2654" t="str">
        <f>CONCATENATE(B2654,C2654,D2654,H2654,I2654,L2654)</f>
        <v>582018HOMICIDIO1</v>
      </c>
      <c r="B2654" s="2">
        <v>5</v>
      </c>
      <c r="C2654" s="2">
        <v>8</v>
      </c>
      <c r="D2654" s="2">
        <v>2018</v>
      </c>
      <c r="E2654" s="2" t="s">
        <v>136</v>
      </c>
      <c r="F2654" s="2" t="s">
        <v>10</v>
      </c>
      <c r="G2654" s="2" t="s">
        <v>11</v>
      </c>
      <c r="H2654" s="2" t="s">
        <v>12</v>
      </c>
      <c r="I2654" s="2"/>
      <c r="J2654" s="2" t="str">
        <f>VLOOKUP(A2654,'Cor da Pele e Motivacao'!$A$2:$I$11399,6, FALSE)</f>
        <v>Parda</v>
      </c>
      <c r="K2654" s="2" t="str">
        <f>VLOOKUP(A2654,'Cor da Pele e Motivacao'!$A$2:$I$11399,8, FALSE)</f>
        <v>A DEFINIR</v>
      </c>
      <c r="L2654" s="2">
        <v>1</v>
      </c>
    </row>
    <row r="2655" spans="1:12" ht="15.75" customHeight="1" x14ac:dyDescent="0.25">
      <c r="A2655" t="str">
        <f>CONCATENATE(B2655,C2655,D2655,H2655,I2655,L2655)</f>
        <v>582018HOMICIDIO201</v>
      </c>
      <c r="B2655" s="2">
        <v>5</v>
      </c>
      <c r="C2655" s="2">
        <v>8</v>
      </c>
      <c r="D2655" s="2">
        <v>2018</v>
      </c>
      <c r="E2655" s="2" t="s">
        <v>23</v>
      </c>
      <c r="F2655" s="2" t="s">
        <v>14</v>
      </c>
      <c r="G2655" s="2" t="s">
        <v>11</v>
      </c>
      <c r="H2655" s="2" t="s">
        <v>12</v>
      </c>
      <c r="I2655" s="2">
        <v>20</v>
      </c>
      <c r="J2655" s="2" t="str">
        <f>VLOOKUP(A2655,'Cor da Pele e Motivacao'!$A$2:$I$11399,6, FALSE)</f>
        <v>Parda</v>
      </c>
      <c r="K2655" s="2" t="str">
        <f>VLOOKUP(A2655,'Cor da Pele e Motivacao'!$A$2:$I$11399,8, FALSE)</f>
        <v>VIOLÊNCIA INTERPESSOAL</v>
      </c>
      <c r="L2655" s="2">
        <v>1</v>
      </c>
    </row>
    <row r="2656" spans="1:12" ht="15.75" customHeight="1" x14ac:dyDescent="0.25">
      <c r="A2656" t="str">
        <f>CONCATENATE(B2656,C2656,D2656,H2656,I2656,L2656)</f>
        <v>582018HOMICIDIO271</v>
      </c>
      <c r="B2656" s="2">
        <v>5</v>
      </c>
      <c r="C2656" s="2">
        <v>8</v>
      </c>
      <c r="D2656" s="2">
        <v>2018</v>
      </c>
      <c r="E2656" s="2" t="s">
        <v>23</v>
      </c>
      <c r="F2656" s="2" t="s">
        <v>14</v>
      </c>
      <c r="G2656" s="2" t="s">
        <v>11</v>
      </c>
      <c r="H2656" s="2" t="s">
        <v>12</v>
      </c>
      <c r="I2656" s="2">
        <v>27</v>
      </c>
      <c r="J2656" s="2" t="str">
        <f>VLOOKUP(A2656,'Cor da Pele e Motivacao'!$A$2:$I$11399,6, FALSE)</f>
        <v>Parda</v>
      </c>
      <c r="K2656" s="2" t="str">
        <f>VLOOKUP(A2656,'Cor da Pele e Motivacao'!$A$2:$I$11399,8, FALSE)</f>
        <v>ATIVIDADES CRIMINAIS</v>
      </c>
      <c r="L2656" s="2">
        <v>1</v>
      </c>
    </row>
    <row r="2657" spans="1:12" ht="15.75" customHeight="1" x14ac:dyDescent="0.25">
      <c r="A2657" t="str">
        <f>CONCATENATE(B2657,C2657,D2657,H2657,I2657,L2657)</f>
        <v>582018HOMICIDIO341</v>
      </c>
      <c r="B2657" s="2">
        <v>5</v>
      </c>
      <c r="C2657" s="2">
        <v>8</v>
      </c>
      <c r="D2657" s="2">
        <v>2018</v>
      </c>
      <c r="E2657" s="2" t="s">
        <v>24</v>
      </c>
      <c r="F2657" s="2" t="s">
        <v>10</v>
      </c>
      <c r="G2657" s="2" t="s">
        <v>11</v>
      </c>
      <c r="H2657" s="2" t="s">
        <v>12</v>
      </c>
      <c r="I2657" s="2">
        <v>34</v>
      </c>
      <c r="J2657" s="2" t="str">
        <f>VLOOKUP(A2657,'Cor da Pele e Motivacao'!$A$2:$I$11399,6, FALSE)</f>
        <v>Parda</v>
      </c>
      <c r="K2657" s="2" t="str">
        <f>VLOOKUP(A2657,'Cor da Pele e Motivacao'!$A$2:$I$11399,8, FALSE)</f>
        <v>VIOLÊNCIA INTERPESSOAL</v>
      </c>
      <c r="L2657" s="2">
        <v>1</v>
      </c>
    </row>
    <row r="2658" spans="1:12" ht="15.75" customHeight="1" x14ac:dyDescent="0.25">
      <c r="A2658" t="str">
        <f>CONCATENATE(B2658,C2658,D2658,H2658,I2658,L2658)</f>
        <v>582018HOMICIDIO201</v>
      </c>
      <c r="B2658" s="2">
        <v>5</v>
      </c>
      <c r="C2658" s="2">
        <v>8</v>
      </c>
      <c r="D2658" s="2">
        <v>2018</v>
      </c>
      <c r="E2658" s="2" t="s">
        <v>123</v>
      </c>
      <c r="F2658" s="2" t="s">
        <v>10</v>
      </c>
      <c r="G2658" s="2" t="s">
        <v>28</v>
      </c>
      <c r="H2658" s="2" t="s">
        <v>12</v>
      </c>
      <c r="I2658" s="2">
        <v>20</v>
      </c>
      <c r="J2658" s="2" t="str">
        <f>VLOOKUP(A2658,'Cor da Pele e Motivacao'!$A$2:$I$11399,6, FALSE)</f>
        <v>Parda</v>
      </c>
      <c r="K2658" s="2" t="str">
        <f>VLOOKUP(A2658,'Cor da Pele e Motivacao'!$A$2:$I$11399,8, FALSE)</f>
        <v>VIOLÊNCIA INTERPESSOAL</v>
      </c>
      <c r="L2658" s="2">
        <v>1</v>
      </c>
    </row>
    <row r="2659" spans="1:12" ht="15.75" customHeight="1" x14ac:dyDescent="0.25">
      <c r="A2659" t="str">
        <f>CONCATENATE(B2659,C2659,D2659,H2659,I2659,L2659)</f>
        <v>582018HOMICIDIO171</v>
      </c>
      <c r="B2659" s="2">
        <v>5</v>
      </c>
      <c r="C2659" s="2">
        <v>8</v>
      </c>
      <c r="D2659" s="2">
        <v>2018</v>
      </c>
      <c r="E2659" s="2" t="s">
        <v>123</v>
      </c>
      <c r="F2659" s="2" t="s">
        <v>10</v>
      </c>
      <c r="G2659" s="2" t="s">
        <v>11</v>
      </c>
      <c r="H2659" s="2" t="s">
        <v>12</v>
      </c>
      <c r="I2659" s="2">
        <v>17</v>
      </c>
      <c r="J2659" s="2" t="str">
        <f>VLOOKUP(A2659,'Cor da Pele e Motivacao'!$A$2:$I$11399,6, FALSE)</f>
        <v>Parda</v>
      </c>
      <c r="K2659" s="2" t="str">
        <f>VLOOKUP(A2659,'Cor da Pele e Motivacao'!$A$2:$I$11399,8, FALSE)</f>
        <v>VIOLÊNCIA INTERPESSOAL</v>
      </c>
      <c r="L2659" s="2">
        <v>1</v>
      </c>
    </row>
    <row r="2660" spans="1:12" ht="15.75" customHeight="1" x14ac:dyDescent="0.25">
      <c r="A2660" t="str">
        <f>CONCATENATE(B2660,C2660,D2660,H2660,I2660,L2660)</f>
        <v>582018HOMICIDIO341</v>
      </c>
      <c r="B2660" s="2">
        <v>5</v>
      </c>
      <c r="C2660" s="2">
        <v>8</v>
      </c>
      <c r="D2660" s="2">
        <v>2018</v>
      </c>
      <c r="E2660" s="2" t="s">
        <v>123</v>
      </c>
      <c r="F2660" s="2" t="s">
        <v>10</v>
      </c>
      <c r="G2660" s="2" t="s">
        <v>11</v>
      </c>
      <c r="H2660" s="2" t="s">
        <v>12</v>
      </c>
      <c r="I2660" s="2">
        <v>34</v>
      </c>
      <c r="J2660" s="2" t="str">
        <f>VLOOKUP(A2660,'Cor da Pele e Motivacao'!$A$2:$I$11399,6, FALSE)</f>
        <v>Parda</v>
      </c>
      <c r="K2660" s="2" t="str">
        <f>VLOOKUP(A2660,'Cor da Pele e Motivacao'!$A$2:$I$11399,8, FALSE)</f>
        <v>VIOLÊNCIA INTERPESSOAL</v>
      </c>
      <c r="L2660" s="2">
        <v>1</v>
      </c>
    </row>
    <row r="2661" spans="1:12" ht="15.75" customHeight="1" x14ac:dyDescent="0.25">
      <c r="A2661" t="str">
        <f>CONCATENATE(B2661,C2661,D2661,H2661,I2661,L2661)</f>
        <v>682018HOMICIDIO481</v>
      </c>
      <c r="B2661" s="2">
        <v>6</v>
      </c>
      <c r="C2661" s="2">
        <v>8</v>
      </c>
      <c r="D2661" s="2">
        <v>2018</v>
      </c>
      <c r="E2661" s="2" t="s">
        <v>55</v>
      </c>
      <c r="F2661" s="2" t="s">
        <v>10</v>
      </c>
      <c r="G2661" s="2" t="s">
        <v>11</v>
      </c>
      <c r="H2661" s="2" t="s">
        <v>12</v>
      </c>
      <c r="I2661" s="2">
        <v>48</v>
      </c>
      <c r="J2661" s="2" t="str">
        <f>VLOOKUP(A2661,'Cor da Pele e Motivacao'!$A$2:$I$11399,6, FALSE)</f>
        <v>Parda</v>
      </c>
      <c r="K2661" s="2" t="str">
        <f>VLOOKUP(A2661,'Cor da Pele e Motivacao'!$A$2:$I$11399,8, FALSE)</f>
        <v>VIOLÊNCIA INTERPESSOAL</v>
      </c>
      <c r="L2661" s="2">
        <v>1</v>
      </c>
    </row>
    <row r="2662" spans="1:12" ht="15.75" customHeight="1" x14ac:dyDescent="0.25">
      <c r="A2662" t="str">
        <f>CONCATENATE(B2662,C2662,D2662,H2662,I2662,L2662)</f>
        <v>682018LESOES CORPORAIS SEGUIDA DE MORTE751</v>
      </c>
      <c r="B2662" s="2">
        <v>6</v>
      </c>
      <c r="C2662" s="2">
        <v>8</v>
      </c>
      <c r="D2662" s="2">
        <v>2018</v>
      </c>
      <c r="E2662" s="2" t="s">
        <v>184</v>
      </c>
      <c r="F2662" s="2" t="s">
        <v>10</v>
      </c>
      <c r="G2662" s="2" t="s">
        <v>11</v>
      </c>
      <c r="H2662" s="2" t="s">
        <v>131</v>
      </c>
      <c r="I2662" s="2">
        <v>75</v>
      </c>
      <c r="J2662" s="2" t="str">
        <f>VLOOKUP(A2662,'Cor da Pele e Motivacao'!$A$2:$I$11399,6, FALSE)</f>
        <v>Parda</v>
      </c>
      <c r="K2662" s="2" t="str">
        <f>VLOOKUP(A2662,'Cor da Pele e Motivacao'!$A$2:$I$11399,8, FALSE)</f>
        <v>VIOLÊNCIA INTERPESSOAL</v>
      </c>
      <c r="L2662" s="2">
        <v>1</v>
      </c>
    </row>
    <row r="2663" spans="1:12" ht="15.75" customHeight="1" x14ac:dyDescent="0.25">
      <c r="A2663" t="str">
        <f>CONCATENATE(B2663,C2663,D2663,H2663,I2663,L2663)</f>
        <v>682018HOMICIDIO511</v>
      </c>
      <c r="B2663" s="2">
        <v>6</v>
      </c>
      <c r="C2663" s="2">
        <v>8</v>
      </c>
      <c r="D2663" s="2">
        <v>2018</v>
      </c>
      <c r="E2663" s="2" t="s">
        <v>34</v>
      </c>
      <c r="F2663" s="2" t="s">
        <v>14</v>
      </c>
      <c r="G2663" s="2" t="s">
        <v>11</v>
      </c>
      <c r="H2663" s="2" t="s">
        <v>12</v>
      </c>
      <c r="I2663" s="2">
        <v>51</v>
      </c>
      <c r="J2663" s="2" t="str">
        <f>VLOOKUP(A2663,'Cor da Pele e Motivacao'!$A$2:$I$11399,6, FALSE)</f>
        <v>Parda</v>
      </c>
      <c r="K2663" s="2" t="str">
        <f>VLOOKUP(A2663,'Cor da Pele e Motivacao'!$A$2:$I$11399,8, FALSE)</f>
        <v>VIOLÊNCIA INTERPESSOAL</v>
      </c>
      <c r="L2663" s="2">
        <v>1</v>
      </c>
    </row>
    <row r="2664" spans="1:12" ht="15.75" customHeight="1" x14ac:dyDescent="0.25">
      <c r="A2664" t="str">
        <f>CONCATENATE(B2664,C2664,D2664,H2664,I2664,L2664)</f>
        <v>682018HOMICIDIO431</v>
      </c>
      <c r="B2664" s="2">
        <v>6</v>
      </c>
      <c r="C2664" s="2">
        <v>8</v>
      </c>
      <c r="D2664" s="2">
        <v>2018</v>
      </c>
      <c r="E2664" s="2" t="s">
        <v>25</v>
      </c>
      <c r="F2664" s="2" t="s">
        <v>25</v>
      </c>
      <c r="G2664" s="2" t="s">
        <v>28</v>
      </c>
      <c r="H2664" s="2" t="s">
        <v>12</v>
      </c>
      <c r="I2664" s="2">
        <v>43</v>
      </c>
      <c r="J2664" s="2" t="str">
        <f>VLOOKUP(A2664,'Cor da Pele e Motivacao'!$A$2:$I$11399,6, FALSE)</f>
        <v>Parda</v>
      </c>
      <c r="K2664" s="2" t="str">
        <f>VLOOKUP(A2664,'Cor da Pele e Motivacao'!$A$2:$I$11399,8, FALSE)</f>
        <v>A DEFINIR</v>
      </c>
      <c r="L2664" s="2">
        <v>1</v>
      </c>
    </row>
    <row r="2665" spans="1:12" ht="15.75" customHeight="1" x14ac:dyDescent="0.25">
      <c r="A2665" t="str">
        <f>CONCATENATE(B2665,C2665,D2665,H2665,I2665,L2665)</f>
        <v>682018HOMICIDIO631</v>
      </c>
      <c r="B2665" s="2">
        <v>6</v>
      </c>
      <c r="C2665" s="2">
        <v>8</v>
      </c>
      <c r="D2665" s="2">
        <v>2018</v>
      </c>
      <c r="E2665" s="2" t="s">
        <v>25</v>
      </c>
      <c r="F2665" s="2" t="s">
        <v>25</v>
      </c>
      <c r="G2665" s="2" t="s">
        <v>11</v>
      </c>
      <c r="H2665" s="2" t="s">
        <v>12</v>
      </c>
      <c r="I2665" s="2">
        <v>63</v>
      </c>
      <c r="J2665" s="2" t="str">
        <f>VLOOKUP(A2665,'Cor da Pele e Motivacao'!$A$2:$I$11399,6, FALSE)</f>
        <v>Parda</v>
      </c>
      <c r="K2665" s="2" t="str">
        <f>VLOOKUP(A2665,'Cor da Pele e Motivacao'!$A$2:$I$11399,8, FALSE)</f>
        <v>A DEFINIR</v>
      </c>
      <c r="L2665" s="2">
        <v>1</v>
      </c>
    </row>
    <row r="2666" spans="1:12" ht="15.75" customHeight="1" x14ac:dyDescent="0.25">
      <c r="A2666" t="str">
        <f>CONCATENATE(B2666,C2666,D2666,H2666,I2666,L2666)</f>
        <v>682018HOMICIDIO371</v>
      </c>
      <c r="B2666" s="2">
        <v>6</v>
      </c>
      <c r="C2666" s="2">
        <v>8</v>
      </c>
      <c r="D2666" s="2">
        <v>2018</v>
      </c>
      <c r="E2666" s="2" t="s">
        <v>108</v>
      </c>
      <c r="F2666" s="2" t="s">
        <v>16</v>
      </c>
      <c r="G2666" s="2" t="s">
        <v>11</v>
      </c>
      <c r="H2666" s="2" t="s">
        <v>12</v>
      </c>
      <c r="I2666" s="2">
        <v>37</v>
      </c>
      <c r="J2666" s="2" t="str">
        <f>VLOOKUP(A2666,'Cor da Pele e Motivacao'!$A$2:$I$11399,6, FALSE)</f>
        <v>Parda</v>
      </c>
      <c r="K2666" s="2" t="str">
        <f>VLOOKUP(A2666,'Cor da Pele e Motivacao'!$A$2:$I$11399,8, FALSE)</f>
        <v>VIOLÊNCIA INTERPESSOAL</v>
      </c>
      <c r="L2666" s="2">
        <v>1</v>
      </c>
    </row>
    <row r="2667" spans="1:12" ht="15.75" customHeight="1" x14ac:dyDescent="0.25">
      <c r="A2667" t="str">
        <f>CONCATENATE(B2667,C2667,D2667,H2667,I2667,L2667)</f>
        <v>682018HOMICIDIO351</v>
      </c>
      <c r="B2667" s="2">
        <v>6</v>
      </c>
      <c r="C2667" s="2">
        <v>8</v>
      </c>
      <c r="D2667" s="2">
        <v>2018</v>
      </c>
      <c r="E2667" s="2" t="s">
        <v>178</v>
      </c>
      <c r="F2667" s="2" t="s">
        <v>10</v>
      </c>
      <c r="G2667" s="2" t="s">
        <v>11</v>
      </c>
      <c r="H2667" s="2" t="s">
        <v>12</v>
      </c>
      <c r="I2667" s="2">
        <v>35</v>
      </c>
      <c r="J2667" s="2" t="str">
        <f>VLOOKUP(A2667,'Cor da Pele e Motivacao'!$A$2:$I$11399,6, FALSE)</f>
        <v>Parda</v>
      </c>
      <c r="K2667" s="2" t="str">
        <f>VLOOKUP(A2667,'Cor da Pele e Motivacao'!$A$2:$I$11399,8, FALSE)</f>
        <v>ATIVIDADES CRIMINAIS</v>
      </c>
      <c r="L2667" s="2">
        <v>1</v>
      </c>
    </row>
    <row r="2668" spans="1:12" ht="15.75" customHeight="1" x14ac:dyDescent="0.25">
      <c r="A2668" t="str">
        <f>CONCATENATE(B2668,C2668,D2668,H2668,I2668,L2668)</f>
        <v>682018HOMICIDIO271</v>
      </c>
      <c r="B2668" s="2">
        <v>6</v>
      </c>
      <c r="C2668" s="2">
        <v>8</v>
      </c>
      <c r="D2668" s="2">
        <v>2018</v>
      </c>
      <c r="E2668" s="2" t="s">
        <v>119</v>
      </c>
      <c r="F2668" s="2" t="s">
        <v>16</v>
      </c>
      <c r="G2668" s="2" t="s">
        <v>11</v>
      </c>
      <c r="H2668" s="2" t="s">
        <v>12</v>
      </c>
      <c r="I2668" s="2">
        <v>27</v>
      </c>
      <c r="J2668" s="2" t="str">
        <f>VLOOKUP(A2668,'Cor da Pele e Motivacao'!$A$2:$I$11399,6, FALSE)</f>
        <v>Parda</v>
      </c>
      <c r="K2668" s="2" t="str">
        <f>VLOOKUP(A2668,'Cor da Pele e Motivacao'!$A$2:$I$11399,8, FALSE)</f>
        <v>ATIVIDADES CRIMINAIS</v>
      </c>
      <c r="L2668" s="2">
        <v>1</v>
      </c>
    </row>
    <row r="2669" spans="1:12" ht="15.75" customHeight="1" x14ac:dyDescent="0.25">
      <c r="A2669" t="str">
        <f>CONCATENATE(B2669,C2669,D2669,H2669,I2669,L2669)</f>
        <v>782018HOMICIDIO301</v>
      </c>
      <c r="B2669" s="2">
        <v>7</v>
      </c>
      <c r="C2669" s="2">
        <v>8</v>
      </c>
      <c r="D2669" s="2">
        <v>2018</v>
      </c>
      <c r="E2669" s="2" t="s">
        <v>55</v>
      </c>
      <c r="F2669" s="2" t="s">
        <v>10</v>
      </c>
      <c r="G2669" s="2" t="s">
        <v>11</v>
      </c>
      <c r="H2669" s="2" t="s">
        <v>12</v>
      </c>
      <c r="I2669" s="2">
        <v>30</v>
      </c>
      <c r="J2669" s="2" t="str">
        <f>VLOOKUP(A2669,'Cor da Pele e Motivacao'!$A$2:$I$11399,6, FALSE)</f>
        <v>Parda</v>
      </c>
      <c r="K2669" s="2" t="str">
        <f>VLOOKUP(A2669,'Cor da Pele e Motivacao'!$A$2:$I$11399,8, FALSE)</f>
        <v>VIOLÊNCIA INTERPESSOAL</v>
      </c>
      <c r="L2669" s="2">
        <v>1</v>
      </c>
    </row>
    <row r="2670" spans="1:12" ht="15.75" customHeight="1" x14ac:dyDescent="0.25">
      <c r="A2670" t="str">
        <f>CONCATENATE(B2670,C2670,D2670,H2670,I2670,L2670)</f>
        <v>782018HOMICIDIO161</v>
      </c>
      <c r="B2670" s="2">
        <v>7</v>
      </c>
      <c r="C2670" s="2">
        <v>8</v>
      </c>
      <c r="D2670" s="2">
        <v>2018</v>
      </c>
      <c r="E2670" s="2" t="s">
        <v>19</v>
      </c>
      <c r="F2670" s="2" t="s">
        <v>14</v>
      </c>
      <c r="G2670" s="2" t="s">
        <v>11</v>
      </c>
      <c r="H2670" s="2" t="s">
        <v>12</v>
      </c>
      <c r="I2670" s="2">
        <v>16</v>
      </c>
      <c r="J2670" s="2" t="str">
        <f>VLOOKUP(A2670,'Cor da Pele e Motivacao'!$A$2:$I$11399,6, FALSE)</f>
        <v>Parda</v>
      </c>
      <c r="K2670" s="2" t="str">
        <f>VLOOKUP(A2670,'Cor da Pele e Motivacao'!$A$2:$I$11399,8, FALSE)</f>
        <v>ATIVIDADES CRIMINAIS</v>
      </c>
      <c r="L2670" s="2">
        <v>1</v>
      </c>
    </row>
    <row r="2671" spans="1:12" ht="15.75" customHeight="1" x14ac:dyDescent="0.25">
      <c r="A2671" t="str">
        <f>CONCATENATE(B2671,C2671,D2671,H2671,I2671,L2671)</f>
        <v>782018HOMICIDIO221</v>
      </c>
      <c r="B2671" s="2">
        <v>7</v>
      </c>
      <c r="C2671" s="2">
        <v>8</v>
      </c>
      <c r="D2671" s="2">
        <v>2018</v>
      </c>
      <c r="E2671" s="2" t="s">
        <v>104</v>
      </c>
      <c r="F2671" s="2" t="s">
        <v>22</v>
      </c>
      <c r="G2671" s="2" t="s">
        <v>11</v>
      </c>
      <c r="H2671" s="2" t="s">
        <v>12</v>
      </c>
      <c r="I2671" s="2">
        <v>22</v>
      </c>
      <c r="J2671" s="2" t="str">
        <f>VLOOKUP(A2671,'Cor da Pele e Motivacao'!$A$2:$I$11399,6, FALSE)</f>
        <v>Parda</v>
      </c>
      <c r="K2671" s="2" t="str">
        <f>VLOOKUP(A2671,'Cor da Pele e Motivacao'!$A$2:$I$11399,8, FALSE)</f>
        <v>ATIVIDADES CRIMINAIS</v>
      </c>
      <c r="L2671" s="2">
        <v>1</v>
      </c>
    </row>
    <row r="2672" spans="1:12" ht="15.75" customHeight="1" x14ac:dyDescent="0.25">
      <c r="A2672" t="str">
        <f>CONCATENATE(B2672,C2672,D2672,H2672,I2672,L2672)</f>
        <v>782018HOMICIDIO161</v>
      </c>
      <c r="B2672" s="2">
        <v>7</v>
      </c>
      <c r="C2672" s="2">
        <v>8</v>
      </c>
      <c r="D2672" s="2">
        <v>2018</v>
      </c>
      <c r="E2672" s="2" t="s">
        <v>23</v>
      </c>
      <c r="F2672" s="2" t="s">
        <v>14</v>
      </c>
      <c r="G2672" s="2" t="s">
        <v>28</v>
      </c>
      <c r="H2672" s="2" t="s">
        <v>12</v>
      </c>
      <c r="I2672" s="2">
        <v>16</v>
      </c>
      <c r="J2672" s="2" t="str">
        <f>VLOOKUP(A2672,'Cor da Pele e Motivacao'!$A$2:$I$11399,6, FALSE)</f>
        <v>Parda</v>
      </c>
      <c r="K2672" s="2" t="str">
        <f>VLOOKUP(A2672,'Cor da Pele e Motivacao'!$A$2:$I$11399,8, FALSE)</f>
        <v>ATIVIDADES CRIMINAIS</v>
      </c>
      <c r="L2672" s="2">
        <v>1</v>
      </c>
    </row>
    <row r="2673" spans="1:12" ht="15.75" customHeight="1" x14ac:dyDescent="0.25">
      <c r="A2673" t="str">
        <f>CONCATENATE(B2673,C2673,D2673,H2673,I2673,L2673)</f>
        <v>782018HOMICIDIO301</v>
      </c>
      <c r="B2673" s="2">
        <v>7</v>
      </c>
      <c r="C2673" s="2">
        <v>8</v>
      </c>
      <c r="D2673" s="2">
        <v>2018</v>
      </c>
      <c r="E2673" s="2" t="s">
        <v>118</v>
      </c>
      <c r="F2673" s="2" t="s">
        <v>10</v>
      </c>
      <c r="G2673" s="2" t="s">
        <v>11</v>
      </c>
      <c r="H2673" s="2" t="s">
        <v>12</v>
      </c>
      <c r="I2673" s="2">
        <v>30</v>
      </c>
      <c r="J2673" s="2" t="str">
        <f>VLOOKUP(A2673,'Cor da Pele e Motivacao'!$A$2:$I$11399,6, FALSE)</f>
        <v>Parda</v>
      </c>
      <c r="K2673" s="2" t="str">
        <f>VLOOKUP(A2673,'Cor da Pele e Motivacao'!$A$2:$I$11399,8, FALSE)</f>
        <v>VIOLÊNCIA INTERPESSOAL</v>
      </c>
      <c r="L2673" s="2">
        <v>1</v>
      </c>
    </row>
    <row r="2674" spans="1:12" ht="15.75" customHeight="1" x14ac:dyDescent="0.25">
      <c r="A2674" t="str">
        <f>CONCATENATE(B2674,C2674,D2674,H2674,I2674,L2674)</f>
        <v>782018HOMICIDIO371</v>
      </c>
      <c r="B2674" s="2">
        <v>7</v>
      </c>
      <c r="C2674" s="2">
        <v>8</v>
      </c>
      <c r="D2674" s="2">
        <v>2018</v>
      </c>
      <c r="E2674" s="2" t="s">
        <v>103</v>
      </c>
      <c r="F2674" s="2" t="s">
        <v>22</v>
      </c>
      <c r="G2674" s="2" t="s">
        <v>11</v>
      </c>
      <c r="H2674" s="2" t="s">
        <v>12</v>
      </c>
      <c r="I2674" s="2">
        <v>37</v>
      </c>
      <c r="J2674" s="2" t="str">
        <f>VLOOKUP(A2674,'Cor da Pele e Motivacao'!$A$2:$I$11399,6, FALSE)</f>
        <v>Parda</v>
      </c>
      <c r="K2674" s="2" t="str">
        <f>VLOOKUP(A2674,'Cor da Pele e Motivacao'!$A$2:$I$11399,8, FALSE)</f>
        <v>ATIVIDADES CRIMINAIS</v>
      </c>
      <c r="L2674" s="2">
        <v>1</v>
      </c>
    </row>
    <row r="2675" spans="1:12" ht="15.75" customHeight="1" x14ac:dyDescent="0.25">
      <c r="A2675" t="str">
        <f>CONCATENATE(B2675,C2675,D2675,H2675,I2675,L2675)</f>
        <v>882018HOMICIDIO341</v>
      </c>
      <c r="B2675" s="2">
        <v>8</v>
      </c>
      <c r="C2675" s="2">
        <v>8</v>
      </c>
      <c r="D2675" s="2">
        <v>2018</v>
      </c>
      <c r="E2675" s="2" t="s">
        <v>153</v>
      </c>
      <c r="F2675" s="2" t="s">
        <v>16</v>
      </c>
      <c r="G2675" s="2" t="s">
        <v>11</v>
      </c>
      <c r="H2675" s="2" t="s">
        <v>12</v>
      </c>
      <c r="I2675" s="2">
        <v>34</v>
      </c>
      <c r="J2675" s="2" t="str">
        <f>VLOOKUP(A2675,'Cor da Pele e Motivacao'!$A$2:$I$11399,6, FALSE)</f>
        <v>Parda</v>
      </c>
      <c r="K2675" s="2" t="str">
        <f>VLOOKUP(A2675,'Cor da Pele e Motivacao'!$A$2:$I$11399,8, FALSE)</f>
        <v>VIOLÊNCIA INTERPESSOAL</v>
      </c>
      <c r="L2675" s="2">
        <v>1</v>
      </c>
    </row>
    <row r="2676" spans="1:12" ht="15.75" customHeight="1" x14ac:dyDescent="0.25">
      <c r="A2676" t="str">
        <f>CONCATENATE(B2676,C2676,D2676,H2676,I2676,L2676)</f>
        <v>882018FEMINICIDIO471</v>
      </c>
      <c r="B2676" s="2">
        <v>8</v>
      </c>
      <c r="C2676" s="2">
        <v>8</v>
      </c>
      <c r="D2676" s="2">
        <v>2018</v>
      </c>
      <c r="E2676" s="2" t="s">
        <v>185</v>
      </c>
      <c r="F2676" s="2" t="s">
        <v>10</v>
      </c>
      <c r="G2676" s="2" t="s">
        <v>28</v>
      </c>
      <c r="H2676" s="2" t="s">
        <v>29</v>
      </c>
      <c r="I2676" s="2">
        <v>47</v>
      </c>
      <c r="J2676" s="2" t="str">
        <f>VLOOKUP(A2676,'Cor da Pele e Motivacao'!$A$2:$I$11399,6, FALSE)</f>
        <v>Parda</v>
      </c>
      <c r="K2676" s="2" t="str">
        <f>VLOOKUP(A2676,'Cor da Pele e Motivacao'!$A$2:$I$11399,8, FALSE)</f>
        <v>FEMINICIDIO</v>
      </c>
      <c r="L2676" s="2">
        <v>1</v>
      </c>
    </row>
    <row r="2677" spans="1:12" ht="15.75" customHeight="1" x14ac:dyDescent="0.25">
      <c r="A2677" t="str">
        <f>CONCATENATE(B2677,C2677,D2677,H2677,I2677,L2677)</f>
        <v>882018HOMICIDIO371</v>
      </c>
      <c r="B2677" s="2">
        <v>8</v>
      </c>
      <c r="C2677" s="2">
        <v>8</v>
      </c>
      <c r="D2677" s="2">
        <v>2018</v>
      </c>
      <c r="E2677" s="2" t="s">
        <v>143</v>
      </c>
      <c r="F2677" s="2" t="s">
        <v>22</v>
      </c>
      <c r="G2677" s="2" t="s">
        <v>11</v>
      </c>
      <c r="H2677" s="2" t="s">
        <v>12</v>
      </c>
      <c r="I2677" s="2">
        <v>37</v>
      </c>
      <c r="J2677" s="2" t="str">
        <f>VLOOKUP(A2677,'Cor da Pele e Motivacao'!$A$2:$I$11399,6, FALSE)</f>
        <v>Parda</v>
      </c>
      <c r="K2677" s="2" t="str">
        <f>VLOOKUP(A2677,'Cor da Pele e Motivacao'!$A$2:$I$11399,8, FALSE)</f>
        <v>ATIVIDADES CRIMINAIS</v>
      </c>
      <c r="L2677" s="2">
        <v>1</v>
      </c>
    </row>
    <row r="2678" spans="1:12" ht="15.75" customHeight="1" x14ac:dyDescent="0.25">
      <c r="A2678" t="str">
        <f>CONCATENATE(B2678,C2678,D2678,H2678,I2678,L2678)</f>
        <v>882018HOMICIDIO221</v>
      </c>
      <c r="B2678" s="2">
        <v>8</v>
      </c>
      <c r="C2678" s="2">
        <v>8</v>
      </c>
      <c r="D2678" s="2">
        <v>2018</v>
      </c>
      <c r="E2678" s="2" t="s">
        <v>61</v>
      </c>
      <c r="F2678" s="2" t="s">
        <v>10</v>
      </c>
      <c r="G2678" s="2" t="s">
        <v>11</v>
      </c>
      <c r="H2678" s="2" t="s">
        <v>12</v>
      </c>
      <c r="I2678" s="2">
        <v>22</v>
      </c>
      <c r="J2678" s="2" t="str">
        <f>VLOOKUP(A2678,'Cor da Pele e Motivacao'!$A$2:$I$11399,6, FALSE)</f>
        <v>Parda</v>
      </c>
      <c r="K2678" s="2" t="str">
        <f>VLOOKUP(A2678,'Cor da Pele e Motivacao'!$A$2:$I$11399,8, FALSE)</f>
        <v>ATIVIDADES CRIMINAIS</v>
      </c>
      <c r="L2678" s="2">
        <v>1</v>
      </c>
    </row>
    <row r="2679" spans="1:12" ht="15.75" customHeight="1" x14ac:dyDescent="0.25">
      <c r="A2679" t="str">
        <f>CONCATENATE(B2679,C2679,D2679,H2679,I2679,L2679)</f>
        <v>882018HOMICIDIO421</v>
      </c>
      <c r="B2679" s="2">
        <v>8</v>
      </c>
      <c r="C2679" s="2">
        <v>8</v>
      </c>
      <c r="D2679" s="2">
        <v>2018</v>
      </c>
      <c r="E2679" s="2" t="s">
        <v>25</v>
      </c>
      <c r="F2679" s="2" t="s">
        <v>25</v>
      </c>
      <c r="G2679" s="2" t="s">
        <v>11</v>
      </c>
      <c r="H2679" s="2" t="s">
        <v>12</v>
      </c>
      <c r="I2679" s="2">
        <v>42</v>
      </c>
      <c r="J2679" s="2" t="str">
        <f>VLOOKUP(A2679,'Cor da Pele e Motivacao'!$A$2:$I$11399,6, FALSE)</f>
        <v>Parda</v>
      </c>
      <c r="K2679" s="2" t="str">
        <f>VLOOKUP(A2679,'Cor da Pele e Motivacao'!$A$2:$I$11399,8, FALSE)</f>
        <v>VIOLÊNCIA INTERPESSOAL</v>
      </c>
      <c r="L2679" s="2">
        <v>1</v>
      </c>
    </row>
    <row r="2680" spans="1:12" ht="15.75" customHeight="1" x14ac:dyDescent="0.25">
      <c r="A2680" t="str">
        <f>CONCATENATE(B2680,C2680,D2680,H2680,I2680,L2680)</f>
        <v>882018HOMICIDIO321</v>
      </c>
      <c r="B2680" s="2">
        <v>8</v>
      </c>
      <c r="C2680" s="2">
        <v>8</v>
      </c>
      <c r="D2680" s="2">
        <v>2018</v>
      </c>
      <c r="E2680" s="2" t="s">
        <v>126</v>
      </c>
      <c r="F2680" s="2" t="s">
        <v>22</v>
      </c>
      <c r="G2680" s="2" t="s">
        <v>11</v>
      </c>
      <c r="H2680" s="2" t="s">
        <v>12</v>
      </c>
      <c r="I2680" s="2">
        <v>32</v>
      </c>
      <c r="J2680" s="2" t="str">
        <f>VLOOKUP(A2680,'Cor da Pele e Motivacao'!$A$2:$I$11399,6, FALSE)</f>
        <v>Parda</v>
      </c>
      <c r="K2680" s="2" t="str">
        <f>VLOOKUP(A2680,'Cor da Pele e Motivacao'!$A$2:$I$11399,8, FALSE)</f>
        <v>VIOLÊNCIA INTERPESSOAL</v>
      </c>
      <c r="L2680" s="2">
        <v>1</v>
      </c>
    </row>
    <row r="2681" spans="1:12" ht="15.75" customHeight="1" x14ac:dyDescent="0.25">
      <c r="A2681" t="str">
        <f>CONCATENATE(B2681,C2681,D2681,H2681,I2681,L2681)</f>
        <v>982018HOMICIDIO411</v>
      </c>
      <c r="B2681" s="2">
        <v>9</v>
      </c>
      <c r="C2681" s="2">
        <v>8</v>
      </c>
      <c r="D2681" s="2">
        <v>2018</v>
      </c>
      <c r="E2681" s="2" t="s">
        <v>48</v>
      </c>
      <c r="F2681" s="2" t="s">
        <v>22</v>
      </c>
      <c r="G2681" s="2" t="s">
        <v>11</v>
      </c>
      <c r="H2681" s="2" t="s">
        <v>12</v>
      </c>
      <c r="I2681" s="2">
        <v>41</v>
      </c>
      <c r="J2681" s="2" t="str">
        <f>VLOOKUP(A2681,'Cor da Pele e Motivacao'!$A$2:$I$11399,6, FALSE)</f>
        <v>Parda</v>
      </c>
      <c r="K2681" s="2" t="str">
        <f>VLOOKUP(A2681,'Cor da Pele e Motivacao'!$A$2:$I$11399,8, FALSE)</f>
        <v>ATIVIDADES CRIMINAIS</v>
      </c>
      <c r="L2681" s="2">
        <v>1</v>
      </c>
    </row>
    <row r="2682" spans="1:12" ht="15.75" customHeight="1" x14ac:dyDescent="0.25">
      <c r="A2682" t="str">
        <f>CONCATENATE(B2682,C2682,D2682,H2682,I2682,L2682)</f>
        <v>982018HOMICIDIO281</v>
      </c>
      <c r="B2682" s="2">
        <v>9</v>
      </c>
      <c r="C2682" s="2">
        <v>8</v>
      </c>
      <c r="D2682" s="2">
        <v>2018</v>
      </c>
      <c r="E2682" s="2" t="s">
        <v>78</v>
      </c>
      <c r="F2682" s="2" t="s">
        <v>14</v>
      </c>
      <c r="G2682" s="2" t="s">
        <v>11</v>
      </c>
      <c r="H2682" s="2" t="s">
        <v>12</v>
      </c>
      <c r="I2682" s="2">
        <v>28</v>
      </c>
      <c r="J2682" s="2" t="str">
        <f>VLOOKUP(A2682,'Cor da Pele e Motivacao'!$A$2:$I$11399,6, FALSE)</f>
        <v>Parda</v>
      </c>
      <c r="K2682" s="2" t="str">
        <f>VLOOKUP(A2682,'Cor da Pele e Motivacao'!$A$2:$I$11399,8, FALSE)</f>
        <v>ATIVIDADES CRIMINAIS</v>
      </c>
      <c r="L2682" s="2">
        <v>1</v>
      </c>
    </row>
    <row r="2683" spans="1:12" ht="15.75" customHeight="1" x14ac:dyDescent="0.25">
      <c r="A2683" t="str">
        <f>CONCATENATE(B2683,C2683,D2683,H2683,I2683,L2683)</f>
        <v>982018HOMICIDIO321</v>
      </c>
      <c r="B2683" s="2">
        <v>9</v>
      </c>
      <c r="C2683" s="2">
        <v>8</v>
      </c>
      <c r="D2683" s="2">
        <v>2018</v>
      </c>
      <c r="E2683" s="2" t="s">
        <v>158</v>
      </c>
      <c r="F2683" s="2" t="s">
        <v>16</v>
      </c>
      <c r="G2683" s="2" t="s">
        <v>11</v>
      </c>
      <c r="H2683" s="2" t="s">
        <v>12</v>
      </c>
      <c r="I2683" s="2">
        <v>32</v>
      </c>
      <c r="J2683" s="2" t="str">
        <f>VLOOKUP(A2683,'Cor da Pele e Motivacao'!$A$2:$I$11399,6, FALSE)</f>
        <v>Parda</v>
      </c>
      <c r="K2683" s="2" t="str">
        <f>VLOOKUP(A2683,'Cor da Pele e Motivacao'!$A$2:$I$11399,8, FALSE)</f>
        <v>ATIVIDADES CRIMINAIS</v>
      </c>
      <c r="L2683" s="2">
        <v>1</v>
      </c>
    </row>
    <row r="2684" spans="1:12" ht="15.75" customHeight="1" x14ac:dyDescent="0.25">
      <c r="A2684" t="str">
        <f>CONCATENATE(B2684,C2684,D2684,H2684,I2684,L2684)</f>
        <v>982018HOMICIDIO351</v>
      </c>
      <c r="B2684" s="2">
        <v>9</v>
      </c>
      <c r="C2684" s="2">
        <v>8</v>
      </c>
      <c r="D2684" s="2">
        <v>2018</v>
      </c>
      <c r="E2684" s="2" t="s">
        <v>27</v>
      </c>
      <c r="F2684" s="2" t="s">
        <v>14</v>
      </c>
      <c r="G2684" s="2" t="s">
        <v>11</v>
      </c>
      <c r="H2684" s="2" t="s">
        <v>12</v>
      </c>
      <c r="I2684" s="2">
        <v>35</v>
      </c>
      <c r="J2684" s="2" t="str">
        <f>VLOOKUP(A2684,'Cor da Pele e Motivacao'!$A$2:$I$11399,6, FALSE)</f>
        <v>Parda</v>
      </c>
      <c r="K2684" s="2" t="str">
        <f>VLOOKUP(A2684,'Cor da Pele e Motivacao'!$A$2:$I$11399,8, FALSE)</f>
        <v>A DEFINIR</v>
      </c>
      <c r="L2684" s="2">
        <v>1</v>
      </c>
    </row>
    <row r="2685" spans="1:12" ht="15.75" customHeight="1" x14ac:dyDescent="0.25">
      <c r="A2685" t="str">
        <f>CONCATENATE(B2685,C2685,D2685,H2685,I2685,L2685)</f>
        <v>1082018HOMICIDIO281</v>
      </c>
      <c r="B2685" s="2">
        <v>10</v>
      </c>
      <c r="C2685" s="2">
        <v>8</v>
      </c>
      <c r="D2685" s="2">
        <v>2018</v>
      </c>
      <c r="E2685" s="2" t="s">
        <v>13</v>
      </c>
      <c r="F2685" s="2" t="s">
        <v>14</v>
      </c>
      <c r="G2685" s="2" t="s">
        <v>11</v>
      </c>
      <c r="H2685" s="2" t="s">
        <v>12</v>
      </c>
      <c r="I2685" s="2">
        <v>28</v>
      </c>
      <c r="J2685" s="2" t="str">
        <f>VLOOKUP(A2685,'Cor da Pele e Motivacao'!$A$2:$I$11399,6, FALSE)</f>
        <v>Parda</v>
      </c>
      <c r="K2685" s="2" t="str">
        <f>VLOOKUP(A2685,'Cor da Pele e Motivacao'!$A$2:$I$11399,8, FALSE)</f>
        <v>VIOLÊNCIA INTERPESSOAL</v>
      </c>
      <c r="L2685" s="2">
        <v>1</v>
      </c>
    </row>
    <row r="2686" spans="1:12" ht="15.75" customHeight="1" x14ac:dyDescent="0.25">
      <c r="A2686" t="str">
        <f>CONCATENATE(B2686,C2686,D2686,H2686,I2686,L2686)</f>
        <v>1082018HOMICIDIO641</v>
      </c>
      <c r="B2686" s="2">
        <v>10</v>
      </c>
      <c r="C2686" s="2">
        <v>8</v>
      </c>
      <c r="D2686" s="2">
        <v>2018</v>
      </c>
      <c r="E2686" s="2" t="s">
        <v>19</v>
      </c>
      <c r="F2686" s="2" t="s">
        <v>14</v>
      </c>
      <c r="G2686" s="2" t="s">
        <v>11</v>
      </c>
      <c r="H2686" s="2" t="s">
        <v>12</v>
      </c>
      <c r="I2686" s="2">
        <v>64</v>
      </c>
      <c r="J2686" s="2" t="str">
        <f>VLOOKUP(A2686,'Cor da Pele e Motivacao'!$A$2:$I$11399,6, FALSE)</f>
        <v>Parda</v>
      </c>
      <c r="K2686" s="2" t="str">
        <f>VLOOKUP(A2686,'Cor da Pele e Motivacao'!$A$2:$I$11399,8, FALSE)</f>
        <v>ATIVIDADES CRIMINAIS</v>
      </c>
      <c r="L2686" s="2">
        <v>1</v>
      </c>
    </row>
    <row r="2687" spans="1:12" ht="15.75" customHeight="1" x14ac:dyDescent="0.25">
      <c r="A2687" t="str">
        <f>CONCATENATE(B2687,C2687,D2687,H2687,I2687,L2687)</f>
        <v>1082018HOMICIDIO241</v>
      </c>
      <c r="B2687" s="2">
        <v>10</v>
      </c>
      <c r="C2687" s="2">
        <v>8</v>
      </c>
      <c r="D2687" s="2">
        <v>2018</v>
      </c>
      <c r="E2687" s="2" t="s">
        <v>20</v>
      </c>
      <c r="F2687" s="2" t="s">
        <v>14</v>
      </c>
      <c r="G2687" s="2" t="s">
        <v>11</v>
      </c>
      <c r="H2687" s="2" t="s">
        <v>12</v>
      </c>
      <c r="I2687" s="2">
        <v>24</v>
      </c>
      <c r="J2687" s="2" t="str">
        <f>VLOOKUP(A2687,'Cor da Pele e Motivacao'!$A$2:$I$11399,6, FALSE)</f>
        <v>Parda</v>
      </c>
      <c r="K2687" s="2" t="str">
        <f>VLOOKUP(A2687,'Cor da Pele e Motivacao'!$A$2:$I$11399,8, FALSE)</f>
        <v>ATIVIDADES CRIMINAIS</v>
      </c>
      <c r="L2687" s="2">
        <v>1</v>
      </c>
    </row>
    <row r="2688" spans="1:12" ht="15.75" customHeight="1" x14ac:dyDescent="0.25">
      <c r="A2688" t="str">
        <f>CONCATENATE(B2688,C2688,D2688,H2688,I2688,L2688)</f>
        <v>1082018HOMICIDIO551</v>
      </c>
      <c r="B2688" s="2">
        <v>10</v>
      </c>
      <c r="C2688" s="2">
        <v>8</v>
      </c>
      <c r="D2688" s="2">
        <v>2018</v>
      </c>
      <c r="E2688" s="2" t="s">
        <v>20</v>
      </c>
      <c r="F2688" s="2" t="s">
        <v>14</v>
      </c>
      <c r="G2688" s="2" t="s">
        <v>11</v>
      </c>
      <c r="H2688" s="2" t="s">
        <v>12</v>
      </c>
      <c r="I2688" s="2">
        <v>55</v>
      </c>
      <c r="J2688" s="2" t="str">
        <f>VLOOKUP(A2688,'Cor da Pele e Motivacao'!$A$2:$I$11399,6, FALSE)</f>
        <v>Parda</v>
      </c>
      <c r="K2688" s="2" t="str">
        <f>VLOOKUP(A2688,'Cor da Pele e Motivacao'!$A$2:$I$11399,8, FALSE)</f>
        <v>ATIVIDADES CRIMINAIS</v>
      </c>
      <c r="L2688" s="2">
        <v>1</v>
      </c>
    </row>
    <row r="2689" spans="1:12" ht="15.75" customHeight="1" x14ac:dyDescent="0.25">
      <c r="A2689" t="str">
        <f>CONCATENATE(B2689,C2689,D2689,H2689,I2689,L2689)</f>
        <v>1082018HOMICIDIO191</v>
      </c>
      <c r="B2689" s="2">
        <v>10</v>
      </c>
      <c r="C2689" s="2">
        <v>8</v>
      </c>
      <c r="D2689" s="2">
        <v>2018</v>
      </c>
      <c r="E2689" s="2" t="s">
        <v>158</v>
      </c>
      <c r="F2689" s="2" t="s">
        <v>16</v>
      </c>
      <c r="G2689" s="2" t="s">
        <v>11</v>
      </c>
      <c r="H2689" s="2" t="s">
        <v>12</v>
      </c>
      <c r="I2689" s="2">
        <v>19</v>
      </c>
      <c r="J2689" s="2" t="str">
        <f>VLOOKUP(A2689,'Cor da Pele e Motivacao'!$A$2:$I$11399,6, FALSE)</f>
        <v>Parda</v>
      </c>
      <c r="K2689" s="2" t="str">
        <f>VLOOKUP(A2689,'Cor da Pele e Motivacao'!$A$2:$I$11399,8, FALSE)</f>
        <v>ATIVIDADES CRIMINAIS</v>
      </c>
      <c r="L2689" s="2">
        <v>1</v>
      </c>
    </row>
    <row r="2690" spans="1:12" ht="15.75" customHeight="1" x14ac:dyDescent="0.25">
      <c r="A2690" t="str">
        <f>CONCATENATE(B2690,C2690,D2690,H2690,I2690,L2690)</f>
        <v>1082018LATROCINIO851</v>
      </c>
      <c r="B2690" s="2">
        <v>10</v>
      </c>
      <c r="C2690" s="2">
        <v>8</v>
      </c>
      <c r="D2690" s="2">
        <v>2018</v>
      </c>
      <c r="E2690" s="2" t="s">
        <v>158</v>
      </c>
      <c r="F2690" s="2" t="s">
        <v>16</v>
      </c>
      <c r="G2690" s="2" t="s">
        <v>11</v>
      </c>
      <c r="H2690" s="2" t="s">
        <v>33</v>
      </c>
      <c r="I2690" s="2">
        <v>85</v>
      </c>
      <c r="J2690" s="2" t="str">
        <f>VLOOKUP(A2690,'Cor da Pele e Motivacao'!$A$2:$I$11399,6, FALSE)</f>
        <v>Parda</v>
      </c>
      <c r="K2690" s="2" t="str">
        <f>VLOOKUP(A2690,'Cor da Pele e Motivacao'!$A$2:$I$11399,8, FALSE)</f>
        <v>PATRIMÔNIO</v>
      </c>
      <c r="L2690" s="2">
        <v>1</v>
      </c>
    </row>
    <row r="2691" spans="1:12" ht="15.75" customHeight="1" x14ac:dyDescent="0.25">
      <c r="A2691" t="str">
        <f>CONCATENATE(B2691,C2691,D2691,H2691,I2691,L2691)</f>
        <v>1082018HOMICIDIO541</v>
      </c>
      <c r="B2691" s="2">
        <v>10</v>
      </c>
      <c r="C2691" s="2">
        <v>8</v>
      </c>
      <c r="D2691" s="2">
        <v>2018</v>
      </c>
      <c r="E2691" s="2" t="s">
        <v>36</v>
      </c>
      <c r="F2691" s="2" t="s">
        <v>14</v>
      </c>
      <c r="G2691" s="2" t="s">
        <v>11</v>
      </c>
      <c r="H2691" s="2" t="s">
        <v>12</v>
      </c>
      <c r="I2691" s="2">
        <v>54</v>
      </c>
      <c r="J2691" s="2" t="str">
        <f>VLOOKUP(A2691,'Cor da Pele e Motivacao'!$A$2:$I$11399,6, FALSE)</f>
        <v>Parda</v>
      </c>
      <c r="K2691" s="2" t="str">
        <f>VLOOKUP(A2691,'Cor da Pele e Motivacao'!$A$2:$I$11399,8, FALSE)</f>
        <v>ATIVIDADES CRIMINAIS</v>
      </c>
      <c r="L2691" s="2">
        <v>1</v>
      </c>
    </row>
    <row r="2692" spans="1:12" ht="15.75" customHeight="1" x14ac:dyDescent="0.25">
      <c r="A2692" t="str">
        <f>CONCATENATE(B2692,C2692,D2692,H2692,I2692,L2692)</f>
        <v>1082018HOMICIDIO251</v>
      </c>
      <c r="B2692" s="2">
        <v>10</v>
      </c>
      <c r="C2692" s="2">
        <v>8</v>
      </c>
      <c r="D2692" s="2">
        <v>2018</v>
      </c>
      <c r="E2692" s="2" t="s">
        <v>137</v>
      </c>
      <c r="F2692" s="2" t="s">
        <v>22</v>
      </c>
      <c r="G2692" s="2" t="s">
        <v>11</v>
      </c>
      <c r="H2692" s="2" t="s">
        <v>12</v>
      </c>
      <c r="I2692" s="2">
        <v>25</v>
      </c>
      <c r="J2692" s="2" t="str">
        <f>VLOOKUP(A2692,'Cor da Pele e Motivacao'!$A$2:$I$11399,6, FALSE)</f>
        <v>Parda</v>
      </c>
      <c r="K2692" s="2" t="str">
        <f>VLOOKUP(A2692,'Cor da Pele e Motivacao'!$A$2:$I$11399,8, FALSE)</f>
        <v>VIOLÊNCIA INTERPESSOAL</v>
      </c>
      <c r="L2692" s="2">
        <v>1</v>
      </c>
    </row>
    <row r="2693" spans="1:12" ht="15.75" customHeight="1" x14ac:dyDescent="0.25">
      <c r="A2693" t="str">
        <f>CONCATENATE(B2693,C2693,D2693,H2693,I2693,L2693)</f>
        <v>1182018HOMICIDIO391</v>
      </c>
      <c r="B2693" s="2">
        <v>11</v>
      </c>
      <c r="C2693" s="2">
        <v>8</v>
      </c>
      <c r="D2693" s="2">
        <v>2018</v>
      </c>
      <c r="E2693" s="2" t="s">
        <v>45</v>
      </c>
      <c r="F2693" s="2" t="s">
        <v>14</v>
      </c>
      <c r="G2693" s="2" t="s">
        <v>11</v>
      </c>
      <c r="H2693" s="2" t="s">
        <v>12</v>
      </c>
      <c r="I2693" s="2">
        <v>39</v>
      </c>
      <c r="J2693" s="2" t="str">
        <f>VLOOKUP(A2693,'Cor da Pele e Motivacao'!$A$2:$I$11399,6, FALSE)</f>
        <v>Parda</v>
      </c>
      <c r="K2693" s="2" t="str">
        <f>VLOOKUP(A2693,'Cor da Pele e Motivacao'!$A$2:$I$11399,8, FALSE)</f>
        <v>ATIVIDADES CRIMINAIS</v>
      </c>
      <c r="L2693" s="2">
        <v>1</v>
      </c>
    </row>
    <row r="2694" spans="1:12" ht="15.75" customHeight="1" x14ac:dyDescent="0.25">
      <c r="A2694" t="str">
        <f>CONCATENATE(B2694,C2694,D2694,H2694,I2694,L2694)</f>
        <v>1182018HOMICIDIO251</v>
      </c>
      <c r="B2694" s="2">
        <v>11</v>
      </c>
      <c r="C2694" s="2">
        <v>8</v>
      </c>
      <c r="D2694" s="2">
        <v>2018</v>
      </c>
      <c r="E2694" s="2" t="s">
        <v>113</v>
      </c>
      <c r="F2694" s="2" t="s">
        <v>14</v>
      </c>
      <c r="G2694" s="2" t="s">
        <v>11</v>
      </c>
      <c r="H2694" s="2" t="s">
        <v>12</v>
      </c>
      <c r="I2694" s="2">
        <v>25</v>
      </c>
      <c r="J2694" s="2" t="str">
        <f>VLOOKUP(A2694,'Cor da Pele e Motivacao'!$A$2:$I$11399,6, FALSE)</f>
        <v>Parda</v>
      </c>
      <c r="K2694" s="2" t="str">
        <f>VLOOKUP(A2694,'Cor da Pele e Motivacao'!$A$2:$I$11399,8, FALSE)</f>
        <v>ATIVIDADES CRIMINAIS</v>
      </c>
      <c r="L2694" s="2">
        <v>1</v>
      </c>
    </row>
    <row r="2695" spans="1:12" ht="15.75" customHeight="1" x14ac:dyDescent="0.25">
      <c r="A2695" t="str">
        <f>CONCATENATE(B2695,C2695,D2695,H2695,I2695,L2695)</f>
        <v>1182018HOMICIDIO311</v>
      </c>
      <c r="B2695" s="2">
        <v>11</v>
      </c>
      <c r="C2695" s="2">
        <v>8</v>
      </c>
      <c r="D2695" s="2">
        <v>2018</v>
      </c>
      <c r="E2695" s="2" t="s">
        <v>83</v>
      </c>
      <c r="F2695" s="2" t="s">
        <v>14</v>
      </c>
      <c r="G2695" s="2" t="s">
        <v>11</v>
      </c>
      <c r="H2695" s="2" t="s">
        <v>12</v>
      </c>
      <c r="I2695" s="2">
        <v>31</v>
      </c>
      <c r="J2695" s="2" t="str">
        <f>VLOOKUP(A2695,'Cor da Pele e Motivacao'!$A$2:$I$11399,6, FALSE)</f>
        <v>Parda</v>
      </c>
      <c r="K2695" s="2" t="str">
        <f>VLOOKUP(A2695,'Cor da Pele e Motivacao'!$A$2:$I$11399,8, FALSE)</f>
        <v>ATIVIDADES CRIMINAIS</v>
      </c>
      <c r="L2695" s="2">
        <v>1</v>
      </c>
    </row>
    <row r="2696" spans="1:12" ht="15.75" customHeight="1" x14ac:dyDescent="0.25">
      <c r="A2696" t="str">
        <f>CONCATENATE(B2696,C2696,D2696,H2696,I2696,L2696)</f>
        <v>1182018HOMICIDIO231</v>
      </c>
      <c r="B2696" s="2">
        <v>11</v>
      </c>
      <c r="C2696" s="2">
        <v>8</v>
      </c>
      <c r="D2696" s="2">
        <v>2018</v>
      </c>
      <c r="E2696" s="2" t="s">
        <v>42</v>
      </c>
      <c r="F2696" s="2" t="s">
        <v>16</v>
      </c>
      <c r="G2696" s="2" t="s">
        <v>11</v>
      </c>
      <c r="H2696" s="2" t="s">
        <v>12</v>
      </c>
      <c r="I2696" s="2">
        <v>23</v>
      </c>
      <c r="J2696" s="2" t="str">
        <f>VLOOKUP(A2696,'Cor da Pele e Motivacao'!$A$2:$I$11399,6, FALSE)</f>
        <v>Parda</v>
      </c>
      <c r="K2696" s="2" t="str">
        <f>VLOOKUP(A2696,'Cor da Pele e Motivacao'!$A$2:$I$11399,8, FALSE)</f>
        <v>ATIVIDADES CRIMINAIS</v>
      </c>
      <c r="L2696" s="2">
        <v>1</v>
      </c>
    </row>
    <row r="2697" spans="1:12" ht="15.75" customHeight="1" x14ac:dyDescent="0.25">
      <c r="A2697" t="str">
        <f>CONCATENATE(B2697,C2697,D2697,H2697,I2697,L2697)</f>
        <v>1182018HOMICIDIO191</v>
      </c>
      <c r="B2697" s="2">
        <v>11</v>
      </c>
      <c r="C2697" s="2">
        <v>8</v>
      </c>
      <c r="D2697" s="2">
        <v>2018</v>
      </c>
      <c r="E2697" s="2" t="s">
        <v>20</v>
      </c>
      <c r="F2697" s="2" t="s">
        <v>14</v>
      </c>
      <c r="G2697" s="2" t="s">
        <v>11</v>
      </c>
      <c r="H2697" s="2" t="s">
        <v>12</v>
      </c>
      <c r="I2697" s="2">
        <v>19</v>
      </c>
      <c r="J2697" s="2" t="str">
        <f>VLOOKUP(A2697,'Cor da Pele e Motivacao'!$A$2:$I$11399,6, FALSE)</f>
        <v>Parda</v>
      </c>
      <c r="K2697" s="2" t="str">
        <f>VLOOKUP(A2697,'Cor da Pele e Motivacao'!$A$2:$I$11399,8, FALSE)</f>
        <v>ATIVIDADES CRIMINAIS</v>
      </c>
      <c r="L2697" s="2">
        <v>1</v>
      </c>
    </row>
    <row r="2698" spans="1:12" ht="15.75" customHeight="1" x14ac:dyDescent="0.25">
      <c r="A2698" t="str">
        <f>CONCATENATE(B2698,C2698,D2698,H2698,I2698,L2698)</f>
        <v>1182018LESOES CORPORAIS SEGUIDA DE MORTE381</v>
      </c>
      <c r="B2698" s="2">
        <v>11</v>
      </c>
      <c r="C2698" s="2">
        <v>8</v>
      </c>
      <c r="D2698" s="2">
        <v>2018</v>
      </c>
      <c r="E2698" s="2" t="s">
        <v>20</v>
      </c>
      <c r="F2698" s="2" t="s">
        <v>14</v>
      </c>
      <c r="G2698" s="2" t="s">
        <v>11</v>
      </c>
      <c r="H2698" s="2" t="s">
        <v>131</v>
      </c>
      <c r="I2698" s="2">
        <v>38</v>
      </c>
      <c r="J2698" s="2" t="str">
        <f>VLOOKUP(A2698,'Cor da Pele e Motivacao'!$A$2:$I$11399,6, FALSE)</f>
        <v>Parda</v>
      </c>
      <c r="K2698" s="2" t="str">
        <f>VLOOKUP(A2698,'Cor da Pele e Motivacao'!$A$2:$I$11399,8, FALSE)</f>
        <v>ATIVIDADES CRIMINAIS</v>
      </c>
      <c r="L2698" s="2">
        <v>1</v>
      </c>
    </row>
    <row r="2699" spans="1:12" ht="15.75" customHeight="1" x14ac:dyDescent="0.25">
      <c r="A2699" t="str">
        <f>CONCATENATE(B2699,C2699,D2699,H2699,I2699,L2699)</f>
        <v>1182018HOMICIDIO251</v>
      </c>
      <c r="B2699" s="2">
        <v>11</v>
      </c>
      <c r="C2699" s="2">
        <v>8</v>
      </c>
      <c r="D2699" s="2">
        <v>2018</v>
      </c>
      <c r="E2699" s="2" t="s">
        <v>67</v>
      </c>
      <c r="F2699" s="2" t="s">
        <v>16</v>
      </c>
      <c r="G2699" s="2" t="s">
        <v>11</v>
      </c>
      <c r="H2699" s="2" t="s">
        <v>12</v>
      </c>
      <c r="I2699" s="2">
        <v>25</v>
      </c>
      <c r="J2699" s="2" t="str">
        <f>VLOOKUP(A2699,'Cor da Pele e Motivacao'!$A$2:$I$11399,6, FALSE)</f>
        <v>Parda</v>
      </c>
      <c r="K2699" s="2" t="str">
        <f>VLOOKUP(A2699,'Cor da Pele e Motivacao'!$A$2:$I$11399,8, FALSE)</f>
        <v>ATIVIDADES CRIMINAIS</v>
      </c>
      <c r="L2699" s="2">
        <v>1</v>
      </c>
    </row>
    <row r="2700" spans="1:12" ht="15.75" customHeight="1" x14ac:dyDescent="0.25">
      <c r="A2700" t="str">
        <f>CONCATENATE(B2700,C2700,D2700,H2700,I2700,L2700)</f>
        <v>1182018HOMICIDIO211</v>
      </c>
      <c r="B2700" s="2">
        <v>11</v>
      </c>
      <c r="C2700" s="2">
        <v>8</v>
      </c>
      <c r="D2700" s="2">
        <v>2018</v>
      </c>
      <c r="E2700" s="2" t="s">
        <v>23</v>
      </c>
      <c r="F2700" s="2" t="s">
        <v>14</v>
      </c>
      <c r="G2700" s="2" t="s">
        <v>11</v>
      </c>
      <c r="H2700" s="2" t="s">
        <v>12</v>
      </c>
      <c r="I2700" s="2">
        <v>21</v>
      </c>
      <c r="J2700" s="2" t="str">
        <f>VLOOKUP(A2700,'Cor da Pele e Motivacao'!$A$2:$I$11399,6, FALSE)</f>
        <v>Parda</v>
      </c>
      <c r="K2700" s="2" t="str">
        <f>VLOOKUP(A2700,'Cor da Pele e Motivacao'!$A$2:$I$11399,8, FALSE)</f>
        <v>ATIVIDADES CRIMINAIS</v>
      </c>
      <c r="L2700" s="2">
        <v>1</v>
      </c>
    </row>
    <row r="2701" spans="1:12" ht="15.75" customHeight="1" x14ac:dyDescent="0.25">
      <c r="A2701" t="str">
        <f>CONCATENATE(B2701,C2701,D2701,H2701,I2701,L2701)</f>
        <v>1182018HOMICIDIO221</v>
      </c>
      <c r="B2701" s="2">
        <v>11</v>
      </c>
      <c r="C2701" s="2">
        <v>8</v>
      </c>
      <c r="D2701" s="2">
        <v>2018</v>
      </c>
      <c r="E2701" s="2" t="s">
        <v>36</v>
      </c>
      <c r="F2701" s="2" t="s">
        <v>14</v>
      </c>
      <c r="G2701" s="2" t="s">
        <v>11</v>
      </c>
      <c r="H2701" s="2" t="s">
        <v>12</v>
      </c>
      <c r="I2701" s="2">
        <v>22</v>
      </c>
      <c r="J2701" s="2" t="str">
        <f>VLOOKUP(A2701,'Cor da Pele e Motivacao'!$A$2:$I$11399,6, FALSE)</f>
        <v>Parda</v>
      </c>
      <c r="K2701" s="2" t="str">
        <f>VLOOKUP(A2701,'Cor da Pele e Motivacao'!$A$2:$I$11399,8, FALSE)</f>
        <v>ATIVIDADES CRIMINAIS</v>
      </c>
      <c r="L2701" s="2">
        <v>1</v>
      </c>
    </row>
    <row r="2702" spans="1:12" ht="15.75" customHeight="1" x14ac:dyDescent="0.25">
      <c r="A2702" t="str">
        <f>CONCATENATE(B2702,C2702,D2702,H2702,I2702,L2702)</f>
        <v>1182018HOMICIDIO1</v>
      </c>
      <c r="B2702" s="2">
        <v>11</v>
      </c>
      <c r="C2702" s="2">
        <v>8</v>
      </c>
      <c r="D2702" s="2">
        <v>2018</v>
      </c>
      <c r="E2702" s="2" t="s">
        <v>151</v>
      </c>
      <c r="F2702" s="2" t="s">
        <v>22</v>
      </c>
      <c r="G2702" s="2" t="s">
        <v>11</v>
      </c>
      <c r="H2702" s="2" t="s">
        <v>12</v>
      </c>
      <c r="I2702" s="2"/>
      <c r="J2702" s="2" t="str">
        <f>VLOOKUP(A2702,'Cor da Pele e Motivacao'!$A$2:$I$11399,6, FALSE)</f>
        <v>Parda</v>
      </c>
      <c r="K2702" s="2" t="str">
        <f>VLOOKUP(A2702,'Cor da Pele e Motivacao'!$A$2:$I$11399,8, FALSE)</f>
        <v>VIOLÊNCIA INTERPESSOAL</v>
      </c>
      <c r="L2702" s="2">
        <v>1</v>
      </c>
    </row>
    <row r="2703" spans="1:12" ht="15.75" customHeight="1" x14ac:dyDescent="0.25">
      <c r="A2703" t="str">
        <f>CONCATENATE(B2703,C2703,D2703,H2703,I2703,L2703)</f>
        <v>1182018HOMICIDIO231</v>
      </c>
      <c r="B2703" s="2">
        <v>11</v>
      </c>
      <c r="C2703" s="2">
        <v>8</v>
      </c>
      <c r="D2703" s="2">
        <v>2018</v>
      </c>
      <c r="E2703" s="2" t="s">
        <v>25</v>
      </c>
      <c r="F2703" s="2" t="s">
        <v>25</v>
      </c>
      <c r="G2703" s="2" t="s">
        <v>28</v>
      </c>
      <c r="H2703" s="2" t="s">
        <v>12</v>
      </c>
      <c r="I2703" s="2">
        <v>23</v>
      </c>
      <c r="J2703" s="2" t="str">
        <f>VLOOKUP(A2703,'Cor da Pele e Motivacao'!$A$2:$I$11399,6, FALSE)</f>
        <v>Parda</v>
      </c>
      <c r="K2703" s="2" t="str">
        <f>VLOOKUP(A2703,'Cor da Pele e Motivacao'!$A$2:$I$11399,8, FALSE)</f>
        <v>ATIVIDADES CRIMINAIS</v>
      </c>
      <c r="L2703" s="2">
        <v>1</v>
      </c>
    </row>
    <row r="2704" spans="1:12" ht="15.75" customHeight="1" x14ac:dyDescent="0.25">
      <c r="A2704" t="str">
        <f>CONCATENATE(B2704,C2704,D2704,H2704,I2704,L2704)</f>
        <v>1182018HOMICIDIO241</v>
      </c>
      <c r="B2704" s="2">
        <v>11</v>
      </c>
      <c r="C2704" s="2">
        <v>8</v>
      </c>
      <c r="D2704" s="2">
        <v>2018</v>
      </c>
      <c r="E2704" s="2" t="s">
        <v>25</v>
      </c>
      <c r="F2704" s="2" t="s">
        <v>25</v>
      </c>
      <c r="G2704" s="2" t="s">
        <v>11</v>
      </c>
      <c r="H2704" s="2" t="s">
        <v>12</v>
      </c>
      <c r="I2704" s="2">
        <v>24</v>
      </c>
      <c r="J2704" s="2" t="str">
        <f>VLOOKUP(A2704,'Cor da Pele e Motivacao'!$A$2:$I$11399,6, FALSE)</f>
        <v>Parda</v>
      </c>
      <c r="K2704" s="2" t="str">
        <f>VLOOKUP(A2704,'Cor da Pele e Motivacao'!$A$2:$I$11399,8, FALSE)</f>
        <v>VIOLÊNCIA INTERPESSOAL</v>
      </c>
      <c r="L2704" s="2">
        <v>1</v>
      </c>
    </row>
    <row r="2705" spans="1:12" ht="15.75" customHeight="1" x14ac:dyDescent="0.25">
      <c r="A2705" t="str">
        <f>CONCATENATE(B2705,C2705,D2705,H2705,I2705,L2705)</f>
        <v>1182018HOMICIDIO261</v>
      </c>
      <c r="B2705" s="2">
        <v>11</v>
      </c>
      <c r="C2705" s="2">
        <v>8</v>
      </c>
      <c r="D2705" s="2">
        <v>2018</v>
      </c>
      <c r="E2705" s="2" t="s">
        <v>25</v>
      </c>
      <c r="F2705" s="2" t="s">
        <v>25</v>
      </c>
      <c r="G2705" s="2" t="s">
        <v>11</v>
      </c>
      <c r="H2705" s="2" t="s">
        <v>12</v>
      </c>
      <c r="I2705" s="2">
        <v>26</v>
      </c>
      <c r="J2705" s="2" t="str">
        <f>VLOOKUP(A2705,'Cor da Pele e Motivacao'!$A$2:$I$11399,6, FALSE)</f>
        <v>Parda</v>
      </c>
      <c r="K2705" s="2" t="str">
        <f>VLOOKUP(A2705,'Cor da Pele e Motivacao'!$A$2:$I$11399,8, FALSE)</f>
        <v>ATIVIDADES CRIMINAIS</v>
      </c>
      <c r="L2705" s="2">
        <v>1</v>
      </c>
    </row>
    <row r="2706" spans="1:12" ht="15.75" customHeight="1" x14ac:dyDescent="0.25">
      <c r="A2706" t="str">
        <f>CONCATENATE(B2706,C2706,D2706,H2706,I2706,L2706)</f>
        <v>1182018HOMICIDIO271</v>
      </c>
      <c r="B2706" s="2">
        <v>11</v>
      </c>
      <c r="C2706" s="2">
        <v>8</v>
      </c>
      <c r="D2706" s="2">
        <v>2018</v>
      </c>
      <c r="E2706" s="2" t="s">
        <v>25</v>
      </c>
      <c r="F2706" s="2" t="s">
        <v>25</v>
      </c>
      <c r="G2706" s="2" t="s">
        <v>11</v>
      </c>
      <c r="H2706" s="2" t="s">
        <v>12</v>
      </c>
      <c r="I2706" s="2">
        <v>27</v>
      </c>
      <c r="J2706" s="2" t="str">
        <f>VLOOKUP(A2706,'Cor da Pele e Motivacao'!$A$2:$I$11399,6, FALSE)</f>
        <v>Parda</v>
      </c>
      <c r="K2706" s="2" t="str">
        <f>VLOOKUP(A2706,'Cor da Pele e Motivacao'!$A$2:$I$11399,8, FALSE)</f>
        <v>A DEFINIR</v>
      </c>
      <c r="L2706" s="2">
        <v>1</v>
      </c>
    </row>
    <row r="2707" spans="1:12" ht="15.75" customHeight="1" x14ac:dyDescent="0.25">
      <c r="A2707" t="str">
        <f>CONCATENATE(B2707,C2707,D2707,H2707,I2707,L2707)</f>
        <v>1182018HOMICIDIO331</v>
      </c>
      <c r="B2707" s="2">
        <v>11</v>
      </c>
      <c r="C2707" s="2">
        <v>8</v>
      </c>
      <c r="D2707" s="2">
        <v>2018</v>
      </c>
      <c r="E2707" s="2" t="s">
        <v>26</v>
      </c>
      <c r="F2707" s="2" t="s">
        <v>16</v>
      </c>
      <c r="G2707" s="2" t="s">
        <v>11</v>
      </c>
      <c r="H2707" s="2" t="s">
        <v>12</v>
      </c>
      <c r="I2707" s="2">
        <v>33</v>
      </c>
      <c r="J2707" s="2" t="str">
        <f>VLOOKUP(A2707,'Cor da Pele e Motivacao'!$A$2:$I$11399,6, FALSE)</f>
        <v>Parda</v>
      </c>
      <c r="K2707" s="2" t="str">
        <f>VLOOKUP(A2707,'Cor da Pele e Motivacao'!$A$2:$I$11399,8, FALSE)</f>
        <v>A DEFINIR</v>
      </c>
      <c r="L2707" s="2">
        <v>1</v>
      </c>
    </row>
    <row r="2708" spans="1:12" ht="15.75" customHeight="1" x14ac:dyDescent="0.25">
      <c r="A2708" t="str">
        <f>CONCATENATE(B2708,C2708,D2708,H2708,I2708,L2708)</f>
        <v>1182018HOMICIDIO571</v>
      </c>
      <c r="B2708" s="2">
        <v>11</v>
      </c>
      <c r="C2708" s="2">
        <v>8</v>
      </c>
      <c r="D2708" s="2">
        <v>2018</v>
      </c>
      <c r="E2708" s="2" t="s">
        <v>166</v>
      </c>
      <c r="F2708" s="2" t="s">
        <v>10</v>
      </c>
      <c r="G2708" s="2" t="s">
        <v>11</v>
      </c>
      <c r="H2708" s="2" t="s">
        <v>12</v>
      </c>
      <c r="I2708" s="2">
        <v>57</v>
      </c>
      <c r="J2708" s="2" t="str">
        <f>VLOOKUP(A2708,'Cor da Pele e Motivacao'!$A$2:$I$11399,6, FALSE)</f>
        <v>Parda</v>
      </c>
      <c r="K2708" s="2" t="str">
        <f>VLOOKUP(A2708,'Cor da Pele e Motivacao'!$A$2:$I$11399,8, FALSE)</f>
        <v>A DEFINIR</v>
      </c>
      <c r="L2708" s="2">
        <v>1</v>
      </c>
    </row>
    <row r="2709" spans="1:12" ht="15.75" customHeight="1" x14ac:dyDescent="0.25">
      <c r="A2709" t="str">
        <f>CONCATENATE(B2709,C2709,D2709,H2709,I2709,L2709)</f>
        <v>1282018HOMICIDIO301</v>
      </c>
      <c r="B2709" s="2">
        <v>12</v>
      </c>
      <c r="C2709" s="2">
        <v>8</v>
      </c>
      <c r="D2709" s="2">
        <v>2018</v>
      </c>
      <c r="E2709" s="2" t="s">
        <v>56</v>
      </c>
      <c r="F2709" s="2" t="s">
        <v>16</v>
      </c>
      <c r="G2709" s="2" t="s">
        <v>11</v>
      </c>
      <c r="H2709" s="2" t="s">
        <v>12</v>
      </c>
      <c r="I2709" s="2">
        <v>30</v>
      </c>
      <c r="J2709" s="2" t="str">
        <f>VLOOKUP(A2709,'Cor da Pele e Motivacao'!$A$2:$I$11399,6, FALSE)</f>
        <v>Parda</v>
      </c>
      <c r="K2709" s="2" t="str">
        <f>VLOOKUP(A2709,'Cor da Pele e Motivacao'!$A$2:$I$11399,8, FALSE)</f>
        <v>ATIVIDADES CRIMINAIS</v>
      </c>
      <c r="L2709" s="2">
        <v>1</v>
      </c>
    </row>
    <row r="2710" spans="1:12" ht="15.75" customHeight="1" x14ac:dyDescent="0.25">
      <c r="A2710" t="str">
        <f>CONCATENATE(B2710,C2710,D2710,H2710,I2710,L2710)</f>
        <v>1282018HOMICIDIO241</v>
      </c>
      <c r="B2710" s="2">
        <v>12</v>
      </c>
      <c r="C2710" s="2">
        <v>8</v>
      </c>
      <c r="D2710" s="2">
        <v>2018</v>
      </c>
      <c r="E2710" s="2" t="s">
        <v>13</v>
      </c>
      <c r="F2710" s="2" t="s">
        <v>14</v>
      </c>
      <c r="G2710" s="2" t="s">
        <v>11</v>
      </c>
      <c r="H2710" s="2" t="s">
        <v>12</v>
      </c>
      <c r="I2710" s="2">
        <v>24</v>
      </c>
      <c r="J2710" s="2" t="str">
        <f>VLOOKUP(A2710,'Cor da Pele e Motivacao'!$A$2:$I$11399,6, FALSE)</f>
        <v>Parda</v>
      </c>
      <c r="K2710" s="2" t="str">
        <f>VLOOKUP(A2710,'Cor da Pele e Motivacao'!$A$2:$I$11399,8, FALSE)</f>
        <v>ATIVIDADES CRIMINAIS</v>
      </c>
      <c r="L2710" s="2">
        <v>1</v>
      </c>
    </row>
    <row r="2711" spans="1:12" ht="15.75" customHeight="1" x14ac:dyDescent="0.25">
      <c r="A2711" t="str">
        <f>CONCATENATE(B2711,C2711,D2711,H2711,I2711,L2711)</f>
        <v>1282018HOMICIDIO331</v>
      </c>
      <c r="B2711" s="2">
        <v>12</v>
      </c>
      <c r="C2711" s="2">
        <v>8</v>
      </c>
      <c r="D2711" s="2">
        <v>2018</v>
      </c>
      <c r="E2711" s="2" t="s">
        <v>13</v>
      </c>
      <c r="F2711" s="2" t="s">
        <v>14</v>
      </c>
      <c r="G2711" s="2" t="s">
        <v>11</v>
      </c>
      <c r="H2711" s="2" t="s">
        <v>12</v>
      </c>
      <c r="I2711" s="2">
        <v>33</v>
      </c>
      <c r="J2711" s="2" t="str">
        <f>VLOOKUP(A2711,'Cor da Pele e Motivacao'!$A$2:$I$11399,6, FALSE)</f>
        <v>Parda</v>
      </c>
      <c r="K2711" s="2" t="str">
        <f>VLOOKUP(A2711,'Cor da Pele e Motivacao'!$A$2:$I$11399,8, FALSE)</f>
        <v>ATIVIDADES CRIMINAIS</v>
      </c>
      <c r="L2711" s="2">
        <v>1</v>
      </c>
    </row>
    <row r="2712" spans="1:12" ht="15.75" customHeight="1" x14ac:dyDescent="0.25">
      <c r="A2712" t="str">
        <f>CONCATENATE(B2712,C2712,D2712,H2712,I2712,L2712)</f>
        <v>1282018HOMICIDIO291</v>
      </c>
      <c r="B2712" s="2">
        <v>12</v>
      </c>
      <c r="C2712" s="2">
        <v>8</v>
      </c>
      <c r="D2712" s="2">
        <v>2018</v>
      </c>
      <c r="E2712" s="2" t="s">
        <v>15</v>
      </c>
      <c r="F2712" s="2" t="s">
        <v>16</v>
      </c>
      <c r="G2712" s="2" t="s">
        <v>11</v>
      </c>
      <c r="H2712" s="2" t="s">
        <v>12</v>
      </c>
      <c r="I2712" s="2">
        <v>29</v>
      </c>
      <c r="J2712" s="2" t="str">
        <f>VLOOKUP(A2712,'Cor da Pele e Motivacao'!$A$2:$I$11399,6, FALSE)</f>
        <v>Parda</v>
      </c>
      <c r="K2712" s="2" t="str">
        <f>VLOOKUP(A2712,'Cor da Pele e Motivacao'!$A$2:$I$11399,8, FALSE)</f>
        <v>ATIVIDADES CRIMINAIS</v>
      </c>
      <c r="L2712" s="2">
        <v>1</v>
      </c>
    </row>
    <row r="2713" spans="1:12" ht="15.75" customHeight="1" x14ac:dyDescent="0.25">
      <c r="A2713" t="str">
        <f>CONCATENATE(B2713,C2713,D2713,H2713,I2713,L2713)</f>
        <v>1282018HOMICIDIO261</v>
      </c>
      <c r="B2713" s="2">
        <v>12</v>
      </c>
      <c r="C2713" s="2">
        <v>8</v>
      </c>
      <c r="D2713" s="2">
        <v>2018</v>
      </c>
      <c r="E2713" s="2" t="s">
        <v>177</v>
      </c>
      <c r="F2713" s="2" t="s">
        <v>22</v>
      </c>
      <c r="G2713" s="2" t="s">
        <v>11</v>
      </c>
      <c r="H2713" s="2" t="s">
        <v>12</v>
      </c>
      <c r="I2713" s="2">
        <v>26</v>
      </c>
      <c r="J2713" s="2" t="str">
        <f>VLOOKUP(A2713,'Cor da Pele e Motivacao'!$A$2:$I$11399,6, FALSE)</f>
        <v>Negra</v>
      </c>
      <c r="K2713" s="2" t="str">
        <f>VLOOKUP(A2713,'Cor da Pele e Motivacao'!$A$2:$I$11399,8, FALSE)</f>
        <v>VIOLÊNCIA INTERPESSOAL</v>
      </c>
      <c r="L2713" s="2">
        <v>1</v>
      </c>
    </row>
    <row r="2714" spans="1:12" ht="15.75" customHeight="1" x14ac:dyDescent="0.25">
      <c r="A2714" t="str">
        <f>CONCATENATE(B2714,C2714,D2714,H2714,I2714,L2714)</f>
        <v>1282018HOMICIDIO501</v>
      </c>
      <c r="B2714" s="2">
        <v>12</v>
      </c>
      <c r="C2714" s="2">
        <v>8</v>
      </c>
      <c r="D2714" s="2">
        <v>2018</v>
      </c>
      <c r="E2714" s="2" t="s">
        <v>63</v>
      </c>
      <c r="F2714" s="2" t="s">
        <v>22</v>
      </c>
      <c r="G2714" s="2" t="s">
        <v>11</v>
      </c>
      <c r="H2714" s="2" t="s">
        <v>12</v>
      </c>
      <c r="I2714" s="2">
        <v>50</v>
      </c>
      <c r="J2714" s="2" t="str">
        <f>VLOOKUP(A2714,'Cor da Pele e Motivacao'!$A$2:$I$11399,6, FALSE)</f>
        <v>Branca</v>
      </c>
      <c r="K2714" s="2" t="str">
        <f>VLOOKUP(A2714,'Cor da Pele e Motivacao'!$A$2:$I$11399,8, FALSE)</f>
        <v>VIOLÊNCIA INTERPESSOAL</v>
      </c>
      <c r="L2714" s="2">
        <v>1</v>
      </c>
    </row>
    <row r="2715" spans="1:12" ht="15.75" customHeight="1" x14ac:dyDescent="0.25">
      <c r="A2715" t="str">
        <f>CONCATENATE(B2715,C2715,D2715,H2715,I2715,L2715)</f>
        <v>1282018HOMICIDIO181</v>
      </c>
      <c r="B2715" s="2">
        <v>12</v>
      </c>
      <c r="C2715" s="2">
        <v>8</v>
      </c>
      <c r="D2715" s="2">
        <v>2018</v>
      </c>
      <c r="E2715" s="2" t="s">
        <v>42</v>
      </c>
      <c r="F2715" s="2" t="s">
        <v>16</v>
      </c>
      <c r="G2715" s="2" t="s">
        <v>11</v>
      </c>
      <c r="H2715" s="2" t="s">
        <v>12</v>
      </c>
      <c r="I2715" s="2">
        <v>18</v>
      </c>
      <c r="J2715" s="2" t="str">
        <f>VLOOKUP(A2715,'Cor da Pele e Motivacao'!$A$2:$I$11399,6, FALSE)</f>
        <v>Parda</v>
      </c>
      <c r="K2715" s="2" t="str">
        <f>VLOOKUP(A2715,'Cor da Pele e Motivacao'!$A$2:$I$11399,8, FALSE)</f>
        <v>ATIVIDADES CRIMINAIS</v>
      </c>
      <c r="L2715" s="2">
        <v>1</v>
      </c>
    </row>
    <row r="2716" spans="1:12" ht="15.75" customHeight="1" x14ac:dyDescent="0.25">
      <c r="A2716" t="str">
        <f>CONCATENATE(B2716,C2716,D2716,H2716,I2716,L2716)</f>
        <v>1282018HOMICIDIO311</v>
      </c>
      <c r="B2716" s="2">
        <v>12</v>
      </c>
      <c r="C2716" s="2">
        <v>8</v>
      </c>
      <c r="D2716" s="2">
        <v>2018</v>
      </c>
      <c r="E2716" s="2" t="s">
        <v>20</v>
      </c>
      <c r="F2716" s="2" t="s">
        <v>14</v>
      </c>
      <c r="G2716" s="2" t="s">
        <v>11</v>
      </c>
      <c r="H2716" s="2" t="s">
        <v>12</v>
      </c>
      <c r="I2716" s="2">
        <v>31</v>
      </c>
      <c r="J2716" s="2" t="str">
        <f>VLOOKUP(A2716,'Cor da Pele e Motivacao'!$A$2:$I$11399,6, FALSE)</f>
        <v>Parda</v>
      </c>
      <c r="K2716" s="2" t="str">
        <f>VLOOKUP(A2716,'Cor da Pele e Motivacao'!$A$2:$I$11399,8, FALSE)</f>
        <v>VIOLÊNCIA INTERPESSOAL</v>
      </c>
      <c r="L2716" s="2">
        <v>1</v>
      </c>
    </row>
    <row r="2717" spans="1:12" ht="15.75" customHeight="1" x14ac:dyDescent="0.25">
      <c r="A2717" t="str">
        <f>CONCATENATE(B2717,C2717,D2717,H2717,I2717,L2717)</f>
        <v>1282018HOMICIDIO491</v>
      </c>
      <c r="B2717" s="2">
        <v>12</v>
      </c>
      <c r="C2717" s="2">
        <v>8</v>
      </c>
      <c r="D2717" s="2">
        <v>2018</v>
      </c>
      <c r="E2717" s="2" t="s">
        <v>97</v>
      </c>
      <c r="F2717" s="2" t="s">
        <v>22</v>
      </c>
      <c r="G2717" s="2" t="s">
        <v>11</v>
      </c>
      <c r="H2717" s="2" t="s">
        <v>12</v>
      </c>
      <c r="I2717" s="2">
        <v>49</v>
      </c>
      <c r="J2717" s="2" t="str">
        <f>VLOOKUP(A2717,'Cor da Pele e Motivacao'!$A$2:$I$11399,6, FALSE)</f>
        <v>Parda</v>
      </c>
      <c r="K2717" s="2" t="str">
        <f>VLOOKUP(A2717,'Cor da Pele e Motivacao'!$A$2:$I$11399,8, FALSE)</f>
        <v>VIOLÊNCIA INTERPESSOAL</v>
      </c>
      <c r="L2717" s="2">
        <v>1</v>
      </c>
    </row>
    <row r="2718" spans="1:12" ht="15.75" customHeight="1" x14ac:dyDescent="0.25">
      <c r="A2718" t="str">
        <f>CONCATENATE(B2718,C2718,D2718,H2718,I2718,L2718)</f>
        <v>1282018HOMICIDIO251</v>
      </c>
      <c r="B2718" s="2">
        <v>12</v>
      </c>
      <c r="C2718" s="2">
        <v>8</v>
      </c>
      <c r="D2718" s="2">
        <v>2018</v>
      </c>
      <c r="E2718" s="2" t="s">
        <v>124</v>
      </c>
      <c r="F2718" s="2" t="s">
        <v>10</v>
      </c>
      <c r="G2718" s="2" t="s">
        <v>11</v>
      </c>
      <c r="H2718" s="2" t="s">
        <v>12</v>
      </c>
      <c r="I2718" s="2">
        <v>25</v>
      </c>
      <c r="J2718" s="2" t="str">
        <f>VLOOKUP(A2718,'Cor da Pele e Motivacao'!$A$2:$I$11399,6, FALSE)</f>
        <v>Parda</v>
      </c>
      <c r="K2718" s="2" t="str">
        <f>VLOOKUP(A2718,'Cor da Pele e Motivacao'!$A$2:$I$11399,8, FALSE)</f>
        <v>VIOLÊNCIA INTERPESSOAL</v>
      </c>
      <c r="L2718" s="2">
        <v>1</v>
      </c>
    </row>
    <row r="2719" spans="1:12" ht="15.75" customHeight="1" x14ac:dyDescent="0.25">
      <c r="A2719" t="str">
        <f>CONCATENATE(B2719,C2719,D2719,H2719,I2719,L2719)</f>
        <v>1282018HOMICIDIO251</v>
      </c>
      <c r="B2719" s="2">
        <v>12</v>
      </c>
      <c r="C2719" s="2">
        <v>8</v>
      </c>
      <c r="D2719" s="2">
        <v>2018</v>
      </c>
      <c r="E2719" s="2" t="s">
        <v>24</v>
      </c>
      <c r="F2719" s="2" t="s">
        <v>10</v>
      </c>
      <c r="G2719" s="2" t="s">
        <v>11</v>
      </c>
      <c r="H2719" s="2" t="s">
        <v>12</v>
      </c>
      <c r="I2719" s="2">
        <v>25</v>
      </c>
      <c r="J2719" s="2" t="str">
        <f>VLOOKUP(A2719,'Cor da Pele e Motivacao'!$A$2:$I$11399,6, FALSE)</f>
        <v>Parda</v>
      </c>
      <c r="K2719" s="2" t="str">
        <f>VLOOKUP(A2719,'Cor da Pele e Motivacao'!$A$2:$I$11399,8, FALSE)</f>
        <v>VIOLÊNCIA INTERPESSOAL</v>
      </c>
      <c r="L2719" s="2">
        <v>1</v>
      </c>
    </row>
    <row r="2720" spans="1:12" ht="15.75" customHeight="1" x14ac:dyDescent="0.25">
      <c r="A2720" t="str">
        <f>CONCATENATE(B2720,C2720,D2720,H2720,I2720,L2720)</f>
        <v>1282018HOMICIDIO251</v>
      </c>
      <c r="B2720" s="2">
        <v>12</v>
      </c>
      <c r="C2720" s="2">
        <v>8</v>
      </c>
      <c r="D2720" s="2">
        <v>2018</v>
      </c>
      <c r="E2720" s="2" t="s">
        <v>93</v>
      </c>
      <c r="F2720" s="2" t="s">
        <v>22</v>
      </c>
      <c r="G2720" s="2" t="s">
        <v>11</v>
      </c>
      <c r="H2720" s="2" t="s">
        <v>12</v>
      </c>
      <c r="I2720" s="2">
        <v>25</v>
      </c>
      <c r="J2720" s="2" t="str">
        <f>VLOOKUP(A2720,'Cor da Pele e Motivacao'!$A$2:$I$11399,6, FALSE)</f>
        <v>Parda</v>
      </c>
      <c r="K2720" s="2" t="str">
        <f>VLOOKUP(A2720,'Cor da Pele e Motivacao'!$A$2:$I$11399,8, FALSE)</f>
        <v>VIOLÊNCIA INTERPESSOAL</v>
      </c>
      <c r="L2720" s="2">
        <v>1</v>
      </c>
    </row>
    <row r="2721" spans="1:12" ht="15.75" customHeight="1" x14ac:dyDescent="0.25">
      <c r="A2721" t="str">
        <f>CONCATENATE(B2721,C2721,D2721,H2721,I2721,L2721)</f>
        <v>1282018HOMICIDIO351</v>
      </c>
      <c r="B2721" s="2">
        <v>12</v>
      </c>
      <c r="C2721" s="2">
        <v>8</v>
      </c>
      <c r="D2721" s="2">
        <v>2018</v>
      </c>
      <c r="E2721" s="2" t="s">
        <v>26</v>
      </c>
      <c r="F2721" s="2" t="s">
        <v>16</v>
      </c>
      <c r="G2721" s="2" t="s">
        <v>11</v>
      </c>
      <c r="H2721" s="2" t="s">
        <v>12</v>
      </c>
      <c r="I2721" s="2">
        <v>35</v>
      </c>
      <c r="J2721" s="2" t="str">
        <f>VLOOKUP(A2721,'Cor da Pele e Motivacao'!$A$2:$I$11399,6, FALSE)</f>
        <v>Parda</v>
      </c>
      <c r="K2721" s="2" t="str">
        <f>VLOOKUP(A2721,'Cor da Pele e Motivacao'!$A$2:$I$11399,8, FALSE)</f>
        <v>VIOLÊNCIA INTERPESSOAL</v>
      </c>
      <c r="L2721" s="2">
        <v>1</v>
      </c>
    </row>
    <row r="2722" spans="1:12" ht="15.75" customHeight="1" x14ac:dyDescent="0.25">
      <c r="A2722" t="str">
        <f>CONCATENATE(B2722,C2722,D2722,H2722,I2722,L2722)</f>
        <v>1282018HOMICIDIO341</v>
      </c>
      <c r="B2722" s="2">
        <v>12</v>
      </c>
      <c r="C2722" s="2">
        <v>8</v>
      </c>
      <c r="D2722" s="2">
        <v>2018</v>
      </c>
      <c r="E2722" s="2" t="s">
        <v>126</v>
      </c>
      <c r="F2722" s="2" t="s">
        <v>22</v>
      </c>
      <c r="G2722" s="2" t="s">
        <v>11</v>
      </c>
      <c r="H2722" s="2" t="s">
        <v>12</v>
      </c>
      <c r="I2722" s="2">
        <v>34</v>
      </c>
      <c r="J2722" s="2" t="str">
        <f>VLOOKUP(A2722,'Cor da Pele e Motivacao'!$A$2:$I$11399,6, FALSE)</f>
        <v>Parda</v>
      </c>
      <c r="K2722" s="2" t="str">
        <f>VLOOKUP(A2722,'Cor da Pele e Motivacao'!$A$2:$I$11399,8, FALSE)</f>
        <v>ATIVIDADES CRIMINAIS</v>
      </c>
      <c r="L2722" s="2">
        <v>1</v>
      </c>
    </row>
    <row r="2723" spans="1:12" ht="15.75" customHeight="1" x14ac:dyDescent="0.25">
      <c r="A2723" t="str">
        <f>CONCATENATE(B2723,C2723,D2723,H2723,I2723,L2723)</f>
        <v>1382018HOMICIDIO501</v>
      </c>
      <c r="B2723" s="2">
        <v>13</v>
      </c>
      <c r="C2723" s="2">
        <v>8</v>
      </c>
      <c r="D2723" s="2">
        <v>2018</v>
      </c>
      <c r="E2723" s="2" t="s">
        <v>45</v>
      </c>
      <c r="F2723" s="2" t="s">
        <v>14</v>
      </c>
      <c r="G2723" s="2" t="s">
        <v>11</v>
      </c>
      <c r="H2723" s="2" t="s">
        <v>12</v>
      </c>
      <c r="I2723" s="2">
        <v>50</v>
      </c>
      <c r="J2723" s="2" t="str">
        <f>VLOOKUP(A2723,'Cor da Pele e Motivacao'!$A$2:$I$11399,6, FALSE)</f>
        <v>Parda</v>
      </c>
      <c r="K2723" s="2" t="str">
        <f>VLOOKUP(A2723,'Cor da Pele e Motivacao'!$A$2:$I$11399,8, FALSE)</f>
        <v>VIOLÊNCIA INTERPESSOAL</v>
      </c>
      <c r="L2723" s="2">
        <v>1</v>
      </c>
    </row>
    <row r="2724" spans="1:12" ht="15.75" customHeight="1" x14ac:dyDescent="0.25">
      <c r="A2724" t="str">
        <f>CONCATENATE(B2724,C2724,D2724,H2724,I2724,L2724)</f>
        <v>1382018HOMICIDIO251</v>
      </c>
      <c r="B2724" s="2">
        <v>13</v>
      </c>
      <c r="C2724" s="2">
        <v>8</v>
      </c>
      <c r="D2724" s="2">
        <v>2018</v>
      </c>
      <c r="E2724" s="2" t="s">
        <v>141</v>
      </c>
      <c r="F2724" s="2" t="s">
        <v>16</v>
      </c>
      <c r="G2724" s="2" t="s">
        <v>11</v>
      </c>
      <c r="H2724" s="2" t="s">
        <v>12</v>
      </c>
      <c r="I2724" s="2">
        <v>25</v>
      </c>
      <c r="J2724" s="2" t="str">
        <f>VLOOKUP(A2724,'Cor da Pele e Motivacao'!$A$2:$I$11399,6, FALSE)</f>
        <v>Parda</v>
      </c>
      <c r="K2724" s="2" t="str">
        <f>VLOOKUP(A2724,'Cor da Pele e Motivacao'!$A$2:$I$11399,8, FALSE)</f>
        <v>ATIVIDADES CRIMINAIS</v>
      </c>
      <c r="L2724" s="2">
        <v>1</v>
      </c>
    </row>
    <row r="2725" spans="1:12" ht="15.75" customHeight="1" x14ac:dyDescent="0.25">
      <c r="A2725" t="str">
        <f>CONCATENATE(B2725,C2725,D2725,H2725,I2725,L2725)</f>
        <v>1382018HOMICIDIO281</v>
      </c>
      <c r="B2725" s="2">
        <v>13</v>
      </c>
      <c r="C2725" s="2">
        <v>8</v>
      </c>
      <c r="D2725" s="2">
        <v>2018</v>
      </c>
      <c r="E2725" s="2" t="s">
        <v>63</v>
      </c>
      <c r="F2725" s="2" t="s">
        <v>22</v>
      </c>
      <c r="G2725" s="2" t="s">
        <v>11</v>
      </c>
      <c r="H2725" s="2" t="s">
        <v>12</v>
      </c>
      <c r="I2725" s="2">
        <v>28</v>
      </c>
      <c r="J2725" s="2" t="str">
        <f>VLOOKUP(A2725,'Cor da Pele e Motivacao'!$A$2:$I$11399,6, FALSE)</f>
        <v>Parda</v>
      </c>
      <c r="K2725" s="2" t="str">
        <f>VLOOKUP(A2725,'Cor da Pele e Motivacao'!$A$2:$I$11399,8, FALSE)</f>
        <v>VIOLÊNCIA INTERPESSOAL</v>
      </c>
      <c r="L2725" s="2">
        <v>1</v>
      </c>
    </row>
    <row r="2726" spans="1:12" ht="15.75" customHeight="1" x14ac:dyDescent="0.25">
      <c r="A2726" t="str">
        <f>CONCATENATE(B2726,C2726,D2726,H2726,I2726,L2726)</f>
        <v>1382018FEMINICIDIO231</v>
      </c>
      <c r="B2726" s="2">
        <v>13</v>
      </c>
      <c r="C2726" s="2">
        <v>8</v>
      </c>
      <c r="D2726" s="2">
        <v>2018</v>
      </c>
      <c r="E2726" s="2" t="s">
        <v>17</v>
      </c>
      <c r="F2726" s="2" t="s">
        <v>10</v>
      </c>
      <c r="G2726" s="2" t="s">
        <v>28</v>
      </c>
      <c r="H2726" s="2" t="s">
        <v>29</v>
      </c>
      <c r="I2726" s="2">
        <v>23</v>
      </c>
      <c r="J2726" s="2" t="str">
        <f>VLOOKUP(A2726,'Cor da Pele e Motivacao'!$A$2:$I$11399,6, FALSE)</f>
        <v>Parda</v>
      </c>
      <c r="K2726" s="2" t="str">
        <f>VLOOKUP(A2726,'Cor da Pele e Motivacao'!$A$2:$I$11399,8, FALSE)</f>
        <v>FEMINICIDIO</v>
      </c>
      <c r="L2726" s="2">
        <v>1</v>
      </c>
    </row>
    <row r="2727" spans="1:12" ht="15.75" customHeight="1" x14ac:dyDescent="0.25">
      <c r="A2727" t="str">
        <f>CONCATENATE(B2727,C2727,D2727,H2727,I2727,L2727)</f>
        <v>1382018HOMICIDIO201</v>
      </c>
      <c r="B2727" s="2">
        <v>13</v>
      </c>
      <c r="C2727" s="2">
        <v>8</v>
      </c>
      <c r="D2727" s="2">
        <v>2018</v>
      </c>
      <c r="E2727" s="2" t="s">
        <v>20</v>
      </c>
      <c r="F2727" s="2" t="s">
        <v>14</v>
      </c>
      <c r="G2727" s="2" t="s">
        <v>28</v>
      </c>
      <c r="H2727" s="2" t="s">
        <v>12</v>
      </c>
      <c r="I2727" s="2">
        <v>20</v>
      </c>
      <c r="J2727" s="2" t="str">
        <f>VLOOKUP(A2727,'Cor da Pele e Motivacao'!$A$2:$I$11399,6, FALSE)</f>
        <v>Parda</v>
      </c>
      <c r="K2727" s="2" t="str">
        <f>VLOOKUP(A2727,'Cor da Pele e Motivacao'!$A$2:$I$11399,8, FALSE)</f>
        <v>VIOLÊNCIA INTERPESSOAL</v>
      </c>
      <c r="L2727" s="2">
        <v>1</v>
      </c>
    </row>
    <row r="2728" spans="1:12" ht="15.75" customHeight="1" x14ac:dyDescent="0.25">
      <c r="A2728" t="str">
        <f>CONCATENATE(B2728,C2728,D2728,H2728,I2728,L2728)</f>
        <v>1382018HOMICIDIO261</v>
      </c>
      <c r="B2728" s="2">
        <v>13</v>
      </c>
      <c r="C2728" s="2">
        <v>8</v>
      </c>
      <c r="D2728" s="2">
        <v>2018</v>
      </c>
      <c r="E2728" s="2" t="s">
        <v>20</v>
      </c>
      <c r="F2728" s="2" t="s">
        <v>14</v>
      </c>
      <c r="G2728" s="2" t="s">
        <v>28</v>
      </c>
      <c r="H2728" s="2" t="s">
        <v>12</v>
      </c>
      <c r="I2728" s="2">
        <v>26</v>
      </c>
      <c r="J2728" s="2" t="str">
        <f>VLOOKUP(A2728,'Cor da Pele e Motivacao'!$A$2:$I$11399,6, FALSE)</f>
        <v>Parda</v>
      </c>
      <c r="K2728" s="2" t="str">
        <f>VLOOKUP(A2728,'Cor da Pele e Motivacao'!$A$2:$I$11399,8, FALSE)</f>
        <v>ATIVIDADES CRIMINAIS</v>
      </c>
      <c r="L2728" s="2">
        <v>1</v>
      </c>
    </row>
    <row r="2729" spans="1:12" ht="15.75" customHeight="1" x14ac:dyDescent="0.25">
      <c r="A2729" t="str">
        <f>CONCATENATE(B2729,C2729,D2729,H2729,I2729,L2729)</f>
        <v>1382018HOMICIDIO201</v>
      </c>
      <c r="B2729" s="2">
        <v>13</v>
      </c>
      <c r="C2729" s="2">
        <v>8</v>
      </c>
      <c r="D2729" s="2">
        <v>2018</v>
      </c>
      <c r="E2729" s="2" t="s">
        <v>20</v>
      </c>
      <c r="F2729" s="2" t="s">
        <v>14</v>
      </c>
      <c r="G2729" s="2" t="s">
        <v>11</v>
      </c>
      <c r="H2729" s="2" t="s">
        <v>12</v>
      </c>
      <c r="I2729" s="2">
        <v>20</v>
      </c>
      <c r="J2729" s="2" t="str">
        <f>VLOOKUP(A2729,'Cor da Pele e Motivacao'!$A$2:$I$11399,6, FALSE)</f>
        <v>Parda</v>
      </c>
      <c r="K2729" s="2" t="str">
        <f>VLOOKUP(A2729,'Cor da Pele e Motivacao'!$A$2:$I$11399,8, FALSE)</f>
        <v>VIOLÊNCIA INTERPESSOAL</v>
      </c>
      <c r="L2729" s="2">
        <v>1</v>
      </c>
    </row>
    <row r="2730" spans="1:12" ht="15.75" customHeight="1" x14ac:dyDescent="0.25">
      <c r="A2730" t="str">
        <f>CONCATENATE(B2730,C2730,D2730,H2730,I2730,L2730)</f>
        <v>1382018HOMICIDIO451</v>
      </c>
      <c r="B2730" s="2">
        <v>13</v>
      </c>
      <c r="C2730" s="2">
        <v>8</v>
      </c>
      <c r="D2730" s="2">
        <v>2018</v>
      </c>
      <c r="E2730" s="2" t="s">
        <v>20</v>
      </c>
      <c r="F2730" s="2" t="s">
        <v>14</v>
      </c>
      <c r="G2730" s="2" t="s">
        <v>11</v>
      </c>
      <c r="H2730" s="2" t="s">
        <v>12</v>
      </c>
      <c r="I2730" s="2">
        <v>45</v>
      </c>
      <c r="J2730" s="2" t="str">
        <f>VLOOKUP(A2730,'Cor da Pele e Motivacao'!$A$2:$I$11399,6, FALSE)</f>
        <v>NAO INFORMADO</v>
      </c>
      <c r="K2730" s="2" t="str">
        <f>VLOOKUP(A2730,'Cor da Pele e Motivacao'!$A$2:$I$11399,8, FALSE)</f>
        <v>ATIVIDADES CRIMINAIS</v>
      </c>
      <c r="L2730" s="2">
        <v>1</v>
      </c>
    </row>
    <row r="2731" spans="1:12" ht="15.75" customHeight="1" x14ac:dyDescent="0.25">
      <c r="A2731" t="str">
        <f>CONCATENATE(B2731,C2731,D2731,H2731,I2731,L2731)</f>
        <v>1382018HOMICIDIO691</v>
      </c>
      <c r="B2731" s="2">
        <v>13</v>
      </c>
      <c r="C2731" s="2">
        <v>8</v>
      </c>
      <c r="D2731" s="2">
        <v>2018</v>
      </c>
      <c r="E2731" s="2" t="s">
        <v>20</v>
      </c>
      <c r="F2731" s="2" t="s">
        <v>14</v>
      </c>
      <c r="G2731" s="2" t="s">
        <v>11</v>
      </c>
      <c r="H2731" s="2" t="s">
        <v>12</v>
      </c>
      <c r="I2731" s="2">
        <v>69</v>
      </c>
      <c r="J2731" s="2" t="str">
        <f>VLOOKUP(A2731,'Cor da Pele e Motivacao'!$A$2:$I$11399,6, FALSE)</f>
        <v>Parda</v>
      </c>
      <c r="K2731" s="2" t="str">
        <f>VLOOKUP(A2731,'Cor da Pele e Motivacao'!$A$2:$I$11399,8, FALSE)</f>
        <v>ATIVIDADES CRIMINAIS</v>
      </c>
      <c r="L2731" s="2">
        <v>1</v>
      </c>
    </row>
    <row r="2732" spans="1:12" ht="15.75" customHeight="1" x14ac:dyDescent="0.25">
      <c r="A2732" t="str">
        <f>CONCATENATE(B2732,C2732,D2732,H2732,I2732,L2732)</f>
        <v>1382018LATROCINIO581</v>
      </c>
      <c r="B2732" s="2">
        <v>13</v>
      </c>
      <c r="C2732" s="2">
        <v>8</v>
      </c>
      <c r="D2732" s="2">
        <v>2018</v>
      </c>
      <c r="E2732" s="2" t="s">
        <v>143</v>
      </c>
      <c r="F2732" s="2" t="s">
        <v>22</v>
      </c>
      <c r="G2732" s="2" t="s">
        <v>11</v>
      </c>
      <c r="H2732" s="2" t="s">
        <v>33</v>
      </c>
      <c r="I2732" s="2">
        <v>58</v>
      </c>
      <c r="J2732" s="2" t="str">
        <f>VLOOKUP(A2732,'Cor da Pele e Motivacao'!$A$2:$I$11399,6, FALSE)</f>
        <v>Parda</v>
      </c>
      <c r="K2732" s="2" t="str">
        <f>VLOOKUP(A2732,'Cor da Pele e Motivacao'!$A$2:$I$11399,8, FALSE)</f>
        <v>PATRIMÔNIO</v>
      </c>
      <c r="L2732" s="2">
        <v>1</v>
      </c>
    </row>
    <row r="2733" spans="1:12" ht="15.75" customHeight="1" x14ac:dyDescent="0.25">
      <c r="A2733" t="str">
        <f>CONCATENATE(B2733,C2733,D2733,H2733,I2733,L2733)</f>
        <v>1382018HOMICIDIO181</v>
      </c>
      <c r="B2733" s="2">
        <v>13</v>
      </c>
      <c r="C2733" s="2">
        <v>8</v>
      </c>
      <c r="D2733" s="2">
        <v>2018</v>
      </c>
      <c r="E2733" s="2" t="s">
        <v>80</v>
      </c>
      <c r="F2733" s="2" t="s">
        <v>14</v>
      </c>
      <c r="G2733" s="2" t="s">
        <v>11</v>
      </c>
      <c r="H2733" s="2" t="s">
        <v>12</v>
      </c>
      <c r="I2733" s="2">
        <v>18</v>
      </c>
      <c r="J2733" s="2" t="str">
        <f>VLOOKUP(A2733,'Cor da Pele e Motivacao'!$A$2:$I$11399,6, FALSE)</f>
        <v>Parda</v>
      </c>
      <c r="K2733" s="2" t="str">
        <f>VLOOKUP(A2733,'Cor da Pele e Motivacao'!$A$2:$I$11399,8, FALSE)</f>
        <v>ATIVIDADES CRIMINAIS</v>
      </c>
      <c r="L2733" s="2">
        <v>1</v>
      </c>
    </row>
    <row r="2734" spans="1:12" ht="15.75" customHeight="1" x14ac:dyDescent="0.25">
      <c r="A2734" t="str">
        <f>CONCATENATE(B2734,C2734,D2734,H2734,I2734,L2734)</f>
        <v>1382018HOMICIDIO621</v>
      </c>
      <c r="B2734" s="2">
        <v>13</v>
      </c>
      <c r="C2734" s="2">
        <v>8</v>
      </c>
      <c r="D2734" s="2">
        <v>2018</v>
      </c>
      <c r="E2734" s="2" t="s">
        <v>23</v>
      </c>
      <c r="F2734" s="2" t="s">
        <v>14</v>
      </c>
      <c r="G2734" s="2" t="s">
        <v>11</v>
      </c>
      <c r="H2734" s="2" t="s">
        <v>12</v>
      </c>
      <c r="I2734" s="2">
        <v>62</v>
      </c>
      <c r="J2734" s="2" t="str">
        <f>VLOOKUP(A2734,'Cor da Pele e Motivacao'!$A$2:$I$11399,6, FALSE)</f>
        <v>Negra</v>
      </c>
      <c r="K2734" s="2" t="str">
        <f>VLOOKUP(A2734,'Cor da Pele e Motivacao'!$A$2:$I$11399,8, FALSE)</f>
        <v>ATIVIDADES CRIMINAIS</v>
      </c>
      <c r="L2734" s="2">
        <v>1</v>
      </c>
    </row>
    <row r="2735" spans="1:12" ht="15.75" customHeight="1" x14ac:dyDescent="0.25">
      <c r="A2735" t="str">
        <f>CONCATENATE(B2735,C2735,D2735,H2735,I2735,L2735)</f>
        <v>1382018HOMICIDIO191</v>
      </c>
      <c r="B2735" s="2">
        <v>13</v>
      </c>
      <c r="C2735" s="2">
        <v>8</v>
      </c>
      <c r="D2735" s="2">
        <v>2018</v>
      </c>
      <c r="E2735" s="2" t="s">
        <v>25</v>
      </c>
      <c r="F2735" s="2" t="s">
        <v>25</v>
      </c>
      <c r="G2735" s="2" t="s">
        <v>11</v>
      </c>
      <c r="H2735" s="2" t="s">
        <v>12</v>
      </c>
      <c r="I2735" s="2">
        <v>19</v>
      </c>
      <c r="J2735" s="2" t="str">
        <f>VLOOKUP(A2735,'Cor da Pele e Motivacao'!$A$2:$I$11399,6, FALSE)</f>
        <v>Parda</v>
      </c>
      <c r="K2735" s="2" t="str">
        <f>VLOOKUP(A2735,'Cor da Pele e Motivacao'!$A$2:$I$11399,8, FALSE)</f>
        <v>EXCLUDENTE DE ILICITUDE</v>
      </c>
      <c r="L2735" s="2">
        <v>1</v>
      </c>
    </row>
    <row r="2736" spans="1:12" ht="15.75" customHeight="1" x14ac:dyDescent="0.25">
      <c r="A2736" t="str">
        <f>CONCATENATE(B2736,C2736,D2736,H2736,I2736,L2736)</f>
        <v>1382018HOMICIDIO271</v>
      </c>
      <c r="B2736" s="2">
        <v>13</v>
      </c>
      <c r="C2736" s="2">
        <v>8</v>
      </c>
      <c r="D2736" s="2">
        <v>2018</v>
      </c>
      <c r="E2736" s="2" t="s">
        <v>25</v>
      </c>
      <c r="F2736" s="2" t="s">
        <v>25</v>
      </c>
      <c r="G2736" s="2" t="s">
        <v>11</v>
      </c>
      <c r="H2736" s="2" t="s">
        <v>12</v>
      </c>
      <c r="I2736" s="2">
        <v>27</v>
      </c>
      <c r="J2736" s="2" t="str">
        <f>VLOOKUP(A2736,'Cor da Pele e Motivacao'!$A$2:$I$11399,6, FALSE)</f>
        <v>Negra</v>
      </c>
      <c r="K2736" s="2" t="str">
        <f>VLOOKUP(A2736,'Cor da Pele e Motivacao'!$A$2:$I$11399,8, FALSE)</f>
        <v>A DEFINIR</v>
      </c>
      <c r="L2736" s="2">
        <v>1</v>
      </c>
    </row>
    <row r="2737" spans="1:12" ht="15.75" customHeight="1" x14ac:dyDescent="0.25">
      <c r="A2737" t="str">
        <f>CONCATENATE(B2737,C2737,D2737,H2737,I2737,L2737)</f>
        <v>1382018HOMICIDIO331</v>
      </c>
      <c r="B2737" s="2">
        <v>13</v>
      </c>
      <c r="C2737" s="2">
        <v>8</v>
      </c>
      <c r="D2737" s="2">
        <v>2018</v>
      </c>
      <c r="E2737" s="2" t="s">
        <v>25</v>
      </c>
      <c r="F2737" s="2" t="s">
        <v>25</v>
      </c>
      <c r="G2737" s="2" t="s">
        <v>11</v>
      </c>
      <c r="H2737" s="2" t="s">
        <v>12</v>
      </c>
      <c r="I2737" s="2">
        <v>33</v>
      </c>
      <c r="J2737" s="2" t="str">
        <f>VLOOKUP(A2737,'Cor da Pele e Motivacao'!$A$2:$I$11399,6, FALSE)</f>
        <v>Branca</v>
      </c>
      <c r="K2737" s="2" t="str">
        <f>VLOOKUP(A2737,'Cor da Pele e Motivacao'!$A$2:$I$11399,8, FALSE)</f>
        <v>ATIVIDADES CRIMINAIS</v>
      </c>
      <c r="L2737" s="2">
        <v>1</v>
      </c>
    </row>
    <row r="2738" spans="1:12" ht="15.75" customHeight="1" x14ac:dyDescent="0.25">
      <c r="A2738" t="str">
        <f>CONCATENATE(B2738,C2738,D2738,H2738,I2738,L2738)</f>
        <v>1382018HOMICIDIO181</v>
      </c>
      <c r="B2738" s="2">
        <v>13</v>
      </c>
      <c r="C2738" s="2">
        <v>8</v>
      </c>
      <c r="D2738" s="2">
        <v>2018</v>
      </c>
      <c r="E2738" s="2" t="s">
        <v>27</v>
      </c>
      <c r="F2738" s="2" t="s">
        <v>14</v>
      </c>
      <c r="G2738" s="2" t="s">
        <v>11</v>
      </c>
      <c r="H2738" s="2" t="s">
        <v>12</v>
      </c>
      <c r="I2738" s="2">
        <v>18</v>
      </c>
      <c r="J2738" s="2" t="str">
        <f>VLOOKUP(A2738,'Cor da Pele e Motivacao'!$A$2:$I$11399,6, FALSE)</f>
        <v>Parda</v>
      </c>
      <c r="K2738" s="2" t="str">
        <f>VLOOKUP(A2738,'Cor da Pele e Motivacao'!$A$2:$I$11399,8, FALSE)</f>
        <v>ATIVIDADES CRIMINAIS</v>
      </c>
      <c r="L2738" s="2">
        <v>1</v>
      </c>
    </row>
    <row r="2739" spans="1:12" ht="15.75" customHeight="1" x14ac:dyDescent="0.25">
      <c r="A2739" t="str">
        <f>CONCATENATE(B2739,C2739,D2739,H2739,I2739,L2739)</f>
        <v>1382018HOMICIDIO281</v>
      </c>
      <c r="B2739" s="2">
        <v>13</v>
      </c>
      <c r="C2739" s="2">
        <v>8</v>
      </c>
      <c r="D2739" s="2">
        <v>2018</v>
      </c>
      <c r="E2739" s="2" t="s">
        <v>103</v>
      </c>
      <c r="F2739" s="2" t="s">
        <v>22</v>
      </c>
      <c r="G2739" s="2" t="s">
        <v>11</v>
      </c>
      <c r="H2739" s="2" t="s">
        <v>12</v>
      </c>
      <c r="I2739" s="2">
        <v>28</v>
      </c>
      <c r="J2739" s="2" t="str">
        <f>VLOOKUP(A2739,'Cor da Pele e Motivacao'!$A$2:$I$11399,6, FALSE)</f>
        <v>Parda</v>
      </c>
      <c r="K2739" s="2" t="str">
        <f>VLOOKUP(A2739,'Cor da Pele e Motivacao'!$A$2:$I$11399,8, FALSE)</f>
        <v>VIOLÊNCIA INTERPESSOAL</v>
      </c>
      <c r="L2739" s="2">
        <v>1</v>
      </c>
    </row>
    <row r="2740" spans="1:12" ht="15.75" customHeight="1" x14ac:dyDescent="0.25">
      <c r="A2740" t="str">
        <f>CONCATENATE(B2740,C2740,D2740,H2740,I2740,L2740)</f>
        <v>1382018HOMICIDIO331</v>
      </c>
      <c r="B2740" s="2">
        <v>13</v>
      </c>
      <c r="C2740" s="2">
        <v>8</v>
      </c>
      <c r="D2740" s="2">
        <v>2018</v>
      </c>
      <c r="E2740" s="2" t="s">
        <v>126</v>
      </c>
      <c r="F2740" s="2" t="s">
        <v>22</v>
      </c>
      <c r="G2740" s="2" t="s">
        <v>11</v>
      </c>
      <c r="H2740" s="2" t="s">
        <v>12</v>
      </c>
      <c r="I2740" s="2">
        <v>33</v>
      </c>
      <c r="J2740" s="2" t="str">
        <f>VLOOKUP(A2740,'Cor da Pele e Motivacao'!$A$2:$I$11399,6, FALSE)</f>
        <v>Branca</v>
      </c>
      <c r="K2740" s="2" t="str">
        <f>VLOOKUP(A2740,'Cor da Pele e Motivacao'!$A$2:$I$11399,8, FALSE)</f>
        <v>ATIVIDADES CRIMINAIS</v>
      </c>
      <c r="L2740" s="2">
        <v>1</v>
      </c>
    </row>
    <row r="2741" spans="1:12" ht="15.75" customHeight="1" x14ac:dyDescent="0.25">
      <c r="A2741" t="str">
        <f>CONCATENATE(B2741,C2741,D2741,H2741,I2741,L2741)</f>
        <v>1482018HOMICIDIO231</v>
      </c>
      <c r="B2741" s="2">
        <v>14</v>
      </c>
      <c r="C2741" s="2">
        <v>8</v>
      </c>
      <c r="D2741" s="2">
        <v>2018</v>
      </c>
      <c r="E2741" s="2" t="s">
        <v>45</v>
      </c>
      <c r="F2741" s="2" t="s">
        <v>14</v>
      </c>
      <c r="G2741" s="2" t="s">
        <v>11</v>
      </c>
      <c r="H2741" s="2" t="s">
        <v>12</v>
      </c>
      <c r="I2741" s="2">
        <v>23</v>
      </c>
      <c r="J2741" s="2" t="str">
        <f>VLOOKUP(A2741,'Cor da Pele e Motivacao'!$A$2:$I$11399,6, FALSE)</f>
        <v>Parda</v>
      </c>
      <c r="K2741" s="2" t="str">
        <f>VLOOKUP(A2741,'Cor da Pele e Motivacao'!$A$2:$I$11399,8, FALSE)</f>
        <v>ATIVIDADES CRIMINAIS</v>
      </c>
      <c r="L2741" s="2">
        <v>1</v>
      </c>
    </row>
    <row r="2742" spans="1:12" ht="15.75" customHeight="1" x14ac:dyDescent="0.25">
      <c r="A2742" t="str">
        <f>CONCATENATE(B2742,C2742,D2742,H2742,I2742,L2742)</f>
        <v>1482018HOMICIDIO211</v>
      </c>
      <c r="B2742" s="2">
        <v>14</v>
      </c>
      <c r="C2742" s="2">
        <v>8</v>
      </c>
      <c r="D2742" s="2">
        <v>2018</v>
      </c>
      <c r="E2742" s="2" t="s">
        <v>41</v>
      </c>
      <c r="F2742" s="2" t="s">
        <v>22</v>
      </c>
      <c r="G2742" s="2" t="s">
        <v>11</v>
      </c>
      <c r="H2742" s="2" t="s">
        <v>12</v>
      </c>
      <c r="I2742" s="2">
        <v>21</v>
      </c>
      <c r="J2742" s="2" t="str">
        <f>VLOOKUP(A2742,'Cor da Pele e Motivacao'!$A$2:$I$11399,6, FALSE)</f>
        <v>Parda</v>
      </c>
      <c r="K2742" s="2" t="str">
        <f>VLOOKUP(A2742,'Cor da Pele e Motivacao'!$A$2:$I$11399,8, FALSE)</f>
        <v>EXCLUDENTE DE ILICITUDE</v>
      </c>
      <c r="L2742" s="2">
        <v>1</v>
      </c>
    </row>
    <row r="2743" spans="1:12" ht="15.75" customHeight="1" x14ac:dyDescent="0.25">
      <c r="A2743" t="str">
        <f>CONCATENATE(B2743,C2743,D2743,H2743,I2743,L2743)</f>
        <v>1482018HOMICIDIO181</v>
      </c>
      <c r="B2743" s="2">
        <v>14</v>
      </c>
      <c r="C2743" s="2">
        <v>8</v>
      </c>
      <c r="D2743" s="2">
        <v>2018</v>
      </c>
      <c r="E2743" s="2" t="s">
        <v>64</v>
      </c>
      <c r="F2743" s="2" t="s">
        <v>14</v>
      </c>
      <c r="G2743" s="2" t="s">
        <v>11</v>
      </c>
      <c r="H2743" s="2" t="s">
        <v>12</v>
      </c>
      <c r="I2743" s="2">
        <v>18</v>
      </c>
      <c r="J2743" s="2" t="str">
        <f>VLOOKUP(A2743,'Cor da Pele e Motivacao'!$A$2:$I$11399,6, FALSE)</f>
        <v>Parda</v>
      </c>
      <c r="K2743" s="2" t="str">
        <f>VLOOKUP(A2743,'Cor da Pele e Motivacao'!$A$2:$I$11399,8, FALSE)</f>
        <v>ATIVIDADES CRIMINAIS</v>
      </c>
      <c r="L2743" s="2">
        <v>1</v>
      </c>
    </row>
    <row r="2744" spans="1:12" ht="15.75" customHeight="1" x14ac:dyDescent="0.25">
      <c r="A2744" t="str">
        <f>CONCATENATE(B2744,C2744,D2744,H2744,I2744,L2744)</f>
        <v>1582018HOMICIDIO201</v>
      </c>
      <c r="B2744" s="2">
        <v>15</v>
      </c>
      <c r="C2744" s="2">
        <v>8</v>
      </c>
      <c r="D2744" s="2">
        <v>2018</v>
      </c>
      <c r="E2744" s="2" t="s">
        <v>62</v>
      </c>
      <c r="F2744" s="2" t="s">
        <v>16</v>
      </c>
      <c r="G2744" s="2" t="s">
        <v>11</v>
      </c>
      <c r="H2744" s="2" t="s">
        <v>12</v>
      </c>
      <c r="I2744" s="2">
        <v>20</v>
      </c>
      <c r="J2744" s="2" t="str">
        <f>VLOOKUP(A2744,'Cor da Pele e Motivacao'!$A$2:$I$11399,6, FALSE)</f>
        <v>Parda</v>
      </c>
      <c r="K2744" s="2" t="str">
        <f>VLOOKUP(A2744,'Cor da Pele e Motivacao'!$A$2:$I$11399,8, FALSE)</f>
        <v>ATIVIDADES CRIMINAIS</v>
      </c>
      <c r="L2744" s="2">
        <v>1</v>
      </c>
    </row>
    <row r="2745" spans="1:12" ht="15.75" customHeight="1" x14ac:dyDescent="0.25">
      <c r="A2745" t="str">
        <f>CONCATENATE(B2745,C2745,D2745,H2745,I2745,L2745)</f>
        <v>1582018HOMICIDIO411</v>
      </c>
      <c r="B2745" s="2">
        <v>15</v>
      </c>
      <c r="C2745" s="2">
        <v>8</v>
      </c>
      <c r="D2745" s="2">
        <v>2018</v>
      </c>
      <c r="E2745" s="2" t="s">
        <v>15</v>
      </c>
      <c r="F2745" s="2" t="s">
        <v>16</v>
      </c>
      <c r="G2745" s="2" t="s">
        <v>11</v>
      </c>
      <c r="H2745" s="2" t="s">
        <v>12</v>
      </c>
      <c r="I2745" s="2">
        <v>41</v>
      </c>
      <c r="J2745" s="2" t="str">
        <f>VLOOKUP(A2745,'Cor da Pele e Motivacao'!$A$2:$I$11399,6, FALSE)</f>
        <v>Parda</v>
      </c>
      <c r="K2745" s="2" t="str">
        <f>VLOOKUP(A2745,'Cor da Pele e Motivacao'!$A$2:$I$11399,8, FALSE)</f>
        <v>ATIVIDADES CRIMINAIS</v>
      </c>
      <c r="L2745" s="2">
        <v>1</v>
      </c>
    </row>
    <row r="2746" spans="1:12" ht="15.75" customHeight="1" x14ac:dyDescent="0.25">
      <c r="A2746" t="str">
        <f>CONCATENATE(B2746,C2746,D2746,H2746,I2746,L2746)</f>
        <v>1582018LATROCINIO271</v>
      </c>
      <c r="B2746" s="2">
        <v>15</v>
      </c>
      <c r="C2746" s="2">
        <v>8</v>
      </c>
      <c r="D2746" s="2">
        <v>2018</v>
      </c>
      <c r="E2746" s="2" t="s">
        <v>77</v>
      </c>
      <c r="F2746" s="2" t="s">
        <v>22</v>
      </c>
      <c r="G2746" s="2" t="s">
        <v>11</v>
      </c>
      <c r="H2746" s="2" t="s">
        <v>33</v>
      </c>
      <c r="I2746" s="2">
        <v>27</v>
      </c>
      <c r="J2746" s="2" t="str">
        <f>VLOOKUP(A2746,'Cor da Pele e Motivacao'!$A$2:$I$11399,6, FALSE)</f>
        <v>Parda</v>
      </c>
      <c r="K2746" s="2" t="str">
        <f>VLOOKUP(A2746,'Cor da Pele e Motivacao'!$A$2:$I$11399,8, FALSE)</f>
        <v>PATRIMÔNIO</v>
      </c>
      <c r="L2746" s="2">
        <v>1</v>
      </c>
    </row>
    <row r="2747" spans="1:12" ht="15.75" customHeight="1" x14ac:dyDescent="0.25">
      <c r="A2747" t="str">
        <f>CONCATENATE(B2747,C2747,D2747,H2747,I2747,L2747)</f>
        <v>1582018FEMINICIDIO351</v>
      </c>
      <c r="B2747" s="2">
        <v>15</v>
      </c>
      <c r="C2747" s="2">
        <v>8</v>
      </c>
      <c r="D2747" s="2">
        <v>2018</v>
      </c>
      <c r="E2747" s="2" t="s">
        <v>86</v>
      </c>
      <c r="F2747" s="2" t="s">
        <v>16</v>
      </c>
      <c r="G2747" s="2" t="s">
        <v>28</v>
      </c>
      <c r="H2747" s="2" t="s">
        <v>29</v>
      </c>
      <c r="I2747" s="2">
        <v>35</v>
      </c>
      <c r="J2747" s="2" t="str">
        <f>VLOOKUP(A2747,'Cor da Pele e Motivacao'!$A$2:$I$11399,6, FALSE)</f>
        <v>Branca</v>
      </c>
      <c r="K2747" s="2" t="str">
        <f>VLOOKUP(A2747,'Cor da Pele e Motivacao'!$A$2:$I$11399,8, FALSE)</f>
        <v>FEMINICIDIO</v>
      </c>
      <c r="L2747" s="2">
        <v>1</v>
      </c>
    </row>
    <row r="2748" spans="1:12" ht="15.75" customHeight="1" x14ac:dyDescent="0.25">
      <c r="A2748" t="str">
        <f>CONCATENATE(B2748,C2748,D2748,H2748,I2748,L2748)</f>
        <v>1582018HOMICIDIO531</v>
      </c>
      <c r="B2748" s="2">
        <v>15</v>
      </c>
      <c r="C2748" s="2">
        <v>8</v>
      </c>
      <c r="D2748" s="2">
        <v>2018</v>
      </c>
      <c r="E2748" s="2" t="s">
        <v>78</v>
      </c>
      <c r="F2748" s="2" t="s">
        <v>14</v>
      </c>
      <c r="G2748" s="2" t="s">
        <v>11</v>
      </c>
      <c r="H2748" s="2" t="s">
        <v>12</v>
      </c>
      <c r="I2748" s="2">
        <v>53</v>
      </c>
      <c r="J2748" s="2" t="str">
        <f>VLOOKUP(A2748,'Cor da Pele e Motivacao'!$A$2:$I$11399,6, FALSE)</f>
        <v>Parda</v>
      </c>
      <c r="K2748" s="2" t="str">
        <f>VLOOKUP(A2748,'Cor da Pele e Motivacao'!$A$2:$I$11399,8, FALSE)</f>
        <v>VIOLÊNCIA INTERPESSOAL</v>
      </c>
      <c r="L2748" s="2">
        <v>1</v>
      </c>
    </row>
    <row r="2749" spans="1:12" ht="15.75" customHeight="1" x14ac:dyDescent="0.25">
      <c r="A2749" t="str">
        <f>CONCATENATE(B2749,C2749,D2749,H2749,I2749,L2749)</f>
        <v>1582018HOMICIDIO411</v>
      </c>
      <c r="B2749" s="2">
        <v>15</v>
      </c>
      <c r="C2749" s="2">
        <v>8</v>
      </c>
      <c r="D2749" s="2">
        <v>2018</v>
      </c>
      <c r="E2749" s="2" t="s">
        <v>20</v>
      </c>
      <c r="F2749" s="2" t="s">
        <v>14</v>
      </c>
      <c r="G2749" s="2" t="s">
        <v>11</v>
      </c>
      <c r="H2749" s="2" t="s">
        <v>12</v>
      </c>
      <c r="I2749" s="2">
        <v>41</v>
      </c>
      <c r="J2749" s="2" t="str">
        <f>VLOOKUP(A2749,'Cor da Pele e Motivacao'!$A$2:$I$11399,6, FALSE)</f>
        <v>Parda</v>
      </c>
      <c r="K2749" s="2" t="str">
        <f>VLOOKUP(A2749,'Cor da Pele e Motivacao'!$A$2:$I$11399,8, FALSE)</f>
        <v>ATIVIDADES CRIMINAIS</v>
      </c>
      <c r="L2749" s="2">
        <v>1</v>
      </c>
    </row>
    <row r="2750" spans="1:12" ht="15.75" customHeight="1" x14ac:dyDescent="0.25">
      <c r="A2750" t="str">
        <f>CONCATENATE(B2750,C2750,D2750,H2750,I2750,L2750)</f>
        <v>1582018HOMICIDIO231</v>
      </c>
      <c r="B2750" s="2">
        <v>15</v>
      </c>
      <c r="C2750" s="2">
        <v>8</v>
      </c>
      <c r="D2750" s="2">
        <v>2018</v>
      </c>
      <c r="E2750" s="2" t="s">
        <v>158</v>
      </c>
      <c r="F2750" s="2" t="s">
        <v>16</v>
      </c>
      <c r="G2750" s="2" t="s">
        <v>11</v>
      </c>
      <c r="H2750" s="2" t="s">
        <v>12</v>
      </c>
      <c r="I2750" s="2">
        <v>23</v>
      </c>
      <c r="J2750" s="2" t="str">
        <f>VLOOKUP(A2750,'Cor da Pele e Motivacao'!$A$2:$I$11399,6, FALSE)</f>
        <v>Parda</v>
      </c>
      <c r="K2750" s="2" t="str">
        <f>VLOOKUP(A2750,'Cor da Pele e Motivacao'!$A$2:$I$11399,8, FALSE)</f>
        <v>VIOLÊNCIA INTERPESSOAL</v>
      </c>
      <c r="L2750" s="2">
        <v>1</v>
      </c>
    </row>
    <row r="2751" spans="1:12" ht="15.75" customHeight="1" x14ac:dyDescent="0.25">
      <c r="A2751" t="str">
        <f>CONCATENATE(B2751,C2751,D2751,H2751,I2751,L2751)</f>
        <v>1582018HOMICIDIO361</v>
      </c>
      <c r="B2751" s="2">
        <v>15</v>
      </c>
      <c r="C2751" s="2">
        <v>8</v>
      </c>
      <c r="D2751" s="2">
        <v>2018</v>
      </c>
      <c r="E2751" s="2" t="s">
        <v>25</v>
      </c>
      <c r="F2751" s="2" t="s">
        <v>25</v>
      </c>
      <c r="G2751" s="2" t="s">
        <v>11</v>
      </c>
      <c r="H2751" s="2" t="s">
        <v>12</v>
      </c>
      <c r="I2751" s="2">
        <v>36</v>
      </c>
      <c r="J2751" s="2" t="str">
        <f>VLOOKUP(A2751,'Cor da Pele e Motivacao'!$A$2:$I$11399,6, FALSE)</f>
        <v>Parda</v>
      </c>
      <c r="K2751" s="2" t="str">
        <f>VLOOKUP(A2751,'Cor da Pele e Motivacao'!$A$2:$I$11399,8, FALSE)</f>
        <v>ATIVIDADES CRIMINAIS</v>
      </c>
      <c r="L2751" s="2">
        <v>1</v>
      </c>
    </row>
    <row r="2752" spans="1:12" ht="15.75" customHeight="1" x14ac:dyDescent="0.25">
      <c r="A2752" t="str">
        <f>CONCATENATE(B2752,C2752,D2752,H2752,I2752,L2752)</f>
        <v>1582018HOMICIDIO231</v>
      </c>
      <c r="B2752" s="2">
        <v>15</v>
      </c>
      <c r="C2752" s="2">
        <v>8</v>
      </c>
      <c r="D2752" s="2">
        <v>2018</v>
      </c>
      <c r="E2752" s="2" t="s">
        <v>156</v>
      </c>
      <c r="F2752" s="2" t="s">
        <v>10</v>
      </c>
      <c r="G2752" s="2" t="s">
        <v>11</v>
      </c>
      <c r="H2752" s="2" t="s">
        <v>12</v>
      </c>
      <c r="I2752" s="2">
        <v>23</v>
      </c>
      <c r="J2752" s="2" t="str">
        <f>VLOOKUP(A2752,'Cor da Pele e Motivacao'!$A$2:$I$11399,6, FALSE)</f>
        <v>Parda</v>
      </c>
      <c r="K2752" s="2" t="str">
        <f>VLOOKUP(A2752,'Cor da Pele e Motivacao'!$A$2:$I$11399,8, FALSE)</f>
        <v>VIOLÊNCIA INTERPESSOAL</v>
      </c>
      <c r="L2752" s="2">
        <v>1</v>
      </c>
    </row>
    <row r="2753" spans="1:12" ht="15.75" customHeight="1" x14ac:dyDescent="0.25">
      <c r="A2753" t="str">
        <f>CONCATENATE(B2753,C2753,D2753,H2753,I2753,L2753)</f>
        <v>1582018HOMICIDIO431</v>
      </c>
      <c r="B2753" s="2">
        <v>15</v>
      </c>
      <c r="C2753" s="2">
        <v>8</v>
      </c>
      <c r="D2753" s="2">
        <v>2018</v>
      </c>
      <c r="E2753" s="2" t="s">
        <v>108</v>
      </c>
      <c r="F2753" s="2" t="s">
        <v>16</v>
      </c>
      <c r="G2753" s="2" t="s">
        <v>11</v>
      </c>
      <c r="H2753" s="2" t="s">
        <v>12</v>
      </c>
      <c r="I2753" s="2">
        <v>43</v>
      </c>
      <c r="J2753" s="2" t="str">
        <f>VLOOKUP(A2753,'Cor da Pele e Motivacao'!$A$2:$I$11399,6, FALSE)</f>
        <v>Parda</v>
      </c>
      <c r="K2753" s="2" t="str">
        <f>VLOOKUP(A2753,'Cor da Pele e Motivacao'!$A$2:$I$11399,8, FALSE)</f>
        <v>VIOLÊNCIA INTERPESSOAL</v>
      </c>
      <c r="L2753" s="2">
        <v>1</v>
      </c>
    </row>
    <row r="2754" spans="1:12" ht="15.75" customHeight="1" x14ac:dyDescent="0.25">
      <c r="A2754" t="str">
        <f>CONCATENATE(B2754,C2754,D2754,H2754,I2754,L2754)</f>
        <v>1582018HOMICIDIO441</v>
      </c>
      <c r="B2754" s="2">
        <v>15</v>
      </c>
      <c r="C2754" s="2">
        <v>8</v>
      </c>
      <c r="D2754" s="2">
        <v>2018</v>
      </c>
      <c r="E2754" s="2" t="s">
        <v>166</v>
      </c>
      <c r="F2754" s="2" t="s">
        <v>10</v>
      </c>
      <c r="G2754" s="2" t="s">
        <v>11</v>
      </c>
      <c r="H2754" s="2" t="s">
        <v>12</v>
      </c>
      <c r="I2754" s="2">
        <v>44</v>
      </c>
      <c r="J2754" s="2" t="str">
        <f>VLOOKUP(A2754,'Cor da Pele e Motivacao'!$A$2:$I$11399,6, FALSE)</f>
        <v>Parda</v>
      </c>
      <c r="K2754" s="2" t="str">
        <f>VLOOKUP(A2754,'Cor da Pele e Motivacao'!$A$2:$I$11399,8, FALSE)</f>
        <v>VIOLÊNCIA INTERPESSOAL</v>
      </c>
      <c r="L2754" s="2">
        <v>1</v>
      </c>
    </row>
    <row r="2755" spans="1:12" ht="15.75" customHeight="1" x14ac:dyDescent="0.25">
      <c r="A2755" t="str">
        <f>CONCATENATE(B2755,C2755,D2755,H2755,I2755,L2755)</f>
        <v>1682018HOMICIDIO251</v>
      </c>
      <c r="B2755" s="2">
        <v>16</v>
      </c>
      <c r="C2755" s="2">
        <v>8</v>
      </c>
      <c r="D2755" s="2">
        <v>2018</v>
      </c>
      <c r="E2755" s="2" t="s">
        <v>96</v>
      </c>
      <c r="F2755" s="2" t="s">
        <v>16</v>
      </c>
      <c r="G2755" s="2" t="s">
        <v>11</v>
      </c>
      <c r="H2755" s="2" t="s">
        <v>12</v>
      </c>
      <c r="I2755" s="2">
        <v>25</v>
      </c>
      <c r="J2755" s="2" t="str">
        <f>VLOOKUP(A2755,'Cor da Pele e Motivacao'!$A$2:$I$11399,6, FALSE)</f>
        <v>Parda</v>
      </c>
      <c r="K2755" s="2" t="str">
        <f>VLOOKUP(A2755,'Cor da Pele e Motivacao'!$A$2:$I$11399,8, FALSE)</f>
        <v>ATIVIDADES CRIMINAIS</v>
      </c>
      <c r="L2755" s="2">
        <v>1</v>
      </c>
    </row>
    <row r="2756" spans="1:12" ht="15.75" customHeight="1" x14ac:dyDescent="0.25">
      <c r="A2756" t="str">
        <f>CONCATENATE(B2756,C2756,D2756,H2756,I2756,L2756)</f>
        <v>1682018HOMICIDIO471</v>
      </c>
      <c r="B2756" s="2">
        <v>16</v>
      </c>
      <c r="C2756" s="2">
        <v>8</v>
      </c>
      <c r="D2756" s="2">
        <v>2018</v>
      </c>
      <c r="E2756" s="2" t="s">
        <v>15</v>
      </c>
      <c r="F2756" s="2" t="s">
        <v>16</v>
      </c>
      <c r="G2756" s="2" t="s">
        <v>11</v>
      </c>
      <c r="H2756" s="2" t="s">
        <v>12</v>
      </c>
      <c r="I2756" s="2">
        <v>47</v>
      </c>
      <c r="J2756" s="2" t="str">
        <f>VLOOKUP(A2756,'Cor da Pele e Motivacao'!$A$2:$I$11399,6, FALSE)</f>
        <v>Parda</v>
      </c>
      <c r="K2756" s="2" t="str">
        <f>VLOOKUP(A2756,'Cor da Pele e Motivacao'!$A$2:$I$11399,8, FALSE)</f>
        <v>ATIVIDADES CRIMINAIS</v>
      </c>
      <c r="L2756" s="2">
        <v>1</v>
      </c>
    </row>
    <row r="2757" spans="1:12" ht="15.75" customHeight="1" x14ac:dyDescent="0.25">
      <c r="A2757" t="str">
        <f>CONCATENATE(B2757,C2757,D2757,H2757,I2757,L2757)</f>
        <v>1682018HOMICIDIO401</v>
      </c>
      <c r="B2757" s="2">
        <v>16</v>
      </c>
      <c r="C2757" s="2">
        <v>8</v>
      </c>
      <c r="D2757" s="2">
        <v>2018</v>
      </c>
      <c r="E2757" s="2" t="s">
        <v>57</v>
      </c>
      <c r="F2757" s="2" t="s">
        <v>22</v>
      </c>
      <c r="G2757" s="2" t="s">
        <v>11</v>
      </c>
      <c r="H2757" s="2" t="s">
        <v>12</v>
      </c>
      <c r="I2757" s="2">
        <v>40</v>
      </c>
      <c r="J2757" s="2" t="str">
        <f>VLOOKUP(A2757,'Cor da Pele e Motivacao'!$A$2:$I$11399,6, FALSE)</f>
        <v>Parda</v>
      </c>
      <c r="K2757" s="2" t="str">
        <f>VLOOKUP(A2757,'Cor da Pele e Motivacao'!$A$2:$I$11399,8, FALSE)</f>
        <v>VIOLÊNCIA INTERPESSOAL</v>
      </c>
      <c r="L2757" s="2">
        <v>1</v>
      </c>
    </row>
    <row r="2758" spans="1:12" ht="15.75" customHeight="1" x14ac:dyDescent="0.25">
      <c r="A2758" t="str">
        <f>CONCATENATE(B2758,C2758,D2758,H2758,I2758,L2758)</f>
        <v>1682018HOMICIDIO201</v>
      </c>
      <c r="B2758" s="2">
        <v>16</v>
      </c>
      <c r="C2758" s="2">
        <v>8</v>
      </c>
      <c r="D2758" s="2">
        <v>2018</v>
      </c>
      <c r="E2758" s="2" t="s">
        <v>78</v>
      </c>
      <c r="F2758" s="2" t="s">
        <v>14</v>
      </c>
      <c r="G2758" s="2" t="s">
        <v>11</v>
      </c>
      <c r="H2758" s="2" t="s">
        <v>12</v>
      </c>
      <c r="I2758" s="2">
        <v>20</v>
      </c>
      <c r="J2758" s="2" t="str">
        <f>VLOOKUP(A2758,'Cor da Pele e Motivacao'!$A$2:$I$11399,6, FALSE)</f>
        <v>Parda</v>
      </c>
      <c r="K2758" s="2" t="str">
        <f>VLOOKUP(A2758,'Cor da Pele e Motivacao'!$A$2:$I$11399,8, FALSE)</f>
        <v>ATIVIDADES CRIMINAIS</v>
      </c>
      <c r="L2758" s="2">
        <v>1</v>
      </c>
    </row>
    <row r="2759" spans="1:12" ht="15.75" customHeight="1" x14ac:dyDescent="0.25">
      <c r="A2759" t="str">
        <f>CONCATENATE(B2759,C2759,D2759,H2759,I2759,L2759)</f>
        <v>1682018HOMICIDIO161</v>
      </c>
      <c r="B2759" s="2">
        <v>16</v>
      </c>
      <c r="C2759" s="2">
        <v>8</v>
      </c>
      <c r="D2759" s="2">
        <v>2018</v>
      </c>
      <c r="E2759" s="2" t="s">
        <v>143</v>
      </c>
      <c r="F2759" s="2" t="s">
        <v>22</v>
      </c>
      <c r="G2759" s="2" t="s">
        <v>11</v>
      </c>
      <c r="H2759" s="2" t="s">
        <v>12</v>
      </c>
      <c r="I2759" s="2">
        <v>16</v>
      </c>
      <c r="J2759" s="2" t="str">
        <f>VLOOKUP(A2759,'Cor da Pele e Motivacao'!$A$2:$I$11399,6, FALSE)</f>
        <v>Parda</v>
      </c>
      <c r="K2759" s="2" t="str">
        <f>VLOOKUP(A2759,'Cor da Pele e Motivacao'!$A$2:$I$11399,8, FALSE)</f>
        <v>EXCLUDENTE DE ILICITUDE</v>
      </c>
      <c r="L2759" s="2">
        <v>1</v>
      </c>
    </row>
    <row r="2760" spans="1:12" ht="15.75" customHeight="1" x14ac:dyDescent="0.25">
      <c r="A2760" t="str">
        <f>CONCATENATE(B2760,C2760,D2760,H2760,I2760,L2760)</f>
        <v>1682018HOMICIDIO271</v>
      </c>
      <c r="B2760" s="2">
        <v>16</v>
      </c>
      <c r="C2760" s="2">
        <v>8</v>
      </c>
      <c r="D2760" s="2">
        <v>2018</v>
      </c>
      <c r="E2760" s="2" t="s">
        <v>23</v>
      </c>
      <c r="F2760" s="2" t="s">
        <v>14</v>
      </c>
      <c r="G2760" s="2" t="s">
        <v>11</v>
      </c>
      <c r="H2760" s="2" t="s">
        <v>12</v>
      </c>
      <c r="I2760" s="2">
        <v>27</v>
      </c>
      <c r="J2760" s="2" t="str">
        <f>VLOOKUP(A2760,'Cor da Pele e Motivacao'!$A$2:$I$11399,6, FALSE)</f>
        <v>Parda</v>
      </c>
      <c r="K2760" s="2" t="str">
        <f>VLOOKUP(A2760,'Cor da Pele e Motivacao'!$A$2:$I$11399,8, FALSE)</f>
        <v>ATIVIDADES CRIMINAIS</v>
      </c>
      <c r="L2760" s="2">
        <v>1</v>
      </c>
    </row>
    <row r="2761" spans="1:12" ht="15.75" customHeight="1" x14ac:dyDescent="0.25">
      <c r="A2761" t="str">
        <f>CONCATENATE(B2761,C2761,D2761,H2761,I2761,L2761)</f>
        <v>1782018HOMICIDIO401</v>
      </c>
      <c r="B2761" s="2">
        <v>17</v>
      </c>
      <c r="C2761" s="2">
        <v>8</v>
      </c>
      <c r="D2761" s="2">
        <v>2018</v>
      </c>
      <c r="E2761" s="2" t="s">
        <v>13</v>
      </c>
      <c r="F2761" s="2" t="s">
        <v>14</v>
      </c>
      <c r="G2761" s="2" t="s">
        <v>11</v>
      </c>
      <c r="H2761" s="2" t="s">
        <v>12</v>
      </c>
      <c r="I2761" s="2">
        <v>40</v>
      </c>
      <c r="J2761" s="2" t="str">
        <f>VLOOKUP(A2761,'Cor da Pele e Motivacao'!$A$2:$I$11399,6, FALSE)</f>
        <v>Parda</v>
      </c>
      <c r="K2761" s="2" t="str">
        <f>VLOOKUP(A2761,'Cor da Pele e Motivacao'!$A$2:$I$11399,8, FALSE)</f>
        <v>ATIVIDADES CRIMINAIS</v>
      </c>
      <c r="L2761" s="2">
        <v>1</v>
      </c>
    </row>
    <row r="2762" spans="1:12" ht="15.75" customHeight="1" x14ac:dyDescent="0.25">
      <c r="A2762" t="str">
        <f>CONCATENATE(B2762,C2762,D2762,H2762,I2762,L2762)</f>
        <v>1782018HOMICIDIO441</v>
      </c>
      <c r="B2762" s="2">
        <v>17</v>
      </c>
      <c r="C2762" s="2">
        <v>8</v>
      </c>
      <c r="D2762" s="2">
        <v>2018</v>
      </c>
      <c r="E2762" s="2" t="s">
        <v>154</v>
      </c>
      <c r="F2762" s="2" t="s">
        <v>16</v>
      </c>
      <c r="G2762" s="2" t="s">
        <v>11</v>
      </c>
      <c r="H2762" s="2" t="s">
        <v>12</v>
      </c>
      <c r="I2762" s="2">
        <v>44</v>
      </c>
      <c r="J2762" s="2" t="str">
        <f>VLOOKUP(A2762,'Cor da Pele e Motivacao'!$A$2:$I$11399,6, FALSE)</f>
        <v>Parda</v>
      </c>
      <c r="K2762" s="2" t="str">
        <f>VLOOKUP(A2762,'Cor da Pele e Motivacao'!$A$2:$I$11399,8, FALSE)</f>
        <v>VIOLÊNCIA INTERPESSOAL</v>
      </c>
      <c r="L2762" s="2">
        <v>1</v>
      </c>
    </row>
    <row r="2763" spans="1:12" ht="15.75" customHeight="1" x14ac:dyDescent="0.25">
      <c r="A2763" t="str">
        <f>CONCATENATE(B2763,C2763,D2763,H2763,I2763,L2763)</f>
        <v>1782018HOMICIDIO231</v>
      </c>
      <c r="B2763" s="2">
        <v>17</v>
      </c>
      <c r="C2763" s="2">
        <v>8</v>
      </c>
      <c r="D2763" s="2">
        <v>2018</v>
      </c>
      <c r="E2763" s="2" t="s">
        <v>15</v>
      </c>
      <c r="F2763" s="2" t="s">
        <v>16</v>
      </c>
      <c r="G2763" s="2" t="s">
        <v>11</v>
      </c>
      <c r="H2763" s="2" t="s">
        <v>12</v>
      </c>
      <c r="I2763" s="2">
        <v>23</v>
      </c>
      <c r="J2763" s="2" t="str">
        <f>VLOOKUP(A2763,'Cor da Pele e Motivacao'!$A$2:$I$11399,6, FALSE)</f>
        <v>Parda</v>
      </c>
      <c r="K2763" s="2" t="str">
        <f>VLOOKUP(A2763,'Cor da Pele e Motivacao'!$A$2:$I$11399,8, FALSE)</f>
        <v>ATIVIDADES CRIMINAIS</v>
      </c>
      <c r="L2763" s="2">
        <v>1</v>
      </c>
    </row>
    <row r="2764" spans="1:12" ht="15.75" customHeight="1" x14ac:dyDescent="0.25">
      <c r="A2764" t="str">
        <f>CONCATENATE(B2764,C2764,D2764,H2764,I2764,L2764)</f>
        <v>1782018HOMICIDIO231</v>
      </c>
      <c r="B2764" s="2">
        <v>17</v>
      </c>
      <c r="C2764" s="2">
        <v>8</v>
      </c>
      <c r="D2764" s="2">
        <v>2018</v>
      </c>
      <c r="E2764" s="2" t="s">
        <v>54</v>
      </c>
      <c r="F2764" s="2" t="s">
        <v>10</v>
      </c>
      <c r="G2764" s="2" t="s">
        <v>11</v>
      </c>
      <c r="H2764" s="2" t="s">
        <v>12</v>
      </c>
      <c r="I2764" s="2">
        <v>23</v>
      </c>
      <c r="J2764" s="2" t="str">
        <f>VLOOKUP(A2764,'Cor da Pele e Motivacao'!$A$2:$I$11399,6, FALSE)</f>
        <v>Parda</v>
      </c>
      <c r="K2764" s="2" t="str">
        <f>VLOOKUP(A2764,'Cor da Pele e Motivacao'!$A$2:$I$11399,8, FALSE)</f>
        <v>ATIVIDADES CRIMINAIS</v>
      </c>
      <c r="L2764" s="2">
        <v>1</v>
      </c>
    </row>
    <row r="2765" spans="1:12" ht="15.75" customHeight="1" x14ac:dyDescent="0.25">
      <c r="A2765" t="str">
        <f>CONCATENATE(B2765,C2765,D2765,H2765,I2765,L2765)</f>
        <v>1782018HOMICIDIO311</v>
      </c>
      <c r="B2765" s="2">
        <v>17</v>
      </c>
      <c r="C2765" s="2">
        <v>8</v>
      </c>
      <c r="D2765" s="2">
        <v>2018</v>
      </c>
      <c r="E2765" s="2" t="s">
        <v>19</v>
      </c>
      <c r="F2765" s="2" t="s">
        <v>14</v>
      </c>
      <c r="G2765" s="2" t="s">
        <v>11</v>
      </c>
      <c r="H2765" s="2" t="s">
        <v>12</v>
      </c>
      <c r="I2765" s="2">
        <v>31</v>
      </c>
      <c r="J2765" s="2" t="str">
        <f>VLOOKUP(A2765,'Cor da Pele e Motivacao'!$A$2:$I$11399,6, FALSE)</f>
        <v>Parda</v>
      </c>
      <c r="K2765" s="2" t="str">
        <f>VLOOKUP(A2765,'Cor da Pele e Motivacao'!$A$2:$I$11399,8, FALSE)</f>
        <v>ATIVIDADES CRIMINAIS</v>
      </c>
      <c r="L2765" s="2">
        <v>1</v>
      </c>
    </row>
    <row r="2766" spans="1:12" ht="15.75" customHeight="1" x14ac:dyDescent="0.25">
      <c r="A2766" t="str">
        <f>CONCATENATE(B2766,C2766,D2766,H2766,I2766,L2766)</f>
        <v>1782018HOMICIDIO441</v>
      </c>
      <c r="B2766" s="2">
        <v>17</v>
      </c>
      <c r="C2766" s="2">
        <v>8</v>
      </c>
      <c r="D2766" s="2">
        <v>2018</v>
      </c>
      <c r="E2766" s="2" t="s">
        <v>64</v>
      </c>
      <c r="F2766" s="2" t="s">
        <v>14</v>
      </c>
      <c r="G2766" s="2" t="s">
        <v>11</v>
      </c>
      <c r="H2766" s="2" t="s">
        <v>12</v>
      </c>
      <c r="I2766" s="2">
        <v>44</v>
      </c>
      <c r="J2766" s="2" t="str">
        <f>VLOOKUP(A2766,'Cor da Pele e Motivacao'!$A$2:$I$11399,6, FALSE)</f>
        <v>Parda</v>
      </c>
      <c r="K2766" s="2" t="str">
        <f>VLOOKUP(A2766,'Cor da Pele e Motivacao'!$A$2:$I$11399,8, FALSE)</f>
        <v>VIOLÊNCIA INTERPESSOAL</v>
      </c>
      <c r="L2766" s="2">
        <v>1</v>
      </c>
    </row>
    <row r="2767" spans="1:12" ht="15.75" customHeight="1" x14ac:dyDescent="0.25">
      <c r="A2767" t="str">
        <f>CONCATENATE(B2767,C2767,D2767,H2767,I2767,L2767)</f>
        <v>1782018HOMICIDIO191</v>
      </c>
      <c r="B2767" s="2">
        <v>17</v>
      </c>
      <c r="C2767" s="2">
        <v>8</v>
      </c>
      <c r="D2767" s="2">
        <v>2018</v>
      </c>
      <c r="E2767" s="2" t="s">
        <v>23</v>
      </c>
      <c r="F2767" s="2" t="s">
        <v>14</v>
      </c>
      <c r="G2767" s="2" t="s">
        <v>11</v>
      </c>
      <c r="H2767" s="2" t="s">
        <v>12</v>
      </c>
      <c r="I2767" s="2">
        <v>19</v>
      </c>
      <c r="J2767" s="2" t="str">
        <f>VLOOKUP(A2767,'Cor da Pele e Motivacao'!$A$2:$I$11399,6, FALSE)</f>
        <v>Parda</v>
      </c>
      <c r="K2767" s="2" t="str">
        <f>VLOOKUP(A2767,'Cor da Pele e Motivacao'!$A$2:$I$11399,8, FALSE)</f>
        <v>A DEFINIR</v>
      </c>
      <c r="L2767" s="2">
        <v>1</v>
      </c>
    </row>
    <row r="2768" spans="1:12" ht="15.75" customHeight="1" x14ac:dyDescent="0.25">
      <c r="A2768" t="str">
        <f>CONCATENATE(B2768,C2768,D2768,H2768,I2768,L2768)</f>
        <v>1782018HOMICIDIO481</v>
      </c>
      <c r="B2768" s="2">
        <v>17</v>
      </c>
      <c r="C2768" s="2">
        <v>8</v>
      </c>
      <c r="D2768" s="2">
        <v>2018</v>
      </c>
      <c r="E2768" s="2" t="s">
        <v>92</v>
      </c>
      <c r="F2768" s="2" t="s">
        <v>22</v>
      </c>
      <c r="G2768" s="2" t="s">
        <v>11</v>
      </c>
      <c r="H2768" s="2" t="s">
        <v>12</v>
      </c>
      <c r="I2768" s="2">
        <v>48</v>
      </c>
      <c r="J2768" s="2" t="str">
        <f>VLOOKUP(A2768,'Cor da Pele e Motivacao'!$A$2:$I$11399,6, FALSE)</f>
        <v>Parda</v>
      </c>
      <c r="K2768" s="2" t="str">
        <f>VLOOKUP(A2768,'Cor da Pele e Motivacao'!$A$2:$I$11399,8, FALSE)</f>
        <v>ATIVIDADES CRIMINAIS</v>
      </c>
      <c r="L2768" s="2">
        <v>1</v>
      </c>
    </row>
    <row r="2769" spans="1:12" ht="15.75" customHeight="1" x14ac:dyDescent="0.25">
      <c r="A2769" t="str">
        <f>CONCATENATE(B2769,C2769,D2769,H2769,I2769,L2769)</f>
        <v>1782018HOMICIDIO331</v>
      </c>
      <c r="B2769" s="2">
        <v>17</v>
      </c>
      <c r="C2769" s="2">
        <v>8</v>
      </c>
      <c r="D2769" s="2">
        <v>2018</v>
      </c>
      <c r="E2769" s="2" t="s">
        <v>36</v>
      </c>
      <c r="F2769" s="2" t="s">
        <v>14</v>
      </c>
      <c r="G2769" s="2" t="s">
        <v>11</v>
      </c>
      <c r="H2769" s="2" t="s">
        <v>12</v>
      </c>
      <c r="I2769" s="2">
        <v>33</v>
      </c>
      <c r="J2769" s="2" t="str">
        <f>VLOOKUP(A2769,'Cor da Pele e Motivacao'!$A$2:$I$11399,6, FALSE)</f>
        <v>Parda</v>
      </c>
      <c r="K2769" s="2" t="str">
        <f>VLOOKUP(A2769,'Cor da Pele e Motivacao'!$A$2:$I$11399,8, FALSE)</f>
        <v>ATIVIDADES CRIMINAIS</v>
      </c>
      <c r="L2769" s="2">
        <v>1</v>
      </c>
    </row>
    <row r="2770" spans="1:12" ht="15.75" customHeight="1" x14ac:dyDescent="0.25">
      <c r="A2770" t="str">
        <f>CONCATENATE(B2770,C2770,D2770,H2770,I2770,L2770)</f>
        <v>1782018HOMICIDIO191</v>
      </c>
      <c r="B2770" s="2">
        <v>17</v>
      </c>
      <c r="C2770" s="2">
        <v>8</v>
      </c>
      <c r="D2770" s="2">
        <v>2018</v>
      </c>
      <c r="E2770" s="2" t="s">
        <v>25</v>
      </c>
      <c r="F2770" s="2" t="s">
        <v>25</v>
      </c>
      <c r="G2770" s="2" t="s">
        <v>11</v>
      </c>
      <c r="H2770" s="2" t="s">
        <v>12</v>
      </c>
      <c r="I2770" s="2">
        <v>19</v>
      </c>
      <c r="J2770" s="2" t="str">
        <f>VLOOKUP(A2770,'Cor da Pele e Motivacao'!$A$2:$I$11399,6, FALSE)</f>
        <v>Parda</v>
      </c>
      <c r="K2770" s="2" t="str">
        <f>VLOOKUP(A2770,'Cor da Pele e Motivacao'!$A$2:$I$11399,8, FALSE)</f>
        <v>A DEFINIR</v>
      </c>
      <c r="L2770" s="2">
        <v>1</v>
      </c>
    </row>
    <row r="2771" spans="1:12" ht="15.75" customHeight="1" x14ac:dyDescent="0.25">
      <c r="A2771" t="str">
        <f>CONCATENATE(B2771,C2771,D2771,H2771,I2771,L2771)</f>
        <v>1782018HOMICIDIO311</v>
      </c>
      <c r="B2771" s="2">
        <v>17</v>
      </c>
      <c r="C2771" s="2">
        <v>8</v>
      </c>
      <c r="D2771" s="2">
        <v>2018</v>
      </c>
      <c r="E2771" s="2" t="s">
        <v>25</v>
      </c>
      <c r="F2771" s="2" t="s">
        <v>25</v>
      </c>
      <c r="G2771" s="2" t="s">
        <v>11</v>
      </c>
      <c r="H2771" s="2" t="s">
        <v>12</v>
      </c>
      <c r="I2771" s="2">
        <v>31</v>
      </c>
      <c r="J2771" s="2" t="str">
        <f>VLOOKUP(A2771,'Cor da Pele e Motivacao'!$A$2:$I$11399,6, FALSE)</f>
        <v>Parda</v>
      </c>
      <c r="K2771" s="2" t="str">
        <f>VLOOKUP(A2771,'Cor da Pele e Motivacao'!$A$2:$I$11399,8, FALSE)</f>
        <v>ATIVIDADES CRIMINAIS</v>
      </c>
      <c r="L2771" s="2">
        <v>1</v>
      </c>
    </row>
    <row r="2772" spans="1:12" ht="15.75" customHeight="1" x14ac:dyDescent="0.25">
      <c r="A2772" t="str">
        <f>CONCATENATE(B2772,C2772,D2772,H2772,I2772,L2772)</f>
        <v>1782018LATROCINIO371</v>
      </c>
      <c r="B2772" s="2">
        <v>17</v>
      </c>
      <c r="C2772" s="2">
        <v>8</v>
      </c>
      <c r="D2772" s="2">
        <v>2018</v>
      </c>
      <c r="E2772" s="2" t="s">
        <v>25</v>
      </c>
      <c r="F2772" s="2" t="s">
        <v>25</v>
      </c>
      <c r="G2772" s="2" t="s">
        <v>11</v>
      </c>
      <c r="H2772" s="2" t="s">
        <v>33</v>
      </c>
      <c r="I2772" s="2">
        <v>37</v>
      </c>
      <c r="J2772" s="2" t="str">
        <f>VLOOKUP(A2772,'Cor da Pele e Motivacao'!$A$2:$I$11399,6, FALSE)</f>
        <v>Parda</v>
      </c>
      <c r="K2772" s="2" t="str">
        <f>VLOOKUP(A2772,'Cor da Pele e Motivacao'!$A$2:$I$11399,8, FALSE)</f>
        <v>PATRIMÔNIO</v>
      </c>
      <c r="L2772" s="2">
        <v>1</v>
      </c>
    </row>
    <row r="2773" spans="1:12" ht="15.75" customHeight="1" x14ac:dyDescent="0.25">
      <c r="A2773" t="str">
        <f>CONCATENATE(B2773,C2773,D2773,H2773,I2773,L2773)</f>
        <v>1782018HOMICIDIO191</v>
      </c>
      <c r="B2773" s="2">
        <v>17</v>
      </c>
      <c r="C2773" s="2">
        <v>8</v>
      </c>
      <c r="D2773" s="2">
        <v>2018</v>
      </c>
      <c r="E2773" s="2" t="s">
        <v>27</v>
      </c>
      <c r="F2773" s="2" t="s">
        <v>14</v>
      </c>
      <c r="G2773" s="2" t="s">
        <v>11</v>
      </c>
      <c r="H2773" s="2" t="s">
        <v>12</v>
      </c>
      <c r="I2773" s="2">
        <v>19</v>
      </c>
      <c r="J2773" s="2" t="str">
        <f>VLOOKUP(A2773,'Cor da Pele e Motivacao'!$A$2:$I$11399,6, FALSE)</f>
        <v>Parda</v>
      </c>
      <c r="K2773" s="2" t="str">
        <f>VLOOKUP(A2773,'Cor da Pele e Motivacao'!$A$2:$I$11399,8, FALSE)</f>
        <v>A DEFINIR</v>
      </c>
      <c r="L2773" s="2">
        <v>1</v>
      </c>
    </row>
    <row r="2774" spans="1:12" ht="15.75" customHeight="1" x14ac:dyDescent="0.25">
      <c r="A2774" t="str">
        <f>CONCATENATE(B2774,C2774,D2774,H2774,I2774,L2774)</f>
        <v>1782018FEMINICIDIO291</v>
      </c>
      <c r="B2774" s="2">
        <v>17</v>
      </c>
      <c r="C2774" s="2">
        <v>8</v>
      </c>
      <c r="D2774" s="2">
        <v>2018</v>
      </c>
      <c r="E2774" s="2" t="s">
        <v>123</v>
      </c>
      <c r="F2774" s="2" t="s">
        <v>10</v>
      </c>
      <c r="G2774" s="2" t="s">
        <v>28</v>
      </c>
      <c r="H2774" s="2" t="s">
        <v>29</v>
      </c>
      <c r="I2774" s="2">
        <v>29</v>
      </c>
      <c r="J2774" s="2" t="str">
        <f>VLOOKUP(A2774,'Cor da Pele e Motivacao'!$A$2:$I$11399,6, FALSE)</f>
        <v>Parda</v>
      </c>
      <c r="K2774" s="2" t="str">
        <f>VLOOKUP(A2774,'Cor da Pele e Motivacao'!$A$2:$I$11399,8, FALSE)</f>
        <v>FEMINICIDIO</v>
      </c>
      <c r="L2774" s="2">
        <v>1</v>
      </c>
    </row>
    <row r="2775" spans="1:12" ht="15.75" customHeight="1" x14ac:dyDescent="0.25">
      <c r="A2775" t="str">
        <f>CONCATENATE(B2775,C2775,D2775,H2775,I2775,L2775)</f>
        <v>1882018HOMICIDIO541</v>
      </c>
      <c r="B2775" s="2">
        <v>18</v>
      </c>
      <c r="C2775" s="2">
        <v>8</v>
      </c>
      <c r="D2775" s="2">
        <v>2018</v>
      </c>
      <c r="E2775" s="2" t="s">
        <v>98</v>
      </c>
      <c r="F2775" s="2" t="s">
        <v>16</v>
      </c>
      <c r="G2775" s="2" t="s">
        <v>11</v>
      </c>
      <c r="H2775" s="2" t="s">
        <v>12</v>
      </c>
      <c r="I2775" s="2">
        <v>54</v>
      </c>
      <c r="J2775" s="2" t="str">
        <f>VLOOKUP(A2775,'Cor da Pele e Motivacao'!$A$2:$I$11399,6, FALSE)</f>
        <v>Parda</v>
      </c>
      <c r="K2775" s="2" t="str">
        <f>VLOOKUP(A2775,'Cor da Pele e Motivacao'!$A$2:$I$11399,8, FALSE)</f>
        <v>ATIVIDADES CRIMINAIS</v>
      </c>
      <c r="L2775" s="2">
        <v>1</v>
      </c>
    </row>
    <row r="2776" spans="1:12" ht="15.75" customHeight="1" x14ac:dyDescent="0.25">
      <c r="A2776" t="str">
        <f>CONCATENATE(B2776,C2776,D2776,H2776,I2776,L2776)</f>
        <v>1882018HOMICIDIO221</v>
      </c>
      <c r="B2776" s="2">
        <v>18</v>
      </c>
      <c r="C2776" s="2">
        <v>8</v>
      </c>
      <c r="D2776" s="2">
        <v>2018</v>
      </c>
      <c r="E2776" s="2" t="s">
        <v>31</v>
      </c>
      <c r="F2776" s="2" t="s">
        <v>16</v>
      </c>
      <c r="G2776" s="2" t="s">
        <v>11</v>
      </c>
      <c r="H2776" s="2" t="s">
        <v>12</v>
      </c>
      <c r="I2776" s="2">
        <v>22</v>
      </c>
      <c r="J2776" s="2" t="str">
        <f>VLOOKUP(A2776,'Cor da Pele e Motivacao'!$A$2:$I$11399,6, FALSE)</f>
        <v>Parda</v>
      </c>
      <c r="K2776" s="2" t="str">
        <f>VLOOKUP(A2776,'Cor da Pele e Motivacao'!$A$2:$I$11399,8, FALSE)</f>
        <v>ATIVIDADES CRIMINAIS</v>
      </c>
      <c r="L2776" s="2">
        <v>1</v>
      </c>
    </row>
    <row r="2777" spans="1:12" ht="15.75" customHeight="1" x14ac:dyDescent="0.25">
      <c r="A2777" t="str">
        <f>CONCATENATE(B2777,C2777,D2777,H2777,I2777,L2777)</f>
        <v>1882018HOMICIDIO191</v>
      </c>
      <c r="B2777" s="2">
        <v>18</v>
      </c>
      <c r="C2777" s="2">
        <v>8</v>
      </c>
      <c r="D2777" s="2">
        <v>2018</v>
      </c>
      <c r="E2777" s="2" t="s">
        <v>13</v>
      </c>
      <c r="F2777" s="2" t="s">
        <v>14</v>
      </c>
      <c r="G2777" s="2" t="s">
        <v>11</v>
      </c>
      <c r="H2777" s="2" t="s">
        <v>12</v>
      </c>
      <c r="I2777" s="2">
        <v>19</v>
      </c>
      <c r="J2777" s="2" t="str">
        <f>VLOOKUP(A2777,'Cor da Pele e Motivacao'!$A$2:$I$11399,6, FALSE)</f>
        <v>Parda</v>
      </c>
      <c r="K2777" s="2" t="str">
        <f>VLOOKUP(A2777,'Cor da Pele e Motivacao'!$A$2:$I$11399,8, FALSE)</f>
        <v>ATIVIDADES CRIMINAIS</v>
      </c>
      <c r="L2777" s="2">
        <v>1</v>
      </c>
    </row>
    <row r="2778" spans="1:12" ht="15.75" customHeight="1" x14ac:dyDescent="0.25">
      <c r="A2778" t="str">
        <f>CONCATENATE(B2778,C2778,D2778,H2778,I2778,L2778)</f>
        <v>1882018HOMICIDIO351</v>
      </c>
      <c r="B2778" s="2">
        <v>18</v>
      </c>
      <c r="C2778" s="2">
        <v>8</v>
      </c>
      <c r="D2778" s="2">
        <v>2018</v>
      </c>
      <c r="E2778" s="2" t="s">
        <v>13</v>
      </c>
      <c r="F2778" s="2" t="s">
        <v>14</v>
      </c>
      <c r="G2778" s="2" t="s">
        <v>11</v>
      </c>
      <c r="H2778" s="2" t="s">
        <v>12</v>
      </c>
      <c r="I2778" s="2">
        <v>35</v>
      </c>
      <c r="J2778" s="2" t="str">
        <f>VLOOKUP(A2778,'Cor da Pele e Motivacao'!$A$2:$I$11399,6, FALSE)</f>
        <v>Parda</v>
      </c>
      <c r="K2778" s="2" t="str">
        <f>VLOOKUP(A2778,'Cor da Pele e Motivacao'!$A$2:$I$11399,8, FALSE)</f>
        <v>ATIVIDADES CRIMINAIS</v>
      </c>
      <c r="L2778" s="2">
        <v>1</v>
      </c>
    </row>
    <row r="2779" spans="1:12" ht="15.75" customHeight="1" x14ac:dyDescent="0.25">
      <c r="A2779" t="str">
        <f>CONCATENATE(B2779,C2779,D2779,H2779,I2779,L2779)</f>
        <v>1882018HOMICIDIO361</v>
      </c>
      <c r="B2779" s="2">
        <v>18</v>
      </c>
      <c r="C2779" s="2">
        <v>8</v>
      </c>
      <c r="D2779" s="2">
        <v>2018</v>
      </c>
      <c r="E2779" s="2" t="s">
        <v>141</v>
      </c>
      <c r="F2779" s="2" t="s">
        <v>16</v>
      </c>
      <c r="G2779" s="2" t="s">
        <v>11</v>
      </c>
      <c r="H2779" s="2" t="s">
        <v>12</v>
      </c>
      <c r="I2779" s="2">
        <v>36</v>
      </c>
      <c r="J2779" s="2" t="str">
        <f>VLOOKUP(A2779,'Cor da Pele e Motivacao'!$A$2:$I$11399,6, FALSE)</f>
        <v>Parda</v>
      </c>
      <c r="K2779" s="2" t="str">
        <f>VLOOKUP(A2779,'Cor da Pele e Motivacao'!$A$2:$I$11399,8, FALSE)</f>
        <v>ATIVIDADES CRIMINAIS</v>
      </c>
      <c r="L2779" s="2">
        <v>1</v>
      </c>
    </row>
    <row r="2780" spans="1:12" ht="15.75" customHeight="1" x14ac:dyDescent="0.25">
      <c r="A2780" t="str">
        <f>CONCATENATE(B2780,C2780,D2780,H2780,I2780,L2780)</f>
        <v>1882018HOMICIDIO141</v>
      </c>
      <c r="B2780" s="2">
        <v>18</v>
      </c>
      <c r="C2780" s="2">
        <v>8</v>
      </c>
      <c r="D2780" s="2">
        <v>2018</v>
      </c>
      <c r="E2780" s="2" t="s">
        <v>77</v>
      </c>
      <c r="F2780" s="2" t="s">
        <v>22</v>
      </c>
      <c r="G2780" s="2" t="s">
        <v>11</v>
      </c>
      <c r="H2780" s="2" t="s">
        <v>12</v>
      </c>
      <c r="I2780" s="2">
        <v>14</v>
      </c>
      <c r="J2780" s="2" t="str">
        <f>VLOOKUP(A2780,'Cor da Pele e Motivacao'!$A$2:$I$11399,6, FALSE)</f>
        <v>Parda</v>
      </c>
      <c r="K2780" s="2" t="str">
        <f>VLOOKUP(A2780,'Cor da Pele e Motivacao'!$A$2:$I$11399,8, FALSE)</f>
        <v>ATIVIDADES CRIMINAIS</v>
      </c>
      <c r="L2780" s="2">
        <v>1</v>
      </c>
    </row>
    <row r="2781" spans="1:12" ht="15.75" customHeight="1" x14ac:dyDescent="0.25">
      <c r="A2781" t="str">
        <f>CONCATENATE(B2781,C2781,D2781,H2781,I2781,L2781)</f>
        <v>1882018HOMICIDIO361</v>
      </c>
      <c r="B2781" s="2">
        <v>18</v>
      </c>
      <c r="C2781" s="2">
        <v>8</v>
      </c>
      <c r="D2781" s="2">
        <v>2018</v>
      </c>
      <c r="E2781" s="2" t="s">
        <v>20</v>
      </c>
      <c r="F2781" s="2" t="s">
        <v>14</v>
      </c>
      <c r="G2781" s="2" t="s">
        <v>11</v>
      </c>
      <c r="H2781" s="2" t="s">
        <v>12</v>
      </c>
      <c r="I2781" s="2">
        <v>36</v>
      </c>
      <c r="J2781" s="2" t="str">
        <f>VLOOKUP(A2781,'Cor da Pele e Motivacao'!$A$2:$I$11399,6, FALSE)</f>
        <v>Parda</v>
      </c>
      <c r="K2781" s="2" t="str">
        <f>VLOOKUP(A2781,'Cor da Pele e Motivacao'!$A$2:$I$11399,8, FALSE)</f>
        <v>ATIVIDADES CRIMINAIS</v>
      </c>
      <c r="L2781" s="2">
        <v>1</v>
      </c>
    </row>
    <row r="2782" spans="1:12" ht="15.75" customHeight="1" x14ac:dyDescent="0.25">
      <c r="A2782" t="str">
        <f>CONCATENATE(B2782,C2782,D2782,H2782,I2782,L2782)</f>
        <v>1882018HOMICIDIO231</v>
      </c>
      <c r="B2782" s="2">
        <v>18</v>
      </c>
      <c r="C2782" s="2">
        <v>8</v>
      </c>
      <c r="D2782" s="2">
        <v>2018</v>
      </c>
      <c r="E2782" s="2" t="s">
        <v>24</v>
      </c>
      <c r="F2782" s="2" t="s">
        <v>10</v>
      </c>
      <c r="G2782" s="2" t="s">
        <v>11</v>
      </c>
      <c r="H2782" s="2" t="s">
        <v>12</v>
      </c>
      <c r="I2782" s="2">
        <v>23</v>
      </c>
      <c r="J2782" s="2" t="str">
        <f>VLOOKUP(A2782,'Cor da Pele e Motivacao'!$A$2:$I$11399,6, FALSE)</f>
        <v>Parda</v>
      </c>
      <c r="K2782" s="2" t="str">
        <f>VLOOKUP(A2782,'Cor da Pele e Motivacao'!$A$2:$I$11399,8, FALSE)</f>
        <v>VIOLÊNCIA INTERPESSOAL</v>
      </c>
      <c r="L2782" s="2">
        <v>1</v>
      </c>
    </row>
    <row r="2783" spans="1:12" ht="15.75" customHeight="1" x14ac:dyDescent="0.25">
      <c r="A2783" t="str">
        <f>CONCATENATE(B2783,C2783,D2783,H2783,I2783,L2783)</f>
        <v>1882018HOMICIDIO201</v>
      </c>
      <c r="B2783" s="2">
        <v>18</v>
      </c>
      <c r="C2783" s="2">
        <v>8</v>
      </c>
      <c r="D2783" s="2">
        <v>2018</v>
      </c>
      <c r="E2783" s="2" t="s">
        <v>25</v>
      </c>
      <c r="F2783" s="2" t="s">
        <v>25</v>
      </c>
      <c r="G2783" s="2" t="s">
        <v>11</v>
      </c>
      <c r="H2783" s="2" t="s">
        <v>12</v>
      </c>
      <c r="I2783" s="2">
        <v>20</v>
      </c>
      <c r="J2783" s="2" t="str">
        <f>VLOOKUP(A2783,'Cor da Pele e Motivacao'!$A$2:$I$11399,6, FALSE)</f>
        <v>Parda</v>
      </c>
      <c r="K2783" s="2" t="str">
        <f>VLOOKUP(A2783,'Cor da Pele e Motivacao'!$A$2:$I$11399,8, FALSE)</f>
        <v>ATIVIDADES CRIMINAIS</v>
      </c>
      <c r="L2783" s="2">
        <v>1</v>
      </c>
    </row>
    <row r="2784" spans="1:12" ht="15.75" customHeight="1" x14ac:dyDescent="0.25">
      <c r="A2784" t="str">
        <f>CONCATENATE(B2784,C2784,D2784,H2784,I2784,L2784)</f>
        <v>1882018HOMICIDIO221</v>
      </c>
      <c r="B2784" s="2">
        <v>18</v>
      </c>
      <c r="C2784" s="2">
        <v>8</v>
      </c>
      <c r="D2784" s="2">
        <v>2018</v>
      </c>
      <c r="E2784" s="2" t="s">
        <v>25</v>
      </c>
      <c r="F2784" s="2" t="s">
        <v>25</v>
      </c>
      <c r="G2784" s="2" t="s">
        <v>11</v>
      </c>
      <c r="H2784" s="2" t="s">
        <v>12</v>
      </c>
      <c r="I2784" s="2">
        <v>22</v>
      </c>
      <c r="J2784" s="2" t="str">
        <f>VLOOKUP(A2784,'Cor da Pele e Motivacao'!$A$2:$I$11399,6, FALSE)</f>
        <v>Parda</v>
      </c>
      <c r="K2784" s="2" t="str">
        <f>VLOOKUP(A2784,'Cor da Pele e Motivacao'!$A$2:$I$11399,8, FALSE)</f>
        <v>ATIVIDADES CRIMINAIS</v>
      </c>
      <c r="L2784" s="2">
        <v>1</v>
      </c>
    </row>
    <row r="2785" spans="1:12" ht="15.75" customHeight="1" x14ac:dyDescent="0.25">
      <c r="A2785" t="str">
        <f>CONCATENATE(B2785,C2785,D2785,H2785,I2785,L2785)</f>
        <v>1982018HOMICIDIO231</v>
      </c>
      <c r="B2785" s="2">
        <v>19</v>
      </c>
      <c r="C2785" s="2">
        <v>8</v>
      </c>
      <c r="D2785" s="2">
        <v>2018</v>
      </c>
      <c r="E2785" s="2" t="s">
        <v>32</v>
      </c>
      <c r="F2785" s="2" t="s">
        <v>16</v>
      </c>
      <c r="G2785" s="2" t="s">
        <v>11</v>
      </c>
      <c r="H2785" s="2" t="s">
        <v>12</v>
      </c>
      <c r="I2785" s="2">
        <v>23</v>
      </c>
      <c r="J2785" s="2" t="str">
        <f>VLOOKUP(A2785,'Cor da Pele e Motivacao'!$A$2:$I$11399,6, FALSE)</f>
        <v>Parda</v>
      </c>
      <c r="K2785" s="2" t="str">
        <f>VLOOKUP(A2785,'Cor da Pele e Motivacao'!$A$2:$I$11399,8, FALSE)</f>
        <v>ATIVIDADES CRIMINAIS</v>
      </c>
      <c r="L2785" s="2">
        <v>1</v>
      </c>
    </row>
    <row r="2786" spans="1:12" ht="15.75" customHeight="1" x14ac:dyDescent="0.25">
      <c r="A2786" t="str">
        <f>CONCATENATE(B2786,C2786,D2786,H2786,I2786,L2786)</f>
        <v>1982018HOMICIDIO251</v>
      </c>
      <c r="B2786" s="2">
        <v>19</v>
      </c>
      <c r="C2786" s="2">
        <v>8</v>
      </c>
      <c r="D2786" s="2">
        <v>2018</v>
      </c>
      <c r="E2786" s="2" t="s">
        <v>83</v>
      </c>
      <c r="F2786" s="2" t="s">
        <v>14</v>
      </c>
      <c r="G2786" s="2" t="s">
        <v>11</v>
      </c>
      <c r="H2786" s="2" t="s">
        <v>12</v>
      </c>
      <c r="I2786" s="2">
        <v>25</v>
      </c>
      <c r="J2786" s="2" t="str">
        <f>VLOOKUP(A2786,'Cor da Pele e Motivacao'!$A$2:$I$11399,6, FALSE)</f>
        <v>Parda</v>
      </c>
      <c r="K2786" s="2" t="str">
        <f>VLOOKUP(A2786,'Cor da Pele e Motivacao'!$A$2:$I$11399,8, FALSE)</f>
        <v>ATIVIDADES CRIMINAIS</v>
      </c>
      <c r="L2786" s="2">
        <v>1</v>
      </c>
    </row>
    <row r="2787" spans="1:12" ht="15.75" customHeight="1" x14ac:dyDescent="0.25">
      <c r="A2787" t="str">
        <f>CONCATENATE(B2787,C2787,D2787,H2787,I2787,L2787)</f>
        <v>1982018HOMICIDIO281</v>
      </c>
      <c r="B2787" s="2">
        <v>19</v>
      </c>
      <c r="C2787" s="2">
        <v>8</v>
      </c>
      <c r="D2787" s="2">
        <v>2018</v>
      </c>
      <c r="E2787" s="2" t="s">
        <v>83</v>
      </c>
      <c r="F2787" s="2" t="s">
        <v>14</v>
      </c>
      <c r="G2787" s="2" t="s">
        <v>11</v>
      </c>
      <c r="H2787" s="2" t="s">
        <v>12</v>
      </c>
      <c r="I2787" s="2">
        <v>28</v>
      </c>
      <c r="J2787" s="2" t="str">
        <f>VLOOKUP(A2787,'Cor da Pele e Motivacao'!$A$2:$I$11399,6, FALSE)</f>
        <v>Negra</v>
      </c>
      <c r="K2787" s="2" t="str">
        <f>VLOOKUP(A2787,'Cor da Pele e Motivacao'!$A$2:$I$11399,8, FALSE)</f>
        <v>ATIVIDADES CRIMINAIS</v>
      </c>
      <c r="L2787" s="2">
        <v>1</v>
      </c>
    </row>
    <row r="2788" spans="1:12" ht="15.75" customHeight="1" x14ac:dyDescent="0.25">
      <c r="A2788" t="str">
        <f>CONCATENATE(B2788,C2788,D2788,H2788,I2788,L2788)</f>
        <v>1982018HOMICIDIO281</v>
      </c>
      <c r="B2788" s="2">
        <v>19</v>
      </c>
      <c r="C2788" s="2">
        <v>8</v>
      </c>
      <c r="D2788" s="2">
        <v>2018</v>
      </c>
      <c r="E2788" s="2" t="s">
        <v>57</v>
      </c>
      <c r="F2788" s="2" t="s">
        <v>22</v>
      </c>
      <c r="G2788" s="2" t="s">
        <v>11</v>
      </c>
      <c r="H2788" s="2" t="s">
        <v>12</v>
      </c>
      <c r="I2788" s="2">
        <v>28</v>
      </c>
      <c r="J2788" s="2" t="str">
        <f>VLOOKUP(A2788,'Cor da Pele e Motivacao'!$A$2:$I$11399,6, FALSE)</f>
        <v>Negra</v>
      </c>
      <c r="K2788" s="2" t="str">
        <f>VLOOKUP(A2788,'Cor da Pele e Motivacao'!$A$2:$I$11399,8, FALSE)</f>
        <v>ATIVIDADES CRIMINAIS</v>
      </c>
      <c r="L2788" s="2">
        <v>1</v>
      </c>
    </row>
    <row r="2789" spans="1:12" ht="15.75" customHeight="1" x14ac:dyDescent="0.25">
      <c r="A2789" t="str">
        <f>CONCATENATE(B2789,C2789,D2789,H2789,I2789,L2789)</f>
        <v>1982018HOMICIDIO231</v>
      </c>
      <c r="B2789" s="2">
        <v>19</v>
      </c>
      <c r="C2789" s="2">
        <v>8</v>
      </c>
      <c r="D2789" s="2">
        <v>2018</v>
      </c>
      <c r="E2789" s="2" t="s">
        <v>20</v>
      </c>
      <c r="F2789" s="2" t="s">
        <v>14</v>
      </c>
      <c r="G2789" s="2" t="s">
        <v>11</v>
      </c>
      <c r="H2789" s="2" t="s">
        <v>12</v>
      </c>
      <c r="I2789" s="2">
        <v>23</v>
      </c>
      <c r="J2789" s="2" t="str">
        <f>VLOOKUP(A2789,'Cor da Pele e Motivacao'!$A$2:$I$11399,6, FALSE)</f>
        <v>Parda</v>
      </c>
      <c r="K2789" s="2" t="str">
        <f>VLOOKUP(A2789,'Cor da Pele e Motivacao'!$A$2:$I$11399,8, FALSE)</f>
        <v>ATIVIDADES CRIMINAIS</v>
      </c>
      <c r="L2789" s="2">
        <v>1</v>
      </c>
    </row>
    <row r="2790" spans="1:12" ht="15.75" customHeight="1" x14ac:dyDescent="0.25">
      <c r="A2790" t="str">
        <f>CONCATENATE(B2790,C2790,D2790,H2790,I2790,L2790)</f>
        <v>1982018HOMICIDIO321</v>
      </c>
      <c r="B2790" s="2">
        <v>19</v>
      </c>
      <c r="C2790" s="2">
        <v>8</v>
      </c>
      <c r="D2790" s="2">
        <v>2018</v>
      </c>
      <c r="E2790" s="2" t="s">
        <v>160</v>
      </c>
      <c r="F2790" s="2" t="s">
        <v>10</v>
      </c>
      <c r="G2790" s="2" t="s">
        <v>11</v>
      </c>
      <c r="H2790" s="2" t="s">
        <v>12</v>
      </c>
      <c r="I2790" s="2">
        <v>32</v>
      </c>
      <c r="J2790" s="2" t="str">
        <f>VLOOKUP(A2790,'Cor da Pele e Motivacao'!$A$2:$I$11399,6, FALSE)</f>
        <v>Parda</v>
      </c>
      <c r="K2790" s="2" t="str">
        <f>VLOOKUP(A2790,'Cor da Pele e Motivacao'!$A$2:$I$11399,8, FALSE)</f>
        <v>VIOLÊNCIA INTERPESSOAL</v>
      </c>
      <c r="L2790" s="2">
        <v>1</v>
      </c>
    </row>
    <row r="2791" spans="1:12" ht="15.75" customHeight="1" x14ac:dyDescent="0.25">
      <c r="A2791" t="str">
        <f>CONCATENATE(B2791,C2791,D2791,H2791,I2791,L2791)</f>
        <v>1982018HOMICIDIO251</v>
      </c>
      <c r="B2791" s="2">
        <v>19</v>
      </c>
      <c r="C2791" s="2">
        <v>8</v>
      </c>
      <c r="D2791" s="2">
        <v>2018</v>
      </c>
      <c r="E2791" s="2" t="s">
        <v>80</v>
      </c>
      <c r="F2791" s="2" t="s">
        <v>14</v>
      </c>
      <c r="G2791" s="2" t="s">
        <v>11</v>
      </c>
      <c r="H2791" s="2" t="s">
        <v>12</v>
      </c>
      <c r="I2791" s="2">
        <v>25</v>
      </c>
      <c r="J2791" s="2" t="str">
        <f>VLOOKUP(A2791,'Cor da Pele e Motivacao'!$A$2:$I$11399,6, FALSE)</f>
        <v>Parda</v>
      </c>
      <c r="K2791" s="2" t="str">
        <f>VLOOKUP(A2791,'Cor da Pele e Motivacao'!$A$2:$I$11399,8, FALSE)</f>
        <v>ATIVIDADES CRIMINAIS</v>
      </c>
      <c r="L2791" s="2">
        <v>1</v>
      </c>
    </row>
    <row r="2792" spans="1:12" ht="15.75" customHeight="1" x14ac:dyDescent="0.25">
      <c r="A2792" t="str">
        <f>CONCATENATE(B2792,C2792,D2792,H2792,I2792,L2792)</f>
        <v>1982018HOMICIDIO181</v>
      </c>
      <c r="B2792" s="2">
        <v>19</v>
      </c>
      <c r="C2792" s="2">
        <v>8</v>
      </c>
      <c r="D2792" s="2">
        <v>2018</v>
      </c>
      <c r="E2792" s="2" t="s">
        <v>36</v>
      </c>
      <c r="F2792" s="2" t="s">
        <v>14</v>
      </c>
      <c r="G2792" s="2" t="s">
        <v>11</v>
      </c>
      <c r="H2792" s="2" t="s">
        <v>12</v>
      </c>
      <c r="I2792" s="2">
        <v>18</v>
      </c>
      <c r="J2792" s="2" t="str">
        <f>VLOOKUP(A2792,'Cor da Pele e Motivacao'!$A$2:$I$11399,6, FALSE)</f>
        <v>Parda</v>
      </c>
      <c r="K2792" s="2" t="str">
        <f>VLOOKUP(A2792,'Cor da Pele e Motivacao'!$A$2:$I$11399,8, FALSE)</f>
        <v>ATIVIDADES CRIMINAIS</v>
      </c>
      <c r="L2792" s="2">
        <v>1</v>
      </c>
    </row>
    <row r="2793" spans="1:12" ht="15.75" customHeight="1" x14ac:dyDescent="0.25">
      <c r="A2793" t="str">
        <f>CONCATENATE(B2793,C2793,D2793,H2793,I2793,L2793)</f>
        <v>1982018HOMICIDIO381</v>
      </c>
      <c r="B2793" s="2">
        <v>19</v>
      </c>
      <c r="C2793" s="2">
        <v>8</v>
      </c>
      <c r="D2793" s="2">
        <v>2018</v>
      </c>
      <c r="E2793" s="2" t="s">
        <v>24</v>
      </c>
      <c r="F2793" s="2" t="s">
        <v>10</v>
      </c>
      <c r="G2793" s="2" t="s">
        <v>28</v>
      </c>
      <c r="H2793" s="2" t="s">
        <v>12</v>
      </c>
      <c r="I2793" s="2">
        <v>38</v>
      </c>
      <c r="J2793" s="2" t="str">
        <f>VLOOKUP(A2793,'Cor da Pele e Motivacao'!$A$2:$I$11399,6, FALSE)</f>
        <v>Parda</v>
      </c>
      <c r="K2793" s="2" t="str">
        <f>VLOOKUP(A2793,'Cor da Pele e Motivacao'!$A$2:$I$11399,8, FALSE)</f>
        <v>ATIVIDADES CRIMINAIS</v>
      </c>
      <c r="L2793" s="2">
        <v>1</v>
      </c>
    </row>
    <row r="2794" spans="1:12" ht="15.75" customHeight="1" x14ac:dyDescent="0.25">
      <c r="A2794" t="str">
        <f>CONCATENATE(B2794,C2794,D2794,H2794,I2794,L2794)</f>
        <v>1982018HOMICIDIO171</v>
      </c>
      <c r="B2794" s="2">
        <v>19</v>
      </c>
      <c r="C2794" s="2">
        <v>8</v>
      </c>
      <c r="D2794" s="2">
        <v>2018</v>
      </c>
      <c r="E2794" s="2" t="s">
        <v>25</v>
      </c>
      <c r="F2794" s="2" t="s">
        <v>25</v>
      </c>
      <c r="G2794" s="2" t="s">
        <v>11</v>
      </c>
      <c r="H2794" s="2" t="s">
        <v>12</v>
      </c>
      <c r="I2794" s="2">
        <v>17</v>
      </c>
      <c r="J2794" s="2" t="str">
        <f>VLOOKUP(A2794,'Cor da Pele e Motivacao'!$A$2:$I$11399,6, FALSE)</f>
        <v>Parda</v>
      </c>
      <c r="K2794" s="2" t="str">
        <f>VLOOKUP(A2794,'Cor da Pele e Motivacao'!$A$2:$I$11399,8, FALSE)</f>
        <v>ATIVIDADES CRIMINAIS</v>
      </c>
      <c r="L2794" s="2">
        <v>1</v>
      </c>
    </row>
    <row r="2795" spans="1:12" ht="15.75" customHeight="1" x14ac:dyDescent="0.25">
      <c r="A2795" t="str">
        <f>CONCATENATE(B2795,C2795,D2795,H2795,I2795,L2795)</f>
        <v>1982018HOMICIDIO271</v>
      </c>
      <c r="B2795" s="2">
        <v>19</v>
      </c>
      <c r="C2795" s="2">
        <v>8</v>
      </c>
      <c r="D2795" s="2">
        <v>2018</v>
      </c>
      <c r="E2795" s="2" t="s">
        <v>25</v>
      </c>
      <c r="F2795" s="2" t="s">
        <v>25</v>
      </c>
      <c r="G2795" s="2" t="s">
        <v>11</v>
      </c>
      <c r="H2795" s="2" t="s">
        <v>12</v>
      </c>
      <c r="I2795" s="2">
        <v>27</v>
      </c>
      <c r="J2795" s="2" t="str">
        <f>VLOOKUP(A2795,'Cor da Pele e Motivacao'!$A$2:$I$11399,6, FALSE)</f>
        <v>Parda</v>
      </c>
      <c r="K2795" s="2" t="str">
        <f>VLOOKUP(A2795,'Cor da Pele e Motivacao'!$A$2:$I$11399,8, FALSE)</f>
        <v>A DEFINIR</v>
      </c>
      <c r="L2795" s="2">
        <v>1</v>
      </c>
    </row>
    <row r="2796" spans="1:12" ht="15.75" customHeight="1" x14ac:dyDescent="0.25">
      <c r="A2796" t="str">
        <f>CONCATENATE(B2796,C2796,D2796,H2796,I2796,L2796)</f>
        <v>1982018HOMICIDIO381</v>
      </c>
      <c r="B2796" s="2">
        <v>19</v>
      </c>
      <c r="C2796" s="2">
        <v>8</v>
      </c>
      <c r="D2796" s="2">
        <v>2018</v>
      </c>
      <c r="E2796" s="2" t="s">
        <v>50</v>
      </c>
      <c r="F2796" s="2" t="s">
        <v>16</v>
      </c>
      <c r="G2796" s="2" t="s">
        <v>11</v>
      </c>
      <c r="H2796" s="2" t="s">
        <v>12</v>
      </c>
      <c r="I2796" s="2">
        <v>38</v>
      </c>
      <c r="J2796" s="2" t="str">
        <f>VLOOKUP(A2796,'Cor da Pele e Motivacao'!$A$2:$I$11399,6, FALSE)</f>
        <v>Parda</v>
      </c>
      <c r="K2796" s="2" t="str">
        <f>VLOOKUP(A2796,'Cor da Pele e Motivacao'!$A$2:$I$11399,8, FALSE)</f>
        <v>ATIVIDADES CRIMINAIS</v>
      </c>
      <c r="L2796" s="2">
        <v>1</v>
      </c>
    </row>
    <row r="2797" spans="1:12" ht="15.75" customHeight="1" x14ac:dyDescent="0.25">
      <c r="A2797" t="str">
        <f>CONCATENATE(B2797,C2797,D2797,H2797,I2797,L2797)</f>
        <v>1982018HOMICIDIO181</v>
      </c>
      <c r="B2797" s="2">
        <v>19</v>
      </c>
      <c r="C2797" s="2">
        <v>8</v>
      </c>
      <c r="D2797" s="2">
        <v>2018</v>
      </c>
      <c r="E2797" s="2" t="s">
        <v>51</v>
      </c>
      <c r="F2797" s="2" t="s">
        <v>16</v>
      </c>
      <c r="G2797" s="2" t="s">
        <v>11</v>
      </c>
      <c r="H2797" s="2" t="s">
        <v>12</v>
      </c>
      <c r="I2797" s="2">
        <v>18</v>
      </c>
      <c r="J2797" s="2" t="str">
        <f>VLOOKUP(A2797,'Cor da Pele e Motivacao'!$A$2:$I$11399,6, FALSE)</f>
        <v>Parda</v>
      </c>
      <c r="K2797" s="2" t="str">
        <f>VLOOKUP(A2797,'Cor da Pele e Motivacao'!$A$2:$I$11399,8, FALSE)</f>
        <v>ATIVIDADES CRIMINAIS</v>
      </c>
      <c r="L2797" s="2">
        <v>1</v>
      </c>
    </row>
    <row r="2798" spans="1:12" ht="15.75" customHeight="1" x14ac:dyDescent="0.25">
      <c r="A2798" t="str">
        <f>CONCATENATE(B2798,C2798,D2798,H2798,I2798,L2798)</f>
        <v>2082018HOMICIDIO231</v>
      </c>
      <c r="B2798" s="2">
        <v>20</v>
      </c>
      <c r="C2798" s="2">
        <v>8</v>
      </c>
      <c r="D2798" s="2">
        <v>2018</v>
      </c>
      <c r="E2798" s="2" t="s">
        <v>13</v>
      </c>
      <c r="F2798" s="2" t="s">
        <v>14</v>
      </c>
      <c r="G2798" s="2" t="s">
        <v>11</v>
      </c>
      <c r="H2798" s="2" t="s">
        <v>12</v>
      </c>
      <c r="I2798" s="2">
        <v>23</v>
      </c>
      <c r="J2798" s="2" t="str">
        <f>VLOOKUP(A2798,'Cor da Pele e Motivacao'!$A$2:$I$11399,6, FALSE)</f>
        <v>Parda</v>
      </c>
      <c r="K2798" s="2" t="str">
        <f>VLOOKUP(A2798,'Cor da Pele e Motivacao'!$A$2:$I$11399,8, FALSE)</f>
        <v>ATIVIDADES CRIMINAIS</v>
      </c>
      <c r="L2798" s="2">
        <v>1</v>
      </c>
    </row>
    <row r="2799" spans="1:12" ht="15.75" customHeight="1" x14ac:dyDescent="0.25">
      <c r="A2799" t="str">
        <f>CONCATENATE(B2799,C2799,D2799,H2799,I2799,L2799)</f>
        <v>2082018HOMICIDIO371</v>
      </c>
      <c r="B2799" s="2">
        <v>20</v>
      </c>
      <c r="C2799" s="2">
        <v>8</v>
      </c>
      <c r="D2799" s="2">
        <v>2018</v>
      </c>
      <c r="E2799" s="2" t="s">
        <v>13</v>
      </c>
      <c r="F2799" s="2" t="s">
        <v>14</v>
      </c>
      <c r="G2799" s="2" t="s">
        <v>11</v>
      </c>
      <c r="H2799" s="2" t="s">
        <v>12</v>
      </c>
      <c r="I2799" s="2">
        <v>37</v>
      </c>
      <c r="J2799" s="2" t="str">
        <f>VLOOKUP(A2799,'Cor da Pele e Motivacao'!$A$2:$I$11399,6, FALSE)</f>
        <v>Parda</v>
      </c>
      <c r="K2799" s="2" t="str">
        <f>VLOOKUP(A2799,'Cor da Pele e Motivacao'!$A$2:$I$11399,8, FALSE)</f>
        <v>ATIVIDADES CRIMINAIS</v>
      </c>
      <c r="L2799" s="2">
        <v>1</v>
      </c>
    </row>
    <row r="2800" spans="1:12" ht="15.75" customHeight="1" x14ac:dyDescent="0.25">
      <c r="A2800" t="str">
        <f>CONCATENATE(B2800,C2800,D2800,H2800,I2800,L2800)</f>
        <v>2082018HOMICIDIO351</v>
      </c>
      <c r="B2800" s="2">
        <v>20</v>
      </c>
      <c r="C2800" s="2">
        <v>8</v>
      </c>
      <c r="D2800" s="2">
        <v>2018</v>
      </c>
      <c r="E2800" s="2" t="s">
        <v>154</v>
      </c>
      <c r="F2800" s="2" t="s">
        <v>16</v>
      </c>
      <c r="G2800" s="2" t="s">
        <v>11</v>
      </c>
      <c r="H2800" s="2" t="s">
        <v>12</v>
      </c>
      <c r="I2800" s="2">
        <v>35</v>
      </c>
      <c r="J2800" s="2" t="str">
        <f>VLOOKUP(A2800,'Cor da Pele e Motivacao'!$A$2:$I$11399,6, FALSE)</f>
        <v>Parda</v>
      </c>
      <c r="K2800" s="2" t="str">
        <f>VLOOKUP(A2800,'Cor da Pele e Motivacao'!$A$2:$I$11399,8, FALSE)</f>
        <v>VIOLÊNCIA INTERPESSOAL</v>
      </c>
      <c r="L2800" s="2">
        <v>1</v>
      </c>
    </row>
    <row r="2801" spans="1:12" ht="15.75" customHeight="1" x14ac:dyDescent="0.25">
      <c r="A2801" t="str">
        <f>CONCATENATE(B2801,C2801,D2801,H2801,I2801,L2801)</f>
        <v>2082018HOMICIDIO511</v>
      </c>
      <c r="B2801" s="2">
        <v>20</v>
      </c>
      <c r="C2801" s="2">
        <v>8</v>
      </c>
      <c r="D2801" s="2">
        <v>2018</v>
      </c>
      <c r="E2801" s="2" t="s">
        <v>77</v>
      </c>
      <c r="F2801" s="2" t="s">
        <v>22</v>
      </c>
      <c r="G2801" s="2" t="s">
        <v>11</v>
      </c>
      <c r="H2801" s="2" t="s">
        <v>12</v>
      </c>
      <c r="I2801" s="2">
        <v>51</v>
      </c>
      <c r="J2801" s="2" t="str">
        <f>VLOOKUP(A2801,'Cor da Pele e Motivacao'!$A$2:$I$11399,6, FALSE)</f>
        <v>Negra</v>
      </c>
      <c r="K2801" s="2" t="str">
        <f>VLOOKUP(A2801,'Cor da Pele e Motivacao'!$A$2:$I$11399,8, FALSE)</f>
        <v>VIOLÊNCIA INTERPESSOAL</v>
      </c>
      <c r="L2801" s="2">
        <v>1</v>
      </c>
    </row>
    <row r="2802" spans="1:12" ht="15.75" customHeight="1" x14ac:dyDescent="0.25">
      <c r="A2802" t="str">
        <f>CONCATENATE(B2802,C2802,D2802,H2802,I2802,L2802)</f>
        <v>2082018HOMICIDIO291</v>
      </c>
      <c r="B2802" s="2">
        <v>20</v>
      </c>
      <c r="C2802" s="2">
        <v>8</v>
      </c>
      <c r="D2802" s="2">
        <v>2018</v>
      </c>
      <c r="E2802" s="2" t="s">
        <v>115</v>
      </c>
      <c r="F2802" s="2" t="s">
        <v>22</v>
      </c>
      <c r="G2802" s="2" t="s">
        <v>11</v>
      </c>
      <c r="H2802" s="2" t="s">
        <v>12</v>
      </c>
      <c r="I2802" s="2">
        <v>29</v>
      </c>
      <c r="J2802" s="2" t="str">
        <f>VLOOKUP(A2802,'Cor da Pele e Motivacao'!$A$2:$I$11399,6, FALSE)</f>
        <v>Parda</v>
      </c>
      <c r="K2802" s="2" t="str">
        <f>VLOOKUP(A2802,'Cor da Pele e Motivacao'!$A$2:$I$11399,8, FALSE)</f>
        <v>ATIVIDADES CRIMINAIS</v>
      </c>
      <c r="L2802" s="2">
        <v>1</v>
      </c>
    </row>
    <row r="2803" spans="1:12" ht="15.75" customHeight="1" x14ac:dyDescent="0.25">
      <c r="A2803" t="str">
        <f>CONCATENATE(B2803,C2803,D2803,H2803,I2803,L2803)</f>
        <v>2082018HOMICIDIO251</v>
      </c>
      <c r="B2803" s="2">
        <v>20</v>
      </c>
      <c r="C2803" s="2">
        <v>8</v>
      </c>
      <c r="D2803" s="2">
        <v>2018</v>
      </c>
      <c r="E2803" s="2" t="s">
        <v>20</v>
      </c>
      <c r="F2803" s="2" t="s">
        <v>14</v>
      </c>
      <c r="G2803" s="2" t="s">
        <v>11</v>
      </c>
      <c r="H2803" s="2" t="s">
        <v>12</v>
      </c>
      <c r="I2803" s="2">
        <v>25</v>
      </c>
      <c r="J2803" s="2" t="str">
        <f>VLOOKUP(A2803,'Cor da Pele e Motivacao'!$A$2:$I$11399,6, FALSE)</f>
        <v>Parda</v>
      </c>
      <c r="K2803" s="2" t="str">
        <f>VLOOKUP(A2803,'Cor da Pele e Motivacao'!$A$2:$I$11399,8, FALSE)</f>
        <v>ATIVIDADES CRIMINAIS</v>
      </c>
      <c r="L2803" s="2">
        <v>1</v>
      </c>
    </row>
    <row r="2804" spans="1:12" ht="15.75" customHeight="1" x14ac:dyDescent="0.25">
      <c r="A2804" t="str">
        <f>CONCATENATE(B2804,C2804,D2804,H2804,I2804,L2804)</f>
        <v>2082018HOMICIDIO531</v>
      </c>
      <c r="B2804" s="2">
        <v>20</v>
      </c>
      <c r="C2804" s="2">
        <v>8</v>
      </c>
      <c r="D2804" s="2">
        <v>2018</v>
      </c>
      <c r="E2804" s="2" t="s">
        <v>80</v>
      </c>
      <c r="F2804" s="2" t="s">
        <v>14</v>
      </c>
      <c r="G2804" s="2" t="s">
        <v>11</v>
      </c>
      <c r="H2804" s="2" t="s">
        <v>12</v>
      </c>
      <c r="I2804" s="2">
        <v>53</v>
      </c>
      <c r="J2804" s="2" t="str">
        <f>VLOOKUP(A2804,'Cor da Pele e Motivacao'!$A$2:$I$11399,6, FALSE)</f>
        <v>Parda</v>
      </c>
      <c r="K2804" s="2" t="str">
        <f>VLOOKUP(A2804,'Cor da Pele e Motivacao'!$A$2:$I$11399,8, FALSE)</f>
        <v>VIOLÊNCIA INTERPESSOAL</v>
      </c>
      <c r="L2804" s="2">
        <v>1</v>
      </c>
    </row>
    <row r="2805" spans="1:12" ht="15.75" customHeight="1" x14ac:dyDescent="0.25">
      <c r="A2805" t="str">
        <f>CONCATENATE(B2805,C2805,D2805,H2805,I2805,L2805)</f>
        <v>2082018HOMICIDIO361</v>
      </c>
      <c r="B2805" s="2">
        <v>20</v>
      </c>
      <c r="C2805" s="2">
        <v>8</v>
      </c>
      <c r="D2805" s="2">
        <v>2018</v>
      </c>
      <c r="E2805" s="2" t="s">
        <v>92</v>
      </c>
      <c r="F2805" s="2" t="s">
        <v>22</v>
      </c>
      <c r="G2805" s="2" t="s">
        <v>11</v>
      </c>
      <c r="H2805" s="2" t="s">
        <v>12</v>
      </c>
      <c r="I2805" s="2">
        <v>36</v>
      </c>
      <c r="J2805" s="2" t="str">
        <f>VLOOKUP(A2805,'Cor da Pele e Motivacao'!$A$2:$I$11399,6, FALSE)</f>
        <v>Parda</v>
      </c>
      <c r="K2805" s="2" t="str">
        <f>VLOOKUP(A2805,'Cor da Pele e Motivacao'!$A$2:$I$11399,8, FALSE)</f>
        <v>VIOLÊNCIA INTERPESSOAL</v>
      </c>
      <c r="L2805" s="2">
        <v>1</v>
      </c>
    </row>
    <row r="2806" spans="1:12" ht="15.75" customHeight="1" x14ac:dyDescent="0.25">
      <c r="A2806" t="str">
        <f>CONCATENATE(B2806,C2806,D2806,H2806,I2806,L2806)</f>
        <v>2082018HOMICIDIO371</v>
      </c>
      <c r="B2806" s="2">
        <v>20</v>
      </c>
      <c r="C2806" s="2">
        <v>8</v>
      </c>
      <c r="D2806" s="2">
        <v>2018</v>
      </c>
      <c r="E2806" s="2" t="s">
        <v>25</v>
      </c>
      <c r="F2806" s="2" t="s">
        <v>25</v>
      </c>
      <c r="G2806" s="2" t="s">
        <v>11</v>
      </c>
      <c r="H2806" s="2" t="s">
        <v>12</v>
      </c>
      <c r="I2806" s="2">
        <v>37</v>
      </c>
      <c r="J2806" s="2" t="str">
        <f>VLOOKUP(A2806,'Cor da Pele e Motivacao'!$A$2:$I$11399,6, FALSE)</f>
        <v>Parda</v>
      </c>
      <c r="K2806" s="2" t="str">
        <f>VLOOKUP(A2806,'Cor da Pele e Motivacao'!$A$2:$I$11399,8, FALSE)</f>
        <v>ATIVIDADES CRIMINAIS</v>
      </c>
      <c r="L2806" s="2">
        <v>1</v>
      </c>
    </row>
    <row r="2807" spans="1:12" ht="15.75" customHeight="1" x14ac:dyDescent="0.25">
      <c r="A2807" t="str">
        <f>CONCATENATE(B2807,C2807,D2807,H2807,I2807,L2807)</f>
        <v>2082018HOMICIDIO1</v>
      </c>
      <c r="B2807" s="2">
        <v>20</v>
      </c>
      <c r="C2807" s="2">
        <v>8</v>
      </c>
      <c r="D2807" s="2">
        <v>2018</v>
      </c>
      <c r="E2807" s="2" t="s">
        <v>108</v>
      </c>
      <c r="F2807" s="2" t="s">
        <v>16</v>
      </c>
      <c r="G2807" s="2" t="s">
        <v>11</v>
      </c>
      <c r="H2807" s="2" t="s">
        <v>12</v>
      </c>
      <c r="I2807" s="2"/>
      <c r="J2807" s="2" t="str">
        <f>VLOOKUP(A2807,'Cor da Pele e Motivacao'!$A$2:$I$11399,6, FALSE)</f>
        <v>Parda</v>
      </c>
      <c r="K2807" s="2" t="str">
        <f>VLOOKUP(A2807,'Cor da Pele e Motivacao'!$A$2:$I$11399,8, FALSE)</f>
        <v>A DEFINIR</v>
      </c>
      <c r="L2807" s="2">
        <v>1</v>
      </c>
    </row>
    <row r="2808" spans="1:12" ht="15.75" customHeight="1" x14ac:dyDescent="0.25">
      <c r="A2808" t="str">
        <f>CONCATENATE(B2808,C2808,D2808,H2808,I2808,L2808)</f>
        <v>2182018HOMICIDIO251</v>
      </c>
      <c r="B2808" s="2">
        <v>21</v>
      </c>
      <c r="C2808" s="2">
        <v>8</v>
      </c>
      <c r="D2808" s="2">
        <v>2018</v>
      </c>
      <c r="E2808" s="2" t="s">
        <v>13</v>
      </c>
      <c r="F2808" s="2" t="s">
        <v>14</v>
      </c>
      <c r="G2808" s="2" t="s">
        <v>28</v>
      </c>
      <c r="H2808" s="2" t="s">
        <v>12</v>
      </c>
      <c r="I2808" s="2">
        <v>25</v>
      </c>
      <c r="J2808" s="2" t="str">
        <f>VLOOKUP(A2808,'Cor da Pele e Motivacao'!$A$2:$I$11399,6, FALSE)</f>
        <v>Parda</v>
      </c>
      <c r="K2808" s="2" t="str">
        <f>VLOOKUP(A2808,'Cor da Pele e Motivacao'!$A$2:$I$11399,8, FALSE)</f>
        <v>ATIVIDADES CRIMINAIS</v>
      </c>
      <c r="L2808" s="2">
        <v>1</v>
      </c>
    </row>
    <row r="2809" spans="1:12" ht="15.75" customHeight="1" x14ac:dyDescent="0.25">
      <c r="A2809" t="str">
        <f>CONCATENATE(B2809,C2809,D2809,H2809,I2809,L2809)</f>
        <v>2182018HOMICIDIO441</v>
      </c>
      <c r="B2809" s="2">
        <v>21</v>
      </c>
      <c r="C2809" s="2">
        <v>8</v>
      </c>
      <c r="D2809" s="2">
        <v>2018</v>
      </c>
      <c r="E2809" s="2" t="s">
        <v>72</v>
      </c>
      <c r="F2809" s="2" t="s">
        <v>16</v>
      </c>
      <c r="G2809" s="2" t="s">
        <v>11</v>
      </c>
      <c r="H2809" s="2" t="s">
        <v>12</v>
      </c>
      <c r="I2809" s="2">
        <v>44</v>
      </c>
      <c r="J2809" s="2" t="str">
        <f>VLOOKUP(A2809,'Cor da Pele e Motivacao'!$A$2:$I$11399,6, FALSE)</f>
        <v>Parda</v>
      </c>
      <c r="K2809" s="2" t="str">
        <f>VLOOKUP(A2809,'Cor da Pele e Motivacao'!$A$2:$I$11399,8, FALSE)</f>
        <v>ATIVIDADES CRIMINAIS</v>
      </c>
      <c r="L2809" s="2">
        <v>1</v>
      </c>
    </row>
    <row r="2810" spans="1:12" ht="15.75" customHeight="1" x14ac:dyDescent="0.25">
      <c r="A2810" t="str">
        <f>CONCATENATE(B2810,C2810,D2810,H2810,I2810,L2810)</f>
        <v>2182018HOMICIDIO481</v>
      </c>
      <c r="B2810" s="2">
        <v>21</v>
      </c>
      <c r="C2810" s="2">
        <v>8</v>
      </c>
      <c r="D2810" s="2">
        <v>2018</v>
      </c>
      <c r="E2810" s="2" t="s">
        <v>20</v>
      </c>
      <c r="F2810" s="2" t="s">
        <v>14</v>
      </c>
      <c r="G2810" s="2" t="s">
        <v>11</v>
      </c>
      <c r="H2810" s="2" t="s">
        <v>12</v>
      </c>
      <c r="I2810" s="2">
        <v>48</v>
      </c>
      <c r="J2810" s="2" t="str">
        <f>VLOOKUP(A2810,'Cor da Pele e Motivacao'!$A$2:$I$11399,6, FALSE)</f>
        <v>Parda</v>
      </c>
      <c r="K2810" s="2" t="str">
        <f>VLOOKUP(A2810,'Cor da Pele e Motivacao'!$A$2:$I$11399,8, FALSE)</f>
        <v>ATIVIDADES CRIMINAIS</v>
      </c>
      <c r="L2810" s="2">
        <v>1</v>
      </c>
    </row>
    <row r="2811" spans="1:12" ht="15.75" customHeight="1" x14ac:dyDescent="0.25">
      <c r="A2811" t="str">
        <f>CONCATENATE(B2811,C2811,D2811,H2811,I2811,L2811)</f>
        <v>2182018HOMICIDIO181</v>
      </c>
      <c r="B2811" s="2">
        <v>21</v>
      </c>
      <c r="C2811" s="2">
        <v>8</v>
      </c>
      <c r="D2811" s="2">
        <v>2018</v>
      </c>
      <c r="E2811" s="2" t="s">
        <v>25</v>
      </c>
      <c r="F2811" s="2" t="s">
        <v>25</v>
      </c>
      <c r="G2811" s="2" t="s">
        <v>28</v>
      </c>
      <c r="H2811" s="2" t="s">
        <v>12</v>
      </c>
      <c r="I2811" s="2">
        <v>18</v>
      </c>
      <c r="J2811" s="2" t="str">
        <f>VLOOKUP(A2811,'Cor da Pele e Motivacao'!$A$2:$I$11399,6, FALSE)</f>
        <v>Negra</v>
      </c>
      <c r="K2811" s="2" t="str">
        <f>VLOOKUP(A2811,'Cor da Pele e Motivacao'!$A$2:$I$11399,8, FALSE)</f>
        <v>FEMINICIDIO</v>
      </c>
      <c r="L2811" s="2">
        <v>1</v>
      </c>
    </row>
    <row r="2812" spans="1:12" ht="15.75" customHeight="1" x14ac:dyDescent="0.25">
      <c r="A2812" t="str">
        <f>CONCATENATE(B2812,C2812,D2812,H2812,I2812,L2812)</f>
        <v>2182018HOMICIDIO211</v>
      </c>
      <c r="B2812" s="2">
        <v>21</v>
      </c>
      <c r="C2812" s="2">
        <v>8</v>
      </c>
      <c r="D2812" s="2">
        <v>2018</v>
      </c>
      <c r="E2812" s="2" t="s">
        <v>25</v>
      </c>
      <c r="F2812" s="2" t="s">
        <v>25</v>
      </c>
      <c r="G2812" s="2" t="s">
        <v>11</v>
      </c>
      <c r="H2812" s="2" t="s">
        <v>12</v>
      </c>
      <c r="I2812" s="2">
        <v>21</v>
      </c>
      <c r="J2812" s="2" t="str">
        <f>VLOOKUP(A2812,'Cor da Pele e Motivacao'!$A$2:$I$11399,6, FALSE)</f>
        <v>Parda</v>
      </c>
      <c r="K2812" s="2" t="str">
        <f>VLOOKUP(A2812,'Cor da Pele e Motivacao'!$A$2:$I$11399,8, FALSE)</f>
        <v>ATIVIDADES CRIMINAIS</v>
      </c>
      <c r="L2812" s="2">
        <v>1</v>
      </c>
    </row>
    <row r="2813" spans="1:12" ht="15.75" customHeight="1" x14ac:dyDescent="0.25">
      <c r="A2813" t="str">
        <f>CONCATENATE(B2813,C2813,D2813,H2813,I2813,L2813)</f>
        <v>2182018HOMICIDIO281</v>
      </c>
      <c r="B2813" s="2">
        <v>21</v>
      </c>
      <c r="C2813" s="2">
        <v>8</v>
      </c>
      <c r="D2813" s="2">
        <v>2018</v>
      </c>
      <c r="E2813" s="2" t="s">
        <v>27</v>
      </c>
      <c r="F2813" s="2" t="s">
        <v>14</v>
      </c>
      <c r="G2813" s="2" t="s">
        <v>11</v>
      </c>
      <c r="H2813" s="2" t="s">
        <v>12</v>
      </c>
      <c r="I2813" s="2">
        <v>28</v>
      </c>
      <c r="J2813" s="2" t="str">
        <f>VLOOKUP(A2813,'Cor da Pele e Motivacao'!$A$2:$I$11399,6, FALSE)</f>
        <v>Parda</v>
      </c>
      <c r="K2813" s="2" t="str">
        <f>VLOOKUP(A2813,'Cor da Pele e Motivacao'!$A$2:$I$11399,8, FALSE)</f>
        <v>ATIVIDADES CRIMINAIS</v>
      </c>
      <c r="L2813" s="2">
        <v>1</v>
      </c>
    </row>
    <row r="2814" spans="1:12" ht="15.75" customHeight="1" x14ac:dyDescent="0.25">
      <c r="A2814" t="str">
        <f>CONCATENATE(B2814,C2814,D2814,H2814,I2814,L2814)</f>
        <v>2282018HOMICIDIO181</v>
      </c>
      <c r="B2814" s="2">
        <v>22</v>
      </c>
      <c r="C2814" s="2">
        <v>8</v>
      </c>
      <c r="D2814" s="2">
        <v>2018</v>
      </c>
      <c r="E2814" s="2" t="s">
        <v>56</v>
      </c>
      <c r="F2814" s="2" t="s">
        <v>16</v>
      </c>
      <c r="G2814" s="2" t="s">
        <v>11</v>
      </c>
      <c r="H2814" s="2" t="s">
        <v>12</v>
      </c>
      <c r="I2814" s="2">
        <v>18</v>
      </c>
      <c r="J2814" s="2" t="str">
        <f>VLOOKUP(A2814,'Cor da Pele e Motivacao'!$A$2:$I$11399,6, FALSE)</f>
        <v>Parda</v>
      </c>
      <c r="K2814" s="2" t="str">
        <f>VLOOKUP(A2814,'Cor da Pele e Motivacao'!$A$2:$I$11399,8, FALSE)</f>
        <v>EXCLUDENTE DE ILICITUDE</v>
      </c>
      <c r="L2814" s="2">
        <v>1</v>
      </c>
    </row>
    <row r="2815" spans="1:12" ht="15.75" customHeight="1" x14ac:dyDescent="0.25">
      <c r="A2815" t="str">
        <f>CONCATENATE(B2815,C2815,D2815,H2815,I2815,L2815)</f>
        <v>2282018HOMICIDIO341</v>
      </c>
      <c r="B2815" s="2">
        <v>22</v>
      </c>
      <c r="C2815" s="2">
        <v>8</v>
      </c>
      <c r="D2815" s="2">
        <v>2018</v>
      </c>
      <c r="E2815" s="2" t="s">
        <v>42</v>
      </c>
      <c r="F2815" s="2" t="s">
        <v>16</v>
      </c>
      <c r="G2815" s="2" t="s">
        <v>11</v>
      </c>
      <c r="H2815" s="2" t="s">
        <v>12</v>
      </c>
      <c r="I2815" s="2">
        <v>34</v>
      </c>
      <c r="J2815" s="2" t="str">
        <f>VLOOKUP(A2815,'Cor da Pele e Motivacao'!$A$2:$I$11399,6, FALSE)</f>
        <v>Parda</v>
      </c>
      <c r="K2815" s="2" t="str">
        <f>VLOOKUP(A2815,'Cor da Pele e Motivacao'!$A$2:$I$11399,8, FALSE)</f>
        <v>ATIVIDADES CRIMINAIS</v>
      </c>
      <c r="L2815" s="2">
        <v>1</v>
      </c>
    </row>
    <row r="2816" spans="1:12" ht="15.75" customHeight="1" x14ac:dyDescent="0.25">
      <c r="A2816" t="str">
        <f>CONCATENATE(B2816,C2816,D2816,H2816,I2816,L2816)</f>
        <v>2282018HOMICIDIO331</v>
      </c>
      <c r="B2816" s="2">
        <v>22</v>
      </c>
      <c r="C2816" s="2">
        <v>8</v>
      </c>
      <c r="D2816" s="2">
        <v>2018</v>
      </c>
      <c r="E2816" s="2" t="s">
        <v>20</v>
      </c>
      <c r="F2816" s="2" t="s">
        <v>14</v>
      </c>
      <c r="G2816" s="2" t="s">
        <v>28</v>
      </c>
      <c r="H2816" s="2" t="s">
        <v>12</v>
      </c>
      <c r="I2816" s="2">
        <v>33</v>
      </c>
      <c r="J2816" s="2" t="str">
        <f>VLOOKUP(A2816,'Cor da Pele e Motivacao'!$A$2:$I$11399,6, FALSE)</f>
        <v>Parda</v>
      </c>
      <c r="K2816" s="2" t="str">
        <f>VLOOKUP(A2816,'Cor da Pele e Motivacao'!$A$2:$I$11399,8, FALSE)</f>
        <v>ATIVIDADES CRIMINAIS</v>
      </c>
      <c r="L2816" s="2">
        <v>1</v>
      </c>
    </row>
    <row r="2817" spans="1:12" ht="15.75" customHeight="1" x14ac:dyDescent="0.25">
      <c r="A2817" t="str">
        <f>CONCATENATE(B2817,C2817,D2817,H2817,I2817,L2817)</f>
        <v>2282018HOMICIDIO441</v>
      </c>
      <c r="B2817" s="2">
        <v>22</v>
      </c>
      <c r="C2817" s="2">
        <v>8</v>
      </c>
      <c r="D2817" s="2">
        <v>2018</v>
      </c>
      <c r="E2817" s="2" t="s">
        <v>108</v>
      </c>
      <c r="F2817" s="2" t="s">
        <v>16</v>
      </c>
      <c r="G2817" s="2" t="s">
        <v>11</v>
      </c>
      <c r="H2817" s="2" t="s">
        <v>12</v>
      </c>
      <c r="I2817" s="2">
        <v>44</v>
      </c>
      <c r="J2817" s="2" t="str">
        <f>VLOOKUP(A2817,'Cor da Pele e Motivacao'!$A$2:$I$11399,6, FALSE)</f>
        <v>Parda</v>
      </c>
      <c r="K2817" s="2" t="str">
        <f>VLOOKUP(A2817,'Cor da Pele e Motivacao'!$A$2:$I$11399,8, FALSE)</f>
        <v>ATIVIDADES CRIMINAIS</v>
      </c>
      <c r="L2817" s="2">
        <v>1</v>
      </c>
    </row>
    <row r="2818" spans="1:12" ht="15.75" customHeight="1" x14ac:dyDescent="0.25">
      <c r="A2818" t="str">
        <f>CONCATENATE(B2818,C2818,D2818,H2818,I2818,L2818)</f>
        <v>2382018HOMICIDIO211</v>
      </c>
      <c r="B2818" s="2">
        <v>23</v>
      </c>
      <c r="C2818" s="2">
        <v>8</v>
      </c>
      <c r="D2818" s="2">
        <v>2018</v>
      </c>
      <c r="E2818" s="2" t="s">
        <v>45</v>
      </c>
      <c r="F2818" s="2" t="s">
        <v>14</v>
      </c>
      <c r="G2818" s="2" t="s">
        <v>11</v>
      </c>
      <c r="H2818" s="2" t="s">
        <v>12</v>
      </c>
      <c r="I2818" s="2">
        <v>21</v>
      </c>
      <c r="J2818" s="2" t="str">
        <f>VLOOKUP(A2818,'Cor da Pele e Motivacao'!$A$2:$I$11399,6, FALSE)</f>
        <v>Parda</v>
      </c>
      <c r="K2818" s="2" t="str">
        <f>VLOOKUP(A2818,'Cor da Pele e Motivacao'!$A$2:$I$11399,8, FALSE)</f>
        <v>A DEFINIR</v>
      </c>
      <c r="L2818" s="2">
        <v>1</v>
      </c>
    </row>
    <row r="2819" spans="1:12" ht="15.75" customHeight="1" x14ac:dyDescent="0.25">
      <c r="A2819" t="str">
        <f>CONCATENATE(B2819,C2819,D2819,H2819,I2819,L2819)</f>
        <v>2382018HOMICIDIO261</v>
      </c>
      <c r="B2819" s="2">
        <v>23</v>
      </c>
      <c r="C2819" s="2">
        <v>8</v>
      </c>
      <c r="D2819" s="2">
        <v>2018</v>
      </c>
      <c r="E2819" s="2" t="s">
        <v>15</v>
      </c>
      <c r="F2819" s="2" t="s">
        <v>16</v>
      </c>
      <c r="G2819" s="2" t="s">
        <v>11</v>
      </c>
      <c r="H2819" s="2" t="s">
        <v>12</v>
      </c>
      <c r="I2819" s="2">
        <v>26</v>
      </c>
      <c r="J2819" s="2" t="str">
        <f>VLOOKUP(A2819,'Cor da Pele e Motivacao'!$A$2:$I$11399,6, FALSE)</f>
        <v>Parda</v>
      </c>
      <c r="K2819" s="2" t="str">
        <f>VLOOKUP(A2819,'Cor da Pele e Motivacao'!$A$2:$I$11399,8, FALSE)</f>
        <v>VIOLÊNCIA INTERPESSOAL</v>
      </c>
      <c r="L2819" s="2">
        <v>1</v>
      </c>
    </row>
    <row r="2820" spans="1:12" ht="15.75" customHeight="1" x14ac:dyDescent="0.25">
      <c r="A2820" t="str">
        <f>CONCATENATE(B2820,C2820,D2820,H2820,I2820,L2820)</f>
        <v>2382018HOMICIDIO141</v>
      </c>
      <c r="B2820" s="2">
        <v>23</v>
      </c>
      <c r="C2820" s="2">
        <v>8</v>
      </c>
      <c r="D2820" s="2">
        <v>2018</v>
      </c>
      <c r="E2820" s="2" t="s">
        <v>77</v>
      </c>
      <c r="F2820" s="2" t="s">
        <v>22</v>
      </c>
      <c r="G2820" s="2" t="s">
        <v>11</v>
      </c>
      <c r="H2820" s="2" t="s">
        <v>12</v>
      </c>
      <c r="I2820" s="2">
        <v>14</v>
      </c>
      <c r="J2820" s="2" t="str">
        <f>VLOOKUP(A2820,'Cor da Pele e Motivacao'!$A$2:$I$11399,6, FALSE)</f>
        <v>Parda</v>
      </c>
      <c r="K2820" s="2" t="str">
        <f>VLOOKUP(A2820,'Cor da Pele e Motivacao'!$A$2:$I$11399,8, FALSE)</f>
        <v>VIOLÊNCIA INTERPESSOAL</v>
      </c>
      <c r="L2820" s="2">
        <v>1</v>
      </c>
    </row>
    <row r="2821" spans="1:12" ht="15.75" customHeight="1" x14ac:dyDescent="0.25">
      <c r="A2821" t="str">
        <f>CONCATENATE(B2821,C2821,D2821,H2821,I2821,L2821)</f>
        <v>2382018HOMICIDIO411</v>
      </c>
      <c r="B2821" s="2">
        <v>23</v>
      </c>
      <c r="C2821" s="2">
        <v>8</v>
      </c>
      <c r="D2821" s="2">
        <v>2018</v>
      </c>
      <c r="E2821" s="2" t="s">
        <v>19</v>
      </c>
      <c r="F2821" s="2" t="s">
        <v>14</v>
      </c>
      <c r="G2821" s="2" t="s">
        <v>11</v>
      </c>
      <c r="H2821" s="2" t="s">
        <v>12</v>
      </c>
      <c r="I2821" s="2">
        <v>41</v>
      </c>
      <c r="J2821" s="2" t="str">
        <f>VLOOKUP(A2821,'Cor da Pele e Motivacao'!$A$2:$I$11399,6, FALSE)</f>
        <v>Parda</v>
      </c>
      <c r="K2821" s="2" t="str">
        <f>VLOOKUP(A2821,'Cor da Pele e Motivacao'!$A$2:$I$11399,8, FALSE)</f>
        <v>ATIVIDADES CRIMINAIS</v>
      </c>
      <c r="L2821" s="2">
        <v>1</v>
      </c>
    </row>
    <row r="2822" spans="1:12" ht="15.75" customHeight="1" x14ac:dyDescent="0.25">
      <c r="A2822" t="str">
        <f>CONCATENATE(B2822,C2822,D2822,H2822,I2822,L2822)</f>
        <v>2382018HOMICIDIO211</v>
      </c>
      <c r="B2822" s="2">
        <v>23</v>
      </c>
      <c r="C2822" s="2">
        <v>8</v>
      </c>
      <c r="D2822" s="2">
        <v>2018</v>
      </c>
      <c r="E2822" s="2" t="s">
        <v>20</v>
      </c>
      <c r="F2822" s="2" t="s">
        <v>14</v>
      </c>
      <c r="G2822" s="2" t="s">
        <v>11</v>
      </c>
      <c r="H2822" s="2" t="s">
        <v>12</v>
      </c>
      <c r="I2822" s="2">
        <v>21</v>
      </c>
      <c r="J2822" s="2" t="str">
        <f>VLOOKUP(A2822,'Cor da Pele e Motivacao'!$A$2:$I$11399,6, FALSE)</f>
        <v>Parda</v>
      </c>
      <c r="K2822" s="2" t="str">
        <f>VLOOKUP(A2822,'Cor da Pele e Motivacao'!$A$2:$I$11399,8, FALSE)</f>
        <v>A DEFINIR</v>
      </c>
      <c r="L2822" s="2">
        <v>1</v>
      </c>
    </row>
    <row r="2823" spans="1:12" ht="15.75" customHeight="1" x14ac:dyDescent="0.25">
      <c r="A2823" t="str">
        <f>CONCATENATE(B2823,C2823,D2823,H2823,I2823,L2823)</f>
        <v>2382018HOMICIDIO581</v>
      </c>
      <c r="B2823" s="2">
        <v>23</v>
      </c>
      <c r="C2823" s="2">
        <v>8</v>
      </c>
      <c r="D2823" s="2">
        <v>2018</v>
      </c>
      <c r="E2823" s="2" t="s">
        <v>23</v>
      </c>
      <c r="F2823" s="2" t="s">
        <v>14</v>
      </c>
      <c r="G2823" s="2" t="s">
        <v>11</v>
      </c>
      <c r="H2823" s="2" t="s">
        <v>12</v>
      </c>
      <c r="I2823" s="2">
        <v>58</v>
      </c>
      <c r="J2823" s="2" t="str">
        <f>VLOOKUP(A2823,'Cor da Pele e Motivacao'!$A$2:$I$11399,6, FALSE)</f>
        <v>Parda</v>
      </c>
      <c r="K2823" s="2" t="str">
        <f>VLOOKUP(A2823,'Cor da Pele e Motivacao'!$A$2:$I$11399,8, FALSE)</f>
        <v>A DEFINIR</v>
      </c>
      <c r="L2823" s="2">
        <v>1</v>
      </c>
    </row>
    <row r="2824" spans="1:12" ht="15.75" customHeight="1" x14ac:dyDescent="0.25">
      <c r="A2824" t="str">
        <f>CONCATENATE(B2824,C2824,D2824,H2824,I2824,L2824)</f>
        <v>2382018HOMICIDIO251</v>
      </c>
      <c r="B2824" s="2">
        <v>23</v>
      </c>
      <c r="C2824" s="2">
        <v>8</v>
      </c>
      <c r="D2824" s="2">
        <v>2018</v>
      </c>
      <c r="E2824" s="2" t="s">
        <v>25</v>
      </c>
      <c r="F2824" s="2" t="s">
        <v>25</v>
      </c>
      <c r="G2824" s="2" t="s">
        <v>11</v>
      </c>
      <c r="H2824" s="2" t="s">
        <v>12</v>
      </c>
      <c r="I2824" s="2">
        <v>25</v>
      </c>
      <c r="J2824" s="2" t="str">
        <f>VLOOKUP(A2824,'Cor da Pele e Motivacao'!$A$2:$I$11399,6, FALSE)</f>
        <v>Parda</v>
      </c>
      <c r="K2824" s="2" t="str">
        <f>VLOOKUP(A2824,'Cor da Pele e Motivacao'!$A$2:$I$11399,8, FALSE)</f>
        <v>A DEFINIR</v>
      </c>
      <c r="L2824" s="2">
        <v>1</v>
      </c>
    </row>
    <row r="2825" spans="1:12" ht="15.75" customHeight="1" x14ac:dyDescent="0.25">
      <c r="A2825" t="str">
        <f>CONCATENATE(B2825,C2825,D2825,H2825,I2825,L2825)</f>
        <v>2382018FEMINICIDIO431</v>
      </c>
      <c r="B2825" s="2">
        <v>23</v>
      </c>
      <c r="C2825" s="2">
        <v>8</v>
      </c>
      <c r="D2825" s="2">
        <v>2018</v>
      </c>
      <c r="E2825" s="2" t="s">
        <v>123</v>
      </c>
      <c r="F2825" s="2" t="s">
        <v>10</v>
      </c>
      <c r="G2825" s="2" t="s">
        <v>28</v>
      </c>
      <c r="H2825" s="2" t="s">
        <v>29</v>
      </c>
      <c r="I2825" s="2">
        <v>43</v>
      </c>
      <c r="J2825" s="2" t="str">
        <f>VLOOKUP(A2825,'Cor da Pele e Motivacao'!$A$2:$I$11399,6, FALSE)</f>
        <v>Negra</v>
      </c>
      <c r="K2825" s="2" t="str">
        <f>VLOOKUP(A2825,'Cor da Pele e Motivacao'!$A$2:$I$11399,8, FALSE)</f>
        <v>FEMINICIDIO</v>
      </c>
      <c r="L2825" s="2">
        <v>1</v>
      </c>
    </row>
    <row r="2826" spans="1:12" ht="15.75" customHeight="1" x14ac:dyDescent="0.25">
      <c r="A2826" t="str">
        <f>CONCATENATE(B2826,C2826,D2826,H2826,I2826,L2826)</f>
        <v>2382018HOMICIDIO181</v>
      </c>
      <c r="B2826" s="2">
        <v>23</v>
      </c>
      <c r="C2826" s="2">
        <v>8</v>
      </c>
      <c r="D2826" s="2">
        <v>2018</v>
      </c>
      <c r="E2826" s="2" t="s">
        <v>46</v>
      </c>
      <c r="F2826" s="2" t="s">
        <v>22</v>
      </c>
      <c r="G2826" s="2" t="s">
        <v>11</v>
      </c>
      <c r="H2826" s="2" t="s">
        <v>12</v>
      </c>
      <c r="I2826" s="2">
        <v>18</v>
      </c>
      <c r="J2826" s="2" t="str">
        <f>VLOOKUP(A2826,'Cor da Pele e Motivacao'!$A$2:$I$11399,6, FALSE)</f>
        <v>Negra</v>
      </c>
      <c r="K2826" s="2" t="str">
        <f>VLOOKUP(A2826,'Cor da Pele e Motivacao'!$A$2:$I$11399,8, FALSE)</f>
        <v>ATIVIDADES CRIMINAIS</v>
      </c>
      <c r="L2826" s="2">
        <v>1</v>
      </c>
    </row>
    <row r="2827" spans="1:12" ht="15.75" customHeight="1" x14ac:dyDescent="0.25">
      <c r="A2827" t="str">
        <f>CONCATENATE(B2827,C2827,D2827,H2827,I2827,L2827)</f>
        <v>2382018HOMICIDIO371</v>
      </c>
      <c r="B2827" s="2">
        <v>23</v>
      </c>
      <c r="C2827" s="2">
        <v>8</v>
      </c>
      <c r="D2827" s="2">
        <v>2018</v>
      </c>
      <c r="E2827" s="2" t="s">
        <v>46</v>
      </c>
      <c r="F2827" s="2" t="s">
        <v>22</v>
      </c>
      <c r="G2827" s="2" t="s">
        <v>11</v>
      </c>
      <c r="H2827" s="2" t="s">
        <v>12</v>
      </c>
      <c r="I2827" s="2">
        <v>37</v>
      </c>
      <c r="J2827" s="2" t="str">
        <f>VLOOKUP(A2827,'Cor da Pele e Motivacao'!$A$2:$I$11399,6, FALSE)</f>
        <v>Branca</v>
      </c>
      <c r="K2827" s="2" t="str">
        <f>VLOOKUP(A2827,'Cor da Pele e Motivacao'!$A$2:$I$11399,8, FALSE)</f>
        <v>ATIVIDADES CRIMINAIS</v>
      </c>
      <c r="L2827" s="2">
        <v>1</v>
      </c>
    </row>
    <row r="2828" spans="1:12" ht="15.75" customHeight="1" x14ac:dyDescent="0.25">
      <c r="A2828" t="str">
        <f>CONCATENATE(B2828,C2828,D2828,H2828,I2828,L2828)</f>
        <v>2482018LATROCINIO331</v>
      </c>
      <c r="B2828" s="2">
        <v>24</v>
      </c>
      <c r="C2828" s="2">
        <v>8</v>
      </c>
      <c r="D2828" s="2">
        <v>2018</v>
      </c>
      <c r="E2828" s="2" t="s">
        <v>13</v>
      </c>
      <c r="F2828" s="2" t="s">
        <v>14</v>
      </c>
      <c r="G2828" s="2" t="s">
        <v>11</v>
      </c>
      <c r="H2828" s="2" t="s">
        <v>33</v>
      </c>
      <c r="I2828" s="2">
        <v>33</v>
      </c>
      <c r="J2828" s="2" t="str">
        <f>VLOOKUP(A2828,'Cor da Pele e Motivacao'!$A$2:$I$11399,6, FALSE)</f>
        <v>Parda</v>
      </c>
      <c r="K2828" s="2" t="str">
        <f>VLOOKUP(A2828,'Cor da Pele e Motivacao'!$A$2:$I$11399,8, FALSE)</f>
        <v>PATRIMÔNIO</v>
      </c>
      <c r="L2828" s="2">
        <v>1</v>
      </c>
    </row>
    <row r="2829" spans="1:12" ht="15.75" customHeight="1" x14ac:dyDescent="0.25">
      <c r="A2829" t="str">
        <f>CONCATENATE(B2829,C2829,D2829,H2829,I2829,L2829)</f>
        <v>2482018HOMICIDIO181</v>
      </c>
      <c r="B2829" s="2">
        <v>24</v>
      </c>
      <c r="C2829" s="2">
        <v>8</v>
      </c>
      <c r="D2829" s="2">
        <v>2018</v>
      </c>
      <c r="E2829" s="2" t="s">
        <v>78</v>
      </c>
      <c r="F2829" s="2" t="s">
        <v>14</v>
      </c>
      <c r="G2829" s="2" t="s">
        <v>28</v>
      </c>
      <c r="H2829" s="2" t="s">
        <v>12</v>
      </c>
      <c r="I2829" s="2">
        <v>18</v>
      </c>
      <c r="J2829" s="2" t="str">
        <f>VLOOKUP(A2829,'Cor da Pele e Motivacao'!$A$2:$I$11399,6, FALSE)</f>
        <v>Parda</v>
      </c>
      <c r="K2829" s="2" t="str">
        <f>VLOOKUP(A2829,'Cor da Pele e Motivacao'!$A$2:$I$11399,8, FALSE)</f>
        <v>ATIVIDADES CRIMINAIS</v>
      </c>
      <c r="L2829" s="2">
        <v>1</v>
      </c>
    </row>
    <row r="2830" spans="1:12" ht="15.75" customHeight="1" x14ac:dyDescent="0.25">
      <c r="A2830" t="str">
        <f>CONCATENATE(B2830,C2830,D2830,H2830,I2830,L2830)</f>
        <v>2482018HOMICIDIO231</v>
      </c>
      <c r="B2830" s="2">
        <v>24</v>
      </c>
      <c r="C2830" s="2">
        <v>8</v>
      </c>
      <c r="D2830" s="2">
        <v>2018</v>
      </c>
      <c r="E2830" s="2" t="s">
        <v>78</v>
      </c>
      <c r="F2830" s="2" t="s">
        <v>14</v>
      </c>
      <c r="G2830" s="2" t="s">
        <v>28</v>
      </c>
      <c r="H2830" s="2" t="s">
        <v>12</v>
      </c>
      <c r="I2830" s="2">
        <v>23</v>
      </c>
      <c r="J2830" s="2" t="str">
        <f>VLOOKUP(A2830,'Cor da Pele e Motivacao'!$A$2:$I$11399,6, FALSE)</f>
        <v>Parda</v>
      </c>
      <c r="K2830" s="2" t="str">
        <f>VLOOKUP(A2830,'Cor da Pele e Motivacao'!$A$2:$I$11399,8, FALSE)</f>
        <v>ATIVIDADES CRIMINAIS</v>
      </c>
      <c r="L2830" s="2">
        <v>1</v>
      </c>
    </row>
    <row r="2831" spans="1:12" ht="15.75" customHeight="1" x14ac:dyDescent="0.25">
      <c r="A2831" t="str">
        <f>CONCATENATE(B2831,C2831,D2831,H2831,I2831,L2831)</f>
        <v>2482018HOMICIDIO161</v>
      </c>
      <c r="B2831" s="2">
        <v>24</v>
      </c>
      <c r="C2831" s="2">
        <v>8</v>
      </c>
      <c r="D2831" s="2">
        <v>2018</v>
      </c>
      <c r="E2831" s="2" t="s">
        <v>20</v>
      </c>
      <c r="F2831" s="2" t="s">
        <v>14</v>
      </c>
      <c r="G2831" s="2" t="s">
        <v>11</v>
      </c>
      <c r="H2831" s="2" t="s">
        <v>12</v>
      </c>
      <c r="I2831" s="2">
        <v>16</v>
      </c>
      <c r="J2831" s="2" t="str">
        <f>VLOOKUP(A2831,'Cor da Pele e Motivacao'!$A$2:$I$11399,6, FALSE)</f>
        <v>Parda</v>
      </c>
      <c r="K2831" s="2" t="str">
        <f>VLOOKUP(A2831,'Cor da Pele e Motivacao'!$A$2:$I$11399,8, FALSE)</f>
        <v>ATIVIDADES CRIMINAIS</v>
      </c>
      <c r="L2831" s="2">
        <v>1</v>
      </c>
    </row>
    <row r="2832" spans="1:12" ht="15.75" customHeight="1" x14ac:dyDescent="0.25">
      <c r="A2832" t="str">
        <f>CONCATENATE(B2832,C2832,D2832,H2832,I2832,L2832)</f>
        <v>2482018HOMICIDIO221</v>
      </c>
      <c r="B2832" s="2">
        <v>24</v>
      </c>
      <c r="C2832" s="2">
        <v>8</v>
      </c>
      <c r="D2832" s="2">
        <v>2018</v>
      </c>
      <c r="E2832" s="2" t="s">
        <v>23</v>
      </c>
      <c r="F2832" s="2" t="s">
        <v>14</v>
      </c>
      <c r="G2832" s="2" t="s">
        <v>11</v>
      </c>
      <c r="H2832" s="2" t="s">
        <v>12</v>
      </c>
      <c r="I2832" s="2">
        <v>22</v>
      </c>
      <c r="J2832" s="2" t="str">
        <f>VLOOKUP(A2832,'Cor da Pele e Motivacao'!$A$2:$I$11399,6, FALSE)</f>
        <v>Parda</v>
      </c>
      <c r="K2832" s="2" t="str">
        <f>VLOOKUP(A2832,'Cor da Pele e Motivacao'!$A$2:$I$11399,8, FALSE)</f>
        <v>ATIVIDADES CRIMINAIS</v>
      </c>
      <c r="L2832" s="2">
        <v>1</v>
      </c>
    </row>
    <row r="2833" spans="1:12" ht="15.75" customHeight="1" x14ac:dyDescent="0.25">
      <c r="A2833" t="str">
        <f>CONCATENATE(B2833,C2833,D2833,H2833,I2833,L2833)</f>
        <v>2482018HOMICIDIO361</v>
      </c>
      <c r="B2833" s="2">
        <v>24</v>
      </c>
      <c r="C2833" s="2">
        <v>8</v>
      </c>
      <c r="D2833" s="2">
        <v>2018</v>
      </c>
      <c r="E2833" s="2" t="s">
        <v>23</v>
      </c>
      <c r="F2833" s="2" t="s">
        <v>14</v>
      </c>
      <c r="G2833" s="2" t="s">
        <v>11</v>
      </c>
      <c r="H2833" s="2" t="s">
        <v>12</v>
      </c>
      <c r="I2833" s="2">
        <v>36</v>
      </c>
      <c r="J2833" s="2" t="str">
        <f>VLOOKUP(A2833,'Cor da Pele e Motivacao'!$A$2:$I$11399,6, FALSE)</f>
        <v>Parda</v>
      </c>
      <c r="K2833" s="2" t="str">
        <f>VLOOKUP(A2833,'Cor da Pele e Motivacao'!$A$2:$I$11399,8, FALSE)</f>
        <v>ATIVIDADES CRIMINAIS</v>
      </c>
      <c r="L2833" s="2">
        <v>1</v>
      </c>
    </row>
    <row r="2834" spans="1:12" ht="15.75" customHeight="1" x14ac:dyDescent="0.25">
      <c r="A2834" t="str">
        <f>CONCATENATE(B2834,C2834,D2834,H2834,I2834,L2834)</f>
        <v>2482018HOMICIDIO201</v>
      </c>
      <c r="B2834" s="2">
        <v>24</v>
      </c>
      <c r="C2834" s="2">
        <v>8</v>
      </c>
      <c r="D2834" s="2">
        <v>2018</v>
      </c>
      <c r="E2834" s="2" t="s">
        <v>92</v>
      </c>
      <c r="F2834" s="2" t="s">
        <v>22</v>
      </c>
      <c r="G2834" s="2" t="s">
        <v>11</v>
      </c>
      <c r="H2834" s="2" t="s">
        <v>12</v>
      </c>
      <c r="I2834" s="2">
        <v>20</v>
      </c>
      <c r="J2834" s="2" t="str">
        <f>VLOOKUP(A2834,'Cor da Pele e Motivacao'!$A$2:$I$11399,6, FALSE)</f>
        <v>Parda</v>
      </c>
      <c r="K2834" s="2" t="str">
        <f>VLOOKUP(A2834,'Cor da Pele e Motivacao'!$A$2:$I$11399,8, FALSE)</f>
        <v>ATIVIDADES CRIMINAIS</v>
      </c>
      <c r="L2834" s="2">
        <v>1</v>
      </c>
    </row>
    <row r="2835" spans="1:12" ht="15.75" customHeight="1" x14ac:dyDescent="0.25">
      <c r="A2835" t="str">
        <f>CONCATENATE(B2835,C2835,D2835,H2835,I2835,L2835)</f>
        <v>2482018HOMICIDIO451</v>
      </c>
      <c r="B2835" s="2">
        <v>24</v>
      </c>
      <c r="C2835" s="2">
        <v>8</v>
      </c>
      <c r="D2835" s="2">
        <v>2018</v>
      </c>
      <c r="E2835" s="2" t="s">
        <v>24</v>
      </c>
      <c r="F2835" s="2" t="s">
        <v>10</v>
      </c>
      <c r="G2835" s="2" t="s">
        <v>11</v>
      </c>
      <c r="H2835" s="2" t="s">
        <v>12</v>
      </c>
      <c r="I2835" s="2">
        <v>45</v>
      </c>
      <c r="J2835" s="2" t="str">
        <f>VLOOKUP(A2835,'Cor da Pele e Motivacao'!$A$2:$I$11399,6, FALSE)</f>
        <v>Parda</v>
      </c>
      <c r="K2835" s="2" t="str">
        <f>VLOOKUP(A2835,'Cor da Pele e Motivacao'!$A$2:$I$11399,8, FALSE)</f>
        <v>ATIVIDADES CRIMINAIS</v>
      </c>
      <c r="L2835" s="2">
        <v>1</v>
      </c>
    </row>
    <row r="2836" spans="1:12" ht="15.75" customHeight="1" x14ac:dyDescent="0.25">
      <c r="A2836" t="str">
        <f>CONCATENATE(B2836,C2836,D2836,H2836,I2836,L2836)</f>
        <v>2482018HOMICIDIO251</v>
      </c>
      <c r="B2836" s="2">
        <v>24</v>
      </c>
      <c r="C2836" s="2">
        <v>8</v>
      </c>
      <c r="D2836" s="2">
        <v>2018</v>
      </c>
      <c r="E2836" s="2" t="s">
        <v>25</v>
      </c>
      <c r="F2836" s="2" t="s">
        <v>25</v>
      </c>
      <c r="G2836" s="2" t="s">
        <v>11</v>
      </c>
      <c r="H2836" s="2" t="s">
        <v>12</v>
      </c>
      <c r="I2836" s="2">
        <v>25</v>
      </c>
      <c r="J2836" s="2" t="str">
        <f>VLOOKUP(A2836,'Cor da Pele e Motivacao'!$A$2:$I$11399,6, FALSE)</f>
        <v>Parda</v>
      </c>
      <c r="K2836" s="2" t="str">
        <f>VLOOKUP(A2836,'Cor da Pele e Motivacao'!$A$2:$I$11399,8, FALSE)</f>
        <v>ATIVIDADES CRIMINAIS</v>
      </c>
      <c r="L2836" s="2">
        <v>1</v>
      </c>
    </row>
    <row r="2837" spans="1:12" ht="15.75" customHeight="1" x14ac:dyDescent="0.25">
      <c r="A2837" t="str">
        <f>CONCATENATE(B2837,C2837,D2837,H2837,I2837,L2837)</f>
        <v>2482018HOMICIDIO251</v>
      </c>
      <c r="B2837" s="2">
        <v>24</v>
      </c>
      <c r="C2837" s="2">
        <v>8</v>
      </c>
      <c r="D2837" s="2">
        <v>2018</v>
      </c>
      <c r="E2837" s="2" t="s">
        <v>94</v>
      </c>
      <c r="F2837" s="2" t="s">
        <v>22</v>
      </c>
      <c r="G2837" s="2" t="s">
        <v>11</v>
      </c>
      <c r="H2837" s="2" t="s">
        <v>12</v>
      </c>
      <c r="I2837" s="2">
        <v>25</v>
      </c>
      <c r="J2837" s="2" t="str">
        <f>VLOOKUP(A2837,'Cor da Pele e Motivacao'!$A$2:$I$11399,6, FALSE)</f>
        <v>Parda</v>
      </c>
      <c r="K2837" s="2" t="str">
        <f>VLOOKUP(A2837,'Cor da Pele e Motivacao'!$A$2:$I$11399,8, FALSE)</f>
        <v>ATIVIDADES CRIMINAIS</v>
      </c>
      <c r="L2837" s="2">
        <v>1</v>
      </c>
    </row>
    <row r="2838" spans="1:12" ht="15.75" customHeight="1" x14ac:dyDescent="0.25">
      <c r="A2838" t="str">
        <f>CONCATENATE(B2838,C2838,D2838,H2838,I2838,L2838)</f>
        <v>2482018HOMICIDIO391</v>
      </c>
      <c r="B2838" s="2">
        <v>24</v>
      </c>
      <c r="C2838" s="2">
        <v>8</v>
      </c>
      <c r="D2838" s="2">
        <v>2018</v>
      </c>
      <c r="E2838" s="2" t="s">
        <v>46</v>
      </c>
      <c r="F2838" s="2" t="s">
        <v>22</v>
      </c>
      <c r="G2838" s="2" t="s">
        <v>11</v>
      </c>
      <c r="H2838" s="2" t="s">
        <v>12</v>
      </c>
      <c r="I2838" s="2">
        <v>39</v>
      </c>
      <c r="J2838" s="2" t="str">
        <f>VLOOKUP(A2838,'Cor da Pele e Motivacao'!$A$2:$I$11399,6, FALSE)</f>
        <v>Parda</v>
      </c>
      <c r="K2838" s="2" t="str">
        <f>VLOOKUP(A2838,'Cor da Pele e Motivacao'!$A$2:$I$11399,8, FALSE)</f>
        <v>VIOLÊNCIA INTERPESSOAL</v>
      </c>
      <c r="L2838" s="2">
        <v>1</v>
      </c>
    </row>
    <row r="2839" spans="1:12" ht="15.75" customHeight="1" x14ac:dyDescent="0.25">
      <c r="A2839" t="str">
        <f>CONCATENATE(B2839,C2839,D2839,H2839,I2839,L2839)</f>
        <v>2582018HOMICIDIO241</v>
      </c>
      <c r="B2839" s="2">
        <v>25</v>
      </c>
      <c r="C2839" s="2">
        <v>8</v>
      </c>
      <c r="D2839" s="2">
        <v>2018</v>
      </c>
      <c r="E2839" s="2" t="s">
        <v>45</v>
      </c>
      <c r="F2839" s="2" t="s">
        <v>14</v>
      </c>
      <c r="G2839" s="2" t="s">
        <v>11</v>
      </c>
      <c r="H2839" s="2" t="s">
        <v>12</v>
      </c>
      <c r="I2839" s="2">
        <v>24</v>
      </c>
      <c r="J2839" s="2" t="str">
        <f>VLOOKUP(A2839,'Cor da Pele e Motivacao'!$A$2:$I$11399,6, FALSE)</f>
        <v>Parda</v>
      </c>
      <c r="K2839" s="2" t="str">
        <f>VLOOKUP(A2839,'Cor da Pele e Motivacao'!$A$2:$I$11399,8, FALSE)</f>
        <v>ATIVIDADES CRIMINAIS</v>
      </c>
      <c r="L2839" s="2">
        <v>1</v>
      </c>
    </row>
    <row r="2840" spans="1:12" ht="15.75" customHeight="1" x14ac:dyDescent="0.25">
      <c r="A2840" t="str">
        <f>CONCATENATE(B2840,C2840,D2840,H2840,I2840,L2840)</f>
        <v>2582018HOMICIDIO371</v>
      </c>
      <c r="B2840" s="2">
        <v>25</v>
      </c>
      <c r="C2840" s="2">
        <v>8</v>
      </c>
      <c r="D2840" s="2">
        <v>2018</v>
      </c>
      <c r="E2840" s="2" t="s">
        <v>62</v>
      </c>
      <c r="F2840" s="2" t="s">
        <v>16</v>
      </c>
      <c r="G2840" s="2" t="s">
        <v>11</v>
      </c>
      <c r="H2840" s="2" t="s">
        <v>12</v>
      </c>
      <c r="I2840" s="2">
        <v>37</v>
      </c>
      <c r="J2840" s="2" t="str">
        <f>VLOOKUP(A2840,'Cor da Pele e Motivacao'!$A$2:$I$11399,6, FALSE)</f>
        <v>Parda</v>
      </c>
      <c r="K2840" s="2" t="str">
        <f>VLOOKUP(A2840,'Cor da Pele e Motivacao'!$A$2:$I$11399,8, FALSE)</f>
        <v>A DEFINIR</v>
      </c>
      <c r="L2840" s="2">
        <v>1</v>
      </c>
    </row>
    <row r="2841" spans="1:12" ht="15.75" customHeight="1" x14ac:dyDescent="0.25">
      <c r="A2841" t="str">
        <f>CONCATENATE(B2841,C2841,D2841,H2841,I2841,L2841)</f>
        <v>2582018HOMICIDIO171</v>
      </c>
      <c r="B2841" s="2">
        <v>25</v>
      </c>
      <c r="C2841" s="2">
        <v>8</v>
      </c>
      <c r="D2841" s="2">
        <v>2018</v>
      </c>
      <c r="E2841" s="2" t="s">
        <v>69</v>
      </c>
      <c r="F2841" s="2" t="s">
        <v>16</v>
      </c>
      <c r="G2841" s="2" t="s">
        <v>11</v>
      </c>
      <c r="H2841" s="2" t="s">
        <v>12</v>
      </c>
      <c r="I2841" s="2">
        <v>17</v>
      </c>
      <c r="J2841" s="2" t="str">
        <f>VLOOKUP(A2841,'Cor da Pele e Motivacao'!$A$2:$I$11399,6, FALSE)</f>
        <v>Parda</v>
      </c>
      <c r="K2841" s="2" t="str">
        <f>VLOOKUP(A2841,'Cor da Pele e Motivacao'!$A$2:$I$11399,8, FALSE)</f>
        <v>VIOLÊNCIA INTERPESSOAL</v>
      </c>
      <c r="L2841" s="2">
        <v>1</v>
      </c>
    </row>
    <row r="2842" spans="1:12" ht="15.75" customHeight="1" x14ac:dyDescent="0.25">
      <c r="A2842" t="str">
        <f>CONCATENATE(B2842,C2842,D2842,H2842,I2842,L2842)</f>
        <v>2582018HOMICIDIO381</v>
      </c>
      <c r="B2842" s="2">
        <v>25</v>
      </c>
      <c r="C2842" s="2">
        <v>8</v>
      </c>
      <c r="D2842" s="2">
        <v>2018</v>
      </c>
      <c r="E2842" s="2" t="s">
        <v>32</v>
      </c>
      <c r="F2842" s="2" t="s">
        <v>16</v>
      </c>
      <c r="G2842" s="2" t="s">
        <v>11</v>
      </c>
      <c r="H2842" s="2" t="s">
        <v>12</v>
      </c>
      <c r="I2842" s="2">
        <v>38</v>
      </c>
      <c r="J2842" s="2" t="str">
        <f>VLOOKUP(A2842,'Cor da Pele e Motivacao'!$A$2:$I$11399,6, FALSE)</f>
        <v>Parda</v>
      </c>
      <c r="K2842" s="2" t="str">
        <f>VLOOKUP(A2842,'Cor da Pele e Motivacao'!$A$2:$I$11399,8, FALSE)</f>
        <v>VIOLÊNCIA INTERPESSOAL</v>
      </c>
      <c r="L2842" s="2">
        <v>1</v>
      </c>
    </row>
    <row r="2843" spans="1:12" ht="15.75" customHeight="1" x14ac:dyDescent="0.25">
      <c r="A2843" t="str">
        <f>CONCATENATE(B2843,C2843,D2843,H2843,I2843,L2843)</f>
        <v>2582018HOMICIDIO231</v>
      </c>
      <c r="B2843" s="2">
        <v>25</v>
      </c>
      <c r="C2843" s="2">
        <v>8</v>
      </c>
      <c r="D2843" s="2">
        <v>2018</v>
      </c>
      <c r="E2843" s="2" t="s">
        <v>13</v>
      </c>
      <c r="F2843" s="2" t="s">
        <v>14</v>
      </c>
      <c r="G2843" s="2" t="s">
        <v>11</v>
      </c>
      <c r="H2843" s="2" t="s">
        <v>12</v>
      </c>
      <c r="I2843" s="2">
        <v>23</v>
      </c>
      <c r="J2843" s="2" t="str">
        <f>VLOOKUP(A2843,'Cor da Pele e Motivacao'!$A$2:$I$11399,6, FALSE)</f>
        <v>Parda</v>
      </c>
      <c r="K2843" s="2" t="str">
        <f>VLOOKUP(A2843,'Cor da Pele e Motivacao'!$A$2:$I$11399,8, FALSE)</f>
        <v>ATIVIDADES CRIMINAIS</v>
      </c>
      <c r="L2843" s="2">
        <v>1</v>
      </c>
    </row>
    <row r="2844" spans="1:12" ht="15.75" customHeight="1" x14ac:dyDescent="0.25">
      <c r="A2844" t="str">
        <f>CONCATENATE(B2844,C2844,D2844,H2844,I2844,L2844)</f>
        <v>2582018HOMICIDIO201</v>
      </c>
      <c r="B2844" s="2">
        <v>25</v>
      </c>
      <c r="C2844" s="2">
        <v>8</v>
      </c>
      <c r="D2844" s="2">
        <v>2018</v>
      </c>
      <c r="E2844" s="2" t="s">
        <v>83</v>
      </c>
      <c r="F2844" s="2" t="s">
        <v>14</v>
      </c>
      <c r="G2844" s="2" t="s">
        <v>11</v>
      </c>
      <c r="H2844" s="2" t="s">
        <v>12</v>
      </c>
      <c r="I2844" s="2">
        <v>20</v>
      </c>
      <c r="J2844" s="2" t="str">
        <f>VLOOKUP(A2844,'Cor da Pele e Motivacao'!$A$2:$I$11399,6, FALSE)</f>
        <v>Parda</v>
      </c>
      <c r="K2844" s="2" t="str">
        <f>VLOOKUP(A2844,'Cor da Pele e Motivacao'!$A$2:$I$11399,8, FALSE)</f>
        <v>ATIVIDADES CRIMINAIS</v>
      </c>
      <c r="L2844" s="2">
        <v>1</v>
      </c>
    </row>
    <row r="2845" spans="1:12" ht="15.75" customHeight="1" x14ac:dyDescent="0.25">
      <c r="A2845" t="str">
        <f>CONCATENATE(B2845,C2845,D2845,H2845,I2845,L2845)</f>
        <v>2582018HOMICIDIO481</v>
      </c>
      <c r="B2845" s="2">
        <v>25</v>
      </c>
      <c r="C2845" s="2">
        <v>8</v>
      </c>
      <c r="D2845" s="2">
        <v>2018</v>
      </c>
      <c r="E2845" s="2" t="s">
        <v>104</v>
      </c>
      <c r="F2845" s="2" t="s">
        <v>22</v>
      </c>
      <c r="G2845" s="2" t="s">
        <v>11</v>
      </c>
      <c r="H2845" s="2" t="s">
        <v>12</v>
      </c>
      <c r="I2845" s="2">
        <v>48</v>
      </c>
      <c r="J2845" s="2" t="str">
        <f>VLOOKUP(A2845,'Cor da Pele e Motivacao'!$A$2:$I$11399,6, FALSE)</f>
        <v>Parda</v>
      </c>
      <c r="K2845" s="2" t="str">
        <f>VLOOKUP(A2845,'Cor da Pele e Motivacao'!$A$2:$I$11399,8, FALSE)</f>
        <v>ATIVIDADES CRIMINAIS</v>
      </c>
      <c r="L2845" s="2">
        <v>1</v>
      </c>
    </row>
    <row r="2846" spans="1:12" ht="15.75" customHeight="1" x14ac:dyDescent="0.25">
      <c r="A2846" t="str">
        <f>CONCATENATE(B2846,C2846,D2846,H2846,I2846,L2846)</f>
        <v>2582018HOMICIDIO181</v>
      </c>
      <c r="B2846" s="2">
        <v>25</v>
      </c>
      <c r="C2846" s="2">
        <v>8</v>
      </c>
      <c r="D2846" s="2">
        <v>2018</v>
      </c>
      <c r="E2846" s="2" t="s">
        <v>25</v>
      </c>
      <c r="F2846" s="2" t="s">
        <v>25</v>
      </c>
      <c r="G2846" s="2" t="s">
        <v>11</v>
      </c>
      <c r="H2846" s="2" t="s">
        <v>12</v>
      </c>
      <c r="I2846" s="2">
        <v>18</v>
      </c>
      <c r="J2846" s="2" t="str">
        <f>VLOOKUP(A2846,'Cor da Pele e Motivacao'!$A$2:$I$11399,6, FALSE)</f>
        <v>Parda</v>
      </c>
      <c r="K2846" s="2" t="str">
        <f>VLOOKUP(A2846,'Cor da Pele e Motivacao'!$A$2:$I$11399,8, FALSE)</f>
        <v>ATIVIDADES CRIMINAIS</v>
      </c>
      <c r="L2846" s="2">
        <v>1</v>
      </c>
    </row>
    <row r="2847" spans="1:12" ht="15.75" customHeight="1" x14ac:dyDescent="0.25">
      <c r="A2847" t="str">
        <f>CONCATENATE(B2847,C2847,D2847,H2847,I2847,L2847)</f>
        <v>2582018HOMICIDIO311</v>
      </c>
      <c r="B2847" s="2">
        <v>25</v>
      </c>
      <c r="C2847" s="2">
        <v>8</v>
      </c>
      <c r="D2847" s="2">
        <v>2018</v>
      </c>
      <c r="E2847" s="2" t="s">
        <v>25</v>
      </c>
      <c r="F2847" s="2" t="s">
        <v>25</v>
      </c>
      <c r="G2847" s="2" t="s">
        <v>11</v>
      </c>
      <c r="H2847" s="2" t="s">
        <v>12</v>
      </c>
      <c r="I2847" s="2">
        <v>31</v>
      </c>
      <c r="J2847" s="2" t="str">
        <f>VLOOKUP(A2847,'Cor da Pele e Motivacao'!$A$2:$I$11399,6, FALSE)</f>
        <v>Parda</v>
      </c>
      <c r="K2847" s="2" t="str">
        <f>VLOOKUP(A2847,'Cor da Pele e Motivacao'!$A$2:$I$11399,8, FALSE)</f>
        <v>A DEFINIR</v>
      </c>
      <c r="L2847" s="2">
        <v>1</v>
      </c>
    </row>
    <row r="2848" spans="1:12" ht="15.75" customHeight="1" x14ac:dyDescent="0.25">
      <c r="A2848" t="str">
        <f>CONCATENATE(B2848,C2848,D2848,H2848,I2848,L2848)</f>
        <v>2582018HOMICIDIO401</v>
      </c>
      <c r="B2848" s="2">
        <v>25</v>
      </c>
      <c r="C2848" s="2">
        <v>8</v>
      </c>
      <c r="D2848" s="2">
        <v>2018</v>
      </c>
      <c r="E2848" s="2" t="s">
        <v>38</v>
      </c>
      <c r="F2848" s="2" t="s">
        <v>22</v>
      </c>
      <c r="G2848" s="2" t="s">
        <v>11</v>
      </c>
      <c r="H2848" s="2" t="s">
        <v>12</v>
      </c>
      <c r="I2848" s="2">
        <v>40</v>
      </c>
      <c r="J2848" s="2" t="str">
        <f>VLOOKUP(A2848,'Cor da Pele e Motivacao'!$A$2:$I$11399,6, FALSE)</f>
        <v>Parda</v>
      </c>
      <c r="K2848" s="2" t="str">
        <f>VLOOKUP(A2848,'Cor da Pele e Motivacao'!$A$2:$I$11399,8, FALSE)</f>
        <v>VIOLÊNCIA INTERPESSOAL</v>
      </c>
      <c r="L2848" s="2">
        <v>1</v>
      </c>
    </row>
    <row r="2849" spans="1:12" ht="15.75" customHeight="1" x14ac:dyDescent="0.25">
      <c r="A2849" t="str">
        <f>CONCATENATE(B2849,C2849,D2849,H2849,I2849,L2849)</f>
        <v>2682018HOMICIDIO131</v>
      </c>
      <c r="B2849" s="2">
        <v>26</v>
      </c>
      <c r="C2849" s="2">
        <v>8</v>
      </c>
      <c r="D2849" s="2">
        <v>2018</v>
      </c>
      <c r="E2849" s="2" t="s">
        <v>52</v>
      </c>
      <c r="F2849" s="2" t="s">
        <v>22</v>
      </c>
      <c r="G2849" s="2" t="s">
        <v>11</v>
      </c>
      <c r="H2849" s="2" t="s">
        <v>12</v>
      </c>
      <c r="I2849" s="2">
        <v>13</v>
      </c>
      <c r="J2849" s="2" t="str">
        <f>VLOOKUP(A2849,'Cor da Pele e Motivacao'!$A$2:$I$11399,6, FALSE)</f>
        <v>Parda</v>
      </c>
      <c r="K2849" s="2" t="str">
        <f>VLOOKUP(A2849,'Cor da Pele e Motivacao'!$A$2:$I$11399,8, FALSE)</f>
        <v>A DEFINIR</v>
      </c>
      <c r="L2849" s="2">
        <v>1</v>
      </c>
    </row>
    <row r="2850" spans="1:12" ht="15.75" customHeight="1" x14ac:dyDescent="0.25">
      <c r="A2850" t="str">
        <f>CONCATENATE(B2850,C2850,D2850,H2850,I2850,L2850)</f>
        <v>2682018LATROCINIO441</v>
      </c>
      <c r="B2850" s="2">
        <v>26</v>
      </c>
      <c r="C2850" s="2">
        <v>8</v>
      </c>
      <c r="D2850" s="2">
        <v>2018</v>
      </c>
      <c r="E2850" s="2" t="s">
        <v>62</v>
      </c>
      <c r="F2850" s="2" t="s">
        <v>16</v>
      </c>
      <c r="G2850" s="2" t="s">
        <v>11</v>
      </c>
      <c r="H2850" s="2" t="s">
        <v>33</v>
      </c>
      <c r="I2850" s="2">
        <v>44</v>
      </c>
      <c r="J2850" s="2" t="str">
        <f>VLOOKUP(A2850,'Cor da Pele e Motivacao'!$A$2:$I$11399,6, FALSE)</f>
        <v>Parda</v>
      </c>
      <c r="K2850" s="2" t="str">
        <f>VLOOKUP(A2850,'Cor da Pele e Motivacao'!$A$2:$I$11399,8, FALSE)</f>
        <v>PATRIMÔNIO</v>
      </c>
      <c r="L2850" s="2">
        <v>1</v>
      </c>
    </row>
    <row r="2851" spans="1:12" ht="15.75" customHeight="1" x14ac:dyDescent="0.25">
      <c r="A2851" t="str">
        <f>CONCATENATE(B2851,C2851,D2851,H2851,I2851,L2851)</f>
        <v>2682018HOMICIDIO241</v>
      </c>
      <c r="B2851" s="2">
        <v>26</v>
      </c>
      <c r="C2851" s="2">
        <v>8</v>
      </c>
      <c r="D2851" s="2">
        <v>2018</v>
      </c>
      <c r="E2851" s="2" t="s">
        <v>13</v>
      </c>
      <c r="F2851" s="2" t="s">
        <v>14</v>
      </c>
      <c r="G2851" s="2" t="s">
        <v>11</v>
      </c>
      <c r="H2851" s="2" t="s">
        <v>12</v>
      </c>
      <c r="I2851" s="2">
        <v>24</v>
      </c>
      <c r="J2851" s="2" t="str">
        <f>VLOOKUP(A2851,'Cor da Pele e Motivacao'!$A$2:$I$11399,6, FALSE)</f>
        <v>Parda</v>
      </c>
      <c r="K2851" s="2" t="str">
        <f>VLOOKUP(A2851,'Cor da Pele e Motivacao'!$A$2:$I$11399,8, FALSE)</f>
        <v>VIOLÊNCIA INTERPESSOAL</v>
      </c>
      <c r="L2851" s="2">
        <v>1</v>
      </c>
    </row>
    <row r="2852" spans="1:12" ht="15.75" customHeight="1" x14ac:dyDescent="0.25">
      <c r="A2852" t="str">
        <f>CONCATENATE(B2852,C2852,D2852,H2852,I2852,L2852)</f>
        <v>2682018HOMICIDIO321</v>
      </c>
      <c r="B2852" s="2">
        <v>26</v>
      </c>
      <c r="C2852" s="2">
        <v>8</v>
      </c>
      <c r="D2852" s="2">
        <v>2018</v>
      </c>
      <c r="E2852" s="2" t="s">
        <v>41</v>
      </c>
      <c r="F2852" s="2" t="s">
        <v>22</v>
      </c>
      <c r="G2852" s="2" t="s">
        <v>11</v>
      </c>
      <c r="H2852" s="2" t="s">
        <v>12</v>
      </c>
      <c r="I2852" s="2">
        <v>32</v>
      </c>
      <c r="J2852" s="2" t="str">
        <f>VLOOKUP(A2852,'Cor da Pele e Motivacao'!$A$2:$I$11399,6, FALSE)</f>
        <v>Parda</v>
      </c>
      <c r="K2852" s="2" t="str">
        <f>VLOOKUP(A2852,'Cor da Pele e Motivacao'!$A$2:$I$11399,8, FALSE)</f>
        <v>ATIVIDADES CRIMINAIS</v>
      </c>
      <c r="L2852" s="2">
        <v>1</v>
      </c>
    </row>
    <row r="2853" spans="1:12" ht="15.75" customHeight="1" x14ac:dyDescent="0.25">
      <c r="A2853" t="str">
        <f>CONCATENATE(B2853,C2853,D2853,H2853,I2853,L2853)</f>
        <v>2682018HOMICIDIO321</v>
      </c>
      <c r="B2853" s="2">
        <v>26</v>
      </c>
      <c r="C2853" s="2">
        <v>8</v>
      </c>
      <c r="D2853" s="2">
        <v>2018</v>
      </c>
      <c r="E2853" s="2" t="s">
        <v>15</v>
      </c>
      <c r="F2853" s="2" t="s">
        <v>16</v>
      </c>
      <c r="G2853" s="2" t="s">
        <v>11</v>
      </c>
      <c r="H2853" s="2" t="s">
        <v>12</v>
      </c>
      <c r="I2853" s="2">
        <v>32</v>
      </c>
      <c r="J2853" s="2" t="str">
        <f>VLOOKUP(A2853,'Cor da Pele e Motivacao'!$A$2:$I$11399,6, FALSE)</f>
        <v>Parda</v>
      </c>
      <c r="K2853" s="2" t="str">
        <f>VLOOKUP(A2853,'Cor da Pele e Motivacao'!$A$2:$I$11399,8, FALSE)</f>
        <v>ATIVIDADES CRIMINAIS</v>
      </c>
      <c r="L2853" s="2">
        <v>1</v>
      </c>
    </row>
    <row r="2854" spans="1:12" ht="15.75" customHeight="1" x14ac:dyDescent="0.25">
      <c r="A2854" t="str">
        <f>CONCATENATE(B2854,C2854,D2854,H2854,I2854,L2854)</f>
        <v>2682018HOMICIDIO251</v>
      </c>
      <c r="B2854" s="2">
        <v>26</v>
      </c>
      <c r="C2854" s="2">
        <v>8</v>
      </c>
      <c r="D2854" s="2">
        <v>2018</v>
      </c>
      <c r="E2854" s="2" t="s">
        <v>43</v>
      </c>
      <c r="F2854" s="2" t="s">
        <v>22</v>
      </c>
      <c r="G2854" s="2" t="s">
        <v>11</v>
      </c>
      <c r="H2854" s="2" t="s">
        <v>12</v>
      </c>
      <c r="I2854" s="2">
        <v>25</v>
      </c>
      <c r="J2854" s="2" t="str">
        <f>VLOOKUP(A2854,'Cor da Pele e Motivacao'!$A$2:$I$11399,6, FALSE)</f>
        <v>Parda</v>
      </c>
      <c r="K2854" s="2" t="str">
        <f>VLOOKUP(A2854,'Cor da Pele e Motivacao'!$A$2:$I$11399,8, FALSE)</f>
        <v>ATIVIDADES CRIMINAIS</v>
      </c>
      <c r="L2854" s="2">
        <v>1</v>
      </c>
    </row>
    <row r="2855" spans="1:12" ht="15.75" customHeight="1" x14ac:dyDescent="0.25">
      <c r="A2855" t="str">
        <f>CONCATENATE(B2855,C2855,D2855,H2855,I2855,L2855)</f>
        <v>2682018HOMICIDIO191</v>
      </c>
      <c r="B2855" s="2">
        <v>26</v>
      </c>
      <c r="C2855" s="2">
        <v>8</v>
      </c>
      <c r="D2855" s="2">
        <v>2018</v>
      </c>
      <c r="E2855" s="2" t="s">
        <v>57</v>
      </c>
      <c r="F2855" s="2" t="s">
        <v>22</v>
      </c>
      <c r="G2855" s="2" t="s">
        <v>11</v>
      </c>
      <c r="H2855" s="2" t="s">
        <v>12</v>
      </c>
      <c r="I2855" s="2">
        <v>19</v>
      </c>
      <c r="J2855" s="2" t="str">
        <f>VLOOKUP(A2855,'Cor da Pele e Motivacao'!$A$2:$I$11399,6, FALSE)</f>
        <v>Parda</v>
      </c>
      <c r="K2855" s="2" t="str">
        <f>VLOOKUP(A2855,'Cor da Pele e Motivacao'!$A$2:$I$11399,8, FALSE)</f>
        <v>ATIVIDADES CRIMINAIS</v>
      </c>
      <c r="L2855" s="2">
        <v>1</v>
      </c>
    </row>
    <row r="2856" spans="1:12" ht="15.75" customHeight="1" x14ac:dyDescent="0.25">
      <c r="A2856" t="str">
        <f>CONCATENATE(B2856,C2856,D2856,H2856,I2856,L2856)</f>
        <v>2682018HOMICIDIO371</v>
      </c>
      <c r="B2856" s="2">
        <v>26</v>
      </c>
      <c r="C2856" s="2">
        <v>8</v>
      </c>
      <c r="D2856" s="2">
        <v>2018</v>
      </c>
      <c r="E2856" s="2" t="s">
        <v>125</v>
      </c>
      <c r="F2856" s="2" t="s">
        <v>22</v>
      </c>
      <c r="G2856" s="2" t="s">
        <v>11</v>
      </c>
      <c r="H2856" s="2" t="s">
        <v>12</v>
      </c>
      <c r="I2856" s="2">
        <v>37</v>
      </c>
      <c r="J2856" s="2" t="str">
        <f>VLOOKUP(A2856,'Cor da Pele e Motivacao'!$A$2:$I$11399,6, FALSE)</f>
        <v>Parda</v>
      </c>
      <c r="K2856" s="2" t="str">
        <f>VLOOKUP(A2856,'Cor da Pele e Motivacao'!$A$2:$I$11399,8, FALSE)</f>
        <v>VIOLÊNCIA INTERPESSOAL</v>
      </c>
      <c r="L2856" s="2">
        <v>1</v>
      </c>
    </row>
    <row r="2857" spans="1:12" ht="15.75" customHeight="1" x14ac:dyDescent="0.25">
      <c r="A2857" t="str">
        <f>CONCATENATE(B2857,C2857,D2857,H2857,I2857,L2857)</f>
        <v>2682018HOMICIDIO281</v>
      </c>
      <c r="B2857" s="2">
        <v>26</v>
      </c>
      <c r="C2857" s="2">
        <v>8</v>
      </c>
      <c r="D2857" s="2">
        <v>2018</v>
      </c>
      <c r="E2857" s="2" t="s">
        <v>20</v>
      </c>
      <c r="F2857" s="2" t="s">
        <v>14</v>
      </c>
      <c r="G2857" s="2" t="s">
        <v>11</v>
      </c>
      <c r="H2857" s="2" t="s">
        <v>12</v>
      </c>
      <c r="I2857" s="2">
        <v>28</v>
      </c>
      <c r="J2857" s="2" t="str">
        <f>VLOOKUP(A2857,'Cor da Pele e Motivacao'!$A$2:$I$11399,6, FALSE)</f>
        <v>Parda</v>
      </c>
      <c r="K2857" s="2" t="str">
        <f>VLOOKUP(A2857,'Cor da Pele e Motivacao'!$A$2:$I$11399,8, FALSE)</f>
        <v>ATIVIDADES CRIMINAIS</v>
      </c>
      <c r="L2857" s="2">
        <v>1</v>
      </c>
    </row>
    <row r="2858" spans="1:12" ht="15.75" customHeight="1" x14ac:dyDescent="0.25">
      <c r="A2858" t="str">
        <f>CONCATENATE(B2858,C2858,D2858,H2858,I2858,L2858)</f>
        <v>2682018HOMICIDIO271</v>
      </c>
      <c r="B2858" s="2">
        <v>26</v>
      </c>
      <c r="C2858" s="2">
        <v>8</v>
      </c>
      <c r="D2858" s="2">
        <v>2018</v>
      </c>
      <c r="E2858" s="2" t="s">
        <v>163</v>
      </c>
      <c r="F2858" s="2" t="s">
        <v>16</v>
      </c>
      <c r="G2858" s="2" t="s">
        <v>11</v>
      </c>
      <c r="H2858" s="2" t="s">
        <v>12</v>
      </c>
      <c r="I2858" s="2">
        <v>27</v>
      </c>
      <c r="J2858" s="2" t="str">
        <f>VLOOKUP(A2858,'Cor da Pele e Motivacao'!$A$2:$I$11399,6, FALSE)</f>
        <v>Parda</v>
      </c>
      <c r="K2858" s="2" t="str">
        <f>VLOOKUP(A2858,'Cor da Pele e Motivacao'!$A$2:$I$11399,8, FALSE)</f>
        <v>VIOLÊNCIA INTERPESSOAL</v>
      </c>
      <c r="L2858" s="2">
        <v>1</v>
      </c>
    </row>
    <row r="2859" spans="1:12" ht="15.75" customHeight="1" x14ac:dyDescent="0.25">
      <c r="A2859" t="str">
        <f>CONCATENATE(B2859,C2859,D2859,H2859,I2859,L2859)</f>
        <v>2682018HOMICIDIO1</v>
      </c>
      <c r="B2859" s="2">
        <v>26</v>
      </c>
      <c r="C2859" s="2">
        <v>8</v>
      </c>
      <c r="D2859" s="2">
        <v>2018</v>
      </c>
      <c r="E2859" s="2" t="s">
        <v>24</v>
      </c>
      <c r="F2859" s="2" t="s">
        <v>10</v>
      </c>
      <c r="G2859" s="2" t="s">
        <v>11</v>
      </c>
      <c r="H2859" s="2" t="s">
        <v>12</v>
      </c>
      <c r="I2859" s="2"/>
      <c r="J2859" s="2" t="str">
        <f>VLOOKUP(A2859,'Cor da Pele e Motivacao'!$A$2:$I$11399,6, FALSE)</f>
        <v>Parda</v>
      </c>
      <c r="K2859" s="2" t="str">
        <f>VLOOKUP(A2859,'Cor da Pele e Motivacao'!$A$2:$I$11399,8, FALSE)</f>
        <v>A DEFINIR</v>
      </c>
      <c r="L2859" s="2">
        <v>1</v>
      </c>
    </row>
    <row r="2860" spans="1:12" ht="15.75" customHeight="1" x14ac:dyDescent="0.25">
      <c r="A2860" t="str">
        <f>CONCATENATE(B2860,C2860,D2860,H2860,I2860,L2860)</f>
        <v>2682018HOMICIDIO231</v>
      </c>
      <c r="B2860" s="2">
        <v>26</v>
      </c>
      <c r="C2860" s="2">
        <v>8</v>
      </c>
      <c r="D2860" s="2">
        <v>2018</v>
      </c>
      <c r="E2860" s="2" t="s">
        <v>25</v>
      </c>
      <c r="F2860" s="2" t="s">
        <v>25</v>
      </c>
      <c r="G2860" s="2" t="s">
        <v>11</v>
      </c>
      <c r="H2860" s="2" t="s">
        <v>12</v>
      </c>
      <c r="I2860" s="2">
        <v>23</v>
      </c>
      <c r="J2860" s="2" t="str">
        <f>VLOOKUP(A2860,'Cor da Pele e Motivacao'!$A$2:$I$11399,6, FALSE)</f>
        <v>Parda</v>
      </c>
      <c r="K2860" s="2" t="str">
        <f>VLOOKUP(A2860,'Cor da Pele e Motivacao'!$A$2:$I$11399,8, FALSE)</f>
        <v>ATIVIDADES CRIMINAIS</v>
      </c>
      <c r="L2860" s="2">
        <v>1</v>
      </c>
    </row>
    <row r="2861" spans="1:12" ht="15.75" customHeight="1" x14ac:dyDescent="0.25">
      <c r="A2861" t="str">
        <f>CONCATENATE(B2861,C2861,D2861,H2861,I2861,L2861)</f>
        <v>2682018HOMICIDIO261</v>
      </c>
      <c r="B2861" s="2">
        <v>26</v>
      </c>
      <c r="C2861" s="2">
        <v>8</v>
      </c>
      <c r="D2861" s="2">
        <v>2018</v>
      </c>
      <c r="E2861" s="2" t="s">
        <v>25</v>
      </c>
      <c r="F2861" s="2" t="s">
        <v>25</v>
      </c>
      <c r="G2861" s="2" t="s">
        <v>11</v>
      </c>
      <c r="H2861" s="2" t="s">
        <v>12</v>
      </c>
      <c r="I2861" s="2">
        <v>26</v>
      </c>
      <c r="J2861" s="2" t="str">
        <f>VLOOKUP(A2861,'Cor da Pele e Motivacao'!$A$2:$I$11399,6, FALSE)</f>
        <v>Parda</v>
      </c>
      <c r="K2861" s="2" t="str">
        <f>VLOOKUP(A2861,'Cor da Pele e Motivacao'!$A$2:$I$11399,8, FALSE)</f>
        <v>ATIVIDADES CRIMINAIS</v>
      </c>
      <c r="L2861" s="2">
        <v>1</v>
      </c>
    </row>
    <row r="2862" spans="1:12" ht="15.75" customHeight="1" x14ac:dyDescent="0.25">
      <c r="A2862" t="str">
        <f>CONCATENATE(B2862,C2862,D2862,H2862,I2862,L2862)</f>
        <v>2682018HOMICIDIO281</v>
      </c>
      <c r="B2862" s="2">
        <v>26</v>
      </c>
      <c r="C2862" s="2">
        <v>8</v>
      </c>
      <c r="D2862" s="2">
        <v>2018</v>
      </c>
      <c r="E2862" s="2" t="s">
        <v>25</v>
      </c>
      <c r="F2862" s="2" t="s">
        <v>25</v>
      </c>
      <c r="G2862" s="2" t="s">
        <v>11</v>
      </c>
      <c r="H2862" s="2" t="s">
        <v>12</v>
      </c>
      <c r="I2862" s="2">
        <v>28</v>
      </c>
      <c r="J2862" s="2" t="str">
        <f>VLOOKUP(A2862,'Cor da Pele e Motivacao'!$A$2:$I$11399,6, FALSE)</f>
        <v>Parda</v>
      </c>
      <c r="K2862" s="2" t="str">
        <f>VLOOKUP(A2862,'Cor da Pele e Motivacao'!$A$2:$I$11399,8, FALSE)</f>
        <v>ATIVIDADES CRIMINAIS</v>
      </c>
      <c r="L2862" s="2">
        <v>1</v>
      </c>
    </row>
    <row r="2863" spans="1:12" ht="15.75" customHeight="1" x14ac:dyDescent="0.25">
      <c r="A2863" t="str">
        <f>CONCATENATE(B2863,C2863,D2863,H2863,I2863,L2863)</f>
        <v>2782018HOMICIDIO521</v>
      </c>
      <c r="B2863" s="2">
        <v>27</v>
      </c>
      <c r="C2863" s="2">
        <v>8</v>
      </c>
      <c r="D2863" s="2">
        <v>2018</v>
      </c>
      <c r="E2863" s="2" t="s">
        <v>55</v>
      </c>
      <c r="F2863" s="2" t="s">
        <v>10</v>
      </c>
      <c r="G2863" s="2" t="s">
        <v>11</v>
      </c>
      <c r="H2863" s="2" t="s">
        <v>12</v>
      </c>
      <c r="I2863" s="2">
        <v>52</v>
      </c>
      <c r="J2863" s="2" t="str">
        <f>VLOOKUP(A2863,'Cor da Pele e Motivacao'!$A$2:$I$11399,6, FALSE)</f>
        <v>Parda</v>
      </c>
      <c r="K2863" s="2" t="str">
        <f>VLOOKUP(A2863,'Cor da Pele e Motivacao'!$A$2:$I$11399,8, FALSE)</f>
        <v>VIOLÊNCIA INTERPESSOAL</v>
      </c>
      <c r="L2863" s="2">
        <v>1</v>
      </c>
    </row>
    <row r="2864" spans="1:12" ht="15.75" customHeight="1" x14ac:dyDescent="0.25">
      <c r="A2864" t="str">
        <f>CONCATENATE(B2864,C2864,D2864,H2864,I2864,L2864)</f>
        <v>2782018HOMICIDIO171</v>
      </c>
      <c r="B2864" s="2">
        <v>27</v>
      </c>
      <c r="C2864" s="2">
        <v>8</v>
      </c>
      <c r="D2864" s="2">
        <v>2018</v>
      </c>
      <c r="E2864" s="2" t="s">
        <v>52</v>
      </c>
      <c r="F2864" s="2" t="s">
        <v>22</v>
      </c>
      <c r="G2864" s="2" t="s">
        <v>28</v>
      </c>
      <c r="H2864" s="2" t="s">
        <v>12</v>
      </c>
      <c r="I2864" s="2">
        <v>17</v>
      </c>
      <c r="J2864" s="2" t="str">
        <f>VLOOKUP(A2864,'Cor da Pele e Motivacao'!$A$2:$I$11399,6, FALSE)</f>
        <v>Parda</v>
      </c>
      <c r="K2864" s="2" t="str">
        <f>VLOOKUP(A2864,'Cor da Pele e Motivacao'!$A$2:$I$11399,8, FALSE)</f>
        <v>A DEFINIR</v>
      </c>
      <c r="L2864" s="2">
        <v>1</v>
      </c>
    </row>
    <row r="2865" spans="1:12" ht="15.75" customHeight="1" x14ac:dyDescent="0.25">
      <c r="A2865" t="str">
        <f>CONCATENATE(B2865,C2865,D2865,H2865,I2865,L2865)</f>
        <v>2782018HOMICIDIO351</v>
      </c>
      <c r="B2865" s="2">
        <v>27</v>
      </c>
      <c r="C2865" s="2">
        <v>8</v>
      </c>
      <c r="D2865" s="2">
        <v>2018</v>
      </c>
      <c r="E2865" s="2" t="s">
        <v>40</v>
      </c>
      <c r="F2865" s="2" t="s">
        <v>16</v>
      </c>
      <c r="G2865" s="2" t="s">
        <v>11</v>
      </c>
      <c r="H2865" s="2" t="s">
        <v>12</v>
      </c>
      <c r="I2865" s="2">
        <v>35</v>
      </c>
      <c r="J2865" s="2" t="str">
        <f>VLOOKUP(A2865,'Cor da Pele e Motivacao'!$A$2:$I$11399,6, FALSE)</f>
        <v>Parda</v>
      </c>
      <c r="K2865" s="2" t="str">
        <f>VLOOKUP(A2865,'Cor da Pele e Motivacao'!$A$2:$I$11399,8, FALSE)</f>
        <v>EXCLUDENTE DE ILICITUDE</v>
      </c>
      <c r="L2865" s="2">
        <v>1</v>
      </c>
    </row>
    <row r="2866" spans="1:12" ht="15.75" customHeight="1" x14ac:dyDescent="0.25">
      <c r="A2866" t="str">
        <f>CONCATENATE(B2866,C2866,D2866,H2866,I2866,L2866)</f>
        <v>2782018HOMICIDIO401</v>
      </c>
      <c r="B2866" s="2">
        <v>27</v>
      </c>
      <c r="C2866" s="2">
        <v>8</v>
      </c>
      <c r="D2866" s="2">
        <v>2018</v>
      </c>
      <c r="E2866" s="2" t="s">
        <v>71</v>
      </c>
      <c r="F2866" s="2" t="s">
        <v>16</v>
      </c>
      <c r="G2866" s="2" t="s">
        <v>11</v>
      </c>
      <c r="H2866" s="2" t="s">
        <v>12</v>
      </c>
      <c r="I2866" s="2">
        <v>40</v>
      </c>
      <c r="J2866" s="2" t="str">
        <f>VLOOKUP(A2866,'Cor da Pele e Motivacao'!$A$2:$I$11399,6, FALSE)</f>
        <v>Parda</v>
      </c>
      <c r="K2866" s="2" t="str">
        <f>VLOOKUP(A2866,'Cor da Pele e Motivacao'!$A$2:$I$11399,8, FALSE)</f>
        <v>VIOLÊNCIA INTERPESSOAL</v>
      </c>
      <c r="L2866" s="2">
        <v>1</v>
      </c>
    </row>
    <row r="2867" spans="1:12" ht="15.75" customHeight="1" x14ac:dyDescent="0.25">
      <c r="A2867" t="str">
        <f>CONCATENATE(B2867,C2867,D2867,H2867,I2867,L2867)</f>
        <v>2782018HOMICIDIO501</v>
      </c>
      <c r="B2867" s="2">
        <v>27</v>
      </c>
      <c r="C2867" s="2">
        <v>8</v>
      </c>
      <c r="D2867" s="2">
        <v>2018</v>
      </c>
      <c r="E2867" s="2" t="s">
        <v>83</v>
      </c>
      <c r="F2867" s="2" t="s">
        <v>14</v>
      </c>
      <c r="G2867" s="2" t="s">
        <v>11</v>
      </c>
      <c r="H2867" s="2" t="s">
        <v>12</v>
      </c>
      <c r="I2867" s="2">
        <v>50</v>
      </c>
      <c r="J2867" s="2" t="str">
        <f>VLOOKUP(A2867,'Cor da Pele e Motivacao'!$A$2:$I$11399,6, FALSE)</f>
        <v>Parda</v>
      </c>
      <c r="K2867" s="2" t="str">
        <f>VLOOKUP(A2867,'Cor da Pele e Motivacao'!$A$2:$I$11399,8, FALSE)</f>
        <v>VIOLÊNCIA INTERPESSOAL</v>
      </c>
      <c r="L2867" s="2">
        <v>1</v>
      </c>
    </row>
    <row r="2868" spans="1:12" ht="15.75" customHeight="1" x14ac:dyDescent="0.25">
      <c r="A2868" t="str">
        <f>CONCATENATE(B2868,C2868,D2868,H2868,I2868,L2868)</f>
        <v>2782018HOMICIDIO301</v>
      </c>
      <c r="B2868" s="2">
        <v>27</v>
      </c>
      <c r="C2868" s="2">
        <v>8</v>
      </c>
      <c r="D2868" s="2">
        <v>2018</v>
      </c>
      <c r="E2868" s="2" t="s">
        <v>41</v>
      </c>
      <c r="F2868" s="2" t="s">
        <v>22</v>
      </c>
      <c r="G2868" s="2" t="s">
        <v>11</v>
      </c>
      <c r="H2868" s="2" t="s">
        <v>12</v>
      </c>
      <c r="I2868" s="2">
        <v>30</v>
      </c>
      <c r="J2868" s="2" t="str">
        <f>VLOOKUP(A2868,'Cor da Pele e Motivacao'!$A$2:$I$11399,6, FALSE)</f>
        <v>Parda</v>
      </c>
      <c r="K2868" s="2" t="str">
        <f>VLOOKUP(A2868,'Cor da Pele e Motivacao'!$A$2:$I$11399,8, FALSE)</f>
        <v>ATIVIDADES CRIMINAIS</v>
      </c>
      <c r="L2868" s="2">
        <v>1</v>
      </c>
    </row>
    <row r="2869" spans="1:12" ht="15.75" customHeight="1" x14ac:dyDescent="0.25">
      <c r="A2869" t="str">
        <f>CONCATENATE(B2869,C2869,D2869,H2869,I2869,L2869)</f>
        <v>2782018HOMICIDIO171</v>
      </c>
      <c r="B2869" s="2">
        <v>27</v>
      </c>
      <c r="C2869" s="2">
        <v>8</v>
      </c>
      <c r="D2869" s="2">
        <v>2018</v>
      </c>
      <c r="E2869" s="2" t="s">
        <v>90</v>
      </c>
      <c r="F2869" s="2" t="s">
        <v>22</v>
      </c>
      <c r="G2869" s="2" t="s">
        <v>11</v>
      </c>
      <c r="H2869" s="2" t="s">
        <v>12</v>
      </c>
      <c r="I2869" s="2">
        <v>17</v>
      </c>
      <c r="J2869" s="2" t="str">
        <f>VLOOKUP(A2869,'Cor da Pele e Motivacao'!$A$2:$I$11399,6, FALSE)</f>
        <v>Parda</v>
      </c>
      <c r="K2869" s="2" t="str">
        <f>VLOOKUP(A2869,'Cor da Pele e Motivacao'!$A$2:$I$11399,8, FALSE)</f>
        <v>A DEFINIR</v>
      </c>
      <c r="L2869" s="2">
        <v>1</v>
      </c>
    </row>
    <row r="2870" spans="1:12" ht="15.75" customHeight="1" x14ac:dyDescent="0.25">
      <c r="A2870" t="str">
        <f>CONCATENATE(B2870,C2870,D2870,H2870,I2870,L2870)</f>
        <v>2782018HOMICIDIO191</v>
      </c>
      <c r="B2870" s="2">
        <v>27</v>
      </c>
      <c r="C2870" s="2">
        <v>8</v>
      </c>
      <c r="D2870" s="2">
        <v>2018</v>
      </c>
      <c r="E2870" s="2" t="s">
        <v>61</v>
      </c>
      <c r="F2870" s="2" t="s">
        <v>10</v>
      </c>
      <c r="G2870" s="2" t="s">
        <v>11</v>
      </c>
      <c r="H2870" s="2" t="s">
        <v>12</v>
      </c>
      <c r="I2870" s="2">
        <v>19</v>
      </c>
      <c r="J2870" s="2" t="str">
        <f>VLOOKUP(A2870,'Cor da Pele e Motivacao'!$A$2:$I$11399,6, FALSE)</f>
        <v>Parda</v>
      </c>
      <c r="K2870" s="2" t="str">
        <f>VLOOKUP(A2870,'Cor da Pele e Motivacao'!$A$2:$I$11399,8, FALSE)</f>
        <v>ATIVIDADES CRIMINAIS</v>
      </c>
      <c r="L2870" s="2">
        <v>1</v>
      </c>
    </row>
    <row r="2871" spans="1:12" ht="15.75" customHeight="1" x14ac:dyDescent="0.25">
      <c r="A2871" t="str">
        <f>CONCATENATE(B2871,C2871,D2871,H2871,I2871,L2871)</f>
        <v>2782018HOMICIDIO231</v>
      </c>
      <c r="B2871" s="2">
        <v>27</v>
      </c>
      <c r="C2871" s="2">
        <v>8</v>
      </c>
      <c r="D2871" s="2">
        <v>2018</v>
      </c>
      <c r="E2871" s="2" t="s">
        <v>61</v>
      </c>
      <c r="F2871" s="2" t="s">
        <v>10</v>
      </c>
      <c r="G2871" s="2" t="s">
        <v>11</v>
      </c>
      <c r="H2871" s="2" t="s">
        <v>12</v>
      </c>
      <c r="I2871" s="2">
        <v>23</v>
      </c>
      <c r="J2871" s="2" t="str">
        <f>VLOOKUP(A2871,'Cor da Pele e Motivacao'!$A$2:$I$11399,6, FALSE)</f>
        <v>Parda</v>
      </c>
      <c r="K2871" s="2" t="str">
        <f>VLOOKUP(A2871,'Cor da Pele e Motivacao'!$A$2:$I$11399,8, FALSE)</f>
        <v>ATIVIDADES CRIMINAIS</v>
      </c>
      <c r="L2871" s="2">
        <v>1</v>
      </c>
    </row>
    <row r="2872" spans="1:12" ht="15.75" customHeight="1" x14ac:dyDescent="0.25">
      <c r="A2872" t="str">
        <f>CONCATENATE(B2872,C2872,D2872,H2872,I2872,L2872)</f>
        <v>2782018HOMICIDIO271</v>
      </c>
      <c r="B2872" s="2">
        <v>27</v>
      </c>
      <c r="C2872" s="2">
        <v>8</v>
      </c>
      <c r="D2872" s="2">
        <v>2018</v>
      </c>
      <c r="E2872" s="2" t="s">
        <v>36</v>
      </c>
      <c r="F2872" s="2" t="s">
        <v>14</v>
      </c>
      <c r="G2872" s="2" t="s">
        <v>28</v>
      </c>
      <c r="H2872" s="2" t="s">
        <v>12</v>
      </c>
      <c r="I2872" s="2">
        <v>27</v>
      </c>
      <c r="J2872" s="2" t="str">
        <f>VLOOKUP(A2872,'Cor da Pele e Motivacao'!$A$2:$I$11399,6, FALSE)</f>
        <v>Parda</v>
      </c>
      <c r="K2872" s="2" t="str">
        <f>VLOOKUP(A2872,'Cor da Pele e Motivacao'!$A$2:$I$11399,8, FALSE)</f>
        <v>ATIVIDADES CRIMINAIS</v>
      </c>
      <c r="L2872" s="2">
        <v>1</v>
      </c>
    </row>
    <row r="2873" spans="1:12" ht="15.75" customHeight="1" x14ac:dyDescent="0.25">
      <c r="A2873" t="str">
        <f>CONCATENATE(B2873,C2873,D2873,H2873,I2873,L2873)</f>
        <v>2782018HOMICIDIO211</v>
      </c>
      <c r="B2873" s="2">
        <v>27</v>
      </c>
      <c r="C2873" s="2">
        <v>8</v>
      </c>
      <c r="D2873" s="2">
        <v>2018</v>
      </c>
      <c r="E2873" s="2" t="s">
        <v>25</v>
      </c>
      <c r="F2873" s="2" t="s">
        <v>25</v>
      </c>
      <c r="G2873" s="2" t="s">
        <v>11</v>
      </c>
      <c r="H2873" s="2" t="s">
        <v>12</v>
      </c>
      <c r="I2873" s="2">
        <v>21</v>
      </c>
      <c r="J2873" s="2" t="str">
        <f>VLOOKUP(A2873,'Cor da Pele e Motivacao'!$A$2:$I$11399,6, FALSE)</f>
        <v>Parda</v>
      </c>
      <c r="K2873" s="2" t="str">
        <f>VLOOKUP(A2873,'Cor da Pele e Motivacao'!$A$2:$I$11399,8, FALSE)</f>
        <v>ATIVIDADES CRIMINAIS</v>
      </c>
      <c r="L2873" s="2">
        <v>1</v>
      </c>
    </row>
    <row r="2874" spans="1:12" ht="15.75" customHeight="1" x14ac:dyDescent="0.25">
      <c r="A2874" t="str">
        <f>CONCATENATE(B2874,C2874,D2874,H2874,I2874,L2874)</f>
        <v>2882018HOMICIDIO221</v>
      </c>
      <c r="B2874" s="2">
        <v>28</v>
      </c>
      <c r="C2874" s="2">
        <v>8</v>
      </c>
      <c r="D2874" s="2">
        <v>2018</v>
      </c>
      <c r="E2874" s="2" t="s">
        <v>55</v>
      </c>
      <c r="F2874" s="2" t="s">
        <v>10</v>
      </c>
      <c r="G2874" s="2" t="s">
        <v>11</v>
      </c>
      <c r="H2874" s="2" t="s">
        <v>12</v>
      </c>
      <c r="I2874" s="2">
        <v>22</v>
      </c>
      <c r="J2874" s="2" t="str">
        <f>VLOOKUP(A2874,'Cor da Pele e Motivacao'!$A$2:$I$11399,6, FALSE)</f>
        <v>Parda</v>
      </c>
      <c r="K2874" s="2" t="str">
        <f>VLOOKUP(A2874,'Cor da Pele e Motivacao'!$A$2:$I$11399,8, FALSE)</f>
        <v>ATIVIDADES CRIMINAIS</v>
      </c>
      <c r="L2874" s="2">
        <v>1</v>
      </c>
    </row>
    <row r="2875" spans="1:12" ht="15.75" customHeight="1" x14ac:dyDescent="0.25">
      <c r="A2875" t="str">
        <f>CONCATENATE(B2875,C2875,D2875,H2875,I2875,L2875)</f>
        <v>2882018HOMICIDIO451</v>
      </c>
      <c r="B2875" s="2">
        <v>28</v>
      </c>
      <c r="C2875" s="2">
        <v>8</v>
      </c>
      <c r="D2875" s="2">
        <v>2018</v>
      </c>
      <c r="E2875" s="2" t="s">
        <v>55</v>
      </c>
      <c r="F2875" s="2" t="s">
        <v>10</v>
      </c>
      <c r="G2875" s="2" t="s">
        <v>11</v>
      </c>
      <c r="H2875" s="2" t="s">
        <v>12</v>
      </c>
      <c r="I2875" s="2">
        <v>45</v>
      </c>
      <c r="J2875" s="2" t="str">
        <f>VLOOKUP(A2875,'Cor da Pele e Motivacao'!$A$2:$I$11399,6, FALSE)</f>
        <v>Parda</v>
      </c>
      <c r="K2875" s="2" t="str">
        <f>VLOOKUP(A2875,'Cor da Pele e Motivacao'!$A$2:$I$11399,8, FALSE)</f>
        <v>VIOLÊNCIA INTERPESSOAL</v>
      </c>
      <c r="L2875" s="2">
        <v>1</v>
      </c>
    </row>
    <row r="2876" spans="1:12" ht="15.75" customHeight="1" x14ac:dyDescent="0.25">
      <c r="A2876" t="str">
        <f>CONCATENATE(B2876,C2876,D2876,H2876,I2876,L2876)</f>
        <v>2882018LATROCINIO561</v>
      </c>
      <c r="B2876" s="2">
        <v>28</v>
      </c>
      <c r="C2876" s="2">
        <v>8</v>
      </c>
      <c r="D2876" s="2">
        <v>2018</v>
      </c>
      <c r="E2876" s="2" t="s">
        <v>30</v>
      </c>
      <c r="F2876" s="2" t="s">
        <v>10</v>
      </c>
      <c r="G2876" s="2" t="s">
        <v>11</v>
      </c>
      <c r="H2876" s="2" t="s">
        <v>33</v>
      </c>
      <c r="I2876" s="2">
        <v>56</v>
      </c>
      <c r="J2876" s="2" t="str">
        <f>VLOOKUP(A2876,'Cor da Pele e Motivacao'!$A$2:$I$11399,6, FALSE)</f>
        <v>Branca</v>
      </c>
      <c r="K2876" s="2" t="str">
        <f>VLOOKUP(A2876,'Cor da Pele e Motivacao'!$A$2:$I$11399,8, FALSE)</f>
        <v>PATRIMÔNIO</v>
      </c>
      <c r="L2876" s="2">
        <v>1</v>
      </c>
    </row>
    <row r="2877" spans="1:12" ht="15.75" customHeight="1" x14ac:dyDescent="0.25">
      <c r="A2877" t="str">
        <f>CONCATENATE(B2877,C2877,D2877,H2877,I2877,L2877)</f>
        <v>2882018HOMICIDIO181</v>
      </c>
      <c r="B2877" s="2">
        <v>28</v>
      </c>
      <c r="C2877" s="2">
        <v>8</v>
      </c>
      <c r="D2877" s="2">
        <v>2018</v>
      </c>
      <c r="E2877" s="2" t="s">
        <v>78</v>
      </c>
      <c r="F2877" s="2" t="s">
        <v>14</v>
      </c>
      <c r="G2877" s="2" t="s">
        <v>11</v>
      </c>
      <c r="H2877" s="2" t="s">
        <v>12</v>
      </c>
      <c r="I2877" s="2">
        <v>18</v>
      </c>
      <c r="J2877" s="2" t="str">
        <f>VLOOKUP(A2877,'Cor da Pele e Motivacao'!$A$2:$I$11399,6, FALSE)</f>
        <v>Parda</v>
      </c>
      <c r="K2877" s="2" t="str">
        <f>VLOOKUP(A2877,'Cor da Pele e Motivacao'!$A$2:$I$11399,8, FALSE)</f>
        <v>ATIVIDADES CRIMINAIS</v>
      </c>
      <c r="L2877" s="2">
        <v>1</v>
      </c>
    </row>
    <row r="2878" spans="1:12" ht="15.75" customHeight="1" x14ac:dyDescent="0.25">
      <c r="A2878" t="str">
        <f>CONCATENATE(B2878,C2878,D2878,H2878,I2878,L2878)</f>
        <v>2882018HOMICIDIO451</v>
      </c>
      <c r="B2878" s="2">
        <v>28</v>
      </c>
      <c r="C2878" s="2">
        <v>8</v>
      </c>
      <c r="D2878" s="2">
        <v>2018</v>
      </c>
      <c r="E2878" s="2" t="s">
        <v>23</v>
      </c>
      <c r="F2878" s="2" t="s">
        <v>14</v>
      </c>
      <c r="G2878" s="2" t="s">
        <v>11</v>
      </c>
      <c r="H2878" s="2" t="s">
        <v>12</v>
      </c>
      <c r="I2878" s="2">
        <v>45</v>
      </c>
      <c r="J2878" s="2" t="str">
        <f>VLOOKUP(A2878,'Cor da Pele e Motivacao'!$A$2:$I$11399,6, FALSE)</f>
        <v>Parda</v>
      </c>
      <c r="K2878" s="2" t="str">
        <f>VLOOKUP(A2878,'Cor da Pele e Motivacao'!$A$2:$I$11399,8, FALSE)</f>
        <v>VIOLÊNCIA INTERPESSOAL</v>
      </c>
      <c r="L2878" s="2">
        <v>1</v>
      </c>
    </row>
    <row r="2879" spans="1:12" ht="15.75" customHeight="1" x14ac:dyDescent="0.25">
      <c r="A2879" t="str">
        <f>CONCATENATE(B2879,C2879,D2879,H2879,I2879,L2879)</f>
        <v>2882018HOMICIDIO1</v>
      </c>
      <c r="B2879" s="2">
        <v>28</v>
      </c>
      <c r="C2879" s="2">
        <v>8</v>
      </c>
      <c r="D2879" s="2">
        <v>2018</v>
      </c>
      <c r="E2879" s="2" t="s">
        <v>24</v>
      </c>
      <c r="F2879" s="2" t="s">
        <v>10</v>
      </c>
      <c r="G2879" s="2" t="s">
        <v>11</v>
      </c>
      <c r="H2879" s="2" t="s">
        <v>12</v>
      </c>
      <c r="I2879" s="2"/>
      <c r="J2879" s="2" t="str">
        <f>VLOOKUP(A2879,'Cor da Pele e Motivacao'!$A$2:$I$11399,6, FALSE)</f>
        <v>Parda</v>
      </c>
      <c r="K2879" s="2" t="str">
        <f>VLOOKUP(A2879,'Cor da Pele e Motivacao'!$A$2:$I$11399,8, FALSE)</f>
        <v>ATIVIDADES CRIMINAIS</v>
      </c>
      <c r="L2879" s="2">
        <v>1</v>
      </c>
    </row>
    <row r="2880" spans="1:12" ht="15.75" customHeight="1" x14ac:dyDescent="0.25">
      <c r="A2880" t="str">
        <f>CONCATENATE(B2880,C2880,D2880,H2880,I2880,L2880)</f>
        <v>2882018HOMICIDIO251</v>
      </c>
      <c r="B2880" s="2">
        <v>28</v>
      </c>
      <c r="C2880" s="2">
        <v>8</v>
      </c>
      <c r="D2880" s="2">
        <v>2018</v>
      </c>
      <c r="E2880" s="2" t="s">
        <v>126</v>
      </c>
      <c r="F2880" s="2" t="s">
        <v>22</v>
      </c>
      <c r="G2880" s="2" t="s">
        <v>11</v>
      </c>
      <c r="H2880" s="2" t="s">
        <v>12</v>
      </c>
      <c r="I2880" s="2">
        <v>25</v>
      </c>
      <c r="J2880" s="2" t="str">
        <f>VLOOKUP(A2880,'Cor da Pele e Motivacao'!$A$2:$I$11399,6, FALSE)</f>
        <v>Parda</v>
      </c>
      <c r="K2880" s="2" t="str">
        <f>VLOOKUP(A2880,'Cor da Pele e Motivacao'!$A$2:$I$11399,8, FALSE)</f>
        <v>VIOLÊNCIA INTERPESSOAL</v>
      </c>
      <c r="L2880" s="2">
        <v>1</v>
      </c>
    </row>
    <row r="2881" spans="1:12" ht="15.75" customHeight="1" x14ac:dyDescent="0.25">
      <c r="A2881" t="str">
        <f>CONCATENATE(B2881,C2881,D2881,H2881,I2881,L2881)</f>
        <v>2982018HOMICIDIO311</v>
      </c>
      <c r="B2881" s="2">
        <v>29</v>
      </c>
      <c r="C2881" s="2">
        <v>8</v>
      </c>
      <c r="D2881" s="2">
        <v>2018</v>
      </c>
      <c r="E2881" s="2" t="s">
        <v>142</v>
      </c>
      <c r="F2881" s="2" t="s">
        <v>16</v>
      </c>
      <c r="G2881" s="2" t="s">
        <v>11</v>
      </c>
      <c r="H2881" s="2" t="s">
        <v>12</v>
      </c>
      <c r="I2881" s="2">
        <v>31</v>
      </c>
      <c r="J2881" s="2" t="str">
        <f>VLOOKUP(A2881,'Cor da Pele e Motivacao'!$A$2:$I$11399,6, FALSE)</f>
        <v>Parda</v>
      </c>
      <c r="K2881" s="2" t="str">
        <f>VLOOKUP(A2881,'Cor da Pele e Motivacao'!$A$2:$I$11399,8, FALSE)</f>
        <v>ATIVIDADES CRIMINAIS</v>
      </c>
      <c r="L2881" s="2">
        <v>1</v>
      </c>
    </row>
    <row r="2882" spans="1:12" ht="15.75" customHeight="1" x14ac:dyDescent="0.25">
      <c r="A2882" t="str">
        <f>CONCATENATE(B2882,C2882,D2882,H2882,I2882,L2882)</f>
        <v>2982018HOMICIDIO191</v>
      </c>
      <c r="B2882" s="2">
        <v>29</v>
      </c>
      <c r="C2882" s="2">
        <v>8</v>
      </c>
      <c r="D2882" s="2">
        <v>2018</v>
      </c>
      <c r="E2882" s="2" t="s">
        <v>27</v>
      </c>
      <c r="F2882" s="2" t="s">
        <v>14</v>
      </c>
      <c r="G2882" s="2" t="s">
        <v>11</v>
      </c>
      <c r="H2882" s="2" t="s">
        <v>12</v>
      </c>
      <c r="I2882" s="2">
        <v>19</v>
      </c>
      <c r="J2882" s="2" t="str">
        <f>VLOOKUP(A2882,'Cor da Pele e Motivacao'!$A$2:$I$11399,6, FALSE)</f>
        <v>Parda</v>
      </c>
      <c r="K2882" s="2" t="str">
        <f>VLOOKUP(A2882,'Cor da Pele e Motivacao'!$A$2:$I$11399,8, FALSE)</f>
        <v>ATIVIDADES CRIMINAIS</v>
      </c>
      <c r="L2882" s="2">
        <v>1</v>
      </c>
    </row>
    <row r="2883" spans="1:12" ht="15.75" customHeight="1" x14ac:dyDescent="0.25">
      <c r="A2883" t="str">
        <f>CONCATENATE(B2883,C2883,D2883,H2883,I2883,L2883)</f>
        <v>2982018HOMICIDIO411</v>
      </c>
      <c r="B2883" s="2">
        <v>29</v>
      </c>
      <c r="C2883" s="2">
        <v>8</v>
      </c>
      <c r="D2883" s="2">
        <v>2018</v>
      </c>
      <c r="E2883" s="2" t="s">
        <v>187</v>
      </c>
      <c r="F2883" s="2" t="s">
        <v>10</v>
      </c>
      <c r="G2883" s="2" t="s">
        <v>11</v>
      </c>
      <c r="H2883" s="2" t="s">
        <v>12</v>
      </c>
      <c r="I2883" s="2">
        <v>41</v>
      </c>
      <c r="J2883" s="2" t="str">
        <f>VLOOKUP(A2883,'Cor da Pele e Motivacao'!$A$2:$I$11399,6, FALSE)</f>
        <v>Parda</v>
      </c>
      <c r="K2883" s="2" t="str">
        <f>VLOOKUP(A2883,'Cor da Pele e Motivacao'!$A$2:$I$11399,8, FALSE)</f>
        <v>VIOLÊNCIA INTERPESSOAL</v>
      </c>
      <c r="L2883" s="2">
        <v>1</v>
      </c>
    </row>
    <row r="2884" spans="1:12" ht="15.75" customHeight="1" x14ac:dyDescent="0.25">
      <c r="A2884" t="str">
        <f>CONCATENATE(B2884,C2884,D2884,H2884,I2884,L2884)</f>
        <v>2982018HOMICIDIO161</v>
      </c>
      <c r="B2884" s="2">
        <v>29</v>
      </c>
      <c r="C2884" s="2">
        <v>8</v>
      </c>
      <c r="D2884" s="2">
        <v>2018</v>
      </c>
      <c r="E2884" s="2" t="s">
        <v>46</v>
      </c>
      <c r="F2884" s="2" t="s">
        <v>22</v>
      </c>
      <c r="G2884" s="2" t="s">
        <v>11</v>
      </c>
      <c r="H2884" s="2" t="s">
        <v>12</v>
      </c>
      <c r="I2884" s="2">
        <v>16</v>
      </c>
      <c r="J2884" s="2" t="str">
        <f>VLOOKUP(A2884,'Cor da Pele e Motivacao'!$A$2:$I$11399,6, FALSE)</f>
        <v>Parda</v>
      </c>
      <c r="K2884" s="2" t="str">
        <f>VLOOKUP(A2884,'Cor da Pele e Motivacao'!$A$2:$I$11399,8, FALSE)</f>
        <v>ATIVIDADES CRIMINAIS</v>
      </c>
      <c r="L2884" s="2">
        <v>1</v>
      </c>
    </row>
    <row r="2885" spans="1:12" ht="15.75" customHeight="1" x14ac:dyDescent="0.25">
      <c r="A2885" t="str">
        <f>CONCATENATE(B2885,C2885,D2885,H2885,I2885,L2885)</f>
        <v>2982018HOMICIDIO291</v>
      </c>
      <c r="B2885" s="2">
        <v>29</v>
      </c>
      <c r="C2885" s="2">
        <v>8</v>
      </c>
      <c r="D2885" s="2">
        <v>2018</v>
      </c>
      <c r="E2885" s="2" t="s">
        <v>47</v>
      </c>
      <c r="F2885" s="2" t="s">
        <v>16</v>
      </c>
      <c r="G2885" s="2" t="s">
        <v>11</v>
      </c>
      <c r="H2885" s="2" t="s">
        <v>12</v>
      </c>
      <c r="I2885" s="2">
        <v>29</v>
      </c>
      <c r="J2885" s="2" t="str">
        <f>VLOOKUP(A2885,'Cor da Pele e Motivacao'!$A$2:$I$11399,6, FALSE)</f>
        <v>Branca</v>
      </c>
      <c r="K2885" s="2" t="str">
        <f>VLOOKUP(A2885,'Cor da Pele e Motivacao'!$A$2:$I$11399,8, FALSE)</f>
        <v>ATIVIDADES CRIMINAIS</v>
      </c>
      <c r="L2885" s="2">
        <v>1</v>
      </c>
    </row>
    <row r="2886" spans="1:12" ht="15.75" customHeight="1" x14ac:dyDescent="0.25">
      <c r="A2886" t="str">
        <f>CONCATENATE(B2886,C2886,D2886,H2886,I2886,L2886)</f>
        <v>2982018HOMICIDIO351</v>
      </c>
      <c r="B2886" s="2">
        <v>29</v>
      </c>
      <c r="C2886" s="2">
        <v>8</v>
      </c>
      <c r="D2886" s="2">
        <v>2018</v>
      </c>
      <c r="E2886" s="2" t="s">
        <v>138</v>
      </c>
      <c r="F2886" s="2" t="s">
        <v>22</v>
      </c>
      <c r="G2886" s="2" t="s">
        <v>11</v>
      </c>
      <c r="H2886" s="2" t="s">
        <v>12</v>
      </c>
      <c r="I2886" s="2">
        <v>35</v>
      </c>
      <c r="J2886" s="2" t="str">
        <f>VLOOKUP(A2886,'Cor da Pele e Motivacao'!$A$2:$I$11399,6, FALSE)</f>
        <v>Parda</v>
      </c>
      <c r="K2886" s="2" t="str">
        <f>VLOOKUP(A2886,'Cor da Pele e Motivacao'!$A$2:$I$11399,8, FALSE)</f>
        <v>ATIVIDADES CRIMINAIS</v>
      </c>
      <c r="L2886" s="2">
        <v>1</v>
      </c>
    </row>
    <row r="2887" spans="1:12" ht="15.75" customHeight="1" x14ac:dyDescent="0.25">
      <c r="A2887" t="str">
        <f>CONCATENATE(B2887,C2887,D2887,H2887,I2887,L2887)</f>
        <v>2982018HOMICIDIO291</v>
      </c>
      <c r="B2887" s="2">
        <v>29</v>
      </c>
      <c r="C2887" s="2">
        <v>8</v>
      </c>
      <c r="D2887" s="2">
        <v>2018</v>
      </c>
      <c r="E2887" s="2" t="s">
        <v>38</v>
      </c>
      <c r="F2887" s="2" t="s">
        <v>22</v>
      </c>
      <c r="G2887" s="2" t="s">
        <v>11</v>
      </c>
      <c r="H2887" s="2" t="s">
        <v>12</v>
      </c>
      <c r="I2887" s="2">
        <v>29</v>
      </c>
      <c r="J2887" s="2" t="str">
        <f>VLOOKUP(A2887,'Cor da Pele e Motivacao'!$A$2:$I$11399,6, FALSE)</f>
        <v>Branca</v>
      </c>
      <c r="K2887" s="2" t="str">
        <f>VLOOKUP(A2887,'Cor da Pele e Motivacao'!$A$2:$I$11399,8, FALSE)</f>
        <v>ATIVIDADES CRIMINAIS</v>
      </c>
      <c r="L2887" s="2">
        <v>1</v>
      </c>
    </row>
    <row r="2888" spans="1:12" ht="15.75" customHeight="1" x14ac:dyDescent="0.25">
      <c r="A2888" t="str">
        <f>CONCATENATE(B2888,C2888,D2888,H2888,I2888,L2888)</f>
        <v>3082018HOMICIDIO1</v>
      </c>
      <c r="B2888" s="2">
        <v>30</v>
      </c>
      <c r="C2888" s="2">
        <v>8</v>
      </c>
      <c r="D2888" s="2">
        <v>2018</v>
      </c>
      <c r="E2888" s="2" t="s">
        <v>20</v>
      </c>
      <c r="F2888" s="2" t="s">
        <v>14</v>
      </c>
      <c r="G2888" s="2" t="s">
        <v>11</v>
      </c>
      <c r="H2888" s="2" t="s">
        <v>12</v>
      </c>
      <c r="I2888" s="2"/>
      <c r="J2888" s="2" t="str">
        <f>VLOOKUP(A2888,'Cor da Pele e Motivacao'!$A$2:$I$11399,6, FALSE)</f>
        <v>Parda</v>
      </c>
      <c r="K2888" s="2" t="str">
        <f>VLOOKUP(A2888,'Cor da Pele e Motivacao'!$A$2:$I$11399,8, FALSE)</f>
        <v>VIOLÊNCIA INTERPESSOAL</v>
      </c>
      <c r="L2888" s="2">
        <v>1</v>
      </c>
    </row>
    <row r="2889" spans="1:12" ht="15.75" customHeight="1" x14ac:dyDescent="0.25">
      <c r="A2889" t="str">
        <f>CONCATENATE(B2889,C2889,D2889,H2889,I2889,L2889)</f>
        <v>3082018HOMICIDIO321</v>
      </c>
      <c r="B2889" s="2">
        <v>30</v>
      </c>
      <c r="C2889" s="2">
        <v>8</v>
      </c>
      <c r="D2889" s="2">
        <v>2018</v>
      </c>
      <c r="E2889" s="2" t="s">
        <v>92</v>
      </c>
      <c r="F2889" s="2" t="s">
        <v>22</v>
      </c>
      <c r="G2889" s="2" t="s">
        <v>11</v>
      </c>
      <c r="H2889" s="2" t="s">
        <v>12</v>
      </c>
      <c r="I2889" s="2">
        <v>32</v>
      </c>
      <c r="J2889" s="2" t="str">
        <f>VLOOKUP(A2889,'Cor da Pele e Motivacao'!$A$2:$I$11399,6, FALSE)</f>
        <v>Parda</v>
      </c>
      <c r="K2889" s="2" t="str">
        <f>VLOOKUP(A2889,'Cor da Pele e Motivacao'!$A$2:$I$11399,8, FALSE)</f>
        <v>ATIVIDADES CRIMINAIS</v>
      </c>
      <c r="L2889" s="2">
        <v>1</v>
      </c>
    </row>
    <row r="2890" spans="1:12" ht="15.75" customHeight="1" x14ac:dyDescent="0.25">
      <c r="A2890" t="str">
        <f>CONCATENATE(B2890,C2890,D2890,H2890,I2890,L2890)</f>
        <v>3082018HOMICIDIO391</v>
      </c>
      <c r="B2890" s="2">
        <v>30</v>
      </c>
      <c r="C2890" s="2">
        <v>8</v>
      </c>
      <c r="D2890" s="2">
        <v>2018</v>
      </c>
      <c r="E2890" s="2" t="s">
        <v>25</v>
      </c>
      <c r="F2890" s="2" t="s">
        <v>25</v>
      </c>
      <c r="G2890" s="2" t="s">
        <v>11</v>
      </c>
      <c r="H2890" s="2" t="s">
        <v>12</v>
      </c>
      <c r="I2890" s="2">
        <v>39</v>
      </c>
      <c r="J2890" s="2" t="str">
        <f>VLOOKUP(A2890,'Cor da Pele e Motivacao'!$A$2:$I$11399,6, FALSE)</f>
        <v>Parda</v>
      </c>
      <c r="K2890" s="2" t="str">
        <f>VLOOKUP(A2890,'Cor da Pele e Motivacao'!$A$2:$I$11399,8, FALSE)</f>
        <v>VIOLÊNCIA INTERPESSOAL</v>
      </c>
      <c r="L2890" s="2">
        <v>1</v>
      </c>
    </row>
    <row r="2891" spans="1:12" ht="15.75" customHeight="1" x14ac:dyDescent="0.25">
      <c r="A2891" t="str">
        <f>CONCATENATE(B2891,C2891,D2891,H2891,I2891,L2891)</f>
        <v>3082018FEMINICIDIO181</v>
      </c>
      <c r="B2891" s="2">
        <v>30</v>
      </c>
      <c r="C2891" s="2">
        <v>8</v>
      </c>
      <c r="D2891" s="2">
        <v>2018</v>
      </c>
      <c r="E2891" s="2" t="s">
        <v>188</v>
      </c>
      <c r="F2891" s="2" t="s">
        <v>16</v>
      </c>
      <c r="G2891" s="2" t="s">
        <v>28</v>
      </c>
      <c r="H2891" s="2" t="s">
        <v>29</v>
      </c>
      <c r="I2891" s="2">
        <v>18</v>
      </c>
      <c r="J2891" s="2" t="str">
        <f>VLOOKUP(A2891,'Cor da Pele e Motivacao'!$A$2:$I$11399,6, FALSE)</f>
        <v>Parda</v>
      </c>
      <c r="K2891" s="2" t="str">
        <f>VLOOKUP(A2891,'Cor da Pele e Motivacao'!$A$2:$I$11399,8, FALSE)</f>
        <v>FEMINICIDIO</v>
      </c>
      <c r="L2891" s="2">
        <v>1</v>
      </c>
    </row>
    <row r="2892" spans="1:12" ht="15.75" customHeight="1" x14ac:dyDescent="0.25">
      <c r="A2892" t="str">
        <f>CONCATENATE(B2892,C2892,D2892,H2892,I2892,L2892)</f>
        <v>3082018HOMICIDIO261</v>
      </c>
      <c r="B2892" s="2">
        <v>30</v>
      </c>
      <c r="C2892" s="2">
        <v>8</v>
      </c>
      <c r="D2892" s="2">
        <v>2018</v>
      </c>
      <c r="E2892" s="2" t="s">
        <v>38</v>
      </c>
      <c r="F2892" s="2" t="s">
        <v>22</v>
      </c>
      <c r="G2892" s="2" t="s">
        <v>11</v>
      </c>
      <c r="H2892" s="2" t="s">
        <v>12</v>
      </c>
      <c r="I2892" s="2">
        <v>26</v>
      </c>
      <c r="J2892" s="2" t="str">
        <f>VLOOKUP(A2892,'Cor da Pele e Motivacao'!$A$2:$I$11399,6, FALSE)</f>
        <v>Parda</v>
      </c>
      <c r="K2892" s="2" t="str">
        <f>VLOOKUP(A2892,'Cor da Pele e Motivacao'!$A$2:$I$11399,8, FALSE)</f>
        <v>OUTRAS MOTIVAÇÕES</v>
      </c>
      <c r="L2892" s="2">
        <v>1</v>
      </c>
    </row>
    <row r="2893" spans="1:12" ht="15.75" customHeight="1" x14ac:dyDescent="0.25">
      <c r="A2893" t="str">
        <f>CONCATENATE(B2893,C2893,D2893,H2893,I2893,L2893)</f>
        <v>3182018HOMICIDIO381</v>
      </c>
      <c r="B2893" s="2">
        <v>31</v>
      </c>
      <c r="C2893" s="2">
        <v>8</v>
      </c>
      <c r="D2893" s="2">
        <v>2018</v>
      </c>
      <c r="E2893" s="2" t="s">
        <v>53</v>
      </c>
      <c r="F2893" s="2" t="s">
        <v>10</v>
      </c>
      <c r="G2893" s="2" t="s">
        <v>11</v>
      </c>
      <c r="H2893" s="2" t="s">
        <v>12</v>
      </c>
      <c r="I2893" s="2">
        <v>38</v>
      </c>
      <c r="J2893" s="2" t="str">
        <f>VLOOKUP(A2893,'Cor da Pele e Motivacao'!$A$2:$I$11399,6, FALSE)</f>
        <v>Parda</v>
      </c>
      <c r="K2893" s="2" t="str">
        <f>VLOOKUP(A2893,'Cor da Pele e Motivacao'!$A$2:$I$11399,8, FALSE)</f>
        <v>ATIVIDADES CRIMINAIS</v>
      </c>
      <c r="L2893" s="2">
        <v>1</v>
      </c>
    </row>
    <row r="2894" spans="1:12" ht="15.75" customHeight="1" x14ac:dyDescent="0.25">
      <c r="A2894" t="str">
        <f>CONCATENATE(B2894,C2894,D2894,H2894,I2894,L2894)</f>
        <v>3182018HOMICIDIO191</v>
      </c>
      <c r="B2894" s="2">
        <v>31</v>
      </c>
      <c r="C2894" s="2">
        <v>8</v>
      </c>
      <c r="D2894" s="2">
        <v>2018</v>
      </c>
      <c r="E2894" s="2" t="s">
        <v>25</v>
      </c>
      <c r="F2894" s="2" t="s">
        <v>25</v>
      </c>
      <c r="G2894" s="2" t="s">
        <v>11</v>
      </c>
      <c r="H2894" s="2" t="s">
        <v>12</v>
      </c>
      <c r="I2894" s="2">
        <v>19</v>
      </c>
      <c r="J2894" s="2" t="str">
        <f>VLOOKUP(A2894,'Cor da Pele e Motivacao'!$A$2:$I$11399,6, FALSE)</f>
        <v>Parda</v>
      </c>
      <c r="K2894" s="2" t="str">
        <f>VLOOKUP(A2894,'Cor da Pele e Motivacao'!$A$2:$I$11399,8, FALSE)</f>
        <v>ATIVIDADES CRIMINAIS</v>
      </c>
      <c r="L2894" s="2">
        <v>1</v>
      </c>
    </row>
    <row r="2895" spans="1:12" ht="15.75" customHeight="1" x14ac:dyDescent="0.25">
      <c r="A2895" t="str">
        <f>CONCATENATE(B2895,C2895,D2895,H2895,I2895,L2895)</f>
        <v>3182018HOMICIDIO351</v>
      </c>
      <c r="B2895" s="2">
        <v>31</v>
      </c>
      <c r="C2895" s="2">
        <v>8</v>
      </c>
      <c r="D2895" s="2">
        <v>2018</v>
      </c>
      <c r="E2895" s="2" t="s">
        <v>25</v>
      </c>
      <c r="F2895" s="2" t="s">
        <v>25</v>
      </c>
      <c r="G2895" s="2" t="s">
        <v>11</v>
      </c>
      <c r="H2895" s="2" t="s">
        <v>12</v>
      </c>
      <c r="I2895" s="2">
        <v>35</v>
      </c>
      <c r="J2895" s="2" t="str">
        <f>VLOOKUP(A2895,'Cor da Pele e Motivacao'!$A$2:$I$11399,6, FALSE)</f>
        <v>Parda</v>
      </c>
      <c r="K2895" s="2" t="str">
        <f>VLOOKUP(A2895,'Cor da Pele e Motivacao'!$A$2:$I$11399,8, FALSE)</f>
        <v>ATIVIDADES CRIMINAIS</v>
      </c>
      <c r="L2895" s="2">
        <v>1</v>
      </c>
    </row>
    <row r="2896" spans="1:12" ht="15.75" customHeight="1" x14ac:dyDescent="0.25">
      <c r="A2896" t="str">
        <f>CONCATENATE(B2896,C2896,D2896,H2896,I2896,L2896)</f>
        <v>192018HOMICIDIO171</v>
      </c>
      <c r="B2896" s="2">
        <v>1</v>
      </c>
      <c r="C2896" s="2">
        <v>9</v>
      </c>
      <c r="D2896" s="2">
        <v>2018</v>
      </c>
      <c r="E2896" s="2" t="s">
        <v>45</v>
      </c>
      <c r="F2896" s="2" t="s">
        <v>14</v>
      </c>
      <c r="G2896" s="2" t="s">
        <v>11</v>
      </c>
      <c r="H2896" s="2" t="s">
        <v>12</v>
      </c>
      <c r="I2896" s="2">
        <v>17</v>
      </c>
      <c r="J2896" s="2" t="str">
        <f>VLOOKUP(A2896,'Cor da Pele e Motivacao'!$A$2:$I$11399,6, FALSE)</f>
        <v>Parda</v>
      </c>
      <c r="K2896" s="2" t="str">
        <f>VLOOKUP(A2896,'Cor da Pele e Motivacao'!$A$2:$I$11399,8, FALSE)</f>
        <v>A DEFINIR</v>
      </c>
      <c r="L2896" s="2">
        <v>1</v>
      </c>
    </row>
    <row r="2897" spans="1:12" ht="15.75" customHeight="1" x14ac:dyDescent="0.25">
      <c r="A2897" t="str">
        <f>CONCATENATE(B2897,C2897,D2897,H2897,I2897,L2897)</f>
        <v>192018HOMICIDIO231</v>
      </c>
      <c r="B2897" s="2">
        <v>1</v>
      </c>
      <c r="C2897" s="2">
        <v>9</v>
      </c>
      <c r="D2897" s="2">
        <v>2018</v>
      </c>
      <c r="E2897" s="2" t="s">
        <v>55</v>
      </c>
      <c r="F2897" s="2" t="s">
        <v>10</v>
      </c>
      <c r="G2897" s="2" t="s">
        <v>11</v>
      </c>
      <c r="H2897" s="2" t="s">
        <v>12</v>
      </c>
      <c r="I2897" s="2">
        <v>23</v>
      </c>
      <c r="J2897" s="2" t="str">
        <f>VLOOKUP(A2897,'Cor da Pele e Motivacao'!$A$2:$I$11399,6, FALSE)</f>
        <v>Parda</v>
      </c>
      <c r="K2897" s="2" t="str">
        <f>VLOOKUP(A2897,'Cor da Pele e Motivacao'!$A$2:$I$11399,8, FALSE)</f>
        <v>VIOLÊNCIA INTERPESSOAL</v>
      </c>
      <c r="L2897" s="2">
        <v>1</v>
      </c>
    </row>
    <row r="2898" spans="1:12" ht="15.75" customHeight="1" x14ac:dyDescent="0.25">
      <c r="A2898" t="str">
        <f>CONCATENATE(B2898,C2898,D2898,H2898,I2898,L2898)</f>
        <v>192018HOMICIDIO171</v>
      </c>
      <c r="B2898" s="2">
        <v>1</v>
      </c>
      <c r="C2898" s="2">
        <v>9</v>
      </c>
      <c r="D2898" s="2">
        <v>2018</v>
      </c>
      <c r="E2898" s="2" t="s">
        <v>13</v>
      </c>
      <c r="F2898" s="2" t="s">
        <v>14</v>
      </c>
      <c r="G2898" s="2" t="s">
        <v>11</v>
      </c>
      <c r="H2898" s="2" t="s">
        <v>12</v>
      </c>
      <c r="I2898" s="2">
        <v>17</v>
      </c>
      <c r="J2898" s="2" t="str">
        <f>VLOOKUP(A2898,'Cor da Pele e Motivacao'!$A$2:$I$11399,6, FALSE)</f>
        <v>Parda</v>
      </c>
      <c r="K2898" s="2" t="str">
        <f>VLOOKUP(A2898,'Cor da Pele e Motivacao'!$A$2:$I$11399,8, FALSE)</f>
        <v>A DEFINIR</v>
      </c>
      <c r="L2898" s="2">
        <v>1</v>
      </c>
    </row>
    <row r="2899" spans="1:12" ht="15.75" customHeight="1" x14ac:dyDescent="0.25">
      <c r="A2899" t="str">
        <f>CONCATENATE(B2899,C2899,D2899,H2899,I2899,L2899)</f>
        <v>192018HOMICIDIO271</v>
      </c>
      <c r="B2899" s="2">
        <v>1</v>
      </c>
      <c r="C2899" s="2">
        <v>9</v>
      </c>
      <c r="D2899" s="2">
        <v>2018</v>
      </c>
      <c r="E2899" s="2" t="s">
        <v>83</v>
      </c>
      <c r="F2899" s="2" t="s">
        <v>14</v>
      </c>
      <c r="G2899" s="2" t="s">
        <v>11</v>
      </c>
      <c r="H2899" s="2" t="s">
        <v>12</v>
      </c>
      <c r="I2899" s="2">
        <v>27</v>
      </c>
      <c r="J2899" s="2" t="str">
        <f>VLOOKUP(A2899,'Cor da Pele e Motivacao'!$A$2:$I$11399,6, FALSE)</f>
        <v>Parda</v>
      </c>
      <c r="K2899" s="2" t="str">
        <f>VLOOKUP(A2899,'Cor da Pele e Motivacao'!$A$2:$I$11399,8, FALSE)</f>
        <v>ATIVIDADES CRIMINAIS</v>
      </c>
      <c r="L2899" s="2">
        <v>1</v>
      </c>
    </row>
    <row r="2900" spans="1:12" ht="15.75" customHeight="1" x14ac:dyDescent="0.25">
      <c r="A2900" t="str">
        <f>CONCATENATE(B2900,C2900,D2900,H2900,I2900,L2900)</f>
        <v>192018HOMICIDIO311</v>
      </c>
      <c r="B2900" s="2">
        <v>1</v>
      </c>
      <c r="C2900" s="2">
        <v>9</v>
      </c>
      <c r="D2900" s="2">
        <v>2018</v>
      </c>
      <c r="E2900" s="2" t="s">
        <v>83</v>
      </c>
      <c r="F2900" s="2" t="s">
        <v>14</v>
      </c>
      <c r="G2900" s="2" t="s">
        <v>11</v>
      </c>
      <c r="H2900" s="2" t="s">
        <v>12</v>
      </c>
      <c r="I2900" s="2">
        <v>31</v>
      </c>
      <c r="J2900" s="2" t="str">
        <f>VLOOKUP(A2900,'Cor da Pele e Motivacao'!$A$2:$I$11399,6, FALSE)</f>
        <v>Parda</v>
      </c>
      <c r="K2900" s="2" t="str">
        <f>VLOOKUP(A2900,'Cor da Pele e Motivacao'!$A$2:$I$11399,8, FALSE)</f>
        <v>A DEFINIR</v>
      </c>
      <c r="L2900" s="2">
        <v>1</v>
      </c>
    </row>
    <row r="2901" spans="1:12" ht="15.75" customHeight="1" x14ac:dyDescent="0.25">
      <c r="A2901" t="str">
        <f>CONCATENATE(B2901,C2901,D2901,H2901,I2901,L2901)</f>
        <v>192018HOMICIDIO351</v>
      </c>
      <c r="B2901" s="2">
        <v>1</v>
      </c>
      <c r="C2901" s="2">
        <v>9</v>
      </c>
      <c r="D2901" s="2">
        <v>2018</v>
      </c>
      <c r="E2901" s="2" t="s">
        <v>78</v>
      </c>
      <c r="F2901" s="2" t="s">
        <v>14</v>
      </c>
      <c r="G2901" s="2" t="s">
        <v>11</v>
      </c>
      <c r="H2901" s="2" t="s">
        <v>12</v>
      </c>
      <c r="I2901" s="2">
        <v>35</v>
      </c>
      <c r="J2901" s="2" t="str">
        <f>VLOOKUP(A2901,'Cor da Pele e Motivacao'!$A$2:$I$11399,6, FALSE)</f>
        <v>Parda</v>
      </c>
      <c r="K2901" s="2" t="str">
        <f>VLOOKUP(A2901,'Cor da Pele e Motivacao'!$A$2:$I$11399,8, FALSE)</f>
        <v>ATIVIDADES CRIMINAIS</v>
      </c>
      <c r="L2901" s="2">
        <v>1</v>
      </c>
    </row>
    <row r="2902" spans="1:12" ht="15.75" customHeight="1" x14ac:dyDescent="0.25">
      <c r="A2902" t="str">
        <f>CONCATENATE(B2902,C2902,D2902,H2902,I2902,L2902)</f>
        <v>192018HOMICIDIO431</v>
      </c>
      <c r="B2902" s="2">
        <v>1</v>
      </c>
      <c r="C2902" s="2">
        <v>9</v>
      </c>
      <c r="D2902" s="2">
        <v>2018</v>
      </c>
      <c r="E2902" s="2" t="s">
        <v>78</v>
      </c>
      <c r="F2902" s="2" t="s">
        <v>14</v>
      </c>
      <c r="G2902" s="2" t="s">
        <v>11</v>
      </c>
      <c r="H2902" s="2" t="s">
        <v>12</v>
      </c>
      <c r="I2902" s="2">
        <v>43</v>
      </c>
      <c r="J2902" s="2" t="str">
        <f>VLOOKUP(A2902,'Cor da Pele e Motivacao'!$A$2:$I$11399,6, FALSE)</f>
        <v>Parda</v>
      </c>
      <c r="K2902" s="2" t="str">
        <f>VLOOKUP(A2902,'Cor da Pele e Motivacao'!$A$2:$I$11399,8, FALSE)</f>
        <v>ATIVIDADES CRIMINAIS</v>
      </c>
      <c r="L2902" s="2">
        <v>1</v>
      </c>
    </row>
    <row r="2903" spans="1:12" ht="15.75" customHeight="1" x14ac:dyDescent="0.25">
      <c r="A2903" t="str">
        <f>CONCATENATE(B2903,C2903,D2903,H2903,I2903,L2903)</f>
        <v>192018HOMICIDIO321</v>
      </c>
      <c r="B2903" s="2">
        <v>1</v>
      </c>
      <c r="C2903" s="2">
        <v>9</v>
      </c>
      <c r="D2903" s="2">
        <v>2018</v>
      </c>
      <c r="E2903" s="2" t="s">
        <v>157</v>
      </c>
      <c r="F2903" s="2" t="s">
        <v>16</v>
      </c>
      <c r="G2903" s="2" t="s">
        <v>11</v>
      </c>
      <c r="H2903" s="2" t="s">
        <v>12</v>
      </c>
      <c r="I2903" s="2">
        <v>32</v>
      </c>
      <c r="J2903" s="2" t="str">
        <f>VLOOKUP(A2903,'Cor da Pele e Motivacao'!$A$2:$I$11399,6, FALSE)</f>
        <v>Parda</v>
      </c>
      <c r="K2903" s="2" t="str">
        <f>VLOOKUP(A2903,'Cor da Pele e Motivacao'!$A$2:$I$11399,8, FALSE)</f>
        <v>ATIVIDADES CRIMINAIS</v>
      </c>
      <c r="L2903" s="2">
        <v>1</v>
      </c>
    </row>
    <row r="2904" spans="1:12" ht="15.75" customHeight="1" x14ac:dyDescent="0.25">
      <c r="A2904" t="str">
        <f>CONCATENATE(B2904,C2904,D2904,H2904,I2904,L2904)</f>
        <v>192018HOMICIDIO301</v>
      </c>
      <c r="B2904" s="2">
        <v>1</v>
      </c>
      <c r="C2904" s="2">
        <v>9</v>
      </c>
      <c r="D2904" s="2">
        <v>2018</v>
      </c>
      <c r="E2904" s="2" t="s">
        <v>36</v>
      </c>
      <c r="F2904" s="2" t="s">
        <v>14</v>
      </c>
      <c r="G2904" s="2" t="s">
        <v>11</v>
      </c>
      <c r="H2904" s="2" t="s">
        <v>12</v>
      </c>
      <c r="I2904" s="2">
        <v>30</v>
      </c>
      <c r="J2904" s="2" t="str">
        <f>VLOOKUP(A2904,'Cor da Pele e Motivacao'!$A$2:$I$11399,6, FALSE)</f>
        <v>Parda</v>
      </c>
      <c r="K2904" s="2" t="str">
        <f>VLOOKUP(A2904,'Cor da Pele e Motivacao'!$A$2:$I$11399,8, FALSE)</f>
        <v>ATIVIDADES CRIMINAIS</v>
      </c>
      <c r="L2904" s="2">
        <v>1</v>
      </c>
    </row>
    <row r="2905" spans="1:12" ht="15.75" customHeight="1" x14ac:dyDescent="0.25">
      <c r="A2905" t="str">
        <f>CONCATENATE(B2905,C2905,D2905,H2905,I2905,L2905)</f>
        <v>192018HOMICIDIO221</v>
      </c>
      <c r="B2905" s="2">
        <v>1</v>
      </c>
      <c r="C2905" s="2">
        <v>9</v>
      </c>
      <c r="D2905" s="2">
        <v>2018</v>
      </c>
      <c r="E2905" s="2" t="s">
        <v>116</v>
      </c>
      <c r="F2905" s="2" t="s">
        <v>16</v>
      </c>
      <c r="G2905" s="2" t="s">
        <v>11</v>
      </c>
      <c r="H2905" s="2" t="s">
        <v>12</v>
      </c>
      <c r="I2905" s="2">
        <v>22</v>
      </c>
      <c r="J2905" s="2" t="str">
        <f>VLOOKUP(A2905,'Cor da Pele e Motivacao'!$A$2:$I$11399,6, FALSE)</f>
        <v>Parda</v>
      </c>
      <c r="K2905" s="2" t="str">
        <f>VLOOKUP(A2905,'Cor da Pele e Motivacao'!$A$2:$I$11399,8, FALSE)</f>
        <v>ATIVIDADES CRIMINAIS</v>
      </c>
      <c r="L2905" s="2">
        <v>1</v>
      </c>
    </row>
    <row r="2906" spans="1:12" ht="15.75" customHeight="1" x14ac:dyDescent="0.25">
      <c r="A2906" t="str">
        <f>CONCATENATE(B2906,C2906,D2906,H2906,I2906,L2906)</f>
        <v>192018HOMICIDIO201</v>
      </c>
      <c r="B2906" s="2">
        <v>1</v>
      </c>
      <c r="C2906" s="2">
        <v>9</v>
      </c>
      <c r="D2906" s="2">
        <v>2018</v>
      </c>
      <c r="E2906" s="2" t="s">
        <v>24</v>
      </c>
      <c r="F2906" s="2" t="s">
        <v>10</v>
      </c>
      <c r="G2906" s="2" t="s">
        <v>11</v>
      </c>
      <c r="H2906" s="2" t="s">
        <v>12</v>
      </c>
      <c r="I2906" s="2">
        <v>20</v>
      </c>
      <c r="J2906" s="2" t="str">
        <f>VLOOKUP(A2906,'Cor da Pele e Motivacao'!$A$2:$I$11399,6, FALSE)</f>
        <v>Parda</v>
      </c>
      <c r="K2906" s="2" t="str">
        <f>VLOOKUP(A2906,'Cor da Pele e Motivacao'!$A$2:$I$11399,8, FALSE)</f>
        <v>ATIVIDADES CRIMINAIS</v>
      </c>
      <c r="L2906" s="2">
        <v>1</v>
      </c>
    </row>
    <row r="2907" spans="1:12" ht="15.75" customHeight="1" x14ac:dyDescent="0.25">
      <c r="A2907" t="str">
        <f>CONCATENATE(B2907,C2907,D2907,H2907,I2907,L2907)</f>
        <v>192018HOMICIDIO371</v>
      </c>
      <c r="B2907" s="2">
        <v>1</v>
      </c>
      <c r="C2907" s="2">
        <v>9</v>
      </c>
      <c r="D2907" s="2">
        <v>2018</v>
      </c>
      <c r="E2907" s="2" t="s">
        <v>25</v>
      </c>
      <c r="F2907" s="2" t="s">
        <v>25</v>
      </c>
      <c r="G2907" s="2" t="s">
        <v>11</v>
      </c>
      <c r="H2907" s="2" t="s">
        <v>12</v>
      </c>
      <c r="I2907" s="2">
        <v>37</v>
      </c>
      <c r="J2907" s="2" t="str">
        <f>VLOOKUP(A2907,'Cor da Pele e Motivacao'!$A$2:$I$11399,6, FALSE)</f>
        <v>Parda</v>
      </c>
      <c r="K2907" s="2" t="str">
        <f>VLOOKUP(A2907,'Cor da Pele e Motivacao'!$A$2:$I$11399,8, FALSE)</f>
        <v>ATIVIDADES CRIMINAIS</v>
      </c>
      <c r="L2907" s="2">
        <v>1</v>
      </c>
    </row>
    <row r="2908" spans="1:12" ht="15.75" customHeight="1" x14ac:dyDescent="0.25">
      <c r="A2908" t="str">
        <f>CONCATENATE(B2908,C2908,D2908,H2908,I2908,L2908)</f>
        <v>192018HOMICIDIO371</v>
      </c>
      <c r="B2908" s="2">
        <v>1</v>
      </c>
      <c r="C2908" s="2">
        <v>9</v>
      </c>
      <c r="D2908" s="2">
        <v>2018</v>
      </c>
      <c r="E2908" s="2" t="s">
        <v>37</v>
      </c>
      <c r="F2908" s="2" t="s">
        <v>22</v>
      </c>
      <c r="G2908" s="2" t="s">
        <v>11</v>
      </c>
      <c r="H2908" s="2" t="s">
        <v>12</v>
      </c>
      <c r="I2908" s="2">
        <v>37</v>
      </c>
      <c r="J2908" s="2" t="str">
        <f>VLOOKUP(A2908,'Cor da Pele e Motivacao'!$A$2:$I$11399,6, FALSE)</f>
        <v>Parda</v>
      </c>
      <c r="K2908" s="2" t="str">
        <f>VLOOKUP(A2908,'Cor da Pele e Motivacao'!$A$2:$I$11399,8, FALSE)</f>
        <v>ATIVIDADES CRIMINAIS</v>
      </c>
      <c r="L2908" s="2">
        <v>1</v>
      </c>
    </row>
    <row r="2909" spans="1:12" ht="15.75" customHeight="1" x14ac:dyDescent="0.25">
      <c r="A2909" t="str">
        <f>CONCATENATE(B2909,C2909,D2909,H2909,I2909,L2909)</f>
        <v>292018HOMICIDIO151</v>
      </c>
      <c r="B2909" s="2">
        <v>2</v>
      </c>
      <c r="C2909" s="2">
        <v>9</v>
      </c>
      <c r="D2909" s="2">
        <v>2018</v>
      </c>
      <c r="E2909" s="2" t="s">
        <v>121</v>
      </c>
      <c r="F2909" s="2" t="s">
        <v>16</v>
      </c>
      <c r="G2909" s="2" t="s">
        <v>28</v>
      </c>
      <c r="H2909" s="2" t="s">
        <v>12</v>
      </c>
      <c r="I2909" s="2">
        <v>15</v>
      </c>
      <c r="J2909" s="2" t="str">
        <f>VLOOKUP(A2909,'Cor da Pele e Motivacao'!$A$2:$I$11399,6, FALSE)</f>
        <v>Branca</v>
      </c>
      <c r="K2909" s="2" t="str">
        <f>VLOOKUP(A2909,'Cor da Pele e Motivacao'!$A$2:$I$11399,8, FALSE)</f>
        <v>VIOLÊNCIA INTERPESSOAL</v>
      </c>
      <c r="L2909" s="2">
        <v>1</v>
      </c>
    </row>
    <row r="2910" spans="1:12" ht="15.75" customHeight="1" x14ac:dyDescent="0.25">
      <c r="A2910" t="str">
        <f>CONCATENATE(B2910,C2910,D2910,H2910,I2910,L2910)</f>
        <v>292018HOMICIDIO471</v>
      </c>
      <c r="B2910" s="2">
        <v>2</v>
      </c>
      <c r="C2910" s="2">
        <v>9</v>
      </c>
      <c r="D2910" s="2">
        <v>2018</v>
      </c>
      <c r="E2910" s="2" t="s">
        <v>62</v>
      </c>
      <c r="F2910" s="2" t="s">
        <v>16</v>
      </c>
      <c r="G2910" s="2" t="s">
        <v>11</v>
      </c>
      <c r="H2910" s="2" t="s">
        <v>12</v>
      </c>
      <c r="I2910" s="2">
        <v>47</v>
      </c>
      <c r="J2910" s="2" t="str">
        <f>VLOOKUP(A2910,'Cor da Pele e Motivacao'!$A$2:$I$11399,6, FALSE)</f>
        <v>Parda</v>
      </c>
      <c r="K2910" s="2" t="str">
        <f>VLOOKUP(A2910,'Cor da Pele e Motivacao'!$A$2:$I$11399,8, FALSE)</f>
        <v>VIOLÊNCIA INTERPESSOAL</v>
      </c>
      <c r="L2910" s="2">
        <v>1</v>
      </c>
    </row>
    <row r="2911" spans="1:12" ht="15.75" customHeight="1" x14ac:dyDescent="0.25">
      <c r="A2911" t="str">
        <f>CONCATENATE(B2911,C2911,D2911,H2911,I2911,L2911)</f>
        <v>292018HOMICIDIO241</v>
      </c>
      <c r="B2911" s="2">
        <v>2</v>
      </c>
      <c r="C2911" s="2">
        <v>9</v>
      </c>
      <c r="D2911" s="2">
        <v>2018</v>
      </c>
      <c r="E2911" s="2" t="s">
        <v>31</v>
      </c>
      <c r="F2911" s="2" t="s">
        <v>16</v>
      </c>
      <c r="G2911" s="2" t="s">
        <v>11</v>
      </c>
      <c r="H2911" s="2" t="s">
        <v>12</v>
      </c>
      <c r="I2911" s="2">
        <v>24</v>
      </c>
      <c r="J2911" s="2" t="str">
        <f>VLOOKUP(A2911,'Cor da Pele e Motivacao'!$A$2:$I$11399,6, FALSE)</f>
        <v>Parda</v>
      </c>
      <c r="K2911" s="2" t="str">
        <f>VLOOKUP(A2911,'Cor da Pele e Motivacao'!$A$2:$I$11399,8, FALSE)</f>
        <v>VIOLÊNCIA INTERPESSOAL</v>
      </c>
      <c r="L2911" s="2">
        <v>1</v>
      </c>
    </row>
    <row r="2912" spans="1:12" ht="15.75" customHeight="1" x14ac:dyDescent="0.25">
      <c r="A2912" t="str">
        <f>CONCATENATE(B2912,C2912,D2912,H2912,I2912,L2912)</f>
        <v>292018HOMICIDIO301</v>
      </c>
      <c r="B2912" s="2">
        <v>2</v>
      </c>
      <c r="C2912" s="2">
        <v>9</v>
      </c>
      <c r="D2912" s="2">
        <v>2018</v>
      </c>
      <c r="E2912" s="2" t="s">
        <v>32</v>
      </c>
      <c r="F2912" s="2" t="s">
        <v>16</v>
      </c>
      <c r="G2912" s="2" t="s">
        <v>11</v>
      </c>
      <c r="H2912" s="2" t="s">
        <v>12</v>
      </c>
      <c r="I2912" s="2">
        <v>30</v>
      </c>
      <c r="J2912" s="2" t="str">
        <f>VLOOKUP(A2912,'Cor da Pele e Motivacao'!$A$2:$I$11399,6, FALSE)</f>
        <v>Negra</v>
      </c>
      <c r="K2912" s="2" t="str">
        <f>VLOOKUP(A2912,'Cor da Pele e Motivacao'!$A$2:$I$11399,8, FALSE)</f>
        <v>VIOLÊNCIA INTERPESSOAL</v>
      </c>
      <c r="L2912" s="2">
        <v>1</v>
      </c>
    </row>
    <row r="2913" spans="1:12" ht="15.75" customHeight="1" x14ac:dyDescent="0.25">
      <c r="A2913" t="str">
        <f>CONCATENATE(B2913,C2913,D2913,H2913,I2913,L2913)</f>
        <v>292018HOMICIDIO401</v>
      </c>
      <c r="B2913" s="2">
        <v>2</v>
      </c>
      <c r="C2913" s="2">
        <v>9</v>
      </c>
      <c r="D2913" s="2">
        <v>2018</v>
      </c>
      <c r="E2913" s="2" t="s">
        <v>67</v>
      </c>
      <c r="F2913" s="2" t="s">
        <v>16</v>
      </c>
      <c r="G2913" s="2" t="s">
        <v>11</v>
      </c>
      <c r="H2913" s="2" t="s">
        <v>12</v>
      </c>
      <c r="I2913" s="2">
        <v>40</v>
      </c>
      <c r="J2913" s="2" t="str">
        <f>VLOOKUP(A2913,'Cor da Pele e Motivacao'!$A$2:$I$11399,6, FALSE)</f>
        <v>Branca</v>
      </c>
      <c r="K2913" s="2" t="str">
        <f>VLOOKUP(A2913,'Cor da Pele e Motivacao'!$A$2:$I$11399,8, FALSE)</f>
        <v>VIOLÊNCIA INTERPESSOAL</v>
      </c>
      <c r="L2913" s="2">
        <v>1</v>
      </c>
    </row>
    <row r="2914" spans="1:12" ht="15.75" customHeight="1" x14ac:dyDescent="0.25">
      <c r="A2914" t="str">
        <f>CONCATENATE(B2914,C2914,D2914,H2914,I2914,L2914)</f>
        <v>292018HOMICIDIO221</v>
      </c>
      <c r="B2914" s="2">
        <v>2</v>
      </c>
      <c r="C2914" s="2">
        <v>9</v>
      </c>
      <c r="D2914" s="2">
        <v>2018</v>
      </c>
      <c r="E2914" s="2" t="s">
        <v>101</v>
      </c>
      <c r="F2914" s="2" t="s">
        <v>22</v>
      </c>
      <c r="G2914" s="2" t="s">
        <v>11</v>
      </c>
      <c r="H2914" s="2" t="s">
        <v>12</v>
      </c>
      <c r="I2914" s="2">
        <v>22</v>
      </c>
      <c r="J2914" s="2" t="str">
        <f>VLOOKUP(A2914,'Cor da Pele e Motivacao'!$A$2:$I$11399,6, FALSE)</f>
        <v>Parda</v>
      </c>
      <c r="K2914" s="2" t="str">
        <f>VLOOKUP(A2914,'Cor da Pele e Motivacao'!$A$2:$I$11399,8, FALSE)</f>
        <v>VIOLÊNCIA INTERPESSOAL</v>
      </c>
      <c r="L2914" s="2">
        <v>1</v>
      </c>
    </row>
    <row r="2915" spans="1:12" ht="15.75" customHeight="1" x14ac:dyDescent="0.25">
      <c r="A2915" t="str">
        <f>CONCATENATE(B2915,C2915,D2915,H2915,I2915,L2915)</f>
        <v>292018HOMICIDIO451</v>
      </c>
      <c r="B2915" s="2">
        <v>2</v>
      </c>
      <c r="C2915" s="2">
        <v>9</v>
      </c>
      <c r="D2915" s="2">
        <v>2018</v>
      </c>
      <c r="E2915" s="2" t="s">
        <v>25</v>
      </c>
      <c r="F2915" s="2" t="s">
        <v>25</v>
      </c>
      <c r="G2915" s="2" t="s">
        <v>11</v>
      </c>
      <c r="H2915" s="2" t="s">
        <v>12</v>
      </c>
      <c r="I2915" s="2">
        <v>45</v>
      </c>
      <c r="J2915" s="2" t="str">
        <f>VLOOKUP(A2915,'Cor da Pele e Motivacao'!$A$2:$I$11399,6, FALSE)</f>
        <v>Negra</v>
      </c>
      <c r="K2915" s="2" t="str">
        <f>VLOOKUP(A2915,'Cor da Pele e Motivacao'!$A$2:$I$11399,8, FALSE)</f>
        <v>A DEFINIR</v>
      </c>
      <c r="L2915" s="2">
        <v>1</v>
      </c>
    </row>
    <row r="2916" spans="1:12" ht="15.75" customHeight="1" x14ac:dyDescent="0.25">
      <c r="A2916" t="str">
        <f>CONCATENATE(B2916,C2916,D2916,H2916,I2916,L2916)</f>
        <v>292018HOMICIDIO541</v>
      </c>
      <c r="B2916" s="2">
        <v>2</v>
      </c>
      <c r="C2916" s="2">
        <v>9</v>
      </c>
      <c r="D2916" s="2">
        <v>2018</v>
      </c>
      <c r="E2916" s="2" t="s">
        <v>25</v>
      </c>
      <c r="F2916" s="2" t="s">
        <v>25</v>
      </c>
      <c r="G2916" s="2" t="s">
        <v>11</v>
      </c>
      <c r="H2916" s="2" t="s">
        <v>12</v>
      </c>
      <c r="I2916" s="2">
        <v>54</v>
      </c>
      <c r="J2916" s="2" t="str">
        <f>VLOOKUP(A2916,'Cor da Pele e Motivacao'!$A$2:$I$11399,6, FALSE)</f>
        <v>Parda</v>
      </c>
      <c r="K2916" s="2" t="str">
        <f>VLOOKUP(A2916,'Cor da Pele e Motivacao'!$A$2:$I$11399,8, FALSE)</f>
        <v>VIOLÊNCIA INTERPESSOAL</v>
      </c>
      <c r="L2916" s="2">
        <v>1</v>
      </c>
    </row>
    <row r="2917" spans="1:12" ht="15.75" customHeight="1" x14ac:dyDescent="0.25">
      <c r="A2917" t="str">
        <f>CONCATENATE(B2917,C2917,D2917,H2917,I2917,L2917)</f>
        <v>392018HOMICIDIO161</v>
      </c>
      <c r="B2917" s="2">
        <v>3</v>
      </c>
      <c r="C2917" s="2">
        <v>9</v>
      </c>
      <c r="D2917" s="2">
        <v>2018</v>
      </c>
      <c r="E2917" s="2" t="s">
        <v>78</v>
      </c>
      <c r="F2917" s="2" t="s">
        <v>14</v>
      </c>
      <c r="G2917" s="2" t="s">
        <v>11</v>
      </c>
      <c r="H2917" s="2" t="s">
        <v>12</v>
      </c>
      <c r="I2917" s="2">
        <v>16</v>
      </c>
      <c r="J2917" s="2" t="str">
        <f>VLOOKUP(A2917,'Cor da Pele e Motivacao'!$A$2:$I$11399,6, FALSE)</f>
        <v>Parda</v>
      </c>
      <c r="K2917" s="2" t="str">
        <f>VLOOKUP(A2917,'Cor da Pele e Motivacao'!$A$2:$I$11399,8, FALSE)</f>
        <v>EXCLUDENTE DE ILICITUDE</v>
      </c>
      <c r="L2917" s="2">
        <v>1</v>
      </c>
    </row>
    <row r="2918" spans="1:12" ht="15.75" customHeight="1" x14ac:dyDescent="0.25">
      <c r="A2918" t="str">
        <f>CONCATENATE(B2918,C2918,D2918,H2918,I2918,L2918)</f>
        <v>392018HOMICIDIO221</v>
      </c>
      <c r="B2918" s="2">
        <v>3</v>
      </c>
      <c r="C2918" s="2">
        <v>9</v>
      </c>
      <c r="D2918" s="2">
        <v>2018</v>
      </c>
      <c r="E2918" s="2" t="s">
        <v>23</v>
      </c>
      <c r="F2918" s="2" t="s">
        <v>14</v>
      </c>
      <c r="G2918" s="2" t="s">
        <v>11</v>
      </c>
      <c r="H2918" s="2" t="s">
        <v>12</v>
      </c>
      <c r="I2918" s="2">
        <v>22</v>
      </c>
      <c r="J2918" s="2" t="str">
        <f>VLOOKUP(A2918,'Cor da Pele e Motivacao'!$A$2:$I$11399,6, FALSE)</f>
        <v>Parda</v>
      </c>
      <c r="K2918" s="2" t="str">
        <f>VLOOKUP(A2918,'Cor da Pele e Motivacao'!$A$2:$I$11399,8, FALSE)</f>
        <v>ATIVIDADES CRIMINAIS</v>
      </c>
      <c r="L2918" s="2">
        <v>1</v>
      </c>
    </row>
    <row r="2919" spans="1:12" ht="15.75" customHeight="1" x14ac:dyDescent="0.25">
      <c r="A2919" t="str">
        <f>CONCATENATE(B2919,C2919,D2919,H2919,I2919,L2919)</f>
        <v>392018HOMICIDIO421</v>
      </c>
      <c r="B2919" s="2">
        <v>3</v>
      </c>
      <c r="C2919" s="2">
        <v>9</v>
      </c>
      <c r="D2919" s="2">
        <v>2018</v>
      </c>
      <c r="E2919" s="2" t="s">
        <v>151</v>
      </c>
      <c r="F2919" s="2" t="s">
        <v>22</v>
      </c>
      <c r="G2919" s="2" t="s">
        <v>11</v>
      </c>
      <c r="H2919" s="2" t="s">
        <v>12</v>
      </c>
      <c r="I2919" s="2">
        <v>42</v>
      </c>
      <c r="J2919" s="2" t="str">
        <f>VLOOKUP(A2919,'Cor da Pele e Motivacao'!$A$2:$I$11399,6, FALSE)</f>
        <v>Negra</v>
      </c>
      <c r="K2919" s="2" t="str">
        <f>VLOOKUP(A2919,'Cor da Pele e Motivacao'!$A$2:$I$11399,8, FALSE)</f>
        <v>ATIVIDADES CRIMINAIS</v>
      </c>
      <c r="L2919" s="2">
        <v>1</v>
      </c>
    </row>
    <row r="2920" spans="1:12" ht="15.75" customHeight="1" x14ac:dyDescent="0.25">
      <c r="A2920" t="str">
        <f>CONCATENATE(B2920,C2920,D2920,H2920,I2920,L2920)</f>
        <v>392018HOMICIDIO321</v>
      </c>
      <c r="B2920" s="2">
        <v>3</v>
      </c>
      <c r="C2920" s="2">
        <v>9</v>
      </c>
      <c r="D2920" s="2">
        <v>2018</v>
      </c>
      <c r="E2920" s="2" t="s">
        <v>25</v>
      </c>
      <c r="F2920" s="2" t="s">
        <v>25</v>
      </c>
      <c r="G2920" s="2" t="s">
        <v>11</v>
      </c>
      <c r="H2920" s="2" t="s">
        <v>12</v>
      </c>
      <c r="I2920" s="2">
        <v>32</v>
      </c>
      <c r="J2920" s="2" t="str">
        <f>VLOOKUP(A2920,'Cor da Pele e Motivacao'!$A$2:$I$11399,6, FALSE)</f>
        <v>Parda</v>
      </c>
      <c r="K2920" s="2" t="str">
        <f>VLOOKUP(A2920,'Cor da Pele e Motivacao'!$A$2:$I$11399,8, FALSE)</f>
        <v>VIOLÊNCIA INTERPESSOAL</v>
      </c>
      <c r="L2920" s="2">
        <v>1</v>
      </c>
    </row>
    <row r="2921" spans="1:12" ht="15.75" customHeight="1" x14ac:dyDescent="0.25">
      <c r="A2921" t="str">
        <f>CONCATENATE(B2921,C2921,D2921,H2921,I2921,L2921)</f>
        <v>492018HOMICIDIO511</v>
      </c>
      <c r="B2921" s="2">
        <v>4</v>
      </c>
      <c r="C2921" s="2">
        <v>9</v>
      </c>
      <c r="D2921" s="2">
        <v>2018</v>
      </c>
      <c r="E2921" s="2" t="s">
        <v>95</v>
      </c>
      <c r="F2921" s="2" t="s">
        <v>22</v>
      </c>
      <c r="G2921" s="2" t="s">
        <v>11</v>
      </c>
      <c r="H2921" s="2" t="s">
        <v>12</v>
      </c>
      <c r="I2921" s="2">
        <v>51</v>
      </c>
      <c r="J2921" s="2" t="str">
        <f>VLOOKUP(A2921,'Cor da Pele e Motivacao'!$A$2:$I$11399,6, FALSE)</f>
        <v>Parda</v>
      </c>
      <c r="K2921" s="2" t="str">
        <f>VLOOKUP(A2921,'Cor da Pele e Motivacao'!$A$2:$I$11399,8, FALSE)</f>
        <v>ATIVIDADES CRIMINAIS</v>
      </c>
      <c r="L2921" s="2">
        <v>1</v>
      </c>
    </row>
    <row r="2922" spans="1:12" ht="15.75" customHeight="1" x14ac:dyDescent="0.25">
      <c r="A2922" t="str">
        <f>CONCATENATE(B2922,C2922,D2922,H2922,I2922,L2922)</f>
        <v>492018HOMICIDIO161</v>
      </c>
      <c r="B2922" s="2">
        <v>4</v>
      </c>
      <c r="C2922" s="2">
        <v>9</v>
      </c>
      <c r="D2922" s="2">
        <v>2018</v>
      </c>
      <c r="E2922" s="2" t="s">
        <v>115</v>
      </c>
      <c r="F2922" s="2" t="s">
        <v>22</v>
      </c>
      <c r="G2922" s="2" t="s">
        <v>11</v>
      </c>
      <c r="H2922" s="2" t="s">
        <v>12</v>
      </c>
      <c r="I2922" s="2">
        <v>16</v>
      </c>
      <c r="J2922" s="2" t="str">
        <f>VLOOKUP(A2922,'Cor da Pele e Motivacao'!$A$2:$I$11399,6, FALSE)</f>
        <v>Parda</v>
      </c>
      <c r="K2922" s="2" t="str">
        <f>VLOOKUP(A2922,'Cor da Pele e Motivacao'!$A$2:$I$11399,8, FALSE)</f>
        <v>ATIVIDADES CRIMINAIS</v>
      </c>
      <c r="L2922" s="2">
        <v>1</v>
      </c>
    </row>
    <row r="2923" spans="1:12" ht="15.75" customHeight="1" x14ac:dyDescent="0.25">
      <c r="A2923" t="str">
        <f>CONCATENATE(B2923,C2923,D2923,H2923,I2923,L2923)</f>
        <v>492018HOMICIDIO191</v>
      </c>
      <c r="B2923" s="2">
        <v>4</v>
      </c>
      <c r="C2923" s="2">
        <v>9</v>
      </c>
      <c r="D2923" s="2">
        <v>2018</v>
      </c>
      <c r="E2923" s="2" t="s">
        <v>115</v>
      </c>
      <c r="F2923" s="2" t="s">
        <v>22</v>
      </c>
      <c r="G2923" s="2" t="s">
        <v>11</v>
      </c>
      <c r="H2923" s="2" t="s">
        <v>12</v>
      </c>
      <c r="I2923" s="2">
        <v>19</v>
      </c>
      <c r="J2923" s="2" t="str">
        <f>VLOOKUP(A2923,'Cor da Pele e Motivacao'!$A$2:$I$11399,6, FALSE)</f>
        <v>Parda</v>
      </c>
      <c r="K2923" s="2" t="str">
        <f>VLOOKUP(A2923,'Cor da Pele e Motivacao'!$A$2:$I$11399,8, FALSE)</f>
        <v>ATIVIDADES CRIMINAIS</v>
      </c>
      <c r="L2923" s="2">
        <v>1</v>
      </c>
    </row>
    <row r="2924" spans="1:12" ht="15.75" customHeight="1" x14ac:dyDescent="0.25">
      <c r="A2924" t="str">
        <f>CONCATENATE(B2924,C2924,D2924,H2924,I2924,L2924)</f>
        <v>492018HOMICIDIO351</v>
      </c>
      <c r="B2924" s="2">
        <v>4</v>
      </c>
      <c r="C2924" s="2">
        <v>9</v>
      </c>
      <c r="D2924" s="2">
        <v>2018</v>
      </c>
      <c r="E2924" s="2" t="s">
        <v>23</v>
      </c>
      <c r="F2924" s="2" t="s">
        <v>14</v>
      </c>
      <c r="G2924" s="2" t="s">
        <v>11</v>
      </c>
      <c r="H2924" s="2" t="s">
        <v>12</v>
      </c>
      <c r="I2924" s="2">
        <v>35</v>
      </c>
      <c r="J2924" s="2" t="str">
        <f>VLOOKUP(A2924,'Cor da Pele e Motivacao'!$A$2:$I$11399,6, FALSE)</f>
        <v>Parda</v>
      </c>
      <c r="K2924" s="2" t="str">
        <f>VLOOKUP(A2924,'Cor da Pele e Motivacao'!$A$2:$I$11399,8, FALSE)</f>
        <v>A DEFINIR</v>
      </c>
      <c r="L2924" s="2">
        <v>1</v>
      </c>
    </row>
    <row r="2925" spans="1:12" ht="15.75" customHeight="1" x14ac:dyDescent="0.25">
      <c r="A2925" t="str">
        <f>CONCATENATE(B2925,C2925,D2925,H2925,I2925,L2925)</f>
        <v>492018HOMICIDIO221</v>
      </c>
      <c r="B2925" s="2">
        <v>4</v>
      </c>
      <c r="C2925" s="2">
        <v>9</v>
      </c>
      <c r="D2925" s="2">
        <v>2018</v>
      </c>
      <c r="E2925" s="2" t="s">
        <v>101</v>
      </c>
      <c r="F2925" s="2" t="s">
        <v>22</v>
      </c>
      <c r="G2925" s="2" t="s">
        <v>11</v>
      </c>
      <c r="H2925" s="2" t="s">
        <v>12</v>
      </c>
      <c r="I2925" s="2">
        <v>22</v>
      </c>
      <c r="J2925" s="2" t="str">
        <f>VLOOKUP(A2925,'Cor da Pele e Motivacao'!$A$2:$I$11399,6, FALSE)</f>
        <v>Parda</v>
      </c>
      <c r="K2925" s="2" t="str">
        <f>VLOOKUP(A2925,'Cor da Pele e Motivacao'!$A$2:$I$11399,8, FALSE)</f>
        <v>ATIVIDADES CRIMINAIS</v>
      </c>
      <c r="L2925" s="2">
        <v>1</v>
      </c>
    </row>
    <row r="2926" spans="1:12" ht="15.75" customHeight="1" x14ac:dyDescent="0.25">
      <c r="A2926" t="str">
        <f>CONCATENATE(B2926,C2926,D2926,H2926,I2926,L2926)</f>
        <v>592018HOMICIDIO231</v>
      </c>
      <c r="B2926" s="2">
        <v>5</v>
      </c>
      <c r="C2926" s="2">
        <v>9</v>
      </c>
      <c r="D2926" s="2">
        <v>2018</v>
      </c>
      <c r="E2926" s="2" t="s">
        <v>56</v>
      </c>
      <c r="F2926" s="2" t="s">
        <v>16</v>
      </c>
      <c r="G2926" s="2" t="s">
        <v>11</v>
      </c>
      <c r="H2926" s="2" t="s">
        <v>12</v>
      </c>
      <c r="I2926" s="2">
        <v>23</v>
      </c>
      <c r="J2926" s="2" t="str">
        <f>VLOOKUP(A2926,'Cor da Pele e Motivacao'!$A$2:$I$11399,6, FALSE)</f>
        <v>Branca</v>
      </c>
      <c r="K2926" s="2" t="str">
        <f>VLOOKUP(A2926,'Cor da Pele e Motivacao'!$A$2:$I$11399,8, FALSE)</f>
        <v>ATIVIDADES CRIMINAIS</v>
      </c>
      <c r="L2926" s="2">
        <v>1</v>
      </c>
    </row>
    <row r="2927" spans="1:12" ht="15.75" customHeight="1" x14ac:dyDescent="0.25">
      <c r="A2927" t="str">
        <f>CONCATENATE(B2927,C2927,D2927,H2927,I2927,L2927)</f>
        <v>592018HOMICIDIO171</v>
      </c>
      <c r="B2927" s="2">
        <v>5</v>
      </c>
      <c r="C2927" s="2">
        <v>9</v>
      </c>
      <c r="D2927" s="2">
        <v>2018</v>
      </c>
      <c r="E2927" s="2" t="s">
        <v>13</v>
      </c>
      <c r="F2927" s="2" t="s">
        <v>14</v>
      </c>
      <c r="G2927" s="2" t="s">
        <v>11</v>
      </c>
      <c r="H2927" s="2" t="s">
        <v>12</v>
      </c>
      <c r="I2927" s="2">
        <v>17</v>
      </c>
      <c r="J2927" s="2" t="str">
        <f>VLOOKUP(A2927,'Cor da Pele e Motivacao'!$A$2:$I$11399,6, FALSE)</f>
        <v>Parda</v>
      </c>
      <c r="K2927" s="2" t="str">
        <f>VLOOKUP(A2927,'Cor da Pele e Motivacao'!$A$2:$I$11399,8, FALSE)</f>
        <v>ATIVIDADES CRIMINAIS</v>
      </c>
      <c r="L2927" s="2">
        <v>1</v>
      </c>
    </row>
    <row r="2928" spans="1:12" ht="15.75" customHeight="1" x14ac:dyDescent="0.25">
      <c r="A2928" t="str">
        <f>CONCATENATE(B2928,C2928,D2928,H2928,I2928,L2928)</f>
        <v>592018HOMICIDIO191</v>
      </c>
      <c r="B2928" s="2">
        <v>5</v>
      </c>
      <c r="C2928" s="2">
        <v>9</v>
      </c>
      <c r="D2928" s="2">
        <v>2018</v>
      </c>
      <c r="E2928" s="2" t="s">
        <v>13</v>
      </c>
      <c r="F2928" s="2" t="s">
        <v>14</v>
      </c>
      <c r="G2928" s="2" t="s">
        <v>11</v>
      </c>
      <c r="H2928" s="2" t="s">
        <v>12</v>
      </c>
      <c r="I2928" s="2">
        <v>19</v>
      </c>
      <c r="J2928" s="2" t="str">
        <f>VLOOKUP(A2928,'Cor da Pele e Motivacao'!$A$2:$I$11399,6, FALSE)</f>
        <v>Parda</v>
      </c>
      <c r="K2928" s="2" t="str">
        <f>VLOOKUP(A2928,'Cor da Pele e Motivacao'!$A$2:$I$11399,8, FALSE)</f>
        <v>ATIVIDADES CRIMINAIS</v>
      </c>
      <c r="L2928" s="2">
        <v>1</v>
      </c>
    </row>
    <row r="2929" spans="1:12" ht="15.75" customHeight="1" x14ac:dyDescent="0.25">
      <c r="A2929" t="str">
        <f>CONCATENATE(B2929,C2929,D2929,H2929,I2929,L2929)</f>
        <v>592018HOMICIDIO301</v>
      </c>
      <c r="B2929" s="2">
        <v>5</v>
      </c>
      <c r="C2929" s="2">
        <v>9</v>
      </c>
      <c r="D2929" s="2">
        <v>2018</v>
      </c>
      <c r="E2929" s="2" t="s">
        <v>13</v>
      </c>
      <c r="F2929" s="2" t="s">
        <v>14</v>
      </c>
      <c r="G2929" s="2" t="s">
        <v>11</v>
      </c>
      <c r="H2929" s="2" t="s">
        <v>12</v>
      </c>
      <c r="I2929" s="2">
        <v>30</v>
      </c>
      <c r="J2929" s="2" t="str">
        <f>VLOOKUP(A2929,'Cor da Pele e Motivacao'!$A$2:$I$11399,6, FALSE)</f>
        <v>Parda</v>
      </c>
      <c r="K2929" s="2" t="str">
        <f>VLOOKUP(A2929,'Cor da Pele e Motivacao'!$A$2:$I$11399,8, FALSE)</f>
        <v>A DEFINIR</v>
      </c>
      <c r="L2929" s="2">
        <v>1</v>
      </c>
    </row>
    <row r="2930" spans="1:12" ht="15.75" customHeight="1" x14ac:dyDescent="0.25">
      <c r="A2930" t="str">
        <f>CONCATENATE(B2930,C2930,D2930,H2930,I2930,L2930)</f>
        <v>592018HOMICIDIO171</v>
      </c>
      <c r="B2930" s="2">
        <v>5</v>
      </c>
      <c r="C2930" s="2">
        <v>9</v>
      </c>
      <c r="D2930" s="2">
        <v>2018</v>
      </c>
      <c r="E2930" s="2" t="s">
        <v>15</v>
      </c>
      <c r="F2930" s="2" t="s">
        <v>16</v>
      </c>
      <c r="G2930" s="2" t="s">
        <v>11</v>
      </c>
      <c r="H2930" s="2" t="s">
        <v>12</v>
      </c>
      <c r="I2930" s="2">
        <v>17</v>
      </c>
      <c r="J2930" s="2" t="str">
        <f>VLOOKUP(A2930,'Cor da Pele e Motivacao'!$A$2:$I$11399,6, FALSE)</f>
        <v>Parda</v>
      </c>
      <c r="K2930" s="2" t="str">
        <f>VLOOKUP(A2930,'Cor da Pele e Motivacao'!$A$2:$I$11399,8, FALSE)</f>
        <v>ATIVIDADES CRIMINAIS</v>
      </c>
      <c r="L2930" s="2">
        <v>1</v>
      </c>
    </row>
    <row r="2931" spans="1:12" ht="15.75" customHeight="1" x14ac:dyDescent="0.25">
      <c r="A2931" t="str">
        <f>CONCATENATE(B2931,C2931,D2931,H2931,I2931,L2931)</f>
        <v>592018HOMICIDIO521</v>
      </c>
      <c r="B2931" s="2">
        <v>5</v>
      </c>
      <c r="C2931" s="2">
        <v>9</v>
      </c>
      <c r="D2931" s="2">
        <v>2018</v>
      </c>
      <c r="E2931" s="2" t="s">
        <v>72</v>
      </c>
      <c r="F2931" s="2" t="s">
        <v>16</v>
      </c>
      <c r="G2931" s="2" t="s">
        <v>11</v>
      </c>
      <c r="H2931" s="2" t="s">
        <v>12</v>
      </c>
      <c r="I2931" s="2">
        <v>52</v>
      </c>
      <c r="J2931" s="2" t="str">
        <f>VLOOKUP(A2931,'Cor da Pele e Motivacao'!$A$2:$I$11399,6, FALSE)</f>
        <v>Parda</v>
      </c>
      <c r="K2931" s="2" t="str">
        <f>VLOOKUP(A2931,'Cor da Pele e Motivacao'!$A$2:$I$11399,8, FALSE)</f>
        <v>VIOLÊNCIA INTERPESSOAL</v>
      </c>
      <c r="L2931" s="2">
        <v>1</v>
      </c>
    </row>
    <row r="2932" spans="1:12" ht="15.75" customHeight="1" x14ac:dyDescent="0.25">
      <c r="A2932" t="str">
        <f>CONCATENATE(B2932,C2932,D2932,H2932,I2932,L2932)</f>
        <v>592018HOMICIDIO271</v>
      </c>
      <c r="B2932" s="2">
        <v>5</v>
      </c>
      <c r="C2932" s="2">
        <v>9</v>
      </c>
      <c r="D2932" s="2">
        <v>2018</v>
      </c>
      <c r="E2932" s="2" t="s">
        <v>19</v>
      </c>
      <c r="F2932" s="2" t="s">
        <v>14</v>
      </c>
      <c r="G2932" s="2" t="s">
        <v>11</v>
      </c>
      <c r="H2932" s="2" t="s">
        <v>12</v>
      </c>
      <c r="I2932" s="2">
        <v>27</v>
      </c>
      <c r="J2932" s="2" t="str">
        <f>VLOOKUP(A2932,'Cor da Pele e Motivacao'!$A$2:$I$11399,6, FALSE)</f>
        <v>Parda</v>
      </c>
      <c r="K2932" s="2" t="str">
        <f>VLOOKUP(A2932,'Cor da Pele e Motivacao'!$A$2:$I$11399,8, FALSE)</f>
        <v>ATIVIDADES CRIMINAIS</v>
      </c>
      <c r="L2932" s="2">
        <v>1</v>
      </c>
    </row>
    <row r="2933" spans="1:12" ht="15.75" customHeight="1" x14ac:dyDescent="0.25">
      <c r="A2933" t="str">
        <f>CONCATENATE(B2933,C2933,D2933,H2933,I2933,L2933)</f>
        <v>592018HOMICIDIO271</v>
      </c>
      <c r="B2933" s="2">
        <v>5</v>
      </c>
      <c r="C2933" s="2">
        <v>9</v>
      </c>
      <c r="D2933" s="2">
        <v>2018</v>
      </c>
      <c r="E2933" s="2" t="s">
        <v>64</v>
      </c>
      <c r="F2933" s="2" t="s">
        <v>14</v>
      </c>
      <c r="G2933" s="2" t="s">
        <v>11</v>
      </c>
      <c r="H2933" s="2" t="s">
        <v>12</v>
      </c>
      <c r="I2933" s="2">
        <v>27</v>
      </c>
      <c r="J2933" s="2" t="str">
        <f>VLOOKUP(A2933,'Cor da Pele e Motivacao'!$A$2:$I$11399,6, FALSE)</f>
        <v>Parda</v>
      </c>
      <c r="K2933" s="2" t="str">
        <f>VLOOKUP(A2933,'Cor da Pele e Motivacao'!$A$2:$I$11399,8, FALSE)</f>
        <v>ATIVIDADES CRIMINAIS</v>
      </c>
      <c r="L2933" s="2">
        <v>1</v>
      </c>
    </row>
    <row r="2934" spans="1:12" ht="15.75" customHeight="1" x14ac:dyDescent="0.25">
      <c r="A2934" t="str">
        <f>CONCATENATE(B2934,C2934,D2934,H2934,I2934,L2934)</f>
        <v>592018HOMICIDIO301</v>
      </c>
      <c r="B2934" s="2">
        <v>5</v>
      </c>
      <c r="C2934" s="2">
        <v>9</v>
      </c>
      <c r="D2934" s="2">
        <v>2018</v>
      </c>
      <c r="E2934" s="2" t="s">
        <v>20</v>
      </c>
      <c r="F2934" s="2" t="s">
        <v>14</v>
      </c>
      <c r="G2934" s="2" t="s">
        <v>11</v>
      </c>
      <c r="H2934" s="2" t="s">
        <v>12</v>
      </c>
      <c r="I2934" s="2">
        <v>30</v>
      </c>
      <c r="J2934" s="2" t="str">
        <f>VLOOKUP(A2934,'Cor da Pele e Motivacao'!$A$2:$I$11399,6, FALSE)</f>
        <v>Parda</v>
      </c>
      <c r="K2934" s="2" t="str">
        <f>VLOOKUP(A2934,'Cor da Pele e Motivacao'!$A$2:$I$11399,8, FALSE)</f>
        <v>A DEFINIR</v>
      </c>
      <c r="L2934" s="2">
        <v>1</v>
      </c>
    </row>
    <row r="2935" spans="1:12" ht="15.75" customHeight="1" x14ac:dyDescent="0.25">
      <c r="A2935" t="str">
        <f>CONCATENATE(B2935,C2935,D2935,H2935,I2935,L2935)</f>
        <v>592018HOMICIDIO321</v>
      </c>
      <c r="B2935" s="2">
        <v>5</v>
      </c>
      <c r="C2935" s="2">
        <v>9</v>
      </c>
      <c r="D2935" s="2">
        <v>2018</v>
      </c>
      <c r="E2935" s="2" t="s">
        <v>180</v>
      </c>
      <c r="F2935" s="2" t="s">
        <v>16</v>
      </c>
      <c r="G2935" s="2" t="s">
        <v>11</v>
      </c>
      <c r="H2935" s="2" t="s">
        <v>12</v>
      </c>
      <c r="I2935" s="2">
        <v>32</v>
      </c>
      <c r="J2935" s="2" t="str">
        <f>VLOOKUP(A2935,'Cor da Pele e Motivacao'!$A$2:$I$11399,6, FALSE)</f>
        <v>Parda</v>
      </c>
      <c r="K2935" s="2" t="str">
        <f>VLOOKUP(A2935,'Cor da Pele e Motivacao'!$A$2:$I$11399,8, FALSE)</f>
        <v>VIOLÊNCIA INTERPESSOAL</v>
      </c>
      <c r="L2935" s="2">
        <v>1</v>
      </c>
    </row>
    <row r="2936" spans="1:12" ht="15.75" customHeight="1" x14ac:dyDescent="0.25">
      <c r="A2936" t="str">
        <f>CONCATENATE(B2936,C2936,D2936,H2936,I2936,L2936)</f>
        <v>592018HOMICIDIO341</v>
      </c>
      <c r="B2936" s="2">
        <v>5</v>
      </c>
      <c r="C2936" s="2">
        <v>9</v>
      </c>
      <c r="D2936" s="2">
        <v>2018</v>
      </c>
      <c r="E2936" s="2" t="s">
        <v>111</v>
      </c>
      <c r="F2936" s="2" t="s">
        <v>10</v>
      </c>
      <c r="G2936" s="2" t="s">
        <v>11</v>
      </c>
      <c r="H2936" s="2" t="s">
        <v>12</v>
      </c>
      <c r="I2936" s="2">
        <v>34</v>
      </c>
      <c r="J2936" s="2" t="str">
        <f>VLOOKUP(A2936,'Cor da Pele e Motivacao'!$A$2:$I$11399,6, FALSE)</f>
        <v>Parda</v>
      </c>
      <c r="K2936" s="2" t="str">
        <f>VLOOKUP(A2936,'Cor da Pele e Motivacao'!$A$2:$I$11399,8, FALSE)</f>
        <v>VIOLÊNCIA INTERPESSOAL</v>
      </c>
      <c r="L2936" s="2">
        <v>1</v>
      </c>
    </row>
    <row r="2937" spans="1:12" ht="15.75" customHeight="1" x14ac:dyDescent="0.25">
      <c r="A2937" t="str">
        <f>CONCATENATE(B2937,C2937,D2937,H2937,I2937,L2937)</f>
        <v>592018HOMICIDIO441</v>
      </c>
      <c r="B2937" s="2">
        <v>5</v>
      </c>
      <c r="C2937" s="2">
        <v>9</v>
      </c>
      <c r="D2937" s="2">
        <v>2018</v>
      </c>
      <c r="E2937" s="2" t="s">
        <v>111</v>
      </c>
      <c r="F2937" s="2" t="s">
        <v>10</v>
      </c>
      <c r="G2937" s="2" t="s">
        <v>11</v>
      </c>
      <c r="H2937" s="2" t="s">
        <v>12</v>
      </c>
      <c r="I2937" s="2">
        <v>44</v>
      </c>
      <c r="J2937" s="2" t="str">
        <f>VLOOKUP(A2937,'Cor da Pele e Motivacao'!$A$2:$I$11399,6, FALSE)</f>
        <v>Parda</v>
      </c>
      <c r="K2937" s="2" t="str">
        <f>VLOOKUP(A2937,'Cor da Pele e Motivacao'!$A$2:$I$11399,8, FALSE)</f>
        <v>EXCLUDENTE DE ILICITUDE</v>
      </c>
      <c r="L2937" s="2">
        <v>1</v>
      </c>
    </row>
    <row r="2938" spans="1:12" ht="15.75" customHeight="1" x14ac:dyDescent="0.25">
      <c r="A2938" t="str">
        <f>CONCATENATE(B2938,C2938,D2938,H2938,I2938,L2938)</f>
        <v>592018HOMICIDIO351</v>
      </c>
      <c r="B2938" s="2">
        <v>5</v>
      </c>
      <c r="C2938" s="2">
        <v>9</v>
      </c>
      <c r="D2938" s="2">
        <v>2018</v>
      </c>
      <c r="E2938" s="2" t="s">
        <v>156</v>
      </c>
      <c r="F2938" s="2" t="s">
        <v>10</v>
      </c>
      <c r="G2938" s="2" t="s">
        <v>11</v>
      </c>
      <c r="H2938" s="2" t="s">
        <v>12</v>
      </c>
      <c r="I2938" s="2">
        <v>35</v>
      </c>
      <c r="J2938" s="2" t="str">
        <f>VLOOKUP(A2938,'Cor da Pele e Motivacao'!$A$2:$I$11399,6, FALSE)</f>
        <v>Parda</v>
      </c>
      <c r="K2938" s="2" t="str">
        <f>VLOOKUP(A2938,'Cor da Pele e Motivacao'!$A$2:$I$11399,8, FALSE)</f>
        <v>ATIVIDADES CRIMINAIS</v>
      </c>
      <c r="L2938" s="2">
        <v>1</v>
      </c>
    </row>
    <row r="2939" spans="1:12" ht="15.75" customHeight="1" x14ac:dyDescent="0.25">
      <c r="A2939" t="str">
        <f>CONCATENATE(B2939,C2939,D2939,H2939,I2939,L2939)</f>
        <v>592018HOMICIDIO411</v>
      </c>
      <c r="B2939" s="2">
        <v>5</v>
      </c>
      <c r="C2939" s="2">
        <v>9</v>
      </c>
      <c r="D2939" s="2">
        <v>2018</v>
      </c>
      <c r="E2939" s="2" t="s">
        <v>73</v>
      </c>
      <c r="F2939" s="2" t="s">
        <v>10</v>
      </c>
      <c r="G2939" s="2" t="s">
        <v>11</v>
      </c>
      <c r="H2939" s="2" t="s">
        <v>12</v>
      </c>
      <c r="I2939" s="2">
        <v>41</v>
      </c>
      <c r="J2939" s="2" t="str">
        <f>VLOOKUP(A2939,'Cor da Pele e Motivacao'!$A$2:$I$11399,6, FALSE)</f>
        <v>Parda</v>
      </c>
      <c r="K2939" s="2" t="str">
        <f>VLOOKUP(A2939,'Cor da Pele e Motivacao'!$A$2:$I$11399,8, FALSE)</f>
        <v>VIOLÊNCIA INTERPESSOAL</v>
      </c>
      <c r="L2939" s="2">
        <v>1</v>
      </c>
    </row>
    <row r="2940" spans="1:12" ht="15.75" customHeight="1" x14ac:dyDescent="0.25">
      <c r="A2940" t="str">
        <f>CONCATENATE(B2940,C2940,D2940,H2940,I2940,L2940)</f>
        <v>692018HOMICIDIO491</v>
      </c>
      <c r="B2940" s="2">
        <v>6</v>
      </c>
      <c r="C2940" s="2">
        <v>9</v>
      </c>
      <c r="D2940" s="2">
        <v>2018</v>
      </c>
      <c r="E2940" s="2" t="s">
        <v>31</v>
      </c>
      <c r="F2940" s="2" t="s">
        <v>16</v>
      </c>
      <c r="G2940" s="2" t="s">
        <v>11</v>
      </c>
      <c r="H2940" s="2" t="s">
        <v>12</v>
      </c>
      <c r="I2940" s="2">
        <v>49</v>
      </c>
      <c r="J2940" s="2" t="str">
        <f>VLOOKUP(A2940,'Cor da Pele e Motivacao'!$A$2:$I$11399,6, FALSE)</f>
        <v>Parda</v>
      </c>
      <c r="K2940" s="2" t="str">
        <f>VLOOKUP(A2940,'Cor da Pele e Motivacao'!$A$2:$I$11399,8, FALSE)</f>
        <v>OUTRAS MOTIVAÇÕES</v>
      </c>
      <c r="L2940" s="2">
        <v>1</v>
      </c>
    </row>
    <row r="2941" spans="1:12" ht="15.75" customHeight="1" x14ac:dyDescent="0.25">
      <c r="A2941" t="str">
        <f>CONCATENATE(B2941,C2941,D2941,H2941,I2941,L2941)</f>
        <v>692018HOMICIDIO301</v>
      </c>
      <c r="B2941" s="2">
        <v>6</v>
      </c>
      <c r="C2941" s="2">
        <v>9</v>
      </c>
      <c r="D2941" s="2">
        <v>2018</v>
      </c>
      <c r="E2941" s="2" t="s">
        <v>15</v>
      </c>
      <c r="F2941" s="2" t="s">
        <v>16</v>
      </c>
      <c r="G2941" s="2" t="s">
        <v>11</v>
      </c>
      <c r="H2941" s="2" t="s">
        <v>12</v>
      </c>
      <c r="I2941" s="2">
        <v>30</v>
      </c>
      <c r="J2941" s="2" t="str">
        <f>VLOOKUP(A2941,'Cor da Pele e Motivacao'!$A$2:$I$11399,6, FALSE)</f>
        <v>Parda</v>
      </c>
      <c r="K2941" s="2" t="str">
        <f>VLOOKUP(A2941,'Cor da Pele e Motivacao'!$A$2:$I$11399,8, FALSE)</f>
        <v>ATIVIDADES CRIMINAIS</v>
      </c>
      <c r="L2941" s="2">
        <v>1</v>
      </c>
    </row>
    <row r="2942" spans="1:12" ht="15.75" customHeight="1" x14ac:dyDescent="0.25">
      <c r="A2942" t="str">
        <f>CONCATENATE(B2942,C2942,D2942,H2942,I2942,L2942)</f>
        <v>692018HOMICIDIO371</v>
      </c>
      <c r="B2942" s="2">
        <v>6</v>
      </c>
      <c r="C2942" s="2">
        <v>9</v>
      </c>
      <c r="D2942" s="2">
        <v>2018</v>
      </c>
      <c r="E2942" s="2" t="s">
        <v>15</v>
      </c>
      <c r="F2942" s="2" t="s">
        <v>16</v>
      </c>
      <c r="G2942" s="2" t="s">
        <v>11</v>
      </c>
      <c r="H2942" s="2" t="s">
        <v>12</v>
      </c>
      <c r="I2942" s="2">
        <v>37</v>
      </c>
      <c r="J2942" s="2" t="str">
        <f>VLOOKUP(A2942,'Cor da Pele e Motivacao'!$A$2:$I$11399,6, FALSE)</f>
        <v>Parda</v>
      </c>
      <c r="K2942" s="2" t="str">
        <f>VLOOKUP(A2942,'Cor da Pele e Motivacao'!$A$2:$I$11399,8, FALSE)</f>
        <v>ATIVIDADES CRIMINAIS</v>
      </c>
      <c r="L2942" s="2">
        <v>1</v>
      </c>
    </row>
    <row r="2943" spans="1:12" ht="15.75" customHeight="1" x14ac:dyDescent="0.25">
      <c r="A2943" t="str">
        <f>CONCATENATE(B2943,C2943,D2943,H2943,I2943,L2943)</f>
        <v>692018HOMICIDIO371</v>
      </c>
      <c r="B2943" s="2">
        <v>6</v>
      </c>
      <c r="C2943" s="2">
        <v>9</v>
      </c>
      <c r="D2943" s="2">
        <v>2018</v>
      </c>
      <c r="E2943" s="2" t="s">
        <v>20</v>
      </c>
      <c r="F2943" s="2" t="s">
        <v>14</v>
      </c>
      <c r="G2943" s="2" t="s">
        <v>11</v>
      </c>
      <c r="H2943" s="2" t="s">
        <v>12</v>
      </c>
      <c r="I2943" s="2">
        <v>37</v>
      </c>
      <c r="J2943" s="2" t="str">
        <f>VLOOKUP(A2943,'Cor da Pele e Motivacao'!$A$2:$I$11399,6, FALSE)</f>
        <v>Parda</v>
      </c>
      <c r="K2943" s="2" t="str">
        <f>VLOOKUP(A2943,'Cor da Pele e Motivacao'!$A$2:$I$11399,8, FALSE)</f>
        <v>ATIVIDADES CRIMINAIS</v>
      </c>
      <c r="L2943" s="2">
        <v>1</v>
      </c>
    </row>
    <row r="2944" spans="1:12" ht="15.75" customHeight="1" x14ac:dyDescent="0.25">
      <c r="A2944" t="str">
        <f>CONCATENATE(B2944,C2944,D2944,H2944,I2944,L2944)</f>
        <v>692018HOMICIDIO221</v>
      </c>
      <c r="B2944" s="2">
        <v>6</v>
      </c>
      <c r="C2944" s="2">
        <v>9</v>
      </c>
      <c r="D2944" s="2">
        <v>2018</v>
      </c>
      <c r="E2944" s="2" t="s">
        <v>92</v>
      </c>
      <c r="F2944" s="2" t="s">
        <v>22</v>
      </c>
      <c r="G2944" s="2" t="s">
        <v>11</v>
      </c>
      <c r="H2944" s="2" t="s">
        <v>12</v>
      </c>
      <c r="I2944" s="2">
        <v>22</v>
      </c>
      <c r="J2944" s="2" t="str">
        <f>VLOOKUP(A2944,'Cor da Pele e Motivacao'!$A$2:$I$11399,6, FALSE)</f>
        <v>Parda</v>
      </c>
      <c r="K2944" s="2" t="str">
        <f>VLOOKUP(A2944,'Cor da Pele e Motivacao'!$A$2:$I$11399,8, FALSE)</f>
        <v>ATIVIDADES CRIMINAIS</v>
      </c>
      <c r="L2944" s="2">
        <v>1</v>
      </c>
    </row>
    <row r="2945" spans="1:12" ht="15.75" customHeight="1" x14ac:dyDescent="0.25">
      <c r="A2945" t="str">
        <f>CONCATENATE(B2945,C2945,D2945,H2945,I2945,L2945)</f>
        <v>692018LATROCINIO171</v>
      </c>
      <c r="B2945" s="2">
        <v>6</v>
      </c>
      <c r="C2945" s="2">
        <v>9</v>
      </c>
      <c r="D2945" s="2">
        <v>2018</v>
      </c>
      <c r="E2945" s="2" t="s">
        <v>101</v>
      </c>
      <c r="F2945" s="2" t="s">
        <v>22</v>
      </c>
      <c r="G2945" s="2" t="s">
        <v>11</v>
      </c>
      <c r="H2945" s="2" t="s">
        <v>33</v>
      </c>
      <c r="I2945" s="2">
        <v>17</v>
      </c>
      <c r="J2945" s="2" t="str">
        <f>VLOOKUP(A2945,'Cor da Pele e Motivacao'!$A$2:$I$11399,6, FALSE)</f>
        <v>Parda</v>
      </c>
      <c r="K2945" s="2" t="str">
        <f>VLOOKUP(A2945,'Cor da Pele e Motivacao'!$A$2:$I$11399,8, FALSE)</f>
        <v>PATRIMÔNIO</v>
      </c>
      <c r="L2945" s="2">
        <v>1</v>
      </c>
    </row>
    <row r="2946" spans="1:12" ht="15.75" customHeight="1" x14ac:dyDescent="0.25">
      <c r="A2946" t="str">
        <f>CONCATENATE(B2946,C2946,D2946,H2946,I2946,L2946)</f>
        <v>692018LATROCINIO291</v>
      </c>
      <c r="B2946" s="2">
        <v>6</v>
      </c>
      <c r="C2946" s="2">
        <v>9</v>
      </c>
      <c r="D2946" s="2">
        <v>2018</v>
      </c>
      <c r="E2946" s="2" t="s">
        <v>180</v>
      </c>
      <c r="F2946" s="2" t="s">
        <v>16</v>
      </c>
      <c r="G2946" s="2" t="s">
        <v>11</v>
      </c>
      <c r="H2946" s="2" t="s">
        <v>33</v>
      </c>
      <c r="I2946" s="2">
        <v>29</v>
      </c>
      <c r="J2946" s="2" t="str">
        <f>VLOOKUP(A2946,'Cor da Pele e Motivacao'!$A$2:$I$11399,6, FALSE)</f>
        <v>Parda</v>
      </c>
      <c r="K2946" s="2" t="str">
        <f>VLOOKUP(A2946,'Cor da Pele e Motivacao'!$A$2:$I$11399,8, FALSE)</f>
        <v>PATRIMÔNIO</v>
      </c>
      <c r="L2946" s="2">
        <v>1</v>
      </c>
    </row>
    <row r="2947" spans="1:12" ht="15.75" customHeight="1" x14ac:dyDescent="0.25">
      <c r="A2947" t="str">
        <f>CONCATENATE(B2947,C2947,D2947,H2947,I2947,L2947)</f>
        <v>692018HOMICIDIO231</v>
      </c>
      <c r="B2947" s="2">
        <v>6</v>
      </c>
      <c r="C2947" s="2">
        <v>9</v>
      </c>
      <c r="D2947" s="2">
        <v>2018</v>
      </c>
      <c r="E2947" s="2" t="s">
        <v>27</v>
      </c>
      <c r="F2947" s="2" t="s">
        <v>14</v>
      </c>
      <c r="G2947" s="2" t="s">
        <v>11</v>
      </c>
      <c r="H2947" s="2" t="s">
        <v>12</v>
      </c>
      <c r="I2947" s="2">
        <v>23</v>
      </c>
      <c r="J2947" s="2" t="str">
        <f>VLOOKUP(A2947,'Cor da Pele e Motivacao'!$A$2:$I$11399,6, FALSE)</f>
        <v>Parda</v>
      </c>
      <c r="K2947" s="2" t="str">
        <f>VLOOKUP(A2947,'Cor da Pele e Motivacao'!$A$2:$I$11399,8, FALSE)</f>
        <v>VIOLÊNCIA INTERPESSOAL</v>
      </c>
      <c r="L2947" s="2">
        <v>1</v>
      </c>
    </row>
    <row r="2948" spans="1:12" ht="15.75" customHeight="1" x14ac:dyDescent="0.25">
      <c r="A2948" t="str">
        <f>CONCATENATE(B2948,C2948,D2948,H2948,I2948,L2948)</f>
        <v>792018HOMICIDIO331</v>
      </c>
      <c r="B2948" s="2">
        <v>7</v>
      </c>
      <c r="C2948" s="2">
        <v>9</v>
      </c>
      <c r="D2948" s="2">
        <v>2018</v>
      </c>
      <c r="E2948" s="2" t="s">
        <v>54</v>
      </c>
      <c r="F2948" s="2" t="s">
        <v>10</v>
      </c>
      <c r="G2948" s="2" t="s">
        <v>11</v>
      </c>
      <c r="H2948" s="2" t="s">
        <v>12</v>
      </c>
      <c r="I2948" s="2">
        <v>33</v>
      </c>
      <c r="J2948" s="2" t="str">
        <f>VLOOKUP(A2948,'Cor da Pele e Motivacao'!$A$2:$I$11399,6, FALSE)</f>
        <v>Parda</v>
      </c>
      <c r="K2948" s="2" t="str">
        <f>VLOOKUP(A2948,'Cor da Pele e Motivacao'!$A$2:$I$11399,8, FALSE)</f>
        <v>VIOLÊNCIA INTERPESSOAL</v>
      </c>
      <c r="L2948" s="2">
        <v>1</v>
      </c>
    </row>
    <row r="2949" spans="1:12" ht="15.75" customHeight="1" x14ac:dyDescent="0.25">
      <c r="A2949" t="str">
        <f>CONCATENATE(B2949,C2949,D2949,H2949,I2949,L2949)</f>
        <v>792018HOMICIDIO341</v>
      </c>
      <c r="B2949" s="2">
        <v>7</v>
      </c>
      <c r="C2949" s="2">
        <v>9</v>
      </c>
      <c r="D2949" s="2">
        <v>2018</v>
      </c>
      <c r="E2949" s="2" t="s">
        <v>20</v>
      </c>
      <c r="F2949" s="2" t="s">
        <v>14</v>
      </c>
      <c r="G2949" s="2" t="s">
        <v>28</v>
      </c>
      <c r="H2949" s="2" t="s">
        <v>12</v>
      </c>
      <c r="I2949" s="2">
        <v>34</v>
      </c>
      <c r="J2949" s="2" t="str">
        <f>VLOOKUP(A2949,'Cor da Pele e Motivacao'!$A$2:$I$11399,6, FALSE)</f>
        <v>Parda</v>
      </c>
      <c r="K2949" s="2" t="str">
        <f>VLOOKUP(A2949,'Cor da Pele e Motivacao'!$A$2:$I$11399,8, FALSE)</f>
        <v>VIOLÊNCIA INTERPESSOAL</v>
      </c>
      <c r="L2949" s="2">
        <v>1</v>
      </c>
    </row>
    <row r="2950" spans="1:12" ht="15.75" customHeight="1" x14ac:dyDescent="0.25">
      <c r="A2950" t="str">
        <f>CONCATENATE(B2950,C2950,D2950,H2950,I2950,L2950)</f>
        <v>792018HOMICIDIO211</v>
      </c>
      <c r="B2950" s="2">
        <v>7</v>
      </c>
      <c r="C2950" s="2">
        <v>9</v>
      </c>
      <c r="D2950" s="2">
        <v>2018</v>
      </c>
      <c r="E2950" s="2" t="s">
        <v>80</v>
      </c>
      <c r="F2950" s="2" t="s">
        <v>14</v>
      </c>
      <c r="G2950" s="2" t="s">
        <v>11</v>
      </c>
      <c r="H2950" s="2" t="s">
        <v>12</v>
      </c>
      <c r="I2950" s="2">
        <v>21</v>
      </c>
      <c r="J2950" s="2" t="str">
        <f>VLOOKUP(A2950,'Cor da Pele e Motivacao'!$A$2:$I$11399,6, FALSE)</f>
        <v>Parda</v>
      </c>
      <c r="K2950" s="2" t="str">
        <f>VLOOKUP(A2950,'Cor da Pele e Motivacao'!$A$2:$I$11399,8, FALSE)</f>
        <v>A DEFINIR</v>
      </c>
      <c r="L2950" s="2">
        <v>1</v>
      </c>
    </row>
    <row r="2951" spans="1:12" ht="15.75" customHeight="1" x14ac:dyDescent="0.25">
      <c r="A2951" t="str">
        <f>CONCATENATE(B2951,C2951,D2951,H2951,I2951,L2951)</f>
        <v>792018HOMICIDIO331</v>
      </c>
      <c r="B2951" s="2">
        <v>7</v>
      </c>
      <c r="C2951" s="2">
        <v>9</v>
      </c>
      <c r="D2951" s="2">
        <v>2018</v>
      </c>
      <c r="E2951" s="2" t="s">
        <v>23</v>
      </c>
      <c r="F2951" s="2" t="s">
        <v>14</v>
      </c>
      <c r="G2951" s="2" t="s">
        <v>11</v>
      </c>
      <c r="H2951" s="2" t="s">
        <v>12</v>
      </c>
      <c r="I2951" s="2">
        <v>33</v>
      </c>
      <c r="J2951" s="2" t="str">
        <f>VLOOKUP(A2951,'Cor da Pele e Motivacao'!$A$2:$I$11399,6, FALSE)</f>
        <v>Parda</v>
      </c>
      <c r="K2951" s="2" t="str">
        <f>VLOOKUP(A2951,'Cor da Pele e Motivacao'!$A$2:$I$11399,8, FALSE)</f>
        <v>VIOLÊNCIA INTERPESSOAL</v>
      </c>
      <c r="L2951" s="2">
        <v>1</v>
      </c>
    </row>
    <row r="2952" spans="1:12" ht="15.75" customHeight="1" x14ac:dyDescent="0.25">
      <c r="A2952" t="str">
        <f>CONCATENATE(B2952,C2952,D2952,H2952,I2952,L2952)</f>
        <v>792018HOMICIDIO231</v>
      </c>
      <c r="B2952" s="2">
        <v>7</v>
      </c>
      <c r="C2952" s="2">
        <v>9</v>
      </c>
      <c r="D2952" s="2">
        <v>2018</v>
      </c>
      <c r="E2952" s="2" t="s">
        <v>25</v>
      </c>
      <c r="F2952" s="2" t="s">
        <v>25</v>
      </c>
      <c r="G2952" s="2" t="s">
        <v>11</v>
      </c>
      <c r="H2952" s="2" t="s">
        <v>12</v>
      </c>
      <c r="I2952" s="2">
        <v>23</v>
      </c>
      <c r="J2952" s="2" t="str">
        <f>VLOOKUP(A2952,'Cor da Pele e Motivacao'!$A$2:$I$11399,6, FALSE)</f>
        <v>Parda</v>
      </c>
      <c r="K2952" s="2" t="str">
        <f>VLOOKUP(A2952,'Cor da Pele e Motivacao'!$A$2:$I$11399,8, FALSE)</f>
        <v>A DEFINIR</v>
      </c>
      <c r="L2952" s="2">
        <v>1</v>
      </c>
    </row>
    <row r="2953" spans="1:12" ht="15.75" customHeight="1" x14ac:dyDescent="0.25">
      <c r="A2953" t="str">
        <f>CONCATENATE(B2953,C2953,D2953,H2953,I2953,L2953)</f>
        <v>792018HOMICIDIO261</v>
      </c>
      <c r="B2953" s="2">
        <v>7</v>
      </c>
      <c r="C2953" s="2">
        <v>9</v>
      </c>
      <c r="D2953" s="2">
        <v>2018</v>
      </c>
      <c r="E2953" s="2" t="s">
        <v>25</v>
      </c>
      <c r="F2953" s="2" t="s">
        <v>25</v>
      </c>
      <c r="G2953" s="2" t="s">
        <v>11</v>
      </c>
      <c r="H2953" s="2" t="s">
        <v>12</v>
      </c>
      <c r="I2953" s="2">
        <v>26</v>
      </c>
      <c r="J2953" s="2" t="str">
        <f>VLOOKUP(A2953,'Cor da Pele e Motivacao'!$A$2:$I$11399,6, FALSE)</f>
        <v>Parda</v>
      </c>
      <c r="K2953" s="2" t="str">
        <f>VLOOKUP(A2953,'Cor da Pele e Motivacao'!$A$2:$I$11399,8, FALSE)</f>
        <v>ATIVIDADES CRIMINAIS</v>
      </c>
      <c r="L2953" s="2">
        <v>1</v>
      </c>
    </row>
    <row r="2954" spans="1:12" ht="15.75" customHeight="1" x14ac:dyDescent="0.25">
      <c r="A2954" t="str">
        <f>CONCATENATE(B2954,C2954,D2954,H2954,I2954,L2954)</f>
        <v>792018HOMICIDIO291</v>
      </c>
      <c r="B2954" s="2">
        <v>7</v>
      </c>
      <c r="C2954" s="2">
        <v>9</v>
      </c>
      <c r="D2954" s="2">
        <v>2018</v>
      </c>
      <c r="E2954" s="2" t="s">
        <v>25</v>
      </c>
      <c r="F2954" s="2" t="s">
        <v>25</v>
      </c>
      <c r="G2954" s="2" t="s">
        <v>11</v>
      </c>
      <c r="H2954" s="2" t="s">
        <v>12</v>
      </c>
      <c r="I2954" s="2">
        <v>29</v>
      </c>
      <c r="J2954" s="2" t="str">
        <f>VLOOKUP(A2954,'Cor da Pele e Motivacao'!$A$2:$I$11399,6, FALSE)</f>
        <v>Parda</v>
      </c>
      <c r="K2954" s="2" t="str">
        <f>VLOOKUP(A2954,'Cor da Pele e Motivacao'!$A$2:$I$11399,8, FALSE)</f>
        <v>VIOLÊNCIA INTERPESSOAL</v>
      </c>
      <c r="L2954" s="2">
        <v>1</v>
      </c>
    </row>
    <row r="2955" spans="1:12" ht="15.75" customHeight="1" x14ac:dyDescent="0.25">
      <c r="A2955" t="str">
        <f>CONCATENATE(B2955,C2955,D2955,H2955,I2955,L2955)</f>
        <v>792018HOMICIDIO241</v>
      </c>
      <c r="B2955" s="2">
        <v>7</v>
      </c>
      <c r="C2955" s="2">
        <v>9</v>
      </c>
      <c r="D2955" s="2">
        <v>2018</v>
      </c>
      <c r="E2955" s="2" t="s">
        <v>167</v>
      </c>
      <c r="F2955" s="2" t="s">
        <v>16</v>
      </c>
      <c r="G2955" s="2" t="s">
        <v>11</v>
      </c>
      <c r="H2955" s="2" t="s">
        <v>12</v>
      </c>
      <c r="I2955" s="2">
        <v>24</v>
      </c>
      <c r="J2955" s="2" t="str">
        <f>VLOOKUP(A2955,'Cor da Pele e Motivacao'!$A$2:$I$11399,6, FALSE)</f>
        <v>Negra</v>
      </c>
      <c r="K2955" s="2" t="str">
        <f>VLOOKUP(A2955,'Cor da Pele e Motivacao'!$A$2:$I$11399,8, FALSE)</f>
        <v>VIOLÊNCIA INTERPESSOAL</v>
      </c>
      <c r="L2955" s="2">
        <v>1</v>
      </c>
    </row>
    <row r="2956" spans="1:12" ht="15.75" customHeight="1" x14ac:dyDescent="0.25">
      <c r="A2956" t="str">
        <f>CONCATENATE(B2956,C2956,D2956,H2956,I2956,L2956)</f>
        <v>792018HOMICIDIO291</v>
      </c>
      <c r="B2956" s="2">
        <v>7</v>
      </c>
      <c r="C2956" s="2">
        <v>9</v>
      </c>
      <c r="D2956" s="2">
        <v>2018</v>
      </c>
      <c r="E2956" s="2" t="s">
        <v>27</v>
      </c>
      <c r="F2956" s="2" t="s">
        <v>14</v>
      </c>
      <c r="G2956" s="2" t="s">
        <v>11</v>
      </c>
      <c r="H2956" s="2" t="s">
        <v>12</v>
      </c>
      <c r="I2956" s="2">
        <v>29</v>
      </c>
      <c r="J2956" s="2" t="str">
        <f>VLOOKUP(A2956,'Cor da Pele e Motivacao'!$A$2:$I$11399,6, FALSE)</f>
        <v>Parda</v>
      </c>
      <c r="K2956" s="2" t="str">
        <f>VLOOKUP(A2956,'Cor da Pele e Motivacao'!$A$2:$I$11399,8, FALSE)</f>
        <v>VIOLÊNCIA INTERPESSOAL</v>
      </c>
      <c r="L2956" s="2">
        <v>1</v>
      </c>
    </row>
    <row r="2957" spans="1:12" ht="15.75" customHeight="1" x14ac:dyDescent="0.25">
      <c r="A2957" t="str">
        <f>CONCATENATE(B2957,C2957,D2957,H2957,I2957,L2957)</f>
        <v>892018HOMICIDIO291</v>
      </c>
      <c r="B2957" s="2">
        <v>8</v>
      </c>
      <c r="C2957" s="2">
        <v>9</v>
      </c>
      <c r="D2957" s="2">
        <v>2018</v>
      </c>
      <c r="E2957" s="2" t="s">
        <v>83</v>
      </c>
      <c r="F2957" s="2" t="s">
        <v>14</v>
      </c>
      <c r="G2957" s="2" t="s">
        <v>11</v>
      </c>
      <c r="H2957" s="2" t="s">
        <v>12</v>
      </c>
      <c r="I2957" s="2">
        <v>29</v>
      </c>
      <c r="J2957" s="2" t="str">
        <f>VLOOKUP(A2957,'Cor da Pele e Motivacao'!$A$2:$I$11399,6, FALSE)</f>
        <v>Negra</v>
      </c>
      <c r="K2957" s="2" t="str">
        <f>VLOOKUP(A2957,'Cor da Pele e Motivacao'!$A$2:$I$11399,8, FALSE)</f>
        <v>ATIVIDADES CRIMINAIS</v>
      </c>
      <c r="L2957" s="2">
        <v>1</v>
      </c>
    </row>
    <row r="2958" spans="1:12" ht="15.75" customHeight="1" x14ac:dyDescent="0.25">
      <c r="A2958" t="str">
        <f>CONCATENATE(B2958,C2958,D2958,H2958,I2958,L2958)</f>
        <v>892018HOMICIDIO251</v>
      </c>
      <c r="B2958" s="2">
        <v>8</v>
      </c>
      <c r="C2958" s="2">
        <v>9</v>
      </c>
      <c r="D2958" s="2">
        <v>2018</v>
      </c>
      <c r="E2958" s="2" t="s">
        <v>60</v>
      </c>
      <c r="F2958" s="2" t="s">
        <v>22</v>
      </c>
      <c r="G2958" s="2" t="s">
        <v>11</v>
      </c>
      <c r="H2958" s="2" t="s">
        <v>12</v>
      </c>
      <c r="I2958" s="2">
        <v>25</v>
      </c>
      <c r="J2958" s="2" t="str">
        <f>VLOOKUP(A2958,'Cor da Pele e Motivacao'!$A$2:$I$11399,6, FALSE)</f>
        <v>Parda</v>
      </c>
      <c r="K2958" s="2" t="str">
        <f>VLOOKUP(A2958,'Cor da Pele e Motivacao'!$A$2:$I$11399,8, FALSE)</f>
        <v>ATIVIDADES CRIMINAIS</v>
      </c>
      <c r="L2958" s="2">
        <v>1</v>
      </c>
    </row>
    <row r="2959" spans="1:12" ht="15.75" customHeight="1" x14ac:dyDescent="0.25">
      <c r="A2959" t="str">
        <f>CONCATENATE(B2959,C2959,D2959,H2959,I2959,L2959)</f>
        <v>892018HOMICIDIO151</v>
      </c>
      <c r="B2959" s="2">
        <v>8</v>
      </c>
      <c r="C2959" s="2">
        <v>9</v>
      </c>
      <c r="D2959" s="2">
        <v>2018</v>
      </c>
      <c r="E2959" s="2" t="s">
        <v>35</v>
      </c>
      <c r="F2959" s="2" t="s">
        <v>16</v>
      </c>
      <c r="G2959" s="2" t="s">
        <v>11</v>
      </c>
      <c r="H2959" s="2" t="s">
        <v>12</v>
      </c>
      <c r="I2959" s="2">
        <v>15</v>
      </c>
      <c r="J2959" s="2" t="str">
        <f>VLOOKUP(A2959,'Cor da Pele e Motivacao'!$A$2:$I$11399,6, FALSE)</f>
        <v>Parda</v>
      </c>
      <c r="K2959" s="2" t="str">
        <f>VLOOKUP(A2959,'Cor da Pele e Motivacao'!$A$2:$I$11399,8, FALSE)</f>
        <v>VIOLÊNCIA INTERPESSOAL</v>
      </c>
      <c r="L2959" s="2">
        <v>1</v>
      </c>
    </row>
    <row r="2960" spans="1:12" ht="15.75" customHeight="1" x14ac:dyDescent="0.25">
      <c r="A2960" t="str">
        <f>CONCATENATE(B2960,C2960,D2960,H2960,I2960,L2960)</f>
        <v>892018HOMICIDIO191</v>
      </c>
      <c r="B2960" s="2">
        <v>8</v>
      </c>
      <c r="C2960" s="2">
        <v>9</v>
      </c>
      <c r="D2960" s="2">
        <v>2018</v>
      </c>
      <c r="E2960" s="2" t="s">
        <v>35</v>
      </c>
      <c r="F2960" s="2" t="s">
        <v>16</v>
      </c>
      <c r="G2960" s="2" t="s">
        <v>11</v>
      </c>
      <c r="H2960" s="2" t="s">
        <v>12</v>
      </c>
      <c r="I2960" s="2">
        <v>19</v>
      </c>
      <c r="J2960" s="2" t="str">
        <f>VLOOKUP(A2960,'Cor da Pele e Motivacao'!$A$2:$I$11399,6, FALSE)</f>
        <v>Parda</v>
      </c>
      <c r="K2960" s="2" t="str">
        <f>VLOOKUP(A2960,'Cor da Pele e Motivacao'!$A$2:$I$11399,8, FALSE)</f>
        <v>VIOLÊNCIA INTERPESSOAL</v>
      </c>
      <c r="L2960" s="2">
        <v>1</v>
      </c>
    </row>
    <row r="2961" spans="1:12" ht="15.75" customHeight="1" x14ac:dyDescent="0.25">
      <c r="A2961" t="str">
        <f>CONCATENATE(B2961,C2961,D2961,H2961,I2961,L2961)</f>
        <v>892018HOMICIDIO371</v>
      </c>
      <c r="B2961" s="2">
        <v>8</v>
      </c>
      <c r="C2961" s="2">
        <v>9</v>
      </c>
      <c r="D2961" s="2">
        <v>2018</v>
      </c>
      <c r="E2961" s="2" t="s">
        <v>35</v>
      </c>
      <c r="F2961" s="2" t="s">
        <v>16</v>
      </c>
      <c r="G2961" s="2" t="s">
        <v>11</v>
      </c>
      <c r="H2961" s="2" t="s">
        <v>12</v>
      </c>
      <c r="I2961" s="2">
        <v>37</v>
      </c>
      <c r="J2961" s="2" t="str">
        <f>VLOOKUP(A2961,'Cor da Pele e Motivacao'!$A$2:$I$11399,6, FALSE)</f>
        <v>Branca</v>
      </c>
      <c r="K2961" s="2" t="str">
        <f>VLOOKUP(A2961,'Cor da Pele e Motivacao'!$A$2:$I$11399,8, FALSE)</f>
        <v>VIOLÊNCIA INTERPESSOAL</v>
      </c>
      <c r="L2961" s="2">
        <v>1</v>
      </c>
    </row>
    <row r="2962" spans="1:12" ht="15.75" customHeight="1" x14ac:dyDescent="0.25">
      <c r="A2962" t="str">
        <f>CONCATENATE(B2962,C2962,D2962,H2962,I2962,L2962)</f>
        <v>892018HOMICIDIO431</v>
      </c>
      <c r="B2962" s="2">
        <v>8</v>
      </c>
      <c r="C2962" s="2">
        <v>9</v>
      </c>
      <c r="D2962" s="2">
        <v>2018</v>
      </c>
      <c r="E2962" s="2" t="s">
        <v>36</v>
      </c>
      <c r="F2962" s="2" t="s">
        <v>14</v>
      </c>
      <c r="G2962" s="2" t="s">
        <v>11</v>
      </c>
      <c r="H2962" s="2" t="s">
        <v>12</v>
      </c>
      <c r="I2962" s="2">
        <v>43</v>
      </c>
      <c r="J2962" s="2" t="str">
        <f>VLOOKUP(A2962,'Cor da Pele e Motivacao'!$A$2:$I$11399,6, FALSE)</f>
        <v>Parda</v>
      </c>
      <c r="K2962" s="2" t="str">
        <f>VLOOKUP(A2962,'Cor da Pele e Motivacao'!$A$2:$I$11399,8, FALSE)</f>
        <v>ATIVIDADES CRIMINAIS</v>
      </c>
      <c r="L2962" s="2">
        <v>1</v>
      </c>
    </row>
    <row r="2963" spans="1:12" ht="15.75" customHeight="1" x14ac:dyDescent="0.25">
      <c r="A2963" t="str">
        <f>CONCATENATE(B2963,C2963,D2963,H2963,I2963,L2963)</f>
        <v>892018HOMICIDIO471</v>
      </c>
      <c r="B2963" s="2">
        <v>8</v>
      </c>
      <c r="C2963" s="2">
        <v>9</v>
      </c>
      <c r="D2963" s="2">
        <v>2018</v>
      </c>
      <c r="E2963" s="2" t="s">
        <v>24</v>
      </c>
      <c r="F2963" s="2" t="s">
        <v>10</v>
      </c>
      <c r="G2963" s="2" t="s">
        <v>11</v>
      </c>
      <c r="H2963" s="2" t="s">
        <v>12</v>
      </c>
      <c r="I2963" s="2">
        <v>47</v>
      </c>
      <c r="J2963" s="2" t="str">
        <f>VLOOKUP(A2963,'Cor da Pele e Motivacao'!$A$2:$I$11399,6, FALSE)</f>
        <v>Parda</v>
      </c>
      <c r="K2963" s="2" t="str">
        <f>VLOOKUP(A2963,'Cor da Pele e Motivacao'!$A$2:$I$11399,8, FALSE)</f>
        <v>ATIVIDADES CRIMINAIS</v>
      </c>
      <c r="L2963" s="2">
        <v>1</v>
      </c>
    </row>
    <row r="2964" spans="1:12" ht="15.75" customHeight="1" x14ac:dyDescent="0.25">
      <c r="A2964" t="str">
        <f>CONCATENATE(B2964,C2964,D2964,H2964,I2964,L2964)</f>
        <v>892018HOMICIDIO461</v>
      </c>
      <c r="B2964" s="2">
        <v>8</v>
      </c>
      <c r="C2964" s="2">
        <v>9</v>
      </c>
      <c r="D2964" s="2">
        <v>2018</v>
      </c>
      <c r="E2964" s="2" t="s">
        <v>25</v>
      </c>
      <c r="F2964" s="2" t="s">
        <v>25</v>
      </c>
      <c r="G2964" s="2" t="s">
        <v>11</v>
      </c>
      <c r="H2964" s="2" t="s">
        <v>12</v>
      </c>
      <c r="I2964" s="2">
        <v>46</v>
      </c>
      <c r="J2964" s="2" t="str">
        <f>VLOOKUP(A2964,'Cor da Pele e Motivacao'!$A$2:$I$11399,6, FALSE)</f>
        <v>Parda</v>
      </c>
      <c r="K2964" s="2" t="str">
        <f>VLOOKUP(A2964,'Cor da Pele e Motivacao'!$A$2:$I$11399,8, FALSE)</f>
        <v>A DEFINIR</v>
      </c>
      <c r="L2964" s="2">
        <v>1</v>
      </c>
    </row>
    <row r="2965" spans="1:12" ht="15.75" customHeight="1" x14ac:dyDescent="0.25">
      <c r="A2965" t="str">
        <f>CONCATENATE(B2965,C2965,D2965,H2965,I2965,L2965)</f>
        <v>892018HOMICIDIO291</v>
      </c>
      <c r="B2965" s="2">
        <v>8</v>
      </c>
      <c r="C2965" s="2">
        <v>9</v>
      </c>
      <c r="D2965" s="2">
        <v>2018</v>
      </c>
      <c r="E2965" s="2" t="s">
        <v>73</v>
      </c>
      <c r="F2965" s="2" t="s">
        <v>10</v>
      </c>
      <c r="G2965" s="2" t="s">
        <v>11</v>
      </c>
      <c r="H2965" s="2" t="s">
        <v>12</v>
      </c>
      <c r="I2965" s="2">
        <v>29</v>
      </c>
      <c r="J2965" s="2" t="str">
        <f>VLOOKUP(A2965,'Cor da Pele e Motivacao'!$A$2:$I$11399,6, FALSE)</f>
        <v>Negra</v>
      </c>
      <c r="K2965" s="2" t="str">
        <f>VLOOKUP(A2965,'Cor da Pele e Motivacao'!$A$2:$I$11399,8, FALSE)</f>
        <v>ATIVIDADES CRIMINAIS</v>
      </c>
      <c r="L2965" s="2">
        <v>1</v>
      </c>
    </row>
    <row r="2966" spans="1:12" ht="15.75" customHeight="1" x14ac:dyDescent="0.25">
      <c r="A2966" t="str">
        <f>CONCATENATE(B2966,C2966,D2966,H2966,I2966,L2966)</f>
        <v>892018HOMICIDIO581</v>
      </c>
      <c r="B2966" s="2">
        <v>8</v>
      </c>
      <c r="C2966" s="2">
        <v>9</v>
      </c>
      <c r="D2966" s="2">
        <v>2018</v>
      </c>
      <c r="E2966" s="2" t="s">
        <v>73</v>
      </c>
      <c r="F2966" s="2" t="s">
        <v>10</v>
      </c>
      <c r="G2966" s="2" t="s">
        <v>11</v>
      </c>
      <c r="H2966" s="2" t="s">
        <v>12</v>
      </c>
      <c r="I2966" s="2">
        <v>58</v>
      </c>
      <c r="J2966" s="2" t="str">
        <f>VLOOKUP(A2966,'Cor da Pele e Motivacao'!$A$2:$I$11399,6, FALSE)</f>
        <v>Parda</v>
      </c>
      <c r="K2966" s="2" t="str">
        <f>VLOOKUP(A2966,'Cor da Pele e Motivacao'!$A$2:$I$11399,8, FALSE)</f>
        <v>VIOLÊNCIA INTERPESSOAL</v>
      </c>
      <c r="L2966" s="2">
        <v>1</v>
      </c>
    </row>
    <row r="2967" spans="1:12" ht="15.75" customHeight="1" x14ac:dyDescent="0.25">
      <c r="A2967" t="str">
        <f>CONCATENATE(B2967,C2967,D2967,H2967,I2967,L2967)</f>
        <v>892018HOMICIDIO201</v>
      </c>
      <c r="B2967" s="2">
        <v>8</v>
      </c>
      <c r="C2967" s="2">
        <v>9</v>
      </c>
      <c r="D2967" s="2">
        <v>2018</v>
      </c>
      <c r="E2967" s="2" t="s">
        <v>38</v>
      </c>
      <c r="F2967" s="2" t="s">
        <v>22</v>
      </c>
      <c r="G2967" s="2" t="s">
        <v>28</v>
      </c>
      <c r="H2967" s="2" t="s">
        <v>12</v>
      </c>
      <c r="I2967" s="2">
        <v>20</v>
      </c>
      <c r="J2967" s="2" t="str">
        <f>VLOOKUP(A2967,'Cor da Pele e Motivacao'!$A$2:$I$11399,6, FALSE)</f>
        <v>Branca</v>
      </c>
      <c r="K2967" s="2" t="str">
        <f>VLOOKUP(A2967,'Cor da Pele e Motivacao'!$A$2:$I$11399,8, FALSE)</f>
        <v>ATIVIDADES CRIMINAIS</v>
      </c>
      <c r="L2967" s="2">
        <v>1</v>
      </c>
    </row>
    <row r="2968" spans="1:12" ht="15.75" customHeight="1" x14ac:dyDescent="0.25">
      <c r="A2968" t="str">
        <f>CONCATENATE(B2968,C2968,D2968,H2968,I2968,L2968)</f>
        <v>892018HOMICIDIO411</v>
      </c>
      <c r="B2968" s="2">
        <v>8</v>
      </c>
      <c r="C2968" s="2">
        <v>9</v>
      </c>
      <c r="D2968" s="2">
        <v>2018</v>
      </c>
      <c r="E2968" s="2" t="s">
        <v>38</v>
      </c>
      <c r="F2968" s="2" t="s">
        <v>22</v>
      </c>
      <c r="G2968" s="2" t="s">
        <v>11</v>
      </c>
      <c r="H2968" s="2" t="s">
        <v>12</v>
      </c>
      <c r="I2968" s="2">
        <v>41</v>
      </c>
      <c r="J2968" s="2" t="str">
        <f>VLOOKUP(A2968,'Cor da Pele e Motivacao'!$A$2:$I$11399,6, FALSE)</f>
        <v>Parda</v>
      </c>
      <c r="K2968" s="2" t="str">
        <f>VLOOKUP(A2968,'Cor da Pele e Motivacao'!$A$2:$I$11399,8, FALSE)</f>
        <v>ATIVIDADES CRIMINAIS</v>
      </c>
      <c r="L2968" s="2">
        <v>1</v>
      </c>
    </row>
    <row r="2969" spans="1:12" ht="15.75" customHeight="1" x14ac:dyDescent="0.25">
      <c r="A2969" t="str">
        <f>CONCATENATE(B2969,C2969,D2969,H2969,I2969,L2969)</f>
        <v>992018HOMICIDIO251</v>
      </c>
      <c r="B2969" s="2">
        <v>9</v>
      </c>
      <c r="C2969" s="2">
        <v>9</v>
      </c>
      <c r="D2969" s="2">
        <v>2018</v>
      </c>
      <c r="E2969" s="2" t="s">
        <v>52</v>
      </c>
      <c r="F2969" s="2" t="s">
        <v>22</v>
      </c>
      <c r="G2969" s="2" t="s">
        <v>11</v>
      </c>
      <c r="H2969" s="2" t="s">
        <v>12</v>
      </c>
      <c r="I2969" s="2">
        <v>25</v>
      </c>
      <c r="J2969" s="2" t="str">
        <f>VLOOKUP(A2969,'Cor da Pele e Motivacao'!$A$2:$I$11399,6, FALSE)</f>
        <v>Parda</v>
      </c>
      <c r="K2969" s="2" t="str">
        <f>VLOOKUP(A2969,'Cor da Pele e Motivacao'!$A$2:$I$11399,8, FALSE)</f>
        <v>A DEFINIR</v>
      </c>
      <c r="L2969" s="2">
        <v>1</v>
      </c>
    </row>
    <row r="2970" spans="1:12" ht="15.75" customHeight="1" x14ac:dyDescent="0.25">
      <c r="A2970" t="str">
        <f>CONCATENATE(B2970,C2970,D2970,H2970,I2970,L2970)</f>
        <v>992018HOMICIDIO201</v>
      </c>
      <c r="B2970" s="2">
        <v>9</v>
      </c>
      <c r="C2970" s="2">
        <v>9</v>
      </c>
      <c r="D2970" s="2">
        <v>2018</v>
      </c>
      <c r="E2970" s="2" t="s">
        <v>62</v>
      </c>
      <c r="F2970" s="2" t="s">
        <v>16</v>
      </c>
      <c r="G2970" s="2" t="s">
        <v>11</v>
      </c>
      <c r="H2970" s="2" t="s">
        <v>12</v>
      </c>
      <c r="I2970" s="2">
        <v>20</v>
      </c>
      <c r="J2970" s="2" t="str">
        <f>VLOOKUP(A2970,'Cor da Pele e Motivacao'!$A$2:$I$11399,6, FALSE)</f>
        <v>Parda</v>
      </c>
      <c r="K2970" s="2" t="str">
        <f>VLOOKUP(A2970,'Cor da Pele e Motivacao'!$A$2:$I$11399,8, FALSE)</f>
        <v>ATIVIDADES CRIMINAIS</v>
      </c>
      <c r="L2970" s="2">
        <v>1</v>
      </c>
    </row>
    <row r="2971" spans="1:12" ht="15.75" customHeight="1" x14ac:dyDescent="0.25">
      <c r="A2971" t="str">
        <f>CONCATENATE(B2971,C2971,D2971,H2971,I2971,L2971)</f>
        <v>992018HOMICIDIO351</v>
      </c>
      <c r="B2971" s="2">
        <v>9</v>
      </c>
      <c r="C2971" s="2">
        <v>9</v>
      </c>
      <c r="D2971" s="2">
        <v>2018</v>
      </c>
      <c r="E2971" s="2" t="s">
        <v>89</v>
      </c>
      <c r="F2971" s="2" t="s">
        <v>16</v>
      </c>
      <c r="G2971" s="2" t="s">
        <v>11</v>
      </c>
      <c r="H2971" s="2" t="s">
        <v>12</v>
      </c>
      <c r="I2971" s="2">
        <v>35</v>
      </c>
      <c r="J2971" s="2" t="str">
        <f>VLOOKUP(A2971,'Cor da Pele e Motivacao'!$A$2:$I$11399,6, FALSE)</f>
        <v>Parda</v>
      </c>
      <c r="K2971" s="2" t="str">
        <f>VLOOKUP(A2971,'Cor da Pele e Motivacao'!$A$2:$I$11399,8, FALSE)</f>
        <v>A DEFINIR</v>
      </c>
      <c r="L2971" s="2">
        <v>1</v>
      </c>
    </row>
    <row r="2972" spans="1:12" ht="15.75" customHeight="1" x14ac:dyDescent="0.25">
      <c r="A2972" t="str">
        <f>CONCATENATE(B2972,C2972,D2972,H2972,I2972,L2972)</f>
        <v>992018HOMICIDIO301</v>
      </c>
      <c r="B2972" s="2">
        <v>9</v>
      </c>
      <c r="C2972" s="2">
        <v>9</v>
      </c>
      <c r="D2972" s="2">
        <v>2018</v>
      </c>
      <c r="E2972" s="2" t="s">
        <v>63</v>
      </c>
      <c r="F2972" s="2" t="s">
        <v>22</v>
      </c>
      <c r="G2972" s="2" t="s">
        <v>11</v>
      </c>
      <c r="H2972" s="2" t="s">
        <v>12</v>
      </c>
      <c r="I2972" s="2">
        <v>30</v>
      </c>
      <c r="J2972" s="2" t="str">
        <f>VLOOKUP(A2972,'Cor da Pele e Motivacao'!$A$2:$I$11399,6, FALSE)</f>
        <v>Branca</v>
      </c>
      <c r="K2972" s="2" t="str">
        <f>VLOOKUP(A2972,'Cor da Pele e Motivacao'!$A$2:$I$11399,8, FALSE)</f>
        <v>VIOLÊNCIA INTERPESSOAL</v>
      </c>
      <c r="L2972" s="2">
        <v>1</v>
      </c>
    </row>
    <row r="2973" spans="1:12" ht="15.75" customHeight="1" x14ac:dyDescent="0.25">
      <c r="A2973" t="str">
        <f>CONCATENATE(B2973,C2973,D2973,H2973,I2973,L2973)</f>
        <v>992018HOMICIDIO261</v>
      </c>
      <c r="B2973" s="2">
        <v>9</v>
      </c>
      <c r="C2973" s="2">
        <v>9</v>
      </c>
      <c r="D2973" s="2">
        <v>2018</v>
      </c>
      <c r="E2973" s="2" t="s">
        <v>57</v>
      </c>
      <c r="F2973" s="2" t="s">
        <v>22</v>
      </c>
      <c r="G2973" s="2" t="s">
        <v>11</v>
      </c>
      <c r="H2973" s="2" t="s">
        <v>12</v>
      </c>
      <c r="I2973" s="2">
        <v>26</v>
      </c>
      <c r="J2973" s="2" t="str">
        <f>VLOOKUP(A2973,'Cor da Pele e Motivacao'!$A$2:$I$11399,6, FALSE)</f>
        <v>Parda</v>
      </c>
      <c r="K2973" s="2" t="str">
        <f>VLOOKUP(A2973,'Cor da Pele e Motivacao'!$A$2:$I$11399,8, FALSE)</f>
        <v>VIOLÊNCIA INTERPESSOAL</v>
      </c>
      <c r="L2973" s="2">
        <v>1</v>
      </c>
    </row>
    <row r="2974" spans="1:12" ht="15.75" customHeight="1" x14ac:dyDescent="0.25">
      <c r="A2974" t="str">
        <f>CONCATENATE(B2974,C2974,D2974,H2974,I2974,L2974)</f>
        <v>992018HOMICIDIO191</v>
      </c>
      <c r="B2974" s="2">
        <v>9</v>
      </c>
      <c r="C2974" s="2">
        <v>9</v>
      </c>
      <c r="D2974" s="2">
        <v>2018</v>
      </c>
      <c r="E2974" s="2" t="s">
        <v>20</v>
      </c>
      <c r="F2974" s="2" t="s">
        <v>14</v>
      </c>
      <c r="G2974" s="2" t="s">
        <v>11</v>
      </c>
      <c r="H2974" s="2" t="s">
        <v>12</v>
      </c>
      <c r="I2974" s="2">
        <v>19</v>
      </c>
      <c r="J2974" s="2" t="str">
        <f>VLOOKUP(A2974,'Cor da Pele e Motivacao'!$A$2:$I$11399,6, FALSE)</f>
        <v>Parda</v>
      </c>
      <c r="K2974" s="2" t="str">
        <f>VLOOKUP(A2974,'Cor da Pele e Motivacao'!$A$2:$I$11399,8, FALSE)</f>
        <v>VIOLÊNCIA INTERPESSOAL</v>
      </c>
      <c r="L2974" s="2">
        <v>1</v>
      </c>
    </row>
    <row r="2975" spans="1:12" ht="15.75" customHeight="1" x14ac:dyDescent="0.25">
      <c r="A2975" t="str">
        <f>CONCATENATE(B2975,C2975,D2975,H2975,I2975,L2975)</f>
        <v>992018HOMICIDIO161</v>
      </c>
      <c r="B2975" s="2">
        <v>9</v>
      </c>
      <c r="C2975" s="2">
        <v>9</v>
      </c>
      <c r="D2975" s="2">
        <v>2018</v>
      </c>
      <c r="E2975" s="2" t="s">
        <v>101</v>
      </c>
      <c r="F2975" s="2" t="s">
        <v>22</v>
      </c>
      <c r="G2975" s="2" t="s">
        <v>11</v>
      </c>
      <c r="H2975" s="2" t="s">
        <v>12</v>
      </c>
      <c r="I2975" s="2">
        <v>16</v>
      </c>
      <c r="J2975" s="2" t="str">
        <f>VLOOKUP(A2975,'Cor da Pele e Motivacao'!$A$2:$I$11399,6, FALSE)</f>
        <v>Parda</v>
      </c>
      <c r="K2975" s="2" t="str">
        <f>VLOOKUP(A2975,'Cor da Pele e Motivacao'!$A$2:$I$11399,8, FALSE)</f>
        <v>VIOLÊNCIA INTERPESSOAL</v>
      </c>
      <c r="L2975" s="2">
        <v>1</v>
      </c>
    </row>
    <row r="2976" spans="1:12" ht="15.75" customHeight="1" x14ac:dyDescent="0.25">
      <c r="A2976" t="str">
        <f>CONCATENATE(B2976,C2976,D2976,H2976,I2976,L2976)</f>
        <v>992018HOMICIDIO181</v>
      </c>
      <c r="B2976" s="2">
        <v>9</v>
      </c>
      <c r="C2976" s="2">
        <v>9</v>
      </c>
      <c r="D2976" s="2">
        <v>2018</v>
      </c>
      <c r="E2976" s="2" t="s">
        <v>25</v>
      </c>
      <c r="F2976" s="2" t="s">
        <v>25</v>
      </c>
      <c r="G2976" s="2" t="s">
        <v>11</v>
      </c>
      <c r="H2976" s="2" t="s">
        <v>12</v>
      </c>
      <c r="I2976" s="2">
        <v>18</v>
      </c>
      <c r="J2976" s="2" t="str">
        <f>VLOOKUP(A2976,'Cor da Pele e Motivacao'!$A$2:$I$11399,6, FALSE)</f>
        <v>Parda</v>
      </c>
      <c r="K2976" s="2" t="str">
        <f>VLOOKUP(A2976,'Cor da Pele e Motivacao'!$A$2:$I$11399,8, FALSE)</f>
        <v>ATIVIDADES CRIMINAIS</v>
      </c>
      <c r="L2976" s="2">
        <v>1</v>
      </c>
    </row>
    <row r="2977" spans="1:12" ht="15.75" customHeight="1" x14ac:dyDescent="0.25">
      <c r="A2977" t="str">
        <f>CONCATENATE(B2977,C2977,D2977,H2977,I2977,L2977)</f>
        <v>992018HOMICIDIO321</v>
      </c>
      <c r="B2977" s="2">
        <v>9</v>
      </c>
      <c r="C2977" s="2">
        <v>9</v>
      </c>
      <c r="D2977" s="2">
        <v>2018</v>
      </c>
      <c r="E2977" s="2" t="s">
        <v>25</v>
      </c>
      <c r="F2977" s="2" t="s">
        <v>25</v>
      </c>
      <c r="G2977" s="2" t="s">
        <v>11</v>
      </c>
      <c r="H2977" s="2" t="s">
        <v>12</v>
      </c>
      <c r="I2977" s="2">
        <v>32</v>
      </c>
      <c r="J2977" s="2" t="str">
        <f>VLOOKUP(A2977,'Cor da Pele e Motivacao'!$A$2:$I$11399,6, FALSE)</f>
        <v>Parda</v>
      </c>
      <c r="K2977" s="2" t="str">
        <f>VLOOKUP(A2977,'Cor da Pele e Motivacao'!$A$2:$I$11399,8, FALSE)</f>
        <v>ATIVIDADES CRIMINAIS</v>
      </c>
      <c r="L2977" s="2">
        <v>1</v>
      </c>
    </row>
    <row r="2978" spans="1:12" ht="15.75" customHeight="1" x14ac:dyDescent="0.25">
      <c r="A2978" t="str">
        <f>CONCATENATE(B2978,C2978,D2978,H2978,I2978,L2978)</f>
        <v>992018HOMICIDIO331</v>
      </c>
      <c r="B2978" s="2">
        <v>9</v>
      </c>
      <c r="C2978" s="2">
        <v>9</v>
      </c>
      <c r="D2978" s="2">
        <v>2018</v>
      </c>
      <c r="E2978" s="2" t="s">
        <v>25</v>
      </c>
      <c r="F2978" s="2" t="s">
        <v>25</v>
      </c>
      <c r="G2978" s="2" t="s">
        <v>11</v>
      </c>
      <c r="H2978" s="2" t="s">
        <v>12</v>
      </c>
      <c r="I2978" s="2">
        <v>33</v>
      </c>
      <c r="J2978" s="2" t="str">
        <f>VLOOKUP(A2978,'Cor da Pele e Motivacao'!$A$2:$I$11399,6, FALSE)</f>
        <v>Parda</v>
      </c>
      <c r="K2978" s="2" t="str">
        <f>VLOOKUP(A2978,'Cor da Pele e Motivacao'!$A$2:$I$11399,8, FALSE)</f>
        <v>A DEFINIR</v>
      </c>
      <c r="L2978" s="2">
        <v>1</v>
      </c>
    </row>
    <row r="2979" spans="1:12" ht="15.75" customHeight="1" x14ac:dyDescent="0.25">
      <c r="A2979" t="str">
        <f>CONCATENATE(B2979,C2979,D2979,H2979,I2979,L2979)</f>
        <v>992018HOMICIDIO351</v>
      </c>
      <c r="B2979" s="2">
        <v>9</v>
      </c>
      <c r="C2979" s="2">
        <v>9</v>
      </c>
      <c r="D2979" s="2">
        <v>2018</v>
      </c>
      <c r="E2979" s="2" t="s">
        <v>25</v>
      </c>
      <c r="F2979" s="2" t="s">
        <v>25</v>
      </c>
      <c r="G2979" s="2" t="s">
        <v>11</v>
      </c>
      <c r="H2979" s="2" t="s">
        <v>12</v>
      </c>
      <c r="I2979" s="2">
        <v>35</v>
      </c>
      <c r="J2979" s="2" t="str">
        <f>VLOOKUP(A2979,'Cor da Pele e Motivacao'!$A$2:$I$11399,6, FALSE)</f>
        <v>Parda</v>
      </c>
      <c r="K2979" s="2" t="str">
        <f>VLOOKUP(A2979,'Cor da Pele e Motivacao'!$A$2:$I$11399,8, FALSE)</f>
        <v>A DEFINIR</v>
      </c>
      <c r="L2979" s="2">
        <v>1</v>
      </c>
    </row>
    <row r="2980" spans="1:12" ht="15.75" customHeight="1" x14ac:dyDescent="0.25">
      <c r="A2980" t="str">
        <f>CONCATENATE(B2980,C2980,D2980,H2980,I2980,L2980)</f>
        <v>992018HOMICIDIO381</v>
      </c>
      <c r="B2980" s="2">
        <v>9</v>
      </c>
      <c r="C2980" s="2">
        <v>9</v>
      </c>
      <c r="D2980" s="2">
        <v>2018</v>
      </c>
      <c r="E2980" s="2" t="s">
        <v>25</v>
      </c>
      <c r="F2980" s="2" t="s">
        <v>25</v>
      </c>
      <c r="G2980" s="2" t="s">
        <v>11</v>
      </c>
      <c r="H2980" s="2" t="s">
        <v>12</v>
      </c>
      <c r="I2980" s="2">
        <v>38</v>
      </c>
      <c r="J2980" s="2" t="str">
        <f>VLOOKUP(A2980,'Cor da Pele e Motivacao'!$A$2:$I$11399,6, FALSE)</f>
        <v>Parda</v>
      </c>
      <c r="K2980" s="2" t="str">
        <f>VLOOKUP(A2980,'Cor da Pele e Motivacao'!$A$2:$I$11399,8, FALSE)</f>
        <v>VIOLÊNCIA INTERPESSOAL</v>
      </c>
      <c r="L2980" s="2">
        <v>1</v>
      </c>
    </row>
    <row r="2981" spans="1:12" ht="15.75" customHeight="1" x14ac:dyDescent="0.25">
      <c r="A2981" t="str">
        <f>CONCATENATE(B2981,C2981,D2981,H2981,I2981,L2981)</f>
        <v>992018HOMICIDIO341</v>
      </c>
      <c r="B2981" s="2">
        <v>9</v>
      </c>
      <c r="C2981" s="2">
        <v>9</v>
      </c>
      <c r="D2981" s="2">
        <v>2018</v>
      </c>
      <c r="E2981" s="2" t="s">
        <v>49</v>
      </c>
      <c r="F2981" s="2" t="s">
        <v>16</v>
      </c>
      <c r="G2981" s="2" t="s">
        <v>11</v>
      </c>
      <c r="H2981" s="2" t="s">
        <v>12</v>
      </c>
      <c r="I2981" s="2">
        <v>34</v>
      </c>
      <c r="J2981" s="2" t="str">
        <f>VLOOKUP(A2981,'Cor da Pele e Motivacao'!$A$2:$I$11399,6, FALSE)</f>
        <v>Parda</v>
      </c>
      <c r="K2981" s="2" t="str">
        <f>VLOOKUP(A2981,'Cor da Pele e Motivacao'!$A$2:$I$11399,8, FALSE)</f>
        <v>VIOLÊNCIA INTERPESSOAL</v>
      </c>
      <c r="L2981" s="2">
        <v>1</v>
      </c>
    </row>
    <row r="2982" spans="1:12" ht="15.75" customHeight="1" x14ac:dyDescent="0.25">
      <c r="A2982" t="str">
        <f>CONCATENATE(B2982,C2982,D2982,H2982,I2982,L2982)</f>
        <v>992018HOMICIDIO321</v>
      </c>
      <c r="B2982" s="2">
        <v>9</v>
      </c>
      <c r="C2982" s="2">
        <v>9</v>
      </c>
      <c r="D2982" s="2">
        <v>2018</v>
      </c>
      <c r="E2982" s="2" t="s">
        <v>120</v>
      </c>
      <c r="F2982" s="2" t="s">
        <v>16</v>
      </c>
      <c r="G2982" s="2" t="s">
        <v>11</v>
      </c>
      <c r="H2982" s="2" t="s">
        <v>12</v>
      </c>
      <c r="I2982" s="2">
        <v>32</v>
      </c>
      <c r="J2982" s="2" t="str">
        <f>VLOOKUP(A2982,'Cor da Pele e Motivacao'!$A$2:$I$11399,6, FALSE)</f>
        <v>Parda</v>
      </c>
      <c r="K2982" s="2" t="str">
        <f>VLOOKUP(A2982,'Cor da Pele e Motivacao'!$A$2:$I$11399,8, FALSE)</f>
        <v>ATIVIDADES CRIMINAIS</v>
      </c>
      <c r="L2982" s="2">
        <v>1</v>
      </c>
    </row>
    <row r="2983" spans="1:12" ht="15.75" customHeight="1" x14ac:dyDescent="0.25">
      <c r="A2983" t="str">
        <f>CONCATENATE(B2983,C2983,D2983,H2983,I2983,L2983)</f>
        <v>992018HOMICIDIO251</v>
      </c>
      <c r="B2983" s="2">
        <v>9</v>
      </c>
      <c r="C2983" s="2">
        <v>9</v>
      </c>
      <c r="D2983" s="2">
        <v>2018</v>
      </c>
      <c r="E2983" s="2" t="s">
        <v>27</v>
      </c>
      <c r="F2983" s="2" t="s">
        <v>14</v>
      </c>
      <c r="G2983" s="2" t="s">
        <v>11</v>
      </c>
      <c r="H2983" s="2" t="s">
        <v>12</v>
      </c>
      <c r="I2983" s="2">
        <v>25</v>
      </c>
      <c r="J2983" s="2" t="str">
        <f>VLOOKUP(A2983,'Cor da Pele e Motivacao'!$A$2:$I$11399,6, FALSE)</f>
        <v>Parda</v>
      </c>
      <c r="K2983" s="2" t="str">
        <f>VLOOKUP(A2983,'Cor da Pele e Motivacao'!$A$2:$I$11399,8, FALSE)</f>
        <v>A DEFINIR</v>
      </c>
      <c r="L2983" s="2">
        <v>1</v>
      </c>
    </row>
    <row r="2984" spans="1:12" ht="15.75" customHeight="1" x14ac:dyDescent="0.25">
      <c r="A2984" t="str">
        <f>CONCATENATE(B2984,C2984,D2984,H2984,I2984,L2984)</f>
        <v>992018HOMICIDIO181</v>
      </c>
      <c r="B2984" s="2">
        <v>9</v>
      </c>
      <c r="C2984" s="2">
        <v>9</v>
      </c>
      <c r="D2984" s="2">
        <v>2018</v>
      </c>
      <c r="E2984" s="2" t="s">
        <v>149</v>
      </c>
      <c r="F2984" s="2" t="s">
        <v>16</v>
      </c>
      <c r="G2984" s="2" t="s">
        <v>11</v>
      </c>
      <c r="H2984" s="2" t="s">
        <v>12</v>
      </c>
      <c r="I2984" s="2">
        <v>18</v>
      </c>
      <c r="J2984" s="2" t="str">
        <f>VLOOKUP(A2984,'Cor da Pele e Motivacao'!$A$2:$I$11399,6, FALSE)</f>
        <v>Parda</v>
      </c>
      <c r="K2984" s="2" t="str">
        <f>VLOOKUP(A2984,'Cor da Pele e Motivacao'!$A$2:$I$11399,8, FALSE)</f>
        <v>ATIVIDADES CRIMINAIS</v>
      </c>
      <c r="L2984" s="2">
        <v>1</v>
      </c>
    </row>
    <row r="2985" spans="1:12" ht="15.75" customHeight="1" x14ac:dyDescent="0.25">
      <c r="A2985" t="str">
        <f>CONCATENATE(B2985,C2985,D2985,H2985,I2985,L2985)</f>
        <v>992018HOMICIDIO231</v>
      </c>
      <c r="B2985" s="2">
        <v>9</v>
      </c>
      <c r="C2985" s="2">
        <v>9</v>
      </c>
      <c r="D2985" s="2">
        <v>2018</v>
      </c>
      <c r="E2985" s="2" t="s">
        <v>123</v>
      </c>
      <c r="F2985" s="2" t="s">
        <v>10</v>
      </c>
      <c r="G2985" s="2" t="s">
        <v>11</v>
      </c>
      <c r="H2985" s="2" t="s">
        <v>12</v>
      </c>
      <c r="I2985" s="2">
        <v>23</v>
      </c>
      <c r="J2985" s="2" t="str">
        <f>VLOOKUP(A2985,'Cor da Pele e Motivacao'!$A$2:$I$11399,6, FALSE)</f>
        <v>Parda</v>
      </c>
      <c r="K2985" s="2" t="str">
        <f>VLOOKUP(A2985,'Cor da Pele e Motivacao'!$A$2:$I$11399,8, FALSE)</f>
        <v>ATIVIDADES CRIMINAIS</v>
      </c>
      <c r="L2985" s="2">
        <v>1</v>
      </c>
    </row>
    <row r="2986" spans="1:12" ht="15.75" customHeight="1" x14ac:dyDescent="0.25">
      <c r="A2986" t="str">
        <f>CONCATENATE(B2986,C2986,D2986,H2986,I2986,L2986)</f>
        <v>992018HOMICIDIO191</v>
      </c>
      <c r="B2986" s="2">
        <v>9</v>
      </c>
      <c r="C2986" s="2">
        <v>9</v>
      </c>
      <c r="D2986" s="2">
        <v>2018</v>
      </c>
      <c r="E2986" s="2" t="s">
        <v>94</v>
      </c>
      <c r="F2986" s="2" t="s">
        <v>22</v>
      </c>
      <c r="G2986" s="2" t="s">
        <v>11</v>
      </c>
      <c r="H2986" s="2" t="s">
        <v>12</v>
      </c>
      <c r="I2986" s="2">
        <v>19</v>
      </c>
      <c r="J2986" s="2" t="str">
        <f>VLOOKUP(A2986,'Cor da Pele e Motivacao'!$A$2:$I$11399,6, FALSE)</f>
        <v>Parda</v>
      </c>
      <c r="K2986" s="2" t="str">
        <f>VLOOKUP(A2986,'Cor da Pele e Motivacao'!$A$2:$I$11399,8, FALSE)</f>
        <v>VIOLÊNCIA INTERPESSOAL</v>
      </c>
      <c r="L2986" s="2">
        <v>1</v>
      </c>
    </row>
    <row r="2987" spans="1:12" ht="15.75" customHeight="1" x14ac:dyDescent="0.25">
      <c r="A2987" t="str">
        <f>CONCATENATE(B2987,C2987,D2987,H2987,I2987,L2987)</f>
        <v>1092018HOMICIDIO41</v>
      </c>
      <c r="B2987" s="2">
        <v>10</v>
      </c>
      <c r="C2987" s="2">
        <v>9</v>
      </c>
      <c r="D2987" s="2">
        <v>2018</v>
      </c>
      <c r="E2987" s="2" t="s">
        <v>147</v>
      </c>
      <c r="F2987" s="2" t="s">
        <v>16</v>
      </c>
      <c r="G2987" s="2" t="s">
        <v>11</v>
      </c>
      <c r="H2987" s="2" t="s">
        <v>12</v>
      </c>
      <c r="I2987" s="2">
        <v>4</v>
      </c>
      <c r="J2987" s="2" t="str">
        <f>VLOOKUP(A2987,'Cor da Pele e Motivacao'!$A$2:$I$11399,6, FALSE)</f>
        <v>Parda</v>
      </c>
      <c r="K2987" s="2" t="str">
        <f>VLOOKUP(A2987,'Cor da Pele e Motivacao'!$A$2:$I$11399,8, FALSE)</f>
        <v>A DEFINIR</v>
      </c>
      <c r="L2987" s="2">
        <v>1</v>
      </c>
    </row>
    <row r="2988" spans="1:12" ht="15.75" customHeight="1" x14ac:dyDescent="0.25">
      <c r="A2988" t="str">
        <f>CONCATENATE(B2988,C2988,D2988,H2988,I2988,L2988)</f>
        <v>1092018HOMICIDIO211</v>
      </c>
      <c r="B2988" s="2">
        <v>10</v>
      </c>
      <c r="C2988" s="2">
        <v>9</v>
      </c>
      <c r="D2988" s="2">
        <v>2018</v>
      </c>
      <c r="E2988" s="2" t="s">
        <v>13</v>
      </c>
      <c r="F2988" s="2" t="s">
        <v>14</v>
      </c>
      <c r="G2988" s="2" t="s">
        <v>11</v>
      </c>
      <c r="H2988" s="2" t="s">
        <v>12</v>
      </c>
      <c r="I2988" s="2">
        <v>21</v>
      </c>
      <c r="J2988" s="2" t="str">
        <f>VLOOKUP(A2988,'Cor da Pele e Motivacao'!$A$2:$I$11399,6, FALSE)</f>
        <v>Parda</v>
      </c>
      <c r="K2988" s="2" t="str">
        <f>VLOOKUP(A2988,'Cor da Pele e Motivacao'!$A$2:$I$11399,8, FALSE)</f>
        <v>A DEFINIR</v>
      </c>
      <c r="L2988" s="2">
        <v>1</v>
      </c>
    </row>
    <row r="2989" spans="1:12" ht="15.75" customHeight="1" x14ac:dyDescent="0.25">
      <c r="A2989" t="str">
        <f>CONCATENATE(B2989,C2989,D2989,H2989,I2989,L2989)</f>
        <v>1092018HOMICIDIO441</v>
      </c>
      <c r="B2989" s="2">
        <v>10</v>
      </c>
      <c r="C2989" s="2">
        <v>9</v>
      </c>
      <c r="D2989" s="2">
        <v>2018</v>
      </c>
      <c r="E2989" s="2" t="s">
        <v>72</v>
      </c>
      <c r="F2989" s="2" t="s">
        <v>16</v>
      </c>
      <c r="G2989" s="2" t="s">
        <v>11</v>
      </c>
      <c r="H2989" s="2" t="s">
        <v>12</v>
      </c>
      <c r="I2989" s="2">
        <v>44</v>
      </c>
      <c r="J2989" s="2" t="str">
        <f>VLOOKUP(A2989,'Cor da Pele e Motivacao'!$A$2:$I$11399,6, FALSE)</f>
        <v>Parda</v>
      </c>
      <c r="K2989" s="2" t="str">
        <f>VLOOKUP(A2989,'Cor da Pele e Motivacao'!$A$2:$I$11399,8, FALSE)</f>
        <v>ATIVIDADES CRIMINAIS</v>
      </c>
      <c r="L2989" s="2">
        <v>1</v>
      </c>
    </row>
    <row r="2990" spans="1:12" ht="15.75" customHeight="1" x14ac:dyDescent="0.25">
      <c r="A2990" t="str">
        <f>CONCATENATE(B2990,C2990,D2990,H2990,I2990,L2990)</f>
        <v>1092018HOMICIDIO281</v>
      </c>
      <c r="B2990" s="2">
        <v>10</v>
      </c>
      <c r="C2990" s="2">
        <v>9</v>
      </c>
      <c r="D2990" s="2">
        <v>2018</v>
      </c>
      <c r="E2990" s="2" t="s">
        <v>20</v>
      </c>
      <c r="F2990" s="2" t="s">
        <v>14</v>
      </c>
      <c r="G2990" s="2" t="s">
        <v>11</v>
      </c>
      <c r="H2990" s="2" t="s">
        <v>12</v>
      </c>
      <c r="I2990" s="2">
        <v>28</v>
      </c>
      <c r="J2990" s="2" t="str">
        <f>VLOOKUP(A2990,'Cor da Pele e Motivacao'!$A$2:$I$11399,6, FALSE)</f>
        <v>Parda</v>
      </c>
      <c r="K2990" s="2" t="str">
        <f>VLOOKUP(A2990,'Cor da Pele e Motivacao'!$A$2:$I$11399,8, FALSE)</f>
        <v>ATIVIDADES CRIMINAIS</v>
      </c>
      <c r="L2990" s="2">
        <v>1</v>
      </c>
    </row>
    <row r="2991" spans="1:12" ht="15.75" customHeight="1" x14ac:dyDescent="0.25">
      <c r="A2991" t="str">
        <f>CONCATENATE(B2991,C2991,D2991,H2991,I2991,L2991)</f>
        <v>1092018HOMICIDIO201</v>
      </c>
      <c r="B2991" s="2">
        <v>10</v>
      </c>
      <c r="C2991" s="2">
        <v>9</v>
      </c>
      <c r="D2991" s="2">
        <v>2018</v>
      </c>
      <c r="E2991" s="2" t="s">
        <v>101</v>
      </c>
      <c r="F2991" s="2" t="s">
        <v>22</v>
      </c>
      <c r="G2991" s="2" t="s">
        <v>11</v>
      </c>
      <c r="H2991" s="2" t="s">
        <v>12</v>
      </c>
      <c r="I2991" s="2">
        <v>20</v>
      </c>
      <c r="J2991" s="2" t="str">
        <f>VLOOKUP(A2991,'Cor da Pele e Motivacao'!$A$2:$I$11399,6, FALSE)</f>
        <v>Parda</v>
      </c>
      <c r="K2991" s="2" t="str">
        <f>VLOOKUP(A2991,'Cor da Pele e Motivacao'!$A$2:$I$11399,8, FALSE)</f>
        <v>ATIVIDADES CRIMINAIS</v>
      </c>
      <c r="L2991" s="2">
        <v>1</v>
      </c>
    </row>
    <row r="2992" spans="1:12" ht="15.75" customHeight="1" x14ac:dyDescent="0.25">
      <c r="A2992" t="str">
        <f>CONCATENATE(B2992,C2992,D2992,H2992,I2992,L2992)</f>
        <v>1092018HOMICIDIO241</v>
      </c>
      <c r="B2992" s="2">
        <v>10</v>
      </c>
      <c r="C2992" s="2">
        <v>9</v>
      </c>
      <c r="D2992" s="2">
        <v>2018</v>
      </c>
      <c r="E2992" s="2" t="s">
        <v>24</v>
      </c>
      <c r="F2992" s="2" t="s">
        <v>10</v>
      </c>
      <c r="G2992" s="2" t="s">
        <v>11</v>
      </c>
      <c r="H2992" s="2" t="s">
        <v>12</v>
      </c>
      <c r="I2992" s="2">
        <v>24</v>
      </c>
      <c r="J2992" s="2" t="str">
        <f>VLOOKUP(A2992,'Cor da Pele e Motivacao'!$A$2:$I$11399,6, FALSE)</f>
        <v>Parda</v>
      </c>
      <c r="K2992" s="2" t="str">
        <f>VLOOKUP(A2992,'Cor da Pele e Motivacao'!$A$2:$I$11399,8, FALSE)</f>
        <v>ATIVIDADES CRIMINAIS</v>
      </c>
      <c r="L2992" s="2">
        <v>1</v>
      </c>
    </row>
    <row r="2993" spans="1:12" ht="15.75" customHeight="1" x14ac:dyDescent="0.25">
      <c r="A2993" t="str">
        <f>CONCATENATE(B2993,C2993,D2993,H2993,I2993,L2993)</f>
        <v>1092018HOMICIDIO401</v>
      </c>
      <c r="B2993" s="2">
        <v>10</v>
      </c>
      <c r="C2993" s="2">
        <v>9</v>
      </c>
      <c r="D2993" s="2">
        <v>2018</v>
      </c>
      <c r="E2993" s="2" t="s">
        <v>24</v>
      </c>
      <c r="F2993" s="2" t="s">
        <v>10</v>
      </c>
      <c r="G2993" s="2" t="s">
        <v>11</v>
      </c>
      <c r="H2993" s="2" t="s">
        <v>12</v>
      </c>
      <c r="I2993" s="2">
        <v>40</v>
      </c>
      <c r="J2993" s="2" t="str">
        <f>VLOOKUP(A2993,'Cor da Pele e Motivacao'!$A$2:$I$11399,6, FALSE)</f>
        <v>Parda</v>
      </c>
      <c r="K2993" s="2" t="str">
        <f>VLOOKUP(A2993,'Cor da Pele e Motivacao'!$A$2:$I$11399,8, FALSE)</f>
        <v>VIOLÊNCIA INTERPESSOAL</v>
      </c>
      <c r="L2993" s="2">
        <v>1</v>
      </c>
    </row>
    <row r="2994" spans="1:12" ht="15.75" customHeight="1" x14ac:dyDescent="0.25">
      <c r="A2994" t="str">
        <f>CONCATENATE(B2994,C2994,D2994,H2994,I2994,L2994)</f>
        <v>1092018HOMICIDIO251</v>
      </c>
      <c r="B2994" s="2">
        <v>10</v>
      </c>
      <c r="C2994" s="2">
        <v>9</v>
      </c>
      <c r="D2994" s="2">
        <v>2018</v>
      </c>
      <c r="E2994" s="2" t="s">
        <v>138</v>
      </c>
      <c r="F2994" s="2" t="s">
        <v>22</v>
      </c>
      <c r="G2994" s="2" t="s">
        <v>11</v>
      </c>
      <c r="H2994" s="2" t="s">
        <v>12</v>
      </c>
      <c r="I2994" s="2">
        <v>25</v>
      </c>
      <c r="J2994" s="2" t="str">
        <f>VLOOKUP(A2994,'Cor da Pele e Motivacao'!$A$2:$I$11399,6, FALSE)</f>
        <v>Parda</v>
      </c>
      <c r="K2994" s="2" t="str">
        <f>VLOOKUP(A2994,'Cor da Pele e Motivacao'!$A$2:$I$11399,8, FALSE)</f>
        <v>ATIVIDADES CRIMINAIS</v>
      </c>
      <c r="L2994" s="2">
        <v>1</v>
      </c>
    </row>
    <row r="2995" spans="1:12" ht="15.75" customHeight="1" x14ac:dyDescent="0.25">
      <c r="A2995" t="str">
        <f>CONCATENATE(B2995,C2995,D2995,H2995,I2995,L2995)</f>
        <v>1092018FEMINICIDIO311</v>
      </c>
      <c r="B2995" s="2">
        <v>10</v>
      </c>
      <c r="C2995" s="2">
        <v>9</v>
      </c>
      <c r="D2995" s="2">
        <v>2018</v>
      </c>
      <c r="E2995" s="2" t="s">
        <v>189</v>
      </c>
      <c r="F2995" s="2" t="s">
        <v>10</v>
      </c>
      <c r="G2995" s="2" t="s">
        <v>28</v>
      </c>
      <c r="H2995" s="2" t="s">
        <v>29</v>
      </c>
      <c r="I2995" s="2">
        <v>31</v>
      </c>
      <c r="J2995" s="2" t="str">
        <f>VLOOKUP(A2995,'Cor da Pele e Motivacao'!$A$2:$I$11399,6, FALSE)</f>
        <v>Parda</v>
      </c>
      <c r="K2995" s="2" t="str">
        <f>VLOOKUP(A2995,'Cor da Pele e Motivacao'!$A$2:$I$11399,8, FALSE)</f>
        <v>FEMINICIDIO</v>
      </c>
      <c r="L2995" s="2">
        <v>1</v>
      </c>
    </row>
    <row r="2996" spans="1:12" ht="15.75" customHeight="1" x14ac:dyDescent="0.25">
      <c r="A2996" t="str">
        <f>CONCATENATE(B2996,C2996,D2996,H2996,I2996,L2996)</f>
        <v>1192018HOMICIDIO221</v>
      </c>
      <c r="B2996" s="2">
        <v>11</v>
      </c>
      <c r="C2996" s="2">
        <v>9</v>
      </c>
      <c r="D2996" s="2">
        <v>2018</v>
      </c>
      <c r="E2996" s="2" t="s">
        <v>13</v>
      </c>
      <c r="F2996" s="2" t="s">
        <v>14</v>
      </c>
      <c r="G2996" s="2" t="s">
        <v>11</v>
      </c>
      <c r="H2996" s="2" t="s">
        <v>12</v>
      </c>
      <c r="I2996" s="2">
        <v>22</v>
      </c>
      <c r="J2996" s="2" t="str">
        <f>VLOOKUP(A2996,'Cor da Pele e Motivacao'!$A$2:$I$11399,6, FALSE)</f>
        <v>Parda</v>
      </c>
      <c r="K2996" s="2" t="str">
        <f>VLOOKUP(A2996,'Cor da Pele e Motivacao'!$A$2:$I$11399,8, FALSE)</f>
        <v>ATIVIDADES CRIMINAIS</v>
      </c>
      <c r="L2996" s="2">
        <v>1</v>
      </c>
    </row>
    <row r="2997" spans="1:12" ht="15.75" customHeight="1" x14ac:dyDescent="0.25">
      <c r="A2997" t="str">
        <f>CONCATENATE(B2997,C2997,D2997,H2997,I2997,L2997)</f>
        <v>1192018FEMINICIDIO191</v>
      </c>
      <c r="B2997" s="2">
        <v>11</v>
      </c>
      <c r="C2997" s="2">
        <v>9</v>
      </c>
      <c r="D2997" s="2">
        <v>2018</v>
      </c>
      <c r="E2997" s="2" t="s">
        <v>60</v>
      </c>
      <c r="F2997" s="2" t="s">
        <v>22</v>
      </c>
      <c r="G2997" s="2" t="s">
        <v>28</v>
      </c>
      <c r="H2997" s="2" t="s">
        <v>29</v>
      </c>
      <c r="I2997" s="2">
        <v>19</v>
      </c>
      <c r="J2997" s="2" t="str">
        <f>VLOOKUP(A2997,'Cor da Pele e Motivacao'!$A$2:$I$11399,6, FALSE)</f>
        <v>Parda</v>
      </c>
      <c r="K2997" s="2" t="str">
        <f>VLOOKUP(A2997,'Cor da Pele e Motivacao'!$A$2:$I$11399,8, FALSE)</f>
        <v>FEMINICIDIO</v>
      </c>
      <c r="L2997" s="2">
        <v>1</v>
      </c>
    </row>
    <row r="2998" spans="1:12" ht="15.75" customHeight="1" x14ac:dyDescent="0.25">
      <c r="A2998" t="str">
        <f>CONCATENATE(B2998,C2998,D2998,H2998,I2998,L2998)</f>
        <v>1192018FEMINICIDIO481</v>
      </c>
      <c r="B2998" s="2">
        <v>11</v>
      </c>
      <c r="C2998" s="2">
        <v>9</v>
      </c>
      <c r="D2998" s="2">
        <v>2018</v>
      </c>
      <c r="E2998" s="2" t="s">
        <v>78</v>
      </c>
      <c r="F2998" s="2" t="s">
        <v>14</v>
      </c>
      <c r="G2998" s="2" t="s">
        <v>28</v>
      </c>
      <c r="H2998" s="2" t="s">
        <v>29</v>
      </c>
      <c r="I2998" s="2">
        <v>48</v>
      </c>
      <c r="J2998" s="2" t="str">
        <f>VLOOKUP(A2998,'Cor da Pele e Motivacao'!$A$2:$I$11399,6, FALSE)</f>
        <v>Parda</v>
      </c>
      <c r="K2998" s="2" t="str">
        <f>VLOOKUP(A2998,'Cor da Pele e Motivacao'!$A$2:$I$11399,8, FALSE)</f>
        <v>FEMINICIDIO</v>
      </c>
      <c r="L2998" s="2">
        <v>1</v>
      </c>
    </row>
    <row r="2999" spans="1:12" ht="15.75" customHeight="1" x14ac:dyDescent="0.25">
      <c r="A2999" t="str">
        <f>CONCATENATE(B2999,C2999,D2999,H2999,I2999,L2999)</f>
        <v>1192018HOMICIDIO281</v>
      </c>
      <c r="B2999" s="2">
        <v>11</v>
      </c>
      <c r="C2999" s="2">
        <v>9</v>
      </c>
      <c r="D2999" s="2">
        <v>2018</v>
      </c>
      <c r="E2999" s="2" t="s">
        <v>24</v>
      </c>
      <c r="F2999" s="2" t="s">
        <v>10</v>
      </c>
      <c r="G2999" s="2" t="s">
        <v>11</v>
      </c>
      <c r="H2999" s="2" t="s">
        <v>12</v>
      </c>
      <c r="I2999" s="2">
        <v>28</v>
      </c>
      <c r="J2999" s="2" t="str">
        <f>VLOOKUP(A2999,'Cor da Pele e Motivacao'!$A$2:$I$11399,6, FALSE)</f>
        <v>Parda</v>
      </c>
      <c r="K2999" s="2" t="str">
        <f>VLOOKUP(A2999,'Cor da Pele e Motivacao'!$A$2:$I$11399,8, FALSE)</f>
        <v>VIOLÊNCIA INTERPESSOAL</v>
      </c>
      <c r="L2999" s="2">
        <v>1</v>
      </c>
    </row>
    <row r="3000" spans="1:12" ht="15.75" customHeight="1" x14ac:dyDescent="0.25">
      <c r="A3000" t="str">
        <f>CONCATENATE(B3000,C3000,D3000,H3000,I3000,L3000)</f>
        <v>1192018HOMICIDIO161</v>
      </c>
      <c r="B3000" s="2">
        <v>11</v>
      </c>
      <c r="C3000" s="2">
        <v>9</v>
      </c>
      <c r="D3000" s="2">
        <v>2018</v>
      </c>
      <c r="E3000" s="2" t="s">
        <v>25</v>
      </c>
      <c r="F3000" s="2" t="s">
        <v>25</v>
      </c>
      <c r="G3000" s="2" t="s">
        <v>11</v>
      </c>
      <c r="H3000" s="2" t="s">
        <v>12</v>
      </c>
      <c r="I3000" s="2">
        <v>16</v>
      </c>
      <c r="J3000" s="2" t="str">
        <f>VLOOKUP(A3000,'Cor da Pele e Motivacao'!$A$2:$I$11399,6, FALSE)</f>
        <v>Parda</v>
      </c>
      <c r="K3000" s="2" t="str">
        <f>VLOOKUP(A3000,'Cor da Pele e Motivacao'!$A$2:$I$11399,8, FALSE)</f>
        <v>ATIVIDADES CRIMINAIS</v>
      </c>
      <c r="L3000" s="2">
        <v>1</v>
      </c>
    </row>
    <row r="3001" spans="1:12" ht="15.75" customHeight="1" x14ac:dyDescent="0.25">
      <c r="A3001" t="str">
        <f>CONCATENATE(B3001,C3001,D3001,H3001,I3001,L3001)</f>
        <v>1192018HOMICIDIO381</v>
      </c>
      <c r="B3001" s="2">
        <v>11</v>
      </c>
      <c r="C3001" s="2">
        <v>9</v>
      </c>
      <c r="D3001" s="2">
        <v>2018</v>
      </c>
      <c r="E3001" s="2" t="s">
        <v>25</v>
      </c>
      <c r="F3001" s="2" t="s">
        <v>25</v>
      </c>
      <c r="G3001" s="2" t="s">
        <v>11</v>
      </c>
      <c r="H3001" s="2" t="s">
        <v>12</v>
      </c>
      <c r="I3001" s="2">
        <v>38</v>
      </c>
      <c r="J3001" s="2" t="str">
        <f>VLOOKUP(A3001,'Cor da Pele e Motivacao'!$A$2:$I$11399,6, FALSE)</f>
        <v>Parda</v>
      </c>
      <c r="K3001" s="2" t="str">
        <f>VLOOKUP(A3001,'Cor da Pele e Motivacao'!$A$2:$I$11399,8, FALSE)</f>
        <v>ATIVIDADES CRIMINAIS</v>
      </c>
      <c r="L3001" s="2">
        <v>1</v>
      </c>
    </row>
    <row r="3002" spans="1:12" ht="15.75" customHeight="1" x14ac:dyDescent="0.25">
      <c r="A3002" t="str">
        <f>CONCATENATE(B3002,C3002,D3002,H3002,I3002,L3002)</f>
        <v>1192018HOMICIDIO171</v>
      </c>
      <c r="B3002" s="2">
        <v>11</v>
      </c>
      <c r="C3002" s="2">
        <v>9</v>
      </c>
      <c r="D3002" s="2">
        <v>2018</v>
      </c>
      <c r="E3002" s="2" t="s">
        <v>81</v>
      </c>
      <c r="F3002" s="2" t="s">
        <v>22</v>
      </c>
      <c r="G3002" s="2" t="s">
        <v>11</v>
      </c>
      <c r="H3002" s="2" t="s">
        <v>12</v>
      </c>
      <c r="I3002" s="2">
        <v>17</v>
      </c>
      <c r="J3002" s="2" t="str">
        <f>VLOOKUP(A3002,'Cor da Pele e Motivacao'!$A$2:$I$11399,6, FALSE)</f>
        <v>Parda</v>
      </c>
      <c r="K3002" s="2" t="str">
        <f>VLOOKUP(A3002,'Cor da Pele e Motivacao'!$A$2:$I$11399,8, FALSE)</f>
        <v>ATIVIDADES CRIMINAIS</v>
      </c>
      <c r="L3002" s="2">
        <v>1</v>
      </c>
    </row>
    <row r="3003" spans="1:12" ht="15.75" customHeight="1" x14ac:dyDescent="0.25">
      <c r="A3003" t="str">
        <f>CONCATENATE(B3003,C3003,D3003,H3003,I3003,L3003)</f>
        <v>1192018HOMICIDIO261</v>
      </c>
      <c r="B3003" s="2">
        <v>11</v>
      </c>
      <c r="C3003" s="2">
        <v>9</v>
      </c>
      <c r="D3003" s="2">
        <v>2018</v>
      </c>
      <c r="E3003" s="2" t="s">
        <v>112</v>
      </c>
      <c r="F3003" s="2" t="s">
        <v>16</v>
      </c>
      <c r="G3003" s="2" t="s">
        <v>11</v>
      </c>
      <c r="H3003" s="2" t="s">
        <v>12</v>
      </c>
      <c r="I3003" s="2">
        <v>26</v>
      </c>
      <c r="J3003" s="2" t="str">
        <f>VLOOKUP(A3003,'Cor da Pele e Motivacao'!$A$2:$I$11399,6, FALSE)</f>
        <v>Parda</v>
      </c>
      <c r="K3003" s="2" t="str">
        <f>VLOOKUP(A3003,'Cor da Pele e Motivacao'!$A$2:$I$11399,8, FALSE)</f>
        <v>ATIVIDADES CRIMINAIS</v>
      </c>
      <c r="L3003" s="2">
        <v>1</v>
      </c>
    </row>
    <row r="3004" spans="1:12" ht="15.75" customHeight="1" x14ac:dyDescent="0.25">
      <c r="A3004" t="str">
        <f>CONCATENATE(B3004,C3004,D3004,H3004,I3004,L3004)</f>
        <v>1292018HOMICIDIO321</v>
      </c>
      <c r="B3004" s="2">
        <v>12</v>
      </c>
      <c r="C3004" s="2">
        <v>9</v>
      </c>
      <c r="D3004" s="2">
        <v>2018</v>
      </c>
      <c r="E3004" s="2" t="s">
        <v>45</v>
      </c>
      <c r="F3004" s="2" t="s">
        <v>14</v>
      </c>
      <c r="G3004" s="2" t="s">
        <v>11</v>
      </c>
      <c r="H3004" s="2" t="s">
        <v>12</v>
      </c>
      <c r="I3004" s="2">
        <v>32</v>
      </c>
      <c r="J3004" s="2" t="str">
        <f>VLOOKUP(A3004,'Cor da Pele e Motivacao'!$A$2:$I$11399,6, FALSE)</f>
        <v>Branca</v>
      </c>
      <c r="K3004" s="2" t="str">
        <f>VLOOKUP(A3004,'Cor da Pele e Motivacao'!$A$2:$I$11399,8, FALSE)</f>
        <v>VIOLÊNCIA INTERPESSOAL</v>
      </c>
      <c r="L3004" s="2">
        <v>1</v>
      </c>
    </row>
    <row r="3005" spans="1:12" ht="15.75" customHeight="1" x14ac:dyDescent="0.25">
      <c r="A3005" t="str">
        <f>CONCATENATE(B3005,C3005,D3005,H3005,I3005,L3005)</f>
        <v>1292018HOMICIDIO301</v>
      </c>
      <c r="B3005" s="2">
        <v>12</v>
      </c>
      <c r="C3005" s="2">
        <v>9</v>
      </c>
      <c r="D3005" s="2">
        <v>2018</v>
      </c>
      <c r="E3005" s="2" t="s">
        <v>30</v>
      </c>
      <c r="F3005" s="2" t="s">
        <v>10</v>
      </c>
      <c r="G3005" s="2" t="s">
        <v>11</v>
      </c>
      <c r="H3005" s="2" t="s">
        <v>12</v>
      </c>
      <c r="I3005" s="2">
        <v>30</v>
      </c>
      <c r="J3005" s="2" t="str">
        <f>VLOOKUP(A3005,'Cor da Pele e Motivacao'!$A$2:$I$11399,6, FALSE)</f>
        <v>Negra</v>
      </c>
      <c r="K3005" s="2" t="str">
        <f>VLOOKUP(A3005,'Cor da Pele e Motivacao'!$A$2:$I$11399,8, FALSE)</f>
        <v>ATIVIDADES CRIMINAIS</v>
      </c>
      <c r="L3005" s="2">
        <v>1</v>
      </c>
    </row>
    <row r="3006" spans="1:12" ht="15.75" customHeight="1" x14ac:dyDescent="0.25">
      <c r="A3006" t="str">
        <f>CONCATENATE(B3006,C3006,D3006,H3006,I3006,L3006)</f>
        <v>1292018HOMICIDIO491</v>
      </c>
      <c r="B3006" s="2">
        <v>12</v>
      </c>
      <c r="C3006" s="2">
        <v>9</v>
      </c>
      <c r="D3006" s="2">
        <v>2018</v>
      </c>
      <c r="E3006" s="2" t="s">
        <v>154</v>
      </c>
      <c r="F3006" s="2" t="s">
        <v>16</v>
      </c>
      <c r="G3006" s="2" t="s">
        <v>11</v>
      </c>
      <c r="H3006" s="2" t="s">
        <v>12</v>
      </c>
      <c r="I3006" s="2">
        <v>49</v>
      </c>
      <c r="J3006" s="2" t="str">
        <f>VLOOKUP(A3006,'Cor da Pele e Motivacao'!$A$2:$I$11399,6, FALSE)</f>
        <v>Branca</v>
      </c>
      <c r="K3006" s="2" t="str">
        <f>VLOOKUP(A3006,'Cor da Pele e Motivacao'!$A$2:$I$11399,8, FALSE)</f>
        <v>VIOLÊNCIA INTERPESSOAL</v>
      </c>
      <c r="L3006" s="2">
        <v>1</v>
      </c>
    </row>
    <row r="3007" spans="1:12" ht="15.75" customHeight="1" x14ac:dyDescent="0.25">
      <c r="A3007" t="str">
        <f>CONCATENATE(B3007,C3007,D3007,H3007,I3007,L3007)</f>
        <v>1292018HOMICIDIO401</v>
      </c>
      <c r="B3007" s="2">
        <v>12</v>
      </c>
      <c r="C3007" s="2">
        <v>9</v>
      </c>
      <c r="D3007" s="2">
        <v>2018</v>
      </c>
      <c r="E3007" s="2" t="s">
        <v>190</v>
      </c>
      <c r="F3007" s="2" t="s">
        <v>10</v>
      </c>
      <c r="G3007" s="2" t="s">
        <v>11</v>
      </c>
      <c r="H3007" s="2" t="s">
        <v>12</v>
      </c>
      <c r="I3007" s="2">
        <v>40</v>
      </c>
      <c r="J3007" s="2" t="str">
        <f>VLOOKUP(A3007,'Cor da Pele e Motivacao'!$A$2:$I$11399,6, FALSE)</f>
        <v>Parda</v>
      </c>
      <c r="K3007" s="2" t="str">
        <f>VLOOKUP(A3007,'Cor da Pele e Motivacao'!$A$2:$I$11399,8, FALSE)</f>
        <v>ATIVIDADES CRIMINAIS</v>
      </c>
      <c r="L3007" s="2">
        <v>1</v>
      </c>
    </row>
    <row r="3008" spans="1:12" ht="15.75" customHeight="1" x14ac:dyDescent="0.25">
      <c r="A3008" t="str">
        <f>CONCATENATE(B3008,C3008,D3008,H3008,I3008,L3008)</f>
        <v>1292018HOMICIDIO291</v>
      </c>
      <c r="B3008" s="2">
        <v>12</v>
      </c>
      <c r="C3008" s="2">
        <v>9</v>
      </c>
      <c r="D3008" s="2">
        <v>2018</v>
      </c>
      <c r="E3008" s="2" t="s">
        <v>155</v>
      </c>
      <c r="F3008" s="2" t="s">
        <v>10</v>
      </c>
      <c r="G3008" s="2" t="s">
        <v>11</v>
      </c>
      <c r="H3008" s="2" t="s">
        <v>12</v>
      </c>
      <c r="I3008" s="2">
        <v>29</v>
      </c>
      <c r="J3008" s="2" t="str">
        <f>VLOOKUP(A3008,'Cor da Pele e Motivacao'!$A$2:$I$11399,6, FALSE)</f>
        <v>Parda</v>
      </c>
      <c r="K3008" s="2" t="str">
        <f>VLOOKUP(A3008,'Cor da Pele e Motivacao'!$A$2:$I$11399,8, FALSE)</f>
        <v>A DEFINIR</v>
      </c>
      <c r="L3008" s="2">
        <v>1</v>
      </c>
    </row>
    <row r="3009" spans="1:12" ht="15.75" customHeight="1" x14ac:dyDescent="0.25">
      <c r="A3009" t="str">
        <f>CONCATENATE(B3009,C3009,D3009,H3009,I3009,L3009)</f>
        <v>1292018HOMICIDIO181</v>
      </c>
      <c r="B3009" s="2">
        <v>12</v>
      </c>
      <c r="C3009" s="2">
        <v>9</v>
      </c>
      <c r="D3009" s="2">
        <v>2018</v>
      </c>
      <c r="E3009" s="2" t="s">
        <v>20</v>
      </c>
      <c r="F3009" s="2" t="s">
        <v>14</v>
      </c>
      <c r="G3009" s="2" t="s">
        <v>11</v>
      </c>
      <c r="H3009" s="2" t="s">
        <v>12</v>
      </c>
      <c r="I3009" s="2">
        <v>18</v>
      </c>
      <c r="J3009" s="2" t="str">
        <f>VLOOKUP(A3009,'Cor da Pele e Motivacao'!$A$2:$I$11399,6, FALSE)</f>
        <v>Parda</v>
      </c>
      <c r="K3009" s="2" t="str">
        <f>VLOOKUP(A3009,'Cor da Pele e Motivacao'!$A$2:$I$11399,8, FALSE)</f>
        <v>ATIVIDADES CRIMINAIS</v>
      </c>
      <c r="L3009" s="2">
        <v>1</v>
      </c>
    </row>
    <row r="3010" spans="1:12" ht="15.75" customHeight="1" x14ac:dyDescent="0.25">
      <c r="A3010" t="str">
        <f>CONCATENATE(B3010,C3010,D3010,H3010,I3010,L3010)</f>
        <v>1292018HOMICIDIO501</v>
      </c>
      <c r="B3010" s="2">
        <v>12</v>
      </c>
      <c r="C3010" s="2">
        <v>9</v>
      </c>
      <c r="D3010" s="2">
        <v>2018</v>
      </c>
      <c r="E3010" s="2" t="s">
        <v>191</v>
      </c>
      <c r="F3010" s="2" t="s">
        <v>16</v>
      </c>
      <c r="G3010" s="2" t="s">
        <v>11</v>
      </c>
      <c r="H3010" s="2" t="s">
        <v>12</v>
      </c>
      <c r="I3010" s="2">
        <v>50</v>
      </c>
      <c r="J3010" s="2" t="str">
        <f>VLOOKUP(A3010,'Cor da Pele e Motivacao'!$A$2:$I$11399,6, FALSE)</f>
        <v>Parda</v>
      </c>
      <c r="K3010" s="2" t="str">
        <f>VLOOKUP(A3010,'Cor da Pele e Motivacao'!$A$2:$I$11399,8, FALSE)</f>
        <v>A DEFINIR</v>
      </c>
      <c r="L3010" s="2">
        <v>1</v>
      </c>
    </row>
    <row r="3011" spans="1:12" ht="15.75" customHeight="1" x14ac:dyDescent="0.25">
      <c r="A3011" t="str">
        <f>CONCATENATE(B3011,C3011,D3011,H3011,I3011,L3011)</f>
        <v>1292018HOMICIDIO251</v>
      </c>
      <c r="B3011" s="2">
        <v>12</v>
      </c>
      <c r="C3011" s="2">
        <v>9</v>
      </c>
      <c r="D3011" s="2">
        <v>2018</v>
      </c>
      <c r="E3011" s="2" t="s">
        <v>24</v>
      </c>
      <c r="F3011" s="2" t="s">
        <v>10</v>
      </c>
      <c r="G3011" s="2" t="s">
        <v>11</v>
      </c>
      <c r="H3011" s="2" t="s">
        <v>12</v>
      </c>
      <c r="I3011" s="2">
        <v>25</v>
      </c>
      <c r="J3011" s="2" t="str">
        <f>VLOOKUP(A3011,'Cor da Pele e Motivacao'!$A$2:$I$11399,6, FALSE)</f>
        <v>Parda</v>
      </c>
      <c r="K3011" s="2" t="str">
        <f>VLOOKUP(A3011,'Cor da Pele e Motivacao'!$A$2:$I$11399,8, FALSE)</f>
        <v>ATIVIDADES CRIMINAIS</v>
      </c>
      <c r="L3011" s="2">
        <v>1</v>
      </c>
    </row>
    <row r="3012" spans="1:12" ht="15.75" customHeight="1" x14ac:dyDescent="0.25">
      <c r="A3012" t="str">
        <f>CONCATENATE(B3012,C3012,D3012,H3012,I3012,L3012)</f>
        <v>1292018HOMICIDIO511</v>
      </c>
      <c r="B3012" s="2">
        <v>12</v>
      </c>
      <c r="C3012" s="2">
        <v>9</v>
      </c>
      <c r="D3012" s="2">
        <v>2018</v>
      </c>
      <c r="E3012" s="2" t="s">
        <v>151</v>
      </c>
      <c r="F3012" s="2" t="s">
        <v>22</v>
      </c>
      <c r="G3012" s="2" t="s">
        <v>11</v>
      </c>
      <c r="H3012" s="2" t="s">
        <v>12</v>
      </c>
      <c r="I3012" s="2">
        <v>51</v>
      </c>
      <c r="J3012" s="2" t="str">
        <f>VLOOKUP(A3012,'Cor da Pele e Motivacao'!$A$2:$I$11399,6, FALSE)</f>
        <v>Parda</v>
      </c>
      <c r="K3012" s="2" t="str">
        <f>VLOOKUP(A3012,'Cor da Pele e Motivacao'!$A$2:$I$11399,8, FALSE)</f>
        <v>VIOLÊNCIA INTERPESSOAL</v>
      </c>
      <c r="L3012" s="2">
        <v>1</v>
      </c>
    </row>
    <row r="3013" spans="1:12" ht="15.75" customHeight="1" x14ac:dyDescent="0.25">
      <c r="A3013" t="str">
        <f>CONCATENATE(B3013,C3013,D3013,H3013,I3013,L3013)</f>
        <v>1292018HOMICIDIO321</v>
      </c>
      <c r="B3013" s="2">
        <v>12</v>
      </c>
      <c r="C3013" s="2">
        <v>9</v>
      </c>
      <c r="D3013" s="2">
        <v>2018</v>
      </c>
      <c r="E3013" s="2" t="s">
        <v>26</v>
      </c>
      <c r="F3013" s="2" t="s">
        <v>16</v>
      </c>
      <c r="G3013" s="2" t="s">
        <v>11</v>
      </c>
      <c r="H3013" s="2" t="s">
        <v>12</v>
      </c>
      <c r="I3013" s="2">
        <v>32</v>
      </c>
      <c r="J3013" s="2" t="str">
        <f>VLOOKUP(A3013,'Cor da Pele e Motivacao'!$A$2:$I$11399,6, FALSE)</f>
        <v>Branca</v>
      </c>
      <c r="K3013" s="2" t="str">
        <f>VLOOKUP(A3013,'Cor da Pele e Motivacao'!$A$2:$I$11399,8, FALSE)</f>
        <v>VIOLÊNCIA INTERPESSOAL</v>
      </c>
      <c r="L3013" s="2">
        <v>1</v>
      </c>
    </row>
    <row r="3014" spans="1:12" ht="15.75" customHeight="1" x14ac:dyDescent="0.25">
      <c r="A3014" t="str">
        <f>CONCATENATE(B3014,C3014,D3014,H3014,I3014,L3014)</f>
        <v>1392018HOMICIDIO231</v>
      </c>
      <c r="B3014" s="2">
        <v>13</v>
      </c>
      <c r="C3014" s="2">
        <v>9</v>
      </c>
      <c r="D3014" s="2">
        <v>2018</v>
      </c>
      <c r="E3014" s="2" t="s">
        <v>45</v>
      </c>
      <c r="F3014" s="2" t="s">
        <v>14</v>
      </c>
      <c r="G3014" s="2" t="s">
        <v>11</v>
      </c>
      <c r="H3014" s="2" t="s">
        <v>12</v>
      </c>
      <c r="I3014" s="2">
        <v>23</v>
      </c>
      <c r="J3014" s="2" t="str">
        <f>VLOOKUP(A3014,'Cor da Pele e Motivacao'!$A$2:$I$11399,6, FALSE)</f>
        <v>Parda</v>
      </c>
      <c r="K3014" s="2" t="str">
        <f>VLOOKUP(A3014,'Cor da Pele e Motivacao'!$A$2:$I$11399,8, FALSE)</f>
        <v>ATIVIDADES CRIMINAIS</v>
      </c>
      <c r="L3014" s="2">
        <v>1</v>
      </c>
    </row>
    <row r="3015" spans="1:12" ht="15.75" customHeight="1" x14ac:dyDescent="0.25">
      <c r="A3015" t="str">
        <f>CONCATENATE(B3015,C3015,D3015,H3015,I3015,L3015)</f>
        <v>1392018HOMICIDIO191</v>
      </c>
      <c r="B3015" s="2">
        <v>13</v>
      </c>
      <c r="C3015" s="2">
        <v>9</v>
      </c>
      <c r="D3015" s="2">
        <v>2018</v>
      </c>
      <c r="E3015" s="2" t="s">
        <v>99</v>
      </c>
      <c r="F3015" s="2" t="s">
        <v>16</v>
      </c>
      <c r="G3015" s="2" t="s">
        <v>11</v>
      </c>
      <c r="H3015" s="2" t="s">
        <v>12</v>
      </c>
      <c r="I3015" s="2">
        <v>19</v>
      </c>
      <c r="J3015" s="2" t="str">
        <f>VLOOKUP(A3015,'Cor da Pele e Motivacao'!$A$2:$I$11399,6, FALSE)</f>
        <v>Parda</v>
      </c>
      <c r="K3015" s="2" t="str">
        <f>VLOOKUP(A3015,'Cor da Pele e Motivacao'!$A$2:$I$11399,8, FALSE)</f>
        <v>ATIVIDADES CRIMINAIS</v>
      </c>
      <c r="L3015" s="2">
        <v>1</v>
      </c>
    </row>
    <row r="3016" spans="1:12" ht="15.75" customHeight="1" x14ac:dyDescent="0.25">
      <c r="A3016" t="str">
        <f>CONCATENATE(B3016,C3016,D3016,H3016,I3016,L3016)</f>
        <v>1392018HOMICIDIO221</v>
      </c>
      <c r="B3016" s="2">
        <v>13</v>
      </c>
      <c r="C3016" s="2">
        <v>9</v>
      </c>
      <c r="D3016" s="2">
        <v>2018</v>
      </c>
      <c r="E3016" s="2" t="s">
        <v>99</v>
      </c>
      <c r="F3016" s="2" t="s">
        <v>16</v>
      </c>
      <c r="G3016" s="2" t="s">
        <v>11</v>
      </c>
      <c r="H3016" s="2" t="s">
        <v>12</v>
      </c>
      <c r="I3016" s="2">
        <v>22</v>
      </c>
      <c r="J3016" s="2" t="str">
        <f>VLOOKUP(A3016,'Cor da Pele e Motivacao'!$A$2:$I$11399,6, FALSE)</f>
        <v>Parda</v>
      </c>
      <c r="K3016" s="2" t="str">
        <f>VLOOKUP(A3016,'Cor da Pele e Motivacao'!$A$2:$I$11399,8, FALSE)</f>
        <v>ATIVIDADES CRIMINAIS</v>
      </c>
      <c r="L3016" s="2">
        <v>1</v>
      </c>
    </row>
    <row r="3017" spans="1:12" ht="15.75" customHeight="1" x14ac:dyDescent="0.25">
      <c r="A3017" t="str">
        <f>CONCATENATE(B3017,C3017,D3017,H3017,I3017,L3017)</f>
        <v>1392018HOMICIDIO411</v>
      </c>
      <c r="B3017" s="2">
        <v>13</v>
      </c>
      <c r="C3017" s="2">
        <v>9</v>
      </c>
      <c r="D3017" s="2">
        <v>2018</v>
      </c>
      <c r="E3017" s="2" t="s">
        <v>78</v>
      </c>
      <c r="F3017" s="2" t="s">
        <v>14</v>
      </c>
      <c r="G3017" s="2" t="s">
        <v>11</v>
      </c>
      <c r="H3017" s="2" t="s">
        <v>12</v>
      </c>
      <c r="I3017" s="2">
        <v>41</v>
      </c>
      <c r="J3017" s="2" t="str">
        <f>VLOOKUP(A3017,'Cor da Pele e Motivacao'!$A$2:$I$11399,6, FALSE)</f>
        <v>Parda</v>
      </c>
      <c r="K3017" s="2" t="str">
        <f>VLOOKUP(A3017,'Cor da Pele e Motivacao'!$A$2:$I$11399,8, FALSE)</f>
        <v>ATIVIDADES CRIMINAIS</v>
      </c>
      <c r="L3017" s="2">
        <v>1</v>
      </c>
    </row>
    <row r="3018" spans="1:12" ht="15.75" customHeight="1" x14ac:dyDescent="0.25">
      <c r="A3018" t="str">
        <f>CONCATENATE(B3018,C3018,D3018,H3018,I3018,L3018)</f>
        <v>1392018HOMICIDIO411</v>
      </c>
      <c r="B3018" s="2">
        <v>13</v>
      </c>
      <c r="C3018" s="2">
        <v>9</v>
      </c>
      <c r="D3018" s="2">
        <v>2018</v>
      </c>
      <c r="E3018" s="2" t="s">
        <v>100</v>
      </c>
      <c r="F3018" s="2" t="s">
        <v>10</v>
      </c>
      <c r="G3018" s="2" t="s">
        <v>28</v>
      </c>
      <c r="H3018" s="2" t="s">
        <v>12</v>
      </c>
      <c r="I3018" s="2">
        <v>41</v>
      </c>
      <c r="J3018" s="2" t="str">
        <f>VLOOKUP(A3018,'Cor da Pele e Motivacao'!$A$2:$I$11399,6, FALSE)</f>
        <v>Parda</v>
      </c>
      <c r="K3018" s="2" t="str">
        <f>VLOOKUP(A3018,'Cor da Pele e Motivacao'!$A$2:$I$11399,8, FALSE)</f>
        <v>ATIVIDADES CRIMINAIS</v>
      </c>
      <c r="L3018" s="2">
        <v>1</v>
      </c>
    </row>
    <row r="3019" spans="1:12" ht="15.75" customHeight="1" x14ac:dyDescent="0.25">
      <c r="A3019" t="str">
        <f>CONCATENATE(B3019,C3019,D3019,H3019,I3019,L3019)</f>
        <v>1392018HOMICIDIO231</v>
      </c>
      <c r="B3019" s="2">
        <v>13</v>
      </c>
      <c r="C3019" s="2">
        <v>9</v>
      </c>
      <c r="D3019" s="2">
        <v>2018</v>
      </c>
      <c r="E3019" s="2" t="s">
        <v>25</v>
      </c>
      <c r="F3019" s="2" t="s">
        <v>25</v>
      </c>
      <c r="G3019" s="2" t="s">
        <v>11</v>
      </c>
      <c r="H3019" s="2" t="s">
        <v>12</v>
      </c>
      <c r="I3019" s="2">
        <v>23</v>
      </c>
      <c r="J3019" s="2" t="str">
        <f>VLOOKUP(A3019,'Cor da Pele e Motivacao'!$A$2:$I$11399,6, FALSE)</f>
        <v>Parda</v>
      </c>
      <c r="K3019" s="2" t="str">
        <f>VLOOKUP(A3019,'Cor da Pele e Motivacao'!$A$2:$I$11399,8, FALSE)</f>
        <v>ATIVIDADES CRIMINAIS</v>
      </c>
      <c r="L3019" s="2">
        <v>1</v>
      </c>
    </row>
    <row r="3020" spans="1:12" ht="15.75" customHeight="1" x14ac:dyDescent="0.25">
      <c r="A3020" t="str">
        <f>CONCATENATE(B3020,C3020,D3020,H3020,I3020,L3020)</f>
        <v>1392018HOMICIDIO471</v>
      </c>
      <c r="B3020" s="2">
        <v>13</v>
      </c>
      <c r="C3020" s="2">
        <v>9</v>
      </c>
      <c r="D3020" s="2">
        <v>2018</v>
      </c>
      <c r="E3020" s="2" t="s">
        <v>108</v>
      </c>
      <c r="F3020" s="2" t="s">
        <v>16</v>
      </c>
      <c r="G3020" s="2" t="s">
        <v>11</v>
      </c>
      <c r="H3020" s="2" t="s">
        <v>12</v>
      </c>
      <c r="I3020" s="2">
        <v>47</v>
      </c>
      <c r="J3020" s="2" t="str">
        <f>VLOOKUP(A3020,'Cor da Pele e Motivacao'!$A$2:$I$11399,6, FALSE)</f>
        <v>Parda</v>
      </c>
      <c r="K3020" s="2" t="str">
        <f>VLOOKUP(A3020,'Cor da Pele e Motivacao'!$A$2:$I$11399,8, FALSE)</f>
        <v>ATIVIDADES CRIMINAIS</v>
      </c>
      <c r="L3020" s="2">
        <v>1</v>
      </c>
    </row>
    <row r="3021" spans="1:12" ht="15.75" customHeight="1" x14ac:dyDescent="0.25">
      <c r="A3021" t="str">
        <f>CONCATENATE(B3021,C3021,D3021,H3021,I3021,L3021)</f>
        <v>1492018HOMICIDIO191</v>
      </c>
      <c r="B3021" s="2">
        <v>14</v>
      </c>
      <c r="C3021" s="2">
        <v>9</v>
      </c>
      <c r="D3021" s="2">
        <v>2018</v>
      </c>
      <c r="E3021" s="2" t="s">
        <v>13</v>
      </c>
      <c r="F3021" s="2" t="s">
        <v>14</v>
      </c>
      <c r="G3021" s="2" t="s">
        <v>11</v>
      </c>
      <c r="H3021" s="2" t="s">
        <v>12</v>
      </c>
      <c r="I3021" s="2">
        <v>19</v>
      </c>
      <c r="J3021" s="2" t="str">
        <f>VLOOKUP(A3021,'Cor da Pele e Motivacao'!$A$2:$I$11399,6, FALSE)</f>
        <v>Parda</v>
      </c>
      <c r="K3021" s="2" t="str">
        <f>VLOOKUP(A3021,'Cor da Pele e Motivacao'!$A$2:$I$11399,8, FALSE)</f>
        <v>ATIVIDADES CRIMINAIS</v>
      </c>
      <c r="L3021" s="2">
        <v>1</v>
      </c>
    </row>
    <row r="3022" spans="1:12" ht="15.75" customHeight="1" x14ac:dyDescent="0.25">
      <c r="A3022" t="str">
        <f>CONCATENATE(B3022,C3022,D3022,H3022,I3022,L3022)</f>
        <v>1492018HOMICIDIO271</v>
      </c>
      <c r="B3022" s="2">
        <v>14</v>
      </c>
      <c r="C3022" s="2">
        <v>9</v>
      </c>
      <c r="D3022" s="2">
        <v>2018</v>
      </c>
      <c r="E3022" s="2" t="s">
        <v>110</v>
      </c>
      <c r="F3022" s="2" t="s">
        <v>16</v>
      </c>
      <c r="G3022" s="2" t="s">
        <v>11</v>
      </c>
      <c r="H3022" s="2" t="s">
        <v>12</v>
      </c>
      <c r="I3022" s="2">
        <v>27</v>
      </c>
      <c r="J3022" s="2" t="str">
        <f>VLOOKUP(A3022,'Cor da Pele e Motivacao'!$A$2:$I$11399,6, FALSE)</f>
        <v>Parda</v>
      </c>
      <c r="K3022" s="2" t="str">
        <f>VLOOKUP(A3022,'Cor da Pele e Motivacao'!$A$2:$I$11399,8, FALSE)</f>
        <v>ATIVIDADES CRIMINAIS</v>
      </c>
      <c r="L3022" s="2">
        <v>1</v>
      </c>
    </row>
    <row r="3023" spans="1:12" ht="15.75" customHeight="1" x14ac:dyDescent="0.25">
      <c r="A3023" t="str">
        <f>CONCATENATE(B3023,C3023,D3023,H3023,I3023,L3023)</f>
        <v>1492018HOMICIDIO221</v>
      </c>
      <c r="B3023" s="2">
        <v>14</v>
      </c>
      <c r="C3023" s="2">
        <v>9</v>
      </c>
      <c r="D3023" s="2">
        <v>2018</v>
      </c>
      <c r="E3023" s="2" t="s">
        <v>78</v>
      </c>
      <c r="F3023" s="2" t="s">
        <v>14</v>
      </c>
      <c r="G3023" s="2" t="s">
        <v>11</v>
      </c>
      <c r="H3023" s="2" t="s">
        <v>12</v>
      </c>
      <c r="I3023" s="2">
        <v>22</v>
      </c>
      <c r="J3023" s="2" t="str">
        <f>VLOOKUP(A3023,'Cor da Pele e Motivacao'!$A$2:$I$11399,6, FALSE)</f>
        <v>Parda</v>
      </c>
      <c r="K3023" s="2" t="str">
        <f>VLOOKUP(A3023,'Cor da Pele e Motivacao'!$A$2:$I$11399,8, FALSE)</f>
        <v>VIOLÊNCIA INTERPESSOAL</v>
      </c>
      <c r="L3023" s="2">
        <v>1</v>
      </c>
    </row>
    <row r="3024" spans="1:12" ht="15.75" customHeight="1" x14ac:dyDescent="0.25">
      <c r="A3024" t="str">
        <f>CONCATENATE(B3024,C3024,D3024,H3024,I3024,L3024)</f>
        <v>1492018LATROCINIO271</v>
      </c>
      <c r="B3024" s="2">
        <v>14</v>
      </c>
      <c r="C3024" s="2">
        <v>9</v>
      </c>
      <c r="D3024" s="2">
        <v>2018</v>
      </c>
      <c r="E3024" s="2" t="s">
        <v>101</v>
      </c>
      <c r="F3024" s="2" t="s">
        <v>22</v>
      </c>
      <c r="G3024" s="2" t="s">
        <v>11</v>
      </c>
      <c r="H3024" s="2" t="s">
        <v>33</v>
      </c>
      <c r="I3024" s="2">
        <v>27</v>
      </c>
      <c r="J3024" s="2" t="str">
        <f>VLOOKUP(A3024,'Cor da Pele e Motivacao'!$A$2:$I$11399,6, FALSE)</f>
        <v>Parda</v>
      </c>
      <c r="K3024" s="2" t="str">
        <f>VLOOKUP(A3024,'Cor da Pele e Motivacao'!$A$2:$I$11399,8, FALSE)</f>
        <v>PATRIMÔNIO</v>
      </c>
      <c r="L3024" s="2">
        <v>1</v>
      </c>
    </row>
    <row r="3025" spans="1:12" ht="15.75" customHeight="1" x14ac:dyDescent="0.25">
      <c r="A3025" t="str">
        <f>CONCATENATE(B3025,C3025,D3025,H3025,I3025,L3025)</f>
        <v>1492018HOMICIDIO491</v>
      </c>
      <c r="B3025" s="2">
        <v>14</v>
      </c>
      <c r="C3025" s="2">
        <v>9</v>
      </c>
      <c r="D3025" s="2">
        <v>2018</v>
      </c>
      <c r="E3025" s="2" t="s">
        <v>36</v>
      </c>
      <c r="F3025" s="2" t="s">
        <v>14</v>
      </c>
      <c r="G3025" s="2" t="s">
        <v>11</v>
      </c>
      <c r="H3025" s="2" t="s">
        <v>12</v>
      </c>
      <c r="I3025" s="2">
        <v>49</v>
      </c>
      <c r="J3025" s="2" t="str">
        <f>VLOOKUP(A3025,'Cor da Pele e Motivacao'!$A$2:$I$11399,6, FALSE)</f>
        <v>Parda</v>
      </c>
      <c r="K3025" s="2" t="str">
        <f>VLOOKUP(A3025,'Cor da Pele e Motivacao'!$A$2:$I$11399,8, FALSE)</f>
        <v>VIOLÊNCIA INTERPESSOAL</v>
      </c>
      <c r="L3025" s="2">
        <v>1</v>
      </c>
    </row>
    <row r="3026" spans="1:12" ht="15.75" customHeight="1" x14ac:dyDescent="0.25">
      <c r="A3026" t="str">
        <f>CONCATENATE(B3026,C3026,D3026,H3026,I3026,L3026)</f>
        <v>1492018HOMICIDIO261</v>
      </c>
      <c r="B3026" s="2">
        <v>14</v>
      </c>
      <c r="C3026" s="2">
        <v>9</v>
      </c>
      <c r="D3026" s="2">
        <v>2018</v>
      </c>
      <c r="E3026" s="2" t="s">
        <v>25</v>
      </c>
      <c r="F3026" s="2" t="s">
        <v>25</v>
      </c>
      <c r="G3026" s="2" t="s">
        <v>11</v>
      </c>
      <c r="H3026" s="2" t="s">
        <v>12</v>
      </c>
      <c r="I3026" s="2">
        <v>26</v>
      </c>
      <c r="J3026" s="2" t="str">
        <f>VLOOKUP(A3026,'Cor da Pele e Motivacao'!$A$2:$I$11399,6, FALSE)</f>
        <v>Parda</v>
      </c>
      <c r="K3026" s="2" t="str">
        <f>VLOOKUP(A3026,'Cor da Pele e Motivacao'!$A$2:$I$11399,8, FALSE)</f>
        <v>ATIVIDADES CRIMINAIS</v>
      </c>
      <c r="L3026" s="2">
        <v>1</v>
      </c>
    </row>
    <row r="3027" spans="1:12" ht="15.75" customHeight="1" x14ac:dyDescent="0.25">
      <c r="A3027" t="str">
        <f>CONCATENATE(B3027,C3027,D3027,H3027,I3027,L3027)</f>
        <v>1492018HOMICIDIO411</v>
      </c>
      <c r="B3027" s="2">
        <v>14</v>
      </c>
      <c r="C3027" s="2">
        <v>9</v>
      </c>
      <c r="D3027" s="2">
        <v>2018</v>
      </c>
      <c r="E3027" s="2" t="s">
        <v>103</v>
      </c>
      <c r="F3027" s="2" t="s">
        <v>22</v>
      </c>
      <c r="G3027" s="2" t="s">
        <v>11</v>
      </c>
      <c r="H3027" s="2" t="s">
        <v>12</v>
      </c>
      <c r="I3027" s="2">
        <v>41</v>
      </c>
      <c r="J3027" s="2" t="str">
        <f>VLOOKUP(A3027,'Cor da Pele e Motivacao'!$A$2:$I$11399,6, FALSE)</f>
        <v>Parda</v>
      </c>
      <c r="K3027" s="2" t="str">
        <f>VLOOKUP(A3027,'Cor da Pele e Motivacao'!$A$2:$I$11399,8, FALSE)</f>
        <v>ATIVIDADES CRIMINAIS</v>
      </c>
      <c r="L3027" s="2">
        <v>1</v>
      </c>
    </row>
    <row r="3028" spans="1:12" ht="15.75" customHeight="1" x14ac:dyDescent="0.25">
      <c r="A3028" t="str">
        <f>CONCATENATE(B3028,C3028,D3028,H3028,I3028,L3028)</f>
        <v>1492018HOMICIDIO331</v>
      </c>
      <c r="B3028" s="2">
        <v>14</v>
      </c>
      <c r="C3028" s="2">
        <v>9</v>
      </c>
      <c r="D3028" s="2">
        <v>2018</v>
      </c>
      <c r="E3028" s="2" t="s">
        <v>91</v>
      </c>
      <c r="F3028" s="2" t="s">
        <v>16</v>
      </c>
      <c r="G3028" s="2" t="s">
        <v>11</v>
      </c>
      <c r="H3028" s="2" t="s">
        <v>12</v>
      </c>
      <c r="I3028" s="2">
        <v>33</v>
      </c>
      <c r="J3028" s="2" t="str">
        <f>VLOOKUP(A3028,'Cor da Pele e Motivacao'!$A$2:$I$11399,6, FALSE)</f>
        <v>Parda</v>
      </c>
      <c r="K3028" s="2" t="str">
        <f>VLOOKUP(A3028,'Cor da Pele e Motivacao'!$A$2:$I$11399,8, FALSE)</f>
        <v>VIOLÊNCIA INTERPESSOAL</v>
      </c>
      <c r="L3028" s="2">
        <v>1</v>
      </c>
    </row>
    <row r="3029" spans="1:12" ht="15.75" customHeight="1" x14ac:dyDescent="0.25">
      <c r="A3029" t="str">
        <f>CONCATENATE(B3029,C3029,D3029,H3029,I3029,L3029)</f>
        <v>1592018HOMICIDIO231</v>
      </c>
      <c r="B3029" s="2">
        <v>15</v>
      </c>
      <c r="C3029" s="2">
        <v>9</v>
      </c>
      <c r="D3029" s="2">
        <v>2018</v>
      </c>
      <c r="E3029" s="2" t="s">
        <v>13</v>
      </c>
      <c r="F3029" s="2" t="s">
        <v>14</v>
      </c>
      <c r="G3029" s="2" t="s">
        <v>11</v>
      </c>
      <c r="H3029" s="2" t="s">
        <v>12</v>
      </c>
      <c r="I3029" s="2">
        <v>23</v>
      </c>
      <c r="J3029" s="2" t="str">
        <f>VLOOKUP(A3029,'Cor da Pele e Motivacao'!$A$2:$I$11399,6, FALSE)</f>
        <v>Parda</v>
      </c>
      <c r="K3029" s="2" t="str">
        <f>VLOOKUP(A3029,'Cor da Pele e Motivacao'!$A$2:$I$11399,8, FALSE)</f>
        <v>EXCLUDENTE DE ILICITUDE</v>
      </c>
      <c r="L3029" s="2">
        <v>1</v>
      </c>
    </row>
    <row r="3030" spans="1:12" ht="15.75" customHeight="1" x14ac:dyDescent="0.25">
      <c r="A3030" t="str">
        <f>CONCATENATE(B3030,C3030,D3030,H3030,I3030,L3030)</f>
        <v>1592018HOMICIDIO431</v>
      </c>
      <c r="B3030" s="2">
        <v>15</v>
      </c>
      <c r="C3030" s="2">
        <v>9</v>
      </c>
      <c r="D3030" s="2">
        <v>2018</v>
      </c>
      <c r="E3030" s="2" t="s">
        <v>13</v>
      </c>
      <c r="F3030" s="2" t="s">
        <v>14</v>
      </c>
      <c r="G3030" s="2" t="s">
        <v>11</v>
      </c>
      <c r="H3030" s="2" t="s">
        <v>12</v>
      </c>
      <c r="I3030" s="2">
        <v>43</v>
      </c>
      <c r="J3030" s="2" t="str">
        <f>VLOOKUP(A3030,'Cor da Pele e Motivacao'!$A$2:$I$11399,6, FALSE)</f>
        <v>Parda</v>
      </c>
      <c r="K3030" s="2" t="str">
        <f>VLOOKUP(A3030,'Cor da Pele e Motivacao'!$A$2:$I$11399,8, FALSE)</f>
        <v>ATIVIDADES CRIMINAIS</v>
      </c>
      <c r="L3030" s="2">
        <v>1</v>
      </c>
    </row>
    <row r="3031" spans="1:12" ht="15.75" customHeight="1" x14ac:dyDescent="0.25">
      <c r="A3031" t="str">
        <f>CONCATENATE(B3031,C3031,D3031,H3031,I3031,L3031)</f>
        <v>1592018HOMICIDIO211</v>
      </c>
      <c r="B3031" s="2">
        <v>15</v>
      </c>
      <c r="C3031" s="2">
        <v>9</v>
      </c>
      <c r="D3031" s="2">
        <v>2018</v>
      </c>
      <c r="E3031" s="2" t="s">
        <v>15</v>
      </c>
      <c r="F3031" s="2" t="s">
        <v>16</v>
      </c>
      <c r="G3031" s="2" t="s">
        <v>11</v>
      </c>
      <c r="H3031" s="2" t="s">
        <v>12</v>
      </c>
      <c r="I3031" s="2">
        <v>21</v>
      </c>
      <c r="J3031" s="2" t="str">
        <f>VLOOKUP(A3031,'Cor da Pele e Motivacao'!$A$2:$I$11399,6, FALSE)</f>
        <v>Parda</v>
      </c>
      <c r="K3031" s="2" t="str">
        <f>VLOOKUP(A3031,'Cor da Pele e Motivacao'!$A$2:$I$11399,8, FALSE)</f>
        <v>ATIVIDADES CRIMINAIS</v>
      </c>
      <c r="L3031" s="2">
        <v>1</v>
      </c>
    </row>
    <row r="3032" spans="1:12" ht="15.75" customHeight="1" x14ac:dyDescent="0.25">
      <c r="A3032" t="str">
        <f>CONCATENATE(B3032,C3032,D3032,H3032,I3032,L3032)</f>
        <v>1592018HOMICIDIO411</v>
      </c>
      <c r="B3032" s="2">
        <v>15</v>
      </c>
      <c r="C3032" s="2">
        <v>9</v>
      </c>
      <c r="D3032" s="2">
        <v>2018</v>
      </c>
      <c r="E3032" s="2" t="s">
        <v>15</v>
      </c>
      <c r="F3032" s="2" t="s">
        <v>16</v>
      </c>
      <c r="G3032" s="2" t="s">
        <v>11</v>
      </c>
      <c r="H3032" s="2" t="s">
        <v>12</v>
      </c>
      <c r="I3032" s="2">
        <v>41</v>
      </c>
      <c r="J3032" s="2" t="str">
        <f>VLOOKUP(A3032,'Cor da Pele e Motivacao'!$A$2:$I$11399,6, FALSE)</f>
        <v>Parda</v>
      </c>
      <c r="K3032" s="2" t="str">
        <f>VLOOKUP(A3032,'Cor da Pele e Motivacao'!$A$2:$I$11399,8, FALSE)</f>
        <v>ATIVIDADES CRIMINAIS</v>
      </c>
      <c r="L3032" s="2">
        <v>1</v>
      </c>
    </row>
    <row r="3033" spans="1:12" ht="15.75" customHeight="1" x14ac:dyDescent="0.25">
      <c r="A3033" t="str">
        <f>CONCATENATE(B3033,C3033,D3033,H3033,I3033,L3033)</f>
        <v>1592018HOMICIDIO1</v>
      </c>
      <c r="B3033" s="2">
        <v>15</v>
      </c>
      <c r="C3033" s="2">
        <v>9</v>
      </c>
      <c r="D3033" s="2">
        <v>2018</v>
      </c>
      <c r="E3033" s="2" t="s">
        <v>15</v>
      </c>
      <c r="F3033" s="2" t="s">
        <v>16</v>
      </c>
      <c r="G3033" s="2" t="s">
        <v>11</v>
      </c>
      <c r="H3033" s="2" t="s">
        <v>12</v>
      </c>
      <c r="I3033" s="2"/>
      <c r="J3033" s="2" t="str">
        <f>VLOOKUP(A3033,'Cor da Pele e Motivacao'!$A$2:$I$11399,6, FALSE)</f>
        <v>Parda</v>
      </c>
      <c r="K3033" s="2" t="str">
        <f>VLOOKUP(A3033,'Cor da Pele e Motivacao'!$A$2:$I$11399,8, FALSE)</f>
        <v>ATIVIDADES CRIMINAIS</v>
      </c>
      <c r="L3033" s="2">
        <v>1</v>
      </c>
    </row>
    <row r="3034" spans="1:12" ht="15.75" customHeight="1" x14ac:dyDescent="0.25">
      <c r="A3034" t="str">
        <f>CONCATENATE(B3034,C3034,D3034,H3034,I3034,L3034)</f>
        <v>1592018HOMICIDIO241</v>
      </c>
      <c r="B3034" s="2">
        <v>15</v>
      </c>
      <c r="C3034" s="2">
        <v>9</v>
      </c>
      <c r="D3034" s="2">
        <v>2018</v>
      </c>
      <c r="E3034" s="2" t="s">
        <v>19</v>
      </c>
      <c r="F3034" s="2" t="s">
        <v>14</v>
      </c>
      <c r="G3034" s="2" t="s">
        <v>11</v>
      </c>
      <c r="H3034" s="2" t="s">
        <v>12</v>
      </c>
      <c r="I3034" s="2">
        <v>24</v>
      </c>
      <c r="J3034" s="2" t="str">
        <f>VLOOKUP(A3034,'Cor da Pele e Motivacao'!$A$2:$I$11399,6, FALSE)</f>
        <v>Parda</v>
      </c>
      <c r="K3034" s="2" t="str">
        <f>VLOOKUP(A3034,'Cor da Pele e Motivacao'!$A$2:$I$11399,8, FALSE)</f>
        <v>ATIVIDADES CRIMINAIS</v>
      </c>
      <c r="L3034" s="2">
        <v>1</v>
      </c>
    </row>
    <row r="3035" spans="1:12" ht="15.75" customHeight="1" x14ac:dyDescent="0.25">
      <c r="A3035" t="str">
        <f>CONCATENATE(B3035,C3035,D3035,H3035,I3035,L3035)</f>
        <v>1592018HOMICIDIO321</v>
      </c>
      <c r="B3035" s="2">
        <v>15</v>
      </c>
      <c r="C3035" s="2">
        <v>9</v>
      </c>
      <c r="D3035" s="2">
        <v>2018</v>
      </c>
      <c r="E3035" s="2" t="s">
        <v>19</v>
      </c>
      <c r="F3035" s="2" t="s">
        <v>14</v>
      </c>
      <c r="G3035" s="2" t="s">
        <v>11</v>
      </c>
      <c r="H3035" s="2" t="s">
        <v>12</v>
      </c>
      <c r="I3035" s="2">
        <v>32</v>
      </c>
      <c r="J3035" s="2" t="str">
        <f>VLOOKUP(A3035,'Cor da Pele e Motivacao'!$A$2:$I$11399,6, FALSE)</f>
        <v>Parda</v>
      </c>
      <c r="K3035" s="2" t="str">
        <f>VLOOKUP(A3035,'Cor da Pele e Motivacao'!$A$2:$I$11399,8, FALSE)</f>
        <v>ATIVIDADES CRIMINAIS</v>
      </c>
      <c r="L3035" s="2">
        <v>1</v>
      </c>
    </row>
    <row r="3036" spans="1:12" ht="15.75" customHeight="1" x14ac:dyDescent="0.25">
      <c r="A3036" t="str">
        <f>CONCATENATE(B3036,C3036,D3036,H3036,I3036,L3036)</f>
        <v>1592018HOMICIDIO261</v>
      </c>
      <c r="B3036" s="2">
        <v>15</v>
      </c>
      <c r="C3036" s="2">
        <v>9</v>
      </c>
      <c r="D3036" s="2">
        <v>2018</v>
      </c>
      <c r="E3036" s="2" t="s">
        <v>20</v>
      </c>
      <c r="F3036" s="2" t="s">
        <v>14</v>
      </c>
      <c r="G3036" s="2" t="s">
        <v>11</v>
      </c>
      <c r="H3036" s="2" t="s">
        <v>12</v>
      </c>
      <c r="I3036" s="2">
        <v>26</v>
      </c>
      <c r="J3036" s="2" t="str">
        <f>VLOOKUP(A3036,'Cor da Pele e Motivacao'!$A$2:$I$11399,6, FALSE)</f>
        <v>Parda</v>
      </c>
      <c r="K3036" s="2" t="str">
        <f>VLOOKUP(A3036,'Cor da Pele e Motivacao'!$A$2:$I$11399,8, FALSE)</f>
        <v>ATIVIDADES CRIMINAIS</v>
      </c>
      <c r="L3036" s="2">
        <v>1</v>
      </c>
    </row>
    <row r="3037" spans="1:12" ht="15.75" customHeight="1" x14ac:dyDescent="0.25">
      <c r="A3037" t="str">
        <f>CONCATENATE(B3037,C3037,D3037,H3037,I3037,L3037)</f>
        <v>1592018HOMICIDIO311</v>
      </c>
      <c r="B3037" s="2">
        <v>15</v>
      </c>
      <c r="C3037" s="2">
        <v>9</v>
      </c>
      <c r="D3037" s="2">
        <v>2018</v>
      </c>
      <c r="E3037" s="2" t="s">
        <v>23</v>
      </c>
      <c r="F3037" s="2" t="s">
        <v>14</v>
      </c>
      <c r="G3037" s="2" t="s">
        <v>11</v>
      </c>
      <c r="H3037" s="2" t="s">
        <v>12</v>
      </c>
      <c r="I3037" s="2">
        <v>31</v>
      </c>
      <c r="J3037" s="2" t="str">
        <f>VLOOKUP(A3037,'Cor da Pele e Motivacao'!$A$2:$I$11399,6, FALSE)</f>
        <v>Parda</v>
      </c>
      <c r="K3037" s="2" t="str">
        <f>VLOOKUP(A3037,'Cor da Pele e Motivacao'!$A$2:$I$11399,8, FALSE)</f>
        <v>ATIVIDADES CRIMINAIS</v>
      </c>
      <c r="L3037" s="2">
        <v>1</v>
      </c>
    </row>
    <row r="3038" spans="1:12" ht="15.75" customHeight="1" x14ac:dyDescent="0.25">
      <c r="A3038" t="str">
        <f>CONCATENATE(B3038,C3038,D3038,H3038,I3038,L3038)</f>
        <v>1592018HOMICIDIO391</v>
      </c>
      <c r="B3038" s="2">
        <v>15</v>
      </c>
      <c r="C3038" s="2">
        <v>9</v>
      </c>
      <c r="D3038" s="2">
        <v>2018</v>
      </c>
      <c r="E3038" s="2" t="s">
        <v>24</v>
      </c>
      <c r="F3038" s="2" t="s">
        <v>10</v>
      </c>
      <c r="G3038" s="2" t="s">
        <v>11</v>
      </c>
      <c r="H3038" s="2" t="s">
        <v>12</v>
      </c>
      <c r="I3038" s="2">
        <v>39</v>
      </c>
      <c r="J3038" s="2" t="str">
        <f>VLOOKUP(A3038,'Cor da Pele e Motivacao'!$A$2:$I$11399,6, FALSE)</f>
        <v>Parda</v>
      </c>
      <c r="K3038" s="2" t="str">
        <f>VLOOKUP(A3038,'Cor da Pele e Motivacao'!$A$2:$I$11399,8, FALSE)</f>
        <v>VIOLÊNCIA INTERPESSOAL</v>
      </c>
      <c r="L3038" s="2">
        <v>1</v>
      </c>
    </row>
    <row r="3039" spans="1:12" ht="15.75" customHeight="1" x14ac:dyDescent="0.25">
      <c r="A3039" t="str">
        <f>CONCATENATE(B3039,C3039,D3039,H3039,I3039,L3039)</f>
        <v>1592018HOMICIDIO161</v>
      </c>
      <c r="B3039" s="2">
        <v>15</v>
      </c>
      <c r="C3039" s="2">
        <v>9</v>
      </c>
      <c r="D3039" s="2">
        <v>2018</v>
      </c>
      <c r="E3039" s="2" t="s">
        <v>25</v>
      </c>
      <c r="F3039" s="2" t="s">
        <v>25</v>
      </c>
      <c r="G3039" s="2" t="s">
        <v>11</v>
      </c>
      <c r="H3039" s="2" t="s">
        <v>12</v>
      </c>
      <c r="I3039" s="2">
        <v>16</v>
      </c>
      <c r="J3039" s="2" t="str">
        <f>VLOOKUP(A3039,'Cor da Pele e Motivacao'!$A$2:$I$11399,6, FALSE)</f>
        <v>Parda</v>
      </c>
      <c r="K3039" s="2" t="str">
        <f>VLOOKUP(A3039,'Cor da Pele e Motivacao'!$A$2:$I$11399,8, FALSE)</f>
        <v>ATIVIDADES CRIMINAIS</v>
      </c>
      <c r="L3039" s="2">
        <v>1</v>
      </c>
    </row>
    <row r="3040" spans="1:12" ht="15.75" customHeight="1" x14ac:dyDescent="0.25">
      <c r="A3040" t="str">
        <f>CONCATENATE(B3040,C3040,D3040,H3040,I3040,L3040)</f>
        <v>1692018HOMICIDIO161</v>
      </c>
      <c r="B3040" s="2">
        <v>16</v>
      </c>
      <c r="C3040" s="2">
        <v>9</v>
      </c>
      <c r="D3040" s="2">
        <v>2018</v>
      </c>
      <c r="E3040" s="2" t="s">
        <v>30</v>
      </c>
      <c r="F3040" s="2" t="s">
        <v>10</v>
      </c>
      <c r="G3040" s="2" t="s">
        <v>11</v>
      </c>
      <c r="H3040" s="2" t="s">
        <v>12</v>
      </c>
      <c r="I3040" s="2">
        <v>16</v>
      </c>
      <c r="J3040" s="2" t="str">
        <f>VLOOKUP(A3040,'Cor da Pele e Motivacao'!$A$2:$I$11399,6, FALSE)</f>
        <v>Parda</v>
      </c>
      <c r="K3040" s="2" t="str">
        <f>VLOOKUP(A3040,'Cor da Pele e Motivacao'!$A$2:$I$11399,8, FALSE)</f>
        <v>ATIVIDADES CRIMINAIS</v>
      </c>
      <c r="L3040" s="2">
        <v>1</v>
      </c>
    </row>
    <row r="3041" spans="1:12" ht="15.75" customHeight="1" x14ac:dyDescent="0.25">
      <c r="A3041" t="str">
        <f>CONCATENATE(B3041,C3041,D3041,H3041,I3041,L3041)</f>
        <v>1692018HOMICIDIO191</v>
      </c>
      <c r="B3041" s="2">
        <v>16</v>
      </c>
      <c r="C3041" s="2">
        <v>9</v>
      </c>
      <c r="D3041" s="2">
        <v>2018</v>
      </c>
      <c r="E3041" s="2" t="s">
        <v>30</v>
      </c>
      <c r="F3041" s="2" t="s">
        <v>10</v>
      </c>
      <c r="G3041" s="2" t="s">
        <v>11</v>
      </c>
      <c r="H3041" s="2" t="s">
        <v>12</v>
      </c>
      <c r="I3041" s="2">
        <v>19</v>
      </c>
      <c r="J3041" s="2" t="str">
        <f>VLOOKUP(A3041,'Cor da Pele e Motivacao'!$A$2:$I$11399,6, FALSE)</f>
        <v>Parda</v>
      </c>
      <c r="K3041" s="2" t="str">
        <f>VLOOKUP(A3041,'Cor da Pele e Motivacao'!$A$2:$I$11399,8, FALSE)</f>
        <v>ATIVIDADES CRIMINAIS</v>
      </c>
      <c r="L3041" s="2">
        <v>1</v>
      </c>
    </row>
    <row r="3042" spans="1:12" ht="15.75" customHeight="1" x14ac:dyDescent="0.25">
      <c r="A3042" t="str">
        <f>CONCATENATE(B3042,C3042,D3042,H3042,I3042,L3042)</f>
        <v>1692018HOMICIDIO261</v>
      </c>
      <c r="B3042" s="2">
        <v>16</v>
      </c>
      <c r="C3042" s="2">
        <v>9</v>
      </c>
      <c r="D3042" s="2">
        <v>2018</v>
      </c>
      <c r="E3042" s="2" t="s">
        <v>13</v>
      </c>
      <c r="F3042" s="2" t="s">
        <v>14</v>
      </c>
      <c r="G3042" s="2" t="s">
        <v>11</v>
      </c>
      <c r="H3042" s="2" t="s">
        <v>12</v>
      </c>
      <c r="I3042" s="2">
        <v>26</v>
      </c>
      <c r="J3042" s="2" t="str">
        <f>VLOOKUP(A3042,'Cor da Pele e Motivacao'!$A$2:$I$11399,6, FALSE)</f>
        <v>Parda</v>
      </c>
      <c r="K3042" s="2" t="str">
        <f>VLOOKUP(A3042,'Cor da Pele e Motivacao'!$A$2:$I$11399,8, FALSE)</f>
        <v>A DEFINIR</v>
      </c>
      <c r="L3042" s="2">
        <v>1</v>
      </c>
    </row>
    <row r="3043" spans="1:12" ht="15.75" customHeight="1" x14ac:dyDescent="0.25">
      <c r="A3043" t="str">
        <f>CONCATENATE(B3043,C3043,D3043,H3043,I3043,L3043)</f>
        <v>1692018HOMICIDIO481</v>
      </c>
      <c r="B3043" s="2">
        <v>16</v>
      </c>
      <c r="C3043" s="2">
        <v>9</v>
      </c>
      <c r="D3043" s="2">
        <v>2018</v>
      </c>
      <c r="E3043" s="2" t="s">
        <v>15</v>
      </c>
      <c r="F3043" s="2" t="s">
        <v>16</v>
      </c>
      <c r="G3043" s="2" t="s">
        <v>11</v>
      </c>
      <c r="H3043" s="2" t="s">
        <v>12</v>
      </c>
      <c r="I3043" s="2">
        <v>48</v>
      </c>
      <c r="J3043" s="2" t="str">
        <f>VLOOKUP(A3043,'Cor da Pele e Motivacao'!$A$2:$I$11399,6, FALSE)</f>
        <v>Parda</v>
      </c>
      <c r="K3043" s="2" t="str">
        <f>VLOOKUP(A3043,'Cor da Pele e Motivacao'!$A$2:$I$11399,8, FALSE)</f>
        <v>ATIVIDADES CRIMINAIS</v>
      </c>
      <c r="L3043" s="2">
        <v>1</v>
      </c>
    </row>
    <row r="3044" spans="1:12" ht="15.75" customHeight="1" x14ac:dyDescent="0.25">
      <c r="A3044" t="str">
        <f>CONCATENATE(B3044,C3044,D3044,H3044,I3044,L3044)</f>
        <v>1692018HOMICIDIO331</v>
      </c>
      <c r="B3044" s="2">
        <v>16</v>
      </c>
      <c r="C3044" s="2">
        <v>9</v>
      </c>
      <c r="D3044" s="2">
        <v>2018</v>
      </c>
      <c r="E3044" s="2" t="s">
        <v>42</v>
      </c>
      <c r="F3044" s="2" t="s">
        <v>16</v>
      </c>
      <c r="G3044" s="2" t="s">
        <v>11</v>
      </c>
      <c r="H3044" s="2" t="s">
        <v>12</v>
      </c>
      <c r="I3044" s="2">
        <v>33</v>
      </c>
      <c r="J3044" s="2" t="str">
        <f>VLOOKUP(A3044,'Cor da Pele e Motivacao'!$A$2:$I$11399,6, FALSE)</f>
        <v>Parda</v>
      </c>
      <c r="K3044" s="2" t="str">
        <f>VLOOKUP(A3044,'Cor da Pele e Motivacao'!$A$2:$I$11399,8, FALSE)</f>
        <v>ATIVIDADES CRIMINAIS</v>
      </c>
      <c r="L3044" s="2">
        <v>1</v>
      </c>
    </row>
    <row r="3045" spans="1:12" ht="15.75" customHeight="1" x14ac:dyDescent="0.25">
      <c r="A3045" t="str">
        <f>CONCATENATE(B3045,C3045,D3045,H3045,I3045,L3045)</f>
        <v>1692018HOMICIDIO201</v>
      </c>
      <c r="B3045" s="2">
        <v>16</v>
      </c>
      <c r="C3045" s="2">
        <v>9</v>
      </c>
      <c r="D3045" s="2">
        <v>2018</v>
      </c>
      <c r="E3045" s="2" t="s">
        <v>127</v>
      </c>
      <c r="F3045" s="2" t="s">
        <v>16</v>
      </c>
      <c r="G3045" s="2" t="s">
        <v>11</v>
      </c>
      <c r="H3045" s="2" t="s">
        <v>12</v>
      </c>
      <c r="I3045" s="2">
        <v>20</v>
      </c>
      <c r="J3045" s="2" t="str">
        <f>VLOOKUP(A3045,'Cor da Pele e Motivacao'!$A$2:$I$11399,6, FALSE)</f>
        <v>Parda</v>
      </c>
      <c r="K3045" s="2" t="str">
        <f>VLOOKUP(A3045,'Cor da Pele e Motivacao'!$A$2:$I$11399,8, FALSE)</f>
        <v>VIOLÊNCIA INTERPESSOAL</v>
      </c>
      <c r="L3045" s="2">
        <v>1</v>
      </c>
    </row>
    <row r="3046" spans="1:12" ht="15.75" customHeight="1" x14ac:dyDescent="0.25">
      <c r="A3046" t="str">
        <f>CONCATENATE(B3046,C3046,D3046,H3046,I3046,L3046)</f>
        <v>1692018HOMICIDIO371</v>
      </c>
      <c r="B3046" s="2">
        <v>16</v>
      </c>
      <c r="C3046" s="2">
        <v>9</v>
      </c>
      <c r="D3046" s="2">
        <v>2018</v>
      </c>
      <c r="E3046" s="2" t="s">
        <v>57</v>
      </c>
      <c r="F3046" s="2" t="s">
        <v>22</v>
      </c>
      <c r="G3046" s="2" t="s">
        <v>11</v>
      </c>
      <c r="H3046" s="2" t="s">
        <v>12</v>
      </c>
      <c r="I3046" s="2">
        <v>37</v>
      </c>
      <c r="J3046" s="2" t="str">
        <f>VLOOKUP(A3046,'Cor da Pele e Motivacao'!$A$2:$I$11399,6, FALSE)</f>
        <v>Parda</v>
      </c>
      <c r="K3046" s="2" t="str">
        <f>VLOOKUP(A3046,'Cor da Pele e Motivacao'!$A$2:$I$11399,8, FALSE)</f>
        <v>ATIVIDADES CRIMINAIS</v>
      </c>
      <c r="L3046" s="2">
        <v>1</v>
      </c>
    </row>
    <row r="3047" spans="1:12" ht="15.75" customHeight="1" x14ac:dyDescent="0.25">
      <c r="A3047" t="str">
        <f>CONCATENATE(B3047,C3047,D3047,H3047,I3047,L3047)</f>
        <v>1692018HOMICIDIO421</v>
      </c>
      <c r="B3047" s="2">
        <v>16</v>
      </c>
      <c r="C3047" s="2">
        <v>9</v>
      </c>
      <c r="D3047" s="2">
        <v>2018</v>
      </c>
      <c r="E3047" s="2" t="s">
        <v>57</v>
      </c>
      <c r="F3047" s="2" t="s">
        <v>22</v>
      </c>
      <c r="G3047" s="2" t="s">
        <v>11</v>
      </c>
      <c r="H3047" s="2" t="s">
        <v>12</v>
      </c>
      <c r="I3047" s="2">
        <v>42</v>
      </c>
      <c r="J3047" s="2" t="str">
        <f>VLOOKUP(A3047,'Cor da Pele e Motivacao'!$A$2:$I$11399,6, FALSE)</f>
        <v>Parda</v>
      </c>
      <c r="K3047" s="2" t="str">
        <f>VLOOKUP(A3047,'Cor da Pele e Motivacao'!$A$2:$I$11399,8, FALSE)</f>
        <v>VIOLÊNCIA INTERPESSOAL</v>
      </c>
      <c r="L3047" s="2">
        <v>1</v>
      </c>
    </row>
    <row r="3048" spans="1:12" ht="15.75" customHeight="1" x14ac:dyDescent="0.25">
      <c r="A3048" t="str">
        <f>CONCATENATE(B3048,C3048,D3048,H3048,I3048,L3048)</f>
        <v>1692018HOMICIDIO201</v>
      </c>
      <c r="B3048" s="2">
        <v>16</v>
      </c>
      <c r="C3048" s="2">
        <v>9</v>
      </c>
      <c r="D3048" s="2">
        <v>2018</v>
      </c>
      <c r="E3048" s="2" t="s">
        <v>18</v>
      </c>
      <c r="F3048" s="2" t="s">
        <v>16</v>
      </c>
      <c r="G3048" s="2" t="s">
        <v>11</v>
      </c>
      <c r="H3048" s="2" t="s">
        <v>12</v>
      </c>
      <c r="I3048" s="2">
        <v>20</v>
      </c>
      <c r="J3048" s="2" t="str">
        <f>VLOOKUP(A3048,'Cor da Pele e Motivacao'!$A$2:$I$11399,6, FALSE)</f>
        <v>Parda</v>
      </c>
      <c r="K3048" s="2" t="str">
        <f>VLOOKUP(A3048,'Cor da Pele e Motivacao'!$A$2:$I$11399,8, FALSE)</f>
        <v>VIOLÊNCIA INTERPESSOAL</v>
      </c>
      <c r="L3048" s="2">
        <v>1</v>
      </c>
    </row>
    <row r="3049" spans="1:12" ht="15.75" customHeight="1" x14ac:dyDescent="0.25">
      <c r="A3049" t="str">
        <f>CONCATENATE(B3049,C3049,D3049,H3049,I3049,L3049)</f>
        <v>1692018HOMICIDIO301</v>
      </c>
      <c r="B3049" s="2">
        <v>16</v>
      </c>
      <c r="C3049" s="2">
        <v>9</v>
      </c>
      <c r="D3049" s="2">
        <v>2018</v>
      </c>
      <c r="E3049" s="2" t="s">
        <v>19</v>
      </c>
      <c r="F3049" s="2" t="s">
        <v>14</v>
      </c>
      <c r="G3049" s="2" t="s">
        <v>11</v>
      </c>
      <c r="H3049" s="2" t="s">
        <v>12</v>
      </c>
      <c r="I3049" s="2">
        <v>30</v>
      </c>
      <c r="J3049" s="2" t="str">
        <f>VLOOKUP(A3049,'Cor da Pele e Motivacao'!$A$2:$I$11399,6, FALSE)</f>
        <v>Parda</v>
      </c>
      <c r="K3049" s="2" t="str">
        <f>VLOOKUP(A3049,'Cor da Pele e Motivacao'!$A$2:$I$11399,8, FALSE)</f>
        <v>A DEFINIR</v>
      </c>
      <c r="L3049" s="2">
        <v>1</v>
      </c>
    </row>
    <row r="3050" spans="1:12" ht="15.75" customHeight="1" x14ac:dyDescent="0.25">
      <c r="A3050" t="str">
        <f>CONCATENATE(B3050,C3050,D3050,H3050,I3050,L3050)</f>
        <v>1692018HOMICIDIO231</v>
      </c>
      <c r="B3050" s="2">
        <v>16</v>
      </c>
      <c r="C3050" s="2">
        <v>9</v>
      </c>
      <c r="D3050" s="2">
        <v>2018</v>
      </c>
      <c r="E3050" s="2" t="s">
        <v>20</v>
      </c>
      <c r="F3050" s="2" t="s">
        <v>14</v>
      </c>
      <c r="G3050" s="2" t="s">
        <v>11</v>
      </c>
      <c r="H3050" s="2" t="s">
        <v>12</v>
      </c>
      <c r="I3050" s="2">
        <v>23</v>
      </c>
      <c r="J3050" s="2" t="str">
        <f>VLOOKUP(A3050,'Cor da Pele e Motivacao'!$A$2:$I$11399,6, FALSE)</f>
        <v>Parda</v>
      </c>
      <c r="K3050" s="2" t="str">
        <f>VLOOKUP(A3050,'Cor da Pele e Motivacao'!$A$2:$I$11399,8, FALSE)</f>
        <v>ATIVIDADES CRIMINAIS</v>
      </c>
      <c r="L3050" s="2">
        <v>1</v>
      </c>
    </row>
    <row r="3051" spans="1:12" ht="15.75" customHeight="1" x14ac:dyDescent="0.25">
      <c r="A3051" t="str">
        <f>CONCATENATE(B3051,C3051,D3051,H3051,I3051,L3051)</f>
        <v>1692018HOMICIDIO241</v>
      </c>
      <c r="B3051" s="2">
        <v>16</v>
      </c>
      <c r="C3051" s="2">
        <v>9</v>
      </c>
      <c r="D3051" s="2">
        <v>2018</v>
      </c>
      <c r="E3051" s="2" t="s">
        <v>24</v>
      </c>
      <c r="F3051" s="2" t="s">
        <v>10</v>
      </c>
      <c r="G3051" s="2" t="s">
        <v>11</v>
      </c>
      <c r="H3051" s="2" t="s">
        <v>12</v>
      </c>
      <c r="I3051" s="2">
        <v>24</v>
      </c>
      <c r="J3051" s="2" t="str">
        <f>VLOOKUP(A3051,'Cor da Pele e Motivacao'!$A$2:$I$11399,6, FALSE)</f>
        <v>Parda</v>
      </c>
      <c r="K3051" s="2" t="str">
        <f>VLOOKUP(A3051,'Cor da Pele e Motivacao'!$A$2:$I$11399,8, FALSE)</f>
        <v>ATIVIDADES CRIMINAIS</v>
      </c>
      <c r="L3051" s="2">
        <v>1</v>
      </c>
    </row>
    <row r="3052" spans="1:12" ht="15.75" customHeight="1" x14ac:dyDescent="0.25">
      <c r="A3052" t="str">
        <f>CONCATENATE(B3052,C3052,D3052,H3052,I3052,L3052)</f>
        <v>1692018HOMICIDIO321</v>
      </c>
      <c r="B3052" s="2">
        <v>16</v>
      </c>
      <c r="C3052" s="2">
        <v>9</v>
      </c>
      <c r="D3052" s="2">
        <v>2018</v>
      </c>
      <c r="E3052" s="2" t="s">
        <v>27</v>
      </c>
      <c r="F3052" s="2" t="s">
        <v>14</v>
      </c>
      <c r="G3052" s="2" t="s">
        <v>11</v>
      </c>
      <c r="H3052" s="2" t="s">
        <v>12</v>
      </c>
      <c r="I3052" s="2">
        <v>32</v>
      </c>
      <c r="J3052" s="2" t="str">
        <f>VLOOKUP(A3052,'Cor da Pele e Motivacao'!$A$2:$I$11399,6, FALSE)</f>
        <v>Parda</v>
      </c>
      <c r="K3052" s="2" t="str">
        <f>VLOOKUP(A3052,'Cor da Pele e Motivacao'!$A$2:$I$11399,8, FALSE)</f>
        <v>ATIVIDADES CRIMINAIS</v>
      </c>
      <c r="L3052" s="2">
        <v>1</v>
      </c>
    </row>
    <row r="3053" spans="1:12" ht="15.75" customHeight="1" x14ac:dyDescent="0.25">
      <c r="A3053" t="str">
        <f>CONCATENATE(B3053,C3053,D3053,H3053,I3053,L3053)</f>
        <v>1692018HOMICIDIO311</v>
      </c>
      <c r="B3053" s="2">
        <v>16</v>
      </c>
      <c r="C3053" s="2">
        <v>9</v>
      </c>
      <c r="D3053" s="2">
        <v>2018</v>
      </c>
      <c r="E3053" s="2" t="s">
        <v>46</v>
      </c>
      <c r="F3053" s="2" t="s">
        <v>22</v>
      </c>
      <c r="G3053" s="2" t="s">
        <v>11</v>
      </c>
      <c r="H3053" s="2" t="s">
        <v>12</v>
      </c>
      <c r="I3053" s="2">
        <v>31</v>
      </c>
      <c r="J3053" s="2" t="str">
        <f>VLOOKUP(A3053,'Cor da Pele e Motivacao'!$A$2:$I$11399,6, FALSE)</f>
        <v>Parda</v>
      </c>
      <c r="K3053" s="2" t="str">
        <f>VLOOKUP(A3053,'Cor da Pele e Motivacao'!$A$2:$I$11399,8, FALSE)</f>
        <v>VIOLÊNCIA INTERPESSOAL</v>
      </c>
      <c r="L3053" s="2">
        <v>1</v>
      </c>
    </row>
    <row r="3054" spans="1:12" ht="15.75" customHeight="1" x14ac:dyDescent="0.25">
      <c r="A3054" t="str">
        <f>CONCATENATE(B3054,C3054,D3054,H3054,I3054,L3054)</f>
        <v>1692018HOMICIDIO301</v>
      </c>
      <c r="B3054" s="2">
        <v>16</v>
      </c>
      <c r="C3054" s="2">
        <v>9</v>
      </c>
      <c r="D3054" s="2">
        <v>2018</v>
      </c>
      <c r="E3054" s="2" t="s">
        <v>112</v>
      </c>
      <c r="F3054" s="2" t="s">
        <v>16</v>
      </c>
      <c r="G3054" s="2" t="s">
        <v>11</v>
      </c>
      <c r="H3054" s="2" t="s">
        <v>12</v>
      </c>
      <c r="I3054" s="2">
        <v>30</v>
      </c>
      <c r="J3054" s="2" t="str">
        <f>VLOOKUP(A3054,'Cor da Pele e Motivacao'!$A$2:$I$11399,6, FALSE)</f>
        <v>Parda</v>
      </c>
      <c r="K3054" s="2" t="str">
        <f>VLOOKUP(A3054,'Cor da Pele e Motivacao'!$A$2:$I$11399,8, FALSE)</f>
        <v>A DEFINIR</v>
      </c>
      <c r="L3054" s="2">
        <v>1</v>
      </c>
    </row>
    <row r="3055" spans="1:12" ht="15.75" customHeight="1" x14ac:dyDescent="0.25">
      <c r="A3055" t="str">
        <f>CONCATENATE(B3055,C3055,D3055,H3055,I3055,L3055)</f>
        <v>1792018HOMICIDIO351</v>
      </c>
      <c r="B3055" s="2">
        <v>17</v>
      </c>
      <c r="C3055" s="2">
        <v>9</v>
      </c>
      <c r="D3055" s="2">
        <v>2018</v>
      </c>
      <c r="E3055" s="2" t="s">
        <v>48</v>
      </c>
      <c r="F3055" s="2" t="s">
        <v>22</v>
      </c>
      <c r="G3055" s="2" t="s">
        <v>11</v>
      </c>
      <c r="H3055" s="2" t="s">
        <v>12</v>
      </c>
      <c r="I3055" s="2">
        <v>35</v>
      </c>
      <c r="J3055" s="2" t="str">
        <f>VLOOKUP(A3055,'Cor da Pele e Motivacao'!$A$2:$I$11399,6, FALSE)</f>
        <v>Parda</v>
      </c>
      <c r="K3055" s="2" t="str">
        <f>VLOOKUP(A3055,'Cor da Pele e Motivacao'!$A$2:$I$11399,8, FALSE)</f>
        <v>VIOLÊNCIA INTERPESSOAL</v>
      </c>
      <c r="L3055" s="2">
        <v>1</v>
      </c>
    </row>
    <row r="3056" spans="1:12" ht="15.75" customHeight="1" x14ac:dyDescent="0.25">
      <c r="A3056" t="str">
        <f>CONCATENATE(B3056,C3056,D3056,H3056,I3056,L3056)</f>
        <v>1792018LATROCINIO601</v>
      </c>
      <c r="B3056" s="2">
        <v>17</v>
      </c>
      <c r="C3056" s="2">
        <v>9</v>
      </c>
      <c r="D3056" s="2">
        <v>2018</v>
      </c>
      <c r="E3056" s="2" t="s">
        <v>55</v>
      </c>
      <c r="F3056" s="2" t="s">
        <v>10</v>
      </c>
      <c r="G3056" s="2" t="s">
        <v>11</v>
      </c>
      <c r="H3056" s="2" t="s">
        <v>33</v>
      </c>
      <c r="I3056" s="2">
        <v>60</v>
      </c>
      <c r="J3056" s="2" t="str">
        <f>VLOOKUP(A3056,'Cor da Pele e Motivacao'!$A$2:$I$11399,6, FALSE)</f>
        <v>Parda</v>
      </c>
      <c r="K3056" s="2" t="str">
        <f>VLOOKUP(A3056,'Cor da Pele e Motivacao'!$A$2:$I$11399,8, FALSE)</f>
        <v>PATRIMÔNIO</v>
      </c>
      <c r="L3056" s="2">
        <v>1</v>
      </c>
    </row>
    <row r="3057" spans="1:12" ht="15.75" customHeight="1" x14ac:dyDescent="0.25">
      <c r="A3057" t="str">
        <f>CONCATENATE(B3057,C3057,D3057,H3057,I3057,L3057)</f>
        <v>1792018HOMICIDIO1</v>
      </c>
      <c r="B3057" s="2">
        <v>17</v>
      </c>
      <c r="C3057" s="2">
        <v>9</v>
      </c>
      <c r="D3057" s="2">
        <v>2018</v>
      </c>
      <c r="E3057" s="2" t="s">
        <v>32</v>
      </c>
      <c r="F3057" s="2" t="s">
        <v>16</v>
      </c>
      <c r="G3057" s="2" t="s">
        <v>11</v>
      </c>
      <c r="H3057" s="2" t="s">
        <v>12</v>
      </c>
      <c r="I3057" s="2"/>
      <c r="J3057" s="2" t="str">
        <f>VLOOKUP(A3057,'Cor da Pele e Motivacao'!$A$2:$I$11399,6, FALSE)</f>
        <v>Parda</v>
      </c>
      <c r="K3057" s="2" t="str">
        <f>VLOOKUP(A3057,'Cor da Pele e Motivacao'!$A$2:$I$11399,8, FALSE)</f>
        <v>EXCLUDENTE DE ILICITUDE</v>
      </c>
      <c r="L3057" s="2">
        <v>1</v>
      </c>
    </row>
    <row r="3058" spans="1:12" ht="15.75" customHeight="1" x14ac:dyDescent="0.25">
      <c r="A3058" t="str">
        <f>CONCATENATE(B3058,C3058,D3058,H3058,I3058,L3058)</f>
        <v>1792018HOMICIDIO181</v>
      </c>
      <c r="B3058" s="2">
        <v>17</v>
      </c>
      <c r="C3058" s="2">
        <v>9</v>
      </c>
      <c r="D3058" s="2">
        <v>2018</v>
      </c>
      <c r="E3058" s="2" t="s">
        <v>43</v>
      </c>
      <c r="F3058" s="2" t="s">
        <v>22</v>
      </c>
      <c r="G3058" s="2" t="s">
        <v>11</v>
      </c>
      <c r="H3058" s="2" t="s">
        <v>12</v>
      </c>
      <c r="I3058" s="2">
        <v>18</v>
      </c>
      <c r="J3058" s="2" t="str">
        <f>VLOOKUP(A3058,'Cor da Pele e Motivacao'!$A$2:$I$11399,6, FALSE)</f>
        <v>Parda</v>
      </c>
      <c r="K3058" s="2" t="str">
        <f>VLOOKUP(A3058,'Cor da Pele e Motivacao'!$A$2:$I$11399,8, FALSE)</f>
        <v>ATIVIDADES CRIMINAIS</v>
      </c>
      <c r="L3058" s="2">
        <v>1</v>
      </c>
    </row>
    <row r="3059" spans="1:12" ht="15.75" customHeight="1" x14ac:dyDescent="0.25">
      <c r="A3059" t="str">
        <f>CONCATENATE(B3059,C3059,D3059,H3059,I3059,L3059)</f>
        <v>1792018HOMICIDIO501</v>
      </c>
      <c r="B3059" s="2">
        <v>17</v>
      </c>
      <c r="C3059" s="2">
        <v>9</v>
      </c>
      <c r="D3059" s="2">
        <v>2018</v>
      </c>
      <c r="E3059" s="2" t="s">
        <v>43</v>
      </c>
      <c r="F3059" s="2" t="s">
        <v>22</v>
      </c>
      <c r="G3059" s="2" t="s">
        <v>11</v>
      </c>
      <c r="H3059" s="2" t="s">
        <v>12</v>
      </c>
      <c r="I3059" s="2">
        <v>50</v>
      </c>
      <c r="J3059" s="2" t="str">
        <f>VLOOKUP(A3059,'Cor da Pele e Motivacao'!$A$2:$I$11399,6, FALSE)</f>
        <v>Parda</v>
      </c>
      <c r="K3059" s="2" t="str">
        <f>VLOOKUP(A3059,'Cor da Pele e Motivacao'!$A$2:$I$11399,8, FALSE)</f>
        <v>ATIVIDADES CRIMINAIS</v>
      </c>
      <c r="L3059" s="2">
        <v>1</v>
      </c>
    </row>
    <row r="3060" spans="1:12" ht="15.75" customHeight="1" x14ac:dyDescent="0.25">
      <c r="A3060" t="str">
        <f>CONCATENATE(B3060,C3060,D3060,H3060,I3060,L3060)</f>
        <v>1792018HOMICIDIO191</v>
      </c>
      <c r="B3060" s="2">
        <v>17</v>
      </c>
      <c r="C3060" s="2">
        <v>9</v>
      </c>
      <c r="D3060" s="2">
        <v>2018</v>
      </c>
      <c r="E3060" s="2" t="s">
        <v>25</v>
      </c>
      <c r="F3060" s="2" t="s">
        <v>25</v>
      </c>
      <c r="G3060" s="2" t="s">
        <v>28</v>
      </c>
      <c r="H3060" s="2" t="s">
        <v>12</v>
      </c>
      <c r="I3060" s="2">
        <v>19</v>
      </c>
      <c r="J3060" s="2" t="str">
        <f>VLOOKUP(A3060,'Cor da Pele e Motivacao'!$A$2:$I$11399,6, FALSE)</f>
        <v>Parda</v>
      </c>
      <c r="K3060" s="2" t="str">
        <f>VLOOKUP(A3060,'Cor da Pele e Motivacao'!$A$2:$I$11399,8, FALSE)</f>
        <v>VIOLÊNCIA INTERPESSOAL</v>
      </c>
      <c r="L3060" s="2">
        <v>1</v>
      </c>
    </row>
    <row r="3061" spans="1:12" ht="15.75" customHeight="1" x14ac:dyDescent="0.25">
      <c r="A3061" t="str">
        <f>CONCATENATE(B3061,C3061,D3061,H3061,I3061,L3061)</f>
        <v>1792018HOMICIDIO191</v>
      </c>
      <c r="B3061" s="2">
        <v>17</v>
      </c>
      <c r="C3061" s="2">
        <v>9</v>
      </c>
      <c r="D3061" s="2">
        <v>2018</v>
      </c>
      <c r="E3061" s="2" t="s">
        <v>25</v>
      </c>
      <c r="F3061" s="2" t="s">
        <v>25</v>
      </c>
      <c r="G3061" s="2" t="s">
        <v>11</v>
      </c>
      <c r="H3061" s="2" t="s">
        <v>12</v>
      </c>
      <c r="I3061" s="2">
        <v>19</v>
      </c>
      <c r="J3061" s="2" t="str">
        <f>VLOOKUP(A3061,'Cor da Pele e Motivacao'!$A$2:$I$11399,6, FALSE)</f>
        <v>Parda</v>
      </c>
      <c r="K3061" s="2" t="str">
        <f>VLOOKUP(A3061,'Cor da Pele e Motivacao'!$A$2:$I$11399,8, FALSE)</f>
        <v>VIOLÊNCIA INTERPESSOAL</v>
      </c>
      <c r="L3061" s="2">
        <v>1</v>
      </c>
    </row>
    <row r="3062" spans="1:12" ht="15.75" customHeight="1" x14ac:dyDescent="0.25">
      <c r="A3062" t="str">
        <f>CONCATENATE(B3062,C3062,D3062,H3062,I3062,L3062)</f>
        <v>1792018HOMICIDIO261</v>
      </c>
      <c r="B3062" s="2">
        <v>17</v>
      </c>
      <c r="C3062" s="2">
        <v>9</v>
      </c>
      <c r="D3062" s="2">
        <v>2018</v>
      </c>
      <c r="E3062" s="2" t="s">
        <v>25</v>
      </c>
      <c r="F3062" s="2" t="s">
        <v>25</v>
      </c>
      <c r="G3062" s="2" t="s">
        <v>11</v>
      </c>
      <c r="H3062" s="2" t="s">
        <v>12</v>
      </c>
      <c r="I3062" s="2">
        <v>26</v>
      </c>
      <c r="J3062" s="2" t="str">
        <f>VLOOKUP(A3062,'Cor da Pele e Motivacao'!$A$2:$I$11399,6, FALSE)</f>
        <v>Parda</v>
      </c>
      <c r="K3062" s="2" t="str">
        <f>VLOOKUP(A3062,'Cor da Pele e Motivacao'!$A$2:$I$11399,8, FALSE)</f>
        <v>ATIVIDADES CRIMINAIS</v>
      </c>
      <c r="L3062" s="2">
        <v>1</v>
      </c>
    </row>
    <row r="3063" spans="1:12" ht="15.75" customHeight="1" x14ac:dyDescent="0.25">
      <c r="A3063" t="str">
        <f>CONCATENATE(B3063,C3063,D3063,H3063,I3063,L3063)</f>
        <v>1792018HOMICIDIO411</v>
      </c>
      <c r="B3063" s="2">
        <v>17</v>
      </c>
      <c r="C3063" s="2">
        <v>9</v>
      </c>
      <c r="D3063" s="2">
        <v>2018</v>
      </c>
      <c r="E3063" s="2" t="s">
        <v>25</v>
      </c>
      <c r="F3063" s="2" t="s">
        <v>25</v>
      </c>
      <c r="G3063" s="2" t="s">
        <v>11</v>
      </c>
      <c r="H3063" s="2" t="s">
        <v>12</v>
      </c>
      <c r="I3063" s="2">
        <v>41</v>
      </c>
      <c r="J3063" s="2" t="str">
        <f>VLOOKUP(A3063,'Cor da Pele e Motivacao'!$A$2:$I$11399,6, FALSE)</f>
        <v>Parda</v>
      </c>
      <c r="K3063" s="2" t="str">
        <f>VLOOKUP(A3063,'Cor da Pele e Motivacao'!$A$2:$I$11399,8, FALSE)</f>
        <v>ATIVIDADES CRIMINAIS</v>
      </c>
      <c r="L3063" s="2">
        <v>1</v>
      </c>
    </row>
    <row r="3064" spans="1:12" ht="15.75" customHeight="1" x14ac:dyDescent="0.25">
      <c r="A3064" t="str">
        <f>CONCATENATE(B3064,C3064,D3064,H3064,I3064,L3064)</f>
        <v>1792018HOMICIDIO331</v>
      </c>
      <c r="B3064" s="2">
        <v>17</v>
      </c>
      <c r="C3064" s="2">
        <v>9</v>
      </c>
      <c r="D3064" s="2">
        <v>2018</v>
      </c>
      <c r="E3064" s="2" t="s">
        <v>27</v>
      </c>
      <c r="F3064" s="2" t="s">
        <v>14</v>
      </c>
      <c r="G3064" s="2" t="s">
        <v>11</v>
      </c>
      <c r="H3064" s="2" t="s">
        <v>12</v>
      </c>
      <c r="I3064" s="2">
        <v>33</v>
      </c>
      <c r="J3064" s="2" t="str">
        <f>VLOOKUP(A3064,'Cor da Pele e Motivacao'!$A$2:$I$11399,6, FALSE)</f>
        <v>Parda</v>
      </c>
      <c r="K3064" s="2" t="str">
        <f>VLOOKUP(A3064,'Cor da Pele e Motivacao'!$A$2:$I$11399,8, FALSE)</f>
        <v>OUTRAS MOTIVAÇÕES</v>
      </c>
      <c r="L3064" s="2">
        <v>1</v>
      </c>
    </row>
    <row r="3065" spans="1:12" ht="15.75" customHeight="1" x14ac:dyDescent="0.25">
      <c r="A3065" t="str">
        <f>CONCATENATE(B3065,C3065,D3065,H3065,I3065,L3065)</f>
        <v>1792018HOMICIDIO311</v>
      </c>
      <c r="B3065" s="2">
        <v>17</v>
      </c>
      <c r="C3065" s="2">
        <v>9</v>
      </c>
      <c r="D3065" s="2">
        <v>2018</v>
      </c>
      <c r="E3065" s="2" t="s">
        <v>108</v>
      </c>
      <c r="F3065" s="2" t="s">
        <v>16</v>
      </c>
      <c r="G3065" s="2" t="s">
        <v>11</v>
      </c>
      <c r="H3065" s="2" t="s">
        <v>12</v>
      </c>
      <c r="I3065" s="2">
        <v>31</v>
      </c>
      <c r="J3065" s="2" t="str">
        <f>VLOOKUP(A3065,'Cor da Pele e Motivacao'!$A$2:$I$11399,6, FALSE)</f>
        <v>Parda</v>
      </c>
      <c r="K3065" s="2" t="str">
        <f>VLOOKUP(A3065,'Cor da Pele e Motivacao'!$A$2:$I$11399,8, FALSE)</f>
        <v>VIOLÊNCIA INTERPESSOAL</v>
      </c>
      <c r="L3065" s="2">
        <v>1</v>
      </c>
    </row>
    <row r="3066" spans="1:12" ht="15.75" customHeight="1" x14ac:dyDescent="0.25">
      <c r="A3066" t="str">
        <f>CONCATENATE(B3066,C3066,D3066,H3066,I3066,L3066)</f>
        <v>1792018HOMICIDIO311</v>
      </c>
      <c r="B3066" s="2">
        <v>17</v>
      </c>
      <c r="C3066" s="2">
        <v>9</v>
      </c>
      <c r="D3066" s="2">
        <v>2018</v>
      </c>
      <c r="E3066" s="2" t="s">
        <v>94</v>
      </c>
      <c r="F3066" s="2" t="s">
        <v>22</v>
      </c>
      <c r="G3066" s="2" t="s">
        <v>11</v>
      </c>
      <c r="H3066" s="2" t="s">
        <v>12</v>
      </c>
      <c r="I3066" s="2">
        <v>31</v>
      </c>
      <c r="J3066" s="2" t="str">
        <f>VLOOKUP(A3066,'Cor da Pele e Motivacao'!$A$2:$I$11399,6, FALSE)</f>
        <v>Parda</v>
      </c>
      <c r="K3066" s="2" t="str">
        <f>VLOOKUP(A3066,'Cor da Pele e Motivacao'!$A$2:$I$11399,8, FALSE)</f>
        <v>VIOLÊNCIA INTERPESSOAL</v>
      </c>
      <c r="L3066" s="2">
        <v>1</v>
      </c>
    </row>
    <row r="3067" spans="1:12" ht="15.75" customHeight="1" x14ac:dyDescent="0.25">
      <c r="A3067" t="str">
        <f>CONCATENATE(B3067,C3067,D3067,H3067,I3067,L3067)</f>
        <v>1892018HOMICIDIO251</v>
      </c>
      <c r="B3067" s="2">
        <v>18</v>
      </c>
      <c r="C3067" s="2">
        <v>9</v>
      </c>
      <c r="D3067" s="2">
        <v>2018</v>
      </c>
      <c r="E3067" s="2" t="s">
        <v>145</v>
      </c>
      <c r="F3067" s="2" t="s">
        <v>22</v>
      </c>
      <c r="G3067" s="2" t="s">
        <v>11</v>
      </c>
      <c r="H3067" s="2" t="s">
        <v>12</v>
      </c>
      <c r="I3067" s="2">
        <v>25</v>
      </c>
      <c r="J3067" s="2" t="str">
        <f>VLOOKUP(A3067,'Cor da Pele e Motivacao'!$A$2:$I$11399,6, FALSE)</f>
        <v>Parda</v>
      </c>
      <c r="K3067" s="2" t="str">
        <f>VLOOKUP(A3067,'Cor da Pele e Motivacao'!$A$2:$I$11399,8, FALSE)</f>
        <v>VIOLÊNCIA INTERPESSOAL</v>
      </c>
      <c r="L3067" s="2">
        <v>1</v>
      </c>
    </row>
    <row r="3068" spans="1:12" ht="15.75" customHeight="1" x14ac:dyDescent="0.25">
      <c r="A3068" t="str">
        <f>CONCATENATE(B3068,C3068,D3068,H3068,I3068,L3068)</f>
        <v>1892018HOMICIDIO281</v>
      </c>
      <c r="B3068" s="2">
        <v>18</v>
      </c>
      <c r="C3068" s="2">
        <v>9</v>
      </c>
      <c r="D3068" s="2">
        <v>2018</v>
      </c>
      <c r="E3068" s="2" t="s">
        <v>83</v>
      </c>
      <c r="F3068" s="2" t="s">
        <v>14</v>
      </c>
      <c r="G3068" s="2" t="s">
        <v>11</v>
      </c>
      <c r="H3068" s="2" t="s">
        <v>12</v>
      </c>
      <c r="I3068" s="2">
        <v>28</v>
      </c>
      <c r="J3068" s="2" t="str">
        <f>VLOOKUP(A3068,'Cor da Pele e Motivacao'!$A$2:$I$11399,6, FALSE)</f>
        <v>Parda</v>
      </c>
      <c r="K3068" s="2" t="str">
        <f>VLOOKUP(A3068,'Cor da Pele e Motivacao'!$A$2:$I$11399,8, FALSE)</f>
        <v>ATIVIDADES CRIMINAIS</v>
      </c>
      <c r="L3068" s="2">
        <v>1</v>
      </c>
    </row>
    <row r="3069" spans="1:12" ht="15.75" customHeight="1" x14ac:dyDescent="0.25">
      <c r="A3069" t="str">
        <f>CONCATENATE(B3069,C3069,D3069,H3069,I3069,L3069)</f>
        <v>1892018HOMICIDIO221</v>
      </c>
      <c r="B3069" s="2">
        <v>18</v>
      </c>
      <c r="C3069" s="2">
        <v>9</v>
      </c>
      <c r="D3069" s="2">
        <v>2018</v>
      </c>
      <c r="E3069" s="2" t="s">
        <v>20</v>
      </c>
      <c r="F3069" s="2" t="s">
        <v>14</v>
      </c>
      <c r="G3069" s="2" t="s">
        <v>11</v>
      </c>
      <c r="H3069" s="2" t="s">
        <v>12</v>
      </c>
      <c r="I3069" s="2">
        <v>22</v>
      </c>
      <c r="J3069" s="2" t="str">
        <f>VLOOKUP(A3069,'Cor da Pele e Motivacao'!$A$2:$I$11399,6, FALSE)</f>
        <v>Parda</v>
      </c>
      <c r="K3069" s="2" t="str">
        <f>VLOOKUP(A3069,'Cor da Pele e Motivacao'!$A$2:$I$11399,8, FALSE)</f>
        <v>EXCLUDENTE DE ILICITUDE</v>
      </c>
      <c r="L3069" s="2">
        <v>1</v>
      </c>
    </row>
    <row r="3070" spans="1:12" ht="15.75" customHeight="1" x14ac:dyDescent="0.25">
      <c r="A3070" t="str">
        <f>CONCATENATE(B3070,C3070,D3070,H3070,I3070,L3070)</f>
        <v>1892018HOMICIDIO491</v>
      </c>
      <c r="B3070" s="2">
        <v>18</v>
      </c>
      <c r="C3070" s="2">
        <v>9</v>
      </c>
      <c r="D3070" s="2">
        <v>2018</v>
      </c>
      <c r="E3070" s="2" t="s">
        <v>97</v>
      </c>
      <c r="F3070" s="2" t="s">
        <v>22</v>
      </c>
      <c r="G3070" s="2" t="s">
        <v>11</v>
      </c>
      <c r="H3070" s="2" t="s">
        <v>12</v>
      </c>
      <c r="I3070" s="2">
        <v>49</v>
      </c>
      <c r="J3070" s="2" t="str">
        <f>VLOOKUP(A3070,'Cor da Pele e Motivacao'!$A$2:$I$11399,6, FALSE)</f>
        <v>Parda</v>
      </c>
      <c r="K3070" s="2" t="str">
        <f>VLOOKUP(A3070,'Cor da Pele e Motivacao'!$A$2:$I$11399,8, FALSE)</f>
        <v>VIOLÊNCIA INTERPESSOAL</v>
      </c>
      <c r="L3070" s="2">
        <v>1</v>
      </c>
    </row>
    <row r="3071" spans="1:12" ht="15.75" customHeight="1" x14ac:dyDescent="0.25">
      <c r="A3071" t="str">
        <f>CONCATENATE(B3071,C3071,D3071,H3071,I3071,L3071)</f>
        <v>1892018HOMICIDIO271</v>
      </c>
      <c r="B3071" s="2">
        <v>18</v>
      </c>
      <c r="C3071" s="2">
        <v>9</v>
      </c>
      <c r="D3071" s="2">
        <v>2018</v>
      </c>
      <c r="E3071" s="2" t="s">
        <v>58</v>
      </c>
      <c r="F3071" s="2" t="s">
        <v>22</v>
      </c>
      <c r="G3071" s="2" t="s">
        <v>11</v>
      </c>
      <c r="H3071" s="2" t="s">
        <v>12</v>
      </c>
      <c r="I3071" s="2">
        <v>27</v>
      </c>
      <c r="J3071" s="2" t="str">
        <f>VLOOKUP(A3071,'Cor da Pele e Motivacao'!$A$2:$I$11399,6, FALSE)</f>
        <v>Parda</v>
      </c>
      <c r="K3071" s="2" t="str">
        <f>VLOOKUP(A3071,'Cor da Pele e Motivacao'!$A$2:$I$11399,8, FALSE)</f>
        <v>ATIVIDADES CRIMINAIS</v>
      </c>
      <c r="L3071" s="2">
        <v>1</v>
      </c>
    </row>
    <row r="3072" spans="1:12" ht="15.75" customHeight="1" x14ac:dyDescent="0.25">
      <c r="A3072" t="str">
        <f>CONCATENATE(B3072,C3072,D3072,H3072,I3072,L3072)</f>
        <v>1892018HOMICIDIO191</v>
      </c>
      <c r="B3072" s="2">
        <v>18</v>
      </c>
      <c r="C3072" s="2">
        <v>9</v>
      </c>
      <c r="D3072" s="2">
        <v>2018</v>
      </c>
      <c r="E3072" s="2" t="s">
        <v>36</v>
      </c>
      <c r="F3072" s="2" t="s">
        <v>14</v>
      </c>
      <c r="G3072" s="2" t="s">
        <v>11</v>
      </c>
      <c r="H3072" s="2" t="s">
        <v>12</v>
      </c>
      <c r="I3072" s="2">
        <v>19</v>
      </c>
      <c r="J3072" s="2" t="str">
        <f>VLOOKUP(A3072,'Cor da Pele e Motivacao'!$A$2:$I$11399,6, FALSE)</f>
        <v>Parda</v>
      </c>
      <c r="K3072" s="2" t="str">
        <f>VLOOKUP(A3072,'Cor da Pele e Motivacao'!$A$2:$I$11399,8, FALSE)</f>
        <v>A DEFINIR</v>
      </c>
      <c r="L3072" s="2">
        <v>1</v>
      </c>
    </row>
    <row r="3073" spans="1:12" ht="15.75" customHeight="1" x14ac:dyDescent="0.25">
      <c r="A3073" t="str">
        <f>CONCATENATE(B3073,C3073,D3073,H3073,I3073,L3073)</f>
        <v>1892018HOMICIDIO211</v>
      </c>
      <c r="B3073" s="2">
        <v>18</v>
      </c>
      <c r="C3073" s="2">
        <v>9</v>
      </c>
      <c r="D3073" s="2">
        <v>2018</v>
      </c>
      <c r="E3073" s="2" t="s">
        <v>25</v>
      </c>
      <c r="F3073" s="2" t="s">
        <v>25</v>
      </c>
      <c r="G3073" s="2" t="s">
        <v>28</v>
      </c>
      <c r="H3073" s="2" t="s">
        <v>12</v>
      </c>
      <c r="I3073" s="2">
        <v>21</v>
      </c>
      <c r="J3073" s="2" t="str">
        <f>VLOOKUP(A3073,'Cor da Pele e Motivacao'!$A$2:$I$11399,6, FALSE)</f>
        <v>Parda</v>
      </c>
      <c r="K3073" s="2" t="str">
        <f>VLOOKUP(A3073,'Cor da Pele e Motivacao'!$A$2:$I$11399,8, FALSE)</f>
        <v>A DEFINIR</v>
      </c>
      <c r="L3073" s="2">
        <v>1</v>
      </c>
    </row>
    <row r="3074" spans="1:12" ht="15.75" customHeight="1" x14ac:dyDescent="0.25">
      <c r="A3074" t="str">
        <f>CONCATENATE(B3074,C3074,D3074,H3074,I3074,L3074)</f>
        <v>1892018HOMICIDIO251</v>
      </c>
      <c r="B3074" s="2">
        <v>18</v>
      </c>
      <c r="C3074" s="2">
        <v>9</v>
      </c>
      <c r="D3074" s="2">
        <v>2018</v>
      </c>
      <c r="E3074" s="2" t="s">
        <v>88</v>
      </c>
      <c r="F3074" s="2" t="s">
        <v>22</v>
      </c>
      <c r="G3074" s="2" t="s">
        <v>28</v>
      </c>
      <c r="H3074" s="2" t="s">
        <v>12</v>
      </c>
      <c r="I3074" s="2">
        <v>25</v>
      </c>
      <c r="J3074" s="2" t="str">
        <f>VLOOKUP(A3074,'Cor da Pele e Motivacao'!$A$2:$I$11399,6, FALSE)</f>
        <v>Parda</v>
      </c>
      <c r="K3074" s="2" t="str">
        <f>VLOOKUP(A3074,'Cor da Pele e Motivacao'!$A$2:$I$11399,8, FALSE)</f>
        <v>VIOLÊNCIA INTERPESSOAL</v>
      </c>
      <c r="L3074" s="2">
        <v>1</v>
      </c>
    </row>
    <row r="3075" spans="1:12" ht="15.75" customHeight="1" x14ac:dyDescent="0.25">
      <c r="A3075" t="str">
        <f>CONCATENATE(B3075,C3075,D3075,H3075,I3075,L3075)</f>
        <v>1892018HOMICIDIO321</v>
      </c>
      <c r="B3075" s="2">
        <v>18</v>
      </c>
      <c r="C3075" s="2">
        <v>9</v>
      </c>
      <c r="D3075" s="2">
        <v>2018</v>
      </c>
      <c r="E3075" s="2" t="s">
        <v>126</v>
      </c>
      <c r="F3075" s="2" t="s">
        <v>22</v>
      </c>
      <c r="G3075" s="2" t="s">
        <v>11</v>
      </c>
      <c r="H3075" s="2" t="s">
        <v>12</v>
      </c>
      <c r="I3075" s="2">
        <v>32</v>
      </c>
      <c r="J3075" s="2" t="str">
        <f>VLOOKUP(A3075,'Cor da Pele e Motivacao'!$A$2:$I$11399,6, FALSE)</f>
        <v>Parda</v>
      </c>
      <c r="K3075" s="2" t="str">
        <f>VLOOKUP(A3075,'Cor da Pele e Motivacao'!$A$2:$I$11399,8, FALSE)</f>
        <v>VIOLÊNCIA INTERPESSOAL</v>
      </c>
      <c r="L3075" s="2">
        <v>1</v>
      </c>
    </row>
    <row r="3076" spans="1:12" ht="15.75" customHeight="1" x14ac:dyDescent="0.25">
      <c r="A3076" t="str">
        <f>CONCATENATE(B3076,C3076,D3076,H3076,I3076,L3076)</f>
        <v>1992018HOMICIDIO561</v>
      </c>
      <c r="B3076" s="2">
        <v>19</v>
      </c>
      <c r="C3076" s="2">
        <v>9</v>
      </c>
      <c r="D3076" s="2">
        <v>2018</v>
      </c>
      <c r="E3076" s="2" t="s">
        <v>45</v>
      </c>
      <c r="F3076" s="2" t="s">
        <v>14</v>
      </c>
      <c r="G3076" s="2" t="s">
        <v>11</v>
      </c>
      <c r="H3076" s="2" t="s">
        <v>12</v>
      </c>
      <c r="I3076" s="2">
        <v>56</v>
      </c>
      <c r="J3076" s="2" t="str">
        <f>VLOOKUP(A3076,'Cor da Pele e Motivacao'!$A$2:$I$11399,6, FALSE)</f>
        <v>Parda</v>
      </c>
      <c r="K3076" s="2" t="str">
        <f>VLOOKUP(A3076,'Cor da Pele e Motivacao'!$A$2:$I$11399,8, FALSE)</f>
        <v>A DEFINIR</v>
      </c>
      <c r="L3076" s="2">
        <v>1</v>
      </c>
    </row>
    <row r="3077" spans="1:12" ht="15.75" customHeight="1" x14ac:dyDescent="0.25">
      <c r="A3077" t="str">
        <f>CONCATENATE(B3077,C3077,D3077,H3077,I3077,L3077)</f>
        <v>1992018HOMICIDIO301</v>
      </c>
      <c r="B3077" s="2">
        <v>19</v>
      </c>
      <c r="C3077" s="2">
        <v>9</v>
      </c>
      <c r="D3077" s="2">
        <v>2018</v>
      </c>
      <c r="E3077" s="2" t="s">
        <v>62</v>
      </c>
      <c r="F3077" s="2" t="s">
        <v>16</v>
      </c>
      <c r="G3077" s="2" t="s">
        <v>11</v>
      </c>
      <c r="H3077" s="2" t="s">
        <v>12</v>
      </c>
      <c r="I3077" s="2">
        <v>30</v>
      </c>
      <c r="J3077" s="2" t="str">
        <f>VLOOKUP(A3077,'Cor da Pele e Motivacao'!$A$2:$I$11399,6, FALSE)</f>
        <v>Branca</v>
      </c>
      <c r="K3077" s="2" t="str">
        <f>VLOOKUP(A3077,'Cor da Pele e Motivacao'!$A$2:$I$11399,8, FALSE)</f>
        <v>EXCLUDENTE DE ILICITUDE</v>
      </c>
      <c r="L3077" s="2">
        <v>1</v>
      </c>
    </row>
    <row r="3078" spans="1:12" ht="15.75" customHeight="1" x14ac:dyDescent="0.25">
      <c r="A3078" t="str">
        <f>CONCATENATE(B3078,C3078,D3078,H3078,I3078,L3078)</f>
        <v>1992018HOMICIDIO231</v>
      </c>
      <c r="B3078" s="2">
        <v>19</v>
      </c>
      <c r="C3078" s="2">
        <v>9</v>
      </c>
      <c r="D3078" s="2">
        <v>2018</v>
      </c>
      <c r="E3078" s="2" t="s">
        <v>13</v>
      </c>
      <c r="F3078" s="2" t="s">
        <v>14</v>
      </c>
      <c r="G3078" s="2" t="s">
        <v>11</v>
      </c>
      <c r="H3078" s="2" t="s">
        <v>12</v>
      </c>
      <c r="I3078" s="2">
        <v>23</v>
      </c>
      <c r="J3078" s="2" t="str">
        <f>VLOOKUP(A3078,'Cor da Pele e Motivacao'!$A$2:$I$11399,6, FALSE)</f>
        <v>Parda</v>
      </c>
      <c r="K3078" s="2" t="str">
        <f>VLOOKUP(A3078,'Cor da Pele e Motivacao'!$A$2:$I$11399,8, FALSE)</f>
        <v>EXCLUDENTE DE ILICITUDE</v>
      </c>
      <c r="L3078" s="2">
        <v>1</v>
      </c>
    </row>
    <row r="3079" spans="1:12" ht="15.75" customHeight="1" x14ac:dyDescent="0.25">
      <c r="A3079" t="str">
        <f>CONCATENATE(B3079,C3079,D3079,H3079,I3079,L3079)</f>
        <v>1992018HOMICIDIO401</v>
      </c>
      <c r="B3079" s="2">
        <v>19</v>
      </c>
      <c r="C3079" s="2">
        <v>9</v>
      </c>
      <c r="D3079" s="2">
        <v>2018</v>
      </c>
      <c r="E3079" s="2" t="s">
        <v>13</v>
      </c>
      <c r="F3079" s="2" t="s">
        <v>14</v>
      </c>
      <c r="G3079" s="2" t="s">
        <v>11</v>
      </c>
      <c r="H3079" s="2" t="s">
        <v>12</v>
      </c>
      <c r="I3079" s="2">
        <v>40</v>
      </c>
      <c r="J3079" s="2" t="str">
        <f>VLOOKUP(A3079,'Cor da Pele e Motivacao'!$A$2:$I$11399,6, FALSE)</f>
        <v>Parda</v>
      </c>
      <c r="K3079" s="2" t="str">
        <f>VLOOKUP(A3079,'Cor da Pele e Motivacao'!$A$2:$I$11399,8, FALSE)</f>
        <v>ATIVIDADES CRIMINAIS</v>
      </c>
      <c r="L3079" s="2">
        <v>1</v>
      </c>
    </row>
    <row r="3080" spans="1:12" ht="15.75" customHeight="1" x14ac:dyDescent="0.25">
      <c r="A3080" t="str">
        <f>CONCATENATE(B3080,C3080,D3080,H3080,I3080,L3080)</f>
        <v>1992018HOMICIDIO411</v>
      </c>
      <c r="B3080" s="2">
        <v>19</v>
      </c>
      <c r="C3080" s="2">
        <v>9</v>
      </c>
      <c r="D3080" s="2">
        <v>2018</v>
      </c>
      <c r="E3080" s="2" t="s">
        <v>13</v>
      </c>
      <c r="F3080" s="2" t="s">
        <v>14</v>
      </c>
      <c r="G3080" s="2" t="s">
        <v>11</v>
      </c>
      <c r="H3080" s="2" t="s">
        <v>12</v>
      </c>
      <c r="I3080" s="2">
        <v>41</v>
      </c>
      <c r="J3080" s="2" t="str">
        <f>VLOOKUP(A3080,'Cor da Pele e Motivacao'!$A$2:$I$11399,6, FALSE)</f>
        <v>Branca</v>
      </c>
      <c r="K3080" s="2" t="str">
        <f>VLOOKUP(A3080,'Cor da Pele e Motivacao'!$A$2:$I$11399,8, FALSE)</f>
        <v>ATIVIDADES CRIMINAIS</v>
      </c>
      <c r="L3080" s="2">
        <v>1</v>
      </c>
    </row>
    <row r="3081" spans="1:12" ht="15.75" customHeight="1" x14ac:dyDescent="0.25">
      <c r="A3081" t="str">
        <f>CONCATENATE(B3081,C3081,D3081,H3081,I3081,L3081)</f>
        <v>1992018HOMICIDIO541</v>
      </c>
      <c r="B3081" s="2">
        <v>19</v>
      </c>
      <c r="C3081" s="2">
        <v>9</v>
      </c>
      <c r="D3081" s="2">
        <v>2018</v>
      </c>
      <c r="E3081" s="2" t="s">
        <v>13</v>
      </c>
      <c r="F3081" s="2" t="s">
        <v>14</v>
      </c>
      <c r="G3081" s="2" t="s">
        <v>11</v>
      </c>
      <c r="H3081" s="2" t="s">
        <v>12</v>
      </c>
      <c r="I3081" s="2">
        <v>54</v>
      </c>
      <c r="J3081" s="2" t="str">
        <f>VLOOKUP(A3081,'Cor da Pele e Motivacao'!$A$2:$I$11399,6, FALSE)</f>
        <v>Parda</v>
      </c>
      <c r="K3081" s="2" t="str">
        <f>VLOOKUP(A3081,'Cor da Pele e Motivacao'!$A$2:$I$11399,8, FALSE)</f>
        <v>ATIVIDADES CRIMINAIS</v>
      </c>
      <c r="L3081" s="2">
        <v>1</v>
      </c>
    </row>
    <row r="3082" spans="1:12" ht="15.75" customHeight="1" x14ac:dyDescent="0.25">
      <c r="A3082" t="str">
        <f>CONCATENATE(B3082,C3082,D3082,H3082,I3082,L3082)</f>
        <v>1992018HOMICIDIO271</v>
      </c>
      <c r="B3082" s="2">
        <v>19</v>
      </c>
      <c r="C3082" s="2">
        <v>9</v>
      </c>
      <c r="D3082" s="2">
        <v>2018</v>
      </c>
      <c r="E3082" s="2" t="s">
        <v>83</v>
      </c>
      <c r="F3082" s="2" t="s">
        <v>14</v>
      </c>
      <c r="G3082" s="2" t="s">
        <v>11</v>
      </c>
      <c r="H3082" s="2" t="s">
        <v>12</v>
      </c>
      <c r="I3082" s="2">
        <v>27</v>
      </c>
      <c r="J3082" s="2" t="str">
        <f>VLOOKUP(A3082,'Cor da Pele e Motivacao'!$A$2:$I$11399,6, FALSE)</f>
        <v>Parda</v>
      </c>
      <c r="K3082" s="2" t="str">
        <f>VLOOKUP(A3082,'Cor da Pele e Motivacao'!$A$2:$I$11399,8, FALSE)</f>
        <v>ATIVIDADES CRIMINAIS</v>
      </c>
      <c r="L3082" s="2">
        <v>1</v>
      </c>
    </row>
    <row r="3083" spans="1:12" ht="15.75" customHeight="1" x14ac:dyDescent="0.25">
      <c r="A3083" t="str">
        <f>CONCATENATE(B3083,C3083,D3083,H3083,I3083,L3083)</f>
        <v>1992018HOMICIDIO251</v>
      </c>
      <c r="B3083" s="2">
        <v>19</v>
      </c>
      <c r="C3083" s="2">
        <v>9</v>
      </c>
      <c r="D3083" s="2">
        <v>2018</v>
      </c>
      <c r="E3083" s="2" t="s">
        <v>95</v>
      </c>
      <c r="F3083" s="2" t="s">
        <v>22</v>
      </c>
      <c r="G3083" s="2" t="s">
        <v>11</v>
      </c>
      <c r="H3083" s="2" t="s">
        <v>12</v>
      </c>
      <c r="I3083" s="2">
        <v>25</v>
      </c>
      <c r="J3083" s="2" t="str">
        <f>VLOOKUP(A3083,'Cor da Pele e Motivacao'!$A$2:$I$11399,6, FALSE)</f>
        <v>Parda</v>
      </c>
      <c r="K3083" s="2" t="str">
        <f>VLOOKUP(A3083,'Cor da Pele e Motivacao'!$A$2:$I$11399,8, FALSE)</f>
        <v>VIOLÊNCIA INTERPESSOAL</v>
      </c>
      <c r="L3083" s="2">
        <v>1</v>
      </c>
    </row>
    <row r="3084" spans="1:12" ht="15.75" customHeight="1" x14ac:dyDescent="0.25">
      <c r="A3084" t="str">
        <f>CONCATENATE(B3084,C3084,D3084,H3084,I3084,L3084)</f>
        <v>1992018HOMICIDIO171</v>
      </c>
      <c r="B3084" s="2">
        <v>19</v>
      </c>
      <c r="C3084" s="2">
        <v>9</v>
      </c>
      <c r="D3084" s="2">
        <v>2018</v>
      </c>
      <c r="E3084" s="2" t="s">
        <v>23</v>
      </c>
      <c r="F3084" s="2" t="s">
        <v>14</v>
      </c>
      <c r="G3084" s="2" t="s">
        <v>11</v>
      </c>
      <c r="H3084" s="2" t="s">
        <v>12</v>
      </c>
      <c r="I3084" s="2">
        <v>17</v>
      </c>
      <c r="J3084" s="2" t="str">
        <f>VLOOKUP(A3084,'Cor da Pele e Motivacao'!$A$2:$I$11399,6, FALSE)</f>
        <v>Parda</v>
      </c>
      <c r="K3084" s="2" t="str">
        <f>VLOOKUP(A3084,'Cor da Pele e Motivacao'!$A$2:$I$11399,8, FALSE)</f>
        <v>ATIVIDADES CRIMINAIS</v>
      </c>
      <c r="L3084" s="2">
        <v>1</v>
      </c>
    </row>
    <row r="3085" spans="1:12" ht="15.75" customHeight="1" x14ac:dyDescent="0.25">
      <c r="A3085" t="str">
        <f>CONCATENATE(B3085,C3085,D3085,H3085,I3085,L3085)</f>
        <v>1992018HOMICIDIO181</v>
      </c>
      <c r="B3085" s="2">
        <v>19</v>
      </c>
      <c r="C3085" s="2">
        <v>9</v>
      </c>
      <c r="D3085" s="2">
        <v>2018</v>
      </c>
      <c r="E3085" s="2" t="s">
        <v>23</v>
      </c>
      <c r="F3085" s="2" t="s">
        <v>14</v>
      </c>
      <c r="G3085" s="2" t="s">
        <v>11</v>
      </c>
      <c r="H3085" s="2" t="s">
        <v>12</v>
      </c>
      <c r="I3085" s="2">
        <v>18</v>
      </c>
      <c r="J3085" s="2" t="str">
        <f>VLOOKUP(A3085,'Cor da Pele e Motivacao'!$A$2:$I$11399,6, FALSE)</f>
        <v>NAO INFORMADO</v>
      </c>
      <c r="K3085" s="2" t="str">
        <f>VLOOKUP(A3085,'Cor da Pele e Motivacao'!$A$2:$I$11399,8, FALSE)</f>
        <v>ATIVIDADES CRIMINAIS</v>
      </c>
      <c r="L3085" s="2">
        <v>1</v>
      </c>
    </row>
    <row r="3086" spans="1:12" ht="15.75" customHeight="1" x14ac:dyDescent="0.25">
      <c r="A3086" t="str">
        <f>CONCATENATE(B3086,C3086,D3086,H3086,I3086,L3086)</f>
        <v>1992018HOMICIDIO1</v>
      </c>
      <c r="B3086" s="2">
        <v>19</v>
      </c>
      <c r="C3086" s="2">
        <v>9</v>
      </c>
      <c r="D3086" s="2">
        <v>2018</v>
      </c>
      <c r="E3086" s="2" t="s">
        <v>25</v>
      </c>
      <c r="F3086" s="2" t="s">
        <v>25</v>
      </c>
      <c r="G3086" s="2" t="s">
        <v>129</v>
      </c>
      <c r="H3086" s="2" t="s">
        <v>12</v>
      </c>
      <c r="I3086" s="2"/>
      <c r="J3086" s="2" t="str">
        <f>VLOOKUP(A3086,'Cor da Pele e Motivacao'!$A$2:$I$11399,6, FALSE)</f>
        <v>NAO INFORMADO</v>
      </c>
      <c r="K3086" s="2" t="str">
        <f>VLOOKUP(A3086,'Cor da Pele e Motivacao'!$A$2:$I$11399,8, FALSE)</f>
        <v>A DEFINIR</v>
      </c>
      <c r="L3086" s="2">
        <v>1</v>
      </c>
    </row>
    <row r="3087" spans="1:12" ht="15.75" customHeight="1" x14ac:dyDescent="0.25">
      <c r="A3087" t="str">
        <f>CONCATENATE(B3087,C3087,D3087,H3087,I3087,L3087)</f>
        <v>1992018HOMICIDIO301</v>
      </c>
      <c r="B3087" s="2">
        <v>19</v>
      </c>
      <c r="C3087" s="2">
        <v>9</v>
      </c>
      <c r="D3087" s="2">
        <v>2018</v>
      </c>
      <c r="E3087" s="2" t="s">
        <v>25</v>
      </c>
      <c r="F3087" s="2" t="s">
        <v>25</v>
      </c>
      <c r="G3087" s="2" t="s">
        <v>11</v>
      </c>
      <c r="H3087" s="2" t="s">
        <v>12</v>
      </c>
      <c r="I3087" s="2">
        <v>30</v>
      </c>
      <c r="J3087" s="2" t="str">
        <f>VLOOKUP(A3087,'Cor da Pele e Motivacao'!$A$2:$I$11399,6, FALSE)</f>
        <v>Branca</v>
      </c>
      <c r="K3087" s="2" t="str">
        <f>VLOOKUP(A3087,'Cor da Pele e Motivacao'!$A$2:$I$11399,8, FALSE)</f>
        <v>EXCLUDENTE DE ILICITUDE</v>
      </c>
      <c r="L3087" s="2">
        <v>1</v>
      </c>
    </row>
    <row r="3088" spans="1:12" ht="15.75" customHeight="1" x14ac:dyDescent="0.25">
      <c r="A3088" t="str">
        <f>CONCATENATE(B3088,C3088,D3088,H3088,I3088,L3088)</f>
        <v>1992018HOMICIDIO341</v>
      </c>
      <c r="B3088" s="2">
        <v>19</v>
      </c>
      <c r="C3088" s="2">
        <v>9</v>
      </c>
      <c r="D3088" s="2">
        <v>2018</v>
      </c>
      <c r="E3088" s="2" t="s">
        <v>25</v>
      </c>
      <c r="F3088" s="2" t="s">
        <v>25</v>
      </c>
      <c r="G3088" s="2" t="s">
        <v>11</v>
      </c>
      <c r="H3088" s="2" t="s">
        <v>12</v>
      </c>
      <c r="I3088" s="2">
        <v>34</v>
      </c>
      <c r="J3088" s="2" t="str">
        <f>VLOOKUP(A3088,'Cor da Pele e Motivacao'!$A$2:$I$11399,6, FALSE)</f>
        <v>Parda</v>
      </c>
      <c r="K3088" s="2" t="str">
        <f>VLOOKUP(A3088,'Cor da Pele e Motivacao'!$A$2:$I$11399,8, FALSE)</f>
        <v>VIOLÊNCIA INTERPESSOAL</v>
      </c>
      <c r="L3088" s="2">
        <v>1</v>
      </c>
    </row>
    <row r="3089" spans="1:12" ht="15.75" customHeight="1" x14ac:dyDescent="0.25">
      <c r="A3089" t="str">
        <f>CONCATENATE(B3089,C3089,D3089,H3089,I3089,L3089)</f>
        <v>1992018HOMICIDIO361</v>
      </c>
      <c r="B3089" s="2">
        <v>19</v>
      </c>
      <c r="C3089" s="2">
        <v>9</v>
      </c>
      <c r="D3089" s="2">
        <v>2018</v>
      </c>
      <c r="E3089" s="2" t="s">
        <v>26</v>
      </c>
      <c r="F3089" s="2" t="s">
        <v>16</v>
      </c>
      <c r="G3089" s="2" t="s">
        <v>11</v>
      </c>
      <c r="H3089" s="2" t="s">
        <v>12</v>
      </c>
      <c r="I3089" s="2">
        <v>36</v>
      </c>
      <c r="J3089" s="2" t="str">
        <f>VLOOKUP(A3089,'Cor da Pele e Motivacao'!$A$2:$I$11399,6, FALSE)</f>
        <v>Negra</v>
      </c>
      <c r="K3089" s="2" t="str">
        <f>VLOOKUP(A3089,'Cor da Pele e Motivacao'!$A$2:$I$11399,8, FALSE)</f>
        <v>VIOLÊNCIA INTERPESSOAL</v>
      </c>
      <c r="L3089" s="2">
        <v>1</v>
      </c>
    </row>
    <row r="3090" spans="1:12" ht="15.75" customHeight="1" x14ac:dyDescent="0.25">
      <c r="A3090" t="str">
        <f>CONCATENATE(B3090,C3090,D3090,H3090,I3090,L3090)</f>
        <v>1992018HOMICIDIO251</v>
      </c>
      <c r="B3090" s="2">
        <v>19</v>
      </c>
      <c r="C3090" s="2">
        <v>9</v>
      </c>
      <c r="D3090" s="2">
        <v>2018</v>
      </c>
      <c r="E3090" s="2" t="s">
        <v>38</v>
      </c>
      <c r="F3090" s="2" t="s">
        <v>22</v>
      </c>
      <c r="G3090" s="2" t="s">
        <v>11</v>
      </c>
      <c r="H3090" s="2" t="s">
        <v>12</v>
      </c>
      <c r="I3090" s="2">
        <v>25</v>
      </c>
      <c r="J3090" s="2" t="str">
        <f>VLOOKUP(A3090,'Cor da Pele e Motivacao'!$A$2:$I$11399,6, FALSE)</f>
        <v>Parda</v>
      </c>
      <c r="K3090" s="2" t="str">
        <f>VLOOKUP(A3090,'Cor da Pele e Motivacao'!$A$2:$I$11399,8, FALSE)</f>
        <v>VIOLÊNCIA INTERPESSOAL</v>
      </c>
      <c r="L3090" s="2">
        <v>1</v>
      </c>
    </row>
    <row r="3091" spans="1:12" ht="15.75" customHeight="1" x14ac:dyDescent="0.25">
      <c r="A3091" t="str">
        <f>CONCATENATE(B3091,C3091,D3091,H3091,I3091,L3091)</f>
        <v>2092018HOMICIDIO291</v>
      </c>
      <c r="B3091" s="2">
        <v>20</v>
      </c>
      <c r="C3091" s="2">
        <v>9</v>
      </c>
      <c r="D3091" s="2">
        <v>2018</v>
      </c>
      <c r="E3091" s="2" t="s">
        <v>13</v>
      </c>
      <c r="F3091" s="2" t="s">
        <v>14</v>
      </c>
      <c r="G3091" s="2" t="s">
        <v>11</v>
      </c>
      <c r="H3091" s="2" t="s">
        <v>12</v>
      </c>
      <c r="I3091" s="2">
        <v>29</v>
      </c>
      <c r="J3091" s="2" t="str">
        <f>VLOOKUP(A3091,'Cor da Pele e Motivacao'!$A$2:$I$11399,6, FALSE)</f>
        <v>Parda</v>
      </c>
      <c r="K3091" s="2" t="str">
        <f>VLOOKUP(A3091,'Cor da Pele e Motivacao'!$A$2:$I$11399,8, FALSE)</f>
        <v>ATIVIDADES CRIMINAIS</v>
      </c>
      <c r="L3091" s="2">
        <v>1</v>
      </c>
    </row>
    <row r="3092" spans="1:12" ht="15.75" customHeight="1" x14ac:dyDescent="0.25">
      <c r="A3092" t="str">
        <f>CONCATENATE(B3092,C3092,D3092,H3092,I3092,L3092)</f>
        <v>2092018HOMICIDIO291</v>
      </c>
      <c r="B3092" s="2">
        <v>20</v>
      </c>
      <c r="C3092" s="2">
        <v>9</v>
      </c>
      <c r="D3092" s="2">
        <v>2018</v>
      </c>
      <c r="E3092" s="2" t="s">
        <v>20</v>
      </c>
      <c r="F3092" s="2" t="s">
        <v>14</v>
      </c>
      <c r="G3092" s="2" t="s">
        <v>11</v>
      </c>
      <c r="H3092" s="2" t="s">
        <v>12</v>
      </c>
      <c r="I3092" s="2">
        <v>29</v>
      </c>
      <c r="J3092" s="2" t="str">
        <f>VLOOKUP(A3092,'Cor da Pele e Motivacao'!$A$2:$I$11399,6, FALSE)</f>
        <v>Parda</v>
      </c>
      <c r="K3092" s="2" t="str">
        <f>VLOOKUP(A3092,'Cor da Pele e Motivacao'!$A$2:$I$11399,8, FALSE)</f>
        <v>ATIVIDADES CRIMINAIS</v>
      </c>
      <c r="L3092" s="2">
        <v>1</v>
      </c>
    </row>
    <row r="3093" spans="1:12" ht="15.75" customHeight="1" x14ac:dyDescent="0.25">
      <c r="A3093" t="str">
        <f>CONCATENATE(B3093,C3093,D3093,H3093,I3093,L3093)</f>
        <v>2092018HOMICIDIO161</v>
      </c>
      <c r="B3093" s="2">
        <v>20</v>
      </c>
      <c r="C3093" s="2">
        <v>9</v>
      </c>
      <c r="D3093" s="2">
        <v>2018</v>
      </c>
      <c r="E3093" s="2" t="s">
        <v>101</v>
      </c>
      <c r="F3093" s="2" t="s">
        <v>22</v>
      </c>
      <c r="G3093" s="2" t="s">
        <v>11</v>
      </c>
      <c r="H3093" s="2" t="s">
        <v>12</v>
      </c>
      <c r="I3093" s="2">
        <v>16</v>
      </c>
      <c r="J3093" s="2" t="str">
        <f>VLOOKUP(A3093,'Cor da Pele e Motivacao'!$A$2:$I$11399,6, FALSE)</f>
        <v>Parda</v>
      </c>
      <c r="K3093" s="2" t="str">
        <f>VLOOKUP(A3093,'Cor da Pele e Motivacao'!$A$2:$I$11399,8, FALSE)</f>
        <v>ATIVIDADES CRIMINAIS</v>
      </c>
      <c r="L3093" s="2">
        <v>1</v>
      </c>
    </row>
    <row r="3094" spans="1:12" ht="15.75" customHeight="1" x14ac:dyDescent="0.25">
      <c r="A3094" t="str">
        <f>CONCATENATE(B3094,C3094,D3094,H3094,I3094,L3094)</f>
        <v>2092018HOMICIDIO201</v>
      </c>
      <c r="B3094" s="2">
        <v>20</v>
      </c>
      <c r="C3094" s="2">
        <v>9</v>
      </c>
      <c r="D3094" s="2">
        <v>2018</v>
      </c>
      <c r="E3094" s="2" t="s">
        <v>36</v>
      </c>
      <c r="F3094" s="2" t="s">
        <v>14</v>
      </c>
      <c r="G3094" s="2" t="s">
        <v>11</v>
      </c>
      <c r="H3094" s="2" t="s">
        <v>12</v>
      </c>
      <c r="I3094" s="2">
        <v>20</v>
      </c>
      <c r="J3094" s="2" t="str">
        <f>VLOOKUP(A3094,'Cor da Pele e Motivacao'!$A$2:$I$11399,6, FALSE)</f>
        <v>Parda</v>
      </c>
      <c r="K3094" s="2" t="str">
        <f>VLOOKUP(A3094,'Cor da Pele e Motivacao'!$A$2:$I$11399,8, FALSE)</f>
        <v>ATIVIDADES CRIMINAIS</v>
      </c>
      <c r="L3094" s="2">
        <v>1</v>
      </c>
    </row>
    <row r="3095" spans="1:12" ht="15.75" customHeight="1" x14ac:dyDescent="0.25">
      <c r="A3095" t="str">
        <f>CONCATENATE(B3095,C3095,D3095,H3095,I3095,L3095)</f>
        <v>2092018HOMICIDIO231</v>
      </c>
      <c r="B3095" s="2">
        <v>20</v>
      </c>
      <c r="C3095" s="2">
        <v>9</v>
      </c>
      <c r="D3095" s="2">
        <v>2018</v>
      </c>
      <c r="E3095" s="2" t="s">
        <v>24</v>
      </c>
      <c r="F3095" s="2" t="s">
        <v>10</v>
      </c>
      <c r="G3095" s="2" t="s">
        <v>11</v>
      </c>
      <c r="H3095" s="2" t="s">
        <v>12</v>
      </c>
      <c r="I3095" s="2">
        <v>23</v>
      </c>
      <c r="J3095" s="2" t="str">
        <f>VLOOKUP(A3095,'Cor da Pele e Motivacao'!$A$2:$I$11399,6, FALSE)</f>
        <v>Parda</v>
      </c>
      <c r="K3095" s="2" t="str">
        <f>VLOOKUP(A3095,'Cor da Pele e Motivacao'!$A$2:$I$11399,8, FALSE)</f>
        <v>VIOLÊNCIA INTERPESSOAL</v>
      </c>
      <c r="L3095" s="2">
        <v>1</v>
      </c>
    </row>
    <row r="3096" spans="1:12" ht="15.75" customHeight="1" x14ac:dyDescent="0.25">
      <c r="A3096" t="str">
        <f>CONCATENATE(B3096,C3096,D3096,H3096,I3096,L3096)</f>
        <v>2092018HOMICIDIO311</v>
      </c>
      <c r="B3096" s="2">
        <v>20</v>
      </c>
      <c r="C3096" s="2">
        <v>9</v>
      </c>
      <c r="D3096" s="2">
        <v>2018</v>
      </c>
      <c r="E3096" s="2" t="s">
        <v>25</v>
      </c>
      <c r="F3096" s="2" t="s">
        <v>25</v>
      </c>
      <c r="G3096" s="2" t="s">
        <v>11</v>
      </c>
      <c r="H3096" s="2" t="s">
        <v>12</v>
      </c>
      <c r="I3096" s="2">
        <v>31</v>
      </c>
      <c r="J3096" s="2" t="str">
        <f>VLOOKUP(A3096,'Cor da Pele e Motivacao'!$A$2:$I$11399,6, FALSE)</f>
        <v>Parda</v>
      </c>
      <c r="K3096" s="2" t="str">
        <f>VLOOKUP(A3096,'Cor da Pele e Motivacao'!$A$2:$I$11399,8, FALSE)</f>
        <v>A DEFINIR</v>
      </c>
      <c r="L3096" s="2">
        <v>1</v>
      </c>
    </row>
    <row r="3097" spans="1:12" ht="15.75" customHeight="1" x14ac:dyDescent="0.25">
      <c r="A3097" t="str">
        <f>CONCATENATE(B3097,C3097,D3097,H3097,I3097,L3097)</f>
        <v>2092018HOMICIDIO381</v>
      </c>
      <c r="B3097" s="2">
        <v>20</v>
      </c>
      <c r="C3097" s="2">
        <v>9</v>
      </c>
      <c r="D3097" s="2">
        <v>2018</v>
      </c>
      <c r="E3097" s="2" t="s">
        <v>25</v>
      </c>
      <c r="F3097" s="2" t="s">
        <v>25</v>
      </c>
      <c r="G3097" s="2" t="s">
        <v>11</v>
      </c>
      <c r="H3097" s="2" t="s">
        <v>12</v>
      </c>
      <c r="I3097" s="2">
        <v>38</v>
      </c>
      <c r="J3097" s="2" t="str">
        <f>VLOOKUP(A3097,'Cor da Pele e Motivacao'!$A$2:$I$11399,6, FALSE)</f>
        <v>Parda</v>
      </c>
      <c r="K3097" s="2" t="str">
        <f>VLOOKUP(A3097,'Cor da Pele e Motivacao'!$A$2:$I$11399,8, FALSE)</f>
        <v>ATIVIDADES CRIMINAIS</v>
      </c>
      <c r="L3097" s="2">
        <v>1</v>
      </c>
    </row>
    <row r="3098" spans="1:12" ht="15.75" customHeight="1" x14ac:dyDescent="0.25">
      <c r="A3098" t="str">
        <f>CONCATENATE(B3098,C3098,D3098,H3098,I3098,L3098)</f>
        <v>2092018HOMICIDIO401</v>
      </c>
      <c r="B3098" s="2">
        <v>20</v>
      </c>
      <c r="C3098" s="2">
        <v>9</v>
      </c>
      <c r="D3098" s="2">
        <v>2018</v>
      </c>
      <c r="E3098" s="2" t="s">
        <v>38</v>
      </c>
      <c r="F3098" s="2" t="s">
        <v>22</v>
      </c>
      <c r="G3098" s="2" t="s">
        <v>11</v>
      </c>
      <c r="H3098" s="2" t="s">
        <v>12</v>
      </c>
      <c r="I3098" s="2">
        <v>40</v>
      </c>
      <c r="J3098" s="2" t="str">
        <f>VLOOKUP(A3098,'Cor da Pele e Motivacao'!$A$2:$I$11399,6, FALSE)</f>
        <v>Parda</v>
      </c>
      <c r="K3098" s="2" t="str">
        <f>VLOOKUP(A3098,'Cor da Pele e Motivacao'!$A$2:$I$11399,8, FALSE)</f>
        <v>ATIVIDADES CRIMINAIS</v>
      </c>
      <c r="L3098" s="2">
        <v>1</v>
      </c>
    </row>
    <row r="3099" spans="1:12" ht="15.75" customHeight="1" x14ac:dyDescent="0.25">
      <c r="A3099" t="str">
        <f>CONCATENATE(B3099,C3099,D3099,H3099,I3099,L3099)</f>
        <v>2192018HOMICIDIO221</v>
      </c>
      <c r="B3099" s="2">
        <v>21</v>
      </c>
      <c r="C3099" s="2">
        <v>9</v>
      </c>
      <c r="D3099" s="2">
        <v>2018</v>
      </c>
      <c r="E3099" s="2" t="s">
        <v>45</v>
      </c>
      <c r="F3099" s="2" t="s">
        <v>14</v>
      </c>
      <c r="G3099" s="2" t="s">
        <v>11</v>
      </c>
      <c r="H3099" s="2" t="s">
        <v>12</v>
      </c>
      <c r="I3099" s="2">
        <v>22</v>
      </c>
      <c r="J3099" s="2" t="str">
        <f>VLOOKUP(A3099,'Cor da Pele e Motivacao'!$A$2:$I$11399,6, FALSE)</f>
        <v>Parda</v>
      </c>
      <c r="K3099" s="2" t="str">
        <f>VLOOKUP(A3099,'Cor da Pele e Motivacao'!$A$2:$I$11399,8, FALSE)</f>
        <v>VIOLÊNCIA INTERPESSOAL</v>
      </c>
      <c r="L3099" s="2">
        <v>1</v>
      </c>
    </row>
    <row r="3100" spans="1:12" ht="15.75" customHeight="1" x14ac:dyDescent="0.25">
      <c r="A3100" t="str">
        <f>CONCATENATE(B3100,C3100,D3100,H3100,I3100,L3100)</f>
        <v>2192018HOMICIDIO391</v>
      </c>
      <c r="B3100" s="2">
        <v>21</v>
      </c>
      <c r="C3100" s="2">
        <v>9</v>
      </c>
      <c r="D3100" s="2">
        <v>2018</v>
      </c>
      <c r="E3100" s="2" t="s">
        <v>40</v>
      </c>
      <c r="F3100" s="2" t="s">
        <v>16</v>
      </c>
      <c r="G3100" s="2" t="s">
        <v>11</v>
      </c>
      <c r="H3100" s="2" t="s">
        <v>12</v>
      </c>
      <c r="I3100" s="2">
        <v>39</v>
      </c>
      <c r="J3100" s="2" t="str">
        <f>VLOOKUP(A3100,'Cor da Pele e Motivacao'!$A$2:$I$11399,6, FALSE)</f>
        <v>Parda</v>
      </c>
      <c r="K3100" s="2" t="str">
        <f>VLOOKUP(A3100,'Cor da Pele e Motivacao'!$A$2:$I$11399,8, FALSE)</f>
        <v>A DEFINIR</v>
      </c>
      <c r="L3100" s="2">
        <v>1</v>
      </c>
    </row>
    <row r="3101" spans="1:12" ht="15.75" customHeight="1" x14ac:dyDescent="0.25">
      <c r="A3101" t="str">
        <f>CONCATENATE(B3101,C3101,D3101,H3101,I3101,L3101)</f>
        <v>2192018HOMICIDIO391</v>
      </c>
      <c r="B3101" s="2">
        <v>21</v>
      </c>
      <c r="C3101" s="2">
        <v>9</v>
      </c>
      <c r="D3101" s="2">
        <v>2018</v>
      </c>
      <c r="E3101" s="2" t="s">
        <v>13</v>
      </c>
      <c r="F3101" s="2" t="s">
        <v>14</v>
      </c>
      <c r="G3101" s="2" t="s">
        <v>11</v>
      </c>
      <c r="H3101" s="2" t="s">
        <v>12</v>
      </c>
      <c r="I3101" s="2">
        <v>39</v>
      </c>
      <c r="J3101" s="2" t="str">
        <f>VLOOKUP(A3101,'Cor da Pele e Motivacao'!$A$2:$I$11399,6, FALSE)</f>
        <v>Parda</v>
      </c>
      <c r="K3101" s="2" t="str">
        <f>VLOOKUP(A3101,'Cor da Pele e Motivacao'!$A$2:$I$11399,8, FALSE)</f>
        <v>A DEFINIR</v>
      </c>
      <c r="L3101" s="2">
        <v>1</v>
      </c>
    </row>
    <row r="3102" spans="1:12" ht="15.75" customHeight="1" x14ac:dyDescent="0.25">
      <c r="A3102" t="str">
        <f>CONCATENATE(B3102,C3102,D3102,H3102,I3102,L3102)</f>
        <v>2192018HOMICIDIO311</v>
      </c>
      <c r="B3102" s="2">
        <v>21</v>
      </c>
      <c r="C3102" s="2">
        <v>9</v>
      </c>
      <c r="D3102" s="2">
        <v>2018</v>
      </c>
      <c r="E3102" s="2" t="s">
        <v>83</v>
      </c>
      <c r="F3102" s="2" t="s">
        <v>14</v>
      </c>
      <c r="G3102" s="2" t="s">
        <v>11</v>
      </c>
      <c r="H3102" s="2" t="s">
        <v>12</v>
      </c>
      <c r="I3102" s="2">
        <v>31</v>
      </c>
      <c r="J3102" s="2" t="str">
        <f>VLOOKUP(A3102,'Cor da Pele e Motivacao'!$A$2:$I$11399,6, FALSE)</f>
        <v>Parda</v>
      </c>
      <c r="K3102" s="2" t="str">
        <f>VLOOKUP(A3102,'Cor da Pele e Motivacao'!$A$2:$I$11399,8, FALSE)</f>
        <v>A DEFINIR</v>
      </c>
      <c r="L3102" s="2">
        <v>1</v>
      </c>
    </row>
    <row r="3103" spans="1:12" ht="15.75" customHeight="1" x14ac:dyDescent="0.25">
      <c r="A3103" t="str">
        <f>CONCATENATE(B3103,C3103,D3103,H3103,I3103,L3103)</f>
        <v>2192018HOMICIDIO451</v>
      </c>
      <c r="B3103" s="2">
        <v>21</v>
      </c>
      <c r="C3103" s="2">
        <v>9</v>
      </c>
      <c r="D3103" s="2">
        <v>2018</v>
      </c>
      <c r="E3103" s="2" t="s">
        <v>41</v>
      </c>
      <c r="F3103" s="2" t="s">
        <v>22</v>
      </c>
      <c r="G3103" s="2" t="s">
        <v>11</v>
      </c>
      <c r="H3103" s="2" t="s">
        <v>12</v>
      </c>
      <c r="I3103" s="2">
        <v>45</v>
      </c>
      <c r="J3103" s="2" t="str">
        <f>VLOOKUP(A3103,'Cor da Pele e Motivacao'!$A$2:$I$11399,6, FALSE)</f>
        <v>Parda</v>
      </c>
      <c r="K3103" s="2" t="str">
        <f>VLOOKUP(A3103,'Cor da Pele e Motivacao'!$A$2:$I$11399,8, FALSE)</f>
        <v>VIOLÊNCIA INTERPESSOAL</v>
      </c>
      <c r="L3103" s="2">
        <v>1</v>
      </c>
    </row>
    <row r="3104" spans="1:12" ht="15.75" customHeight="1" x14ac:dyDescent="0.25">
      <c r="A3104" t="str">
        <f>CONCATENATE(B3104,C3104,D3104,H3104,I3104,L3104)</f>
        <v>2192018HOMICIDIO352</v>
      </c>
      <c r="B3104" s="2">
        <v>21</v>
      </c>
      <c r="C3104" s="2">
        <v>9</v>
      </c>
      <c r="D3104" s="2">
        <v>2018</v>
      </c>
      <c r="E3104" s="2" t="s">
        <v>15</v>
      </c>
      <c r="F3104" s="2" t="s">
        <v>16</v>
      </c>
      <c r="G3104" s="2" t="s">
        <v>11</v>
      </c>
      <c r="H3104" s="2" t="s">
        <v>12</v>
      </c>
      <c r="I3104" s="2">
        <v>35</v>
      </c>
      <c r="J3104" s="2" t="str">
        <f>VLOOKUP(A3104,'Cor da Pele e Motivacao'!$A$2:$I$11399,6, FALSE)</f>
        <v>Parda</v>
      </c>
      <c r="K3104" s="2" t="str">
        <f>VLOOKUP(A3104,'Cor da Pele e Motivacao'!$A$2:$I$11399,8, FALSE)</f>
        <v>ATIVIDADES CRIMINAIS</v>
      </c>
      <c r="L3104" s="2">
        <v>2</v>
      </c>
    </row>
    <row r="3105" spans="1:12" ht="15.75" customHeight="1" x14ac:dyDescent="0.25">
      <c r="A3105" t="str">
        <f>CONCATENATE(B3105,C3105,D3105,H3105,I3105,L3105)</f>
        <v>2192018HOMICIDIO461</v>
      </c>
      <c r="B3105" s="2">
        <v>21</v>
      </c>
      <c r="C3105" s="2">
        <v>9</v>
      </c>
      <c r="D3105" s="2">
        <v>2018</v>
      </c>
      <c r="E3105" s="2" t="s">
        <v>15</v>
      </c>
      <c r="F3105" s="2" t="s">
        <v>16</v>
      </c>
      <c r="G3105" s="2" t="s">
        <v>11</v>
      </c>
      <c r="H3105" s="2" t="s">
        <v>12</v>
      </c>
      <c r="I3105" s="2">
        <v>46</v>
      </c>
      <c r="J3105" s="2" t="str">
        <f>VLOOKUP(A3105,'Cor da Pele e Motivacao'!$A$2:$I$11399,6, FALSE)</f>
        <v>Parda</v>
      </c>
      <c r="K3105" s="2" t="str">
        <f>VLOOKUP(A3105,'Cor da Pele e Motivacao'!$A$2:$I$11399,8, FALSE)</f>
        <v>ATIVIDADES CRIMINAIS</v>
      </c>
      <c r="L3105" s="2">
        <v>1</v>
      </c>
    </row>
    <row r="3106" spans="1:12" ht="15.75" customHeight="1" x14ac:dyDescent="0.25">
      <c r="A3106" t="str">
        <f>CONCATENATE(B3106,C3106,D3106,H3106,I3106,L3106)</f>
        <v>2192018HOMICIDIO291</v>
      </c>
      <c r="B3106" s="2">
        <v>21</v>
      </c>
      <c r="C3106" s="2">
        <v>9</v>
      </c>
      <c r="D3106" s="2">
        <v>2018</v>
      </c>
      <c r="E3106" s="2" t="s">
        <v>104</v>
      </c>
      <c r="F3106" s="2" t="s">
        <v>22</v>
      </c>
      <c r="G3106" s="2" t="s">
        <v>11</v>
      </c>
      <c r="H3106" s="2" t="s">
        <v>12</v>
      </c>
      <c r="I3106" s="2">
        <v>29</v>
      </c>
      <c r="J3106" s="2" t="str">
        <f>VLOOKUP(A3106,'Cor da Pele e Motivacao'!$A$2:$I$11399,6, FALSE)</f>
        <v>Parda</v>
      </c>
      <c r="K3106" s="2" t="str">
        <f>VLOOKUP(A3106,'Cor da Pele e Motivacao'!$A$2:$I$11399,8, FALSE)</f>
        <v>VIOLÊNCIA INTERPESSOAL</v>
      </c>
      <c r="L3106" s="2">
        <v>1</v>
      </c>
    </row>
    <row r="3107" spans="1:12" ht="15.75" customHeight="1" x14ac:dyDescent="0.25">
      <c r="A3107" t="str">
        <f>CONCATENATE(B3107,C3107,D3107,H3107,I3107,L3107)</f>
        <v>2192018HOMICIDIO391</v>
      </c>
      <c r="B3107" s="2">
        <v>21</v>
      </c>
      <c r="C3107" s="2">
        <v>9</v>
      </c>
      <c r="D3107" s="2">
        <v>2018</v>
      </c>
      <c r="E3107" s="2" t="s">
        <v>23</v>
      </c>
      <c r="F3107" s="2" t="s">
        <v>14</v>
      </c>
      <c r="G3107" s="2" t="s">
        <v>11</v>
      </c>
      <c r="H3107" s="2" t="s">
        <v>12</v>
      </c>
      <c r="I3107" s="2">
        <v>39</v>
      </c>
      <c r="J3107" s="2" t="str">
        <f>VLOOKUP(A3107,'Cor da Pele e Motivacao'!$A$2:$I$11399,6, FALSE)</f>
        <v>Parda</v>
      </c>
      <c r="K3107" s="2" t="str">
        <f>VLOOKUP(A3107,'Cor da Pele e Motivacao'!$A$2:$I$11399,8, FALSE)</f>
        <v>A DEFINIR</v>
      </c>
      <c r="L3107" s="2">
        <v>1</v>
      </c>
    </row>
    <row r="3108" spans="1:12" ht="15.75" customHeight="1" x14ac:dyDescent="0.25">
      <c r="A3108" t="str">
        <f>CONCATENATE(B3108,C3108,D3108,H3108,I3108,L3108)</f>
        <v>2192018HOMICIDIO211</v>
      </c>
      <c r="B3108" s="2">
        <v>21</v>
      </c>
      <c r="C3108" s="2">
        <v>9</v>
      </c>
      <c r="D3108" s="2">
        <v>2018</v>
      </c>
      <c r="E3108" s="2" t="s">
        <v>36</v>
      </c>
      <c r="F3108" s="2" t="s">
        <v>14</v>
      </c>
      <c r="G3108" s="2" t="s">
        <v>28</v>
      </c>
      <c r="H3108" s="2" t="s">
        <v>12</v>
      </c>
      <c r="I3108" s="2">
        <v>21</v>
      </c>
      <c r="J3108" s="2" t="str">
        <f>VLOOKUP(A3108,'Cor da Pele e Motivacao'!$A$2:$I$11399,6, FALSE)</f>
        <v>Parda</v>
      </c>
      <c r="K3108" s="2" t="str">
        <f>VLOOKUP(A3108,'Cor da Pele e Motivacao'!$A$2:$I$11399,8, FALSE)</f>
        <v>A DEFINIR</v>
      </c>
      <c r="L3108" s="2">
        <v>1</v>
      </c>
    </row>
    <row r="3109" spans="1:12" ht="15.75" customHeight="1" x14ac:dyDescent="0.25">
      <c r="A3109" t="str">
        <f>CONCATENATE(B3109,C3109,D3109,H3109,I3109,L3109)</f>
        <v>2192018HOMICIDIO201</v>
      </c>
      <c r="B3109" s="2">
        <v>21</v>
      </c>
      <c r="C3109" s="2">
        <v>9</v>
      </c>
      <c r="D3109" s="2">
        <v>2018</v>
      </c>
      <c r="E3109" s="2" t="s">
        <v>24</v>
      </c>
      <c r="F3109" s="2" t="s">
        <v>10</v>
      </c>
      <c r="G3109" s="2" t="s">
        <v>11</v>
      </c>
      <c r="H3109" s="2" t="s">
        <v>12</v>
      </c>
      <c r="I3109" s="2">
        <v>20</v>
      </c>
      <c r="J3109" s="2" t="str">
        <f>VLOOKUP(A3109,'Cor da Pele e Motivacao'!$A$2:$I$11399,6, FALSE)</f>
        <v>Parda</v>
      </c>
      <c r="K3109" s="2" t="str">
        <f>VLOOKUP(A3109,'Cor da Pele e Motivacao'!$A$2:$I$11399,8, FALSE)</f>
        <v>ATIVIDADES CRIMINAIS</v>
      </c>
      <c r="L3109" s="2">
        <v>1</v>
      </c>
    </row>
    <row r="3110" spans="1:12" ht="15.75" customHeight="1" x14ac:dyDescent="0.25">
      <c r="A3110" t="str">
        <f>CONCATENATE(B3110,C3110,D3110,H3110,I3110,L3110)</f>
        <v>2192018HOMICIDIO601</v>
      </c>
      <c r="B3110" s="2">
        <v>21</v>
      </c>
      <c r="C3110" s="2">
        <v>9</v>
      </c>
      <c r="D3110" s="2">
        <v>2018</v>
      </c>
      <c r="E3110" s="2" t="s">
        <v>25</v>
      </c>
      <c r="F3110" s="2" t="s">
        <v>25</v>
      </c>
      <c r="G3110" s="2" t="s">
        <v>11</v>
      </c>
      <c r="H3110" s="2" t="s">
        <v>12</v>
      </c>
      <c r="I3110" s="2">
        <v>60</v>
      </c>
      <c r="J3110" s="2" t="str">
        <f>VLOOKUP(A3110,'Cor da Pele e Motivacao'!$A$2:$I$11399,6, FALSE)</f>
        <v>Parda</v>
      </c>
      <c r="K3110" s="2" t="str">
        <f>VLOOKUP(A3110,'Cor da Pele e Motivacao'!$A$2:$I$11399,8, FALSE)</f>
        <v>A DEFINIR</v>
      </c>
      <c r="L3110" s="2">
        <v>1</v>
      </c>
    </row>
    <row r="3111" spans="1:12" ht="15.75" customHeight="1" x14ac:dyDescent="0.25">
      <c r="A3111" t="str">
        <f>CONCATENATE(B3111,C3111,D3111,H3111,I3111,L3111)</f>
        <v>2192018HOMICIDIO401</v>
      </c>
      <c r="B3111" s="2">
        <v>21</v>
      </c>
      <c r="C3111" s="2">
        <v>9</v>
      </c>
      <c r="D3111" s="2">
        <v>2018</v>
      </c>
      <c r="E3111" s="2" t="s">
        <v>27</v>
      </c>
      <c r="F3111" s="2" t="s">
        <v>14</v>
      </c>
      <c r="G3111" s="2" t="s">
        <v>11</v>
      </c>
      <c r="H3111" s="2" t="s">
        <v>12</v>
      </c>
      <c r="I3111" s="2">
        <v>40</v>
      </c>
      <c r="J3111" s="2" t="str">
        <f>VLOOKUP(A3111,'Cor da Pele e Motivacao'!$A$2:$I$11399,6, FALSE)</f>
        <v>Parda</v>
      </c>
      <c r="K3111" s="2" t="str">
        <f>VLOOKUP(A3111,'Cor da Pele e Motivacao'!$A$2:$I$11399,8, FALSE)</f>
        <v>A DEFINIR</v>
      </c>
      <c r="L3111" s="2">
        <v>1</v>
      </c>
    </row>
    <row r="3112" spans="1:12" ht="15.75" customHeight="1" x14ac:dyDescent="0.25">
      <c r="A3112" t="str">
        <f>CONCATENATE(B3112,C3112,D3112,H3112,I3112,L3112)</f>
        <v>2292018HOMICIDIO221</v>
      </c>
      <c r="B3112" s="2">
        <v>22</v>
      </c>
      <c r="C3112" s="2">
        <v>9</v>
      </c>
      <c r="D3112" s="2">
        <v>2018</v>
      </c>
      <c r="E3112" s="2" t="s">
        <v>99</v>
      </c>
      <c r="F3112" s="2" t="s">
        <v>16</v>
      </c>
      <c r="G3112" s="2" t="s">
        <v>11</v>
      </c>
      <c r="H3112" s="2" t="s">
        <v>12</v>
      </c>
      <c r="I3112" s="2">
        <v>22</v>
      </c>
      <c r="J3112" s="2" t="str">
        <f>VLOOKUP(A3112,'Cor da Pele e Motivacao'!$A$2:$I$11399,6, FALSE)</f>
        <v>Parda</v>
      </c>
      <c r="K3112" s="2" t="str">
        <f>VLOOKUP(A3112,'Cor da Pele e Motivacao'!$A$2:$I$11399,8, FALSE)</f>
        <v>A DEFINIR</v>
      </c>
      <c r="L3112" s="2">
        <v>1</v>
      </c>
    </row>
    <row r="3113" spans="1:12" ht="15.75" customHeight="1" x14ac:dyDescent="0.25">
      <c r="A3113" t="str">
        <f>CONCATENATE(B3113,C3113,D3113,H3113,I3113,L3113)</f>
        <v>2292018HOMICIDIO341</v>
      </c>
      <c r="B3113" s="2">
        <v>22</v>
      </c>
      <c r="C3113" s="2">
        <v>9</v>
      </c>
      <c r="D3113" s="2">
        <v>2018</v>
      </c>
      <c r="E3113" s="2" t="s">
        <v>15</v>
      </c>
      <c r="F3113" s="2" t="s">
        <v>16</v>
      </c>
      <c r="G3113" s="2" t="s">
        <v>11</v>
      </c>
      <c r="H3113" s="2" t="s">
        <v>12</v>
      </c>
      <c r="I3113" s="2">
        <v>34</v>
      </c>
      <c r="J3113" s="2" t="str">
        <f>VLOOKUP(A3113,'Cor da Pele e Motivacao'!$A$2:$I$11399,6, FALSE)</f>
        <v>Parda</v>
      </c>
      <c r="K3113" s="2" t="str">
        <f>VLOOKUP(A3113,'Cor da Pele e Motivacao'!$A$2:$I$11399,8, FALSE)</f>
        <v>VIOLÊNCIA INTERPESSOAL</v>
      </c>
      <c r="L3113" s="2">
        <v>1</v>
      </c>
    </row>
    <row r="3114" spans="1:12" ht="15.75" customHeight="1" x14ac:dyDescent="0.25">
      <c r="A3114" t="str">
        <f>CONCATENATE(B3114,C3114,D3114,H3114,I3114,L3114)</f>
        <v>2292018HOMICIDIO231</v>
      </c>
      <c r="B3114" s="2">
        <v>22</v>
      </c>
      <c r="C3114" s="2">
        <v>9</v>
      </c>
      <c r="D3114" s="2">
        <v>2018</v>
      </c>
      <c r="E3114" s="2" t="s">
        <v>17</v>
      </c>
      <c r="F3114" s="2" t="s">
        <v>10</v>
      </c>
      <c r="G3114" s="2" t="s">
        <v>11</v>
      </c>
      <c r="H3114" s="2" t="s">
        <v>12</v>
      </c>
      <c r="I3114" s="2">
        <v>23</v>
      </c>
      <c r="J3114" s="2" t="str">
        <f>VLOOKUP(A3114,'Cor da Pele e Motivacao'!$A$2:$I$11399,6, FALSE)</f>
        <v>Parda</v>
      </c>
      <c r="K3114" s="2" t="str">
        <f>VLOOKUP(A3114,'Cor da Pele e Motivacao'!$A$2:$I$11399,8, FALSE)</f>
        <v>ATIVIDADES CRIMINAIS</v>
      </c>
      <c r="L3114" s="2">
        <v>1</v>
      </c>
    </row>
    <row r="3115" spans="1:12" ht="15.75" customHeight="1" x14ac:dyDescent="0.25">
      <c r="A3115" t="str">
        <f>CONCATENATE(B3115,C3115,D3115,H3115,I3115,L3115)</f>
        <v>2292018HOMICIDIO431</v>
      </c>
      <c r="B3115" s="2">
        <v>22</v>
      </c>
      <c r="C3115" s="2">
        <v>9</v>
      </c>
      <c r="D3115" s="2">
        <v>2018</v>
      </c>
      <c r="E3115" s="2" t="s">
        <v>78</v>
      </c>
      <c r="F3115" s="2" t="s">
        <v>14</v>
      </c>
      <c r="G3115" s="2" t="s">
        <v>11</v>
      </c>
      <c r="H3115" s="2" t="s">
        <v>12</v>
      </c>
      <c r="I3115" s="2">
        <v>43</v>
      </c>
      <c r="J3115" s="2" t="str">
        <f>VLOOKUP(A3115,'Cor da Pele e Motivacao'!$A$2:$I$11399,6, FALSE)</f>
        <v>Parda</v>
      </c>
      <c r="K3115" s="2" t="str">
        <f>VLOOKUP(A3115,'Cor da Pele e Motivacao'!$A$2:$I$11399,8, FALSE)</f>
        <v>VIOLÊNCIA INTERPESSOAL</v>
      </c>
      <c r="L3115" s="2">
        <v>1</v>
      </c>
    </row>
    <row r="3116" spans="1:12" ht="15.75" customHeight="1" x14ac:dyDescent="0.25">
      <c r="A3116" t="str">
        <f>CONCATENATE(B3116,C3116,D3116,H3116,I3116,L3116)</f>
        <v>2292018HOMICIDIO411</v>
      </c>
      <c r="B3116" s="2">
        <v>22</v>
      </c>
      <c r="C3116" s="2">
        <v>9</v>
      </c>
      <c r="D3116" s="2">
        <v>2018</v>
      </c>
      <c r="E3116" s="2" t="s">
        <v>79</v>
      </c>
      <c r="F3116" s="2" t="s">
        <v>16</v>
      </c>
      <c r="G3116" s="2" t="s">
        <v>11</v>
      </c>
      <c r="H3116" s="2" t="s">
        <v>12</v>
      </c>
      <c r="I3116" s="2">
        <v>41</v>
      </c>
      <c r="J3116" s="2" t="str">
        <f>VLOOKUP(A3116,'Cor da Pele e Motivacao'!$A$2:$I$11399,6, FALSE)</f>
        <v>Branca</v>
      </c>
      <c r="K3116" s="2" t="str">
        <f>VLOOKUP(A3116,'Cor da Pele e Motivacao'!$A$2:$I$11399,8, FALSE)</f>
        <v>ATIVIDADES CRIMINAIS</v>
      </c>
      <c r="L3116" s="2">
        <v>1</v>
      </c>
    </row>
    <row r="3117" spans="1:12" ht="15.75" customHeight="1" x14ac:dyDescent="0.25">
      <c r="A3117" t="str">
        <f>CONCATENATE(B3117,C3117,D3117,H3117,I3117,L3117)</f>
        <v>2292018HOMICIDIO351</v>
      </c>
      <c r="B3117" s="2">
        <v>22</v>
      </c>
      <c r="C3117" s="2">
        <v>9</v>
      </c>
      <c r="D3117" s="2">
        <v>2018</v>
      </c>
      <c r="E3117" s="2" t="s">
        <v>20</v>
      </c>
      <c r="F3117" s="2" t="s">
        <v>14</v>
      </c>
      <c r="G3117" s="2" t="s">
        <v>11</v>
      </c>
      <c r="H3117" s="2" t="s">
        <v>12</v>
      </c>
      <c r="I3117" s="2">
        <v>35</v>
      </c>
      <c r="J3117" s="2" t="str">
        <f>VLOOKUP(A3117,'Cor da Pele e Motivacao'!$A$2:$I$11399,6, FALSE)</f>
        <v>Parda</v>
      </c>
      <c r="K3117" s="2" t="str">
        <f>VLOOKUP(A3117,'Cor da Pele e Motivacao'!$A$2:$I$11399,8, FALSE)</f>
        <v>A DEFINIR</v>
      </c>
      <c r="L3117" s="2">
        <v>1</v>
      </c>
    </row>
    <row r="3118" spans="1:12" ht="15.75" customHeight="1" x14ac:dyDescent="0.25">
      <c r="A3118" t="str">
        <f>CONCATENATE(B3118,C3118,D3118,H3118,I3118,L3118)</f>
        <v>2292018HOMICIDIO441</v>
      </c>
      <c r="B3118" s="2">
        <v>22</v>
      </c>
      <c r="C3118" s="2">
        <v>9</v>
      </c>
      <c r="D3118" s="2">
        <v>2018</v>
      </c>
      <c r="E3118" s="2" t="s">
        <v>20</v>
      </c>
      <c r="F3118" s="2" t="s">
        <v>14</v>
      </c>
      <c r="G3118" s="2" t="s">
        <v>11</v>
      </c>
      <c r="H3118" s="2" t="s">
        <v>12</v>
      </c>
      <c r="I3118" s="2">
        <v>44</v>
      </c>
      <c r="J3118" s="2" t="str">
        <f>VLOOKUP(A3118,'Cor da Pele e Motivacao'!$A$2:$I$11399,6, FALSE)</f>
        <v>Parda</v>
      </c>
      <c r="K3118" s="2" t="str">
        <f>VLOOKUP(A3118,'Cor da Pele e Motivacao'!$A$2:$I$11399,8, FALSE)</f>
        <v>VIOLÊNCIA INTERPESSOAL</v>
      </c>
      <c r="L3118" s="2">
        <v>1</v>
      </c>
    </row>
    <row r="3119" spans="1:12" ht="15.75" customHeight="1" x14ac:dyDescent="0.25">
      <c r="A3119" t="str">
        <f>CONCATENATE(B3119,C3119,D3119,H3119,I3119,L3119)</f>
        <v>2292018HOMICIDIO391</v>
      </c>
      <c r="B3119" s="2">
        <v>22</v>
      </c>
      <c r="C3119" s="2">
        <v>9</v>
      </c>
      <c r="D3119" s="2">
        <v>2018</v>
      </c>
      <c r="E3119" s="2" t="s">
        <v>117</v>
      </c>
      <c r="F3119" s="2" t="s">
        <v>10</v>
      </c>
      <c r="G3119" s="2" t="s">
        <v>11</v>
      </c>
      <c r="H3119" s="2" t="s">
        <v>12</v>
      </c>
      <c r="I3119" s="2">
        <v>39</v>
      </c>
      <c r="J3119" s="2" t="str">
        <f>VLOOKUP(A3119,'Cor da Pele e Motivacao'!$A$2:$I$11399,6, FALSE)</f>
        <v>Negra</v>
      </c>
      <c r="K3119" s="2" t="str">
        <f>VLOOKUP(A3119,'Cor da Pele e Motivacao'!$A$2:$I$11399,8, FALSE)</f>
        <v>ATIVIDADES CRIMINAIS</v>
      </c>
      <c r="L3119" s="2">
        <v>1</v>
      </c>
    </row>
    <row r="3120" spans="1:12" ht="15.75" customHeight="1" x14ac:dyDescent="0.25">
      <c r="A3120" t="str">
        <f>CONCATENATE(B3120,C3120,D3120,H3120,I3120,L3120)</f>
        <v>2292018HOMICIDIO191</v>
      </c>
      <c r="B3120" s="2">
        <v>22</v>
      </c>
      <c r="C3120" s="2">
        <v>9</v>
      </c>
      <c r="D3120" s="2">
        <v>2018</v>
      </c>
      <c r="E3120" s="2" t="s">
        <v>116</v>
      </c>
      <c r="F3120" s="2" t="s">
        <v>16</v>
      </c>
      <c r="G3120" s="2" t="s">
        <v>11</v>
      </c>
      <c r="H3120" s="2" t="s">
        <v>12</v>
      </c>
      <c r="I3120" s="2">
        <v>19</v>
      </c>
      <c r="J3120" s="2" t="str">
        <f>VLOOKUP(A3120,'Cor da Pele e Motivacao'!$A$2:$I$11399,6, FALSE)</f>
        <v>Parda</v>
      </c>
      <c r="K3120" s="2" t="str">
        <f>VLOOKUP(A3120,'Cor da Pele e Motivacao'!$A$2:$I$11399,8, FALSE)</f>
        <v>ATIVIDADES CRIMINAIS</v>
      </c>
      <c r="L3120" s="2">
        <v>1</v>
      </c>
    </row>
    <row r="3121" spans="1:12" ht="15.75" customHeight="1" x14ac:dyDescent="0.25">
      <c r="A3121" t="str">
        <f>CONCATENATE(B3121,C3121,D3121,H3121,I3121,L3121)</f>
        <v>2292018HOMICIDIO171</v>
      </c>
      <c r="B3121" s="2">
        <v>22</v>
      </c>
      <c r="C3121" s="2">
        <v>9</v>
      </c>
      <c r="D3121" s="2">
        <v>2018</v>
      </c>
      <c r="E3121" s="2" t="s">
        <v>25</v>
      </c>
      <c r="F3121" s="2" t="s">
        <v>25</v>
      </c>
      <c r="G3121" s="2" t="s">
        <v>11</v>
      </c>
      <c r="H3121" s="2" t="s">
        <v>12</v>
      </c>
      <c r="I3121" s="2">
        <v>17</v>
      </c>
      <c r="J3121" s="2" t="str">
        <f>VLOOKUP(A3121,'Cor da Pele e Motivacao'!$A$2:$I$11399,6, FALSE)</f>
        <v>Parda</v>
      </c>
      <c r="K3121" s="2" t="str">
        <f>VLOOKUP(A3121,'Cor da Pele e Motivacao'!$A$2:$I$11399,8, FALSE)</f>
        <v>VIOLÊNCIA INTERPESSOAL</v>
      </c>
      <c r="L3121" s="2">
        <v>1</v>
      </c>
    </row>
    <row r="3122" spans="1:12" ht="15.75" customHeight="1" x14ac:dyDescent="0.25">
      <c r="A3122" t="str">
        <f>CONCATENATE(B3122,C3122,D3122,H3122,I3122,L3122)</f>
        <v>2292018HOMICIDIO191</v>
      </c>
      <c r="B3122" s="2">
        <v>22</v>
      </c>
      <c r="C3122" s="2">
        <v>9</v>
      </c>
      <c r="D3122" s="2">
        <v>2018</v>
      </c>
      <c r="E3122" s="2" t="s">
        <v>25</v>
      </c>
      <c r="F3122" s="2" t="s">
        <v>25</v>
      </c>
      <c r="G3122" s="2" t="s">
        <v>11</v>
      </c>
      <c r="H3122" s="2" t="s">
        <v>12</v>
      </c>
      <c r="I3122" s="2">
        <v>19</v>
      </c>
      <c r="J3122" s="2" t="str">
        <f>VLOOKUP(A3122,'Cor da Pele e Motivacao'!$A$2:$I$11399,6, FALSE)</f>
        <v>Parda</v>
      </c>
      <c r="K3122" s="2" t="str">
        <f>VLOOKUP(A3122,'Cor da Pele e Motivacao'!$A$2:$I$11399,8, FALSE)</f>
        <v>ATIVIDADES CRIMINAIS</v>
      </c>
      <c r="L3122" s="2">
        <v>1</v>
      </c>
    </row>
    <row r="3123" spans="1:12" ht="15.75" customHeight="1" x14ac:dyDescent="0.25">
      <c r="A3123" t="str">
        <f>CONCATENATE(B3123,C3123,D3123,H3123,I3123,L3123)</f>
        <v>2292018HOMICIDIO1</v>
      </c>
      <c r="B3123" s="2">
        <v>22</v>
      </c>
      <c r="C3123" s="2">
        <v>9</v>
      </c>
      <c r="D3123" s="2">
        <v>2018</v>
      </c>
      <c r="E3123" s="2" t="s">
        <v>25</v>
      </c>
      <c r="F3123" s="2" t="s">
        <v>25</v>
      </c>
      <c r="G3123" s="2" t="s">
        <v>11</v>
      </c>
      <c r="H3123" s="2" t="s">
        <v>12</v>
      </c>
      <c r="I3123" s="2"/>
      <c r="J3123" s="2" t="str">
        <f>VLOOKUP(A3123,'Cor da Pele e Motivacao'!$A$2:$I$11399,6, FALSE)</f>
        <v>Parda</v>
      </c>
      <c r="K3123" s="2" t="str">
        <f>VLOOKUP(A3123,'Cor da Pele e Motivacao'!$A$2:$I$11399,8, FALSE)</f>
        <v>VIOLÊNCIA INTERPESSOAL</v>
      </c>
      <c r="L3123" s="2">
        <v>1</v>
      </c>
    </row>
    <row r="3124" spans="1:12" ht="15.75" customHeight="1" x14ac:dyDescent="0.25">
      <c r="A3124" t="str">
        <f>CONCATENATE(B3124,C3124,D3124,H3124,I3124,L3124)</f>
        <v>2292018HOMICIDIO201</v>
      </c>
      <c r="B3124" s="2">
        <v>22</v>
      </c>
      <c r="C3124" s="2">
        <v>9</v>
      </c>
      <c r="D3124" s="2">
        <v>2018</v>
      </c>
      <c r="E3124" s="2" t="s">
        <v>102</v>
      </c>
      <c r="F3124" s="2" t="s">
        <v>22</v>
      </c>
      <c r="G3124" s="2" t="s">
        <v>11</v>
      </c>
      <c r="H3124" s="2" t="s">
        <v>12</v>
      </c>
      <c r="I3124" s="2">
        <v>20</v>
      </c>
      <c r="J3124" s="2" t="str">
        <f>VLOOKUP(A3124,'Cor da Pele e Motivacao'!$A$2:$I$11399,6, FALSE)</f>
        <v>Parda</v>
      </c>
      <c r="K3124" s="2" t="str">
        <f>VLOOKUP(A3124,'Cor da Pele e Motivacao'!$A$2:$I$11399,8, FALSE)</f>
        <v>A DEFINIR</v>
      </c>
      <c r="L3124" s="2">
        <v>1</v>
      </c>
    </row>
    <row r="3125" spans="1:12" ht="15.75" customHeight="1" x14ac:dyDescent="0.25">
      <c r="A3125" t="str">
        <f>CONCATENATE(B3125,C3125,D3125,H3125,I3125,L3125)</f>
        <v>2292018HOMICIDIO531</v>
      </c>
      <c r="B3125" s="2">
        <v>22</v>
      </c>
      <c r="C3125" s="2">
        <v>9</v>
      </c>
      <c r="D3125" s="2">
        <v>2018</v>
      </c>
      <c r="E3125" s="2" t="s">
        <v>123</v>
      </c>
      <c r="F3125" s="2" t="s">
        <v>10</v>
      </c>
      <c r="G3125" s="2" t="s">
        <v>11</v>
      </c>
      <c r="H3125" s="2" t="s">
        <v>12</v>
      </c>
      <c r="I3125" s="2">
        <v>53</v>
      </c>
      <c r="J3125" s="2" t="str">
        <f>VLOOKUP(A3125,'Cor da Pele e Motivacao'!$A$2:$I$11399,6, FALSE)</f>
        <v>Parda</v>
      </c>
      <c r="K3125" s="2" t="str">
        <f>VLOOKUP(A3125,'Cor da Pele e Motivacao'!$A$2:$I$11399,8, FALSE)</f>
        <v>ATIVIDADES CRIMINAIS</v>
      </c>
      <c r="L3125" s="2">
        <v>1</v>
      </c>
    </row>
    <row r="3126" spans="1:12" ht="15.75" customHeight="1" x14ac:dyDescent="0.25">
      <c r="A3126" t="str">
        <f>CONCATENATE(B3126,C3126,D3126,H3126,I3126,L3126)</f>
        <v>2292018HOMICIDIO191</v>
      </c>
      <c r="B3126" s="2">
        <v>22</v>
      </c>
      <c r="C3126" s="2">
        <v>9</v>
      </c>
      <c r="D3126" s="2">
        <v>2018</v>
      </c>
      <c r="E3126" s="2" t="s">
        <v>38</v>
      </c>
      <c r="F3126" s="2" t="s">
        <v>22</v>
      </c>
      <c r="G3126" s="2" t="s">
        <v>11</v>
      </c>
      <c r="H3126" s="2" t="s">
        <v>12</v>
      </c>
      <c r="I3126" s="2">
        <v>19</v>
      </c>
      <c r="J3126" s="2" t="str">
        <f>VLOOKUP(A3126,'Cor da Pele e Motivacao'!$A$2:$I$11399,6, FALSE)</f>
        <v>Parda</v>
      </c>
      <c r="K3126" s="2" t="str">
        <f>VLOOKUP(A3126,'Cor da Pele e Motivacao'!$A$2:$I$11399,8, FALSE)</f>
        <v>ATIVIDADES CRIMINAIS</v>
      </c>
      <c r="L3126" s="2">
        <v>1</v>
      </c>
    </row>
    <row r="3127" spans="1:12" ht="15.75" customHeight="1" x14ac:dyDescent="0.25">
      <c r="A3127" t="str">
        <f>CONCATENATE(B3127,C3127,D3127,H3127,I3127,L3127)</f>
        <v>2292018LATROCINIO511</v>
      </c>
      <c r="B3127" s="2">
        <v>22</v>
      </c>
      <c r="C3127" s="2">
        <v>9</v>
      </c>
      <c r="D3127" s="2">
        <v>2018</v>
      </c>
      <c r="E3127" s="2" t="s">
        <v>38</v>
      </c>
      <c r="F3127" s="2" t="s">
        <v>22</v>
      </c>
      <c r="G3127" s="2" t="s">
        <v>11</v>
      </c>
      <c r="H3127" s="2" t="s">
        <v>33</v>
      </c>
      <c r="I3127" s="2">
        <v>51</v>
      </c>
      <c r="J3127" s="2" t="str">
        <f>VLOOKUP(A3127,'Cor da Pele e Motivacao'!$A$2:$I$11399,6, FALSE)</f>
        <v>Parda</v>
      </c>
      <c r="K3127" s="2" t="str">
        <f>VLOOKUP(A3127,'Cor da Pele e Motivacao'!$A$2:$I$11399,8, FALSE)</f>
        <v>PATRIMÔNIO</v>
      </c>
      <c r="L3127" s="2">
        <v>1</v>
      </c>
    </row>
    <row r="3128" spans="1:12" ht="15.75" customHeight="1" x14ac:dyDescent="0.25">
      <c r="A3128" t="str">
        <f>CONCATENATE(B3128,C3128,D3128,H3128,I3128,L3128)</f>
        <v>2392018HOMICIDIO561</v>
      </c>
      <c r="B3128" s="2">
        <v>23</v>
      </c>
      <c r="C3128" s="2">
        <v>9</v>
      </c>
      <c r="D3128" s="2">
        <v>2018</v>
      </c>
      <c r="E3128" s="2" t="s">
        <v>135</v>
      </c>
      <c r="F3128" s="2" t="s">
        <v>16</v>
      </c>
      <c r="G3128" s="2" t="s">
        <v>11</v>
      </c>
      <c r="H3128" s="2" t="s">
        <v>12</v>
      </c>
      <c r="I3128" s="2">
        <v>56</v>
      </c>
      <c r="J3128" s="2" t="str">
        <f>VLOOKUP(A3128,'Cor da Pele e Motivacao'!$A$2:$I$11399,6, FALSE)</f>
        <v>Parda</v>
      </c>
      <c r="K3128" s="2" t="str">
        <f>VLOOKUP(A3128,'Cor da Pele e Motivacao'!$A$2:$I$11399,8, FALSE)</f>
        <v>VIOLÊNCIA INTERPESSOAL</v>
      </c>
      <c r="L3128" s="2">
        <v>1</v>
      </c>
    </row>
    <row r="3129" spans="1:12" ht="15.75" customHeight="1" x14ac:dyDescent="0.25">
      <c r="A3129" t="str">
        <f>CONCATENATE(B3129,C3129,D3129,H3129,I3129,L3129)</f>
        <v>2392018HOMICIDIO291</v>
      </c>
      <c r="B3129" s="2">
        <v>23</v>
      </c>
      <c r="C3129" s="2">
        <v>9</v>
      </c>
      <c r="D3129" s="2">
        <v>2018</v>
      </c>
      <c r="E3129" s="2" t="s">
        <v>15</v>
      </c>
      <c r="F3129" s="2" t="s">
        <v>16</v>
      </c>
      <c r="G3129" s="2" t="s">
        <v>11</v>
      </c>
      <c r="H3129" s="2" t="s">
        <v>12</v>
      </c>
      <c r="I3129" s="2">
        <v>29</v>
      </c>
      <c r="J3129" s="2" t="str">
        <f>VLOOKUP(A3129,'Cor da Pele e Motivacao'!$A$2:$I$11399,6, FALSE)</f>
        <v>Parda</v>
      </c>
      <c r="K3129" s="2" t="str">
        <f>VLOOKUP(A3129,'Cor da Pele e Motivacao'!$A$2:$I$11399,8, FALSE)</f>
        <v>ATIVIDADES CRIMINAIS</v>
      </c>
      <c r="L3129" s="2">
        <v>1</v>
      </c>
    </row>
    <row r="3130" spans="1:12" ht="15.75" customHeight="1" x14ac:dyDescent="0.25">
      <c r="A3130" t="str">
        <f>CONCATENATE(B3130,C3130,D3130,H3130,I3130,L3130)</f>
        <v>2392018HOMICIDIO431</v>
      </c>
      <c r="B3130" s="2">
        <v>23</v>
      </c>
      <c r="C3130" s="2">
        <v>9</v>
      </c>
      <c r="D3130" s="2">
        <v>2018</v>
      </c>
      <c r="E3130" s="2" t="s">
        <v>57</v>
      </c>
      <c r="F3130" s="2" t="s">
        <v>22</v>
      </c>
      <c r="G3130" s="2" t="s">
        <v>11</v>
      </c>
      <c r="H3130" s="2" t="s">
        <v>12</v>
      </c>
      <c r="I3130" s="2">
        <v>43</v>
      </c>
      <c r="J3130" s="2" t="str">
        <f>VLOOKUP(A3130,'Cor da Pele e Motivacao'!$A$2:$I$11399,6, FALSE)</f>
        <v>Parda</v>
      </c>
      <c r="K3130" s="2" t="str">
        <f>VLOOKUP(A3130,'Cor da Pele e Motivacao'!$A$2:$I$11399,8, FALSE)</f>
        <v>A DEFINIR</v>
      </c>
      <c r="L3130" s="2">
        <v>1</v>
      </c>
    </row>
    <row r="3131" spans="1:12" ht="15.75" customHeight="1" x14ac:dyDescent="0.25">
      <c r="A3131" t="str">
        <f>CONCATENATE(B3131,C3131,D3131,H3131,I3131,L3131)</f>
        <v>2392018HOMICIDIO451</v>
      </c>
      <c r="B3131" s="2">
        <v>23</v>
      </c>
      <c r="C3131" s="2">
        <v>9</v>
      </c>
      <c r="D3131" s="2">
        <v>2018</v>
      </c>
      <c r="E3131" s="2" t="s">
        <v>78</v>
      </c>
      <c r="F3131" s="2" t="s">
        <v>14</v>
      </c>
      <c r="G3131" s="2" t="s">
        <v>11</v>
      </c>
      <c r="H3131" s="2" t="s">
        <v>12</v>
      </c>
      <c r="I3131" s="2">
        <v>45</v>
      </c>
      <c r="J3131" s="2" t="str">
        <f>VLOOKUP(A3131,'Cor da Pele e Motivacao'!$A$2:$I$11399,6, FALSE)</f>
        <v>Parda</v>
      </c>
      <c r="K3131" s="2" t="str">
        <f>VLOOKUP(A3131,'Cor da Pele e Motivacao'!$A$2:$I$11399,8, FALSE)</f>
        <v>ATIVIDADES CRIMINAIS</v>
      </c>
      <c r="L3131" s="2">
        <v>1</v>
      </c>
    </row>
    <row r="3132" spans="1:12" ht="15.75" customHeight="1" x14ac:dyDescent="0.25">
      <c r="A3132" t="str">
        <f>CONCATENATE(B3132,C3132,D3132,H3132,I3132,L3132)</f>
        <v>2392018HOMICIDIO491</v>
      </c>
      <c r="B3132" s="2">
        <v>23</v>
      </c>
      <c r="C3132" s="2">
        <v>9</v>
      </c>
      <c r="D3132" s="2">
        <v>2018</v>
      </c>
      <c r="E3132" s="2" t="s">
        <v>78</v>
      </c>
      <c r="F3132" s="2" t="s">
        <v>14</v>
      </c>
      <c r="G3132" s="2" t="s">
        <v>11</v>
      </c>
      <c r="H3132" s="2" t="s">
        <v>12</v>
      </c>
      <c r="I3132" s="2">
        <v>49</v>
      </c>
      <c r="J3132" s="2" t="str">
        <f>VLOOKUP(A3132,'Cor da Pele e Motivacao'!$A$2:$I$11399,6, FALSE)</f>
        <v>Parda</v>
      </c>
      <c r="K3132" s="2" t="str">
        <f>VLOOKUP(A3132,'Cor da Pele e Motivacao'!$A$2:$I$11399,8, FALSE)</f>
        <v>ATIVIDADES CRIMINAIS</v>
      </c>
      <c r="L3132" s="2">
        <v>1</v>
      </c>
    </row>
    <row r="3133" spans="1:12" ht="15.75" customHeight="1" x14ac:dyDescent="0.25">
      <c r="A3133" t="str">
        <f>CONCATENATE(B3133,C3133,D3133,H3133,I3133,L3133)</f>
        <v>2392018HOMICIDIO241</v>
      </c>
      <c r="B3133" s="2">
        <v>23</v>
      </c>
      <c r="C3133" s="2">
        <v>9</v>
      </c>
      <c r="D3133" s="2">
        <v>2018</v>
      </c>
      <c r="E3133" s="2" t="s">
        <v>101</v>
      </c>
      <c r="F3133" s="2" t="s">
        <v>22</v>
      </c>
      <c r="G3133" s="2" t="s">
        <v>11</v>
      </c>
      <c r="H3133" s="2" t="s">
        <v>12</v>
      </c>
      <c r="I3133" s="2">
        <v>24</v>
      </c>
      <c r="J3133" s="2" t="str">
        <f>VLOOKUP(A3133,'Cor da Pele e Motivacao'!$A$2:$I$11399,6, FALSE)</f>
        <v>Parda</v>
      </c>
      <c r="K3133" s="2" t="str">
        <f>VLOOKUP(A3133,'Cor da Pele e Motivacao'!$A$2:$I$11399,8, FALSE)</f>
        <v>VIOLÊNCIA INTERPESSOAL</v>
      </c>
      <c r="L3133" s="2">
        <v>1</v>
      </c>
    </row>
    <row r="3134" spans="1:12" ht="15.75" customHeight="1" x14ac:dyDescent="0.25">
      <c r="A3134" t="str">
        <f>CONCATENATE(B3134,C3134,D3134,H3134,I3134,L3134)</f>
        <v>2392018HOMICIDIO241</v>
      </c>
      <c r="B3134" s="2">
        <v>23</v>
      </c>
      <c r="C3134" s="2">
        <v>9</v>
      </c>
      <c r="D3134" s="2">
        <v>2018</v>
      </c>
      <c r="E3134" s="2" t="s">
        <v>24</v>
      </c>
      <c r="F3134" s="2" t="s">
        <v>10</v>
      </c>
      <c r="G3134" s="2" t="s">
        <v>11</v>
      </c>
      <c r="H3134" s="2" t="s">
        <v>12</v>
      </c>
      <c r="I3134" s="2">
        <v>24</v>
      </c>
      <c r="J3134" s="2" t="str">
        <f>VLOOKUP(A3134,'Cor da Pele e Motivacao'!$A$2:$I$11399,6, FALSE)</f>
        <v>Parda</v>
      </c>
      <c r="K3134" s="2" t="str">
        <f>VLOOKUP(A3134,'Cor da Pele e Motivacao'!$A$2:$I$11399,8, FALSE)</f>
        <v>VIOLÊNCIA INTERPESSOAL</v>
      </c>
      <c r="L3134" s="2">
        <v>1</v>
      </c>
    </row>
    <row r="3135" spans="1:12" ht="15.75" customHeight="1" x14ac:dyDescent="0.25">
      <c r="A3135" t="str">
        <f>CONCATENATE(B3135,C3135,D3135,H3135,I3135,L3135)</f>
        <v>2392018HOMICIDIO201</v>
      </c>
      <c r="B3135" s="2">
        <v>23</v>
      </c>
      <c r="C3135" s="2">
        <v>9</v>
      </c>
      <c r="D3135" s="2">
        <v>2018</v>
      </c>
      <c r="E3135" s="2" t="s">
        <v>25</v>
      </c>
      <c r="F3135" s="2" t="s">
        <v>25</v>
      </c>
      <c r="G3135" s="2" t="s">
        <v>11</v>
      </c>
      <c r="H3135" s="2" t="s">
        <v>12</v>
      </c>
      <c r="I3135" s="2">
        <v>20</v>
      </c>
      <c r="J3135" s="2" t="str">
        <f>VLOOKUP(A3135,'Cor da Pele e Motivacao'!$A$2:$I$11399,6, FALSE)</f>
        <v>Parda</v>
      </c>
      <c r="K3135" s="2" t="str">
        <f>VLOOKUP(A3135,'Cor da Pele e Motivacao'!$A$2:$I$11399,8, FALSE)</f>
        <v>A DEFINIR</v>
      </c>
      <c r="L3135" s="2">
        <v>1</v>
      </c>
    </row>
    <row r="3136" spans="1:12" ht="15.75" customHeight="1" x14ac:dyDescent="0.25">
      <c r="A3136" t="str">
        <f>CONCATENATE(B3136,C3136,D3136,H3136,I3136,L3136)</f>
        <v>2392018HOMICIDIO221</v>
      </c>
      <c r="B3136" s="2">
        <v>23</v>
      </c>
      <c r="C3136" s="2">
        <v>9</v>
      </c>
      <c r="D3136" s="2">
        <v>2018</v>
      </c>
      <c r="E3136" s="2" t="s">
        <v>25</v>
      </c>
      <c r="F3136" s="2" t="s">
        <v>25</v>
      </c>
      <c r="G3136" s="2" t="s">
        <v>11</v>
      </c>
      <c r="H3136" s="2" t="s">
        <v>12</v>
      </c>
      <c r="I3136" s="2">
        <v>22</v>
      </c>
      <c r="J3136" s="2" t="str">
        <f>VLOOKUP(A3136,'Cor da Pele e Motivacao'!$A$2:$I$11399,6, FALSE)</f>
        <v>Negra</v>
      </c>
      <c r="K3136" s="2" t="str">
        <f>VLOOKUP(A3136,'Cor da Pele e Motivacao'!$A$2:$I$11399,8, FALSE)</f>
        <v>VIOLÊNCIA INTERPESSOAL</v>
      </c>
      <c r="L3136" s="2">
        <v>1</v>
      </c>
    </row>
    <row r="3137" spans="1:12" ht="15.75" customHeight="1" x14ac:dyDescent="0.25">
      <c r="A3137" t="str">
        <f>CONCATENATE(B3137,C3137,D3137,H3137,I3137,L3137)</f>
        <v>2392018HOMICIDIO371</v>
      </c>
      <c r="B3137" s="2">
        <v>23</v>
      </c>
      <c r="C3137" s="2">
        <v>9</v>
      </c>
      <c r="D3137" s="2">
        <v>2018</v>
      </c>
      <c r="E3137" s="2" t="s">
        <v>25</v>
      </c>
      <c r="F3137" s="2" t="s">
        <v>25</v>
      </c>
      <c r="G3137" s="2" t="s">
        <v>11</v>
      </c>
      <c r="H3137" s="2" t="s">
        <v>12</v>
      </c>
      <c r="I3137" s="2">
        <v>37</v>
      </c>
      <c r="J3137" s="2" t="str">
        <f>VLOOKUP(A3137,'Cor da Pele e Motivacao'!$A$2:$I$11399,6, FALSE)</f>
        <v>Parda</v>
      </c>
      <c r="K3137" s="2" t="str">
        <f>VLOOKUP(A3137,'Cor da Pele e Motivacao'!$A$2:$I$11399,8, FALSE)</f>
        <v>A DEFINIR</v>
      </c>
      <c r="L3137" s="2">
        <v>1</v>
      </c>
    </row>
    <row r="3138" spans="1:12" ht="15.75" customHeight="1" x14ac:dyDescent="0.25">
      <c r="A3138" t="str">
        <f>CONCATENATE(B3138,C3138,D3138,H3138,I3138,L3138)</f>
        <v>2392018HOMICIDIO221</v>
      </c>
      <c r="B3138" s="2">
        <v>23</v>
      </c>
      <c r="C3138" s="2">
        <v>9</v>
      </c>
      <c r="D3138" s="2">
        <v>2018</v>
      </c>
      <c r="E3138" s="2" t="s">
        <v>27</v>
      </c>
      <c r="F3138" s="2" t="s">
        <v>14</v>
      </c>
      <c r="G3138" s="2" t="s">
        <v>11</v>
      </c>
      <c r="H3138" s="2" t="s">
        <v>12</v>
      </c>
      <c r="I3138" s="2">
        <v>22</v>
      </c>
      <c r="J3138" s="2" t="str">
        <f>VLOOKUP(A3138,'Cor da Pele e Motivacao'!$A$2:$I$11399,6, FALSE)</f>
        <v>Negra</v>
      </c>
      <c r="K3138" s="2" t="str">
        <f>VLOOKUP(A3138,'Cor da Pele e Motivacao'!$A$2:$I$11399,8, FALSE)</f>
        <v>VIOLÊNCIA INTERPESSOAL</v>
      </c>
      <c r="L3138" s="2">
        <v>1</v>
      </c>
    </row>
    <row r="3139" spans="1:12" ht="15.75" customHeight="1" x14ac:dyDescent="0.25">
      <c r="A3139" t="str">
        <f>CONCATENATE(B3139,C3139,D3139,H3139,I3139,L3139)</f>
        <v>2392018HOMICIDIO541</v>
      </c>
      <c r="B3139" s="2">
        <v>23</v>
      </c>
      <c r="C3139" s="2">
        <v>9</v>
      </c>
      <c r="D3139" s="2">
        <v>2018</v>
      </c>
      <c r="E3139" s="2" t="s">
        <v>103</v>
      </c>
      <c r="F3139" s="2" t="s">
        <v>22</v>
      </c>
      <c r="G3139" s="2" t="s">
        <v>11</v>
      </c>
      <c r="H3139" s="2" t="s">
        <v>12</v>
      </c>
      <c r="I3139" s="2">
        <v>54</v>
      </c>
      <c r="J3139" s="2" t="str">
        <f>VLOOKUP(A3139,'Cor da Pele e Motivacao'!$A$2:$I$11399,6, FALSE)</f>
        <v>Parda</v>
      </c>
      <c r="K3139" s="2" t="str">
        <f>VLOOKUP(A3139,'Cor da Pele e Motivacao'!$A$2:$I$11399,8, FALSE)</f>
        <v>ATIVIDADES CRIMINAIS</v>
      </c>
      <c r="L3139" s="2">
        <v>1</v>
      </c>
    </row>
    <row r="3140" spans="1:12" ht="15.75" customHeight="1" x14ac:dyDescent="0.25">
      <c r="A3140" t="str">
        <f>CONCATENATE(B3140,C3140,D3140,H3140,I3140,L3140)</f>
        <v>2492018HOMICIDIO241</v>
      </c>
      <c r="B3140" s="2">
        <v>24</v>
      </c>
      <c r="C3140" s="2">
        <v>9</v>
      </c>
      <c r="D3140" s="2">
        <v>2018</v>
      </c>
      <c r="E3140" s="2" t="s">
        <v>162</v>
      </c>
      <c r="F3140" s="2" t="s">
        <v>16</v>
      </c>
      <c r="G3140" s="2" t="s">
        <v>11</v>
      </c>
      <c r="H3140" s="2" t="s">
        <v>12</v>
      </c>
      <c r="I3140" s="2">
        <v>24</v>
      </c>
      <c r="J3140" s="2" t="str">
        <f>VLOOKUP(A3140,'Cor da Pele e Motivacao'!$A$2:$I$11399,6, FALSE)</f>
        <v>Parda</v>
      </c>
      <c r="K3140" s="2" t="str">
        <f>VLOOKUP(A3140,'Cor da Pele e Motivacao'!$A$2:$I$11399,8, FALSE)</f>
        <v>VIOLÊNCIA INTERPESSOAL</v>
      </c>
      <c r="L3140" s="2">
        <v>1</v>
      </c>
    </row>
    <row r="3141" spans="1:12" ht="15.75" customHeight="1" x14ac:dyDescent="0.25">
      <c r="A3141" t="str">
        <f>CONCATENATE(B3141,C3141,D3141,H3141,I3141,L3141)</f>
        <v>2492018LATROCINIO701</v>
      </c>
      <c r="B3141" s="2">
        <v>24</v>
      </c>
      <c r="C3141" s="2">
        <v>9</v>
      </c>
      <c r="D3141" s="2">
        <v>2018</v>
      </c>
      <c r="E3141" s="2" t="s">
        <v>15</v>
      </c>
      <c r="F3141" s="2" t="s">
        <v>16</v>
      </c>
      <c r="G3141" s="2" t="s">
        <v>11</v>
      </c>
      <c r="H3141" s="2" t="s">
        <v>33</v>
      </c>
      <c r="I3141" s="2">
        <v>70</v>
      </c>
      <c r="J3141" s="2" t="str">
        <f>VLOOKUP(A3141,'Cor da Pele e Motivacao'!$A$2:$I$11399,6, FALSE)</f>
        <v>Parda</v>
      </c>
      <c r="K3141" s="2" t="str">
        <f>VLOOKUP(A3141,'Cor da Pele e Motivacao'!$A$2:$I$11399,8, FALSE)</f>
        <v>PATRIMÔNIO</v>
      </c>
      <c r="L3141" s="2">
        <v>1</v>
      </c>
    </row>
    <row r="3142" spans="1:12" ht="15.75" customHeight="1" x14ac:dyDescent="0.25">
      <c r="A3142" t="str">
        <f>CONCATENATE(B3142,C3142,D3142,H3142,I3142,L3142)</f>
        <v>2492018HOMICIDIO191</v>
      </c>
      <c r="B3142" s="2">
        <v>24</v>
      </c>
      <c r="C3142" s="2">
        <v>9</v>
      </c>
      <c r="D3142" s="2">
        <v>2018</v>
      </c>
      <c r="E3142" s="2" t="s">
        <v>63</v>
      </c>
      <c r="F3142" s="2" t="s">
        <v>22</v>
      </c>
      <c r="G3142" s="2" t="s">
        <v>11</v>
      </c>
      <c r="H3142" s="2" t="s">
        <v>12</v>
      </c>
      <c r="I3142" s="2">
        <v>19</v>
      </c>
      <c r="J3142" s="2" t="str">
        <f>VLOOKUP(A3142,'Cor da Pele e Motivacao'!$A$2:$I$11399,6, FALSE)</f>
        <v>Parda</v>
      </c>
      <c r="K3142" s="2" t="str">
        <f>VLOOKUP(A3142,'Cor da Pele e Motivacao'!$A$2:$I$11399,8, FALSE)</f>
        <v>ATIVIDADES CRIMINAIS</v>
      </c>
      <c r="L3142" s="2">
        <v>1</v>
      </c>
    </row>
    <row r="3143" spans="1:12" ht="15.75" customHeight="1" x14ac:dyDescent="0.25">
      <c r="A3143" t="str">
        <f>CONCATENATE(B3143,C3143,D3143,H3143,I3143,L3143)</f>
        <v>2492018HOMICIDIO171</v>
      </c>
      <c r="B3143" s="2">
        <v>24</v>
      </c>
      <c r="C3143" s="2">
        <v>9</v>
      </c>
      <c r="D3143" s="2">
        <v>2018</v>
      </c>
      <c r="E3143" s="2" t="s">
        <v>43</v>
      </c>
      <c r="F3143" s="2" t="s">
        <v>22</v>
      </c>
      <c r="G3143" s="2" t="s">
        <v>11</v>
      </c>
      <c r="H3143" s="2" t="s">
        <v>12</v>
      </c>
      <c r="I3143" s="2">
        <v>17</v>
      </c>
      <c r="J3143" s="2" t="str">
        <f>VLOOKUP(A3143,'Cor da Pele e Motivacao'!$A$2:$I$11399,6, FALSE)</f>
        <v>Parda</v>
      </c>
      <c r="K3143" s="2" t="str">
        <f>VLOOKUP(A3143,'Cor da Pele e Motivacao'!$A$2:$I$11399,8, FALSE)</f>
        <v>ATIVIDADES CRIMINAIS</v>
      </c>
      <c r="L3143" s="2">
        <v>1</v>
      </c>
    </row>
    <row r="3144" spans="1:12" ht="15.75" customHeight="1" x14ac:dyDescent="0.25">
      <c r="A3144" t="str">
        <f>CONCATENATE(B3144,C3144,D3144,H3144,I3144,L3144)</f>
        <v>2492018HOMICIDIO231</v>
      </c>
      <c r="B3144" s="2">
        <v>24</v>
      </c>
      <c r="C3144" s="2">
        <v>9</v>
      </c>
      <c r="D3144" s="2">
        <v>2018</v>
      </c>
      <c r="E3144" s="2" t="s">
        <v>77</v>
      </c>
      <c r="F3144" s="2" t="s">
        <v>22</v>
      </c>
      <c r="G3144" s="2" t="s">
        <v>11</v>
      </c>
      <c r="H3144" s="2" t="s">
        <v>12</v>
      </c>
      <c r="I3144" s="2">
        <v>23</v>
      </c>
      <c r="J3144" s="2" t="str">
        <f>VLOOKUP(A3144,'Cor da Pele e Motivacao'!$A$2:$I$11399,6, FALSE)</f>
        <v>Parda</v>
      </c>
      <c r="K3144" s="2" t="str">
        <f>VLOOKUP(A3144,'Cor da Pele e Motivacao'!$A$2:$I$11399,8, FALSE)</f>
        <v>ATIVIDADES CRIMINAIS</v>
      </c>
      <c r="L3144" s="2">
        <v>1</v>
      </c>
    </row>
    <row r="3145" spans="1:12" ht="15.75" customHeight="1" x14ac:dyDescent="0.25">
      <c r="A3145" t="str">
        <f>CONCATENATE(B3145,C3145,D3145,H3145,I3145,L3145)</f>
        <v>2492018HOMICIDIO251</v>
      </c>
      <c r="B3145" s="2">
        <v>24</v>
      </c>
      <c r="C3145" s="2">
        <v>9</v>
      </c>
      <c r="D3145" s="2">
        <v>2018</v>
      </c>
      <c r="E3145" s="2" t="s">
        <v>77</v>
      </c>
      <c r="F3145" s="2" t="s">
        <v>22</v>
      </c>
      <c r="G3145" s="2" t="s">
        <v>11</v>
      </c>
      <c r="H3145" s="2" t="s">
        <v>12</v>
      </c>
      <c r="I3145" s="2">
        <v>25</v>
      </c>
      <c r="J3145" s="2" t="str">
        <f>VLOOKUP(A3145,'Cor da Pele e Motivacao'!$A$2:$I$11399,6, FALSE)</f>
        <v>Parda</v>
      </c>
      <c r="K3145" s="2" t="str">
        <f>VLOOKUP(A3145,'Cor da Pele e Motivacao'!$A$2:$I$11399,8, FALSE)</f>
        <v>ATIVIDADES CRIMINAIS</v>
      </c>
      <c r="L3145" s="2">
        <v>1</v>
      </c>
    </row>
    <row r="3146" spans="1:12" ht="15.75" customHeight="1" x14ac:dyDescent="0.25">
      <c r="A3146" t="str">
        <f>CONCATENATE(B3146,C3146,D3146,H3146,I3146,L3146)</f>
        <v>2492018HOMICIDIO211</v>
      </c>
      <c r="B3146" s="2">
        <v>24</v>
      </c>
      <c r="C3146" s="2">
        <v>9</v>
      </c>
      <c r="D3146" s="2">
        <v>2018</v>
      </c>
      <c r="E3146" s="2" t="s">
        <v>19</v>
      </c>
      <c r="F3146" s="2" t="s">
        <v>14</v>
      </c>
      <c r="G3146" s="2" t="s">
        <v>11</v>
      </c>
      <c r="H3146" s="2" t="s">
        <v>12</v>
      </c>
      <c r="I3146" s="2">
        <v>21</v>
      </c>
      <c r="J3146" s="2" t="str">
        <f>VLOOKUP(A3146,'Cor da Pele e Motivacao'!$A$2:$I$11399,6, FALSE)</f>
        <v>Parda</v>
      </c>
      <c r="K3146" s="2" t="str">
        <f>VLOOKUP(A3146,'Cor da Pele e Motivacao'!$A$2:$I$11399,8, FALSE)</f>
        <v>A DEFINIR</v>
      </c>
      <c r="L3146" s="2">
        <v>1</v>
      </c>
    </row>
    <row r="3147" spans="1:12" ht="15.75" customHeight="1" x14ac:dyDescent="0.25">
      <c r="A3147" t="str">
        <f>CONCATENATE(B3147,C3147,D3147,H3147,I3147,L3147)</f>
        <v>2492018HOMICIDIO221</v>
      </c>
      <c r="B3147" s="2">
        <v>24</v>
      </c>
      <c r="C3147" s="2">
        <v>9</v>
      </c>
      <c r="D3147" s="2">
        <v>2018</v>
      </c>
      <c r="E3147" s="2" t="s">
        <v>19</v>
      </c>
      <c r="F3147" s="2" t="s">
        <v>14</v>
      </c>
      <c r="G3147" s="2" t="s">
        <v>11</v>
      </c>
      <c r="H3147" s="2" t="s">
        <v>12</v>
      </c>
      <c r="I3147" s="2">
        <v>22</v>
      </c>
      <c r="J3147" s="2" t="str">
        <f>VLOOKUP(A3147,'Cor da Pele e Motivacao'!$A$2:$I$11399,6, FALSE)</f>
        <v>Parda</v>
      </c>
      <c r="K3147" s="2" t="str">
        <f>VLOOKUP(A3147,'Cor da Pele e Motivacao'!$A$2:$I$11399,8, FALSE)</f>
        <v>ATIVIDADES CRIMINAIS</v>
      </c>
      <c r="L3147" s="2">
        <v>1</v>
      </c>
    </row>
    <row r="3148" spans="1:12" ht="15.75" customHeight="1" x14ac:dyDescent="0.25">
      <c r="A3148" t="str">
        <f>CONCATENATE(B3148,C3148,D3148,H3148,I3148,L3148)</f>
        <v>2492018HOMICIDIO191</v>
      </c>
      <c r="B3148" s="2">
        <v>24</v>
      </c>
      <c r="C3148" s="2">
        <v>9</v>
      </c>
      <c r="D3148" s="2">
        <v>2018</v>
      </c>
      <c r="E3148" s="2" t="s">
        <v>58</v>
      </c>
      <c r="F3148" s="2" t="s">
        <v>22</v>
      </c>
      <c r="G3148" s="2" t="s">
        <v>11</v>
      </c>
      <c r="H3148" s="2" t="s">
        <v>12</v>
      </c>
      <c r="I3148" s="2">
        <v>19</v>
      </c>
      <c r="J3148" s="2" t="str">
        <f>VLOOKUP(A3148,'Cor da Pele e Motivacao'!$A$2:$I$11399,6, FALSE)</f>
        <v>Parda</v>
      </c>
      <c r="K3148" s="2" t="str">
        <f>VLOOKUP(A3148,'Cor da Pele e Motivacao'!$A$2:$I$11399,8, FALSE)</f>
        <v>ATIVIDADES CRIMINAIS</v>
      </c>
      <c r="L3148" s="2">
        <v>1</v>
      </c>
    </row>
    <row r="3149" spans="1:12" ht="15.75" customHeight="1" x14ac:dyDescent="0.25">
      <c r="A3149" t="str">
        <f>CONCATENATE(B3149,C3149,D3149,H3149,I3149,L3149)</f>
        <v>2492018FEMINICIDIO251</v>
      </c>
      <c r="B3149" s="2">
        <v>24</v>
      </c>
      <c r="C3149" s="2">
        <v>9</v>
      </c>
      <c r="D3149" s="2">
        <v>2018</v>
      </c>
      <c r="E3149" s="2" t="s">
        <v>80</v>
      </c>
      <c r="F3149" s="2" t="s">
        <v>14</v>
      </c>
      <c r="G3149" s="2" t="s">
        <v>28</v>
      </c>
      <c r="H3149" s="2" t="s">
        <v>29</v>
      </c>
      <c r="I3149" s="2">
        <v>25</v>
      </c>
      <c r="J3149" s="2" t="str">
        <f>VLOOKUP(A3149,'Cor da Pele e Motivacao'!$A$2:$I$11399,6, FALSE)</f>
        <v>Parda</v>
      </c>
      <c r="K3149" s="2" t="str">
        <f>VLOOKUP(A3149,'Cor da Pele e Motivacao'!$A$2:$I$11399,8, FALSE)</f>
        <v>FEMINICIDIO</v>
      </c>
      <c r="L3149" s="2">
        <v>1</v>
      </c>
    </row>
    <row r="3150" spans="1:12" ht="15.75" customHeight="1" x14ac:dyDescent="0.25">
      <c r="A3150" t="str">
        <f>CONCATENATE(B3150,C3150,D3150,H3150,I3150,L3150)</f>
        <v>2492018HOMICIDIO221</v>
      </c>
      <c r="B3150" s="2">
        <v>24</v>
      </c>
      <c r="C3150" s="2">
        <v>9</v>
      </c>
      <c r="D3150" s="2">
        <v>2018</v>
      </c>
      <c r="E3150" s="2" t="s">
        <v>25</v>
      </c>
      <c r="F3150" s="2" t="s">
        <v>25</v>
      </c>
      <c r="G3150" s="2" t="s">
        <v>11</v>
      </c>
      <c r="H3150" s="2" t="s">
        <v>12</v>
      </c>
      <c r="I3150" s="2">
        <v>22</v>
      </c>
      <c r="J3150" s="2" t="str">
        <f>VLOOKUP(A3150,'Cor da Pele e Motivacao'!$A$2:$I$11399,6, FALSE)</f>
        <v>Parda</v>
      </c>
      <c r="K3150" s="2" t="str">
        <f>VLOOKUP(A3150,'Cor da Pele e Motivacao'!$A$2:$I$11399,8, FALSE)</f>
        <v>ATIVIDADES CRIMINAIS</v>
      </c>
      <c r="L3150" s="2">
        <v>1</v>
      </c>
    </row>
    <row r="3151" spans="1:12" ht="15.75" customHeight="1" x14ac:dyDescent="0.25">
      <c r="A3151" t="str">
        <f>CONCATENATE(B3151,C3151,D3151,H3151,I3151,L3151)</f>
        <v>2592018HOMICIDIO211</v>
      </c>
      <c r="B3151" s="2">
        <v>25</v>
      </c>
      <c r="C3151" s="2">
        <v>9</v>
      </c>
      <c r="D3151" s="2">
        <v>2018</v>
      </c>
      <c r="E3151" s="2" t="s">
        <v>96</v>
      </c>
      <c r="F3151" s="2" t="s">
        <v>16</v>
      </c>
      <c r="G3151" s="2" t="s">
        <v>11</v>
      </c>
      <c r="H3151" s="2" t="s">
        <v>12</v>
      </c>
      <c r="I3151" s="2">
        <v>21</v>
      </c>
      <c r="J3151" s="2" t="str">
        <f>VLOOKUP(A3151,'Cor da Pele e Motivacao'!$A$2:$I$11399,6, FALSE)</f>
        <v>Negra</v>
      </c>
      <c r="K3151" s="2" t="str">
        <f>VLOOKUP(A3151,'Cor da Pele e Motivacao'!$A$2:$I$11399,8, FALSE)</f>
        <v>VIOLÊNCIA INTERPESSOAL</v>
      </c>
      <c r="L3151" s="2">
        <v>1</v>
      </c>
    </row>
    <row r="3152" spans="1:12" ht="15.75" customHeight="1" x14ac:dyDescent="0.25">
      <c r="A3152" t="str">
        <f>CONCATENATE(B3152,C3152,D3152,H3152,I3152,L3152)</f>
        <v>2592018HOMICIDIO301</v>
      </c>
      <c r="B3152" s="2">
        <v>25</v>
      </c>
      <c r="C3152" s="2">
        <v>9</v>
      </c>
      <c r="D3152" s="2">
        <v>2018</v>
      </c>
      <c r="E3152" s="2" t="s">
        <v>83</v>
      </c>
      <c r="F3152" s="2" t="s">
        <v>14</v>
      </c>
      <c r="G3152" s="2" t="s">
        <v>11</v>
      </c>
      <c r="H3152" s="2" t="s">
        <v>12</v>
      </c>
      <c r="I3152" s="2">
        <v>30</v>
      </c>
      <c r="J3152" s="2" t="str">
        <f>VLOOKUP(A3152,'Cor da Pele e Motivacao'!$A$2:$I$11399,6, FALSE)</f>
        <v>Parda</v>
      </c>
      <c r="K3152" s="2" t="str">
        <f>VLOOKUP(A3152,'Cor da Pele e Motivacao'!$A$2:$I$11399,8, FALSE)</f>
        <v>VIOLÊNCIA INTERPESSOAL</v>
      </c>
      <c r="L3152" s="2">
        <v>1</v>
      </c>
    </row>
    <row r="3153" spans="1:12" ht="15.75" customHeight="1" x14ac:dyDescent="0.25">
      <c r="A3153" t="str">
        <f>CONCATENATE(B3153,C3153,D3153,H3153,I3153,L3153)</f>
        <v>2592018HOMICIDIO321</v>
      </c>
      <c r="B3153" s="2">
        <v>25</v>
      </c>
      <c r="C3153" s="2">
        <v>9</v>
      </c>
      <c r="D3153" s="2">
        <v>2018</v>
      </c>
      <c r="E3153" s="2" t="s">
        <v>20</v>
      </c>
      <c r="F3153" s="2" t="s">
        <v>14</v>
      </c>
      <c r="G3153" s="2" t="s">
        <v>11</v>
      </c>
      <c r="H3153" s="2" t="s">
        <v>12</v>
      </c>
      <c r="I3153" s="2">
        <v>32</v>
      </c>
      <c r="J3153" s="2" t="str">
        <f>VLOOKUP(A3153,'Cor da Pele e Motivacao'!$A$2:$I$11399,6, FALSE)</f>
        <v>Parda</v>
      </c>
      <c r="K3153" s="2" t="str">
        <f>VLOOKUP(A3153,'Cor da Pele e Motivacao'!$A$2:$I$11399,8, FALSE)</f>
        <v>VIOLÊNCIA INTERPESSOAL</v>
      </c>
      <c r="L3153" s="2">
        <v>1</v>
      </c>
    </row>
    <row r="3154" spans="1:12" ht="15.75" customHeight="1" x14ac:dyDescent="0.25">
      <c r="A3154" t="str">
        <f>CONCATENATE(B3154,C3154,D3154,H3154,I3154,L3154)</f>
        <v>2592018HOMICIDIO321</v>
      </c>
      <c r="B3154" s="2">
        <v>25</v>
      </c>
      <c r="C3154" s="2">
        <v>9</v>
      </c>
      <c r="D3154" s="2">
        <v>2018</v>
      </c>
      <c r="E3154" s="2" t="s">
        <v>92</v>
      </c>
      <c r="F3154" s="2" t="s">
        <v>22</v>
      </c>
      <c r="G3154" s="2" t="s">
        <v>11</v>
      </c>
      <c r="H3154" s="2" t="s">
        <v>12</v>
      </c>
      <c r="I3154" s="2">
        <v>32</v>
      </c>
      <c r="J3154" s="2" t="str">
        <f>VLOOKUP(A3154,'Cor da Pele e Motivacao'!$A$2:$I$11399,6, FALSE)</f>
        <v>Parda</v>
      </c>
      <c r="K3154" s="2" t="str">
        <f>VLOOKUP(A3154,'Cor da Pele e Motivacao'!$A$2:$I$11399,8, FALSE)</f>
        <v>VIOLÊNCIA INTERPESSOAL</v>
      </c>
      <c r="L3154" s="2">
        <v>1</v>
      </c>
    </row>
    <row r="3155" spans="1:12" ht="15.75" customHeight="1" x14ac:dyDescent="0.25">
      <c r="A3155" t="str">
        <f>CONCATENATE(B3155,C3155,D3155,H3155,I3155,L3155)</f>
        <v>2592018HOMICIDIO371</v>
      </c>
      <c r="B3155" s="2">
        <v>25</v>
      </c>
      <c r="C3155" s="2">
        <v>9</v>
      </c>
      <c r="D3155" s="2">
        <v>2018</v>
      </c>
      <c r="E3155" s="2" t="s">
        <v>25</v>
      </c>
      <c r="F3155" s="2" t="s">
        <v>25</v>
      </c>
      <c r="G3155" s="2" t="s">
        <v>11</v>
      </c>
      <c r="H3155" s="2" t="s">
        <v>12</v>
      </c>
      <c r="I3155" s="2">
        <v>37</v>
      </c>
      <c r="J3155" s="2" t="str">
        <f>VLOOKUP(A3155,'Cor da Pele e Motivacao'!$A$2:$I$11399,6, FALSE)</f>
        <v>Parda</v>
      </c>
      <c r="K3155" s="2" t="str">
        <f>VLOOKUP(A3155,'Cor da Pele e Motivacao'!$A$2:$I$11399,8, FALSE)</f>
        <v>A DEFINIR</v>
      </c>
      <c r="L3155" s="2">
        <v>1</v>
      </c>
    </row>
    <row r="3156" spans="1:12" ht="15.75" customHeight="1" x14ac:dyDescent="0.25">
      <c r="A3156" t="str">
        <f>CONCATENATE(B3156,C3156,D3156,H3156,I3156,L3156)</f>
        <v>2592018HOMICIDIO501</v>
      </c>
      <c r="B3156" s="2">
        <v>25</v>
      </c>
      <c r="C3156" s="2">
        <v>9</v>
      </c>
      <c r="D3156" s="2">
        <v>2018</v>
      </c>
      <c r="E3156" s="2" t="s">
        <v>25</v>
      </c>
      <c r="F3156" s="2" t="s">
        <v>25</v>
      </c>
      <c r="G3156" s="2" t="s">
        <v>11</v>
      </c>
      <c r="H3156" s="2" t="s">
        <v>12</v>
      </c>
      <c r="I3156" s="2">
        <v>50</v>
      </c>
      <c r="J3156" s="2" t="str">
        <f>VLOOKUP(A3156,'Cor da Pele e Motivacao'!$A$2:$I$11399,6, FALSE)</f>
        <v>Parda</v>
      </c>
      <c r="K3156" s="2" t="str">
        <f>VLOOKUP(A3156,'Cor da Pele e Motivacao'!$A$2:$I$11399,8, FALSE)</f>
        <v>A DEFINIR</v>
      </c>
      <c r="L3156" s="2">
        <v>1</v>
      </c>
    </row>
    <row r="3157" spans="1:12" ht="15.75" customHeight="1" x14ac:dyDescent="0.25">
      <c r="A3157" t="str">
        <f>CONCATENATE(B3157,C3157,D3157,H3157,I3157,L3157)</f>
        <v>2592018HOMICIDIO571</v>
      </c>
      <c r="B3157" s="2">
        <v>25</v>
      </c>
      <c r="C3157" s="2">
        <v>9</v>
      </c>
      <c r="D3157" s="2">
        <v>2018</v>
      </c>
      <c r="E3157" s="2" t="s">
        <v>37</v>
      </c>
      <c r="F3157" s="2" t="s">
        <v>22</v>
      </c>
      <c r="G3157" s="2" t="s">
        <v>11</v>
      </c>
      <c r="H3157" s="2" t="s">
        <v>12</v>
      </c>
      <c r="I3157" s="2">
        <v>57</v>
      </c>
      <c r="J3157" s="2" t="str">
        <f>VLOOKUP(A3157,'Cor da Pele e Motivacao'!$A$2:$I$11399,6, FALSE)</f>
        <v>Parda</v>
      </c>
      <c r="K3157" s="2" t="str">
        <f>VLOOKUP(A3157,'Cor da Pele e Motivacao'!$A$2:$I$11399,8, FALSE)</f>
        <v>ATIVIDADES CRIMINAIS</v>
      </c>
      <c r="L3157" s="2">
        <v>1</v>
      </c>
    </row>
    <row r="3158" spans="1:12" ht="15.75" customHeight="1" x14ac:dyDescent="0.25">
      <c r="A3158" t="str">
        <f>CONCATENATE(B3158,C3158,D3158,H3158,I3158,L3158)</f>
        <v>2592018HOMICIDIO361</v>
      </c>
      <c r="B3158" s="2">
        <v>25</v>
      </c>
      <c r="C3158" s="2">
        <v>9</v>
      </c>
      <c r="D3158" s="2">
        <v>2018</v>
      </c>
      <c r="E3158" s="2" t="s">
        <v>73</v>
      </c>
      <c r="F3158" s="2" t="s">
        <v>10</v>
      </c>
      <c r="G3158" s="2" t="s">
        <v>11</v>
      </c>
      <c r="H3158" s="2" t="s">
        <v>12</v>
      </c>
      <c r="I3158" s="2">
        <v>36</v>
      </c>
      <c r="J3158" s="2" t="str">
        <f>VLOOKUP(A3158,'Cor da Pele e Motivacao'!$A$2:$I$11399,6, FALSE)</f>
        <v>Parda</v>
      </c>
      <c r="K3158" s="2" t="str">
        <f>VLOOKUP(A3158,'Cor da Pele e Motivacao'!$A$2:$I$11399,8, FALSE)</f>
        <v>ATIVIDADES CRIMINAIS</v>
      </c>
      <c r="L3158" s="2">
        <v>1</v>
      </c>
    </row>
    <row r="3159" spans="1:12" ht="15.75" customHeight="1" x14ac:dyDescent="0.25">
      <c r="A3159" t="str">
        <f>CONCATENATE(B3159,C3159,D3159,H3159,I3159,L3159)</f>
        <v>2592018HOMICIDIO181</v>
      </c>
      <c r="B3159" s="2">
        <v>25</v>
      </c>
      <c r="C3159" s="2">
        <v>9</v>
      </c>
      <c r="D3159" s="2">
        <v>2018</v>
      </c>
      <c r="E3159" s="2" t="s">
        <v>38</v>
      </c>
      <c r="F3159" s="2" t="s">
        <v>22</v>
      </c>
      <c r="G3159" s="2" t="s">
        <v>11</v>
      </c>
      <c r="H3159" s="2" t="s">
        <v>12</v>
      </c>
      <c r="I3159" s="2">
        <v>18</v>
      </c>
      <c r="J3159" s="2" t="str">
        <f>VLOOKUP(A3159,'Cor da Pele e Motivacao'!$A$2:$I$11399,6, FALSE)</f>
        <v>Parda</v>
      </c>
      <c r="K3159" s="2" t="str">
        <f>VLOOKUP(A3159,'Cor da Pele e Motivacao'!$A$2:$I$11399,8, FALSE)</f>
        <v>VIOLÊNCIA INTERPESSOAL</v>
      </c>
      <c r="L3159" s="2">
        <v>1</v>
      </c>
    </row>
    <row r="3160" spans="1:12" ht="15.75" customHeight="1" x14ac:dyDescent="0.25">
      <c r="A3160" t="str">
        <f>CONCATENATE(B3160,C3160,D3160,H3160,I3160,L3160)</f>
        <v>2692018HOMICIDIO191</v>
      </c>
      <c r="B3160" s="2">
        <v>26</v>
      </c>
      <c r="C3160" s="2">
        <v>9</v>
      </c>
      <c r="D3160" s="2">
        <v>2018</v>
      </c>
      <c r="E3160" s="2" t="s">
        <v>60</v>
      </c>
      <c r="F3160" s="2" t="s">
        <v>22</v>
      </c>
      <c r="G3160" s="2" t="s">
        <v>11</v>
      </c>
      <c r="H3160" s="2" t="s">
        <v>12</v>
      </c>
      <c r="I3160" s="2">
        <v>19</v>
      </c>
      <c r="J3160" s="2" t="str">
        <f>VLOOKUP(A3160,'Cor da Pele e Motivacao'!$A$2:$I$11399,6, FALSE)</f>
        <v>Parda</v>
      </c>
      <c r="K3160" s="2" t="str">
        <f>VLOOKUP(A3160,'Cor da Pele e Motivacao'!$A$2:$I$11399,8, FALSE)</f>
        <v>ATIVIDADES CRIMINAIS</v>
      </c>
      <c r="L3160" s="2">
        <v>1</v>
      </c>
    </row>
    <row r="3161" spans="1:12" ht="15.75" customHeight="1" x14ac:dyDescent="0.25">
      <c r="A3161" t="str">
        <f>CONCATENATE(B3161,C3161,D3161,H3161,I3161,L3161)</f>
        <v>2692018HOMICIDIO371</v>
      </c>
      <c r="B3161" s="2">
        <v>26</v>
      </c>
      <c r="C3161" s="2">
        <v>9</v>
      </c>
      <c r="D3161" s="2">
        <v>2018</v>
      </c>
      <c r="E3161" s="2" t="s">
        <v>18</v>
      </c>
      <c r="F3161" s="2" t="s">
        <v>16</v>
      </c>
      <c r="G3161" s="2" t="s">
        <v>11</v>
      </c>
      <c r="H3161" s="2" t="s">
        <v>12</v>
      </c>
      <c r="I3161" s="2">
        <v>37</v>
      </c>
      <c r="J3161" s="2" t="str">
        <f>VLOOKUP(A3161,'Cor da Pele e Motivacao'!$A$2:$I$11399,6, FALSE)</f>
        <v>Parda</v>
      </c>
      <c r="K3161" s="2" t="str">
        <f>VLOOKUP(A3161,'Cor da Pele e Motivacao'!$A$2:$I$11399,8, FALSE)</f>
        <v>VIOLÊNCIA INTERPESSOAL</v>
      </c>
      <c r="L3161" s="2">
        <v>1</v>
      </c>
    </row>
    <row r="3162" spans="1:12" ht="15.75" customHeight="1" x14ac:dyDescent="0.25">
      <c r="A3162" t="str">
        <f>CONCATENATE(B3162,C3162,D3162,H3162,I3162,L3162)</f>
        <v>2692018HOMICIDIO331</v>
      </c>
      <c r="B3162" s="2">
        <v>26</v>
      </c>
      <c r="C3162" s="2">
        <v>9</v>
      </c>
      <c r="D3162" s="2">
        <v>2018</v>
      </c>
      <c r="E3162" s="2" t="s">
        <v>19</v>
      </c>
      <c r="F3162" s="2" t="s">
        <v>14</v>
      </c>
      <c r="G3162" s="2" t="s">
        <v>11</v>
      </c>
      <c r="H3162" s="2" t="s">
        <v>12</v>
      </c>
      <c r="I3162" s="2">
        <v>33</v>
      </c>
      <c r="J3162" s="2" t="str">
        <f>VLOOKUP(A3162,'Cor da Pele e Motivacao'!$A$2:$I$11399,6, FALSE)</f>
        <v>Parda</v>
      </c>
      <c r="K3162" s="2" t="str">
        <f>VLOOKUP(A3162,'Cor da Pele e Motivacao'!$A$2:$I$11399,8, FALSE)</f>
        <v>A DEFINIR</v>
      </c>
      <c r="L3162" s="2">
        <v>1</v>
      </c>
    </row>
    <row r="3163" spans="1:12" ht="15.75" customHeight="1" x14ac:dyDescent="0.25">
      <c r="A3163" t="str">
        <f>CONCATENATE(B3163,C3163,D3163,H3163,I3163,L3163)</f>
        <v>2692018HOMICIDIO211</v>
      </c>
      <c r="B3163" s="2">
        <v>26</v>
      </c>
      <c r="C3163" s="2">
        <v>9</v>
      </c>
      <c r="D3163" s="2">
        <v>2018</v>
      </c>
      <c r="E3163" s="2" t="s">
        <v>78</v>
      </c>
      <c r="F3163" s="2" t="s">
        <v>14</v>
      </c>
      <c r="G3163" s="2" t="s">
        <v>11</v>
      </c>
      <c r="H3163" s="2" t="s">
        <v>12</v>
      </c>
      <c r="I3163" s="2">
        <v>21</v>
      </c>
      <c r="J3163" s="2" t="str">
        <f>VLOOKUP(A3163,'Cor da Pele e Motivacao'!$A$2:$I$11399,6, FALSE)</f>
        <v>Parda</v>
      </c>
      <c r="K3163" s="2" t="str">
        <f>VLOOKUP(A3163,'Cor da Pele e Motivacao'!$A$2:$I$11399,8, FALSE)</f>
        <v>ATIVIDADES CRIMINAIS</v>
      </c>
      <c r="L3163" s="2">
        <v>1</v>
      </c>
    </row>
    <row r="3164" spans="1:12" ht="15.75" customHeight="1" x14ac:dyDescent="0.25">
      <c r="A3164" t="str">
        <f>CONCATENATE(B3164,C3164,D3164,H3164,I3164,L3164)</f>
        <v>2692018HOMICIDIO321</v>
      </c>
      <c r="B3164" s="2">
        <v>26</v>
      </c>
      <c r="C3164" s="2">
        <v>9</v>
      </c>
      <c r="D3164" s="2">
        <v>2018</v>
      </c>
      <c r="E3164" s="2" t="s">
        <v>173</v>
      </c>
      <c r="F3164" s="2" t="s">
        <v>10</v>
      </c>
      <c r="G3164" s="2" t="s">
        <v>11</v>
      </c>
      <c r="H3164" s="2" t="s">
        <v>12</v>
      </c>
      <c r="I3164" s="2">
        <v>32</v>
      </c>
      <c r="J3164" s="2" t="str">
        <f>VLOOKUP(A3164,'Cor da Pele e Motivacao'!$A$2:$I$11399,6, FALSE)</f>
        <v>Parda</v>
      </c>
      <c r="K3164" s="2" t="str">
        <f>VLOOKUP(A3164,'Cor da Pele e Motivacao'!$A$2:$I$11399,8, FALSE)</f>
        <v>ATIVIDADES CRIMINAIS</v>
      </c>
      <c r="L3164" s="2">
        <v>1</v>
      </c>
    </row>
    <row r="3165" spans="1:12" ht="15.75" customHeight="1" x14ac:dyDescent="0.25">
      <c r="A3165" t="str">
        <f>CONCATENATE(B3165,C3165,D3165,H3165,I3165,L3165)</f>
        <v>2692018HOMICIDIO201</v>
      </c>
      <c r="B3165" s="2">
        <v>26</v>
      </c>
      <c r="C3165" s="2">
        <v>9</v>
      </c>
      <c r="D3165" s="2">
        <v>2018</v>
      </c>
      <c r="E3165" s="2" t="s">
        <v>92</v>
      </c>
      <c r="F3165" s="2" t="s">
        <v>22</v>
      </c>
      <c r="G3165" s="2" t="s">
        <v>11</v>
      </c>
      <c r="H3165" s="2" t="s">
        <v>12</v>
      </c>
      <c r="I3165" s="2">
        <v>20</v>
      </c>
      <c r="J3165" s="2" t="str">
        <f>VLOOKUP(A3165,'Cor da Pele e Motivacao'!$A$2:$I$11399,6, FALSE)</f>
        <v>Parda</v>
      </c>
      <c r="K3165" s="2" t="str">
        <f>VLOOKUP(A3165,'Cor da Pele e Motivacao'!$A$2:$I$11399,8, FALSE)</f>
        <v>ATIVIDADES CRIMINAIS</v>
      </c>
      <c r="L3165" s="2">
        <v>1</v>
      </c>
    </row>
    <row r="3166" spans="1:12" ht="15.75" customHeight="1" x14ac:dyDescent="0.25">
      <c r="A3166" t="str">
        <f>CONCATENATE(B3166,C3166,D3166,H3166,I3166,L3166)</f>
        <v>2692018HOMICIDIO351</v>
      </c>
      <c r="B3166" s="2">
        <v>26</v>
      </c>
      <c r="C3166" s="2">
        <v>9</v>
      </c>
      <c r="D3166" s="2">
        <v>2018</v>
      </c>
      <c r="E3166" s="2" t="s">
        <v>25</v>
      </c>
      <c r="F3166" s="2" t="s">
        <v>25</v>
      </c>
      <c r="G3166" s="2" t="s">
        <v>11</v>
      </c>
      <c r="H3166" s="2" t="s">
        <v>12</v>
      </c>
      <c r="I3166" s="2">
        <v>35</v>
      </c>
      <c r="J3166" s="2" t="str">
        <f>VLOOKUP(A3166,'Cor da Pele e Motivacao'!$A$2:$I$11399,6, FALSE)</f>
        <v>Parda</v>
      </c>
      <c r="K3166" s="2" t="str">
        <f>VLOOKUP(A3166,'Cor da Pele e Motivacao'!$A$2:$I$11399,8, FALSE)</f>
        <v>A DEFINIR</v>
      </c>
      <c r="L3166" s="2">
        <v>1</v>
      </c>
    </row>
    <row r="3167" spans="1:12" ht="15.75" customHeight="1" x14ac:dyDescent="0.25">
      <c r="A3167" t="str">
        <f>CONCATENATE(B3167,C3167,D3167,H3167,I3167,L3167)</f>
        <v>2692018HOMICIDIO361</v>
      </c>
      <c r="B3167" s="2">
        <v>26</v>
      </c>
      <c r="C3167" s="2">
        <v>9</v>
      </c>
      <c r="D3167" s="2">
        <v>2018</v>
      </c>
      <c r="E3167" s="2" t="s">
        <v>111</v>
      </c>
      <c r="F3167" s="2" t="s">
        <v>10</v>
      </c>
      <c r="G3167" s="2" t="s">
        <v>11</v>
      </c>
      <c r="H3167" s="2" t="s">
        <v>12</v>
      </c>
      <c r="I3167" s="2">
        <v>36</v>
      </c>
      <c r="J3167" s="2" t="str">
        <f>VLOOKUP(A3167,'Cor da Pele e Motivacao'!$A$2:$I$11399,6, FALSE)</f>
        <v>Parda</v>
      </c>
      <c r="K3167" s="2" t="str">
        <f>VLOOKUP(A3167,'Cor da Pele e Motivacao'!$A$2:$I$11399,8, FALSE)</f>
        <v>EXCLUDENTE DE ILICITUDE</v>
      </c>
      <c r="L3167" s="2">
        <v>1</v>
      </c>
    </row>
    <row r="3168" spans="1:12" ht="15.75" customHeight="1" x14ac:dyDescent="0.25">
      <c r="A3168" t="str">
        <f>CONCATENATE(B3168,C3168,D3168,H3168,I3168,L3168)</f>
        <v>2692018HOMICIDIO411</v>
      </c>
      <c r="B3168" s="2">
        <v>26</v>
      </c>
      <c r="C3168" s="2">
        <v>9</v>
      </c>
      <c r="D3168" s="2">
        <v>2018</v>
      </c>
      <c r="E3168" s="2" t="s">
        <v>111</v>
      </c>
      <c r="F3168" s="2" t="s">
        <v>10</v>
      </c>
      <c r="G3168" s="2" t="s">
        <v>11</v>
      </c>
      <c r="H3168" s="2" t="s">
        <v>12</v>
      </c>
      <c r="I3168" s="2">
        <v>41</v>
      </c>
      <c r="J3168" s="2" t="str">
        <f>VLOOKUP(A3168,'Cor da Pele e Motivacao'!$A$2:$I$11399,6, FALSE)</f>
        <v>Parda</v>
      </c>
      <c r="K3168" s="2" t="str">
        <f>VLOOKUP(A3168,'Cor da Pele e Motivacao'!$A$2:$I$11399,8, FALSE)</f>
        <v>EXCLUDENTE DE ILICITUDE</v>
      </c>
      <c r="L3168" s="2">
        <v>1</v>
      </c>
    </row>
    <row r="3169" spans="1:12" ht="15.75" customHeight="1" x14ac:dyDescent="0.25">
      <c r="A3169" t="str">
        <f>CONCATENATE(B3169,C3169,D3169,H3169,I3169,L3169)</f>
        <v>2692018HOMICIDIO461</v>
      </c>
      <c r="B3169" s="2">
        <v>26</v>
      </c>
      <c r="C3169" s="2">
        <v>9</v>
      </c>
      <c r="D3169" s="2">
        <v>2018</v>
      </c>
      <c r="E3169" s="2" t="s">
        <v>111</v>
      </c>
      <c r="F3169" s="2" t="s">
        <v>10</v>
      </c>
      <c r="G3169" s="2" t="s">
        <v>11</v>
      </c>
      <c r="H3169" s="2" t="s">
        <v>12</v>
      </c>
      <c r="I3169" s="2">
        <v>46</v>
      </c>
      <c r="J3169" s="2" t="str">
        <f>VLOOKUP(A3169,'Cor da Pele e Motivacao'!$A$2:$I$11399,6, FALSE)</f>
        <v>Parda</v>
      </c>
      <c r="K3169" s="2" t="str">
        <f>VLOOKUP(A3169,'Cor da Pele e Motivacao'!$A$2:$I$11399,8, FALSE)</f>
        <v>EXCLUDENTE DE ILICITUDE</v>
      </c>
      <c r="L3169" s="2">
        <v>1</v>
      </c>
    </row>
    <row r="3170" spans="1:12" ht="15.75" customHeight="1" x14ac:dyDescent="0.25">
      <c r="A3170" t="str">
        <f>CONCATENATE(B3170,C3170,D3170,H3170,I3170,L3170)</f>
        <v>2692018HOMICIDIO472</v>
      </c>
      <c r="B3170" s="2">
        <v>26</v>
      </c>
      <c r="C3170" s="2">
        <v>9</v>
      </c>
      <c r="D3170" s="2">
        <v>2018</v>
      </c>
      <c r="E3170" s="2" t="s">
        <v>111</v>
      </c>
      <c r="F3170" s="2" t="s">
        <v>10</v>
      </c>
      <c r="G3170" s="2" t="s">
        <v>11</v>
      </c>
      <c r="H3170" s="2" t="s">
        <v>12</v>
      </c>
      <c r="I3170" s="2">
        <v>47</v>
      </c>
      <c r="J3170" s="2" t="str">
        <f>VLOOKUP(A3170,'Cor da Pele e Motivacao'!$A$2:$I$11399,6, FALSE)</f>
        <v>Parda</v>
      </c>
      <c r="K3170" s="2" t="str">
        <f>VLOOKUP(A3170,'Cor da Pele e Motivacao'!$A$2:$I$11399,8, FALSE)</f>
        <v>EXCLUDENTE DE ILICITUDE</v>
      </c>
      <c r="L3170" s="2">
        <v>2</v>
      </c>
    </row>
    <row r="3171" spans="1:12" ht="15.75" customHeight="1" x14ac:dyDescent="0.25">
      <c r="A3171" t="str">
        <f>CONCATENATE(B3171,C3171,D3171,H3171,I3171,L3171)</f>
        <v>2692018HOMICIDIO501</v>
      </c>
      <c r="B3171" s="2">
        <v>26</v>
      </c>
      <c r="C3171" s="2">
        <v>9</v>
      </c>
      <c r="D3171" s="2">
        <v>2018</v>
      </c>
      <c r="E3171" s="2" t="s">
        <v>111</v>
      </c>
      <c r="F3171" s="2" t="s">
        <v>10</v>
      </c>
      <c r="G3171" s="2" t="s">
        <v>11</v>
      </c>
      <c r="H3171" s="2" t="s">
        <v>12</v>
      </c>
      <c r="I3171" s="2">
        <v>50</v>
      </c>
      <c r="J3171" s="2" t="str">
        <f>VLOOKUP(A3171,'Cor da Pele e Motivacao'!$A$2:$I$11399,6, FALSE)</f>
        <v>Parda</v>
      </c>
      <c r="K3171" s="2" t="str">
        <f>VLOOKUP(A3171,'Cor da Pele e Motivacao'!$A$2:$I$11399,8, FALSE)</f>
        <v>EXCLUDENTE DE ILICITUDE</v>
      </c>
      <c r="L3171" s="2">
        <v>1</v>
      </c>
    </row>
    <row r="3172" spans="1:12" ht="15.75" customHeight="1" x14ac:dyDescent="0.25">
      <c r="A3172" t="str">
        <f>CONCATENATE(B3172,C3172,D3172,H3172,I3172,L3172)</f>
        <v>2692018HOMICIDIO381</v>
      </c>
      <c r="B3172" s="2">
        <v>26</v>
      </c>
      <c r="C3172" s="2">
        <v>9</v>
      </c>
      <c r="D3172" s="2">
        <v>2018</v>
      </c>
      <c r="E3172" s="2" t="s">
        <v>49</v>
      </c>
      <c r="F3172" s="2" t="s">
        <v>16</v>
      </c>
      <c r="G3172" s="2" t="s">
        <v>11</v>
      </c>
      <c r="H3172" s="2" t="s">
        <v>12</v>
      </c>
      <c r="I3172" s="2">
        <v>38</v>
      </c>
      <c r="J3172" s="2" t="str">
        <f>VLOOKUP(A3172,'Cor da Pele e Motivacao'!$A$2:$I$11399,6, FALSE)</f>
        <v>Parda</v>
      </c>
      <c r="K3172" s="2" t="str">
        <f>VLOOKUP(A3172,'Cor da Pele e Motivacao'!$A$2:$I$11399,8, FALSE)</f>
        <v>A DEFINIR</v>
      </c>
      <c r="L3172" s="2">
        <v>1</v>
      </c>
    </row>
    <row r="3173" spans="1:12" ht="15.75" customHeight="1" x14ac:dyDescent="0.25">
      <c r="A3173" t="str">
        <f>CONCATENATE(B3173,C3173,D3173,H3173,I3173,L3173)</f>
        <v>2792018HOMICIDIO201</v>
      </c>
      <c r="B3173" s="2">
        <v>27</v>
      </c>
      <c r="C3173" s="2">
        <v>9</v>
      </c>
      <c r="D3173" s="2">
        <v>2018</v>
      </c>
      <c r="E3173" s="2" t="s">
        <v>13</v>
      </c>
      <c r="F3173" s="2" t="s">
        <v>14</v>
      </c>
      <c r="G3173" s="2" t="s">
        <v>11</v>
      </c>
      <c r="H3173" s="2" t="s">
        <v>12</v>
      </c>
      <c r="I3173" s="2">
        <v>20</v>
      </c>
      <c r="J3173" s="2" t="str">
        <f>VLOOKUP(A3173,'Cor da Pele e Motivacao'!$A$2:$I$11399,6, FALSE)</f>
        <v>Parda</v>
      </c>
      <c r="K3173" s="2" t="str">
        <f>VLOOKUP(A3173,'Cor da Pele e Motivacao'!$A$2:$I$11399,8, FALSE)</f>
        <v>A DEFINIR</v>
      </c>
      <c r="L3173" s="2">
        <v>1</v>
      </c>
    </row>
    <row r="3174" spans="1:12" ht="15.75" customHeight="1" x14ac:dyDescent="0.25">
      <c r="A3174" t="str">
        <f>CONCATENATE(B3174,C3174,D3174,H3174,I3174,L3174)</f>
        <v>2792018HOMICIDIO361</v>
      </c>
      <c r="B3174" s="2">
        <v>27</v>
      </c>
      <c r="C3174" s="2">
        <v>9</v>
      </c>
      <c r="D3174" s="2">
        <v>2018</v>
      </c>
      <c r="E3174" s="2" t="s">
        <v>89</v>
      </c>
      <c r="F3174" s="2" t="s">
        <v>16</v>
      </c>
      <c r="G3174" s="2" t="s">
        <v>11</v>
      </c>
      <c r="H3174" s="2" t="s">
        <v>12</v>
      </c>
      <c r="I3174" s="2">
        <v>36</v>
      </c>
      <c r="J3174" s="2" t="str">
        <f>VLOOKUP(A3174,'Cor da Pele e Motivacao'!$A$2:$I$11399,6, FALSE)</f>
        <v>Parda</v>
      </c>
      <c r="K3174" s="2" t="str">
        <f>VLOOKUP(A3174,'Cor da Pele e Motivacao'!$A$2:$I$11399,8, FALSE)</f>
        <v>ATIVIDADES CRIMINAIS</v>
      </c>
      <c r="L3174" s="2">
        <v>1</v>
      </c>
    </row>
    <row r="3175" spans="1:12" ht="15.75" customHeight="1" x14ac:dyDescent="0.25">
      <c r="A3175" t="str">
        <f>CONCATENATE(B3175,C3175,D3175,H3175,I3175,L3175)</f>
        <v>2792018HOMICIDIO481</v>
      </c>
      <c r="B3175" s="2">
        <v>27</v>
      </c>
      <c r="C3175" s="2">
        <v>9</v>
      </c>
      <c r="D3175" s="2">
        <v>2018</v>
      </c>
      <c r="E3175" s="2" t="s">
        <v>170</v>
      </c>
      <c r="F3175" s="2" t="s">
        <v>16</v>
      </c>
      <c r="G3175" s="2" t="s">
        <v>11</v>
      </c>
      <c r="H3175" s="2" t="s">
        <v>12</v>
      </c>
      <c r="I3175" s="2">
        <v>48</v>
      </c>
      <c r="J3175" s="2" t="str">
        <f>VLOOKUP(A3175,'Cor da Pele e Motivacao'!$A$2:$I$11399,6, FALSE)</f>
        <v>Parda</v>
      </c>
      <c r="K3175" s="2" t="str">
        <f>VLOOKUP(A3175,'Cor da Pele e Motivacao'!$A$2:$I$11399,8, FALSE)</f>
        <v>VIOLÊNCIA INTERPESSOAL</v>
      </c>
      <c r="L3175" s="2">
        <v>1</v>
      </c>
    </row>
    <row r="3176" spans="1:12" ht="15.75" customHeight="1" x14ac:dyDescent="0.25">
      <c r="A3176" t="str">
        <f>CONCATENATE(B3176,C3176,D3176,H3176,I3176,L3176)</f>
        <v>2792018HOMICIDIO161</v>
      </c>
      <c r="B3176" s="2">
        <v>27</v>
      </c>
      <c r="C3176" s="2">
        <v>9</v>
      </c>
      <c r="D3176" s="2">
        <v>2018</v>
      </c>
      <c r="E3176" s="2" t="s">
        <v>43</v>
      </c>
      <c r="F3176" s="2" t="s">
        <v>22</v>
      </c>
      <c r="G3176" s="2" t="s">
        <v>11</v>
      </c>
      <c r="H3176" s="2" t="s">
        <v>12</v>
      </c>
      <c r="I3176" s="2">
        <v>16</v>
      </c>
      <c r="J3176" s="2" t="str">
        <f>VLOOKUP(A3176,'Cor da Pele e Motivacao'!$A$2:$I$11399,6, FALSE)</f>
        <v>Parda</v>
      </c>
      <c r="K3176" s="2" t="str">
        <f>VLOOKUP(A3176,'Cor da Pele e Motivacao'!$A$2:$I$11399,8, FALSE)</f>
        <v>ATIVIDADES CRIMINAIS</v>
      </c>
      <c r="L3176" s="2">
        <v>1</v>
      </c>
    </row>
    <row r="3177" spans="1:12" ht="15.75" customHeight="1" x14ac:dyDescent="0.25">
      <c r="A3177" t="str">
        <f>CONCATENATE(B3177,C3177,D3177,H3177,I3177,L3177)</f>
        <v>2792018HOMICIDIO221</v>
      </c>
      <c r="B3177" s="2">
        <v>27</v>
      </c>
      <c r="C3177" s="2">
        <v>9</v>
      </c>
      <c r="D3177" s="2">
        <v>2018</v>
      </c>
      <c r="E3177" s="2" t="s">
        <v>20</v>
      </c>
      <c r="F3177" s="2" t="s">
        <v>14</v>
      </c>
      <c r="G3177" s="2" t="s">
        <v>11</v>
      </c>
      <c r="H3177" s="2" t="s">
        <v>12</v>
      </c>
      <c r="I3177" s="2">
        <v>22</v>
      </c>
      <c r="J3177" s="2" t="str">
        <f>VLOOKUP(A3177,'Cor da Pele e Motivacao'!$A$2:$I$11399,6, FALSE)</f>
        <v>Parda</v>
      </c>
      <c r="K3177" s="2" t="str">
        <f>VLOOKUP(A3177,'Cor da Pele e Motivacao'!$A$2:$I$11399,8, FALSE)</f>
        <v>ATIVIDADES CRIMINAIS</v>
      </c>
      <c r="L3177" s="2">
        <v>1</v>
      </c>
    </row>
    <row r="3178" spans="1:12" ht="15.75" customHeight="1" x14ac:dyDescent="0.25">
      <c r="A3178" t="str">
        <f>CONCATENATE(B3178,C3178,D3178,H3178,I3178,L3178)</f>
        <v>2792018HOMICIDIO331</v>
      </c>
      <c r="B3178" s="2">
        <v>27</v>
      </c>
      <c r="C3178" s="2">
        <v>9</v>
      </c>
      <c r="D3178" s="2">
        <v>2018</v>
      </c>
      <c r="E3178" s="2" t="s">
        <v>20</v>
      </c>
      <c r="F3178" s="2" t="s">
        <v>14</v>
      </c>
      <c r="G3178" s="2" t="s">
        <v>11</v>
      </c>
      <c r="H3178" s="2" t="s">
        <v>12</v>
      </c>
      <c r="I3178" s="2">
        <v>33</v>
      </c>
      <c r="J3178" s="2" t="str">
        <f>VLOOKUP(A3178,'Cor da Pele e Motivacao'!$A$2:$I$11399,6, FALSE)</f>
        <v>Parda</v>
      </c>
      <c r="K3178" s="2" t="str">
        <f>VLOOKUP(A3178,'Cor da Pele e Motivacao'!$A$2:$I$11399,8, FALSE)</f>
        <v>VIOLÊNCIA INTERPESSOAL</v>
      </c>
      <c r="L3178" s="2">
        <v>1</v>
      </c>
    </row>
    <row r="3179" spans="1:12" ht="15.75" customHeight="1" x14ac:dyDescent="0.25">
      <c r="A3179" t="str">
        <f>CONCATENATE(B3179,C3179,D3179,H3179,I3179,L3179)</f>
        <v>2792018HOMICIDIO231</v>
      </c>
      <c r="B3179" s="2">
        <v>27</v>
      </c>
      <c r="C3179" s="2">
        <v>9</v>
      </c>
      <c r="D3179" s="2">
        <v>2018</v>
      </c>
      <c r="E3179" s="2" t="s">
        <v>35</v>
      </c>
      <c r="F3179" s="2" t="s">
        <v>16</v>
      </c>
      <c r="G3179" s="2" t="s">
        <v>11</v>
      </c>
      <c r="H3179" s="2" t="s">
        <v>12</v>
      </c>
      <c r="I3179" s="2">
        <v>23</v>
      </c>
      <c r="J3179" s="2" t="str">
        <f>VLOOKUP(A3179,'Cor da Pele e Motivacao'!$A$2:$I$11399,6, FALSE)</f>
        <v>Negra</v>
      </c>
      <c r="K3179" s="2" t="str">
        <f>VLOOKUP(A3179,'Cor da Pele e Motivacao'!$A$2:$I$11399,8, FALSE)</f>
        <v>ATIVIDADES CRIMINAIS</v>
      </c>
      <c r="L3179" s="2">
        <v>1</v>
      </c>
    </row>
    <row r="3180" spans="1:12" ht="15.75" customHeight="1" x14ac:dyDescent="0.25">
      <c r="A3180" t="str">
        <f>CONCATENATE(B3180,C3180,D3180,H3180,I3180,L3180)</f>
        <v>2792018HOMICIDIO201</v>
      </c>
      <c r="B3180" s="2">
        <v>27</v>
      </c>
      <c r="C3180" s="2">
        <v>9</v>
      </c>
      <c r="D3180" s="2">
        <v>2018</v>
      </c>
      <c r="E3180" s="2" t="s">
        <v>25</v>
      </c>
      <c r="F3180" s="2" t="s">
        <v>25</v>
      </c>
      <c r="G3180" s="2" t="s">
        <v>11</v>
      </c>
      <c r="H3180" s="2" t="s">
        <v>12</v>
      </c>
      <c r="I3180" s="2">
        <v>20</v>
      </c>
      <c r="J3180" s="2" t="str">
        <f>VLOOKUP(A3180,'Cor da Pele e Motivacao'!$A$2:$I$11399,6, FALSE)</f>
        <v>Parda</v>
      </c>
      <c r="K3180" s="2" t="str">
        <f>VLOOKUP(A3180,'Cor da Pele e Motivacao'!$A$2:$I$11399,8, FALSE)</f>
        <v>A DEFINIR</v>
      </c>
      <c r="L3180" s="2">
        <v>1</v>
      </c>
    </row>
    <row r="3181" spans="1:12" ht="15.75" customHeight="1" x14ac:dyDescent="0.25">
      <c r="A3181" t="str">
        <f>CONCATENATE(B3181,C3181,D3181,H3181,I3181,L3181)</f>
        <v>2792018HOMICIDIO281</v>
      </c>
      <c r="B3181" s="2">
        <v>27</v>
      </c>
      <c r="C3181" s="2">
        <v>9</v>
      </c>
      <c r="D3181" s="2">
        <v>2018</v>
      </c>
      <c r="E3181" s="2" t="s">
        <v>25</v>
      </c>
      <c r="F3181" s="2" t="s">
        <v>25</v>
      </c>
      <c r="G3181" s="2" t="s">
        <v>11</v>
      </c>
      <c r="H3181" s="2" t="s">
        <v>12</v>
      </c>
      <c r="I3181" s="2">
        <v>28</v>
      </c>
      <c r="J3181" s="2" t="str">
        <f>VLOOKUP(A3181,'Cor da Pele e Motivacao'!$A$2:$I$11399,6, FALSE)</f>
        <v>Negra</v>
      </c>
      <c r="K3181" s="2" t="str">
        <f>VLOOKUP(A3181,'Cor da Pele e Motivacao'!$A$2:$I$11399,8, FALSE)</f>
        <v>ATIVIDADES CRIMINAIS</v>
      </c>
      <c r="L3181" s="2">
        <v>1</v>
      </c>
    </row>
    <row r="3182" spans="1:12" ht="15.75" customHeight="1" x14ac:dyDescent="0.25">
      <c r="A3182" t="str">
        <f>CONCATENATE(B3182,C3182,D3182,H3182,I3182,L3182)</f>
        <v>2892018HOMICIDIO211</v>
      </c>
      <c r="B3182" s="2">
        <v>28</v>
      </c>
      <c r="C3182" s="2">
        <v>9</v>
      </c>
      <c r="D3182" s="2">
        <v>2018</v>
      </c>
      <c r="E3182" s="2" t="s">
        <v>13</v>
      </c>
      <c r="F3182" s="2" t="s">
        <v>14</v>
      </c>
      <c r="G3182" s="2" t="s">
        <v>11</v>
      </c>
      <c r="H3182" s="2" t="s">
        <v>12</v>
      </c>
      <c r="I3182" s="2">
        <v>21</v>
      </c>
      <c r="J3182" s="2" t="str">
        <f>VLOOKUP(A3182,'Cor da Pele e Motivacao'!$A$2:$I$11399,6, FALSE)</f>
        <v>Parda</v>
      </c>
      <c r="K3182" s="2" t="str">
        <f>VLOOKUP(A3182,'Cor da Pele e Motivacao'!$A$2:$I$11399,8, FALSE)</f>
        <v>ATIVIDADES CRIMINAIS</v>
      </c>
      <c r="L3182" s="2">
        <v>1</v>
      </c>
    </row>
    <row r="3183" spans="1:12" ht="15.75" customHeight="1" x14ac:dyDescent="0.25">
      <c r="A3183" t="str">
        <f>CONCATENATE(B3183,C3183,D3183,H3183,I3183,L3183)</f>
        <v>2892018HOMICIDIO141</v>
      </c>
      <c r="B3183" s="2">
        <v>28</v>
      </c>
      <c r="C3183" s="2">
        <v>9</v>
      </c>
      <c r="D3183" s="2">
        <v>2018</v>
      </c>
      <c r="E3183" s="2" t="s">
        <v>57</v>
      </c>
      <c r="F3183" s="2" t="s">
        <v>22</v>
      </c>
      <c r="G3183" s="2" t="s">
        <v>11</v>
      </c>
      <c r="H3183" s="2" t="s">
        <v>12</v>
      </c>
      <c r="I3183" s="2">
        <v>14</v>
      </c>
      <c r="J3183" s="2" t="str">
        <f>VLOOKUP(A3183,'Cor da Pele e Motivacao'!$A$2:$I$11399,6, FALSE)</f>
        <v>Parda</v>
      </c>
      <c r="K3183" s="2" t="str">
        <f>VLOOKUP(A3183,'Cor da Pele e Motivacao'!$A$2:$I$11399,8, FALSE)</f>
        <v>ATIVIDADES CRIMINAIS</v>
      </c>
      <c r="L3183" s="2">
        <v>1</v>
      </c>
    </row>
    <row r="3184" spans="1:12" ht="15.75" customHeight="1" x14ac:dyDescent="0.25">
      <c r="A3184" t="str">
        <f>CONCATENATE(B3184,C3184,D3184,H3184,I3184,L3184)</f>
        <v>2892018HOMICIDIO521</v>
      </c>
      <c r="B3184" s="2">
        <v>28</v>
      </c>
      <c r="C3184" s="2">
        <v>9</v>
      </c>
      <c r="D3184" s="2">
        <v>2018</v>
      </c>
      <c r="E3184" s="2" t="s">
        <v>20</v>
      </c>
      <c r="F3184" s="2" t="s">
        <v>14</v>
      </c>
      <c r="G3184" s="2" t="s">
        <v>11</v>
      </c>
      <c r="H3184" s="2" t="s">
        <v>12</v>
      </c>
      <c r="I3184" s="2">
        <v>52</v>
      </c>
      <c r="J3184" s="2" t="str">
        <f>VLOOKUP(A3184,'Cor da Pele e Motivacao'!$A$2:$I$11399,6, FALSE)</f>
        <v>Negra</v>
      </c>
      <c r="K3184" s="2" t="str">
        <f>VLOOKUP(A3184,'Cor da Pele e Motivacao'!$A$2:$I$11399,8, FALSE)</f>
        <v>ATIVIDADES CRIMINAIS</v>
      </c>
      <c r="L3184" s="2">
        <v>1</v>
      </c>
    </row>
    <row r="3185" spans="1:12" ht="15.75" customHeight="1" x14ac:dyDescent="0.25">
      <c r="A3185" t="str">
        <f>CONCATENATE(B3185,C3185,D3185,H3185,I3185,L3185)</f>
        <v>2892018HOMICIDIO281</v>
      </c>
      <c r="B3185" s="2">
        <v>28</v>
      </c>
      <c r="C3185" s="2">
        <v>9</v>
      </c>
      <c r="D3185" s="2">
        <v>2018</v>
      </c>
      <c r="E3185" s="2" t="s">
        <v>23</v>
      </c>
      <c r="F3185" s="2" t="s">
        <v>14</v>
      </c>
      <c r="G3185" s="2" t="s">
        <v>11</v>
      </c>
      <c r="H3185" s="2" t="s">
        <v>12</v>
      </c>
      <c r="I3185" s="2">
        <v>28</v>
      </c>
      <c r="J3185" s="2" t="str">
        <f>VLOOKUP(A3185,'Cor da Pele e Motivacao'!$A$2:$I$11399,6, FALSE)</f>
        <v>Parda</v>
      </c>
      <c r="K3185" s="2" t="str">
        <f>VLOOKUP(A3185,'Cor da Pele e Motivacao'!$A$2:$I$11399,8, FALSE)</f>
        <v>A DEFINIR</v>
      </c>
      <c r="L3185" s="2">
        <v>1</v>
      </c>
    </row>
    <row r="3186" spans="1:12" ht="15.75" customHeight="1" x14ac:dyDescent="0.25">
      <c r="A3186" t="str">
        <f>CONCATENATE(B3186,C3186,D3186,H3186,I3186,L3186)</f>
        <v>2892018LATROCINIO391</v>
      </c>
      <c r="B3186" s="2">
        <v>28</v>
      </c>
      <c r="C3186" s="2">
        <v>9</v>
      </c>
      <c r="D3186" s="2">
        <v>2018</v>
      </c>
      <c r="E3186" s="2" t="s">
        <v>93</v>
      </c>
      <c r="F3186" s="2" t="s">
        <v>22</v>
      </c>
      <c r="G3186" s="2" t="s">
        <v>11</v>
      </c>
      <c r="H3186" s="2" t="s">
        <v>33</v>
      </c>
      <c r="I3186" s="2">
        <v>39</v>
      </c>
      <c r="J3186" s="2" t="str">
        <f>VLOOKUP(A3186,'Cor da Pele e Motivacao'!$A$2:$I$11399,6, FALSE)</f>
        <v>Parda</v>
      </c>
      <c r="K3186" s="2" t="str">
        <f>VLOOKUP(A3186,'Cor da Pele e Motivacao'!$A$2:$I$11399,8, FALSE)</f>
        <v>PATRIMÔNIO</v>
      </c>
      <c r="L3186" s="2">
        <v>1</v>
      </c>
    </row>
    <row r="3187" spans="1:12" ht="15.75" customHeight="1" x14ac:dyDescent="0.25">
      <c r="A3187" t="str">
        <f>CONCATENATE(B3187,C3187,D3187,H3187,I3187,L3187)</f>
        <v>2892018HOMICIDIO321</v>
      </c>
      <c r="B3187" s="2">
        <v>28</v>
      </c>
      <c r="C3187" s="2">
        <v>9</v>
      </c>
      <c r="D3187" s="2">
        <v>2018</v>
      </c>
      <c r="E3187" s="2" t="s">
        <v>107</v>
      </c>
      <c r="F3187" s="2" t="s">
        <v>22</v>
      </c>
      <c r="G3187" s="2" t="s">
        <v>11</v>
      </c>
      <c r="H3187" s="2" t="s">
        <v>12</v>
      </c>
      <c r="I3187" s="2">
        <v>32</v>
      </c>
      <c r="J3187" s="2" t="str">
        <f>VLOOKUP(A3187,'Cor da Pele e Motivacao'!$A$2:$I$11399,6, FALSE)</f>
        <v>Parda</v>
      </c>
      <c r="K3187" s="2" t="str">
        <f>VLOOKUP(A3187,'Cor da Pele e Motivacao'!$A$2:$I$11399,8, FALSE)</f>
        <v>ATIVIDADES CRIMINAIS</v>
      </c>
      <c r="L3187" s="2">
        <v>1</v>
      </c>
    </row>
    <row r="3188" spans="1:12" ht="15.75" customHeight="1" x14ac:dyDescent="0.25">
      <c r="A3188" t="str">
        <f>CONCATENATE(B3188,C3188,D3188,H3188,I3188,L3188)</f>
        <v>2892018HOMICIDIO201</v>
      </c>
      <c r="B3188" s="2">
        <v>28</v>
      </c>
      <c r="C3188" s="2">
        <v>9</v>
      </c>
      <c r="D3188" s="2">
        <v>2018</v>
      </c>
      <c r="E3188" s="2" t="s">
        <v>25</v>
      </c>
      <c r="F3188" s="2" t="s">
        <v>25</v>
      </c>
      <c r="G3188" s="2" t="s">
        <v>11</v>
      </c>
      <c r="H3188" s="2" t="s">
        <v>12</v>
      </c>
      <c r="I3188" s="2">
        <v>20</v>
      </c>
      <c r="J3188" s="2" t="str">
        <f>VLOOKUP(A3188,'Cor da Pele e Motivacao'!$A$2:$I$11399,6, FALSE)</f>
        <v>Parda</v>
      </c>
      <c r="K3188" s="2" t="str">
        <f>VLOOKUP(A3188,'Cor da Pele e Motivacao'!$A$2:$I$11399,8, FALSE)</f>
        <v>A DEFINIR</v>
      </c>
      <c r="L3188" s="2">
        <v>1</v>
      </c>
    </row>
    <row r="3189" spans="1:12" ht="15.75" customHeight="1" x14ac:dyDescent="0.25">
      <c r="A3189" t="str">
        <f>CONCATENATE(B3189,C3189,D3189,H3189,I3189,L3189)</f>
        <v>2892018HOMICIDIO221</v>
      </c>
      <c r="B3189" s="2">
        <v>28</v>
      </c>
      <c r="C3189" s="2">
        <v>9</v>
      </c>
      <c r="D3189" s="2">
        <v>2018</v>
      </c>
      <c r="E3189" s="2" t="s">
        <v>25</v>
      </c>
      <c r="F3189" s="2" t="s">
        <v>25</v>
      </c>
      <c r="G3189" s="2" t="s">
        <v>11</v>
      </c>
      <c r="H3189" s="2" t="s">
        <v>12</v>
      </c>
      <c r="I3189" s="2">
        <v>22</v>
      </c>
      <c r="J3189" s="2" t="str">
        <f>VLOOKUP(A3189,'Cor da Pele e Motivacao'!$A$2:$I$11399,6, FALSE)</f>
        <v>Parda</v>
      </c>
      <c r="K3189" s="2" t="str">
        <f>VLOOKUP(A3189,'Cor da Pele e Motivacao'!$A$2:$I$11399,8, FALSE)</f>
        <v>A DEFINIR</v>
      </c>
      <c r="L3189" s="2">
        <v>1</v>
      </c>
    </row>
    <row r="3190" spans="1:12" ht="15.75" customHeight="1" x14ac:dyDescent="0.25">
      <c r="A3190" t="str">
        <f>CONCATENATE(B3190,C3190,D3190,H3190,I3190,L3190)</f>
        <v>2892018HOMICIDIO301</v>
      </c>
      <c r="B3190" s="2">
        <v>28</v>
      </c>
      <c r="C3190" s="2">
        <v>9</v>
      </c>
      <c r="D3190" s="2">
        <v>2018</v>
      </c>
      <c r="E3190" s="2" t="s">
        <v>25</v>
      </c>
      <c r="F3190" s="2" t="s">
        <v>25</v>
      </c>
      <c r="G3190" s="2" t="s">
        <v>11</v>
      </c>
      <c r="H3190" s="2" t="s">
        <v>12</v>
      </c>
      <c r="I3190" s="2">
        <v>30</v>
      </c>
      <c r="J3190" s="2" t="str">
        <f>VLOOKUP(A3190,'Cor da Pele e Motivacao'!$A$2:$I$11399,6, FALSE)</f>
        <v>Branca</v>
      </c>
      <c r="K3190" s="2" t="str">
        <f>VLOOKUP(A3190,'Cor da Pele e Motivacao'!$A$2:$I$11399,8, FALSE)</f>
        <v>A DEFINIR</v>
      </c>
      <c r="L3190" s="2">
        <v>1</v>
      </c>
    </row>
    <row r="3191" spans="1:12" ht="15.75" customHeight="1" x14ac:dyDescent="0.25">
      <c r="A3191" t="str">
        <f>CONCATENATE(B3191,C3191,D3191,H3191,I3191,L3191)</f>
        <v>2892018HOMICIDIO411</v>
      </c>
      <c r="B3191" s="2">
        <v>28</v>
      </c>
      <c r="C3191" s="2">
        <v>9</v>
      </c>
      <c r="D3191" s="2">
        <v>2018</v>
      </c>
      <c r="E3191" s="2" t="s">
        <v>25</v>
      </c>
      <c r="F3191" s="2" t="s">
        <v>25</v>
      </c>
      <c r="G3191" s="2" t="s">
        <v>11</v>
      </c>
      <c r="H3191" s="2" t="s">
        <v>12</v>
      </c>
      <c r="I3191" s="2">
        <v>41</v>
      </c>
      <c r="J3191" s="2" t="str">
        <f>VLOOKUP(A3191,'Cor da Pele e Motivacao'!$A$2:$I$11399,6, FALSE)</f>
        <v>Parda</v>
      </c>
      <c r="K3191" s="2" t="str">
        <f>VLOOKUP(A3191,'Cor da Pele e Motivacao'!$A$2:$I$11399,8, FALSE)</f>
        <v>VIOLÊNCIA INTERPESSOAL</v>
      </c>
      <c r="L3191" s="2">
        <v>1</v>
      </c>
    </row>
    <row r="3192" spans="1:12" ht="15.75" customHeight="1" x14ac:dyDescent="0.25">
      <c r="A3192" t="str">
        <f>CONCATENATE(B3192,C3192,D3192,H3192,I3192,L3192)</f>
        <v>2892018HOMICIDIO161</v>
      </c>
      <c r="B3192" s="2">
        <v>28</v>
      </c>
      <c r="C3192" s="2">
        <v>9</v>
      </c>
      <c r="D3192" s="2">
        <v>2018</v>
      </c>
      <c r="E3192" s="2" t="s">
        <v>103</v>
      </c>
      <c r="F3192" s="2" t="s">
        <v>22</v>
      </c>
      <c r="G3192" s="2" t="s">
        <v>11</v>
      </c>
      <c r="H3192" s="2" t="s">
        <v>12</v>
      </c>
      <c r="I3192" s="2">
        <v>16</v>
      </c>
      <c r="J3192" s="2" t="str">
        <f>VLOOKUP(A3192,'Cor da Pele e Motivacao'!$A$2:$I$11399,6, FALSE)</f>
        <v>Branca</v>
      </c>
      <c r="K3192" s="2" t="str">
        <f>VLOOKUP(A3192,'Cor da Pele e Motivacao'!$A$2:$I$11399,8, FALSE)</f>
        <v>ATIVIDADES CRIMINAIS</v>
      </c>
      <c r="L3192" s="2">
        <v>1</v>
      </c>
    </row>
    <row r="3193" spans="1:12" ht="15.75" customHeight="1" x14ac:dyDescent="0.25">
      <c r="A3193" t="str">
        <f>CONCATENATE(B3193,C3193,D3193,H3193,I3193,L3193)</f>
        <v>2892018HOMICIDIO171</v>
      </c>
      <c r="B3193" s="2">
        <v>28</v>
      </c>
      <c r="C3193" s="2">
        <v>9</v>
      </c>
      <c r="D3193" s="2">
        <v>2018</v>
      </c>
      <c r="E3193" s="2" t="s">
        <v>103</v>
      </c>
      <c r="F3193" s="2" t="s">
        <v>22</v>
      </c>
      <c r="G3193" s="2" t="s">
        <v>11</v>
      </c>
      <c r="H3193" s="2" t="s">
        <v>12</v>
      </c>
      <c r="I3193" s="2">
        <v>17</v>
      </c>
      <c r="J3193" s="2" t="str">
        <f>VLOOKUP(A3193,'Cor da Pele e Motivacao'!$A$2:$I$11399,6, FALSE)</f>
        <v>Negra</v>
      </c>
      <c r="K3193" s="2" t="str">
        <f>VLOOKUP(A3193,'Cor da Pele e Motivacao'!$A$2:$I$11399,8, FALSE)</f>
        <v>ATIVIDADES CRIMINAIS</v>
      </c>
      <c r="L3193" s="2">
        <v>1</v>
      </c>
    </row>
    <row r="3194" spans="1:12" ht="15.75" customHeight="1" x14ac:dyDescent="0.25">
      <c r="A3194" t="str">
        <f>CONCATENATE(B3194,C3194,D3194,H3194,I3194,L3194)</f>
        <v>2892018HOMICIDIO501</v>
      </c>
      <c r="B3194" s="2">
        <v>28</v>
      </c>
      <c r="C3194" s="2">
        <v>9</v>
      </c>
      <c r="D3194" s="2">
        <v>2018</v>
      </c>
      <c r="E3194" s="2" t="s">
        <v>112</v>
      </c>
      <c r="F3194" s="2" t="s">
        <v>16</v>
      </c>
      <c r="G3194" s="2" t="s">
        <v>11</v>
      </c>
      <c r="H3194" s="2" t="s">
        <v>12</v>
      </c>
      <c r="I3194" s="2">
        <v>50</v>
      </c>
      <c r="J3194" s="2" t="str">
        <f>VLOOKUP(A3194,'Cor da Pele e Motivacao'!$A$2:$I$11399,6, FALSE)</f>
        <v>Parda</v>
      </c>
      <c r="K3194" s="2" t="str">
        <f>VLOOKUP(A3194,'Cor da Pele e Motivacao'!$A$2:$I$11399,8, FALSE)</f>
        <v>ATIVIDADES CRIMINAIS</v>
      </c>
      <c r="L3194" s="2">
        <v>1</v>
      </c>
    </row>
    <row r="3195" spans="1:12" ht="15.75" customHeight="1" x14ac:dyDescent="0.25">
      <c r="A3195" t="str">
        <f>CONCATENATE(B3195,C3195,D3195,H3195,I3195,L3195)</f>
        <v>2992018FEMINICIDIO201</v>
      </c>
      <c r="B3195" s="2">
        <v>29</v>
      </c>
      <c r="C3195" s="2">
        <v>9</v>
      </c>
      <c r="D3195" s="2">
        <v>2018</v>
      </c>
      <c r="E3195" s="2" t="s">
        <v>30</v>
      </c>
      <c r="F3195" s="2" t="s">
        <v>10</v>
      </c>
      <c r="G3195" s="2" t="s">
        <v>28</v>
      </c>
      <c r="H3195" s="2" t="s">
        <v>29</v>
      </c>
      <c r="I3195" s="2">
        <v>20</v>
      </c>
      <c r="J3195" s="2" t="str">
        <f>VLOOKUP(A3195,'Cor da Pele e Motivacao'!$A$2:$I$11399,6, FALSE)</f>
        <v>Branca</v>
      </c>
      <c r="K3195" s="2" t="str">
        <f>VLOOKUP(A3195,'Cor da Pele e Motivacao'!$A$2:$I$11399,8, FALSE)</f>
        <v>FEMINICIDIO</v>
      </c>
      <c r="L3195" s="2">
        <v>1</v>
      </c>
    </row>
    <row r="3196" spans="1:12" ht="15.75" customHeight="1" x14ac:dyDescent="0.25">
      <c r="A3196" t="str">
        <f>CONCATENATE(B3196,C3196,D3196,H3196,I3196,L3196)</f>
        <v>2992018HOMICIDIO271</v>
      </c>
      <c r="B3196" s="2">
        <v>29</v>
      </c>
      <c r="C3196" s="2">
        <v>9</v>
      </c>
      <c r="D3196" s="2">
        <v>2018</v>
      </c>
      <c r="E3196" s="2" t="s">
        <v>52</v>
      </c>
      <c r="F3196" s="2" t="s">
        <v>22</v>
      </c>
      <c r="G3196" s="2" t="s">
        <v>11</v>
      </c>
      <c r="H3196" s="2" t="s">
        <v>12</v>
      </c>
      <c r="I3196" s="2">
        <v>27</v>
      </c>
      <c r="J3196" s="2" t="str">
        <f>VLOOKUP(A3196,'Cor da Pele e Motivacao'!$A$2:$I$11399,6, FALSE)</f>
        <v>Parda</v>
      </c>
      <c r="K3196" s="2" t="str">
        <f>VLOOKUP(A3196,'Cor da Pele e Motivacao'!$A$2:$I$11399,8, FALSE)</f>
        <v>VIOLÊNCIA INTERPESSOAL</v>
      </c>
      <c r="L3196" s="2">
        <v>1</v>
      </c>
    </row>
    <row r="3197" spans="1:12" ht="15.75" customHeight="1" x14ac:dyDescent="0.25">
      <c r="A3197" t="str">
        <f>CONCATENATE(B3197,C3197,D3197,H3197,I3197,L3197)</f>
        <v>2992018HOMICIDIO441</v>
      </c>
      <c r="B3197" s="2">
        <v>29</v>
      </c>
      <c r="C3197" s="2">
        <v>9</v>
      </c>
      <c r="D3197" s="2">
        <v>2018</v>
      </c>
      <c r="E3197" s="2" t="s">
        <v>79</v>
      </c>
      <c r="F3197" s="2" t="s">
        <v>16</v>
      </c>
      <c r="G3197" s="2" t="s">
        <v>11</v>
      </c>
      <c r="H3197" s="2" t="s">
        <v>12</v>
      </c>
      <c r="I3197" s="2">
        <v>44</v>
      </c>
      <c r="J3197" s="2" t="str">
        <f>VLOOKUP(A3197,'Cor da Pele e Motivacao'!$A$2:$I$11399,6, FALSE)</f>
        <v>Parda</v>
      </c>
      <c r="K3197" s="2" t="str">
        <f>VLOOKUP(A3197,'Cor da Pele e Motivacao'!$A$2:$I$11399,8, FALSE)</f>
        <v>VIOLÊNCIA INTERPESSOAL</v>
      </c>
      <c r="L3197" s="2">
        <v>1</v>
      </c>
    </row>
    <row r="3198" spans="1:12" ht="15.75" customHeight="1" x14ac:dyDescent="0.25">
      <c r="A3198" t="str">
        <f>CONCATENATE(B3198,C3198,D3198,H3198,I3198,L3198)</f>
        <v>2992018HOMICIDIO281</v>
      </c>
      <c r="B3198" s="2">
        <v>29</v>
      </c>
      <c r="C3198" s="2">
        <v>9</v>
      </c>
      <c r="D3198" s="2">
        <v>2018</v>
      </c>
      <c r="E3198" s="2" t="s">
        <v>23</v>
      </c>
      <c r="F3198" s="2" t="s">
        <v>14</v>
      </c>
      <c r="G3198" s="2" t="s">
        <v>11</v>
      </c>
      <c r="H3198" s="2" t="s">
        <v>12</v>
      </c>
      <c r="I3198" s="2">
        <v>28</v>
      </c>
      <c r="J3198" s="2" t="str">
        <f>VLOOKUP(A3198,'Cor da Pele e Motivacao'!$A$2:$I$11399,6, FALSE)</f>
        <v>Branca</v>
      </c>
      <c r="K3198" s="2" t="str">
        <f>VLOOKUP(A3198,'Cor da Pele e Motivacao'!$A$2:$I$11399,8, FALSE)</f>
        <v>A DEFINIR</v>
      </c>
      <c r="L3198" s="2">
        <v>1</v>
      </c>
    </row>
    <row r="3199" spans="1:12" ht="15.75" customHeight="1" x14ac:dyDescent="0.25">
      <c r="A3199" t="str">
        <f>CONCATENATE(B3199,C3199,D3199,H3199,I3199,L3199)</f>
        <v>2992018HOMICIDIO211</v>
      </c>
      <c r="B3199" s="2">
        <v>29</v>
      </c>
      <c r="C3199" s="2">
        <v>9</v>
      </c>
      <c r="D3199" s="2">
        <v>2018</v>
      </c>
      <c r="E3199" s="2" t="s">
        <v>24</v>
      </c>
      <c r="F3199" s="2" t="s">
        <v>10</v>
      </c>
      <c r="G3199" s="2" t="s">
        <v>11</v>
      </c>
      <c r="H3199" s="2" t="s">
        <v>12</v>
      </c>
      <c r="I3199" s="2">
        <v>21</v>
      </c>
      <c r="J3199" s="2" t="str">
        <f>VLOOKUP(A3199,'Cor da Pele e Motivacao'!$A$2:$I$11399,6, FALSE)</f>
        <v>Branca</v>
      </c>
      <c r="K3199" s="2" t="str">
        <f>VLOOKUP(A3199,'Cor da Pele e Motivacao'!$A$2:$I$11399,8, FALSE)</f>
        <v>ATIVIDADES CRIMINAIS</v>
      </c>
      <c r="L3199" s="2">
        <v>1</v>
      </c>
    </row>
    <row r="3200" spans="1:12" ht="15.75" customHeight="1" x14ac:dyDescent="0.25">
      <c r="A3200" t="str">
        <f>CONCATENATE(B3200,C3200,D3200,H3200,I3200,L3200)</f>
        <v>2992018HOMICIDIO301</v>
      </c>
      <c r="B3200" s="2">
        <v>29</v>
      </c>
      <c r="C3200" s="2">
        <v>9</v>
      </c>
      <c r="D3200" s="2">
        <v>2018</v>
      </c>
      <c r="E3200" s="2" t="s">
        <v>24</v>
      </c>
      <c r="F3200" s="2" t="s">
        <v>10</v>
      </c>
      <c r="G3200" s="2" t="s">
        <v>11</v>
      </c>
      <c r="H3200" s="2" t="s">
        <v>12</v>
      </c>
      <c r="I3200" s="2">
        <v>30</v>
      </c>
      <c r="J3200" s="2" t="str">
        <f>VLOOKUP(A3200,'Cor da Pele e Motivacao'!$A$2:$I$11399,6, FALSE)</f>
        <v>Parda</v>
      </c>
      <c r="K3200" s="2" t="str">
        <f>VLOOKUP(A3200,'Cor da Pele e Motivacao'!$A$2:$I$11399,8, FALSE)</f>
        <v>A DEFINIR</v>
      </c>
      <c r="L3200" s="2">
        <v>1</v>
      </c>
    </row>
    <row r="3201" spans="1:12" ht="15.75" customHeight="1" x14ac:dyDescent="0.25">
      <c r="A3201" t="str">
        <f>CONCATENATE(B3201,C3201,D3201,H3201,I3201,L3201)</f>
        <v>2992018HOMICIDIO341</v>
      </c>
      <c r="B3201" s="2">
        <v>29</v>
      </c>
      <c r="C3201" s="2">
        <v>9</v>
      </c>
      <c r="D3201" s="2">
        <v>2018</v>
      </c>
      <c r="E3201" s="2" t="s">
        <v>25</v>
      </c>
      <c r="F3201" s="2" t="s">
        <v>25</v>
      </c>
      <c r="G3201" s="2" t="s">
        <v>11</v>
      </c>
      <c r="H3201" s="2" t="s">
        <v>12</v>
      </c>
      <c r="I3201" s="2">
        <v>34</v>
      </c>
      <c r="J3201" s="2" t="str">
        <f>VLOOKUP(A3201,'Cor da Pele e Motivacao'!$A$2:$I$11399,6, FALSE)</f>
        <v>Parda</v>
      </c>
      <c r="K3201" s="2" t="str">
        <f>VLOOKUP(A3201,'Cor da Pele e Motivacao'!$A$2:$I$11399,8, FALSE)</f>
        <v>ATIVIDADES CRIMINAIS</v>
      </c>
      <c r="L3201" s="2">
        <v>1</v>
      </c>
    </row>
    <row r="3202" spans="1:12" ht="15.75" customHeight="1" x14ac:dyDescent="0.25">
      <c r="A3202" t="str">
        <f>CONCATENATE(B3202,C3202,D3202,H3202,I3202,L3202)</f>
        <v>2992018HOMICIDIO221</v>
      </c>
      <c r="B3202" s="2">
        <v>29</v>
      </c>
      <c r="C3202" s="2">
        <v>9</v>
      </c>
      <c r="D3202" s="2">
        <v>2018</v>
      </c>
      <c r="E3202" s="2" t="s">
        <v>26</v>
      </c>
      <c r="F3202" s="2" t="s">
        <v>16</v>
      </c>
      <c r="G3202" s="2" t="s">
        <v>11</v>
      </c>
      <c r="H3202" s="2" t="s">
        <v>12</v>
      </c>
      <c r="I3202" s="2">
        <v>22</v>
      </c>
      <c r="J3202" s="2" t="str">
        <f>VLOOKUP(A3202,'Cor da Pele e Motivacao'!$A$2:$I$11399,6, FALSE)</f>
        <v>Parda</v>
      </c>
      <c r="K3202" s="2" t="str">
        <f>VLOOKUP(A3202,'Cor da Pele e Motivacao'!$A$2:$I$11399,8, FALSE)</f>
        <v>A DEFINIR</v>
      </c>
      <c r="L3202" s="2">
        <v>1</v>
      </c>
    </row>
    <row r="3203" spans="1:12" ht="15.75" customHeight="1" x14ac:dyDescent="0.25">
      <c r="A3203" t="str">
        <f>CONCATENATE(B3203,C3203,D3203,H3203,I3203,L3203)</f>
        <v>2992018HOMICIDIO501</v>
      </c>
      <c r="B3203" s="2">
        <v>29</v>
      </c>
      <c r="C3203" s="2">
        <v>9</v>
      </c>
      <c r="D3203" s="2">
        <v>2018</v>
      </c>
      <c r="E3203" s="2" t="s">
        <v>27</v>
      </c>
      <c r="F3203" s="2" t="s">
        <v>14</v>
      </c>
      <c r="G3203" s="2" t="s">
        <v>11</v>
      </c>
      <c r="H3203" s="2" t="s">
        <v>12</v>
      </c>
      <c r="I3203" s="2">
        <v>50</v>
      </c>
      <c r="J3203" s="2" t="str">
        <f>VLOOKUP(A3203,'Cor da Pele e Motivacao'!$A$2:$I$11399,6, FALSE)</f>
        <v>Parda</v>
      </c>
      <c r="K3203" s="2" t="str">
        <f>VLOOKUP(A3203,'Cor da Pele e Motivacao'!$A$2:$I$11399,8, FALSE)</f>
        <v>VIOLÊNCIA INTERPESSOAL</v>
      </c>
      <c r="L3203" s="2">
        <v>1</v>
      </c>
    </row>
    <row r="3204" spans="1:12" ht="15.75" customHeight="1" x14ac:dyDescent="0.25">
      <c r="A3204" t="str">
        <f>CONCATENATE(B3204,C3204,D3204,H3204,I3204,L3204)</f>
        <v>2992018HOMICIDIO201</v>
      </c>
      <c r="B3204" s="2">
        <v>29</v>
      </c>
      <c r="C3204" s="2">
        <v>9</v>
      </c>
      <c r="D3204" s="2">
        <v>2018</v>
      </c>
      <c r="E3204" s="2" t="s">
        <v>46</v>
      </c>
      <c r="F3204" s="2" t="s">
        <v>22</v>
      </c>
      <c r="G3204" s="2" t="s">
        <v>11</v>
      </c>
      <c r="H3204" s="2" t="s">
        <v>12</v>
      </c>
      <c r="I3204" s="2">
        <v>20</v>
      </c>
      <c r="J3204" s="2" t="str">
        <f>VLOOKUP(A3204,'Cor da Pele e Motivacao'!$A$2:$I$11399,6, FALSE)</f>
        <v>Parda</v>
      </c>
      <c r="K3204" s="2" t="str">
        <f>VLOOKUP(A3204,'Cor da Pele e Motivacao'!$A$2:$I$11399,8, FALSE)</f>
        <v>EXCLUDENTE DE ILICITUDE</v>
      </c>
      <c r="L3204" s="2">
        <v>1</v>
      </c>
    </row>
    <row r="3205" spans="1:12" ht="15.75" customHeight="1" x14ac:dyDescent="0.25">
      <c r="A3205" t="str">
        <f>CONCATENATE(B3205,C3205,D3205,H3205,I3205,L3205)</f>
        <v>2992018HOMICIDIO231</v>
      </c>
      <c r="B3205" s="2">
        <v>29</v>
      </c>
      <c r="C3205" s="2">
        <v>9</v>
      </c>
      <c r="D3205" s="2">
        <v>2018</v>
      </c>
      <c r="E3205" s="2" t="s">
        <v>38</v>
      </c>
      <c r="F3205" s="2" t="s">
        <v>22</v>
      </c>
      <c r="G3205" s="2" t="s">
        <v>11</v>
      </c>
      <c r="H3205" s="2" t="s">
        <v>12</v>
      </c>
      <c r="I3205" s="2">
        <v>23</v>
      </c>
      <c r="J3205" s="2" t="str">
        <f>VLOOKUP(A3205,'Cor da Pele e Motivacao'!$A$2:$I$11399,6, FALSE)</f>
        <v>Negra</v>
      </c>
      <c r="K3205" s="2" t="str">
        <f>VLOOKUP(A3205,'Cor da Pele e Motivacao'!$A$2:$I$11399,8, FALSE)</f>
        <v>VIOLÊNCIA INTERPESSOAL</v>
      </c>
      <c r="L3205" s="2">
        <v>1</v>
      </c>
    </row>
    <row r="3206" spans="1:12" ht="15.75" customHeight="1" x14ac:dyDescent="0.25">
      <c r="A3206" t="str">
        <f>CONCATENATE(B3206,C3206,D3206,H3206,I3206,L3206)</f>
        <v>3092018HOMICIDIO161</v>
      </c>
      <c r="B3206" s="2">
        <v>30</v>
      </c>
      <c r="C3206" s="2">
        <v>9</v>
      </c>
      <c r="D3206" s="2">
        <v>2018</v>
      </c>
      <c r="E3206" s="2" t="s">
        <v>15</v>
      </c>
      <c r="F3206" s="2" t="s">
        <v>16</v>
      </c>
      <c r="G3206" s="2" t="s">
        <v>11</v>
      </c>
      <c r="H3206" s="2" t="s">
        <v>12</v>
      </c>
      <c r="I3206" s="2">
        <v>16</v>
      </c>
      <c r="J3206" s="2" t="str">
        <f>VLOOKUP(A3206,'Cor da Pele e Motivacao'!$A$2:$I$11399,6, FALSE)</f>
        <v>Parda</v>
      </c>
      <c r="K3206" s="2" t="str">
        <f>VLOOKUP(A3206,'Cor da Pele e Motivacao'!$A$2:$I$11399,8, FALSE)</f>
        <v>ATIVIDADES CRIMINAIS</v>
      </c>
      <c r="L3206" s="2">
        <v>1</v>
      </c>
    </row>
    <row r="3207" spans="1:12" ht="15.75" customHeight="1" x14ac:dyDescent="0.25">
      <c r="A3207" t="str">
        <f>CONCATENATE(B3207,C3207,D3207,H3207,I3207,L3207)</f>
        <v>3092018HOMICIDIO261</v>
      </c>
      <c r="B3207" s="2">
        <v>30</v>
      </c>
      <c r="C3207" s="2">
        <v>9</v>
      </c>
      <c r="D3207" s="2">
        <v>2018</v>
      </c>
      <c r="E3207" s="2" t="s">
        <v>63</v>
      </c>
      <c r="F3207" s="2" t="s">
        <v>22</v>
      </c>
      <c r="G3207" s="2" t="s">
        <v>11</v>
      </c>
      <c r="H3207" s="2" t="s">
        <v>12</v>
      </c>
      <c r="I3207" s="2">
        <v>26</v>
      </c>
      <c r="J3207" s="2" t="str">
        <f>VLOOKUP(A3207,'Cor da Pele e Motivacao'!$A$2:$I$11399,6, FALSE)</f>
        <v>Parda</v>
      </c>
      <c r="K3207" s="2" t="str">
        <f>VLOOKUP(A3207,'Cor da Pele e Motivacao'!$A$2:$I$11399,8, FALSE)</f>
        <v>ATIVIDADES CRIMINAIS</v>
      </c>
      <c r="L3207" s="2">
        <v>1</v>
      </c>
    </row>
    <row r="3208" spans="1:12" ht="15.75" customHeight="1" x14ac:dyDescent="0.25">
      <c r="A3208" t="str">
        <f>CONCATENATE(B3208,C3208,D3208,H3208,I3208,L3208)</f>
        <v>3092018HOMICIDIO511</v>
      </c>
      <c r="B3208" s="2">
        <v>30</v>
      </c>
      <c r="C3208" s="2">
        <v>9</v>
      </c>
      <c r="D3208" s="2">
        <v>2018</v>
      </c>
      <c r="E3208" s="2" t="s">
        <v>20</v>
      </c>
      <c r="F3208" s="2" t="s">
        <v>14</v>
      </c>
      <c r="G3208" s="2" t="s">
        <v>28</v>
      </c>
      <c r="H3208" s="2" t="s">
        <v>12</v>
      </c>
      <c r="I3208" s="2">
        <v>51</v>
      </c>
      <c r="J3208" s="2" t="str">
        <f>VLOOKUP(A3208,'Cor da Pele e Motivacao'!$A$2:$I$11399,6, FALSE)</f>
        <v>Parda</v>
      </c>
      <c r="K3208" s="2" t="str">
        <f>VLOOKUP(A3208,'Cor da Pele e Motivacao'!$A$2:$I$11399,8, FALSE)</f>
        <v>VIOLÊNCIA INTERPESSOAL</v>
      </c>
      <c r="L3208" s="2">
        <v>1</v>
      </c>
    </row>
    <row r="3209" spans="1:12" ht="15.75" customHeight="1" x14ac:dyDescent="0.25">
      <c r="A3209" t="str">
        <f>CONCATENATE(B3209,C3209,D3209,H3209,I3209,L3209)</f>
        <v>3092018FEMINICIDIO301</v>
      </c>
      <c r="B3209" s="2">
        <v>30</v>
      </c>
      <c r="C3209" s="2">
        <v>9</v>
      </c>
      <c r="D3209" s="2">
        <v>2018</v>
      </c>
      <c r="E3209" s="2" t="s">
        <v>23</v>
      </c>
      <c r="F3209" s="2" t="s">
        <v>14</v>
      </c>
      <c r="G3209" s="2" t="s">
        <v>28</v>
      </c>
      <c r="H3209" s="2" t="s">
        <v>29</v>
      </c>
      <c r="I3209" s="2">
        <v>30</v>
      </c>
      <c r="J3209" s="2" t="str">
        <f>VLOOKUP(A3209,'Cor da Pele e Motivacao'!$A$2:$I$11399,6, FALSE)</f>
        <v>Parda</v>
      </c>
      <c r="K3209" s="2" t="str">
        <f>VLOOKUP(A3209,'Cor da Pele e Motivacao'!$A$2:$I$11399,8, FALSE)</f>
        <v>FEMINICIDIO</v>
      </c>
      <c r="L3209" s="2">
        <v>1</v>
      </c>
    </row>
    <row r="3210" spans="1:12" ht="15.75" customHeight="1" x14ac:dyDescent="0.25">
      <c r="A3210" t="str">
        <f>CONCATENATE(B3210,C3210,D3210,H3210,I3210,L3210)</f>
        <v>3092018HOMICIDIO201</v>
      </c>
      <c r="B3210" s="2">
        <v>30</v>
      </c>
      <c r="C3210" s="2">
        <v>9</v>
      </c>
      <c r="D3210" s="2">
        <v>2018</v>
      </c>
      <c r="E3210" s="2" t="s">
        <v>124</v>
      </c>
      <c r="F3210" s="2" t="s">
        <v>10</v>
      </c>
      <c r="G3210" s="2" t="s">
        <v>11</v>
      </c>
      <c r="H3210" s="2" t="s">
        <v>12</v>
      </c>
      <c r="I3210" s="2">
        <v>20</v>
      </c>
      <c r="J3210" s="2" t="str">
        <f>VLOOKUP(A3210,'Cor da Pele e Motivacao'!$A$2:$I$11399,6, FALSE)</f>
        <v>Parda</v>
      </c>
      <c r="K3210" s="2" t="str">
        <f>VLOOKUP(A3210,'Cor da Pele e Motivacao'!$A$2:$I$11399,8, FALSE)</f>
        <v>VIOLÊNCIA INTERPESSOAL</v>
      </c>
      <c r="L3210" s="2">
        <v>1</v>
      </c>
    </row>
    <row r="3211" spans="1:12" ht="15.75" customHeight="1" x14ac:dyDescent="0.25">
      <c r="A3211" t="str">
        <f>CONCATENATE(B3211,C3211,D3211,H3211,I3211,L3211)</f>
        <v>3092018LATROCINIO471</v>
      </c>
      <c r="B3211" s="2">
        <v>30</v>
      </c>
      <c r="C3211" s="2">
        <v>9</v>
      </c>
      <c r="D3211" s="2">
        <v>2018</v>
      </c>
      <c r="E3211" s="2" t="s">
        <v>25</v>
      </c>
      <c r="F3211" s="2" t="s">
        <v>25</v>
      </c>
      <c r="G3211" s="2" t="s">
        <v>11</v>
      </c>
      <c r="H3211" s="2" t="s">
        <v>33</v>
      </c>
      <c r="I3211" s="2">
        <v>47</v>
      </c>
      <c r="J3211" s="2" t="str">
        <f>VLOOKUP(A3211,'Cor da Pele e Motivacao'!$A$2:$I$11399,6, FALSE)</f>
        <v>Parda</v>
      </c>
      <c r="K3211" s="2" t="str">
        <f>VLOOKUP(A3211,'Cor da Pele e Motivacao'!$A$2:$I$11399,8, FALSE)</f>
        <v>PATRIMÔNIO</v>
      </c>
      <c r="L3211" s="2">
        <v>1</v>
      </c>
    </row>
    <row r="3212" spans="1:12" ht="15.75" customHeight="1" x14ac:dyDescent="0.25">
      <c r="A3212" t="str">
        <f>CONCATENATE(B3212,C3212,D3212,H3212,I3212,L3212)</f>
        <v>3092018HOMICIDIO161</v>
      </c>
      <c r="B3212" s="2">
        <v>30</v>
      </c>
      <c r="C3212" s="2">
        <v>9</v>
      </c>
      <c r="D3212" s="2">
        <v>2018</v>
      </c>
      <c r="E3212" s="2" t="s">
        <v>38</v>
      </c>
      <c r="F3212" s="2" t="s">
        <v>22</v>
      </c>
      <c r="G3212" s="2" t="s">
        <v>11</v>
      </c>
      <c r="H3212" s="2" t="s">
        <v>12</v>
      </c>
      <c r="I3212" s="2">
        <v>16</v>
      </c>
      <c r="J3212" s="2" t="str">
        <f>VLOOKUP(A3212,'Cor da Pele e Motivacao'!$A$2:$I$11399,6, FALSE)</f>
        <v>Parda</v>
      </c>
      <c r="K3212" s="2" t="str">
        <f>VLOOKUP(A3212,'Cor da Pele e Motivacao'!$A$2:$I$11399,8, FALSE)</f>
        <v>ATIVIDADES CRIMINAIS</v>
      </c>
      <c r="L3212" s="2">
        <v>1</v>
      </c>
    </row>
    <row r="3213" spans="1:12" ht="15.75" customHeight="1" x14ac:dyDescent="0.25">
      <c r="A3213" t="str">
        <f>CONCATENATE(B3213,C3213,D3213,H3213,I3213,L3213)</f>
        <v>1102018HOMICIDIO181</v>
      </c>
      <c r="B3213" s="2">
        <v>1</v>
      </c>
      <c r="C3213" s="2">
        <v>10</v>
      </c>
      <c r="D3213" s="2">
        <v>2018</v>
      </c>
      <c r="E3213" s="2" t="s">
        <v>41</v>
      </c>
      <c r="F3213" s="2" t="s">
        <v>22</v>
      </c>
      <c r="G3213" s="2" t="s">
        <v>11</v>
      </c>
      <c r="H3213" s="2" t="s">
        <v>12</v>
      </c>
      <c r="I3213" s="2">
        <v>18</v>
      </c>
      <c r="J3213" s="2" t="str">
        <f>VLOOKUP(A3213,'Cor da Pele e Motivacao'!$A$2:$I$11399,6, FALSE)</f>
        <v>Parda</v>
      </c>
      <c r="K3213" s="2" t="str">
        <f>VLOOKUP(A3213,'Cor da Pele e Motivacao'!$A$2:$I$11399,8, FALSE)</f>
        <v>ATIVIDADES CRIMINAIS</v>
      </c>
      <c r="L3213" s="2">
        <v>1</v>
      </c>
    </row>
    <row r="3214" spans="1:12" ht="15.75" customHeight="1" x14ac:dyDescent="0.25">
      <c r="A3214" t="str">
        <f>CONCATENATE(B3214,C3214,D3214,H3214,I3214,L3214)</f>
        <v>1102018HOMICIDIO591</v>
      </c>
      <c r="B3214" s="2">
        <v>1</v>
      </c>
      <c r="C3214" s="2">
        <v>10</v>
      </c>
      <c r="D3214" s="2">
        <v>2018</v>
      </c>
      <c r="E3214" s="2" t="s">
        <v>15</v>
      </c>
      <c r="F3214" s="2" t="s">
        <v>16</v>
      </c>
      <c r="G3214" s="2" t="s">
        <v>11</v>
      </c>
      <c r="H3214" s="2" t="s">
        <v>12</v>
      </c>
      <c r="I3214" s="2">
        <v>59</v>
      </c>
      <c r="J3214" s="2" t="str">
        <f>VLOOKUP(A3214,'Cor da Pele e Motivacao'!$A$2:$I$11399,6, FALSE)</f>
        <v>Parda</v>
      </c>
      <c r="K3214" s="2" t="str">
        <f>VLOOKUP(A3214,'Cor da Pele e Motivacao'!$A$2:$I$11399,8, FALSE)</f>
        <v>ATIVIDADES CRIMINAIS</v>
      </c>
      <c r="L3214" s="2">
        <v>1</v>
      </c>
    </row>
    <row r="3215" spans="1:12" ht="15.75" customHeight="1" x14ac:dyDescent="0.25">
      <c r="A3215" t="str">
        <f>CONCATENATE(B3215,C3215,D3215,H3215,I3215,L3215)</f>
        <v>1102018HOMICIDIO221</v>
      </c>
      <c r="B3215" s="2">
        <v>1</v>
      </c>
      <c r="C3215" s="2">
        <v>10</v>
      </c>
      <c r="D3215" s="2">
        <v>2018</v>
      </c>
      <c r="E3215" s="2" t="s">
        <v>19</v>
      </c>
      <c r="F3215" s="2" t="s">
        <v>14</v>
      </c>
      <c r="G3215" s="2" t="s">
        <v>11</v>
      </c>
      <c r="H3215" s="2" t="s">
        <v>12</v>
      </c>
      <c r="I3215" s="2">
        <v>22</v>
      </c>
      <c r="J3215" s="2" t="str">
        <f>VLOOKUP(A3215,'Cor da Pele e Motivacao'!$A$2:$I$11399,6, FALSE)</f>
        <v>Parda</v>
      </c>
      <c r="K3215" s="2" t="str">
        <f>VLOOKUP(A3215,'Cor da Pele e Motivacao'!$A$2:$I$11399,8, FALSE)</f>
        <v>A DEFINIR</v>
      </c>
      <c r="L3215" s="2">
        <v>1</v>
      </c>
    </row>
    <row r="3216" spans="1:12" ht="15.75" customHeight="1" x14ac:dyDescent="0.25">
      <c r="A3216" t="str">
        <f>CONCATENATE(B3216,C3216,D3216,H3216,I3216,L3216)</f>
        <v>1102018HOMICIDIO281</v>
      </c>
      <c r="B3216" s="2">
        <v>1</v>
      </c>
      <c r="C3216" s="2">
        <v>10</v>
      </c>
      <c r="D3216" s="2">
        <v>2018</v>
      </c>
      <c r="E3216" s="2" t="s">
        <v>20</v>
      </c>
      <c r="F3216" s="2" t="s">
        <v>14</v>
      </c>
      <c r="G3216" s="2" t="s">
        <v>11</v>
      </c>
      <c r="H3216" s="2" t="s">
        <v>12</v>
      </c>
      <c r="I3216" s="2">
        <v>28</v>
      </c>
      <c r="J3216" s="2" t="str">
        <f>VLOOKUP(A3216,'Cor da Pele e Motivacao'!$A$2:$I$11399,6, FALSE)</f>
        <v>Parda</v>
      </c>
      <c r="K3216" s="2" t="str">
        <f>VLOOKUP(A3216,'Cor da Pele e Motivacao'!$A$2:$I$11399,8, FALSE)</f>
        <v>ATIVIDADES CRIMINAIS</v>
      </c>
      <c r="L3216" s="2">
        <v>1</v>
      </c>
    </row>
    <row r="3217" spans="1:12" ht="15.75" customHeight="1" x14ac:dyDescent="0.25">
      <c r="A3217" t="str">
        <f>CONCATENATE(B3217,C3217,D3217,H3217,I3217,L3217)</f>
        <v>1102018HOMICIDIO121</v>
      </c>
      <c r="B3217" s="2">
        <v>1</v>
      </c>
      <c r="C3217" s="2">
        <v>10</v>
      </c>
      <c r="D3217" s="2">
        <v>2018</v>
      </c>
      <c r="E3217" s="2" t="s">
        <v>25</v>
      </c>
      <c r="F3217" s="2" t="s">
        <v>25</v>
      </c>
      <c r="G3217" s="2" t="s">
        <v>11</v>
      </c>
      <c r="H3217" s="2" t="s">
        <v>12</v>
      </c>
      <c r="I3217" s="2">
        <v>12</v>
      </c>
      <c r="J3217" s="2" t="str">
        <f>VLOOKUP(A3217,'Cor da Pele e Motivacao'!$A$2:$I$11399,6, FALSE)</f>
        <v>NAO INFORMADO</v>
      </c>
      <c r="K3217" s="2" t="str">
        <f>VLOOKUP(A3217,'Cor da Pele e Motivacao'!$A$2:$I$11399,8, FALSE)</f>
        <v>ATIVIDADES CRIMINAIS</v>
      </c>
      <c r="L3217" s="2">
        <v>1</v>
      </c>
    </row>
    <row r="3218" spans="1:12" ht="15.75" customHeight="1" x14ac:dyDescent="0.25">
      <c r="A3218" t="str">
        <f>CONCATENATE(B3218,C3218,D3218,H3218,I3218,L3218)</f>
        <v>1102018HOMICIDIO221</v>
      </c>
      <c r="B3218" s="2">
        <v>1</v>
      </c>
      <c r="C3218" s="2">
        <v>10</v>
      </c>
      <c r="D3218" s="2">
        <v>2018</v>
      </c>
      <c r="E3218" s="2" t="s">
        <v>25</v>
      </c>
      <c r="F3218" s="2" t="s">
        <v>25</v>
      </c>
      <c r="G3218" s="2" t="s">
        <v>11</v>
      </c>
      <c r="H3218" s="2" t="s">
        <v>12</v>
      </c>
      <c r="I3218" s="2">
        <v>22</v>
      </c>
      <c r="J3218" s="2" t="str">
        <f>VLOOKUP(A3218,'Cor da Pele e Motivacao'!$A$2:$I$11399,6, FALSE)</f>
        <v>Parda</v>
      </c>
      <c r="K3218" s="2" t="str">
        <f>VLOOKUP(A3218,'Cor da Pele e Motivacao'!$A$2:$I$11399,8, FALSE)</f>
        <v>A DEFINIR</v>
      </c>
      <c r="L3218" s="2">
        <v>1</v>
      </c>
    </row>
    <row r="3219" spans="1:12" ht="15.75" customHeight="1" x14ac:dyDescent="0.25">
      <c r="A3219" t="str">
        <f>CONCATENATE(B3219,C3219,D3219,H3219,I3219,L3219)</f>
        <v>1102018HOMICIDIO231</v>
      </c>
      <c r="B3219" s="2">
        <v>1</v>
      </c>
      <c r="C3219" s="2">
        <v>10</v>
      </c>
      <c r="D3219" s="2">
        <v>2018</v>
      </c>
      <c r="E3219" s="2" t="s">
        <v>118</v>
      </c>
      <c r="F3219" s="2" t="s">
        <v>10</v>
      </c>
      <c r="G3219" s="2" t="s">
        <v>11</v>
      </c>
      <c r="H3219" s="2" t="s">
        <v>12</v>
      </c>
      <c r="I3219" s="2">
        <v>23</v>
      </c>
      <c r="J3219" s="2" t="str">
        <f>VLOOKUP(A3219,'Cor da Pele e Motivacao'!$A$2:$I$11399,6, FALSE)</f>
        <v>Parda</v>
      </c>
      <c r="K3219" s="2" t="str">
        <f>VLOOKUP(A3219,'Cor da Pele e Motivacao'!$A$2:$I$11399,8, FALSE)</f>
        <v>A DEFINIR</v>
      </c>
      <c r="L3219" s="2">
        <v>1</v>
      </c>
    </row>
    <row r="3220" spans="1:12" ht="15.75" customHeight="1" x14ac:dyDescent="0.25">
      <c r="A3220" t="str">
        <f>CONCATENATE(B3220,C3220,D3220,H3220,I3220,L3220)</f>
        <v>1102018FEMINICIDIO271</v>
      </c>
      <c r="B3220" s="2">
        <v>1</v>
      </c>
      <c r="C3220" s="2">
        <v>10</v>
      </c>
      <c r="D3220" s="2">
        <v>2018</v>
      </c>
      <c r="E3220" s="2" t="s">
        <v>123</v>
      </c>
      <c r="F3220" s="2" t="s">
        <v>10</v>
      </c>
      <c r="G3220" s="2" t="s">
        <v>28</v>
      </c>
      <c r="H3220" s="2" t="s">
        <v>29</v>
      </c>
      <c r="I3220" s="2">
        <v>27</v>
      </c>
      <c r="J3220" s="2" t="str">
        <f>VLOOKUP(A3220,'Cor da Pele e Motivacao'!$A$2:$I$11399,6, FALSE)</f>
        <v>Parda</v>
      </c>
      <c r="K3220" s="2" t="str">
        <f>VLOOKUP(A3220,'Cor da Pele e Motivacao'!$A$2:$I$11399,8, FALSE)</f>
        <v>FEMINICIDIO</v>
      </c>
      <c r="L3220" s="2">
        <v>1</v>
      </c>
    </row>
    <row r="3221" spans="1:12" ht="15.75" customHeight="1" x14ac:dyDescent="0.25">
      <c r="A3221" t="str">
        <f>CONCATENATE(B3221,C3221,D3221,H3221,I3221,L3221)</f>
        <v>1102018HOMICIDIO141</v>
      </c>
      <c r="B3221" s="2">
        <v>1</v>
      </c>
      <c r="C3221" s="2">
        <v>10</v>
      </c>
      <c r="D3221" s="2">
        <v>2018</v>
      </c>
      <c r="E3221" s="2" t="s">
        <v>47</v>
      </c>
      <c r="F3221" s="2" t="s">
        <v>16</v>
      </c>
      <c r="G3221" s="2" t="s">
        <v>11</v>
      </c>
      <c r="H3221" s="2" t="s">
        <v>12</v>
      </c>
      <c r="I3221" s="2">
        <v>14</v>
      </c>
      <c r="J3221" s="2" t="str">
        <f>VLOOKUP(A3221,'Cor da Pele e Motivacao'!$A$2:$I$11399,6, FALSE)</f>
        <v>Parda</v>
      </c>
      <c r="K3221" s="2" t="str">
        <f>VLOOKUP(A3221,'Cor da Pele e Motivacao'!$A$2:$I$11399,8, FALSE)</f>
        <v>VIOLÊNCIA INTERPESSOAL</v>
      </c>
      <c r="L3221" s="2">
        <v>1</v>
      </c>
    </row>
    <row r="3222" spans="1:12" ht="15.75" customHeight="1" x14ac:dyDescent="0.25">
      <c r="A3222" t="str">
        <f>CONCATENATE(B3222,C3222,D3222,H3222,I3222,L3222)</f>
        <v>2102018HOMICIDIO461</v>
      </c>
      <c r="B3222" s="2">
        <v>2</v>
      </c>
      <c r="C3222" s="2">
        <v>10</v>
      </c>
      <c r="D3222" s="2">
        <v>2018</v>
      </c>
      <c r="E3222" s="2" t="s">
        <v>157</v>
      </c>
      <c r="F3222" s="2" t="s">
        <v>16</v>
      </c>
      <c r="G3222" s="2" t="s">
        <v>11</v>
      </c>
      <c r="H3222" s="2" t="s">
        <v>12</v>
      </c>
      <c r="I3222" s="2">
        <v>46</v>
      </c>
      <c r="J3222" s="2" t="str">
        <f>VLOOKUP(A3222,'Cor da Pele e Motivacao'!$A$2:$I$11399,6, FALSE)</f>
        <v>Parda</v>
      </c>
      <c r="K3222" s="2" t="str">
        <f>VLOOKUP(A3222,'Cor da Pele e Motivacao'!$A$2:$I$11399,8, FALSE)</f>
        <v>ATIVIDADES CRIMINAIS</v>
      </c>
      <c r="L3222" s="2">
        <v>1</v>
      </c>
    </row>
    <row r="3223" spans="1:12" ht="15.75" customHeight="1" x14ac:dyDescent="0.25">
      <c r="A3223" t="str">
        <f>CONCATENATE(B3223,C3223,D3223,H3223,I3223,L3223)</f>
        <v>2102018HOMICIDIO241</v>
      </c>
      <c r="B3223" s="2">
        <v>2</v>
      </c>
      <c r="C3223" s="2">
        <v>10</v>
      </c>
      <c r="D3223" s="2">
        <v>2018</v>
      </c>
      <c r="E3223" s="2" t="s">
        <v>25</v>
      </c>
      <c r="F3223" s="2" t="s">
        <v>25</v>
      </c>
      <c r="G3223" s="2" t="s">
        <v>11</v>
      </c>
      <c r="H3223" s="2" t="s">
        <v>12</v>
      </c>
      <c r="I3223" s="2">
        <v>24</v>
      </c>
      <c r="J3223" s="2" t="str">
        <f>VLOOKUP(A3223,'Cor da Pele e Motivacao'!$A$2:$I$11399,6, FALSE)</f>
        <v>Parda</v>
      </c>
      <c r="K3223" s="2" t="str">
        <f>VLOOKUP(A3223,'Cor da Pele e Motivacao'!$A$2:$I$11399,8, FALSE)</f>
        <v>A DEFINIR</v>
      </c>
      <c r="L3223" s="2">
        <v>1</v>
      </c>
    </row>
    <row r="3224" spans="1:12" ht="15.75" customHeight="1" x14ac:dyDescent="0.25">
      <c r="A3224" t="str">
        <f>CONCATENATE(B3224,C3224,D3224,H3224,I3224,L3224)</f>
        <v>2102018HOMICIDIO251</v>
      </c>
      <c r="B3224" s="2">
        <v>2</v>
      </c>
      <c r="C3224" s="2">
        <v>10</v>
      </c>
      <c r="D3224" s="2">
        <v>2018</v>
      </c>
      <c r="E3224" s="2" t="s">
        <v>25</v>
      </c>
      <c r="F3224" s="2" t="s">
        <v>25</v>
      </c>
      <c r="G3224" s="2" t="s">
        <v>11</v>
      </c>
      <c r="H3224" s="2" t="s">
        <v>12</v>
      </c>
      <c r="I3224" s="2">
        <v>25</v>
      </c>
      <c r="J3224" s="2" t="str">
        <f>VLOOKUP(A3224,'Cor da Pele e Motivacao'!$A$2:$I$11399,6, FALSE)</f>
        <v>Parda</v>
      </c>
      <c r="K3224" s="2" t="str">
        <f>VLOOKUP(A3224,'Cor da Pele e Motivacao'!$A$2:$I$11399,8, FALSE)</f>
        <v>A DEFINIR</v>
      </c>
      <c r="L3224" s="2">
        <v>1</v>
      </c>
    </row>
    <row r="3225" spans="1:12" ht="15.75" customHeight="1" x14ac:dyDescent="0.25">
      <c r="A3225" t="str">
        <f>CONCATENATE(B3225,C3225,D3225,H3225,I3225,L3225)</f>
        <v>2102018HOMICIDIO391</v>
      </c>
      <c r="B3225" s="2">
        <v>2</v>
      </c>
      <c r="C3225" s="2">
        <v>10</v>
      </c>
      <c r="D3225" s="2">
        <v>2018</v>
      </c>
      <c r="E3225" s="2" t="s">
        <v>25</v>
      </c>
      <c r="F3225" s="2" t="s">
        <v>25</v>
      </c>
      <c r="G3225" s="2" t="s">
        <v>11</v>
      </c>
      <c r="H3225" s="2" t="s">
        <v>12</v>
      </c>
      <c r="I3225" s="2">
        <v>39</v>
      </c>
      <c r="J3225" s="2" t="str">
        <f>VLOOKUP(A3225,'Cor da Pele e Motivacao'!$A$2:$I$11399,6, FALSE)</f>
        <v>Parda</v>
      </c>
      <c r="K3225" s="2" t="str">
        <f>VLOOKUP(A3225,'Cor da Pele e Motivacao'!$A$2:$I$11399,8, FALSE)</f>
        <v>ATIVIDADES CRIMINAIS</v>
      </c>
      <c r="L3225" s="2">
        <v>1</v>
      </c>
    </row>
    <row r="3226" spans="1:12" ht="15.75" customHeight="1" x14ac:dyDescent="0.25">
      <c r="A3226" t="str">
        <f>CONCATENATE(B3226,C3226,D3226,H3226,I3226,L3226)</f>
        <v>2102018HOMICIDIO501</v>
      </c>
      <c r="B3226" s="2">
        <v>2</v>
      </c>
      <c r="C3226" s="2">
        <v>10</v>
      </c>
      <c r="D3226" s="2">
        <v>2018</v>
      </c>
      <c r="E3226" s="2" t="s">
        <v>25</v>
      </c>
      <c r="F3226" s="2" t="s">
        <v>25</v>
      </c>
      <c r="G3226" s="2" t="s">
        <v>11</v>
      </c>
      <c r="H3226" s="2" t="s">
        <v>12</v>
      </c>
      <c r="I3226" s="2">
        <v>50</v>
      </c>
      <c r="J3226" s="2" t="str">
        <f>VLOOKUP(A3226,'Cor da Pele e Motivacao'!$A$2:$I$11399,6, FALSE)</f>
        <v>Parda</v>
      </c>
      <c r="K3226" s="2" t="str">
        <f>VLOOKUP(A3226,'Cor da Pele e Motivacao'!$A$2:$I$11399,8, FALSE)</f>
        <v>ATIVIDADES CRIMINAIS</v>
      </c>
      <c r="L3226" s="2">
        <v>1</v>
      </c>
    </row>
    <row r="3227" spans="1:12" ht="15.75" customHeight="1" x14ac:dyDescent="0.25">
      <c r="A3227" t="str">
        <f>CONCATENATE(B3227,C3227,D3227,H3227,I3227,L3227)</f>
        <v>3102018HOMICIDIO271</v>
      </c>
      <c r="B3227" s="2">
        <v>3</v>
      </c>
      <c r="C3227" s="2">
        <v>10</v>
      </c>
      <c r="D3227" s="2">
        <v>2018</v>
      </c>
      <c r="E3227" s="2" t="s">
        <v>83</v>
      </c>
      <c r="F3227" s="2" t="s">
        <v>14</v>
      </c>
      <c r="G3227" s="2" t="s">
        <v>11</v>
      </c>
      <c r="H3227" s="2" t="s">
        <v>12</v>
      </c>
      <c r="I3227" s="2">
        <v>27</v>
      </c>
      <c r="J3227" s="2" t="str">
        <f>VLOOKUP(A3227,'Cor da Pele e Motivacao'!$A$2:$I$11399,6, FALSE)</f>
        <v>Parda</v>
      </c>
      <c r="K3227" s="2" t="str">
        <f>VLOOKUP(A3227,'Cor da Pele e Motivacao'!$A$2:$I$11399,8, FALSE)</f>
        <v>A DEFINIR</v>
      </c>
      <c r="L3227" s="2">
        <v>1</v>
      </c>
    </row>
    <row r="3228" spans="1:12" ht="15.75" customHeight="1" x14ac:dyDescent="0.25">
      <c r="A3228" t="str">
        <f>CONCATENATE(B3228,C3228,D3228,H3228,I3228,L3228)</f>
        <v>3102018HOMICIDIO151</v>
      </c>
      <c r="B3228" s="2">
        <v>3</v>
      </c>
      <c r="C3228" s="2">
        <v>10</v>
      </c>
      <c r="D3228" s="2">
        <v>2018</v>
      </c>
      <c r="E3228" s="2" t="s">
        <v>18</v>
      </c>
      <c r="F3228" s="2" t="s">
        <v>16</v>
      </c>
      <c r="G3228" s="2" t="s">
        <v>11</v>
      </c>
      <c r="H3228" s="2" t="s">
        <v>12</v>
      </c>
      <c r="I3228" s="2">
        <v>15</v>
      </c>
      <c r="J3228" s="2" t="str">
        <f>VLOOKUP(A3228,'Cor da Pele e Motivacao'!$A$2:$I$11399,6, FALSE)</f>
        <v>Parda</v>
      </c>
      <c r="K3228" s="2" t="str">
        <f>VLOOKUP(A3228,'Cor da Pele e Motivacao'!$A$2:$I$11399,8, FALSE)</f>
        <v>ATIVIDADES CRIMINAIS</v>
      </c>
      <c r="L3228" s="2">
        <v>1</v>
      </c>
    </row>
    <row r="3229" spans="1:12" ht="15.75" customHeight="1" x14ac:dyDescent="0.25">
      <c r="A3229" t="str">
        <f>CONCATENATE(B3229,C3229,D3229,H3229,I3229,L3229)</f>
        <v>3102018HOMICIDIO181</v>
      </c>
      <c r="B3229" s="2">
        <v>3</v>
      </c>
      <c r="C3229" s="2">
        <v>10</v>
      </c>
      <c r="D3229" s="2">
        <v>2018</v>
      </c>
      <c r="E3229" s="2" t="s">
        <v>18</v>
      </c>
      <c r="F3229" s="2" t="s">
        <v>16</v>
      </c>
      <c r="G3229" s="2" t="s">
        <v>11</v>
      </c>
      <c r="H3229" s="2" t="s">
        <v>12</v>
      </c>
      <c r="I3229" s="2">
        <v>18</v>
      </c>
      <c r="J3229" s="2" t="str">
        <f>VLOOKUP(A3229,'Cor da Pele e Motivacao'!$A$2:$I$11399,6, FALSE)</f>
        <v>Parda</v>
      </c>
      <c r="K3229" s="2" t="str">
        <f>VLOOKUP(A3229,'Cor da Pele e Motivacao'!$A$2:$I$11399,8, FALSE)</f>
        <v>ATIVIDADES CRIMINAIS</v>
      </c>
      <c r="L3229" s="2">
        <v>1</v>
      </c>
    </row>
    <row r="3230" spans="1:12" ht="15.75" customHeight="1" x14ac:dyDescent="0.25">
      <c r="A3230" t="str">
        <f>CONCATENATE(B3230,C3230,D3230,H3230,I3230,L3230)</f>
        <v>3102018HOMICIDIO191</v>
      </c>
      <c r="B3230" s="2">
        <v>3</v>
      </c>
      <c r="C3230" s="2">
        <v>10</v>
      </c>
      <c r="D3230" s="2">
        <v>2018</v>
      </c>
      <c r="E3230" s="2" t="s">
        <v>18</v>
      </c>
      <c r="F3230" s="2" t="s">
        <v>16</v>
      </c>
      <c r="G3230" s="2" t="s">
        <v>11</v>
      </c>
      <c r="H3230" s="2" t="s">
        <v>12</v>
      </c>
      <c r="I3230" s="2">
        <v>19</v>
      </c>
      <c r="J3230" s="2" t="str">
        <f>VLOOKUP(A3230,'Cor da Pele e Motivacao'!$A$2:$I$11399,6, FALSE)</f>
        <v>Parda</v>
      </c>
      <c r="K3230" s="2" t="str">
        <f>VLOOKUP(A3230,'Cor da Pele e Motivacao'!$A$2:$I$11399,8, FALSE)</f>
        <v>ATIVIDADES CRIMINAIS</v>
      </c>
      <c r="L3230" s="2">
        <v>1</v>
      </c>
    </row>
    <row r="3231" spans="1:12" ht="15.75" customHeight="1" x14ac:dyDescent="0.25">
      <c r="A3231" t="str">
        <f>CONCATENATE(B3231,C3231,D3231,H3231,I3231,L3231)</f>
        <v>3102018HOMICIDIO331</v>
      </c>
      <c r="B3231" s="2">
        <v>3</v>
      </c>
      <c r="C3231" s="2">
        <v>10</v>
      </c>
      <c r="D3231" s="2">
        <v>2018</v>
      </c>
      <c r="E3231" s="2" t="s">
        <v>143</v>
      </c>
      <c r="F3231" s="2" t="s">
        <v>22</v>
      </c>
      <c r="G3231" s="2" t="s">
        <v>11</v>
      </c>
      <c r="H3231" s="2" t="s">
        <v>12</v>
      </c>
      <c r="I3231" s="2">
        <v>33</v>
      </c>
      <c r="J3231" s="2" t="str">
        <f>VLOOKUP(A3231,'Cor da Pele e Motivacao'!$A$2:$I$11399,6, FALSE)</f>
        <v>Parda</v>
      </c>
      <c r="K3231" s="2" t="str">
        <f>VLOOKUP(A3231,'Cor da Pele e Motivacao'!$A$2:$I$11399,8, FALSE)</f>
        <v>VIOLÊNCIA INTERPESSOAL</v>
      </c>
      <c r="L3231" s="2">
        <v>1</v>
      </c>
    </row>
    <row r="3232" spans="1:12" ht="15.75" customHeight="1" x14ac:dyDescent="0.25">
      <c r="A3232" t="str">
        <f>CONCATENATE(B3232,C3232,D3232,H3232,I3232,L3232)</f>
        <v>3102018HOMICIDIO501</v>
      </c>
      <c r="B3232" s="2">
        <v>3</v>
      </c>
      <c r="C3232" s="2">
        <v>10</v>
      </c>
      <c r="D3232" s="2">
        <v>2018</v>
      </c>
      <c r="E3232" s="2" t="s">
        <v>25</v>
      </c>
      <c r="F3232" s="2" t="s">
        <v>25</v>
      </c>
      <c r="G3232" s="2" t="s">
        <v>28</v>
      </c>
      <c r="H3232" s="2" t="s">
        <v>12</v>
      </c>
      <c r="I3232" s="2">
        <v>50</v>
      </c>
      <c r="J3232" s="2" t="str">
        <f>VLOOKUP(A3232,'Cor da Pele e Motivacao'!$A$2:$I$11399,6, FALSE)</f>
        <v>Parda</v>
      </c>
      <c r="K3232" s="2" t="str">
        <f>VLOOKUP(A3232,'Cor da Pele e Motivacao'!$A$2:$I$11399,8, FALSE)</f>
        <v>VIOLÊNCIA INTERPESSOAL</v>
      </c>
      <c r="L3232" s="2">
        <v>1</v>
      </c>
    </row>
    <row r="3233" spans="1:12" ht="15.75" customHeight="1" x14ac:dyDescent="0.25">
      <c r="A3233" t="str">
        <f>CONCATENATE(B3233,C3233,D3233,H3233,I3233,L3233)</f>
        <v>3102018HOMICIDIO231</v>
      </c>
      <c r="B3233" s="2">
        <v>3</v>
      </c>
      <c r="C3233" s="2">
        <v>10</v>
      </c>
      <c r="D3233" s="2">
        <v>2018</v>
      </c>
      <c r="E3233" s="2" t="s">
        <v>25</v>
      </c>
      <c r="F3233" s="2" t="s">
        <v>25</v>
      </c>
      <c r="G3233" s="2" t="s">
        <v>11</v>
      </c>
      <c r="H3233" s="2" t="s">
        <v>12</v>
      </c>
      <c r="I3233" s="2">
        <v>23</v>
      </c>
      <c r="J3233" s="2" t="str">
        <f>VLOOKUP(A3233,'Cor da Pele e Motivacao'!$A$2:$I$11399,6, FALSE)</f>
        <v>Parda</v>
      </c>
      <c r="K3233" s="2" t="str">
        <f>VLOOKUP(A3233,'Cor da Pele e Motivacao'!$A$2:$I$11399,8, FALSE)</f>
        <v>ATIVIDADES CRIMINAIS</v>
      </c>
      <c r="L3233" s="2">
        <v>1</v>
      </c>
    </row>
    <row r="3234" spans="1:12" ht="15.75" customHeight="1" x14ac:dyDescent="0.25">
      <c r="A3234" t="str">
        <f>CONCATENATE(B3234,C3234,D3234,H3234,I3234,L3234)</f>
        <v>3102018HOMICIDIO261</v>
      </c>
      <c r="B3234" s="2">
        <v>3</v>
      </c>
      <c r="C3234" s="2">
        <v>10</v>
      </c>
      <c r="D3234" s="2">
        <v>2018</v>
      </c>
      <c r="E3234" s="2" t="s">
        <v>26</v>
      </c>
      <c r="F3234" s="2" t="s">
        <v>16</v>
      </c>
      <c r="G3234" s="2" t="s">
        <v>11</v>
      </c>
      <c r="H3234" s="2" t="s">
        <v>12</v>
      </c>
      <c r="I3234" s="2">
        <v>26</v>
      </c>
      <c r="J3234" s="2" t="str">
        <f>VLOOKUP(A3234,'Cor da Pele e Motivacao'!$A$2:$I$11399,6, FALSE)</f>
        <v>Parda</v>
      </c>
      <c r="K3234" s="2" t="str">
        <f>VLOOKUP(A3234,'Cor da Pele e Motivacao'!$A$2:$I$11399,8, FALSE)</f>
        <v>A DEFINIR</v>
      </c>
      <c r="L3234" s="2">
        <v>1</v>
      </c>
    </row>
    <row r="3235" spans="1:12" ht="15.75" customHeight="1" x14ac:dyDescent="0.25">
      <c r="A3235" t="str">
        <f>CONCATENATE(B3235,C3235,D3235,H3235,I3235,L3235)</f>
        <v>4102018HOMICIDIO251</v>
      </c>
      <c r="B3235" s="2">
        <v>4</v>
      </c>
      <c r="C3235" s="2">
        <v>10</v>
      </c>
      <c r="D3235" s="2">
        <v>2018</v>
      </c>
      <c r="E3235" s="2" t="s">
        <v>48</v>
      </c>
      <c r="F3235" s="2" t="s">
        <v>22</v>
      </c>
      <c r="G3235" s="2" t="s">
        <v>11</v>
      </c>
      <c r="H3235" s="2" t="s">
        <v>12</v>
      </c>
      <c r="I3235" s="2">
        <v>25</v>
      </c>
      <c r="J3235" s="2" t="str">
        <f>VLOOKUP(A3235,'Cor da Pele e Motivacao'!$A$2:$I$11399,6, FALSE)</f>
        <v>Parda</v>
      </c>
      <c r="K3235" s="2" t="str">
        <f>VLOOKUP(A3235,'Cor da Pele e Motivacao'!$A$2:$I$11399,8, FALSE)</f>
        <v>VIOLÊNCIA INTERPESSOAL</v>
      </c>
      <c r="L3235" s="2">
        <v>1</v>
      </c>
    </row>
    <row r="3236" spans="1:12" ht="15.75" customHeight="1" x14ac:dyDescent="0.25">
      <c r="A3236" t="str">
        <f>CONCATENATE(B3236,C3236,D3236,H3236,I3236,L3236)</f>
        <v>4102018HOMICIDIO271</v>
      </c>
      <c r="B3236" s="2">
        <v>4</v>
      </c>
      <c r="C3236" s="2">
        <v>10</v>
      </c>
      <c r="D3236" s="2">
        <v>2018</v>
      </c>
      <c r="E3236" s="2" t="s">
        <v>20</v>
      </c>
      <c r="F3236" s="2" t="s">
        <v>14</v>
      </c>
      <c r="G3236" s="2" t="s">
        <v>11</v>
      </c>
      <c r="H3236" s="2" t="s">
        <v>12</v>
      </c>
      <c r="I3236" s="2">
        <v>27</v>
      </c>
      <c r="J3236" s="2" t="str">
        <f>VLOOKUP(A3236,'Cor da Pele e Motivacao'!$A$2:$I$11399,6, FALSE)</f>
        <v>Parda</v>
      </c>
      <c r="K3236" s="2" t="str">
        <f>VLOOKUP(A3236,'Cor da Pele e Motivacao'!$A$2:$I$11399,8, FALSE)</f>
        <v>ATIVIDADES CRIMINAIS</v>
      </c>
      <c r="L3236" s="2">
        <v>1</v>
      </c>
    </row>
    <row r="3237" spans="1:12" ht="15.75" customHeight="1" x14ac:dyDescent="0.25">
      <c r="A3237" t="str">
        <f>CONCATENATE(B3237,C3237,D3237,H3237,I3237,L3237)</f>
        <v>4102018HOMICIDIO341</v>
      </c>
      <c r="B3237" s="2">
        <v>4</v>
      </c>
      <c r="C3237" s="2">
        <v>10</v>
      </c>
      <c r="D3237" s="2">
        <v>2018</v>
      </c>
      <c r="E3237" s="2" t="s">
        <v>20</v>
      </c>
      <c r="F3237" s="2" t="s">
        <v>14</v>
      </c>
      <c r="G3237" s="2" t="s">
        <v>11</v>
      </c>
      <c r="H3237" s="2" t="s">
        <v>12</v>
      </c>
      <c r="I3237" s="2">
        <v>34</v>
      </c>
      <c r="J3237" s="2" t="str">
        <f>VLOOKUP(A3237,'Cor da Pele e Motivacao'!$A$2:$I$11399,6, FALSE)</f>
        <v>Parda</v>
      </c>
      <c r="K3237" s="2" t="str">
        <f>VLOOKUP(A3237,'Cor da Pele e Motivacao'!$A$2:$I$11399,8, FALSE)</f>
        <v>ATIVIDADES CRIMINAIS</v>
      </c>
      <c r="L3237" s="2">
        <v>1</v>
      </c>
    </row>
    <row r="3238" spans="1:12" ht="15.75" customHeight="1" x14ac:dyDescent="0.25">
      <c r="A3238" t="str">
        <f>CONCATENATE(B3238,C3238,D3238,H3238,I3238,L3238)</f>
        <v>4102018HOMICIDIO251</v>
      </c>
      <c r="B3238" s="2">
        <v>4</v>
      </c>
      <c r="C3238" s="2">
        <v>10</v>
      </c>
      <c r="D3238" s="2">
        <v>2018</v>
      </c>
      <c r="E3238" s="2" t="s">
        <v>175</v>
      </c>
      <c r="F3238" s="2" t="s">
        <v>22</v>
      </c>
      <c r="G3238" s="2" t="s">
        <v>11</v>
      </c>
      <c r="H3238" s="2" t="s">
        <v>12</v>
      </c>
      <c r="I3238" s="2">
        <v>25</v>
      </c>
      <c r="J3238" s="2" t="str">
        <f>VLOOKUP(A3238,'Cor da Pele e Motivacao'!$A$2:$I$11399,6, FALSE)</f>
        <v>Parda</v>
      </c>
      <c r="K3238" s="2" t="str">
        <f>VLOOKUP(A3238,'Cor da Pele e Motivacao'!$A$2:$I$11399,8, FALSE)</f>
        <v>VIOLÊNCIA INTERPESSOAL</v>
      </c>
      <c r="L3238" s="2">
        <v>1</v>
      </c>
    </row>
    <row r="3239" spans="1:12" ht="15.75" customHeight="1" x14ac:dyDescent="0.25">
      <c r="A3239" t="str">
        <f>CONCATENATE(B3239,C3239,D3239,H3239,I3239,L3239)</f>
        <v>4102018HOMICIDIO181</v>
      </c>
      <c r="B3239" s="2">
        <v>4</v>
      </c>
      <c r="C3239" s="2">
        <v>10</v>
      </c>
      <c r="D3239" s="2">
        <v>2018</v>
      </c>
      <c r="E3239" s="2" t="s">
        <v>23</v>
      </c>
      <c r="F3239" s="2" t="s">
        <v>14</v>
      </c>
      <c r="G3239" s="2" t="s">
        <v>11</v>
      </c>
      <c r="H3239" s="2" t="s">
        <v>12</v>
      </c>
      <c r="I3239" s="2">
        <v>18</v>
      </c>
      <c r="J3239" s="2" t="str">
        <f>VLOOKUP(A3239,'Cor da Pele e Motivacao'!$A$2:$I$11399,6, FALSE)</f>
        <v>Branca</v>
      </c>
      <c r="K3239" s="2" t="str">
        <f>VLOOKUP(A3239,'Cor da Pele e Motivacao'!$A$2:$I$11399,8, FALSE)</f>
        <v>ATIVIDADES CRIMINAIS</v>
      </c>
      <c r="L3239" s="2">
        <v>1</v>
      </c>
    </row>
    <row r="3240" spans="1:12" ht="15.75" customHeight="1" x14ac:dyDescent="0.25">
      <c r="A3240" t="str">
        <f>CONCATENATE(B3240,C3240,D3240,H3240,I3240,L3240)</f>
        <v>4102018HOMICIDIO231</v>
      </c>
      <c r="B3240" s="2">
        <v>4</v>
      </c>
      <c r="C3240" s="2">
        <v>10</v>
      </c>
      <c r="D3240" s="2">
        <v>2018</v>
      </c>
      <c r="E3240" s="2" t="s">
        <v>23</v>
      </c>
      <c r="F3240" s="2" t="s">
        <v>14</v>
      </c>
      <c r="G3240" s="2" t="s">
        <v>11</v>
      </c>
      <c r="H3240" s="2" t="s">
        <v>12</v>
      </c>
      <c r="I3240" s="2">
        <v>23</v>
      </c>
      <c r="J3240" s="2" t="str">
        <f>VLOOKUP(A3240,'Cor da Pele e Motivacao'!$A$2:$I$11399,6, FALSE)</f>
        <v>Parda</v>
      </c>
      <c r="K3240" s="2" t="str">
        <f>VLOOKUP(A3240,'Cor da Pele e Motivacao'!$A$2:$I$11399,8, FALSE)</f>
        <v>A DEFINIR</v>
      </c>
      <c r="L3240" s="2">
        <v>1</v>
      </c>
    </row>
    <row r="3241" spans="1:12" ht="15.75" customHeight="1" x14ac:dyDescent="0.25">
      <c r="A3241" t="str">
        <f>CONCATENATE(B3241,C3241,D3241,H3241,I3241,L3241)</f>
        <v>4102018HOMICIDIO391</v>
      </c>
      <c r="B3241" s="2">
        <v>4</v>
      </c>
      <c r="C3241" s="2">
        <v>10</v>
      </c>
      <c r="D3241" s="2">
        <v>2018</v>
      </c>
      <c r="E3241" s="2" t="s">
        <v>23</v>
      </c>
      <c r="F3241" s="2" t="s">
        <v>14</v>
      </c>
      <c r="G3241" s="2" t="s">
        <v>11</v>
      </c>
      <c r="H3241" s="2" t="s">
        <v>12</v>
      </c>
      <c r="I3241" s="2">
        <v>39</v>
      </c>
      <c r="J3241" s="2" t="str">
        <f>VLOOKUP(A3241,'Cor da Pele e Motivacao'!$A$2:$I$11399,6, FALSE)</f>
        <v>Parda</v>
      </c>
      <c r="K3241" s="2" t="str">
        <f>VLOOKUP(A3241,'Cor da Pele e Motivacao'!$A$2:$I$11399,8, FALSE)</f>
        <v>A DEFINIR</v>
      </c>
      <c r="L3241" s="2">
        <v>1</v>
      </c>
    </row>
    <row r="3242" spans="1:12" ht="15.75" customHeight="1" x14ac:dyDescent="0.25">
      <c r="A3242" t="str">
        <f>CONCATENATE(B3242,C3242,D3242,H3242,I3242,L3242)</f>
        <v>4102018HOMICIDIO261</v>
      </c>
      <c r="B3242" s="2">
        <v>4</v>
      </c>
      <c r="C3242" s="2">
        <v>10</v>
      </c>
      <c r="D3242" s="2">
        <v>2018</v>
      </c>
      <c r="E3242" s="2" t="s">
        <v>118</v>
      </c>
      <c r="F3242" s="2" t="s">
        <v>10</v>
      </c>
      <c r="G3242" s="2" t="s">
        <v>11</v>
      </c>
      <c r="H3242" s="2" t="s">
        <v>12</v>
      </c>
      <c r="I3242" s="2">
        <v>26</v>
      </c>
      <c r="J3242" s="2" t="str">
        <f>VLOOKUP(A3242,'Cor da Pele e Motivacao'!$A$2:$I$11399,6, FALSE)</f>
        <v>Parda</v>
      </c>
      <c r="K3242" s="2" t="str">
        <f>VLOOKUP(A3242,'Cor da Pele e Motivacao'!$A$2:$I$11399,8, FALSE)</f>
        <v>ATIVIDADES CRIMINAIS</v>
      </c>
      <c r="L3242" s="2">
        <v>1</v>
      </c>
    </row>
    <row r="3243" spans="1:12" ht="15.75" customHeight="1" x14ac:dyDescent="0.25">
      <c r="A3243" t="str">
        <f>CONCATENATE(B3243,C3243,D3243,H3243,I3243,L3243)</f>
        <v>5102018HOMICIDIO681</v>
      </c>
      <c r="B3243" s="2">
        <v>5</v>
      </c>
      <c r="C3243" s="2">
        <v>10</v>
      </c>
      <c r="D3243" s="2">
        <v>2018</v>
      </c>
      <c r="E3243" s="2" t="s">
        <v>53</v>
      </c>
      <c r="F3243" s="2" t="s">
        <v>10</v>
      </c>
      <c r="G3243" s="2" t="s">
        <v>11</v>
      </c>
      <c r="H3243" s="2" t="s">
        <v>12</v>
      </c>
      <c r="I3243" s="2">
        <v>68</v>
      </c>
      <c r="J3243" s="2" t="str">
        <f>VLOOKUP(A3243,'Cor da Pele e Motivacao'!$A$2:$I$11399,6, FALSE)</f>
        <v>Parda</v>
      </c>
      <c r="K3243" s="2" t="str">
        <f>VLOOKUP(A3243,'Cor da Pele e Motivacao'!$A$2:$I$11399,8, FALSE)</f>
        <v>ATIVIDADES CRIMINAIS</v>
      </c>
      <c r="L3243" s="2">
        <v>1</v>
      </c>
    </row>
    <row r="3244" spans="1:12" ht="15.75" customHeight="1" x14ac:dyDescent="0.25">
      <c r="A3244" t="str">
        <f>CONCATENATE(B3244,C3244,D3244,H3244,I3244,L3244)</f>
        <v>5102018HOMICIDIO191</v>
      </c>
      <c r="B3244" s="2">
        <v>5</v>
      </c>
      <c r="C3244" s="2">
        <v>10</v>
      </c>
      <c r="D3244" s="2">
        <v>2018</v>
      </c>
      <c r="E3244" s="2" t="s">
        <v>101</v>
      </c>
      <c r="F3244" s="2" t="s">
        <v>22</v>
      </c>
      <c r="G3244" s="2" t="s">
        <v>11</v>
      </c>
      <c r="H3244" s="2" t="s">
        <v>12</v>
      </c>
      <c r="I3244" s="2">
        <v>19</v>
      </c>
      <c r="J3244" s="2" t="str">
        <f>VLOOKUP(A3244,'Cor da Pele e Motivacao'!$A$2:$I$11399,6, FALSE)</f>
        <v>Parda</v>
      </c>
      <c r="K3244" s="2" t="str">
        <f>VLOOKUP(A3244,'Cor da Pele e Motivacao'!$A$2:$I$11399,8, FALSE)</f>
        <v>ATIVIDADES CRIMINAIS</v>
      </c>
      <c r="L3244" s="2">
        <v>1</v>
      </c>
    </row>
    <row r="3245" spans="1:12" ht="15.75" customHeight="1" x14ac:dyDescent="0.25">
      <c r="A3245" t="str">
        <f>CONCATENATE(B3245,C3245,D3245,H3245,I3245,L3245)</f>
        <v>5102018LATROCINIO411</v>
      </c>
      <c r="B3245" s="2">
        <v>5</v>
      </c>
      <c r="C3245" s="2">
        <v>10</v>
      </c>
      <c r="D3245" s="2">
        <v>2018</v>
      </c>
      <c r="E3245" s="2" t="s">
        <v>24</v>
      </c>
      <c r="F3245" s="2" t="s">
        <v>10</v>
      </c>
      <c r="G3245" s="2" t="s">
        <v>11</v>
      </c>
      <c r="H3245" s="2" t="s">
        <v>33</v>
      </c>
      <c r="I3245" s="2">
        <v>41</v>
      </c>
      <c r="J3245" s="2" t="str">
        <f>VLOOKUP(A3245,'Cor da Pele e Motivacao'!$A$2:$I$11399,6, FALSE)</f>
        <v>Parda</v>
      </c>
      <c r="K3245" s="2" t="str">
        <f>VLOOKUP(A3245,'Cor da Pele e Motivacao'!$A$2:$I$11399,8, FALSE)</f>
        <v>PATRIMÔNIO</v>
      </c>
      <c r="L3245" s="2">
        <v>1</v>
      </c>
    </row>
    <row r="3246" spans="1:12" ht="15.75" customHeight="1" x14ac:dyDescent="0.25">
      <c r="A3246" t="str">
        <f>CONCATENATE(B3246,C3246,D3246,H3246,I3246,L3246)</f>
        <v>5102018HOMICIDIO171</v>
      </c>
      <c r="B3246" s="2">
        <v>5</v>
      </c>
      <c r="C3246" s="2">
        <v>10</v>
      </c>
      <c r="D3246" s="2">
        <v>2018</v>
      </c>
      <c r="E3246" s="2" t="s">
        <v>151</v>
      </c>
      <c r="F3246" s="2" t="s">
        <v>22</v>
      </c>
      <c r="G3246" s="2" t="s">
        <v>11</v>
      </c>
      <c r="H3246" s="2" t="s">
        <v>12</v>
      </c>
      <c r="I3246" s="2">
        <v>17</v>
      </c>
      <c r="J3246" s="2" t="str">
        <f>VLOOKUP(A3246,'Cor da Pele e Motivacao'!$A$2:$I$11399,6, FALSE)</f>
        <v>Parda</v>
      </c>
      <c r="K3246" s="2" t="str">
        <f>VLOOKUP(A3246,'Cor da Pele e Motivacao'!$A$2:$I$11399,8, FALSE)</f>
        <v>EXCLUDENTE DE ILICITUDE</v>
      </c>
      <c r="L3246" s="2">
        <v>1</v>
      </c>
    </row>
    <row r="3247" spans="1:12" ht="15.75" customHeight="1" x14ac:dyDescent="0.25">
      <c r="A3247" t="str">
        <f>CONCATENATE(B3247,C3247,D3247,H3247,I3247,L3247)</f>
        <v>5102018HOMICIDIO461</v>
      </c>
      <c r="B3247" s="2">
        <v>5</v>
      </c>
      <c r="C3247" s="2">
        <v>10</v>
      </c>
      <c r="D3247" s="2">
        <v>2018</v>
      </c>
      <c r="E3247" s="2" t="s">
        <v>25</v>
      </c>
      <c r="F3247" s="2" t="s">
        <v>25</v>
      </c>
      <c r="G3247" s="2" t="s">
        <v>28</v>
      </c>
      <c r="H3247" s="2" t="s">
        <v>12</v>
      </c>
      <c r="I3247" s="2">
        <v>46</v>
      </c>
      <c r="J3247" s="2" t="str">
        <f>VLOOKUP(A3247,'Cor da Pele e Motivacao'!$A$2:$I$11399,6, FALSE)</f>
        <v>Parda</v>
      </c>
      <c r="K3247" s="2" t="str">
        <f>VLOOKUP(A3247,'Cor da Pele e Motivacao'!$A$2:$I$11399,8, FALSE)</f>
        <v>ATIVIDADES CRIMINAIS</v>
      </c>
      <c r="L3247" s="2">
        <v>1</v>
      </c>
    </row>
    <row r="3248" spans="1:12" ht="15.75" customHeight="1" x14ac:dyDescent="0.25">
      <c r="A3248" t="str">
        <f>CONCATENATE(B3248,C3248,D3248,H3248,I3248,L3248)</f>
        <v>5102018HOMICIDIO261</v>
      </c>
      <c r="B3248" s="2">
        <v>5</v>
      </c>
      <c r="C3248" s="2">
        <v>10</v>
      </c>
      <c r="D3248" s="2">
        <v>2018</v>
      </c>
      <c r="E3248" s="2" t="s">
        <v>25</v>
      </c>
      <c r="F3248" s="2" t="s">
        <v>25</v>
      </c>
      <c r="G3248" s="2" t="s">
        <v>11</v>
      </c>
      <c r="H3248" s="2" t="s">
        <v>12</v>
      </c>
      <c r="I3248" s="2">
        <v>26</v>
      </c>
      <c r="J3248" s="2" t="str">
        <f>VLOOKUP(A3248,'Cor da Pele e Motivacao'!$A$2:$I$11399,6, FALSE)</f>
        <v>Parda</v>
      </c>
      <c r="K3248" s="2" t="str">
        <f>VLOOKUP(A3248,'Cor da Pele e Motivacao'!$A$2:$I$11399,8, FALSE)</f>
        <v>ATIVIDADES CRIMINAIS</v>
      </c>
      <c r="L3248" s="2">
        <v>1</v>
      </c>
    </row>
    <row r="3249" spans="1:12" ht="15.75" customHeight="1" x14ac:dyDescent="0.25">
      <c r="A3249" t="str">
        <f>CONCATENATE(B3249,C3249,D3249,H3249,I3249,L3249)</f>
        <v>5102018HOMICIDIO231</v>
      </c>
      <c r="B3249" s="2">
        <v>5</v>
      </c>
      <c r="C3249" s="2">
        <v>10</v>
      </c>
      <c r="D3249" s="2">
        <v>2018</v>
      </c>
      <c r="E3249" s="2" t="s">
        <v>27</v>
      </c>
      <c r="F3249" s="2" t="s">
        <v>14</v>
      </c>
      <c r="G3249" s="2" t="s">
        <v>11</v>
      </c>
      <c r="H3249" s="2" t="s">
        <v>12</v>
      </c>
      <c r="I3249" s="2">
        <v>23</v>
      </c>
      <c r="J3249" s="2" t="str">
        <f>VLOOKUP(A3249,'Cor da Pele e Motivacao'!$A$2:$I$11399,6, FALSE)</f>
        <v>NAO INFORMADO</v>
      </c>
      <c r="K3249" s="2" t="str">
        <f>VLOOKUP(A3249,'Cor da Pele e Motivacao'!$A$2:$I$11399,8, FALSE)</f>
        <v>A DEFINIR</v>
      </c>
      <c r="L3249" s="2">
        <v>1</v>
      </c>
    </row>
    <row r="3250" spans="1:12" ht="15.75" customHeight="1" x14ac:dyDescent="0.25">
      <c r="A3250" t="str">
        <f>CONCATENATE(B3250,C3250,D3250,H3250,I3250,L3250)</f>
        <v>5102018HOMICIDIO251</v>
      </c>
      <c r="B3250" s="2">
        <v>5</v>
      </c>
      <c r="C3250" s="2">
        <v>10</v>
      </c>
      <c r="D3250" s="2">
        <v>2018</v>
      </c>
      <c r="E3250" s="2" t="s">
        <v>27</v>
      </c>
      <c r="F3250" s="2" t="s">
        <v>14</v>
      </c>
      <c r="G3250" s="2" t="s">
        <v>11</v>
      </c>
      <c r="H3250" s="2" t="s">
        <v>12</v>
      </c>
      <c r="I3250" s="2">
        <v>25</v>
      </c>
      <c r="J3250" s="2" t="str">
        <f>VLOOKUP(A3250,'Cor da Pele e Motivacao'!$A$2:$I$11399,6, FALSE)</f>
        <v>Parda</v>
      </c>
      <c r="K3250" s="2" t="str">
        <f>VLOOKUP(A3250,'Cor da Pele e Motivacao'!$A$2:$I$11399,8, FALSE)</f>
        <v>A DEFINIR</v>
      </c>
      <c r="L3250" s="2">
        <v>1</v>
      </c>
    </row>
    <row r="3251" spans="1:12" ht="15.75" customHeight="1" x14ac:dyDescent="0.25">
      <c r="A3251" t="str">
        <f>CONCATENATE(B3251,C3251,D3251,H3251,I3251,L3251)</f>
        <v>6102018HOMICIDIO1</v>
      </c>
      <c r="B3251" s="2">
        <v>6</v>
      </c>
      <c r="C3251" s="2">
        <v>10</v>
      </c>
      <c r="D3251" s="2">
        <v>2018</v>
      </c>
      <c r="E3251" s="2" t="s">
        <v>113</v>
      </c>
      <c r="F3251" s="2" t="s">
        <v>14</v>
      </c>
      <c r="G3251" s="2" t="s">
        <v>11</v>
      </c>
      <c r="H3251" s="2" t="s">
        <v>12</v>
      </c>
      <c r="I3251" s="2"/>
      <c r="J3251" s="2" t="str">
        <f>VLOOKUP(A3251,'Cor da Pele e Motivacao'!$A$2:$I$11399,6, FALSE)</f>
        <v>Parda</v>
      </c>
      <c r="K3251" s="2" t="str">
        <f>VLOOKUP(A3251,'Cor da Pele e Motivacao'!$A$2:$I$11399,8, FALSE)</f>
        <v>VIOLÊNCIA INTERPESSOAL</v>
      </c>
      <c r="L3251" s="2">
        <v>1</v>
      </c>
    </row>
    <row r="3252" spans="1:12" ht="15.75" customHeight="1" x14ac:dyDescent="0.25">
      <c r="A3252" t="str">
        <f>CONCATENATE(B3252,C3252,D3252,H3252,I3252,L3252)</f>
        <v>6102018HOMICIDIO371</v>
      </c>
      <c r="B3252" s="2">
        <v>6</v>
      </c>
      <c r="C3252" s="2">
        <v>10</v>
      </c>
      <c r="D3252" s="2">
        <v>2018</v>
      </c>
      <c r="E3252" s="2" t="s">
        <v>83</v>
      </c>
      <c r="F3252" s="2" t="s">
        <v>14</v>
      </c>
      <c r="G3252" s="2" t="s">
        <v>11</v>
      </c>
      <c r="H3252" s="2" t="s">
        <v>12</v>
      </c>
      <c r="I3252" s="2">
        <v>37</v>
      </c>
      <c r="J3252" s="2" t="str">
        <f>VLOOKUP(A3252,'Cor da Pele e Motivacao'!$A$2:$I$11399,6, FALSE)</f>
        <v>Parda</v>
      </c>
      <c r="K3252" s="2" t="str">
        <f>VLOOKUP(A3252,'Cor da Pele e Motivacao'!$A$2:$I$11399,8, FALSE)</f>
        <v>A DEFINIR</v>
      </c>
      <c r="L3252" s="2">
        <v>1</v>
      </c>
    </row>
    <row r="3253" spans="1:12" ht="15.75" customHeight="1" x14ac:dyDescent="0.25">
      <c r="A3253" t="str">
        <f>CONCATENATE(B3253,C3253,D3253,H3253,I3253,L3253)</f>
        <v>6102018HOMICIDIO481</v>
      </c>
      <c r="B3253" s="2">
        <v>6</v>
      </c>
      <c r="C3253" s="2">
        <v>10</v>
      </c>
      <c r="D3253" s="2">
        <v>2018</v>
      </c>
      <c r="E3253" s="2" t="s">
        <v>15</v>
      </c>
      <c r="F3253" s="2" t="s">
        <v>16</v>
      </c>
      <c r="G3253" s="2" t="s">
        <v>11</v>
      </c>
      <c r="H3253" s="2" t="s">
        <v>12</v>
      </c>
      <c r="I3253" s="2">
        <v>48</v>
      </c>
      <c r="J3253" s="2" t="str">
        <f>VLOOKUP(A3253,'Cor da Pele e Motivacao'!$A$2:$I$11399,6, FALSE)</f>
        <v>Parda</v>
      </c>
      <c r="K3253" s="2" t="str">
        <f>VLOOKUP(A3253,'Cor da Pele e Motivacao'!$A$2:$I$11399,8, FALSE)</f>
        <v>ATIVIDADES CRIMINAIS</v>
      </c>
      <c r="L3253" s="2">
        <v>1</v>
      </c>
    </row>
    <row r="3254" spans="1:12" ht="15.75" customHeight="1" x14ac:dyDescent="0.25">
      <c r="A3254" t="str">
        <f>CONCATENATE(B3254,C3254,D3254,H3254,I3254,L3254)</f>
        <v>6102018HOMICIDIO271</v>
      </c>
      <c r="B3254" s="2">
        <v>6</v>
      </c>
      <c r="C3254" s="2">
        <v>10</v>
      </c>
      <c r="D3254" s="2">
        <v>2018</v>
      </c>
      <c r="E3254" s="2" t="s">
        <v>19</v>
      </c>
      <c r="F3254" s="2" t="s">
        <v>14</v>
      </c>
      <c r="G3254" s="2" t="s">
        <v>11</v>
      </c>
      <c r="H3254" s="2" t="s">
        <v>12</v>
      </c>
      <c r="I3254" s="2">
        <v>27</v>
      </c>
      <c r="J3254" s="2" t="str">
        <f>VLOOKUP(A3254,'Cor da Pele e Motivacao'!$A$2:$I$11399,6, FALSE)</f>
        <v>Parda</v>
      </c>
      <c r="K3254" s="2" t="str">
        <f>VLOOKUP(A3254,'Cor da Pele e Motivacao'!$A$2:$I$11399,8, FALSE)</f>
        <v>A DEFINIR</v>
      </c>
      <c r="L3254" s="2">
        <v>1</v>
      </c>
    </row>
    <row r="3255" spans="1:12" ht="15.75" customHeight="1" x14ac:dyDescent="0.25">
      <c r="A3255" t="str">
        <f>CONCATENATE(B3255,C3255,D3255,H3255,I3255,L3255)</f>
        <v>6102018HOMICIDIO341</v>
      </c>
      <c r="B3255" s="2">
        <v>6</v>
      </c>
      <c r="C3255" s="2">
        <v>10</v>
      </c>
      <c r="D3255" s="2">
        <v>2018</v>
      </c>
      <c r="E3255" s="2" t="s">
        <v>20</v>
      </c>
      <c r="F3255" s="2" t="s">
        <v>14</v>
      </c>
      <c r="G3255" s="2" t="s">
        <v>11</v>
      </c>
      <c r="H3255" s="2" t="s">
        <v>12</v>
      </c>
      <c r="I3255" s="2">
        <v>34</v>
      </c>
      <c r="J3255" s="2" t="str">
        <f>VLOOKUP(A3255,'Cor da Pele e Motivacao'!$A$2:$I$11399,6, FALSE)</f>
        <v>Parda</v>
      </c>
      <c r="K3255" s="2" t="str">
        <f>VLOOKUP(A3255,'Cor da Pele e Motivacao'!$A$2:$I$11399,8, FALSE)</f>
        <v>ATIVIDADES CRIMINAIS</v>
      </c>
      <c r="L3255" s="2">
        <v>1</v>
      </c>
    </row>
    <row r="3256" spans="1:12" ht="15.75" customHeight="1" x14ac:dyDescent="0.25">
      <c r="A3256" t="str">
        <f>CONCATENATE(B3256,C3256,D3256,H3256,I3256,L3256)</f>
        <v>6102018HOMICIDIO221</v>
      </c>
      <c r="B3256" s="2">
        <v>6</v>
      </c>
      <c r="C3256" s="2">
        <v>10</v>
      </c>
      <c r="D3256" s="2">
        <v>2018</v>
      </c>
      <c r="E3256" s="2" t="s">
        <v>67</v>
      </c>
      <c r="F3256" s="2" t="s">
        <v>16</v>
      </c>
      <c r="G3256" s="2" t="s">
        <v>11</v>
      </c>
      <c r="H3256" s="2" t="s">
        <v>12</v>
      </c>
      <c r="I3256" s="2">
        <v>22</v>
      </c>
      <c r="J3256" s="2" t="str">
        <f>VLOOKUP(A3256,'Cor da Pele e Motivacao'!$A$2:$I$11399,6, FALSE)</f>
        <v>Parda</v>
      </c>
      <c r="K3256" s="2" t="str">
        <f>VLOOKUP(A3256,'Cor da Pele e Motivacao'!$A$2:$I$11399,8, FALSE)</f>
        <v>VIOLÊNCIA INTERPESSOAL</v>
      </c>
      <c r="L3256" s="2">
        <v>1</v>
      </c>
    </row>
    <row r="3257" spans="1:12" ht="15.75" customHeight="1" x14ac:dyDescent="0.25">
      <c r="A3257" t="str">
        <f>CONCATENATE(B3257,C3257,D3257,H3257,I3257,L3257)</f>
        <v>6102018HOMICIDIO421</v>
      </c>
      <c r="B3257" s="2">
        <v>6</v>
      </c>
      <c r="C3257" s="2">
        <v>10</v>
      </c>
      <c r="D3257" s="2">
        <v>2018</v>
      </c>
      <c r="E3257" s="2" t="s">
        <v>80</v>
      </c>
      <c r="F3257" s="2" t="s">
        <v>14</v>
      </c>
      <c r="G3257" s="2" t="s">
        <v>11</v>
      </c>
      <c r="H3257" s="2" t="s">
        <v>12</v>
      </c>
      <c r="I3257" s="2">
        <v>42</v>
      </c>
      <c r="J3257" s="2" t="str">
        <f>VLOOKUP(A3257,'Cor da Pele e Motivacao'!$A$2:$I$11399,6, FALSE)</f>
        <v>Parda</v>
      </c>
      <c r="K3257" s="2" t="str">
        <f>VLOOKUP(A3257,'Cor da Pele e Motivacao'!$A$2:$I$11399,8, FALSE)</f>
        <v>A DEFINIR</v>
      </c>
      <c r="L3257" s="2">
        <v>1</v>
      </c>
    </row>
    <row r="3258" spans="1:12" ht="15.75" customHeight="1" x14ac:dyDescent="0.25">
      <c r="A3258" t="str">
        <f>CONCATENATE(B3258,C3258,D3258,H3258,I3258,L3258)</f>
        <v>6102018HOMICIDIO391</v>
      </c>
      <c r="B3258" s="2">
        <v>6</v>
      </c>
      <c r="C3258" s="2">
        <v>10</v>
      </c>
      <c r="D3258" s="2">
        <v>2018</v>
      </c>
      <c r="E3258" s="2" t="s">
        <v>92</v>
      </c>
      <c r="F3258" s="2" t="s">
        <v>22</v>
      </c>
      <c r="G3258" s="2" t="s">
        <v>11</v>
      </c>
      <c r="H3258" s="2" t="s">
        <v>12</v>
      </c>
      <c r="I3258" s="2">
        <v>39</v>
      </c>
      <c r="J3258" s="2" t="str">
        <f>VLOOKUP(A3258,'Cor da Pele e Motivacao'!$A$2:$I$11399,6, FALSE)</f>
        <v>Parda</v>
      </c>
      <c r="K3258" s="2" t="str">
        <f>VLOOKUP(A3258,'Cor da Pele e Motivacao'!$A$2:$I$11399,8, FALSE)</f>
        <v>ATIVIDADES CRIMINAIS</v>
      </c>
      <c r="L3258" s="2">
        <v>1</v>
      </c>
    </row>
    <row r="3259" spans="1:12" ht="15.75" customHeight="1" x14ac:dyDescent="0.25">
      <c r="A3259" t="str">
        <f>CONCATENATE(B3259,C3259,D3259,H3259,I3259,L3259)</f>
        <v>6102018HOMICIDIO171</v>
      </c>
      <c r="B3259" s="2">
        <v>6</v>
      </c>
      <c r="C3259" s="2">
        <v>10</v>
      </c>
      <c r="D3259" s="2">
        <v>2018</v>
      </c>
      <c r="E3259" s="2" t="s">
        <v>25</v>
      </c>
      <c r="F3259" s="2" t="s">
        <v>25</v>
      </c>
      <c r="G3259" s="2" t="s">
        <v>11</v>
      </c>
      <c r="H3259" s="2" t="s">
        <v>12</v>
      </c>
      <c r="I3259" s="2">
        <v>17</v>
      </c>
      <c r="J3259" s="2" t="str">
        <f>VLOOKUP(A3259,'Cor da Pele e Motivacao'!$A$2:$I$11399,6, FALSE)</f>
        <v>Parda</v>
      </c>
      <c r="K3259" s="2" t="str">
        <f>VLOOKUP(A3259,'Cor da Pele e Motivacao'!$A$2:$I$11399,8, FALSE)</f>
        <v>A DEFINIR</v>
      </c>
      <c r="L3259" s="2">
        <v>1</v>
      </c>
    </row>
    <row r="3260" spans="1:12" ht="15.75" customHeight="1" x14ac:dyDescent="0.25">
      <c r="A3260" t="str">
        <f>CONCATENATE(B3260,C3260,D3260,H3260,I3260,L3260)</f>
        <v>6102018HOMICIDIO41</v>
      </c>
      <c r="B3260" s="2">
        <v>6</v>
      </c>
      <c r="C3260" s="2">
        <v>10</v>
      </c>
      <c r="D3260" s="2">
        <v>2018</v>
      </c>
      <c r="E3260" s="2" t="s">
        <v>50</v>
      </c>
      <c r="F3260" s="2" t="s">
        <v>16</v>
      </c>
      <c r="G3260" s="2" t="s">
        <v>28</v>
      </c>
      <c r="H3260" s="2" t="s">
        <v>12</v>
      </c>
      <c r="I3260" s="2">
        <v>4</v>
      </c>
      <c r="J3260" s="2" t="str">
        <f>VLOOKUP(A3260,'Cor da Pele e Motivacao'!$A$2:$I$11399,6, FALSE)</f>
        <v>Parda</v>
      </c>
      <c r="K3260" s="2" t="str">
        <f>VLOOKUP(A3260,'Cor da Pele e Motivacao'!$A$2:$I$11399,8, FALSE)</f>
        <v>ATIVIDADES CRIMINAIS</v>
      </c>
      <c r="L3260" s="2">
        <v>1</v>
      </c>
    </row>
    <row r="3261" spans="1:12" ht="15.75" customHeight="1" x14ac:dyDescent="0.25">
      <c r="A3261" t="str">
        <f>CONCATENATE(B3261,C3261,D3261,H3261,I3261,L3261)</f>
        <v>6102018HOMICIDIO181</v>
      </c>
      <c r="B3261" s="2">
        <v>6</v>
      </c>
      <c r="C3261" s="2">
        <v>10</v>
      </c>
      <c r="D3261" s="2">
        <v>2018</v>
      </c>
      <c r="E3261" s="2" t="s">
        <v>123</v>
      </c>
      <c r="F3261" s="2" t="s">
        <v>10</v>
      </c>
      <c r="G3261" s="2" t="s">
        <v>11</v>
      </c>
      <c r="H3261" s="2" t="s">
        <v>12</v>
      </c>
      <c r="I3261" s="2">
        <v>18</v>
      </c>
      <c r="J3261" s="2" t="str">
        <f>VLOOKUP(A3261,'Cor da Pele e Motivacao'!$A$2:$I$11399,6, FALSE)</f>
        <v>Parda</v>
      </c>
      <c r="K3261" s="2" t="str">
        <f>VLOOKUP(A3261,'Cor da Pele e Motivacao'!$A$2:$I$11399,8, FALSE)</f>
        <v>VIOLÊNCIA INTERPESSOAL</v>
      </c>
      <c r="L3261" s="2">
        <v>1</v>
      </c>
    </row>
    <row r="3262" spans="1:12" ht="15.75" customHeight="1" x14ac:dyDescent="0.25">
      <c r="A3262" t="str">
        <f>CONCATENATE(B3262,C3262,D3262,H3262,I3262,L3262)</f>
        <v>7102018HOMICIDIO441</v>
      </c>
      <c r="B3262" s="2">
        <v>7</v>
      </c>
      <c r="C3262" s="2">
        <v>10</v>
      </c>
      <c r="D3262" s="2">
        <v>2018</v>
      </c>
      <c r="E3262" s="2" t="s">
        <v>30</v>
      </c>
      <c r="F3262" s="2" t="s">
        <v>10</v>
      </c>
      <c r="G3262" s="2" t="s">
        <v>11</v>
      </c>
      <c r="H3262" s="2" t="s">
        <v>12</v>
      </c>
      <c r="I3262" s="2">
        <v>44</v>
      </c>
      <c r="J3262" s="2" t="str">
        <f>VLOOKUP(A3262,'Cor da Pele e Motivacao'!$A$2:$I$11399,6, FALSE)</f>
        <v>Parda</v>
      </c>
      <c r="K3262" s="2" t="str">
        <f>VLOOKUP(A3262,'Cor da Pele e Motivacao'!$A$2:$I$11399,8, FALSE)</f>
        <v>VIOLÊNCIA INTERPESSOAL</v>
      </c>
      <c r="L3262" s="2">
        <v>1</v>
      </c>
    </row>
    <row r="3263" spans="1:12" ht="15.75" customHeight="1" x14ac:dyDescent="0.25">
      <c r="A3263" t="str">
        <f>CONCATENATE(B3263,C3263,D3263,H3263,I3263,L3263)</f>
        <v>7102018HOMICIDIO431</v>
      </c>
      <c r="B3263" s="2">
        <v>7</v>
      </c>
      <c r="C3263" s="2">
        <v>10</v>
      </c>
      <c r="D3263" s="2">
        <v>2018</v>
      </c>
      <c r="E3263" s="2" t="s">
        <v>52</v>
      </c>
      <c r="F3263" s="2" t="s">
        <v>22</v>
      </c>
      <c r="G3263" s="2" t="s">
        <v>28</v>
      </c>
      <c r="H3263" s="2" t="s">
        <v>12</v>
      </c>
      <c r="I3263" s="2">
        <v>43</v>
      </c>
      <c r="J3263" s="2" t="str">
        <f>VLOOKUP(A3263,'Cor da Pele e Motivacao'!$A$2:$I$11399,6, FALSE)</f>
        <v>Parda</v>
      </c>
      <c r="K3263" s="2" t="str">
        <f>VLOOKUP(A3263,'Cor da Pele e Motivacao'!$A$2:$I$11399,8, FALSE)</f>
        <v>A DEFINIR</v>
      </c>
      <c r="L3263" s="2">
        <v>1</v>
      </c>
    </row>
    <row r="3264" spans="1:12" ht="15.75" customHeight="1" x14ac:dyDescent="0.25">
      <c r="A3264" t="str">
        <f>CONCATENATE(B3264,C3264,D3264,H3264,I3264,L3264)</f>
        <v>7102018HOMICIDIO331</v>
      </c>
      <c r="B3264" s="2">
        <v>7</v>
      </c>
      <c r="C3264" s="2">
        <v>10</v>
      </c>
      <c r="D3264" s="2">
        <v>2018</v>
      </c>
      <c r="E3264" s="2" t="s">
        <v>31</v>
      </c>
      <c r="F3264" s="2" t="s">
        <v>16</v>
      </c>
      <c r="G3264" s="2" t="s">
        <v>11</v>
      </c>
      <c r="H3264" s="2" t="s">
        <v>12</v>
      </c>
      <c r="I3264" s="2">
        <v>33</v>
      </c>
      <c r="J3264" s="2" t="str">
        <f>VLOOKUP(A3264,'Cor da Pele e Motivacao'!$A$2:$I$11399,6, FALSE)</f>
        <v>Parda</v>
      </c>
      <c r="K3264" s="2" t="str">
        <f>VLOOKUP(A3264,'Cor da Pele e Motivacao'!$A$2:$I$11399,8, FALSE)</f>
        <v>ATIVIDADES CRIMINAIS</v>
      </c>
      <c r="L3264" s="2">
        <v>1</v>
      </c>
    </row>
    <row r="3265" spans="1:12" ht="15.75" customHeight="1" x14ac:dyDescent="0.25">
      <c r="A3265" t="str">
        <f>CONCATENATE(B3265,C3265,D3265,H3265,I3265,L3265)</f>
        <v>7102018HOMICIDIO221</v>
      </c>
      <c r="B3265" s="2">
        <v>7</v>
      </c>
      <c r="C3265" s="2">
        <v>10</v>
      </c>
      <c r="D3265" s="2">
        <v>2018</v>
      </c>
      <c r="E3265" s="2" t="s">
        <v>15</v>
      </c>
      <c r="F3265" s="2" t="s">
        <v>16</v>
      </c>
      <c r="G3265" s="2" t="s">
        <v>11</v>
      </c>
      <c r="H3265" s="2" t="s">
        <v>12</v>
      </c>
      <c r="I3265" s="2">
        <v>22</v>
      </c>
      <c r="J3265" s="2" t="str">
        <f>VLOOKUP(A3265,'Cor da Pele e Motivacao'!$A$2:$I$11399,6, FALSE)</f>
        <v>Parda</v>
      </c>
      <c r="K3265" s="2" t="str">
        <f>VLOOKUP(A3265,'Cor da Pele e Motivacao'!$A$2:$I$11399,8, FALSE)</f>
        <v>ATIVIDADES CRIMINAIS</v>
      </c>
      <c r="L3265" s="2">
        <v>1</v>
      </c>
    </row>
    <row r="3266" spans="1:12" ht="15.75" customHeight="1" x14ac:dyDescent="0.25">
      <c r="A3266" t="str">
        <f>CONCATENATE(B3266,C3266,D3266,H3266,I3266,L3266)</f>
        <v>7102018HOMICIDIO341</v>
      </c>
      <c r="B3266" s="2">
        <v>7</v>
      </c>
      <c r="C3266" s="2">
        <v>10</v>
      </c>
      <c r="D3266" s="2">
        <v>2018</v>
      </c>
      <c r="E3266" s="2" t="s">
        <v>15</v>
      </c>
      <c r="F3266" s="2" t="s">
        <v>16</v>
      </c>
      <c r="G3266" s="2" t="s">
        <v>11</v>
      </c>
      <c r="H3266" s="2" t="s">
        <v>12</v>
      </c>
      <c r="I3266" s="2">
        <v>34</v>
      </c>
      <c r="J3266" s="2" t="str">
        <f>VLOOKUP(A3266,'Cor da Pele e Motivacao'!$A$2:$I$11399,6, FALSE)</f>
        <v>Parda</v>
      </c>
      <c r="K3266" s="2" t="str">
        <f>VLOOKUP(A3266,'Cor da Pele e Motivacao'!$A$2:$I$11399,8, FALSE)</f>
        <v>ATIVIDADES CRIMINAIS</v>
      </c>
      <c r="L3266" s="2">
        <v>1</v>
      </c>
    </row>
    <row r="3267" spans="1:12" ht="15.75" customHeight="1" x14ac:dyDescent="0.25">
      <c r="A3267" t="str">
        <f>CONCATENATE(B3267,C3267,D3267,H3267,I3267,L3267)</f>
        <v>7102018HOMICIDIO521</v>
      </c>
      <c r="B3267" s="2">
        <v>7</v>
      </c>
      <c r="C3267" s="2">
        <v>10</v>
      </c>
      <c r="D3267" s="2">
        <v>2018</v>
      </c>
      <c r="E3267" s="2" t="s">
        <v>15</v>
      </c>
      <c r="F3267" s="2" t="s">
        <v>16</v>
      </c>
      <c r="G3267" s="2" t="s">
        <v>11</v>
      </c>
      <c r="H3267" s="2" t="s">
        <v>12</v>
      </c>
      <c r="I3267" s="2">
        <v>52</v>
      </c>
      <c r="J3267" s="2" t="str">
        <f>VLOOKUP(A3267,'Cor da Pele e Motivacao'!$A$2:$I$11399,6, FALSE)</f>
        <v>Parda</v>
      </c>
      <c r="K3267" s="2" t="str">
        <f>VLOOKUP(A3267,'Cor da Pele e Motivacao'!$A$2:$I$11399,8, FALSE)</f>
        <v>ATIVIDADES CRIMINAIS</v>
      </c>
      <c r="L3267" s="2">
        <v>1</v>
      </c>
    </row>
    <row r="3268" spans="1:12" ht="15.75" customHeight="1" x14ac:dyDescent="0.25">
      <c r="A3268" t="str">
        <f>CONCATENATE(B3268,C3268,D3268,H3268,I3268,L3268)</f>
        <v>7102018HOMICIDIO301</v>
      </c>
      <c r="B3268" s="2">
        <v>7</v>
      </c>
      <c r="C3268" s="2">
        <v>10</v>
      </c>
      <c r="D3268" s="2">
        <v>2018</v>
      </c>
      <c r="E3268" s="2" t="s">
        <v>63</v>
      </c>
      <c r="F3268" s="2" t="s">
        <v>22</v>
      </c>
      <c r="G3268" s="2" t="s">
        <v>11</v>
      </c>
      <c r="H3268" s="2" t="s">
        <v>12</v>
      </c>
      <c r="I3268" s="2">
        <v>30</v>
      </c>
      <c r="J3268" s="2" t="str">
        <f>VLOOKUP(A3268,'Cor da Pele e Motivacao'!$A$2:$I$11399,6, FALSE)</f>
        <v>Parda</v>
      </c>
      <c r="K3268" s="2" t="str">
        <f>VLOOKUP(A3268,'Cor da Pele e Motivacao'!$A$2:$I$11399,8, FALSE)</f>
        <v>ATIVIDADES CRIMINAIS</v>
      </c>
      <c r="L3268" s="2">
        <v>1</v>
      </c>
    </row>
    <row r="3269" spans="1:12" ht="15.75" customHeight="1" x14ac:dyDescent="0.25">
      <c r="A3269" t="str">
        <f>CONCATENATE(B3269,C3269,D3269,H3269,I3269,L3269)</f>
        <v>7102018HOMICIDIO251</v>
      </c>
      <c r="B3269" s="2">
        <v>7</v>
      </c>
      <c r="C3269" s="2">
        <v>10</v>
      </c>
      <c r="D3269" s="2">
        <v>2018</v>
      </c>
      <c r="E3269" s="2" t="s">
        <v>57</v>
      </c>
      <c r="F3269" s="2" t="s">
        <v>22</v>
      </c>
      <c r="G3269" s="2" t="s">
        <v>11</v>
      </c>
      <c r="H3269" s="2" t="s">
        <v>12</v>
      </c>
      <c r="I3269" s="2">
        <v>25</v>
      </c>
      <c r="J3269" s="2" t="str">
        <f>VLOOKUP(A3269,'Cor da Pele e Motivacao'!$A$2:$I$11399,6, FALSE)</f>
        <v>Parda</v>
      </c>
      <c r="K3269" s="2" t="str">
        <f>VLOOKUP(A3269,'Cor da Pele e Motivacao'!$A$2:$I$11399,8, FALSE)</f>
        <v>ATIVIDADES CRIMINAIS</v>
      </c>
      <c r="L3269" s="2">
        <v>1</v>
      </c>
    </row>
    <row r="3270" spans="1:12" ht="15.75" customHeight="1" x14ac:dyDescent="0.25">
      <c r="A3270" t="str">
        <f>CONCATENATE(B3270,C3270,D3270,H3270,I3270,L3270)</f>
        <v>7102018HOMICIDIO461</v>
      </c>
      <c r="B3270" s="2">
        <v>7</v>
      </c>
      <c r="C3270" s="2">
        <v>10</v>
      </c>
      <c r="D3270" s="2">
        <v>2018</v>
      </c>
      <c r="E3270" s="2" t="s">
        <v>20</v>
      </c>
      <c r="F3270" s="2" t="s">
        <v>14</v>
      </c>
      <c r="G3270" s="2" t="s">
        <v>11</v>
      </c>
      <c r="H3270" s="2" t="s">
        <v>12</v>
      </c>
      <c r="I3270" s="2">
        <v>46</v>
      </c>
      <c r="J3270" s="2" t="str">
        <f>VLOOKUP(A3270,'Cor da Pele e Motivacao'!$A$2:$I$11399,6, FALSE)</f>
        <v>Parda</v>
      </c>
      <c r="K3270" s="2" t="str">
        <f>VLOOKUP(A3270,'Cor da Pele e Motivacao'!$A$2:$I$11399,8, FALSE)</f>
        <v>VIOLÊNCIA INTERPESSOAL</v>
      </c>
      <c r="L3270" s="2">
        <v>1</v>
      </c>
    </row>
    <row r="3271" spans="1:12" ht="15.75" customHeight="1" x14ac:dyDescent="0.25">
      <c r="A3271" t="str">
        <f>CONCATENATE(B3271,C3271,D3271,H3271,I3271,L3271)</f>
        <v>7102018HOMICIDIO271</v>
      </c>
      <c r="B3271" s="2">
        <v>7</v>
      </c>
      <c r="C3271" s="2">
        <v>10</v>
      </c>
      <c r="D3271" s="2">
        <v>2018</v>
      </c>
      <c r="E3271" s="2" t="s">
        <v>132</v>
      </c>
      <c r="F3271" s="2" t="s">
        <v>16</v>
      </c>
      <c r="G3271" s="2" t="s">
        <v>11</v>
      </c>
      <c r="H3271" s="2" t="s">
        <v>12</v>
      </c>
      <c r="I3271" s="2">
        <v>27</v>
      </c>
      <c r="J3271" s="2" t="str">
        <f>VLOOKUP(A3271,'Cor da Pele e Motivacao'!$A$2:$I$11399,6, FALSE)</f>
        <v>Parda</v>
      </c>
      <c r="K3271" s="2" t="str">
        <f>VLOOKUP(A3271,'Cor da Pele e Motivacao'!$A$2:$I$11399,8, FALSE)</f>
        <v>VIOLÊNCIA INTERPESSOAL</v>
      </c>
      <c r="L3271" s="2">
        <v>1</v>
      </c>
    </row>
    <row r="3272" spans="1:12" ht="15.75" customHeight="1" x14ac:dyDescent="0.25">
      <c r="A3272" t="str">
        <f>CONCATENATE(B3272,C3272,D3272,H3272,I3272,L3272)</f>
        <v>7102018HOMICIDIO191</v>
      </c>
      <c r="B3272" s="2">
        <v>7</v>
      </c>
      <c r="C3272" s="2">
        <v>10</v>
      </c>
      <c r="D3272" s="2">
        <v>2018</v>
      </c>
      <c r="E3272" s="2" t="s">
        <v>36</v>
      </c>
      <c r="F3272" s="2" t="s">
        <v>14</v>
      </c>
      <c r="G3272" s="2" t="s">
        <v>11</v>
      </c>
      <c r="H3272" s="2" t="s">
        <v>12</v>
      </c>
      <c r="I3272" s="2">
        <v>19</v>
      </c>
      <c r="J3272" s="2" t="str">
        <f>VLOOKUP(A3272,'Cor da Pele e Motivacao'!$A$2:$I$11399,6, FALSE)</f>
        <v>Parda</v>
      </c>
      <c r="K3272" s="2" t="str">
        <f>VLOOKUP(A3272,'Cor da Pele e Motivacao'!$A$2:$I$11399,8, FALSE)</f>
        <v>ATIVIDADES CRIMINAIS</v>
      </c>
      <c r="L3272" s="2">
        <v>1</v>
      </c>
    </row>
    <row r="3273" spans="1:12" ht="15.75" customHeight="1" x14ac:dyDescent="0.25">
      <c r="A3273" t="str">
        <f>CONCATENATE(B3273,C3273,D3273,H3273,I3273,L3273)</f>
        <v>7102018HOMICIDIO271</v>
      </c>
      <c r="B3273" s="2">
        <v>7</v>
      </c>
      <c r="C3273" s="2">
        <v>10</v>
      </c>
      <c r="D3273" s="2">
        <v>2018</v>
      </c>
      <c r="E3273" s="2" t="s">
        <v>116</v>
      </c>
      <c r="F3273" s="2" t="s">
        <v>16</v>
      </c>
      <c r="G3273" s="2" t="s">
        <v>11</v>
      </c>
      <c r="H3273" s="2" t="s">
        <v>12</v>
      </c>
      <c r="I3273" s="2">
        <v>27</v>
      </c>
      <c r="J3273" s="2" t="str">
        <f>VLOOKUP(A3273,'Cor da Pele e Motivacao'!$A$2:$I$11399,6, FALSE)</f>
        <v>Parda</v>
      </c>
      <c r="K3273" s="2" t="str">
        <f>VLOOKUP(A3273,'Cor da Pele e Motivacao'!$A$2:$I$11399,8, FALSE)</f>
        <v>VIOLÊNCIA INTERPESSOAL</v>
      </c>
      <c r="L3273" s="2">
        <v>1</v>
      </c>
    </row>
    <row r="3274" spans="1:12" ht="15.75" customHeight="1" x14ac:dyDescent="0.25">
      <c r="A3274" t="str">
        <f>CONCATENATE(B3274,C3274,D3274,H3274,I3274,L3274)</f>
        <v>7102018HOMICIDIO281</v>
      </c>
      <c r="B3274" s="2">
        <v>7</v>
      </c>
      <c r="C3274" s="2">
        <v>10</v>
      </c>
      <c r="D3274" s="2">
        <v>2018</v>
      </c>
      <c r="E3274" s="2" t="s">
        <v>24</v>
      </c>
      <c r="F3274" s="2" t="s">
        <v>10</v>
      </c>
      <c r="G3274" s="2" t="s">
        <v>11</v>
      </c>
      <c r="H3274" s="2" t="s">
        <v>12</v>
      </c>
      <c r="I3274" s="2">
        <v>28</v>
      </c>
      <c r="J3274" s="2" t="str">
        <f>VLOOKUP(A3274,'Cor da Pele e Motivacao'!$A$2:$I$11399,6, FALSE)</f>
        <v>Parda</v>
      </c>
      <c r="K3274" s="2" t="str">
        <f>VLOOKUP(A3274,'Cor da Pele e Motivacao'!$A$2:$I$11399,8, FALSE)</f>
        <v>VIOLÊNCIA INTERPESSOAL</v>
      </c>
      <c r="L3274" s="2">
        <v>1</v>
      </c>
    </row>
    <row r="3275" spans="1:12" ht="15.75" customHeight="1" x14ac:dyDescent="0.25">
      <c r="A3275" t="str">
        <f>CONCATENATE(B3275,C3275,D3275,H3275,I3275,L3275)</f>
        <v>7102018HOMICIDIO441</v>
      </c>
      <c r="B3275" s="2">
        <v>7</v>
      </c>
      <c r="C3275" s="2">
        <v>10</v>
      </c>
      <c r="D3275" s="2">
        <v>2018</v>
      </c>
      <c r="E3275" s="2" t="s">
        <v>25</v>
      </c>
      <c r="F3275" s="2" t="s">
        <v>25</v>
      </c>
      <c r="G3275" s="2" t="s">
        <v>11</v>
      </c>
      <c r="H3275" s="2" t="s">
        <v>12</v>
      </c>
      <c r="I3275" s="2">
        <v>44</v>
      </c>
      <c r="J3275" s="2" t="str">
        <f>VLOOKUP(A3275,'Cor da Pele e Motivacao'!$A$2:$I$11399,6, FALSE)</f>
        <v>Parda</v>
      </c>
      <c r="K3275" s="2" t="str">
        <f>VLOOKUP(A3275,'Cor da Pele e Motivacao'!$A$2:$I$11399,8, FALSE)</f>
        <v>VIOLÊNCIA INTERPESSOAL</v>
      </c>
      <c r="L3275" s="2">
        <v>1</v>
      </c>
    </row>
    <row r="3276" spans="1:12" ht="15.75" customHeight="1" x14ac:dyDescent="0.25">
      <c r="A3276" t="str">
        <f>CONCATENATE(B3276,C3276,D3276,H3276,I3276,L3276)</f>
        <v>7102018HOMICIDIO211</v>
      </c>
      <c r="B3276" s="2">
        <v>7</v>
      </c>
      <c r="C3276" s="2">
        <v>10</v>
      </c>
      <c r="D3276" s="2">
        <v>2018</v>
      </c>
      <c r="E3276" s="2" t="s">
        <v>27</v>
      </c>
      <c r="F3276" s="2" t="s">
        <v>14</v>
      </c>
      <c r="G3276" s="2" t="s">
        <v>11</v>
      </c>
      <c r="H3276" s="2" t="s">
        <v>12</v>
      </c>
      <c r="I3276" s="2">
        <v>21</v>
      </c>
      <c r="J3276" s="2" t="str">
        <f>VLOOKUP(A3276,'Cor da Pele e Motivacao'!$A$2:$I$11399,6, FALSE)</f>
        <v>Parda</v>
      </c>
      <c r="K3276" s="2" t="str">
        <f>VLOOKUP(A3276,'Cor da Pele e Motivacao'!$A$2:$I$11399,8, FALSE)</f>
        <v>ATIVIDADES CRIMINAIS</v>
      </c>
      <c r="L3276" s="2">
        <v>1</v>
      </c>
    </row>
    <row r="3277" spans="1:12" ht="15.75" customHeight="1" x14ac:dyDescent="0.25">
      <c r="A3277" t="str">
        <f>CONCATENATE(B3277,C3277,D3277,H3277,I3277,L3277)</f>
        <v>7102018HOMICIDIO471</v>
      </c>
      <c r="B3277" s="2">
        <v>7</v>
      </c>
      <c r="C3277" s="2">
        <v>10</v>
      </c>
      <c r="D3277" s="2">
        <v>2018</v>
      </c>
      <c r="E3277" s="2" t="s">
        <v>123</v>
      </c>
      <c r="F3277" s="2" t="s">
        <v>10</v>
      </c>
      <c r="G3277" s="2" t="s">
        <v>11</v>
      </c>
      <c r="H3277" s="2" t="s">
        <v>12</v>
      </c>
      <c r="I3277" s="2">
        <v>47</v>
      </c>
      <c r="J3277" s="2" t="str">
        <f>VLOOKUP(A3277,'Cor da Pele e Motivacao'!$A$2:$I$11399,6, FALSE)</f>
        <v>Parda</v>
      </c>
      <c r="K3277" s="2" t="str">
        <f>VLOOKUP(A3277,'Cor da Pele e Motivacao'!$A$2:$I$11399,8, FALSE)</f>
        <v>VIOLÊNCIA INTERPESSOAL</v>
      </c>
      <c r="L3277" s="2">
        <v>1</v>
      </c>
    </row>
    <row r="3278" spans="1:12" ht="15.75" customHeight="1" x14ac:dyDescent="0.25">
      <c r="A3278" t="str">
        <f>CONCATENATE(B3278,C3278,D3278,H3278,I3278,L3278)</f>
        <v>7102018HOMICIDIO321</v>
      </c>
      <c r="B3278" s="2">
        <v>7</v>
      </c>
      <c r="C3278" s="2">
        <v>10</v>
      </c>
      <c r="D3278" s="2">
        <v>2018</v>
      </c>
      <c r="E3278" s="2" t="s">
        <v>94</v>
      </c>
      <c r="F3278" s="2" t="s">
        <v>22</v>
      </c>
      <c r="G3278" s="2" t="s">
        <v>11</v>
      </c>
      <c r="H3278" s="2" t="s">
        <v>12</v>
      </c>
      <c r="I3278" s="2">
        <v>32</v>
      </c>
      <c r="J3278" s="2" t="str">
        <f>VLOOKUP(A3278,'Cor da Pele e Motivacao'!$A$2:$I$11399,6, FALSE)</f>
        <v>Parda</v>
      </c>
      <c r="K3278" s="2" t="str">
        <f>VLOOKUP(A3278,'Cor da Pele e Motivacao'!$A$2:$I$11399,8, FALSE)</f>
        <v>VIOLÊNCIA INTERPESSOAL</v>
      </c>
      <c r="L3278" s="2">
        <v>1</v>
      </c>
    </row>
    <row r="3279" spans="1:12" ht="15.75" customHeight="1" x14ac:dyDescent="0.25">
      <c r="A3279" t="str">
        <f>CONCATENATE(B3279,C3279,D3279,H3279,I3279,L3279)</f>
        <v>8102018HOMICIDIO201</v>
      </c>
      <c r="B3279" s="2">
        <v>8</v>
      </c>
      <c r="C3279" s="2">
        <v>10</v>
      </c>
      <c r="D3279" s="2">
        <v>2018</v>
      </c>
      <c r="E3279" s="2" t="s">
        <v>30</v>
      </c>
      <c r="F3279" s="2" t="s">
        <v>10</v>
      </c>
      <c r="G3279" s="2" t="s">
        <v>11</v>
      </c>
      <c r="H3279" s="2" t="s">
        <v>12</v>
      </c>
      <c r="I3279" s="2">
        <v>20</v>
      </c>
      <c r="J3279" s="2" t="str">
        <f>VLOOKUP(A3279,'Cor da Pele e Motivacao'!$A$2:$I$11399,6, FALSE)</f>
        <v>Parda</v>
      </c>
      <c r="K3279" s="2" t="str">
        <f>VLOOKUP(A3279,'Cor da Pele e Motivacao'!$A$2:$I$11399,8, FALSE)</f>
        <v>ATIVIDADES CRIMINAIS</v>
      </c>
      <c r="L3279" s="2">
        <v>1</v>
      </c>
    </row>
    <row r="3280" spans="1:12" ht="15.75" customHeight="1" x14ac:dyDescent="0.25">
      <c r="A3280" t="str">
        <f>CONCATENATE(B3280,C3280,D3280,H3280,I3280,L3280)</f>
        <v>8102018HOMICIDIO731</v>
      </c>
      <c r="B3280" s="2">
        <v>8</v>
      </c>
      <c r="C3280" s="2">
        <v>10</v>
      </c>
      <c r="D3280" s="2">
        <v>2018</v>
      </c>
      <c r="E3280" s="2" t="s">
        <v>66</v>
      </c>
      <c r="F3280" s="2" t="s">
        <v>16</v>
      </c>
      <c r="G3280" s="2" t="s">
        <v>11</v>
      </c>
      <c r="H3280" s="2" t="s">
        <v>12</v>
      </c>
      <c r="I3280" s="2">
        <v>73</v>
      </c>
      <c r="J3280" s="2" t="str">
        <f>VLOOKUP(A3280,'Cor da Pele e Motivacao'!$A$2:$I$11399,6, FALSE)</f>
        <v>Parda</v>
      </c>
      <c r="K3280" s="2" t="str">
        <f>VLOOKUP(A3280,'Cor da Pele e Motivacao'!$A$2:$I$11399,8, FALSE)</f>
        <v>ATIVIDADES CRIMINAIS</v>
      </c>
      <c r="L3280" s="2">
        <v>1</v>
      </c>
    </row>
    <row r="3281" spans="1:12" ht="15.75" customHeight="1" x14ac:dyDescent="0.25">
      <c r="A3281" t="str">
        <f>CONCATENATE(B3281,C3281,D3281,H3281,I3281,L3281)</f>
        <v>8102018HOMICIDIO171</v>
      </c>
      <c r="B3281" s="2">
        <v>8</v>
      </c>
      <c r="C3281" s="2">
        <v>10</v>
      </c>
      <c r="D3281" s="2">
        <v>2018</v>
      </c>
      <c r="E3281" s="2" t="s">
        <v>77</v>
      </c>
      <c r="F3281" s="2" t="s">
        <v>22</v>
      </c>
      <c r="G3281" s="2" t="s">
        <v>11</v>
      </c>
      <c r="H3281" s="2" t="s">
        <v>12</v>
      </c>
      <c r="I3281" s="2">
        <v>17</v>
      </c>
      <c r="J3281" s="2" t="str">
        <f>VLOOKUP(A3281,'Cor da Pele e Motivacao'!$A$2:$I$11399,6, FALSE)</f>
        <v>Parda</v>
      </c>
      <c r="K3281" s="2" t="str">
        <f>VLOOKUP(A3281,'Cor da Pele e Motivacao'!$A$2:$I$11399,8, FALSE)</f>
        <v>ATIVIDADES CRIMINAIS</v>
      </c>
      <c r="L3281" s="2">
        <v>1</v>
      </c>
    </row>
    <row r="3282" spans="1:12" ht="15.75" customHeight="1" x14ac:dyDescent="0.25">
      <c r="A3282" t="str">
        <f>CONCATENATE(B3282,C3282,D3282,H3282,I3282,L3282)</f>
        <v>8102018HOMICIDIO181</v>
      </c>
      <c r="B3282" s="2">
        <v>8</v>
      </c>
      <c r="C3282" s="2">
        <v>10</v>
      </c>
      <c r="D3282" s="2">
        <v>2018</v>
      </c>
      <c r="E3282" s="2" t="s">
        <v>34</v>
      </c>
      <c r="F3282" s="2" t="s">
        <v>14</v>
      </c>
      <c r="G3282" s="2" t="s">
        <v>11</v>
      </c>
      <c r="H3282" s="2" t="s">
        <v>12</v>
      </c>
      <c r="I3282" s="2">
        <v>18</v>
      </c>
      <c r="J3282" s="2" t="str">
        <f>VLOOKUP(A3282,'Cor da Pele e Motivacao'!$A$2:$I$11399,6, FALSE)</f>
        <v>Parda</v>
      </c>
      <c r="K3282" s="2" t="str">
        <f>VLOOKUP(A3282,'Cor da Pele e Motivacao'!$A$2:$I$11399,8, FALSE)</f>
        <v>ATIVIDADES CRIMINAIS</v>
      </c>
      <c r="L3282" s="2">
        <v>1</v>
      </c>
    </row>
    <row r="3283" spans="1:12" ht="15.75" customHeight="1" x14ac:dyDescent="0.25">
      <c r="A3283" t="str">
        <f>CONCATENATE(B3283,C3283,D3283,H3283,I3283,L3283)</f>
        <v>8102018HOMICIDIO171</v>
      </c>
      <c r="B3283" s="2">
        <v>8</v>
      </c>
      <c r="C3283" s="2">
        <v>10</v>
      </c>
      <c r="D3283" s="2">
        <v>2018</v>
      </c>
      <c r="E3283" s="2" t="s">
        <v>104</v>
      </c>
      <c r="F3283" s="2" t="s">
        <v>22</v>
      </c>
      <c r="G3283" s="2" t="s">
        <v>11</v>
      </c>
      <c r="H3283" s="2" t="s">
        <v>12</v>
      </c>
      <c r="I3283" s="2">
        <v>17</v>
      </c>
      <c r="J3283" s="2" t="str">
        <f>VLOOKUP(A3283,'Cor da Pele e Motivacao'!$A$2:$I$11399,6, FALSE)</f>
        <v>Parda</v>
      </c>
      <c r="K3283" s="2" t="str">
        <f>VLOOKUP(A3283,'Cor da Pele e Motivacao'!$A$2:$I$11399,8, FALSE)</f>
        <v>ATIVIDADES CRIMINAIS</v>
      </c>
      <c r="L3283" s="2">
        <v>1</v>
      </c>
    </row>
    <row r="3284" spans="1:12" ht="15.75" customHeight="1" x14ac:dyDescent="0.25">
      <c r="A3284" t="str">
        <f>CONCATENATE(B3284,C3284,D3284,H3284,I3284,L3284)</f>
        <v>8102018HOMICIDIO171</v>
      </c>
      <c r="B3284" s="2">
        <v>8</v>
      </c>
      <c r="C3284" s="2">
        <v>10</v>
      </c>
      <c r="D3284" s="2">
        <v>2018</v>
      </c>
      <c r="E3284" s="2" t="s">
        <v>25</v>
      </c>
      <c r="F3284" s="2" t="s">
        <v>25</v>
      </c>
      <c r="G3284" s="2" t="s">
        <v>11</v>
      </c>
      <c r="H3284" s="2" t="s">
        <v>12</v>
      </c>
      <c r="I3284" s="2">
        <v>17</v>
      </c>
      <c r="J3284" s="2" t="str">
        <f>VLOOKUP(A3284,'Cor da Pele e Motivacao'!$A$2:$I$11399,6, FALSE)</f>
        <v>Parda</v>
      </c>
      <c r="K3284" s="2" t="str">
        <f>VLOOKUP(A3284,'Cor da Pele e Motivacao'!$A$2:$I$11399,8, FALSE)</f>
        <v>ATIVIDADES CRIMINAIS</v>
      </c>
      <c r="L3284" s="2">
        <v>1</v>
      </c>
    </row>
    <row r="3285" spans="1:12" ht="15.75" customHeight="1" x14ac:dyDescent="0.25">
      <c r="A3285" t="str">
        <f>CONCATENATE(B3285,C3285,D3285,H3285,I3285,L3285)</f>
        <v>8102018HOMICIDIO301</v>
      </c>
      <c r="B3285" s="2">
        <v>8</v>
      </c>
      <c r="C3285" s="2">
        <v>10</v>
      </c>
      <c r="D3285" s="2">
        <v>2018</v>
      </c>
      <c r="E3285" s="2" t="s">
        <v>25</v>
      </c>
      <c r="F3285" s="2" t="s">
        <v>25</v>
      </c>
      <c r="G3285" s="2" t="s">
        <v>11</v>
      </c>
      <c r="H3285" s="2" t="s">
        <v>12</v>
      </c>
      <c r="I3285" s="2">
        <v>30</v>
      </c>
      <c r="J3285" s="2" t="str">
        <f>VLOOKUP(A3285,'Cor da Pele e Motivacao'!$A$2:$I$11399,6, FALSE)</f>
        <v>Parda</v>
      </c>
      <c r="K3285" s="2" t="str">
        <f>VLOOKUP(A3285,'Cor da Pele e Motivacao'!$A$2:$I$11399,8, FALSE)</f>
        <v>A DEFINIR</v>
      </c>
      <c r="L3285" s="2">
        <v>1</v>
      </c>
    </row>
    <row r="3286" spans="1:12" ht="15.75" customHeight="1" x14ac:dyDescent="0.25">
      <c r="A3286" t="str">
        <f>CONCATENATE(B3286,C3286,D3286,H3286,I3286,L3286)</f>
        <v>8102018HOMICIDIO351</v>
      </c>
      <c r="B3286" s="2">
        <v>8</v>
      </c>
      <c r="C3286" s="2">
        <v>10</v>
      </c>
      <c r="D3286" s="2">
        <v>2018</v>
      </c>
      <c r="E3286" s="2" t="s">
        <v>94</v>
      </c>
      <c r="F3286" s="2" t="s">
        <v>22</v>
      </c>
      <c r="G3286" s="2" t="s">
        <v>11</v>
      </c>
      <c r="H3286" s="2" t="s">
        <v>12</v>
      </c>
      <c r="I3286" s="2">
        <v>35</v>
      </c>
      <c r="J3286" s="2" t="str">
        <f>VLOOKUP(A3286,'Cor da Pele e Motivacao'!$A$2:$I$11399,6, FALSE)</f>
        <v>Parda</v>
      </c>
      <c r="K3286" s="2" t="str">
        <f>VLOOKUP(A3286,'Cor da Pele e Motivacao'!$A$2:$I$11399,8, FALSE)</f>
        <v>ATIVIDADES CRIMINAIS</v>
      </c>
      <c r="L3286" s="2">
        <v>1</v>
      </c>
    </row>
    <row r="3287" spans="1:12" ht="15.75" customHeight="1" x14ac:dyDescent="0.25">
      <c r="A3287" t="str">
        <f>CONCATENATE(B3287,C3287,D3287,H3287,I3287,L3287)</f>
        <v>9102018HOMICIDIO301</v>
      </c>
      <c r="B3287" s="2">
        <v>9</v>
      </c>
      <c r="C3287" s="2">
        <v>10</v>
      </c>
      <c r="D3287" s="2">
        <v>2018</v>
      </c>
      <c r="E3287" s="2" t="s">
        <v>39</v>
      </c>
      <c r="F3287" s="2" t="s">
        <v>22</v>
      </c>
      <c r="G3287" s="2" t="s">
        <v>11</v>
      </c>
      <c r="H3287" s="2" t="s">
        <v>12</v>
      </c>
      <c r="I3287" s="2">
        <v>30</v>
      </c>
      <c r="J3287" s="2" t="str">
        <f>VLOOKUP(A3287,'Cor da Pele e Motivacao'!$A$2:$I$11399,6, FALSE)</f>
        <v>Parda</v>
      </c>
      <c r="K3287" s="2" t="str">
        <f>VLOOKUP(A3287,'Cor da Pele e Motivacao'!$A$2:$I$11399,8, FALSE)</f>
        <v>ATIVIDADES CRIMINAIS</v>
      </c>
      <c r="L3287" s="2">
        <v>1</v>
      </c>
    </row>
    <row r="3288" spans="1:12" ht="15.75" customHeight="1" x14ac:dyDescent="0.25">
      <c r="A3288" t="str">
        <f>CONCATENATE(B3288,C3288,D3288,H3288,I3288,L3288)</f>
        <v>9102018HOMICIDIO471</v>
      </c>
      <c r="B3288" s="2">
        <v>9</v>
      </c>
      <c r="C3288" s="2">
        <v>10</v>
      </c>
      <c r="D3288" s="2">
        <v>2018</v>
      </c>
      <c r="E3288" s="2" t="s">
        <v>42</v>
      </c>
      <c r="F3288" s="2" t="s">
        <v>16</v>
      </c>
      <c r="G3288" s="2" t="s">
        <v>11</v>
      </c>
      <c r="H3288" s="2" t="s">
        <v>12</v>
      </c>
      <c r="I3288" s="2">
        <v>47</v>
      </c>
      <c r="J3288" s="2" t="str">
        <f>VLOOKUP(A3288,'Cor da Pele e Motivacao'!$A$2:$I$11399,6, FALSE)</f>
        <v>Parda</v>
      </c>
      <c r="K3288" s="2" t="str">
        <f>VLOOKUP(A3288,'Cor da Pele e Motivacao'!$A$2:$I$11399,8, FALSE)</f>
        <v>ATIVIDADES CRIMINAIS</v>
      </c>
      <c r="L3288" s="2">
        <v>1</v>
      </c>
    </row>
    <row r="3289" spans="1:12" ht="15.75" customHeight="1" x14ac:dyDescent="0.25">
      <c r="A3289" t="str">
        <f>CONCATENATE(B3289,C3289,D3289,H3289,I3289,L3289)</f>
        <v>9102018HOMICIDIO151</v>
      </c>
      <c r="B3289" s="2">
        <v>9</v>
      </c>
      <c r="C3289" s="2">
        <v>10</v>
      </c>
      <c r="D3289" s="2">
        <v>2018</v>
      </c>
      <c r="E3289" s="2" t="s">
        <v>77</v>
      </c>
      <c r="F3289" s="2" t="s">
        <v>22</v>
      </c>
      <c r="G3289" s="2" t="s">
        <v>11</v>
      </c>
      <c r="H3289" s="2" t="s">
        <v>12</v>
      </c>
      <c r="I3289" s="2">
        <v>15</v>
      </c>
      <c r="J3289" s="2" t="str">
        <f>VLOOKUP(A3289,'Cor da Pele e Motivacao'!$A$2:$I$11399,6, FALSE)</f>
        <v>Parda</v>
      </c>
      <c r="K3289" s="2" t="str">
        <f>VLOOKUP(A3289,'Cor da Pele e Motivacao'!$A$2:$I$11399,8, FALSE)</f>
        <v>EXCLUDENTE DE ILICITUDE</v>
      </c>
      <c r="L3289" s="2">
        <v>1</v>
      </c>
    </row>
    <row r="3290" spans="1:12" ht="15.75" customHeight="1" x14ac:dyDescent="0.25">
      <c r="A3290" t="str">
        <f>CONCATENATE(B3290,C3290,D3290,H3290,I3290,L3290)</f>
        <v>9102018HOMICIDIO481</v>
      </c>
      <c r="B3290" s="2">
        <v>9</v>
      </c>
      <c r="C3290" s="2">
        <v>10</v>
      </c>
      <c r="D3290" s="2">
        <v>2018</v>
      </c>
      <c r="E3290" s="2" t="s">
        <v>174</v>
      </c>
      <c r="F3290" s="2" t="s">
        <v>10</v>
      </c>
      <c r="G3290" s="2" t="s">
        <v>11</v>
      </c>
      <c r="H3290" s="2" t="s">
        <v>12</v>
      </c>
      <c r="I3290" s="2">
        <v>48</v>
      </c>
      <c r="J3290" s="2" t="str">
        <f>VLOOKUP(A3290,'Cor da Pele e Motivacao'!$A$2:$I$11399,6, FALSE)</f>
        <v>Parda</v>
      </c>
      <c r="K3290" s="2" t="str">
        <f>VLOOKUP(A3290,'Cor da Pele e Motivacao'!$A$2:$I$11399,8, FALSE)</f>
        <v>ATIVIDADES CRIMINAIS</v>
      </c>
      <c r="L3290" s="2">
        <v>1</v>
      </c>
    </row>
    <row r="3291" spans="1:12" ht="15.75" customHeight="1" x14ac:dyDescent="0.25">
      <c r="A3291" t="str">
        <f>CONCATENATE(B3291,C3291,D3291,H3291,I3291,L3291)</f>
        <v>9102018HOMICIDIO1</v>
      </c>
      <c r="B3291" s="2">
        <v>9</v>
      </c>
      <c r="C3291" s="2">
        <v>10</v>
      </c>
      <c r="D3291" s="2">
        <v>2018</v>
      </c>
      <c r="E3291" s="2" t="s">
        <v>34</v>
      </c>
      <c r="F3291" s="2" t="s">
        <v>14</v>
      </c>
      <c r="G3291" s="2" t="s">
        <v>129</v>
      </c>
      <c r="H3291" s="2" t="s">
        <v>12</v>
      </c>
      <c r="I3291" s="2"/>
      <c r="J3291" s="2" t="str">
        <f>VLOOKUP(A3291,'Cor da Pele e Motivacao'!$A$2:$I$11399,6, FALSE)</f>
        <v>Parda</v>
      </c>
      <c r="K3291" s="2" t="str">
        <f>VLOOKUP(A3291,'Cor da Pele e Motivacao'!$A$2:$I$11399,8, FALSE)</f>
        <v>A DEFINIR</v>
      </c>
      <c r="L3291" s="2">
        <v>1</v>
      </c>
    </row>
    <row r="3292" spans="1:12" ht="15.75" customHeight="1" x14ac:dyDescent="0.25">
      <c r="A3292" t="str">
        <f>CONCATENATE(B3292,C3292,D3292,H3292,I3292,L3292)</f>
        <v>9102018HOMICIDIO201</v>
      </c>
      <c r="B3292" s="2">
        <v>9</v>
      </c>
      <c r="C3292" s="2">
        <v>10</v>
      </c>
      <c r="D3292" s="2">
        <v>2018</v>
      </c>
      <c r="E3292" s="2" t="s">
        <v>25</v>
      </c>
      <c r="F3292" s="2" t="s">
        <v>25</v>
      </c>
      <c r="G3292" s="2" t="s">
        <v>11</v>
      </c>
      <c r="H3292" s="2" t="s">
        <v>12</v>
      </c>
      <c r="I3292" s="2">
        <v>20</v>
      </c>
      <c r="J3292" s="2" t="str">
        <f>VLOOKUP(A3292,'Cor da Pele e Motivacao'!$A$2:$I$11399,6, FALSE)</f>
        <v>Parda</v>
      </c>
      <c r="K3292" s="2" t="str">
        <f>VLOOKUP(A3292,'Cor da Pele e Motivacao'!$A$2:$I$11399,8, FALSE)</f>
        <v>VIOLÊNCIA INTERPESSOAL</v>
      </c>
      <c r="L3292" s="2">
        <v>1</v>
      </c>
    </row>
    <row r="3293" spans="1:12" ht="15.75" customHeight="1" x14ac:dyDescent="0.25">
      <c r="A3293" t="str">
        <f>CONCATENATE(B3293,C3293,D3293,H3293,I3293,L3293)</f>
        <v>9102018HOMICIDIO331</v>
      </c>
      <c r="B3293" s="2">
        <v>9</v>
      </c>
      <c r="C3293" s="2">
        <v>10</v>
      </c>
      <c r="D3293" s="2">
        <v>2018</v>
      </c>
      <c r="E3293" s="2" t="s">
        <v>25</v>
      </c>
      <c r="F3293" s="2" t="s">
        <v>25</v>
      </c>
      <c r="G3293" s="2" t="s">
        <v>11</v>
      </c>
      <c r="H3293" s="2" t="s">
        <v>12</v>
      </c>
      <c r="I3293" s="2">
        <v>33</v>
      </c>
      <c r="J3293" s="2" t="str">
        <f>VLOOKUP(A3293,'Cor da Pele e Motivacao'!$A$2:$I$11399,6, FALSE)</f>
        <v>Parda</v>
      </c>
      <c r="K3293" s="2" t="str">
        <f>VLOOKUP(A3293,'Cor da Pele e Motivacao'!$A$2:$I$11399,8, FALSE)</f>
        <v>ATIVIDADES CRIMINAIS</v>
      </c>
      <c r="L3293" s="2">
        <v>1</v>
      </c>
    </row>
    <row r="3294" spans="1:12" ht="15.75" customHeight="1" x14ac:dyDescent="0.25">
      <c r="A3294" t="str">
        <f>CONCATENATE(B3294,C3294,D3294,H3294,I3294,L3294)</f>
        <v>9102018HOMICIDIO211</v>
      </c>
      <c r="B3294" s="2">
        <v>9</v>
      </c>
      <c r="C3294" s="2">
        <v>10</v>
      </c>
      <c r="D3294" s="2">
        <v>2018</v>
      </c>
      <c r="E3294" s="2" t="s">
        <v>37</v>
      </c>
      <c r="F3294" s="2" t="s">
        <v>22</v>
      </c>
      <c r="G3294" s="2" t="s">
        <v>11</v>
      </c>
      <c r="H3294" s="2" t="s">
        <v>12</v>
      </c>
      <c r="I3294" s="2">
        <v>21</v>
      </c>
      <c r="J3294" s="2" t="str">
        <f>VLOOKUP(A3294,'Cor da Pele e Motivacao'!$A$2:$I$11399,6, FALSE)</f>
        <v>Parda</v>
      </c>
      <c r="K3294" s="2" t="str">
        <f>VLOOKUP(A3294,'Cor da Pele e Motivacao'!$A$2:$I$11399,8, FALSE)</f>
        <v>ATIVIDADES CRIMINAIS</v>
      </c>
      <c r="L3294" s="2">
        <v>1</v>
      </c>
    </row>
    <row r="3295" spans="1:12" ht="15.75" customHeight="1" x14ac:dyDescent="0.25">
      <c r="A3295" t="str">
        <f>CONCATENATE(B3295,C3295,D3295,H3295,I3295,L3295)</f>
        <v>10102018HOMICIDIO301</v>
      </c>
      <c r="B3295" s="2">
        <v>10</v>
      </c>
      <c r="C3295" s="2">
        <v>10</v>
      </c>
      <c r="D3295" s="2">
        <v>2018</v>
      </c>
      <c r="E3295" s="2" t="s">
        <v>32</v>
      </c>
      <c r="F3295" s="2" t="s">
        <v>16</v>
      </c>
      <c r="G3295" s="2" t="s">
        <v>11</v>
      </c>
      <c r="H3295" s="2" t="s">
        <v>12</v>
      </c>
      <c r="I3295" s="2">
        <v>30</v>
      </c>
      <c r="J3295" s="2" t="str">
        <f>VLOOKUP(A3295,'Cor da Pele e Motivacao'!$A$2:$I$11399,6, FALSE)</f>
        <v>Parda</v>
      </c>
      <c r="K3295" s="2" t="str">
        <f>VLOOKUP(A3295,'Cor da Pele e Motivacao'!$A$2:$I$11399,8, FALSE)</f>
        <v>VIOLÊNCIA INTERPESSOAL</v>
      </c>
      <c r="L3295" s="2">
        <v>1</v>
      </c>
    </row>
    <row r="3296" spans="1:12" ht="15.75" customHeight="1" x14ac:dyDescent="0.25">
      <c r="A3296" t="str">
        <f>CONCATENATE(B3296,C3296,D3296,H3296,I3296,L3296)</f>
        <v>10102018HOMICIDIO191</v>
      </c>
      <c r="B3296" s="2">
        <v>10</v>
      </c>
      <c r="C3296" s="2">
        <v>10</v>
      </c>
      <c r="D3296" s="2">
        <v>2018</v>
      </c>
      <c r="E3296" s="2" t="s">
        <v>13</v>
      </c>
      <c r="F3296" s="2" t="s">
        <v>14</v>
      </c>
      <c r="G3296" s="2" t="s">
        <v>11</v>
      </c>
      <c r="H3296" s="2" t="s">
        <v>12</v>
      </c>
      <c r="I3296" s="2">
        <v>19</v>
      </c>
      <c r="J3296" s="2" t="str">
        <f>VLOOKUP(A3296,'Cor da Pele e Motivacao'!$A$2:$I$11399,6, FALSE)</f>
        <v>Parda</v>
      </c>
      <c r="K3296" s="2" t="str">
        <f>VLOOKUP(A3296,'Cor da Pele e Motivacao'!$A$2:$I$11399,8, FALSE)</f>
        <v>ATIVIDADES CRIMINAIS</v>
      </c>
      <c r="L3296" s="2">
        <v>1</v>
      </c>
    </row>
    <row r="3297" spans="1:12" ht="15.75" customHeight="1" x14ac:dyDescent="0.25">
      <c r="A3297" t="str">
        <f>CONCATENATE(B3297,C3297,D3297,H3297,I3297,L3297)</f>
        <v>10102018HOMICIDIO491</v>
      </c>
      <c r="B3297" s="2">
        <v>10</v>
      </c>
      <c r="C3297" s="2">
        <v>10</v>
      </c>
      <c r="D3297" s="2">
        <v>2018</v>
      </c>
      <c r="E3297" s="2" t="s">
        <v>13</v>
      </c>
      <c r="F3297" s="2" t="s">
        <v>14</v>
      </c>
      <c r="G3297" s="2" t="s">
        <v>11</v>
      </c>
      <c r="H3297" s="2" t="s">
        <v>12</v>
      </c>
      <c r="I3297" s="2">
        <v>49</v>
      </c>
      <c r="J3297" s="2" t="str">
        <f>VLOOKUP(A3297,'Cor da Pele e Motivacao'!$A$2:$I$11399,6, FALSE)</f>
        <v>Parda</v>
      </c>
      <c r="K3297" s="2" t="str">
        <f>VLOOKUP(A3297,'Cor da Pele e Motivacao'!$A$2:$I$11399,8, FALSE)</f>
        <v>VIOLÊNCIA INTERPESSOAL</v>
      </c>
      <c r="L3297" s="2">
        <v>1</v>
      </c>
    </row>
    <row r="3298" spans="1:12" ht="15.75" customHeight="1" x14ac:dyDescent="0.25">
      <c r="A3298" t="str">
        <f>CONCATENATE(B3298,C3298,D3298,H3298,I3298,L3298)</f>
        <v>10102018HOMICIDIO211</v>
      </c>
      <c r="B3298" s="2">
        <v>10</v>
      </c>
      <c r="C3298" s="2">
        <v>10</v>
      </c>
      <c r="D3298" s="2">
        <v>2018</v>
      </c>
      <c r="E3298" s="2" t="s">
        <v>78</v>
      </c>
      <c r="F3298" s="2" t="s">
        <v>14</v>
      </c>
      <c r="G3298" s="2" t="s">
        <v>11</v>
      </c>
      <c r="H3298" s="2" t="s">
        <v>12</v>
      </c>
      <c r="I3298" s="2">
        <v>21</v>
      </c>
      <c r="J3298" s="2" t="str">
        <f>VLOOKUP(A3298,'Cor da Pele e Motivacao'!$A$2:$I$11399,6, FALSE)</f>
        <v>Parda</v>
      </c>
      <c r="K3298" s="2" t="str">
        <f>VLOOKUP(A3298,'Cor da Pele e Motivacao'!$A$2:$I$11399,8, FALSE)</f>
        <v>ATIVIDADES CRIMINAIS</v>
      </c>
      <c r="L3298" s="2">
        <v>1</v>
      </c>
    </row>
    <row r="3299" spans="1:12" ht="15.75" customHeight="1" x14ac:dyDescent="0.25">
      <c r="A3299" t="str">
        <f>CONCATENATE(B3299,C3299,D3299,H3299,I3299,L3299)</f>
        <v>10102018HOMICIDIO461</v>
      </c>
      <c r="B3299" s="2">
        <v>10</v>
      </c>
      <c r="C3299" s="2">
        <v>10</v>
      </c>
      <c r="D3299" s="2">
        <v>2018</v>
      </c>
      <c r="E3299" s="2" t="s">
        <v>115</v>
      </c>
      <c r="F3299" s="2" t="s">
        <v>22</v>
      </c>
      <c r="G3299" s="2" t="s">
        <v>11</v>
      </c>
      <c r="H3299" s="2" t="s">
        <v>12</v>
      </c>
      <c r="I3299" s="2">
        <v>46</v>
      </c>
      <c r="J3299" s="2" t="str">
        <f>VLOOKUP(A3299,'Cor da Pele e Motivacao'!$A$2:$I$11399,6, FALSE)</f>
        <v>Parda</v>
      </c>
      <c r="K3299" s="2" t="str">
        <f>VLOOKUP(A3299,'Cor da Pele e Motivacao'!$A$2:$I$11399,8, FALSE)</f>
        <v>ATIVIDADES CRIMINAIS</v>
      </c>
      <c r="L3299" s="2">
        <v>1</v>
      </c>
    </row>
    <row r="3300" spans="1:12" ht="15.75" customHeight="1" x14ac:dyDescent="0.25">
      <c r="A3300" t="str">
        <f>CONCATENATE(B3300,C3300,D3300,H3300,I3300,L3300)</f>
        <v>10102018HOMICIDIO191</v>
      </c>
      <c r="B3300" s="2">
        <v>10</v>
      </c>
      <c r="C3300" s="2">
        <v>10</v>
      </c>
      <c r="D3300" s="2">
        <v>2018</v>
      </c>
      <c r="E3300" s="2" t="s">
        <v>23</v>
      </c>
      <c r="F3300" s="2" t="s">
        <v>14</v>
      </c>
      <c r="G3300" s="2" t="s">
        <v>11</v>
      </c>
      <c r="H3300" s="2" t="s">
        <v>12</v>
      </c>
      <c r="I3300" s="2">
        <v>19</v>
      </c>
      <c r="J3300" s="2" t="str">
        <f>VLOOKUP(A3300,'Cor da Pele e Motivacao'!$A$2:$I$11399,6, FALSE)</f>
        <v>Parda</v>
      </c>
      <c r="K3300" s="2" t="str">
        <f>VLOOKUP(A3300,'Cor da Pele e Motivacao'!$A$2:$I$11399,8, FALSE)</f>
        <v>ATIVIDADES CRIMINAIS</v>
      </c>
      <c r="L3300" s="2">
        <v>1</v>
      </c>
    </row>
    <row r="3301" spans="1:12" ht="15.75" customHeight="1" x14ac:dyDescent="0.25">
      <c r="A3301" t="str">
        <f>CONCATENATE(B3301,C3301,D3301,H3301,I3301,L3301)</f>
        <v>10102018HOMICIDIO241</v>
      </c>
      <c r="B3301" s="2">
        <v>10</v>
      </c>
      <c r="C3301" s="2">
        <v>10</v>
      </c>
      <c r="D3301" s="2">
        <v>2018</v>
      </c>
      <c r="E3301" s="2" t="s">
        <v>116</v>
      </c>
      <c r="F3301" s="2" t="s">
        <v>16</v>
      </c>
      <c r="G3301" s="2" t="s">
        <v>11</v>
      </c>
      <c r="H3301" s="2" t="s">
        <v>12</v>
      </c>
      <c r="I3301" s="2">
        <v>24</v>
      </c>
      <c r="J3301" s="2" t="str">
        <f>VLOOKUP(A3301,'Cor da Pele e Motivacao'!$A$2:$I$11399,6, FALSE)</f>
        <v>Negra</v>
      </c>
      <c r="K3301" s="2" t="str">
        <f>VLOOKUP(A3301,'Cor da Pele e Motivacao'!$A$2:$I$11399,8, FALSE)</f>
        <v>A DEFINIR</v>
      </c>
      <c r="L3301" s="2">
        <v>1</v>
      </c>
    </row>
    <row r="3302" spans="1:12" ht="15.75" customHeight="1" x14ac:dyDescent="0.25">
      <c r="A3302" t="str">
        <f>CONCATENATE(B3302,C3302,D3302,H3302,I3302,L3302)</f>
        <v>10102018HOMICIDIO321</v>
      </c>
      <c r="B3302" s="2">
        <v>10</v>
      </c>
      <c r="C3302" s="2">
        <v>10</v>
      </c>
      <c r="D3302" s="2">
        <v>2018</v>
      </c>
      <c r="E3302" s="2" t="s">
        <v>24</v>
      </c>
      <c r="F3302" s="2" t="s">
        <v>10</v>
      </c>
      <c r="G3302" s="2" t="s">
        <v>11</v>
      </c>
      <c r="H3302" s="2" t="s">
        <v>12</v>
      </c>
      <c r="I3302" s="2">
        <v>32</v>
      </c>
      <c r="J3302" s="2" t="str">
        <f>VLOOKUP(A3302,'Cor da Pele e Motivacao'!$A$2:$I$11399,6, FALSE)</f>
        <v>Parda</v>
      </c>
      <c r="K3302" s="2" t="str">
        <f>VLOOKUP(A3302,'Cor da Pele e Motivacao'!$A$2:$I$11399,8, FALSE)</f>
        <v>VIOLÊNCIA INTERPESSOAL</v>
      </c>
      <c r="L3302" s="2">
        <v>1</v>
      </c>
    </row>
    <row r="3303" spans="1:12" ht="15.75" customHeight="1" x14ac:dyDescent="0.25">
      <c r="A3303" t="str">
        <f>CONCATENATE(B3303,C3303,D3303,H3303,I3303,L3303)</f>
        <v>10102018HOMICIDIO381</v>
      </c>
      <c r="B3303" s="2">
        <v>10</v>
      </c>
      <c r="C3303" s="2">
        <v>10</v>
      </c>
      <c r="D3303" s="2">
        <v>2018</v>
      </c>
      <c r="E3303" s="2" t="s">
        <v>24</v>
      </c>
      <c r="F3303" s="2" t="s">
        <v>10</v>
      </c>
      <c r="G3303" s="2" t="s">
        <v>11</v>
      </c>
      <c r="H3303" s="2" t="s">
        <v>12</v>
      </c>
      <c r="I3303" s="2">
        <v>38</v>
      </c>
      <c r="J3303" s="2" t="str">
        <f>VLOOKUP(A3303,'Cor da Pele e Motivacao'!$A$2:$I$11399,6, FALSE)</f>
        <v>Parda</v>
      </c>
      <c r="K3303" s="2" t="str">
        <f>VLOOKUP(A3303,'Cor da Pele e Motivacao'!$A$2:$I$11399,8, FALSE)</f>
        <v>VIOLÊNCIA INTERPESSOAL</v>
      </c>
      <c r="L3303" s="2">
        <v>1</v>
      </c>
    </row>
    <row r="3304" spans="1:12" ht="15.75" customHeight="1" x14ac:dyDescent="0.25">
      <c r="A3304" t="str">
        <f>CONCATENATE(B3304,C3304,D3304,H3304,I3304,L3304)</f>
        <v>10102018HOMICIDIO201</v>
      </c>
      <c r="B3304" s="2">
        <v>10</v>
      </c>
      <c r="C3304" s="2">
        <v>10</v>
      </c>
      <c r="D3304" s="2">
        <v>2018</v>
      </c>
      <c r="E3304" s="2" t="s">
        <v>25</v>
      </c>
      <c r="F3304" s="2" t="s">
        <v>25</v>
      </c>
      <c r="G3304" s="2" t="s">
        <v>11</v>
      </c>
      <c r="H3304" s="2" t="s">
        <v>12</v>
      </c>
      <c r="I3304" s="2">
        <v>20</v>
      </c>
      <c r="J3304" s="2" t="str">
        <f>VLOOKUP(A3304,'Cor da Pele e Motivacao'!$A$2:$I$11399,6, FALSE)</f>
        <v>Parda</v>
      </c>
      <c r="K3304" s="2" t="str">
        <f>VLOOKUP(A3304,'Cor da Pele e Motivacao'!$A$2:$I$11399,8, FALSE)</f>
        <v>ATIVIDADES CRIMINAIS</v>
      </c>
      <c r="L3304" s="2">
        <v>1</v>
      </c>
    </row>
    <row r="3305" spans="1:12" ht="15.75" customHeight="1" x14ac:dyDescent="0.25">
      <c r="A3305" t="str">
        <f>CONCATENATE(B3305,C3305,D3305,H3305,I3305,L3305)</f>
        <v>11102018FEMINICIDIO221</v>
      </c>
      <c r="B3305" s="2">
        <v>11</v>
      </c>
      <c r="C3305" s="2">
        <v>10</v>
      </c>
      <c r="D3305" s="2">
        <v>2018</v>
      </c>
      <c r="E3305" s="2" t="s">
        <v>55</v>
      </c>
      <c r="F3305" s="2" t="s">
        <v>10</v>
      </c>
      <c r="G3305" s="2" t="s">
        <v>28</v>
      </c>
      <c r="H3305" s="2" t="s">
        <v>29</v>
      </c>
      <c r="I3305" s="2">
        <v>22</v>
      </c>
      <c r="J3305" s="2" t="str">
        <f>VLOOKUP(A3305,'Cor da Pele e Motivacao'!$A$2:$I$11399,6, FALSE)</f>
        <v>Parda</v>
      </c>
      <c r="K3305" s="2" t="str">
        <f>VLOOKUP(A3305,'Cor da Pele e Motivacao'!$A$2:$I$11399,8, FALSE)</f>
        <v>FEMINICIDIO</v>
      </c>
      <c r="L3305" s="2">
        <v>1</v>
      </c>
    </row>
    <row r="3306" spans="1:12" ht="15.75" customHeight="1" x14ac:dyDescent="0.25">
      <c r="A3306" t="str">
        <f>CONCATENATE(B3306,C3306,D3306,H3306,I3306,L3306)</f>
        <v>11102018HOMICIDIO181</v>
      </c>
      <c r="B3306" s="2">
        <v>11</v>
      </c>
      <c r="C3306" s="2">
        <v>10</v>
      </c>
      <c r="D3306" s="2">
        <v>2018</v>
      </c>
      <c r="E3306" s="2" t="s">
        <v>15</v>
      </c>
      <c r="F3306" s="2" t="s">
        <v>16</v>
      </c>
      <c r="G3306" s="2" t="s">
        <v>11</v>
      </c>
      <c r="H3306" s="2" t="s">
        <v>12</v>
      </c>
      <c r="I3306" s="2">
        <v>18</v>
      </c>
      <c r="J3306" s="2" t="str">
        <f>VLOOKUP(A3306,'Cor da Pele e Motivacao'!$A$2:$I$11399,6, FALSE)</f>
        <v>Parda</v>
      </c>
      <c r="K3306" s="2" t="str">
        <f>VLOOKUP(A3306,'Cor da Pele e Motivacao'!$A$2:$I$11399,8, FALSE)</f>
        <v>ATIVIDADES CRIMINAIS</v>
      </c>
      <c r="L3306" s="2">
        <v>1</v>
      </c>
    </row>
    <row r="3307" spans="1:12" ht="15.75" customHeight="1" x14ac:dyDescent="0.25">
      <c r="A3307" t="str">
        <f>CONCATENATE(B3307,C3307,D3307,H3307,I3307,L3307)</f>
        <v>11102018HOMICIDIO191</v>
      </c>
      <c r="B3307" s="2">
        <v>11</v>
      </c>
      <c r="C3307" s="2">
        <v>10</v>
      </c>
      <c r="D3307" s="2">
        <v>2018</v>
      </c>
      <c r="E3307" s="2" t="s">
        <v>18</v>
      </c>
      <c r="F3307" s="2" t="s">
        <v>16</v>
      </c>
      <c r="G3307" s="2" t="s">
        <v>11</v>
      </c>
      <c r="H3307" s="2" t="s">
        <v>12</v>
      </c>
      <c r="I3307" s="2">
        <v>19</v>
      </c>
      <c r="J3307" s="2" t="str">
        <f>VLOOKUP(A3307,'Cor da Pele e Motivacao'!$A$2:$I$11399,6, FALSE)</f>
        <v>Branca</v>
      </c>
      <c r="K3307" s="2" t="str">
        <f>VLOOKUP(A3307,'Cor da Pele e Motivacao'!$A$2:$I$11399,8, FALSE)</f>
        <v>VIOLÊNCIA INTERPESSOAL</v>
      </c>
      <c r="L3307" s="2">
        <v>1</v>
      </c>
    </row>
    <row r="3308" spans="1:12" ht="15.75" customHeight="1" x14ac:dyDescent="0.25">
      <c r="A3308" t="str">
        <f>CONCATENATE(B3308,C3308,D3308,H3308,I3308,L3308)</f>
        <v>11102018HOMICIDIO141</v>
      </c>
      <c r="B3308" s="2">
        <v>11</v>
      </c>
      <c r="C3308" s="2">
        <v>10</v>
      </c>
      <c r="D3308" s="2">
        <v>2018</v>
      </c>
      <c r="E3308" s="2" t="s">
        <v>78</v>
      </c>
      <c r="F3308" s="2" t="s">
        <v>14</v>
      </c>
      <c r="G3308" s="2" t="s">
        <v>11</v>
      </c>
      <c r="H3308" s="2" t="s">
        <v>12</v>
      </c>
      <c r="I3308" s="2">
        <v>14</v>
      </c>
      <c r="J3308" s="2" t="str">
        <f>VLOOKUP(A3308,'Cor da Pele e Motivacao'!$A$2:$I$11399,6, FALSE)</f>
        <v>Parda</v>
      </c>
      <c r="K3308" s="2" t="str">
        <f>VLOOKUP(A3308,'Cor da Pele e Motivacao'!$A$2:$I$11399,8, FALSE)</f>
        <v>EXCLUDENTE DE ILICITUDE</v>
      </c>
      <c r="L3308" s="2">
        <v>1</v>
      </c>
    </row>
    <row r="3309" spans="1:12" ht="15.75" customHeight="1" x14ac:dyDescent="0.25">
      <c r="A3309" t="str">
        <f>CONCATENATE(B3309,C3309,D3309,H3309,I3309,L3309)</f>
        <v>11102018HOMICIDIO281</v>
      </c>
      <c r="B3309" s="2">
        <v>11</v>
      </c>
      <c r="C3309" s="2">
        <v>10</v>
      </c>
      <c r="D3309" s="2">
        <v>2018</v>
      </c>
      <c r="E3309" s="2" t="s">
        <v>173</v>
      </c>
      <c r="F3309" s="2" t="s">
        <v>10</v>
      </c>
      <c r="G3309" s="2" t="s">
        <v>11</v>
      </c>
      <c r="H3309" s="2" t="s">
        <v>12</v>
      </c>
      <c r="I3309" s="2">
        <v>28</v>
      </c>
      <c r="J3309" s="2" t="str">
        <f>VLOOKUP(A3309,'Cor da Pele e Motivacao'!$A$2:$I$11399,6, FALSE)</f>
        <v>Parda</v>
      </c>
      <c r="K3309" s="2" t="str">
        <f>VLOOKUP(A3309,'Cor da Pele e Motivacao'!$A$2:$I$11399,8, FALSE)</f>
        <v>ATIVIDADES CRIMINAIS</v>
      </c>
      <c r="L3309" s="2">
        <v>1</v>
      </c>
    </row>
    <row r="3310" spans="1:12" ht="15.75" customHeight="1" x14ac:dyDescent="0.25">
      <c r="A3310" t="str">
        <f>CONCATENATE(B3310,C3310,D3310,H3310,I3310,L3310)</f>
        <v>11102018HOMICIDIO191</v>
      </c>
      <c r="B3310" s="2">
        <v>11</v>
      </c>
      <c r="C3310" s="2">
        <v>10</v>
      </c>
      <c r="D3310" s="2">
        <v>2018</v>
      </c>
      <c r="E3310" s="2" t="s">
        <v>20</v>
      </c>
      <c r="F3310" s="2" t="s">
        <v>14</v>
      </c>
      <c r="G3310" s="2" t="s">
        <v>11</v>
      </c>
      <c r="H3310" s="2" t="s">
        <v>12</v>
      </c>
      <c r="I3310" s="2">
        <v>19</v>
      </c>
      <c r="J3310" s="2" t="str">
        <f>VLOOKUP(A3310,'Cor da Pele e Motivacao'!$A$2:$I$11399,6, FALSE)</f>
        <v>Branca</v>
      </c>
      <c r="K3310" s="2" t="str">
        <f>VLOOKUP(A3310,'Cor da Pele e Motivacao'!$A$2:$I$11399,8, FALSE)</f>
        <v>VIOLÊNCIA INTERPESSOAL</v>
      </c>
      <c r="L3310" s="2">
        <v>1</v>
      </c>
    </row>
    <row r="3311" spans="1:12" ht="15.75" customHeight="1" x14ac:dyDescent="0.25">
      <c r="A3311" t="str">
        <f>CONCATENATE(B3311,C3311,D3311,H3311,I3311,L3311)</f>
        <v>11102018HOMICIDIO281</v>
      </c>
      <c r="B3311" s="2">
        <v>11</v>
      </c>
      <c r="C3311" s="2">
        <v>10</v>
      </c>
      <c r="D3311" s="2">
        <v>2018</v>
      </c>
      <c r="E3311" s="2" t="s">
        <v>58</v>
      </c>
      <c r="F3311" s="2" t="s">
        <v>22</v>
      </c>
      <c r="G3311" s="2" t="s">
        <v>28</v>
      </c>
      <c r="H3311" s="2" t="s">
        <v>12</v>
      </c>
      <c r="I3311" s="2">
        <v>28</v>
      </c>
      <c r="J3311" s="2" t="str">
        <f>VLOOKUP(A3311,'Cor da Pele e Motivacao'!$A$2:$I$11399,6, FALSE)</f>
        <v>Parda</v>
      </c>
      <c r="K3311" s="2" t="str">
        <f>VLOOKUP(A3311,'Cor da Pele e Motivacao'!$A$2:$I$11399,8, FALSE)</f>
        <v>ATIVIDADES CRIMINAIS</v>
      </c>
      <c r="L3311" s="2">
        <v>1</v>
      </c>
    </row>
    <row r="3312" spans="1:12" ht="15.75" customHeight="1" x14ac:dyDescent="0.25">
      <c r="A3312" t="str">
        <f>CONCATENATE(B3312,C3312,D3312,H3312,I3312,L3312)</f>
        <v>11102018HOMICIDIO601</v>
      </c>
      <c r="B3312" s="2">
        <v>11</v>
      </c>
      <c r="C3312" s="2">
        <v>10</v>
      </c>
      <c r="D3312" s="2">
        <v>2018</v>
      </c>
      <c r="E3312" s="2" t="s">
        <v>25</v>
      </c>
      <c r="F3312" s="2" t="s">
        <v>25</v>
      </c>
      <c r="G3312" s="2" t="s">
        <v>11</v>
      </c>
      <c r="H3312" s="2" t="s">
        <v>12</v>
      </c>
      <c r="I3312" s="2">
        <v>60</v>
      </c>
      <c r="J3312" s="2" t="str">
        <f>VLOOKUP(A3312,'Cor da Pele e Motivacao'!$A$2:$I$11399,6, FALSE)</f>
        <v>Parda</v>
      </c>
      <c r="K3312" s="2" t="str">
        <f>VLOOKUP(A3312,'Cor da Pele e Motivacao'!$A$2:$I$11399,8, FALSE)</f>
        <v>A DEFINIR</v>
      </c>
      <c r="L3312" s="2">
        <v>1</v>
      </c>
    </row>
    <row r="3313" spans="1:12" ht="15.75" customHeight="1" x14ac:dyDescent="0.25">
      <c r="A3313" t="str">
        <f>CONCATENATE(B3313,C3313,D3313,H3313,I3313,L3313)</f>
        <v>11102018HOMICIDIO501</v>
      </c>
      <c r="B3313" s="2">
        <v>11</v>
      </c>
      <c r="C3313" s="2">
        <v>10</v>
      </c>
      <c r="D3313" s="2">
        <v>2018</v>
      </c>
      <c r="E3313" s="2" t="s">
        <v>123</v>
      </c>
      <c r="F3313" s="2" t="s">
        <v>10</v>
      </c>
      <c r="G3313" s="2" t="s">
        <v>11</v>
      </c>
      <c r="H3313" s="2" t="s">
        <v>12</v>
      </c>
      <c r="I3313" s="2">
        <v>50</v>
      </c>
      <c r="J3313" s="2" t="str">
        <f>VLOOKUP(A3313,'Cor da Pele e Motivacao'!$A$2:$I$11399,6, FALSE)</f>
        <v>Branca</v>
      </c>
      <c r="K3313" s="2" t="str">
        <f>VLOOKUP(A3313,'Cor da Pele e Motivacao'!$A$2:$I$11399,8, FALSE)</f>
        <v>VIOLÊNCIA INTERPESSOAL</v>
      </c>
      <c r="L3313" s="2">
        <v>1</v>
      </c>
    </row>
    <row r="3314" spans="1:12" ht="15.75" customHeight="1" x14ac:dyDescent="0.25">
      <c r="A3314" t="str">
        <f>CONCATENATE(B3314,C3314,D3314,H3314,I3314,L3314)</f>
        <v>11102018HOMICIDIO361</v>
      </c>
      <c r="B3314" s="2">
        <v>11</v>
      </c>
      <c r="C3314" s="2">
        <v>10</v>
      </c>
      <c r="D3314" s="2">
        <v>2018</v>
      </c>
      <c r="E3314" s="2" t="s">
        <v>112</v>
      </c>
      <c r="F3314" s="2" t="s">
        <v>16</v>
      </c>
      <c r="G3314" s="2" t="s">
        <v>11</v>
      </c>
      <c r="H3314" s="2" t="s">
        <v>12</v>
      </c>
      <c r="I3314" s="2">
        <v>36</v>
      </c>
      <c r="J3314" s="2" t="str">
        <f>VLOOKUP(A3314,'Cor da Pele e Motivacao'!$A$2:$I$11399,6, FALSE)</f>
        <v>Parda</v>
      </c>
      <c r="K3314" s="2" t="str">
        <f>VLOOKUP(A3314,'Cor da Pele e Motivacao'!$A$2:$I$11399,8, FALSE)</f>
        <v>ATIVIDADES CRIMINAIS</v>
      </c>
      <c r="L3314" s="2">
        <v>1</v>
      </c>
    </row>
    <row r="3315" spans="1:12" ht="15.75" customHeight="1" x14ac:dyDescent="0.25">
      <c r="A3315" t="str">
        <f>CONCATENATE(B3315,C3315,D3315,H3315,I3315,L3315)</f>
        <v>12102018LATROCINIO761</v>
      </c>
      <c r="B3315" s="2">
        <v>12</v>
      </c>
      <c r="C3315" s="2">
        <v>10</v>
      </c>
      <c r="D3315" s="2">
        <v>2018</v>
      </c>
      <c r="E3315" s="2" t="s">
        <v>55</v>
      </c>
      <c r="F3315" s="2" t="s">
        <v>10</v>
      </c>
      <c r="G3315" s="2" t="s">
        <v>11</v>
      </c>
      <c r="H3315" s="2" t="s">
        <v>33</v>
      </c>
      <c r="I3315" s="2">
        <v>76</v>
      </c>
      <c r="J3315" s="2" t="str">
        <f>VLOOKUP(A3315,'Cor da Pele e Motivacao'!$A$2:$I$11399,6, FALSE)</f>
        <v>Parda</v>
      </c>
      <c r="K3315" s="2" t="str">
        <f>VLOOKUP(A3315,'Cor da Pele e Motivacao'!$A$2:$I$11399,8, FALSE)</f>
        <v>PATRIMÔNIO</v>
      </c>
      <c r="L3315" s="2">
        <v>1</v>
      </c>
    </row>
    <row r="3316" spans="1:12" ht="15.75" customHeight="1" x14ac:dyDescent="0.25">
      <c r="A3316" t="str">
        <f>CONCATENATE(B3316,C3316,D3316,H3316,I3316,L3316)</f>
        <v>12102018HOMICIDIO271</v>
      </c>
      <c r="B3316" s="2">
        <v>12</v>
      </c>
      <c r="C3316" s="2">
        <v>10</v>
      </c>
      <c r="D3316" s="2">
        <v>2018</v>
      </c>
      <c r="E3316" s="2" t="s">
        <v>83</v>
      </c>
      <c r="F3316" s="2" t="s">
        <v>14</v>
      </c>
      <c r="G3316" s="2" t="s">
        <v>28</v>
      </c>
      <c r="H3316" s="2" t="s">
        <v>12</v>
      </c>
      <c r="I3316" s="2">
        <v>27</v>
      </c>
      <c r="J3316" s="2" t="str">
        <f>VLOOKUP(A3316,'Cor da Pele e Motivacao'!$A$2:$I$11399,6, FALSE)</f>
        <v>Parda</v>
      </c>
      <c r="K3316" s="2" t="str">
        <f>VLOOKUP(A3316,'Cor da Pele e Motivacao'!$A$2:$I$11399,8, FALSE)</f>
        <v>VIOLÊNCIA INTERPESSOAL</v>
      </c>
      <c r="L3316" s="2">
        <v>1</v>
      </c>
    </row>
    <row r="3317" spans="1:12" ht="15.75" customHeight="1" x14ac:dyDescent="0.25">
      <c r="A3317" t="str">
        <f>CONCATENATE(B3317,C3317,D3317,H3317,I3317,L3317)</f>
        <v>12102018HOMICIDIO341</v>
      </c>
      <c r="B3317" s="2">
        <v>12</v>
      </c>
      <c r="C3317" s="2">
        <v>10</v>
      </c>
      <c r="D3317" s="2">
        <v>2018</v>
      </c>
      <c r="E3317" s="2" t="s">
        <v>83</v>
      </c>
      <c r="F3317" s="2" t="s">
        <v>14</v>
      </c>
      <c r="G3317" s="2" t="s">
        <v>11</v>
      </c>
      <c r="H3317" s="2" t="s">
        <v>12</v>
      </c>
      <c r="I3317" s="2">
        <v>34</v>
      </c>
      <c r="J3317" s="2" t="str">
        <f>VLOOKUP(A3317,'Cor da Pele e Motivacao'!$A$2:$I$11399,6, FALSE)</f>
        <v>Parda</v>
      </c>
      <c r="K3317" s="2" t="str">
        <f>VLOOKUP(A3317,'Cor da Pele e Motivacao'!$A$2:$I$11399,8, FALSE)</f>
        <v>ATIVIDADES CRIMINAIS</v>
      </c>
      <c r="L3317" s="2">
        <v>1</v>
      </c>
    </row>
    <row r="3318" spans="1:12" ht="15.75" customHeight="1" x14ac:dyDescent="0.25">
      <c r="A3318" t="str">
        <f>CONCATENATE(B3318,C3318,D3318,H3318,I3318,L3318)</f>
        <v>12102018HOMICIDIO261</v>
      </c>
      <c r="B3318" s="2">
        <v>12</v>
      </c>
      <c r="C3318" s="2">
        <v>10</v>
      </c>
      <c r="D3318" s="2">
        <v>2018</v>
      </c>
      <c r="E3318" s="2" t="s">
        <v>20</v>
      </c>
      <c r="F3318" s="2" t="s">
        <v>14</v>
      </c>
      <c r="G3318" s="2" t="s">
        <v>11</v>
      </c>
      <c r="H3318" s="2" t="s">
        <v>12</v>
      </c>
      <c r="I3318" s="2">
        <v>26</v>
      </c>
      <c r="J3318" s="2" t="str">
        <f>VLOOKUP(A3318,'Cor da Pele e Motivacao'!$A$2:$I$11399,6, FALSE)</f>
        <v>Parda</v>
      </c>
      <c r="K3318" s="2" t="str">
        <f>VLOOKUP(A3318,'Cor da Pele e Motivacao'!$A$2:$I$11399,8, FALSE)</f>
        <v>A DEFINIR</v>
      </c>
      <c r="L3318" s="2">
        <v>1</v>
      </c>
    </row>
    <row r="3319" spans="1:12" ht="15.75" customHeight="1" x14ac:dyDescent="0.25">
      <c r="A3319" t="str">
        <f>CONCATENATE(B3319,C3319,D3319,H3319,I3319,L3319)</f>
        <v>12102018HOMICIDIO271</v>
      </c>
      <c r="B3319" s="2">
        <v>12</v>
      </c>
      <c r="C3319" s="2">
        <v>10</v>
      </c>
      <c r="D3319" s="2">
        <v>2018</v>
      </c>
      <c r="E3319" s="2" t="s">
        <v>20</v>
      </c>
      <c r="F3319" s="2" t="s">
        <v>14</v>
      </c>
      <c r="G3319" s="2" t="s">
        <v>11</v>
      </c>
      <c r="H3319" s="2" t="s">
        <v>12</v>
      </c>
      <c r="I3319" s="2">
        <v>27</v>
      </c>
      <c r="J3319" s="2" t="str">
        <f>VLOOKUP(A3319,'Cor da Pele e Motivacao'!$A$2:$I$11399,6, FALSE)</f>
        <v>Parda</v>
      </c>
      <c r="K3319" s="2" t="str">
        <f>VLOOKUP(A3319,'Cor da Pele e Motivacao'!$A$2:$I$11399,8, FALSE)</f>
        <v>VIOLÊNCIA INTERPESSOAL</v>
      </c>
      <c r="L3319" s="2">
        <v>1</v>
      </c>
    </row>
    <row r="3320" spans="1:12" ht="15.75" customHeight="1" x14ac:dyDescent="0.25">
      <c r="A3320" t="str">
        <f>CONCATENATE(B3320,C3320,D3320,H3320,I3320,L3320)</f>
        <v>12102018HOMICIDIO501</v>
      </c>
      <c r="B3320" s="2">
        <v>12</v>
      </c>
      <c r="C3320" s="2">
        <v>10</v>
      </c>
      <c r="D3320" s="2">
        <v>2018</v>
      </c>
      <c r="E3320" s="2" t="s">
        <v>20</v>
      </c>
      <c r="F3320" s="2" t="s">
        <v>14</v>
      </c>
      <c r="G3320" s="2" t="s">
        <v>11</v>
      </c>
      <c r="H3320" s="2" t="s">
        <v>12</v>
      </c>
      <c r="I3320" s="2">
        <v>50</v>
      </c>
      <c r="J3320" s="2" t="str">
        <f>VLOOKUP(A3320,'Cor da Pele e Motivacao'!$A$2:$I$11399,6, FALSE)</f>
        <v>Parda</v>
      </c>
      <c r="K3320" s="2" t="str">
        <f>VLOOKUP(A3320,'Cor da Pele e Motivacao'!$A$2:$I$11399,8, FALSE)</f>
        <v>VIOLÊNCIA INTERPESSOAL</v>
      </c>
      <c r="L3320" s="2">
        <v>1</v>
      </c>
    </row>
    <row r="3321" spans="1:12" ht="15.75" customHeight="1" x14ac:dyDescent="0.25">
      <c r="A3321" t="str">
        <f>CONCATENATE(B3321,C3321,D3321,H3321,I3321,L3321)</f>
        <v>12102018HOMICIDIO441</v>
      </c>
      <c r="B3321" s="2">
        <v>12</v>
      </c>
      <c r="C3321" s="2">
        <v>10</v>
      </c>
      <c r="D3321" s="2">
        <v>2018</v>
      </c>
      <c r="E3321" s="2" t="s">
        <v>23</v>
      </c>
      <c r="F3321" s="2" t="s">
        <v>14</v>
      </c>
      <c r="G3321" s="2" t="s">
        <v>11</v>
      </c>
      <c r="H3321" s="2" t="s">
        <v>12</v>
      </c>
      <c r="I3321" s="2">
        <v>44</v>
      </c>
      <c r="J3321" s="2" t="str">
        <f>VLOOKUP(A3321,'Cor da Pele e Motivacao'!$A$2:$I$11399,6, FALSE)</f>
        <v>Parda</v>
      </c>
      <c r="K3321" s="2" t="str">
        <f>VLOOKUP(A3321,'Cor da Pele e Motivacao'!$A$2:$I$11399,8, FALSE)</f>
        <v>VIOLÊNCIA INTERPESSOAL</v>
      </c>
      <c r="L3321" s="2">
        <v>1</v>
      </c>
    </row>
    <row r="3322" spans="1:12" ht="15.75" customHeight="1" x14ac:dyDescent="0.25">
      <c r="A3322" t="str">
        <f>CONCATENATE(B3322,C3322,D3322,H3322,I3322,L3322)</f>
        <v>12102018HOMICIDIO451</v>
      </c>
      <c r="B3322" s="2">
        <v>12</v>
      </c>
      <c r="C3322" s="2">
        <v>10</v>
      </c>
      <c r="D3322" s="2">
        <v>2018</v>
      </c>
      <c r="E3322" s="2" t="s">
        <v>23</v>
      </c>
      <c r="F3322" s="2" t="s">
        <v>14</v>
      </c>
      <c r="G3322" s="2" t="s">
        <v>11</v>
      </c>
      <c r="H3322" s="2" t="s">
        <v>12</v>
      </c>
      <c r="I3322" s="2">
        <v>45</v>
      </c>
      <c r="J3322" s="2" t="str">
        <f>VLOOKUP(A3322,'Cor da Pele e Motivacao'!$A$2:$I$11399,6, FALSE)</f>
        <v>Parda</v>
      </c>
      <c r="K3322" s="2" t="str">
        <f>VLOOKUP(A3322,'Cor da Pele e Motivacao'!$A$2:$I$11399,8, FALSE)</f>
        <v>VIOLÊNCIA INTERPESSOAL</v>
      </c>
      <c r="L3322" s="2">
        <v>1</v>
      </c>
    </row>
    <row r="3323" spans="1:12" ht="15.75" customHeight="1" x14ac:dyDescent="0.25">
      <c r="A3323" t="str">
        <f>CONCATENATE(B3323,C3323,D3323,H3323,I3323,L3323)</f>
        <v>12102018FEMINICIDIO131</v>
      </c>
      <c r="B3323" s="2">
        <v>12</v>
      </c>
      <c r="C3323" s="2">
        <v>10</v>
      </c>
      <c r="D3323" s="2">
        <v>2018</v>
      </c>
      <c r="E3323" s="2" t="s">
        <v>24</v>
      </c>
      <c r="F3323" s="2" t="s">
        <v>10</v>
      </c>
      <c r="G3323" s="2" t="s">
        <v>28</v>
      </c>
      <c r="H3323" s="2" t="s">
        <v>29</v>
      </c>
      <c r="I3323" s="2">
        <v>13</v>
      </c>
      <c r="J3323" s="2" t="str">
        <f>VLOOKUP(A3323,'Cor da Pele e Motivacao'!$A$2:$I$11399,6, FALSE)</f>
        <v>Parda</v>
      </c>
      <c r="K3323" s="2" t="str">
        <f>VLOOKUP(A3323,'Cor da Pele e Motivacao'!$A$2:$I$11399,8, FALSE)</f>
        <v>FEMINICIDIO</v>
      </c>
      <c r="L3323" s="2">
        <v>1</v>
      </c>
    </row>
    <row r="3324" spans="1:12" ht="15.75" customHeight="1" x14ac:dyDescent="0.25">
      <c r="A3324" t="str">
        <f>CONCATENATE(B3324,C3324,D3324,H3324,I3324,L3324)</f>
        <v>12102018HOMICIDIO251</v>
      </c>
      <c r="B3324" s="2">
        <v>12</v>
      </c>
      <c r="C3324" s="2">
        <v>10</v>
      </c>
      <c r="D3324" s="2">
        <v>2018</v>
      </c>
      <c r="E3324" s="2" t="s">
        <v>24</v>
      </c>
      <c r="F3324" s="2" t="s">
        <v>10</v>
      </c>
      <c r="G3324" s="2" t="s">
        <v>11</v>
      </c>
      <c r="H3324" s="2" t="s">
        <v>12</v>
      </c>
      <c r="I3324" s="2">
        <v>25</v>
      </c>
      <c r="J3324" s="2" t="str">
        <f>VLOOKUP(A3324,'Cor da Pele e Motivacao'!$A$2:$I$11399,6, FALSE)</f>
        <v>Parda</v>
      </c>
      <c r="K3324" s="2" t="str">
        <f>VLOOKUP(A3324,'Cor da Pele e Motivacao'!$A$2:$I$11399,8, FALSE)</f>
        <v>VIOLÊNCIA INTERPESSOAL</v>
      </c>
      <c r="L3324" s="2">
        <v>1</v>
      </c>
    </row>
    <row r="3325" spans="1:12" ht="15.75" customHeight="1" x14ac:dyDescent="0.25">
      <c r="A3325" t="str">
        <f>CONCATENATE(B3325,C3325,D3325,H3325,I3325,L3325)</f>
        <v>12102018HOMICIDIO281</v>
      </c>
      <c r="B3325" s="2">
        <v>12</v>
      </c>
      <c r="C3325" s="2">
        <v>10</v>
      </c>
      <c r="D3325" s="2">
        <v>2018</v>
      </c>
      <c r="E3325" s="2" t="s">
        <v>25</v>
      </c>
      <c r="F3325" s="2" t="s">
        <v>25</v>
      </c>
      <c r="G3325" s="2" t="s">
        <v>11</v>
      </c>
      <c r="H3325" s="2" t="s">
        <v>12</v>
      </c>
      <c r="I3325" s="2">
        <v>28</v>
      </c>
      <c r="J3325" s="2" t="str">
        <f>VLOOKUP(A3325,'Cor da Pele e Motivacao'!$A$2:$I$11399,6, FALSE)</f>
        <v>Parda</v>
      </c>
      <c r="K3325" s="2" t="str">
        <f>VLOOKUP(A3325,'Cor da Pele e Motivacao'!$A$2:$I$11399,8, FALSE)</f>
        <v>VIOLÊNCIA INTERPESSOAL</v>
      </c>
      <c r="L3325" s="2">
        <v>1</v>
      </c>
    </row>
    <row r="3326" spans="1:12" ht="15.75" customHeight="1" x14ac:dyDescent="0.25">
      <c r="A3326" t="str">
        <f>CONCATENATE(B3326,C3326,D3326,H3326,I3326,L3326)</f>
        <v>12102018HOMICIDIO271</v>
      </c>
      <c r="B3326" s="2">
        <v>12</v>
      </c>
      <c r="C3326" s="2">
        <v>10</v>
      </c>
      <c r="D3326" s="2">
        <v>2018</v>
      </c>
      <c r="E3326" s="2" t="s">
        <v>81</v>
      </c>
      <c r="F3326" s="2" t="s">
        <v>22</v>
      </c>
      <c r="G3326" s="2" t="s">
        <v>11</v>
      </c>
      <c r="H3326" s="2" t="s">
        <v>12</v>
      </c>
      <c r="I3326" s="2">
        <v>27</v>
      </c>
      <c r="J3326" s="2" t="str">
        <f>VLOOKUP(A3326,'Cor da Pele e Motivacao'!$A$2:$I$11399,6, FALSE)</f>
        <v>Parda</v>
      </c>
      <c r="K3326" s="2" t="str">
        <f>VLOOKUP(A3326,'Cor da Pele e Motivacao'!$A$2:$I$11399,8, FALSE)</f>
        <v>VIOLÊNCIA INTERPESSOAL</v>
      </c>
      <c r="L3326" s="2">
        <v>1</v>
      </c>
    </row>
    <row r="3327" spans="1:12" ht="15.75" customHeight="1" x14ac:dyDescent="0.25">
      <c r="A3327" t="str">
        <f>CONCATENATE(B3327,C3327,D3327,H3327,I3327,L3327)</f>
        <v>13102018HOMICIDIO241</v>
      </c>
      <c r="B3327" s="2">
        <v>13</v>
      </c>
      <c r="C3327" s="2">
        <v>10</v>
      </c>
      <c r="D3327" s="2">
        <v>2018</v>
      </c>
      <c r="E3327" s="2" t="s">
        <v>62</v>
      </c>
      <c r="F3327" s="2" t="s">
        <v>16</v>
      </c>
      <c r="G3327" s="2" t="s">
        <v>11</v>
      </c>
      <c r="H3327" s="2" t="s">
        <v>12</v>
      </c>
      <c r="I3327" s="2">
        <v>24</v>
      </c>
      <c r="J3327" s="2" t="str">
        <f>VLOOKUP(A3327,'Cor da Pele e Motivacao'!$A$2:$I$11399,6, FALSE)</f>
        <v>Parda</v>
      </c>
      <c r="K3327" s="2" t="str">
        <f>VLOOKUP(A3327,'Cor da Pele e Motivacao'!$A$2:$I$11399,8, FALSE)</f>
        <v>ATIVIDADES CRIMINAIS</v>
      </c>
      <c r="L3327" s="2">
        <v>1</v>
      </c>
    </row>
    <row r="3328" spans="1:12" ht="15.75" customHeight="1" x14ac:dyDescent="0.25">
      <c r="A3328" t="str">
        <f>CONCATENATE(B3328,C3328,D3328,H3328,I3328,L3328)</f>
        <v>13102018HOMICIDIO441</v>
      </c>
      <c r="B3328" s="2">
        <v>13</v>
      </c>
      <c r="C3328" s="2">
        <v>10</v>
      </c>
      <c r="D3328" s="2">
        <v>2018</v>
      </c>
      <c r="E3328" s="2" t="s">
        <v>15</v>
      </c>
      <c r="F3328" s="2" t="s">
        <v>16</v>
      </c>
      <c r="G3328" s="2" t="s">
        <v>11</v>
      </c>
      <c r="H3328" s="2" t="s">
        <v>12</v>
      </c>
      <c r="I3328" s="2">
        <v>44</v>
      </c>
      <c r="J3328" s="2" t="str">
        <f>VLOOKUP(A3328,'Cor da Pele e Motivacao'!$A$2:$I$11399,6, FALSE)</f>
        <v>Branca</v>
      </c>
      <c r="K3328" s="2" t="str">
        <f>VLOOKUP(A3328,'Cor da Pele e Motivacao'!$A$2:$I$11399,8, FALSE)</f>
        <v>ATIVIDADES CRIMINAIS</v>
      </c>
      <c r="L3328" s="2">
        <v>1</v>
      </c>
    </row>
    <row r="3329" spans="1:12" ht="15.75" customHeight="1" x14ac:dyDescent="0.25">
      <c r="A3329" t="str">
        <f>CONCATENATE(B3329,C3329,D3329,H3329,I3329,L3329)</f>
        <v>13102018HOMICIDIO271</v>
      </c>
      <c r="B3329" s="2">
        <v>13</v>
      </c>
      <c r="C3329" s="2">
        <v>10</v>
      </c>
      <c r="D3329" s="2">
        <v>2018</v>
      </c>
      <c r="E3329" s="2" t="s">
        <v>19</v>
      </c>
      <c r="F3329" s="2" t="s">
        <v>14</v>
      </c>
      <c r="G3329" s="2" t="s">
        <v>11</v>
      </c>
      <c r="H3329" s="2" t="s">
        <v>12</v>
      </c>
      <c r="I3329" s="2">
        <v>27</v>
      </c>
      <c r="J3329" s="2" t="str">
        <f>VLOOKUP(A3329,'Cor da Pele e Motivacao'!$A$2:$I$11399,6, FALSE)</f>
        <v>Parda</v>
      </c>
      <c r="K3329" s="2" t="str">
        <f>VLOOKUP(A3329,'Cor da Pele e Motivacao'!$A$2:$I$11399,8, FALSE)</f>
        <v>ATIVIDADES CRIMINAIS</v>
      </c>
      <c r="L3329" s="2">
        <v>1</v>
      </c>
    </row>
    <row r="3330" spans="1:12" ht="15.75" customHeight="1" x14ac:dyDescent="0.25">
      <c r="A3330" t="str">
        <f>CONCATENATE(B3330,C3330,D3330,H3330,I3330,L3330)</f>
        <v>13102018HOMICIDIO371</v>
      </c>
      <c r="B3330" s="2">
        <v>13</v>
      </c>
      <c r="C3330" s="2">
        <v>10</v>
      </c>
      <c r="D3330" s="2">
        <v>2018</v>
      </c>
      <c r="E3330" s="2" t="s">
        <v>78</v>
      </c>
      <c r="F3330" s="2" t="s">
        <v>14</v>
      </c>
      <c r="G3330" s="2" t="s">
        <v>11</v>
      </c>
      <c r="H3330" s="2" t="s">
        <v>12</v>
      </c>
      <c r="I3330" s="2">
        <v>37</v>
      </c>
      <c r="J3330" s="2" t="str">
        <f>VLOOKUP(A3330,'Cor da Pele e Motivacao'!$A$2:$I$11399,6, FALSE)</f>
        <v>Parda</v>
      </c>
      <c r="K3330" s="2" t="str">
        <f>VLOOKUP(A3330,'Cor da Pele e Motivacao'!$A$2:$I$11399,8, FALSE)</f>
        <v>ATIVIDADES CRIMINAIS</v>
      </c>
      <c r="L3330" s="2">
        <v>1</v>
      </c>
    </row>
    <row r="3331" spans="1:12" ht="15.75" customHeight="1" x14ac:dyDescent="0.25">
      <c r="A3331" t="str">
        <f>CONCATENATE(B3331,C3331,D3331,H3331,I3331,L3331)</f>
        <v>13102018LATROCINIO171</v>
      </c>
      <c r="B3331" s="2">
        <v>13</v>
      </c>
      <c r="C3331" s="2">
        <v>10</v>
      </c>
      <c r="D3331" s="2">
        <v>2018</v>
      </c>
      <c r="E3331" s="2" t="s">
        <v>20</v>
      </c>
      <c r="F3331" s="2" t="s">
        <v>14</v>
      </c>
      <c r="G3331" s="2" t="s">
        <v>11</v>
      </c>
      <c r="H3331" s="2" t="s">
        <v>33</v>
      </c>
      <c r="I3331" s="2">
        <v>17</v>
      </c>
      <c r="J3331" s="2" t="str">
        <f>VLOOKUP(A3331,'Cor da Pele e Motivacao'!$A$2:$I$11399,6, FALSE)</f>
        <v>Branca</v>
      </c>
      <c r="K3331" s="2" t="str">
        <f>VLOOKUP(A3331,'Cor da Pele e Motivacao'!$A$2:$I$11399,8, FALSE)</f>
        <v>PATRIMÔNIO</v>
      </c>
      <c r="L3331" s="2">
        <v>1</v>
      </c>
    </row>
    <row r="3332" spans="1:12" ht="15.75" customHeight="1" x14ac:dyDescent="0.25">
      <c r="A3332" t="str">
        <f>CONCATENATE(B3332,C3332,D3332,H3332,I3332,L3332)</f>
        <v>13102018HOMICIDIO271</v>
      </c>
      <c r="B3332" s="2">
        <v>13</v>
      </c>
      <c r="C3332" s="2">
        <v>10</v>
      </c>
      <c r="D3332" s="2">
        <v>2018</v>
      </c>
      <c r="E3332" s="2" t="s">
        <v>36</v>
      </c>
      <c r="F3332" s="2" t="s">
        <v>14</v>
      </c>
      <c r="G3332" s="2" t="s">
        <v>11</v>
      </c>
      <c r="H3332" s="2" t="s">
        <v>12</v>
      </c>
      <c r="I3332" s="2">
        <v>27</v>
      </c>
      <c r="J3332" s="2" t="str">
        <f>VLOOKUP(A3332,'Cor da Pele e Motivacao'!$A$2:$I$11399,6, FALSE)</f>
        <v>Parda</v>
      </c>
      <c r="K3332" s="2" t="str">
        <f>VLOOKUP(A3332,'Cor da Pele e Motivacao'!$A$2:$I$11399,8, FALSE)</f>
        <v>ATIVIDADES CRIMINAIS</v>
      </c>
      <c r="L3332" s="2">
        <v>1</v>
      </c>
    </row>
    <row r="3333" spans="1:12" ht="15.75" customHeight="1" x14ac:dyDescent="0.25">
      <c r="A3333" t="str">
        <f>CONCATENATE(B3333,C3333,D3333,H3333,I3333,L3333)</f>
        <v>13102018HOMICIDIO251</v>
      </c>
      <c r="B3333" s="2">
        <v>13</v>
      </c>
      <c r="C3333" s="2">
        <v>10</v>
      </c>
      <c r="D3333" s="2">
        <v>2018</v>
      </c>
      <c r="E3333" s="2" t="s">
        <v>24</v>
      </c>
      <c r="F3333" s="2" t="s">
        <v>10</v>
      </c>
      <c r="G3333" s="2" t="s">
        <v>11</v>
      </c>
      <c r="H3333" s="2" t="s">
        <v>12</v>
      </c>
      <c r="I3333" s="2">
        <v>25</v>
      </c>
      <c r="J3333" s="2" t="str">
        <f>VLOOKUP(A3333,'Cor da Pele e Motivacao'!$A$2:$I$11399,6, FALSE)</f>
        <v>Negra</v>
      </c>
      <c r="K3333" s="2" t="str">
        <f>VLOOKUP(A3333,'Cor da Pele e Motivacao'!$A$2:$I$11399,8, FALSE)</f>
        <v>ATIVIDADES CRIMINAIS</v>
      </c>
      <c r="L3333" s="2">
        <v>1</v>
      </c>
    </row>
    <row r="3334" spans="1:12" ht="15.75" customHeight="1" x14ac:dyDescent="0.25">
      <c r="A3334" t="str">
        <f>CONCATENATE(B3334,C3334,D3334,H3334,I3334,L3334)</f>
        <v>13102018HOMICIDIO231</v>
      </c>
      <c r="B3334" s="2">
        <v>13</v>
      </c>
      <c r="C3334" s="2">
        <v>10</v>
      </c>
      <c r="D3334" s="2">
        <v>2018</v>
      </c>
      <c r="E3334" s="2" t="s">
        <v>25</v>
      </c>
      <c r="F3334" s="2" t="s">
        <v>25</v>
      </c>
      <c r="G3334" s="2" t="s">
        <v>11</v>
      </c>
      <c r="H3334" s="2" t="s">
        <v>12</v>
      </c>
      <c r="I3334" s="2">
        <v>23</v>
      </c>
      <c r="J3334" s="2" t="str">
        <f>VLOOKUP(A3334,'Cor da Pele e Motivacao'!$A$2:$I$11399,6, FALSE)</f>
        <v>Parda</v>
      </c>
      <c r="K3334" s="2" t="str">
        <f>VLOOKUP(A3334,'Cor da Pele e Motivacao'!$A$2:$I$11399,8, FALSE)</f>
        <v>ATIVIDADES CRIMINAIS</v>
      </c>
      <c r="L3334" s="2">
        <v>1</v>
      </c>
    </row>
    <row r="3335" spans="1:12" ht="15.75" customHeight="1" x14ac:dyDescent="0.25">
      <c r="A3335" t="str">
        <f>CONCATENATE(B3335,C3335,D3335,H3335,I3335,L3335)</f>
        <v>13102018HOMICIDIO281</v>
      </c>
      <c r="B3335" s="2">
        <v>13</v>
      </c>
      <c r="C3335" s="2">
        <v>10</v>
      </c>
      <c r="D3335" s="2">
        <v>2018</v>
      </c>
      <c r="E3335" s="2" t="s">
        <v>25</v>
      </c>
      <c r="F3335" s="2" t="s">
        <v>25</v>
      </c>
      <c r="G3335" s="2" t="s">
        <v>11</v>
      </c>
      <c r="H3335" s="2" t="s">
        <v>12</v>
      </c>
      <c r="I3335" s="2">
        <v>28</v>
      </c>
      <c r="J3335" s="2" t="str">
        <f>VLOOKUP(A3335,'Cor da Pele e Motivacao'!$A$2:$I$11399,6, FALSE)</f>
        <v>Parda</v>
      </c>
      <c r="K3335" s="2" t="str">
        <f>VLOOKUP(A3335,'Cor da Pele e Motivacao'!$A$2:$I$11399,8, FALSE)</f>
        <v>ATIVIDADES CRIMINAIS</v>
      </c>
      <c r="L3335" s="2">
        <v>1</v>
      </c>
    </row>
    <row r="3336" spans="1:12" ht="15.75" customHeight="1" x14ac:dyDescent="0.25">
      <c r="A3336" t="str">
        <f>CONCATENATE(B3336,C3336,D3336,H3336,I3336,L3336)</f>
        <v>13102018HOMICIDIO371</v>
      </c>
      <c r="B3336" s="2">
        <v>13</v>
      </c>
      <c r="C3336" s="2">
        <v>10</v>
      </c>
      <c r="D3336" s="2">
        <v>2018</v>
      </c>
      <c r="E3336" s="2" t="s">
        <v>25</v>
      </c>
      <c r="F3336" s="2" t="s">
        <v>25</v>
      </c>
      <c r="G3336" s="2" t="s">
        <v>11</v>
      </c>
      <c r="H3336" s="2" t="s">
        <v>12</v>
      </c>
      <c r="I3336" s="2">
        <v>37</v>
      </c>
      <c r="J3336" s="2" t="str">
        <f>VLOOKUP(A3336,'Cor da Pele e Motivacao'!$A$2:$I$11399,6, FALSE)</f>
        <v>Parda</v>
      </c>
      <c r="K3336" s="2" t="str">
        <f>VLOOKUP(A3336,'Cor da Pele e Motivacao'!$A$2:$I$11399,8, FALSE)</f>
        <v>ATIVIDADES CRIMINAIS</v>
      </c>
      <c r="L3336" s="2">
        <v>1</v>
      </c>
    </row>
    <row r="3337" spans="1:12" ht="15.75" customHeight="1" x14ac:dyDescent="0.25">
      <c r="A3337" t="str">
        <f>CONCATENATE(B3337,C3337,D3337,H3337,I3337,L3337)</f>
        <v>13102018HOMICIDIO231</v>
      </c>
      <c r="B3337" s="2">
        <v>13</v>
      </c>
      <c r="C3337" s="2">
        <v>10</v>
      </c>
      <c r="D3337" s="2">
        <v>2018</v>
      </c>
      <c r="E3337" s="2" t="s">
        <v>192</v>
      </c>
      <c r="F3337" s="2" t="s">
        <v>10</v>
      </c>
      <c r="G3337" s="2" t="s">
        <v>11</v>
      </c>
      <c r="H3337" s="2" t="s">
        <v>12</v>
      </c>
      <c r="I3337" s="2">
        <v>23</v>
      </c>
      <c r="J3337" s="2" t="str">
        <f>VLOOKUP(A3337,'Cor da Pele e Motivacao'!$A$2:$I$11399,6, FALSE)</f>
        <v>Parda</v>
      </c>
      <c r="K3337" s="2" t="str">
        <f>VLOOKUP(A3337,'Cor da Pele e Motivacao'!$A$2:$I$11399,8, FALSE)</f>
        <v>ATIVIDADES CRIMINAIS</v>
      </c>
      <c r="L3337" s="2">
        <v>1</v>
      </c>
    </row>
    <row r="3338" spans="1:12" ht="15.75" customHeight="1" x14ac:dyDescent="0.25">
      <c r="A3338" t="str">
        <f>CONCATENATE(B3338,C3338,D3338,H3338,I3338,L3338)</f>
        <v>14102018HOMICIDIO241</v>
      </c>
      <c r="B3338" s="2">
        <v>14</v>
      </c>
      <c r="C3338" s="2">
        <v>10</v>
      </c>
      <c r="D3338" s="2">
        <v>2018</v>
      </c>
      <c r="E3338" s="2" t="s">
        <v>45</v>
      </c>
      <c r="F3338" s="2" t="s">
        <v>14</v>
      </c>
      <c r="G3338" s="2" t="s">
        <v>11</v>
      </c>
      <c r="H3338" s="2" t="s">
        <v>12</v>
      </c>
      <c r="I3338" s="2">
        <v>24</v>
      </c>
      <c r="J3338" s="2" t="str">
        <f>VLOOKUP(A3338,'Cor da Pele e Motivacao'!$A$2:$I$11399,6, FALSE)</f>
        <v>Parda</v>
      </c>
      <c r="K3338" s="2" t="str">
        <f>VLOOKUP(A3338,'Cor da Pele e Motivacao'!$A$2:$I$11399,8, FALSE)</f>
        <v>A DEFINIR</v>
      </c>
      <c r="L3338" s="2">
        <v>1</v>
      </c>
    </row>
    <row r="3339" spans="1:12" ht="15.75" customHeight="1" x14ac:dyDescent="0.25">
      <c r="A3339" t="str">
        <f>CONCATENATE(B3339,C3339,D3339,H3339,I3339,L3339)</f>
        <v>14102018HOMICIDIO211</v>
      </c>
      <c r="B3339" s="2">
        <v>14</v>
      </c>
      <c r="C3339" s="2">
        <v>10</v>
      </c>
      <c r="D3339" s="2">
        <v>2018</v>
      </c>
      <c r="E3339" s="2" t="s">
        <v>13</v>
      </c>
      <c r="F3339" s="2" t="s">
        <v>14</v>
      </c>
      <c r="G3339" s="2" t="s">
        <v>11</v>
      </c>
      <c r="H3339" s="2" t="s">
        <v>12</v>
      </c>
      <c r="I3339" s="2">
        <v>21</v>
      </c>
      <c r="J3339" s="2" t="str">
        <f>VLOOKUP(A3339,'Cor da Pele e Motivacao'!$A$2:$I$11399,6, FALSE)</f>
        <v>Parda</v>
      </c>
      <c r="K3339" s="2" t="str">
        <f>VLOOKUP(A3339,'Cor da Pele e Motivacao'!$A$2:$I$11399,8, FALSE)</f>
        <v>A DEFINIR</v>
      </c>
      <c r="L3339" s="2">
        <v>1</v>
      </c>
    </row>
    <row r="3340" spans="1:12" ht="15.75" customHeight="1" x14ac:dyDescent="0.25">
      <c r="A3340" t="str">
        <f>CONCATENATE(B3340,C3340,D3340,H3340,I3340,L3340)</f>
        <v>14102018HOMICIDIO371</v>
      </c>
      <c r="B3340" s="2">
        <v>14</v>
      </c>
      <c r="C3340" s="2">
        <v>10</v>
      </c>
      <c r="D3340" s="2">
        <v>2018</v>
      </c>
      <c r="E3340" s="2" t="s">
        <v>13</v>
      </c>
      <c r="F3340" s="2" t="s">
        <v>14</v>
      </c>
      <c r="G3340" s="2" t="s">
        <v>11</v>
      </c>
      <c r="H3340" s="2" t="s">
        <v>12</v>
      </c>
      <c r="I3340" s="2">
        <v>37</v>
      </c>
      <c r="J3340" s="2" t="str">
        <f>VLOOKUP(A3340,'Cor da Pele e Motivacao'!$A$2:$I$11399,6, FALSE)</f>
        <v>Parda</v>
      </c>
      <c r="K3340" s="2" t="str">
        <f>VLOOKUP(A3340,'Cor da Pele e Motivacao'!$A$2:$I$11399,8, FALSE)</f>
        <v>A DEFINIR</v>
      </c>
      <c r="L3340" s="2">
        <v>1</v>
      </c>
    </row>
    <row r="3341" spans="1:12" ht="15.75" customHeight="1" x14ac:dyDescent="0.25">
      <c r="A3341" t="str">
        <f>CONCATENATE(B3341,C3341,D3341,H3341,I3341,L3341)</f>
        <v>14102018HOMICIDIO361</v>
      </c>
      <c r="B3341" s="2">
        <v>14</v>
      </c>
      <c r="C3341" s="2">
        <v>10</v>
      </c>
      <c r="D3341" s="2">
        <v>2018</v>
      </c>
      <c r="E3341" s="2" t="s">
        <v>15</v>
      </c>
      <c r="F3341" s="2" t="s">
        <v>16</v>
      </c>
      <c r="G3341" s="2" t="s">
        <v>28</v>
      </c>
      <c r="H3341" s="2" t="s">
        <v>12</v>
      </c>
      <c r="I3341" s="2">
        <v>36</v>
      </c>
      <c r="J3341" s="2" t="str">
        <f>VLOOKUP(A3341,'Cor da Pele e Motivacao'!$A$2:$I$11399,6, FALSE)</f>
        <v>Parda</v>
      </c>
      <c r="K3341" s="2" t="str">
        <f>VLOOKUP(A3341,'Cor da Pele e Motivacao'!$A$2:$I$11399,8, FALSE)</f>
        <v>ATIVIDADES CRIMINAIS</v>
      </c>
      <c r="L3341" s="2">
        <v>1</v>
      </c>
    </row>
    <row r="3342" spans="1:12" ht="15.75" customHeight="1" x14ac:dyDescent="0.25">
      <c r="A3342" t="str">
        <f>CONCATENATE(B3342,C3342,D3342,H3342,I3342,L3342)</f>
        <v>14102018HOMICIDIO301</v>
      </c>
      <c r="B3342" s="2">
        <v>14</v>
      </c>
      <c r="C3342" s="2">
        <v>10</v>
      </c>
      <c r="D3342" s="2">
        <v>2018</v>
      </c>
      <c r="E3342" s="2" t="s">
        <v>15</v>
      </c>
      <c r="F3342" s="2" t="s">
        <v>16</v>
      </c>
      <c r="G3342" s="2" t="s">
        <v>11</v>
      </c>
      <c r="H3342" s="2" t="s">
        <v>12</v>
      </c>
      <c r="I3342" s="2">
        <v>30</v>
      </c>
      <c r="J3342" s="2" t="str">
        <f>VLOOKUP(A3342,'Cor da Pele e Motivacao'!$A$2:$I$11399,6, FALSE)</f>
        <v>Parda</v>
      </c>
      <c r="K3342" s="2" t="str">
        <f>VLOOKUP(A3342,'Cor da Pele e Motivacao'!$A$2:$I$11399,8, FALSE)</f>
        <v>ATIVIDADES CRIMINAIS</v>
      </c>
      <c r="L3342" s="2">
        <v>1</v>
      </c>
    </row>
    <row r="3343" spans="1:12" ht="15.75" customHeight="1" x14ac:dyDescent="0.25">
      <c r="A3343" t="str">
        <f>CONCATENATE(B3343,C3343,D3343,H3343,I3343,L3343)</f>
        <v>14102018HOMICIDIO321</v>
      </c>
      <c r="B3343" s="2">
        <v>14</v>
      </c>
      <c r="C3343" s="2">
        <v>10</v>
      </c>
      <c r="D3343" s="2">
        <v>2018</v>
      </c>
      <c r="E3343" s="2" t="s">
        <v>35</v>
      </c>
      <c r="F3343" s="2" t="s">
        <v>16</v>
      </c>
      <c r="G3343" s="2" t="s">
        <v>11</v>
      </c>
      <c r="H3343" s="2" t="s">
        <v>12</v>
      </c>
      <c r="I3343" s="2">
        <v>32</v>
      </c>
      <c r="J3343" s="2" t="str">
        <f>VLOOKUP(A3343,'Cor da Pele e Motivacao'!$A$2:$I$11399,6, FALSE)</f>
        <v>Parda</v>
      </c>
      <c r="K3343" s="2" t="str">
        <f>VLOOKUP(A3343,'Cor da Pele e Motivacao'!$A$2:$I$11399,8, FALSE)</f>
        <v>ATIVIDADES CRIMINAIS</v>
      </c>
      <c r="L3343" s="2">
        <v>1</v>
      </c>
    </row>
    <row r="3344" spans="1:12" ht="15.75" customHeight="1" x14ac:dyDescent="0.25">
      <c r="A3344" t="str">
        <f>CONCATENATE(B3344,C3344,D3344,H3344,I3344,L3344)</f>
        <v>14102018HOMICIDIO241</v>
      </c>
      <c r="B3344" s="2">
        <v>14</v>
      </c>
      <c r="C3344" s="2">
        <v>10</v>
      </c>
      <c r="D3344" s="2">
        <v>2018</v>
      </c>
      <c r="E3344" s="2" t="s">
        <v>25</v>
      </c>
      <c r="F3344" s="2" t="s">
        <v>25</v>
      </c>
      <c r="G3344" s="2" t="s">
        <v>11</v>
      </c>
      <c r="H3344" s="2" t="s">
        <v>12</v>
      </c>
      <c r="I3344" s="2">
        <v>24</v>
      </c>
      <c r="J3344" s="2" t="str">
        <f>VLOOKUP(A3344,'Cor da Pele e Motivacao'!$A$2:$I$11399,6, FALSE)</f>
        <v>Parda</v>
      </c>
      <c r="K3344" s="2" t="str">
        <f>VLOOKUP(A3344,'Cor da Pele e Motivacao'!$A$2:$I$11399,8, FALSE)</f>
        <v>A DEFINIR</v>
      </c>
      <c r="L3344" s="2">
        <v>1</v>
      </c>
    </row>
    <row r="3345" spans="1:12" ht="15.75" customHeight="1" x14ac:dyDescent="0.25">
      <c r="A3345" t="str">
        <f>CONCATENATE(B3345,C3345,D3345,H3345,I3345,L3345)</f>
        <v>14102018HOMICIDIO261</v>
      </c>
      <c r="B3345" s="2">
        <v>14</v>
      </c>
      <c r="C3345" s="2">
        <v>10</v>
      </c>
      <c r="D3345" s="2">
        <v>2018</v>
      </c>
      <c r="E3345" s="2" t="s">
        <v>25</v>
      </c>
      <c r="F3345" s="2" t="s">
        <v>25</v>
      </c>
      <c r="G3345" s="2" t="s">
        <v>11</v>
      </c>
      <c r="H3345" s="2" t="s">
        <v>12</v>
      </c>
      <c r="I3345" s="2">
        <v>26</v>
      </c>
      <c r="J3345" s="2" t="str">
        <f>VLOOKUP(A3345,'Cor da Pele e Motivacao'!$A$2:$I$11399,6, FALSE)</f>
        <v>Parda</v>
      </c>
      <c r="K3345" s="2" t="str">
        <f>VLOOKUP(A3345,'Cor da Pele e Motivacao'!$A$2:$I$11399,8, FALSE)</f>
        <v>A DEFINIR</v>
      </c>
      <c r="L3345" s="2">
        <v>1</v>
      </c>
    </row>
    <row r="3346" spans="1:12" ht="15.75" customHeight="1" x14ac:dyDescent="0.25">
      <c r="A3346" t="str">
        <f>CONCATENATE(B3346,C3346,D3346,H3346,I3346,L3346)</f>
        <v>14102018HOMICIDIO321</v>
      </c>
      <c r="B3346" s="2">
        <v>14</v>
      </c>
      <c r="C3346" s="2">
        <v>10</v>
      </c>
      <c r="D3346" s="2">
        <v>2018</v>
      </c>
      <c r="E3346" s="2" t="s">
        <v>25</v>
      </c>
      <c r="F3346" s="2" t="s">
        <v>25</v>
      </c>
      <c r="G3346" s="2" t="s">
        <v>11</v>
      </c>
      <c r="H3346" s="2" t="s">
        <v>12</v>
      </c>
      <c r="I3346" s="2">
        <v>32</v>
      </c>
      <c r="J3346" s="2" t="str">
        <f>VLOOKUP(A3346,'Cor da Pele e Motivacao'!$A$2:$I$11399,6, FALSE)</f>
        <v>Parda</v>
      </c>
      <c r="K3346" s="2" t="str">
        <f>VLOOKUP(A3346,'Cor da Pele e Motivacao'!$A$2:$I$11399,8, FALSE)</f>
        <v>ATIVIDADES CRIMINAIS</v>
      </c>
      <c r="L3346" s="2">
        <v>1</v>
      </c>
    </row>
    <row r="3347" spans="1:12" ht="15.75" customHeight="1" x14ac:dyDescent="0.25">
      <c r="A3347" t="str">
        <f>CONCATENATE(B3347,C3347,D3347,H3347,I3347,L3347)</f>
        <v>14102018HOMICIDIO191</v>
      </c>
      <c r="B3347" s="2">
        <v>14</v>
      </c>
      <c r="C3347" s="2">
        <v>10</v>
      </c>
      <c r="D3347" s="2">
        <v>2018</v>
      </c>
      <c r="E3347" s="2" t="s">
        <v>123</v>
      </c>
      <c r="F3347" s="2" t="s">
        <v>10</v>
      </c>
      <c r="G3347" s="2" t="s">
        <v>11</v>
      </c>
      <c r="H3347" s="2" t="s">
        <v>12</v>
      </c>
      <c r="I3347" s="2">
        <v>19</v>
      </c>
      <c r="J3347" s="2" t="str">
        <f>VLOOKUP(A3347,'Cor da Pele e Motivacao'!$A$2:$I$11399,6, FALSE)</f>
        <v>Parda</v>
      </c>
      <c r="K3347" s="2" t="str">
        <f>VLOOKUP(A3347,'Cor da Pele e Motivacao'!$A$2:$I$11399,8, FALSE)</f>
        <v>ATIVIDADES CRIMINAIS</v>
      </c>
      <c r="L3347" s="2">
        <v>1</v>
      </c>
    </row>
    <row r="3348" spans="1:12" ht="15.75" customHeight="1" x14ac:dyDescent="0.25">
      <c r="A3348" t="str">
        <f>CONCATENATE(B3348,C3348,D3348,H3348,I3348,L3348)</f>
        <v>15102018HOMICIDIO341</v>
      </c>
      <c r="B3348" s="2">
        <v>15</v>
      </c>
      <c r="C3348" s="2">
        <v>10</v>
      </c>
      <c r="D3348" s="2">
        <v>2018</v>
      </c>
      <c r="E3348" s="2" t="s">
        <v>55</v>
      </c>
      <c r="F3348" s="2" t="s">
        <v>10</v>
      </c>
      <c r="G3348" s="2" t="s">
        <v>11</v>
      </c>
      <c r="H3348" s="2" t="s">
        <v>12</v>
      </c>
      <c r="I3348" s="2">
        <v>34</v>
      </c>
      <c r="J3348" s="2" t="str">
        <f>VLOOKUP(A3348,'Cor da Pele e Motivacao'!$A$2:$I$11399,6, FALSE)</f>
        <v>Parda</v>
      </c>
      <c r="K3348" s="2" t="str">
        <f>VLOOKUP(A3348,'Cor da Pele e Motivacao'!$A$2:$I$11399,8, FALSE)</f>
        <v>VIOLÊNCIA INTERPESSOAL</v>
      </c>
      <c r="L3348" s="2">
        <v>1</v>
      </c>
    </row>
    <row r="3349" spans="1:12" ht="15.75" customHeight="1" x14ac:dyDescent="0.25">
      <c r="A3349" t="str">
        <f>CONCATENATE(B3349,C3349,D3349,H3349,I3349,L3349)</f>
        <v>15102018HOMICIDIO511</v>
      </c>
      <c r="B3349" s="2">
        <v>15</v>
      </c>
      <c r="C3349" s="2">
        <v>10</v>
      </c>
      <c r="D3349" s="2">
        <v>2018</v>
      </c>
      <c r="E3349" s="2" t="s">
        <v>168</v>
      </c>
      <c r="F3349" s="2" t="s">
        <v>10</v>
      </c>
      <c r="G3349" s="2" t="s">
        <v>11</v>
      </c>
      <c r="H3349" s="2" t="s">
        <v>12</v>
      </c>
      <c r="I3349" s="2">
        <v>51</v>
      </c>
      <c r="J3349" s="2" t="str">
        <f>VLOOKUP(A3349,'Cor da Pele e Motivacao'!$A$2:$I$11399,6, FALSE)</f>
        <v>Parda</v>
      </c>
      <c r="K3349" s="2" t="str">
        <f>VLOOKUP(A3349,'Cor da Pele e Motivacao'!$A$2:$I$11399,8, FALSE)</f>
        <v>ATIVIDADES CRIMINAIS</v>
      </c>
      <c r="L3349" s="2">
        <v>1</v>
      </c>
    </row>
    <row r="3350" spans="1:12" ht="15.75" customHeight="1" x14ac:dyDescent="0.25">
      <c r="A3350" t="str">
        <f>CONCATENATE(B3350,C3350,D3350,H3350,I3350,L3350)</f>
        <v>15102018HOMICIDIO251</v>
      </c>
      <c r="B3350" s="2">
        <v>15</v>
      </c>
      <c r="C3350" s="2">
        <v>10</v>
      </c>
      <c r="D3350" s="2">
        <v>2018</v>
      </c>
      <c r="E3350" s="2" t="s">
        <v>83</v>
      </c>
      <c r="F3350" s="2" t="s">
        <v>14</v>
      </c>
      <c r="G3350" s="2" t="s">
        <v>11</v>
      </c>
      <c r="H3350" s="2" t="s">
        <v>12</v>
      </c>
      <c r="I3350" s="2">
        <v>25</v>
      </c>
      <c r="J3350" s="2" t="str">
        <f>VLOOKUP(A3350,'Cor da Pele e Motivacao'!$A$2:$I$11399,6, FALSE)</f>
        <v>Parda</v>
      </c>
      <c r="K3350" s="2" t="str">
        <f>VLOOKUP(A3350,'Cor da Pele e Motivacao'!$A$2:$I$11399,8, FALSE)</f>
        <v>A DEFINIR</v>
      </c>
      <c r="L3350" s="2">
        <v>1</v>
      </c>
    </row>
    <row r="3351" spans="1:12" ht="15.75" customHeight="1" x14ac:dyDescent="0.25">
      <c r="A3351" t="str">
        <f>CONCATENATE(B3351,C3351,D3351,H3351,I3351,L3351)</f>
        <v>15102018HOMICIDIO311</v>
      </c>
      <c r="B3351" s="2">
        <v>15</v>
      </c>
      <c r="C3351" s="2">
        <v>10</v>
      </c>
      <c r="D3351" s="2">
        <v>2018</v>
      </c>
      <c r="E3351" s="2" t="s">
        <v>76</v>
      </c>
      <c r="F3351" s="2" t="s">
        <v>16</v>
      </c>
      <c r="G3351" s="2" t="s">
        <v>11</v>
      </c>
      <c r="H3351" s="2" t="s">
        <v>12</v>
      </c>
      <c r="I3351" s="2">
        <v>31</v>
      </c>
      <c r="J3351" s="2" t="str">
        <f>VLOOKUP(A3351,'Cor da Pele e Motivacao'!$A$2:$I$11399,6, FALSE)</f>
        <v>Parda</v>
      </c>
      <c r="K3351" s="2" t="str">
        <f>VLOOKUP(A3351,'Cor da Pele e Motivacao'!$A$2:$I$11399,8, FALSE)</f>
        <v>ATIVIDADES CRIMINAIS</v>
      </c>
      <c r="L3351" s="2">
        <v>1</v>
      </c>
    </row>
    <row r="3352" spans="1:12" ht="15.75" customHeight="1" x14ac:dyDescent="0.25">
      <c r="A3352" t="str">
        <f>CONCATENATE(B3352,C3352,D3352,H3352,I3352,L3352)</f>
        <v>15102018HOMICIDIO231</v>
      </c>
      <c r="B3352" s="2">
        <v>15</v>
      </c>
      <c r="C3352" s="2">
        <v>10</v>
      </c>
      <c r="D3352" s="2">
        <v>2018</v>
      </c>
      <c r="E3352" s="2" t="s">
        <v>19</v>
      </c>
      <c r="F3352" s="2" t="s">
        <v>14</v>
      </c>
      <c r="G3352" s="2" t="s">
        <v>11</v>
      </c>
      <c r="H3352" s="2" t="s">
        <v>12</v>
      </c>
      <c r="I3352" s="2">
        <v>23</v>
      </c>
      <c r="J3352" s="2" t="str">
        <f>VLOOKUP(A3352,'Cor da Pele e Motivacao'!$A$2:$I$11399,6, FALSE)</f>
        <v>Parda</v>
      </c>
      <c r="K3352" s="2" t="str">
        <f>VLOOKUP(A3352,'Cor da Pele e Motivacao'!$A$2:$I$11399,8, FALSE)</f>
        <v>ATIVIDADES CRIMINAIS</v>
      </c>
      <c r="L3352" s="2">
        <v>1</v>
      </c>
    </row>
    <row r="3353" spans="1:12" ht="15.75" customHeight="1" x14ac:dyDescent="0.25">
      <c r="A3353" t="str">
        <f>CONCATENATE(B3353,C3353,D3353,H3353,I3353,L3353)</f>
        <v>15102018HOMICIDIO471</v>
      </c>
      <c r="B3353" s="2">
        <v>15</v>
      </c>
      <c r="C3353" s="2">
        <v>10</v>
      </c>
      <c r="D3353" s="2">
        <v>2018</v>
      </c>
      <c r="E3353" s="2" t="s">
        <v>124</v>
      </c>
      <c r="F3353" s="2" t="s">
        <v>10</v>
      </c>
      <c r="G3353" s="2" t="s">
        <v>11</v>
      </c>
      <c r="H3353" s="2" t="s">
        <v>12</v>
      </c>
      <c r="I3353" s="2">
        <v>47</v>
      </c>
      <c r="J3353" s="2" t="str">
        <f>VLOOKUP(A3353,'Cor da Pele e Motivacao'!$A$2:$I$11399,6, FALSE)</f>
        <v>Parda</v>
      </c>
      <c r="K3353" s="2" t="str">
        <f>VLOOKUP(A3353,'Cor da Pele e Motivacao'!$A$2:$I$11399,8, FALSE)</f>
        <v>VIOLÊNCIA INTERPESSOAL</v>
      </c>
      <c r="L3353" s="2">
        <v>1</v>
      </c>
    </row>
    <row r="3354" spans="1:12" ht="15.75" customHeight="1" x14ac:dyDescent="0.25">
      <c r="A3354" t="str">
        <f>CONCATENATE(B3354,C3354,D3354,H3354,I3354,L3354)</f>
        <v>15102018HOMICIDIO181</v>
      </c>
      <c r="B3354" s="2">
        <v>15</v>
      </c>
      <c r="C3354" s="2">
        <v>10</v>
      </c>
      <c r="D3354" s="2">
        <v>2018</v>
      </c>
      <c r="E3354" s="2" t="s">
        <v>25</v>
      </c>
      <c r="F3354" s="2" t="s">
        <v>25</v>
      </c>
      <c r="G3354" s="2" t="s">
        <v>11</v>
      </c>
      <c r="H3354" s="2" t="s">
        <v>12</v>
      </c>
      <c r="I3354" s="2">
        <v>18</v>
      </c>
      <c r="J3354" s="2" t="str">
        <f>VLOOKUP(A3354,'Cor da Pele e Motivacao'!$A$2:$I$11399,6, FALSE)</f>
        <v>Parda</v>
      </c>
      <c r="K3354" s="2" t="str">
        <f>VLOOKUP(A3354,'Cor da Pele e Motivacao'!$A$2:$I$11399,8, FALSE)</f>
        <v>ATIVIDADES CRIMINAIS</v>
      </c>
      <c r="L3354" s="2">
        <v>1</v>
      </c>
    </row>
    <row r="3355" spans="1:12" ht="15.75" customHeight="1" x14ac:dyDescent="0.25">
      <c r="A3355" t="str">
        <f>CONCATENATE(B3355,C3355,D3355,H3355,I3355,L3355)</f>
        <v>15102018HOMICIDIO231</v>
      </c>
      <c r="B3355" s="2">
        <v>15</v>
      </c>
      <c r="C3355" s="2">
        <v>10</v>
      </c>
      <c r="D3355" s="2">
        <v>2018</v>
      </c>
      <c r="E3355" s="2" t="s">
        <v>25</v>
      </c>
      <c r="F3355" s="2" t="s">
        <v>25</v>
      </c>
      <c r="G3355" s="2" t="s">
        <v>11</v>
      </c>
      <c r="H3355" s="2" t="s">
        <v>12</v>
      </c>
      <c r="I3355" s="2">
        <v>23</v>
      </c>
      <c r="J3355" s="2" t="str">
        <f>VLOOKUP(A3355,'Cor da Pele e Motivacao'!$A$2:$I$11399,6, FALSE)</f>
        <v>Parda</v>
      </c>
      <c r="K3355" s="2" t="str">
        <f>VLOOKUP(A3355,'Cor da Pele e Motivacao'!$A$2:$I$11399,8, FALSE)</f>
        <v>ATIVIDADES CRIMINAIS</v>
      </c>
      <c r="L3355" s="2">
        <v>1</v>
      </c>
    </row>
    <row r="3356" spans="1:12" ht="15.75" customHeight="1" x14ac:dyDescent="0.25">
      <c r="A3356" t="str">
        <f>CONCATENATE(B3356,C3356,D3356,H3356,I3356,L3356)</f>
        <v>15102018HOMICIDIO451</v>
      </c>
      <c r="B3356" s="2">
        <v>15</v>
      </c>
      <c r="C3356" s="2">
        <v>10</v>
      </c>
      <c r="D3356" s="2">
        <v>2018</v>
      </c>
      <c r="E3356" s="2" t="s">
        <v>25</v>
      </c>
      <c r="F3356" s="2" t="s">
        <v>25</v>
      </c>
      <c r="G3356" s="2" t="s">
        <v>11</v>
      </c>
      <c r="H3356" s="2" t="s">
        <v>12</v>
      </c>
      <c r="I3356" s="2">
        <v>45</v>
      </c>
      <c r="J3356" s="2" t="str">
        <f>VLOOKUP(A3356,'Cor da Pele e Motivacao'!$A$2:$I$11399,6, FALSE)</f>
        <v>Parda</v>
      </c>
      <c r="K3356" s="2" t="str">
        <f>VLOOKUP(A3356,'Cor da Pele e Motivacao'!$A$2:$I$11399,8, FALSE)</f>
        <v>A DEFINIR</v>
      </c>
      <c r="L3356" s="2">
        <v>1</v>
      </c>
    </row>
    <row r="3357" spans="1:12" ht="15.75" customHeight="1" x14ac:dyDescent="0.25">
      <c r="A3357" t="str">
        <f>CONCATENATE(B3357,C3357,D3357,H3357,I3357,L3357)</f>
        <v>15102018HOMICIDIO331</v>
      </c>
      <c r="B3357" s="2">
        <v>15</v>
      </c>
      <c r="C3357" s="2">
        <v>10</v>
      </c>
      <c r="D3357" s="2">
        <v>2018</v>
      </c>
      <c r="E3357" s="2" t="s">
        <v>120</v>
      </c>
      <c r="F3357" s="2" t="s">
        <v>16</v>
      </c>
      <c r="G3357" s="2" t="s">
        <v>11</v>
      </c>
      <c r="H3357" s="2" t="s">
        <v>12</v>
      </c>
      <c r="I3357" s="2">
        <v>33</v>
      </c>
      <c r="J3357" s="2" t="str">
        <f>VLOOKUP(A3357,'Cor da Pele e Motivacao'!$A$2:$I$11399,6, FALSE)</f>
        <v>Parda</v>
      </c>
      <c r="K3357" s="2" t="str">
        <f>VLOOKUP(A3357,'Cor da Pele e Motivacao'!$A$2:$I$11399,8, FALSE)</f>
        <v>ATIVIDADES CRIMINAIS</v>
      </c>
      <c r="L3357" s="2">
        <v>1</v>
      </c>
    </row>
    <row r="3358" spans="1:12" ht="15.75" customHeight="1" x14ac:dyDescent="0.25">
      <c r="A3358" t="str">
        <f>CONCATENATE(B3358,C3358,D3358,H3358,I3358,L3358)</f>
        <v>15102018HOMICIDIO221</v>
      </c>
      <c r="B3358" s="2">
        <v>15</v>
      </c>
      <c r="C3358" s="2">
        <v>10</v>
      </c>
      <c r="D3358" s="2">
        <v>2018</v>
      </c>
      <c r="E3358" s="2" t="s">
        <v>46</v>
      </c>
      <c r="F3358" s="2" t="s">
        <v>22</v>
      </c>
      <c r="G3358" s="2" t="s">
        <v>11</v>
      </c>
      <c r="H3358" s="2" t="s">
        <v>12</v>
      </c>
      <c r="I3358" s="2">
        <v>22</v>
      </c>
      <c r="J3358" s="2" t="str">
        <f>VLOOKUP(A3358,'Cor da Pele e Motivacao'!$A$2:$I$11399,6, FALSE)</f>
        <v>Parda</v>
      </c>
      <c r="K3358" s="2" t="str">
        <f>VLOOKUP(A3358,'Cor da Pele e Motivacao'!$A$2:$I$11399,8, FALSE)</f>
        <v>ATIVIDADES CRIMINAIS</v>
      </c>
      <c r="L3358" s="2">
        <v>1</v>
      </c>
    </row>
    <row r="3359" spans="1:12" ht="15.75" customHeight="1" x14ac:dyDescent="0.25">
      <c r="A3359" t="str">
        <f>CONCATENATE(B3359,C3359,D3359,H3359,I3359,L3359)</f>
        <v>16102018HOMICIDIO231</v>
      </c>
      <c r="B3359" s="2">
        <v>16</v>
      </c>
      <c r="C3359" s="2">
        <v>10</v>
      </c>
      <c r="D3359" s="2">
        <v>2018</v>
      </c>
      <c r="E3359" s="2" t="s">
        <v>15</v>
      </c>
      <c r="F3359" s="2" t="s">
        <v>16</v>
      </c>
      <c r="G3359" s="2" t="s">
        <v>11</v>
      </c>
      <c r="H3359" s="2" t="s">
        <v>12</v>
      </c>
      <c r="I3359" s="2">
        <v>23</v>
      </c>
      <c r="J3359" s="2" t="str">
        <f>VLOOKUP(A3359,'Cor da Pele e Motivacao'!$A$2:$I$11399,6, FALSE)</f>
        <v>Parda</v>
      </c>
      <c r="K3359" s="2" t="str">
        <f>VLOOKUP(A3359,'Cor da Pele e Motivacao'!$A$2:$I$11399,8, FALSE)</f>
        <v>VIOLÊNCIA INTERPESSOAL</v>
      </c>
      <c r="L3359" s="2">
        <v>1</v>
      </c>
    </row>
    <row r="3360" spans="1:12" ht="15.75" customHeight="1" x14ac:dyDescent="0.25">
      <c r="A3360" t="str">
        <f>CONCATENATE(B3360,C3360,D3360,H3360,I3360,L3360)</f>
        <v>16102018HOMICIDIO301</v>
      </c>
      <c r="B3360" s="2">
        <v>16</v>
      </c>
      <c r="C3360" s="2">
        <v>10</v>
      </c>
      <c r="D3360" s="2">
        <v>2018</v>
      </c>
      <c r="E3360" s="2" t="s">
        <v>76</v>
      </c>
      <c r="F3360" s="2" t="s">
        <v>16</v>
      </c>
      <c r="G3360" s="2" t="s">
        <v>11</v>
      </c>
      <c r="H3360" s="2" t="s">
        <v>12</v>
      </c>
      <c r="I3360" s="2">
        <v>30</v>
      </c>
      <c r="J3360" s="2" t="str">
        <f>VLOOKUP(A3360,'Cor da Pele e Motivacao'!$A$2:$I$11399,6, FALSE)</f>
        <v>Parda</v>
      </c>
      <c r="K3360" s="2" t="str">
        <f>VLOOKUP(A3360,'Cor da Pele e Motivacao'!$A$2:$I$11399,8, FALSE)</f>
        <v>VIOLÊNCIA INTERPESSOAL</v>
      </c>
      <c r="L3360" s="2">
        <v>1</v>
      </c>
    </row>
    <row r="3361" spans="1:12" ht="15.75" customHeight="1" x14ac:dyDescent="0.25">
      <c r="A3361" t="str">
        <f>CONCATENATE(B3361,C3361,D3361,H3361,I3361,L3361)</f>
        <v>16102018HOMICIDIO171</v>
      </c>
      <c r="B3361" s="2">
        <v>16</v>
      </c>
      <c r="C3361" s="2">
        <v>10</v>
      </c>
      <c r="D3361" s="2">
        <v>2018</v>
      </c>
      <c r="E3361" s="2" t="s">
        <v>72</v>
      </c>
      <c r="F3361" s="2" t="s">
        <v>16</v>
      </c>
      <c r="G3361" s="2" t="s">
        <v>11</v>
      </c>
      <c r="H3361" s="2" t="s">
        <v>12</v>
      </c>
      <c r="I3361" s="2">
        <v>17</v>
      </c>
      <c r="J3361" s="2" t="str">
        <f>VLOOKUP(A3361,'Cor da Pele e Motivacao'!$A$2:$I$11399,6, FALSE)</f>
        <v>Parda</v>
      </c>
      <c r="K3361" s="2" t="str">
        <f>VLOOKUP(A3361,'Cor da Pele e Motivacao'!$A$2:$I$11399,8, FALSE)</f>
        <v>ATIVIDADES CRIMINAIS</v>
      </c>
      <c r="L3361" s="2">
        <v>1</v>
      </c>
    </row>
    <row r="3362" spans="1:12" ht="15.75" customHeight="1" x14ac:dyDescent="0.25">
      <c r="A3362" t="str">
        <f>CONCATENATE(B3362,C3362,D3362,H3362,I3362,L3362)</f>
        <v>16102018HOMICIDIO351</v>
      </c>
      <c r="B3362" s="2">
        <v>16</v>
      </c>
      <c r="C3362" s="2">
        <v>10</v>
      </c>
      <c r="D3362" s="2">
        <v>2018</v>
      </c>
      <c r="E3362" s="2" t="s">
        <v>72</v>
      </c>
      <c r="F3362" s="2" t="s">
        <v>16</v>
      </c>
      <c r="G3362" s="2" t="s">
        <v>11</v>
      </c>
      <c r="H3362" s="2" t="s">
        <v>12</v>
      </c>
      <c r="I3362" s="2">
        <v>35</v>
      </c>
      <c r="J3362" s="2" t="str">
        <f>VLOOKUP(A3362,'Cor da Pele e Motivacao'!$A$2:$I$11399,6, FALSE)</f>
        <v>Parda</v>
      </c>
      <c r="K3362" s="2" t="str">
        <f>VLOOKUP(A3362,'Cor da Pele e Motivacao'!$A$2:$I$11399,8, FALSE)</f>
        <v>ATIVIDADES CRIMINAIS</v>
      </c>
      <c r="L3362" s="2">
        <v>1</v>
      </c>
    </row>
    <row r="3363" spans="1:12" ht="15.75" customHeight="1" x14ac:dyDescent="0.25">
      <c r="A3363" t="str">
        <f>CONCATENATE(B3363,C3363,D3363,H3363,I3363,L3363)</f>
        <v>16102018HOMICIDIO271</v>
      </c>
      <c r="B3363" s="2">
        <v>16</v>
      </c>
      <c r="C3363" s="2">
        <v>10</v>
      </c>
      <c r="D3363" s="2">
        <v>2018</v>
      </c>
      <c r="E3363" s="2" t="s">
        <v>77</v>
      </c>
      <c r="F3363" s="2" t="s">
        <v>22</v>
      </c>
      <c r="G3363" s="2" t="s">
        <v>11</v>
      </c>
      <c r="H3363" s="2" t="s">
        <v>12</v>
      </c>
      <c r="I3363" s="2">
        <v>27</v>
      </c>
      <c r="J3363" s="2" t="str">
        <f>VLOOKUP(A3363,'Cor da Pele e Motivacao'!$A$2:$I$11399,6, FALSE)</f>
        <v>Parda</v>
      </c>
      <c r="K3363" s="2" t="str">
        <f>VLOOKUP(A3363,'Cor da Pele e Motivacao'!$A$2:$I$11399,8, FALSE)</f>
        <v>ATIVIDADES CRIMINAIS</v>
      </c>
      <c r="L3363" s="2">
        <v>1</v>
      </c>
    </row>
    <row r="3364" spans="1:12" ht="15.75" customHeight="1" x14ac:dyDescent="0.25">
      <c r="A3364" t="str">
        <f>CONCATENATE(B3364,C3364,D3364,H3364,I3364,L3364)</f>
        <v>16102018HOMICIDIO261</v>
      </c>
      <c r="B3364" s="2">
        <v>16</v>
      </c>
      <c r="C3364" s="2">
        <v>10</v>
      </c>
      <c r="D3364" s="2">
        <v>2018</v>
      </c>
      <c r="E3364" s="2" t="s">
        <v>124</v>
      </c>
      <c r="F3364" s="2" t="s">
        <v>10</v>
      </c>
      <c r="G3364" s="2" t="s">
        <v>11</v>
      </c>
      <c r="H3364" s="2" t="s">
        <v>12</v>
      </c>
      <c r="I3364" s="2">
        <v>26</v>
      </c>
      <c r="J3364" s="2" t="str">
        <f>VLOOKUP(A3364,'Cor da Pele e Motivacao'!$A$2:$I$11399,6, FALSE)</f>
        <v>Parda</v>
      </c>
      <c r="K3364" s="2" t="str">
        <f>VLOOKUP(A3364,'Cor da Pele e Motivacao'!$A$2:$I$11399,8, FALSE)</f>
        <v>ATIVIDADES CRIMINAIS</v>
      </c>
      <c r="L3364" s="2">
        <v>1</v>
      </c>
    </row>
    <row r="3365" spans="1:12" ht="15.75" customHeight="1" x14ac:dyDescent="0.25">
      <c r="A3365" t="str">
        <f>CONCATENATE(B3365,C3365,D3365,H3365,I3365,L3365)</f>
        <v>16102018HOMICIDIO291</v>
      </c>
      <c r="B3365" s="2">
        <v>16</v>
      </c>
      <c r="C3365" s="2">
        <v>10</v>
      </c>
      <c r="D3365" s="2">
        <v>2018</v>
      </c>
      <c r="E3365" s="2" t="s">
        <v>124</v>
      </c>
      <c r="F3365" s="2" t="s">
        <v>10</v>
      </c>
      <c r="G3365" s="2" t="s">
        <v>11</v>
      </c>
      <c r="H3365" s="2" t="s">
        <v>12</v>
      </c>
      <c r="I3365" s="2">
        <v>29</v>
      </c>
      <c r="J3365" s="2" t="str">
        <f>VLOOKUP(A3365,'Cor da Pele e Motivacao'!$A$2:$I$11399,6, FALSE)</f>
        <v>Parda</v>
      </c>
      <c r="K3365" s="2" t="str">
        <f>VLOOKUP(A3365,'Cor da Pele e Motivacao'!$A$2:$I$11399,8, FALSE)</f>
        <v>ATIVIDADES CRIMINAIS</v>
      </c>
      <c r="L3365" s="2">
        <v>1</v>
      </c>
    </row>
    <row r="3366" spans="1:12" ht="15.75" customHeight="1" x14ac:dyDescent="0.25">
      <c r="A3366" t="str">
        <f>CONCATENATE(B3366,C3366,D3366,H3366,I3366,L3366)</f>
        <v>16102018HOMICIDIO201</v>
      </c>
      <c r="B3366" s="2">
        <v>16</v>
      </c>
      <c r="C3366" s="2">
        <v>10</v>
      </c>
      <c r="D3366" s="2">
        <v>2018</v>
      </c>
      <c r="E3366" s="2" t="s">
        <v>25</v>
      </c>
      <c r="F3366" s="2" t="s">
        <v>25</v>
      </c>
      <c r="G3366" s="2" t="s">
        <v>11</v>
      </c>
      <c r="H3366" s="2" t="s">
        <v>12</v>
      </c>
      <c r="I3366" s="2">
        <v>20</v>
      </c>
      <c r="J3366" s="2" t="str">
        <f>VLOOKUP(A3366,'Cor da Pele e Motivacao'!$A$2:$I$11399,6, FALSE)</f>
        <v>Parda</v>
      </c>
      <c r="K3366" s="2" t="str">
        <f>VLOOKUP(A3366,'Cor da Pele e Motivacao'!$A$2:$I$11399,8, FALSE)</f>
        <v>A DEFINIR</v>
      </c>
      <c r="L3366" s="2">
        <v>1</v>
      </c>
    </row>
    <row r="3367" spans="1:12" ht="15.75" customHeight="1" x14ac:dyDescent="0.25">
      <c r="A3367" t="str">
        <f>CONCATENATE(B3367,C3367,D3367,H3367,I3367,L3367)</f>
        <v>16102018HOMICIDIO231</v>
      </c>
      <c r="B3367" s="2">
        <v>16</v>
      </c>
      <c r="C3367" s="2">
        <v>10</v>
      </c>
      <c r="D3367" s="2">
        <v>2018</v>
      </c>
      <c r="E3367" s="2" t="s">
        <v>25</v>
      </c>
      <c r="F3367" s="2" t="s">
        <v>25</v>
      </c>
      <c r="G3367" s="2" t="s">
        <v>11</v>
      </c>
      <c r="H3367" s="2" t="s">
        <v>12</v>
      </c>
      <c r="I3367" s="2">
        <v>23</v>
      </c>
      <c r="J3367" s="2" t="str">
        <f>VLOOKUP(A3367,'Cor da Pele e Motivacao'!$A$2:$I$11399,6, FALSE)</f>
        <v>Parda</v>
      </c>
      <c r="K3367" s="2" t="str">
        <f>VLOOKUP(A3367,'Cor da Pele e Motivacao'!$A$2:$I$11399,8, FALSE)</f>
        <v>VIOLÊNCIA INTERPESSOAL</v>
      </c>
      <c r="L3367" s="2">
        <v>1</v>
      </c>
    </row>
    <row r="3368" spans="1:12" ht="15.75" customHeight="1" x14ac:dyDescent="0.25">
      <c r="A3368" t="str">
        <f>CONCATENATE(B3368,C3368,D3368,H3368,I3368,L3368)</f>
        <v>16102018HOMICIDIO311</v>
      </c>
      <c r="B3368" s="2">
        <v>16</v>
      </c>
      <c r="C3368" s="2">
        <v>10</v>
      </c>
      <c r="D3368" s="2">
        <v>2018</v>
      </c>
      <c r="E3368" s="2" t="s">
        <v>25</v>
      </c>
      <c r="F3368" s="2" t="s">
        <v>25</v>
      </c>
      <c r="G3368" s="2" t="s">
        <v>11</v>
      </c>
      <c r="H3368" s="2" t="s">
        <v>12</v>
      </c>
      <c r="I3368" s="2">
        <v>31</v>
      </c>
      <c r="J3368" s="2" t="str">
        <f>VLOOKUP(A3368,'Cor da Pele e Motivacao'!$A$2:$I$11399,6, FALSE)</f>
        <v>Parda</v>
      </c>
      <c r="K3368" s="2" t="str">
        <f>VLOOKUP(A3368,'Cor da Pele e Motivacao'!$A$2:$I$11399,8, FALSE)</f>
        <v>VIOLÊNCIA INTERPESSOAL</v>
      </c>
      <c r="L3368" s="2">
        <v>1</v>
      </c>
    </row>
    <row r="3369" spans="1:12" ht="15.75" customHeight="1" x14ac:dyDescent="0.25">
      <c r="A3369" t="str">
        <f>CONCATENATE(B3369,C3369,D3369,H3369,I3369,L3369)</f>
        <v>16102018HOMICIDIO231</v>
      </c>
      <c r="B3369" s="2">
        <v>16</v>
      </c>
      <c r="C3369" s="2">
        <v>10</v>
      </c>
      <c r="D3369" s="2">
        <v>2018</v>
      </c>
      <c r="E3369" s="2" t="s">
        <v>46</v>
      </c>
      <c r="F3369" s="2" t="s">
        <v>22</v>
      </c>
      <c r="G3369" s="2" t="s">
        <v>28</v>
      </c>
      <c r="H3369" s="2" t="s">
        <v>12</v>
      </c>
      <c r="I3369" s="2">
        <v>23</v>
      </c>
      <c r="J3369" s="2" t="str">
        <f>VLOOKUP(A3369,'Cor da Pele e Motivacao'!$A$2:$I$11399,6, FALSE)</f>
        <v>Parda</v>
      </c>
      <c r="K3369" s="2" t="str">
        <f>VLOOKUP(A3369,'Cor da Pele e Motivacao'!$A$2:$I$11399,8, FALSE)</f>
        <v>VIOLÊNCIA INTERPESSOAL</v>
      </c>
      <c r="L3369" s="2">
        <v>1</v>
      </c>
    </row>
    <row r="3370" spans="1:12" ht="15.75" customHeight="1" x14ac:dyDescent="0.25">
      <c r="A3370" t="str">
        <f>CONCATENATE(B3370,C3370,D3370,H3370,I3370,L3370)</f>
        <v>17102018HOMICIDIO1</v>
      </c>
      <c r="B3370" s="2">
        <v>17</v>
      </c>
      <c r="C3370" s="2">
        <v>10</v>
      </c>
      <c r="D3370" s="2">
        <v>2018</v>
      </c>
      <c r="E3370" s="2" t="s">
        <v>45</v>
      </c>
      <c r="F3370" s="2" t="s">
        <v>14</v>
      </c>
      <c r="G3370" s="2" t="s">
        <v>129</v>
      </c>
      <c r="H3370" s="2" t="s">
        <v>12</v>
      </c>
      <c r="I3370" s="2"/>
      <c r="J3370" s="2" t="str">
        <f>VLOOKUP(A3370,'Cor da Pele e Motivacao'!$A$2:$I$11399,6, FALSE)</f>
        <v>NAO INFORMADO</v>
      </c>
      <c r="K3370" s="2" t="str">
        <f>VLOOKUP(A3370,'Cor da Pele e Motivacao'!$A$2:$I$11399,8, FALSE)</f>
        <v>A DEFINIR</v>
      </c>
      <c r="L3370" s="2">
        <v>1</v>
      </c>
    </row>
    <row r="3371" spans="1:12" ht="15.75" customHeight="1" x14ac:dyDescent="0.25">
      <c r="A3371" t="str">
        <f>CONCATENATE(B3371,C3371,D3371,H3371,I3371,L3371)</f>
        <v>17102018HOMICIDIO221</v>
      </c>
      <c r="B3371" s="2">
        <v>17</v>
      </c>
      <c r="C3371" s="2">
        <v>10</v>
      </c>
      <c r="D3371" s="2">
        <v>2018</v>
      </c>
      <c r="E3371" s="2" t="s">
        <v>13</v>
      </c>
      <c r="F3371" s="2" t="s">
        <v>14</v>
      </c>
      <c r="G3371" s="2" t="s">
        <v>11</v>
      </c>
      <c r="H3371" s="2" t="s">
        <v>12</v>
      </c>
      <c r="I3371" s="2">
        <v>22</v>
      </c>
      <c r="J3371" s="2" t="str">
        <f>VLOOKUP(A3371,'Cor da Pele e Motivacao'!$A$2:$I$11399,6, FALSE)</f>
        <v>Parda</v>
      </c>
      <c r="K3371" s="2" t="str">
        <f>VLOOKUP(A3371,'Cor da Pele e Motivacao'!$A$2:$I$11399,8, FALSE)</f>
        <v>ATIVIDADES CRIMINAIS</v>
      </c>
      <c r="L3371" s="2">
        <v>1</v>
      </c>
    </row>
    <row r="3372" spans="1:12" ht="15.75" customHeight="1" x14ac:dyDescent="0.25">
      <c r="A3372" t="str">
        <f>CONCATENATE(B3372,C3372,D3372,H3372,I3372,L3372)</f>
        <v>17102018HOMICIDIO211</v>
      </c>
      <c r="B3372" s="2">
        <v>17</v>
      </c>
      <c r="C3372" s="2">
        <v>10</v>
      </c>
      <c r="D3372" s="2">
        <v>2018</v>
      </c>
      <c r="E3372" s="2" t="s">
        <v>20</v>
      </c>
      <c r="F3372" s="2" t="s">
        <v>14</v>
      </c>
      <c r="G3372" s="2" t="s">
        <v>11</v>
      </c>
      <c r="H3372" s="2" t="s">
        <v>12</v>
      </c>
      <c r="I3372" s="2">
        <v>21</v>
      </c>
      <c r="J3372" s="2" t="str">
        <f>VLOOKUP(A3372,'Cor da Pele e Motivacao'!$A$2:$I$11399,6, FALSE)</f>
        <v>Parda</v>
      </c>
      <c r="K3372" s="2" t="str">
        <f>VLOOKUP(A3372,'Cor da Pele e Motivacao'!$A$2:$I$11399,8, FALSE)</f>
        <v>ATIVIDADES CRIMINAIS</v>
      </c>
      <c r="L3372" s="2">
        <v>1</v>
      </c>
    </row>
    <row r="3373" spans="1:12" ht="15.75" customHeight="1" x14ac:dyDescent="0.25">
      <c r="A3373" t="str">
        <f>CONCATENATE(B3373,C3373,D3373,H3373,I3373,L3373)</f>
        <v>17102018HOMICIDIO281</v>
      </c>
      <c r="B3373" s="2">
        <v>17</v>
      </c>
      <c r="C3373" s="2">
        <v>10</v>
      </c>
      <c r="D3373" s="2">
        <v>2018</v>
      </c>
      <c r="E3373" s="2" t="s">
        <v>80</v>
      </c>
      <c r="F3373" s="2" t="s">
        <v>14</v>
      </c>
      <c r="G3373" s="2" t="s">
        <v>11</v>
      </c>
      <c r="H3373" s="2" t="s">
        <v>12</v>
      </c>
      <c r="I3373" s="2">
        <v>28</v>
      </c>
      <c r="J3373" s="2" t="str">
        <f>VLOOKUP(A3373,'Cor da Pele e Motivacao'!$A$2:$I$11399,6, FALSE)</f>
        <v>Parda</v>
      </c>
      <c r="K3373" s="2" t="str">
        <f>VLOOKUP(A3373,'Cor da Pele e Motivacao'!$A$2:$I$11399,8, FALSE)</f>
        <v>ATIVIDADES CRIMINAIS</v>
      </c>
      <c r="L3373" s="2">
        <v>1</v>
      </c>
    </row>
    <row r="3374" spans="1:12" ht="15.75" customHeight="1" x14ac:dyDescent="0.25">
      <c r="A3374" t="str">
        <f>CONCATENATE(B3374,C3374,D3374,H3374,I3374,L3374)</f>
        <v>17102018FEMINICIDIO481</v>
      </c>
      <c r="B3374" s="2">
        <v>17</v>
      </c>
      <c r="C3374" s="2">
        <v>10</v>
      </c>
      <c r="D3374" s="2">
        <v>2018</v>
      </c>
      <c r="E3374" s="2" t="s">
        <v>25</v>
      </c>
      <c r="F3374" s="2" t="s">
        <v>25</v>
      </c>
      <c r="G3374" s="2" t="s">
        <v>28</v>
      </c>
      <c r="H3374" s="2" t="s">
        <v>29</v>
      </c>
      <c r="I3374" s="2">
        <v>48</v>
      </c>
      <c r="J3374" s="2" t="str">
        <f>VLOOKUP(A3374,'Cor da Pele e Motivacao'!$A$2:$I$11399,6, FALSE)</f>
        <v>Parda</v>
      </c>
      <c r="K3374" s="2" t="str">
        <f>VLOOKUP(A3374,'Cor da Pele e Motivacao'!$A$2:$I$11399,8, FALSE)</f>
        <v>FEMINICIDIO</v>
      </c>
      <c r="L3374" s="2">
        <v>1</v>
      </c>
    </row>
    <row r="3375" spans="1:12" ht="15.75" customHeight="1" x14ac:dyDescent="0.25">
      <c r="A3375" t="str">
        <f>CONCATENATE(B3375,C3375,D3375,H3375,I3375,L3375)</f>
        <v>17102018HOMICIDIO321</v>
      </c>
      <c r="B3375" s="2">
        <v>17</v>
      </c>
      <c r="C3375" s="2">
        <v>10</v>
      </c>
      <c r="D3375" s="2">
        <v>2018</v>
      </c>
      <c r="E3375" s="2" t="s">
        <v>25</v>
      </c>
      <c r="F3375" s="2" t="s">
        <v>25</v>
      </c>
      <c r="G3375" s="2" t="s">
        <v>11</v>
      </c>
      <c r="H3375" s="2" t="s">
        <v>12</v>
      </c>
      <c r="I3375" s="2">
        <v>32</v>
      </c>
      <c r="J3375" s="2" t="str">
        <f>VLOOKUP(A3375,'Cor da Pele e Motivacao'!$A$2:$I$11399,6, FALSE)</f>
        <v>Parda</v>
      </c>
      <c r="K3375" s="2" t="str">
        <f>VLOOKUP(A3375,'Cor da Pele e Motivacao'!$A$2:$I$11399,8, FALSE)</f>
        <v>EXCLUDENTE DE ILICITUDE</v>
      </c>
      <c r="L3375" s="2">
        <v>1</v>
      </c>
    </row>
    <row r="3376" spans="1:12" ht="15.75" customHeight="1" x14ac:dyDescent="0.25">
      <c r="A3376" t="str">
        <f>CONCATENATE(B3376,C3376,D3376,H3376,I3376,L3376)</f>
        <v>17102018HOMICIDIO421</v>
      </c>
      <c r="B3376" s="2">
        <v>17</v>
      </c>
      <c r="C3376" s="2">
        <v>10</v>
      </c>
      <c r="D3376" s="2">
        <v>2018</v>
      </c>
      <c r="E3376" s="2" t="s">
        <v>25</v>
      </c>
      <c r="F3376" s="2" t="s">
        <v>25</v>
      </c>
      <c r="G3376" s="2" t="s">
        <v>11</v>
      </c>
      <c r="H3376" s="2" t="s">
        <v>12</v>
      </c>
      <c r="I3376" s="2">
        <v>42</v>
      </c>
      <c r="J3376" s="2" t="str">
        <f>VLOOKUP(A3376,'Cor da Pele e Motivacao'!$A$2:$I$11399,6, FALSE)</f>
        <v>Parda</v>
      </c>
      <c r="K3376" s="2" t="str">
        <f>VLOOKUP(A3376,'Cor da Pele e Motivacao'!$A$2:$I$11399,8, FALSE)</f>
        <v>ATIVIDADES CRIMINAIS</v>
      </c>
      <c r="L3376" s="2">
        <v>1</v>
      </c>
    </row>
    <row r="3377" spans="1:12" ht="15.75" customHeight="1" x14ac:dyDescent="0.25">
      <c r="A3377" t="str">
        <f>CONCATENATE(B3377,C3377,D3377,H3377,I3377,L3377)</f>
        <v>17102018HOMICIDIO171</v>
      </c>
      <c r="B3377" s="2">
        <v>17</v>
      </c>
      <c r="C3377" s="2">
        <v>10</v>
      </c>
      <c r="D3377" s="2">
        <v>2018</v>
      </c>
      <c r="E3377" s="2" t="s">
        <v>88</v>
      </c>
      <c r="F3377" s="2" t="s">
        <v>22</v>
      </c>
      <c r="G3377" s="2" t="s">
        <v>11</v>
      </c>
      <c r="H3377" s="2" t="s">
        <v>12</v>
      </c>
      <c r="I3377" s="2">
        <v>17</v>
      </c>
      <c r="J3377" s="2" t="str">
        <f>VLOOKUP(A3377,'Cor da Pele e Motivacao'!$A$2:$I$11399,6, FALSE)</f>
        <v>Parda</v>
      </c>
      <c r="K3377" s="2" t="str">
        <f>VLOOKUP(A3377,'Cor da Pele e Motivacao'!$A$2:$I$11399,8, FALSE)</f>
        <v>A DEFINIR</v>
      </c>
      <c r="L3377" s="2">
        <v>1</v>
      </c>
    </row>
    <row r="3378" spans="1:12" ht="15.75" customHeight="1" x14ac:dyDescent="0.25">
      <c r="A3378" t="str">
        <f>CONCATENATE(B3378,C3378,D3378,H3378,I3378,L3378)</f>
        <v>17102018LATROCINIO241</v>
      </c>
      <c r="B3378" s="2">
        <v>17</v>
      </c>
      <c r="C3378" s="2">
        <v>10</v>
      </c>
      <c r="D3378" s="2">
        <v>2018</v>
      </c>
      <c r="E3378" s="2" t="s">
        <v>103</v>
      </c>
      <c r="F3378" s="2" t="s">
        <v>22</v>
      </c>
      <c r="G3378" s="2" t="s">
        <v>28</v>
      </c>
      <c r="H3378" s="2" t="s">
        <v>33</v>
      </c>
      <c r="I3378" s="2">
        <v>24</v>
      </c>
      <c r="J3378" s="2" t="str">
        <f>VLOOKUP(A3378,'Cor da Pele e Motivacao'!$A$2:$I$11399,6, FALSE)</f>
        <v>Branca</v>
      </c>
      <c r="K3378" s="2" t="str">
        <f>VLOOKUP(A3378,'Cor da Pele e Motivacao'!$A$2:$I$11399,8, FALSE)</f>
        <v>PATRIMÔNIO</v>
      </c>
      <c r="L3378" s="2">
        <v>1</v>
      </c>
    </row>
    <row r="3379" spans="1:12" ht="15.75" customHeight="1" x14ac:dyDescent="0.25">
      <c r="A3379" t="str">
        <f>CONCATENATE(B3379,C3379,D3379,H3379,I3379,L3379)</f>
        <v>18102018HOMICIDIO201</v>
      </c>
      <c r="B3379" s="2">
        <v>18</v>
      </c>
      <c r="C3379" s="2">
        <v>10</v>
      </c>
      <c r="D3379" s="2">
        <v>2018</v>
      </c>
      <c r="E3379" s="2" t="s">
        <v>109</v>
      </c>
      <c r="F3379" s="2" t="s">
        <v>22</v>
      </c>
      <c r="G3379" s="2" t="s">
        <v>11</v>
      </c>
      <c r="H3379" s="2" t="s">
        <v>12</v>
      </c>
      <c r="I3379" s="2">
        <v>20</v>
      </c>
      <c r="J3379" s="2" t="str">
        <f>VLOOKUP(A3379,'Cor da Pele e Motivacao'!$A$2:$I$11399,6, FALSE)</f>
        <v>Parda</v>
      </c>
      <c r="K3379" s="2" t="str">
        <f>VLOOKUP(A3379,'Cor da Pele e Motivacao'!$A$2:$I$11399,8, FALSE)</f>
        <v>ATIVIDADES CRIMINAIS</v>
      </c>
      <c r="L3379" s="2">
        <v>1</v>
      </c>
    </row>
    <row r="3380" spans="1:12" ht="15.75" customHeight="1" x14ac:dyDescent="0.25">
      <c r="A3380" t="str">
        <f>CONCATENATE(B3380,C3380,D3380,H3380,I3380,L3380)</f>
        <v>18102018HOMICIDIO291</v>
      </c>
      <c r="B3380" s="2">
        <v>18</v>
      </c>
      <c r="C3380" s="2">
        <v>10</v>
      </c>
      <c r="D3380" s="2">
        <v>2018</v>
      </c>
      <c r="E3380" s="2" t="s">
        <v>96</v>
      </c>
      <c r="F3380" s="2" t="s">
        <v>16</v>
      </c>
      <c r="G3380" s="2" t="s">
        <v>11</v>
      </c>
      <c r="H3380" s="2" t="s">
        <v>12</v>
      </c>
      <c r="I3380" s="2">
        <v>29</v>
      </c>
      <c r="J3380" s="2" t="str">
        <f>VLOOKUP(A3380,'Cor da Pele e Motivacao'!$A$2:$I$11399,6, FALSE)</f>
        <v>Negra</v>
      </c>
      <c r="K3380" s="2" t="str">
        <f>VLOOKUP(A3380,'Cor da Pele e Motivacao'!$A$2:$I$11399,8, FALSE)</f>
        <v>VIOLÊNCIA INTERPESSOAL</v>
      </c>
      <c r="L3380" s="2">
        <v>1</v>
      </c>
    </row>
    <row r="3381" spans="1:12" ht="15.75" customHeight="1" x14ac:dyDescent="0.25">
      <c r="A3381" t="str">
        <f>CONCATENATE(B3381,C3381,D3381,H3381,I3381,L3381)</f>
        <v>18102018HOMICIDIO211</v>
      </c>
      <c r="B3381" s="2">
        <v>18</v>
      </c>
      <c r="C3381" s="2">
        <v>10</v>
      </c>
      <c r="D3381" s="2">
        <v>2018</v>
      </c>
      <c r="E3381" s="2" t="s">
        <v>18</v>
      </c>
      <c r="F3381" s="2" t="s">
        <v>16</v>
      </c>
      <c r="G3381" s="2" t="s">
        <v>11</v>
      </c>
      <c r="H3381" s="2" t="s">
        <v>12</v>
      </c>
      <c r="I3381" s="2">
        <v>21</v>
      </c>
      <c r="J3381" s="2" t="str">
        <f>VLOOKUP(A3381,'Cor da Pele e Motivacao'!$A$2:$I$11399,6, FALSE)</f>
        <v>Parda</v>
      </c>
      <c r="K3381" s="2" t="str">
        <f>VLOOKUP(A3381,'Cor da Pele e Motivacao'!$A$2:$I$11399,8, FALSE)</f>
        <v>A DEFINIR</v>
      </c>
      <c r="L3381" s="2">
        <v>1</v>
      </c>
    </row>
    <row r="3382" spans="1:12" ht="15.75" customHeight="1" x14ac:dyDescent="0.25">
      <c r="A3382" t="str">
        <f>CONCATENATE(B3382,C3382,D3382,H3382,I3382,L3382)</f>
        <v>18102018LATROCINIO291</v>
      </c>
      <c r="B3382" s="2">
        <v>18</v>
      </c>
      <c r="C3382" s="2">
        <v>10</v>
      </c>
      <c r="D3382" s="2">
        <v>2018</v>
      </c>
      <c r="E3382" s="2" t="s">
        <v>19</v>
      </c>
      <c r="F3382" s="2" t="s">
        <v>14</v>
      </c>
      <c r="G3382" s="2" t="s">
        <v>11</v>
      </c>
      <c r="H3382" s="2" t="s">
        <v>33</v>
      </c>
      <c r="I3382" s="2">
        <v>29</v>
      </c>
      <c r="J3382" s="2" t="str">
        <f>VLOOKUP(A3382,'Cor da Pele e Motivacao'!$A$2:$I$11399,6, FALSE)</f>
        <v>Parda</v>
      </c>
      <c r="K3382" s="2" t="str">
        <f>VLOOKUP(A3382,'Cor da Pele e Motivacao'!$A$2:$I$11399,8, FALSE)</f>
        <v>ATIVIDADES CRIMINAIS</v>
      </c>
      <c r="L3382" s="2">
        <v>1</v>
      </c>
    </row>
    <row r="3383" spans="1:12" ht="15.75" customHeight="1" x14ac:dyDescent="0.25">
      <c r="A3383" t="str">
        <f>CONCATENATE(B3383,C3383,D3383,H3383,I3383,L3383)</f>
        <v>18102018HOMICIDIO401</v>
      </c>
      <c r="B3383" s="2">
        <v>18</v>
      </c>
      <c r="C3383" s="2">
        <v>10</v>
      </c>
      <c r="D3383" s="2">
        <v>2018</v>
      </c>
      <c r="E3383" s="2" t="s">
        <v>20</v>
      </c>
      <c r="F3383" s="2" t="s">
        <v>14</v>
      </c>
      <c r="G3383" s="2" t="s">
        <v>11</v>
      </c>
      <c r="H3383" s="2" t="s">
        <v>12</v>
      </c>
      <c r="I3383" s="2">
        <v>40</v>
      </c>
      <c r="J3383" s="2" t="str">
        <f>VLOOKUP(A3383,'Cor da Pele e Motivacao'!$A$2:$I$11399,6, FALSE)</f>
        <v>Branca</v>
      </c>
      <c r="K3383" s="2" t="str">
        <f>VLOOKUP(A3383,'Cor da Pele e Motivacao'!$A$2:$I$11399,8, FALSE)</f>
        <v>ATIVIDADES CRIMINAIS</v>
      </c>
      <c r="L3383" s="2">
        <v>1</v>
      </c>
    </row>
    <row r="3384" spans="1:12" ht="15.75" customHeight="1" x14ac:dyDescent="0.25">
      <c r="A3384" t="str">
        <f>CONCATENATE(B3384,C3384,D3384,H3384,I3384,L3384)</f>
        <v>18102018FEMINICIDIO311</v>
      </c>
      <c r="B3384" s="2">
        <v>18</v>
      </c>
      <c r="C3384" s="2">
        <v>10</v>
      </c>
      <c r="D3384" s="2">
        <v>2018</v>
      </c>
      <c r="E3384" s="2" t="s">
        <v>25</v>
      </c>
      <c r="F3384" s="2" t="s">
        <v>25</v>
      </c>
      <c r="G3384" s="2" t="s">
        <v>28</v>
      </c>
      <c r="H3384" s="2" t="s">
        <v>29</v>
      </c>
      <c r="I3384" s="2">
        <v>31</v>
      </c>
      <c r="J3384" s="2" t="str">
        <f>VLOOKUP(A3384,'Cor da Pele e Motivacao'!$A$2:$I$11399,6, FALSE)</f>
        <v>Parda</v>
      </c>
      <c r="K3384" s="2" t="str">
        <f>VLOOKUP(A3384,'Cor da Pele e Motivacao'!$A$2:$I$11399,8, FALSE)</f>
        <v>FEMINICIDIO</v>
      </c>
      <c r="L3384" s="2">
        <v>1</v>
      </c>
    </row>
    <row r="3385" spans="1:12" ht="15.75" customHeight="1" x14ac:dyDescent="0.25">
      <c r="A3385" t="str">
        <f>CONCATENATE(B3385,C3385,D3385,H3385,I3385,L3385)</f>
        <v>18102018HOMICIDIO211</v>
      </c>
      <c r="B3385" s="2">
        <v>18</v>
      </c>
      <c r="C3385" s="2">
        <v>10</v>
      </c>
      <c r="D3385" s="2">
        <v>2018</v>
      </c>
      <c r="E3385" s="2" t="s">
        <v>25</v>
      </c>
      <c r="F3385" s="2" t="s">
        <v>25</v>
      </c>
      <c r="G3385" s="2" t="s">
        <v>11</v>
      </c>
      <c r="H3385" s="2" t="s">
        <v>12</v>
      </c>
      <c r="I3385" s="2">
        <v>21</v>
      </c>
      <c r="J3385" s="2" t="str">
        <f>VLOOKUP(A3385,'Cor da Pele e Motivacao'!$A$2:$I$11399,6, FALSE)</f>
        <v>Parda</v>
      </c>
      <c r="K3385" s="2" t="str">
        <f>VLOOKUP(A3385,'Cor da Pele e Motivacao'!$A$2:$I$11399,8, FALSE)</f>
        <v>A DEFINIR</v>
      </c>
      <c r="L3385" s="2">
        <v>1</v>
      </c>
    </row>
    <row r="3386" spans="1:12" ht="15.75" customHeight="1" x14ac:dyDescent="0.25">
      <c r="A3386" t="str">
        <f>CONCATENATE(B3386,C3386,D3386,H3386,I3386,L3386)</f>
        <v>18102018HOMICIDIO321</v>
      </c>
      <c r="B3386" s="2">
        <v>18</v>
      </c>
      <c r="C3386" s="2">
        <v>10</v>
      </c>
      <c r="D3386" s="2">
        <v>2018</v>
      </c>
      <c r="E3386" s="2" t="s">
        <v>25</v>
      </c>
      <c r="F3386" s="2" t="s">
        <v>25</v>
      </c>
      <c r="G3386" s="2" t="s">
        <v>11</v>
      </c>
      <c r="H3386" s="2" t="s">
        <v>12</v>
      </c>
      <c r="I3386" s="2">
        <v>32</v>
      </c>
      <c r="J3386" s="2" t="str">
        <f>VLOOKUP(A3386,'Cor da Pele e Motivacao'!$A$2:$I$11399,6, FALSE)</f>
        <v>Parda</v>
      </c>
      <c r="K3386" s="2" t="str">
        <f>VLOOKUP(A3386,'Cor da Pele e Motivacao'!$A$2:$I$11399,8, FALSE)</f>
        <v>A DEFINIR</v>
      </c>
      <c r="L3386" s="2">
        <v>1</v>
      </c>
    </row>
    <row r="3387" spans="1:12" ht="15.75" customHeight="1" x14ac:dyDescent="0.25">
      <c r="A3387" t="str">
        <f>CONCATENATE(B3387,C3387,D3387,H3387,I3387,L3387)</f>
        <v>18102018HOMICIDIO501</v>
      </c>
      <c r="B3387" s="2">
        <v>18</v>
      </c>
      <c r="C3387" s="2">
        <v>10</v>
      </c>
      <c r="D3387" s="2">
        <v>2018</v>
      </c>
      <c r="E3387" s="2" t="s">
        <v>37</v>
      </c>
      <c r="F3387" s="2" t="s">
        <v>22</v>
      </c>
      <c r="G3387" s="2" t="s">
        <v>11</v>
      </c>
      <c r="H3387" s="2" t="s">
        <v>12</v>
      </c>
      <c r="I3387" s="2">
        <v>50</v>
      </c>
      <c r="J3387" s="2" t="str">
        <f>VLOOKUP(A3387,'Cor da Pele e Motivacao'!$A$2:$I$11399,6, FALSE)</f>
        <v>Parda</v>
      </c>
      <c r="K3387" s="2" t="str">
        <f>VLOOKUP(A3387,'Cor da Pele e Motivacao'!$A$2:$I$11399,8, FALSE)</f>
        <v>VIOLÊNCIA INTERPESSOAL</v>
      </c>
      <c r="L3387" s="2">
        <v>1</v>
      </c>
    </row>
    <row r="3388" spans="1:12" ht="15.75" customHeight="1" x14ac:dyDescent="0.25">
      <c r="A3388" t="str">
        <f>CONCATENATE(B3388,C3388,D3388,H3388,I3388,L3388)</f>
        <v>18102018HOMICIDIO191</v>
      </c>
      <c r="B3388" s="2">
        <v>18</v>
      </c>
      <c r="C3388" s="2">
        <v>10</v>
      </c>
      <c r="D3388" s="2">
        <v>2018</v>
      </c>
      <c r="E3388" s="2" t="s">
        <v>164</v>
      </c>
      <c r="F3388" s="2" t="s">
        <v>16</v>
      </c>
      <c r="G3388" s="2" t="s">
        <v>11</v>
      </c>
      <c r="H3388" s="2" t="s">
        <v>12</v>
      </c>
      <c r="I3388" s="2">
        <v>19</v>
      </c>
      <c r="J3388" s="2" t="str">
        <f>VLOOKUP(A3388,'Cor da Pele e Motivacao'!$A$2:$I$11399,6, FALSE)</f>
        <v>Parda</v>
      </c>
      <c r="K3388" s="2" t="str">
        <f>VLOOKUP(A3388,'Cor da Pele e Motivacao'!$A$2:$I$11399,8, FALSE)</f>
        <v>EXCLUDENTE DE ILICITUDE</v>
      </c>
      <c r="L3388" s="2">
        <v>1</v>
      </c>
    </row>
    <row r="3389" spans="1:12" ht="15.75" customHeight="1" x14ac:dyDescent="0.25">
      <c r="A3389" t="str">
        <f>CONCATENATE(B3389,C3389,D3389,H3389,I3389,L3389)</f>
        <v>18102018HOMICIDIO541</v>
      </c>
      <c r="B3389" s="2">
        <v>18</v>
      </c>
      <c r="C3389" s="2">
        <v>10</v>
      </c>
      <c r="D3389" s="2">
        <v>2018</v>
      </c>
      <c r="E3389" s="2" t="s">
        <v>88</v>
      </c>
      <c r="F3389" s="2" t="s">
        <v>22</v>
      </c>
      <c r="G3389" s="2" t="s">
        <v>11</v>
      </c>
      <c r="H3389" s="2" t="s">
        <v>12</v>
      </c>
      <c r="I3389" s="2">
        <v>54</v>
      </c>
      <c r="J3389" s="2" t="str">
        <f>VLOOKUP(A3389,'Cor da Pele e Motivacao'!$A$2:$I$11399,6, FALSE)</f>
        <v>Parda</v>
      </c>
      <c r="K3389" s="2" t="str">
        <f>VLOOKUP(A3389,'Cor da Pele e Motivacao'!$A$2:$I$11399,8, FALSE)</f>
        <v>A DEFINIR</v>
      </c>
      <c r="L3389" s="2">
        <v>1</v>
      </c>
    </row>
    <row r="3390" spans="1:12" ht="15.75" customHeight="1" x14ac:dyDescent="0.25">
      <c r="A3390" t="str">
        <f>CONCATENATE(B3390,C3390,D3390,H3390,I3390,L3390)</f>
        <v>18102018HOMICIDIO171</v>
      </c>
      <c r="B3390" s="2">
        <v>18</v>
      </c>
      <c r="C3390" s="2">
        <v>10</v>
      </c>
      <c r="D3390" s="2">
        <v>2018</v>
      </c>
      <c r="E3390" s="2" t="s">
        <v>123</v>
      </c>
      <c r="F3390" s="2" t="s">
        <v>10</v>
      </c>
      <c r="G3390" s="2" t="s">
        <v>11</v>
      </c>
      <c r="H3390" s="2" t="s">
        <v>12</v>
      </c>
      <c r="I3390" s="2">
        <v>17</v>
      </c>
      <c r="J3390" s="2" t="str">
        <f>VLOOKUP(A3390,'Cor da Pele e Motivacao'!$A$2:$I$11399,6, FALSE)</f>
        <v>Parda</v>
      </c>
      <c r="K3390" s="2" t="str">
        <f>VLOOKUP(A3390,'Cor da Pele e Motivacao'!$A$2:$I$11399,8, FALSE)</f>
        <v>EXCLUDENTE DE ILICITUDE</v>
      </c>
      <c r="L3390" s="2">
        <v>1</v>
      </c>
    </row>
    <row r="3391" spans="1:12" ht="15.75" customHeight="1" x14ac:dyDescent="0.25">
      <c r="A3391" t="str">
        <f>CONCATENATE(B3391,C3391,D3391,H3391,I3391,L3391)</f>
        <v>19102018HOMICIDIO431</v>
      </c>
      <c r="B3391" s="2">
        <v>19</v>
      </c>
      <c r="C3391" s="2">
        <v>10</v>
      </c>
      <c r="D3391" s="2">
        <v>2018</v>
      </c>
      <c r="E3391" s="2" t="s">
        <v>31</v>
      </c>
      <c r="F3391" s="2" t="s">
        <v>16</v>
      </c>
      <c r="G3391" s="2" t="s">
        <v>11</v>
      </c>
      <c r="H3391" s="2" t="s">
        <v>12</v>
      </c>
      <c r="I3391" s="2">
        <v>43</v>
      </c>
      <c r="J3391" s="2" t="str">
        <f>VLOOKUP(A3391,'Cor da Pele e Motivacao'!$A$2:$I$11399,6, FALSE)</f>
        <v>Parda</v>
      </c>
      <c r="K3391" s="2" t="str">
        <f>VLOOKUP(A3391,'Cor da Pele e Motivacao'!$A$2:$I$11399,8, FALSE)</f>
        <v>ATIVIDADES CRIMINAIS</v>
      </c>
      <c r="L3391" s="2">
        <v>1</v>
      </c>
    </row>
    <row r="3392" spans="1:12" ht="15.75" customHeight="1" x14ac:dyDescent="0.25">
      <c r="A3392" t="str">
        <f>CONCATENATE(B3392,C3392,D3392,H3392,I3392,L3392)</f>
        <v>19102018HOMICIDIO221</v>
      </c>
      <c r="B3392" s="2">
        <v>19</v>
      </c>
      <c r="C3392" s="2">
        <v>10</v>
      </c>
      <c r="D3392" s="2">
        <v>2018</v>
      </c>
      <c r="E3392" s="2" t="s">
        <v>13</v>
      </c>
      <c r="F3392" s="2" t="s">
        <v>14</v>
      </c>
      <c r="G3392" s="2" t="s">
        <v>11</v>
      </c>
      <c r="H3392" s="2" t="s">
        <v>12</v>
      </c>
      <c r="I3392" s="2">
        <v>22</v>
      </c>
      <c r="J3392" s="2" t="str">
        <f>VLOOKUP(A3392,'Cor da Pele e Motivacao'!$A$2:$I$11399,6, FALSE)</f>
        <v>Parda</v>
      </c>
      <c r="K3392" s="2" t="str">
        <f>VLOOKUP(A3392,'Cor da Pele e Motivacao'!$A$2:$I$11399,8, FALSE)</f>
        <v>A DEFINIR</v>
      </c>
      <c r="L3392" s="2">
        <v>1</v>
      </c>
    </row>
    <row r="3393" spans="1:12" ht="15.75" customHeight="1" x14ac:dyDescent="0.25">
      <c r="A3393" t="str">
        <f>CONCATENATE(B3393,C3393,D3393,H3393,I3393,L3393)</f>
        <v>19102018HOMICIDIO301</v>
      </c>
      <c r="B3393" s="2">
        <v>19</v>
      </c>
      <c r="C3393" s="2">
        <v>10</v>
      </c>
      <c r="D3393" s="2">
        <v>2018</v>
      </c>
      <c r="E3393" s="2" t="s">
        <v>13</v>
      </c>
      <c r="F3393" s="2" t="s">
        <v>14</v>
      </c>
      <c r="G3393" s="2" t="s">
        <v>11</v>
      </c>
      <c r="H3393" s="2" t="s">
        <v>12</v>
      </c>
      <c r="I3393" s="2">
        <v>30</v>
      </c>
      <c r="J3393" s="2" t="str">
        <f>VLOOKUP(A3393,'Cor da Pele e Motivacao'!$A$2:$I$11399,6, FALSE)</f>
        <v>Parda</v>
      </c>
      <c r="K3393" s="2" t="str">
        <f>VLOOKUP(A3393,'Cor da Pele e Motivacao'!$A$2:$I$11399,8, FALSE)</f>
        <v>ATIVIDADES CRIMINAIS</v>
      </c>
      <c r="L3393" s="2">
        <v>1</v>
      </c>
    </row>
    <row r="3394" spans="1:12" ht="15.75" customHeight="1" x14ac:dyDescent="0.25">
      <c r="A3394" t="str">
        <f>CONCATENATE(B3394,C3394,D3394,H3394,I3394,L3394)</f>
        <v>19102018LATROCINIO341</v>
      </c>
      <c r="B3394" s="2">
        <v>19</v>
      </c>
      <c r="C3394" s="2">
        <v>10</v>
      </c>
      <c r="D3394" s="2">
        <v>2018</v>
      </c>
      <c r="E3394" s="2" t="s">
        <v>13</v>
      </c>
      <c r="F3394" s="2" t="s">
        <v>14</v>
      </c>
      <c r="G3394" s="2" t="s">
        <v>11</v>
      </c>
      <c r="H3394" s="2" t="s">
        <v>33</v>
      </c>
      <c r="I3394" s="2">
        <v>34</v>
      </c>
      <c r="J3394" s="2" t="str">
        <f>VLOOKUP(A3394,'Cor da Pele e Motivacao'!$A$2:$I$11399,6, FALSE)</f>
        <v>Parda</v>
      </c>
      <c r="K3394" s="2" t="str">
        <f>VLOOKUP(A3394,'Cor da Pele e Motivacao'!$A$2:$I$11399,8, FALSE)</f>
        <v>PATRIMÔNIO</v>
      </c>
      <c r="L3394" s="2">
        <v>1</v>
      </c>
    </row>
    <row r="3395" spans="1:12" ht="15.75" customHeight="1" x14ac:dyDescent="0.25">
      <c r="A3395" t="str">
        <f>CONCATENATE(B3395,C3395,D3395,H3395,I3395,L3395)</f>
        <v>19102018HOMICIDIO411</v>
      </c>
      <c r="B3395" s="2">
        <v>19</v>
      </c>
      <c r="C3395" s="2">
        <v>10</v>
      </c>
      <c r="D3395" s="2">
        <v>2018</v>
      </c>
      <c r="E3395" s="2" t="s">
        <v>146</v>
      </c>
      <c r="F3395" s="2" t="s">
        <v>22</v>
      </c>
      <c r="G3395" s="2" t="s">
        <v>11</v>
      </c>
      <c r="H3395" s="2" t="s">
        <v>12</v>
      </c>
      <c r="I3395" s="2">
        <v>41</v>
      </c>
      <c r="J3395" s="2" t="str">
        <f>VLOOKUP(A3395,'Cor da Pele e Motivacao'!$A$2:$I$11399,6, FALSE)</f>
        <v>Parda</v>
      </c>
      <c r="K3395" s="2" t="str">
        <f>VLOOKUP(A3395,'Cor da Pele e Motivacao'!$A$2:$I$11399,8, FALSE)</f>
        <v>ATIVIDADES CRIMINAIS</v>
      </c>
      <c r="L3395" s="2">
        <v>1</v>
      </c>
    </row>
    <row r="3396" spans="1:12" ht="15.75" customHeight="1" x14ac:dyDescent="0.25">
      <c r="A3396" t="str">
        <f>CONCATENATE(B3396,C3396,D3396,H3396,I3396,L3396)</f>
        <v>19102018HOMICIDIO401</v>
      </c>
      <c r="B3396" s="2">
        <v>19</v>
      </c>
      <c r="C3396" s="2">
        <v>10</v>
      </c>
      <c r="D3396" s="2">
        <v>2018</v>
      </c>
      <c r="E3396" s="2" t="s">
        <v>19</v>
      </c>
      <c r="F3396" s="2" t="s">
        <v>14</v>
      </c>
      <c r="G3396" s="2" t="s">
        <v>11</v>
      </c>
      <c r="H3396" s="2" t="s">
        <v>12</v>
      </c>
      <c r="I3396" s="2">
        <v>40</v>
      </c>
      <c r="J3396" s="2" t="str">
        <f>VLOOKUP(A3396,'Cor da Pele e Motivacao'!$A$2:$I$11399,6, FALSE)</f>
        <v>Parda</v>
      </c>
      <c r="K3396" s="2" t="str">
        <f>VLOOKUP(A3396,'Cor da Pele e Motivacao'!$A$2:$I$11399,8, FALSE)</f>
        <v>VIOLÊNCIA INTERPESSOAL</v>
      </c>
      <c r="L3396" s="2">
        <v>1</v>
      </c>
    </row>
    <row r="3397" spans="1:12" ht="15.75" customHeight="1" x14ac:dyDescent="0.25">
      <c r="A3397" t="str">
        <f>CONCATENATE(B3397,C3397,D3397,H3397,I3397,L3397)</f>
        <v>19102018HOMICIDIO211</v>
      </c>
      <c r="B3397" s="2">
        <v>19</v>
      </c>
      <c r="C3397" s="2">
        <v>10</v>
      </c>
      <c r="D3397" s="2">
        <v>2018</v>
      </c>
      <c r="E3397" s="2" t="s">
        <v>20</v>
      </c>
      <c r="F3397" s="2" t="s">
        <v>14</v>
      </c>
      <c r="G3397" s="2" t="s">
        <v>28</v>
      </c>
      <c r="H3397" s="2" t="s">
        <v>12</v>
      </c>
      <c r="I3397" s="2">
        <v>21</v>
      </c>
      <c r="J3397" s="2" t="str">
        <f>VLOOKUP(A3397,'Cor da Pele e Motivacao'!$A$2:$I$11399,6, FALSE)</f>
        <v>Parda</v>
      </c>
      <c r="K3397" s="2" t="str">
        <f>VLOOKUP(A3397,'Cor da Pele e Motivacao'!$A$2:$I$11399,8, FALSE)</f>
        <v>A DEFINIR</v>
      </c>
      <c r="L3397" s="2">
        <v>1</v>
      </c>
    </row>
    <row r="3398" spans="1:12" ht="15.75" customHeight="1" x14ac:dyDescent="0.25">
      <c r="A3398" t="str">
        <f>CONCATENATE(B3398,C3398,D3398,H3398,I3398,L3398)</f>
        <v>19102018HOMICIDIO371</v>
      </c>
      <c r="B3398" s="2">
        <v>19</v>
      </c>
      <c r="C3398" s="2">
        <v>10</v>
      </c>
      <c r="D3398" s="2">
        <v>2018</v>
      </c>
      <c r="E3398" s="2" t="s">
        <v>20</v>
      </c>
      <c r="F3398" s="2" t="s">
        <v>14</v>
      </c>
      <c r="G3398" s="2" t="s">
        <v>11</v>
      </c>
      <c r="H3398" s="2" t="s">
        <v>12</v>
      </c>
      <c r="I3398" s="2">
        <v>37</v>
      </c>
      <c r="J3398" s="2" t="str">
        <f>VLOOKUP(A3398,'Cor da Pele e Motivacao'!$A$2:$I$11399,6, FALSE)</f>
        <v>Parda</v>
      </c>
      <c r="K3398" s="2" t="str">
        <f>VLOOKUP(A3398,'Cor da Pele e Motivacao'!$A$2:$I$11399,8, FALSE)</f>
        <v>A DEFINIR</v>
      </c>
      <c r="L3398" s="2">
        <v>1</v>
      </c>
    </row>
    <row r="3399" spans="1:12" ht="15.75" customHeight="1" x14ac:dyDescent="0.25">
      <c r="A3399" t="str">
        <f>CONCATENATE(B3399,C3399,D3399,H3399,I3399,L3399)</f>
        <v>19102018HOMICIDIO171</v>
      </c>
      <c r="B3399" s="2">
        <v>19</v>
      </c>
      <c r="C3399" s="2">
        <v>10</v>
      </c>
      <c r="D3399" s="2">
        <v>2018</v>
      </c>
      <c r="E3399" s="2" t="s">
        <v>67</v>
      </c>
      <c r="F3399" s="2" t="s">
        <v>16</v>
      </c>
      <c r="G3399" s="2" t="s">
        <v>11</v>
      </c>
      <c r="H3399" s="2" t="s">
        <v>12</v>
      </c>
      <c r="I3399" s="2">
        <v>17</v>
      </c>
      <c r="J3399" s="2" t="str">
        <f>VLOOKUP(A3399,'Cor da Pele e Motivacao'!$A$2:$I$11399,6, FALSE)</f>
        <v>Parda</v>
      </c>
      <c r="K3399" s="2" t="str">
        <f>VLOOKUP(A3399,'Cor da Pele e Motivacao'!$A$2:$I$11399,8, FALSE)</f>
        <v>ATIVIDADES CRIMINAIS</v>
      </c>
      <c r="L3399" s="2">
        <v>1</v>
      </c>
    </row>
    <row r="3400" spans="1:12" ht="15.75" customHeight="1" x14ac:dyDescent="0.25">
      <c r="A3400" t="str">
        <f>CONCATENATE(B3400,C3400,D3400,H3400,I3400,L3400)</f>
        <v>19102018HOMICIDIO301</v>
      </c>
      <c r="B3400" s="2">
        <v>19</v>
      </c>
      <c r="C3400" s="2">
        <v>10</v>
      </c>
      <c r="D3400" s="2">
        <v>2018</v>
      </c>
      <c r="E3400" s="2" t="s">
        <v>36</v>
      </c>
      <c r="F3400" s="2" t="s">
        <v>14</v>
      </c>
      <c r="G3400" s="2" t="s">
        <v>11</v>
      </c>
      <c r="H3400" s="2" t="s">
        <v>12</v>
      </c>
      <c r="I3400" s="2">
        <v>30</v>
      </c>
      <c r="J3400" s="2" t="str">
        <f>VLOOKUP(A3400,'Cor da Pele e Motivacao'!$A$2:$I$11399,6, FALSE)</f>
        <v>Parda</v>
      </c>
      <c r="K3400" s="2" t="str">
        <f>VLOOKUP(A3400,'Cor da Pele e Motivacao'!$A$2:$I$11399,8, FALSE)</f>
        <v>ATIVIDADES CRIMINAIS</v>
      </c>
      <c r="L3400" s="2">
        <v>1</v>
      </c>
    </row>
    <row r="3401" spans="1:12" ht="15.75" customHeight="1" x14ac:dyDescent="0.25">
      <c r="A3401" t="str">
        <f>CONCATENATE(B3401,C3401,D3401,H3401,I3401,L3401)</f>
        <v>19102018HOMICIDIO191</v>
      </c>
      <c r="B3401" s="2">
        <v>19</v>
      </c>
      <c r="C3401" s="2">
        <v>10</v>
      </c>
      <c r="D3401" s="2">
        <v>2018</v>
      </c>
      <c r="E3401" s="2" t="s">
        <v>25</v>
      </c>
      <c r="F3401" s="2" t="s">
        <v>25</v>
      </c>
      <c r="G3401" s="2" t="s">
        <v>11</v>
      </c>
      <c r="H3401" s="2" t="s">
        <v>12</v>
      </c>
      <c r="I3401" s="2">
        <v>19</v>
      </c>
      <c r="J3401" s="2" t="str">
        <f>VLOOKUP(A3401,'Cor da Pele e Motivacao'!$A$2:$I$11399,6, FALSE)</f>
        <v>Parda</v>
      </c>
      <c r="K3401" s="2" t="str">
        <f>VLOOKUP(A3401,'Cor da Pele e Motivacao'!$A$2:$I$11399,8, FALSE)</f>
        <v>A DEFINIR</v>
      </c>
      <c r="L3401" s="2">
        <v>1</v>
      </c>
    </row>
    <row r="3402" spans="1:12" ht="15.75" customHeight="1" x14ac:dyDescent="0.25">
      <c r="A3402" t="str">
        <f>CONCATENATE(B3402,C3402,D3402,H3402,I3402,L3402)</f>
        <v>19102018HOMICIDIO211</v>
      </c>
      <c r="B3402" s="2">
        <v>19</v>
      </c>
      <c r="C3402" s="2">
        <v>10</v>
      </c>
      <c r="D3402" s="2">
        <v>2018</v>
      </c>
      <c r="E3402" s="2" t="s">
        <v>25</v>
      </c>
      <c r="F3402" s="2" t="s">
        <v>25</v>
      </c>
      <c r="G3402" s="2" t="s">
        <v>11</v>
      </c>
      <c r="H3402" s="2" t="s">
        <v>12</v>
      </c>
      <c r="I3402" s="2">
        <v>21</v>
      </c>
      <c r="J3402" s="2" t="str">
        <f>VLOOKUP(A3402,'Cor da Pele e Motivacao'!$A$2:$I$11399,6, FALSE)</f>
        <v>Parda</v>
      </c>
      <c r="K3402" s="2" t="str">
        <f>VLOOKUP(A3402,'Cor da Pele e Motivacao'!$A$2:$I$11399,8, FALSE)</f>
        <v>A DEFINIR</v>
      </c>
      <c r="L3402" s="2">
        <v>1</v>
      </c>
    </row>
    <row r="3403" spans="1:12" ht="15.75" customHeight="1" x14ac:dyDescent="0.25">
      <c r="A3403" t="str">
        <f>CONCATENATE(B3403,C3403,D3403,H3403,I3403,L3403)</f>
        <v>19102018HOMICIDIO471</v>
      </c>
      <c r="B3403" s="2">
        <v>19</v>
      </c>
      <c r="C3403" s="2">
        <v>10</v>
      </c>
      <c r="D3403" s="2">
        <v>2018</v>
      </c>
      <c r="E3403" s="2" t="s">
        <v>25</v>
      </c>
      <c r="F3403" s="2" t="s">
        <v>25</v>
      </c>
      <c r="G3403" s="2" t="s">
        <v>11</v>
      </c>
      <c r="H3403" s="2" t="s">
        <v>12</v>
      </c>
      <c r="I3403" s="2">
        <v>47</v>
      </c>
      <c r="J3403" s="2" t="str">
        <f>VLOOKUP(A3403,'Cor da Pele e Motivacao'!$A$2:$I$11399,6, FALSE)</f>
        <v>Parda</v>
      </c>
      <c r="K3403" s="2" t="str">
        <f>VLOOKUP(A3403,'Cor da Pele e Motivacao'!$A$2:$I$11399,8, FALSE)</f>
        <v>A DEFINIR</v>
      </c>
      <c r="L3403" s="2">
        <v>1</v>
      </c>
    </row>
    <row r="3404" spans="1:12" ht="15.75" customHeight="1" x14ac:dyDescent="0.25">
      <c r="A3404" t="str">
        <f>CONCATENATE(B3404,C3404,D3404,H3404,I3404,L3404)</f>
        <v>19102018HOMICIDIO281</v>
      </c>
      <c r="B3404" s="2">
        <v>19</v>
      </c>
      <c r="C3404" s="2">
        <v>10</v>
      </c>
      <c r="D3404" s="2">
        <v>2018</v>
      </c>
      <c r="E3404" s="2" t="s">
        <v>37</v>
      </c>
      <c r="F3404" s="2" t="s">
        <v>22</v>
      </c>
      <c r="G3404" s="2" t="s">
        <v>11</v>
      </c>
      <c r="H3404" s="2" t="s">
        <v>12</v>
      </c>
      <c r="I3404" s="2">
        <v>28</v>
      </c>
      <c r="J3404" s="2" t="str">
        <f>VLOOKUP(A3404,'Cor da Pele e Motivacao'!$A$2:$I$11399,6, FALSE)</f>
        <v>Parda</v>
      </c>
      <c r="K3404" s="2" t="str">
        <f>VLOOKUP(A3404,'Cor da Pele e Motivacao'!$A$2:$I$11399,8, FALSE)</f>
        <v>A DEFINIR</v>
      </c>
      <c r="L3404" s="2">
        <v>1</v>
      </c>
    </row>
    <row r="3405" spans="1:12" ht="15.75" customHeight="1" x14ac:dyDescent="0.25">
      <c r="A3405" t="str">
        <f>CONCATENATE(B3405,C3405,D3405,H3405,I3405,L3405)</f>
        <v>19102018HOMICIDIO321</v>
      </c>
      <c r="B3405" s="2">
        <v>19</v>
      </c>
      <c r="C3405" s="2">
        <v>10</v>
      </c>
      <c r="D3405" s="2">
        <v>2018</v>
      </c>
      <c r="E3405" s="2" t="s">
        <v>26</v>
      </c>
      <c r="F3405" s="2" t="s">
        <v>16</v>
      </c>
      <c r="G3405" s="2" t="s">
        <v>11</v>
      </c>
      <c r="H3405" s="2" t="s">
        <v>12</v>
      </c>
      <c r="I3405" s="2">
        <v>32</v>
      </c>
      <c r="J3405" s="2" t="str">
        <f>VLOOKUP(A3405,'Cor da Pele e Motivacao'!$A$2:$I$11399,6, FALSE)</f>
        <v>Parda</v>
      </c>
      <c r="K3405" s="2" t="str">
        <f>VLOOKUP(A3405,'Cor da Pele e Motivacao'!$A$2:$I$11399,8, FALSE)</f>
        <v>EXCLUDENTE DE ILICITUDE</v>
      </c>
      <c r="L3405" s="2">
        <v>1</v>
      </c>
    </row>
    <row r="3406" spans="1:12" ht="15.75" customHeight="1" x14ac:dyDescent="0.25">
      <c r="A3406" t="str">
        <f>CONCATENATE(B3406,C3406,D3406,H3406,I3406,L3406)</f>
        <v>19102018HOMICIDIO401</v>
      </c>
      <c r="B3406" s="2">
        <v>19</v>
      </c>
      <c r="C3406" s="2">
        <v>10</v>
      </c>
      <c r="D3406" s="2">
        <v>2018</v>
      </c>
      <c r="E3406" s="2" t="s">
        <v>26</v>
      </c>
      <c r="F3406" s="2" t="s">
        <v>16</v>
      </c>
      <c r="G3406" s="2" t="s">
        <v>11</v>
      </c>
      <c r="H3406" s="2" t="s">
        <v>12</v>
      </c>
      <c r="I3406" s="2">
        <v>40</v>
      </c>
      <c r="J3406" s="2" t="str">
        <f>VLOOKUP(A3406,'Cor da Pele e Motivacao'!$A$2:$I$11399,6, FALSE)</f>
        <v>Parda</v>
      </c>
      <c r="K3406" s="2" t="str">
        <f>VLOOKUP(A3406,'Cor da Pele e Motivacao'!$A$2:$I$11399,8, FALSE)</f>
        <v>VIOLÊNCIA INTERPESSOAL</v>
      </c>
      <c r="L3406" s="2">
        <v>1</v>
      </c>
    </row>
    <row r="3407" spans="1:12" ht="15.75" customHeight="1" x14ac:dyDescent="0.25">
      <c r="A3407" t="str">
        <f>CONCATENATE(B3407,C3407,D3407,H3407,I3407,L3407)</f>
        <v>19102018HOMICIDIO381</v>
      </c>
      <c r="B3407" s="2">
        <v>19</v>
      </c>
      <c r="C3407" s="2">
        <v>10</v>
      </c>
      <c r="D3407" s="2">
        <v>2018</v>
      </c>
      <c r="E3407" s="2" t="s">
        <v>123</v>
      </c>
      <c r="F3407" s="2" t="s">
        <v>10</v>
      </c>
      <c r="G3407" s="2" t="s">
        <v>11</v>
      </c>
      <c r="H3407" s="2" t="s">
        <v>12</v>
      </c>
      <c r="I3407" s="2">
        <v>38</v>
      </c>
      <c r="J3407" s="2" t="str">
        <f>VLOOKUP(A3407,'Cor da Pele e Motivacao'!$A$2:$I$11399,6, FALSE)</f>
        <v>Parda</v>
      </c>
      <c r="K3407" s="2" t="str">
        <f>VLOOKUP(A3407,'Cor da Pele e Motivacao'!$A$2:$I$11399,8, FALSE)</f>
        <v>VIOLÊNCIA INTERPESSOAL</v>
      </c>
      <c r="L3407" s="2">
        <v>1</v>
      </c>
    </row>
    <row r="3408" spans="1:12" ht="15.75" customHeight="1" x14ac:dyDescent="0.25">
      <c r="A3408" t="str">
        <f>CONCATENATE(B3408,C3408,D3408,H3408,I3408,L3408)</f>
        <v>20102018HOMICIDIO301</v>
      </c>
      <c r="B3408" s="2">
        <v>20</v>
      </c>
      <c r="C3408" s="2">
        <v>10</v>
      </c>
      <c r="D3408" s="2">
        <v>2018</v>
      </c>
      <c r="E3408" s="2" t="s">
        <v>13</v>
      </c>
      <c r="F3408" s="2" t="s">
        <v>14</v>
      </c>
      <c r="G3408" s="2" t="s">
        <v>11</v>
      </c>
      <c r="H3408" s="2" t="s">
        <v>12</v>
      </c>
      <c r="I3408" s="2">
        <v>30</v>
      </c>
      <c r="J3408" s="2" t="str">
        <f>VLOOKUP(A3408,'Cor da Pele e Motivacao'!$A$2:$I$11399,6, FALSE)</f>
        <v>Parda</v>
      </c>
      <c r="K3408" s="2" t="str">
        <f>VLOOKUP(A3408,'Cor da Pele e Motivacao'!$A$2:$I$11399,8, FALSE)</f>
        <v>A DEFINIR</v>
      </c>
      <c r="L3408" s="2">
        <v>1</v>
      </c>
    </row>
    <row r="3409" spans="1:12" ht="15.75" customHeight="1" x14ac:dyDescent="0.25">
      <c r="A3409" t="str">
        <f>CONCATENATE(B3409,C3409,D3409,H3409,I3409,L3409)</f>
        <v>20102018HOMICIDIO471</v>
      </c>
      <c r="B3409" s="2">
        <v>20</v>
      </c>
      <c r="C3409" s="2">
        <v>10</v>
      </c>
      <c r="D3409" s="2">
        <v>2018</v>
      </c>
      <c r="E3409" s="2" t="s">
        <v>13</v>
      </c>
      <c r="F3409" s="2" t="s">
        <v>14</v>
      </c>
      <c r="G3409" s="2" t="s">
        <v>11</v>
      </c>
      <c r="H3409" s="2" t="s">
        <v>12</v>
      </c>
      <c r="I3409" s="2">
        <v>47</v>
      </c>
      <c r="J3409" s="2" t="str">
        <f>VLOOKUP(A3409,'Cor da Pele e Motivacao'!$A$2:$I$11399,6, FALSE)</f>
        <v>Parda</v>
      </c>
      <c r="K3409" s="2" t="str">
        <f>VLOOKUP(A3409,'Cor da Pele e Motivacao'!$A$2:$I$11399,8, FALSE)</f>
        <v>VIOLÊNCIA INTERPESSOAL</v>
      </c>
      <c r="L3409" s="2">
        <v>1</v>
      </c>
    </row>
    <row r="3410" spans="1:12" ht="15.75" customHeight="1" x14ac:dyDescent="0.25">
      <c r="A3410" t="str">
        <f>CONCATENATE(B3410,C3410,D3410,H3410,I3410,L3410)</f>
        <v>20102018HOMICIDIO181</v>
      </c>
      <c r="B3410" s="2">
        <v>20</v>
      </c>
      <c r="C3410" s="2">
        <v>10</v>
      </c>
      <c r="D3410" s="2">
        <v>2018</v>
      </c>
      <c r="E3410" s="2" t="s">
        <v>83</v>
      </c>
      <c r="F3410" s="2" t="s">
        <v>14</v>
      </c>
      <c r="G3410" s="2" t="s">
        <v>11</v>
      </c>
      <c r="H3410" s="2" t="s">
        <v>12</v>
      </c>
      <c r="I3410" s="2">
        <v>18</v>
      </c>
      <c r="J3410" s="2" t="str">
        <f>VLOOKUP(A3410,'Cor da Pele e Motivacao'!$A$2:$I$11399,6, FALSE)</f>
        <v>Parda</v>
      </c>
      <c r="K3410" s="2" t="str">
        <f>VLOOKUP(A3410,'Cor da Pele e Motivacao'!$A$2:$I$11399,8, FALSE)</f>
        <v>VIOLÊNCIA INTERPESSOAL</v>
      </c>
      <c r="L3410" s="2">
        <v>1</v>
      </c>
    </row>
    <row r="3411" spans="1:12" ht="15.75" customHeight="1" x14ac:dyDescent="0.25">
      <c r="A3411" t="str">
        <f>CONCATENATE(B3411,C3411,D3411,H3411,I3411,L3411)</f>
        <v>20102018LATROCINIO471</v>
      </c>
      <c r="B3411" s="2">
        <v>20</v>
      </c>
      <c r="C3411" s="2">
        <v>10</v>
      </c>
      <c r="D3411" s="2">
        <v>2018</v>
      </c>
      <c r="E3411" s="2" t="s">
        <v>19</v>
      </c>
      <c r="F3411" s="2" t="s">
        <v>14</v>
      </c>
      <c r="G3411" s="2" t="s">
        <v>11</v>
      </c>
      <c r="H3411" s="2" t="s">
        <v>33</v>
      </c>
      <c r="I3411" s="2">
        <v>47</v>
      </c>
      <c r="J3411" s="2" t="str">
        <f>VLOOKUP(A3411,'Cor da Pele e Motivacao'!$A$2:$I$11399,6, FALSE)</f>
        <v>Parda</v>
      </c>
      <c r="K3411" s="2" t="str">
        <f>VLOOKUP(A3411,'Cor da Pele e Motivacao'!$A$2:$I$11399,8, FALSE)</f>
        <v>PATRIMÔNIO</v>
      </c>
      <c r="L3411" s="2">
        <v>1</v>
      </c>
    </row>
    <row r="3412" spans="1:12" ht="15.75" customHeight="1" x14ac:dyDescent="0.25">
      <c r="A3412" t="str">
        <f>CONCATENATE(B3412,C3412,D3412,H3412,I3412,L3412)</f>
        <v>20102018HOMICIDIO311</v>
      </c>
      <c r="B3412" s="2">
        <v>20</v>
      </c>
      <c r="C3412" s="2">
        <v>10</v>
      </c>
      <c r="D3412" s="2">
        <v>2018</v>
      </c>
      <c r="E3412" s="2" t="s">
        <v>115</v>
      </c>
      <c r="F3412" s="2" t="s">
        <v>22</v>
      </c>
      <c r="G3412" s="2" t="s">
        <v>11</v>
      </c>
      <c r="H3412" s="2" t="s">
        <v>12</v>
      </c>
      <c r="I3412" s="2">
        <v>31</v>
      </c>
      <c r="J3412" s="2" t="str">
        <f>VLOOKUP(A3412,'Cor da Pele e Motivacao'!$A$2:$I$11399,6, FALSE)</f>
        <v>Parda</v>
      </c>
      <c r="K3412" s="2" t="str">
        <f>VLOOKUP(A3412,'Cor da Pele e Motivacao'!$A$2:$I$11399,8, FALSE)</f>
        <v>ATIVIDADES CRIMINAIS</v>
      </c>
      <c r="L3412" s="2">
        <v>1</v>
      </c>
    </row>
    <row r="3413" spans="1:12" ht="15.75" customHeight="1" x14ac:dyDescent="0.25">
      <c r="A3413" t="str">
        <f>CONCATENATE(B3413,C3413,D3413,H3413,I3413,L3413)</f>
        <v>20102018HOMICIDIO231</v>
      </c>
      <c r="B3413" s="2">
        <v>20</v>
      </c>
      <c r="C3413" s="2">
        <v>10</v>
      </c>
      <c r="D3413" s="2">
        <v>2018</v>
      </c>
      <c r="E3413" s="2" t="s">
        <v>90</v>
      </c>
      <c r="F3413" s="2" t="s">
        <v>22</v>
      </c>
      <c r="G3413" s="2" t="s">
        <v>11</v>
      </c>
      <c r="H3413" s="2" t="s">
        <v>12</v>
      </c>
      <c r="I3413" s="2">
        <v>23</v>
      </c>
      <c r="J3413" s="2" t="str">
        <f>VLOOKUP(A3413,'Cor da Pele e Motivacao'!$A$2:$I$11399,6, FALSE)</f>
        <v>Parda</v>
      </c>
      <c r="K3413" s="2" t="str">
        <f>VLOOKUP(A3413,'Cor da Pele e Motivacao'!$A$2:$I$11399,8, FALSE)</f>
        <v>VIOLÊNCIA INTERPESSOAL</v>
      </c>
      <c r="L3413" s="2">
        <v>1</v>
      </c>
    </row>
    <row r="3414" spans="1:12" ht="15.75" customHeight="1" x14ac:dyDescent="0.25">
      <c r="A3414" t="str">
        <f>CONCATENATE(B3414,C3414,D3414,H3414,I3414,L3414)</f>
        <v>20102018HOMICIDIO201</v>
      </c>
      <c r="B3414" s="2">
        <v>20</v>
      </c>
      <c r="C3414" s="2">
        <v>10</v>
      </c>
      <c r="D3414" s="2">
        <v>2018</v>
      </c>
      <c r="E3414" s="2" t="s">
        <v>36</v>
      </c>
      <c r="F3414" s="2" t="s">
        <v>14</v>
      </c>
      <c r="G3414" s="2" t="s">
        <v>11</v>
      </c>
      <c r="H3414" s="2" t="s">
        <v>12</v>
      </c>
      <c r="I3414" s="2">
        <v>20</v>
      </c>
      <c r="J3414" s="2" t="str">
        <f>VLOOKUP(A3414,'Cor da Pele e Motivacao'!$A$2:$I$11399,6, FALSE)</f>
        <v>Parda</v>
      </c>
      <c r="K3414" s="2" t="str">
        <f>VLOOKUP(A3414,'Cor da Pele e Motivacao'!$A$2:$I$11399,8, FALSE)</f>
        <v>A DEFINIR</v>
      </c>
      <c r="L3414" s="2">
        <v>1</v>
      </c>
    </row>
    <row r="3415" spans="1:12" ht="15.75" customHeight="1" x14ac:dyDescent="0.25">
      <c r="A3415" t="str">
        <f>CONCATENATE(B3415,C3415,D3415,H3415,I3415,L3415)</f>
        <v>20102018HOMICIDIO221</v>
      </c>
      <c r="B3415" s="2">
        <v>20</v>
      </c>
      <c r="C3415" s="2">
        <v>10</v>
      </c>
      <c r="D3415" s="2">
        <v>2018</v>
      </c>
      <c r="E3415" s="2" t="s">
        <v>25</v>
      </c>
      <c r="F3415" s="2" t="s">
        <v>25</v>
      </c>
      <c r="G3415" s="2" t="s">
        <v>11</v>
      </c>
      <c r="H3415" s="2" t="s">
        <v>12</v>
      </c>
      <c r="I3415" s="2">
        <v>22</v>
      </c>
      <c r="J3415" s="2" t="str">
        <f>VLOOKUP(A3415,'Cor da Pele e Motivacao'!$A$2:$I$11399,6, FALSE)</f>
        <v>Parda</v>
      </c>
      <c r="K3415" s="2" t="str">
        <f>VLOOKUP(A3415,'Cor da Pele e Motivacao'!$A$2:$I$11399,8, FALSE)</f>
        <v>A DEFINIR</v>
      </c>
      <c r="L3415" s="2">
        <v>1</v>
      </c>
    </row>
    <row r="3416" spans="1:12" ht="15.75" customHeight="1" x14ac:dyDescent="0.25">
      <c r="A3416" t="str">
        <f>CONCATENATE(B3416,C3416,D3416,H3416,I3416,L3416)</f>
        <v>20102018HOMICIDIO271</v>
      </c>
      <c r="B3416" s="2">
        <v>20</v>
      </c>
      <c r="C3416" s="2">
        <v>10</v>
      </c>
      <c r="D3416" s="2">
        <v>2018</v>
      </c>
      <c r="E3416" s="2" t="s">
        <v>25</v>
      </c>
      <c r="F3416" s="2" t="s">
        <v>25</v>
      </c>
      <c r="G3416" s="2" t="s">
        <v>11</v>
      </c>
      <c r="H3416" s="2" t="s">
        <v>12</v>
      </c>
      <c r="I3416" s="2">
        <v>27</v>
      </c>
      <c r="J3416" s="2" t="str">
        <f>VLOOKUP(A3416,'Cor da Pele e Motivacao'!$A$2:$I$11399,6, FALSE)</f>
        <v>Parda</v>
      </c>
      <c r="K3416" s="2" t="str">
        <f>VLOOKUP(A3416,'Cor da Pele e Motivacao'!$A$2:$I$11399,8, FALSE)</f>
        <v>ATIVIDADES CRIMINAIS</v>
      </c>
      <c r="L3416" s="2">
        <v>1</v>
      </c>
    </row>
    <row r="3417" spans="1:12" ht="15.75" customHeight="1" x14ac:dyDescent="0.25">
      <c r="A3417" t="str">
        <f>CONCATENATE(B3417,C3417,D3417,H3417,I3417,L3417)</f>
        <v>20102018HOMICIDIO301</v>
      </c>
      <c r="B3417" s="2">
        <v>20</v>
      </c>
      <c r="C3417" s="2">
        <v>10</v>
      </c>
      <c r="D3417" s="2">
        <v>2018</v>
      </c>
      <c r="E3417" s="2" t="s">
        <v>27</v>
      </c>
      <c r="F3417" s="2" t="s">
        <v>14</v>
      </c>
      <c r="G3417" s="2" t="s">
        <v>11</v>
      </c>
      <c r="H3417" s="2" t="s">
        <v>12</v>
      </c>
      <c r="I3417" s="2">
        <v>30</v>
      </c>
      <c r="J3417" s="2" t="str">
        <f>VLOOKUP(A3417,'Cor da Pele e Motivacao'!$A$2:$I$11399,6, FALSE)</f>
        <v>Parda</v>
      </c>
      <c r="K3417" s="2" t="str">
        <f>VLOOKUP(A3417,'Cor da Pele e Motivacao'!$A$2:$I$11399,8, FALSE)</f>
        <v>A DEFINIR</v>
      </c>
      <c r="L3417" s="2">
        <v>1</v>
      </c>
    </row>
    <row r="3418" spans="1:12" ht="15.75" customHeight="1" x14ac:dyDescent="0.25">
      <c r="A3418" t="str">
        <f>CONCATENATE(B3418,C3418,D3418,H3418,I3418,L3418)</f>
        <v>20102018HOMICIDIO341</v>
      </c>
      <c r="B3418" s="2">
        <v>20</v>
      </c>
      <c r="C3418" s="2">
        <v>10</v>
      </c>
      <c r="D3418" s="2">
        <v>2018</v>
      </c>
      <c r="E3418" s="2" t="s">
        <v>75</v>
      </c>
      <c r="F3418" s="2" t="s">
        <v>16</v>
      </c>
      <c r="G3418" s="2" t="s">
        <v>11</v>
      </c>
      <c r="H3418" s="2" t="s">
        <v>12</v>
      </c>
      <c r="I3418" s="2">
        <v>34</v>
      </c>
      <c r="J3418" s="2" t="str">
        <f>VLOOKUP(A3418,'Cor da Pele e Motivacao'!$A$2:$I$11399,6, FALSE)</f>
        <v>Parda</v>
      </c>
      <c r="K3418" s="2" t="str">
        <f>VLOOKUP(A3418,'Cor da Pele e Motivacao'!$A$2:$I$11399,8, FALSE)</f>
        <v>VIOLÊNCIA INTERPESSOAL</v>
      </c>
      <c r="L3418" s="2">
        <v>1</v>
      </c>
    </row>
    <row r="3419" spans="1:12" ht="15.75" customHeight="1" x14ac:dyDescent="0.25">
      <c r="A3419" t="str">
        <f>CONCATENATE(B3419,C3419,D3419,H3419,I3419,L3419)</f>
        <v>20102018HOMICIDIO211</v>
      </c>
      <c r="B3419" s="2">
        <v>20</v>
      </c>
      <c r="C3419" s="2">
        <v>10</v>
      </c>
      <c r="D3419" s="2">
        <v>2018</v>
      </c>
      <c r="E3419" s="2" t="s">
        <v>137</v>
      </c>
      <c r="F3419" s="2" t="s">
        <v>22</v>
      </c>
      <c r="G3419" s="2" t="s">
        <v>11</v>
      </c>
      <c r="H3419" s="2" t="s">
        <v>12</v>
      </c>
      <c r="I3419" s="2">
        <v>21</v>
      </c>
      <c r="J3419" s="2" t="str">
        <f>VLOOKUP(A3419,'Cor da Pele e Motivacao'!$A$2:$I$11399,6, FALSE)</f>
        <v>Parda</v>
      </c>
      <c r="K3419" s="2" t="str">
        <f>VLOOKUP(A3419,'Cor da Pele e Motivacao'!$A$2:$I$11399,8, FALSE)</f>
        <v>ATIVIDADES CRIMINAIS</v>
      </c>
      <c r="L3419" s="2">
        <v>1</v>
      </c>
    </row>
    <row r="3420" spans="1:12" ht="15.75" customHeight="1" x14ac:dyDescent="0.25">
      <c r="A3420" t="str">
        <f>CONCATENATE(B3420,C3420,D3420,H3420,I3420,L3420)</f>
        <v>20102018LATROCINIO211</v>
      </c>
      <c r="B3420" s="2">
        <v>20</v>
      </c>
      <c r="C3420" s="2">
        <v>10</v>
      </c>
      <c r="D3420" s="2">
        <v>2018</v>
      </c>
      <c r="E3420" s="2" t="s">
        <v>38</v>
      </c>
      <c r="F3420" s="2" t="s">
        <v>22</v>
      </c>
      <c r="G3420" s="2" t="s">
        <v>11</v>
      </c>
      <c r="H3420" s="2" t="s">
        <v>33</v>
      </c>
      <c r="I3420" s="2">
        <v>21</v>
      </c>
      <c r="J3420" s="2" t="str">
        <f>VLOOKUP(A3420,'Cor da Pele e Motivacao'!$A$2:$I$11399,6, FALSE)</f>
        <v>Parda</v>
      </c>
      <c r="K3420" s="2" t="str">
        <f>VLOOKUP(A3420,'Cor da Pele e Motivacao'!$A$2:$I$11399,8, FALSE)</f>
        <v>PATRIMÔNIO</v>
      </c>
      <c r="L3420" s="2">
        <v>1</v>
      </c>
    </row>
    <row r="3421" spans="1:12" ht="15.75" customHeight="1" x14ac:dyDescent="0.25">
      <c r="A3421" t="str">
        <f>CONCATENATE(B3421,C3421,D3421,H3421,I3421,L3421)</f>
        <v>21102018HOMICIDIO381</v>
      </c>
      <c r="B3421" s="2">
        <v>21</v>
      </c>
      <c r="C3421" s="2">
        <v>10</v>
      </c>
      <c r="D3421" s="2">
        <v>2018</v>
      </c>
      <c r="E3421" s="2" t="s">
        <v>13</v>
      </c>
      <c r="F3421" s="2" t="s">
        <v>14</v>
      </c>
      <c r="G3421" s="2" t="s">
        <v>11</v>
      </c>
      <c r="H3421" s="2" t="s">
        <v>12</v>
      </c>
      <c r="I3421" s="2">
        <v>38</v>
      </c>
      <c r="J3421" s="2" t="str">
        <f>VLOOKUP(A3421,'Cor da Pele e Motivacao'!$A$2:$I$11399,6, FALSE)</f>
        <v>Parda</v>
      </c>
      <c r="K3421" s="2" t="str">
        <f>VLOOKUP(A3421,'Cor da Pele e Motivacao'!$A$2:$I$11399,8, FALSE)</f>
        <v>A DEFINIR</v>
      </c>
      <c r="L3421" s="2">
        <v>1</v>
      </c>
    </row>
    <row r="3422" spans="1:12" ht="15.75" customHeight="1" x14ac:dyDescent="0.25">
      <c r="A3422" t="str">
        <f>CONCATENATE(B3422,C3422,D3422,H3422,I3422,L3422)</f>
        <v>21102018HOMICIDIO171</v>
      </c>
      <c r="B3422" s="2">
        <v>21</v>
      </c>
      <c r="C3422" s="2">
        <v>10</v>
      </c>
      <c r="D3422" s="2">
        <v>2018</v>
      </c>
      <c r="E3422" s="2" t="s">
        <v>20</v>
      </c>
      <c r="F3422" s="2" t="s">
        <v>14</v>
      </c>
      <c r="G3422" s="2" t="s">
        <v>11</v>
      </c>
      <c r="H3422" s="2" t="s">
        <v>12</v>
      </c>
      <c r="I3422" s="2">
        <v>17</v>
      </c>
      <c r="J3422" s="2" t="str">
        <f>VLOOKUP(A3422,'Cor da Pele e Motivacao'!$A$2:$I$11399,6, FALSE)</f>
        <v>Parda</v>
      </c>
      <c r="K3422" s="2" t="str">
        <f>VLOOKUP(A3422,'Cor da Pele e Motivacao'!$A$2:$I$11399,8, FALSE)</f>
        <v>A DEFINIR</v>
      </c>
      <c r="L3422" s="2">
        <v>1</v>
      </c>
    </row>
    <row r="3423" spans="1:12" ht="15.75" customHeight="1" x14ac:dyDescent="0.25">
      <c r="A3423" t="str">
        <f>CONCATENATE(B3423,C3423,D3423,H3423,I3423,L3423)</f>
        <v>21102018HOMICIDIO331</v>
      </c>
      <c r="B3423" s="2">
        <v>21</v>
      </c>
      <c r="C3423" s="2">
        <v>10</v>
      </c>
      <c r="D3423" s="2">
        <v>2018</v>
      </c>
      <c r="E3423" s="2" t="s">
        <v>20</v>
      </c>
      <c r="F3423" s="2" t="s">
        <v>14</v>
      </c>
      <c r="G3423" s="2" t="s">
        <v>11</v>
      </c>
      <c r="H3423" s="2" t="s">
        <v>12</v>
      </c>
      <c r="I3423" s="2">
        <v>33</v>
      </c>
      <c r="J3423" s="2" t="str">
        <f>VLOOKUP(A3423,'Cor da Pele e Motivacao'!$A$2:$I$11399,6, FALSE)</f>
        <v>Parda</v>
      </c>
      <c r="K3423" s="2" t="str">
        <f>VLOOKUP(A3423,'Cor da Pele e Motivacao'!$A$2:$I$11399,8, FALSE)</f>
        <v>ATIVIDADES CRIMINAIS</v>
      </c>
      <c r="L3423" s="2">
        <v>1</v>
      </c>
    </row>
    <row r="3424" spans="1:12" ht="15.75" customHeight="1" x14ac:dyDescent="0.25">
      <c r="A3424" t="str">
        <f>CONCATENATE(B3424,C3424,D3424,H3424,I3424,L3424)</f>
        <v>21102018HOMICIDIO261</v>
      </c>
      <c r="B3424" s="2">
        <v>21</v>
      </c>
      <c r="C3424" s="2">
        <v>10</v>
      </c>
      <c r="D3424" s="2">
        <v>2018</v>
      </c>
      <c r="E3424" s="2" t="s">
        <v>169</v>
      </c>
      <c r="F3424" s="2" t="s">
        <v>16</v>
      </c>
      <c r="G3424" s="2" t="s">
        <v>11</v>
      </c>
      <c r="H3424" s="2" t="s">
        <v>12</v>
      </c>
      <c r="I3424" s="2">
        <v>26</v>
      </c>
      <c r="J3424" s="2" t="str">
        <f>VLOOKUP(A3424,'Cor da Pele e Motivacao'!$A$2:$I$11399,6, FALSE)</f>
        <v>Parda</v>
      </c>
      <c r="K3424" s="2" t="str">
        <f>VLOOKUP(A3424,'Cor da Pele e Motivacao'!$A$2:$I$11399,8, FALSE)</f>
        <v>ATIVIDADES CRIMINAIS</v>
      </c>
      <c r="L3424" s="2">
        <v>1</v>
      </c>
    </row>
    <row r="3425" spans="1:12" ht="15.75" customHeight="1" x14ac:dyDescent="0.25">
      <c r="A3425" t="str">
        <f>CONCATENATE(B3425,C3425,D3425,H3425,I3425,L3425)</f>
        <v>21102018HOMICIDIO421</v>
      </c>
      <c r="B3425" s="2">
        <v>21</v>
      </c>
      <c r="C3425" s="2">
        <v>10</v>
      </c>
      <c r="D3425" s="2">
        <v>2018</v>
      </c>
      <c r="E3425" s="2" t="s">
        <v>169</v>
      </c>
      <c r="F3425" s="2" t="s">
        <v>16</v>
      </c>
      <c r="G3425" s="2" t="s">
        <v>11</v>
      </c>
      <c r="H3425" s="2" t="s">
        <v>12</v>
      </c>
      <c r="I3425" s="2">
        <v>42</v>
      </c>
      <c r="J3425" s="2" t="str">
        <f>VLOOKUP(A3425,'Cor da Pele e Motivacao'!$A$2:$I$11399,6, FALSE)</f>
        <v>Parda</v>
      </c>
      <c r="K3425" s="2" t="str">
        <f>VLOOKUP(A3425,'Cor da Pele e Motivacao'!$A$2:$I$11399,8, FALSE)</f>
        <v>ATIVIDADES CRIMINAIS</v>
      </c>
      <c r="L3425" s="2">
        <v>1</v>
      </c>
    </row>
    <row r="3426" spans="1:12" ht="15.75" customHeight="1" x14ac:dyDescent="0.25">
      <c r="A3426" t="str">
        <f>CONCATENATE(B3426,C3426,D3426,H3426,I3426,L3426)</f>
        <v>21102018HOMICIDIO261</v>
      </c>
      <c r="B3426" s="2">
        <v>21</v>
      </c>
      <c r="C3426" s="2">
        <v>10</v>
      </c>
      <c r="D3426" s="2">
        <v>2018</v>
      </c>
      <c r="E3426" s="2" t="s">
        <v>35</v>
      </c>
      <c r="F3426" s="2" t="s">
        <v>16</v>
      </c>
      <c r="G3426" s="2" t="s">
        <v>11</v>
      </c>
      <c r="H3426" s="2" t="s">
        <v>12</v>
      </c>
      <c r="I3426" s="2">
        <v>26</v>
      </c>
      <c r="J3426" s="2" t="str">
        <f>VLOOKUP(A3426,'Cor da Pele e Motivacao'!$A$2:$I$11399,6, FALSE)</f>
        <v>Parda</v>
      </c>
      <c r="K3426" s="2" t="str">
        <f>VLOOKUP(A3426,'Cor da Pele e Motivacao'!$A$2:$I$11399,8, FALSE)</f>
        <v>ATIVIDADES CRIMINAIS</v>
      </c>
      <c r="L3426" s="2">
        <v>1</v>
      </c>
    </row>
    <row r="3427" spans="1:12" ht="15.75" customHeight="1" x14ac:dyDescent="0.25">
      <c r="A3427" t="str">
        <f>CONCATENATE(B3427,C3427,D3427,H3427,I3427,L3427)</f>
        <v>21102018HOMICIDIO231</v>
      </c>
      <c r="B3427" s="2">
        <v>21</v>
      </c>
      <c r="C3427" s="2">
        <v>10</v>
      </c>
      <c r="D3427" s="2">
        <v>2018</v>
      </c>
      <c r="E3427" s="2" t="s">
        <v>23</v>
      </c>
      <c r="F3427" s="2" t="s">
        <v>14</v>
      </c>
      <c r="G3427" s="2" t="s">
        <v>11</v>
      </c>
      <c r="H3427" s="2" t="s">
        <v>12</v>
      </c>
      <c r="I3427" s="2">
        <v>23</v>
      </c>
      <c r="J3427" s="2" t="str">
        <f>VLOOKUP(A3427,'Cor da Pele e Motivacao'!$A$2:$I$11399,6, FALSE)</f>
        <v>Parda</v>
      </c>
      <c r="K3427" s="2" t="str">
        <f>VLOOKUP(A3427,'Cor da Pele e Motivacao'!$A$2:$I$11399,8, FALSE)</f>
        <v>ATIVIDADES CRIMINAIS</v>
      </c>
      <c r="L3427" s="2">
        <v>1</v>
      </c>
    </row>
    <row r="3428" spans="1:12" ht="15.75" customHeight="1" x14ac:dyDescent="0.25">
      <c r="A3428" t="str">
        <f>CONCATENATE(B3428,C3428,D3428,H3428,I3428,L3428)</f>
        <v>21102018HOMICIDIO211</v>
      </c>
      <c r="B3428" s="2">
        <v>21</v>
      </c>
      <c r="C3428" s="2">
        <v>10</v>
      </c>
      <c r="D3428" s="2">
        <v>2018</v>
      </c>
      <c r="E3428" s="2" t="s">
        <v>101</v>
      </c>
      <c r="F3428" s="2" t="s">
        <v>22</v>
      </c>
      <c r="G3428" s="2" t="s">
        <v>11</v>
      </c>
      <c r="H3428" s="2" t="s">
        <v>12</v>
      </c>
      <c r="I3428" s="2">
        <v>21</v>
      </c>
      <c r="J3428" s="2" t="str">
        <f>VLOOKUP(A3428,'Cor da Pele e Motivacao'!$A$2:$I$11399,6, FALSE)</f>
        <v>Parda</v>
      </c>
      <c r="K3428" s="2" t="str">
        <f>VLOOKUP(A3428,'Cor da Pele e Motivacao'!$A$2:$I$11399,8, FALSE)</f>
        <v>VIOLÊNCIA INTERPESSOAL</v>
      </c>
      <c r="L3428" s="2">
        <v>1</v>
      </c>
    </row>
    <row r="3429" spans="1:12" ht="15.75" customHeight="1" x14ac:dyDescent="0.25">
      <c r="A3429" t="str">
        <f>CONCATENATE(B3429,C3429,D3429,H3429,I3429,L3429)</f>
        <v>21102018HOMICIDIO251</v>
      </c>
      <c r="B3429" s="2">
        <v>21</v>
      </c>
      <c r="C3429" s="2">
        <v>10</v>
      </c>
      <c r="D3429" s="2">
        <v>2018</v>
      </c>
      <c r="E3429" s="2" t="s">
        <v>36</v>
      </c>
      <c r="F3429" s="2" t="s">
        <v>14</v>
      </c>
      <c r="G3429" s="2" t="s">
        <v>11</v>
      </c>
      <c r="H3429" s="2" t="s">
        <v>12</v>
      </c>
      <c r="I3429" s="2">
        <v>25</v>
      </c>
      <c r="J3429" s="2" t="str">
        <f>VLOOKUP(A3429,'Cor da Pele e Motivacao'!$A$2:$I$11399,6, FALSE)</f>
        <v>Parda</v>
      </c>
      <c r="K3429" s="2" t="str">
        <f>VLOOKUP(A3429,'Cor da Pele e Motivacao'!$A$2:$I$11399,8, FALSE)</f>
        <v>ATIVIDADES CRIMINAIS</v>
      </c>
      <c r="L3429" s="2">
        <v>1</v>
      </c>
    </row>
    <row r="3430" spans="1:12" ht="15.75" customHeight="1" x14ac:dyDescent="0.25">
      <c r="A3430" t="str">
        <f>CONCATENATE(B3430,C3430,D3430,H3430,I3430,L3430)</f>
        <v>21102018HOMICIDIO331</v>
      </c>
      <c r="B3430" s="2">
        <v>21</v>
      </c>
      <c r="C3430" s="2">
        <v>10</v>
      </c>
      <c r="D3430" s="2">
        <v>2018</v>
      </c>
      <c r="E3430" s="2" t="s">
        <v>36</v>
      </c>
      <c r="F3430" s="2" t="s">
        <v>14</v>
      </c>
      <c r="G3430" s="2" t="s">
        <v>11</v>
      </c>
      <c r="H3430" s="2" t="s">
        <v>12</v>
      </c>
      <c r="I3430" s="2">
        <v>33</v>
      </c>
      <c r="J3430" s="2" t="str">
        <f>VLOOKUP(A3430,'Cor da Pele e Motivacao'!$A$2:$I$11399,6, FALSE)</f>
        <v>Parda</v>
      </c>
      <c r="K3430" s="2" t="str">
        <f>VLOOKUP(A3430,'Cor da Pele e Motivacao'!$A$2:$I$11399,8, FALSE)</f>
        <v>ATIVIDADES CRIMINAIS</v>
      </c>
      <c r="L3430" s="2">
        <v>1</v>
      </c>
    </row>
    <row r="3431" spans="1:12" ht="15.75" customHeight="1" x14ac:dyDescent="0.25">
      <c r="A3431" t="str">
        <f>CONCATENATE(B3431,C3431,D3431,H3431,I3431,L3431)</f>
        <v>21102018HOMICIDIO591</v>
      </c>
      <c r="B3431" s="2">
        <v>21</v>
      </c>
      <c r="C3431" s="2">
        <v>10</v>
      </c>
      <c r="D3431" s="2">
        <v>2018</v>
      </c>
      <c r="E3431" s="2" t="s">
        <v>107</v>
      </c>
      <c r="F3431" s="2" t="s">
        <v>22</v>
      </c>
      <c r="G3431" s="2" t="s">
        <v>11</v>
      </c>
      <c r="H3431" s="2" t="s">
        <v>12</v>
      </c>
      <c r="I3431" s="2">
        <v>59</v>
      </c>
      <c r="J3431" s="2" t="str">
        <f>VLOOKUP(A3431,'Cor da Pele e Motivacao'!$A$2:$I$11399,6, FALSE)</f>
        <v>Parda</v>
      </c>
      <c r="K3431" s="2" t="str">
        <f>VLOOKUP(A3431,'Cor da Pele e Motivacao'!$A$2:$I$11399,8, FALSE)</f>
        <v>VIOLÊNCIA INTERPESSOAL</v>
      </c>
      <c r="L3431" s="2">
        <v>1</v>
      </c>
    </row>
    <row r="3432" spans="1:12" ht="15.75" customHeight="1" x14ac:dyDescent="0.25">
      <c r="A3432" t="str">
        <f>CONCATENATE(B3432,C3432,D3432,H3432,I3432,L3432)</f>
        <v>21102018HOMICIDIO271</v>
      </c>
      <c r="B3432" s="2">
        <v>21</v>
      </c>
      <c r="C3432" s="2">
        <v>10</v>
      </c>
      <c r="D3432" s="2">
        <v>2018</v>
      </c>
      <c r="E3432" s="2" t="s">
        <v>25</v>
      </c>
      <c r="F3432" s="2" t="s">
        <v>25</v>
      </c>
      <c r="G3432" s="2" t="s">
        <v>11</v>
      </c>
      <c r="H3432" s="2" t="s">
        <v>12</v>
      </c>
      <c r="I3432" s="2">
        <v>27</v>
      </c>
      <c r="J3432" s="2" t="str">
        <f>VLOOKUP(A3432,'Cor da Pele e Motivacao'!$A$2:$I$11399,6, FALSE)</f>
        <v>Parda</v>
      </c>
      <c r="K3432" s="2" t="str">
        <f>VLOOKUP(A3432,'Cor da Pele e Motivacao'!$A$2:$I$11399,8, FALSE)</f>
        <v>A DEFINIR</v>
      </c>
      <c r="L3432" s="2">
        <v>1</v>
      </c>
    </row>
    <row r="3433" spans="1:12" ht="15.75" customHeight="1" x14ac:dyDescent="0.25">
      <c r="A3433" t="str">
        <f>CONCATENATE(B3433,C3433,D3433,H3433,I3433,L3433)</f>
        <v>21102018HOMICIDIO201</v>
      </c>
      <c r="B3433" s="2">
        <v>21</v>
      </c>
      <c r="C3433" s="2">
        <v>10</v>
      </c>
      <c r="D3433" s="2">
        <v>2018</v>
      </c>
      <c r="E3433" s="2" t="s">
        <v>149</v>
      </c>
      <c r="F3433" s="2" t="s">
        <v>16</v>
      </c>
      <c r="G3433" s="2" t="s">
        <v>11</v>
      </c>
      <c r="H3433" s="2" t="s">
        <v>12</v>
      </c>
      <c r="I3433" s="2">
        <v>20</v>
      </c>
      <c r="J3433" s="2" t="str">
        <f>VLOOKUP(A3433,'Cor da Pele e Motivacao'!$A$2:$I$11399,6, FALSE)</f>
        <v>Parda</v>
      </c>
      <c r="K3433" s="2" t="str">
        <f>VLOOKUP(A3433,'Cor da Pele e Motivacao'!$A$2:$I$11399,8, FALSE)</f>
        <v>VIOLÊNCIA INTERPESSOAL</v>
      </c>
      <c r="L3433" s="2">
        <v>1</v>
      </c>
    </row>
    <row r="3434" spans="1:12" ht="15.75" customHeight="1" x14ac:dyDescent="0.25">
      <c r="A3434" t="str">
        <f>CONCATENATE(B3434,C3434,D3434,H3434,I3434,L3434)</f>
        <v>21102018HOMICIDIO181</v>
      </c>
      <c r="B3434" s="2">
        <v>21</v>
      </c>
      <c r="C3434" s="2">
        <v>10</v>
      </c>
      <c r="D3434" s="2">
        <v>2018</v>
      </c>
      <c r="E3434" s="2" t="s">
        <v>94</v>
      </c>
      <c r="F3434" s="2" t="s">
        <v>22</v>
      </c>
      <c r="G3434" s="2" t="s">
        <v>11</v>
      </c>
      <c r="H3434" s="2" t="s">
        <v>12</v>
      </c>
      <c r="I3434" s="2">
        <v>18</v>
      </c>
      <c r="J3434" s="2" t="str">
        <f>VLOOKUP(A3434,'Cor da Pele e Motivacao'!$A$2:$I$11399,6, FALSE)</f>
        <v>Parda</v>
      </c>
      <c r="K3434" s="2" t="str">
        <f>VLOOKUP(A3434,'Cor da Pele e Motivacao'!$A$2:$I$11399,8, FALSE)</f>
        <v>ATIVIDADES CRIMINAIS</v>
      </c>
      <c r="L3434" s="2">
        <v>1</v>
      </c>
    </row>
    <row r="3435" spans="1:12" ht="15.75" customHeight="1" x14ac:dyDescent="0.25">
      <c r="A3435" t="str">
        <f>CONCATENATE(B3435,C3435,D3435,H3435,I3435,L3435)</f>
        <v>22102018HOMICIDIO261</v>
      </c>
      <c r="B3435" s="2">
        <v>22</v>
      </c>
      <c r="C3435" s="2">
        <v>10</v>
      </c>
      <c r="D3435" s="2">
        <v>2018</v>
      </c>
      <c r="E3435" s="2" t="s">
        <v>9</v>
      </c>
      <c r="F3435" s="2" t="s">
        <v>10</v>
      </c>
      <c r="G3435" s="2" t="s">
        <v>11</v>
      </c>
      <c r="H3435" s="2" t="s">
        <v>12</v>
      </c>
      <c r="I3435" s="2">
        <v>26</v>
      </c>
      <c r="J3435" s="2" t="str">
        <f>VLOOKUP(A3435,'Cor da Pele e Motivacao'!$A$2:$I$11399,6, FALSE)</f>
        <v>Parda</v>
      </c>
      <c r="K3435" s="2" t="str">
        <f>VLOOKUP(A3435,'Cor da Pele e Motivacao'!$A$2:$I$11399,8, FALSE)</f>
        <v>VIOLÊNCIA INTERPESSOAL</v>
      </c>
      <c r="L3435" s="2">
        <v>1</v>
      </c>
    </row>
    <row r="3436" spans="1:12" ht="15.75" customHeight="1" x14ac:dyDescent="0.25">
      <c r="A3436" t="str">
        <f>CONCATENATE(B3436,C3436,D3436,H3436,I3436,L3436)</f>
        <v>22102018HOMICIDIO201</v>
      </c>
      <c r="B3436" s="2">
        <v>22</v>
      </c>
      <c r="C3436" s="2">
        <v>10</v>
      </c>
      <c r="D3436" s="2">
        <v>2018</v>
      </c>
      <c r="E3436" s="2" t="s">
        <v>13</v>
      </c>
      <c r="F3436" s="2" t="s">
        <v>14</v>
      </c>
      <c r="G3436" s="2" t="s">
        <v>11</v>
      </c>
      <c r="H3436" s="2" t="s">
        <v>12</v>
      </c>
      <c r="I3436" s="2">
        <v>20</v>
      </c>
      <c r="J3436" s="2" t="str">
        <f>VLOOKUP(A3436,'Cor da Pele e Motivacao'!$A$2:$I$11399,6, FALSE)</f>
        <v>Parda</v>
      </c>
      <c r="K3436" s="2" t="str">
        <f>VLOOKUP(A3436,'Cor da Pele e Motivacao'!$A$2:$I$11399,8, FALSE)</f>
        <v>A DEFINIR</v>
      </c>
      <c r="L3436" s="2">
        <v>1</v>
      </c>
    </row>
    <row r="3437" spans="1:12" ht="15.75" customHeight="1" x14ac:dyDescent="0.25">
      <c r="A3437" t="str">
        <f>CONCATENATE(B3437,C3437,D3437,H3437,I3437,L3437)</f>
        <v>22102018HOMICIDIO141</v>
      </c>
      <c r="B3437" s="2">
        <v>22</v>
      </c>
      <c r="C3437" s="2">
        <v>10</v>
      </c>
      <c r="D3437" s="2">
        <v>2018</v>
      </c>
      <c r="E3437" s="2" t="s">
        <v>20</v>
      </c>
      <c r="F3437" s="2" t="s">
        <v>14</v>
      </c>
      <c r="G3437" s="2" t="s">
        <v>11</v>
      </c>
      <c r="H3437" s="2" t="s">
        <v>12</v>
      </c>
      <c r="I3437" s="2">
        <v>14</v>
      </c>
      <c r="J3437" s="2" t="str">
        <f>VLOOKUP(A3437,'Cor da Pele e Motivacao'!$A$2:$I$11399,6, FALSE)</f>
        <v>Parda</v>
      </c>
      <c r="K3437" s="2" t="str">
        <f>VLOOKUP(A3437,'Cor da Pele e Motivacao'!$A$2:$I$11399,8, FALSE)</f>
        <v>VIOLÊNCIA INTERPESSOAL</v>
      </c>
      <c r="L3437" s="2">
        <v>1</v>
      </c>
    </row>
    <row r="3438" spans="1:12" ht="15.75" customHeight="1" x14ac:dyDescent="0.25">
      <c r="A3438" t="str">
        <f>CONCATENATE(B3438,C3438,D3438,H3438,I3438,L3438)</f>
        <v>22102018HOMICIDIO301</v>
      </c>
      <c r="B3438" s="2">
        <v>22</v>
      </c>
      <c r="C3438" s="2">
        <v>10</v>
      </c>
      <c r="D3438" s="2">
        <v>2018</v>
      </c>
      <c r="E3438" s="2" t="s">
        <v>20</v>
      </c>
      <c r="F3438" s="2" t="s">
        <v>14</v>
      </c>
      <c r="G3438" s="2" t="s">
        <v>11</v>
      </c>
      <c r="H3438" s="2" t="s">
        <v>12</v>
      </c>
      <c r="I3438" s="2">
        <v>30</v>
      </c>
      <c r="J3438" s="2" t="str">
        <f>VLOOKUP(A3438,'Cor da Pele e Motivacao'!$A$2:$I$11399,6, FALSE)</f>
        <v>Parda</v>
      </c>
      <c r="K3438" s="2" t="str">
        <f>VLOOKUP(A3438,'Cor da Pele e Motivacao'!$A$2:$I$11399,8, FALSE)</f>
        <v>ATIVIDADES CRIMINAIS</v>
      </c>
      <c r="L3438" s="2">
        <v>1</v>
      </c>
    </row>
    <row r="3439" spans="1:12" ht="15.75" customHeight="1" x14ac:dyDescent="0.25">
      <c r="A3439" t="str">
        <f>CONCATENATE(B3439,C3439,D3439,H3439,I3439,L3439)</f>
        <v>22102018HOMICIDIO371</v>
      </c>
      <c r="B3439" s="2">
        <v>22</v>
      </c>
      <c r="C3439" s="2">
        <v>10</v>
      </c>
      <c r="D3439" s="2">
        <v>2018</v>
      </c>
      <c r="E3439" s="2" t="s">
        <v>58</v>
      </c>
      <c r="F3439" s="2" t="s">
        <v>22</v>
      </c>
      <c r="G3439" s="2" t="s">
        <v>11</v>
      </c>
      <c r="H3439" s="2" t="s">
        <v>12</v>
      </c>
      <c r="I3439" s="2">
        <v>37</v>
      </c>
      <c r="J3439" s="2" t="str">
        <f>VLOOKUP(A3439,'Cor da Pele e Motivacao'!$A$2:$I$11399,6, FALSE)</f>
        <v>Parda</v>
      </c>
      <c r="K3439" s="2" t="str">
        <f>VLOOKUP(A3439,'Cor da Pele e Motivacao'!$A$2:$I$11399,8, FALSE)</f>
        <v>A DEFINIR</v>
      </c>
      <c r="L3439" s="2">
        <v>1</v>
      </c>
    </row>
    <row r="3440" spans="1:12" ht="15.75" customHeight="1" x14ac:dyDescent="0.25">
      <c r="A3440" t="str">
        <f>CONCATENATE(B3440,C3440,D3440,H3440,I3440,L3440)</f>
        <v>22102018HOMICIDIO241</v>
      </c>
      <c r="B3440" s="2">
        <v>22</v>
      </c>
      <c r="C3440" s="2">
        <v>10</v>
      </c>
      <c r="D3440" s="2">
        <v>2018</v>
      </c>
      <c r="E3440" s="2" t="s">
        <v>25</v>
      </c>
      <c r="F3440" s="2" t="s">
        <v>25</v>
      </c>
      <c r="G3440" s="2" t="s">
        <v>11</v>
      </c>
      <c r="H3440" s="2" t="s">
        <v>12</v>
      </c>
      <c r="I3440" s="2">
        <v>24</v>
      </c>
      <c r="J3440" s="2" t="str">
        <f>VLOOKUP(A3440,'Cor da Pele e Motivacao'!$A$2:$I$11399,6, FALSE)</f>
        <v>Parda</v>
      </c>
      <c r="K3440" s="2" t="str">
        <f>VLOOKUP(A3440,'Cor da Pele e Motivacao'!$A$2:$I$11399,8, FALSE)</f>
        <v>EXCLUDENTE DE ILICITUDE</v>
      </c>
      <c r="L3440" s="2">
        <v>1</v>
      </c>
    </row>
    <row r="3441" spans="1:12" ht="15.75" customHeight="1" x14ac:dyDescent="0.25">
      <c r="A3441" t="str">
        <f>CONCATENATE(B3441,C3441,D3441,H3441,I3441,L3441)</f>
        <v>22102018HOMICIDIO471</v>
      </c>
      <c r="B3441" s="2">
        <v>22</v>
      </c>
      <c r="C3441" s="2">
        <v>10</v>
      </c>
      <c r="D3441" s="2">
        <v>2018</v>
      </c>
      <c r="E3441" s="2" t="s">
        <v>25</v>
      </c>
      <c r="F3441" s="2" t="s">
        <v>25</v>
      </c>
      <c r="G3441" s="2" t="s">
        <v>11</v>
      </c>
      <c r="H3441" s="2" t="s">
        <v>12</v>
      </c>
      <c r="I3441" s="2">
        <v>47</v>
      </c>
      <c r="J3441" s="2" t="str">
        <f>VLOOKUP(A3441,'Cor da Pele e Motivacao'!$A$2:$I$11399,6, FALSE)</f>
        <v>Parda</v>
      </c>
      <c r="K3441" s="2" t="str">
        <f>VLOOKUP(A3441,'Cor da Pele e Motivacao'!$A$2:$I$11399,8, FALSE)</f>
        <v>VIOLÊNCIA INTERPESSOAL</v>
      </c>
      <c r="L3441" s="2">
        <v>1</v>
      </c>
    </row>
    <row r="3442" spans="1:12" ht="15.75" customHeight="1" x14ac:dyDescent="0.25">
      <c r="A3442" t="str">
        <f>CONCATENATE(B3442,C3442,D3442,H3442,I3442,L3442)</f>
        <v>22102018HOMICIDIO301</v>
      </c>
      <c r="B3442" s="2">
        <v>22</v>
      </c>
      <c r="C3442" s="2">
        <v>10</v>
      </c>
      <c r="D3442" s="2">
        <v>2018</v>
      </c>
      <c r="E3442" s="2" t="s">
        <v>120</v>
      </c>
      <c r="F3442" s="2" t="s">
        <v>16</v>
      </c>
      <c r="G3442" s="2" t="s">
        <v>11</v>
      </c>
      <c r="H3442" s="2" t="s">
        <v>12</v>
      </c>
      <c r="I3442" s="2">
        <v>30</v>
      </c>
      <c r="J3442" s="2" t="str">
        <f>VLOOKUP(A3442,'Cor da Pele e Motivacao'!$A$2:$I$11399,6, FALSE)</f>
        <v>Parda</v>
      </c>
      <c r="K3442" s="2" t="str">
        <f>VLOOKUP(A3442,'Cor da Pele e Motivacao'!$A$2:$I$11399,8, FALSE)</f>
        <v>ATIVIDADES CRIMINAIS</v>
      </c>
      <c r="L3442" s="2">
        <v>1</v>
      </c>
    </row>
    <row r="3443" spans="1:12" ht="15.75" customHeight="1" x14ac:dyDescent="0.25">
      <c r="A3443" t="str">
        <f>CONCATENATE(B3443,C3443,D3443,H3443,I3443,L3443)</f>
        <v>22102018HOMICIDIO341</v>
      </c>
      <c r="B3443" s="2">
        <v>22</v>
      </c>
      <c r="C3443" s="2">
        <v>10</v>
      </c>
      <c r="D3443" s="2">
        <v>2018</v>
      </c>
      <c r="E3443" s="2" t="s">
        <v>108</v>
      </c>
      <c r="F3443" s="2" t="s">
        <v>16</v>
      </c>
      <c r="G3443" s="2" t="s">
        <v>11</v>
      </c>
      <c r="H3443" s="2" t="s">
        <v>12</v>
      </c>
      <c r="I3443" s="2">
        <v>34</v>
      </c>
      <c r="J3443" s="2" t="str">
        <f>VLOOKUP(A3443,'Cor da Pele e Motivacao'!$A$2:$I$11399,6, FALSE)</f>
        <v>Negra</v>
      </c>
      <c r="K3443" s="2" t="str">
        <f>VLOOKUP(A3443,'Cor da Pele e Motivacao'!$A$2:$I$11399,8, FALSE)</f>
        <v>ATIVIDADES CRIMINAIS</v>
      </c>
      <c r="L3443" s="2">
        <v>1</v>
      </c>
    </row>
    <row r="3444" spans="1:12" ht="15.75" customHeight="1" x14ac:dyDescent="0.25">
      <c r="A3444" t="str">
        <f>CONCATENATE(B3444,C3444,D3444,H3444,I3444,L3444)</f>
        <v>22102018HOMICIDIO201</v>
      </c>
      <c r="B3444" s="2">
        <v>22</v>
      </c>
      <c r="C3444" s="2">
        <v>10</v>
      </c>
      <c r="D3444" s="2">
        <v>2018</v>
      </c>
      <c r="E3444" s="2" t="s">
        <v>94</v>
      </c>
      <c r="F3444" s="2" t="s">
        <v>22</v>
      </c>
      <c r="G3444" s="2" t="s">
        <v>28</v>
      </c>
      <c r="H3444" s="2" t="s">
        <v>12</v>
      </c>
      <c r="I3444" s="2">
        <v>20</v>
      </c>
      <c r="J3444" s="2" t="str">
        <f>VLOOKUP(A3444,'Cor da Pele e Motivacao'!$A$2:$I$11399,6, FALSE)</f>
        <v>Parda</v>
      </c>
      <c r="K3444" s="2" t="str">
        <f>VLOOKUP(A3444,'Cor da Pele e Motivacao'!$A$2:$I$11399,8, FALSE)</f>
        <v>A DEFINIR</v>
      </c>
      <c r="L3444" s="2">
        <v>1</v>
      </c>
    </row>
    <row r="3445" spans="1:12" ht="15.75" customHeight="1" x14ac:dyDescent="0.25">
      <c r="A3445" t="str">
        <f>CONCATENATE(B3445,C3445,D3445,H3445,I3445,L3445)</f>
        <v>22102018HOMICIDIO241</v>
      </c>
      <c r="B3445" s="2">
        <v>22</v>
      </c>
      <c r="C3445" s="2">
        <v>10</v>
      </c>
      <c r="D3445" s="2">
        <v>2018</v>
      </c>
      <c r="E3445" s="2" t="s">
        <v>51</v>
      </c>
      <c r="F3445" s="2" t="s">
        <v>16</v>
      </c>
      <c r="G3445" s="2" t="s">
        <v>11</v>
      </c>
      <c r="H3445" s="2" t="s">
        <v>12</v>
      </c>
      <c r="I3445" s="2">
        <v>24</v>
      </c>
      <c r="J3445" s="2" t="str">
        <f>VLOOKUP(A3445,'Cor da Pele e Motivacao'!$A$2:$I$11399,6, FALSE)</f>
        <v>Parda</v>
      </c>
      <c r="K3445" s="2" t="str">
        <f>VLOOKUP(A3445,'Cor da Pele e Motivacao'!$A$2:$I$11399,8, FALSE)</f>
        <v>EXCLUDENTE DE ILICITUDE</v>
      </c>
      <c r="L3445" s="2">
        <v>1</v>
      </c>
    </row>
    <row r="3446" spans="1:12" ht="15.75" customHeight="1" x14ac:dyDescent="0.25">
      <c r="A3446" t="str">
        <f>CONCATENATE(B3446,C3446,D3446,H3446,I3446,L3446)</f>
        <v>22102018HOMICIDIO261</v>
      </c>
      <c r="B3446" s="2">
        <v>22</v>
      </c>
      <c r="C3446" s="2">
        <v>10</v>
      </c>
      <c r="D3446" s="2">
        <v>2018</v>
      </c>
      <c r="E3446" s="2" t="s">
        <v>51</v>
      </c>
      <c r="F3446" s="2" t="s">
        <v>16</v>
      </c>
      <c r="G3446" s="2" t="s">
        <v>11</v>
      </c>
      <c r="H3446" s="2" t="s">
        <v>12</v>
      </c>
      <c r="I3446" s="2">
        <v>26</v>
      </c>
      <c r="J3446" s="2" t="str">
        <f>VLOOKUP(A3446,'Cor da Pele e Motivacao'!$A$2:$I$11399,6, FALSE)</f>
        <v>Parda</v>
      </c>
      <c r="K3446" s="2" t="str">
        <f>VLOOKUP(A3446,'Cor da Pele e Motivacao'!$A$2:$I$11399,8, FALSE)</f>
        <v>VIOLÊNCIA INTERPESSOAL</v>
      </c>
      <c r="L3446" s="2">
        <v>1</v>
      </c>
    </row>
    <row r="3447" spans="1:12" ht="15.75" customHeight="1" x14ac:dyDescent="0.25">
      <c r="A3447" t="str">
        <f>CONCATENATE(B3447,C3447,D3447,H3447,I3447,L3447)</f>
        <v>23102018HOMICIDIO191</v>
      </c>
      <c r="B3447" s="2">
        <v>23</v>
      </c>
      <c r="C3447" s="2">
        <v>10</v>
      </c>
      <c r="D3447" s="2">
        <v>2018</v>
      </c>
      <c r="E3447" s="2" t="s">
        <v>45</v>
      </c>
      <c r="F3447" s="2" t="s">
        <v>14</v>
      </c>
      <c r="G3447" s="2" t="s">
        <v>11</v>
      </c>
      <c r="H3447" s="2" t="s">
        <v>12</v>
      </c>
      <c r="I3447" s="2">
        <v>19</v>
      </c>
      <c r="J3447" s="2" t="str">
        <f>VLOOKUP(A3447,'Cor da Pele e Motivacao'!$A$2:$I$11399,6, FALSE)</f>
        <v>Parda</v>
      </c>
      <c r="K3447" s="2" t="str">
        <f>VLOOKUP(A3447,'Cor da Pele e Motivacao'!$A$2:$I$11399,8, FALSE)</f>
        <v>A DEFINIR</v>
      </c>
      <c r="L3447" s="2">
        <v>1</v>
      </c>
    </row>
    <row r="3448" spans="1:12" ht="15.75" customHeight="1" x14ac:dyDescent="0.25">
      <c r="A3448" t="str">
        <f>CONCATENATE(B3448,C3448,D3448,H3448,I3448,L3448)</f>
        <v>23102018HOMICIDIO321</v>
      </c>
      <c r="B3448" s="2">
        <v>23</v>
      </c>
      <c r="C3448" s="2">
        <v>10</v>
      </c>
      <c r="D3448" s="2">
        <v>2018</v>
      </c>
      <c r="E3448" s="2" t="s">
        <v>13</v>
      </c>
      <c r="F3448" s="2" t="s">
        <v>14</v>
      </c>
      <c r="G3448" s="2" t="s">
        <v>11</v>
      </c>
      <c r="H3448" s="2" t="s">
        <v>12</v>
      </c>
      <c r="I3448" s="2">
        <v>32</v>
      </c>
      <c r="J3448" s="2" t="str">
        <f>VLOOKUP(A3448,'Cor da Pele e Motivacao'!$A$2:$I$11399,6, FALSE)</f>
        <v>Parda</v>
      </c>
      <c r="K3448" s="2" t="str">
        <f>VLOOKUP(A3448,'Cor da Pele e Motivacao'!$A$2:$I$11399,8, FALSE)</f>
        <v>VIOLÊNCIA INTERPESSOAL</v>
      </c>
      <c r="L3448" s="2">
        <v>1</v>
      </c>
    </row>
    <row r="3449" spans="1:12" ht="15.75" customHeight="1" x14ac:dyDescent="0.25">
      <c r="A3449" t="str">
        <f>CONCATENATE(B3449,C3449,D3449,H3449,I3449,L3449)</f>
        <v>23102018HOMICIDIO161</v>
      </c>
      <c r="B3449" s="2">
        <v>23</v>
      </c>
      <c r="C3449" s="2">
        <v>10</v>
      </c>
      <c r="D3449" s="2">
        <v>2018</v>
      </c>
      <c r="E3449" s="2" t="s">
        <v>77</v>
      </c>
      <c r="F3449" s="2" t="s">
        <v>22</v>
      </c>
      <c r="G3449" s="2" t="s">
        <v>11</v>
      </c>
      <c r="H3449" s="2" t="s">
        <v>12</v>
      </c>
      <c r="I3449" s="2">
        <v>16</v>
      </c>
      <c r="J3449" s="2" t="str">
        <f>VLOOKUP(A3449,'Cor da Pele e Motivacao'!$A$2:$I$11399,6, FALSE)</f>
        <v>Parda</v>
      </c>
      <c r="K3449" s="2" t="str">
        <f>VLOOKUP(A3449,'Cor da Pele e Motivacao'!$A$2:$I$11399,8, FALSE)</f>
        <v>ATIVIDADES CRIMINAIS</v>
      </c>
      <c r="L3449" s="2">
        <v>1</v>
      </c>
    </row>
    <row r="3450" spans="1:12" ht="15.75" customHeight="1" x14ac:dyDescent="0.25">
      <c r="A3450" t="str">
        <f>CONCATENATE(B3450,C3450,D3450,H3450,I3450,L3450)</f>
        <v>23102018HOMICIDIO471</v>
      </c>
      <c r="B3450" s="2">
        <v>23</v>
      </c>
      <c r="C3450" s="2">
        <v>10</v>
      </c>
      <c r="D3450" s="2">
        <v>2018</v>
      </c>
      <c r="E3450" s="2" t="s">
        <v>78</v>
      </c>
      <c r="F3450" s="2" t="s">
        <v>14</v>
      </c>
      <c r="G3450" s="2" t="s">
        <v>11</v>
      </c>
      <c r="H3450" s="2" t="s">
        <v>12</v>
      </c>
      <c r="I3450" s="2">
        <v>47</v>
      </c>
      <c r="J3450" s="2" t="str">
        <f>VLOOKUP(A3450,'Cor da Pele e Motivacao'!$A$2:$I$11399,6, FALSE)</f>
        <v>Parda</v>
      </c>
      <c r="K3450" s="2" t="str">
        <f>VLOOKUP(A3450,'Cor da Pele e Motivacao'!$A$2:$I$11399,8, FALSE)</f>
        <v>VIOLÊNCIA INTERPESSOAL</v>
      </c>
      <c r="L3450" s="2">
        <v>1</v>
      </c>
    </row>
    <row r="3451" spans="1:12" ht="15.75" customHeight="1" x14ac:dyDescent="0.25">
      <c r="A3451" t="str">
        <f>CONCATENATE(B3451,C3451,D3451,H3451,I3451,L3451)</f>
        <v>23102018HOMICIDIO311</v>
      </c>
      <c r="B3451" s="2">
        <v>23</v>
      </c>
      <c r="C3451" s="2">
        <v>10</v>
      </c>
      <c r="D3451" s="2">
        <v>2018</v>
      </c>
      <c r="E3451" s="2" t="s">
        <v>115</v>
      </c>
      <c r="F3451" s="2" t="s">
        <v>22</v>
      </c>
      <c r="G3451" s="2" t="s">
        <v>11</v>
      </c>
      <c r="H3451" s="2" t="s">
        <v>12</v>
      </c>
      <c r="I3451" s="2">
        <v>31</v>
      </c>
      <c r="J3451" s="2" t="str">
        <f>VLOOKUP(A3451,'Cor da Pele e Motivacao'!$A$2:$I$11399,6, FALSE)</f>
        <v>Parda</v>
      </c>
      <c r="K3451" s="2" t="str">
        <f>VLOOKUP(A3451,'Cor da Pele e Motivacao'!$A$2:$I$11399,8, FALSE)</f>
        <v>ATIVIDADES CRIMINAIS</v>
      </c>
      <c r="L3451" s="2">
        <v>1</v>
      </c>
    </row>
    <row r="3452" spans="1:12" ht="15.75" customHeight="1" x14ac:dyDescent="0.25">
      <c r="A3452" t="str">
        <f>CONCATENATE(B3452,C3452,D3452,H3452,I3452,L3452)</f>
        <v>23102018HOMICIDIO241</v>
      </c>
      <c r="B3452" s="2">
        <v>23</v>
      </c>
      <c r="C3452" s="2">
        <v>10</v>
      </c>
      <c r="D3452" s="2">
        <v>2018</v>
      </c>
      <c r="E3452" s="2" t="s">
        <v>20</v>
      </c>
      <c r="F3452" s="2" t="s">
        <v>14</v>
      </c>
      <c r="G3452" s="2" t="s">
        <v>11</v>
      </c>
      <c r="H3452" s="2" t="s">
        <v>12</v>
      </c>
      <c r="I3452" s="2">
        <v>24</v>
      </c>
      <c r="J3452" s="2" t="str">
        <f>VLOOKUP(A3452,'Cor da Pele e Motivacao'!$A$2:$I$11399,6, FALSE)</f>
        <v>Parda</v>
      </c>
      <c r="K3452" s="2" t="str">
        <f>VLOOKUP(A3452,'Cor da Pele e Motivacao'!$A$2:$I$11399,8, FALSE)</f>
        <v>A DEFINIR</v>
      </c>
      <c r="L3452" s="2">
        <v>1</v>
      </c>
    </row>
    <row r="3453" spans="1:12" ht="15.75" customHeight="1" x14ac:dyDescent="0.25">
      <c r="A3453" t="str">
        <f>CONCATENATE(B3453,C3453,D3453,H3453,I3453,L3453)</f>
        <v>23102018HOMICIDIO291</v>
      </c>
      <c r="B3453" s="2">
        <v>23</v>
      </c>
      <c r="C3453" s="2">
        <v>10</v>
      </c>
      <c r="D3453" s="2">
        <v>2018</v>
      </c>
      <c r="E3453" s="2" t="s">
        <v>24</v>
      </c>
      <c r="F3453" s="2" t="s">
        <v>10</v>
      </c>
      <c r="G3453" s="2" t="s">
        <v>11</v>
      </c>
      <c r="H3453" s="2" t="s">
        <v>12</v>
      </c>
      <c r="I3453" s="2">
        <v>29</v>
      </c>
      <c r="J3453" s="2" t="str">
        <f>VLOOKUP(A3453,'Cor da Pele e Motivacao'!$A$2:$I$11399,6, FALSE)</f>
        <v>Parda</v>
      </c>
      <c r="K3453" s="2" t="str">
        <f>VLOOKUP(A3453,'Cor da Pele e Motivacao'!$A$2:$I$11399,8, FALSE)</f>
        <v>ATIVIDADES CRIMINAIS</v>
      </c>
      <c r="L3453" s="2">
        <v>1</v>
      </c>
    </row>
    <row r="3454" spans="1:12" ht="15.75" customHeight="1" x14ac:dyDescent="0.25">
      <c r="A3454" t="str">
        <f>CONCATENATE(B3454,C3454,D3454,H3454,I3454,L3454)</f>
        <v>23102018HOMICIDIO261</v>
      </c>
      <c r="B3454" s="2">
        <v>23</v>
      </c>
      <c r="C3454" s="2">
        <v>10</v>
      </c>
      <c r="D3454" s="2">
        <v>2018</v>
      </c>
      <c r="E3454" s="2" t="s">
        <v>25</v>
      </c>
      <c r="F3454" s="2" t="s">
        <v>25</v>
      </c>
      <c r="G3454" s="2" t="s">
        <v>11</v>
      </c>
      <c r="H3454" s="2" t="s">
        <v>12</v>
      </c>
      <c r="I3454" s="2">
        <v>26</v>
      </c>
      <c r="J3454" s="2" t="str">
        <f>VLOOKUP(A3454,'Cor da Pele e Motivacao'!$A$2:$I$11399,6, FALSE)</f>
        <v>Parda</v>
      </c>
      <c r="K3454" s="2" t="str">
        <f>VLOOKUP(A3454,'Cor da Pele e Motivacao'!$A$2:$I$11399,8, FALSE)</f>
        <v>A DEFINIR</v>
      </c>
      <c r="L3454" s="2">
        <v>1</v>
      </c>
    </row>
    <row r="3455" spans="1:12" ht="15.75" customHeight="1" x14ac:dyDescent="0.25">
      <c r="A3455" t="str">
        <f>CONCATENATE(B3455,C3455,D3455,H3455,I3455,L3455)</f>
        <v>23102018HOMICIDIO321</v>
      </c>
      <c r="B3455" s="2">
        <v>23</v>
      </c>
      <c r="C3455" s="2">
        <v>10</v>
      </c>
      <c r="D3455" s="2">
        <v>2018</v>
      </c>
      <c r="E3455" s="2" t="s">
        <v>94</v>
      </c>
      <c r="F3455" s="2" t="s">
        <v>22</v>
      </c>
      <c r="G3455" s="2" t="s">
        <v>11</v>
      </c>
      <c r="H3455" s="2" t="s">
        <v>12</v>
      </c>
      <c r="I3455" s="2">
        <v>32</v>
      </c>
      <c r="J3455" s="2" t="str">
        <f>VLOOKUP(A3455,'Cor da Pele e Motivacao'!$A$2:$I$11399,6, FALSE)</f>
        <v>Parda</v>
      </c>
      <c r="K3455" s="2" t="str">
        <f>VLOOKUP(A3455,'Cor da Pele e Motivacao'!$A$2:$I$11399,8, FALSE)</f>
        <v>VIOLÊNCIA INTERPESSOAL</v>
      </c>
      <c r="L3455" s="2">
        <v>1</v>
      </c>
    </row>
    <row r="3456" spans="1:12" ht="15.75" customHeight="1" x14ac:dyDescent="0.25">
      <c r="A3456" t="str">
        <f>CONCATENATE(B3456,C3456,D3456,H3456,I3456,L3456)</f>
        <v>23102018HOMICIDIO221</v>
      </c>
      <c r="B3456" s="2">
        <v>23</v>
      </c>
      <c r="C3456" s="2">
        <v>10</v>
      </c>
      <c r="D3456" s="2">
        <v>2018</v>
      </c>
      <c r="E3456" s="2" t="s">
        <v>137</v>
      </c>
      <c r="F3456" s="2" t="s">
        <v>22</v>
      </c>
      <c r="G3456" s="2" t="s">
        <v>11</v>
      </c>
      <c r="H3456" s="2" t="s">
        <v>12</v>
      </c>
      <c r="I3456" s="2">
        <v>22</v>
      </c>
      <c r="J3456" s="2" t="str">
        <f>VLOOKUP(A3456,'Cor da Pele e Motivacao'!$A$2:$I$11399,6, FALSE)</f>
        <v>Parda</v>
      </c>
      <c r="K3456" s="2" t="str">
        <f>VLOOKUP(A3456,'Cor da Pele e Motivacao'!$A$2:$I$11399,8, FALSE)</f>
        <v>VIOLÊNCIA INTERPESSOAL</v>
      </c>
      <c r="L3456" s="2">
        <v>1</v>
      </c>
    </row>
    <row r="3457" spans="1:12" ht="15.75" customHeight="1" x14ac:dyDescent="0.25">
      <c r="A3457" t="str">
        <f>CONCATENATE(B3457,C3457,D3457,H3457,I3457,L3457)</f>
        <v>24102018HOMICIDIO481</v>
      </c>
      <c r="B3457" s="2">
        <v>24</v>
      </c>
      <c r="C3457" s="2">
        <v>10</v>
      </c>
      <c r="D3457" s="2">
        <v>2018</v>
      </c>
      <c r="E3457" s="2" t="s">
        <v>99</v>
      </c>
      <c r="F3457" s="2" t="s">
        <v>16</v>
      </c>
      <c r="G3457" s="2" t="s">
        <v>11</v>
      </c>
      <c r="H3457" s="2" t="s">
        <v>12</v>
      </c>
      <c r="I3457" s="2">
        <v>48</v>
      </c>
      <c r="J3457" s="2" t="str">
        <f>VLOOKUP(A3457,'Cor da Pele e Motivacao'!$A$2:$I$11399,6, FALSE)</f>
        <v>Branca</v>
      </c>
      <c r="K3457" s="2" t="str">
        <f>VLOOKUP(A3457,'Cor da Pele e Motivacao'!$A$2:$I$11399,8, FALSE)</f>
        <v>ATIVIDADES CRIMINAIS</v>
      </c>
      <c r="L3457" s="2">
        <v>1</v>
      </c>
    </row>
    <row r="3458" spans="1:12" ht="15.75" customHeight="1" x14ac:dyDescent="0.25">
      <c r="A3458" t="str">
        <f>CONCATENATE(B3458,C3458,D3458,H3458,I3458,L3458)</f>
        <v>24102018HOMICIDIO151</v>
      </c>
      <c r="B3458" s="2">
        <v>24</v>
      </c>
      <c r="C3458" s="2">
        <v>10</v>
      </c>
      <c r="D3458" s="2">
        <v>2018</v>
      </c>
      <c r="E3458" s="2" t="s">
        <v>13</v>
      </c>
      <c r="F3458" s="2" t="s">
        <v>14</v>
      </c>
      <c r="G3458" s="2" t="s">
        <v>11</v>
      </c>
      <c r="H3458" s="2" t="s">
        <v>12</v>
      </c>
      <c r="I3458" s="2">
        <v>15</v>
      </c>
      <c r="J3458" s="2" t="str">
        <f>VLOOKUP(A3458,'Cor da Pele e Motivacao'!$A$2:$I$11399,6, FALSE)</f>
        <v>Parda</v>
      </c>
      <c r="K3458" s="2" t="str">
        <f>VLOOKUP(A3458,'Cor da Pele e Motivacao'!$A$2:$I$11399,8, FALSE)</f>
        <v>A DEFINIR</v>
      </c>
      <c r="L3458" s="2">
        <v>1</v>
      </c>
    </row>
    <row r="3459" spans="1:12" ht="15.75" customHeight="1" x14ac:dyDescent="0.25">
      <c r="A3459" t="str">
        <f>CONCATENATE(B3459,C3459,D3459,H3459,I3459,L3459)</f>
        <v>24102018HOMICIDIO491</v>
      </c>
      <c r="B3459" s="2">
        <v>24</v>
      </c>
      <c r="C3459" s="2">
        <v>10</v>
      </c>
      <c r="D3459" s="2">
        <v>2018</v>
      </c>
      <c r="E3459" s="2" t="s">
        <v>106</v>
      </c>
      <c r="F3459" s="2" t="s">
        <v>16</v>
      </c>
      <c r="G3459" s="2" t="s">
        <v>11</v>
      </c>
      <c r="H3459" s="2" t="s">
        <v>12</v>
      </c>
      <c r="I3459" s="2">
        <v>49</v>
      </c>
      <c r="J3459" s="2" t="str">
        <f>VLOOKUP(A3459,'Cor da Pele e Motivacao'!$A$2:$I$11399,6, FALSE)</f>
        <v>Negra</v>
      </c>
      <c r="K3459" s="2" t="str">
        <f>VLOOKUP(A3459,'Cor da Pele e Motivacao'!$A$2:$I$11399,8, FALSE)</f>
        <v>VIOLÊNCIA INTERPESSOAL</v>
      </c>
      <c r="L3459" s="2">
        <v>1</v>
      </c>
    </row>
    <row r="3460" spans="1:12" ht="15.75" customHeight="1" x14ac:dyDescent="0.25">
      <c r="A3460" t="str">
        <f>CONCATENATE(B3460,C3460,D3460,H3460,I3460,L3460)</f>
        <v>24102018HOMICIDIO481</v>
      </c>
      <c r="B3460" s="2">
        <v>24</v>
      </c>
      <c r="C3460" s="2">
        <v>10</v>
      </c>
      <c r="D3460" s="2">
        <v>2018</v>
      </c>
      <c r="E3460" s="2" t="s">
        <v>110</v>
      </c>
      <c r="F3460" s="2" t="s">
        <v>16</v>
      </c>
      <c r="G3460" s="2" t="s">
        <v>11</v>
      </c>
      <c r="H3460" s="2" t="s">
        <v>12</v>
      </c>
      <c r="I3460" s="2">
        <v>48</v>
      </c>
      <c r="J3460" s="2" t="str">
        <f>VLOOKUP(A3460,'Cor da Pele e Motivacao'!$A$2:$I$11399,6, FALSE)</f>
        <v>Branca</v>
      </c>
      <c r="K3460" s="2" t="str">
        <f>VLOOKUP(A3460,'Cor da Pele e Motivacao'!$A$2:$I$11399,8, FALSE)</f>
        <v>ATIVIDADES CRIMINAIS</v>
      </c>
      <c r="L3460" s="2">
        <v>1</v>
      </c>
    </row>
    <row r="3461" spans="1:12" ht="15.75" customHeight="1" x14ac:dyDescent="0.25">
      <c r="A3461" t="str">
        <f>CONCATENATE(B3461,C3461,D3461,H3461,I3461,L3461)</f>
        <v>24102018HOMICIDIO261</v>
      </c>
      <c r="B3461" s="2">
        <v>24</v>
      </c>
      <c r="C3461" s="2">
        <v>10</v>
      </c>
      <c r="D3461" s="2">
        <v>2018</v>
      </c>
      <c r="E3461" s="2" t="s">
        <v>34</v>
      </c>
      <c r="F3461" s="2" t="s">
        <v>14</v>
      </c>
      <c r="G3461" s="2" t="s">
        <v>11</v>
      </c>
      <c r="H3461" s="2" t="s">
        <v>12</v>
      </c>
      <c r="I3461" s="2">
        <v>26</v>
      </c>
      <c r="J3461" s="2" t="str">
        <f>VLOOKUP(A3461,'Cor da Pele e Motivacao'!$A$2:$I$11399,6, FALSE)</f>
        <v>Parda</v>
      </c>
      <c r="K3461" s="2" t="str">
        <f>VLOOKUP(A3461,'Cor da Pele e Motivacao'!$A$2:$I$11399,8, FALSE)</f>
        <v>ATIVIDADES CRIMINAIS</v>
      </c>
      <c r="L3461" s="2">
        <v>1</v>
      </c>
    </row>
    <row r="3462" spans="1:12" ht="15.75" customHeight="1" x14ac:dyDescent="0.25">
      <c r="A3462" t="str">
        <f>CONCATENATE(B3462,C3462,D3462,H3462,I3462,L3462)</f>
        <v>24102018HOMICIDIO511</v>
      </c>
      <c r="B3462" s="2">
        <v>24</v>
      </c>
      <c r="C3462" s="2">
        <v>10</v>
      </c>
      <c r="D3462" s="2">
        <v>2018</v>
      </c>
      <c r="E3462" s="2" t="s">
        <v>34</v>
      </c>
      <c r="F3462" s="2" t="s">
        <v>14</v>
      </c>
      <c r="G3462" s="2" t="s">
        <v>11</v>
      </c>
      <c r="H3462" s="2" t="s">
        <v>12</v>
      </c>
      <c r="I3462" s="2">
        <v>51</v>
      </c>
      <c r="J3462" s="2" t="str">
        <f>VLOOKUP(A3462,'Cor da Pele e Motivacao'!$A$2:$I$11399,6, FALSE)</f>
        <v>Parda</v>
      </c>
      <c r="K3462" s="2" t="str">
        <f>VLOOKUP(A3462,'Cor da Pele e Motivacao'!$A$2:$I$11399,8, FALSE)</f>
        <v>ATIVIDADES CRIMINAIS</v>
      </c>
      <c r="L3462" s="2">
        <v>1</v>
      </c>
    </row>
    <row r="3463" spans="1:12" ht="15.75" customHeight="1" x14ac:dyDescent="0.25">
      <c r="A3463" t="str">
        <f>CONCATENATE(B3463,C3463,D3463,H3463,I3463,L3463)</f>
        <v>24102018HOMICIDIO181</v>
      </c>
      <c r="B3463" s="2">
        <v>24</v>
      </c>
      <c r="C3463" s="2">
        <v>10</v>
      </c>
      <c r="D3463" s="2">
        <v>2018</v>
      </c>
      <c r="E3463" s="2" t="s">
        <v>23</v>
      </c>
      <c r="F3463" s="2" t="s">
        <v>14</v>
      </c>
      <c r="G3463" s="2" t="s">
        <v>11</v>
      </c>
      <c r="H3463" s="2" t="s">
        <v>12</v>
      </c>
      <c r="I3463" s="2">
        <v>18</v>
      </c>
      <c r="J3463" s="2" t="str">
        <f>VLOOKUP(A3463,'Cor da Pele e Motivacao'!$A$2:$I$11399,6, FALSE)</f>
        <v>Parda</v>
      </c>
      <c r="K3463" s="2" t="str">
        <f>VLOOKUP(A3463,'Cor da Pele e Motivacao'!$A$2:$I$11399,8, FALSE)</f>
        <v>A DEFINIR</v>
      </c>
      <c r="L3463" s="2">
        <v>1</v>
      </c>
    </row>
    <row r="3464" spans="1:12" ht="15.75" customHeight="1" x14ac:dyDescent="0.25">
      <c r="A3464" t="str">
        <f>CONCATENATE(B3464,C3464,D3464,H3464,I3464,L3464)</f>
        <v>24102018HOMICIDIO181</v>
      </c>
      <c r="B3464" s="2">
        <v>24</v>
      </c>
      <c r="C3464" s="2">
        <v>10</v>
      </c>
      <c r="D3464" s="2">
        <v>2018</v>
      </c>
      <c r="E3464" s="2" t="s">
        <v>101</v>
      </c>
      <c r="F3464" s="2" t="s">
        <v>22</v>
      </c>
      <c r="G3464" s="2" t="s">
        <v>11</v>
      </c>
      <c r="H3464" s="2" t="s">
        <v>12</v>
      </c>
      <c r="I3464" s="2">
        <v>18</v>
      </c>
      <c r="J3464" s="2" t="str">
        <f>VLOOKUP(A3464,'Cor da Pele e Motivacao'!$A$2:$I$11399,6, FALSE)</f>
        <v>Parda</v>
      </c>
      <c r="K3464" s="2" t="str">
        <f>VLOOKUP(A3464,'Cor da Pele e Motivacao'!$A$2:$I$11399,8, FALSE)</f>
        <v>A DEFINIR</v>
      </c>
      <c r="L3464" s="2">
        <v>1</v>
      </c>
    </row>
    <row r="3465" spans="1:12" ht="15.75" customHeight="1" x14ac:dyDescent="0.25">
      <c r="A3465" t="str">
        <f>CONCATENATE(B3465,C3465,D3465,H3465,I3465,L3465)</f>
        <v>24102018HOMICIDIO411</v>
      </c>
      <c r="B3465" s="2">
        <v>24</v>
      </c>
      <c r="C3465" s="2">
        <v>10</v>
      </c>
      <c r="D3465" s="2">
        <v>2018</v>
      </c>
      <c r="E3465" s="2" t="s">
        <v>24</v>
      </c>
      <c r="F3465" s="2" t="s">
        <v>10</v>
      </c>
      <c r="G3465" s="2" t="s">
        <v>11</v>
      </c>
      <c r="H3465" s="2" t="s">
        <v>12</v>
      </c>
      <c r="I3465" s="2">
        <v>41</v>
      </c>
      <c r="J3465" s="2" t="str">
        <f>VLOOKUP(A3465,'Cor da Pele e Motivacao'!$A$2:$I$11399,6, FALSE)</f>
        <v>Branca</v>
      </c>
      <c r="K3465" s="2" t="str">
        <f>VLOOKUP(A3465,'Cor da Pele e Motivacao'!$A$2:$I$11399,8, FALSE)</f>
        <v>VIOLÊNCIA INTERPESSOAL</v>
      </c>
      <c r="L3465" s="2">
        <v>1</v>
      </c>
    </row>
    <row r="3466" spans="1:12" ht="15.75" customHeight="1" x14ac:dyDescent="0.25">
      <c r="A3466" t="str">
        <f>CONCATENATE(B3466,C3466,D3466,H3466,I3466,L3466)</f>
        <v>24102018HOMICIDIO191</v>
      </c>
      <c r="B3466" s="2">
        <v>24</v>
      </c>
      <c r="C3466" s="2">
        <v>10</v>
      </c>
      <c r="D3466" s="2">
        <v>2018</v>
      </c>
      <c r="E3466" s="2" t="s">
        <v>25</v>
      </c>
      <c r="F3466" s="2" t="s">
        <v>25</v>
      </c>
      <c r="G3466" s="2" t="s">
        <v>11</v>
      </c>
      <c r="H3466" s="2" t="s">
        <v>12</v>
      </c>
      <c r="I3466" s="2">
        <v>19</v>
      </c>
      <c r="J3466" s="2" t="str">
        <f>VLOOKUP(A3466,'Cor da Pele e Motivacao'!$A$2:$I$11399,6, FALSE)</f>
        <v>Parda</v>
      </c>
      <c r="K3466" s="2" t="str">
        <f>VLOOKUP(A3466,'Cor da Pele e Motivacao'!$A$2:$I$11399,8, FALSE)</f>
        <v>ATIVIDADES CRIMINAIS</v>
      </c>
      <c r="L3466" s="2">
        <v>1</v>
      </c>
    </row>
    <row r="3467" spans="1:12" ht="15.75" customHeight="1" x14ac:dyDescent="0.25">
      <c r="A3467" t="str">
        <f>CONCATENATE(B3467,C3467,D3467,H3467,I3467,L3467)</f>
        <v>24102018HOMICIDIO281</v>
      </c>
      <c r="B3467" s="2">
        <v>24</v>
      </c>
      <c r="C3467" s="2">
        <v>10</v>
      </c>
      <c r="D3467" s="2">
        <v>2018</v>
      </c>
      <c r="E3467" s="2" t="s">
        <v>25</v>
      </c>
      <c r="F3467" s="2" t="s">
        <v>25</v>
      </c>
      <c r="G3467" s="2" t="s">
        <v>11</v>
      </c>
      <c r="H3467" s="2" t="s">
        <v>12</v>
      </c>
      <c r="I3467" s="2">
        <v>28</v>
      </c>
      <c r="J3467" s="2" t="str">
        <f>VLOOKUP(A3467,'Cor da Pele e Motivacao'!$A$2:$I$11399,6, FALSE)</f>
        <v>Parda</v>
      </c>
      <c r="K3467" s="2" t="str">
        <f>VLOOKUP(A3467,'Cor da Pele e Motivacao'!$A$2:$I$11399,8, FALSE)</f>
        <v>ATIVIDADES CRIMINAIS</v>
      </c>
      <c r="L3467" s="2">
        <v>1</v>
      </c>
    </row>
    <row r="3468" spans="1:12" ht="15.75" customHeight="1" x14ac:dyDescent="0.25">
      <c r="A3468" t="str">
        <f>CONCATENATE(B3468,C3468,D3468,H3468,I3468,L3468)</f>
        <v>24102018LESOES CORPORAIS SEGUIDA DE MORTE531</v>
      </c>
      <c r="B3468" s="2">
        <v>24</v>
      </c>
      <c r="C3468" s="2">
        <v>10</v>
      </c>
      <c r="D3468" s="2">
        <v>2018</v>
      </c>
      <c r="E3468" s="2" t="s">
        <v>111</v>
      </c>
      <c r="F3468" s="2" t="s">
        <v>10</v>
      </c>
      <c r="G3468" s="2" t="s">
        <v>11</v>
      </c>
      <c r="H3468" s="2" t="s">
        <v>131</v>
      </c>
      <c r="I3468" s="2">
        <v>53</v>
      </c>
      <c r="J3468" s="2" t="str">
        <f>VLOOKUP(A3468,'Cor da Pele e Motivacao'!$A$2:$I$11399,6, FALSE)</f>
        <v>Parda</v>
      </c>
      <c r="K3468" s="2" t="str">
        <f>VLOOKUP(A3468,'Cor da Pele e Motivacao'!$A$2:$I$11399,8, FALSE)</f>
        <v>VIOLÊNCIA INTERPESSOAL</v>
      </c>
      <c r="L3468" s="2">
        <v>1</v>
      </c>
    </row>
    <row r="3469" spans="1:12" ht="15.75" customHeight="1" x14ac:dyDescent="0.25">
      <c r="A3469" t="str">
        <f>CONCATENATE(B3469,C3469,D3469,H3469,I3469,L3469)</f>
        <v>24102018HOMICIDIO191</v>
      </c>
      <c r="B3469" s="2">
        <v>24</v>
      </c>
      <c r="C3469" s="2">
        <v>10</v>
      </c>
      <c r="D3469" s="2">
        <v>2018</v>
      </c>
      <c r="E3469" s="2" t="s">
        <v>193</v>
      </c>
      <c r="F3469" s="2" t="s">
        <v>10</v>
      </c>
      <c r="G3469" s="2" t="s">
        <v>11</v>
      </c>
      <c r="H3469" s="2" t="s">
        <v>12</v>
      </c>
      <c r="I3469" s="2">
        <v>19</v>
      </c>
      <c r="J3469" s="2" t="str">
        <f>VLOOKUP(A3469,'Cor da Pele e Motivacao'!$A$2:$I$11399,6, FALSE)</f>
        <v>Parda</v>
      </c>
      <c r="K3469" s="2" t="str">
        <f>VLOOKUP(A3469,'Cor da Pele e Motivacao'!$A$2:$I$11399,8, FALSE)</f>
        <v>ATIVIDADES CRIMINAIS</v>
      </c>
      <c r="L3469" s="2">
        <v>1</v>
      </c>
    </row>
    <row r="3470" spans="1:12" ht="15.75" customHeight="1" x14ac:dyDescent="0.25">
      <c r="A3470" t="str">
        <f>CONCATENATE(B3470,C3470,D3470,H3470,I3470,L3470)</f>
        <v>24102018HOMICIDIO271</v>
      </c>
      <c r="B3470" s="2">
        <v>24</v>
      </c>
      <c r="C3470" s="2">
        <v>10</v>
      </c>
      <c r="D3470" s="2">
        <v>2018</v>
      </c>
      <c r="E3470" s="2" t="s">
        <v>27</v>
      </c>
      <c r="F3470" s="2" t="s">
        <v>14</v>
      </c>
      <c r="G3470" s="2" t="s">
        <v>11</v>
      </c>
      <c r="H3470" s="2" t="s">
        <v>12</v>
      </c>
      <c r="I3470" s="2">
        <v>27</v>
      </c>
      <c r="J3470" s="2" t="str">
        <f>VLOOKUP(A3470,'Cor da Pele e Motivacao'!$A$2:$I$11399,6, FALSE)</f>
        <v>Parda</v>
      </c>
      <c r="K3470" s="2" t="str">
        <f>VLOOKUP(A3470,'Cor da Pele e Motivacao'!$A$2:$I$11399,8, FALSE)</f>
        <v>VIOLÊNCIA INTERPESSOAL</v>
      </c>
      <c r="L3470" s="2">
        <v>1</v>
      </c>
    </row>
    <row r="3471" spans="1:12" ht="15.75" customHeight="1" x14ac:dyDescent="0.25">
      <c r="A3471" t="str">
        <f>CONCATENATE(B3471,C3471,D3471,H3471,I3471,L3471)</f>
        <v>24102018HOMICIDIO421</v>
      </c>
      <c r="B3471" s="2">
        <v>24</v>
      </c>
      <c r="C3471" s="2">
        <v>10</v>
      </c>
      <c r="D3471" s="2">
        <v>2018</v>
      </c>
      <c r="E3471" s="2" t="s">
        <v>138</v>
      </c>
      <c r="F3471" s="2" t="s">
        <v>22</v>
      </c>
      <c r="G3471" s="2" t="s">
        <v>11</v>
      </c>
      <c r="H3471" s="2" t="s">
        <v>12</v>
      </c>
      <c r="I3471" s="2">
        <v>42</v>
      </c>
      <c r="J3471" s="2" t="str">
        <f>VLOOKUP(A3471,'Cor da Pele e Motivacao'!$A$2:$I$11399,6, FALSE)</f>
        <v>Parda</v>
      </c>
      <c r="K3471" s="2" t="str">
        <f>VLOOKUP(A3471,'Cor da Pele e Motivacao'!$A$2:$I$11399,8, FALSE)</f>
        <v>ATIVIDADES CRIMINAIS</v>
      </c>
      <c r="L3471" s="2">
        <v>1</v>
      </c>
    </row>
    <row r="3472" spans="1:12" ht="15.75" customHeight="1" x14ac:dyDescent="0.25">
      <c r="A3472" t="str">
        <f>CONCATENATE(B3472,C3472,D3472,H3472,I3472,L3472)</f>
        <v>25102018HOMICIDIO171</v>
      </c>
      <c r="B3472" s="2">
        <v>25</v>
      </c>
      <c r="C3472" s="2">
        <v>10</v>
      </c>
      <c r="D3472" s="2">
        <v>2018</v>
      </c>
      <c r="E3472" s="2" t="s">
        <v>45</v>
      </c>
      <c r="F3472" s="2" t="s">
        <v>14</v>
      </c>
      <c r="G3472" s="2" t="s">
        <v>11</v>
      </c>
      <c r="H3472" s="2" t="s">
        <v>12</v>
      </c>
      <c r="I3472" s="2">
        <v>17</v>
      </c>
      <c r="J3472" s="2" t="str">
        <f>VLOOKUP(A3472,'Cor da Pele e Motivacao'!$A$2:$I$11399,6, FALSE)</f>
        <v>Parda</v>
      </c>
      <c r="K3472" s="2" t="str">
        <f>VLOOKUP(A3472,'Cor da Pele e Motivacao'!$A$2:$I$11399,8, FALSE)</f>
        <v>ATIVIDADES CRIMINAIS</v>
      </c>
      <c r="L3472" s="2">
        <v>1</v>
      </c>
    </row>
    <row r="3473" spans="1:12" ht="15.75" customHeight="1" x14ac:dyDescent="0.25">
      <c r="A3473" t="str">
        <f>CONCATENATE(B3473,C3473,D3473,H3473,I3473,L3473)</f>
        <v>25102018HOMICIDIO171</v>
      </c>
      <c r="B3473" s="2">
        <v>25</v>
      </c>
      <c r="C3473" s="2">
        <v>10</v>
      </c>
      <c r="D3473" s="2">
        <v>2018</v>
      </c>
      <c r="E3473" s="2" t="s">
        <v>31</v>
      </c>
      <c r="F3473" s="2" t="s">
        <v>16</v>
      </c>
      <c r="G3473" s="2" t="s">
        <v>11</v>
      </c>
      <c r="H3473" s="2" t="s">
        <v>12</v>
      </c>
      <c r="I3473" s="2">
        <v>17</v>
      </c>
      <c r="J3473" s="2" t="str">
        <f>VLOOKUP(A3473,'Cor da Pele e Motivacao'!$A$2:$I$11399,6, FALSE)</f>
        <v>Parda</v>
      </c>
      <c r="K3473" s="2" t="str">
        <f>VLOOKUP(A3473,'Cor da Pele e Motivacao'!$A$2:$I$11399,8, FALSE)</f>
        <v>ATIVIDADES CRIMINAIS</v>
      </c>
      <c r="L3473" s="2">
        <v>1</v>
      </c>
    </row>
    <row r="3474" spans="1:12" ht="15.75" customHeight="1" x14ac:dyDescent="0.25">
      <c r="A3474" t="str">
        <f>CONCATENATE(B3474,C3474,D3474,H3474,I3474,L3474)</f>
        <v>25102018HOMICIDIO211</v>
      </c>
      <c r="B3474" s="2">
        <v>25</v>
      </c>
      <c r="C3474" s="2">
        <v>10</v>
      </c>
      <c r="D3474" s="2">
        <v>2018</v>
      </c>
      <c r="E3474" s="2" t="s">
        <v>31</v>
      </c>
      <c r="F3474" s="2" t="s">
        <v>16</v>
      </c>
      <c r="G3474" s="2" t="s">
        <v>11</v>
      </c>
      <c r="H3474" s="2" t="s">
        <v>12</v>
      </c>
      <c r="I3474" s="2">
        <v>21</v>
      </c>
      <c r="J3474" s="2" t="str">
        <f>VLOOKUP(A3474,'Cor da Pele e Motivacao'!$A$2:$I$11399,6, FALSE)</f>
        <v>Parda</v>
      </c>
      <c r="K3474" s="2" t="str">
        <f>VLOOKUP(A3474,'Cor da Pele e Motivacao'!$A$2:$I$11399,8, FALSE)</f>
        <v>ATIVIDADES CRIMINAIS</v>
      </c>
      <c r="L3474" s="2">
        <v>1</v>
      </c>
    </row>
    <row r="3475" spans="1:12" ht="15.75" customHeight="1" x14ac:dyDescent="0.25">
      <c r="A3475" t="str">
        <f>CONCATENATE(B3475,C3475,D3475,H3475,I3475,L3475)</f>
        <v>25102018HOMICIDIO281</v>
      </c>
      <c r="B3475" s="2">
        <v>25</v>
      </c>
      <c r="C3475" s="2">
        <v>10</v>
      </c>
      <c r="D3475" s="2">
        <v>2018</v>
      </c>
      <c r="E3475" s="2" t="s">
        <v>13</v>
      </c>
      <c r="F3475" s="2" t="s">
        <v>14</v>
      </c>
      <c r="G3475" s="2" t="s">
        <v>11</v>
      </c>
      <c r="H3475" s="2" t="s">
        <v>12</v>
      </c>
      <c r="I3475" s="2">
        <v>28</v>
      </c>
      <c r="J3475" s="2" t="str">
        <f>VLOOKUP(A3475,'Cor da Pele e Motivacao'!$A$2:$I$11399,6, FALSE)</f>
        <v>Parda</v>
      </c>
      <c r="K3475" s="2" t="str">
        <f>VLOOKUP(A3475,'Cor da Pele e Motivacao'!$A$2:$I$11399,8, FALSE)</f>
        <v>A DEFINIR</v>
      </c>
      <c r="L3475" s="2">
        <v>1</v>
      </c>
    </row>
    <row r="3476" spans="1:12" ht="15.75" customHeight="1" x14ac:dyDescent="0.25">
      <c r="A3476" t="str">
        <f>CONCATENATE(B3476,C3476,D3476,H3476,I3476,L3476)</f>
        <v>25102018HOMICIDIO211</v>
      </c>
      <c r="B3476" s="2">
        <v>25</v>
      </c>
      <c r="C3476" s="2">
        <v>10</v>
      </c>
      <c r="D3476" s="2">
        <v>2018</v>
      </c>
      <c r="E3476" s="2" t="s">
        <v>34</v>
      </c>
      <c r="F3476" s="2" t="s">
        <v>14</v>
      </c>
      <c r="G3476" s="2" t="s">
        <v>11</v>
      </c>
      <c r="H3476" s="2" t="s">
        <v>12</v>
      </c>
      <c r="I3476" s="2">
        <v>21</v>
      </c>
      <c r="J3476" s="2" t="str">
        <f>VLOOKUP(A3476,'Cor da Pele e Motivacao'!$A$2:$I$11399,6, FALSE)</f>
        <v>Parda</v>
      </c>
      <c r="K3476" s="2" t="str">
        <f>VLOOKUP(A3476,'Cor da Pele e Motivacao'!$A$2:$I$11399,8, FALSE)</f>
        <v>ATIVIDADES CRIMINAIS</v>
      </c>
      <c r="L3476" s="2">
        <v>1</v>
      </c>
    </row>
    <row r="3477" spans="1:12" ht="15.75" customHeight="1" x14ac:dyDescent="0.25">
      <c r="A3477" t="str">
        <f>CONCATENATE(B3477,C3477,D3477,H3477,I3477,L3477)</f>
        <v>25102018HOMICIDIO311</v>
      </c>
      <c r="B3477" s="2">
        <v>25</v>
      </c>
      <c r="C3477" s="2">
        <v>10</v>
      </c>
      <c r="D3477" s="2">
        <v>2018</v>
      </c>
      <c r="E3477" s="2" t="s">
        <v>20</v>
      </c>
      <c r="F3477" s="2" t="s">
        <v>14</v>
      </c>
      <c r="G3477" s="2" t="s">
        <v>11</v>
      </c>
      <c r="H3477" s="2" t="s">
        <v>12</v>
      </c>
      <c r="I3477" s="2">
        <v>31</v>
      </c>
      <c r="J3477" s="2" t="str">
        <f>VLOOKUP(A3477,'Cor da Pele e Motivacao'!$A$2:$I$11399,6, FALSE)</f>
        <v>Parda</v>
      </c>
      <c r="K3477" s="2" t="str">
        <f>VLOOKUP(A3477,'Cor da Pele e Motivacao'!$A$2:$I$11399,8, FALSE)</f>
        <v>A DEFINIR</v>
      </c>
      <c r="L3477" s="2">
        <v>1</v>
      </c>
    </row>
    <row r="3478" spans="1:12" ht="15.75" customHeight="1" x14ac:dyDescent="0.25">
      <c r="A3478" t="str">
        <f>CONCATENATE(B3478,C3478,D3478,H3478,I3478,L3478)</f>
        <v>25102018LATROCINIO281</v>
      </c>
      <c r="B3478" s="2">
        <v>25</v>
      </c>
      <c r="C3478" s="2">
        <v>10</v>
      </c>
      <c r="D3478" s="2">
        <v>2018</v>
      </c>
      <c r="E3478" s="2" t="s">
        <v>101</v>
      </c>
      <c r="F3478" s="2" t="s">
        <v>22</v>
      </c>
      <c r="G3478" s="2" t="s">
        <v>11</v>
      </c>
      <c r="H3478" s="2" t="s">
        <v>33</v>
      </c>
      <c r="I3478" s="2">
        <v>28</v>
      </c>
      <c r="J3478" s="2" t="str">
        <f>VLOOKUP(A3478,'Cor da Pele e Motivacao'!$A$2:$I$11399,6, FALSE)</f>
        <v>Parda</v>
      </c>
      <c r="K3478" s="2" t="str">
        <f>VLOOKUP(A3478,'Cor da Pele e Motivacao'!$A$2:$I$11399,8, FALSE)</f>
        <v>PATRIMÔNIO</v>
      </c>
      <c r="L3478" s="2">
        <v>1</v>
      </c>
    </row>
    <row r="3479" spans="1:12" ht="15.75" customHeight="1" x14ac:dyDescent="0.25">
      <c r="A3479" t="str">
        <f>CONCATENATE(B3479,C3479,D3479,H3479,I3479,L3479)</f>
        <v>25102018HOMICIDIO301</v>
      </c>
      <c r="B3479" s="2">
        <v>25</v>
      </c>
      <c r="C3479" s="2">
        <v>10</v>
      </c>
      <c r="D3479" s="2">
        <v>2018</v>
      </c>
      <c r="E3479" s="2" t="s">
        <v>24</v>
      </c>
      <c r="F3479" s="2" t="s">
        <v>10</v>
      </c>
      <c r="G3479" s="2" t="s">
        <v>11</v>
      </c>
      <c r="H3479" s="2" t="s">
        <v>12</v>
      </c>
      <c r="I3479" s="2">
        <v>30</v>
      </c>
      <c r="J3479" s="2" t="str">
        <f>VLOOKUP(A3479,'Cor da Pele e Motivacao'!$A$2:$I$11399,6, FALSE)</f>
        <v>Parda</v>
      </c>
      <c r="K3479" s="2" t="str">
        <f>VLOOKUP(A3479,'Cor da Pele e Motivacao'!$A$2:$I$11399,8, FALSE)</f>
        <v>ATIVIDADES CRIMINAIS</v>
      </c>
      <c r="L3479" s="2">
        <v>1</v>
      </c>
    </row>
    <row r="3480" spans="1:12" ht="15.75" customHeight="1" x14ac:dyDescent="0.25">
      <c r="A3480" t="str">
        <f>CONCATENATE(B3480,C3480,D3480,H3480,I3480,L3480)</f>
        <v>25102018HOMICIDIO631</v>
      </c>
      <c r="B3480" s="2">
        <v>25</v>
      </c>
      <c r="C3480" s="2">
        <v>10</v>
      </c>
      <c r="D3480" s="2">
        <v>2018</v>
      </c>
      <c r="E3480" s="2" t="s">
        <v>25</v>
      </c>
      <c r="F3480" s="2" t="s">
        <v>25</v>
      </c>
      <c r="G3480" s="2" t="s">
        <v>11</v>
      </c>
      <c r="H3480" s="2" t="s">
        <v>12</v>
      </c>
      <c r="I3480" s="2">
        <v>63</v>
      </c>
      <c r="J3480" s="2" t="str">
        <f>VLOOKUP(A3480,'Cor da Pele e Motivacao'!$A$2:$I$11399,6, FALSE)</f>
        <v>Branca</v>
      </c>
      <c r="K3480" s="2" t="str">
        <f>VLOOKUP(A3480,'Cor da Pele e Motivacao'!$A$2:$I$11399,8, FALSE)</f>
        <v>A DEFINIR</v>
      </c>
      <c r="L3480" s="2">
        <v>1</v>
      </c>
    </row>
    <row r="3481" spans="1:12" ht="15.75" customHeight="1" x14ac:dyDescent="0.25">
      <c r="A3481" t="str">
        <f>CONCATENATE(B3481,C3481,D3481,H3481,I3481,L3481)</f>
        <v>25102018HOMICIDIO481</v>
      </c>
      <c r="B3481" s="2">
        <v>25</v>
      </c>
      <c r="C3481" s="2">
        <v>10</v>
      </c>
      <c r="D3481" s="2">
        <v>2018</v>
      </c>
      <c r="E3481" s="2" t="s">
        <v>75</v>
      </c>
      <c r="F3481" s="2" t="s">
        <v>16</v>
      </c>
      <c r="G3481" s="2" t="s">
        <v>11</v>
      </c>
      <c r="H3481" s="2" t="s">
        <v>12</v>
      </c>
      <c r="I3481" s="2">
        <v>48</v>
      </c>
      <c r="J3481" s="2" t="str">
        <f>VLOOKUP(A3481,'Cor da Pele e Motivacao'!$A$2:$I$11399,6, FALSE)</f>
        <v>Parda</v>
      </c>
      <c r="K3481" s="2" t="str">
        <f>VLOOKUP(A3481,'Cor da Pele e Motivacao'!$A$2:$I$11399,8, FALSE)</f>
        <v>VIOLÊNCIA INTERPESSOAL</v>
      </c>
      <c r="L3481" s="2">
        <v>1</v>
      </c>
    </row>
    <row r="3482" spans="1:12" ht="15.75" customHeight="1" x14ac:dyDescent="0.25">
      <c r="A3482" t="str">
        <f>CONCATENATE(B3482,C3482,D3482,H3482,I3482,L3482)</f>
        <v>25102018HOMICIDIO291</v>
      </c>
      <c r="B3482" s="2">
        <v>25</v>
      </c>
      <c r="C3482" s="2">
        <v>10</v>
      </c>
      <c r="D3482" s="2">
        <v>2018</v>
      </c>
      <c r="E3482" s="2" t="s">
        <v>137</v>
      </c>
      <c r="F3482" s="2" t="s">
        <v>22</v>
      </c>
      <c r="G3482" s="2" t="s">
        <v>11</v>
      </c>
      <c r="H3482" s="2" t="s">
        <v>12</v>
      </c>
      <c r="I3482" s="2">
        <v>29</v>
      </c>
      <c r="J3482" s="2" t="str">
        <f>VLOOKUP(A3482,'Cor da Pele e Motivacao'!$A$2:$I$11399,6, FALSE)</f>
        <v>Parda</v>
      </c>
      <c r="K3482" s="2" t="str">
        <f>VLOOKUP(A3482,'Cor da Pele e Motivacao'!$A$2:$I$11399,8, FALSE)</f>
        <v>VIOLÊNCIA INTERPESSOAL</v>
      </c>
      <c r="L3482" s="2">
        <v>1</v>
      </c>
    </row>
    <row r="3483" spans="1:12" ht="15.75" customHeight="1" x14ac:dyDescent="0.25">
      <c r="A3483" t="str">
        <f>CONCATENATE(B3483,C3483,D3483,H3483,I3483,L3483)</f>
        <v>26102018HOMICIDIO291</v>
      </c>
      <c r="B3483" s="2">
        <v>26</v>
      </c>
      <c r="C3483" s="2">
        <v>10</v>
      </c>
      <c r="D3483" s="2">
        <v>2018</v>
      </c>
      <c r="E3483" s="2" t="s">
        <v>184</v>
      </c>
      <c r="F3483" s="2" t="s">
        <v>10</v>
      </c>
      <c r="G3483" s="2" t="s">
        <v>11</v>
      </c>
      <c r="H3483" s="2" t="s">
        <v>12</v>
      </c>
      <c r="I3483" s="2">
        <v>29</v>
      </c>
      <c r="J3483" s="2" t="str">
        <f>VLOOKUP(A3483,'Cor da Pele e Motivacao'!$A$2:$I$11399,6, FALSE)</f>
        <v>Parda</v>
      </c>
      <c r="K3483" s="2" t="str">
        <f>VLOOKUP(A3483,'Cor da Pele e Motivacao'!$A$2:$I$11399,8, FALSE)</f>
        <v>VIOLÊNCIA INTERPESSOAL</v>
      </c>
      <c r="L3483" s="2">
        <v>1</v>
      </c>
    </row>
    <row r="3484" spans="1:12" ht="15.75" customHeight="1" x14ac:dyDescent="0.25">
      <c r="A3484" t="str">
        <f>CONCATENATE(B3484,C3484,D3484,H3484,I3484,L3484)</f>
        <v>26102018HOMICIDIO191</v>
      </c>
      <c r="B3484" s="2">
        <v>26</v>
      </c>
      <c r="C3484" s="2">
        <v>10</v>
      </c>
      <c r="D3484" s="2">
        <v>2018</v>
      </c>
      <c r="E3484" s="2" t="s">
        <v>19</v>
      </c>
      <c r="F3484" s="2" t="s">
        <v>14</v>
      </c>
      <c r="G3484" s="2" t="s">
        <v>11</v>
      </c>
      <c r="H3484" s="2" t="s">
        <v>12</v>
      </c>
      <c r="I3484" s="2">
        <v>19</v>
      </c>
      <c r="J3484" s="2" t="str">
        <f>VLOOKUP(A3484,'Cor da Pele e Motivacao'!$A$2:$I$11399,6, FALSE)</f>
        <v>Parda</v>
      </c>
      <c r="K3484" s="2" t="str">
        <f>VLOOKUP(A3484,'Cor da Pele e Motivacao'!$A$2:$I$11399,8, FALSE)</f>
        <v>ATIVIDADES CRIMINAIS</v>
      </c>
      <c r="L3484" s="2">
        <v>1</v>
      </c>
    </row>
    <row r="3485" spans="1:12" ht="15.75" customHeight="1" x14ac:dyDescent="0.25">
      <c r="A3485" t="str">
        <f>CONCATENATE(B3485,C3485,D3485,H3485,I3485,L3485)</f>
        <v>26102018HOMICIDIO231</v>
      </c>
      <c r="B3485" s="2">
        <v>26</v>
      </c>
      <c r="C3485" s="2">
        <v>10</v>
      </c>
      <c r="D3485" s="2">
        <v>2018</v>
      </c>
      <c r="E3485" s="2" t="s">
        <v>174</v>
      </c>
      <c r="F3485" s="2" t="s">
        <v>10</v>
      </c>
      <c r="G3485" s="2" t="s">
        <v>11</v>
      </c>
      <c r="H3485" s="2" t="s">
        <v>12</v>
      </c>
      <c r="I3485" s="2">
        <v>23</v>
      </c>
      <c r="J3485" s="2" t="str">
        <f>VLOOKUP(A3485,'Cor da Pele e Motivacao'!$A$2:$I$11399,6, FALSE)</f>
        <v>Negra</v>
      </c>
      <c r="K3485" s="2" t="str">
        <f>VLOOKUP(A3485,'Cor da Pele e Motivacao'!$A$2:$I$11399,8, FALSE)</f>
        <v>ATIVIDADES CRIMINAIS</v>
      </c>
      <c r="L3485" s="2">
        <v>1</v>
      </c>
    </row>
    <row r="3486" spans="1:12" ht="15.75" customHeight="1" x14ac:dyDescent="0.25">
      <c r="A3486" t="str">
        <f>CONCATENATE(B3486,C3486,D3486,H3486,I3486,L3486)</f>
        <v>26102018FEMINICIDIO271</v>
      </c>
      <c r="B3486" s="2">
        <v>26</v>
      </c>
      <c r="C3486" s="2">
        <v>10</v>
      </c>
      <c r="D3486" s="2">
        <v>2018</v>
      </c>
      <c r="E3486" s="2" t="s">
        <v>20</v>
      </c>
      <c r="F3486" s="2" t="s">
        <v>14</v>
      </c>
      <c r="G3486" s="2" t="s">
        <v>28</v>
      </c>
      <c r="H3486" s="2" t="s">
        <v>29</v>
      </c>
      <c r="I3486" s="2">
        <v>27</v>
      </c>
      <c r="J3486" s="2" t="str">
        <f>VLOOKUP(A3486,'Cor da Pele e Motivacao'!$A$2:$I$11399,6, FALSE)</f>
        <v>Parda</v>
      </c>
      <c r="K3486" s="2" t="str">
        <f>VLOOKUP(A3486,'Cor da Pele e Motivacao'!$A$2:$I$11399,8, FALSE)</f>
        <v>FEMINICIDIO</v>
      </c>
      <c r="L3486" s="2">
        <v>1</v>
      </c>
    </row>
    <row r="3487" spans="1:12" ht="15.75" customHeight="1" x14ac:dyDescent="0.25">
      <c r="A3487" t="str">
        <f>CONCATENATE(B3487,C3487,D3487,H3487,I3487,L3487)</f>
        <v>26102018HOMICIDIO241</v>
      </c>
      <c r="B3487" s="2">
        <v>26</v>
      </c>
      <c r="C3487" s="2">
        <v>10</v>
      </c>
      <c r="D3487" s="2">
        <v>2018</v>
      </c>
      <c r="E3487" s="2" t="s">
        <v>20</v>
      </c>
      <c r="F3487" s="2" t="s">
        <v>14</v>
      </c>
      <c r="G3487" s="2" t="s">
        <v>11</v>
      </c>
      <c r="H3487" s="2" t="s">
        <v>12</v>
      </c>
      <c r="I3487" s="2">
        <v>24</v>
      </c>
      <c r="J3487" s="2" t="str">
        <f>VLOOKUP(A3487,'Cor da Pele e Motivacao'!$A$2:$I$11399,6, FALSE)</f>
        <v>Parda</v>
      </c>
      <c r="K3487" s="2" t="str">
        <f>VLOOKUP(A3487,'Cor da Pele e Motivacao'!$A$2:$I$11399,8, FALSE)</f>
        <v>A DEFINIR</v>
      </c>
      <c r="L3487" s="2">
        <v>1</v>
      </c>
    </row>
    <row r="3488" spans="1:12" ht="15.75" customHeight="1" x14ac:dyDescent="0.25">
      <c r="A3488" t="str">
        <f>CONCATENATE(B3488,C3488,D3488,H3488,I3488,L3488)</f>
        <v>26102018HOMICIDIO271</v>
      </c>
      <c r="B3488" s="2">
        <v>26</v>
      </c>
      <c r="C3488" s="2">
        <v>10</v>
      </c>
      <c r="D3488" s="2">
        <v>2018</v>
      </c>
      <c r="E3488" s="2" t="s">
        <v>20</v>
      </c>
      <c r="F3488" s="2" t="s">
        <v>14</v>
      </c>
      <c r="G3488" s="2" t="s">
        <v>11</v>
      </c>
      <c r="H3488" s="2" t="s">
        <v>12</v>
      </c>
      <c r="I3488" s="2">
        <v>27</v>
      </c>
      <c r="J3488" s="2" t="str">
        <f>VLOOKUP(A3488,'Cor da Pele e Motivacao'!$A$2:$I$11399,6, FALSE)</f>
        <v>Parda</v>
      </c>
      <c r="K3488" s="2" t="str">
        <f>VLOOKUP(A3488,'Cor da Pele e Motivacao'!$A$2:$I$11399,8, FALSE)</f>
        <v>ATIVIDADES CRIMINAIS</v>
      </c>
      <c r="L3488" s="2">
        <v>1</v>
      </c>
    </row>
    <row r="3489" spans="1:12" ht="15.75" customHeight="1" x14ac:dyDescent="0.25">
      <c r="A3489" t="str">
        <f>CONCATENATE(B3489,C3489,D3489,H3489,I3489,L3489)</f>
        <v>26102018HOMICIDIO511</v>
      </c>
      <c r="B3489" s="2">
        <v>26</v>
      </c>
      <c r="C3489" s="2">
        <v>10</v>
      </c>
      <c r="D3489" s="2">
        <v>2018</v>
      </c>
      <c r="E3489" s="2" t="s">
        <v>20</v>
      </c>
      <c r="F3489" s="2" t="s">
        <v>14</v>
      </c>
      <c r="G3489" s="2" t="s">
        <v>11</v>
      </c>
      <c r="H3489" s="2" t="s">
        <v>12</v>
      </c>
      <c r="I3489" s="2">
        <v>51</v>
      </c>
      <c r="J3489" s="2" t="str">
        <f>VLOOKUP(A3489,'Cor da Pele e Motivacao'!$A$2:$I$11399,6, FALSE)</f>
        <v>Parda</v>
      </c>
      <c r="K3489" s="2" t="str">
        <f>VLOOKUP(A3489,'Cor da Pele e Motivacao'!$A$2:$I$11399,8, FALSE)</f>
        <v>A DEFINIR</v>
      </c>
      <c r="L3489" s="2">
        <v>1</v>
      </c>
    </row>
    <row r="3490" spans="1:12" ht="15.75" customHeight="1" x14ac:dyDescent="0.25">
      <c r="A3490" t="str">
        <f>CONCATENATE(B3490,C3490,D3490,H3490,I3490,L3490)</f>
        <v>26102018HOMICIDIO391</v>
      </c>
      <c r="B3490" s="2">
        <v>26</v>
      </c>
      <c r="C3490" s="2">
        <v>10</v>
      </c>
      <c r="D3490" s="2">
        <v>2018</v>
      </c>
      <c r="E3490" s="2" t="s">
        <v>24</v>
      </c>
      <c r="F3490" s="2" t="s">
        <v>10</v>
      </c>
      <c r="G3490" s="2" t="s">
        <v>11</v>
      </c>
      <c r="H3490" s="2" t="s">
        <v>12</v>
      </c>
      <c r="I3490" s="2">
        <v>39</v>
      </c>
      <c r="J3490" s="2" t="str">
        <f>VLOOKUP(A3490,'Cor da Pele e Motivacao'!$A$2:$I$11399,6, FALSE)</f>
        <v>Parda</v>
      </c>
      <c r="K3490" s="2" t="str">
        <f>VLOOKUP(A3490,'Cor da Pele e Motivacao'!$A$2:$I$11399,8, FALSE)</f>
        <v>VIOLÊNCIA INTERPESSOAL</v>
      </c>
      <c r="L3490" s="2">
        <v>1</v>
      </c>
    </row>
    <row r="3491" spans="1:12" ht="15.75" customHeight="1" x14ac:dyDescent="0.25">
      <c r="A3491" t="str">
        <f>CONCATENATE(B3491,C3491,D3491,H3491,I3491,L3491)</f>
        <v>26102018HOMICIDIO221</v>
      </c>
      <c r="B3491" s="2">
        <v>26</v>
      </c>
      <c r="C3491" s="2">
        <v>10</v>
      </c>
      <c r="D3491" s="2">
        <v>2018</v>
      </c>
      <c r="E3491" s="2" t="s">
        <v>25</v>
      </c>
      <c r="F3491" s="2" t="s">
        <v>25</v>
      </c>
      <c r="G3491" s="2" t="s">
        <v>11</v>
      </c>
      <c r="H3491" s="2" t="s">
        <v>12</v>
      </c>
      <c r="I3491" s="2">
        <v>22</v>
      </c>
      <c r="J3491" s="2" t="str">
        <f>VLOOKUP(A3491,'Cor da Pele e Motivacao'!$A$2:$I$11399,6, FALSE)</f>
        <v>Parda</v>
      </c>
      <c r="K3491" s="2" t="str">
        <f>VLOOKUP(A3491,'Cor da Pele e Motivacao'!$A$2:$I$11399,8, FALSE)</f>
        <v>A DEFINIR</v>
      </c>
      <c r="L3491" s="2">
        <v>1</v>
      </c>
    </row>
    <row r="3492" spans="1:12" ht="15.75" customHeight="1" x14ac:dyDescent="0.25">
      <c r="A3492" t="str">
        <f>CONCATENATE(B3492,C3492,D3492,H3492,I3492,L3492)</f>
        <v>26102018HOMICIDIO491</v>
      </c>
      <c r="B3492" s="2">
        <v>26</v>
      </c>
      <c r="C3492" s="2">
        <v>10</v>
      </c>
      <c r="D3492" s="2">
        <v>2018</v>
      </c>
      <c r="E3492" s="2" t="s">
        <v>25</v>
      </c>
      <c r="F3492" s="2" t="s">
        <v>25</v>
      </c>
      <c r="G3492" s="2" t="s">
        <v>11</v>
      </c>
      <c r="H3492" s="2" t="s">
        <v>12</v>
      </c>
      <c r="I3492" s="2">
        <v>49</v>
      </c>
      <c r="J3492" s="2" t="str">
        <f>VLOOKUP(A3492,'Cor da Pele e Motivacao'!$A$2:$I$11399,6, FALSE)</f>
        <v>Parda</v>
      </c>
      <c r="K3492" s="2" t="str">
        <f>VLOOKUP(A3492,'Cor da Pele e Motivacao'!$A$2:$I$11399,8, FALSE)</f>
        <v>A DEFINIR</v>
      </c>
      <c r="L3492" s="2">
        <v>1</v>
      </c>
    </row>
    <row r="3493" spans="1:12" ht="15.75" customHeight="1" x14ac:dyDescent="0.25">
      <c r="A3493" t="str">
        <f>CONCATENATE(B3493,C3493,D3493,H3493,I3493,L3493)</f>
        <v>26102018HOMICIDIO381</v>
      </c>
      <c r="B3493" s="2">
        <v>26</v>
      </c>
      <c r="C3493" s="2">
        <v>10</v>
      </c>
      <c r="D3493" s="2">
        <v>2018</v>
      </c>
      <c r="E3493" s="2" t="s">
        <v>123</v>
      </c>
      <c r="F3493" s="2" t="s">
        <v>10</v>
      </c>
      <c r="G3493" s="2" t="s">
        <v>11</v>
      </c>
      <c r="H3493" s="2" t="s">
        <v>12</v>
      </c>
      <c r="I3493" s="2">
        <v>38</v>
      </c>
      <c r="J3493" s="2" t="str">
        <f>VLOOKUP(A3493,'Cor da Pele e Motivacao'!$A$2:$I$11399,6, FALSE)</f>
        <v>Parda</v>
      </c>
      <c r="K3493" s="2" t="str">
        <f>VLOOKUP(A3493,'Cor da Pele e Motivacao'!$A$2:$I$11399,8, FALSE)</f>
        <v>EXCLUDENTE DE ILICITUDE</v>
      </c>
      <c r="L3493" s="2">
        <v>1</v>
      </c>
    </row>
    <row r="3494" spans="1:12" ht="15.75" customHeight="1" x14ac:dyDescent="0.25">
      <c r="A3494" t="str">
        <f>CONCATENATE(B3494,C3494,D3494,H3494,I3494,L3494)</f>
        <v>27102018HOMICIDIO1</v>
      </c>
      <c r="B3494" s="2">
        <v>27</v>
      </c>
      <c r="C3494" s="2">
        <v>10</v>
      </c>
      <c r="D3494" s="2">
        <v>2018</v>
      </c>
      <c r="E3494" s="2" t="s">
        <v>45</v>
      </c>
      <c r="F3494" s="2" t="s">
        <v>14</v>
      </c>
      <c r="G3494" s="2" t="s">
        <v>11</v>
      </c>
      <c r="H3494" s="2" t="s">
        <v>12</v>
      </c>
      <c r="I3494" s="2"/>
      <c r="J3494" s="2" t="str">
        <f>VLOOKUP(A3494,'Cor da Pele e Motivacao'!$A$2:$I$11399,6, FALSE)</f>
        <v>Branca</v>
      </c>
      <c r="K3494" s="2" t="str">
        <f>VLOOKUP(A3494,'Cor da Pele e Motivacao'!$A$2:$I$11399,8, FALSE)</f>
        <v>ATIVIDADES CRIMINAIS</v>
      </c>
      <c r="L3494" s="2">
        <v>1</v>
      </c>
    </row>
    <row r="3495" spans="1:12" ht="15.75" customHeight="1" x14ac:dyDescent="0.25">
      <c r="A3495" t="str">
        <f>CONCATENATE(B3495,C3495,D3495,H3495,I3495,L3495)</f>
        <v>27102018HOMICIDIO171</v>
      </c>
      <c r="B3495" s="2">
        <v>27</v>
      </c>
      <c r="C3495" s="2">
        <v>10</v>
      </c>
      <c r="D3495" s="2">
        <v>2018</v>
      </c>
      <c r="E3495" s="2" t="s">
        <v>154</v>
      </c>
      <c r="F3495" s="2" t="s">
        <v>16</v>
      </c>
      <c r="G3495" s="2" t="s">
        <v>11</v>
      </c>
      <c r="H3495" s="2" t="s">
        <v>12</v>
      </c>
      <c r="I3495" s="2">
        <v>17</v>
      </c>
      <c r="J3495" s="2" t="str">
        <f>VLOOKUP(A3495,'Cor da Pele e Motivacao'!$A$2:$I$11399,6, FALSE)</f>
        <v>Parda</v>
      </c>
      <c r="K3495" s="2" t="str">
        <f>VLOOKUP(A3495,'Cor da Pele e Motivacao'!$A$2:$I$11399,8, FALSE)</f>
        <v>ATIVIDADES CRIMINAIS</v>
      </c>
      <c r="L3495" s="2">
        <v>1</v>
      </c>
    </row>
    <row r="3496" spans="1:12" ht="15.75" customHeight="1" x14ac:dyDescent="0.25">
      <c r="A3496" t="str">
        <f>CONCATENATE(B3496,C3496,D3496,H3496,I3496,L3496)</f>
        <v>27102018HOMICIDIO271</v>
      </c>
      <c r="B3496" s="2">
        <v>27</v>
      </c>
      <c r="C3496" s="2">
        <v>10</v>
      </c>
      <c r="D3496" s="2">
        <v>2018</v>
      </c>
      <c r="E3496" s="2" t="s">
        <v>162</v>
      </c>
      <c r="F3496" s="2" t="s">
        <v>16</v>
      </c>
      <c r="G3496" s="2" t="s">
        <v>11</v>
      </c>
      <c r="H3496" s="2" t="s">
        <v>12</v>
      </c>
      <c r="I3496" s="2">
        <v>27</v>
      </c>
      <c r="J3496" s="2" t="str">
        <f>VLOOKUP(A3496,'Cor da Pele e Motivacao'!$A$2:$I$11399,6, FALSE)</f>
        <v>Parda</v>
      </c>
      <c r="K3496" s="2" t="str">
        <f>VLOOKUP(A3496,'Cor da Pele e Motivacao'!$A$2:$I$11399,8, FALSE)</f>
        <v>ATIVIDADES CRIMINAIS</v>
      </c>
      <c r="L3496" s="2">
        <v>1</v>
      </c>
    </row>
    <row r="3497" spans="1:12" ht="15.75" customHeight="1" x14ac:dyDescent="0.25">
      <c r="A3497" t="str">
        <f>CONCATENATE(B3497,C3497,D3497,H3497,I3497,L3497)</f>
        <v>27102018HOMICIDIO331</v>
      </c>
      <c r="B3497" s="2">
        <v>27</v>
      </c>
      <c r="C3497" s="2">
        <v>10</v>
      </c>
      <c r="D3497" s="2">
        <v>2018</v>
      </c>
      <c r="E3497" s="2" t="s">
        <v>146</v>
      </c>
      <c r="F3497" s="2" t="s">
        <v>22</v>
      </c>
      <c r="G3497" s="2" t="s">
        <v>11</v>
      </c>
      <c r="H3497" s="2" t="s">
        <v>12</v>
      </c>
      <c r="I3497" s="2">
        <v>33</v>
      </c>
      <c r="J3497" s="2" t="str">
        <f>VLOOKUP(A3497,'Cor da Pele e Motivacao'!$A$2:$I$11399,6, FALSE)</f>
        <v>Parda</v>
      </c>
      <c r="K3497" s="2" t="str">
        <f>VLOOKUP(A3497,'Cor da Pele e Motivacao'!$A$2:$I$11399,8, FALSE)</f>
        <v>ATIVIDADES CRIMINAIS</v>
      </c>
      <c r="L3497" s="2">
        <v>1</v>
      </c>
    </row>
    <row r="3498" spans="1:12" ht="15.75" customHeight="1" x14ac:dyDescent="0.25">
      <c r="A3498" t="str">
        <f>CONCATENATE(B3498,C3498,D3498,H3498,I3498,L3498)</f>
        <v>27102018FEMINICIDIO651</v>
      </c>
      <c r="B3498" s="2">
        <v>27</v>
      </c>
      <c r="C3498" s="2">
        <v>10</v>
      </c>
      <c r="D3498" s="2">
        <v>2018</v>
      </c>
      <c r="E3498" s="2" t="s">
        <v>19</v>
      </c>
      <c r="F3498" s="2" t="s">
        <v>14</v>
      </c>
      <c r="G3498" s="2" t="s">
        <v>28</v>
      </c>
      <c r="H3498" s="2" t="s">
        <v>29</v>
      </c>
      <c r="I3498" s="2">
        <v>65</v>
      </c>
      <c r="J3498" s="2" t="str">
        <f>VLOOKUP(A3498,'Cor da Pele e Motivacao'!$A$2:$I$11399,6, FALSE)</f>
        <v>Parda</v>
      </c>
      <c r="K3498" s="2" t="str">
        <f>VLOOKUP(A3498,'Cor da Pele e Motivacao'!$A$2:$I$11399,8, FALSE)</f>
        <v>FEMINICIDIO</v>
      </c>
      <c r="L3498" s="2">
        <v>1</v>
      </c>
    </row>
    <row r="3499" spans="1:12" ht="15.75" customHeight="1" x14ac:dyDescent="0.25">
      <c r="A3499" t="str">
        <f>CONCATENATE(B3499,C3499,D3499,H3499,I3499,L3499)</f>
        <v>27102018HOMICIDIO191</v>
      </c>
      <c r="B3499" s="2">
        <v>27</v>
      </c>
      <c r="C3499" s="2">
        <v>10</v>
      </c>
      <c r="D3499" s="2">
        <v>2018</v>
      </c>
      <c r="E3499" s="2" t="s">
        <v>20</v>
      </c>
      <c r="F3499" s="2" t="s">
        <v>14</v>
      </c>
      <c r="G3499" s="2" t="s">
        <v>11</v>
      </c>
      <c r="H3499" s="2" t="s">
        <v>12</v>
      </c>
      <c r="I3499" s="2">
        <v>19</v>
      </c>
      <c r="J3499" s="2" t="str">
        <f>VLOOKUP(A3499,'Cor da Pele e Motivacao'!$A$2:$I$11399,6, FALSE)</f>
        <v>Parda</v>
      </c>
      <c r="K3499" s="2" t="str">
        <f>VLOOKUP(A3499,'Cor da Pele e Motivacao'!$A$2:$I$11399,8, FALSE)</f>
        <v>A DEFINIR</v>
      </c>
      <c r="L3499" s="2">
        <v>1</v>
      </c>
    </row>
    <row r="3500" spans="1:12" ht="15.75" customHeight="1" x14ac:dyDescent="0.25">
      <c r="A3500" t="str">
        <f>CONCATENATE(B3500,C3500,D3500,H3500,I3500,L3500)</f>
        <v>27102018HOMICIDIO1</v>
      </c>
      <c r="B3500" s="2">
        <v>27</v>
      </c>
      <c r="C3500" s="2">
        <v>10</v>
      </c>
      <c r="D3500" s="2">
        <v>2018</v>
      </c>
      <c r="E3500" s="2" t="s">
        <v>20</v>
      </c>
      <c r="F3500" s="2" t="s">
        <v>14</v>
      </c>
      <c r="G3500" s="2" t="s">
        <v>11</v>
      </c>
      <c r="H3500" s="2" t="s">
        <v>12</v>
      </c>
      <c r="I3500" s="2"/>
      <c r="J3500" s="2" t="str">
        <f>VLOOKUP(A3500,'Cor da Pele e Motivacao'!$A$2:$I$11399,6, FALSE)</f>
        <v>Branca</v>
      </c>
      <c r="K3500" s="2" t="str">
        <f>VLOOKUP(A3500,'Cor da Pele e Motivacao'!$A$2:$I$11399,8, FALSE)</f>
        <v>ATIVIDADES CRIMINAIS</v>
      </c>
      <c r="L3500" s="2">
        <v>1</v>
      </c>
    </row>
    <row r="3501" spans="1:12" ht="15.75" customHeight="1" x14ac:dyDescent="0.25">
      <c r="A3501" t="str">
        <f>CONCATENATE(B3501,C3501,D3501,H3501,I3501,L3501)</f>
        <v>27102018HOMICIDIO581</v>
      </c>
      <c r="B3501" s="2">
        <v>27</v>
      </c>
      <c r="C3501" s="2">
        <v>10</v>
      </c>
      <c r="D3501" s="2">
        <v>2018</v>
      </c>
      <c r="E3501" s="2" t="s">
        <v>122</v>
      </c>
      <c r="F3501" s="2" t="s">
        <v>16</v>
      </c>
      <c r="G3501" s="2" t="s">
        <v>11</v>
      </c>
      <c r="H3501" s="2" t="s">
        <v>12</v>
      </c>
      <c r="I3501" s="2">
        <v>58</v>
      </c>
      <c r="J3501" s="2" t="str">
        <f>VLOOKUP(A3501,'Cor da Pele e Motivacao'!$A$2:$I$11399,6, FALSE)</f>
        <v>Parda</v>
      </c>
      <c r="K3501" s="2" t="str">
        <f>VLOOKUP(A3501,'Cor da Pele e Motivacao'!$A$2:$I$11399,8, FALSE)</f>
        <v>VIOLÊNCIA INTERPESSOAL</v>
      </c>
      <c r="L3501" s="2">
        <v>1</v>
      </c>
    </row>
    <row r="3502" spans="1:12" ht="15.75" customHeight="1" x14ac:dyDescent="0.25">
      <c r="A3502" t="str">
        <f>CONCATENATE(B3502,C3502,D3502,H3502,I3502,L3502)</f>
        <v>27102018HOMICIDIO191</v>
      </c>
      <c r="B3502" s="2">
        <v>27</v>
      </c>
      <c r="C3502" s="2">
        <v>10</v>
      </c>
      <c r="D3502" s="2">
        <v>2018</v>
      </c>
      <c r="E3502" s="2" t="s">
        <v>104</v>
      </c>
      <c r="F3502" s="2" t="s">
        <v>22</v>
      </c>
      <c r="G3502" s="2" t="s">
        <v>11</v>
      </c>
      <c r="H3502" s="2" t="s">
        <v>12</v>
      </c>
      <c r="I3502" s="2">
        <v>19</v>
      </c>
      <c r="J3502" s="2" t="str">
        <f>VLOOKUP(A3502,'Cor da Pele e Motivacao'!$A$2:$I$11399,6, FALSE)</f>
        <v>Parda</v>
      </c>
      <c r="K3502" s="2" t="str">
        <f>VLOOKUP(A3502,'Cor da Pele e Motivacao'!$A$2:$I$11399,8, FALSE)</f>
        <v>A DEFINIR</v>
      </c>
      <c r="L3502" s="2">
        <v>1</v>
      </c>
    </row>
    <row r="3503" spans="1:12" ht="15.75" customHeight="1" x14ac:dyDescent="0.25">
      <c r="A3503" t="str">
        <f>CONCATENATE(B3503,C3503,D3503,H3503,I3503,L3503)</f>
        <v>27102018HOMICIDIO231</v>
      </c>
      <c r="B3503" s="2">
        <v>27</v>
      </c>
      <c r="C3503" s="2">
        <v>10</v>
      </c>
      <c r="D3503" s="2">
        <v>2018</v>
      </c>
      <c r="E3503" s="2" t="s">
        <v>23</v>
      </c>
      <c r="F3503" s="2" t="s">
        <v>14</v>
      </c>
      <c r="G3503" s="2" t="s">
        <v>11</v>
      </c>
      <c r="H3503" s="2" t="s">
        <v>12</v>
      </c>
      <c r="I3503" s="2">
        <v>23</v>
      </c>
      <c r="J3503" s="2" t="str">
        <f>VLOOKUP(A3503,'Cor da Pele e Motivacao'!$A$2:$I$11399,6, FALSE)</f>
        <v>Parda</v>
      </c>
      <c r="K3503" s="2" t="str">
        <f>VLOOKUP(A3503,'Cor da Pele e Motivacao'!$A$2:$I$11399,8, FALSE)</f>
        <v>ATIVIDADES CRIMINAIS</v>
      </c>
      <c r="L3503" s="2">
        <v>1</v>
      </c>
    </row>
    <row r="3504" spans="1:12" ht="15.75" customHeight="1" x14ac:dyDescent="0.25">
      <c r="A3504" t="str">
        <f>CONCATENATE(B3504,C3504,D3504,H3504,I3504,L3504)</f>
        <v>27102018HOMICIDIO431</v>
      </c>
      <c r="B3504" s="2">
        <v>27</v>
      </c>
      <c r="C3504" s="2">
        <v>10</v>
      </c>
      <c r="D3504" s="2">
        <v>2018</v>
      </c>
      <c r="E3504" s="2" t="s">
        <v>23</v>
      </c>
      <c r="F3504" s="2" t="s">
        <v>14</v>
      </c>
      <c r="G3504" s="2" t="s">
        <v>11</v>
      </c>
      <c r="H3504" s="2" t="s">
        <v>12</v>
      </c>
      <c r="I3504" s="2">
        <v>43</v>
      </c>
      <c r="J3504" s="2" t="str">
        <f>VLOOKUP(A3504,'Cor da Pele e Motivacao'!$A$2:$I$11399,6, FALSE)</f>
        <v>Parda</v>
      </c>
      <c r="K3504" s="2" t="str">
        <f>VLOOKUP(A3504,'Cor da Pele e Motivacao'!$A$2:$I$11399,8, FALSE)</f>
        <v>A DEFINIR</v>
      </c>
      <c r="L3504" s="2">
        <v>1</v>
      </c>
    </row>
    <row r="3505" spans="1:12" ht="15.75" customHeight="1" x14ac:dyDescent="0.25">
      <c r="A3505" t="str">
        <f>CONCATENATE(B3505,C3505,D3505,H3505,I3505,L3505)</f>
        <v>27102018HOMICIDIO181</v>
      </c>
      <c r="B3505" s="2">
        <v>27</v>
      </c>
      <c r="C3505" s="2">
        <v>10</v>
      </c>
      <c r="D3505" s="2">
        <v>2018</v>
      </c>
      <c r="E3505" s="2" t="s">
        <v>101</v>
      </c>
      <c r="F3505" s="2" t="s">
        <v>22</v>
      </c>
      <c r="G3505" s="2" t="s">
        <v>11</v>
      </c>
      <c r="H3505" s="2" t="s">
        <v>12</v>
      </c>
      <c r="I3505" s="2">
        <v>18</v>
      </c>
      <c r="J3505" s="2" t="str">
        <f>VLOOKUP(A3505,'Cor da Pele e Motivacao'!$A$2:$I$11399,6, FALSE)</f>
        <v>Parda</v>
      </c>
      <c r="K3505" s="2" t="str">
        <f>VLOOKUP(A3505,'Cor da Pele e Motivacao'!$A$2:$I$11399,8, FALSE)</f>
        <v>VIOLÊNCIA INTERPESSOAL</v>
      </c>
      <c r="L3505" s="2">
        <v>1</v>
      </c>
    </row>
    <row r="3506" spans="1:12" ht="15.75" customHeight="1" x14ac:dyDescent="0.25">
      <c r="A3506" t="str">
        <f>CONCATENATE(B3506,C3506,D3506,H3506,I3506,L3506)</f>
        <v>28102018HOMICIDIO281</v>
      </c>
      <c r="B3506" s="2">
        <v>28</v>
      </c>
      <c r="C3506" s="2">
        <v>10</v>
      </c>
      <c r="D3506" s="2">
        <v>2018</v>
      </c>
      <c r="E3506" s="2" t="s">
        <v>83</v>
      </c>
      <c r="F3506" s="2" t="s">
        <v>14</v>
      </c>
      <c r="G3506" s="2" t="s">
        <v>11</v>
      </c>
      <c r="H3506" s="2" t="s">
        <v>12</v>
      </c>
      <c r="I3506" s="2">
        <v>28</v>
      </c>
      <c r="J3506" s="2" t="str">
        <f>VLOOKUP(A3506,'Cor da Pele e Motivacao'!$A$2:$I$11399,6, FALSE)</f>
        <v>Parda</v>
      </c>
      <c r="K3506" s="2" t="str">
        <f>VLOOKUP(A3506,'Cor da Pele e Motivacao'!$A$2:$I$11399,8, FALSE)</f>
        <v>A DEFINIR</v>
      </c>
      <c r="L3506" s="2">
        <v>1</v>
      </c>
    </row>
    <row r="3507" spans="1:12" ht="15.75" customHeight="1" x14ac:dyDescent="0.25">
      <c r="A3507" t="str">
        <f>CONCATENATE(B3507,C3507,D3507,H3507,I3507,L3507)</f>
        <v>28102018HOMICIDIO291</v>
      </c>
      <c r="B3507" s="2">
        <v>28</v>
      </c>
      <c r="C3507" s="2">
        <v>10</v>
      </c>
      <c r="D3507" s="2">
        <v>2018</v>
      </c>
      <c r="E3507" s="2" t="s">
        <v>15</v>
      </c>
      <c r="F3507" s="2" t="s">
        <v>16</v>
      </c>
      <c r="G3507" s="2" t="s">
        <v>28</v>
      </c>
      <c r="H3507" s="2" t="s">
        <v>12</v>
      </c>
      <c r="I3507" s="2">
        <v>29</v>
      </c>
      <c r="J3507" s="2" t="str">
        <f>VLOOKUP(A3507,'Cor da Pele e Motivacao'!$A$2:$I$11399,6, FALSE)</f>
        <v>Parda</v>
      </c>
      <c r="K3507" s="2" t="str">
        <f>VLOOKUP(A3507,'Cor da Pele e Motivacao'!$A$2:$I$11399,8, FALSE)</f>
        <v>FEMINICIDIO</v>
      </c>
      <c r="L3507" s="2">
        <v>1</v>
      </c>
    </row>
    <row r="3508" spans="1:12" ht="15.75" customHeight="1" x14ac:dyDescent="0.25">
      <c r="A3508" t="str">
        <f>CONCATENATE(B3508,C3508,D3508,H3508,I3508,L3508)</f>
        <v>28102018HOMICIDIO251</v>
      </c>
      <c r="B3508" s="2">
        <v>28</v>
      </c>
      <c r="C3508" s="2">
        <v>10</v>
      </c>
      <c r="D3508" s="2">
        <v>2018</v>
      </c>
      <c r="E3508" s="2" t="s">
        <v>15</v>
      </c>
      <c r="F3508" s="2" t="s">
        <v>16</v>
      </c>
      <c r="G3508" s="2" t="s">
        <v>11</v>
      </c>
      <c r="H3508" s="2" t="s">
        <v>12</v>
      </c>
      <c r="I3508" s="2">
        <v>25</v>
      </c>
      <c r="J3508" s="2" t="str">
        <f>VLOOKUP(A3508,'Cor da Pele e Motivacao'!$A$2:$I$11399,6, FALSE)</f>
        <v>Parda</v>
      </c>
      <c r="K3508" s="2" t="str">
        <f>VLOOKUP(A3508,'Cor da Pele e Motivacao'!$A$2:$I$11399,8, FALSE)</f>
        <v>A DEFINIR</v>
      </c>
      <c r="L3508" s="2">
        <v>1</v>
      </c>
    </row>
    <row r="3509" spans="1:12" ht="15.75" customHeight="1" x14ac:dyDescent="0.25">
      <c r="A3509" t="str">
        <f>CONCATENATE(B3509,C3509,D3509,H3509,I3509,L3509)</f>
        <v>28102018HOMICIDIO341</v>
      </c>
      <c r="B3509" s="2">
        <v>28</v>
      </c>
      <c r="C3509" s="2">
        <v>10</v>
      </c>
      <c r="D3509" s="2">
        <v>2018</v>
      </c>
      <c r="E3509" s="2" t="s">
        <v>57</v>
      </c>
      <c r="F3509" s="2" t="s">
        <v>22</v>
      </c>
      <c r="G3509" s="2" t="s">
        <v>11</v>
      </c>
      <c r="H3509" s="2" t="s">
        <v>12</v>
      </c>
      <c r="I3509" s="2">
        <v>34</v>
      </c>
      <c r="J3509" s="2" t="str">
        <f>VLOOKUP(A3509,'Cor da Pele e Motivacao'!$A$2:$I$11399,6, FALSE)</f>
        <v>Parda</v>
      </c>
      <c r="K3509" s="2" t="str">
        <f>VLOOKUP(A3509,'Cor da Pele e Motivacao'!$A$2:$I$11399,8, FALSE)</f>
        <v>ATIVIDADES CRIMINAIS</v>
      </c>
      <c r="L3509" s="2">
        <v>1</v>
      </c>
    </row>
    <row r="3510" spans="1:12" ht="15.75" customHeight="1" x14ac:dyDescent="0.25">
      <c r="A3510" t="str">
        <f>CONCATENATE(B3510,C3510,D3510,H3510,I3510,L3510)</f>
        <v>28102018HOMICIDIO261</v>
      </c>
      <c r="B3510" s="2">
        <v>28</v>
      </c>
      <c r="C3510" s="2">
        <v>10</v>
      </c>
      <c r="D3510" s="2">
        <v>2018</v>
      </c>
      <c r="E3510" s="2" t="s">
        <v>20</v>
      </c>
      <c r="F3510" s="2" t="s">
        <v>14</v>
      </c>
      <c r="G3510" s="2" t="s">
        <v>11</v>
      </c>
      <c r="H3510" s="2" t="s">
        <v>12</v>
      </c>
      <c r="I3510" s="2">
        <v>26</v>
      </c>
      <c r="J3510" s="2" t="str">
        <f>VLOOKUP(A3510,'Cor da Pele e Motivacao'!$A$2:$I$11399,6, FALSE)</f>
        <v>Parda</v>
      </c>
      <c r="K3510" s="2" t="str">
        <f>VLOOKUP(A3510,'Cor da Pele e Motivacao'!$A$2:$I$11399,8, FALSE)</f>
        <v>ATIVIDADES CRIMINAIS</v>
      </c>
      <c r="L3510" s="2">
        <v>1</v>
      </c>
    </row>
    <row r="3511" spans="1:12" ht="15.75" customHeight="1" x14ac:dyDescent="0.25">
      <c r="A3511" t="str">
        <f>CONCATENATE(B3511,C3511,D3511,H3511,I3511,L3511)</f>
        <v>28102018HOMICIDIO251</v>
      </c>
      <c r="B3511" s="2">
        <v>28</v>
      </c>
      <c r="C3511" s="2">
        <v>10</v>
      </c>
      <c r="D3511" s="2">
        <v>2018</v>
      </c>
      <c r="E3511" s="2" t="s">
        <v>36</v>
      </c>
      <c r="F3511" s="2" t="s">
        <v>14</v>
      </c>
      <c r="G3511" s="2" t="s">
        <v>11</v>
      </c>
      <c r="H3511" s="2" t="s">
        <v>12</v>
      </c>
      <c r="I3511" s="2">
        <v>25</v>
      </c>
      <c r="J3511" s="2" t="str">
        <f>VLOOKUP(A3511,'Cor da Pele e Motivacao'!$A$2:$I$11399,6, FALSE)</f>
        <v>Parda</v>
      </c>
      <c r="K3511" s="2" t="str">
        <f>VLOOKUP(A3511,'Cor da Pele e Motivacao'!$A$2:$I$11399,8, FALSE)</f>
        <v>A DEFINIR</v>
      </c>
      <c r="L3511" s="2">
        <v>1</v>
      </c>
    </row>
    <row r="3512" spans="1:12" ht="15.75" customHeight="1" x14ac:dyDescent="0.25">
      <c r="A3512" t="str">
        <f>CONCATENATE(B3512,C3512,D3512,H3512,I3512,L3512)</f>
        <v>28102018HOMICIDIO201</v>
      </c>
      <c r="B3512" s="2">
        <v>28</v>
      </c>
      <c r="C3512" s="2">
        <v>10</v>
      </c>
      <c r="D3512" s="2">
        <v>2018</v>
      </c>
      <c r="E3512" s="2" t="s">
        <v>25</v>
      </c>
      <c r="F3512" s="2" t="s">
        <v>25</v>
      </c>
      <c r="G3512" s="2" t="s">
        <v>11</v>
      </c>
      <c r="H3512" s="2" t="s">
        <v>12</v>
      </c>
      <c r="I3512" s="2">
        <v>20</v>
      </c>
      <c r="J3512" s="2" t="str">
        <f>VLOOKUP(A3512,'Cor da Pele e Motivacao'!$A$2:$I$11399,6, FALSE)</f>
        <v>Parda</v>
      </c>
      <c r="K3512" s="2" t="str">
        <f>VLOOKUP(A3512,'Cor da Pele e Motivacao'!$A$2:$I$11399,8, FALSE)</f>
        <v>A DEFINIR</v>
      </c>
      <c r="L3512" s="2">
        <v>1</v>
      </c>
    </row>
    <row r="3513" spans="1:12" ht="15.75" customHeight="1" x14ac:dyDescent="0.25">
      <c r="A3513" t="str">
        <f>CONCATENATE(B3513,C3513,D3513,H3513,I3513,L3513)</f>
        <v>28102018HOMICIDIO251</v>
      </c>
      <c r="B3513" s="2">
        <v>28</v>
      </c>
      <c r="C3513" s="2">
        <v>10</v>
      </c>
      <c r="D3513" s="2">
        <v>2018</v>
      </c>
      <c r="E3513" s="2" t="s">
        <v>25</v>
      </c>
      <c r="F3513" s="2" t="s">
        <v>25</v>
      </c>
      <c r="G3513" s="2" t="s">
        <v>11</v>
      </c>
      <c r="H3513" s="2" t="s">
        <v>12</v>
      </c>
      <c r="I3513" s="2">
        <v>25</v>
      </c>
      <c r="J3513" s="2" t="str">
        <f>VLOOKUP(A3513,'Cor da Pele e Motivacao'!$A$2:$I$11399,6, FALSE)</f>
        <v>Parda</v>
      </c>
      <c r="K3513" s="2" t="str">
        <f>VLOOKUP(A3513,'Cor da Pele e Motivacao'!$A$2:$I$11399,8, FALSE)</f>
        <v>A DEFINIR</v>
      </c>
      <c r="L3513" s="2">
        <v>1</v>
      </c>
    </row>
    <row r="3514" spans="1:12" ht="15.75" customHeight="1" x14ac:dyDescent="0.25">
      <c r="A3514" t="str">
        <f>CONCATENATE(B3514,C3514,D3514,H3514,I3514,L3514)</f>
        <v>28102018HOMICIDIO271</v>
      </c>
      <c r="B3514" s="2">
        <v>28</v>
      </c>
      <c r="C3514" s="2">
        <v>10</v>
      </c>
      <c r="D3514" s="2">
        <v>2018</v>
      </c>
      <c r="E3514" s="2" t="s">
        <v>25</v>
      </c>
      <c r="F3514" s="2" t="s">
        <v>25</v>
      </c>
      <c r="G3514" s="2" t="s">
        <v>11</v>
      </c>
      <c r="H3514" s="2" t="s">
        <v>12</v>
      </c>
      <c r="I3514" s="2">
        <v>27</v>
      </c>
      <c r="J3514" s="2" t="str">
        <f>VLOOKUP(A3514,'Cor da Pele e Motivacao'!$A$2:$I$11399,6, FALSE)</f>
        <v>Parda</v>
      </c>
      <c r="K3514" s="2" t="str">
        <f>VLOOKUP(A3514,'Cor da Pele e Motivacao'!$A$2:$I$11399,8, FALSE)</f>
        <v>A DEFINIR</v>
      </c>
      <c r="L3514" s="2">
        <v>1</v>
      </c>
    </row>
    <row r="3515" spans="1:12" ht="15.75" customHeight="1" x14ac:dyDescent="0.25">
      <c r="A3515" t="str">
        <f>CONCATENATE(B3515,C3515,D3515,H3515,I3515,L3515)</f>
        <v>28102018HOMICIDIO311</v>
      </c>
      <c r="B3515" s="2">
        <v>28</v>
      </c>
      <c r="C3515" s="2">
        <v>10</v>
      </c>
      <c r="D3515" s="2">
        <v>2018</v>
      </c>
      <c r="E3515" s="2" t="s">
        <v>25</v>
      </c>
      <c r="F3515" s="2" t="s">
        <v>25</v>
      </c>
      <c r="G3515" s="2" t="s">
        <v>11</v>
      </c>
      <c r="H3515" s="2" t="s">
        <v>12</v>
      </c>
      <c r="I3515" s="2">
        <v>31</v>
      </c>
      <c r="J3515" s="2" t="str">
        <f>VLOOKUP(A3515,'Cor da Pele e Motivacao'!$A$2:$I$11399,6, FALSE)</f>
        <v>Parda</v>
      </c>
      <c r="K3515" s="2" t="str">
        <f>VLOOKUP(A3515,'Cor da Pele e Motivacao'!$A$2:$I$11399,8, FALSE)</f>
        <v>A DEFINIR</v>
      </c>
      <c r="L3515" s="2">
        <v>1</v>
      </c>
    </row>
    <row r="3516" spans="1:12" ht="15.75" customHeight="1" x14ac:dyDescent="0.25">
      <c r="A3516" t="str">
        <f>CONCATENATE(B3516,C3516,D3516,H3516,I3516,L3516)</f>
        <v>28102018HOMICIDIO371</v>
      </c>
      <c r="B3516" s="2">
        <v>28</v>
      </c>
      <c r="C3516" s="2">
        <v>10</v>
      </c>
      <c r="D3516" s="2">
        <v>2018</v>
      </c>
      <c r="E3516" s="2" t="s">
        <v>26</v>
      </c>
      <c r="F3516" s="2" t="s">
        <v>16</v>
      </c>
      <c r="G3516" s="2" t="s">
        <v>11</v>
      </c>
      <c r="H3516" s="2" t="s">
        <v>12</v>
      </c>
      <c r="I3516" s="2">
        <v>37</v>
      </c>
      <c r="J3516" s="2" t="str">
        <f>VLOOKUP(A3516,'Cor da Pele e Motivacao'!$A$2:$I$11399,6, FALSE)</f>
        <v>Parda</v>
      </c>
      <c r="K3516" s="2" t="str">
        <f>VLOOKUP(A3516,'Cor da Pele e Motivacao'!$A$2:$I$11399,8, FALSE)</f>
        <v>ATIVIDADES CRIMINAIS</v>
      </c>
      <c r="L3516" s="2">
        <v>1</v>
      </c>
    </row>
    <row r="3517" spans="1:12" ht="15.75" customHeight="1" x14ac:dyDescent="0.25">
      <c r="A3517" t="str">
        <f>CONCATENATE(B3517,C3517,D3517,H3517,I3517,L3517)</f>
        <v>28102018HOMICIDIO291</v>
      </c>
      <c r="B3517" s="2">
        <v>28</v>
      </c>
      <c r="C3517" s="2">
        <v>10</v>
      </c>
      <c r="D3517" s="2">
        <v>2018</v>
      </c>
      <c r="E3517" s="2" t="s">
        <v>51</v>
      </c>
      <c r="F3517" s="2" t="s">
        <v>16</v>
      </c>
      <c r="G3517" s="2" t="s">
        <v>11</v>
      </c>
      <c r="H3517" s="2" t="s">
        <v>12</v>
      </c>
      <c r="I3517" s="2">
        <v>29</v>
      </c>
      <c r="J3517" s="2" t="str">
        <f>VLOOKUP(A3517,'Cor da Pele e Motivacao'!$A$2:$I$11399,6, FALSE)</f>
        <v>Parda</v>
      </c>
      <c r="K3517" s="2" t="str">
        <f>VLOOKUP(A3517,'Cor da Pele e Motivacao'!$A$2:$I$11399,8, FALSE)</f>
        <v>FEMINICIDIO</v>
      </c>
      <c r="L3517" s="2">
        <v>1</v>
      </c>
    </row>
    <row r="3518" spans="1:12" ht="15.75" customHeight="1" x14ac:dyDescent="0.25">
      <c r="A3518" t="str">
        <f>CONCATENATE(B3518,C3518,D3518,H3518,I3518,L3518)</f>
        <v>28102018LATROCINIO541</v>
      </c>
      <c r="B3518" s="2">
        <v>28</v>
      </c>
      <c r="C3518" s="2">
        <v>10</v>
      </c>
      <c r="D3518" s="2">
        <v>2018</v>
      </c>
      <c r="E3518" s="2" t="s">
        <v>51</v>
      </c>
      <c r="F3518" s="2" t="s">
        <v>16</v>
      </c>
      <c r="G3518" s="2" t="s">
        <v>11</v>
      </c>
      <c r="H3518" s="2" t="s">
        <v>33</v>
      </c>
      <c r="I3518" s="2">
        <v>54</v>
      </c>
      <c r="J3518" s="2" t="str">
        <f>VLOOKUP(A3518,'Cor da Pele e Motivacao'!$A$2:$I$11399,6, FALSE)</f>
        <v>Parda</v>
      </c>
      <c r="K3518" s="2" t="str">
        <f>VLOOKUP(A3518,'Cor da Pele e Motivacao'!$A$2:$I$11399,8, FALSE)</f>
        <v>PATRIMÔNIO</v>
      </c>
      <c r="L3518" s="2">
        <v>1</v>
      </c>
    </row>
    <row r="3519" spans="1:12" ht="15.75" customHeight="1" x14ac:dyDescent="0.25">
      <c r="A3519" t="str">
        <f>CONCATENATE(B3519,C3519,D3519,H3519,I3519,L3519)</f>
        <v>29102018HOMICIDIO191</v>
      </c>
      <c r="B3519" s="2">
        <v>29</v>
      </c>
      <c r="C3519" s="2">
        <v>10</v>
      </c>
      <c r="D3519" s="2">
        <v>2018</v>
      </c>
      <c r="E3519" s="2" t="s">
        <v>153</v>
      </c>
      <c r="F3519" s="2" t="s">
        <v>16</v>
      </c>
      <c r="G3519" s="2" t="s">
        <v>11</v>
      </c>
      <c r="H3519" s="2" t="s">
        <v>12</v>
      </c>
      <c r="I3519" s="2">
        <v>19</v>
      </c>
      <c r="J3519" s="2" t="str">
        <f>VLOOKUP(A3519,'Cor da Pele e Motivacao'!$A$2:$I$11399,6, FALSE)</f>
        <v>Parda</v>
      </c>
      <c r="K3519" s="2" t="str">
        <f>VLOOKUP(A3519,'Cor da Pele e Motivacao'!$A$2:$I$11399,8, FALSE)</f>
        <v>ATIVIDADES CRIMINAIS</v>
      </c>
      <c r="L3519" s="2">
        <v>1</v>
      </c>
    </row>
    <row r="3520" spans="1:12" ht="15.75" customHeight="1" x14ac:dyDescent="0.25">
      <c r="A3520" t="str">
        <f>CONCATENATE(B3520,C3520,D3520,H3520,I3520,L3520)</f>
        <v>29102018HOMICIDIO331</v>
      </c>
      <c r="B3520" s="2">
        <v>29</v>
      </c>
      <c r="C3520" s="2">
        <v>10</v>
      </c>
      <c r="D3520" s="2">
        <v>2018</v>
      </c>
      <c r="E3520" s="2" t="s">
        <v>31</v>
      </c>
      <c r="F3520" s="2" t="s">
        <v>16</v>
      </c>
      <c r="G3520" s="2" t="s">
        <v>11</v>
      </c>
      <c r="H3520" s="2" t="s">
        <v>12</v>
      </c>
      <c r="I3520" s="2">
        <v>33</v>
      </c>
      <c r="J3520" s="2" t="str">
        <f>VLOOKUP(A3520,'Cor da Pele e Motivacao'!$A$2:$I$11399,6, FALSE)</f>
        <v>Parda</v>
      </c>
      <c r="K3520" s="2" t="str">
        <f>VLOOKUP(A3520,'Cor da Pele e Motivacao'!$A$2:$I$11399,8, FALSE)</f>
        <v>ATIVIDADES CRIMINAIS</v>
      </c>
      <c r="L3520" s="2">
        <v>1</v>
      </c>
    </row>
    <row r="3521" spans="1:12" ht="15.75" customHeight="1" x14ac:dyDescent="0.25">
      <c r="A3521" t="str">
        <f>CONCATENATE(B3521,C3521,D3521,H3521,I3521,L3521)</f>
        <v>29102018FEMINICIDIO231</v>
      </c>
      <c r="B3521" s="2">
        <v>29</v>
      </c>
      <c r="C3521" s="2">
        <v>10</v>
      </c>
      <c r="D3521" s="2">
        <v>2018</v>
      </c>
      <c r="E3521" s="2" t="s">
        <v>194</v>
      </c>
      <c r="F3521" s="2" t="s">
        <v>22</v>
      </c>
      <c r="G3521" s="2" t="s">
        <v>28</v>
      </c>
      <c r="H3521" s="2" t="s">
        <v>29</v>
      </c>
      <c r="I3521" s="2">
        <v>23</v>
      </c>
      <c r="J3521" s="2" t="str">
        <f>VLOOKUP(A3521,'Cor da Pele e Motivacao'!$A$2:$I$11399,6, FALSE)</f>
        <v>Parda</v>
      </c>
      <c r="K3521" s="2" t="str">
        <f>VLOOKUP(A3521,'Cor da Pele e Motivacao'!$A$2:$I$11399,8, FALSE)</f>
        <v>FEMINICIDIO</v>
      </c>
      <c r="L3521" s="2">
        <v>1</v>
      </c>
    </row>
    <row r="3522" spans="1:12" ht="15.75" customHeight="1" x14ac:dyDescent="0.25">
      <c r="A3522" t="str">
        <f>CONCATENATE(B3522,C3522,D3522,H3522,I3522,L3522)</f>
        <v>29102018HOMICIDIO291</v>
      </c>
      <c r="B3522" s="2">
        <v>29</v>
      </c>
      <c r="C3522" s="2">
        <v>10</v>
      </c>
      <c r="D3522" s="2">
        <v>2018</v>
      </c>
      <c r="E3522" s="2" t="s">
        <v>32</v>
      </c>
      <c r="F3522" s="2" t="s">
        <v>16</v>
      </c>
      <c r="G3522" s="2" t="s">
        <v>11</v>
      </c>
      <c r="H3522" s="2" t="s">
        <v>12</v>
      </c>
      <c r="I3522" s="2">
        <v>29</v>
      </c>
      <c r="J3522" s="2" t="str">
        <f>VLOOKUP(A3522,'Cor da Pele e Motivacao'!$A$2:$I$11399,6, FALSE)</f>
        <v>Parda</v>
      </c>
      <c r="K3522" s="2" t="str">
        <f>VLOOKUP(A3522,'Cor da Pele e Motivacao'!$A$2:$I$11399,8, FALSE)</f>
        <v>VIOLÊNCIA INTERPESSOAL</v>
      </c>
      <c r="L3522" s="2">
        <v>1</v>
      </c>
    </row>
    <row r="3523" spans="1:12" ht="15.75" customHeight="1" x14ac:dyDescent="0.25">
      <c r="A3523" t="str">
        <f>CONCATENATE(B3523,C3523,D3523,H3523,I3523,L3523)</f>
        <v>29102018HOMICIDIO221</v>
      </c>
      <c r="B3523" s="2">
        <v>29</v>
      </c>
      <c r="C3523" s="2">
        <v>10</v>
      </c>
      <c r="D3523" s="2">
        <v>2018</v>
      </c>
      <c r="E3523" s="2" t="s">
        <v>19</v>
      </c>
      <c r="F3523" s="2" t="s">
        <v>14</v>
      </c>
      <c r="G3523" s="2" t="s">
        <v>11</v>
      </c>
      <c r="H3523" s="2" t="s">
        <v>12</v>
      </c>
      <c r="I3523" s="2">
        <v>22</v>
      </c>
      <c r="J3523" s="2" t="str">
        <f>VLOOKUP(A3523,'Cor da Pele e Motivacao'!$A$2:$I$11399,6, FALSE)</f>
        <v>Parda</v>
      </c>
      <c r="K3523" s="2" t="str">
        <f>VLOOKUP(A3523,'Cor da Pele e Motivacao'!$A$2:$I$11399,8, FALSE)</f>
        <v>A DEFINIR</v>
      </c>
      <c r="L3523" s="2">
        <v>1</v>
      </c>
    </row>
    <row r="3524" spans="1:12" ht="15.75" customHeight="1" x14ac:dyDescent="0.25">
      <c r="A3524" t="str">
        <f>CONCATENATE(B3524,C3524,D3524,H3524,I3524,L3524)</f>
        <v>29102018HOMICIDIO311</v>
      </c>
      <c r="B3524" s="2">
        <v>29</v>
      </c>
      <c r="C3524" s="2">
        <v>10</v>
      </c>
      <c r="D3524" s="2">
        <v>2018</v>
      </c>
      <c r="E3524" s="2" t="s">
        <v>19</v>
      </c>
      <c r="F3524" s="2" t="s">
        <v>14</v>
      </c>
      <c r="G3524" s="2" t="s">
        <v>11</v>
      </c>
      <c r="H3524" s="2" t="s">
        <v>12</v>
      </c>
      <c r="I3524" s="2">
        <v>31</v>
      </c>
      <c r="J3524" s="2" t="str">
        <f>VLOOKUP(A3524,'Cor da Pele e Motivacao'!$A$2:$I$11399,6, FALSE)</f>
        <v>Parda</v>
      </c>
      <c r="K3524" s="2" t="str">
        <f>VLOOKUP(A3524,'Cor da Pele e Motivacao'!$A$2:$I$11399,8, FALSE)</f>
        <v>A DEFINIR</v>
      </c>
      <c r="L3524" s="2">
        <v>1</v>
      </c>
    </row>
    <row r="3525" spans="1:12" ht="15.75" customHeight="1" x14ac:dyDescent="0.25">
      <c r="A3525" t="str">
        <f>CONCATENATE(B3525,C3525,D3525,H3525,I3525,L3525)</f>
        <v>29102018HOMICIDIO271</v>
      </c>
      <c r="B3525" s="2">
        <v>29</v>
      </c>
      <c r="C3525" s="2">
        <v>10</v>
      </c>
      <c r="D3525" s="2">
        <v>2018</v>
      </c>
      <c r="E3525" s="2" t="s">
        <v>38</v>
      </c>
      <c r="F3525" s="2" t="s">
        <v>22</v>
      </c>
      <c r="G3525" s="2" t="s">
        <v>11</v>
      </c>
      <c r="H3525" s="2" t="s">
        <v>12</v>
      </c>
      <c r="I3525" s="2">
        <v>27</v>
      </c>
      <c r="J3525" s="2" t="str">
        <f>VLOOKUP(A3525,'Cor da Pele e Motivacao'!$A$2:$I$11399,6, FALSE)</f>
        <v>Parda</v>
      </c>
      <c r="K3525" s="2" t="str">
        <f>VLOOKUP(A3525,'Cor da Pele e Motivacao'!$A$2:$I$11399,8, FALSE)</f>
        <v>ATIVIDADES CRIMINAIS</v>
      </c>
      <c r="L3525" s="2">
        <v>1</v>
      </c>
    </row>
    <row r="3526" spans="1:12" ht="15.75" customHeight="1" x14ac:dyDescent="0.25">
      <c r="A3526" t="str">
        <f>CONCATENATE(B3526,C3526,D3526,H3526,I3526,L3526)</f>
        <v>30102018HOMICIDIO201</v>
      </c>
      <c r="B3526" s="2">
        <v>30</v>
      </c>
      <c r="C3526" s="2">
        <v>10</v>
      </c>
      <c r="D3526" s="2">
        <v>2018</v>
      </c>
      <c r="E3526" s="2" t="s">
        <v>13</v>
      </c>
      <c r="F3526" s="2" t="s">
        <v>14</v>
      </c>
      <c r="G3526" s="2" t="s">
        <v>11</v>
      </c>
      <c r="H3526" s="2" t="s">
        <v>12</v>
      </c>
      <c r="I3526" s="2">
        <v>20</v>
      </c>
      <c r="J3526" s="2" t="str">
        <f>VLOOKUP(A3526,'Cor da Pele e Motivacao'!$A$2:$I$11399,6, FALSE)</f>
        <v>Parda</v>
      </c>
      <c r="K3526" s="2" t="str">
        <f>VLOOKUP(A3526,'Cor da Pele e Motivacao'!$A$2:$I$11399,8, FALSE)</f>
        <v>ATIVIDADES CRIMINAIS</v>
      </c>
      <c r="L3526" s="2">
        <v>1</v>
      </c>
    </row>
    <row r="3527" spans="1:12" ht="15.75" customHeight="1" x14ac:dyDescent="0.25">
      <c r="A3527" t="str">
        <f>CONCATENATE(B3527,C3527,D3527,H3527,I3527,L3527)</f>
        <v>30102018HOMICIDIO251</v>
      </c>
      <c r="B3527" s="2">
        <v>30</v>
      </c>
      <c r="C3527" s="2">
        <v>10</v>
      </c>
      <c r="D3527" s="2">
        <v>2018</v>
      </c>
      <c r="E3527" s="2" t="s">
        <v>162</v>
      </c>
      <c r="F3527" s="2" t="s">
        <v>16</v>
      </c>
      <c r="G3527" s="2" t="s">
        <v>11</v>
      </c>
      <c r="H3527" s="2" t="s">
        <v>12</v>
      </c>
      <c r="I3527" s="2">
        <v>25</v>
      </c>
      <c r="J3527" s="2" t="str">
        <f>VLOOKUP(A3527,'Cor da Pele e Motivacao'!$A$2:$I$11399,6, FALSE)</f>
        <v>Parda</v>
      </c>
      <c r="K3527" s="2" t="str">
        <f>VLOOKUP(A3527,'Cor da Pele e Motivacao'!$A$2:$I$11399,8, FALSE)</f>
        <v>A DEFINIR</v>
      </c>
      <c r="L3527" s="2">
        <v>1</v>
      </c>
    </row>
    <row r="3528" spans="1:12" ht="15.75" customHeight="1" x14ac:dyDescent="0.25">
      <c r="A3528" t="str">
        <f>CONCATENATE(B3528,C3528,D3528,H3528,I3528,L3528)</f>
        <v>30102018HOMICIDIO541</v>
      </c>
      <c r="B3528" s="2">
        <v>30</v>
      </c>
      <c r="C3528" s="2">
        <v>10</v>
      </c>
      <c r="D3528" s="2">
        <v>2018</v>
      </c>
      <c r="E3528" s="2" t="s">
        <v>177</v>
      </c>
      <c r="F3528" s="2" t="s">
        <v>22</v>
      </c>
      <c r="G3528" s="2" t="s">
        <v>11</v>
      </c>
      <c r="H3528" s="2" t="s">
        <v>12</v>
      </c>
      <c r="I3528" s="2">
        <v>54</v>
      </c>
      <c r="J3528" s="2" t="str">
        <f>VLOOKUP(A3528,'Cor da Pele e Motivacao'!$A$2:$I$11399,6, FALSE)</f>
        <v>Parda</v>
      </c>
      <c r="K3528" s="2" t="str">
        <f>VLOOKUP(A3528,'Cor da Pele e Motivacao'!$A$2:$I$11399,8, FALSE)</f>
        <v>VIOLÊNCIA INTERPESSOAL</v>
      </c>
      <c r="L3528" s="2">
        <v>1</v>
      </c>
    </row>
    <row r="3529" spans="1:12" ht="15.75" customHeight="1" x14ac:dyDescent="0.25">
      <c r="A3529" t="str">
        <f>CONCATENATE(B3529,C3529,D3529,H3529,I3529,L3529)</f>
        <v>30102018HOMICIDIO271</v>
      </c>
      <c r="B3529" s="2">
        <v>30</v>
      </c>
      <c r="C3529" s="2">
        <v>10</v>
      </c>
      <c r="D3529" s="2">
        <v>2018</v>
      </c>
      <c r="E3529" s="2" t="s">
        <v>20</v>
      </c>
      <c r="F3529" s="2" t="s">
        <v>14</v>
      </c>
      <c r="G3529" s="2" t="s">
        <v>28</v>
      </c>
      <c r="H3529" s="2" t="s">
        <v>12</v>
      </c>
      <c r="I3529" s="2">
        <v>27</v>
      </c>
      <c r="J3529" s="2" t="str">
        <f>VLOOKUP(A3529,'Cor da Pele e Motivacao'!$A$2:$I$11399,6, FALSE)</f>
        <v>Parda</v>
      </c>
      <c r="K3529" s="2" t="str">
        <f>VLOOKUP(A3529,'Cor da Pele e Motivacao'!$A$2:$I$11399,8, FALSE)</f>
        <v>ATIVIDADES CRIMINAIS</v>
      </c>
      <c r="L3529" s="2">
        <v>1</v>
      </c>
    </row>
    <row r="3530" spans="1:12" ht="15.75" customHeight="1" x14ac:dyDescent="0.25">
      <c r="A3530" t="str">
        <f>CONCATENATE(B3530,C3530,D3530,H3530,I3530,L3530)</f>
        <v>30102018HOMICIDIO201</v>
      </c>
      <c r="B3530" s="2">
        <v>30</v>
      </c>
      <c r="C3530" s="2">
        <v>10</v>
      </c>
      <c r="D3530" s="2">
        <v>2018</v>
      </c>
      <c r="E3530" s="2" t="s">
        <v>20</v>
      </c>
      <c r="F3530" s="2" t="s">
        <v>14</v>
      </c>
      <c r="G3530" s="2" t="s">
        <v>11</v>
      </c>
      <c r="H3530" s="2" t="s">
        <v>12</v>
      </c>
      <c r="I3530" s="2">
        <v>20</v>
      </c>
      <c r="J3530" s="2" t="str">
        <f>VLOOKUP(A3530,'Cor da Pele e Motivacao'!$A$2:$I$11399,6, FALSE)</f>
        <v>Parda</v>
      </c>
      <c r="K3530" s="2" t="str">
        <f>VLOOKUP(A3530,'Cor da Pele e Motivacao'!$A$2:$I$11399,8, FALSE)</f>
        <v>ATIVIDADES CRIMINAIS</v>
      </c>
      <c r="L3530" s="2">
        <v>1</v>
      </c>
    </row>
    <row r="3531" spans="1:12" ht="15.75" customHeight="1" x14ac:dyDescent="0.25">
      <c r="A3531" t="str">
        <f>CONCATENATE(B3531,C3531,D3531,H3531,I3531,L3531)</f>
        <v>30102018LESOES CORPORAIS SEGUIDA DE MORTE341</v>
      </c>
      <c r="B3531" s="2">
        <v>30</v>
      </c>
      <c r="C3531" s="2">
        <v>10</v>
      </c>
      <c r="D3531" s="2">
        <v>2018</v>
      </c>
      <c r="E3531" s="2" t="s">
        <v>20</v>
      </c>
      <c r="F3531" s="2" t="s">
        <v>14</v>
      </c>
      <c r="G3531" s="2" t="s">
        <v>11</v>
      </c>
      <c r="H3531" s="2" t="s">
        <v>131</v>
      </c>
      <c r="I3531" s="2">
        <v>34</v>
      </c>
      <c r="J3531" s="2" t="str">
        <f>VLOOKUP(A3531,'Cor da Pele e Motivacao'!$A$2:$I$11399,6, FALSE)</f>
        <v>Parda</v>
      </c>
      <c r="K3531" s="2" t="str">
        <f>VLOOKUP(A3531,'Cor da Pele e Motivacao'!$A$2:$I$11399,8, FALSE)</f>
        <v>VIOLÊNCIA INTERPESSOAL</v>
      </c>
      <c r="L3531" s="2">
        <v>1</v>
      </c>
    </row>
    <row r="3532" spans="1:12" ht="15.75" customHeight="1" x14ac:dyDescent="0.25">
      <c r="A3532" t="str">
        <f>CONCATENATE(B3532,C3532,D3532,H3532,I3532,L3532)</f>
        <v>30102018HOMICIDIO191</v>
      </c>
      <c r="B3532" s="2">
        <v>30</v>
      </c>
      <c r="C3532" s="2">
        <v>10</v>
      </c>
      <c r="D3532" s="2">
        <v>2018</v>
      </c>
      <c r="E3532" s="2" t="s">
        <v>101</v>
      </c>
      <c r="F3532" s="2" t="s">
        <v>22</v>
      </c>
      <c r="G3532" s="2" t="s">
        <v>11</v>
      </c>
      <c r="H3532" s="2" t="s">
        <v>12</v>
      </c>
      <c r="I3532" s="2">
        <v>19</v>
      </c>
      <c r="J3532" s="2" t="str">
        <f>VLOOKUP(A3532,'Cor da Pele e Motivacao'!$A$2:$I$11399,6, FALSE)</f>
        <v>Parda</v>
      </c>
      <c r="K3532" s="2" t="str">
        <f>VLOOKUP(A3532,'Cor da Pele e Motivacao'!$A$2:$I$11399,8, FALSE)</f>
        <v>ATIVIDADES CRIMINAIS</v>
      </c>
      <c r="L3532" s="2">
        <v>1</v>
      </c>
    </row>
    <row r="3533" spans="1:12" ht="15.75" customHeight="1" x14ac:dyDescent="0.25">
      <c r="A3533" t="str">
        <f>CONCATENATE(B3533,C3533,D3533,H3533,I3533,L3533)</f>
        <v>30102018HOMICIDIO231</v>
      </c>
      <c r="B3533" s="2">
        <v>30</v>
      </c>
      <c r="C3533" s="2">
        <v>10</v>
      </c>
      <c r="D3533" s="2">
        <v>2018</v>
      </c>
      <c r="E3533" s="2" t="s">
        <v>25</v>
      </c>
      <c r="F3533" s="2" t="s">
        <v>25</v>
      </c>
      <c r="G3533" s="2" t="s">
        <v>11</v>
      </c>
      <c r="H3533" s="2" t="s">
        <v>12</v>
      </c>
      <c r="I3533" s="2">
        <v>23</v>
      </c>
      <c r="J3533" s="2" t="str">
        <f>VLOOKUP(A3533,'Cor da Pele e Motivacao'!$A$2:$I$11399,6, FALSE)</f>
        <v>Parda</v>
      </c>
      <c r="K3533" s="2" t="str">
        <f>VLOOKUP(A3533,'Cor da Pele e Motivacao'!$A$2:$I$11399,8, FALSE)</f>
        <v>A DEFINIR</v>
      </c>
      <c r="L3533" s="2">
        <v>1</v>
      </c>
    </row>
    <row r="3534" spans="1:12" ht="15.75" customHeight="1" x14ac:dyDescent="0.25">
      <c r="A3534" t="str">
        <f>CONCATENATE(B3534,C3534,D3534,H3534,I3534,L3534)</f>
        <v>31102018HOMICIDIO231</v>
      </c>
      <c r="B3534" s="2">
        <v>31</v>
      </c>
      <c r="C3534" s="2">
        <v>10</v>
      </c>
      <c r="D3534" s="2">
        <v>2018</v>
      </c>
      <c r="E3534" s="2" t="s">
        <v>109</v>
      </c>
      <c r="F3534" s="2" t="s">
        <v>22</v>
      </c>
      <c r="G3534" s="2" t="s">
        <v>11</v>
      </c>
      <c r="H3534" s="2" t="s">
        <v>12</v>
      </c>
      <c r="I3534" s="2">
        <v>23</v>
      </c>
      <c r="J3534" s="2" t="str">
        <f>VLOOKUP(A3534,'Cor da Pele e Motivacao'!$A$2:$I$11399,6, FALSE)</f>
        <v>Parda</v>
      </c>
      <c r="K3534" s="2" t="str">
        <f>VLOOKUP(A3534,'Cor da Pele e Motivacao'!$A$2:$I$11399,8, FALSE)</f>
        <v>ATIVIDADES CRIMINAIS</v>
      </c>
      <c r="L3534" s="2">
        <v>1</v>
      </c>
    </row>
    <row r="3535" spans="1:12" ht="15.75" customHeight="1" x14ac:dyDescent="0.25">
      <c r="A3535" t="str">
        <f>CONCATENATE(B3535,C3535,D3535,H3535,I3535,L3535)</f>
        <v>31102018HOMICIDIO361</v>
      </c>
      <c r="B3535" s="2">
        <v>31</v>
      </c>
      <c r="C3535" s="2">
        <v>10</v>
      </c>
      <c r="D3535" s="2">
        <v>2018</v>
      </c>
      <c r="E3535" s="2" t="s">
        <v>48</v>
      </c>
      <c r="F3535" s="2" t="s">
        <v>22</v>
      </c>
      <c r="G3535" s="2" t="s">
        <v>11</v>
      </c>
      <c r="H3535" s="2" t="s">
        <v>12</v>
      </c>
      <c r="I3535" s="2">
        <v>36</v>
      </c>
      <c r="J3535" s="2" t="str">
        <f>VLOOKUP(A3535,'Cor da Pele e Motivacao'!$A$2:$I$11399,6, FALSE)</f>
        <v>Parda</v>
      </c>
      <c r="K3535" s="2" t="str">
        <f>VLOOKUP(A3535,'Cor da Pele e Motivacao'!$A$2:$I$11399,8, FALSE)</f>
        <v>A DEFINIR</v>
      </c>
      <c r="L3535" s="2">
        <v>1</v>
      </c>
    </row>
    <row r="3536" spans="1:12" ht="15.75" customHeight="1" x14ac:dyDescent="0.25">
      <c r="A3536" t="str">
        <f>CONCATENATE(B3536,C3536,D3536,H3536,I3536,L3536)</f>
        <v>31102018HOMICIDIO181</v>
      </c>
      <c r="B3536" s="2">
        <v>31</v>
      </c>
      <c r="C3536" s="2">
        <v>10</v>
      </c>
      <c r="D3536" s="2">
        <v>2018</v>
      </c>
      <c r="E3536" s="2" t="s">
        <v>13</v>
      </c>
      <c r="F3536" s="2" t="s">
        <v>14</v>
      </c>
      <c r="G3536" s="2" t="s">
        <v>11</v>
      </c>
      <c r="H3536" s="2" t="s">
        <v>12</v>
      </c>
      <c r="I3536" s="2">
        <v>18</v>
      </c>
      <c r="J3536" s="2" t="str">
        <f>VLOOKUP(A3536,'Cor da Pele e Motivacao'!$A$2:$I$11399,6, FALSE)</f>
        <v>Parda</v>
      </c>
      <c r="K3536" s="2" t="str">
        <f>VLOOKUP(A3536,'Cor da Pele e Motivacao'!$A$2:$I$11399,8, FALSE)</f>
        <v>VIOLÊNCIA INTERPESSOAL</v>
      </c>
      <c r="L3536" s="2">
        <v>1</v>
      </c>
    </row>
    <row r="3537" spans="1:12" ht="15.75" customHeight="1" x14ac:dyDescent="0.25">
      <c r="A3537" t="str">
        <f>CONCATENATE(B3537,C3537,D3537,H3537,I3537,L3537)</f>
        <v>31102018HOMICIDIO201</v>
      </c>
      <c r="B3537" s="2">
        <v>31</v>
      </c>
      <c r="C3537" s="2">
        <v>10</v>
      </c>
      <c r="D3537" s="2">
        <v>2018</v>
      </c>
      <c r="E3537" s="2" t="s">
        <v>13</v>
      </c>
      <c r="F3537" s="2" t="s">
        <v>14</v>
      </c>
      <c r="G3537" s="2" t="s">
        <v>11</v>
      </c>
      <c r="H3537" s="2" t="s">
        <v>12</v>
      </c>
      <c r="I3537" s="2">
        <v>20</v>
      </c>
      <c r="J3537" s="2" t="str">
        <f>VLOOKUP(A3537,'Cor da Pele e Motivacao'!$A$2:$I$11399,6, FALSE)</f>
        <v>Parda</v>
      </c>
      <c r="K3537" s="2" t="str">
        <f>VLOOKUP(A3537,'Cor da Pele e Motivacao'!$A$2:$I$11399,8, FALSE)</f>
        <v>ATIVIDADES CRIMINAIS</v>
      </c>
      <c r="L3537" s="2">
        <v>1</v>
      </c>
    </row>
    <row r="3538" spans="1:12" ht="15.75" customHeight="1" x14ac:dyDescent="0.25">
      <c r="A3538" t="str">
        <f>CONCATENATE(B3538,C3538,D3538,H3538,I3538,L3538)</f>
        <v>31102018HOMICIDIO241</v>
      </c>
      <c r="B3538" s="2">
        <v>31</v>
      </c>
      <c r="C3538" s="2">
        <v>10</v>
      </c>
      <c r="D3538" s="2">
        <v>2018</v>
      </c>
      <c r="E3538" s="2" t="s">
        <v>146</v>
      </c>
      <c r="F3538" s="2" t="s">
        <v>22</v>
      </c>
      <c r="G3538" s="2" t="s">
        <v>11</v>
      </c>
      <c r="H3538" s="2" t="s">
        <v>12</v>
      </c>
      <c r="I3538" s="2">
        <v>24</v>
      </c>
      <c r="J3538" s="2" t="str">
        <f>VLOOKUP(A3538,'Cor da Pele e Motivacao'!$A$2:$I$11399,6, FALSE)</f>
        <v>Parda</v>
      </c>
      <c r="K3538" s="2" t="str">
        <f>VLOOKUP(A3538,'Cor da Pele e Motivacao'!$A$2:$I$11399,8, FALSE)</f>
        <v>A DEFINIR</v>
      </c>
      <c r="L3538" s="2">
        <v>1</v>
      </c>
    </row>
    <row r="3539" spans="1:12" ht="15.75" customHeight="1" x14ac:dyDescent="0.25">
      <c r="A3539" t="str">
        <f>CONCATENATE(B3539,C3539,D3539,H3539,I3539,L3539)</f>
        <v>31102018HOMICIDIO291</v>
      </c>
      <c r="B3539" s="2">
        <v>31</v>
      </c>
      <c r="C3539" s="2">
        <v>10</v>
      </c>
      <c r="D3539" s="2">
        <v>2018</v>
      </c>
      <c r="E3539" s="2" t="s">
        <v>43</v>
      </c>
      <c r="F3539" s="2" t="s">
        <v>22</v>
      </c>
      <c r="G3539" s="2" t="s">
        <v>11</v>
      </c>
      <c r="H3539" s="2" t="s">
        <v>12</v>
      </c>
      <c r="I3539" s="2">
        <v>29</v>
      </c>
      <c r="J3539" s="2" t="str">
        <f>VLOOKUP(A3539,'Cor da Pele e Motivacao'!$A$2:$I$11399,6, FALSE)</f>
        <v>Parda</v>
      </c>
      <c r="K3539" s="2" t="str">
        <f>VLOOKUP(A3539,'Cor da Pele e Motivacao'!$A$2:$I$11399,8, FALSE)</f>
        <v>ATIVIDADES CRIMINAIS</v>
      </c>
      <c r="L3539" s="2">
        <v>1</v>
      </c>
    </row>
    <row r="3540" spans="1:12" ht="15.75" customHeight="1" x14ac:dyDescent="0.25">
      <c r="A3540" t="str">
        <f>CONCATENATE(B3540,C3540,D3540,H3540,I3540,L3540)</f>
        <v>31102018HOMICIDIO321</v>
      </c>
      <c r="B3540" s="2">
        <v>31</v>
      </c>
      <c r="C3540" s="2">
        <v>10</v>
      </c>
      <c r="D3540" s="2">
        <v>2018</v>
      </c>
      <c r="E3540" s="2" t="s">
        <v>19</v>
      </c>
      <c r="F3540" s="2" t="s">
        <v>14</v>
      </c>
      <c r="G3540" s="2" t="s">
        <v>11</v>
      </c>
      <c r="H3540" s="2" t="s">
        <v>12</v>
      </c>
      <c r="I3540" s="2">
        <v>32</v>
      </c>
      <c r="J3540" s="2" t="str">
        <f>VLOOKUP(A3540,'Cor da Pele e Motivacao'!$A$2:$I$11399,6, FALSE)</f>
        <v>Parda</v>
      </c>
      <c r="K3540" s="2" t="str">
        <f>VLOOKUP(A3540,'Cor da Pele e Motivacao'!$A$2:$I$11399,8, FALSE)</f>
        <v>A DEFINIR</v>
      </c>
      <c r="L3540" s="2">
        <v>1</v>
      </c>
    </row>
    <row r="3541" spans="1:12" ht="15.75" customHeight="1" x14ac:dyDescent="0.25">
      <c r="A3541" t="str">
        <f>CONCATENATE(B3541,C3541,D3541,H3541,I3541,L3541)</f>
        <v>31102018FEMINICIDIO261</v>
      </c>
      <c r="B3541" s="2">
        <v>31</v>
      </c>
      <c r="C3541" s="2">
        <v>10</v>
      </c>
      <c r="D3541" s="2">
        <v>2018</v>
      </c>
      <c r="E3541" s="2" t="s">
        <v>20</v>
      </c>
      <c r="F3541" s="2" t="s">
        <v>14</v>
      </c>
      <c r="G3541" s="2" t="s">
        <v>28</v>
      </c>
      <c r="H3541" s="2" t="s">
        <v>29</v>
      </c>
      <c r="I3541" s="2">
        <v>26</v>
      </c>
      <c r="J3541" s="2" t="str">
        <f>VLOOKUP(A3541,'Cor da Pele e Motivacao'!$A$2:$I$11399,6, FALSE)</f>
        <v>Parda</v>
      </c>
      <c r="K3541" s="2" t="str">
        <f>VLOOKUP(A3541,'Cor da Pele e Motivacao'!$A$2:$I$11399,8, FALSE)</f>
        <v>FEMINICIDIO</v>
      </c>
      <c r="L3541" s="2">
        <v>1</v>
      </c>
    </row>
    <row r="3542" spans="1:12" ht="15.75" customHeight="1" x14ac:dyDescent="0.25">
      <c r="A3542" t="str">
        <f>CONCATENATE(B3542,C3542,D3542,H3542,I3542,L3542)</f>
        <v>31102018FEMINICIDIO471</v>
      </c>
      <c r="B3542" s="2">
        <v>31</v>
      </c>
      <c r="C3542" s="2">
        <v>10</v>
      </c>
      <c r="D3542" s="2">
        <v>2018</v>
      </c>
      <c r="E3542" s="2" t="s">
        <v>20</v>
      </c>
      <c r="F3542" s="2" t="s">
        <v>14</v>
      </c>
      <c r="G3542" s="2" t="s">
        <v>28</v>
      </c>
      <c r="H3542" s="2" t="s">
        <v>29</v>
      </c>
      <c r="I3542" s="2">
        <v>47</v>
      </c>
      <c r="J3542" s="2" t="str">
        <f>VLOOKUP(A3542,'Cor da Pele e Motivacao'!$A$2:$I$11399,6, FALSE)</f>
        <v>Parda</v>
      </c>
      <c r="K3542" s="2" t="str">
        <f>VLOOKUP(A3542,'Cor da Pele e Motivacao'!$A$2:$I$11399,8, FALSE)</f>
        <v>FEMINICIDIO</v>
      </c>
      <c r="L3542" s="2">
        <v>1</v>
      </c>
    </row>
    <row r="3543" spans="1:12" ht="15.75" customHeight="1" x14ac:dyDescent="0.25">
      <c r="A3543" t="str">
        <f>CONCATENATE(B3543,C3543,D3543,H3543,I3543,L3543)</f>
        <v>31102018HOMICIDIO171</v>
      </c>
      <c r="B3543" s="2">
        <v>31</v>
      </c>
      <c r="C3543" s="2">
        <v>10</v>
      </c>
      <c r="D3543" s="2">
        <v>2018</v>
      </c>
      <c r="E3543" s="2" t="s">
        <v>20</v>
      </c>
      <c r="F3543" s="2" t="s">
        <v>14</v>
      </c>
      <c r="G3543" s="2" t="s">
        <v>11</v>
      </c>
      <c r="H3543" s="2" t="s">
        <v>12</v>
      </c>
      <c r="I3543" s="2">
        <v>17</v>
      </c>
      <c r="J3543" s="2" t="str">
        <f>VLOOKUP(A3543,'Cor da Pele e Motivacao'!$A$2:$I$11399,6, FALSE)</f>
        <v>Parda</v>
      </c>
      <c r="K3543" s="2" t="str">
        <f>VLOOKUP(A3543,'Cor da Pele e Motivacao'!$A$2:$I$11399,8, FALSE)</f>
        <v>ATIVIDADES CRIMINAIS</v>
      </c>
      <c r="L3543" s="2">
        <v>1</v>
      </c>
    </row>
    <row r="3544" spans="1:12" ht="15.75" customHeight="1" x14ac:dyDescent="0.25">
      <c r="A3544" t="str">
        <f>CONCATENATE(B3544,C3544,D3544,H3544,I3544,L3544)</f>
        <v>31102018HOMICIDIO291</v>
      </c>
      <c r="B3544" s="2">
        <v>31</v>
      </c>
      <c r="C3544" s="2">
        <v>10</v>
      </c>
      <c r="D3544" s="2">
        <v>2018</v>
      </c>
      <c r="E3544" s="2" t="s">
        <v>101</v>
      </c>
      <c r="F3544" s="2" t="s">
        <v>22</v>
      </c>
      <c r="G3544" s="2" t="s">
        <v>11</v>
      </c>
      <c r="H3544" s="2" t="s">
        <v>12</v>
      </c>
      <c r="I3544" s="2">
        <v>29</v>
      </c>
      <c r="J3544" s="2" t="str">
        <f>VLOOKUP(A3544,'Cor da Pele e Motivacao'!$A$2:$I$11399,6, FALSE)</f>
        <v>Parda</v>
      </c>
      <c r="K3544" s="2" t="str">
        <f>VLOOKUP(A3544,'Cor da Pele e Motivacao'!$A$2:$I$11399,8, FALSE)</f>
        <v>ATIVIDADES CRIMINAIS</v>
      </c>
      <c r="L3544" s="2">
        <v>1</v>
      </c>
    </row>
    <row r="3545" spans="1:12" ht="15.75" customHeight="1" x14ac:dyDescent="0.25">
      <c r="A3545" t="str">
        <f>CONCATENATE(B3545,C3545,D3545,H3545,I3545,L3545)</f>
        <v>31102018HOMICIDIO511</v>
      </c>
      <c r="B3545" s="2">
        <v>31</v>
      </c>
      <c r="C3545" s="2">
        <v>10</v>
      </c>
      <c r="D3545" s="2">
        <v>2018</v>
      </c>
      <c r="E3545" s="2" t="s">
        <v>27</v>
      </c>
      <c r="F3545" s="2" t="s">
        <v>14</v>
      </c>
      <c r="G3545" s="2" t="s">
        <v>11</v>
      </c>
      <c r="H3545" s="2" t="s">
        <v>12</v>
      </c>
      <c r="I3545" s="2">
        <v>51</v>
      </c>
      <c r="J3545" s="2" t="str">
        <f>VLOOKUP(A3545,'Cor da Pele e Motivacao'!$A$2:$I$11399,6, FALSE)</f>
        <v>Parda</v>
      </c>
      <c r="K3545" s="2" t="str">
        <f>VLOOKUP(A3545,'Cor da Pele e Motivacao'!$A$2:$I$11399,8, FALSE)</f>
        <v>A DEFINIR</v>
      </c>
      <c r="L3545" s="2">
        <v>1</v>
      </c>
    </row>
    <row r="3546" spans="1:12" ht="15.75" customHeight="1" x14ac:dyDescent="0.25">
      <c r="A3546" t="str">
        <f>CONCATENATE(B3546,C3546,D3546,H3546,I3546,L3546)</f>
        <v>31102018HOMICIDIO401</v>
      </c>
      <c r="B3546" s="2">
        <v>31</v>
      </c>
      <c r="C3546" s="2">
        <v>10</v>
      </c>
      <c r="D3546" s="2">
        <v>2018</v>
      </c>
      <c r="E3546" s="2" t="s">
        <v>38</v>
      </c>
      <c r="F3546" s="2" t="s">
        <v>22</v>
      </c>
      <c r="G3546" s="2" t="s">
        <v>11</v>
      </c>
      <c r="H3546" s="2" t="s">
        <v>12</v>
      </c>
      <c r="I3546" s="2">
        <v>40</v>
      </c>
      <c r="J3546" s="2" t="str">
        <f>VLOOKUP(A3546,'Cor da Pele e Motivacao'!$A$2:$I$11399,6, FALSE)</f>
        <v>Parda</v>
      </c>
      <c r="K3546" s="2" t="str">
        <f>VLOOKUP(A3546,'Cor da Pele e Motivacao'!$A$2:$I$11399,8, FALSE)</f>
        <v>VIOLÊNCIA INTERPESSOAL</v>
      </c>
      <c r="L3546" s="2">
        <v>1</v>
      </c>
    </row>
    <row r="3547" spans="1:12" ht="15.75" customHeight="1" x14ac:dyDescent="0.25">
      <c r="A3547" t="str">
        <f>CONCATENATE(B3547,C3547,D3547,H3547,I3547,L3547)</f>
        <v>1112018HOMICIDIO501</v>
      </c>
      <c r="B3547" s="2">
        <v>1</v>
      </c>
      <c r="C3547" s="2">
        <v>11</v>
      </c>
      <c r="D3547" s="2">
        <v>2018</v>
      </c>
      <c r="E3547" s="2" t="s">
        <v>177</v>
      </c>
      <c r="F3547" s="2" t="s">
        <v>22</v>
      </c>
      <c r="G3547" s="2" t="s">
        <v>11</v>
      </c>
      <c r="H3547" s="2" t="s">
        <v>12</v>
      </c>
      <c r="I3547" s="2">
        <v>50</v>
      </c>
      <c r="J3547" s="2" t="str">
        <f>VLOOKUP(A3547,'Cor da Pele e Motivacao'!$A$2:$I$11399,6, FALSE)</f>
        <v>Parda</v>
      </c>
      <c r="K3547" s="2" t="str">
        <f>VLOOKUP(A3547,'Cor da Pele e Motivacao'!$A$2:$I$11399,8, FALSE)</f>
        <v>ATIVIDADES CRIMINAIS</v>
      </c>
      <c r="L3547" s="2">
        <v>1</v>
      </c>
    </row>
    <row r="3548" spans="1:12" ht="15.75" customHeight="1" x14ac:dyDescent="0.25">
      <c r="A3548" t="str">
        <f>CONCATENATE(B3548,C3548,D3548,H3548,I3548,L3548)</f>
        <v>1112018HOMICIDIO231</v>
      </c>
      <c r="B3548" s="2">
        <v>1</v>
      </c>
      <c r="C3548" s="2">
        <v>11</v>
      </c>
      <c r="D3548" s="2">
        <v>2018</v>
      </c>
      <c r="E3548" s="2" t="s">
        <v>63</v>
      </c>
      <c r="F3548" s="2" t="s">
        <v>22</v>
      </c>
      <c r="G3548" s="2" t="s">
        <v>11</v>
      </c>
      <c r="H3548" s="2" t="s">
        <v>12</v>
      </c>
      <c r="I3548" s="2">
        <v>23</v>
      </c>
      <c r="J3548" s="2" t="str">
        <f>VLOOKUP(A3548,'Cor da Pele e Motivacao'!$A$2:$I$11399,6, FALSE)</f>
        <v>Parda</v>
      </c>
      <c r="K3548" s="2" t="str">
        <f>VLOOKUP(A3548,'Cor da Pele e Motivacao'!$A$2:$I$11399,8, FALSE)</f>
        <v>ATIVIDADES CRIMINAIS</v>
      </c>
      <c r="L3548" s="2">
        <v>1</v>
      </c>
    </row>
    <row r="3549" spans="1:12" ht="15.75" customHeight="1" x14ac:dyDescent="0.25">
      <c r="A3549" t="str">
        <f>CONCATENATE(B3549,C3549,D3549,H3549,I3549,L3549)</f>
        <v>1112018HOMICIDIO321</v>
      </c>
      <c r="B3549" s="2">
        <v>1</v>
      </c>
      <c r="C3549" s="2">
        <v>11</v>
      </c>
      <c r="D3549" s="2">
        <v>2018</v>
      </c>
      <c r="E3549" s="2" t="s">
        <v>122</v>
      </c>
      <c r="F3549" s="2" t="s">
        <v>16</v>
      </c>
      <c r="G3549" s="2" t="s">
        <v>11</v>
      </c>
      <c r="H3549" s="2" t="s">
        <v>12</v>
      </c>
      <c r="I3549" s="2">
        <v>32</v>
      </c>
      <c r="J3549" s="2" t="str">
        <f>VLOOKUP(A3549,'Cor da Pele e Motivacao'!$A$2:$I$11399,6, FALSE)</f>
        <v>Parda</v>
      </c>
      <c r="K3549" s="2" t="str">
        <f>VLOOKUP(A3549,'Cor da Pele e Motivacao'!$A$2:$I$11399,8, FALSE)</f>
        <v>VIOLÊNCIA INTERPESSOAL</v>
      </c>
      <c r="L3549" s="2">
        <v>1</v>
      </c>
    </row>
    <row r="3550" spans="1:12" ht="15.75" customHeight="1" x14ac:dyDescent="0.25">
      <c r="A3550" t="str">
        <f>CONCATENATE(B3550,C3550,D3550,H3550,I3550,L3550)</f>
        <v>1112018HOMICIDIO301</v>
      </c>
      <c r="B3550" s="2">
        <v>1</v>
      </c>
      <c r="C3550" s="2">
        <v>11</v>
      </c>
      <c r="D3550" s="2">
        <v>2018</v>
      </c>
      <c r="E3550" s="2" t="s">
        <v>25</v>
      </c>
      <c r="F3550" s="2" t="s">
        <v>25</v>
      </c>
      <c r="G3550" s="2" t="s">
        <v>11</v>
      </c>
      <c r="H3550" s="2" t="s">
        <v>12</v>
      </c>
      <c r="I3550" s="2">
        <v>30</v>
      </c>
      <c r="J3550" s="2" t="str">
        <f>VLOOKUP(A3550,'Cor da Pele e Motivacao'!$A$2:$I$11399,6, FALSE)</f>
        <v>Parda</v>
      </c>
      <c r="K3550" s="2" t="str">
        <f>VLOOKUP(A3550,'Cor da Pele e Motivacao'!$A$2:$I$11399,8, FALSE)</f>
        <v>ATIVIDADES CRIMINAIS</v>
      </c>
      <c r="L3550" s="2">
        <v>1</v>
      </c>
    </row>
    <row r="3551" spans="1:12" ht="15.75" customHeight="1" x14ac:dyDescent="0.25">
      <c r="A3551" t="str">
        <f>CONCATENATE(B3551,C3551,D3551,H3551,I3551,L3551)</f>
        <v>1112018LATROCINIO591</v>
      </c>
      <c r="B3551" s="2">
        <v>1</v>
      </c>
      <c r="C3551" s="2">
        <v>11</v>
      </c>
      <c r="D3551" s="2">
        <v>2018</v>
      </c>
      <c r="E3551" s="2" t="s">
        <v>25</v>
      </c>
      <c r="F3551" s="2" t="s">
        <v>25</v>
      </c>
      <c r="G3551" s="2" t="s">
        <v>11</v>
      </c>
      <c r="H3551" s="2" t="s">
        <v>33</v>
      </c>
      <c r="I3551" s="2">
        <v>59</v>
      </c>
      <c r="J3551" s="2" t="str">
        <f>VLOOKUP(A3551,'Cor da Pele e Motivacao'!$A$2:$I$11399,6, FALSE)</f>
        <v>Parda</v>
      </c>
      <c r="K3551" s="2" t="str">
        <f>VLOOKUP(A3551,'Cor da Pele e Motivacao'!$A$2:$I$11399,8, FALSE)</f>
        <v>PATRIMÔNIO</v>
      </c>
      <c r="L3551" s="2">
        <v>1</v>
      </c>
    </row>
    <row r="3552" spans="1:12" ht="15.75" customHeight="1" x14ac:dyDescent="0.25">
      <c r="A3552" t="str">
        <f>CONCATENATE(B3552,C3552,D3552,H3552,I3552,L3552)</f>
        <v>2112018HOMICIDIO261</v>
      </c>
      <c r="B3552" s="2">
        <v>2</v>
      </c>
      <c r="C3552" s="2">
        <v>11</v>
      </c>
      <c r="D3552" s="2">
        <v>2018</v>
      </c>
      <c r="E3552" s="2" t="s">
        <v>39</v>
      </c>
      <c r="F3552" s="2" t="s">
        <v>22</v>
      </c>
      <c r="G3552" s="2" t="s">
        <v>11</v>
      </c>
      <c r="H3552" s="2" t="s">
        <v>12</v>
      </c>
      <c r="I3552" s="2">
        <v>26</v>
      </c>
      <c r="J3552" s="2" t="str">
        <f>VLOOKUP(A3552,'Cor da Pele e Motivacao'!$A$2:$I$11399,6, FALSE)</f>
        <v>Parda</v>
      </c>
      <c r="K3552" s="2" t="str">
        <f>VLOOKUP(A3552,'Cor da Pele e Motivacao'!$A$2:$I$11399,8, FALSE)</f>
        <v>ATIVIDADES CRIMINAIS</v>
      </c>
      <c r="L3552" s="2">
        <v>1</v>
      </c>
    </row>
    <row r="3553" spans="1:12" ht="15.75" customHeight="1" x14ac:dyDescent="0.25">
      <c r="A3553" t="str">
        <f>CONCATENATE(B3553,C3553,D3553,H3553,I3553,L3553)</f>
        <v>2112018HOMICIDIO201</v>
      </c>
      <c r="B3553" s="2">
        <v>2</v>
      </c>
      <c r="C3553" s="2">
        <v>11</v>
      </c>
      <c r="D3553" s="2">
        <v>2018</v>
      </c>
      <c r="E3553" s="2" t="s">
        <v>31</v>
      </c>
      <c r="F3553" s="2" t="s">
        <v>16</v>
      </c>
      <c r="G3553" s="2" t="s">
        <v>11</v>
      </c>
      <c r="H3553" s="2" t="s">
        <v>12</v>
      </c>
      <c r="I3553" s="2">
        <v>20</v>
      </c>
      <c r="J3553" s="2" t="str">
        <f>VLOOKUP(A3553,'Cor da Pele e Motivacao'!$A$2:$I$11399,6, FALSE)</f>
        <v>Parda</v>
      </c>
      <c r="K3553" s="2" t="str">
        <f>VLOOKUP(A3553,'Cor da Pele e Motivacao'!$A$2:$I$11399,8, FALSE)</f>
        <v>ATIVIDADES CRIMINAIS</v>
      </c>
      <c r="L3553" s="2">
        <v>1</v>
      </c>
    </row>
    <row r="3554" spans="1:12" ht="15.75" customHeight="1" x14ac:dyDescent="0.25">
      <c r="A3554" t="str">
        <f>CONCATENATE(B3554,C3554,D3554,H3554,I3554,L3554)</f>
        <v>2112018HOMICIDIO431</v>
      </c>
      <c r="B3554" s="2">
        <v>2</v>
      </c>
      <c r="C3554" s="2">
        <v>11</v>
      </c>
      <c r="D3554" s="2">
        <v>2018</v>
      </c>
      <c r="E3554" s="2" t="s">
        <v>162</v>
      </c>
      <c r="F3554" s="2" t="s">
        <v>16</v>
      </c>
      <c r="G3554" s="2" t="s">
        <v>11</v>
      </c>
      <c r="H3554" s="2" t="s">
        <v>12</v>
      </c>
      <c r="I3554" s="2">
        <v>43</v>
      </c>
      <c r="J3554" s="2" t="str">
        <f>VLOOKUP(A3554,'Cor da Pele e Motivacao'!$A$2:$I$11399,6, FALSE)</f>
        <v>Parda</v>
      </c>
      <c r="K3554" s="2" t="str">
        <f>VLOOKUP(A3554,'Cor da Pele e Motivacao'!$A$2:$I$11399,8, FALSE)</f>
        <v>VIOLÊNCIA INTERPESSOAL</v>
      </c>
      <c r="L3554" s="2">
        <v>1</v>
      </c>
    </row>
    <row r="3555" spans="1:12" ht="15.75" customHeight="1" x14ac:dyDescent="0.25">
      <c r="A3555" t="str">
        <f>CONCATENATE(B3555,C3555,D3555,H3555,I3555,L3555)</f>
        <v>2112018HOMICIDIO251</v>
      </c>
      <c r="B3555" s="2">
        <v>2</v>
      </c>
      <c r="C3555" s="2">
        <v>11</v>
      </c>
      <c r="D3555" s="2">
        <v>2018</v>
      </c>
      <c r="E3555" s="2" t="s">
        <v>15</v>
      </c>
      <c r="F3555" s="2" t="s">
        <v>16</v>
      </c>
      <c r="G3555" s="2" t="s">
        <v>11</v>
      </c>
      <c r="H3555" s="2" t="s">
        <v>12</v>
      </c>
      <c r="I3555" s="2">
        <v>25</v>
      </c>
      <c r="J3555" s="2" t="str">
        <f>VLOOKUP(A3555,'Cor da Pele e Motivacao'!$A$2:$I$11399,6, FALSE)</f>
        <v>Parda</v>
      </c>
      <c r="K3555" s="2" t="str">
        <f>VLOOKUP(A3555,'Cor da Pele e Motivacao'!$A$2:$I$11399,8, FALSE)</f>
        <v>ATIVIDADES CRIMINAIS</v>
      </c>
      <c r="L3555" s="2">
        <v>1</v>
      </c>
    </row>
    <row r="3556" spans="1:12" ht="15.75" customHeight="1" x14ac:dyDescent="0.25">
      <c r="A3556" t="str">
        <f>CONCATENATE(B3556,C3556,D3556,H3556,I3556,L3556)</f>
        <v>2112018HOMICIDIO541</v>
      </c>
      <c r="B3556" s="2">
        <v>2</v>
      </c>
      <c r="C3556" s="2">
        <v>11</v>
      </c>
      <c r="D3556" s="2">
        <v>2018</v>
      </c>
      <c r="E3556" s="2" t="s">
        <v>15</v>
      </c>
      <c r="F3556" s="2" t="s">
        <v>16</v>
      </c>
      <c r="G3556" s="2" t="s">
        <v>11</v>
      </c>
      <c r="H3556" s="2" t="s">
        <v>12</v>
      </c>
      <c r="I3556" s="2">
        <v>54</v>
      </c>
      <c r="J3556" s="2" t="str">
        <f>VLOOKUP(A3556,'Cor da Pele e Motivacao'!$A$2:$I$11399,6, FALSE)</f>
        <v>Parda</v>
      </c>
      <c r="K3556" s="2" t="str">
        <f>VLOOKUP(A3556,'Cor da Pele e Motivacao'!$A$2:$I$11399,8, FALSE)</f>
        <v>ATIVIDADES CRIMINAIS</v>
      </c>
      <c r="L3556" s="2">
        <v>1</v>
      </c>
    </row>
    <row r="3557" spans="1:12" ht="15.75" customHeight="1" x14ac:dyDescent="0.25">
      <c r="A3557" t="str">
        <f>CONCATENATE(B3557,C3557,D3557,H3557,I3557,L3557)</f>
        <v>2112018HOMICIDIO251</v>
      </c>
      <c r="B3557" s="2">
        <v>2</v>
      </c>
      <c r="C3557" s="2">
        <v>11</v>
      </c>
      <c r="D3557" s="2">
        <v>2018</v>
      </c>
      <c r="E3557" s="2" t="s">
        <v>72</v>
      </c>
      <c r="F3557" s="2" t="s">
        <v>16</v>
      </c>
      <c r="G3557" s="2" t="s">
        <v>11</v>
      </c>
      <c r="H3557" s="2" t="s">
        <v>12</v>
      </c>
      <c r="I3557" s="2">
        <v>25</v>
      </c>
      <c r="J3557" s="2" t="str">
        <f>VLOOKUP(A3557,'Cor da Pele e Motivacao'!$A$2:$I$11399,6, FALSE)</f>
        <v>Parda</v>
      </c>
      <c r="K3557" s="2" t="str">
        <f>VLOOKUP(A3557,'Cor da Pele e Motivacao'!$A$2:$I$11399,8, FALSE)</f>
        <v>ATIVIDADES CRIMINAIS</v>
      </c>
      <c r="L3557" s="2">
        <v>1</v>
      </c>
    </row>
    <row r="3558" spans="1:12" ht="15.75" customHeight="1" x14ac:dyDescent="0.25">
      <c r="A3558" t="str">
        <f>CONCATENATE(B3558,C3558,D3558,H3558,I3558,L3558)</f>
        <v>2112018HOMICIDIO231</v>
      </c>
      <c r="B3558" s="2">
        <v>2</v>
      </c>
      <c r="C3558" s="2">
        <v>11</v>
      </c>
      <c r="D3558" s="2">
        <v>2018</v>
      </c>
      <c r="E3558" s="2" t="s">
        <v>36</v>
      </c>
      <c r="F3558" s="2" t="s">
        <v>14</v>
      </c>
      <c r="G3558" s="2" t="s">
        <v>11</v>
      </c>
      <c r="H3558" s="2" t="s">
        <v>12</v>
      </c>
      <c r="I3558" s="2">
        <v>23</v>
      </c>
      <c r="J3558" s="2" t="str">
        <f>VLOOKUP(A3558,'Cor da Pele e Motivacao'!$A$2:$I$11399,6, FALSE)</f>
        <v>Parda</v>
      </c>
      <c r="K3558" s="2" t="str">
        <f>VLOOKUP(A3558,'Cor da Pele e Motivacao'!$A$2:$I$11399,8, FALSE)</f>
        <v>ATIVIDADES CRIMINAIS</v>
      </c>
      <c r="L3558" s="2">
        <v>1</v>
      </c>
    </row>
    <row r="3559" spans="1:12" ht="15.75" customHeight="1" x14ac:dyDescent="0.25">
      <c r="A3559" t="str">
        <f>CONCATENATE(B3559,C3559,D3559,H3559,I3559,L3559)</f>
        <v>2112018HOMICIDIO201</v>
      </c>
      <c r="B3559" s="2">
        <v>2</v>
      </c>
      <c r="C3559" s="2">
        <v>11</v>
      </c>
      <c r="D3559" s="2">
        <v>2018</v>
      </c>
      <c r="E3559" s="2" t="s">
        <v>25</v>
      </c>
      <c r="F3559" s="2" t="s">
        <v>25</v>
      </c>
      <c r="G3559" s="2" t="s">
        <v>11</v>
      </c>
      <c r="H3559" s="2" t="s">
        <v>12</v>
      </c>
      <c r="I3559" s="2">
        <v>20</v>
      </c>
      <c r="J3559" s="2" t="str">
        <f>VLOOKUP(A3559,'Cor da Pele e Motivacao'!$A$2:$I$11399,6, FALSE)</f>
        <v>Parda</v>
      </c>
      <c r="K3559" s="2" t="str">
        <f>VLOOKUP(A3559,'Cor da Pele e Motivacao'!$A$2:$I$11399,8, FALSE)</f>
        <v>ATIVIDADES CRIMINAIS</v>
      </c>
      <c r="L3559" s="2">
        <v>1</v>
      </c>
    </row>
    <row r="3560" spans="1:12" ht="15.75" customHeight="1" x14ac:dyDescent="0.25">
      <c r="A3560" t="str">
        <f>CONCATENATE(B3560,C3560,D3560,H3560,I3560,L3560)</f>
        <v>2112018HOMICIDIO441</v>
      </c>
      <c r="B3560" s="2">
        <v>2</v>
      </c>
      <c r="C3560" s="2">
        <v>11</v>
      </c>
      <c r="D3560" s="2">
        <v>2018</v>
      </c>
      <c r="E3560" s="2" t="s">
        <v>25</v>
      </c>
      <c r="F3560" s="2" t="s">
        <v>25</v>
      </c>
      <c r="G3560" s="2" t="s">
        <v>11</v>
      </c>
      <c r="H3560" s="2" t="s">
        <v>12</v>
      </c>
      <c r="I3560" s="2">
        <v>44</v>
      </c>
      <c r="J3560" s="2" t="str">
        <f>VLOOKUP(A3560,'Cor da Pele e Motivacao'!$A$2:$I$11399,6, FALSE)</f>
        <v>Parda</v>
      </c>
      <c r="K3560" s="2" t="str">
        <f>VLOOKUP(A3560,'Cor da Pele e Motivacao'!$A$2:$I$11399,8, FALSE)</f>
        <v>VIOLÊNCIA INTERPESSOAL</v>
      </c>
      <c r="L3560" s="2">
        <v>1</v>
      </c>
    </row>
    <row r="3561" spans="1:12" ht="15.75" customHeight="1" x14ac:dyDescent="0.25">
      <c r="A3561" t="str">
        <f>CONCATENATE(B3561,C3561,D3561,H3561,I3561,L3561)</f>
        <v>2112018HOMICIDIO461</v>
      </c>
      <c r="B3561" s="2">
        <v>2</v>
      </c>
      <c r="C3561" s="2">
        <v>11</v>
      </c>
      <c r="D3561" s="2">
        <v>2018</v>
      </c>
      <c r="E3561" s="2" t="s">
        <v>25</v>
      </c>
      <c r="F3561" s="2" t="s">
        <v>25</v>
      </c>
      <c r="G3561" s="2" t="s">
        <v>11</v>
      </c>
      <c r="H3561" s="2" t="s">
        <v>12</v>
      </c>
      <c r="I3561" s="2">
        <v>46</v>
      </c>
      <c r="J3561" s="2" t="str">
        <f>VLOOKUP(A3561,'Cor da Pele e Motivacao'!$A$2:$I$11399,6, FALSE)</f>
        <v>Parda</v>
      </c>
      <c r="K3561" s="2" t="str">
        <f>VLOOKUP(A3561,'Cor da Pele e Motivacao'!$A$2:$I$11399,8, FALSE)</f>
        <v>VIOLÊNCIA INTERPESSOAL</v>
      </c>
      <c r="L3561" s="2">
        <v>1</v>
      </c>
    </row>
    <row r="3562" spans="1:12" ht="15.75" customHeight="1" x14ac:dyDescent="0.25">
      <c r="A3562" t="str">
        <f>CONCATENATE(B3562,C3562,D3562,H3562,I3562,L3562)</f>
        <v>2112018HOMICIDIO251</v>
      </c>
      <c r="B3562" s="2">
        <v>2</v>
      </c>
      <c r="C3562" s="2">
        <v>11</v>
      </c>
      <c r="D3562" s="2">
        <v>2018</v>
      </c>
      <c r="E3562" s="2" t="s">
        <v>27</v>
      </c>
      <c r="F3562" s="2" t="s">
        <v>14</v>
      </c>
      <c r="G3562" s="2" t="s">
        <v>11</v>
      </c>
      <c r="H3562" s="2" t="s">
        <v>12</v>
      </c>
      <c r="I3562" s="2">
        <v>25</v>
      </c>
      <c r="J3562" s="2" t="str">
        <f>VLOOKUP(A3562,'Cor da Pele e Motivacao'!$A$2:$I$11399,6, FALSE)</f>
        <v>Parda</v>
      </c>
      <c r="K3562" s="2" t="str">
        <f>VLOOKUP(A3562,'Cor da Pele e Motivacao'!$A$2:$I$11399,8, FALSE)</f>
        <v>ATIVIDADES CRIMINAIS</v>
      </c>
      <c r="L3562" s="2">
        <v>1</v>
      </c>
    </row>
    <row r="3563" spans="1:12" ht="15.75" customHeight="1" x14ac:dyDescent="0.25">
      <c r="A3563" t="str">
        <f>CONCATENATE(B3563,C3563,D3563,H3563,I3563,L3563)</f>
        <v>3112018HOMICIDIO221</v>
      </c>
      <c r="B3563" s="2">
        <v>3</v>
      </c>
      <c r="C3563" s="2">
        <v>11</v>
      </c>
      <c r="D3563" s="2">
        <v>2018</v>
      </c>
      <c r="E3563" s="2" t="s">
        <v>30</v>
      </c>
      <c r="F3563" s="2" t="s">
        <v>10</v>
      </c>
      <c r="G3563" s="2" t="s">
        <v>11</v>
      </c>
      <c r="H3563" s="2" t="s">
        <v>12</v>
      </c>
      <c r="I3563" s="2">
        <v>22</v>
      </c>
      <c r="J3563" s="2" t="str">
        <f>VLOOKUP(A3563,'Cor da Pele e Motivacao'!$A$2:$I$11399,6, FALSE)</f>
        <v>Parda</v>
      </c>
      <c r="K3563" s="2" t="str">
        <f>VLOOKUP(A3563,'Cor da Pele e Motivacao'!$A$2:$I$11399,8, FALSE)</f>
        <v>ATIVIDADES CRIMINAIS</v>
      </c>
      <c r="L3563" s="2">
        <v>1</v>
      </c>
    </row>
    <row r="3564" spans="1:12" ht="15.75" customHeight="1" x14ac:dyDescent="0.25">
      <c r="A3564" t="str">
        <f>CONCATENATE(B3564,C3564,D3564,H3564,I3564,L3564)</f>
        <v>3112018HOMICIDIO221</v>
      </c>
      <c r="B3564" s="2">
        <v>3</v>
      </c>
      <c r="C3564" s="2">
        <v>11</v>
      </c>
      <c r="D3564" s="2">
        <v>2018</v>
      </c>
      <c r="E3564" s="2" t="s">
        <v>31</v>
      </c>
      <c r="F3564" s="2" t="s">
        <v>16</v>
      </c>
      <c r="G3564" s="2" t="s">
        <v>11</v>
      </c>
      <c r="H3564" s="2" t="s">
        <v>12</v>
      </c>
      <c r="I3564" s="2">
        <v>22</v>
      </c>
      <c r="J3564" s="2" t="str">
        <f>VLOOKUP(A3564,'Cor da Pele e Motivacao'!$A$2:$I$11399,6, FALSE)</f>
        <v>Parda</v>
      </c>
      <c r="K3564" s="2" t="str">
        <f>VLOOKUP(A3564,'Cor da Pele e Motivacao'!$A$2:$I$11399,8, FALSE)</f>
        <v>ATIVIDADES CRIMINAIS</v>
      </c>
      <c r="L3564" s="2">
        <v>1</v>
      </c>
    </row>
    <row r="3565" spans="1:12" ht="15.75" customHeight="1" x14ac:dyDescent="0.25">
      <c r="A3565" t="str">
        <f>CONCATENATE(B3565,C3565,D3565,H3565,I3565,L3565)</f>
        <v>3112018HOMICIDIO471</v>
      </c>
      <c r="B3565" s="2">
        <v>3</v>
      </c>
      <c r="C3565" s="2">
        <v>11</v>
      </c>
      <c r="D3565" s="2">
        <v>2018</v>
      </c>
      <c r="E3565" s="2" t="s">
        <v>43</v>
      </c>
      <c r="F3565" s="2" t="s">
        <v>22</v>
      </c>
      <c r="G3565" s="2" t="s">
        <v>11</v>
      </c>
      <c r="H3565" s="2" t="s">
        <v>12</v>
      </c>
      <c r="I3565" s="2">
        <v>47</v>
      </c>
      <c r="J3565" s="2" t="str">
        <f>VLOOKUP(A3565,'Cor da Pele e Motivacao'!$A$2:$I$11399,6, FALSE)</f>
        <v>Parda</v>
      </c>
      <c r="K3565" s="2" t="str">
        <f>VLOOKUP(A3565,'Cor da Pele e Motivacao'!$A$2:$I$11399,8, FALSE)</f>
        <v>VIOLÊNCIA INTERPESSOAL</v>
      </c>
      <c r="L3565" s="2">
        <v>1</v>
      </c>
    </row>
    <row r="3566" spans="1:12" ht="15.75" customHeight="1" x14ac:dyDescent="0.25">
      <c r="A3566" t="str">
        <f>CONCATENATE(B3566,C3566,D3566,H3566,I3566,L3566)</f>
        <v>3112018HOMICIDIO201</v>
      </c>
      <c r="B3566" s="2">
        <v>3</v>
      </c>
      <c r="C3566" s="2">
        <v>11</v>
      </c>
      <c r="D3566" s="2">
        <v>2018</v>
      </c>
      <c r="E3566" s="2" t="s">
        <v>77</v>
      </c>
      <c r="F3566" s="2" t="s">
        <v>22</v>
      </c>
      <c r="G3566" s="2" t="s">
        <v>11</v>
      </c>
      <c r="H3566" s="2" t="s">
        <v>12</v>
      </c>
      <c r="I3566" s="2">
        <v>20</v>
      </c>
      <c r="J3566" s="2" t="str">
        <f>VLOOKUP(A3566,'Cor da Pele e Motivacao'!$A$2:$I$11399,6, FALSE)</f>
        <v>Parda</v>
      </c>
      <c r="K3566" s="2" t="str">
        <f>VLOOKUP(A3566,'Cor da Pele e Motivacao'!$A$2:$I$11399,8, FALSE)</f>
        <v>ATIVIDADES CRIMINAIS</v>
      </c>
      <c r="L3566" s="2">
        <v>1</v>
      </c>
    </row>
    <row r="3567" spans="1:12" ht="15.75" customHeight="1" x14ac:dyDescent="0.25">
      <c r="A3567" t="str">
        <f>CONCATENATE(B3567,C3567,D3567,H3567,I3567,L3567)</f>
        <v>3112018HOMICIDIO641</v>
      </c>
      <c r="B3567" s="2">
        <v>3</v>
      </c>
      <c r="C3567" s="2">
        <v>11</v>
      </c>
      <c r="D3567" s="2">
        <v>2018</v>
      </c>
      <c r="E3567" s="2" t="s">
        <v>136</v>
      </c>
      <c r="F3567" s="2" t="s">
        <v>10</v>
      </c>
      <c r="G3567" s="2" t="s">
        <v>11</v>
      </c>
      <c r="H3567" s="2" t="s">
        <v>12</v>
      </c>
      <c r="I3567" s="2">
        <v>64</v>
      </c>
      <c r="J3567" s="2" t="str">
        <f>VLOOKUP(A3567,'Cor da Pele e Motivacao'!$A$2:$I$11399,6, FALSE)</f>
        <v>Parda</v>
      </c>
      <c r="K3567" s="2" t="str">
        <f>VLOOKUP(A3567,'Cor da Pele e Motivacao'!$A$2:$I$11399,8, FALSE)</f>
        <v>VIOLÊNCIA INTERPESSOAL</v>
      </c>
      <c r="L3567" s="2">
        <v>1</v>
      </c>
    </row>
    <row r="3568" spans="1:12" ht="15.75" customHeight="1" x14ac:dyDescent="0.25">
      <c r="A3568" t="str">
        <f>CONCATENATE(B3568,C3568,D3568,H3568,I3568,L3568)</f>
        <v>3112018HOMICIDIO181</v>
      </c>
      <c r="B3568" s="2">
        <v>3</v>
      </c>
      <c r="C3568" s="2">
        <v>11</v>
      </c>
      <c r="D3568" s="2">
        <v>2018</v>
      </c>
      <c r="E3568" s="2" t="s">
        <v>23</v>
      </c>
      <c r="F3568" s="2" t="s">
        <v>14</v>
      </c>
      <c r="G3568" s="2" t="s">
        <v>11</v>
      </c>
      <c r="H3568" s="2" t="s">
        <v>12</v>
      </c>
      <c r="I3568" s="2">
        <v>18</v>
      </c>
      <c r="J3568" s="2" t="str">
        <f>VLOOKUP(A3568,'Cor da Pele e Motivacao'!$A$2:$I$11399,6, FALSE)</f>
        <v>Parda</v>
      </c>
      <c r="K3568" s="2" t="str">
        <f>VLOOKUP(A3568,'Cor da Pele e Motivacao'!$A$2:$I$11399,8, FALSE)</f>
        <v>ATIVIDADES CRIMINAIS</v>
      </c>
      <c r="L3568" s="2">
        <v>1</v>
      </c>
    </row>
    <row r="3569" spans="1:12" ht="15.75" customHeight="1" x14ac:dyDescent="0.25">
      <c r="A3569" t="str">
        <f>CONCATENATE(B3569,C3569,D3569,H3569,I3569,L3569)</f>
        <v>3112018HOMICIDIO241</v>
      </c>
      <c r="B3569" s="2">
        <v>3</v>
      </c>
      <c r="C3569" s="2">
        <v>11</v>
      </c>
      <c r="D3569" s="2">
        <v>2018</v>
      </c>
      <c r="E3569" s="2" t="s">
        <v>23</v>
      </c>
      <c r="F3569" s="2" t="s">
        <v>14</v>
      </c>
      <c r="G3569" s="2" t="s">
        <v>11</v>
      </c>
      <c r="H3569" s="2" t="s">
        <v>12</v>
      </c>
      <c r="I3569" s="2">
        <v>24</v>
      </c>
      <c r="J3569" s="2" t="str">
        <f>VLOOKUP(A3569,'Cor da Pele e Motivacao'!$A$2:$I$11399,6, FALSE)</f>
        <v>Parda</v>
      </c>
      <c r="K3569" s="2" t="str">
        <f>VLOOKUP(A3569,'Cor da Pele e Motivacao'!$A$2:$I$11399,8, FALSE)</f>
        <v>ATIVIDADES CRIMINAIS</v>
      </c>
      <c r="L3569" s="2">
        <v>1</v>
      </c>
    </row>
    <row r="3570" spans="1:12" ht="15.75" customHeight="1" x14ac:dyDescent="0.25">
      <c r="A3570" t="str">
        <f>CONCATENATE(B3570,C3570,D3570,H3570,I3570,L3570)</f>
        <v>3112018HOMICIDIO221</v>
      </c>
      <c r="B3570" s="2">
        <v>3</v>
      </c>
      <c r="C3570" s="2">
        <v>11</v>
      </c>
      <c r="D3570" s="2">
        <v>2018</v>
      </c>
      <c r="E3570" s="2" t="s">
        <v>116</v>
      </c>
      <c r="F3570" s="2" t="s">
        <v>16</v>
      </c>
      <c r="G3570" s="2" t="s">
        <v>11</v>
      </c>
      <c r="H3570" s="2" t="s">
        <v>12</v>
      </c>
      <c r="I3570" s="2">
        <v>22</v>
      </c>
      <c r="J3570" s="2" t="str">
        <f>VLOOKUP(A3570,'Cor da Pele e Motivacao'!$A$2:$I$11399,6, FALSE)</f>
        <v>Parda</v>
      </c>
      <c r="K3570" s="2" t="str">
        <f>VLOOKUP(A3570,'Cor da Pele e Motivacao'!$A$2:$I$11399,8, FALSE)</f>
        <v>ATIVIDADES CRIMINAIS</v>
      </c>
      <c r="L3570" s="2">
        <v>1</v>
      </c>
    </row>
    <row r="3571" spans="1:12" ht="15.75" customHeight="1" x14ac:dyDescent="0.25">
      <c r="A3571" t="str">
        <f>CONCATENATE(B3571,C3571,D3571,H3571,I3571,L3571)</f>
        <v>3112018HOMICIDIO191</v>
      </c>
      <c r="B3571" s="2">
        <v>3</v>
      </c>
      <c r="C3571" s="2">
        <v>11</v>
      </c>
      <c r="D3571" s="2">
        <v>2018</v>
      </c>
      <c r="E3571" s="2" t="s">
        <v>111</v>
      </c>
      <c r="F3571" s="2" t="s">
        <v>10</v>
      </c>
      <c r="G3571" s="2" t="s">
        <v>11</v>
      </c>
      <c r="H3571" s="2" t="s">
        <v>12</v>
      </c>
      <c r="I3571" s="2">
        <v>19</v>
      </c>
      <c r="J3571" s="2" t="str">
        <f>VLOOKUP(A3571,'Cor da Pele e Motivacao'!$A$2:$I$11399,6, FALSE)</f>
        <v>Parda</v>
      </c>
      <c r="K3571" s="2" t="str">
        <f>VLOOKUP(A3571,'Cor da Pele e Motivacao'!$A$2:$I$11399,8, FALSE)</f>
        <v>VIOLÊNCIA INTERPESSOAL</v>
      </c>
      <c r="L3571" s="2">
        <v>1</v>
      </c>
    </row>
    <row r="3572" spans="1:12" ht="15.75" customHeight="1" x14ac:dyDescent="0.25">
      <c r="A3572" t="str">
        <f>CONCATENATE(B3572,C3572,D3572,H3572,I3572,L3572)</f>
        <v>3112018HOMICIDIO441</v>
      </c>
      <c r="B3572" s="2">
        <v>3</v>
      </c>
      <c r="C3572" s="2">
        <v>11</v>
      </c>
      <c r="D3572" s="2">
        <v>2018</v>
      </c>
      <c r="E3572" s="2" t="s">
        <v>120</v>
      </c>
      <c r="F3572" s="2" t="s">
        <v>16</v>
      </c>
      <c r="G3572" s="2" t="s">
        <v>11</v>
      </c>
      <c r="H3572" s="2" t="s">
        <v>12</v>
      </c>
      <c r="I3572" s="2">
        <v>44</v>
      </c>
      <c r="J3572" s="2" t="str">
        <f>VLOOKUP(A3572,'Cor da Pele e Motivacao'!$A$2:$I$11399,6, FALSE)</f>
        <v>Parda</v>
      </c>
      <c r="K3572" s="2" t="str">
        <f>VLOOKUP(A3572,'Cor da Pele e Motivacao'!$A$2:$I$11399,8, FALSE)</f>
        <v>ATIVIDADES CRIMINAIS</v>
      </c>
      <c r="L3572" s="2">
        <v>1</v>
      </c>
    </row>
    <row r="3573" spans="1:12" ht="15.75" customHeight="1" x14ac:dyDescent="0.25">
      <c r="A3573" t="str">
        <f>CONCATENATE(B3573,C3573,D3573,H3573,I3573,L3573)</f>
        <v>3112018HOMICIDIO331</v>
      </c>
      <c r="B3573" s="2">
        <v>3</v>
      </c>
      <c r="C3573" s="2">
        <v>11</v>
      </c>
      <c r="D3573" s="2">
        <v>2018</v>
      </c>
      <c r="E3573" s="2" t="s">
        <v>130</v>
      </c>
      <c r="F3573" s="2" t="s">
        <v>16</v>
      </c>
      <c r="G3573" s="2" t="s">
        <v>11</v>
      </c>
      <c r="H3573" s="2" t="s">
        <v>12</v>
      </c>
      <c r="I3573" s="2">
        <v>33</v>
      </c>
      <c r="J3573" s="2" t="str">
        <f>VLOOKUP(A3573,'Cor da Pele e Motivacao'!$A$2:$I$11399,6, FALSE)</f>
        <v>Parda</v>
      </c>
      <c r="K3573" s="2" t="str">
        <f>VLOOKUP(A3573,'Cor da Pele e Motivacao'!$A$2:$I$11399,8, FALSE)</f>
        <v>VIOLÊNCIA INTERPESSOAL</v>
      </c>
      <c r="L3573" s="2">
        <v>1</v>
      </c>
    </row>
    <row r="3574" spans="1:12" ht="15.75" customHeight="1" x14ac:dyDescent="0.25">
      <c r="A3574" t="str">
        <f>CONCATENATE(B3574,C3574,D3574,H3574,I3574,L3574)</f>
        <v>3112018HOMICIDIO431</v>
      </c>
      <c r="B3574" s="2">
        <v>3</v>
      </c>
      <c r="C3574" s="2">
        <v>11</v>
      </c>
      <c r="D3574" s="2">
        <v>2018</v>
      </c>
      <c r="E3574" s="2" t="s">
        <v>38</v>
      </c>
      <c r="F3574" s="2" t="s">
        <v>22</v>
      </c>
      <c r="G3574" s="2" t="s">
        <v>11</v>
      </c>
      <c r="H3574" s="2" t="s">
        <v>12</v>
      </c>
      <c r="I3574" s="2">
        <v>43</v>
      </c>
      <c r="J3574" s="2" t="str">
        <f>VLOOKUP(A3574,'Cor da Pele e Motivacao'!$A$2:$I$11399,6, FALSE)</f>
        <v>Parda</v>
      </c>
      <c r="K3574" s="2" t="str">
        <f>VLOOKUP(A3574,'Cor da Pele e Motivacao'!$A$2:$I$11399,8, FALSE)</f>
        <v>VIOLÊNCIA INTERPESSOAL</v>
      </c>
      <c r="L3574" s="2">
        <v>1</v>
      </c>
    </row>
    <row r="3575" spans="1:12" ht="15.75" customHeight="1" x14ac:dyDescent="0.25">
      <c r="A3575" t="str">
        <f>CONCATENATE(B3575,C3575,D3575,H3575,I3575,L3575)</f>
        <v>4112018HOMICIDIO171</v>
      </c>
      <c r="B3575" s="2">
        <v>4</v>
      </c>
      <c r="C3575" s="2">
        <v>11</v>
      </c>
      <c r="D3575" s="2">
        <v>2018</v>
      </c>
      <c r="E3575" s="2" t="s">
        <v>66</v>
      </c>
      <c r="F3575" s="2" t="s">
        <v>16</v>
      </c>
      <c r="G3575" s="2" t="s">
        <v>11</v>
      </c>
      <c r="H3575" s="2" t="s">
        <v>12</v>
      </c>
      <c r="I3575" s="2">
        <v>17</v>
      </c>
      <c r="J3575" s="2" t="str">
        <f>VLOOKUP(A3575,'Cor da Pele e Motivacao'!$A$2:$I$11399,6, FALSE)</f>
        <v>Negra</v>
      </c>
      <c r="K3575" s="2" t="str">
        <f>VLOOKUP(A3575,'Cor da Pele e Motivacao'!$A$2:$I$11399,8, FALSE)</f>
        <v>ATIVIDADES CRIMINAIS</v>
      </c>
      <c r="L3575" s="2">
        <v>1</v>
      </c>
    </row>
    <row r="3576" spans="1:12" ht="15.75" customHeight="1" x14ac:dyDescent="0.25">
      <c r="A3576" t="str">
        <f>CONCATENATE(B3576,C3576,D3576,H3576,I3576,L3576)</f>
        <v>4112018HOMICIDIO401</v>
      </c>
      <c r="B3576" s="2">
        <v>4</v>
      </c>
      <c r="C3576" s="2">
        <v>11</v>
      </c>
      <c r="D3576" s="2">
        <v>2018</v>
      </c>
      <c r="E3576" s="2" t="s">
        <v>66</v>
      </c>
      <c r="F3576" s="2" t="s">
        <v>16</v>
      </c>
      <c r="G3576" s="2" t="s">
        <v>11</v>
      </c>
      <c r="H3576" s="2" t="s">
        <v>12</v>
      </c>
      <c r="I3576" s="2">
        <v>40</v>
      </c>
      <c r="J3576" s="2" t="str">
        <f>VLOOKUP(A3576,'Cor da Pele e Motivacao'!$A$2:$I$11399,6, FALSE)</f>
        <v>Parda</v>
      </c>
      <c r="K3576" s="2" t="str">
        <f>VLOOKUP(A3576,'Cor da Pele e Motivacao'!$A$2:$I$11399,8, FALSE)</f>
        <v>ATIVIDADES CRIMINAIS</v>
      </c>
      <c r="L3576" s="2">
        <v>1</v>
      </c>
    </row>
    <row r="3577" spans="1:12" ht="15.75" customHeight="1" x14ac:dyDescent="0.25">
      <c r="A3577" t="str">
        <f>CONCATENATE(B3577,C3577,D3577,H3577,I3577,L3577)</f>
        <v>4112018HOMICIDIO261</v>
      </c>
      <c r="B3577" s="2">
        <v>4</v>
      </c>
      <c r="C3577" s="2">
        <v>11</v>
      </c>
      <c r="D3577" s="2">
        <v>2018</v>
      </c>
      <c r="E3577" s="2" t="s">
        <v>194</v>
      </c>
      <c r="F3577" s="2" t="s">
        <v>22</v>
      </c>
      <c r="G3577" s="2" t="s">
        <v>11</v>
      </c>
      <c r="H3577" s="2" t="s">
        <v>12</v>
      </c>
      <c r="I3577" s="2">
        <v>26</v>
      </c>
      <c r="J3577" s="2" t="str">
        <f>VLOOKUP(A3577,'Cor da Pele e Motivacao'!$A$2:$I$11399,6, FALSE)</f>
        <v>Parda</v>
      </c>
      <c r="K3577" s="2" t="str">
        <f>VLOOKUP(A3577,'Cor da Pele e Motivacao'!$A$2:$I$11399,8, FALSE)</f>
        <v>VIOLÊNCIA INTERPESSOAL</v>
      </c>
      <c r="L3577" s="2">
        <v>1</v>
      </c>
    </row>
    <row r="3578" spans="1:12" ht="15.75" customHeight="1" x14ac:dyDescent="0.25">
      <c r="A3578" t="str">
        <f>CONCATENATE(B3578,C3578,D3578,H3578,I3578,L3578)</f>
        <v>4112018HOMICIDIO281</v>
      </c>
      <c r="B3578" s="2">
        <v>4</v>
      </c>
      <c r="C3578" s="2">
        <v>11</v>
      </c>
      <c r="D3578" s="2">
        <v>2018</v>
      </c>
      <c r="E3578" s="2" t="s">
        <v>32</v>
      </c>
      <c r="F3578" s="2" t="s">
        <v>16</v>
      </c>
      <c r="G3578" s="2" t="s">
        <v>11</v>
      </c>
      <c r="H3578" s="2" t="s">
        <v>12</v>
      </c>
      <c r="I3578" s="2">
        <v>28</v>
      </c>
      <c r="J3578" s="2" t="str">
        <f>VLOOKUP(A3578,'Cor da Pele e Motivacao'!$A$2:$I$11399,6, FALSE)</f>
        <v>Parda</v>
      </c>
      <c r="K3578" s="2" t="str">
        <f>VLOOKUP(A3578,'Cor da Pele e Motivacao'!$A$2:$I$11399,8, FALSE)</f>
        <v>VIOLÊNCIA INTERPESSOAL</v>
      </c>
      <c r="L3578" s="2">
        <v>1</v>
      </c>
    </row>
    <row r="3579" spans="1:12" ht="15.75" customHeight="1" x14ac:dyDescent="0.25">
      <c r="A3579" t="str">
        <f>CONCATENATE(B3579,C3579,D3579,H3579,I3579,L3579)</f>
        <v>4112018HOMICIDIO391</v>
      </c>
      <c r="B3579" s="2">
        <v>4</v>
      </c>
      <c r="C3579" s="2">
        <v>11</v>
      </c>
      <c r="D3579" s="2">
        <v>2018</v>
      </c>
      <c r="E3579" s="2" t="s">
        <v>83</v>
      </c>
      <c r="F3579" s="2" t="s">
        <v>14</v>
      </c>
      <c r="G3579" s="2" t="s">
        <v>11</v>
      </c>
      <c r="H3579" s="2" t="s">
        <v>12</v>
      </c>
      <c r="I3579" s="2">
        <v>39</v>
      </c>
      <c r="J3579" s="2" t="str">
        <f>VLOOKUP(A3579,'Cor da Pele e Motivacao'!$A$2:$I$11399,6, FALSE)</f>
        <v>Parda</v>
      </c>
      <c r="K3579" s="2" t="str">
        <f>VLOOKUP(A3579,'Cor da Pele e Motivacao'!$A$2:$I$11399,8, FALSE)</f>
        <v>ATIVIDADES CRIMINAIS</v>
      </c>
      <c r="L3579" s="2">
        <v>1</v>
      </c>
    </row>
    <row r="3580" spans="1:12" ht="15.75" customHeight="1" x14ac:dyDescent="0.25">
      <c r="A3580" t="str">
        <f>CONCATENATE(B3580,C3580,D3580,H3580,I3580,L3580)</f>
        <v>4112018HOMICIDIO171</v>
      </c>
      <c r="B3580" s="2">
        <v>4</v>
      </c>
      <c r="C3580" s="2">
        <v>11</v>
      </c>
      <c r="D3580" s="2">
        <v>2018</v>
      </c>
      <c r="E3580" s="2" t="s">
        <v>15</v>
      </c>
      <c r="F3580" s="2" t="s">
        <v>16</v>
      </c>
      <c r="G3580" s="2" t="s">
        <v>11</v>
      </c>
      <c r="H3580" s="2" t="s">
        <v>12</v>
      </c>
      <c r="I3580" s="2">
        <v>17</v>
      </c>
      <c r="J3580" s="2" t="str">
        <f>VLOOKUP(A3580,'Cor da Pele e Motivacao'!$A$2:$I$11399,6, FALSE)</f>
        <v>Negra</v>
      </c>
      <c r="K3580" s="2" t="str">
        <f>VLOOKUP(A3580,'Cor da Pele e Motivacao'!$A$2:$I$11399,8, FALSE)</f>
        <v>ATIVIDADES CRIMINAIS</v>
      </c>
      <c r="L3580" s="2">
        <v>1</v>
      </c>
    </row>
    <row r="3581" spans="1:12" ht="15.75" customHeight="1" x14ac:dyDescent="0.25">
      <c r="A3581" t="str">
        <f>CONCATENATE(B3581,C3581,D3581,H3581,I3581,L3581)</f>
        <v>4112018HOMICIDIO461</v>
      </c>
      <c r="B3581" s="2">
        <v>4</v>
      </c>
      <c r="C3581" s="2">
        <v>11</v>
      </c>
      <c r="D3581" s="2">
        <v>2018</v>
      </c>
      <c r="E3581" s="2" t="s">
        <v>141</v>
      </c>
      <c r="F3581" s="2" t="s">
        <v>16</v>
      </c>
      <c r="G3581" s="2" t="s">
        <v>11</v>
      </c>
      <c r="H3581" s="2" t="s">
        <v>12</v>
      </c>
      <c r="I3581" s="2">
        <v>46</v>
      </c>
      <c r="J3581" s="2" t="str">
        <f>VLOOKUP(A3581,'Cor da Pele e Motivacao'!$A$2:$I$11399,6, FALSE)</f>
        <v>Branca</v>
      </c>
      <c r="K3581" s="2" t="str">
        <f>VLOOKUP(A3581,'Cor da Pele e Motivacao'!$A$2:$I$11399,8, FALSE)</f>
        <v>ATIVIDADES CRIMINAIS</v>
      </c>
      <c r="L3581" s="2">
        <v>1</v>
      </c>
    </row>
    <row r="3582" spans="1:12" ht="15.75" customHeight="1" x14ac:dyDescent="0.25">
      <c r="A3582" t="str">
        <f>CONCATENATE(B3582,C3582,D3582,H3582,I3582,L3582)</f>
        <v>4112018HOMICIDIO351</v>
      </c>
      <c r="B3582" s="2">
        <v>4</v>
      </c>
      <c r="C3582" s="2">
        <v>11</v>
      </c>
      <c r="D3582" s="2">
        <v>2018</v>
      </c>
      <c r="E3582" s="2" t="s">
        <v>57</v>
      </c>
      <c r="F3582" s="2" t="s">
        <v>22</v>
      </c>
      <c r="G3582" s="2" t="s">
        <v>11</v>
      </c>
      <c r="H3582" s="2" t="s">
        <v>12</v>
      </c>
      <c r="I3582" s="2">
        <v>35</v>
      </c>
      <c r="J3582" s="2" t="str">
        <f>VLOOKUP(A3582,'Cor da Pele e Motivacao'!$A$2:$I$11399,6, FALSE)</f>
        <v>Parda</v>
      </c>
      <c r="K3582" s="2" t="str">
        <f>VLOOKUP(A3582,'Cor da Pele e Motivacao'!$A$2:$I$11399,8, FALSE)</f>
        <v>VIOLÊNCIA INTERPESSOAL</v>
      </c>
      <c r="L3582" s="2">
        <v>1</v>
      </c>
    </row>
    <row r="3583" spans="1:12" ht="15.75" customHeight="1" x14ac:dyDescent="0.25">
      <c r="A3583" t="str">
        <f>CONCATENATE(B3583,C3583,D3583,H3583,I3583,L3583)</f>
        <v>4112018HOMICIDIO251</v>
      </c>
      <c r="B3583" s="2">
        <v>4</v>
      </c>
      <c r="C3583" s="2">
        <v>11</v>
      </c>
      <c r="D3583" s="2">
        <v>2018</v>
      </c>
      <c r="E3583" s="2" t="s">
        <v>19</v>
      </c>
      <c r="F3583" s="2" t="s">
        <v>14</v>
      </c>
      <c r="G3583" s="2" t="s">
        <v>11</v>
      </c>
      <c r="H3583" s="2" t="s">
        <v>12</v>
      </c>
      <c r="I3583" s="2">
        <v>25</v>
      </c>
      <c r="J3583" s="2" t="str">
        <f>VLOOKUP(A3583,'Cor da Pele e Motivacao'!$A$2:$I$11399,6, FALSE)</f>
        <v>Parda</v>
      </c>
      <c r="K3583" s="2" t="str">
        <f>VLOOKUP(A3583,'Cor da Pele e Motivacao'!$A$2:$I$11399,8, FALSE)</f>
        <v>A DEFINIR</v>
      </c>
      <c r="L3583" s="2">
        <v>1</v>
      </c>
    </row>
    <row r="3584" spans="1:12" ht="15.75" customHeight="1" x14ac:dyDescent="0.25">
      <c r="A3584" t="str">
        <f>CONCATENATE(B3584,C3584,D3584,H3584,I3584,L3584)</f>
        <v>4112018HOMICIDIO211</v>
      </c>
      <c r="B3584" s="2">
        <v>4</v>
      </c>
      <c r="C3584" s="2">
        <v>11</v>
      </c>
      <c r="D3584" s="2">
        <v>2018</v>
      </c>
      <c r="E3584" s="2" t="s">
        <v>20</v>
      </c>
      <c r="F3584" s="2" t="s">
        <v>14</v>
      </c>
      <c r="G3584" s="2" t="s">
        <v>11</v>
      </c>
      <c r="H3584" s="2" t="s">
        <v>12</v>
      </c>
      <c r="I3584" s="2">
        <v>21</v>
      </c>
      <c r="J3584" s="2" t="str">
        <f>VLOOKUP(A3584,'Cor da Pele e Motivacao'!$A$2:$I$11399,6, FALSE)</f>
        <v>Parda</v>
      </c>
      <c r="K3584" s="2" t="str">
        <f>VLOOKUP(A3584,'Cor da Pele e Motivacao'!$A$2:$I$11399,8, FALSE)</f>
        <v>ATIVIDADES CRIMINAIS</v>
      </c>
      <c r="L3584" s="2">
        <v>1</v>
      </c>
    </row>
    <row r="3585" spans="1:12" ht="15.75" customHeight="1" x14ac:dyDescent="0.25">
      <c r="A3585" t="str">
        <f>CONCATENATE(B3585,C3585,D3585,H3585,I3585,L3585)</f>
        <v>4112018HOMICIDIO231</v>
      </c>
      <c r="B3585" s="2">
        <v>4</v>
      </c>
      <c r="C3585" s="2">
        <v>11</v>
      </c>
      <c r="D3585" s="2">
        <v>2018</v>
      </c>
      <c r="E3585" s="2" t="s">
        <v>20</v>
      </c>
      <c r="F3585" s="2" t="s">
        <v>14</v>
      </c>
      <c r="G3585" s="2" t="s">
        <v>11</v>
      </c>
      <c r="H3585" s="2" t="s">
        <v>12</v>
      </c>
      <c r="I3585" s="2">
        <v>23</v>
      </c>
      <c r="J3585" s="2" t="str">
        <f>VLOOKUP(A3585,'Cor da Pele e Motivacao'!$A$2:$I$11399,6, FALSE)</f>
        <v>Parda</v>
      </c>
      <c r="K3585" s="2" t="str">
        <f>VLOOKUP(A3585,'Cor da Pele e Motivacao'!$A$2:$I$11399,8, FALSE)</f>
        <v>A DEFINIR</v>
      </c>
      <c r="L3585" s="2">
        <v>1</v>
      </c>
    </row>
    <row r="3586" spans="1:12" ht="15.75" customHeight="1" x14ac:dyDescent="0.25">
      <c r="A3586" t="str">
        <f>CONCATENATE(B3586,C3586,D3586,H3586,I3586,L3586)</f>
        <v>4112018HOMICIDIO181</v>
      </c>
      <c r="B3586" s="2">
        <v>4</v>
      </c>
      <c r="C3586" s="2">
        <v>11</v>
      </c>
      <c r="D3586" s="2">
        <v>2018</v>
      </c>
      <c r="E3586" s="2" t="s">
        <v>58</v>
      </c>
      <c r="F3586" s="2" t="s">
        <v>22</v>
      </c>
      <c r="G3586" s="2" t="s">
        <v>11</v>
      </c>
      <c r="H3586" s="2" t="s">
        <v>12</v>
      </c>
      <c r="I3586" s="2">
        <v>18</v>
      </c>
      <c r="J3586" s="2" t="str">
        <f>VLOOKUP(A3586,'Cor da Pele e Motivacao'!$A$2:$I$11399,6, FALSE)</f>
        <v>Parda</v>
      </c>
      <c r="K3586" s="2" t="str">
        <f>VLOOKUP(A3586,'Cor da Pele e Motivacao'!$A$2:$I$11399,8, FALSE)</f>
        <v>A DEFINIR</v>
      </c>
      <c r="L3586" s="2">
        <v>1</v>
      </c>
    </row>
    <row r="3587" spans="1:12" ht="15.75" customHeight="1" x14ac:dyDescent="0.25">
      <c r="A3587" t="str">
        <f>CONCATENATE(B3587,C3587,D3587,H3587,I3587,L3587)</f>
        <v>4112018HOMICIDIO351</v>
      </c>
      <c r="B3587" s="2">
        <v>4</v>
      </c>
      <c r="C3587" s="2">
        <v>11</v>
      </c>
      <c r="D3587" s="2">
        <v>2018</v>
      </c>
      <c r="E3587" s="2" t="s">
        <v>80</v>
      </c>
      <c r="F3587" s="2" t="s">
        <v>14</v>
      </c>
      <c r="G3587" s="2" t="s">
        <v>28</v>
      </c>
      <c r="H3587" s="2" t="s">
        <v>12</v>
      </c>
      <c r="I3587" s="2">
        <v>35</v>
      </c>
      <c r="J3587" s="2" t="str">
        <f>VLOOKUP(A3587,'Cor da Pele e Motivacao'!$A$2:$I$11399,6, FALSE)</f>
        <v>Parda</v>
      </c>
      <c r="K3587" s="2" t="str">
        <f>VLOOKUP(A3587,'Cor da Pele e Motivacao'!$A$2:$I$11399,8, FALSE)</f>
        <v>VIOLÊNCIA INTERPESSOAL</v>
      </c>
      <c r="L3587" s="2">
        <v>1</v>
      </c>
    </row>
    <row r="3588" spans="1:12" ht="15.75" customHeight="1" x14ac:dyDescent="0.25">
      <c r="A3588" t="str">
        <f>CONCATENATE(B3588,C3588,D3588,H3588,I3588,L3588)</f>
        <v>4112018HOMICIDIO481</v>
      </c>
      <c r="B3588" s="2">
        <v>4</v>
      </c>
      <c r="C3588" s="2">
        <v>11</v>
      </c>
      <c r="D3588" s="2">
        <v>2018</v>
      </c>
      <c r="E3588" s="2" t="s">
        <v>116</v>
      </c>
      <c r="F3588" s="2" t="s">
        <v>16</v>
      </c>
      <c r="G3588" s="2" t="s">
        <v>11</v>
      </c>
      <c r="H3588" s="2" t="s">
        <v>12</v>
      </c>
      <c r="I3588" s="2">
        <v>48</v>
      </c>
      <c r="J3588" s="2" t="str">
        <f>VLOOKUP(A3588,'Cor da Pele e Motivacao'!$A$2:$I$11399,6, FALSE)</f>
        <v>Parda</v>
      </c>
      <c r="K3588" s="2" t="str">
        <f>VLOOKUP(A3588,'Cor da Pele e Motivacao'!$A$2:$I$11399,8, FALSE)</f>
        <v>VIOLÊNCIA INTERPESSOAL</v>
      </c>
      <c r="L3588" s="2">
        <v>1</v>
      </c>
    </row>
    <row r="3589" spans="1:12" ht="15.75" customHeight="1" x14ac:dyDescent="0.25">
      <c r="A3589" t="str">
        <f>CONCATENATE(B3589,C3589,D3589,H3589,I3589,L3589)</f>
        <v>4112018FEMINICIDIO461</v>
      </c>
      <c r="B3589" s="2">
        <v>4</v>
      </c>
      <c r="C3589" s="2">
        <v>11</v>
      </c>
      <c r="D3589" s="2">
        <v>2018</v>
      </c>
      <c r="E3589" s="2" t="s">
        <v>25</v>
      </c>
      <c r="F3589" s="2" t="s">
        <v>25</v>
      </c>
      <c r="G3589" s="2" t="s">
        <v>28</v>
      </c>
      <c r="H3589" s="2" t="s">
        <v>29</v>
      </c>
      <c r="I3589" s="2">
        <v>46</v>
      </c>
      <c r="J3589" s="2" t="str">
        <f>VLOOKUP(A3589,'Cor da Pele e Motivacao'!$A$2:$I$11399,6, FALSE)</f>
        <v>Parda</v>
      </c>
      <c r="K3589" s="2" t="str">
        <f>VLOOKUP(A3589,'Cor da Pele e Motivacao'!$A$2:$I$11399,8, FALSE)</f>
        <v>FEMINICIDIO</v>
      </c>
      <c r="L3589" s="2">
        <v>1</v>
      </c>
    </row>
    <row r="3590" spans="1:12" ht="15.75" customHeight="1" x14ac:dyDescent="0.25">
      <c r="A3590" t="str">
        <f>CONCATENATE(B3590,C3590,D3590,H3590,I3590,L3590)</f>
        <v>4112018HOMICIDIO181</v>
      </c>
      <c r="B3590" s="2">
        <v>4</v>
      </c>
      <c r="C3590" s="2">
        <v>11</v>
      </c>
      <c r="D3590" s="2">
        <v>2018</v>
      </c>
      <c r="E3590" s="2" t="s">
        <v>25</v>
      </c>
      <c r="F3590" s="2" t="s">
        <v>25</v>
      </c>
      <c r="G3590" s="2" t="s">
        <v>11</v>
      </c>
      <c r="H3590" s="2" t="s">
        <v>12</v>
      </c>
      <c r="I3590" s="2">
        <v>18</v>
      </c>
      <c r="J3590" s="2" t="str">
        <f>VLOOKUP(A3590,'Cor da Pele e Motivacao'!$A$2:$I$11399,6, FALSE)</f>
        <v>Parda</v>
      </c>
      <c r="K3590" s="2" t="str">
        <f>VLOOKUP(A3590,'Cor da Pele e Motivacao'!$A$2:$I$11399,8, FALSE)</f>
        <v>A DEFINIR</v>
      </c>
      <c r="L3590" s="2">
        <v>1</v>
      </c>
    </row>
    <row r="3591" spans="1:12" ht="15.75" customHeight="1" x14ac:dyDescent="0.25">
      <c r="A3591" t="str">
        <f>CONCATENATE(B3591,C3591,D3591,H3591,I3591,L3591)</f>
        <v>4112018HOMICIDIO191</v>
      </c>
      <c r="B3591" s="2">
        <v>4</v>
      </c>
      <c r="C3591" s="2">
        <v>11</v>
      </c>
      <c r="D3591" s="2">
        <v>2018</v>
      </c>
      <c r="E3591" s="2" t="s">
        <v>25</v>
      </c>
      <c r="F3591" s="2" t="s">
        <v>25</v>
      </c>
      <c r="G3591" s="2" t="s">
        <v>11</v>
      </c>
      <c r="H3591" s="2" t="s">
        <v>12</v>
      </c>
      <c r="I3591" s="2">
        <v>19</v>
      </c>
      <c r="J3591" s="2" t="str">
        <f>VLOOKUP(A3591,'Cor da Pele e Motivacao'!$A$2:$I$11399,6, FALSE)</f>
        <v>Parda</v>
      </c>
      <c r="K3591" s="2" t="str">
        <f>VLOOKUP(A3591,'Cor da Pele e Motivacao'!$A$2:$I$11399,8, FALSE)</f>
        <v>ATIVIDADES CRIMINAIS</v>
      </c>
      <c r="L3591" s="2">
        <v>1</v>
      </c>
    </row>
    <row r="3592" spans="1:12" ht="15.75" customHeight="1" x14ac:dyDescent="0.25">
      <c r="A3592" t="str">
        <f>CONCATENATE(B3592,C3592,D3592,H3592,I3592,L3592)</f>
        <v>4112018HOMICIDIO231</v>
      </c>
      <c r="B3592" s="2">
        <v>4</v>
      </c>
      <c r="C3592" s="2">
        <v>11</v>
      </c>
      <c r="D3592" s="2">
        <v>2018</v>
      </c>
      <c r="E3592" s="2" t="s">
        <v>25</v>
      </c>
      <c r="F3592" s="2" t="s">
        <v>25</v>
      </c>
      <c r="G3592" s="2" t="s">
        <v>11</v>
      </c>
      <c r="H3592" s="2" t="s">
        <v>12</v>
      </c>
      <c r="I3592" s="2">
        <v>23</v>
      </c>
      <c r="J3592" s="2" t="str">
        <f>VLOOKUP(A3592,'Cor da Pele e Motivacao'!$A$2:$I$11399,6, FALSE)</f>
        <v>Parda</v>
      </c>
      <c r="K3592" s="2" t="str">
        <f>VLOOKUP(A3592,'Cor da Pele e Motivacao'!$A$2:$I$11399,8, FALSE)</f>
        <v>A DEFINIR</v>
      </c>
      <c r="L3592" s="2">
        <v>1</v>
      </c>
    </row>
    <row r="3593" spans="1:12" ht="15.75" customHeight="1" x14ac:dyDescent="0.25">
      <c r="A3593" t="str">
        <f>CONCATENATE(B3593,C3593,D3593,H3593,I3593,L3593)</f>
        <v>4112018HOMICIDIO241</v>
      </c>
      <c r="B3593" s="2">
        <v>4</v>
      </c>
      <c r="C3593" s="2">
        <v>11</v>
      </c>
      <c r="D3593" s="2">
        <v>2018</v>
      </c>
      <c r="E3593" s="2" t="s">
        <v>25</v>
      </c>
      <c r="F3593" s="2" t="s">
        <v>25</v>
      </c>
      <c r="G3593" s="2" t="s">
        <v>11</v>
      </c>
      <c r="H3593" s="2" t="s">
        <v>12</v>
      </c>
      <c r="I3593" s="2">
        <v>24</v>
      </c>
      <c r="J3593" s="2" t="str">
        <f>VLOOKUP(A3593,'Cor da Pele e Motivacao'!$A$2:$I$11399,6, FALSE)</f>
        <v>Parda</v>
      </c>
      <c r="K3593" s="2" t="str">
        <f>VLOOKUP(A3593,'Cor da Pele e Motivacao'!$A$2:$I$11399,8, FALSE)</f>
        <v>VIOLÊNCIA INTERPESSOAL</v>
      </c>
      <c r="L3593" s="2">
        <v>1</v>
      </c>
    </row>
    <row r="3594" spans="1:12" ht="15.75" customHeight="1" x14ac:dyDescent="0.25">
      <c r="A3594" t="str">
        <f>CONCATENATE(B3594,C3594,D3594,H3594,I3594,L3594)</f>
        <v>4112018HOMICIDIO321</v>
      </c>
      <c r="B3594" s="2">
        <v>4</v>
      </c>
      <c r="C3594" s="2">
        <v>11</v>
      </c>
      <c r="D3594" s="2">
        <v>2018</v>
      </c>
      <c r="E3594" s="2" t="s">
        <v>25</v>
      </c>
      <c r="F3594" s="2" t="s">
        <v>25</v>
      </c>
      <c r="G3594" s="2" t="s">
        <v>11</v>
      </c>
      <c r="H3594" s="2" t="s">
        <v>12</v>
      </c>
      <c r="I3594" s="2">
        <v>32</v>
      </c>
      <c r="J3594" s="2" t="str">
        <f>VLOOKUP(A3594,'Cor da Pele e Motivacao'!$A$2:$I$11399,6, FALSE)</f>
        <v>Parda</v>
      </c>
      <c r="K3594" s="2" t="str">
        <f>VLOOKUP(A3594,'Cor da Pele e Motivacao'!$A$2:$I$11399,8, FALSE)</f>
        <v>A DEFINIR</v>
      </c>
      <c r="L3594" s="2">
        <v>1</v>
      </c>
    </row>
    <row r="3595" spans="1:12" ht="15.75" customHeight="1" x14ac:dyDescent="0.25">
      <c r="A3595" t="str">
        <f>CONCATENATE(B3595,C3595,D3595,H3595,I3595,L3595)</f>
        <v>4112018HOMICIDIO531</v>
      </c>
      <c r="B3595" s="2">
        <v>4</v>
      </c>
      <c r="C3595" s="2">
        <v>11</v>
      </c>
      <c r="D3595" s="2">
        <v>2018</v>
      </c>
      <c r="E3595" s="2" t="s">
        <v>25</v>
      </c>
      <c r="F3595" s="2" t="s">
        <v>25</v>
      </c>
      <c r="G3595" s="2" t="s">
        <v>11</v>
      </c>
      <c r="H3595" s="2" t="s">
        <v>12</v>
      </c>
      <c r="I3595" s="2">
        <v>53</v>
      </c>
      <c r="J3595" s="2" t="str">
        <f>VLOOKUP(A3595,'Cor da Pele e Motivacao'!$A$2:$I$11399,6, FALSE)</f>
        <v>Parda</v>
      </c>
      <c r="K3595" s="2" t="str">
        <f>VLOOKUP(A3595,'Cor da Pele e Motivacao'!$A$2:$I$11399,8, FALSE)</f>
        <v>ATIVIDADES CRIMINAIS</v>
      </c>
      <c r="L3595" s="2">
        <v>1</v>
      </c>
    </row>
    <row r="3596" spans="1:12" ht="15.75" customHeight="1" x14ac:dyDescent="0.25">
      <c r="A3596" t="str">
        <f>CONCATENATE(B3596,C3596,D3596,H3596,I3596,L3596)</f>
        <v>4112018HOMICIDIO381</v>
      </c>
      <c r="B3596" s="2">
        <v>4</v>
      </c>
      <c r="C3596" s="2">
        <v>11</v>
      </c>
      <c r="D3596" s="2">
        <v>2018</v>
      </c>
      <c r="E3596" s="2" t="s">
        <v>119</v>
      </c>
      <c r="F3596" s="2" t="s">
        <v>16</v>
      </c>
      <c r="G3596" s="2" t="s">
        <v>11</v>
      </c>
      <c r="H3596" s="2" t="s">
        <v>12</v>
      </c>
      <c r="I3596" s="2">
        <v>38</v>
      </c>
      <c r="J3596" s="2" t="str">
        <f>VLOOKUP(A3596,'Cor da Pele e Motivacao'!$A$2:$I$11399,6, FALSE)</f>
        <v>Parda</v>
      </c>
      <c r="K3596" s="2" t="str">
        <f>VLOOKUP(A3596,'Cor da Pele e Motivacao'!$A$2:$I$11399,8, FALSE)</f>
        <v>A DEFINIR</v>
      </c>
      <c r="L3596" s="2">
        <v>1</v>
      </c>
    </row>
    <row r="3597" spans="1:12" ht="15.75" customHeight="1" x14ac:dyDescent="0.25">
      <c r="A3597" t="str">
        <f>CONCATENATE(B3597,C3597,D3597,H3597,I3597,L3597)</f>
        <v>5112018HOMICIDIO171</v>
      </c>
      <c r="B3597" s="2">
        <v>5</v>
      </c>
      <c r="C3597" s="2">
        <v>11</v>
      </c>
      <c r="D3597" s="2">
        <v>2018</v>
      </c>
      <c r="E3597" s="2" t="s">
        <v>99</v>
      </c>
      <c r="F3597" s="2" t="s">
        <v>16</v>
      </c>
      <c r="G3597" s="2" t="s">
        <v>11</v>
      </c>
      <c r="H3597" s="2" t="s">
        <v>12</v>
      </c>
      <c r="I3597" s="2">
        <v>17</v>
      </c>
      <c r="J3597" s="2" t="str">
        <f>VLOOKUP(A3597,'Cor da Pele e Motivacao'!$A$2:$I$11399,6, FALSE)</f>
        <v>Branca</v>
      </c>
      <c r="K3597" s="2" t="str">
        <f>VLOOKUP(A3597,'Cor da Pele e Motivacao'!$A$2:$I$11399,8, FALSE)</f>
        <v>ATIVIDADES CRIMINAIS</v>
      </c>
      <c r="L3597" s="2">
        <v>1</v>
      </c>
    </row>
    <row r="3598" spans="1:12" ht="15.75" customHeight="1" x14ac:dyDescent="0.25">
      <c r="A3598" t="str">
        <f>CONCATENATE(B3598,C3598,D3598,H3598,I3598,L3598)</f>
        <v>5112018HOMICIDIO211</v>
      </c>
      <c r="B3598" s="2">
        <v>5</v>
      </c>
      <c r="C3598" s="2">
        <v>11</v>
      </c>
      <c r="D3598" s="2">
        <v>2018</v>
      </c>
      <c r="E3598" s="2" t="s">
        <v>78</v>
      </c>
      <c r="F3598" s="2" t="s">
        <v>14</v>
      </c>
      <c r="G3598" s="2" t="s">
        <v>11</v>
      </c>
      <c r="H3598" s="2" t="s">
        <v>12</v>
      </c>
      <c r="I3598" s="2">
        <v>21</v>
      </c>
      <c r="J3598" s="2" t="str">
        <f>VLOOKUP(A3598,'Cor da Pele e Motivacao'!$A$2:$I$11399,6, FALSE)</f>
        <v>Parda</v>
      </c>
      <c r="K3598" s="2" t="str">
        <f>VLOOKUP(A3598,'Cor da Pele e Motivacao'!$A$2:$I$11399,8, FALSE)</f>
        <v>EXCLUDENTE DE ILICITUDE</v>
      </c>
      <c r="L3598" s="2">
        <v>1</v>
      </c>
    </row>
    <row r="3599" spans="1:12" ht="15.75" customHeight="1" x14ac:dyDescent="0.25">
      <c r="A3599" t="str">
        <f>CONCATENATE(B3599,C3599,D3599,H3599,I3599,L3599)</f>
        <v>5112018HOMICIDIO241</v>
      </c>
      <c r="B3599" s="2">
        <v>5</v>
      </c>
      <c r="C3599" s="2">
        <v>11</v>
      </c>
      <c r="D3599" s="2">
        <v>2018</v>
      </c>
      <c r="E3599" s="2" t="s">
        <v>78</v>
      </c>
      <c r="F3599" s="2" t="s">
        <v>14</v>
      </c>
      <c r="G3599" s="2" t="s">
        <v>11</v>
      </c>
      <c r="H3599" s="2" t="s">
        <v>12</v>
      </c>
      <c r="I3599" s="2">
        <v>24</v>
      </c>
      <c r="J3599" s="2" t="str">
        <f>VLOOKUP(A3599,'Cor da Pele e Motivacao'!$A$2:$I$11399,6, FALSE)</f>
        <v>Parda</v>
      </c>
      <c r="K3599" s="2" t="str">
        <f>VLOOKUP(A3599,'Cor da Pele e Motivacao'!$A$2:$I$11399,8, FALSE)</f>
        <v>EXCLUDENTE DE ILICITUDE</v>
      </c>
      <c r="L3599" s="2">
        <v>1</v>
      </c>
    </row>
    <row r="3600" spans="1:12" ht="15.75" customHeight="1" x14ac:dyDescent="0.25">
      <c r="A3600" t="str">
        <f>CONCATENATE(B3600,C3600,D3600,H3600,I3600,L3600)</f>
        <v>5112018HOMICIDIO341</v>
      </c>
      <c r="B3600" s="2">
        <v>5</v>
      </c>
      <c r="C3600" s="2">
        <v>11</v>
      </c>
      <c r="D3600" s="2">
        <v>2018</v>
      </c>
      <c r="E3600" s="2" t="s">
        <v>49</v>
      </c>
      <c r="F3600" s="2" t="s">
        <v>16</v>
      </c>
      <c r="G3600" s="2" t="s">
        <v>11</v>
      </c>
      <c r="H3600" s="2" t="s">
        <v>12</v>
      </c>
      <c r="I3600" s="2">
        <v>34</v>
      </c>
      <c r="J3600" s="2" t="str">
        <f>VLOOKUP(A3600,'Cor da Pele e Motivacao'!$A$2:$I$11399,6, FALSE)</f>
        <v>Parda</v>
      </c>
      <c r="K3600" s="2" t="str">
        <f>VLOOKUP(A3600,'Cor da Pele e Motivacao'!$A$2:$I$11399,8, FALSE)</f>
        <v>ATIVIDADES CRIMINAIS</v>
      </c>
      <c r="L3600" s="2">
        <v>1</v>
      </c>
    </row>
    <row r="3601" spans="1:12" ht="15.75" customHeight="1" x14ac:dyDescent="0.25">
      <c r="A3601" t="str">
        <f>CONCATENATE(B3601,C3601,D3601,H3601,I3601,L3601)</f>
        <v>6112018HOMICIDIO271</v>
      </c>
      <c r="B3601" s="2">
        <v>6</v>
      </c>
      <c r="C3601" s="2">
        <v>11</v>
      </c>
      <c r="D3601" s="2">
        <v>2018</v>
      </c>
      <c r="E3601" s="2" t="s">
        <v>69</v>
      </c>
      <c r="F3601" s="2" t="s">
        <v>16</v>
      </c>
      <c r="G3601" s="2" t="s">
        <v>28</v>
      </c>
      <c r="H3601" s="2" t="s">
        <v>12</v>
      </c>
      <c r="I3601" s="2">
        <v>27</v>
      </c>
      <c r="J3601" s="2" t="str">
        <f>VLOOKUP(A3601,'Cor da Pele e Motivacao'!$A$2:$I$11399,6, FALSE)</f>
        <v>Parda</v>
      </c>
      <c r="K3601" s="2" t="str">
        <f>VLOOKUP(A3601,'Cor da Pele e Motivacao'!$A$2:$I$11399,8, FALSE)</f>
        <v>A DEFINIR</v>
      </c>
      <c r="L3601" s="2">
        <v>1</v>
      </c>
    </row>
    <row r="3602" spans="1:12" ht="15.75" customHeight="1" x14ac:dyDescent="0.25">
      <c r="A3602" t="str">
        <f>CONCATENATE(B3602,C3602,D3602,H3602,I3602,L3602)</f>
        <v>6112018HOMICIDIO401</v>
      </c>
      <c r="B3602" s="2">
        <v>6</v>
      </c>
      <c r="C3602" s="2">
        <v>11</v>
      </c>
      <c r="D3602" s="2">
        <v>2018</v>
      </c>
      <c r="E3602" s="2" t="s">
        <v>54</v>
      </c>
      <c r="F3602" s="2" t="s">
        <v>10</v>
      </c>
      <c r="G3602" s="2" t="s">
        <v>11</v>
      </c>
      <c r="H3602" s="2" t="s">
        <v>12</v>
      </c>
      <c r="I3602" s="2">
        <v>40</v>
      </c>
      <c r="J3602" s="2" t="str">
        <f>VLOOKUP(A3602,'Cor da Pele e Motivacao'!$A$2:$I$11399,6, FALSE)</f>
        <v>Parda</v>
      </c>
      <c r="K3602" s="2" t="str">
        <f>VLOOKUP(A3602,'Cor da Pele e Motivacao'!$A$2:$I$11399,8, FALSE)</f>
        <v>ATIVIDADES CRIMINAIS</v>
      </c>
      <c r="L3602" s="2">
        <v>1</v>
      </c>
    </row>
    <row r="3603" spans="1:12" ht="15.75" customHeight="1" x14ac:dyDescent="0.25">
      <c r="A3603" t="str">
        <f>CONCATENATE(B3603,C3603,D3603,H3603,I3603,L3603)</f>
        <v>6112018HOMICIDIO1</v>
      </c>
      <c r="B3603" s="2">
        <v>6</v>
      </c>
      <c r="C3603" s="2">
        <v>11</v>
      </c>
      <c r="D3603" s="2">
        <v>2018</v>
      </c>
      <c r="E3603" s="2" t="s">
        <v>61</v>
      </c>
      <c r="F3603" s="2" t="s">
        <v>10</v>
      </c>
      <c r="G3603" s="2" t="s">
        <v>11</v>
      </c>
      <c r="H3603" s="2" t="s">
        <v>12</v>
      </c>
      <c r="I3603" s="2"/>
      <c r="J3603" s="2" t="str">
        <f>VLOOKUP(A3603,'Cor da Pele e Motivacao'!$A$2:$I$11399,6, FALSE)</f>
        <v>Parda</v>
      </c>
      <c r="K3603" s="2" t="str">
        <f>VLOOKUP(A3603,'Cor da Pele e Motivacao'!$A$2:$I$11399,8, FALSE)</f>
        <v>VIOLÊNCIA INTERPESSOAL</v>
      </c>
      <c r="L3603" s="2">
        <v>1</v>
      </c>
    </row>
    <row r="3604" spans="1:12" ht="15.75" customHeight="1" x14ac:dyDescent="0.25">
      <c r="A3604" t="str">
        <f>CONCATENATE(B3604,C3604,D3604,H3604,I3604,L3604)</f>
        <v>6112018HOMICIDIO231</v>
      </c>
      <c r="B3604" s="2">
        <v>6</v>
      </c>
      <c r="C3604" s="2">
        <v>11</v>
      </c>
      <c r="D3604" s="2">
        <v>2018</v>
      </c>
      <c r="E3604" s="2" t="s">
        <v>158</v>
      </c>
      <c r="F3604" s="2" t="s">
        <v>16</v>
      </c>
      <c r="G3604" s="2" t="s">
        <v>11</v>
      </c>
      <c r="H3604" s="2" t="s">
        <v>12</v>
      </c>
      <c r="I3604" s="2">
        <v>23</v>
      </c>
      <c r="J3604" s="2" t="str">
        <f>VLOOKUP(A3604,'Cor da Pele e Motivacao'!$A$2:$I$11399,6, FALSE)</f>
        <v>Parda</v>
      </c>
      <c r="K3604" s="2" t="str">
        <f>VLOOKUP(A3604,'Cor da Pele e Motivacao'!$A$2:$I$11399,8, FALSE)</f>
        <v>ATIVIDADES CRIMINAIS</v>
      </c>
      <c r="L3604" s="2">
        <v>1</v>
      </c>
    </row>
    <row r="3605" spans="1:12" ht="15.75" customHeight="1" x14ac:dyDescent="0.25">
      <c r="A3605" t="str">
        <f>CONCATENATE(B3605,C3605,D3605,H3605,I3605,L3605)</f>
        <v>6112018HOMICIDIO301</v>
      </c>
      <c r="B3605" s="2">
        <v>6</v>
      </c>
      <c r="C3605" s="2">
        <v>11</v>
      </c>
      <c r="D3605" s="2">
        <v>2018</v>
      </c>
      <c r="E3605" s="2" t="s">
        <v>25</v>
      </c>
      <c r="F3605" s="2" t="s">
        <v>25</v>
      </c>
      <c r="G3605" s="2" t="s">
        <v>11</v>
      </c>
      <c r="H3605" s="2" t="s">
        <v>12</v>
      </c>
      <c r="I3605" s="2">
        <v>30</v>
      </c>
      <c r="J3605" s="2" t="str">
        <f>VLOOKUP(A3605,'Cor da Pele e Motivacao'!$A$2:$I$11399,6, FALSE)</f>
        <v>Parda</v>
      </c>
      <c r="K3605" s="2" t="str">
        <f>VLOOKUP(A3605,'Cor da Pele e Motivacao'!$A$2:$I$11399,8, FALSE)</f>
        <v>A DEFINIR</v>
      </c>
      <c r="L3605" s="2">
        <v>1</v>
      </c>
    </row>
    <row r="3606" spans="1:12" ht="15.75" customHeight="1" x14ac:dyDescent="0.25">
      <c r="A3606" t="str">
        <f>CONCATENATE(B3606,C3606,D3606,H3606,I3606,L3606)</f>
        <v>6112018HOMICIDIO361</v>
      </c>
      <c r="B3606" s="2">
        <v>6</v>
      </c>
      <c r="C3606" s="2">
        <v>11</v>
      </c>
      <c r="D3606" s="2">
        <v>2018</v>
      </c>
      <c r="E3606" s="2" t="s">
        <v>25</v>
      </c>
      <c r="F3606" s="2" t="s">
        <v>25</v>
      </c>
      <c r="G3606" s="2" t="s">
        <v>11</v>
      </c>
      <c r="H3606" s="2" t="s">
        <v>12</v>
      </c>
      <c r="I3606" s="2">
        <v>36</v>
      </c>
      <c r="J3606" s="2" t="str">
        <f>VLOOKUP(A3606,'Cor da Pele e Motivacao'!$A$2:$I$11399,6, FALSE)</f>
        <v>Parda</v>
      </c>
      <c r="K3606" s="2" t="str">
        <f>VLOOKUP(A3606,'Cor da Pele e Motivacao'!$A$2:$I$11399,8, FALSE)</f>
        <v>A DEFINIR</v>
      </c>
      <c r="L3606" s="2">
        <v>1</v>
      </c>
    </row>
    <row r="3607" spans="1:12" ht="15.75" customHeight="1" x14ac:dyDescent="0.25">
      <c r="A3607" t="str">
        <f>CONCATENATE(B3607,C3607,D3607,H3607,I3607,L3607)</f>
        <v>6112018HOMICIDIO431</v>
      </c>
      <c r="B3607" s="2">
        <v>6</v>
      </c>
      <c r="C3607" s="2">
        <v>11</v>
      </c>
      <c r="D3607" s="2">
        <v>2018</v>
      </c>
      <c r="E3607" s="2" t="s">
        <v>25</v>
      </c>
      <c r="F3607" s="2" t="s">
        <v>25</v>
      </c>
      <c r="G3607" s="2" t="s">
        <v>11</v>
      </c>
      <c r="H3607" s="2" t="s">
        <v>12</v>
      </c>
      <c r="I3607" s="2">
        <v>43</v>
      </c>
      <c r="J3607" s="2" t="str">
        <f>VLOOKUP(A3607,'Cor da Pele e Motivacao'!$A$2:$I$11399,6, FALSE)</f>
        <v>Parda</v>
      </c>
      <c r="K3607" s="2" t="str">
        <f>VLOOKUP(A3607,'Cor da Pele e Motivacao'!$A$2:$I$11399,8, FALSE)</f>
        <v>VIOLÊNCIA INTERPESSOAL</v>
      </c>
      <c r="L3607" s="2">
        <v>1</v>
      </c>
    </row>
    <row r="3608" spans="1:12" ht="15.75" customHeight="1" x14ac:dyDescent="0.25">
      <c r="A3608" t="str">
        <f>CONCATENATE(B3608,C3608,D3608,H3608,I3608,L3608)</f>
        <v>6112018HOMICIDIO261</v>
      </c>
      <c r="B3608" s="2">
        <v>6</v>
      </c>
      <c r="C3608" s="2">
        <v>11</v>
      </c>
      <c r="D3608" s="2">
        <v>2018</v>
      </c>
      <c r="E3608" s="2" t="s">
        <v>51</v>
      </c>
      <c r="F3608" s="2" t="s">
        <v>16</v>
      </c>
      <c r="G3608" s="2" t="s">
        <v>11</v>
      </c>
      <c r="H3608" s="2" t="s">
        <v>12</v>
      </c>
      <c r="I3608" s="2">
        <v>26</v>
      </c>
      <c r="J3608" s="2" t="str">
        <f>VLOOKUP(A3608,'Cor da Pele e Motivacao'!$A$2:$I$11399,6, FALSE)</f>
        <v>Branca</v>
      </c>
      <c r="K3608" s="2" t="str">
        <f>VLOOKUP(A3608,'Cor da Pele e Motivacao'!$A$2:$I$11399,8, FALSE)</f>
        <v>ATIVIDADES CRIMINAIS</v>
      </c>
      <c r="L3608" s="2">
        <v>1</v>
      </c>
    </row>
    <row r="3609" spans="1:12" ht="15.75" customHeight="1" x14ac:dyDescent="0.25">
      <c r="A3609" t="str">
        <f>CONCATENATE(B3609,C3609,D3609,H3609,I3609,L3609)</f>
        <v>6112018HOMICIDIO381</v>
      </c>
      <c r="B3609" s="2">
        <v>6</v>
      </c>
      <c r="C3609" s="2">
        <v>11</v>
      </c>
      <c r="D3609" s="2">
        <v>2018</v>
      </c>
      <c r="E3609" s="2" t="s">
        <v>51</v>
      </c>
      <c r="F3609" s="2" t="s">
        <v>16</v>
      </c>
      <c r="G3609" s="2" t="s">
        <v>11</v>
      </c>
      <c r="H3609" s="2" t="s">
        <v>12</v>
      </c>
      <c r="I3609" s="2">
        <v>38</v>
      </c>
      <c r="J3609" s="2" t="str">
        <f>VLOOKUP(A3609,'Cor da Pele e Motivacao'!$A$2:$I$11399,6, FALSE)</f>
        <v>Branca</v>
      </c>
      <c r="K3609" s="2" t="str">
        <f>VLOOKUP(A3609,'Cor da Pele e Motivacao'!$A$2:$I$11399,8, FALSE)</f>
        <v>VIOLÊNCIA INTERPESSOAL</v>
      </c>
      <c r="L3609" s="2">
        <v>1</v>
      </c>
    </row>
    <row r="3610" spans="1:12" ht="15.75" customHeight="1" x14ac:dyDescent="0.25">
      <c r="A3610" t="str">
        <f>CONCATENATE(B3610,C3610,D3610,H3610,I3610,L3610)</f>
        <v>7112018HOMICIDIO381</v>
      </c>
      <c r="B3610" s="2">
        <v>7</v>
      </c>
      <c r="C3610" s="2">
        <v>11</v>
      </c>
      <c r="D3610" s="2">
        <v>2018</v>
      </c>
      <c r="E3610" s="2" t="s">
        <v>99</v>
      </c>
      <c r="F3610" s="2" t="s">
        <v>16</v>
      </c>
      <c r="G3610" s="2" t="s">
        <v>11</v>
      </c>
      <c r="H3610" s="2" t="s">
        <v>12</v>
      </c>
      <c r="I3610" s="2">
        <v>38</v>
      </c>
      <c r="J3610" s="2" t="str">
        <f>VLOOKUP(A3610,'Cor da Pele e Motivacao'!$A$2:$I$11399,6, FALSE)</f>
        <v>Parda</v>
      </c>
      <c r="K3610" s="2" t="str">
        <f>VLOOKUP(A3610,'Cor da Pele e Motivacao'!$A$2:$I$11399,8, FALSE)</f>
        <v>VIOLÊNCIA INTERPESSOAL</v>
      </c>
      <c r="L3610" s="2">
        <v>1</v>
      </c>
    </row>
    <row r="3611" spans="1:12" ht="15.75" customHeight="1" x14ac:dyDescent="0.25">
      <c r="A3611" t="str">
        <f>CONCATENATE(B3611,C3611,D3611,H3611,I3611,L3611)</f>
        <v>7112018HOMICIDIO191</v>
      </c>
      <c r="B3611" s="2">
        <v>7</v>
      </c>
      <c r="C3611" s="2">
        <v>11</v>
      </c>
      <c r="D3611" s="2">
        <v>2018</v>
      </c>
      <c r="E3611" s="2" t="s">
        <v>143</v>
      </c>
      <c r="F3611" s="2" t="s">
        <v>22</v>
      </c>
      <c r="G3611" s="2" t="s">
        <v>11</v>
      </c>
      <c r="H3611" s="2" t="s">
        <v>12</v>
      </c>
      <c r="I3611" s="2">
        <v>19</v>
      </c>
      <c r="J3611" s="2" t="str">
        <f>VLOOKUP(A3611,'Cor da Pele e Motivacao'!$A$2:$I$11399,6, FALSE)</f>
        <v>Parda</v>
      </c>
      <c r="K3611" s="2" t="str">
        <f>VLOOKUP(A3611,'Cor da Pele e Motivacao'!$A$2:$I$11399,8, FALSE)</f>
        <v>ATIVIDADES CRIMINAIS</v>
      </c>
      <c r="L3611" s="2">
        <v>1</v>
      </c>
    </row>
    <row r="3612" spans="1:12" ht="15.75" customHeight="1" x14ac:dyDescent="0.25">
      <c r="A3612" t="str">
        <f>CONCATENATE(B3612,C3612,D3612,H3612,I3612,L3612)</f>
        <v>7112018HOMICIDIO361</v>
      </c>
      <c r="B3612" s="2">
        <v>7</v>
      </c>
      <c r="C3612" s="2">
        <v>11</v>
      </c>
      <c r="D3612" s="2">
        <v>2018</v>
      </c>
      <c r="E3612" s="2" t="s">
        <v>159</v>
      </c>
      <c r="F3612" s="2" t="s">
        <v>16</v>
      </c>
      <c r="G3612" s="2" t="s">
        <v>11</v>
      </c>
      <c r="H3612" s="2" t="s">
        <v>12</v>
      </c>
      <c r="I3612" s="2">
        <v>36</v>
      </c>
      <c r="J3612" s="2" t="str">
        <f>VLOOKUP(A3612,'Cor da Pele e Motivacao'!$A$2:$I$11399,6, FALSE)</f>
        <v>Parda</v>
      </c>
      <c r="K3612" s="2" t="str">
        <f>VLOOKUP(A3612,'Cor da Pele e Motivacao'!$A$2:$I$11399,8, FALSE)</f>
        <v>VIOLÊNCIA INTERPESSOAL</v>
      </c>
      <c r="L3612" s="2">
        <v>1</v>
      </c>
    </row>
    <row r="3613" spans="1:12" ht="15.75" customHeight="1" x14ac:dyDescent="0.25">
      <c r="A3613" t="str">
        <f>CONCATENATE(B3613,C3613,D3613,H3613,I3613,L3613)</f>
        <v>7112018HOMICIDIO431</v>
      </c>
      <c r="B3613" s="2">
        <v>7</v>
      </c>
      <c r="C3613" s="2">
        <v>11</v>
      </c>
      <c r="D3613" s="2">
        <v>2018</v>
      </c>
      <c r="E3613" s="2" t="s">
        <v>25</v>
      </c>
      <c r="F3613" s="2" t="s">
        <v>25</v>
      </c>
      <c r="G3613" s="2" t="s">
        <v>11</v>
      </c>
      <c r="H3613" s="2" t="s">
        <v>12</v>
      </c>
      <c r="I3613" s="2">
        <v>43</v>
      </c>
      <c r="J3613" s="2" t="str">
        <f>VLOOKUP(A3613,'Cor da Pele e Motivacao'!$A$2:$I$11399,6, FALSE)</f>
        <v>Parda</v>
      </c>
      <c r="K3613" s="2" t="str">
        <f>VLOOKUP(A3613,'Cor da Pele e Motivacao'!$A$2:$I$11399,8, FALSE)</f>
        <v>A DEFINIR</v>
      </c>
      <c r="L3613" s="2">
        <v>1</v>
      </c>
    </row>
    <row r="3614" spans="1:12" ht="15.75" customHeight="1" x14ac:dyDescent="0.25">
      <c r="A3614" t="str">
        <f>CONCATENATE(B3614,C3614,D3614,H3614,I3614,L3614)</f>
        <v>7112018HOMICIDIO201</v>
      </c>
      <c r="B3614" s="2">
        <v>7</v>
      </c>
      <c r="C3614" s="2">
        <v>11</v>
      </c>
      <c r="D3614" s="2">
        <v>2018</v>
      </c>
      <c r="E3614" s="2" t="s">
        <v>37</v>
      </c>
      <c r="F3614" s="2" t="s">
        <v>22</v>
      </c>
      <c r="G3614" s="2" t="s">
        <v>11</v>
      </c>
      <c r="H3614" s="2" t="s">
        <v>12</v>
      </c>
      <c r="I3614" s="2">
        <v>20</v>
      </c>
      <c r="J3614" s="2" t="str">
        <f>VLOOKUP(A3614,'Cor da Pele e Motivacao'!$A$2:$I$11399,6, FALSE)</f>
        <v>Parda</v>
      </c>
      <c r="K3614" s="2" t="str">
        <f>VLOOKUP(A3614,'Cor da Pele e Motivacao'!$A$2:$I$11399,8, FALSE)</f>
        <v>VIOLÊNCIA INTERPESSOAL</v>
      </c>
      <c r="L3614" s="2">
        <v>1</v>
      </c>
    </row>
    <row r="3615" spans="1:12" ht="15.75" customHeight="1" x14ac:dyDescent="0.25">
      <c r="A3615" t="str">
        <f>CONCATENATE(B3615,C3615,D3615,H3615,I3615,L3615)</f>
        <v>8112018HOMICIDIO531</v>
      </c>
      <c r="B3615" s="2">
        <v>8</v>
      </c>
      <c r="C3615" s="2">
        <v>11</v>
      </c>
      <c r="D3615" s="2">
        <v>2018</v>
      </c>
      <c r="E3615" s="2" t="s">
        <v>96</v>
      </c>
      <c r="F3615" s="2" t="s">
        <v>16</v>
      </c>
      <c r="G3615" s="2" t="s">
        <v>11</v>
      </c>
      <c r="H3615" s="2" t="s">
        <v>12</v>
      </c>
      <c r="I3615" s="2">
        <v>53</v>
      </c>
      <c r="J3615" s="2" t="str">
        <f>VLOOKUP(A3615,'Cor da Pele e Motivacao'!$A$2:$I$11399,6, FALSE)</f>
        <v>Parda</v>
      </c>
      <c r="K3615" s="2" t="str">
        <f>VLOOKUP(A3615,'Cor da Pele e Motivacao'!$A$2:$I$11399,8, FALSE)</f>
        <v>ATIVIDADES CRIMINAIS</v>
      </c>
      <c r="L3615" s="2">
        <v>1</v>
      </c>
    </row>
    <row r="3616" spans="1:12" ht="15.75" customHeight="1" x14ac:dyDescent="0.25">
      <c r="A3616" t="str">
        <f>CONCATENATE(B3616,C3616,D3616,H3616,I3616,L3616)</f>
        <v>8112018HOMICIDIO161</v>
      </c>
      <c r="B3616" s="2">
        <v>8</v>
      </c>
      <c r="C3616" s="2">
        <v>11</v>
      </c>
      <c r="D3616" s="2">
        <v>2018</v>
      </c>
      <c r="E3616" s="2" t="s">
        <v>20</v>
      </c>
      <c r="F3616" s="2" t="s">
        <v>14</v>
      </c>
      <c r="G3616" s="2" t="s">
        <v>11</v>
      </c>
      <c r="H3616" s="2" t="s">
        <v>12</v>
      </c>
      <c r="I3616" s="2">
        <v>16</v>
      </c>
      <c r="J3616" s="2" t="str">
        <f>VLOOKUP(A3616,'Cor da Pele e Motivacao'!$A$2:$I$11399,6, FALSE)</f>
        <v>Parda</v>
      </c>
      <c r="K3616" s="2" t="str">
        <f>VLOOKUP(A3616,'Cor da Pele e Motivacao'!$A$2:$I$11399,8, FALSE)</f>
        <v>ATIVIDADES CRIMINAIS</v>
      </c>
      <c r="L3616" s="2">
        <v>1</v>
      </c>
    </row>
    <row r="3617" spans="1:12" ht="15.75" customHeight="1" x14ac:dyDescent="0.25">
      <c r="A3617" t="str">
        <f>CONCATENATE(B3617,C3617,D3617,H3617,I3617,L3617)</f>
        <v>8112018HOMICIDIO311</v>
      </c>
      <c r="B3617" s="2">
        <v>8</v>
      </c>
      <c r="C3617" s="2">
        <v>11</v>
      </c>
      <c r="D3617" s="2">
        <v>2018</v>
      </c>
      <c r="E3617" s="2" t="s">
        <v>24</v>
      </c>
      <c r="F3617" s="2" t="s">
        <v>10</v>
      </c>
      <c r="G3617" s="2" t="s">
        <v>11</v>
      </c>
      <c r="H3617" s="2" t="s">
        <v>12</v>
      </c>
      <c r="I3617" s="2">
        <v>31</v>
      </c>
      <c r="J3617" s="2" t="str">
        <f>VLOOKUP(A3617,'Cor da Pele e Motivacao'!$A$2:$I$11399,6, FALSE)</f>
        <v>Parda</v>
      </c>
      <c r="K3617" s="2" t="str">
        <f>VLOOKUP(A3617,'Cor da Pele e Motivacao'!$A$2:$I$11399,8, FALSE)</f>
        <v>ATIVIDADES CRIMINAIS</v>
      </c>
      <c r="L3617" s="2">
        <v>1</v>
      </c>
    </row>
    <row r="3618" spans="1:12" ht="15.75" customHeight="1" x14ac:dyDescent="0.25">
      <c r="A3618" t="str">
        <f>CONCATENATE(B3618,C3618,D3618,H3618,I3618,L3618)</f>
        <v>8112018HOMICIDIO161</v>
      </c>
      <c r="B3618" s="2">
        <v>8</v>
      </c>
      <c r="C3618" s="2">
        <v>11</v>
      </c>
      <c r="D3618" s="2">
        <v>2018</v>
      </c>
      <c r="E3618" s="2" t="s">
        <v>25</v>
      </c>
      <c r="F3618" s="2" t="s">
        <v>25</v>
      </c>
      <c r="G3618" s="2" t="s">
        <v>11</v>
      </c>
      <c r="H3618" s="2" t="s">
        <v>12</v>
      </c>
      <c r="I3618" s="2">
        <v>16</v>
      </c>
      <c r="J3618" s="2" t="str">
        <f>VLOOKUP(A3618,'Cor da Pele e Motivacao'!$A$2:$I$11399,6, FALSE)</f>
        <v>Parda</v>
      </c>
      <c r="K3618" s="2" t="str">
        <f>VLOOKUP(A3618,'Cor da Pele e Motivacao'!$A$2:$I$11399,8, FALSE)</f>
        <v>ATIVIDADES CRIMINAIS</v>
      </c>
      <c r="L3618" s="2">
        <v>1</v>
      </c>
    </row>
    <row r="3619" spans="1:12" ht="15.75" customHeight="1" x14ac:dyDescent="0.25">
      <c r="A3619" t="str">
        <f>CONCATENATE(B3619,C3619,D3619,H3619,I3619,L3619)</f>
        <v>8112018HOMICIDIO211</v>
      </c>
      <c r="B3619" s="2">
        <v>8</v>
      </c>
      <c r="C3619" s="2">
        <v>11</v>
      </c>
      <c r="D3619" s="2">
        <v>2018</v>
      </c>
      <c r="E3619" s="2" t="s">
        <v>25</v>
      </c>
      <c r="F3619" s="2" t="s">
        <v>25</v>
      </c>
      <c r="G3619" s="2" t="s">
        <v>11</v>
      </c>
      <c r="H3619" s="2" t="s">
        <v>12</v>
      </c>
      <c r="I3619" s="2">
        <v>21</v>
      </c>
      <c r="J3619" s="2" t="str">
        <f>VLOOKUP(A3619,'Cor da Pele e Motivacao'!$A$2:$I$11399,6, FALSE)</f>
        <v>Parda</v>
      </c>
      <c r="K3619" s="2" t="str">
        <f>VLOOKUP(A3619,'Cor da Pele e Motivacao'!$A$2:$I$11399,8, FALSE)</f>
        <v>A DEFINIR</v>
      </c>
      <c r="L3619" s="2">
        <v>1</v>
      </c>
    </row>
    <row r="3620" spans="1:12" ht="15.75" customHeight="1" x14ac:dyDescent="0.25">
      <c r="A3620" t="str">
        <f>CONCATENATE(B3620,C3620,D3620,H3620,I3620,L3620)</f>
        <v>8112018HOMICIDIO191</v>
      </c>
      <c r="B3620" s="2">
        <v>8</v>
      </c>
      <c r="C3620" s="2">
        <v>11</v>
      </c>
      <c r="D3620" s="2">
        <v>2018</v>
      </c>
      <c r="E3620" s="2" t="s">
        <v>46</v>
      </c>
      <c r="F3620" s="2" t="s">
        <v>22</v>
      </c>
      <c r="G3620" s="2" t="s">
        <v>11</v>
      </c>
      <c r="H3620" s="2" t="s">
        <v>12</v>
      </c>
      <c r="I3620" s="2">
        <v>19</v>
      </c>
      <c r="J3620" s="2" t="str">
        <f>VLOOKUP(A3620,'Cor da Pele e Motivacao'!$A$2:$I$11399,6, FALSE)</f>
        <v>Parda</v>
      </c>
      <c r="K3620" s="2" t="str">
        <f>VLOOKUP(A3620,'Cor da Pele e Motivacao'!$A$2:$I$11399,8, FALSE)</f>
        <v>ATIVIDADES CRIMINAIS</v>
      </c>
      <c r="L3620" s="2">
        <v>1</v>
      </c>
    </row>
    <row r="3621" spans="1:12" ht="15.75" customHeight="1" x14ac:dyDescent="0.25">
      <c r="A3621" t="str">
        <f>CONCATENATE(B3621,C3621,D3621,H3621,I3621,L3621)</f>
        <v>9112018HOMICIDIO191</v>
      </c>
      <c r="B3621" s="2">
        <v>9</v>
      </c>
      <c r="C3621" s="2">
        <v>11</v>
      </c>
      <c r="D3621" s="2">
        <v>2018</v>
      </c>
      <c r="E3621" s="2" t="s">
        <v>13</v>
      </c>
      <c r="F3621" s="2" t="s">
        <v>14</v>
      </c>
      <c r="G3621" s="2" t="s">
        <v>11</v>
      </c>
      <c r="H3621" s="2" t="s">
        <v>12</v>
      </c>
      <c r="I3621" s="2">
        <v>19</v>
      </c>
      <c r="J3621" s="2" t="str">
        <f>VLOOKUP(A3621,'Cor da Pele e Motivacao'!$A$2:$I$11399,6, FALSE)</f>
        <v>Parda</v>
      </c>
      <c r="K3621" s="2" t="str">
        <f>VLOOKUP(A3621,'Cor da Pele e Motivacao'!$A$2:$I$11399,8, FALSE)</f>
        <v>A DEFINIR</v>
      </c>
      <c r="L3621" s="2">
        <v>1</v>
      </c>
    </row>
    <row r="3622" spans="1:12" ht="15.75" customHeight="1" x14ac:dyDescent="0.25">
      <c r="A3622" t="str">
        <f>CONCATENATE(B3622,C3622,D3622,H3622,I3622,L3622)</f>
        <v>9112018HOMICIDIO301</v>
      </c>
      <c r="B3622" s="2">
        <v>9</v>
      </c>
      <c r="C3622" s="2">
        <v>11</v>
      </c>
      <c r="D3622" s="2">
        <v>2018</v>
      </c>
      <c r="E3622" s="2" t="s">
        <v>15</v>
      </c>
      <c r="F3622" s="2" t="s">
        <v>16</v>
      </c>
      <c r="G3622" s="2" t="s">
        <v>28</v>
      </c>
      <c r="H3622" s="2" t="s">
        <v>12</v>
      </c>
      <c r="I3622" s="2">
        <v>30</v>
      </c>
      <c r="J3622" s="2" t="str">
        <f>VLOOKUP(A3622,'Cor da Pele e Motivacao'!$A$2:$I$11399,6, FALSE)</f>
        <v>Parda</v>
      </c>
      <c r="K3622" s="2" t="str">
        <f>VLOOKUP(A3622,'Cor da Pele e Motivacao'!$A$2:$I$11399,8, FALSE)</f>
        <v>ATIVIDADES CRIMINAIS</v>
      </c>
      <c r="L3622" s="2">
        <v>1</v>
      </c>
    </row>
    <row r="3623" spans="1:12" ht="15.75" customHeight="1" x14ac:dyDescent="0.25">
      <c r="A3623" t="str">
        <f>CONCATENATE(B3623,C3623,D3623,H3623,I3623,L3623)</f>
        <v>9112018HOMICIDIO251</v>
      </c>
      <c r="B3623" s="2">
        <v>9</v>
      </c>
      <c r="C3623" s="2">
        <v>11</v>
      </c>
      <c r="D3623" s="2">
        <v>2018</v>
      </c>
      <c r="E3623" s="2" t="s">
        <v>15</v>
      </c>
      <c r="F3623" s="2" t="s">
        <v>16</v>
      </c>
      <c r="G3623" s="2" t="s">
        <v>11</v>
      </c>
      <c r="H3623" s="2" t="s">
        <v>12</v>
      </c>
      <c r="I3623" s="2">
        <v>25</v>
      </c>
      <c r="J3623" s="2" t="str">
        <f>VLOOKUP(A3623,'Cor da Pele e Motivacao'!$A$2:$I$11399,6, FALSE)</f>
        <v>Parda</v>
      </c>
      <c r="K3623" s="2" t="str">
        <f>VLOOKUP(A3623,'Cor da Pele e Motivacao'!$A$2:$I$11399,8, FALSE)</f>
        <v>VIOLÊNCIA INTERPESSOAL</v>
      </c>
      <c r="L3623" s="2">
        <v>1</v>
      </c>
    </row>
    <row r="3624" spans="1:12" ht="15.75" customHeight="1" x14ac:dyDescent="0.25">
      <c r="A3624" t="str">
        <f>CONCATENATE(B3624,C3624,D3624,H3624,I3624,L3624)</f>
        <v>9112018HOMICIDIO421</v>
      </c>
      <c r="B3624" s="2">
        <v>9</v>
      </c>
      <c r="C3624" s="2">
        <v>11</v>
      </c>
      <c r="D3624" s="2">
        <v>2018</v>
      </c>
      <c r="E3624" s="2" t="s">
        <v>20</v>
      </c>
      <c r="F3624" s="2" t="s">
        <v>14</v>
      </c>
      <c r="G3624" s="2" t="s">
        <v>11</v>
      </c>
      <c r="H3624" s="2" t="s">
        <v>12</v>
      </c>
      <c r="I3624" s="2">
        <v>42</v>
      </c>
      <c r="J3624" s="2" t="str">
        <f>VLOOKUP(A3624,'Cor da Pele e Motivacao'!$A$2:$I$11399,6, FALSE)</f>
        <v>Parda</v>
      </c>
      <c r="K3624" s="2" t="str">
        <f>VLOOKUP(A3624,'Cor da Pele e Motivacao'!$A$2:$I$11399,8, FALSE)</f>
        <v>ATIVIDADES CRIMINAIS</v>
      </c>
      <c r="L3624" s="2">
        <v>1</v>
      </c>
    </row>
    <row r="3625" spans="1:12" ht="15.75" customHeight="1" x14ac:dyDescent="0.25">
      <c r="A3625" t="str">
        <f>CONCATENATE(B3625,C3625,D3625,H3625,I3625,L3625)</f>
        <v>9112018HOMICIDIO381</v>
      </c>
      <c r="B3625" s="2">
        <v>9</v>
      </c>
      <c r="C3625" s="2">
        <v>11</v>
      </c>
      <c r="D3625" s="2">
        <v>2018</v>
      </c>
      <c r="E3625" s="2" t="s">
        <v>90</v>
      </c>
      <c r="F3625" s="2" t="s">
        <v>22</v>
      </c>
      <c r="G3625" s="2" t="s">
        <v>11</v>
      </c>
      <c r="H3625" s="2" t="s">
        <v>12</v>
      </c>
      <c r="I3625" s="2">
        <v>38</v>
      </c>
      <c r="J3625" s="2" t="str">
        <f>VLOOKUP(A3625,'Cor da Pele e Motivacao'!$A$2:$I$11399,6, FALSE)</f>
        <v>Parda</v>
      </c>
      <c r="K3625" s="2" t="str">
        <f>VLOOKUP(A3625,'Cor da Pele e Motivacao'!$A$2:$I$11399,8, FALSE)</f>
        <v>VIOLÊNCIA INTERPESSOAL</v>
      </c>
      <c r="L3625" s="2">
        <v>1</v>
      </c>
    </row>
    <row r="3626" spans="1:12" ht="15.75" customHeight="1" x14ac:dyDescent="0.25">
      <c r="A3626" t="str">
        <f>CONCATENATE(B3626,C3626,D3626,H3626,I3626,L3626)</f>
        <v>9112018HOMICIDIO191</v>
      </c>
      <c r="B3626" s="2">
        <v>9</v>
      </c>
      <c r="C3626" s="2">
        <v>11</v>
      </c>
      <c r="D3626" s="2">
        <v>2018</v>
      </c>
      <c r="E3626" s="2" t="s">
        <v>25</v>
      </c>
      <c r="F3626" s="2" t="s">
        <v>25</v>
      </c>
      <c r="G3626" s="2" t="s">
        <v>11</v>
      </c>
      <c r="H3626" s="2" t="s">
        <v>12</v>
      </c>
      <c r="I3626" s="2">
        <v>19</v>
      </c>
      <c r="J3626" s="2" t="str">
        <f>VLOOKUP(A3626,'Cor da Pele e Motivacao'!$A$2:$I$11399,6, FALSE)</f>
        <v>Parda</v>
      </c>
      <c r="K3626" s="2" t="str">
        <f>VLOOKUP(A3626,'Cor da Pele e Motivacao'!$A$2:$I$11399,8, FALSE)</f>
        <v>A DEFINIR</v>
      </c>
      <c r="L3626" s="2">
        <v>1</v>
      </c>
    </row>
    <row r="3627" spans="1:12" ht="15.75" customHeight="1" x14ac:dyDescent="0.25">
      <c r="A3627" t="str">
        <f>CONCATENATE(B3627,C3627,D3627,H3627,I3627,L3627)</f>
        <v>9112018HOMICIDIO571</v>
      </c>
      <c r="B3627" s="2">
        <v>9</v>
      </c>
      <c r="C3627" s="2">
        <v>11</v>
      </c>
      <c r="D3627" s="2">
        <v>2018</v>
      </c>
      <c r="E3627" s="2" t="s">
        <v>25</v>
      </c>
      <c r="F3627" s="2" t="s">
        <v>25</v>
      </c>
      <c r="G3627" s="2" t="s">
        <v>11</v>
      </c>
      <c r="H3627" s="2" t="s">
        <v>12</v>
      </c>
      <c r="I3627" s="2">
        <v>57</v>
      </c>
      <c r="J3627" s="2" t="str">
        <f>VLOOKUP(A3627,'Cor da Pele e Motivacao'!$A$2:$I$11399,6, FALSE)</f>
        <v>Parda</v>
      </c>
      <c r="K3627" s="2" t="str">
        <f>VLOOKUP(A3627,'Cor da Pele e Motivacao'!$A$2:$I$11399,8, FALSE)</f>
        <v>A DEFINIR</v>
      </c>
      <c r="L3627" s="2">
        <v>1</v>
      </c>
    </row>
    <row r="3628" spans="1:12" ht="15.75" customHeight="1" x14ac:dyDescent="0.25">
      <c r="A3628" t="str">
        <f>CONCATENATE(B3628,C3628,D3628,H3628,I3628,L3628)</f>
        <v>9112018HOMICIDIO311</v>
      </c>
      <c r="B3628" s="2">
        <v>9</v>
      </c>
      <c r="C3628" s="2">
        <v>11</v>
      </c>
      <c r="D3628" s="2">
        <v>2018</v>
      </c>
      <c r="E3628" s="2" t="s">
        <v>26</v>
      </c>
      <c r="F3628" s="2" t="s">
        <v>16</v>
      </c>
      <c r="G3628" s="2" t="s">
        <v>11</v>
      </c>
      <c r="H3628" s="2" t="s">
        <v>12</v>
      </c>
      <c r="I3628" s="2">
        <v>31</v>
      </c>
      <c r="J3628" s="2" t="str">
        <f>VLOOKUP(A3628,'Cor da Pele e Motivacao'!$A$2:$I$11399,6, FALSE)</f>
        <v>Parda</v>
      </c>
      <c r="K3628" s="2" t="str">
        <f>VLOOKUP(A3628,'Cor da Pele e Motivacao'!$A$2:$I$11399,8, FALSE)</f>
        <v>VIOLÊNCIA INTERPESSOAL</v>
      </c>
      <c r="L3628" s="2">
        <v>1</v>
      </c>
    </row>
    <row r="3629" spans="1:12" ht="15.75" customHeight="1" x14ac:dyDescent="0.25">
      <c r="A3629" t="str">
        <f>CONCATENATE(B3629,C3629,D3629,H3629,I3629,L3629)</f>
        <v>10112018HOMICIDIO191</v>
      </c>
      <c r="B3629" s="2">
        <v>10</v>
      </c>
      <c r="C3629" s="2">
        <v>11</v>
      </c>
      <c r="D3629" s="2">
        <v>2018</v>
      </c>
      <c r="E3629" s="2" t="s">
        <v>66</v>
      </c>
      <c r="F3629" s="2" t="s">
        <v>16</v>
      </c>
      <c r="G3629" s="2" t="s">
        <v>28</v>
      </c>
      <c r="H3629" s="2" t="s">
        <v>12</v>
      </c>
      <c r="I3629" s="2">
        <v>19</v>
      </c>
      <c r="J3629" s="2" t="str">
        <f>VLOOKUP(A3629,'Cor da Pele e Motivacao'!$A$2:$I$11399,6, FALSE)</f>
        <v>Parda</v>
      </c>
      <c r="K3629" s="2" t="str">
        <f>VLOOKUP(A3629,'Cor da Pele e Motivacao'!$A$2:$I$11399,8, FALSE)</f>
        <v>ATIVIDADES CRIMINAIS</v>
      </c>
      <c r="L3629" s="2">
        <v>1</v>
      </c>
    </row>
    <row r="3630" spans="1:12" ht="15.75" customHeight="1" x14ac:dyDescent="0.25">
      <c r="A3630" t="str">
        <f>CONCATENATE(B3630,C3630,D3630,H3630,I3630,L3630)</f>
        <v>10112018HOMICIDIO201</v>
      </c>
      <c r="B3630" s="2">
        <v>10</v>
      </c>
      <c r="C3630" s="2">
        <v>11</v>
      </c>
      <c r="D3630" s="2">
        <v>2018</v>
      </c>
      <c r="E3630" s="2" t="s">
        <v>32</v>
      </c>
      <c r="F3630" s="2" t="s">
        <v>16</v>
      </c>
      <c r="G3630" s="2" t="s">
        <v>11</v>
      </c>
      <c r="H3630" s="2" t="s">
        <v>12</v>
      </c>
      <c r="I3630" s="2">
        <v>20</v>
      </c>
      <c r="J3630" s="2" t="str">
        <f>VLOOKUP(A3630,'Cor da Pele e Motivacao'!$A$2:$I$11399,6, FALSE)</f>
        <v>Parda</v>
      </c>
      <c r="K3630" s="2" t="str">
        <f>VLOOKUP(A3630,'Cor da Pele e Motivacao'!$A$2:$I$11399,8, FALSE)</f>
        <v>ATIVIDADES CRIMINAIS</v>
      </c>
      <c r="L3630" s="2">
        <v>1</v>
      </c>
    </row>
    <row r="3631" spans="1:12" ht="15.75" customHeight="1" x14ac:dyDescent="0.25">
      <c r="A3631" t="str">
        <f>CONCATENATE(B3631,C3631,D3631,H3631,I3631,L3631)</f>
        <v>10112018HOMICIDIO221</v>
      </c>
      <c r="B3631" s="2">
        <v>10</v>
      </c>
      <c r="C3631" s="2">
        <v>11</v>
      </c>
      <c r="D3631" s="2">
        <v>2018</v>
      </c>
      <c r="E3631" s="2" t="s">
        <v>41</v>
      </c>
      <c r="F3631" s="2" t="s">
        <v>22</v>
      </c>
      <c r="G3631" s="2" t="s">
        <v>11</v>
      </c>
      <c r="H3631" s="2" t="s">
        <v>12</v>
      </c>
      <c r="I3631" s="2">
        <v>22</v>
      </c>
      <c r="J3631" s="2" t="str">
        <f>VLOOKUP(A3631,'Cor da Pele e Motivacao'!$A$2:$I$11399,6, FALSE)</f>
        <v>Branca</v>
      </c>
      <c r="K3631" s="2" t="str">
        <f>VLOOKUP(A3631,'Cor da Pele e Motivacao'!$A$2:$I$11399,8, FALSE)</f>
        <v>ATIVIDADES CRIMINAIS</v>
      </c>
      <c r="L3631" s="2">
        <v>1</v>
      </c>
    </row>
    <row r="3632" spans="1:12" ht="15.75" customHeight="1" x14ac:dyDescent="0.25">
      <c r="A3632" t="str">
        <f>CONCATENATE(B3632,C3632,D3632,H3632,I3632,L3632)</f>
        <v>10112018HOMICIDIO341</v>
      </c>
      <c r="B3632" s="2">
        <v>10</v>
      </c>
      <c r="C3632" s="2">
        <v>11</v>
      </c>
      <c r="D3632" s="2">
        <v>2018</v>
      </c>
      <c r="E3632" s="2" t="s">
        <v>110</v>
      </c>
      <c r="F3632" s="2" t="s">
        <v>16</v>
      </c>
      <c r="G3632" s="2" t="s">
        <v>11</v>
      </c>
      <c r="H3632" s="2" t="s">
        <v>12</v>
      </c>
      <c r="I3632" s="2">
        <v>34</v>
      </c>
      <c r="J3632" s="2" t="str">
        <f>VLOOKUP(A3632,'Cor da Pele e Motivacao'!$A$2:$I$11399,6, FALSE)</f>
        <v>Parda</v>
      </c>
      <c r="K3632" s="2" t="str">
        <f>VLOOKUP(A3632,'Cor da Pele e Motivacao'!$A$2:$I$11399,8, FALSE)</f>
        <v>ATIVIDADES CRIMINAIS</v>
      </c>
      <c r="L3632" s="2">
        <v>1</v>
      </c>
    </row>
    <row r="3633" spans="1:12" ht="15.75" customHeight="1" x14ac:dyDescent="0.25">
      <c r="A3633" t="str">
        <f>CONCATENATE(B3633,C3633,D3633,H3633,I3633,L3633)</f>
        <v>10112018HOMICIDIO241</v>
      </c>
      <c r="B3633" s="2">
        <v>10</v>
      </c>
      <c r="C3633" s="2">
        <v>11</v>
      </c>
      <c r="D3633" s="2">
        <v>2018</v>
      </c>
      <c r="E3633" s="2" t="s">
        <v>18</v>
      </c>
      <c r="F3633" s="2" t="s">
        <v>16</v>
      </c>
      <c r="G3633" s="2" t="s">
        <v>11</v>
      </c>
      <c r="H3633" s="2" t="s">
        <v>12</v>
      </c>
      <c r="I3633" s="2">
        <v>24</v>
      </c>
      <c r="J3633" s="2" t="str">
        <f>VLOOKUP(A3633,'Cor da Pele e Motivacao'!$A$2:$I$11399,6, FALSE)</f>
        <v>Branca</v>
      </c>
      <c r="K3633" s="2" t="str">
        <f>VLOOKUP(A3633,'Cor da Pele e Motivacao'!$A$2:$I$11399,8, FALSE)</f>
        <v>A DEFINIR</v>
      </c>
      <c r="L3633" s="2">
        <v>1</v>
      </c>
    </row>
    <row r="3634" spans="1:12" ht="15.75" customHeight="1" x14ac:dyDescent="0.25">
      <c r="A3634" t="str">
        <f>CONCATENATE(B3634,C3634,D3634,H3634,I3634,L3634)</f>
        <v>10112018HOMICIDIO351</v>
      </c>
      <c r="B3634" s="2">
        <v>10</v>
      </c>
      <c r="C3634" s="2">
        <v>11</v>
      </c>
      <c r="D3634" s="2">
        <v>2018</v>
      </c>
      <c r="E3634" s="2" t="s">
        <v>54</v>
      </c>
      <c r="F3634" s="2" t="s">
        <v>10</v>
      </c>
      <c r="G3634" s="2" t="s">
        <v>11</v>
      </c>
      <c r="H3634" s="2" t="s">
        <v>12</v>
      </c>
      <c r="I3634" s="2">
        <v>35</v>
      </c>
      <c r="J3634" s="2" t="str">
        <f>VLOOKUP(A3634,'Cor da Pele e Motivacao'!$A$2:$I$11399,6, FALSE)</f>
        <v>Parda</v>
      </c>
      <c r="K3634" s="2" t="str">
        <f>VLOOKUP(A3634,'Cor da Pele e Motivacao'!$A$2:$I$11399,8, FALSE)</f>
        <v>ATIVIDADES CRIMINAIS</v>
      </c>
      <c r="L3634" s="2">
        <v>1</v>
      </c>
    </row>
    <row r="3635" spans="1:12" ht="15.75" customHeight="1" x14ac:dyDescent="0.25">
      <c r="A3635" t="str">
        <f>CONCATENATE(B3635,C3635,D3635,H3635,I3635,L3635)</f>
        <v>10112018HOMICIDIO171</v>
      </c>
      <c r="B3635" s="2">
        <v>10</v>
      </c>
      <c r="C3635" s="2">
        <v>11</v>
      </c>
      <c r="D3635" s="2">
        <v>2018</v>
      </c>
      <c r="E3635" s="2" t="s">
        <v>92</v>
      </c>
      <c r="F3635" s="2" t="s">
        <v>22</v>
      </c>
      <c r="G3635" s="2" t="s">
        <v>11</v>
      </c>
      <c r="H3635" s="2" t="s">
        <v>12</v>
      </c>
      <c r="I3635" s="2">
        <v>17</v>
      </c>
      <c r="J3635" s="2" t="str">
        <f>VLOOKUP(A3635,'Cor da Pele e Motivacao'!$A$2:$I$11399,6, FALSE)</f>
        <v>Parda</v>
      </c>
      <c r="K3635" s="2" t="str">
        <f>VLOOKUP(A3635,'Cor da Pele e Motivacao'!$A$2:$I$11399,8, FALSE)</f>
        <v>ATIVIDADES CRIMINAIS</v>
      </c>
      <c r="L3635" s="2">
        <v>1</v>
      </c>
    </row>
    <row r="3636" spans="1:12" ht="15.75" customHeight="1" x14ac:dyDescent="0.25">
      <c r="A3636" t="str">
        <f>CONCATENATE(B3636,C3636,D3636,H3636,I3636,L3636)</f>
        <v>10112018HOMICIDIO431</v>
      </c>
      <c r="B3636" s="2">
        <v>10</v>
      </c>
      <c r="C3636" s="2">
        <v>11</v>
      </c>
      <c r="D3636" s="2">
        <v>2018</v>
      </c>
      <c r="E3636" s="2" t="s">
        <v>24</v>
      </c>
      <c r="F3636" s="2" t="s">
        <v>10</v>
      </c>
      <c r="G3636" s="2" t="s">
        <v>11</v>
      </c>
      <c r="H3636" s="2" t="s">
        <v>12</v>
      </c>
      <c r="I3636" s="2">
        <v>43</v>
      </c>
      <c r="J3636" s="2" t="str">
        <f>VLOOKUP(A3636,'Cor da Pele e Motivacao'!$A$2:$I$11399,6, FALSE)</f>
        <v>Branca</v>
      </c>
      <c r="K3636" s="2" t="str">
        <f>VLOOKUP(A3636,'Cor da Pele e Motivacao'!$A$2:$I$11399,8, FALSE)</f>
        <v>ATIVIDADES CRIMINAIS</v>
      </c>
      <c r="L3636" s="2">
        <v>1</v>
      </c>
    </row>
    <row r="3637" spans="1:12" ht="15.75" customHeight="1" x14ac:dyDescent="0.25">
      <c r="A3637" t="str">
        <f>CONCATENATE(B3637,C3637,D3637,H3637,I3637,L3637)</f>
        <v>10112018HOMICIDIO181</v>
      </c>
      <c r="B3637" s="2">
        <v>10</v>
      </c>
      <c r="C3637" s="2">
        <v>11</v>
      </c>
      <c r="D3637" s="2">
        <v>2018</v>
      </c>
      <c r="E3637" s="2" t="s">
        <v>25</v>
      </c>
      <c r="F3637" s="2" t="s">
        <v>25</v>
      </c>
      <c r="G3637" s="2" t="s">
        <v>11</v>
      </c>
      <c r="H3637" s="2" t="s">
        <v>12</v>
      </c>
      <c r="I3637" s="2">
        <v>18</v>
      </c>
      <c r="J3637" s="2" t="str">
        <f>VLOOKUP(A3637,'Cor da Pele e Motivacao'!$A$2:$I$11399,6, FALSE)</f>
        <v>Parda</v>
      </c>
      <c r="K3637" s="2" t="str">
        <f>VLOOKUP(A3637,'Cor da Pele e Motivacao'!$A$2:$I$11399,8, FALSE)</f>
        <v>A DEFINIR</v>
      </c>
      <c r="L3637" s="2">
        <v>1</v>
      </c>
    </row>
    <row r="3638" spans="1:12" ht="15.75" customHeight="1" x14ac:dyDescent="0.25">
      <c r="A3638" t="str">
        <f>CONCATENATE(B3638,C3638,D3638,H3638,I3638,L3638)</f>
        <v>10112018HOMICIDIO321</v>
      </c>
      <c r="B3638" s="2">
        <v>10</v>
      </c>
      <c r="C3638" s="2">
        <v>11</v>
      </c>
      <c r="D3638" s="2">
        <v>2018</v>
      </c>
      <c r="E3638" s="2" t="s">
        <v>25</v>
      </c>
      <c r="F3638" s="2" t="s">
        <v>25</v>
      </c>
      <c r="G3638" s="2" t="s">
        <v>11</v>
      </c>
      <c r="H3638" s="2" t="s">
        <v>12</v>
      </c>
      <c r="I3638" s="2">
        <v>32</v>
      </c>
      <c r="J3638" s="2" t="str">
        <f>VLOOKUP(A3638,'Cor da Pele e Motivacao'!$A$2:$I$11399,6, FALSE)</f>
        <v>Parda</v>
      </c>
      <c r="K3638" s="2" t="str">
        <f>VLOOKUP(A3638,'Cor da Pele e Motivacao'!$A$2:$I$11399,8, FALSE)</f>
        <v>VIOLÊNCIA INTERPESSOAL</v>
      </c>
      <c r="L3638" s="2">
        <v>1</v>
      </c>
    </row>
    <row r="3639" spans="1:12" ht="15.75" customHeight="1" x14ac:dyDescent="0.25">
      <c r="A3639" t="str">
        <f>CONCATENATE(B3639,C3639,D3639,H3639,I3639,L3639)</f>
        <v>10112018HOMICIDIO341</v>
      </c>
      <c r="B3639" s="2">
        <v>10</v>
      </c>
      <c r="C3639" s="2">
        <v>11</v>
      </c>
      <c r="D3639" s="2">
        <v>2018</v>
      </c>
      <c r="E3639" s="2" t="s">
        <v>81</v>
      </c>
      <c r="F3639" s="2" t="s">
        <v>22</v>
      </c>
      <c r="G3639" s="2" t="s">
        <v>11</v>
      </c>
      <c r="H3639" s="2" t="s">
        <v>12</v>
      </c>
      <c r="I3639" s="2">
        <v>34</v>
      </c>
      <c r="J3639" s="2" t="str">
        <f>VLOOKUP(A3639,'Cor da Pele e Motivacao'!$A$2:$I$11399,6, FALSE)</f>
        <v>Parda</v>
      </c>
      <c r="K3639" s="2" t="str">
        <f>VLOOKUP(A3639,'Cor da Pele e Motivacao'!$A$2:$I$11399,8, FALSE)</f>
        <v>ATIVIDADES CRIMINAIS</v>
      </c>
      <c r="L3639" s="2">
        <v>1</v>
      </c>
    </row>
    <row r="3640" spans="1:12" ht="15.75" customHeight="1" x14ac:dyDescent="0.25">
      <c r="A3640" t="str">
        <f>CONCATENATE(B3640,C3640,D3640,H3640,I3640,L3640)</f>
        <v>10112018HOMICIDIO301</v>
      </c>
      <c r="B3640" s="2">
        <v>10</v>
      </c>
      <c r="C3640" s="2">
        <v>11</v>
      </c>
      <c r="D3640" s="2">
        <v>2018</v>
      </c>
      <c r="E3640" s="2" t="s">
        <v>188</v>
      </c>
      <c r="F3640" s="2" t="s">
        <v>16</v>
      </c>
      <c r="G3640" s="2" t="s">
        <v>11</v>
      </c>
      <c r="H3640" s="2" t="s">
        <v>12</v>
      </c>
      <c r="I3640" s="2">
        <v>30</v>
      </c>
      <c r="J3640" s="2" t="str">
        <f>VLOOKUP(A3640,'Cor da Pele e Motivacao'!$A$2:$I$11399,6, FALSE)</f>
        <v>Parda</v>
      </c>
      <c r="K3640" s="2" t="str">
        <f>VLOOKUP(A3640,'Cor da Pele e Motivacao'!$A$2:$I$11399,8, FALSE)</f>
        <v>ATIVIDADES CRIMINAIS</v>
      </c>
      <c r="L3640" s="2">
        <v>1</v>
      </c>
    </row>
    <row r="3641" spans="1:12" ht="15.75" customHeight="1" x14ac:dyDescent="0.25">
      <c r="A3641" t="str">
        <f>CONCATENATE(B3641,C3641,D3641,H3641,I3641,L3641)</f>
        <v>10112018HOMICIDIO371</v>
      </c>
      <c r="B3641" s="2">
        <v>10</v>
      </c>
      <c r="C3641" s="2">
        <v>11</v>
      </c>
      <c r="D3641" s="2">
        <v>2018</v>
      </c>
      <c r="E3641" s="2" t="s">
        <v>46</v>
      </c>
      <c r="F3641" s="2" t="s">
        <v>22</v>
      </c>
      <c r="G3641" s="2" t="s">
        <v>11</v>
      </c>
      <c r="H3641" s="2" t="s">
        <v>12</v>
      </c>
      <c r="I3641" s="2">
        <v>37</v>
      </c>
      <c r="J3641" s="2" t="str">
        <f>VLOOKUP(A3641,'Cor da Pele e Motivacao'!$A$2:$I$11399,6, FALSE)</f>
        <v>Parda</v>
      </c>
      <c r="K3641" s="2" t="str">
        <f>VLOOKUP(A3641,'Cor da Pele e Motivacao'!$A$2:$I$11399,8, FALSE)</f>
        <v>ATIVIDADES CRIMINAIS</v>
      </c>
      <c r="L3641" s="2">
        <v>1</v>
      </c>
    </row>
    <row r="3642" spans="1:12" ht="15.75" customHeight="1" x14ac:dyDescent="0.25">
      <c r="A3642" t="str">
        <f>CONCATENATE(B3642,C3642,D3642,H3642,I3642,L3642)</f>
        <v>11112018HOMICIDIO211</v>
      </c>
      <c r="B3642" s="2">
        <v>11</v>
      </c>
      <c r="C3642" s="2">
        <v>11</v>
      </c>
      <c r="D3642" s="2">
        <v>2018</v>
      </c>
      <c r="E3642" s="2" t="s">
        <v>109</v>
      </c>
      <c r="F3642" s="2" t="s">
        <v>22</v>
      </c>
      <c r="G3642" s="2" t="s">
        <v>11</v>
      </c>
      <c r="H3642" s="2" t="s">
        <v>12</v>
      </c>
      <c r="I3642" s="2">
        <v>21</v>
      </c>
      <c r="J3642" s="2" t="str">
        <f>VLOOKUP(A3642,'Cor da Pele e Motivacao'!$A$2:$I$11399,6, FALSE)</f>
        <v>Parda</v>
      </c>
      <c r="K3642" s="2" t="str">
        <f>VLOOKUP(A3642,'Cor da Pele e Motivacao'!$A$2:$I$11399,8, FALSE)</f>
        <v>ATIVIDADES CRIMINAIS</v>
      </c>
      <c r="L3642" s="2">
        <v>1</v>
      </c>
    </row>
    <row r="3643" spans="1:12" ht="15.75" customHeight="1" x14ac:dyDescent="0.25">
      <c r="A3643" t="str">
        <f>CONCATENATE(B3643,C3643,D3643,H3643,I3643,L3643)</f>
        <v>11112018HOMICIDIO381</v>
      </c>
      <c r="B3643" s="2">
        <v>11</v>
      </c>
      <c r="C3643" s="2">
        <v>11</v>
      </c>
      <c r="D3643" s="2">
        <v>2018</v>
      </c>
      <c r="E3643" s="2" t="s">
        <v>109</v>
      </c>
      <c r="F3643" s="2" t="s">
        <v>22</v>
      </c>
      <c r="G3643" s="2" t="s">
        <v>11</v>
      </c>
      <c r="H3643" s="2" t="s">
        <v>12</v>
      </c>
      <c r="I3643" s="2">
        <v>38</v>
      </c>
      <c r="J3643" s="2" t="str">
        <f>VLOOKUP(A3643,'Cor da Pele e Motivacao'!$A$2:$I$11399,6, FALSE)</f>
        <v>Parda</v>
      </c>
      <c r="K3643" s="2" t="str">
        <f>VLOOKUP(A3643,'Cor da Pele e Motivacao'!$A$2:$I$11399,8, FALSE)</f>
        <v>ATIVIDADES CRIMINAIS</v>
      </c>
      <c r="L3643" s="2">
        <v>1</v>
      </c>
    </row>
    <row r="3644" spans="1:12" ht="15.75" customHeight="1" x14ac:dyDescent="0.25">
      <c r="A3644" t="str">
        <f>CONCATENATE(B3644,C3644,D3644,H3644,I3644,L3644)</f>
        <v>11112018HOMICIDIO241</v>
      </c>
      <c r="B3644" s="2">
        <v>11</v>
      </c>
      <c r="C3644" s="2">
        <v>11</v>
      </c>
      <c r="D3644" s="2">
        <v>2018</v>
      </c>
      <c r="E3644" s="2" t="s">
        <v>113</v>
      </c>
      <c r="F3644" s="2" t="s">
        <v>14</v>
      </c>
      <c r="G3644" s="2" t="s">
        <v>11</v>
      </c>
      <c r="H3644" s="2" t="s">
        <v>12</v>
      </c>
      <c r="I3644" s="2">
        <v>24</v>
      </c>
      <c r="J3644" s="2" t="str">
        <f>VLOOKUP(A3644,'Cor da Pele e Motivacao'!$A$2:$I$11399,6, FALSE)</f>
        <v>Parda</v>
      </c>
      <c r="K3644" s="2" t="str">
        <f>VLOOKUP(A3644,'Cor da Pele e Motivacao'!$A$2:$I$11399,8, FALSE)</f>
        <v>ATIVIDADES CRIMINAIS</v>
      </c>
      <c r="L3644" s="2">
        <v>1</v>
      </c>
    </row>
    <row r="3645" spans="1:12" ht="15.75" customHeight="1" x14ac:dyDescent="0.25">
      <c r="A3645" t="str">
        <f>CONCATENATE(B3645,C3645,D3645,H3645,I3645,L3645)</f>
        <v>11112018HOMICIDIO161</v>
      </c>
      <c r="B3645" s="2">
        <v>11</v>
      </c>
      <c r="C3645" s="2">
        <v>11</v>
      </c>
      <c r="D3645" s="2">
        <v>2018</v>
      </c>
      <c r="E3645" s="2" t="s">
        <v>99</v>
      </c>
      <c r="F3645" s="2" t="s">
        <v>16</v>
      </c>
      <c r="G3645" s="2" t="s">
        <v>11</v>
      </c>
      <c r="H3645" s="2" t="s">
        <v>12</v>
      </c>
      <c r="I3645" s="2">
        <v>16</v>
      </c>
      <c r="J3645" s="2" t="str">
        <f>VLOOKUP(A3645,'Cor da Pele e Motivacao'!$A$2:$I$11399,6, FALSE)</f>
        <v>Parda</v>
      </c>
      <c r="K3645" s="2" t="str">
        <f>VLOOKUP(A3645,'Cor da Pele e Motivacao'!$A$2:$I$11399,8, FALSE)</f>
        <v>A DEFINIR</v>
      </c>
      <c r="L3645" s="2">
        <v>1</v>
      </c>
    </row>
    <row r="3646" spans="1:12" ht="15.75" customHeight="1" x14ac:dyDescent="0.25">
      <c r="A3646" t="str">
        <f>CONCATENATE(B3646,C3646,D3646,H3646,I3646,L3646)</f>
        <v>11112018HOMICIDIO161</v>
      </c>
      <c r="B3646" s="2">
        <v>11</v>
      </c>
      <c r="C3646" s="2">
        <v>11</v>
      </c>
      <c r="D3646" s="2">
        <v>2018</v>
      </c>
      <c r="E3646" s="2" t="s">
        <v>83</v>
      </c>
      <c r="F3646" s="2" t="s">
        <v>14</v>
      </c>
      <c r="G3646" s="2" t="s">
        <v>11</v>
      </c>
      <c r="H3646" s="2" t="s">
        <v>12</v>
      </c>
      <c r="I3646" s="2">
        <v>16</v>
      </c>
      <c r="J3646" s="2" t="str">
        <f>VLOOKUP(A3646,'Cor da Pele e Motivacao'!$A$2:$I$11399,6, FALSE)</f>
        <v>Parda</v>
      </c>
      <c r="K3646" s="2" t="str">
        <f>VLOOKUP(A3646,'Cor da Pele e Motivacao'!$A$2:$I$11399,8, FALSE)</f>
        <v>A DEFINIR</v>
      </c>
      <c r="L3646" s="2">
        <v>1</v>
      </c>
    </row>
    <row r="3647" spans="1:12" ht="15.75" customHeight="1" x14ac:dyDescent="0.25">
      <c r="A3647" t="str">
        <f>CONCATENATE(B3647,C3647,D3647,H3647,I3647,L3647)</f>
        <v>11112018HOMICIDIO311</v>
      </c>
      <c r="B3647" s="2">
        <v>11</v>
      </c>
      <c r="C3647" s="2">
        <v>11</v>
      </c>
      <c r="D3647" s="2">
        <v>2018</v>
      </c>
      <c r="E3647" s="2" t="s">
        <v>17</v>
      </c>
      <c r="F3647" s="2" t="s">
        <v>10</v>
      </c>
      <c r="G3647" s="2" t="s">
        <v>11</v>
      </c>
      <c r="H3647" s="2" t="s">
        <v>12</v>
      </c>
      <c r="I3647" s="2">
        <v>31</v>
      </c>
      <c r="J3647" s="2" t="str">
        <f>VLOOKUP(A3647,'Cor da Pele e Motivacao'!$A$2:$I$11399,6, FALSE)</f>
        <v>Negra</v>
      </c>
      <c r="K3647" s="2" t="str">
        <f>VLOOKUP(A3647,'Cor da Pele e Motivacao'!$A$2:$I$11399,8, FALSE)</f>
        <v>VIOLÊNCIA INTERPESSOAL</v>
      </c>
      <c r="L3647" s="2">
        <v>1</v>
      </c>
    </row>
    <row r="3648" spans="1:12" ht="15.75" customHeight="1" x14ac:dyDescent="0.25">
      <c r="A3648" t="str">
        <f>CONCATENATE(B3648,C3648,D3648,H3648,I3648,L3648)</f>
        <v>11112018HOMICIDIO201</v>
      </c>
      <c r="B3648" s="2">
        <v>11</v>
      </c>
      <c r="C3648" s="2">
        <v>11</v>
      </c>
      <c r="D3648" s="2">
        <v>2018</v>
      </c>
      <c r="E3648" s="2" t="s">
        <v>152</v>
      </c>
      <c r="F3648" s="2" t="s">
        <v>22</v>
      </c>
      <c r="G3648" s="2" t="s">
        <v>11</v>
      </c>
      <c r="H3648" s="2" t="s">
        <v>12</v>
      </c>
      <c r="I3648" s="2">
        <v>20</v>
      </c>
      <c r="J3648" s="2" t="str">
        <f>VLOOKUP(A3648,'Cor da Pele e Motivacao'!$A$2:$I$11399,6, FALSE)</f>
        <v>Parda</v>
      </c>
      <c r="K3648" s="2" t="str">
        <f>VLOOKUP(A3648,'Cor da Pele e Motivacao'!$A$2:$I$11399,8, FALSE)</f>
        <v>ATIVIDADES CRIMINAIS</v>
      </c>
      <c r="L3648" s="2">
        <v>1</v>
      </c>
    </row>
    <row r="3649" spans="1:12" ht="15.75" customHeight="1" x14ac:dyDescent="0.25">
      <c r="A3649" t="str">
        <f>CONCATENATE(B3649,C3649,D3649,H3649,I3649,L3649)</f>
        <v>11112018HOMICIDIO221</v>
      </c>
      <c r="B3649" s="2">
        <v>11</v>
      </c>
      <c r="C3649" s="2">
        <v>11</v>
      </c>
      <c r="D3649" s="2">
        <v>2018</v>
      </c>
      <c r="E3649" s="2" t="s">
        <v>20</v>
      </c>
      <c r="F3649" s="2" t="s">
        <v>14</v>
      </c>
      <c r="G3649" s="2" t="s">
        <v>11</v>
      </c>
      <c r="H3649" s="2" t="s">
        <v>12</v>
      </c>
      <c r="I3649" s="2">
        <v>22</v>
      </c>
      <c r="J3649" s="2" t="str">
        <f>VLOOKUP(A3649,'Cor da Pele e Motivacao'!$A$2:$I$11399,6, FALSE)</f>
        <v>Parda</v>
      </c>
      <c r="K3649" s="2" t="str">
        <f>VLOOKUP(A3649,'Cor da Pele e Motivacao'!$A$2:$I$11399,8, FALSE)</f>
        <v>EXCLUDENTE DE ILICITUDE</v>
      </c>
      <c r="L3649" s="2">
        <v>1</v>
      </c>
    </row>
    <row r="3650" spans="1:12" ht="15.75" customHeight="1" x14ac:dyDescent="0.25">
      <c r="A3650" t="str">
        <f>CONCATENATE(B3650,C3650,D3650,H3650,I3650,L3650)</f>
        <v>11112018HOMICIDIO631</v>
      </c>
      <c r="B3650" s="2">
        <v>11</v>
      </c>
      <c r="C3650" s="2">
        <v>11</v>
      </c>
      <c r="D3650" s="2">
        <v>2018</v>
      </c>
      <c r="E3650" s="2" t="s">
        <v>191</v>
      </c>
      <c r="F3650" s="2" t="s">
        <v>16</v>
      </c>
      <c r="G3650" s="2" t="s">
        <v>11</v>
      </c>
      <c r="H3650" s="2" t="s">
        <v>12</v>
      </c>
      <c r="I3650" s="2">
        <v>63</v>
      </c>
      <c r="J3650" s="2" t="str">
        <f>VLOOKUP(A3650,'Cor da Pele e Motivacao'!$A$2:$I$11399,6, FALSE)</f>
        <v>Branca</v>
      </c>
      <c r="K3650" s="2" t="str">
        <f>VLOOKUP(A3650,'Cor da Pele e Motivacao'!$A$2:$I$11399,8, FALSE)</f>
        <v>VIOLÊNCIA INTERPESSOAL</v>
      </c>
      <c r="L3650" s="2">
        <v>1</v>
      </c>
    </row>
    <row r="3651" spans="1:12" ht="15.75" customHeight="1" x14ac:dyDescent="0.25">
      <c r="A3651" t="str">
        <f>CONCATENATE(B3651,C3651,D3651,H3651,I3651,L3651)</f>
        <v>11112018HOMICIDIO331</v>
      </c>
      <c r="B3651" s="2">
        <v>11</v>
      </c>
      <c r="C3651" s="2">
        <v>11</v>
      </c>
      <c r="D3651" s="2">
        <v>2018</v>
      </c>
      <c r="E3651" s="2" t="s">
        <v>104</v>
      </c>
      <c r="F3651" s="2" t="s">
        <v>22</v>
      </c>
      <c r="G3651" s="2" t="s">
        <v>11</v>
      </c>
      <c r="H3651" s="2" t="s">
        <v>12</v>
      </c>
      <c r="I3651" s="2">
        <v>33</v>
      </c>
      <c r="J3651" s="2" t="str">
        <f>VLOOKUP(A3651,'Cor da Pele e Motivacao'!$A$2:$I$11399,6, FALSE)</f>
        <v>Parda</v>
      </c>
      <c r="K3651" s="2" t="str">
        <f>VLOOKUP(A3651,'Cor da Pele e Motivacao'!$A$2:$I$11399,8, FALSE)</f>
        <v>ATIVIDADES CRIMINAIS</v>
      </c>
      <c r="L3651" s="2">
        <v>1</v>
      </c>
    </row>
    <row r="3652" spans="1:12" ht="15.75" customHeight="1" x14ac:dyDescent="0.25">
      <c r="A3652" t="str">
        <f>CONCATENATE(B3652,C3652,D3652,H3652,I3652,L3652)</f>
        <v>11112018HOMICIDIO421</v>
      </c>
      <c r="B3652" s="2">
        <v>11</v>
      </c>
      <c r="C3652" s="2">
        <v>11</v>
      </c>
      <c r="D3652" s="2">
        <v>2018</v>
      </c>
      <c r="E3652" s="2" t="s">
        <v>23</v>
      </c>
      <c r="F3652" s="2" t="s">
        <v>14</v>
      </c>
      <c r="G3652" s="2" t="s">
        <v>11</v>
      </c>
      <c r="H3652" s="2" t="s">
        <v>12</v>
      </c>
      <c r="I3652" s="2">
        <v>42</v>
      </c>
      <c r="J3652" s="2" t="str">
        <f>VLOOKUP(A3652,'Cor da Pele e Motivacao'!$A$2:$I$11399,6, FALSE)</f>
        <v>Parda</v>
      </c>
      <c r="K3652" s="2" t="str">
        <f>VLOOKUP(A3652,'Cor da Pele e Motivacao'!$A$2:$I$11399,8, FALSE)</f>
        <v>A DEFINIR</v>
      </c>
      <c r="L3652" s="2">
        <v>1</v>
      </c>
    </row>
    <row r="3653" spans="1:12" ht="15.75" customHeight="1" x14ac:dyDescent="0.25">
      <c r="A3653" t="str">
        <f>CONCATENATE(B3653,C3653,D3653,H3653,I3653,L3653)</f>
        <v>11112018HOMICIDIO621</v>
      </c>
      <c r="B3653" s="2">
        <v>11</v>
      </c>
      <c r="C3653" s="2">
        <v>11</v>
      </c>
      <c r="D3653" s="2">
        <v>2018</v>
      </c>
      <c r="E3653" s="2" t="s">
        <v>23</v>
      </c>
      <c r="F3653" s="2" t="s">
        <v>14</v>
      </c>
      <c r="G3653" s="2" t="s">
        <v>11</v>
      </c>
      <c r="H3653" s="2" t="s">
        <v>12</v>
      </c>
      <c r="I3653" s="2">
        <v>62</v>
      </c>
      <c r="J3653" s="2" t="str">
        <f>VLOOKUP(A3653,'Cor da Pele e Motivacao'!$A$2:$I$11399,6, FALSE)</f>
        <v>Parda</v>
      </c>
      <c r="K3653" s="2" t="str">
        <f>VLOOKUP(A3653,'Cor da Pele e Motivacao'!$A$2:$I$11399,8, FALSE)</f>
        <v>VIOLÊNCIA INTERPESSOAL</v>
      </c>
      <c r="L3653" s="2">
        <v>1</v>
      </c>
    </row>
    <row r="3654" spans="1:12" ht="15.75" customHeight="1" x14ac:dyDescent="0.25">
      <c r="A3654" t="str">
        <f>CONCATENATE(B3654,C3654,D3654,H3654,I3654,L3654)</f>
        <v>11112018HOMICIDIO361</v>
      </c>
      <c r="B3654" s="2">
        <v>11</v>
      </c>
      <c r="C3654" s="2">
        <v>11</v>
      </c>
      <c r="D3654" s="2">
        <v>2018</v>
      </c>
      <c r="E3654" s="2" t="s">
        <v>25</v>
      </c>
      <c r="F3654" s="2" t="s">
        <v>25</v>
      </c>
      <c r="G3654" s="2" t="s">
        <v>11</v>
      </c>
      <c r="H3654" s="2" t="s">
        <v>12</v>
      </c>
      <c r="I3654" s="2">
        <v>36</v>
      </c>
      <c r="J3654" s="2" t="str">
        <f>VLOOKUP(A3654,'Cor da Pele e Motivacao'!$A$2:$I$11399,6, FALSE)</f>
        <v>Parda</v>
      </c>
      <c r="K3654" s="2" t="str">
        <f>VLOOKUP(A3654,'Cor da Pele e Motivacao'!$A$2:$I$11399,8, FALSE)</f>
        <v>A DEFINIR</v>
      </c>
      <c r="L3654" s="2">
        <v>1</v>
      </c>
    </row>
    <row r="3655" spans="1:12" ht="15.75" customHeight="1" x14ac:dyDescent="0.25">
      <c r="A3655" t="str">
        <f>CONCATENATE(B3655,C3655,D3655,H3655,I3655,L3655)</f>
        <v>11112018HOMICIDIO431</v>
      </c>
      <c r="B3655" s="2">
        <v>11</v>
      </c>
      <c r="C3655" s="2">
        <v>11</v>
      </c>
      <c r="D3655" s="2">
        <v>2018</v>
      </c>
      <c r="E3655" s="2" t="s">
        <v>111</v>
      </c>
      <c r="F3655" s="2" t="s">
        <v>10</v>
      </c>
      <c r="G3655" s="2" t="s">
        <v>11</v>
      </c>
      <c r="H3655" s="2" t="s">
        <v>12</v>
      </c>
      <c r="I3655" s="2">
        <v>43</v>
      </c>
      <c r="J3655" s="2" t="str">
        <f>VLOOKUP(A3655,'Cor da Pele e Motivacao'!$A$2:$I$11399,6, FALSE)</f>
        <v>Parda</v>
      </c>
      <c r="K3655" s="2" t="str">
        <f>VLOOKUP(A3655,'Cor da Pele e Motivacao'!$A$2:$I$11399,8, FALSE)</f>
        <v>ATIVIDADES CRIMINAIS</v>
      </c>
      <c r="L3655" s="2">
        <v>1</v>
      </c>
    </row>
    <row r="3656" spans="1:12" ht="15.75" customHeight="1" x14ac:dyDescent="0.25">
      <c r="A3656" t="str">
        <f>CONCATENATE(B3656,C3656,D3656,H3656,I3656,L3656)</f>
        <v>11112018HOMICIDIO481</v>
      </c>
      <c r="B3656" s="2">
        <v>11</v>
      </c>
      <c r="C3656" s="2">
        <v>11</v>
      </c>
      <c r="D3656" s="2">
        <v>2018</v>
      </c>
      <c r="E3656" s="2" t="s">
        <v>49</v>
      </c>
      <c r="F3656" s="2" t="s">
        <v>16</v>
      </c>
      <c r="G3656" s="2" t="s">
        <v>11</v>
      </c>
      <c r="H3656" s="2" t="s">
        <v>12</v>
      </c>
      <c r="I3656" s="2">
        <v>48</v>
      </c>
      <c r="J3656" s="2" t="str">
        <f>VLOOKUP(A3656,'Cor da Pele e Motivacao'!$A$2:$I$11399,6, FALSE)</f>
        <v>Branca</v>
      </c>
      <c r="K3656" s="2" t="str">
        <f>VLOOKUP(A3656,'Cor da Pele e Motivacao'!$A$2:$I$11399,8, FALSE)</f>
        <v>ATIVIDADES CRIMINAIS</v>
      </c>
      <c r="L3656" s="2">
        <v>1</v>
      </c>
    </row>
    <row r="3657" spans="1:12" ht="15.75" customHeight="1" x14ac:dyDescent="0.25">
      <c r="A3657" t="str">
        <f>CONCATENATE(B3657,C3657,D3657,H3657,I3657,L3657)</f>
        <v>11112018HOMICIDIO171</v>
      </c>
      <c r="B3657" s="2">
        <v>11</v>
      </c>
      <c r="C3657" s="2">
        <v>11</v>
      </c>
      <c r="D3657" s="2">
        <v>2018</v>
      </c>
      <c r="E3657" s="2" t="s">
        <v>120</v>
      </c>
      <c r="F3657" s="2" t="s">
        <v>16</v>
      </c>
      <c r="G3657" s="2" t="s">
        <v>11</v>
      </c>
      <c r="H3657" s="2" t="s">
        <v>12</v>
      </c>
      <c r="I3657" s="2">
        <v>17</v>
      </c>
      <c r="J3657" s="2" t="str">
        <f>VLOOKUP(A3657,'Cor da Pele e Motivacao'!$A$2:$I$11399,6, FALSE)</f>
        <v>Parda</v>
      </c>
      <c r="K3657" s="2" t="str">
        <f>VLOOKUP(A3657,'Cor da Pele e Motivacao'!$A$2:$I$11399,8, FALSE)</f>
        <v>ATIVIDADES CRIMINAIS</v>
      </c>
      <c r="L3657" s="2">
        <v>1</v>
      </c>
    </row>
    <row r="3658" spans="1:12" ht="15.75" customHeight="1" x14ac:dyDescent="0.25">
      <c r="A3658" t="str">
        <f>CONCATENATE(B3658,C3658,D3658,H3658,I3658,L3658)</f>
        <v>11112018HOMICIDIO381</v>
      </c>
      <c r="B3658" s="2">
        <v>11</v>
      </c>
      <c r="C3658" s="2">
        <v>11</v>
      </c>
      <c r="D3658" s="2">
        <v>2018</v>
      </c>
      <c r="E3658" s="2" t="s">
        <v>120</v>
      </c>
      <c r="F3658" s="2" t="s">
        <v>16</v>
      </c>
      <c r="G3658" s="2" t="s">
        <v>11</v>
      </c>
      <c r="H3658" s="2" t="s">
        <v>12</v>
      </c>
      <c r="I3658" s="2">
        <v>38</v>
      </c>
      <c r="J3658" s="2" t="str">
        <f>VLOOKUP(A3658,'Cor da Pele e Motivacao'!$A$2:$I$11399,6, FALSE)</f>
        <v>Parda</v>
      </c>
      <c r="K3658" s="2" t="str">
        <f>VLOOKUP(A3658,'Cor da Pele e Motivacao'!$A$2:$I$11399,8, FALSE)</f>
        <v>ATIVIDADES CRIMINAIS</v>
      </c>
      <c r="L3658" s="2">
        <v>1</v>
      </c>
    </row>
    <row r="3659" spans="1:12" ht="15.75" customHeight="1" x14ac:dyDescent="0.25">
      <c r="A3659" t="str">
        <f>CONCATENATE(B3659,C3659,D3659,H3659,I3659,L3659)</f>
        <v>11112018HOMICIDIO301</v>
      </c>
      <c r="B3659" s="2">
        <v>11</v>
      </c>
      <c r="C3659" s="2">
        <v>11</v>
      </c>
      <c r="D3659" s="2">
        <v>2018</v>
      </c>
      <c r="E3659" s="2" t="s">
        <v>27</v>
      </c>
      <c r="F3659" s="2" t="s">
        <v>14</v>
      </c>
      <c r="G3659" s="2" t="s">
        <v>11</v>
      </c>
      <c r="H3659" s="2" t="s">
        <v>12</v>
      </c>
      <c r="I3659" s="2">
        <v>30</v>
      </c>
      <c r="J3659" s="2" t="str">
        <f>VLOOKUP(A3659,'Cor da Pele e Motivacao'!$A$2:$I$11399,6, FALSE)</f>
        <v>Parda</v>
      </c>
      <c r="K3659" s="2" t="str">
        <f>VLOOKUP(A3659,'Cor da Pele e Motivacao'!$A$2:$I$11399,8, FALSE)</f>
        <v>VIOLÊNCIA INTERPESSOAL</v>
      </c>
      <c r="L3659" s="2">
        <v>1</v>
      </c>
    </row>
    <row r="3660" spans="1:12" ht="15.75" customHeight="1" x14ac:dyDescent="0.25">
      <c r="A3660" t="str">
        <f>CONCATENATE(B3660,C3660,D3660,H3660,I3660,L3660)</f>
        <v>11112018HOMICIDIO461</v>
      </c>
      <c r="B3660" s="2">
        <v>11</v>
      </c>
      <c r="C3660" s="2">
        <v>11</v>
      </c>
      <c r="D3660" s="2">
        <v>2018</v>
      </c>
      <c r="E3660" s="2" t="s">
        <v>27</v>
      </c>
      <c r="F3660" s="2" t="s">
        <v>14</v>
      </c>
      <c r="G3660" s="2" t="s">
        <v>11</v>
      </c>
      <c r="H3660" s="2" t="s">
        <v>12</v>
      </c>
      <c r="I3660" s="2">
        <v>46</v>
      </c>
      <c r="J3660" s="2" t="str">
        <f>VLOOKUP(A3660,'Cor da Pele e Motivacao'!$A$2:$I$11399,6, FALSE)</f>
        <v>Parda</v>
      </c>
      <c r="K3660" s="2" t="str">
        <f>VLOOKUP(A3660,'Cor da Pele e Motivacao'!$A$2:$I$11399,8, FALSE)</f>
        <v>VIOLÊNCIA INTERPESSOAL</v>
      </c>
      <c r="L3660" s="2">
        <v>1</v>
      </c>
    </row>
    <row r="3661" spans="1:12" ht="15.75" customHeight="1" x14ac:dyDescent="0.25">
      <c r="A3661" t="str">
        <f>CONCATENATE(B3661,C3661,D3661,H3661,I3661,L3661)</f>
        <v>11112018HOMICIDIO481</v>
      </c>
      <c r="B3661" s="2">
        <v>11</v>
      </c>
      <c r="C3661" s="2">
        <v>11</v>
      </c>
      <c r="D3661" s="2">
        <v>2018</v>
      </c>
      <c r="E3661" s="2" t="s">
        <v>51</v>
      </c>
      <c r="F3661" s="2" t="s">
        <v>16</v>
      </c>
      <c r="G3661" s="2" t="s">
        <v>11</v>
      </c>
      <c r="H3661" s="2" t="s">
        <v>12</v>
      </c>
      <c r="I3661" s="2">
        <v>48</v>
      </c>
      <c r="J3661" s="2" t="str">
        <f>VLOOKUP(A3661,'Cor da Pele e Motivacao'!$A$2:$I$11399,6, FALSE)</f>
        <v>Branca</v>
      </c>
      <c r="K3661" s="2" t="str">
        <f>VLOOKUP(A3661,'Cor da Pele e Motivacao'!$A$2:$I$11399,8, FALSE)</f>
        <v>ATIVIDADES CRIMINAIS</v>
      </c>
      <c r="L3661" s="2">
        <v>1</v>
      </c>
    </row>
    <row r="3662" spans="1:12" ht="15.75" customHeight="1" x14ac:dyDescent="0.25">
      <c r="A3662" t="str">
        <f>CONCATENATE(B3662,C3662,D3662,H3662,I3662,L3662)</f>
        <v>12112018HOMICIDIO381</v>
      </c>
      <c r="B3662" s="2">
        <v>12</v>
      </c>
      <c r="C3662" s="2">
        <v>11</v>
      </c>
      <c r="D3662" s="2">
        <v>2018</v>
      </c>
      <c r="E3662" s="2" t="s">
        <v>40</v>
      </c>
      <c r="F3662" s="2" t="s">
        <v>16</v>
      </c>
      <c r="G3662" s="2" t="s">
        <v>11</v>
      </c>
      <c r="H3662" s="2" t="s">
        <v>12</v>
      </c>
      <c r="I3662" s="2">
        <v>38</v>
      </c>
      <c r="J3662" s="2" t="str">
        <f>VLOOKUP(A3662,'Cor da Pele e Motivacao'!$A$2:$I$11399,6, FALSE)</f>
        <v>Parda</v>
      </c>
      <c r="K3662" s="2" t="str">
        <f>VLOOKUP(A3662,'Cor da Pele e Motivacao'!$A$2:$I$11399,8, FALSE)</f>
        <v>EXCLUDENTE DE ILICITUDE</v>
      </c>
      <c r="L3662" s="2">
        <v>1</v>
      </c>
    </row>
    <row r="3663" spans="1:12" ht="15.75" customHeight="1" x14ac:dyDescent="0.25">
      <c r="A3663" t="str">
        <f>CONCATENATE(B3663,C3663,D3663,H3663,I3663,L3663)</f>
        <v>12112018HOMICIDIO231</v>
      </c>
      <c r="B3663" s="2">
        <v>12</v>
      </c>
      <c r="C3663" s="2">
        <v>11</v>
      </c>
      <c r="D3663" s="2">
        <v>2018</v>
      </c>
      <c r="E3663" s="2" t="s">
        <v>15</v>
      </c>
      <c r="F3663" s="2" t="s">
        <v>16</v>
      </c>
      <c r="G3663" s="2" t="s">
        <v>11</v>
      </c>
      <c r="H3663" s="2" t="s">
        <v>12</v>
      </c>
      <c r="I3663" s="2">
        <v>23</v>
      </c>
      <c r="J3663" s="2" t="str">
        <f>VLOOKUP(A3663,'Cor da Pele e Motivacao'!$A$2:$I$11399,6, FALSE)</f>
        <v>Parda</v>
      </c>
      <c r="K3663" s="2" t="str">
        <f>VLOOKUP(A3663,'Cor da Pele e Motivacao'!$A$2:$I$11399,8, FALSE)</f>
        <v>VIOLÊNCIA INTERPESSOAL</v>
      </c>
      <c r="L3663" s="2">
        <v>1</v>
      </c>
    </row>
    <row r="3664" spans="1:12" ht="15.75" customHeight="1" x14ac:dyDescent="0.25">
      <c r="A3664" t="str">
        <f>CONCATENATE(B3664,C3664,D3664,H3664,I3664,L3664)</f>
        <v>12112018HOMICIDIO301</v>
      </c>
      <c r="B3664" s="2">
        <v>12</v>
      </c>
      <c r="C3664" s="2">
        <v>11</v>
      </c>
      <c r="D3664" s="2">
        <v>2018</v>
      </c>
      <c r="E3664" s="2" t="s">
        <v>78</v>
      </c>
      <c r="F3664" s="2" t="s">
        <v>14</v>
      </c>
      <c r="G3664" s="2" t="s">
        <v>11</v>
      </c>
      <c r="H3664" s="2" t="s">
        <v>12</v>
      </c>
      <c r="I3664" s="2">
        <v>30</v>
      </c>
      <c r="J3664" s="2" t="str">
        <f>VLOOKUP(A3664,'Cor da Pele e Motivacao'!$A$2:$I$11399,6, FALSE)</f>
        <v>Parda</v>
      </c>
      <c r="K3664" s="2" t="str">
        <f>VLOOKUP(A3664,'Cor da Pele e Motivacao'!$A$2:$I$11399,8, FALSE)</f>
        <v>ATIVIDADES CRIMINAIS</v>
      </c>
      <c r="L3664" s="2">
        <v>1</v>
      </c>
    </row>
    <row r="3665" spans="1:12" ht="15.75" customHeight="1" x14ac:dyDescent="0.25">
      <c r="A3665" t="str">
        <f>CONCATENATE(B3665,C3665,D3665,H3665,I3665,L3665)</f>
        <v>12112018HOMICIDIO181</v>
      </c>
      <c r="B3665" s="2">
        <v>12</v>
      </c>
      <c r="C3665" s="2">
        <v>11</v>
      </c>
      <c r="D3665" s="2">
        <v>2018</v>
      </c>
      <c r="E3665" s="2" t="s">
        <v>79</v>
      </c>
      <c r="F3665" s="2" t="s">
        <v>16</v>
      </c>
      <c r="G3665" s="2" t="s">
        <v>11</v>
      </c>
      <c r="H3665" s="2" t="s">
        <v>12</v>
      </c>
      <c r="I3665" s="2">
        <v>18</v>
      </c>
      <c r="J3665" s="2" t="str">
        <f>VLOOKUP(A3665,'Cor da Pele e Motivacao'!$A$2:$I$11399,6, FALSE)</f>
        <v>Parda</v>
      </c>
      <c r="K3665" s="2" t="str">
        <f>VLOOKUP(A3665,'Cor da Pele e Motivacao'!$A$2:$I$11399,8, FALSE)</f>
        <v>ATIVIDADES CRIMINAIS</v>
      </c>
      <c r="L3665" s="2">
        <v>1</v>
      </c>
    </row>
    <row r="3666" spans="1:12" ht="15.75" customHeight="1" x14ac:dyDescent="0.25">
      <c r="A3666" t="str">
        <f>CONCATENATE(B3666,C3666,D3666,H3666,I3666,L3666)</f>
        <v>12112018HOMICIDIO181</v>
      </c>
      <c r="B3666" s="2">
        <v>12</v>
      </c>
      <c r="C3666" s="2">
        <v>11</v>
      </c>
      <c r="D3666" s="2">
        <v>2018</v>
      </c>
      <c r="E3666" s="2" t="s">
        <v>20</v>
      </c>
      <c r="F3666" s="2" t="s">
        <v>14</v>
      </c>
      <c r="G3666" s="2" t="s">
        <v>11</v>
      </c>
      <c r="H3666" s="2" t="s">
        <v>12</v>
      </c>
      <c r="I3666" s="2">
        <v>18</v>
      </c>
      <c r="J3666" s="2" t="str">
        <f>VLOOKUP(A3666,'Cor da Pele e Motivacao'!$A$2:$I$11399,6, FALSE)</f>
        <v>Parda</v>
      </c>
      <c r="K3666" s="2" t="str">
        <f>VLOOKUP(A3666,'Cor da Pele e Motivacao'!$A$2:$I$11399,8, FALSE)</f>
        <v>ATIVIDADES CRIMINAIS</v>
      </c>
      <c r="L3666" s="2">
        <v>1</v>
      </c>
    </row>
    <row r="3667" spans="1:12" ht="15.75" customHeight="1" x14ac:dyDescent="0.25">
      <c r="A3667" t="str">
        <f>CONCATENATE(B3667,C3667,D3667,H3667,I3667,L3667)</f>
        <v>12112018HOMICIDIO461</v>
      </c>
      <c r="B3667" s="2">
        <v>12</v>
      </c>
      <c r="C3667" s="2">
        <v>11</v>
      </c>
      <c r="D3667" s="2">
        <v>2018</v>
      </c>
      <c r="E3667" s="2" t="s">
        <v>20</v>
      </c>
      <c r="F3667" s="2" t="s">
        <v>14</v>
      </c>
      <c r="G3667" s="2" t="s">
        <v>11</v>
      </c>
      <c r="H3667" s="2" t="s">
        <v>12</v>
      </c>
      <c r="I3667" s="2">
        <v>46</v>
      </c>
      <c r="J3667" s="2" t="str">
        <f>VLOOKUP(A3667,'Cor da Pele e Motivacao'!$A$2:$I$11399,6, FALSE)</f>
        <v>Parda</v>
      </c>
      <c r="K3667" s="2" t="str">
        <f>VLOOKUP(A3667,'Cor da Pele e Motivacao'!$A$2:$I$11399,8, FALSE)</f>
        <v>ATIVIDADES CRIMINAIS</v>
      </c>
      <c r="L3667" s="2">
        <v>1</v>
      </c>
    </row>
    <row r="3668" spans="1:12" ht="15.75" customHeight="1" x14ac:dyDescent="0.25">
      <c r="A3668" t="str">
        <f>CONCATENATE(B3668,C3668,D3668,H3668,I3668,L3668)</f>
        <v>12112018LATROCINIO181</v>
      </c>
      <c r="B3668" s="2">
        <v>12</v>
      </c>
      <c r="C3668" s="2">
        <v>11</v>
      </c>
      <c r="D3668" s="2">
        <v>2018</v>
      </c>
      <c r="E3668" s="2" t="s">
        <v>169</v>
      </c>
      <c r="F3668" s="2" t="s">
        <v>16</v>
      </c>
      <c r="G3668" s="2" t="s">
        <v>11</v>
      </c>
      <c r="H3668" s="2" t="s">
        <v>33</v>
      </c>
      <c r="I3668" s="2">
        <v>18</v>
      </c>
      <c r="J3668" s="2" t="str">
        <f>VLOOKUP(A3668,'Cor da Pele e Motivacao'!$A$2:$I$11399,6, FALSE)</f>
        <v>Branca</v>
      </c>
      <c r="K3668" s="2" t="str">
        <f>VLOOKUP(A3668,'Cor da Pele e Motivacao'!$A$2:$I$11399,8, FALSE)</f>
        <v>PATRIMÔNIO</v>
      </c>
      <c r="L3668" s="2">
        <v>1</v>
      </c>
    </row>
    <row r="3669" spans="1:12" ht="15.75" customHeight="1" x14ac:dyDescent="0.25">
      <c r="A3669" t="str">
        <f>CONCATENATE(B3669,C3669,D3669,H3669,I3669,L3669)</f>
        <v>12112018HOMICIDIO201</v>
      </c>
      <c r="B3669" s="2">
        <v>12</v>
      </c>
      <c r="C3669" s="2">
        <v>11</v>
      </c>
      <c r="D3669" s="2">
        <v>2018</v>
      </c>
      <c r="E3669" s="2" t="s">
        <v>104</v>
      </c>
      <c r="F3669" s="2" t="s">
        <v>22</v>
      </c>
      <c r="G3669" s="2" t="s">
        <v>11</v>
      </c>
      <c r="H3669" s="2" t="s">
        <v>12</v>
      </c>
      <c r="I3669" s="2">
        <v>20</v>
      </c>
      <c r="J3669" s="2" t="str">
        <f>VLOOKUP(A3669,'Cor da Pele e Motivacao'!$A$2:$I$11399,6, FALSE)</f>
        <v>Parda</v>
      </c>
      <c r="K3669" s="2" t="str">
        <f>VLOOKUP(A3669,'Cor da Pele e Motivacao'!$A$2:$I$11399,8, FALSE)</f>
        <v>VIOLÊNCIA INTERPESSOAL</v>
      </c>
      <c r="L3669" s="2">
        <v>1</v>
      </c>
    </row>
    <row r="3670" spans="1:12" ht="15.75" customHeight="1" x14ac:dyDescent="0.25">
      <c r="A3670" t="str">
        <f>CONCATENATE(B3670,C3670,D3670,H3670,I3670,L3670)</f>
        <v>12112018HOMICIDIO691</v>
      </c>
      <c r="B3670" s="2">
        <v>12</v>
      </c>
      <c r="C3670" s="2">
        <v>11</v>
      </c>
      <c r="D3670" s="2">
        <v>2018</v>
      </c>
      <c r="E3670" s="2" t="s">
        <v>23</v>
      </c>
      <c r="F3670" s="2" t="s">
        <v>14</v>
      </c>
      <c r="G3670" s="2" t="s">
        <v>11</v>
      </c>
      <c r="H3670" s="2" t="s">
        <v>12</v>
      </c>
      <c r="I3670" s="2">
        <v>69</v>
      </c>
      <c r="J3670" s="2" t="str">
        <f>VLOOKUP(A3670,'Cor da Pele e Motivacao'!$A$2:$I$11399,6, FALSE)</f>
        <v>Parda</v>
      </c>
      <c r="K3670" s="2" t="str">
        <f>VLOOKUP(A3670,'Cor da Pele e Motivacao'!$A$2:$I$11399,8, FALSE)</f>
        <v>VIOLÊNCIA INTERPESSOAL</v>
      </c>
      <c r="L3670" s="2">
        <v>1</v>
      </c>
    </row>
    <row r="3671" spans="1:12" ht="15.75" customHeight="1" x14ac:dyDescent="0.25">
      <c r="A3671" t="str">
        <f>CONCATENATE(B3671,C3671,D3671,H3671,I3671,L3671)</f>
        <v>12112018HOMICIDIO211</v>
      </c>
      <c r="B3671" s="2">
        <v>12</v>
      </c>
      <c r="C3671" s="2">
        <v>11</v>
      </c>
      <c r="D3671" s="2">
        <v>2018</v>
      </c>
      <c r="E3671" s="2" t="s">
        <v>25</v>
      </c>
      <c r="F3671" s="2" t="s">
        <v>25</v>
      </c>
      <c r="G3671" s="2" t="s">
        <v>11</v>
      </c>
      <c r="H3671" s="2" t="s">
        <v>12</v>
      </c>
      <c r="I3671" s="2">
        <v>21</v>
      </c>
      <c r="J3671" s="2" t="str">
        <f>VLOOKUP(A3671,'Cor da Pele e Motivacao'!$A$2:$I$11399,6, FALSE)</f>
        <v>Parda</v>
      </c>
      <c r="K3671" s="2" t="str">
        <f>VLOOKUP(A3671,'Cor da Pele e Motivacao'!$A$2:$I$11399,8, FALSE)</f>
        <v>VIOLÊNCIA INTERPESSOAL</v>
      </c>
      <c r="L3671" s="2">
        <v>1</v>
      </c>
    </row>
    <row r="3672" spans="1:12" ht="15.75" customHeight="1" x14ac:dyDescent="0.25">
      <c r="A3672" t="str">
        <f>CONCATENATE(B3672,C3672,D3672,H3672,I3672,L3672)</f>
        <v>12112018HOMICIDIO221</v>
      </c>
      <c r="B3672" s="2">
        <v>12</v>
      </c>
      <c r="C3672" s="2">
        <v>11</v>
      </c>
      <c r="D3672" s="2">
        <v>2018</v>
      </c>
      <c r="E3672" s="2" t="s">
        <v>25</v>
      </c>
      <c r="F3672" s="2" t="s">
        <v>25</v>
      </c>
      <c r="G3672" s="2" t="s">
        <v>11</v>
      </c>
      <c r="H3672" s="2" t="s">
        <v>12</v>
      </c>
      <c r="I3672" s="2">
        <v>22</v>
      </c>
      <c r="J3672" s="2" t="str">
        <f>VLOOKUP(A3672,'Cor da Pele e Motivacao'!$A$2:$I$11399,6, FALSE)</f>
        <v>Parda</v>
      </c>
      <c r="K3672" s="2" t="str">
        <f>VLOOKUP(A3672,'Cor da Pele e Motivacao'!$A$2:$I$11399,8, FALSE)</f>
        <v>A DEFINIR</v>
      </c>
      <c r="L3672" s="2">
        <v>1</v>
      </c>
    </row>
    <row r="3673" spans="1:12" ht="15.75" customHeight="1" x14ac:dyDescent="0.25">
      <c r="A3673" t="str">
        <f>CONCATENATE(B3673,C3673,D3673,H3673,I3673,L3673)</f>
        <v>12112018HOMICIDIO281</v>
      </c>
      <c r="B3673" s="2">
        <v>12</v>
      </c>
      <c r="C3673" s="2">
        <v>11</v>
      </c>
      <c r="D3673" s="2">
        <v>2018</v>
      </c>
      <c r="E3673" s="2" t="s">
        <v>25</v>
      </c>
      <c r="F3673" s="2" t="s">
        <v>25</v>
      </c>
      <c r="G3673" s="2" t="s">
        <v>11</v>
      </c>
      <c r="H3673" s="2" t="s">
        <v>12</v>
      </c>
      <c r="I3673" s="2">
        <v>28</v>
      </c>
      <c r="J3673" s="2" t="str">
        <f>VLOOKUP(A3673,'Cor da Pele e Motivacao'!$A$2:$I$11399,6, FALSE)</f>
        <v>Parda</v>
      </c>
      <c r="K3673" s="2" t="str">
        <f>VLOOKUP(A3673,'Cor da Pele e Motivacao'!$A$2:$I$11399,8, FALSE)</f>
        <v>ATIVIDADES CRIMINAIS</v>
      </c>
      <c r="L3673" s="2">
        <v>1</v>
      </c>
    </row>
    <row r="3674" spans="1:12" ht="15.75" customHeight="1" x14ac:dyDescent="0.25">
      <c r="A3674" t="str">
        <f>CONCATENATE(B3674,C3674,D3674,H3674,I3674,L3674)</f>
        <v>12112018HOMICIDIO231</v>
      </c>
      <c r="B3674" s="2">
        <v>12</v>
      </c>
      <c r="C3674" s="2">
        <v>11</v>
      </c>
      <c r="D3674" s="2">
        <v>2018</v>
      </c>
      <c r="E3674" s="2" t="s">
        <v>27</v>
      </c>
      <c r="F3674" s="2" t="s">
        <v>14</v>
      </c>
      <c r="G3674" s="2" t="s">
        <v>11</v>
      </c>
      <c r="H3674" s="2" t="s">
        <v>12</v>
      </c>
      <c r="I3674" s="2">
        <v>23</v>
      </c>
      <c r="J3674" s="2" t="str">
        <f>VLOOKUP(A3674,'Cor da Pele e Motivacao'!$A$2:$I$11399,6, FALSE)</f>
        <v>Parda</v>
      </c>
      <c r="K3674" s="2" t="str">
        <f>VLOOKUP(A3674,'Cor da Pele e Motivacao'!$A$2:$I$11399,8, FALSE)</f>
        <v>VIOLÊNCIA INTERPESSOAL</v>
      </c>
      <c r="L3674" s="2">
        <v>1</v>
      </c>
    </row>
    <row r="3675" spans="1:12" ht="15.75" customHeight="1" x14ac:dyDescent="0.25">
      <c r="A3675" t="str">
        <f>CONCATENATE(B3675,C3675,D3675,H3675,I3675,L3675)</f>
        <v>12112018HOMICIDIO461</v>
      </c>
      <c r="B3675" s="2">
        <v>12</v>
      </c>
      <c r="C3675" s="2">
        <v>11</v>
      </c>
      <c r="D3675" s="2">
        <v>2018</v>
      </c>
      <c r="E3675" s="2" t="s">
        <v>47</v>
      </c>
      <c r="F3675" s="2" t="s">
        <v>16</v>
      </c>
      <c r="G3675" s="2" t="s">
        <v>11</v>
      </c>
      <c r="H3675" s="2" t="s">
        <v>12</v>
      </c>
      <c r="I3675" s="2">
        <v>46</v>
      </c>
      <c r="J3675" s="2" t="str">
        <f>VLOOKUP(A3675,'Cor da Pele e Motivacao'!$A$2:$I$11399,6, FALSE)</f>
        <v>Parda</v>
      </c>
      <c r="K3675" s="2" t="str">
        <f>VLOOKUP(A3675,'Cor da Pele e Motivacao'!$A$2:$I$11399,8, FALSE)</f>
        <v>ATIVIDADES CRIMINAIS</v>
      </c>
      <c r="L3675" s="2">
        <v>1</v>
      </c>
    </row>
    <row r="3676" spans="1:12" ht="15.75" customHeight="1" x14ac:dyDescent="0.25">
      <c r="A3676" t="str">
        <f>CONCATENATE(B3676,C3676,D3676,H3676,I3676,L3676)</f>
        <v>13112018HOMICIDIO321</v>
      </c>
      <c r="B3676" s="2">
        <v>13</v>
      </c>
      <c r="C3676" s="2">
        <v>11</v>
      </c>
      <c r="D3676" s="2">
        <v>2018</v>
      </c>
      <c r="E3676" s="2" t="s">
        <v>45</v>
      </c>
      <c r="F3676" s="2" t="s">
        <v>14</v>
      </c>
      <c r="G3676" s="2" t="s">
        <v>11</v>
      </c>
      <c r="H3676" s="2" t="s">
        <v>12</v>
      </c>
      <c r="I3676" s="2">
        <v>32</v>
      </c>
      <c r="J3676" s="2" t="str">
        <f>VLOOKUP(A3676,'Cor da Pele e Motivacao'!$A$2:$I$11399,6, FALSE)</f>
        <v>Parda</v>
      </c>
      <c r="K3676" s="2" t="str">
        <f>VLOOKUP(A3676,'Cor da Pele e Motivacao'!$A$2:$I$11399,8, FALSE)</f>
        <v>A DEFINIR</v>
      </c>
      <c r="L3676" s="2">
        <v>1</v>
      </c>
    </row>
    <row r="3677" spans="1:12" ht="15.75" customHeight="1" x14ac:dyDescent="0.25">
      <c r="A3677" t="str">
        <f>CONCATENATE(B3677,C3677,D3677,H3677,I3677,L3677)</f>
        <v>13112018HOMICIDIO281</v>
      </c>
      <c r="B3677" s="2">
        <v>13</v>
      </c>
      <c r="C3677" s="2">
        <v>11</v>
      </c>
      <c r="D3677" s="2">
        <v>2018</v>
      </c>
      <c r="E3677" s="2" t="s">
        <v>20</v>
      </c>
      <c r="F3677" s="2" t="s">
        <v>14</v>
      </c>
      <c r="G3677" s="2" t="s">
        <v>11</v>
      </c>
      <c r="H3677" s="2" t="s">
        <v>12</v>
      </c>
      <c r="I3677" s="2">
        <v>28</v>
      </c>
      <c r="J3677" s="2" t="str">
        <f>VLOOKUP(A3677,'Cor da Pele e Motivacao'!$A$2:$I$11399,6, FALSE)</f>
        <v>Parda</v>
      </c>
      <c r="K3677" s="2" t="str">
        <f>VLOOKUP(A3677,'Cor da Pele e Motivacao'!$A$2:$I$11399,8, FALSE)</f>
        <v>ATIVIDADES CRIMINAIS</v>
      </c>
      <c r="L3677" s="2">
        <v>1</v>
      </c>
    </row>
    <row r="3678" spans="1:12" ht="15.75" customHeight="1" x14ac:dyDescent="0.25">
      <c r="A3678" t="str">
        <f>CONCATENATE(B3678,C3678,D3678,H3678,I3678,L3678)</f>
        <v>13112018HOMICIDIO711</v>
      </c>
      <c r="B3678" s="2">
        <v>13</v>
      </c>
      <c r="C3678" s="2">
        <v>11</v>
      </c>
      <c r="D3678" s="2">
        <v>2018</v>
      </c>
      <c r="E3678" s="2" t="s">
        <v>169</v>
      </c>
      <c r="F3678" s="2" t="s">
        <v>16</v>
      </c>
      <c r="G3678" s="2" t="s">
        <v>11</v>
      </c>
      <c r="H3678" s="2" t="s">
        <v>12</v>
      </c>
      <c r="I3678" s="2">
        <v>71</v>
      </c>
      <c r="J3678" s="2" t="str">
        <f>VLOOKUP(A3678,'Cor da Pele e Motivacao'!$A$2:$I$11399,6, FALSE)</f>
        <v>Parda</v>
      </c>
      <c r="K3678" s="2" t="str">
        <f>VLOOKUP(A3678,'Cor da Pele e Motivacao'!$A$2:$I$11399,8, FALSE)</f>
        <v>A DEFINIR</v>
      </c>
      <c r="L3678" s="2">
        <v>1</v>
      </c>
    </row>
    <row r="3679" spans="1:12" ht="15.75" customHeight="1" x14ac:dyDescent="0.25">
      <c r="A3679" t="str">
        <f>CONCATENATE(B3679,C3679,D3679,H3679,I3679,L3679)</f>
        <v>13112018HOMICIDIO211</v>
      </c>
      <c r="B3679" s="2">
        <v>13</v>
      </c>
      <c r="C3679" s="2">
        <v>11</v>
      </c>
      <c r="D3679" s="2">
        <v>2018</v>
      </c>
      <c r="E3679" s="2" t="s">
        <v>73</v>
      </c>
      <c r="F3679" s="2" t="s">
        <v>10</v>
      </c>
      <c r="G3679" s="2" t="s">
        <v>11</v>
      </c>
      <c r="H3679" s="2" t="s">
        <v>12</v>
      </c>
      <c r="I3679" s="2">
        <v>21</v>
      </c>
      <c r="J3679" s="2" t="str">
        <f>VLOOKUP(A3679,'Cor da Pele e Motivacao'!$A$2:$I$11399,6, FALSE)</f>
        <v>Parda</v>
      </c>
      <c r="K3679" s="2" t="str">
        <f>VLOOKUP(A3679,'Cor da Pele e Motivacao'!$A$2:$I$11399,8, FALSE)</f>
        <v>ATIVIDADES CRIMINAIS</v>
      </c>
      <c r="L3679" s="2">
        <v>1</v>
      </c>
    </row>
    <row r="3680" spans="1:12" ht="15.75" customHeight="1" x14ac:dyDescent="0.25">
      <c r="A3680" t="str">
        <f>CONCATENATE(B3680,C3680,D3680,H3680,I3680,L3680)</f>
        <v>13112018HOMICIDIO471</v>
      </c>
      <c r="B3680" s="2">
        <v>13</v>
      </c>
      <c r="C3680" s="2">
        <v>11</v>
      </c>
      <c r="D3680" s="2">
        <v>2018</v>
      </c>
      <c r="E3680" s="2" t="s">
        <v>82</v>
      </c>
      <c r="F3680" s="2" t="s">
        <v>10</v>
      </c>
      <c r="G3680" s="2" t="s">
        <v>11</v>
      </c>
      <c r="H3680" s="2" t="s">
        <v>12</v>
      </c>
      <c r="I3680" s="2">
        <v>47</v>
      </c>
      <c r="J3680" s="2" t="str">
        <f>VLOOKUP(A3680,'Cor da Pele e Motivacao'!$A$2:$I$11399,6, FALSE)</f>
        <v>Parda</v>
      </c>
      <c r="K3680" s="2" t="str">
        <f>VLOOKUP(A3680,'Cor da Pele e Motivacao'!$A$2:$I$11399,8, FALSE)</f>
        <v>VIOLÊNCIA INTERPESSOAL</v>
      </c>
      <c r="L3680" s="2">
        <v>1</v>
      </c>
    </row>
    <row r="3681" spans="1:12" ht="15.75" customHeight="1" x14ac:dyDescent="0.25">
      <c r="A3681" t="str">
        <f>CONCATENATE(B3681,C3681,D3681,H3681,I3681,L3681)</f>
        <v>14112018HOMICIDIO301</v>
      </c>
      <c r="B3681" s="2">
        <v>14</v>
      </c>
      <c r="C3681" s="2">
        <v>11</v>
      </c>
      <c r="D3681" s="2">
        <v>2018</v>
      </c>
      <c r="E3681" s="2" t="s">
        <v>19</v>
      </c>
      <c r="F3681" s="2" t="s">
        <v>14</v>
      </c>
      <c r="G3681" s="2" t="s">
        <v>11</v>
      </c>
      <c r="H3681" s="2" t="s">
        <v>12</v>
      </c>
      <c r="I3681" s="2">
        <v>30</v>
      </c>
      <c r="J3681" s="2" t="str">
        <f>VLOOKUP(A3681,'Cor da Pele e Motivacao'!$A$2:$I$11399,6, FALSE)</f>
        <v>Parda</v>
      </c>
      <c r="K3681" s="2" t="str">
        <f>VLOOKUP(A3681,'Cor da Pele e Motivacao'!$A$2:$I$11399,8, FALSE)</f>
        <v>A DEFINIR</v>
      </c>
      <c r="L3681" s="2">
        <v>1</v>
      </c>
    </row>
    <row r="3682" spans="1:12" ht="15.75" customHeight="1" x14ac:dyDescent="0.25">
      <c r="A3682" t="str">
        <f>CONCATENATE(B3682,C3682,D3682,H3682,I3682,L3682)</f>
        <v>14112018HOMICIDIO391</v>
      </c>
      <c r="B3682" s="2">
        <v>14</v>
      </c>
      <c r="C3682" s="2">
        <v>11</v>
      </c>
      <c r="D3682" s="2">
        <v>2018</v>
      </c>
      <c r="E3682" s="2" t="s">
        <v>23</v>
      </c>
      <c r="F3682" s="2" t="s">
        <v>14</v>
      </c>
      <c r="G3682" s="2" t="s">
        <v>11</v>
      </c>
      <c r="H3682" s="2" t="s">
        <v>12</v>
      </c>
      <c r="I3682" s="2">
        <v>39</v>
      </c>
      <c r="J3682" s="2" t="str">
        <f>VLOOKUP(A3682,'Cor da Pele e Motivacao'!$A$2:$I$11399,6, FALSE)</f>
        <v>Negra</v>
      </c>
      <c r="K3682" s="2" t="str">
        <f>VLOOKUP(A3682,'Cor da Pele e Motivacao'!$A$2:$I$11399,8, FALSE)</f>
        <v>ATIVIDADES CRIMINAIS</v>
      </c>
      <c r="L3682" s="2">
        <v>1</v>
      </c>
    </row>
    <row r="3683" spans="1:12" ht="15.75" customHeight="1" x14ac:dyDescent="0.25">
      <c r="A3683" t="str">
        <f>CONCATENATE(B3683,C3683,D3683,H3683,I3683,L3683)</f>
        <v>14112018HOMICIDIO261</v>
      </c>
      <c r="B3683" s="2">
        <v>14</v>
      </c>
      <c r="C3683" s="2">
        <v>11</v>
      </c>
      <c r="D3683" s="2">
        <v>2018</v>
      </c>
      <c r="E3683" s="2" t="s">
        <v>92</v>
      </c>
      <c r="F3683" s="2" t="s">
        <v>22</v>
      </c>
      <c r="G3683" s="2" t="s">
        <v>11</v>
      </c>
      <c r="H3683" s="2" t="s">
        <v>12</v>
      </c>
      <c r="I3683" s="2">
        <v>26</v>
      </c>
      <c r="J3683" s="2" t="str">
        <f>VLOOKUP(A3683,'Cor da Pele e Motivacao'!$A$2:$I$11399,6, FALSE)</f>
        <v>Parda</v>
      </c>
      <c r="K3683" s="2" t="str">
        <f>VLOOKUP(A3683,'Cor da Pele e Motivacao'!$A$2:$I$11399,8, FALSE)</f>
        <v>A DEFINIR</v>
      </c>
      <c r="L3683" s="2">
        <v>1</v>
      </c>
    </row>
    <row r="3684" spans="1:12" ht="15.75" customHeight="1" x14ac:dyDescent="0.25">
      <c r="A3684" t="str">
        <f>CONCATENATE(B3684,C3684,D3684,H3684,I3684,L3684)</f>
        <v>14112018FEMINICIDIO341</v>
      </c>
      <c r="B3684" s="2">
        <v>14</v>
      </c>
      <c r="C3684" s="2">
        <v>11</v>
      </c>
      <c r="D3684" s="2">
        <v>2018</v>
      </c>
      <c r="E3684" s="2" t="s">
        <v>101</v>
      </c>
      <c r="F3684" s="2" t="s">
        <v>22</v>
      </c>
      <c r="G3684" s="2" t="s">
        <v>28</v>
      </c>
      <c r="H3684" s="2" t="s">
        <v>29</v>
      </c>
      <c r="I3684" s="2">
        <v>34</v>
      </c>
      <c r="J3684" s="2" t="str">
        <f>VLOOKUP(A3684,'Cor da Pele e Motivacao'!$A$2:$I$11399,6, FALSE)</f>
        <v>Parda</v>
      </c>
      <c r="K3684" s="2" t="str">
        <f>VLOOKUP(A3684,'Cor da Pele e Motivacao'!$A$2:$I$11399,8, FALSE)</f>
        <v>FEMINICIDIO</v>
      </c>
      <c r="L3684" s="2">
        <v>1</v>
      </c>
    </row>
    <row r="3685" spans="1:12" ht="15.75" customHeight="1" x14ac:dyDescent="0.25">
      <c r="A3685" t="str">
        <f>CONCATENATE(B3685,C3685,D3685,H3685,I3685,L3685)</f>
        <v>14112018HOMICIDIO231</v>
      </c>
      <c r="B3685" s="2">
        <v>14</v>
      </c>
      <c r="C3685" s="2">
        <v>11</v>
      </c>
      <c r="D3685" s="2">
        <v>2018</v>
      </c>
      <c r="E3685" s="2" t="s">
        <v>25</v>
      </c>
      <c r="F3685" s="2" t="s">
        <v>25</v>
      </c>
      <c r="G3685" s="2" t="s">
        <v>11</v>
      </c>
      <c r="H3685" s="2" t="s">
        <v>12</v>
      </c>
      <c r="I3685" s="2">
        <v>23</v>
      </c>
      <c r="J3685" s="2" t="str">
        <f>VLOOKUP(A3685,'Cor da Pele e Motivacao'!$A$2:$I$11399,6, FALSE)</f>
        <v>Parda</v>
      </c>
      <c r="K3685" s="2" t="str">
        <f>VLOOKUP(A3685,'Cor da Pele e Motivacao'!$A$2:$I$11399,8, FALSE)</f>
        <v>ATIVIDADES CRIMINAIS</v>
      </c>
      <c r="L3685" s="2">
        <v>1</v>
      </c>
    </row>
    <row r="3686" spans="1:12" ht="15.75" customHeight="1" x14ac:dyDescent="0.25">
      <c r="A3686" t="str">
        <f>CONCATENATE(B3686,C3686,D3686,H3686,I3686,L3686)</f>
        <v>14112018HOMICIDIO421</v>
      </c>
      <c r="B3686" s="2">
        <v>14</v>
      </c>
      <c r="C3686" s="2">
        <v>11</v>
      </c>
      <c r="D3686" s="2">
        <v>2018</v>
      </c>
      <c r="E3686" s="2" t="s">
        <v>25</v>
      </c>
      <c r="F3686" s="2" t="s">
        <v>25</v>
      </c>
      <c r="G3686" s="2" t="s">
        <v>11</v>
      </c>
      <c r="H3686" s="2" t="s">
        <v>12</v>
      </c>
      <c r="I3686" s="2">
        <v>42</v>
      </c>
      <c r="J3686" s="2" t="str">
        <f>VLOOKUP(A3686,'Cor da Pele e Motivacao'!$A$2:$I$11399,6, FALSE)</f>
        <v>Parda</v>
      </c>
      <c r="K3686" s="2" t="str">
        <f>VLOOKUP(A3686,'Cor da Pele e Motivacao'!$A$2:$I$11399,8, FALSE)</f>
        <v>A DEFINIR</v>
      </c>
      <c r="L3686" s="2">
        <v>1</v>
      </c>
    </row>
    <row r="3687" spans="1:12" ht="15.75" customHeight="1" x14ac:dyDescent="0.25">
      <c r="A3687" t="str">
        <f>CONCATENATE(B3687,C3687,D3687,H3687,I3687,L3687)</f>
        <v>15112018FEMINICIDIO221</v>
      </c>
      <c r="B3687" s="2">
        <v>15</v>
      </c>
      <c r="C3687" s="2">
        <v>11</v>
      </c>
      <c r="D3687" s="2">
        <v>2018</v>
      </c>
      <c r="E3687" s="2" t="s">
        <v>66</v>
      </c>
      <c r="F3687" s="2" t="s">
        <v>16</v>
      </c>
      <c r="G3687" s="2" t="s">
        <v>28</v>
      </c>
      <c r="H3687" s="2" t="s">
        <v>29</v>
      </c>
      <c r="I3687" s="2">
        <v>22</v>
      </c>
      <c r="J3687" s="2" t="str">
        <f>VLOOKUP(A3687,'Cor da Pele e Motivacao'!$A$2:$I$11399,6, FALSE)</f>
        <v>Parda</v>
      </c>
      <c r="K3687" s="2" t="str">
        <f>VLOOKUP(A3687,'Cor da Pele e Motivacao'!$A$2:$I$11399,8, FALSE)</f>
        <v>FEMINICIDIO</v>
      </c>
      <c r="L3687" s="2">
        <v>1</v>
      </c>
    </row>
    <row r="3688" spans="1:12" ht="15.75" customHeight="1" x14ac:dyDescent="0.25">
      <c r="A3688" t="str">
        <f>CONCATENATE(B3688,C3688,D3688,H3688,I3688,L3688)</f>
        <v>15112018HOMICIDIO271</v>
      </c>
      <c r="B3688" s="2">
        <v>15</v>
      </c>
      <c r="C3688" s="2">
        <v>11</v>
      </c>
      <c r="D3688" s="2">
        <v>2018</v>
      </c>
      <c r="E3688" s="2" t="s">
        <v>135</v>
      </c>
      <c r="F3688" s="2" t="s">
        <v>16</v>
      </c>
      <c r="G3688" s="2" t="s">
        <v>11</v>
      </c>
      <c r="H3688" s="2" t="s">
        <v>12</v>
      </c>
      <c r="I3688" s="2">
        <v>27</v>
      </c>
      <c r="J3688" s="2" t="str">
        <f>VLOOKUP(A3688,'Cor da Pele e Motivacao'!$A$2:$I$11399,6, FALSE)</f>
        <v>Parda</v>
      </c>
      <c r="K3688" s="2" t="str">
        <f>VLOOKUP(A3688,'Cor da Pele e Motivacao'!$A$2:$I$11399,8, FALSE)</f>
        <v>ATIVIDADES CRIMINAIS</v>
      </c>
      <c r="L3688" s="2">
        <v>1</v>
      </c>
    </row>
    <row r="3689" spans="1:12" ht="15.75" customHeight="1" x14ac:dyDescent="0.25">
      <c r="A3689" t="str">
        <f>CONCATENATE(B3689,C3689,D3689,H3689,I3689,L3689)</f>
        <v>15112018HOMICIDIO281</v>
      </c>
      <c r="B3689" s="2">
        <v>15</v>
      </c>
      <c r="C3689" s="2">
        <v>11</v>
      </c>
      <c r="D3689" s="2">
        <v>2018</v>
      </c>
      <c r="E3689" s="2" t="s">
        <v>42</v>
      </c>
      <c r="F3689" s="2" t="s">
        <v>16</v>
      </c>
      <c r="G3689" s="2" t="s">
        <v>11</v>
      </c>
      <c r="H3689" s="2" t="s">
        <v>12</v>
      </c>
      <c r="I3689" s="2">
        <v>28</v>
      </c>
      <c r="J3689" s="2" t="str">
        <f>VLOOKUP(A3689,'Cor da Pele e Motivacao'!$A$2:$I$11399,6, FALSE)</f>
        <v>Parda</v>
      </c>
      <c r="K3689" s="2" t="str">
        <f>VLOOKUP(A3689,'Cor da Pele e Motivacao'!$A$2:$I$11399,8, FALSE)</f>
        <v>ATIVIDADES CRIMINAIS</v>
      </c>
      <c r="L3689" s="2">
        <v>1</v>
      </c>
    </row>
    <row r="3690" spans="1:12" ht="15.75" customHeight="1" x14ac:dyDescent="0.25">
      <c r="A3690" t="str">
        <f>CONCATENATE(B3690,C3690,D3690,H3690,I3690,L3690)</f>
        <v>15112018HOMICIDIO261</v>
      </c>
      <c r="B3690" s="2">
        <v>15</v>
      </c>
      <c r="C3690" s="2">
        <v>11</v>
      </c>
      <c r="D3690" s="2">
        <v>2018</v>
      </c>
      <c r="E3690" s="2" t="s">
        <v>72</v>
      </c>
      <c r="F3690" s="2" t="s">
        <v>16</v>
      </c>
      <c r="G3690" s="2" t="s">
        <v>11</v>
      </c>
      <c r="H3690" s="2" t="s">
        <v>12</v>
      </c>
      <c r="I3690" s="2">
        <v>26</v>
      </c>
      <c r="J3690" s="2" t="str">
        <f>VLOOKUP(A3690,'Cor da Pele e Motivacao'!$A$2:$I$11399,6, FALSE)</f>
        <v>Negra</v>
      </c>
      <c r="K3690" s="2" t="str">
        <f>VLOOKUP(A3690,'Cor da Pele e Motivacao'!$A$2:$I$11399,8, FALSE)</f>
        <v>VIOLÊNCIA INTERPESSOAL</v>
      </c>
      <c r="L3690" s="2">
        <v>1</v>
      </c>
    </row>
    <row r="3691" spans="1:12" ht="15.75" customHeight="1" x14ac:dyDescent="0.25">
      <c r="A3691" t="str">
        <f>CONCATENATE(B3691,C3691,D3691,H3691,I3691,L3691)</f>
        <v>15112018HOMICIDIO501</v>
      </c>
      <c r="B3691" s="2">
        <v>15</v>
      </c>
      <c r="C3691" s="2">
        <v>11</v>
      </c>
      <c r="D3691" s="2">
        <v>2018</v>
      </c>
      <c r="E3691" s="2" t="s">
        <v>25</v>
      </c>
      <c r="F3691" s="2" t="s">
        <v>25</v>
      </c>
      <c r="G3691" s="2" t="s">
        <v>28</v>
      </c>
      <c r="H3691" s="2" t="s">
        <v>12</v>
      </c>
      <c r="I3691" s="2">
        <v>50</v>
      </c>
      <c r="J3691" s="2" t="str">
        <f>VLOOKUP(A3691,'Cor da Pele e Motivacao'!$A$2:$I$11399,6, FALSE)</f>
        <v>Parda</v>
      </c>
      <c r="K3691" s="2" t="str">
        <f>VLOOKUP(A3691,'Cor da Pele e Motivacao'!$A$2:$I$11399,8, FALSE)</f>
        <v>A DEFINIR</v>
      </c>
      <c r="L3691" s="2">
        <v>1</v>
      </c>
    </row>
    <row r="3692" spans="1:12" ht="15.75" customHeight="1" x14ac:dyDescent="0.25">
      <c r="A3692" t="str">
        <f>CONCATENATE(B3692,C3692,D3692,H3692,I3692,L3692)</f>
        <v>15112018HOMICIDIO201</v>
      </c>
      <c r="B3692" s="2">
        <v>15</v>
      </c>
      <c r="C3692" s="2">
        <v>11</v>
      </c>
      <c r="D3692" s="2">
        <v>2018</v>
      </c>
      <c r="E3692" s="2" t="s">
        <v>25</v>
      </c>
      <c r="F3692" s="2" t="s">
        <v>25</v>
      </c>
      <c r="G3692" s="2" t="s">
        <v>11</v>
      </c>
      <c r="H3692" s="2" t="s">
        <v>12</v>
      </c>
      <c r="I3692" s="2">
        <v>20</v>
      </c>
      <c r="J3692" s="2" t="str">
        <f>VLOOKUP(A3692,'Cor da Pele e Motivacao'!$A$2:$I$11399,6, FALSE)</f>
        <v>Parda</v>
      </c>
      <c r="K3692" s="2" t="str">
        <f>VLOOKUP(A3692,'Cor da Pele e Motivacao'!$A$2:$I$11399,8, FALSE)</f>
        <v>EXCLUDENTE DE ILICITUDE</v>
      </c>
      <c r="L3692" s="2">
        <v>1</v>
      </c>
    </row>
    <row r="3693" spans="1:12" ht="15.75" customHeight="1" x14ac:dyDescent="0.25">
      <c r="A3693" t="str">
        <f>CONCATENATE(B3693,C3693,D3693,H3693,I3693,L3693)</f>
        <v>15112018HOMICIDIO211</v>
      </c>
      <c r="B3693" s="2">
        <v>15</v>
      </c>
      <c r="C3693" s="2">
        <v>11</v>
      </c>
      <c r="D3693" s="2">
        <v>2018</v>
      </c>
      <c r="E3693" s="2" t="s">
        <v>25</v>
      </c>
      <c r="F3693" s="2" t="s">
        <v>25</v>
      </c>
      <c r="G3693" s="2" t="s">
        <v>11</v>
      </c>
      <c r="H3693" s="2" t="s">
        <v>12</v>
      </c>
      <c r="I3693" s="2">
        <v>21</v>
      </c>
      <c r="J3693" s="2" t="str">
        <f>VLOOKUP(A3693,'Cor da Pele e Motivacao'!$A$2:$I$11399,6, FALSE)</f>
        <v>NAO INFORMADO</v>
      </c>
      <c r="K3693" s="2" t="str">
        <f>VLOOKUP(A3693,'Cor da Pele e Motivacao'!$A$2:$I$11399,8, FALSE)</f>
        <v>A DEFINIR</v>
      </c>
      <c r="L3693" s="2">
        <v>1</v>
      </c>
    </row>
    <row r="3694" spans="1:12" ht="15.75" customHeight="1" x14ac:dyDescent="0.25">
      <c r="A3694" t="str">
        <f>CONCATENATE(B3694,C3694,D3694,H3694,I3694,L3694)</f>
        <v>15112018HOMICIDIO341</v>
      </c>
      <c r="B3694" s="2">
        <v>15</v>
      </c>
      <c r="C3694" s="2">
        <v>11</v>
      </c>
      <c r="D3694" s="2">
        <v>2018</v>
      </c>
      <c r="E3694" s="2" t="s">
        <v>188</v>
      </c>
      <c r="F3694" s="2" t="s">
        <v>16</v>
      </c>
      <c r="G3694" s="2" t="s">
        <v>11</v>
      </c>
      <c r="H3694" s="2" t="s">
        <v>12</v>
      </c>
      <c r="I3694" s="2">
        <v>34</v>
      </c>
      <c r="J3694" s="2" t="str">
        <f>VLOOKUP(A3694,'Cor da Pele e Motivacao'!$A$2:$I$11399,6, FALSE)</f>
        <v>Parda</v>
      </c>
      <c r="K3694" s="2" t="str">
        <f>VLOOKUP(A3694,'Cor da Pele e Motivacao'!$A$2:$I$11399,8, FALSE)</f>
        <v>ATIVIDADES CRIMINAIS</v>
      </c>
      <c r="L3694" s="2">
        <v>1</v>
      </c>
    </row>
    <row r="3695" spans="1:12" ht="15.75" customHeight="1" x14ac:dyDescent="0.25">
      <c r="A3695" t="str">
        <f>CONCATENATE(B3695,C3695,D3695,H3695,I3695,L3695)</f>
        <v>15112018HOMICIDIO171</v>
      </c>
      <c r="B3695" s="2">
        <v>15</v>
      </c>
      <c r="C3695" s="2">
        <v>11</v>
      </c>
      <c r="D3695" s="2">
        <v>2018</v>
      </c>
      <c r="E3695" s="2" t="s">
        <v>82</v>
      </c>
      <c r="F3695" s="2" t="s">
        <v>10</v>
      </c>
      <c r="G3695" s="2" t="s">
        <v>11</v>
      </c>
      <c r="H3695" s="2" t="s">
        <v>12</v>
      </c>
      <c r="I3695" s="2">
        <v>17</v>
      </c>
      <c r="J3695" s="2" t="str">
        <f>VLOOKUP(A3695,'Cor da Pele e Motivacao'!$A$2:$I$11399,6, FALSE)</f>
        <v>Negra</v>
      </c>
      <c r="K3695" s="2" t="str">
        <f>VLOOKUP(A3695,'Cor da Pele e Motivacao'!$A$2:$I$11399,8, FALSE)</f>
        <v>VIOLÊNCIA INTERPESSOAL</v>
      </c>
      <c r="L3695" s="2">
        <v>1</v>
      </c>
    </row>
    <row r="3696" spans="1:12" ht="15.75" customHeight="1" x14ac:dyDescent="0.25">
      <c r="A3696" t="str">
        <f>CONCATENATE(B3696,C3696,D3696,H3696,I3696,L3696)</f>
        <v>16112018HOMICIDIO181</v>
      </c>
      <c r="B3696" s="2">
        <v>16</v>
      </c>
      <c r="C3696" s="2">
        <v>11</v>
      </c>
      <c r="D3696" s="2">
        <v>2018</v>
      </c>
      <c r="E3696" s="2" t="s">
        <v>62</v>
      </c>
      <c r="F3696" s="2" t="s">
        <v>16</v>
      </c>
      <c r="G3696" s="2" t="s">
        <v>11</v>
      </c>
      <c r="H3696" s="2" t="s">
        <v>12</v>
      </c>
      <c r="I3696" s="2">
        <v>18</v>
      </c>
      <c r="J3696" s="2" t="str">
        <f>VLOOKUP(A3696,'Cor da Pele e Motivacao'!$A$2:$I$11399,6, FALSE)</f>
        <v>Parda</v>
      </c>
      <c r="K3696" s="2" t="str">
        <f>VLOOKUP(A3696,'Cor da Pele e Motivacao'!$A$2:$I$11399,8, FALSE)</f>
        <v>VIOLÊNCIA INTERPESSOAL</v>
      </c>
      <c r="L3696" s="2">
        <v>1</v>
      </c>
    </row>
    <row r="3697" spans="1:12" ht="15.75" customHeight="1" x14ac:dyDescent="0.25">
      <c r="A3697" t="str">
        <f>CONCATENATE(B3697,C3697,D3697,H3697,I3697,L3697)</f>
        <v>16112018HOMICIDIO231</v>
      </c>
      <c r="B3697" s="2">
        <v>16</v>
      </c>
      <c r="C3697" s="2">
        <v>11</v>
      </c>
      <c r="D3697" s="2">
        <v>2018</v>
      </c>
      <c r="E3697" s="2" t="s">
        <v>43</v>
      </c>
      <c r="F3697" s="2" t="s">
        <v>22</v>
      </c>
      <c r="G3697" s="2" t="s">
        <v>11</v>
      </c>
      <c r="H3697" s="2" t="s">
        <v>12</v>
      </c>
      <c r="I3697" s="2">
        <v>23</v>
      </c>
      <c r="J3697" s="2" t="str">
        <f>VLOOKUP(A3697,'Cor da Pele e Motivacao'!$A$2:$I$11399,6, FALSE)</f>
        <v>Branca</v>
      </c>
      <c r="K3697" s="2" t="str">
        <f>VLOOKUP(A3697,'Cor da Pele e Motivacao'!$A$2:$I$11399,8, FALSE)</f>
        <v>VIOLÊNCIA INTERPESSOAL</v>
      </c>
      <c r="L3697" s="2">
        <v>1</v>
      </c>
    </row>
    <row r="3698" spans="1:12" ht="15.75" customHeight="1" x14ac:dyDescent="0.25">
      <c r="A3698" t="str">
        <f>CONCATENATE(B3698,C3698,D3698,H3698,I3698,L3698)</f>
        <v>16112018HOMICIDIO291</v>
      </c>
      <c r="B3698" s="2">
        <v>16</v>
      </c>
      <c r="C3698" s="2">
        <v>11</v>
      </c>
      <c r="D3698" s="2">
        <v>2018</v>
      </c>
      <c r="E3698" s="2" t="s">
        <v>25</v>
      </c>
      <c r="F3698" s="2" t="s">
        <v>25</v>
      </c>
      <c r="G3698" s="2" t="s">
        <v>11</v>
      </c>
      <c r="H3698" s="2" t="s">
        <v>12</v>
      </c>
      <c r="I3698" s="2">
        <v>29</v>
      </c>
      <c r="J3698" s="2" t="str">
        <f>VLOOKUP(A3698,'Cor da Pele e Motivacao'!$A$2:$I$11399,6, FALSE)</f>
        <v>NAO INFORMADO</v>
      </c>
      <c r="K3698" s="2" t="str">
        <f>VLOOKUP(A3698,'Cor da Pele e Motivacao'!$A$2:$I$11399,8, FALSE)</f>
        <v>A DEFINIR</v>
      </c>
      <c r="L3698" s="2">
        <v>1</v>
      </c>
    </row>
    <row r="3699" spans="1:12" ht="15.75" customHeight="1" x14ac:dyDescent="0.25">
      <c r="A3699" t="str">
        <f>CONCATENATE(B3699,C3699,D3699,H3699,I3699,L3699)</f>
        <v>16112018HOMICIDIO251</v>
      </c>
      <c r="B3699" s="2">
        <v>16</v>
      </c>
      <c r="C3699" s="2">
        <v>11</v>
      </c>
      <c r="D3699" s="2">
        <v>2018</v>
      </c>
      <c r="E3699" s="2" t="s">
        <v>81</v>
      </c>
      <c r="F3699" s="2" t="s">
        <v>22</v>
      </c>
      <c r="G3699" s="2" t="s">
        <v>11</v>
      </c>
      <c r="H3699" s="2" t="s">
        <v>12</v>
      </c>
      <c r="I3699" s="2">
        <v>25</v>
      </c>
      <c r="J3699" s="2" t="str">
        <f>VLOOKUP(A3699,'Cor da Pele e Motivacao'!$A$2:$I$11399,6, FALSE)</f>
        <v>NAO INFORMADO</v>
      </c>
      <c r="K3699" s="2" t="str">
        <f>VLOOKUP(A3699,'Cor da Pele e Motivacao'!$A$2:$I$11399,8, FALSE)</f>
        <v>ATIVIDADES CRIMINAIS</v>
      </c>
      <c r="L3699" s="2">
        <v>1</v>
      </c>
    </row>
    <row r="3700" spans="1:12" ht="15.75" customHeight="1" x14ac:dyDescent="0.25">
      <c r="A3700" t="str">
        <f>CONCATENATE(B3700,C3700,D3700,H3700,I3700,L3700)</f>
        <v>16112018HOMICIDIO161</v>
      </c>
      <c r="B3700" s="2">
        <v>16</v>
      </c>
      <c r="C3700" s="2">
        <v>11</v>
      </c>
      <c r="D3700" s="2">
        <v>2018</v>
      </c>
      <c r="E3700" s="2" t="s">
        <v>75</v>
      </c>
      <c r="F3700" s="2" t="s">
        <v>16</v>
      </c>
      <c r="G3700" s="2" t="s">
        <v>11</v>
      </c>
      <c r="H3700" s="2" t="s">
        <v>12</v>
      </c>
      <c r="I3700" s="2">
        <v>16</v>
      </c>
      <c r="J3700" s="2" t="str">
        <f>VLOOKUP(A3700,'Cor da Pele e Motivacao'!$A$2:$I$11399,6, FALSE)</f>
        <v>Parda</v>
      </c>
      <c r="K3700" s="2" t="str">
        <f>VLOOKUP(A3700,'Cor da Pele e Motivacao'!$A$2:$I$11399,8, FALSE)</f>
        <v>ATIVIDADES CRIMINAIS</v>
      </c>
      <c r="L3700" s="2">
        <v>1</v>
      </c>
    </row>
    <row r="3701" spans="1:12" ht="15.75" customHeight="1" x14ac:dyDescent="0.25">
      <c r="A3701" t="str">
        <f>CONCATENATE(B3701,C3701,D3701,H3701,I3701,L3701)</f>
        <v>16112018HOMICIDIO191</v>
      </c>
      <c r="B3701" s="2">
        <v>16</v>
      </c>
      <c r="C3701" s="2">
        <v>11</v>
      </c>
      <c r="D3701" s="2">
        <v>2018</v>
      </c>
      <c r="E3701" s="2" t="s">
        <v>137</v>
      </c>
      <c r="F3701" s="2" t="s">
        <v>22</v>
      </c>
      <c r="G3701" s="2" t="s">
        <v>11</v>
      </c>
      <c r="H3701" s="2" t="s">
        <v>12</v>
      </c>
      <c r="I3701" s="2">
        <v>19</v>
      </c>
      <c r="J3701" s="2" t="str">
        <f>VLOOKUP(A3701,'Cor da Pele e Motivacao'!$A$2:$I$11399,6, FALSE)</f>
        <v>Parda</v>
      </c>
      <c r="K3701" s="2" t="str">
        <f>VLOOKUP(A3701,'Cor da Pele e Motivacao'!$A$2:$I$11399,8, FALSE)</f>
        <v>ATIVIDADES CRIMINAIS</v>
      </c>
      <c r="L3701" s="2">
        <v>1</v>
      </c>
    </row>
    <row r="3702" spans="1:12" ht="15.75" customHeight="1" x14ac:dyDescent="0.25">
      <c r="A3702" t="str">
        <f>CONCATENATE(B3702,C3702,D3702,H3702,I3702,L3702)</f>
        <v>17112018HOMICIDIO431</v>
      </c>
      <c r="B3702" s="2">
        <v>17</v>
      </c>
      <c r="C3702" s="2">
        <v>11</v>
      </c>
      <c r="D3702" s="2">
        <v>2018</v>
      </c>
      <c r="E3702" s="2" t="s">
        <v>53</v>
      </c>
      <c r="F3702" s="2" t="s">
        <v>10</v>
      </c>
      <c r="G3702" s="2" t="s">
        <v>11</v>
      </c>
      <c r="H3702" s="2" t="s">
        <v>12</v>
      </c>
      <c r="I3702" s="2">
        <v>43</v>
      </c>
      <c r="J3702" s="2" t="str">
        <f>VLOOKUP(A3702,'Cor da Pele e Motivacao'!$A$2:$I$11399,6, FALSE)</f>
        <v>Parda</v>
      </c>
      <c r="K3702" s="2" t="str">
        <f>VLOOKUP(A3702,'Cor da Pele e Motivacao'!$A$2:$I$11399,8, FALSE)</f>
        <v>VIOLÊNCIA INTERPESSOAL</v>
      </c>
      <c r="L3702" s="2">
        <v>1</v>
      </c>
    </row>
    <row r="3703" spans="1:12" ht="15.75" customHeight="1" x14ac:dyDescent="0.25">
      <c r="A3703" t="str">
        <f>CONCATENATE(B3703,C3703,D3703,H3703,I3703,L3703)</f>
        <v>17112018HOMICIDIO491</v>
      </c>
      <c r="B3703" s="2">
        <v>17</v>
      </c>
      <c r="C3703" s="2">
        <v>11</v>
      </c>
      <c r="D3703" s="2">
        <v>2018</v>
      </c>
      <c r="E3703" s="2" t="s">
        <v>64</v>
      </c>
      <c r="F3703" s="2" t="s">
        <v>14</v>
      </c>
      <c r="G3703" s="2" t="s">
        <v>11</v>
      </c>
      <c r="H3703" s="2" t="s">
        <v>12</v>
      </c>
      <c r="I3703" s="2">
        <v>49</v>
      </c>
      <c r="J3703" s="2" t="str">
        <f>VLOOKUP(A3703,'Cor da Pele e Motivacao'!$A$2:$I$11399,6, FALSE)</f>
        <v>Parda</v>
      </c>
      <c r="K3703" s="2" t="str">
        <f>VLOOKUP(A3703,'Cor da Pele e Motivacao'!$A$2:$I$11399,8, FALSE)</f>
        <v>A DEFINIR</v>
      </c>
      <c r="L3703" s="2">
        <v>1</v>
      </c>
    </row>
    <row r="3704" spans="1:12" ht="15.75" customHeight="1" x14ac:dyDescent="0.25">
      <c r="A3704" t="str">
        <f>CONCATENATE(B3704,C3704,D3704,H3704,I3704,L3704)</f>
        <v>17112018HOMICIDIO201</v>
      </c>
      <c r="B3704" s="2">
        <v>17</v>
      </c>
      <c r="C3704" s="2">
        <v>11</v>
      </c>
      <c r="D3704" s="2">
        <v>2018</v>
      </c>
      <c r="E3704" s="2" t="s">
        <v>20</v>
      </c>
      <c r="F3704" s="2" t="s">
        <v>14</v>
      </c>
      <c r="G3704" s="2" t="s">
        <v>11</v>
      </c>
      <c r="H3704" s="2" t="s">
        <v>12</v>
      </c>
      <c r="I3704" s="2">
        <v>20</v>
      </c>
      <c r="J3704" s="2" t="str">
        <f>VLOOKUP(A3704,'Cor da Pele e Motivacao'!$A$2:$I$11399,6, FALSE)</f>
        <v>Parda</v>
      </c>
      <c r="K3704" s="2" t="str">
        <f>VLOOKUP(A3704,'Cor da Pele e Motivacao'!$A$2:$I$11399,8, FALSE)</f>
        <v>ATIVIDADES CRIMINAIS</v>
      </c>
      <c r="L3704" s="2">
        <v>1</v>
      </c>
    </row>
    <row r="3705" spans="1:12" ht="15.75" customHeight="1" x14ac:dyDescent="0.25">
      <c r="A3705" t="str">
        <f>CONCATENATE(B3705,C3705,D3705,H3705,I3705,L3705)</f>
        <v>17112018HOMICIDIO241</v>
      </c>
      <c r="B3705" s="2">
        <v>17</v>
      </c>
      <c r="C3705" s="2">
        <v>11</v>
      </c>
      <c r="D3705" s="2">
        <v>2018</v>
      </c>
      <c r="E3705" s="2" t="s">
        <v>20</v>
      </c>
      <c r="F3705" s="2" t="s">
        <v>14</v>
      </c>
      <c r="G3705" s="2" t="s">
        <v>11</v>
      </c>
      <c r="H3705" s="2" t="s">
        <v>12</v>
      </c>
      <c r="I3705" s="2">
        <v>24</v>
      </c>
      <c r="J3705" s="2" t="str">
        <f>VLOOKUP(A3705,'Cor da Pele e Motivacao'!$A$2:$I$11399,6, FALSE)</f>
        <v>Parda</v>
      </c>
      <c r="K3705" s="2" t="str">
        <f>VLOOKUP(A3705,'Cor da Pele e Motivacao'!$A$2:$I$11399,8, FALSE)</f>
        <v>ATIVIDADES CRIMINAIS</v>
      </c>
      <c r="L3705" s="2">
        <v>1</v>
      </c>
    </row>
    <row r="3706" spans="1:12" ht="15.75" customHeight="1" x14ac:dyDescent="0.25">
      <c r="A3706" t="str">
        <f>CONCATENATE(B3706,C3706,D3706,H3706,I3706,L3706)</f>
        <v>17112018HOMICIDIO281</v>
      </c>
      <c r="B3706" s="2">
        <v>17</v>
      </c>
      <c r="C3706" s="2">
        <v>11</v>
      </c>
      <c r="D3706" s="2">
        <v>2018</v>
      </c>
      <c r="E3706" s="2" t="s">
        <v>20</v>
      </c>
      <c r="F3706" s="2" t="s">
        <v>14</v>
      </c>
      <c r="G3706" s="2" t="s">
        <v>11</v>
      </c>
      <c r="H3706" s="2" t="s">
        <v>12</v>
      </c>
      <c r="I3706" s="2">
        <v>28</v>
      </c>
      <c r="J3706" s="2" t="str">
        <f>VLOOKUP(A3706,'Cor da Pele e Motivacao'!$A$2:$I$11399,6, FALSE)</f>
        <v>Parda</v>
      </c>
      <c r="K3706" s="2" t="str">
        <f>VLOOKUP(A3706,'Cor da Pele e Motivacao'!$A$2:$I$11399,8, FALSE)</f>
        <v>ATIVIDADES CRIMINAIS</v>
      </c>
      <c r="L3706" s="2">
        <v>1</v>
      </c>
    </row>
    <row r="3707" spans="1:12" ht="15.75" customHeight="1" x14ac:dyDescent="0.25">
      <c r="A3707" t="str">
        <f>CONCATENATE(B3707,C3707,D3707,H3707,I3707,L3707)</f>
        <v>17112018HOMICIDIO242</v>
      </c>
      <c r="B3707" s="2">
        <v>17</v>
      </c>
      <c r="C3707" s="2">
        <v>11</v>
      </c>
      <c r="D3707" s="2">
        <v>2018</v>
      </c>
      <c r="E3707" s="2" t="s">
        <v>25</v>
      </c>
      <c r="F3707" s="2" t="s">
        <v>25</v>
      </c>
      <c r="G3707" s="2" t="s">
        <v>11</v>
      </c>
      <c r="H3707" s="2" t="s">
        <v>12</v>
      </c>
      <c r="I3707" s="2">
        <v>24</v>
      </c>
      <c r="J3707" s="8"/>
      <c r="K3707" s="2"/>
      <c r="L3707" s="2">
        <v>2</v>
      </c>
    </row>
    <row r="3708" spans="1:12" ht="15.75" customHeight="1" x14ac:dyDescent="0.25">
      <c r="A3708" t="str">
        <f>CONCATENATE(B3708,C3708,D3708,H3708,I3708,L3708)</f>
        <v>17112018HOMICIDIO421</v>
      </c>
      <c r="B3708" s="2">
        <v>17</v>
      </c>
      <c r="C3708" s="2">
        <v>11</v>
      </c>
      <c r="D3708" s="2">
        <v>2018</v>
      </c>
      <c r="E3708" s="2" t="s">
        <v>25</v>
      </c>
      <c r="F3708" s="2" t="s">
        <v>25</v>
      </c>
      <c r="G3708" s="2" t="s">
        <v>11</v>
      </c>
      <c r="H3708" s="2" t="s">
        <v>12</v>
      </c>
      <c r="I3708" s="2">
        <v>42</v>
      </c>
      <c r="J3708" s="2" t="str">
        <f>VLOOKUP(A3708,'Cor da Pele e Motivacao'!$A$2:$I$11399,6, FALSE)</f>
        <v>Parda</v>
      </c>
      <c r="K3708" s="2" t="str">
        <f>VLOOKUP(A3708,'Cor da Pele e Motivacao'!$A$2:$I$11399,8, FALSE)</f>
        <v>A DEFINIR</v>
      </c>
      <c r="L3708" s="2">
        <v>1</v>
      </c>
    </row>
    <row r="3709" spans="1:12" ht="15.75" customHeight="1" x14ac:dyDescent="0.25">
      <c r="A3709" t="str">
        <f>CONCATENATE(B3709,C3709,D3709,H3709,I3709,L3709)</f>
        <v>17112018HOMICIDIO1</v>
      </c>
      <c r="B3709" s="2">
        <v>17</v>
      </c>
      <c r="C3709" s="2">
        <v>11</v>
      </c>
      <c r="D3709" s="2">
        <v>2018</v>
      </c>
      <c r="E3709" s="2" t="s">
        <v>25</v>
      </c>
      <c r="F3709" s="2" t="s">
        <v>25</v>
      </c>
      <c r="G3709" s="2" t="s">
        <v>11</v>
      </c>
      <c r="H3709" s="2" t="s">
        <v>12</v>
      </c>
      <c r="I3709" s="2"/>
      <c r="J3709" s="2" t="str">
        <f>VLOOKUP(A3709,'Cor da Pele e Motivacao'!$A$2:$I$11399,6, FALSE)</f>
        <v>NAO INFORMADO</v>
      </c>
      <c r="K3709" s="2" t="str">
        <f>VLOOKUP(A3709,'Cor da Pele e Motivacao'!$A$2:$I$11399,8, FALSE)</f>
        <v>VIOLÊNCIA INTERPESSOAL</v>
      </c>
      <c r="L3709" s="2">
        <v>1</v>
      </c>
    </row>
    <row r="3710" spans="1:12" ht="15.75" customHeight="1" x14ac:dyDescent="0.25">
      <c r="A3710" t="str">
        <f>CONCATENATE(B3710,C3710,D3710,H3710,I3710,L3710)</f>
        <v>17112018HOMICIDIO221</v>
      </c>
      <c r="B3710" s="2">
        <v>17</v>
      </c>
      <c r="C3710" s="2">
        <v>11</v>
      </c>
      <c r="D3710" s="2">
        <v>2018</v>
      </c>
      <c r="E3710" s="2" t="s">
        <v>111</v>
      </c>
      <c r="F3710" s="2" t="s">
        <v>10</v>
      </c>
      <c r="G3710" s="2" t="s">
        <v>11</v>
      </c>
      <c r="H3710" s="2" t="s">
        <v>12</v>
      </c>
      <c r="I3710" s="2">
        <v>22</v>
      </c>
      <c r="J3710" s="2" t="str">
        <f>VLOOKUP(A3710,'Cor da Pele e Motivacao'!$A$2:$I$11399,6, FALSE)</f>
        <v>Parda</v>
      </c>
      <c r="K3710" s="2" t="str">
        <f>VLOOKUP(A3710,'Cor da Pele e Motivacao'!$A$2:$I$11399,8, FALSE)</f>
        <v>VIOLÊNCIA INTERPESSOAL</v>
      </c>
      <c r="L3710" s="2">
        <v>1</v>
      </c>
    </row>
    <row r="3711" spans="1:12" ht="15.75" customHeight="1" x14ac:dyDescent="0.25">
      <c r="A3711" t="str">
        <f>CONCATENATE(B3711,C3711,D3711,H3711,I3711,L3711)</f>
        <v>18112018HOMICIDIO191</v>
      </c>
      <c r="B3711" s="2">
        <v>18</v>
      </c>
      <c r="C3711" s="2">
        <v>11</v>
      </c>
      <c r="D3711" s="2">
        <v>2018</v>
      </c>
      <c r="E3711" s="2" t="s">
        <v>109</v>
      </c>
      <c r="F3711" s="2" t="s">
        <v>22</v>
      </c>
      <c r="G3711" s="2" t="s">
        <v>11</v>
      </c>
      <c r="H3711" s="2" t="s">
        <v>12</v>
      </c>
      <c r="I3711" s="2">
        <v>19</v>
      </c>
      <c r="J3711" s="2" t="str">
        <f>VLOOKUP(A3711,'Cor da Pele e Motivacao'!$A$2:$I$11399,6, FALSE)</f>
        <v>Parda</v>
      </c>
      <c r="K3711" s="2" t="str">
        <f>VLOOKUP(A3711,'Cor da Pele e Motivacao'!$A$2:$I$11399,8, FALSE)</f>
        <v>ATIVIDADES CRIMINAIS</v>
      </c>
      <c r="L3711" s="2">
        <v>1</v>
      </c>
    </row>
    <row r="3712" spans="1:12" ht="15.75" customHeight="1" x14ac:dyDescent="0.25">
      <c r="A3712" t="str">
        <f>CONCATENATE(B3712,C3712,D3712,H3712,I3712,L3712)</f>
        <v>18112018HOMICIDIO161</v>
      </c>
      <c r="B3712" s="2">
        <v>18</v>
      </c>
      <c r="C3712" s="2">
        <v>11</v>
      </c>
      <c r="D3712" s="2">
        <v>2018</v>
      </c>
      <c r="E3712" s="2" t="s">
        <v>98</v>
      </c>
      <c r="F3712" s="2" t="s">
        <v>16</v>
      </c>
      <c r="G3712" s="2" t="s">
        <v>11</v>
      </c>
      <c r="H3712" s="2" t="s">
        <v>12</v>
      </c>
      <c r="I3712" s="2">
        <v>16</v>
      </c>
      <c r="J3712" s="2" t="str">
        <f>VLOOKUP(A3712,'Cor da Pele e Motivacao'!$A$2:$I$11399,6, FALSE)</f>
        <v>Parda</v>
      </c>
      <c r="K3712" s="2" t="str">
        <f>VLOOKUP(A3712,'Cor da Pele e Motivacao'!$A$2:$I$11399,8, FALSE)</f>
        <v>ATIVIDADES CRIMINAIS</v>
      </c>
      <c r="L3712" s="2">
        <v>1</v>
      </c>
    </row>
    <row r="3713" spans="1:12" ht="15.75" customHeight="1" x14ac:dyDescent="0.25">
      <c r="A3713" t="str">
        <f>CONCATENATE(B3713,C3713,D3713,H3713,I3713,L3713)</f>
        <v>18112018HOMICIDIO301</v>
      </c>
      <c r="B3713" s="2">
        <v>18</v>
      </c>
      <c r="C3713" s="2">
        <v>11</v>
      </c>
      <c r="D3713" s="2">
        <v>2018</v>
      </c>
      <c r="E3713" s="2" t="s">
        <v>98</v>
      </c>
      <c r="F3713" s="2" t="s">
        <v>16</v>
      </c>
      <c r="G3713" s="2" t="s">
        <v>11</v>
      </c>
      <c r="H3713" s="2" t="s">
        <v>12</v>
      </c>
      <c r="I3713" s="2">
        <v>30</v>
      </c>
      <c r="J3713" s="2" t="str">
        <f>VLOOKUP(A3713,'Cor da Pele e Motivacao'!$A$2:$I$11399,6, FALSE)</f>
        <v>Parda</v>
      </c>
      <c r="K3713" s="2" t="str">
        <f>VLOOKUP(A3713,'Cor da Pele e Motivacao'!$A$2:$I$11399,8, FALSE)</f>
        <v>ATIVIDADES CRIMINAIS</v>
      </c>
      <c r="L3713" s="2">
        <v>1</v>
      </c>
    </row>
    <row r="3714" spans="1:12" ht="15.75" customHeight="1" x14ac:dyDescent="0.25">
      <c r="A3714" t="str">
        <f>CONCATENATE(B3714,C3714,D3714,H3714,I3714,L3714)</f>
        <v>18112018HOMICIDIO151</v>
      </c>
      <c r="B3714" s="2">
        <v>18</v>
      </c>
      <c r="C3714" s="2">
        <v>11</v>
      </c>
      <c r="D3714" s="2">
        <v>2018</v>
      </c>
      <c r="E3714" s="2" t="s">
        <v>52</v>
      </c>
      <c r="F3714" s="2" t="s">
        <v>22</v>
      </c>
      <c r="G3714" s="2" t="s">
        <v>11</v>
      </c>
      <c r="H3714" s="2" t="s">
        <v>12</v>
      </c>
      <c r="I3714" s="2">
        <v>15</v>
      </c>
      <c r="J3714" s="2" t="str">
        <f>VLOOKUP(A3714,'Cor da Pele e Motivacao'!$A$2:$I$11399,6, FALSE)</f>
        <v>Parda</v>
      </c>
      <c r="K3714" s="2" t="str">
        <f>VLOOKUP(A3714,'Cor da Pele e Motivacao'!$A$2:$I$11399,8, FALSE)</f>
        <v>ATIVIDADES CRIMINAIS</v>
      </c>
      <c r="L3714" s="2">
        <v>1</v>
      </c>
    </row>
    <row r="3715" spans="1:12" ht="15.75" customHeight="1" x14ac:dyDescent="0.25">
      <c r="A3715" t="str">
        <f>CONCATENATE(B3715,C3715,D3715,H3715,I3715,L3715)</f>
        <v>18112018HOMICIDIO1</v>
      </c>
      <c r="B3715" s="2">
        <v>18</v>
      </c>
      <c r="C3715" s="2">
        <v>11</v>
      </c>
      <c r="D3715" s="2">
        <v>2018</v>
      </c>
      <c r="E3715" s="2" t="s">
        <v>66</v>
      </c>
      <c r="F3715" s="2" t="s">
        <v>16</v>
      </c>
      <c r="G3715" s="2" t="s">
        <v>28</v>
      </c>
      <c r="H3715" s="2" t="s">
        <v>12</v>
      </c>
      <c r="I3715" s="2"/>
      <c r="J3715" s="2" t="str">
        <f>VLOOKUP(A3715,'Cor da Pele e Motivacao'!$A$2:$I$11399,6, FALSE)</f>
        <v>Parda</v>
      </c>
      <c r="K3715" s="2" t="str">
        <f>VLOOKUP(A3715,'Cor da Pele e Motivacao'!$A$2:$I$11399,8, FALSE)</f>
        <v>VIOLÊNCIA INTERPESSOAL</v>
      </c>
      <c r="L3715" s="2">
        <v>1</v>
      </c>
    </row>
    <row r="3716" spans="1:12" ht="15.75" customHeight="1" x14ac:dyDescent="0.25">
      <c r="A3716" t="str">
        <f>CONCATENATE(B3716,C3716,D3716,H3716,I3716,L3716)</f>
        <v>18112018HOMICIDIO471</v>
      </c>
      <c r="B3716" s="2">
        <v>18</v>
      </c>
      <c r="C3716" s="2">
        <v>11</v>
      </c>
      <c r="D3716" s="2">
        <v>2018</v>
      </c>
      <c r="E3716" s="2" t="s">
        <v>40</v>
      </c>
      <c r="F3716" s="2" t="s">
        <v>16</v>
      </c>
      <c r="G3716" s="2" t="s">
        <v>11</v>
      </c>
      <c r="H3716" s="2" t="s">
        <v>12</v>
      </c>
      <c r="I3716" s="2">
        <v>47</v>
      </c>
      <c r="J3716" s="2" t="str">
        <f>VLOOKUP(A3716,'Cor da Pele e Motivacao'!$A$2:$I$11399,6, FALSE)</f>
        <v>Parda</v>
      </c>
      <c r="K3716" s="2" t="str">
        <f>VLOOKUP(A3716,'Cor da Pele e Motivacao'!$A$2:$I$11399,8, FALSE)</f>
        <v>VIOLÊNCIA INTERPESSOAL</v>
      </c>
      <c r="L3716" s="2">
        <v>1</v>
      </c>
    </row>
    <row r="3717" spans="1:12" ht="15.75" customHeight="1" x14ac:dyDescent="0.25">
      <c r="A3717" t="str">
        <f>CONCATENATE(B3717,C3717,D3717,H3717,I3717,L3717)</f>
        <v>18112018HOMICIDIO311</v>
      </c>
      <c r="B3717" s="2">
        <v>18</v>
      </c>
      <c r="C3717" s="2">
        <v>11</v>
      </c>
      <c r="D3717" s="2">
        <v>2018</v>
      </c>
      <c r="E3717" s="2" t="s">
        <v>99</v>
      </c>
      <c r="F3717" s="2" t="s">
        <v>16</v>
      </c>
      <c r="G3717" s="2" t="s">
        <v>11</v>
      </c>
      <c r="H3717" s="2" t="s">
        <v>12</v>
      </c>
      <c r="I3717" s="2">
        <v>31</v>
      </c>
      <c r="J3717" s="2" t="str">
        <f>VLOOKUP(A3717,'Cor da Pele e Motivacao'!$A$2:$I$11399,6, FALSE)</f>
        <v>Branca</v>
      </c>
      <c r="K3717" s="2" t="str">
        <f>VLOOKUP(A3717,'Cor da Pele e Motivacao'!$A$2:$I$11399,8, FALSE)</f>
        <v>A DEFINIR</v>
      </c>
      <c r="L3717" s="2">
        <v>1</v>
      </c>
    </row>
    <row r="3718" spans="1:12" ht="15.75" customHeight="1" x14ac:dyDescent="0.25">
      <c r="A3718" t="str">
        <f>CONCATENATE(B3718,C3718,D3718,H3718,I3718,L3718)</f>
        <v>18112018HOMICIDIO231</v>
      </c>
      <c r="B3718" s="2">
        <v>18</v>
      </c>
      <c r="C3718" s="2">
        <v>11</v>
      </c>
      <c r="D3718" s="2">
        <v>2018</v>
      </c>
      <c r="E3718" s="2" t="s">
        <v>71</v>
      </c>
      <c r="F3718" s="2" t="s">
        <v>16</v>
      </c>
      <c r="G3718" s="2" t="s">
        <v>11</v>
      </c>
      <c r="H3718" s="2" t="s">
        <v>12</v>
      </c>
      <c r="I3718" s="2">
        <v>23</v>
      </c>
      <c r="J3718" s="2" t="str">
        <f>VLOOKUP(A3718,'Cor da Pele e Motivacao'!$A$2:$I$11399,6, FALSE)</f>
        <v>Parda</v>
      </c>
      <c r="K3718" s="2" t="str">
        <f>VLOOKUP(A3718,'Cor da Pele e Motivacao'!$A$2:$I$11399,8, FALSE)</f>
        <v>ATIVIDADES CRIMINAIS</v>
      </c>
      <c r="L3718" s="2">
        <v>1</v>
      </c>
    </row>
    <row r="3719" spans="1:12" ht="15.75" customHeight="1" x14ac:dyDescent="0.25">
      <c r="A3719" t="str">
        <f>CONCATENATE(B3719,C3719,D3719,H3719,I3719,L3719)</f>
        <v>18112018HOMICIDIO431</v>
      </c>
      <c r="B3719" s="2">
        <v>18</v>
      </c>
      <c r="C3719" s="2">
        <v>11</v>
      </c>
      <c r="D3719" s="2">
        <v>2018</v>
      </c>
      <c r="E3719" s="2" t="s">
        <v>15</v>
      </c>
      <c r="F3719" s="2" t="s">
        <v>16</v>
      </c>
      <c r="G3719" s="2" t="s">
        <v>11</v>
      </c>
      <c r="H3719" s="2" t="s">
        <v>12</v>
      </c>
      <c r="I3719" s="2">
        <v>43</v>
      </c>
      <c r="J3719" s="2" t="str">
        <f>VLOOKUP(A3719,'Cor da Pele e Motivacao'!$A$2:$I$11399,6, FALSE)</f>
        <v>Parda</v>
      </c>
      <c r="K3719" s="2" t="str">
        <f>VLOOKUP(A3719,'Cor da Pele e Motivacao'!$A$2:$I$11399,8, FALSE)</f>
        <v>ATIVIDADES CRIMINAIS</v>
      </c>
      <c r="L3719" s="2">
        <v>1</v>
      </c>
    </row>
    <row r="3720" spans="1:12" ht="15.75" customHeight="1" x14ac:dyDescent="0.25">
      <c r="A3720" t="str">
        <f>CONCATENATE(B3720,C3720,D3720,H3720,I3720,L3720)</f>
        <v>18112018HOMICIDIO451</v>
      </c>
      <c r="B3720" s="2">
        <v>18</v>
      </c>
      <c r="C3720" s="2">
        <v>11</v>
      </c>
      <c r="D3720" s="2">
        <v>2018</v>
      </c>
      <c r="E3720" s="2" t="s">
        <v>43</v>
      </c>
      <c r="F3720" s="2" t="s">
        <v>22</v>
      </c>
      <c r="G3720" s="2" t="s">
        <v>11</v>
      </c>
      <c r="H3720" s="2" t="s">
        <v>12</v>
      </c>
      <c r="I3720" s="2">
        <v>45</v>
      </c>
      <c r="J3720" s="2" t="str">
        <f>VLOOKUP(A3720,'Cor da Pele e Motivacao'!$A$2:$I$11399,6, FALSE)</f>
        <v>Parda</v>
      </c>
      <c r="K3720" s="2" t="str">
        <f>VLOOKUP(A3720,'Cor da Pele e Motivacao'!$A$2:$I$11399,8, FALSE)</f>
        <v>VIOLÊNCIA INTERPESSOAL</v>
      </c>
      <c r="L3720" s="2">
        <v>1</v>
      </c>
    </row>
    <row r="3721" spans="1:12" ht="15.75" customHeight="1" x14ac:dyDescent="0.25">
      <c r="A3721" t="str">
        <f>CONCATENATE(B3721,C3721,D3721,H3721,I3721,L3721)</f>
        <v>18112018HOMICIDIO181</v>
      </c>
      <c r="B3721" s="2">
        <v>18</v>
      </c>
      <c r="C3721" s="2">
        <v>11</v>
      </c>
      <c r="D3721" s="2">
        <v>2018</v>
      </c>
      <c r="E3721" s="2" t="s">
        <v>19</v>
      </c>
      <c r="F3721" s="2" t="s">
        <v>14</v>
      </c>
      <c r="G3721" s="2" t="s">
        <v>11</v>
      </c>
      <c r="H3721" s="2" t="s">
        <v>12</v>
      </c>
      <c r="I3721" s="2">
        <v>18</v>
      </c>
      <c r="J3721" s="2" t="str">
        <f>VLOOKUP(A3721,'Cor da Pele e Motivacao'!$A$2:$I$11399,6, FALSE)</f>
        <v>Parda</v>
      </c>
      <c r="K3721" s="2" t="str">
        <f>VLOOKUP(A3721,'Cor da Pele e Motivacao'!$A$2:$I$11399,8, FALSE)</f>
        <v>VIOLÊNCIA INTERPESSOAL</v>
      </c>
      <c r="L3721" s="2">
        <v>1</v>
      </c>
    </row>
    <row r="3722" spans="1:12" ht="15.75" customHeight="1" x14ac:dyDescent="0.25">
      <c r="A3722" t="str">
        <f>CONCATENATE(B3722,C3722,D3722,H3722,I3722,L3722)</f>
        <v>18112018HOMICIDIO291</v>
      </c>
      <c r="B3722" s="2">
        <v>18</v>
      </c>
      <c r="C3722" s="2">
        <v>11</v>
      </c>
      <c r="D3722" s="2">
        <v>2018</v>
      </c>
      <c r="E3722" s="2" t="s">
        <v>23</v>
      </c>
      <c r="F3722" s="2" t="s">
        <v>14</v>
      </c>
      <c r="G3722" s="2" t="s">
        <v>11</v>
      </c>
      <c r="H3722" s="2" t="s">
        <v>12</v>
      </c>
      <c r="I3722" s="2">
        <v>29</v>
      </c>
      <c r="J3722" s="2" t="str">
        <f>VLOOKUP(A3722,'Cor da Pele e Motivacao'!$A$2:$I$11399,6, FALSE)</f>
        <v>Parda</v>
      </c>
      <c r="K3722" s="2" t="str">
        <f>VLOOKUP(A3722,'Cor da Pele e Motivacao'!$A$2:$I$11399,8, FALSE)</f>
        <v>ATIVIDADES CRIMINAIS</v>
      </c>
      <c r="L3722" s="2">
        <v>1</v>
      </c>
    </row>
    <row r="3723" spans="1:12" ht="15.75" customHeight="1" x14ac:dyDescent="0.25">
      <c r="A3723" t="str">
        <f>CONCATENATE(B3723,C3723,D3723,H3723,I3723,L3723)</f>
        <v>18112018HOMICIDIO341</v>
      </c>
      <c r="B3723" s="2">
        <v>18</v>
      </c>
      <c r="C3723" s="2">
        <v>11</v>
      </c>
      <c r="D3723" s="2">
        <v>2018</v>
      </c>
      <c r="E3723" s="2" t="s">
        <v>23</v>
      </c>
      <c r="F3723" s="2" t="s">
        <v>14</v>
      </c>
      <c r="G3723" s="2" t="s">
        <v>11</v>
      </c>
      <c r="H3723" s="2" t="s">
        <v>12</v>
      </c>
      <c r="I3723" s="2">
        <v>34</v>
      </c>
      <c r="J3723" s="2" t="str">
        <f>VLOOKUP(A3723,'Cor da Pele e Motivacao'!$A$2:$I$11399,6, FALSE)</f>
        <v>Parda</v>
      </c>
      <c r="K3723" s="2" t="str">
        <f>VLOOKUP(A3723,'Cor da Pele e Motivacao'!$A$2:$I$11399,8, FALSE)</f>
        <v>VIOLÊNCIA INTERPESSOAL</v>
      </c>
      <c r="L3723" s="2">
        <v>1</v>
      </c>
    </row>
    <row r="3724" spans="1:12" ht="15.75" customHeight="1" x14ac:dyDescent="0.25">
      <c r="A3724" t="str">
        <f>CONCATENATE(B3724,C3724,D3724,H3724,I3724,L3724)</f>
        <v>18112018HOMICIDIO381</v>
      </c>
      <c r="B3724" s="2">
        <v>18</v>
      </c>
      <c r="C3724" s="2">
        <v>11</v>
      </c>
      <c r="D3724" s="2">
        <v>2018</v>
      </c>
      <c r="E3724" s="2" t="s">
        <v>101</v>
      </c>
      <c r="F3724" s="2" t="s">
        <v>22</v>
      </c>
      <c r="G3724" s="2" t="s">
        <v>11</v>
      </c>
      <c r="H3724" s="2" t="s">
        <v>12</v>
      </c>
      <c r="I3724" s="2">
        <v>38</v>
      </c>
      <c r="J3724" s="2" t="str">
        <f>VLOOKUP(A3724,'Cor da Pele e Motivacao'!$A$2:$I$11399,6, FALSE)</f>
        <v>Parda</v>
      </c>
      <c r="K3724" s="2" t="str">
        <f>VLOOKUP(A3724,'Cor da Pele e Motivacao'!$A$2:$I$11399,8, FALSE)</f>
        <v>A DEFINIR</v>
      </c>
      <c r="L3724" s="2">
        <v>1</v>
      </c>
    </row>
    <row r="3725" spans="1:12" ht="15.75" customHeight="1" x14ac:dyDescent="0.25">
      <c r="A3725" t="str">
        <f>CONCATENATE(B3725,C3725,D3725,H3725,I3725,L3725)</f>
        <v>18112018HOMICIDIO361</v>
      </c>
      <c r="B3725" s="2">
        <v>18</v>
      </c>
      <c r="C3725" s="2">
        <v>11</v>
      </c>
      <c r="D3725" s="2">
        <v>2018</v>
      </c>
      <c r="E3725" s="2" t="s">
        <v>36</v>
      </c>
      <c r="F3725" s="2" t="s">
        <v>14</v>
      </c>
      <c r="G3725" s="2" t="s">
        <v>11</v>
      </c>
      <c r="H3725" s="2" t="s">
        <v>12</v>
      </c>
      <c r="I3725" s="2">
        <v>36</v>
      </c>
      <c r="J3725" s="2" t="str">
        <f>VLOOKUP(A3725,'Cor da Pele e Motivacao'!$A$2:$I$11399,6, FALSE)</f>
        <v>Parda</v>
      </c>
      <c r="K3725" s="2" t="str">
        <f>VLOOKUP(A3725,'Cor da Pele e Motivacao'!$A$2:$I$11399,8, FALSE)</f>
        <v>A DEFINIR</v>
      </c>
      <c r="L3725" s="2">
        <v>1</v>
      </c>
    </row>
    <row r="3726" spans="1:12" ht="15.75" customHeight="1" x14ac:dyDescent="0.25">
      <c r="A3726" t="str">
        <f>CONCATENATE(B3726,C3726,D3726,H3726,I3726,L3726)</f>
        <v>18112018HOMICIDIO242</v>
      </c>
      <c r="B3726" s="2">
        <v>18</v>
      </c>
      <c r="C3726" s="2">
        <v>11</v>
      </c>
      <c r="D3726" s="2">
        <v>2018</v>
      </c>
      <c r="E3726" s="2" t="s">
        <v>25</v>
      </c>
      <c r="F3726" s="2" t="s">
        <v>25</v>
      </c>
      <c r="G3726" s="2" t="s">
        <v>11</v>
      </c>
      <c r="H3726" s="2" t="s">
        <v>12</v>
      </c>
      <c r="I3726" s="2">
        <v>24</v>
      </c>
      <c r="J3726" s="2" t="str">
        <f>VLOOKUP(A3726,'Cor da Pele e Motivacao'!$A$2:$I$11399,6, FALSE)</f>
        <v>Parda</v>
      </c>
      <c r="K3726" s="2" t="str">
        <f>VLOOKUP(A3726,'Cor da Pele e Motivacao'!$A$2:$I$11399,8, FALSE)</f>
        <v>ATIVIDADES CRIMINAIS</v>
      </c>
      <c r="L3726" s="2">
        <v>2</v>
      </c>
    </row>
    <row r="3727" spans="1:12" ht="15.75" customHeight="1" x14ac:dyDescent="0.25">
      <c r="A3727" t="str">
        <f>CONCATENATE(B3727,C3727,D3727,H3727,I3727,L3727)</f>
        <v>18112018HOMICIDIO361</v>
      </c>
      <c r="B3727" s="2">
        <v>18</v>
      </c>
      <c r="C3727" s="2">
        <v>11</v>
      </c>
      <c r="D3727" s="2">
        <v>2018</v>
      </c>
      <c r="E3727" s="2" t="s">
        <v>25</v>
      </c>
      <c r="F3727" s="2" t="s">
        <v>25</v>
      </c>
      <c r="G3727" s="2" t="s">
        <v>11</v>
      </c>
      <c r="H3727" s="2" t="s">
        <v>12</v>
      </c>
      <c r="I3727" s="2">
        <v>36</v>
      </c>
      <c r="J3727" s="2" t="str">
        <f>VLOOKUP(A3727,'Cor da Pele e Motivacao'!$A$2:$I$11399,6, FALSE)</f>
        <v>Parda</v>
      </c>
      <c r="K3727" s="2" t="str">
        <f>VLOOKUP(A3727,'Cor da Pele e Motivacao'!$A$2:$I$11399,8, FALSE)</f>
        <v>A DEFINIR</v>
      </c>
      <c r="L3727" s="2">
        <v>1</v>
      </c>
    </row>
    <row r="3728" spans="1:12" ht="15.75" customHeight="1" x14ac:dyDescent="0.25">
      <c r="A3728" t="str">
        <f>CONCATENATE(B3728,C3728,D3728,H3728,I3728,L3728)</f>
        <v>18112018HOMICIDIO281</v>
      </c>
      <c r="B3728" s="2">
        <v>18</v>
      </c>
      <c r="C3728" s="2">
        <v>11</v>
      </c>
      <c r="D3728" s="2">
        <v>2018</v>
      </c>
      <c r="E3728" s="2" t="s">
        <v>73</v>
      </c>
      <c r="F3728" s="2" t="s">
        <v>10</v>
      </c>
      <c r="G3728" s="2" t="s">
        <v>11</v>
      </c>
      <c r="H3728" s="2" t="s">
        <v>12</v>
      </c>
      <c r="I3728" s="2">
        <v>28</v>
      </c>
      <c r="J3728" s="2" t="str">
        <f>VLOOKUP(A3728,'Cor da Pele e Motivacao'!$A$2:$I$11399,6, FALSE)</f>
        <v>Parda</v>
      </c>
      <c r="K3728" s="2" t="str">
        <f>VLOOKUP(A3728,'Cor da Pele e Motivacao'!$A$2:$I$11399,8, FALSE)</f>
        <v>ATIVIDADES CRIMINAIS</v>
      </c>
      <c r="L3728" s="2">
        <v>1</v>
      </c>
    </row>
    <row r="3729" spans="1:12" ht="15.75" customHeight="1" x14ac:dyDescent="0.25">
      <c r="A3729" t="str">
        <f>CONCATENATE(B3729,C3729,D3729,H3729,I3729,L3729)</f>
        <v>19112018HOMICIDIO151</v>
      </c>
      <c r="B3729" s="2">
        <v>19</v>
      </c>
      <c r="C3729" s="2">
        <v>11</v>
      </c>
      <c r="D3729" s="2">
        <v>2018</v>
      </c>
      <c r="E3729" s="2" t="s">
        <v>18</v>
      </c>
      <c r="F3729" s="2" t="s">
        <v>16</v>
      </c>
      <c r="G3729" s="2" t="s">
        <v>28</v>
      </c>
      <c r="H3729" s="2" t="s">
        <v>12</v>
      </c>
      <c r="I3729" s="2">
        <v>15</v>
      </c>
      <c r="J3729" s="2" t="str">
        <f>VLOOKUP(A3729,'Cor da Pele e Motivacao'!$A$2:$I$11399,6, FALSE)</f>
        <v>Parda</v>
      </c>
      <c r="K3729" s="2" t="str">
        <f>VLOOKUP(A3729,'Cor da Pele e Motivacao'!$A$2:$I$11399,8, FALSE)</f>
        <v>ATIVIDADES CRIMINAIS</v>
      </c>
      <c r="L3729" s="2">
        <v>1</v>
      </c>
    </row>
    <row r="3730" spans="1:12" ht="15.75" customHeight="1" x14ac:dyDescent="0.25">
      <c r="A3730" t="str">
        <f>CONCATENATE(B3730,C3730,D3730,H3730,I3730,L3730)</f>
        <v>19112018HOMICIDIO161</v>
      </c>
      <c r="B3730" s="2">
        <v>19</v>
      </c>
      <c r="C3730" s="2">
        <v>11</v>
      </c>
      <c r="D3730" s="2">
        <v>2018</v>
      </c>
      <c r="E3730" s="2" t="s">
        <v>20</v>
      </c>
      <c r="F3730" s="2" t="s">
        <v>14</v>
      </c>
      <c r="G3730" s="2" t="s">
        <v>11</v>
      </c>
      <c r="H3730" s="2" t="s">
        <v>12</v>
      </c>
      <c r="I3730" s="2">
        <v>16</v>
      </c>
      <c r="J3730" s="2" t="str">
        <f>VLOOKUP(A3730,'Cor da Pele e Motivacao'!$A$2:$I$11399,6, FALSE)</f>
        <v>Parda</v>
      </c>
      <c r="K3730" s="2" t="str">
        <f>VLOOKUP(A3730,'Cor da Pele e Motivacao'!$A$2:$I$11399,8, FALSE)</f>
        <v>ATIVIDADES CRIMINAIS</v>
      </c>
      <c r="L3730" s="2">
        <v>1</v>
      </c>
    </row>
    <row r="3731" spans="1:12" ht="15.75" customHeight="1" x14ac:dyDescent="0.25">
      <c r="A3731" t="str">
        <f>CONCATENATE(B3731,C3731,D3731,H3731,I3731,L3731)</f>
        <v>19112018HOMICIDIO231</v>
      </c>
      <c r="B3731" s="2">
        <v>19</v>
      </c>
      <c r="C3731" s="2">
        <v>11</v>
      </c>
      <c r="D3731" s="2">
        <v>2018</v>
      </c>
      <c r="E3731" s="2" t="s">
        <v>20</v>
      </c>
      <c r="F3731" s="2" t="s">
        <v>14</v>
      </c>
      <c r="G3731" s="2" t="s">
        <v>11</v>
      </c>
      <c r="H3731" s="2" t="s">
        <v>12</v>
      </c>
      <c r="I3731" s="2">
        <v>23</v>
      </c>
      <c r="J3731" s="2" t="str">
        <f>VLOOKUP(A3731,'Cor da Pele e Motivacao'!$A$2:$I$11399,6, FALSE)</f>
        <v>Parda</v>
      </c>
      <c r="K3731" s="2" t="str">
        <f>VLOOKUP(A3731,'Cor da Pele e Motivacao'!$A$2:$I$11399,8, FALSE)</f>
        <v>ATIVIDADES CRIMINAIS</v>
      </c>
      <c r="L3731" s="2">
        <v>1</v>
      </c>
    </row>
    <row r="3732" spans="1:12" ht="15.75" customHeight="1" x14ac:dyDescent="0.25">
      <c r="A3732" t="str">
        <f>CONCATENATE(B3732,C3732,D3732,H3732,I3732,L3732)</f>
        <v>19112018HOMICIDIO341</v>
      </c>
      <c r="B3732" s="2">
        <v>19</v>
      </c>
      <c r="C3732" s="2">
        <v>11</v>
      </c>
      <c r="D3732" s="2">
        <v>2018</v>
      </c>
      <c r="E3732" s="2" t="s">
        <v>20</v>
      </c>
      <c r="F3732" s="2" t="s">
        <v>14</v>
      </c>
      <c r="G3732" s="2" t="s">
        <v>11</v>
      </c>
      <c r="H3732" s="2" t="s">
        <v>12</v>
      </c>
      <c r="I3732" s="2">
        <v>34</v>
      </c>
      <c r="J3732" s="2" t="str">
        <f>VLOOKUP(A3732,'Cor da Pele e Motivacao'!$A$2:$I$11399,6, FALSE)</f>
        <v>Parda</v>
      </c>
      <c r="K3732" s="2" t="str">
        <f>VLOOKUP(A3732,'Cor da Pele e Motivacao'!$A$2:$I$11399,8, FALSE)</f>
        <v>A DEFINIR</v>
      </c>
      <c r="L3732" s="2">
        <v>1</v>
      </c>
    </row>
    <row r="3733" spans="1:12" ht="15.75" customHeight="1" x14ac:dyDescent="0.25">
      <c r="A3733" t="str">
        <f>CONCATENATE(B3733,C3733,D3733,H3733,I3733,L3733)</f>
        <v>19112018HOMICIDIO191</v>
      </c>
      <c r="B3733" s="2">
        <v>19</v>
      </c>
      <c r="C3733" s="2">
        <v>11</v>
      </c>
      <c r="D3733" s="2">
        <v>2018</v>
      </c>
      <c r="E3733" s="2" t="s">
        <v>167</v>
      </c>
      <c r="F3733" s="2" t="s">
        <v>16</v>
      </c>
      <c r="G3733" s="2" t="s">
        <v>28</v>
      </c>
      <c r="H3733" s="2" t="s">
        <v>12</v>
      </c>
      <c r="I3733" s="2">
        <v>19</v>
      </c>
      <c r="J3733" s="2" t="str">
        <f>VLOOKUP(A3733,'Cor da Pele e Motivacao'!$A$2:$I$11399,6, FALSE)</f>
        <v>Parda</v>
      </c>
      <c r="K3733" s="2" t="str">
        <f>VLOOKUP(A3733,'Cor da Pele e Motivacao'!$A$2:$I$11399,8, FALSE)</f>
        <v>FEMINICIDIO</v>
      </c>
      <c r="L3733" s="2">
        <v>1</v>
      </c>
    </row>
    <row r="3734" spans="1:12" ht="15.75" customHeight="1" x14ac:dyDescent="0.25">
      <c r="A3734" t="str">
        <f>CONCATENATE(B3734,C3734,D3734,H3734,I3734,L3734)</f>
        <v>19112018HOMICIDIO341</v>
      </c>
      <c r="B3734" s="2">
        <v>19</v>
      </c>
      <c r="C3734" s="2">
        <v>11</v>
      </c>
      <c r="D3734" s="2">
        <v>2018</v>
      </c>
      <c r="E3734" s="2" t="s">
        <v>27</v>
      </c>
      <c r="F3734" s="2" t="s">
        <v>14</v>
      </c>
      <c r="G3734" s="2" t="s">
        <v>11</v>
      </c>
      <c r="H3734" s="2" t="s">
        <v>12</v>
      </c>
      <c r="I3734" s="2">
        <v>34</v>
      </c>
      <c r="J3734" s="2" t="str">
        <f>VLOOKUP(A3734,'Cor da Pele e Motivacao'!$A$2:$I$11399,6, FALSE)</f>
        <v>Parda</v>
      </c>
      <c r="K3734" s="2" t="str">
        <f>VLOOKUP(A3734,'Cor da Pele e Motivacao'!$A$2:$I$11399,8, FALSE)</f>
        <v>A DEFINIR</v>
      </c>
      <c r="L3734" s="2">
        <v>1</v>
      </c>
    </row>
    <row r="3735" spans="1:12" ht="15.75" customHeight="1" x14ac:dyDescent="0.25">
      <c r="A3735" t="str">
        <f>CONCATENATE(B3735,C3735,D3735,H3735,I3735,L3735)</f>
        <v>19112018HOMICIDIO401</v>
      </c>
      <c r="B3735" s="2">
        <v>19</v>
      </c>
      <c r="C3735" s="2">
        <v>11</v>
      </c>
      <c r="D3735" s="2">
        <v>2018</v>
      </c>
      <c r="E3735" s="2" t="s">
        <v>119</v>
      </c>
      <c r="F3735" s="2" t="s">
        <v>16</v>
      </c>
      <c r="G3735" s="2" t="s">
        <v>11</v>
      </c>
      <c r="H3735" s="2" t="s">
        <v>12</v>
      </c>
      <c r="I3735" s="2">
        <v>40</v>
      </c>
      <c r="J3735" s="2" t="str">
        <f>VLOOKUP(A3735,'Cor da Pele e Motivacao'!$A$2:$I$11399,6, FALSE)</f>
        <v>Parda</v>
      </c>
      <c r="K3735" s="2" t="str">
        <f>VLOOKUP(A3735,'Cor da Pele e Motivacao'!$A$2:$I$11399,8, FALSE)</f>
        <v>VIOLÊNCIA INTERPESSOAL</v>
      </c>
      <c r="L3735" s="2">
        <v>1</v>
      </c>
    </row>
    <row r="3736" spans="1:12" ht="15.75" customHeight="1" x14ac:dyDescent="0.25">
      <c r="A3736" t="str">
        <f>CONCATENATE(B3736,C3736,D3736,H3736,I3736,L3736)</f>
        <v>19112018HOMICIDIO211</v>
      </c>
      <c r="B3736" s="2">
        <v>19</v>
      </c>
      <c r="C3736" s="2">
        <v>11</v>
      </c>
      <c r="D3736" s="2">
        <v>2018</v>
      </c>
      <c r="E3736" s="2" t="s">
        <v>38</v>
      </c>
      <c r="F3736" s="2" t="s">
        <v>22</v>
      </c>
      <c r="G3736" s="2" t="s">
        <v>11</v>
      </c>
      <c r="H3736" s="2" t="s">
        <v>12</v>
      </c>
      <c r="I3736" s="2">
        <v>21</v>
      </c>
      <c r="J3736" s="2" t="str">
        <f>VLOOKUP(A3736,'Cor da Pele e Motivacao'!$A$2:$I$11399,6, FALSE)</f>
        <v>Parda</v>
      </c>
      <c r="K3736" s="2" t="str">
        <f>VLOOKUP(A3736,'Cor da Pele e Motivacao'!$A$2:$I$11399,8, FALSE)</f>
        <v>VIOLÊNCIA INTERPESSOAL</v>
      </c>
      <c r="L3736" s="2">
        <v>1</v>
      </c>
    </row>
    <row r="3737" spans="1:12" ht="15.75" customHeight="1" x14ac:dyDescent="0.25">
      <c r="A3737" t="str">
        <f>CONCATENATE(B3737,C3737,D3737,H3737,I3737,L3737)</f>
        <v>20112018HOMICIDIO371</v>
      </c>
      <c r="B3737" s="2">
        <v>20</v>
      </c>
      <c r="C3737" s="2">
        <v>11</v>
      </c>
      <c r="D3737" s="2">
        <v>2018</v>
      </c>
      <c r="E3737" s="2" t="s">
        <v>98</v>
      </c>
      <c r="F3737" s="2" t="s">
        <v>16</v>
      </c>
      <c r="G3737" s="2" t="s">
        <v>11</v>
      </c>
      <c r="H3737" s="2" t="s">
        <v>12</v>
      </c>
      <c r="I3737" s="2">
        <v>37</v>
      </c>
      <c r="J3737" s="2" t="str">
        <f>VLOOKUP(A3737,'Cor da Pele e Motivacao'!$A$2:$I$11399,6, FALSE)</f>
        <v>Parda</v>
      </c>
      <c r="K3737" s="2" t="str">
        <f>VLOOKUP(A3737,'Cor da Pele e Motivacao'!$A$2:$I$11399,8, FALSE)</f>
        <v>ATIVIDADES CRIMINAIS</v>
      </c>
      <c r="L3737" s="2">
        <v>1</v>
      </c>
    </row>
    <row r="3738" spans="1:12" ht="15.75" customHeight="1" x14ac:dyDescent="0.25">
      <c r="A3738" t="str">
        <f>CONCATENATE(B3738,C3738,D3738,H3738,I3738,L3738)</f>
        <v>20112018HOMICIDIO351</v>
      </c>
      <c r="B3738" s="2">
        <v>20</v>
      </c>
      <c r="C3738" s="2">
        <v>11</v>
      </c>
      <c r="D3738" s="2">
        <v>2018</v>
      </c>
      <c r="E3738" s="2" t="s">
        <v>66</v>
      </c>
      <c r="F3738" s="2" t="s">
        <v>16</v>
      </c>
      <c r="G3738" s="2" t="s">
        <v>11</v>
      </c>
      <c r="H3738" s="2" t="s">
        <v>12</v>
      </c>
      <c r="I3738" s="2">
        <v>35</v>
      </c>
      <c r="J3738" s="2" t="str">
        <f>VLOOKUP(A3738,'Cor da Pele e Motivacao'!$A$2:$I$11399,6, FALSE)</f>
        <v>Parda</v>
      </c>
      <c r="K3738" s="2" t="str">
        <f>VLOOKUP(A3738,'Cor da Pele e Motivacao'!$A$2:$I$11399,8, FALSE)</f>
        <v>ATIVIDADES CRIMINAIS</v>
      </c>
      <c r="L3738" s="2">
        <v>1</v>
      </c>
    </row>
    <row r="3739" spans="1:12" ht="15.75" customHeight="1" x14ac:dyDescent="0.25">
      <c r="A3739" t="str">
        <f>CONCATENATE(B3739,C3739,D3739,H3739,I3739,L3739)</f>
        <v>20112018HOMICIDIO181</v>
      </c>
      <c r="B3739" s="2">
        <v>20</v>
      </c>
      <c r="C3739" s="2">
        <v>11</v>
      </c>
      <c r="D3739" s="2">
        <v>2018</v>
      </c>
      <c r="E3739" s="2" t="s">
        <v>162</v>
      </c>
      <c r="F3739" s="2" t="s">
        <v>16</v>
      </c>
      <c r="G3739" s="2" t="s">
        <v>11</v>
      </c>
      <c r="H3739" s="2" t="s">
        <v>12</v>
      </c>
      <c r="I3739" s="2">
        <v>18</v>
      </c>
      <c r="J3739" s="2" t="str">
        <f>VLOOKUP(A3739,'Cor da Pele e Motivacao'!$A$2:$I$11399,6, FALSE)</f>
        <v>Negra</v>
      </c>
      <c r="K3739" s="2" t="str">
        <f>VLOOKUP(A3739,'Cor da Pele e Motivacao'!$A$2:$I$11399,8, FALSE)</f>
        <v>ATIVIDADES CRIMINAIS</v>
      </c>
      <c r="L3739" s="2">
        <v>1</v>
      </c>
    </row>
    <row r="3740" spans="1:12" ht="15.75" customHeight="1" x14ac:dyDescent="0.25">
      <c r="A3740" t="str">
        <f>CONCATENATE(B3740,C3740,D3740,H3740,I3740,L3740)</f>
        <v>20112018HOMICIDIO591</v>
      </c>
      <c r="B3740" s="2">
        <v>20</v>
      </c>
      <c r="C3740" s="2">
        <v>11</v>
      </c>
      <c r="D3740" s="2">
        <v>2018</v>
      </c>
      <c r="E3740" s="2" t="s">
        <v>77</v>
      </c>
      <c r="F3740" s="2" t="s">
        <v>22</v>
      </c>
      <c r="G3740" s="2" t="s">
        <v>11</v>
      </c>
      <c r="H3740" s="2" t="s">
        <v>12</v>
      </c>
      <c r="I3740" s="2">
        <v>59</v>
      </c>
      <c r="J3740" s="2" t="str">
        <f>VLOOKUP(A3740,'Cor da Pele e Motivacao'!$A$2:$I$11399,6, FALSE)</f>
        <v>Parda</v>
      </c>
      <c r="K3740" s="2" t="str">
        <f>VLOOKUP(A3740,'Cor da Pele e Motivacao'!$A$2:$I$11399,8, FALSE)</f>
        <v>ATIVIDADES CRIMINAIS</v>
      </c>
      <c r="L3740" s="2">
        <v>1</v>
      </c>
    </row>
    <row r="3741" spans="1:12" ht="15.75" customHeight="1" x14ac:dyDescent="0.25">
      <c r="A3741" t="str">
        <f>CONCATENATE(B3741,C3741,D3741,H3741,I3741,L3741)</f>
        <v>20112018HOMICIDIO641</v>
      </c>
      <c r="B3741" s="2">
        <v>20</v>
      </c>
      <c r="C3741" s="2">
        <v>11</v>
      </c>
      <c r="D3741" s="2">
        <v>2018</v>
      </c>
      <c r="E3741" s="2" t="s">
        <v>67</v>
      </c>
      <c r="F3741" s="2" t="s">
        <v>16</v>
      </c>
      <c r="G3741" s="2" t="s">
        <v>11</v>
      </c>
      <c r="H3741" s="2" t="s">
        <v>12</v>
      </c>
      <c r="I3741" s="2">
        <v>64</v>
      </c>
      <c r="J3741" s="2" t="str">
        <f>VLOOKUP(A3741,'Cor da Pele e Motivacao'!$A$2:$I$11399,6, FALSE)</f>
        <v>Parda</v>
      </c>
      <c r="K3741" s="2" t="str">
        <f>VLOOKUP(A3741,'Cor da Pele e Motivacao'!$A$2:$I$11399,8, FALSE)</f>
        <v>ATIVIDADES CRIMINAIS</v>
      </c>
      <c r="L3741" s="2">
        <v>1</v>
      </c>
    </row>
    <row r="3742" spans="1:12" ht="15.75" customHeight="1" x14ac:dyDescent="0.25">
      <c r="A3742" t="str">
        <f>CONCATENATE(B3742,C3742,D3742,H3742,I3742,L3742)</f>
        <v>20112018HOMICIDIO181</v>
      </c>
      <c r="B3742" s="2">
        <v>20</v>
      </c>
      <c r="C3742" s="2">
        <v>11</v>
      </c>
      <c r="D3742" s="2">
        <v>2018</v>
      </c>
      <c r="E3742" s="2" t="s">
        <v>104</v>
      </c>
      <c r="F3742" s="2" t="s">
        <v>22</v>
      </c>
      <c r="G3742" s="2" t="s">
        <v>11</v>
      </c>
      <c r="H3742" s="2" t="s">
        <v>12</v>
      </c>
      <c r="I3742" s="2">
        <v>18</v>
      </c>
      <c r="J3742" s="2" t="str">
        <f>VLOOKUP(A3742,'Cor da Pele e Motivacao'!$A$2:$I$11399,6, FALSE)</f>
        <v>Negra</v>
      </c>
      <c r="K3742" s="2" t="str">
        <f>VLOOKUP(A3742,'Cor da Pele e Motivacao'!$A$2:$I$11399,8, FALSE)</f>
        <v>ATIVIDADES CRIMINAIS</v>
      </c>
      <c r="L3742" s="2">
        <v>1</v>
      </c>
    </row>
    <row r="3743" spans="1:12" ht="15.75" customHeight="1" x14ac:dyDescent="0.25">
      <c r="A3743" t="str">
        <f>CONCATENATE(B3743,C3743,D3743,H3743,I3743,L3743)</f>
        <v>20112018HOMICIDIO181</v>
      </c>
      <c r="B3743" s="2">
        <v>20</v>
      </c>
      <c r="C3743" s="2">
        <v>11</v>
      </c>
      <c r="D3743" s="2">
        <v>2018</v>
      </c>
      <c r="E3743" s="2" t="s">
        <v>24</v>
      </c>
      <c r="F3743" s="2" t="s">
        <v>10</v>
      </c>
      <c r="G3743" s="2" t="s">
        <v>11</v>
      </c>
      <c r="H3743" s="2" t="s">
        <v>12</v>
      </c>
      <c r="I3743" s="2">
        <v>18</v>
      </c>
      <c r="J3743" s="2" t="str">
        <f>VLOOKUP(A3743,'Cor da Pele e Motivacao'!$A$2:$I$11399,6, FALSE)</f>
        <v>Negra</v>
      </c>
      <c r="K3743" s="2" t="str">
        <f>VLOOKUP(A3743,'Cor da Pele e Motivacao'!$A$2:$I$11399,8, FALSE)</f>
        <v>ATIVIDADES CRIMINAIS</v>
      </c>
      <c r="L3743" s="2">
        <v>1</v>
      </c>
    </row>
    <row r="3744" spans="1:12" ht="15.75" customHeight="1" x14ac:dyDescent="0.25">
      <c r="A3744" t="str">
        <f>CONCATENATE(B3744,C3744,D3744,H3744,I3744,L3744)</f>
        <v>20112018HOMICIDIO271</v>
      </c>
      <c r="B3744" s="2">
        <v>20</v>
      </c>
      <c r="C3744" s="2">
        <v>11</v>
      </c>
      <c r="D3744" s="2">
        <v>2018</v>
      </c>
      <c r="E3744" s="2" t="s">
        <v>25</v>
      </c>
      <c r="F3744" s="2" t="s">
        <v>25</v>
      </c>
      <c r="G3744" s="2" t="s">
        <v>11</v>
      </c>
      <c r="H3744" s="2" t="s">
        <v>12</v>
      </c>
      <c r="I3744" s="2">
        <v>27</v>
      </c>
      <c r="J3744" s="2" t="str">
        <f>VLOOKUP(A3744,'Cor da Pele e Motivacao'!$A$2:$I$11399,6, FALSE)</f>
        <v>Branca</v>
      </c>
      <c r="K3744" s="2" t="str">
        <f>VLOOKUP(A3744,'Cor da Pele e Motivacao'!$A$2:$I$11399,8, FALSE)</f>
        <v>A DEFINIR</v>
      </c>
      <c r="L3744" s="2">
        <v>1</v>
      </c>
    </row>
    <row r="3745" spans="1:12" ht="15.75" customHeight="1" x14ac:dyDescent="0.25">
      <c r="A3745" t="str">
        <f>CONCATENATE(B3745,C3745,D3745,H3745,I3745,L3745)</f>
        <v>20112018HOMICIDIO1</v>
      </c>
      <c r="B3745" s="2">
        <v>20</v>
      </c>
      <c r="C3745" s="2">
        <v>11</v>
      </c>
      <c r="D3745" s="2">
        <v>2018</v>
      </c>
      <c r="E3745" s="2" t="s">
        <v>25</v>
      </c>
      <c r="F3745" s="2" t="s">
        <v>25</v>
      </c>
      <c r="G3745" s="2" t="s">
        <v>11</v>
      </c>
      <c r="H3745" s="2" t="s">
        <v>12</v>
      </c>
      <c r="I3745" s="2"/>
      <c r="J3745" s="2" t="str">
        <f>VLOOKUP(A3745,'Cor da Pele e Motivacao'!$A$2:$I$11399,6, FALSE)</f>
        <v>Parda</v>
      </c>
      <c r="K3745" s="2" t="str">
        <f>VLOOKUP(A3745,'Cor da Pele e Motivacao'!$A$2:$I$11399,8, FALSE)</f>
        <v>A DEFINIR</v>
      </c>
      <c r="L3745" s="2">
        <v>1</v>
      </c>
    </row>
    <row r="3746" spans="1:12" ht="15.75" customHeight="1" x14ac:dyDescent="0.25">
      <c r="A3746" t="str">
        <f>CONCATENATE(B3746,C3746,D3746,H3746,I3746,L3746)</f>
        <v>20112018HOMICIDIO171</v>
      </c>
      <c r="B3746" s="2">
        <v>20</v>
      </c>
      <c r="C3746" s="2">
        <v>11</v>
      </c>
      <c r="D3746" s="2">
        <v>2018</v>
      </c>
      <c r="E3746" s="2" t="s">
        <v>26</v>
      </c>
      <c r="F3746" s="2" t="s">
        <v>16</v>
      </c>
      <c r="G3746" s="2" t="s">
        <v>11</v>
      </c>
      <c r="H3746" s="2" t="s">
        <v>12</v>
      </c>
      <c r="I3746" s="2">
        <v>17</v>
      </c>
      <c r="J3746" s="2" t="str">
        <f>VLOOKUP(A3746,'Cor da Pele e Motivacao'!$A$2:$I$11399,6, FALSE)</f>
        <v>Parda</v>
      </c>
      <c r="K3746" s="2" t="str">
        <f>VLOOKUP(A3746,'Cor da Pele e Motivacao'!$A$2:$I$11399,8, FALSE)</f>
        <v>ATIVIDADES CRIMINAIS</v>
      </c>
      <c r="L3746" s="2">
        <v>1</v>
      </c>
    </row>
    <row r="3747" spans="1:12" ht="15.75" customHeight="1" x14ac:dyDescent="0.25">
      <c r="A3747" t="str">
        <f>CONCATENATE(B3747,C3747,D3747,H3747,I3747,L3747)</f>
        <v>20112018HOMICIDIO201</v>
      </c>
      <c r="B3747" s="2">
        <v>20</v>
      </c>
      <c r="C3747" s="2">
        <v>11</v>
      </c>
      <c r="D3747" s="2">
        <v>2018</v>
      </c>
      <c r="E3747" s="2" t="s">
        <v>26</v>
      </c>
      <c r="F3747" s="2" t="s">
        <v>16</v>
      </c>
      <c r="G3747" s="2" t="s">
        <v>11</v>
      </c>
      <c r="H3747" s="2" t="s">
        <v>12</v>
      </c>
      <c r="I3747" s="2">
        <v>20</v>
      </c>
      <c r="J3747" s="2" t="str">
        <f>VLOOKUP(A3747,'Cor da Pele e Motivacao'!$A$2:$I$11399,6, FALSE)</f>
        <v>Parda</v>
      </c>
      <c r="K3747" s="2" t="str">
        <f>VLOOKUP(A3747,'Cor da Pele e Motivacao'!$A$2:$I$11399,8, FALSE)</f>
        <v>ATIVIDADES CRIMINAIS</v>
      </c>
      <c r="L3747" s="2">
        <v>1</v>
      </c>
    </row>
    <row r="3748" spans="1:12" ht="15.75" customHeight="1" x14ac:dyDescent="0.25">
      <c r="A3748" t="str">
        <f>CONCATENATE(B3748,C3748,D3748,H3748,I3748,L3748)</f>
        <v>21112018HOMICIDIO241</v>
      </c>
      <c r="B3748" s="2">
        <v>21</v>
      </c>
      <c r="C3748" s="2">
        <v>11</v>
      </c>
      <c r="D3748" s="2">
        <v>2018</v>
      </c>
      <c r="E3748" s="2" t="s">
        <v>17</v>
      </c>
      <c r="F3748" s="2" t="s">
        <v>10</v>
      </c>
      <c r="G3748" s="2" t="s">
        <v>11</v>
      </c>
      <c r="H3748" s="2" t="s">
        <v>12</v>
      </c>
      <c r="I3748" s="2">
        <v>24</v>
      </c>
      <c r="J3748" s="2" t="str">
        <f>VLOOKUP(A3748,'Cor da Pele e Motivacao'!$A$2:$I$11399,6, FALSE)</f>
        <v>Parda</v>
      </c>
      <c r="K3748" s="2" t="str">
        <f>VLOOKUP(A3748,'Cor da Pele e Motivacao'!$A$2:$I$11399,8, FALSE)</f>
        <v>ATIVIDADES CRIMINAIS</v>
      </c>
      <c r="L3748" s="2">
        <v>1</v>
      </c>
    </row>
    <row r="3749" spans="1:12" ht="15.75" customHeight="1" x14ac:dyDescent="0.25">
      <c r="A3749" t="str">
        <f>CONCATENATE(B3749,C3749,D3749,H3749,I3749,L3749)</f>
        <v>21112018HOMICIDIO291</v>
      </c>
      <c r="B3749" s="2">
        <v>21</v>
      </c>
      <c r="C3749" s="2">
        <v>11</v>
      </c>
      <c r="D3749" s="2">
        <v>2018</v>
      </c>
      <c r="E3749" s="2" t="s">
        <v>125</v>
      </c>
      <c r="F3749" s="2" t="s">
        <v>22</v>
      </c>
      <c r="G3749" s="2" t="s">
        <v>11</v>
      </c>
      <c r="H3749" s="2" t="s">
        <v>12</v>
      </c>
      <c r="I3749" s="2">
        <v>29</v>
      </c>
      <c r="J3749" s="2" t="str">
        <f>VLOOKUP(A3749,'Cor da Pele e Motivacao'!$A$2:$I$11399,6, FALSE)</f>
        <v>Parda</v>
      </c>
      <c r="K3749" s="2" t="str">
        <f>VLOOKUP(A3749,'Cor da Pele e Motivacao'!$A$2:$I$11399,8, FALSE)</f>
        <v>ATIVIDADES CRIMINAIS</v>
      </c>
      <c r="L3749" s="2">
        <v>1</v>
      </c>
    </row>
    <row r="3750" spans="1:12" ht="15.75" customHeight="1" x14ac:dyDescent="0.25">
      <c r="A3750" t="str">
        <f>CONCATENATE(B3750,C3750,D3750,H3750,I3750,L3750)</f>
        <v>21112018HOMICIDIO181</v>
      </c>
      <c r="B3750" s="2">
        <v>21</v>
      </c>
      <c r="C3750" s="2">
        <v>11</v>
      </c>
      <c r="D3750" s="2">
        <v>2018</v>
      </c>
      <c r="E3750" s="2" t="s">
        <v>116</v>
      </c>
      <c r="F3750" s="2" t="s">
        <v>16</v>
      </c>
      <c r="G3750" s="2" t="s">
        <v>11</v>
      </c>
      <c r="H3750" s="2" t="s">
        <v>12</v>
      </c>
      <c r="I3750" s="2">
        <v>18</v>
      </c>
      <c r="J3750" s="2" t="str">
        <f>VLOOKUP(A3750,'Cor da Pele e Motivacao'!$A$2:$I$11399,6, FALSE)</f>
        <v>Parda</v>
      </c>
      <c r="K3750" s="2" t="str">
        <f>VLOOKUP(A3750,'Cor da Pele e Motivacao'!$A$2:$I$11399,8, FALSE)</f>
        <v>ATIVIDADES CRIMINAIS</v>
      </c>
      <c r="L3750" s="2">
        <v>1</v>
      </c>
    </row>
    <row r="3751" spans="1:12" ht="15.75" customHeight="1" x14ac:dyDescent="0.25">
      <c r="A3751" t="str">
        <f>CONCATENATE(B3751,C3751,D3751,H3751,I3751,L3751)</f>
        <v>21112018LATROCINIO331</v>
      </c>
      <c r="B3751" s="2">
        <v>21</v>
      </c>
      <c r="C3751" s="2">
        <v>11</v>
      </c>
      <c r="D3751" s="2">
        <v>2018</v>
      </c>
      <c r="E3751" s="2" t="s">
        <v>26</v>
      </c>
      <c r="F3751" s="2" t="s">
        <v>16</v>
      </c>
      <c r="G3751" s="2" t="s">
        <v>11</v>
      </c>
      <c r="H3751" s="2" t="s">
        <v>33</v>
      </c>
      <c r="I3751" s="2">
        <v>33</v>
      </c>
      <c r="J3751" s="2" t="str">
        <f>VLOOKUP(A3751,'Cor da Pele e Motivacao'!$A$2:$I$11399,6, FALSE)</f>
        <v>Parda</v>
      </c>
      <c r="K3751" s="2" t="str">
        <f>VLOOKUP(A3751,'Cor da Pele e Motivacao'!$A$2:$I$11399,8, FALSE)</f>
        <v>PATRIMÔNIO</v>
      </c>
      <c r="L3751" s="2">
        <v>1</v>
      </c>
    </row>
    <row r="3752" spans="1:12" ht="15.75" customHeight="1" x14ac:dyDescent="0.25">
      <c r="A3752" t="str">
        <f>CONCATENATE(B3752,C3752,D3752,H3752,I3752,L3752)</f>
        <v>21112018HOMICIDIO491</v>
      </c>
      <c r="B3752" s="2">
        <v>21</v>
      </c>
      <c r="C3752" s="2">
        <v>11</v>
      </c>
      <c r="D3752" s="2">
        <v>2018</v>
      </c>
      <c r="E3752" s="2" t="s">
        <v>103</v>
      </c>
      <c r="F3752" s="2" t="s">
        <v>22</v>
      </c>
      <c r="G3752" s="2" t="s">
        <v>11</v>
      </c>
      <c r="H3752" s="2" t="s">
        <v>12</v>
      </c>
      <c r="I3752" s="2">
        <v>49</v>
      </c>
      <c r="J3752" s="2" t="str">
        <f>VLOOKUP(A3752,'Cor da Pele e Motivacao'!$A$2:$I$11399,6, FALSE)</f>
        <v>Parda</v>
      </c>
      <c r="K3752" s="2" t="str">
        <f>VLOOKUP(A3752,'Cor da Pele e Motivacao'!$A$2:$I$11399,8, FALSE)</f>
        <v>ATIVIDADES CRIMINAIS</v>
      </c>
      <c r="L3752" s="2">
        <v>1</v>
      </c>
    </row>
    <row r="3753" spans="1:12" ht="15.75" customHeight="1" x14ac:dyDescent="0.25">
      <c r="A3753" t="str">
        <f>CONCATENATE(B3753,C3753,D3753,H3753,I3753,L3753)</f>
        <v>22112018HOMICIDIO191</v>
      </c>
      <c r="B3753" s="2">
        <v>22</v>
      </c>
      <c r="C3753" s="2">
        <v>11</v>
      </c>
      <c r="D3753" s="2">
        <v>2018</v>
      </c>
      <c r="E3753" s="2" t="s">
        <v>48</v>
      </c>
      <c r="F3753" s="2" t="s">
        <v>22</v>
      </c>
      <c r="G3753" s="2" t="s">
        <v>11</v>
      </c>
      <c r="H3753" s="2" t="s">
        <v>12</v>
      </c>
      <c r="I3753" s="2">
        <v>19</v>
      </c>
      <c r="J3753" s="2" t="str">
        <f>VLOOKUP(A3753,'Cor da Pele e Motivacao'!$A$2:$I$11399,6, FALSE)</f>
        <v>Parda</v>
      </c>
      <c r="K3753" s="2" t="str">
        <f>VLOOKUP(A3753,'Cor da Pele e Motivacao'!$A$2:$I$11399,8, FALSE)</f>
        <v>ATIVIDADES CRIMINAIS</v>
      </c>
      <c r="L3753" s="2">
        <v>1</v>
      </c>
    </row>
    <row r="3754" spans="1:12" ht="15.75" customHeight="1" x14ac:dyDescent="0.25">
      <c r="A3754" t="str">
        <f>CONCATENATE(B3754,C3754,D3754,H3754,I3754,L3754)</f>
        <v>22112018HOMICIDIO401</v>
      </c>
      <c r="B3754" s="2">
        <v>22</v>
      </c>
      <c r="C3754" s="2">
        <v>11</v>
      </c>
      <c r="D3754" s="2">
        <v>2018</v>
      </c>
      <c r="E3754" s="2" t="s">
        <v>195</v>
      </c>
      <c r="F3754" s="2" t="s">
        <v>10</v>
      </c>
      <c r="G3754" s="2" t="s">
        <v>11</v>
      </c>
      <c r="H3754" s="2" t="s">
        <v>12</v>
      </c>
      <c r="I3754" s="2">
        <v>40</v>
      </c>
      <c r="J3754" s="2" t="str">
        <f>VLOOKUP(A3754,'Cor da Pele e Motivacao'!$A$2:$I$11399,6, FALSE)</f>
        <v>Parda</v>
      </c>
      <c r="K3754" s="2" t="str">
        <f>VLOOKUP(A3754,'Cor da Pele e Motivacao'!$A$2:$I$11399,8, FALSE)</f>
        <v>VIOLÊNCIA INTERPESSOAL</v>
      </c>
      <c r="L3754" s="2">
        <v>1</v>
      </c>
    </row>
    <row r="3755" spans="1:12" ht="15.75" customHeight="1" x14ac:dyDescent="0.25">
      <c r="A3755" t="str">
        <f>CONCATENATE(B3755,C3755,D3755,H3755,I3755,L3755)</f>
        <v>22112018HOMICIDIO221</v>
      </c>
      <c r="B3755" s="2">
        <v>22</v>
      </c>
      <c r="C3755" s="2">
        <v>11</v>
      </c>
      <c r="D3755" s="2">
        <v>2018</v>
      </c>
      <c r="E3755" s="2" t="s">
        <v>20</v>
      </c>
      <c r="F3755" s="2" t="s">
        <v>14</v>
      </c>
      <c r="G3755" s="2" t="s">
        <v>11</v>
      </c>
      <c r="H3755" s="2" t="s">
        <v>12</v>
      </c>
      <c r="I3755" s="2">
        <v>22</v>
      </c>
      <c r="J3755" s="2" t="str">
        <f>VLOOKUP(A3755,'Cor da Pele e Motivacao'!$A$2:$I$11399,6, FALSE)</f>
        <v>Parda</v>
      </c>
      <c r="K3755" s="2" t="str">
        <f>VLOOKUP(A3755,'Cor da Pele e Motivacao'!$A$2:$I$11399,8, FALSE)</f>
        <v>EXCLUDENTE DE ILICITUDE</v>
      </c>
      <c r="L3755" s="2">
        <v>1</v>
      </c>
    </row>
    <row r="3756" spans="1:12" ht="15.75" customHeight="1" x14ac:dyDescent="0.25">
      <c r="A3756" t="str">
        <f>CONCATENATE(B3756,C3756,D3756,H3756,I3756,L3756)</f>
        <v>22112018HOMICIDIO301</v>
      </c>
      <c r="B3756" s="2">
        <v>22</v>
      </c>
      <c r="C3756" s="2">
        <v>11</v>
      </c>
      <c r="D3756" s="2">
        <v>2018</v>
      </c>
      <c r="E3756" s="2" t="s">
        <v>20</v>
      </c>
      <c r="F3756" s="2" t="s">
        <v>14</v>
      </c>
      <c r="G3756" s="2" t="s">
        <v>11</v>
      </c>
      <c r="H3756" s="2" t="s">
        <v>12</v>
      </c>
      <c r="I3756" s="2">
        <v>30</v>
      </c>
      <c r="J3756" s="2" t="str">
        <f>VLOOKUP(A3756,'Cor da Pele e Motivacao'!$A$2:$I$11399,6, FALSE)</f>
        <v>Parda</v>
      </c>
      <c r="K3756" s="2" t="str">
        <f>VLOOKUP(A3756,'Cor da Pele e Motivacao'!$A$2:$I$11399,8, FALSE)</f>
        <v>VIOLÊNCIA INTERPESSOAL</v>
      </c>
      <c r="L3756" s="2">
        <v>1</v>
      </c>
    </row>
    <row r="3757" spans="1:12" ht="15.75" customHeight="1" x14ac:dyDescent="0.25">
      <c r="A3757" t="str">
        <f>CONCATENATE(B3757,C3757,D3757,H3757,I3757,L3757)</f>
        <v>22112018HOMICIDIO221</v>
      </c>
      <c r="B3757" s="2">
        <v>22</v>
      </c>
      <c r="C3757" s="2">
        <v>11</v>
      </c>
      <c r="D3757" s="2">
        <v>2018</v>
      </c>
      <c r="E3757" s="2" t="s">
        <v>36</v>
      </c>
      <c r="F3757" s="2" t="s">
        <v>14</v>
      </c>
      <c r="G3757" s="2" t="s">
        <v>11</v>
      </c>
      <c r="H3757" s="2" t="s">
        <v>12</v>
      </c>
      <c r="I3757" s="2">
        <v>22</v>
      </c>
      <c r="J3757" s="2" t="str">
        <f>VLOOKUP(A3757,'Cor da Pele e Motivacao'!$A$2:$I$11399,6, FALSE)</f>
        <v>Parda</v>
      </c>
      <c r="K3757" s="2" t="str">
        <f>VLOOKUP(A3757,'Cor da Pele e Motivacao'!$A$2:$I$11399,8, FALSE)</f>
        <v>EXCLUDENTE DE ILICITUDE</v>
      </c>
      <c r="L3757" s="2">
        <v>1</v>
      </c>
    </row>
    <row r="3758" spans="1:12" ht="15.75" customHeight="1" x14ac:dyDescent="0.25">
      <c r="A3758" t="str">
        <f>CONCATENATE(B3758,C3758,D3758,H3758,I3758,L3758)</f>
        <v>22112018HOMICIDIO301</v>
      </c>
      <c r="B3758" s="2">
        <v>22</v>
      </c>
      <c r="C3758" s="2">
        <v>11</v>
      </c>
      <c r="D3758" s="2">
        <v>2018</v>
      </c>
      <c r="E3758" s="2" t="s">
        <v>24</v>
      </c>
      <c r="F3758" s="2" t="s">
        <v>10</v>
      </c>
      <c r="G3758" s="2" t="s">
        <v>11</v>
      </c>
      <c r="H3758" s="2" t="s">
        <v>12</v>
      </c>
      <c r="I3758" s="2">
        <v>30</v>
      </c>
      <c r="J3758" s="2" t="str">
        <f>VLOOKUP(A3758,'Cor da Pele e Motivacao'!$A$2:$I$11399,6, FALSE)</f>
        <v>Parda</v>
      </c>
      <c r="K3758" s="2" t="str">
        <f>VLOOKUP(A3758,'Cor da Pele e Motivacao'!$A$2:$I$11399,8, FALSE)</f>
        <v>VIOLÊNCIA INTERPESSOAL</v>
      </c>
      <c r="L3758" s="2">
        <v>1</v>
      </c>
    </row>
    <row r="3759" spans="1:12" ht="15.75" customHeight="1" x14ac:dyDescent="0.25">
      <c r="A3759" t="str">
        <f>CONCATENATE(B3759,C3759,D3759,H3759,I3759,L3759)</f>
        <v>22112018HOMICIDIO381</v>
      </c>
      <c r="B3759" s="2">
        <v>22</v>
      </c>
      <c r="C3759" s="2">
        <v>11</v>
      </c>
      <c r="D3759" s="2">
        <v>2018</v>
      </c>
      <c r="E3759" s="2" t="s">
        <v>25</v>
      </c>
      <c r="F3759" s="2" t="s">
        <v>25</v>
      </c>
      <c r="G3759" s="2" t="s">
        <v>11</v>
      </c>
      <c r="H3759" s="2" t="s">
        <v>12</v>
      </c>
      <c r="I3759" s="2">
        <v>38</v>
      </c>
      <c r="J3759" s="2" t="str">
        <f>VLOOKUP(A3759,'Cor da Pele e Motivacao'!$A$2:$I$11399,6, FALSE)</f>
        <v>Parda</v>
      </c>
      <c r="K3759" s="2" t="str">
        <f>VLOOKUP(A3759,'Cor da Pele e Motivacao'!$A$2:$I$11399,8, FALSE)</f>
        <v>A DEFINIR</v>
      </c>
      <c r="L3759" s="2">
        <v>1</v>
      </c>
    </row>
    <row r="3760" spans="1:12" ht="15.75" customHeight="1" x14ac:dyDescent="0.25">
      <c r="A3760" t="str">
        <f>CONCATENATE(B3760,C3760,D3760,H3760,I3760,L3760)</f>
        <v>22112018HOMICIDIO441</v>
      </c>
      <c r="B3760" s="2">
        <v>22</v>
      </c>
      <c r="C3760" s="2">
        <v>11</v>
      </c>
      <c r="D3760" s="2">
        <v>2018</v>
      </c>
      <c r="E3760" s="2" t="s">
        <v>25</v>
      </c>
      <c r="F3760" s="2" t="s">
        <v>25</v>
      </c>
      <c r="G3760" s="2" t="s">
        <v>11</v>
      </c>
      <c r="H3760" s="2" t="s">
        <v>12</v>
      </c>
      <c r="I3760" s="2">
        <v>44</v>
      </c>
      <c r="J3760" s="2" t="str">
        <f>VLOOKUP(A3760,'Cor da Pele e Motivacao'!$A$2:$I$11399,6, FALSE)</f>
        <v>Parda</v>
      </c>
      <c r="K3760" s="2" t="str">
        <f>VLOOKUP(A3760,'Cor da Pele e Motivacao'!$A$2:$I$11399,8, FALSE)</f>
        <v>A DEFINIR</v>
      </c>
      <c r="L3760" s="2">
        <v>1</v>
      </c>
    </row>
    <row r="3761" spans="1:12" ht="15.75" customHeight="1" x14ac:dyDescent="0.25">
      <c r="A3761" t="str">
        <f>CONCATENATE(B3761,C3761,D3761,H3761,I3761,L3761)</f>
        <v>22112018HOMICIDIO391</v>
      </c>
      <c r="B3761" s="2">
        <v>22</v>
      </c>
      <c r="C3761" s="2">
        <v>11</v>
      </c>
      <c r="D3761" s="2">
        <v>2018</v>
      </c>
      <c r="E3761" s="2" t="s">
        <v>27</v>
      </c>
      <c r="F3761" s="2" t="s">
        <v>14</v>
      </c>
      <c r="G3761" s="2" t="s">
        <v>11</v>
      </c>
      <c r="H3761" s="2" t="s">
        <v>12</v>
      </c>
      <c r="I3761" s="2">
        <v>39</v>
      </c>
      <c r="J3761" s="2" t="str">
        <f>VLOOKUP(A3761,'Cor da Pele e Motivacao'!$A$2:$I$11399,6, FALSE)</f>
        <v>Parda</v>
      </c>
      <c r="K3761" s="2" t="str">
        <f>VLOOKUP(A3761,'Cor da Pele e Motivacao'!$A$2:$I$11399,8, FALSE)</f>
        <v>A DEFINIR</v>
      </c>
      <c r="L3761" s="2">
        <v>1</v>
      </c>
    </row>
    <row r="3762" spans="1:12" ht="15.75" customHeight="1" x14ac:dyDescent="0.25">
      <c r="A3762" t="str">
        <f>CONCATENATE(B3762,C3762,D3762,H3762,I3762,L3762)</f>
        <v>22112018HOMICIDIO161</v>
      </c>
      <c r="B3762" s="2">
        <v>22</v>
      </c>
      <c r="C3762" s="2">
        <v>11</v>
      </c>
      <c r="D3762" s="2">
        <v>2018</v>
      </c>
      <c r="E3762" s="2" t="s">
        <v>103</v>
      </c>
      <c r="F3762" s="2" t="s">
        <v>22</v>
      </c>
      <c r="G3762" s="2" t="s">
        <v>11</v>
      </c>
      <c r="H3762" s="2" t="s">
        <v>12</v>
      </c>
      <c r="I3762" s="2">
        <v>16</v>
      </c>
      <c r="J3762" s="2" t="str">
        <f>VLOOKUP(A3762,'Cor da Pele e Motivacao'!$A$2:$I$11399,6, FALSE)</f>
        <v>Parda</v>
      </c>
      <c r="K3762" s="2" t="str">
        <f>VLOOKUP(A3762,'Cor da Pele e Motivacao'!$A$2:$I$11399,8, FALSE)</f>
        <v>ATIVIDADES CRIMINAIS</v>
      </c>
      <c r="L3762" s="2">
        <v>1</v>
      </c>
    </row>
    <row r="3763" spans="1:12" ht="15.75" customHeight="1" x14ac:dyDescent="0.25">
      <c r="A3763" t="str">
        <f>CONCATENATE(B3763,C3763,D3763,H3763,I3763,L3763)</f>
        <v>22112018LATROCINIO571</v>
      </c>
      <c r="B3763" s="2">
        <v>22</v>
      </c>
      <c r="C3763" s="2">
        <v>11</v>
      </c>
      <c r="D3763" s="2">
        <v>2018</v>
      </c>
      <c r="E3763" s="2" t="s">
        <v>108</v>
      </c>
      <c r="F3763" s="2" t="s">
        <v>16</v>
      </c>
      <c r="G3763" s="2" t="s">
        <v>11</v>
      </c>
      <c r="H3763" s="2" t="s">
        <v>33</v>
      </c>
      <c r="I3763" s="2">
        <v>57</v>
      </c>
      <c r="J3763" s="2" t="str">
        <f>VLOOKUP(A3763,'Cor da Pele e Motivacao'!$A$2:$I$11399,6, FALSE)</f>
        <v>Parda</v>
      </c>
      <c r="K3763" s="2" t="str">
        <f>VLOOKUP(A3763,'Cor da Pele e Motivacao'!$A$2:$I$11399,8, FALSE)</f>
        <v>PATRIMÔNIO</v>
      </c>
      <c r="L3763" s="2">
        <v>1</v>
      </c>
    </row>
    <row r="3764" spans="1:12" ht="15.75" customHeight="1" x14ac:dyDescent="0.25">
      <c r="A3764" t="str">
        <f>CONCATENATE(B3764,C3764,D3764,H3764,I3764,L3764)</f>
        <v>22112018HOMICIDIO471</v>
      </c>
      <c r="B3764" s="2">
        <v>22</v>
      </c>
      <c r="C3764" s="2">
        <v>11</v>
      </c>
      <c r="D3764" s="2">
        <v>2018</v>
      </c>
      <c r="E3764" s="2" t="s">
        <v>46</v>
      </c>
      <c r="F3764" s="2" t="s">
        <v>22</v>
      </c>
      <c r="G3764" s="2" t="s">
        <v>11</v>
      </c>
      <c r="H3764" s="2" t="s">
        <v>12</v>
      </c>
      <c r="I3764" s="2">
        <v>47</v>
      </c>
      <c r="J3764" s="2" t="str">
        <f>VLOOKUP(A3764,'Cor da Pele e Motivacao'!$A$2:$I$11399,6, FALSE)</f>
        <v>Parda</v>
      </c>
      <c r="K3764" s="2" t="str">
        <f>VLOOKUP(A3764,'Cor da Pele e Motivacao'!$A$2:$I$11399,8, FALSE)</f>
        <v>ATIVIDADES CRIMINAIS</v>
      </c>
      <c r="L3764" s="2">
        <v>1</v>
      </c>
    </row>
    <row r="3765" spans="1:12" ht="15.75" customHeight="1" x14ac:dyDescent="0.25">
      <c r="A3765" t="str">
        <f>CONCATENATE(B3765,C3765,D3765,H3765,I3765,L3765)</f>
        <v>23112018HOMICIDIO1</v>
      </c>
      <c r="B3765" s="2">
        <v>23</v>
      </c>
      <c r="C3765" s="2">
        <v>11</v>
      </c>
      <c r="D3765" s="2">
        <v>2018</v>
      </c>
      <c r="E3765" s="2" t="s">
        <v>39</v>
      </c>
      <c r="F3765" s="2" t="s">
        <v>22</v>
      </c>
      <c r="G3765" s="2" t="s">
        <v>11</v>
      </c>
      <c r="H3765" s="2" t="s">
        <v>12</v>
      </c>
      <c r="I3765" s="2"/>
      <c r="J3765" s="2" t="str">
        <f>VLOOKUP(A3765,'Cor da Pele e Motivacao'!$A$2:$I$11399,6, FALSE)</f>
        <v>Parda</v>
      </c>
      <c r="K3765" s="2" t="str">
        <f>VLOOKUP(A3765,'Cor da Pele e Motivacao'!$A$2:$I$11399,8, FALSE)</f>
        <v>EXCLUDENTE DE ILICITUDE</v>
      </c>
      <c r="L3765" s="2">
        <v>1</v>
      </c>
    </row>
    <row r="3766" spans="1:12" ht="15.75" customHeight="1" x14ac:dyDescent="0.25">
      <c r="A3766" t="str">
        <f>CONCATENATE(B3766,C3766,D3766,H3766,I3766,L3766)</f>
        <v>23112018HOMICIDIO291</v>
      </c>
      <c r="B3766" s="2">
        <v>23</v>
      </c>
      <c r="C3766" s="2">
        <v>11</v>
      </c>
      <c r="D3766" s="2">
        <v>2018</v>
      </c>
      <c r="E3766" s="2" t="s">
        <v>176</v>
      </c>
      <c r="F3766" s="2" t="s">
        <v>10</v>
      </c>
      <c r="G3766" s="2" t="s">
        <v>11</v>
      </c>
      <c r="H3766" s="2" t="s">
        <v>12</v>
      </c>
      <c r="I3766" s="2">
        <v>29</v>
      </c>
      <c r="J3766" s="2" t="str">
        <f>VLOOKUP(A3766,'Cor da Pele e Motivacao'!$A$2:$I$11399,6, FALSE)</f>
        <v>Parda</v>
      </c>
      <c r="K3766" s="2" t="str">
        <f>VLOOKUP(A3766,'Cor da Pele e Motivacao'!$A$2:$I$11399,8, FALSE)</f>
        <v>VIOLÊNCIA INTERPESSOAL</v>
      </c>
      <c r="L3766" s="2">
        <v>1</v>
      </c>
    </row>
    <row r="3767" spans="1:12" ht="15.75" customHeight="1" x14ac:dyDescent="0.25">
      <c r="A3767" t="str">
        <f>CONCATENATE(B3767,C3767,D3767,H3767,I3767,L3767)</f>
        <v>23112018HOMICIDIO491</v>
      </c>
      <c r="B3767" s="2">
        <v>23</v>
      </c>
      <c r="C3767" s="2">
        <v>11</v>
      </c>
      <c r="D3767" s="2">
        <v>2018</v>
      </c>
      <c r="E3767" s="2" t="s">
        <v>13</v>
      </c>
      <c r="F3767" s="2" t="s">
        <v>14</v>
      </c>
      <c r="G3767" s="2" t="s">
        <v>11</v>
      </c>
      <c r="H3767" s="2" t="s">
        <v>12</v>
      </c>
      <c r="I3767" s="2">
        <v>49</v>
      </c>
      <c r="J3767" s="2" t="str">
        <f>VLOOKUP(A3767,'Cor da Pele e Motivacao'!$A$2:$I$11399,6, FALSE)</f>
        <v>Parda</v>
      </c>
      <c r="K3767" s="2" t="str">
        <f>VLOOKUP(A3767,'Cor da Pele e Motivacao'!$A$2:$I$11399,8, FALSE)</f>
        <v>A DEFINIR</v>
      </c>
      <c r="L3767" s="2">
        <v>1</v>
      </c>
    </row>
    <row r="3768" spans="1:12" ht="15.75" customHeight="1" x14ac:dyDescent="0.25">
      <c r="A3768" t="str">
        <f>CONCATENATE(B3768,C3768,D3768,H3768,I3768,L3768)</f>
        <v>23112018HOMICIDIO401</v>
      </c>
      <c r="B3768" s="2">
        <v>23</v>
      </c>
      <c r="C3768" s="2">
        <v>11</v>
      </c>
      <c r="D3768" s="2">
        <v>2018</v>
      </c>
      <c r="E3768" s="2" t="s">
        <v>116</v>
      </c>
      <c r="F3768" s="2" t="s">
        <v>16</v>
      </c>
      <c r="G3768" s="2" t="s">
        <v>28</v>
      </c>
      <c r="H3768" s="2" t="s">
        <v>12</v>
      </c>
      <c r="I3768" s="2">
        <v>40</v>
      </c>
      <c r="J3768" s="2" t="str">
        <f>VLOOKUP(A3768,'Cor da Pele e Motivacao'!$A$2:$I$11399,6, FALSE)</f>
        <v>Parda</v>
      </c>
      <c r="K3768" s="2" t="str">
        <f>VLOOKUP(A3768,'Cor da Pele e Motivacao'!$A$2:$I$11399,8, FALSE)</f>
        <v>ATIVIDADES CRIMINAIS</v>
      </c>
      <c r="L3768" s="2">
        <v>1</v>
      </c>
    </row>
    <row r="3769" spans="1:12" ht="15.75" customHeight="1" x14ac:dyDescent="0.25">
      <c r="A3769" t="str">
        <f>CONCATENATE(B3769,C3769,D3769,H3769,I3769,L3769)</f>
        <v>24112018HOMICIDIO281</v>
      </c>
      <c r="B3769" s="2">
        <v>24</v>
      </c>
      <c r="C3769" s="2">
        <v>11</v>
      </c>
      <c r="D3769" s="2">
        <v>2018</v>
      </c>
      <c r="E3769" s="2" t="s">
        <v>89</v>
      </c>
      <c r="F3769" s="2" t="s">
        <v>16</v>
      </c>
      <c r="G3769" s="2" t="s">
        <v>11</v>
      </c>
      <c r="H3769" s="2" t="s">
        <v>12</v>
      </c>
      <c r="I3769" s="2">
        <v>28</v>
      </c>
      <c r="J3769" s="2" t="str">
        <f>VLOOKUP(A3769,'Cor da Pele e Motivacao'!$A$2:$I$11399,6, FALSE)</f>
        <v>Branca</v>
      </c>
      <c r="K3769" s="2" t="str">
        <f>VLOOKUP(A3769,'Cor da Pele e Motivacao'!$A$2:$I$11399,8, FALSE)</f>
        <v>ATIVIDADES CRIMINAIS</v>
      </c>
      <c r="L3769" s="2">
        <v>1</v>
      </c>
    </row>
    <row r="3770" spans="1:12" ht="15.75" customHeight="1" x14ac:dyDescent="0.25">
      <c r="A3770" t="str">
        <f>CONCATENATE(B3770,C3770,D3770,H3770,I3770,L3770)</f>
        <v>24112018HOMICIDIO211</v>
      </c>
      <c r="B3770" s="2">
        <v>24</v>
      </c>
      <c r="C3770" s="2">
        <v>11</v>
      </c>
      <c r="D3770" s="2">
        <v>2018</v>
      </c>
      <c r="E3770" s="2" t="s">
        <v>15</v>
      </c>
      <c r="F3770" s="2" t="s">
        <v>16</v>
      </c>
      <c r="G3770" s="2" t="s">
        <v>11</v>
      </c>
      <c r="H3770" s="2" t="s">
        <v>12</v>
      </c>
      <c r="I3770" s="2">
        <v>21</v>
      </c>
      <c r="J3770" s="2" t="str">
        <f>VLOOKUP(A3770,'Cor da Pele e Motivacao'!$A$2:$I$11399,6, FALSE)</f>
        <v>Parda</v>
      </c>
      <c r="K3770" s="2" t="str">
        <f>VLOOKUP(A3770,'Cor da Pele e Motivacao'!$A$2:$I$11399,8, FALSE)</f>
        <v>ATIVIDADES CRIMINAIS</v>
      </c>
      <c r="L3770" s="2">
        <v>1</v>
      </c>
    </row>
    <row r="3771" spans="1:12" ht="15.75" customHeight="1" x14ac:dyDescent="0.25">
      <c r="A3771" t="str">
        <f>CONCATENATE(B3771,C3771,D3771,H3771,I3771,L3771)</f>
        <v>24112018HOMICIDIO411</v>
      </c>
      <c r="B3771" s="2">
        <v>24</v>
      </c>
      <c r="C3771" s="2">
        <v>11</v>
      </c>
      <c r="D3771" s="2">
        <v>2018</v>
      </c>
      <c r="E3771" s="2" t="s">
        <v>15</v>
      </c>
      <c r="F3771" s="2" t="s">
        <v>16</v>
      </c>
      <c r="G3771" s="2" t="s">
        <v>11</v>
      </c>
      <c r="H3771" s="2" t="s">
        <v>12</v>
      </c>
      <c r="I3771" s="2">
        <v>41</v>
      </c>
      <c r="J3771" s="2" t="str">
        <f>VLOOKUP(A3771,'Cor da Pele e Motivacao'!$A$2:$I$11399,6, FALSE)</f>
        <v>Parda</v>
      </c>
      <c r="K3771" s="2" t="str">
        <f>VLOOKUP(A3771,'Cor da Pele e Motivacao'!$A$2:$I$11399,8, FALSE)</f>
        <v>ATIVIDADES CRIMINAIS</v>
      </c>
      <c r="L3771" s="2">
        <v>1</v>
      </c>
    </row>
    <row r="3772" spans="1:12" ht="15.75" customHeight="1" x14ac:dyDescent="0.25">
      <c r="A3772" t="str">
        <f>CONCATENATE(B3772,C3772,D3772,H3772,I3772,L3772)</f>
        <v>24112018HOMICIDIO181</v>
      </c>
      <c r="B3772" s="2">
        <v>24</v>
      </c>
      <c r="C3772" s="2">
        <v>11</v>
      </c>
      <c r="D3772" s="2">
        <v>2018</v>
      </c>
      <c r="E3772" s="2" t="s">
        <v>72</v>
      </c>
      <c r="F3772" s="2" t="s">
        <v>16</v>
      </c>
      <c r="G3772" s="2" t="s">
        <v>11</v>
      </c>
      <c r="H3772" s="2" t="s">
        <v>12</v>
      </c>
      <c r="I3772" s="2">
        <v>18</v>
      </c>
      <c r="J3772" s="2" t="str">
        <f>VLOOKUP(A3772,'Cor da Pele e Motivacao'!$A$2:$I$11399,6, FALSE)</f>
        <v>Parda</v>
      </c>
      <c r="K3772" s="2" t="str">
        <f>VLOOKUP(A3772,'Cor da Pele e Motivacao'!$A$2:$I$11399,8, FALSE)</f>
        <v>EXCLUDENTE DE ILICITUDE</v>
      </c>
      <c r="L3772" s="2">
        <v>1</v>
      </c>
    </row>
    <row r="3773" spans="1:12" ht="15.75" customHeight="1" x14ac:dyDescent="0.25">
      <c r="A3773" t="str">
        <f>CONCATENATE(B3773,C3773,D3773,H3773,I3773,L3773)</f>
        <v>24112018HOMICIDIO291</v>
      </c>
      <c r="B3773" s="2">
        <v>24</v>
      </c>
      <c r="C3773" s="2">
        <v>11</v>
      </c>
      <c r="D3773" s="2">
        <v>2018</v>
      </c>
      <c r="E3773" s="2" t="s">
        <v>64</v>
      </c>
      <c r="F3773" s="2" t="s">
        <v>14</v>
      </c>
      <c r="G3773" s="2" t="s">
        <v>11</v>
      </c>
      <c r="H3773" s="2" t="s">
        <v>12</v>
      </c>
      <c r="I3773" s="2">
        <v>29</v>
      </c>
      <c r="J3773" s="2" t="str">
        <f>VLOOKUP(A3773,'Cor da Pele e Motivacao'!$A$2:$I$11399,6, FALSE)</f>
        <v>Parda</v>
      </c>
      <c r="K3773" s="2" t="str">
        <f>VLOOKUP(A3773,'Cor da Pele e Motivacao'!$A$2:$I$11399,8, FALSE)</f>
        <v>ATIVIDADES CRIMINAIS</v>
      </c>
      <c r="L3773" s="2">
        <v>1</v>
      </c>
    </row>
    <row r="3774" spans="1:12" ht="15.75" customHeight="1" x14ac:dyDescent="0.25">
      <c r="A3774" t="str">
        <f>CONCATENATE(B3774,C3774,D3774,H3774,I3774,L3774)</f>
        <v>24112018FEMINICIDIO331</v>
      </c>
      <c r="B3774" s="2">
        <v>24</v>
      </c>
      <c r="C3774" s="2">
        <v>11</v>
      </c>
      <c r="D3774" s="2">
        <v>2018</v>
      </c>
      <c r="E3774" s="2" t="s">
        <v>20</v>
      </c>
      <c r="F3774" s="2" t="s">
        <v>14</v>
      </c>
      <c r="G3774" s="2" t="s">
        <v>28</v>
      </c>
      <c r="H3774" s="2" t="s">
        <v>29</v>
      </c>
      <c r="I3774" s="2">
        <v>33</v>
      </c>
      <c r="J3774" s="2" t="str">
        <f>VLOOKUP(A3774,'Cor da Pele e Motivacao'!$A$2:$I$11399,6, FALSE)</f>
        <v>Branca</v>
      </c>
      <c r="K3774" s="2" t="str">
        <f>VLOOKUP(A3774,'Cor da Pele e Motivacao'!$A$2:$I$11399,8, FALSE)</f>
        <v>FEMINICIDIO</v>
      </c>
      <c r="L3774" s="2">
        <v>1</v>
      </c>
    </row>
    <row r="3775" spans="1:12" ht="15.75" customHeight="1" x14ac:dyDescent="0.25">
      <c r="A3775" t="str">
        <f>CONCATENATE(B3775,C3775,D3775,H3775,I3775,L3775)</f>
        <v>24112018HOMICIDIO361</v>
      </c>
      <c r="B3775" s="2">
        <v>24</v>
      </c>
      <c r="C3775" s="2">
        <v>11</v>
      </c>
      <c r="D3775" s="2">
        <v>2018</v>
      </c>
      <c r="E3775" s="2" t="s">
        <v>20</v>
      </c>
      <c r="F3775" s="2" t="s">
        <v>14</v>
      </c>
      <c r="G3775" s="2" t="s">
        <v>11</v>
      </c>
      <c r="H3775" s="2" t="s">
        <v>12</v>
      </c>
      <c r="I3775" s="2">
        <v>36</v>
      </c>
      <c r="J3775" s="2" t="str">
        <f>VLOOKUP(A3775,'Cor da Pele e Motivacao'!$A$2:$I$11399,6, FALSE)</f>
        <v>Parda</v>
      </c>
      <c r="K3775" s="2" t="str">
        <f>VLOOKUP(A3775,'Cor da Pele e Motivacao'!$A$2:$I$11399,8, FALSE)</f>
        <v>VIOLÊNCIA INTERPESSOAL</v>
      </c>
      <c r="L3775" s="2">
        <v>1</v>
      </c>
    </row>
    <row r="3776" spans="1:12" ht="15.75" customHeight="1" x14ac:dyDescent="0.25">
      <c r="A3776" t="str">
        <f>CONCATENATE(B3776,C3776,D3776,H3776,I3776,L3776)</f>
        <v>24112018HOMICIDIO221</v>
      </c>
      <c r="B3776" s="2">
        <v>24</v>
      </c>
      <c r="C3776" s="2">
        <v>11</v>
      </c>
      <c r="D3776" s="2">
        <v>2018</v>
      </c>
      <c r="E3776" s="2" t="s">
        <v>23</v>
      </c>
      <c r="F3776" s="2" t="s">
        <v>14</v>
      </c>
      <c r="G3776" s="2" t="s">
        <v>11</v>
      </c>
      <c r="H3776" s="2" t="s">
        <v>12</v>
      </c>
      <c r="I3776" s="2">
        <v>22</v>
      </c>
      <c r="J3776" s="2" t="str">
        <f>VLOOKUP(A3776,'Cor da Pele e Motivacao'!$A$2:$I$11399,6, FALSE)</f>
        <v>Parda</v>
      </c>
      <c r="K3776" s="2" t="str">
        <f>VLOOKUP(A3776,'Cor da Pele e Motivacao'!$A$2:$I$11399,8, FALSE)</f>
        <v>ATIVIDADES CRIMINAIS</v>
      </c>
      <c r="L3776" s="2">
        <v>1</v>
      </c>
    </row>
    <row r="3777" spans="1:12" ht="15.75" customHeight="1" x14ac:dyDescent="0.25">
      <c r="A3777" t="str">
        <f>CONCATENATE(B3777,C3777,D3777,H3777,I3777,L3777)</f>
        <v>24112018HOMICIDIO181</v>
      </c>
      <c r="B3777" s="2">
        <v>24</v>
      </c>
      <c r="C3777" s="2">
        <v>11</v>
      </c>
      <c r="D3777" s="2">
        <v>2018</v>
      </c>
      <c r="E3777" s="2" t="s">
        <v>36</v>
      </c>
      <c r="F3777" s="2" t="s">
        <v>14</v>
      </c>
      <c r="G3777" s="2" t="s">
        <v>11</v>
      </c>
      <c r="H3777" s="2" t="s">
        <v>12</v>
      </c>
      <c r="I3777" s="2">
        <v>18</v>
      </c>
      <c r="J3777" s="2" t="str">
        <f>VLOOKUP(A3777,'Cor da Pele e Motivacao'!$A$2:$I$11399,6, FALSE)</f>
        <v>Parda</v>
      </c>
      <c r="K3777" s="2" t="str">
        <f>VLOOKUP(A3777,'Cor da Pele e Motivacao'!$A$2:$I$11399,8, FALSE)</f>
        <v>EXCLUDENTE DE ILICITUDE</v>
      </c>
      <c r="L3777" s="2">
        <v>1</v>
      </c>
    </row>
    <row r="3778" spans="1:12" ht="15.75" customHeight="1" x14ac:dyDescent="0.25">
      <c r="A3778" t="str">
        <f>CONCATENATE(B3778,C3778,D3778,H3778,I3778,L3778)</f>
        <v>24112018HOMICIDIO151</v>
      </c>
      <c r="B3778" s="2">
        <v>24</v>
      </c>
      <c r="C3778" s="2">
        <v>11</v>
      </c>
      <c r="D3778" s="2">
        <v>2018</v>
      </c>
      <c r="E3778" s="2" t="s">
        <v>151</v>
      </c>
      <c r="F3778" s="2" t="s">
        <v>22</v>
      </c>
      <c r="G3778" s="2" t="s">
        <v>11</v>
      </c>
      <c r="H3778" s="2" t="s">
        <v>12</v>
      </c>
      <c r="I3778" s="2">
        <v>15</v>
      </c>
      <c r="J3778" s="2" t="str">
        <f>VLOOKUP(A3778,'Cor da Pele e Motivacao'!$A$2:$I$11399,6, FALSE)</f>
        <v>Parda</v>
      </c>
      <c r="K3778" s="2" t="str">
        <f>VLOOKUP(A3778,'Cor da Pele e Motivacao'!$A$2:$I$11399,8, FALSE)</f>
        <v>VIOLÊNCIA INTERPESSOAL</v>
      </c>
      <c r="L3778" s="2">
        <v>1</v>
      </c>
    </row>
    <row r="3779" spans="1:12" ht="15.75" customHeight="1" x14ac:dyDescent="0.25">
      <c r="A3779" t="str">
        <f>CONCATENATE(B3779,C3779,D3779,H3779,I3779,L3779)</f>
        <v>24112018HOMICIDIO201</v>
      </c>
      <c r="B3779" s="2">
        <v>24</v>
      </c>
      <c r="C3779" s="2">
        <v>11</v>
      </c>
      <c r="D3779" s="2">
        <v>2018</v>
      </c>
      <c r="E3779" s="2" t="s">
        <v>25</v>
      </c>
      <c r="F3779" s="2" t="s">
        <v>25</v>
      </c>
      <c r="G3779" s="2" t="s">
        <v>11</v>
      </c>
      <c r="H3779" s="2" t="s">
        <v>12</v>
      </c>
      <c r="I3779" s="2">
        <v>20</v>
      </c>
      <c r="J3779" s="2" t="str">
        <f>VLOOKUP(A3779,'Cor da Pele e Motivacao'!$A$2:$I$11399,6, FALSE)</f>
        <v>Parda</v>
      </c>
      <c r="K3779" s="2" t="str">
        <f>VLOOKUP(A3779,'Cor da Pele e Motivacao'!$A$2:$I$11399,8, FALSE)</f>
        <v>A DEFINIR</v>
      </c>
      <c r="L3779" s="2">
        <v>1</v>
      </c>
    </row>
    <row r="3780" spans="1:12" ht="15.75" customHeight="1" x14ac:dyDescent="0.25">
      <c r="A3780" t="str">
        <f>CONCATENATE(B3780,C3780,D3780,H3780,I3780,L3780)</f>
        <v>24112018HOMICIDIO231</v>
      </c>
      <c r="B3780" s="2">
        <v>24</v>
      </c>
      <c r="C3780" s="2">
        <v>11</v>
      </c>
      <c r="D3780" s="2">
        <v>2018</v>
      </c>
      <c r="E3780" s="2" t="s">
        <v>25</v>
      </c>
      <c r="F3780" s="2" t="s">
        <v>25</v>
      </c>
      <c r="G3780" s="2" t="s">
        <v>11</v>
      </c>
      <c r="H3780" s="2" t="s">
        <v>12</v>
      </c>
      <c r="I3780" s="2">
        <v>23</v>
      </c>
      <c r="J3780" s="2" t="str">
        <f>VLOOKUP(A3780,'Cor da Pele e Motivacao'!$A$2:$I$11399,6, FALSE)</f>
        <v>Parda</v>
      </c>
      <c r="K3780" s="2" t="str">
        <f>VLOOKUP(A3780,'Cor da Pele e Motivacao'!$A$2:$I$11399,8, FALSE)</f>
        <v>ATIVIDADES CRIMINAIS</v>
      </c>
      <c r="L3780" s="2">
        <v>1</v>
      </c>
    </row>
    <row r="3781" spans="1:12" ht="15.75" customHeight="1" x14ac:dyDescent="0.25">
      <c r="A3781" t="str">
        <f>CONCATENATE(B3781,C3781,D3781,H3781,I3781,L3781)</f>
        <v>24112018HOMICIDIO371</v>
      </c>
      <c r="B3781" s="2">
        <v>24</v>
      </c>
      <c r="C3781" s="2">
        <v>11</v>
      </c>
      <c r="D3781" s="2">
        <v>2018</v>
      </c>
      <c r="E3781" s="2" t="s">
        <v>25</v>
      </c>
      <c r="F3781" s="2" t="s">
        <v>25</v>
      </c>
      <c r="G3781" s="2" t="s">
        <v>11</v>
      </c>
      <c r="H3781" s="2" t="s">
        <v>12</v>
      </c>
      <c r="I3781" s="2">
        <v>37</v>
      </c>
      <c r="J3781" s="2" t="str">
        <f>VLOOKUP(A3781,'Cor da Pele e Motivacao'!$A$2:$I$11399,6, FALSE)</f>
        <v>Parda</v>
      </c>
      <c r="K3781" s="2" t="str">
        <f>VLOOKUP(A3781,'Cor da Pele e Motivacao'!$A$2:$I$11399,8, FALSE)</f>
        <v>A DEFINIR</v>
      </c>
      <c r="L3781" s="2">
        <v>1</v>
      </c>
    </row>
    <row r="3782" spans="1:12" ht="15.75" customHeight="1" x14ac:dyDescent="0.25">
      <c r="A3782" t="str">
        <f>CONCATENATE(B3782,C3782,D3782,H3782,I3782,L3782)</f>
        <v>24112018HOMICIDIO191</v>
      </c>
      <c r="B3782" s="2">
        <v>24</v>
      </c>
      <c r="C3782" s="2">
        <v>11</v>
      </c>
      <c r="D3782" s="2">
        <v>2018</v>
      </c>
      <c r="E3782" s="2" t="s">
        <v>81</v>
      </c>
      <c r="F3782" s="2" t="s">
        <v>22</v>
      </c>
      <c r="G3782" s="2" t="s">
        <v>11</v>
      </c>
      <c r="H3782" s="2" t="s">
        <v>12</v>
      </c>
      <c r="I3782" s="2">
        <v>19</v>
      </c>
      <c r="J3782" s="2" t="str">
        <f>VLOOKUP(A3782,'Cor da Pele e Motivacao'!$A$2:$I$11399,6, FALSE)</f>
        <v>Parda</v>
      </c>
      <c r="K3782" s="2" t="str">
        <f>VLOOKUP(A3782,'Cor da Pele e Motivacao'!$A$2:$I$11399,8, FALSE)</f>
        <v>ATIVIDADES CRIMINAIS</v>
      </c>
      <c r="L3782" s="2">
        <v>1</v>
      </c>
    </row>
    <row r="3783" spans="1:12" ht="15.75" customHeight="1" x14ac:dyDescent="0.25">
      <c r="A3783" t="str">
        <f>CONCATENATE(B3783,C3783,D3783,H3783,I3783,L3783)</f>
        <v>24112018HOMICIDIO261</v>
      </c>
      <c r="B3783" s="2">
        <v>24</v>
      </c>
      <c r="C3783" s="2">
        <v>11</v>
      </c>
      <c r="D3783" s="2">
        <v>2018</v>
      </c>
      <c r="E3783" s="2" t="s">
        <v>27</v>
      </c>
      <c r="F3783" s="2" t="s">
        <v>14</v>
      </c>
      <c r="G3783" s="2" t="s">
        <v>11</v>
      </c>
      <c r="H3783" s="2" t="s">
        <v>12</v>
      </c>
      <c r="I3783" s="2">
        <v>26</v>
      </c>
      <c r="J3783" s="2" t="str">
        <f>VLOOKUP(A3783,'Cor da Pele e Motivacao'!$A$2:$I$11399,6, FALSE)</f>
        <v>Parda</v>
      </c>
      <c r="K3783" s="2" t="str">
        <f>VLOOKUP(A3783,'Cor da Pele e Motivacao'!$A$2:$I$11399,8, FALSE)</f>
        <v>ATIVIDADES CRIMINAIS</v>
      </c>
      <c r="L3783" s="2">
        <v>1</v>
      </c>
    </row>
    <row r="3784" spans="1:12" ht="15.75" customHeight="1" x14ac:dyDescent="0.25">
      <c r="A3784" t="str">
        <f>CONCATENATE(B3784,C3784,D3784,H3784,I3784,L3784)</f>
        <v>24112018HOMICIDIO301</v>
      </c>
      <c r="B3784" s="2">
        <v>24</v>
      </c>
      <c r="C3784" s="2">
        <v>11</v>
      </c>
      <c r="D3784" s="2">
        <v>2018</v>
      </c>
      <c r="E3784" s="2" t="s">
        <v>27</v>
      </c>
      <c r="F3784" s="2" t="s">
        <v>14</v>
      </c>
      <c r="G3784" s="2" t="s">
        <v>11</v>
      </c>
      <c r="H3784" s="2" t="s">
        <v>12</v>
      </c>
      <c r="I3784" s="2">
        <v>30</v>
      </c>
      <c r="J3784" s="2" t="str">
        <f>VLOOKUP(A3784,'Cor da Pele e Motivacao'!$A$2:$I$11399,6, FALSE)</f>
        <v>Parda</v>
      </c>
      <c r="K3784" s="2" t="str">
        <f>VLOOKUP(A3784,'Cor da Pele e Motivacao'!$A$2:$I$11399,8, FALSE)</f>
        <v>ATIVIDADES CRIMINAIS</v>
      </c>
      <c r="L3784" s="2">
        <v>1</v>
      </c>
    </row>
    <row r="3785" spans="1:12" ht="15.75" customHeight="1" x14ac:dyDescent="0.25">
      <c r="A3785" t="str">
        <f>CONCATENATE(B3785,C3785,D3785,H3785,I3785,L3785)</f>
        <v>24112018HOMICIDIO311</v>
      </c>
      <c r="B3785" s="2">
        <v>24</v>
      </c>
      <c r="C3785" s="2">
        <v>11</v>
      </c>
      <c r="D3785" s="2">
        <v>2018</v>
      </c>
      <c r="E3785" s="2" t="s">
        <v>27</v>
      </c>
      <c r="F3785" s="2" t="s">
        <v>14</v>
      </c>
      <c r="G3785" s="2" t="s">
        <v>11</v>
      </c>
      <c r="H3785" s="2" t="s">
        <v>12</v>
      </c>
      <c r="I3785" s="2">
        <v>31</v>
      </c>
      <c r="J3785" s="2" t="str">
        <f>VLOOKUP(A3785,'Cor da Pele e Motivacao'!$A$2:$I$11399,6, FALSE)</f>
        <v>Parda</v>
      </c>
      <c r="K3785" s="2" t="str">
        <f>VLOOKUP(A3785,'Cor da Pele e Motivacao'!$A$2:$I$11399,8, FALSE)</f>
        <v>A DEFINIR</v>
      </c>
      <c r="L3785" s="2">
        <v>1</v>
      </c>
    </row>
    <row r="3786" spans="1:12" ht="15.75" customHeight="1" x14ac:dyDescent="0.25">
      <c r="A3786" t="str">
        <f>CONCATENATE(B3786,C3786,D3786,H3786,I3786,L3786)</f>
        <v>25112018HOMICIDIO181</v>
      </c>
      <c r="B3786" s="2">
        <v>25</v>
      </c>
      <c r="C3786" s="2">
        <v>11</v>
      </c>
      <c r="D3786" s="2">
        <v>2018</v>
      </c>
      <c r="E3786" s="2" t="s">
        <v>69</v>
      </c>
      <c r="F3786" s="2" t="s">
        <v>16</v>
      </c>
      <c r="G3786" s="2" t="s">
        <v>11</v>
      </c>
      <c r="H3786" s="2" t="s">
        <v>12</v>
      </c>
      <c r="I3786" s="2">
        <v>18</v>
      </c>
      <c r="J3786" s="2" t="str">
        <f>VLOOKUP(A3786,'Cor da Pele e Motivacao'!$A$2:$I$11399,6, FALSE)</f>
        <v>Branca</v>
      </c>
      <c r="K3786" s="2" t="str">
        <f>VLOOKUP(A3786,'Cor da Pele e Motivacao'!$A$2:$I$11399,8, FALSE)</f>
        <v>EXCLUDENTE DE ILICITUDE</v>
      </c>
      <c r="L3786" s="2">
        <v>1</v>
      </c>
    </row>
    <row r="3787" spans="1:12" ht="15.75" customHeight="1" x14ac:dyDescent="0.25">
      <c r="A3787" t="str">
        <f>CONCATENATE(B3787,C3787,D3787,H3787,I3787,L3787)</f>
        <v>25112018HOMICIDIO221</v>
      </c>
      <c r="B3787" s="2">
        <v>25</v>
      </c>
      <c r="C3787" s="2">
        <v>11</v>
      </c>
      <c r="D3787" s="2">
        <v>2018</v>
      </c>
      <c r="E3787" s="2" t="s">
        <v>69</v>
      </c>
      <c r="F3787" s="2" t="s">
        <v>16</v>
      </c>
      <c r="G3787" s="2" t="s">
        <v>11</v>
      </c>
      <c r="H3787" s="2" t="s">
        <v>12</v>
      </c>
      <c r="I3787" s="2">
        <v>22</v>
      </c>
      <c r="J3787" s="2" t="str">
        <f>VLOOKUP(A3787,'Cor da Pele e Motivacao'!$A$2:$I$11399,6, FALSE)</f>
        <v>Parda</v>
      </c>
      <c r="K3787" s="2" t="str">
        <f>VLOOKUP(A3787,'Cor da Pele e Motivacao'!$A$2:$I$11399,8, FALSE)</f>
        <v>EXCLUDENTE DE ILICITUDE</v>
      </c>
      <c r="L3787" s="2">
        <v>1</v>
      </c>
    </row>
    <row r="3788" spans="1:12" ht="15.75" customHeight="1" x14ac:dyDescent="0.25">
      <c r="A3788" t="str">
        <f>CONCATENATE(B3788,C3788,D3788,H3788,I3788,L3788)</f>
        <v>25112018HOMICIDIO391</v>
      </c>
      <c r="B3788" s="2">
        <v>25</v>
      </c>
      <c r="C3788" s="2">
        <v>11</v>
      </c>
      <c r="D3788" s="2">
        <v>2018</v>
      </c>
      <c r="E3788" s="2" t="s">
        <v>69</v>
      </c>
      <c r="F3788" s="2" t="s">
        <v>16</v>
      </c>
      <c r="G3788" s="2" t="s">
        <v>11</v>
      </c>
      <c r="H3788" s="2" t="s">
        <v>12</v>
      </c>
      <c r="I3788" s="2">
        <v>39</v>
      </c>
      <c r="J3788" s="2" t="str">
        <f>VLOOKUP(A3788,'Cor da Pele e Motivacao'!$A$2:$I$11399,6, FALSE)</f>
        <v>Parda</v>
      </c>
      <c r="K3788" s="2" t="str">
        <f>VLOOKUP(A3788,'Cor da Pele e Motivacao'!$A$2:$I$11399,8, FALSE)</f>
        <v>EXCLUDENTE DE ILICITUDE</v>
      </c>
      <c r="L3788" s="2">
        <v>1</v>
      </c>
    </row>
    <row r="3789" spans="1:12" ht="15.75" customHeight="1" x14ac:dyDescent="0.25">
      <c r="A3789" t="str">
        <f>CONCATENATE(B3789,C3789,D3789,H3789,I3789,L3789)</f>
        <v>25112018HOMICIDIO241</v>
      </c>
      <c r="B3789" s="2">
        <v>25</v>
      </c>
      <c r="C3789" s="2">
        <v>11</v>
      </c>
      <c r="D3789" s="2">
        <v>2018</v>
      </c>
      <c r="E3789" s="2" t="s">
        <v>13</v>
      </c>
      <c r="F3789" s="2" t="s">
        <v>14</v>
      </c>
      <c r="G3789" s="2" t="s">
        <v>11</v>
      </c>
      <c r="H3789" s="2" t="s">
        <v>12</v>
      </c>
      <c r="I3789" s="2">
        <v>24</v>
      </c>
      <c r="J3789" s="2" t="str">
        <f>VLOOKUP(A3789,'Cor da Pele e Motivacao'!$A$2:$I$11399,6, FALSE)</f>
        <v>Parda</v>
      </c>
      <c r="K3789" s="2" t="str">
        <f>VLOOKUP(A3789,'Cor da Pele e Motivacao'!$A$2:$I$11399,8, FALSE)</f>
        <v>ATIVIDADES CRIMINAIS</v>
      </c>
      <c r="L3789" s="2">
        <v>1</v>
      </c>
    </row>
    <row r="3790" spans="1:12" ht="15.75" customHeight="1" x14ac:dyDescent="0.25">
      <c r="A3790" t="str">
        <f>CONCATENATE(B3790,C3790,D3790,H3790,I3790,L3790)</f>
        <v>25112018HOMICIDIO271</v>
      </c>
      <c r="B3790" s="2">
        <v>25</v>
      </c>
      <c r="C3790" s="2">
        <v>11</v>
      </c>
      <c r="D3790" s="2">
        <v>2018</v>
      </c>
      <c r="E3790" s="2" t="s">
        <v>13</v>
      </c>
      <c r="F3790" s="2" t="s">
        <v>14</v>
      </c>
      <c r="G3790" s="2" t="s">
        <v>11</v>
      </c>
      <c r="H3790" s="2" t="s">
        <v>12</v>
      </c>
      <c r="I3790" s="2">
        <v>27</v>
      </c>
      <c r="J3790" s="2" t="str">
        <f>VLOOKUP(A3790,'Cor da Pele e Motivacao'!$A$2:$I$11399,6, FALSE)</f>
        <v>Parda</v>
      </c>
      <c r="K3790" s="2" t="str">
        <f>VLOOKUP(A3790,'Cor da Pele e Motivacao'!$A$2:$I$11399,8, FALSE)</f>
        <v>ATIVIDADES CRIMINAIS</v>
      </c>
      <c r="L3790" s="2">
        <v>1</v>
      </c>
    </row>
    <row r="3791" spans="1:12" ht="15.75" customHeight="1" x14ac:dyDescent="0.25">
      <c r="A3791" t="str">
        <f>CONCATENATE(B3791,C3791,D3791,H3791,I3791,L3791)</f>
        <v>25112018HOMICIDIO411</v>
      </c>
      <c r="B3791" s="2">
        <v>25</v>
      </c>
      <c r="C3791" s="2">
        <v>11</v>
      </c>
      <c r="D3791" s="2">
        <v>2018</v>
      </c>
      <c r="E3791" s="2" t="s">
        <v>13</v>
      </c>
      <c r="F3791" s="2" t="s">
        <v>14</v>
      </c>
      <c r="G3791" s="2" t="s">
        <v>11</v>
      </c>
      <c r="H3791" s="2" t="s">
        <v>12</v>
      </c>
      <c r="I3791" s="2">
        <v>41</v>
      </c>
      <c r="J3791" s="2" t="str">
        <f>VLOOKUP(A3791,'Cor da Pele e Motivacao'!$A$2:$I$11399,6, FALSE)</f>
        <v>Parda</v>
      </c>
      <c r="K3791" s="2" t="str">
        <f>VLOOKUP(A3791,'Cor da Pele e Motivacao'!$A$2:$I$11399,8, FALSE)</f>
        <v>ATIVIDADES CRIMINAIS</v>
      </c>
      <c r="L3791" s="2">
        <v>1</v>
      </c>
    </row>
    <row r="3792" spans="1:12" ht="15.75" customHeight="1" x14ac:dyDescent="0.25">
      <c r="A3792" t="str">
        <f>CONCATENATE(B3792,C3792,D3792,H3792,I3792,L3792)</f>
        <v>25112018HOMICIDIO361</v>
      </c>
      <c r="B3792" s="2">
        <v>25</v>
      </c>
      <c r="C3792" s="2">
        <v>11</v>
      </c>
      <c r="D3792" s="2">
        <v>2018</v>
      </c>
      <c r="E3792" s="2" t="s">
        <v>15</v>
      </c>
      <c r="F3792" s="2" t="s">
        <v>16</v>
      </c>
      <c r="G3792" s="2" t="s">
        <v>11</v>
      </c>
      <c r="H3792" s="2" t="s">
        <v>12</v>
      </c>
      <c r="I3792" s="2">
        <v>36</v>
      </c>
      <c r="J3792" s="2" t="str">
        <f>VLOOKUP(A3792,'Cor da Pele e Motivacao'!$A$2:$I$11399,6, FALSE)</f>
        <v>Parda</v>
      </c>
      <c r="K3792" s="2" t="str">
        <f>VLOOKUP(A3792,'Cor da Pele e Motivacao'!$A$2:$I$11399,8, FALSE)</f>
        <v>VIOLÊNCIA INTERPESSOAL</v>
      </c>
      <c r="L3792" s="2">
        <v>1</v>
      </c>
    </row>
    <row r="3793" spans="1:12" ht="15.75" customHeight="1" x14ac:dyDescent="0.25">
      <c r="A3793" t="str">
        <f>CONCATENATE(B3793,C3793,D3793,H3793,I3793,L3793)</f>
        <v>25112018HOMICIDIO471</v>
      </c>
      <c r="B3793" s="2">
        <v>25</v>
      </c>
      <c r="C3793" s="2">
        <v>11</v>
      </c>
      <c r="D3793" s="2">
        <v>2018</v>
      </c>
      <c r="E3793" s="2" t="s">
        <v>127</v>
      </c>
      <c r="F3793" s="2" t="s">
        <v>16</v>
      </c>
      <c r="G3793" s="2" t="s">
        <v>11</v>
      </c>
      <c r="H3793" s="2" t="s">
        <v>12</v>
      </c>
      <c r="I3793" s="2">
        <v>47</v>
      </c>
      <c r="J3793" s="2" t="str">
        <f>VLOOKUP(A3793,'Cor da Pele e Motivacao'!$A$2:$I$11399,6, FALSE)</f>
        <v>Parda</v>
      </c>
      <c r="K3793" s="2" t="str">
        <f>VLOOKUP(A3793,'Cor da Pele e Motivacao'!$A$2:$I$11399,8, FALSE)</f>
        <v>A DEFINIR</v>
      </c>
      <c r="L3793" s="2">
        <v>1</v>
      </c>
    </row>
    <row r="3794" spans="1:12" ht="15.75" customHeight="1" x14ac:dyDescent="0.25">
      <c r="A3794" t="str">
        <f>CONCATENATE(B3794,C3794,D3794,H3794,I3794,L3794)</f>
        <v>25112018HOMICIDIO201</v>
      </c>
      <c r="B3794" s="2">
        <v>25</v>
      </c>
      <c r="C3794" s="2">
        <v>11</v>
      </c>
      <c r="D3794" s="2">
        <v>2018</v>
      </c>
      <c r="E3794" s="2" t="s">
        <v>77</v>
      </c>
      <c r="F3794" s="2" t="s">
        <v>22</v>
      </c>
      <c r="G3794" s="2" t="s">
        <v>11</v>
      </c>
      <c r="H3794" s="2" t="s">
        <v>12</v>
      </c>
      <c r="I3794" s="2">
        <v>20</v>
      </c>
      <c r="J3794" s="2" t="str">
        <f>VLOOKUP(A3794,'Cor da Pele e Motivacao'!$A$2:$I$11399,6, FALSE)</f>
        <v>Parda</v>
      </c>
      <c r="K3794" s="2" t="str">
        <f>VLOOKUP(A3794,'Cor da Pele e Motivacao'!$A$2:$I$11399,8, FALSE)</f>
        <v>EXCLUDENTE DE ILICITUDE</v>
      </c>
      <c r="L3794" s="2">
        <v>1</v>
      </c>
    </row>
    <row r="3795" spans="1:12" ht="15.75" customHeight="1" x14ac:dyDescent="0.25">
      <c r="A3795" t="str">
        <f>CONCATENATE(B3795,C3795,D3795,H3795,I3795,L3795)</f>
        <v>25112018HOMICIDIO261</v>
      </c>
      <c r="B3795" s="2">
        <v>25</v>
      </c>
      <c r="C3795" s="2">
        <v>11</v>
      </c>
      <c r="D3795" s="2">
        <v>2018</v>
      </c>
      <c r="E3795" s="2" t="s">
        <v>20</v>
      </c>
      <c r="F3795" s="2" t="s">
        <v>14</v>
      </c>
      <c r="G3795" s="2" t="s">
        <v>11</v>
      </c>
      <c r="H3795" s="2" t="s">
        <v>12</v>
      </c>
      <c r="I3795" s="2">
        <v>26</v>
      </c>
      <c r="J3795" s="2" t="str">
        <f>VLOOKUP(A3795,'Cor da Pele e Motivacao'!$A$2:$I$11399,6, FALSE)</f>
        <v>Parda</v>
      </c>
      <c r="K3795" s="2" t="str">
        <f>VLOOKUP(A3795,'Cor da Pele e Motivacao'!$A$2:$I$11399,8, FALSE)</f>
        <v>ATIVIDADES CRIMINAIS</v>
      </c>
      <c r="L3795" s="2">
        <v>1</v>
      </c>
    </row>
    <row r="3796" spans="1:12" ht="15.75" customHeight="1" x14ac:dyDescent="0.25">
      <c r="A3796" t="str">
        <f>CONCATENATE(B3796,C3796,D3796,H3796,I3796,L3796)</f>
        <v>25112018HOMICIDIO191</v>
      </c>
      <c r="B3796" s="2">
        <v>25</v>
      </c>
      <c r="C3796" s="2">
        <v>11</v>
      </c>
      <c r="D3796" s="2">
        <v>2018</v>
      </c>
      <c r="E3796" s="2" t="s">
        <v>67</v>
      </c>
      <c r="F3796" s="2" t="s">
        <v>16</v>
      </c>
      <c r="G3796" s="2" t="s">
        <v>11</v>
      </c>
      <c r="H3796" s="2" t="s">
        <v>12</v>
      </c>
      <c r="I3796" s="2">
        <v>19</v>
      </c>
      <c r="J3796" s="2" t="str">
        <f>VLOOKUP(A3796,'Cor da Pele e Motivacao'!$A$2:$I$11399,6, FALSE)</f>
        <v>Parda</v>
      </c>
      <c r="K3796" s="2" t="str">
        <f>VLOOKUP(A3796,'Cor da Pele e Motivacao'!$A$2:$I$11399,8, FALSE)</f>
        <v>VIOLÊNCIA INTERPESSOAL</v>
      </c>
      <c r="L3796" s="2">
        <v>1</v>
      </c>
    </row>
    <row r="3797" spans="1:12" ht="15.75" customHeight="1" x14ac:dyDescent="0.25">
      <c r="A3797" t="str">
        <f>CONCATENATE(B3797,C3797,D3797,H3797,I3797,L3797)</f>
        <v>25112018HOMICIDIO591</v>
      </c>
      <c r="B3797" s="2">
        <v>25</v>
      </c>
      <c r="C3797" s="2">
        <v>11</v>
      </c>
      <c r="D3797" s="2">
        <v>2018</v>
      </c>
      <c r="E3797" s="2" t="s">
        <v>24</v>
      </c>
      <c r="F3797" s="2" t="s">
        <v>10</v>
      </c>
      <c r="G3797" s="2" t="s">
        <v>11</v>
      </c>
      <c r="H3797" s="2" t="s">
        <v>12</v>
      </c>
      <c r="I3797" s="2">
        <v>59</v>
      </c>
      <c r="J3797" s="2" t="str">
        <f>VLOOKUP(A3797,'Cor da Pele e Motivacao'!$A$2:$I$11399,6, FALSE)</f>
        <v>Parda</v>
      </c>
      <c r="K3797" s="2" t="str">
        <f>VLOOKUP(A3797,'Cor da Pele e Motivacao'!$A$2:$I$11399,8, FALSE)</f>
        <v>ATIVIDADES CRIMINAIS</v>
      </c>
      <c r="L3797" s="2">
        <v>1</v>
      </c>
    </row>
    <row r="3798" spans="1:12" ht="15.75" customHeight="1" x14ac:dyDescent="0.25">
      <c r="A3798" t="str">
        <f>CONCATENATE(B3798,C3798,D3798,H3798,I3798,L3798)</f>
        <v>26112018HOMICIDIO361</v>
      </c>
      <c r="B3798" s="2">
        <v>26</v>
      </c>
      <c r="C3798" s="2">
        <v>11</v>
      </c>
      <c r="D3798" s="2">
        <v>2018</v>
      </c>
      <c r="E3798" s="2" t="s">
        <v>72</v>
      </c>
      <c r="F3798" s="2" t="s">
        <v>16</v>
      </c>
      <c r="G3798" s="2" t="s">
        <v>11</v>
      </c>
      <c r="H3798" s="2" t="s">
        <v>12</v>
      </c>
      <c r="I3798" s="2">
        <v>36</v>
      </c>
      <c r="J3798" s="2" t="str">
        <f>VLOOKUP(A3798,'Cor da Pele e Motivacao'!$A$2:$I$11399,6, FALSE)</f>
        <v>Parda</v>
      </c>
      <c r="K3798" s="2" t="str">
        <f>VLOOKUP(A3798,'Cor da Pele e Motivacao'!$A$2:$I$11399,8, FALSE)</f>
        <v>VIOLÊNCIA INTERPESSOAL</v>
      </c>
      <c r="L3798" s="2">
        <v>1</v>
      </c>
    </row>
    <row r="3799" spans="1:12" ht="15.75" customHeight="1" x14ac:dyDescent="0.25">
      <c r="A3799" t="str">
        <f>CONCATENATE(B3799,C3799,D3799,H3799,I3799,L3799)</f>
        <v>26112018HOMICIDIO191</v>
      </c>
      <c r="B3799" s="2">
        <v>26</v>
      </c>
      <c r="C3799" s="2">
        <v>11</v>
      </c>
      <c r="D3799" s="2">
        <v>2018</v>
      </c>
      <c r="E3799" s="2" t="s">
        <v>115</v>
      </c>
      <c r="F3799" s="2" t="s">
        <v>22</v>
      </c>
      <c r="G3799" s="2" t="s">
        <v>11</v>
      </c>
      <c r="H3799" s="2" t="s">
        <v>12</v>
      </c>
      <c r="I3799" s="2">
        <v>19</v>
      </c>
      <c r="J3799" s="2" t="str">
        <f>VLOOKUP(A3799,'Cor da Pele e Motivacao'!$A$2:$I$11399,6, FALSE)</f>
        <v>Parda</v>
      </c>
      <c r="K3799" s="2" t="str">
        <f>VLOOKUP(A3799,'Cor da Pele e Motivacao'!$A$2:$I$11399,8, FALSE)</f>
        <v>VIOLÊNCIA INTERPESSOAL</v>
      </c>
      <c r="L3799" s="2">
        <v>1</v>
      </c>
    </row>
    <row r="3800" spans="1:12" ht="15.75" customHeight="1" x14ac:dyDescent="0.25">
      <c r="A3800" t="str">
        <f>CONCATENATE(B3800,C3800,D3800,H3800,I3800,L3800)</f>
        <v>26112018HOMICIDIO231</v>
      </c>
      <c r="B3800" s="2">
        <v>26</v>
      </c>
      <c r="C3800" s="2">
        <v>11</v>
      </c>
      <c r="D3800" s="2">
        <v>2018</v>
      </c>
      <c r="E3800" s="2" t="s">
        <v>23</v>
      </c>
      <c r="F3800" s="2" t="s">
        <v>14</v>
      </c>
      <c r="G3800" s="2" t="s">
        <v>11</v>
      </c>
      <c r="H3800" s="2" t="s">
        <v>12</v>
      </c>
      <c r="I3800" s="2">
        <v>23</v>
      </c>
      <c r="J3800" s="2" t="str">
        <f>VLOOKUP(A3800,'Cor da Pele e Motivacao'!$A$2:$I$11399,6, FALSE)</f>
        <v>Parda</v>
      </c>
      <c r="K3800" s="2" t="str">
        <f>VLOOKUP(A3800,'Cor da Pele e Motivacao'!$A$2:$I$11399,8, FALSE)</f>
        <v>A DEFINIR</v>
      </c>
      <c r="L3800" s="2">
        <v>1</v>
      </c>
    </row>
    <row r="3801" spans="1:12" ht="15.75" customHeight="1" x14ac:dyDescent="0.25">
      <c r="A3801" t="str">
        <f>CONCATENATE(B3801,C3801,D3801,H3801,I3801,L3801)</f>
        <v>26112018HOMICIDIO291</v>
      </c>
      <c r="B3801" s="2">
        <v>26</v>
      </c>
      <c r="C3801" s="2">
        <v>11</v>
      </c>
      <c r="D3801" s="2">
        <v>2018</v>
      </c>
      <c r="E3801" s="2" t="s">
        <v>23</v>
      </c>
      <c r="F3801" s="2" t="s">
        <v>14</v>
      </c>
      <c r="G3801" s="2" t="s">
        <v>11</v>
      </c>
      <c r="H3801" s="2" t="s">
        <v>12</v>
      </c>
      <c r="I3801" s="2">
        <v>29</v>
      </c>
      <c r="J3801" s="2" t="str">
        <f>VLOOKUP(A3801,'Cor da Pele e Motivacao'!$A$2:$I$11399,6, FALSE)</f>
        <v>Parda</v>
      </c>
      <c r="K3801" s="2" t="str">
        <f>VLOOKUP(A3801,'Cor da Pele e Motivacao'!$A$2:$I$11399,8, FALSE)</f>
        <v>A DEFINIR</v>
      </c>
      <c r="L3801" s="2">
        <v>1</v>
      </c>
    </row>
    <row r="3802" spans="1:12" ht="15.75" customHeight="1" x14ac:dyDescent="0.25">
      <c r="A3802" t="str">
        <f>CONCATENATE(B3802,C3802,D3802,H3802,I3802,L3802)</f>
        <v>26112018HOMICIDIO1</v>
      </c>
      <c r="B3802" s="2">
        <v>26</v>
      </c>
      <c r="C3802" s="2">
        <v>11</v>
      </c>
      <c r="D3802" s="2">
        <v>2018</v>
      </c>
      <c r="E3802" s="2" t="s">
        <v>36</v>
      </c>
      <c r="F3802" s="2" t="s">
        <v>14</v>
      </c>
      <c r="G3802" s="2" t="s">
        <v>129</v>
      </c>
      <c r="H3802" s="2" t="s">
        <v>12</v>
      </c>
      <c r="I3802" s="2"/>
      <c r="J3802" s="2" t="str">
        <f>VLOOKUP(A3802,'Cor da Pele e Motivacao'!$A$2:$I$11399,6, FALSE)</f>
        <v>NAO INFORMADO</v>
      </c>
      <c r="K3802" s="2" t="str">
        <f>VLOOKUP(A3802,'Cor da Pele e Motivacao'!$A$2:$I$11399,8, FALSE)</f>
        <v>A DEFINIR</v>
      </c>
      <c r="L3802" s="2">
        <v>1</v>
      </c>
    </row>
    <row r="3803" spans="1:12" ht="15.75" customHeight="1" x14ac:dyDescent="0.25">
      <c r="A3803" t="str">
        <f>CONCATENATE(B3803,C3803,D3803,H3803,I3803,L3803)</f>
        <v>26112018HOMICIDIO261</v>
      </c>
      <c r="B3803" s="2">
        <v>26</v>
      </c>
      <c r="C3803" s="2">
        <v>11</v>
      </c>
      <c r="D3803" s="2">
        <v>2018</v>
      </c>
      <c r="E3803" s="2" t="s">
        <v>36</v>
      </c>
      <c r="F3803" s="2" t="s">
        <v>14</v>
      </c>
      <c r="G3803" s="2" t="s">
        <v>11</v>
      </c>
      <c r="H3803" s="2" t="s">
        <v>12</v>
      </c>
      <c r="I3803" s="2">
        <v>26</v>
      </c>
      <c r="J3803" s="2" t="str">
        <f>VLOOKUP(A3803,'Cor da Pele e Motivacao'!$A$2:$I$11399,6, FALSE)</f>
        <v>Parda</v>
      </c>
      <c r="K3803" s="2" t="str">
        <f>VLOOKUP(A3803,'Cor da Pele e Motivacao'!$A$2:$I$11399,8, FALSE)</f>
        <v>A DEFINIR</v>
      </c>
      <c r="L3803" s="2">
        <v>1</v>
      </c>
    </row>
    <row r="3804" spans="1:12" ht="15.75" customHeight="1" x14ac:dyDescent="0.25">
      <c r="A3804" t="str">
        <f>CONCATENATE(B3804,C3804,D3804,H3804,I3804,L3804)</f>
        <v>26112018HOMICIDIO281</v>
      </c>
      <c r="B3804" s="2">
        <v>26</v>
      </c>
      <c r="C3804" s="2">
        <v>11</v>
      </c>
      <c r="D3804" s="2">
        <v>2018</v>
      </c>
      <c r="E3804" s="2" t="s">
        <v>25</v>
      </c>
      <c r="F3804" s="2" t="s">
        <v>25</v>
      </c>
      <c r="G3804" s="2" t="s">
        <v>11</v>
      </c>
      <c r="H3804" s="2" t="s">
        <v>12</v>
      </c>
      <c r="I3804" s="2">
        <v>28</v>
      </c>
      <c r="J3804" s="2" t="str">
        <f>VLOOKUP(A3804,'Cor da Pele e Motivacao'!$A$2:$I$11399,6, FALSE)</f>
        <v>Parda</v>
      </c>
      <c r="K3804" s="2" t="str">
        <f>VLOOKUP(A3804,'Cor da Pele e Motivacao'!$A$2:$I$11399,8, FALSE)</f>
        <v>A DEFINIR</v>
      </c>
      <c r="L3804" s="2">
        <v>1</v>
      </c>
    </row>
    <row r="3805" spans="1:12" ht="15.75" customHeight="1" x14ac:dyDescent="0.25">
      <c r="A3805" t="str">
        <f>CONCATENATE(B3805,C3805,D3805,H3805,I3805,L3805)</f>
        <v>26112018HOMICIDIO331</v>
      </c>
      <c r="B3805" s="2">
        <v>26</v>
      </c>
      <c r="C3805" s="2">
        <v>11</v>
      </c>
      <c r="D3805" s="2">
        <v>2018</v>
      </c>
      <c r="E3805" s="2" t="s">
        <v>88</v>
      </c>
      <c r="F3805" s="2" t="s">
        <v>22</v>
      </c>
      <c r="G3805" s="2" t="s">
        <v>11</v>
      </c>
      <c r="H3805" s="2" t="s">
        <v>12</v>
      </c>
      <c r="I3805" s="2">
        <v>33</v>
      </c>
      <c r="J3805" s="2" t="str">
        <f>VLOOKUP(A3805,'Cor da Pele e Motivacao'!$A$2:$I$11399,6, FALSE)</f>
        <v>Parda</v>
      </c>
      <c r="K3805" s="2" t="str">
        <f>VLOOKUP(A3805,'Cor da Pele e Motivacao'!$A$2:$I$11399,8, FALSE)</f>
        <v>A DEFINIR</v>
      </c>
      <c r="L3805" s="2">
        <v>1</v>
      </c>
    </row>
    <row r="3806" spans="1:12" ht="15.75" customHeight="1" x14ac:dyDescent="0.25">
      <c r="A3806" t="str">
        <f>CONCATENATE(B3806,C3806,D3806,H3806,I3806,L3806)</f>
        <v>26112018HOMICIDIO361</v>
      </c>
      <c r="B3806" s="2">
        <v>26</v>
      </c>
      <c r="C3806" s="2">
        <v>11</v>
      </c>
      <c r="D3806" s="2">
        <v>2018</v>
      </c>
      <c r="E3806" s="2" t="s">
        <v>47</v>
      </c>
      <c r="F3806" s="2" t="s">
        <v>16</v>
      </c>
      <c r="G3806" s="2" t="s">
        <v>11</v>
      </c>
      <c r="H3806" s="2" t="s">
        <v>12</v>
      </c>
      <c r="I3806" s="2">
        <v>36</v>
      </c>
      <c r="J3806" s="2" t="str">
        <f>VLOOKUP(A3806,'Cor da Pele e Motivacao'!$A$2:$I$11399,6, FALSE)</f>
        <v>Parda</v>
      </c>
      <c r="K3806" s="2" t="str">
        <f>VLOOKUP(A3806,'Cor da Pele e Motivacao'!$A$2:$I$11399,8, FALSE)</f>
        <v>VIOLÊNCIA INTERPESSOAL</v>
      </c>
      <c r="L3806" s="2">
        <v>1</v>
      </c>
    </row>
    <row r="3807" spans="1:12" ht="15.75" customHeight="1" x14ac:dyDescent="0.25">
      <c r="A3807" t="str">
        <f>CONCATENATE(B3807,C3807,D3807,H3807,I3807,L3807)</f>
        <v>26112018HOMICIDIO431</v>
      </c>
      <c r="B3807" s="2">
        <v>26</v>
      </c>
      <c r="C3807" s="2">
        <v>11</v>
      </c>
      <c r="D3807" s="2">
        <v>2018</v>
      </c>
      <c r="E3807" s="2" t="s">
        <v>38</v>
      </c>
      <c r="F3807" s="2" t="s">
        <v>22</v>
      </c>
      <c r="G3807" s="2" t="s">
        <v>11</v>
      </c>
      <c r="H3807" s="2" t="s">
        <v>12</v>
      </c>
      <c r="I3807" s="2">
        <v>43</v>
      </c>
      <c r="J3807" s="2" t="str">
        <f>VLOOKUP(A3807,'Cor da Pele e Motivacao'!$A$2:$I$11399,6, FALSE)</f>
        <v>Parda</v>
      </c>
      <c r="K3807" s="2" t="str">
        <f>VLOOKUP(A3807,'Cor da Pele e Motivacao'!$A$2:$I$11399,8, FALSE)</f>
        <v>VIOLÊNCIA INTERPESSOAL</v>
      </c>
      <c r="L3807" s="2">
        <v>1</v>
      </c>
    </row>
    <row r="3808" spans="1:12" ht="15.75" customHeight="1" x14ac:dyDescent="0.25">
      <c r="A3808" t="str">
        <f>CONCATENATE(B3808,C3808,D3808,H3808,I3808,L3808)</f>
        <v>27112018HOMICIDIO181</v>
      </c>
      <c r="B3808" s="2">
        <v>27</v>
      </c>
      <c r="C3808" s="2">
        <v>11</v>
      </c>
      <c r="D3808" s="2">
        <v>2018</v>
      </c>
      <c r="E3808" s="2" t="s">
        <v>162</v>
      </c>
      <c r="F3808" s="2" t="s">
        <v>16</v>
      </c>
      <c r="G3808" s="2" t="s">
        <v>11</v>
      </c>
      <c r="H3808" s="2" t="s">
        <v>12</v>
      </c>
      <c r="I3808" s="2">
        <v>18</v>
      </c>
      <c r="J3808" s="2" t="str">
        <f>VLOOKUP(A3808,'Cor da Pele e Motivacao'!$A$2:$I$11399,6, FALSE)</f>
        <v>Parda</v>
      </c>
      <c r="K3808" s="2" t="str">
        <f>VLOOKUP(A3808,'Cor da Pele e Motivacao'!$A$2:$I$11399,8, FALSE)</f>
        <v>ATIVIDADES CRIMINAIS</v>
      </c>
      <c r="L3808" s="2">
        <v>1</v>
      </c>
    </row>
    <row r="3809" spans="1:12" ht="15.75" customHeight="1" x14ac:dyDescent="0.25">
      <c r="A3809" t="str">
        <f>CONCATENATE(B3809,C3809,D3809,H3809,I3809,L3809)</f>
        <v>27112018HOMICIDIO301</v>
      </c>
      <c r="B3809" s="2">
        <v>27</v>
      </c>
      <c r="C3809" s="2">
        <v>11</v>
      </c>
      <c r="D3809" s="2">
        <v>2018</v>
      </c>
      <c r="E3809" s="2" t="s">
        <v>15</v>
      </c>
      <c r="F3809" s="2" t="s">
        <v>16</v>
      </c>
      <c r="G3809" s="2" t="s">
        <v>11</v>
      </c>
      <c r="H3809" s="2" t="s">
        <v>12</v>
      </c>
      <c r="I3809" s="2">
        <v>30</v>
      </c>
      <c r="J3809" s="2" t="str">
        <f>VLOOKUP(A3809,'Cor da Pele e Motivacao'!$A$2:$I$11399,6, FALSE)</f>
        <v>Parda</v>
      </c>
      <c r="K3809" s="2" t="str">
        <f>VLOOKUP(A3809,'Cor da Pele e Motivacao'!$A$2:$I$11399,8, FALSE)</f>
        <v>ATIVIDADES CRIMINAIS</v>
      </c>
      <c r="L3809" s="2">
        <v>1</v>
      </c>
    </row>
    <row r="3810" spans="1:12" ht="15.75" customHeight="1" x14ac:dyDescent="0.25">
      <c r="A3810" t="str">
        <f>CONCATENATE(B3810,C3810,D3810,H3810,I3810,L3810)</f>
        <v>27112018HOMICIDIO231</v>
      </c>
      <c r="B3810" s="2">
        <v>27</v>
      </c>
      <c r="C3810" s="2">
        <v>11</v>
      </c>
      <c r="D3810" s="2">
        <v>2018</v>
      </c>
      <c r="E3810" s="2" t="s">
        <v>110</v>
      </c>
      <c r="F3810" s="2" t="s">
        <v>16</v>
      </c>
      <c r="G3810" s="2" t="s">
        <v>11</v>
      </c>
      <c r="H3810" s="2" t="s">
        <v>12</v>
      </c>
      <c r="I3810" s="2">
        <v>23</v>
      </c>
      <c r="J3810" s="2" t="str">
        <f>VLOOKUP(A3810,'Cor da Pele e Motivacao'!$A$2:$I$11399,6, FALSE)</f>
        <v>Parda</v>
      </c>
      <c r="K3810" s="2" t="str">
        <f>VLOOKUP(A3810,'Cor da Pele e Motivacao'!$A$2:$I$11399,8, FALSE)</f>
        <v>ATIVIDADES CRIMINAIS</v>
      </c>
      <c r="L3810" s="2">
        <v>1</v>
      </c>
    </row>
    <row r="3811" spans="1:12" ht="15.75" customHeight="1" x14ac:dyDescent="0.25">
      <c r="A3811" t="str">
        <f>CONCATENATE(B3811,C3811,D3811,H3811,I3811,L3811)</f>
        <v>27112018HOMICIDIO211</v>
      </c>
      <c r="B3811" s="2">
        <v>27</v>
      </c>
      <c r="C3811" s="2">
        <v>11</v>
      </c>
      <c r="D3811" s="2">
        <v>2018</v>
      </c>
      <c r="E3811" s="2" t="s">
        <v>77</v>
      </c>
      <c r="F3811" s="2" t="s">
        <v>22</v>
      </c>
      <c r="G3811" s="2" t="s">
        <v>11</v>
      </c>
      <c r="H3811" s="2" t="s">
        <v>12</v>
      </c>
      <c r="I3811" s="2">
        <v>21</v>
      </c>
      <c r="J3811" s="2" t="str">
        <f>VLOOKUP(A3811,'Cor da Pele e Motivacao'!$A$2:$I$11399,6, FALSE)</f>
        <v>Parda</v>
      </c>
      <c r="K3811" s="2" t="str">
        <f>VLOOKUP(A3811,'Cor da Pele e Motivacao'!$A$2:$I$11399,8, FALSE)</f>
        <v>ATIVIDADES CRIMINAIS</v>
      </c>
      <c r="L3811" s="2">
        <v>1</v>
      </c>
    </row>
    <row r="3812" spans="1:12" ht="15.75" customHeight="1" x14ac:dyDescent="0.25">
      <c r="A3812" t="str">
        <f>CONCATENATE(B3812,C3812,D3812,H3812,I3812,L3812)</f>
        <v>27112018LATROCINIO431</v>
      </c>
      <c r="B3812" s="2">
        <v>27</v>
      </c>
      <c r="C3812" s="2">
        <v>11</v>
      </c>
      <c r="D3812" s="2">
        <v>2018</v>
      </c>
      <c r="E3812" s="2" t="s">
        <v>18</v>
      </c>
      <c r="F3812" s="2" t="s">
        <v>16</v>
      </c>
      <c r="G3812" s="2" t="s">
        <v>11</v>
      </c>
      <c r="H3812" s="2" t="s">
        <v>33</v>
      </c>
      <c r="I3812" s="2">
        <v>43</v>
      </c>
      <c r="J3812" s="2" t="str">
        <f>VLOOKUP(A3812,'Cor da Pele e Motivacao'!$A$2:$I$11399,6, FALSE)</f>
        <v>Parda</v>
      </c>
      <c r="K3812" s="2" t="str">
        <f>VLOOKUP(A3812,'Cor da Pele e Motivacao'!$A$2:$I$11399,8, FALSE)</f>
        <v>PATRIMÔNIO</v>
      </c>
      <c r="L3812" s="2">
        <v>1</v>
      </c>
    </row>
    <row r="3813" spans="1:12" ht="15.75" customHeight="1" x14ac:dyDescent="0.25">
      <c r="A3813" t="str">
        <f>CONCATENATE(B3813,C3813,D3813,H3813,I3813,L3813)</f>
        <v>27112018HOMICIDIO561</v>
      </c>
      <c r="B3813" s="2">
        <v>27</v>
      </c>
      <c r="C3813" s="2">
        <v>11</v>
      </c>
      <c r="D3813" s="2">
        <v>2018</v>
      </c>
      <c r="E3813" s="2" t="s">
        <v>61</v>
      </c>
      <c r="F3813" s="2" t="s">
        <v>10</v>
      </c>
      <c r="G3813" s="2" t="s">
        <v>11</v>
      </c>
      <c r="H3813" s="2" t="s">
        <v>12</v>
      </c>
      <c r="I3813" s="2">
        <v>56</v>
      </c>
      <c r="J3813" s="2" t="str">
        <f>VLOOKUP(A3813,'Cor da Pele e Motivacao'!$A$2:$I$11399,6, FALSE)</f>
        <v>Parda</v>
      </c>
      <c r="K3813" s="2" t="str">
        <f>VLOOKUP(A3813,'Cor da Pele e Motivacao'!$A$2:$I$11399,8, FALSE)</f>
        <v>VIOLÊNCIA INTERPESSOAL</v>
      </c>
      <c r="L3813" s="2">
        <v>1</v>
      </c>
    </row>
    <row r="3814" spans="1:12" ht="15.75" customHeight="1" x14ac:dyDescent="0.25">
      <c r="A3814" t="str">
        <f>CONCATENATE(B3814,C3814,D3814,H3814,I3814,L3814)</f>
        <v>27112018HOMICIDIO161</v>
      </c>
      <c r="B3814" s="2">
        <v>27</v>
      </c>
      <c r="C3814" s="2">
        <v>11</v>
      </c>
      <c r="D3814" s="2">
        <v>2018</v>
      </c>
      <c r="E3814" s="2" t="s">
        <v>25</v>
      </c>
      <c r="F3814" s="2" t="s">
        <v>25</v>
      </c>
      <c r="G3814" s="2" t="s">
        <v>11</v>
      </c>
      <c r="H3814" s="2" t="s">
        <v>12</v>
      </c>
      <c r="I3814" s="2">
        <v>16</v>
      </c>
      <c r="J3814" s="2" t="str">
        <f>VLOOKUP(A3814,'Cor da Pele e Motivacao'!$A$2:$I$11399,6, FALSE)</f>
        <v>Parda</v>
      </c>
      <c r="K3814" s="2" t="str">
        <f>VLOOKUP(A3814,'Cor da Pele e Motivacao'!$A$2:$I$11399,8, FALSE)</f>
        <v>ATIVIDADES CRIMINAIS</v>
      </c>
      <c r="L3814" s="2">
        <v>1</v>
      </c>
    </row>
    <row r="3815" spans="1:12" ht="15.75" customHeight="1" x14ac:dyDescent="0.25">
      <c r="A3815" t="str">
        <f>CONCATENATE(B3815,C3815,D3815,H3815,I3815,L3815)</f>
        <v>27112018HOMICIDIO251</v>
      </c>
      <c r="B3815" s="2">
        <v>27</v>
      </c>
      <c r="C3815" s="2">
        <v>11</v>
      </c>
      <c r="D3815" s="2">
        <v>2018</v>
      </c>
      <c r="E3815" s="2" t="s">
        <v>25</v>
      </c>
      <c r="F3815" s="2" t="s">
        <v>25</v>
      </c>
      <c r="G3815" s="2" t="s">
        <v>11</v>
      </c>
      <c r="H3815" s="2" t="s">
        <v>12</v>
      </c>
      <c r="I3815" s="2">
        <v>25</v>
      </c>
      <c r="J3815" s="2" t="str">
        <f>VLOOKUP(A3815,'Cor da Pele e Motivacao'!$A$2:$I$11399,6, FALSE)</f>
        <v>Parda</v>
      </c>
      <c r="K3815" s="2" t="str">
        <f>VLOOKUP(A3815,'Cor da Pele e Motivacao'!$A$2:$I$11399,8, FALSE)</f>
        <v>A DEFINIR</v>
      </c>
      <c r="L3815" s="2">
        <v>1</v>
      </c>
    </row>
    <row r="3816" spans="1:12" ht="15.75" customHeight="1" x14ac:dyDescent="0.25">
      <c r="A3816" t="str">
        <f>CONCATENATE(B3816,C3816,D3816,H3816,I3816,L3816)</f>
        <v>27112018HOMICIDIO271</v>
      </c>
      <c r="B3816" s="2">
        <v>27</v>
      </c>
      <c r="C3816" s="2">
        <v>11</v>
      </c>
      <c r="D3816" s="2">
        <v>2018</v>
      </c>
      <c r="E3816" s="2" t="s">
        <v>25</v>
      </c>
      <c r="F3816" s="2" t="s">
        <v>25</v>
      </c>
      <c r="G3816" s="2" t="s">
        <v>11</v>
      </c>
      <c r="H3816" s="2" t="s">
        <v>12</v>
      </c>
      <c r="I3816" s="2">
        <v>27</v>
      </c>
      <c r="J3816" s="2" t="str">
        <f>VLOOKUP(A3816,'Cor da Pele e Motivacao'!$A$2:$I$11399,6, FALSE)</f>
        <v>Parda</v>
      </c>
      <c r="K3816" s="2" t="str">
        <f>VLOOKUP(A3816,'Cor da Pele e Motivacao'!$A$2:$I$11399,8, FALSE)</f>
        <v>ATIVIDADES CRIMINAIS</v>
      </c>
      <c r="L3816" s="2">
        <v>1</v>
      </c>
    </row>
    <row r="3817" spans="1:12" ht="15.75" customHeight="1" x14ac:dyDescent="0.25">
      <c r="A3817" t="str">
        <f>CONCATENATE(B3817,C3817,D3817,H3817,I3817,L3817)</f>
        <v>27112018HOMICIDIO481</v>
      </c>
      <c r="B3817" s="2">
        <v>27</v>
      </c>
      <c r="C3817" s="2">
        <v>11</v>
      </c>
      <c r="D3817" s="2">
        <v>2018</v>
      </c>
      <c r="E3817" s="2" t="s">
        <v>25</v>
      </c>
      <c r="F3817" s="2" t="s">
        <v>25</v>
      </c>
      <c r="G3817" s="2" t="s">
        <v>11</v>
      </c>
      <c r="H3817" s="2" t="s">
        <v>12</v>
      </c>
      <c r="I3817" s="2">
        <v>48</v>
      </c>
      <c r="J3817" s="2" t="str">
        <f>VLOOKUP(A3817,'Cor da Pele e Motivacao'!$A$2:$I$11399,6, FALSE)</f>
        <v>Parda</v>
      </c>
      <c r="K3817" s="2" t="str">
        <f>VLOOKUP(A3817,'Cor da Pele e Motivacao'!$A$2:$I$11399,8, FALSE)</f>
        <v>A DEFINIR</v>
      </c>
      <c r="L3817" s="2">
        <v>1</v>
      </c>
    </row>
    <row r="3818" spans="1:12" ht="15.75" customHeight="1" x14ac:dyDescent="0.25">
      <c r="A3818" t="str">
        <f>CONCATENATE(B3818,C3818,D3818,H3818,I3818,L3818)</f>
        <v>27112018LATROCINIO361</v>
      </c>
      <c r="B3818" s="2">
        <v>27</v>
      </c>
      <c r="C3818" s="2">
        <v>11</v>
      </c>
      <c r="D3818" s="2">
        <v>2018</v>
      </c>
      <c r="E3818" s="2" t="s">
        <v>25</v>
      </c>
      <c r="F3818" s="2" t="s">
        <v>25</v>
      </c>
      <c r="G3818" s="2" t="s">
        <v>11</v>
      </c>
      <c r="H3818" s="2" t="s">
        <v>33</v>
      </c>
      <c r="I3818" s="2">
        <v>36</v>
      </c>
      <c r="J3818" s="2" t="str">
        <f>VLOOKUP(A3818,'Cor da Pele e Motivacao'!$A$2:$I$11399,6, FALSE)</f>
        <v>Branca</v>
      </c>
      <c r="K3818" s="2" t="str">
        <f>VLOOKUP(A3818,'Cor da Pele e Motivacao'!$A$2:$I$11399,8, FALSE)</f>
        <v>PATRIMÔNIO</v>
      </c>
      <c r="L3818" s="2">
        <v>1</v>
      </c>
    </row>
    <row r="3819" spans="1:12" ht="15.75" customHeight="1" x14ac:dyDescent="0.25">
      <c r="A3819" t="str">
        <f>CONCATENATE(B3819,C3819,D3819,H3819,I3819,L3819)</f>
        <v>27112018FEMINICIDIO331</v>
      </c>
      <c r="B3819" s="2">
        <v>27</v>
      </c>
      <c r="C3819" s="2">
        <v>11</v>
      </c>
      <c r="D3819" s="2">
        <v>2018</v>
      </c>
      <c r="E3819" s="2" t="s">
        <v>123</v>
      </c>
      <c r="F3819" s="2" t="s">
        <v>10</v>
      </c>
      <c r="G3819" s="2" t="s">
        <v>28</v>
      </c>
      <c r="H3819" s="2" t="s">
        <v>29</v>
      </c>
      <c r="I3819" s="2">
        <v>33</v>
      </c>
      <c r="J3819" s="2" t="str">
        <f>VLOOKUP(A3819,'Cor da Pele e Motivacao'!$A$2:$I$11399,6, FALSE)</f>
        <v>Parda</v>
      </c>
      <c r="K3819" s="2" t="str">
        <f>VLOOKUP(A3819,'Cor da Pele e Motivacao'!$A$2:$I$11399,8, FALSE)</f>
        <v>FEMINICIDIO</v>
      </c>
      <c r="L3819" s="2">
        <v>1</v>
      </c>
    </row>
    <row r="3820" spans="1:12" ht="15.75" customHeight="1" x14ac:dyDescent="0.25">
      <c r="A3820" t="str">
        <f>CONCATENATE(B3820,C3820,D3820,H3820,I3820,L3820)</f>
        <v>27112018HOMICIDIO221</v>
      </c>
      <c r="B3820" s="2">
        <v>27</v>
      </c>
      <c r="C3820" s="2">
        <v>11</v>
      </c>
      <c r="D3820" s="2">
        <v>2018</v>
      </c>
      <c r="E3820" s="2" t="s">
        <v>51</v>
      </c>
      <c r="F3820" s="2" t="s">
        <v>16</v>
      </c>
      <c r="G3820" s="2" t="s">
        <v>11</v>
      </c>
      <c r="H3820" s="2" t="s">
        <v>12</v>
      </c>
      <c r="I3820" s="2">
        <v>22</v>
      </c>
      <c r="J3820" s="2" t="str">
        <f>VLOOKUP(A3820,'Cor da Pele e Motivacao'!$A$2:$I$11399,6, FALSE)</f>
        <v>Parda</v>
      </c>
      <c r="K3820" s="2" t="str">
        <f>VLOOKUP(A3820,'Cor da Pele e Motivacao'!$A$2:$I$11399,8, FALSE)</f>
        <v>ATIVIDADES CRIMINAIS</v>
      </c>
      <c r="L3820" s="2">
        <v>1</v>
      </c>
    </row>
    <row r="3821" spans="1:12" ht="15.75" customHeight="1" x14ac:dyDescent="0.25">
      <c r="A3821" t="str">
        <f>CONCATENATE(B3821,C3821,D3821,H3821,I3821,L3821)</f>
        <v>27112018HOMICIDIO411</v>
      </c>
      <c r="B3821" s="2">
        <v>27</v>
      </c>
      <c r="C3821" s="2">
        <v>11</v>
      </c>
      <c r="D3821" s="2">
        <v>2018</v>
      </c>
      <c r="E3821" s="2" t="s">
        <v>47</v>
      </c>
      <c r="F3821" s="2" t="s">
        <v>16</v>
      </c>
      <c r="G3821" s="2" t="s">
        <v>11</v>
      </c>
      <c r="H3821" s="2" t="s">
        <v>12</v>
      </c>
      <c r="I3821" s="2">
        <v>41</v>
      </c>
      <c r="J3821" s="2" t="str">
        <f>VLOOKUP(A3821,'Cor da Pele e Motivacao'!$A$2:$I$11399,6, FALSE)</f>
        <v>Parda</v>
      </c>
      <c r="K3821" s="2" t="str">
        <f>VLOOKUP(A3821,'Cor da Pele e Motivacao'!$A$2:$I$11399,8, FALSE)</f>
        <v>A DEFINIR</v>
      </c>
      <c r="L3821" s="2">
        <v>1</v>
      </c>
    </row>
    <row r="3822" spans="1:12" ht="15.75" customHeight="1" x14ac:dyDescent="0.25">
      <c r="A3822" t="str">
        <f>CONCATENATE(B3822,C3822,D3822,H3822,I3822,L3822)</f>
        <v>27112018HOMICIDIO351</v>
      </c>
      <c r="B3822" s="2">
        <v>27</v>
      </c>
      <c r="C3822" s="2">
        <v>11</v>
      </c>
      <c r="D3822" s="2">
        <v>2018</v>
      </c>
      <c r="E3822" s="2" t="s">
        <v>74</v>
      </c>
      <c r="F3822" s="2" t="s">
        <v>10</v>
      </c>
      <c r="G3822" s="2" t="s">
        <v>11</v>
      </c>
      <c r="H3822" s="2" t="s">
        <v>12</v>
      </c>
      <c r="I3822" s="2">
        <v>35</v>
      </c>
      <c r="J3822" s="2" t="str">
        <f>VLOOKUP(A3822,'Cor da Pele e Motivacao'!$A$2:$I$11399,6, FALSE)</f>
        <v>Parda</v>
      </c>
      <c r="K3822" s="2" t="str">
        <f>VLOOKUP(A3822,'Cor da Pele e Motivacao'!$A$2:$I$11399,8, FALSE)</f>
        <v>VIOLÊNCIA INTERPESSOAL</v>
      </c>
      <c r="L3822" s="2">
        <v>1</v>
      </c>
    </row>
    <row r="3823" spans="1:12" ht="15.75" customHeight="1" x14ac:dyDescent="0.25">
      <c r="A3823" t="str">
        <f>CONCATENATE(B3823,C3823,D3823,H3823,I3823,L3823)</f>
        <v>28112018HOMICIDIO171</v>
      </c>
      <c r="B3823" s="2">
        <v>28</v>
      </c>
      <c r="C3823" s="2">
        <v>11</v>
      </c>
      <c r="D3823" s="2">
        <v>2018</v>
      </c>
      <c r="E3823" s="2" t="s">
        <v>31</v>
      </c>
      <c r="F3823" s="2" t="s">
        <v>16</v>
      </c>
      <c r="G3823" s="2" t="s">
        <v>11</v>
      </c>
      <c r="H3823" s="2" t="s">
        <v>12</v>
      </c>
      <c r="I3823" s="2">
        <v>17</v>
      </c>
      <c r="J3823" s="2" t="str">
        <f>VLOOKUP(A3823,'Cor da Pele e Motivacao'!$A$2:$I$11399,6, FALSE)</f>
        <v>Parda</v>
      </c>
      <c r="K3823" s="2" t="str">
        <f>VLOOKUP(A3823,'Cor da Pele e Motivacao'!$A$2:$I$11399,8, FALSE)</f>
        <v>A DEFINIR</v>
      </c>
      <c r="L3823" s="2">
        <v>1</v>
      </c>
    </row>
    <row r="3824" spans="1:12" ht="15.75" customHeight="1" x14ac:dyDescent="0.25">
      <c r="A3824" t="str">
        <f>CONCATENATE(B3824,C3824,D3824,H3824,I3824,L3824)</f>
        <v>28112018HOMICIDIO171</v>
      </c>
      <c r="B3824" s="2">
        <v>28</v>
      </c>
      <c r="C3824" s="2">
        <v>11</v>
      </c>
      <c r="D3824" s="2">
        <v>2018</v>
      </c>
      <c r="E3824" s="2" t="s">
        <v>15</v>
      </c>
      <c r="F3824" s="2" t="s">
        <v>16</v>
      </c>
      <c r="G3824" s="2" t="s">
        <v>11</v>
      </c>
      <c r="H3824" s="2" t="s">
        <v>12</v>
      </c>
      <c r="I3824" s="2">
        <v>17</v>
      </c>
      <c r="J3824" s="2" t="str">
        <f>VLOOKUP(A3824,'Cor da Pele e Motivacao'!$A$2:$I$11399,6, FALSE)</f>
        <v>Parda</v>
      </c>
      <c r="K3824" s="2" t="str">
        <f>VLOOKUP(A3824,'Cor da Pele e Motivacao'!$A$2:$I$11399,8, FALSE)</f>
        <v>A DEFINIR</v>
      </c>
      <c r="L3824" s="2">
        <v>1</v>
      </c>
    </row>
    <row r="3825" spans="1:12" ht="15.75" customHeight="1" x14ac:dyDescent="0.25">
      <c r="A3825" t="str">
        <f>CONCATENATE(B3825,C3825,D3825,H3825,I3825,L3825)</f>
        <v>28112018HOMICIDIO171</v>
      </c>
      <c r="B3825" s="2">
        <v>28</v>
      </c>
      <c r="C3825" s="2">
        <v>11</v>
      </c>
      <c r="D3825" s="2">
        <v>2018</v>
      </c>
      <c r="E3825" s="2" t="s">
        <v>19</v>
      </c>
      <c r="F3825" s="2" t="s">
        <v>14</v>
      </c>
      <c r="G3825" s="2" t="s">
        <v>11</v>
      </c>
      <c r="H3825" s="2" t="s">
        <v>12</v>
      </c>
      <c r="I3825" s="2">
        <v>17</v>
      </c>
      <c r="J3825" s="2" t="str">
        <f>VLOOKUP(A3825,'Cor da Pele e Motivacao'!$A$2:$I$11399,6, FALSE)</f>
        <v>Parda</v>
      </c>
      <c r="K3825" s="2" t="str">
        <f>VLOOKUP(A3825,'Cor da Pele e Motivacao'!$A$2:$I$11399,8, FALSE)</f>
        <v>A DEFINIR</v>
      </c>
      <c r="L3825" s="2">
        <v>1</v>
      </c>
    </row>
    <row r="3826" spans="1:12" ht="15.75" customHeight="1" x14ac:dyDescent="0.25">
      <c r="A3826" t="str">
        <f>CONCATENATE(B3826,C3826,D3826,H3826,I3826,L3826)</f>
        <v>28112018HOMICIDIO411</v>
      </c>
      <c r="B3826" s="2">
        <v>28</v>
      </c>
      <c r="C3826" s="2">
        <v>11</v>
      </c>
      <c r="D3826" s="2">
        <v>2018</v>
      </c>
      <c r="E3826" s="2" t="s">
        <v>78</v>
      </c>
      <c r="F3826" s="2" t="s">
        <v>14</v>
      </c>
      <c r="G3826" s="2" t="s">
        <v>11</v>
      </c>
      <c r="H3826" s="2" t="s">
        <v>12</v>
      </c>
      <c r="I3826" s="2">
        <v>41</v>
      </c>
      <c r="J3826" s="2" t="str">
        <f>VLOOKUP(A3826,'Cor da Pele e Motivacao'!$A$2:$I$11399,6, FALSE)</f>
        <v>Parda</v>
      </c>
      <c r="K3826" s="2" t="str">
        <f>VLOOKUP(A3826,'Cor da Pele e Motivacao'!$A$2:$I$11399,8, FALSE)</f>
        <v>ATIVIDADES CRIMINAIS</v>
      </c>
      <c r="L3826" s="2">
        <v>1</v>
      </c>
    </row>
    <row r="3827" spans="1:12" ht="15.75" customHeight="1" x14ac:dyDescent="0.25">
      <c r="A3827" t="str">
        <f>CONCATENATE(B3827,C3827,D3827,H3827,I3827,L3827)</f>
        <v>28112018HOMICIDIO461</v>
      </c>
      <c r="B3827" s="2">
        <v>28</v>
      </c>
      <c r="C3827" s="2">
        <v>11</v>
      </c>
      <c r="D3827" s="2">
        <v>2018</v>
      </c>
      <c r="E3827" s="2" t="s">
        <v>20</v>
      </c>
      <c r="F3827" s="2" t="s">
        <v>14</v>
      </c>
      <c r="G3827" s="2" t="s">
        <v>11</v>
      </c>
      <c r="H3827" s="2" t="s">
        <v>12</v>
      </c>
      <c r="I3827" s="2">
        <v>46</v>
      </c>
      <c r="J3827" s="2" t="str">
        <f>VLOOKUP(A3827,'Cor da Pele e Motivacao'!$A$2:$I$11399,6, FALSE)</f>
        <v>Parda</v>
      </c>
      <c r="K3827" s="2" t="str">
        <f>VLOOKUP(A3827,'Cor da Pele e Motivacao'!$A$2:$I$11399,8, FALSE)</f>
        <v>A DEFINIR</v>
      </c>
      <c r="L3827" s="2">
        <v>1</v>
      </c>
    </row>
    <row r="3828" spans="1:12" ht="15.75" customHeight="1" x14ac:dyDescent="0.25">
      <c r="A3828" t="str">
        <f>CONCATENATE(B3828,C3828,D3828,H3828,I3828,L3828)</f>
        <v>28112018HOMICIDIO311</v>
      </c>
      <c r="B3828" s="2">
        <v>28</v>
      </c>
      <c r="C3828" s="2">
        <v>11</v>
      </c>
      <c r="D3828" s="2">
        <v>2018</v>
      </c>
      <c r="E3828" s="2" t="s">
        <v>23</v>
      </c>
      <c r="F3828" s="2" t="s">
        <v>14</v>
      </c>
      <c r="G3828" s="2" t="s">
        <v>11</v>
      </c>
      <c r="H3828" s="2" t="s">
        <v>12</v>
      </c>
      <c r="I3828" s="2">
        <v>31</v>
      </c>
      <c r="J3828" s="2" t="str">
        <f>VLOOKUP(A3828,'Cor da Pele e Motivacao'!$A$2:$I$11399,6, FALSE)</f>
        <v>Parda</v>
      </c>
      <c r="K3828" s="2" t="str">
        <f>VLOOKUP(A3828,'Cor da Pele e Motivacao'!$A$2:$I$11399,8, FALSE)</f>
        <v>A DEFINIR</v>
      </c>
      <c r="L3828" s="2">
        <v>1</v>
      </c>
    </row>
    <row r="3829" spans="1:12" ht="15.75" customHeight="1" x14ac:dyDescent="0.25">
      <c r="A3829" t="str">
        <f>CONCATENATE(B3829,C3829,D3829,H3829,I3829,L3829)</f>
        <v>28112018HOMICIDIO371</v>
      </c>
      <c r="B3829" s="2">
        <v>28</v>
      </c>
      <c r="C3829" s="2">
        <v>11</v>
      </c>
      <c r="D3829" s="2">
        <v>2018</v>
      </c>
      <c r="E3829" s="2" t="s">
        <v>68</v>
      </c>
      <c r="F3829" s="2" t="s">
        <v>16</v>
      </c>
      <c r="G3829" s="2" t="s">
        <v>11</v>
      </c>
      <c r="H3829" s="2" t="s">
        <v>12</v>
      </c>
      <c r="I3829" s="2">
        <v>37</v>
      </c>
      <c r="J3829" s="2" t="str">
        <f>VLOOKUP(A3829,'Cor da Pele e Motivacao'!$A$2:$I$11399,6, FALSE)</f>
        <v>Parda</v>
      </c>
      <c r="K3829" s="2" t="str">
        <f>VLOOKUP(A3829,'Cor da Pele e Motivacao'!$A$2:$I$11399,8, FALSE)</f>
        <v>VIOLÊNCIA INTERPESSOAL</v>
      </c>
      <c r="L3829" s="2">
        <v>1</v>
      </c>
    </row>
    <row r="3830" spans="1:12" ht="15.75" customHeight="1" x14ac:dyDescent="0.25">
      <c r="A3830" t="str">
        <f>CONCATENATE(B3830,C3830,D3830,H3830,I3830,L3830)</f>
        <v>28112018HOMICIDIO401</v>
      </c>
      <c r="B3830" s="2">
        <v>28</v>
      </c>
      <c r="C3830" s="2">
        <v>11</v>
      </c>
      <c r="D3830" s="2">
        <v>2018</v>
      </c>
      <c r="E3830" s="2" t="s">
        <v>172</v>
      </c>
      <c r="F3830" s="2" t="s">
        <v>10</v>
      </c>
      <c r="G3830" s="2" t="s">
        <v>11</v>
      </c>
      <c r="H3830" s="2" t="s">
        <v>12</v>
      </c>
      <c r="I3830" s="2">
        <v>40</v>
      </c>
      <c r="J3830" s="2" t="str">
        <f>VLOOKUP(A3830,'Cor da Pele e Motivacao'!$A$2:$I$11399,6, FALSE)</f>
        <v>Parda</v>
      </c>
      <c r="K3830" s="2" t="str">
        <f>VLOOKUP(A3830,'Cor da Pele e Motivacao'!$A$2:$I$11399,8, FALSE)</f>
        <v>A DEFINIR</v>
      </c>
      <c r="L3830" s="2">
        <v>1</v>
      </c>
    </row>
    <row r="3831" spans="1:12" ht="15.75" customHeight="1" x14ac:dyDescent="0.25">
      <c r="A3831" t="str">
        <f>CONCATENATE(B3831,C3831,D3831,H3831,I3831,L3831)</f>
        <v>28112018HOMICIDIO321</v>
      </c>
      <c r="B3831" s="2">
        <v>28</v>
      </c>
      <c r="C3831" s="2">
        <v>11</v>
      </c>
      <c r="D3831" s="2">
        <v>2018</v>
      </c>
      <c r="E3831" s="2" t="s">
        <v>27</v>
      </c>
      <c r="F3831" s="2" t="s">
        <v>14</v>
      </c>
      <c r="G3831" s="2" t="s">
        <v>11</v>
      </c>
      <c r="H3831" s="2" t="s">
        <v>12</v>
      </c>
      <c r="I3831" s="2">
        <v>32</v>
      </c>
      <c r="J3831" s="2" t="str">
        <f>VLOOKUP(A3831,'Cor da Pele e Motivacao'!$A$2:$I$11399,6, FALSE)</f>
        <v>Parda</v>
      </c>
      <c r="K3831" s="2" t="str">
        <f>VLOOKUP(A3831,'Cor da Pele e Motivacao'!$A$2:$I$11399,8, FALSE)</f>
        <v>A DEFINIR</v>
      </c>
      <c r="L3831" s="2">
        <v>1</v>
      </c>
    </row>
    <row r="3832" spans="1:12" ht="15.75" customHeight="1" x14ac:dyDescent="0.25">
      <c r="A3832" t="str">
        <f>CONCATENATE(B3832,C3832,D3832,H3832,I3832,L3832)</f>
        <v>28112018HOMICIDIO301</v>
      </c>
      <c r="B3832" s="2">
        <v>28</v>
      </c>
      <c r="C3832" s="2">
        <v>11</v>
      </c>
      <c r="D3832" s="2">
        <v>2018</v>
      </c>
      <c r="E3832" s="2" t="s">
        <v>47</v>
      </c>
      <c r="F3832" s="2" t="s">
        <v>16</v>
      </c>
      <c r="G3832" s="2" t="s">
        <v>11</v>
      </c>
      <c r="H3832" s="2" t="s">
        <v>12</v>
      </c>
      <c r="I3832" s="2">
        <v>30</v>
      </c>
      <c r="J3832" s="2" t="str">
        <f>VLOOKUP(A3832,'Cor da Pele e Motivacao'!$A$2:$I$11399,6, FALSE)</f>
        <v>Parda</v>
      </c>
      <c r="K3832" s="2" t="str">
        <f>VLOOKUP(A3832,'Cor da Pele e Motivacao'!$A$2:$I$11399,8, FALSE)</f>
        <v>A DEFINIR</v>
      </c>
      <c r="L3832" s="2">
        <v>1</v>
      </c>
    </row>
    <row r="3833" spans="1:12" ht="15.75" customHeight="1" x14ac:dyDescent="0.25">
      <c r="A3833" t="str">
        <f>CONCATENATE(B3833,C3833,D3833,H3833,I3833,L3833)</f>
        <v>29112018HOMICIDIO271</v>
      </c>
      <c r="B3833" s="2">
        <v>29</v>
      </c>
      <c r="C3833" s="2">
        <v>11</v>
      </c>
      <c r="D3833" s="2">
        <v>2018</v>
      </c>
      <c r="E3833" s="2" t="s">
        <v>13</v>
      </c>
      <c r="F3833" s="2" t="s">
        <v>14</v>
      </c>
      <c r="G3833" s="2" t="s">
        <v>11</v>
      </c>
      <c r="H3833" s="2" t="s">
        <v>12</v>
      </c>
      <c r="I3833" s="2">
        <v>27</v>
      </c>
      <c r="J3833" s="2" t="str">
        <f>VLOOKUP(A3833,'Cor da Pele e Motivacao'!$A$2:$I$11399,6, FALSE)</f>
        <v>Parda</v>
      </c>
      <c r="K3833" s="2" t="str">
        <f>VLOOKUP(A3833,'Cor da Pele e Motivacao'!$A$2:$I$11399,8, FALSE)</f>
        <v>A DEFINIR</v>
      </c>
      <c r="L3833" s="2">
        <v>1</v>
      </c>
    </row>
    <row r="3834" spans="1:12" ht="15.75" customHeight="1" x14ac:dyDescent="0.25">
      <c r="A3834" t="str">
        <f>CONCATENATE(B3834,C3834,D3834,H3834,I3834,L3834)</f>
        <v>29112018HOMICIDIO181</v>
      </c>
      <c r="B3834" s="2">
        <v>29</v>
      </c>
      <c r="C3834" s="2">
        <v>11</v>
      </c>
      <c r="D3834" s="2">
        <v>2018</v>
      </c>
      <c r="E3834" s="2" t="s">
        <v>72</v>
      </c>
      <c r="F3834" s="2" t="s">
        <v>16</v>
      </c>
      <c r="G3834" s="2" t="s">
        <v>11</v>
      </c>
      <c r="H3834" s="2" t="s">
        <v>12</v>
      </c>
      <c r="I3834" s="2">
        <v>18</v>
      </c>
      <c r="J3834" s="2" t="str">
        <f>VLOOKUP(A3834,'Cor da Pele e Motivacao'!$A$2:$I$11399,6, FALSE)</f>
        <v>Parda</v>
      </c>
      <c r="K3834" s="2" t="str">
        <f>VLOOKUP(A3834,'Cor da Pele e Motivacao'!$A$2:$I$11399,8, FALSE)</f>
        <v>ATIVIDADES CRIMINAIS</v>
      </c>
      <c r="L3834" s="2">
        <v>1</v>
      </c>
    </row>
    <row r="3835" spans="1:12" ht="15.75" customHeight="1" x14ac:dyDescent="0.25">
      <c r="A3835" t="str">
        <f>CONCATENATE(B3835,C3835,D3835,H3835,I3835,L3835)</f>
        <v>29112018HOMICIDIO251</v>
      </c>
      <c r="B3835" s="2">
        <v>29</v>
      </c>
      <c r="C3835" s="2">
        <v>11</v>
      </c>
      <c r="D3835" s="2">
        <v>2018</v>
      </c>
      <c r="E3835" s="2" t="s">
        <v>77</v>
      </c>
      <c r="F3835" s="2" t="s">
        <v>22</v>
      </c>
      <c r="G3835" s="2" t="s">
        <v>11</v>
      </c>
      <c r="H3835" s="2" t="s">
        <v>12</v>
      </c>
      <c r="I3835" s="2">
        <v>25</v>
      </c>
      <c r="J3835" s="2" t="str">
        <f>VLOOKUP(A3835,'Cor da Pele e Motivacao'!$A$2:$I$11399,6, FALSE)</f>
        <v>Parda</v>
      </c>
      <c r="K3835" s="2" t="str">
        <f>VLOOKUP(A3835,'Cor da Pele e Motivacao'!$A$2:$I$11399,8, FALSE)</f>
        <v>ATIVIDADES CRIMINAIS</v>
      </c>
      <c r="L3835" s="2">
        <v>1</v>
      </c>
    </row>
    <row r="3836" spans="1:12" ht="15.75" customHeight="1" x14ac:dyDescent="0.25">
      <c r="A3836" t="str">
        <f>CONCATENATE(B3836,C3836,D3836,H3836,I3836,L3836)</f>
        <v>29112018HOMICIDIO361</v>
      </c>
      <c r="B3836" s="2">
        <v>29</v>
      </c>
      <c r="C3836" s="2">
        <v>11</v>
      </c>
      <c r="D3836" s="2">
        <v>2018</v>
      </c>
      <c r="E3836" s="2" t="s">
        <v>21</v>
      </c>
      <c r="F3836" s="2" t="s">
        <v>22</v>
      </c>
      <c r="G3836" s="2" t="s">
        <v>11</v>
      </c>
      <c r="H3836" s="2" t="s">
        <v>12</v>
      </c>
      <c r="I3836" s="2">
        <v>36</v>
      </c>
      <c r="J3836" s="2" t="str">
        <f>VLOOKUP(A3836,'Cor da Pele e Motivacao'!$A$2:$I$11399,6, FALSE)</f>
        <v>Parda</v>
      </c>
      <c r="K3836" s="2" t="str">
        <f>VLOOKUP(A3836,'Cor da Pele e Motivacao'!$A$2:$I$11399,8, FALSE)</f>
        <v>ATIVIDADES CRIMINAIS</v>
      </c>
      <c r="L3836" s="2">
        <v>1</v>
      </c>
    </row>
    <row r="3837" spans="1:12" ht="15.75" customHeight="1" x14ac:dyDescent="0.25">
      <c r="A3837" t="str">
        <f>CONCATENATE(B3837,C3837,D3837,H3837,I3837,L3837)</f>
        <v>29112018HOMICIDIO311</v>
      </c>
      <c r="B3837" s="2">
        <v>29</v>
      </c>
      <c r="C3837" s="2">
        <v>11</v>
      </c>
      <c r="D3837" s="2">
        <v>2018</v>
      </c>
      <c r="E3837" s="2" t="s">
        <v>143</v>
      </c>
      <c r="F3837" s="2" t="s">
        <v>22</v>
      </c>
      <c r="G3837" s="2" t="s">
        <v>28</v>
      </c>
      <c r="H3837" s="2" t="s">
        <v>12</v>
      </c>
      <c r="I3837" s="2">
        <v>31</v>
      </c>
      <c r="J3837" s="2" t="str">
        <f>VLOOKUP(A3837,'Cor da Pele e Motivacao'!$A$2:$I$11399,6, FALSE)</f>
        <v>Parda</v>
      </c>
      <c r="K3837" s="2" t="str">
        <f>VLOOKUP(A3837,'Cor da Pele e Motivacao'!$A$2:$I$11399,8, FALSE)</f>
        <v>ATIVIDADES CRIMINAIS</v>
      </c>
      <c r="L3837" s="2">
        <v>1</v>
      </c>
    </row>
    <row r="3838" spans="1:12" ht="15.75" customHeight="1" x14ac:dyDescent="0.25">
      <c r="A3838" t="str">
        <f>CONCATENATE(B3838,C3838,D3838,H3838,I3838,L3838)</f>
        <v>29112018HOMICIDIO401</v>
      </c>
      <c r="B3838" s="2">
        <v>29</v>
      </c>
      <c r="C3838" s="2">
        <v>11</v>
      </c>
      <c r="D3838" s="2">
        <v>2018</v>
      </c>
      <c r="E3838" s="2" t="s">
        <v>180</v>
      </c>
      <c r="F3838" s="2" t="s">
        <v>16</v>
      </c>
      <c r="G3838" s="2" t="s">
        <v>11</v>
      </c>
      <c r="H3838" s="2" t="s">
        <v>12</v>
      </c>
      <c r="I3838" s="2">
        <v>40</v>
      </c>
      <c r="J3838" s="2" t="str">
        <f>VLOOKUP(A3838,'Cor da Pele e Motivacao'!$A$2:$I$11399,6, FALSE)</f>
        <v>Parda</v>
      </c>
      <c r="K3838" s="2" t="str">
        <f>VLOOKUP(A3838,'Cor da Pele e Motivacao'!$A$2:$I$11399,8, FALSE)</f>
        <v>A DEFINIR</v>
      </c>
      <c r="L3838" s="2">
        <v>1</v>
      </c>
    </row>
    <row r="3839" spans="1:12" ht="15.75" customHeight="1" x14ac:dyDescent="0.25">
      <c r="A3839" t="str">
        <f>CONCATENATE(B3839,C3839,D3839,H3839,I3839,L3839)</f>
        <v>29112018HOMICIDIO151</v>
      </c>
      <c r="B3839" s="2">
        <v>29</v>
      </c>
      <c r="C3839" s="2">
        <v>11</v>
      </c>
      <c r="D3839" s="2">
        <v>2018</v>
      </c>
      <c r="E3839" s="2" t="s">
        <v>38</v>
      </c>
      <c r="F3839" s="2" t="s">
        <v>22</v>
      </c>
      <c r="G3839" s="2" t="s">
        <v>11</v>
      </c>
      <c r="H3839" s="2" t="s">
        <v>12</v>
      </c>
      <c r="I3839" s="2">
        <v>15</v>
      </c>
      <c r="J3839" s="2" t="str">
        <f>VLOOKUP(A3839,'Cor da Pele e Motivacao'!$A$2:$I$11399,6, FALSE)</f>
        <v>Parda</v>
      </c>
      <c r="K3839" s="2" t="str">
        <f>VLOOKUP(A3839,'Cor da Pele e Motivacao'!$A$2:$I$11399,8, FALSE)</f>
        <v>VIOLÊNCIA INTERPESSOAL</v>
      </c>
      <c r="L3839" s="2">
        <v>1</v>
      </c>
    </row>
    <row r="3840" spans="1:12" ht="15.75" customHeight="1" x14ac:dyDescent="0.25">
      <c r="A3840" t="str">
        <f>CONCATENATE(B3840,C3840,D3840,H3840,I3840,L3840)</f>
        <v>30112018HOMICIDIO381</v>
      </c>
      <c r="B3840" s="2">
        <v>30</v>
      </c>
      <c r="C3840" s="2">
        <v>11</v>
      </c>
      <c r="D3840" s="2">
        <v>2018</v>
      </c>
      <c r="E3840" s="2" t="s">
        <v>66</v>
      </c>
      <c r="F3840" s="2" t="s">
        <v>16</v>
      </c>
      <c r="G3840" s="2" t="s">
        <v>11</v>
      </c>
      <c r="H3840" s="2" t="s">
        <v>12</v>
      </c>
      <c r="I3840" s="2">
        <v>38</v>
      </c>
      <c r="J3840" s="2" t="str">
        <f>VLOOKUP(A3840,'Cor da Pele e Motivacao'!$A$2:$I$11399,6, FALSE)</f>
        <v>Parda</v>
      </c>
      <c r="K3840" s="2" t="str">
        <f>VLOOKUP(A3840,'Cor da Pele e Motivacao'!$A$2:$I$11399,8, FALSE)</f>
        <v>ATIVIDADES CRIMINAIS</v>
      </c>
      <c r="L3840" s="2">
        <v>1</v>
      </c>
    </row>
    <row r="3841" spans="1:12" ht="15.75" customHeight="1" x14ac:dyDescent="0.25">
      <c r="A3841" t="str">
        <f>CONCATENATE(B3841,C3841,D3841,H3841,I3841,L3841)</f>
        <v>30112018HOMICIDIO741</v>
      </c>
      <c r="B3841" s="2">
        <v>30</v>
      </c>
      <c r="C3841" s="2">
        <v>11</v>
      </c>
      <c r="D3841" s="2">
        <v>2018</v>
      </c>
      <c r="E3841" s="2" t="s">
        <v>13</v>
      </c>
      <c r="F3841" s="2" t="s">
        <v>14</v>
      </c>
      <c r="G3841" s="2" t="s">
        <v>11</v>
      </c>
      <c r="H3841" s="2" t="s">
        <v>12</v>
      </c>
      <c r="I3841" s="2">
        <v>74</v>
      </c>
      <c r="J3841" s="2" t="str">
        <f>VLOOKUP(A3841,'Cor da Pele e Motivacao'!$A$2:$I$11399,6, FALSE)</f>
        <v>Parda</v>
      </c>
      <c r="K3841" s="2" t="str">
        <f>VLOOKUP(A3841,'Cor da Pele e Motivacao'!$A$2:$I$11399,8, FALSE)</f>
        <v>A DEFINIR</v>
      </c>
      <c r="L3841" s="2">
        <v>1</v>
      </c>
    </row>
    <row r="3842" spans="1:12" ht="15.75" customHeight="1" x14ac:dyDescent="0.25">
      <c r="A3842" t="str">
        <f>CONCATENATE(B3842,C3842,D3842,H3842,I3842,L3842)</f>
        <v>30112018HOMICIDIO291</v>
      </c>
      <c r="B3842" s="2">
        <v>30</v>
      </c>
      <c r="C3842" s="2">
        <v>11</v>
      </c>
      <c r="D3842" s="2">
        <v>2018</v>
      </c>
      <c r="E3842" s="2" t="s">
        <v>83</v>
      </c>
      <c r="F3842" s="2" t="s">
        <v>14</v>
      </c>
      <c r="G3842" s="2" t="s">
        <v>11</v>
      </c>
      <c r="H3842" s="2" t="s">
        <v>12</v>
      </c>
      <c r="I3842" s="2">
        <v>29</v>
      </c>
      <c r="J3842" s="2" t="str">
        <f>VLOOKUP(A3842,'Cor da Pele e Motivacao'!$A$2:$I$11399,6, FALSE)</f>
        <v>Parda</v>
      </c>
      <c r="K3842" s="2" t="str">
        <f>VLOOKUP(A3842,'Cor da Pele e Motivacao'!$A$2:$I$11399,8, FALSE)</f>
        <v>ATIVIDADES CRIMINAIS</v>
      </c>
      <c r="L3842" s="2">
        <v>1</v>
      </c>
    </row>
    <row r="3843" spans="1:12" ht="15.75" customHeight="1" x14ac:dyDescent="0.25">
      <c r="A3843" t="str">
        <f>CONCATENATE(B3843,C3843,D3843,H3843,I3843,L3843)</f>
        <v>30112018HOMICIDIO281</v>
      </c>
      <c r="B3843" s="2">
        <v>30</v>
      </c>
      <c r="C3843" s="2">
        <v>11</v>
      </c>
      <c r="D3843" s="2">
        <v>2018</v>
      </c>
      <c r="E3843" s="2" t="s">
        <v>15</v>
      </c>
      <c r="F3843" s="2" t="s">
        <v>16</v>
      </c>
      <c r="G3843" s="2" t="s">
        <v>11</v>
      </c>
      <c r="H3843" s="2" t="s">
        <v>12</v>
      </c>
      <c r="I3843" s="2">
        <v>28</v>
      </c>
      <c r="J3843" s="2" t="str">
        <f>VLOOKUP(A3843,'Cor da Pele e Motivacao'!$A$2:$I$11399,6, FALSE)</f>
        <v>Parda</v>
      </c>
      <c r="K3843" s="2" t="str">
        <f>VLOOKUP(A3843,'Cor da Pele e Motivacao'!$A$2:$I$11399,8, FALSE)</f>
        <v>EXCLUDENTE DE ILICITUDE</v>
      </c>
      <c r="L3843" s="2">
        <v>1</v>
      </c>
    </row>
    <row r="3844" spans="1:12" ht="15.75" customHeight="1" x14ac:dyDescent="0.25">
      <c r="A3844" t="str">
        <f>CONCATENATE(B3844,C3844,D3844,H3844,I3844,L3844)</f>
        <v>30112018HOMICIDIO401</v>
      </c>
      <c r="B3844" s="2">
        <v>30</v>
      </c>
      <c r="C3844" s="2">
        <v>11</v>
      </c>
      <c r="D3844" s="2">
        <v>2018</v>
      </c>
      <c r="E3844" s="2" t="s">
        <v>25</v>
      </c>
      <c r="F3844" s="2" t="s">
        <v>25</v>
      </c>
      <c r="G3844" s="2" t="s">
        <v>11</v>
      </c>
      <c r="H3844" s="2" t="s">
        <v>12</v>
      </c>
      <c r="I3844" s="2">
        <v>40</v>
      </c>
      <c r="J3844" s="2" t="str">
        <f>VLOOKUP(A3844,'Cor da Pele e Motivacao'!$A$2:$I$11399,6, FALSE)</f>
        <v>Parda</v>
      </c>
      <c r="K3844" s="2" t="str">
        <f>VLOOKUP(A3844,'Cor da Pele e Motivacao'!$A$2:$I$11399,8, FALSE)</f>
        <v>ATIVIDADES CRIMINAIS</v>
      </c>
      <c r="L3844" s="2">
        <v>1</v>
      </c>
    </row>
    <row r="3845" spans="1:12" ht="15.75" customHeight="1" x14ac:dyDescent="0.25">
      <c r="A3845" t="str">
        <f>CONCATENATE(B3845,C3845,D3845,H3845,I3845,L3845)</f>
        <v>1122018HOMICIDIO351</v>
      </c>
      <c r="B3845" s="2">
        <v>1</v>
      </c>
      <c r="C3845" s="2">
        <v>12</v>
      </c>
      <c r="D3845" s="2">
        <v>2018</v>
      </c>
      <c r="E3845" s="2" t="s">
        <v>66</v>
      </c>
      <c r="F3845" s="2" t="s">
        <v>16</v>
      </c>
      <c r="G3845" s="2" t="s">
        <v>11</v>
      </c>
      <c r="H3845" s="2" t="s">
        <v>12</v>
      </c>
      <c r="I3845" s="2">
        <v>35</v>
      </c>
      <c r="J3845" s="2" t="str">
        <f>VLOOKUP(A3845,'Cor da Pele e Motivacao'!$A$2:$I$11399,6, FALSE)</f>
        <v>Parda</v>
      </c>
      <c r="K3845" s="2" t="str">
        <f>VLOOKUP(A3845,'Cor da Pele e Motivacao'!$A$2:$I$11399,8, FALSE)</f>
        <v>A DEFINIR</v>
      </c>
      <c r="L3845" s="2">
        <v>1</v>
      </c>
    </row>
    <row r="3846" spans="1:12" ht="15.75" customHeight="1" x14ac:dyDescent="0.25">
      <c r="A3846" t="str">
        <f>CONCATENATE(B3846,C3846,D3846,H3846,I3846,L3846)</f>
        <v>1122018HOMICIDIO271</v>
      </c>
      <c r="B3846" s="2">
        <v>1</v>
      </c>
      <c r="C3846" s="2">
        <v>12</v>
      </c>
      <c r="D3846" s="2">
        <v>2018</v>
      </c>
      <c r="E3846" s="2" t="s">
        <v>69</v>
      </c>
      <c r="F3846" s="2" t="s">
        <v>16</v>
      </c>
      <c r="G3846" s="2" t="s">
        <v>11</v>
      </c>
      <c r="H3846" s="2" t="s">
        <v>12</v>
      </c>
      <c r="I3846" s="2">
        <v>27</v>
      </c>
      <c r="J3846" s="2" t="str">
        <f>VLOOKUP(A3846,'Cor da Pele e Motivacao'!$A$2:$I$11399,6, FALSE)</f>
        <v>Parda</v>
      </c>
      <c r="K3846" s="2" t="str">
        <f>VLOOKUP(A3846,'Cor da Pele e Motivacao'!$A$2:$I$11399,8, FALSE)</f>
        <v>A DEFINIR</v>
      </c>
      <c r="L3846" s="2">
        <v>1</v>
      </c>
    </row>
    <row r="3847" spans="1:12" ht="15.75" customHeight="1" x14ac:dyDescent="0.25">
      <c r="A3847" t="str">
        <f>CONCATENATE(B3847,C3847,D3847,H3847,I3847,L3847)</f>
        <v>1122018FEMINICIDIO281</v>
      </c>
      <c r="B3847" s="2">
        <v>1</v>
      </c>
      <c r="C3847" s="2">
        <v>12</v>
      </c>
      <c r="D3847" s="2">
        <v>2018</v>
      </c>
      <c r="E3847" s="2" t="s">
        <v>99</v>
      </c>
      <c r="F3847" s="2" t="s">
        <v>16</v>
      </c>
      <c r="G3847" s="2" t="s">
        <v>28</v>
      </c>
      <c r="H3847" s="2" t="s">
        <v>29</v>
      </c>
      <c r="I3847" s="2">
        <v>28</v>
      </c>
      <c r="J3847" s="2" t="str">
        <f>VLOOKUP(A3847,'Cor da Pele e Motivacao'!$A$2:$I$11399,6, FALSE)</f>
        <v>Parda</v>
      </c>
      <c r="K3847" s="2" t="str">
        <f>VLOOKUP(A3847,'Cor da Pele e Motivacao'!$A$2:$I$11399,8, FALSE)</f>
        <v>FEMINICIDIO</v>
      </c>
      <c r="L3847" s="2">
        <v>1</v>
      </c>
    </row>
    <row r="3848" spans="1:12" ht="15.75" customHeight="1" x14ac:dyDescent="0.25">
      <c r="A3848" t="str">
        <f>CONCATENATE(B3848,C3848,D3848,H3848,I3848,L3848)</f>
        <v>1122018HOMICIDIO481</v>
      </c>
      <c r="B3848" s="2">
        <v>1</v>
      </c>
      <c r="C3848" s="2">
        <v>12</v>
      </c>
      <c r="D3848" s="2">
        <v>2018</v>
      </c>
      <c r="E3848" s="2" t="s">
        <v>32</v>
      </c>
      <c r="F3848" s="2" t="s">
        <v>16</v>
      </c>
      <c r="G3848" s="2" t="s">
        <v>28</v>
      </c>
      <c r="H3848" s="2" t="s">
        <v>12</v>
      </c>
      <c r="I3848" s="2">
        <v>48</v>
      </c>
      <c r="J3848" s="2" t="str">
        <f>VLOOKUP(A3848,'Cor da Pele e Motivacao'!$A$2:$I$11399,6, FALSE)</f>
        <v>Parda</v>
      </c>
      <c r="K3848" s="2" t="str">
        <f>VLOOKUP(A3848,'Cor da Pele e Motivacao'!$A$2:$I$11399,8, FALSE)</f>
        <v>VIOLÊNCIA INTERPESSOAL</v>
      </c>
      <c r="L3848" s="2">
        <v>1</v>
      </c>
    </row>
    <row r="3849" spans="1:12" ht="15.75" customHeight="1" x14ac:dyDescent="0.25">
      <c r="A3849" t="str">
        <f>CONCATENATE(B3849,C3849,D3849,H3849,I3849,L3849)</f>
        <v>1122018HOMICIDIO191</v>
      </c>
      <c r="B3849" s="2">
        <v>1</v>
      </c>
      <c r="C3849" s="2">
        <v>12</v>
      </c>
      <c r="D3849" s="2">
        <v>2018</v>
      </c>
      <c r="E3849" s="2" t="s">
        <v>83</v>
      </c>
      <c r="F3849" s="2" t="s">
        <v>14</v>
      </c>
      <c r="G3849" s="2" t="s">
        <v>11</v>
      </c>
      <c r="H3849" s="2" t="s">
        <v>12</v>
      </c>
      <c r="I3849" s="2">
        <v>19</v>
      </c>
      <c r="J3849" s="2" t="str">
        <f>VLOOKUP(A3849,'Cor da Pele e Motivacao'!$A$2:$I$11399,6, FALSE)</f>
        <v>Parda</v>
      </c>
      <c r="K3849" s="2" t="str">
        <f>VLOOKUP(A3849,'Cor da Pele e Motivacao'!$A$2:$I$11399,8, FALSE)</f>
        <v>VIOLÊNCIA INTERPESSOAL</v>
      </c>
      <c r="L3849" s="2">
        <v>1</v>
      </c>
    </row>
    <row r="3850" spans="1:12" ht="15.75" customHeight="1" x14ac:dyDescent="0.25">
      <c r="A3850" t="str">
        <f>CONCATENATE(B3850,C3850,D3850,H3850,I3850,L3850)</f>
        <v>1122018HOMICIDIO261</v>
      </c>
      <c r="B3850" s="2">
        <v>1</v>
      </c>
      <c r="C3850" s="2">
        <v>12</v>
      </c>
      <c r="D3850" s="2">
        <v>2018</v>
      </c>
      <c r="E3850" s="2" t="s">
        <v>57</v>
      </c>
      <c r="F3850" s="2" t="s">
        <v>22</v>
      </c>
      <c r="G3850" s="2" t="s">
        <v>11</v>
      </c>
      <c r="H3850" s="2" t="s">
        <v>12</v>
      </c>
      <c r="I3850" s="2">
        <v>26</v>
      </c>
      <c r="J3850" s="2" t="str">
        <f>VLOOKUP(A3850,'Cor da Pele e Motivacao'!$A$2:$I$11399,6, FALSE)</f>
        <v>Parda</v>
      </c>
      <c r="K3850" s="2" t="str">
        <f>VLOOKUP(A3850,'Cor da Pele e Motivacao'!$A$2:$I$11399,8, FALSE)</f>
        <v>VIOLÊNCIA INTERPESSOAL</v>
      </c>
      <c r="L3850" s="2">
        <v>1</v>
      </c>
    </row>
    <row r="3851" spans="1:12" ht="15.75" customHeight="1" x14ac:dyDescent="0.25">
      <c r="A3851" t="str">
        <f>CONCATENATE(B3851,C3851,D3851,H3851,I3851,L3851)</f>
        <v>1122018HOMICIDIO241</v>
      </c>
      <c r="B3851" s="2">
        <v>1</v>
      </c>
      <c r="C3851" s="2">
        <v>12</v>
      </c>
      <c r="D3851" s="2">
        <v>2018</v>
      </c>
      <c r="E3851" s="2" t="s">
        <v>115</v>
      </c>
      <c r="F3851" s="2" t="s">
        <v>22</v>
      </c>
      <c r="G3851" s="2" t="s">
        <v>11</v>
      </c>
      <c r="H3851" s="2" t="s">
        <v>12</v>
      </c>
      <c r="I3851" s="2">
        <v>24</v>
      </c>
      <c r="J3851" s="2" t="str">
        <f>VLOOKUP(A3851,'Cor da Pele e Motivacao'!$A$2:$I$11399,6, FALSE)</f>
        <v>Parda</v>
      </c>
      <c r="K3851" s="2" t="str">
        <f>VLOOKUP(A3851,'Cor da Pele e Motivacao'!$A$2:$I$11399,8, FALSE)</f>
        <v>ATIVIDADES CRIMINAIS</v>
      </c>
      <c r="L3851" s="2">
        <v>1</v>
      </c>
    </row>
    <row r="3852" spans="1:12" ht="15.75" customHeight="1" x14ac:dyDescent="0.25">
      <c r="A3852" t="str">
        <f>CONCATENATE(B3852,C3852,D3852,H3852,I3852,L3852)</f>
        <v>1122018HOMICIDIO251</v>
      </c>
      <c r="B3852" s="2">
        <v>1</v>
      </c>
      <c r="C3852" s="2">
        <v>12</v>
      </c>
      <c r="D3852" s="2">
        <v>2018</v>
      </c>
      <c r="E3852" s="2" t="s">
        <v>92</v>
      </c>
      <c r="F3852" s="2" t="s">
        <v>22</v>
      </c>
      <c r="G3852" s="2" t="s">
        <v>11</v>
      </c>
      <c r="H3852" s="2" t="s">
        <v>12</v>
      </c>
      <c r="I3852" s="2">
        <v>25</v>
      </c>
      <c r="J3852" s="2" t="str">
        <f>VLOOKUP(A3852,'Cor da Pele e Motivacao'!$A$2:$I$11399,6, FALSE)</f>
        <v>Parda</v>
      </c>
      <c r="K3852" s="2" t="str">
        <f>VLOOKUP(A3852,'Cor da Pele e Motivacao'!$A$2:$I$11399,8, FALSE)</f>
        <v>ATIVIDADES CRIMINAIS</v>
      </c>
      <c r="L3852" s="2">
        <v>1</v>
      </c>
    </row>
    <row r="3853" spans="1:12" ht="15.75" customHeight="1" x14ac:dyDescent="0.25">
      <c r="A3853" t="str">
        <f>CONCATENATE(B3853,C3853,D3853,H3853,I3853,L3853)</f>
        <v>1122018HOMICIDIO391</v>
      </c>
      <c r="B3853" s="2">
        <v>1</v>
      </c>
      <c r="C3853" s="2">
        <v>12</v>
      </c>
      <c r="D3853" s="2">
        <v>2018</v>
      </c>
      <c r="E3853" s="2" t="s">
        <v>24</v>
      </c>
      <c r="F3853" s="2" t="s">
        <v>10</v>
      </c>
      <c r="G3853" s="2" t="s">
        <v>11</v>
      </c>
      <c r="H3853" s="2" t="s">
        <v>12</v>
      </c>
      <c r="I3853" s="2">
        <v>39</v>
      </c>
      <c r="J3853" s="2" t="str">
        <f>VLOOKUP(A3853,'Cor da Pele e Motivacao'!$A$2:$I$11399,6, FALSE)</f>
        <v>Parda</v>
      </c>
      <c r="K3853" s="2" t="str">
        <f>VLOOKUP(A3853,'Cor da Pele e Motivacao'!$A$2:$I$11399,8, FALSE)</f>
        <v>ATIVIDADES CRIMINAIS</v>
      </c>
      <c r="L3853" s="2">
        <v>1</v>
      </c>
    </row>
    <row r="3854" spans="1:12" ht="15.75" customHeight="1" x14ac:dyDescent="0.25">
      <c r="A3854" t="str">
        <f>CONCATENATE(B3854,C3854,D3854,H3854,I3854,L3854)</f>
        <v>1122018HOMICIDIO451</v>
      </c>
      <c r="B3854" s="2">
        <v>1</v>
      </c>
      <c r="C3854" s="2">
        <v>12</v>
      </c>
      <c r="D3854" s="2">
        <v>2018</v>
      </c>
      <c r="E3854" s="2" t="s">
        <v>24</v>
      </c>
      <c r="F3854" s="2" t="s">
        <v>10</v>
      </c>
      <c r="G3854" s="2" t="s">
        <v>11</v>
      </c>
      <c r="H3854" s="2" t="s">
        <v>12</v>
      </c>
      <c r="I3854" s="2">
        <v>45</v>
      </c>
      <c r="J3854" s="2" t="str">
        <f>VLOOKUP(A3854,'Cor da Pele e Motivacao'!$A$2:$I$11399,6, FALSE)</f>
        <v>Parda</v>
      </c>
      <c r="K3854" s="2" t="str">
        <f>VLOOKUP(A3854,'Cor da Pele e Motivacao'!$A$2:$I$11399,8, FALSE)</f>
        <v>VIOLÊNCIA INTERPESSOAL</v>
      </c>
      <c r="L3854" s="2">
        <v>1</v>
      </c>
    </row>
    <row r="3855" spans="1:12" ht="15.75" customHeight="1" x14ac:dyDescent="0.25">
      <c r="A3855" t="str">
        <f>CONCATENATE(B3855,C3855,D3855,H3855,I3855,L3855)</f>
        <v>1122018HOMICIDIO221</v>
      </c>
      <c r="B3855" s="2">
        <v>1</v>
      </c>
      <c r="C3855" s="2">
        <v>12</v>
      </c>
      <c r="D3855" s="2">
        <v>2018</v>
      </c>
      <c r="E3855" s="2" t="s">
        <v>25</v>
      </c>
      <c r="F3855" s="2" t="s">
        <v>25</v>
      </c>
      <c r="G3855" s="2" t="s">
        <v>11</v>
      </c>
      <c r="H3855" s="2" t="s">
        <v>12</v>
      </c>
      <c r="I3855" s="2">
        <v>22</v>
      </c>
      <c r="J3855" s="2" t="str">
        <f>VLOOKUP(A3855,'Cor da Pele e Motivacao'!$A$2:$I$11399,6, FALSE)</f>
        <v>Parda</v>
      </c>
      <c r="K3855" s="2" t="str">
        <f>VLOOKUP(A3855,'Cor da Pele e Motivacao'!$A$2:$I$11399,8, FALSE)</f>
        <v>ATIVIDADES CRIMINAIS</v>
      </c>
      <c r="L3855" s="2">
        <v>1</v>
      </c>
    </row>
    <row r="3856" spans="1:12" ht="15.75" customHeight="1" x14ac:dyDescent="0.25">
      <c r="A3856" t="str">
        <f>CONCATENATE(B3856,C3856,D3856,H3856,I3856,L3856)</f>
        <v>1122018HOMICIDIO311</v>
      </c>
      <c r="B3856" s="2">
        <v>1</v>
      </c>
      <c r="C3856" s="2">
        <v>12</v>
      </c>
      <c r="D3856" s="2">
        <v>2018</v>
      </c>
      <c r="E3856" s="2" t="s">
        <v>25</v>
      </c>
      <c r="F3856" s="2" t="s">
        <v>25</v>
      </c>
      <c r="G3856" s="2" t="s">
        <v>11</v>
      </c>
      <c r="H3856" s="2" t="s">
        <v>12</v>
      </c>
      <c r="I3856" s="2">
        <v>31</v>
      </c>
      <c r="J3856" s="2" t="str">
        <f>VLOOKUP(A3856,'Cor da Pele e Motivacao'!$A$2:$I$11399,6, FALSE)</f>
        <v>Parda</v>
      </c>
      <c r="K3856" s="2" t="str">
        <f>VLOOKUP(A3856,'Cor da Pele e Motivacao'!$A$2:$I$11399,8, FALSE)</f>
        <v>ATIVIDADES CRIMINAIS</v>
      </c>
      <c r="L3856" s="2">
        <v>1</v>
      </c>
    </row>
    <row r="3857" spans="1:12" ht="15.75" customHeight="1" x14ac:dyDescent="0.25">
      <c r="A3857" t="str">
        <f>CONCATENATE(B3857,C3857,D3857,H3857,I3857,L3857)</f>
        <v>1122018HOMICIDIO351</v>
      </c>
      <c r="B3857" s="2">
        <v>1</v>
      </c>
      <c r="C3857" s="2">
        <v>12</v>
      </c>
      <c r="D3857" s="2">
        <v>2018</v>
      </c>
      <c r="E3857" s="2" t="s">
        <v>25</v>
      </c>
      <c r="F3857" s="2" t="s">
        <v>25</v>
      </c>
      <c r="G3857" s="2" t="s">
        <v>11</v>
      </c>
      <c r="H3857" s="2" t="s">
        <v>12</v>
      </c>
      <c r="I3857" s="2">
        <v>35</v>
      </c>
      <c r="J3857" s="2" t="str">
        <f>VLOOKUP(A3857,'Cor da Pele e Motivacao'!$A$2:$I$11399,6, FALSE)</f>
        <v>Parda</v>
      </c>
      <c r="K3857" s="2" t="str">
        <f>VLOOKUP(A3857,'Cor da Pele e Motivacao'!$A$2:$I$11399,8, FALSE)</f>
        <v>A DEFINIR</v>
      </c>
      <c r="L3857" s="2">
        <v>1</v>
      </c>
    </row>
    <row r="3858" spans="1:12" ht="15.75" customHeight="1" x14ac:dyDescent="0.25">
      <c r="A3858" t="str">
        <f>CONCATENATE(B3858,C3858,D3858,H3858,I3858,L3858)</f>
        <v>1122018HOMICIDIO271</v>
      </c>
      <c r="B3858" s="2">
        <v>1</v>
      </c>
      <c r="C3858" s="2">
        <v>12</v>
      </c>
      <c r="D3858" s="2">
        <v>2018</v>
      </c>
      <c r="E3858" s="2" t="s">
        <v>49</v>
      </c>
      <c r="F3858" s="2" t="s">
        <v>16</v>
      </c>
      <c r="G3858" s="2" t="s">
        <v>11</v>
      </c>
      <c r="H3858" s="2" t="s">
        <v>12</v>
      </c>
      <c r="I3858" s="2">
        <v>27</v>
      </c>
      <c r="J3858" s="2" t="str">
        <f>VLOOKUP(A3858,'Cor da Pele e Motivacao'!$A$2:$I$11399,6, FALSE)</f>
        <v>Parda</v>
      </c>
      <c r="K3858" s="2" t="str">
        <f>VLOOKUP(A3858,'Cor da Pele e Motivacao'!$A$2:$I$11399,8, FALSE)</f>
        <v>A DEFINIR</v>
      </c>
      <c r="L3858" s="2">
        <v>1</v>
      </c>
    </row>
    <row r="3859" spans="1:12" ht="15.75" customHeight="1" x14ac:dyDescent="0.25">
      <c r="A3859" t="str">
        <f>CONCATENATE(B3859,C3859,D3859,H3859,I3859,L3859)</f>
        <v>1122018HOMICIDIO201</v>
      </c>
      <c r="B3859" s="2">
        <v>1</v>
      </c>
      <c r="C3859" s="2">
        <v>12</v>
      </c>
      <c r="D3859" s="2">
        <v>2018</v>
      </c>
      <c r="E3859" s="2" t="s">
        <v>27</v>
      </c>
      <c r="F3859" s="2" t="s">
        <v>14</v>
      </c>
      <c r="G3859" s="2" t="s">
        <v>11</v>
      </c>
      <c r="H3859" s="2" t="s">
        <v>12</v>
      </c>
      <c r="I3859" s="2">
        <v>20</v>
      </c>
      <c r="J3859" s="2" t="str">
        <f>VLOOKUP(A3859,'Cor da Pele e Motivacao'!$A$2:$I$11399,6, FALSE)</f>
        <v>Parda</v>
      </c>
      <c r="K3859" s="2" t="str">
        <f>VLOOKUP(A3859,'Cor da Pele e Motivacao'!$A$2:$I$11399,8, FALSE)</f>
        <v>ATIVIDADES CRIMINAIS</v>
      </c>
      <c r="L3859" s="2">
        <v>1</v>
      </c>
    </row>
    <row r="3860" spans="1:12" ht="15.75" customHeight="1" x14ac:dyDescent="0.25">
      <c r="A3860" t="str">
        <f>CONCATENATE(B3860,C3860,D3860,H3860,I3860,L3860)</f>
        <v>2122018HOMICIDIO561</v>
      </c>
      <c r="B3860" s="2">
        <v>2</v>
      </c>
      <c r="C3860" s="2">
        <v>12</v>
      </c>
      <c r="D3860" s="2">
        <v>2018</v>
      </c>
      <c r="E3860" s="2" t="s">
        <v>30</v>
      </c>
      <c r="F3860" s="2" t="s">
        <v>10</v>
      </c>
      <c r="G3860" s="2" t="s">
        <v>11</v>
      </c>
      <c r="H3860" s="2" t="s">
        <v>12</v>
      </c>
      <c r="I3860" s="2">
        <v>56</v>
      </c>
      <c r="J3860" s="2" t="str">
        <f>VLOOKUP(A3860,'Cor da Pele e Motivacao'!$A$2:$I$11399,6, FALSE)</f>
        <v>Parda</v>
      </c>
      <c r="K3860" s="2" t="str">
        <f>VLOOKUP(A3860,'Cor da Pele e Motivacao'!$A$2:$I$11399,8, FALSE)</f>
        <v>ATIVIDADES CRIMINAIS</v>
      </c>
      <c r="L3860" s="2">
        <v>1</v>
      </c>
    </row>
    <row r="3861" spans="1:12" ht="15.75" customHeight="1" x14ac:dyDescent="0.25">
      <c r="A3861" t="str">
        <f>CONCATENATE(B3861,C3861,D3861,H3861,I3861,L3861)</f>
        <v>2122018HOMICIDIO241</v>
      </c>
      <c r="B3861" s="2">
        <v>2</v>
      </c>
      <c r="C3861" s="2">
        <v>12</v>
      </c>
      <c r="D3861" s="2">
        <v>2018</v>
      </c>
      <c r="E3861" s="2" t="s">
        <v>15</v>
      </c>
      <c r="F3861" s="2" t="s">
        <v>16</v>
      </c>
      <c r="G3861" s="2" t="s">
        <v>11</v>
      </c>
      <c r="H3861" s="2" t="s">
        <v>12</v>
      </c>
      <c r="I3861" s="2">
        <v>24</v>
      </c>
      <c r="J3861" s="2" t="str">
        <f>VLOOKUP(A3861,'Cor da Pele e Motivacao'!$A$2:$I$11399,6, FALSE)</f>
        <v>Parda</v>
      </c>
      <c r="K3861" s="2" t="str">
        <f>VLOOKUP(A3861,'Cor da Pele e Motivacao'!$A$2:$I$11399,8, FALSE)</f>
        <v>VIOLÊNCIA INTERPESSOAL</v>
      </c>
      <c r="L3861" s="2">
        <v>1</v>
      </c>
    </row>
    <row r="3862" spans="1:12" ht="15.75" customHeight="1" x14ac:dyDescent="0.25">
      <c r="A3862" t="str">
        <f>CONCATENATE(B3862,C3862,D3862,H3862,I3862,L3862)</f>
        <v>2122018HOMICIDIO261</v>
      </c>
      <c r="B3862" s="2">
        <v>2</v>
      </c>
      <c r="C3862" s="2">
        <v>12</v>
      </c>
      <c r="D3862" s="2">
        <v>2018</v>
      </c>
      <c r="E3862" s="2" t="s">
        <v>78</v>
      </c>
      <c r="F3862" s="2" t="s">
        <v>14</v>
      </c>
      <c r="G3862" s="2" t="s">
        <v>11</v>
      </c>
      <c r="H3862" s="2" t="s">
        <v>12</v>
      </c>
      <c r="I3862" s="2">
        <v>26</v>
      </c>
      <c r="J3862" s="2" t="str">
        <f>VLOOKUP(A3862,'Cor da Pele e Motivacao'!$A$2:$I$11399,6, FALSE)</f>
        <v>Parda</v>
      </c>
      <c r="K3862" s="2" t="str">
        <f>VLOOKUP(A3862,'Cor da Pele e Motivacao'!$A$2:$I$11399,8, FALSE)</f>
        <v>A DEFINIR</v>
      </c>
      <c r="L3862" s="2">
        <v>1</v>
      </c>
    </row>
    <row r="3863" spans="1:12" ht="15.75" customHeight="1" x14ac:dyDescent="0.25">
      <c r="A3863" t="str">
        <f>CONCATENATE(B3863,C3863,D3863,H3863,I3863,L3863)</f>
        <v>2122018HOMICIDIO191</v>
      </c>
      <c r="B3863" s="2">
        <v>2</v>
      </c>
      <c r="C3863" s="2">
        <v>12</v>
      </c>
      <c r="D3863" s="2">
        <v>2018</v>
      </c>
      <c r="E3863" s="2" t="s">
        <v>23</v>
      </c>
      <c r="F3863" s="2" t="s">
        <v>14</v>
      </c>
      <c r="G3863" s="2" t="s">
        <v>11</v>
      </c>
      <c r="H3863" s="2" t="s">
        <v>12</v>
      </c>
      <c r="I3863" s="2">
        <v>19</v>
      </c>
      <c r="J3863" s="2" t="str">
        <f>VLOOKUP(A3863,'Cor da Pele e Motivacao'!$A$2:$I$11399,6, FALSE)</f>
        <v>Parda</v>
      </c>
      <c r="K3863" s="2" t="str">
        <f>VLOOKUP(A3863,'Cor da Pele e Motivacao'!$A$2:$I$11399,8, FALSE)</f>
        <v>VIOLÊNCIA INTERPESSOAL</v>
      </c>
      <c r="L3863" s="2">
        <v>1</v>
      </c>
    </row>
    <row r="3864" spans="1:12" ht="15.75" customHeight="1" x14ac:dyDescent="0.25">
      <c r="A3864" t="str">
        <f>CONCATENATE(B3864,C3864,D3864,H3864,I3864,L3864)</f>
        <v>2122018HOMICIDIO171</v>
      </c>
      <c r="B3864" s="2">
        <v>2</v>
      </c>
      <c r="C3864" s="2">
        <v>12</v>
      </c>
      <c r="D3864" s="2">
        <v>2018</v>
      </c>
      <c r="E3864" s="2" t="s">
        <v>36</v>
      </c>
      <c r="F3864" s="2" t="s">
        <v>14</v>
      </c>
      <c r="G3864" s="2" t="s">
        <v>11</v>
      </c>
      <c r="H3864" s="2" t="s">
        <v>12</v>
      </c>
      <c r="I3864" s="2">
        <v>17</v>
      </c>
      <c r="J3864" s="2" t="str">
        <f>VLOOKUP(A3864,'Cor da Pele e Motivacao'!$A$2:$I$11399,6, FALSE)</f>
        <v>Parda</v>
      </c>
      <c r="K3864" s="2" t="str">
        <f>VLOOKUP(A3864,'Cor da Pele e Motivacao'!$A$2:$I$11399,8, FALSE)</f>
        <v>ATIVIDADES CRIMINAIS</v>
      </c>
      <c r="L3864" s="2">
        <v>1</v>
      </c>
    </row>
    <row r="3865" spans="1:12" ht="15.75" customHeight="1" x14ac:dyDescent="0.25">
      <c r="A3865" t="str">
        <f>CONCATENATE(B3865,C3865,D3865,H3865,I3865,L3865)</f>
        <v>2122018HOMICIDIO251</v>
      </c>
      <c r="B3865" s="2">
        <v>2</v>
      </c>
      <c r="C3865" s="2">
        <v>12</v>
      </c>
      <c r="D3865" s="2">
        <v>2018</v>
      </c>
      <c r="E3865" s="2" t="s">
        <v>25</v>
      </c>
      <c r="F3865" s="2" t="s">
        <v>25</v>
      </c>
      <c r="G3865" s="2" t="s">
        <v>28</v>
      </c>
      <c r="H3865" s="2" t="s">
        <v>12</v>
      </c>
      <c r="I3865" s="2">
        <v>25</v>
      </c>
      <c r="J3865" s="2" t="str">
        <f>VLOOKUP(A3865,'Cor da Pele e Motivacao'!$A$2:$I$11399,6, FALSE)</f>
        <v>Parda</v>
      </c>
      <c r="K3865" s="2" t="str">
        <f>VLOOKUP(A3865,'Cor da Pele e Motivacao'!$A$2:$I$11399,8, FALSE)</f>
        <v>A DEFINIR</v>
      </c>
      <c r="L3865" s="2">
        <v>1</v>
      </c>
    </row>
    <row r="3866" spans="1:12" ht="15.75" customHeight="1" x14ac:dyDescent="0.25">
      <c r="A3866" t="str">
        <f>CONCATENATE(B3866,C3866,D3866,H3866,I3866,L3866)</f>
        <v>2122018HOMICIDIO241</v>
      </c>
      <c r="B3866" s="2">
        <v>2</v>
      </c>
      <c r="C3866" s="2">
        <v>12</v>
      </c>
      <c r="D3866" s="2">
        <v>2018</v>
      </c>
      <c r="E3866" s="2" t="s">
        <v>25</v>
      </c>
      <c r="F3866" s="2" t="s">
        <v>25</v>
      </c>
      <c r="G3866" s="2" t="s">
        <v>11</v>
      </c>
      <c r="H3866" s="2" t="s">
        <v>12</v>
      </c>
      <c r="I3866" s="2">
        <v>24</v>
      </c>
      <c r="J3866" s="2" t="str">
        <f>VLOOKUP(A3866,'Cor da Pele e Motivacao'!$A$2:$I$11399,6, FALSE)</f>
        <v>Parda</v>
      </c>
      <c r="K3866" s="2" t="str">
        <f>VLOOKUP(A3866,'Cor da Pele e Motivacao'!$A$2:$I$11399,8, FALSE)</f>
        <v>VIOLÊNCIA INTERPESSOAL</v>
      </c>
      <c r="L3866" s="2">
        <v>1</v>
      </c>
    </row>
    <row r="3867" spans="1:12" ht="15.75" customHeight="1" x14ac:dyDescent="0.25">
      <c r="A3867" t="str">
        <f>CONCATENATE(B3867,C3867,D3867,H3867,I3867,L3867)</f>
        <v>2122018HOMICIDIO491</v>
      </c>
      <c r="B3867" s="2">
        <v>2</v>
      </c>
      <c r="C3867" s="2">
        <v>12</v>
      </c>
      <c r="D3867" s="2">
        <v>2018</v>
      </c>
      <c r="E3867" s="2" t="s">
        <v>25</v>
      </c>
      <c r="F3867" s="2" t="s">
        <v>25</v>
      </c>
      <c r="G3867" s="2" t="s">
        <v>11</v>
      </c>
      <c r="H3867" s="2" t="s">
        <v>12</v>
      </c>
      <c r="I3867" s="2">
        <v>49</v>
      </c>
      <c r="J3867" s="2" t="str">
        <f>VLOOKUP(A3867,'Cor da Pele e Motivacao'!$A$2:$I$11399,6, FALSE)</f>
        <v>Parda</v>
      </c>
      <c r="K3867" s="2" t="str">
        <f>VLOOKUP(A3867,'Cor da Pele e Motivacao'!$A$2:$I$11399,8, FALSE)</f>
        <v>VIOLÊNCIA INTERPESSOAL</v>
      </c>
      <c r="L3867" s="2">
        <v>1</v>
      </c>
    </row>
    <row r="3868" spans="1:12" ht="15.75" customHeight="1" x14ac:dyDescent="0.25">
      <c r="A3868" t="str">
        <f>CONCATENATE(B3868,C3868,D3868,H3868,I3868,L3868)</f>
        <v>2122018HOMICIDIO191</v>
      </c>
      <c r="B3868" s="2">
        <v>2</v>
      </c>
      <c r="C3868" s="2">
        <v>12</v>
      </c>
      <c r="D3868" s="2">
        <v>2018</v>
      </c>
      <c r="E3868" s="2" t="s">
        <v>38</v>
      </c>
      <c r="F3868" s="2" t="s">
        <v>22</v>
      </c>
      <c r="G3868" s="2" t="s">
        <v>11</v>
      </c>
      <c r="H3868" s="2" t="s">
        <v>12</v>
      </c>
      <c r="I3868" s="2">
        <v>19</v>
      </c>
      <c r="J3868" s="2" t="str">
        <f>VLOOKUP(A3868,'Cor da Pele e Motivacao'!$A$2:$I$11399,6, FALSE)</f>
        <v>Parda</v>
      </c>
      <c r="K3868" s="2" t="str">
        <f>VLOOKUP(A3868,'Cor da Pele e Motivacao'!$A$2:$I$11399,8, FALSE)</f>
        <v>VIOLÊNCIA INTERPESSOAL</v>
      </c>
      <c r="L3868" s="2">
        <v>1</v>
      </c>
    </row>
    <row r="3869" spans="1:12" ht="15.75" customHeight="1" x14ac:dyDescent="0.25">
      <c r="A3869" t="str">
        <f>CONCATENATE(B3869,C3869,D3869,H3869,I3869,L3869)</f>
        <v>3122018HOMICIDIO311</v>
      </c>
      <c r="B3869" s="2">
        <v>3</v>
      </c>
      <c r="C3869" s="2">
        <v>12</v>
      </c>
      <c r="D3869" s="2">
        <v>2018</v>
      </c>
      <c r="E3869" s="2" t="s">
        <v>45</v>
      </c>
      <c r="F3869" s="2" t="s">
        <v>14</v>
      </c>
      <c r="G3869" s="2" t="s">
        <v>11</v>
      </c>
      <c r="H3869" s="2" t="s">
        <v>12</v>
      </c>
      <c r="I3869" s="2">
        <v>31</v>
      </c>
      <c r="J3869" s="2" t="str">
        <f>VLOOKUP(A3869,'Cor da Pele e Motivacao'!$A$2:$I$11399,6, FALSE)</f>
        <v>Parda</v>
      </c>
      <c r="K3869" s="2" t="str">
        <f>VLOOKUP(A3869,'Cor da Pele e Motivacao'!$A$2:$I$11399,8, FALSE)</f>
        <v>VIOLÊNCIA INTERPESSOAL</v>
      </c>
      <c r="L3869" s="2">
        <v>1</v>
      </c>
    </row>
    <row r="3870" spans="1:12" ht="15.75" customHeight="1" x14ac:dyDescent="0.25">
      <c r="A3870" t="str">
        <f>CONCATENATE(B3870,C3870,D3870,H3870,I3870,L3870)</f>
        <v>3122018HOMICIDIO401</v>
      </c>
      <c r="B3870" s="2">
        <v>3</v>
      </c>
      <c r="C3870" s="2">
        <v>12</v>
      </c>
      <c r="D3870" s="2">
        <v>2018</v>
      </c>
      <c r="E3870" s="2" t="s">
        <v>20</v>
      </c>
      <c r="F3870" s="2" t="s">
        <v>14</v>
      </c>
      <c r="G3870" s="2" t="s">
        <v>28</v>
      </c>
      <c r="H3870" s="2" t="s">
        <v>12</v>
      </c>
      <c r="I3870" s="2">
        <v>40</v>
      </c>
      <c r="J3870" s="2" t="str">
        <f>VLOOKUP(A3870,'Cor da Pele e Motivacao'!$A$2:$I$11399,6, FALSE)</f>
        <v>Parda</v>
      </c>
      <c r="K3870" s="2" t="str">
        <f>VLOOKUP(A3870,'Cor da Pele e Motivacao'!$A$2:$I$11399,8, FALSE)</f>
        <v>A DEFINIR</v>
      </c>
      <c r="L3870" s="2">
        <v>1</v>
      </c>
    </row>
    <row r="3871" spans="1:12" ht="15.75" customHeight="1" x14ac:dyDescent="0.25">
      <c r="A3871" t="str">
        <f>CONCATENATE(B3871,C3871,D3871,H3871,I3871,L3871)</f>
        <v>3122018HOMICIDIO491</v>
      </c>
      <c r="B3871" s="2">
        <v>3</v>
      </c>
      <c r="C3871" s="2">
        <v>12</v>
      </c>
      <c r="D3871" s="2">
        <v>2018</v>
      </c>
      <c r="E3871" s="2" t="s">
        <v>20</v>
      </c>
      <c r="F3871" s="2" t="s">
        <v>14</v>
      </c>
      <c r="G3871" s="2" t="s">
        <v>11</v>
      </c>
      <c r="H3871" s="2" t="s">
        <v>12</v>
      </c>
      <c r="I3871" s="2">
        <v>49</v>
      </c>
      <c r="J3871" s="2" t="str">
        <f>VLOOKUP(A3871,'Cor da Pele e Motivacao'!$A$2:$I$11399,6, FALSE)</f>
        <v>Parda</v>
      </c>
      <c r="K3871" s="2" t="str">
        <f>VLOOKUP(A3871,'Cor da Pele e Motivacao'!$A$2:$I$11399,8, FALSE)</f>
        <v>ATIVIDADES CRIMINAIS</v>
      </c>
      <c r="L3871" s="2">
        <v>1</v>
      </c>
    </row>
    <row r="3872" spans="1:12" ht="15.75" customHeight="1" x14ac:dyDescent="0.25">
      <c r="A3872" t="str">
        <f>CONCATENATE(B3872,C3872,D3872,H3872,I3872,L3872)</f>
        <v>3122018HOMICIDIO151</v>
      </c>
      <c r="B3872" s="2">
        <v>3</v>
      </c>
      <c r="C3872" s="2">
        <v>12</v>
      </c>
      <c r="D3872" s="2">
        <v>2018</v>
      </c>
      <c r="E3872" s="2" t="s">
        <v>23</v>
      </c>
      <c r="F3872" s="2" t="s">
        <v>14</v>
      </c>
      <c r="G3872" s="2" t="s">
        <v>11</v>
      </c>
      <c r="H3872" s="2" t="s">
        <v>12</v>
      </c>
      <c r="I3872" s="2">
        <v>15</v>
      </c>
      <c r="J3872" s="2" t="str">
        <f>VLOOKUP(A3872,'Cor da Pele e Motivacao'!$A$2:$I$11399,6, FALSE)</f>
        <v>Parda</v>
      </c>
      <c r="K3872" s="2" t="str">
        <f>VLOOKUP(A3872,'Cor da Pele e Motivacao'!$A$2:$I$11399,8, FALSE)</f>
        <v>A DEFINIR</v>
      </c>
      <c r="L3872" s="2">
        <v>1</v>
      </c>
    </row>
    <row r="3873" spans="1:12" ht="15.75" customHeight="1" x14ac:dyDescent="0.25">
      <c r="A3873" t="str">
        <f>CONCATENATE(B3873,C3873,D3873,H3873,I3873,L3873)</f>
        <v>3122018HOMICIDIO201</v>
      </c>
      <c r="B3873" s="2">
        <v>3</v>
      </c>
      <c r="C3873" s="2">
        <v>12</v>
      </c>
      <c r="D3873" s="2">
        <v>2018</v>
      </c>
      <c r="E3873" s="2" t="s">
        <v>25</v>
      </c>
      <c r="F3873" s="2" t="s">
        <v>25</v>
      </c>
      <c r="G3873" s="2" t="s">
        <v>11</v>
      </c>
      <c r="H3873" s="2" t="s">
        <v>12</v>
      </c>
      <c r="I3873" s="2">
        <v>20</v>
      </c>
      <c r="J3873" s="2" t="str">
        <f>VLOOKUP(A3873,'Cor da Pele e Motivacao'!$A$2:$I$11399,6, FALSE)</f>
        <v>Parda</v>
      </c>
      <c r="K3873" s="2" t="str">
        <f>VLOOKUP(A3873,'Cor da Pele e Motivacao'!$A$2:$I$11399,8, FALSE)</f>
        <v>A DEFINIR</v>
      </c>
      <c r="L3873" s="2">
        <v>1</v>
      </c>
    </row>
    <row r="3874" spans="1:12" ht="15.75" customHeight="1" x14ac:dyDescent="0.25">
      <c r="A3874" t="str">
        <f>CONCATENATE(B3874,C3874,D3874,H3874,I3874,L3874)</f>
        <v>3122018HOMICIDIO401</v>
      </c>
      <c r="B3874" s="2">
        <v>3</v>
      </c>
      <c r="C3874" s="2">
        <v>12</v>
      </c>
      <c r="D3874" s="2">
        <v>2018</v>
      </c>
      <c r="E3874" s="2" t="s">
        <v>25</v>
      </c>
      <c r="F3874" s="2" t="s">
        <v>25</v>
      </c>
      <c r="G3874" s="2" t="s">
        <v>11</v>
      </c>
      <c r="H3874" s="2" t="s">
        <v>12</v>
      </c>
      <c r="I3874" s="2">
        <v>40</v>
      </c>
      <c r="J3874" s="2" t="str">
        <f>VLOOKUP(A3874,'Cor da Pele e Motivacao'!$A$2:$I$11399,6, FALSE)</f>
        <v>Parda</v>
      </c>
      <c r="K3874" s="2" t="str">
        <f>VLOOKUP(A3874,'Cor da Pele e Motivacao'!$A$2:$I$11399,8, FALSE)</f>
        <v>A DEFINIR</v>
      </c>
      <c r="L3874" s="2">
        <v>1</v>
      </c>
    </row>
    <row r="3875" spans="1:12" ht="15.75" customHeight="1" x14ac:dyDescent="0.25">
      <c r="A3875" t="str">
        <f>CONCATENATE(B3875,C3875,D3875,H3875,I3875,L3875)</f>
        <v>3122018HOMICIDIO391</v>
      </c>
      <c r="B3875" s="2">
        <v>3</v>
      </c>
      <c r="C3875" s="2">
        <v>12</v>
      </c>
      <c r="D3875" s="2">
        <v>2018</v>
      </c>
      <c r="E3875" s="2" t="s">
        <v>37</v>
      </c>
      <c r="F3875" s="2" t="s">
        <v>22</v>
      </c>
      <c r="G3875" s="2" t="s">
        <v>11</v>
      </c>
      <c r="H3875" s="2" t="s">
        <v>12</v>
      </c>
      <c r="I3875" s="2">
        <v>39</v>
      </c>
      <c r="J3875" s="2" t="str">
        <f>VLOOKUP(A3875,'Cor da Pele e Motivacao'!$A$2:$I$11399,6, FALSE)</f>
        <v>Parda</v>
      </c>
      <c r="K3875" s="2" t="str">
        <f>VLOOKUP(A3875,'Cor da Pele e Motivacao'!$A$2:$I$11399,8, FALSE)</f>
        <v>VIOLÊNCIA INTERPESSOAL</v>
      </c>
      <c r="L3875" s="2">
        <v>1</v>
      </c>
    </row>
    <row r="3876" spans="1:12" ht="15.75" customHeight="1" x14ac:dyDescent="0.25">
      <c r="A3876" t="str">
        <f>CONCATENATE(B3876,C3876,D3876,H3876,I3876,L3876)</f>
        <v>3122018HOMICIDIO311</v>
      </c>
      <c r="B3876" s="2">
        <v>3</v>
      </c>
      <c r="C3876" s="2">
        <v>12</v>
      </c>
      <c r="D3876" s="2">
        <v>2018</v>
      </c>
      <c r="E3876" s="2" t="s">
        <v>103</v>
      </c>
      <c r="F3876" s="2" t="s">
        <v>22</v>
      </c>
      <c r="G3876" s="2" t="s">
        <v>11</v>
      </c>
      <c r="H3876" s="2" t="s">
        <v>12</v>
      </c>
      <c r="I3876" s="2">
        <v>31</v>
      </c>
      <c r="J3876" s="2" t="str">
        <f>VLOOKUP(A3876,'Cor da Pele e Motivacao'!$A$2:$I$11399,6, FALSE)</f>
        <v>Parda</v>
      </c>
      <c r="K3876" s="2" t="str">
        <f>VLOOKUP(A3876,'Cor da Pele e Motivacao'!$A$2:$I$11399,8, FALSE)</f>
        <v>VIOLÊNCIA INTERPESSOAL</v>
      </c>
      <c r="L3876" s="2">
        <v>1</v>
      </c>
    </row>
    <row r="3877" spans="1:12" ht="15.75" customHeight="1" x14ac:dyDescent="0.25">
      <c r="A3877" t="str">
        <f>CONCATENATE(B3877,C3877,D3877,H3877,I3877,L3877)</f>
        <v>4122018HOMICIDIO341</v>
      </c>
      <c r="B3877" s="2">
        <v>4</v>
      </c>
      <c r="C3877" s="2">
        <v>12</v>
      </c>
      <c r="D3877" s="2">
        <v>2018</v>
      </c>
      <c r="E3877" s="2" t="s">
        <v>41</v>
      </c>
      <c r="F3877" s="2" t="s">
        <v>22</v>
      </c>
      <c r="G3877" s="2" t="s">
        <v>11</v>
      </c>
      <c r="H3877" s="2" t="s">
        <v>12</v>
      </c>
      <c r="I3877" s="2">
        <v>34</v>
      </c>
      <c r="J3877" s="2" t="str">
        <f>VLOOKUP(A3877,'Cor da Pele e Motivacao'!$A$2:$I$11399,6, FALSE)</f>
        <v>Parda</v>
      </c>
      <c r="K3877" s="2" t="str">
        <f>VLOOKUP(A3877,'Cor da Pele e Motivacao'!$A$2:$I$11399,8, FALSE)</f>
        <v>VIOLÊNCIA INTERPESSOAL</v>
      </c>
      <c r="L3877" s="2">
        <v>1</v>
      </c>
    </row>
    <row r="3878" spans="1:12" ht="15.75" customHeight="1" x14ac:dyDescent="0.25">
      <c r="A3878" t="str">
        <f>CONCATENATE(B3878,C3878,D3878,H3878,I3878,L3878)</f>
        <v>4122018HOMICIDIO181</v>
      </c>
      <c r="B3878" s="2">
        <v>4</v>
      </c>
      <c r="C3878" s="2">
        <v>12</v>
      </c>
      <c r="D3878" s="2">
        <v>2018</v>
      </c>
      <c r="E3878" s="2" t="s">
        <v>95</v>
      </c>
      <c r="F3878" s="2" t="s">
        <v>22</v>
      </c>
      <c r="G3878" s="2" t="s">
        <v>11</v>
      </c>
      <c r="H3878" s="2" t="s">
        <v>12</v>
      </c>
      <c r="I3878" s="2">
        <v>18</v>
      </c>
      <c r="J3878" s="2" t="str">
        <f>VLOOKUP(A3878,'Cor da Pele e Motivacao'!$A$2:$I$11399,6, FALSE)</f>
        <v>Parda</v>
      </c>
      <c r="K3878" s="2" t="str">
        <f>VLOOKUP(A3878,'Cor da Pele e Motivacao'!$A$2:$I$11399,8, FALSE)</f>
        <v>ATIVIDADES CRIMINAIS</v>
      </c>
      <c r="L3878" s="2">
        <v>1</v>
      </c>
    </row>
    <row r="3879" spans="1:12" ht="15.75" customHeight="1" x14ac:dyDescent="0.25">
      <c r="A3879" t="str">
        <f>CONCATENATE(B3879,C3879,D3879,H3879,I3879,L3879)</f>
        <v>4122018HOMICIDIO441</v>
      </c>
      <c r="B3879" s="2">
        <v>4</v>
      </c>
      <c r="C3879" s="2">
        <v>12</v>
      </c>
      <c r="D3879" s="2">
        <v>2018</v>
      </c>
      <c r="E3879" s="2" t="s">
        <v>196</v>
      </c>
      <c r="F3879" s="2" t="s">
        <v>10</v>
      </c>
      <c r="G3879" s="2" t="s">
        <v>11</v>
      </c>
      <c r="H3879" s="2" t="s">
        <v>12</v>
      </c>
      <c r="I3879" s="2">
        <v>44</v>
      </c>
      <c r="J3879" s="2" t="str">
        <f>VLOOKUP(A3879,'Cor da Pele e Motivacao'!$A$2:$I$11399,6, FALSE)</f>
        <v>Parda</v>
      </c>
      <c r="K3879" s="2" t="str">
        <f>VLOOKUP(A3879,'Cor da Pele e Motivacao'!$A$2:$I$11399,8, FALSE)</f>
        <v>EXCLUDENTE DE ILICITUDE</v>
      </c>
      <c r="L3879" s="2">
        <v>1</v>
      </c>
    </row>
    <row r="3880" spans="1:12" ht="15.75" customHeight="1" x14ac:dyDescent="0.25">
      <c r="A3880" t="str">
        <f>CONCATENATE(B3880,C3880,D3880,H3880,I3880,L3880)</f>
        <v>4122018HOMICIDIO381</v>
      </c>
      <c r="B3880" s="2">
        <v>4</v>
      </c>
      <c r="C3880" s="2">
        <v>12</v>
      </c>
      <c r="D3880" s="2">
        <v>2018</v>
      </c>
      <c r="E3880" s="2" t="s">
        <v>23</v>
      </c>
      <c r="F3880" s="2" t="s">
        <v>14</v>
      </c>
      <c r="G3880" s="2" t="s">
        <v>11</v>
      </c>
      <c r="H3880" s="2" t="s">
        <v>12</v>
      </c>
      <c r="I3880" s="2">
        <v>38</v>
      </c>
      <c r="J3880" s="2" t="str">
        <f>VLOOKUP(A3880,'Cor da Pele e Motivacao'!$A$2:$I$11399,6, FALSE)</f>
        <v>Parda</v>
      </c>
      <c r="K3880" s="2" t="str">
        <f>VLOOKUP(A3880,'Cor da Pele e Motivacao'!$A$2:$I$11399,8, FALSE)</f>
        <v>A DEFINIR</v>
      </c>
      <c r="L3880" s="2">
        <v>1</v>
      </c>
    </row>
    <row r="3881" spans="1:12" ht="15.75" customHeight="1" x14ac:dyDescent="0.25">
      <c r="A3881" t="str">
        <f>CONCATENATE(B3881,C3881,D3881,H3881,I3881,L3881)</f>
        <v>4122018HOMICIDIO181</v>
      </c>
      <c r="B3881" s="2">
        <v>4</v>
      </c>
      <c r="C3881" s="2">
        <v>12</v>
      </c>
      <c r="D3881" s="2">
        <v>2018</v>
      </c>
      <c r="E3881" s="2" t="s">
        <v>25</v>
      </c>
      <c r="F3881" s="2" t="s">
        <v>25</v>
      </c>
      <c r="G3881" s="2" t="s">
        <v>28</v>
      </c>
      <c r="H3881" s="2" t="s">
        <v>12</v>
      </c>
      <c r="I3881" s="2">
        <v>18</v>
      </c>
      <c r="J3881" s="2" t="str">
        <f>VLOOKUP(A3881,'Cor da Pele e Motivacao'!$A$2:$I$11399,6, FALSE)</f>
        <v>Parda</v>
      </c>
      <c r="K3881" s="2" t="str">
        <f>VLOOKUP(A3881,'Cor da Pele e Motivacao'!$A$2:$I$11399,8, FALSE)</f>
        <v>ATIVIDADES CRIMINAIS</v>
      </c>
      <c r="L3881" s="2">
        <v>1</v>
      </c>
    </row>
    <row r="3882" spans="1:12" ht="15.75" customHeight="1" x14ac:dyDescent="0.25">
      <c r="A3882" t="str">
        <f>CONCATENATE(B3882,C3882,D3882,H3882,I3882,L3882)</f>
        <v>4122018HOMICIDIO131</v>
      </c>
      <c r="B3882" s="2">
        <v>4</v>
      </c>
      <c r="C3882" s="2">
        <v>12</v>
      </c>
      <c r="D3882" s="2">
        <v>2018</v>
      </c>
      <c r="E3882" s="2" t="s">
        <v>25</v>
      </c>
      <c r="F3882" s="2" t="s">
        <v>25</v>
      </c>
      <c r="G3882" s="2" t="s">
        <v>11</v>
      </c>
      <c r="H3882" s="2" t="s">
        <v>12</v>
      </c>
      <c r="I3882" s="2">
        <v>13</v>
      </c>
      <c r="J3882" s="2" t="str">
        <f>VLOOKUP(A3882,'Cor da Pele e Motivacao'!$A$2:$I$11399,6, FALSE)</f>
        <v>Parda</v>
      </c>
      <c r="K3882" s="2" t="str">
        <f>VLOOKUP(A3882,'Cor da Pele e Motivacao'!$A$2:$I$11399,8, FALSE)</f>
        <v>A DEFINIR</v>
      </c>
      <c r="L3882" s="2">
        <v>1</v>
      </c>
    </row>
    <row r="3883" spans="1:12" ht="15.75" customHeight="1" x14ac:dyDescent="0.25">
      <c r="A3883" t="str">
        <f>CONCATENATE(B3883,C3883,D3883,H3883,I3883,L3883)</f>
        <v>4122018HOMICIDIO191</v>
      </c>
      <c r="B3883" s="2">
        <v>4</v>
      </c>
      <c r="C3883" s="2">
        <v>12</v>
      </c>
      <c r="D3883" s="2">
        <v>2018</v>
      </c>
      <c r="E3883" s="2" t="s">
        <v>25</v>
      </c>
      <c r="F3883" s="2" t="s">
        <v>25</v>
      </c>
      <c r="G3883" s="2" t="s">
        <v>11</v>
      </c>
      <c r="H3883" s="2" t="s">
        <v>12</v>
      </c>
      <c r="I3883" s="2">
        <v>19</v>
      </c>
      <c r="J3883" s="2" t="str">
        <f>VLOOKUP(A3883,'Cor da Pele e Motivacao'!$A$2:$I$11399,6, FALSE)</f>
        <v>Parda</v>
      </c>
      <c r="K3883" s="2" t="str">
        <f>VLOOKUP(A3883,'Cor da Pele e Motivacao'!$A$2:$I$11399,8, FALSE)</f>
        <v>ATIVIDADES CRIMINAIS</v>
      </c>
      <c r="L3883" s="2">
        <v>1</v>
      </c>
    </row>
    <row r="3884" spans="1:12" ht="15.75" customHeight="1" x14ac:dyDescent="0.25">
      <c r="A3884" t="str">
        <f>CONCATENATE(B3884,C3884,D3884,H3884,I3884,L3884)</f>
        <v>4122018HOMICIDIO271</v>
      </c>
      <c r="B3884" s="2">
        <v>4</v>
      </c>
      <c r="C3884" s="2">
        <v>12</v>
      </c>
      <c r="D3884" s="2">
        <v>2018</v>
      </c>
      <c r="E3884" s="2" t="s">
        <v>25</v>
      </c>
      <c r="F3884" s="2" t="s">
        <v>25</v>
      </c>
      <c r="G3884" s="2" t="s">
        <v>11</v>
      </c>
      <c r="H3884" s="2" t="s">
        <v>12</v>
      </c>
      <c r="I3884" s="2">
        <v>27</v>
      </c>
      <c r="J3884" s="2" t="str">
        <f>VLOOKUP(A3884,'Cor da Pele e Motivacao'!$A$2:$I$11399,6, FALSE)</f>
        <v>Negra</v>
      </c>
      <c r="K3884" s="2" t="str">
        <f>VLOOKUP(A3884,'Cor da Pele e Motivacao'!$A$2:$I$11399,8, FALSE)</f>
        <v>A DEFINIR</v>
      </c>
      <c r="L3884" s="2">
        <v>1</v>
      </c>
    </row>
    <row r="3885" spans="1:12" ht="15.75" customHeight="1" x14ac:dyDescent="0.25">
      <c r="A3885" t="str">
        <f>CONCATENATE(B3885,C3885,D3885,H3885,I3885,L3885)</f>
        <v>4122018HOMICIDIO411</v>
      </c>
      <c r="B3885" s="2">
        <v>4</v>
      </c>
      <c r="C3885" s="2">
        <v>12</v>
      </c>
      <c r="D3885" s="2">
        <v>2018</v>
      </c>
      <c r="E3885" s="2" t="s">
        <v>25</v>
      </c>
      <c r="F3885" s="2" t="s">
        <v>25</v>
      </c>
      <c r="G3885" s="2" t="s">
        <v>11</v>
      </c>
      <c r="H3885" s="2" t="s">
        <v>12</v>
      </c>
      <c r="I3885" s="2">
        <v>41</v>
      </c>
      <c r="J3885" s="2" t="str">
        <f>VLOOKUP(A3885,'Cor da Pele e Motivacao'!$A$2:$I$11399,6, FALSE)</f>
        <v>Parda</v>
      </c>
      <c r="K3885" s="2" t="str">
        <f>VLOOKUP(A3885,'Cor da Pele e Motivacao'!$A$2:$I$11399,8, FALSE)</f>
        <v>A DEFINIR</v>
      </c>
      <c r="L3885" s="2">
        <v>1</v>
      </c>
    </row>
    <row r="3886" spans="1:12" ht="15.75" customHeight="1" x14ac:dyDescent="0.25">
      <c r="A3886" t="str">
        <f>CONCATENATE(B3886,C3886,D3886,H3886,I3886,L3886)</f>
        <v>5122018HOMICIDIO491</v>
      </c>
      <c r="B3886" s="2">
        <v>5</v>
      </c>
      <c r="C3886" s="2">
        <v>12</v>
      </c>
      <c r="D3886" s="2">
        <v>2018</v>
      </c>
      <c r="E3886" s="2" t="s">
        <v>39</v>
      </c>
      <c r="F3886" s="2" t="s">
        <v>22</v>
      </c>
      <c r="G3886" s="2" t="s">
        <v>11</v>
      </c>
      <c r="H3886" s="2" t="s">
        <v>12</v>
      </c>
      <c r="I3886" s="2">
        <v>49</v>
      </c>
      <c r="J3886" s="2" t="str">
        <f>VLOOKUP(A3886,'Cor da Pele e Motivacao'!$A$2:$I$11399,6, FALSE)</f>
        <v>Parda</v>
      </c>
      <c r="K3886" s="2" t="str">
        <f>VLOOKUP(A3886,'Cor da Pele e Motivacao'!$A$2:$I$11399,8, FALSE)</f>
        <v>VIOLÊNCIA INTERPESSOAL</v>
      </c>
      <c r="L3886" s="2">
        <v>1</v>
      </c>
    </row>
    <row r="3887" spans="1:12" ht="15.75" customHeight="1" x14ac:dyDescent="0.25">
      <c r="A3887" t="str">
        <f>CONCATENATE(B3887,C3887,D3887,H3887,I3887,L3887)</f>
        <v>5122018HOMICIDIO371</v>
      </c>
      <c r="B3887" s="2">
        <v>5</v>
      </c>
      <c r="C3887" s="2">
        <v>12</v>
      </c>
      <c r="D3887" s="2">
        <v>2018</v>
      </c>
      <c r="E3887" s="2" t="s">
        <v>13</v>
      </c>
      <c r="F3887" s="2" t="s">
        <v>14</v>
      </c>
      <c r="G3887" s="2" t="s">
        <v>11</v>
      </c>
      <c r="H3887" s="2" t="s">
        <v>12</v>
      </c>
      <c r="I3887" s="2">
        <v>37</v>
      </c>
      <c r="J3887" s="2" t="str">
        <f>VLOOKUP(A3887,'Cor da Pele e Motivacao'!$A$2:$I$11399,6, FALSE)</f>
        <v>Parda</v>
      </c>
      <c r="K3887" s="2" t="str">
        <f>VLOOKUP(A3887,'Cor da Pele e Motivacao'!$A$2:$I$11399,8, FALSE)</f>
        <v>ATIVIDADES CRIMINAIS</v>
      </c>
      <c r="L3887" s="2">
        <v>1</v>
      </c>
    </row>
    <row r="3888" spans="1:12" ht="15.75" customHeight="1" x14ac:dyDescent="0.25">
      <c r="A3888" t="str">
        <f>CONCATENATE(B3888,C3888,D3888,H3888,I3888,L3888)</f>
        <v>5122018HOMICIDIO201</v>
      </c>
      <c r="B3888" s="2">
        <v>5</v>
      </c>
      <c r="C3888" s="2">
        <v>12</v>
      </c>
      <c r="D3888" s="2">
        <v>2018</v>
      </c>
      <c r="E3888" s="2" t="s">
        <v>83</v>
      </c>
      <c r="F3888" s="2" t="s">
        <v>14</v>
      </c>
      <c r="G3888" s="2" t="s">
        <v>11</v>
      </c>
      <c r="H3888" s="2" t="s">
        <v>12</v>
      </c>
      <c r="I3888" s="2">
        <v>20</v>
      </c>
      <c r="J3888" s="2" t="str">
        <f>VLOOKUP(A3888,'Cor da Pele e Motivacao'!$A$2:$I$11399,6, FALSE)</f>
        <v>Parda</v>
      </c>
      <c r="K3888" s="2" t="str">
        <f>VLOOKUP(A3888,'Cor da Pele e Motivacao'!$A$2:$I$11399,8, FALSE)</f>
        <v>ATIVIDADES CRIMINAIS</v>
      </c>
      <c r="L3888" s="2">
        <v>1</v>
      </c>
    </row>
    <row r="3889" spans="1:12" ht="15.75" customHeight="1" x14ac:dyDescent="0.25">
      <c r="A3889" t="str">
        <f>CONCATENATE(B3889,C3889,D3889,H3889,I3889,L3889)</f>
        <v>5122018HOMICIDIO511</v>
      </c>
      <c r="B3889" s="2">
        <v>5</v>
      </c>
      <c r="C3889" s="2">
        <v>12</v>
      </c>
      <c r="D3889" s="2">
        <v>2018</v>
      </c>
      <c r="E3889" s="2" t="s">
        <v>15</v>
      </c>
      <c r="F3889" s="2" t="s">
        <v>16</v>
      </c>
      <c r="G3889" s="2" t="s">
        <v>11</v>
      </c>
      <c r="H3889" s="2" t="s">
        <v>12</v>
      </c>
      <c r="I3889" s="2">
        <v>51</v>
      </c>
      <c r="J3889" s="2" t="str">
        <f>VLOOKUP(A3889,'Cor da Pele e Motivacao'!$A$2:$I$11399,6, FALSE)</f>
        <v>Parda</v>
      </c>
      <c r="K3889" s="2" t="str">
        <f>VLOOKUP(A3889,'Cor da Pele e Motivacao'!$A$2:$I$11399,8, FALSE)</f>
        <v>ATIVIDADES CRIMINAIS</v>
      </c>
      <c r="L3889" s="2">
        <v>1</v>
      </c>
    </row>
    <row r="3890" spans="1:12" ht="15.75" customHeight="1" x14ac:dyDescent="0.25">
      <c r="A3890" t="str">
        <f>CONCATENATE(B3890,C3890,D3890,H3890,I3890,L3890)</f>
        <v>5122018HOMICIDIO181</v>
      </c>
      <c r="B3890" s="2">
        <v>5</v>
      </c>
      <c r="C3890" s="2">
        <v>12</v>
      </c>
      <c r="D3890" s="2">
        <v>2018</v>
      </c>
      <c r="E3890" s="2" t="s">
        <v>63</v>
      </c>
      <c r="F3890" s="2" t="s">
        <v>22</v>
      </c>
      <c r="G3890" s="2" t="s">
        <v>11</v>
      </c>
      <c r="H3890" s="2" t="s">
        <v>12</v>
      </c>
      <c r="I3890" s="2">
        <v>18</v>
      </c>
      <c r="J3890" s="2" t="str">
        <f>VLOOKUP(A3890,'Cor da Pele e Motivacao'!$A$2:$I$11399,6, FALSE)</f>
        <v>Parda</v>
      </c>
      <c r="K3890" s="2" t="str">
        <f>VLOOKUP(A3890,'Cor da Pele e Motivacao'!$A$2:$I$11399,8, FALSE)</f>
        <v>ATIVIDADES CRIMINAIS</v>
      </c>
      <c r="L3890" s="2">
        <v>1</v>
      </c>
    </row>
    <row r="3891" spans="1:12" ht="15.75" customHeight="1" x14ac:dyDescent="0.25">
      <c r="A3891" t="str">
        <f>CONCATENATE(B3891,C3891,D3891,H3891,I3891,L3891)</f>
        <v>5122018HOMICIDIO341</v>
      </c>
      <c r="B3891" s="2">
        <v>5</v>
      </c>
      <c r="C3891" s="2">
        <v>12</v>
      </c>
      <c r="D3891" s="2">
        <v>2018</v>
      </c>
      <c r="E3891" s="2" t="s">
        <v>173</v>
      </c>
      <c r="F3891" s="2" t="s">
        <v>10</v>
      </c>
      <c r="G3891" s="2" t="s">
        <v>11</v>
      </c>
      <c r="H3891" s="2" t="s">
        <v>12</v>
      </c>
      <c r="I3891" s="2">
        <v>34</v>
      </c>
      <c r="J3891" s="2" t="str">
        <f>VLOOKUP(A3891,'Cor da Pele e Motivacao'!$A$2:$I$11399,6, FALSE)</f>
        <v>Parda</v>
      </c>
      <c r="K3891" s="2" t="str">
        <f>VLOOKUP(A3891,'Cor da Pele e Motivacao'!$A$2:$I$11399,8, FALSE)</f>
        <v>VIOLÊNCIA INTERPESSOAL</v>
      </c>
      <c r="L3891" s="2">
        <v>1</v>
      </c>
    </row>
    <row r="3892" spans="1:12" ht="15.75" customHeight="1" x14ac:dyDescent="0.25">
      <c r="A3892" t="str">
        <f>CONCATENATE(B3892,C3892,D3892,H3892,I3892,L3892)</f>
        <v>5122018HOMICIDIO311</v>
      </c>
      <c r="B3892" s="2">
        <v>5</v>
      </c>
      <c r="C3892" s="2">
        <v>12</v>
      </c>
      <c r="D3892" s="2">
        <v>2018</v>
      </c>
      <c r="E3892" s="2" t="s">
        <v>21</v>
      </c>
      <c r="F3892" s="2" t="s">
        <v>22</v>
      </c>
      <c r="G3892" s="2" t="s">
        <v>11</v>
      </c>
      <c r="H3892" s="2" t="s">
        <v>12</v>
      </c>
      <c r="I3892" s="2">
        <v>31</v>
      </c>
      <c r="J3892" s="2" t="str">
        <f>VLOOKUP(A3892,'Cor da Pele e Motivacao'!$A$2:$I$11399,6, FALSE)</f>
        <v>Parda</v>
      </c>
      <c r="K3892" s="2" t="str">
        <f>VLOOKUP(A3892,'Cor da Pele e Motivacao'!$A$2:$I$11399,8, FALSE)</f>
        <v>VIOLÊNCIA INTERPESSOAL</v>
      </c>
      <c r="L3892" s="2">
        <v>1</v>
      </c>
    </row>
    <row r="3893" spans="1:12" ht="15.75" customHeight="1" x14ac:dyDescent="0.25">
      <c r="A3893" t="str">
        <f>CONCATENATE(B3893,C3893,D3893,H3893,I3893,L3893)</f>
        <v>6122018HOMICIDIO431</v>
      </c>
      <c r="B3893" s="2">
        <v>6</v>
      </c>
      <c r="C3893" s="2">
        <v>12</v>
      </c>
      <c r="D3893" s="2">
        <v>2018</v>
      </c>
      <c r="E3893" s="2" t="s">
        <v>13</v>
      </c>
      <c r="F3893" s="2" t="s">
        <v>14</v>
      </c>
      <c r="G3893" s="2" t="s">
        <v>11</v>
      </c>
      <c r="H3893" s="2" t="s">
        <v>12</v>
      </c>
      <c r="I3893" s="2">
        <v>43</v>
      </c>
      <c r="J3893" s="2" t="str">
        <f>VLOOKUP(A3893,'Cor da Pele e Motivacao'!$A$2:$I$11399,6, FALSE)</f>
        <v>Parda</v>
      </c>
      <c r="K3893" s="2" t="str">
        <f>VLOOKUP(A3893,'Cor da Pele e Motivacao'!$A$2:$I$11399,8, FALSE)</f>
        <v>A DEFINIR</v>
      </c>
      <c r="L3893" s="2">
        <v>1</v>
      </c>
    </row>
    <row r="3894" spans="1:12" ht="15.75" customHeight="1" x14ac:dyDescent="0.25">
      <c r="A3894" t="str">
        <f>CONCATENATE(B3894,C3894,D3894,H3894,I3894,L3894)</f>
        <v>6122018HOMICIDIO411</v>
      </c>
      <c r="B3894" s="2">
        <v>6</v>
      </c>
      <c r="C3894" s="2">
        <v>12</v>
      </c>
      <c r="D3894" s="2">
        <v>2018</v>
      </c>
      <c r="E3894" s="2" t="s">
        <v>41</v>
      </c>
      <c r="F3894" s="2" t="s">
        <v>22</v>
      </c>
      <c r="G3894" s="2" t="s">
        <v>28</v>
      </c>
      <c r="H3894" s="2" t="s">
        <v>12</v>
      </c>
      <c r="I3894" s="2">
        <v>41</v>
      </c>
      <c r="J3894" s="2" t="str">
        <f>VLOOKUP(A3894,'Cor da Pele e Motivacao'!$A$2:$I$11399,6, FALSE)</f>
        <v>Parda</v>
      </c>
      <c r="K3894" s="2" t="str">
        <f>VLOOKUP(A3894,'Cor da Pele e Motivacao'!$A$2:$I$11399,8, FALSE)</f>
        <v>OUTRAS MOTIVAÇÕES</v>
      </c>
      <c r="L3894" s="2">
        <v>1</v>
      </c>
    </row>
    <row r="3895" spans="1:12" ht="15.75" customHeight="1" x14ac:dyDescent="0.25">
      <c r="A3895" t="str">
        <f>CONCATENATE(B3895,C3895,D3895,H3895,I3895,L3895)</f>
        <v>6122018HOMICIDIO501</v>
      </c>
      <c r="B3895" s="2">
        <v>6</v>
      </c>
      <c r="C3895" s="2">
        <v>12</v>
      </c>
      <c r="D3895" s="2">
        <v>2018</v>
      </c>
      <c r="E3895" s="2" t="s">
        <v>110</v>
      </c>
      <c r="F3895" s="2" t="s">
        <v>16</v>
      </c>
      <c r="G3895" s="2" t="s">
        <v>11</v>
      </c>
      <c r="H3895" s="2" t="s">
        <v>12</v>
      </c>
      <c r="I3895" s="2">
        <v>50</v>
      </c>
      <c r="J3895" s="2" t="str">
        <f>VLOOKUP(A3895,'Cor da Pele e Motivacao'!$A$2:$I$11399,6, FALSE)</f>
        <v>Parda</v>
      </c>
      <c r="K3895" s="2" t="str">
        <f>VLOOKUP(A3895,'Cor da Pele e Motivacao'!$A$2:$I$11399,8, FALSE)</f>
        <v>ATIVIDADES CRIMINAIS</v>
      </c>
      <c r="L3895" s="2">
        <v>1</v>
      </c>
    </row>
    <row r="3896" spans="1:12" ht="15.75" customHeight="1" x14ac:dyDescent="0.25">
      <c r="A3896" t="str">
        <f>CONCATENATE(B3896,C3896,D3896,H3896,I3896,L3896)</f>
        <v>6122018LATROCINIO881</v>
      </c>
      <c r="B3896" s="2">
        <v>6</v>
      </c>
      <c r="C3896" s="2">
        <v>12</v>
      </c>
      <c r="D3896" s="2">
        <v>2018</v>
      </c>
      <c r="E3896" s="2" t="s">
        <v>184</v>
      </c>
      <c r="F3896" s="2" t="s">
        <v>10</v>
      </c>
      <c r="G3896" s="2" t="s">
        <v>11</v>
      </c>
      <c r="H3896" s="2" t="s">
        <v>33</v>
      </c>
      <c r="I3896" s="2">
        <v>88</v>
      </c>
      <c r="J3896" s="2" t="str">
        <f>VLOOKUP(A3896,'Cor da Pele e Motivacao'!$A$2:$I$11399,6, FALSE)</f>
        <v>Parda</v>
      </c>
      <c r="K3896" s="2" t="str">
        <f>VLOOKUP(A3896,'Cor da Pele e Motivacao'!$A$2:$I$11399,8, FALSE)</f>
        <v>PATRIMÔNIO</v>
      </c>
      <c r="L3896" s="2">
        <v>1</v>
      </c>
    </row>
    <row r="3897" spans="1:12" ht="15.75" customHeight="1" x14ac:dyDescent="0.25">
      <c r="A3897" t="str">
        <f>CONCATENATE(B3897,C3897,D3897,H3897,I3897,L3897)</f>
        <v>6122018HOMICIDIO251</v>
      </c>
      <c r="B3897" s="2">
        <v>6</v>
      </c>
      <c r="C3897" s="2">
        <v>12</v>
      </c>
      <c r="D3897" s="2">
        <v>2018</v>
      </c>
      <c r="E3897" s="2" t="s">
        <v>20</v>
      </c>
      <c r="F3897" s="2" t="s">
        <v>14</v>
      </c>
      <c r="G3897" s="2" t="s">
        <v>11</v>
      </c>
      <c r="H3897" s="2" t="s">
        <v>12</v>
      </c>
      <c r="I3897" s="2">
        <v>25</v>
      </c>
      <c r="J3897" s="2" t="str">
        <f>VLOOKUP(A3897,'Cor da Pele e Motivacao'!$A$2:$I$11399,6, FALSE)</f>
        <v>Parda</v>
      </c>
      <c r="K3897" s="2" t="str">
        <f>VLOOKUP(A3897,'Cor da Pele e Motivacao'!$A$2:$I$11399,8, FALSE)</f>
        <v>ATIVIDADES CRIMINAIS</v>
      </c>
      <c r="L3897" s="2">
        <v>1</v>
      </c>
    </row>
    <row r="3898" spans="1:12" ht="15.75" customHeight="1" x14ac:dyDescent="0.25">
      <c r="A3898" t="str">
        <f>CONCATENATE(B3898,C3898,D3898,H3898,I3898,L3898)</f>
        <v>6122018HOMICIDIO261</v>
      </c>
      <c r="B3898" s="2">
        <v>6</v>
      </c>
      <c r="C3898" s="2">
        <v>12</v>
      </c>
      <c r="D3898" s="2">
        <v>2018</v>
      </c>
      <c r="E3898" s="2" t="s">
        <v>20</v>
      </c>
      <c r="F3898" s="2" t="s">
        <v>14</v>
      </c>
      <c r="G3898" s="2" t="s">
        <v>11</v>
      </c>
      <c r="H3898" s="2" t="s">
        <v>12</v>
      </c>
      <c r="I3898" s="2">
        <v>26</v>
      </c>
      <c r="J3898" s="2" t="str">
        <f>VLOOKUP(A3898,'Cor da Pele e Motivacao'!$A$2:$I$11399,6, FALSE)</f>
        <v>Parda</v>
      </c>
      <c r="K3898" s="2" t="str">
        <f>VLOOKUP(A3898,'Cor da Pele e Motivacao'!$A$2:$I$11399,8, FALSE)</f>
        <v>ATIVIDADES CRIMINAIS</v>
      </c>
      <c r="L3898" s="2">
        <v>1</v>
      </c>
    </row>
    <row r="3899" spans="1:12" ht="15.75" customHeight="1" x14ac:dyDescent="0.25">
      <c r="A3899" t="str">
        <f>CONCATENATE(B3899,C3899,D3899,H3899,I3899,L3899)</f>
        <v>6122018HOMICIDIO471</v>
      </c>
      <c r="B3899" s="2">
        <v>6</v>
      </c>
      <c r="C3899" s="2">
        <v>12</v>
      </c>
      <c r="D3899" s="2">
        <v>2018</v>
      </c>
      <c r="E3899" s="2" t="s">
        <v>20</v>
      </c>
      <c r="F3899" s="2" t="s">
        <v>14</v>
      </c>
      <c r="G3899" s="2" t="s">
        <v>11</v>
      </c>
      <c r="H3899" s="2" t="s">
        <v>12</v>
      </c>
      <c r="I3899" s="2">
        <v>47</v>
      </c>
      <c r="J3899" s="2" t="str">
        <f>VLOOKUP(A3899,'Cor da Pele e Motivacao'!$A$2:$I$11399,6, FALSE)</f>
        <v>Parda</v>
      </c>
      <c r="K3899" s="2" t="str">
        <f>VLOOKUP(A3899,'Cor da Pele e Motivacao'!$A$2:$I$11399,8, FALSE)</f>
        <v>VIOLÊNCIA INTERPESSOAL</v>
      </c>
      <c r="L3899" s="2">
        <v>1</v>
      </c>
    </row>
    <row r="3900" spans="1:12" ht="15.75" customHeight="1" x14ac:dyDescent="0.25">
      <c r="A3900" t="str">
        <f>CONCATENATE(B3900,C3900,D3900,H3900,I3900,L3900)</f>
        <v>6122018HOMICIDIO491</v>
      </c>
      <c r="B3900" s="2">
        <v>6</v>
      </c>
      <c r="C3900" s="2">
        <v>12</v>
      </c>
      <c r="D3900" s="2">
        <v>2018</v>
      </c>
      <c r="E3900" s="2" t="s">
        <v>97</v>
      </c>
      <c r="F3900" s="2" t="s">
        <v>22</v>
      </c>
      <c r="G3900" s="2" t="s">
        <v>11</v>
      </c>
      <c r="H3900" s="2" t="s">
        <v>12</v>
      </c>
      <c r="I3900" s="2">
        <v>49</v>
      </c>
      <c r="J3900" s="2" t="str">
        <f>VLOOKUP(A3900,'Cor da Pele e Motivacao'!$A$2:$I$11399,6, FALSE)</f>
        <v>Parda</v>
      </c>
      <c r="K3900" s="2" t="str">
        <f>VLOOKUP(A3900,'Cor da Pele e Motivacao'!$A$2:$I$11399,8, FALSE)</f>
        <v>ATIVIDADES CRIMINAIS</v>
      </c>
      <c r="L3900" s="2">
        <v>1</v>
      </c>
    </row>
    <row r="3901" spans="1:12" ht="15.75" customHeight="1" x14ac:dyDescent="0.25">
      <c r="A3901" t="str">
        <f>CONCATENATE(B3901,C3901,D3901,H3901,I3901,L3901)</f>
        <v>6122018HOMICIDIO361</v>
      </c>
      <c r="B3901" s="2">
        <v>6</v>
      </c>
      <c r="C3901" s="2">
        <v>12</v>
      </c>
      <c r="D3901" s="2">
        <v>2018</v>
      </c>
      <c r="E3901" s="2" t="s">
        <v>25</v>
      </c>
      <c r="F3901" s="2" t="s">
        <v>25</v>
      </c>
      <c r="G3901" s="2" t="s">
        <v>11</v>
      </c>
      <c r="H3901" s="2" t="s">
        <v>12</v>
      </c>
      <c r="I3901" s="2">
        <v>36</v>
      </c>
      <c r="J3901" s="2" t="str">
        <f>VLOOKUP(A3901,'Cor da Pele e Motivacao'!$A$2:$I$11399,6, FALSE)</f>
        <v>Parda</v>
      </c>
      <c r="K3901" s="2" t="str">
        <f>VLOOKUP(A3901,'Cor da Pele e Motivacao'!$A$2:$I$11399,8, FALSE)</f>
        <v>A DEFINIR</v>
      </c>
      <c r="L3901" s="2">
        <v>1</v>
      </c>
    </row>
    <row r="3902" spans="1:12" ht="15.75" customHeight="1" x14ac:dyDescent="0.25">
      <c r="A3902" t="str">
        <f>CONCATENATE(B3902,C3902,D3902,H3902,I3902,L3902)</f>
        <v>7122018HOMICIDIO181</v>
      </c>
      <c r="B3902" s="2">
        <v>7</v>
      </c>
      <c r="C3902" s="2">
        <v>12</v>
      </c>
      <c r="D3902" s="2">
        <v>2018</v>
      </c>
      <c r="E3902" s="2" t="s">
        <v>20</v>
      </c>
      <c r="F3902" s="2" t="s">
        <v>14</v>
      </c>
      <c r="G3902" s="2" t="s">
        <v>11</v>
      </c>
      <c r="H3902" s="2" t="s">
        <v>12</v>
      </c>
      <c r="I3902" s="2">
        <v>18</v>
      </c>
      <c r="J3902" s="2" t="str">
        <f>VLOOKUP(A3902,'Cor da Pele e Motivacao'!$A$2:$I$11399,6, FALSE)</f>
        <v>Parda</v>
      </c>
      <c r="K3902" s="2" t="str">
        <f>VLOOKUP(A3902,'Cor da Pele e Motivacao'!$A$2:$I$11399,8, FALSE)</f>
        <v>VIOLÊNCIA INTERPESSOAL</v>
      </c>
      <c r="L3902" s="2">
        <v>1</v>
      </c>
    </row>
    <row r="3903" spans="1:12" ht="15.75" customHeight="1" x14ac:dyDescent="0.25">
      <c r="A3903" t="str">
        <f>CONCATENATE(B3903,C3903,D3903,H3903,I3903,L3903)</f>
        <v>7122018HOMICIDIO291</v>
      </c>
      <c r="B3903" s="2">
        <v>7</v>
      </c>
      <c r="C3903" s="2">
        <v>12</v>
      </c>
      <c r="D3903" s="2">
        <v>2018</v>
      </c>
      <c r="E3903" s="2" t="s">
        <v>36</v>
      </c>
      <c r="F3903" s="2" t="s">
        <v>14</v>
      </c>
      <c r="G3903" s="2" t="s">
        <v>28</v>
      </c>
      <c r="H3903" s="2" t="s">
        <v>12</v>
      </c>
      <c r="I3903" s="2">
        <v>29</v>
      </c>
      <c r="J3903" s="2" t="str">
        <f>VLOOKUP(A3903,'Cor da Pele e Motivacao'!$A$2:$I$11399,6, FALSE)</f>
        <v>Parda</v>
      </c>
      <c r="K3903" s="2" t="str">
        <f>VLOOKUP(A3903,'Cor da Pele e Motivacao'!$A$2:$I$11399,8, FALSE)</f>
        <v>A DEFINIR</v>
      </c>
      <c r="L3903" s="2">
        <v>1</v>
      </c>
    </row>
    <row r="3904" spans="1:12" ht="15.75" customHeight="1" x14ac:dyDescent="0.25">
      <c r="A3904" t="str">
        <f>CONCATENATE(B3904,C3904,D3904,H3904,I3904,L3904)</f>
        <v>7122018HOMICIDIO171</v>
      </c>
      <c r="B3904" s="2">
        <v>7</v>
      </c>
      <c r="C3904" s="2">
        <v>12</v>
      </c>
      <c r="D3904" s="2">
        <v>2018</v>
      </c>
      <c r="E3904" s="2" t="s">
        <v>36</v>
      </c>
      <c r="F3904" s="2" t="s">
        <v>14</v>
      </c>
      <c r="G3904" s="2" t="s">
        <v>11</v>
      </c>
      <c r="H3904" s="2" t="s">
        <v>12</v>
      </c>
      <c r="I3904" s="2">
        <v>17</v>
      </c>
      <c r="J3904" s="2" t="str">
        <f>VLOOKUP(A3904,'Cor da Pele e Motivacao'!$A$2:$I$11399,6, FALSE)</f>
        <v>Parda</v>
      </c>
      <c r="K3904" s="2" t="str">
        <f>VLOOKUP(A3904,'Cor da Pele e Motivacao'!$A$2:$I$11399,8, FALSE)</f>
        <v>A DEFINIR</v>
      </c>
      <c r="L3904" s="2">
        <v>1</v>
      </c>
    </row>
    <row r="3905" spans="1:12" ht="15.75" customHeight="1" x14ac:dyDescent="0.25">
      <c r="A3905" t="str">
        <f>CONCATENATE(B3905,C3905,D3905,H3905,I3905,L3905)</f>
        <v>7122018HOMICIDIO241</v>
      </c>
      <c r="B3905" s="2">
        <v>7</v>
      </c>
      <c r="C3905" s="2">
        <v>12</v>
      </c>
      <c r="D3905" s="2">
        <v>2018</v>
      </c>
      <c r="E3905" s="2" t="s">
        <v>36</v>
      </c>
      <c r="F3905" s="2" t="s">
        <v>14</v>
      </c>
      <c r="G3905" s="2" t="s">
        <v>11</v>
      </c>
      <c r="H3905" s="2" t="s">
        <v>12</v>
      </c>
      <c r="I3905" s="2">
        <v>24</v>
      </c>
      <c r="J3905" s="2" t="str">
        <f>VLOOKUP(A3905,'Cor da Pele e Motivacao'!$A$2:$I$11399,6, FALSE)</f>
        <v>Parda</v>
      </c>
      <c r="K3905" s="2" t="str">
        <f>VLOOKUP(A3905,'Cor da Pele e Motivacao'!$A$2:$I$11399,8, FALSE)</f>
        <v>ATIVIDADES CRIMINAIS</v>
      </c>
      <c r="L3905" s="2">
        <v>1</v>
      </c>
    </row>
    <row r="3906" spans="1:12" ht="15.75" customHeight="1" x14ac:dyDescent="0.25">
      <c r="A3906" t="str">
        <f>CONCATENATE(B3906,C3906,D3906,H3906,I3906,L3906)</f>
        <v>7122018HOMICIDIO291</v>
      </c>
      <c r="B3906" s="2">
        <v>7</v>
      </c>
      <c r="C3906" s="2">
        <v>12</v>
      </c>
      <c r="D3906" s="2">
        <v>2018</v>
      </c>
      <c r="E3906" s="2" t="s">
        <v>36</v>
      </c>
      <c r="F3906" s="2" t="s">
        <v>14</v>
      </c>
      <c r="G3906" s="2" t="s">
        <v>11</v>
      </c>
      <c r="H3906" s="2" t="s">
        <v>12</v>
      </c>
      <c r="I3906" s="2">
        <v>29</v>
      </c>
      <c r="J3906" s="2" t="str">
        <f>VLOOKUP(A3906,'Cor da Pele e Motivacao'!$A$2:$I$11399,6, FALSE)</f>
        <v>Parda</v>
      </c>
      <c r="K3906" s="2" t="str">
        <f>VLOOKUP(A3906,'Cor da Pele e Motivacao'!$A$2:$I$11399,8, FALSE)</f>
        <v>A DEFINIR</v>
      </c>
      <c r="L3906" s="2">
        <v>1</v>
      </c>
    </row>
    <row r="3907" spans="1:12" ht="15.75" customHeight="1" x14ac:dyDescent="0.25">
      <c r="A3907" t="str">
        <f>CONCATENATE(B3907,C3907,D3907,H3907,I3907,L3907)</f>
        <v>7122018HOMICIDIO241</v>
      </c>
      <c r="B3907" s="2">
        <v>7</v>
      </c>
      <c r="C3907" s="2">
        <v>12</v>
      </c>
      <c r="D3907" s="2">
        <v>2018</v>
      </c>
      <c r="E3907" s="2" t="s">
        <v>50</v>
      </c>
      <c r="F3907" s="2" t="s">
        <v>16</v>
      </c>
      <c r="G3907" s="2" t="s">
        <v>11</v>
      </c>
      <c r="H3907" s="2" t="s">
        <v>12</v>
      </c>
      <c r="I3907" s="2">
        <v>24</v>
      </c>
      <c r="J3907" s="2" t="str">
        <f>VLOOKUP(A3907,'Cor da Pele e Motivacao'!$A$2:$I$11399,6, FALSE)</f>
        <v>Parda</v>
      </c>
      <c r="K3907" s="2" t="str">
        <f>VLOOKUP(A3907,'Cor da Pele e Motivacao'!$A$2:$I$11399,8, FALSE)</f>
        <v>ATIVIDADES CRIMINAIS</v>
      </c>
      <c r="L3907" s="2">
        <v>1</v>
      </c>
    </row>
    <row r="3908" spans="1:12" ht="15.75" customHeight="1" x14ac:dyDescent="0.25">
      <c r="A3908" t="str">
        <f>CONCATENATE(B3908,C3908,D3908,H3908,I3908,L3908)</f>
        <v>7122018HOMICIDIO291</v>
      </c>
      <c r="B3908" s="2">
        <v>7</v>
      </c>
      <c r="C3908" s="2">
        <v>12</v>
      </c>
      <c r="D3908" s="2">
        <v>2018</v>
      </c>
      <c r="E3908" s="2" t="s">
        <v>38</v>
      </c>
      <c r="F3908" s="2" t="s">
        <v>22</v>
      </c>
      <c r="G3908" s="2" t="s">
        <v>11</v>
      </c>
      <c r="H3908" s="2" t="s">
        <v>12</v>
      </c>
      <c r="I3908" s="2">
        <v>29</v>
      </c>
      <c r="J3908" s="2" t="str">
        <f>VLOOKUP(A3908,'Cor da Pele e Motivacao'!$A$2:$I$11399,6, FALSE)</f>
        <v>Parda</v>
      </c>
      <c r="K3908" s="2" t="str">
        <f>VLOOKUP(A3908,'Cor da Pele e Motivacao'!$A$2:$I$11399,8, FALSE)</f>
        <v>A DEFINIR</v>
      </c>
      <c r="L3908" s="2">
        <v>1</v>
      </c>
    </row>
    <row r="3909" spans="1:12" ht="15.75" customHeight="1" x14ac:dyDescent="0.25">
      <c r="A3909" t="str">
        <f>CONCATENATE(B3909,C3909,D3909,H3909,I3909,L3909)</f>
        <v>8122018HOMICIDIO371</v>
      </c>
      <c r="B3909" s="2">
        <v>8</v>
      </c>
      <c r="C3909" s="2">
        <v>12</v>
      </c>
      <c r="D3909" s="2">
        <v>2018</v>
      </c>
      <c r="E3909" s="2" t="s">
        <v>9</v>
      </c>
      <c r="F3909" s="2" t="s">
        <v>10</v>
      </c>
      <c r="G3909" s="2" t="s">
        <v>11</v>
      </c>
      <c r="H3909" s="2" t="s">
        <v>12</v>
      </c>
      <c r="I3909" s="2">
        <v>37</v>
      </c>
      <c r="J3909" s="2" t="str">
        <f>VLOOKUP(A3909,'Cor da Pele e Motivacao'!$A$2:$I$11399,6, FALSE)</f>
        <v>Parda</v>
      </c>
      <c r="K3909" s="2" t="str">
        <f>VLOOKUP(A3909,'Cor da Pele e Motivacao'!$A$2:$I$11399,8, FALSE)</f>
        <v>ATIVIDADES CRIMINAIS</v>
      </c>
      <c r="L3909" s="2">
        <v>1</v>
      </c>
    </row>
    <row r="3910" spans="1:12" ht="15.75" customHeight="1" x14ac:dyDescent="0.25">
      <c r="A3910" t="str">
        <f>CONCATENATE(B3910,C3910,D3910,H3910,I3910,L3910)</f>
        <v>8122018HOMICIDIO171</v>
      </c>
      <c r="B3910" s="2">
        <v>8</v>
      </c>
      <c r="C3910" s="2">
        <v>12</v>
      </c>
      <c r="D3910" s="2">
        <v>2018</v>
      </c>
      <c r="E3910" s="2" t="s">
        <v>194</v>
      </c>
      <c r="F3910" s="2" t="s">
        <v>22</v>
      </c>
      <c r="G3910" s="2" t="s">
        <v>11</v>
      </c>
      <c r="H3910" s="2" t="s">
        <v>12</v>
      </c>
      <c r="I3910" s="2">
        <v>17</v>
      </c>
      <c r="J3910" s="2" t="str">
        <f>VLOOKUP(A3910,'Cor da Pele e Motivacao'!$A$2:$I$11399,6, FALSE)</f>
        <v>Parda</v>
      </c>
      <c r="K3910" s="2" t="str">
        <f>VLOOKUP(A3910,'Cor da Pele e Motivacao'!$A$2:$I$11399,8, FALSE)</f>
        <v>VIOLÊNCIA INTERPESSOAL</v>
      </c>
      <c r="L3910" s="2">
        <v>1</v>
      </c>
    </row>
    <row r="3911" spans="1:12" ht="15.75" customHeight="1" x14ac:dyDescent="0.25">
      <c r="A3911" t="str">
        <f>CONCATENATE(B3911,C3911,D3911,H3911,I3911,L3911)</f>
        <v>8122018HOMICIDIO341</v>
      </c>
      <c r="B3911" s="2">
        <v>8</v>
      </c>
      <c r="C3911" s="2">
        <v>12</v>
      </c>
      <c r="D3911" s="2">
        <v>2018</v>
      </c>
      <c r="E3911" s="2" t="s">
        <v>114</v>
      </c>
      <c r="F3911" s="2" t="s">
        <v>10</v>
      </c>
      <c r="G3911" s="2" t="s">
        <v>28</v>
      </c>
      <c r="H3911" s="2" t="s">
        <v>12</v>
      </c>
      <c r="I3911" s="2">
        <v>34</v>
      </c>
      <c r="J3911" s="2" t="str">
        <f>VLOOKUP(A3911,'Cor da Pele e Motivacao'!$A$2:$I$11399,6, FALSE)</f>
        <v>Parda</v>
      </c>
      <c r="K3911" s="2" t="str">
        <f>VLOOKUP(A3911,'Cor da Pele e Motivacao'!$A$2:$I$11399,8, FALSE)</f>
        <v>VIOLÊNCIA INTERPESSOAL</v>
      </c>
      <c r="L3911" s="2">
        <v>1</v>
      </c>
    </row>
    <row r="3912" spans="1:12" ht="15.75" customHeight="1" x14ac:dyDescent="0.25">
      <c r="A3912" t="str">
        <f>CONCATENATE(B3912,C3912,D3912,H3912,I3912,L3912)</f>
        <v>8122018HOMICIDIO371</v>
      </c>
      <c r="B3912" s="2">
        <v>8</v>
      </c>
      <c r="C3912" s="2">
        <v>12</v>
      </c>
      <c r="D3912" s="2">
        <v>2018</v>
      </c>
      <c r="E3912" s="2" t="s">
        <v>71</v>
      </c>
      <c r="F3912" s="2" t="s">
        <v>16</v>
      </c>
      <c r="G3912" s="2" t="s">
        <v>11</v>
      </c>
      <c r="H3912" s="2" t="s">
        <v>12</v>
      </c>
      <c r="I3912" s="2">
        <v>37</v>
      </c>
      <c r="J3912" s="2" t="str">
        <f>VLOOKUP(A3912,'Cor da Pele e Motivacao'!$A$2:$I$11399,6, FALSE)</f>
        <v>Parda</v>
      </c>
      <c r="K3912" s="2" t="str">
        <f>VLOOKUP(A3912,'Cor da Pele e Motivacao'!$A$2:$I$11399,8, FALSE)</f>
        <v>ATIVIDADES CRIMINAIS</v>
      </c>
      <c r="L3912" s="2">
        <v>1</v>
      </c>
    </row>
    <row r="3913" spans="1:12" ht="15.75" customHeight="1" x14ac:dyDescent="0.25">
      <c r="A3913" t="str">
        <f>CONCATENATE(B3913,C3913,D3913,H3913,I3913,L3913)</f>
        <v>8122018HOMICIDIO221</v>
      </c>
      <c r="B3913" s="2">
        <v>8</v>
      </c>
      <c r="C3913" s="2">
        <v>12</v>
      </c>
      <c r="D3913" s="2">
        <v>2018</v>
      </c>
      <c r="E3913" s="2" t="s">
        <v>162</v>
      </c>
      <c r="F3913" s="2" t="s">
        <v>16</v>
      </c>
      <c r="G3913" s="2" t="s">
        <v>11</v>
      </c>
      <c r="H3913" s="2" t="s">
        <v>12</v>
      </c>
      <c r="I3913" s="2">
        <v>22</v>
      </c>
      <c r="J3913" s="2" t="str">
        <f>VLOOKUP(A3913,'Cor da Pele e Motivacao'!$A$2:$I$11399,6, FALSE)</f>
        <v>Parda</v>
      </c>
      <c r="K3913" s="2" t="str">
        <f>VLOOKUP(A3913,'Cor da Pele e Motivacao'!$A$2:$I$11399,8, FALSE)</f>
        <v>ATIVIDADES CRIMINAIS</v>
      </c>
      <c r="L3913" s="2">
        <v>1</v>
      </c>
    </row>
    <row r="3914" spans="1:12" ht="15.75" customHeight="1" x14ac:dyDescent="0.25">
      <c r="A3914" t="str">
        <f>CONCATENATE(B3914,C3914,D3914,H3914,I3914,L3914)</f>
        <v>8122018HOMICIDIO191</v>
      </c>
      <c r="B3914" s="2">
        <v>8</v>
      </c>
      <c r="C3914" s="2">
        <v>12</v>
      </c>
      <c r="D3914" s="2">
        <v>2018</v>
      </c>
      <c r="E3914" s="2" t="s">
        <v>15</v>
      </c>
      <c r="F3914" s="2" t="s">
        <v>16</v>
      </c>
      <c r="G3914" s="2" t="s">
        <v>11</v>
      </c>
      <c r="H3914" s="2" t="s">
        <v>12</v>
      </c>
      <c r="I3914" s="2">
        <v>19</v>
      </c>
      <c r="J3914" s="2" t="str">
        <f>VLOOKUP(A3914,'Cor da Pele e Motivacao'!$A$2:$I$11399,6, FALSE)</f>
        <v>Parda</v>
      </c>
      <c r="K3914" s="2" t="str">
        <f>VLOOKUP(A3914,'Cor da Pele e Motivacao'!$A$2:$I$11399,8, FALSE)</f>
        <v>ATIVIDADES CRIMINAIS</v>
      </c>
      <c r="L3914" s="2">
        <v>1</v>
      </c>
    </row>
    <row r="3915" spans="1:12" ht="15.75" customHeight="1" x14ac:dyDescent="0.25">
      <c r="A3915" t="str">
        <f>CONCATENATE(B3915,C3915,D3915,H3915,I3915,L3915)</f>
        <v>8122018HOMICIDIO221</v>
      </c>
      <c r="B3915" s="2">
        <v>8</v>
      </c>
      <c r="C3915" s="2">
        <v>12</v>
      </c>
      <c r="D3915" s="2">
        <v>2018</v>
      </c>
      <c r="E3915" s="2" t="s">
        <v>110</v>
      </c>
      <c r="F3915" s="2" t="s">
        <v>16</v>
      </c>
      <c r="G3915" s="2" t="s">
        <v>11</v>
      </c>
      <c r="H3915" s="2" t="s">
        <v>12</v>
      </c>
      <c r="I3915" s="2">
        <v>22</v>
      </c>
      <c r="J3915" s="2" t="str">
        <f>VLOOKUP(A3915,'Cor da Pele e Motivacao'!$A$2:$I$11399,6, FALSE)</f>
        <v>Parda</v>
      </c>
      <c r="K3915" s="2" t="str">
        <f>VLOOKUP(A3915,'Cor da Pele e Motivacao'!$A$2:$I$11399,8, FALSE)</f>
        <v>ATIVIDADES CRIMINAIS</v>
      </c>
      <c r="L3915" s="2">
        <v>1</v>
      </c>
    </row>
    <row r="3916" spans="1:12" ht="15.75" customHeight="1" x14ac:dyDescent="0.25">
      <c r="A3916" t="str">
        <f>CONCATENATE(B3916,C3916,D3916,H3916,I3916,L3916)</f>
        <v>8122018HOMICIDIO411</v>
      </c>
      <c r="B3916" s="2">
        <v>8</v>
      </c>
      <c r="C3916" s="2">
        <v>12</v>
      </c>
      <c r="D3916" s="2">
        <v>2018</v>
      </c>
      <c r="E3916" s="2" t="s">
        <v>20</v>
      </c>
      <c r="F3916" s="2" t="s">
        <v>14</v>
      </c>
      <c r="G3916" s="2" t="s">
        <v>28</v>
      </c>
      <c r="H3916" s="2" t="s">
        <v>12</v>
      </c>
      <c r="I3916" s="2">
        <v>41</v>
      </c>
      <c r="J3916" s="2" t="str">
        <f>VLOOKUP(A3916,'Cor da Pele e Motivacao'!$A$2:$I$11399,6, FALSE)</f>
        <v>Parda</v>
      </c>
      <c r="K3916" s="2" t="str">
        <f>VLOOKUP(A3916,'Cor da Pele e Motivacao'!$A$2:$I$11399,8, FALSE)</f>
        <v>ATIVIDADES CRIMINAIS</v>
      </c>
      <c r="L3916" s="2">
        <v>1</v>
      </c>
    </row>
    <row r="3917" spans="1:12" ht="15.75" customHeight="1" x14ac:dyDescent="0.25">
      <c r="A3917" t="str">
        <f>CONCATENATE(B3917,C3917,D3917,H3917,I3917,L3917)</f>
        <v>8122018HOMICIDIO241</v>
      </c>
      <c r="B3917" s="2">
        <v>8</v>
      </c>
      <c r="C3917" s="2">
        <v>12</v>
      </c>
      <c r="D3917" s="2">
        <v>2018</v>
      </c>
      <c r="E3917" s="2" t="s">
        <v>20</v>
      </c>
      <c r="F3917" s="2" t="s">
        <v>14</v>
      </c>
      <c r="G3917" s="2" t="s">
        <v>11</v>
      </c>
      <c r="H3917" s="2" t="s">
        <v>12</v>
      </c>
      <c r="I3917" s="2">
        <v>24</v>
      </c>
      <c r="J3917" s="2" t="str">
        <f>VLOOKUP(A3917,'Cor da Pele e Motivacao'!$A$2:$I$11399,6, FALSE)</f>
        <v>Parda</v>
      </c>
      <c r="K3917" s="2" t="str">
        <f>VLOOKUP(A3917,'Cor da Pele e Motivacao'!$A$2:$I$11399,8, FALSE)</f>
        <v>ATIVIDADES CRIMINAIS</v>
      </c>
      <c r="L3917" s="2">
        <v>1</v>
      </c>
    </row>
    <row r="3918" spans="1:12" ht="15.75" customHeight="1" x14ac:dyDescent="0.25">
      <c r="A3918" t="str">
        <f>CONCATENATE(B3918,C3918,D3918,H3918,I3918,L3918)</f>
        <v>8122018HOMICIDIO201</v>
      </c>
      <c r="B3918" s="2">
        <v>8</v>
      </c>
      <c r="C3918" s="2">
        <v>12</v>
      </c>
      <c r="D3918" s="2">
        <v>2018</v>
      </c>
      <c r="E3918" s="2" t="s">
        <v>23</v>
      </c>
      <c r="F3918" s="2" t="s">
        <v>14</v>
      </c>
      <c r="G3918" s="2" t="s">
        <v>11</v>
      </c>
      <c r="H3918" s="2" t="s">
        <v>12</v>
      </c>
      <c r="I3918" s="2">
        <v>20</v>
      </c>
      <c r="J3918" s="2" t="str">
        <f>VLOOKUP(A3918,'Cor da Pele e Motivacao'!$A$2:$I$11399,6, FALSE)</f>
        <v>Parda</v>
      </c>
      <c r="K3918" s="2" t="str">
        <f>VLOOKUP(A3918,'Cor da Pele e Motivacao'!$A$2:$I$11399,8, FALSE)</f>
        <v>ATIVIDADES CRIMINAIS</v>
      </c>
      <c r="L3918" s="2">
        <v>1</v>
      </c>
    </row>
    <row r="3919" spans="1:12" ht="15.75" customHeight="1" x14ac:dyDescent="0.25">
      <c r="A3919" t="str">
        <f>CONCATENATE(B3919,C3919,D3919,H3919,I3919,L3919)</f>
        <v>8122018LESOES CORPORAIS SEGUIDA DE MORTE531</v>
      </c>
      <c r="B3919" s="2">
        <v>8</v>
      </c>
      <c r="C3919" s="2">
        <v>12</v>
      </c>
      <c r="D3919" s="2">
        <v>2018</v>
      </c>
      <c r="E3919" s="2" t="s">
        <v>117</v>
      </c>
      <c r="F3919" s="2" t="s">
        <v>10</v>
      </c>
      <c r="G3919" s="2" t="s">
        <v>11</v>
      </c>
      <c r="H3919" s="2" t="s">
        <v>131</v>
      </c>
      <c r="I3919" s="2">
        <v>53</v>
      </c>
      <c r="J3919" s="2" t="str">
        <f>VLOOKUP(A3919,'Cor da Pele e Motivacao'!$A$2:$I$11399,6, FALSE)</f>
        <v>Parda</v>
      </c>
      <c r="K3919" s="2" t="str">
        <f>VLOOKUP(A3919,'Cor da Pele e Motivacao'!$A$2:$I$11399,8, FALSE)</f>
        <v>VIOLÊNCIA INTERPESSOAL</v>
      </c>
      <c r="L3919" s="2">
        <v>1</v>
      </c>
    </row>
    <row r="3920" spans="1:12" ht="15.75" customHeight="1" x14ac:dyDescent="0.25">
      <c r="A3920" t="str">
        <f>CONCATENATE(B3920,C3920,D3920,H3920,I3920,L3920)</f>
        <v>8122018HOMICIDIO311</v>
      </c>
      <c r="B3920" s="2">
        <v>8</v>
      </c>
      <c r="C3920" s="2">
        <v>12</v>
      </c>
      <c r="D3920" s="2">
        <v>2018</v>
      </c>
      <c r="E3920" s="2" t="s">
        <v>81</v>
      </c>
      <c r="F3920" s="2" t="s">
        <v>22</v>
      </c>
      <c r="G3920" s="2" t="s">
        <v>11</v>
      </c>
      <c r="H3920" s="2" t="s">
        <v>12</v>
      </c>
      <c r="I3920" s="2">
        <v>31</v>
      </c>
      <c r="J3920" s="2" t="str">
        <f>VLOOKUP(A3920,'Cor da Pele e Motivacao'!$A$2:$I$11399,6, FALSE)</f>
        <v>Parda</v>
      </c>
      <c r="K3920" s="2" t="str">
        <f>VLOOKUP(A3920,'Cor da Pele e Motivacao'!$A$2:$I$11399,8, FALSE)</f>
        <v>VIOLÊNCIA INTERPESSOAL</v>
      </c>
      <c r="L3920" s="2">
        <v>1</v>
      </c>
    </row>
    <row r="3921" spans="1:12" ht="15.75" customHeight="1" x14ac:dyDescent="0.25">
      <c r="A3921" t="str">
        <f>CONCATENATE(B3921,C3921,D3921,H3921,I3921,L3921)</f>
        <v>8122018HOMICIDIO561</v>
      </c>
      <c r="B3921" s="2">
        <v>8</v>
      </c>
      <c r="C3921" s="2">
        <v>12</v>
      </c>
      <c r="D3921" s="2">
        <v>2018</v>
      </c>
      <c r="E3921" s="2" t="s">
        <v>188</v>
      </c>
      <c r="F3921" s="2" t="s">
        <v>16</v>
      </c>
      <c r="G3921" s="2" t="s">
        <v>11</v>
      </c>
      <c r="H3921" s="2" t="s">
        <v>12</v>
      </c>
      <c r="I3921" s="2">
        <v>56</v>
      </c>
      <c r="J3921" s="2" t="str">
        <f>VLOOKUP(A3921,'Cor da Pele e Motivacao'!$A$2:$I$11399,6, FALSE)</f>
        <v>Negra</v>
      </c>
      <c r="K3921" s="2" t="str">
        <f>VLOOKUP(A3921,'Cor da Pele e Motivacao'!$A$2:$I$11399,8, FALSE)</f>
        <v>VIOLÊNCIA INTERPESSOAL</v>
      </c>
      <c r="L3921" s="2">
        <v>1</v>
      </c>
    </row>
    <row r="3922" spans="1:12" ht="15.75" customHeight="1" x14ac:dyDescent="0.25">
      <c r="A3922" t="str">
        <f>CONCATENATE(B3922,C3922,D3922,H3922,I3922,L3922)</f>
        <v>8122018FEMINICIDIO601</v>
      </c>
      <c r="B3922" s="2">
        <v>8</v>
      </c>
      <c r="C3922" s="2">
        <v>12</v>
      </c>
      <c r="D3922" s="2">
        <v>2018</v>
      </c>
      <c r="E3922" s="2" t="s">
        <v>130</v>
      </c>
      <c r="F3922" s="2" t="s">
        <v>16</v>
      </c>
      <c r="G3922" s="2" t="s">
        <v>28</v>
      </c>
      <c r="H3922" s="2" t="s">
        <v>29</v>
      </c>
      <c r="I3922" s="2">
        <v>60</v>
      </c>
      <c r="J3922" s="2" t="str">
        <f>VLOOKUP(A3922,'Cor da Pele e Motivacao'!$A$2:$I$11399,6, FALSE)</f>
        <v>Parda</v>
      </c>
      <c r="K3922" s="2" t="str">
        <f>VLOOKUP(A3922,'Cor da Pele e Motivacao'!$A$2:$I$11399,8, FALSE)</f>
        <v>FEMINICIDIO</v>
      </c>
      <c r="L3922" s="2">
        <v>1</v>
      </c>
    </row>
    <row r="3923" spans="1:12" ht="15.75" customHeight="1" x14ac:dyDescent="0.25">
      <c r="A3923" t="str">
        <f>CONCATENATE(B3923,C3923,D3923,H3923,I3923,L3923)</f>
        <v>8122018HOMICIDIO241</v>
      </c>
      <c r="B3923" s="2">
        <v>8</v>
      </c>
      <c r="C3923" s="2">
        <v>12</v>
      </c>
      <c r="D3923" s="2">
        <v>2018</v>
      </c>
      <c r="E3923" s="2" t="s">
        <v>47</v>
      </c>
      <c r="F3923" s="2" t="s">
        <v>16</v>
      </c>
      <c r="G3923" s="2" t="s">
        <v>11</v>
      </c>
      <c r="H3923" s="2" t="s">
        <v>12</v>
      </c>
      <c r="I3923" s="2">
        <v>24</v>
      </c>
      <c r="J3923" s="2" t="str">
        <f>VLOOKUP(A3923,'Cor da Pele e Motivacao'!$A$2:$I$11399,6, FALSE)</f>
        <v>Parda</v>
      </c>
      <c r="K3923" s="2" t="str">
        <f>VLOOKUP(A3923,'Cor da Pele e Motivacao'!$A$2:$I$11399,8, FALSE)</f>
        <v>ATIVIDADES CRIMINAIS</v>
      </c>
      <c r="L3923" s="2">
        <v>1</v>
      </c>
    </row>
    <row r="3924" spans="1:12" ht="15.75" customHeight="1" x14ac:dyDescent="0.25">
      <c r="A3924" t="str">
        <f>CONCATENATE(B3924,C3924,D3924,H3924,I3924,L3924)</f>
        <v>9122018HOMICIDIO261</v>
      </c>
      <c r="B3924" s="2">
        <v>9</v>
      </c>
      <c r="C3924" s="2">
        <v>12</v>
      </c>
      <c r="D3924" s="2">
        <v>2018</v>
      </c>
      <c r="E3924" s="2" t="s">
        <v>96</v>
      </c>
      <c r="F3924" s="2" t="s">
        <v>16</v>
      </c>
      <c r="G3924" s="2" t="s">
        <v>11</v>
      </c>
      <c r="H3924" s="2" t="s">
        <v>12</v>
      </c>
      <c r="I3924" s="2">
        <v>26</v>
      </c>
      <c r="J3924" s="2" t="str">
        <f>VLOOKUP(A3924,'Cor da Pele e Motivacao'!$A$2:$I$11399,6, FALSE)</f>
        <v>Parda</v>
      </c>
      <c r="K3924" s="2" t="str">
        <f>VLOOKUP(A3924,'Cor da Pele e Motivacao'!$A$2:$I$11399,8, FALSE)</f>
        <v>VIOLÊNCIA INTERPESSOAL</v>
      </c>
      <c r="L3924" s="2">
        <v>1</v>
      </c>
    </row>
    <row r="3925" spans="1:12" ht="15.75" customHeight="1" x14ac:dyDescent="0.25">
      <c r="A3925" t="str">
        <f>CONCATENATE(B3925,C3925,D3925,H3925,I3925,L3925)</f>
        <v>9122018HOMICIDIO221</v>
      </c>
      <c r="B3925" s="2">
        <v>9</v>
      </c>
      <c r="C3925" s="2">
        <v>12</v>
      </c>
      <c r="D3925" s="2">
        <v>2018</v>
      </c>
      <c r="E3925" s="2" t="s">
        <v>83</v>
      </c>
      <c r="F3925" s="2" t="s">
        <v>14</v>
      </c>
      <c r="G3925" s="2" t="s">
        <v>11</v>
      </c>
      <c r="H3925" s="2" t="s">
        <v>12</v>
      </c>
      <c r="I3925" s="2">
        <v>22</v>
      </c>
      <c r="J3925" s="2" t="str">
        <f>VLOOKUP(A3925,'Cor da Pele e Motivacao'!$A$2:$I$11399,6, FALSE)</f>
        <v>Parda</v>
      </c>
      <c r="K3925" s="2" t="str">
        <f>VLOOKUP(A3925,'Cor da Pele e Motivacao'!$A$2:$I$11399,8, FALSE)</f>
        <v>A DEFINIR</v>
      </c>
      <c r="L3925" s="2">
        <v>1</v>
      </c>
    </row>
    <row r="3926" spans="1:12" ht="15.75" customHeight="1" x14ac:dyDescent="0.25">
      <c r="A3926" t="str">
        <f>CONCATENATE(B3926,C3926,D3926,H3926,I3926,L3926)</f>
        <v>9122018HOMICIDIO191</v>
      </c>
      <c r="B3926" s="2">
        <v>9</v>
      </c>
      <c r="C3926" s="2">
        <v>12</v>
      </c>
      <c r="D3926" s="2">
        <v>2018</v>
      </c>
      <c r="E3926" s="2" t="s">
        <v>41</v>
      </c>
      <c r="F3926" s="2" t="s">
        <v>22</v>
      </c>
      <c r="G3926" s="2" t="s">
        <v>11</v>
      </c>
      <c r="H3926" s="2" t="s">
        <v>12</v>
      </c>
      <c r="I3926" s="2">
        <v>19</v>
      </c>
      <c r="J3926" s="2" t="str">
        <f>VLOOKUP(A3926,'Cor da Pele e Motivacao'!$A$2:$I$11399,6, FALSE)</f>
        <v>Parda</v>
      </c>
      <c r="K3926" s="2" t="str">
        <f>VLOOKUP(A3926,'Cor da Pele e Motivacao'!$A$2:$I$11399,8, FALSE)</f>
        <v>ATIVIDADES CRIMINAIS</v>
      </c>
      <c r="L3926" s="2">
        <v>1</v>
      </c>
    </row>
    <row r="3927" spans="1:12" ht="15.75" customHeight="1" x14ac:dyDescent="0.25">
      <c r="A3927" t="str">
        <f>CONCATENATE(B3927,C3927,D3927,H3927,I3927,L3927)</f>
        <v>9122018HOMICIDIO171</v>
      </c>
      <c r="B3927" s="2">
        <v>9</v>
      </c>
      <c r="C3927" s="2">
        <v>12</v>
      </c>
      <c r="D3927" s="2">
        <v>2018</v>
      </c>
      <c r="E3927" s="2" t="s">
        <v>15</v>
      </c>
      <c r="F3927" s="2" t="s">
        <v>16</v>
      </c>
      <c r="G3927" s="2" t="s">
        <v>11</v>
      </c>
      <c r="H3927" s="2" t="s">
        <v>12</v>
      </c>
      <c r="I3927" s="2">
        <v>17</v>
      </c>
      <c r="J3927" s="2" t="str">
        <f>VLOOKUP(A3927,'Cor da Pele e Motivacao'!$A$2:$I$11399,6, FALSE)</f>
        <v>Branca</v>
      </c>
      <c r="K3927" s="2" t="str">
        <f>VLOOKUP(A3927,'Cor da Pele e Motivacao'!$A$2:$I$11399,8, FALSE)</f>
        <v>VIOLÊNCIA INTERPESSOAL</v>
      </c>
      <c r="L3927" s="2">
        <v>1</v>
      </c>
    </row>
    <row r="3928" spans="1:12" ht="15.75" customHeight="1" x14ac:dyDescent="0.25">
      <c r="A3928" t="str">
        <f>CONCATENATE(B3928,C3928,D3928,H3928,I3928,L3928)</f>
        <v>9122018HOMICIDIO181</v>
      </c>
      <c r="B3928" s="2">
        <v>9</v>
      </c>
      <c r="C3928" s="2">
        <v>12</v>
      </c>
      <c r="D3928" s="2">
        <v>2018</v>
      </c>
      <c r="E3928" s="2" t="s">
        <v>15</v>
      </c>
      <c r="F3928" s="2" t="s">
        <v>16</v>
      </c>
      <c r="G3928" s="2" t="s">
        <v>11</v>
      </c>
      <c r="H3928" s="2" t="s">
        <v>12</v>
      </c>
      <c r="I3928" s="2">
        <v>18</v>
      </c>
      <c r="J3928" s="2" t="str">
        <f>VLOOKUP(A3928,'Cor da Pele e Motivacao'!$A$2:$I$11399,6, FALSE)</f>
        <v>Parda</v>
      </c>
      <c r="K3928" s="2" t="str">
        <f>VLOOKUP(A3928,'Cor da Pele e Motivacao'!$A$2:$I$11399,8, FALSE)</f>
        <v>A DEFINIR</v>
      </c>
      <c r="L3928" s="2">
        <v>1</v>
      </c>
    </row>
    <row r="3929" spans="1:12" ht="15.75" customHeight="1" x14ac:dyDescent="0.25">
      <c r="A3929" t="str">
        <f>CONCATENATE(B3929,C3929,D3929,H3929,I3929,L3929)</f>
        <v>9122018HOMICIDIO351</v>
      </c>
      <c r="B3929" s="2">
        <v>9</v>
      </c>
      <c r="C3929" s="2">
        <v>12</v>
      </c>
      <c r="D3929" s="2">
        <v>2018</v>
      </c>
      <c r="E3929" s="2" t="s">
        <v>197</v>
      </c>
      <c r="F3929" s="2" t="s">
        <v>16</v>
      </c>
      <c r="G3929" s="2" t="s">
        <v>11</v>
      </c>
      <c r="H3929" s="2" t="s">
        <v>12</v>
      </c>
      <c r="I3929" s="2">
        <v>35</v>
      </c>
      <c r="J3929" s="2" t="str">
        <f>VLOOKUP(A3929,'Cor da Pele e Motivacao'!$A$2:$I$11399,6, FALSE)</f>
        <v>Parda</v>
      </c>
      <c r="K3929" s="2" t="str">
        <f>VLOOKUP(A3929,'Cor da Pele e Motivacao'!$A$2:$I$11399,8, FALSE)</f>
        <v>VIOLÊNCIA INTERPESSOAL</v>
      </c>
      <c r="L3929" s="2">
        <v>1</v>
      </c>
    </row>
    <row r="3930" spans="1:12" ht="15.75" customHeight="1" x14ac:dyDescent="0.25">
      <c r="A3930" t="str">
        <f>CONCATENATE(B3930,C3930,D3930,H3930,I3930,L3930)</f>
        <v>9122018HOMICIDIO221</v>
      </c>
      <c r="B3930" s="2">
        <v>9</v>
      </c>
      <c r="C3930" s="2">
        <v>12</v>
      </c>
      <c r="D3930" s="2">
        <v>2018</v>
      </c>
      <c r="E3930" s="2" t="s">
        <v>115</v>
      </c>
      <c r="F3930" s="2" t="s">
        <v>22</v>
      </c>
      <c r="G3930" s="2" t="s">
        <v>11</v>
      </c>
      <c r="H3930" s="2" t="s">
        <v>12</v>
      </c>
      <c r="I3930" s="2">
        <v>22</v>
      </c>
      <c r="J3930" s="2" t="str">
        <f>VLOOKUP(A3930,'Cor da Pele e Motivacao'!$A$2:$I$11399,6, FALSE)</f>
        <v>Parda</v>
      </c>
      <c r="K3930" s="2" t="str">
        <f>VLOOKUP(A3930,'Cor da Pele e Motivacao'!$A$2:$I$11399,8, FALSE)</f>
        <v>A DEFINIR</v>
      </c>
      <c r="L3930" s="2">
        <v>1</v>
      </c>
    </row>
    <row r="3931" spans="1:12" ht="15.75" customHeight="1" x14ac:dyDescent="0.25">
      <c r="A3931" t="str">
        <f>CONCATENATE(B3931,C3931,D3931,H3931,I3931,L3931)</f>
        <v>9122018HOMICIDIO201</v>
      </c>
      <c r="B3931" s="2">
        <v>9</v>
      </c>
      <c r="C3931" s="2">
        <v>12</v>
      </c>
      <c r="D3931" s="2">
        <v>2018</v>
      </c>
      <c r="E3931" s="2" t="s">
        <v>175</v>
      </c>
      <c r="F3931" s="2" t="s">
        <v>22</v>
      </c>
      <c r="G3931" s="2" t="s">
        <v>11</v>
      </c>
      <c r="H3931" s="2" t="s">
        <v>12</v>
      </c>
      <c r="I3931" s="2">
        <v>20</v>
      </c>
      <c r="J3931" s="2" t="str">
        <f>VLOOKUP(A3931,'Cor da Pele e Motivacao'!$A$2:$I$11399,6, FALSE)</f>
        <v>Parda</v>
      </c>
      <c r="K3931" s="2" t="str">
        <f>VLOOKUP(A3931,'Cor da Pele e Motivacao'!$A$2:$I$11399,8, FALSE)</f>
        <v>VIOLÊNCIA INTERPESSOAL</v>
      </c>
      <c r="L3931" s="2">
        <v>1</v>
      </c>
    </row>
    <row r="3932" spans="1:12" ht="15.75" customHeight="1" x14ac:dyDescent="0.25">
      <c r="A3932" t="str">
        <f>CONCATENATE(B3932,C3932,D3932,H3932,I3932,L3932)</f>
        <v>9122018HOMICIDIO251</v>
      </c>
      <c r="B3932" s="2">
        <v>9</v>
      </c>
      <c r="C3932" s="2">
        <v>12</v>
      </c>
      <c r="D3932" s="2">
        <v>2018</v>
      </c>
      <c r="E3932" s="2" t="s">
        <v>80</v>
      </c>
      <c r="F3932" s="2" t="s">
        <v>14</v>
      </c>
      <c r="G3932" s="2" t="s">
        <v>11</v>
      </c>
      <c r="H3932" s="2" t="s">
        <v>12</v>
      </c>
      <c r="I3932" s="2">
        <v>25</v>
      </c>
      <c r="J3932" s="2" t="str">
        <f>VLOOKUP(A3932,'Cor da Pele e Motivacao'!$A$2:$I$11399,6, FALSE)</f>
        <v>Parda</v>
      </c>
      <c r="K3932" s="2" t="str">
        <f>VLOOKUP(A3932,'Cor da Pele e Motivacao'!$A$2:$I$11399,8, FALSE)</f>
        <v>ATIVIDADES CRIMINAIS</v>
      </c>
      <c r="L3932" s="2">
        <v>1</v>
      </c>
    </row>
    <row r="3933" spans="1:12" ht="15.75" customHeight="1" x14ac:dyDescent="0.25">
      <c r="A3933" t="str">
        <f>CONCATENATE(B3933,C3933,D3933,H3933,I3933,L3933)</f>
        <v>9122018HOMICIDIO261</v>
      </c>
      <c r="B3933" s="2">
        <v>9</v>
      </c>
      <c r="C3933" s="2">
        <v>12</v>
      </c>
      <c r="D3933" s="2">
        <v>2018</v>
      </c>
      <c r="E3933" s="2" t="s">
        <v>24</v>
      </c>
      <c r="F3933" s="2" t="s">
        <v>10</v>
      </c>
      <c r="G3933" s="2" t="s">
        <v>11</v>
      </c>
      <c r="H3933" s="2" t="s">
        <v>12</v>
      </c>
      <c r="I3933" s="2">
        <v>26</v>
      </c>
      <c r="J3933" s="2" t="str">
        <f>VLOOKUP(A3933,'Cor da Pele e Motivacao'!$A$2:$I$11399,6, FALSE)</f>
        <v>Parda</v>
      </c>
      <c r="K3933" s="2" t="str">
        <f>VLOOKUP(A3933,'Cor da Pele e Motivacao'!$A$2:$I$11399,8, FALSE)</f>
        <v>VIOLÊNCIA INTERPESSOAL</v>
      </c>
      <c r="L3933" s="2">
        <v>1</v>
      </c>
    </row>
    <row r="3934" spans="1:12" ht="15.75" customHeight="1" x14ac:dyDescent="0.25">
      <c r="A3934" t="str">
        <f>CONCATENATE(B3934,C3934,D3934,H3934,I3934,L3934)</f>
        <v>9122018HOMICIDIO181</v>
      </c>
      <c r="B3934" s="2">
        <v>9</v>
      </c>
      <c r="C3934" s="2">
        <v>12</v>
      </c>
      <c r="D3934" s="2">
        <v>2018</v>
      </c>
      <c r="E3934" s="2" t="s">
        <v>25</v>
      </c>
      <c r="F3934" s="2" t="s">
        <v>25</v>
      </c>
      <c r="G3934" s="2" t="s">
        <v>11</v>
      </c>
      <c r="H3934" s="2" t="s">
        <v>12</v>
      </c>
      <c r="I3934" s="2">
        <v>18</v>
      </c>
      <c r="J3934" s="2" t="str">
        <f>VLOOKUP(A3934,'Cor da Pele e Motivacao'!$A$2:$I$11399,6, FALSE)</f>
        <v>Parda</v>
      </c>
      <c r="K3934" s="2" t="str">
        <f>VLOOKUP(A3934,'Cor da Pele e Motivacao'!$A$2:$I$11399,8, FALSE)</f>
        <v>A DEFINIR</v>
      </c>
      <c r="L3934" s="2">
        <v>1</v>
      </c>
    </row>
    <row r="3935" spans="1:12" ht="15.75" customHeight="1" x14ac:dyDescent="0.25">
      <c r="A3935" t="str">
        <f>CONCATENATE(B3935,C3935,D3935,H3935,I3935,L3935)</f>
        <v>9122018HOMICIDIO211</v>
      </c>
      <c r="B3935" s="2">
        <v>9</v>
      </c>
      <c r="C3935" s="2">
        <v>12</v>
      </c>
      <c r="D3935" s="2">
        <v>2018</v>
      </c>
      <c r="E3935" s="2" t="s">
        <v>25</v>
      </c>
      <c r="F3935" s="2" t="s">
        <v>25</v>
      </c>
      <c r="G3935" s="2" t="s">
        <v>11</v>
      </c>
      <c r="H3935" s="2" t="s">
        <v>12</v>
      </c>
      <c r="I3935" s="2">
        <v>21</v>
      </c>
      <c r="J3935" s="2" t="str">
        <f>VLOOKUP(A3935,'Cor da Pele e Motivacao'!$A$2:$I$11399,6, FALSE)</f>
        <v>Parda</v>
      </c>
      <c r="K3935" s="2" t="str">
        <f>VLOOKUP(A3935,'Cor da Pele e Motivacao'!$A$2:$I$11399,8, FALSE)</f>
        <v>A DEFINIR</v>
      </c>
      <c r="L3935" s="2">
        <v>1</v>
      </c>
    </row>
    <row r="3936" spans="1:12" ht="15.75" customHeight="1" x14ac:dyDescent="0.25">
      <c r="A3936" t="str">
        <f>CONCATENATE(B3936,C3936,D3936,H3936,I3936,L3936)</f>
        <v>9122018HOMICIDIO341</v>
      </c>
      <c r="B3936" s="2">
        <v>9</v>
      </c>
      <c r="C3936" s="2">
        <v>12</v>
      </c>
      <c r="D3936" s="2">
        <v>2018</v>
      </c>
      <c r="E3936" s="2" t="s">
        <v>25</v>
      </c>
      <c r="F3936" s="2" t="s">
        <v>25</v>
      </c>
      <c r="G3936" s="2" t="s">
        <v>11</v>
      </c>
      <c r="H3936" s="2" t="s">
        <v>12</v>
      </c>
      <c r="I3936" s="2">
        <v>34</v>
      </c>
      <c r="J3936" s="2" t="str">
        <f>VLOOKUP(A3936,'Cor da Pele e Motivacao'!$A$2:$I$11399,6, FALSE)</f>
        <v>Parda</v>
      </c>
      <c r="K3936" s="2" t="str">
        <f>VLOOKUP(A3936,'Cor da Pele e Motivacao'!$A$2:$I$11399,8, FALSE)</f>
        <v>ATIVIDADES CRIMINAIS</v>
      </c>
      <c r="L3936" s="2">
        <v>1</v>
      </c>
    </row>
    <row r="3937" spans="1:12" ht="15.75" customHeight="1" x14ac:dyDescent="0.25">
      <c r="A3937" t="str">
        <f>CONCATENATE(B3937,C3937,D3937,H3937,I3937,L3937)</f>
        <v>9122018HOMICIDIO421</v>
      </c>
      <c r="B3937" s="2">
        <v>9</v>
      </c>
      <c r="C3937" s="2">
        <v>12</v>
      </c>
      <c r="D3937" s="2">
        <v>2018</v>
      </c>
      <c r="E3937" s="2" t="s">
        <v>25</v>
      </c>
      <c r="F3937" s="2" t="s">
        <v>25</v>
      </c>
      <c r="G3937" s="2" t="s">
        <v>11</v>
      </c>
      <c r="H3937" s="2" t="s">
        <v>12</v>
      </c>
      <c r="I3937" s="2">
        <v>42</v>
      </c>
      <c r="J3937" s="2" t="str">
        <f>VLOOKUP(A3937,'Cor da Pele e Motivacao'!$A$2:$I$11399,6, FALSE)</f>
        <v>Parda</v>
      </c>
      <c r="K3937" s="2" t="str">
        <f>VLOOKUP(A3937,'Cor da Pele e Motivacao'!$A$2:$I$11399,8, FALSE)</f>
        <v>VIOLÊNCIA INTERPESSOAL</v>
      </c>
      <c r="L3937" s="2">
        <v>1</v>
      </c>
    </row>
    <row r="3938" spans="1:12" ht="15.75" customHeight="1" x14ac:dyDescent="0.25">
      <c r="A3938" t="str">
        <f>CONCATENATE(B3938,C3938,D3938,H3938,I3938,L3938)</f>
        <v>9122018HOMICIDIO341</v>
      </c>
      <c r="B3938" s="2">
        <v>9</v>
      </c>
      <c r="C3938" s="2">
        <v>12</v>
      </c>
      <c r="D3938" s="2">
        <v>2018</v>
      </c>
      <c r="E3938" s="2" t="s">
        <v>50</v>
      </c>
      <c r="F3938" s="2" t="s">
        <v>16</v>
      </c>
      <c r="G3938" s="2" t="s">
        <v>11</v>
      </c>
      <c r="H3938" s="2" t="s">
        <v>12</v>
      </c>
      <c r="I3938" s="2">
        <v>34</v>
      </c>
      <c r="J3938" s="2" t="str">
        <f>VLOOKUP(A3938,'Cor da Pele e Motivacao'!$A$2:$I$11399,6, FALSE)</f>
        <v>Parda</v>
      </c>
      <c r="K3938" s="2" t="str">
        <f>VLOOKUP(A3938,'Cor da Pele e Motivacao'!$A$2:$I$11399,8, FALSE)</f>
        <v>ATIVIDADES CRIMINAIS</v>
      </c>
      <c r="L3938" s="2">
        <v>1</v>
      </c>
    </row>
    <row r="3939" spans="1:12" ht="15.75" customHeight="1" x14ac:dyDescent="0.25">
      <c r="A3939" t="str">
        <f>CONCATENATE(B3939,C3939,D3939,H3939,I3939,L3939)</f>
        <v>9122018HOMICIDIO321</v>
      </c>
      <c r="B3939" s="2">
        <v>9</v>
      </c>
      <c r="C3939" s="2">
        <v>12</v>
      </c>
      <c r="D3939" s="2">
        <v>2018</v>
      </c>
      <c r="E3939" s="2" t="s">
        <v>47</v>
      </c>
      <c r="F3939" s="2" t="s">
        <v>16</v>
      </c>
      <c r="G3939" s="2" t="s">
        <v>11</v>
      </c>
      <c r="H3939" s="2" t="s">
        <v>12</v>
      </c>
      <c r="I3939" s="2">
        <v>32</v>
      </c>
      <c r="J3939" s="2" t="str">
        <f>VLOOKUP(A3939,'Cor da Pele e Motivacao'!$A$2:$I$11399,6, FALSE)</f>
        <v>Parda</v>
      </c>
      <c r="K3939" s="2" t="str">
        <f>VLOOKUP(A3939,'Cor da Pele e Motivacao'!$A$2:$I$11399,8, FALSE)</f>
        <v>A DEFINIR</v>
      </c>
      <c r="L3939" s="2">
        <v>1</v>
      </c>
    </row>
    <row r="3940" spans="1:12" ht="15.75" customHeight="1" x14ac:dyDescent="0.25">
      <c r="A3940" t="str">
        <f>CONCATENATE(B3940,C3940,D3940,H3940,I3940,L3940)</f>
        <v>10122018HOMICIDIO541</v>
      </c>
      <c r="B3940" s="2">
        <v>10</v>
      </c>
      <c r="C3940" s="2">
        <v>12</v>
      </c>
      <c r="D3940" s="2">
        <v>2018</v>
      </c>
      <c r="E3940" s="2" t="s">
        <v>62</v>
      </c>
      <c r="F3940" s="2" t="s">
        <v>16</v>
      </c>
      <c r="G3940" s="2" t="s">
        <v>11</v>
      </c>
      <c r="H3940" s="2" t="s">
        <v>12</v>
      </c>
      <c r="I3940" s="2">
        <v>54</v>
      </c>
      <c r="J3940" s="2" t="str">
        <f>VLOOKUP(A3940,'Cor da Pele e Motivacao'!$A$2:$I$11399,6, FALSE)</f>
        <v>Parda</v>
      </c>
      <c r="K3940" s="2" t="str">
        <f>VLOOKUP(A3940,'Cor da Pele e Motivacao'!$A$2:$I$11399,8, FALSE)</f>
        <v>ATIVIDADES CRIMINAIS</v>
      </c>
      <c r="L3940" s="2">
        <v>1</v>
      </c>
    </row>
    <row r="3941" spans="1:12" ht="15.75" customHeight="1" x14ac:dyDescent="0.25">
      <c r="A3941" t="str">
        <f>CONCATENATE(B3941,C3941,D3941,H3941,I3941,L3941)</f>
        <v>10122018HOMICIDIO191</v>
      </c>
      <c r="B3941" s="2">
        <v>10</v>
      </c>
      <c r="C3941" s="2">
        <v>12</v>
      </c>
      <c r="D3941" s="2">
        <v>2018</v>
      </c>
      <c r="E3941" s="2" t="s">
        <v>25</v>
      </c>
      <c r="F3941" s="2" t="s">
        <v>25</v>
      </c>
      <c r="G3941" s="2" t="s">
        <v>11</v>
      </c>
      <c r="H3941" s="2" t="s">
        <v>12</v>
      </c>
      <c r="I3941" s="2">
        <v>19</v>
      </c>
      <c r="J3941" s="2" t="str">
        <f>VLOOKUP(A3941,'Cor da Pele e Motivacao'!$A$2:$I$11399,6, FALSE)</f>
        <v>Parda</v>
      </c>
      <c r="K3941" s="2" t="str">
        <f>VLOOKUP(A3941,'Cor da Pele e Motivacao'!$A$2:$I$11399,8, FALSE)</f>
        <v>ATIVIDADES CRIMINAIS</v>
      </c>
      <c r="L3941" s="2">
        <v>1</v>
      </c>
    </row>
    <row r="3942" spans="1:12" ht="15.75" customHeight="1" x14ac:dyDescent="0.25">
      <c r="A3942" t="str">
        <f>CONCATENATE(B3942,C3942,D3942,H3942,I3942,L3942)</f>
        <v>11122018HOMICIDIO291</v>
      </c>
      <c r="B3942" s="2">
        <v>11</v>
      </c>
      <c r="C3942" s="2">
        <v>12</v>
      </c>
      <c r="D3942" s="2">
        <v>2018</v>
      </c>
      <c r="E3942" s="2" t="s">
        <v>43</v>
      </c>
      <c r="F3942" s="2" t="s">
        <v>22</v>
      </c>
      <c r="G3942" s="2" t="s">
        <v>11</v>
      </c>
      <c r="H3942" s="2" t="s">
        <v>12</v>
      </c>
      <c r="I3942" s="2">
        <v>29</v>
      </c>
      <c r="J3942" s="2" t="str">
        <f>VLOOKUP(A3942,'Cor da Pele e Motivacao'!$A$2:$I$11399,6, FALSE)</f>
        <v>Parda</v>
      </c>
      <c r="K3942" s="2" t="str">
        <f>VLOOKUP(A3942,'Cor da Pele e Motivacao'!$A$2:$I$11399,8, FALSE)</f>
        <v>ATIVIDADES CRIMINAIS</v>
      </c>
      <c r="L3942" s="2">
        <v>1</v>
      </c>
    </row>
    <row r="3943" spans="1:12" ht="15.75" customHeight="1" x14ac:dyDescent="0.25">
      <c r="A3943" t="str">
        <f>CONCATENATE(B3943,C3943,D3943,H3943,I3943,L3943)</f>
        <v>11122018HOMICIDIO291</v>
      </c>
      <c r="B3943" s="2">
        <v>11</v>
      </c>
      <c r="C3943" s="2">
        <v>12</v>
      </c>
      <c r="D3943" s="2">
        <v>2018</v>
      </c>
      <c r="E3943" s="2" t="s">
        <v>19</v>
      </c>
      <c r="F3943" s="2" t="s">
        <v>14</v>
      </c>
      <c r="G3943" s="2" t="s">
        <v>11</v>
      </c>
      <c r="H3943" s="2" t="s">
        <v>12</v>
      </c>
      <c r="I3943" s="2">
        <v>29</v>
      </c>
      <c r="J3943" s="2" t="str">
        <f>VLOOKUP(A3943,'Cor da Pele e Motivacao'!$A$2:$I$11399,6, FALSE)</f>
        <v>Parda</v>
      </c>
      <c r="K3943" s="2" t="str">
        <f>VLOOKUP(A3943,'Cor da Pele e Motivacao'!$A$2:$I$11399,8, FALSE)</f>
        <v>ATIVIDADES CRIMINAIS</v>
      </c>
      <c r="L3943" s="2">
        <v>1</v>
      </c>
    </row>
    <row r="3944" spans="1:12" ht="15.75" customHeight="1" x14ac:dyDescent="0.25">
      <c r="A3944" t="str">
        <f>CONCATENATE(B3944,C3944,D3944,H3944,I3944,L3944)</f>
        <v>11122018HOMICIDIO171</v>
      </c>
      <c r="B3944" s="2">
        <v>11</v>
      </c>
      <c r="C3944" s="2">
        <v>12</v>
      </c>
      <c r="D3944" s="2">
        <v>2018</v>
      </c>
      <c r="E3944" s="2" t="s">
        <v>20</v>
      </c>
      <c r="F3944" s="2" t="s">
        <v>14</v>
      </c>
      <c r="G3944" s="2" t="s">
        <v>11</v>
      </c>
      <c r="H3944" s="2" t="s">
        <v>12</v>
      </c>
      <c r="I3944" s="2">
        <v>17</v>
      </c>
      <c r="J3944" s="2" t="str">
        <f>VLOOKUP(A3944,'Cor da Pele e Motivacao'!$A$2:$I$11399,6, FALSE)</f>
        <v>Parda</v>
      </c>
      <c r="K3944" s="2" t="str">
        <f>VLOOKUP(A3944,'Cor da Pele e Motivacao'!$A$2:$I$11399,8, FALSE)</f>
        <v>ATIVIDADES CRIMINAIS</v>
      </c>
      <c r="L3944" s="2">
        <v>1</v>
      </c>
    </row>
    <row r="3945" spans="1:12" ht="15.75" customHeight="1" x14ac:dyDescent="0.25">
      <c r="A3945" t="str">
        <f>CONCATENATE(B3945,C3945,D3945,H3945,I3945,L3945)</f>
        <v>11122018HOMICIDIO251</v>
      </c>
      <c r="B3945" s="2">
        <v>11</v>
      </c>
      <c r="C3945" s="2">
        <v>12</v>
      </c>
      <c r="D3945" s="2">
        <v>2018</v>
      </c>
      <c r="E3945" s="2" t="s">
        <v>23</v>
      </c>
      <c r="F3945" s="2" t="s">
        <v>14</v>
      </c>
      <c r="G3945" s="2" t="s">
        <v>11</v>
      </c>
      <c r="H3945" s="2" t="s">
        <v>12</v>
      </c>
      <c r="I3945" s="2">
        <v>25</v>
      </c>
      <c r="J3945" s="2" t="str">
        <f>VLOOKUP(A3945,'Cor da Pele e Motivacao'!$A$2:$I$11399,6, FALSE)</f>
        <v>Parda</v>
      </c>
      <c r="K3945" s="2" t="str">
        <f>VLOOKUP(A3945,'Cor da Pele e Motivacao'!$A$2:$I$11399,8, FALSE)</f>
        <v>A DEFINIR</v>
      </c>
      <c r="L3945" s="2">
        <v>1</v>
      </c>
    </row>
    <row r="3946" spans="1:12" ht="15.75" customHeight="1" x14ac:dyDescent="0.25">
      <c r="A3946" t="str">
        <f>CONCATENATE(B3946,C3946,D3946,H3946,I3946,L3946)</f>
        <v>11122018HOMICIDIO411</v>
      </c>
      <c r="B3946" s="2">
        <v>11</v>
      </c>
      <c r="C3946" s="2">
        <v>12</v>
      </c>
      <c r="D3946" s="2">
        <v>2018</v>
      </c>
      <c r="E3946" s="2" t="s">
        <v>23</v>
      </c>
      <c r="F3946" s="2" t="s">
        <v>14</v>
      </c>
      <c r="G3946" s="2" t="s">
        <v>11</v>
      </c>
      <c r="H3946" s="2" t="s">
        <v>12</v>
      </c>
      <c r="I3946" s="2">
        <v>41</v>
      </c>
      <c r="J3946" s="2" t="str">
        <f>VLOOKUP(A3946,'Cor da Pele e Motivacao'!$A$2:$I$11399,6, FALSE)</f>
        <v>Parda</v>
      </c>
      <c r="K3946" s="2" t="str">
        <f>VLOOKUP(A3946,'Cor da Pele e Motivacao'!$A$2:$I$11399,8, FALSE)</f>
        <v>A DEFINIR</v>
      </c>
      <c r="L3946" s="2">
        <v>1</v>
      </c>
    </row>
    <row r="3947" spans="1:12" ht="15.75" customHeight="1" x14ac:dyDescent="0.25">
      <c r="A3947" t="str">
        <f>CONCATENATE(B3947,C3947,D3947,H3947,I3947,L3947)</f>
        <v>11122018HOMICIDIO211</v>
      </c>
      <c r="B3947" s="2">
        <v>11</v>
      </c>
      <c r="C3947" s="2">
        <v>12</v>
      </c>
      <c r="D3947" s="2">
        <v>2018</v>
      </c>
      <c r="E3947" s="2" t="s">
        <v>61</v>
      </c>
      <c r="F3947" s="2" t="s">
        <v>10</v>
      </c>
      <c r="G3947" s="2" t="s">
        <v>11</v>
      </c>
      <c r="H3947" s="2" t="s">
        <v>12</v>
      </c>
      <c r="I3947" s="2">
        <v>21</v>
      </c>
      <c r="J3947" s="2" t="str">
        <f>VLOOKUP(A3947,'Cor da Pele e Motivacao'!$A$2:$I$11399,6, FALSE)</f>
        <v>Parda</v>
      </c>
      <c r="K3947" s="2" t="str">
        <f>VLOOKUP(A3947,'Cor da Pele e Motivacao'!$A$2:$I$11399,8, FALSE)</f>
        <v>ATIVIDADES CRIMINAIS</v>
      </c>
      <c r="L3947" s="2">
        <v>1</v>
      </c>
    </row>
    <row r="3948" spans="1:12" ht="15.75" customHeight="1" x14ac:dyDescent="0.25">
      <c r="A3948" t="str">
        <f>CONCATENATE(B3948,C3948,D3948,H3948,I3948,L3948)</f>
        <v>11122018HOMICIDIO191</v>
      </c>
      <c r="B3948" s="2">
        <v>11</v>
      </c>
      <c r="C3948" s="2">
        <v>12</v>
      </c>
      <c r="D3948" s="2">
        <v>2018</v>
      </c>
      <c r="E3948" s="2" t="s">
        <v>92</v>
      </c>
      <c r="F3948" s="2" t="s">
        <v>22</v>
      </c>
      <c r="G3948" s="2" t="s">
        <v>11</v>
      </c>
      <c r="H3948" s="2" t="s">
        <v>12</v>
      </c>
      <c r="I3948" s="2">
        <v>19</v>
      </c>
      <c r="J3948" s="2" t="str">
        <f>VLOOKUP(A3948,'Cor da Pele e Motivacao'!$A$2:$I$11399,6, FALSE)</f>
        <v>Parda</v>
      </c>
      <c r="K3948" s="2" t="str">
        <f>VLOOKUP(A3948,'Cor da Pele e Motivacao'!$A$2:$I$11399,8, FALSE)</f>
        <v>ATIVIDADES CRIMINAIS</v>
      </c>
      <c r="L3948" s="2">
        <v>1</v>
      </c>
    </row>
    <row r="3949" spans="1:12" ht="15.75" customHeight="1" x14ac:dyDescent="0.25">
      <c r="A3949" t="str">
        <f>CONCATENATE(B3949,C3949,D3949,H3949,I3949,L3949)</f>
        <v>11122018HOMICIDIO211</v>
      </c>
      <c r="B3949" s="2">
        <v>11</v>
      </c>
      <c r="C3949" s="2">
        <v>12</v>
      </c>
      <c r="D3949" s="2">
        <v>2018</v>
      </c>
      <c r="E3949" s="2" t="s">
        <v>65</v>
      </c>
      <c r="F3949" s="2" t="s">
        <v>16</v>
      </c>
      <c r="G3949" s="2" t="s">
        <v>11</v>
      </c>
      <c r="H3949" s="2" t="s">
        <v>12</v>
      </c>
      <c r="I3949" s="2">
        <v>21</v>
      </c>
      <c r="J3949" s="2" t="str">
        <f>VLOOKUP(A3949,'Cor da Pele e Motivacao'!$A$2:$I$11399,6, FALSE)</f>
        <v>Parda</v>
      </c>
      <c r="K3949" s="2" t="str">
        <f>VLOOKUP(A3949,'Cor da Pele e Motivacao'!$A$2:$I$11399,8, FALSE)</f>
        <v>ATIVIDADES CRIMINAIS</v>
      </c>
      <c r="L3949" s="2">
        <v>1</v>
      </c>
    </row>
    <row r="3950" spans="1:12" ht="15.75" customHeight="1" x14ac:dyDescent="0.25">
      <c r="A3950" t="str">
        <f>CONCATENATE(B3950,C3950,D3950,H3950,I3950,L3950)</f>
        <v>11122018HOMICIDIO241</v>
      </c>
      <c r="B3950" s="2">
        <v>11</v>
      </c>
      <c r="C3950" s="2">
        <v>12</v>
      </c>
      <c r="D3950" s="2">
        <v>2018</v>
      </c>
      <c r="E3950" s="2" t="s">
        <v>24</v>
      </c>
      <c r="F3950" s="2" t="s">
        <v>10</v>
      </c>
      <c r="G3950" s="2" t="s">
        <v>11</v>
      </c>
      <c r="H3950" s="2" t="s">
        <v>12</v>
      </c>
      <c r="I3950" s="2">
        <v>24</v>
      </c>
      <c r="J3950" s="2" t="str">
        <f>VLOOKUP(A3950,'Cor da Pele e Motivacao'!$A$2:$I$11399,6, FALSE)</f>
        <v>Parda</v>
      </c>
      <c r="K3950" s="2" t="str">
        <f>VLOOKUP(A3950,'Cor da Pele e Motivacao'!$A$2:$I$11399,8, FALSE)</f>
        <v>ATIVIDADES CRIMINAIS</v>
      </c>
      <c r="L3950" s="2">
        <v>1</v>
      </c>
    </row>
    <row r="3951" spans="1:12" ht="15.75" customHeight="1" x14ac:dyDescent="0.25">
      <c r="A3951" t="str">
        <f>CONCATENATE(B3951,C3951,D3951,H3951,I3951,L3951)</f>
        <v>11122018HOMICIDIO441</v>
      </c>
      <c r="B3951" s="2">
        <v>11</v>
      </c>
      <c r="C3951" s="2">
        <v>12</v>
      </c>
      <c r="D3951" s="2">
        <v>2018</v>
      </c>
      <c r="E3951" s="2" t="s">
        <v>25</v>
      </c>
      <c r="F3951" s="2" t="s">
        <v>25</v>
      </c>
      <c r="G3951" s="2" t="s">
        <v>11</v>
      </c>
      <c r="H3951" s="2" t="s">
        <v>12</v>
      </c>
      <c r="I3951" s="2">
        <v>44</v>
      </c>
      <c r="J3951" s="2" t="str">
        <f>VLOOKUP(A3951,'Cor da Pele e Motivacao'!$A$2:$I$11399,6, FALSE)</f>
        <v>Parda</v>
      </c>
      <c r="K3951" s="2" t="str">
        <f>VLOOKUP(A3951,'Cor da Pele e Motivacao'!$A$2:$I$11399,8, FALSE)</f>
        <v>A DEFINIR</v>
      </c>
      <c r="L3951" s="2">
        <v>1</v>
      </c>
    </row>
    <row r="3952" spans="1:12" ht="15.75" customHeight="1" x14ac:dyDescent="0.25">
      <c r="A3952" t="str">
        <f>CONCATENATE(B3952,C3952,D3952,H3952,I3952,L3952)</f>
        <v>11122018HOMICIDIO101</v>
      </c>
      <c r="B3952" s="2">
        <v>11</v>
      </c>
      <c r="C3952" s="2">
        <v>12</v>
      </c>
      <c r="D3952" s="2">
        <v>2018</v>
      </c>
      <c r="E3952" s="2" t="s">
        <v>81</v>
      </c>
      <c r="F3952" s="2" t="s">
        <v>22</v>
      </c>
      <c r="G3952" s="2" t="s">
        <v>28</v>
      </c>
      <c r="H3952" s="2" t="s">
        <v>12</v>
      </c>
      <c r="I3952" s="2">
        <v>10</v>
      </c>
      <c r="J3952" s="2" t="str">
        <f>VLOOKUP(A3952,'Cor da Pele e Motivacao'!$A$2:$I$11399,6, FALSE)</f>
        <v>Parda</v>
      </c>
      <c r="K3952" s="2" t="str">
        <f>VLOOKUP(A3952,'Cor da Pele e Motivacao'!$A$2:$I$11399,8, FALSE)</f>
        <v>VIOLÊNCIA INTERPESSOAL</v>
      </c>
      <c r="L3952" s="2">
        <v>1</v>
      </c>
    </row>
    <row r="3953" spans="1:12" ht="15.75" customHeight="1" x14ac:dyDescent="0.25">
      <c r="A3953" t="str">
        <f>CONCATENATE(B3953,C3953,D3953,H3953,I3953,L3953)</f>
        <v>11122018HOMICIDIO181</v>
      </c>
      <c r="B3953" s="2">
        <v>11</v>
      </c>
      <c r="C3953" s="2">
        <v>12</v>
      </c>
      <c r="D3953" s="2">
        <v>2018</v>
      </c>
      <c r="E3953" s="2" t="s">
        <v>27</v>
      </c>
      <c r="F3953" s="2" t="s">
        <v>14</v>
      </c>
      <c r="G3953" s="2" t="s">
        <v>11</v>
      </c>
      <c r="H3953" s="2" t="s">
        <v>12</v>
      </c>
      <c r="I3953" s="2">
        <v>18</v>
      </c>
      <c r="J3953" s="2" t="str">
        <f>VLOOKUP(A3953,'Cor da Pele e Motivacao'!$A$2:$I$11399,6, FALSE)</f>
        <v>Parda</v>
      </c>
      <c r="K3953" s="2" t="str">
        <f>VLOOKUP(A3953,'Cor da Pele e Motivacao'!$A$2:$I$11399,8, FALSE)</f>
        <v>A DEFINIR</v>
      </c>
      <c r="L3953" s="2">
        <v>1</v>
      </c>
    </row>
    <row r="3954" spans="1:12" ht="15.75" customHeight="1" x14ac:dyDescent="0.25">
      <c r="A3954" t="str">
        <f>CONCATENATE(B3954,C3954,D3954,H3954,I3954,L3954)</f>
        <v>12122018HOMICIDIO181</v>
      </c>
      <c r="B3954" s="2">
        <v>12</v>
      </c>
      <c r="C3954" s="2">
        <v>12</v>
      </c>
      <c r="D3954" s="2">
        <v>2018</v>
      </c>
      <c r="E3954" s="2" t="s">
        <v>41</v>
      </c>
      <c r="F3954" s="2" t="s">
        <v>22</v>
      </c>
      <c r="G3954" s="2" t="s">
        <v>11</v>
      </c>
      <c r="H3954" s="2" t="s">
        <v>12</v>
      </c>
      <c r="I3954" s="2">
        <v>18</v>
      </c>
      <c r="J3954" s="2" t="str">
        <f>VLOOKUP(A3954,'Cor da Pele e Motivacao'!$A$2:$I$11399,6, FALSE)</f>
        <v>Parda</v>
      </c>
      <c r="K3954" s="2" t="str">
        <f>VLOOKUP(A3954,'Cor da Pele e Motivacao'!$A$2:$I$11399,8, FALSE)</f>
        <v>EXCLUDENTE DE ILICITUDE</v>
      </c>
      <c r="L3954" s="2">
        <v>1</v>
      </c>
    </row>
    <row r="3955" spans="1:12" ht="15.75" customHeight="1" x14ac:dyDescent="0.25">
      <c r="A3955" t="str">
        <f>CONCATENATE(B3955,C3955,D3955,H3955,I3955,L3955)</f>
        <v>12122018HOMICIDIO331</v>
      </c>
      <c r="B3955" s="2">
        <v>12</v>
      </c>
      <c r="C3955" s="2">
        <v>12</v>
      </c>
      <c r="D3955" s="2">
        <v>2018</v>
      </c>
      <c r="E3955" s="2" t="s">
        <v>15</v>
      </c>
      <c r="F3955" s="2" t="s">
        <v>16</v>
      </c>
      <c r="G3955" s="2" t="s">
        <v>11</v>
      </c>
      <c r="H3955" s="2" t="s">
        <v>12</v>
      </c>
      <c r="I3955" s="2">
        <v>33</v>
      </c>
      <c r="J3955" s="2" t="str">
        <f>VLOOKUP(A3955,'Cor da Pele e Motivacao'!$A$2:$I$11399,6, FALSE)</f>
        <v>Parda</v>
      </c>
      <c r="K3955" s="2" t="str">
        <f>VLOOKUP(A3955,'Cor da Pele e Motivacao'!$A$2:$I$11399,8, FALSE)</f>
        <v>EXCLUDENTE DE ILICITUDE</v>
      </c>
      <c r="L3955" s="2">
        <v>1</v>
      </c>
    </row>
    <row r="3956" spans="1:12" ht="15.75" customHeight="1" x14ac:dyDescent="0.25">
      <c r="A3956" t="str">
        <f>CONCATENATE(B3956,C3956,D3956,H3956,I3956,L3956)</f>
        <v>12122018HOMICIDIO151</v>
      </c>
      <c r="B3956" s="2">
        <v>12</v>
      </c>
      <c r="C3956" s="2">
        <v>12</v>
      </c>
      <c r="D3956" s="2">
        <v>2018</v>
      </c>
      <c r="E3956" s="2" t="s">
        <v>63</v>
      </c>
      <c r="F3956" s="2" t="s">
        <v>22</v>
      </c>
      <c r="G3956" s="2" t="s">
        <v>11</v>
      </c>
      <c r="H3956" s="2" t="s">
        <v>12</v>
      </c>
      <c r="I3956" s="2">
        <v>15</v>
      </c>
      <c r="J3956" s="2" t="str">
        <f>VLOOKUP(A3956,'Cor da Pele e Motivacao'!$A$2:$I$11399,6, FALSE)</f>
        <v>Parda</v>
      </c>
      <c r="K3956" s="2" t="str">
        <f>VLOOKUP(A3956,'Cor da Pele e Motivacao'!$A$2:$I$11399,8, FALSE)</f>
        <v>ATIVIDADES CRIMINAIS</v>
      </c>
      <c r="L3956" s="2">
        <v>1</v>
      </c>
    </row>
    <row r="3957" spans="1:12" ht="15.75" customHeight="1" x14ac:dyDescent="0.25">
      <c r="A3957" t="str">
        <f>CONCATENATE(B3957,C3957,D3957,H3957,I3957,L3957)</f>
        <v>12122018HOMICIDIO231</v>
      </c>
      <c r="B3957" s="2">
        <v>12</v>
      </c>
      <c r="C3957" s="2">
        <v>12</v>
      </c>
      <c r="D3957" s="2">
        <v>2018</v>
      </c>
      <c r="E3957" s="2" t="s">
        <v>34</v>
      </c>
      <c r="F3957" s="2" t="s">
        <v>14</v>
      </c>
      <c r="G3957" s="2" t="s">
        <v>11</v>
      </c>
      <c r="H3957" s="2" t="s">
        <v>12</v>
      </c>
      <c r="I3957" s="2">
        <v>23</v>
      </c>
      <c r="J3957" s="2" t="str">
        <f>VLOOKUP(A3957,'Cor da Pele e Motivacao'!$A$2:$I$11399,6, FALSE)</f>
        <v>Parda</v>
      </c>
      <c r="K3957" s="2" t="str">
        <f>VLOOKUP(A3957,'Cor da Pele e Motivacao'!$A$2:$I$11399,8, FALSE)</f>
        <v>VIOLÊNCIA INTERPESSOAL</v>
      </c>
      <c r="L3957" s="2">
        <v>1</v>
      </c>
    </row>
    <row r="3958" spans="1:12" ht="15.75" customHeight="1" x14ac:dyDescent="0.25">
      <c r="A3958" t="str">
        <f>CONCATENATE(B3958,C3958,D3958,H3958,I3958,L3958)</f>
        <v>12122018HOMICIDIO421</v>
      </c>
      <c r="B3958" s="2">
        <v>12</v>
      </c>
      <c r="C3958" s="2">
        <v>12</v>
      </c>
      <c r="D3958" s="2">
        <v>2018</v>
      </c>
      <c r="E3958" s="2" t="s">
        <v>20</v>
      </c>
      <c r="F3958" s="2" t="s">
        <v>14</v>
      </c>
      <c r="G3958" s="2" t="s">
        <v>11</v>
      </c>
      <c r="H3958" s="2" t="s">
        <v>12</v>
      </c>
      <c r="I3958" s="2">
        <v>42</v>
      </c>
      <c r="J3958" s="2" t="str">
        <f>VLOOKUP(A3958,'Cor da Pele e Motivacao'!$A$2:$I$11399,6, FALSE)</f>
        <v>Parda</v>
      </c>
      <c r="K3958" s="2" t="str">
        <f>VLOOKUP(A3958,'Cor da Pele e Motivacao'!$A$2:$I$11399,8, FALSE)</f>
        <v>ATIVIDADES CRIMINAIS</v>
      </c>
      <c r="L3958" s="2">
        <v>1</v>
      </c>
    </row>
    <row r="3959" spans="1:12" ht="15.75" customHeight="1" x14ac:dyDescent="0.25">
      <c r="A3959" t="str">
        <f>CONCATENATE(B3959,C3959,D3959,H3959,I3959,L3959)</f>
        <v>12122018HOMICIDIO301</v>
      </c>
      <c r="B3959" s="2">
        <v>12</v>
      </c>
      <c r="C3959" s="2">
        <v>12</v>
      </c>
      <c r="D3959" s="2">
        <v>2018</v>
      </c>
      <c r="E3959" s="2" t="s">
        <v>111</v>
      </c>
      <c r="F3959" s="2" t="s">
        <v>10</v>
      </c>
      <c r="G3959" s="2" t="s">
        <v>11</v>
      </c>
      <c r="H3959" s="2" t="s">
        <v>12</v>
      </c>
      <c r="I3959" s="2">
        <v>30</v>
      </c>
      <c r="J3959" s="2" t="str">
        <f>VLOOKUP(A3959,'Cor da Pele e Motivacao'!$A$2:$I$11399,6, FALSE)</f>
        <v>Parda</v>
      </c>
      <c r="K3959" s="2" t="str">
        <f>VLOOKUP(A3959,'Cor da Pele e Motivacao'!$A$2:$I$11399,8, FALSE)</f>
        <v>VIOLÊNCIA INTERPESSOAL</v>
      </c>
      <c r="L3959" s="2">
        <v>1</v>
      </c>
    </row>
    <row r="3960" spans="1:12" ht="15.75" customHeight="1" x14ac:dyDescent="0.25">
      <c r="A3960" t="str">
        <f>CONCATENATE(B3960,C3960,D3960,H3960,I3960,L3960)</f>
        <v>13122018HOMICIDIO231</v>
      </c>
      <c r="B3960" s="2">
        <v>13</v>
      </c>
      <c r="C3960" s="2">
        <v>12</v>
      </c>
      <c r="D3960" s="2">
        <v>2018</v>
      </c>
      <c r="E3960" s="2" t="s">
        <v>45</v>
      </c>
      <c r="F3960" s="2" t="s">
        <v>14</v>
      </c>
      <c r="G3960" s="2" t="s">
        <v>11</v>
      </c>
      <c r="H3960" s="2" t="s">
        <v>12</v>
      </c>
      <c r="I3960" s="2">
        <v>23</v>
      </c>
      <c r="J3960" s="2" t="str">
        <f>VLOOKUP(A3960,'Cor da Pele e Motivacao'!$A$2:$I$11399,6, FALSE)</f>
        <v>Parda</v>
      </c>
      <c r="K3960" s="2" t="str">
        <f>VLOOKUP(A3960,'Cor da Pele e Motivacao'!$A$2:$I$11399,8, FALSE)</f>
        <v>EXCLUDENTE DE ILICITUDE</v>
      </c>
      <c r="L3960" s="2">
        <v>1</v>
      </c>
    </row>
    <row r="3961" spans="1:12" ht="15.75" customHeight="1" x14ac:dyDescent="0.25">
      <c r="A3961" t="str">
        <f>CONCATENATE(B3961,C3961,D3961,H3961,I3961,L3961)</f>
        <v>13122018HOMICIDIO391</v>
      </c>
      <c r="B3961" s="2">
        <v>13</v>
      </c>
      <c r="C3961" s="2">
        <v>12</v>
      </c>
      <c r="D3961" s="2">
        <v>2018</v>
      </c>
      <c r="E3961" s="2" t="s">
        <v>31</v>
      </c>
      <c r="F3961" s="2" t="s">
        <v>16</v>
      </c>
      <c r="G3961" s="2" t="s">
        <v>11</v>
      </c>
      <c r="H3961" s="2" t="s">
        <v>12</v>
      </c>
      <c r="I3961" s="2">
        <v>39</v>
      </c>
      <c r="J3961" s="2" t="str">
        <f>VLOOKUP(A3961,'Cor da Pele e Motivacao'!$A$2:$I$11399,6, FALSE)</f>
        <v>Negra</v>
      </c>
      <c r="K3961" s="2" t="str">
        <f>VLOOKUP(A3961,'Cor da Pele e Motivacao'!$A$2:$I$11399,8, FALSE)</f>
        <v>ATIVIDADES CRIMINAIS</v>
      </c>
      <c r="L3961" s="2">
        <v>1</v>
      </c>
    </row>
    <row r="3962" spans="1:12" ht="15.75" customHeight="1" x14ac:dyDescent="0.25">
      <c r="A3962" t="str">
        <f>CONCATENATE(B3962,C3962,D3962,H3962,I3962,L3962)</f>
        <v>13122018HOMICIDIO361</v>
      </c>
      <c r="B3962" s="2">
        <v>13</v>
      </c>
      <c r="C3962" s="2">
        <v>12</v>
      </c>
      <c r="D3962" s="2">
        <v>2018</v>
      </c>
      <c r="E3962" s="2" t="s">
        <v>13</v>
      </c>
      <c r="F3962" s="2" t="s">
        <v>14</v>
      </c>
      <c r="G3962" s="2" t="s">
        <v>11</v>
      </c>
      <c r="H3962" s="2" t="s">
        <v>12</v>
      </c>
      <c r="I3962" s="2">
        <v>36</v>
      </c>
      <c r="J3962" s="2" t="str">
        <f>VLOOKUP(A3962,'Cor da Pele e Motivacao'!$A$2:$I$11399,6, FALSE)</f>
        <v>Parda</v>
      </c>
      <c r="K3962" s="2" t="str">
        <f>VLOOKUP(A3962,'Cor da Pele e Motivacao'!$A$2:$I$11399,8, FALSE)</f>
        <v>ATIVIDADES CRIMINAIS</v>
      </c>
      <c r="L3962" s="2">
        <v>1</v>
      </c>
    </row>
    <row r="3963" spans="1:12" ht="15.75" customHeight="1" x14ac:dyDescent="0.25">
      <c r="A3963" t="str">
        <f>CONCATENATE(B3963,C3963,D3963,H3963,I3963,L3963)</f>
        <v>13122018HOMICIDIO481</v>
      </c>
      <c r="B3963" s="2">
        <v>13</v>
      </c>
      <c r="C3963" s="2">
        <v>12</v>
      </c>
      <c r="D3963" s="2">
        <v>2018</v>
      </c>
      <c r="E3963" s="2" t="s">
        <v>15</v>
      </c>
      <c r="F3963" s="2" t="s">
        <v>16</v>
      </c>
      <c r="G3963" s="2" t="s">
        <v>11</v>
      </c>
      <c r="H3963" s="2" t="s">
        <v>12</v>
      </c>
      <c r="I3963" s="2">
        <v>48</v>
      </c>
      <c r="J3963" s="2" t="str">
        <f>VLOOKUP(A3963,'Cor da Pele e Motivacao'!$A$2:$I$11399,6, FALSE)</f>
        <v>Branca</v>
      </c>
      <c r="K3963" s="2" t="str">
        <f>VLOOKUP(A3963,'Cor da Pele e Motivacao'!$A$2:$I$11399,8, FALSE)</f>
        <v>VIOLÊNCIA INTERPESSOAL</v>
      </c>
      <c r="L3963" s="2">
        <v>1</v>
      </c>
    </row>
    <row r="3964" spans="1:12" ht="15.75" customHeight="1" x14ac:dyDescent="0.25">
      <c r="A3964" t="str">
        <f>CONCATENATE(B3964,C3964,D3964,H3964,I3964,L3964)</f>
        <v>13122018HOMICIDIO191</v>
      </c>
      <c r="B3964" s="2">
        <v>13</v>
      </c>
      <c r="C3964" s="2">
        <v>12</v>
      </c>
      <c r="D3964" s="2">
        <v>2018</v>
      </c>
      <c r="E3964" s="2" t="s">
        <v>43</v>
      </c>
      <c r="F3964" s="2" t="s">
        <v>22</v>
      </c>
      <c r="G3964" s="2" t="s">
        <v>11</v>
      </c>
      <c r="H3964" s="2" t="s">
        <v>12</v>
      </c>
      <c r="I3964" s="2">
        <v>19</v>
      </c>
      <c r="J3964" s="2" t="str">
        <f>VLOOKUP(A3964,'Cor da Pele e Motivacao'!$A$2:$I$11399,6, FALSE)</f>
        <v>Parda</v>
      </c>
      <c r="K3964" s="2" t="str">
        <f>VLOOKUP(A3964,'Cor da Pele e Motivacao'!$A$2:$I$11399,8, FALSE)</f>
        <v>ATIVIDADES CRIMINAIS</v>
      </c>
      <c r="L3964" s="2">
        <v>1</v>
      </c>
    </row>
    <row r="3965" spans="1:12" ht="15.75" customHeight="1" x14ac:dyDescent="0.25">
      <c r="A3965" t="str">
        <f>CONCATENATE(B3965,C3965,D3965,H3965,I3965,L3965)</f>
        <v>13122018HOMICIDIO271</v>
      </c>
      <c r="B3965" s="2">
        <v>13</v>
      </c>
      <c r="C3965" s="2">
        <v>12</v>
      </c>
      <c r="D3965" s="2">
        <v>2018</v>
      </c>
      <c r="E3965" s="2" t="s">
        <v>25</v>
      </c>
      <c r="F3965" s="2" t="s">
        <v>25</v>
      </c>
      <c r="G3965" s="2" t="s">
        <v>11</v>
      </c>
      <c r="H3965" s="2" t="s">
        <v>12</v>
      </c>
      <c r="I3965" s="2">
        <v>27</v>
      </c>
      <c r="J3965" s="2" t="str">
        <f>VLOOKUP(A3965,'Cor da Pele e Motivacao'!$A$2:$I$11399,6, FALSE)</f>
        <v>Parda</v>
      </c>
      <c r="K3965" s="2" t="str">
        <f>VLOOKUP(A3965,'Cor da Pele e Motivacao'!$A$2:$I$11399,8, FALSE)</f>
        <v>A DEFINIR</v>
      </c>
      <c r="L3965" s="2">
        <v>1</v>
      </c>
    </row>
    <row r="3966" spans="1:12" ht="15.75" customHeight="1" x14ac:dyDescent="0.25">
      <c r="A3966" t="str">
        <f>CONCATENATE(B3966,C3966,D3966,H3966,I3966,L3966)</f>
        <v>14122018LESOES CORPORAIS SEGUIDA DE MORTE481</v>
      </c>
      <c r="B3966" s="2">
        <v>14</v>
      </c>
      <c r="C3966" s="2">
        <v>12</v>
      </c>
      <c r="D3966" s="2">
        <v>2018</v>
      </c>
      <c r="E3966" s="2" t="s">
        <v>105</v>
      </c>
      <c r="F3966" s="2" t="s">
        <v>10</v>
      </c>
      <c r="G3966" s="2" t="s">
        <v>11</v>
      </c>
      <c r="H3966" s="2" t="s">
        <v>131</v>
      </c>
      <c r="I3966" s="2">
        <v>48</v>
      </c>
      <c r="J3966" s="2" t="str">
        <f>VLOOKUP(A3966,'Cor da Pele e Motivacao'!$A$2:$I$11399,6, FALSE)</f>
        <v>NAO INFORMADO</v>
      </c>
      <c r="K3966" s="2" t="str">
        <f>VLOOKUP(A3966,'Cor da Pele e Motivacao'!$A$2:$I$11399,8, FALSE)</f>
        <v>A DEFINIR</v>
      </c>
      <c r="L3966" s="2">
        <v>1</v>
      </c>
    </row>
    <row r="3967" spans="1:12" ht="15.75" customHeight="1" x14ac:dyDescent="0.25">
      <c r="A3967" t="str">
        <f>CONCATENATE(B3967,C3967,D3967,H3967,I3967,L3967)</f>
        <v>14122018HOMICIDIO1</v>
      </c>
      <c r="B3967" s="2">
        <v>14</v>
      </c>
      <c r="C3967" s="2">
        <v>12</v>
      </c>
      <c r="D3967" s="2">
        <v>2018</v>
      </c>
      <c r="E3967" s="2" t="s">
        <v>98</v>
      </c>
      <c r="F3967" s="2" t="s">
        <v>16</v>
      </c>
      <c r="G3967" s="2" t="s">
        <v>11</v>
      </c>
      <c r="H3967" s="2" t="s">
        <v>12</v>
      </c>
      <c r="I3967" s="2"/>
      <c r="J3967" s="2" t="str">
        <f>VLOOKUP(A3967,'Cor da Pele e Motivacao'!$A$2:$I$11399,6, FALSE)</f>
        <v>Negra</v>
      </c>
      <c r="K3967" s="2" t="str">
        <f>VLOOKUP(A3967,'Cor da Pele e Motivacao'!$A$2:$I$11399,8, FALSE)</f>
        <v>ATIVIDADES CRIMINAIS</v>
      </c>
      <c r="L3967" s="2">
        <v>1</v>
      </c>
    </row>
    <row r="3968" spans="1:12" ht="15.75" customHeight="1" x14ac:dyDescent="0.25">
      <c r="A3968" t="str">
        <f>CONCATENATE(B3968,C3968,D3968,H3968,I3968,L3968)</f>
        <v>14122018HOMICIDIO201</v>
      </c>
      <c r="B3968" s="2">
        <v>14</v>
      </c>
      <c r="C3968" s="2">
        <v>12</v>
      </c>
      <c r="D3968" s="2">
        <v>2018</v>
      </c>
      <c r="E3968" s="2" t="s">
        <v>66</v>
      </c>
      <c r="F3968" s="2" t="s">
        <v>16</v>
      </c>
      <c r="G3968" s="2" t="s">
        <v>11</v>
      </c>
      <c r="H3968" s="2" t="s">
        <v>12</v>
      </c>
      <c r="I3968" s="2">
        <v>20</v>
      </c>
      <c r="J3968" s="2" t="str">
        <f>VLOOKUP(A3968,'Cor da Pele e Motivacao'!$A$2:$I$11399,6, FALSE)</f>
        <v>NAO INFORMADO</v>
      </c>
      <c r="K3968" s="2" t="str">
        <f>VLOOKUP(A3968,'Cor da Pele e Motivacao'!$A$2:$I$11399,8, FALSE)</f>
        <v>ATIVIDADES CRIMINAIS</v>
      </c>
      <c r="L3968" s="2">
        <v>1</v>
      </c>
    </row>
    <row r="3969" spans="1:12" ht="15.75" customHeight="1" x14ac:dyDescent="0.25">
      <c r="A3969" t="str">
        <f>CONCATENATE(B3969,C3969,D3969,H3969,I3969,L3969)</f>
        <v>14122018HOMICIDIO201</v>
      </c>
      <c r="B3969" s="2">
        <v>14</v>
      </c>
      <c r="C3969" s="2">
        <v>12</v>
      </c>
      <c r="D3969" s="2">
        <v>2018</v>
      </c>
      <c r="E3969" s="2" t="s">
        <v>31</v>
      </c>
      <c r="F3969" s="2" t="s">
        <v>16</v>
      </c>
      <c r="G3969" s="2" t="s">
        <v>11</v>
      </c>
      <c r="H3969" s="2" t="s">
        <v>12</v>
      </c>
      <c r="I3969" s="2">
        <v>20</v>
      </c>
      <c r="J3969" s="2" t="str">
        <f>VLOOKUP(A3969,'Cor da Pele e Motivacao'!$A$2:$I$11399,6, FALSE)</f>
        <v>NAO INFORMADO</v>
      </c>
      <c r="K3969" s="2" t="str">
        <f>VLOOKUP(A3969,'Cor da Pele e Motivacao'!$A$2:$I$11399,8, FALSE)</f>
        <v>ATIVIDADES CRIMINAIS</v>
      </c>
      <c r="L3969" s="2">
        <v>1</v>
      </c>
    </row>
    <row r="3970" spans="1:12" ht="15.75" customHeight="1" x14ac:dyDescent="0.25">
      <c r="A3970" t="str">
        <f>CONCATENATE(B3970,C3970,D3970,H3970,I3970,L3970)</f>
        <v>14122018HOMICIDIO371</v>
      </c>
      <c r="B3970" s="2">
        <v>14</v>
      </c>
      <c r="C3970" s="2">
        <v>12</v>
      </c>
      <c r="D3970" s="2">
        <v>2018</v>
      </c>
      <c r="E3970" s="2" t="s">
        <v>83</v>
      </c>
      <c r="F3970" s="2" t="s">
        <v>14</v>
      </c>
      <c r="G3970" s="2" t="s">
        <v>11</v>
      </c>
      <c r="H3970" s="2" t="s">
        <v>12</v>
      </c>
      <c r="I3970" s="2">
        <v>37</v>
      </c>
      <c r="J3970" s="2" t="str">
        <f>VLOOKUP(A3970,'Cor da Pele e Motivacao'!$A$2:$I$11399,6, FALSE)</f>
        <v>Parda</v>
      </c>
      <c r="K3970" s="2" t="str">
        <f>VLOOKUP(A3970,'Cor da Pele e Motivacao'!$A$2:$I$11399,8, FALSE)</f>
        <v>A DEFINIR</v>
      </c>
      <c r="L3970" s="2">
        <v>1</v>
      </c>
    </row>
    <row r="3971" spans="1:12" ht="15.75" customHeight="1" x14ac:dyDescent="0.25">
      <c r="A3971" t="str">
        <f>CONCATENATE(B3971,C3971,D3971,H3971,I3971,L3971)</f>
        <v>14122018HOMICIDIO201</v>
      </c>
      <c r="B3971" s="2">
        <v>14</v>
      </c>
      <c r="C3971" s="2">
        <v>12</v>
      </c>
      <c r="D3971" s="2">
        <v>2018</v>
      </c>
      <c r="E3971" s="2" t="s">
        <v>15</v>
      </c>
      <c r="F3971" s="2" t="s">
        <v>16</v>
      </c>
      <c r="G3971" s="2" t="s">
        <v>11</v>
      </c>
      <c r="H3971" s="2" t="s">
        <v>12</v>
      </c>
      <c r="I3971" s="2">
        <v>20</v>
      </c>
      <c r="J3971" s="2" t="str">
        <f>VLOOKUP(A3971,'Cor da Pele e Motivacao'!$A$2:$I$11399,6, FALSE)</f>
        <v>NAO INFORMADO</v>
      </c>
      <c r="K3971" s="2" t="str">
        <f>VLOOKUP(A3971,'Cor da Pele e Motivacao'!$A$2:$I$11399,8, FALSE)</f>
        <v>ATIVIDADES CRIMINAIS</v>
      </c>
      <c r="L3971" s="2">
        <v>1</v>
      </c>
    </row>
    <row r="3972" spans="1:12" ht="15.75" customHeight="1" x14ac:dyDescent="0.25">
      <c r="A3972" t="str">
        <f>CONCATENATE(B3972,C3972,D3972,H3972,I3972,L3972)</f>
        <v>14122018HOMICIDIO201</v>
      </c>
      <c r="B3972" s="2">
        <v>14</v>
      </c>
      <c r="C3972" s="2">
        <v>12</v>
      </c>
      <c r="D3972" s="2">
        <v>2018</v>
      </c>
      <c r="E3972" s="2" t="s">
        <v>20</v>
      </c>
      <c r="F3972" s="2" t="s">
        <v>14</v>
      </c>
      <c r="G3972" s="2" t="s">
        <v>11</v>
      </c>
      <c r="H3972" s="2" t="s">
        <v>12</v>
      </c>
      <c r="I3972" s="2">
        <v>20</v>
      </c>
      <c r="J3972" s="2" t="str">
        <f>VLOOKUP(A3972,'Cor da Pele e Motivacao'!$A$2:$I$11399,6, FALSE)</f>
        <v>NAO INFORMADO</v>
      </c>
      <c r="K3972" s="2" t="str">
        <f>VLOOKUP(A3972,'Cor da Pele e Motivacao'!$A$2:$I$11399,8, FALSE)</f>
        <v>ATIVIDADES CRIMINAIS</v>
      </c>
      <c r="L3972" s="2">
        <v>1</v>
      </c>
    </row>
    <row r="3973" spans="1:12" ht="15.75" customHeight="1" x14ac:dyDescent="0.25">
      <c r="A3973" t="str">
        <f>CONCATENATE(B3973,C3973,D3973,H3973,I3973,L3973)</f>
        <v>14122018HOMICIDIO331</v>
      </c>
      <c r="B3973" s="2">
        <v>14</v>
      </c>
      <c r="C3973" s="2">
        <v>12</v>
      </c>
      <c r="D3973" s="2">
        <v>2018</v>
      </c>
      <c r="E3973" s="2" t="s">
        <v>20</v>
      </c>
      <c r="F3973" s="2" t="s">
        <v>14</v>
      </c>
      <c r="G3973" s="2" t="s">
        <v>11</v>
      </c>
      <c r="H3973" s="2" t="s">
        <v>12</v>
      </c>
      <c r="I3973" s="2">
        <v>33</v>
      </c>
      <c r="J3973" s="2" t="str">
        <f>VLOOKUP(A3973,'Cor da Pele e Motivacao'!$A$2:$I$11399,6, FALSE)</f>
        <v>Parda</v>
      </c>
      <c r="K3973" s="2" t="str">
        <f>VLOOKUP(A3973,'Cor da Pele e Motivacao'!$A$2:$I$11399,8, FALSE)</f>
        <v>A DEFINIR</v>
      </c>
      <c r="L3973" s="2">
        <v>1</v>
      </c>
    </row>
    <row r="3974" spans="1:12" ht="15.75" customHeight="1" x14ac:dyDescent="0.25">
      <c r="A3974" t="str">
        <f>CONCATENATE(B3974,C3974,D3974,H3974,I3974,L3974)</f>
        <v>14122018HOMICIDIO401</v>
      </c>
      <c r="B3974" s="2">
        <v>14</v>
      </c>
      <c r="C3974" s="2">
        <v>12</v>
      </c>
      <c r="D3974" s="2">
        <v>2018</v>
      </c>
      <c r="E3974" s="2" t="s">
        <v>23</v>
      </c>
      <c r="F3974" s="2" t="s">
        <v>14</v>
      </c>
      <c r="G3974" s="2" t="s">
        <v>28</v>
      </c>
      <c r="H3974" s="2" t="s">
        <v>12</v>
      </c>
      <c r="I3974" s="2">
        <v>40</v>
      </c>
      <c r="J3974" s="2" t="str">
        <f>VLOOKUP(A3974,'Cor da Pele e Motivacao'!$A$2:$I$11399,6, FALSE)</f>
        <v>Parda</v>
      </c>
      <c r="K3974" s="2" t="str">
        <f>VLOOKUP(A3974,'Cor da Pele e Motivacao'!$A$2:$I$11399,8, FALSE)</f>
        <v>ATIVIDADES CRIMINAIS</v>
      </c>
      <c r="L3974" s="2">
        <v>1</v>
      </c>
    </row>
    <row r="3975" spans="1:12" ht="15.75" customHeight="1" x14ac:dyDescent="0.25">
      <c r="A3975" t="str">
        <f>CONCATENATE(B3975,C3975,D3975,H3975,I3975,L3975)</f>
        <v>14122018FEMINICIDIO171</v>
      </c>
      <c r="B3975" s="2">
        <v>14</v>
      </c>
      <c r="C3975" s="2">
        <v>12</v>
      </c>
      <c r="D3975" s="2">
        <v>2018</v>
      </c>
      <c r="E3975" s="2" t="s">
        <v>36</v>
      </c>
      <c r="F3975" s="2" t="s">
        <v>14</v>
      </c>
      <c r="G3975" s="2" t="s">
        <v>28</v>
      </c>
      <c r="H3975" s="2" t="s">
        <v>29</v>
      </c>
      <c r="I3975" s="2">
        <v>17</v>
      </c>
      <c r="J3975" s="2" t="str">
        <f>VLOOKUP(A3975,'Cor da Pele e Motivacao'!$A$2:$I$11399,6, FALSE)</f>
        <v>Parda</v>
      </c>
      <c r="K3975" s="2" t="str">
        <f>VLOOKUP(A3975,'Cor da Pele e Motivacao'!$A$2:$I$11399,8, FALSE)</f>
        <v>FEMINICIDIO</v>
      </c>
      <c r="L3975" s="2">
        <v>1</v>
      </c>
    </row>
    <row r="3976" spans="1:12" ht="15.75" customHeight="1" x14ac:dyDescent="0.25">
      <c r="A3976" t="str">
        <f>CONCATENATE(B3976,C3976,D3976,H3976,I3976,L3976)</f>
        <v>14122018HOMICIDIO431</v>
      </c>
      <c r="B3976" s="2">
        <v>14</v>
      </c>
      <c r="C3976" s="2">
        <v>12</v>
      </c>
      <c r="D3976" s="2">
        <v>2018</v>
      </c>
      <c r="E3976" s="2" t="s">
        <v>116</v>
      </c>
      <c r="F3976" s="2" t="s">
        <v>16</v>
      </c>
      <c r="G3976" s="2" t="s">
        <v>11</v>
      </c>
      <c r="H3976" s="2" t="s">
        <v>12</v>
      </c>
      <c r="I3976" s="2">
        <v>43</v>
      </c>
      <c r="J3976" s="2" t="str">
        <f>VLOOKUP(A3976,'Cor da Pele e Motivacao'!$A$2:$I$11399,6, FALSE)</f>
        <v>Parda</v>
      </c>
      <c r="K3976" s="2" t="str">
        <f>VLOOKUP(A3976,'Cor da Pele e Motivacao'!$A$2:$I$11399,8, FALSE)</f>
        <v>ATIVIDADES CRIMINAIS</v>
      </c>
      <c r="L3976" s="2">
        <v>1</v>
      </c>
    </row>
    <row r="3977" spans="1:12" ht="15.75" customHeight="1" x14ac:dyDescent="0.25">
      <c r="A3977" t="str">
        <f>CONCATENATE(B3977,C3977,D3977,H3977,I3977,L3977)</f>
        <v>14122018HOMICIDIO221</v>
      </c>
      <c r="B3977" s="2">
        <v>14</v>
      </c>
      <c r="C3977" s="2">
        <v>12</v>
      </c>
      <c r="D3977" s="2">
        <v>2018</v>
      </c>
      <c r="E3977" s="2" t="s">
        <v>24</v>
      </c>
      <c r="F3977" s="2" t="s">
        <v>10</v>
      </c>
      <c r="G3977" s="2" t="s">
        <v>11</v>
      </c>
      <c r="H3977" s="2" t="s">
        <v>12</v>
      </c>
      <c r="I3977" s="2">
        <v>22</v>
      </c>
      <c r="J3977" s="2" t="str">
        <f>VLOOKUP(A3977,'Cor da Pele e Motivacao'!$A$2:$I$11399,6, FALSE)</f>
        <v>Parda</v>
      </c>
      <c r="K3977" s="2" t="str">
        <f>VLOOKUP(A3977,'Cor da Pele e Motivacao'!$A$2:$I$11399,8, FALSE)</f>
        <v>ATIVIDADES CRIMINAIS</v>
      </c>
      <c r="L3977" s="2">
        <v>1</v>
      </c>
    </row>
    <row r="3978" spans="1:12" ht="15.75" customHeight="1" x14ac:dyDescent="0.25">
      <c r="A3978" t="str">
        <f>CONCATENATE(B3978,C3978,D3978,H3978,I3978,L3978)</f>
        <v>14122018HOMICIDIO201</v>
      </c>
      <c r="B3978" s="2">
        <v>14</v>
      </c>
      <c r="C3978" s="2">
        <v>12</v>
      </c>
      <c r="D3978" s="2">
        <v>2018</v>
      </c>
      <c r="E3978" s="2" t="s">
        <v>25</v>
      </c>
      <c r="F3978" s="2" t="s">
        <v>25</v>
      </c>
      <c r="G3978" s="2" t="s">
        <v>11</v>
      </c>
      <c r="H3978" s="2" t="s">
        <v>12</v>
      </c>
      <c r="I3978" s="2">
        <v>20</v>
      </c>
      <c r="J3978" s="2" t="str">
        <f>VLOOKUP(A3978,'Cor da Pele e Motivacao'!$A$2:$I$11399,6, FALSE)</f>
        <v>NAO INFORMADO</v>
      </c>
      <c r="K3978" s="2" t="str">
        <f>VLOOKUP(A3978,'Cor da Pele e Motivacao'!$A$2:$I$11399,8, FALSE)</f>
        <v>ATIVIDADES CRIMINAIS</v>
      </c>
      <c r="L3978" s="2">
        <v>1</v>
      </c>
    </row>
    <row r="3979" spans="1:12" ht="15.75" customHeight="1" x14ac:dyDescent="0.25">
      <c r="A3979" t="str">
        <f>CONCATENATE(B3979,C3979,D3979,H3979,I3979,L3979)</f>
        <v>14122018HOMICIDIO281</v>
      </c>
      <c r="B3979" s="2">
        <v>14</v>
      </c>
      <c r="C3979" s="2">
        <v>12</v>
      </c>
      <c r="D3979" s="2">
        <v>2018</v>
      </c>
      <c r="E3979" s="2" t="s">
        <v>25</v>
      </c>
      <c r="F3979" s="2" t="s">
        <v>25</v>
      </c>
      <c r="G3979" s="2" t="s">
        <v>11</v>
      </c>
      <c r="H3979" s="2" t="s">
        <v>12</v>
      </c>
      <c r="I3979" s="2">
        <v>28</v>
      </c>
      <c r="J3979" s="2" t="str">
        <f>VLOOKUP(A3979,'Cor da Pele e Motivacao'!$A$2:$I$11399,6, FALSE)</f>
        <v>Branca</v>
      </c>
      <c r="K3979" s="2" t="str">
        <f>VLOOKUP(A3979,'Cor da Pele e Motivacao'!$A$2:$I$11399,8, FALSE)</f>
        <v>A DEFINIR</v>
      </c>
      <c r="L3979" s="2">
        <v>1</v>
      </c>
    </row>
    <row r="3980" spans="1:12" ht="15.75" customHeight="1" x14ac:dyDescent="0.25">
      <c r="A3980" t="str">
        <f>CONCATENATE(B3980,C3980,D3980,H3980,I3980,L3980)</f>
        <v>14122018HOMICIDIO331</v>
      </c>
      <c r="B3980" s="2">
        <v>14</v>
      </c>
      <c r="C3980" s="2">
        <v>12</v>
      </c>
      <c r="D3980" s="2">
        <v>2018</v>
      </c>
      <c r="E3980" s="2" t="s">
        <v>25</v>
      </c>
      <c r="F3980" s="2" t="s">
        <v>25</v>
      </c>
      <c r="G3980" s="2" t="s">
        <v>11</v>
      </c>
      <c r="H3980" s="2" t="s">
        <v>12</v>
      </c>
      <c r="I3980" s="2">
        <v>33</v>
      </c>
      <c r="J3980" s="2" t="str">
        <f>VLOOKUP(A3980,'Cor da Pele e Motivacao'!$A$2:$I$11399,6, FALSE)</f>
        <v>Parda</v>
      </c>
      <c r="K3980" s="2" t="str">
        <f>VLOOKUP(A3980,'Cor da Pele e Motivacao'!$A$2:$I$11399,8, FALSE)</f>
        <v>A DEFINIR</v>
      </c>
      <c r="L3980" s="2">
        <v>1</v>
      </c>
    </row>
    <row r="3981" spans="1:12" ht="15.75" customHeight="1" x14ac:dyDescent="0.25">
      <c r="A3981" t="str">
        <f>CONCATENATE(B3981,C3981,D3981,H3981,I3981,L3981)</f>
        <v>14122018HOMICIDIO461</v>
      </c>
      <c r="B3981" s="2">
        <v>14</v>
      </c>
      <c r="C3981" s="2">
        <v>12</v>
      </c>
      <c r="D3981" s="2">
        <v>2018</v>
      </c>
      <c r="E3981" s="2" t="s">
        <v>73</v>
      </c>
      <c r="F3981" s="2" t="s">
        <v>10</v>
      </c>
      <c r="G3981" s="2" t="s">
        <v>11</v>
      </c>
      <c r="H3981" s="2" t="s">
        <v>12</v>
      </c>
      <c r="I3981" s="2">
        <v>46</v>
      </c>
      <c r="J3981" s="2" t="str">
        <f>VLOOKUP(A3981,'Cor da Pele e Motivacao'!$A$2:$I$11399,6, FALSE)</f>
        <v>Parda</v>
      </c>
      <c r="K3981" s="2" t="str">
        <f>VLOOKUP(A3981,'Cor da Pele e Motivacao'!$A$2:$I$11399,8, FALSE)</f>
        <v>A DEFINIR</v>
      </c>
      <c r="L3981" s="2">
        <v>1</v>
      </c>
    </row>
    <row r="3982" spans="1:12" ht="15.75" customHeight="1" x14ac:dyDescent="0.25">
      <c r="A3982" t="str">
        <f>CONCATENATE(B3982,C3982,D3982,H3982,I3982,L3982)</f>
        <v>14122018HOMICIDIO361</v>
      </c>
      <c r="B3982" s="2">
        <v>14</v>
      </c>
      <c r="C3982" s="2">
        <v>12</v>
      </c>
      <c r="D3982" s="2">
        <v>2018</v>
      </c>
      <c r="E3982" s="2" t="s">
        <v>179</v>
      </c>
      <c r="F3982" s="2" t="s">
        <v>10</v>
      </c>
      <c r="G3982" s="2" t="s">
        <v>11</v>
      </c>
      <c r="H3982" s="2" t="s">
        <v>12</v>
      </c>
      <c r="I3982" s="2">
        <v>36</v>
      </c>
      <c r="J3982" s="2" t="str">
        <f>VLOOKUP(A3982,'Cor da Pele e Motivacao'!$A$2:$I$11399,6, FALSE)</f>
        <v>Branca</v>
      </c>
      <c r="K3982" s="2" t="str">
        <f>VLOOKUP(A3982,'Cor da Pele e Motivacao'!$A$2:$I$11399,8, FALSE)</f>
        <v>VIOLÊNCIA INTERPESSOAL</v>
      </c>
      <c r="L3982" s="2">
        <v>1</v>
      </c>
    </row>
    <row r="3983" spans="1:12" ht="15.75" customHeight="1" x14ac:dyDescent="0.25">
      <c r="A3983" t="str">
        <f>CONCATENATE(B3983,C3983,D3983,H3983,I3983,L3983)</f>
        <v>14122018HOMICIDIO161</v>
      </c>
      <c r="B3983" s="2">
        <v>14</v>
      </c>
      <c r="C3983" s="2">
        <v>12</v>
      </c>
      <c r="D3983" s="2">
        <v>2018</v>
      </c>
      <c r="E3983" s="2" t="s">
        <v>38</v>
      </c>
      <c r="F3983" s="2" t="s">
        <v>22</v>
      </c>
      <c r="G3983" s="2" t="s">
        <v>11</v>
      </c>
      <c r="H3983" s="2" t="s">
        <v>12</v>
      </c>
      <c r="I3983" s="2">
        <v>16</v>
      </c>
      <c r="J3983" s="2" t="str">
        <f>VLOOKUP(A3983,'Cor da Pele e Motivacao'!$A$2:$I$11399,6, FALSE)</f>
        <v>Parda</v>
      </c>
      <c r="K3983" s="2" t="str">
        <f>VLOOKUP(A3983,'Cor da Pele e Motivacao'!$A$2:$I$11399,8, FALSE)</f>
        <v>ATIVIDADES CRIMINAIS</v>
      </c>
      <c r="L3983" s="2">
        <v>1</v>
      </c>
    </row>
    <row r="3984" spans="1:12" ht="15.75" customHeight="1" x14ac:dyDescent="0.25">
      <c r="A3984" t="str">
        <f>CONCATENATE(B3984,C3984,D3984,H3984,I3984,L3984)</f>
        <v>14122018HOMICIDIO251</v>
      </c>
      <c r="B3984" s="2">
        <v>14</v>
      </c>
      <c r="C3984" s="2">
        <v>12</v>
      </c>
      <c r="D3984" s="2">
        <v>2018</v>
      </c>
      <c r="E3984" s="2" t="s">
        <v>126</v>
      </c>
      <c r="F3984" s="2" t="s">
        <v>22</v>
      </c>
      <c r="G3984" s="2" t="s">
        <v>11</v>
      </c>
      <c r="H3984" s="2" t="s">
        <v>12</v>
      </c>
      <c r="I3984" s="2">
        <v>25</v>
      </c>
      <c r="J3984" s="2" t="str">
        <f>VLOOKUP(A3984,'Cor da Pele e Motivacao'!$A$2:$I$11399,6, FALSE)</f>
        <v>Branca</v>
      </c>
      <c r="K3984" s="2" t="str">
        <f>VLOOKUP(A3984,'Cor da Pele e Motivacao'!$A$2:$I$11399,8, FALSE)</f>
        <v>A DEFINIR</v>
      </c>
      <c r="L3984" s="2">
        <v>1</v>
      </c>
    </row>
    <row r="3985" spans="1:12" ht="15.75" customHeight="1" x14ac:dyDescent="0.25">
      <c r="A3985" t="str">
        <f>CONCATENATE(B3985,C3985,D3985,H3985,I3985,L3985)</f>
        <v>15122018HOMICIDIO351</v>
      </c>
      <c r="B3985" s="2">
        <v>15</v>
      </c>
      <c r="C3985" s="2">
        <v>12</v>
      </c>
      <c r="D3985" s="2">
        <v>2018</v>
      </c>
      <c r="E3985" s="2" t="s">
        <v>39</v>
      </c>
      <c r="F3985" s="2" t="s">
        <v>22</v>
      </c>
      <c r="G3985" s="2" t="s">
        <v>11</v>
      </c>
      <c r="H3985" s="2" t="s">
        <v>12</v>
      </c>
      <c r="I3985" s="2">
        <v>35</v>
      </c>
      <c r="J3985" s="2" t="str">
        <f>VLOOKUP(A3985,'Cor da Pele e Motivacao'!$A$2:$I$11399,6, FALSE)</f>
        <v>Parda</v>
      </c>
      <c r="K3985" s="2" t="str">
        <f>VLOOKUP(A3985,'Cor da Pele e Motivacao'!$A$2:$I$11399,8, FALSE)</f>
        <v>ATIVIDADES CRIMINAIS</v>
      </c>
      <c r="L3985" s="2">
        <v>1</v>
      </c>
    </row>
    <row r="3986" spans="1:12" ht="15.75" customHeight="1" x14ac:dyDescent="0.25">
      <c r="A3986" t="str">
        <f>CONCATENATE(B3986,C3986,D3986,H3986,I3986,L3986)</f>
        <v>15122018HOMICIDIO221</v>
      </c>
      <c r="B3986" s="2">
        <v>15</v>
      </c>
      <c r="C3986" s="2">
        <v>12</v>
      </c>
      <c r="D3986" s="2">
        <v>2018</v>
      </c>
      <c r="E3986" s="2" t="s">
        <v>30</v>
      </c>
      <c r="F3986" s="2" t="s">
        <v>10</v>
      </c>
      <c r="G3986" s="2" t="s">
        <v>11</v>
      </c>
      <c r="H3986" s="2" t="s">
        <v>12</v>
      </c>
      <c r="I3986" s="2">
        <v>22</v>
      </c>
      <c r="J3986" s="2" t="str">
        <f>VLOOKUP(A3986,'Cor da Pele e Motivacao'!$A$2:$I$11399,6, FALSE)</f>
        <v>Parda</v>
      </c>
      <c r="K3986" s="2" t="str">
        <f>VLOOKUP(A3986,'Cor da Pele e Motivacao'!$A$2:$I$11399,8, FALSE)</f>
        <v>ATIVIDADES CRIMINAIS</v>
      </c>
      <c r="L3986" s="2">
        <v>1</v>
      </c>
    </row>
    <row r="3987" spans="1:12" ht="15.75" customHeight="1" x14ac:dyDescent="0.25">
      <c r="A3987" t="str">
        <f>CONCATENATE(B3987,C3987,D3987,H3987,I3987,L3987)</f>
        <v>15122018HOMICIDIO241</v>
      </c>
      <c r="B3987" s="2">
        <v>15</v>
      </c>
      <c r="C3987" s="2">
        <v>12</v>
      </c>
      <c r="D3987" s="2">
        <v>2018</v>
      </c>
      <c r="E3987" s="2" t="s">
        <v>13</v>
      </c>
      <c r="F3987" s="2" t="s">
        <v>14</v>
      </c>
      <c r="G3987" s="2" t="s">
        <v>11</v>
      </c>
      <c r="H3987" s="2" t="s">
        <v>12</v>
      </c>
      <c r="I3987" s="2">
        <v>24</v>
      </c>
      <c r="J3987" s="2" t="str">
        <f>VLOOKUP(A3987,'Cor da Pele e Motivacao'!$A$2:$I$11399,6, FALSE)</f>
        <v>Parda</v>
      </c>
      <c r="K3987" s="2" t="str">
        <f>VLOOKUP(A3987,'Cor da Pele e Motivacao'!$A$2:$I$11399,8, FALSE)</f>
        <v>ATIVIDADES CRIMINAIS</v>
      </c>
      <c r="L3987" s="2">
        <v>1</v>
      </c>
    </row>
    <row r="3988" spans="1:12" ht="15.75" customHeight="1" x14ac:dyDescent="0.25">
      <c r="A3988" t="str">
        <f>CONCATENATE(B3988,C3988,D3988,H3988,I3988,L3988)</f>
        <v>15122018HOMICIDIO251</v>
      </c>
      <c r="B3988" s="2">
        <v>15</v>
      </c>
      <c r="C3988" s="2">
        <v>12</v>
      </c>
      <c r="D3988" s="2">
        <v>2018</v>
      </c>
      <c r="E3988" s="2" t="s">
        <v>15</v>
      </c>
      <c r="F3988" s="2" t="s">
        <v>16</v>
      </c>
      <c r="G3988" s="2" t="s">
        <v>11</v>
      </c>
      <c r="H3988" s="2" t="s">
        <v>12</v>
      </c>
      <c r="I3988" s="2">
        <v>25</v>
      </c>
      <c r="J3988" s="2" t="str">
        <f>VLOOKUP(A3988,'Cor da Pele e Motivacao'!$A$2:$I$11399,6, FALSE)</f>
        <v>Parda</v>
      </c>
      <c r="K3988" s="2" t="str">
        <f>VLOOKUP(A3988,'Cor da Pele e Motivacao'!$A$2:$I$11399,8, FALSE)</f>
        <v>ATIVIDADES CRIMINAIS</v>
      </c>
      <c r="L3988" s="2">
        <v>1</v>
      </c>
    </row>
    <row r="3989" spans="1:12" ht="15.75" customHeight="1" x14ac:dyDescent="0.25">
      <c r="A3989" t="str">
        <f>CONCATENATE(B3989,C3989,D3989,H3989,I3989,L3989)</f>
        <v>15122018HOMICIDIO331</v>
      </c>
      <c r="B3989" s="2">
        <v>15</v>
      </c>
      <c r="C3989" s="2">
        <v>12</v>
      </c>
      <c r="D3989" s="2">
        <v>2018</v>
      </c>
      <c r="E3989" s="2" t="s">
        <v>43</v>
      </c>
      <c r="F3989" s="2" t="s">
        <v>22</v>
      </c>
      <c r="G3989" s="2" t="s">
        <v>11</v>
      </c>
      <c r="H3989" s="2" t="s">
        <v>12</v>
      </c>
      <c r="I3989" s="2">
        <v>33</v>
      </c>
      <c r="J3989" s="2" t="str">
        <f>VLOOKUP(A3989,'Cor da Pele e Motivacao'!$A$2:$I$11399,6, FALSE)</f>
        <v>Parda</v>
      </c>
      <c r="K3989" s="2" t="str">
        <f>VLOOKUP(A3989,'Cor da Pele e Motivacao'!$A$2:$I$11399,8, FALSE)</f>
        <v>VIOLÊNCIA INTERPESSOAL</v>
      </c>
      <c r="L3989" s="2">
        <v>1</v>
      </c>
    </row>
    <row r="3990" spans="1:12" ht="15.75" customHeight="1" x14ac:dyDescent="0.25">
      <c r="A3990" t="str">
        <f>CONCATENATE(B3990,C3990,D3990,H3990,I3990,L3990)</f>
        <v>15122018HOMICIDIO341</v>
      </c>
      <c r="B3990" s="2">
        <v>15</v>
      </c>
      <c r="C3990" s="2">
        <v>12</v>
      </c>
      <c r="D3990" s="2">
        <v>2018</v>
      </c>
      <c r="E3990" s="2" t="s">
        <v>18</v>
      </c>
      <c r="F3990" s="2" t="s">
        <v>16</v>
      </c>
      <c r="G3990" s="2" t="s">
        <v>28</v>
      </c>
      <c r="H3990" s="2" t="s">
        <v>12</v>
      </c>
      <c r="I3990" s="2">
        <v>34</v>
      </c>
      <c r="J3990" s="2" t="str">
        <f>VLOOKUP(A3990,'Cor da Pele e Motivacao'!$A$2:$I$11399,6, FALSE)</f>
        <v>Parda</v>
      </c>
      <c r="K3990" s="2" t="str">
        <f>VLOOKUP(A3990,'Cor da Pele e Motivacao'!$A$2:$I$11399,8, FALSE)</f>
        <v>VIOLÊNCIA INTERPESSOAL</v>
      </c>
      <c r="L3990" s="2">
        <v>1</v>
      </c>
    </row>
    <row r="3991" spans="1:12" ht="15.75" customHeight="1" x14ac:dyDescent="0.25">
      <c r="A3991" t="str">
        <f>CONCATENATE(B3991,C3991,D3991,H3991,I3991,L3991)</f>
        <v>15122018HOMICIDIO191</v>
      </c>
      <c r="B3991" s="2">
        <v>15</v>
      </c>
      <c r="C3991" s="2">
        <v>12</v>
      </c>
      <c r="D3991" s="2">
        <v>2018</v>
      </c>
      <c r="E3991" s="2" t="s">
        <v>23</v>
      </c>
      <c r="F3991" s="2" t="s">
        <v>14</v>
      </c>
      <c r="G3991" s="2" t="s">
        <v>11</v>
      </c>
      <c r="H3991" s="2" t="s">
        <v>12</v>
      </c>
      <c r="I3991" s="2">
        <v>19</v>
      </c>
      <c r="J3991" s="2" t="str">
        <f>VLOOKUP(A3991,'Cor da Pele e Motivacao'!$A$2:$I$11399,6, FALSE)</f>
        <v>Parda</v>
      </c>
      <c r="K3991" s="2" t="str">
        <f>VLOOKUP(A3991,'Cor da Pele e Motivacao'!$A$2:$I$11399,8, FALSE)</f>
        <v>A DEFINIR</v>
      </c>
      <c r="L3991" s="2">
        <v>1</v>
      </c>
    </row>
    <row r="3992" spans="1:12" ht="15.75" customHeight="1" x14ac:dyDescent="0.25">
      <c r="A3992" t="str">
        <f>CONCATENATE(B3992,C3992,D3992,H3992,I3992,L3992)</f>
        <v>15122018HOMICIDIO1</v>
      </c>
      <c r="B3992" s="2">
        <v>15</v>
      </c>
      <c r="C3992" s="2">
        <v>12</v>
      </c>
      <c r="D3992" s="2">
        <v>2018</v>
      </c>
      <c r="E3992" s="2" t="s">
        <v>25</v>
      </c>
      <c r="F3992" s="2" t="s">
        <v>25</v>
      </c>
      <c r="G3992" s="2" t="s">
        <v>129</v>
      </c>
      <c r="H3992" s="2" t="s">
        <v>12</v>
      </c>
      <c r="I3992" s="2"/>
      <c r="J3992" s="2" t="str">
        <f>VLOOKUP(A3992,'Cor da Pele e Motivacao'!$A$2:$I$11399,6, FALSE)</f>
        <v>NAO INFORMADO</v>
      </c>
      <c r="K3992" s="2" t="str">
        <f>VLOOKUP(A3992,'Cor da Pele e Motivacao'!$A$2:$I$11399,8, FALSE)</f>
        <v>A DEFINIR</v>
      </c>
      <c r="L3992" s="2">
        <v>1</v>
      </c>
    </row>
    <row r="3993" spans="1:12" ht="15.75" customHeight="1" x14ac:dyDescent="0.25">
      <c r="A3993" t="str">
        <f>CONCATENATE(B3993,C3993,D3993,H3993,I3993,L3993)</f>
        <v>15122018HOMICIDIO321</v>
      </c>
      <c r="B3993" s="2">
        <v>15</v>
      </c>
      <c r="C3993" s="2">
        <v>12</v>
      </c>
      <c r="D3993" s="2">
        <v>2018</v>
      </c>
      <c r="E3993" s="2" t="s">
        <v>25</v>
      </c>
      <c r="F3993" s="2" t="s">
        <v>25</v>
      </c>
      <c r="G3993" s="2" t="s">
        <v>11</v>
      </c>
      <c r="H3993" s="2" t="s">
        <v>12</v>
      </c>
      <c r="I3993" s="2">
        <v>32</v>
      </c>
      <c r="J3993" s="2" t="str">
        <f>VLOOKUP(A3993,'Cor da Pele e Motivacao'!$A$2:$I$11399,6, FALSE)</f>
        <v>Parda</v>
      </c>
      <c r="K3993" s="2" t="str">
        <f>VLOOKUP(A3993,'Cor da Pele e Motivacao'!$A$2:$I$11399,8, FALSE)</f>
        <v>A DEFINIR</v>
      </c>
      <c r="L3993" s="2">
        <v>1</v>
      </c>
    </row>
    <row r="3994" spans="1:12" ht="15.75" customHeight="1" x14ac:dyDescent="0.25">
      <c r="A3994" t="str">
        <f>CONCATENATE(B3994,C3994,D3994,H3994,I3994,L3994)</f>
        <v>15122018HOMICIDIO211</v>
      </c>
      <c r="B3994" s="2">
        <v>15</v>
      </c>
      <c r="C3994" s="2">
        <v>12</v>
      </c>
      <c r="D3994" s="2">
        <v>2018</v>
      </c>
      <c r="E3994" s="2" t="s">
        <v>46</v>
      </c>
      <c r="F3994" s="2" t="s">
        <v>22</v>
      </c>
      <c r="G3994" s="2" t="s">
        <v>11</v>
      </c>
      <c r="H3994" s="2" t="s">
        <v>12</v>
      </c>
      <c r="I3994" s="2">
        <v>21</v>
      </c>
      <c r="J3994" s="2" t="str">
        <f>VLOOKUP(A3994,'Cor da Pele e Motivacao'!$A$2:$I$11399,6, FALSE)</f>
        <v>Parda</v>
      </c>
      <c r="K3994" s="2" t="str">
        <f>VLOOKUP(A3994,'Cor da Pele e Motivacao'!$A$2:$I$11399,8, FALSE)</f>
        <v>ATIVIDADES CRIMINAIS</v>
      </c>
      <c r="L3994" s="2">
        <v>1</v>
      </c>
    </row>
    <row r="3995" spans="1:12" ht="15.75" customHeight="1" x14ac:dyDescent="0.25">
      <c r="A3995" t="str">
        <f>CONCATENATE(B3995,C3995,D3995,H3995,I3995,L3995)</f>
        <v>15122018HOMICIDIO201</v>
      </c>
      <c r="B3995" s="2">
        <v>15</v>
      </c>
      <c r="C3995" s="2">
        <v>12</v>
      </c>
      <c r="D3995" s="2">
        <v>2018</v>
      </c>
      <c r="E3995" s="2" t="s">
        <v>137</v>
      </c>
      <c r="F3995" s="2" t="s">
        <v>22</v>
      </c>
      <c r="G3995" s="2" t="s">
        <v>11</v>
      </c>
      <c r="H3995" s="2" t="s">
        <v>12</v>
      </c>
      <c r="I3995" s="2">
        <v>20</v>
      </c>
      <c r="J3995" s="2" t="str">
        <f>VLOOKUP(A3995,'Cor da Pele e Motivacao'!$A$2:$I$11399,6, FALSE)</f>
        <v>Parda</v>
      </c>
      <c r="K3995" s="2" t="str">
        <f>VLOOKUP(A3995,'Cor da Pele e Motivacao'!$A$2:$I$11399,8, FALSE)</f>
        <v>EXCLUDENTE DE ILICITUDE</v>
      </c>
      <c r="L3995" s="2">
        <v>1</v>
      </c>
    </row>
    <row r="3996" spans="1:12" ht="15.75" customHeight="1" x14ac:dyDescent="0.25">
      <c r="A3996" t="str">
        <f>CONCATENATE(B3996,C3996,D3996,H3996,I3996,L3996)</f>
        <v>16122018HOMICIDIO371</v>
      </c>
      <c r="B3996" s="2">
        <v>16</v>
      </c>
      <c r="C3996" s="2">
        <v>12</v>
      </c>
      <c r="D3996" s="2">
        <v>2018</v>
      </c>
      <c r="E3996" s="2" t="s">
        <v>96</v>
      </c>
      <c r="F3996" s="2" t="s">
        <v>16</v>
      </c>
      <c r="G3996" s="2" t="s">
        <v>11</v>
      </c>
      <c r="H3996" s="2" t="s">
        <v>12</v>
      </c>
      <c r="I3996" s="2">
        <v>37</v>
      </c>
      <c r="J3996" s="2" t="str">
        <f>VLOOKUP(A3996,'Cor da Pele e Motivacao'!$A$2:$I$11399,6, FALSE)</f>
        <v>Parda</v>
      </c>
      <c r="K3996" s="2" t="str">
        <f>VLOOKUP(A3996,'Cor da Pele e Motivacao'!$A$2:$I$11399,8, FALSE)</f>
        <v>VIOLÊNCIA INTERPESSOAL</v>
      </c>
      <c r="L3996" s="2">
        <v>1</v>
      </c>
    </row>
    <row r="3997" spans="1:12" ht="15.75" customHeight="1" x14ac:dyDescent="0.25">
      <c r="A3997" t="str">
        <f>CONCATENATE(B3997,C3997,D3997,H3997,I3997,L3997)</f>
        <v>16122018HOMICIDIO331</v>
      </c>
      <c r="B3997" s="2">
        <v>16</v>
      </c>
      <c r="C3997" s="2">
        <v>12</v>
      </c>
      <c r="D3997" s="2">
        <v>2018</v>
      </c>
      <c r="E3997" s="2" t="s">
        <v>13</v>
      </c>
      <c r="F3997" s="2" t="s">
        <v>14</v>
      </c>
      <c r="G3997" s="2" t="s">
        <v>11</v>
      </c>
      <c r="H3997" s="2" t="s">
        <v>12</v>
      </c>
      <c r="I3997" s="2">
        <v>33</v>
      </c>
      <c r="J3997" s="2" t="str">
        <f>VLOOKUP(A3997,'Cor da Pele e Motivacao'!$A$2:$I$11399,6, FALSE)</f>
        <v>Parda</v>
      </c>
      <c r="K3997" s="2" t="str">
        <f>VLOOKUP(A3997,'Cor da Pele e Motivacao'!$A$2:$I$11399,8, FALSE)</f>
        <v>ATIVIDADES CRIMINAIS</v>
      </c>
      <c r="L3997" s="2">
        <v>1</v>
      </c>
    </row>
    <row r="3998" spans="1:12" ht="15.75" customHeight="1" x14ac:dyDescent="0.25">
      <c r="A3998" t="str">
        <f>CONCATENATE(B3998,C3998,D3998,H3998,I3998,L3998)</f>
        <v>16122018HOMICIDIO241</v>
      </c>
      <c r="B3998" s="2">
        <v>16</v>
      </c>
      <c r="C3998" s="2">
        <v>12</v>
      </c>
      <c r="D3998" s="2">
        <v>2018</v>
      </c>
      <c r="E3998" s="2" t="s">
        <v>15</v>
      </c>
      <c r="F3998" s="2" t="s">
        <v>16</v>
      </c>
      <c r="G3998" s="2" t="s">
        <v>11</v>
      </c>
      <c r="H3998" s="2" t="s">
        <v>12</v>
      </c>
      <c r="I3998" s="2">
        <v>24</v>
      </c>
      <c r="J3998" s="2" t="str">
        <f>VLOOKUP(A3998,'Cor da Pele e Motivacao'!$A$2:$I$11399,6, FALSE)</f>
        <v>Parda</v>
      </c>
      <c r="K3998" s="2" t="str">
        <f>VLOOKUP(A3998,'Cor da Pele e Motivacao'!$A$2:$I$11399,8, FALSE)</f>
        <v>ATIVIDADES CRIMINAIS</v>
      </c>
      <c r="L3998" s="2">
        <v>1</v>
      </c>
    </row>
    <row r="3999" spans="1:12" ht="15.75" customHeight="1" x14ac:dyDescent="0.25">
      <c r="A3999" t="str">
        <f>CONCATENATE(B3999,C3999,D3999,H3999,I3999,L3999)</f>
        <v>16122018LESOES CORPORAIS SEGUIDA DE MORTE301</v>
      </c>
      <c r="B3999" s="2">
        <v>16</v>
      </c>
      <c r="C3999" s="2">
        <v>12</v>
      </c>
      <c r="D3999" s="2">
        <v>2018</v>
      </c>
      <c r="E3999" s="2" t="s">
        <v>72</v>
      </c>
      <c r="F3999" s="2" t="s">
        <v>16</v>
      </c>
      <c r="G3999" s="2" t="s">
        <v>11</v>
      </c>
      <c r="H3999" s="2" t="s">
        <v>131</v>
      </c>
      <c r="I3999" s="2">
        <v>30</v>
      </c>
      <c r="J3999" s="2" t="str">
        <f>VLOOKUP(A3999,'Cor da Pele e Motivacao'!$A$2:$I$11399,6, FALSE)</f>
        <v>Parda</v>
      </c>
      <c r="K3999" s="2" t="str">
        <f>VLOOKUP(A3999,'Cor da Pele e Motivacao'!$A$2:$I$11399,8, FALSE)</f>
        <v>VIOLÊNCIA INTERPESSOAL</v>
      </c>
      <c r="L3999" s="2">
        <v>1</v>
      </c>
    </row>
    <row r="4000" spans="1:12" ht="15.75" customHeight="1" x14ac:dyDescent="0.25">
      <c r="A4000" t="str">
        <f>CONCATENATE(B4000,C4000,D4000,H4000,I4000,L4000)</f>
        <v>16122018HOMICIDIO311</v>
      </c>
      <c r="B4000" s="2">
        <v>16</v>
      </c>
      <c r="C4000" s="2">
        <v>12</v>
      </c>
      <c r="D4000" s="2">
        <v>2018</v>
      </c>
      <c r="E4000" s="2" t="s">
        <v>115</v>
      </c>
      <c r="F4000" s="2" t="s">
        <v>22</v>
      </c>
      <c r="G4000" s="2" t="s">
        <v>11</v>
      </c>
      <c r="H4000" s="2" t="s">
        <v>12</v>
      </c>
      <c r="I4000" s="2">
        <v>31</v>
      </c>
      <c r="J4000" s="2" t="str">
        <f>VLOOKUP(A4000,'Cor da Pele e Motivacao'!$A$2:$I$11399,6, FALSE)</f>
        <v>Parda</v>
      </c>
      <c r="K4000" s="2" t="str">
        <f>VLOOKUP(A4000,'Cor da Pele e Motivacao'!$A$2:$I$11399,8, FALSE)</f>
        <v>VIOLÊNCIA INTERPESSOAL</v>
      </c>
      <c r="L4000" s="2">
        <v>1</v>
      </c>
    </row>
    <row r="4001" spans="1:12" ht="15.75" customHeight="1" x14ac:dyDescent="0.25">
      <c r="A4001" t="str">
        <f>CONCATENATE(B4001,C4001,D4001,H4001,I4001,L4001)</f>
        <v>16122018HOMICIDIO381</v>
      </c>
      <c r="B4001" s="2">
        <v>16</v>
      </c>
      <c r="C4001" s="2">
        <v>12</v>
      </c>
      <c r="D4001" s="2">
        <v>2018</v>
      </c>
      <c r="E4001" s="2" t="s">
        <v>20</v>
      </c>
      <c r="F4001" s="2" t="s">
        <v>14</v>
      </c>
      <c r="G4001" s="2" t="s">
        <v>11</v>
      </c>
      <c r="H4001" s="2" t="s">
        <v>12</v>
      </c>
      <c r="I4001" s="2">
        <v>38</v>
      </c>
      <c r="J4001" s="2" t="str">
        <f>VLOOKUP(A4001,'Cor da Pele e Motivacao'!$A$2:$I$11399,6, FALSE)</f>
        <v>Parda</v>
      </c>
      <c r="K4001" s="2" t="str">
        <f>VLOOKUP(A4001,'Cor da Pele e Motivacao'!$A$2:$I$11399,8, FALSE)</f>
        <v>ATIVIDADES CRIMINAIS</v>
      </c>
      <c r="L4001" s="2">
        <v>1</v>
      </c>
    </row>
    <row r="4002" spans="1:12" ht="15.75" customHeight="1" x14ac:dyDescent="0.25">
      <c r="A4002" t="str">
        <f>CONCATENATE(B4002,C4002,D4002,H4002,I4002,L4002)</f>
        <v>16122018HOMICIDIO271</v>
      </c>
      <c r="B4002" s="2">
        <v>16</v>
      </c>
      <c r="C4002" s="2">
        <v>12</v>
      </c>
      <c r="D4002" s="2">
        <v>2018</v>
      </c>
      <c r="E4002" s="2" t="s">
        <v>25</v>
      </c>
      <c r="F4002" s="2" t="s">
        <v>25</v>
      </c>
      <c r="G4002" s="2" t="s">
        <v>11</v>
      </c>
      <c r="H4002" s="2" t="s">
        <v>12</v>
      </c>
      <c r="I4002" s="2">
        <v>27</v>
      </c>
      <c r="J4002" s="2" t="str">
        <f>VLOOKUP(A4002,'Cor da Pele e Motivacao'!$A$2:$I$11399,6, FALSE)</f>
        <v>Parda</v>
      </c>
      <c r="K4002" s="2" t="str">
        <f>VLOOKUP(A4002,'Cor da Pele e Motivacao'!$A$2:$I$11399,8, FALSE)</f>
        <v>A DEFINIR</v>
      </c>
      <c r="L4002" s="2">
        <v>1</v>
      </c>
    </row>
    <row r="4003" spans="1:12" ht="15.75" customHeight="1" x14ac:dyDescent="0.25">
      <c r="A4003" t="str">
        <f>CONCATENATE(B4003,C4003,D4003,H4003,I4003,L4003)</f>
        <v>16122018HOMICIDIO521</v>
      </c>
      <c r="B4003" s="2">
        <v>16</v>
      </c>
      <c r="C4003" s="2">
        <v>12</v>
      </c>
      <c r="D4003" s="2">
        <v>2018</v>
      </c>
      <c r="E4003" s="2" t="s">
        <v>25</v>
      </c>
      <c r="F4003" s="2" t="s">
        <v>25</v>
      </c>
      <c r="G4003" s="2" t="s">
        <v>11</v>
      </c>
      <c r="H4003" s="2" t="s">
        <v>12</v>
      </c>
      <c r="I4003" s="2">
        <v>52</v>
      </c>
      <c r="J4003" s="2" t="str">
        <f>VLOOKUP(A4003,'Cor da Pele e Motivacao'!$A$2:$I$11399,6, FALSE)</f>
        <v>Parda</v>
      </c>
      <c r="K4003" s="2" t="str">
        <f>VLOOKUP(A4003,'Cor da Pele e Motivacao'!$A$2:$I$11399,8, FALSE)</f>
        <v>VIOLÊNCIA INTERPESSOAL</v>
      </c>
      <c r="L4003" s="2">
        <v>1</v>
      </c>
    </row>
    <row r="4004" spans="1:12" ht="15.75" customHeight="1" x14ac:dyDescent="0.25">
      <c r="A4004" t="str">
        <f>CONCATENATE(B4004,C4004,D4004,H4004,I4004,L4004)</f>
        <v>16122018HOMICIDIO171</v>
      </c>
      <c r="B4004" s="2">
        <v>16</v>
      </c>
      <c r="C4004" s="2">
        <v>12</v>
      </c>
      <c r="D4004" s="2">
        <v>2018</v>
      </c>
      <c r="E4004" s="2" t="s">
        <v>46</v>
      </c>
      <c r="F4004" s="2" t="s">
        <v>22</v>
      </c>
      <c r="G4004" s="2" t="s">
        <v>28</v>
      </c>
      <c r="H4004" s="2" t="s">
        <v>12</v>
      </c>
      <c r="I4004" s="2">
        <v>17</v>
      </c>
      <c r="J4004" s="2" t="str">
        <f>VLOOKUP(A4004,'Cor da Pele e Motivacao'!$A$2:$I$11399,6, FALSE)</f>
        <v>Parda</v>
      </c>
      <c r="K4004" s="2" t="str">
        <f>VLOOKUP(A4004,'Cor da Pele e Motivacao'!$A$2:$I$11399,8, FALSE)</f>
        <v>ATIVIDADES CRIMINAIS</v>
      </c>
      <c r="L4004" s="2">
        <v>1</v>
      </c>
    </row>
    <row r="4005" spans="1:12" ht="15.75" customHeight="1" x14ac:dyDescent="0.25">
      <c r="A4005" t="str">
        <f>CONCATENATE(B4005,C4005,D4005,H4005,I4005,L4005)</f>
        <v>16122018HOMICIDIO261</v>
      </c>
      <c r="B4005" s="2">
        <v>16</v>
      </c>
      <c r="C4005" s="2">
        <v>12</v>
      </c>
      <c r="D4005" s="2">
        <v>2018</v>
      </c>
      <c r="E4005" s="2" t="s">
        <v>46</v>
      </c>
      <c r="F4005" s="2" t="s">
        <v>22</v>
      </c>
      <c r="G4005" s="2" t="s">
        <v>11</v>
      </c>
      <c r="H4005" s="2" t="s">
        <v>12</v>
      </c>
      <c r="I4005" s="2">
        <v>26</v>
      </c>
      <c r="J4005" s="2" t="str">
        <f>VLOOKUP(A4005,'Cor da Pele e Motivacao'!$A$2:$I$11399,6, FALSE)</f>
        <v>Parda</v>
      </c>
      <c r="K4005" s="2" t="str">
        <f>VLOOKUP(A4005,'Cor da Pele e Motivacao'!$A$2:$I$11399,8, FALSE)</f>
        <v>ATIVIDADES CRIMINAIS</v>
      </c>
      <c r="L4005" s="2">
        <v>1</v>
      </c>
    </row>
    <row r="4006" spans="1:12" ht="15.75" customHeight="1" x14ac:dyDescent="0.25">
      <c r="A4006" t="str">
        <f>CONCATENATE(B4006,C4006,D4006,H4006,I4006,L4006)</f>
        <v>17122018HOMICIDIO211</v>
      </c>
      <c r="B4006" s="2">
        <v>17</v>
      </c>
      <c r="C4006" s="2">
        <v>12</v>
      </c>
      <c r="D4006" s="2">
        <v>2018</v>
      </c>
      <c r="E4006" s="2" t="s">
        <v>66</v>
      </c>
      <c r="F4006" s="2" t="s">
        <v>16</v>
      </c>
      <c r="G4006" s="2" t="s">
        <v>11</v>
      </c>
      <c r="H4006" s="2" t="s">
        <v>12</v>
      </c>
      <c r="I4006" s="2">
        <v>21</v>
      </c>
      <c r="J4006" s="2" t="str">
        <f>VLOOKUP(A4006,'Cor da Pele e Motivacao'!$A$2:$I$11399,6, FALSE)</f>
        <v>Parda</v>
      </c>
      <c r="K4006" s="2" t="str">
        <f>VLOOKUP(A4006,'Cor da Pele e Motivacao'!$A$2:$I$11399,8, FALSE)</f>
        <v>A DEFINIR</v>
      </c>
      <c r="L4006" s="2">
        <v>1</v>
      </c>
    </row>
    <row r="4007" spans="1:12" ht="15.75" customHeight="1" x14ac:dyDescent="0.25">
      <c r="A4007" t="str">
        <f>CONCATENATE(B4007,C4007,D4007,H4007,I4007,L4007)</f>
        <v>17122018HOMICIDIO441</v>
      </c>
      <c r="B4007" s="2">
        <v>17</v>
      </c>
      <c r="C4007" s="2">
        <v>12</v>
      </c>
      <c r="D4007" s="2">
        <v>2018</v>
      </c>
      <c r="E4007" s="2" t="s">
        <v>32</v>
      </c>
      <c r="F4007" s="2" t="s">
        <v>16</v>
      </c>
      <c r="G4007" s="2" t="s">
        <v>11</v>
      </c>
      <c r="H4007" s="2" t="s">
        <v>12</v>
      </c>
      <c r="I4007" s="2">
        <v>44</v>
      </c>
      <c r="J4007" s="2" t="str">
        <f>VLOOKUP(A4007,'Cor da Pele e Motivacao'!$A$2:$I$11399,6, FALSE)</f>
        <v>Parda</v>
      </c>
      <c r="K4007" s="2" t="str">
        <f>VLOOKUP(A4007,'Cor da Pele e Motivacao'!$A$2:$I$11399,8, FALSE)</f>
        <v>ATIVIDADES CRIMINAIS</v>
      </c>
      <c r="L4007" s="2">
        <v>1</v>
      </c>
    </row>
    <row r="4008" spans="1:12" ht="15.75" customHeight="1" x14ac:dyDescent="0.25">
      <c r="A4008" t="str">
        <f>CONCATENATE(B4008,C4008,D4008,H4008,I4008,L4008)</f>
        <v>17122018HOMICIDIO191</v>
      </c>
      <c r="B4008" s="2">
        <v>17</v>
      </c>
      <c r="C4008" s="2">
        <v>12</v>
      </c>
      <c r="D4008" s="2">
        <v>2018</v>
      </c>
      <c r="E4008" s="2" t="s">
        <v>13</v>
      </c>
      <c r="F4008" s="2" t="s">
        <v>14</v>
      </c>
      <c r="G4008" s="2" t="s">
        <v>11</v>
      </c>
      <c r="H4008" s="2" t="s">
        <v>12</v>
      </c>
      <c r="I4008" s="2">
        <v>19</v>
      </c>
      <c r="J4008" s="2" t="str">
        <f>VLOOKUP(A4008,'Cor da Pele e Motivacao'!$A$2:$I$11399,6, FALSE)</f>
        <v>Parda</v>
      </c>
      <c r="K4008" s="2" t="str">
        <f>VLOOKUP(A4008,'Cor da Pele e Motivacao'!$A$2:$I$11399,8, FALSE)</f>
        <v>ATIVIDADES CRIMINAIS</v>
      </c>
      <c r="L4008" s="2">
        <v>1</v>
      </c>
    </row>
    <row r="4009" spans="1:12" ht="15.75" customHeight="1" x14ac:dyDescent="0.25">
      <c r="A4009" t="str">
        <f>CONCATENATE(B4009,C4009,D4009,H4009,I4009,L4009)</f>
        <v>17122018HOMICIDIO281</v>
      </c>
      <c r="B4009" s="2">
        <v>17</v>
      </c>
      <c r="C4009" s="2">
        <v>12</v>
      </c>
      <c r="D4009" s="2">
        <v>2018</v>
      </c>
      <c r="E4009" s="2" t="s">
        <v>154</v>
      </c>
      <c r="F4009" s="2" t="s">
        <v>16</v>
      </c>
      <c r="G4009" s="2" t="s">
        <v>11</v>
      </c>
      <c r="H4009" s="2" t="s">
        <v>12</v>
      </c>
      <c r="I4009" s="2">
        <v>28</v>
      </c>
      <c r="J4009" s="2" t="str">
        <f>VLOOKUP(A4009,'Cor da Pele e Motivacao'!$A$2:$I$11399,6, FALSE)</f>
        <v>Parda</v>
      </c>
      <c r="K4009" s="2" t="str">
        <f>VLOOKUP(A4009,'Cor da Pele e Motivacao'!$A$2:$I$11399,8, FALSE)</f>
        <v>A DEFINIR</v>
      </c>
      <c r="L4009" s="2">
        <v>1</v>
      </c>
    </row>
    <row r="4010" spans="1:12" ht="15.75" customHeight="1" x14ac:dyDescent="0.25">
      <c r="A4010" t="str">
        <f>CONCATENATE(B4010,C4010,D4010,H4010,I4010,L4010)</f>
        <v>17122018HOMICIDIO201</v>
      </c>
      <c r="B4010" s="2">
        <v>17</v>
      </c>
      <c r="C4010" s="2">
        <v>12</v>
      </c>
      <c r="D4010" s="2">
        <v>2018</v>
      </c>
      <c r="E4010" s="2" t="s">
        <v>78</v>
      </c>
      <c r="F4010" s="2" t="s">
        <v>14</v>
      </c>
      <c r="G4010" s="2" t="s">
        <v>11</v>
      </c>
      <c r="H4010" s="2" t="s">
        <v>12</v>
      </c>
      <c r="I4010" s="2">
        <v>20</v>
      </c>
      <c r="J4010" s="2" t="str">
        <f>VLOOKUP(A4010,'Cor da Pele e Motivacao'!$A$2:$I$11399,6, FALSE)</f>
        <v>Parda</v>
      </c>
      <c r="K4010" s="2" t="str">
        <f>VLOOKUP(A4010,'Cor da Pele e Motivacao'!$A$2:$I$11399,8, FALSE)</f>
        <v>ATIVIDADES CRIMINAIS</v>
      </c>
      <c r="L4010" s="2">
        <v>1</v>
      </c>
    </row>
    <row r="4011" spans="1:12" ht="15.75" customHeight="1" x14ac:dyDescent="0.25">
      <c r="A4011" t="str">
        <f>CONCATENATE(B4011,C4011,D4011,H4011,I4011,L4011)</f>
        <v>17122018HOMICIDIO151</v>
      </c>
      <c r="B4011" s="2">
        <v>17</v>
      </c>
      <c r="C4011" s="2">
        <v>12</v>
      </c>
      <c r="D4011" s="2">
        <v>2018</v>
      </c>
      <c r="E4011" s="2" t="s">
        <v>64</v>
      </c>
      <c r="F4011" s="2" t="s">
        <v>14</v>
      </c>
      <c r="G4011" s="2" t="s">
        <v>11</v>
      </c>
      <c r="H4011" s="2" t="s">
        <v>12</v>
      </c>
      <c r="I4011" s="2">
        <v>15</v>
      </c>
      <c r="J4011" s="2" t="str">
        <f>VLOOKUP(A4011,'Cor da Pele e Motivacao'!$A$2:$I$11399,6, FALSE)</f>
        <v>Parda</v>
      </c>
      <c r="K4011" s="2" t="str">
        <f>VLOOKUP(A4011,'Cor da Pele e Motivacao'!$A$2:$I$11399,8, FALSE)</f>
        <v>ATIVIDADES CRIMINAIS</v>
      </c>
      <c r="L4011" s="2">
        <v>1</v>
      </c>
    </row>
    <row r="4012" spans="1:12" ht="15.75" customHeight="1" x14ac:dyDescent="0.25">
      <c r="A4012" t="str">
        <f>CONCATENATE(B4012,C4012,D4012,H4012,I4012,L4012)</f>
        <v>17122018HOMICIDIO431</v>
      </c>
      <c r="B4012" s="2">
        <v>17</v>
      </c>
      <c r="C4012" s="2">
        <v>12</v>
      </c>
      <c r="D4012" s="2">
        <v>2018</v>
      </c>
      <c r="E4012" s="2" t="s">
        <v>24</v>
      </c>
      <c r="F4012" s="2" t="s">
        <v>10</v>
      </c>
      <c r="G4012" s="2" t="s">
        <v>11</v>
      </c>
      <c r="H4012" s="2" t="s">
        <v>12</v>
      </c>
      <c r="I4012" s="2">
        <v>43</v>
      </c>
      <c r="J4012" s="2" t="str">
        <f>VLOOKUP(A4012,'Cor da Pele e Motivacao'!$A$2:$I$11399,6, FALSE)</f>
        <v>Parda</v>
      </c>
      <c r="K4012" s="2" t="str">
        <f>VLOOKUP(A4012,'Cor da Pele e Motivacao'!$A$2:$I$11399,8, FALSE)</f>
        <v>ATIVIDADES CRIMINAIS</v>
      </c>
      <c r="L4012" s="2">
        <v>1</v>
      </c>
    </row>
    <row r="4013" spans="1:12" ht="15.75" customHeight="1" x14ac:dyDescent="0.25">
      <c r="A4013" t="str">
        <f>CONCATENATE(B4013,C4013,D4013,H4013,I4013,L4013)</f>
        <v>17122018HOMICIDIO341</v>
      </c>
      <c r="B4013" s="2">
        <v>17</v>
      </c>
      <c r="C4013" s="2">
        <v>12</v>
      </c>
      <c r="D4013" s="2">
        <v>2018</v>
      </c>
      <c r="E4013" s="2" t="s">
        <v>25</v>
      </c>
      <c r="F4013" s="2" t="s">
        <v>25</v>
      </c>
      <c r="G4013" s="2" t="s">
        <v>11</v>
      </c>
      <c r="H4013" s="2" t="s">
        <v>12</v>
      </c>
      <c r="I4013" s="2">
        <v>34</v>
      </c>
      <c r="J4013" s="2" t="str">
        <f>VLOOKUP(A4013,'Cor da Pele e Motivacao'!$A$2:$I$11399,6, FALSE)</f>
        <v>Parda</v>
      </c>
      <c r="K4013" s="2" t="str">
        <f>VLOOKUP(A4013,'Cor da Pele e Motivacao'!$A$2:$I$11399,8, FALSE)</f>
        <v>A DEFINIR</v>
      </c>
      <c r="L4013" s="2">
        <v>1</v>
      </c>
    </row>
    <row r="4014" spans="1:12" ht="15.75" customHeight="1" x14ac:dyDescent="0.25">
      <c r="A4014" t="str">
        <f>CONCATENATE(B4014,C4014,D4014,H4014,I4014,L4014)</f>
        <v>17122018HOMICIDIO361</v>
      </c>
      <c r="B4014" s="2">
        <v>17</v>
      </c>
      <c r="C4014" s="2">
        <v>12</v>
      </c>
      <c r="D4014" s="2">
        <v>2018</v>
      </c>
      <c r="E4014" s="2" t="s">
        <v>25</v>
      </c>
      <c r="F4014" s="2" t="s">
        <v>25</v>
      </c>
      <c r="G4014" s="2" t="s">
        <v>11</v>
      </c>
      <c r="H4014" s="2" t="s">
        <v>12</v>
      </c>
      <c r="I4014" s="2">
        <v>36</v>
      </c>
      <c r="J4014" s="2" t="str">
        <f>VLOOKUP(A4014,'Cor da Pele e Motivacao'!$A$2:$I$11399,6, FALSE)</f>
        <v>Parda</v>
      </c>
      <c r="K4014" s="2" t="str">
        <f>VLOOKUP(A4014,'Cor da Pele e Motivacao'!$A$2:$I$11399,8, FALSE)</f>
        <v>ATIVIDADES CRIMINAIS</v>
      </c>
      <c r="L4014" s="2">
        <v>1</v>
      </c>
    </row>
    <row r="4015" spans="1:12" ht="15.75" customHeight="1" x14ac:dyDescent="0.25">
      <c r="A4015" t="str">
        <f>CONCATENATE(B4015,C4015,D4015,H4015,I4015,L4015)</f>
        <v>17122018HOMICIDIO191</v>
      </c>
      <c r="B4015" s="2">
        <v>17</v>
      </c>
      <c r="C4015" s="2">
        <v>12</v>
      </c>
      <c r="D4015" s="2">
        <v>2018</v>
      </c>
      <c r="E4015" s="2" t="s">
        <v>37</v>
      </c>
      <c r="F4015" s="2" t="s">
        <v>22</v>
      </c>
      <c r="G4015" s="2" t="s">
        <v>11</v>
      </c>
      <c r="H4015" s="2" t="s">
        <v>12</v>
      </c>
      <c r="I4015" s="2">
        <v>19</v>
      </c>
      <c r="J4015" s="2" t="str">
        <f>VLOOKUP(A4015,'Cor da Pele e Motivacao'!$A$2:$I$11399,6, FALSE)</f>
        <v>Parda</v>
      </c>
      <c r="K4015" s="2" t="str">
        <f>VLOOKUP(A4015,'Cor da Pele e Motivacao'!$A$2:$I$11399,8, FALSE)</f>
        <v>ATIVIDADES CRIMINAIS</v>
      </c>
      <c r="L4015" s="2">
        <v>1</v>
      </c>
    </row>
    <row r="4016" spans="1:12" ht="15.75" customHeight="1" x14ac:dyDescent="0.25">
      <c r="A4016" t="str">
        <f>CONCATENATE(B4016,C4016,D4016,H4016,I4016,L4016)</f>
        <v>17122018HOMICIDIO191</v>
      </c>
      <c r="B4016" s="2">
        <v>17</v>
      </c>
      <c r="C4016" s="2">
        <v>12</v>
      </c>
      <c r="D4016" s="2">
        <v>2018</v>
      </c>
      <c r="E4016" s="2" t="s">
        <v>49</v>
      </c>
      <c r="F4016" s="2" t="s">
        <v>16</v>
      </c>
      <c r="G4016" s="2" t="s">
        <v>11</v>
      </c>
      <c r="H4016" s="2" t="s">
        <v>12</v>
      </c>
      <c r="I4016" s="2">
        <v>19</v>
      </c>
      <c r="J4016" s="2" t="str">
        <f>VLOOKUP(A4016,'Cor da Pele e Motivacao'!$A$2:$I$11399,6, FALSE)</f>
        <v>Parda</v>
      </c>
      <c r="K4016" s="2" t="str">
        <f>VLOOKUP(A4016,'Cor da Pele e Motivacao'!$A$2:$I$11399,8, FALSE)</f>
        <v>ATIVIDADES CRIMINAIS</v>
      </c>
      <c r="L4016" s="2">
        <v>1</v>
      </c>
    </row>
    <row r="4017" spans="1:12" ht="15.75" customHeight="1" x14ac:dyDescent="0.25">
      <c r="A4017" t="str">
        <f>CONCATENATE(B4017,C4017,D4017,H4017,I4017,L4017)</f>
        <v>17122018HOMICIDIO231</v>
      </c>
      <c r="B4017" s="2">
        <v>17</v>
      </c>
      <c r="C4017" s="2">
        <v>12</v>
      </c>
      <c r="D4017" s="2">
        <v>2018</v>
      </c>
      <c r="E4017" s="2" t="s">
        <v>27</v>
      </c>
      <c r="F4017" s="2" t="s">
        <v>14</v>
      </c>
      <c r="G4017" s="2" t="s">
        <v>11</v>
      </c>
      <c r="H4017" s="2" t="s">
        <v>12</v>
      </c>
      <c r="I4017" s="2">
        <v>23</v>
      </c>
      <c r="J4017" s="2" t="str">
        <f>VLOOKUP(A4017,'Cor da Pele e Motivacao'!$A$2:$I$11399,6, FALSE)</f>
        <v>Parda</v>
      </c>
      <c r="K4017" s="2" t="str">
        <f>VLOOKUP(A4017,'Cor da Pele e Motivacao'!$A$2:$I$11399,8, FALSE)</f>
        <v>A DEFINIR</v>
      </c>
      <c r="L4017" s="2">
        <v>1</v>
      </c>
    </row>
    <row r="4018" spans="1:12" ht="15.75" customHeight="1" x14ac:dyDescent="0.25">
      <c r="A4018" t="str">
        <f>CONCATENATE(B4018,C4018,D4018,H4018,I4018,L4018)</f>
        <v>17122018HOMICIDIO252</v>
      </c>
      <c r="B4018" s="2">
        <v>17</v>
      </c>
      <c r="C4018" s="2">
        <v>12</v>
      </c>
      <c r="D4018" s="2">
        <v>2018</v>
      </c>
      <c r="E4018" s="2" t="s">
        <v>27</v>
      </c>
      <c r="F4018" s="2" t="s">
        <v>14</v>
      </c>
      <c r="G4018" s="2" t="s">
        <v>11</v>
      </c>
      <c r="H4018" s="2" t="s">
        <v>12</v>
      </c>
      <c r="I4018" s="2">
        <v>25</v>
      </c>
      <c r="J4018" s="2" t="str">
        <f>VLOOKUP(A4018,'Cor da Pele e Motivacao'!$A$2:$I$11399,6, FALSE)</f>
        <v>Parda</v>
      </c>
      <c r="K4018" s="2" t="str">
        <f>VLOOKUP(A4018,'Cor da Pele e Motivacao'!$A$2:$I$11399,8, FALSE)</f>
        <v>A DEFINIR</v>
      </c>
      <c r="L4018" s="2">
        <v>2</v>
      </c>
    </row>
    <row r="4019" spans="1:12" ht="15.75" customHeight="1" x14ac:dyDescent="0.25">
      <c r="A4019" t="str">
        <f>CONCATENATE(B4019,C4019,D4019,H4019,I4019,L4019)</f>
        <v>18122018HOMICIDIO171</v>
      </c>
      <c r="B4019" s="2">
        <v>18</v>
      </c>
      <c r="C4019" s="2">
        <v>12</v>
      </c>
      <c r="D4019" s="2">
        <v>2018</v>
      </c>
      <c r="E4019" s="2" t="s">
        <v>52</v>
      </c>
      <c r="F4019" s="2" t="s">
        <v>22</v>
      </c>
      <c r="G4019" s="2" t="s">
        <v>11</v>
      </c>
      <c r="H4019" s="2" t="s">
        <v>12</v>
      </c>
      <c r="I4019" s="2">
        <v>17</v>
      </c>
      <c r="J4019" s="2" t="str">
        <f>VLOOKUP(A4019,'Cor da Pele e Motivacao'!$A$2:$I$11399,6, FALSE)</f>
        <v>Parda</v>
      </c>
      <c r="K4019" s="2" t="str">
        <f>VLOOKUP(A4019,'Cor da Pele e Motivacao'!$A$2:$I$11399,8, FALSE)</f>
        <v>ATIVIDADES CRIMINAIS</v>
      </c>
      <c r="L4019" s="2">
        <v>1</v>
      </c>
    </row>
    <row r="4020" spans="1:12" ht="15.75" customHeight="1" x14ac:dyDescent="0.25">
      <c r="A4020" t="str">
        <f>CONCATENATE(B4020,C4020,D4020,H4020,I4020,L4020)</f>
        <v>18122018HOMICIDIO371</v>
      </c>
      <c r="B4020" s="2">
        <v>18</v>
      </c>
      <c r="C4020" s="2">
        <v>12</v>
      </c>
      <c r="D4020" s="2">
        <v>2018</v>
      </c>
      <c r="E4020" s="2" t="s">
        <v>95</v>
      </c>
      <c r="F4020" s="2" t="s">
        <v>22</v>
      </c>
      <c r="G4020" s="2" t="s">
        <v>11</v>
      </c>
      <c r="H4020" s="2" t="s">
        <v>12</v>
      </c>
      <c r="I4020" s="2">
        <v>37</v>
      </c>
      <c r="J4020" s="2" t="str">
        <f>VLOOKUP(A4020,'Cor da Pele e Motivacao'!$A$2:$I$11399,6, FALSE)</f>
        <v>Parda</v>
      </c>
      <c r="K4020" s="2" t="str">
        <f>VLOOKUP(A4020,'Cor da Pele e Motivacao'!$A$2:$I$11399,8, FALSE)</f>
        <v>ATIVIDADES CRIMINAIS</v>
      </c>
      <c r="L4020" s="2">
        <v>1</v>
      </c>
    </row>
    <row r="4021" spans="1:12" ht="15.75" customHeight="1" x14ac:dyDescent="0.25">
      <c r="A4021" t="str">
        <f>CONCATENATE(B4021,C4021,D4021,H4021,I4021,L4021)</f>
        <v>18122018HOMICIDIO241</v>
      </c>
      <c r="B4021" s="2">
        <v>18</v>
      </c>
      <c r="C4021" s="2">
        <v>12</v>
      </c>
      <c r="D4021" s="2">
        <v>2018</v>
      </c>
      <c r="E4021" s="2" t="s">
        <v>77</v>
      </c>
      <c r="F4021" s="2" t="s">
        <v>22</v>
      </c>
      <c r="G4021" s="2" t="s">
        <v>28</v>
      </c>
      <c r="H4021" s="2" t="s">
        <v>12</v>
      </c>
      <c r="I4021" s="2">
        <v>24</v>
      </c>
      <c r="J4021" s="2" t="str">
        <f>VLOOKUP(A4021,'Cor da Pele e Motivacao'!$A$2:$I$11399,6, FALSE)</f>
        <v>Parda</v>
      </c>
      <c r="K4021" s="2" t="str">
        <f>VLOOKUP(A4021,'Cor da Pele e Motivacao'!$A$2:$I$11399,8, FALSE)</f>
        <v>ATIVIDADES CRIMINAIS</v>
      </c>
      <c r="L4021" s="2">
        <v>1</v>
      </c>
    </row>
    <row r="4022" spans="1:12" ht="15.75" customHeight="1" x14ac:dyDescent="0.25">
      <c r="A4022" t="str">
        <f>CONCATENATE(B4022,C4022,D4022,H4022,I4022,L4022)</f>
        <v>18122018HOMICIDIO331</v>
      </c>
      <c r="B4022" s="2">
        <v>18</v>
      </c>
      <c r="C4022" s="2">
        <v>12</v>
      </c>
      <c r="D4022" s="2">
        <v>2018</v>
      </c>
      <c r="E4022" s="2" t="s">
        <v>18</v>
      </c>
      <c r="F4022" s="2" t="s">
        <v>16</v>
      </c>
      <c r="G4022" s="2" t="s">
        <v>11</v>
      </c>
      <c r="H4022" s="2" t="s">
        <v>12</v>
      </c>
      <c r="I4022" s="2">
        <v>33</v>
      </c>
      <c r="J4022" s="2" t="str">
        <f>VLOOKUP(A4022,'Cor da Pele e Motivacao'!$A$2:$I$11399,6, FALSE)</f>
        <v>Parda</v>
      </c>
      <c r="K4022" s="2" t="str">
        <f>VLOOKUP(A4022,'Cor da Pele e Motivacao'!$A$2:$I$11399,8, FALSE)</f>
        <v>OUTRAS MOTIVAÇÕES</v>
      </c>
      <c r="L4022" s="2">
        <v>1</v>
      </c>
    </row>
    <row r="4023" spans="1:12" ht="15.75" customHeight="1" x14ac:dyDescent="0.25">
      <c r="A4023" t="str">
        <f>CONCATENATE(B4023,C4023,D4023,H4023,I4023,L4023)</f>
        <v>18122018HOMICIDIO401</v>
      </c>
      <c r="B4023" s="2">
        <v>18</v>
      </c>
      <c r="C4023" s="2">
        <v>12</v>
      </c>
      <c r="D4023" s="2">
        <v>2018</v>
      </c>
      <c r="E4023" s="2" t="s">
        <v>20</v>
      </c>
      <c r="F4023" s="2" t="s">
        <v>14</v>
      </c>
      <c r="G4023" s="2" t="s">
        <v>11</v>
      </c>
      <c r="H4023" s="2" t="s">
        <v>12</v>
      </c>
      <c r="I4023" s="2">
        <v>40</v>
      </c>
      <c r="J4023" s="2" t="str">
        <f>VLOOKUP(A4023,'Cor da Pele e Motivacao'!$A$2:$I$11399,6, FALSE)</f>
        <v>Parda</v>
      </c>
      <c r="K4023" s="2" t="str">
        <f>VLOOKUP(A4023,'Cor da Pele e Motivacao'!$A$2:$I$11399,8, FALSE)</f>
        <v>ATIVIDADES CRIMINAIS</v>
      </c>
      <c r="L4023" s="2">
        <v>1</v>
      </c>
    </row>
    <row r="4024" spans="1:12" ht="15.75" customHeight="1" x14ac:dyDescent="0.25">
      <c r="A4024" t="str">
        <f>CONCATENATE(B4024,C4024,D4024,H4024,I4024,L4024)</f>
        <v>18122018LATROCINIO541</v>
      </c>
      <c r="B4024" s="2">
        <v>18</v>
      </c>
      <c r="C4024" s="2">
        <v>12</v>
      </c>
      <c r="D4024" s="2">
        <v>2018</v>
      </c>
      <c r="E4024" s="2" t="s">
        <v>35</v>
      </c>
      <c r="F4024" s="2" t="s">
        <v>16</v>
      </c>
      <c r="G4024" s="2" t="s">
        <v>11</v>
      </c>
      <c r="H4024" s="2" t="s">
        <v>33</v>
      </c>
      <c r="I4024" s="2">
        <v>54</v>
      </c>
      <c r="J4024" s="2" t="str">
        <f>VLOOKUP(A4024,'Cor da Pele e Motivacao'!$A$2:$I$11399,6, FALSE)</f>
        <v>Parda</v>
      </c>
      <c r="K4024" s="2" t="str">
        <f>VLOOKUP(A4024,'Cor da Pele e Motivacao'!$A$2:$I$11399,8, FALSE)</f>
        <v>PATRIMÔNIO</v>
      </c>
      <c r="L4024" s="2">
        <v>1</v>
      </c>
    </row>
    <row r="4025" spans="1:12" ht="15.75" customHeight="1" x14ac:dyDescent="0.25">
      <c r="A4025" t="str">
        <f>CONCATENATE(B4025,C4025,D4025,H4025,I4025,L4025)</f>
        <v>18122018HOMICIDIO451</v>
      </c>
      <c r="B4025" s="2">
        <v>18</v>
      </c>
      <c r="C4025" s="2">
        <v>12</v>
      </c>
      <c r="D4025" s="2">
        <v>2018</v>
      </c>
      <c r="E4025" s="2" t="s">
        <v>175</v>
      </c>
      <c r="F4025" s="2" t="s">
        <v>22</v>
      </c>
      <c r="G4025" s="2" t="s">
        <v>11</v>
      </c>
      <c r="H4025" s="2" t="s">
        <v>12</v>
      </c>
      <c r="I4025" s="2">
        <v>45</v>
      </c>
      <c r="J4025" s="2" t="str">
        <f>VLOOKUP(A4025,'Cor da Pele e Motivacao'!$A$2:$I$11399,6, FALSE)</f>
        <v>Parda</v>
      </c>
      <c r="K4025" s="2" t="str">
        <f>VLOOKUP(A4025,'Cor da Pele e Motivacao'!$A$2:$I$11399,8, FALSE)</f>
        <v>VIOLÊNCIA INTERPESSOAL</v>
      </c>
      <c r="L4025" s="2">
        <v>1</v>
      </c>
    </row>
    <row r="4026" spans="1:12" ht="15.75" customHeight="1" x14ac:dyDescent="0.25">
      <c r="A4026" t="str">
        <f>CONCATENATE(B4026,C4026,D4026,H4026,I4026,L4026)</f>
        <v>18122018HOMICIDIO331</v>
      </c>
      <c r="B4026" s="2">
        <v>18</v>
      </c>
      <c r="C4026" s="2">
        <v>12</v>
      </c>
      <c r="D4026" s="2">
        <v>2018</v>
      </c>
      <c r="E4026" s="2" t="s">
        <v>23</v>
      </c>
      <c r="F4026" s="2" t="s">
        <v>14</v>
      </c>
      <c r="G4026" s="2" t="s">
        <v>11</v>
      </c>
      <c r="H4026" s="2" t="s">
        <v>12</v>
      </c>
      <c r="I4026" s="2">
        <v>33</v>
      </c>
      <c r="J4026" s="2" t="str">
        <f>VLOOKUP(A4026,'Cor da Pele e Motivacao'!$A$2:$I$11399,6, FALSE)</f>
        <v>Parda</v>
      </c>
      <c r="K4026" s="2" t="str">
        <f>VLOOKUP(A4026,'Cor da Pele e Motivacao'!$A$2:$I$11399,8, FALSE)</f>
        <v>OUTRAS MOTIVAÇÕES</v>
      </c>
      <c r="L4026" s="2">
        <v>1</v>
      </c>
    </row>
    <row r="4027" spans="1:12" ht="15.75" customHeight="1" x14ac:dyDescent="0.25">
      <c r="A4027" t="str">
        <f>CONCATENATE(B4027,C4027,D4027,H4027,I4027,L4027)</f>
        <v>18122018HOMICIDIO171</v>
      </c>
      <c r="B4027" s="2">
        <v>18</v>
      </c>
      <c r="C4027" s="2">
        <v>12</v>
      </c>
      <c r="D4027" s="2">
        <v>2018</v>
      </c>
      <c r="E4027" s="2" t="s">
        <v>25</v>
      </c>
      <c r="F4027" s="2" t="s">
        <v>25</v>
      </c>
      <c r="G4027" s="2" t="s">
        <v>11</v>
      </c>
      <c r="H4027" s="2" t="s">
        <v>12</v>
      </c>
      <c r="I4027" s="2">
        <v>17</v>
      </c>
      <c r="J4027" s="2" t="str">
        <f>VLOOKUP(A4027,'Cor da Pele e Motivacao'!$A$2:$I$11399,6, FALSE)</f>
        <v>Parda</v>
      </c>
      <c r="K4027" s="2" t="str">
        <f>VLOOKUP(A4027,'Cor da Pele e Motivacao'!$A$2:$I$11399,8, FALSE)</f>
        <v>ATIVIDADES CRIMINAIS</v>
      </c>
      <c r="L4027" s="2">
        <v>1</v>
      </c>
    </row>
    <row r="4028" spans="1:12" ht="15.75" customHeight="1" x14ac:dyDescent="0.25">
      <c r="A4028" t="str">
        <f>CONCATENATE(B4028,C4028,D4028,H4028,I4028,L4028)</f>
        <v>18122018HOMICIDIO181</v>
      </c>
      <c r="B4028" s="2">
        <v>18</v>
      </c>
      <c r="C4028" s="2">
        <v>12</v>
      </c>
      <c r="D4028" s="2">
        <v>2018</v>
      </c>
      <c r="E4028" s="2" t="s">
        <v>25</v>
      </c>
      <c r="F4028" s="2" t="s">
        <v>25</v>
      </c>
      <c r="G4028" s="2" t="s">
        <v>11</v>
      </c>
      <c r="H4028" s="2" t="s">
        <v>12</v>
      </c>
      <c r="I4028" s="2">
        <v>18</v>
      </c>
      <c r="J4028" s="2" t="str">
        <f>VLOOKUP(A4028,'Cor da Pele e Motivacao'!$A$2:$I$11399,6, FALSE)</f>
        <v>Parda</v>
      </c>
      <c r="K4028" s="2" t="str">
        <f>VLOOKUP(A4028,'Cor da Pele e Motivacao'!$A$2:$I$11399,8, FALSE)</f>
        <v>A DEFINIR</v>
      </c>
      <c r="L4028" s="2">
        <v>1</v>
      </c>
    </row>
    <row r="4029" spans="1:12" ht="15.75" customHeight="1" x14ac:dyDescent="0.25">
      <c r="A4029" t="str">
        <f>CONCATENATE(B4029,C4029,D4029,H4029,I4029,L4029)</f>
        <v>18122018HOMICIDIO251</v>
      </c>
      <c r="B4029" s="2">
        <v>18</v>
      </c>
      <c r="C4029" s="2">
        <v>12</v>
      </c>
      <c r="D4029" s="2">
        <v>2018</v>
      </c>
      <c r="E4029" s="2" t="s">
        <v>25</v>
      </c>
      <c r="F4029" s="2" t="s">
        <v>25</v>
      </c>
      <c r="G4029" s="2" t="s">
        <v>11</v>
      </c>
      <c r="H4029" s="2" t="s">
        <v>12</v>
      </c>
      <c r="I4029" s="2">
        <v>25</v>
      </c>
      <c r="J4029" s="2" t="str">
        <f>VLOOKUP(A4029,'Cor da Pele e Motivacao'!$A$2:$I$11399,6, FALSE)</f>
        <v>Parda</v>
      </c>
      <c r="K4029" s="2" t="str">
        <f>VLOOKUP(A4029,'Cor da Pele e Motivacao'!$A$2:$I$11399,8, FALSE)</f>
        <v>A DEFINIR</v>
      </c>
      <c r="L4029" s="2">
        <v>1</v>
      </c>
    </row>
    <row r="4030" spans="1:12" ht="15.75" customHeight="1" x14ac:dyDescent="0.25">
      <c r="A4030" t="str">
        <f>CONCATENATE(B4030,C4030,D4030,H4030,I4030,L4030)</f>
        <v>18122018HOMICIDIO501</v>
      </c>
      <c r="B4030" s="2">
        <v>18</v>
      </c>
      <c r="C4030" s="2">
        <v>12</v>
      </c>
      <c r="D4030" s="2">
        <v>2018</v>
      </c>
      <c r="E4030" s="2" t="s">
        <v>130</v>
      </c>
      <c r="F4030" s="2" t="s">
        <v>16</v>
      </c>
      <c r="G4030" s="2" t="s">
        <v>11</v>
      </c>
      <c r="H4030" s="2" t="s">
        <v>12</v>
      </c>
      <c r="I4030" s="2">
        <v>50</v>
      </c>
      <c r="J4030" s="2" t="str">
        <f>VLOOKUP(A4030,'Cor da Pele e Motivacao'!$A$2:$I$11399,6, FALSE)</f>
        <v>Parda</v>
      </c>
      <c r="K4030" s="2" t="str">
        <f>VLOOKUP(A4030,'Cor da Pele e Motivacao'!$A$2:$I$11399,8, FALSE)</f>
        <v>A DEFINIR</v>
      </c>
      <c r="L4030" s="2">
        <v>1</v>
      </c>
    </row>
    <row r="4031" spans="1:12" ht="15.75" customHeight="1" x14ac:dyDescent="0.25">
      <c r="A4031" t="str">
        <f>CONCATENATE(B4031,C4031,D4031,H4031,I4031,L4031)</f>
        <v>19122018HOMICIDIO211</v>
      </c>
      <c r="B4031" s="2">
        <v>19</v>
      </c>
      <c r="C4031" s="2">
        <v>12</v>
      </c>
      <c r="D4031" s="2">
        <v>2018</v>
      </c>
      <c r="E4031" s="2" t="s">
        <v>125</v>
      </c>
      <c r="F4031" s="2" t="s">
        <v>22</v>
      </c>
      <c r="G4031" s="2" t="s">
        <v>11</v>
      </c>
      <c r="H4031" s="2" t="s">
        <v>12</v>
      </c>
      <c r="I4031" s="2">
        <v>21</v>
      </c>
      <c r="J4031" s="2" t="str">
        <f>VLOOKUP(A4031,'Cor da Pele e Motivacao'!$A$2:$I$11399,6, FALSE)</f>
        <v>Parda</v>
      </c>
      <c r="K4031" s="2" t="str">
        <f>VLOOKUP(A4031,'Cor da Pele e Motivacao'!$A$2:$I$11399,8, FALSE)</f>
        <v>ATIVIDADES CRIMINAIS</v>
      </c>
      <c r="L4031" s="2">
        <v>1</v>
      </c>
    </row>
    <row r="4032" spans="1:12" ht="15.75" customHeight="1" x14ac:dyDescent="0.25">
      <c r="A4032" t="str">
        <f>CONCATENATE(B4032,C4032,D4032,H4032,I4032,L4032)</f>
        <v>19122018HOMICIDIO301</v>
      </c>
      <c r="B4032" s="2">
        <v>19</v>
      </c>
      <c r="C4032" s="2">
        <v>12</v>
      </c>
      <c r="D4032" s="2">
        <v>2018</v>
      </c>
      <c r="E4032" s="2" t="s">
        <v>92</v>
      </c>
      <c r="F4032" s="2" t="s">
        <v>22</v>
      </c>
      <c r="G4032" s="2" t="s">
        <v>11</v>
      </c>
      <c r="H4032" s="2" t="s">
        <v>12</v>
      </c>
      <c r="I4032" s="2">
        <v>30</v>
      </c>
      <c r="J4032" s="2" t="str">
        <f>VLOOKUP(A4032,'Cor da Pele e Motivacao'!$A$2:$I$11399,6, FALSE)</f>
        <v>Parda</v>
      </c>
      <c r="K4032" s="2" t="str">
        <f>VLOOKUP(A4032,'Cor da Pele e Motivacao'!$A$2:$I$11399,8, FALSE)</f>
        <v>ATIVIDADES CRIMINAIS</v>
      </c>
      <c r="L4032" s="2">
        <v>1</v>
      </c>
    </row>
    <row r="4033" spans="1:12" ht="15.75" customHeight="1" x14ac:dyDescent="0.25">
      <c r="A4033" t="str">
        <f>CONCATENATE(B4033,C4033,D4033,H4033,I4033,L4033)</f>
        <v>19122018HOMICIDIO191</v>
      </c>
      <c r="B4033" s="2">
        <v>19</v>
      </c>
      <c r="C4033" s="2">
        <v>12</v>
      </c>
      <c r="D4033" s="2">
        <v>2018</v>
      </c>
      <c r="E4033" s="2" t="s">
        <v>88</v>
      </c>
      <c r="F4033" s="2" t="s">
        <v>22</v>
      </c>
      <c r="G4033" s="2" t="s">
        <v>11</v>
      </c>
      <c r="H4033" s="2" t="s">
        <v>12</v>
      </c>
      <c r="I4033" s="2">
        <v>19</v>
      </c>
      <c r="J4033" s="2" t="str">
        <f>VLOOKUP(A4033,'Cor da Pele e Motivacao'!$A$2:$I$11399,6, FALSE)</f>
        <v>Parda</v>
      </c>
      <c r="K4033" s="2" t="str">
        <f>VLOOKUP(A4033,'Cor da Pele e Motivacao'!$A$2:$I$11399,8, FALSE)</f>
        <v>A DEFINIR</v>
      </c>
      <c r="L4033" s="2">
        <v>1</v>
      </c>
    </row>
    <row r="4034" spans="1:12" ht="15.75" customHeight="1" x14ac:dyDescent="0.25">
      <c r="A4034" t="str">
        <f>CONCATENATE(B4034,C4034,D4034,H4034,I4034,L4034)</f>
        <v>19122018FEMINICIDIO251</v>
      </c>
      <c r="B4034" s="2">
        <v>19</v>
      </c>
      <c r="C4034" s="2">
        <v>12</v>
      </c>
      <c r="D4034" s="2">
        <v>2018</v>
      </c>
      <c r="E4034" s="2" t="s">
        <v>38</v>
      </c>
      <c r="F4034" s="2" t="s">
        <v>22</v>
      </c>
      <c r="G4034" s="2" t="s">
        <v>28</v>
      </c>
      <c r="H4034" s="2" t="s">
        <v>29</v>
      </c>
      <c r="I4034" s="2">
        <v>25</v>
      </c>
      <c r="J4034" s="2" t="str">
        <f>VLOOKUP(A4034,'Cor da Pele e Motivacao'!$A$2:$I$11399,6, FALSE)</f>
        <v>Parda</v>
      </c>
      <c r="K4034" s="2" t="str">
        <f>VLOOKUP(A4034,'Cor da Pele e Motivacao'!$A$2:$I$11399,8, FALSE)</f>
        <v>FEMINICIDIO</v>
      </c>
      <c r="L4034" s="2">
        <v>1</v>
      </c>
    </row>
    <row r="4035" spans="1:12" ht="15.75" customHeight="1" x14ac:dyDescent="0.25">
      <c r="A4035" t="str">
        <f>CONCATENATE(B4035,C4035,D4035,H4035,I4035,L4035)</f>
        <v>20122018FEMINICIDIO321</v>
      </c>
      <c r="B4035" s="2">
        <v>20</v>
      </c>
      <c r="C4035" s="2">
        <v>12</v>
      </c>
      <c r="D4035" s="2">
        <v>2018</v>
      </c>
      <c r="E4035" s="2" t="s">
        <v>125</v>
      </c>
      <c r="F4035" s="2" t="s">
        <v>22</v>
      </c>
      <c r="G4035" s="2" t="s">
        <v>28</v>
      </c>
      <c r="H4035" s="2" t="s">
        <v>29</v>
      </c>
      <c r="I4035" s="2">
        <v>32</v>
      </c>
      <c r="J4035" s="2" t="str">
        <f>VLOOKUP(A4035,'Cor da Pele e Motivacao'!$A$2:$I$11399,6, FALSE)</f>
        <v>Branca</v>
      </c>
      <c r="K4035" s="2" t="str">
        <f>VLOOKUP(A4035,'Cor da Pele e Motivacao'!$A$2:$I$11399,8, FALSE)</f>
        <v>FEMINICIDIO</v>
      </c>
      <c r="L4035" s="2">
        <v>1</v>
      </c>
    </row>
    <row r="4036" spans="1:12" ht="15.75" customHeight="1" x14ac:dyDescent="0.25">
      <c r="A4036" t="str">
        <f>CONCATENATE(B4036,C4036,D4036,H4036,I4036,L4036)</f>
        <v>20122018HOMICIDIO541</v>
      </c>
      <c r="B4036" s="2">
        <v>20</v>
      </c>
      <c r="C4036" s="2">
        <v>12</v>
      </c>
      <c r="D4036" s="2">
        <v>2018</v>
      </c>
      <c r="E4036" s="2" t="s">
        <v>20</v>
      </c>
      <c r="F4036" s="2" t="s">
        <v>14</v>
      </c>
      <c r="G4036" s="2" t="s">
        <v>11</v>
      </c>
      <c r="H4036" s="2" t="s">
        <v>12</v>
      </c>
      <c r="I4036" s="2">
        <v>54</v>
      </c>
      <c r="J4036" s="2" t="str">
        <f>VLOOKUP(A4036,'Cor da Pele e Motivacao'!$A$2:$I$11399,6, FALSE)</f>
        <v>Branca</v>
      </c>
      <c r="K4036" s="2" t="str">
        <f>VLOOKUP(A4036,'Cor da Pele e Motivacao'!$A$2:$I$11399,8, FALSE)</f>
        <v>VIOLÊNCIA INTERPESSOAL</v>
      </c>
      <c r="L4036" s="2">
        <v>1</v>
      </c>
    </row>
    <row r="4037" spans="1:12" ht="15.75" customHeight="1" x14ac:dyDescent="0.25">
      <c r="A4037" t="str">
        <f>CONCATENATE(B4037,C4037,D4037,H4037,I4037,L4037)</f>
        <v>20122018HOMICIDIO221</v>
      </c>
      <c r="B4037" s="2">
        <v>20</v>
      </c>
      <c r="C4037" s="2">
        <v>12</v>
      </c>
      <c r="D4037" s="2">
        <v>2018</v>
      </c>
      <c r="E4037" s="2" t="s">
        <v>36</v>
      </c>
      <c r="F4037" s="2" t="s">
        <v>14</v>
      </c>
      <c r="G4037" s="2" t="s">
        <v>11</v>
      </c>
      <c r="H4037" s="2" t="s">
        <v>12</v>
      </c>
      <c r="I4037" s="2">
        <v>22</v>
      </c>
      <c r="J4037" s="2" t="str">
        <f>VLOOKUP(A4037,'Cor da Pele e Motivacao'!$A$2:$I$11399,6, FALSE)</f>
        <v>Parda</v>
      </c>
      <c r="K4037" s="2" t="str">
        <f>VLOOKUP(A4037,'Cor da Pele e Motivacao'!$A$2:$I$11399,8, FALSE)</f>
        <v>A DEFINIR</v>
      </c>
      <c r="L4037" s="2">
        <v>1</v>
      </c>
    </row>
    <row r="4038" spans="1:12" ht="15.75" customHeight="1" x14ac:dyDescent="0.25">
      <c r="A4038" t="str">
        <f>CONCATENATE(B4038,C4038,D4038,H4038,I4038,L4038)</f>
        <v>20122018HOMICIDIO261</v>
      </c>
      <c r="B4038" s="2">
        <v>20</v>
      </c>
      <c r="C4038" s="2">
        <v>12</v>
      </c>
      <c r="D4038" s="2">
        <v>2018</v>
      </c>
      <c r="E4038" s="2" t="s">
        <v>116</v>
      </c>
      <c r="F4038" s="2" t="s">
        <v>16</v>
      </c>
      <c r="G4038" s="2" t="s">
        <v>11</v>
      </c>
      <c r="H4038" s="2" t="s">
        <v>12</v>
      </c>
      <c r="I4038" s="2">
        <v>26</v>
      </c>
      <c r="J4038" s="2" t="str">
        <f>VLOOKUP(A4038,'Cor da Pele e Motivacao'!$A$2:$I$11399,6, FALSE)</f>
        <v>Parda</v>
      </c>
      <c r="K4038" s="2" t="str">
        <f>VLOOKUP(A4038,'Cor da Pele e Motivacao'!$A$2:$I$11399,8, FALSE)</f>
        <v>ATIVIDADES CRIMINAIS</v>
      </c>
      <c r="L4038" s="2">
        <v>1</v>
      </c>
    </row>
    <row r="4039" spans="1:12" ht="15.75" customHeight="1" x14ac:dyDescent="0.25">
      <c r="A4039" t="str">
        <f>CONCATENATE(B4039,C4039,D4039,H4039,I4039,L4039)</f>
        <v>20122018HOMICIDIO341</v>
      </c>
      <c r="B4039" s="2">
        <v>20</v>
      </c>
      <c r="C4039" s="2">
        <v>12</v>
      </c>
      <c r="D4039" s="2">
        <v>2018</v>
      </c>
      <c r="E4039" s="2" t="s">
        <v>24</v>
      </c>
      <c r="F4039" s="2" t="s">
        <v>10</v>
      </c>
      <c r="G4039" s="2" t="s">
        <v>11</v>
      </c>
      <c r="H4039" s="2" t="s">
        <v>12</v>
      </c>
      <c r="I4039" s="2">
        <v>34</v>
      </c>
      <c r="J4039" s="2" t="str">
        <f>VLOOKUP(A4039,'Cor da Pele e Motivacao'!$A$2:$I$11399,6, FALSE)</f>
        <v>NAO INFORMADO</v>
      </c>
      <c r="K4039" s="2" t="str">
        <f>VLOOKUP(A4039,'Cor da Pele e Motivacao'!$A$2:$I$11399,8, FALSE)</f>
        <v>ATIVIDADES CRIMINAIS</v>
      </c>
      <c r="L4039" s="2">
        <v>1</v>
      </c>
    </row>
    <row r="4040" spans="1:12" ht="15.75" customHeight="1" x14ac:dyDescent="0.25">
      <c r="A4040" t="str">
        <f>CONCATENATE(B4040,C4040,D4040,H4040,I4040,L4040)</f>
        <v>20122018HOMICIDIO181</v>
      </c>
      <c r="B4040" s="2">
        <v>20</v>
      </c>
      <c r="C4040" s="2">
        <v>12</v>
      </c>
      <c r="D4040" s="2">
        <v>2018</v>
      </c>
      <c r="E4040" s="2" t="s">
        <v>25</v>
      </c>
      <c r="F4040" s="2" t="s">
        <v>25</v>
      </c>
      <c r="G4040" s="2" t="s">
        <v>11</v>
      </c>
      <c r="H4040" s="2" t="s">
        <v>12</v>
      </c>
      <c r="I4040" s="2">
        <v>18</v>
      </c>
      <c r="J4040" s="2" t="str">
        <f>VLOOKUP(A4040,'Cor da Pele e Motivacao'!$A$2:$I$11399,6, FALSE)</f>
        <v>Parda</v>
      </c>
      <c r="K4040" s="2" t="str">
        <f>VLOOKUP(A4040,'Cor da Pele e Motivacao'!$A$2:$I$11399,8, FALSE)</f>
        <v>A DEFINIR</v>
      </c>
      <c r="L4040" s="2">
        <v>1</v>
      </c>
    </row>
    <row r="4041" spans="1:12" ht="15.75" customHeight="1" x14ac:dyDescent="0.25">
      <c r="A4041" t="str">
        <f>CONCATENATE(B4041,C4041,D4041,H4041,I4041,L4041)</f>
        <v>20122018HOMICIDIO201</v>
      </c>
      <c r="B4041" s="2">
        <v>20</v>
      </c>
      <c r="C4041" s="2">
        <v>12</v>
      </c>
      <c r="D4041" s="2">
        <v>2018</v>
      </c>
      <c r="E4041" s="2" t="s">
        <v>25</v>
      </c>
      <c r="F4041" s="2" t="s">
        <v>25</v>
      </c>
      <c r="G4041" s="2" t="s">
        <v>11</v>
      </c>
      <c r="H4041" s="2" t="s">
        <v>12</v>
      </c>
      <c r="I4041" s="2">
        <v>20</v>
      </c>
      <c r="J4041" s="2" t="str">
        <f>VLOOKUP(A4041,'Cor da Pele e Motivacao'!$A$2:$I$11399,6, FALSE)</f>
        <v>Parda</v>
      </c>
      <c r="K4041" s="2" t="str">
        <f>VLOOKUP(A4041,'Cor da Pele e Motivacao'!$A$2:$I$11399,8, FALSE)</f>
        <v>A DEFINIR</v>
      </c>
      <c r="L4041" s="2">
        <v>1</v>
      </c>
    </row>
    <row r="4042" spans="1:12" ht="15.75" customHeight="1" x14ac:dyDescent="0.25">
      <c r="A4042" t="str">
        <f>CONCATENATE(B4042,C4042,D4042,H4042,I4042,L4042)</f>
        <v>20122018HOMICIDIO211</v>
      </c>
      <c r="B4042" s="2">
        <v>20</v>
      </c>
      <c r="C4042" s="2">
        <v>12</v>
      </c>
      <c r="D4042" s="2">
        <v>2018</v>
      </c>
      <c r="E4042" s="2" t="s">
        <v>25</v>
      </c>
      <c r="F4042" s="2" t="s">
        <v>25</v>
      </c>
      <c r="G4042" s="2" t="s">
        <v>11</v>
      </c>
      <c r="H4042" s="2" t="s">
        <v>12</v>
      </c>
      <c r="I4042" s="2">
        <v>21</v>
      </c>
      <c r="J4042" s="2" t="str">
        <f>VLOOKUP(A4042,'Cor da Pele e Motivacao'!$A$2:$I$11399,6, FALSE)</f>
        <v>Parda</v>
      </c>
      <c r="K4042" s="2" t="str">
        <f>VLOOKUP(A4042,'Cor da Pele e Motivacao'!$A$2:$I$11399,8, FALSE)</f>
        <v>A DEFINIR</v>
      </c>
      <c r="L4042" s="2">
        <v>1</v>
      </c>
    </row>
    <row r="4043" spans="1:12" ht="15.75" customHeight="1" x14ac:dyDescent="0.25">
      <c r="A4043" t="str">
        <f>CONCATENATE(B4043,C4043,D4043,H4043,I4043,L4043)</f>
        <v>20122018HOMICIDIO281</v>
      </c>
      <c r="B4043" s="2">
        <v>20</v>
      </c>
      <c r="C4043" s="2">
        <v>12</v>
      </c>
      <c r="D4043" s="2">
        <v>2018</v>
      </c>
      <c r="E4043" s="2" t="s">
        <v>25</v>
      </c>
      <c r="F4043" s="2" t="s">
        <v>25</v>
      </c>
      <c r="G4043" s="2" t="s">
        <v>11</v>
      </c>
      <c r="H4043" s="2" t="s">
        <v>12</v>
      </c>
      <c r="I4043" s="2">
        <v>28</v>
      </c>
      <c r="J4043" s="2" t="str">
        <f>VLOOKUP(A4043,'Cor da Pele e Motivacao'!$A$2:$I$11399,6, FALSE)</f>
        <v>Parda</v>
      </c>
      <c r="K4043" s="2" t="str">
        <f>VLOOKUP(A4043,'Cor da Pele e Motivacao'!$A$2:$I$11399,8, FALSE)</f>
        <v>A DEFINIR</v>
      </c>
      <c r="L4043" s="2">
        <v>1</v>
      </c>
    </row>
    <row r="4044" spans="1:12" ht="15.75" customHeight="1" x14ac:dyDescent="0.25">
      <c r="A4044" t="str">
        <f>CONCATENATE(B4044,C4044,D4044,H4044,I4044,L4044)</f>
        <v>20122018HOMICIDIO291</v>
      </c>
      <c r="B4044" s="2">
        <v>20</v>
      </c>
      <c r="C4044" s="2">
        <v>12</v>
      </c>
      <c r="D4044" s="2">
        <v>2018</v>
      </c>
      <c r="E4044" s="2" t="s">
        <v>25</v>
      </c>
      <c r="F4044" s="2" t="s">
        <v>25</v>
      </c>
      <c r="G4044" s="2" t="s">
        <v>11</v>
      </c>
      <c r="H4044" s="2" t="s">
        <v>12</v>
      </c>
      <c r="I4044" s="2">
        <v>29</v>
      </c>
      <c r="J4044" s="2" t="str">
        <f>VLOOKUP(A4044,'Cor da Pele e Motivacao'!$A$2:$I$11399,6, FALSE)</f>
        <v>Parda</v>
      </c>
      <c r="K4044" s="2" t="str">
        <f>VLOOKUP(A4044,'Cor da Pele e Motivacao'!$A$2:$I$11399,8, FALSE)</f>
        <v>A DEFINIR</v>
      </c>
      <c r="L4044" s="2">
        <v>1</v>
      </c>
    </row>
    <row r="4045" spans="1:12" ht="15.75" customHeight="1" x14ac:dyDescent="0.25">
      <c r="A4045" t="str">
        <f>CONCATENATE(B4045,C4045,D4045,H4045,I4045,L4045)</f>
        <v>20122018HOMICIDIO341</v>
      </c>
      <c r="B4045" s="2">
        <v>20</v>
      </c>
      <c r="C4045" s="2">
        <v>12</v>
      </c>
      <c r="D4045" s="2">
        <v>2018</v>
      </c>
      <c r="E4045" s="2" t="s">
        <v>25</v>
      </c>
      <c r="F4045" s="2" t="s">
        <v>25</v>
      </c>
      <c r="G4045" s="2" t="s">
        <v>11</v>
      </c>
      <c r="H4045" s="2" t="s">
        <v>12</v>
      </c>
      <c r="I4045" s="2">
        <v>34</v>
      </c>
      <c r="J4045" s="2" t="str">
        <f>VLOOKUP(A4045,'Cor da Pele e Motivacao'!$A$2:$I$11399,6, FALSE)</f>
        <v>NAO INFORMADO</v>
      </c>
      <c r="K4045" s="2" t="str">
        <f>VLOOKUP(A4045,'Cor da Pele e Motivacao'!$A$2:$I$11399,8, FALSE)</f>
        <v>ATIVIDADES CRIMINAIS</v>
      </c>
      <c r="L4045" s="2">
        <v>1</v>
      </c>
    </row>
    <row r="4046" spans="1:12" ht="15.75" customHeight="1" x14ac:dyDescent="0.25">
      <c r="A4046" t="str">
        <f>CONCATENATE(B4046,C4046,D4046,H4046,I4046,L4046)</f>
        <v>20122018HOMICIDIO351</v>
      </c>
      <c r="B4046" s="2">
        <v>20</v>
      </c>
      <c r="C4046" s="2">
        <v>12</v>
      </c>
      <c r="D4046" s="2">
        <v>2018</v>
      </c>
      <c r="E4046" s="2" t="s">
        <v>172</v>
      </c>
      <c r="F4046" s="2" t="s">
        <v>10</v>
      </c>
      <c r="G4046" s="2" t="s">
        <v>11</v>
      </c>
      <c r="H4046" s="2" t="s">
        <v>12</v>
      </c>
      <c r="I4046" s="2">
        <v>35</v>
      </c>
      <c r="J4046" s="2" t="str">
        <f>VLOOKUP(A4046,'Cor da Pele e Motivacao'!$A$2:$I$11399,6, FALSE)</f>
        <v>Parda</v>
      </c>
      <c r="K4046" s="2" t="str">
        <f>VLOOKUP(A4046,'Cor da Pele e Motivacao'!$A$2:$I$11399,8, FALSE)</f>
        <v>A DEFINIR</v>
      </c>
      <c r="L4046" s="2">
        <v>1</v>
      </c>
    </row>
    <row r="4047" spans="1:12" ht="15.75" customHeight="1" x14ac:dyDescent="0.25">
      <c r="A4047" t="str">
        <f>CONCATENATE(B4047,C4047,D4047,H4047,I4047,L4047)</f>
        <v>20122018HOMICIDIO151</v>
      </c>
      <c r="B4047" s="2">
        <v>20</v>
      </c>
      <c r="C4047" s="2">
        <v>12</v>
      </c>
      <c r="D4047" s="2">
        <v>2018</v>
      </c>
      <c r="E4047" s="2" t="s">
        <v>130</v>
      </c>
      <c r="F4047" s="2" t="s">
        <v>16</v>
      </c>
      <c r="G4047" s="2" t="s">
        <v>11</v>
      </c>
      <c r="H4047" s="2" t="s">
        <v>12</v>
      </c>
      <c r="I4047" s="2">
        <v>15</v>
      </c>
      <c r="J4047" s="2" t="str">
        <f>VLOOKUP(A4047,'Cor da Pele e Motivacao'!$A$2:$I$11399,6, FALSE)</f>
        <v>Parda</v>
      </c>
      <c r="K4047" s="2" t="str">
        <f>VLOOKUP(A4047,'Cor da Pele e Motivacao'!$A$2:$I$11399,8, FALSE)</f>
        <v>A DEFINIR</v>
      </c>
      <c r="L4047" s="2">
        <v>1</v>
      </c>
    </row>
    <row r="4048" spans="1:12" ht="15.75" customHeight="1" x14ac:dyDescent="0.25">
      <c r="A4048" t="str">
        <f>CONCATENATE(B4048,C4048,D4048,H4048,I4048,L4048)</f>
        <v>20122018HOMICIDIO361</v>
      </c>
      <c r="B4048" s="2">
        <v>20</v>
      </c>
      <c r="C4048" s="2">
        <v>12</v>
      </c>
      <c r="D4048" s="2">
        <v>2018</v>
      </c>
      <c r="E4048" s="2" t="s">
        <v>94</v>
      </c>
      <c r="F4048" s="2" t="s">
        <v>22</v>
      </c>
      <c r="G4048" s="2" t="s">
        <v>11</v>
      </c>
      <c r="H4048" s="2" t="s">
        <v>12</v>
      </c>
      <c r="I4048" s="2">
        <v>36</v>
      </c>
      <c r="J4048" s="2" t="str">
        <f>VLOOKUP(A4048,'Cor da Pele e Motivacao'!$A$2:$I$11399,6, FALSE)</f>
        <v>Parda</v>
      </c>
      <c r="K4048" s="2" t="str">
        <f>VLOOKUP(A4048,'Cor da Pele e Motivacao'!$A$2:$I$11399,8, FALSE)</f>
        <v>VIOLÊNCIA INTERPESSOAL</v>
      </c>
      <c r="L4048" s="2">
        <v>1</v>
      </c>
    </row>
    <row r="4049" spans="1:12" ht="15.75" customHeight="1" x14ac:dyDescent="0.25">
      <c r="A4049" t="str">
        <f>CONCATENATE(B4049,C4049,D4049,H4049,I4049,L4049)</f>
        <v>21122018HOMICIDIO191</v>
      </c>
      <c r="B4049" s="2">
        <v>21</v>
      </c>
      <c r="C4049" s="2">
        <v>12</v>
      </c>
      <c r="D4049" s="2">
        <v>2018</v>
      </c>
      <c r="E4049" s="2" t="s">
        <v>13</v>
      </c>
      <c r="F4049" s="2" t="s">
        <v>14</v>
      </c>
      <c r="G4049" s="2" t="s">
        <v>11</v>
      </c>
      <c r="H4049" s="2" t="s">
        <v>12</v>
      </c>
      <c r="I4049" s="2">
        <v>19</v>
      </c>
      <c r="J4049" s="2" t="str">
        <f>VLOOKUP(A4049,'Cor da Pele e Motivacao'!$A$2:$I$11399,6, FALSE)</f>
        <v>Parda</v>
      </c>
      <c r="K4049" s="2" t="str">
        <f>VLOOKUP(A4049,'Cor da Pele e Motivacao'!$A$2:$I$11399,8, FALSE)</f>
        <v>ATIVIDADES CRIMINAIS</v>
      </c>
      <c r="L4049" s="2">
        <v>1</v>
      </c>
    </row>
    <row r="4050" spans="1:12" ht="15.75" customHeight="1" x14ac:dyDescent="0.25">
      <c r="A4050" t="str">
        <f>CONCATENATE(B4050,C4050,D4050,H4050,I4050,L4050)</f>
        <v>21122018HOMICIDIO291</v>
      </c>
      <c r="B4050" s="2">
        <v>21</v>
      </c>
      <c r="C4050" s="2">
        <v>12</v>
      </c>
      <c r="D4050" s="2">
        <v>2018</v>
      </c>
      <c r="E4050" s="2" t="s">
        <v>15</v>
      </c>
      <c r="F4050" s="2" t="s">
        <v>16</v>
      </c>
      <c r="G4050" s="2" t="s">
        <v>28</v>
      </c>
      <c r="H4050" s="2" t="s">
        <v>12</v>
      </c>
      <c r="I4050" s="2">
        <v>29</v>
      </c>
      <c r="J4050" s="2" t="str">
        <f>VLOOKUP(A4050,'Cor da Pele e Motivacao'!$A$2:$I$11399,6, FALSE)</f>
        <v>Parda</v>
      </c>
      <c r="K4050" s="2" t="str">
        <f>VLOOKUP(A4050,'Cor da Pele e Motivacao'!$A$2:$I$11399,8, FALSE)</f>
        <v>ATIVIDADES CRIMINAIS</v>
      </c>
      <c r="L4050" s="2">
        <v>1</v>
      </c>
    </row>
    <row r="4051" spans="1:12" ht="15.75" customHeight="1" x14ac:dyDescent="0.25">
      <c r="A4051" t="str">
        <f>CONCATENATE(B4051,C4051,D4051,H4051,I4051,L4051)</f>
        <v>21122018HOMICIDIO231</v>
      </c>
      <c r="B4051" s="2">
        <v>21</v>
      </c>
      <c r="C4051" s="2">
        <v>12</v>
      </c>
      <c r="D4051" s="2">
        <v>2018</v>
      </c>
      <c r="E4051" s="2" t="s">
        <v>76</v>
      </c>
      <c r="F4051" s="2" t="s">
        <v>16</v>
      </c>
      <c r="G4051" s="2" t="s">
        <v>11</v>
      </c>
      <c r="H4051" s="2" t="s">
        <v>12</v>
      </c>
      <c r="I4051" s="2">
        <v>23</v>
      </c>
      <c r="J4051" s="2" t="str">
        <f>VLOOKUP(A4051,'Cor da Pele e Motivacao'!$A$2:$I$11399,6, FALSE)</f>
        <v>Parda</v>
      </c>
      <c r="K4051" s="2" t="str">
        <f>VLOOKUP(A4051,'Cor da Pele e Motivacao'!$A$2:$I$11399,8, FALSE)</f>
        <v>VIOLÊNCIA INTERPESSOAL</v>
      </c>
      <c r="L4051" s="2">
        <v>1</v>
      </c>
    </row>
    <row r="4052" spans="1:12" ht="15.75" customHeight="1" x14ac:dyDescent="0.25">
      <c r="A4052" t="str">
        <f>CONCATENATE(B4052,C4052,D4052,H4052,I4052,L4052)</f>
        <v>21122018HOMICIDIO201</v>
      </c>
      <c r="B4052" s="2">
        <v>21</v>
      </c>
      <c r="C4052" s="2">
        <v>12</v>
      </c>
      <c r="D4052" s="2">
        <v>2018</v>
      </c>
      <c r="E4052" s="2" t="s">
        <v>20</v>
      </c>
      <c r="F4052" s="2" t="s">
        <v>14</v>
      </c>
      <c r="G4052" s="2" t="s">
        <v>11</v>
      </c>
      <c r="H4052" s="2" t="s">
        <v>12</v>
      </c>
      <c r="I4052" s="2">
        <v>20</v>
      </c>
      <c r="J4052" s="2" t="str">
        <f>VLOOKUP(A4052,'Cor da Pele e Motivacao'!$A$2:$I$11399,6, FALSE)</f>
        <v>Branca</v>
      </c>
      <c r="K4052" s="2" t="str">
        <f>VLOOKUP(A4052,'Cor da Pele e Motivacao'!$A$2:$I$11399,8, FALSE)</f>
        <v>EXCLUDENTE DE ILICITUDE</v>
      </c>
      <c r="L4052" s="2">
        <v>1</v>
      </c>
    </row>
    <row r="4053" spans="1:12" ht="15.75" customHeight="1" x14ac:dyDescent="0.25">
      <c r="A4053" t="str">
        <f>CONCATENATE(B4053,C4053,D4053,H4053,I4053,L4053)</f>
        <v>21122018HOMICIDIO211</v>
      </c>
      <c r="B4053" s="2">
        <v>21</v>
      </c>
      <c r="C4053" s="2">
        <v>12</v>
      </c>
      <c r="D4053" s="2">
        <v>2018</v>
      </c>
      <c r="E4053" s="2" t="s">
        <v>20</v>
      </c>
      <c r="F4053" s="2" t="s">
        <v>14</v>
      </c>
      <c r="G4053" s="2" t="s">
        <v>11</v>
      </c>
      <c r="H4053" s="2" t="s">
        <v>12</v>
      </c>
      <c r="I4053" s="2">
        <v>21</v>
      </c>
      <c r="J4053" s="2" t="str">
        <f>VLOOKUP(A4053,'Cor da Pele e Motivacao'!$A$2:$I$11399,6, FALSE)</f>
        <v>Parda</v>
      </c>
      <c r="K4053" s="2" t="str">
        <f>VLOOKUP(A4053,'Cor da Pele e Motivacao'!$A$2:$I$11399,8, FALSE)</f>
        <v>ATIVIDADES CRIMINAIS</v>
      </c>
      <c r="L4053" s="2">
        <v>1</v>
      </c>
    </row>
    <row r="4054" spans="1:12" ht="15.75" customHeight="1" x14ac:dyDescent="0.25">
      <c r="A4054" t="str">
        <f>CONCATENATE(B4054,C4054,D4054,H4054,I4054,L4054)</f>
        <v>21122018HOMICIDIO551</v>
      </c>
      <c r="B4054" s="2">
        <v>21</v>
      </c>
      <c r="C4054" s="2">
        <v>12</v>
      </c>
      <c r="D4054" s="2">
        <v>2018</v>
      </c>
      <c r="E4054" s="2" t="s">
        <v>61</v>
      </c>
      <c r="F4054" s="2" t="s">
        <v>10</v>
      </c>
      <c r="G4054" s="2" t="s">
        <v>11</v>
      </c>
      <c r="H4054" s="2" t="s">
        <v>12</v>
      </c>
      <c r="I4054" s="2">
        <v>55</v>
      </c>
      <c r="J4054" s="2" t="str">
        <f>VLOOKUP(A4054,'Cor da Pele e Motivacao'!$A$2:$I$11399,6, FALSE)</f>
        <v>Parda</v>
      </c>
      <c r="K4054" s="2" t="str">
        <f>VLOOKUP(A4054,'Cor da Pele e Motivacao'!$A$2:$I$11399,8, FALSE)</f>
        <v>VIOLÊNCIA INTERPESSOAL</v>
      </c>
      <c r="L4054" s="2">
        <v>1</v>
      </c>
    </row>
    <row r="4055" spans="1:12" ht="15.75" customHeight="1" x14ac:dyDescent="0.25">
      <c r="A4055" t="str">
        <f>CONCATENATE(B4055,C4055,D4055,H4055,I4055,L4055)</f>
        <v>21122018HOMICIDIO281</v>
      </c>
      <c r="B4055" s="2">
        <v>21</v>
      </c>
      <c r="C4055" s="2">
        <v>12</v>
      </c>
      <c r="D4055" s="2">
        <v>2018</v>
      </c>
      <c r="E4055" s="2" t="s">
        <v>25</v>
      </c>
      <c r="F4055" s="2" t="s">
        <v>25</v>
      </c>
      <c r="G4055" s="2" t="s">
        <v>11</v>
      </c>
      <c r="H4055" s="2" t="s">
        <v>12</v>
      </c>
      <c r="I4055" s="2">
        <v>28</v>
      </c>
      <c r="J4055" s="2" t="str">
        <f>VLOOKUP(A4055,'Cor da Pele e Motivacao'!$A$2:$I$11399,6, FALSE)</f>
        <v>Parda</v>
      </c>
      <c r="K4055" s="2" t="str">
        <f>VLOOKUP(A4055,'Cor da Pele e Motivacao'!$A$2:$I$11399,8, FALSE)</f>
        <v>A DEFINIR</v>
      </c>
      <c r="L4055" s="2">
        <v>1</v>
      </c>
    </row>
    <row r="4056" spans="1:12" ht="15.75" customHeight="1" x14ac:dyDescent="0.25">
      <c r="A4056" t="str">
        <f>CONCATENATE(B4056,C4056,D4056,H4056,I4056,L4056)</f>
        <v>21122018HOMICIDIO201</v>
      </c>
      <c r="B4056" s="2">
        <v>21</v>
      </c>
      <c r="C4056" s="2">
        <v>12</v>
      </c>
      <c r="D4056" s="2">
        <v>2018</v>
      </c>
      <c r="E4056" s="2" t="s">
        <v>26</v>
      </c>
      <c r="F4056" s="2" t="s">
        <v>16</v>
      </c>
      <c r="G4056" s="2" t="s">
        <v>11</v>
      </c>
      <c r="H4056" s="2" t="s">
        <v>12</v>
      </c>
      <c r="I4056" s="2">
        <v>20</v>
      </c>
      <c r="J4056" s="2" t="str">
        <f>VLOOKUP(A4056,'Cor da Pele e Motivacao'!$A$2:$I$11399,6, FALSE)</f>
        <v>Branca</v>
      </c>
      <c r="K4056" s="2" t="str">
        <f>VLOOKUP(A4056,'Cor da Pele e Motivacao'!$A$2:$I$11399,8, FALSE)</f>
        <v>EXCLUDENTE DE ILICITUDE</v>
      </c>
      <c r="L4056" s="2">
        <v>1</v>
      </c>
    </row>
    <row r="4057" spans="1:12" ht="15.75" customHeight="1" x14ac:dyDescent="0.25">
      <c r="A4057" t="str">
        <f>CONCATENATE(B4057,C4057,D4057,H4057,I4057,L4057)</f>
        <v>21122018HOMICIDIO431</v>
      </c>
      <c r="B4057" s="2">
        <v>21</v>
      </c>
      <c r="C4057" s="2">
        <v>12</v>
      </c>
      <c r="D4057" s="2">
        <v>2018</v>
      </c>
      <c r="E4057" s="2" t="s">
        <v>73</v>
      </c>
      <c r="F4057" s="2" t="s">
        <v>10</v>
      </c>
      <c r="G4057" s="2" t="s">
        <v>11</v>
      </c>
      <c r="H4057" s="2" t="s">
        <v>12</v>
      </c>
      <c r="I4057" s="2">
        <v>43</v>
      </c>
      <c r="J4057" s="2" t="str">
        <f>VLOOKUP(A4057,'Cor da Pele e Motivacao'!$A$2:$I$11399,6, FALSE)</f>
        <v>Parda</v>
      </c>
      <c r="K4057" s="2" t="str">
        <f>VLOOKUP(A4057,'Cor da Pele e Motivacao'!$A$2:$I$11399,8, FALSE)</f>
        <v>A DEFINIR</v>
      </c>
      <c r="L4057" s="2">
        <v>1</v>
      </c>
    </row>
    <row r="4058" spans="1:12" ht="15.75" customHeight="1" x14ac:dyDescent="0.25">
      <c r="A4058" t="str">
        <f>CONCATENATE(B4058,C4058,D4058,H4058,I4058,L4058)</f>
        <v>22122018LATROCINIO771</v>
      </c>
      <c r="B4058" s="2">
        <v>22</v>
      </c>
      <c r="C4058" s="2">
        <v>12</v>
      </c>
      <c r="D4058" s="2">
        <v>2018</v>
      </c>
      <c r="E4058" s="2" t="s">
        <v>55</v>
      </c>
      <c r="F4058" s="2" t="s">
        <v>10</v>
      </c>
      <c r="G4058" s="2" t="s">
        <v>11</v>
      </c>
      <c r="H4058" s="2" t="s">
        <v>33</v>
      </c>
      <c r="I4058" s="2">
        <v>77</v>
      </c>
      <c r="J4058" s="2" t="str">
        <f>VLOOKUP(A4058,'Cor da Pele e Motivacao'!$A$2:$I$11399,6, FALSE)</f>
        <v>Parda</v>
      </c>
      <c r="K4058" s="2" t="str">
        <f>VLOOKUP(A4058,'Cor da Pele e Motivacao'!$A$2:$I$11399,8, FALSE)</f>
        <v>PATRIMÔNIO</v>
      </c>
      <c r="L4058" s="2">
        <v>1</v>
      </c>
    </row>
    <row r="4059" spans="1:12" ht="15.75" customHeight="1" x14ac:dyDescent="0.25">
      <c r="A4059" t="str">
        <f>CONCATENATE(B4059,C4059,D4059,H4059,I4059,L4059)</f>
        <v>22122018HOMICIDIO391</v>
      </c>
      <c r="B4059" s="2">
        <v>22</v>
      </c>
      <c r="C4059" s="2">
        <v>12</v>
      </c>
      <c r="D4059" s="2">
        <v>2018</v>
      </c>
      <c r="E4059" s="2" t="s">
        <v>52</v>
      </c>
      <c r="F4059" s="2" t="s">
        <v>22</v>
      </c>
      <c r="G4059" s="2" t="s">
        <v>11</v>
      </c>
      <c r="H4059" s="2" t="s">
        <v>12</v>
      </c>
      <c r="I4059" s="2">
        <v>39</v>
      </c>
      <c r="J4059" s="2" t="str">
        <f>VLOOKUP(A4059,'Cor da Pele e Motivacao'!$A$2:$I$11399,6, FALSE)</f>
        <v>Parda</v>
      </c>
      <c r="K4059" s="2" t="str">
        <f>VLOOKUP(A4059,'Cor da Pele e Motivacao'!$A$2:$I$11399,8, FALSE)</f>
        <v>ATIVIDADES CRIMINAIS</v>
      </c>
      <c r="L4059" s="2">
        <v>1</v>
      </c>
    </row>
    <row r="4060" spans="1:12" ht="15.75" customHeight="1" x14ac:dyDescent="0.25">
      <c r="A4060" t="str">
        <f>CONCATENATE(B4060,C4060,D4060,H4060,I4060,L4060)</f>
        <v>22122018HOMICIDIO231</v>
      </c>
      <c r="B4060" s="2">
        <v>22</v>
      </c>
      <c r="C4060" s="2">
        <v>12</v>
      </c>
      <c r="D4060" s="2">
        <v>2018</v>
      </c>
      <c r="E4060" s="2" t="s">
        <v>41</v>
      </c>
      <c r="F4060" s="2" t="s">
        <v>22</v>
      </c>
      <c r="G4060" s="2" t="s">
        <v>11</v>
      </c>
      <c r="H4060" s="2" t="s">
        <v>12</v>
      </c>
      <c r="I4060" s="2">
        <v>23</v>
      </c>
      <c r="J4060" s="2" t="str">
        <f>VLOOKUP(A4060,'Cor da Pele e Motivacao'!$A$2:$I$11399,6, FALSE)</f>
        <v>Parda</v>
      </c>
      <c r="K4060" s="2" t="str">
        <f>VLOOKUP(A4060,'Cor da Pele e Motivacao'!$A$2:$I$11399,8, FALSE)</f>
        <v>ATIVIDADES CRIMINAIS</v>
      </c>
      <c r="L4060" s="2">
        <v>1</v>
      </c>
    </row>
    <row r="4061" spans="1:12" ht="15.75" customHeight="1" x14ac:dyDescent="0.25">
      <c r="A4061" t="str">
        <f>CONCATENATE(B4061,C4061,D4061,H4061,I4061,L4061)</f>
        <v>22122018HOMICIDIO351</v>
      </c>
      <c r="B4061" s="2">
        <v>22</v>
      </c>
      <c r="C4061" s="2">
        <v>12</v>
      </c>
      <c r="D4061" s="2">
        <v>2018</v>
      </c>
      <c r="E4061" s="2" t="s">
        <v>174</v>
      </c>
      <c r="F4061" s="2" t="s">
        <v>10</v>
      </c>
      <c r="G4061" s="2" t="s">
        <v>11</v>
      </c>
      <c r="H4061" s="2" t="s">
        <v>12</v>
      </c>
      <c r="I4061" s="2">
        <v>35</v>
      </c>
      <c r="J4061" s="2" t="str">
        <f>VLOOKUP(A4061,'Cor da Pele e Motivacao'!$A$2:$I$11399,6, FALSE)</f>
        <v>Parda</v>
      </c>
      <c r="K4061" s="2" t="str">
        <f>VLOOKUP(A4061,'Cor da Pele e Motivacao'!$A$2:$I$11399,8, FALSE)</f>
        <v>ATIVIDADES CRIMINAIS</v>
      </c>
      <c r="L4061" s="2">
        <v>1</v>
      </c>
    </row>
    <row r="4062" spans="1:12" ht="15.75" customHeight="1" x14ac:dyDescent="0.25">
      <c r="A4062" t="str">
        <f>CONCATENATE(B4062,C4062,D4062,H4062,I4062,L4062)</f>
        <v>22122018HOMICIDIO241</v>
      </c>
      <c r="B4062" s="2">
        <v>22</v>
      </c>
      <c r="C4062" s="2">
        <v>12</v>
      </c>
      <c r="D4062" s="2">
        <v>2018</v>
      </c>
      <c r="E4062" s="2" t="s">
        <v>23</v>
      </c>
      <c r="F4062" s="2" t="s">
        <v>14</v>
      </c>
      <c r="G4062" s="2" t="s">
        <v>11</v>
      </c>
      <c r="H4062" s="2" t="s">
        <v>12</v>
      </c>
      <c r="I4062" s="2">
        <v>24</v>
      </c>
      <c r="J4062" s="2" t="str">
        <f>VLOOKUP(A4062,'Cor da Pele e Motivacao'!$A$2:$I$11399,6, FALSE)</f>
        <v>Parda</v>
      </c>
      <c r="K4062" s="2" t="str">
        <f>VLOOKUP(A4062,'Cor da Pele e Motivacao'!$A$2:$I$11399,8, FALSE)</f>
        <v>A DEFINIR</v>
      </c>
      <c r="L4062" s="2">
        <v>1</v>
      </c>
    </row>
    <row r="4063" spans="1:12" ht="15.75" customHeight="1" x14ac:dyDescent="0.25">
      <c r="A4063" t="str">
        <f>CONCATENATE(B4063,C4063,D4063,H4063,I4063,L4063)</f>
        <v>22122018HOMICIDIO191</v>
      </c>
      <c r="B4063" s="2">
        <v>22</v>
      </c>
      <c r="C4063" s="2">
        <v>12</v>
      </c>
      <c r="D4063" s="2">
        <v>2018</v>
      </c>
      <c r="E4063" s="2" t="s">
        <v>25</v>
      </c>
      <c r="F4063" s="2" t="s">
        <v>25</v>
      </c>
      <c r="G4063" s="2" t="s">
        <v>11</v>
      </c>
      <c r="H4063" s="2" t="s">
        <v>12</v>
      </c>
      <c r="I4063" s="2">
        <v>19</v>
      </c>
      <c r="J4063" s="2" t="str">
        <f>VLOOKUP(A4063,'Cor da Pele e Motivacao'!$A$2:$I$11399,6, FALSE)</f>
        <v>Parda</v>
      </c>
      <c r="K4063" s="2" t="str">
        <f>VLOOKUP(A4063,'Cor da Pele e Motivacao'!$A$2:$I$11399,8, FALSE)</f>
        <v>A DEFINIR</v>
      </c>
      <c r="L4063" s="2">
        <v>1</v>
      </c>
    </row>
    <row r="4064" spans="1:12" ht="15.75" customHeight="1" x14ac:dyDescent="0.25">
      <c r="A4064" t="str">
        <f>CONCATENATE(B4064,C4064,D4064,H4064,I4064,L4064)</f>
        <v>22122018HOMICIDIO321</v>
      </c>
      <c r="B4064" s="2">
        <v>22</v>
      </c>
      <c r="C4064" s="2">
        <v>12</v>
      </c>
      <c r="D4064" s="2">
        <v>2018</v>
      </c>
      <c r="E4064" s="2" t="s">
        <v>25</v>
      </c>
      <c r="F4064" s="2" t="s">
        <v>25</v>
      </c>
      <c r="G4064" s="2" t="s">
        <v>11</v>
      </c>
      <c r="H4064" s="2" t="s">
        <v>12</v>
      </c>
      <c r="I4064" s="2">
        <v>32</v>
      </c>
      <c r="J4064" s="2" t="str">
        <f>VLOOKUP(A4064,'Cor da Pele e Motivacao'!$A$2:$I$11399,6, FALSE)</f>
        <v>Parda</v>
      </c>
      <c r="K4064" s="2" t="str">
        <f>VLOOKUP(A4064,'Cor da Pele e Motivacao'!$A$2:$I$11399,8, FALSE)</f>
        <v>ATIVIDADES CRIMINAIS</v>
      </c>
      <c r="L4064" s="2">
        <v>1</v>
      </c>
    </row>
    <row r="4065" spans="1:12" ht="15.75" customHeight="1" x14ac:dyDescent="0.25">
      <c r="A4065" t="str">
        <f>CONCATENATE(B4065,C4065,D4065,H4065,I4065,L4065)</f>
        <v>22122018HOMICIDIO371</v>
      </c>
      <c r="B4065" s="2">
        <v>22</v>
      </c>
      <c r="C4065" s="2">
        <v>12</v>
      </c>
      <c r="D4065" s="2">
        <v>2018</v>
      </c>
      <c r="E4065" s="2" t="s">
        <v>25</v>
      </c>
      <c r="F4065" s="2" t="s">
        <v>25</v>
      </c>
      <c r="G4065" s="2" t="s">
        <v>11</v>
      </c>
      <c r="H4065" s="2" t="s">
        <v>12</v>
      </c>
      <c r="I4065" s="2">
        <v>37</v>
      </c>
      <c r="J4065" s="2" t="str">
        <f>VLOOKUP(A4065,'Cor da Pele e Motivacao'!$A$2:$I$11399,6, FALSE)</f>
        <v>Parda</v>
      </c>
      <c r="K4065" s="2" t="str">
        <f>VLOOKUP(A4065,'Cor da Pele e Motivacao'!$A$2:$I$11399,8, FALSE)</f>
        <v>A DEFINIR</v>
      </c>
      <c r="L4065" s="2">
        <v>1</v>
      </c>
    </row>
    <row r="4066" spans="1:12" ht="15.75" customHeight="1" x14ac:dyDescent="0.25">
      <c r="A4066" t="str">
        <f>CONCATENATE(B4066,C4066,D4066,H4066,I4066,L4066)</f>
        <v>22122018HOMICIDIO351</v>
      </c>
      <c r="B4066" s="2">
        <v>22</v>
      </c>
      <c r="C4066" s="2">
        <v>12</v>
      </c>
      <c r="D4066" s="2">
        <v>2018</v>
      </c>
      <c r="E4066" s="2" t="s">
        <v>38</v>
      </c>
      <c r="F4066" s="2" t="s">
        <v>22</v>
      </c>
      <c r="G4066" s="2" t="s">
        <v>11</v>
      </c>
      <c r="H4066" s="2" t="s">
        <v>12</v>
      </c>
      <c r="I4066" s="2">
        <v>35</v>
      </c>
      <c r="J4066" s="2" t="str">
        <f>VLOOKUP(A4066,'Cor da Pele e Motivacao'!$A$2:$I$11399,6, FALSE)</f>
        <v>Parda</v>
      </c>
      <c r="K4066" s="2" t="str">
        <f>VLOOKUP(A4066,'Cor da Pele e Motivacao'!$A$2:$I$11399,8, FALSE)</f>
        <v>ATIVIDADES CRIMINAIS</v>
      </c>
      <c r="L4066" s="2">
        <v>1</v>
      </c>
    </row>
    <row r="4067" spans="1:12" ht="15.75" customHeight="1" x14ac:dyDescent="0.25">
      <c r="A4067" t="str">
        <f>CONCATENATE(B4067,C4067,D4067,H4067,I4067,L4067)</f>
        <v>22122018HOMICIDIO381</v>
      </c>
      <c r="B4067" s="2">
        <v>22</v>
      </c>
      <c r="C4067" s="2">
        <v>12</v>
      </c>
      <c r="D4067" s="2">
        <v>2018</v>
      </c>
      <c r="E4067" s="2" t="s">
        <v>38</v>
      </c>
      <c r="F4067" s="2" t="s">
        <v>22</v>
      </c>
      <c r="G4067" s="2" t="s">
        <v>11</v>
      </c>
      <c r="H4067" s="2" t="s">
        <v>12</v>
      </c>
      <c r="I4067" s="2">
        <v>38</v>
      </c>
      <c r="J4067" s="2" t="str">
        <f>VLOOKUP(A4067,'Cor da Pele e Motivacao'!$A$2:$I$11399,6, FALSE)</f>
        <v>Parda</v>
      </c>
      <c r="K4067" s="2" t="str">
        <f>VLOOKUP(A4067,'Cor da Pele e Motivacao'!$A$2:$I$11399,8, FALSE)</f>
        <v>ATIVIDADES CRIMINAIS</v>
      </c>
      <c r="L4067" s="2">
        <v>1</v>
      </c>
    </row>
    <row r="4068" spans="1:12" ht="15.75" customHeight="1" x14ac:dyDescent="0.25">
      <c r="A4068" t="str">
        <f>CONCATENATE(B4068,C4068,D4068,H4068,I4068,L4068)</f>
        <v>22122018HOMICIDIO411</v>
      </c>
      <c r="B4068" s="2">
        <v>22</v>
      </c>
      <c r="C4068" s="2">
        <v>12</v>
      </c>
      <c r="D4068" s="2">
        <v>2018</v>
      </c>
      <c r="E4068" s="2" t="s">
        <v>38</v>
      </c>
      <c r="F4068" s="2" t="s">
        <v>22</v>
      </c>
      <c r="G4068" s="2" t="s">
        <v>11</v>
      </c>
      <c r="H4068" s="2" t="s">
        <v>12</v>
      </c>
      <c r="I4068" s="2">
        <v>41</v>
      </c>
      <c r="J4068" s="2" t="str">
        <f>VLOOKUP(A4068,'Cor da Pele e Motivacao'!$A$2:$I$11399,6, FALSE)</f>
        <v>Parda</v>
      </c>
      <c r="K4068" s="2" t="str">
        <f>VLOOKUP(A4068,'Cor da Pele e Motivacao'!$A$2:$I$11399,8, FALSE)</f>
        <v>ATIVIDADES CRIMINAIS</v>
      </c>
      <c r="L4068" s="2">
        <v>1</v>
      </c>
    </row>
    <row r="4069" spans="1:12" ht="15.75" customHeight="1" x14ac:dyDescent="0.25">
      <c r="A4069" t="str">
        <f>CONCATENATE(B4069,C4069,D4069,H4069,I4069,L4069)</f>
        <v>23122018LATROCINIO301</v>
      </c>
      <c r="B4069" s="2">
        <v>23</v>
      </c>
      <c r="C4069" s="2">
        <v>12</v>
      </c>
      <c r="D4069" s="2">
        <v>2018</v>
      </c>
      <c r="E4069" s="2" t="s">
        <v>45</v>
      </c>
      <c r="F4069" s="2" t="s">
        <v>14</v>
      </c>
      <c r="G4069" s="2" t="s">
        <v>11</v>
      </c>
      <c r="H4069" s="2" t="s">
        <v>33</v>
      </c>
      <c r="I4069" s="2">
        <v>30</v>
      </c>
      <c r="J4069" s="2" t="str">
        <f>VLOOKUP(A4069,'Cor da Pele e Motivacao'!$A$2:$I$11399,6, FALSE)</f>
        <v>Parda</v>
      </c>
      <c r="K4069" s="2" t="str">
        <f>VLOOKUP(A4069,'Cor da Pele e Motivacao'!$A$2:$I$11399,8, FALSE)</f>
        <v>PATRIMÔNIO</v>
      </c>
      <c r="L4069" s="2">
        <v>1</v>
      </c>
    </row>
    <row r="4070" spans="1:12" ht="15.75" customHeight="1" x14ac:dyDescent="0.25">
      <c r="A4070" t="str">
        <f>CONCATENATE(B4070,C4070,D4070,H4070,I4070,L4070)</f>
        <v>23122018HOMICIDIO301</v>
      </c>
      <c r="B4070" s="2">
        <v>23</v>
      </c>
      <c r="C4070" s="2">
        <v>12</v>
      </c>
      <c r="D4070" s="2">
        <v>2018</v>
      </c>
      <c r="E4070" s="2" t="s">
        <v>9</v>
      </c>
      <c r="F4070" s="2" t="s">
        <v>10</v>
      </c>
      <c r="G4070" s="2" t="s">
        <v>11</v>
      </c>
      <c r="H4070" s="2" t="s">
        <v>12</v>
      </c>
      <c r="I4070" s="2">
        <v>30</v>
      </c>
      <c r="J4070" s="2" t="str">
        <f>VLOOKUP(A4070,'Cor da Pele e Motivacao'!$A$2:$I$11399,6, FALSE)</f>
        <v>Parda</v>
      </c>
      <c r="K4070" s="2" t="str">
        <f>VLOOKUP(A4070,'Cor da Pele e Motivacao'!$A$2:$I$11399,8, FALSE)</f>
        <v>VIOLÊNCIA INTERPESSOAL</v>
      </c>
      <c r="L4070" s="2">
        <v>1</v>
      </c>
    </row>
    <row r="4071" spans="1:12" ht="15.75" customHeight="1" x14ac:dyDescent="0.25">
      <c r="A4071" t="str">
        <f>CONCATENATE(B4071,C4071,D4071,H4071,I4071,L4071)</f>
        <v>23122018HOMICIDIO221</v>
      </c>
      <c r="B4071" s="2">
        <v>23</v>
      </c>
      <c r="C4071" s="2">
        <v>12</v>
      </c>
      <c r="D4071" s="2">
        <v>2018</v>
      </c>
      <c r="E4071" s="2" t="s">
        <v>62</v>
      </c>
      <c r="F4071" s="2" t="s">
        <v>16</v>
      </c>
      <c r="G4071" s="2" t="s">
        <v>11</v>
      </c>
      <c r="H4071" s="2" t="s">
        <v>12</v>
      </c>
      <c r="I4071" s="2">
        <v>22</v>
      </c>
      <c r="J4071" s="2" t="str">
        <f>VLOOKUP(A4071,'Cor da Pele e Motivacao'!$A$2:$I$11399,6, FALSE)</f>
        <v>Parda</v>
      </c>
      <c r="K4071" s="2" t="str">
        <f>VLOOKUP(A4071,'Cor da Pele e Motivacao'!$A$2:$I$11399,8, FALSE)</f>
        <v>VIOLÊNCIA INTERPESSOAL</v>
      </c>
      <c r="L4071" s="2">
        <v>1</v>
      </c>
    </row>
    <row r="4072" spans="1:12" ht="15.75" customHeight="1" x14ac:dyDescent="0.25">
      <c r="A4072" t="str">
        <f>CONCATENATE(B4072,C4072,D4072,H4072,I4072,L4072)</f>
        <v>23122018HOMICIDIO301</v>
      </c>
      <c r="B4072" s="2">
        <v>23</v>
      </c>
      <c r="C4072" s="2">
        <v>12</v>
      </c>
      <c r="D4072" s="2">
        <v>2018</v>
      </c>
      <c r="E4072" s="2" t="s">
        <v>13</v>
      </c>
      <c r="F4072" s="2" t="s">
        <v>14</v>
      </c>
      <c r="G4072" s="2" t="s">
        <v>11</v>
      </c>
      <c r="H4072" s="2" t="s">
        <v>12</v>
      </c>
      <c r="I4072" s="2">
        <v>30</v>
      </c>
      <c r="J4072" s="2" t="str">
        <f>VLOOKUP(A4072,'Cor da Pele e Motivacao'!$A$2:$I$11399,6, FALSE)</f>
        <v>Parda</v>
      </c>
      <c r="K4072" s="2" t="str">
        <f>VLOOKUP(A4072,'Cor da Pele e Motivacao'!$A$2:$I$11399,8, FALSE)</f>
        <v>VIOLÊNCIA INTERPESSOAL</v>
      </c>
      <c r="L4072" s="2">
        <v>1</v>
      </c>
    </row>
    <row r="4073" spans="1:12" ht="15.75" customHeight="1" x14ac:dyDescent="0.25">
      <c r="A4073" t="str">
        <f>CONCATENATE(B4073,C4073,D4073,H4073,I4073,L4073)</f>
        <v>23122018HOMICIDIO191</v>
      </c>
      <c r="B4073" s="2">
        <v>23</v>
      </c>
      <c r="C4073" s="2">
        <v>12</v>
      </c>
      <c r="D4073" s="2">
        <v>2018</v>
      </c>
      <c r="E4073" s="2" t="s">
        <v>20</v>
      </c>
      <c r="F4073" s="2" t="s">
        <v>14</v>
      </c>
      <c r="G4073" s="2" t="s">
        <v>11</v>
      </c>
      <c r="H4073" s="2" t="s">
        <v>12</v>
      </c>
      <c r="I4073" s="2">
        <v>19</v>
      </c>
      <c r="J4073" s="2" t="str">
        <f>VLOOKUP(A4073,'Cor da Pele e Motivacao'!$A$2:$I$11399,6, FALSE)</f>
        <v>Parda</v>
      </c>
      <c r="K4073" s="2" t="str">
        <f>VLOOKUP(A4073,'Cor da Pele e Motivacao'!$A$2:$I$11399,8, FALSE)</f>
        <v>ATIVIDADES CRIMINAIS</v>
      </c>
      <c r="L4073" s="2">
        <v>1</v>
      </c>
    </row>
    <row r="4074" spans="1:12" ht="15.75" customHeight="1" x14ac:dyDescent="0.25">
      <c r="A4074" t="str">
        <f>CONCATENATE(B4074,C4074,D4074,H4074,I4074,L4074)</f>
        <v>23122018HOMICIDIO202</v>
      </c>
      <c r="B4074" s="2">
        <v>23</v>
      </c>
      <c r="C4074" s="2">
        <v>12</v>
      </c>
      <c r="D4074" s="2">
        <v>2018</v>
      </c>
      <c r="E4074" s="2" t="s">
        <v>20</v>
      </c>
      <c r="F4074" s="2" t="s">
        <v>14</v>
      </c>
      <c r="G4074" s="2" t="s">
        <v>11</v>
      </c>
      <c r="H4074" s="2" t="s">
        <v>12</v>
      </c>
      <c r="I4074" s="2">
        <v>20</v>
      </c>
      <c r="J4074" s="8"/>
      <c r="K4074" s="2"/>
      <c r="L4074" s="2">
        <v>2</v>
      </c>
    </row>
    <row r="4075" spans="1:12" ht="15.75" customHeight="1" x14ac:dyDescent="0.25">
      <c r="A4075" t="str">
        <f>CONCATENATE(B4075,C4075,D4075,H4075,I4075,L4075)</f>
        <v>23122018HOMICIDIO361</v>
      </c>
      <c r="B4075" s="2">
        <v>23</v>
      </c>
      <c r="C4075" s="2">
        <v>12</v>
      </c>
      <c r="D4075" s="2">
        <v>2018</v>
      </c>
      <c r="E4075" s="2" t="s">
        <v>92</v>
      </c>
      <c r="F4075" s="2" t="s">
        <v>22</v>
      </c>
      <c r="G4075" s="2" t="s">
        <v>11</v>
      </c>
      <c r="H4075" s="2" t="s">
        <v>12</v>
      </c>
      <c r="I4075" s="2">
        <v>36</v>
      </c>
      <c r="J4075" s="2" t="str">
        <f>VLOOKUP(A4075,'Cor da Pele e Motivacao'!$A$2:$I$11399,6, FALSE)</f>
        <v>Parda</v>
      </c>
      <c r="K4075" s="2" t="str">
        <f>VLOOKUP(A4075,'Cor da Pele e Motivacao'!$A$2:$I$11399,8, FALSE)</f>
        <v>VIOLÊNCIA INTERPESSOAL</v>
      </c>
      <c r="L4075" s="2">
        <v>1</v>
      </c>
    </row>
    <row r="4076" spans="1:12" ht="15.75" customHeight="1" x14ac:dyDescent="0.25">
      <c r="A4076" t="str">
        <f>CONCATENATE(B4076,C4076,D4076,H4076,I4076,L4076)</f>
        <v>23122018HOMICIDIO231</v>
      </c>
      <c r="B4076" s="2">
        <v>23</v>
      </c>
      <c r="C4076" s="2">
        <v>12</v>
      </c>
      <c r="D4076" s="2">
        <v>2018</v>
      </c>
      <c r="E4076" s="2" t="s">
        <v>70</v>
      </c>
      <c r="F4076" s="2" t="s">
        <v>16</v>
      </c>
      <c r="G4076" s="2" t="s">
        <v>11</v>
      </c>
      <c r="H4076" s="2" t="s">
        <v>12</v>
      </c>
      <c r="I4076" s="2">
        <v>23</v>
      </c>
      <c r="J4076" s="2" t="str">
        <f>VLOOKUP(A4076,'Cor da Pele e Motivacao'!$A$2:$I$11399,6, FALSE)</f>
        <v>Branca</v>
      </c>
      <c r="K4076" s="2" t="str">
        <f>VLOOKUP(A4076,'Cor da Pele e Motivacao'!$A$2:$I$11399,8, FALSE)</f>
        <v>VIOLÊNCIA INTERPESSOAL</v>
      </c>
      <c r="L4076" s="2">
        <v>1</v>
      </c>
    </row>
    <row r="4077" spans="1:12" ht="15.75" customHeight="1" x14ac:dyDescent="0.25">
      <c r="A4077" t="str">
        <f>CONCATENATE(B4077,C4077,D4077,H4077,I4077,L4077)</f>
        <v>23122018HOMICIDIO241</v>
      </c>
      <c r="B4077" s="2">
        <v>23</v>
      </c>
      <c r="C4077" s="2">
        <v>12</v>
      </c>
      <c r="D4077" s="2">
        <v>2018</v>
      </c>
      <c r="E4077" s="2" t="s">
        <v>70</v>
      </c>
      <c r="F4077" s="2" t="s">
        <v>16</v>
      </c>
      <c r="G4077" s="2" t="s">
        <v>11</v>
      </c>
      <c r="H4077" s="2" t="s">
        <v>12</v>
      </c>
      <c r="I4077" s="2">
        <v>24</v>
      </c>
      <c r="J4077" s="2" t="str">
        <f>VLOOKUP(A4077,'Cor da Pele e Motivacao'!$A$2:$I$11399,6, FALSE)</f>
        <v>Parda</v>
      </c>
      <c r="K4077" s="2" t="str">
        <f>VLOOKUP(A4077,'Cor da Pele e Motivacao'!$A$2:$I$11399,8, FALSE)</f>
        <v>VIOLÊNCIA INTERPESSOAL</v>
      </c>
      <c r="L4077" s="2">
        <v>1</v>
      </c>
    </row>
    <row r="4078" spans="1:12" ht="15.75" customHeight="1" x14ac:dyDescent="0.25">
      <c r="A4078" t="str">
        <f>CONCATENATE(B4078,C4078,D4078,H4078,I4078,L4078)</f>
        <v>23122018HOMICIDIO201</v>
      </c>
      <c r="B4078" s="2">
        <v>23</v>
      </c>
      <c r="C4078" s="2">
        <v>12</v>
      </c>
      <c r="D4078" s="2">
        <v>2018</v>
      </c>
      <c r="E4078" s="2" t="s">
        <v>103</v>
      </c>
      <c r="F4078" s="2" t="s">
        <v>22</v>
      </c>
      <c r="G4078" s="2" t="s">
        <v>11</v>
      </c>
      <c r="H4078" s="2" t="s">
        <v>12</v>
      </c>
      <c r="I4078" s="2">
        <v>20</v>
      </c>
      <c r="J4078" s="2" t="str">
        <f>VLOOKUP(A4078,'Cor da Pele e Motivacao'!$A$2:$I$11399,6, FALSE)</f>
        <v>Parda</v>
      </c>
      <c r="K4078" s="2" t="str">
        <f>VLOOKUP(A4078,'Cor da Pele e Motivacao'!$A$2:$I$11399,8, FALSE)</f>
        <v>ATIVIDADES CRIMINAIS</v>
      </c>
      <c r="L4078" s="2">
        <v>1</v>
      </c>
    </row>
    <row r="4079" spans="1:12" ht="15.75" customHeight="1" x14ac:dyDescent="0.25">
      <c r="A4079" t="str">
        <f>CONCATENATE(B4079,C4079,D4079,H4079,I4079,L4079)</f>
        <v>24122018HOMICIDIO271</v>
      </c>
      <c r="B4079" s="2">
        <v>24</v>
      </c>
      <c r="C4079" s="2">
        <v>12</v>
      </c>
      <c r="D4079" s="2">
        <v>2018</v>
      </c>
      <c r="E4079" s="2" t="s">
        <v>168</v>
      </c>
      <c r="F4079" s="2" t="s">
        <v>10</v>
      </c>
      <c r="G4079" s="2" t="s">
        <v>11</v>
      </c>
      <c r="H4079" s="2" t="s">
        <v>12</v>
      </c>
      <c r="I4079" s="2">
        <v>27</v>
      </c>
      <c r="J4079" s="2" t="str">
        <f>VLOOKUP(A4079,'Cor da Pele e Motivacao'!$A$2:$I$11399,6, FALSE)</f>
        <v>Negra</v>
      </c>
      <c r="K4079" s="2" t="str">
        <f>VLOOKUP(A4079,'Cor da Pele e Motivacao'!$A$2:$I$11399,8, FALSE)</f>
        <v>VIOLÊNCIA INTERPESSOAL</v>
      </c>
      <c r="L4079" s="2">
        <v>1</v>
      </c>
    </row>
    <row r="4080" spans="1:12" ht="15.75" customHeight="1" x14ac:dyDescent="0.25">
      <c r="A4080" t="str">
        <f>CONCATENATE(B4080,C4080,D4080,H4080,I4080,L4080)</f>
        <v>24122018HOMICIDIO301</v>
      </c>
      <c r="B4080" s="2">
        <v>24</v>
      </c>
      <c r="C4080" s="2">
        <v>12</v>
      </c>
      <c r="D4080" s="2">
        <v>2018</v>
      </c>
      <c r="E4080" s="2" t="s">
        <v>15</v>
      </c>
      <c r="F4080" s="2" t="s">
        <v>16</v>
      </c>
      <c r="G4080" s="2" t="s">
        <v>11</v>
      </c>
      <c r="H4080" s="2" t="s">
        <v>12</v>
      </c>
      <c r="I4080" s="2">
        <v>30</v>
      </c>
      <c r="J4080" s="2" t="str">
        <f>VLOOKUP(A4080,'Cor da Pele e Motivacao'!$A$2:$I$11399,6, FALSE)</f>
        <v>Parda</v>
      </c>
      <c r="K4080" s="2" t="str">
        <f>VLOOKUP(A4080,'Cor da Pele e Motivacao'!$A$2:$I$11399,8, FALSE)</f>
        <v>ATIVIDADES CRIMINAIS</v>
      </c>
      <c r="L4080" s="2">
        <v>1</v>
      </c>
    </row>
    <row r="4081" spans="1:12" ht="15.75" customHeight="1" x14ac:dyDescent="0.25">
      <c r="A4081" t="str">
        <f>CONCATENATE(B4081,C4081,D4081,H4081,I4081,L4081)</f>
        <v>24122018HOMICIDIO251</v>
      </c>
      <c r="B4081" s="2">
        <v>24</v>
      </c>
      <c r="C4081" s="2">
        <v>12</v>
      </c>
      <c r="D4081" s="2">
        <v>2018</v>
      </c>
      <c r="E4081" s="2" t="s">
        <v>20</v>
      </c>
      <c r="F4081" s="2" t="s">
        <v>14</v>
      </c>
      <c r="G4081" s="2" t="s">
        <v>11</v>
      </c>
      <c r="H4081" s="2" t="s">
        <v>12</v>
      </c>
      <c r="I4081" s="2">
        <v>25</v>
      </c>
      <c r="J4081" s="2" t="str">
        <f>VLOOKUP(A4081,'Cor da Pele e Motivacao'!$A$2:$I$11399,6, FALSE)</f>
        <v>Parda</v>
      </c>
      <c r="K4081" s="2" t="str">
        <f>VLOOKUP(A4081,'Cor da Pele e Motivacao'!$A$2:$I$11399,8, FALSE)</f>
        <v>ATIVIDADES CRIMINAIS</v>
      </c>
      <c r="L4081" s="2">
        <v>1</v>
      </c>
    </row>
    <row r="4082" spans="1:12" ht="15.75" customHeight="1" x14ac:dyDescent="0.25">
      <c r="A4082" t="str">
        <f>CONCATENATE(B4082,C4082,D4082,H4082,I4082,L4082)</f>
        <v>24122018HOMICIDIO571</v>
      </c>
      <c r="B4082" s="2">
        <v>24</v>
      </c>
      <c r="C4082" s="2">
        <v>12</v>
      </c>
      <c r="D4082" s="2">
        <v>2018</v>
      </c>
      <c r="E4082" s="2" t="s">
        <v>157</v>
      </c>
      <c r="F4082" s="2" t="s">
        <v>16</v>
      </c>
      <c r="G4082" s="2" t="s">
        <v>11</v>
      </c>
      <c r="H4082" s="2" t="s">
        <v>12</v>
      </c>
      <c r="I4082" s="2">
        <v>57</v>
      </c>
      <c r="J4082" s="2" t="str">
        <f>VLOOKUP(A4082,'Cor da Pele e Motivacao'!$A$2:$I$11399,6, FALSE)</f>
        <v>Branca</v>
      </c>
      <c r="K4082" s="2" t="str">
        <f>VLOOKUP(A4082,'Cor da Pele e Motivacao'!$A$2:$I$11399,8, FALSE)</f>
        <v>VIOLÊNCIA INTERPESSOAL</v>
      </c>
      <c r="L4082" s="2">
        <v>1</v>
      </c>
    </row>
    <row r="4083" spans="1:12" ht="15.75" customHeight="1" x14ac:dyDescent="0.25">
      <c r="A4083" t="str">
        <f>CONCATENATE(B4083,C4083,D4083,H4083,I4083,L4083)</f>
        <v>24122018HOMICIDIO251</v>
      </c>
      <c r="B4083" s="2">
        <v>24</v>
      </c>
      <c r="C4083" s="2">
        <v>12</v>
      </c>
      <c r="D4083" s="2">
        <v>2018</v>
      </c>
      <c r="E4083" s="2" t="s">
        <v>171</v>
      </c>
      <c r="F4083" s="2" t="s">
        <v>16</v>
      </c>
      <c r="G4083" s="2" t="s">
        <v>11</v>
      </c>
      <c r="H4083" s="2" t="s">
        <v>12</v>
      </c>
      <c r="I4083" s="2">
        <v>25</v>
      </c>
      <c r="J4083" s="2" t="str">
        <f>VLOOKUP(A4083,'Cor da Pele e Motivacao'!$A$2:$I$11399,6, FALSE)</f>
        <v>Parda</v>
      </c>
      <c r="K4083" s="2" t="str">
        <f>VLOOKUP(A4083,'Cor da Pele e Motivacao'!$A$2:$I$11399,8, FALSE)</f>
        <v>ATIVIDADES CRIMINAIS</v>
      </c>
      <c r="L4083" s="2">
        <v>1</v>
      </c>
    </row>
    <row r="4084" spans="1:12" ht="15.75" customHeight="1" x14ac:dyDescent="0.25">
      <c r="A4084" t="str">
        <f>CONCATENATE(B4084,C4084,D4084,H4084,I4084,L4084)</f>
        <v>24122018HOMICIDIO221</v>
      </c>
      <c r="B4084" s="2">
        <v>24</v>
      </c>
      <c r="C4084" s="2">
        <v>12</v>
      </c>
      <c r="D4084" s="2">
        <v>2018</v>
      </c>
      <c r="E4084" s="2" t="s">
        <v>23</v>
      </c>
      <c r="F4084" s="2" t="s">
        <v>14</v>
      </c>
      <c r="G4084" s="2" t="s">
        <v>11</v>
      </c>
      <c r="H4084" s="2" t="s">
        <v>12</v>
      </c>
      <c r="I4084" s="2">
        <v>22</v>
      </c>
      <c r="J4084" s="2" t="str">
        <f>VLOOKUP(A4084,'Cor da Pele e Motivacao'!$A$2:$I$11399,6, FALSE)</f>
        <v>Parda</v>
      </c>
      <c r="K4084" s="2" t="str">
        <f>VLOOKUP(A4084,'Cor da Pele e Motivacao'!$A$2:$I$11399,8, FALSE)</f>
        <v>A DEFINIR</v>
      </c>
      <c r="L4084" s="2">
        <v>1</v>
      </c>
    </row>
    <row r="4085" spans="1:12" ht="15.75" customHeight="1" x14ac:dyDescent="0.25">
      <c r="A4085" t="str">
        <f>CONCATENATE(B4085,C4085,D4085,H4085,I4085,L4085)</f>
        <v>24122018HOMICIDIO631</v>
      </c>
      <c r="B4085" s="2">
        <v>24</v>
      </c>
      <c r="C4085" s="2">
        <v>12</v>
      </c>
      <c r="D4085" s="2">
        <v>2018</v>
      </c>
      <c r="E4085" s="2" t="s">
        <v>61</v>
      </c>
      <c r="F4085" s="2" t="s">
        <v>10</v>
      </c>
      <c r="G4085" s="2" t="s">
        <v>11</v>
      </c>
      <c r="H4085" s="2" t="s">
        <v>12</v>
      </c>
      <c r="I4085" s="2">
        <v>63</v>
      </c>
      <c r="J4085" s="2" t="str">
        <f>VLOOKUP(A4085,'Cor da Pele e Motivacao'!$A$2:$I$11399,6, FALSE)</f>
        <v>Parda</v>
      </c>
      <c r="K4085" s="2" t="str">
        <f>VLOOKUP(A4085,'Cor da Pele e Motivacao'!$A$2:$I$11399,8, FALSE)</f>
        <v>ATIVIDADES CRIMINAIS</v>
      </c>
      <c r="L4085" s="2">
        <v>1</v>
      </c>
    </row>
    <row r="4086" spans="1:12" ht="15.75" customHeight="1" x14ac:dyDescent="0.25">
      <c r="A4086" t="str">
        <f>CONCATENATE(B4086,C4086,D4086,H4086,I4086,L4086)</f>
        <v>24122018HOMICIDIO211</v>
      </c>
      <c r="B4086" s="2">
        <v>24</v>
      </c>
      <c r="C4086" s="2">
        <v>12</v>
      </c>
      <c r="D4086" s="2">
        <v>2018</v>
      </c>
      <c r="E4086" s="2" t="s">
        <v>70</v>
      </c>
      <c r="F4086" s="2" t="s">
        <v>16</v>
      </c>
      <c r="G4086" s="2" t="s">
        <v>11</v>
      </c>
      <c r="H4086" s="2" t="s">
        <v>12</v>
      </c>
      <c r="I4086" s="2">
        <v>21</v>
      </c>
      <c r="J4086" s="2" t="str">
        <f>VLOOKUP(A4086,'Cor da Pele e Motivacao'!$A$2:$I$11399,6, FALSE)</f>
        <v>Parda</v>
      </c>
      <c r="K4086" s="2" t="str">
        <f>VLOOKUP(A4086,'Cor da Pele e Motivacao'!$A$2:$I$11399,8, FALSE)</f>
        <v>VIOLÊNCIA INTERPESSOAL</v>
      </c>
      <c r="L4086" s="2">
        <v>1</v>
      </c>
    </row>
    <row r="4087" spans="1:12" ht="15.75" customHeight="1" x14ac:dyDescent="0.25">
      <c r="A4087" t="str">
        <f>CONCATENATE(B4087,C4087,D4087,H4087,I4087,L4087)</f>
        <v>24122018HOMICIDIO201</v>
      </c>
      <c r="B4087" s="2">
        <v>24</v>
      </c>
      <c r="C4087" s="2">
        <v>12</v>
      </c>
      <c r="D4087" s="2">
        <v>2018</v>
      </c>
      <c r="E4087" s="2" t="s">
        <v>25</v>
      </c>
      <c r="F4087" s="2" t="s">
        <v>25</v>
      </c>
      <c r="G4087" s="2" t="s">
        <v>11</v>
      </c>
      <c r="H4087" s="2" t="s">
        <v>12</v>
      </c>
      <c r="I4087" s="2">
        <v>20</v>
      </c>
      <c r="J4087" s="2" t="str">
        <f>VLOOKUP(A4087,'Cor da Pele e Motivacao'!$A$2:$I$11399,6, FALSE)</f>
        <v>Parda</v>
      </c>
      <c r="K4087" s="2" t="str">
        <f>VLOOKUP(A4087,'Cor da Pele e Motivacao'!$A$2:$I$11399,8, FALSE)</f>
        <v>A DEFINIR</v>
      </c>
      <c r="L4087" s="2">
        <v>1</v>
      </c>
    </row>
    <row r="4088" spans="1:12" ht="15.75" customHeight="1" x14ac:dyDescent="0.25">
      <c r="A4088" t="str">
        <f>CONCATENATE(B4088,C4088,D4088,H4088,I4088,L4088)</f>
        <v>24122018HOMICIDIO451</v>
      </c>
      <c r="B4088" s="2">
        <v>24</v>
      </c>
      <c r="C4088" s="2">
        <v>12</v>
      </c>
      <c r="D4088" s="2">
        <v>2018</v>
      </c>
      <c r="E4088" s="2" t="s">
        <v>25</v>
      </c>
      <c r="F4088" s="2" t="s">
        <v>25</v>
      </c>
      <c r="G4088" s="2" t="s">
        <v>11</v>
      </c>
      <c r="H4088" s="2" t="s">
        <v>12</v>
      </c>
      <c r="I4088" s="2">
        <v>45</v>
      </c>
      <c r="J4088" s="2" t="str">
        <f>VLOOKUP(A4088,'Cor da Pele e Motivacao'!$A$2:$I$11399,6, FALSE)</f>
        <v>Parda</v>
      </c>
      <c r="K4088" s="2" t="str">
        <f>VLOOKUP(A4088,'Cor da Pele e Motivacao'!$A$2:$I$11399,8, FALSE)</f>
        <v>A DEFINIR</v>
      </c>
      <c r="L4088" s="2">
        <v>1</v>
      </c>
    </row>
    <row r="4089" spans="1:12" ht="15.75" customHeight="1" x14ac:dyDescent="0.25">
      <c r="A4089" t="str">
        <f>CONCATENATE(B4089,C4089,D4089,H4089,I4089,L4089)</f>
        <v>25122018HOMICIDIO211</v>
      </c>
      <c r="B4089" s="2">
        <v>25</v>
      </c>
      <c r="C4089" s="2">
        <v>12</v>
      </c>
      <c r="D4089" s="2">
        <v>2018</v>
      </c>
      <c r="E4089" s="2" t="s">
        <v>96</v>
      </c>
      <c r="F4089" s="2" t="s">
        <v>16</v>
      </c>
      <c r="G4089" s="2" t="s">
        <v>11</v>
      </c>
      <c r="H4089" s="2" t="s">
        <v>12</v>
      </c>
      <c r="I4089" s="2">
        <v>21</v>
      </c>
      <c r="J4089" s="2" t="str">
        <f>VLOOKUP(A4089,'Cor da Pele e Motivacao'!$A$2:$I$11399,6, FALSE)</f>
        <v>Parda</v>
      </c>
      <c r="K4089" s="2" t="str">
        <f>VLOOKUP(A4089,'Cor da Pele e Motivacao'!$A$2:$I$11399,8, FALSE)</f>
        <v>VIOLÊNCIA INTERPESSOAL</v>
      </c>
      <c r="L4089" s="2">
        <v>1</v>
      </c>
    </row>
    <row r="4090" spans="1:12" ht="15.75" customHeight="1" x14ac:dyDescent="0.25">
      <c r="A4090" t="str">
        <f>CONCATENATE(B4090,C4090,D4090,H4090,I4090,L4090)</f>
        <v>25122018HOMICIDIO241</v>
      </c>
      <c r="B4090" s="2">
        <v>25</v>
      </c>
      <c r="C4090" s="2">
        <v>12</v>
      </c>
      <c r="D4090" s="2">
        <v>2018</v>
      </c>
      <c r="E4090" s="2" t="s">
        <v>15</v>
      </c>
      <c r="F4090" s="2" t="s">
        <v>16</v>
      </c>
      <c r="G4090" s="2" t="s">
        <v>11</v>
      </c>
      <c r="H4090" s="2" t="s">
        <v>12</v>
      </c>
      <c r="I4090" s="2">
        <v>24</v>
      </c>
      <c r="J4090" s="2" t="str">
        <f>VLOOKUP(A4090,'Cor da Pele e Motivacao'!$A$2:$I$11399,6, FALSE)</f>
        <v>Parda</v>
      </c>
      <c r="K4090" s="2" t="str">
        <f>VLOOKUP(A4090,'Cor da Pele e Motivacao'!$A$2:$I$11399,8, FALSE)</f>
        <v>ATIVIDADES CRIMINAIS</v>
      </c>
      <c r="L4090" s="2">
        <v>1</v>
      </c>
    </row>
    <row r="4091" spans="1:12" ht="15.75" customHeight="1" x14ac:dyDescent="0.25">
      <c r="A4091" t="str">
        <f>CONCATENATE(B4091,C4091,D4091,H4091,I4091,L4091)</f>
        <v>25122018LATROCINIO361</v>
      </c>
      <c r="B4091" s="2">
        <v>25</v>
      </c>
      <c r="C4091" s="2">
        <v>12</v>
      </c>
      <c r="D4091" s="2">
        <v>2018</v>
      </c>
      <c r="E4091" s="2" t="s">
        <v>15</v>
      </c>
      <c r="F4091" s="2" t="s">
        <v>16</v>
      </c>
      <c r="G4091" s="2" t="s">
        <v>11</v>
      </c>
      <c r="H4091" s="2" t="s">
        <v>33</v>
      </c>
      <c r="I4091" s="2">
        <v>36</v>
      </c>
      <c r="J4091" s="2" t="str">
        <f>VLOOKUP(A4091,'Cor da Pele e Motivacao'!$A$2:$I$11399,6, FALSE)</f>
        <v>Parda</v>
      </c>
      <c r="K4091" s="2" t="str">
        <f>VLOOKUP(A4091,'Cor da Pele e Motivacao'!$A$2:$I$11399,8, FALSE)</f>
        <v>PATRIMÔNIO</v>
      </c>
      <c r="L4091" s="2">
        <v>1</v>
      </c>
    </row>
    <row r="4092" spans="1:12" ht="15.75" customHeight="1" x14ac:dyDescent="0.25">
      <c r="A4092" t="str">
        <f>CONCATENATE(B4092,C4092,D4092,H4092,I4092,L4092)</f>
        <v>25122018HOMICIDIO221</v>
      </c>
      <c r="B4092" s="2">
        <v>25</v>
      </c>
      <c r="C4092" s="2">
        <v>12</v>
      </c>
      <c r="D4092" s="2">
        <v>2018</v>
      </c>
      <c r="E4092" s="2" t="s">
        <v>20</v>
      </c>
      <c r="F4092" s="2" t="s">
        <v>14</v>
      </c>
      <c r="G4092" s="2" t="s">
        <v>11</v>
      </c>
      <c r="H4092" s="2" t="s">
        <v>12</v>
      </c>
      <c r="I4092" s="2">
        <v>22</v>
      </c>
      <c r="J4092" s="2" t="str">
        <f>VLOOKUP(A4092,'Cor da Pele e Motivacao'!$A$2:$I$11399,6, FALSE)</f>
        <v>Parda</v>
      </c>
      <c r="K4092" s="2" t="str">
        <f>VLOOKUP(A4092,'Cor da Pele e Motivacao'!$A$2:$I$11399,8, FALSE)</f>
        <v>A DEFINIR</v>
      </c>
      <c r="L4092" s="2">
        <v>1</v>
      </c>
    </row>
    <row r="4093" spans="1:12" ht="15.75" customHeight="1" x14ac:dyDescent="0.25">
      <c r="A4093" t="str">
        <f>CONCATENATE(B4093,C4093,D4093,H4093,I4093,L4093)</f>
        <v>25122018HOMICIDIO241</v>
      </c>
      <c r="B4093" s="2">
        <v>25</v>
      </c>
      <c r="C4093" s="2">
        <v>12</v>
      </c>
      <c r="D4093" s="2">
        <v>2018</v>
      </c>
      <c r="E4093" s="2" t="s">
        <v>20</v>
      </c>
      <c r="F4093" s="2" t="s">
        <v>14</v>
      </c>
      <c r="G4093" s="2" t="s">
        <v>11</v>
      </c>
      <c r="H4093" s="2" t="s">
        <v>12</v>
      </c>
      <c r="I4093" s="2">
        <v>24</v>
      </c>
      <c r="J4093" s="2" t="str">
        <f>VLOOKUP(A4093,'Cor da Pele e Motivacao'!$A$2:$I$11399,6, FALSE)</f>
        <v>Parda</v>
      </c>
      <c r="K4093" s="2" t="str">
        <f>VLOOKUP(A4093,'Cor da Pele e Motivacao'!$A$2:$I$11399,8, FALSE)</f>
        <v>ATIVIDADES CRIMINAIS</v>
      </c>
      <c r="L4093" s="2">
        <v>1</v>
      </c>
    </row>
    <row r="4094" spans="1:12" ht="15.75" customHeight="1" x14ac:dyDescent="0.25">
      <c r="A4094" t="str">
        <f>CONCATENATE(B4094,C4094,D4094,H4094,I4094,L4094)</f>
        <v>25122018HOMICIDIO251</v>
      </c>
      <c r="B4094" s="2">
        <v>25</v>
      </c>
      <c r="C4094" s="2">
        <v>12</v>
      </c>
      <c r="D4094" s="2">
        <v>2018</v>
      </c>
      <c r="E4094" s="2" t="s">
        <v>20</v>
      </c>
      <c r="F4094" s="2" t="s">
        <v>14</v>
      </c>
      <c r="G4094" s="2" t="s">
        <v>11</v>
      </c>
      <c r="H4094" s="2" t="s">
        <v>12</v>
      </c>
      <c r="I4094" s="2">
        <v>25</v>
      </c>
      <c r="J4094" s="2" t="str">
        <f>VLOOKUP(A4094,'Cor da Pele e Motivacao'!$A$2:$I$11399,6, FALSE)</f>
        <v>Parda</v>
      </c>
      <c r="K4094" s="2" t="str">
        <f>VLOOKUP(A4094,'Cor da Pele e Motivacao'!$A$2:$I$11399,8, FALSE)</f>
        <v>ATIVIDADES CRIMINAIS</v>
      </c>
      <c r="L4094" s="2">
        <v>1</v>
      </c>
    </row>
    <row r="4095" spans="1:12" ht="15.75" customHeight="1" x14ac:dyDescent="0.25">
      <c r="A4095" t="str">
        <f>CONCATENATE(B4095,C4095,D4095,H4095,I4095,L4095)</f>
        <v>25122018HOMICIDIO331</v>
      </c>
      <c r="B4095" s="2">
        <v>25</v>
      </c>
      <c r="C4095" s="2">
        <v>12</v>
      </c>
      <c r="D4095" s="2">
        <v>2018</v>
      </c>
      <c r="E4095" s="2" t="s">
        <v>67</v>
      </c>
      <c r="F4095" s="2" t="s">
        <v>16</v>
      </c>
      <c r="G4095" s="2" t="s">
        <v>11</v>
      </c>
      <c r="H4095" s="2" t="s">
        <v>12</v>
      </c>
      <c r="I4095" s="2">
        <v>33</v>
      </c>
      <c r="J4095" s="2" t="str">
        <f>VLOOKUP(A4095,'Cor da Pele e Motivacao'!$A$2:$I$11399,6, FALSE)</f>
        <v>Parda</v>
      </c>
      <c r="K4095" s="2" t="str">
        <f>VLOOKUP(A4095,'Cor da Pele e Motivacao'!$A$2:$I$11399,8, FALSE)</f>
        <v>VIOLÊNCIA INTERPESSOAL</v>
      </c>
      <c r="L4095" s="2">
        <v>1</v>
      </c>
    </row>
    <row r="4096" spans="1:12" ht="15.75" customHeight="1" x14ac:dyDescent="0.25">
      <c r="A4096" t="str">
        <f>CONCATENATE(B4096,C4096,D4096,H4096,I4096,L4096)</f>
        <v>25122018HOMICIDIO491</v>
      </c>
      <c r="B4096" s="2">
        <v>25</v>
      </c>
      <c r="C4096" s="2">
        <v>12</v>
      </c>
      <c r="D4096" s="2">
        <v>2018</v>
      </c>
      <c r="E4096" s="2" t="s">
        <v>23</v>
      </c>
      <c r="F4096" s="2" t="s">
        <v>14</v>
      </c>
      <c r="G4096" s="2" t="s">
        <v>28</v>
      </c>
      <c r="H4096" s="2" t="s">
        <v>12</v>
      </c>
      <c r="I4096" s="2">
        <v>49</v>
      </c>
      <c r="J4096" s="2" t="str">
        <f>VLOOKUP(A4096,'Cor da Pele e Motivacao'!$A$2:$I$11399,6, FALSE)</f>
        <v>Parda</v>
      </c>
      <c r="K4096" s="2" t="str">
        <f>VLOOKUP(A4096,'Cor da Pele e Motivacao'!$A$2:$I$11399,8, FALSE)</f>
        <v>VIOLÊNCIA INTERPESSOAL</v>
      </c>
      <c r="L4096" s="2">
        <v>1</v>
      </c>
    </row>
    <row r="4097" spans="1:12" ht="15.75" customHeight="1" x14ac:dyDescent="0.25">
      <c r="A4097" t="str">
        <f>CONCATENATE(B4097,C4097,D4097,H4097,I4097,L4097)</f>
        <v>25122018HOMICIDIO261</v>
      </c>
      <c r="B4097" s="2">
        <v>25</v>
      </c>
      <c r="C4097" s="2">
        <v>12</v>
      </c>
      <c r="D4097" s="2">
        <v>2018</v>
      </c>
      <c r="E4097" s="2" t="s">
        <v>23</v>
      </c>
      <c r="F4097" s="2" t="s">
        <v>14</v>
      </c>
      <c r="G4097" s="2" t="s">
        <v>11</v>
      </c>
      <c r="H4097" s="2" t="s">
        <v>12</v>
      </c>
      <c r="I4097" s="2">
        <v>26</v>
      </c>
      <c r="J4097" s="2" t="str">
        <f>VLOOKUP(A4097,'Cor da Pele e Motivacao'!$A$2:$I$11399,6, FALSE)</f>
        <v>Parda</v>
      </c>
      <c r="K4097" s="2" t="str">
        <f>VLOOKUP(A4097,'Cor da Pele e Motivacao'!$A$2:$I$11399,8, FALSE)</f>
        <v>A DEFINIR</v>
      </c>
      <c r="L4097" s="2">
        <v>1</v>
      </c>
    </row>
    <row r="4098" spans="1:12" ht="15.75" customHeight="1" x14ac:dyDescent="0.25">
      <c r="A4098" t="str">
        <f>CONCATENATE(B4098,C4098,D4098,H4098,I4098,L4098)</f>
        <v>25122018HOMICIDIO191</v>
      </c>
      <c r="B4098" s="2">
        <v>25</v>
      </c>
      <c r="C4098" s="2">
        <v>12</v>
      </c>
      <c r="D4098" s="2">
        <v>2018</v>
      </c>
      <c r="E4098" s="2" t="s">
        <v>25</v>
      </c>
      <c r="F4098" s="2" t="s">
        <v>25</v>
      </c>
      <c r="G4098" s="2" t="s">
        <v>11</v>
      </c>
      <c r="H4098" s="2" t="s">
        <v>12</v>
      </c>
      <c r="I4098" s="2">
        <v>19</v>
      </c>
      <c r="J4098" s="2" t="str">
        <f>VLOOKUP(A4098,'Cor da Pele e Motivacao'!$A$2:$I$11399,6, FALSE)</f>
        <v>Parda</v>
      </c>
      <c r="K4098" s="2" t="str">
        <f>VLOOKUP(A4098,'Cor da Pele e Motivacao'!$A$2:$I$11399,8, FALSE)</f>
        <v>EXCLUDENTE DE ILICITUDE</v>
      </c>
      <c r="L4098" s="2">
        <v>1</v>
      </c>
    </row>
    <row r="4099" spans="1:12" ht="15.75" customHeight="1" x14ac:dyDescent="0.25">
      <c r="A4099" t="str">
        <f>CONCATENATE(B4099,C4099,D4099,H4099,I4099,L4099)</f>
        <v>25122018HOMICIDIO301</v>
      </c>
      <c r="B4099" s="2">
        <v>25</v>
      </c>
      <c r="C4099" s="2">
        <v>12</v>
      </c>
      <c r="D4099" s="2">
        <v>2018</v>
      </c>
      <c r="E4099" s="2" t="s">
        <v>25</v>
      </c>
      <c r="F4099" s="2" t="s">
        <v>25</v>
      </c>
      <c r="G4099" s="2" t="s">
        <v>11</v>
      </c>
      <c r="H4099" s="2" t="s">
        <v>12</v>
      </c>
      <c r="I4099" s="2">
        <v>30</v>
      </c>
      <c r="J4099" s="2" t="str">
        <f>VLOOKUP(A4099,'Cor da Pele e Motivacao'!$A$2:$I$11399,6, FALSE)</f>
        <v>Parda</v>
      </c>
      <c r="K4099" s="2" t="str">
        <f>VLOOKUP(A4099,'Cor da Pele e Motivacao'!$A$2:$I$11399,8, FALSE)</f>
        <v>A DEFINIR</v>
      </c>
      <c r="L4099" s="2">
        <v>1</v>
      </c>
    </row>
    <row r="4100" spans="1:12" ht="15.75" customHeight="1" x14ac:dyDescent="0.25">
      <c r="A4100" t="str">
        <f>CONCATENATE(B4100,C4100,D4100,H4100,I4100,L4100)</f>
        <v>25122018HOMICIDIO371</v>
      </c>
      <c r="B4100" s="2">
        <v>25</v>
      </c>
      <c r="C4100" s="2">
        <v>12</v>
      </c>
      <c r="D4100" s="2">
        <v>2018</v>
      </c>
      <c r="E4100" s="2" t="s">
        <v>25</v>
      </c>
      <c r="F4100" s="2" t="s">
        <v>25</v>
      </c>
      <c r="G4100" s="2" t="s">
        <v>11</v>
      </c>
      <c r="H4100" s="2" t="s">
        <v>12</v>
      </c>
      <c r="I4100" s="2">
        <v>37</v>
      </c>
      <c r="J4100" s="2" t="str">
        <f>VLOOKUP(A4100,'Cor da Pele e Motivacao'!$A$2:$I$11399,6, FALSE)</f>
        <v>Parda</v>
      </c>
      <c r="K4100" s="2" t="str">
        <f>VLOOKUP(A4100,'Cor da Pele e Motivacao'!$A$2:$I$11399,8, FALSE)</f>
        <v>VIOLÊNCIA INTERPESSOAL</v>
      </c>
      <c r="L4100" s="2">
        <v>1</v>
      </c>
    </row>
    <row r="4101" spans="1:12" ht="15.75" customHeight="1" x14ac:dyDescent="0.25">
      <c r="A4101" t="str">
        <f>CONCATENATE(B4101,C4101,D4101,H4101,I4101,L4101)</f>
        <v>25122018HOMICIDIO221</v>
      </c>
      <c r="B4101" s="2">
        <v>25</v>
      </c>
      <c r="C4101" s="2">
        <v>12</v>
      </c>
      <c r="D4101" s="2">
        <v>2018</v>
      </c>
      <c r="E4101" s="2" t="s">
        <v>88</v>
      </c>
      <c r="F4101" s="2" t="s">
        <v>22</v>
      </c>
      <c r="G4101" s="2" t="s">
        <v>11</v>
      </c>
      <c r="H4101" s="2" t="s">
        <v>12</v>
      </c>
      <c r="I4101" s="2">
        <v>22</v>
      </c>
      <c r="J4101" s="2" t="str">
        <f>VLOOKUP(A4101,'Cor da Pele e Motivacao'!$A$2:$I$11399,6, FALSE)</f>
        <v>Parda</v>
      </c>
      <c r="K4101" s="2" t="str">
        <f>VLOOKUP(A4101,'Cor da Pele e Motivacao'!$A$2:$I$11399,8, FALSE)</f>
        <v>A DEFINIR</v>
      </c>
      <c r="L4101" s="2">
        <v>1</v>
      </c>
    </row>
    <row r="4102" spans="1:12" ht="15.75" customHeight="1" x14ac:dyDescent="0.25">
      <c r="A4102" t="str">
        <f>CONCATENATE(B4102,C4102,D4102,H4102,I4102,L4102)</f>
        <v>26122018HOMICIDIO211</v>
      </c>
      <c r="B4102" s="2">
        <v>26</v>
      </c>
      <c r="C4102" s="2">
        <v>12</v>
      </c>
      <c r="D4102" s="2">
        <v>2018</v>
      </c>
      <c r="E4102" s="2" t="s">
        <v>31</v>
      </c>
      <c r="F4102" s="2" t="s">
        <v>16</v>
      </c>
      <c r="G4102" s="2" t="s">
        <v>28</v>
      </c>
      <c r="H4102" s="2" t="s">
        <v>12</v>
      </c>
      <c r="I4102" s="2">
        <v>21</v>
      </c>
      <c r="J4102" s="2" t="str">
        <f>VLOOKUP(A4102,'Cor da Pele e Motivacao'!$A$2:$I$11399,6, FALSE)</f>
        <v>Branca</v>
      </c>
      <c r="K4102" s="2" t="str">
        <f>VLOOKUP(A4102,'Cor da Pele e Motivacao'!$A$2:$I$11399,8, FALSE)</f>
        <v>ATIVIDADES CRIMINAIS</v>
      </c>
      <c r="L4102" s="2">
        <v>1</v>
      </c>
    </row>
    <row r="4103" spans="1:12" ht="15.75" customHeight="1" x14ac:dyDescent="0.25">
      <c r="A4103" t="str">
        <f>CONCATENATE(B4103,C4103,D4103,H4103,I4103,L4103)</f>
        <v>26122018HOMICIDIO191</v>
      </c>
      <c r="B4103" s="2">
        <v>26</v>
      </c>
      <c r="C4103" s="2">
        <v>12</v>
      </c>
      <c r="D4103" s="2">
        <v>2018</v>
      </c>
      <c r="E4103" s="2" t="s">
        <v>31</v>
      </c>
      <c r="F4103" s="2" t="s">
        <v>16</v>
      </c>
      <c r="G4103" s="2" t="s">
        <v>11</v>
      </c>
      <c r="H4103" s="2" t="s">
        <v>12</v>
      </c>
      <c r="I4103" s="2">
        <v>19</v>
      </c>
      <c r="J4103" s="2" t="str">
        <f>VLOOKUP(A4103,'Cor da Pele e Motivacao'!$A$2:$I$11399,6, FALSE)</f>
        <v>Parda</v>
      </c>
      <c r="K4103" s="2" t="str">
        <f>VLOOKUP(A4103,'Cor da Pele e Motivacao'!$A$2:$I$11399,8, FALSE)</f>
        <v>A DEFINIR</v>
      </c>
      <c r="L4103" s="2">
        <v>1</v>
      </c>
    </row>
    <row r="4104" spans="1:12" ht="15.75" customHeight="1" x14ac:dyDescent="0.25">
      <c r="A4104" t="str">
        <f>CONCATENATE(B4104,C4104,D4104,H4104,I4104,L4104)</f>
        <v>26122018HOMICIDIO551</v>
      </c>
      <c r="B4104" s="2">
        <v>26</v>
      </c>
      <c r="C4104" s="2">
        <v>12</v>
      </c>
      <c r="D4104" s="2">
        <v>2018</v>
      </c>
      <c r="E4104" s="2" t="s">
        <v>135</v>
      </c>
      <c r="F4104" s="2" t="s">
        <v>16</v>
      </c>
      <c r="G4104" s="2" t="s">
        <v>11</v>
      </c>
      <c r="H4104" s="2" t="s">
        <v>12</v>
      </c>
      <c r="I4104" s="2">
        <v>55</v>
      </c>
      <c r="J4104" s="2" t="str">
        <f>VLOOKUP(A4104,'Cor da Pele e Motivacao'!$A$2:$I$11399,6, FALSE)</f>
        <v>Branca</v>
      </c>
      <c r="K4104" s="2" t="str">
        <f>VLOOKUP(A4104,'Cor da Pele e Motivacao'!$A$2:$I$11399,8, FALSE)</f>
        <v>VIOLÊNCIA INTERPESSOAL</v>
      </c>
      <c r="L4104" s="2">
        <v>1</v>
      </c>
    </row>
    <row r="4105" spans="1:12" ht="15.75" customHeight="1" x14ac:dyDescent="0.25">
      <c r="A4105" t="str">
        <f>CONCATENATE(B4105,C4105,D4105,H4105,I4105,L4105)</f>
        <v>26122018HOMICIDIO271</v>
      </c>
      <c r="B4105" s="2">
        <v>26</v>
      </c>
      <c r="C4105" s="2">
        <v>12</v>
      </c>
      <c r="D4105" s="2">
        <v>2018</v>
      </c>
      <c r="E4105" s="2" t="s">
        <v>19</v>
      </c>
      <c r="F4105" s="2" t="s">
        <v>14</v>
      </c>
      <c r="G4105" s="2" t="s">
        <v>11</v>
      </c>
      <c r="H4105" s="2" t="s">
        <v>12</v>
      </c>
      <c r="I4105" s="2">
        <v>27</v>
      </c>
      <c r="J4105" s="2" t="str">
        <f>VLOOKUP(A4105,'Cor da Pele e Motivacao'!$A$2:$I$11399,6, FALSE)</f>
        <v>Parda</v>
      </c>
      <c r="K4105" s="2" t="str">
        <f>VLOOKUP(A4105,'Cor da Pele e Motivacao'!$A$2:$I$11399,8, FALSE)</f>
        <v>A DEFINIR</v>
      </c>
      <c r="L4105" s="2">
        <v>1</v>
      </c>
    </row>
    <row r="4106" spans="1:12" ht="15.75" customHeight="1" x14ac:dyDescent="0.25">
      <c r="A4106" t="str">
        <f>CONCATENATE(B4106,C4106,D4106,H4106,I4106,L4106)</f>
        <v>26122018HOMICIDIO291</v>
      </c>
      <c r="B4106" s="2">
        <v>26</v>
      </c>
      <c r="C4106" s="2">
        <v>12</v>
      </c>
      <c r="D4106" s="2">
        <v>2018</v>
      </c>
      <c r="E4106" s="2" t="s">
        <v>115</v>
      </c>
      <c r="F4106" s="2" t="s">
        <v>22</v>
      </c>
      <c r="G4106" s="2" t="s">
        <v>11</v>
      </c>
      <c r="H4106" s="2" t="s">
        <v>12</v>
      </c>
      <c r="I4106" s="2">
        <v>29</v>
      </c>
      <c r="J4106" s="2" t="str">
        <f>VLOOKUP(A4106,'Cor da Pele e Motivacao'!$A$2:$I$11399,6, FALSE)</f>
        <v>Parda</v>
      </c>
      <c r="K4106" s="2" t="str">
        <f>VLOOKUP(A4106,'Cor da Pele e Motivacao'!$A$2:$I$11399,8, FALSE)</f>
        <v>ATIVIDADES CRIMINAIS</v>
      </c>
      <c r="L4106" s="2">
        <v>1</v>
      </c>
    </row>
    <row r="4107" spans="1:12" ht="15.75" customHeight="1" x14ac:dyDescent="0.25">
      <c r="A4107" t="str">
        <f>CONCATENATE(B4107,C4107,D4107,H4107,I4107,L4107)</f>
        <v>26122018HOMICIDIO231</v>
      </c>
      <c r="B4107" s="2">
        <v>26</v>
      </c>
      <c r="C4107" s="2">
        <v>12</v>
      </c>
      <c r="D4107" s="2">
        <v>2018</v>
      </c>
      <c r="E4107" s="2" t="s">
        <v>20</v>
      </c>
      <c r="F4107" s="2" t="s">
        <v>14</v>
      </c>
      <c r="G4107" s="2" t="s">
        <v>11</v>
      </c>
      <c r="H4107" s="2" t="s">
        <v>12</v>
      </c>
      <c r="I4107" s="2">
        <v>23</v>
      </c>
      <c r="J4107" s="2" t="str">
        <f>VLOOKUP(A4107,'Cor da Pele e Motivacao'!$A$2:$I$11399,6, FALSE)</f>
        <v>Parda</v>
      </c>
      <c r="K4107" s="2" t="str">
        <f>VLOOKUP(A4107,'Cor da Pele e Motivacao'!$A$2:$I$11399,8, FALSE)</f>
        <v>ATIVIDADES CRIMINAIS</v>
      </c>
      <c r="L4107" s="2">
        <v>1</v>
      </c>
    </row>
    <row r="4108" spans="1:12" ht="15.75" customHeight="1" x14ac:dyDescent="0.25">
      <c r="A4108" t="str">
        <f>CONCATENATE(B4108,C4108,D4108,H4108,I4108,L4108)</f>
        <v>26122018LATROCINIO821</v>
      </c>
      <c r="B4108" s="2">
        <v>26</v>
      </c>
      <c r="C4108" s="2">
        <v>12</v>
      </c>
      <c r="D4108" s="2">
        <v>2018</v>
      </c>
      <c r="E4108" s="2" t="s">
        <v>163</v>
      </c>
      <c r="F4108" s="2" t="s">
        <v>16</v>
      </c>
      <c r="G4108" s="2" t="s">
        <v>11</v>
      </c>
      <c r="H4108" s="2" t="s">
        <v>33</v>
      </c>
      <c r="I4108" s="2">
        <v>82</v>
      </c>
      <c r="J4108" s="2" t="str">
        <f>VLOOKUP(A4108,'Cor da Pele e Motivacao'!$A$2:$I$11399,6, FALSE)</f>
        <v>Parda</v>
      </c>
      <c r="K4108" s="2" t="str">
        <f>VLOOKUP(A4108,'Cor da Pele e Motivacao'!$A$2:$I$11399,8, FALSE)</f>
        <v>PATRIMÔNIO</v>
      </c>
      <c r="L4108" s="2">
        <v>1</v>
      </c>
    </row>
    <row r="4109" spans="1:12" ht="15.75" customHeight="1" x14ac:dyDescent="0.25">
      <c r="A4109" t="str">
        <f>CONCATENATE(B4109,C4109,D4109,H4109,I4109,L4109)</f>
        <v>26122018HOMICIDIO251</v>
      </c>
      <c r="B4109" s="2">
        <v>26</v>
      </c>
      <c r="C4109" s="2">
        <v>12</v>
      </c>
      <c r="D4109" s="2">
        <v>2018</v>
      </c>
      <c r="E4109" s="2" t="s">
        <v>116</v>
      </c>
      <c r="F4109" s="2" t="s">
        <v>16</v>
      </c>
      <c r="G4109" s="2" t="s">
        <v>11</v>
      </c>
      <c r="H4109" s="2" t="s">
        <v>12</v>
      </c>
      <c r="I4109" s="2">
        <v>25</v>
      </c>
      <c r="J4109" s="2" t="str">
        <f>VLOOKUP(A4109,'Cor da Pele e Motivacao'!$A$2:$I$11399,6, FALSE)</f>
        <v>Negra</v>
      </c>
      <c r="K4109" s="2" t="str">
        <f>VLOOKUP(A4109,'Cor da Pele e Motivacao'!$A$2:$I$11399,8, FALSE)</f>
        <v>A DEFINIR</v>
      </c>
      <c r="L4109" s="2">
        <v>1</v>
      </c>
    </row>
    <row r="4110" spans="1:12" ht="15.75" customHeight="1" x14ac:dyDescent="0.25">
      <c r="A4110" t="str">
        <f>CONCATENATE(B4110,C4110,D4110,H4110,I4110,L4110)</f>
        <v>26122018HOMICIDIO291</v>
      </c>
      <c r="B4110" s="2">
        <v>26</v>
      </c>
      <c r="C4110" s="2">
        <v>12</v>
      </c>
      <c r="D4110" s="2">
        <v>2018</v>
      </c>
      <c r="E4110" s="2" t="s">
        <v>24</v>
      </c>
      <c r="F4110" s="2" t="s">
        <v>10</v>
      </c>
      <c r="G4110" s="2" t="s">
        <v>11</v>
      </c>
      <c r="H4110" s="2" t="s">
        <v>12</v>
      </c>
      <c r="I4110" s="2">
        <v>29</v>
      </c>
      <c r="J4110" s="2" t="str">
        <f>VLOOKUP(A4110,'Cor da Pele e Motivacao'!$A$2:$I$11399,6, FALSE)</f>
        <v>Parda</v>
      </c>
      <c r="K4110" s="2" t="str">
        <f>VLOOKUP(A4110,'Cor da Pele e Motivacao'!$A$2:$I$11399,8, FALSE)</f>
        <v>ATIVIDADES CRIMINAIS</v>
      </c>
      <c r="L4110" s="2">
        <v>1</v>
      </c>
    </row>
    <row r="4111" spans="1:12" ht="15.75" customHeight="1" x14ac:dyDescent="0.25">
      <c r="A4111" t="str">
        <f>CONCATENATE(B4111,C4111,D4111,H4111,I4111,L4111)</f>
        <v>26122018HOMICIDIO191</v>
      </c>
      <c r="B4111" s="2">
        <v>26</v>
      </c>
      <c r="C4111" s="2">
        <v>12</v>
      </c>
      <c r="D4111" s="2">
        <v>2018</v>
      </c>
      <c r="E4111" s="2" t="s">
        <v>123</v>
      </c>
      <c r="F4111" s="2" t="s">
        <v>10</v>
      </c>
      <c r="G4111" s="2" t="s">
        <v>11</v>
      </c>
      <c r="H4111" s="2" t="s">
        <v>12</v>
      </c>
      <c r="I4111" s="2">
        <v>19</v>
      </c>
      <c r="J4111" s="2" t="str">
        <f>VLOOKUP(A4111,'Cor da Pele e Motivacao'!$A$2:$I$11399,6, FALSE)</f>
        <v>Parda</v>
      </c>
      <c r="K4111" s="2" t="str">
        <f>VLOOKUP(A4111,'Cor da Pele e Motivacao'!$A$2:$I$11399,8, FALSE)</f>
        <v>A DEFINIR</v>
      </c>
      <c r="L4111" s="2">
        <v>1</v>
      </c>
    </row>
    <row r="4112" spans="1:12" ht="15.75" customHeight="1" x14ac:dyDescent="0.25">
      <c r="A4112" t="str">
        <f>CONCATENATE(B4112,C4112,D4112,H4112,I4112,L4112)</f>
        <v>26122018HOMICIDIO361</v>
      </c>
      <c r="B4112" s="2">
        <v>26</v>
      </c>
      <c r="C4112" s="2">
        <v>12</v>
      </c>
      <c r="D4112" s="2">
        <v>2018</v>
      </c>
      <c r="E4112" s="2" t="s">
        <v>103</v>
      </c>
      <c r="F4112" s="2" t="s">
        <v>22</v>
      </c>
      <c r="G4112" s="2" t="s">
        <v>11</v>
      </c>
      <c r="H4112" s="2" t="s">
        <v>12</v>
      </c>
      <c r="I4112" s="2">
        <v>36</v>
      </c>
      <c r="J4112" s="2" t="str">
        <f>VLOOKUP(A4112,'Cor da Pele e Motivacao'!$A$2:$I$11399,6, FALSE)</f>
        <v>Parda</v>
      </c>
      <c r="K4112" s="2" t="str">
        <f>VLOOKUP(A4112,'Cor da Pele e Motivacao'!$A$2:$I$11399,8, FALSE)</f>
        <v>ATIVIDADES CRIMINAIS</v>
      </c>
      <c r="L4112" s="2">
        <v>1</v>
      </c>
    </row>
    <row r="4113" spans="1:12" ht="15.75" customHeight="1" x14ac:dyDescent="0.25">
      <c r="A4113" t="str">
        <f>CONCATENATE(B4113,C4113,D4113,H4113,I4113,L4113)</f>
        <v>27122018HOMICIDIO341</v>
      </c>
      <c r="B4113" s="2">
        <v>27</v>
      </c>
      <c r="C4113" s="2">
        <v>12</v>
      </c>
      <c r="D4113" s="2">
        <v>2018</v>
      </c>
      <c r="E4113" s="2" t="s">
        <v>78</v>
      </c>
      <c r="F4113" s="2" t="s">
        <v>14</v>
      </c>
      <c r="G4113" s="2" t="s">
        <v>11</v>
      </c>
      <c r="H4113" s="2" t="s">
        <v>12</v>
      </c>
      <c r="I4113" s="2">
        <v>34</v>
      </c>
      <c r="J4113" s="2" t="str">
        <f>VLOOKUP(A4113,'Cor da Pele e Motivacao'!$A$2:$I$11399,6, FALSE)</f>
        <v>Parda</v>
      </c>
      <c r="K4113" s="2" t="str">
        <f>VLOOKUP(A4113,'Cor da Pele e Motivacao'!$A$2:$I$11399,8, FALSE)</f>
        <v>VIOLÊNCIA INTERPESSOAL</v>
      </c>
      <c r="L4113" s="2">
        <v>1</v>
      </c>
    </row>
    <row r="4114" spans="1:12" ht="15.75" customHeight="1" x14ac:dyDescent="0.25">
      <c r="A4114" t="str">
        <f>CONCATENATE(B4114,C4114,D4114,H4114,I4114,L4114)</f>
        <v>27122018HOMICIDIO521</v>
      </c>
      <c r="B4114" s="2">
        <v>27</v>
      </c>
      <c r="C4114" s="2">
        <v>12</v>
      </c>
      <c r="D4114" s="2">
        <v>2018</v>
      </c>
      <c r="E4114" s="2" t="s">
        <v>159</v>
      </c>
      <c r="F4114" s="2" t="s">
        <v>16</v>
      </c>
      <c r="G4114" s="2" t="s">
        <v>11</v>
      </c>
      <c r="H4114" s="2" t="s">
        <v>12</v>
      </c>
      <c r="I4114" s="2">
        <v>52</v>
      </c>
      <c r="J4114" s="2" t="str">
        <f>VLOOKUP(A4114,'Cor da Pele e Motivacao'!$A$2:$I$11399,6, FALSE)</f>
        <v>Parda</v>
      </c>
      <c r="K4114" s="2" t="str">
        <f>VLOOKUP(A4114,'Cor da Pele e Motivacao'!$A$2:$I$11399,8, FALSE)</f>
        <v>VIOLÊNCIA INTERPESSOAL</v>
      </c>
      <c r="L4114" s="2">
        <v>1</v>
      </c>
    </row>
    <row r="4115" spans="1:12" ht="15.75" customHeight="1" x14ac:dyDescent="0.25">
      <c r="A4115" t="str">
        <f>CONCATENATE(B4115,C4115,D4115,H4115,I4115,L4115)</f>
        <v>27122018HOMICIDIO421</v>
      </c>
      <c r="B4115" s="2">
        <v>27</v>
      </c>
      <c r="C4115" s="2">
        <v>12</v>
      </c>
      <c r="D4115" s="2">
        <v>2018</v>
      </c>
      <c r="E4115" s="2" t="s">
        <v>25</v>
      </c>
      <c r="F4115" s="2" t="s">
        <v>25</v>
      </c>
      <c r="G4115" s="2" t="s">
        <v>11</v>
      </c>
      <c r="H4115" s="2" t="s">
        <v>12</v>
      </c>
      <c r="I4115" s="2">
        <v>42</v>
      </c>
      <c r="J4115" s="2" t="str">
        <f>VLOOKUP(A4115,'Cor da Pele e Motivacao'!$A$2:$I$11399,6, FALSE)</f>
        <v>Parda</v>
      </c>
      <c r="K4115" s="2" t="str">
        <f>VLOOKUP(A4115,'Cor da Pele e Motivacao'!$A$2:$I$11399,8, FALSE)</f>
        <v>A DEFINIR</v>
      </c>
      <c r="L4115" s="2">
        <v>1</v>
      </c>
    </row>
    <row r="4116" spans="1:12" ht="15.75" customHeight="1" x14ac:dyDescent="0.25">
      <c r="A4116" t="str">
        <f>CONCATENATE(B4116,C4116,D4116,H4116,I4116,L4116)</f>
        <v>27122018HOMICIDIO361</v>
      </c>
      <c r="B4116" s="2">
        <v>27</v>
      </c>
      <c r="C4116" s="2">
        <v>12</v>
      </c>
      <c r="D4116" s="2">
        <v>2018</v>
      </c>
      <c r="E4116" s="2" t="s">
        <v>180</v>
      </c>
      <c r="F4116" s="2" t="s">
        <v>16</v>
      </c>
      <c r="G4116" s="2" t="s">
        <v>11</v>
      </c>
      <c r="H4116" s="2" t="s">
        <v>12</v>
      </c>
      <c r="I4116" s="2">
        <v>36</v>
      </c>
      <c r="J4116" s="2" t="str">
        <f>VLOOKUP(A4116,'Cor da Pele e Motivacao'!$A$2:$I$11399,6, FALSE)</f>
        <v>Parda</v>
      </c>
      <c r="K4116" s="2" t="str">
        <f>VLOOKUP(A4116,'Cor da Pele e Motivacao'!$A$2:$I$11399,8, FALSE)</f>
        <v>VIOLÊNCIA INTERPESSOAL</v>
      </c>
      <c r="L4116" s="2">
        <v>1</v>
      </c>
    </row>
    <row r="4117" spans="1:12" ht="15.75" customHeight="1" x14ac:dyDescent="0.25">
      <c r="A4117" t="str">
        <f>CONCATENATE(B4117,C4117,D4117,H4117,I4117,L4117)</f>
        <v>28122018HOMICIDIO191</v>
      </c>
      <c r="B4117" s="2">
        <v>28</v>
      </c>
      <c r="C4117" s="2">
        <v>12</v>
      </c>
      <c r="D4117" s="2">
        <v>2018</v>
      </c>
      <c r="E4117" s="2" t="s">
        <v>43</v>
      </c>
      <c r="F4117" s="2" t="s">
        <v>22</v>
      </c>
      <c r="G4117" s="2" t="s">
        <v>11</v>
      </c>
      <c r="H4117" s="2" t="s">
        <v>12</v>
      </c>
      <c r="I4117" s="2">
        <v>19</v>
      </c>
      <c r="J4117" s="2" t="str">
        <f>VLOOKUP(A4117,'Cor da Pele e Motivacao'!$A$2:$I$11399,6, FALSE)</f>
        <v>Parda</v>
      </c>
      <c r="K4117" s="2" t="str">
        <f>VLOOKUP(A4117,'Cor da Pele e Motivacao'!$A$2:$I$11399,8, FALSE)</f>
        <v>ATIVIDADES CRIMINAIS</v>
      </c>
      <c r="L4117" s="2">
        <v>1</v>
      </c>
    </row>
    <row r="4118" spans="1:12" ht="15.75" customHeight="1" x14ac:dyDescent="0.25">
      <c r="A4118" t="str">
        <f>CONCATENATE(B4118,C4118,D4118,H4118,I4118,L4118)</f>
        <v>28122018HOMICIDIO311</v>
      </c>
      <c r="B4118" s="2">
        <v>28</v>
      </c>
      <c r="C4118" s="2">
        <v>12</v>
      </c>
      <c r="D4118" s="2">
        <v>2018</v>
      </c>
      <c r="E4118" s="2" t="s">
        <v>86</v>
      </c>
      <c r="F4118" s="2" t="s">
        <v>16</v>
      </c>
      <c r="G4118" s="2" t="s">
        <v>11</v>
      </c>
      <c r="H4118" s="2" t="s">
        <v>12</v>
      </c>
      <c r="I4118" s="2">
        <v>31</v>
      </c>
      <c r="J4118" s="2" t="str">
        <f>VLOOKUP(A4118,'Cor da Pele e Motivacao'!$A$2:$I$11399,6, FALSE)</f>
        <v>Parda</v>
      </c>
      <c r="K4118" s="2" t="str">
        <f>VLOOKUP(A4118,'Cor da Pele e Motivacao'!$A$2:$I$11399,8, FALSE)</f>
        <v>VIOLÊNCIA INTERPESSOAL</v>
      </c>
      <c r="L4118" s="2">
        <v>1</v>
      </c>
    </row>
    <row r="4119" spans="1:12" ht="15.75" customHeight="1" x14ac:dyDescent="0.25">
      <c r="A4119" t="str">
        <f>CONCATENATE(B4119,C4119,D4119,H4119,I4119,L4119)</f>
        <v>28122018LATROCINIO291</v>
      </c>
      <c r="B4119" s="2">
        <v>28</v>
      </c>
      <c r="C4119" s="2">
        <v>12</v>
      </c>
      <c r="D4119" s="2">
        <v>2018</v>
      </c>
      <c r="E4119" s="2" t="s">
        <v>20</v>
      </c>
      <c r="F4119" s="2" t="s">
        <v>14</v>
      </c>
      <c r="G4119" s="2" t="s">
        <v>11</v>
      </c>
      <c r="H4119" s="2" t="s">
        <v>33</v>
      </c>
      <c r="I4119" s="2">
        <v>29</v>
      </c>
      <c r="J4119" s="2" t="str">
        <f>VLOOKUP(A4119,'Cor da Pele e Motivacao'!$A$2:$I$11399,6, FALSE)</f>
        <v>Parda</v>
      </c>
      <c r="K4119" s="2" t="str">
        <f>VLOOKUP(A4119,'Cor da Pele e Motivacao'!$A$2:$I$11399,8, FALSE)</f>
        <v>PATRIMÔNIO</v>
      </c>
      <c r="L4119" s="2">
        <v>1</v>
      </c>
    </row>
    <row r="4120" spans="1:12" ht="15.75" customHeight="1" x14ac:dyDescent="0.25">
      <c r="A4120" t="str">
        <f>CONCATENATE(B4120,C4120,D4120,H4120,I4120,L4120)</f>
        <v>28122018HOMICIDIO331</v>
      </c>
      <c r="B4120" s="2">
        <v>28</v>
      </c>
      <c r="C4120" s="2">
        <v>12</v>
      </c>
      <c r="D4120" s="2">
        <v>2018</v>
      </c>
      <c r="E4120" s="2" t="s">
        <v>23</v>
      </c>
      <c r="F4120" s="2" t="s">
        <v>14</v>
      </c>
      <c r="G4120" s="2" t="s">
        <v>11</v>
      </c>
      <c r="H4120" s="2" t="s">
        <v>12</v>
      </c>
      <c r="I4120" s="2">
        <v>33</v>
      </c>
      <c r="J4120" s="2" t="str">
        <f>VLOOKUP(A4120,'Cor da Pele e Motivacao'!$A$2:$I$11399,6, FALSE)</f>
        <v>Parda</v>
      </c>
      <c r="K4120" s="2" t="str">
        <f>VLOOKUP(A4120,'Cor da Pele e Motivacao'!$A$2:$I$11399,8, FALSE)</f>
        <v>A DEFINIR</v>
      </c>
      <c r="L4120" s="2">
        <v>1</v>
      </c>
    </row>
    <row r="4121" spans="1:12" ht="15.75" customHeight="1" x14ac:dyDescent="0.25">
      <c r="A4121" t="str">
        <f>CONCATENATE(B4121,C4121,D4121,H4121,I4121,L4121)</f>
        <v>28122018HOMICIDIO311</v>
      </c>
      <c r="B4121" s="2">
        <v>28</v>
      </c>
      <c r="C4121" s="2">
        <v>12</v>
      </c>
      <c r="D4121" s="2">
        <v>2018</v>
      </c>
      <c r="E4121" s="2" t="s">
        <v>25</v>
      </c>
      <c r="F4121" s="2" t="s">
        <v>25</v>
      </c>
      <c r="G4121" s="2" t="s">
        <v>11</v>
      </c>
      <c r="H4121" s="2" t="s">
        <v>12</v>
      </c>
      <c r="I4121" s="2">
        <v>31</v>
      </c>
      <c r="J4121" s="2" t="str">
        <f>VLOOKUP(A4121,'Cor da Pele e Motivacao'!$A$2:$I$11399,6, FALSE)</f>
        <v>Parda</v>
      </c>
      <c r="K4121" s="2" t="str">
        <f>VLOOKUP(A4121,'Cor da Pele e Motivacao'!$A$2:$I$11399,8, FALSE)</f>
        <v>VIOLÊNCIA INTERPESSOAL</v>
      </c>
      <c r="L4121" s="2">
        <v>1</v>
      </c>
    </row>
    <row r="4122" spans="1:12" ht="15.75" customHeight="1" x14ac:dyDescent="0.25">
      <c r="A4122" t="str">
        <f>CONCATENATE(B4122,C4122,D4122,H4122,I4122,L4122)</f>
        <v>28122018HOMICIDIO221</v>
      </c>
      <c r="B4122" s="2">
        <v>28</v>
      </c>
      <c r="C4122" s="2">
        <v>12</v>
      </c>
      <c r="D4122" s="2">
        <v>2018</v>
      </c>
      <c r="E4122" s="2" t="s">
        <v>37</v>
      </c>
      <c r="F4122" s="2" t="s">
        <v>22</v>
      </c>
      <c r="G4122" s="2" t="s">
        <v>11</v>
      </c>
      <c r="H4122" s="2" t="s">
        <v>12</v>
      </c>
      <c r="I4122" s="2">
        <v>22</v>
      </c>
      <c r="J4122" s="2" t="str">
        <f>VLOOKUP(A4122,'Cor da Pele e Motivacao'!$A$2:$I$11399,6, FALSE)</f>
        <v>Parda</v>
      </c>
      <c r="K4122" s="2" t="str">
        <f>VLOOKUP(A4122,'Cor da Pele e Motivacao'!$A$2:$I$11399,8, FALSE)</f>
        <v>ATIVIDADES CRIMINAIS</v>
      </c>
      <c r="L4122" s="2">
        <v>1</v>
      </c>
    </row>
    <row r="4123" spans="1:12" ht="15.75" customHeight="1" x14ac:dyDescent="0.25">
      <c r="A4123" t="str">
        <f>CONCATENATE(B4123,C4123,D4123,H4123,I4123,L4123)</f>
        <v>28122018HOMICIDIO211</v>
      </c>
      <c r="B4123" s="2">
        <v>28</v>
      </c>
      <c r="C4123" s="2">
        <v>12</v>
      </c>
      <c r="D4123" s="2">
        <v>2018</v>
      </c>
      <c r="E4123" s="2" t="s">
        <v>50</v>
      </c>
      <c r="F4123" s="2" t="s">
        <v>16</v>
      </c>
      <c r="G4123" s="2" t="s">
        <v>11</v>
      </c>
      <c r="H4123" s="2" t="s">
        <v>12</v>
      </c>
      <c r="I4123" s="2">
        <v>21</v>
      </c>
      <c r="J4123" s="2" t="str">
        <f>VLOOKUP(A4123,'Cor da Pele e Motivacao'!$A$2:$I$11399,6, FALSE)</f>
        <v>Parda</v>
      </c>
      <c r="K4123" s="2" t="str">
        <f>VLOOKUP(A4123,'Cor da Pele e Motivacao'!$A$2:$I$11399,8, FALSE)</f>
        <v>ATIVIDADES CRIMINAIS</v>
      </c>
      <c r="L4123" s="2">
        <v>1</v>
      </c>
    </row>
    <row r="4124" spans="1:12" ht="15.75" customHeight="1" x14ac:dyDescent="0.25">
      <c r="A4124" t="str">
        <f>CONCATENATE(B4124,C4124,D4124,H4124,I4124,L4124)</f>
        <v>29122018HOMICIDIO341</v>
      </c>
      <c r="B4124" s="2">
        <v>29</v>
      </c>
      <c r="C4124" s="2">
        <v>12</v>
      </c>
      <c r="D4124" s="2">
        <v>2018</v>
      </c>
      <c r="E4124" s="2" t="s">
        <v>39</v>
      </c>
      <c r="F4124" s="2" t="s">
        <v>22</v>
      </c>
      <c r="G4124" s="2" t="s">
        <v>11</v>
      </c>
      <c r="H4124" s="2" t="s">
        <v>12</v>
      </c>
      <c r="I4124" s="2">
        <v>34</v>
      </c>
      <c r="J4124" s="2" t="str">
        <f>VLOOKUP(A4124,'Cor da Pele e Motivacao'!$A$2:$I$11399,6, FALSE)</f>
        <v>Parda</v>
      </c>
      <c r="K4124" s="2" t="str">
        <f>VLOOKUP(A4124,'Cor da Pele e Motivacao'!$A$2:$I$11399,8, FALSE)</f>
        <v>ATIVIDADES CRIMINAIS</v>
      </c>
      <c r="L4124" s="2">
        <v>1</v>
      </c>
    </row>
    <row r="4125" spans="1:12" ht="15.75" customHeight="1" x14ac:dyDescent="0.25">
      <c r="A4125" t="str">
        <f>CONCATENATE(B4125,C4125,D4125,H4125,I4125,L4125)</f>
        <v>29122018HOMICIDIO471</v>
      </c>
      <c r="B4125" s="2">
        <v>29</v>
      </c>
      <c r="C4125" s="2">
        <v>12</v>
      </c>
      <c r="D4125" s="2">
        <v>2018</v>
      </c>
      <c r="E4125" s="2" t="s">
        <v>32</v>
      </c>
      <c r="F4125" s="2" t="s">
        <v>16</v>
      </c>
      <c r="G4125" s="2" t="s">
        <v>11</v>
      </c>
      <c r="H4125" s="2" t="s">
        <v>12</v>
      </c>
      <c r="I4125" s="2">
        <v>47</v>
      </c>
      <c r="J4125" s="2" t="str">
        <f>VLOOKUP(A4125,'Cor da Pele e Motivacao'!$A$2:$I$11399,6, FALSE)</f>
        <v>Parda</v>
      </c>
      <c r="K4125" s="2" t="str">
        <f>VLOOKUP(A4125,'Cor da Pele e Motivacao'!$A$2:$I$11399,8, FALSE)</f>
        <v>VIOLÊNCIA INTERPESSOAL</v>
      </c>
      <c r="L4125" s="2">
        <v>1</v>
      </c>
    </row>
    <row r="4126" spans="1:12" ht="15.75" customHeight="1" x14ac:dyDescent="0.25">
      <c r="A4126" t="str">
        <f>CONCATENATE(B4126,C4126,D4126,H4126,I4126,L4126)</f>
        <v>29122018HOMICIDIO231</v>
      </c>
      <c r="B4126" s="2">
        <v>29</v>
      </c>
      <c r="C4126" s="2">
        <v>12</v>
      </c>
      <c r="D4126" s="2">
        <v>2018</v>
      </c>
      <c r="E4126" s="2" t="s">
        <v>173</v>
      </c>
      <c r="F4126" s="2" t="s">
        <v>10</v>
      </c>
      <c r="G4126" s="2" t="s">
        <v>11</v>
      </c>
      <c r="H4126" s="2" t="s">
        <v>12</v>
      </c>
      <c r="I4126" s="2">
        <v>23</v>
      </c>
      <c r="J4126" s="2" t="str">
        <f>VLOOKUP(A4126,'Cor da Pele e Motivacao'!$A$2:$I$11399,6, FALSE)</f>
        <v>Parda</v>
      </c>
      <c r="K4126" s="2" t="str">
        <f>VLOOKUP(A4126,'Cor da Pele e Motivacao'!$A$2:$I$11399,8, FALSE)</f>
        <v>VIOLÊNCIA INTERPESSOAL</v>
      </c>
      <c r="L4126" s="2">
        <v>1</v>
      </c>
    </row>
    <row r="4127" spans="1:12" ht="15.75" customHeight="1" x14ac:dyDescent="0.25">
      <c r="A4127" t="str">
        <f>CONCATENATE(B4127,C4127,D4127,H4127,I4127,L4127)</f>
        <v>29122018HOMICIDIO171</v>
      </c>
      <c r="B4127" s="2">
        <v>29</v>
      </c>
      <c r="C4127" s="2">
        <v>12</v>
      </c>
      <c r="D4127" s="2">
        <v>2018</v>
      </c>
      <c r="E4127" s="2" t="s">
        <v>97</v>
      </c>
      <c r="F4127" s="2" t="s">
        <v>22</v>
      </c>
      <c r="G4127" s="2" t="s">
        <v>11</v>
      </c>
      <c r="H4127" s="2" t="s">
        <v>12</v>
      </c>
      <c r="I4127" s="2">
        <v>17</v>
      </c>
      <c r="J4127" s="2" t="str">
        <f>VLOOKUP(A4127,'Cor da Pele e Motivacao'!$A$2:$I$11399,6, FALSE)</f>
        <v>Parda</v>
      </c>
      <c r="K4127" s="2" t="str">
        <f>VLOOKUP(A4127,'Cor da Pele e Motivacao'!$A$2:$I$11399,8, FALSE)</f>
        <v>ATIVIDADES CRIMINAIS</v>
      </c>
      <c r="L4127" s="2">
        <v>1</v>
      </c>
    </row>
    <row r="4128" spans="1:12" ht="15.75" customHeight="1" x14ac:dyDescent="0.25">
      <c r="A4128" t="str">
        <f>CONCATENATE(B4128,C4128,D4128,H4128,I4128,L4128)</f>
        <v>29122018HOMICIDIO211</v>
      </c>
      <c r="B4128" s="2">
        <v>29</v>
      </c>
      <c r="C4128" s="2">
        <v>12</v>
      </c>
      <c r="D4128" s="2">
        <v>2018</v>
      </c>
      <c r="E4128" s="2" t="s">
        <v>23</v>
      </c>
      <c r="F4128" s="2" t="s">
        <v>14</v>
      </c>
      <c r="G4128" s="2" t="s">
        <v>11</v>
      </c>
      <c r="H4128" s="2" t="s">
        <v>12</v>
      </c>
      <c r="I4128" s="2">
        <v>21</v>
      </c>
      <c r="J4128" s="2" t="str">
        <f>VLOOKUP(A4128,'Cor da Pele e Motivacao'!$A$2:$I$11399,6, FALSE)</f>
        <v>Parda</v>
      </c>
      <c r="K4128" s="2" t="str">
        <f>VLOOKUP(A4128,'Cor da Pele e Motivacao'!$A$2:$I$11399,8, FALSE)</f>
        <v>ATIVIDADES CRIMINAIS</v>
      </c>
      <c r="L4128" s="2">
        <v>1</v>
      </c>
    </row>
    <row r="4129" spans="1:12" ht="15.75" customHeight="1" x14ac:dyDescent="0.25">
      <c r="A4129" t="str">
        <f>CONCATENATE(B4129,C4129,D4129,H4129,I4129,L4129)</f>
        <v>29122018HOMICIDIO221</v>
      </c>
      <c r="B4129" s="2">
        <v>29</v>
      </c>
      <c r="C4129" s="2">
        <v>12</v>
      </c>
      <c r="D4129" s="2">
        <v>2018</v>
      </c>
      <c r="E4129" s="2" t="s">
        <v>24</v>
      </c>
      <c r="F4129" s="2" t="s">
        <v>10</v>
      </c>
      <c r="G4129" s="2" t="s">
        <v>11</v>
      </c>
      <c r="H4129" s="2" t="s">
        <v>12</v>
      </c>
      <c r="I4129" s="2">
        <v>22</v>
      </c>
      <c r="J4129" s="2" t="str">
        <f>VLOOKUP(A4129,'Cor da Pele e Motivacao'!$A$2:$I$11399,6, FALSE)</f>
        <v>Parda</v>
      </c>
      <c r="K4129" s="2" t="str">
        <f>VLOOKUP(A4129,'Cor da Pele e Motivacao'!$A$2:$I$11399,8, FALSE)</f>
        <v>VIOLÊNCIA INTERPESSOAL</v>
      </c>
      <c r="L4129" s="2">
        <v>1</v>
      </c>
    </row>
    <row r="4130" spans="1:12" ht="15.75" customHeight="1" x14ac:dyDescent="0.25">
      <c r="A4130" t="str">
        <f>CONCATENATE(B4130,C4130,D4130,H4130,I4130,L4130)</f>
        <v>29122018HOMICIDIO301</v>
      </c>
      <c r="B4130" s="2">
        <v>29</v>
      </c>
      <c r="C4130" s="2">
        <v>12</v>
      </c>
      <c r="D4130" s="2">
        <v>2018</v>
      </c>
      <c r="E4130" s="2" t="s">
        <v>25</v>
      </c>
      <c r="F4130" s="2" t="s">
        <v>25</v>
      </c>
      <c r="G4130" s="2" t="s">
        <v>11</v>
      </c>
      <c r="H4130" s="2" t="s">
        <v>12</v>
      </c>
      <c r="I4130" s="2">
        <v>30</v>
      </c>
      <c r="J4130" s="2" t="str">
        <f>VLOOKUP(A4130,'Cor da Pele e Motivacao'!$A$2:$I$11399,6, FALSE)</f>
        <v>Parda</v>
      </c>
      <c r="K4130" s="2" t="str">
        <f>VLOOKUP(A4130,'Cor da Pele e Motivacao'!$A$2:$I$11399,8, FALSE)</f>
        <v>A DEFINIR</v>
      </c>
      <c r="L4130" s="2">
        <v>1</v>
      </c>
    </row>
    <row r="4131" spans="1:12" ht="15.75" customHeight="1" x14ac:dyDescent="0.25">
      <c r="A4131" t="str">
        <f>CONCATENATE(B4131,C4131,D4131,H4131,I4131,L4131)</f>
        <v>29122018HOMICIDIO271</v>
      </c>
      <c r="B4131" s="2">
        <v>29</v>
      </c>
      <c r="C4131" s="2">
        <v>12</v>
      </c>
      <c r="D4131" s="2">
        <v>2018</v>
      </c>
      <c r="E4131" s="2" t="s">
        <v>81</v>
      </c>
      <c r="F4131" s="2" t="s">
        <v>22</v>
      </c>
      <c r="G4131" s="2" t="s">
        <v>11</v>
      </c>
      <c r="H4131" s="2" t="s">
        <v>12</v>
      </c>
      <c r="I4131" s="2">
        <v>27</v>
      </c>
      <c r="J4131" s="2" t="str">
        <f>VLOOKUP(A4131,'Cor da Pele e Motivacao'!$A$2:$I$11399,6, FALSE)</f>
        <v>Parda</v>
      </c>
      <c r="K4131" s="2" t="str">
        <f>VLOOKUP(A4131,'Cor da Pele e Motivacao'!$A$2:$I$11399,8, FALSE)</f>
        <v>ATIVIDADES CRIMINAIS</v>
      </c>
      <c r="L4131" s="2">
        <v>1</v>
      </c>
    </row>
    <row r="4132" spans="1:12" ht="15.75" customHeight="1" x14ac:dyDescent="0.25">
      <c r="A4132" t="str">
        <f>CONCATENATE(B4132,C4132,D4132,H4132,I4132,L4132)</f>
        <v>29122018HOMICIDIO291</v>
      </c>
      <c r="B4132" s="2">
        <v>29</v>
      </c>
      <c r="C4132" s="2">
        <v>12</v>
      </c>
      <c r="D4132" s="2">
        <v>2018</v>
      </c>
      <c r="E4132" s="2" t="s">
        <v>46</v>
      </c>
      <c r="F4132" s="2" t="s">
        <v>22</v>
      </c>
      <c r="G4132" s="2" t="s">
        <v>28</v>
      </c>
      <c r="H4132" s="2" t="s">
        <v>12</v>
      </c>
      <c r="I4132" s="2">
        <v>29</v>
      </c>
      <c r="J4132" s="2" t="str">
        <f>VLOOKUP(A4132,'Cor da Pele e Motivacao'!$A$2:$I$11399,6, FALSE)</f>
        <v>Parda</v>
      </c>
      <c r="K4132" s="2" t="str">
        <f>VLOOKUP(A4132,'Cor da Pele e Motivacao'!$A$2:$I$11399,8, FALSE)</f>
        <v>ATIVIDADES CRIMINAIS</v>
      </c>
      <c r="L4132" s="2">
        <v>1</v>
      </c>
    </row>
    <row r="4133" spans="1:12" ht="15.75" customHeight="1" x14ac:dyDescent="0.25">
      <c r="A4133" t="str">
        <f>CONCATENATE(B4133,C4133,D4133,H4133,I4133,L4133)</f>
        <v>29122018HOMICIDIO431</v>
      </c>
      <c r="B4133" s="2">
        <v>29</v>
      </c>
      <c r="C4133" s="2">
        <v>12</v>
      </c>
      <c r="D4133" s="2">
        <v>2018</v>
      </c>
      <c r="E4133" s="2" t="s">
        <v>38</v>
      </c>
      <c r="F4133" s="2" t="s">
        <v>22</v>
      </c>
      <c r="G4133" s="2" t="s">
        <v>11</v>
      </c>
      <c r="H4133" s="2" t="s">
        <v>12</v>
      </c>
      <c r="I4133" s="2">
        <v>43</v>
      </c>
      <c r="J4133" s="2" t="str">
        <f>VLOOKUP(A4133,'Cor da Pele e Motivacao'!$A$2:$I$11399,6, FALSE)</f>
        <v>Parda</v>
      </c>
      <c r="K4133" s="2" t="str">
        <f>VLOOKUP(A4133,'Cor da Pele e Motivacao'!$A$2:$I$11399,8, FALSE)</f>
        <v>ATIVIDADES CRIMINAIS</v>
      </c>
      <c r="L4133" s="2">
        <v>1</v>
      </c>
    </row>
    <row r="4134" spans="1:12" ht="15.75" customHeight="1" x14ac:dyDescent="0.25">
      <c r="A4134" t="str">
        <f>CONCATENATE(B4134,C4134,D4134,H4134,I4134,L4134)</f>
        <v>30122018HOMICIDIO361</v>
      </c>
      <c r="B4134" s="2">
        <v>30</v>
      </c>
      <c r="C4134" s="2">
        <v>12</v>
      </c>
      <c r="D4134" s="2">
        <v>2018</v>
      </c>
      <c r="E4134" s="2" t="s">
        <v>45</v>
      </c>
      <c r="F4134" s="2" t="s">
        <v>14</v>
      </c>
      <c r="G4134" s="2" t="s">
        <v>11</v>
      </c>
      <c r="H4134" s="2" t="s">
        <v>12</v>
      </c>
      <c r="I4134" s="2">
        <v>36</v>
      </c>
      <c r="J4134" s="2" t="str">
        <f>VLOOKUP(A4134,'Cor da Pele e Motivacao'!$A$2:$I$11399,6, FALSE)</f>
        <v>Parda</v>
      </c>
      <c r="K4134" s="2" t="str">
        <f>VLOOKUP(A4134,'Cor da Pele e Motivacao'!$A$2:$I$11399,8, FALSE)</f>
        <v>A DEFINIR</v>
      </c>
      <c r="L4134" s="2">
        <v>1</v>
      </c>
    </row>
    <row r="4135" spans="1:12" ht="15.75" customHeight="1" x14ac:dyDescent="0.25">
      <c r="A4135" t="str">
        <f>CONCATENATE(B4135,C4135,D4135,H4135,I4135,L4135)</f>
        <v>30122018HOMICIDIO341</v>
      </c>
      <c r="B4135" s="2">
        <v>30</v>
      </c>
      <c r="C4135" s="2">
        <v>12</v>
      </c>
      <c r="D4135" s="2">
        <v>2018</v>
      </c>
      <c r="E4135" s="2" t="s">
        <v>13</v>
      </c>
      <c r="F4135" s="2" t="s">
        <v>14</v>
      </c>
      <c r="G4135" s="2" t="s">
        <v>11</v>
      </c>
      <c r="H4135" s="2" t="s">
        <v>12</v>
      </c>
      <c r="I4135" s="2">
        <v>34</v>
      </c>
      <c r="J4135" s="2" t="str">
        <f>VLOOKUP(A4135,'Cor da Pele e Motivacao'!$A$2:$I$11399,6, FALSE)</f>
        <v>Parda</v>
      </c>
      <c r="K4135" s="2" t="str">
        <f>VLOOKUP(A4135,'Cor da Pele e Motivacao'!$A$2:$I$11399,8, FALSE)</f>
        <v>ATIVIDADES CRIMINAIS</v>
      </c>
      <c r="L4135" s="2">
        <v>1</v>
      </c>
    </row>
    <row r="4136" spans="1:12" ht="15.75" customHeight="1" x14ac:dyDescent="0.25">
      <c r="A4136" t="str">
        <f>CONCATENATE(B4136,C4136,D4136,H4136,I4136,L4136)</f>
        <v>30122018HOMICIDIO191</v>
      </c>
      <c r="B4136" s="2">
        <v>30</v>
      </c>
      <c r="C4136" s="2">
        <v>12</v>
      </c>
      <c r="D4136" s="2">
        <v>2018</v>
      </c>
      <c r="E4136" s="2" t="s">
        <v>114</v>
      </c>
      <c r="F4136" s="2" t="s">
        <v>10</v>
      </c>
      <c r="G4136" s="2" t="s">
        <v>11</v>
      </c>
      <c r="H4136" s="2" t="s">
        <v>12</v>
      </c>
      <c r="I4136" s="2">
        <v>19</v>
      </c>
      <c r="J4136" s="2" t="str">
        <f>VLOOKUP(A4136,'Cor da Pele e Motivacao'!$A$2:$I$11399,6, FALSE)</f>
        <v>Parda</v>
      </c>
      <c r="K4136" s="2" t="str">
        <f>VLOOKUP(A4136,'Cor da Pele e Motivacao'!$A$2:$I$11399,8, FALSE)</f>
        <v>A DEFINIR</v>
      </c>
      <c r="L4136" s="2">
        <v>1</v>
      </c>
    </row>
    <row r="4137" spans="1:12" ht="15.75" customHeight="1" x14ac:dyDescent="0.25">
      <c r="A4137" t="str">
        <f>CONCATENATE(B4137,C4137,D4137,H4137,I4137,L4137)</f>
        <v>30122018HOMICIDIO231</v>
      </c>
      <c r="B4137" s="2">
        <v>30</v>
      </c>
      <c r="C4137" s="2">
        <v>12</v>
      </c>
      <c r="D4137" s="2">
        <v>2018</v>
      </c>
      <c r="E4137" s="2" t="s">
        <v>20</v>
      </c>
      <c r="F4137" s="2" t="s">
        <v>14</v>
      </c>
      <c r="G4137" s="2" t="s">
        <v>11</v>
      </c>
      <c r="H4137" s="2" t="s">
        <v>12</v>
      </c>
      <c r="I4137" s="2">
        <v>23</v>
      </c>
      <c r="J4137" s="2" t="str">
        <f>VLOOKUP(A4137,'Cor da Pele e Motivacao'!$A$2:$I$11399,6, FALSE)</f>
        <v>Parda</v>
      </c>
      <c r="K4137" s="2" t="str">
        <f>VLOOKUP(A4137,'Cor da Pele e Motivacao'!$A$2:$I$11399,8, FALSE)</f>
        <v>ATIVIDADES CRIMINAIS</v>
      </c>
      <c r="L4137" s="2">
        <v>1</v>
      </c>
    </row>
    <row r="4138" spans="1:12" ht="15.75" customHeight="1" x14ac:dyDescent="0.25">
      <c r="A4138" t="str">
        <f>CONCATENATE(B4138,C4138,D4138,H4138,I4138,L4138)</f>
        <v>30122018HOMICIDIO261</v>
      </c>
      <c r="B4138" s="2">
        <v>30</v>
      </c>
      <c r="C4138" s="2">
        <v>12</v>
      </c>
      <c r="D4138" s="2">
        <v>2018</v>
      </c>
      <c r="E4138" s="2" t="s">
        <v>20</v>
      </c>
      <c r="F4138" s="2" t="s">
        <v>14</v>
      </c>
      <c r="G4138" s="2" t="s">
        <v>11</v>
      </c>
      <c r="H4138" s="2" t="s">
        <v>12</v>
      </c>
      <c r="I4138" s="2">
        <v>26</v>
      </c>
      <c r="J4138" s="2" t="str">
        <f>VLOOKUP(A4138,'Cor da Pele e Motivacao'!$A$2:$I$11399,6, FALSE)</f>
        <v>Parda</v>
      </c>
      <c r="K4138" s="2" t="str">
        <f>VLOOKUP(A4138,'Cor da Pele e Motivacao'!$A$2:$I$11399,8, FALSE)</f>
        <v>ATIVIDADES CRIMINAIS</v>
      </c>
      <c r="L4138" s="2">
        <v>1</v>
      </c>
    </row>
    <row r="4139" spans="1:12" ht="15.75" customHeight="1" x14ac:dyDescent="0.25">
      <c r="A4139" t="str">
        <f>CONCATENATE(B4139,C4139,D4139,H4139,I4139,L4139)</f>
        <v>30122018HOMICIDIO351</v>
      </c>
      <c r="B4139" s="2">
        <v>30</v>
      </c>
      <c r="C4139" s="2">
        <v>12</v>
      </c>
      <c r="D4139" s="2">
        <v>2018</v>
      </c>
      <c r="E4139" s="2" t="s">
        <v>61</v>
      </c>
      <c r="F4139" s="2" t="s">
        <v>10</v>
      </c>
      <c r="G4139" s="2" t="s">
        <v>11</v>
      </c>
      <c r="H4139" s="2" t="s">
        <v>12</v>
      </c>
      <c r="I4139" s="2">
        <v>35</v>
      </c>
      <c r="J4139" s="2" t="str">
        <f>VLOOKUP(A4139,'Cor da Pele e Motivacao'!$A$2:$I$11399,6, FALSE)</f>
        <v>Parda</v>
      </c>
      <c r="K4139" s="2" t="str">
        <f>VLOOKUP(A4139,'Cor da Pele e Motivacao'!$A$2:$I$11399,8, FALSE)</f>
        <v>VIOLÊNCIA INTERPESSOAL</v>
      </c>
      <c r="L4139" s="2">
        <v>1</v>
      </c>
    </row>
    <row r="4140" spans="1:12" ht="15.75" customHeight="1" x14ac:dyDescent="0.25">
      <c r="A4140" t="str">
        <f>CONCATENATE(B4140,C4140,D4140,H4140,I4140,L4140)</f>
        <v>30122018HOMICIDIO371</v>
      </c>
      <c r="B4140" s="2">
        <v>30</v>
      </c>
      <c r="C4140" s="2">
        <v>12</v>
      </c>
      <c r="D4140" s="2">
        <v>2018</v>
      </c>
      <c r="E4140" s="2" t="s">
        <v>164</v>
      </c>
      <c r="F4140" s="2" t="s">
        <v>16</v>
      </c>
      <c r="G4140" s="2" t="s">
        <v>11</v>
      </c>
      <c r="H4140" s="2" t="s">
        <v>12</v>
      </c>
      <c r="I4140" s="2">
        <v>37</v>
      </c>
      <c r="J4140" s="2" t="str">
        <f>VLOOKUP(A4140,'Cor da Pele e Motivacao'!$A$2:$I$11399,6, FALSE)</f>
        <v>Parda</v>
      </c>
      <c r="K4140" s="2" t="str">
        <f>VLOOKUP(A4140,'Cor da Pele e Motivacao'!$A$2:$I$11399,8, FALSE)</f>
        <v>ATIVIDADES CRIMINAIS</v>
      </c>
      <c r="L4140" s="2">
        <v>1</v>
      </c>
    </row>
    <row r="4141" spans="1:12" ht="15.75" customHeight="1" x14ac:dyDescent="0.25">
      <c r="A4141" t="str">
        <f>CONCATENATE(B4141,C4141,D4141,H4141,I4141,L4141)</f>
        <v>30122018HOMICIDIO431</v>
      </c>
      <c r="B4141" s="2">
        <v>30</v>
      </c>
      <c r="C4141" s="2">
        <v>12</v>
      </c>
      <c r="D4141" s="2">
        <v>2018</v>
      </c>
      <c r="E4141" s="2" t="s">
        <v>120</v>
      </c>
      <c r="F4141" s="2" t="s">
        <v>16</v>
      </c>
      <c r="G4141" s="2" t="s">
        <v>11</v>
      </c>
      <c r="H4141" s="2" t="s">
        <v>12</v>
      </c>
      <c r="I4141" s="2">
        <v>43</v>
      </c>
      <c r="J4141" s="2" t="str">
        <f>VLOOKUP(A4141,'Cor da Pele e Motivacao'!$A$2:$I$11399,6, FALSE)</f>
        <v>Parda</v>
      </c>
      <c r="K4141" s="2" t="str">
        <f>VLOOKUP(A4141,'Cor da Pele e Motivacao'!$A$2:$I$11399,8, FALSE)</f>
        <v>ATIVIDADES CRIMINAIS</v>
      </c>
      <c r="L4141" s="2">
        <v>1</v>
      </c>
    </row>
    <row r="4142" spans="1:12" ht="15.75" customHeight="1" x14ac:dyDescent="0.25">
      <c r="A4142" t="str">
        <f>CONCATENATE(B4142,C4142,D4142,H4142,I4142,L4142)</f>
        <v>30122018HOMICIDIO261</v>
      </c>
      <c r="B4142" s="2">
        <v>30</v>
      </c>
      <c r="C4142" s="2">
        <v>12</v>
      </c>
      <c r="D4142" s="2">
        <v>2018</v>
      </c>
      <c r="E4142" s="2" t="s">
        <v>94</v>
      </c>
      <c r="F4142" s="2" t="s">
        <v>22</v>
      </c>
      <c r="G4142" s="2" t="s">
        <v>11</v>
      </c>
      <c r="H4142" s="2" t="s">
        <v>12</v>
      </c>
      <c r="I4142" s="2">
        <v>26</v>
      </c>
      <c r="J4142" s="2" t="str">
        <f>VLOOKUP(A4142,'Cor da Pele e Motivacao'!$A$2:$I$11399,6, FALSE)</f>
        <v>Parda</v>
      </c>
      <c r="K4142" s="2" t="str">
        <f>VLOOKUP(A4142,'Cor da Pele e Motivacao'!$A$2:$I$11399,8, FALSE)</f>
        <v>ATIVIDADES CRIMINAIS</v>
      </c>
      <c r="L4142" s="2">
        <v>1</v>
      </c>
    </row>
    <row r="4143" spans="1:12" ht="15.75" customHeight="1" x14ac:dyDescent="0.25">
      <c r="A4143" t="str">
        <f>CONCATENATE(B4143,C4143,D4143,H4143,I4143,L4143)</f>
        <v>31122018HOMICIDIO211</v>
      </c>
      <c r="B4143" s="2">
        <v>31</v>
      </c>
      <c r="C4143" s="2">
        <v>12</v>
      </c>
      <c r="D4143" s="2">
        <v>2018</v>
      </c>
      <c r="E4143" s="2" t="s">
        <v>30</v>
      </c>
      <c r="F4143" s="2" t="s">
        <v>10</v>
      </c>
      <c r="G4143" s="2" t="s">
        <v>11</v>
      </c>
      <c r="H4143" s="2" t="s">
        <v>12</v>
      </c>
      <c r="I4143" s="2">
        <v>21</v>
      </c>
      <c r="J4143" s="2" t="str">
        <f>VLOOKUP(A4143,'Cor da Pele e Motivacao'!$A$2:$I$11399,6, FALSE)</f>
        <v>Parda</v>
      </c>
      <c r="K4143" s="2" t="str">
        <f>VLOOKUP(A4143,'Cor da Pele e Motivacao'!$A$2:$I$11399,8, FALSE)</f>
        <v>ATIVIDADES CRIMINAIS</v>
      </c>
      <c r="L4143" s="2">
        <v>1</v>
      </c>
    </row>
    <row r="4144" spans="1:12" ht="15.75" customHeight="1" x14ac:dyDescent="0.25">
      <c r="A4144" t="str">
        <f>CONCATENATE(B4144,C4144,D4144,H4144,I4144,L4144)</f>
        <v>31122018HOMICIDIO301</v>
      </c>
      <c r="B4144" s="2">
        <v>31</v>
      </c>
      <c r="C4144" s="2">
        <v>12</v>
      </c>
      <c r="D4144" s="2">
        <v>2018</v>
      </c>
      <c r="E4144" s="2" t="s">
        <v>13</v>
      </c>
      <c r="F4144" s="2" t="s">
        <v>14</v>
      </c>
      <c r="G4144" s="2" t="s">
        <v>11</v>
      </c>
      <c r="H4144" s="2" t="s">
        <v>12</v>
      </c>
      <c r="I4144" s="2">
        <v>30</v>
      </c>
      <c r="J4144" s="2" t="str">
        <f>VLOOKUP(A4144,'Cor da Pele e Motivacao'!$A$2:$I$11399,6, FALSE)</f>
        <v>Parda</v>
      </c>
      <c r="K4144" s="2" t="str">
        <f>VLOOKUP(A4144,'Cor da Pele e Motivacao'!$A$2:$I$11399,8, FALSE)</f>
        <v>ATIVIDADES CRIMINAIS</v>
      </c>
      <c r="L4144" s="2">
        <v>1</v>
      </c>
    </row>
    <row r="4145" spans="1:12" ht="15.75" customHeight="1" x14ac:dyDescent="0.25">
      <c r="A4145" t="str">
        <f>CONCATENATE(B4145,C4145,D4145,H4145,I4145,L4145)</f>
        <v>31122018HOMICIDIO151</v>
      </c>
      <c r="B4145" s="2">
        <v>31</v>
      </c>
      <c r="C4145" s="2">
        <v>12</v>
      </c>
      <c r="D4145" s="2">
        <v>2018</v>
      </c>
      <c r="E4145" s="2" t="s">
        <v>41</v>
      </c>
      <c r="F4145" s="2" t="s">
        <v>22</v>
      </c>
      <c r="G4145" s="2" t="s">
        <v>11</v>
      </c>
      <c r="H4145" s="2" t="s">
        <v>12</v>
      </c>
      <c r="I4145" s="2">
        <v>15</v>
      </c>
      <c r="J4145" s="2" t="str">
        <f>VLOOKUP(A4145,'Cor da Pele e Motivacao'!$A$2:$I$11399,6, FALSE)</f>
        <v>Parda</v>
      </c>
      <c r="K4145" s="2" t="str">
        <f>VLOOKUP(A4145,'Cor da Pele e Motivacao'!$A$2:$I$11399,8, FALSE)</f>
        <v>VIOLÊNCIA INTERPESSOAL</v>
      </c>
      <c r="L4145" s="2">
        <v>1</v>
      </c>
    </row>
    <row r="4146" spans="1:12" ht="15.75" customHeight="1" x14ac:dyDescent="0.25">
      <c r="A4146" t="str">
        <f>CONCATENATE(B4146,C4146,D4146,H4146,I4146,L4146)</f>
        <v>31122018HOMICIDIO201</v>
      </c>
      <c r="B4146" s="2">
        <v>31</v>
      </c>
      <c r="C4146" s="2">
        <v>12</v>
      </c>
      <c r="D4146" s="2">
        <v>2018</v>
      </c>
      <c r="E4146" s="2" t="s">
        <v>72</v>
      </c>
      <c r="F4146" s="2" t="s">
        <v>16</v>
      </c>
      <c r="G4146" s="2" t="s">
        <v>129</v>
      </c>
      <c r="H4146" s="2" t="s">
        <v>12</v>
      </c>
      <c r="I4146" s="2">
        <v>20</v>
      </c>
      <c r="J4146" s="2" t="str">
        <f>VLOOKUP(A4146,'Cor da Pele e Motivacao'!$A$2:$I$11399,6, FALSE)</f>
        <v>Parda</v>
      </c>
      <c r="K4146" s="2" t="str">
        <f>VLOOKUP(A4146,'Cor da Pele e Motivacao'!$A$2:$I$11399,8, FALSE)</f>
        <v>VIOLÊNCIA INTERPESSOAL</v>
      </c>
      <c r="L4146" s="2">
        <v>1</v>
      </c>
    </row>
    <row r="4147" spans="1:12" ht="15.75" customHeight="1" x14ac:dyDescent="0.25">
      <c r="A4147" t="str">
        <f>CONCATENATE(B4147,C4147,D4147,H4147,I4147,L4147)</f>
        <v>31122018HOMICIDIO221</v>
      </c>
      <c r="B4147" s="2">
        <v>31</v>
      </c>
      <c r="C4147" s="2">
        <v>12</v>
      </c>
      <c r="D4147" s="2">
        <v>2018</v>
      </c>
      <c r="E4147" s="2" t="s">
        <v>34</v>
      </c>
      <c r="F4147" s="2" t="s">
        <v>14</v>
      </c>
      <c r="G4147" s="2" t="s">
        <v>11</v>
      </c>
      <c r="H4147" s="2" t="s">
        <v>12</v>
      </c>
      <c r="I4147" s="2">
        <v>22</v>
      </c>
      <c r="J4147" s="2" t="str">
        <f>VLOOKUP(A4147,'Cor da Pele e Motivacao'!$A$2:$I$11399,6, FALSE)</f>
        <v>Parda</v>
      </c>
      <c r="K4147" s="2" t="str">
        <f>VLOOKUP(A4147,'Cor da Pele e Motivacao'!$A$2:$I$11399,8, FALSE)</f>
        <v>A DEFINIR</v>
      </c>
      <c r="L4147" s="2">
        <v>1</v>
      </c>
    </row>
    <row r="4148" spans="1:12" ht="15.75" customHeight="1" x14ac:dyDescent="0.25">
      <c r="A4148" t="str">
        <f>CONCATENATE(B4148,C4148,D4148,H4148,I4148,L4148)</f>
        <v>31122018HOMICIDIO261</v>
      </c>
      <c r="B4148" s="2">
        <v>31</v>
      </c>
      <c r="C4148" s="2">
        <v>12</v>
      </c>
      <c r="D4148" s="2">
        <v>2018</v>
      </c>
      <c r="E4148" s="2" t="s">
        <v>115</v>
      </c>
      <c r="F4148" s="2" t="s">
        <v>22</v>
      </c>
      <c r="G4148" s="2" t="s">
        <v>11</v>
      </c>
      <c r="H4148" s="2" t="s">
        <v>12</v>
      </c>
      <c r="I4148" s="2">
        <v>26</v>
      </c>
      <c r="J4148" s="2" t="str">
        <f>VLOOKUP(A4148,'Cor da Pele e Motivacao'!$A$2:$I$11399,6, FALSE)</f>
        <v>Parda</v>
      </c>
      <c r="K4148" s="2" t="str">
        <f>VLOOKUP(A4148,'Cor da Pele e Motivacao'!$A$2:$I$11399,8, FALSE)</f>
        <v>ATIVIDADES CRIMINAIS</v>
      </c>
      <c r="L4148" s="2">
        <v>1</v>
      </c>
    </row>
    <row r="4149" spans="1:12" ht="15.75" customHeight="1" x14ac:dyDescent="0.25">
      <c r="A4149" t="str">
        <f>CONCATENATE(B4149,C4149,D4149,H4149,I4149,L4149)</f>
        <v>31122018HOMICIDIO221</v>
      </c>
      <c r="B4149" s="2">
        <v>31</v>
      </c>
      <c r="C4149" s="2">
        <v>12</v>
      </c>
      <c r="D4149" s="2">
        <v>2018</v>
      </c>
      <c r="E4149" s="2" t="s">
        <v>119</v>
      </c>
      <c r="F4149" s="2" t="s">
        <v>16</v>
      </c>
      <c r="G4149" s="2" t="s">
        <v>11</v>
      </c>
      <c r="H4149" s="2" t="s">
        <v>12</v>
      </c>
      <c r="I4149" s="2">
        <v>22</v>
      </c>
      <c r="J4149" s="2" t="str">
        <f>VLOOKUP(A4149,'Cor da Pele e Motivacao'!$A$2:$I$11399,6, FALSE)</f>
        <v>Parda</v>
      </c>
      <c r="K4149" s="2" t="str">
        <f>VLOOKUP(A4149,'Cor da Pele e Motivacao'!$A$2:$I$11399,8, FALSE)</f>
        <v>A DEFINIR</v>
      </c>
      <c r="L4149" s="2">
        <v>1</v>
      </c>
    </row>
    <row r="4150" spans="1:12" ht="15.75" customHeight="1" x14ac:dyDescent="0.25">
      <c r="A4150" t="str">
        <f>CONCATENATE(B4150,C4150,D4150,H4150,I4150,L4150)</f>
        <v>112019HOMICIDIO511</v>
      </c>
      <c r="B4150" s="2">
        <v>1</v>
      </c>
      <c r="C4150" s="2">
        <v>1</v>
      </c>
      <c r="D4150" s="2">
        <v>2019</v>
      </c>
      <c r="E4150" s="2" t="s">
        <v>62</v>
      </c>
      <c r="F4150" s="2" t="s">
        <v>16</v>
      </c>
      <c r="G4150" s="2" t="s">
        <v>28</v>
      </c>
      <c r="H4150" s="2" t="s">
        <v>12</v>
      </c>
      <c r="I4150" s="2">
        <v>51</v>
      </c>
      <c r="J4150" s="2" t="str">
        <f>VLOOKUP(A4150,'Cor da Pele e Motivacao'!$A$2:$I$11399,6, FALSE)</f>
        <v>Parda</v>
      </c>
      <c r="K4150" s="2" t="str">
        <f>VLOOKUP(A4150,'Cor da Pele e Motivacao'!$A$2:$I$11399,8, FALSE)</f>
        <v>VIOLÊNCIA INTERPESSOAL</v>
      </c>
      <c r="L4150" s="2">
        <v>1</v>
      </c>
    </row>
    <row r="4151" spans="1:12" ht="15.75" customHeight="1" x14ac:dyDescent="0.25">
      <c r="A4151" t="str">
        <f>CONCATENATE(B4151,C4151,D4151,H4151,I4151,L4151)</f>
        <v>112019HOMICIDIO421</v>
      </c>
      <c r="B4151" s="2">
        <v>1</v>
      </c>
      <c r="C4151" s="2">
        <v>1</v>
      </c>
      <c r="D4151" s="2">
        <v>2019</v>
      </c>
      <c r="E4151" s="2" t="s">
        <v>62</v>
      </c>
      <c r="F4151" s="2" t="s">
        <v>16</v>
      </c>
      <c r="G4151" s="2" t="s">
        <v>11</v>
      </c>
      <c r="H4151" s="2" t="s">
        <v>12</v>
      </c>
      <c r="I4151" s="2">
        <v>42</v>
      </c>
      <c r="J4151" s="2" t="str">
        <f>VLOOKUP(A4151,'Cor da Pele e Motivacao'!$A$2:$I$11399,6, FALSE)</f>
        <v>Parda</v>
      </c>
      <c r="K4151" s="2" t="str">
        <f>VLOOKUP(A4151,'Cor da Pele e Motivacao'!$A$2:$I$11399,8, FALSE)</f>
        <v>ATIVIDADES CRIMINAIS</v>
      </c>
      <c r="L4151" s="2">
        <v>1</v>
      </c>
    </row>
    <row r="4152" spans="1:12" ht="15.75" customHeight="1" x14ac:dyDescent="0.25">
      <c r="A4152" t="str">
        <f>CONCATENATE(B4152,C4152,D4152,H4152,I4152,L4152)</f>
        <v>112019HOMICIDIO281</v>
      </c>
      <c r="B4152" s="2">
        <v>1</v>
      </c>
      <c r="C4152" s="2">
        <v>1</v>
      </c>
      <c r="D4152" s="2">
        <v>2019</v>
      </c>
      <c r="E4152" s="2" t="s">
        <v>41</v>
      </c>
      <c r="F4152" s="2" t="s">
        <v>22</v>
      </c>
      <c r="G4152" s="2" t="s">
        <v>11</v>
      </c>
      <c r="H4152" s="2" t="s">
        <v>12</v>
      </c>
      <c r="I4152" s="2">
        <v>28</v>
      </c>
      <c r="J4152" s="2" t="str">
        <f>VLOOKUP(A4152,'Cor da Pele e Motivacao'!$A$2:$I$11399,6, FALSE)</f>
        <v>Parda</v>
      </c>
      <c r="K4152" s="2" t="str">
        <f>VLOOKUP(A4152,'Cor da Pele e Motivacao'!$A$2:$I$11399,8, FALSE)</f>
        <v>ATIVIDADES CRIMINAIS</v>
      </c>
      <c r="L4152" s="2">
        <v>1</v>
      </c>
    </row>
    <row r="4153" spans="1:12" ht="15.75" customHeight="1" x14ac:dyDescent="0.25">
      <c r="A4153" t="str">
        <f>CONCATENATE(B4153,C4153,D4153,H4153,I4153,L4153)</f>
        <v>112019HOMICIDIO371</v>
      </c>
      <c r="B4153" s="2">
        <v>1</v>
      </c>
      <c r="C4153" s="2">
        <v>1</v>
      </c>
      <c r="D4153" s="2">
        <v>2019</v>
      </c>
      <c r="E4153" s="2" t="s">
        <v>15</v>
      </c>
      <c r="F4153" s="2" t="s">
        <v>16</v>
      </c>
      <c r="G4153" s="2" t="s">
        <v>11</v>
      </c>
      <c r="H4153" s="2" t="s">
        <v>12</v>
      </c>
      <c r="I4153" s="2">
        <v>37</v>
      </c>
      <c r="J4153" s="2" t="str">
        <f>VLOOKUP(A4153,'Cor da Pele e Motivacao'!$A$2:$I$11399,6, FALSE)</f>
        <v>Parda</v>
      </c>
      <c r="K4153" s="2" t="str">
        <f>VLOOKUP(A4153,'Cor da Pele e Motivacao'!$A$2:$I$11399,8, FALSE)</f>
        <v>VIOLÊNCIA INTERPESSOAL</v>
      </c>
      <c r="L4153" s="2">
        <v>1</v>
      </c>
    </row>
    <row r="4154" spans="1:12" ht="15.75" customHeight="1" x14ac:dyDescent="0.25">
      <c r="A4154" t="str">
        <f>CONCATENATE(B4154,C4154,D4154,H4154,I4154,L4154)</f>
        <v>112019FEMINICIDIO241</v>
      </c>
      <c r="B4154" s="2">
        <v>1</v>
      </c>
      <c r="C4154" s="2">
        <v>1</v>
      </c>
      <c r="D4154" s="2">
        <v>2019</v>
      </c>
      <c r="E4154" s="2" t="s">
        <v>141</v>
      </c>
      <c r="F4154" s="2" t="s">
        <v>16</v>
      </c>
      <c r="G4154" s="2" t="s">
        <v>28</v>
      </c>
      <c r="H4154" s="2" t="s">
        <v>29</v>
      </c>
      <c r="I4154" s="2">
        <v>24</v>
      </c>
      <c r="J4154" s="2" t="str">
        <f>VLOOKUP(A4154,'Cor da Pele e Motivacao'!$A$2:$I$11399,6, FALSE)</f>
        <v>Parda</v>
      </c>
      <c r="K4154" s="2" t="str">
        <f>VLOOKUP(A4154,'Cor da Pele e Motivacao'!$A$2:$I$11399,8, FALSE)</f>
        <v>FEMINICIDIO</v>
      </c>
      <c r="L4154" s="2">
        <v>1</v>
      </c>
    </row>
    <row r="4155" spans="1:12" ht="15.75" customHeight="1" x14ac:dyDescent="0.25">
      <c r="A4155" t="str">
        <f>CONCATENATE(B4155,C4155,D4155,H4155,I4155,L4155)</f>
        <v>112019HOMICIDIO671</v>
      </c>
      <c r="B4155" s="2">
        <v>1</v>
      </c>
      <c r="C4155" s="2">
        <v>1</v>
      </c>
      <c r="D4155" s="2">
        <v>2019</v>
      </c>
      <c r="E4155" s="2" t="s">
        <v>18</v>
      </c>
      <c r="F4155" s="2" t="s">
        <v>16</v>
      </c>
      <c r="G4155" s="2" t="s">
        <v>11</v>
      </c>
      <c r="H4155" s="2" t="s">
        <v>12</v>
      </c>
      <c r="I4155" s="2">
        <v>67</v>
      </c>
      <c r="J4155" s="2" t="str">
        <f>VLOOKUP(A4155,'Cor da Pele e Motivacao'!$A$2:$I$11399,6, FALSE)</f>
        <v>Parda</v>
      </c>
      <c r="K4155" s="2" t="str">
        <f>VLOOKUP(A4155,'Cor da Pele e Motivacao'!$A$2:$I$11399,8, FALSE)</f>
        <v>ATIVIDADES CRIMINAIS</v>
      </c>
      <c r="L4155" s="2">
        <v>1</v>
      </c>
    </row>
    <row r="4156" spans="1:12" ht="15.75" customHeight="1" x14ac:dyDescent="0.25">
      <c r="A4156" t="str">
        <f>CONCATENATE(B4156,C4156,D4156,H4156,I4156,L4156)</f>
        <v>112019HOMICIDIO171</v>
      </c>
      <c r="B4156" s="2">
        <v>1</v>
      </c>
      <c r="C4156" s="2">
        <v>1</v>
      </c>
      <c r="D4156" s="2">
        <v>2019</v>
      </c>
      <c r="E4156" s="2" t="s">
        <v>19</v>
      </c>
      <c r="F4156" s="2" t="s">
        <v>14</v>
      </c>
      <c r="G4156" s="2" t="s">
        <v>11</v>
      </c>
      <c r="H4156" s="2" t="s">
        <v>12</v>
      </c>
      <c r="I4156" s="2">
        <v>17</v>
      </c>
      <c r="J4156" s="2" t="str">
        <f>VLOOKUP(A4156,'Cor da Pele e Motivacao'!$A$2:$I$11399,6, FALSE)</f>
        <v>Parda</v>
      </c>
      <c r="K4156" s="2" t="str">
        <f>VLOOKUP(A4156,'Cor da Pele e Motivacao'!$A$2:$I$11399,8, FALSE)</f>
        <v>ATIVIDADES CRIMINAIS</v>
      </c>
      <c r="L4156" s="2">
        <v>1</v>
      </c>
    </row>
    <row r="4157" spans="1:12" ht="15.75" customHeight="1" x14ac:dyDescent="0.25">
      <c r="A4157" t="str">
        <f>CONCATENATE(B4157,C4157,D4157,H4157,I4157,L4157)</f>
        <v>112019HOMICIDIO291</v>
      </c>
      <c r="B4157" s="2">
        <v>1</v>
      </c>
      <c r="C4157" s="2">
        <v>1</v>
      </c>
      <c r="D4157" s="2">
        <v>2019</v>
      </c>
      <c r="E4157" s="2" t="s">
        <v>78</v>
      </c>
      <c r="F4157" s="2" t="s">
        <v>14</v>
      </c>
      <c r="G4157" s="2" t="s">
        <v>11</v>
      </c>
      <c r="H4157" s="2" t="s">
        <v>12</v>
      </c>
      <c r="I4157" s="2">
        <v>29</v>
      </c>
      <c r="J4157" s="2" t="str">
        <f>VLOOKUP(A4157,'Cor da Pele e Motivacao'!$A$2:$I$11399,6, FALSE)</f>
        <v>Parda</v>
      </c>
      <c r="K4157" s="2" t="str">
        <f>VLOOKUP(A4157,'Cor da Pele e Motivacao'!$A$2:$I$11399,8, FALSE)</f>
        <v>ATIVIDADES CRIMINAIS</v>
      </c>
      <c r="L4157" s="2">
        <v>1</v>
      </c>
    </row>
    <row r="4158" spans="1:12" ht="15.75" customHeight="1" x14ac:dyDescent="0.25">
      <c r="A4158" t="str">
        <f>CONCATENATE(B4158,C4158,D4158,H4158,I4158,L4158)</f>
        <v>112019HOMICIDIO481</v>
      </c>
      <c r="B4158" s="2">
        <v>1</v>
      </c>
      <c r="C4158" s="2">
        <v>1</v>
      </c>
      <c r="D4158" s="2">
        <v>2019</v>
      </c>
      <c r="E4158" s="2" t="s">
        <v>101</v>
      </c>
      <c r="F4158" s="2" t="s">
        <v>22</v>
      </c>
      <c r="G4158" s="2" t="s">
        <v>11</v>
      </c>
      <c r="H4158" s="2" t="s">
        <v>12</v>
      </c>
      <c r="I4158" s="2">
        <v>48</v>
      </c>
      <c r="J4158" s="2" t="str">
        <f>VLOOKUP(A4158,'Cor da Pele e Motivacao'!$A$2:$I$11399,6, FALSE)</f>
        <v>Parda</v>
      </c>
      <c r="K4158" s="2" t="str">
        <f>VLOOKUP(A4158,'Cor da Pele e Motivacao'!$A$2:$I$11399,8, FALSE)</f>
        <v>VIOLÊNCIA INTERPESSOAL</v>
      </c>
      <c r="L4158" s="2">
        <v>1</v>
      </c>
    </row>
    <row r="4159" spans="1:12" ht="15.75" customHeight="1" x14ac:dyDescent="0.25">
      <c r="A4159" t="str">
        <f>CONCATENATE(B4159,C4159,D4159,H4159,I4159,L4159)</f>
        <v>112019HOMICIDIO251</v>
      </c>
      <c r="B4159" s="2">
        <v>1</v>
      </c>
      <c r="C4159" s="2">
        <v>1</v>
      </c>
      <c r="D4159" s="2">
        <v>2019</v>
      </c>
      <c r="E4159" s="2" t="s">
        <v>36</v>
      </c>
      <c r="F4159" s="2" t="s">
        <v>14</v>
      </c>
      <c r="G4159" s="2" t="s">
        <v>11</v>
      </c>
      <c r="H4159" s="2" t="s">
        <v>12</v>
      </c>
      <c r="I4159" s="2">
        <v>25</v>
      </c>
      <c r="J4159" s="2" t="str">
        <f>VLOOKUP(A4159,'Cor da Pele e Motivacao'!$A$2:$I$11399,6, FALSE)</f>
        <v>Parda</v>
      </c>
      <c r="K4159" s="2" t="str">
        <f>VLOOKUP(A4159,'Cor da Pele e Motivacao'!$A$2:$I$11399,8, FALSE)</f>
        <v>ATIVIDADES CRIMINAIS</v>
      </c>
      <c r="L4159" s="2">
        <v>1</v>
      </c>
    </row>
    <row r="4160" spans="1:12" ht="15.75" customHeight="1" x14ac:dyDescent="0.25">
      <c r="A4160" t="str">
        <f>CONCATENATE(B4160,C4160,D4160,H4160,I4160,L4160)</f>
        <v>112019LATROCINIO171</v>
      </c>
      <c r="B4160" s="2">
        <v>1</v>
      </c>
      <c r="C4160" s="2">
        <v>1</v>
      </c>
      <c r="D4160" s="2">
        <v>2019</v>
      </c>
      <c r="E4160" s="2" t="s">
        <v>36</v>
      </c>
      <c r="F4160" s="2" t="s">
        <v>14</v>
      </c>
      <c r="G4160" s="2" t="s">
        <v>11</v>
      </c>
      <c r="H4160" s="2" t="s">
        <v>33</v>
      </c>
      <c r="I4160" s="2">
        <v>17</v>
      </c>
      <c r="J4160" s="2" t="str">
        <f>VLOOKUP(A4160,'Cor da Pele e Motivacao'!$A$2:$I$11399,6, FALSE)</f>
        <v>Parda</v>
      </c>
      <c r="K4160" s="2" t="str">
        <f>VLOOKUP(A4160,'Cor da Pele e Motivacao'!$A$2:$I$11399,8, FALSE)</f>
        <v>PATRIMÔNIO</v>
      </c>
      <c r="L4160" s="2">
        <v>1</v>
      </c>
    </row>
    <row r="4161" spans="1:12" ht="15.75" customHeight="1" x14ac:dyDescent="0.25">
      <c r="A4161" t="str">
        <f>CONCATENATE(B4161,C4161,D4161,H4161,I4161,L4161)</f>
        <v>112019HOMICIDIO221</v>
      </c>
      <c r="B4161" s="2">
        <v>1</v>
      </c>
      <c r="C4161" s="2">
        <v>1</v>
      </c>
      <c r="D4161" s="2">
        <v>2019</v>
      </c>
      <c r="E4161" s="2" t="s">
        <v>25</v>
      </c>
      <c r="F4161" s="2" t="s">
        <v>25</v>
      </c>
      <c r="G4161" s="2" t="s">
        <v>11</v>
      </c>
      <c r="H4161" s="2" t="s">
        <v>12</v>
      </c>
      <c r="I4161" s="2">
        <v>22</v>
      </c>
      <c r="J4161" s="2" t="str">
        <f>VLOOKUP(A4161,'Cor da Pele e Motivacao'!$A$2:$I$11399,6, FALSE)</f>
        <v>Parda</v>
      </c>
      <c r="K4161" s="2" t="str">
        <f>VLOOKUP(A4161,'Cor da Pele e Motivacao'!$A$2:$I$11399,8, FALSE)</f>
        <v>ATIVIDADES CRIMINAIS</v>
      </c>
      <c r="L4161" s="2">
        <v>1</v>
      </c>
    </row>
    <row r="4162" spans="1:12" ht="15.75" customHeight="1" x14ac:dyDescent="0.25">
      <c r="A4162" t="str">
        <f>CONCATENATE(B4162,C4162,D4162,H4162,I4162,L4162)</f>
        <v>112019HOMICIDIO241</v>
      </c>
      <c r="B4162" s="2">
        <v>1</v>
      </c>
      <c r="C4162" s="2">
        <v>1</v>
      </c>
      <c r="D4162" s="2">
        <v>2019</v>
      </c>
      <c r="E4162" s="2" t="s">
        <v>25</v>
      </c>
      <c r="F4162" s="2" t="s">
        <v>25</v>
      </c>
      <c r="G4162" s="2" t="s">
        <v>11</v>
      </c>
      <c r="H4162" s="2" t="s">
        <v>12</v>
      </c>
      <c r="I4162" s="2">
        <v>24</v>
      </c>
      <c r="J4162" s="2" t="str">
        <f>VLOOKUP(A4162,'Cor da Pele e Motivacao'!$A$2:$I$11399,6, FALSE)</f>
        <v>Parda</v>
      </c>
      <c r="K4162" s="2" t="str">
        <f>VLOOKUP(A4162,'Cor da Pele e Motivacao'!$A$2:$I$11399,8, FALSE)</f>
        <v>ATIVIDADES CRIMINAIS</v>
      </c>
      <c r="L4162" s="2">
        <v>1</v>
      </c>
    </row>
    <row r="4163" spans="1:12" ht="15.75" customHeight="1" x14ac:dyDescent="0.25">
      <c r="A4163" t="str">
        <f>CONCATENATE(B4163,C4163,D4163,H4163,I4163,L4163)</f>
        <v>112019HOMICIDIO311</v>
      </c>
      <c r="B4163" s="2">
        <v>1</v>
      </c>
      <c r="C4163" s="2">
        <v>1</v>
      </c>
      <c r="D4163" s="2">
        <v>2019</v>
      </c>
      <c r="E4163" s="2" t="s">
        <v>25</v>
      </c>
      <c r="F4163" s="2" t="s">
        <v>25</v>
      </c>
      <c r="G4163" s="2" t="s">
        <v>11</v>
      </c>
      <c r="H4163" s="2" t="s">
        <v>12</v>
      </c>
      <c r="I4163" s="2">
        <v>31</v>
      </c>
      <c r="J4163" s="2" t="str">
        <f>VLOOKUP(A4163,'Cor da Pele e Motivacao'!$A$2:$I$11399,6, FALSE)</f>
        <v>Parda</v>
      </c>
      <c r="K4163" s="2" t="str">
        <f>VLOOKUP(A4163,'Cor da Pele e Motivacao'!$A$2:$I$11399,8, FALSE)</f>
        <v>ATIVIDADES CRIMINAIS</v>
      </c>
      <c r="L4163" s="2">
        <v>1</v>
      </c>
    </row>
    <row r="4164" spans="1:12" ht="15.75" customHeight="1" x14ac:dyDescent="0.25">
      <c r="A4164" t="str">
        <f>CONCATENATE(B4164,C4164,D4164,H4164,I4164,L4164)</f>
        <v>112019HOMICIDIO221</v>
      </c>
      <c r="B4164" s="2">
        <v>1</v>
      </c>
      <c r="C4164" s="2">
        <v>1</v>
      </c>
      <c r="D4164" s="2">
        <v>2019</v>
      </c>
      <c r="E4164" s="2" t="s">
        <v>49</v>
      </c>
      <c r="F4164" s="2" t="s">
        <v>16</v>
      </c>
      <c r="G4164" s="2" t="s">
        <v>11</v>
      </c>
      <c r="H4164" s="2" t="s">
        <v>12</v>
      </c>
      <c r="I4164" s="2">
        <v>22</v>
      </c>
      <c r="J4164" s="2" t="str">
        <f>VLOOKUP(A4164,'Cor da Pele e Motivacao'!$A$2:$I$11399,6, FALSE)</f>
        <v>Parda</v>
      </c>
      <c r="K4164" s="2" t="str">
        <f>VLOOKUP(A4164,'Cor da Pele e Motivacao'!$A$2:$I$11399,8, FALSE)</f>
        <v>ATIVIDADES CRIMINAIS</v>
      </c>
      <c r="L4164" s="2">
        <v>1</v>
      </c>
    </row>
    <row r="4165" spans="1:12" ht="15.75" customHeight="1" x14ac:dyDescent="0.25">
      <c r="A4165" t="str">
        <f>CONCATENATE(B4165,C4165,D4165,H4165,I4165,L4165)</f>
        <v>112019HOMICIDIO241</v>
      </c>
      <c r="B4165" s="2">
        <v>1</v>
      </c>
      <c r="C4165" s="2">
        <v>1</v>
      </c>
      <c r="D4165" s="2">
        <v>2019</v>
      </c>
      <c r="E4165" s="2" t="s">
        <v>181</v>
      </c>
      <c r="F4165" s="2" t="s">
        <v>10</v>
      </c>
      <c r="G4165" s="2" t="s">
        <v>11</v>
      </c>
      <c r="H4165" s="2" t="s">
        <v>12</v>
      </c>
      <c r="I4165" s="2">
        <v>24</v>
      </c>
      <c r="J4165" s="2" t="str">
        <f>VLOOKUP(A4165,'Cor da Pele e Motivacao'!$A$2:$I$11399,6, FALSE)</f>
        <v>Parda</v>
      </c>
      <c r="K4165" s="2" t="str">
        <f>VLOOKUP(A4165,'Cor da Pele e Motivacao'!$A$2:$I$11399,8, FALSE)</f>
        <v>ATIVIDADES CRIMINAIS</v>
      </c>
      <c r="L4165" s="2">
        <v>1</v>
      </c>
    </row>
    <row r="4166" spans="1:12" ht="15.75" customHeight="1" x14ac:dyDescent="0.25">
      <c r="A4166" t="str">
        <f>CONCATENATE(B4166,C4166,D4166,H4166,I4166,L4166)</f>
        <v>112019HOMICIDIO281</v>
      </c>
      <c r="B4166" s="2">
        <v>1</v>
      </c>
      <c r="C4166" s="2">
        <v>1</v>
      </c>
      <c r="D4166" s="2">
        <v>2019</v>
      </c>
      <c r="E4166" s="2" t="s">
        <v>119</v>
      </c>
      <c r="F4166" s="2" t="s">
        <v>16</v>
      </c>
      <c r="G4166" s="2" t="s">
        <v>11</v>
      </c>
      <c r="H4166" s="2" t="s">
        <v>12</v>
      </c>
      <c r="I4166" s="2">
        <v>28</v>
      </c>
      <c r="J4166" s="2" t="str">
        <f>VLOOKUP(A4166,'Cor da Pele e Motivacao'!$A$2:$I$11399,6, FALSE)</f>
        <v>Parda</v>
      </c>
      <c r="K4166" s="2" t="str">
        <f>VLOOKUP(A4166,'Cor da Pele e Motivacao'!$A$2:$I$11399,8, FALSE)</f>
        <v>ATIVIDADES CRIMINAIS</v>
      </c>
      <c r="L4166" s="2">
        <v>1</v>
      </c>
    </row>
    <row r="4167" spans="1:12" ht="15.75" customHeight="1" x14ac:dyDescent="0.25">
      <c r="A4167" t="str">
        <f>CONCATENATE(B4167,C4167,D4167,H4167,I4167,L4167)</f>
        <v>212019LATROCINIO321</v>
      </c>
      <c r="B4167" s="2">
        <v>2</v>
      </c>
      <c r="C4167" s="2">
        <v>1</v>
      </c>
      <c r="D4167" s="2">
        <v>2019</v>
      </c>
      <c r="E4167" s="2" t="s">
        <v>15</v>
      </c>
      <c r="F4167" s="2" t="s">
        <v>16</v>
      </c>
      <c r="G4167" s="2" t="s">
        <v>11</v>
      </c>
      <c r="H4167" s="2" t="s">
        <v>33</v>
      </c>
      <c r="I4167" s="2">
        <v>32</v>
      </c>
      <c r="J4167" s="2" t="str">
        <f>VLOOKUP(A4167,'Cor da Pele e Motivacao'!$A$2:$I$11399,6, FALSE)</f>
        <v>Parda</v>
      </c>
      <c r="K4167" s="2" t="str">
        <f>VLOOKUP(A4167,'Cor da Pele e Motivacao'!$A$2:$I$11399,8, FALSE)</f>
        <v>PATRIMÔNIO</v>
      </c>
      <c r="L4167" s="2">
        <v>1</v>
      </c>
    </row>
    <row r="4168" spans="1:12" ht="15.75" customHeight="1" x14ac:dyDescent="0.25">
      <c r="A4168" t="str">
        <f>CONCATENATE(B4168,C4168,D4168,H4168,I4168,L4168)</f>
        <v>212019HOMICIDIO311</v>
      </c>
      <c r="B4168" s="2">
        <v>2</v>
      </c>
      <c r="C4168" s="2">
        <v>1</v>
      </c>
      <c r="D4168" s="2">
        <v>2019</v>
      </c>
      <c r="E4168" s="2" t="s">
        <v>95</v>
      </c>
      <c r="F4168" s="2" t="s">
        <v>22</v>
      </c>
      <c r="G4168" s="2" t="s">
        <v>11</v>
      </c>
      <c r="H4168" s="2" t="s">
        <v>12</v>
      </c>
      <c r="I4168" s="2">
        <v>31</v>
      </c>
      <c r="J4168" s="2" t="str">
        <f>VLOOKUP(A4168,'Cor da Pele e Motivacao'!$A$2:$I$11399,6, FALSE)</f>
        <v>Parda</v>
      </c>
      <c r="K4168" s="2" t="str">
        <f>VLOOKUP(A4168,'Cor da Pele e Motivacao'!$A$2:$I$11399,8, FALSE)</f>
        <v>VIOLÊNCIA INTERPESSOAL</v>
      </c>
      <c r="L4168" s="2">
        <v>1</v>
      </c>
    </row>
    <row r="4169" spans="1:12" ht="15.75" customHeight="1" x14ac:dyDescent="0.25">
      <c r="A4169" t="str">
        <f>CONCATENATE(B4169,C4169,D4169,H4169,I4169,L4169)</f>
        <v>212019HOMICIDIO201</v>
      </c>
      <c r="B4169" s="2">
        <v>2</v>
      </c>
      <c r="C4169" s="2">
        <v>1</v>
      </c>
      <c r="D4169" s="2">
        <v>2019</v>
      </c>
      <c r="E4169" s="2" t="s">
        <v>43</v>
      </c>
      <c r="F4169" s="2" t="s">
        <v>22</v>
      </c>
      <c r="G4169" s="2" t="s">
        <v>11</v>
      </c>
      <c r="H4169" s="2" t="s">
        <v>12</v>
      </c>
      <c r="I4169" s="2">
        <v>20</v>
      </c>
      <c r="J4169" s="2" t="str">
        <f>VLOOKUP(A4169,'Cor da Pele e Motivacao'!$A$2:$I$11399,6, FALSE)</f>
        <v>Parda</v>
      </c>
      <c r="K4169" s="2" t="str">
        <f>VLOOKUP(A4169,'Cor da Pele e Motivacao'!$A$2:$I$11399,8, FALSE)</f>
        <v>ATIVIDADES CRIMINAIS</v>
      </c>
      <c r="L4169" s="2">
        <v>1</v>
      </c>
    </row>
    <row r="4170" spans="1:12" ht="15.75" customHeight="1" x14ac:dyDescent="0.25">
      <c r="A4170" t="str">
        <f>CONCATENATE(B4170,C4170,D4170,H4170,I4170,L4170)</f>
        <v>212019HOMICIDIO1</v>
      </c>
      <c r="B4170" s="2">
        <v>2</v>
      </c>
      <c r="C4170" s="2">
        <v>1</v>
      </c>
      <c r="D4170" s="2">
        <v>2019</v>
      </c>
      <c r="E4170" s="2" t="s">
        <v>57</v>
      </c>
      <c r="F4170" s="2" t="s">
        <v>22</v>
      </c>
      <c r="G4170" s="2" t="s">
        <v>28</v>
      </c>
      <c r="H4170" s="2" t="s">
        <v>12</v>
      </c>
      <c r="I4170" s="2"/>
      <c r="J4170" s="2" t="str">
        <f>VLOOKUP(A4170,'Cor da Pele e Motivacao'!$A$2:$I$11399,6, FALSE)</f>
        <v>Branca</v>
      </c>
      <c r="K4170" s="2" t="str">
        <f>VLOOKUP(A4170,'Cor da Pele e Motivacao'!$A$2:$I$11399,8, FALSE)</f>
        <v>OUTRAS MOTIVAÇÕES</v>
      </c>
      <c r="L4170" s="2">
        <v>1</v>
      </c>
    </row>
    <row r="4171" spans="1:12" ht="15.75" customHeight="1" x14ac:dyDescent="0.25">
      <c r="A4171" t="str">
        <f>CONCATENATE(B4171,C4171,D4171,H4171,I4171,L4171)</f>
        <v>212019HOMICIDIO251</v>
      </c>
      <c r="B4171" s="2">
        <v>2</v>
      </c>
      <c r="C4171" s="2">
        <v>1</v>
      </c>
      <c r="D4171" s="2">
        <v>2019</v>
      </c>
      <c r="E4171" s="2" t="s">
        <v>19</v>
      </c>
      <c r="F4171" s="2" t="s">
        <v>14</v>
      </c>
      <c r="G4171" s="2" t="s">
        <v>11</v>
      </c>
      <c r="H4171" s="2" t="s">
        <v>12</v>
      </c>
      <c r="I4171" s="2">
        <v>25</v>
      </c>
      <c r="J4171" s="2" t="str">
        <f>VLOOKUP(A4171,'Cor da Pele e Motivacao'!$A$2:$I$11399,6, FALSE)</f>
        <v>Parda</v>
      </c>
      <c r="K4171" s="2" t="str">
        <f>VLOOKUP(A4171,'Cor da Pele e Motivacao'!$A$2:$I$11399,8, FALSE)</f>
        <v>ATIVIDADES CRIMINAIS</v>
      </c>
      <c r="L4171" s="2">
        <v>1</v>
      </c>
    </row>
    <row r="4172" spans="1:12" ht="15.75" customHeight="1" x14ac:dyDescent="0.25">
      <c r="A4172" t="str">
        <f>CONCATENATE(B4172,C4172,D4172,H4172,I4172,L4172)</f>
        <v>212019HOMICIDIO201</v>
      </c>
      <c r="B4172" s="2">
        <v>2</v>
      </c>
      <c r="C4172" s="2">
        <v>1</v>
      </c>
      <c r="D4172" s="2">
        <v>2019</v>
      </c>
      <c r="E4172" s="2" t="s">
        <v>25</v>
      </c>
      <c r="F4172" s="2" t="s">
        <v>25</v>
      </c>
      <c r="G4172" s="2" t="s">
        <v>11</v>
      </c>
      <c r="H4172" s="2" t="s">
        <v>12</v>
      </c>
      <c r="I4172" s="2">
        <v>20</v>
      </c>
      <c r="J4172" s="2" t="str">
        <f>VLOOKUP(A4172,'Cor da Pele e Motivacao'!$A$2:$I$11399,6, FALSE)</f>
        <v>Parda</v>
      </c>
      <c r="K4172" s="2" t="str">
        <f>VLOOKUP(A4172,'Cor da Pele e Motivacao'!$A$2:$I$11399,8, FALSE)</f>
        <v>ATIVIDADES CRIMINAIS</v>
      </c>
      <c r="L4172" s="2">
        <v>1</v>
      </c>
    </row>
    <row r="4173" spans="1:12" ht="15.75" customHeight="1" x14ac:dyDescent="0.25">
      <c r="A4173" t="str">
        <f>CONCATENATE(B4173,C4173,D4173,H4173,I4173,L4173)</f>
        <v>212019HOMICIDIO231</v>
      </c>
      <c r="B4173" s="2">
        <v>2</v>
      </c>
      <c r="C4173" s="2">
        <v>1</v>
      </c>
      <c r="D4173" s="2">
        <v>2019</v>
      </c>
      <c r="E4173" s="2" t="s">
        <v>25</v>
      </c>
      <c r="F4173" s="2" t="s">
        <v>25</v>
      </c>
      <c r="G4173" s="2" t="s">
        <v>11</v>
      </c>
      <c r="H4173" s="2" t="s">
        <v>12</v>
      </c>
      <c r="I4173" s="2">
        <v>23</v>
      </c>
      <c r="J4173" s="2" t="str">
        <f>VLOOKUP(A4173,'Cor da Pele e Motivacao'!$A$2:$I$11399,6, FALSE)</f>
        <v>Parda</v>
      </c>
      <c r="K4173" s="2" t="str">
        <f>VLOOKUP(A4173,'Cor da Pele e Motivacao'!$A$2:$I$11399,8, FALSE)</f>
        <v>VIOLÊNCIA INTERPESSOAL</v>
      </c>
      <c r="L4173" s="2">
        <v>1</v>
      </c>
    </row>
    <row r="4174" spans="1:12" ht="15.75" customHeight="1" x14ac:dyDescent="0.25">
      <c r="A4174" t="str">
        <f>CONCATENATE(B4174,C4174,D4174,H4174,I4174,L4174)</f>
        <v>212019HOMICIDIO291</v>
      </c>
      <c r="B4174" s="2">
        <v>2</v>
      </c>
      <c r="C4174" s="2">
        <v>1</v>
      </c>
      <c r="D4174" s="2">
        <v>2019</v>
      </c>
      <c r="E4174" s="2" t="s">
        <v>25</v>
      </c>
      <c r="F4174" s="2" t="s">
        <v>25</v>
      </c>
      <c r="G4174" s="2" t="s">
        <v>11</v>
      </c>
      <c r="H4174" s="2" t="s">
        <v>12</v>
      </c>
      <c r="I4174" s="2">
        <v>29</v>
      </c>
      <c r="J4174" s="2" t="str">
        <f>VLOOKUP(A4174,'Cor da Pele e Motivacao'!$A$2:$I$11399,6, FALSE)</f>
        <v>Parda</v>
      </c>
      <c r="K4174" s="2" t="str">
        <f>VLOOKUP(A4174,'Cor da Pele e Motivacao'!$A$2:$I$11399,8, FALSE)</f>
        <v>ATIVIDADES CRIMINAIS</v>
      </c>
      <c r="L4174" s="2">
        <v>1</v>
      </c>
    </row>
    <row r="4175" spans="1:12" ht="15.75" customHeight="1" x14ac:dyDescent="0.25">
      <c r="A4175" t="str">
        <f>CONCATENATE(B4175,C4175,D4175,H4175,I4175,L4175)</f>
        <v>212019LATROCINIO291</v>
      </c>
      <c r="B4175" s="2">
        <v>2</v>
      </c>
      <c r="C4175" s="2">
        <v>1</v>
      </c>
      <c r="D4175" s="2">
        <v>2019</v>
      </c>
      <c r="E4175" s="2" t="s">
        <v>25</v>
      </c>
      <c r="F4175" s="2" t="s">
        <v>25</v>
      </c>
      <c r="G4175" s="2" t="s">
        <v>11</v>
      </c>
      <c r="H4175" s="2" t="s">
        <v>33</v>
      </c>
      <c r="I4175" s="2">
        <v>29</v>
      </c>
      <c r="J4175" s="2" t="str">
        <f>VLOOKUP(A4175,'Cor da Pele e Motivacao'!$A$2:$I$11399,6, FALSE)</f>
        <v>Parda</v>
      </c>
      <c r="K4175" s="2" t="str">
        <f>VLOOKUP(A4175,'Cor da Pele e Motivacao'!$A$2:$I$11399,8, FALSE)</f>
        <v>PATRIMÔNIO</v>
      </c>
      <c r="L4175" s="2">
        <v>1</v>
      </c>
    </row>
    <row r="4176" spans="1:12" ht="15.75" customHeight="1" x14ac:dyDescent="0.25">
      <c r="A4176" t="str">
        <f>CONCATENATE(B4176,C4176,D4176,H4176,I4176,L4176)</f>
        <v>312019FEMINICIDIO131</v>
      </c>
      <c r="B4176" s="2">
        <v>3</v>
      </c>
      <c r="C4176" s="2">
        <v>1</v>
      </c>
      <c r="D4176" s="2">
        <v>2019</v>
      </c>
      <c r="E4176" s="2" t="s">
        <v>80</v>
      </c>
      <c r="F4176" s="2" t="s">
        <v>14</v>
      </c>
      <c r="G4176" s="2" t="s">
        <v>28</v>
      </c>
      <c r="H4176" s="2" t="s">
        <v>29</v>
      </c>
      <c r="I4176" s="2">
        <v>13</v>
      </c>
      <c r="J4176" s="2" t="str">
        <f>VLOOKUP(A4176,'Cor da Pele e Motivacao'!$A$2:$I$11399,6, FALSE)</f>
        <v>Negra</v>
      </c>
      <c r="K4176" s="2" t="str">
        <f>VLOOKUP(A4176,'Cor da Pele e Motivacao'!$A$2:$I$11399,8, FALSE)</f>
        <v>FEMINICIDIO</v>
      </c>
      <c r="L4176" s="2">
        <v>1</v>
      </c>
    </row>
    <row r="4177" spans="1:12" ht="15.75" customHeight="1" x14ac:dyDescent="0.25">
      <c r="A4177" t="str">
        <f>CONCATENATE(B4177,C4177,D4177,H4177,I4177,L4177)</f>
        <v>312019HOMICIDIO121</v>
      </c>
      <c r="B4177" s="2">
        <v>3</v>
      </c>
      <c r="C4177" s="2">
        <v>1</v>
      </c>
      <c r="D4177" s="2">
        <v>2019</v>
      </c>
      <c r="E4177" s="2" t="s">
        <v>80</v>
      </c>
      <c r="F4177" s="2" t="s">
        <v>14</v>
      </c>
      <c r="G4177" s="2" t="s">
        <v>11</v>
      </c>
      <c r="H4177" s="2" t="s">
        <v>12</v>
      </c>
      <c r="I4177" s="2">
        <v>12</v>
      </c>
      <c r="J4177" s="2" t="str">
        <f>VLOOKUP(A4177,'Cor da Pele e Motivacao'!$A$2:$I$11399,6, FALSE)</f>
        <v>Negra</v>
      </c>
      <c r="K4177" s="2" t="str">
        <f>VLOOKUP(A4177,'Cor da Pele e Motivacao'!$A$2:$I$11399,8, FALSE)</f>
        <v>A DEFINIR</v>
      </c>
      <c r="L4177" s="2">
        <v>1</v>
      </c>
    </row>
    <row r="4178" spans="1:12" ht="15.75" customHeight="1" x14ac:dyDescent="0.25">
      <c r="A4178" t="str">
        <f>CONCATENATE(B4178,C4178,D4178,H4178,I4178,L4178)</f>
        <v>312019HOMICIDIO341</v>
      </c>
      <c r="B4178" s="2">
        <v>3</v>
      </c>
      <c r="C4178" s="2">
        <v>1</v>
      </c>
      <c r="D4178" s="2">
        <v>2019</v>
      </c>
      <c r="E4178" s="2" t="s">
        <v>93</v>
      </c>
      <c r="F4178" s="2" t="s">
        <v>22</v>
      </c>
      <c r="G4178" s="2" t="s">
        <v>11</v>
      </c>
      <c r="H4178" s="2" t="s">
        <v>12</v>
      </c>
      <c r="I4178" s="2">
        <v>34</v>
      </c>
      <c r="J4178" s="2" t="str">
        <f>VLOOKUP(A4178,'Cor da Pele e Motivacao'!$A$2:$I$11399,6, FALSE)</f>
        <v>Negra</v>
      </c>
      <c r="K4178" s="2" t="str">
        <f>VLOOKUP(A4178,'Cor da Pele e Motivacao'!$A$2:$I$11399,8, FALSE)</f>
        <v>VIOLÊNCIA INTERPESSOAL</v>
      </c>
      <c r="L4178" s="2">
        <v>1</v>
      </c>
    </row>
    <row r="4179" spans="1:12" ht="15.75" customHeight="1" x14ac:dyDescent="0.25">
      <c r="A4179" t="str">
        <f>CONCATENATE(B4179,C4179,D4179,H4179,I4179,L4179)</f>
        <v>312019HOMICIDIO161</v>
      </c>
      <c r="B4179" s="2">
        <v>3</v>
      </c>
      <c r="C4179" s="2">
        <v>1</v>
      </c>
      <c r="D4179" s="2">
        <v>2019</v>
      </c>
      <c r="E4179" s="2" t="s">
        <v>25</v>
      </c>
      <c r="F4179" s="2" t="s">
        <v>25</v>
      </c>
      <c r="G4179" s="2" t="s">
        <v>11</v>
      </c>
      <c r="H4179" s="2" t="s">
        <v>12</v>
      </c>
      <c r="I4179" s="2">
        <v>16</v>
      </c>
      <c r="J4179" s="2" t="str">
        <f>VLOOKUP(A4179,'Cor da Pele e Motivacao'!$A$2:$I$11399,6, FALSE)</f>
        <v>Parda</v>
      </c>
      <c r="K4179" s="2" t="str">
        <f>VLOOKUP(A4179,'Cor da Pele e Motivacao'!$A$2:$I$11399,8, FALSE)</f>
        <v>ATIVIDADES CRIMINAIS</v>
      </c>
      <c r="L4179" s="2">
        <v>1</v>
      </c>
    </row>
    <row r="4180" spans="1:12" ht="15.75" customHeight="1" x14ac:dyDescent="0.25">
      <c r="A4180" t="str">
        <f>CONCATENATE(B4180,C4180,D4180,H4180,I4180,L4180)</f>
        <v>312019HOMICIDIO171</v>
      </c>
      <c r="B4180" s="2">
        <v>3</v>
      </c>
      <c r="C4180" s="2">
        <v>1</v>
      </c>
      <c r="D4180" s="2">
        <v>2019</v>
      </c>
      <c r="E4180" s="2" t="s">
        <v>25</v>
      </c>
      <c r="F4180" s="2" t="s">
        <v>25</v>
      </c>
      <c r="G4180" s="2" t="s">
        <v>11</v>
      </c>
      <c r="H4180" s="2" t="s">
        <v>12</v>
      </c>
      <c r="I4180" s="2">
        <v>17</v>
      </c>
      <c r="J4180" s="2" t="str">
        <f>VLOOKUP(A4180,'Cor da Pele e Motivacao'!$A$2:$I$11399,6, FALSE)</f>
        <v>Parda</v>
      </c>
      <c r="K4180" s="2" t="str">
        <f>VLOOKUP(A4180,'Cor da Pele e Motivacao'!$A$2:$I$11399,8, FALSE)</f>
        <v>ATIVIDADES CRIMINAIS</v>
      </c>
      <c r="L4180" s="2">
        <v>1</v>
      </c>
    </row>
    <row r="4181" spans="1:12" ht="15.75" customHeight="1" x14ac:dyDescent="0.25">
      <c r="A4181" t="str">
        <f>CONCATENATE(B4181,C4181,D4181,H4181,I4181,L4181)</f>
        <v>312019HOMICIDIO201</v>
      </c>
      <c r="B4181" s="2">
        <v>3</v>
      </c>
      <c r="C4181" s="2">
        <v>1</v>
      </c>
      <c r="D4181" s="2">
        <v>2019</v>
      </c>
      <c r="E4181" s="2" t="s">
        <v>25</v>
      </c>
      <c r="F4181" s="2" t="s">
        <v>25</v>
      </c>
      <c r="G4181" s="2" t="s">
        <v>11</v>
      </c>
      <c r="H4181" s="2" t="s">
        <v>12</v>
      </c>
      <c r="I4181" s="2">
        <v>20</v>
      </c>
      <c r="J4181" s="2" t="str">
        <f>VLOOKUP(A4181,'Cor da Pele e Motivacao'!$A$2:$I$11399,6, FALSE)</f>
        <v>Parda</v>
      </c>
      <c r="K4181" s="2" t="str">
        <f>VLOOKUP(A4181,'Cor da Pele e Motivacao'!$A$2:$I$11399,8, FALSE)</f>
        <v>ATIVIDADES CRIMINAIS</v>
      </c>
      <c r="L4181" s="2">
        <v>1</v>
      </c>
    </row>
    <row r="4182" spans="1:12" ht="15.75" customHeight="1" x14ac:dyDescent="0.25">
      <c r="A4182" t="str">
        <f>CONCATENATE(B4182,C4182,D4182,H4182,I4182,L4182)</f>
        <v>412019HOMICIDIO241</v>
      </c>
      <c r="B4182" s="2">
        <v>4</v>
      </c>
      <c r="C4182" s="2">
        <v>1</v>
      </c>
      <c r="D4182" s="2">
        <v>2019</v>
      </c>
      <c r="E4182" s="2" t="s">
        <v>34</v>
      </c>
      <c r="F4182" s="2" t="s">
        <v>14</v>
      </c>
      <c r="G4182" s="2" t="s">
        <v>11</v>
      </c>
      <c r="H4182" s="2" t="s">
        <v>12</v>
      </c>
      <c r="I4182" s="2">
        <v>24</v>
      </c>
      <c r="J4182" s="2" t="str">
        <f>VLOOKUP(A4182,'Cor da Pele e Motivacao'!$A$2:$I$11399,6, FALSE)</f>
        <v>Parda</v>
      </c>
      <c r="K4182" s="2" t="str">
        <f>VLOOKUP(A4182,'Cor da Pele e Motivacao'!$A$2:$I$11399,8, FALSE)</f>
        <v>ATIVIDADES CRIMINAIS</v>
      </c>
      <c r="L4182" s="2">
        <v>1</v>
      </c>
    </row>
    <row r="4183" spans="1:12" ht="15.75" customHeight="1" x14ac:dyDescent="0.25">
      <c r="A4183" t="str">
        <f>CONCATENATE(B4183,C4183,D4183,H4183,I4183,L4183)</f>
        <v>412019HOMICIDIO311</v>
      </c>
      <c r="B4183" s="2">
        <v>4</v>
      </c>
      <c r="C4183" s="2">
        <v>1</v>
      </c>
      <c r="D4183" s="2">
        <v>2019</v>
      </c>
      <c r="E4183" s="2" t="s">
        <v>136</v>
      </c>
      <c r="F4183" s="2" t="s">
        <v>10</v>
      </c>
      <c r="G4183" s="2" t="s">
        <v>11</v>
      </c>
      <c r="H4183" s="2" t="s">
        <v>12</v>
      </c>
      <c r="I4183" s="2">
        <v>31</v>
      </c>
      <c r="J4183" s="2" t="str">
        <f>VLOOKUP(A4183,'Cor da Pele e Motivacao'!$A$2:$I$11399,6, FALSE)</f>
        <v>Parda</v>
      </c>
      <c r="K4183" s="2" t="str">
        <f>VLOOKUP(A4183,'Cor da Pele e Motivacao'!$A$2:$I$11399,8, FALSE)</f>
        <v>ATIVIDADES CRIMINAIS</v>
      </c>
      <c r="L4183" s="2">
        <v>1</v>
      </c>
    </row>
    <row r="4184" spans="1:12" ht="15.75" customHeight="1" x14ac:dyDescent="0.25">
      <c r="A4184" t="str">
        <f>CONCATENATE(B4184,C4184,D4184,H4184,I4184,L4184)</f>
        <v>412019HOMICIDIO221</v>
      </c>
      <c r="B4184" s="2">
        <v>4</v>
      </c>
      <c r="C4184" s="2">
        <v>1</v>
      </c>
      <c r="D4184" s="2">
        <v>2019</v>
      </c>
      <c r="E4184" s="2" t="s">
        <v>23</v>
      </c>
      <c r="F4184" s="2" t="s">
        <v>14</v>
      </c>
      <c r="G4184" s="2" t="s">
        <v>11</v>
      </c>
      <c r="H4184" s="2" t="s">
        <v>12</v>
      </c>
      <c r="I4184" s="2">
        <v>22</v>
      </c>
      <c r="J4184" s="2" t="str">
        <f>VLOOKUP(A4184,'Cor da Pele e Motivacao'!$A$2:$I$11399,6, FALSE)</f>
        <v>Parda</v>
      </c>
      <c r="K4184" s="2" t="str">
        <f>VLOOKUP(A4184,'Cor da Pele e Motivacao'!$A$2:$I$11399,8, FALSE)</f>
        <v>ATIVIDADES CRIMINAIS</v>
      </c>
      <c r="L4184" s="2">
        <v>1</v>
      </c>
    </row>
    <row r="4185" spans="1:12" ht="15.75" customHeight="1" x14ac:dyDescent="0.25">
      <c r="A4185" t="str">
        <f>CONCATENATE(B4185,C4185,D4185,H4185,I4185,L4185)</f>
        <v>412019HOMICIDIO191</v>
      </c>
      <c r="B4185" s="2">
        <v>4</v>
      </c>
      <c r="C4185" s="2">
        <v>1</v>
      </c>
      <c r="D4185" s="2">
        <v>2019</v>
      </c>
      <c r="E4185" s="2" t="s">
        <v>25</v>
      </c>
      <c r="F4185" s="2" t="s">
        <v>25</v>
      </c>
      <c r="G4185" s="2" t="s">
        <v>11</v>
      </c>
      <c r="H4185" s="2" t="s">
        <v>12</v>
      </c>
      <c r="I4185" s="2">
        <v>19</v>
      </c>
      <c r="J4185" s="2" t="str">
        <f>VLOOKUP(A4185,'Cor da Pele e Motivacao'!$A$2:$I$11399,6, FALSE)</f>
        <v>Parda</v>
      </c>
      <c r="K4185" s="2" t="str">
        <f>VLOOKUP(A4185,'Cor da Pele e Motivacao'!$A$2:$I$11399,8, FALSE)</f>
        <v>ATIVIDADES CRIMINAIS</v>
      </c>
      <c r="L4185" s="2">
        <v>1</v>
      </c>
    </row>
    <row r="4186" spans="1:12" ht="15.75" customHeight="1" x14ac:dyDescent="0.25">
      <c r="A4186" t="str">
        <f>CONCATENATE(B4186,C4186,D4186,H4186,I4186,L4186)</f>
        <v>412019HOMICIDIO401</v>
      </c>
      <c r="B4186" s="2">
        <v>4</v>
      </c>
      <c r="C4186" s="2">
        <v>1</v>
      </c>
      <c r="D4186" s="2">
        <v>2019</v>
      </c>
      <c r="E4186" s="2" t="s">
        <v>25</v>
      </c>
      <c r="F4186" s="2" t="s">
        <v>25</v>
      </c>
      <c r="G4186" s="2" t="s">
        <v>11</v>
      </c>
      <c r="H4186" s="2" t="s">
        <v>12</v>
      </c>
      <c r="I4186" s="2">
        <v>40</v>
      </c>
      <c r="J4186" s="2" t="str">
        <f>VLOOKUP(A4186,'Cor da Pele e Motivacao'!$A$2:$I$11399,6, FALSE)</f>
        <v>Parda</v>
      </c>
      <c r="K4186" s="2" t="str">
        <f>VLOOKUP(A4186,'Cor da Pele e Motivacao'!$A$2:$I$11399,8, FALSE)</f>
        <v>ATIVIDADES CRIMINAIS</v>
      </c>
      <c r="L4186" s="2">
        <v>1</v>
      </c>
    </row>
    <row r="4187" spans="1:12" ht="15.75" customHeight="1" x14ac:dyDescent="0.25">
      <c r="A4187" t="str">
        <f>CONCATENATE(B4187,C4187,D4187,H4187,I4187,L4187)</f>
        <v>512019HOMICIDIO281</v>
      </c>
      <c r="B4187" s="2">
        <v>5</v>
      </c>
      <c r="C4187" s="2">
        <v>1</v>
      </c>
      <c r="D4187" s="2">
        <v>2019</v>
      </c>
      <c r="E4187" s="2" t="s">
        <v>48</v>
      </c>
      <c r="F4187" s="2" t="s">
        <v>22</v>
      </c>
      <c r="G4187" s="2" t="s">
        <v>11</v>
      </c>
      <c r="H4187" s="2" t="s">
        <v>12</v>
      </c>
      <c r="I4187" s="2">
        <v>28</v>
      </c>
      <c r="J4187" s="2" t="str">
        <f>VLOOKUP(A4187,'Cor da Pele e Motivacao'!$A$2:$I$11399,6, FALSE)</f>
        <v>Parda</v>
      </c>
      <c r="K4187" s="2" t="str">
        <f>VLOOKUP(A4187,'Cor da Pele e Motivacao'!$A$2:$I$11399,8, FALSE)</f>
        <v>ATIVIDADES CRIMINAIS</v>
      </c>
      <c r="L4187" s="2">
        <v>1</v>
      </c>
    </row>
    <row r="4188" spans="1:12" ht="15.75" customHeight="1" x14ac:dyDescent="0.25">
      <c r="A4188" t="str">
        <f>CONCATENATE(B4188,C4188,D4188,H4188,I4188,L4188)</f>
        <v>512019HOMICIDIO201</v>
      </c>
      <c r="B4188" s="2">
        <v>5</v>
      </c>
      <c r="C4188" s="2">
        <v>1</v>
      </c>
      <c r="D4188" s="2">
        <v>2019</v>
      </c>
      <c r="E4188" s="2" t="s">
        <v>18</v>
      </c>
      <c r="F4188" s="2" t="s">
        <v>16</v>
      </c>
      <c r="G4188" s="2" t="s">
        <v>11</v>
      </c>
      <c r="H4188" s="2" t="s">
        <v>12</v>
      </c>
      <c r="I4188" s="2">
        <v>20</v>
      </c>
      <c r="J4188" s="2" t="str">
        <f>VLOOKUP(A4188,'Cor da Pele e Motivacao'!$A$2:$I$11399,6, FALSE)</f>
        <v>Negra</v>
      </c>
      <c r="K4188" s="2" t="str">
        <f>VLOOKUP(A4188,'Cor da Pele e Motivacao'!$A$2:$I$11399,8, FALSE)</f>
        <v>OUTRAS MOTIVAÇÕES</v>
      </c>
      <c r="L4188" s="2">
        <v>1</v>
      </c>
    </row>
    <row r="4189" spans="1:12" ht="15.75" customHeight="1" x14ac:dyDescent="0.25">
      <c r="A4189" t="str">
        <f>CONCATENATE(B4189,C4189,D4189,H4189,I4189,L4189)</f>
        <v>512019HOMICIDIO471</v>
      </c>
      <c r="B4189" s="2">
        <v>5</v>
      </c>
      <c r="C4189" s="2">
        <v>1</v>
      </c>
      <c r="D4189" s="2">
        <v>2019</v>
      </c>
      <c r="E4189" s="2" t="s">
        <v>78</v>
      </c>
      <c r="F4189" s="2" t="s">
        <v>14</v>
      </c>
      <c r="G4189" s="2" t="s">
        <v>11</v>
      </c>
      <c r="H4189" s="2" t="s">
        <v>12</v>
      </c>
      <c r="I4189" s="2">
        <v>47</v>
      </c>
      <c r="J4189" s="2" t="str">
        <f>VLOOKUP(A4189,'Cor da Pele e Motivacao'!$A$2:$I$11399,6, FALSE)</f>
        <v>Parda</v>
      </c>
      <c r="K4189" s="2" t="str">
        <f>VLOOKUP(A4189,'Cor da Pele e Motivacao'!$A$2:$I$11399,8, FALSE)</f>
        <v>VIOLÊNCIA INTERPESSOAL</v>
      </c>
      <c r="L4189" s="2">
        <v>1</v>
      </c>
    </row>
    <row r="4190" spans="1:12" ht="15.75" customHeight="1" x14ac:dyDescent="0.25">
      <c r="A4190" t="str">
        <f>CONCATENATE(B4190,C4190,D4190,H4190,I4190,L4190)</f>
        <v>512019HOMICIDIO331</v>
      </c>
      <c r="B4190" s="2">
        <v>5</v>
      </c>
      <c r="C4190" s="2">
        <v>1</v>
      </c>
      <c r="D4190" s="2">
        <v>2019</v>
      </c>
      <c r="E4190" s="2" t="s">
        <v>34</v>
      </c>
      <c r="F4190" s="2" t="s">
        <v>14</v>
      </c>
      <c r="G4190" s="2" t="s">
        <v>11</v>
      </c>
      <c r="H4190" s="2" t="s">
        <v>12</v>
      </c>
      <c r="I4190" s="2">
        <v>33</v>
      </c>
      <c r="J4190" s="2" t="str">
        <f>VLOOKUP(A4190,'Cor da Pele e Motivacao'!$A$2:$I$11399,6, FALSE)</f>
        <v>Parda</v>
      </c>
      <c r="K4190" s="2" t="str">
        <f>VLOOKUP(A4190,'Cor da Pele e Motivacao'!$A$2:$I$11399,8, FALSE)</f>
        <v>VIOLÊNCIA INTERPESSOAL</v>
      </c>
      <c r="L4190" s="2">
        <v>1</v>
      </c>
    </row>
    <row r="4191" spans="1:12" ht="15.75" customHeight="1" x14ac:dyDescent="0.25">
      <c r="A4191" t="str">
        <f>CONCATENATE(B4191,C4191,D4191,H4191,I4191,L4191)</f>
        <v>512019HOMICIDIO161</v>
      </c>
      <c r="B4191" s="2">
        <v>5</v>
      </c>
      <c r="C4191" s="2">
        <v>1</v>
      </c>
      <c r="D4191" s="2">
        <v>2019</v>
      </c>
      <c r="E4191" s="2" t="s">
        <v>20</v>
      </c>
      <c r="F4191" s="2" t="s">
        <v>14</v>
      </c>
      <c r="G4191" s="2" t="s">
        <v>11</v>
      </c>
      <c r="H4191" s="2" t="s">
        <v>12</v>
      </c>
      <c r="I4191" s="2">
        <v>16</v>
      </c>
      <c r="J4191" s="2" t="str">
        <f>VLOOKUP(A4191,'Cor da Pele e Motivacao'!$A$2:$I$11399,6, FALSE)</f>
        <v>Parda</v>
      </c>
      <c r="K4191" s="2" t="str">
        <f>VLOOKUP(A4191,'Cor da Pele e Motivacao'!$A$2:$I$11399,8, FALSE)</f>
        <v>ATIVIDADES CRIMINAIS</v>
      </c>
      <c r="L4191" s="2">
        <v>1</v>
      </c>
    </row>
    <row r="4192" spans="1:12" ht="15.75" customHeight="1" x14ac:dyDescent="0.25">
      <c r="A4192" t="str">
        <f>CONCATENATE(B4192,C4192,D4192,H4192,I4192,L4192)</f>
        <v>512019HOMICIDIO251</v>
      </c>
      <c r="B4192" s="2">
        <v>5</v>
      </c>
      <c r="C4192" s="2">
        <v>1</v>
      </c>
      <c r="D4192" s="2">
        <v>2019</v>
      </c>
      <c r="E4192" s="2" t="s">
        <v>20</v>
      </c>
      <c r="F4192" s="2" t="s">
        <v>14</v>
      </c>
      <c r="G4192" s="2" t="s">
        <v>11</v>
      </c>
      <c r="H4192" s="2" t="s">
        <v>12</v>
      </c>
      <c r="I4192" s="2">
        <v>25</v>
      </c>
      <c r="J4192" s="2" t="str">
        <f>VLOOKUP(A4192,'Cor da Pele e Motivacao'!$A$2:$I$11399,6, FALSE)</f>
        <v>Parda</v>
      </c>
      <c r="K4192" s="2" t="str">
        <f>VLOOKUP(A4192,'Cor da Pele e Motivacao'!$A$2:$I$11399,8, FALSE)</f>
        <v>ATIVIDADES CRIMINAIS</v>
      </c>
      <c r="L4192" s="2">
        <v>1</v>
      </c>
    </row>
    <row r="4193" spans="1:12" ht="15.75" customHeight="1" x14ac:dyDescent="0.25">
      <c r="A4193" t="str">
        <f>CONCATENATE(B4193,C4193,D4193,H4193,I4193,L4193)</f>
        <v>512019HOMICIDIO311</v>
      </c>
      <c r="B4193" s="2">
        <v>5</v>
      </c>
      <c r="C4193" s="2">
        <v>1</v>
      </c>
      <c r="D4193" s="2">
        <v>2019</v>
      </c>
      <c r="E4193" s="2" t="s">
        <v>20</v>
      </c>
      <c r="F4193" s="2" t="s">
        <v>14</v>
      </c>
      <c r="G4193" s="2" t="s">
        <v>11</v>
      </c>
      <c r="H4193" s="2" t="s">
        <v>12</v>
      </c>
      <c r="I4193" s="2">
        <v>31</v>
      </c>
      <c r="J4193" s="2" t="str">
        <f>VLOOKUP(A4193,'Cor da Pele e Motivacao'!$A$2:$I$11399,6, FALSE)</f>
        <v>Parda</v>
      </c>
      <c r="K4193" s="2" t="str">
        <f>VLOOKUP(A4193,'Cor da Pele e Motivacao'!$A$2:$I$11399,8, FALSE)</f>
        <v>VIOLÊNCIA INTERPESSOAL</v>
      </c>
      <c r="L4193" s="2">
        <v>1</v>
      </c>
    </row>
    <row r="4194" spans="1:12" ht="15.75" customHeight="1" x14ac:dyDescent="0.25">
      <c r="A4194" t="str">
        <f>CONCATENATE(B4194,C4194,D4194,H4194,I4194,L4194)</f>
        <v>512019HOMICIDIO331</v>
      </c>
      <c r="B4194" s="2">
        <v>5</v>
      </c>
      <c r="C4194" s="2">
        <v>1</v>
      </c>
      <c r="D4194" s="2">
        <v>2019</v>
      </c>
      <c r="E4194" s="2" t="s">
        <v>20</v>
      </c>
      <c r="F4194" s="2" t="s">
        <v>14</v>
      </c>
      <c r="G4194" s="2" t="s">
        <v>11</v>
      </c>
      <c r="H4194" s="2" t="s">
        <v>12</v>
      </c>
      <c r="I4194" s="2">
        <v>33</v>
      </c>
      <c r="J4194" s="2" t="str">
        <f>VLOOKUP(A4194,'Cor da Pele e Motivacao'!$A$2:$I$11399,6, FALSE)</f>
        <v>Parda</v>
      </c>
      <c r="K4194" s="2" t="str">
        <f>VLOOKUP(A4194,'Cor da Pele e Motivacao'!$A$2:$I$11399,8, FALSE)</f>
        <v>VIOLÊNCIA INTERPESSOAL</v>
      </c>
      <c r="L4194" s="2">
        <v>1</v>
      </c>
    </row>
    <row r="4195" spans="1:12" ht="15.75" customHeight="1" x14ac:dyDescent="0.25">
      <c r="A4195" t="str">
        <f>CONCATENATE(B4195,C4195,D4195,H4195,I4195,L4195)</f>
        <v>512019HOMICIDIO521</v>
      </c>
      <c r="B4195" s="2">
        <v>5</v>
      </c>
      <c r="C4195" s="2">
        <v>1</v>
      </c>
      <c r="D4195" s="2">
        <v>2019</v>
      </c>
      <c r="E4195" s="2" t="s">
        <v>169</v>
      </c>
      <c r="F4195" s="2" t="s">
        <v>16</v>
      </c>
      <c r="G4195" s="2" t="s">
        <v>11</v>
      </c>
      <c r="H4195" s="2" t="s">
        <v>12</v>
      </c>
      <c r="I4195" s="2">
        <v>52</v>
      </c>
      <c r="J4195" s="2" t="str">
        <f>VLOOKUP(A4195,'Cor da Pele e Motivacao'!$A$2:$I$11399,6, FALSE)</f>
        <v>Parda</v>
      </c>
      <c r="K4195" s="2" t="str">
        <f>VLOOKUP(A4195,'Cor da Pele e Motivacao'!$A$2:$I$11399,8, FALSE)</f>
        <v>ATIVIDADES CRIMINAIS</v>
      </c>
      <c r="L4195" s="2">
        <v>1</v>
      </c>
    </row>
    <row r="4196" spans="1:12" ht="15.75" customHeight="1" x14ac:dyDescent="0.25">
      <c r="A4196" t="str">
        <f>CONCATENATE(B4196,C4196,D4196,H4196,I4196,L4196)</f>
        <v>512019HOMICIDIO341</v>
      </c>
      <c r="B4196" s="2">
        <v>5</v>
      </c>
      <c r="C4196" s="2">
        <v>1</v>
      </c>
      <c r="D4196" s="2">
        <v>2019</v>
      </c>
      <c r="E4196" s="2" t="s">
        <v>92</v>
      </c>
      <c r="F4196" s="2" t="s">
        <v>22</v>
      </c>
      <c r="G4196" s="2" t="s">
        <v>11</v>
      </c>
      <c r="H4196" s="2" t="s">
        <v>12</v>
      </c>
      <c r="I4196" s="2">
        <v>34</v>
      </c>
      <c r="J4196" s="2" t="str">
        <f>VLOOKUP(A4196,'Cor da Pele e Motivacao'!$A$2:$I$11399,6, FALSE)</f>
        <v>Branca</v>
      </c>
      <c r="K4196" s="2" t="str">
        <f>VLOOKUP(A4196,'Cor da Pele e Motivacao'!$A$2:$I$11399,8, FALSE)</f>
        <v>ATIVIDADES CRIMINAIS</v>
      </c>
      <c r="L4196" s="2">
        <v>1</v>
      </c>
    </row>
    <row r="4197" spans="1:12" ht="15.75" customHeight="1" x14ac:dyDescent="0.25">
      <c r="A4197" t="str">
        <f>CONCATENATE(B4197,C4197,D4197,H4197,I4197,L4197)</f>
        <v>512019HOMICIDIO501</v>
      </c>
      <c r="B4197" s="2">
        <v>5</v>
      </c>
      <c r="C4197" s="2">
        <v>1</v>
      </c>
      <c r="D4197" s="2">
        <v>2019</v>
      </c>
      <c r="E4197" s="2" t="s">
        <v>103</v>
      </c>
      <c r="F4197" s="2" t="s">
        <v>22</v>
      </c>
      <c r="G4197" s="2" t="s">
        <v>11</v>
      </c>
      <c r="H4197" s="2" t="s">
        <v>12</v>
      </c>
      <c r="I4197" s="2">
        <v>50</v>
      </c>
      <c r="J4197" s="2" t="str">
        <f>VLOOKUP(A4197,'Cor da Pele e Motivacao'!$A$2:$I$11399,6, FALSE)</f>
        <v>Parda</v>
      </c>
      <c r="K4197" s="2" t="str">
        <f>VLOOKUP(A4197,'Cor da Pele e Motivacao'!$A$2:$I$11399,8, FALSE)</f>
        <v>ATIVIDADES CRIMINAIS</v>
      </c>
      <c r="L4197" s="2">
        <v>1</v>
      </c>
    </row>
    <row r="4198" spans="1:12" ht="15.75" customHeight="1" x14ac:dyDescent="0.25">
      <c r="A4198" t="str">
        <f>CONCATENATE(B4198,C4198,D4198,H4198,I4198,L4198)</f>
        <v>612019HOMICIDIO341</v>
      </c>
      <c r="B4198" s="2">
        <v>6</v>
      </c>
      <c r="C4198" s="2">
        <v>1</v>
      </c>
      <c r="D4198" s="2">
        <v>2019</v>
      </c>
      <c r="E4198" s="2" t="s">
        <v>31</v>
      </c>
      <c r="F4198" s="2" t="s">
        <v>16</v>
      </c>
      <c r="G4198" s="2" t="s">
        <v>11</v>
      </c>
      <c r="H4198" s="2" t="s">
        <v>12</v>
      </c>
      <c r="I4198" s="2">
        <v>34</v>
      </c>
      <c r="J4198" s="2" t="str">
        <f>VLOOKUP(A4198,'Cor da Pele e Motivacao'!$A$2:$I$11399,6, FALSE)</f>
        <v>Parda</v>
      </c>
      <c r="K4198" s="2" t="str">
        <f>VLOOKUP(A4198,'Cor da Pele e Motivacao'!$A$2:$I$11399,8, FALSE)</f>
        <v>ATIVIDADES CRIMINAIS</v>
      </c>
      <c r="L4198" s="2">
        <v>1</v>
      </c>
    </row>
    <row r="4199" spans="1:12" ht="15.75" customHeight="1" x14ac:dyDescent="0.25">
      <c r="A4199" t="str">
        <f>CONCATENATE(B4199,C4199,D4199,H4199,I4199,L4199)</f>
        <v>612019HOMICIDIO311</v>
      </c>
      <c r="B4199" s="2">
        <v>6</v>
      </c>
      <c r="C4199" s="2">
        <v>1</v>
      </c>
      <c r="D4199" s="2">
        <v>2019</v>
      </c>
      <c r="E4199" s="2" t="s">
        <v>15</v>
      </c>
      <c r="F4199" s="2" t="s">
        <v>16</v>
      </c>
      <c r="G4199" s="2" t="s">
        <v>11</v>
      </c>
      <c r="H4199" s="2" t="s">
        <v>12</v>
      </c>
      <c r="I4199" s="2">
        <v>31</v>
      </c>
      <c r="J4199" s="2" t="str">
        <f>VLOOKUP(A4199,'Cor da Pele e Motivacao'!$A$2:$I$11399,6, FALSE)</f>
        <v>Parda</v>
      </c>
      <c r="K4199" s="2" t="str">
        <f>VLOOKUP(A4199,'Cor da Pele e Motivacao'!$A$2:$I$11399,8, FALSE)</f>
        <v>OUTRAS MOTIVAÇÕES</v>
      </c>
      <c r="L4199" s="2">
        <v>1</v>
      </c>
    </row>
    <row r="4200" spans="1:12" ht="15.75" customHeight="1" x14ac:dyDescent="0.25">
      <c r="A4200" t="str">
        <f>CONCATENATE(B4200,C4200,D4200,H4200,I4200,L4200)</f>
        <v>612019HOMICIDIO141</v>
      </c>
      <c r="B4200" s="2">
        <v>6</v>
      </c>
      <c r="C4200" s="2">
        <v>1</v>
      </c>
      <c r="D4200" s="2">
        <v>2019</v>
      </c>
      <c r="E4200" s="2" t="s">
        <v>110</v>
      </c>
      <c r="F4200" s="2" t="s">
        <v>16</v>
      </c>
      <c r="G4200" s="2" t="s">
        <v>11</v>
      </c>
      <c r="H4200" s="2" t="s">
        <v>12</v>
      </c>
      <c r="I4200" s="2">
        <v>14</v>
      </c>
      <c r="J4200" s="2" t="str">
        <f>VLOOKUP(A4200,'Cor da Pele e Motivacao'!$A$2:$I$11399,6, FALSE)</f>
        <v>Parda</v>
      </c>
      <c r="K4200" s="2" t="str">
        <f>VLOOKUP(A4200,'Cor da Pele e Motivacao'!$A$2:$I$11399,8, FALSE)</f>
        <v>ATIVIDADES CRIMINAIS</v>
      </c>
      <c r="L4200" s="2">
        <v>1</v>
      </c>
    </row>
    <row r="4201" spans="1:12" ht="15.75" customHeight="1" x14ac:dyDescent="0.25">
      <c r="A4201" t="str">
        <f>CONCATENATE(B4201,C4201,D4201,H4201,I4201,L4201)</f>
        <v>612019HOMICIDIO311</v>
      </c>
      <c r="B4201" s="2">
        <v>6</v>
      </c>
      <c r="C4201" s="2">
        <v>1</v>
      </c>
      <c r="D4201" s="2">
        <v>2019</v>
      </c>
      <c r="E4201" s="2" t="s">
        <v>18</v>
      </c>
      <c r="F4201" s="2" t="s">
        <v>16</v>
      </c>
      <c r="G4201" s="2" t="s">
        <v>11</v>
      </c>
      <c r="H4201" s="2" t="s">
        <v>12</v>
      </c>
      <c r="I4201" s="2">
        <v>31</v>
      </c>
      <c r="J4201" s="2" t="str">
        <f>VLOOKUP(A4201,'Cor da Pele e Motivacao'!$A$2:$I$11399,6, FALSE)</f>
        <v>Parda</v>
      </c>
      <c r="K4201" s="2" t="str">
        <f>VLOOKUP(A4201,'Cor da Pele e Motivacao'!$A$2:$I$11399,8, FALSE)</f>
        <v>OUTRAS MOTIVAÇÕES</v>
      </c>
      <c r="L4201" s="2">
        <v>1</v>
      </c>
    </row>
    <row r="4202" spans="1:12" ht="15.75" customHeight="1" x14ac:dyDescent="0.25">
      <c r="A4202" t="str">
        <f>CONCATENATE(B4202,C4202,D4202,H4202,I4202,L4202)</f>
        <v>612019HOMICIDIO231</v>
      </c>
      <c r="B4202" s="2">
        <v>6</v>
      </c>
      <c r="C4202" s="2">
        <v>1</v>
      </c>
      <c r="D4202" s="2">
        <v>2019</v>
      </c>
      <c r="E4202" s="2" t="s">
        <v>67</v>
      </c>
      <c r="F4202" s="2" t="s">
        <v>16</v>
      </c>
      <c r="G4202" s="2" t="s">
        <v>11</v>
      </c>
      <c r="H4202" s="2" t="s">
        <v>12</v>
      </c>
      <c r="I4202" s="2">
        <v>23</v>
      </c>
      <c r="J4202" s="2" t="str">
        <f>VLOOKUP(A4202,'Cor da Pele e Motivacao'!$A$2:$I$11399,6, FALSE)</f>
        <v>Parda</v>
      </c>
      <c r="K4202" s="2" t="str">
        <f>VLOOKUP(A4202,'Cor da Pele e Motivacao'!$A$2:$I$11399,8, FALSE)</f>
        <v>VIOLÊNCIA INTERPESSOAL</v>
      </c>
      <c r="L4202" s="2">
        <v>1</v>
      </c>
    </row>
    <row r="4203" spans="1:12" ht="15.75" customHeight="1" x14ac:dyDescent="0.25">
      <c r="A4203" t="str">
        <f>CONCATENATE(B4203,C4203,D4203,H4203,I4203,L4203)</f>
        <v>612019HOMICIDIO331</v>
      </c>
      <c r="B4203" s="2">
        <v>6</v>
      </c>
      <c r="C4203" s="2">
        <v>1</v>
      </c>
      <c r="D4203" s="2">
        <v>2019</v>
      </c>
      <c r="E4203" s="2" t="s">
        <v>23</v>
      </c>
      <c r="F4203" s="2" t="s">
        <v>14</v>
      </c>
      <c r="G4203" s="2" t="s">
        <v>11</v>
      </c>
      <c r="H4203" s="2" t="s">
        <v>12</v>
      </c>
      <c r="I4203" s="2">
        <v>33</v>
      </c>
      <c r="J4203" s="2" t="str">
        <f>VLOOKUP(A4203,'Cor da Pele e Motivacao'!$A$2:$I$11399,6, FALSE)</f>
        <v>Parda</v>
      </c>
      <c r="K4203" s="2" t="str">
        <f>VLOOKUP(A4203,'Cor da Pele e Motivacao'!$A$2:$I$11399,8, FALSE)</f>
        <v>VIOLÊNCIA INTERPESSOAL</v>
      </c>
      <c r="L4203" s="2">
        <v>1</v>
      </c>
    </row>
    <row r="4204" spans="1:12" ht="15.75" customHeight="1" x14ac:dyDescent="0.25">
      <c r="A4204" t="str">
        <f>CONCATENATE(B4204,C4204,D4204,H4204,I4204,L4204)</f>
        <v>612019HOMICIDIO191</v>
      </c>
      <c r="B4204" s="2">
        <v>6</v>
      </c>
      <c r="C4204" s="2">
        <v>1</v>
      </c>
      <c r="D4204" s="2">
        <v>2019</v>
      </c>
      <c r="E4204" s="2" t="s">
        <v>36</v>
      </c>
      <c r="F4204" s="2" t="s">
        <v>14</v>
      </c>
      <c r="G4204" s="2" t="s">
        <v>11</v>
      </c>
      <c r="H4204" s="2" t="s">
        <v>12</v>
      </c>
      <c r="I4204" s="2">
        <v>19</v>
      </c>
      <c r="J4204" s="2" t="str">
        <f>VLOOKUP(A4204,'Cor da Pele e Motivacao'!$A$2:$I$11399,6, FALSE)</f>
        <v>Parda</v>
      </c>
      <c r="K4204" s="2" t="str">
        <f>VLOOKUP(A4204,'Cor da Pele e Motivacao'!$A$2:$I$11399,8, FALSE)</f>
        <v>VIOLÊNCIA INTERPESSOAL</v>
      </c>
      <c r="L4204" s="2">
        <v>1</v>
      </c>
    </row>
    <row r="4205" spans="1:12" ht="15.75" customHeight="1" x14ac:dyDescent="0.25">
      <c r="A4205" t="str">
        <f>CONCATENATE(B4205,C4205,D4205,H4205,I4205,L4205)</f>
        <v>612019HOMICIDIO201</v>
      </c>
      <c r="B4205" s="2">
        <v>6</v>
      </c>
      <c r="C4205" s="2">
        <v>1</v>
      </c>
      <c r="D4205" s="2">
        <v>2019</v>
      </c>
      <c r="E4205" s="2" t="s">
        <v>36</v>
      </c>
      <c r="F4205" s="2" t="s">
        <v>14</v>
      </c>
      <c r="G4205" s="2" t="s">
        <v>11</v>
      </c>
      <c r="H4205" s="2" t="s">
        <v>12</v>
      </c>
      <c r="I4205" s="2">
        <v>20</v>
      </c>
      <c r="J4205" s="2" t="str">
        <f>VLOOKUP(A4205,'Cor da Pele e Motivacao'!$A$2:$I$11399,6, FALSE)</f>
        <v>Parda</v>
      </c>
      <c r="K4205" s="2" t="str">
        <f>VLOOKUP(A4205,'Cor da Pele e Motivacao'!$A$2:$I$11399,8, FALSE)</f>
        <v>ATIVIDADES CRIMINAIS</v>
      </c>
      <c r="L4205" s="2">
        <v>1</v>
      </c>
    </row>
    <row r="4206" spans="1:12" ht="15.75" customHeight="1" x14ac:dyDescent="0.25">
      <c r="A4206" t="str">
        <f>CONCATENATE(B4206,C4206,D4206,H4206,I4206,L4206)</f>
        <v>612019HOMICIDIO151</v>
      </c>
      <c r="B4206" s="2">
        <v>6</v>
      </c>
      <c r="C4206" s="2">
        <v>1</v>
      </c>
      <c r="D4206" s="2">
        <v>2019</v>
      </c>
      <c r="E4206" s="2" t="s">
        <v>24</v>
      </c>
      <c r="F4206" s="2" t="s">
        <v>10</v>
      </c>
      <c r="G4206" s="2" t="s">
        <v>11</v>
      </c>
      <c r="H4206" s="2" t="s">
        <v>12</v>
      </c>
      <c r="I4206" s="2">
        <v>15</v>
      </c>
      <c r="J4206" s="2" t="str">
        <f>VLOOKUP(A4206,'Cor da Pele e Motivacao'!$A$2:$I$11399,6, FALSE)</f>
        <v>Parda</v>
      </c>
      <c r="K4206" s="2" t="str">
        <f>VLOOKUP(A4206,'Cor da Pele e Motivacao'!$A$2:$I$11399,8, FALSE)</f>
        <v>VIOLÊNCIA INTERPESSOAL</v>
      </c>
      <c r="L4206" s="2">
        <v>1</v>
      </c>
    </row>
    <row r="4207" spans="1:12" ht="15.75" customHeight="1" x14ac:dyDescent="0.25">
      <c r="A4207" t="str">
        <f>CONCATENATE(B4207,C4207,D4207,H4207,I4207,L4207)</f>
        <v>612019HOMICIDIO221</v>
      </c>
      <c r="B4207" s="2">
        <v>6</v>
      </c>
      <c r="C4207" s="2">
        <v>1</v>
      </c>
      <c r="D4207" s="2">
        <v>2019</v>
      </c>
      <c r="E4207" s="2" t="s">
        <v>25</v>
      </c>
      <c r="F4207" s="2" t="s">
        <v>25</v>
      </c>
      <c r="G4207" s="2" t="s">
        <v>11</v>
      </c>
      <c r="H4207" s="2" t="s">
        <v>12</v>
      </c>
      <c r="I4207" s="2">
        <v>22</v>
      </c>
      <c r="J4207" s="2" t="str">
        <f>VLOOKUP(A4207,'Cor da Pele e Motivacao'!$A$2:$I$11399,6, FALSE)</f>
        <v>Parda</v>
      </c>
      <c r="K4207" s="2" t="str">
        <f>VLOOKUP(A4207,'Cor da Pele e Motivacao'!$A$2:$I$11399,8, FALSE)</f>
        <v>ATIVIDADES CRIMINAIS</v>
      </c>
      <c r="L4207" s="2">
        <v>1</v>
      </c>
    </row>
    <row r="4208" spans="1:12" ht="15.75" customHeight="1" x14ac:dyDescent="0.25">
      <c r="A4208" t="str">
        <f>CONCATENATE(B4208,C4208,D4208,H4208,I4208,L4208)</f>
        <v>612019HOMICIDIO561</v>
      </c>
      <c r="B4208" s="2">
        <v>6</v>
      </c>
      <c r="C4208" s="2">
        <v>1</v>
      </c>
      <c r="D4208" s="2">
        <v>2019</v>
      </c>
      <c r="E4208" s="2" t="s">
        <v>25</v>
      </c>
      <c r="F4208" s="2" t="s">
        <v>25</v>
      </c>
      <c r="G4208" s="2" t="s">
        <v>11</v>
      </c>
      <c r="H4208" s="2" t="s">
        <v>12</v>
      </c>
      <c r="I4208" s="2">
        <v>56</v>
      </c>
      <c r="J4208" s="2" t="str">
        <f>VLOOKUP(A4208,'Cor da Pele e Motivacao'!$A$2:$I$11399,6, FALSE)</f>
        <v>Parda</v>
      </c>
      <c r="K4208" s="2" t="str">
        <f>VLOOKUP(A4208,'Cor da Pele e Motivacao'!$A$2:$I$11399,8, FALSE)</f>
        <v>VIOLÊNCIA INTERPESSOAL</v>
      </c>
      <c r="L4208" s="2">
        <v>1</v>
      </c>
    </row>
    <row r="4209" spans="1:12" ht="15.75" customHeight="1" x14ac:dyDescent="0.25">
      <c r="A4209" t="str">
        <f>CONCATENATE(B4209,C4209,D4209,H4209,I4209,L4209)</f>
        <v>612019HOMICIDIO171</v>
      </c>
      <c r="B4209" s="2">
        <v>6</v>
      </c>
      <c r="C4209" s="2">
        <v>1</v>
      </c>
      <c r="D4209" s="2">
        <v>2019</v>
      </c>
      <c r="E4209" s="2" t="s">
        <v>38</v>
      </c>
      <c r="F4209" s="2" t="s">
        <v>22</v>
      </c>
      <c r="G4209" s="2" t="s">
        <v>11</v>
      </c>
      <c r="H4209" s="2" t="s">
        <v>12</v>
      </c>
      <c r="I4209" s="2">
        <v>17</v>
      </c>
      <c r="J4209" s="2" t="str">
        <f>VLOOKUP(A4209,'Cor da Pele e Motivacao'!$A$2:$I$11399,6, FALSE)</f>
        <v>Parda</v>
      </c>
      <c r="K4209" s="2" t="str">
        <f>VLOOKUP(A4209,'Cor da Pele e Motivacao'!$A$2:$I$11399,8, FALSE)</f>
        <v>ATIVIDADES CRIMINAIS</v>
      </c>
      <c r="L4209" s="2">
        <v>1</v>
      </c>
    </row>
    <row r="4210" spans="1:12" ht="15.75" customHeight="1" x14ac:dyDescent="0.25">
      <c r="A4210" t="str">
        <f>CONCATENATE(B4210,C4210,D4210,H4210,I4210,L4210)</f>
        <v>712019HOMICIDIO321</v>
      </c>
      <c r="B4210" s="2">
        <v>7</v>
      </c>
      <c r="C4210" s="2">
        <v>1</v>
      </c>
      <c r="D4210" s="2">
        <v>2019</v>
      </c>
      <c r="E4210" s="2" t="s">
        <v>45</v>
      </c>
      <c r="F4210" s="2" t="s">
        <v>14</v>
      </c>
      <c r="G4210" s="2" t="s">
        <v>11</v>
      </c>
      <c r="H4210" s="2" t="s">
        <v>12</v>
      </c>
      <c r="I4210" s="2">
        <v>32</v>
      </c>
      <c r="J4210" s="2" t="str">
        <f>VLOOKUP(A4210,'Cor da Pele e Motivacao'!$A$2:$I$11399,6, FALSE)</f>
        <v>Parda</v>
      </c>
      <c r="K4210" s="2" t="str">
        <f>VLOOKUP(A4210,'Cor da Pele e Motivacao'!$A$2:$I$11399,8, FALSE)</f>
        <v>ATIVIDADES CRIMINAIS</v>
      </c>
      <c r="L4210" s="2">
        <v>1</v>
      </c>
    </row>
    <row r="4211" spans="1:12" ht="15.75" customHeight="1" x14ac:dyDescent="0.25">
      <c r="A4211" t="str">
        <f>CONCATENATE(B4211,C4211,D4211,H4211,I4211,L4211)</f>
        <v>712019HOMICIDIO341</v>
      </c>
      <c r="B4211" s="2">
        <v>7</v>
      </c>
      <c r="C4211" s="2">
        <v>1</v>
      </c>
      <c r="D4211" s="2">
        <v>2019</v>
      </c>
      <c r="E4211" s="2" t="s">
        <v>13</v>
      </c>
      <c r="F4211" s="2" t="s">
        <v>14</v>
      </c>
      <c r="G4211" s="2" t="s">
        <v>11</v>
      </c>
      <c r="H4211" s="2" t="s">
        <v>12</v>
      </c>
      <c r="I4211" s="2">
        <v>34</v>
      </c>
      <c r="J4211" s="2" t="str">
        <f>VLOOKUP(A4211,'Cor da Pele e Motivacao'!$A$2:$I$11399,6, FALSE)</f>
        <v>Parda</v>
      </c>
      <c r="K4211" s="2" t="str">
        <f>VLOOKUP(A4211,'Cor da Pele e Motivacao'!$A$2:$I$11399,8, FALSE)</f>
        <v>ATIVIDADES CRIMINAIS</v>
      </c>
      <c r="L4211" s="2">
        <v>1</v>
      </c>
    </row>
    <row r="4212" spans="1:12" ht="15.75" customHeight="1" x14ac:dyDescent="0.25">
      <c r="A4212" t="str">
        <f>CONCATENATE(B4212,C4212,D4212,H4212,I4212,L4212)</f>
        <v>712019HOMICIDIO351</v>
      </c>
      <c r="B4212" s="2">
        <v>7</v>
      </c>
      <c r="C4212" s="2">
        <v>1</v>
      </c>
      <c r="D4212" s="2">
        <v>2019</v>
      </c>
      <c r="E4212" s="2" t="s">
        <v>36</v>
      </c>
      <c r="F4212" s="2" t="s">
        <v>14</v>
      </c>
      <c r="G4212" s="2" t="s">
        <v>28</v>
      </c>
      <c r="H4212" s="2" t="s">
        <v>12</v>
      </c>
      <c r="I4212" s="2">
        <v>35</v>
      </c>
      <c r="J4212" s="2" t="str">
        <f>VLOOKUP(A4212,'Cor da Pele e Motivacao'!$A$2:$I$11399,6, FALSE)</f>
        <v>Parda</v>
      </c>
      <c r="K4212" s="2" t="str">
        <f>VLOOKUP(A4212,'Cor da Pele e Motivacao'!$A$2:$I$11399,8, FALSE)</f>
        <v>ATIVIDADES CRIMINAIS</v>
      </c>
      <c r="L4212" s="2">
        <v>1</v>
      </c>
    </row>
    <row r="4213" spans="1:12" ht="15.75" customHeight="1" x14ac:dyDescent="0.25">
      <c r="A4213" t="str">
        <f>CONCATENATE(B4213,C4213,D4213,H4213,I4213,L4213)</f>
        <v>712019HOMICIDIO401</v>
      </c>
      <c r="B4213" s="2">
        <v>7</v>
      </c>
      <c r="C4213" s="2">
        <v>1</v>
      </c>
      <c r="D4213" s="2">
        <v>2019</v>
      </c>
      <c r="E4213" s="2" t="s">
        <v>36</v>
      </c>
      <c r="F4213" s="2" t="s">
        <v>14</v>
      </c>
      <c r="G4213" s="2" t="s">
        <v>11</v>
      </c>
      <c r="H4213" s="2" t="s">
        <v>12</v>
      </c>
      <c r="I4213" s="2">
        <v>40</v>
      </c>
      <c r="J4213" s="2" t="str">
        <f>VLOOKUP(A4213,'Cor da Pele e Motivacao'!$A$2:$I$11399,6, FALSE)</f>
        <v>Parda</v>
      </c>
      <c r="K4213" s="2" t="str">
        <f>VLOOKUP(A4213,'Cor da Pele e Motivacao'!$A$2:$I$11399,8, FALSE)</f>
        <v>ATIVIDADES CRIMINAIS</v>
      </c>
      <c r="L4213" s="2">
        <v>1</v>
      </c>
    </row>
    <row r="4214" spans="1:12" ht="15.75" customHeight="1" x14ac:dyDescent="0.25">
      <c r="A4214" t="str">
        <f>CONCATENATE(B4214,C4214,D4214,H4214,I4214,L4214)</f>
        <v>712019HOMICIDIO261</v>
      </c>
      <c r="B4214" s="2">
        <v>7</v>
      </c>
      <c r="C4214" s="2">
        <v>1</v>
      </c>
      <c r="D4214" s="2">
        <v>2019</v>
      </c>
      <c r="E4214" s="2" t="s">
        <v>25</v>
      </c>
      <c r="F4214" s="2" t="s">
        <v>25</v>
      </c>
      <c r="G4214" s="2" t="s">
        <v>11</v>
      </c>
      <c r="H4214" s="2" t="s">
        <v>12</v>
      </c>
      <c r="I4214" s="2">
        <v>26</v>
      </c>
      <c r="J4214" s="2" t="str">
        <f>VLOOKUP(A4214,'Cor da Pele e Motivacao'!$A$2:$I$11399,6, FALSE)</f>
        <v>Parda</v>
      </c>
      <c r="K4214" s="2" t="str">
        <f>VLOOKUP(A4214,'Cor da Pele e Motivacao'!$A$2:$I$11399,8, FALSE)</f>
        <v>ATIVIDADES CRIMINAIS</v>
      </c>
      <c r="L4214" s="2">
        <v>1</v>
      </c>
    </row>
    <row r="4215" spans="1:12" ht="15.75" customHeight="1" x14ac:dyDescent="0.25">
      <c r="A4215" t="str">
        <f>CONCATENATE(B4215,C4215,D4215,H4215,I4215,L4215)</f>
        <v>712019LATROCINIO671</v>
      </c>
      <c r="B4215" s="2">
        <v>7</v>
      </c>
      <c r="C4215" s="2">
        <v>1</v>
      </c>
      <c r="D4215" s="2">
        <v>2019</v>
      </c>
      <c r="E4215" s="2" t="s">
        <v>25</v>
      </c>
      <c r="F4215" s="2" t="s">
        <v>25</v>
      </c>
      <c r="G4215" s="2" t="s">
        <v>11</v>
      </c>
      <c r="H4215" s="2" t="s">
        <v>33</v>
      </c>
      <c r="I4215" s="2">
        <v>67</v>
      </c>
      <c r="J4215" s="2" t="str">
        <f>VLOOKUP(A4215,'Cor da Pele e Motivacao'!$A$2:$I$11399,6, FALSE)</f>
        <v>Parda</v>
      </c>
      <c r="K4215" s="2" t="str">
        <f>VLOOKUP(A4215,'Cor da Pele e Motivacao'!$A$2:$I$11399,8, FALSE)</f>
        <v>PATRIMÔNIO</v>
      </c>
      <c r="L4215" s="2">
        <v>1</v>
      </c>
    </row>
    <row r="4216" spans="1:12" ht="15.75" customHeight="1" x14ac:dyDescent="0.25">
      <c r="A4216" t="str">
        <f>CONCATENATE(B4216,C4216,D4216,H4216,I4216,L4216)</f>
        <v>712019HOMICIDIO181</v>
      </c>
      <c r="B4216" s="2">
        <v>7</v>
      </c>
      <c r="C4216" s="2">
        <v>1</v>
      </c>
      <c r="D4216" s="2">
        <v>2019</v>
      </c>
      <c r="E4216" s="2" t="s">
        <v>27</v>
      </c>
      <c r="F4216" s="2" t="s">
        <v>14</v>
      </c>
      <c r="G4216" s="2" t="s">
        <v>11</v>
      </c>
      <c r="H4216" s="2" t="s">
        <v>12</v>
      </c>
      <c r="I4216" s="2">
        <v>18</v>
      </c>
      <c r="J4216" s="2" t="str">
        <f>VLOOKUP(A4216,'Cor da Pele e Motivacao'!$A$2:$I$11399,6, FALSE)</f>
        <v>Parda</v>
      </c>
      <c r="K4216" s="2" t="str">
        <f>VLOOKUP(A4216,'Cor da Pele e Motivacao'!$A$2:$I$11399,8, FALSE)</f>
        <v>ATIVIDADES CRIMINAIS</v>
      </c>
      <c r="L4216" s="2">
        <v>1</v>
      </c>
    </row>
    <row r="4217" spans="1:12" ht="15.75" customHeight="1" x14ac:dyDescent="0.25">
      <c r="A4217" t="str">
        <f>CONCATENATE(B4217,C4217,D4217,H4217,I4217,L4217)</f>
        <v>712019HOMICIDIO511</v>
      </c>
      <c r="B4217" s="2">
        <v>7</v>
      </c>
      <c r="C4217" s="2">
        <v>1</v>
      </c>
      <c r="D4217" s="2">
        <v>2019</v>
      </c>
      <c r="E4217" s="2" t="s">
        <v>149</v>
      </c>
      <c r="F4217" s="2" t="s">
        <v>16</v>
      </c>
      <c r="G4217" s="2" t="s">
        <v>28</v>
      </c>
      <c r="H4217" s="2" t="s">
        <v>12</v>
      </c>
      <c r="I4217" s="2">
        <v>51</v>
      </c>
      <c r="J4217" s="2" t="str">
        <f>VLOOKUP(A4217,'Cor da Pele e Motivacao'!$A$2:$I$11399,6, FALSE)</f>
        <v>Parda</v>
      </c>
      <c r="K4217" s="2" t="str">
        <f>VLOOKUP(A4217,'Cor da Pele e Motivacao'!$A$2:$I$11399,8, FALSE)</f>
        <v>VIOLÊNCIA INTERPESSOAL</v>
      </c>
      <c r="L4217" s="2">
        <v>1</v>
      </c>
    </row>
    <row r="4218" spans="1:12" ht="15.75" customHeight="1" x14ac:dyDescent="0.25">
      <c r="A4218" t="str">
        <f>CONCATENATE(B4218,C4218,D4218,H4218,I4218,L4218)</f>
        <v>712019HOMICIDIO221</v>
      </c>
      <c r="B4218" s="2">
        <v>7</v>
      </c>
      <c r="C4218" s="2">
        <v>1</v>
      </c>
      <c r="D4218" s="2">
        <v>2019</v>
      </c>
      <c r="E4218" s="2" t="s">
        <v>149</v>
      </c>
      <c r="F4218" s="2" t="s">
        <v>16</v>
      </c>
      <c r="G4218" s="2" t="s">
        <v>11</v>
      </c>
      <c r="H4218" s="2" t="s">
        <v>12</v>
      </c>
      <c r="I4218" s="2">
        <v>22</v>
      </c>
      <c r="J4218" s="2" t="str">
        <f>VLOOKUP(A4218,'Cor da Pele e Motivacao'!$A$2:$I$11399,6, FALSE)</f>
        <v>Parda</v>
      </c>
      <c r="K4218" s="2" t="str">
        <f>VLOOKUP(A4218,'Cor da Pele e Motivacao'!$A$2:$I$11399,8, FALSE)</f>
        <v>VIOLÊNCIA INTERPESSOAL</v>
      </c>
      <c r="L4218" s="2">
        <v>1</v>
      </c>
    </row>
    <row r="4219" spans="1:12" ht="15.75" customHeight="1" x14ac:dyDescent="0.25">
      <c r="A4219" t="str">
        <f>CONCATENATE(B4219,C4219,D4219,H4219,I4219,L4219)</f>
        <v>712019LATROCINIO261</v>
      </c>
      <c r="B4219" s="2">
        <v>7</v>
      </c>
      <c r="C4219" s="2">
        <v>1</v>
      </c>
      <c r="D4219" s="2">
        <v>2019</v>
      </c>
      <c r="E4219" s="2" t="s">
        <v>108</v>
      </c>
      <c r="F4219" s="2" t="s">
        <v>16</v>
      </c>
      <c r="G4219" s="2" t="s">
        <v>11</v>
      </c>
      <c r="H4219" s="2" t="s">
        <v>33</v>
      </c>
      <c r="I4219" s="2">
        <v>26</v>
      </c>
      <c r="J4219" s="2" t="str">
        <f>VLOOKUP(A4219,'Cor da Pele e Motivacao'!$A$2:$I$11399,6, FALSE)</f>
        <v>Parda</v>
      </c>
      <c r="K4219" s="2" t="str">
        <f>VLOOKUP(A4219,'Cor da Pele e Motivacao'!$A$2:$I$11399,8, FALSE)</f>
        <v>PATRIMÔNIO</v>
      </c>
      <c r="L4219" s="2">
        <v>1</v>
      </c>
    </row>
    <row r="4220" spans="1:12" ht="15.75" customHeight="1" x14ac:dyDescent="0.25">
      <c r="A4220" t="str">
        <f>CONCATENATE(B4220,C4220,D4220,H4220,I4220,L4220)</f>
        <v>712019HOMICIDIO281</v>
      </c>
      <c r="B4220" s="2">
        <v>7</v>
      </c>
      <c r="C4220" s="2">
        <v>1</v>
      </c>
      <c r="D4220" s="2">
        <v>2019</v>
      </c>
      <c r="E4220" s="2" t="s">
        <v>38</v>
      </c>
      <c r="F4220" s="2" t="s">
        <v>22</v>
      </c>
      <c r="G4220" s="2" t="s">
        <v>11</v>
      </c>
      <c r="H4220" s="2" t="s">
        <v>12</v>
      </c>
      <c r="I4220" s="2">
        <v>28</v>
      </c>
      <c r="J4220" s="2" t="str">
        <f>VLOOKUP(A4220,'Cor da Pele e Motivacao'!$A$2:$I$11399,6, FALSE)</f>
        <v>Parda</v>
      </c>
      <c r="K4220" s="2" t="str">
        <f>VLOOKUP(A4220,'Cor da Pele e Motivacao'!$A$2:$I$11399,8, FALSE)</f>
        <v>ATIVIDADES CRIMINAIS</v>
      </c>
      <c r="L4220" s="2">
        <v>1</v>
      </c>
    </row>
    <row r="4221" spans="1:12" ht="15.75" customHeight="1" x14ac:dyDescent="0.25">
      <c r="A4221" t="str">
        <f>CONCATENATE(B4221,C4221,D4221,H4221,I4221,L4221)</f>
        <v>812019HOMICIDIO251</v>
      </c>
      <c r="B4221" s="2">
        <v>8</v>
      </c>
      <c r="C4221" s="2">
        <v>1</v>
      </c>
      <c r="D4221" s="2">
        <v>2019</v>
      </c>
      <c r="E4221" s="2" t="s">
        <v>109</v>
      </c>
      <c r="F4221" s="2" t="s">
        <v>22</v>
      </c>
      <c r="G4221" s="2" t="s">
        <v>11</v>
      </c>
      <c r="H4221" s="2" t="s">
        <v>12</v>
      </c>
      <c r="I4221" s="2">
        <v>25</v>
      </c>
      <c r="J4221" s="2" t="str">
        <f>VLOOKUP(A4221,'Cor da Pele e Motivacao'!$A$2:$I$11399,6, FALSE)</f>
        <v>Parda</v>
      </c>
      <c r="K4221" s="2" t="str">
        <f>VLOOKUP(A4221,'Cor da Pele e Motivacao'!$A$2:$I$11399,8, FALSE)</f>
        <v>ATIVIDADES CRIMINAIS</v>
      </c>
      <c r="L4221" s="2">
        <v>1</v>
      </c>
    </row>
    <row r="4222" spans="1:12" ht="15.75" customHeight="1" x14ac:dyDescent="0.25">
      <c r="A4222" t="str">
        <f>CONCATENATE(B4222,C4222,D4222,H4222,I4222,L4222)</f>
        <v>812019HOMICIDIO221</v>
      </c>
      <c r="B4222" s="2">
        <v>8</v>
      </c>
      <c r="C4222" s="2">
        <v>1</v>
      </c>
      <c r="D4222" s="2">
        <v>2019</v>
      </c>
      <c r="E4222" s="2" t="s">
        <v>13</v>
      </c>
      <c r="F4222" s="2" t="s">
        <v>14</v>
      </c>
      <c r="G4222" s="2" t="s">
        <v>11</v>
      </c>
      <c r="H4222" s="2" t="s">
        <v>12</v>
      </c>
      <c r="I4222" s="2">
        <v>22</v>
      </c>
      <c r="J4222" s="2" t="str">
        <f>VLOOKUP(A4222,'Cor da Pele e Motivacao'!$A$2:$I$11399,6, FALSE)</f>
        <v>Parda</v>
      </c>
      <c r="K4222" s="2" t="str">
        <f>VLOOKUP(A4222,'Cor da Pele e Motivacao'!$A$2:$I$11399,8, FALSE)</f>
        <v>ATIVIDADES CRIMINAIS</v>
      </c>
      <c r="L4222" s="2">
        <v>1</v>
      </c>
    </row>
    <row r="4223" spans="1:12" ht="15.75" customHeight="1" x14ac:dyDescent="0.25">
      <c r="A4223" t="str">
        <f>CONCATENATE(B4223,C4223,D4223,H4223,I4223,L4223)</f>
        <v>812019HOMICIDIO191</v>
      </c>
      <c r="B4223" s="2">
        <v>8</v>
      </c>
      <c r="C4223" s="2">
        <v>1</v>
      </c>
      <c r="D4223" s="2">
        <v>2019</v>
      </c>
      <c r="E4223" s="2" t="s">
        <v>20</v>
      </c>
      <c r="F4223" s="2" t="s">
        <v>14</v>
      </c>
      <c r="G4223" s="2" t="s">
        <v>11</v>
      </c>
      <c r="H4223" s="2" t="s">
        <v>12</v>
      </c>
      <c r="I4223" s="2">
        <v>19</v>
      </c>
      <c r="J4223" s="2" t="str">
        <f>VLOOKUP(A4223,'Cor da Pele e Motivacao'!$A$2:$I$11399,6, FALSE)</f>
        <v>Parda</v>
      </c>
      <c r="K4223" s="2" t="str">
        <f>VLOOKUP(A4223,'Cor da Pele e Motivacao'!$A$2:$I$11399,8, FALSE)</f>
        <v>ATIVIDADES CRIMINAIS</v>
      </c>
      <c r="L4223" s="2">
        <v>1</v>
      </c>
    </row>
    <row r="4224" spans="1:12" ht="15.75" customHeight="1" x14ac:dyDescent="0.25">
      <c r="A4224" t="str">
        <f>CONCATENATE(B4224,C4224,D4224,H4224,I4224,L4224)</f>
        <v>812019HOMICIDIO211</v>
      </c>
      <c r="B4224" s="2">
        <v>8</v>
      </c>
      <c r="C4224" s="2">
        <v>1</v>
      </c>
      <c r="D4224" s="2">
        <v>2019</v>
      </c>
      <c r="E4224" s="2" t="s">
        <v>20</v>
      </c>
      <c r="F4224" s="2" t="s">
        <v>14</v>
      </c>
      <c r="G4224" s="2" t="s">
        <v>11</v>
      </c>
      <c r="H4224" s="2" t="s">
        <v>12</v>
      </c>
      <c r="I4224" s="2">
        <v>21</v>
      </c>
      <c r="J4224" s="2" t="str">
        <f>VLOOKUP(A4224,'Cor da Pele e Motivacao'!$A$2:$I$11399,6, FALSE)</f>
        <v>Parda</v>
      </c>
      <c r="K4224" s="2" t="str">
        <f>VLOOKUP(A4224,'Cor da Pele e Motivacao'!$A$2:$I$11399,8, FALSE)</f>
        <v>ATIVIDADES CRIMINAIS</v>
      </c>
      <c r="L4224" s="2">
        <v>1</v>
      </c>
    </row>
    <row r="4225" spans="1:12" ht="15.75" customHeight="1" x14ac:dyDescent="0.25">
      <c r="A4225" t="str">
        <f>CONCATENATE(B4225,C4225,D4225,H4225,I4225,L4225)</f>
        <v>812019HOMICIDIO281</v>
      </c>
      <c r="B4225" s="2">
        <v>8</v>
      </c>
      <c r="C4225" s="2">
        <v>1</v>
      </c>
      <c r="D4225" s="2">
        <v>2019</v>
      </c>
      <c r="E4225" s="2" t="s">
        <v>20</v>
      </c>
      <c r="F4225" s="2" t="s">
        <v>14</v>
      </c>
      <c r="G4225" s="2" t="s">
        <v>11</v>
      </c>
      <c r="H4225" s="2" t="s">
        <v>12</v>
      </c>
      <c r="I4225" s="2">
        <v>28</v>
      </c>
      <c r="J4225" s="2" t="str">
        <f>VLOOKUP(A4225,'Cor da Pele e Motivacao'!$A$2:$I$11399,6, FALSE)</f>
        <v>Parda</v>
      </c>
      <c r="K4225" s="2" t="str">
        <f>VLOOKUP(A4225,'Cor da Pele e Motivacao'!$A$2:$I$11399,8, FALSE)</f>
        <v>ATIVIDADES CRIMINAIS</v>
      </c>
      <c r="L4225" s="2">
        <v>1</v>
      </c>
    </row>
    <row r="4226" spans="1:12" ht="15.75" customHeight="1" x14ac:dyDescent="0.25">
      <c r="A4226" t="str">
        <f>CONCATENATE(B4226,C4226,D4226,H4226,I4226,L4226)</f>
        <v>812019HOMICIDIO181</v>
      </c>
      <c r="B4226" s="2">
        <v>8</v>
      </c>
      <c r="C4226" s="2">
        <v>1</v>
      </c>
      <c r="D4226" s="2">
        <v>2019</v>
      </c>
      <c r="E4226" s="2" t="s">
        <v>23</v>
      </c>
      <c r="F4226" s="2" t="s">
        <v>14</v>
      </c>
      <c r="G4226" s="2" t="s">
        <v>11</v>
      </c>
      <c r="H4226" s="2" t="s">
        <v>12</v>
      </c>
      <c r="I4226" s="2">
        <v>18</v>
      </c>
      <c r="J4226" s="2" t="str">
        <f>VLOOKUP(A4226,'Cor da Pele e Motivacao'!$A$2:$I$11399,6, FALSE)</f>
        <v>Parda</v>
      </c>
      <c r="K4226" s="2" t="str">
        <f>VLOOKUP(A4226,'Cor da Pele e Motivacao'!$A$2:$I$11399,8, FALSE)</f>
        <v>VIOLÊNCIA INTERPESSOAL</v>
      </c>
      <c r="L4226" s="2">
        <v>1</v>
      </c>
    </row>
    <row r="4227" spans="1:12" ht="15.75" customHeight="1" x14ac:dyDescent="0.25">
      <c r="A4227" t="str">
        <f>CONCATENATE(B4227,C4227,D4227,H4227,I4227,L4227)</f>
        <v>812019HOMICIDIO151</v>
      </c>
      <c r="B4227" s="2">
        <v>8</v>
      </c>
      <c r="C4227" s="2">
        <v>1</v>
      </c>
      <c r="D4227" s="2">
        <v>2019</v>
      </c>
      <c r="E4227" s="2" t="s">
        <v>25</v>
      </c>
      <c r="F4227" s="2" t="s">
        <v>25</v>
      </c>
      <c r="G4227" s="2" t="s">
        <v>11</v>
      </c>
      <c r="H4227" s="2" t="s">
        <v>12</v>
      </c>
      <c r="I4227" s="2">
        <v>15</v>
      </c>
      <c r="J4227" s="2" t="str">
        <f>VLOOKUP(A4227,'Cor da Pele e Motivacao'!$A$2:$I$11399,6, FALSE)</f>
        <v>Parda</v>
      </c>
      <c r="K4227" s="2" t="str">
        <f>VLOOKUP(A4227,'Cor da Pele e Motivacao'!$A$2:$I$11399,8, FALSE)</f>
        <v>ATIVIDADES CRIMINAIS</v>
      </c>
      <c r="L4227" s="2">
        <v>1</v>
      </c>
    </row>
    <row r="4228" spans="1:12" ht="15.75" customHeight="1" x14ac:dyDescent="0.25">
      <c r="A4228" t="str">
        <f>CONCATENATE(B4228,C4228,D4228,H4228,I4228,L4228)</f>
        <v>812019HOMICIDIO301</v>
      </c>
      <c r="B4228" s="2">
        <v>8</v>
      </c>
      <c r="C4228" s="2">
        <v>1</v>
      </c>
      <c r="D4228" s="2">
        <v>2019</v>
      </c>
      <c r="E4228" s="2" t="s">
        <v>25</v>
      </c>
      <c r="F4228" s="2" t="s">
        <v>25</v>
      </c>
      <c r="G4228" s="2" t="s">
        <v>11</v>
      </c>
      <c r="H4228" s="2" t="s">
        <v>12</v>
      </c>
      <c r="I4228" s="2">
        <v>30</v>
      </c>
      <c r="J4228" s="2" t="str">
        <f>VLOOKUP(A4228,'Cor da Pele e Motivacao'!$A$2:$I$11399,6, FALSE)</f>
        <v>Parda</v>
      </c>
      <c r="K4228" s="2" t="str">
        <f>VLOOKUP(A4228,'Cor da Pele e Motivacao'!$A$2:$I$11399,8, FALSE)</f>
        <v>ATIVIDADES CRIMINAIS</v>
      </c>
      <c r="L4228" s="2">
        <v>1</v>
      </c>
    </row>
    <row r="4229" spans="1:12" ht="15.75" customHeight="1" x14ac:dyDescent="0.25">
      <c r="A4229" t="str">
        <f>CONCATENATE(B4229,C4229,D4229,H4229,I4229,L4229)</f>
        <v>812019HOMICIDIO391</v>
      </c>
      <c r="B4229" s="2">
        <v>8</v>
      </c>
      <c r="C4229" s="2">
        <v>1</v>
      </c>
      <c r="D4229" s="2">
        <v>2019</v>
      </c>
      <c r="E4229" s="2" t="s">
        <v>123</v>
      </c>
      <c r="F4229" s="2" t="s">
        <v>10</v>
      </c>
      <c r="G4229" s="2" t="s">
        <v>11</v>
      </c>
      <c r="H4229" s="2" t="s">
        <v>12</v>
      </c>
      <c r="I4229" s="2">
        <v>39</v>
      </c>
      <c r="J4229" s="2" t="str">
        <f>VLOOKUP(A4229,'Cor da Pele e Motivacao'!$A$2:$I$11399,6, FALSE)</f>
        <v>Branca</v>
      </c>
      <c r="K4229" s="2" t="str">
        <f>VLOOKUP(A4229,'Cor da Pele e Motivacao'!$A$2:$I$11399,8, FALSE)</f>
        <v>VIOLÊNCIA INTERPESSOAL</v>
      </c>
      <c r="L4229" s="2">
        <v>1</v>
      </c>
    </row>
    <row r="4230" spans="1:12" ht="15.75" customHeight="1" x14ac:dyDescent="0.25">
      <c r="A4230" t="str">
        <f>CONCATENATE(B4230,C4230,D4230,H4230,I4230,L4230)</f>
        <v>912019HOMICIDIO171</v>
      </c>
      <c r="B4230" s="2">
        <v>9</v>
      </c>
      <c r="C4230" s="2">
        <v>1</v>
      </c>
      <c r="D4230" s="2">
        <v>2019</v>
      </c>
      <c r="E4230" s="2" t="s">
        <v>45</v>
      </c>
      <c r="F4230" s="2" t="s">
        <v>14</v>
      </c>
      <c r="G4230" s="2" t="s">
        <v>11</v>
      </c>
      <c r="H4230" s="2" t="s">
        <v>12</v>
      </c>
      <c r="I4230" s="2">
        <v>17</v>
      </c>
      <c r="J4230" s="2" t="str">
        <f>VLOOKUP(A4230,'Cor da Pele e Motivacao'!$A$2:$I$11399,6, FALSE)</f>
        <v>Parda</v>
      </c>
      <c r="K4230" s="2" t="str">
        <f>VLOOKUP(A4230,'Cor da Pele e Motivacao'!$A$2:$I$11399,8, FALSE)</f>
        <v>ATIVIDADES CRIMINAIS</v>
      </c>
      <c r="L4230" s="2">
        <v>1</v>
      </c>
    </row>
    <row r="4231" spans="1:12" ht="15.75" customHeight="1" x14ac:dyDescent="0.25">
      <c r="A4231" t="str">
        <f>CONCATENATE(B4231,C4231,D4231,H4231,I4231,L4231)</f>
        <v>912019HOMICIDIO311</v>
      </c>
      <c r="B4231" s="2">
        <v>9</v>
      </c>
      <c r="C4231" s="2">
        <v>1</v>
      </c>
      <c r="D4231" s="2">
        <v>2019</v>
      </c>
      <c r="E4231" s="2" t="s">
        <v>45</v>
      </c>
      <c r="F4231" s="2" t="s">
        <v>14</v>
      </c>
      <c r="G4231" s="2" t="s">
        <v>11</v>
      </c>
      <c r="H4231" s="2" t="s">
        <v>12</v>
      </c>
      <c r="I4231" s="2">
        <v>31</v>
      </c>
      <c r="J4231" s="2" t="str">
        <f>VLOOKUP(A4231,'Cor da Pele e Motivacao'!$A$2:$I$11399,6, FALSE)</f>
        <v>Parda</v>
      </c>
      <c r="K4231" s="2" t="str">
        <f>VLOOKUP(A4231,'Cor da Pele e Motivacao'!$A$2:$I$11399,8, FALSE)</f>
        <v>VIOLÊNCIA INTERPESSOAL</v>
      </c>
      <c r="L4231" s="2">
        <v>1</v>
      </c>
    </row>
    <row r="4232" spans="1:12" ht="15.75" customHeight="1" x14ac:dyDescent="0.25">
      <c r="A4232" t="str">
        <f>CONCATENATE(B4232,C4232,D4232,H4232,I4232,L4232)</f>
        <v>912019HOMICIDIO401</v>
      </c>
      <c r="B4232" s="2">
        <v>9</v>
      </c>
      <c r="C4232" s="2">
        <v>1</v>
      </c>
      <c r="D4232" s="2">
        <v>2019</v>
      </c>
      <c r="E4232" s="2" t="s">
        <v>96</v>
      </c>
      <c r="F4232" s="2" t="s">
        <v>16</v>
      </c>
      <c r="G4232" s="2" t="s">
        <v>11</v>
      </c>
      <c r="H4232" s="2" t="s">
        <v>12</v>
      </c>
      <c r="I4232" s="2">
        <v>40</v>
      </c>
      <c r="J4232" s="2" t="str">
        <f>VLOOKUP(A4232,'Cor da Pele e Motivacao'!$A$2:$I$11399,6, FALSE)</f>
        <v>Parda</v>
      </c>
      <c r="K4232" s="2" t="str">
        <f>VLOOKUP(A4232,'Cor da Pele e Motivacao'!$A$2:$I$11399,8, FALSE)</f>
        <v>ATIVIDADES CRIMINAIS</v>
      </c>
      <c r="L4232" s="2">
        <v>1</v>
      </c>
    </row>
    <row r="4233" spans="1:12" ht="15.75" customHeight="1" x14ac:dyDescent="0.25">
      <c r="A4233" t="str">
        <f>CONCATENATE(B4233,C4233,D4233,H4233,I4233,L4233)</f>
        <v>912019HOMICIDIO241</v>
      </c>
      <c r="B4233" s="2">
        <v>9</v>
      </c>
      <c r="C4233" s="2">
        <v>1</v>
      </c>
      <c r="D4233" s="2">
        <v>2019</v>
      </c>
      <c r="E4233" s="2" t="s">
        <v>13</v>
      </c>
      <c r="F4233" s="2" t="s">
        <v>14</v>
      </c>
      <c r="G4233" s="2" t="s">
        <v>11</v>
      </c>
      <c r="H4233" s="2" t="s">
        <v>12</v>
      </c>
      <c r="I4233" s="2">
        <v>24</v>
      </c>
      <c r="J4233" s="2" t="str">
        <f>VLOOKUP(A4233,'Cor da Pele e Motivacao'!$A$2:$I$11399,6, FALSE)</f>
        <v>Parda</v>
      </c>
      <c r="K4233" s="2" t="str">
        <f>VLOOKUP(A4233,'Cor da Pele e Motivacao'!$A$2:$I$11399,8, FALSE)</f>
        <v>ATIVIDADES CRIMINAIS</v>
      </c>
      <c r="L4233" s="2">
        <v>1</v>
      </c>
    </row>
    <row r="4234" spans="1:12" ht="15.75" customHeight="1" x14ac:dyDescent="0.25">
      <c r="A4234" t="str">
        <f>CONCATENATE(B4234,C4234,D4234,H4234,I4234,L4234)</f>
        <v>912019HOMICIDIO481</v>
      </c>
      <c r="B4234" s="2">
        <v>9</v>
      </c>
      <c r="C4234" s="2">
        <v>1</v>
      </c>
      <c r="D4234" s="2">
        <v>2019</v>
      </c>
      <c r="E4234" s="2" t="s">
        <v>15</v>
      </c>
      <c r="F4234" s="2" t="s">
        <v>16</v>
      </c>
      <c r="G4234" s="2" t="s">
        <v>11</v>
      </c>
      <c r="H4234" s="2" t="s">
        <v>12</v>
      </c>
      <c r="I4234" s="2">
        <v>48</v>
      </c>
      <c r="J4234" s="2" t="str">
        <f>VLOOKUP(A4234,'Cor da Pele e Motivacao'!$A$2:$I$11399,6, FALSE)</f>
        <v>Branca</v>
      </c>
      <c r="K4234" s="2" t="str">
        <f>VLOOKUP(A4234,'Cor da Pele e Motivacao'!$A$2:$I$11399,8, FALSE)</f>
        <v>ATIVIDADES CRIMINAIS</v>
      </c>
      <c r="L4234" s="2">
        <v>1</v>
      </c>
    </row>
    <row r="4235" spans="1:12" ht="15.75" customHeight="1" x14ac:dyDescent="0.25">
      <c r="A4235" t="str">
        <f>CONCATENATE(B4235,C4235,D4235,H4235,I4235,L4235)</f>
        <v>912019HOMICIDIO351</v>
      </c>
      <c r="B4235" s="2">
        <v>9</v>
      </c>
      <c r="C4235" s="2">
        <v>1</v>
      </c>
      <c r="D4235" s="2">
        <v>2019</v>
      </c>
      <c r="E4235" s="2" t="s">
        <v>97</v>
      </c>
      <c r="F4235" s="2" t="s">
        <v>22</v>
      </c>
      <c r="G4235" s="2" t="s">
        <v>11</v>
      </c>
      <c r="H4235" s="2" t="s">
        <v>12</v>
      </c>
      <c r="I4235" s="2">
        <v>35</v>
      </c>
      <c r="J4235" s="2" t="str">
        <f>VLOOKUP(A4235,'Cor da Pele e Motivacao'!$A$2:$I$11399,6, FALSE)</f>
        <v>Parda</v>
      </c>
      <c r="K4235" s="2" t="str">
        <f>VLOOKUP(A4235,'Cor da Pele e Motivacao'!$A$2:$I$11399,8, FALSE)</f>
        <v>A DEFINIR</v>
      </c>
      <c r="L4235" s="2">
        <v>1</v>
      </c>
    </row>
    <row r="4236" spans="1:12" ht="15.75" customHeight="1" x14ac:dyDescent="0.25">
      <c r="A4236" t="str">
        <f>CONCATENATE(B4236,C4236,D4236,H4236,I4236,L4236)</f>
        <v>912019HOMICIDIO181</v>
      </c>
      <c r="B4236" s="2">
        <v>9</v>
      </c>
      <c r="C4236" s="2">
        <v>1</v>
      </c>
      <c r="D4236" s="2">
        <v>2019</v>
      </c>
      <c r="E4236" s="2" t="s">
        <v>36</v>
      </c>
      <c r="F4236" s="2" t="s">
        <v>14</v>
      </c>
      <c r="G4236" s="2" t="s">
        <v>11</v>
      </c>
      <c r="H4236" s="2" t="s">
        <v>12</v>
      </c>
      <c r="I4236" s="2">
        <v>18</v>
      </c>
      <c r="J4236" s="2" t="str">
        <f>VLOOKUP(A4236,'Cor da Pele e Motivacao'!$A$2:$I$11399,6, FALSE)</f>
        <v>Parda</v>
      </c>
      <c r="K4236" s="2" t="str">
        <f>VLOOKUP(A4236,'Cor da Pele e Motivacao'!$A$2:$I$11399,8, FALSE)</f>
        <v>ATIVIDADES CRIMINAIS</v>
      </c>
      <c r="L4236" s="2">
        <v>1</v>
      </c>
    </row>
    <row r="4237" spans="1:12" ht="15.75" customHeight="1" x14ac:dyDescent="0.25">
      <c r="A4237" t="str">
        <f>CONCATENATE(B4237,C4237,D4237,H4237,I4237,L4237)</f>
        <v>912019HOMICIDIO271</v>
      </c>
      <c r="B4237" s="2">
        <v>9</v>
      </c>
      <c r="C4237" s="2">
        <v>1</v>
      </c>
      <c r="D4237" s="2">
        <v>2019</v>
      </c>
      <c r="E4237" s="2" t="s">
        <v>81</v>
      </c>
      <c r="F4237" s="2" t="s">
        <v>22</v>
      </c>
      <c r="G4237" s="2" t="s">
        <v>11</v>
      </c>
      <c r="H4237" s="2" t="s">
        <v>12</v>
      </c>
      <c r="I4237" s="2">
        <v>27</v>
      </c>
      <c r="J4237" s="2" t="str">
        <f>VLOOKUP(A4237,'Cor da Pele e Motivacao'!$A$2:$I$11399,6, FALSE)</f>
        <v>Parda</v>
      </c>
      <c r="K4237" s="2" t="str">
        <f>VLOOKUP(A4237,'Cor da Pele e Motivacao'!$A$2:$I$11399,8, FALSE)</f>
        <v>ATIVIDADES CRIMINAIS</v>
      </c>
      <c r="L4237" s="2">
        <v>1</v>
      </c>
    </row>
    <row r="4238" spans="1:12" ht="15.75" customHeight="1" x14ac:dyDescent="0.25">
      <c r="A4238" t="str">
        <f>CONCATENATE(B4238,C4238,D4238,H4238,I4238,L4238)</f>
        <v>912019HOMICIDIO161</v>
      </c>
      <c r="B4238" s="2">
        <v>9</v>
      </c>
      <c r="C4238" s="2">
        <v>1</v>
      </c>
      <c r="D4238" s="2">
        <v>2019</v>
      </c>
      <c r="E4238" s="2" t="s">
        <v>50</v>
      </c>
      <c r="F4238" s="2" t="s">
        <v>16</v>
      </c>
      <c r="G4238" s="2" t="s">
        <v>11</v>
      </c>
      <c r="H4238" s="2" t="s">
        <v>12</v>
      </c>
      <c r="I4238" s="2">
        <v>16</v>
      </c>
      <c r="J4238" s="2" t="str">
        <f>VLOOKUP(A4238,'Cor da Pele e Motivacao'!$A$2:$I$11399,6, FALSE)</f>
        <v>Branca</v>
      </c>
      <c r="K4238" s="2" t="str">
        <f>VLOOKUP(A4238,'Cor da Pele e Motivacao'!$A$2:$I$11399,8, FALSE)</f>
        <v>ATIVIDADES CRIMINAIS</v>
      </c>
      <c r="L4238" s="2">
        <v>1</v>
      </c>
    </row>
    <row r="4239" spans="1:12" ht="15.75" customHeight="1" x14ac:dyDescent="0.25">
      <c r="A4239" t="str">
        <f>CONCATENATE(B4239,C4239,D4239,H4239,I4239,L4239)</f>
        <v>912019HOMICIDIO531</v>
      </c>
      <c r="B4239" s="2">
        <v>9</v>
      </c>
      <c r="C4239" s="2">
        <v>1</v>
      </c>
      <c r="D4239" s="2">
        <v>2019</v>
      </c>
      <c r="E4239" s="2" t="s">
        <v>38</v>
      </c>
      <c r="F4239" s="2" t="s">
        <v>22</v>
      </c>
      <c r="G4239" s="2" t="s">
        <v>11</v>
      </c>
      <c r="H4239" s="2" t="s">
        <v>12</v>
      </c>
      <c r="I4239" s="2">
        <v>53</v>
      </c>
      <c r="J4239" s="2" t="str">
        <f>VLOOKUP(A4239,'Cor da Pele e Motivacao'!$A$2:$I$11399,6, FALSE)</f>
        <v>Parda</v>
      </c>
      <c r="K4239" s="2" t="str">
        <f>VLOOKUP(A4239,'Cor da Pele e Motivacao'!$A$2:$I$11399,8, FALSE)</f>
        <v>VIOLÊNCIA INTERPESSOAL</v>
      </c>
      <c r="L4239" s="2">
        <v>1</v>
      </c>
    </row>
    <row r="4240" spans="1:12" ht="15.75" customHeight="1" x14ac:dyDescent="0.25">
      <c r="A4240" t="str">
        <f>CONCATENATE(B4240,C4240,D4240,H4240,I4240,L4240)</f>
        <v>1012019HOMICIDIO241</v>
      </c>
      <c r="B4240" s="2">
        <v>10</v>
      </c>
      <c r="C4240" s="2">
        <v>1</v>
      </c>
      <c r="D4240" s="2">
        <v>2019</v>
      </c>
      <c r="E4240" s="2" t="s">
        <v>45</v>
      </c>
      <c r="F4240" s="2" t="s">
        <v>14</v>
      </c>
      <c r="G4240" s="2" t="s">
        <v>11</v>
      </c>
      <c r="H4240" s="2" t="s">
        <v>12</v>
      </c>
      <c r="I4240" s="2">
        <v>24</v>
      </c>
      <c r="J4240" s="2" t="str">
        <f>VLOOKUP(A4240,'Cor da Pele e Motivacao'!$A$2:$I$11399,6, FALSE)</f>
        <v>Parda</v>
      </c>
      <c r="K4240" s="2" t="str">
        <f>VLOOKUP(A4240,'Cor da Pele e Motivacao'!$A$2:$I$11399,8, FALSE)</f>
        <v>ATIVIDADES CRIMINAIS</v>
      </c>
      <c r="L4240" s="2">
        <v>1</v>
      </c>
    </row>
    <row r="4241" spans="1:12" ht="15.75" customHeight="1" x14ac:dyDescent="0.25">
      <c r="A4241" t="str">
        <f>CONCATENATE(B4241,C4241,D4241,H4241,I4241,L4241)</f>
        <v>1012019HOMICIDIO261</v>
      </c>
      <c r="B4241" s="2">
        <v>10</v>
      </c>
      <c r="C4241" s="2">
        <v>1</v>
      </c>
      <c r="D4241" s="2">
        <v>2019</v>
      </c>
      <c r="E4241" s="2" t="s">
        <v>45</v>
      </c>
      <c r="F4241" s="2" t="s">
        <v>14</v>
      </c>
      <c r="G4241" s="2" t="s">
        <v>11</v>
      </c>
      <c r="H4241" s="2" t="s">
        <v>12</v>
      </c>
      <c r="I4241" s="2">
        <v>26</v>
      </c>
      <c r="J4241" s="2" t="str">
        <f>VLOOKUP(A4241,'Cor da Pele e Motivacao'!$A$2:$I$11399,6, FALSE)</f>
        <v>Parda</v>
      </c>
      <c r="K4241" s="2" t="str">
        <f>VLOOKUP(A4241,'Cor da Pele e Motivacao'!$A$2:$I$11399,8, FALSE)</f>
        <v>ATIVIDADES CRIMINAIS</v>
      </c>
      <c r="L4241" s="2">
        <v>1</v>
      </c>
    </row>
    <row r="4242" spans="1:12" ht="15.75" customHeight="1" x14ac:dyDescent="0.25">
      <c r="A4242" t="str">
        <f>CONCATENATE(B4242,C4242,D4242,H4242,I4242,L4242)</f>
        <v>1012019HOMICIDIO371</v>
      </c>
      <c r="B4242" s="2">
        <v>10</v>
      </c>
      <c r="C4242" s="2">
        <v>1</v>
      </c>
      <c r="D4242" s="2">
        <v>2019</v>
      </c>
      <c r="E4242" s="2" t="s">
        <v>15</v>
      </c>
      <c r="F4242" s="2" t="s">
        <v>16</v>
      </c>
      <c r="G4242" s="2" t="s">
        <v>11</v>
      </c>
      <c r="H4242" s="2" t="s">
        <v>12</v>
      </c>
      <c r="I4242" s="2">
        <v>37</v>
      </c>
      <c r="J4242" s="2" t="str">
        <f>VLOOKUP(A4242,'Cor da Pele e Motivacao'!$A$2:$I$11399,6, FALSE)</f>
        <v>Parda</v>
      </c>
      <c r="K4242" s="2" t="str">
        <f>VLOOKUP(A4242,'Cor da Pele e Motivacao'!$A$2:$I$11399,8, FALSE)</f>
        <v>VIOLÊNCIA INTERPESSOAL</v>
      </c>
      <c r="L4242" s="2">
        <v>1</v>
      </c>
    </row>
    <row r="4243" spans="1:12" ht="15.75" customHeight="1" x14ac:dyDescent="0.25">
      <c r="A4243" t="str">
        <f>CONCATENATE(B4243,C4243,D4243,H4243,I4243,L4243)</f>
        <v>1012019HOMICIDIO291</v>
      </c>
      <c r="B4243" s="2">
        <v>10</v>
      </c>
      <c r="C4243" s="2">
        <v>1</v>
      </c>
      <c r="D4243" s="2">
        <v>2019</v>
      </c>
      <c r="E4243" s="2" t="s">
        <v>78</v>
      </c>
      <c r="F4243" s="2" t="s">
        <v>14</v>
      </c>
      <c r="G4243" s="2" t="s">
        <v>11</v>
      </c>
      <c r="H4243" s="2" t="s">
        <v>12</v>
      </c>
      <c r="I4243" s="2">
        <v>29</v>
      </c>
      <c r="J4243" s="2" t="str">
        <f>VLOOKUP(A4243,'Cor da Pele e Motivacao'!$A$2:$I$11399,6, FALSE)</f>
        <v>Parda</v>
      </c>
      <c r="K4243" s="2" t="str">
        <f>VLOOKUP(A4243,'Cor da Pele e Motivacao'!$A$2:$I$11399,8, FALSE)</f>
        <v>ATIVIDADES CRIMINAIS</v>
      </c>
      <c r="L4243" s="2">
        <v>1</v>
      </c>
    </row>
    <row r="4244" spans="1:12" ht="15.75" customHeight="1" x14ac:dyDescent="0.25">
      <c r="A4244" t="str">
        <f>CONCATENATE(B4244,C4244,D4244,H4244,I4244,L4244)</f>
        <v>1012019HOMICIDIO261</v>
      </c>
      <c r="B4244" s="2">
        <v>10</v>
      </c>
      <c r="C4244" s="2">
        <v>1</v>
      </c>
      <c r="D4244" s="2">
        <v>2019</v>
      </c>
      <c r="E4244" s="2" t="s">
        <v>64</v>
      </c>
      <c r="F4244" s="2" t="s">
        <v>14</v>
      </c>
      <c r="G4244" s="2" t="s">
        <v>11</v>
      </c>
      <c r="H4244" s="2" t="s">
        <v>12</v>
      </c>
      <c r="I4244" s="2">
        <v>26</v>
      </c>
      <c r="J4244" s="2" t="str">
        <f>VLOOKUP(A4244,'Cor da Pele e Motivacao'!$A$2:$I$11399,6, FALSE)</f>
        <v>Parda</v>
      </c>
      <c r="K4244" s="2" t="str">
        <f>VLOOKUP(A4244,'Cor da Pele e Motivacao'!$A$2:$I$11399,8, FALSE)</f>
        <v>ATIVIDADES CRIMINAIS</v>
      </c>
      <c r="L4244" s="2">
        <v>1</v>
      </c>
    </row>
    <row r="4245" spans="1:12" ht="15.75" customHeight="1" x14ac:dyDescent="0.25">
      <c r="A4245" t="str">
        <f>CONCATENATE(B4245,C4245,D4245,H4245,I4245,L4245)</f>
        <v>1012019HOMICIDIO471</v>
      </c>
      <c r="B4245" s="2">
        <v>10</v>
      </c>
      <c r="C4245" s="2">
        <v>1</v>
      </c>
      <c r="D4245" s="2">
        <v>2019</v>
      </c>
      <c r="E4245" s="2" t="s">
        <v>93</v>
      </c>
      <c r="F4245" s="2" t="s">
        <v>22</v>
      </c>
      <c r="G4245" s="2" t="s">
        <v>11</v>
      </c>
      <c r="H4245" s="2" t="s">
        <v>12</v>
      </c>
      <c r="I4245" s="2">
        <v>47</v>
      </c>
      <c r="J4245" s="2" t="str">
        <f>VLOOKUP(A4245,'Cor da Pele e Motivacao'!$A$2:$I$11399,6, FALSE)</f>
        <v>Parda</v>
      </c>
      <c r="K4245" s="2" t="str">
        <f>VLOOKUP(A4245,'Cor da Pele e Motivacao'!$A$2:$I$11399,8, FALSE)</f>
        <v>VIOLÊNCIA INTERPESSOAL</v>
      </c>
      <c r="L4245" s="2">
        <v>1</v>
      </c>
    </row>
    <row r="4246" spans="1:12" ht="15.75" customHeight="1" x14ac:dyDescent="0.25">
      <c r="A4246" t="str">
        <f>CONCATENATE(B4246,C4246,D4246,H4246,I4246,L4246)</f>
        <v>1112019HOMICIDIO241</v>
      </c>
      <c r="B4246" s="2">
        <v>11</v>
      </c>
      <c r="C4246" s="2">
        <v>1</v>
      </c>
      <c r="D4246" s="2">
        <v>2019</v>
      </c>
      <c r="E4246" s="2" t="s">
        <v>30</v>
      </c>
      <c r="F4246" s="2" t="s">
        <v>10</v>
      </c>
      <c r="G4246" s="2" t="s">
        <v>11</v>
      </c>
      <c r="H4246" s="2" t="s">
        <v>12</v>
      </c>
      <c r="I4246" s="2">
        <v>24</v>
      </c>
      <c r="J4246" s="2" t="str">
        <f>VLOOKUP(A4246,'Cor da Pele e Motivacao'!$A$2:$I$11399,6, FALSE)</f>
        <v>Parda</v>
      </c>
      <c r="K4246" s="2" t="str">
        <f>VLOOKUP(A4246,'Cor da Pele e Motivacao'!$A$2:$I$11399,8, FALSE)</f>
        <v>ATIVIDADES CRIMINAIS</v>
      </c>
      <c r="L4246" s="2">
        <v>1</v>
      </c>
    </row>
    <row r="4247" spans="1:12" ht="15.75" customHeight="1" x14ac:dyDescent="0.25">
      <c r="A4247" t="str">
        <f>CONCATENATE(B4247,C4247,D4247,H4247,I4247,L4247)</f>
        <v>1112019HOMICIDIO171</v>
      </c>
      <c r="B4247" s="2">
        <v>11</v>
      </c>
      <c r="C4247" s="2">
        <v>1</v>
      </c>
      <c r="D4247" s="2">
        <v>2019</v>
      </c>
      <c r="E4247" s="2" t="s">
        <v>43</v>
      </c>
      <c r="F4247" s="2" t="s">
        <v>22</v>
      </c>
      <c r="G4247" s="2" t="s">
        <v>11</v>
      </c>
      <c r="H4247" s="2" t="s">
        <v>12</v>
      </c>
      <c r="I4247" s="2">
        <v>17</v>
      </c>
      <c r="J4247" s="2" t="str">
        <f>VLOOKUP(A4247,'Cor da Pele e Motivacao'!$A$2:$I$11399,6, FALSE)</f>
        <v>Parda</v>
      </c>
      <c r="K4247" s="2" t="str">
        <f>VLOOKUP(A4247,'Cor da Pele e Motivacao'!$A$2:$I$11399,8, FALSE)</f>
        <v>ATIVIDADES CRIMINAIS</v>
      </c>
      <c r="L4247" s="2">
        <v>1</v>
      </c>
    </row>
    <row r="4248" spans="1:12" ht="15.75" customHeight="1" x14ac:dyDescent="0.25">
      <c r="A4248" t="str">
        <f>CONCATENATE(B4248,C4248,D4248,H4248,I4248,L4248)</f>
        <v>1112019HOMICIDIO651</v>
      </c>
      <c r="B4248" s="2">
        <v>11</v>
      </c>
      <c r="C4248" s="2">
        <v>1</v>
      </c>
      <c r="D4248" s="2">
        <v>2019</v>
      </c>
      <c r="E4248" s="2" t="s">
        <v>72</v>
      </c>
      <c r="F4248" s="2" t="s">
        <v>16</v>
      </c>
      <c r="G4248" s="2" t="s">
        <v>11</v>
      </c>
      <c r="H4248" s="2" t="s">
        <v>12</v>
      </c>
      <c r="I4248" s="2">
        <v>65</v>
      </c>
      <c r="J4248" s="2" t="str">
        <f>VLOOKUP(A4248,'Cor da Pele e Motivacao'!$A$2:$I$11399,6, FALSE)</f>
        <v>Parda</v>
      </c>
      <c r="K4248" s="2" t="str">
        <f>VLOOKUP(A4248,'Cor da Pele e Motivacao'!$A$2:$I$11399,8, FALSE)</f>
        <v>VIOLÊNCIA INTERPESSOAL</v>
      </c>
      <c r="L4248" s="2">
        <v>1</v>
      </c>
    </row>
    <row r="4249" spans="1:12" ht="15.75" customHeight="1" x14ac:dyDescent="0.25">
      <c r="A4249" t="str">
        <f>CONCATENATE(B4249,C4249,D4249,H4249,I4249,L4249)</f>
        <v>1112019HOMICIDIO191</v>
      </c>
      <c r="B4249" s="2">
        <v>11</v>
      </c>
      <c r="C4249" s="2">
        <v>1</v>
      </c>
      <c r="D4249" s="2">
        <v>2019</v>
      </c>
      <c r="E4249" s="2" t="s">
        <v>20</v>
      </c>
      <c r="F4249" s="2" t="s">
        <v>14</v>
      </c>
      <c r="G4249" s="2" t="s">
        <v>11</v>
      </c>
      <c r="H4249" s="2" t="s">
        <v>12</v>
      </c>
      <c r="I4249" s="2">
        <v>19</v>
      </c>
      <c r="J4249" s="2" t="str">
        <f>VLOOKUP(A4249,'Cor da Pele e Motivacao'!$A$2:$I$11399,6, FALSE)</f>
        <v>Parda</v>
      </c>
      <c r="K4249" s="2" t="str">
        <f>VLOOKUP(A4249,'Cor da Pele e Motivacao'!$A$2:$I$11399,8, FALSE)</f>
        <v>ATIVIDADES CRIMINAIS</v>
      </c>
      <c r="L4249" s="2">
        <v>1</v>
      </c>
    </row>
    <row r="4250" spans="1:12" ht="15.75" customHeight="1" x14ac:dyDescent="0.25">
      <c r="A4250" t="str">
        <f>CONCATENATE(B4250,C4250,D4250,H4250,I4250,L4250)</f>
        <v>1112019HOMICIDIO331</v>
      </c>
      <c r="B4250" s="2">
        <v>11</v>
      </c>
      <c r="C4250" s="2">
        <v>1</v>
      </c>
      <c r="D4250" s="2">
        <v>2019</v>
      </c>
      <c r="E4250" s="2" t="s">
        <v>20</v>
      </c>
      <c r="F4250" s="2" t="s">
        <v>14</v>
      </c>
      <c r="G4250" s="2" t="s">
        <v>11</v>
      </c>
      <c r="H4250" s="2" t="s">
        <v>12</v>
      </c>
      <c r="I4250" s="2">
        <v>33</v>
      </c>
      <c r="J4250" s="2" t="str">
        <f>VLOOKUP(A4250,'Cor da Pele e Motivacao'!$A$2:$I$11399,6, FALSE)</f>
        <v>Parda</v>
      </c>
      <c r="K4250" s="2" t="str">
        <f>VLOOKUP(A4250,'Cor da Pele e Motivacao'!$A$2:$I$11399,8, FALSE)</f>
        <v>ATIVIDADES CRIMINAIS</v>
      </c>
      <c r="L4250" s="2">
        <v>1</v>
      </c>
    </row>
    <row r="4251" spans="1:12" ht="15.75" customHeight="1" x14ac:dyDescent="0.25">
      <c r="A4251" t="str">
        <f>CONCATENATE(B4251,C4251,D4251,H4251,I4251,L4251)</f>
        <v>1112019HOMICIDIO321</v>
      </c>
      <c r="B4251" s="2">
        <v>11</v>
      </c>
      <c r="C4251" s="2">
        <v>1</v>
      </c>
      <c r="D4251" s="2">
        <v>2019</v>
      </c>
      <c r="E4251" s="2" t="s">
        <v>23</v>
      </c>
      <c r="F4251" s="2" t="s">
        <v>14</v>
      </c>
      <c r="G4251" s="2" t="s">
        <v>11</v>
      </c>
      <c r="H4251" s="2" t="s">
        <v>12</v>
      </c>
      <c r="I4251" s="2">
        <v>32</v>
      </c>
      <c r="J4251" s="2" t="str">
        <f>VLOOKUP(A4251,'Cor da Pele e Motivacao'!$A$2:$I$11399,6, FALSE)</f>
        <v>Parda</v>
      </c>
      <c r="K4251" s="2" t="str">
        <f>VLOOKUP(A4251,'Cor da Pele e Motivacao'!$A$2:$I$11399,8, FALSE)</f>
        <v>ATIVIDADES CRIMINAIS</v>
      </c>
      <c r="L4251" s="2">
        <v>1</v>
      </c>
    </row>
    <row r="4252" spans="1:12" ht="15.75" customHeight="1" x14ac:dyDescent="0.25">
      <c r="A4252" t="str">
        <f>CONCATENATE(B4252,C4252,D4252,H4252,I4252,L4252)</f>
        <v>1112019HOMICIDIO301</v>
      </c>
      <c r="B4252" s="2">
        <v>11</v>
      </c>
      <c r="C4252" s="2">
        <v>1</v>
      </c>
      <c r="D4252" s="2">
        <v>2019</v>
      </c>
      <c r="E4252" s="2" t="s">
        <v>36</v>
      </c>
      <c r="F4252" s="2" t="s">
        <v>14</v>
      </c>
      <c r="G4252" s="2" t="s">
        <v>11</v>
      </c>
      <c r="H4252" s="2" t="s">
        <v>12</v>
      </c>
      <c r="I4252" s="2">
        <v>30</v>
      </c>
      <c r="J4252" s="2" t="str">
        <f>VLOOKUP(A4252,'Cor da Pele e Motivacao'!$A$2:$I$11399,6, FALSE)</f>
        <v>Parda</v>
      </c>
      <c r="K4252" s="2" t="str">
        <f>VLOOKUP(A4252,'Cor da Pele e Motivacao'!$A$2:$I$11399,8, FALSE)</f>
        <v>ATIVIDADES CRIMINAIS</v>
      </c>
      <c r="L4252" s="2">
        <v>1</v>
      </c>
    </row>
    <row r="4253" spans="1:12" ht="15.75" customHeight="1" x14ac:dyDescent="0.25">
      <c r="A4253" t="str">
        <f>CONCATENATE(B4253,C4253,D4253,H4253,I4253,L4253)</f>
        <v>1112019HOMICIDIO241</v>
      </c>
      <c r="B4253" s="2">
        <v>11</v>
      </c>
      <c r="C4253" s="2">
        <v>1</v>
      </c>
      <c r="D4253" s="2">
        <v>2019</v>
      </c>
      <c r="E4253" s="2" t="s">
        <v>24</v>
      </c>
      <c r="F4253" s="2" t="s">
        <v>10</v>
      </c>
      <c r="G4253" s="2" t="s">
        <v>11</v>
      </c>
      <c r="H4253" s="2" t="s">
        <v>12</v>
      </c>
      <c r="I4253" s="2">
        <v>24</v>
      </c>
      <c r="J4253" s="2" t="str">
        <f>VLOOKUP(A4253,'Cor da Pele e Motivacao'!$A$2:$I$11399,6, FALSE)</f>
        <v>Parda</v>
      </c>
      <c r="K4253" s="2" t="str">
        <f>VLOOKUP(A4253,'Cor da Pele e Motivacao'!$A$2:$I$11399,8, FALSE)</f>
        <v>ATIVIDADES CRIMINAIS</v>
      </c>
      <c r="L4253" s="2">
        <v>1</v>
      </c>
    </row>
    <row r="4254" spans="1:12" ht="15.75" customHeight="1" x14ac:dyDescent="0.25">
      <c r="A4254" t="str">
        <f>CONCATENATE(B4254,C4254,D4254,H4254,I4254,L4254)</f>
        <v>1112019HOMICIDIO471</v>
      </c>
      <c r="B4254" s="2">
        <v>11</v>
      </c>
      <c r="C4254" s="2">
        <v>1</v>
      </c>
      <c r="D4254" s="2">
        <v>2019</v>
      </c>
      <c r="E4254" s="2" t="s">
        <v>24</v>
      </c>
      <c r="F4254" s="2" t="s">
        <v>10</v>
      </c>
      <c r="G4254" s="2" t="s">
        <v>11</v>
      </c>
      <c r="H4254" s="2" t="s">
        <v>12</v>
      </c>
      <c r="I4254" s="2">
        <v>47</v>
      </c>
      <c r="J4254" s="2" t="str">
        <f>VLOOKUP(A4254,'Cor da Pele e Motivacao'!$A$2:$I$11399,6, FALSE)</f>
        <v>Parda</v>
      </c>
      <c r="K4254" s="2" t="str">
        <f>VLOOKUP(A4254,'Cor da Pele e Motivacao'!$A$2:$I$11399,8, FALSE)</f>
        <v>ATIVIDADES CRIMINAIS</v>
      </c>
      <c r="L4254" s="2">
        <v>1</v>
      </c>
    </row>
    <row r="4255" spans="1:12" ht="15.75" customHeight="1" x14ac:dyDescent="0.25">
      <c r="A4255" t="str">
        <f>CONCATENATE(B4255,C4255,D4255,H4255,I4255,L4255)</f>
        <v>1112019HOMICIDIO151</v>
      </c>
      <c r="B4255" s="2">
        <v>11</v>
      </c>
      <c r="C4255" s="2">
        <v>1</v>
      </c>
      <c r="D4255" s="2">
        <v>2019</v>
      </c>
      <c r="E4255" s="2" t="s">
        <v>38</v>
      </c>
      <c r="F4255" s="2" t="s">
        <v>22</v>
      </c>
      <c r="G4255" s="2" t="s">
        <v>11</v>
      </c>
      <c r="H4255" s="2" t="s">
        <v>12</v>
      </c>
      <c r="I4255" s="2">
        <v>15</v>
      </c>
      <c r="J4255" s="2" t="str">
        <f>VLOOKUP(A4255,'Cor da Pele e Motivacao'!$A$2:$I$11399,6, FALSE)</f>
        <v>Parda</v>
      </c>
      <c r="K4255" s="2" t="str">
        <f>VLOOKUP(A4255,'Cor da Pele e Motivacao'!$A$2:$I$11399,8, FALSE)</f>
        <v>ATIVIDADES CRIMINAIS</v>
      </c>
      <c r="L4255" s="2">
        <v>1</v>
      </c>
    </row>
    <row r="4256" spans="1:12" ht="15.75" customHeight="1" x14ac:dyDescent="0.25">
      <c r="A4256" t="str">
        <f>CONCATENATE(B4256,C4256,D4256,H4256,I4256,L4256)</f>
        <v>1212019HOMICIDIO221</v>
      </c>
      <c r="B4256" s="2">
        <v>12</v>
      </c>
      <c r="C4256" s="2">
        <v>1</v>
      </c>
      <c r="D4256" s="2">
        <v>2019</v>
      </c>
      <c r="E4256" s="2" t="s">
        <v>45</v>
      </c>
      <c r="F4256" s="2" t="s">
        <v>14</v>
      </c>
      <c r="G4256" s="2" t="s">
        <v>11</v>
      </c>
      <c r="H4256" s="2" t="s">
        <v>12</v>
      </c>
      <c r="I4256" s="2">
        <v>22</v>
      </c>
      <c r="J4256" s="2" t="str">
        <f>VLOOKUP(A4256,'Cor da Pele e Motivacao'!$A$2:$I$11399,6, FALSE)</f>
        <v>Parda</v>
      </c>
      <c r="K4256" s="2" t="str">
        <f>VLOOKUP(A4256,'Cor da Pele e Motivacao'!$A$2:$I$11399,8, FALSE)</f>
        <v>ATIVIDADES CRIMINAIS</v>
      </c>
      <c r="L4256" s="2">
        <v>1</v>
      </c>
    </row>
    <row r="4257" spans="1:12" ht="15.75" customHeight="1" x14ac:dyDescent="0.25">
      <c r="A4257" t="str">
        <f>CONCATENATE(B4257,C4257,D4257,H4257,I4257,L4257)</f>
        <v>1212019HOMICIDIO391</v>
      </c>
      <c r="B4257" s="2">
        <v>12</v>
      </c>
      <c r="C4257" s="2">
        <v>1</v>
      </c>
      <c r="D4257" s="2">
        <v>2019</v>
      </c>
      <c r="E4257" s="2" t="s">
        <v>142</v>
      </c>
      <c r="F4257" s="2" t="s">
        <v>16</v>
      </c>
      <c r="G4257" s="2" t="s">
        <v>11</v>
      </c>
      <c r="H4257" s="2" t="s">
        <v>12</v>
      </c>
      <c r="I4257" s="2">
        <v>39</v>
      </c>
      <c r="J4257" s="2" t="str">
        <f>VLOOKUP(A4257,'Cor da Pele e Motivacao'!$A$2:$I$11399,6, FALSE)</f>
        <v>Parda</v>
      </c>
      <c r="K4257" s="2" t="str">
        <f>VLOOKUP(A4257,'Cor da Pele e Motivacao'!$A$2:$I$11399,8, FALSE)</f>
        <v>ATIVIDADES CRIMINAIS</v>
      </c>
      <c r="L4257" s="2">
        <v>1</v>
      </c>
    </row>
    <row r="4258" spans="1:12" ht="15.75" customHeight="1" x14ac:dyDescent="0.25">
      <c r="A4258" t="str">
        <f>CONCATENATE(B4258,C4258,D4258,H4258,I4258,L4258)</f>
        <v>1212019FEMINICIDIO371</v>
      </c>
      <c r="B4258" s="2">
        <v>12</v>
      </c>
      <c r="C4258" s="2">
        <v>1</v>
      </c>
      <c r="D4258" s="2">
        <v>2019</v>
      </c>
      <c r="E4258" s="2" t="s">
        <v>194</v>
      </c>
      <c r="F4258" s="2" t="s">
        <v>22</v>
      </c>
      <c r="G4258" s="2" t="s">
        <v>28</v>
      </c>
      <c r="H4258" s="2" t="s">
        <v>29</v>
      </c>
      <c r="I4258" s="2">
        <v>37</v>
      </c>
      <c r="J4258" s="2" t="str">
        <f>VLOOKUP(A4258,'Cor da Pele e Motivacao'!$A$2:$I$11399,6, FALSE)</f>
        <v>Parda</v>
      </c>
      <c r="K4258" s="2" t="str">
        <f>VLOOKUP(A4258,'Cor da Pele e Motivacao'!$A$2:$I$11399,8, FALSE)</f>
        <v>FEMINICIDIO</v>
      </c>
      <c r="L4258" s="2">
        <v>1</v>
      </c>
    </row>
    <row r="4259" spans="1:12" ht="15.75" customHeight="1" x14ac:dyDescent="0.25">
      <c r="A4259" t="str">
        <f>CONCATENATE(B4259,C4259,D4259,H4259,I4259,L4259)</f>
        <v>1212019HOMICIDIO391</v>
      </c>
      <c r="B4259" s="2">
        <v>12</v>
      </c>
      <c r="C4259" s="2">
        <v>1</v>
      </c>
      <c r="D4259" s="2">
        <v>2019</v>
      </c>
      <c r="E4259" s="2" t="s">
        <v>13</v>
      </c>
      <c r="F4259" s="2" t="s">
        <v>14</v>
      </c>
      <c r="G4259" s="2" t="s">
        <v>11</v>
      </c>
      <c r="H4259" s="2" t="s">
        <v>12</v>
      </c>
      <c r="I4259" s="2">
        <v>39</v>
      </c>
      <c r="J4259" s="2" t="str">
        <f>VLOOKUP(A4259,'Cor da Pele e Motivacao'!$A$2:$I$11399,6, FALSE)</f>
        <v>Parda</v>
      </c>
      <c r="K4259" s="2" t="str">
        <f>VLOOKUP(A4259,'Cor da Pele e Motivacao'!$A$2:$I$11399,8, FALSE)</f>
        <v>ATIVIDADES CRIMINAIS</v>
      </c>
      <c r="L4259" s="2">
        <v>1</v>
      </c>
    </row>
    <row r="4260" spans="1:12" ht="15.75" customHeight="1" x14ac:dyDescent="0.25">
      <c r="A4260" t="str">
        <f>CONCATENATE(B4260,C4260,D4260,H4260,I4260,L4260)</f>
        <v>1212019HOMICIDIO321</v>
      </c>
      <c r="B4260" s="2">
        <v>12</v>
      </c>
      <c r="C4260" s="2">
        <v>1</v>
      </c>
      <c r="D4260" s="2">
        <v>2019</v>
      </c>
      <c r="E4260" s="2" t="s">
        <v>83</v>
      </c>
      <c r="F4260" s="2" t="s">
        <v>14</v>
      </c>
      <c r="G4260" s="2" t="s">
        <v>11</v>
      </c>
      <c r="H4260" s="2" t="s">
        <v>12</v>
      </c>
      <c r="I4260" s="2">
        <v>32</v>
      </c>
      <c r="J4260" s="2" t="str">
        <f>VLOOKUP(A4260,'Cor da Pele e Motivacao'!$A$2:$I$11399,6, FALSE)</f>
        <v>Parda</v>
      </c>
      <c r="K4260" s="2" t="str">
        <f>VLOOKUP(A4260,'Cor da Pele e Motivacao'!$A$2:$I$11399,8, FALSE)</f>
        <v>ATIVIDADES CRIMINAIS</v>
      </c>
      <c r="L4260" s="2">
        <v>1</v>
      </c>
    </row>
    <row r="4261" spans="1:12" ht="15.75" customHeight="1" x14ac:dyDescent="0.25">
      <c r="A4261" t="str">
        <f>CONCATENATE(B4261,C4261,D4261,H4261,I4261,L4261)</f>
        <v>1212019HOMICIDIO411</v>
      </c>
      <c r="B4261" s="2">
        <v>12</v>
      </c>
      <c r="C4261" s="2">
        <v>1</v>
      </c>
      <c r="D4261" s="2">
        <v>2019</v>
      </c>
      <c r="E4261" s="2" t="s">
        <v>83</v>
      </c>
      <c r="F4261" s="2" t="s">
        <v>14</v>
      </c>
      <c r="G4261" s="2" t="s">
        <v>11</v>
      </c>
      <c r="H4261" s="2" t="s">
        <v>12</v>
      </c>
      <c r="I4261" s="2">
        <v>41</v>
      </c>
      <c r="J4261" s="2" t="str">
        <f>VLOOKUP(A4261,'Cor da Pele e Motivacao'!$A$2:$I$11399,6, FALSE)</f>
        <v>Parda</v>
      </c>
      <c r="K4261" s="2" t="str">
        <f>VLOOKUP(A4261,'Cor da Pele e Motivacao'!$A$2:$I$11399,8, FALSE)</f>
        <v>ATIVIDADES CRIMINAIS</v>
      </c>
      <c r="L4261" s="2">
        <v>1</v>
      </c>
    </row>
    <row r="4262" spans="1:12" ht="15.75" customHeight="1" x14ac:dyDescent="0.25">
      <c r="A4262" t="str">
        <f>CONCATENATE(B4262,C4262,D4262,H4262,I4262,L4262)</f>
        <v>1212019HOMICIDIO271</v>
      </c>
      <c r="B4262" s="2">
        <v>12</v>
      </c>
      <c r="C4262" s="2">
        <v>1</v>
      </c>
      <c r="D4262" s="2">
        <v>2019</v>
      </c>
      <c r="E4262" s="2" t="s">
        <v>15</v>
      </c>
      <c r="F4262" s="2" t="s">
        <v>16</v>
      </c>
      <c r="G4262" s="2" t="s">
        <v>28</v>
      </c>
      <c r="H4262" s="2" t="s">
        <v>12</v>
      </c>
      <c r="I4262" s="2">
        <v>27</v>
      </c>
      <c r="J4262" s="2" t="str">
        <f>VLOOKUP(A4262,'Cor da Pele e Motivacao'!$A$2:$I$11399,6, FALSE)</f>
        <v>Parda</v>
      </c>
      <c r="K4262" s="2" t="str">
        <f>VLOOKUP(A4262,'Cor da Pele e Motivacao'!$A$2:$I$11399,8, FALSE)</f>
        <v>ATIVIDADES CRIMINAIS</v>
      </c>
      <c r="L4262" s="2">
        <v>1</v>
      </c>
    </row>
    <row r="4263" spans="1:12" ht="15.75" customHeight="1" x14ac:dyDescent="0.25">
      <c r="A4263" t="str">
        <f>CONCATENATE(B4263,C4263,D4263,H4263,I4263,L4263)</f>
        <v>1212019HOMICIDIO171</v>
      </c>
      <c r="B4263" s="2">
        <v>12</v>
      </c>
      <c r="C4263" s="2">
        <v>1</v>
      </c>
      <c r="D4263" s="2">
        <v>2019</v>
      </c>
      <c r="E4263" s="2" t="s">
        <v>146</v>
      </c>
      <c r="F4263" s="2" t="s">
        <v>22</v>
      </c>
      <c r="G4263" s="2" t="s">
        <v>11</v>
      </c>
      <c r="H4263" s="2" t="s">
        <v>12</v>
      </c>
      <c r="I4263" s="2">
        <v>17</v>
      </c>
      <c r="J4263" s="2" t="str">
        <f>VLOOKUP(A4263,'Cor da Pele e Motivacao'!$A$2:$I$11399,6, FALSE)</f>
        <v>Parda</v>
      </c>
      <c r="K4263" s="2" t="str">
        <f>VLOOKUP(A4263,'Cor da Pele e Motivacao'!$A$2:$I$11399,8, FALSE)</f>
        <v>ATIVIDADES CRIMINAIS</v>
      </c>
      <c r="L4263" s="2">
        <v>1</v>
      </c>
    </row>
    <row r="4264" spans="1:12" ht="15.75" customHeight="1" x14ac:dyDescent="0.25">
      <c r="A4264" t="str">
        <f>CONCATENATE(B4264,C4264,D4264,H4264,I4264,L4264)</f>
        <v>1212019HOMICIDIO271</v>
      </c>
      <c r="B4264" s="2">
        <v>12</v>
      </c>
      <c r="C4264" s="2">
        <v>1</v>
      </c>
      <c r="D4264" s="2">
        <v>2019</v>
      </c>
      <c r="E4264" s="2" t="s">
        <v>23</v>
      </c>
      <c r="F4264" s="2" t="s">
        <v>14</v>
      </c>
      <c r="G4264" s="2" t="s">
        <v>11</v>
      </c>
      <c r="H4264" s="2" t="s">
        <v>12</v>
      </c>
      <c r="I4264" s="2">
        <v>27</v>
      </c>
      <c r="J4264" s="2" t="str">
        <f>VLOOKUP(A4264,'Cor da Pele e Motivacao'!$A$2:$I$11399,6, FALSE)</f>
        <v>Parda</v>
      </c>
      <c r="K4264" s="2" t="str">
        <f>VLOOKUP(A4264,'Cor da Pele e Motivacao'!$A$2:$I$11399,8, FALSE)</f>
        <v>ATIVIDADES CRIMINAIS</v>
      </c>
      <c r="L4264" s="2">
        <v>1</v>
      </c>
    </row>
    <row r="4265" spans="1:12" ht="15.75" customHeight="1" x14ac:dyDescent="0.25">
      <c r="A4265" t="str">
        <f>CONCATENATE(B4265,C4265,D4265,H4265,I4265,L4265)</f>
        <v>1212019HOMICIDIO561</v>
      </c>
      <c r="B4265" s="2">
        <v>12</v>
      </c>
      <c r="C4265" s="2">
        <v>1</v>
      </c>
      <c r="D4265" s="2">
        <v>2019</v>
      </c>
      <c r="E4265" s="2" t="s">
        <v>116</v>
      </c>
      <c r="F4265" s="2" t="s">
        <v>16</v>
      </c>
      <c r="G4265" s="2" t="s">
        <v>11</v>
      </c>
      <c r="H4265" s="2" t="s">
        <v>12</v>
      </c>
      <c r="I4265" s="2">
        <v>56</v>
      </c>
      <c r="J4265" s="2" t="str">
        <f>VLOOKUP(A4265,'Cor da Pele e Motivacao'!$A$2:$I$11399,6, FALSE)</f>
        <v>Parda</v>
      </c>
      <c r="K4265" s="2" t="str">
        <f>VLOOKUP(A4265,'Cor da Pele e Motivacao'!$A$2:$I$11399,8, FALSE)</f>
        <v>VIOLÊNCIA INTERPESSOAL</v>
      </c>
      <c r="L4265" s="2">
        <v>1</v>
      </c>
    </row>
    <row r="4266" spans="1:12" ht="15.75" customHeight="1" x14ac:dyDescent="0.25">
      <c r="A4266" t="str">
        <f>CONCATENATE(B4266,C4266,D4266,H4266,I4266,L4266)</f>
        <v>1212019HOMICIDIO261</v>
      </c>
      <c r="B4266" s="2">
        <v>12</v>
      </c>
      <c r="C4266" s="2">
        <v>1</v>
      </c>
      <c r="D4266" s="2">
        <v>2019</v>
      </c>
      <c r="E4266" s="2" t="s">
        <v>25</v>
      </c>
      <c r="F4266" s="2" t="s">
        <v>25</v>
      </c>
      <c r="G4266" s="2" t="s">
        <v>11</v>
      </c>
      <c r="H4266" s="2" t="s">
        <v>12</v>
      </c>
      <c r="I4266" s="2">
        <v>26</v>
      </c>
      <c r="J4266" s="2" t="str">
        <f>VLOOKUP(A4266,'Cor da Pele e Motivacao'!$A$2:$I$11399,6, FALSE)</f>
        <v>Parda</v>
      </c>
      <c r="K4266" s="2" t="str">
        <f>VLOOKUP(A4266,'Cor da Pele e Motivacao'!$A$2:$I$11399,8, FALSE)</f>
        <v>ATIVIDADES CRIMINAIS</v>
      </c>
      <c r="L4266" s="2">
        <v>1</v>
      </c>
    </row>
    <row r="4267" spans="1:12" ht="15.75" customHeight="1" x14ac:dyDescent="0.25">
      <c r="A4267" t="str">
        <f>CONCATENATE(B4267,C4267,D4267,H4267,I4267,L4267)</f>
        <v>1212019HOMICIDIO211</v>
      </c>
      <c r="B4267" s="2">
        <v>12</v>
      </c>
      <c r="C4267" s="2">
        <v>1</v>
      </c>
      <c r="D4267" s="2">
        <v>2019</v>
      </c>
      <c r="E4267" s="2" t="s">
        <v>188</v>
      </c>
      <c r="F4267" s="2" t="s">
        <v>16</v>
      </c>
      <c r="G4267" s="2" t="s">
        <v>11</v>
      </c>
      <c r="H4267" s="2" t="s">
        <v>12</v>
      </c>
      <c r="I4267" s="2">
        <v>21</v>
      </c>
      <c r="J4267" s="2" t="str">
        <f>VLOOKUP(A4267,'Cor da Pele e Motivacao'!$A$2:$I$11399,6, FALSE)</f>
        <v>Parda</v>
      </c>
      <c r="K4267" s="2" t="str">
        <f>VLOOKUP(A4267,'Cor da Pele e Motivacao'!$A$2:$I$11399,8, FALSE)</f>
        <v>VIOLÊNCIA INTERPESSOAL</v>
      </c>
      <c r="L4267" s="2">
        <v>1</v>
      </c>
    </row>
    <row r="4268" spans="1:12" ht="15.75" customHeight="1" x14ac:dyDescent="0.25">
      <c r="A4268" t="str">
        <f>CONCATENATE(B4268,C4268,D4268,H4268,I4268,L4268)</f>
        <v>1212019HOMICIDIO211</v>
      </c>
      <c r="B4268" s="2">
        <v>12</v>
      </c>
      <c r="C4268" s="2">
        <v>1</v>
      </c>
      <c r="D4268" s="2">
        <v>2019</v>
      </c>
      <c r="E4268" s="2" t="s">
        <v>103</v>
      </c>
      <c r="F4268" s="2" t="s">
        <v>22</v>
      </c>
      <c r="G4268" s="2" t="s">
        <v>11</v>
      </c>
      <c r="H4268" s="2" t="s">
        <v>12</v>
      </c>
      <c r="I4268" s="2">
        <v>21</v>
      </c>
      <c r="J4268" s="2" t="str">
        <f>VLOOKUP(A4268,'Cor da Pele e Motivacao'!$A$2:$I$11399,6, FALSE)</f>
        <v>Parda</v>
      </c>
      <c r="K4268" s="2" t="str">
        <f>VLOOKUP(A4268,'Cor da Pele e Motivacao'!$A$2:$I$11399,8, FALSE)</f>
        <v>VIOLÊNCIA INTERPESSOAL</v>
      </c>
      <c r="L4268" s="2">
        <v>1</v>
      </c>
    </row>
    <row r="4269" spans="1:12" ht="15.75" customHeight="1" x14ac:dyDescent="0.25">
      <c r="A4269" t="str">
        <f>CONCATENATE(B4269,C4269,D4269,H4269,I4269,L4269)</f>
        <v>1212019HOMICIDIO261</v>
      </c>
      <c r="B4269" s="2">
        <v>12</v>
      </c>
      <c r="C4269" s="2">
        <v>1</v>
      </c>
      <c r="D4269" s="2">
        <v>2019</v>
      </c>
      <c r="E4269" s="2" t="s">
        <v>46</v>
      </c>
      <c r="F4269" s="2" t="s">
        <v>22</v>
      </c>
      <c r="G4269" s="2" t="s">
        <v>11</v>
      </c>
      <c r="H4269" s="2" t="s">
        <v>12</v>
      </c>
      <c r="I4269" s="2">
        <v>26</v>
      </c>
      <c r="J4269" s="2" t="str">
        <f>VLOOKUP(A4269,'Cor da Pele e Motivacao'!$A$2:$I$11399,6, FALSE)</f>
        <v>Parda</v>
      </c>
      <c r="K4269" s="2" t="str">
        <f>VLOOKUP(A4269,'Cor da Pele e Motivacao'!$A$2:$I$11399,8, FALSE)</f>
        <v>ATIVIDADES CRIMINAIS</v>
      </c>
      <c r="L4269" s="2">
        <v>1</v>
      </c>
    </row>
    <row r="4270" spans="1:12" ht="15.75" customHeight="1" x14ac:dyDescent="0.25">
      <c r="A4270" t="str">
        <f>CONCATENATE(B4270,C4270,D4270,H4270,I4270,L4270)</f>
        <v>1312019HOMICIDIO261</v>
      </c>
      <c r="B4270" s="2">
        <v>13</v>
      </c>
      <c r="C4270" s="2">
        <v>1</v>
      </c>
      <c r="D4270" s="2">
        <v>2019</v>
      </c>
      <c r="E4270" s="2" t="s">
        <v>142</v>
      </c>
      <c r="F4270" s="2" t="s">
        <v>16</v>
      </c>
      <c r="G4270" s="2" t="s">
        <v>11</v>
      </c>
      <c r="H4270" s="2" t="s">
        <v>12</v>
      </c>
      <c r="I4270" s="2">
        <v>26</v>
      </c>
      <c r="J4270" s="2" t="str">
        <f>VLOOKUP(A4270,'Cor da Pele e Motivacao'!$A$2:$I$11399,6, FALSE)</f>
        <v>Parda</v>
      </c>
      <c r="K4270" s="2" t="str">
        <f>VLOOKUP(A4270,'Cor da Pele e Motivacao'!$A$2:$I$11399,8, FALSE)</f>
        <v>ATIVIDADES CRIMINAIS</v>
      </c>
      <c r="L4270" s="2">
        <v>1</v>
      </c>
    </row>
    <row r="4271" spans="1:12" ht="15.75" customHeight="1" x14ac:dyDescent="0.25">
      <c r="A4271" t="str">
        <f>CONCATENATE(B4271,C4271,D4271,H4271,I4271,L4271)</f>
        <v>1312019HOMICIDIO401</v>
      </c>
      <c r="B4271" s="2">
        <v>13</v>
      </c>
      <c r="C4271" s="2">
        <v>1</v>
      </c>
      <c r="D4271" s="2">
        <v>2019</v>
      </c>
      <c r="E4271" s="2" t="s">
        <v>62</v>
      </c>
      <c r="F4271" s="2" t="s">
        <v>16</v>
      </c>
      <c r="G4271" s="2" t="s">
        <v>11</v>
      </c>
      <c r="H4271" s="2" t="s">
        <v>12</v>
      </c>
      <c r="I4271" s="2">
        <v>40</v>
      </c>
      <c r="J4271" s="2" t="str">
        <f>VLOOKUP(A4271,'Cor da Pele e Motivacao'!$A$2:$I$11399,6, FALSE)</f>
        <v>Parda</v>
      </c>
      <c r="K4271" s="2" t="str">
        <f>VLOOKUP(A4271,'Cor da Pele e Motivacao'!$A$2:$I$11399,8, FALSE)</f>
        <v>ATIVIDADES CRIMINAIS</v>
      </c>
      <c r="L4271" s="2">
        <v>1</v>
      </c>
    </row>
    <row r="4272" spans="1:12" ht="15.75" customHeight="1" x14ac:dyDescent="0.25">
      <c r="A4272" t="str">
        <f>CONCATENATE(B4272,C4272,D4272,H4272,I4272,L4272)</f>
        <v>1312019HOMICIDIO341</v>
      </c>
      <c r="B4272" s="2">
        <v>13</v>
      </c>
      <c r="C4272" s="2">
        <v>1</v>
      </c>
      <c r="D4272" s="2">
        <v>2019</v>
      </c>
      <c r="E4272" s="2" t="s">
        <v>15</v>
      </c>
      <c r="F4272" s="2" t="s">
        <v>16</v>
      </c>
      <c r="G4272" s="2" t="s">
        <v>11</v>
      </c>
      <c r="H4272" s="2" t="s">
        <v>12</v>
      </c>
      <c r="I4272" s="2">
        <v>34</v>
      </c>
      <c r="J4272" s="2" t="str">
        <f>VLOOKUP(A4272,'Cor da Pele e Motivacao'!$A$2:$I$11399,6, FALSE)</f>
        <v>Parda</v>
      </c>
      <c r="K4272" s="2" t="str">
        <f>VLOOKUP(A4272,'Cor da Pele e Motivacao'!$A$2:$I$11399,8, FALSE)</f>
        <v>ATIVIDADES CRIMINAIS</v>
      </c>
      <c r="L4272" s="2">
        <v>1</v>
      </c>
    </row>
    <row r="4273" spans="1:12" ht="15.75" customHeight="1" x14ac:dyDescent="0.25">
      <c r="A4273" t="str">
        <f>CONCATENATE(B4273,C4273,D4273,H4273,I4273,L4273)</f>
        <v>1312019HOMICIDIO171</v>
      </c>
      <c r="B4273" s="2">
        <v>13</v>
      </c>
      <c r="C4273" s="2">
        <v>1</v>
      </c>
      <c r="D4273" s="2">
        <v>2019</v>
      </c>
      <c r="E4273" s="2" t="s">
        <v>63</v>
      </c>
      <c r="F4273" s="2" t="s">
        <v>22</v>
      </c>
      <c r="G4273" s="2" t="s">
        <v>11</v>
      </c>
      <c r="H4273" s="2" t="s">
        <v>12</v>
      </c>
      <c r="I4273" s="2">
        <v>17</v>
      </c>
      <c r="J4273" s="2" t="str">
        <f>VLOOKUP(A4273,'Cor da Pele e Motivacao'!$A$2:$I$11399,6, FALSE)</f>
        <v>Parda</v>
      </c>
      <c r="K4273" s="2" t="str">
        <f>VLOOKUP(A4273,'Cor da Pele e Motivacao'!$A$2:$I$11399,8, FALSE)</f>
        <v>ATIVIDADES CRIMINAIS</v>
      </c>
      <c r="L4273" s="2">
        <v>1</v>
      </c>
    </row>
    <row r="4274" spans="1:12" ht="15.75" customHeight="1" x14ac:dyDescent="0.25">
      <c r="A4274" t="str">
        <f>CONCATENATE(B4274,C4274,D4274,H4274,I4274,L4274)</f>
        <v>1312019HOMICIDIO361</v>
      </c>
      <c r="B4274" s="2">
        <v>13</v>
      </c>
      <c r="C4274" s="2">
        <v>1</v>
      </c>
      <c r="D4274" s="2">
        <v>2019</v>
      </c>
      <c r="E4274" s="2" t="s">
        <v>43</v>
      </c>
      <c r="F4274" s="2" t="s">
        <v>22</v>
      </c>
      <c r="G4274" s="2" t="s">
        <v>11</v>
      </c>
      <c r="H4274" s="2" t="s">
        <v>12</v>
      </c>
      <c r="I4274" s="2">
        <v>36</v>
      </c>
      <c r="J4274" s="2" t="str">
        <f>VLOOKUP(A4274,'Cor da Pele e Motivacao'!$A$2:$I$11399,6, FALSE)</f>
        <v>Parda</v>
      </c>
      <c r="K4274" s="2" t="str">
        <f>VLOOKUP(A4274,'Cor da Pele e Motivacao'!$A$2:$I$11399,8, FALSE)</f>
        <v>VIOLÊNCIA INTERPESSOAL</v>
      </c>
      <c r="L4274" s="2">
        <v>1</v>
      </c>
    </row>
    <row r="4275" spans="1:12" ht="15.75" customHeight="1" x14ac:dyDescent="0.25">
      <c r="A4275" t="str">
        <f>CONCATENATE(B4275,C4275,D4275,H4275,I4275,L4275)</f>
        <v>1312019HOMICIDIO211</v>
      </c>
      <c r="B4275" s="2">
        <v>13</v>
      </c>
      <c r="C4275" s="2">
        <v>1</v>
      </c>
      <c r="D4275" s="2">
        <v>2019</v>
      </c>
      <c r="E4275" s="2" t="s">
        <v>60</v>
      </c>
      <c r="F4275" s="2" t="s">
        <v>22</v>
      </c>
      <c r="G4275" s="2" t="s">
        <v>11</v>
      </c>
      <c r="H4275" s="2" t="s">
        <v>12</v>
      </c>
      <c r="I4275" s="2">
        <v>21</v>
      </c>
      <c r="J4275" s="2" t="str">
        <f>VLOOKUP(A4275,'Cor da Pele e Motivacao'!$A$2:$I$11399,6, FALSE)</f>
        <v>Parda</v>
      </c>
      <c r="K4275" s="2" t="str">
        <f>VLOOKUP(A4275,'Cor da Pele e Motivacao'!$A$2:$I$11399,8, FALSE)</f>
        <v>VIOLÊNCIA INTERPESSOAL</v>
      </c>
      <c r="L4275" s="2">
        <v>1</v>
      </c>
    </row>
    <row r="4276" spans="1:12" ht="15.75" customHeight="1" x14ac:dyDescent="0.25">
      <c r="A4276" t="str">
        <f>CONCATENATE(B4276,C4276,D4276,H4276,I4276,L4276)</f>
        <v>1312019HOMICIDIO411</v>
      </c>
      <c r="B4276" s="2">
        <v>13</v>
      </c>
      <c r="C4276" s="2">
        <v>1</v>
      </c>
      <c r="D4276" s="2">
        <v>2019</v>
      </c>
      <c r="E4276" s="2" t="s">
        <v>18</v>
      </c>
      <c r="F4276" s="2" t="s">
        <v>16</v>
      </c>
      <c r="G4276" s="2" t="s">
        <v>11</v>
      </c>
      <c r="H4276" s="2" t="s">
        <v>12</v>
      </c>
      <c r="I4276" s="2">
        <v>41</v>
      </c>
      <c r="J4276" s="2" t="str">
        <f>VLOOKUP(A4276,'Cor da Pele e Motivacao'!$A$2:$I$11399,6, FALSE)</f>
        <v>Parda</v>
      </c>
      <c r="K4276" s="2" t="str">
        <f>VLOOKUP(A4276,'Cor da Pele e Motivacao'!$A$2:$I$11399,8, FALSE)</f>
        <v>VIOLÊNCIA INTERPESSOAL</v>
      </c>
      <c r="L4276" s="2">
        <v>1</v>
      </c>
    </row>
    <row r="4277" spans="1:12" ht="15.75" customHeight="1" x14ac:dyDescent="0.25">
      <c r="A4277" t="str">
        <f>CONCATENATE(B4277,C4277,D4277,H4277,I4277,L4277)</f>
        <v>1312019HOMICIDIO291</v>
      </c>
      <c r="B4277" s="2">
        <v>13</v>
      </c>
      <c r="C4277" s="2">
        <v>1</v>
      </c>
      <c r="D4277" s="2">
        <v>2019</v>
      </c>
      <c r="E4277" s="2" t="s">
        <v>23</v>
      </c>
      <c r="F4277" s="2" t="s">
        <v>14</v>
      </c>
      <c r="G4277" s="2" t="s">
        <v>11</v>
      </c>
      <c r="H4277" s="2" t="s">
        <v>12</v>
      </c>
      <c r="I4277" s="2">
        <v>29</v>
      </c>
      <c r="J4277" s="2" t="str">
        <f>VLOOKUP(A4277,'Cor da Pele e Motivacao'!$A$2:$I$11399,6, FALSE)</f>
        <v>Parda</v>
      </c>
      <c r="K4277" s="2" t="str">
        <f>VLOOKUP(A4277,'Cor da Pele e Motivacao'!$A$2:$I$11399,8, FALSE)</f>
        <v>ATIVIDADES CRIMINAIS</v>
      </c>
      <c r="L4277" s="2">
        <v>1</v>
      </c>
    </row>
    <row r="4278" spans="1:12" ht="15.75" customHeight="1" x14ac:dyDescent="0.25">
      <c r="A4278" t="str">
        <f>CONCATENATE(B4278,C4278,D4278,H4278,I4278,L4278)</f>
        <v>1312019HOMICIDIO251</v>
      </c>
      <c r="B4278" s="2">
        <v>13</v>
      </c>
      <c r="C4278" s="2">
        <v>1</v>
      </c>
      <c r="D4278" s="2">
        <v>2019</v>
      </c>
      <c r="E4278" s="2" t="s">
        <v>25</v>
      </c>
      <c r="F4278" s="2" t="s">
        <v>25</v>
      </c>
      <c r="G4278" s="2" t="s">
        <v>11</v>
      </c>
      <c r="H4278" s="2" t="s">
        <v>12</v>
      </c>
      <c r="I4278" s="2">
        <v>25</v>
      </c>
      <c r="J4278" s="2" t="str">
        <f>VLOOKUP(A4278,'Cor da Pele e Motivacao'!$A$2:$I$11399,6, FALSE)</f>
        <v>Parda</v>
      </c>
      <c r="K4278" s="2" t="str">
        <f>VLOOKUP(A4278,'Cor da Pele e Motivacao'!$A$2:$I$11399,8, FALSE)</f>
        <v>ATIVIDADES CRIMINAIS</v>
      </c>
      <c r="L4278" s="2">
        <v>1</v>
      </c>
    </row>
    <row r="4279" spans="1:12" ht="15.75" customHeight="1" x14ac:dyDescent="0.25">
      <c r="A4279" t="str">
        <f>CONCATENATE(B4279,C4279,D4279,H4279,I4279,L4279)</f>
        <v>1312019HOMICIDIO301</v>
      </c>
      <c r="B4279" s="2">
        <v>13</v>
      </c>
      <c r="C4279" s="2">
        <v>1</v>
      </c>
      <c r="D4279" s="2">
        <v>2019</v>
      </c>
      <c r="E4279" s="2" t="s">
        <v>25</v>
      </c>
      <c r="F4279" s="2" t="s">
        <v>25</v>
      </c>
      <c r="G4279" s="2" t="s">
        <v>11</v>
      </c>
      <c r="H4279" s="2" t="s">
        <v>12</v>
      </c>
      <c r="I4279" s="2">
        <v>30</v>
      </c>
      <c r="J4279" s="2" t="str">
        <f>VLOOKUP(A4279,'Cor da Pele e Motivacao'!$A$2:$I$11399,6, FALSE)</f>
        <v>Parda</v>
      </c>
      <c r="K4279" s="2" t="str">
        <f>VLOOKUP(A4279,'Cor da Pele e Motivacao'!$A$2:$I$11399,8, FALSE)</f>
        <v>ATIVIDADES CRIMINAIS</v>
      </c>
      <c r="L4279" s="2">
        <v>1</v>
      </c>
    </row>
    <row r="4280" spans="1:12" ht="15.75" customHeight="1" x14ac:dyDescent="0.25">
      <c r="A4280" t="str">
        <f>CONCATENATE(B4280,C4280,D4280,H4280,I4280,L4280)</f>
        <v>1312019HOMICIDIO331</v>
      </c>
      <c r="B4280" s="2">
        <v>13</v>
      </c>
      <c r="C4280" s="2">
        <v>1</v>
      </c>
      <c r="D4280" s="2">
        <v>2019</v>
      </c>
      <c r="E4280" s="2" t="s">
        <v>26</v>
      </c>
      <c r="F4280" s="2" t="s">
        <v>16</v>
      </c>
      <c r="G4280" s="2" t="s">
        <v>11</v>
      </c>
      <c r="H4280" s="2" t="s">
        <v>12</v>
      </c>
      <c r="I4280" s="2">
        <v>33</v>
      </c>
      <c r="J4280" s="2" t="str">
        <f>VLOOKUP(A4280,'Cor da Pele e Motivacao'!$A$2:$I$11399,6, FALSE)</f>
        <v>Parda</v>
      </c>
      <c r="K4280" s="2" t="str">
        <f>VLOOKUP(A4280,'Cor da Pele e Motivacao'!$A$2:$I$11399,8, FALSE)</f>
        <v>ATIVIDADES CRIMINAIS</v>
      </c>
      <c r="L4280" s="2">
        <v>1</v>
      </c>
    </row>
    <row r="4281" spans="1:12" ht="15.75" customHeight="1" x14ac:dyDescent="0.25">
      <c r="A4281" t="str">
        <f>CONCATENATE(B4281,C4281,D4281,H4281,I4281,L4281)</f>
        <v>1312019HOMICIDIO231</v>
      </c>
      <c r="B4281" s="2">
        <v>13</v>
      </c>
      <c r="C4281" s="2">
        <v>1</v>
      </c>
      <c r="D4281" s="2">
        <v>2019</v>
      </c>
      <c r="E4281" s="2" t="s">
        <v>119</v>
      </c>
      <c r="F4281" s="2" t="s">
        <v>16</v>
      </c>
      <c r="G4281" s="2" t="s">
        <v>11</v>
      </c>
      <c r="H4281" s="2" t="s">
        <v>12</v>
      </c>
      <c r="I4281" s="2">
        <v>23</v>
      </c>
      <c r="J4281" s="2" t="str">
        <f>VLOOKUP(A4281,'Cor da Pele e Motivacao'!$A$2:$I$11399,6, FALSE)</f>
        <v>Parda</v>
      </c>
      <c r="K4281" s="2" t="str">
        <f>VLOOKUP(A4281,'Cor da Pele e Motivacao'!$A$2:$I$11399,8, FALSE)</f>
        <v>ATIVIDADES CRIMINAIS</v>
      </c>
      <c r="L4281" s="2">
        <v>1</v>
      </c>
    </row>
    <row r="4282" spans="1:12" ht="15.75" customHeight="1" x14ac:dyDescent="0.25">
      <c r="A4282" t="str">
        <f>CONCATENATE(B4282,C4282,D4282,H4282,I4282,L4282)</f>
        <v>1412019HOMICIDIO401</v>
      </c>
      <c r="B4282" s="2">
        <v>14</v>
      </c>
      <c r="C4282" s="2">
        <v>1</v>
      </c>
      <c r="D4282" s="2">
        <v>2019</v>
      </c>
      <c r="E4282" s="2" t="s">
        <v>13</v>
      </c>
      <c r="F4282" s="2" t="s">
        <v>14</v>
      </c>
      <c r="G4282" s="2" t="s">
        <v>11</v>
      </c>
      <c r="H4282" s="2" t="s">
        <v>12</v>
      </c>
      <c r="I4282" s="2">
        <v>40</v>
      </c>
      <c r="J4282" s="2" t="str">
        <f>VLOOKUP(A4282,'Cor da Pele e Motivacao'!$A$2:$I$11399,6, FALSE)</f>
        <v>Negra</v>
      </c>
      <c r="K4282" s="2" t="str">
        <f>VLOOKUP(A4282,'Cor da Pele e Motivacao'!$A$2:$I$11399,8, FALSE)</f>
        <v>ATIVIDADES CRIMINAIS</v>
      </c>
      <c r="L4282" s="2">
        <v>1</v>
      </c>
    </row>
    <row r="4283" spans="1:12" ht="15.75" customHeight="1" x14ac:dyDescent="0.25">
      <c r="A4283" t="str">
        <f>CONCATENATE(B4283,C4283,D4283,H4283,I4283,L4283)</f>
        <v>1412019HOMICIDIO401</v>
      </c>
      <c r="B4283" s="2">
        <v>14</v>
      </c>
      <c r="C4283" s="2">
        <v>1</v>
      </c>
      <c r="D4283" s="2">
        <v>2019</v>
      </c>
      <c r="E4283" s="2" t="s">
        <v>95</v>
      </c>
      <c r="F4283" s="2" t="s">
        <v>22</v>
      </c>
      <c r="G4283" s="2" t="s">
        <v>11</v>
      </c>
      <c r="H4283" s="2" t="s">
        <v>12</v>
      </c>
      <c r="I4283" s="2">
        <v>40</v>
      </c>
      <c r="J4283" s="2" t="str">
        <f>VLOOKUP(A4283,'Cor da Pele e Motivacao'!$A$2:$I$11399,6, FALSE)</f>
        <v>Negra</v>
      </c>
      <c r="K4283" s="2" t="str">
        <f>VLOOKUP(A4283,'Cor da Pele e Motivacao'!$A$2:$I$11399,8, FALSE)</f>
        <v>ATIVIDADES CRIMINAIS</v>
      </c>
      <c r="L4283" s="2">
        <v>1</v>
      </c>
    </row>
    <row r="4284" spans="1:12" ht="15.75" customHeight="1" x14ac:dyDescent="0.25">
      <c r="A4284" t="str">
        <f>CONCATENATE(B4284,C4284,D4284,H4284,I4284,L4284)</f>
        <v>1412019HOMICIDIO311</v>
      </c>
      <c r="B4284" s="2">
        <v>14</v>
      </c>
      <c r="C4284" s="2">
        <v>1</v>
      </c>
      <c r="D4284" s="2">
        <v>2019</v>
      </c>
      <c r="E4284" s="2" t="s">
        <v>54</v>
      </c>
      <c r="F4284" s="2" t="s">
        <v>10</v>
      </c>
      <c r="G4284" s="2" t="s">
        <v>11</v>
      </c>
      <c r="H4284" s="2" t="s">
        <v>12</v>
      </c>
      <c r="I4284" s="2">
        <v>31</v>
      </c>
      <c r="J4284" s="2" t="str">
        <f>VLOOKUP(A4284,'Cor da Pele e Motivacao'!$A$2:$I$11399,6, FALSE)</f>
        <v>Negra</v>
      </c>
      <c r="K4284" s="2" t="str">
        <f>VLOOKUP(A4284,'Cor da Pele e Motivacao'!$A$2:$I$11399,8, FALSE)</f>
        <v>ATIVIDADES CRIMINAIS</v>
      </c>
      <c r="L4284" s="2">
        <v>1</v>
      </c>
    </row>
    <row r="4285" spans="1:12" ht="15.75" customHeight="1" x14ac:dyDescent="0.25">
      <c r="A4285" t="str">
        <f>CONCATENATE(B4285,C4285,D4285,H4285,I4285,L4285)</f>
        <v>1412019HOMICIDIO311</v>
      </c>
      <c r="B4285" s="2">
        <v>14</v>
      </c>
      <c r="C4285" s="2">
        <v>1</v>
      </c>
      <c r="D4285" s="2">
        <v>2019</v>
      </c>
      <c r="E4285" s="2" t="s">
        <v>125</v>
      </c>
      <c r="F4285" s="2" t="s">
        <v>22</v>
      </c>
      <c r="G4285" s="2" t="s">
        <v>11</v>
      </c>
      <c r="H4285" s="2" t="s">
        <v>12</v>
      </c>
      <c r="I4285" s="2">
        <v>31</v>
      </c>
      <c r="J4285" s="2" t="str">
        <f>VLOOKUP(A4285,'Cor da Pele e Motivacao'!$A$2:$I$11399,6, FALSE)</f>
        <v>Negra</v>
      </c>
      <c r="K4285" s="2" t="str">
        <f>VLOOKUP(A4285,'Cor da Pele e Motivacao'!$A$2:$I$11399,8, FALSE)</f>
        <v>ATIVIDADES CRIMINAIS</v>
      </c>
      <c r="L4285" s="2">
        <v>1</v>
      </c>
    </row>
    <row r="4286" spans="1:12" ht="15.75" customHeight="1" x14ac:dyDescent="0.25">
      <c r="A4286" t="str">
        <f>CONCATENATE(B4286,C4286,D4286,H4286,I4286,L4286)</f>
        <v>1412019HOMICIDIO181</v>
      </c>
      <c r="B4286" s="2">
        <v>14</v>
      </c>
      <c r="C4286" s="2">
        <v>1</v>
      </c>
      <c r="D4286" s="2">
        <v>2019</v>
      </c>
      <c r="E4286" s="2" t="s">
        <v>92</v>
      </c>
      <c r="F4286" s="2" t="s">
        <v>22</v>
      </c>
      <c r="G4286" s="2" t="s">
        <v>11</v>
      </c>
      <c r="H4286" s="2" t="s">
        <v>12</v>
      </c>
      <c r="I4286" s="2">
        <v>18</v>
      </c>
      <c r="J4286" s="2" t="str">
        <f>VLOOKUP(A4286,'Cor da Pele e Motivacao'!$A$2:$I$11399,6, FALSE)</f>
        <v>Parda</v>
      </c>
      <c r="K4286" s="2" t="str">
        <f>VLOOKUP(A4286,'Cor da Pele e Motivacao'!$A$2:$I$11399,8, FALSE)</f>
        <v>ATIVIDADES CRIMINAIS</v>
      </c>
      <c r="L4286" s="2">
        <v>1</v>
      </c>
    </row>
    <row r="4287" spans="1:12" ht="15.75" customHeight="1" x14ac:dyDescent="0.25">
      <c r="A4287" t="str">
        <f>CONCATENATE(B4287,C4287,D4287,H4287,I4287,L4287)</f>
        <v>1412019HOMICIDIO531</v>
      </c>
      <c r="B4287" s="2">
        <v>14</v>
      </c>
      <c r="C4287" s="2">
        <v>1</v>
      </c>
      <c r="D4287" s="2">
        <v>2019</v>
      </c>
      <c r="E4287" s="2" t="s">
        <v>158</v>
      </c>
      <c r="F4287" s="2" t="s">
        <v>16</v>
      </c>
      <c r="G4287" s="2" t="s">
        <v>11</v>
      </c>
      <c r="H4287" s="2" t="s">
        <v>12</v>
      </c>
      <c r="I4287" s="2">
        <v>53</v>
      </c>
      <c r="J4287" s="2" t="str">
        <f>VLOOKUP(A4287,'Cor da Pele e Motivacao'!$A$2:$I$11399,6, FALSE)</f>
        <v>Parda</v>
      </c>
      <c r="K4287" s="2" t="str">
        <f>VLOOKUP(A4287,'Cor da Pele e Motivacao'!$A$2:$I$11399,8, FALSE)</f>
        <v>VIOLÊNCIA INTERPESSOAL</v>
      </c>
      <c r="L4287" s="2">
        <v>1</v>
      </c>
    </row>
    <row r="4288" spans="1:12" ht="15.75" customHeight="1" x14ac:dyDescent="0.25">
      <c r="A4288" t="str">
        <f>CONCATENATE(B4288,C4288,D4288,H4288,I4288,L4288)</f>
        <v>1412019HOMICIDIO391</v>
      </c>
      <c r="B4288" s="2">
        <v>14</v>
      </c>
      <c r="C4288" s="2">
        <v>1</v>
      </c>
      <c r="D4288" s="2">
        <v>2019</v>
      </c>
      <c r="E4288" s="2" t="s">
        <v>36</v>
      </c>
      <c r="F4288" s="2" t="s">
        <v>14</v>
      </c>
      <c r="G4288" s="2" t="s">
        <v>28</v>
      </c>
      <c r="H4288" s="2" t="s">
        <v>12</v>
      </c>
      <c r="I4288" s="2">
        <v>39</v>
      </c>
      <c r="J4288" s="2" t="str">
        <f>VLOOKUP(A4288,'Cor da Pele e Motivacao'!$A$2:$I$11399,6, FALSE)</f>
        <v>Parda</v>
      </c>
      <c r="K4288" s="2" t="str">
        <f>VLOOKUP(A4288,'Cor da Pele e Motivacao'!$A$2:$I$11399,8, FALSE)</f>
        <v>OUTRAS MOTIVAÇÕES</v>
      </c>
      <c r="L4288" s="2">
        <v>1</v>
      </c>
    </row>
    <row r="4289" spans="1:12" ht="15.75" customHeight="1" x14ac:dyDescent="0.25">
      <c r="A4289" t="str">
        <f>CONCATENATE(B4289,C4289,D4289,H4289,I4289,L4289)</f>
        <v>1412019HOMICIDIO171</v>
      </c>
      <c r="B4289" s="2">
        <v>14</v>
      </c>
      <c r="C4289" s="2">
        <v>1</v>
      </c>
      <c r="D4289" s="2">
        <v>2019</v>
      </c>
      <c r="E4289" s="2" t="s">
        <v>36</v>
      </c>
      <c r="F4289" s="2" t="s">
        <v>14</v>
      </c>
      <c r="G4289" s="2" t="s">
        <v>11</v>
      </c>
      <c r="H4289" s="2" t="s">
        <v>12</v>
      </c>
      <c r="I4289" s="2">
        <v>17</v>
      </c>
      <c r="J4289" s="2" t="str">
        <f>VLOOKUP(A4289,'Cor da Pele e Motivacao'!$A$2:$I$11399,6, FALSE)</f>
        <v>Parda</v>
      </c>
      <c r="K4289" s="2" t="str">
        <f>VLOOKUP(A4289,'Cor da Pele e Motivacao'!$A$2:$I$11399,8, FALSE)</f>
        <v>ATIVIDADES CRIMINAIS</v>
      </c>
      <c r="L4289" s="2">
        <v>1</v>
      </c>
    </row>
    <row r="4290" spans="1:12" ht="15.75" customHeight="1" x14ac:dyDescent="0.25">
      <c r="A4290" t="str">
        <f>CONCATENATE(B4290,C4290,D4290,H4290,I4290,L4290)</f>
        <v>1412019HOMICIDIO401</v>
      </c>
      <c r="B4290" s="2">
        <v>14</v>
      </c>
      <c r="C4290" s="2">
        <v>1</v>
      </c>
      <c r="D4290" s="2">
        <v>2019</v>
      </c>
      <c r="E4290" s="2" t="s">
        <v>24</v>
      </c>
      <c r="F4290" s="2" t="s">
        <v>10</v>
      </c>
      <c r="G4290" s="2" t="s">
        <v>11</v>
      </c>
      <c r="H4290" s="2" t="s">
        <v>12</v>
      </c>
      <c r="I4290" s="2">
        <v>40</v>
      </c>
      <c r="J4290" s="2" t="str">
        <f>VLOOKUP(A4290,'Cor da Pele e Motivacao'!$A$2:$I$11399,6, FALSE)</f>
        <v>Negra</v>
      </c>
      <c r="K4290" s="2" t="str">
        <f>VLOOKUP(A4290,'Cor da Pele e Motivacao'!$A$2:$I$11399,8, FALSE)</f>
        <v>ATIVIDADES CRIMINAIS</v>
      </c>
      <c r="L4290" s="2">
        <v>1</v>
      </c>
    </row>
    <row r="4291" spans="1:12" ht="15.75" customHeight="1" x14ac:dyDescent="0.25">
      <c r="A4291" t="str">
        <f>CONCATENATE(B4291,C4291,D4291,H4291,I4291,L4291)</f>
        <v>1412019HOMICIDIO251</v>
      </c>
      <c r="B4291" s="2">
        <v>14</v>
      </c>
      <c r="C4291" s="2">
        <v>1</v>
      </c>
      <c r="D4291" s="2">
        <v>2019</v>
      </c>
      <c r="E4291" s="2" t="s">
        <v>25</v>
      </c>
      <c r="F4291" s="2" t="s">
        <v>25</v>
      </c>
      <c r="G4291" s="2" t="s">
        <v>11</v>
      </c>
      <c r="H4291" s="2" t="s">
        <v>12</v>
      </c>
      <c r="I4291" s="2">
        <v>25</v>
      </c>
      <c r="J4291" s="2" t="str">
        <f>VLOOKUP(A4291,'Cor da Pele e Motivacao'!$A$2:$I$11399,6, FALSE)</f>
        <v>Parda</v>
      </c>
      <c r="K4291" s="2" t="str">
        <f>VLOOKUP(A4291,'Cor da Pele e Motivacao'!$A$2:$I$11399,8, FALSE)</f>
        <v>ATIVIDADES CRIMINAIS</v>
      </c>
      <c r="L4291" s="2">
        <v>1</v>
      </c>
    </row>
    <row r="4292" spans="1:12" ht="15.75" customHeight="1" x14ac:dyDescent="0.25">
      <c r="A4292" t="str">
        <f>CONCATENATE(B4292,C4292,D4292,H4292,I4292,L4292)</f>
        <v>1412019HOMICIDIO311</v>
      </c>
      <c r="B4292" s="2">
        <v>14</v>
      </c>
      <c r="C4292" s="2">
        <v>1</v>
      </c>
      <c r="D4292" s="2">
        <v>2019</v>
      </c>
      <c r="E4292" s="2" t="s">
        <v>25</v>
      </c>
      <c r="F4292" s="2" t="s">
        <v>25</v>
      </c>
      <c r="G4292" s="2" t="s">
        <v>11</v>
      </c>
      <c r="H4292" s="2" t="s">
        <v>12</v>
      </c>
      <c r="I4292" s="2">
        <v>31</v>
      </c>
      <c r="J4292" s="2" t="str">
        <f>VLOOKUP(A4292,'Cor da Pele e Motivacao'!$A$2:$I$11399,6, FALSE)</f>
        <v>Negra</v>
      </c>
      <c r="K4292" s="2" t="str">
        <f>VLOOKUP(A4292,'Cor da Pele e Motivacao'!$A$2:$I$11399,8, FALSE)</f>
        <v>ATIVIDADES CRIMINAIS</v>
      </c>
      <c r="L4292" s="2">
        <v>1</v>
      </c>
    </row>
    <row r="4293" spans="1:12" ht="15.75" customHeight="1" x14ac:dyDescent="0.25">
      <c r="A4293" t="str">
        <f>CONCATENATE(B4293,C4293,D4293,H4293,I4293,L4293)</f>
        <v>1412019HOMICIDIO291</v>
      </c>
      <c r="B4293" s="2">
        <v>14</v>
      </c>
      <c r="C4293" s="2">
        <v>1</v>
      </c>
      <c r="D4293" s="2">
        <v>2019</v>
      </c>
      <c r="E4293" s="2" t="s">
        <v>156</v>
      </c>
      <c r="F4293" s="2" t="s">
        <v>10</v>
      </c>
      <c r="G4293" s="2" t="s">
        <v>11</v>
      </c>
      <c r="H4293" s="2" t="s">
        <v>12</v>
      </c>
      <c r="I4293" s="2">
        <v>29</v>
      </c>
      <c r="J4293" s="2" t="str">
        <f>VLOOKUP(A4293,'Cor da Pele e Motivacao'!$A$2:$I$11399,6, FALSE)</f>
        <v>Parda</v>
      </c>
      <c r="K4293" s="2" t="str">
        <f>VLOOKUP(A4293,'Cor da Pele e Motivacao'!$A$2:$I$11399,8, FALSE)</f>
        <v>ATIVIDADES CRIMINAIS</v>
      </c>
      <c r="L4293" s="2">
        <v>1</v>
      </c>
    </row>
    <row r="4294" spans="1:12" ht="15.75" customHeight="1" x14ac:dyDescent="0.25">
      <c r="A4294" t="str">
        <f>CONCATENATE(B4294,C4294,D4294,H4294,I4294,L4294)</f>
        <v>1412019HOMICIDIO321</v>
      </c>
      <c r="B4294" s="2">
        <v>14</v>
      </c>
      <c r="C4294" s="2">
        <v>1</v>
      </c>
      <c r="D4294" s="2">
        <v>2019</v>
      </c>
      <c r="E4294" s="2" t="s">
        <v>82</v>
      </c>
      <c r="F4294" s="2" t="s">
        <v>10</v>
      </c>
      <c r="G4294" s="2" t="s">
        <v>11</v>
      </c>
      <c r="H4294" s="2" t="s">
        <v>12</v>
      </c>
      <c r="I4294" s="2">
        <v>32</v>
      </c>
      <c r="J4294" s="2" t="str">
        <f>VLOOKUP(A4294,'Cor da Pele e Motivacao'!$A$2:$I$11399,6, FALSE)</f>
        <v>Parda</v>
      </c>
      <c r="K4294" s="2" t="str">
        <f>VLOOKUP(A4294,'Cor da Pele e Motivacao'!$A$2:$I$11399,8, FALSE)</f>
        <v>ATIVIDADES CRIMINAIS</v>
      </c>
      <c r="L4294" s="2">
        <v>1</v>
      </c>
    </row>
    <row r="4295" spans="1:12" ht="15.75" customHeight="1" x14ac:dyDescent="0.25">
      <c r="A4295" t="str">
        <f>CONCATENATE(B4295,C4295,D4295,H4295,I4295,L4295)</f>
        <v>1412019HOMICIDIO291</v>
      </c>
      <c r="B4295" s="2">
        <v>14</v>
      </c>
      <c r="C4295" s="2">
        <v>1</v>
      </c>
      <c r="D4295" s="2">
        <v>2019</v>
      </c>
      <c r="E4295" s="2" t="s">
        <v>47</v>
      </c>
      <c r="F4295" s="2" t="s">
        <v>16</v>
      </c>
      <c r="G4295" s="2" t="s">
        <v>11</v>
      </c>
      <c r="H4295" s="2" t="s">
        <v>12</v>
      </c>
      <c r="I4295" s="2">
        <v>29</v>
      </c>
      <c r="J4295" s="2" t="str">
        <f>VLOOKUP(A4295,'Cor da Pele e Motivacao'!$A$2:$I$11399,6, FALSE)</f>
        <v>Parda</v>
      </c>
      <c r="K4295" s="2" t="str">
        <f>VLOOKUP(A4295,'Cor da Pele e Motivacao'!$A$2:$I$11399,8, FALSE)</f>
        <v>ATIVIDADES CRIMINAIS</v>
      </c>
      <c r="L4295" s="2">
        <v>1</v>
      </c>
    </row>
    <row r="4296" spans="1:12" ht="15.75" customHeight="1" x14ac:dyDescent="0.25">
      <c r="A4296" t="str">
        <f>CONCATENATE(B4296,C4296,D4296,H4296,I4296,L4296)</f>
        <v>1512019HOMICIDIO241</v>
      </c>
      <c r="B4296" s="2">
        <v>15</v>
      </c>
      <c r="C4296" s="2">
        <v>1</v>
      </c>
      <c r="D4296" s="2">
        <v>2019</v>
      </c>
      <c r="E4296" s="2" t="s">
        <v>98</v>
      </c>
      <c r="F4296" s="2" t="s">
        <v>16</v>
      </c>
      <c r="G4296" s="2" t="s">
        <v>11</v>
      </c>
      <c r="H4296" s="2" t="s">
        <v>12</v>
      </c>
      <c r="I4296" s="2">
        <v>24</v>
      </c>
      <c r="J4296" s="2" t="str">
        <f>VLOOKUP(A4296,'Cor da Pele e Motivacao'!$A$2:$I$11399,6, FALSE)</f>
        <v>Parda</v>
      </c>
      <c r="K4296" s="2" t="str">
        <f>VLOOKUP(A4296,'Cor da Pele e Motivacao'!$A$2:$I$11399,8, FALSE)</f>
        <v>VIOLÊNCIA INTERPESSOAL</v>
      </c>
      <c r="L4296" s="2">
        <v>1</v>
      </c>
    </row>
    <row r="4297" spans="1:12" ht="15.75" customHeight="1" x14ac:dyDescent="0.25">
      <c r="A4297" t="str">
        <f>CONCATENATE(B4297,C4297,D4297,H4297,I4297,L4297)</f>
        <v>1512019HOMICIDIO191</v>
      </c>
      <c r="B4297" s="2">
        <v>15</v>
      </c>
      <c r="C4297" s="2">
        <v>1</v>
      </c>
      <c r="D4297" s="2">
        <v>2019</v>
      </c>
      <c r="E4297" s="2" t="s">
        <v>62</v>
      </c>
      <c r="F4297" s="2" t="s">
        <v>16</v>
      </c>
      <c r="G4297" s="2" t="s">
        <v>11</v>
      </c>
      <c r="H4297" s="2" t="s">
        <v>12</v>
      </c>
      <c r="I4297" s="2">
        <v>19</v>
      </c>
      <c r="J4297" s="2" t="str">
        <f>VLOOKUP(A4297,'Cor da Pele e Motivacao'!$A$2:$I$11399,6, FALSE)</f>
        <v>Parda</v>
      </c>
      <c r="K4297" s="2" t="str">
        <f>VLOOKUP(A4297,'Cor da Pele e Motivacao'!$A$2:$I$11399,8, FALSE)</f>
        <v>ATIVIDADES CRIMINAIS</v>
      </c>
      <c r="L4297" s="2">
        <v>1</v>
      </c>
    </row>
    <row r="4298" spans="1:12" ht="15.75" customHeight="1" x14ac:dyDescent="0.25">
      <c r="A4298" t="str">
        <f>CONCATENATE(B4298,C4298,D4298,H4298,I4298,L4298)</f>
        <v>1512019HOMICIDIO411</v>
      </c>
      <c r="B4298" s="2">
        <v>15</v>
      </c>
      <c r="C4298" s="2">
        <v>1</v>
      </c>
      <c r="D4298" s="2">
        <v>2019</v>
      </c>
      <c r="E4298" s="2" t="s">
        <v>184</v>
      </c>
      <c r="F4298" s="2" t="s">
        <v>10</v>
      </c>
      <c r="G4298" s="2" t="s">
        <v>11</v>
      </c>
      <c r="H4298" s="2" t="s">
        <v>12</v>
      </c>
      <c r="I4298" s="2">
        <v>41</v>
      </c>
      <c r="J4298" s="2" t="str">
        <f>VLOOKUP(A4298,'Cor da Pele e Motivacao'!$A$2:$I$11399,6, FALSE)</f>
        <v>Parda</v>
      </c>
      <c r="K4298" s="2" t="str">
        <f>VLOOKUP(A4298,'Cor da Pele e Motivacao'!$A$2:$I$11399,8, FALSE)</f>
        <v>ATIVIDADES CRIMINAIS</v>
      </c>
      <c r="L4298" s="2">
        <v>1</v>
      </c>
    </row>
    <row r="4299" spans="1:12" ht="15.75" customHeight="1" x14ac:dyDescent="0.25">
      <c r="A4299" t="str">
        <f>CONCATENATE(B4299,C4299,D4299,H4299,I4299,L4299)</f>
        <v>1512019HOMICIDIO151</v>
      </c>
      <c r="B4299" s="2">
        <v>15</v>
      </c>
      <c r="C4299" s="2">
        <v>1</v>
      </c>
      <c r="D4299" s="2">
        <v>2019</v>
      </c>
      <c r="E4299" s="2" t="s">
        <v>78</v>
      </c>
      <c r="F4299" s="2" t="s">
        <v>14</v>
      </c>
      <c r="G4299" s="2" t="s">
        <v>11</v>
      </c>
      <c r="H4299" s="2" t="s">
        <v>12</v>
      </c>
      <c r="I4299" s="2">
        <v>15</v>
      </c>
      <c r="J4299" s="2" t="str">
        <f>VLOOKUP(A4299,'Cor da Pele e Motivacao'!$A$2:$I$11399,6, FALSE)</f>
        <v>Parda</v>
      </c>
      <c r="K4299" s="2" t="str">
        <f>VLOOKUP(A4299,'Cor da Pele e Motivacao'!$A$2:$I$11399,8, FALSE)</f>
        <v>ATIVIDADES CRIMINAIS</v>
      </c>
      <c r="L4299" s="2">
        <v>1</v>
      </c>
    </row>
    <row r="4300" spans="1:12" ht="15.75" customHeight="1" x14ac:dyDescent="0.25">
      <c r="A4300" t="str">
        <f>CONCATENATE(B4300,C4300,D4300,H4300,I4300,L4300)</f>
        <v>1512019HOMICIDIO341</v>
      </c>
      <c r="B4300" s="2">
        <v>15</v>
      </c>
      <c r="C4300" s="2">
        <v>1</v>
      </c>
      <c r="D4300" s="2">
        <v>2019</v>
      </c>
      <c r="E4300" s="2" t="s">
        <v>20</v>
      </c>
      <c r="F4300" s="2" t="s">
        <v>14</v>
      </c>
      <c r="G4300" s="2" t="s">
        <v>11</v>
      </c>
      <c r="H4300" s="2" t="s">
        <v>12</v>
      </c>
      <c r="I4300" s="2">
        <v>34</v>
      </c>
      <c r="J4300" s="2" t="str">
        <f>VLOOKUP(A4300,'Cor da Pele e Motivacao'!$A$2:$I$11399,6, FALSE)</f>
        <v>Parda</v>
      </c>
      <c r="K4300" s="2" t="str">
        <f>VLOOKUP(A4300,'Cor da Pele e Motivacao'!$A$2:$I$11399,8, FALSE)</f>
        <v>ATIVIDADES CRIMINAIS</v>
      </c>
      <c r="L4300" s="2">
        <v>1</v>
      </c>
    </row>
    <row r="4301" spans="1:12" ht="15.75" customHeight="1" x14ac:dyDescent="0.25">
      <c r="A4301" t="str">
        <f>CONCATENATE(B4301,C4301,D4301,H4301,I4301,L4301)</f>
        <v>1512019HOMICIDIO271</v>
      </c>
      <c r="B4301" s="2">
        <v>15</v>
      </c>
      <c r="C4301" s="2">
        <v>1</v>
      </c>
      <c r="D4301" s="2">
        <v>2019</v>
      </c>
      <c r="E4301" s="2" t="s">
        <v>24</v>
      </c>
      <c r="F4301" s="2" t="s">
        <v>10</v>
      </c>
      <c r="G4301" s="2" t="s">
        <v>11</v>
      </c>
      <c r="H4301" s="2" t="s">
        <v>12</v>
      </c>
      <c r="I4301" s="2">
        <v>27</v>
      </c>
      <c r="J4301" s="2" t="str">
        <f>VLOOKUP(A4301,'Cor da Pele e Motivacao'!$A$2:$I$11399,6, FALSE)</f>
        <v>Parda</v>
      </c>
      <c r="K4301" s="2" t="str">
        <f>VLOOKUP(A4301,'Cor da Pele e Motivacao'!$A$2:$I$11399,8, FALSE)</f>
        <v>ATIVIDADES CRIMINAIS</v>
      </c>
      <c r="L4301" s="2">
        <v>1</v>
      </c>
    </row>
    <row r="4302" spans="1:12" ht="15.75" customHeight="1" x14ac:dyDescent="0.25">
      <c r="A4302" t="str">
        <f>CONCATENATE(B4302,C4302,D4302,H4302,I4302,L4302)</f>
        <v>1512019FEMINICIDIO231</v>
      </c>
      <c r="B4302" s="2">
        <v>15</v>
      </c>
      <c r="C4302" s="2">
        <v>1</v>
      </c>
      <c r="D4302" s="2">
        <v>2019</v>
      </c>
      <c r="E4302" s="2" t="s">
        <v>25</v>
      </c>
      <c r="F4302" s="2" t="s">
        <v>25</v>
      </c>
      <c r="G4302" s="2" t="s">
        <v>28</v>
      </c>
      <c r="H4302" s="2" t="s">
        <v>29</v>
      </c>
      <c r="I4302" s="2">
        <v>23</v>
      </c>
      <c r="J4302" s="2" t="str">
        <f>VLOOKUP(A4302,'Cor da Pele e Motivacao'!$A$2:$I$11399,6, FALSE)</f>
        <v>Parda</v>
      </c>
      <c r="K4302" s="2" t="str">
        <f>VLOOKUP(A4302,'Cor da Pele e Motivacao'!$A$2:$I$11399,8, FALSE)</f>
        <v>FEMINICIDIO</v>
      </c>
      <c r="L4302" s="2">
        <v>1</v>
      </c>
    </row>
    <row r="4303" spans="1:12" ht="15.75" customHeight="1" x14ac:dyDescent="0.25">
      <c r="A4303" t="str">
        <f>CONCATENATE(B4303,C4303,D4303,H4303,I4303,L4303)</f>
        <v>1512019HOMICIDIO281</v>
      </c>
      <c r="B4303" s="2">
        <v>15</v>
      </c>
      <c r="C4303" s="2">
        <v>1</v>
      </c>
      <c r="D4303" s="2">
        <v>2019</v>
      </c>
      <c r="E4303" s="2" t="s">
        <v>25</v>
      </c>
      <c r="F4303" s="2" t="s">
        <v>25</v>
      </c>
      <c r="G4303" s="2" t="s">
        <v>11</v>
      </c>
      <c r="H4303" s="2" t="s">
        <v>12</v>
      </c>
      <c r="I4303" s="2">
        <v>28</v>
      </c>
      <c r="J4303" s="2" t="str">
        <f>VLOOKUP(A4303,'Cor da Pele e Motivacao'!$A$2:$I$11399,6, FALSE)</f>
        <v>Parda</v>
      </c>
      <c r="K4303" s="2" t="str">
        <f>VLOOKUP(A4303,'Cor da Pele e Motivacao'!$A$2:$I$11399,8, FALSE)</f>
        <v>ATIVIDADES CRIMINAIS</v>
      </c>
      <c r="L4303" s="2">
        <v>1</v>
      </c>
    </row>
    <row r="4304" spans="1:12" ht="15.75" customHeight="1" x14ac:dyDescent="0.25">
      <c r="A4304" t="str">
        <f>CONCATENATE(B4304,C4304,D4304,H4304,I4304,L4304)</f>
        <v>1512019HOMICIDIO341</v>
      </c>
      <c r="B4304" s="2">
        <v>15</v>
      </c>
      <c r="C4304" s="2">
        <v>1</v>
      </c>
      <c r="D4304" s="2">
        <v>2019</v>
      </c>
      <c r="E4304" s="2" t="s">
        <v>111</v>
      </c>
      <c r="F4304" s="2" t="s">
        <v>10</v>
      </c>
      <c r="G4304" s="2" t="s">
        <v>11</v>
      </c>
      <c r="H4304" s="2" t="s">
        <v>12</v>
      </c>
      <c r="I4304" s="2">
        <v>34</v>
      </c>
      <c r="J4304" s="2" t="str">
        <f>VLOOKUP(A4304,'Cor da Pele e Motivacao'!$A$2:$I$11399,6, FALSE)</f>
        <v>Parda</v>
      </c>
      <c r="K4304" s="2" t="str">
        <f>VLOOKUP(A4304,'Cor da Pele e Motivacao'!$A$2:$I$11399,8, FALSE)</f>
        <v>ATIVIDADES CRIMINAIS</v>
      </c>
      <c r="L4304" s="2">
        <v>1</v>
      </c>
    </row>
    <row r="4305" spans="1:12" ht="15.75" customHeight="1" x14ac:dyDescent="0.25">
      <c r="A4305" t="str">
        <f>CONCATENATE(B4305,C4305,D4305,H4305,I4305,L4305)</f>
        <v>1612019HOMICIDIO181</v>
      </c>
      <c r="B4305" s="2">
        <v>16</v>
      </c>
      <c r="C4305" s="2">
        <v>1</v>
      </c>
      <c r="D4305" s="2">
        <v>2019</v>
      </c>
      <c r="E4305" s="2" t="s">
        <v>31</v>
      </c>
      <c r="F4305" s="2" t="s">
        <v>16</v>
      </c>
      <c r="G4305" s="2" t="s">
        <v>11</v>
      </c>
      <c r="H4305" s="2" t="s">
        <v>12</v>
      </c>
      <c r="I4305" s="2">
        <v>18</v>
      </c>
      <c r="J4305" s="2" t="str">
        <f>VLOOKUP(A4305,'Cor da Pele e Motivacao'!$A$2:$I$11399,6, FALSE)</f>
        <v>Parda</v>
      </c>
      <c r="K4305" s="2" t="str">
        <f>VLOOKUP(A4305,'Cor da Pele e Motivacao'!$A$2:$I$11399,8, FALSE)</f>
        <v>ATIVIDADES CRIMINAIS</v>
      </c>
      <c r="L4305" s="2">
        <v>1</v>
      </c>
    </row>
    <row r="4306" spans="1:12" ht="15.75" customHeight="1" x14ac:dyDescent="0.25">
      <c r="A4306" t="str">
        <f>CONCATENATE(B4306,C4306,D4306,H4306,I4306,L4306)</f>
        <v>1612019HOMICIDIO1</v>
      </c>
      <c r="B4306" s="2">
        <v>16</v>
      </c>
      <c r="C4306" s="2">
        <v>1</v>
      </c>
      <c r="D4306" s="2">
        <v>2019</v>
      </c>
      <c r="E4306" s="2" t="s">
        <v>95</v>
      </c>
      <c r="F4306" s="2" t="s">
        <v>22</v>
      </c>
      <c r="G4306" s="2" t="s">
        <v>11</v>
      </c>
      <c r="H4306" s="2" t="s">
        <v>12</v>
      </c>
      <c r="I4306" s="2"/>
      <c r="J4306" s="2" t="str">
        <f>VLOOKUP(A4306,'Cor da Pele e Motivacao'!$A$2:$I$11399,6, FALSE)</f>
        <v>Parda</v>
      </c>
      <c r="K4306" s="2" t="str">
        <f>VLOOKUP(A4306,'Cor da Pele e Motivacao'!$A$2:$I$11399,8, FALSE)</f>
        <v>ATIVIDADES CRIMINAIS</v>
      </c>
      <c r="L4306" s="2">
        <v>1</v>
      </c>
    </row>
    <row r="4307" spans="1:12" ht="15.75" customHeight="1" x14ac:dyDescent="0.25">
      <c r="A4307" t="str">
        <f>CONCATENATE(B4307,C4307,D4307,H4307,I4307,L4307)</f>
        <v>1612019HOMICIDIO191</v>
      </c>
      <c r="B4307" s="2">
        <v>16</v>
      </c>
      <c r="C4307" s="2">
        <v>1</v>
      </c>
      <c r="D4307" s="2">
        <v>2019</v>
      </c>
      <c r="E4307" s="2" t="s">
        <v>63</v>
      </c>
      <c r="F4307" s="2" t="s">
        <v>22</v>
      </c>
      <c r="G4307" s="2" t="s">
        <v>11</v>
      </c>
      <c r="H4307" s="2" t="s">
        <v>12</v>
      </c>
      <c r="I4307" s="2">
        <v>19</v>
      </c>
      <c r="J4307" s="2" t="str">
        <f>VLOOKUP(A4307,'Cor da Pele e Motivacao'!$A$2:$I$11399,6, FALSE)</f>
        <v>Parda</v>
      </c>
      <c r="K4307" s="2" t="str">
        <f>VLOOKUP(A4307,'Cor da Pele e Motivacao'!$A$2:$I$11399,8, FALSE)</f>
        <v>ATIVIDADES CRIMINAIS</v>
      </c>
      <c r="L4307" s="2">
        <v>1</v>
      </c>
    </row>
    <row r="4308" spans="1:12" ht="15.75" customHeight="1" x14ac:dyDescent="0.25">
      <c r="A4308" t="str">
        <f>CONCATENATE(B4308,C4308,D4308,H4308,I4308,L4308)</f>
        <v>1612019HOMICIDIO191</v>
      </c>
      <c r="B4308" s="2">
        <v>16</v>
      </c>
      <c r="C4308" s="2">
        <v>1</v>
      </c>
      <c r="D4308" s="2">
        <v>2019</v>
      </c>
      <c r="E4308" s="2" t="s">
        <v>20</v>
      </c>
      <c r="F4308" s="2" t="s">
        <v>14</v>
      </c>
      <c r="G4308" s="2" t="s">
        <v>11</v>
      </c>
      <c r="H4308" s="2" t="s">
        <v>12</v>
      </c>
      <c r="I4308" s="2">
        <v>19</v>
      </c>
      <c r="J4308" s="2" t="str">
        <f>VLOOKUP(A4308,'Cor da Pele e Motivacao'!$A$2:$I$11399,6, FALSE)</f>
        <v>Parda</v>
      </c>
      <c r="K4308" s="2" t="str">
        <f>VLOOKUP(A4308,'Cor da Pele e Motivacao'!$A$2:$I$11399,8, FALSE)</f>
        <v>ATIVIDADES CRIMINAIS</v>
      </c>
      <c r="L4308" s="2">
        <v>1</v>
      </c>
    </row>
    <row r="4309" spans="1:12" ht="15.75" customHeight="1" x14ac:dyDescent="0.25">
      <c r="A4309" t="str">
        <f>CONCATENATE(B4309,C4309,D4309,H4309,I4309,L4309)</f>
        <v>1612019HOMICIDIO351</v>
      </c>
      <c r="B4309" s="2">
        <v>16</v>
      </c>
      <c r="C4309" s="2">
        <v>1</v>
      </c>
      <c r="D4309" s="2">
        <v>2019</v>
      </c>
      <c r="E4309" s="2" t="s">
        <v>101</v>
      </c>
      <c r="F4309" s="2" t="s">
        <v>22</v>
      </c>
      <c r="G4309" s="2" t="s">
        <v>11</v>
      </c>
      <c r="H4309" s="2" t="s">
        <v>12</v>
      </c>
      <c r="I4309" s="2">
        <v>35</v>
      </c>
      <c r="J4309" s="2" t="str">
        <f>VLOOKUP(A4309,'Cor da Pele e Motivacao'!$A$2:$I$11399,6, FALSE)</f>
        <v>Parda</v>
      </c>
      <c r="K4309" s="2" t="str">
        <f>VLOOKUP(A4309,'Cor da Pele e Motivacao'!$A$2:$I$11399,8, FALSE)</f>
        <v>ATIVIDADES CRIMINAIS</v>
      </c>
      <c r="L4309" s="2">
        <v>1</v>
      </c>
    </row>
    <row r="4310" spans="1:12" ht="15.75" customHeight="1" x14ac:dyDescent="0.25">
      <c r="A4310" t="str">
        <f>CONCATENATE(B4310,C4310,D4310,H4310,I4310,L4310)</f>
        <v>1612019HOMICIDIO271</v>
      </c>
      <c r="B4310" s="2">
        <v>16</v>
      </c>
      <c r="C4310" s="2">
        <v>1</v>
      </c>
      <c r="D4310" s="2">
        <v>2019</v>
      </c>
      <c r="E4310" s="2" t="s">
        <v>25</v>
      </c>
      <c r="F4310" s="2" t="s">
        <v>25</v>
      </c>
      <c r="G4310" s="2" t="s">
        <v>11</v>
      </c>
      <c r="H4310" s="2" t="s">
        <v>12</v>
      </c>
      <c r="I4310" s="2">
        <v>27</v>
      </c>
      <c r="J4310" s="2" t="str">
        <f>VLOOKUP(A4310,'Cor da Pele e Motivacao'!$A$2:$I$11399,6, FALSE)</f>
        <v>Parda</v>
      </c>
      <c r="K4310" s="2" t="str">
        <f>VLOOKUP(A4310,'Cor da Pele e Motivacao'!$A$2:$I$11399,8, FALSE)</f>
        <v>ATIVIDADES CRIMINAIS</v>
      </c>
      <c r="L4310" s="2">
        <v>1</v>
      </c>
    </row>
    <row r="4311" spans="1:12" ht="15.75" customHeight="1" x14ac:dyDescent="0.25">
      <c r="A4311" t="str">
        <f>CONCATENATE(B4311,C4311,D4311,H4311,I4311,L4311)</f>
        <v>1612019HOMICIDIO1</v>
      </c>
      <c r="B4311" s="2">
        <v>16</v>
      </c>
      <c r="C4311" s="2">
        <v>1</v>
      </c>
      <c r="D4311" s="2">
        <v>2019</v>
      </c>
      <c r="E4311" s="2" t="s">
        <v>27</v>
      </c>
      <c r="F4311" s="2" t="s">
        <v>14</v>
      </c>
      <c r="G4311" s="2" t="s">
        <v>11</v>
      </c>
      <c r="H4311" s="2" t="s">
        <v>12</v>
      </c>
      <c r="I4311" s="2"/>
      <c r="J4311" s="2" t="str">
        <f>VLOOKUP(A4311,'Cor da Pele e Motivacao'!$A$2:$I$11399,6, FALSE)</f>
        <v>Parda</v>
      </c>
      <c r="K4311" s="2" t="str">
        <f>VLOOKUP(A4311,'Cor da Pele e Motivacao'!$A$2:$I$11399,8, FALSE)</f>
        <v>ATIVIDADES CRIMINAIS</v>
      </c>
      <c r="L4311" s="2">
        <v>1</v>
      </c>
    </row>
    <row r="4312" spans="1:12" ht="15.75" customHeight="1" x14ac:dyDescent="0.25">
      <c r="A4312" t="str">
        <f>CONCATENATE(B4312,C4312,D4312,H4312,I4312,L4312)</f>
        <v>1612019HOMICIDIO201</v>
      </c>
      <c r="B4312" s="2">
        <v>16</v>
      </c>
      <c r="C4312" s="2">
        <v>1</v>
      </c>
      <c r="D4312" s="2">
        <v>2019</v>
      </c>
      <c r="E4312" s="2" t="s">
        <v>103</v>
      </c>
      <c r="F4312" s="2" t="s">
        <v>22</v>
      </c>
      <c r="G4312" s="2" t="s">
        <v>11</v>
      </c>
      <c r="H4312" s="2" t="s">
        <v>12</v>
      </c>
      <c r="I4312" s="2">
        <v>20</v>
      </c>
      <c r="J4312" s="2" t="str">
        <f>VLOOKUP(A4312,'Cor da Pele e Motivacao'!$A$2:$I$11399,6, FALSE)</f>
        <v>Parda</v>
      </c>
      <c r="K4312" s="2" t="str">
        <f>VLOOKUP(A4312,'Cor da Pele e Motivacao'!$A$2:$I$11399,8, FALSE)</f>
        <v>EXCLUDENTE DE ILICITUDE</v>
      </c>
      <c r="L4312" s="2">
        <v>1</v>
      </c>
    </row>
    <row r="4313" spans="1:12" ht="15.75" customHeight="1" x14ac:dyDescent="0.25">
      <c r="A4313" t="str">
        <f>CONCATENATE(B4313,C4313,D4313,H4313,I4313,L4313)</f>
        <v>1612019HOMICIDIO501</v>
      </c>
      <c r="B4313" s="2">
        <v>16</v>
      </c>
      <c r="C4313" s="2">
        <v>1</v>
      </c>
      <c r="D4313" s="2">
        <v>2019</v>
      </c>
      <c r="E4313" s="2" t="s">
        <v>150</v>
      </c>
      <c r="F4313" s="2" t="s">
        <v>10</v>
      </c>
      <c r="G4313" s="2" t="s">
        <v>11</v>
      </c>
      <c r="H4313" s="2" t="s">
        <v>12</v>
      </c>
      <c r="I4313" s="2">
        <v>50</v>
      </c>
      <c r="J4313" s="2" t="str">
        <f>VLOOKUP(A4313,'Cor da Pele e Motivacao'!$A$2:$I$11399,6, FALSE)</f>
        <v>Parda</v>
      </c>
      <c r="K4313" s="2" t="str">
        <f>VLOOKUP(A4313,'Cor da Pele e Motivacao'!$A$2:$I$11399,8, FALSE)</f>
        <v>EXCLUDENTE DE ILICITUDE</v>
      </c>
      <c r="L4313" s="2">
        <v>1</v>
      </c>
    </row>
    <row r="4314" spans="1:12" ht="15.75" customHeight="1" x14ac:dyDescent="0.25">
      <c r="A4314" t="str">
        <f>CONCATENATE(B4314,C4314,D4314,H4314,I4314,L4314)</f>
        <v>1612019HOMICIDIO181</v>
      </c>
      <c r="B4314" s="2">
        <v>16</v>
      </c>
      <c r="C4314" s="2">
        <v>1</v>
      </c>
      <c r="D4314" s="2">
        <v>2019</v>
      </c>
      <c r="E4314" s="2" t="s">
        <v>38</v>
      </c>
      <c r="F4314" s="2" t="s">
        <v>22</v>
      </c>
      <c r="G4314" s="2" t="s">
        <v>11</v>
      </c>
      <c r="H4314" s="2" t="s">
        <v>12</v>
      </c>
      <c r="I4314" s="2">
        <v>18</v>
      </c>
      <c r="J4314" s="2" t="str">
        <f>VLOOKUP(A4314,'Cor da Pele e Motivacao'!$A$2:$I$11399,6, FALSE)</f>
        <v>Parda</v>
      </c>
      <c r="K4314" s="2" t="str">
        <f>VLOOKUP(A4314,'Cor da Pele e Motivacao'!$A$2:$I$11399,8, FALSE)</f>
        <v>ATIVIDADES CRIMINAIS</v>
      </c>
      <c r="L4314" s="2">
        <v>1</v>
      </c>
    </row>
    <row r="4315" spans="1:12" ht="15.75" customHeight="1" x14ac:dyDescent="0.25">
      <c r="A4315" t="str">
        <f>CONCATENATE(B4315,C4315,D4315,H4315,I4315,L4315)</f>
        <v>1612019HOMICIDIO251</v>
      </c>
      <c r="B4315" s="2">
        <v>16</v>
      </c>
      <c r="C4315" s="2">
        <v>1</v>
      </c>
      <c r="D4315" s="2">
        <v>2019</v>
      </c>
      <c r="E4315" s="2" t="s">
        <v>38</v>
      </c>
      <c r="F4315" s="2" t="s">
        <v>22</v>
      </c>
      <c r="G4315" s="2" t="s">
        <v>11</v>
      </c>
      <c r="H4315" s="2" t="s">
        <v>12</v>
      </c>
      <c r="I4315" s="2">
        <v>25</v>
      </c>
      <c r="J4315" s="2" t="str">
        <f>VLOOKUP(A4315,'Cor da Pele e Motivacao'!$A$2:$I$11399,6, FALSE)</f>
        <v>Parda</v>
      </c>
      <c r="K4315" s="2" t="str">
        <f>VLOOKUP(A4315,'Cor da Pele e Motivacao'!$A$2:$I$11399,8, FALSE)</f>
        <v>VIOLÊNCIA INTERPESSOAL</v>
      </c>
      <c r="L4315" s="2">
        <v>1</v>
      </c>
    </row>
    <row r="4316" spans="1:12" ht="15.75" customHeight="1" x14ac:dyDescent="0.25">
      <c r="A4316" t="str">
        <f>CONCATENATE(B4316,C4316,D4316,H4316,I4316,L4316)</f>
        <v>1712019HOMICIDIO221</v>
      </c>
      <c r="B4316" s="2">
        <v>17</v>
      </c>
      <c r="C4316" s="2">
        <v>1</v>
      </c>
      <c r="D4316" s="2">
        <v>2019</v>
      </c>
      <c r="E4316" s="2" t="s">
        <v>45</v>
      </c>
      <c r="F4316" s="2" t="s">
        <v>14</v>
      </c>
      <c r="G4316" s="2" t="s">
        <v>11</v>
      </c>
      <c r="H4316" s="2" t="s">
        <v>12</v>
      </c>
      <c r="I4316" s="2">
        <v>22</v>
      </c>
      <c r="J4316" s="2" t="str">
        <f>VLOOKUP(A4316,'Cor da Pele e Motivacao'!$A$2:$I$11399,6, FALSE)</f>
        <v>Branca</v>
      </c>
      <c r="K4316" s="2" t="str">
        <f>VLOOKUP(A4316,'Cor da Pele e Motivacao'!$A$2:$I$11399,8, FALSE)</f>
        <v>ATIVIDADES CRIMINAIS</v>
      </c>
      <c r="L4316" s="2">
        <v>1</v>
      </c>
    </row>
    <row r="4317" spans="1:12" ht="15.75" customHeight="1" x14ac:dyDescent="0.25">
      <c r="A4317" t="str">
        <f>CONCATENATE(B4317,C4317,D4317,H4317,I4317,L4317)</f>
        <v>1712019HOMICIDIO211</v>
      </c>
      <c r="B4317" s="2">
        <v>17</v>
      </c>
      <c r="C4317" s="2">
        <v>1</v>
      </c>
      <c r="D4317" s="2">
        <v>2019</v>
      </c>
      <c r="E4317" s="2" t="s">
        <v>43</v>
      </c>
      <c r="F4317" s="2" t="s">
        <v>22</v>
      </c>
      <c r="G4317" s="2" t="s">
        <v>11</v>
      </c>
      <c r="H4317" s="2" t="s">
        <v>12</v>
      </c>
      <c r="I4317" s="2">
        <v>21</v>
      </c>
      <c r="J4317" s="2" t="str">
        <f>VLOOKUP(A4317,'Cor da Pele e Motivacao'!$A$2:$I$11399,6, FALSE)</f>
        <v>Parda</v>
      </c>
      <c r="K4317" s="2" t="str">
        <f>VLOOKUP(A4317,'Cor da Pele e Motivacao'!$A$2:$I$11399,8, FALSE)</f>
        <v>ATIVIDADES CRIMINAIS</v>
      </c>
      <c r="L4317" s="2">
        <v>1</v>
      </c>
    </row>
    <row r="4318" spans="1:12" ht="15.75" customHeight="1" x14ac:dyDescent="0.25">
      <c r="A4318" t="str">
        <f>CONCATENATE(B4318,C4318,D4318,H4318,I4318,L4318)</f>
        <v>1712019HOMICIDIO501</v>
      </c>
      <c r="B4318" s="2">
        <v>17</v>
      </c>
      <c r="C4318" s="2">
        <v>1</v>
      </c>
      <c r="D4318" s="2">
        <v>2019</v>
      </c>
      <c r="E4318" s="2" t="s">
        <v>115</v>
      </c>
      <c r="F4318" s="2" t="s">
        <v>22</v>
      </c>
      <c r="G4318" s="2" t="s">
        <v>11</v>
      </c>
      <c r="H4318" s="2" t="s">
        <v>12</v>
      </c>
      <c r="I4318" s="2">
        <v>50</v>
      </c>
      <c r="J4318" s="2" t="str">
        <f>VLOOKUP(A4318,'Cor da Pele e Motivacao'!$A$2:$I$11399,6, FALSE)</f>
        <v>Parda</v>
      </c>
      <c r="K4318" s="2" t="str">
        <f>VLOOKUP(A4318,'Cor da Pele e Motivacao'!$A$2:$I$11399,8, FALSE)</f>
        <v>ATIVIDADES CRIMINAIS</v>
      </c>
      <c r="L4318" s="2">
        <v>1</v>
      </c>
    </row>
    <row r="4319" spans="1:12" ht="15.75" customHeight="1" x14ac:dyDescent="0.25">
      <c r="A4319" t="str">
        <f>CONCATENATE(B4319,C4319,D4319,H4319,I4319,L4319)</f>
        <v>1712019HOMICIDIO281</v>
      </c>
      <c r="B4319" s="2">
        <v>17</v>
      </c>
      <c r="C4319" s="2">
        <v>1</v>
      </c>
      <c r="D4319" s="2">
        <v>2019</v>
      </c>
      <c r="E4319" s="2" t="s">
        <v>20</v>
      </c>
      <c r="F4319" s="2" t="s">
        <v>14</v>
      </c>
      <c r="G4319" s="2" t="s">
        <v>11</v>
      </c>
      <c r="H4319" s="2" t="s">
        <v>12</v>
      </c>
      <c r="I4319" s="2">
        <v>28</v>
      </c>
      <c r="J4319" s="2" t="str">
        <f>VLOOKUP(A4319,'Cor da Pele e Motivacao'!$A$2:$I$11399,6, FALSE)</f>
        <v>Parda</v>
      </c>
      <c r="K4319" s="2" t="str">
        <f>VLOOKUP(A4319,'Cor da Pele e Motivacao'!$A$2:$I$11399,8, FALSE)</f>
        <v>ATIVIDADES CRIMINAIS</v>
      </c>
      <c r="L4319" s="2">
        <v>1</v>
      </c>
    </row>
    <row r="4320" spans="1:12" ht="15.75" customHeight="1" x14ac:dyDescent="0.25">
      <c r="A4320" t="str">
        <f>CONCATENATE(B4320,C4320,D4320,H4320,I4320,L4320)</f>
        <v>1712019HOMICIDIO241</v>
      </c>
      <c r="B4320" s="2">
        <v>17</v>
      </c>
      <c r="C4320" s="2">
        <v>1</v>
      </c>
      <c r="D4320" s="2">
        <v>2019</v>
      </c>
      <c r="E4320" s="2" t="s">
        <v>25</v>
      </c>
      <c r="F4320" s="2" t="s">
        <v>25</v>
      </c>
      <c r="G4320" s="2" t="s">
        <v>11</v>
      </c>
      <c r="H4320" s="2" t="s">
        <v>12</v>
      </c>
      <c r="I4320" s="2">
        <v>24</v>
      </c>
      <c r="J4320" s="2" t="str">
        <f>VLOOKUP(A4320,'Cor da Pele e Motivacao'!$A$2:$I$11399,6, FALSE)</f>
        <v>Parda</v>
      </c>
      <c r="K4320" s="2" t="str">
        <f>VLOOKUP(A4320,'Cor da Pele e Motivacao'!$A$2:$I$11399,8, FALSE)</f>
        <v>ATIVIDADES CRIMINAIS</v>
      </c>
      <c r="L4320" s="2">
        <v>1</v>
      </c>
    </row>
    <row r="4321" spans="1:12" ht="15.75" customHeight="1" x14ac:dyDescent="0.25">
      <c r="A4321" t="str">
        <f>CONCATENATE(B4321,C4321,D4321,H4321,I4321,L4321)</f>
        <v>1712019HOMICIDIO181</v>
      </c>
      <c r="B4321" s="2">
        <v>17</v>
      </c>
      <c r="C4321" s="2">
        <v>1</v>
      </c>
      <c r="D4321" s="2">
        <v>2019</v>
      </c>
      <c r="E4321" s="2" t="s">
        <v>47</v>
      </c>
      <c r="F4321" s="2" t="s">
        <v>16</v>
      </c>
      <c r="G4321" s="2" t="s">
        <v>11</v>
      </c>
      <c r="H4321" s="2" t="s">
        <v>12</v>
      </c>
      <c r="I4321" s="2">
        <v>18</v>
      </c>
      <c r="J4321" s="2" t="str">
        <f>VLOOKUP(A4321,'Cor da Pele e Motivacao'!$A$2:$I$11399,6, FALSE)</f>
        <v>Parda</v>
      </c>
      <c r="K4321" s="2" t="str">
        <f>VLOOKUP(A4321,'Cor da Pele e Motivacao'!$A$2:$I$11399,8, FALSE)</f>
        <v>ATIVIDADES CRIMINAIS</v>
      </c>
      <c r="L4321" s="2">
        <v>1</v>
      </c>
    </row>
    <row r="4322" spans="1:12" ht="15.75" customHeight="1" x14ac:dyDescent="0.25">
      <c r="A4322" t="str">
        <f>CONCATENATE(B4322,C4322,D4322,H4322,I4322,L4322)</f>
        <v>1712019HOMICIDIO411</v>
      </c>
      <c r="B4322" s="2">
        <v>17</v>
      </c>
      <c r="C4322" s="2">
        <v>1</v>
      </c>
      <c r="D4322" s="2">
        <v>2019</v>
      </c>
      <c r="E4322" s="2" t="s">
        <v>38</v>
      </c>
      <c r="F4322" s="2" t="s">
        <v>22</v>
      </c>
      <c r="G4322" s="2" t="s">
        <v>11</v>
      </c>
      <c r="H4322" s="2" t="s">
        <v>12</v>
      </c>
      <c r="I4322" s="2">
        <v>41</v>
      </c>
      <c r="J4322" s="2" t="str">
        <f>VLOOKUP(A4322,'Cor da Pele e Motivacao'!$A$2:$I$11399,6, FALSE)</f>
        <v>Parda</v>
      </c>
      <c r="K4322" s="2" t="str">
        <f>VLOOKUP(A4322,'Cor da Pele e Motivacao'!$A$2:$I$11399,8, FALSE)</f>
        <v>ATIVIDADES CRIMINAIS</v>
      </c>
      <c r="L4322" s="2">
        <v>1</v>
      </c>
    </row>
    <row r="4323" spans="1:12" ht="15.75" customHeight="1" x14ac:dyDescent="0.25">
      <c r="A4323" t="str">
        <f>CONCATENATE(B4323,C4323,D4323,H4323,I4323,L4323)</f>
        <v>1812019HOMICIDIO461</v>
      </c>
      <c r="B4323" s="2">
        <v>18</v>
      </c>
      <c r="C4323" s="2">
        <v>1</v>
      </c>
      <c r="D4323" s="2">
        <v>2019</v>
      </c>
      <c r="E4323" s="2" t="s">
        <v>13</v>
      </c>
      <c r="F4323" s="2" t="s">
        <v>14</v>
      </c>
      <c r="G4323" s="2" t="s">
        <v>11</v>
      </c>
      <c r="H4323" s="2" t="s">
        <v>12</v>
      </c>
      <c r="I4323" s="2">
        <v>46</v>
      </c>
      <c r="J4323" s="2" t="str">
        <f>VLOOKUP(A4323,'Cor da Pele e Motivacao'!$A$2:$I$11399,6, FALSE)</f>
        <v>Parda</v>
      </c>
      <c r="K4323" s="2" t="str">
        <f>VLOOKUP(A4323,'Cor da Pele e Motivacao'!$A$2:$I$11399,8, FALSE)</f>
        <v>ATIVIDADES CRIMINAIS</v>
      </c>
      <c r="L4323" s="2">
        <v>1</v>
      </c>
    </row>
    <row r="4324" spans="1:12" ht="15.75" customHeight="1" x14ac:dyDescent="0.25">
      <c r="A4324" t="str">
        <f>CONCATENATE(B4324,C4324,D4324,H4324,I4324,L4324)</f>
        <v>1812019HOMICIDIO341</v>
      </c>
      <c r="B4324" s="2">
        <v>18</v>
      </c>
      <c r="C4324" s="2">
        <v>1</v>
      </c>
      <c r="D4324" s="2">
        <v>2019</v>
      </c>
      <c r="E4324" s="2" t="s">
        <v>41</v>
      </c>
      <c r="F4324" s="2" t="s">
        <v>22</v>
      </c>
      <c r="G4324" s="2" t="s">
        <v>11</v>
      </c>
      <c r="H4324" s="2" t="s">
        <v>12</v>
      </c>
      <c r="I4324" s="2">
        <v>34</v>
      </c>
      <c r="J4324" s="2" t="str">
        <f>VLOOKUP(A4324,'Cor da Pele e Motivacao'!$A$2:$I$11399,6, FALSE)</f>
        <v>Parda</v>
      </c>
      <c r="K4324" s="2" t="str">
        <f>VLOOKUP(A4324,'Cor da Pele e Motivacao'!$A$2:$I$11399,8, FALSE)</f>
        <v>VIOLÊNCIA INTERPESSOAL</v>
      </c>
      <c r="L4324" s="2">
        <v>1</v>
      </c>
    </row>
    <row r="4325" spans="1:12" ht="15.75" customHeight="1" x14ac:dyDescent="0.25">
      <c r="A4325" t="str">
        <f>CONCATENATE(B4325,C4325,D4325,H4325,I4325,L4325)</f>
        <v>1812019HOMICIDIO391</v>
      </c>
      <c r="B4325" s="2">
        <v>18</v>
      </c>
      <c r="C4325" s="2">
        <v>1</v>
      </c>
      <c r="D4325" s="2">
        <v>2019</v>
      </c>
      <c r="E4325" s="2" t="s">
        <v>15</v>
      </c>
      <c r="F4325" s="2" t="s">
        <v>16</v>
      </c>
      <c r="G4325" s="2" t="s">
        <v>11</v>
      </c>
      <c r="H4325" s="2" t="s">
        <v>12</v>
      </c>
      <c r="I4325" s="2">
        <v>39</v>
      </c>
      <c r="J4325" s="2" t="str">
        <f>VLOOKUP(A4325,'Cor da Pele e Motivacao'!$A$2:$I$11399,6, FALSE)</f>
        <v>Parda</v>
      </c>
      <c r="K4325" s="2" t="str">
        <f>VLOOKUP(A4325,'Cor da Pele e Motivacao'!$A$2:$I$11399,8, FALSE)</f>
        <v>ATIVIDADES CRIMINAIS</v>
      </c>
      <c r="L4325" s="2">
        <v>1</v>
      </c>
    </row>
    <row r="4326" spans="1:12" ht="15.75" customHeight="1" x14ac:dyDescent="0.25">
      <c r="A4326" t="str">
        <f>CONCATENATE(B4326,C4326,D4326,H4326,I4326,L4326)</f>
        <v>1812019HOMICIDIO221</v>
      </c>
      <c r="B4326" s="2">
        <v>18</v>
      </c>
      <c r="C4326" s="2">
        <v>1</v>
      </c>
      <c r="D4326" s="2">
        <v>2019</v>
      </c>
      <c r="E4326" s="2" t="s">
        <v>20</v>
      </c>
      <c r="F4326" s="2" t="s">
        <v>14</v>
      </c>
      <c r="G4326" s="2" t="s">
        <v>11</v>
      </c>
      <c r="H4326" s="2" t="s">
        <v>12</v>
      </c>
      <c r="I4326" s="2">
        <v>22</v>
      </c>
      <c r="J4326" s="2" t="str">
        <f>VLOOKUP(A4326,'Cor da Pele e Motivacao'!$A$2:$I$11399,6, FALSE)</f>
        <v>Parda</v>
      </c>
      <c r="K4326" s="2" t="str">
        <f>VLOOKUP(A4326,'Cor da Pele e Motivacao'!$A$2:$I$11399,8, FALSE)</f>
        <v>ATIVIDADES CRIMINAIS</v>
      </c>
      <c r="L4326" s="2">
        <v>1</v>
      </c>
    </row>
    <row r="4327" spans="1:12" ht="15.75" customHeight="1" x14ac:dyDescent="0.25">
      <c r="A4327" t="str">
        <f>CONCATENATE(B4327,C4327,D4327,H4327,I4327,L4327)</f>
        <v>1812019HOMICIDIO231</v>
      </c>
      <c r="B4327" s="2">
        <v>18</v>
      </c>
      <c r="C4327" s="2">
        <v>1</v>
      </c>
      <c r="D4327" s="2">
        <v>2019</v>
      </c>
      <c r="E4327" s="2" t="s">
        <v>23</v>
      </c>
      <c r="F4327" s="2" t="s">
        <v>14</v>
      </c>
      <c r="G4327" s="2" t="s">
        <v>11</v>
      </c>
      <c r="H4327" s="2" t="s">
        <v>12</v>
      </c>
      <c r="I4327" s="2">
        <v>23</v>
      </c>
      <c r="J4327" s="2" t="str">
        <f>VLOOKUP(A4327,'Cor da Pele e Motivacao'!$A$2:$I$11399,6, FALSE)</f>
        <v>Parda</v>
      </c>
      <c r="K4327" s="2" t="str">
        <f>VLOOKUP(A4327,'Cor da Pele e Motivacao'!$A$2:$I$11399,8, FALSE)</f>
        <v>ATIVIDADES CRIMINAIS</v>
      </c>
      <c r="L4327" s="2">
        <v>1</v>
      </c>
    </row>
    <row r="4328" spans="1:12" ht="15.75" customHeight="1" x14ac:dyDescent="0.25">
      <c r="A4328" t="str">
        <f>CONCATENATE(B4328,C4328,D4328,H4328,I4328,L4328)</f>
        <v>1812019HOMICIDIO401</v>
      </c>
      <c r="B4328" s="2">
        <v>18</v>
      </c>
      <c r="C4328" s="2">
        <v>1</v>
      </c>
      <c r="D4328" s="2">
        <v>2019</v>
      </c>
      <c r="E4328" s="2" t="s">
        <v>65</v>
      </c>
      <c r="F4328" s="2" t="s">
        <v>16</v>
      </c>
      <c r="G4328" s="2" t="s">
        <v>11</v>
      </c>
      <c r="H4328" s="2" t="s">
        <v>12</v>
      </c>
      <c r="I4328" s="2">
        <v>40</v>
      </c>
      <c r="J4328" s="2" t="str">
        <f>VLOOKUP(A4328,'Cor da Pele e Motivacao'!$A$2:$I$11399,6, FALSE)</f>
        <v>Parda</v>
      </c>
      <c r="K4328" s="2" t="str">
        <f>VLOOKUP(A4328,'Cor da Pele e Motivacao'!$A$2:$I$11399,8, FALSE)</f>
        <v>ATIVIDADES CRIMINAIS</v>
      </c>
      <c r="L4328" s="2">
        <v>1</v>
      </c>
    </row>
    <row r="4329" spans="1:12" ht="15.75" customHeight="1" x14ac:dyDescent="0.25">
      <c r="A4329" t="str">
        <f>CONCATENATE(B4329,C4329,D4329,H4329,I4329,L4329)</f>
        <v>1812019HOMICIDIO181</v>
      </c>
      <c r="B4329" s="2">
        <v>18</v>
      </c>
      <c r="C4329" s="2">
        <v>1</v>
      </c>
      <c r="D4329" s="2">
        <v>2019</v>
      </c>
      <c r="E4329" s="2" t="s">
        <v>25</v>
      </c>
      <c r="F4329" s="2" t="s">
        <v>25</v>
      </c>
      <c r="G4329" s="2" t="s">
        <v>11</v>
      </c>
      <c r="H4329" s="2" t="s">
        <v>12</v>
      </c>
      <c r="I4329" s="2">
        <v>18</v>
      </c>
      <c r="J4329" s="2" t="str">
        <f>VLOOKUP(A4329,'Cor da Pele e Motivacao'!$A$2:$I$11399,6, FALSE)</f>
        <v>Parda</v>
      </c>
      <c r="K4329" s="2" t="str">
        <f>VLOOKUP(A4329,'Cor da Pele e Motivacao'!$A$2:$I$11399,8, FALSE)</f>
        <v>ATIVIDADES CRIMINAIS</v>
      </c>
      <c r="L4329" s="2">
        <v>1</v>
      </c>
    </row>
    <row r="4330" spans="1:12" ht="15.75" customHeight="1" x14ac:dyDescent="0.25">
      <c r="A4330" t="str">
        <f>CONCATENATE(B4330,C4330,D4330,H4330,I4330,L4330)</f>
        <v>1812019HOMICIDIO291</v>
      </c>
      <c r="B4330" s="2">
        <v>18</v>
      </c>
      <c r="C4330" s="2">
        <v>1</v>
      </c>
      <c r="D4330" s="2">
        <v>2019</v>
      </c>
      <c r="E4330" s="2" t="s">
        <v>37</v>
      </c>
      <c r="F4330" s="2" t="s">
        <v>22</v>
      </c>
      <c r="G4330" s="2" t="s">
        <v>28</v>
      </c>
      <c r="H4330" s="2" t="s">
        <v>12</v>
      </c>
      <c r="I4330" s="2">
        <v>29</v>
      </c>
      <c r="J4330" s="2" t="str">
        <f>VLOOKUP(A4330,'Cor da Pele e Motivacao'!$A$2:$I$11399,6, FALSE)</f>
        <v>Parda</v>
      </c>
      <c r="K4330" s="2" t="str">
        <f>VLOOKUP(A4330,'Cor da Pele e Motivacao'!$A$2:$I$11399,8, FALSE)</f>
        <v>VIOLÊNCIA INTERPESSOAL</v>
      </c>
      <c r="L4330" s="2">
        <v>1</v>
      </c>
    </row>
    <row r="4331" spans="1:12" ht="15.75" customHeight="1" x14ac:dyDescent="0.25">
      <c r="A4331" t="str">
        <f>CONCATENATE(B4331,C4331,D4331,H4331,I4331,L4331)</f>
        <v>1812019HOMICIDIO421</v>
      </c>
      <c r="B4331" s="2">
        <v>18</v>
      </c>
      <c r="C4331" s="2">
        <v>1</v>
      </c>
      <c r="D4331" s="2">
        <v>2019</v>
      </c>
      <c r="E4331" s="2" t="s">
        <v>166</v>
      </c>
      <c r="F4331" s="2" t="s">
        <v>10</v>
      </c>
      <c r="G4331" s="2" t="s">
        <v>11</v>
      </c>
      <c r="H4331" s="2" t="s">
        <v>12</v>
      </c>
      <c r="I4331" s="2">
        <v>42</v>
      </c>
      <c r="J4331" s="2" t="str">
        <f>VLOOKUP(A4331,'Cor da Pele e Motivacao'!$A$2:$I$11399,6, FALSE)</f>
        <v>Parda</v>
      </c>
      <c r="K4331" s="2" t="str">
        <f>VLOOKUP(A4331,'Cor da Pele e Motivacao'!$A$2:$I$11399,8, FALSE)</f>
        <v>VIOLÊNCIA INTERPESSOAL</v>
      </c>
      <c r="L4331" s="2">
        <v>1</v>
      </c>
    </row>
    <row r="4332" spans="1:12" ht="15.75" customHeight="1" x14ac:dyDescent="0.25">
      <c r="A4332" t="str">
        <f>CONCATENATE(B4332,C4332,D4332,H4332,I4332,L4332)</f>
        <v>1912019HOMICIDIO201</v>
      </c>
      <c r="B4332" s="2">
        <v>19</v>
      </c>
      <c r="C4332" s="2">
        <v>1</v>
      </c>
      <c r="D4332" s="2">
        <v>2019</v>
      </c>
      <c r="E4332" s="2" t="s">
        <v>20</v>
      </c>
      <c r="F4332" s="2" t="s">
        <v>14</v>
      </c>
      <c r="G4332" s="2" t="s">
        <v>11</v>
      </c>
      <c r="H4332" s="2" t="s">
        <v>12</v>
      </c>
      <c r="I4332" s="2">
        <v>20</v>
      </c>
      <c r="J4332" s="2" t="str">
        <f>VLOOKUP(A4332,'Cor da Pele e Motivacao'!$A$2:$I$11399,6, FALSE)</f>
        <v>Parda</v>
      </c>
      <c r="K4332" s="2" t="str">
        <f>VLOOKUP(A4332,'Cor da Pele e Motivacao'!$A$2:$I$11399,8, FALSE)</f>
        <v>EXCLUDENTE DE ILICITUDE</v>
      </c>
      <c r="L4332" s="2">
        <v>1</v>
      </c>
    </row>
    <row r="4333" spans="1:12" ht="15.75" customHeight="1" x14ac:dyDescent="0.25">
      <c r="A4333" t="str">
        <f>CONCATENATE(B4333,C4333,D4333,H4333,I4333,L4333)</f>
        <v>1912019HOMICIDIO241</v>
      </c>
      <c r="B4333" s="2">
        <v>19</v>
      </c>
      <c r="C4333" s="2">
        <v>1</v>
      </c>
      <c r="D4333" s="2">
        <v>2019</v>
      </c>
      <c r="E4333" s="2" t="s">
        <v>25</v>
      </c>
      <c r="F4333" s="2" t="s">
        <v>25</v>
      </c>
      <c r="G4333" s="2" t="s">
        <v>11</v>
      </c>
      <c r="H4333" s="2" t="s">
        <v>12</v>
      </c>
      <c r="I4333" s="2">
        <v>24</v>
      </c>
      <c r="J4333" s="2" t="str">
        <f>VLOOKUP(A4333,'Cor da Pele e Motivacao'!$A$2:$I$11399,6, FALSE)</f>
        <v>Parda</v>
      </c>
      <c r="K4333" s="2" t="str">
        <f>VLOOKUP(A4333,'Cor da Pele e Motivacao'!$A$2:$I$11399,8, FALSE)</f>
        <v>ATIVIDADES CRIMINAIS</v>
      </c>
      <c r="L4333" s="2">
        <v>1</v>
      </c>
    </row>
    <row r="4334" spans="1:12" ht="15.75" customHeight="1" x14ac:dyDescent="0.25">
      <c r="A4334" t="str">
        <f>CONCATENATE(B4334,C4334,D4334,H4334,I4334,L4334)</f>
        <v>1912019HOMICIDIO271</v>
      </c>
      <c r="B4334" s="2">
        <v>19</v>
      </c>
      <c r="C4334" s="2">
        <v>1</v>
      </c>
      <c r="D4334" s="2">
        <v>2019</v>
      </c>
      <c r="E4334" s="2" t="s">
        <v>25</v>
      </c>
      <c r="F4334" s="2" t="s">
        <v>25</v>
      </c>
      <c r="G4334" s="2" t="s">
        <v>11</v>
      </c>
      <c r="H4334" s="2" t="s">
        <v>12</v>
      </c>
      <c r="I4334" s="2">
        <v>27</v>
      </c>
      <c r="J4334" s="2" t="str">
        <f>VLOOKUP(A4334,'Cor da Pele e Motivacao'!$A$2:$I$11399,6, FALSE)</f>
        <v>Parda</v>
      </c>
      <c r="K4334" s="2" t="str">
        <f>VLOOKUP(A4334,'Cor da Pele e Motivacao'!$A$2:$I$11399,8, FALSE)</f>
        <v>ATIVIDADES CRIMINAIS</v>
      </c>
      <c r="L4334" s="2">
        <v>1</v>
      </c>
    </row>
    <row r="4335" spans="1:12" ht="15.75" customHeight="1" x14ac:dyDescent="0.25">
      <c r="A4335" t="str">
        <f>CONCATENATE(B4335,C4335,D4335,H4335,I4335,L4335)</f>
        <v>1912019HOMICIDIO431</v>
      </c>
      <c r="B4335" s="2">
        <v>19</v>
      </c>
      <c r="C4335" s="2">
        <v>1</v>
      </c>
      <c r="D4335" s="2">
        <v>2019</v>
      </c>
      <c r="E4335" s="2" t="s">
        <v>25</v>
      </c>
      <c r="F4335" s="2" t="s">
        <v>25</v>
      </c>
      <c r="G4335" s="2" t="s">
        <v>11</v>
      </c>
      <c r="H4335" s="2" t="s">
        <v>12</v>
      </c>
      <c r="I4335" s="2">
        <v>43</v>
      </c>
      <c r="J4335" s="2" t="str">
        <f>VLOOKUP(A4335,'Cor da Pele e Motivacao'!$A$2:$I$11399,6, FALSE)</f>
        <v>Parda</v>
      </c>
      <c r="K4335" s="2" t="str">
        <f>VLOOKUP(A4335,'Cor da Pele e Motivacao'!$A$2:$I$11399,8, FALSE)</f>
        <v>ATIVIDADES CRIMINAIS</v>
      </c>
      <c r="L4335" s="2">
        <v>1</v>
      </c>
    </row>
    <row r="4336" spans="1:12" ht="15.75" customHeight="1" x14ac:dyDescent="0.25">
      <c r="A4336" t="str">
        <f>CONCATENATE(B4336,C4336,D4336,H4336,I4336,L4336)</f>
        <v>1912019HOMICIDIO371</v>
      </c>
      <c r="B4336" s="2">
        <v>19</v>
      </c>
      <c r="C4336" s="2">
        <v>1</v>
      </c>
      <c r="D4336" s="2">
        <v>2019</v>
      </c>
      <c r="E4336" s="2" t="s">
        <v>38</v>
      </c>
      <c r="F4336" s="2" t="s">
        <v>22</v>
      </c>
      <c r="G4336" s="2" t="s">
        <v>11</v>
      </c>
      <c r="H4336" s="2" t="s">
        <v>12</v>
      </c>
      <c r="I4336" s="2">
        <v>37</v>
      </c>
      <c r="J4336" s="2" t="str">
        <f>VLOOKUP(A4336,'Cor da Pele e Motivacao'!$A$2:$I$11399,6, FALSE)</f>
        <v>Parda</v>
      </c>
      <c r="K4336" s="2" t="str">
        <f>VLOOKUP(A4336,'Cor da Pele e Motivacao'!$A$2:$I$11399,8, FALSE)</f>
        <v>VIOLÊNCIA INTERPESSOAL</v>
      </c>
      <c r="L4336" s="2">
        <v>1</v>
      </c>
    </row>
    <row r="4337" spans="1:12" ht="15.75" customHeight="1" x14ac:dyDescent="0.25">
      <c r="A4337" t="str">
        <f>CONCATENATE(B4337,C4337,D4337,H4337,I4337,L4337)</f>
        <v>2012019HOMICIDIO321</v>
      </c>
      <c r="B4337" s="2">
        <v>20</v>
      </c>
      <c r="C4337" s="2">
        <v>1</v>
      </c>
      <c r="D4337" s="2">
        <v>2019</v>
      </c>
      <c r="E4337" s="2" t="s">
        <v>30</v>
      </c>
      <c r="F4337" s="2" t="s">
        <v>10</v>
      </c>
      <c r="G4337" s="2" t="s">
        <v>11</v>
      </c>
      <c r="H4337" s="2" t="s">
        <v>12</v>
      </c>
      <c r="I4337" s="2">
        <v>32</v>
      </c>
      <c r="J4337" s="2" t="str">
        <f>VLOOKUP(A4337,'Cor da Pele e Motivacao'!$A$2:$I$11399,6, FALSE)</f>
        <v>Negra</v>
      </c>
      <c r="K4337" s="2" t="str">
        <f>VLOOKUP(A4337,'Cor da Pele e Motivacao'!$A$2:$I$11399,8, FALSE)</f>
        <v>VIOLÊNCIA INTERPESSOAL</v>
      </c>
      <c r="L4337" s="2">
        <v>1</v>
      </c>
    </row>
    <row r="4338" spans="1:12" ht="15.75" customHeight="1" x14ac:dyDescent="0.25">
      <c r="A4338" t="str">
        <f>CONCATENATE(B4338,C4338,D4338,H4338,I4338,L4338)</f>
        <v>2012019HOMICIDIO681</v>
      </c>
      <c r="B4338" s="2">
        <v>20</v>
      </c>
      <c r="C4338" s="2">
        <v>1</v>
      </c>
      <c r="D4338" s="2">
        <v>2019</v>
      </c>
      <c r="E4338" s="2" t="s">
        <v>71</v>
      </c>
      <c r="F4338" s="2" t="s">
        <v>16</v>
      </c>
      <c r="G4338" s="2" t="s">
        <v>11</v>
      </c>
      <c r="H4338" s="2" t="s">
        <v>12</v>
      </c>
      <c r="I4338" s="2">
        <v>68</v>
      </c>
      <c r="J4338" s="2" t="str">
        <f>VLOOKUP(A4338,'Cor da Pele e Motivacao'!$A$2:$I$11399,6, FALSE)</f>
        <v>Parda</v>
      </c>
      <c r="K4338" s="2" t="str">
        <f>VLOOKUP(A4338,'Cor da Pele e Motivacao'!$A$2:$I$11399,8, FALSE)</f>
        <v>VIOLÊNCIA INTERPESSOAL</v>
      </c>
      <c r="L4338" s="2">
        <v>1</v>
      </c>
    </row>
    <row r="4339" spans="1:12" ht="15.75" customHeight="1" x14ac:dyDescent="0.25">
      <c r="A4339" t="str">
        <f>CONCATENATE(B4339,C4339,D4339,H4339,I4339,L4339)</f>
        <v>2012019HOMICIDIO231</v>
      </c>
      <c r="B4339" s="2">
        <v>20</v>
      </c>
      <c r="C4339" s="2">
        <v>1</v>
      </c>
      <c r="D4339" s="2">
        <v>2019</v>
      </c>
      <c r="E4339" s="2" t="s">
        <v>15</v>
      </c>
      <c r="F4339" s="2" t="s">
        <v>16</v>
      </c>
      <c r="G4339" s="2" t="s">
        <v>11</v>
      </c>
      <c r="H4339" s="2" t="s">
        <v>12</v>
      </c>
      <c r="I4339" s="2">
        <v>23</v>
      </c>
      <c r="J4339" s="2" t="str">
        <f>VLOOKUP(A4339,'Cor da Pele e Motivacao'!$A$2:$I$11399,6, FALSE)</f>
        <v>Parda</v>
      </c>
      <c r="K4339" s="2" t="str">
        <f>VLOOKUP(A4339,'Cor da Pele e Motivacao'!$A$2:$I$11399,8, FALSE)</f>
        <v>VIOLÊNCIA INTERPESSOAL</v>
      </c>
      <c r="L4339" s="2">
        <v>1</v>
      </c>
    </row>
    <row r="4340" spans="1:12" ht="15.75" customHeight="1" x14ac:dyDescent="0.25">
      <c r="A4340" t="str">
        <f>CONCATENATE(B4340,C4340,D4340,H4340,I4340,L4340)</f>
        <v>2012019HOMICIDIO161</v>
      </c>
      <c r="B4340" s="2">
        <v>20</v>
      </c>
      <c r="C4340" s="2">
        <v>1</v>
      </c>
      <c r="D4340" s="2">
        <v>2019</v>
      </c>
      <c r="E4340" s="2" t="s">
        <v>60</v>
      </c>
      <c r="F4340" s="2" t="s">
        <v>22</v>
      </c>
      <c r="G4340" s="2" t="s">
        <v>11</v>
      </c>
      <c r="H4340" s="2" t="s">
        <v>12</v>
      </c>
      <c r="I4340" s="2">
        <v>16</v>
      </c>
      <c r="J4340" s="2" t="str">
        <f>VLOOKUP(A4340,'Cor da Pele e Motivacao'!$A$2:$I$11399,6, FALSE)</f>
        <v>Parda</v>
      </c>
      <c r="K4340" s="2" t="str">
        <f>VLOOKUP(A4340,'Cor da Pele e Motivacao'!$A$2:$I$11399,8, FALSE)</f>
        <v>ATIVIDADES CRIMINAIS</v>
      </c>
      <c r="L4340" s="2">
        <v>1</v>
      </c>
    </row>
    <row r="4341" spans="1:12" ht="15.75" customHeight="1" x14ac:dyDescent="0.25">
      <c r="A4341" t="str">
        <f>CONCATENATE(B4341,C4341,D4341,H4341,I4341,L4341)</f>
        <v>2012019HOMICIDIO301</v>
      </c>
      <c r="B4341" s="2">
        <v>20</v>
      </c>
      <c r="C4341" s="2">
        <v>1</v>
      </c>
      <c r="D4341" s="2">
        <v>2019</v>
      </c>
      <c r="E4341" s="2" t="s">
        <v>20</v>
      </c>
      <c r="F4341" s="2" t="s">
        <v>14</v>
      </c>
      <c r="G4341" s="2" t="s">
        <v>11</v>
      </c>
      <c r="H4341" s="2" t="s">
        <v>12</v>
      </c>
      <c r="I4341" s="2">
        <v>30</v>
      </c>
      <c r="J4341" s="2" t="str">
        <f>VLOOKUP(A4341,'Cor da Pele e Motivacao'!$A$2:$I$11399,6, FALSE)</f>
        <v>Parda</v>
      </c>
      <c r="K4341" s="2" t="str">
        <f>VLOOKUP(A4341,'Cor da Pele e Motivacao'!$A$2:$I$11399,8, FALSE)</f>
        <v>ATIVIDADES CRIMINAIS</v>
      </c>
      <c r="L4341" s="2">
        <v>1</v>
      </c>
    </row>
    <row r="4342" spans="1:12" ht="15.75" customHeight="1" x14ac:dyDescent="0.25">
      <c r="A4342" t="str">
        <f>CONCATENATE(B4342,C4342,D4342,H4342,I4342,L4342)</f>
        <v>2012019HOMICIDIO471</v>
      </c>
      <c r="B4342" s="2">
        <v>20</v>
      </c>
      <c r="C4342" s="2">
        <v>1</v>
      </c>
      <c r="D4342" s="2">
        <v>2019</v>
      </c>
      <c r="E4342" s="2" t="s">
        <v>20</v>
      </c>
      <c r="F4342" s="2" t="s">
        <v>14</v>
      </c>
      <c r="G4342" s="2" t="s">
        <v>11</v>
      </c>
      <c r="H4342" s="2" t="s">
        <v>12</v>
      </c>
      <c r="I4342" s="2">
        <v>47</v>
      </c>
      <c r="J4342" s="2" t="str">
        <f>VLOOKUP(A4342,'Cor da Pele e Motivacao'!$A$2:$I$11399,6, FALSE)</f>
        <v>Parda</v>
      </c>
      <c r="K4342" s="2" t="str">
        <f>VLOOKUP(A4342,'Cor da Pele e Motivacao'!$A$2:$I$11399,8, FALSE)</f>
        <v>ATIVIDADES CRIMINAIS</v>
      </c>
      <c r="L4342" s="2">
        <v>1</v>
      </c>
    </row>
    <row r="4343" spans="1:12" ht="15.75" customHeight="1" x14ac:dyDescent="0.25">
      <c r="A4343" t="str">
        <f>CONCATENATE(B4343,C4343,D4343,H4343,I4343,L4343)</f>
        <v>2012019HOMICIDIO231</v>
      </c>
      <c r="B4343" s="2">
        <v>20</v>
      </c>
      <c r="C4343" s="2">
        <v>1</v>
      </c>
      <c r="D4343" s="2">
        <v>2019</v>
      </c>
      <c r="E4343" s="2" t="s">
        <v>25</v>
      </c>
      <c r="F4343" s="2" t="s">
        <v>25</v>
      </c>
      <c r="G4343" s="2" t="s">
        <v>11</v>
      </c>
      <c r="H4343" s="2" t="s">
        <v>12</v>
      </c>
      <c r="I4343" s="2">
        <v>23</v>
      </c>
      <c r="J4343" s="2" t="str">
        <f>VLOOKUP(A4343,'Cor da Pele e Motivacao'!$A$2:$I$11399,6, FALSE)</f>
        <v>Parda</v>
      </c>
      <c r="K4343" s="2" t="str">
        <f>VLOOKUP(A4343,'Cor da Pele e Motivacao'!$A$2:$I$11399,8, FALSE)</f>
        <v>VIOLÊNCIA INTERPESSOAL</v>
      </c>
      <c r="L4343" s="2">
        <v>1</v>
      </c>
    </row>
    <row r="4344" spans="1:12" ht="15.75" customHeight="1" x14ac:dyDescent="0.25">
      <c r="A4344" t="str">
        <f>CONCATENATE(B4344,C4344,D4344,H4344,I4344,L4344)</f>
        <v>2012019HOMICIDIO341</v>
      </c>
      <c r="B4344" s="2">
        <v>20</v>
      </c>
      <c r="C4344" s="2">
        <v>1</v>
      </c>
      <c r="D4344" s="2">
        <v>2019</v>
      </c>
      <c r="E4344" s="2" t="s">
        <v>25</v>
      </c>
      <c r="F4344" s="2" t="s">
        <v>25</v>
      </c>
      <c r="G4344" s="2" t="s">
        <v>11</v>
      </c>
      <c r="H4344" s="2" t="s">
        <v>12</v>
      </c>
      <c r="I4344" s="2">
        <v>34</v>
      </c>
      <c r="J4344" s="2" t="str">
        <f>VLOOKUP(A4344,'Cor da Pele e Motivacao'!$A$2:$I$11399,6, FALSE)</f>
        <v>Parda</v>
      </c>
      <c r="K4344" s="2" t="str">
        <f>VLOOKUP(A4344,'Cor da Pele e Motivacao'!$A$2:$I$11399,8, FALSE)</f>
        <v>ATIVIDADES CRIMINAIS</v>
      </c>
      <c r="L4344" s="2">
        <v>1</v>
      </c>
    </row>
    <row r="4345" spans="1:12" ht="15.75" customHeight="1" x14ac:dyDescent="0.25">
      <c r="A4345" t="str">
        <f>CONCATENATE(B4345,C4345,D4345,H4345,I4345,L4345)</f>
        <v>2012019HOMICIDIO361</v>
      </c>
      <c r="B4345" s="2">
        <v>20</v>
      </c>
      <c r="C4345" s="2">
        <v>1</v>
      </c>
      <c r="D4345" s="2">
        <v>2019</v>
      </c>
      <c r="E4345" s="2" t="s">
        <v>26</v>
      </c>
      <c r="F4345" s="2" t="s">
        <v>16</v>
      </c>
      <c r="G4345" s="2" t="s">
        <v>11</v>
      </c>
      <c r="H4345" s="2" t="s">
        <v>12</v>
      </c>
      <c r="I4345" s="2">
        <v>36</v>
      </c>
      <c r="J4345" s="2" t="str">
        <f>VLOOKUP(A4345,'Cor da Pele e Motivacao'!$A$2:$I$11399,6, FALSE)</f>
        <v>Parda</v>
      </c>
      <c r="K4345" s="2" t="str">
        <f>VLOOKUP(A4345,'Cor da Pele e Motivacao'!$A$2:$I$11399,8, FALSE)</f>
        <v>VIOLÊNCIA INTERPESSOAL</v>
      </c>
      <c r="L4345" s="2">
        <v>1</v>
      </c>
    </row>
    <row r="4346" spans="1:12" ht="15.75" customHeight="1" x14ac:dyDescent="0.25">
      <c r="A4346" t="str">
        <f>CONCATENATE(B4346,C4346,D4346,H4346,I4346,L4346)</f>
        <v>2012019HOMICIDIO571</v>
      </c>
      <c r="B4346" s="2">
        <v>20</v>
      </c>
      <c r="C4346" s="2">
        <v>1</v>
      </c>
      <c r="D4346" s="2">
        <v>2019</v>
      </c>
      <c r="E4346" s="2" t="s">
        <v>49</v>
      </c>
      <c r="F4346" s="2" t="s">
        <v>16</v>
      </c>
      <c r="G4346" s="2" t="s">
        <v>11</v>
      </c>
      <c r="H4346" s="2" t="s">
        <v>12</v>
      </c>
      <c r="I4346" s="2">
        <v>57</v>
      </c>
      <c r="J4346" s="2" t="str">
        <f>VLOOKUP(A4346,'Cor da Pele e Motivacao'!$A$2:$I$11399,6, FALSE)</f>
        <v>Negra</v>
      </c>
      <c r="K4346" s="2" t="str">
        <f>VLOOKUP(A4346,'Cor da Pele e Motivacao'!$A$2:$I$11399,8, FALSE)</f>
        <v>ATIVIDADES CRIMINAIS</v>
      </c>
      <c r="L4346" s="2">
        <v>1</v>
      </c>
    </row>
    <row r="4347" spans="1:12" ht="15.75" customHeight="1" x14ac:dyDescent="0.25">
      <c r="A4347" t="str">
        <f>CONCATENATE(B4347,C4347,D4347,H4347,I4347,L4347)</f>
        <v>2012019HOMICIDIO171</v>
      </c>
      <c r="B4347" s="2">
        <v>20</v>
      </c>
      <c r="C4347" s="2">
        <v>1</v>
      </c>
      <c r="D4347" s="2">
        <v>2019</v>
      </c>
      <c r="E4347" s="2" t="s">
        <v>88</v>
      </c>
      <c r="F4347" s="2" t="s">
        <v>22</v>
      </c>
      <c r="G4347" s="2" t="s">
        <v>11</v>
      </c>
      <c r="H4347" s="2" t="s">
        <v>12</v>
      </c>
      <c r="I4347" s="2">
        <v>17</v>
      </c>
      <c r="J4347" s="2" t="str">
        <f>VLOOKUP(A4347,'Cor da Pele e Motivacao'!$A$2:$I$11399,6, FALSE)</f>
        <v>Parda</v>
      </c>
      <c r="K4347" s="2" t="str">
        <f>VLOOKUP(A4347,'Cor da Pele e Motivacao'!$A$2:$I$11399,8, FALSE)</f>
        <v>VIOLÊNCIA INTERPESSOAL</v>
      </c>
      <c r="L4347" s="2">
        <v>1</v>
      </c>
    </row>
    <row r="4348" spans="1:12" ht="15.75" customHeight="1" x14ac:dyDescent="0.25">
      <c r="A4348" t="str">
        <f>CONCATENATE(B4348,C4348,D4348,H4348,I4348,L4348)</f>
        <v>2012019HOMICIDIO441</v>
      </c>
      <c r="B4348" s="2">
        <v>20</v>
      </c>
      <c r="C4348" s="2">
        <v>1</v>
      </c>
      <c r="D4348" s="2">
        <v>2019</v>
      </c>
      <c r="E4348" s="2" t="s">
        <v>112</v>
      </c>
      <c r="F4348" s="2" t="s">
        <v>16</v>
      </c>
      <c r="G4348" s="2" t="s">
        <v>11</v>
      </c>
      <c r="H4348" s="2" t="s">
        <v>12</v>
      </c>
      <c r="I4348" s="2">
        <v>44</v>
      </c>
      <c r="J4348" s="2" t="str">
        <f>VLOOKUP(A4348,'Cor da Pele e Motivacao'!$A$2:$I$11399,6, FALSE)</f>
        <v>Parda</v>
      </c>
      <c r="K4348" s="2" t="str">
        <f>VLOOKUP(A4348,'Cor da Pele e Motivacao'!$A$2:$I$11399,8, FALSE)</f>
        <v>VIOLÊNCIA INTERPESSOAL</v>
      </c>
      <c r="L4348" s="2">
        <v>1</v>
      </c>
    </row>
    <row r="4349" spans="1:12" ht="15.75" customHeight="1" x14ac:dyDescent="0.25">
      <c r="A4349" t="str">
        <f>CONCATENATE(B4349,C4349,D4349,H4349,I4349,L4349)</f>
        <v>2112019HOMICIDIO421</v>
      </c>
      <c r="B4349" s="2">
        <v>21</v>
      </c>
      <c r="C4349" s="2">
        <v>1</v>
      </c>
      <c r="D4349" s="2">
        <v>2019</v>
      </c>
      <c r="E4349" s="2" t="s">
        <v>45</v>
      </c>
      <c r="F4349" s="2" t="s">
        <v>14</v>
      </c>
      <c r="G4349" s="2" t="s">
        <v>11</v>
      </c>
      <c r="H4349" s="2" t="s">
        <v>12</v>
      </c>
      <c r="I4349" s="2">
        <v>42</v>
      </c>
      <c r="J4349" s="2" t="str">
        <f>VLOOKUP(A4349,'Cor da Pele e Motivacao'!$A$2:$I$11399,6, FALSE)</f>
        <v>Parda</v>
      </c>
      <c r="K4349" s="2" t="str">
        <f>VLOOKUP(A4349,'Cor da Pele e Motivacao'!$A$2:$I$11399,8, FALSE)</f>
        <v>ATIVIDADES CRIMINAIS</v>
      </c>
      <c r="L4349" s="2">
        <v>1</v>
      </c>
    </row>
    <row r="4350" spans="1:12" ht="15.75" customHeight="1" x14ac:dyDescent="0.25">
      <c r="A4350" t="str">
        <f>CONCATENATE(B4350,C4350,D4350,H4350,I4350,L4350)</f>
        <v>2112019HOMICIDIO331</v>
      </c>
      <c r="B4350" s="2">
        <v>21</v>
      </c>
      <c r="C4350" s="2">
        <v>1</v>
      </c>
      <c r="D4350" s="2">
        <v>2019</v>
      </c>
      <c r="E4350" s="2" t="s">
        <v>69</v>
      </c>
      <c r="F4350" s="2" t="s">
        <v>16</v>
      </c>
      <c r="G4350" s="2" t="s">
        <v>11</v>
      </c>
      <c r="H4350" s="2" t="s">
        <v>12</v>
      </c>
      <c r="I4350" s="2">
        <v>33</v>
      </c>
      <c r="J4350" s="2" t="str">
        <f>VLOOKUP(A4350,'Cor da Pele e Motivacao'!$A$2:$I$11399,6, FALSE)</f>
        <v>Parda</v>
      </c>
      <c r="K4350" s="2" t="str">
        <f>VLOOKUP(A4350,'Cor da Pele e Motivacao'!$A$2:$I$11399,8, FALSE)</f>
        <v>OUTRAS MOTIVAÇÕES</v>
      </c>
      <c r="L4350" s="2">
        <v>1</v>
      </c>
    </row>
    <row r="4351" spans="1:12" ht="15.75" customHeight="1" x14ac:dyDescent="0.25">
      <c r="A4351" t="str">
        <f>CONCATENATE(B4351,C4351,D4351,H4351,I4351,L4351)</f>
        <v>2112019HOMICIDIO221</v>
      </c>
      <c r="B4351" s="2">
        <v>21</v>
      </c>
      <c r="C4351" s="2">
        <v>1</v>
      </c>
      <c r="D4351" s="2">
        <v>2019</v>
      </c>
      <c r="E4351" s="2" t="s">
        <v>78</v>
      </c>
      <c r="F4351" s="2" t="s">
        <v>14</v>
      </c>
      <c r="G4351" s="2" t="s">
        <v>11</v>
      </c>
      <c r="H4351" s="2" t="s">
        <v>12</v>
      </c>
      <c r="I4351" s="2">
        <v>22</v>
      </c>
      <c r="J4351" s="2" t="str">
        <f>VLOOKUP(A4351,'Cor da Pele e Motivacao'!$A$2:$I$11399,6, FALSE)</f>
        <v>Parda</v>
      </c>
      <c r="K4351" s="2" t="str">
        <f>VLOOKUP(A4351,'Cor da Pele e Motivacao'!$A$2:$I$11399,8, FALSE)</f>
        <v>EXCLUDENTE DE ILICITUDE</v>
      </c>
      <c r="L4351" s="2">
        <v>1</v>
      </c>
    </row>
    <row r="4352" spans="1:12" ht="15.75" customHeight="1" x14ac:dyDescent="0.25">
      <c r="A4352" t="str">
        <f>CONCATENATE(B4352,C4352,D4352,H4352,I4352,L4352)</f>
        <v>2112019HOMICIDIO191</v>
      </c>
      <c r="B4352" s="2">
        <v>21</v>
      </c>
      <c r="C4352" s="2">
        <v>1</v>
      </c>
      <c r="D4352" s="2">
        <v>2019</v>
      </c>
      <c r="E4352" s="2" t="s">
        <v>23</v>
      </c>
      <c r="F4352" s="2" t="s">
        <v>14</v>
      </c>
      <c r="G4352" s="2" t="s">
        <v>11</v>
      </c>
      <c r="H4352" s="2" t="s">
        <v>12</v>
      </c>
      <c r="I4352" s="2">
        <v>19</v>
      </c>
      <c r="J4352" s="2" t="str">
        <f>VLOOKUP(A4352,'Cor da Pele e Motivacao'!$A$2:$I$11399,6, FALSE)</f>
        <v>Parda</v>
      </c>
      <c r="K4352" s="2" t="str">
        <f>VLOOKUP(A4352,'Cor da Pele e Motivacao'!$A$2:$I$11399,8, FALSE)</f>
        <v>ATIVIDADES CRIMINAIS</v>
      </c>
      <c r="L4352" s="2">
        <v>1</v>
      </c>
    </row>
    <row r="4353" spans="1:12" ht="15.75" customHeight="1" x14ac:dyDescent="0.25">
      <c r="A4353" t="str">
        <f>CONCATENATE(B4353,C4353,D4353,H4353,I4353,L4353)</f>
        <v>2112019HOMICIDIO241</v>
      </c>
      <c r="B4353" s="2">
        <v>21</v>
      </c>
      <c r="C4353" s="2">
        <v>1</v>
      </c>
      <c r="D4353" s="2">
        <v>2019</v>
      </c>
      <c r="E4353" s="2" t="s">
        <v>158</v>
      </c>
      <c r="F4353" s="2" t="s">
        <v>16</v>
      </c>
      <c r="G4353" s="2" t="s">
        <v>11</v>
      </c>
      <c r="H4353" s="2" t="s">
        <v>12</v>
      </c>
      <c r="I4353" s="2">
        <v>24</v>
      </c>
      <c r="J4353" s="2" t="str">
        <f>VLOOKUP(A4353,'Cor da Pele e Motivacao'!$A$2:$I$11399,6, FALSE)</f>
        <v>Parda</v>
      </c>
      <c r="K4353" s="2" t="str">
        <f>VLOOKUP(A4353,'Cor da Pele e Motivacao'!$A$2:$I$11399,8, FALSE)</f>
        <v>ATIVIDADES CRIMINAIS</v>
      </c>
      <c r="L4353" s="2">
        <v>1</v>
      </c>
    </row>
    <row r="4354" spans="1:12" ht="15.75" customHeight="1" x14ac:dyDescent="0.25">
      <c r="A4354" t="str">
        <f>CONCATENATE(B4354,C4354,D4354,H4354,I4354,L4354)</f>
        <v>2112019HOMICIDIO271</v>
      </c>
      <c r="B4354" s="2">
        <v>21</v>
      </c>
      <c r="C4354" s="2">
        <v>1</v>
      </c>
      <c r="D4354" s="2">
        <v>2019</v>
      </c>
      <c r="E4354" s="2" t="s">
        <v>24</v>
      </c>
      <c r="F4354" s="2" t="s">
        <v>10</v>
      </c>
      <c r="G4354" s="2" t="s">
        <v>11</v>
      </c>
      <c r="H4354" s="2" t="s">
        <v>12</v>
      </c>
      <c r="I4354" s="2">
        <v>27</v>
      </c>
      <c r="J4354" s="2" t="str">
        <f>VLOOKUP(A4354,'Cor da Pele e Motivacao'!$A$2:$I$11399,6, FALSE)</f>
        <v>Parda</v>
      </c>
      <c r="K4354" s="2" t="str">
        <f>VLOOKUP(A4354,'Cor da Pele e Motivacao'!$A$2:$I$11399,8, FALSE)</f>
        <v>VIOLÊNCIA INTERPESSOAL</v>
      </c>
      <c r="L4354" s="2">
        <v>1</v>
      </c>
    </row>
    <row r="4355" spans="1:12" ht="15.75" customHeight="1" x14ac:dyDescent="0.25">
      <c r="A4355" t="str">
        <f>CONCATENATE(B4355,C4355,D4355,H4355,I4355,L4355)</f>
        <v>2112019HOMICIDIO221</v>
      </c>
      <c r="B4355" s="2">
        <v>21</v>
      </c>
      <c r="C4355" s="2">
        <v>1</v>
      </c>
      <c r="D4355" s="2">
        <v>2019</v>
      </c>
      <c r="E4355" s="2" t="s">
        <v>133</v>
      </c>
      <c r="F4355" s="2" t="s">
        <v>16</v>
      </c>
      <c r="G4355" s="2" t="s">
        <v>11</v>
      </c>
      <c r="H4355" s="2" t="s">
        <v>12</v>
      </c>
      <c r="I4355" s="2">
        <v>22</v>
      </c>
      <c r="J4355" s="2" t="str">
        <f>VLOOKUP(A4355,'Cor da Pele e Motivacao'!$A$2:$I$11399,6, FALSE)</f>
        <v>Parda</v>
      </c>
      <c r="K4355" s="2" t="str">
        <f>VLOOKUP(A4355,'Cor da Pele e Motivacao'!$A$2:$I$11399,8, FALSE)</f>
        <v>EXCLUDENTE DE ILICITUDE</v>
      </c>
      <c r="L4355" s="2">
        <v>1</v>
      </c>
    </row>
    <row r="4356" spans="1:12" ht="15.75" customHeight="1" x14ac:dyDescent="0.25">
      <c r="A4356" t="str">
        <f>CONCATENATE(B4356,C4356,D4356,H4356,I4356,L4356)</f>
        <v>2112019HOMICIDIO681</v>
      </c>
      <c r="B4356" s="2">
        <v>21</v>
      </c>
      <c r="C4356" s="2">
        <v>1</v>
      </c>
      <c r="D4356" s="2">
        <v>2019</v>
      </c>
      <c r="E4356" s="2" t="s">
        <v>25</v>
      </c>
      <c r="F4356" s="2" t="s">
        <v>25</v>
      </c>
      <c r="G4356" s="2" t="s">
        <v>11</v>
      </c>
      <c r="H4356" s="2" t="s">
        <v>12</v>
      </c>
      <c r="I4356" s="2">
        <v>68</v>
      </c>
      <c r="J4356" s="2" t="str">
        <f>VLOOKUP(A4356,'Cor da Pele e Motivacao'!$A$2:$I$11399,6, FALSE)</f>
        <v>Parda</v>
      </c>
      <c r="K4356" s="2" t="str">
        <f>VLOOKUP(A4356,'Cor da Pele e Motivacao'!$A$2:$I$11399,8, FALSE)</f>
        <v>VIOLÊNCIA INTERPESSOAL</v>
      </c>
      <c r="L4356" s="2">
        <v>1</v>
      </c>
    </row>
    <row r="4357" spans="1:12" ht="15.75" customHeight="1" x14ac:dyDescent="0.25">
      <c r="A4357" t="str">
        <f>CONCATENATE(B4357,C4357,D4357,H4357,I4357,L4357)</f>
        <v>2112019LATROCINIO501</v>
      </c>
      <c r="B4357" s="2">
        <v>21</v>
      </c>
      <c r="C4357" s="2">
        <v>1</v>
      </c>
      <c r="D4357" s="2">
        <v>2019</v>
      </c>
      <c r="E4357" s="2" t="s">
        <v>25</v>
      </c>
      <c r="F4357" s="2" t="s">
        <v>25</v>
      </c>
      <c r="G4357" s="2" t="s">
        <v>11</v>
      </c>
      <c r="H4357" s="2" t="s">
        <v>33</v>
      </c>
      <c r="I4357" s="2">
        <v>50</v>
      </c>
      <c r="J4357" s="2" t="str">
        <f>VLOOKUP(A4357,'Cor da Pele e Motivacao'!$A$2:$I$11399,6, FALSE)</f>
        <v>Parda</v>
      </c>
      <c r="K4357" s="2" t="str">
        <f>VLOOKUP(A4357,'Cor da Pele e Motivacao'!$A$2:$I$11399,8, FALSE)</f>
        <v>PATRIMÔNIO</v>
      </c>
      <c r="L4357" s="2">
        <v>1</v>
      </c>
    </row>
    <row r="4358" spans="1:12" ht="15.75" customHeight="1" x14ac:dyDescent="0.25">
      <c r="A4358" t="str">
        <f>CONCATENATE(B4358,C4358,D4358,H4358,I4358,L4358)</f>
        <v>2112019HOMICIDIO231</v>
      </c>
      <c r="B4358" s="2">
        <v>21</v>
      </c>
      <c r="C4358" s="2">
        <v>1</v>
      </c>
      <c r="D4358" s="2">
        <v>2019</v>
      </c>
      <c r="E4358" s="2" t="s">
        <v>27</v>
      </c>
      <c r="F4358" s="2" t="s">
        <v>14</v>
      </c>
      <c r="G4358" s="2" t="s">
        <v>11</v>
      </c>
      <c r="H4358" s="2" t="s">
        <v>12</v>
      </c>
      <c r="I4358" s="2">
        <v>23</v>
      </c>
      <c r="J4358" s="2" t="str">
        <f>VLOOKUP(A4358,'Cor da Pele e Motivacao'!$A$2:$I$11399,6, FALSE)</f>
        <v>Branca</v>
      </c>
      <c r="K4358" s="2" t="str">
        <f>VLOOKUP(A4358,'Cor da Pele e Motivacao'!$A$2:$I$11399,8, FALSE)</f>
        <v>ATIVIDADES CRIMINAIS</v>
      </c>
      <c r="L4358" s="2">
        <v>1</v>
      </c>
    </row>
    <row r="4359" spans="1:12" ht="15.75" customHeight="1" x14ac:dyDescent="0.25">
      <c r="A4359" t="str">
        <f>CONCATENATE(B4359,C4359,D4359,H4359,I4359,L4359)</f>
        <v>2112019FEMINICIDIO421</v>
      </c>
      <c r="B4359" s="2">
        <v>21</v>
      </c>
      <c r="C4359" s="2">
        <v>1</v>
      </c>
      <c r="D4359" s="2">
        <v>2019</v>
      </c>
      <c r="E4359" s="2" t="s">
        <v>82</v>
      </c>
      <c r="F4359" s="2" t="s">
        <v>10</v>
      </c>
      <c r="G4359" s="2" t="s">
        <v>28</v>
      </c>
      <c r="H4359" s="2" t="s">
        <v>29</v>
      </c>
      <c r="I4359" s="2">
        <v>42</v>
      </c>
      <c r="J4359" s="2" t="str">
        <f>VLOOKUP(A4359,'Cor da Pele e Motivacao'!$A$2:$I$11399,6, FALSE)</f>
        <v>Parda</v>
      </c>
      <c r="K4359" s="2" t="str">
        <f>VLOOKUP(A4359,'Cor da Pele e Motivacao'!$A$2:$I$11399,8, FALSE)</f>
        <v>FEMINICIDIO</v>
      </c>
      <c r="L4359" s="2">
        <v>1</v>
      </c>
    </row>
    <row r="4360" spans="1:12" ht="15.75" customHeight="1" x14ac:dyDescent="0.25">
      <c r="A4360" t="str">
        <f>CONCATENATE(B4360,C4360,D4360,H4360,I4360,L4360)</f>
        <v>2112019HOMICIDIO431</v>
      </c>
      <c r="B4360" s="2">
        <v>21</v>
      </c>
      <c r="C4360" s="2">
        <v>1</v>
      </c>
      <c r="D4360" s="2">
        <v>2019</v>
      </c>
      <c r="E4360" s="2" t="s">
        <v>166</v>
      </c>
      <c r="F4360" s="2" t="s">
        <v>10</v>
      </c>
      <c r="G4360" s="2" t="s">
        <v>11</v>
      </c>
      <c r="H4360" s="2" t="s">
        <v>12</v>
      </c>
      <c r="I4360" s="2">
        <v>43</v>
      </c>
      <c r="J4360" s="2" t="str">
        <f>VLOOKUP(A4360,'Cor da Pele e Motivacao'!$A$2:$I$11399,6, FALSE)</f>
        <v>Parda</v>
      </c>
      <c r="K4360" s="2" t="str">
        <f>VLOOKUP(A4360,'Cor da Pele e Motivacao'!$A$2:$I$11399,8, FALSE)</f>
        <v>VIOLÊNCIA INTERPESSOAL</v>
      </c>
      <c r="L4360" s="2">
        <v>1</v>
      </c>
    </row>
    <row r="4361" spans="1:12" ht="15.75" customHeight="1" x14ac:dyDescent="0.25">
      <c r="A4361" t="str">
        <f>CONCATENATE(B4361,C4361,D4361,H4361,I4361,L4361)</f>
        <v>2112019HOMICIDIO371</v>
      </c>
      <c r="B4361" s="2">
        <v>21</v>
      </c>
      <c r="C4361" s="2">
        <v>1</v>
      </c>
      <c r="D4361" s="2">
        <v>2019</v>
      </c>
      <c r="E4361" s="2" t="s">
        <v>181</v>
      </c>
      <c r="F4361" s="2" t="s">
        <v>10</v>
      </c>
      <c r="G4361" s="2" t="s">
        <v>11</v>
      </c>
      <c r="H4361" s="2" t="s">
        <v>12</v>
      </c>
      <c r="I4361" s="2">
        <v>37</v>
      </c>
      <c r="J4361" s="2" t="str">
        <f>VLOOKUP(A4361,'Cor da Pele e Motivacao'!$A$2:$I$11399,6, FALSE)</f>
        <v>Parda</v>
      </c>
      <c r="K4361" s="2" t="str">
        <f>VLOOKUP(A4361,'Cor da Pele e Motivacao'!$A$2:$I$11399,8, FALSE)</f>
        <v>ATIVIDADES CRIMINAIS</v>
      </c>
      <c r="L4361" s="2">
        <v>1</v>
      </c>
    </row>
    <row r="4362" spans="1:12" ht="15.75" customHeight="1" x14ac:dyDescent="0.25">
      <c r="A4362" t="str">
        <f>CONCATENATE(B4362,C4362,D4362,H4362,I4362,L4362)</f>
        <v>2212019HOMICIDIO211</v>
      </c>
      <c r="B4362" s="2">
        <v>22</v>
      </c>
      <c r="C4362" s="2">
        <v>1</v>
      </c>
      <c r="D4362" s="2">
        <v>2019</v>
      </c>
      <c r="E4362" s="2" t="s">
        <v>13</v>
      </c>
      <c r="F4362" s="2" t="s">
        <v>14</v>
      </c>
      <c r="G4362" s="2" t="s">
        <v>11</v>
      </c>
      <c r="H4362" s="2" t="s">
        <v>12</v>
      </c>
      <c r="I4362" s="2">
        <v>21</v>
      </c>
      <c r="J4362" s="2" t="str">
        <f>VLOOKUP(A4362,'Cor da Pele e Motivacao'!$A$2:$I$11399,6, FALSE)</f>
        <v>Parda</v>
      </c>
      <c r="K4362" s="2" t="str">
        <f>VLOOKUP(A4362,'Cor da Pele e Motivacao'!$A$2:$I$11399,8, FALSE)</f>
        <v>ATIVIDADES CRIMINAIS</v>
      </c>
      <c r="L4362" s="2">
        <v>1</v>
      </c>
    </row>
    <row r="4363" spans="1:12" ht="15.75" customHeight="1" x14ac:dyDescent="0.25">
      <c r="A4363" t="str">
        <f>CONCATENATE(B4363,C4363,D4363,H4363,I4363,L4363)</f>
        <v>2212019HOMICIDIO191</v>
      </c>
      <c r="B4363" s="2">
        <v>22</v>
      </c>
      <c r="C4363" s="2">
        <v>1</v>
      </c>
      <c r="D4363" s="2">
        <v>2019</v>
      </c>
      <c r="E4363" s="2" t="s">
        <v>43</v>
      </c>
      <c r="F4363" s="2" t="s">
        <v>22</v>
      </c>
      <c r="G4363" s="2" t="s">
        <v>11</v>
      </c>
      <c r="H4363" s="2" t="s">
        <v>12</v>
      </c>
      <c r="I4363" s="2">
        <v>19</v>
      </c>
      <c r="J4363" s="2" t="str">
        <f>VLOOKUP(A4363,'Cor da Pele e Motivacao'!$A$2:$I$11399,6, FALSE)</f>
        <v>Parda</v>
      </c>
      <c r="K4363" s="2" t="str">
        <f>VLOOKUP(A4363,'Cor da Pele e Motivacao'!$A$2:$I$11399,8, FALSE)</f>
        <v>EXCLUDENTE DE ILICITUDE</v>
      </c>
      <c r="L4363" s="2">
        <v>1</v>
      </c>
    </row>
    <row r="4364" spans="1:12" ht="15.75" customHeight="1" x14ac:dyDescent="0.25">
      <c r="A4364" t="str">
        <f>CONCATENATE(B4364,C4364,D4364,H4364,I4364,L4364)</f>
        <v>2212019HOMICIDIO201</v>
      </c>
      <c r="B4364" s="2">
        <v>22</v>
      </c>
      <c r="C4364" s="2">
        <v>1</v>
      </c>
      <c r="D4364" s="2">
        <v>2019</v>
      </c>
      <c r="E4364" s="2" t="s">
        <v>77</v>
      </c>
      <c r="F4364" s="2" t="s">
        <v>22</v>
      </c>
      <c r="G4364" s="2" t="s">
        <v>11</v>
      </c>
      <c r="H4364" s="2" t="s">
        <v>12</v>
      </c>
      <c r="I4364" s="2">
        <v>20</v>
      </c>
      <c r="J4364" s="2" t="str">
        <f>VLOOKUP(A4364,'Cor da Pele e Motivacao'!$A$2:$I$11399,6, FALSE)</f>
        <v>Parda</v>
      </c>
      <c r="K4364" s="2" t="str">
        <f>VLOOKUP(A4364,'Cor da Pele e Motivacao'!$A$2:$I$11399,8, FALSE)</f>
        <v>VIOLÊNCIA INTERPESSOAL</v>
      </c>
      <c r="L4364" s="2">
        <v>1</v>
      </c>
    </row>
    <row r="4365" spans="1:12" ht="15.75" customHeight="1" x14ac:dyDescent="0.25">
      <c r="A4365" t="str">
        <f>CONCATENATE(B4365,C4365,D4365,H4365,I4365,L4365)</f>
        <v>2212019HOMICIDIO491</v>
      </c>
      <c r="B4365" s="2">
        <v>22</v>
      </c>
      <c r="C4365" s="2">
        <v>1</v>
      </c>
      <c r="D4365" s="2">
        <v>2019</v>
      </c>
      <c r="E4365" s="2" t="s">
        <v>171</v>
      </c>
      <c r="F4365" s="2" t="s">
        <v>16</v>
      </c>
      <c r="G4365" s="2" t="s">
        <v>11</v>
      </c>
      <c r="H4365" s="2" t="s">
        <v>12</v>
      </c>
      <c r="I4365" s="2">
        <v>49</v>
      </c>
      <c r="J4365" s="2" t="str">
        <f>VLOOKUP(A4365,'Cor da Pele e Motivacao'!$A$2:$I$11399,6, FALSE)</f>
        <v>Parda</v>
      </c>
      <c r="K4365" s="2" t="str">
        <f>VLOOKUP(A4365,'Cor da Pele e Motivacao'!$A$2:$I$11399,8, FALSE)</f>
        <v>ATIVIDADES CRIMINAIS</v>
      </c>
      <c r="L4365" s="2">
        <v>1</v>
      </c>
    </row>
    <row r="4366" spans="1:12" ht="15.75" customHeight="1" x14ac:dyDescent="0.25">
      <c r="A4366" t="str">
        <f>CONCATENATE(B4366,C4366,D4366,H4366,I4366,L4366)</f>
        <v>2212019HOMICIDIO441</v>
      </c>
      <c r="B4366" s="2">
        <v>22</v>
      </c>
      <c r="C4366" s="2">
        <v>1</v>
      </c>
      <c r="D4366" s="2">
        <v>2019</v>
      </c>
      <c r="E4366" s="2" t="s">
        <v>25</v>
      </c>
      <c r="F4366" s="2" t="s">
        <v>25</v>
      </c>
      <c r="G4366" s="2" t="s">
        <v>11</v>
      </c>
      <c r="H4366" s="2" t="s">
        <v>12</v>
      </c>
      <c r="I4366" s="2">
        <v>44</v>
      </c>
      <c r="J4366" s="2" t="str">
        <f>VLOOKUP(A4366,'Cor da Pele e Motivacao'!$A$2:$I$11399,6, FALSE)</f>
        <v>Parda</v>
      </c>
      <c r="K4366" s="2" t="str">
        <f>VLOOKUP(A4366,'Cor da Pele e Motivacao'!$A$2:$I$11399,8, FALSE)</f>
        <v>ATIVIDADES CRIMINAIS</v>
      </c>
      <c r="L4366" s="2">
        <v>1</v>
      </c>
    </row>
    <row r="4367" spans="1:12" ht="15.75" customHeight="1" x14ac:dyDescent="0.25">
      <c r="A4367" t="str">
        <f>CONCATENATE(B4367,C4367,D4367,H4367,I4367,L4367)</f>
        <v>2212019LATROCINIO671</v>
      </c>
      <c r="B4367" s="2">
        <v>22</v>
      </c>
      <c r="C4367" s="2">
        <v>1</v>
      </c>
      <c r="D4367" s="2">
        <v>2019</v>
      </c>
      <c r="E4367" s="2" t="s">
        <v>187</v>
      </c>
      <c r="F4367" s="2" t="s">
        <v>10</v>
      </c>
      <c r="G4367" s="2" t="s">
        <v>11</v>
      </c>
      <c r="H4367" s="2" t="s">
        <v>33</v>
      </c>
      <c r="I4367" s="2">
        <v>67</v>
      </c>
      <c r="J4367" s="2" t="str">
        <f>VLOOKUP(A4367,'Cor da Pele e Motivacao'!$A$2:$I$11399,6, FALSE)</f>
        <v>Parda</v>
      </c>
      <c r="K4367" s="2" t="str">
        <f>VLOOKUP(A4367,'Cor da Pele e Motivacao'!$A$2:$I$11399,8, FALSE)</f>
        <v>PATRIMÔNIO</v>
      </c>
      <c r="L4367" s="2">
        <v>1</v>
      </c>
    </row>
    <row r="4368" spans="1:12" ht="15.75" customHeight="1" x14ac:dyDescent="0.25">
      <c r="A4368" t="str">
        <f>CONCATENATE(B4368,C4368,D4368,H4368,I4368,L4368)</f>
        <v>2212019HOMICIDIO171</v>
      </c>
      <c r="B4368" s="2">
        <v>22</v>
      </c>
      <c r="C4368" s="2">
        <v>1</v>
      </c>
      <c r="D4368" s="2">
        <v>2019</v>
      </c>
      <c r="E4368" s="2" t="s">
        <v>38</v>
      </c>
      <c r="F4368" s="2" t="s">
        <v>22</v>
      </c>
      <c r="G4368" s="2" t="s">
        <v>11</v>
      </c>
      <c r="H4368" s="2" t="s">
        <v>12</v>
      </c>
      <c r="I4368" s="2">
        <v>17</v>
      </c>
      <c r="J4368" s="2" t="str">
        <f>VLOOKUP(A4368,'Cor da Pele e Motivacao'!$A$2:$I$11399,6, FALSE)</f>
        <v>Parda</v>
      </c>
      <c r="K4368" s="2" t="str">
        <f>VLOOKUP(A4368,'Cor da Pele e Motivacao'!$A$2:$I$11399,8, FALSE)</f>
        <v>ATIVIDADES CRIMINAIS</v>
      </c>
      <c r="L4368" s="2">
        <v>1</v>
      </c>
    </row>
    <row r="4369" spans="1:12" ht="15.75" customHeight="1" x14ac:dyDescent="0.25">
      <c r="A4369" t="str">
        <f>CONCATENATE(B4369,C4369,D4369,H4369,I4369,L4369)</f>
        <v>2312019HOMICIDIO341</v>
      </c>
      <c r="B4369" s="2">
        <v>23</v>
      </c>
      <c r="C4369" s="2">
        <v>1</v>
      </c>
      <c r="D4369" s="2">
        <v>2019</v>
      </c>
      <c r="E4369" s="2" t="s">
        <v>45</v>
      </c>
      <c r="F4369" s="2" t="s">
        <v>14</v>
      </c>
      <c r="G4369" s="2" t="s">
        <v>11</v>
      </c>
      <c r="H4369" s="2" t="s">
        <v>12</v>
      </c>
      <c r="I4369" s="2">
        <v>34</v>
      </c>
      <c r="J4369" s="2" t="str">
        <f>VLOOKUP(A4369,'Cor da Pele e Motivacao'!$A$2:$I$11399,6, FALSE)</f>
        <v>Parda</v>
      </c>
      <c r="K4369" s="2" t="str">
        <f>VLOOKUP(A4369,'Cor da Pele e Motivacao'!$A$2:$I$11399,8, FALSE)</f>
        <v>ATIVIDADES CRIMINAIS</v>
      </c>
      <c r="L4369" s="2">
        <v>1</v>
      </c>
    </row>
    <row r="4370" spans="1:12" ht="15.75" customHeight="1" x14ac:dyDescent="0.25">
      <c r="A4370" t="str">
        <f>CONCATENATE(B4370,C4370,D4370,H4370,I4370,L4370)</f>
        <v>2312019HOMICIDIO271</v>
      </c>
      <c r="B4370" s="2">
        <v>23</v>
      </c>
      <c r="C4370" s="2">
        <v>1</v>
      </c>
      <c r="D4370" s="2">
        <v>2019</v>
      </c>
      <c r="E4370" s="2" t="s">
        <v>39</v>
      </c>
      <c r="F4370" s="2" t="s">
        <v>22</v>
      </c>
      <c r="G4370" s="2" t="s">
        <v>11</v>
      </c>
      <c r="H4370" s="2" t="s">
        <v>12</v>
      </c>
      <c r="I4370" s="2">
        <v>27</v>
      </c>
      <c r="J4370" s="2" t="str">
        <f>VLOOKUP(A4370,'Cor da Pele e Motivacao'!$A$2:$I$11399,6, FALSE)</f>
        <v>Parda</v>
      </c>
      <c r="K4370" s="2" t="str">
        <f>VLOOKUP(A4370,'Cor da Pele e Motivacao'!$A$2:$I$11399,8, FALSE)</f>
        <v>ATIVIDADES CRIMINAIS</v>
      </c>
      <c r="L4370" s="2">
        <v>1</v>
      </c>
    </row>
    <row r="4371" spans="1:12" ht="15.75" customHeight="1" x14ac:dyDescent="0.25">
      <c r="A4371" t="str">
        <f>CONCATENATE(B4371,C4371,D4371,H4371,I4371,L4371)</f>
        <v>2312019HOMICIDIO261</v>
      </c>
      <c r="B4371" s="2">
        <v>23</v>
      </c>
      <c r="C4371" s="2">
        <v>1</v>
      </c>
      <c r="D4371" s="2">
        <v>2019</v>
      </c>
      <c r="E4371" s="2" t="s">
        <v>83</v>
      </c>
      <c r="F4371" s="2" t="s">
        <v>14</v>
      </c>
      <c r="G4371" s="2" t="s">
        <v>11</v>
      </c>
      <c r="H4371" s="2" t="s">
        <v>12</v>
      </c>
      <c r="I4371" s="2">
        <v>26</v>
      </c>
      <c r="J4371" s="2" t="str">
        <f>VLOOKUP(A4371,'Cor da Pele e Motivacao'!$A$2:$I$11399,6, FALSE)</f>
        <v>Parda</v>
      </c>
      <c r="K4371" s="2" t="str">
        <f>VLOOKUP(A4371,'Cor da Pele e Motivacao'!$A$2:$I$11399,8, FALSE)</f>
        <v>ATIVIDADES CRIMINAIS</v>
      </c>
      <c r="L4371" s="2">
        <v>1</v>
      </c>
    </row>
    <row r="4372" spans="1:12" ht="15.75" customHeight="1" x14ac:dyDescent="0.25">
      <c r="A4372" t="str">
        <f>CONCATENATE(B4372,C4372,D4372,H4372,I4372,L4372)</f>
        <v>2312019HOMICIDIO1</v>
      </c>
      <c r="B4372" s="2">
        <v>23</v>
      </c>
      <c r="C4372" s="2">
        <v>1</v>
      </c>
      <c r="D4372" s="2">
        <v>2019</v>
      </c>
      <c r="E4372" s="2" t="s">
        <v>15</v>
      </c>
      <c r="F4372" s="2" t="s">
        <v>16</v>
      </c>
      <c r="G4372" s="2" t="s">
        <v>28</v>
      </c>
      <c r="H4372" s="2" t="s">
        <v>12</v>
      </c>
      <c r="I4372" s="2"/>
      <c r="J4372" s="2" t="str">
        <f>VLOOKUP(A4372,'Cor da Pele e Motivacao'!$A$2:$I$11399,6, FALSE)</f>
        <v>Parda</v>
      </c>
      <c r="K4372" s="2" t="str">
        <f>VLOOKUP(A4372,'Cor da Pele e Motivacao'!$A$2:$I$11399,8, FALSE)</f>
        <v>OUTRAS MOTIVAÇÕES</v>
      </c>
      <c r="L4372" s="2">
        <v>1</v>
      </c>
    </row>
    <row r="4373" spans="1:12" ht="15.75" customHeight="1" x14ac:dyDescent="0.25">
      <c r="A4373" t="str">
        <f>CONCATENATE(B4373,C4373,D4373,H4373,I4373,L4373)</f>
        <v>2312019HOMICIDIO191</v>
      </c>
      <c r="B4373" s="2">
        <v>23</v>
      </c>
      <c r="C4373" s="2">
        <v>1</v>
      </c>
      <c r="D4373" s="2">
        <v>2019</v>
      </c>
      <c r="E4373" s="2" t="s">
        <v>15</v>
      </c>
      <c r="F4373" s="2" t="s">
        <v>16</v>
      </c>
      <c r="G4373" s="2" t="s">
        <v>11</v>
      </c>
      <c r="H4373" s="2" t="s">
        <v>12</v>
      </c>
      <c r="I4373" s="2">
        <v>19</v>
      </c>
      <c r="J4373" s="2" t="str">
        <f>VLOOKUP(A4373,'Cor da Pele e Motivacao'!$A$2:$I$11399,6, FALSE)</f>
        <v>Parda</v>
      </c>
      <c r="K4373" s="2" t="str">
        <f>VLOOKUP(A4373,'Cor da Pele e Motivacao'!$A$2:$I$11399,8, FALSE)</f>
        <v>ATIVIDADES CRIMINAIS</v>
      </c>
      <c r="L4373" s="2">
        <v>1</v>
      </c>
    </row>
    <row r="4374" spans="1:12" ht="15.75" customHeight="1" x14ac:dyDescent="0.25">
      <c r="A4374" t="str">
        <f>CONCATENATE(B4374,C4374,D4374,H4374,I4374,L4374)</f>
        <v>2312019HOMICIDIO1</v>
      </c>
      <c r="B4374" s="2">
        <v>23</v>
      </c>
      <c r="C4374" s="2">
        <v>1</v>
      </c>
      <c r="D4374" s="2">
        <v>2019</v>
      </c>
      <c r="E4374" s="2" t="s">
        <v>15</v>
      </c>
      <c r="F4374" s="2" t="s">
        <v>16</v>
      </c>
      <c r="G4374" s="2" t="s">
        <v>11</v>
      </c>
      <c r="H4374" s="2" t="s">
        <v>12</v>
      </c>
      <c r="I4374" s="2"/>
      <c r="J4374" s="2" t="str">
        <f>VLOOKUP(A4374,'Cor da Pele e Motivacao'!$A$2:$I$11399,6, FALSE)</f>
        <v>Parda</v>
      </c>
      <c r="K4374" s="2" t="str">
        <f>VLOOKUP(A4374,'Cor da Pele e Motivacao'!$A$2:$I$11399,8, FALSE)</f>
        <v>OUTRAS MOTIVAÇÕES</v>
      </c>
      <c r="L4374" s="2">
        <v>1</v>
      </c>
    </row>
    <row r="4375" spans="1:12" ht="15.75" customHeight="1" x14ac:dyDescent="0.25">
      <c r="A4375" t="str">
        <f>CONCATENATE(B4375,C4375,D4375,H4375,I4375,L4375)</f>
        <v>2312019HOMICIDIO201</v>
      </c>
      <c r="B4375" s="2">
        <v>23</v>
      </c>
      <c r="C4375" s="2">
        <v>1</v>
      </c>
      <c r="D4375" s="2">
        <v>2019</v>
      </c>
      <c r="E4375" s="2" t="s">
        <v>18</v>
      </c>
      <c r="F4375" s="2" t="s">
        <v>16</v>
      </c>
      <c r="G4375" s="2" t="s">
        <v>11</v>
      </c>
      <c r="H4375" s="2" t="s">
        <v>12</v>
      </c>
      <c r="I4375" s="2">
        <v>20</v>
      </c>
      <c r="J4375" s="2" t="str">
        <f>VLOOKUP(A4375,'Cor da Pele e Motivacao'!$A$2:$I$11399,6, FALSE)</f>
        <v>Parda</v>
      </c>
      <c r="K4375" s="2" t="str">
        <f>VLOOKUP(A4375,'Cor da Pele e Motivacao'!$A$2:$I$11399,8, FALSE)</f>
        <v>ATIVIDADES CRIMINAIS</v>
      </c>
      <c r="L4375" s="2">
        <v>1</v>
      </c>
    </row>
    <row r="4376" spans="1:12" ht="15.75" customHeight="1" x14ac:dyDescent="0.25">
      <c r="A4376" t="str">
        <f>CONCATENATE(B4376,C4376,D4376,H4376,I4376,L4376)</f>
        <v>2312019HOMICIDIO161</v>
      </c>
      <c r="B4376" s="2">
        <v>23</v>
      </c>
      <c r="C4376" s="2">
        <v>1</v>
      </c>
      <c r="D4376" s="2">
        <v>2019</v>
      </c>
      <c r="E4376" s="2" t="s">
        <v>19</v>
      </c>
      <c r="F4376" s="2" t="s">
        <v>14</v>
      </c>
      <c r="G4376" s="2" t="s">
        <v>11</v>
      </c>
      <c r="H4376" s="2" t="s">
        <v>12</v>
      </c>
      <c r="I4376" s="2">
        <v>16</v>
      </c>
      <c r="J4376" s="2" t="str">
        <f>VLOOKUP(A4376,'Cor da Pele e Motivacao'!$A$2:$I$11399,6, FALSE)</f>
        <v>Parda</v>
      </c>
      <c r="K4376" s="2" t="str">
        <f>VLOOKUP(A4376,'Cor da Pele e Motivacao'!$A$2:$I$11399,8, FALSE)</f>
        <v>ATIVIDADES CRIMINAIS</v>
      </c>
      <c r="L4376" s="2">
        <v>1</v>
      </c>
    </row>
    <row r="4377" spans="1:12" ht="15.75" customHeight="1" x14ac:dyDescent="0.25">
      <c r="A4377" t="str">
        <f>CONCATENATE(B4377,C4377,D4377,H4377,I4377,L4377)</f>
        <v>2312019HOMICIDIO441</v>
      </c>
      <c r="B4377" s="2">
        <v>23</v>
      </c>
      <c r="C4377" s="2">
        <v>1</v>
      </c>
      <c r="D4377" s="2">
        <v>2019</v>
      </c>
      <c r="E4377" s="2" t="s">
        <v>20</v>
      </c>
      <c r="F4377" s="2" t="s">
        <v>14</v>
      </c>
      <c r="G4377" s="2" t="s">
        <v>11</v>
      </c>
      <c r="H4377" s="2" t="s">
        <v>12</v>
      </c>
      <c r="I4377" s="2">
        <v>44</v>
      </c>
      <c r="J4377" s="2" t="str">
        <f>VLOOKUP(A4377,'Cor da Pele e Motivacao'!$A$2:$I$11399,6, FALSE)</f>
        <v>Parda</v>
      </c>
      <c r="K4377" s="2" t="str">
        <f>VLOOKUP(A4377,'Cor da Pele e Motivacao'!$A$2:$I$11399,8, FALSE)</f>
        <v>ATIVIDADES CRIMINAIS</v>
      </c>
      <c r="L4377" s="2">
        <v>1</v>
      </c>
    </row>
    <row r="4378" spans="1:12" ht="15.75" customHeight="1" x14ac:dyDescent="0.25">
      <c r="A4378" t="str">
        <f>CONCATENATE(B4378,C4378,D4378,H4378,I4378,L4378)</f>
        <v>2312019HOMICIDIO311</v>
      </c>
      <c r="B4378" s="2">
        <v>23</v>
      </c>
      <c r="C4378" s="2">
        <v>1</v>
      </c>
      <c r="D4378" s="2">
        <v>2019</v>
      </c>
      <c r="E4378" s="2" t="s">
        <v>24</v>
      </c>
      <c r="F4378" s="2" t="s">
        <v>10</v>
      </c>
      <c r="G4378" s="2" t="s">
        <v>11</v>
      </c>
      <c r="H4378" s="2" t="s">
        <v>12</v>
      </c>
      <c r="I4378" s="2">
        <v>31</v>
      </c>
      <c r="J4378" s="2" t="str">
        <f>VLOOKUP(A4378,'Cor da Pele e Motivacao'!$A$2:$I$11399,6, FALSE)</f>
        <v>Parda</v>
      </c>
      <c r="K4378" s="2" t="str">
        <f>VLOOKUP(A4378,'Cor da Pele e Motivacao'!$A$2:$I$11399,8, FALSE)</f>
        <v>VIOLÊNCIA INTERPESSOAL</v>
      </c>
      <c r="L4378" s="2">
        <v>1</v>
      </c>
    </row>
    <row r="4379" spans="1:12" ht="15.75" customHeight="1" x14ac:dyDescent="0.25">
      <c r="A4379" t="str">
        <f>CONCATENATE(B4379,C4379,D4379,H4379,I4379,L4379)</f>
        <v>2412019HOMICIDIO271</v>
      </c>
      <c r="B4379" s="2">
        <v>24</v>
      </c>
      <c r="C4379" s="2">
        <v>1</v>
      </c>
      <c r="D4379" s="2">
        <v>2019</v>
      </c>
      <c r="E4379" s="2" t="s">
        <v>23</v>
      </c>
      <c r="F4379" s="2" t="s">
        <v>14</v>
      </c>
      <c r="G4379" s="2" t="s">
        <v>11</v>
      </c>
      <c r="H4379" s="2" t="s">
        <v>12</v>
      </c>
      <c r="I4379" s="2">
        <v>27</v>
      </c>
      <c r="J4379" s="2" t="str">
        <f>VLOOKUP(A4379,'Cor da Pele e Motivacao'!$A$2:$I$11399,6, FALSE)</f>
        <v>Parda</v>
      </c>
      <c r="K4379" s="2" t="str">
        <f>VLOOKUP(A4379,'Cor da Pele e Motivacao'!$A$2:$I$11399,8, FALSE)</f>
        <v>ATIVIDADES CRIMINAIS</v>
      </c>
      <c r="L4379" s="2">
        <v>1</v>
      </c>
    </row>
    <row r="4380" spans="1:12" ht="15.75" customHeight="1" x14ac:dyDescent="0.25">
      <c r="A4380" t="str">
        <f>CONCATENATE(B4380,C4380,D4380,H4380,I4380,L4380)</f>
        <v>2412019HOMICIDIO221</v>
      </c>
      <c r="B4380" s="2">
        <v>24</v>
      </c>
      <c r="C4380" s="2">
        <v>1</v>
      </c>
      <c r="D4380" s="2">
        <v>2019</v>
      </c>
      <c r="E4380" s="2" t="s">
        <v>101</v>
      </c>
      <c r="F4380" s="2" t="s">
        <v>22</v>
      </c>
      <c r="G4380" s="2" t="s">
        <v>11</v>
      </c>
      <c r="H4380" s="2" t="s">
        <v>12</v>
      </c>
      <c r="I4380" s="2">
        <v>22</v>
      </c>
      <c r="J4380" s="2" t="str">
        <f>VLOOKUP(A4380,'Cor da Pele e Motivacao'!$A$2:$I$11399,6, FALSE)</f>
        <v>Parda</v>
      </c>
      <c r="K4380" s="2" t="str">
        <f>VLOOKUP(A4380,'Cor da Pele e Motivacao'!$A$2:$I$11399,8, FALSE)</f>
        <v>ATIVIDADES CRIMINAIS</v>
      </c>
      <c r="L4380" s="2">
        <v>1</v>
      </c>
    </row>
    <row r="4381" spans="1:12" ht="15.75" customHeight="1" x14ac:dyDescent="0.25">
      <c r="A4381" t="str">
        <f>CONCATENATE(B4381,C4381,D4381,H4381,I4381,L4381)</f>
        <v>2412019HOMICIDIO221</v>
      </c>
      <c r="B4381" s="2">
        <v>24</v>
      </c>
      <c r="C4381" s="2">
        <v>1</v>
      </c>
      <c r="D4381" s="2">
        <v>2019</v>
      </c>
      <c r="E4381" s="2" t="s">
        <v>25</v>
      </c>
      <c r="F4381" s="2" t="s">
        <v>25</v>
      </c>
      <c r="G4381" s="2" t="s">
        <v>11</v>
      </c>
      <c r="H4381" s="2" t="s">
        <v>12</v>
      </c>
      <c r="I4381" s="2">
        <v>22</v>
      </c>
      <c r="J4381" s="2" t="str">
        <f>VLOOKUP(A4381,'Cor da Pele e Motivacao'!$A$2:$I$11399,6, FALSE)</f>
        <v>Parda</v>
      </c>
      <c r="K4381" s="2" t="str">
        <f>VLOOKUP(A4381,'Cor da Pele e Motivacao'!$A$2:$I$11399,8, FALSE)</f>
        <v>ATIVIDADES CRIMINAIS</v>
      </c>
      <c r="L4381" s="2">
        <v>1</v>
      </c>
    </row>
    <row r="4382" spans="1:12" ht="15.75" customHeight="1" x14ac:dyDescent="0.25">
      <c r="A4382" t="str">
        <f>CONCATENATE(B4382,C4382,D4382,H4382,I4382,L4382)</f>
        <v>2412019HOMICIDIO331</v>
      </c>
      <c r="B4382" s="2">
        <v>24</v>
      </c>
      <c r="C4382" s="2">
        <v>1</v>
      </c>
      <c r="D4382" s="2">
        <v>2019</v>
      </c>
      <c r="E4382" s="2" t="s">
        <v>49</v>
      </c>
      <c r="F4382" s="2" t="s">
        <v>16</v>
      </c>
      <c r="G4382" s="2" t="s">
        <v>11</v>
      </c>
      <c r="H4382" s="2" t="s">
        <v>12</v>
      </c>
      <c r="I4382" s="2">
        <v>33</v>
      </c>
      <c r="J4382" s="2" t="str">
        <f>VLOOKUP(A4382,'Cor da Pele e Motivacao'!$A$2:$I$11399,6, FALSE)</f>
        <v>Parda</v>
      </c>
      <c r="K4382" s="2" t="str">
        <f>VLOOKUP(A4382,'Cor da Pele e Motivacao'!$A$2:$I$11399,8, FALSE)</f>
        <v>ATIVIDADES CRIMINAIS</v>
      </c>
      <c r="L4382" s="2">
        <v>1</v>
      </c>
    </row>
    <row r="4383" spans="1:12" ht="15.75" customHeight="1" x14ac:dyDescent="0.25">
      <c r="A4383" t="str">
        <f>CONCATENATE(B4383,C4383,D4383,H4383,I4383,L4383)</f>
        <v>2412019FEMINICIDIO521</v>
      </c>
      <c r="B4383" s="2">
        <v>24</v>
      </c>
      <c r="C4383" s="2">
        <v>1</v>
      </c>
      <c r="D4383" s="2">
        <v>2019</v>
      </c>
      <c r="E4383" s="2" t="s">
        <v>50</v>
      </c>
      <c r="F4383" s="2" t="s">
        <v>16</v>
      </c>
      <c r="G4383" s="2" t="s">
        <v>28</v>
      </c>
      <c r="H4383" s="2" t="s">
        <v>29</v>
      </c>
      <c r="I4383" s="2">
        <v>52</v>
      </c>
      <c r="J4383" s="2" t="str">
        <f>VLOOKUP(A4383,'Cor da Pele e Motivacao'!$A$2:$I$11399,6, FALSE)</f>
        <v>Parda</v>
      </c>
      <c r="K4383" s="2" t="str">
        <f>VLOOKUP(A4383,'Cor da Pele e Motivacao'!$A$2:$I$11399,8, FALSE)</f>
        <v>FEMINICIDIO</v>
      </c>
      <c r="L4383" s="2">
        <v>1</v>
      </c>
    </row>
    <row r="4384" spans="1:12" ht="15.75" customHeight="1" x14ac:dyDescent="0.25">
      <c r="A4384" t="str">
        <f>CONCATENATE(B4384,C4384,D4384,H4384,I4384,L4384)</f>
        <v>2412019HOMICIDIO181</v>
      </c>
      <c r="B4384" s="2">
        <v>24</v>
      </c>
      <c r="C4384" s="2">
        <v>1</v>
      </c>
      <c r="D4384" s="2">
        <v>2019</v>
      </c>
      <c r="E4384" s="2" t="s">
        <v>167</v>
      </c>
      <c r="F4384" s="2" t="s">
        <v>16</v>
      </c>
      <c r="G4384" s="2" t="s">
        <v>11</v>
      </c>
      <c r="H4384" s="2" t="s">
        <v>12</v>
      </c>
      <c r="I4384" s="2">
        <v>18</v>
      </c>
      <c r="J4384" s="2" t="str">
        <f>VLOOKUP(A4384,'Cor da Pele e Motivacao'!$A$2:$I$11399,6, FALSE)</f>
        <v>Parda</v>
      </c>
      <c r="K4384" s="2" t="str">
        <f>VLOOKUP(A4384,'Cor da Pele e Motivacao'!$A$2:$I$11399,8, FALSE)</f>
        <v>ATIVIDADES CRIMINAIS</v>
      </c>
      <c r="L4384" s="2">
        <v>1</v>
      </c>
    </row>
    <row r="4385" spans="1:12" ht="15.75" customHeight="1" x14ac:dyDescent="0.25">
      <c r="A4385" t="str">
        <f>CONCATENATE(B4385,C4385,D4385,H4385,I4385,L4385)</f>
        <v>2512019LATROCINIO211</v>
      </c>
      <c r="B4385" s="2">
        <v>25</v>
      </c>
      <c r="C4385" s="2">
        <v>1</v>
      </c>
      <c r="D4385" s="2">
        <v>2019</v>
      </c>
      <c r="E4385" s="2" t="s">
        <v>31</v>
      </c>
      <c r="F4385" s="2" t="s">
        <v>16</v>
      </c>
      <c r="G4385" s="2" t="s">
        <v>11</v>
      </c>
      <c r="H4385" s="2" t="s">
        <v>33</v>
      </c>
      <c r="I4385" s="2">
        <v>21</v>
      </c>
      <c r="J4385" s="2" t="str">
        <f>VLOOKUP(A4385,'Cor da Pele e Motivacao'!$A$2:$I$11399,6, FALSE)</f>
        <v>Parda</v>
      </c>
      <c r="K4385" s="2" t="str">
        <f>VLOOKUP(A4385,'Cor da Pele e Motivacao'!$A$2:$I$11399,8, FALSE)</f>
        <v>PATRIMÔNIO</v>
      </c>
      <c r="L4385" s="2">
        <v>1</v>
      </c>
    </row>
    <row r="4386" spans="1:12" ht="15.75" customHeight="1" x14ac:dyDescent="0.25">
      <c r="A4386" t="str">
        <f>CONCATENATE(B4386,C4386,D4386,H4386,I4386,L4386)</f>
        <v>2512019HOMICIDIO171</v>
      </c>
      <c r="B4386" s="2">
        <v>25</v>
      </c>
      <c r="C4386" s="2">
        <v>1</v>
      </c>
      <c r="D4386" s="2">
        <v>2019</v>
      </c>
      <c r="E4386" s="2" t="s">
        <v>43</v>
      </c>
      <c r="F4386" s="2" t="s">
        <v>22</v>
      </c>
      <c r="G4386" s="2" t="s">
        <v>11</v>
      </c>
      <c r="H4386" s="2" t="s">
        <v>12</v>
      </c>
      <c r="I4386" s="2">
        <v>17</v>
      </c>
      <c r="J4386" s="2" t="str">
        <f>VLOOKUP(A4386,'Cor da Pele e Motivacao'!$A$2:$I$11399,6, FALSE)</f>
        <v>Parda</v>
      </c>
      <c r="K4386" s="2" t="str">
        <f>VLOOKUP(A4386,'Cor da Pele e Motivacao'!$A$2:$I$11399,8, FALSE)</f>
        <v>ATIVIDADES CRIMINAIS</v>
      </c>
      <c r="L4386" s="2">
        <v>1</v>
      </c>
    </row>
    <row r="4387" spans="1:12" ht="15.75" customHeight="1" x14ac:dyDescent="0.25">
      <c r="A4387" t="str">
        <f>CONCATENATE(B4387,C4387,D4387,H4387,I4387,L4387)</f>
        <v>2512019HOMICIDIO181</v>
      </c>
      <c r="B4387" s="2">
        <v>25</v>
      </c>
      <c r="C4387" s="2">
        <v>1</v>
      </c>
      <c r="D4387" s="2">
        <v>2019</v>
      </c>
      <c r="E4387" s="2" t="s">
        <v>43</v>
      </c>
      <c r="F4387" s="2" t="s">
        <v>22</v>
      </c>
      <c r="G4387" s="2" t="s">
        <v>11</v>
      </c>
      <c r="H4387" s="2" t="s">
        <v>12</v>
      </c>
      <c r="I4387" s="2">
        <v>18</v>
      </c>
      <c r="J4387" s="2" t="str">
        <f>VLOOKUP(A4387,'Cor da Pele e Motivacao'!$A$2:$I$11399,6, FALSE)</f>
        <v>Parda</v>
      </c>
      <c r="K4387" s="2" t="str">
        <f>VLOOKUP(A4387,'Cor da Pele e Motivacao'!$A$2:$I$11399,8, FALSE)</f>
        <v>ATIVIDADES CRIMINAIS</v>
      </c>
      <c r="L4387" s="2">
        <v>1</v>
      </c>
    </row>
    <row r="4388" spans="1:12" ht="15.75" customHeight="1" x14ac:dyDescent="0.25">
      <c r="A4388" t="str">
        <f>CONCATENATE(B4388,C4388,D4388,H4388,I4388,L4388)</f>
        <v>2512019HOMICIDIO471</v>
      </c>
      <c r="B4388" s="2">
        <v>25</v>
      </c>
      <c r="C4388" s="2">
        <v>1</v>
      </c>
      <c r="D4388" s="2">
        <v>2019</v>
      </c>
      <c r="E4388" s="2" t="s">
        <v>174</v>
      </c>
      <c r="F4388" s="2" t="s">
        <v>10</v>
      </c>
      <c r="G4388" s="2" t="s">
        <v>11</v>
      </c>
      <c r="H4388" s="2" t="s">
        <v>12</v>
      </c>
      <c r="I4388" s="2">
        <v>47</v>
      </c>
      <c r="J4388" s="2" t="str">
        <f>VLOOKUP(A4388,'Cor da Pele e Motivacao'!$A$2:$I$11399,6, FALSE)</f>
        <v>Parda</v>
      </c>
      <c r="K4388" s="2" t="str">
        <f>VLOOKUP(A4388,'Cor da Pele e Motivacao'!$A$2:$I$11399,8, FALSE)</f>
        <v>ATIVIDADES CRIMINAIS</v>
      </c>
      <c r="L4388" s="2">
        <v>1</v>
      </c>
    </row>
    <row r="4389" spans="1:12" ht="15.75" customHeight="1" x14ac:dyDescent="0.25">
      <c r="A4389" t="str">
        <f>CONCATENATE(B4389,C4389,D4389,H4389,I4389,L4389)</f>
        <v>2512019HOMICIDIO451</v>
      </c>
      <c r="B4389" s="2">
        <v>25</v>
      </c>
      <c r="C4389" s="2">
        <v>1</v>
      </c>
      <c r="D4389" s="2">
        <v>2019</v>
      </c>
      <c r="E4389" s="2" t="s">
        <v>125</v>
      </c>
      <c r="F4389" s="2" t="s">
        <v>22</v>
      </c>
      <c r="G4389" s="2" t="s">
        <v>11</v>
      </c>
      <c r="H4389" s="2" t="s">
        <v>12</v>
      </c>
      <c r="I4389" s="2">
        <v>45</v>
      </c>
      <c r="J4389" s="2" t="str">
        <f>VLOOKUP(A4389,'Cor da Pele e Motivacao'!$A$2:$I$11399,6, FALSE)</f>
        <v>Negra</v>
      </c>
      <c r="K4389" s="2" t="str">
        <f>VLOOKUP(A4389,'Cor da Pele e Motivacao'!$A$2:$I$11399,8, FALSE)</f>
        <v>ATIVIDADES CRIMINAIS</v>
      </c>
      <c r="L4389" s="2">
        <v>1</v>
      </c>
    </row>
    <row r="4390" spans="1:12" ht="15.75" customHeight="1" x14ac:dyDescent="0.25">
      <c r="A4390" t="str">
        <f>CONCATENATE(B4390,C4390,D4390,H4390,I4390,L4390)</f>
        <v>2512019HOMICIDIO481</v>
      </c>
      <c r="B4390" s="2">
        <v>25</v>
      </c>
      <c r="C4390" s="2">
        <v>1</v>
      </c>
      <c r="D4390" s="2">
        <v>2019</v>
      </c>
      <c r="E4390" s="2" t="s">
        <v>20</v>
      </c>
      <c r="F4390" s="2" t="s">
        <v>14</v>
      </c>
      <c r="G4390" s="2" t="s">
        <v>11</v>
      </c>
      <c r="H4390" s="2" t="s">
        <v>12</v>
      </c>
      <c r="I4390" s="2">
        <v>48</v>
      </c>
      <c r="J4390" s="2" t="str">
        <f>VLOOKUP(A4390,'Cor da Pele e Motivacao'!$A$2:$I$11399,6, FALSE)</f>
        <v>Parda</v>
      </c>
      <c r="K4390" s="2" t="str">
        <f>VLOOKUP(A4390,'Cor da Pele e Motivacao'!$A$2:$I$11399,8, FALSE)</f>
        <v>VIOLÊNCIA INTERPESSOAL</v>
      </c>
      <c r="L4390" s="2">
        <v>1</v>
      </c>
    </row>
    <row r="4391" spans="1:12" ht="15.75" customHeight="1" x14ac:dyDescent="0.25">
      <c r="A4391" t="str">
        <f>CONCATENATE(B4391,C4391,D4391,H4391,I4391,L4391)</f>
        <v>2512019HOMICIDIO351</v>
      </c>
      <c r="B4391" s="2">
        <v>25</v>
      </c>
      <c r="C4391" s="2">
        <v>1</v>
      </c>
      <c r="D4391" s="2">
        <v>2019</v>
      </c>
      <c r="E4391" s="2" t="s">
        <v>175</v>
      </c>
      <c r="F4391" s="2" t="s">
        <v>22</v>
      </c>
      <c r="G4391" s="2" t="s">
        <v>11</v>
      </c>
      <c r="H4391" s="2" t="s">
        <v>12</v>
      </c>
      <c r="I4391" s="2">
        <v>35</v>
      </c>
      <c r="J4391" s="2" t="str">
        <f>VLOOKUP(A4391,'Cor da Pele e Motivacao'!$A$2:$I$11399,6, FALSE)</f>
        <v>Parda</v>
      </c>
      <c r="K4391" s="2" t="str">
        <f>VLOOKUP(A4391,'Cor da Pele e Motivacao'!$A$2:$I$11399,8, FALSE)</f>
        <v>VIOLÊNCIA INTERPESSOAL</v>
      </c>
      <c r="L4391" s="2">
        <v>1</v>
      </c>
    </row>
    <row r="4392" spans="1:12" ht="15.75" customHeight="1" x14ac:dyDescent="0.25">
      <c r="A4392" t="str">
        <f>CONCATENATE(B4392,C4392,D4392,H4392,I4392,L4392)</f>
        <v>2512019HOMICIDIO231</v>
      </c>
      <c r="B4392" s="2">
        <v>25</v>
      </c>
      <c r="C4392" s="2">
        <v>1</v>
      </c>
      <c r="D4392" s="2">
        <v>2019</v>
      </c>
      <c r="E4392" s="2" t="s">
        <v>23</v>
      </c>
      <c r="F4392" s="2" t="s">
        <v>14</v>
      </c>
      <c r="G4392" s="2" t="s">
        <v>28</v>
      </c>
      <c r="H4392" s="2" t="s">
        <v>12</v>
      </c>
      <c r="I4392" s="2">
        <v>23</v>
      </c>
      <c r="J4392" s="2" t="str">
        <f>VLOOKUP(A4392,'Cor da Pele e Motivacao'!$A$2:$I$11399,6, FALSE)</f>
        <v>Parda</v>
      </c>
      <c r="K4392" s="2" t="str">
        <f>VLOOKUP(A4392,'Cor da Pele e Motivacao'!$A$2:$I$11399,8, FALSE)</f>
        <v>ATIVIDADES CRIMINAIS</v>
      </c>
      <c r="L4392" s="2">
        <v>1</v>
      </c>
    </row>
    <row r="4393" spans="1:12" ht="15.75" customHeight="1" x14ac:dyDescent="0.25">
      <c r="A4393" t="str">
        <f>CONCATENATE(B4393,C4393,D4393,H4393,I4393,L4393)</f>
        <v>2512019HOMICIDIO191</v>
      </c>
      <c r="B4393" s="2">
        <v>25</v>
      </c>
      <c r="C4393" s="2">
        <v>1</v>
      </c>
      <c r="D4393" s="2">
        <v>2019</v>
      </c>
      <c r="E4393" s="2" t="s">
        <v>23</v>
      </c>
      <c r="F4393" s="2" t="s">
        <v>14</v>
      </c>
      <c r="G4393" s="2" t="s">
        <v>11</v>
      </c>
      <c r="H4393" s="2" t="s">
        <v>12</v>
      </c>
      <c r="I4393" s="2">
        <v>19</v>
      </c>
      <c r="J4393" s="2" t="str">
        <f>VLOOKUP(A4393,'Cor da Pele e Motivacao'!$A$2:$I$11399,6, FALSE)</f>
        <v>Parda</v>
      </c>
      <c r="K4393" s="2" t="str">
        <f>VLOOKUP(A4393,'Cor da Pele e Motivacao'!$A$2:$I$11399,8, FALSE)</f>
        <v>VIOLÊNCIA INTERPESSOAL</v>
      </c>
      <c r="L4393" s="2">
        <v>1</v>
      </c>
    </row>
    <row r="4394" spans="1:12" ht="15.75" customHeight="1" x14ac:dyDescent="0.25">
      <c r="A4394" t="str">
        <f>CONCATENATE(B4394,C4394,D4394,H4394,I4394,L4394)</f>
        <v>2512019HOMICIDIO441</v>
      </c>
      <c r="B4394" s="2">
        <v>25</v>
      </c>
      <c r="C4394" s="2">
        <v>1</v>
      </c>
      <c r="D4394" s="2">
        <v>2019</v>
      </c>
      <c r="E4394" s="2" t="s">
        <v>101</v>
      </c>
      <c r="F4394" s="2" t="s">
        <v>22</v>
      </c>
      <c r="G4394" s="2" t="s">
        <v>11</v>
      </c>
      <c r="H4394" s="2" t="s">
        <v>12</v>
      </c>
      <c r="I4394" s="2">
        <v>44</v>
      </c>
      <c r="J4394" s="2" t="str">
        <f>VLOOKUP(A4394,'Cor da Pele e Motivacao'!$A$2:$I$11399,6, FALSE)</f>
        <v>Parda</v>
      </c>
      <c r="K4394" s="2" t="str">
        <f>VLOOKUP(A4394,'Cor da Pele e Motivacao'!$A$2:$I$11399,8, FALSE)</f>
        <v>VIOLÊNCIA INTERPESSOAL</v>
      </c>
      <c r="L4394" s="2">
        <v>1</v>
      </c>
    </row>
    <row r="4395" spans="1:12" ht="15.75" customHeight="1" x14ac:dyDescent="0.25">
      <c r="A4395" t="str">
        <f>CONCATENATE(B4395,C4395,D4395,H4395,I4395,L4395)</f>
        <v>2512019HOMICIDIO311</v>
      </c>
      <c r="B4395" s="2">
        <v>25</v>
      </c>
      <c r="C4395" s="2">
        <v>1</v>
      </c>
      <c r="D4395" s="2">
        <v>2019</v>
      </c>
      <c r="E4395" s="2" t="s">
        <v>24</v>
      </c>
      <c r="F4395" s="2" t="s">
        <v>10</v>
      </c>
      <c r="G4395" s="2" t="s">
        <v>11</v>
      </c>
      <c r="H4395" s="2" t="s">
        <v>12</v>
      </c>
      <c r="I4395" s="2">
        <v>31</v>
      </c>
      <c r="J4395" s="2" t="str">
        <f>VLOOKUP(A4395,'Cor da Pele e Motivacao'!$A$2:$I$11399,6, FALSE)</f>
        <v>Parda</v>
      </c>
      <c r="K4395" s="2" t="str">
        <f>VLOOKUP(A4395,'Cor da Pele e Motivacao'!$A$2:$I$11399,8, FALSE)</f>
        <v>ATIVIDADES CRIMINAIS</v>
      </c>
      <c r="L4395" s="2">
        <v>1</v>
      </c>
    </row>
    <row r="4396" spans="1:12" ht="15.75" customHeight="1" x14ac:dyDescent="0.25">
      <c r="A4396" t="str">
        <f>CONCATENATE(B4396,C4396,D4396,H4396,I4396,L4396)</f>
        <v>2512019HOMICIDIO211</v>
      </c>
      <c r="B4396" s="2">
        <v>25</v>
      </c>
      <c r="C4396" s="2">
        <v>1</v>
      </c>
      <c r="D4396" s="2">
        <v>2019</v>
      </c>
      <c r="E4396" s="2" t="s">
        <v>25</v>
      </c>
      <c r="F4396" s="2" t="s">
        <v>25</v>
      </c>
      <c r="G4396" s="2" t="s">
        <v>11</v>
      </c>
      <c r="H4396" s="2" t="s">
        <v>12</v>
      </c>
      <c r="I4396" s="2">
        <v>21</v>
      </c>
      <c r="J4396" s="2" t="str">
        <f>VLOOKUP(A4396,'Cor da Pele e Motivacao'!$A$2:$I$11399,6, FALSE)</f>
        <v>Parda</v>
      </c>
      <c r="K4396" s="2" t="str">
        <f>VLOOKUP(A4396,'Cor da Pele e Motivacao'!$A$2:$I$11399,8, FALSE)</f>
        <v>ATIVIDADES CRIMINAIS</v>
      </c>
      <c r="L4396" s="2">
        <v>1</v>
      </c>
    </row>
    <row r="4397" spans="1:12" ht="15.75" customHeight="1" x14ac:dyDescent="0.25">
      <c r="A4397" t="str">
        <f>CONCATENATE(B4397,C4397,D4397,H4397,I4397,L4397)</f>
        <v>2512019HOMICIDIO341</v>
      </c>
      <c r="B4397" s="2">
        <v>25</v>
      </c>
      <c r="C4397" s="2">
        <v>1</v>
      </c>
      <c r="D4397" s="2">
        <v>2019</v>
      </c>
      <c r="E4397" s="2" t="s">
        <v>25</v>
      </c>
      <c r="F4397" s="2" t="s">
        <v>25</v>
      </c>
      <c r="G4397" s="2" t="s">
        <v>11</v>
      </c>
      <c r="H4397" s="2" t="s">
        <v>12</v>
      </c>
      <c r="I4397" s="2">
        <v>34</v>
      </c>
      <c r="J4397" s="2" t="str">
        <f>VLOOKUP(A4397,'Cor da Pele e Motivacao'!$A$2:$I$11399,6, FALSE)</f>
        <v>Parda</v>
      </c>
      <c r="K4397" s="2" t="str">
        <f>VLOOKUP(A4397,'Cor da Pele e Motivacao'!$A$2:$I$11399,8, FALSE)</f>
        <v>ATIVIDADES CRIMINAIS</v>
      </c>
      <c r="L4397" s="2">
        <v>1</v>
      </c>
    </row>
    <row r="4398" spans="1:12" ht="15.75" customHeight="1" x14ac:dyDescent="0.25">
      <c r="A4398" t="str">
        <f>CONCATENATE(B4398,C4398,D4398,H4398,I4398,L4398)</f>
        <v>2512019HOMICIDIO271</v>
      </c>
      <c r="B4398" s="2">
        <v>25</v>
      </c>
      <c r="C4398" s="2">
        <v>1</v>
      </c>
      <c r="D4398" s="2">
        <v>2019</v>
      </c>
      <c r="E4398" s="2" t="s">
        <v>156</v>
      </c>
      <c r="F4398" s="2" t="s">
        <v>10</v>
      </c>
      <c r="G4398" s="2" t="s">
        <v>11</v>
      </c>
      <c r="H4398" s="2" t="s">
        <v>12</v>
      </c>
      <c r="I4398" s="2">
        <v>27</v>
      </c>
      <c r="J4398" s="2" t="str">
        <f>VLOOKUP(A4398,'Cor da Pele e Motivacao'!$A$2:$I$11399,6, FALSE)</f>
        <v>Branca</v>
      </c>
      <c r="K4398" s="2" t="str">
        <f>VLOOKUP(A4398,'Cor da Pele e Motivacao'!$A$2:$I$11399,8, FALSE)</f>
        <v>VIOLÊNCIA INTERPESSOAL</v>
      </c>
      <c r="L4398" s="2">
        <v>1</v>
      </c>
    </row>
    <row r="4399" spans="1:12" ht="15.75" customHeight="1" x14ac:dyDescent="0.25">
      <c r="A4399" t="str">
        <f>CONCATENATE(B4399,C4399,D4399,H4399,I4399,L4399)</f>
        <v>2512019HOMICIDIO271</v>
      </c>
      <c r="B4399" s="2">
        <v>25</v>
      </c>
      <c r="C4399" s="2">
        <v>1</v>
      </c>
      <c r="D4399" s="2">
        <v>2019</v>
      </c>
      <c r="E4399" s="2" t="s">
        <v>138</v>
      </c>
      <c r="F4399" s="2" t="s">
        <v>22</v>
      </c>
      <c r="G4399" s="2" t="s">
        <v>11</v>
      </c>
      <c r="H4399" s="2" t="s">
        <v>12</v>
      </c>
      <c r="I4399" s="2">
        <v>27</v>
      </c>
      <c r="J4399" s="2" t="str">
        <f>VLOOKUP(A4399,'Cor da Pele e Motivacao'!$A$2:$I$11399,6, FALSE)</f>
        <v>Branca</v>
      </c>
      <c r="K4399" s="2" t="str">
        <f>VLOOKUP(A4399,'Cor da Pele e Motivacao'!$A$2:$I$11399,8, FALSE)</f>
        <v>VIOLÊNCIA INTERPESSOAL</v>
      </c>
      <c r="L4399" s="2">
        <v>1</v>
      </c>
    </row>
    <row r="4400" spans="1:12" ht="15.75" customHeight="1" x14ac:dyDescent="0.25">
      <c r="A4400" t="str">
        <f>CONCATENATE(B4400,C4400,D4400,H4400,I4400,L4400)</f>
        <v>2612019HOMICIDIO321</v>
      </c>
      <c r="B4400" s="2">
        <v>26</v>
      </c>
      <c r="C4400" s="2">
        <v>1</v>
      </c>
      <c r="D4400" s="2">
        <v>2019</v>
      </c>
      <c r="E4400" s="2" t="s">
        <v>30</v>
      </c>
      <c r="F4400" s="2" t="s">
        <v>10</v>
      </c>
      <c r="G4400" s="2" t="s">
        <v>11</v>
      </c>
      <c r="H4400" s="2" t="s">
        <v>12</v>
      </c>
      <c r="I4400" s="2">
        <v>32</v>
      </c>
      <c r="J4400" s="2" t="str">
        <f>VLOOKUP(A4400,'Cor da Pele e Motivacao'!$A$2:$I$11399,6, FALSE)</f>
        <v>Parda</v>
      </c>
      <c r="K4400" s="2" t="str">
        <f>VLOOKUP(A4400,'Cor da Pele e Motivacao'!$A$2:$I$11399,8, FALSE)</f>
        <v>ATIVIDADES CRIMINAIS</v>
      </c>
      <c r="L4400" s="2">
        <v>1</v>
      </c>
    </row>
    <row r="4401" spans="1:12" ht="15.75" customHeight="1" x14ac:dyDescent="0.25">
      <c r="A4401" t="str">
        <f>CONCATENATE(B4401,C4401,D4401,H4401,I4401,L4401)</f>
        <v>2612019HOMICIDIO271</v>
      </c>
      <c r="B4401" s="2">
        <v>26</v>
      </c>
      <c r="C4401" s="2">
        <v>1</v>
      </c>
      <c r="D4401" s="2">
        <v>2019</v>
      </c>
      <c r="E4401" s="2" t="s">
        <v>83</v>
      </c>
      <c r="F4401" s="2" t="s">
        <v>14</v>
      </c>
      <c r="G4401" s="2" t="s">
        <v>11</v>
      </c>
      <c r="H4401" s="2" t="s">
        <v>12</v>
      </c>
      <c r="I4401" s="2">
        <v>27</v>
      </c>
      <c r="J4401" s="2" t="str">
        <f>VLOOKUP(A4401,'Cor da Pele e Motivacao'!$A$2:$I$11399,6, FALSE)</f>
        <v>Parda</v>
      </c>
      <c r="K4401" s="2" t="str">
        <f>VLOOKUP(A4401,'Cor da Pele e Motivacao'!$A$2:$I$11399,8, FALSE)</f>
        <v>ATIVIDADES CRIMINAIS</v>
      </c>
      <c r="L4401" s="2">
        <v>1</v>
      </c>
    </row>
    <row r="4402" spans="1:12" ht="15.75" customHeight="1" x14ac:dyDescent="0.25">
      <c r="A4402" t="str">
        <f>CONCATENATE(B4402,C4402,D4402,H4402,I4402,L4402)</f>
        <v>2612019FEMINICIDIO181</v>
      </c>
      <c r="B4402" s="2">
        <v>26</v>
      </c>
      <c r="C4402" s="2">
        <v>1</v>
      </c>
      <c r="D4402" s="2">
        <v>2019</v>
      </c>
      <c r="E4402" s="2" t="s">
        <v>15</v>
      </c>
      <c r="F4402" s="2" t="s">
        <v>16</v>
      </c>
      <c r="G4402" s="2" t="s">
        <v>28</v>
      </c>
      <c r="H4402" s="2" t="s">
        <v>29</v>
      </c>
      <c r="I4402" s="2">
        <v>18</v>
      </c>
      <c r="J4402" s="2" t="str">
        <f>VLOOKUP(A4402,'Cor da Pele e Motivacao'!$A$2:$I$11399,6, FALSE)</f>
        <v>Parda</v>
      </c>
      <c r="K4402" s="2" t="str">
        <f>VLOOKUP(A4402,'Cor da Pele e Motivacao'!$A$2:$I$11399,8, FALSE)</f>
        <v>FEMINICIDIO</v>
      </c>
      <c r="L4402" s="2">
        <v>1</v>
      </c>
    </row>
    <row r="4403" spans="1:12" ht="15.75" customHeight="1" x14ac:dyDescent="0.25">
      <c r="A4403" t="str">
        <f>CONCATENATE(B4403,C4403,D4403,H4403,I4403,L4403)</f>
        <v>2612019HOMICIDIO191</v>
      </c>
      <c r="B4403" s="2">
        <v>26</v>
      </c>
      <c r="C4403" s="2">
        <v>1</v>
      </c>
      <c r="D4403" s="2">
        <v>2019</v>
      </c>
      <c r="E4403" s="2" t="s">
        <v>15</v>
      </c>
      <c r="F4403" s="2" t="s">
        <v>16</v>
      </c>
      <c r="G4403" s="2" t="s">
        <v>11</v>
      </c>
      <c r="H4403" s="2" t="s">
        <v>12</v>
      </c>
      <c r="I4403" s="2">
        <v>19</v>
      </c>
      <c r="J4403" s="2" t="str">
        <f>VLOOKUP(A4403,'Cor da Pele e Motivacao'!$A$2:$I$11399,6, FALSE)</f>
        <v>Branca</v>
      </c>
      <c r="K4403" s="2" t="str">
        <f>VLOOKUP(A4403,'Cor da Pele e Motivacao'!$A$2:$I$11399,8, FALSE)</f>
        <v>ATIVIDADES CRIMINAIS</v>
      </c>
      <c r="L4403" s="2">
        <v>1</v>
      </c>
    </row>
    <row r="4404" spans="1:12" ht="15.75" customHeight="1" x14ac:dyDescent="0.25">
      <c r="A4404" t="str">
        <f>CONCATENATE(B4404,C4404,D4404,H4404,I4404,L4404)</f>
        <v>2612019HOMICIDIO221</v>
      </c>
      <c r="B4404" s="2">
        <v>26</v>
      </c>
      <c r="C4404" s="2">
        <v>1</v>
      </c>
      <c r="D4404" s="2">
        <v>2019</v>
      </c>
      <c r="E4404" s="2" t="s">
        <v>20</v>
      </c>
      <c r="F4404" s="2" t="s">
        <v>14</v>
      </c>
      <c r="G4404" s="2" t="s">
        <v>11</v>
      </c>
      <c r="H4404" s="2" t="s">
        <v>12</v>
      </c>
      <c r="I4404" s="2">
        <v>22</v>
      </c>
      <c r="J4404" s="2" t="str">
        <f>VLOOKUP(A4404,'Cor da Pele e Motivacao'!$A$2:$I$11399,6, FALSE)</f>
        <v>Parda</v>
      </c>
      <c r="K4404" s="2" t="str">
        <f>VLOOKUP(A4404,'Cor da Pele e Motivacao'!$A$2:$I$11399,8, FALSE)</f>
        <v>ATIVIDADES CRIMINAIS</v>
      </c>
      <c r="L4404" s="2">
        <v>1</v>
      </c>
    </row>
    <row r="4405" spans="1:12" ht="15.75" customHeight="1" x14ac:dyDescent="0.25">
      <c r="A4405" t="str">
        <f>CONCATENATE(B4405,C4405,D4405,H4405,I4405,L4405)</f>
        <v>2612019HOMICIDIO191</v>
      </c>
      <c r="B4405" s="2">
        <v>26</v>
      </c>
      <c r="C4405" s="2">
        <v>1</v>
      </c>
      <c r="D4405" s="2">
        <v>2019</v>
      </c>
      <c r="E4405" s="2" t="s">
        <v>25</v>
      </c>
      <c r="F4405" s="2" t="s">
        <v>25</v>
      </c>
      <c r="G4405" s="2" t="s">
        <v>11</v>
      </c>
      <c r="H4405" s="2" t="s">
        <v>12</v>
      </c>
      <c r="I4405" s="2">
        <v>19</v>
      </c>
      <c r="J4405" s="2" t="str">
        <f>VLOOKUP(A4405,'Cor da Pele e Motivacao'!$A$2:$I$11399,6, FALSE)</f>
        <v>Branca</v>
      </c>
      <c r="K4405" s="2" t="str">
        <f>VLOOKUP(A4405,'Cor da Pele e Motivacao'!$A$2:$I$11399,8, FALSE)</f>
        <v>ATIVIDADES CRIMINAIS</v>
      </c>
      <c r="L4405" s="2">
        <v>1</v>
      </c>
    </row>
    <row r="4406" spans="1:12" ht="15.75" customHeight="1" x14ac:dyDescent="0.25">
      <c r="A4406" t="str">
        <f>CONCATENATE(B4406,C4406,D4406,H4406,I4406,L4406)</f>
        <v>2612019HOMICIDIO241</v>
      </c>
      <c r="B4406" s="2">
        <v>26</v>
      </c>
      <c r="C4406" s="2">
        <v>1</v>
      </c>
      <c r="D4406" s="2">
        <v>2019</v>
      </c>
      <c r="E4406" s="2" t="s">
        <v>25</v>
      </c>
      <c r="F4406" s="2" t="s">
        <v>25</v>
      </c>
      <c r="G4406" s="2" t="s">
        <v>11</v>
      </c>
      <c r="H4406" s="2" t="s">
        <v>12</v>
      </c>
      <c r="I4406" s="2">
        <v>24</v>
      </c>
      <c r="J4406" s="2" t="str">
        <f>VLOOKUP(A4406,'Cor da Pele e Motivacao'!$A$2:$I$11399,6, FALSE)</f>
        <v>Parda</v>
      </c>
      <c r="K4406" s="2" t="str">
        <f>VLOOKUP(A4406,'Cor da Pele e Motivacao'!$A$2:$I$11399,8, FALSE)</f>
        <v>EXCLUDENTE DE ILICITUDE</v>
      </c>
      <c r="L4406" s="2">
        <v>1</v>
      </c>
    </row>
    <row r="4407" spans="1:12" ht="15.75" customHeight="1" x14ac:dyDescent="0.25">
      <c r="A4407" t="str">
        <f>CONCATENATE(B4407,C4407,D4407,H4407,I4407,L4407)</f>
        <v>2612019HOMICIDIO351</v>
      </c>
      <c r="B4407" s="2">
        <v>26</v>
      </c>
      <c r="C4407" s="2">
        <v>1</v>
      </c>
      <c r="D4407" s="2">
        <v>2019</v>
      </c>
      <c r="E4407" s="2" t="s">
        <v>123</v>
      </c>
      <c r="F4407" s="2" t="s">
        <v>10</v>
      </c>
      <c r="G4407" s="2" t="s">
        <v>11</v>
      </c>
      <c r="H4407" s="2" t="s">
        <v>12</v>
      </c>
      <c r="I4407" s="2">
        <v>35</v>
      </c>
      <c r="J4407" s="2" t="str">
        <f>VLOOKUP(A4407,'Cor da Pele e Motivacao'!$A$2:$I$11399,6, FALSE)</f>
        <v>Parda</v>
      </c>
      <c r="K4407" s="2" t="str">
        <f>VLOOKUP(A4407,'Cor da Pele e Motivacao'!$A$2:$I$11399,8, FALSE)</f>
        <v>VIOLÊNCIA INTERPESSOAL</v>
      </c>
      <c r="L4407" s="2">
        <v>1</v>
      </c>
    </row>
    <row r="4408" spans="1:12" ht="15.75" customHeight="1" x14ac:dyDescent="0.25">
      <c r="A4408" t="str">
        <f>CONCATENATE(B4408,C4408,D4408,H4408,I4408,L4408)</f>
        <v>2712019HOMICIDIO271</v>
      </c>
      <c r="B4408" s="2">
        <v>27</v>
      </c>
      <c r="C4408" s="2">
        <v>1</v>
      </c>
      <c r="D4408" s="2">
        <v>2019</v>
      </c>
      <c r="E4408" s="2" t="s">
        <v>39</v>
      </c>
      <c r="F4408" s="2" t="s">
        <v>22</v>
      </c>
      <c r="G4408" s="2" t="s">
        <v>11</v>
      </c>
      <c r="H4408" s="2" t="s">
        <v>12</v>
      </c>
      <c r="I4408" s="2">
        <v>27</v>
      </c>
      <c r="J4408" s="2" t="str">
        <f>VLOOKUP(A4408,'Cor da Pele e Motivacao'!$A$2:$I$11399,6, FALSE)</f>
        <v>Parda</v>
      </c>
      <c r="K4408" s="2" t="str">
        <f>VLOOKUP(A4408,'Cor da Pele e Motivacao'!$A$2:$I$11399,8, FALSE)</f>
        <v>ATIVIDADES CRIMINAIS</v>
      </c>
      <c r="L4408" s="2">
        <v>1</v>
      </c>
    </row>
    <row r="4409" spans="1:12" ht="15.75" customHeight="1" x14ac:dyDescent="0.25">
      <c r="A4409" t="str">
        <f>CONCATENATE(B4409,C4409,D4409,H4409,I4409,L4409)</f>
        <v>2712019HOMICIDIO281</v>
      </c>
      <c r="B4409" s="2">
        <v>27</v>
      </c>
      <c r="C4409" s="2">
        <v>1</v>
      </c>
      <c r="D4409" s="2">
        <v>2019</v>
      </c>
      <c r="E4409" s="2" t="s">
        <v>15</v>
      </c>
      <c r="F4409" s="2" t="s">
        <v>16</v>
      </c>
      <c r="G4409" s="2" t="s">
        <v>11</v>
      </c>
      <c r="H4409" s="2" t="s">
        <v>12</v>
      </c>
      <c r="I4409" s="2">
        <v>28</v>
      </c>
      <c r="J4409" s="2" t="str">
        <f>VLOOKUP(A4409,'Cor da Pele e Motivacao'!$A$2:$I$11399,6, FALSE)</f>
        <v>Parda</v>
      </c>
      <c r="K4409" s="2" t="str">
        <f>VLOOKUP(A4409,'Cor da Pele e Motivacao'!$A$2:$I$11399,8, FALSE)</f>
        <v>VIOLÊNCIA INTERPESSOAL</v>
      </c>
      <c r="L4409" s="2">
        <v>1</v>
      </c>
    </row>
    <row r="4410" spans="1:12" ht="15.75" customHeight="1" x14ac:dyDescent="0.25">
      <c r="A4410" t="str">
        <f>CONCATENATE(B4410,C4410,D4410,H4410,I4410,L4410)</f>
        <v>2712019HOMICIDIO511</v>
      </c>
      <c r="B4410" s="2">
        <v>27</v>
      </c>
      <c r="C4410" s="2">
        <v>1</v>
      </c>
      <c r="D4410" s="2">
        <v>2019</v>
      </c>
      <c r="E4410" s="2" t="s">
        <v>15</v>
      </c>
      <c r="F4410" s="2" t="s">
        <v>16</v>
      </c>
      <c r="G4410" s="2" t="s">
        <v>11</v>
      </c>
      <c r="H4410" s="2" t="s">
        <v>12</v>
      </c>
      <c r="I4410" s="2">
        <v>51</v>
      </c>
      <c r="J4410" s="2" t="str">
        <f>VLOOKUP(A4410,'Cor da Pele e Motivacao'!$A$2:$I$11399,6, FALSE)</f>
        <v>Parda</v>
      </c>
      <c r="K4410" s="2" t="str">
        <f>VLOOKUP(A4410,'Cor da Pele e Motivacao'!$A$2:$I$11399,8, FALSE)</f>
        <v>ATIVIDADES CRIMINAIS</v>
      </c>
      <c r="L4410" s="2">
        <v>1</v>
      </c>
    </row>
    <row r="4411" spans="1:12" ht="15.75" customHeight="1" x14ac:dyDescent="0.25">
      <c r="A4411" t="str">
        <f>CONCATENATE(B4411,C4411,D4411,H4411,I4411,L4411)</f>
        <v>2712019HOMICIDIO191</v>
      </c>
      <c r="B4411" s="2">
        <v>27</v>
      </c>
      <c r="C4411" s="2">
        <v>1</v>
      </c>
      <c r="D4411" s="2">
        <v>2019</v>
      </c>
      <c r="E4411" s="2" t="s">
        <v>78</v>
      </c>
      <c r="F4411" s="2" t="s">
        <v>14</v>
      </c>
      <c r="G4411" s="2" t="s">
        <v>11</v>
      </c>
      <c r="H4411" s="2" t="s">
        <v>12</v>
      </c>
      <c r="I4411" s="2">
        <v>19</v>
      </c>
      <c r="J4411" s="2" t="str">
        <f>VLOOKUP(A4411,'Cor da Pele e Motivacao'!$A$2:$I$11399,6, FALSE)</f>
        <v>Parda</v>
      </c>
      <c r="K4411" s="2" t="str">
        <f>VLOOKUP(A4411,'Cor da Pele e Motivacao'!$A$2:$I$11399,8, FALSE)</f>
        <v>ATIVIDADES CRIMINAIS</v>
      </c>
      <c r="L4411" s="2">
        <v>1</v>
      </c>
    </row>
    <row r="4412" spans="1:12" ht="15.75" customHeight="1" x14ac:dyDescent="0.25">
      <c r="A4412" t="str">
        <f>CONCATENATE(B4412,C4412,D4412,H4412,I4412,L4412)</f>
        <v>2712019HOMICIDIO251</v>
      </c>
      <c r="B4412" s="2">
        <v>27</v>
      </c>
      <c r="C4412" s="2">
        <v>1</v>
      </c>
      <c r="D4412" s="2">
        <v>2019</v>
      </c>
      <c r="E4412" s="2" t="s">
        <v>20</v>
      </c>
      <c r="F4412" s="2" t="s">
        <v>14</v>
      </c>
      <c r="G4412" s="2" t="s">
        <v>11</v>
      </c>
      <c r="H4412" s="2" t="s">
        <v>12</v>
      </c>
      <c r="I4412" s="2">
        <v>25</v>
      </c>
      <c r="J4412" s="2" t="str">
        <f>VLOOKUP(A4412,'Cor da Pele e Motivacao'!$A$2:$I$11399,6, FALSE)</f>
        <v>Parda</v>
      </c>
      <c r="K4412" s="2" t="str">
        <f>VLOOKUP(A4412,'Cor da Pele e Motivacao'!$A$2:$I$11399,8, FALSE)</f>
        <v>ATIVIDADES CRIMINAIS</v>
      </c>
      <c r="L4412" s="2">
        <v>1</v>
      </c>
    </row>
    <row r="4413" spans="1:12" ht="15.75" customHeight="1" x14ac:dyDescent="0.25">
      <c r="A4413" t="str">
        <f>CONCATENATE(B4413,C4413,D4413,H4413,I4413,L4413)</f>
        <v>2712019HOMICIDIO191</v>
      </c>
      <c r="B4413" s="2">
        <v>27</v>
      </c>
      <c r="C4413" s="2">
        <v>1</v>
      </c>
      <c r="D4413" s="2">
        <v>2019</v>
      </c>
      <c r="E4413" s="2" t="s">
        <v>23</v>
      </c>
      <c r="F4413" s="2" t="s">
        <v>14</v>
      </c>
      <c r="G4413" s="2" t="s">
        <v>11</v>
      </c>
      <c r="H4413" s="2" t="s">
        <v>12</v>
      </c>
      <c r="I4413" s="2">
        <v>19</v>
      </c>
      <c r="J4413" s="2" t="str">
        <f>VLOOKUP(A4413,'Cor da Pele e Motivacao'!$A$2:$I$11399,6, FALSE)</f>
        <v>Parda</v>
      </c>
      <c r="K4413" s="2" t="str">
        <f>VLOOKUP(A4413,'Cor da Pele e Motivacao'!$A$2:$I$11399,8, FALSE)</f>
        <v>ATIVIDADES CRIMINAIS</v>
      </c>
      <c r="L4413" s="2">
        <v>1</v>
      </c>
    </row>
    <row r="4414" spans="1:12" ht="15.75" customHeight="1" x14ac:dyDescent="0.25">
      <c r="A4414" t="str">
        <f>CONCATENATE(B4414,C4414,D4414,H4414,I4414,L4414)</f>
        <v>2712019HOMICIDIO201</v>
      </c>
      <c r="B4414" s="2">
        <v>27</v>
      </c>
      <c r="C4414" s="2">
        <v>1</v>
      </c>
      <c r="D4414" s="2">
        <v>2019</v>
      </c>
      <c r="E4414" s="2" t="s">
        <v>70</v>
      </c>
      <c r="F4414" s="2" t="s">
        <v>16</v>
      </c>
      <c r="G4414" s="2" t="s">
        <v>11</v>
      </c>
      <c r="H4414" s="2" t="s">
        <v>12</v>
      </c>
      <c r="I4414" s="2">
        <v>20</v>
      </c>
      <c r="J4414" s="2" t="str">
        <f>VLOOKUP(A4414,'Cor da Pele e Motivacao'!$A$2:$I$11399,6, FALSE)</f>
        <v>Parda</v>
      </c>
      <c r="K4414" s="2" t="str">
        <f>VLOOKUP(A4414,'Cor da Pele e Motivacao'!$A$2:$I$11399,8, FALSE)</f>
        <v>VIOLÊNCIA INTERPESSOAL</v>
      </c>
      <c r="L4414" s="2">
        <v>1</v>
      </c>
    </row>
    <row r="4415" spans="1:12" ht="15.75" customHeight="1" x14ac:dyDescent="0.25">
      <c r="A4415" t="str">
        <f>CONCATENATE(B4415,C4415,D4415,H4415,I4415,L4415)</f>
        <v>2712019FEMINICIDIO541</v>
      </c>
      <c r="B4415" s="2">
        <v>27</v>
      </c>
      <c r="C4415" s="2">
        <v>1</v>
      </c>
      <c r="D4415" s="2">
        <v>2019</v>
      </c>
      <c r="E4415" s="2" t="s">
        <v>65</v>
      </c>
      <c r="F4415" s="2" t="s">
        <v>16</v>
      </c>
      <c r="G4415" s="2" t="s">
        <v>28</v>
      </c>
      <c r="H4415" s="2" t="s">
        <v>29</v>
      </c>
      <c r="I4415" s="2">
        <v>54</v>
      </c>
      <c r="J4415" s="2" t="str">
        <f>VLOOKUP(A4415,'Cor da Pele e Motivacao'!$A$2:$I$11399,6, FALSE)</f>
        <v>Parda</v>
      </c>
      <c r="K4415" s="2" t="str">
        <f>VLOOKUP(A4415,'Cor da Pele e Motivacao'!$A$2:$I$11399,8, FALSE)</f>
        <v>FEMINICIDIO</v>
      </c>
      <c r="L4415" s="2">
        <v>1</v>
      </c>
    </row>
    <row r="4416" spans="1:12" ht="15.75" customHeight="1" x14ac:dyDescent="0.25">
      <c r="A4416" t="str">
        <f>CONCATENATE(B4416,C4416,D4416,H4416,I4416,L4416)</f>
        <v>2712019HOMICIDIO291</v>
      </c>
      <c r="B4416" s="2">
        <v>27</v>
      </c>
      <c r="C4416" s="2">
        <v>1</v>
      </c>
      <c r="D4416" s="2">
        <v>2019</v>
      </c>
      <c r="E4416" s="2" t="s">
        <v>24</v>
      </c>
      <c r="F4416" s="2" t="s">
        <v>10</v>
      </c>
      <c r="G4416" s="2" t="s">
        <v>11</v>
      </c>
      <c r="H4416" s="2" t="s">
        <v>12</v>
      </c>
      <c r="I4416" s="2">
        <v>29</v>
      </c>
      <c r="J4416" s="2" t="str">
        <f>VLOOKUP(A4416,'Cor da Pele e Motivacao'!$A$2:$I$11399,6, FALSE)</f>
        <v>Parda</v>
      </c>
      <c r="K4416" s="2" t="str">
        <f>VLOOKUP(A4416,'Cor da Pele e Motivacao'!$A$2:$I$11399,8, FALSE)</f>
        <v>ATIVIDADES CRIMINAIS</v>
      </c>
      <c r="L4416" s="2">
        <v>1</v>
      </c>
    </row>
    <row r="4417" spans="1:12" ht="15.75" customHeight="1" x14ac:dyDescent="0.25">
      <c r="A4417" t="str">
        <f>CONCATENATE(B4417,C4417,D4417,H4417,I4417,L4417)</f>
        <v>2712019HOMICIDIO211</v>
      </c>
      <c r="B4417" s="2">
        <v>27</v>
      </c>
      <c r="C4417" s="2">
        <v>1</v>
      </c>
      <c r="D4417" s="2">
        <v>2019</v>
      </c>
      <c r="E4417" s="2" t="s">
        <v>25</v>
      </c>
      <c r="F4417" s="2" t="s">
        <v>25</v>
      </c>
      <c r="G4417" s="2" t="s">
        <v>11</v>
      </c>
      <c r="H4417" s="2" t="s">
        <v>12</v>
      </c>
      <c r="I4417" s="2">
        <v>21</v>
      </c>
      <c r="J4417" s="2" t="str">
        <f>VLOOKUP(A4417,'Cor da Pele e Motivacao'!$A$2:$I$11399,6, FALSE)</f>
        <v>Parda</v>
      </c>
      <c r="K4417" s="2" t="str">
        <f>VLOOKUP(A4417,'Cor da Pele e Motivacao'!$A$2:$I$11399,8, FALSE)</f>
        <v>ATIVIDADES CRIMINAIS</v>
      </c>
      <c r="L4417" s="2">
        <v>1</v>
      </c>
    </row>
    <row r="4418" spans="1:12" ht="15.75" customHeight="1" x14ac:dyDescent="0.25">
      <c r="A4418" t="str">
        <f>CONCATENATE(B4418,C4418,D4418,H4418,I4418,L4418)</f>
        <v>2712019HOMICIDIO461</v>
      </c>
      <c r="B4418" s="2">
        <v>27</v>
      </c>
      <c r="C4418" s="2">
        <v>1</v>
      </c>
      <c r="D4418" s="2">
        <v>2019</v>
      </c>
      <c r="E4418" s="2" t="s">
        <v>50</v>
      </c>
      <c r="F4418" s="2" t="s">
        <v>16</v>
      </c>
      <c r="G4418" s="2" t="s">
        <v>28</v>
      </c>
      <c r="H4418" s="2" t="s">
        <v>12</v>
      </c>
      <c r="I4418" s="2">
        <v>46</v>
      </c>
      <c r="J4418" s="2" t="str">
        <f>VLOOKUP(A4418,'Cor da Pele e Motivacao'!$A$2:$I$11399,6, FALSE)</f>
        <v>Parda</v>
      </c>
      <c r="K4418" s="2" t="str">
        <f>VLOOKUP(A4418,'Cor da Pele e Motivacao'!$A$2:$I$11399,8, FALSE)</f>
        <v>ATIVIDADES CRIMINAIS</v>
      </c>
      <c r="L4418" s="2">
        <v>1</v>
      </c>
    </row>
    <row r="4419" spans="1:12" ht="15.75" customHeight="1" x14ac:dyDescent="0.25">
      <c r="A4419" t="str">
        <f>CONCATENATE(B4419,C4419,D4419,H4419,I4419,L4419)</f>
        <v>2812019HOMICIDIO171</v>
      </c>
      <c r="B4419" s="2">
        <v>28</v>
      </c>
      <c r="C4419" s="2">
        <v>1</v>
      </c>
      <c r="D4419" s="2">
        <v>2019</v>
      </c>
      <c r="E4419" s="2" t="s">
        <v>39</v>
      </c>
      <c r="F4419" s="2" t="s">
        <v>22</v>
      </c>
      <c r="G4419" s="2" t="s">
        <v>11</v>
      </c>
      <c r="H4419" s="2" t="s">
        <v>12</v>
      </c>
      <c r="I4419" s="2">
        <v>17</v>
      </c>
      <c r="J4419" s="2" t="str">
        <f>VLOOKUP(A4419,'Cor da Pele e Motivacao'!$A$2:$I$11399,6, FALSE)</f>
        <v>Parda</v>
      </c>
      <c r="K4419" s="2" t="str">
        <f>VLOOKUP(A4419,'Cor da Pele e Motivacao'!$A$2:$I$11399,8, FALSE)</f>
        <v>EXCLUDENTE DE ILICITUDE</v>
      </c>
      <c r="L4419" s="2">
        <v>1</v>
      </c>
    </row>
    <row r="4420" spans="1:12" ht="15.75" customHeight="1" x14ac:dyDescent="0.25">
      <c r="A4420" t="str">
        <f>CONCATENATE(B4420,C4420,D4420,H4420,I4420,L4420)</f>
        <v>2812019HOMICIDIO161</v>
      </c>
      <c r="B4420" s="2">
        <v>28</v>
      </c>
      <c r="C4420" s="2">
        <v>1</v>
      </c>
      <c r="D4420" s="2">
        <v>2019</v>
      </c>
      <c r="E4420" s="2" t="s">
        <v>55</v>
      </c>
      <c r="F4420" s="2" t="s">
        <v>10</v>
      </c>
      <c r="G4420" s="2" t="s">
        <v>11</v>
      </c>
      <c r="H4420" s="2" t="s">
        <v>12</v>
      </c>
      <c r="I4420" s="2">
        <v>16</v>
      </c>
      <c r="J4420" s="2" t="str">
        <f>VLOOKUP(A4420,'Cor da Pele e Motivacao'!$A$2:$I$11399,6, FALSE)</f>
        <v>Parda</v>
      </c>
      <c r="K4420" s="2" t="str">
        <f>VLOOKUP(A4420,'Cor da Pele e Motivacao'!$A$2:$I$11399,8, FALSE)</f>
        <v>VIOLÊNCIA INTERPESSOAL</v>
      </c>
      <c r="L4420" s="2">
        <v>1</v>
      </c>
    </row>
    <row r="4421" spans="1:12" ht="15.75" customHeight="1" x14ac:dyDescent="0.25">
      <c r="A4421" t="str">
        <f>CONCATENATE(B4421,C4421,D4421,H4421,I4421,L4421)</f>
        <v>2812019HOMICIDIO261</v>
      </c>
      <c r="B4421" s="2">
        <v>28</v>
      </c>
      <c r="C4421" s="2">
        <v>1</v>
      </c>
      <c r="D4421" s="2">
        <v>2019</v>
      </c>
      <c r="E4421" s="2" t="s">
        <v>191</v>
      </c>
      <c r="F4421" s="2" t="s">
        <v>16</v>
      </c>
      <c r="G4421" s="2" t="s">
        <v>28</v>
      </c>
      <c r="H4421" s="2" t="s">
        <v>12</v>
      </c>
      <c r="I4421" s="2">
        <v>26</v>
      </c>
      <c r="J4421" s="2" t="str">
        <f>VLOOKUP(A4421,'Cor da Pele e Motivacao'!$A$2:$I$11399,6, FALSE)</f>
        <v>Parda</v>
      </c>
      <c r="K4421" s="2" t="str">
        <f>VLOOKUP(A4421,'Cor da Pele e Motivacao'!$A$2:$I$11399,8, FALSE)</f>
        <v>VIOLÊNCIA INTERPESSOAL</v>
      </c>
      <c r="L4421" s="2">
        <v>1</v>
      </c>
    </row>
    <row r="4422" spans="1:12" ht="15.75" customHeight="1" x14ac:dyDescent="0.25">
      <c r="A4422" t="str">
        <f>CONCATENATE(B4422,C4422,D4422,H4422,I4422,L4422)</f>
        <v>2812019HOMICIDIO391</v>
      </c>
      <c r="B4422" s="2">
        <v>28</v>
      </c>
      <c r="C4422" s="2">
        <v>1</v>
      </c>
      <c r="D4422" s="2">
        <v>2019</v>
      </c>
      <c r="E4422" s="2" t="s">
        <v>25</v>
      </c>
      <c r="F4422" s="2" t="s">
        <v>25</v>
      </c>
      <c r="G4422" s="2" t="s">
        <v>11</v>
      </c>
      <c r="H4422" s="2" t="s">
        <v>12</v>
      </c>
      <c r="I4422" s="2">
        <v>39</v>
      </c>
      <c r="J4422" s="2" t="str">
        <f>VLOOKUP(A4422,'Cor da Pele e Motivacao'!$A$2:$I$11399,6, FALSE)</f>
        <v>Parda</v>
      </c>
      <c r="K4422" s="2" t="str">
        <f>VLOOKUP(A4422,'Cor da Pele e Motivacao'!$A$2:$I$11399,8, FALSE)</f>
        <v>ATIVIDADES CRIMINAIS</v>
      </c>
      <c r="L4422" s="2">
        <v>1</v>
      </c>
    </row>
    <row r="4423" spans="1:12" ht="15.75" customHeight="1" x14ac:dyDescent="0.25">
      <c r="A4423" t="str">
        <f>CONCATENATE(B4423,C4423,D4423,H4423,I4423,L4423)</f>
        <v>2812019LATROCINIO171</v>
      </c>
      <c r="B4423" s="2">
        <v>28</v>
      </c>
      <c r="C4423" s="2">
        <v>1</v>
      </c>
      <c r="D4423" s="2">
        <v>2019</v>
      </c>
      <c r="E4423" s="2" t="s">
        <v>120</v>
      </c>
      <c r="F4423" s="2" t="s">
        <v>16</v>
      </c>
      <c r="G4423" s="2" t="s">
        <v>11</v>
      </c>
      <c r="H4423" s="2" t="s">
        <v>33</v>
      </c>
      <c r="I4423" s="2">
        <v>17</v>
      </c>
      <c r="J4423" s="2" t="str">
        <f>VLOOKUP(A4423,'Cor da Pele e Motivacao'!$A$2:$I$11399,6, FALSE)</f>
        <v>Parda</v>
      </c>
      <c r="K4423" s="2" t="str">
        <f>VLOOKUP(A4423,'Cor da Pele e Motivacao'!$A$2:$I$11399,8, FALSE)</f>
        <v>PATRIMÔNIO</v>
      </c>
      <c r="L4423" s="2">
        <v>1</v>
      </c>
    </row>
    <row r="4424" spans="1:12" ht="15.75" customHeight="1" x14ac:dyDescent="0.25">
      <c r="A4424" t="str">
        <f>CONCATENATE(B4424,C4424,D4424,H4424,I4424,L4424)</f>
        <v>2812019HOMICIDIO391</v>
      </c>
      <c r="B4424" s="2">
        <v>28</v>
      </c>
      <c r="C4424" s="2">
        <v>1</v>
      </c>
      <c r="D4424" s="2">
        <v>2019</v>
      </c>
      <c r="E4424" s="2" t="s">
        <v>123</v>
      </c>
      <c r="F4424" s="2" t="s">
        <v>10</v>
      </c>
      <c r="G4424" s="2" t="s">
        <v>11</v>
      </c>
      <c r="H4424" s="2" t="s">
        <v>12</v>
      </c>
      <c r="I4424" s="2">
        <v>39</v>
      </c>
      <c r="J4424" s="2" t="str">
        <f>VLOOKUP(A4424,'Cor da Pele e Motivacao'!$A$2:$I$11399,6, FALSE)</f>
        <v>Parda</v>
      </c>
      <c r="K4424" s="2" t="str">
        <f>VLOOKUP(A4424,'Cor da Pele e Motivacao'!$A$2:$I$11399,8, FALSE)</f>
        <v>ATIVIDADES CRIMINAIS</v>
      </c>
      <c r="L4424" s="2">
        <v>1</v>
      </c>
    </row>
    <row r="4425" spans="1:12" ht="15.75" customHeight="1" x14ac:dyDescent="0.25">
      <c r="A4425" t="str">
        <f>CONCATENATE(B4425,C4425,D4425,H4425,I4425,L4425)</f>
        <v>2912019LATROCINIO311</v>
      </c>
      <c r="B4425" s="2">
        <v>29</v>
      </c>
      <c r="C4425" s="2">
        <v>1</v>
      </c>
      <c r="D4425" s="2">
        <v>2019</v>
      </c>
      <c r="E4425" s="2" t="s">
        <v>39</v>
      </c>
      <c r="F4425" s="2" t="s">
        <v>22</v>
      </c>
      <c r="G4425" s="2" t="s">
        <v>11</v>
      </c>
      <c r="H4425" s="2" t="s">
        <v>33</v>
      </c>
      <c r="I4425" s="2">
        <v>31</v>
      </c>
      <c r="J4425" s="2" t="str">
        <f>VLOOKUP(A4425,'Cor da Pele e Motivacao'!$A$2:$I$11399,6, FALSE)</f>
        <v>Parda</v>
      </c>
      <c r="K4425" s="2" t="str">
        <f>VLOOKUP(A4425,'Cor da Pele e Motivacao'!$A$2:$I$11399,8, FALSE)</f>
        <v>PATRIMÔNIO</v>
      </c>
      <c r="L4425" s="2">
        <v>1</v>
      </c>
    </row>
    <row r="4426" spans="1:12" ht="15.75" customHeight="1" x14ac:dyDescent="0.25">
      <c r="A4426" t="str">
        <f>CONCATENATE(B4426,C4426,D4426,H4426,I4426,L4426)</f>
        <v>2912019HOMICIDIO381</v>
      </c>
      <c r="B4426" s="2">
        <v>29</v>
      </c>
      <c r="C4426" s="2">
        <v>1</v>
      </c>
      <c r="D4426" s="2">
        <v>2019</v>
      </c>
      <c r="E4426" s="2" t="s">
        <v>17</v>
      </c>
      <c r="F4426" s="2" t="s">
        <v>10</v>
      </c>
      <c r="G4426" s="2" t="s">
        <v>11</v>
      </c>
      <c r="H4426" s="2" t="s">
        <v>12</v>
      </c>
      <c r="I4426" s="2">
        <v>38</v>
      </c>
      <c r="J4426" s="2" t="str">
        <f>VLOOKUP(A4426,'Cor da Pele e Motivacao'!$A$2:$I$11399,6, FALSE)</f>
        <v>Parda</v>
      </c>
      <c r="K4426" s="2" t="str">
        <f>VLOOKUP(A4426,'Cor da Pele e Motivacao'!$A$2:$I$11399,8, FALSE)</f>
        <v>ATIVIDADES CRIMINAIS</v>
      </c>
      <c r="L4426" s="2">
        <v>1</v>
      </c>
    </row>
    <row r="4427" spans="1:12" ht="15.75" customHeight="1" x14ac:dyDescent="0.25">
      <c r="A4427" t="str">
        <f>CONCATENATE(B4427,C4427,D4427,H4427,I4427,L4427)</f>
        <v>2912019HOMICIDIO361</v>
      </c>
      <c r="B4427" s="2">
        <v>29</v>
      </c>
      <c r="C4427" s="2">
        <v>1</v>
      </c>
      <c r="D4427" s="2">
        <v>2019</v>
      </c>
      <c r="E4427" s="2" t="s">
        <v>53</v>
      </c>
      <c r="F4427" s="2" t="s">
        <v>10</v>
      </c>
      <c r="G4427" s="2" t="s">
        <v>11</v>
      </c>
      <c r="H4427" s="2" t="s">
        <v>12</v>
      </c>
      <c r="I4427" s="2">
        <v>36</v>
      </c>
      <c r="J4427" s="2" t="str">
        <f>VLOOKUP(A4427,'Cor da Pele e Motivacao'!$A$2:$I$11399,6, FALSE)</f>
        <v>Parda</v>
      </c>
      <c r="K4427" s="2" t="str">
        <f>VLOOKUP(A4427,'Cor da Pele e Motivacao'!$A$2:$I$11399,8, FALSE)</f>
        <v>VIOLÊNCIA INTERPESSOAL</v>
      </c>
      <c r="L4427" s="2">
        <v>1</v>
      </c>
    </row>
    <row r="4428" spans="1:12" ht="15.75" customHeight="1" x14ac:dyDescent="0.25">
      <c r="A4428" t="str">
        <f>CONCATENATE(B4428,C4428,D4428,H4428,I4428,L4428)</f>
        <v>2912019HOMICIDIO681</v>
      </c>
      <c r="B4428" s="2">
        <v>29</v>
      </c>
      <c r="C4428" s="2">
        <v>1</v>
      </c>
      <c r="D4428" s="2">
        <v>2019</v>
      </c>
      <c r="E4428" s="2" t="s">
        <v>77</v>
      </c>
      <c r="F4428" s="2" t="s">
        <v>22</v>
      </c>
      <c r="G4428" s="2" t="s">
        <v>11</v>
      </c>
      <c r="H4428" s="2" t="s">
        <v>12</v>
      </c>
      <c r="I4428" s="2">
        <v>68</v>
      </c>
      <c r="J4428" s="2" t="str">
        <f>VLOOKUP(A4428,'Cor da Pele e Motivacao'!$A$2:$I$11399,6, FALSE)</f>
        <v>Parda</v>
      </c>
      <c r="K4428" s="2" t="str">
        <f>VLOOKUP(A4428,'Cor da Pele e Motivacao'!$A$2:$I$11399,8, FALSE)</f>
        <v>VIOLÊNCIA INTERPESSOAL</v>
      </c>
      <c r="L4428" s="2">
        <v>1</v>
      </c>
    </row>
    <row r="4429" spans="1:12" ht="15.75" customHeight="1" x14ac:dyDescent="0.25">
      <c r="A4429" t="str">
        <f>CONCATENATE(B4429,C4429,D4429,H4429,I4429,L4429)</f>
        <v>2912019HOMICIDIO171</v>
      </c>
      <c r="B4429" s="2">
        <v>29</v>
      </c>
      <c r="C4429" s="2">
        <v>1</v>
      </c>
      <c r="D4429" s="2">
        <v>2019</v>
      </c>
      <c r="E4429" s="2" t="s">
        <v>78</v>
      </c>
      <c r="F4429" s="2" t="s">
        <v>14</v>
      </c>
      <c r="G4429" s="2" t="s">
        <v>11</v>
      </c>
      <c r="H4429" s="2" t="s">
        <v>12</v>
      </c>
      <c r="I4429" s="2">
        <v>17</v>
      </c>
      <c r="J4429" s="2" t="str">
        <f>VLOOKUP(A4429,'Cor da Pele e Motivacao'!$A$2:$I$11399,6, FALSE)</f>
        <v>Parda</v>
      </c>
      <c r="K4429" s="2" t="str">
        <f>VLOOKUP(A4429,'Cor da Pele e Motivacao'!$A$2:$I$11399,8, FALSE)</f>
        <v>ATIVIDADES CRIMINAIS</v>
      </c>
      <c r="L4429" s="2">
        <v>1</v>
      </c>
    </row>
    <row r="4430" spans="1:12" ht="15.75" customHeight="1" x14ac:dyDescent="0.25">
      <c r="A4430" t="str">
        <f>CONCATENATE(B4430,C4430,D4430,H4430,I4430,L4430)</f>
        <v>2912019HOMICIDIO291</v>
      </c>
      <c r="B4430" s="2">
        <v>29</v>
      </c>
      <c r="C4430" s="2">
        <v>1</v>
      </c>
      <c r="D4430" s="2">
        <v>2019</v>
      </c>
      <c r="E4430" s="2" t="s">
        <v>23</v>
      </c>
      <c r="F4430" s="2" t="s">
        <v>14</v>
      </c>
      <c r="G4430" s="2" t="s">
        <v>11</v>
      </c>
      <c r="H4430" s="2" t="s">
        <v>12</v>
      </c>
      <c r="I4430" s="2">
        <v>29</v>
      </c>
      <c r="J4430" s="2" t="str">
        <f>VLOOKUP(A4430,'Cor da Pele e Motivacao'!$A$2:$I$11399,6, FALSE)</f>
        <v>Parda</v>
      </c>
      <c r="K4430" s="2" t="str">
        <f>VLOOKUP(A4430,'Cor da Pele e Motivacao'!$A$2:$I$11399,8, FALSE)</f>
        <v>ATIVIDADES CRIMINAIS</v>
      </c>
      <c r="L4430" s="2">
        <v>1</v>
      </c>
    </row>
    <row r="4431" spans="1:12" ht="15.75" customHeight="1" x14ac:dyDescent="0.25">
      <c r="A4431" t="str">
        <f>CONCATENATE(B4431,C4431,D4431,H4431,I4431,L4431)</f>
        <v>2912019HOMICIDIO441</v>
      </c>
      <c r="B4431" s="2">
        <v>29</v>
      </c>
      <c r="C4431" s="2">
        <v>1</v>
      </c>
      <c r="D4431" s="2">
        <v>2019</v>
      </c>
      <c r="E4431" s="2" t="s">
        <v>112</v>
      </c>
      <c r="F4431" s="2" t="s">
        <v>16</v>
      </c>
      <c r="G4431" s="2" t="s">
        <v>11</v>
      </c>
      <c r="H4431" s="2" t="s">
        <v>12</v>
      </c>
      <c r="I4431" s="2">
        <v>44</v>
      </c>
      <c r="J4431" s="2" t="str">
        <f>VLOOKUP(A4431,'Cor da Pele e Motivacao'!$A$2:$I$11399,6, FALSE)</f>
        <v>Parda</v>
      </c>
      <c r="K4431" s="2" t="str">
        <f>VLOOKUP(A4431,'Cor da Pele e Motivacao'!$A$2:$I$11399,8, FALSE)</f>
        <v>VIOLÊNCIA INTERPESSOAL</v>
      </c>
      <c r="L4431" s="2">
        <v>1</v>
      </c>
    </row>
    <row r="4432" spans="1:12" ht="15.75" customHeight="1" x14ac:dyDescent="0.25">
      <c r="A4432" t="str">
        <f>CONCATENATE(B4432,C4432,D4432,H4432,I4432,L4432)</f>
        <v>3012019HOMICIDIO271</v>
      </c>
      <c r="B4432" s="2">
        <v>30</v>
      </c>
      <c r="C4432" s="2">
        <v>1</v>
      </c>
      <c r="D4432" s="2">
        <v>2019</v>
      </c>
      <c r="E4432" s="2" t="s">
        <v>45</v>
      </c>
      <c r="F4432" s="2" t="s">
        <v>14</v>
      </c>
      <c r="G4432" s="2" t="s">
        <v>11</v>
      </c>
      <c r="H4432" s="2" t="s">
        <v>12</v>
      </c>
      <c r="I4432" s="2">
        <v>27</v>
      </c>
      <c r="J4432" s="2" t="str">
        <f>VLOOKUP(A4432,'Cor da Pele e Motivacao'!$A$2:$I$11399,6, FALSE)</f>
        <v>Parda</v>
      </c>
      <c r="K4432" s="2" t="str">
        <f>VLOOKUP(A4432,'Cor da Pele e Motivacao'!$A$2:$I$11399,8, FALSE)</f>
        <v>ATIVIDADES CRIMINAIS</v>
      </c>
      <c r="L4432" s="2">
        <v>1</v>
      </c>
    </row>
    <row r="4433" spans="1:12" ht="15.75" customHeight="1" x14ac:dyDescent="0.25">
      <c r="A4433" t="str">
        <f>CONCATENATE(B4433,C4433,D4433,H4433,I4433,L4433)</f>
        <v>3012019HOMICIDIO191</v>
      </c>
      <c r="B4433" s="2">
        <v>30</v>
      </c>
      <c r="C4433" s="2">
        <v>1</v>
      </c>
      <c r="D4433" s="2">
        <v>2019</v>
      </c>
      <c r="E4433" s="2" t="s">
        <v>77</v>
      </c>
      <c r="F4433" s="2" t="s">
        <v>22</v>
      </c>
      <c r="G4433" s="2" t="s">
        <v>11</v>
      </c>
      <c r="H4433" s="2" t="s">
        <v>12</v>
      </c>
      <c r="I4433" s="2">
        <v>19</v>
      </c>
      <c r="J4433" s="2" t="str">
        <f>VLOOKUP(A4433,'Cor da Pele e Motivacao'!$A$2:$I$11399,6, FALSE)</f>
        <v>Parda</v>
      </c>
      <c r="K4433" s="2" t="str">
        <f>VLOOKUP(A4433,'Cor da Pele e Motivacao'!$A$2:$I$11399,8, FALSE)</f>
        <v>VIOLÊNCIA INTERPESSOAL</v>
      </c>
      <c r="L4433" s="2">
        <v>1</v>
      </c>
    </row>
    <row r="4434" spans="1:12" ht="15.75" customHeight="1" x14ac:dyDescent="0.25">
      <c r="A4434" t="str">
        <f>CONCATENATE(B4434,C4434,D4434,H4434,I4434,L4434)</f>
        <v>3012019HOMICIDIO281</v>
      </c>
      <c r="B4434" s="2">
        <v>30</v>
      </c>
      <c r="C4434" s="2">
        <v>1</v>
      </c>
      <c r="D4434" s="2">
        <v>2019</v>
      </c>
      <c r="E4434" s="2" t="s">
        <v>125</v>
      </c>
      <c r="F4434" s="2" t="s">
        <v>22</v>
      </c>
      <c r="G4434" s="2" t="s">
        <v>11</v>
      </c>
      <c r="H4434" s="2" t="s">
        <v>12</v>
      </c>
      <c r="I4434" s="2">
        <v>28</v>
      </c>
      <c r="J4434" s="2" t="str">
        <f>VLOOKUP(A4434,'Cor da Pele e Motivacao'!$A$2:$I$11399,6, FALSE)</f>
        <v>Parda</v>
      </c>
      <c r="K4434" s="2" t="str">
        <f>VLOOKUP(A4434,'Cor da Pele e Motivacao'!$A$2:$I$11399,8, FALSE)</f>
        <v>ATIVIDADES CRIMINAIS</v>
      </c>
      <c r="L4434" s="2">
        <v>1</v>
      </c>
    </row>
    <row r="4435" spans="1:12" ht="15.75" customHeight="1" x14ac:dyDescent="0.25">
      <c r="A4435" t="str">
        <f>CONCATENATE(B4435,C4435,D4435,H4435,I4435,L4435)</f>
        <v>3012019HOMICIDIO331</v>
      </c>
      <c r="B4435" s="2">
        <v>30</v>
      </c>
      <c r="C4435" s="2">
        <v>1</v>
      </c>
      <c r="D4435" s="2">
        <v>2019</v>
      </c>
      <c r="E4435" s="2" t="s">
        <v>23</v>
      </c>
      <c r="F4435" s="2" t="s">
        <v>14</v>
      </c>
      <c r="G4435" s="2" t="s">
        <v>11</v>
      </c>
      <c r="H4435" s="2" t="s">
        <v>12</v>
      </c>
      <c r="I4435" s="2">
        <v>33</v>
      </c>
      <c r="J4435" s="2" t="str">
        <f>VLOOKUP(A4435,'Cor da Pele e Motivacao'!$A$2:$I$11399,6, FALSE)</f>
        <v>Parda</v>
      </c>
      <c r="K4435" s="2" t="str">
        <f>VLOOKUP(A4435,'Cor da Pele e Motivacao'!$A$2:$I$11399,8, FALSE)</f>
        <v>VIOLÊNCIA INTERPESSOAL</v>
      </c>
      <c r="L4435" s="2">
        <v>1</v>
      </c>
    </row>
    <row r="4436" spans="1:12" ht="15.75" customHeight="1" x14ac:dyDescent="0.25">
      <c r="A4436" t="str">
        <f>CONCATENATE(B4436,C4436,D4436,H4436,I4436,L4436)</f>
        <v>3012019HOMICIDIO401</v>
      </c>
      <c r="B4436" s="2">
        <v>30</v>
      </c>
      <c r="C4436" s="2">
        <v>1</v>
      </c>
      <c r="D4436" s="2">
        <v>2019</v>
      </c>
      <c r="E4436" s="2" t="s">
        <v>25</v>
      </c>
      <c r="F4436" s="2" t="s">
        <v>25</v>
      </c>
      <c r="G4436" s="2" t="s">
        <v>28</v>
      </c>
      <c r="H4436" s="2" t="s">
        <v>12</v>
      </c>
      <c r="I4436" s="2">
        <v>40</v>
      </c>
      <c r="J4436" s="2" t="str">
        <f>VLOOKUP(A4436,'Cor da Pele e Motivacao'!$A$2:$I$11399,6, FALSE)</f>
        <v>Parda</v>
      </c>
      <c r="K4436" s="2" t="str">
        <f>VLOOKUP(A4436,'Cor da Pele e Motivacao'!$A$2:$I$11399,8, FALSE)</f>
        <v>ATIVIDADES CRIMINAIS</v>
      </c>
      <c r="L4436" s="2">
        <v>1</v>
      </c>
    </row>
    <row r="4437" spans="1:12" ht="15.75" customHeight="1" x14ac:dyDescent="0.25">
      <c r="A4437" t="str">
        <f>CONCATENATE(B4437,C4437,D4437,H4437,I4437,L4437)</f>
        <v>3012019HOMICIDIO211</v>
      </c>
      <c r="B4437" s="2">
        <v>30</v>
      </c>
      <c r="C4437" s="2">
        <v>1</v>
      </c>
      <c r="D4437" s="2">
        <v>2019</v>
      </c>
      <c r="E4437" s="2" t="s">
        <v>25</v>
      </c>
      <c r="F4437" s="2" t="s">
        <v>25</v>
      </c>
      <c r="G4437" s="2" t="s">
        <v>11</v>
      </c>
      <c r="H4437" s="2" t="s">
        <v>12</v>
      </c>
      <c r="I4437" s="2">
        <v>21</v>
      </c>
      <c r="J4437" s="2" t="str">
        <f>VLOOKUP(A4437,'Cor da Pele e Motivacao'!$A$2:$I$11399,6, FALSE)</f>
        <v>Parda</v>
      </c>
      <c r="K4437" s="2" t="str">
        <f>VLOOKUP(A4437,'Cor da Pele e Motivacao'!$A$2:$I$11399,8, FALSE)</f>
        <v>EXCLUDENTE DE ILICITUDE</v>
      </c>
      <c r="L4437" s="2">
        <v>1</v>
      </c>
    </row>
    <row r="4438" spans="1:12" ht="15.75" customHeight="1" x14ac:dyDescent="0.25">
      <c r="A4438" t="str">
        <f>CONCATENATE(B4438,C4438,D4438,H4438,I4438,L4438)</f>
        <v>3012019HOMICIDIO241</v>
      </c>
      <c r="B4438" s="2">
        <v>30</v>
      </c>
      <c r="C4438" s="2">
        <v>1</v>
      </c>
      <c r="D4438" s="2">
        <v>2019</v>
      </c>
      <c r="E4438" s="2" t="s">
        <v>25</v>
      </c>
      <c r="F4438" s="2" t="s">
        <v>25</v>
      </c>
      <c r="G4438" s="2" t="s">
        <v>11</v>
      </c>
      <c r="H4438" s="2" t="s">
        <v>12</v>
      </c>
      <c r="I4438" s="2">
        <v>24</v>
      </c>
      <c r="J4438" s="2" t="str">
        <f>VLOOKUP(A4438,'Cor da Pele e Motivacao'!$A$2:$I$11399,6, FALSE)</f>
        <v>Parda</v>
      </c>
      <c r="K4438" s="2" t="str">
        <f>VLOOKUP(A4438,'Cor da Pele e Motivacao'!$A$2:$I$11399,8, FALSE)</f>
        <v>ATIVIDADES CRIMINAIS</v>
      </c>
      <c r="L4438" s="2">
        <v>1</v>
      </c>
    </row>
    <row r="4439" spans="1:12" ht="15.75" customHeight="1" x14ac:dyDescent="0.25">
      <c r="A4439" t="str">
        <f>CONCATENATE(B4439,C4439,D4439,H4439,I4439,L4439)</f>
        <v>3012019HOMICIDIO281</v>
      </c>
      <c r="B4439" s="2">
        <v>30</v>
      </c>
      <c r="C4439" s="2">
        <v>1</v>
      </c>
      <c r="D4439" s="2">
        <v>2019</v>
      </c>
      <c r="E4439" s="2" t="s">
        <v>25</v>
      </c>
      <c r="F4439" s="2" t="s">
        <v>25</v>
      </c>
      <c r="G4439" s="2" t="s">
        <v>11</v>
      </c>
      <c r="H4439" s="2" t="s">
        <v>12</v>
      </c>
      <c r="I4439" s="2">
        <v>28</v>
      </c>
      <c r="J4439" s="2" t="str">
        <f>VLOOKUP(A4439,'Cor da Pele e Motivacao'!$A$2:$I$11399,6, FALSE)</f>
        <v>Parda</v>
      </c>
      <c r="K4439" s="2" t="str">
        <f>VLOOKUP(A4439,'Cor da Pele e Motivacao'!$A$2:$I$11399,8, FALSE)</f>
        <v>ATIVIDADES CRIMINAIS</v>
      </c>
      <c r="L4439" s="2">
        <v>1</v>
      </c>
    </row>
    <row r="4440" spans="1:12" ht="15.75" customHeight="1" x14ac:dyDescent="0.25">
      <c r="A4440" t="str">
        <f>CONCATENATE(B4440,C4440,D4440,H4440,I4440,L4440)</f>
        <v>3012019FEMINICIDIO291</v>
      </c>
      <c r="B4440" s="2">
        <v>30</v>
      </c>
      <c r="C4440" s="2">
        <v>1</v>
      </c>
      <c r="D4440" s="2">
        <v>2019</v>
      </c>
      <c r="E4440" s="2" t="s">
        <v>167</v>
      </c>
      <c r="F4440" s="2" t="s">
        <v>16</v>
      </c>
      <c r="G4440" s="2" t="s">
        <v>28</v>
      </c>
      <c r="H4440" s="2" t="s">
        <v>29</v>
      </c>
      <c r="I4440" s="2">
        <v>29</v>
      </c>
      <c r="J4440" s="2" t="str">
        <f>VLOOKUP(A4440,'Cor da Pele e Motivacao'!$A$2:$I$11399,6, FALSE)</f>
        <v>Parda</v>
      </c>
      <c r="K4440" s="2" t="str">
        <f>VLOOKUP(A4440,'Cor da Pele e Motivacao'!$A$2:$I$11399,8, FALSE)</f>
        <v>FEMINICIDIO</v>
      </c>
      <c r="L4440" s="2">
        <v>1</v>
      </c>
    </row>
    <row r="4441" spans="1:12" ht="15.75" customHeight="1" x14ac:dyDescent="0.25">
      <c r="A4441" t="str">
        <f>CONCATENATE(B4441,C4441,D4441,H4441,I4441,L4441)</f>
        <v>3012019HOMICIDIO161</v>
      </c>
      <c r="B4441" s="2">
        <v>30</v>
      </c>
      <c r="C4441" s="2">
        <v>1</v>
      </c>
      <c r="D4441" s="2">
        <v>2019</v>
      </c>
      <c r="E4441" s="2" t="s">
        <v>46</v>
      </c>
      <c r="F4441" s="2" t="s">
        <v>22</v>
      </c>
      <c r="G4441" s="2" t="s">
        <v>11</v>
      </c>
      <c r="H4441" s="2" t="s">
        <v>12</v>
      </c>
      <c r="I4441" s="2">
        <v>16</v>
      </c>
      <c r="J4441" s="2" t="str">
        <f>VLOOKUP(A4441,'Cor da Pele e Motivacao'!$A$2:$I$11399,6, FALSE)</f>
        <v>Parda</v>
      </c>
      <c r="K4441" s="2" t="str">
        <f>VLOOKUP(A4441,'Cor da Pele e Motivacao'!$A$2:$I$11399,8, FALSE)</f>
        <v>ATIVIDADES CRIMINAIS</v>
      </c>
      <c r="L4441" s="2">
        <v>1</v>
      </c>
    </row>
    <row r="4442" spans="1:12" ht="15.75" customHeight="1" x14ac:dyDescent="0.25">
      <c r="A4442" t="str">
        <f>CONCATENATE(B4442,C4442,D4442,H4442,I4442,L4442)</f>
        <v>3112019HOMICIDIO181</v>
      </c>
      <c r="B4442" s="2">
        <v>31</v>
      </c>
      <c r="C4442" s="2">
        <v>1</v>
      </c>
      <c r="D4442" s="2">
        <v>2019</v>
      </c>
      <c r="E4442" s="2" t="s">
        <v>98</v>
      </c>
      <c r="F4442" s="2" t="s">
        <v>16</v>
      </c>
      <c r="G4442" s="2" t="s">
        <v>11</v>
      </c>
      <c r="H4442" s="2" t="s">
        <v>12</v>
      </c>
      <c r="I4442" s="2">
        <v>18</v>
      </c>
      <c r="J4442" s="2" t="str">
        <f>VLOOKUP(A4442,'Cor da Pele e Motivacao'!$A$2:$I$11399,6, FALSE)</f>
        <v>Parda</v>
      </c>
      <c r="K4442" s="2" t="str">
        <f>VLOOKUP(A4442,'Cor da Pele e Motivacao'!$A$2:$I$11399,8, FALSE)</f>
        <v>ATIVIDADES CRIMINAIS</v>
      </c>
      <c r="L4442" s="2">
        <v>1</v>
      </c>
    </row>
    <row r="4443" spans="1:12" ht="15.75" customHeight="1" x14ac:dyDescent="0.25">
      <c r="A4443" t="str">
        <f>CONCATENATE(B4443,C4443,D4443,H4443,I4443,L4443)</f>
        <v>3112019LATROCINIO591</v>
      </c>
      <c r="B4443" s="2">
        <v>31</v>
      </c>
      <c r="C4443" s="2">
        <v>1</v>
      </c>
      <c r="D4443" s="2">
        <v>2019</v>
      </c>
      <c r="E4443" s="2" t="s">
        <v>66</v>
      </c>
      <c r="F4443" s="2" t="s">
        <v>16</v>
      </c>
      <c r="G4443" s="2" t="s">
        <v>11</v>
      </c>
      <c r="H4443" s="2" t="s">
        <v>33</v>
      </c>
      <c r="I4443" s="2">
        <v>59</v>
      </c>
      <c r="J4443" s="2" t="str">
        <f>VLOOKUP(A4443,'Cor da Pele e Motivacao'!$A$2:$I$11399,6, FALSE)</f>
        <v>Parda</v>
      </c>
      <c r="K4443" s="2" t="str">
        <f>VLOOKUP(A4443,'Cor da Pele e Motivacao'!$A$2:$I$11399,8, FALSE)</f>
        <v>PATRIMÔNIO</v>
      </c>
      <c r="L4443" s="2">
        <v>1</v>
      </c>
    </row>
    <row r="4444" spans="1:12" ht="15.75" customHeight="1" x14ac:dyDescent="0.25">
      <c r="A4444" t="str">
        <f>CONCATENATE(B4444,C4444,D4444,H4444,I4444,L4444)</f>
        <v>3112019HOMICIDIO191</v>
      </c>
      <c r="B4444" s="2">
        <v>31</v>
      </c>
      <c r="C4444" s="2">
        <v>1</v>
      </c>
      <c r="D4444" s="2">
        <v>2019</v>
      </c>
      <c r="E4444" s="2" t="s">
        <v>41</v>
      </c>
      <c r="F4444" s="2" t="s">
        <v>22</v>
      </c>
      <c r="G4444" s="2" t="s">
        <v>11</v>
      </c>
      <c r="H4444" s="2" t="s">
        <v>12</v>
      </c>
      <c r="I4444" s="2">
        <v>19</v>
      </c>
      <c r="J4444" s="2" t="str">
        <f>VLOOKUP(A4444,'Cor da Pele e Motivacao'!$A$2:$I$11399,6, FALSE)</f>
        <v>Parda</v>
      </c>
      <c r="K4444" s="2" t="str">
        <f>VLOOKUP(A4444,'Cor da Pele e Motivacao'!$A$2:$I$11399,8, FALSE)</f>
        <v>ATIVIDADES CRIMINAIS</v>
      </c>
      <c r="L4444" s="2">
        <v>1</v>
      </c>
    </row>
    <row r="4445" spans="1:12" ht="15.75" customHeight="1" x14ac:dyDescent="0.25">
      <c r="A4445" t="str">
        <f>CONCATENATE(B4445,C4445,D4445,H4445,I4445,L4445)</f>
        <v>3112019HOMICIDIO251</v>
      </c>
      <c r="B4445" s="2">
        <v>31</v>
      </c>
      <c r="C4445" s="2">
        <v>1</v>
      </c>
      <c r="D4445" s="2">
        <v>2019</v>
      </c>
      <c r="E4445" s="2" t="s">
        <v>15</v>
      </c>
      <c r="F4445" s="2" t="s">
        <v>16</v>
      </c>
      <c r="G4445" s="2" t="s">
        <v>11</v>
      </c>
      <c r="H4445" s="2" t="s">
        <v>12</v>
      </c>
      <c r="I4445" s="2">
        <v>25</v>
      </c>
      <c r="J4445" s="2" t="str">
        <f>VLOOKUP(A4445,'Cor da Pele e Motivacao'!$A$2:$I$11399,6, FALSE)</f>
        <v>Parda</v>
      </c>
      <c r="K4445" s="2" t="str">
        <f>VLOOKUP(A4445,'Cor da Pele e Motivacao'!$A$2:$I$11399,8, FALSE)</f>
        <v>ATIVIDADES CRIMINAIS</v>
      </c>
      <c r="L4445" s="2">
        <v>1</v>
      </c>
    </row>
    <row r="4446" spans="1:12" ht="15.75" customHeight="1" x14ac:dyDescent="0.25">
      <c r="A4446" t="str">
        <f>CONCATENATE(B4446,C4446,D4446,H4446,I4446,L4446)</f>
        <v>3112019HOMICIDIO262</v>
      </c>
      <c r="B4446" s="2">
        <v>31</v>
      </c>
      <c r="C4446" s="2">
        <v>1</v>
      </c>
      <c r="D4446" s="2">
        <v>2019</v>
      </c>
      <c r="E4446" s="2" t="s">
        <v>15</v>
      </c>
      <c r="F4446" s="2" t="s">
        <v>16</v>
      </c>
      <c r="G4446" s="2" t="s">
        <v>11</v>
      </c>
      <c r="H4446" s="2" t="s">
        <v>12</v>
      </c>
      <c r="I4446" s="2">
        <v>26</v>
      </c>
      <c r="J4446" s="2" t="str">
        <f>VLOOKUP(A4446,'Cor da Pele e Motivacao'!$A$2:$I$11399,6, FALSE)</f>
        <v>Parda</v>
      </c>
      <c r="K4446" s="2" t="str">
        <f>VLOOKUP(A4446,'Cor da Pele e Motivacao'!$A$2:$I$11399,8, FALSE)</f>
        <v>ATIVIDADES CRIMINAIS</v>
      </c>
      <c r="L4446" s="2">
        <v>2</v>
      </c>
    </row>
    <row r="4447" spans="1:12" ht="15.75" customHeight="1" x14ac:dyDescent="0.25">
      <c r="A4447" t="str">
        <f>CONCATENATE(B4447,C4447,D4447,H4447,I4447,L4447)</f>
        <v>3112019HOMICIDIO151</v>
      </c>
      <c r="B4447" s="2">
        <v>31</v>
      </c>
      <c r="C4447" s="2">
        <v>1</v>
      </c>
      <c r="D4447" s="2">
        <v>2019</v>
      </c>
      <c r="E4447" s="2" t="s">
        <v>18</v>
      </c>
      <c r="F4447" s="2" t="s">
        <v>16</v>
      </c>
      <c r="G4447" s="2" t="s">
        <v>11</v>
      </c>
      <c r="H4447" s="2" t="s">
        <v>12</v>
      </c>
      <c r="I4447" s="2">
        <v>15</v>
      </c>
      <c r="J4447" s="2" t="str">
        <f>VLOOKUP(A4447,'Cor da Pele e Motivacao'!$A$2:$I$11399,6, FALSE)</f>
        <v>Parda</v>
      </c>
      <c r="K4447" s="2" t="str">
        <f>VLOOKUP(A4447,'Cor da Pele e Motivacao'!$A$2:$I$11399,8, FALSE)</f>
        <v>ATIVIDADES CRIMINAIS</v>
      </c>
      <c r="L4447" s="2">
        <v>1</v>
      </c>
    </row>
    <row r="4448" spans="1:12" ht="15.75" customHeight="1" x14ac:dyDescent="0.25">
      <c r="A4448" t="str">
        <f>CONCATENATE(B4448,C4448,D4448,H4448,I4448,L4448)</f>
        <v>3112019HOMICIDIO211</v>
      </c>
      <c r="B4448" s="2">
        <v>31</v>
      </c>
      <c r="C4448" s="2">
        <v>1</v>
      </c>
      <c r="D4448" s="2">
        <v>2019</v>
      </c>
      <c r="E4448" s="2" t="s">
        <v>20</v>
      </c>
      <c r="F4448" s="2" t="s">
        <v>14</v>
      </c>
      <c r="G4448" s="2" t="s">
        <v>11</v>
      </c>
      <c r="H4448" s="2" t="s">
        <v>12</v>
      </c>
      <c r="I4448" s="2">
        <v>21</v>
      </c>
      <c r="J4448" s="2" t="str">
        <f>VLOOKUP(A4448,'Cor da Pele e Motivacao'!$A$2:$I$11399,6, FALSE)</f>
        <v>Parda</v>
      </c>
      <c r="K4448" s="2" t="str">
        <f>VLOOKUP(A4448,'Cor da Pele e Motivacao'!$A$2:$I$11399,8, FALSE)</f>
        <v>ATIVIDADES CRIMINAIS</v>
      </c>
      <c r="L4448" s="2">
        <v>1</v>
      </c>
    </row>
    <row r="4449" spans="1:12" ht="15.75" customHeight="1" x14ac:dyDescent="0.25">
      <c r="A4449" t="str">
        <f>CONCATENATE(B4449,C4449,D4449,H4449,I4449,L4449)</f>
        <v>3112019HOMICIDIO231</v>
      </c>
      <c r="B4449" s="2">
        <v>31</v>
      </c>
      <c r="C4449" s="2">
        <v>1</v>
      </c>
      <c r="D4449" s="2">
        <v>2019</v>
      </c>
      <c r="E4449" s="2" t="s">
        <v>23</v>
      </c>
      <c r="F4449" s="2" t="s">
        <v>14</v>
      </c>
      <c r="G4449" s="2" t="s">
        <v>11</v>
      </c>
      <c r="H4449" s="2" t="s">
        <v>12</v>
      </c>
      <c r="I4449" s="2">
        <v>23</v>
      </c>
      <c r="J4449" s="2" t="str">
        <f>VLOOKUP(A4449,'Cor da Pele e Motivacao'!$A$2:$I$11399,6, FALSE)</f>
        <v>Parda</v>
      </c>
      <c r="K4449" s="2" t="str">
        <f>VLOOKUP(A4449,'Cor da Pele e Motivacao'!$A$2:$I$11399,8, FALSE)</f>
        <v>ATIVIDADES CRIMINAIS</v>
      </c>
      <c r="L4449" s="2">
        <v>1</v>
      </c>
    </row>
    <row r="4450" spans="1:12" ht="15.75" customHeight="1" x14ac:dyDescent="0.25">
      <c r="A4450" t="str">
        <f>CONCATENATE(B4450,C4450,D4450,H4450,I4450,L4450)</f>
        <v>3112019HOMICIDIO381</v>
      </c>
      <c r="B4450" s="2">
        <v>31</v>
      </c>
      <c r="C4450" s="2">
        <v>1</v>
      </c>
      <c r="D4450" s="2">
        <v>2019</v>
      </c>
      <c r="E4450" s="2" t="s">
        <v>23</v>
      </c>
      <c r="F4450" s="2" t="s">
        <v>14</v>
      </c>
      <c r="G4450" s="2" t="s">
        <v>11</v>
      </c>
      <c r="H4450" s="2" t="s">
        <v>12</v>
      </c>
      <c r="I4450" s="2">
        <v>38</v>
      </c>
      <c r="J4450" s="2" t="str">
        <f>VLOOKUP(A4450,'Cor da Pele e Motivacao'!$A$2:$I$11399,6, FALSE)</f>
        <v>Parda</v>
      </c>
      <c r="K4450" s="2" t="str">
        <f>VLOOKUP(A4450,'Cor da Pele e Motivacao'!$A$2:$I$11399,8, FALSE)</f>
        <v>ATIVIDADES CRIMINAIS</v>
      </c>
      <c r="L4450" s="2">
        <v>1</v>
      </c>
    </row>
    <row r="4451" spans="1:12" ht="15.75" customHeight="1" x14ac:dyDescent="0.25">
      <c r="A4451" t="str">
        <f>CONCATENATE(B4451,C4451,D4451,H4451,I4451,L4451)</f>
        <v>3112019HOMICIDIO441</v>
      </c>
      <c r="B4451" s="2">
        <v>31</v>
      </c>
      <c r="C4451" s="2">
        <v>1</v>
      </c>
      <c r="D4451" s="2">
        <v>2019</v>
      </c>
      <c r="E4451" s="2" t="s">
        <v>25</v>
      </c>
      <c r="F4451" s="2" t="s">
        <v>25</v>
      </c>
      <c r="G4451" s="2" t="s">
        <v>11</v>
      </c>
      <c r="H4451" s="2" t="s">
        <v>12</v>
      </c>
      <c r="I4451" s="2">
        <v>44</v>
      </c>
      <c r="J4451" s="2" t="str">
        <f>VLOOKUP(A4451,'Cor da Pele e Motivacao'!$A$2:$I$11399,6, FALSE)</f>
        <v>Parda</v>
      </c>
      <c r="K4451" s="2" t="str">
        <f>VLOOKUP(A4451,'Cor da Pele e Motivacao'!$A$2:$I$11399,8, FALSE)</f>
        <v>ATIVIDADES CRIMINAIS</v>
      </c>
      <c r="L4451" s="2">
        <v>1</v>
      </c>
    </row>
    <row r="4452" spans="1:12" ht="15.75" customHeight="1" x14ac:dyDescent="0.25">
      <c r="A4452" t="str">
        <f>CONCATENATE(B4452,C4452,D4452,H4452,I4452,L4452)</f>
        <v>3112019HOMICIDIO391</v>
      </c>
      <c r="B4452" s="2">
        <v>31</v>
      </c>
      <c r="C4452" s="2">
        <v>1</v>
      </c>
      <c r="D4452" s="2">
        <v>2019</v>
      </c>
      <c r="E4452" s="2" t="s">
        <v>103</v>
      </c>
      <c r="F4452" s="2" t="s">
        <v>22</v>
      </c>
      <c r="G4452" s="2" t="s">
        <v>11</v>
      </c>
      <c r="H4452" s="2" t="s">
        <v>12</v>
      </c>
      <c r="I4452" s="2">
        <v>39</v>
      </c>
      <c r="J4452" s="2" t="str">
        <f>VLOOKUP(A4452,'Cor da Pele e Motivacao'!$A$2:$I$11399,6, FALSE)</f>
        <v>Parda</v>
      </c>
      <c r="K4452" s="2" t="str">
        <f>VLOOKUP(A4452,'Cor da Pele e Motivacao'!$A$2:$I$11399,8, FALSE)</f>
        <v>ATIVIDADES CRIMINAIS</v>
      </c>
      <c r="L4452" s="2">
        <v>1</v>
      </c>
    </row>
    <row r="4453" spans="1:12" ht="15.75" customHeight="1" x14ac:dyDescent="0.25">
      <c r="A4453" t="str">
        <f>CONCATENATE(B4453,C4453,D4453,H4453,I4453,L4453)</f>
        <v>3112019HOMICIDIO501</v>
      </c>
      <c r="B4453" s="2">
        <v>31</v>
      </c>
      <c r="C4453" s="2">
        <v>1</v>
      </c>
      <c r="D4453" s="2">
        <v>2019</v>
      </c>
      <c r="E4453" s="2" t="s">
        <v>166</v>
      </c>
      <c r="F4453" s="2" t="s">
        <v>10</v>
      </c>
      <c r="G4453" s="2" t="s">
        <v>11</v>
      </c>
      <c r="H4453" s="2" t="s">
        <v>12</v>
      </c>
      <c r="I4453" s="2">
        <v>50</v>
      </c>
      <c r="J4453" s="2" t="str">
        <f>VLOOKUP(A4453,'Cor da Pele e Motivacao'!$A$2:$I$11399,6, FALSE)</f>
        <v>Parda</v>
      </c>
      <c r="K4453" s="2" t="str">
        <f>VLOOKUP(A4453,'Cor da Pele e Motivacao'!$A$2:$I$11399,8, FALSE)</f>
        <v>ATIVIDADES CRIMINAIS</v>
      </c>
      <c r="L4453" s="2">
        <v>1</v>
      </c>
    </row>
    <row r="4454" spans="1:12" ht="15.75" customHeight="1" x14ac:dyDescent="0.25">
      <c r="A4454" t="str">
        <f>CONCATENATE(B4454,C4454,D4454,H4454,I4454,L4454)</f>
        <v>122019HOMICIDIO441</v>
      </c>
      <c r="B4454" s="2">
        <v>1</v>
      </c>
      <c r="C4454" s="2">
        <v>2</v>
      </c>
      <c r="D4454" s="2">
        <v>2019</v>
      </c>
      <c r="E4454" s="2" t="s">
        <v>45</v>
      </c>
      <c r="F4454" s="2" t="s">
        <v>14</v>
      </c>
      <c r="G4454" s="2" t="s">
        <v>11</v>
      </c>
      <c r="H4454" s="2" t="s">
        <v>12</v>
      </c>
      <c r="I4454" s="2">
        <v>44</v>
      </c>
      <c r="J4454" s="2" t="str">
        <f>VLOOKUP(A4454,'Cor da Pele e Motivacao'!$A$2:$I$11399,6, FALSE)</f>
        <v>Parda</v>
      </c>
      <c r="K4454" s="2" t="str">
        <f>VLOOKUP(A4454,'Cor da Pele e Motivacao'!$A$2:$I$11399,8, FALSE)</f>
        <v>ATIVIDADES CRIMINAIS</v>
      </c>
      <c r="L4454" s="2">
        <v>1</v>
      </c>
    </row>
    <row r="4455" spans="1:12" ht="15.75" customHeight="1" x14ac:dyDescent="0.25">
      <c r="A4455" t="str">
        <f>CONCATENATE(B4455,C4455,D4455,H4455,I4455,L4455)</f>
        <v>122019HOMICIDIO631</v>
      </c>
      <c r="B4455" s="2">
        <v>1</v>
      </c>
      <c r="C4455" s="2">
        <v>2</v>
      </c>
      <c r="D4455" s="2">
        <v>2019</v>
      </c>
      <c r="E4455" s="2" t="s">
        <v>113</v>
      </c>
      <c r="F4455" s="2" t="s">
        <v>14</v>
      </c>
      <c r="G4455" s="2" t="s">
        <v>11</v>
      </c>
      <c r="H4455" s="2" t="s">
        <v>12</v>
      </c>
      <c r="I4455" s="2">
        <v>63</v>
      </c>
      <c r="J4455" s="2" t="str">
        <f>VLOOKUP(A4455,'Cor da Pele e Motivacao'!$A$2:$I$11399,6, FALSE)</f>
        <v>Parda</v>
      </c>
      <c r="K4455" s="2" t="str">
        <f>VLOOKUP(A4455,'Cor da Pele e Motivacao'!$A$2:$I$11399,8, FALSE)</f>
        <v>ATIVIDADES CRIMINAIS</v>
      </c>
      <c r="L4455" s="2">
        <v>1</v>
      </c>
    </row>
    <row r="4456" spans="1:12" ht="15.75" customHeight="1" x14ac:dyDescent="0.25">
      <c r="A4456" t="str">
        <f>CONCATENATE(B4456,C4456,D4456,H4456,I4456,L4456)</f>
        <v>122019HOMICIDIO241</v>
      </c>
      <c r="B4456" s="2">
        <v>1</v>
      </c>
      <c r="C4456" s="2">
        <v>2</v>
      </c>
      <c r="D4456" s="2">
        <v>2019</v>
      </c>
      <c r="E4456" s="2" t="s">
        <v>20</v>
      </c>
      <c r="F4456" s="2" t="s">
        <v>14</v>
      </c>
      <c r="G4456" s="2" t="s">
        <v>11</v>
      </c>
      <c r="H4456" s="2" t="s">
        <v>12</v>
      </c>
      <c r="I4456" s="2">
        <v>24</v>
      </c>
      <c r="J4456" s="2" t="str">
        <f>VLOOKUP(A4456,'Cor da Pele e Motivacao'!$A$2:$I$11399,6, FALSE)</f>
        <v>Parda</v>
      </c>
      <c r="K4456" s="2" t="str">
        <f>VLOOKUP(A4456,'Cor da Pele e Motivacao'!$A$2:$I$11399,8, FALSE)</f>
        <v>ATIVIDADES CRIMINAIS</v>
      </c>
      <c r="L4456" s="2">
        <v>1</v>
      </c>
    </row>
    <row r="4457" spans="1:12" ht="15.75" customHeight="1" x14ac:dyDescent="0.25">
      <c r="A4457" t="str">
        <f>CONCATENATE(B4457,C4457,D4457,H4457,I4457,L4457)</f>
        <v>122019HOMICIDIO271</v>
      </c>
      <c r="B4457" s="2">
        <v>1</v>
      </c>
      <c r="C4457" s="2">
        <v>2</v>
      </c>
      <c r="D4457" s="2">
        <v>2019</v>
      </c>
      <c r="E4457" s="2" t="s">
        <v>20</v>
      </c>
      <c r="F4457" s="2" t="s">
        <v>14</v>
      </c>
      <c r="G4457" s="2" t="s">
        <v>11</v>
      </c>
      <c r="H4457" s="2" t="s">
        <v>12</v>
      </c>
      <c r="I4457" s="2">
        <v>27</v>
      </c>
      <c r="J4457" s="2" t="str">
        <f>VLOOKUP(A4457,'Cor da Pele e Motivacao'!$A$2:$I$11399,6, FALSE)</f>
        <v>Parda</v>
      </c>
      <c r="K4457" s="2" t="str">
        <f>VLOOKUP(A4457,'Cor da Pele e Motivacao'!$A$2:$I$11399,8, FALSE)</f>
        <v>VIOLÊNCIA INTERPESSOAL</v>
      </c>
      <c r="L4457" s="2">
        <v>1</v>
      </c>
    </row>
    <row r="4458" spans="1:12" ht="15.75" customHeight="1" x14ac:dyDescent="0.25">
      <c r="A4458" t="str">
        <f>CONCATENATE(B4458,C4458,D4458,H4458,I4458,L4458)</f>
        <v>122019HOMICIDIO151</v>
      </c>
      <c r="B4458" s="2">
        <v>1</v>
      </c>
      <c r="C4458" s="2">
        <v>2</v>
      </c>
      <c r="D4458" s="2">
        <v>2019</v>
      </c>
      <c r="E4458" s="2" t="s">
        <v>25</v>
      </c>
      <c r="F4458" s="2" t="s">
        <v>25</v>
      </c>
      <c r="G4458" s="2" t="s">
        <v>11</v>
      </c>
      <c r="H4458" s="2" t="s">
        <v>12</v>
      </c>
      <c r="I4458" s="2">
        <v>15</v>
      </c>
      <c r="J4458" s="2" t="str">
        <f>VLOOKUP(A4458,'Cor da Pele e Motivacao'!$A$2:$I$11399,6, FALSE)</f>
        <v>Parda</v>
      </c>
      <c r="K4458" s="2" t="str">
        <f>VLOOKUP(A4458,'Cor da Pele e Motivacao'!$A$2:$I$11399,8, FALSE)</f>
        <v>ATIVIDADES CRIMINAIS</v>
      </c>
      <c r="L4458" s="2">
        <v>1</v>
      </c>
    </row>
    <row r="4459" spans="1:12" ht="15.75" customHeight="1" x14ac:dyDescent="0.25">
      <c r="A4459" t="str">
        <f>CONCATENATE(B4459,C4459,D4459,H4459,I4459,L4459)</f>
        <v>122019HOMICIDIO191</v>
      </c>
      <c r="B4459" s="2">
        <v>1</v>
      </c>
      <c r="C4459" s="2">
        <v>2</v>
      </c>
      <c r="D4459" s="2">
        <v>2019</v>
      </c>
      <c r="E4459" s="2" t="s">
        <v>25</v>
      </c>
      <c r="F4459" s="2" t="s">
        <v>25</v>
      </c>
      <c r="G4459" s="2" t="s">
        <v>11</v>
      </c>
      <c r="H4459" s="2" t="s">
        <v>12</v>
      </c>
      <c r="I4459" s="2">
        <v>19</v>
      </c>
      <c r="J4459" s="2" t="str">
        <f>VLOOKUP(A4459,'Cor da Pele e Motivacao'!$A$2:$I$11399,6, FALSE)</f>
        <v>Parda</v>
      </c>
      <c r="K4459" s="2" t="str">
        <f>VLOOKUP(A4459,'Cor da Pele e Motivacao'!$A$2:$I$11399,8, FALSE)</f>
        <v>ATIVIDADES CRIMINAIS</v>
      </c>
      <c r="L4459" s="2">
        <v>1</v>
      </c>
    </row>
    <row r="4460" spans="1:12" ht="15.75" customHeight="1" x14ac:dyDescent="0.25">
      <c r="A4460" t="str">
        <f>CONCATENATE(B4460,C4460,D4460,H4460,I4460,L4460)</f>
        <v>122019HOMICIDIO801</v>
      </c>
      <c r="B4460" s="2">
        <v>1</v>
      </c>
      <c r="C4460" s="2">
        <v>2</v>
      </c>
      <c r="D4460" s="2">
        <v>2019</v>
      </c>
      <c r="E4460" s="2" t="s">
        <v>25</v>
      </c>
      <c r="F4460" s="2" t="s">
        <v>25</v>
      </c>
      <c r="G4460" s="2" t="s">
        <v>11</v>
      </c>
      <c r="H4460" s="2" t="s">
        <v>12</v>
      </c>
      <c r="I4460" s="2">
        <v>80</v>
      </c>
      <c r="J4460" s="2" t="str">
        <f>VLOOKUP(A4460,'Cor da Pele e Motivacao'!$A$2:$I$11399,6, FALSE)</f>
        <v>Parda</v>
      </c>
      <c r="K4460" s="2" t="str">
        <f>VLOOKUP(A4460,'Cor da Pele e Motivacao'!$A$2:$I$11399,8, FALSE)</f>
        <v>VIOLÊNCIA INTERPESSOAL</v>
      </c>
      <c r="L4460" s="2">
        <v>1</v>
      </c>
    </row>
    <row r="4461" spans="1:12" ht="15.75" customHeight="1" x14ac:dyDescent="0.25">
      <c r="A4461" t="str">
        <f>CONCATENATE(B4461,C4461,D4461,H4461,I4461,L4461)</f>
        <v>222019HOMICIDIO281</v>
      </c>
      <c r="B4461" s="2">
        <v>2</v>
      </c>
      <c r="C4461" s="2">
        <v>2</v>
      </c>
      <c r="D4461" s="2">
        <v>2019</v>
      </c>
      <c r="E4461" s="2" t="s">
        <v>140</v>
      </c>
      <c r="F4461" s="2" t="s">
        <v>10</v>
      </c>
      <c r="G4461" s="2" t="s">
        <v>11</v>
      </c>
      <c r="H4461" s="2" t="s">
        <v>12</v>
      </c>
      <c r="I4461" s="2">
        <v>28</v>
      </c>
      <c r="J4461" s="2" t="str">
        <f>VLOOKUP(A4461,'Cor da Pele e Motivacao'!$A$2:$I$11399,6, FALSE)</f>
        <v>Parda</v>
      </c>
      <c r="K4461" s="2" t="str">
        <f>VLOOKUP(A4461,'Cor da Pele e Motivacao'!$A$2:$I$11399,8, FALSE)</f>
        <v>A DEFINIR</v>
      </c>
      <c r="L4461" s="2">
        <v>1</v>
      </c>
    </row>
    <row r="4462" spans="1:12" ht="15.75" customHeight="1" x14ac:dyDescent="0.25">
      <c r="A4462" t="str">
        <f>CONCATENATE(B4462,C4462,D4462,H4462,I4462,L4462)</f>
        <v>222019HOMICIDIO401</v>
      </c>
      <c r="B4462" s="2">
        <v>2</v>
      </c>
      <c r="C4462" s="2">
        <v>2</v>
      </c>
      <c r="D4462" s="2">
        <v>2019</v>
      </c>
      <c r="E4462" s="2" t="s">
        <v>142</v>
      </c>
      <c r="F4462" s="2" t="s">
        <v>16</v>
      </c>
      <c r="G4462" s="2" t="s">
        <v>11</v>
      </c>
      <c r="H4462" s="2" t="s">
        <v>12</v>
      </c>
      <c r="I4462" s="2">
        <v>40</v>
      </c>
      <c r="J4462" s="2" t="str">
        <f>VLOOKUP(A4462,'Cor da Pele e Motivacao'!$A$2:$I$11399,6, FALSE)</f>
        <v>Parda</v>
      </c>
      <c r="K4462" s="2" t="str">
        <f>VLOOKUP(A4462,'Cor da Pele e Motivacao'!$A$2:$I$11399,8, FALSE)</f>
        <v>VIOLÊNCIA INTERPESSOAL</v>
      </c>
      <c r="L4462" s="2">
        <v>1</v>
      </c>
    </row>
    <row r="4463" spans="1:12" ht="15.75" customHeight="1" x14ac:dyDescent="0.25">
      <c r="A4463" t="str">
        <f>CONCATENATE(B4463,C4463,D4463,H4463,I4463,L4463)</f>
        <v>222019HOMICIDIO401</v>
      </c>
      <c r="B4463" s="2">
        <v>2</v>
      </c>
      <c r="C4463" s="2">
        <v>2</v>
      </c>
      <c r="D4463" s="2">
        <v>2019</v>
      </c>
      <c r="E4463" s="2" t="s">
        <v>48</v>
      </c>
      <c r="F4463" s="2" t="s">
        <v>22</v>
      </c>
      <c r="G4463" s="2" t="s">
        <v>11</v>
      </c>
      <c r="H4463" s="2" t="s">
        <v>12</v>
      </c>
      <c r="I4463" s="2">
        <v>40</v>
      </c>
      <c r="J4463" s="2" t="str">
        <f>VLOOKUP(A4463,'Cor da Pele e Motivacao'!$A$2:$I$11399,6, FALSE)</f>
        <v>Parda</v>
      </c>
      <c r="K4463" s="2" t="str">
        <f>VLOOKUP(A4463,'Cor da Pele e Motivacao'!$A$2:$I$11399,8, FALSE)</f>
        <v>VIOLÊNCIA INTERPESSOAL</v>
      </c>
      <c r="L4463" s="2">
        <v>1</v>
      </c>
    </row>
    <row r="4464" spans="1:12" ht="15.75" customHeight="1" x14ac:dyDescent="0.25">
      <c r="A4464" t="str">
        <f>CONCATENATE(B4464,C4464,D4464,H4464,I4464,L4464)</f>
        <v>222019HOMICIDIO201</v>
      </c>
      <c r="B4464" s="2">
        <v>2</v>
      </c>
      <c r="C4464" s="2">
        <v>2</v>
      </c>
      <c r="D4464" s="2">
        <v>2019</v>
      </c>
      <c r="E4464" s="2" t="s">
        <v>30</v>
      </c>
      <c r="F4464" s="2" t="s">
        <v>10</v>
      </c>
      <c r="G4464" s="2" t="s">
        <v>11</v>
      </c>
      <c r="H4464" s="2" t="s">
        <v>12</v>
      </c>
      <c r="I4464" s="2">
        <v>20</v>
      </c>
      <c r="J4464" s="2" t="str">
        <f>VLOOKUP(A4464,'Cor da Pele e Motivacao'!$A$2:$I$11399,6, FALSE)</f>
        <v>Parda</v>
      </c>
      <c r="K4464" s="2" t="str">
        <f>VLOOKUP(A4464,'Cor da Pele e Motivacao'!$A$2:$I$11399,8, FALSE)</f>
        <v>ATIVIDADES CRIMINAIS</v>
      </c>
      <c r="L4464" s="2">
        <v>1</v>
      </c>
    </row>
    <row r="4465" spans="1:12" ht="15.75" customHeight="1" x14ac:dyDescent="0.25">
      <c r="A4465" t="str">
        <f>CONCATENATE(B4465,C4465,D4465,H4465,I4465,L4465)</f>
        <v>222019HOMICIDIO1</v>
      </c>
      <c r="B4465" s="2">
        <v>2</v>
      </c>
      <c r="C4465" s="2">
        <v>2</v>
      </c>
      <c r="D4465" s="2">
        <v>2019</v>
      </c>
      <c r="E4465" s="2" t="s">
        <v>13</v>
      </c>
      <c r="F4465" s="2" t="s">
        <v>14</v>
      </c>
      <c r="G4465" s="2" t="s">
        <v>11</v>
      </c>
      <c r="H4465" s="2" t="s">
        <v>12</v>
      </c>
      <c r="I4465" s="2"/>
      <c r="J4465" s="2" t="str">
        <f>VLOOKUP(A4465,'Cor da Pele e Motivacao'!$A$2:$I$11399,6, FALSE)</f>
        <v>Parda</v>
      </c>
      <c r="K4465" s="2" t="str">
        <f>VLOOKUP(A4465,'Cor da Pele e Motivacao'!$A$2:$I$11399,8, FALSE)</f>
        <v>ATIVIDADES CRIMINAIS</v>
      </c>
      <c r="L4465" s="2">
        <v>1</v>
      </c>
    </row>
    <row r="4466" spans="1:12" ht="15.75" customHeight="1" x14ac:dyDescent="0.25">
      <c r="A4466" t="str">
        <f>CONCATENATE(B4466,C4466,D4466,H4466,I4466,L4466)</f>
        <v>222019HOMICIDIO301</v>
      </c>
      <c r="B4466" s="2">
        <v>2</v>
      </c>
      <c r="C4466" s="2">
        <v>2</v>
      </c>
      <c r="D4466" s="2">
        <v>2019</v>
      </c>
      <c r="E4466" s="2" t="s">
        <v>83</v>
      </c>
      <c r="F4466" s="2" t="s">
        <v>14</v>
      </c>
      <c r="G4466" s="2" t="s">
        <v>11</v>
      </c>
      <c r="H4466" s="2" t="s">
        <v>12</v>
      </c>
      <c r="I4466" s="2">
        <v>30</v>
      </c>
      <c r="J4466" s="2" t="str">
        <f>VLOOKUP(A4466,'Cor da Pele e Motivacao'!$A$2:$I$11399,6, FALSE)</f>
        <v>Parda</v>
      </c>
      <c r="K4466" s="2" t="str">
        <f>VLOOKUP(A4466,'Cor da Pele e Motivacao'!$A$2:$I$11399,8, FALSE)</f>
        <v>VIOLÊNCIA INTERPESSOAL</v>
      </c>
      <c r="L4466" s="2">
        <v>1</v>
      </c>
    </row>
    <row r="4467" spans="1:12" ht="15.75" customHeight="1" x14ac:dyDescent="0.25">
      <c r="A4467" t="str">
        <f>CONCATENATE(B4467,C4467,D4467,H4467,I4467,L4467)</f>
        <v>222019HOMICIDIO341</v>
      </c>
      <c r="B4467" s="2">
        <v>2</v>
      </c>
      <c r="C4467" s="2">
        <v>2</v>
      </c>
      <c r="D4467" s="2">
        <v>2019</v>
      </c>
      <c r="E4467" s="2" t="s">
        <v>15</v>
      </c>
      <c r="F4467" s="2" t="s">
        <v>16</v>
      </c>
      <c r="G4467" s="2" t="s">
        <v>11</v>
      </c>
      <c r="H4467" s="2" t="s">
        <v>12</v>
      </c>
      <c r="I4467" s="2">
        <v>34</v>
      </c>
      <c r="J4467" s="2" t="str">
        <f>VLOOKUP(A4467,'Cor da Pele e Motivacao'!$A$2:$I$11399,6, FALSE)</f>
        <v>Parda</v>
      </c>
      <c r="K4467" s="2" t="str">
        <f>VLOOKUP(A4467,'Cor da Pele e Motivacao'!$A$2:$I$11399,8, FALSE)</f>
        <v>ATIVIDADES CRIMINAIS</v>
      </c>
      <c r="L4467" s="2">
        <v>1</v>
      </c>
    </row>
    <row r="4468" spans="1:12" ht="15.75" customHeight="1" x14ac:dyDescent="0.25">
      <c r="A4468" t="str">
        <f>CONCATENATE(B4468,C4468,D4468,H4468,I4468,L4468)</f>
        <v>222019LATROCINIO481</v>
      </c>
      <c r="B4468" s="2">
        <v>2</v>
      </c>
      <c r="C4468" s="2">
        <v>2</v>
      </c>
      <c r="D4468" s="2">
        <v>2019</v>
      </c>
      <c r="E4468" s="2" t="s">
        <v>152</v>
      </c>
      <c r="F4468" s="2" t="s">
        <v>22</v>
      </c>
      <c r="G4468" s="2" t="s">
        <v>11</v>
      </c>
      <c r="H4468" s="2" t="s">
        <v>33</v>
      </c>
      <c r="I4468" s="2">
        <v>48</v>
      </c>
      <c r="J4468" s="2" t="str">
        <f>VLOOKUP(A4468,'Cor da Pele e Motivacao'!$A$2:$I$11399,6, FALSE)</f>
        <v>Parda</v>
      </c>
      <c r="K4468" s="2" t="str">
        <f>VLOOKUP(A4468,'Cor da Pele e Motivacao'!$A$2:$I$11399,8, FALSE)</f>
        <v>PATRIMÔNIO</v>
      </c>
      <c r="L4468" s="2">
        <v>1</v>
      </c>
    </row>
    <row r="4469" spans="1:12" ht="15.75" customHeight="1" x14ac:dyDescent="0.25">
      <c r="A4469" t="str">
        <f>CONCATENATE(B4469,C4469,D4469,H4469,I4469,L4469)</f>
        <v>222019HOMICIDIO311</v>
      </c>
      <c r="B4469" s="2">
        <v>2</v>
      </c>
      <c r="C4469" s="2">
        <v>2</v>
      </c>
      <c r="D4469" s="2">
        <v>2019</v>
      </c>
      <c r="E4469" s="2" t="s">
        <v>20</v>
      </c>
      <c r="F4469" s="2" t="s">
        <v>14</v>
      </c>
      <c r="G4469" s="2" t="s">
        <v>11</v>
      </c>
      <c r="H4469" s="2" t="s">
        <v>12</v>
      </c>
      <c r="I4469" s="2">
        <v>31</v>
      </c>
      <c r="J4469" s="2" t="str">
        <f>VLOOKUP(A4469,'Cor da Pele e Motivacao'!$A$2:$I$11399,6, FALSE)</f>
        <v>Parda</v>
      </c>
      <c r="K4469" s="2" t="str">
        <f>VLOOKUP(A4469,'Cor da Pele e Motivacao'!$A$2:$I$11399,8, FALSE)</f>
        <v>VIOLÊNCIA INTERPESSOAL</v>
      </c>
      <c r="L4469" s="2">
        <v>1</v>
      </c>
    </row>
    <row r="4470" spans="1:12" ht="15.75" customHeight="1" x14ac:dyDescent="0.25">
      <c r="A4470" t="str">
        <f>CONCATENATE(B4470,C4470,D4470,H4470,I4470,L4470)</f>
        <v>222019HOMICIDIO341</v>
      </c>
      <c r="B4470" s="2">
        <v>2</v>
      </c>
      <c r="C4470" s="2">
        <v>2</v>
      </c>
      <c r="D4470" s="2">
        <v>2019</v>
      </c>
      <c r="E4470" s="2" t="s">
        <v>169</v>
      </c>
      <c r="F4470" s="2" t="s">
        <v>16</v>
      </c>
      <c r="G4470" s="2" t="s">
        <v>11</v>
      </c>
      <c r="H4470" s="2" t="s">
        <v>12</v>
      </c>
      <c r="I4470" s="2">
        <v>34</v>
      </c>
      <c r="J4470" s="2" t="str">
        <f>VLOOKUP(A4470,'Cor da Pele e Motivacao'!$A$2:$I$11399,6, FALSE)</f>
        <v>Parda</v>
      </c>
      <c r="K4470" s="2" t="str">
        <f>VLOOKUP(A4470,'Cor da Pele e Motivacao'!$A$2:$I$11399,8, FALSE)</f>
        <v>ATIVIDADES CRIMINAIS</v>
      </c>
      <c r="L4470" s="2">
        <v>1</v>
      </c>
    </row>
    <row r="4471" spans="1:12" ht="15.75" customHeight="1" x14ac:dyDescent="0.25">
      <c r="A4471" t="str">
        <f>CONCATENATE(B4471,C4471,D4471,H4471,I4471,L4471)</f>
        <v>222019HOMICIDIO181</v>
      </c>
      <c r="B4471" s="2">
        <v>2</v>
      </c>
      <c r="C4471" s="2">
        <v>2</v>
      </c>
      <c r="D4471" s="2">
        <v>2019</v>
      </c>
      <c r="E4471" s="2" t="s">
        <v>36</v>
      </c>
      <c r="F4471" s="2" t="s">
        <v>14</v>
      </c>
      <c r="G4471" s="2" t="s">
        <v>11</v>
      </c>
      <c r="H4471" s="2" t="s">
        <v>12</v>
      </c>
      <c r="I4471" s="2">
        <v>18</v>
      </c>
      <c r="J4471" s="2" t="str">
        <f>VLOOKUP(A4471,'Cor da Pele e Motivacao'!$A$2:$I$11399,6, FALSE)</f>
        <v>Parda</v>
      </c>
      <c r="K4471" s="2" t="str">
        <f>VLOOKUP(A4471,'Cor da Pele e Motivacao'!$A$2:$I$11399,8, FALSE)</f>
        <v>OUTRAS MOTIVAÇÕES</v>
      </c>
      <c r="L4471" s="2">
        <v>1</v>
      </c>
    </row>
    <row r="4472" spans="1:12" ht="15.75" customHeight="1" x14ac:dyDescent="0.25">
      <c r="A4472" t="str">
        <f>CONCATENATE(B4472,C4472,D4472,H4472,I4472,L4472)</f>
        <v>222019HOMICIDIO191</v>
      </c>
      <c r="B4472" s="2">
        <v>2</v>
      </c>
      <c r="C4472" s="2">
        <v>2</v>
      </c>
      <c r="D4472" s="2">
        <v>2019</v>
      </c>
      <c r="E4472" s="2" t="s">
        <v>36</v>
      </c>
      <c r="F4472" s="2" t="s">
        <v>14</v>
      </c>
      <c r="G4472" s="2" t="s">
        <v>11</v>
      </c>
      <c r="H4472" s="2" t="s">
        <v>12</v>
      </c>
      <c r="I4472" s="2">
        <v>19</v>
      </c>
      <c r="J4472" s="2" t="str">
        <f>VLOOKUP(A4472,'Cor da Pele e Motivacao'!$A$2:$I$11399,6, FALSE)</f>
        <v>Parda</v>
      </c>
      <c r="K4472" s="2" t="str">
        <f>VLOOKUP(A4472,'Cor da Pele e Motivacao'!$A$2:$I$11399,8, FALSE)</f>
        <v>ATIVIDADES CRIMINAIS</v>
      </c>
      <c r="L4472" s="2">
        <v>1</v>
      </c>
    </row>
    <row r="4473" spans="1:12" ht="15.75" customHeight="1" x14ac:dyDescent="0.25">
      <c r="A4473" t="str">
        <f>CONCATENATE(B4473,C4473,D4473,H4473,I4473,L4473)</f>
        <v>222019LATROCINIO521</v>
      </c>
      <c r="B4473" s="2">
        <v>2</v>
      </c>
      <c r="C4473" s="2">
        <v>2</v>
      </c>
      <c r="D4473" s="2">
        <v>2019</v>
      </c>
      <c r="E4473" s="2" t="s">
        <v>24</v>
      </c>
      <c r="F4473" s="2" t="s">
        <v>10</v>
      </c>
      <c r="G4473" s="2" t="s">
        <v>11</v>
      </c>
      <c r="H4473" s="2" t="s">
        <v>33</v>
      </c>
      <c r="I4473" s="2">
        <v>52</v>
      </c>
      <c r="J4473" s="2" t="str">
        <f>VLOOKUP(A4473,'Cor da Pele e Motivacao'!$A$2:$I$11399,6, FALSE)</f>
        <v>Parda</v>
      </c>
      <c r="K4473" s="2" t="str">
        <f>VLOOKUP(A4473,'Cor da Pele e Motivacao'!$A$2:$I$11399,8, FALSE)</f>
        <v>PATRIMÔNIO</v>
      </c>
      <c r="L4473" s="2">
        <v>1</v>
      </c>
    </row>
    <row r="4474" spans="1:12" ht="15.75" customHeight="1" x14ac:dyDescent="0.25">
      <c r="A4474" t="str">
        <f>CONCATENATE(B4474,C4474,D4474,H4474,I4474,L4474)</f>
        <v>222019HOMICIDIO291</v>
      </c>
      <c r="B4474" s="2">
        <v>2</v>
      </c>
      <c r="C4474" s="2">
        <v>2</v>
      </c>
      <c r="D4474" s="2">
        <v>2019</v>
      </c>
      <c r="E4474" s="2" t="s">
        <v>25</v>
      </c>
      <c r="F4474" s="2" t="s">
        <v>25</v>
      </c>
      <c r="G4474" s="2" t="s">
        <v>11</v>
      </c>
      <c r="H4474" s="2" t="s">
        <v>12</v>
      </c>
      <c r="I4474" s="2">
        <v>29</v>
      </c>
      <c r="J4474" s="2" t="str">
        <f>VLOOKUP(A4474,'Cor da Pele e Motivacao'!$A$2:$I$11399,6, FALSE)</f>
        <v>Parda</v>
      </c>
      <c r="K4474" s="2" t="str">
        <f>VLOOKUP(A4474,'Cor da Pele e Motivacao'!$A$2:$I$11399,8, FALSE)</f>
        <v>ATIVIDADES CRIMINAIS</v>
      </c>
      <c r="L4474" s="2">
        <v>1</v>
      </c>
    </row>
    <row r="4475" spans="1:12" ht="15.75" customHeight="1" x14ac:dyDescent="0.25">
      <c r="A4475" t="str">
        <f>CONCATENATE(B4475,C4475,D4475,H4475,I4475,L4475)</f>
        <v>222019HOMICIDIO301</v>
      </c>
      <c r="B4475" s="2">
        <v>2</v>
      </c>
      <c r="C4475" s="2">
        <v>2</v>
      </c>
      <c r="D4475" s="2">
        <v>2019</v>
      </c>
      <c r="E4475" s="2" t="s">
        <v>25</v>
      </c>
      <c r="F4475" s="2" t="s">
        <v>25</v>
      </c>
      <c r="G4475" s="2" t="s">
        <v>11</v>
      </c>
      <c r="H4475" s="2" t="s">
        <v>12</v>
      </c>
      <c r="I4475" s="2">
        <v>30</v>
      </c>
      <c r="J4475" s="2" t="str">
        <f>VLOOKUP(A4475,'Cor da Pele e Motivacao'!$A$2:$I$11399,6, FALSE)</f>
        <v>Parda</v>
      </c>
      <c r="K4475" s="2" t="str">
        <f>VLOOKUP(A4475,'Cor da Pele e Motivacao'!$A$2:$I$11399,8, FALSE)</f>
        <v>VIOLÊNCIA INTERPESSOAL</v>
      </c>
      <c r="L4475" s="2">
        <v>1</v>
      </c>
    </row>
    <row r="4476" spans="1:12" ht="15.75" customHeight="1" x14ac:dyDescent="0.25">
      <c r="A4476" t="str">
        <f>CONCATENATE(B4476,C4476,D4476,H4476,I4476,L4476)</f>
        <v>222019HOMICIDIO311</v>
      </c>
      <c r="B4476" s="2">
        <v>2</v>
      </c>
      <c r="C4476" s="2">
        <v>2</v>
      </c>
      <c r="D4476" s="2">
        <v>2019</v>
      </c>
      <c r="E4476" s="2" t="s">
        <v>25</v>
      </c>
      <c r="F4476" s="2" t="s">
        <v>25</v>
      </c>
      <c r="G4476" s="2" t="s">
        <v>11</v>
      </c>
      <c r="H4476" s="2" t="s">
        <v>12</v>
      </c>
      <c r="I4476" s="2">
        <v>31</v>
      </c>
      <c r="J4476" s="2" t="str">
        <f>VLOOKUP(A4476,'Cor da Pele e Motivacao'!$A$2:$I$11399,6, FALSE)</f>
        <v>Parda</v>
      </c>
      <c r="K4476" s="2" t="str">
        <f>VLOOKUP(A4476,'Cor da Pele e Motivacao'!$A$2:$I$11399,8, FALSE)</f>
        <v>VIOLÊNCIA INTERPESSOAL</v>
      </c>
      <c r="L4476" s="2">
        <v>1</v>
      </c>
    </row>
    <row r="4477" spans="1:12" ht="15.75" customHeight="1" x14ac:dyDescent="0.25">
      <c r="A4477" t="str">
        <f>CONCATENATE(B4477,C4477,D4477,H4477,I4477,L4477)</f>
        <v>222019HOMICIDIO321</v>
      </c>
      <c r="B4477" s="2">
        <v>2</v>
      </c>
      <c r="C4477" s="2">
        <v>2</v>
      </c>
      <c r="D4477" s="2">
        <v>2019</v>
      </c>
      <c r="E4477" s="2" t="s">
        <v>25</v>
      </c>
      <c r="F4477" s="2" t="s">
        <v>25</v>
      </c>
      <c r="G4477" s="2" t="s">
        <v>11</v>
      </c>
      <c r="H4477" s="2" t="s">
        <v>12</v>
      </c>
      <c r="I4477" s="2">
        <v>32</v>
      </c>
      <c r="J4477" s="2" t="str">
        <f>VLOOKUP(A4477,'Cor da Pele e Motivacao'!$A$2:$I$11399,6, FALSE)</f>
        <v>Parda</v>
      </c>
      <c r="K4477" s="2" t="str">
        <f>VLOOKUP(A4477,'Cor da Pele e Motivacao'!$A$2:$I$11399,8, FALSE)</f>
        <v>ATIVIDADES CRIMINAIS</v>
      </c>
      <c r="L4477" s="2">
        <v>1</v>
      </c>
    </row>
    <row r="4478" spans="1:12" ht="15.75" customHeight="1" x14ac:dyDescent="0.25">
      <c r="A4478" t="str">
        <f>CONCATENATE(B4478,C4478,D4478,H4478,I4478,L4478)</f>
        <v>222019LATROCINIO291</v>
      </c>
      <c r="B4478" s="2">
        <v>2</v>
      </c>
      <c r="C4478" s="2">
        <v>2</v>
      </c>
      <c r="D4478" s="2">
        <v>2019</v>
      </c>
      <c r="E4478" s="2" t="s">
        <v>25</v>
      </c>
      <c r="F4478" s="2" t="s">
        <v>25</v>
      </c>
      <c r="G4478" s="2" t="s">
        <v>11</v>
      </c>
      <c r="H4478" s="2" t="s">
        <v>33</v>
      </c>
      <c r="I4478" s="2">
        <v>29</v>
      </c>
      <c r="J4478" s="2" t="str">
        <f>VLOOKUP(A4478,'Cor da Pele e Motivacao'!$A$2:$I$11399,6, FALSE)</f>
        <v>Parda</v>
      </c>
      <c r="K4478" s="2" t="str">
        <f>VLOOKUP(A4478,'Cor da Pele e Motivacao'!$A$2:$I$11399,8, FALSE)</f>
        <v>PATRIMÔNIO</v>
      </c>
      <c r="L4478" s="2">
        <v>1</v>
      </c>
    </row>
    <row r="4479" spans="1:12" ht="15.75" customHeight="1" x14ac:dyDescent="0.25">
      <c r="A4479" t="str">
        <f>CONCATENATE(B4479,C4479,D4479,H4479,I4479,L4479)</f>
        <v>222019HOMICIDIO241</v>
      </c>
      <c r="B4479" s="2">
        <v>2</v>
      </c>
      <c r="C4479" s="2">
        <v>2</v>
      </c>
      <c r="D4479" s="2">
        <v>2019</v>
      </c>
      <c r="E4479" s="2" t="s">
        <v>26</v>
      </c>
      <c r="F4479" s="2" t="s">
        <v>16</v>
      </c>
      <c r="G4479" s="2" t="s">
        <v>11</v>
      </c>
      <c r="H4479" s="2" t="s">
        <v>12</v>
      </c>
      <c r="I4479" s="2">
        <v>24</v>
      </c>
      <c r="J4479" s="2" t="str">
        <f>VLOOKUP(A4479,'Cor da Pele e Motivacao'!$A$2:$I$11399,6, FALSE)</f>
        <v>Branca</v>
      </c>
      <c r="K4479" s="2" t="str">
        <f>VLOOKUP(A4479,'Cor da Pele e Motivacao'!$A$2:$I$11399,8, FALSE)</f>
        <v>VIOLÊNCIA INTERPESSOAL</v>
      </c>
      <c r="L4479" s="2">
        <v>1</v>
      </c>
    </row>
    <row r="4480" spans="1:12" ht="15.75" customHeight="1" x14ac:dyDescent="0.25">
      <c r="A4480" t="str">
        <f>CONCATENATE(B4480,C4480,D4480,H4480,I4480,L4480)</f>
        <v>222019HOMICIDIO201</v>
      </c>
      <c r="B4480" s="2">
        <v>2</v>
      </c>
      <c r="C4480" s="2">
        <v>2</v>
      </c>
      <c r="D4480" s="2">
        <v>2019</v>
      </c>
      <c r="E4480" s="2" t="s">
        <v>38</v>
      </c>
      <c r="F4480" s="2" t="s">
        <v>22</v>
      </c>
      <c r="G4480" s="2" t="s">
        <v>11</v>
      </c>
      <c r="H4480" s="2" t="s">
        <v>12</v>
      </c>
      <c r="I4480" s="2">
        <v>20</v>
      </c>
      <c r="J4480" s="2" t="str">
        <f>VLOOKUP(A4480,'Cor da Pele e Motivacao'!$A$2:$I$11399,6, FALSE)</f>
        <v>Parda</v>
      </c>
      <c r="K4480" s="2" t="str">
        <f>VLOOKUP(A4480,'Cor da Pele e Motivacao'!$A$2:$I$11399,8, FALSE)</f>
        <v>ATIVIDADES CRIMINAIS</v>
      </c>
      <c r="L4480" s="2">
        <v>1</v>
      </c>
    </row>
    <row r="4481" spans="1:12" ht="15.75" customHeight="1" x14ac:dyDescent="0.25">
      <c r="A4481" t="str">
        <f>CONCATENATE(B4481,C4481,D4481,H4481,I4481,L4481)</f>
        <v>322019HOMICIDIO521</v>
      </c>
      <c r="B4481" s="2">
        <v>3</v>
      </c>
      <c r="C4481" s="2">
        <v>2</v>
      </c>
      <c r="D4481" s="2">
        <v>2019</v>
      </c>
      <c r="E4481" s="2" t="s">
        <v>23</v>
      </c>
      <c r="F4481" s="2" t="s">
        <v>14</v>
      </c>
      <c r="G4481" s="2" t="s">
        <v>11</v>
      </c>
      <c r="H4481" s="2" t="s">
        <v>12</v>
      </c>
      <c r="I4481" s="2">
        <v>52</v>
      </c>
      <c r="J4481" s="2" t="str">
        <f>VLOOKUP(A4481,'Cor da Pele e Motivacao'!$A$2:$I$11399,6, FALSE)</f>
        <v>Parda</v>
      </c>
      <c r="K4481" s="2" t="str">
        <f>VLOOKUP(A4481,'Cor da Pele e Motivacao'!$A$2:$I$11399,8, FALSE)</f>
        <v>ATIVIDADES CRIMINAIS</v>
      </c>
      <c r="L4481" s="2">
        <v>1</v>
      </c>
    </row>
    <row r="4482" spans="1:12" ht="15.75" customHeight="1" x14ac:dyDescent="0.25">
      <c r="A4482" t="str">
        <f>CONCATENATE(B4482,C4482,D4482,H4482,I4482,L4482)</f>
        <v>322019HOMICIDIO291</v>
      </c>
      <c r="B4482" s="2">
        <v>3</v>
      </c>
      <c r="C4482" s="2">
        <v>2</v>
      </c>
      <c r="D4482" s="2">
        <v>2019</v>
      </c>
      <c r="E4482" s="2" t="s">
        <v>92</v>
      </c>
      <c r="F4482" s="2" t="s">
        <v>22</v>
      </c>
      <c r="G4482" s="2" t="s">
        <v>11</v>
      </c>
      <c r="H4482" s="2" t="s">
        <v>12</v>
      </c>
      <c r="I4482" s="2">
        <v>29</v>
      </c>
      <c r="J4482" s="2" t="str">
        <f>VLOOKUP(A4482,'Cor da Pele e Motivacao'!$A$2:$I$11399,6, FALSE)</f>
        <v>Parda</v>
      </c>
      <c r="K4482" s="2" t="str">
        <f>VLOOKUP(A4482,'Cor da Pele e Motivacao'!$A$2:$I$11399,8, FALSE)</f>
        <v>ATIVIDADES CRIMINAIS</v>
      </c>
      <c r="L4482" s="2">
        <v>1</v>
      </c>
    </row>
    <row r="4483" spans="1:12" ht="15.75" customHeight="1" x14ac:dyDescent="0.25">
      <c r="A4483" t="str">
        <f>CONCATENATE(B4483,C4483,D4483,H4483,I4483,L4483)</f>
        <v>322019HOMICIDIO431</v>
      </c>
      <c r="B4483" s="2">
        <v>3</v>
      </c>
      <c r="C4483" s="2">
        <v>2</v>
      </c>
      <c r="D4483" s="2">
        <v>2019</v>
      </c>
      <c r="E4483" s="2" t="s">
        <v>25</v>
      </c>
      <c r="F4483" s="2" t="s">
        <v>25</v>
      </c>
      <c r="G4483" s="2" t="s">
        <v>11</v>
      </c>
      <c r="H4483" s="2" t="s">
        <v>12</v>
      </c>
      <c r="I4483" s="2">
        <v>43</v>
      </c>
      <c r="J4483" s="2" t="str">
        <f>VLOOKUP(A4483,'Cor da Pele e Motivacao'!$A$2:$I$11399,6, FALSE)</f>
        <v>Parda</v>
      </c>
      <c r="K4483" s="2" t="str">
        <f>VLOOKUP(A4483,'Cor da Pele e Motivacao'!$A$2:$I$11399,8, FALSE)</f>
        <v>ATIVIDADES CRIMINAIS</v>
      </c>
      <c r="L4483" s="2">
        <v>1</v>
      </c>
    </row>
    <row r="4484" spans="1:12" ht="15.75" customHeight="1" x14ac:dyDescent="0.25">
      <c r="A4484" t="str">
        <f>CONCATENATE(B4484,C4484,D4484,H4484,I4484,L4484)</f>
        <v>322019HOMICIDIO271</v>
      </c>
      <c r="B4484" s="2">
        <v>3</v>
      </c>
      <c r="C4484" s="2">
        <v>2</v>
      </c>
      <c r="D4484" s="2">
        <v>2019</v>
      </c>
      <c r="E4484" s="2" t="s">
        <v>51</v>
      </c>
      <c r="F4484" s="2" t="s">
        <v>16</v>
      </c>
      <c r="G4484" s="2" t="s">
        <v>11</v>
      </c>
      <c r="H4484" s="2" t="s">
        <v>12</v>
      </c>
      <c r="I4484" s="2">
        <v>27</v>
      </c>
      <c r="J4484" s="2" t="str">
        <f>VLOOKUP(A4484,'Cor da Pele e Motivacao'!$A$2:$I$11399,6, FALSE)</f>
        <v>Parda</v>
      </c>
      <c r="K4484" s="2" t="str">
        <f>VLOOKUP(A4484,'Cor da Pele e Motivacao'!$A$2:$I$11399,8, FALSE)</f>
        <v>ATIVIDADES CRIMINAIS</v>
      </c>
      <c r="L4484" s="2">
        <v>1</v>
      </c>
    </row>
    <row r="4485" spans="1:12" ht="15.75" customHeight="1" x14ac:dyDescent="0.25">
      <c r="A4485" t="str">
        <f>CONCATENATE(B4485,C4485,D4485,H4485,I4485,L4485)</f>
        <v>422019HOMICIDIO201</v>
      </c>
      <c r="B4485" s="2">
        <v>4</v>
      </c>
      <c r="C4485" s="2">
        <v>2</v>
      </c>
      <c r="D4485" s="2">
        <v>2019</v>
      </c>
      <c r="E4485" s="2" t="s">
        <v>13</v>
      </c>
      <c r="F4485" s="2" t="s">
        <v>14</v>
      </c>
      <c r="G4485" s="2" t="s">
        <v>11</v>
      </c>
      <c r="H4485" s="2" t="s">
        <v>12</v>
      </c>
      <c r="I4485" s="2">
        <v>20</v>
      </c>
      <c r="J4485" s="2" t="str">
        <f>VLOOKUP(A4485,'Cor da Pele e Motivacao'!$A$2:$I$11399,6, FALSE)</f>
        <v>Parda</v>
      </c>
      <c r="K4485" s="2" t="str">
        <f>VLOOKUP(A4485,'Cor da Pele e Motivacao'!$A$2:$I$11399,8, FALSE)</f>
        <v>ATIVIDADES CRIMINAIS</v>
      </c>
      <c r="L4485" s="2">
        <v>1</v>
      </c>
    </row>
    <row r="4486" spans="1:12" ht="15.75" customHeight="1" x14ac:dyDescent="0.25">
      <c r="A4486" t="str">
        <f>CONCATENATE(B4486,C4486,D4486,H4486,I4486,L4486)</f>
        <v>422019HOMICIDIO321</v>
      </c>
      <c r="B4486" s="2">
        <v>4</v>
      </c>
      <c r="C4486" s="2">
        <v>2</v>
      </c>
      <c r="D4486" s="2">
        <v>2019</v>
      </c>
      <c r="E4486" s="2" t="s">
        <v>13</v>
      </c>
      <c r="F4486" s="2" t="s">
        <v>14</v>
      </c>
      <c r="G4486" s="2" t="s">
        <v>11</v>
      </c>
      <c r="H4486" s="2" t="s">
        <v>12</v>
      </c>
      <c r="I4486" s="2">
        <v>32</v>
      </c>
      <c r="J4486" s="2" t="str">
        <f>VLOOKUP(A4486,'Cor da Pele e Motivacao'!$A$2:$I$11399,6, FALSE)</f>
        <v>Parda</v>
      </c>
      <c r="K4486" s="2" t="str">
        <f>VLOOKUP(A4486,'Cor da Pele e Motivacao'!$A$2:$I$11399,8, FALSE)</f>
        <v>ATIVIDADES CRIMINAIS</v>
      </c>
      <c r="L4486" s="2">
        <v>1</v>
      </c>
    </row>
    <row r="4487" spans="1:12" ht="15.75" customHeight="1" x14ac:dyDescent="0.25">
      <c r="A4487" t="str">
        <f>CONCATENATE(B4487,C4487,D4487,H4487,I4487,L4487)</f>
        <v>422019HOMICIDIO441</v>
      </c>
      <c r="B4487" s="2">
        <v>4</v>
      </c>
      <c r="C4487" s="2">
        <v>2</v>
      </c>
      <c r="D4487" s="2">
        <v>2019</v>
      </c>
      <c r="E4487" s="2" t="s">
        <v>43</v>
      </c>
      <c r="F4487" s="2" t="s">
        <v>22</v>
      </c>
      <c r="G4487" s="2" t="s">
        <v>11</v>
      </c>
      <c r="H4487" s="2" t="s">
        <v>12</v>
      </c>
      <c r="I4487" s="2">
        <v>44</v>
      </c>
      <c r="J4487" s="2" t="str">
        <f>VLOOKUP(A4487,'Cor da Pele e Motivacao'!$A$2:$I$11399,6, FALSE)</f>
        <v>Parda</v>
      </c>
      <c r="K4487" s="2" t="str">
        <f>VLOOKUP(A4487,'Cor da Pele e Motivacao'!$A$2:$I$11399,8, FALSE)</f>
        <v>VIOLÊNCIA INTERPESSOAL</v>
      </c>
      <c r="L4487" s="2">
        <v>1</v>
      </c>
    </row>
    <row r="4488" spans="1:12" ht="15.75" customHeight="1" x14ac:dyDescent="0.25">
      <c r="A4488" t="str">
        <f>CONCATENATE(B4488,C4488,D4488,H4488,I4488,L4488)</f>
        <v>422019HOMICIDIO521</v>
      </c>
      <c r="B4488" s="2">
        <v>4</v>
      </c>
      <c r="C4488" s="2">
        <v>2</v>
      </c>
      <c r="D4488" s="2">
        <v>2019</v>
      </c>
      <c r="E4488" s="2" t="s">
        <v>20</v>
      </c>
      <c r="F4488" s="2" t="s">
        <v>14</v>
      </c>
      <c r="G4488" s="2" t="s">
        <v>11</v>
      </c>
      <c r="H4488" s="2" t="s">
        <v>12</v>
      </c>
      <c r="I4488" s="2">
        <v>52</v>
      </c>
      <c r="J4488" s="2" t="str">
        <f>VLOOKUP(A4488,'Cor da Pele e Motivacao'!$A$2:$I$11399,6, FALSE)</f>
        <v>Parda</v>
      </c>
      <c r="K4488" s="2" t="str">
        <f>VLOOKUP(A4488,'Cor da Pele e Motivacao'!$A$2:$I$11399,8, FALSE)</f>
        <v>ATIVIDADES CRIMINAIS</v>
      </c>
      <c r="L4488" s="2">
        <v>1</v>
      </c>
    </row>
    <row r="4489" spans="1:12" ht="15.75" customHeight="1" x14ac:dyDescent="0.25">
      <c r="A4489" t="str">
        <f>CONCATENATE(B4489,C4489,D4489,H4489,I4489,L4489)</f>
        <v>422019HOMICIDIO801</v>
      </c>
      <c r="B4489" s="2">
        <v>4</v>
      </c>
      <c r="C4489" s="2">
        <v>2</v>
      </c>
      <c r="D4489" s="2">
        <v>2019</v>
      </c>
      <c r="E4489" s="2" t="s">
        <v>65</v>
      </c>
      <c r="F4489" s="2" t="s">
        <v>16</v>
      </c>
      <c r="G4489" s="2" t="s">
        <v>11</v>
      </c>
      <c r="H4489" s="2" t="s">
        <v>12</v>
      </c>
      <c r="I4489" s="2">
        <v>80</v>
      </c>
      <c r="J4489" s="2" t="str">
        <f>VLOOKUP(A4489,'Cor da Pele e Motivacao'!$A$2:$I$11399,6, FALSE)</f>
        <v>Parda</v>
      </c>
      <c r="K4489" s="2" t="str">
        <f>VLOOKUP(A4489,'Cor da Pele e Motivacao'!$A$2:$I$11399,8, FALSE)</f>
        <v>VIOLÊNCIA INTERPESSOAL</v>
      </c>
      <c r="L4489" s="2">
        <v>1</v>
      </c>
    </row>
    <row r="4490" spans="1:12" ht="15.75" customHeight="1" x14ac:dyDescent="0.25">
      <c r="A4490" t="str">
        <f>CONCATENATE(B4490,C4490,D4490,H4490,I4490,L4490)</f>
        <v>422019HOMICIDIO361</v>
      </c>
      <c r="B4490" s="2">
        <v>4</v>
      </c>
      <c r="C4490" s="2">
        <v>2</v>
      </c>
      <c r="D4490" s="2">
        <v>2019</v>
      </c>
      <c r="E4490" s="2" t="s">
        <v>25</v>
      </c>
      <c r="F4490" s="2" t="s">
        <v>25</v>
      </c>
      <c r="G4490" s="2" t="s">
        <v>28</v>
      </c>
      <c r="H4490" s="2" t="s">
        <v>12</v>
      </c>
      <c r="I4490" s="2">
        <v>36</v>
      </c>
      <c r="J4490" s="2" t="str">
        <f>VLOOKUP(A4490,'Cor da Pele e Motivacao'!$A$2:$I$11399,6, FALSE)</f>
        <v>Parda</v>
      </c>
      <c r="K4490" s="2" t="str">
        <f>VLOOKUP(A4490,'Cor da Pele e Motivacao'!$A$2:$I$11399,8, FALSE)</f>
        <v>ATIVIDADES CRIMINAIS</v>
      </c>
      <c r="L4490" s="2">
        <v>1</v>
      </c>
    </row>
    <row r="4491" spans="1:12" ht="15.75" customHeight="1" x14ac:dyDescent="0.25">
      <c r="A4491" t="str">
        <f>CONCATENATE(B4491,C4491,D4491,H4491,I4491,L4491)</f>
        <v>422019HOMICIDIO201</v>
      </c>
      <c r="B4491" s="2">
        <v>4</v>
      </c>
      <c r="C4491" s="2">
        <v>2</v>
      </c>
      <c r="D4491" s="2">
        <v>2019</v>
      </c>
      <c r="E4491" s="2" t="s">
        <v>25</v>
      </c>
      <c r="F4491" s="2" t="s">
        <v>25</v>
      </c>
      <c r="G4491" s="2" t="s">
        <v>11</v>
      </c>
      <c r="H4491" s="2" t="s">
        <v>12</v>
      </c>
      <c r="I4491" s="2">
        <v>20</v>
      </c>
      <c r="J4491" s="2" t="str">
        <f>VLOOKUP(A4491,'Cor da Pele e Motivacao'!$A$2:$I$11399,6, FALSE)</f>
        <v>Parda</v>
      </c>
      <c r="K4491" s="2" t="str">
        <f>VLOOKUP(A4491,'Cor da Pele e Motivacao'!$A$2:$I$11399,8, FALSE)</f>
        <v>ATIVIDADES CRIMINAIS</v>
      </c>
      <c r="L4491" s="2">
        <v>1</v>
      </c>
    </row>
    <row r="4492" spans="1:12" ht="15.75" customHeight="1" x14ac:dyDescent="0.25">
      <c r="A4492" t="str">
        <f>CONCATENATE(B4492,C4492,D4492,H4492,I4492,L4492)</f>
        <v>422019HOMICIDIO261</v>
      </c>
      <c r="B4492" s="2">
        <v>4</v>
      </c>
      <c r="C4492" s="2">
        <v>2</v>
      </c>
      <c r="D4492" s="2">
        <v>2019</v>
      </c>
      <c r="E4492" s="2" t="s">
        <v>25</v>
      </c>
      <c r="F4492" s="2" t="s">
        <v>25</v>
      </c>
      <c r="G4492" s="2" t="s">
        <v>11</v>
      </c>
      <c r="H4492" s="2" t="s">
        <v>12</v>
      </c>
      <c r="I4492" s="2">
        <v>26</v>
      </c>
      <c r="J4492" s="2" t="str">
        <f>VLOOKUP(A4492,'Cor da Pele e Motivacao'!$A$2:$I$11399,6, FALSE)</f>
        <v>Parda</v>
      </c>
      <c r="K4492" s="2" t="str">
        <f>VLOOKUP(A4492,'Cor da Pele e Motivacao'!$A$2:$I$11399,8, FALSE)</f>
        <v>OUTRAS MOTIVAÇÕES</v>
      </c>
      <c r="L4492" s="2">
        <v>1</v>
      </c>
    </row>
    <row r="4493" spans="1:12" ht="15.75" customHeight="1" x14ac:dyDescent="0.25">
      <c r="A4493" t="str">
        <f>CONCATENATE(B4493,C4493,D4493,H4493,I4493,L4493)</f>
        <v>422019HOMICIDIO461</v>
      </c>
      <c r="B4493" s="2">
        <v>4</v>
      </c>
      <c r="C4493" s="2">
        <v>2</v>
      </c>
      <c r="D4493" s="2">
        <v>2019</v>
      </c>
      <c r="E4493" s="2" t="s">
        <v>88</v>
      </c>
      <c r="F4493" s="2" t="s">
        <v>22</v>
      </c>
      <c r="G4493" s="2" t="s">
        <v>28</v>
      </c>
      <c r="H4493" s="2" t="s">
        <v>12</v>
      </c>
      <c r="I4493" s="2">
        <v>46</v>
      </c>
      <c r="J4493" s="2" t="str">
        <f>VLOOKUP(A4493,'Cor da Pele e Motivacao'!$A$2:$I$11399,6, FALSE)</f>
        <v>Parda</v>
      </c>
      <c r="K4493" s="2" t="str">
        <f>VLOOKUP(A4493,'Cor da Pele e Motivacao'!$A$2:$I$11399,8, FALSE)</f>
        <v>ATIVIDADES CRIMINAIS</v>
      </c>
      <c r="L4493" s="2">
        <v>1</v>
      </c>
    </row>
    <row r="4494" spans="1:12" ht="15.75" customHeight="1" x14ac:dyDescent="0.25">
      <c r="A4494" t="str">
        <f>CONCATENATE(B4494,C4494,D4494,H4494,I4494,L4494)</f>
        <v>422019HOMICIDIO401</v>
      </c>
      <c r="B4494" s="2">
        <v>4</v>
      </c>
      <c r="C4494" s="2">
        <v>2</v>
      </c>
      <c r="D4494" s="2">
        <v>2019</v>
      </c>
      <c r="E4494" s="2" t="s">
        <v>88</v>
      </c>
      <c r="F4494" s="2" t="s">
        <v>22</v>
      </c>
      <c r="G4494" s="2" t="s">
        <v>11</v>
      </c>
      <c r="H4494" s="2" t="s">
        <v>12</v>
      </c>
      <c r="I4494" s="2">
        <v>40</v>
      </c>
      <c r="J4494" s="2" t="str">
        <f>VLOOKUP(A4494,'Cor da Pele e Motivacao'!$A$2:$I$11399,6, FALSE)</f>
        <v>Parda</v>
      </c>
      <c r="K4494" s="2" t="str">
        <f>VLOOKUP(A4494,'Cor da Pele e Motivacao'!$A$2:$I$11399,8, FALSE)</f>
        <v>ATIVIDADES CRIMINAIS</v>
      </c>
      <c r="L4494" s="2">
        <v>1</v>
      </c>
    </row>
    <row r="4495" spans="1:12" ht="15.75" customHeight="1" x14ac:dyDescent="0.25">
      <c r="A4495" t="str">
        <f>CONCATENATE(B4495,C4495,D4495,H4495,I4495,L4495)</f>
        <v>522019HOMICIDIO211</v>
      </c>
      <c r="B4495" s="2">
        <v>5</v>
      </c>
      <c r="C4495" s="2">
        <v>2</v>
      </c>
      <c r="D4495" s="2">
        <v>2019</v>
      </c>
      <c r="E4495" s="2" t="s">
        <v>45</v>
      </c>
      <c r="F4495" s="2" t="s">
        <v>14</v>
      </c>
      <c r="G4495" s="2" t="s">
        <v>11</v>
      </c>
      <c r="H4495" s="2" t="s">
        <v>12</v>
      </c>
      <c r="I4495" s="2">
        <v>21</v>
      </c>
      <c r="J4495" s="2" t="str">
        <f>VLOOKUP(A4495,'Cor da Pele e Motivacao'!$A$2:$I$11399,6, FALSE)</f>
        <v>Parda</v>
      </c>
      <c r="K4495" s="2" t="str">
        <f>VLOOKUP(A4495,'Cor da Pele e Motivacao'!$A$2:$I$11399,8, FALSE)</f>
        <v>ATIVIDADES CRIMINAIS</v>
      </c>
      <c r="L4495" s="2">
        <v>1</v>
      </c>
    </row>
    <row r="4496" spans="1:12" ht="15.75" customHeight="1" x14ac:dyDescent="0.25">
      <c r="A4496" t="str">
        <f>CONCATENATE(B4496,C4496,D4496,H4496,I4496,L4496)</f>
        <v>522019HOMICIDIO351</v>
      </c>
      <c r="B4496" s="2">
        <v>5</v>
      </c>
      <c r="C4496" s="2">
        <v>2</v>
      </c>
      <c r="D4496" s="2">
        <v>2019</v>
      </c>
      <c r="E4496" s="2" t="s">
        <v>45</v>
      </c>
      <c r="F4496" s="2" t="s">
        <v>14</v>
      </c>
      <c r="G4496" s="2" t="s">
        <v>11</v>
      </c>
      <c r="H4496" s="2" t="s">
        <v>12</v>
      </c>
      <c r="I4496" s="2">
        <v>35</v>
      </c>
      <c r="J4496" s="2" t="str">
        <f>VLOOKUP(A4496,'Cor da Pele e Motivacao'!$A$2:$I$11399,6, FALSE)</f>
        <v>Parda</v>
      </c>
      <c r="K4496" s="2" t="str">
        <f>VLOOKUP(A4496,'Cor da Pele e Motivacao'!$A$2:$I$11399,8, FALSE)</f>
        <v>ATIVIDADES CRIMINAIS</v>
      </c>
      <c r="L4496" s="2">
        <v>1</v>
      </c>
    </row>
    <row r="4497" spans="1:12" ht="15.75" customHeight="1" x14ac:dyDescent="0.25">
      <c r="A4497" t="str">
        <f>CONCATENATE(B4497,C4497,D4497,H4497,I4497,L4497)</f>
        <v>522019HOMICIDIO211</v>
      </c>
      <c r="B4497" s="2">
        <v>5</v>
      </c>
      <c r="C4497" s="2">
        <v>2</v>
      </c>
      <c r="D4497" s="2">
        <v>2019</v>
      </c>
      <c r="E4497" s="2" t="s">
        <v>77</v>
      </c>
      <c r="F4497" s="2" t="s">
        <v>22</v>
      </c>
      <c r="G4497" s="2" t="s">
        <v>11</v>
      </c>
      <c r="H4497" s="2" t="s">
        <v>12</v>
      </c>
      <c r="I4497" s="2">
        <v>21</v>
      </c>
      <c r="J4497" s="2" t="str">
        <f>VLOOKUP(A4497,'Cor da Pele e Motivacao'!$A$2:$I$11399,6, FALSE)</f>
        <v>Parda</v>
      </c>
      <c r="K4497" s="2" t="str">
        <f>VLOOKUP(A4497,'Cor da Pele e Motivacao'!$A$2:$I$11399,8, FALSE)</f>
        <v>ATIVIDADES CRIMINAIS</v>
      </c>
      <c r="L4497" s="2">
        <v>1</v>
      </c>
    </row>
    <row r="4498" spans="1:12" ht="15.75" customHeight="1" x14ac:dyDescent="0.25">
      <c r="A4498" t="str">
        <f>CONCATENATE(B4498,C4498,D4498,H4498,I4498,L4498)</f>
        <v>522019HOMICIDIO191</v>
      </c>
      <c r="B4498" s="2">
        <v>5</v>
      </c>
      <c r="C4498" s="2">
        <v>2</v>
      </c>
      <c r="D4498" s="2">
        <v>2019</v>
      </c>
      <c r="E4498" s="2" t="s">
        <v>19</v>
      </c>
      <c r="F4498" s="2" t="s">
        <v>14</v>
      </c>
      <c r="G4498" s="2" t="s">
        <v>11</v>
      </c>
      <c r="H4498" s="2" t="s">
        <v>12</v>
      </c>
      <c r="I4498" s="2">
        <v>19</v>
      </c>
      <c r="J4498" s="2" t="str">
        <f>VLOOKUP(A4498,'Cor da Pele e Motivacao'!$A$2:$I$11399,6, FALSE)</f>
        <v>Parda</v>
      </c>
      <c r="K4498" s="2" t="str">
        <f>VLOOKUP(A4498,'Cor da Pele e Motivacao'!$A$2:$I$11399,8, FALSE)</f>
        <v>ATIVIDADES CRIMINAIS</v>
      </c>
      <c r="L4498" s="2">
        <v>1</v>
      </c>
    </row>
    <row r="4499" spans="1:12" ht="15.75" customHeight="1" x14ac:dyDescent="0.25">
      <c r="A4499" t="str">
        <f>CONCATENATE(B4499,C4499,D4499,H4499,I4499,L4499)</f>
        <v>522019HOMICIDIO151</v>
      </c>
      <c r="B4499" s="2">
        <v>5</v>
      </c>
      <c r="C4499" s="2">
        <v>2</v>
      </c>
      <c r="D4499" s="2">
        <v>2019</v>
      </c>
      <c r="E4499" s="2" t="s">
        <v>20</v>
      </c>
      <c r="F4499" s="2" t="s">
        <v>14</v>
      </c>
      <c r="G4499" s="2" t="s">
        <v>11</v>
      </c>
      <c r="H4499" s="2" t="s">
        <v>12</v>
      </c>
      <c r="I4499" s="2">
        <v>15</v>
      </c>
      <c r="J4499" s="2" t="str">
        <f>VLOOKUP(A4499,'Cor da Pele e Motivacao'!$A$2:$I$11399,6, FALSE)</f>
        <v>Parda</v>
      </c>
      <c r="K4499" s="2" t="str">
        <f>VLOOKUP(A4499,'Cor da Pele e Motivacao'!$A$2:$I$11399,8, FALSE)</f>
        <v>ATIVIDADES CRIMINAIS</v>
      </c>
      <c r="L4499" s="2">
        <v>1</v>
      </c>
    </row>
    <row r="4500" spans="1:12" ht="15.75" customHeight="1" x14ac:dyDescent="0.25">
      <c r="A4500" t="str">
        <f>CONCATENATE(B4500,C4500,D4500,H4500,I4500,L4500)</f>
        <v>522019HOMICIDIO401</v>
      </c>
      <c r="B4500" s="2">
        <v>5</v>
      </c>
      <c r="C4500" s="2">
        <v>2</v>
      </c>
      <c r="D4500" s="2">
        <v>2019</v>
      </c>
      <c r="E4500" s="2" t="s">
        <v>67</v>
      </c>
      <c r="F4500" s="2" t="s">
        <v>16</v>
      </c>
      <c r="G4500" s="2" t="s">
        <v>11</v>
      </c>
      <c r="H4500" s="2" t="s">
        <v>12</v>
      </c>
      <c r="I4500" s="2">
        <v>40</v>
      </c>
      <c r="J4500" s="2" t="str">
        <f>VLOOKUP(A4500,'Cor da Pele e Motivacao'!$A$2:$I$11399,6, FALSE)</f>
        <v>Parda</v>
      </c>
      <c r="K4500" s="2" t="str">
        <f>VLOOKUP(A4500,'Cor da Pele e Motivacao'!$A$2:$I$11399,8, FALSE)</f>
        <v>VIOLÊNCIA INTERPESSOAL</v>
      </c>
      <c r="L4500" s="2">
        <v>1</v>
      </c>
    </row>
    <row r="4501" spans="1:12" ht="15.75" customHeight="1" x14ac:dyDescent="0.25">
      <c r="A4501" t="str">
        <f>CONCATENATE(B4501,C4501,D4501,H4501,I4501,L4501)</f>
        <v>522019HOMICIDIO201</v>
      </c>
      <c r="B4501" s="2">
        <v>5</v>
      </c>
      <c r="C4501" s="2">
        <v>2</v>
      </c>
      <c r="D4501" s="2">
        <v>2019</v>
      </c>
      <c r="E4501" s="2" t="s">
        <v>24</v>
      </c>
      <c r="F4501" s="2" t="s">
        <v>10</v>
      </c>
      <c r="G4501" s="2" t="s">
        <v>11</v>
      </c>
      <c r="H4501" s="2" t="s">
        <v>12</v>
      </c>
      <c r="I4501" s="2">
        <v>20</v>
      </c>
      <c r="J4501" s="2" t="str">
        <f>VLOOKUP(A4501,'Cor da Pele e Motivacao'!$A$2:$I$11399,6, FALSE)</f>
        <v>Parda</v>
      </c>
      <c r="K4501" s="2" t="str">
        <f>VLOOKUP(A4501,'Cor da Pele e Motivacao'!$A$2:$I$11399,8, FALSE)</f>
        <v>ATIVIDADES CRIMINAIS</v>
      </c>
      <c r="L4501" s="2">
        <v>1</v>
      </c>
    </row>
    <row r="4502" spans="1:12" ht="15.75" customHeight="1" x14ac:dyDescent="0.25">
      <c r="A4502" t="str">
        <f>CONCATENATE(B4502,C4502,D4502,H4502,I4502,L4502)</f>
        <v>522019HOMICIDIO161</v>
      </c>
      <c r="B4502" s="2">
        <v>5</v>
      </c>
      <c r="C4502" s="2">
        <v>2</v>
      </c>
      <c r="D4502" s="2">
        <v>2019</v>
      </c>
      <c r="E4502" s="2" t="s">
        <v>25</v>
      </c>
      <c r="F4502" s="2" t="s">
        <v>25</v>
      </c>
      <c r="G4502" s="2" t="s">
        <v>11</v>
      </c>
      <c r="H4502" s="2" t="s">
        <v>12</v>
      </c>
      <c r="I4502" s="2">
        <v>16</v>
      </c>
      <c r="J4502" s="2" t="str">
        <f>VLOOKUP(A4502,'Cor da Pele e Motivacao'!$A$2:$I$11399,6, FALSE)</f>
        <v>Parda</v>
      </c>
      <c r="K4502" s="2" t="str">
        <f>VLOOKUP(A4502,'Cor da Pele e Motivacao'!$A$2:$I$11399,8, FALSE)</f>
        <v>ATIVIDADES CRIMINAIS</v>
      </c>
      <c r="L4502" s="2">
        <v>1</v>
      </c>
    </row>
    <row r="4503" spans="1:12" ht="15.75" customHeight="1" x14ac:dyDescent="0.25">
      <c r="A4503" t="str">
        <f>CONCATENATE(B4503,C4503,D4503,H4503,I4503,L4503)</f>
        <v>522019HOMICIDIO191</v>
      </c>
      <c r="B4503" s="2">
        <v>5</v>
      </c>
      <c r="C4503" s="2">
        <v>2</v>
      </c>
      <c r="D4503" s="2">
        <v>2019</v>
      </c>
      <c r="E4503" s="2" t="s">
        <v>25</v>
      </c>
      <c r="F4503" s="2" t="s">
        <v>25</v>
      </c>
      <c r="G4503" s="2" t="s">
        <v>11</v>
      </c>
      <c r="H4503" s="2" t="s">
        <v>12</v>
      </c>
      <c r="I4503" s="2">
        <v>19</v>
      </c>
      <c r="J4503" s="2" t="str">
        <f>VLOOKUP(A4503,'Cor da Pele e Motivacao'!$A$2:$I$11399,6, FALSE)</f>
        <v>Parda</v>
      </c>
      <c r="K4503" s="2" t="str">
        <f>VLOOKUP(A4503,'Cor da Pele e Motivacao'!$A$2:$I$11399,8, FALSE)</f>
        <v>ATIVIDADES CRIMINAIS</v>
      </c>
      <c r="L4503" s="2">
        <v>1</v>
      </c>
    </row>
    <row r="4504" spans="1:12" ht="15.75" customHeight="1" x14ac:dyDescent="0.25">
      <c r="A4504" t="str">
        <f>CONCATENATE(B4504,C4504,D4504,H4504,I4504,L4504)</f>
        <v>522019HOMICIDIO291</v>
      </c>
      <c r="B4504" s="2">
        <v>5</v>
      </c>
      <c r="C4504" s="2">
        <v>2</v>
      </c>
      <c r="D4504" s="2">
        <v>2019</v>
      </c>
      <c r="E4504" s="2" t="s">
        <v>25</v>
      </c>
      <c r="F4504" s="2" t="s">
        <v>25</v>
      </c>
      <c r="G4504" s="2" t="s">
        <v>11</v>
      </c>
      <c r="H4504" s="2" t="s">
        <v>12</v>
      </c>
      <c r="I4504" s="2">
        <v>29</v>
      </c>
      <c r="J4504" s="2" t="str">
        <f>VLOOKUP(A4504,'Cor da Pele e Motivacao'!$A$2:$I$11399,6, FALSE)</f>
        <v>Parda</v>
      </c>
      <c r="K4504" s="2" t="str">
        <f>VLOOKUP(A4504,'Cor da Pele e Motivacao'!$A$2:$I$11399,8, FALSE)</f>
        <v>ATIVIDADES CRIMINAIS</v>
      </c>
      <c r="L4504" s="2">
        <v>1</v>
      </c>
    </row>
    <row r="4505" spans="1:12" ht="15.75" customHeight="1" x14ac:dyDescent="0.25">
      <c r="A4505" t="str">
        <f>CONCATENATE(B4505,C4505,D4505,H4505,I4505,L4505)</f>
        <v>522019HOMICIDIO372</v>
      </c>
      <c r="B4505" s="2">
        <v>5</v>
      </c>
      <c r="C4505" s="2">
        <v>2</v>
      </c>
      <c r="D4505" s="2">
        <v>2019</v>
      </c>
      <c r="E4505" s="2" t="s">
        <v>25</v>
      </c>
      <c r="F4505" s="2" t="s">
        <v>25</v>
      </c>
      <c r="G4505" s="2" t="s">
        <v>11</v>
      </c>
      <c r="H4505" s="2" t="s">
        <v>12</v>
      </c>
      <c r="I4505" s="2">
        <v>37</v>
      </c>
      <c r="J4505" s="2" t="str">
        <f>VLOOKUP(A4505,'Cor da Pele e Motivacao'!$A$2:$I$11399,6, FALSE)</f>
        <v>Parda</v>
      </c>
      <c r="K4505" s="2" t="str">
        <f>VLOOKUP(A4505,'Cor da Pele e Motivacao'!$A$2:$I$11399,8, FALSE)</f>
        <v>ATIVIDADES CRIMINAIS</v>
      </c>
      <c r="L4505" s="2">
        <v>2</v>
      </c>
    </row>
    <row r="4506" spans="1:12" ht="15.75" customHeight="1" x14ac:dyDescent="0.25">
      <c r="A4506" t="str">
        <f>CONCATENATE(B4506,C4506,D4506,H4506,I4506,L4506)</f>
        <v>522019HOMICIDIO181</v>
      </c>
      <c r="B4506" s="2">
        <v>5</v>
      </c>
      <c r="C4506" s="2">
        <v>2</v>
      </c>
      <c r="D4506" s="2">
        <v>2019</v>
      </c>
      <c r="E4506" s="2" t="s">
        <v>88</v>
      </c>
      <c r="F4506" s="2" t="s">
        <v>22</v>
      </c>
      <c r="G4506" s="2" t="s">
        <v>11</v>
      </c>
      <c r="H4506" s="2" t="s">
        <v>12</v>
      </c>
      <c r="I4506" s="2">
        <v>18</v>
      </c>
      <c r="J4506" s="2" t="str">
        <f>VLOOKUP(A4506,'Cor da Pele e Motivacao'!$A$2:$I$11399,6, FALSE)</f>
        <v>Parda</v>
      </c>
      <c r="K4506" s="2" t="str">
        <f>VLOOKUP(A4506,'Cor da Pele e Motivacao'!$A$2:$I$11399,8, FALSE)</f>
        <v>EXCLUDENTE DE ILICITUDE</v>
      </c>
      <c r="L4506" s="2">
        <v>1</v>
      </c>
    </row>
    <row r="4507" spans="1:12" ht="15.75" customHeight="1" x14ac:dyDescent="0.25">
      <c r="A4507" t="str">
        <f>CONCATENATE(B4507,C4507,D4507,H4507,I4507,L4507)</f>
        <v>622019HOMICIDIO371</v>
      </c>
      <c r="B4507" s="2">
        <v>6</v>
      </c>
      <c r="C4507" s="2">
        <v>2</v>
      </c>
      <c r="D4507" s="2">
        <v>2019</v>
      </c>
      <c r="E4507" s="2" t="s">
        <v>55</v>
      </c>
      <c r="F4507" s="2" t="s">
        <v>10</v>
      </c>
      <c r="G4507" s="2" t="s">
        <v>11</v>
      </c>
      <c r="H4507" s="2" t="s">
        <v>12</v>
      </c>
      <c r="I4507" s="2">
        <v>37</v>
      </c>
      <c r="J4507" s="2" t="str">
        <f>VLOOKUP(A4507,'Cor da Pele e Motivacao'!$A$2:$I$11399,6, FALSE)</f>
        <v>Parda</v>
      </c>
      <c r="K4507" s="2" t="str">
        <f>VLOOKUP(A4507,'Cor da Pele e Motivacao'!$A$2:$I$11399,8, FALSE)</f>
        <v>VIOLÊNCIA INTERPESSOAL</v>
      </c>
      <c r="L4507" s="2">
        <v>1</v>
      </c>
    </row>
    <row r="4508" spans="1:12" ht="15.75" customHeight="1" x14ac:dyDescent="0.25">
      <c r="A4508" t="str">
        <f>CONCATENATE(B4508,C4508,D4508,H4508,I4508,L4508)</f>
        <v>622019HOMICIDIO451</v>
      </c>
      <c r="B4508" s="2">
        <v>6</v>
      </c>
      <c r="C4508" s="2">
        <v>2</v>
      </c>
      <c r="D4508" s="2">
        <v>2019</v>
      </c>
      <c r="E4508" s="2" t="s">
        <v>55</v>
      </c>
      <c r="F4508" s="2" t="s">
        <v>10</v>
      </c>
      <c r="G4508" s="2" t="s">
        <v>11</v>
      </c>
      <c r="H4508" s="2" t="s">
        <v>12</v>
      </c>
      <c r="I4508" s="2">
        <v>45</v>
      </c>
      <c r="J4508" s="2" t="str">
        <f>VLOOKUP(A4508,'Cor da Pele e Motivacao'!$A$2:$I$11399,6, FALSE)</f>
        <v>Parda</v>
      </c>
      <c r="K4508" s="2" t="str">
        <f>VLOOKUP(A4508,'Cor da Pele e Motivacao'!$A$2:$I$11399,8, FALSE)</f>
        <v>VIOLÊNCIA INTERPESSOAL</v>
      </c>
      <c r="L4508" s="2">
        <v>1</v>
      </c>
    </row>
    <row r="4509" spans="1:12" ht="15.75" customHeight="1" x14ac:dyDescent="0.25">
      <c r="A4509" t="str">
        <f>CONCATENATE(B4509,C4509,D4509,H4509,I4509,L4509)</f>
        <v>622019FEMINICIDIO361</v>
      </c>
      <c r="B4509" s="2">
        <v>6</v>
      </c>
      <c r="C4509" s="2">
        <v>2</v>
      </c>
      <c r="D4509" s="2">
        <v>2019</v>
      </c>
      <c r="E4509" s="2" t="s">
        <v>40</v>
      </c>
      <c r="F4509" s="2" t="s">
        <v>16</v>
      </c>
      <c r="G4509" s="2" t="s">
        <v>28</v>
      </c>
      <c r="H4509" s="2" t="s">
        <v>29</v>
      </c>
      <c r="I4509" s="2">
        <v>36</v>
      </c>
      <c r="J4509" s="2" t="str">
        <f>VLOOKUP(A4509,'Cor da Pele e Motivacao'!$A$2:$I$11399,6, FALSE)</f>
        <v>Parda</v>
      </c>
      <c r="K4509" s="2" t="str">
        <f>VLOOKUP(A4509,'Cor da Pele e Motivacao'!$A$2:$I$11399,8, FALSE)</f>
        <v>FEMINICIDIO</v>
      </c>
      <c r="L4509" s="2">
        <v>1</v>
      </c>
    </row>
    <row r="4510" spans="1:12" ht="15.75" customHeight="1" x14ac:dyDescent="0.25">
      <c r="A4510" t="str">
        <f>CONCATENATE(B4510,C4510,D4510,H4510,I4510,L4510)</f>
        <v>622019HOMICIDIO161</v>
      </c>
      <c r="B4510" s="2">
        <v>6</v>
      </c>
      <c r="C4510" s="2">
        <v>2</v>
      </c>
      <c r="D4510" s="2">
        <v>2019</v>
      </c>
      <c r="E4510" s="2" t="s">
        <v>162</v>
      </c>
      <c r="F4510" s="2" t="s">
        <v>16</v>
      </c>
      <c r="G4510" s="2" t="s">
        <v>11</v>
      </c>
      <c r="H4510" s="2" t="s">
        <v>12</v>
      </c>
      <c r="I4510" s="2">
        <v>16</v>
      </c>
      <c r="J4510" s="2" t="str">
        <f>VLOOKUP(A4510,'Cor da Pele e Motivacao'!$A$2:$I$11399,6, FALSE)</f>
        <v>Parda</v>
      </c>
      <c r="K4510" s="2" t="str">
        <f>VLOOKUP(A4510,'Cor da Pele e Motivacao'!$A$2:$I$11399,8, FALSE)</f>
        <v>ATIVIDADES CRIMINAIS</v>
      </c>
      <c r="L4510" s="2">
        <v>1</v>
      </c>
    </row>
    <row r="4511" spans="1:12" ht="15.75" customHeight="1" x14ac:dyDescent="0.25">
      <c r="A4511" t="str">
        <f>CONCATENATE(B4511,C4511,D4511,H4511,I4511,L4511)</f>
        <v>622019HOMICIDIO361</v>
      </c>
      <c r="B4511" s="2">
        <v>6</v>
      </c>
      <c r="C4511" s="2">
        <v>2</v>
      </c>
      <c r="D4511" s="2">
        <v>2019</v>
      </c>
      <c r="E4511" s="2" t="s">
        <v>89</v>
      </c>
      <c r="F4511" s="2" t="s">
        <v>16</v>
      </c>
      <c r="G4511" s="2" t="s">
        <v>11</v>
      </c>
      <c r="H4511" s="2" t="s">
        <v>12</v>
      </c>
      <c r="I4511" s="2">
        <v>36</v>
      </c>
      <c r="J4511" s="2" t="str">
        <f>VLOOKUP(A4511,'Cor da Pele e Motivacao'!$A$2:$I$11399,6, FALSE)</f>
        <v>Parda</v>
      </c>
      <c r="K4511" s="2" t="str">
        <f>VLOOKUP(A4511,'Cor da Pele e Motivacao'!$A$2:$I$11399,8, FALSE)</f>
        <v>ATIVIDADES CRIMINAIS</v>
      </c>
      <c r="L4511" s="2">
        <v>1</v>
      </c>
    </row>
    <row r="4512" spans="1:12" ht="15.75" customHeight="1" x14ac:dyDescent="0.25">
      <c r="A4512" t="str">
        <f>CONCATENATE(B4512,C4512,D4512,H4512,I4512,L4512)</f>
        <v>622019HOMICIDIO161</v>
      </c>
      <c r="B4512" s="2">
        <v>6</v>
      </c>
      <c r="C4512" s="2">
        <v>2</v>
      </c>
      <c r="D4512" s="2">
        <v>2019</v>
      </c>
      <c r="E4512" s="2" t="s">
        <v>41</v>
      </c>
      <c r="F4512" s="2" t="s">
        <v>22</v>
      </c>
      <c r="G4512" s="2" t="s">
        <v>11</v>
      </c>
      <c r="H4512" s="2" t="s">
        <v>12</v>
      </c>
      <c r="I4512" s="2">
        <v>16</v>
      </c>
      <c r="J4512" s="2" t="str">
        <f>VLOOKUP(A4512,'Cor da Pele e Motivacao'!$A$2:$I$11399,6, FALSE)</f>
        <v>Parda</v>
      </c>
      <c r="K4512" s="2" t="str">
        <f>VLOOKUP(A4512,'Cor da Pele e Motivacao'!$A$2:$I$11399,8, FALSE)</f>
        <v>ATIVIDADES CRIMINAIS</v>
      </c>
      <c r="L4512" s="2">
        <v>1</v>
      </c>
    </row>
    <row r="4513" spans="1:12" ht="15.75" customHeight="1" x14ac:dyDescent="0.25">
      <c r="A4513" t="str">
        <f>CONCATENATE(B4513,C4513,D4513,H4513,I4513,L4513)</f>
        <v>622019LATROCINIO571</v>
      </c>
      <c r="B4513" s="2">
        <v>6</v>
      </c>
      <c r="C4513" s="2">
        <v>2</v>
      </c>
      <c r="D4513" s="2">
        <v>2019</v>
      </c>
      <c r="E4513" s="2" t="s">
        <v>17</v>
      </c>
      <c r="F4513" s="2" t="s">
        <v>10</v>
      </c>
      <c r="G4513" s="2" t="s">
        <v>11</v>
      </c>
      <c r="H4513" s="2" t="s">
        <v>33</v>
      </c>
      <c r="I4513" s="2">
        <v>57</v>
      </c>
      <c r="J4513" s="2" t="str">
        <f>VLOOKUP(A4513,'Cor da Pele e Motivacao'!$A$2:$I$11399,6, FALSE)</f>
        <v>Parda</v>
      </c>
      <c r="K4513" s="2" t="str">
        <f>VLOOKUP(A4513,'Cor da Pele e Motivacao'!$A$2:$I$11399,8, FALSE)</f>
        <v>PATRIMÔNIO</v>
      </c>
      <c r="L4513" s="2">
        <v>1</v>
      </c>
    </row>
    <row r="4514" spans="1:12" ht="15.75" customHeight="1" x14ac:dyDescent="0.25">
      <c r="A4514" t="str">
        <f>CONCATENATE(B4514,C4514,D4514,H4514,I4514,L4514)</f>
        <v>622019HOMICIDIO231</v>
      </c>
      <c r="B4514" s="2">
        <v>6</v>
      </c>
      <c r="C4514" s="2">
        <v>2</v>
      </c>
      <c r="D4514" s="2">
        <v>2019</v>
      </c>
      <c r="E4514" s="2" t="s">
        <v>18</v>
      </c>
      <c r="F4514" s="2" t="s">
        <v>16</v>
      </c>
      <c r="G4514" s="2" t="s">
        <v>11</v>
      </c>
      <c r="H4514" s="2" t="s">
        <v>12</v>
      </c>
      <c r="I4514" s="2">
        <v>23</v>
      </c>
      <c r="J4514" s="2" t="str">
        <f>VLOOKUP(A4514,'Cor da Pele e Motivacao'!$A$2:$I$11399,6, FALSE)</f>
        <v>Parda</v>
      </c>
      <c r="K4514" s="2" t="str">
        <f>VLOOKUP(A4514,'Cor da Pele e Motivacao'!$A$2:$I$11399,8, FALSE)</f>
        <v>VIOLÊNCIA INTERPESSOAL</v>
      </c>
      <c r="L4514" s="2">
        <v>1</v>
      </c>
    </row>
    <row r="4515" spans="1:12" ht="15.75" customHeight="1" x14ac:dyDescent="0.25">
      <c r="A4515" t="str">
        <f>CONCATENATE(B4515,C4515,D4515,H4515,I4515,L4515)</f>
        <v>622019LATROCINIO381</v>
      </c>
      <c r="B4515" s="2">
        <v>6</v>
      </c>
      <c r="C4515" s="2">
        <v>2</v>
      </c>
      <c r="D4515" s="2">
        <v>2019</v>
      </c>
      <c r="E4515" s="2" t="s">
        <v>70</v>
      </c>
      <c r="F4515" s="2" t="s">
        <v>16</v>
      </c>
      <c r="G4515" s="2" t="s">
        <v>11</v>
      </c>
      <c r="H4515" s="2" t="s">
        <v>33</v>
      </c>
      <c r="I4515" s="2">
        <v>38</v>
      </c>
      <c r="J4515" s="2" t="str">
        <f>VLOOKUP(A4515,'Cor da Pele e Motivacao'!$A$2:$I$11399,6, FALSE)</f>
        <v>Parda</v>
      </c>
      <c r="K4515" s="2" t="str">
        <f>VLOOKUP(A4515,'Cor da Pele e Motivacao'!$A$2:$I$11399,8, FALSE)</f>
        <v>PATRIMÔNIO</v>
      </c>
      <c r="L4515" s="2">
        <v>1</v>
      </c>
    </row>
    <row r="4516" spans="1:12" ht="15.75" customHeight="1" x14ac:dyDescent="0.25">
      <c r="A4516" t="str">
        <f>CONCATENATE(B4516,C4516,D4516,H4516,I4516,L4516)</f>
        <v>622019HOMICIDIO291</v>
      </c>
      <c r="B4516" s="2">
        <v>6</v>
      </c>
      <c r="C4516" s="2">
        <v>2</v>
      </c>
      <c r="D4516" s="2">
        <v>2019</v>
      </c>
      <c r="E4516" s="2" t="s">
        <v>36</v>
      </c>
      <c r="F4516" s="2" t="s">
        <v>14</v>
      </c>
      <c r="G4516" s="2" t="s">
        <v>11</v>
      </c>
      <c r="H4516" s="2" t="s">
        <v>12</v>
      </c>
      <c r="I4516" s="2">
        <v>29</v>
      </c>
      <c r="J4516" s="2" t="str">
        <f>VLOOKUP(A4516,'Cor da Pele e Motivacao'!$A$2:$I$11399,6, FALSE)</f>
        <v>Parda</v>
      </c>
      <c r="K4516" s="2" t="str">
        <f>VLOOKUP(A4516,'Cor da Pele e Motivacao'!$A$2:$I$11399,8, FALSE)</f>
        <v>ATIVIDADES CRIMINAIS</v>
      </c>
      <c r="L4516" s="2">
        <v>1</v>
      </c>
    </row>
    <row r="4517" spans="1:12" ht="15.75" customHeight="1" x14ac:dyDescent="0.25">
      <c r="A4517" t="str">
        <f>CONCATENATE(B4517,C4517,D4517,H4517,I4517,L4517)</f>
        <v>622019HOMICIDIO301</v>
      </c>
      <c r="B4517" s="2">
        <v>6</v>
      </c>
      <c r="C4517" s="2">
        <v>2</v>
      </c>
      <c r="D4517" s="2">
        <v>2019</v>
      </c>
      <c r="E4517" s="2" t="s">
        <v>27</v>
      </c>
      <c r="F4517" s="2" t="s">
        <v>14</v>
      </c>
      <c r="G4517" s="2" t="s">
        <v>11</v>
      </c>
      <c r="H4517" s="2" t="s">
        <v>12</v>
      </c>
      <c r="I4517" s="2">
        <v>30</v>
      </c>
      <c r="J4517" s="2" t="str">
        <f>VLOOKUP(A4517,'Cor da Pele e Motivacao'!$A$2:$I$11399,6, FALSE)</f>
        <v>Parda</v>
      </c>
      <c r="K4517" s="2" t="str">
        <f>VLOOKUP(A4517,'Cor da Pele e Motivacao'!$A$2:$I$11399,8, FALSE)</f>
        <v>ATIVIDADES CRIMINAIS</v>
      </c>
      <c r="L4517" s="2">
        <v>1</v>
      </c>
    </row>
    <row r="4518" spans="1:12" ht="15.75" customHeight="1" x14ac:dyDescent="0.25">
      <c r="A4518" t="str">
        <f>CONCATENATE(B4518,C4518,D4518,H4518,I4518,L4518)</f>
        <v>722019HOMICIDIO491</v>
      </c>
      <c r="B4518" s="2">
        <v>7</v>
      </c>
      <c r="C4518" s="2">
        <v>2</v>
      </c>
      <c r="D4518" s="2">
        <v>2019</v>
      </c>
      <c r="E4518" s="2" t="s">
        <v>32</v>
      </c>
      <c r="F4518" s="2" t="s">
        <v>16</v>
      </c>
      <c r="G4518" s="2" t="s">
        <v>11</v>
      </c>
      <c r="H4518" s="2" t="s">
        <v>12</v>
      </c>
      <c r="I4518" s="2">
        <v>49</v>
      </c>
      <c r="J4518" s="2" t="str">
        <f>VLOOKUP(A4518,'Cor da Pele e Motivacao'!$A$2:$I$11399,6, FALSE)</f>
        <v>Parda</v>
      </c>
      <c r="K4518" s="2" t="str">
        <f>VLOOKUP(A4518,'Cor da Pele e Motivacao'!$A$2:$I$11399,8, FALSE)</f>
        <v>VIOLÊNCIA INTERPESSOAL</v>
      </c>
      <c r="L4518" s="2">
        <v>1</v>
      </c>
    </row>
    <row r="4519" spans="1:12" ht="15.75" customHeight="1" x14ac:dyDescent="0.25">
      <c r="A4519" t="str">
        <f>CONCATENATE(B4519,C4519,D4519,H4519,I4519,L4519)</f>
        <v>722019HOMICIDIO231</v>
      </c>
      <c r="B4519" s="2">
        <v>7</v>
      </c>
      <c r="C4519" s="2">
        <v>2</v>
      </c>
      <c r="D4519" s="2">
        <v>2019</v>
      </c>
      <c r="E4519" s="2" t="s">
        <v>154</v>
      </c>
      <c r="F4519" s="2" t="s">
        <v>16</v>
      </c>
      <c r="G4519" s="2" t="s">
        <v>11</v>
      </c>
      <c r="H4519" s="2" t="s">
        <v>12</v>
      </c>
      <c r="I4519" s="2">
        <v>23</v>
      </c>
      <c r="J4519" s="2" t="str">
        <f>VLOOKUP(A4519,'Cor da Pele e Motivacao'!$A$2:$I$11399,6, FALSE)</f>
        <v>Parda</v>
      </c>
      <c r="K4519" s="2" t="str">
        <f>VLOOKUP(A4519,'Cor da Pele e Motivacao'!$A$2:$I$11399,8, FALSE)</f>
        <v>ATIVIDADES CRIMINAIS</v>
      </c>
      <c r="L4519" s="2">
        <v>1</v>
      </c>
    </row>
    <row r="4520" spans="1:12" ht="15.75" customHeight="1" x14ac:dyDescent="0.25">
      <c r="A4520" t="str">
        <f>CONCATENATE(B4520,C4520,D4520,H4520,I4520,L4520)</f>
        <v>722019HOMICIDIO481</v>
      </c>
      <c r="B4520" s="2">
        <v>7</v>
      </c>
      <c r="C4520" s="2">
        <v>2</v>
      </c>
      <c r="D4520" s="2">
        <v>2019</v>
      </c>
      <c r="E4520" s="2" t="s">
        <v>78</v>
      </c>
      <c r="F4520" s="2" t="s">
        <v>14</v>
      </c>
      <c r="G4520" s="2" t="s">
        <v>11</v>
      </c>
      <c r="H4520" s="2" t="s">
        <v>12</v>
      </c>
      <c r="I4520" s="2">
        <v>48</v>
      </c>
      <c r="J4520" s="2" t="str">
        <f>VLOOKUP(A4520,'Cor da Pele e Motivacao'!$A$2:$I$11399,6, FALSE)</f>
        <v>Parda</v>
      </c>
      <c r="K4520" s="2" t="str">
        <f>VLOOKUP(A4520,'Cor da Pele e Motivacao'!$A$2:$I$11399,8, FALSE)</f>
        <v>VIOLÊNCIA INTERPESSOAL</v>
      </c>
      <c r="L4520" s="2">
        <v>1</v>
      </c>
    </row>
    <row r="4521" spans="1:12" ht="15.75" customHeight="1" x14ac:dyDescent="0.25">
      <c r="A4521" t="str">
        <f>CONCATENATE(B4521,C4521,D4521,H4521,I4521,L4521)</f>
        <v>722019HOMICIDIO531</v>
      </c>
      <c r="B4521" s="2">
        <v>7</v>
      </c>
      <c r="C4521" s="2">
        <v>2</v>
      </c>
      <c r="D4521" s="2">
        <v>2019</v>
      </c>
      <c r="E4521" s="2" t="s">
        <v>23</v>
      </c>
      <c r="F4521" s="2" t="s">
        <v>14</v>
      </c>
      <c r="G4521" s="2" t="s">
        <v>11</v>
      </c>
      <c r="H4521" s="2" t="s">
        <v>12</v>
      </c>
      <c r="I4521" s="2">
        <v>53</v>
      </c>
      <c r="J4521" s="2" t="str">
        <f>VLOOKUP(A4521,'Cor da Pele e Motivacao'!$A$2:$I$11399,6, FALSE)</f>
        <v>Parda</v>
      </c>
      <c r="K4521" s="2" t="str">
        <f>VLOOKUP(A4521,'Cor da Pele e Motivacao'!$A$2:$I$11399,8, FALSE)</f>
        <v>ATIVIDADES CRIMINAIS</v>
      </c>
      <c r="L4521" s="2">
        <v>1</v>
      </c>
    </row>
    <row r="4522" spans="1:12" ht="15.75" customHeight="1" x14ac:dyDescent="0.25">
      <c r="A4522" t="str">
        <f>CONCATENATE(B4522,C4522,D4522,H4522,I4522,L4522)</f>
        <v>722019HOMICIDIO171</v>
      </c>
      <c r="B4522" s="2">
        <v>7</v>
      </c>
      <c r="C4522" s="2">
        <v>2</v>
      </c>
      <c r="D4522" s="2">
        <v>2019</v>
      </c>
      <c r="E4522" s="2" t="s">
        <v>25</v>
      </c>
      <c r="F4522" s="2" t="s">
        <v>25</v>
      </c>
      <c r="G4522" s="2" t="s">
        <v>11</v>
      </c>
      <c r="H4522" s="2" t="s">
        <v>12</v>
      </c>
      <c r="I4522" s="2">
        <v>17</v>
      </c>
      <c r="J4522" s="2" t="str">
        <f>VLOOKUP(A4522,'Cor da Pele e Motivacao'!$A$2:$I$11399,6, FALSE)</f>
        <v>Parda</v>
      </c>
      <c r="K4522" s="2" t="str">
        <f>VLOOKUP(A4522,'Cor da Pele e Motivacao'!$A$2:$I$11399,8, FALSE)</f>
        <v>ATIVIDADES CRIMINAIS</v>
      </c>
      <c r="L4522" s="2">
        <v>1</v>
      </c>
    </row>
    <row r="4523" spans="1:12" ht="15.75" customHeight="1" x14ac:dyDescent="0.25">
      <c r="A4523" t="str">
        <f>CONCATENATE(B4523,C4523,D4523,H4523,I4523,L4523)</f>
        <v>722019HOMICIDIO241</v>
      </c>
      <c r="B4523" s="2">
        <v>7</v>
      </c>
      <c r="C4523" s="2">
        <v>2</v>
      </c>
      <c r="D4523" s="2">
        <v>2019</v>
      </c>
      <c r="E4523" s="2" t="s">
        <v>25</v>
      </c>
      <c r="F4523" s="2" t="s">
        <v>25</v>
      </c>
      <c r="G4523" s="2" t="s">
        <v>11</v>
      </c>
      <c r="H4523" s="2" t="s">
        <v>12</v>
      </c>
      <c r="I4523" s="2">
        <v>24</v>
      </c>
      <c r="J4523" s="2" t="str">
        <f>VLOOKUP(A4523,'Cor da Pele e Motivacao'!$A$2:$I$11399,6, FALSE)</f>
        <v>Parda</v>
      </c>
      <c r="K4523" s="2" t="str">
        <f>VLOOKUP(A4523,'Cor da Pele e Motivacao'!$A$2:$I$11399,8, FALSE)</f>
        <v>VIOLÊNCIA INTERPESSOAL</v>
      </c>
      <c r="L4523" s="2">
        <v>1</v>
      </c>
    </row>
    <row r="4524" spans="1:12" ht="15.75" customHeight="1" x14ac:dyDescent="0.25">
      <c r="A4524" t="str">
        <f>CONCATENATE(B4524,C4524,D4524,H4524,I4524,L4524)</f>
        <v>722019HOMICIDIO311</v>
      </c>
      <c r="B4524" s="2">
        <v>7</v>
      </c>
      <c r="C4524" s="2">
        <v>2</v>
      </c>
      <c r="D4524" s="2">
        <v>2019</v>
      </c>
      <c r="E4524" s="2" t="s">
        <v>25</v>
      </c>
      <c r="F4524" s="2" t="s">
        <v>25</v>
      </c>
      <c r="G4524" s="2" t="s">
        <v>11</v>
      </c>
      <c r="H4524" s="2" t="s">
        <v>12</v>
      </c>
      <c r="I4524" s="2">
        <v>31</v>
      </c>
      <c r="J4524" s="2" t="str">
        <f>VLOOKUP(A4524,'Cor da Pele e Motivacao'!$A$2:$I$11399,6, FALSE)</f>
        <v>Parda</v>
      </c>
      <c r="K4524" s="2" t="str">
        <f>VLOOKUP(A4524,'Cor da Pele e Motivacao'!$A$2:$I$11399,8, FALSE)</f>
        <v>ATIVIDADES CRIMINAIS</v>
      </c>
      <c r="L4524" s="2">
        <v>1</v>
      </c>
    </row>
    <row r="4525" spans="1:12" ht="15.75" customHeight="1" x14ac:dyDescent="0.25">
      <c r="A4525" t="str">
        <f>CONCATENATE(B4525,C4525,D4525,H4525,I4525,L4525)</f>
        <v>722019HOMICIDIO271</v>
      </c>
      <c r="B4525" s="2">
        <v>7</v>
      </c>
      <c r="C4525" s="2">
        <v>2</v>
      </c>
      <c r="D4525" s="2">
        <v>2019</v>
      </c>
      <c r="E4525" s="2" t="s">
        <v>74</v>
      </c>
      <c r="F4525" s="2" t="s">
        <v>10</v>
      </c>
      <c r="G4525" s="2" t="s">
        <v>11</v>
      </c>
      <c r="H4525" s="2" t="s">
        <v>12</v>
      </c>
      <c r="I4525" s="2">
        <v>27</v>
      </c>
      <c r="J4525" s="2" t="str">
        <f>VLOOKUP(A4525,'Cor da Pele e Motivacao'!$A$2:$I$11399,6, FALSE)</f>
        <v>Parda</v>
      </c>
      <c r="K4525" s="2" t="str">
        <f>VLOOKUP(A4525,'Cor da Pele e Motivacao'!$A$2:$I$11399,8, FALSE)</f>
        <v>VIOLÊNCIA INTERPESSOAL</v>
      </c>
      <c r="L4525" s="2">
        <v>1</v>
      </c>
    </row>
    <row r="4526" spans="1:12" ht="15.75" customHeight="1" x14ac:dyDescent="0.25">
      <c r="A4526" t="str">
        <f>CONCATENATE(B4526,C4526,D4526,H4526,I4526,L4526)</f>
        <v>722019HOMICIDIO441</v>
      </c>
      <c r="B4526" s="2">
        <v>7</v>
      </c>
      <c r="C4526" s="2">
        <v>2</v>
      </c>
      <c r="D4526" s="2">
        <v>2019</v>
      </c>
      <c r="E4526" s="2" t="s">
        <v>38</v>
      </c>
      <c r="F4526" s="2" t="s">
        <v>22</v>
      </c>
      <c r="G4526" s="2" t="s">
        <v>11</v>
      </c>
      <c r="H4526" s="2" t="s">
        <v>12</v>
      </c>
      <c r="I4526" s="2">
        <v>44</v>
      </c>
      <c r="J4526" s="2" t="str">
        <f>VLOOKUP(A4526,'Cor da Pele e Motivacao'!$A$2:$I$11399,6, FALSE)</f>
        <v>Parda</v>
      </c>
      <c r="K4526" s="2" t="str">
        <f>VLOOKUP(A4526,'Cor da Pele e Motivacao'!$A$2:$I$11399,8, FALSE)</f>
        <v>VIOLÊNCIA INTERPESSOAL</v>
      </c>
      <c r="L4526" s="2">
        <v>1</v>
      </c>
    </row>
    <row r="4527" spans="1:12" ht="15.75" customHeight="1" x14ac:dyDescent="0.25">
      <c r="A4527" t="str">
        <f>CONCATENATE(B4527,C4527,D4527,H4527,I4527,L4527)</f>
        <v>822019HOMICIDIO281</v>
      </c>
      <c r="B4527" s="2">
        <v>8</v>
      </c>
      <c r="C4527" s="2">
        <v>2</v>
      </c>
      <c r="D4527" s="2">
        <v>2019</v>
      </c>
      <c r="E4527" s="2" t="s">
        <v>45</v>
      </c>
      <c r="F4527" s="2" t="s">
        <v>14</v>
      </c>
      <c r="G4527" s="2" t="s">
        <v>11</v>
      </c>
      <c r="H4527" s="2" t="s">
        <v>12</v>
      </c>
      <c r="I4527" s="2">
        <v>28</v>
      </c>
      <c r="J4527" s="2" t="str">
        <f>VLOOKUP(A4527,'Cor da Pele e Motivacao'!$A$2:$I$11399,6, FALSE)</f>
        <v>Parda</v>
      </c>
      <c r="K4527" s="2" t="str">
        <f>VLOOKUP(A4527,'Cor da Pele e Motivacao'!$A$2:$I$11399,8, FALSE)</f>
        <v>ATIVIDADES CRIMINAIS</v>
      </c>
      <c r="L4527" s="2">
        <v>1</v>
      </c>
    </row>
    <row r="4528" spans="1:12" ht="15.75" customHeight="1" x14ac:dyDescent="0.25">
      <c r="A4528" t="str">
        <f>CONCATENATE(B4528,C4528,D4528,H4528,I4528,L4528)</f>
        <v>822019HOMICIDIO351</v>
      </c>
      <c r="B4528" s="2">
        <v>8</v>
      </c>
      <c r="C4528" s="2">
        <v>2</v>
      </c>
      <c r="D4528" s="2">
        <v>2019</v>
      </c>
      <c r="E4528" s="2" t="s">
        <v>39</v>
      </c>
      <c r="F4528" s="2" t="s">
        <v>22</v>
      </c>
      <c r="G4528" s="2" t="s">
        <v>11</v>
      </c>
      <c r="H4528" s="2" t="s">
        <v>12</v>
      </c>
      <c r="I4528" s="2">
        <v>35</v>
      </c>
      <c r="J4528" s="2" t="str">
        <f>VLOOKUP(A4528,'Cor da Pele e Motivacao'!$A$2:$I$11399,6, FALSE)</f>
        <v>Parda</v>
      </c>
      <c r="K4528" s="2" t="str">
        <f>VLOOKUP(A4528,'Cor da Pele e Motivacao'!$A$2:$I$11399,8, FALSE)</f>
        <v>ATIVIDADES CRIMINAIS</v>
      </c>
      <c r="L4528" s="2">
        <v>1</v>
      </c>
    </row>
    <row r="4529" spans="1:12" ht="15.75" customHeight="1" x14ac:dyDescent="0.25">
      <c r="A4529" t="str">
        <f>CONCATENATE(B4529,C4529,D4529,H4529,I4529,L4529)</f>
        <v>822019HOMICIDIO371</v>
      </c>
      <c r="B4529" s="2">
        <v>8</v>
      </c>
      <c r="C4529" s="2">
        <v>2</v>
      </c>
      <c r="D4529" s="2">
        <v>2019</v>
      </c>
      <c r="E4529" s="2" t="s">
        <v>48</v>
      </c>
      <c r="F4529" s="2" t="s">
        <v>22</v>
      </c>
      <c r="G4529" s="2" t="s">
        <v>11</v>
      </c>
      <c r="H4529" s="2" t="s">
        <v>12</v>
      </c>
      <c r="I4529" s="2">
        <v>37</v>
      </c>
      <c r="J4529" s="2" t="str">
        <f>VLOOKUP(A4529,'Cor da Pele e Motivacao'!$A$2:$I$11399,6, FALSE)</f>
        <v>Parda</v>
      </c>
      <c r="K4529" s="2" t="str">
        <f>VLOOKUP(A4529,'Cor da Pele e Motivacao'!$A$2:$I$11399,8, FALSE)</f>
        <v>ATIVIDADES CRIMINAIS</v>
      </c>
      <c r="L4529" s="2">
        <v>1</v>
      </c>
    </row>
    <row r="4530" spans="1:12" ht="15.75" customHeight="1" x14ac:dyDescent="0.25">
      <c r="A4530" t="str">
        <f>CONCATENATE(B4530,C4530,D4530,H4530,I4530,L4530)</f>
        <v>822019HOMICIDIO401</v>
      </c>
      <c r="B4530" s="2">
        <v>8</v>
      </c>
      <c r="C4530" s="2">
        <v>2</v>
      </c>
      <c r="D4530" s="2">
        <v>2019</v>
      </c>
      <c r="E4530" s="2" t="s">
        <v>62</v>
      </c>
      <c r="F4530" s="2" t="s">
        <v>16</v>
      </c>
      <c r="G4530" s="2" t="s">
        <v>11</v>
      </c>
      <c r="H4530" s="2" t="s">
        <v>12</v>
      </c>
      <c r="I4530" s="2">
        <v>40</v>
      </c>
      <c r="J4530" s="2" t="str">
        <f>VLOOKUP(A4530,'Cor da Pele e Motivacao'!$A$2:$I$11399,6, FALSE)</f>
        <v>Parda</v>
      </c>
      <c r="K4530" s="2" t="str">
        <f>VLOOKUP(A4530,'Cor da Pele e Motivacao'!$A$2:$I$11399,8, FALSE)</f>
        <v>VIOLÊNCIA INTERPESSOAL</v>
      </c>
      <c r="L4530" s="2">
        <v>1</v>
      </c>
    </row>
    <row r="4531" spans="1:12" ht="15.75" customHeight="1" x14ac:dyDescent="0.25">
      <c r="A4531" t="str">
        <f>CONCATENATE(B4531,C4531,D4531,H4531,I4531,L4531)</f>
        <v>822019HOMICIDIO221</v>
      </c>
      <c r="B4531" s="2">
        <v>8</v>
      </c>
      <c r="C4531" s="2">
        <v>2</v>
      </c>
      <c r="D4531" s="2">
        <v>2019</v>
      </c>
      <c r="E4531" s="2" t="s">
        <v>20</v>
      </c>
      <c r="F4531" s="2" t="s">
        <v>14</v>
      </c>
      <c r="G4531" s="2" t="s">
        <v>11</v>
      </c>
      <c r="H4531" s="2" t="s">
        <v>12</v>
      </c>
      <c r="I4531" s="2">
        <v>22</v>
      </c>
      <c r="J4531" s="2" t="str">
        <f>VLOOKUP(A4531,'Cor da Pele e Motivacao'!$A$2:$I$11399,6, FALSE)</f>
        <v>Branca</v>
      </c>
      <c r="K4531" s="2" t="str">
        <f>VLOOKUP(A4531,'Cor da Pele e Motivacao'!$A$2:$I$11399,8, FALSE)</f>
        <v>ATIVIDADES CRIMINAIS</v>
      </c>
      <c r="L4531" s="2">
        <v>1</v>
      </c>
    </row>
    <row r="4532" spans="1:12" ht="15.75" customHeight="1" x14ac:dyDescent="0.25">
      <c r="A4532" t="str">
        <f>CONCATENATE(B4532,C4532,D4532,H4532,I4532,L4532)</f>
        <v>822019HOMICIDIO231</v>
      </c>
      <c r="B4532" s="2">
        <v>8</v>
      </c>
      <c r="C4532" s="2">
        <v>2</v>
      </c>
      <c r="D4532" s="2">
        <v>2019</v>
      </c>
      <c r="E4532" s="2" t="s">
        <v>169</v>
      </c>
      <c r="F4532" s="2" t="s">
        <v>16</v>
      </c>
      <c r="G4532" s="2" t="s">
        <v>11</v>
      </c>
      <c r="H4532" s="2" t="s">
        <v>12</v>
      </c>
      <c r="I4532" s="2">
        <v>23</v>
      </c>
      <c r="J4532" s="2" t="str">
        <f>VLOOKUP(A4532,'Cor da Pele e Motivacao'!$A$2:$I$11399,6, FALSE)</f>
        <v>Parda</v>
      </c>
      <c r="K4532" s="2" t="str">
        <f>VLOOKUP(A4532,'Cor da Pele e Motivacao'!$A$2:$I$11399,8, FALSE)</f>
        <v>ATIVIDADES CRIMINAIS</v>
      </c>
      <c r="L4532" s="2">
        <v>1</v>
      </c>
    </row>
    <row r="4533" spans="1:12" ht="15.75" customHeight="1" x14ac:dyDescent="0.25">
      <c r="A4533" t="str">
        <f>CONCATENATE(B4533,C4533,D4533,H4533,I4533,L4533)</f>
        <v>822019HOMICIDIO461</v>
      </c>
      <c r="B4533" s="2">
        <v>8</v>
      </c>
      <c r="C4533" s="2">
        <v>2</v>
      </c>
      <c r="D4533" s="2">
        <v>2019</v>
      </c>
      <c r="E4533" s="2" t="s">
        <v>35</v>
      </c>
      <c r="F4533" s="2" t="s">
        <v>16</v>
      </c>
      <c r="G4533" s="2" t="s">
        <v>11</v>
      </c>
      <c r="H4533" s="2" t="s">
        <v>12</v>
      </c>
      <c r="I4533" s="2">
        <v>46</v>
      </c>
      <c r="J4533" s="2" t="str">
        <f>VLOOKUP(A4533,'Cor da Pele e Motivacao'!$A$2:$I$11399,6, FALSE)</f>
        <v>Parda</v>
      </c>
      <c r="K4533" s="2" t="str">
        <f>VLOOKUP(A4533,'Cor da Pele e Motivacao'!$A$2:$I$11399,8, FALSE)</f>
        <v>OUTRAS MOTIVAÇÕES</v>
      </c>
      <c r="L4533" s="2">
        <v>1</v>
      </c>
    </row>
    <row r="4534" spans="1:12" ht="15.75" customHeight="1" x14ac:dyDescent="0.25">
      <c r="A4534" t="str">
        <f>CONCATENATE(B4534,C4534,D4534,H4534,I4534,L4534)</f>
        <v>822019HOMICIDIO511</v>
      </c>
      <c r="B4534" s="2">
        <v>8</v>
      </c>
      <c r="C4534" s="2">
        <v>2</v>
      </c>
      <c r="D4534" s="2">
        <v>2019</v>
      </c>
      <c r="E4534" s="2" t="s">
        <v>90</v>
      </c>
      <c r="F4534" s="2" t="s">
        <v>22</v>
      </c>
      <c r="G4534" s="2" t="s">
        <v>11</v>
      </c>
      <c r="H4534" s="2" t="s">
        <v>12</v>
      </c>
      <c r="I4534" s="2">
        <v>51</v>
      </c>
      <c r="J4534" s="2" t="str">
        <f>VLOOKUP(A4534,'Cor da Pele e Motivacao'!$A$2:$I$11399,6, FALSE)</f>
        <v>Parda</v>
      </c>
      <c r="K4534" s="2" t="str">
        <f>VLOOKUP(A4534,'Cor da Pele e Motivacao'!$A$2:$I$11399,8, FALSE)</f>
        <v>VIOLÊNCIA INTERPESSOAL</v>
      </c>
      <c r="L4534" s="2">
        <v>1</v>
      </c>
    </row>
    <row r="4535" spans="1:12" ht="15.75" customHeight="1" x14ac:dyDescent="0.25">
      <c r="A4535" t="str">
        <f>CONCATENATE(B4535,C4535,D4535,H4535,I4535,L4535)</f>
        <v>822019HOMICIDIO201</v>
      </c>
      <c r="B4535" s="2">
        <v>8</v>
      </c>
      <c r="C4535" s="2">
        <v>2</v>
      </c>
      <c r="D4535" s="2">
        <v>2019</v>
      </c>
      <c r="E4535" s="2" t="s">
        <v>101</v>
      </c>
      <c r="F4535" s="2" t="s">
        <v>22</v>
      </c>
      <c r="G4535" s="2" t="s">
        <v>11</v>
      </c>
      <c r="H4535" s="2" t="s">
        <v>12</v>
      </c>
      <c r="I4535" s="2">
        <v>20</v>
      </c>
      <c r="J4535" s="2" t="str">
        <f>VLOOKUP(A4535,'Cor da Pele e Motivacao'!$A$2:$I$11399,6, FALSE)</f>
        <v>Parda</v>
      </c>
      <c r="K4535" s="2" t="str">
        <f>VLOOKUP(A4535,'Cor da Pele e Motivacao'!$A$2:$I$11399,8, FALSE)</f>
        <v>EXCLUDENTE DE ILICITUDE</v>
      </c>
      <c r="L4535" s="2">
        <v>1</v>
      </c>
    </row>
    <row r="4536" spans="1:12" ht="15.75" customHeight="1" x14ac:dyDescent="0.25">
      <c r="A4536" t="str">
        <f>CONCATENATE(B4536,C4536,D4536,H4536,I4536,L4536)</f>
        <v>822019HOMICIDIO221</v>
      </c>
      <c r="B4536" s="2">
        <v>8</v>
      </c>
      <c r="C4536" s="2">
        <v>2</v>
      </c>
      <c r="D4536" s="2">
        <v>2019</v>
      </c>
      <c r="E4536" s="2" t="s">
        <v>24</v>
      </c>
      <c r="F4536" s="2" t="s">
        <v>10</v>
      </c>
      <c r="G4536" s="2" t="s">
        <v>11</v>
      </c>
      <c r="H4536" s="2" t="s">
        <v>12</v>
      </c>
      <c r="I4536" s="2">
        <v>22</v>
      </c>
      <c r="J4536" s="2" t="str">
        <f>VLOOKUP(A4536,'Cor da Pele e Motivacao'!$A$2:$I$11399,6, FALSE)</f>
        <v>Branca</v>
      </c>
      <c r="K4536" s="2" t="str">
        <f>VLOOKUP(A4536,'Cor da Pele e Motivacao'!$A$2:$I$11399,8, FALSE)</f>
        <v>ATIVIDADES CRIMINAIS</v>
      </c>
      <c r="L4536" s="2">
        <v>1</v>
      </c>
    </row>
    <row r="4537" spans="1:12" ht="15.75" customHeight="1" x14ac:dyDescent="0.25">
      <c r="A4537" t="str">
        <f>CONCATENATE(B4537,C4537,D4537,H4537,I4537,L4537)</f>
        <v>822019HOMICIDIO251</v>
      </c>
      <c r="B4537" s="2">
        <v>8</v>
      </c>
      <c r="C4537" s="2">
        <v>2</v>
      </c>
      <c r="D4537" s="2">
        <v>2019</v>
      </c>
      <c r="E4537" s="2" t="s">
        <v>24</v>
      </c>
      <c r="F4537" s="2" t="s">
        <v>10</v>
      </c>
      <c r="G4537" s="2" t="s">
        <v>11</v>
      </c>
      <c r="H4537" s="2" t="s">
        <v>12</v>
      </c>
      <c r="I4537" s="2">
        <v>25</v>
      </c>
      <c r="J4537" s="2" t="str">
        <f>VLOOKUP(A4537,'Cor da Pele e Motivacao'!$A$2:$I$11399,6, FALSE)</f>
        <v>Parda</v>
      </c>
      <c r="K4537" s="2" t="str">
        <f>VLOOKUP(A4537,'Cor da Pele e Motivacao'!$A$2:$I$11399,8, FALSE)</f>
        <v>ATIVIDADES CRIMINAIS</v>
      </c>
      <c r="L4537" s="2">
        <v>1</v>
      </c>
    </row>
    <row r="4538" spans="1:12" ht="15.75" customHeight="1" x14ac:dyDescent="0.25">
      <c r="A4538" t="str">
        <f>CONCATENATE(B4538,C4538,D4538,H4538,I4538,L4538)</f>
        <v>822019LESOES CORPORAIS SEGUIDA DE MORTE221</v>
      </c>
      <c r="B4538" s="2">
        <v>8</v>
      </c>
      <c r="C4538" s="2">
        <v>2</v>
      </c>
      <c r="D4538" s="2">
        <v>2019</v>
      </c>
      <c r="E4538" s="2" t="s">
        <v>156</v>
      </c>
      <c r="F4538" s="2" t="s">
        <v>10</v>
      </c>
      <c r="G4538" s="2" t="s">
        <v>11</v>
      </c>
      <c r="H4538" s="2" t="s">
        <v>131</v>
      </c>
      <c r="I4538" s="2">
        <v>22</v>
      </c>
      <c r="J4538" s="2" t="str">
        <f>VLOOKUP(A4538,'Cor da Pele e Motivacao'!$A$2:$I$11399,6, FALSE)</f>
        <v>Parda</v>
      </c>
      <c r="K4538" s="2" t="str">
        <f>VLOOKUP(A4538,'Cor da Pele e Motivacao'!$A$2:$I$11399,8, FALSE)</f>
        <v>VIOLÊNCIA INTERPESSOAL</v>
      </c>
      <c r="L4538" s="2">
        <v>1</v>
      </c>
    </row>
    <row r="4539" spans="1:12" ht="15.75" customHeight="1" x14ac:dyDescent="0.25">
      <c r="A4539" t="str">
        <f>CONCATENATE(B4539,C4539,D4539,H4539,I4539,L4539)</f>
        <v>822019HOMICIDIO321</v>
      </c>
      <c r="B4539" s="2">
        <v>8</v>
      </c>
      <c r="C4539" s="2">
        <v>2</v>
      </c>
      <c r="D4539" s="2">
        <v>2019</v>
      </c>
      <c r="E4539" s="2" t="s">
        <v>166</v>
      </c>
      <c r="F4539" s="2" t="s">
        <v>10</v>
      </c>
      <c r="G4539" s="2" t="s">
        <v>11</v>
      </c>
      <c r="H4539" s="2" t="s">
        <v>12</v>
      </c>
      <c r="I4539" s="2">
        <v>32</v>
      </c>
      <c r="J4539" s="2" t="str">
        <f>VLOOKUP(A4539,'Cor da Pele e Motivacao'!$A$2:$I$11399,6, FALSE)</f>
        <v>Parda</v>
      </c>
      <c r="K4539" s="2" t="str">
        <f>VLOOKUP(A4539,'Cor da Pele e Motivacao'!$A$2:$I$11399,8, FALSE)</f>
        <v>A DEFINIR</v>
      </c>
      <c r="L4539" s="2">
        <v>1</v>
      </c>
    </row>
    <row r="4540" spans="1:12" ht="15.75" customHeight="1" x14ac:dyDescent="0.25">
      <c r="A4540" t="str">
        <f>CONCATENATE(B4540,C4540,D4540,H4540,I4540,L4540)</f>
        <v>822019HOMICIDIO441</v>
      </c>
      <c r="B4540" s="2">
        <v>8</v>
      </c>
      <c r="C4540" s="2">
        <v>2</v>
      </c>
      <c r="D4540" s="2">
        <v>2019</v>
      </c>
      <c r="E4540" s="2" t="s">
        <v>74</v>
      </c>
      <c r="F4540" s="2" t="s">
        <v>10</v>
      </c>
      <c r="G4540" s="2" t="s">
        <v>11</v>
      </c>
      <c r="H4540" s="2" t="s">
        <v>12</v>
      </c>
      <c r="I4540" s="2">
        <v>44</v>
      </c>
      <c r="J4540" s="2" t="str">
        <f>VLOOKUP(A4540,'Cor da Pele e Motivacao'!$A$2:$I$11399,6, FALSE)</f>
        <v>Parda</v>
      </c>
      <c r="K4540" s="2" t="str">
        <f>VLOOKUP(A4540,'Cor da Pele e Motivacao'!$A$2:$I$11399,8, FALSE)</f>
        <v>ATIVIDADES CRIMINAIS</v>
      </c>
      <c r="L4540" s="2">
        <v>1</v>
      </c>
    </row>
    <row r="4541" spans="1:12" ht="15.75" customHeight="1" x14ac:dyDescent="0.25">
      <c r="A4541" t="str">
        <f>CONCATENATE(B4541,C4541,D4541,H4541,I4541,L4541)</f>
        <v>922019HOMICIDIO261</v>
      </c>
      <c r="B4541" s="2">
        <v>9</v>
      </c>
      <c r="C4541" s="2">
        <v>2</v>
      </c>
      <c r="D4541" s="2">
        <v>2019</v>
      </c>
      <c r="E4541" s="2" t="s">
        <v>105</v>
      </c>
      <c r="F4541" s="2" t="s">
        <v>10</v>
      </c>
      <c r="G4541" s="2" t="s">
        <v>11</v>
      </c>
      <c r="H4541" s="2" t="s">
        <v>12</v>
      </c>
      <c r="I4541" s="2">
        <v>26</v>
      </c>
      <c r="J4541" s="2" t="str">
        <f>VLOOKUP(A4541,'Cor da Pele e Motivacao'!$A$2:$I$11399,6, FALSE)</f>
        <v>Parda</v>
      </c>
      <c r="K4541" s="2" t="str">
        <f>VLOOKUP(A4541,'Cor da Pele e Motivacao'!$A$2:$I$11399,8, FALSE)</f>
        <v>VIOLÊNCIA INTERPESSOAL</v>
      </c>
      <c r="L4541" s="2">
        <v>1</v>
      </c>
    </row>
    <row r="4542" spans="1:12" ht="15.75" customHeight="1" x14ac:dyDescent="0.25">
      <c r="A4542" t="str">
        <f>CONCATENATE(B4542,C4542,D4542,H4542,I4542,L4542)</f>
        <v>922019HOMICIDIO171</v>
      </c>
      <c r="B4542" s="2">
        <v>9</v>
      </c>
      <c r="C4542" s="2">
        <v>2</v>
      </c>
      <c r="D4542" s="2">
        <v>2019</v>
      </c>
      <c r="E4542" s="2" t="s">
        <v>77</v>
      </c>
      <c r="F4542" s="2" t="s">
        <v>22</v>
      </c>
      <c r="G4542" s="2" t="s">
        <v>28</v>
      </c>
      <c r="H4542" s="2" t="s">
        <v>12</v>
      </c>
      <c r="I4542" s="2">
        <v>17</v>
      </c>
      <c r="J4542" s="2" t="str">
        <f>VLOOKUP(A4542,'Cor da Pele e Motivacao'!$A$2:$I$11399,6, FALSE)</f>
        <v>Parda</v>
      </c>
      <c r="K4542" s="2" t="str">
        <f>VLOOKUP(A4542,'Cor da Pele e Motivacao'!$A$2:$I$11399,8, FALSE)</f>
        <v>ATIVIDADES CRIMINAIS</v>
      </c>
      <c r="L4542" s="2">
        <v>1</v>
      </c>
    </row>
    <row r="4543" spans="1:12" ht="15.75" customHeight="1" x14ac:dyDescent="0.25">
      <c r="A4543" t="str">
        <f>CONCATENATE(B4543,C4543,D4543,H4543,I4543,L4543)</f>
        <v>922019HOMICIDIO231</v>
      </c>
      <c r="B4543" s="2">
        <v>9</v>
      </c>
      <c r="C4543" s="2">
        <v>2</v>
      </c>
      <c r="D4543" s="2">
        <v>2019</v>
      </c>
      <c r="E4543" s="2" t="s">
        <v>20</v>
      </c>
      <c r="F4543" s="2" t="s">
        <v>14</v>
      </c>
      <c r="G4543" s="2" t="s">
        <v>11</v>
      </c>
      <c r="H4543" s="2" t="s">
        <v>12</v>
      </c>
      <c r="I4543" s="2">
        <v>23</v>
      </c>
      <c r="J4543" s="2" t="str">
        <f>VLOOKUP(A4543,'Cor da Pele e Motivacao'!$A$2:$I$11399,6, FALSE)</f>
        <v>Parda</v>
      </c>
      <c r="K4543" s="2" t="str">
        <f>VLOOKUP(A4543,'Cor da Pele e Motivacao'!$A$2:$I$11399,8, FALSE)</f>
        <v>ATIVIDADES CRIMINAIS</v>
      </c>
      <c r="L4543" s="2">
        <v>1</v>
      </c>
    </row>
    <row r="4544" spans="1:12" ht="15.75" customHeight="1" x14ac:dyDescent="0.25">
      <c r="A4544" t="str">
        <f>CONCATENATE(B4544,C4544,D4544,H4544,I4544,L4544)</f>
        <v>922019HOMICIDIO251</v>
      </c>
      <c r="B4544" s="2">
        <v>9</v>
      </c>
      <c r="C4544" s="2">
        <v>2</v>
      </c>
      <c r="D4544" s="2">
        <v>2019</v>
      </c>
      <c r="E4544" s="2" t="s">
        <v>20</v>
      </c>
      <c r="F4544" s="2" t="s">
        <v>14</v>
      </c>
      <c r="G4544" s="2" t="s">
        <v>11</v>
      </c>
      <c r="H4544" s="2" t="s">
        <v>12</v>
      </c>
      <c r="I4544" s="2">
        <v>25</v>
      </c>
      <c r="J4544" s="2" t="str">
        <f>VLOOKUP(A4544,'Cor da Pele e Motivacao'!$A$2:$I$11399,6, FALSE)</f>
        <v>Parda</v>
      </c>
      <c r="K4544" s="2" t="str">
        <f>VLOOKUP(A4544,'Cor da Pele e Motivacao'!$A$2:$I$11399,8, FALSE)</f>
        <v>ATIVIDADES CRIMINAIS</v>
      </c>
      <c r="L4544" s="2">
        <v>1</v>
      </c>
    </row>
    <row r="4545" spans="1:12" ht="15.75" customHeight="1" x14ac:dyDescent="0.25">
      <c r="A4545" t="str">
        <f>CONCATENATE(B4545,C4545,D4545,H4545,I4545,L4545)</f>
        <v>922019HOMICIDIO401</v>
      </c>
      <c r="B4545" s="2">
        <v>9</v>
      </c>
      <c r="C4545" s="2">
        <v>2</v>
      </c>
      <c r="D4545" s="2">
        <v>2019</v>
      </c>
      <c r="E4545" s="2" t="s">
        <v>163</v>
      </c>
      <c r="F4545" s="2" t="s">
        <v>16</v>
      </c>
      <c r="G4545" s="2" t="s">
        <v>11</v>
      </c>
      <c r="H4545" s="2" t="s">
        <v>12</v>
      </c>
      <c r="I4545" s="2">
        <v>40</v>
      </c>
      <c r="J4545" s="2" t="str">
        <f>VLOOKUP(A4545,'Cor da Pele e Motivacao'!$A$2:$I$11399,6, FALSE)</f>
        <v>Parda</v>
      </c>
      <c r="K4545" s="2" t="str">
        <f>VLOOKUP(A4545,'Cor da Pele e Motivacao'!$A$2:$I$11399,8, FALSE)</f>
        <v>VIOLÊNCIA INTERPESSOAL</v>
      </c>
      <c r="L4545" s="2">
        <v>1</v>
      </c>
    </row>
    <row r="4546" spans="1:12" ht="15.75" customHeight="1" x14ac:dyDescent="0.25">
      <c r="A4546" t="str">
        <f>CONCATENATE(B4546,C4546,D4546,H4546,I4546,L4546)</f>
        <v>922019HOMICIDIO201</v>
      </c>
      <c r="B4546" s="2">
        <v>9</v>
      </c>
      <c r="C4546" s="2">
        <v>2</v>
      </c>
      <c r="D4546" s="2">
        <v>2019</v>
      </c>
      <c r="E4546" s="2" t="s">
        <v>103</v>
      </c>
      <c r="F4546" s="2" t="s">
        <v>22</v>
      </c>
      <c r="G4546" s="2" t="s">
        <v>11</v>
      </c>
      <c r="H4546" s="2" t="s">
        <v>12</v>
      </c>
      <c r="I4546" s="2">
        <v>20</v>
      </c>
      <c r="J4546" s="2" t="str">
        <f>VLOOKUP(A4546,'Cor da Pele e Motivacao'!$A$2:$I$11399,6, FALSE)</f>
        <v>Parda</v>
      </c>
      <c r="K4546" s="2" t="str">
        <f>VLOOKUP(A4546,'Cor da Pele e Motivacao'!$A$2:$I$11399,8, FALSE)</f>
        <v>VIOLÊNCIA INTERPESSOAL</v>
      </c>
      <c r="L4546" s="2">
        <v>1</v>
      </c>
    </row>
    <row r="4547" spans="1:12" ht="15.75" customHeight="1" x14ac:dyDescent="0.25">
      <c r="A4547" t="str">
        <f>CONCATENATE(B4547,C4547,D4547,H4547,I4547,L4547)</f>
        <v>1022019HOMICIDIO171</v>
      </c>
      <c r="B4547" s="2">
        <v>10</v>
      </c>
      <c r="C4547" s="2">
        <v>2</v>
      </c>
      <c r="D4547" s="2">
        <v>2019</v>
      </c>
      <c r="E4547" s="2" t="s">
        <v>96</v>
      </c>
      <c r="F4547" s="2" t="s">
        <v>16</v>
      </c>
      <c r="G4547" s="2" t="s">
        <v>11</v>
      </c>
      <c r="H4547" s="2" t="s">
        <v>12</v>
      </c>
      <c r="I4547" s="2">
        <v>17</v>
      </c>
      <c r="J4547" s="2" t="str">
        <f>VLOOKUP(A4547,'Cor da Pele e Motivacao'!$A$2:$I$11399,6, FALSE)</f>
        <v>Parda</v>
      </c>
      <c r="K4547" s="2" t="str">
        <f>VLOOKUP(A4547,'Cor da Pele e Motivacao'!$A$2:$I$11399,8, FALSE)</f>
        <v>ATIVIDADES CRIMINAIS</v>
      </c>
      <c r="L4547" s="2">
        <v>1</v>
      </c>
    </row>
    <row r="4548" spans="1:12" ht="15.75" customHeight="1" x14ac:dyDescent="0.25">
      <c r="A4548" t="str">
        <f>CONCATENATE(B4548,C4548,D4548,H4548,I4548,L4548)</f>
        <v>1022019HOMICIDIO461</v>
      </c>
      <c r="B4548" s="2">
        <v>10</v>
      </c>
      <c r="C4548" s="2">
        <v>2</v>
      </c>
      <c r="D4548" s="2">
        <v>2019</v>
      </c>
      <c r="E4548" s="2" t="s">
        <v>56</v>
      </c>
      <c r="F4548" s="2" t="s">
        <v>16</v>
      </c>
      <c r="G4548" s="2" t="s">
        <v>11</v>
      </c>
      <c r="H4548" s="2" t="s">
        <v>12</v>
      </c>
      <c r="I4548" s="2">
        <v>46</v>
      </c>
      <c r="J4548" s="2" t="str">
        <f>VLOOKUP(A4548,'Cor da Pele e Motivacao'!$A$2:$I$11399,6, FALSE)</f>
        <v>Parda</v>
      </c>
      <c r="K4548" s="2" t="str">
        <f>VLOOKUP(A4548,'Cor da Pele e Motivacao'!$A$2:$I$11399,8, FALSE)</f>
        <v>ATIVIDADES CRIMINAIS</v>
      </c>
      <c r="L4548" s="2">
        <v>1</v>
      </c>
    </row>
    <row r="4549" spans="1:12" ht="15.75" customHeight="1" x14ac:dyDescent="0.25">
      <c r="A4549" t="str">
        <f>CONCATENATE(B4549,C4549,D4549,H4549,I4549,L4549)</f>
        <v>1022019HOMICIDIO331</v>
      </c>
      <c r="B4549" s="2">
        <v>10</v>
      </c>
      <c r="C4549" s="2">
        <v>2</v>
      </c>
      <c r="D4549" s="2">
        <v>2019</v>
      </c>
      <c r="E4549" s="2" t="s">
        <v>89</v>
      </c>
      <c r="F4549" s="2" t="s">
        <v>16</v>
      </c>
      <c r="G4549" s="2" t="s">
        <v>11</v>
      </c>
      <c r="H4549" s="2" t="s">
        <v>12</v>
      </c>
      <c r="I4549" s="2">
        <v>33</v>
      </c>
      <c r="J4549" s="2" t="str">
        <f>VLOOKUP(A4549,'Cor da Pele e Motivacao'!$A$2:$I$11399,6, FALSE)</f>
        <v>Parda</v>
      </c>
      <c r="K4549" s="2" t="str">
        <f>VLOOKUP(A4549,'Cor da Pele e Motivacao'!$A$2:$I$11399,8, FALSE)</f>
        <v>VIOLÊNCIA INTERPESSOAL</v>
      </c>
      <c r="L4549" s="2">
        <v>1</v>
      </c>
    </row>
    <row r="4550" spans="1:12" ht="15.75" customHeight="1" x14ac:dyDescent="0.25">
      <c r="A4550" t="str">
        <f>CONCATENATE(B4550,C4550,D4550,H4550,I4550,L4550)</f>
        <v>1022019HOMICIDIO231</v>
      </c>
      <c r="B4550" s="2">
        <v>10</v>
      </c>
      <c r="C4550" s="2">
        <v>2</v>
      </c>
      <c r="D4550" s="2">
        <v>2019</v>
      </c>
      <c r="E4550" s="2" t="s">
        <v>19</v>
      </c>
      <c r="F4550" s="2" t="s">
        <v>14</v>
      </c>
      <c r="G4550" s="2" t="s">
        <v>11</v>
      </c>
      <c r="H4550" s="2" t="s">
        <v>12</v>
      </c>
      <c r="I4550" s="2">
        <v>23</v>
      </c>
      <c r="J4550" s="2" t="str">
        <f>VLOOKUP(A4550,'Cor da Pele e Motivacao'!$A$2:$I$11399,6, FALSE)</f>
        <v>Parda</v>
      </c>
      <c r="K4550" s="2" t="str">
        <f>VLOOKUP(A4550,'Cor da Pele e Motivacao'!$A$2:$I$11399,8, FALSE)</f>
        <v>ATIVIDADES CRIMINAIS</v>
      </c>
      <c r="L4550" s="2">
        <v>1</v>
      </c>
    </row>
    <row r="4551" spans="1:12" ht="15.75" customHeight="1" x14ac:dyDescent="0.25">
      <c r="A4551" t="str">
        <f>CONCATENATE(B4551,C4551,D4551,H4551,I4551,L4551)</f>
        <v>1022019HOMICIDIO221</v>
      </c>
      <c r="B4551" s="2">
        <v>10</v>
      </c>
      <c r="C4551" s="2">
        <v>2</v>
      </c>
      <c r="D4551" s="2">
        <v>2019</v>
      </c>
      <c r="E4551" s="2" t="s">
        <v>67</v>
      </c>
      <c r="F4551" s="2" t="s">
        <v>16</v>
      </c>
      <c r="G4551" s="2" t="s">
        <v>11</v>
      </c>
      <c r="H4551" s="2" t="s">
        <v>12</v>
      </c>
      <c r="I4551" s="2">
        <v>22</v>
      </c>
      <c r="J4551" s="2" t="str">
        <f>VLOOKUP(A4551,'Cor da Pele e Motivacao'!$A$2:$I$11399,6, FALSE)</f>
        <v>Parda</v>
      </c>
      <c r="K4551" s="2" t="str">
        <f>VLOOKUP(A4551,'Cor da Pele e Motivacao'!$A$2:$I$11399,8, FALSE)</f>
        <v>ATIVIDADES CRIMINAIS</v>
      </c>
      <c r="L4551" s="2">
        <v>1</v>
      </c>
    </row>
    <row r="4552" spans="1:12" ht="15.75" customHeight="1" x14ac:dyDescent="0.25">
      <c r="A4552" t="str">
        <f>CONCATENATE(B4552,C4552,D4552,H4552,I4552,L4552)</f>
        <v>1022019HOMICIDIO421</v>
      </c>
      <c r="B4552" s="2">
        <v>10</v>
      </c>
      <c r="C4552" s="2">
        <v>2</v>
      </c>
      <c r="D4552" s="2">
        <v>2019</v>
      </c>
      <c r="E4552" s="2" t="s">
        <v>92</v>
      </c>
      <c r="F4552" s="2" t="s">
        <v>22</v>
      </c>
      <c r="G4552" s="2" t="s">
        <v>11</v>
      </c>
      <c r="H4552" s="2" t="s">
        <v>12</v>
      </c>
      <c r="I4552" s="2">
        <v>42</v>
      </c>
      <c r="J4552" s="2" t="str">
        <f>VLOOKUP(A4552,'Cor da Pele e Motivacao'!$A$2:$I$11399,6, FALSE)</f>
        <v>Parda</v>
      </c>
      <c r="K4552" s="2" t="str">
        <f>VLOOKUP(A4552,'Cor da Pele e Motivacao'!$A$2:$I$11399,8, FALSE)</f>
        <v>VIOLÊNCIA INTERPESSOAL</v>
      </c>
      <c r="L4552" s="2">
        <v>1</v>
      </c>
    </row>
    <row r="4553" spans="1:12" ht="15.75" customHeight="1" x14ac:dyDescent="0.25">
      <c r="A4553" t="str">
        <f>CONCATENATE(B4553,C4553,D4553,H4553,I4553,L4553)</f>
        <v>1022019HOMICIDIO201</v>
      </c>
      <c r="B4553" s="2">
        <v>10</v>
      </c>
      <c r="C4553" s="2">
        <v>2</v>
      </c>
      <c r="D4553" s="2">
        <v>2019</v>
      </c>
      <c r="E4553" s="2" t="s">
        <v>25</v>
      </c>
      <c r="F4553" s="2" t="s">
        <v>25</v>
      </c>
      <c r="G4553" s="2" t="s">
        <v>11</v>
      </c>
      <c r="H4553" s="2" t="s">
        <v>12</v>
      </c>
      <c r="I4553" s="2">
        <v>20</v>
      </c>
      <c r="J4553" s="2" t="str">
        <f>VLOOKUP(A4553,'Cor da Pele e Motivacao'!$A$2:$I$11399,6, FALSE)</f>
        <v>Parda</v>
      </c>
      <c r="K4553" s="2" t="str">
        <f>VLOOKUP(A4553,'Cor da Pele e Motivacao'!$A$2:$I$11399,8, FALSE)</f>
        <v>VIOLÊNCIA INTERPESSOAL</v>
      </c>
      <c r="L4553" s="2">
        <v>1</v>
      </c>
    </row>
    <row r="4554" spans="1:12" ht="15.75" customHeight="1" x14ac:dyDescent="0.25">
      <c r="A4554" t="str">
        <f>CONCATENATE(B4554,C4554,D4554,H4554,I4554,L4554)</f>
        <v>1022019HOMICIDIO241</v>
      </c>
      <c r="B4554" s="2">
        <v>10</v>
      </c>
      <c r="C4554" s="2">
        <v>2</v>
      </c>
      <c r="D4554" s="2">
        <v>2019</v>
      </c>
      <c r="E4554" s="2" t="s">
        <v>25</v>
      </c>
      <c r="F4554" s="2" t="s">
        <v>25</v>
      </c>
      <c r="G4554" s="2" t="s">
        <v>11</v>
      </c>
      <c r="H4554" s="2" t="s">
        <v>12</v>
      </c>
      <c r="I4554" s="2">
        <v>24</v>
      </c>
      <c r="J4554" s="2" t="str">
        <f>VLOOKUP(A4554,'Cor da Pele e Motivacao'!$A$2:$I$11399,6, FALSE)</f>
        <v>Parda</v>
      </c>
      <c r="K4554" s="2" t="str">
        <f>VLOOKUP(A4554,'Cor da Pele e Motivacao'!$A$2:$I$11399,8, FALSE)</f>
        <v>ATIVIDADES CRIMINAIS</v>
      </c>
      <c r="L4554" s="2">
        <v>1</v>
      </c>
    </row>
    <row r="4555" spans="1:12" ht="15.75" customHeight="1" x14ac:dyDescent="0.25">
      <c r="A4555" t="str">
        <f>CONCATENATE(B4555,C4555,D4555,H4555,I4555,L4555)</f>
        <v>1022019HOMICIDIO341</v>
      </c>
      <c r="B4555" s="2">
        <v>10</v>
      </c>
      <c r="C4555" s="2">
        <v>2</v>
      </c>
      <c r="D4555" s="2">
        <v>2019</v>
      </c>
      <c r="E4555" s="2" t="s">
        <v>25</v>
      </c>
      <c r="F4555" s="2" t="s">
        <v>25</v>
      </c>
      <c r="G4555" s="2" t="s">
        <v>11</v>
      </c>
      <c r="H4555" s="2" t="s">
        <v>12</v>
      </c>
      <c r="I4555" s="2">
        <v>34</v>
      </c>
      <c r="J4555" s="2" t="str">
        <f>VLOOKUP(A4555,'Cor da Pele e Motivacao'!$A$2:$I$11399,6, FALSE)</f>
        <v>Parda</v>
      </c>
      <c r="K4555" s="2" t="str">
        <f>VLOOKUP(A4555,'Cor da Pele e Motivacao'!$A$2:$I$11399,8, FALSE)</f>
        <v>ATIVIDADES CRIMINAIS</v>
      </c>
      <c r="L4555" s="2">
        <v>1</v>
      </c>
    </row>
    <row r="4556" spans="1:12" ht="15.75" customHeight="1" x14ac:dyDescent="0.25">
      <c r="A4556" t="str">
        <f>CONCATENATE(B4556,C4556,D4556,H4556,I4556,L4556)</f>
        <v>1022019HOMICIDIO201</v>
      </c>
      <c r="B4556" s="2">
        <v>10</v>
      </c>
      <c r="C4556" s="2">
        <v>2</v>
      </c>
      <c r="D4556" s="2">
        <v>2019</v>
      </c>
      <c r="E4556" s="2" t="s">
        <v>26</v>
      </c>
      <c r="F4556" s="2" t="s">
        <v>16</v>
      </c>
      <c r="G4556" s="2" t="s">
        <v>28</v>
      </c>
      <c r="H4556" s="2" t="s">
        <v>12</v>
      </c>
      <c r="I4556" s="2">
        <v>20</v>
      </c>
      <c r="J4556" s="2" t="str">
        <f>VLOOKUP(A4556,'Cor da Pele e Motivacao'!$A$2:$I$11399,6, FALSE)</f>
        <v>Parda</v>
      </c>
      <c r="K4556" s="2" t="str">
        <f>VLOOKUP(A4556,'Cor da Pele e Motivacao'!$A$2:$I$11399,8, FALSE)</f>
        <v>VIOLÊNCIA INTERPESSOAL</v>
      </c>
      <c r="L4556" s="2">
        <v>1</v>
      </c>
    </row>
    <row r="4557" spans="1:12" ht="15.75" customHeight="1" x14ac:dyDescent="0.25">
      <c r="A4557" t="str">
        <f>CONCATENATE(B4557,C4557,D4557,H4557,I4557,L4557)</f>
        <v>1022019HOMICIDIO321</v>
      </c>
      <c r="B4557" s="2">
        <v>10</v>
      </c>
      <c r="C4557" s="2">
        <v>2</v>
      </c>
      <c r="D4557" s="2">
        <v>2019</v>
      </c>
      <c r="E4557" s="2" t="s">
        <v>38</v>
      </c>
      <c r="F4557" s="2" t="s">
        <v>22</v>
      </c>
      <c r="G4557" s="2" t="s">
        <v>11</v>
      </c>
      <c r="H4557" s="2" t="s">
        <v>12</v>
      </c>
      <c r="I4557" s="2">
        <v>32</v>
      </c>
      <c r="J4557" s="2" t="str">
        <f>VLOOKUP(A4557,'Cor da Pele e Motivacao'!$A$2:$I$11399,6, FALSE)</f>
        <v>Parda</v>
      </c>
      <c r="K4557" s="2" t="str">
        <f>VLOOKUP(A4557,'Cor da Pele e Motivacao'!$A$2:$I$11399,8, FALSE)</f>
        <v>VIOLÊNCIA INTERPESSOAL</v>
      </c>
      <c r="L4557" s="2">
        <v>1</v>
      </c>
    </row>
    <row r="4558" spans="1:12" ht="15.75" customHeight="1" x14ac:dyDescent="0.25">
      <c r="A4558" t="str">
        <f>CONCATENATE(B4558,C4558,D4558,H4558,I4558,L4558)</f>
        <v>1122019HOMICIDIO241</v>
      </c>
      <c r="B4558" s="2">
        <v>11</v>
      </c>
      <c r="C4558" s="2">
        <v>2</v>
      </c>
      <c r="D4558" s="2">
        <v>2019</v>
      </c>
      <c r="E4558" s="2" t="s">
        <v>45</v>
      </c>
      <c r="F4558" s="2" t="s">
        <v>14</v>
      </c>
      <c r="G4558" s="2" t="s">
        <v>11</v>
      </c>
      <c r="H4558" s="2" t="s">
        <v>12</v>
      </c>
      <c r="I4558" s="2">
        <v>24</v>
      </c>
      <c r="J4558" s="2" t="str">
        <f>VLOOKUP(A4558,'Cor da Pele e Motivacao'!$A$2:$I$11399,6, FALSE)</f>
        <v>Parda</v>
      </c>
      <c r="K4558" s="2" t="str">
        <f>VLOOKUP(A4558,'Cor da Pele e Motivacao'!$A$2:$I$11399,8, FALSE)</f>
        <v>ATIVIDADES CRIMINAIS</v>
      </c>
      <c r="L4558" s="2">
        <v>1</v>
      </c>
    </row>
    <row r="4559" spans="1:12" ht="15.75" customHeight="1" x14ac:dyDescent="0.25">
      <c r="A4559" t="str">
        <f>CONCATENATE(B4559,C4559,D4559,H4559,I4559,L4559)</f>
        <v>1122019HOMICIDIO311</v>
      </c>
      <c r="B4559" s="2">
        <v>11</v>
      </c>
      <c r="C4559" s="2">
        <v>2</v>
      </c>
      <c r="D4559" s="2">
        <v>2019</v>
      </c>
      <c r="E4559" s="2" t="s">
        <v>109</v>
      </c>
      <c r="F4559" s="2" t="s">
        <v>22</v>
      </c>
      <c r="G4559" s="2" t="s">
        <v>11</v>
      </c>
      <c r="H4559" s="2" t="s">
        <v>12</v>
      </c>
      <c r="I4559" s="2">
        <v>31</v>
      </c>
      <c r="J4559" s="2" t="str">
        <f>VLOOKUP(A4559,'Cor da Pele e Motivacao'!$A$2:$I$11399,6, FALSE)</f>
        <v>Negra</v>
      </c>
      <c r="K4559" s="2" t="str">
        <f>VLOOKUP(A4559,'Cor da Pele e Motivacao'!$A$2:$I$11399,8, FALSE)</f>
        <v>ATIVIDADES CRIMINAIS</v>
      </c>
      <c r="L4559" s="2">
        <v>1</v>
      </c>
    </row>
    <row r="4560" spans="1:12" ht="15.75" customHeight="1" x14ac:dyDescent="0.25">
      <c r="A4560" t="str">
        <f>CONCATENATE(B4560,C4560,D4560,H4560,I4560,L4560)</f>
        <v>1122019HOMICIDIO291</v>
      </c>
      <c r="B4560" s="2">
        <v>11</v>
      </c>
      <c r="C4560" s="2">
        <v>2</v>
      </c>
      <c r="D4560" s="2">
        <v>2019</v>
      </c>
      <c r="E4560" s="2" t="s">
        <v>113</v>
      </c>
      <c r="F4560" s="2" t="s">
        <v>14</v>
      </c>
      <c r="G4560" s="2" t="s">
        <v>11</v>
      </c>
      <c r="H4560" s="2" t="s">
        <v>12</v>
      </c>
      <c r="I4560" s="2">
        <v>29</v>
      </c>
      <c r="J4560" s="2" t="str">
        <f>VLOOKUP(A4560,'Cor da Pele e Motivacao'!$A$2:$I$11399,6, FALSE)</f>
        <v>Parda</v>
      </c>
      <c r="K4560" s="2" t="str">
        <f>VLOOKUP(A4560,'Cor da Pele e Motivacao'!$A$2:$I$11399,8, FALSE)</f>
        <v>VIOLÊNCIA INTERPESSOAL</v>
      </c>
      <c r="L4560" s="2">
        <v>1</v>
      </c>
    </row>
    <row r="4561" spans="1:12" ht="15.75" customHeight="1" x14ac:dyDescent="0.25">
      <c r="A4561" t="str">
        <f>CONCATENATE(B4561,C4561,D4561,H4561,I4561,L4561)</f>
        <v>1122019HOMICIDIO251</v>
      </c>
      <c r="B4561" s="2">
        <v>11</v>
      </c>
      <c r="C4561" s="2">
        <v>2</v>
      </c>
      <c r="D4561" s="2">
        <v>2019</v>
      </c>
      <c r="E4561" s="2" t="s">
        <v>19</v>
      </c>
      <c r="F4561" s="2" t="s">
        <v>14</v>
      </c>
      <c r="G4561" s="2" t="s">
        <v>11</v>
      </c>
      <c r="H4561" s="2" t="s">
        <v>12</v>
      </c>
      <c r="I4561" s="2">
        <v>25</v>
      </c>
      <c r="J4561" s="2" t="str">
        <f>VLOOKUP(A4561,'Cor da Pele e Motivacao'!$A$2:$I$11399,6, FALSE)</f>
        <v>Parda</v>
      </c>
      <c r="K4561" s="2" t="str">
        <f>VLOOKUP(A4561,'Cor da Pele e Motivacao'!$A$2:$I$11399,8, FALSE)</f>
        <v>VIOLÊNCIA INTERPESSOAL</v>
      </c>
      <c r="L4561" s="2">
        <v>1</v>
      </c>
    </row>
    <row r="4562" spans="1:12" ht="15.75" customHeight="1" x14ac:dyDescent="0.25">
      <c r="A4562" t="str">
        <f>CONCATENATE(B4562,C4562,D4562,H4562,I4562,L4562)</f>
        <v>1122019HOMICIDIO231</v>
      </c>
      <c r="B4562" s="2">
        <v>11</v>
      </c>
      <c r="C4562" s="2">
        <v>2</v>
      </c>
      <c r="D4562" s="2">
        <v>2019</v>
      </c>
      <c r="E4562" s="2" t="s">
        <v>20</v>
      </c>
      <c r="F4562" s="2" t="s">
        <v>14</v>
      </c>
      <c r="G4562" s="2" t="s">
        <v>11</v>
      </c>
      <c r="H4562" s="2" t="s">
        <v>12</v>
      </c>
      <c r="I4562" s="2">
        <v>23</v>
      </c>
      <c r="J4562" s="2" t="str">
        <f>VLOOKUP(A4562,'Cor da Pele e Motivacao'!$A$2:$I$11399,6, FALSE)</f>
        <v>Parda</v>
      </c>
      <c r="K4562" s="2" t="str">
        <f>VLOOKUP(A4562,'Cor da Pele e Motivacao'!$A$2:$I$11399,8, FALSE)</f>
        <v>ATIVIDADES CRIMINAIS</v>
      </c>
      <c r="L4562" s="2">
        <v>1</v>
      </c>
    </row>
    <row r="4563" spans="1:12" ht="15.75" customHeight="1" x14ac:dyDescent="0.25">
      <c r="A4563" t="str">
        <f>CONCATENATE(B4563,C4563,D4563,H4563,I4563,L4563)</f>
        <v>1122019HOMICIDIO281</v>
      </c>
      <c r="B4563" s="2">
        <v>11</v>
      </c>
      <c r="C4563" s="2">
        <v>2</v>
      </c>
      <c r="D4563" s="2">
        <v>2019</v>
      </c>
      <c r="E4563" s="2" t="s">
        <v>20</v>
      </c>
      <c r="F4563" s="2" t="s">
        <v>14</v>
      </c>
      <c r="G4563" s="2" t="s">
        <v>11</v>
      </c>
      <c r="H4563" s="2" t="s">
        <v>12</v>
      </c>
      <c r="I4563" s="2">
        <v>28</v>
      </c>
      <c r="J4563" s="2" t="str">
        <f>VLOOKUP(A4563,'Cor da Pele e Motivacao'!$A$2:$I$11399,6, FALSE)</f>
        <v>Parda</v>
      </c>
      <c r="K4563" s="2" t="str">
        <f>VLOOKUP(A4563,'Cor da Pele e Motivacao'!$A$2:$I$11399,8, FALSE)</f>
        <v>ATIVIDADES CRIMINAIS</v>
      </c>
      <c r="L4563" s="2">
        <v>1</v>
      </c>
    </row>
    <row r="4564" spans="1:12" ht="15.75" customHeight="1" x14ac:dyDescent="0.25">
      <c r="A4564" t="str">
        <f>CONCATENATE(B4564,C4564,D4564,H4564,I4564,L4564)</f>
        <v>1122019HOMICIDIO421</v>
      </c>
      <c r="B4564" s="2">
        <v>11</v>
      </c>
      <c r="C4564" s="2">
        <v>2</v>
      </c>
      <c r="D4564" s="2">
        <v>2019</v>
      </c>
      <c r="E4564" s="2" t="s">
        <v>97</v>
      </c>
      <c r="F4564" s="2" t="s">
        <v>22</v>
      </c>
      <c r="G4564" s="2" t="s">
        <v>11</v>
      </c>
      <c r="H4564" s="2" t="s">
        <v>12</v>
      </c>
      <c r="I4564" s="2">
        <v>42</v>
      </c>
      <c r="J4564" s="2" t="str">
        <f>VLOOKUP(A4564,'Cor da Pele e Motivacao'!$A$2:$I$11399,6, FALSE)</f>
        <v>Parda</v>
      </c>
      <c r="K4564" s="2" t="str">
        <f>VLOOKUP(A4564,'Cor da Pele e Motivacao'!$A$2:$I$11399,8, FALSE)</f>
        <v>VIOLÊNCIA INTERPESSOAL</v>
      </c>
      <c r="L4564" s="2">
        <v>1</v>
      </c>
    </row>
    <row r="4565" spans="1:12" ht="15.75" customHeight="1" x14ac:dyDescent="0.25">
      <c r="A4565" t="str">
        <f>CONCATENATE(B4565,C4565,D4565,H4565,I4565,L4565)</f>
        <v>1122019HOMICIDIO221</v>
      </c>
      <c r="B4565" s="2">
        <v>11</v>
      </c>
      <c r="C4565" s="2">
        <v>2</v>
      </c>
      <c r="D4565" s="2">
        <v>2019</v>
      </c>
      <c r="E4565" s="2" t="s">
        <v>25</v>
      </c>
      <c r="F4565" s="2" t="s">
        <v>25</v>
      </c>
      <c r="G4565" s="2" t="s">
        <v>11</v>
      </c>
      <c r="H4565" s="2" t="s">
        <v>12</v>
      </c>
      <c r="I4565" s="2">
        <v>22</v>
      </c>
      <c r="J4565" s="2" t="str">
        <f>VLOOKUP(A4565,'Cor da Pele e Motivacao'!$A$2:$I$11399,6, FALSE)</f>
        <v>Parda</v>
      </c>
      <c r="K4565" s="2" t="str">
        <f>VLOOKUP(A4565,'Cor da Pele e Motivacao'!$A$2:$I$11399,8, FALSE)</f>
        <v>ATIVIDADES CRIMINAIS</v>
      </c>
      <c r="L4565" s="2">
        <v>1</v>
      </c>
    </row>
    <row r="4566" spans="1:12" ht="15.75" customHeight="1" x14ac:dyDescent="0.25">
      <c r="A4566" t="str">
        <f>CONCATENATE(B4566,C4566,D4566,H4566,I4566,L4566)</f>
        <v>1122019HOMICIDIO371</v>
      </c>
      <c r="B4566" s="2">
        <v>11</v>
      </c>
      <c r="C4566" s="2">
        <v>2</v>
      </c>
      <c r="D4566" s="2">
        <v>2019</v>
      </c>
      <c r="E4566" s="2" t="s">
        <v>37</v>
      </c>
      <c r="F4566" s="2" t="s">
        <v>22</v>
      </c>
      <c r="G4566" s="2" t="s">
        <v>11</v>
      </c>
      <c r="H4566" s="2" t="s">
        <v>12</v>
      </c>
      <c r="I4566" s="2">
        <v>37</v>
      </c>
      <c r="J4566" s="2" t="str">
        <f>VLOOKUP(A4566,'Cor da Pele e Motivacao'!$A$2:$I$11399,6, FALSE)</f>
        <v>Parda</v>
      </c>
      <c r="K4566" s="2" t="str">
        <f>VLOOKUP(A4566,'Cor da Pele e Motivacao'!$A$2:$I$11399,8, FALSE)</f>
        <v>VIOLÊNCIA INTERPESSOAL</v>
      </c>
      <c r="L4566" s="2">
        <v>1</v>
      </c>
    </row>
    <row r="4567" spans="1:12" ht="15.75" customHeight="1" x14ac:dyDescent="0.25">
      <c r="A4567" t="str">
        <f>CONCATENATE(B4567,C4567,D4567,H4567,I4567,L4567)</f>
        <v>1122019HOMICIDIO161</v>
      </c>
      <c r="B4567" s="2">
        <v>11</v>
      </c>
      <c r="C4567" s="2">
        <v>2</v>
      </c>
      <c r="D4567" s="2">
        <v>2019</v>
      </c>
      <c r="E4567" s="2" t="s">
        <v>103</v>
      </c>
      <c r="F4567" s="2" t="s">
        <v>22</v>
      </c>
      <c r="G4567" s="2" t="s">
        <v>11</v>
      </c>
      <c r="H4567" s="2" t="s">
        <v>12</v>
      </c>
      <c r="I4567" s="2">
        <v>16</v>
      </c>
      <c r="J4567" s="2" t="str">
        <f>VLOOKUP(A4567,'Cor da Pele e Motivacao'!$A$2:$I$11399,6, FALSE)</f>
        <v>Parda</v>
      </c>
      <c r="K4567" s="2" t="str">
        <f>VLOOKUP(A4567,'Cor da Pele e Motivacao'!$A$2:$I$11399,8, FALSE)</f>
        <v>ATIVIDADES CRIMINAIS</v>
      </c>
      <c r="L4567" s="2">
        <v>1</v>
      </c>
    </row>
    <row r="4568" spans="1:12" ht="15.75" customHeight="1" x14ac:dyDescent="0.25">
      <c r="A4568" t="str">
        <f>CONCATENATE(B4568,C4568,D4568,H4568,I4568,L4568)</f>
        <v>1122019HOMICIDIO181</v>
      </c>
      <c r="B4568" s="2">
        <v>11</v>
      </c>
      <c r="C4568" s="2">
        <v>2</v>
      </c>
      <c r="D4568" s="2">
        <v>2019</v>
      </c>
      <c r="E4568" s="2" t="s">
        <v>103</v>
      </c>
      <c r="F4568" s="2" t="s">
        <v>22</v>
      </c>
      <c r="G4568" s="2" t="s">
        <v>11</v>
      </c>
      <c r="H4568" s="2" t="s">
        <v>12</v>
      </c>
      <c r="I4568" s="2">
        <v>18</v>
      </c>
      <c r="J4568" s="2" t="str">
        <f>VLOOKUP(A4568,'Cor da Pele e Motivacao'!$A$2:$I$11399,6, FALSE)</f>
        <v>Parda</v>
      </c>
      <c r="K4568" s="2" t="str">
        <f>VLOOKUP(A4568,'Cor da Pele e Motivacao'!$A$2:$I$11399,8, FALSE)</f>
        <v>ATIVIDADES CRIMINAIS</v>
      </c>
      <c r="L4568" s="2">
        <v>1</v>
      </c>
    </row>
    <row r="4569" spans="1:12" ht="15.75" customHeight="1" x14ac:dyDescent="0.25">
      <c r="A4569" t="str">
        <f>CONCATENATE(B4569,C4569,D4569,H4569,I4569,L4569)</f>
        <v>1222019HOMICIDIO611</v>
      </c>
      <c r="B4569" s="2">
        <v>12</v>
      </c>
      <c r="C4569" s="2">
        <v>2</v>
      </c>
      <c r="D4569" s="2">
        <v>2019</v>
      </c>
      <c r="E4569" s="2" t="s">
        <v>31</v>
      </c>
      <c r="F4569" s="2" t="s">
        <v>16</v>
      </c>
      <c r="G4569" s="2" t="s">
        <v>11</v>
      </c>
      <c r="H4569" s="2" t="s">
        <v>12</v>
      </c>
      <c r="I4569" s="2">
        <v>61</v>
      </c>
      <c r="J4569" s="2" t="str">
        <f>VLOOKUP(A4569,'Cor da Pele e Motivacao'!$A$2:$I$11399,6, FALSE)</f>
        <v>Parda</v>
      </c>
      <c r="K4569" s="2" t="str">
        <f>VLOOKUP(A4569,'Cor da Pele e Motivacao'!$A$2:$I$11399,8, FALSE)</f>
        <v>OUTRAS MOTIVAÇÕES</v>
      </c>
      <c r="L4569" s="2">
        <v>1</v>
      </c>
    </row>
    <row r="4570" spans="1:12" ht="15.75" customHeight="1" x14ac:dyDescent="0.25">
      <c r="A4570" t="str">
        <f>CONCATENATE(B4570,C4570,D4570,H4570,I4570,L4570)</f>
        <v>1222019HOMICIDIO221</v>
      </c>
      <c r="B4570" s="2">
        <v>12</v>
      </c>
      <c r="C4570" s="2">
        <v>2</v>
      </c>
      <c r="D4570" s="2">
        <v>2019</v>
      </c>
      <c r="E4570" s="2" t="s">
        <v>13</v>
      </c>
      <c r="F4570" s="2" t="s">
        <v>14</v>
      </c>
      <c r="G4570" s="2" t="s">
        <v>11</v>
      </c>
      <c r="H4570" s="2" t="s">
        <v>12</v>
      </c>
      <c r="I4570" s="2">
        <v>22</v>
      </c>
      <c r="J4570" s="2" t="str">
        <f>VLOOKUP(A4570,'Cor da Pele e Motivacao'!$A$2:$I$11399,6, FALSE)</f>
        <v>Parda</v>
      </c>
      <c r="K4570" s="2" t="str">
        <f>VLOOKUP(A4570,'Cor da Pele e Motivacao'!$A$2:$I$11399,8, FALSE)</f>
        <v>ATIVIDADES CRIMINAIS</v>
      </c>
      <c r="L4570" s="2">
        <v>1</v>
      </c>
    </row>
    <row r="4571" spans="1:12" ht="15.75" customHeight="1" x14ac:dyDescent="0.25">
      <c r="A4571" t="str">
        <f>CONCATENATE(B4571,C4571,D4571,H4571,I4571,L4571)</f>
        <v>1222019HOMICIDIO221</v>
      </c>
      <c r="B4571" s="2">
        <v>12</v>
      </c>
      <c r="C4571" s="2">
        <v>2</v>
      </c>
      <c r="D4571" s="2">
        <v>2019</v>
      </c>
      <c r="E4571" s="2" t="s">
        <v>190</v>
      </c>
      <c r="F4571" s="2" t="s">
        <v>10</v>
      </c>
      <c r="G4571" s="2" t="s">
        <v>11</v>
      </c>
      <c r="H4571" s="2" t="s">
        <v>12</v>
      </c>
      <c r="I4571" s="2">
        <v>22</v>
      </c>
      <c r="J4571" s="2" t="str">
        <f>VLOOKUP(A4571,'Cor da Pele e Motivacao'!$A$2:$I$11399,6, FALSE)</f>
        <v>Parda</v>
      </c>
      <c r="K4571" s="2" t="str">
        <f>VLOOKUP(A4571,'Cor da Pele e Motivacao'!$A$2:$I$11399,8, FALSE)</f>
        <v>ATIVIDADES CRIMINAIS</v>
      </c>
      <c r="L4571" s="2">
        <v>1</v>
      </c>
    </row>
    <row r="4572" spans="1:12" ht="15.75" customHeight="1" x14ac:dyDescent="0.25">
      <c r="A4572" t="str">
        <f>CONCATENATE(B4572,C4572,D4572,H4572,I4572,L4572)</f>
        <v>1222019HOMICIDIO231</v>
      </c>
      <c r="B4572" s="2">
        <v>12</v>
      </c>
      <c r="C4572" s="2">
        <v>2</v>
      </c>
      <c r="D4572" s="2">
        <v>2019</v>
      </c>
      <c r="E4572" s="2" t="s">
        <v>15</v>
      </c>
      <c r="F4572" s="2" t="s">
        <v>16</v>
      </c>
      <c r="G4572" s="2" t="s">
        <v>11</v>
      </c>
      <c r="H4572" s="2" t="s">
        <v>12</v>
      </c>
      <c r="I4572" s="2">
        <v>23</v>
      </c>
      <c r="J4572" s="2" t="str">
        <f>VLOOKUP(A4572,'Cor da Pele e Motivacao'!$A$2:$I$11399,6, FALSE)</f>
        <v>Negra</v>
      </c>
      <c r="K4572" s="2" t="str">
        <f>VLOOKUP(A4572,'Cor da Pele e Motivacao'!$A$2:$I$11399,8, FALSE)</f>
        <v>OUTRAS MOTIVAÇÕES</v>
      </c>
      <c r="L4572" s="2">
        <v>1</v>
      </c>
    </row>
    <row r="4573" spans="1:12" ht="15.75" customHeight="1" x14ac:dyDescent="0.25">
      <c r="A4573" t="str">
        <f>CONCATENATE(B4573,C4573,D4573,H4573,I4573,L4573)</f>
        <v>1222019HOMICIDIO161</v>
      </c>
      <c r="B4573" s="2">
        <v>12</v>
      </c>
      <c r="C4573" s="2">
        <v>2</v>
      </c>
      <c r="D4573" s="2">
        <v>2019</v>
      </c>
      <c r="E4573" s="2" t="s">
        <v>95</v>
      </c>
      <c r="F4573" s="2" t="s">
        <v>22</v>
      </c>
      <c r="G4573" s="2" t="s">
        <v>11</v>
      </c>
      <c r="H4573" s="2" t="s">
        <v>12</v>
      </c>
      <c r="I4573" s="2">
        <v>16</v>
      </c>
      <c r="J4573" s="2" t="str">
        <f>VLOOKUP(A4573,'Cor da Pele e Motivacao'!$A$2:$I$11399,6, FALSE)</f>
        <v>Parda</v>
      </c>
      <c r="K4573" s="2" t="str">
        <f>VLOOKUP(A4573,'Cor da Pele e Motivacao'!$A$2:$I$11399,8, FALSE)</f>
        <v>VIOLÊNCIA INTERPESSOAL</v>
      </c>
      <c r="L4573" s="2">
        <v>1</v>
      </c>
    </row>
    <row r="4574" spans="1:12" ht="15.75" customHeight="1" x14ac:dyDescent="0.25">
      <c r="A4574" t="str">
        <f>CONCATENATE(B4574,C4574,D4574,H4574,I4574,L4574)</f>
        <v>1222019HOMICIDIO221</v>
      </c>
      <c r="B4574" s="2">
        <v>12</v>
      </c>
      <c r="C4574" s="2">
        <v>2</v>
      </c>
      <c r="D4574" s="2">
        <v>2019</v>
      </c>
      <c r="E4574" s="2" t="s">
        <v>197</v>
      </c>
      <c r="F4574" s="2" t="s">
        <v>16</v>
      </c>
      <c r="G4574" s="2" t="s">
        <v>11</v>
      </c>
      <c r="H4574" s="2" t="s">
        <v>12</v>
      </c>
      <c r="I4574" s="2">
        <v>22</v>
      </c>
      <c r="J4574" s="2" t="str">
        <f>VLOOKUP(A4574,'Cor da Pele e Motivacao'!$A$2:$I$11399,6, FALSE)</f>
        <v>Parda</v>
      </c>
      <c r="K4574" s="2" t="str">
        <f>VLOOKUP(A4574,'Cor da Pele e Motivacao'!$A$2:$I$11399,8, FALSE)</f>
        <v>ATIVIDADES CRIMINAIS</v>
      </c>
      <c r="L4574" s="2">
        <v>1</v>
      </c>
    </row>
    <row r="4575" spans="1:12" ht="15.75" customHeight="1" x14ac:dyDescent="0.25">
      <c r="A4575" t="str">
        <f>CONCATENATE(B4575,C4575,D4575,H4575,I4575,L4575)</f>
        <v>1222019HOMICIDIO481</v>
      </c>
      <c r="B4575" s="2">
        <v>12</v>
      </c>
      <c r="C4575" s="2">
        <v>2</v>
      </c>
      <c r="D4575" s="2">
        <v>2019</v>
      </c>
      <c r="E4575" s="2" t="s">
        <v>80</v>
      </c>
      <c r="F4575" s="2" t="s">
        <v>14</v>
      </c>
      <c r="G4575" s="2" t="s">
        <v>11</v>
      </c>
      <c r="H4575" s="2" t="s">
        <v>12</v>
      </c>
      <c r="I4575" s="2">
        <v>48</v>
      </c>
      <c r="J4575" s="2" t="str">
        <f>VLOOKUP(A4575,'Cor da Pele e Motivacao'!$A$2:$I$11399,6, FALSE)</f>
        <v>Parda</v>
      </c>
      <c r="K4575" s="2" t="str">
        <f>VLOOKUP(A4575,'Cor da Pele e Motivacao'!$A$2:$I$11399,8, FALSE)</f>
        <v>ATIVIDADES CRIMINAIS</v>
      </c>
      <c r="L4575" s="2">
        <v>1</v>
      </c>
    </row>
    <row r="4576" spans="1:12" ht="15.75" customHeight="1" x14ac:dyDescent="0.25">
      <c r="A4576" t="str">
        <f>CONCATENATE(B4576,C4576,D4576,H4576,I4576,L4576)</f>
        <v>1222019HOMICIDIO241</v>
      </c>
      <c r="B4576" s="2">
        <v>12</v>
      </c>
      <c r="C4576" s="2">
        <v>2</v>
      </c>
      <c r="D4576" s="2">
        <v>2019</v>
      </c>
      <c r="E4576" s="2" t="s">
        <v>92</v>
      </c>
      <c r="F4576" s="2" t="s">
        <v>22</v>
      </c>
      <c r="G4576" s="2" t="s">
        <v>11</v>
      </c>
      <c r="H4576" s="2" t="s">
        <v>12</v>
      </c>
      <c r="I4576" s="2">
        <v>24</v>
      </c>
      <c r="J4576" s="2" t="str">
        <f>VLOOKUP(A4576,'Cor da Pele e Motivacao'!$A$2:$I$11399,6, FALSE)</f>
        <v>Parda</v>
      </c>
      <c r="K4576" s="2" t="str">
        <f>VLOOKUP(A4576,'Cor da Pele e Motivacao'!$A$2:$I$11399,8, FALSE)</f>
        <v>ATIVIDADES CRIMINAIS</v>
      </c>
      <c r="L4576" s="2">
        <v>1</v>
      </c>
    </row>
    <row r="4577" spans="1:12" ht="15.75" customHeight="1" x14ac:dyDescent="0.25">
      <c r="A4577" t="str">
        <f>CONCATENATE(B4577,C4577,D4577,H4577,I4577,L4577)</f>
        <v>1222019HOMICIDIO161</v>
      </c>
      <c r="B4577" s="2">
        <v>12</v>
      </c>
      <c r="C4577" s="2">
        <v>2</v>
      </c>
      <c r="D4577" s="2">
        <v>2019</v>
      </c>
      <c r="E4577" s="2" t="s">
        <v>27</v>
      </c>
      <c r="F4577" s="2" t="s">
        <v>14</v>
      </c>
      <c r="G4577" s="2" t="s">
        <v>11</v>
      </c>
      <c r="H4577" s="2" t="s">
        <v>12</v>
      </c>
      <c r="I4577" s="2">
        <v>16</v>
      </c>
      <c r="J4577" s="2" t="str">
        <f>VLOOKUP(A4577,'Cor da Pele e Motivacao'!$A$2:$I$11399,6, FALSE)</f>
        <v>Parda</v>
      </c>
      <c r="K4577" s="2" t="str">
        <f>VLOOKUP(A4577,'Cor da Pele e Motivacao'!$A$2:$I$11399,8, FALSE)</f>
        <v>VIOLÊNCIA INTERPESSOAL</v>
      </c>
      <c r="L4577" s="2">
        <v>1</v>
      </c>
    </row>
    <row r="4578" spans="1:12" ht="15.75" customHeight="1" x14ac:dyDescent="0.25">
      <c r="A4578" t="str">
        <f>CONCATENATE(B4578,C4578,D4578,H4578,I4578,L4578)</f>
        <v>1222019HOMICIDIO431</v>
      </c>
      <c r="B4578" s="2">
        <v>12</v>
      </c>
      <c r="C4578" s="2">
        <v>2</v>
      </c>
      <c r="D4578" s="2">
        <v>2019</v>
      </c>
      <c r="E4578" s="2" t="s">
        <v>108</v>
      </c>
      <c r="F4578" s="2" t="s">
        <v>16</v>
      </c>
      <c r="G4578" s="2" t="s">
        <v>11</v>
      </c>
      <c r="H4578" s="2" t="s">
        <v>12</v>
      </c>
      <c r="I4578" s="2">
        <v>43</v>
      </c>
      <c r="J4578" s="2" t="str">
        <f>VLOOKUP(A4578,'Cor da Pele e Motivacao'!$A$2:$I$11399,6, FALSE)</f>
        <v>Branca</v>
      </c>
      <c r="K4578" s="2" t="str">
        <f>VLOOKUP(A4578,'Cor da Pele e Motivacao'!$A$2:$I$11399,8, FALSE)</f>
        <v>ATIVIDADES CRIMINAIS</v>
      </c>
      <c r="L4578" s="2">
        <v>1</v>
      </c>
    </row>
    <row r="4579" spans="1:12" ht="15.75" customHeight="1" x14ac:dyDescent="0.25">
      <c r="A4579" t="str">
        <f>CONCATENATE(B4579,C4579,D4579,H4579,I4579,L4579)</f>
        <v>1222019HOMICIDIO181</v>
      </c>
      <c r="B4579" s="2">
        <v>12</v>
      </c>
      <c r="C4579" s="2">
        <v>2</v>
      </c>
      <c r="D4579" s="2">
        <v>2019</v>
      </c>
      <c r="E4579" s="2" t="s">
        <v>38</v>
      </c>
      <c r="F4579" s="2" t="s">
        <v>22</v>
      </c>
      <c r="G4579" s="2" t="s">
        <v>11</v>
      </c>
      <c r="H4579" s="2" t="s">
        <v>12</v>
      </c>
      <c r="I4579" s="2">
        <v>18</v>
      </c>
      <c r="J4579" s="2" t="str">
        <f>VLOOKUP(A4579,'Cor da Pele e Motivacao'!$A$2:$I$11399,6, FALSE)</f>
        <v>Parda</v>
      </c>
      <c r="K4579" s="2" t="str">
        <f>VLOOKUP(A4579,'Cor da Pele e Motivacao'!$A$2:$I$11399,8, FALSE)</f>
        <v>ATIVIDADES CRIMINAIS</v>
      </c>
      <c r="L4579" s="2">
        <v>1</v>
      </c>
    </row>
    <row r="4580" spans="1:12" ht="15.75" customHeight="1" x14ac:dyDescent="0.25">
      <c r="A4580" t="str">
        <f>CONCATENATE(B4580,C4580,D4580,H4580,I4580,L4580)</f>
        <v>1222019HOMICIDIO221</v>
      </c>
      <c r="B4580" s="2">
        <v>12</v>
      </c>
      <c r="C4580" s="2">
        <v>2</v>
      </c>
      <c r="D4580" s="2">
        <v>2019</v>
      </c>
      <c r="E4580" s="2" t="s">
        <v>38</v>
      </c>
      <c r="F4580" s="2" t="s">
        <v>22</v>
      </c>
      <c r="G4580" s="2" t="s">
        <v>11</v>
      </c>
      <c r="H4580" s="2" t="s">
        <v>12</v>
      </c>
      <c r="I4580" s="2">
        <v>22</v>
      </c>
      <c r="J4580" s="2" t="str">
        <f>VLOOKUP(A4580,'Cor da Pele e Motivacao'!$A$2:$I$11399,6, FALSE)</f>
        <v>Parda</v>
      </c>
      <c r="K4580" s="2" t="str">
        <f>VLOOKUP(A4580,'Cor da Pele e Motivacao'!$A$2:$I$11399,8, FALSE)</f>
        <v>ATIVIDADES CRIMINAIS</v>
      </c>
      <c r="L4580" s="2">
        <v>1</v>
      </c>
    </row>
    <row r="4581" spans="1:12" ht="15.75" customHeight="1" x14ac:dyDescent="0.25">
      <c r="A4581" t="str">
        <f>CONCATENATE(B4581,C4581,D4581,H4581,I4581,L4581)</f>
        <v>1222019HOMICIDIO351</v>
      </c>
      <c r="B4581" s="2">
        <v>12</v>
      </c>
      <c r="C4581" s="2">
        <v>2</v>
      </c>
      <c r="D4581" s="2">
        <v>2019</v>
      </c>
      <c r="E4581" s="2" t="s">
        <v>38</v>
      </c>
      <c r="F4581" s="2" t="s">
        <v>22</v>
      </c>
      <c r="G4581" s="2" t="s">
        <v>11</v>
      </c>
      <c r="H4581" s="2" t="s">
        <v>12</v>
      </c>
      <c r="I4581" s="2">
        <v>35</v>
      </c>
      <c r="J4581" s="2" t="str">
        <f>VLOOKUP(A4581,'Cor da Pele e Motivacao'!$A$2:$I$11399,6, FALSE)</f>
        <v>Parda</v>
      </c>
      <c r="K4581" s="2" t="str">
        <f>VLOOKUP(A4581,'Cor da Pele e Motivacao'!$A$2:$I$11399,8, FALSE)</f>
        <v>VIOLÊNCIA INTERPESSOAL</v>
      </c>
      <c r="L4581" s="2">
        <v>1</v>
      </c>
    </row>
    <row r="4582" spans="1:12" ht="15.75" customHeight="1" x14ac:dyDescent="0.25">
      <c r="A4582" t="str">
        <f>CONCATENATE(B4582,C4582,D4582,H4582,I4582,L4582)</f>
        <v>1222019HOMICIDIO471</v>
      </c>
      <c r="B4582" s="2">
        <v>12</v>
      </c>
      <c r="C4582" s="2">
        <v>2</v>
      </c>
      <c r="D4582" s="2">
        <v>2019</v>
      </c>
      <c r="E4582" s="2" t="s">
        <v>38</v>
      </c>
      <c r="F4582" s="2" t="s">
        <v>22</v>
      </c>
      <c r="G4582" s="2" t="s">
        <v>11</v>
      </c>
      <c r="H4582" s="2" t="s">
        <v>12</v>
      </c>
      <c r="I4582" s="2">
        <v>47</v>
      </c>
      <c r="J4582" s="2" t="str">
        <f>VLOOKUP(A4582,'Cor da Pele e Motivacao'!$A$2:$I$11399,6, FALSE)</f>
        <v>Parda</v>
      </c>
      <c r="K4582" s="2" t="str">
        <f>VLOOKUP(A4582,'Cor da Pele e Motivacao'!$A$2:$I$11399,8, FALSE)</f>
        <v>VIOLÊNCIA INTERPESSOAL</v>
      </c>
      <c r="L4582" s="2">
        <v>1</v>
      </c>
    </row>
    <row r="4583" spans="1:12" ht="15.75" customHeight="1" x14ac:dyDescent="0.25">
      <c r="A4583" t="str">
        <f>CONCATENATE(B4583,C4583,D4583,H4583,I4583,L4583)</f>
        <v>1322019HOMICIDIO181</v>
      </c>
      <c r="B4583" s="2">
        <v>13</v>
      </c>
      <c r="C4583" s="2">
        <v>2</v>
      </c>
      <c r="D4583" s="2">
        <v>2019</v>
      </c>
      <c r="E4583" s="2" t="s">
        <v>45</v>
      </c>
      <c r="F4583" s="2" t="s">
        <v>14</v>
      </c>
      <c r="G4583" s="2" t="s">
        <v>11</v>
      </c>
      <c r="H4583" s="2" t="s">
        <v>12</v>
      </c>
      <c r="I4583" s="2">
        <v>18</v>
      </c>
      <c r="J4583" s="2" t="str">
        <f>VLOOKUP(A4583,'Cor da Pele e Motivacao'!$A$2:$I$11399,6, FALSE)</f>
        <v>Parda</v>
      </c>
      <c r="K4583" s="2" t="str">
        <f>VLOOKUP(A4583,'Cor da Pele e Motivacao'!$A$2:$I$11399,8, FALSE)</f>
        <v>ATIVIDADES CRIMINAIS</v>
      </c>
      <c r="L4583" s="2">
        <v>1</v>
      </c>
    </row>
    <row r="4584" spans="1:12" ht="15.75" customHeight="1" x14ac:dyDescent="0.25">
      <c r="A4584" t="str">
        <f>CONCATENATE(B4584,C4584,D4584,H4584,I4584,L4584)</f>
        <v>1322019HOMICIDIO161</v>
      </c>
      <c r="B4584" s="2">
        <v>13</v>
      </c>
      <c r="C4584" s="2">
        <v>2</v>
      </c>
      <c r="D4584" s="2">
        <v>2019</v>
      </c>
      <c r="E4584" s="2" t="s">
        <v>83</v>
      </c>
      <c r="F4584" s="2" t="s">
        <v>14</v>
      </c>
      <c r="G4584" s="2" t="s">
        <v>11</v>
      </c>
      <c r="H4584" s="2" t="s">
        <v>12</v>
      </c>
      <c r="I4584" s="2">
        <v>16</v>
      </c>
      <c r="J4584" s="2" t="str">
        <f>VLOOKUP(A4584,'Cor da Pele e Motivacao'!$A$2:$I$11399,6, FALSE)</f>
        <v>Parda</v>
      </c>
      <c r="K4584" s="2" t="str">
        <f>VLOOKUP(A4584,'Cor da Pele e Motivacao'!$A$2:$I$11399,8, FALSE)</f>
        <v>ATIVIDADES CRIMINAIS</v>
      </c>
      <c r="L4584" s="2">
        <v>1</v>
      </c>
    </row>
    <row r="4585" spans="1:12" ht="15.75" customHeight="1" x14ac:dyDescent="0.25">
      <c r="A4585" t="str">
        <f>CONCATENATE(B4585,C4585,D4585,H4585,I4585,L4585)</f>
        <v>1322019HOMICIDIO161</v>
      </c>
      <c r="B4585" s="2">
        <v>13</v>
      </c>
      <c r="C4585" s="2">
        <v>2</v>
      </c>
      <c r="D4585" s="2">
        <v>2019</v>
      </c>
      <c r="E4585" s="2" t="s">
        <v>15</v>
      </c>
      <c r="F4585" s="2" t="s">
        <v>16</v>
      </c>
      <c r="G4585" s="2" t="s">
        <v>11</v>
      </c>
      <c r="H4585" s="2" t="s">
        <v>12</v>
      </c>
      <c r="I4585" s="2">
        <v>16</v>
      </c>
      <c r="J4585" s="2" t="str">
        <f>VLOOKUP(A4585,'Cor da Pele e Motivacao'!$A$2:$I$11399,6, FALSE)</f>
        <v>Parda</v>
      </c>
      <c r="K4585" s="2" t="str">
        <f>VLOOKUP(A4585,'Cor da Pele e Motivacao'!$A$2:$I$11399,8, FALSE)</f>
        <v>ATIVIDADES CRIMINAIS</v>
      </c>
      <c r="L4585" s="2">
        <v>1</v>
      </c>
    </row>
    <row r="4586" spans="1:12" ht="15.75" customHeight="1" x14ac:dyDescent="0.25">
      <c r="A4586" t="str">
        <f>CONCATENATE(B4586,C4586,D4586,H4586,I4586,L4586)</f>
        <v>1322019HOMICIDIO311</v>
      </c>
      <c r="B4586" s="2">
        <v>13</v>
      </c>
      <c r="C4586" s="2">
        <v>2</v>
      </c>
      <c r="D4586" s="2">
        <v>2019</v>
      </c>
      <c r="E4586" s="2" t="s">
        <v>15</v>
      </c>
      <c r="F4586" s="2" t="s">
        <v>16</v>
      </c>
      <c r="G4586" s="2" t="s">
        <v>11</v>
      </c>
      <c r="H4586" s="2" t="s">
        <v>12</v>
      </c>
      <c r="I4586" s="2">
        <v>31</v>
      </c>
      <c r="J4586" s="2" t="str">
        <f>VLOOKUP(A4586,'Cor da Pele e Motivacao'!$A$2:$I$11399,6, FALSE)</f>
        <v>Parda</v>
      </c>
      <c r="K4586" s="2" t="str">
        <f>VLOOKUP(A4586,'Cor da Pele e Motivacao'!$A$2:$I$11399,8, FALSE)</f>
        <v>ATIVIDADES CRIMINAIS</v>
      </c>
      <c r="L4586" s="2">
        <v>1</v>
      </c>
    </row>
    <row r="4587" spans="1:12" ht="15.75" customHeight="1" x14ac:dyDescent="0.25">
      <c r="A4587" t="str">
        <f>CONCATENATE(B4587,C4587,D4587,H4587,I4587,L4587)</f>
        <v>1322019HOMICIDIO531</v>
      </c>
      <c r="B4587" s="2">
        <v>13</v>
      </c>
      <c r="C4587" s="2">
        <v>2</v>
      </c>
      <c r="D4587" s="2">
        <v>2019</v>
      </c>
      <c r="E4587" s="2" t="s">
        <v>42</v>
      </c>
      <c r="F4587" s="2" t="s">
        <v>16</v>
      </c>
      <c r="G4587" s="2" t="s">
        <v>11</v>
      </c>
      <c r="H4587" s="2" t="s">
        <v>12</v>
      </c>
      <c r="I4587" s="2">
        <v>53</v>
      </c>
      <c r="J4587" s="2" t="str">
        <f>VLOOKUP(A4587,'Cor da Pele e Motivacao'!$A$2:$I$11399,6, FALSE)</f>
        <v>Parda</v>
      </c>
      <c r="K4587" s="2" t="str">
        <f>VLOOKUP(A4587,'Cor da Pele e Motivacao'!$A$2:$I$11399,8, FALSE)</f>
        <v>ATIVIDADES CRIMINAIS</v>
      </c>
      <c r="L4587" s="2">
        <v>1</v>
      </c>
    </row>
    <row r="4588" spans="1:12" ht="15.75" customHeight="1" x14ac:dyDescent="0.25">
      <c r="A4588" t="str">
        <f>CONCATENATE(B4588,C4588,D4588,H4588,I4588,L4588)</f>
        <v>1322019HOMICIDIO521</v>
      </c>
      <c r="B4588" s="2">
        <v>13</v>
      </c>
      <c r="C4588" s="2">
        <v>2</v>
      </c>
      <c r="D4588" s="2">
        <v>2019</v>
      </c>
      <c r="E4588" s="2" t="s">
        <v>34</v>
      </c>
      <c r="F4588" s="2" t="s">
        <v>14</v>
      </c>
      <c r="G4588" s="2" t="s">
        <v>11</v>
      </c>
      <c r="H4588" s="2" t="s">
        <v>12</v>
      </c>
      <c r="I4588" s="2">
        <v>52</v>
      </c>
      <c r="J4588" s="2" t="str">
        <f>VLOOKUP(A4588,'Cor da Pele e Motivacao'!$A$2:$I$11399,6, FALSE)</f>
        <v>Parda</v>
      </c>
      <c r="K4588" s="2" t="str">
        <f>VLOOKUP(A4588,'Cor da Pele e Motivacao'!$A$2:$I$11399,8, FALSE)</f>
        <v>EXCLUDENTE DE ILICITUDE</v>
      </c>
      <c r="L4588" s="2">
        <v>1</v>
      </c>
    </row>
    <row r="4589" spans="1:12" ht="15.75" customHeight="1" x14ac:dyDescent="0.25">
      <c r="A4589" t="str">
        <f>CONCATENATE(B4589,C4589,D4589,H4589,I4589,L4589)</f>
        <v>1322019HOMICIDIO291</v>
      </c>
      <c r="B4589" s="2">
        <v>13</v>
      </c>
      <c r="C4589" s="2">
        <v>2</v>
      </c>
      <c r="D4589" s="2">
        <v>2019</v>
      </c>
      <c r="E4589" s="2" t="s">
        <v>24</v>
      </c>
      <c r="F4589" s="2" t="s">
        <v>10</v>
      </c>
      <c r="G4589" s="2" t="s">
        <v>11</v>
      </c>
      <c r="H4589" s="2" t="s">
        <v>12</v>
      </c>
      <c r="I4589" s="2">
        <v>29</v>
      </c>
      <c r="J4589" s="2" t="str">
        <f>VLOOKUP(A4589,'Cor da Pele e Motivacao'!$A$2:$I$11399,6, FALSE)</f>
        <v>Parda</v>
      </c>
      <c r="K4589" s="2" t="str">
        <f>VLOOKUP(A4589,'Cor da Pele e Motivacao'!$A$2:$I$11399,8, FALSE)</f>
        <v>VIOLÊNCIA INTERPESSOAL</v>
      </c>
      <c r="L4589" s="2">
        <v>1</v>
      </c>
    </row>
    <row r="4590" spans="1:12" ht="15.75" customHeight="1" x14ac:dyDescent="0.25">
      <c r="A4590" t="str">
        <f>CONCATENATE(B4590,C4590,D4590,H4590,I4590,L4590)</f>
        <v>1322019HOMICIDIO241</v>
      </c>
      <c r="B4590" s="2">
        <v>13</v>
      </c>
      <c r="C4590" s="2">
        <v>2</v>
      </c>
      <c r="D4590" s="2">
        <v>2019</v>
      </c>
      <c r="E4590" s="2" t="s">
        <v>25</v>
      </c>
      <c r="F4590" s="2" t="s">
        <v>25</v>
      </c>
      <c r="G4590" s="2" t="s">
        <v>11</v>
      </c>
      <c r="H4590" s="2" t="s">
        <v>12</v>
      </c>
      <c r="I4590" s="2">
        <v>24</v>
      </c>
      <c r="J4590" s="2" t="str">
        <f>VLOOKUP(A4590,'Cor da Pele e Motivacao'!$A$2:$I$11399,6, FALSE)</f>
        <v>Parda</v>
      </c>
      <c r="K4590" s="2" t="str">
        <f>VLOOKUP(A4590,'Cor da Pele e Motivacao'!$A$2:$I$11399,8, FALSE)</f>
        <v>EXCLUDENTE DE ILICITUDE</v>
      </c>
      <c r="L4590" s="2">
        <v>1</v>
      </c>
    </row>
    <row r="4591" spans="1:12" ht="15.75" customHeight="1" x14ac:dyDescent="0.25">
      <c r="A4591" t="str">
        <f>CONCATENATE(B4591,C4591,D4591,H4591,I4591,L4591)</f>
        <v>1322019HOMICIDIO441</v>
      </c>
      <c r="B4591" s="2">
        <v>13</v>
      </c>
      <c r="C4591" s="2">
        <v>2</v>
      </c>
      <c r="D4591" s="2">
        <v>2019</v>
      </c>
      <c r="E4591" s="2" t="s">
        <v>25</v>
      </c>
      <c r="F4591" s="2" t="s">
        <v>25</v>
      </c>
      <c r="G4591" s="2" t="s">
        <v>11</v>
      </c>
      <c r="H4591" s="2" t="s">
        <v>12</v>
      </c>
      <c r="I4591" s="2">
        <v>44</v>
      </c>
      <c r="J4591" s="2" t="str">
        <f>VLOOKUP(A4591,'Cor da Pele e Motivacao'!$A$2:$I$11399,6, FALSE)</f>
        <v>Parda</v>
      </c>
      <c r="K4591" s="2" t="str">
        <f>VLOOKUP(A4591,'Cor da Pele e Motivacao'!$A$2:$I$11399,8, FALSE)</f>
        <v>EXCLUDENTE DE ILICITUDE</v>
      </c>
      <c r="L4591" s="2">
        <v>1</v>
      </c>
    </row>
    <row r="4592" spans="1:12" ht="15.75" customHeight="1" x14ac:dyDescent="0.25">
      <c r="A4592" t="str">
        <f>CONCATENATE(B4592,C4592,D4592,H4592,I4592,L4592)</f>
        <v>1322019LATROCINIO501</v>
      </c>
      <c r="B4592" s="2">
        <v>13</v>
      </c>
      <c r="C4592" s="2">
        <v>2</v>
      </c>
      <c r="D4592" s="2">
        <v>2019</v>
      </c>
      <c r="E4592" s="2" t="s">
        <v>25</v>
      </c>
      <c r="F4592" s="2" t="s">
        <v>25</v>
      </c>
      <c r="G4592" s="2" t="s">
        <v>11</v>
      </c>
      <c r="H4592" s="2" t="s">
        <v>33</v>
      </c>
      <c r="I4592" s="2">
        <v>50</v>
      </c>
      <c r="J4592" s="2" t="str">
        <f>VLOOKUP(A4592,'Cor da Pele e Motivacao'!$A$2:$I$11399,6, FALSE)</f>
        <v>Parda</v>
      </c>
      <c r="K4592" s="2" t="str">
        <f>VLOOKUP(A4592,'Cor da Pele e Motivacao'!$A$2:$I$11399,8, FALSE)</f>
        <v>PATRIMÔNIO</v>
      </c>
      <c r="L4592" s="2">
        <v>1</v>
      </c>
    </row>
    <row r="4593" spans="1:12" ht="15.75" customHeight="1" x14ac:dyDescent="0.25">
      <c r="A4593" t="str">
        <f>CONCATENATE(B4593,C4593,D4593,H4593,I4593,L4593)</f>
        <v>1322019LESOES CORPORAIS SEGUIDA DE MORTE321</v>
      </c>
      <c r="B4593" s="2">
        <v>13</v>
      </c>
      <c r="C4593" s="2">
        <v>2</v>
      </c>
      <c r="D4593" s="2">
        <v>2019</v>
      </c>
      <c r="E4593" s="2" t="s">
        <v>25</v>
      </c>
      <c r="F4593" s="2" t="s">
        <v>25</v>
      </c>
      <c r="G4593" s="2" t="s">
        <v>11</v>
      </c>
      <c r="H4593" s="2" t="s">
        <v>131</v>
      </c>
      <c r="I4593" s="2">
        <v>32</v>
      </c>
      <c r="J4593" s="2" t="str">
        <f>VLOOKUP(A4593,'Cor da Pele e Motivacao'!$A$2:$I$11399,6, FALSE)</f>
        <v>Parda</v>
      </c>
      <c r="K4593" s="2" t="str">
        <f>VLOOKUP(A4593,'Cor da Pele e Motivacao'!$A$2:$I$11399,8, FALSE)</f>
        <v>OUTRAS MOTIVAÇÕES</v>
      </c>
      <c r="L4593" s="2">
        <v>1</v>
      </c>
    </row>
    <row r="4594" spans="1:12" ht="15.75" customHeight="1" x14ac:dyDescent="0.25">
      <c r="A4594" t="str">
        <f>CONCATENATE(B4594,C4594,D4594,H4594,I4594,L4594)</f>
        <v>1322019HOMICIDIO321</v>
      </c>
      <c r="B4594" s="2">
        <v>13</v>
      </c>
      <c r="C4594" s="2">
        <v>2</v>
      </c>
      <c r="D4594" s="2">
        <v>2019</v>
      </c>
      <c r="E4594" s="2" t="s">
        <v>123</v>
      </c>
      <c r="F4594" s="2" t="s">
        <v>10</v>
      </c>
      <c r="G4594" s="2" t="s">
        <v>11</v>
      </c>
      <c r="H4594" s="2" t="s">
        <v>12</v>
      </c>
      <c r="I4594" s="2">
        <v>32</v>
      </c>
      <c r="J4594" s="2" t="str">
        <f>VLOOKUP(A4594,'Cor da Pele e Motivacao'!$A$2:$I$11399,6, FALSE)</f>
        <v>Parda</v>
      </c>
      <c r="K4594" s="2" t="str">
        <f>VLOOKUP(A4594,'Cor da Pele e Motivacao'!$A$2:$I$11399,8, FALSE)</f>
        <v>ATIVIDADES CRIMINAIS</v>
      </c>
      <c r="L4594" s="2">
        <v>1</v>
      </c>
    </row>
    <row r="4595" spans="1:12" ht="15.75" customHeight="1" x14ac:dyDescent="0.25">
      <c r="A4595" t="str">
        <f>CONCATENATE(B4595,C4595,D4595,H4595,I4595,L4595)</f>
        <v>1422019HOMICIDIO421</v>
      </c>
      <c r="B4595" s="2">
        <v>14</v>
      </c>
      <c r="C4595" s="2">
        <v>2</v>
      </c>
      <c r="D4595" s="2">
        <v>2019</v>
      </c>
      <c r="E4595" s="2" t="s">
        <v>15</v>
      </c>
      <c r="F4595" s="2" t="s">
        <v>16</v>
      </c>
      <c r="G4595" s="2" t="s">
        <v>11</v>
      </c>
      <c r="H4595" s="2" t="s">
        <v>12</v>
      </c>
      <c r="I4595" s="2">
        <v>42</v>
      </c>
      <c r="J4595" s="2" t="str">
        <f>VLOOKUP(A4595,'Cor da Pele e Motivacao'!$A$2:$I$11399,6, FALSE)</f>
        <v>Branca</v>
      </c>
      <c r="K4595" s="2" t="str">
        <f>VLOOKUP(A4595,'Cor da Pele e Motivacao'!$A$2:$I$11399,8, FALSE)</f>
        <v>ATIVIDADES CRIMINAIS</v>
      </c>
      <c r="L4595" s="2">
        <v>1</v>
      </c>
    </row>
    <row r="4596" spans="1:12" ht="15.75" customHeight="1" x14ac:dyDescent="0.25">
      <c r="A4596" t="str">
        <f>CONCATENATE(B4596,C4596,D4596,H4596,I4596,L4596)</f>
        <v>1422019HOMICIDIO381</v>
      </c>
      <c r="B4596" s="2">
        <v>14</v>
      </c>
      <c r="C4596" s="2">
        <v>2</v>
      </c>
      <c r="D4596" s="2">
        <v>2019</v>
      </c>
      <c r="E4596" s="2" t="s">
        <v>54</v>
      </c>
      <c r="F4596" s="2" t="s">
        <v>10</v>
      </c>
      <c r="G4596" s="2" t="s">
        <v>11</v>
      </c>
      <c r="H4596" s="2" t="s">
        <v>12</v>
      </c>
      <c r="I4596" s="2">
        <v>38</v>
      </c>
      <c r="J4596" s="2" t="str">
        <f>VLOOKUP(A4596,'Cor da Pele e Motivacao'!$A$2:$I$11399,6, FALSE)</f>
        <v>Parda</v>
      </c>
      <c r="K4596" s="2" t="str">
        <f>VLOOKUP(A4596,'Cor da Pele e Motivacao'!$A$2:$I$11399,8, FALSE)</f>
        <v>ATIVIDADES CRIMINAIS</v>
      </c>
      <c r="L4596" s="2">
        <v>1</v>
      </c>
    </row>
    <row r="4597" spans="1:12" ht="15.75" customHeight="1" x14ac:dyDescent="0.25">
      <c r="A4597" t="str">
        <f>CONCATENATE(B4597,C4597,D4597,H4597,I4597,L4597)</f>
        <v>1422019HOMICIDIO621</v>
      </c>
      <c r="B4597" s="2">
        <v>14</v>
      </c>
      <c r="C4597" s="2">
        <v>2</v>
      </c>
      <c r="D4597" s="2">
        <v>2019</v>
      </c>
      <c r="E4597" s="2" t="s">
        <v>25</v>
      </c>
      <c r="F4597" s="2" t="s">
        <v>25</v>
      </c>
      <c r="G4597" s="2" t="s">
        <v>11</v>
      </c>
      <c r="H4597" s="2" t="s">
        <v>12</v>
      </c>
      <c r="I4597" s="2">
        <v>62</v>
      </c>
      <c r="J4597" s="2" t="str">
        <f>VLOOKUP(A4597,'Cor da Pele e Motivacao'!$A$2:$I$11399,6, FALSE)</f>
        <v>Parda</v>
      </c>
      <c r="K4597" s="2" t="str">
        <f>VLOOKUP(A4597,'Cor da Pele e Motivacao'!$A$2:$I$11399,8, FALSE)</f>
        <v>VIOLÊNCIA INTERPESSOAL</v>
      </c>
      <c r="L4597" s="2">
        <v>1</v>
      </c>
    </row>
    <row r="4598" spans="1:12" ht="15.75" customHeight="1" x14ac:dyDescent="0.25">
      <c r="A4598" t="str">
        <f>CONCATENATE(B4598,C4598,D4598,H4598,I4598,L4598)</f>
        <v>1522019HOMICIDIO321</v>
      </c>
      <c r="B4598" s="2">
        <v>15</v>
      </c>
      <c r="C4598" s="2">
        <v>2</v>
      </c>
      <c r="D4598" s="2">
        <v>2019</v>
      </c>
      <c r="E4598" s="2" t="s">
        <v>15</v>
      </c>
      <c r="F4598" s="2" t="s">
        <v>16</v>
      </c>
      <c r="G4598" s="2" t="s">
        <v>11</v>
      </c>
      <c r="H4598" s="2" t="s">
        <v>12</v>
      </c>
      <c r="I4598" s="2">
        <v>32</v>
      </c>
      <c r="J4598" s="2" t="str">
        <f>VLOOKUP(A4598,'Cor da Pele e Motivacao'!$A$2:$I$11399,6, FALSE)</f>
        <v>Parda</v>
      </c>
      <c r="K4598" s="2" t="str">
        <f>VLOOKUP(A4598,'Cor da Pele e Motivacao'!$A$2:$I$11399,8, FALSE)</f>
        <v>ATIVIDADES CRIMINAIS</v>
      </c>
      <c r="L4598" s="2">
        <v>1</v>
      </c>
    </row>
    <row r="4599" spans="1:12" ht="15.75" customHeight="1" x14ac:dyDescent="0.25">
      <c r="A4599" t="str">
        <f>CONCATENATE(B4599,C4599,D4599,H4599,I4599,L4599)</f>
        <v>1522019HOMICIDIO321</v>
      </c>
      <c r="B4599" s="2">
        <v>15</v>
      </c>
      <c r="C4599" s="2">
        <v>2</v>
      </c>
      <c r="D4599" s="2">
        <v>2019</v>
      </c>
      <c r="E4599" s="2" t="s">
        <v>72</v>
      </c>
      <c r="F4599" s="2" t="s">
        <v>16</v>
      </c>
      <c r="G4599" s="2" t="s">
        <v>11</v>
      </c>
      <c r="H4599" s="2" t="s">
        <v>12</v>
      </c>
      <c r="I4599" s="2">
        <v>32</v>
      </c>
      <c r="J4599" s="2" t="str">
        <f>VLOOKUP(A4599,'Cor da Pele e Motivacao'!$A$2:$I$11399,6, FALSE)</f>
        <v>Parda</v>
      </c>
      <c r="K4599" s="2" t="str">
        <f>VLOOKUP(A4599,'Cor da Pele e Motivacao'!$A$2:$I$11399,8, FALSE)</f>
        <v>ATIVIDADES CRIMINAIS</v>
      </c>
      <c r="L4599" s="2">
        <v>1</v>
      </c>
    </row>
    <row r="4600" spans="1:12" ht="15.75" customHeight="1" x14ac:dyDescent="0.25">
      <c r="A4600" t="str">
        <f>CONCATENATE(B4600,C4600,D4600,H4600,I4600,L4600)</f>
        <v>1522019HOMICIDIO221</v>
      </c>
      <c r="B4600" s="2">
        <v>15</v>
      </c>
      <c r="C4600" s="2">
        <v>2</v>
      </c>
      <c r="D4600" s="2">
        <v>2019</v>
      </c>
      <c r="E4600" s="2" t="s">
        <v>20</v>
      </c>
      <c r="F4600" s="2" t="s">
        <v>14</v>
      </c>
      <c r="G4600" s="2" t="s">
        <v>11</v>
      </c>
      <c r="H4600" s="2" t="s">
        <v>12</v>
      </c>
      <c r="I4600" s="2">
        <v>22</v>
      </c>
      <c r="J4600" s="2" t="str">
        <f>VLOOKUP(A4600,'Cor da Pele e Motivacao'!$A$2:$I$11399,6, FALSE)</f>
        <v>Parda</v>
      </c>
      <c r="K4600" s="2" t="str">
        <f>VLOOKUP(A4600,'Cor da Pele e Motivacao'!$A$2:$I$11399,8, FALSE)</f>
        <v>ATIVIDADES CRIMINAIS</v>
      </c>
      <c r="L4600" s="2">
        <v>1</v>
      </c>
    </row>
    <row r="4601" spans="1:12" ht="15.75" customHeight="1" x14ac:dyDescent="0.25">
      <c r="A4601" t="str">
        <f>CONCATENATE(B4601,C4601,D4601,H4601,I4601,L4601)</f>
        <v>1522019HOMICIDIO351</v>
      </c>
      <c r="B4601" s="2">
        <v>15</v>
      </c>
      <c r="C4601" s="2">
        <v>2</v>
      </c>
      <c r="D4601" s="2">
        <v>2019</v>
      </c>
      <c r="E4601" s="2" t="s">
        <v>23</v>
      </c>
      <c r="F4601" s="2" t="s">
        <v>14</v>
      </c>
      <c r="G4601" s="2" t="s">
        <v>11</v>
      </c>
      <c r="H4601" s="2" t="s">
        <v>12</v>
      </c>
      <c r="I4601" s="2">
        <v>35</v>
      </c>
      <c r="J4601" s="2" t="str">
        <f>VLOOKUP(A4601,'Cor da Pele e Motivacao'!$A$2:$I$11399,6, FALSE)</f>
        <v>Parda</v>
      </c>
      <c r="K4601" s="2" t="str">
        <f>VLOOKUP(A4601,'Cor da Pele e Motivacao'!$A$2:$I$11399,8, FALSE)</f>
        <v>ATIVIDADES CRIMINAIS</v>
      </c>
      <c r="L4601" s="2">
        <v>1</v>
      </c>
    </row>
    <row r="4602" spans="1:12" ht="15.75" customHeight="1" x14ac:dyDescent="0.25">
      <c r="A4602" t="str">
        <f>CONCATENATE(B4602,C4602,D4602,H4602,I4602,L4602)</f>
        <v>1522019HOMICIDIO201</v>
      </c>
      <c r="B4602" s="2">
        <v>15</v>
      </c>
      <c r="C4602" s="2">
        <v>2</v>
      </c>
      <c r="D4602" s="2">
        <v>2019</v>
      </c>
      <c r="E4602" s="2" t="s">
        <v>61</v>
      </c>
      <c r="F4602" s="2" t="s">
        <v>10</v>
      </c>
      <c r="G4602" s="2" t="s">
        <v>11</v>
      </c>
      <c r="H4602" s="2" t="s">
        <v>12</v>
      </c>
      <c r="I4602" s="2">
        <v>20</v>
      </c>
      <c r="J4602" s="2" t="str">
        <f>VLOOKUP(A4602,'Cor da Pele e Motivacao'!$A$2:$I$11399,6, FALSE)</f>
        <v>Parda</v>
      </c>
      <c r="K4602" s="2" t="str">
        <f>VLOOKUP(A4602,'Cor da Pele e Motivacao'!$A$2:$I$11399,8, FALSE)</f>
        <v>ATIVIDADES CRIMINAIS</v>
      </c>
      <c r="L4602" s="2">
        <v>1</v>
      </c>
    </row>
    <row r="4603" spans="1:12" ht="15.75" customHeight="1" x14ac:dyDescent="0.25">
      <c r="A4603" t="str">
        <f>CONCATENATE(B4603,C4603,D4603,H4603,I4603,L4603)</f>
        <v>1522019HOMICIDIO221</v>
      </c>
      <c r="B4603" s="2">
        <v>15</v>
      </c>
      <c r="C4603" s="2">
        <v>2</v>
      </c>
      <c r="D4603" s="2">
        <v>2019</v>
      </c>
      <c r="E4603" s="2" t="s">
        <v>25</v>
      </c>
      <c r="F4603" s="2" t="s">
        <v>25</v>
      </c>
      <c r="G4603" s="2" t="s">
        <v>11</v>
      </c>
      <c r="H4603" s="2" t="s">
        <v>12</v>
      </c>
      <c r="I4603" s="2">
        <v>22</v>
      </c>
      <c r="J4603" s="2" t="str">
        <f>VLOOKUP(A4603,'Cor da Pele e Motivacao'!$A$2:$I$11399,6, FALSE)</f>
        <v>Parda</v>
      </c>
      <c r="K4603" s="2" t="str">
        <f>VLOOKUP(A4603,'Cor da Pele e Motivacao'!$A$2:$I$11399,8, FALSE)</f>
        <v>ATIVIDADES CRIMINAIS</v>
      </c>
      <c r="L4603" s="2">
        <v>1</v>
      </c>
    </row>
    <row r="4604" spans="1:12" ht="15.75" customHeight="1" x14ac:dyDescent="0.25">
      <c r="A4604" t="str">
        <f>CONCATENATE(B4604,C4604,D4604,H4604,I4604,L4604)</f>
        <v>1522019HOMICIDIO331</v>
      </c>
      <c r="B4604" s="2">
        <v>15</v>
      </c>
      <c r="C4604" s="2">
        <v>2</v>
      </c>
      <c r="D4604" s="2">
        <v>2019</v>
      </c>
      <c r="E4604" s="2" t="s">
        <v>73</v>
      </c>
      <c r="F4604" s="2" t="s">
        <v>10</v>
      </c>
      <c r="G4604" s="2" t="s">
        <v>11</v>
      </c>
      <c r="H4604" s="2" t="s">
        <v>12</v>
      </c>
      <c r="I4604" s="2">
        <v>33</v>
      </c>
      <c r="J4604" s="2" t="str">
        <f>VLOOKUP(A4604,'Cor da Pele e Motivacao'!$A$2:$I$11399,6, FALSE)</f>
        <v>Parda</v>
      </c>
      <c r="K4604" s="2" t="str">
        <f>VLOOKUP(A4604,'Cor da Pele e Motivacao'!$A$2:$I$11399,8, FALSE)</f>
        <v>ATIVIDADES CRIMINAIS</v>
      </c>
      <c r="L4604" s="2">
        <v>1</v>
      </c>
    </row>
    <row r="4605" spans="1:12" ht="15.75" customHeight="1" x14ac:dyDescent="0.25">
      <c r="A4605" t="str">
        <f>CONCATENATE(B4605,C4605,D4605,H4605,I4605,L4605)</f>
        <v>1522019HOMICIDIO201</v>
      </c>
      <c r="B4605" s="2">
        <v>15</v>
      </c>
      <c r="C4605" s="2">
        <v>2</v>
      </c>
      <c r="D4605" s="2">
        <v>2019</v>
      </c>
      <c r="E4605" s="2" t="s">
        <v>27</v>
      </c>
      <c r="F4605" s="2" t="s">
        <v>14</v>
      </c>
      <c r="G4605" s="2" t="s">
        <v>11</v>
      </c>
      <c r="H4605" s="2" t="s">
        <v>12</v>
      </c>
      <c r="I4605" s="2">
        <v>20</v>
      </c>
      <c r="J4605" s="2" t="str">
        <f>VLOOKUP(A4605,'Cor da Pele e Motivacao'!$A$2:$I$11399,6, FALSE)</f>
        <v>Parda</v>
      </c>
      <c r="K4605" s="2" t="str">
        <f>VLOOKUP(A4605,'Cor da Pele e Motivacao'!$A$2:$I$11399,8, FALSE)</f>
        <v>ATIVIDADES CRIMINAIS</v>
      </c>
      <c r="L4605" s="2">
        <v>1</v>
      </c>
    </row>
    <row r="4606" spans="1:12" ht="15.75" customHeight="1" x14ac:dyDescent="0.25">
      <c r="A4606" t="str">
        <f>CONCATENATE(B4606,C4606,D4606,H4606,I4606,L4606)</f>
        <v>1522019HOMICIDIO331</v>
      </c>
      <c r="B4606" s="2">
        <v>15</v>
      </c>
      <c r="C4606" s="2">
        <v>2</v>
      </c>
      <c r="D4606" s="2">
        <v>2019</v>
      </c>
      <c r="E4606" s="2" t="s">
        <v>138</v>
      </c>
      <c r="F4606" s="2" t="s">
        <v>22</v>
      </c>
      <c r="G4606" s="2" t="s">
        <v>11</v>
      </c>
      <c r="H4606" s="2" t="s">
        <v>12</v>
      </c>
      <c r="I4606" s="2">
        <v>33</v>
      </c>
      <c r="J4606" s="2" t="str">
        <f>VLOOKUP(A4606,'Cor da Pele e Motivacao'!$A$2:$I$11399,6, FALSE)</f>
        <v>Parda</v>
      </c>
      <c r="K4606" s="2" t="str">
        <f>VLOOKUP(A4606,'Cor da Pele e Motivacao'!$A$2:$I$11399,8, FALSE)</f>
        <v>ATIVIDADES CRIMINAIS</v>
      </c>
      <c r="L4606" s="2">
        <v>1</v>
      </c>
    </row>
    <row r="4607" spans="1:12" ht="15.75" customHeight="1" x14ac:dyDescent="0.25">
      <c r="A4607" t="str">
        <f>CONCATENATE(B4607,C4607,D4607,H4607,I4607,L4607)</f>
        <v>1622019HOMICIDIO321</v>
      </c>
      <c r="B4607" s="2">
        <v>16</v>
      </c>
      <c r="C4607" s="2">
        <v>2</v>
      </c>
      <c r="D4607" s="2">
        <v>2019</v>
      </c>
      <c r="E4607" s="2" t="s">
        <v>140</v>
      </c>
      <c r="F4607" s="2" t="s">
        <v>10</v>
      </c>
      <c r="G4607" s="2" t="s">
        <v>28</v>
      </c>
      <c r="H4607" s="2" t="s">
        <v>12</v>
      </c>
      <c r="I4607" s="2">
        <v>32</v>
      </c>
      <c r="J4607" s="2" t="str">
        <f>VLOOKUP(A4607,'Cor da Pele e Motivacao'!$A$2:$I$11399,6, FALSE)</f>
        <v>Parda</v>
      </c>
      <c r="K4607" s="2" t="str">
        <f>VLOOKUP(A4607,'Cor da Pele e Motivacao'!$A$2:$I$11399,8, FALSE)</f>
        <v>VIOLÊNCIA INTERPESSOAL</v>
      </c>
      <c r="L4607" s="2">
        <v>1</v>
      </c>
    </row>
    <row r="4608" spans="1:12" ht="15.75" customHeight="1" x14ac:dyDescent="0.25">
      <c r="A4608" t="str">
        <f>CONCATENATE(B4608,C4608,D4608,H4608,I4608,L4608)</f>
        <v>1622019HOMICIDIO451</v>
      </c>
      <c r="B4608" s="2">
        <v>16</v>
      </c>
      <c r="C4608" s="2">
        <v>2</v>
      </c>
      <c r="D4608" s="2">
        <v>2019</v>
      </c>
      <c r="E4608" s="2" t="s">
        <v>77</v>
      </c>
      <c r="F4608" s="2" t="s">
        <v>22</v>
      </c>
      <c r="G4608" s="2" t="s">
        <v>11</v>
      </c>
      <c r="H4608" s="2" t="s">
        <v>12</v>
      </c>
      <c r="I4608" s="2">
        <v>45</v>
      </c>
      <c r="J4608" s="2" t="str">
        <f>VLOOKUP(A4608,'Cor da Pele e Motivacao'!$A$2:$I$11399,6, FALSE)</f>
        <v>Parda</v>
      </c>
      <c r="K4608" s="2" t="str">
        <f>VLOOKUP(A4608,'Cor da Pele e Motivacao'!$A$2:$I$11399,8, FALSE)</f>
        <v>VIOLÊNCIA INTERPESSOAL</v>
      </c>
      <c r="L4608" s="2">
        <v>1</v>
      </c>
    </row>
    <row r="4609" spans="1:12" ht="15.75" customHeight="1" x14ac:dyDescent="0.25">
      <c r="A4609" t="str">
        <f>CONCATENATE(B4609,C4609,D4609,H4609,I4609,L4609)</f>
        <v>1622019HOMICIDIO361</v>
      </c>
      <c r="B4609" s="2">
        <v>16</v>
      </c>
      <c r="C4609" s="2">
        <v>2</v>
      </c>
      <c r="D4609" s="2">
        <v>2019</v>
      </c>
      <c r="E4609" s="2" t="s">
        <v>115</v>
      </c>
      <c r="F4609" s="2" t="s">
        <v>22</v>
      </c>
      <c r="G4609" s="2" t="s">
        <v>11</v>
      </c>
      <c r="H4609" s="2" t="s">
        <v>12</v>
      </c>
      <c r="I4609" s="2">
        <v>36</v>
      </c>
      <c r="J4609" s="2" t="str">
        <f>VLOOKUP(A4609,'Cor da Pele e Motivacao'!$A$2:$I$11399,6, FALSE)</f>
        <v>Parda</v>
      </c>
      <c r="K4609" s="2" t="str">
        <f>VLOOKUP(A4609,'Cor da Pele e Motivacao'!$A$2:$I$11399,8, FALSE)</f>
        <v>ATIVIDADES CRIMINAIS</v>
      </c>
      <c r="L4609" s="2">
        <v>1</v>
      </c>
    </row>
    <row r="4610" spans="1:12" ht="15.75" customHeight="1" x14ac:dyDescent="0.25">
      <c r="A4610" t="str">
        <f>CONCATENATE(B4610,C4610,D4610,H4610,I4610,L4610)</f>
        <v>1622019HOMICIDIO171</v>
      </c>
      <c r="B4610" s="2">
        <v>16</v>
      </c>
      <c r="C4610" s="2">
        <v>2</v>
      </c>
      <c r="D4610" s="2">
        <v>2019</v>
      </c>
      <c r="E4610" s="2" t="s">
        <v>20</v>
      </c>
      <c r="F4610" s="2" t="s">
        <v>14</v>
      </c>
      <c r="G4610" s="2" t="s">
        <v>11</v>
      </c>
      <c r="H4610" s="2" t="s">
        <v>12</v>
      </c>
      <c r="I4610" s="2">
        <v>17</v>
      </c>
      <c r="J4610" s="2" t="str">
        <f>VLOOKUP(A4610,'Cor da Pele e Motivacao'!$A$2:$I$11399,6, FALSE)</f>
        <v>Parda</v>
      </c>
      <c r="K4610" s="2" t="str">
        <f>VLOOKUP(A4610,'Cor da Pele e Motivacao'!$A$2:$I$11399,8, FALSE)</f>
        <v>ATIVIDADES CRIMINAIS</v>
      </c>
      <c r="L4610" s="2">
        <v>1</v>
      </c>
    </row>
    <row r="4611" spans="1:12" ht="15.75" customHeight="1" x14ac:dyDescent="0.25">
      <c r="A4611" t="str">
        <f>CONCATENATE(B4611,C4611,D4611,H4611,I4611,L4611)</f>
        <v>1622019HOMICIDIO241</v>
      </c>
      <c r="B4611" s="2">
        <v>16</v>
      </c>
      <c r="C4611" s="2">
        <v>2</v>
      </c>
      <c r="D4611" s="2">
        <v>2019</v>
      </c>
      <c r="E4611" s="2" t="s">
        <v>23</v>
      </c>
      <c r="F4611" s="2" t="s">
        <v>14</v>
      </c>
      <c r="G4611" s="2" t="s">
        <v>11</v>
      </c>
      <c r="H4611" s="2" t="s">
        <v>12</v>
      </c>
      <c r="I4611" s="2">
        <v>24</v>
      </c>
      <c r="J4611" s="2" t="str">
        <f>VLOOKUP(A4611,'Cor da Pele e Motivacao'!$A$2:$I$11399,6, FALSE)</f>
        <v>Parda</v>
      </c>
      <c r="K4611" s="2" t="str">
        <f>VLOOKUP(A4611,'Cor da Pele e Motivacao'!$A$2:$I$11399,8, FALSE)</f>
        <v>ATIVIDADES CRIMINAIS</v>
      </c>
      <c r="L4611" s="2">
        <v>1</v>
      </c>
    </row>
    <row r="4612" spans="1:12" ht="15.75" customHeight="1" x14ac:dyDescent="0.25">
      <c r="A4612" t="str">
        <f>CONCATENATE(B4612,C4612,D4612,H4612,I4612,L4612)</f>
        <v>1622019HOMICIDIO411</v>
      </c>
      <c r="B4612" s="2">
        <v>16</v>
      </c>
      <c r="C4612" s="2">
        <v>2</v>
      </c>
      <c r="D4612" s="2">
        <v>2019</v>
      </c>
      <c r="E4612" s="2" t="s">
        <v>163</v>
      </c>
      <c r="F4612" s="2" t="s">
        <v>16</v>
      </c>
      <c r="G4612" s="2" t="s">
        <v>11</v>
      </c>
      <c r="H4612" s="2" t="s">
        <v>12</v>
      </c>
      <c r="I4612" s="2">
        <v>41</v>
      </c>
      <c r="J4612" s="2" t="str">
        <f>VLOOKUP(A4612,'Cor da Pele e Motivacao'!$A$2:$I$11399,6, FALSE)</f>
        <v>Parda</v>
      </c>
      <c r="K4612" s="2" t="str">
        <f>VLOOKUP(A4612,'Cor da Pele e Motivacao'!$A$2:$I$11399,8, FALSE)</f>
        <v>VIOLÊNCIA INTERPESSOAL</v>
      </c>
      <c r="L4612" s="2">
        <v>1</v>
      </c>
    </row>
    <row r="4613" spans="1:12" ht="15.75" customHeight="1" x14ac:dyDescent="0.25">
      <c r="A4613" t="str">
        <f>CONCATENATE(B4613,C4613,D4613,H4613,I4613,L4613)</f>
        <v>1622019HOMICIDIO321</v>
      </c>
      <c r="B4613" s="2">
        <v>16</v>
      </c>
      <c r="C4613" s="2">
        <v>2</v>
      </c>
      <c r="D4613" s="2">
        <v>2019</v>
      </c>
      <c r="E4613" s="2" t="s">
        <v>25</v>
      </c>
      <c r="F4613" s="2" t="s">
        <v>25</v>
      </c>
      <c r="G4613" s="2" t="s">
        <v>11</v>
      </c>
      <c r="H4613" s="2" t="s">
        <v>12</v>
      </c>
      <c r="I4613" s="2">
        <v>32</v>
      </c>
      <c r="J4613" s="2" t="str">
        <f>VLOOKUP(A4613,'Cor da Pele e Motivacao'!$A$2:$I$11399,6, FALSE)</f>
        <v>Parda</v>
      </c>
      <c r="K4613" s="2" t="str">
        <f>VLOOKUP(A4613,'Cor da Pele e Motivacao'!$A$2:$I$11399,8, FALSE)</f>
        <v>VIOLÊNCIA INTERPESSOAL</v>
      </c>
      <c r="L4613" s="2">
        <v>1</v>
      </c>
    </row>
    <row r="4614" spans="1:12" ht="15.75" customHeight="1" x14ac:dyDescent="0.25">
      <c r="A4614" t="str">
        <f>CONCATENATE(B4614,C4614,D4614,H4614,I4614,L4614)</f>
        <v>1622019HOMICIDIO481</v>
      </c>
      <c r="B4614" s="2">
        <v>16</v>
      </c>
      <c r="C4614" s="2">
        <v>2</v>
      </c>
      <c r="D4614" s="2">
        <v>2019</v>
      </c>
      <c r="E4614" s="2" t="s">
        <v>25</v>
      </c>
      <c r="F4614" s="2" t="s">
        <v>25</v>
      </c>
      <c r="G4614" s="2" t="s">
        <v>11</v>
      </c>
      <c r="H4614" s="2" t="s">
        <v>12</v>
      </c>
      <c r="I4614" s="2">
        <v>48</v>
      </c>
      <c r="J4614" s="2" t="str">
        <f>VLOOKUP(A4614,'Cor da Pele e Motivacao'!$A$2:$I$11399,6, FALSE)</f>
        <v>Parda</v>
      </c>
      <c r="K4614" s="2" t="str">
        <f>VLOOKUP(A4614,'Cor da Pele e Motivacao'!$A$2:$I$11399,8, FALSE)</f>
        <v>ATIVIDADES CRIMINAIS</v>
      </c>
      <c r="L4614" s="2">
        <v>1</v>
      </c>
    </row>
    <row r="4615" spans="1:12" ht="15.75" customHeight="1" x14ac:dyDescent="0.25">
      <c r="A4615" t="str">
        <f>CONCATENATE(B4615,C4615,D4615,H4615,I4615,L4615)</f>
        <v>1622019HOMICIDIO221</v>
      </c>
      <c r="B4615" s="2">
        <v>16</v>
      </c>
      <c r="C4615" s="2">
        <v>2</v>
      </c>
      <c r="D4615" s="2">
        <v>2019</v>
      </c>
      <c r="E4615" s="2" t="s">
        <v>123</v>
      </c>
      <c r="F4615" s="2" t="s">
        <v>10</v>
      </c>
      <c r="G4615" s="2" t="s">
        <v>11</v>
      </c>
      <c r="H4615" s="2" t="s">
        <v>12</v>
      </c>
      <c r="I4615" s="2">
        <v>22</v>
      </c>
      <c r="J4615" s="2" t="str">
        <f>VLOOKUP(A4615,'Cor da Pele e Motivacao'!$A$2:$I$11399,6, FALSE)</f>
        <v>Parda</v>
      </c>
      <c r="K4615" s="2" t="str">
        <f>VLOOKUP(A4615,'Cor da Pele e Motivacao'!$A$2:$I$11399,8, FALSE)</f>
        <v>ATIVIDADES CRIMINAIS</v>
      </c>
      <c r="L4615" s="2">
        <v>1</v>
      </c>
    </row>
    <row r="4616" spans="1:12" ht="15.75" customHeight="1" x14ac:dyDescent="0.25">
      <c r="A4616" t="str">
        <f>CONCATENATE(B4616,C4616,D4616,H4616,I4616,L4616)</f>
        <v>1622019HOMICIDIO491</v>
      </c>
      <c r="B4616" s="2">
        <v>16</v>
      </c>
      <c r="C4616" s="2">
        <v>2</v>
      </c>
      <c r="D4616" s="2">
        <v>2019</v>
      </c>
      <c r="E4616" s="2" t="s">
        <v>108</v>
      </c>
      <c r="F4616" s="2" t="s">
        <v>16</v>
      </c>
      <c r="G4616" s="2" t="s">
        <v>11</v>
      </c>
      <c r="H4616" s="2" t="s">
        <v>12</v>
      </c>
      <c r="I4616" s="2">
        <v>49</v>
      </c>
      <c r="J4616" s="2" t="str">
        <f>VLOOKUP(A4616,'Cor da Pele e Motivacao'!$A$2:$I$11399,6, FALSE)</f>
        <v>Parda</v>
      </c>
      <c r="K4616" s="2" t="str">
        <f>VLOOKUP(A4616,'Cor da Pele e Motivacao'!$A$2:$I$11399,8, FALSE)</f>
        <v>OUTRAS MOTIVAÇÕES</v>
      </c>
      <c r="L4616" s="2">
        <v>1</v>
      </c>
    </row>
    <row r="4617" spans="1:12" ht="15.75" customHeight="1" x14ac:dyDescent="0.25">
      <c r="A4617" t="str">
        <f>CONCATENATE(B4617,C4617,D4617,H4617,I4617,L4617)</f>
        <v>1622019HOMICIDIO211</v>
      </c>
      <c r="B4617" s="2">
        <v>16</v>
      </c>
      <c r="C4617" s="2">
        <v>2</v>
      </c>
      <c r="D4617" s="2">
        <v>2019</v>
      </c>
      <c r="E4617" s="2" t="s">
        <v>47</v>
      </c>
      <c r="F4617" s="2" t="s">
        <v>16</v>
      </c>
      <c r="G4617" s="2" t="s">
        <v>11</v>
      </c>
      <c r="H4617" s="2" t="s">
        <v>12</v>
      </c>
      <c r="I4617" s="2">
        <v>21</v>
      </c>
      <c r="J4617" s="2" t="str">
        <f>VLOOKUP(A4617,'Cor da Pele e Motivacao'!$A$2:$I$11399,6, FALSE)</f>
        <v>Branca</v>
      </c>
      <c r="K4617" s="2" t="str">
        <f>VLOOKUP(A4617,'Cor da Pele e Motivacao'!$A$2:$I$11399,8, FALSE)</f>
        <v>ATIVIDADES CRIMINAIS</v>
      </c>
      <c r="L4617" s="2">
        <v>1</v>
      </c>
    </row>
    <row r="4618" spans="1:12" ht="15.75" customHeight="1" x14ac:dyDescent="0.25">
      <c r="A4618" t="str">
        <f>CONCATENATE(B4618,C4618,D4618,H4618,I4618,L4618)</f>
        <v>1622019HOMICIDIO181</v>
      </c>
      <c r="B4618" s="2">
        <v>16</v>
      </c>
      <c r="C4618" s="2">
        <v>2</v>
      </c>
      <c r="D4618" s="2">
        <v>2019</v>
      </c>
      <c r="E4618" s="2" t="s">
        <v>138</v>
      </c>
      <c r="F4618" s="2" t="s">
        <v>22</v>
      </c>
      <c r="G4618" s="2" t="s">
        <v>11</v>
      </c>
      <c r="H4618" s="2" t="s">
        <v>12</v>
      </c>
      <c r="I4618" s="2">
        <v>18</v>
      </c>
      <c r="J4618" s="2" t="str">
        <f>VLOOKUP(A4618,'Cor da Pele e Motivacao'!$A$2:$I$11399,6, FALSE)</f>
        <v>Parda</v>
      </c>
      <c r="K4618" s="2" t="str">
        <f>VLOOKUP(A4618,'Cor da Pele e Motivacao'!$A$2:$I$11399,8, FALSE)</f>
        <v>ATIVIDADES CRIMINAIS</v>
      </c>
      <c r="L4618" s="2">
        <v>1</v>
      </c>
    </row>
    <row r="4619" spans="1:12" ht="15.75" customHeight="1" x14ac:dyDescent="0.25">
      <c r="A4619" t="str">
        <f>CONCATENATE(B4619,C4619,D4619,H4619,I4619,L4619)</f>
        <v>1722019HOMICIDIO241</v>
      </c>
      <c r="B4619" s="2">
        <v>17</v>
      </c>
      <c r="C4619" s="2">
        <v>2</v>
      </c>
      <c r="D4619" s="2">
        <v>2019</v>
      </c>
      <c r="E4619" s="2" t="s">
        <v>15</v>
      </c>
      <c r="F4619" s="2" t="s">
        <v>16</v>
      </c>
      <c r="G4619" s="2" t="s">
        <v>11</v>
      </c>
      <c r="H4619" s="2" t="s">
        <v>12</v>
      </c>
      <c r="I4619" s="2">
        <v>24</v>
      </c>
      <c r="J4619" s="2" t="str">
        <f>VLOOKUP(A4619,'Cor da Pele e Motivacao'!$A$2:$I$11399,6, FALSE)</f>
        <v>Parda</v>
      </c>
      <c r="K4619" s="2" t="str">
        <f>VLOOKUP(A4619,'Cor da Pele e Motivacao'!$A$2:$I$11399,8, FALSE)</f>
        <v>ATIVIDADES CRIMINAIS</v>
      </c>
      <c r="L4619" s="2">
        <v>1</v>
      </c>
    </row>
    <row r="4620" spans="1:12" ht="15.75" customHeight="1" x14ac:dyDescent="0.25">
      <c r="A4620" t="str">
        <f>CONCATENATE(B4620,C4620,D4620,H4620,I4620,L4620)</f>
        <v>1722019HOMICIDIO191</v>
      </c>
      <c r="B4620" s="2">
        <v>17</v>
      </c>
      <c r="C4620" s="2">
        <v>2</v>
      </c>
      <c r="D4620" s="2">
        <v>2019</v>
      </c>
      <c r="E4620" s="2" t="s">
        <v>77</v>
      </c>
      <c r="F4620" s="2" t="s">
        <v>22</v>
      </c>
      <c r="G4620" s="2" t="s">
        <v>11</v>
      </c>
      <c r="H4620" s="2" t="s">
        <v>12</v>
      </c>
      <c r="I4620" s="2">
        <v>19</v>
      </c>
      <c r="J4620" s="2" t="str">
        <f>VLOOKUP(A4620,'Cor da Pele e Motivacao'!$A$2:$I$11399,6, FALSE)</f>
        <v>Parda</v>
      </c>
      <c r="K4620" s="2" t="str">
        <f>VLOOKUP(A4620,'Cor da Pele e Motivacao'!$A$2:$I$11399,8, FALSE)</f>
        <v>VIOLÊNCIA INTERPESSOAL</v>
      </c>
      <c r="L4620" s="2">
        <v>1</v>
      </c>
    </row>
    <row r="4621" spans="1:12" ht="15.75" customHeight="1" x14ac:dyDescent="0.25">
      <c r="A4621" t="str">
        <f>CONCATENATE(B4621,C4621,D4621,H4621,I4621,L4621)</f>
        <v>1722019HOMICIDIO191</v>
      </c>
      <c r="B4621" s="2">
        <v>17</v>
      </c>
      <c r="C4621" s="2">
        <v>2</v>
      </c>
      <c r="D4621" s="2">
        <v>2019</v>
      </c>
      <c r="E4621" s="2" t="s">
        <v>64</v>
      </c>
      <c r="F4621" s="2" t="s">
        <v>14</v>
      </c>
      <c r="G4621" s="2" t="s">
        <v>11</v>
      </c>
      <c r="H4621" s="2" t="s">
        <v>12</v>
      </c>
      <c r="I4621" s="2">
        <v>19</v>
      </c>
      <c r="J4621" s="2" t="str">
        <f>VLOOKUP(A4621,'Cor da Pele e Motivacao'!$A$2:$I$11399,6, FALSE)</f>
        <v>Parda</v>
      </c>
      <c r="K4621" s="2" t="str">
        <f>VLOOKUP(A4621,'Cor da Pele e Motivacao'!$A$2:$I$11399,8, FALSE)</f>
        <v>VIOLÊNCIA INTERPESSOAL</v>
      </c>
      <c r="L4621" s="2">
        <v>1</v>
      </c>
    </row>
    <row r="4622" spans="1:12" ht="15.75" customHeight="1" x14ac:dyDescent="0.25">
      <c r="A4622" t="str">
        <f>CONCATENATE(B4622,C4622,D4622,H4622,I4622,L4622)</f>
        <v>1722019HOMICIDIO251</v>
      </c>
      <c r="B4622" s="2">
        <v>17</v>
      </c>
      <c r="C4622" s="2">
        <v>2</v>
      </c>
      <c r="D4622" s="2">
        <v>2019</v>
      </c>
      <c r="E4622" s="2" t="s">
        <v>35</v>
      </c>
      <c r="F4622" s="2" t="s">
        <v>16</v>
      </c>
      <c r="G4622" s="2" t="s">
        <v>11</v>
      </c>
      <c r="H4622" s="2" t="s">
        <v>12</v>
      </c>
      <c r="I4622" s="2">
        <v>25</v>
      </c>
      <c r="J4622" s="2" t="str">
        <f>VLOOKUP(A4622,'Cor da Pele e Motivacao'!$A$2:$I$11399,6, FALSE)</f>
        <v>Parda</v>
      </c>
      <c r="K4622" s="2" t="str">
        <f>VLOOKUP(A4622,'Cor da Pele e Motivacao'!$A$2:$I$11399,8, FALSE)</f>
        <v>ATIVIDADES CRIMINAIS</v>
      </c>
      <c r="L4622" s="2">
        <v>1</v>
      </c>
    </row>
    <row r="4623" spans="1:12" ht="15.75" customHeight="1" x14ac:dyDescent="0.25">
      <c r="A4623" t="str">
        <f>CONCATENATE(B4623,C4623,D4623,H4623,I4623,L4623)</f>
        <v>1722019HOMICIDIO321</v>
      </c>
      <c r="B4623" s="2">
        <v>17</v>
      </c>
      <c r="C4623" s="2">
        <v>2</v>
      </c>
      <c r="D4623" s="2">
        <v>2019</v>
      </c>
      <c r="E4623" s="2" t="s">
        <v>61</v>
      </c>
      <c r="F4623" s="2" t="s">
        <v>10</v>
      </c>
      <c r="G4623" s="2" t="s">
        <v>11</v>
      </c>
      <c r="H4623" s="2" t="s">
        <v>12</v>
      </c>
      <c r="I4623" s="2">
        <v>32</v>
      </c>
      <c r="J4623" s="2" t="str">
        <f>VLOOKUP(A4623,'Cor da Pele e Motivacao'!$A$2:$I$11399,6, FALSE)</f>
        <v>Parda</v>
      </c>
      <c r="K4623" s="2" t="str">
        <f>VLOOKUP(A4623,'Cor da Pele e Motivacao'!$A$2:$I$11399,8, FALSE)</f>
        <v>VIOLÊNCIA INTERPESSOAL</v>
      </c>
      <c r="L4623" s="2">
        <v>1</v>
      </c>
    </row>
    <row r="4624" spans="1:12" ht="15.75" customHeight="1" x14ac:dyDescent="0.25">
      <c r="A4624" t="str">
        <f>CONCATENATE(B4624,C4624,D4624,H4624,I4624,L4624)</f>
        <v>1722019HOMICIDIO161</v>
      </c>
      <c r="B4624" s="2">
        <v>17</v>
      </c>
      <c r="C4624" s="2">
        <v>2</v>
      </c>
      <c r="D4624" s="2">
        <v>2019</v>
      </c>
      <c r="E4624" s="2" t="s">
        <v>101</v>
      </c>
      <c r="F4624" s="2" t="s">
        <v>22</v>
      </c>
      <c r="G4624" s="2" t="s">
        <v>11</v>
      </c>
      <c r="H4624" s="2" t="s">
        <v>12</v>
      </c>
      <c r="I4624" s="2">
        <v>16</v>
      </c>
      <c r="J4624" s="2" t="str">
        <f>VLOOKUP(A4624,'Cor da Pele e Motivacao'!$A$2:$I$11399,6, FALSE)</f>
        <v>Parda</v>
      </c>
      <c r="K4624" s="2" t="str">
        <f>VLOOKUP(A4624,'Cor da Pele e Motivacao'!$A$2:$I$11399,8, FALSE)</f>
        <v>EXCLUDENTE DE ILICITUDE</v>
      </c>
      <c r="L4624" s="2">
        <v>1</v>
      </c>
    </row>
    <row r="4625" spans="1:12" ht="15.75" customHeight="1" x14ac:dyDescent="0.25">
      <c r="A4625" t="str">
        <f>CONCATENATE(B4625,C4625,D4625,H4625,I4625,L4625)</f>
        <v>1722019HOMICIDIO171</v>
      </c>
      <c r="B4625" s="2">
        <v>17</v>
      </c>
      <c r="C4625" s="2">
        <v>2</v>
      </c>
      <c r="D4625" s="2">
        <v>2019</v>
      </c>
      <c r="E4625" s="2" t="s">
        <v>133</v>
      </c>
      <c r="F4625" s="2" t="s">
        <v>16</v>
      </c>
      <c r="G4625" s="2" t="s">
        <v>11</v>
      </c>
      <c r="H4625" s="2" t="s">
        <v>12</v>
      </c>
      <c r="I4625" s="2">
        <v>17</v>
      </c>
      <c r="J4625" s="2" t="str">
        <f>VLOOKUP(A4625,'Cor da Pele e Motivacao'!$A$2:$I$11399,6, FALSE)</f>
        <v>Parda</v>
      </c>
      <c r="K4625" s="2" t="str">
        <f>VLOOKUP(A4625,'Cor da Pele e Motivacao'!$A$2:$I$11399,8, FALSE)</f>
        <v>VIOLÊNCIA INTERPESSOAL</v>
      </c>
      <c r="L4625" s="2">
        <v>1</v>
      </c>
    </row>
    <row r="4626" spans="1:12" ht="15.75" customHeight="1" x14ac:dyDescent="0.25">
      <c r="A4626" t="str">
        <f>CONCATENATE(B4626,C4626,D4626,H4626,I4626,L4626)</f>
        <v>1722019LATROCINIO721</v>
      </c>
      <c r="B4626" s="2">
        <v>17</v>
      </c>
      <c r="C4626" s="2">
        <v>2</v>
      </c>
      <c r="D4626" s="2">
        <v>2019</v>
      </c>
      <c r="E4626" s="2" t="s">
        <v>93</v>
      </c>
      <c r="F4626" s="2" t="s">
        <v>22</v>
      </c>
      <c r="G4626" s="2" t="s">
        <v>11</v>
      </c>
      <c r="H4626" s="2" t="s">
        <v>33</v>
      </c>
      <c r="I4626" s="2">
        <v>72</v>
      </c>
      <c r="J4626" s="2" t="str">
        <f>VLOOKUP(A4626,'Cor da Pele e Motivacao'!$A$2:$I$11399,6, FALSE)</f>
        <v>Parda</v>
      </c>
      <c r="K4626" s="2" t="str">
        <f>VLOOKUP(A4626,'Cor da Pele e Motivacao'!$A$2:$I$11399,8, FALSE)</f>
        <v>PATRIMÔNIO</v>
      </c>
      <c r="L4626" s="2">
        <v>1</v>
      </c>
    </row>
    <row r="4627" spans="1:12" ht="15.75" customHeight="1" x14ac:dyDescent="0.25">
      <c r="A4627" t="str">
        <f>CONCATENATE(B4627,C4627,D4627,H4627,I4627,L4627)</f>
        <v>1722019HOMICIDIO211</v>
      </c>
      <c r="B4627" s="2">
        <v>17</v>
      </c>
      <c r="C4627" s="2">
        <v>2</v>
      </c>
      <c r="D4627" s="2">
        <v>2019</v>
      </c>
      <c r="E4627" s="2" t="s">
        <v>25</v>
      </c>
      <c r="F4627" s="2" t="s">
        <v>25</v>
      </c>
      <c r="G4627" s="2" t="s">
        <v>28</v>
      </c>
      <c r="H4627" s="2" t="s">
        <v>12</v>
      </c>
      <c r="I4627" s="2">
        <v>21</v>
      </c>
      <c r="J4627" s="2" t="str">
        <f>VLOOKUP(A4627,'Cor da Pele e Motivacao'!$A$2:$I$11399,6, FALSE)</f>
        <v>Parda</v>
      </c>
      <c r="K4627" s="2" t="str">
        <f>VLOOKUP(A4627,'Cor da Pele e Motivacao'!$A$2:$I$11399,8, FALSE)</f>
        <v>ATIVIDADES CRIMINAIS</v>
      </c>
      <c r="L4627" s="2">
        <v>1</v>
      </c>
    </row>
    <row r="4628" spans="1:12" ht="15.75" customHeight="1" x14ac:dyDescent="0.25">
      <c r="A4628" t="str">
        <f>CONCATENATE(B4628,C4628,D4628,H4628,I4628,L4628)</f>
        <v>1722019HOMICIDIO191</v>
      </c>
      <c r="B4628" s="2">
        <v>17</v>
      </c>
      <c r="C4628" s="2">
        <v>2</v>
      </c>
      <c r="D4628" s="2">
        <v>2019</v>
      </c>
      <c r="E4628" s="2" t="s">
        <v>26</v>
      </c>
      <c r="F4628" s="2" t="s">
        <v>16</v>
      </c>
      <c r="G4628" s="2" t="s">
        <v>11</v>
      </c>
      <c r="H4628" s="2" t="s">
        <v>12</v>
      </c>
      <c r="I4628" s="2">
        <v>19</v>
      </c>
      <c r="J4628" s="2" t="str">
        <f>VLOOKUP(A4628,'Cor da Pele e Motivacao'!$A$2:$I$11399,6, FALSE)</f>
        <v>Parda</v>
      </c>
      <c r="K4628" s="2" t="str">
        <f>VLOOKUP(A4628,'Cor da Pele e Motivacao'!$A$2:$I$11399,8, FALSE)</f>
        <v>VIOLÊNCIA INTERPESSOAL</v>
      </c>
      <c r="L4628" s="2">
        <v>1</v>
      </c>
    </row>
    <row r="4629" spans="1:12" ht="15.75" customHeight="1" x14ac:dyDescent="0.25">
      <c r="A4629" t="str">
        <f>CONCATENATE(B4629,C4629,D4629,H4629,I4629,L4629)</f>
        <v>1722019HOMICIDIO481</v>
      </c>
      <c r="B4629" s="2">
        <v>17</v>
      </c>
      <c r="C4629" s="2">
        <v>2</v>
      </c>
      <c r="D4629" s="2">
        <v>2019</v>
      </c>
      <c r="E4629" s="2" t="s">
        <v>120</v>
      </c>
      <c r="F4629" s="2" t="s">
        <v>16</v>
      </c>
      <c r="G4629" s="2" t="s">
        <v>11</v>
      </c>
      <c r="H4629" s="2" t="s">
        <v>12</v>
      </c>
      <c r="I4629" s="2">
        <v>48</v>
      </c>
      <c r="J4629" s="2" t="str">
        <f>VLOOKUP(A4629,'Cor da Pele e Motivacao'!$A$2:$I$11399,6, FALSE)</f>
        <v>Parda</v>
      </c>
      <c r="K4629" s="2" t="str">
        <f>VLOOKUP(A4629,'Cor da Pele e Motivacao'!$A$2:$I$11399,8, FALSE)</f>
        <v>ATIVIDADES CRIMINAIS</v>
      </c>
      <c r="L4629" s="2">
        <v>1</v>
      </c>
    </row>
    <row r="4630" spans="1:12" ht="15.75" customHeight="1" x14ac:dyDescent="0.25">
      <c r="A4630" t="str">
        <f>CONCATENATE(B4630,C4630,D4630,H4630,I4630,L4630)</f>
        <v>1822019HOMICIDIO581</v>
      </c>
      <c r="B4630" s="2">
        <v>18</v>
      </c>
      <c r="C4630" s="2">
        <v>2</v>
      </c>
      <c r="D4630" s="2">
        <v>2019</v>
      </c>
      <c r="E4630" s="2" t="s">
        <v>30</v>
      </c>
      <c r="F4630" s="2" t="s">
        <v>10</v>
      </c>
      <c r="G4630" s="2" t="s">
        <v>11</v>
      </c>
      <c r="H4630" s="2" t="s">
        <v>12</v>
      </c>
      <c r="I4630" s="2">
        <v>58</v>
      </c>
      <c r="J4630" s="2" t="str">
        <f>VLOOKUP(A4630,'Cor da Pele e Motivacao'!$A$2:$I$11399,6, FALSE)</f>
        <v>Parda</v>
      </c>
      <c r="K4630" s="2" t="str">
        <f>VLOOKUP(A4630,'Cor da Pele e Motivacao'!$A$2:$I$11399,8, FALSE)</f>
        <v>ATIVIDADES CRIMINAIS</v>
      </c>
      <c r="L4630" s="2">
        <v>1</v>
      </c>
    </row>
    <row r="4631" spans="1:12" ht="15.75" customHeight="1" x14ac:dyDescent="0.25">
      <c r="A4631" t="str">
        <f>CONCATENATE(B4631,C4631,D4631,H4631,I4631,L4631)</f>
        <v>1822019HOMICIDIO221</v>
      </c>
      <c r="B4631" s="2">
        <v>18</v>
      </c>
      <c r="C4631" s="2">
        <v>2</v>
      </c>
      <c r="D4631" s="2">
        <v>2019</v>
      </c>
      <c r="E4631" s="2" t="s">
        <v>99</v>
      </c>
      <c r="F4631" s="2" t="s">
        <v>16</v>
      </c>
      <c r="G4631" s="2" t="s">
        <v>11</v>
      </c>
      <c r="H4631" s="2" t="s">
        <v>12</v>
      </c>
      <c r="I4631" s="2">
        <v>22</v>
      </c>
      <c r="J4631" s="2" t="str">
        <f>VLOOKUP(A4631,'Cor da Pele e Motivacao'!$A$2:$I$11399,6, FALSE)</f>
        <v>Parda</v>
      </c>
      <c r="K4631" s="2" t="str">
        <f>VLOOKUP(A4631,'Cor da Pele e Motivacao'!$A$2:$I$11399,8, FALSE)</f>
        <v>ATIVIDADES CRIMINAIS</v>
      </c>
      <c r="L4631" s="2">
        <v>1</v>
      </c>
    </row>
    <row r="4632" spans="1:12" ht="15.75" customHeight="1" x14ac:dyDescent="0.25">
      <c r="A4632" t="str">
        <f>CONCATENATE(B4632,C4632,D4632,H4632,I4632,L4632)</f>
        <v>1822019HOMICIDIO221</v>
      </c>
      <c r="B4632" s="2">
        <v>18</v>
      </c>
      <c r="C4632" s="2">
        <v>2</v>
      </c>
      <c r="D4632" s="2">
        <v>2019</v>
      </c>
      <c r="E4632" s="2" t="s">
        <v>23</v>
      </c>
      <c r="F4632" s="2" t="s">
        <v>14</v>
      </c>
      <c r="G4632" s="2" t="s">
        <v>11</v>
      </c>
      <c r="H4632" s="2" t="s">
        <v>12</v>
      </c>
      <c r="I4632" s="2">
        <v>22</v>
      </c>
      <c r="J4632" s="2" t="str">
        <f>VLOOKUP(A4632,'Cor da Pele e Motivacao'!$A$2:$I$11399,6, FALSE)</f>
        <v>Parda</v>
      </c>
      <c r="K4632" s="2" t="str">
        <f>VLOOKUP(A4632,'Cor da Pele e Motivacao'!$A$2:$I$11399,8, FALSE)</f>
        <v>ATIVIDADES CRIMINAIS</v>
      </c>
      <c r="L4632" s="2">
        <v>1</v>
      </c>
    </row>
    <row r="4633" spans="1:12" ht="15.75" customHeight="1" x14ac:dyDescent="0.25">
      <c r="A4633" t="str">
        <f>CONCATENATE(B4633,C4633,D4633,H4633,I4633,L4633)</f>
        <v>1822019HOMICIDIO241</v>
      </c>
      <c r="B4633" s="2">
        <v>18</v>
      </c>
      <c r="C4633" s="2">
        <v>2</v>
      </c>
      <c r="D4633" s="2">
        <v>2019</v>
      </c>
      <c r="E4633" s="2" t="s">
        <v>25</v>
      </c>
      <c r="F4633" s="2" t="s">
        <v>25</v>
      </c>
      <c r="G4633" s="2" t="s">
        <v>11</v>
      </c>
      <c r="H4633" s="2" t="s">
        <v>12</v>
      </c>
      <c r="I4633" s="2">
        <v>24</v>
      </c>
      <c r="J4633" s="2" t="str">
        <f>VLOOKUP(A4633,'Cor da Pele e Motivacao'!$A$2:$I$11399,6, FALSE)</f>
        <v>Parda</v>
      </c>
      <c r="K4633" s="2" t="str">
        <f>VLOOKUP(A4633,'Cor da Pele e Motivacao'!$A$2:$I$11399,8, FALSE)</f>
        <v>ATIVIDADES CRIMINAIS</v>
      </c>
      <c r="L4633" s="2">
        <v>1</v>
      </c>
    </row>
    <row r="4634" spans="1:12" ht="15.75" customHeight="1" x14ac:dyDescent="0.25">
      <c r="A4634" t="str">
        <f>CONCATENATE(B4634,C4634,D4634,H4634,I4634,L4634)</f>
        <v>1822019HOMICIDIO291</v>
      </c>
      <c r="B4634" s="2">
        <v>18</v>
      </c>
      <c r="C4634" s="2">
        <v>2</v>
      </c>
      <c r="D4634" s="2">
        <v>2019</v>
      </c>
      <c r="E4634" s="2" t="s">
        <v>27</v>
      </c>
      <c r="F4634" s="2" t="s">
        <v>14</v>
      </c>
      <c r="G4634" s="2" t="s">
        <v>11</v>
      </c>
      <c r="H4634" s="2" t="s">
        <v>12</v>
      </c>
      <c r="I4634" s="2">
        <v>29</v>
      </c>
      <c r="J4634" s="2" t="str">
        <f>VLOOKUP(A4634,'Cor da Pele e Motivacao'!$A$2:$I$11399,6, FALSE)</f>
        <v>Parda</v>
      </c>
      <c r="K4634" s="2" t="str">
        <f>VLOOKUP(A4634,'Cor da Pele e Motivacao'!$A$2:$I$11399,8, FALSE)</f>
        <v>VIOLÊNCIA INTERPESSOAL</v>
      </c>
      <c r="L4634" s="2">
        <v>1</v>
      </c>
    </row>
    <row r="4635" spans="1:12" ht="15.75" customHeight="1" x14ac:dyDescent="0.25">
      <c r="A4635" t="str">
        <f>CONCATENATE(B4635,C4635,D4635,H4635,I4635,L4635)</f>
        <v>1822019HOMICIDIO381</v>
      </c>
      <c r="B4635" s="2">
        <v>18</v>
      </c>
      <c r="C4635" s="2">
        <v>2</v>
      </c>
      <c r="D4635" s="2">
        <v>2019</v>
      </c>
      <c r="E4635" s="2" t="s">
        <v>47</v>
      </c>
      <c r="F4635" s="2" t="s">
        <v>16</v>
      </c>
      <c r="G4635" s="2" t="s">
        <v>11</v>
      </c>
      <c r="H4635" s="2" t="s">
        <v>12</v>
      </c>
      <c r="I4635" s="2">
        <v>38</v>
      </c>
      <c r="J4635" s="2" t="str">
        <f>VLOOKUP(A4635,'Cor da Pele e Motivacao'!$A$2:$I$11399,6, FALSE)</f>
        <v>Parda</v>
      </c>
      <c r="K4635" s="2" t="str">
        <f>VLOOKUP(A4635,'Cor da Pele e Motivacao'!$A$2:$I$11399,8, FALSE)</f>
        <v>VIOLÊNCIA INTERPESSOAL</v>
      </c>
      <c r="L4635" s="2">
        <v>1</v>
      </c>
    </row>
    <row r="4636" spans="1:12" ht="15.75" customHeight="1" x14ac:dyDescent="0.25">
      <c r="A4636" t="str">
        <f>CONCATENATE(B4636,C4636,D4636,H4636,I4636,L4636)</f>
        <v>1922019HOMICIDIO191</v>
      </c>
      <c r="B4636" s="2">
        <v>19</v>
      </c>
      <c r="C4636" s="2">
        <v>2</v>
      </c>
      <c r="D4636" s="2">
        <v>2019</v>
      </c>
      <c r="E4636" s="2" t="s">
        <v>15</v>
      </c>
      <c r="F4636" s="2" t="s">
        <v>16</v>
      </c>
      <c r="G4636" s="2" t="s">
        <v>11</v>
      </c>
      <c r="H4636" s="2" t="s">
        <v>12</v>
      </c>
      <c r="I4636" s="2">
        <v>19</v>
      </c>
      <c r="J4636" s="2" t="str">
        <f>VLOOKUP(A4636,'Cor da Pele e Motivacao'!$A$2:$I$11399,6, FALSE)</f>
        <v>Parda</v>
      </c>
      <c r="K4636" s="2" t="str">
        <f>VLOOKUP(A4636,'Cor da Pele e Motivacao'!$A$2:$I$11399,8, FALSE)</f>
        <v>ATIVIDADES CRIMINAIS</v>
      </c>
      <c r="L4636" s="2">
        <v>1</v>
      </c>
    </row>
    <row r="4637" spans="1:12" ht="15.75" customHeight="1" x14ac:dyDescent="0.25">
      <c r="A4637" t="str">
        <f>CONCATENATE(B4637,C4637,D4637,H4637,I4637,L4637)</f>
        <v>1922019HOMICIDIO131</v>
      </c>
      <c r="B4637" s="2">
        <v>19</v>
      </c>
      <c r="C4637" s="2">
        <v>2</v>
      </c>
      <c r="D4637" s="2">
        <v>2019</v>
      </c>
      <c r="E4637" s="2" t="s">
        <v>42</v>
      </c>
      <c r="F4637" s="2" t="s">
        <v>16</v>
      </c>
      <c r="G4637" s="2" t="s">
        <v>11</v>
      </c>
      <c r="H4637" s="2" t="s">
        <v>12</v>
      </c>
      <c r="I4637" s="2">
        <v>13</v>
      </c>
      <c r="J4637" s="2" t="str">
        <f>VLOOKUP(A4637,'Cor da Pele e Motivacao'!$A$2:$I$11399,6, FALSE)</f>
        <v>Parda</v>
      </c>
      <c r="K4637" s="2" t="str">
        <f>VLOOKUP(A4637,'Cor da Pele e Motivacao'!$A$2:$I$11399,8, FALSE)</f>
        <v>ATIVIDADES CRIMINAIS</v>
      </c>
      <c r="L4637" s="2">
        <v>1</v>
      </c>
    </row>
    <row r="4638" spans="1:12" ht="15.75" customHeight="1" x14ac:dyDescent="0.25">
      <c r="A4638" t="str">
        <f>CONCATENATE(B4638,C4638,D4638,H4638,I4638,L4638)</f>
        <v>1922019HOMICIDIO191</v>
      </c>
      <c r="B4638" s="2">
        <v>19</v>
      </c>
      <c r="C4638" s="2">
        <v>2</v>
      </c>
      <c r="D4638" s="2">
        <v>2019</v>
      </c>
      <c r="E4638" s="2" t="s">
        <v>42</v>
      </c>
      <c r="F4638" s="2" t="s">
        <v>16</v>
      </c>
      <c r="G4638" s="2" t="s">
        <v>11</v>
      </c>
      <c r="H4638" s="2" t="s">
        <v>12</v>
      </c>
      <c r="I4638" s="2">
        <v>19</v>
      </c>
      <c r="J4638" s="2" t="str">
        <f>VLOOKUP(A4638,'Cor da Pele e Motivacao'!$A$2:$I$11399,6, FALSE)</f>
        <v>Parda</v>
      </c>
      <c r="K4638" s="2" t="str">
        <f>VLOOKUP(A4638,'Cor da Pele e Motivacao'!$A$2:$I$11399,8, FALSE)</f>
        <v>ATIVIDADES CRIMINAIS</v>
      </c>
      <c r="L4638" s="2">
        <v>1</v>
      </c>
    </row>
    <row r="4639" spans="1:12" ht="15.75" customHeight="1" x14ac:dyDescent="0.25">
      <c r="A4639" t="str">
        <f>CONCATENATE(B4639,C4639,D4639,H4639,I4639,L4639)</f>
        <v>1922019HOMICIDIO131</v>
      </c>
      <c r="B4639" s="2">
        <v>19</v>
      </c>
      <c r="C4639" s="2">
        <v>2</v>
      </c>
      <c r="D4639" s="2">
        <v>2019</v>
      </c>
      <c r="E4639" s="2" t="s">
        <v>25</v>
      </c>
      <c r="F4639" s="2" t="s">
        <v>25</v>
      </c>
      <c r="G4639" s="2" t="s">
        <v>11</v>
      </c>
      <c r="H4639" s="2" t="s">
        <v>12</v>
      </c>
      <c r="I4639" s="2">
        <v>13</v>
      </c>
      <c r="J4639" s="2" t="str">
        <f>VLOOKUP(A4639,'Cor da Pele e Motivacao'!$A$2:$I$11399,6, FALSE)</f>
        <v>Parda</v>
      </c>
      <c r="K4639" s="2" t="str">
        <f>VLOOKUP(A4639,'Cor da Pele e Motivacao'!$A$2:$I$11399,8, FALSE)</f>
        <v>ATIVIDADES CRIMINAIS</v>
      </c>
      <c r="L4639" s="2">
        <v>1</v>
      </c>
    </row>
    <row r="4640" spans="1:12" ht="15.75" customHeight="1" x14ac:dyDescent="0.25">
      <c r="A4640" t="str">
        <f>CONCATENATE(B4640,C4640,D4640,H4640,I4640,L4640)</f>
        <v>1922019HOMICIDIO251</v>
      </c>
      <c r="B4640" s="2">
        <v>19</v>
      </c>
      <c r="C4640" s="2">
        <v>2</v>
      </c>
      <c r="D4640" s="2">
        <v>2019</v>
      </c>
      <c r="E4640" s="2" t="s">
        <v>25</v>
      </c>
      <c r="F4640" s="2" t="s">
        <v>25</v>
      </c>
      <c r="G4640" s="2" t="s">
        <v>11</v>
      </c>
      <c r="H4640" s="2" t="s">
        <v>12</v>
      </c>
      <c r="I4640" s="2">
        <v>25</v>
      </c>
      <c r="J4640" s="2" t="str">
        <f>VLOOKUP(A4640,'Cor da Pele e Motivacao'!$A$2:$I$11399,6, FALSE)</f>
        <v>Parda</v>
      </c>
      <c r="K4640" s="2" t="str">
        <f>VLOOKUP(A4640,'Cor da Pele e Motivacao'!$A$2:$I$11399,8, FALSE)</f>
        <v>VIOLÊNCIA INTERPESSOAL</v>
      </c>
      <c r="L4640" s="2">
        <v>1</v>
      </c>
    </row>
    <row r="4641" spans="1:12" ht="15.75" customHeight="1" x14ac:dyDescent="0.25">
      <c r="A4641" t="str">
        <f>CONCATENATE(B4641,C4641,D4641,H4641,I4641,L4641)</f>
        <v>1922019HOMICIDIO451</v>
      </c>
      <c r="B4641" s="2">
        <v>19</v>
      </c>
      <c r="C4641" s="2">
        <v>2</v>
      </c>
      <c r="D4641" s="2">
        <v>2019</v>
      </c>
      <c r="E4641" s="2" t="s">
        <v>25</v>
      </c>
      <c r="F4641" s="2" t="s">
        <v>25</v>
      </c>
      <c r="G4641" s="2" t="s">
        <v>11</v>
      </c>
      <c r="H4641" s="2" t="s">
        <v>12</v>
      </c>
      <c r="I4641" s="2">
        <v>45</v>
      </c>
      <c r="J4641" s="2" t="str">
        <f>VLOOKUP(A4641,'Cor da Pele e Motivacao'!$A$2:$I$11399,6, FALSE)</f>
        <v>Parda</v>
      </c>
      <c r="K4641" s="2" t="str">
        <f>VLOOKUP(A4641,'Cor da Pele e Motivacao'!$A$2:$I$11399,8, FALSE)</f>
        <v>ATIVIDADES CRIMINAIS</v>
      </c>
      <c r="L4641" s="2">
        <v>1</v>
      </c>
    </row>
    <row r="4642" spans="1:12" ht="15.75" customHeight="1" x14ac:dyDescent="0.25">
      <c r="A4642" t="str">
        <f>CONCATENATE(B4642,C4642,D4642,H4642,I4642,L4642)</f>
        <v>1922019HOMICIDIO251</v>
      </c>
      <c r="B4642" s="2">
        <v>19</v>
      </c>
      <c r="C4642" s="2">
        <v>2</v>
      </c>
      <c r="D4642" s="2">
        <v>2019</v>
      </c>
      <c r="E4642" s="2" t="s">
        <v>26</v>
      </c>
      <c r="F4642" s="2" t="s">
        <v>16</v>
      </c>
      <c r="G4642" s="2" t="s">
        <v>11</v>
      </c>
      <c r="H4642" s="2" t="s">
        <v>12</v>
      </c>
      <c r="I4642" s="2">
        <v>25</v>
      </c>
      <c r="J4642" s="2" t="str">
        <f>VLOOKUP(A4642,'Cor da Pele e Motivacao'!$A$2:$I$11399,6, FALSE)</f>
        <v>Parda</v>
      </c>
      <c r="K4642" s="2" t="str">
        <f>VLOOKUP(A4642,'Cor da Pele e Motivacao'!$A$2:$I$11399,8, FALSE)</f>
        <v>VIOLÊNCIA INTERPESSOAL</v>
      </c>
      <c r="L4642" s="2">
        <v>1</v>
      </c>
    </row>
    <row r="4643" spans="1:12" ht="15.75" customHeight="1" x14ac:dyDescent="0.25">
      <c r="A4643" t="str">
        <f>CONCATENATE(B4643,C4643,D4643,H4643,I4643,L4643)</f>
        <v>1922019HOMICIDIO351</v>
      </c>
      <c r="B4643" s="2">
        <v>19</v>
      </c>
      <c r="C4643" s="2">
        <v>2</v>
      </c>
      <c r="D4643" s="2">
        <v>2019</v>
      </c>
      <c r="E4643" s="2" t="s">
        <v>47</v>
      </c>
      <c r="F4643" s="2" t="s">
        <v>16</v>
      </c>
      <c r="G4643" s="2" t="s">
        <v>11</v>
      </c>
      <c r="H4643" s="2" t="s">
        <v>12</v>
      </c>
      <c r="I4643" s="2">
        <v>35</v>
      </c>
      <c r="J4643" s="2" t="str">
        <f>VLOOKUP(A4643,'Cor da Pele e Motivacao'!$A$2:$I$11399,6, FALSE)</f>
        <v>Parda</v>
      </c>
      <c r="K4643" s="2" t="str">
        <f>VLOOKUP(A4643,'Cor da Pele e Motivacao'!$A$2:$I$11399,8, FALSE)</f>
        <v>ATIVIDADES CRIMINAIS</v>
      </c>
      <c r="L4643" s="2">
        <v>1</v>
      </c>
    </row>
    <row r="4644" spans="1:12" ht="15.75" customHeight="1" x14ac:dyDescent="0.25">
      <c r="A4644" t="str">
        <f>CONCATENATE(B4644,C4644,D4644,H4644,I4644,L4644)</f>
        <v>2022019HOMICIDIO511</v>
      </c>
      <c r="B4644" s="2">
        <v>20</v>
      </c>
      <c r="C4644" s="2">
        <v>2</v>
      </c>
      <c r="D4644" s="2">
        <v>2019</v>
      </c>
      <c r="E4644" s="2" t="s">
        <v>13</v>
      </c>
      <c r="F4644" s="2" t="s">
        <v>14</v>
      </c>
      <c r="G4644" s="2" t="s">
        <v>11</v>
      </c>
      <c r="H4644" s="2" t="s">
        <v>12</v>
      </c>
      <c r="I4644" s="2">
        <v>51</v>
      </c>
      <c r="J4644" s="2" t="str">
        <f>VLOOKUP(A4644,'Cor da Pele e Motivacao'!$A$2:$I$11399,6, FALSE)</f>
        <v>Parda</v>
      </c>
      <c r="K4644" s="2" t="str">
        <f>VLOOKUP(A4644,'Cor da Pele e Motivacao'!$A$2:$I$11399,8, FALSE)</f>
        <v>ATIVIDADES CRIMINAIS</v>
      </c>
      <c r="L4644" s="2">
        <v>1</v>
      </c>
    </row>
    <row r="4645" spans="1:12" ht="15.75" customHeight="1" x14ac:dyDescent="0.25">
      <c r="A4645" t="str">
        <f>CONCATENATE(B4645,C4645,D4645,H4645,I4645,L4645)</f>
        <v>2022019HOMICIDIO401</v>
      </c>
      <c r="B4645" s="2">
        <v>20</v>
      </c>
      <c r="C4645" s="2">
        <v>2</v>
      </c>
      <c r="D4645" s="2">
        <v>2019</v>
      </c>
      <c r="E4645" s="2" t="s">
        <v>15</v>
      </c>
      <c r="F4645" s="2" t="s">
        <v>16</v>
      </c>
      <c r="G4645" s="2" t="s">
        <v>11</v>
      </c>
      <c r="H4645" s="2" t="s">
        <v>12</v>
      </c>
      <c r="I4645" s="2">
        <v>40</v>
      </c>
      <c r="J4645" s="2" t="str">
        <f>VLOOKUP(A4645,'Cor da Pele e Motivacao'!$A$2:$I$11399,6, FALSE)</f>
        <v>Branca</v>
      </c>
      <c r="K4645" s="2" t="str">
        <f>VLOOKUP(A4645,'Cor da Pele e Motivacao'!$A$2:$I$11399,8, FALSE)</f>
        <v>EXCLUDENTE DE ILICITUDE</v>
      </c>
      <c r="L4645" s="2">
        <v>1</v>
      </c>
    </row>
    <row r="4646" spans="1:12" ht="15.75" customHeight="1" x14ac:dyDescent="0.25">
      <c r="A4646" t="str">
        <f>CONCATENATE(B4646,C4646,D4646,H4646,I4646,L4646)</f>
        <v>2022019HOMICIDIO541</v>
      </c>
      <c r="B4646" s="2">
        <v>20</v>
      </c>
      <c r="C4646" s="2">
        <v>2</v>
      </c>
      <c r="D4646" s="2">
        <v>2019</v>
      </c>
      <c r="E4646" s="2" t="s">
        <v>15</v>
      </c>
      <c r="F4646" s="2" t="s">
        <v>16</v>
      </c>
      <c r="G4646" s="2" t="s">
        <v>11</v>
      </c>
      <c r="H4646" s="2" t="s">
        <v>12</v>
      </c>
      <c r="I4646" s="2">
        <v>54</v>
      </c>
      <c r="J4646" s="2" t="str">
        <f>VLOOKUP(A4646,'Cor da Pele e Motivacao'!$A$2:$I$11399,6, FALSE)</f>
        <v>Branca</v>
      </c>
      <c r="K4646" s="2" t="str">
        <f>VLOOKUP(A4646,'Cor da Pele e Motivacao'!$A$2:$I$11399,8, FALSE)</f>
        <v>EXCLUDENTE DE ILICITUDE</v>
      </c>
      <c r="L4646" s="2">
        <v>1</v>
      </c>
    </row>
    <row r="4647" spans="1:12" ht="15.75" customHeight="1" x14ac:dyDescent="0.25">
      <c r="A4647" t="str">
        <f>CONCATENATE(B4647,C4647,D4647,H4647,I4647,L4647)</f>
        <v>2022019HOMICIDIO421</v>
      </c>
      <c r="B4647" s="2">
        <v>20</v>
      </c>
      <c r="C4647" s="2">
        <v>2</v>
      </c>
      <c r="D4647" s="2">
        <v>2019</v>
      </c>
      <c r="E4647" s="2" t="s">
        <v>61</v>
      </c>
      <c r="F4647" s="2" t="s">
        <v>10</v>
      </c>
      <c r="G4647" s="2" t="s">
        <v>11</v>
      </c>
      <c r="H4647" s="2" t="s">
        <v>12</v>
      </c>
      <c r="I4647" s="2">
        <v>42</v>
      </c>
      <c r="J4647" s="2" t="str">
        <f>VLOOKUP(A4647,'Cor da Pele e Motivacao'!$A$2:$I$11399,6, FALSE)</f>
        <v>Parda</v>
      </c>
      <c r="K4647" s="2" t="str">
        <f>VLOOKUP(A4647,'Cor da Pele e Motivacao'!$A$2:$I$11399,8, FALSE)</f>
        <v>VIOLÊNCIA INTERPESSOAL</v>
      </c>
      <c r="L4647" s="2">
        <v>1</v>
      </c>
    </row>
    <row r="4648" spans="1:12" ht="15.75" customHeight="1" x14ac:dyDescent="0.25">
      <c r="A4648" t="str">
        <f>CONCATENATE(B4648,C4648,D4648,H4648,I4648,L4648)</f>
        <v>2022019HOMICIDIO301</v>
      </c>
      <c r="B4648" s="2">
        <v>20</v>
      </c>
      <c r="C4648" s="2">
        <v>2</v>
      </c>
      <c r="D4648" s="2">
        <v>2019</v>
      </c>
      <c r="E4648" s="2" t="s">
        <v>70</v>
      </c>
      <c r="F4648" s="2" t="s">
        <v>16</v>
      </c>
      <c r="G4648" s="2" t="s">
        <v>11</v>
      </c>
      <c r="H4648" s="2" t="s">
        <v>12</v>
      </c>
      <c r="I4648" s="2">
        <v>30</v>
      </c>
      <c r="J4648" s="2" t="str">
        <f>VLOOKUP(A4648,'Cor da Pele e Motivacao'!$A$2:$I$11399,6, FALSE)</f>
        <v>Parda</v>
      </c>
      <c r="K4648" s="2" t="str">
        <f>VLOOKUP(A4648,'Cor da Pele e Motivacao'!$A$2:$I$11399,8, FALSE)</f>
        <v>ATIVIDADES CRIMINAIS</v>
      </c>
      <c r="L4648" s="2">
        <v>1</v>
      </c>
    </row>
    <row r="4649" spans="1:12" ht="15.75" customHeight="1" x14ac:dyDescent="0.25">
      <c r="A4649" t="str">
        <f>CONCATENATE(B4649,C4649,D4649,H4649,I4649,L4649)</f>
        <v>2022019HOMICIDIO341</v>
      </c>
      <c r="B4649" s="2">
        <v>20</v>
      </c>
      <c r="C4649" s="2">
        <v>2</v>
      </c>
      <c r="D4649" s="2">
        <v>2019</v>
      </c>
      <c r="E4649" s="2" t="s">
        <v>24</v>
      </c>
      <c r="F4649" s="2" t="s">
        <v>10</v>
      </c>
      <c r="G4649" s="2" t="s">
        <v>11</v>
      </c>
      <c r="H4649" s="2" t="s">
        <v>12</v>
      </c>
      <c r="I4649" s="2">
        <v>34</v>
      </c>
      <c r="J4649" s="2" t="str">
        <f>VLOOKUP(A4649,'Cor da Pele e Motivacao'!$A$2:$I$11399,6, FALSE)</f>
        <v>Parda</v>
      </c>
      <c r="K4649" s="2" t="str">
        <f>VLOOKUP(A4649,'Cor da Pele e Motivacao'!$A$2:$I$11399,8, FALSE)</f>
        <v>ATIVIDADES CRIMINAIS</v>
      </c>
      <c r="L4649" s="2">
        <v>1</v>
      </c>
    </row>
    <row r="4650" spans="1:12" ht="15.75" customHeight="1" x14ac:dyDescent="0.25">
      <c r="A4650" t="str">
        <f>CONCATENATE(B4650,C4650,D4650,H4650,I4650,L4650)</f>
        <v>2122019HOMICIDIO141</v>
      </c>
      <c r="B4650" s="2">
        <v>21</v>
      </c>
      <c r="C4650" s="2">
        <v>2</v>
      </c>
      <c r="D4650" s="2">
        <v>2019</v>
      </c>
      <c r="E4650" s="2" t="s">
        <v>98</v>
      </c>
      <c r="F4650" s="2" t="s">
        <v>16</v>
      </c>
      <c r="G4650" s="2" t="s">
        <v>11</v>
      </c>
      <c r="H4650" s="2" t="s">
        <v>12</v>
      </c>
      <c r="I4650" s="2">
        <v>14</v>
      </c>
      <c r="J4650" s="2" t="str">
        <f>VLOOKUP(A4650,'Cor da Pele e Motivacao'!$A$2:$I$11399,6, FALSE)</f>
        <v>Parda</v>
      </c>
      <c r="K4650" s="2" t="str">
        <f>VLOOKUP(A4650,'Cor da Pele e Motivacao'!$A$2:$I$11399,8, FALSE)</f>
        <v>ATIVIDADES CRIMINAIS</v>
      </c>
      <c r="L4650" s="2">
        <v>1</v>
      </c>
    </row>
    <row r="4651" spans="1:12" ht="15.75" customHeight="1" x14ac:dyDescent="0.25">
      <c r="A4651" t="str">
        <f>CONCATENATE(B4651,C4651,D4651,H4651,I4651,L4651)</f>
        <v>2122019HOMICIDIO191</v>
      </c>
      <c r="B4651" s="2">
        <v>21</v>
      </c>
      <c r="C4651" s="2">
        <v>2</v>
      </c>
      <c r="D4651" s="2">
        <v>2019</v>
      </c>
      <c r="E4651" s="2" t="s">
        <v>13</v>
      </c>
      <c r="F4651" s="2" t="s">
        <v>14</v>
      </c>
      <c r="G4651" s="2" t="s">
        <v>11</v>
      </c>
      <c r="H4651" s="2" t="s">
        <v>12</v>
      </c>
      <c r="I4651" s="2">
        <v>19</v>
      </c>
      <c r="J4651" s="2" t="str">
        <f>VLOOKUP(A4651,'Cor da Pele e Motivacao'!$A$2:$I$11399,6, FALSE)</f>
        <v>Parda</v>
      </c>
      <c r="K4651" s="2" t="str">
        <f>VLOOKUP(A4651,'Cor da Pele e Motivacao'!$A$2:$I$11399,8, FALSE)</f>
        <v>ATIVIDADES CRIMINAIS</v>
      </c>
      <c r="L4651" s="2">
        <v>1</v>
      </c>
    </row>
    <row r="4652" spans="1:12" ht="15.75" customHeight="1" x14ac:dyDescent="0.25">
      <c r="A4652" t="str">
        <f>CONCATENATE(B4652,C4652,D4652,H4652,I4652,L4652)</f>
        <v>2122019HOMICIDIO151</v>
      </c>
      <c r="B4652" s="2">
        <v>21</v>
      </c>
      <c r="C4652" s="2">
        <v>2</v>
      </c>
      <c r="D4652" s="2">
        <v>2019</v>
      </c>
      <c r="E4652" s="2" t="s">
        <v>43</v>
      </c>
      <c r="F4652" s="2" t="s">
        <v>22</v>
      </c>
      <c r="G4652" s="2" t="s">
        <v>11</v>
      </c>
      <c r="H4652" s="2" t="s">
        <v>12</v>
      </c>
      <c r="I4652" s="2">
        <v>15</v>
      </c>
      <c r="J4652" s="2" t="str">
        <f>VLOOKUP(A4652,'Cor da Pele e Motivacao'!$A$2:$I$11399,6, FALSE)</f>
        <v>Parda</v>
      </c>
      <c r="K4652" s="2" t="str">
        <f>VLOOKUP(A4652,'Cor da Pele e Motivacao'!$A$2:$I$11399,8, FALSE)</f>
        <v>ATIVIDADES CRIMINAIS</v>
      </c>
      <c r="L4652" s="2">
        <v>1</v>
      </c>
    </row>
    <row r="4653" spans="1:12" ht="15.75" customHeight="1" x14ac:dyDescent="0.25">
      <c r="A4653" t="str">
        <f>CONCATENATE(B4653,C4653,D4653,H4653,I4653,L4653)</f>
        <v>2122019HOMICIDIO171</v>
      </c>
      <c r="B4653" s="2">
        <v>21</v>
      </c>
      <c r="C4653" s="2">
        <v>2</v>
      </c>
      <c r="D4653" s="2">
        <v>2019</v>
      </c>
      <c r="E4653" s="2" t="s">
        <v>43</v>
      </c>
      <c r="F4653" s="2" t="s">
        <v>22</v>
      </c>
      <c r="G4653" s="2" t="s">
        <v>11</v>
      </c>
      <c r="H4653" s="2" t="s">
        <v>12</v>
      </c>
      <c r="I4653" s="2">
        <v>17</v>
      </c>
      <c r="J4653" s="2" t="str">
        <f>VLOOKUP(A4653,'Cor da Pele e Motivacao'!$A$2:$I$11399,6, FALSE)</f>
        <v>Parda</v>
      </c>
      <c r="K4653" s="2" t="str">
        <f>VLOOKUP(A4653,'Cor da Pele e Motivacao'!$A$2:$I$11399,8, FALSE)</f>
        <v>ATIVIDADES CRIMINAIS</v>
      </c>
      <c r="L4653" s="2">
        <v>1</v>
      </c>
    </row>
    <row r="4654" spans="1:12" ht="15.75" customHeight="1" x14ac:dyDescent="0.25">
      <c r="A4654" t="str">
        <f>CONCATENATE(B4654,C4654,D4654,H4654,I4654,L4654)</f>
        <v>2122019HOMICIDIO241</v>
      </c>
      <c r="B4654" s="2">
        <v>21</v>
      </c>
      <c r="C4654" s="2">
        <v>2</v>
      </c>
      <c r="D4654" s="2">
        <v>2019</v>
      </c>
      <c r="E4654" s="2" t="s">
        <v>20</v>
      </c>
      <c r="F4654" s="2" t="s">
        <v>14</v>
      </c>
      <c r="G4654" s="2" t="s">
        <v>11</v>
      </c>
      <c r="H4654" s="2" t="s">
        <v>12</v>
      </c>
      <c r="I4654" s="2">
        <v>24</v>
      </c>
      <c r="J4654" s="2" t="str">
        <f>VLOOKUP(A4654,'Cor da Pele e Motivacao'!$A$2:$I$11399,6, FALSE)</f>
        <v>Parda</v>
      </c>
      <c r="K4654" s="2" t="str">
        <f>VLOOKUP(A4654,'Cor da Pele e Motivacao'!$A$2:$I$11399,8, FALSE)</f>
        <v>ATIVIDADES CRIMINAIS</v>
      </c>
      <c r="L4654" s="2">
        <v>1</v>
      </c>
    </row>
    <row r="4655" spans="1:12" ht="15.75" customHeight="1" x14ac:dyDescent="0.25">
      <c r="A4655" t="str">
        <f>CONCATENATE(B4655,C4655,D4655,H4655,I4655,L4655)</f>
        <v>2122019HOMICIDIO271</v>
      </c>
      <c r="B4655" s="2">
        <v>21</v>
      </c>
      <c r="C4655" s="2">
        <v>2</v>
      </c>
      <c r="D4655" s="2">
        <v>2019</v>
      </c>
      <c r="E4655" s="2" t="s">
        <v>20</v>
      </c>
      <c r="F4655" s="2" t="s">
        <v>14</v>
      </c>
      <c r="G4655" s="2" t="s">
        <v>11</v>
      </c>
      <c r="H4655" s="2" t="s">
        <v>12</v>
      </c>
      <c r="I4655" s="2">
        <v>27</v>
      </c>
      <c r="J4655" s="2" t="str">
        <f>VLOOKUP(A4655,'Cor da Pele e Motivacao'!$A$2:$I$11399,6, FALSE)</f>
        <v>Parda</v>
      </c>
      <c r="K4655" s="2" t="str">
        <f>VLOOKUP(A4655,'Cor da Pele e Motivacao'!$A$2:$I$11399,8, FALSE)</f>
        <v>EXCLUDENTE DE ILICITUDE</v>
      </c>
      <c r="L4655" s="2">
        <v>1</v>
      </c>
    </row>
    <row r="4656" spans="1:12" ht="15.75" customHeight="1" x14ac:dyDescent="0.25">
      <c r="A4656" t="str">
        <f>CONCATENATE(B4656,C4656,D4656,H4656,I4656,L4656)</f>
        <v>2122019HOMICIDIO231</v>
      </c>
      <c r="B4656" s="2">
        <v>21</v>
      </c>
      <c r="C4656" s="2">
        <v>2</v>
      </c>
      <c r="D4656" s="2">
        <v>2019</v>
      </c>
      <c r="E4656" s="2" t="s">
        <v>104</v>
      </c>
      <c r="F4656" s="2" t="s">
        <v>22</v>
      </c>
      <c r="G4656" s="2" t="s">
        <v>11</v>
      </c>
      <c r="H4656" s="2" t="s">
        <v>12</v>
      </c>
      <c r="I4656" s="2">
        <v>23</v>
      </c>
      <c r="J4656" s="2" t="str">
        <f>VLOOKUP(A4656,'Cor da Pele e Motivacao'!$A$2:$I$11399,6, FALSE)</f>
        <v>Parda</v>
      </c>
      <c r="K4656" s="2" t="str">
        <f>VLOOKUP(A4656,'Cor da Pele e Motivacao'!$A$2:$I$11399,8, FALSE)</f>
        <v>VIOLÊNCIA INTERPESSOAL</v>
      </c>
      <c r="L4656" s="2">
        <v>1</v>
      </c>
    </row>
    <row r="4657" spans="1:12" ht="15.75" customHeight="1" x14ac:dyDescent="0.25">
      <c r="A4657" t="str">
        <f>CONCATENATE(B4657,C4657,D4657,H4657,I4657,L4657)</f>
        <v>2122019HOMICIDIO421</v>
      </c>
      <c r="B4657" s="2">
        <v>21</v>
      </c>
      <c r="C4657" s="2">
        <v>2</v>
      </c>
      <c r="D4657" s="2">
        <v>2019</v>
      </c>
      <c r="E4657" s="2" t="s">
        <v>23</v>
      </c>
      <c r="F4657" s="2" t="s">
        <v>14</v>
      </c>
      <c r="G4657" s="2" t="s">
        <v>11</v>
      </c>
      <c r="H4657" s="2" t="s">
        <v>12</v>
      </c>
      <c r="I4657" s="2">
        <v>42</v>
      </c>
      <c r="J4657" s="2" t="str">
        <f>VLOOKUP(A4657,'Cor da Pele e Motivacao'!$A$2:$I$11399,6, FALSE)</f>
        <v>Parda</v>
      </c>
      <c r="K4657" s="2" t="str">
        <f>VLOOKUP(A4657,'Cor da Pele e Motivacao'!$A$2:$I$11399,8, FALSE)</f>
        <v>ATIVIDADES CRIMINAIS</v>
      </c>
      <c r="L4657" s="2">
        <v>1</v>
      </c>
    </row>
    <row r="4658" spans="1:12" ht="15.75" customHeight="1" x14ac:dyDescent="0.25">
      <c r="A4658" t="str">
        <f>CONCATENATE(B4658,C4658,D4658,H4658,I4658,L4658)</f>
        <v>2122019HOMICIDIO401</v>
      </c>
      <c r="B4658" s="2">
        <v>21</v>
      </c>
      <c r="C4658" s="2">
        <v>2</v>
      </c>
      <c r="D4658" s="2">
        <v>2019</v>
      </c>
      <c r="E4658" s="2" t="s">
        <v>36</v>
      </c>
      <c r="F4658" s="2" t="s">
        <v>14</v>
      </c>
      <c r="G4658" s="2" t="s">
        <v>11</v>
      </c>
      <c r="H4658" s="2" t="s">
        <v>12</v>
      </c>
      <c r="I4658" s="2">
        <v>40</v>
      </c>
      <c r="J4658" s="2" t="str">
        <f>VLOOKUP(A4658,'Cor da Pele e Motivacao'!$A$2:$I$11399,6, FALSE)</f>
        <v>Parda</v>
      </c>
      <c r="K4658" s="2" t="str">
        <f>VLOOKUP(A4658,'Cor da Pele e Motivacao'!$A$2:$I$11399,8, FALSE)</f>
        <v>VIOLÊNCIA INTERPESSOAL</v>
      </c>
      <c r="L4658" s="2">
        <v>1</v>
      </c>
    </row>
    <row r="4659" spans="1:12" ht="15.75" customHeight="1" x14ac:dyDescent="0.25">
      <c r="A4659" t="str">
        <f>CONCATENATE(B4659,C4659,D4659,H4659,I4659,L4659)</f>
        <v>2122019HOMICIDIO311</v>
      </c>
      <c r="B4659" s="2">
        <v>21</v>
      </c>
      <c r="C4659" s="2">
        <v>2</v>
      </c>
      <c r="D4659" s="2">
        <v>2019</v>
      </c>
      <c r="E4659" s="2" t="s">
        <v>25</v>
      </c>
      <c r="F4659" s="2" t="s">
        <v>25</v>
      </c>
      <c r="G4659" s="2" t="s">
        <v>11</v>
      </c>
      <c r="H4659" s="2" t="s">
        <v>12</v>
      </c>
      <c r="I4659" s="2">
        <v>31</v>
      </c>
      <c r="J4659" s="2" t="str">
        <f>VLOOKUP(A4659,'Cor da Pele e Motivacao'!$A$2:$I$11399,6, FALSE)</f>
        <v>Parda</v>
      </c>
      <c r="K4659" s="2" t="str">
        <f>VLOOKUP(A4659,'Cor da Pele e Motivacao'!$A$2:$I$11399,8, FALSE)</f>
        <v>ATIVIDADES CRIMINAIS</v>
      </c>
      <c r="L4659" s="2">
        <v>1</v>
      </c>
    </row>
    <row r="4660" spans="1:12" ht="15.75" customHeight="1" x14ac:dyDescent="0.25">
      <c r="A4660" t="str">
        <f>CONCATENATE(B4660,C4660,D4660,H4660,I4660,L4660)</f>
        <v>2122019HOMICIDIO601</v>
      </c>
      <c r="B4660" s="2">
        <v>21</v>
      </c>
      <c r="C4660" s="2">
        <v>2</v>
      </c>
      <c r="D4660" s="2">
        <v>2019</v>
      </c>
      <c r="E4660" s="2" t="s">
        <v>172</v>
      </c>
      <c r="F4660" s="2" t="s">
        <v>10</v>
      </c>
      <c r="G4660" s="2" t="s">
        <v>11</v>
      </c>
      <c r="H4660" s="2" t="s">
        <v>12</v>
      </c>
      <c r="I4660" s="2">
        <v>60</v>
      </c>
      <c r="J4660" s="2" t="str">
        <f>VLOOKUP(A4660,'Cor da Pele e Motivacao'!$A$2:$I$11399,6, FALSE)</f>
        <v>Parda</v>
      </c>
      <c r="K4660" s="2" t="str">
        <f>VLOOKUP(A4660,'Cor da Pele e Motivacao'!$A$2:$I$11399,8, FALSE)</f>
        <v>VIOLÊNCIA INTERPESSOAL</v>
      </c>
      <c r="L4660" s="2">
        <v>1</v>
      </c>
    </row>
    <row r="4661" spans="1:12" ht="15.75" customHeight="1" x14ac:dyDescent="0.25">
      <c r="A4661" t="str">
        <f>CONCATENATE(B4661,C4661,D4661,H4661,I4661,L4661)</f>
        <v>2122019HOMICIDIO431</v>
      </c>
      <c r="B4661" s="2">
        <v>21</v>
      </c>
      <c r="C4661" s="2">
        <v>2</v>
      </c>
      <c r="D4661" s="2">
        <v>2019</v>
      </c>
      <c r="E4661" s="2" t="s">
        <v>38</v>
      </c>
      <c r="F4661" s="2" t="s">
        <v>22</v>
      </c>
      <c r="G4661" s="2" t="s">
        <v>11</v>
      </c>
      <c r="H4661" s="2" t="s">
        <v>12</v>
      </c>
      <c r="I4661" s="2">
        <v>43</v>
      </c>
      <c r="J4661" s="2" t="str">
        <f>VLOOKUP(A4661,'Cor da Pele e Motivacao'!$A$2:$I$11399,6, FALSE)</f>
        <v>Branca</v>
      </c>
      <c r="K4661" s="2" t="str">
        <f>VLOOKUP(A4661,'Cor da Pele e Motivacao'!$A$2:$I$11399,8, FALSE)</f>
        <v>ATIVIDADES CRIMINAIS</v>
      </c>
      <c r="L4661" s="2">
        <v>1</v>
      </c>
    </row>
    <row r="4662" spans="1:12" ht="15.75" customHeight="1" x14ac:dyDescent="0.25">
      <c r="A4662" t="str">
        <f>CONCATENATE(B4662,C4662,D4662,H4662,I4662,L4662)</f>
        <v>2222019HOMICIDIO171</v>
      </c>
      <c r="B4662" s="2">
        <v>22</v>
      </c>
      <c r="C4662" s="2">
        <v>2</v>
      </c>
      <c r="D4662" s="2">
        <v>2019</v>
      </c>
      <c r="E4662" s="2" t="s">
        <v>13</v>
      </c>
      <c r="F4662" s="2" t="s">
        <v>14</v>
      </c>
      <c r="G4662" s="2" t="s">
        <v>11</v>
      </c>
      <c r="H4662" s="2" t="s">
        <v>12</v>
      </c>
      <c r="I4662" s="2">
        <v>17</v>
      </c>
      <c r="J4662" s="2" t="str">
        <f>VLOOKUP(A4662,'Cor da Pele e Motivacao'!$A$2:$I$11399,6, FALSE)</f>
        <v>Parda</v>
      </c>
      <c r="K4662" s="2" t="str">
        <f>VLOOKUP(A4662,'Cor da Pele e Motivacao'!$A$2:$I$11399,8, FALSE)</f>
        <v>ATIVIDADES CRIMINAIS</v>
      </c>
      <c r="L4662" s="2">
        <v>1</v>
      </c>
    </row>
    <row r="4663" spans="1:12" ht="15.75" customHeight="1" x14ac:dyDescent="0.25">
      <c r="A4663" t="str">
        <f>CONCATENATE(B4663,C4663,D4663,H4663,I4663,L4663)</f>
        <v>2222019HOMICIDIO331</v>
      </c>
      <c r="B4663" s="2">
        <v>22</v>
      </c>
      <c r="C4663" s="2">
        <v>2</v>
      </c>
      <c r="D4663" s="2">
        <v>2019</v>
      </c>
      <c r="E4663" s="2" t="s">
        <v>13</v>
      </c>
      <c r="F4663" s="2" t="s">
        <v>14</v>
      </c>
      <c r="G4663" s="2" t="s">
        <v>11</v>
      </c>
      <c r="H4663" s="2" t="s">
        <v>12</v>
      </c>
      <c r="I4663" s="2">
        <v>33</v>
      </c>
      <c r="J4663" s="2" t="str">
        <f>VLOOKUP(A4663,'Cor da Pele e Motivacao'!$A$2:$I$11399,6, FALSE)</f>
        <v>Parda</v>
      </c>
      <c r="K4663" s="2" t="str">
        <f>VLOOKUP(A4663,'Cor da Pele e Motivacao'!$A$2:$I$11399,8, FALSE)</f>
        <v>ATIVIDADES CRIMINAIS</v>
      </c>
      <c r="L4663" s="2">
        <v>1</v>
      </c>
    </row>
    <row r="4664" spans="1:12" ht="15.75" customHeight="1" x14ac:dyDescent="0.25">
      <c r="A4664" t="str">
        <f>CONCATENATE(B4664,C4664,D4664,H4664,I4664,L4664)</f>
        <v>2222019HOMICIDIO201</v>
      </c>
      <c r="B4664" s="2">
        <v>22</v>
      </c>
      <c r="C4664" s="2">
        <v>2</v>
      </c>
      <c r="D4664" s="2">
        <v>2019</v>
      </c>
      <c r="E4664" s="2" t="s">
        <v>83</v>
      </c>
      <c r="F4664" s="2" t="s">
        <v>14</v>
      </c>
      <c r="G4664" s="2" t="s">
        <v>11</v>
      </c>
      <c r="H4664" s="2" t="s">
        <v>12</v>
      </c>
      <c r="I4664" s="2">
        <v>20</v>
      </c>
      <c r="J4664" s="2" t="str">
        <f>VLOOKUP(A4664,'Cor da Pele e Motivacao'!$A$2:$I$11399,6, FALSE)</f>
        <v>Parda</v>
      </c>
      <c r="K4664" s="2" t="str">
        <f>VLOOKUP(A4664,'Cor da Pele e Motivacao'!$A$2:$I$11399,8, FALSE)</f>
        <v>ATIVIDADES CRIMINAIS</v>
      </c>
      <c r="L4664" s="2">
        <v>1</v>
      </c>
    </row>
    <row r="4665" spans="1:12" ht="15.75" customHeight="1" x14ac:dyDescent="0.25">
      <c r="A4665" t="str">
        <f>CONCATENATE(B4665,C4665,D4665,H4665,I4665,L4665)</f>
        <v>2222019HOMICIDIO301</v>
      </c>
      <c r="B4665" s="2">
        <v>22</v>
      </c>
      <c r="C4665" s="2">
        <v>2</v>
      </c>
      <c r="D4665" s="2">
        <v>2019</v>
      </c>
      <c r="E4665" s="2" t="s">
        <v>83</v>
      </c>
      <c r="F4665" s="2" t="s">
        <v>14</v>
      </c>
      <c r="G4665" s="2" t="s">
        <v>11</v>
      </c>
      <c r="H4665" s="2" t="s">
        <v>12</v>
      </c>
      <c r="I4665" s="2">
        <v>30</v>
      </c>
      <c r="J4665" s="2" t="str">
        <f>VLOOKUP(A4665,'Cor da Pele e Motivacao'!$A$2:$I$11399,6, FALSE)</f>
        <v>Parda</v>
      </c>
      <c r="K4665" s="2" t="str">
        <f>VLOOKUP(A4665,'Cor da Pele e Motivacao'!$A$2:$I$11399,8, FALSE)</f>
        <v>ATIVIDADES CRIMINAIS</v>
      </c>
      <c r="L4665" s="2">
        <v>1</v>
      </c>
    </row>
    <row r="4666" spans="1:12" ht="15.75" customHeight="1" x14ac:dyDescent="0.25">
      <c r="A4666" t="str">
        <f>CONCATENATE(B4666,C4666,D4666,H4666,I4666,L4666)</f>
        <v>2222019HOMICIDIO221</v>
      </c>
      <c r="B4666" s="2">
        <v>22</v>
      </c>
      <c r="C4666" s="2">
        <v>2</v>
      </c>
      <c r="D4666" s="2">
        <v>2019</v>
      </c>
      <c r="E4666" s="2" t="s">
        <v>36</v>
      </c>
      <c r="F4666" s="2" t="s">
        <v>14</v>
      </c>
      <c r="G4666" s="2" t="s">
        <v>11</v>
      </c>
      <c r="H4666" s="2" t="s">
        <v>12</v>
      </c>
      <c r="I4666" s="2">
        <v>22</v>
      </c>
      <c r="J4666" s="2" t="str">
        <f>VLOOKUP(A4666,'Cor da Pele e Motivacao'!$A$2:$I$11399,6, FALSE)</f>
        <v>Parda</v>
      </c>
      <c r="K4666" s="2" t="str">
        <f>VLOOKUP(A4666,'Cor da Pele e Motivacao'!$A$2:$I$11399,8, FALSE)</f>
        <v>VIOLÊNCIA INTERPESSOAL</v>
      </c>
      <c r="L4666" s="2">
        <v>1</v>
      </c>
    </row>
    <row r="4667" spans="1:12" ht="15.75" customHeight="1" x14ac:dyDescent="0.25">
      <c r="A4667" t="str">
        <f>CONCATENATE(B4667,C4667,D4667,H4667,I4667,L4667)</f>
        <v>2222019HOMICIDIO381</v>
      </c>
      <c r="B4667" s="2">
        <v>22</v>
      </c>
      <c r="C4667" s="2">
        <v>2</v>
      </c>
      <c r="D4667" s="2">
        <v>2019</v>
      </c>
      <c r="E4667" s="2" t="s">
        <v>116</v>
      </c>
      <c r="F4667" s="2" t="s">
        <v>16</v>
      </c>
      <c r="G4667" s="2" t="s">
        <v>11</v>
      </c>
      <c r="H4667" s="2" t="s">
        <v>12</v>
      </c>
      <c r="I4667" s="2">
        <v>38</v>
      </c>
      <c r="J4667" s="2" t="str">
        <f>VLOOKUP(A4667,'Cor da Pele e Motivacao'!$A$2:$I$11399,6, FALSE)</f>
        <v>Parda</v>
      </c>
      <c r="K4667" s="2" t="str">
        <f>VLOOKUP(A4667,'Cor da Pele e Motivacao'!$A$2:$I$11399,8, FALSE)</f>
        <v>VIOLÊNCIA INTERPESSOAL</v>
      </c>
      <c r="L4667" s="2">
        <v>1</v>
      </c>
    </row>
    <row r="4668" spans="1:12" ht="15.75" customHeight="1" x14ac:dyDescent="0.25">
      <c r="A4668" t="str">
        <f>CONCATENATE(B4668,C4668,D4668,H4668,I4668,L4668)</f>
        <v>2222019HOMICIDIO271</v>
      </c>
      <c r="B4668" s="2">
        <v>22</v>
      </c>
      <c r="C4668" s="2">
        <v>2</v>
      </c>
      <c r="D4668" s="2">
        <v>2019</v>
      </c>
      <c r="E4668" s="2" t="s">
        <v>25</v>
      </c>
      <c r="F4668" s="2" t="s">
        <v>25</v>
      </c>
      <c r="G4668" s="2" t="s">
        <v>11</v>
      </c>
      <c r="H4668" s="2" t="s">
        <v>12</v>
      </c>
      <c r="I4668" s="2">
        <v>27</v>
      </c>
      <c r="J4668" s="2" t="str">
        <f>VLOOKUP(A4668,'Cor da Pele e Motivacao'!$A$2:$I$11399,6, FALSE)</f>
        <v>Parda</v>
      </c>
      <c r="K4668" s="2" t="str">
        <f>VLOOKUP(A4668,'Cor da Pele e Motivacao'!$A$2:$I$11399,8, FALSE)</f>
        <v>VIOLÊNCIA INTERPESSOAL</v>
      </c>
      <c r="L4668" s="2">
        <v>1</v>
      </c>
    </row>
    <row r="4669" spans="1:12" ht="15.75" customHeight="1" x14ac:dyDescent="0.25">
      <c r="A4669" t="str">
        <f>CONCATENATE(B4669,C4669,D4669,H4669,I4669,L4669)</f>
        <v>2222019HOMICIDIO291</v>
      </c>
      <c r="B4669" s="2">
        <v>22</v>
      </c>
      <c r="C4669" s="2">
        <v>2</v>
      </c>
      <c r="D4669" s="2">
        <v>2019</v>
      </c>
      <c r="E4669" s="2" t="s">
        <v>25</v>
      </c>
      <c r="F4669" s="2" t="s">
        <v>25</v>
      </c>
      <c r="G4669" s="2" t="s">
        <v>11</v>
      </c>
      <c r="H4669" s="2" t="s">
        <v>12</v>
      </c>
      <c r="I4669" s="2">
        <v>29</v>
      </c>
      <c r="J4669" s="2" t="str">
        <f>VLOOKUP(A4669,'Cor da Pele e Motivacao'!$A$2:$I$11399,6, FALSE)</f>
        <v>Parda</v>
      </c>
      <c r="K4669" s="2" t="str">
        <f>VLOOKUP(A4669,'Cor da Pele e Motivacao'!$A$2:$I$11399,8, FALSE)</f>
        <v>ATIVIDADES CRIMINAIS</v>
      </c>
      <c r="L4669" s="2">
        <v>1</v>
      </c>
    </row>
    <row r="4670" spans="1:12" ht="15.75" customHeight="1" x14ac:dyDescent="0.25">
      <c r="A4670" t="str">
        <f>CONCATENATE(B4670,C4670,D4670,H4670,I4670,L4670)</f>
        <v>2222019HOMICIDIO261</v>
      </c>
      <c r="B4670" s="2">
        <v>22</v>
      </c>
      <c r="C4670" s="2">
        <v>2</v>
      </c>
      <c r="D4670" s="2">
        <v>2019</v>
      </c>
      <c r="E4670" s="2" t="s">
        <v>81</v>
      </c>
      <c r="F4670" s="2" t="s">
        <v>22</v>
      </c>
      <c r="G4670" s="2" t="s">
        <v>11</v>
      </c>
      <c r="H4670" s="2" t="s">
        <v>12</v>
      </c>
      <c r="I4670" s="2">
        <v>26</v>
      </c>
      <c r="J4670" s="2" t="str">
        <f>VLOOKUP(A4670,'Cor da Pele e Motivacao'!$A$2:$I$11399,6, FALSE)</f>
        <v>Parda</v>
      </c>
      <c r="K4670" s="2" t="str">
        <f>VLOOKUP(A4670,'Cor da Pele e Motivacao'!$A$2:$I$11399,8, FALSE)</f>
        <v>ATIVIDADES CRIMINAIS</v>
      </c>
      <c r="L4670" s="2">
        <v>1</v>
      </c>
    </row>
    <row r="4671" spans="1:12" ht="15.75" customHeight="1" x14ac:dyDescent="0.25">
      <c r="A4671" t="str">
        <f>CONCATENATE(B4671,C4671,D4671,H4671,I4671,L4671)</f>
        <v>2222019HOMICIDIO371</v>
      </c>
      <c r="B4671" s="2">
        <v>22</v>
      </c>
      <c r="C4671" s="2">
        <v>2</v>
      </c>
      <c r="D4671" s="2">
        <v>2019</v>
      </c>
      <c r="E4671" s="2" t="s">
        <v>38</v>
      </c>
      <c r="F4671" s="2" t="s">
        <v>22</v>
      </c>
      <c r="G4671" s="2" t="s">
        <v>11</v>
      </c>
      <c r="H4671" s="2" t="s">
        <v>12</v>
      </c>
      <c r="I4671" s="2">
        <v>37</v>
      </c>
      <c r="J4671" s="2" t="str">
        <f>VLOOKUP(A4671,'Cor da Pele e Motivacao'!$A$2:$I$11399,6, FALSE)</f>
        <v>Parda</v>
      </c>
      <c r="K4671" s="2" t="str">
        <f>VLOOKUP(A4671,'Cor da Pele e Motivacao'!$A$2:$I$11399,8, FALSE)</f>
        <v>ATIVIDADES CRIMINAIS</v>
      </c>
      <c r="L4671" s="2">
        <v>1</v>
      </c>
    </row>
    <row r="4672" spans="1:12" ht="15.75" customHeight="1" x14ac:dyDescent="0.25">
      <c r="A4672" t="str">
        <f>CONCATENATE(B4672,C4672,D4672,H4672,I4672,L4672)</f>
        <v>2322019HOMICIDIO251</v>
      </c>
      <c r="B4672" s="2">
        <v>23</v>
      </c>
      <c r="C4672" s="2">
        <v>2</v>
      </c>
      <c r="D4672" s="2">
        <v>2019</v>
      </c>
      <c r="E4672" s="2" t="s">
        <v>45</v>
      </c>
      <c r="F4672" s="2" t="s">
        <v>14</v>
      </c>
      <c r="G4672" s="2" t="s">
        <v>11</v>
      </c>
      <c r="H4672" s="2" t="s">
        <v>12</v>
      </c>
      <c r="I4672" s="2">
        <v>25</v>
      </c>
      <c r="J4672" s="2" t="str">
        <f>VLOOKUP(A4672,'Cor da Pele e Motivacao'!$A$2:$I$11399,6, FALSE)</f>
        <v>Parda</v>
      </c>
      <c r="K4672" s="2" t="str">
        <f>VLOOKUP(A4672,'Cor da Pele e Motivacao'!$A$2:$I$11399,8, FALSE)</f>
        <v>ATIVIDADES CRIMINAIS</v>
      </c>
      <c r="L4672" s="2">
        <v>1</v>
      </c>
    </row>
    <row r="4673" spans="1:12" ht="15.75" customHeight="1" x14ac:dyDescent="0.25">
      <c r="A4673" t="str">
        <f>CONCATENATE(B4673,C4673,D4673,H4673,I4673,L4673)</f>
        <v>2322019HOMICIDIO261</v>
      </c>
      <c r="B4673" s="2">
        <v>23</v>
      </c>
      <c r="C4673" s="2">
        <v>2</v>
      </c>
      <c r="D4673" s="2">
        <v>2019</v>
      </c>
      <c r="E4673" s="2" t="s">
        <v>83</v>
      </c>
      <c r="F4673" s="2" t="s">
        <v>14</v>
      </c>
      <c r="G4673" s="2" t="s">
        <v>11</v>
      </c>
      <c r="H4673" s="2" t="s">
        <v>12</v>
      </c>
      <c r="I4673" s="2">
        <v>26</v>
      </c>
      <c r="J4673" s="2" t="str">
        <f>VLOOKUP(A4673,'Cor da Pele e Motivacao'!$A$2:$I$11399,6, FALSE)</f>
        <v>Parda</v>
      </c>
      <c r="K4673" s="2" t="str">
        <f>VLOOKUP(A4673,'Cor da Pele e Motivacao'!$A$2:$I$11399,8, FALSE)</f>
        <v>ATIVIDADES CRIMINAIS</v>
      </c>
      <c r="L4673" s="2">
        <v>1</v>
      </c>
    </row>
    <row r="4674" spans="1:12" ht="15.75" customHeight="1" x14ac:dyDescent="0.25">
      <c r="A4674" t="str">
        <f>CONCATENATE(B4674,C4674,D4674,H4674,I4674,L4674)</f>
        <v>2322019HOMICIDIO271</v>
      </c>
      <c r="B4674" s="2">
        <v>23</v>
      </c>
      <c r="C4674" s="2">
        <v>2</v>
      </c>
      <c r="D4674" s="2">
        <v>2019</v>
      </c>
      <c r="E4674" s="2" t="s">
        <v>83</v>
      </c>
      <c r="F4674" s="2" t="s">
        <v>14</v>
      </c>
      <c r="G4674" s="2" t="s">
        <v>11</v>
      </c>
      <c r="H4674" s="2" t="s">
        <v>12</v>
      </c>
      <c r="I4674" s="2">
        <v>27</v>
      </c>
      <c r="J4674" s="2" t="str">
        <f>VLOOKUP(A4674,'Cor da Pele e Motivacao'!$A$2:$I$11399,6, FALSE)</f>
        <v>Parda</v>
      </c>
      <c r="K4674" s="2" t="str">
        <f>VLOOKUP(A4674,'Cor da Pele e Motivacao'!$A$2:$I$11399,8, FALSE)</f>
        <v>ATIVIDADES CRIMINAIS</v>
      </c>
      <c r="L4674" s="2">
        <v>1</v>
      </c>
    </row>
    <row r="4675" spans="1:12" ht="15.75" customHeight="1" x14ac:dyDescent="0.25">
      <c r="A4675" t="str">
        <f>CONCATENATE(B4675,C4675,D4675,H4675,I4675,L4675)</f>
        <v>2322019LATROCINIO471</v>
      </c>
      <c r="B4675" s="2">
        <v>23</v>
      </c>
      <c r="C4675" s="2">
        <v>2</v>
      </c>
      <c r="D4675" s="2">
        <v>2019</v>
      </c>
      <c r="E4675" s="2" t="s">
        <v>59</v>
      </c>
      <c r="F4675" s="2" t="s">
        <v>22</v>
      </c>
      <c r="G4675" s="2" t="s">
        <v>11</v>
      </c>
      <c r="H4675" s="2" t="s">
        <v>33</v>
      </c>
      <c r="I4675" s="2">
        <v>47</v>
      </c>
      <c r="J4675" s="2" t="str">
        <f>VLOOKUP(A4675,'Cor da Pele e Motivacao'!$A$2:$I$11399,6, FALSE)</f>
        <v>Parda</v>
      </c>
      <c r="K4675" s="2" t="str">
        <f>VLOOKUP(A4675,'Cor da Pele e Motivacao'!$A$2:$I$11399,8, FALSE)</f>
        <v>PATRIMÔNIO</v>
      </c>
      <c r="L4675" s="2">
        <v>1</v>
      </c>
    </row>
    <row r="4676" spans="1:12" ht="15.75" customHeight="1" x14ac:dyDescent="0.25">
      <c r="A4676" t="str">
        <f>CONCATENATE(B4676,C4676,D4676,H4676,I4676,L4676)</f>
        <v>2322019HOMICIDIO201</v>
      </c>
      <c r="B4676" s="2">
        <v>23</v>
      </c>
      <c r="C4676" s="2">
        <v>2</v>
      </c>
      <c r="D4676" s="2">
        <v>2019</v>
      </c>
      <c r="E4676" s="2" t="s">
        <v>19</v>
      </c>
      <c r="F4676" s="2" t="s">
        <v>14</v>
      </c>
      <c r="G4676" s="2" t="s">
        <v>11</v>
      </c>
      <c r="H4676" s="2" t="s">
        <v>12</v>
      </c>
      <c r="I4676" s="2">
        <v>20</v>
      </c>
      <c r="J4676" s="2" t="str">
        <f>VLOOKUP(A4676,'Cor da Pele e Motivacao'!$A$2:$I$11399,6, FALSE)</f>
        <v>Parda</v>
      </c>
      <c r="K4676" s="2" t="str">
        <f>VLOOKUP(A4676,'Cor da Pele e Motivacao'!$A$2:$I$11399,8, FALSE)</f>
        <v>ATIVIDADES CRIMINAIS</v>
      </c>
      <c r="L4676" s="2">
        <v>1</v>
      </c>
    </row>
    <row r="4677" spans="1:12" ht="15.75" customHeight="1" x14ac:dyDescent="0.25">
      <c r="A4677" t="str">
        <f>CONCATENATE(B4677,C4677,D4677,H4677,I4677,L4677)</f>
        <v>2322019HOMICIDIO271</v>
      </c>
      <c r="B4677" s="2">
        <v>23</v>
      </c>
      <c r="C4677" s="2">
        <v>2</v>
      </c>
      <c r="D4677" s="2">
        <v>2019</v>
      </c>
      <c r="E4677" s="2" t="s">
        <v>125</v>
      </c>
      <c r="F4677" s="2" t="s">
        <v>22</v>
      </c>
      <c r="G4677" s="2" t="s">
        <v>11</v>
      </c>
      <c r="H4677" s="2" t="s">
        <v>12</v>
      </c>
      <c r="I4677" s="2">
        <v>27</v>
      </c>
      <c r="J4677" s="2" t="str">
        <f>VLOOKUP(A4677,'Cor da Pele e Motivacao'!$A$2:$I$11399,6, FALSE)</f>
        <v>Parda</v>
      </c>
      <c r="K4677" s="2" t="str">
        <f>VLOOKUP(A4677,'Cor da Pele e Motivacao'!$A$2:$I$11399,8, FALSE)</f>
        <v>ATIVIDADES CRIMINAIS</v>
      </c>
      <c r="L4677" s="2">
        <v>1</v>
      </c>
    </row>
    <row r="4678" spans="1:12" ht="15.75" customHeight="1" x14ac:dyDescent="0.25">
      <c r="A4678" t="str">
        <f>CONCATENATE(B4678,C4678,D4678,H4678,I4678,L4678)</f>
        <v>2322019HOMICIDIO271</v>
      </c>
      <c r="B4678" s="2">
        <v>23</v>
      </c>
      <c r="C4678" s="2">
        <v>2</v>
      </c>
      <c r="D4678" s="2">
        <v>2019</v>
      </c>
      <c r="E4678" s="2" t="s">
        <v>23</v>
      </c>
      <c r="F4678" s="2" t="s">
        <v>14</v>
      </c>
      <c r="G4678" s="2" t="s">
        <v>11</v>
      </c>
      <c r="H4678" s="2" t="s">
        <v>12</v>
      </c>
      <c r="I4678" s="2">
        <v>27</v>
      </c>
      <c r="J4678" s="2" t="str">
        <f>VLOOKUP(A4678,'Cor da Pele e Motivacao'!$A$2:$I$11399,6, FALSE)</f>
        <v>Parda</v>
      </c>
      <c r="K4678" s="2" t="str">
        <f>VLOOKUP(A4678,'Cor da Pele e Motivacao'!$A$2:$I$11399,8, FALSE)</f>
        <v>ATIVIDADES CRIMINAIS</v>
      </c>
      <c r="L4678" s="2">
        <v>1</v>
      </c>
    </row>
    <row r="4679" spans="1:12" ht="15.75" customHeight="1" x14ac:dyDescent="0.25">
      <c r="A4679" t="str">
        <f>CONCATENATE(B4679,C4679,D4679,H4679,I4679,L4679)</f>
        <v>2322019HOMICIDIO321</v>
      </c>
      <c r="B4679" s="2">
        <v>23</v>
      </c>
      <c r="C4679" s="2">
        <v>2</v>
      </c>
      <c r="D4679" s="2">
        <v>2019</v>
      </c>
      <c r="E4679" s="2" t="s">
        <v>25</v>
      </c>
      <c r="F4679" s="2" t="s">
        <v>25</v>
      </c>
      <c r="G4679" s="2" t="s">
        <v>11</v>
      </c>
      <c r="H4679" s="2" t="s">
        <v>12</v>
      </c>
      <c r="I4679" s="2">
        <v>32</v>
      </c>
      <c r="J4679" s="2" t="str">
        <f>VLOOKUP(A4679,'Cor da Pele e Motivacao'!$A$2:$I$11399,6, FALSE)</f>
        <v>Parda</v>
      </c>
      <c r="K4679" s="2" t="str">
        <f>VLOOKUP(A4679,'Cor da Pele e Motivacao'!$A$2:$I$11399,8, FALSE)</f>
        <v>ATIVIDADES CRIMINAIS</v>
      </c>
      <c r="L4679" s="2">
        <v>1</v>
      </c>
    </row>
    <row r="4680" spans="1:12" ht="15.75" customHeight="1" x14ac:dyDescent="0.25">
      <c r="A4680" t="str">
        <f>CONCATENATE(B4680,C4680,D4680,H4680,I4680,L4680)</f>
        <v>2322019HOMICIDIO501</v>
      </c>
      <c r="B4680" s="2">
        <v>23</v>
      </c>
      <c r="C4680" s="2">
        <v>2</v>
      </c>
      <c r="D4680" s="2">
        <v>2019</v>
      </c>
      <c r="E4680" s="2" t="s">
        <v>118</v>
      </c>
      <c r="F4680" s="2" t="s">
        <v>10</v>
      </c>
      <c r="G4680" s="2" t="s">
        <v>11</v>
      </c>
      <c r="H4680" s="2" t="s">
        <v>12</v>
      </c>
      <c r="I4680" s="2">
        <v>50</v>
      </c>
      <c r="J4680" s="2" t="str">
        <f>VLOOKUP(A4680,'Cor da Pele e Motivacao'!$A$2:$I$11399,6, FALSE)</f>
        <v>Negra</v>
      </c>
      <c r="K4680" s="2" t="str">
        <f>VLOOKUP(A4680,'Cor da Pele e Motivacao'!$A$2:$I$11399,8, FALSE)</f>
        <v>VIOLÊNCIA INTERPESSOAL</v>
      </c>
      <c r="L4680" s="2">
        <v>1</v>
      </c>
    </row>
    <row r="4681" spans="1:12" ht="15.75" customHeight="1" x14ac:dyDescent="0.25">
      <c r="A4681" t="str">
        <f>CONCATENATE(B4681,C4681,D4681,H4681,I4681,L4681)</f>
        <v>2422019HOMICIDIO221</v>
      </c>
      <c r="B4681" s="2">
        <v>24</v>
      </c>
      <c r="C4681" s="2">
        <v>2</v>
      </c>
      <c r="D4681" s="2">
        <v>2019</v>
      </c>
      <c r="E4681" s="2" t="s">
        <v>96</v>
      </c>
      <c r="F4681" s="2" t="s">
        <v>16</v>
      </c>
      <c r="G4681" s="2" t="s">
        <v>11</v>
      </c>
      <c r="H4681" s="2" t="s">
        <v>12</v>
      </c>
      <c r="I4681" s="2">
        <v>22</v>
      </c>
      <c r="J4681" s="2" t="str">
        <f>VLOOKUP(A4681,'Cor da Pele e Motivacao'!$A$2:$I$11399,6, FALSE)</f>
        <v>Parda</v>
      </c>
      <c r="K4681" s="2" t="str">
        <f>VLOOKUP(A4681,'Cor da Pele e Motivacao'!$A$2:$I$11399,8, FALSE)</f>
        <v>ATIVIDADES CRIMINAIS</v>
      </c>
      <c r="L4681" s="2">
        <v>1</v>
      </c>
    </row>
    <row r="4682" spans="1:12" ht="15.75" customHeight="1" x14ac:dyDescent="0.25">
      <c r="A4682" t="str">
        <f>CONCATENATE(B4682,C4682,D4682,H4682,I4682,L4682)</f>
        <v>2422019LATROCINIO201</v>
      </c>
      <c r="B4682" s="2">
        <v>24</v>
      </c>
      <c r="C4682" s="2">
        <v>2</v>
      </c>
      <c r="D4682" s="2">
        <v>2019</v>
      </c>
      <c r="E4682" s="2" t="s">
        <v>13</v>
      </c>
      <c r="F4682" s="2" t="s">
        <v>14</v>
      </c>
      <c r="G4682" s="2" t="s">
        <v>11</v>
      </c>
      <c r="H4682" s="2" t="s">
        <v>33</v>
      </c>
      <c r="I4682" s="2">
        <v>20</v>
      </c>
      <c r="J4682" s="2" t="str">
        <f>VLOOKUP(A4682,'Cor da Pele e Motivacao'!$A$2:$I$11399,6, FALSE)</f>
        <v>Parda</v>
      </c>
      <c r="K4682" s="2" t="str">
        <f>VLOOKUP(A4682,'Cor da Pele e Motivacao'!$A$2:$I$11399,8, FALSE)</f>
        <v>PATRIMÔNIO</v>
      </c>
      <c r="L4682" s="2">
        <v>1</v>
      </c>
    </row>
    <row r="4683" spans="1:12" ht="15.75" customHeight="1" x14ac:dyDescent="0.25">
      <c r="A4683" t="str">
        <f>CONCATENATE(B4683,C4683,D4683,H4683,I4683,L4683)</f>
        <v>2422019LATROCINIO481</v>
      </c>
      <c r="B4683" s="2">
        <v>24</v>
      </c>
      <c r="C4683" s="2">
        <v>2</v>
      </c>
      <c r="D4683" s="2">
        <v>2019</v>
      </c>
      <c r="E4683" s="2" t="s">
        <v>13</v>
      </c>
      <c r="F4683" s="2" t="s">
        <v>14</v>
      </c>
      <c r="G4683" s="2" t="s">
        <v>11</v>
      </c>
      <c r="H4683" s="2" t="s">
        <v>33</v>
      </c>
      <c r="I4683" s="2">
        <v>48</v>
      </c>
      <c r="J4683" s="2" t="str">
        <f>VLOOKUP(A4683,'Cor da Pele e Motivacao'!$A$2:$I$11399,6, FALSE)</f>
        <v>Parda</v>
      </c>
      <c r="K4683" s="2" t="str">
        <f>VLOOKUP(A4683,'Cor da Pele e Motivacao'!$A$2:$I$11399,8, FALSE)</f>
        <v>ATIVIDADES CRIMINAIS</v>
      </c>
      <c r="L4683" s="2">
        <v>1</v>
      </c>
    </row>
    <row r="4684" spans="1:12" ht="15.75" customHeight="1" x14ac:dyDescent="0.25">
      <c r="A4684" t="str">
        <f>CONCATENATE(B4684,C4684,D4684,H4684,I4684,L4684)</f>
        <v>2422019HOMICIDIO351</v>
      </c>
      <c r="B4684" s="2">
        <v>24</v>
      </c>
      <c r="C4684" s="2">
        <v>2</v>
      </c>
      <c r="D4684" s="2">
        <v>2019</v>
      </c>
      <c r="E4684" s="2" t="s">
        <v>162</v>
      </c>
      <c r="F4684" s="2" t="s">
        <v>16</v>
      </c>
      <c r="G4684" s="2" t="s">
        <v>11</v>
      </c>
      <c r="H4684" s="2" t="s">
        <v>12</v>
      </c>
      <c r="I4684" s="2">
        <v>35</v>
      </c>
      <c r="J4684" s="2" t="str">
        <f>VLOOKUP(A4684,'Cor da Pele e Motivacao'!$A$2:$I$11399,6, FALSE)</f>
        <v>Parda</v>
      </c>
      <c r="K4684" s="2" t="str">
        <f>VLOOKUP(A4684,'Cor da Pele e Motivacao'!$A$2:$I$11399,8, FALSE)</f>
        <v>VIOLÊNCIA INTERPESSOAL</v>
      </c>
      <c r="L4684" s="2">
        <v>1</v>
      </c>
    </row>
    <row r="4685" spans="1:12" ht="15.75" customHeight="1" x14ac:dyDescent="0.25">
      <c r="A4685" t="str">
        <f>CONCATENATE(B4685,C4685,D4685,H4685,I4685,L4685)</f>
        <v>2422019HOMICIDIO311</v>
      </c>
      <c r="B4685" s="2">
        <v>24</v>
      </c>
      <c r="C4685" s="2">
        <v>2</v>
      </c>
      <c r="D4685" s="2">
        <v>2019</v>
      </c>
      <c r="E4685" s="2" t="s">
        <v>97</v>
      </c>
      <c r="F4685" s="2" t="s">
        <v>22</v>
      </c>
      <c r="G4685" s="2" t="s">
        <v>11</v>
      </c>
      <c r="H4685" s="2" t="s">
        <v>12</v>
      </c>
      <c r="I4685" s="2">
        <v>31</v>
      </c>
      <c r="J4685" s="2" t="str">
        <f>VLOOKUP(A4685,'Cor da Pele e Motivacao'!$A$2:$I$11399,6, FALSE)</f>
        <v>Parda</v>
      </c>
      <c r="K4685" s="2" t="str">
        <f>VLOOKUP(A4685,'Cor da Pele e Motivacao'!$A$2:$I$11399,8, FALSE)</f>
        <v>ATIVIDADES CRIMINAIS</v>
      </c>
      <c r="L4685" s="2">
        <v>1</v>
      </c>
    </row>
    <row r="4686" spans="1:12" ht="15.75" customHeight="1" x14ac:dyDescent="0.25">
      <c r="A4686" t="str">
        <f>CONCATENATE(B4686,C4686,D4686,H4686,I4686,L4686)</f>
        <v>2422019HOMICIDIO211</v>
      </c>
      <c r="B4686" s="2">
        <v>24</v>
      </c>
      <c r="C4686" s="2">
        <v>2</v>
      </c>
      <c r="D4686" s="2">
        <v>2019</v>
      </c>
      <c r="E4686" s="2" t="s">
        <v>143</v>
      </c>
      <c r="F4686" s="2" t="s">
        <v>22</v>
      </c>
      <c r="G4686" s="2" t="s">
        <v>11</v>
      </c>
      <c r="H4686" s="2" t="s">
        <v>12</v>
      </c>
      <c r="I4686" s="2">
        <v>21</v>
      </c>
      <c r="J4686" s="2" t="str">
        <f>VLOOKUP(A4686,'Cor da Pele e Motivacao'!$A$2:$I$11399,6, FALSE)</f>
        <v>Parda</v>
      </c>
      <c r="K4686" s="2" t="str">
        <f>VLOOKUP(A4686,'Cor da Pele e Motivacao'!$A$2:$I$11399,8, FALSE)</f>
        <v>VIOLÊNCIA INTERPESSOAL</v>
      </c>
      <c r="L4686" s="2">
        <v>1</v>
      </c>
    </row>
    <row r="4687" spans="1:12" ht="15.75" customHeight="1" x14ac:dyDescent="0.25">
      <c r="A4687" t="str">
        <f>CONCATENATE(B4687,C4687,D4687,H4687,I4687,L4687)</f>
        <v>2422019HOMICIDIO241</v>
      </c>
      <c r="B4687" s="2">
        <v>24</v>
      </c>
      <c r="C4687" s="2">
        <v>2</v>
      </c>
      <c r="D4687" s="2">
        <v>2019</v>
      </c>
      <c r="E4687" s="2" t="s">
        <v>25</v>
      </c>
      <c r="F4687" s="2" t="s">
        <v>25</v>
      </c>
      <c r="G4687" s="2" t="s">
        <v>11</v>
      </c>
      <c r="H4687" s="2" t="s">
        <v>12</v>
      </c>
      <c r="I4687" s="2">
        <v>24</v>
      </c>
      <c r="J4687" s="2" t="str">
        <f>VLOOKUP(A4687,'Cor da Pele e Motivacao'!$A$2:$I$11399,6, FALSE)</f>
        <v>Parda</v>
      </c>
      <c r="K4687" s="2" t="str">
        <f>VLOOKUP(A4687,'Cor da Pele e Motivacao'!$A$2:$I$11399,8, FALSE)</f>
        <v>VIOLÊNCIA INTERPESSOAL</v>
      </c>
      <c r="L4687" s="2">
        <v>1</v>
      </c>
    </row>
    <row r="4688" spans="1:12" ht="15.75" customHeight="1" x14ac:dyDescent="0.25">
      <c r="A4688" t="str">
        <f>CONCATENATE(B4688,C4688,D4688,H4688,I4688,L4688)</f>
        <v>2422019HOMICIDIO321</v>
      </c>
      <c r="B4688" s="2">
        <v>24</v>
      </c>
      <c r="C4688" s="2">
        <v>2</v>
      </c>
      <c r="D4688" s="2">
        <v>2019</v>
      </c>
      <c r="E4688" s="2" t="s">
        <v>25</v>
      </c>
      <c r="F4688" s="2" t="s">
        <v>25</v>
      </c>
      <c r="G4688" s="2" t="s">
        <v>11</v>
      </c>
      <c r="H4688" s="2" t="s">
        <v>12</v>
      </c>
      <c r="I4688" s="2">
        <v>32</v>
      </c>
      <c r="J4688" s="2" t="str">
        <f>VLOOKUP(A4688,'Cor da Pele e Motivacao'!$A$2:$I$11399,6, FALSE)</f>
        <v>Parda</v>
      </c>
      <c r="K4688" s="2" t="str">
        <f>VLOOKUP(A4688,'Cor da Pele e Motivacao'!$A$2:$I$11399,8, FALSE)</f>
        <v>VIOLÊNCIA INTERPESSOAL</v>
      </c>
      <c r="L4688" s="2">
        <v>1</v>
      </c>
    </row>
    <row r="4689" spans="1:12" ht="15.75" customHeight="1" x14ac:dyDescent="0.25">
      <c r="A4689" t="str">
        <f>CONCATENATE(B4689,C4689,D4689,H4689,I4689,L4689)</f>
        <v>2422019HOMICIDIO421</v>
      </c>
      <c r="B4689" s="2">
        <v>24</v>
      </c>
      <c r="C4689" s="2">
        <v>2</v>
      </c>
      <c r="D4689" s="2">
        <v>2019</v>
      </c>
      <c r="E4689" s="2" t="s">
        <v>25</v>
      </c>
      <c r="F4689" s="2" t="s">
        <v>25</v>
      </c>
      <c r="G4689" s="2" t="s">
        <v>11</v>
      </c>
      <c r="H4689" s="2" t="s">
        <v>12</v>
      </c>
      <c r="I4689" s="2">
        <v>42</v>
      </c>
      <c r="J4689" s="2" t="str">
        <f>VLOOKUP(A4689,'Cor da Pele e Motivacao'!$A$2:$I$11399,6, FALSE)</f>
        <v>Parda</v>
      </c>
      <c r="K4689" s="2" t="str">
        <f>VLOOKUP(A4689,'Cor da Pele e Motivacao'!$A$2:$I$11399,8, FALSE)</f>
        <v>OUTRAS MOTIVAÇÕES</v>
      </c>
      <c r="L4689" s="2">
        <v>1</v>
      </c>
    </row>
    <row r="4690" spans="1:12" ht="15.75" customHeight="1" x14ac:dyDescent="0.25">
      <c r="A4690" t="str">
        <f>CONCATENATE(B4690,C4690,D4690,H4690,I4690,L4690)</f>
        <v>2422019HOMICIDIO181</v>
      </c>
      <c r="B4690" s="2">
        <v>24</v>
      </c>
      <c r="C4690" s="2">
        <v>2</v>
      </c>
      <c r="D4690" s="2">
        <v>2019</v>
      </c>
      <c r="E4690" s="2" t="s">
        <v>123</v>
      </c>
      <c r="F4690" s="2" t="s">
        <v>10</v>
      </c>
      <c r="G4690" s="2" t="s">
        <v>11</v>
      </c>
      <c r="H4690" s="2" t="s">
        <v>12</v>
      </c>
      <c r="I4690" s="2">
        <v>18</v>
      </c>
      <c r="J4690" s="2" t="str">
        <f>VLOOKUP(A4690,'Cor da Pele e Motivacao'!$A$2:$I$11399,6, FALSE)</f>
        <v>Parda</v>
      </c>
      <c r="K4690" s="2" t="str">
        <f>VLOOKUP(A4690,'Cor da Pele e Motivacao'!$A$2:$I$11399,8, FALSE)</f>
        <v>ATIVIDADES CRIMINAIS</v>
      </c>
      <c r="L4690" s="2">
        <v>1</v>
      </c>
    </row>
    <row r="4691" spans="1:12" ht="15.75" customHeight="1" x14ac:dyDescent="0.25">
      <c r="A4691" t="str">
        <f>CONCATENATE(B4691,C4691,D4691,H4691,I4691,L4691)</f>
        <v>2422019LATROCINIO371</v>
      </c>
      <c r="B4691" s="2">
        <v>24</v>
      </c>
      <c r="C4691" s="2">
        <v>2</v>
      </c>
      <c r="D4691" s="2">
        <v>2019</v>
      </c>
      <c r="E4691" s="2" t="s">
        <v>94</v>
      </c>
      <c r="F4691" s="2" t="s">
        <v>22</v>
      </c>
      <c r="G4691" s="2" t="s">
        <v>11</v>
      </c>
      <c r="H4691" s="2" t="s">
        <v>33</v>
      </c>
      <c r="I4691" s="2">
        <v>37</v>
      </c>
      <c r="J4691" s="2" t="str">
        <f>VLOOKUP(A4691,'Cor da Pele e Motivacao'!$A$2:$I$11399,6, FALSE)</f>
        <v>Parda</v>
      </c>
      <c r="K4691" s="2" t="str">
        <f>VLOOKUP(A4691,'Cor da Pele e Motivacao'!$A$2:$I$11399,8, FALSE)</f>
        <v>PATRIMÔNIO</v>
      </c>
      <c r="L4691" s="2">
        <v>1</v>
      </c>
    </row>
    <row r="4692" spans="1:12" ht="15.75" customHeight="1" x14ac:dyDescent="0.25">
      <c r="A4692" t="str">
        <f>CONCATENATE(B4692,C4692,D4692,H4692,I4692,L4692)</f>
        <v>2522019FEMINICIDIO341</v>
      </c>
      <c r="B4692" s="2">
        <v>25</v>
      </c>
      <c r="C4692" s="2">
        <v>2</v>
      </c>
      <c r="D4692" s="2">
        <v>2019</v>
      </c>
      <c r="E4692" s="2" t="s">
        <v>109</v>
      </c>
      <c r="F4692" s="2" t="s">
        <v>22</v>
      </c>
      <c r="G4692" s="2" t="s">
        <v>28</v>
      </c>
      <c r="H4692" s="2" t="s">
        <v>29</v>
      </c>
      <c r="I4692" s="2">
        <v>34</v>
      </c>
      <c r="J4692" s="2" t="str">
        <f>VLOOKUP(A4692,'Cor da Pele e Motivacao'!$A$2:$I$11399,6, FALSE)</f>
        <v>Parda</v>
      </c>
      <c r="K4692" s="2" t="str">
        <f>VLOOKUP(A4692,'Cor da Pele e Motivacao'!$A$2:$I$11399,8, FALSE)</f>
        <v>FEMINICIDIO</v>
      </c>
      <c r="L4692" s="2">
        <v>1</v>
      </c>
    </row>
    <row r="4693" spans="1:12" ht="15.75" customHeight="1" x14ac:dyDescent="0.25">
      <c r="A4693" t="str">
        <f>CONCATENATE(B4693,C4693,D4693,H4693,I4693,L4693)</f>
        <v>2522019HOMICIDIO181</v>
      </c>
      <c r="B4693" s="2">
        <v>25</v>
      </c>
      <c r="C4693" s="2">
        <v>2</v>
      </c>
      <c r="D4693" s="2">
        <v>2019</v>
      </c>
      <c r="E4693" s="2" t="s">
        <v>66</v>
      </c>
      <c r="F4693" s="2" t="s">
        <v>16</v>
      </c>
      <c r="G4693" s="2" t="s">
        <v>11</v>
      </c>
      <c r="H4693" s="2" t="s">
        <v>12</v>
      </c>
      <c r="I4693" s="2">
        <v>18</v>
      </c>
      <c r="J4693" s="2" t="str">
        <f>VLOOKUP(A4693,'Cor da Pele e Motivacao'!$A$2:$I$11399,6, FALSE)</f>
        <v>Parda</v>
      </c>
      <c r="K4693" s="2" t="str">
        <f>VLOOKUP(A4693,'Cor da Pele e Motivacao'!$A$2:$I$11399,8, FALSE)</f>
        <v>EXCLUDENTE DE ILICITUDE</v>
      </c>
      <c r="L4693" s="2">
        <v>1</v>
      </c>
    </row>
    <row r="4694" spans="1:12" ht="15.75" customHeight="1" x14ac:dyDescent="0.25">
      <c r="A4694" t="str">
        <f>CONCATENATE(B4694,C4694,D4694,H4694,I4694,L4694)</f>
        <v>2522019HOMICIDIO331</v>
      </c>
      <c r="B4694" s="2">
        <v>25</v>
      </c>
      <c r="C4694" s="2">
        <v>2</v>
      </c>
      <c r="D4694" s="2">
        <v>2019</v>
      </c>
      <c r="E4694" s="2" t="s">
        <v>110</v>
      </c>
      <c r="F4694" s="2" t="s">
        <v>16</v>
      </c>
      <c r="G4694" s="2" t="s">
        <v>11</v>
      </c>
      <c r="H4694" s="2" t="s">
        <v>12</v>
      </c>
      <c r="I4694" s="2">
        <v>33</v>
      </c>
      <c r="J4694" s="2" t="str">
        <f>VLOOKUP(A4694,'Cor da Pele e Motivacao'!$A$2:$I$11399,6, FALSE)</f>
        <v>Parda</v>
      </c>
      <c r="K4694" s="2" t="str">
        <f>VLOOKUP(A4694,'Cor da Pele e Motivacao'!$A$2:$I$11399,8, FALSE)</f>
        <v>VIOLÊNCIA INTERPESSOAL</v>
      </c>
      <c r="L4694" s="2">
        <v>1</v>
      </c>
    </row>
    <row r="4695" spans="1:12" ht="15.75" customHeight="1" x14ac:dyDescent="0.25">
      <c r="A4695" t="str">
        <f>CONCATENATE(B4695,C4695,D4695,H4695,I4695,L4695)</f>
        <v>2522019HOMICIDIO261</v>
      </c>
      <c r="B4695" s="2">
        <v>25</v>
      </c>
      <c r="C4695" s="2">
        <v>2</v>
      </c>
      <c r="D4695" s="2">
        <v>2019</v>
      </c>
      <c r="E4695" s="2" t="s">
        <v>20</v>
      </c>
      <c r="F4695" s="2" t="s">
        <v>14</v>
      </c>
      <c r="G4695" s="2" t="s">
        <v>11</v>
      </c>
      <c r="H4695" s="2" t="s">
        <v>12</v>
      </c>
      <c r="I4695" s="2">
        <v>26</v>
      </c>
      <c r="J4695" s="2" t="str">
        <f>VLOOKUP(A4695,'Cor da Pele e Motivacao'!$A$2:$I$11399,6, FALSE)</f>
        <v>Parda</v>
      </c>
      <c r="K4695" s="2" t="str">
        <f>VLOOKUP(A4695,'Cor da Pele e Motivacao'!$A$2:$I$11399,8, FALSE)</f>
        <v>ATIVIDADES CRIMINAIS</v>
      </c>
      <c r="L4695" s="2">
        <v>1</v>
      </c>
    </row>
    <row r="4696" spans="1:12" ht="15.75" customHeight="1" x14ac:dyDescent="0.25">
      <c r="A4696" t="str">
        <f>CONCATENATE(B4696,C4696,D4696,H4696,I4696,L4696)</f>
        <v>2522019HOMICIDIO401</v>
      </c>
      <c r="B4696" s="2">
        <v>25</v>
      </c>
      <c r="C4696" s="2">
        <v>2</v>
      </c>
      <c r="D4696" s="2">
        <v>2019</v>
      </c>
      <c r="E4696" s="2" t="s">
        <v>20</v>
      </c>
      <c r="F4696" s="2" t="s">
        <v>14</v>
      </c>
      <c r="G4696" s="2" t="s">
        <v>11</v>
      </c>
      <c r="H4696" s="2" t="s">
        <v>12</v>
      </c>
      <c r="I4696" s="2">
        <v>40</v>
      </c>
      <c r="J4696" s="2" t="str">
        <f>VLOOKUP(A4696,'Cor da Pele e Motivacao'!$A$2:$I$11399,6, FALSE)</f>
        <v>Parda</v>
      </c>
      <c r="K4696" s="2" t="str">
        <f>VLOOKUP(A4696,'Cor da Pele e Motivacao'!$A$2:$I$11399,8, FALSE)</f>
        <v>ATIVIDADES CRIMINAIS</v>
      </c>
      <c r="L4696" s="2">
        <v>1</v>
      </c>
    </row>
    <row r="4697" spans="1:12" ht="15.75" customHeight="1" x14ac:dyDescent="0.25">
      <c r="A4697" t="str">
        <f>CONCATENATE(B4697,C4697,D4697,H4697,I4697,L4697)</f>
        <v>2522019HOMICIDIO511</v>
      </c>
      <c r="B4697" s="2">
        <v>25</v>
      </c>
      <c r="C4697" s="2">
        <v>2</v>
      </c>
      <c r="D4697" s="2">
        <v>2019</v>
      </c>
      <c r="E4697" s="2" t="s">
        <v>27</v>
      </c>
      <c r="F4697" s="2" t="s">
        <v>14</v>
      </c>
      <c r="G4697" s="2" t="s">
        <v>11</v>
      </c>
      <c r="H4697" s="2" t="s">
        <v>12</v>
      </c>
      <c r="I4697" s="2">
        <v>51</v>
      </c>
      <c r="J4697" s="2" t="str">
        <f>VLOOKUP(A4697,'Cor da Pele e Motivacao'!$A$2:$I$11399,6, FALSE)</f>
        <v>Parda</v>
      </c>
      <c r="K4697" s="2" t="str">
        <f>VLOOKUP(A4697,'Cor da Pele e Motivacao'!$A$2:$I$11399,8, FALSE)</f>
        <v>VIOLÊNCIA INTERPESSOAL</v>
      </c>
      <c r="L4697" s="2">
        <v>1</v>
      </c>
    </row>
    <row r="4698" spans="1:12" ht="15.75" customHeight="1" x14ac:dyDescent="0.25">
      <c r="A4698" t="str">
        <f>CONCATENATE(B4698,C4698,D4698,H4698,I4698,L4698)</f>
        <v>2622019HOMICIDIO181</v>
      </c>
      <c r="B4698" s="2">
        <v>26</v>
      </c>
      <c r="C4698" s="2">
        <v>2</v>
      </c>
      <c r="D4698" s="2">
        <v>2019</v>
      </c>
      <c r="E4698" s="2" t="s">
        <v>78</v>
      </c>
      <c r="F4698" s="2" t="s">
        <v>14</v>
      </c>
      <c r="G4698" s="2" t="s">
        <v>11</v>
      </c>
      <c r="H4698" s="2" t="s">
        <v>12</v>
      </c>
      <c r="I4698" s="2">
        <v>18</v>
      </c>
      <c r="J4698" s="2" t="str">
        <f>VLOOKUP(A4698,'Cor da Pele e Motivacao'!$A$2:$I$11399,6, FALSE)</f>
        <v>Parda</v>
      </c>
      <c r="K4698" s="2" t="str">
        <f>VLOOKUP(A4698,'Cor da Pele e Motivacao'!$A$2:$I$11399,8, FALSE)</f>
        <v>ATIVIDADES CRIMINAIS</v>
      </c>
      <c r="L4698" s="2">
        <v>1</v>
      </c>
    </row>
    <row r="4699" spans="1:12" ht="15.75" customHeight="1" x14ac:dyDescent="0.25">
      <c r="A4699" t="str">
        <f>CONCATENATE(B4699,C4699,D4699,H4699,I4699,L4699)</f>
        <v>2622019HOMICIDIO211</v>
      </c>
      <c r="B4699" s="2">
        <v>26</v>
      </c>
      <c r="C4699" s="2">
        <v>2</v>
      </c>
      <c r="D4699" s="2">
        <v>2019</v>
      </c>
      <c r="E4699" s="2" t="s">
        <v>78</v>
      </c>
      <c r="F4699" s="2" t="s">
        <v>14</v>
      </c>
      <c r="G4699" s="2" t="s">
        <v>11</v>
      </c>
      <c r="H4699" s="2" t="s">
        <v>12</v>
      </c>
      <c r="I4699" s="2">
        <v>21</v>
      </c>
      <c r="J4699" s="2" t="str">
        <f>VLOOKUP(A4699,'Cor da Pele e Motivacao'!$A$2:$I$11399,6, FALSE)</f>
        <v>Parda</v>
      </c>
      <c r="K4699" s="2" t="str">
        <f>VLOOKUP(A4699,'Cor da Pele e Motivacao'!$A$2:$I$11399,8, FALSE)</f>
        <v>ATIVIDADES CRIMINAIS</v>
      </c>
      <c r="L4699" s="2">
        <v>1</v>
      </c>
    </row>
    <row r="4700" spans="1:12" ht="15.75" customHeight="1" x14ac:dyDescent="0.25">
      <c r="A4700" t="str">
        <f>CONCATENATE(B4700,C4700,D4700,H4700,I4700,L4700)</f>
        <v>2622019HOMICIDIO311</v>
      </c>
      <c r="B4700" s="2">
        <v>26</v>
      </c>
      <c r="C4700" s="2">
        <v>2</v>
      </c>
      <c r="D4700" s="2">
        <v>2019</v>
      </c>
      <c r="E4700" s="2" t="s">
        <v>78</v>
      </c>
      <c r="F4700" s="2" t="s">
        <v>14</v>
      </c>
      <c r="G4700" s="2" t="s">
        <v>11</v>
      </c>
      <c r="H4700" s="2" t="s">
        <v>12</v>
      </c>
      <c r="I4700" s="2">
        <v>31</v>
      </c>
      <c r="J4700" s="2" t="str">
        <f>VLOOKUP(A4700,'Cor da Pele e Motivacao'!$A$2:$I$11399,6, FALSE)</f>
        <v>Parda</v>
      </c>
      <c r="K4700" s="2" t="str">
        <f>VLOOKUP(A4700,'Cor da Pele e Motivacao'!$A$2:$I$11399,8, FALSE)</f>
        <v>ATIVIDADES CRIMINAIS</v>
      </c>
      <c r="L4700" s="2">
        <v>1</v>
      </c>
    </row>
    <row r="4701" spans="1:12" ht="15.75" customHeight="1" x14ac:dyDescent="0.25">
      <c r="A4701" t="str">
        <f>CONCATENATE(B4701,C4701,D4701,H4701,I4701,L4701)</f>
        <v>2622019HOMICIDIO281</v>
      </c>
      <c r="B4701" s="2">
        <v>26</v>
      </c>
      <c r="C4701" s="2">
        <v>2</v>
      </c>
      <c r="D4701" s="2">
        <v>2019</v>
      </c>
      <c r="E4701" s="2" t="s">
        <v>35</v>
      </c>
      <c r="F4701" s="2" t="s">
        <v>16</v>
      </c>
      <c r="G4701" s="2" t="s">
        <v>11</v>
      </c>
      <c r="H4701" s="2" t="s">
        <v>12</v>
      </c>
      <c r="I4701" s="2">
        <v>28</v>
      </c>
      <c r="J4701" s="2" t="str">
        <f>VLOOKUP(A4701,'Cor da Pele e Motivacao'!$A$2:$I$11399,6, FALSE)</f>
        <v>Parda</v>
      </c>
      <c r="K4701" s="2" t="str">
        <f>VLOOKUP(A4701,'Cor da Pele e Motivacao'!$A$2:$I$11399,8, FALSE)</f>
        <v>ATIVIDADES CRIMINAIS</v>
      </c>
      <c r="L4701" s="2">
        <v>1</v>
      </c>
    </row>
    <row r="4702" spans="1:12" ht="15.75" customHeight="1" x14ac:dyDescent="0.25">
      <c r="A4702" t="str">
        <f>CONCATENATE(B4702,C4702,D4702,H4702,I4702,L4702)</f>
        <v>2622019HOMICIDIO371</v>
      </c>
      <c r="B4702" s="2">
        <v>26</v>
      </c>
      <c r="C4702" s="2">
        <v>2</v>
      </c>
      <c r="D4702" s="2">
        <v>2019</v>
      </c>
      <c r="E4702" s="2" t="s">
        <v>35</v>
      </c>
      <c r="F4702" s="2" t="s">
        <v>16</v>
      </c>
      <c r="G4702" s="2" t="s">
        <v>11</v>
      </c>
      <c r="H4702" s="2" t="s">
        <v>12</v>
      </c>
      <c r="I4702" s="2">
        <v>37</v>
      </c>
      <c r="J4702" s="2" t="str">
        <f>VLOOKUP(A4702,'Cor da Pele e Motivacao'!$A$2:$I$11399,6, FALSE)</f>
        <v>Parda</v>
      </c>
      <c r="K4702" s="2" t="str">
        <f>VLOOKUP(A4702,'Cor da Pele e Motivacao'!$A$2:$I$11399,8, FALSE)</f>
        <v>ATIVIDADES CRIMINAIS</v>
      </c>
      <c r="L4702" s="2">
        <v>1</v>
      </c>
    </row>
    <row r="4703" spans="1:12" ht="15.75" customHeight="1" x14ac:dyDescent="0.25">
      <c r="A4703" t="str">
        <f>CONCATENATE(B4703,C4703,D4703,H4703,I4703,L4703)</f>
        <v>2622019HOMICIDIO311</v>
      </c>
      <c r="B4703" s="2">
        <v>26</v>
      </c>
      <c r="C4703" s="2">
        <v>2</v>
      </c>
      <c r="D4703" s="2">
        <v>2019</v>
      </c>
      <c r="E4703" s="2" t="s">
        <v>67</v>
      </c>
      <c r="F4703" s="2" t="s">
        <v>16</v>
      </c>
      <c r="G4703" s="2" t="s">
        <v>11</v>
      </c>
      <c r="H4703" s="2" t="s">
        <v>12</v>
      </c>
      <c r="I4703" s="2">
        <v>31</v>
      </c>
      <c r="J4703" s="2" t="str">
        <f>VLOOKUP(A4703,'Cor da Pele e Motivacao'!$A$2:$I$11399,6, FALSE)</f>
        <v>Parda</v>
      </c>
      <c r="K4703" s="2" t="str">
        <f>VLOOKUP(A4703,'Cor da Pele e Motivacao'!$A$2:$I$11399,8, FALSE)</f>
        <v>ATIVIDADES CRIMINAIS</v>
      </c>
      <c r="L4703" s="2">
        <v>1</v>
      </c>
    </row>
    <row r="4704" spans="1:12" ht="15.75" customHeight="1" x14ac:dyDescent="0.25">
      <c r="A4704" t="str">
        <f>CONCATENATE(B4704,C4704,D4704,H4704,I4704,L4704)</f>
        <v>2622019HOMICIDIO531</v>
      </c>
      <c r="B4704" s="2">
        <v>26</v>
      </c>
      <c r="C4704" s="2">
        <v>2</v>
      </c>
      <c r="D4704" s="2">
        <v>2019</v>
      </c>
      <c r="E4704" s="2" t="s">
        <v>67</v>
      </c>
      <c r="F4704" s="2" t="s">
        <v>16</v>
      </c>
      <c r="G4704" s="2" t="s">
        <v>11</v>
      </c>
      <c r="H4704" s="2" t="s">
        <v>12</v>
      </c>
      <c r="I4704" s="2">
        <v>53</v>
      </c>
      <c r="J4704" s="2" t="str">
        <f>VLOOKUP(A4704,'Cor da Pele e Motivacao'!$A$2:$I$11399,6, FALSE)</f>
        <v>Parda</v>
      </c>
      <c r="K4704" s="2" t="str">
        <f>VLOOKUP(A4704,'Cor da Pele e Motivacao'!$A$2:$I$11399,8, FALSE)</f>
        <v>ATIVIDADES CRIMINAIS</v>
      </c>
      <c r="L4704" s="2">
        <v>1</v>
      </c>
    </row>
    <row r="4705" spans="1:12" ht="15.75" customHeight="1" x14ac:dyDescent="0.25">
      <c r="A4705" t="str">
        <f>CONCATENATE(B4705,C4705,D4705,H4705,I4705,L4705)</f>
        <v>2622019HOMICIDIO231</v>
      </c>
      <c r="B4705" s="2">
        <v>26</v>
      </c>
      <c r="C4705" s="2">
        <v>2</v>
      </c>
      <c r="D4705" s="2">
        <v>2019</v>
      </c>
      <c r="E4705" s="2" t="s">
        <v>36</v>
      </c>
      <c r="F4705" s="2" t="s">
        <v>14</v>
      </c>
      <c r="G4705" s="2" t="s">
        <v>28</v>
      </c>
      <c r="H4705" s="2" t="s">
        <v>12</v>
      </c>
      <c r="I4705" s="2">
        <v>23</v>
      </c>
      <c r="J4705" s="2" t="str">
        <f>VLOOKUP(A4705,'Cor da Pele e Motivacao'!$A$2:$I$11399,6, FALSE)</f>
        <v>Parda</v>
      </c>
      <c r="K4705" s="2" t="str">
        <f>VLOOKUP(A4705,'Cor da Pele e Motivacao'!$A$2:$I$11399,8, FALSE)</f>
        <v>ATIVIDADES CRIMINAIS</v>
      </c>
      <c r="L4705" s="2">
        <v>1</v>
      </c>
    </row>
    <row r="4706" spans="1:12" ht="15.75" customHeight="1" x14ac:dyDescent="0.25">
      <c r="A4706" t="str">
        <f>CONCATENATE(B4706,C4706,D4706,H4706,I4706,L4706)</f>
        <v>2622019HOMICIDIO171</v>
      </c>
      <c r="B4706" s="2">
        <v>26</v>
      </c>
      <c r="C4706" s="2">
        <v>2</v>
      </c>
      <c r="D4706" s="2">
        <v>2019</v>
      </c>
      <c r="E4706" s="2" t="s">
        <v>36</v>
      </c>
      <c r="F4706" s="2" t="s">
        <v>14</v>
      </c>
      <c r="G4706" s="2" t="s">
        <v>11</v>
      </c>
      <c r="H4706" s="2" t="s">
        <v>12</v>
      </c>
      <c r="I4706" s="2">
        <v>17</v>
      </c>
      <c r="J4706" s="2" t="str">
        <f>VLOOKUP(A4706,'Cor da Pele e Motivacao'!$A$2:$I$11399,6, FALSE)</f>
        <v>Parda</v>
      </c>
      <c r="K4706" s="2" t="str">
        <f>VLOOKUP(A4706,'Cor da Pele e Motivacao'!$A$2:$I$11399,8, FALSE)</f>
        <v>ATIVIDADES CRIMINAIS</v>
      </c>
      <c r="L4706" s="2">
        <v>1</v>
      </c>
    </row>
    <row r="4707" spans="1:12" ht="15.75" customHeight="1" x14ac:dyDescent="0.25">
      <c r="A4707" t="str">
        <f>CONCATENATE(B4707,C4707,D4707,H4707,I4707,L4707)</f>
        <v>2622019HOMICIDIO261</v>
      </c>
      <c r="B4707" s="2">
        <v>26</v>
      </c>
      <c r="C4707" s="2">
        <v>2</v>
      </c>
      <c r="D4707" s="2">
        <v>2019</v>
      </c>
      <c r="E4707" s="2" t="s">
        <v>25</v>
      </c>
      <c r="F4707" s="2" t="s">
        <v>25</v>
      </c>
      <c r="G4707" s="2" t="s">
        <v>11</v>
      </c>
      <c r="H4707" s="2" t="s">
        <v>12</v>
      </c>
      <c r="I4707" s="2">
        <v>26</v>
      </c>
      <c r="J4707" s="2" t="str">
        <f>VLOOKUP(A4707,'Cor da Pele e Motivacao'!$A$2:$I$11399,6, FALSE)</f>
        <v>Parda</v>
      </c>
      <c r="K4707" s="2" t="str">
        <f>VLOOKUP(A4707,'Cor da Pele e Motivacao'!$A$2:$I$11399,8, FALSE)</f>
        <v>ATIVIDADES CRIMINAIS</v>
      </c>
      <c r="L4707" s="2">
        <v>1</v>
      </c>
    </row>
    <row r="4708" spans="1:12" ht="15.75" customHeight="1" x14ac:dyDescent="0.25">
      <c r="A4708" t="str">
        <f>CONCATENATE(B4708,C4708,D4708,H4708,I4708,L4708)</f>
        <v>2622019HOMICIDIO181</v>
      </c>
      <c r="B4708" s="2">
        <v>26</v>
      </c>
      <c r="C4708" s="2">
        <v>2</v>
      </c>
      <c r="D4708" s="2">
        <v>2019</v>
      </c>
      <c r="E4708" s="2" t="s">
        <v>38</v>
      </c>
      <c r="F4708" s="2" t="s">
        <v>22</v>
      </c>
      <c r="G4708" s="2" t="s">
        <v>11</v>
      </c>
      <c r="H4708" s="2" t="s">
        <v>12</v>
      </c>
      <c r="I4708" s="2">
        <v>18</v>
      </c>
      <c r="J4708" s="2" t="str">
        <f>VLOOKUP(A4708,'Cor da Pele e Motivacao'!$A$2:$I$11399,6, FALSE)</f>
        <v>Parda</v>
      </c>
      <c r="K4708" s="2" t="str">
        <f>VLOOKUP(A4708,'Cor da Pele e Motivacao'!$A$2:$I$11399,8, FALSE)</f>
        <v>ATIVIDADES CRIMINAIS</v>
      </c>
      <c r="L4708" s="2">
        <v>1</v>
      </c>
    </row>
    <row r="4709" spans="1:12" ht="15.75" customHeight="1" x14ac:dyDescent="0.25">
      <c r="A4709" t="str">
        <f>CONCATENATE(B4709,C4709,D4709,H4709,I4709,L4709)</f>
        <v>2722019LATROCINIO241</v>
      </c>
      <c r="B4709" s="2">
        <v>27</v>
      </c>
      <c r="C4709" s="2">
        <v>2</v>
      </c>
      <c r="D4709" s="2">
        <v>2019</v>
      </c>
      <c r="E4709" s="2" t="s">
        <v>142</v>
      </c>
      <c r="F4709" s="2" t="s">
        <v>16</v>
      </c>
      <c r="G4709" s="2" t="s">
        <v>11</v>
      </c>
      <c r="H4709" s="2" t="s">
        <v>33</v>
      </c>
      <c r="I4709" s="2">
        <v>24</v>
      </c>
      <c r="J4709" s="2" t="str">
        <f>VLOOKUP(A4709,'Cor da Pele e Motivacao'!$A$2:$I$11399,6, FALSE)</f>
        <v>Parda</v>
      </c>
      <c r="K4709" s="2" t="str">
        <f>VLOOKUP(A4709,'Cor da Pele e Motivacao'!$A$2:$I$11399,8, FALSE)</f>
        <v>PATRIMÔNIO</v>
      </c>
      <c r="L4709" s="2">
        <v>1</v>
      </c>
    </row>
    <row r="4710" spans="1:12" ht="15.75" customHeight="1" x14ac:dyDescent="0.25">
      <c r="A4710" t="str">
        <f>CONCATENATE(B4710,C4710,D4710,H4710,I4710,L4710)</f>
        <v>2722019HOMICIDIO211</v>
      </c>
      <c r="B4710" s="2">
        <v>27</v>
      </c>
      <c r="C4710" s="2">
        <v>2</v>
      </c>
      <c r="D4710" s="2">
        <v>2019</v>
      </c>
      <c r="E4710" s="2" t="s">
        <v>83</v>
      </c>
      <c r="F4710" s="2" t="s">
        <v>14</v>
      </c>
      <c r="G4710" s="2" t="s">
        <v>11</v>
      </c>
      <c r="H4710" s="2" t="s">
        <v>12</v>
      </c>
      <c r="I4710" s="2">
        <v>21</v>
      </c>
      <c r="J4710" s="2" t="str">
        <f>VLOOKUP(A4710,'Cor da Pele e Motivacao'!$A$2:$I$11399,6, FALSE)</f>
        <v>Parda</v>
      </c>
      <c r="K4710" s="2" t="str">
        <f>VLOOKUP(A4710,'Cor da Pele e Motivacao'!$A$2:$I$11399,8, FALSE)</f>
        <v>ATIVIDADES CRIMINAIS</v>
      </c>
      <c r="L4710" s="2">
        <v>1</v>
      </c>
    </row>
    <row r="4711" spans="1:12" ht="15.75" customHeight="1" x14ac:dyDescent="0.25">
      <c r="A4711" t="str">
        <f>CONCATENATE(B4711,C4711,D4711,H4711,I4711,L4711)</f>
        <v>2722019HOMICIDIO441</v>
      </c>
      <c r="B4711" s="2">
        <v>27</v>
      </c>
      <c r="C4711" s="2">
        <v>2</v>
      </c>
      <c r="D4711" s="2">
        <v>2019</v>
      </c>
      <c r="E4711" s="2" t="s">
        <v>15</v>
      </c>
      <c r="F4711" s="2" t="s">
        <v>16</v>
      </c>
      <c r="G4711" s="2" t="s">
        <v>11</v>
      </c>
      <c r="H4711" s="2" t="s">
        <v>12</v>
      </c>
      <c r="I4711" s="2">
        <v>44</v>
      </c>
      <c r="J4711" s="2" t="str">
        <f>VLOOKUP(A4711,'Cor da Pele e Motivacao'!$A$2:$I$11399,6, FALSE)</f>
        <v>Parda</v>
      </c>
      <c r="K4711" s="2" t="str">
        <f>VLOOKUP(A4711,'Cor da Pele e Motivacao'!$A$2:$I$11399,8, FALSE)</f>
        <v>ATIVIDADES CRIMINAIS</v>
      </c>
      <c r="L4711" s="2">
        <v>1</v>
      </c>
    </row>
    <row r="4712" spans="1:12" ht="15.75" customHeight="1" x14ac:dyDescent="0.25">
      <c r="A4712" t="str">
        <f>CONCATENATE(B4712,C4712,D4712,H4712,I4712,L4712)</f>
        <v>2722019HOMICIDIO261</v>
      </c>
      <c r="B4712" s="2">
        <v>27</v>
      </c>
      <c r="C4712" s="2">
        <v>2</v>
      </c>
      <c r="D4712" s="2">
        <v>2019</v>
      </c>
      <c r="E4712" s="2" t="s">
        <v>43</v>
      </c>
      <c r="F4712" s="2" t="s">
        <v>22</v>
      </c>
      <c r="G4712" s="2" t="s">
        <v>11</v>
      </c>
      <c r="H4712" s="2" t="s">
        <v>12</v>
      </c>
      <c r="I4712" s="2">
        <v>26</v>
      </c>
      <c r="J4712" s="2" t="str">
        <f>VLOOKUP(A4712,'Cor da Pele e Motivacao'!$A$2:$I$11399,6, FALSE)</f>
        <v>Parda</v>
      </c>
      <c r="K4712" s="2" t="str">
        <f>VLOOKUP(A4712,'Cor da Pele e Motivacao'!$A$2:$I$11399,8, FALSE)</f>
        <v>ATIVIDADES CRIMINAIS</v>
      </c>
      <c r="L4712" s="2">
        <v>1</v>
      </c>
    </row>
    <row r="4713" spans="1:12" ht="15.75" customHeight="1" x14ac:dyDescent="0.25">
      <c r="A4713" t="str">
        <f>CONCATENATE(B4713,C4713,D4713,H4713,I4713,L4713)</f>
        <v>2722019HOMICIDIO241</v>
      </c>
      <c r="B4713" s="2">
        <v>27</v>
      </c>
      <c r="C4713" s="2">
        <v>2</v>
      </c>
      <c r="D4713" s="2">
        <v>2019</v>
      </c>
      <c r="E4713" s="2" t="s">
        <v>92</v>
      </c>
      <c r="F4713" s="2" t="s">
        <v>22</v>
      </c>
      <c r="G4713" s="2" t="s">
        <v>11</v>
      </c>
      <c r="H4713" s="2" t="s">
        <v>12</v>
      </c>
      <c r="I4713" s="2">
        <v>24</v>
      </c>
      <c r="J4713" s="2" t="str">
        <f>VLOOKUP(A4713,'Cor da Pele e Motivacao'!$A$2:$I$11399,6, FALSE)</f>
        <v>Parda</v>
      </c>
      <c r="K4713" s="2" t="str">
        <f>VLOOKUP(A4713,'Cor da Pele e Motivacao'!$A$2:$I$11399,8, FALSE)</f>
        <v>ATIVIDADES CRIMINAIS</v>
      </c>
      <c r="L4713" s="2">
        <v>1</v>
      </c>
    </row>
    <row r="4714" spans="1:12" ht="15.75" customHeight="1" x14ac:dyDescent="0.25">
      <c r="A4714" t="str">
        <f>CONCATENATE(B4714,C4714,D4714,H4714,I4714,L4714)</f>
        <v>2722019HOMICIDIO171</v>
      </c>
      <c r="B4714" s="2">
        <v>27</v>
      </c>
      <c r="C4714" s="2">
        <v>2</v>
      </c>
      <c r="D4714" s="2">
        <v>2019</v>
      </c>
      <c r="E4714" s="2" t="s">
        <v>25</v>
      </c>
      <c r="F4714" s="2" t="s">
        <v>25</v>
      </c>
      <c r="G4714" s="2" t="s">
        <v>11</v>
      </c>
      <c r="H4714" s="2" t="s">
        <v>12</v>
      </c>
      <c r="I4714" s="2">
        <v>17</v>
      </c>
      <c r="J4714" s="2" t="str">
        <f>VLOOKUP(A4714,'Cor da Pele e Motivacao'!$A$2:$I$11399,6, FALSE)</f>
        <v>Parda</v>
      </c>
      <c r="K4714" s="2" t="str">
        <f>VLOOKUP(A4714,'Cor da Pele e Motivacao'!$A$2:$I$11399,8, FALSE)</f>
        <v>VIOLÊNCIA INTERPESSOAL</v>
      </c>
      <c r="L4714" s="2">
        <v>1</v>
      </c>
    </row>
    <row r="4715" spans="1:12" ht="15.75" customHeight="1" x14ac:dyDescent="0.25">
      <c r="A4715" t="str">
        <f>CONCATENATE(B4715,C4715,D4715,H4715,I4715,L4715)</f>
        <v>2722019LATROCINIO211</v>
      </c>
      <c r="B4715" s="2">
        <v>27</v>
      </c>
      <c r="C4715" s="2">
        <v>2</v>
      </c>
      <c r="D4715" s="2">
        <v>2019</v>
      </c>
      <c r="E4715" s="2" t="s">
        <v>25</v>
      </c>
      <c r="F4715" s="2" t="s">
        <v>25</v>
      </c>
      <c r="G4715" s="2" t="s">
        <v>11</v>
      </c>
      <c r="H4715" s="2" t="s">
        <v>33</v>
      </c>
      <c r="I4715" s="2">
        <v>21</v>
      </c>
      <c r="J4715" s="2" t="str">
        <f>VLOOKUP(A4715,'Cor da Pele e Motivacao'!$A$2:$I$11399,6, FALSE)</f>
        <v>Parda</v>
      </c>
      <c r="K4715" s="2" t="str">
        <f>VLOOKUP(A4715,'Cor da Pele e Motivacao'!$A$2:$I$11399,8, FALSE)</f>
        <v>PATRIMÔNIO</v>
      </c>
      <c r="L4715" s="2">
        <v>1</v>
      </c>
    </row>
    <row r="4716" spans="1:12" ht="15.75" customHeight="1" x14ac:dyDescent="0.25">
      <c r="A4716" t="str">
        <f>CONCATENATE(B4716,C4716,D4716,H4716,I4716,L4716)</f>
        <v>2722019LATROCINIO491</v>
      </c>
      <c r="B4716" s="2">
        <v>27</v>
      </c>
      <c r="C4716" s="2">
        <v>2</v>
      </c>
      <c r="D4716" s="2">
        <v>2019</v>
      </c>
      <c r="E4716" s="2" t="s">
        <v>25</v>
      </c>
      <c r="F4716" s="2" t="s">
        <v>25</v>
      </c>
      <c r="G4716" s="2" t="s">
        <v>11</v>
      </c>
      <c r="H4716" s="2" t="s">
        <v>33</v>
      </c>
      <c r="I4716" s="2">
        <v>49</v>
      </c>
      <c r="J4716" s="2" t="str">
        <f>VLOOKUP(A4716,'Cor da Pele e Motivacao'!$A$2:$I$11399,6, FALSE)</f>
        <v>Parda</v>
      </c>
      <c r="K4716" s="2" t="str">
        <f>VLOOKUP(A4716,'Cor da Pele e Motivacao'!$A$2:$I$11399,8, FALSE)</f>
        <v>PATRIMÔNIO</v>
      </c>
      <c r="L4716" s="2">
        <v>1</v>
      </c>
    </row>
    <row r="4717" spans="1:12" ht="15.75" customHeight="1" x14ac:dyDescent="0.25">
      <c r="A4717" t="str">
        <f>CONCATENATE(B4717,C4717,D4717,H4717,I4717,L4717)</f>
        <v>2722019HOMICIDIO371</v>
      </c>
      <c r="B4717" s="2">
        <v>27</v>
      </c>
      <c r="C4717" s="2">
        <v>2</v>
      </c>
      <c r="D4717" s="2">
        <v>2019</v>
      </c>
      <c r="E4717" s="2" t="s">
        <v>137</v>
      </c>
      <c r="F4717" s="2" t="s">
        <v>22</v>
      </c>
      <c r="G4717" s="2" t="s">
        <v>11</v>
      </c>
      <c r="H4717" s="2" t="s">
        <v>12</v>
      </c>
      <c r="I4717" s="2">
        <v>37</v>
      </c>
      <c r="J4717" s="2" t="str">
        <f>VLOOKUP(A4717,'Cor da Pele e Motivacao'!$A$2:$I$11399,6, FALSE)</f>
        <v>Parda</v>
      </c>
      <c r="K4717" s="2" t="str">
        <f>VLOOKUP(A4717,'Cor da Pele e Motivacao'!$A$2:$I$11399,8, FALSE)</f>
        <v>ATIVIDADES CRIMINAIS</v>
      </c>
      <c r="L4717" s="2">
        <v>1</v>
      </c>
    </row>
    <row r="4718" spans="1:12" ht="15.75" customHeight="1" x14ac:dyDescent="0.25">
      <c r="A4718" t="str">
        <f>CONCATENATE(B4718,C4718,D4718,H4718,I4718,L4718)</f>
        <v>2722019HOMICIDIO211</v>
      </c>
      <c r="B4718" s="2">
        <v>27</v>
      </c>
      <c r="C4718" s="2">
        <v>2</v>
      </c>
      <c r="D4718" s="2">
        <v>2019</v>
      </c>
      <c r="E4718" s="2" t="s">
        <v>38</v>
      </c>
      <c r="F4718" s="2" t="s">
        <v>22</v>
      </c>
      <c r="G4718" s="2" t="s">
        <v>11</v>
      </c>
      <c r="H4718" s="2" t="s">
        <v>12</v>
      </c>
      <c r="I4718" s="2">
        <v>21</v>
      </c>
      <c r="J4718" s="2" t="str">
        <f>VLOOKUP(A4718,'Cor da Pele e Motivacao'!$A$2:$I$11399,6, FALSE)</f>
        <v>Parda</v>
      </c>
      <c r="K4718" s="2" t="str">
        <f>VLOOKUP(A4718,'Cor da Pele e Motivacao'!$A$2:$I$11399,8, FALSE)</f>
        <v>ATIVIDADES CRIMINAIS</v>
      </c>
      <c r="L4718" s="2">
        <v>1</v>
      </c>
    </row>
    <row r="4719" spans="1:12" ht="15.75" customHeight="1" x14ac:dyDescent="0.25">
      <c r="A4719" t="str">
        <f>CONCATENATE(B4719,C4719,D4719,H4719,I4719,L4719)</f>
        <v>2822019HOMICIDIO181</v>
      </c>
      <c r="B4719" s="2">
        <v>28</v>
      </c>
      <c r="C4719" s="2">
        <v>2</v>
      </c>
      <c r="D4719" s="2">
        <v>2019</v>
      </c>
      <c r="E4719" s="2" t="s">
        <v>31</v>
      </c>
      <c r="F4719" s="2" t="s">
        <v>16</v>
      </c>
      <c r="G4719" s="2" t="s">
        <v>11</v>
      </c>
      <c r="H4719" s="2" t="s">
        <v>12</v>
      </c>
      <c r="I4719" s="2">
        <v>18</v>
      </c>
      <c r="J4719" s="2" t="str">
        <f>VLOOKUP(A4719,'Cor da Pele e Motivacao'!$A$2:$I$11399,6, FALSE)</f>
        <v>Parda</v>
      </c>
      <c r="K4719" s="2" t="str">
        <f>VLOOKUP(A4719,'Cor da Pele e Motivacao'!$A$2:$I$11399,8, FALSE)</f>
        <v>ATIVIDADES CRIMINAIS</v>
      </c>
      <c r="L4719" s="2">
        <v>1</v>
      </c>
    </row>
    <row r="4720" spans="1:12" ht="15.75" customHeight="1" x14ac:dyDescent="0.25">
      <c r="A4720" t="str">
        <f>CONCATENATE(B4720,C4720,D4720,H4720,I4720,L4720)</f>
        <v>2822019HOMICIDIO271</v>
      </c>
      <c r="B4720" s="2">
        <v>28</v>
      </c>
      <c r="C4720" s="2">
        <v>2</v>
      </c>
      <c r="D4720" s="2">
        <v>2019</v>
      </c>
      <c r="E4720" s="2" t="s">
        <v>15</v>
      </c>
      <c r="F4720" s="2" t="s">
        <v>16</v>
      </c>
      <c r="G4720" s="2" t="s">
        <v>11</v>
      </c>
      <c r="H4720" s="2" t="s">
        <v>12</v>
      </c>
      <c r="I4720" s="2">
        <v>27</v>
      </c>
      <c r="J4720" s="2" t="str">
        <f>VLOOKUP(A4720,'Cor da Pele e Motivacao'!$A$2:$I$11399,6, FALSE)</f>
        <v>Parda</v>
      </c>
      <c r="K4720" s="2" t="str">
        <f>VLOOKUP(A4720,'Cor da Pele e Motivacao'!$A$2:$I$11399,8, FALSE)</f>
        <v>ATIVIDADES CRIMINAIS</v>
      </c>
      <c r="L4720" s="2">
        <v>1</v>
      </c>
    </row>
    <row r="4721" spans="1:12" ht="15.75" customHeight="1" x14ac:dyDescent="0.25">
      <c r="A4721" t="str">
        <f>CONCATENATE(B4721,C4721,D4721,H4721,I4721,L4721)</f>
        <v>2822019HOMICIDIO311</v>
      </c>
      <c r="B4721" s="2">
        <v>28</v>
      </c>
      <c r="C4721" s="2">
        <v>2</v>
      </c>
      <c r="D4721" s="2">
        <v>2019</v>
      </c>
      <c r="E4721" s="2" t="s">
        <v>146</v>
      </c>
      <c r="F4721" s="2" t="s">
        <v>22</v>
      </c>
      <c r="G4721" s="2" t="s">
        <v>11</v>
      </c>
      <c r="H4721" s="2" t="s">
        <v>12</v>
      </c>
      <c r="I4721" s="2">
        <v>31</v>
      </c>
      <c r="J4721" s="2" t="str">
        <f>VLOOKUP(A4721,'Cor da Pele e Motivacao'!$A$2:$I$11399,6, FALSE)</f>
        <v>Parda</v>
      </c>
      <c r="K4721" s="2" t="str">
        <f>VLOOKUP(A4721,'Cor da Pele e Motivacao'!$A$2:$I$11399,8, FALSE)</f>
        <v>VIOLÊNCIA INTERPESSOAL</v>
      </c>
      <c r="L4721" s="2">
        <v>1</v>
      </c>
    </row>
    <row r="4722" spans="1:12" ht="15.75" customHeight="1" x14ac:dyDescent="0.25">
      <c r="A4722" t="str">
        <f>CONCATENATE(B4722,C4722,D4722,H4722,I4722,L4722)</f>
        <v>2822019FEMINICIDIO271</v>
      </c>
      <c r="B4722" s="2">
        <v>28</v>
      </c>
      <c r="C4722" s="2">
        <v>2</v>
      </c>
      <c r="D4722" s="2">
        <v>2019</v>
      </c>
      <c r="E4722" s="2" t="s">
        <v>42</v>
      </c>
      <c r="F4722" s="2" t="s">
        <v>16</v>
      </c>
      <c r="G4722" s="2" t="s">
        <v>28</v>
      </c>
      <c r="H4722" s="2" t="s">
        <v>29</v>
      </c>
      <c r="I4722" s="2">
        <v>27</v>
      </c>
      <c r="J4722" s="2" t="str">
        <f>VLOOKUP(A4722,'Cor da Pele e Motivacao'!$A$2:$I$11399,6, FALSE)</f>
        <v>Parda</v>
      </c>
      <c r="K4722" s="2" t="str">
        <f>VLOOKUP(A4722,'Cor da Pele e Motivacao'!$A$2:$I$11399,8, FALSE)</f>
        <v>FEMINICIDIO</v>
      </c>
      <c r="L4722" s="2">
        <v>1</v>
      </c>
    </row>
    <row r="4723" spans="1:12" ht="15.75" customHeight="1" x14ac:dyDescent="0.25">
      <c r="A4723" t="str">
        <f>CONCATENATE(B4723,C4723,D4723,H4723,I4723,L4723)</f>
        <v>2822019HOMICIDIO331</v>
      </c>
      <c r="B4723" s="2">
        <v>28</v>
      </c>
      <c r="C4723" s="2">
        <v>2</v>
      </c>
      <c r="D4723" s="2">
        <v>2019</v>
      </c>
      <c r="E4723" s="2" t="s">
        <v>80</v>
      </c>
      <c r="F4723" s="2" t="s">
        <v>14</v>
      </c>
      <c r="G4723" s="2" t="s">
        <v>11</v>
      </c>
      <c r="H4723" s="2" t="s">
        <v>12</v>
      </c>
      <c r="I4723" s="2">
        <v>33</v>
      </c>
      <c r="J4723" s="2" t="str">
        <f>VLOOKUP(A4723,'Cor da Pele e Motivacao'!$A$2:$I$11399,6, FALSE)</f>
        <v>Parda</v>
      </c>
      <c r="K4723" s="2" t="str">
        <f>VLOOKUP(A4723,'Cor da Pele e Motivacao'!$A$2:$I$11399,8, FALSE)</f>
        <v>ATIVIDADES CRIMINAIS</v>
      </c>
      <c r="L4723" s="2">
        <v>1</v>
      </c>
    </row>
    <row r="4724" spans="1:12" ht="15.75" customHeight="1" x14ac:dyDescent="0.25">
      <c r="A4724" t="str">
        <f>CONCATENATE(B4724,C4724,D4724,H4724,I4724,L4724)</f>
        <v>2822019HOMICIDIO241</v>
      </c>
      <c r="B4724" s="2">
        <v>28</v>
      </c>
      <c r="C4724" s="2">
        <v>2</v>
      </c>
      <c r="D4724" s="2">
        <v>2019</v>
      </c>
      <c r="E4724" s="2" t="s">
        <v>104</v>
      </c>
      <c r="F4724" s="2" t="s">
        <v>22</v>
      </c>
      <c r="G4724" s="2" t="s">
        <v>11</v>
      </c>
      <c r="H4724" s="2" t="s">
        <v>12</v>
      </c>
      <c r="I4724" s="2">
        <v>24</v>
      </c>
      <c r="J4724" s="2" t="str">
        <f>VLOOKUP(A4724,'Cor da Pele e Motivacao'!$A$2:$I$11399,6, FALSE)</f>
        <v>Parda</v>
      </c>
      <c r="K4724" s="2" t="str">
        <f>VLOOKUP(A4724,'Cor da Pele e Motivacao'!$A$2:$I$11399,8, FALSE)</f>
        <v>ATIVIDADES CRIMINAIS</v>
      </c>
      <c r="L4724" s="2">
        <v>1</v>
      </c>
    </row>
    <row r="4725" spans="1:12" ht="15.75" customHeight="1" x14ac:dyDescent="0.25">
      <c r="A4725" t="str">
        <f>CONCATENATE(B4725,C4725,D4725,H4725,I4725,L4725)</f>
        <v>2822019HOMICIDIO201</v>
      </c>
      <c r="B4725" s="2">
        <v>28</v>
      </c>
      <c r="C4725" s="2">
        <v>2</v>
      </c>
      <c r="D4725" s="2">
        <v>2019</v>
      </c>
      <c r="E4725" s="2" t="s">
        <v>36</v>
      </c>
      <c r="F4725" s="2" t="s">
        <v>14</v>
      </c>
      <c r="G4725" s="2" t="s">
        <v>11</v>
      </c>
      <c r="H4725" s="2" t="s">
        <v>12</v>
      </c>
      <c r="I4725" s="2">
        <v>20</v>
      </c>
      <c r="J4725" s="2" t="str">
        <f>VLOOKUP(A4725,'Cor da Pele e Motivacao'!$A$2:$I$11399,6, FALSE)</f>
        <v>Parda</v>
      </c>
      <c r="K4725" s="2" t="str">
        <f>VLOOKUP(A4725,'Cor da Pele e Motivacao'!$A$2:$I$11399,8, FALSE)</f>
        <v>VIOLÊNCIA INTERPESSOAL</v>
      </c>
      <c r="L4725" s="2">
        <v>1</v>
      </c>
    </row>
    <row r="4726" spans="1:12" ht="15.75" customHeight="1" x14ac:dyDescent="0.25">
      <c r="A4726" t="str">
        <f>CONCATENATE(B4726,C4726,D4726,H4726,I4726,L4726)</f>
        <v>2822019HOMICIDIO601</v>
      </c>
      <c r="B4726" s="2">
        <v>28</v>
      </c>
      <c r="C4726" s="2">
        <v>2</v>
      </c>
      <c r="D4726" s="2">
        <v>2019</v>
      </c>
      <c r="E4726" s="2" t="s">
        <v>24</v>
      </c>
      <c r="F4726" s="2" t="s">
        <v>10</v>
      </c>
      <c r="G4726" s="2" t="s">
        <v>11</v>
      </c>
      <c r="H4726" s="2" t="s">
        <v>12</v>
      </c>
      <c r="I4726" s="2">
        <v>60</v>
      </c>
      <c r="J4726" s="2" t="str">
        <f>VLOOKUP(A4726,'Cor da Pele e Motivacao'!$A$2:$I$11399,6, FALSE)</f>
        <v>Parda</v>
      </c>
      <c r="K4726" s="2" t="str">
        <f>VLOOKUP(A4726,'Cor da Pele e Motivacao'!$A$2:$I$11399,8, FALSE)</f>
        <v>VIOLÊNCIA INTERPESSOAL</v>
      </c>
      <c r="L4726" s="2">
        <v>1</v>
      </c>
    </row>
    <row r="4727" spans="1:12" ht="15.75" customHeight="1" x14ac:dyDescent="0.25">
      <c r="A4727" t="str">
        <f>CONCATENATE(B4727,C4727,D4727,H4727,I4727,L4727)</f>
        <v>2822019HOMICIDIO321</v>
      </c>
      <c r="B4727" s="2">
        <v>28</v>
      </c>
      <c r="C4727" s="2">
        <v>2</v>
      </c>
      <c r="D4727" s="2">
        <v>2019</v>
      </c>
      <c r="E4727" s="2" t="s">
        <v>25</v>
      </c>
      <c r="F4727" s="2" t="s">
        <v>25</v>
      </c>
      <c r="G4727" s="2" t="s">
        <v>11</v>
      </c>
      <c r="H4727" s="2" t="s">
        <v>12</v>
      </c>
      <c r="I4727" s="2">
        <v>32</v>
      </c>
      <c r="J4727" s="2" t="str">
        <f>VLOOKUP(A4727,'Cor da Pele e Motivacao'!$A$2:$I$11399,6, FALSE)</f>
        <v>Parda</v>
      </c>
      <c r="K4727" s="2" t="str">
        <f>VLOOKUP(A4727,'Cor da Pele e Motivacao'!$A$2:$I$11399,8, FALSE)</f>
        <v>ATIVIDADES CRIMINAIS</v>
      </c>
      <c r="L4727" s="2">
        <v>1</v>
      </c>
    </row>
    <row r="4728" spans="1:12" ht="15.75" customHeight="1" x14ac:dyDescent="0.25">
      <c r="A4728" t="str">
        <f>CONCATENATE(B4728,C4728,D4728,H4728,I4728,L4728)</f>
        <v>2822019HOMICIDIO381</v>
      </c>
      <c r="B4728" s="2">
        <v>28</v>
      </c>
      <c r="C4728" s="2">
        <v>2</v>
      </c>
      <c r="D4728" s="2">
        <v>2019</v>
      </c>
      <c r="E4728" s="2" t="s">
        <v>123</v>
      </c>
      <c r="F4728" s="2" t="s">
        <v>10</v>
      </c>
      <c r="G4728" s="2" t="s">
        <v>11</v>
      </c>
      <c r="H4728" s="2" t="s">
        <v>12</v>
      </c>
      <c r="I4728" s="2">
        <v>38</v>
      </c>
      <c r="J4728" s="2" t="str">
        <f>VLOOKUP(A4728,'Cor da Pele e Motivacao'!$A$2:$I$11399,6, FALSE)</f>
        <v>Parda</v>
      </c>
      <c r="K4728" s="2" t="str">
        <f>VLOOKUP(A4728,'Cor da Pele e Motivacao'!$A$2:$I$11399,8, FALSE)</f>
        <v>ATIVIDADES CRIMINAIS</v>
      </c>
      <c r="L4728" s="2">
        <v>1</v>
      </c>
    </row>
    <row r="4729" spans="1:12" ht="15.75" customHeight="1" x14ac:dyDescent="0.25">
      <c r="A4729" t="str">
        <f>CONCATENATE(B4729,C4729,D4729,H4729,I4729,L4729)</f>
        <v>132019HOMICIDIO511</v>
      </c>
      <c r="B4729" s="2">
        <v>1</v>
      </c>
      <c r="C4729" s="2">
        <v>3</v>
      </c>
      <c r="D4729" s="2">
        <v>2019</v>
      </c>
      <c r="E4729" s="2" t="s">
        <v>153</v>
      </c>
      <c r="F4729" s="2" t="s">
        <v>16</v>
      </c>
      <c r="G4729" s="2" t="s">
        <v>11</v>
      </c>
      <c r="H4729" s="2" t="s">
        <v>12</v>
      </c>
      <c r="I4729" s="2">
        <v>51</v>
      </c>
      <c r="J4729" s="2" t="str">
        <f>VLOOKUP(A4729,'Cor da Pele e Motivacao'!$A$2:$I$11399,6, FALSE)</f>
        <v>Parda</v>
      </c>
      <c r="K4729" s="2" t="str">
        <f>VLOOKUP(A4729,'Cor da Pele e Motivacao'!$A$2:$I$11399,8, FALSE)</f>
        <v>ATIVIDADES CRIMINAIS</v>
      </c>
      <c r="L4729" s="2">
        <v>1</v>
      </c>
    </row>
    <row r="4730" spans="1:12" ht="15.75" customHeight="1" x14ac:dyDescent="0.25">
      <c r="A4730" t="str">
        <f>CONCATENATE(B4730,C4730,D4730,H4730,I4730,L4730)</f>
        <v>132019HOMICIDIO291</v>
      </c>
      <c r="B4730" s="2">
        <v>1</v>
      </c>
      <c r="C4730" s="2">
        <v>3</v>
      </c>
      <c r="D4730" s="2">
        <v>2019</v>
      </c>
      <c r="E4730" s="2" t="s">
        <v>69</v>
      </c>
      <c r="F4730" s="2" t="s">
        <v>16</v>
      </c>
      <c r="G4730" s="2" t="s">
        <v>11</v>
      </c>
      <c r="H4730" s="2" t="s">
        <v>12</v>
      </c>
      <c r="I4730" s="2">
        <v>29</v>
      </c>
      <c r="J4730" s="2" t="str">
        <f>VLOOKUP(A4730,'Cor da Pele e Motivacao'!$A$2:$I$11399,6, FALSE)</f>
        <v>Parda</v>
      </c>
      <c r="K4730" s="2" t="str">
        <f>VLOOKUP(A4730,'Cor da Pele e Motivacao'!$A$2:$I$11399,8, FALSE)</f>
        <v>VIOLÊNCIA INTERPESSOAL</v>
      </c>
      <c r="L4730" s="2">
        <v>1</v>
      </c>
    </row>
    <row r="4731" spans="1:12" ht="15.75" customHeight="1" x14ac:dyDescent="0.25">
      <c r="A4731" t="str">
        <f>CONCATENATE(B4731,C4731,D4731,H4731,I4731,L4731)</f>
        <v>132019HOMICIDIO521</v>
      </c>
      <c r="B4731" s="2">
        <v>1</v>
      </c>
      <c r="C4731" s="2">
        <v>3</v>
      </c>
      <c r="D4731" s="2">
        <v>2019</v>
      </c>
      <c r="E4731" s="2" t="s">
        <v>99</v>
      </c>
      <c r="F4731" s="2" t="s">
        <v>16</v>
      </c>
      <c r="G4731" s="2" t="s">
        <v>11</v>
      </c>
      <c r="H4731" s="2" t="s">
        <v>12</v>
      </c>
      <c r="I4731" s="2">
        <v>52</v>
      </c>
      <c r="J4731" s="2" t="str">
        <f>VLOOKUP(A4731,'Cor da Pele e Motivacao'!$A$2:$I$11399,6, FALSE)</f>
        <v>Branca</v>
      </c>
      <c r="K4731" s="2" t="str">
        <f>VLOOKUP(A4731,'Cor da Pele e Motivacao'!$A$2:$I$11399,8, FALSE)</f>
        <v>ATIVIDADES CRIMINAIS</v>
      </c>
      <c r="L4731" s="2">
        <v>1</v>
      </c>
    </row>
    <row r="4732" spans="1:12" ht="15.75" customHeight="1" x14ac:dyDescent="0.25">
      <c r="A4732" t="str">
        <f>CONCATENATE(B4732,C4732,D4732,H4732,I4732,L4732)</f>
        <v>132019HOMICIDIO541</v>
      </c>
      <c r="B4732" s="2">
        <v>1</v>
      </c>
      <c r="C4732" s="2">
        <v>3</v>
      </c>
      <c r="D4732" s="2">
        <v>2019</v>
      </c>
      <c r="E4732" s="2" t="s">
        <v>77</v>
      </c>
      <c r="F4732" s="2" t="s">
        <v>22</v>
      </c>
      <c r="G4732" s="2" t="s">
        <v>11</v>
      </c>
      <c r="H4732" s="2" t="s">
        <v>12</v>
      </c>
      <c r="I4732" s="2">
        <v>54</v>
      </c>
      <c r="J4732" s="2" t="str">
        <f>VLOOKUP(A4732,'Cor da Pele e Motivacao'!$A$2:$I$11399,6, FALSE)</f>
        <v>Parda</v>
      </c>
      <c r="K4732" s="2" t="str">
        <f>VLOOKUP(A4732,'Cor da Pele e Motivacao'!$A$2:$I$11399,8, FALSE)</f>
        <v>VIOLÊNCIA INTERPESSOAL</v>
      </c>
      <c r="L4732" s="2">
        <v>1</v>
      </c>
    </row>
    <row r="4733" spans="1:12" ht="15.75" customHeight="1" x14ac:dyDescent="0.25">
      <c r="A4733" t="str">
        <f>CONCATENATE(B4733,C4733,D4733,H4733,I4733,L4733)</f>
        <v>132019HOMICIDIO551</v>
      </c>
      <c r="B4733" s="2">
        <v>1</v>
      </c>
      <c r="C4733" s="2">
        <v>3</v>
      </c>
      <c r="D4733" s="2">
        <v>2019</v>
      </c>
      <c r="E4733" s="2" t="s">
        <v>67</v>
      </c>
      <c r="F4733" s="2" t="s">
        <v>16</v>
      </c>
      <c r="G4733" s="2" t="s">
        <v>11</v>
      </c>
      <c r="H4733" s="2" t="s">
        <v>12</v>
      </c>
      <c r="I4733" s="2">
        <v>55</v>
      </c>
      <c r="J4733" s="2" t="str">
        <f>VLOOKUP(A4733,'Cor da Pele e Motivacao'!$A$2:$I$11399,6, FALSE)</f>
        <v>Parda</v>
      </c>
      <c r="K4733" s="2" t="str">
        <f>VLOOKUP(A4733,'Cor da Pele e Motivacao'!$A$2:$I$11399,8, FALSE)</f>
        <v>ATIVIDADES CRIMINAIS</v>
      </c>
      <c r="L4733" s="2">
        <v>1</v>
      </c>
    </row>
    <row r="4734" spans="1:12" ht="15.75" customHeight="1" x14ac:dyDescent="0.25">
      <c r="A4734" t="str">
        <f>CONCATENATE(B4734,C4734,D4734,H4734,I4734,L4734)</f>
        <v>132019HOMICIDIO261</v>
      </c>
      <c r="B4734" s="2">
        <v>1</v>
      </c>
      <c r="C4734" s="2">
        <v>3</v>
      </c>
      <c r="D4734" s="2">
        <v>2019</v>
      </c>
      <c r="E4734" s="2" t="s">
        <v>23</v>
      </c>
      <c r="F4734" s="2" t="s">
        <v>14</v>
      </c>
      <c r="G4734" s="2" t="s">
        <v>11</v>
      </c>
      <c r="H4734" s="2" t="s">
        <v>12</v>
      </c>
      <c r="I4734" s="2">
        <v>26</v>
      </c>
      <c r="J4734" s="2" t="str">
        <f>VLOOKUP(A4734,'Cor da Pele e Motivacao'!$A$2:$I$11399,6, FALSE)</f>
        <v>Parda</v>
      </c>
      <c r="K4734" s="2" t="str">
        <f>VLOOKUP(A4734,'Cor da Pele e Motivacao'!$A$2:$I$11399,8, FALSE)</f>
        <v>ATIVIDADES CRIMINAIS</v>
      </c>
      <c r="L4734" s="2">
        <v>1</v>
      </c>
    </row>
    <row r="4735" spans="1:12" ht="15.75" customHeight="1" x14ac:dyDescent="0.25">
      <c r="A4735" t="str">
        <f>CONCATENATE(B4735,C4735,D4735,H4735,I4735,L4735)</f>
        <v>132019HOMICIDIO291</v>
      </c>
      <c r="B4735" s="2">
        <v>1</v>
      </c>
      <c r="C4735" s="2">
        <v>3</v>
      </c>
      <c r="D4735" s="2">
        <v>2019</v>
      </c>
      <c r="E4735" s="2" t="s">
        <v>25</v>
      </c>
      <c r="F4735" s="2" t="s">
        <v>25</v>
      </c>
      <c r="G4735" s="2" t="s">
        <v>11</v>
      </c>
      <c r="H4735" s="2" t="s">
        <v>12</v>
      </c>
      <c r="I4735" s="2">
        <v>29</v>
      </c>
      <c r="J4735" s="2" t="str">
        <f>VLOOKUP(A4735,'Cor da Pele e Motivacao'!$A$2:$I$11399,6, FALSE)</f>
        <v>Parda</v>
      </c>
      <c r="K4735" s="2" t="str">
        <f>VLOOKUP(A4735,'Cor da Pele e Motivacao'!$A$2:$I$11399,8, FALSE)</f>
        <v>VIOLÊNCIA INTERPESSOAL</v>
      </c>
      <c r="L4735" s="2">
        <v>1</v>
      </c>
    </row>
    <row r="4736" spans="1:12" ht="15.75" customHeight="1" x14ac:dyDescent="0.25">
      <c r="A4736" t="str">
        <f>CONCATENATE(B4736,C4736,D4736,H4736,I4736,L4736)</f>
        <v>132019HOMICIDIO191</v>
      </c>
      <c r="B4736" s="2">
        <v>1</v>
      </c>
      <c r="C4736" s="2">
        <v>3</v>
      </c>
      <c r="D4736" s="2">
        <v>2019</v>
      </c>
      <c r="E4736" s="2" t="s">
        <v>81</v>
      </c>
      <c r="F4736" s="2" t="s">
        <v>22</v>
      </c>
      <c r="G4736" s="2" t="s">
        <v>11</v>
      </c>
      <c r="H4736" s="2" t="s">
        <v>12</v>
      </c>
      <c r="I4736" s="2">
        <v>19</v>
      </c>
      <c r="J4736" s="2" t="str">
        <f>VLOOKUP(A4736,'Cor da Pele e Motivacao'!$A$2:$I$11399,6, FALSE)</f>
        <v>Parda</v>
      </c>
      <c r="K4736" s="2" t="str">
        <f>VLOOKUP(A4736,'Cor da Pele e Motivacao'!$A$2:$I$11399,8, FALSE)</f>
        <v>ATIVIDADES CRIMINAIS</v>
      </c>
      <c r="L4736" s="2">
        <v>1</v>
      </c>
    </row>
    <row r="4737" spans="1:12" ht="15.75" customHeight="1" x14ac:dyDescent="0.25">
      <c r="A4737" t="str">
        <f>CONCATENATE(B4737,C4737,D4737,H4737,I4737,L4737)</f>
        <v>232019HOMICIDIO271</v>
      </c>
      <c r="B4737" s="2">
        <v>2</v>
      </c>
      <c r="C4737" s="2">
        <v>3</v>
      </c>
      <c r="D4737" s="2">
        <v>2019</v>
      </c>
      <c r="E4737" s="2" t="s">
        <v>48</v>
      </c>
      <c r="F4737" s="2" t="s">
        <v>22</v>
      </c>
      <c r="G4737" s="2" t="s">
        <v>11</v>
      </c>
      <c r="H4737" s="2" t="s">
        <v>12</v>
      </c>
      <c r="I4737" s="2">
        <v>27</v>
      </c>
      <c r="J4737" s="2" t="str">
        <f>VLOOKUP(A4737,'Cor da Pele e Motivacao'!$A$2:$I$11399,6, FALSE)</f>
        <v>Parda</v>
      </c>
      <c r="K4737" s="2" t="str">
        <f>VLOOKUP(A4737,'Cor da Pele e Motivacao'!$A$2:$I$11399,8, FALSE)</f>
        <v>VIOLÊNCIA INTERPESSOAL</v>
      </c>
      <c r="L4737" s="2">
        <v>1</v>
      </c>
    </row>
    <row r="4738" spans="1:12" ht="15.75" customHeight="1" x14ac:dyDescent="0.25">
      <c r="A4738" t="str">
        <f>CONCATENATE(B4738,C4738,D4738,H4738,I4738,L4738)</f>
        <v>232019HOMICIDIO301</v>
      </c>
      <c r="B4738" s="2">
        <v>2</v>
      </c>
      <c r="C4738" s="2">
        <v>3</v>
      </c>
      <c r="D4738" s="2">
        <v>2019</v>
      </c>
      <c r="E4738" s="2" t="s">
        <v>48</v>
      </c>
      <c r="F4738" s="2" t="s">
        <v>22</v>
      </c>
      <c r="G4738" s="2" t="s">
        <v>11</v>
      </c>
      <c r="H4738" s="2" t="s">
        <v>12</v>
      </c>
      <c r="I4738" s="2">
        <v>30</v>
      </c>
      <c r="J4738" s="2" t="str">
        <f>VLOOKUP(A4738,'Cor da Pele e Motivacao'!$A$2:$I$11399,6, FALSE)</f>
        <v>Amarela</v>
      </c>
      <c r="K4738" s="2" t="str">
        <f>VLOOKUP(A4738,'Cor da Pele e Motivacao'!$A$2:$I$11399,8, FALSE)</f>
        <v>ATIVIDADES CRIMINAIS</v>
      </c>
      <c r="L4738" s="2">
        <v>1</v>
      </c>
    </row>
    <row r="4739" spans="1:12" ht="15.75" customHeight="1" x14ac:dyDescent="0.25">
      <c r="A4739" t="str">
        <f>CONCATENATE(B4739,C4739,D4739,H4739,I4739,L4739)</f>
        <v>232019HOMICIDIO231</v>
      </c>
      <c r="B4739" s="2">
        <v>2</v>
      </c>
      <c r="C4739" s="2">
        <v>3</v>
      </c>
      <c r="D4739" s="2">
        <v>2019</v>
      </c>
      <c r="E4739" s="2" t="s">
        <v>62</v>
      </c>
      <c r="F4739" s="2" t="s">
        <v>16</v>
      </c>
      <c r="G4739" s="2" t="s">
        <v>11</v>
      </c>
      <c r="H4739" s="2" t="s">
        <v>12</v>
      </c>
      <c r="I4739" s="2">
        <v>23</v>
      </c>
      <c r="J4739" s="2" t="str">
        <f>VLOOKUP(A4739,'Cor da Pele e Motivacao'!$A$2:$I$11399,6, FALSE)</f>
        <v>Parda</v>
      </c>
      <c r="K4739" s="2" t="str">
        <f>VLOOKUP(A4739,'Cor da Pele e Motivacao'!$A$2:$I$11399,8, FALSE)</f>
        <v>ATIVIDADES CRIMINAIS</v>
      </c>
      <c r="L4739" s="2">
        <v>1</v>
      </c>
    </row>
    <row r="4740" spans="1:12" ht="15.75" customHeight="1" x14ac:dyDescent="0.25">
      <c r="A4740" t="str">
        <f>CONCATENATE(B4740,C4740,D4740,H4740,I4740,L4740)</f>
        <v>232019HOMICIDIO321</v>
      </c>
      <c r="B4740" s="2">
        <v>2</v>
      </c>
      <c r="C4740" s="2">
        <v>3</v>
      </c>
      <c r="D4740" s="2">
        <v>2019</v>
      </c>
      <c r="E4740" s="2" t="s">
        <v>31</v>
      </c>
      <c r="F4740" s="2" t="s">
        <v>16</v>
      </c>
      <c r="G4740" s="2" t="s">
        <v>11</v>
      </c>
      <c r="H4740" s="2" t="s">
        <v>12</v>
      </c>
      <c r="I4740" s="2">
        <v>32</v>
      </c>
      <c r="J4740" s="2" t="str">
        <f>VLOOKUP(A4740,'Cor da Pele e Motivacao'!$A$2:$I$11399,6, FALSE)</f>
        <v>Parda</v>
      </c>
      <c r="K4740" s="2" t="str">
        <f>VLOOKUP(A4740,'Cor da Pele e Motivacao'!$A$2:$I$11399,8, FALSE)</f>
        <v>ATIVIDADES CRIMINAIS</v>
      </c>
      <c r="L4740" s="2">
        <v>1</v>
      </c>
    </row>
    <row r="4741" spans="1:12" ht="15.75" customHeight="1" x14ac:dyDescent="0.25">
      <c r="A4741" t="str">
        <f>CONCATENATE(B4741,C4741,D4741,H4741,I4741,L4741)</f>
        <v>232019HOMICIDIO291</v>
      </c>
      <c r="B4741" s="2">
        <v>2</v>
      </c>
      <c r="C4741" s="2">
        <v>3</v>
      </c>
      <c r="D4741" s="2">
        <v>2019</v>
      </c>
      <c r="E4741" s="2" t="s">
        <v>13</v>
      </c>
      <c r="F4741" s="2" t="s">
        <v>14</v>
      </c>
      <c r="G4741" s="2" t="s">
        <v>11</v>
      </c>
      <c r="H4741" s="2" t="s">
        <v>12</v>
      </c>
      <c r="I4741" s="2">
        <v>29</v>
      </c>
      <c r="J4741" s="2" t="str">
        <f>VLOOKUP(A4741,'Cor da Pele e Motivacao'!$A$2:$I$11399,6, FALSE)</f>
        <v>Parda</v>
      </c>
      <c r="K4741" s="2" t="str">
        <f>VLOOKUP(A4741,'Cor da Pele e Motivacao'!$A$2:$I$11399,8, FALSE)</f>
        <v>ATIVIDADES CRIMINAIS</v>
      </c>
      <c r="L4741" s="2">
        <v>1</v>
      </c>
    </row>
    <row r="4742" spans="1:12" ht="15.75" customHeight="1" x14ac:dyDescent="0.25">
      <c r="A4742" t="str">
        <f>CONCATENATE(B4742,C4742,D4742,H4742,I4742,L4742)</f>
        <v>232019HOMICIDIO241</v>
      </c>
      <c r="B4742" s="2">
        <v>2</v>
      </c>
      <c r="C4742" s="2">
        <v>3</v>
      </c>
      <c r="D4742" s="2">
        <v>2019</v>
      </c>
      <c r="E4742" s="2" t="s">
        <v>83</v>
      </c>
      <c r="F4742" s="2" t="s">
        <v>14</v>
      </c>
      <c r="G4742" s="2" t="s">
        <v>11</v>
      </c>
      <c r="H4742" s="2" t="s">
        <v>12</v>
      </c>
      <c r="I4742" s="2">
        <v>24</v>
      </c>
      <c r="J4742" s="2" t="str">
        <f>VLOOKUP(A4742,'Cor da Pele e Motivacao'!$A$2:$I$11399,6, FALSE)</f>
        <v>Parda</v>
      </c>
      <c r="K4742" s="2" t="str">
        <f>VLOOKUP(A4742,'Cor da Pele e Motivacao'!$A$2:$I$11399,8, FALSE)</f>
        <v>ATIVIDADES CRIMINAIS</v>
      </c>
      <c r="L4742" s="2">
        <v>1</v>
      </c>
    </row>
    <row r="4743" spans="1:12" ht="15.75" customHeight="1" x14ac:dyDescent="0.25">
      <c r="A4743" t="str">
        <f>CONCATENATE(B4743,C4743,D4743,H4743,I4743,L4743)</f>
        <v>232019HOMICIDIO391</v>
      </c>
      <c r="B4743" s="2">
        <v>2</v>
      </c>
      <c r="C4743" s="2">
        <v>3</v>
      </c>
      <c r="D4743" s="2">
        <v>2019</v>
      </c>
      <c r="E4743" s="2" t="s">
        <v>84</v>
      </c>
      <c r="F4743" s="2" t="s">
        <v>10</v>
      </c>
      <c r="G4743" s="2" t="s">
        <v>11</v>
      </c>
      <c r="H4743" s="2" t="s">
        <v>12</v>
      </c>
      <c r="I4743" s="2">
        <v>39</v>
      </c>
      <c r="J4743" s="2" t="str">
        <f>VLOOKUP(A4743,'Cor da Pele e Motivacao'!$A$2:$I$11399,6, FALSE)</f>
        <v>Parda</v>
      </c>
      <c r="K4743" s="2" t="str">
        <f>VLOOKUP(A4743,'Cor da Pele e Motivacao'!$A$2:$I$11399,8, FALSE)</f>
        <v>VIOLÊNCIA INTERPESSOAL</v>
      </c>
      <c r="L4743" s="2">
        <v>1</v>
      </c>
    </row>
    <row r="4744" spans="1:12" ht="15.75" customHeight="1" x14ac:dyDescent="0.25">
      <c r="A4744" t="str">
        <f>CONCATENATE(B4744,C4744,D4744,H4744,I4744,L4744)</f>
        <v>232019HOMICIDIO521</v>
      </c>
      <c r="B4744" s="2">
        <v>2</v>
      </c>
      <c r="C4744" s="2">
        <v>3</v>
      </c>
      <c r="D4744" s="2">
        <v>2019</v>
      </c>
      <c r="E4744" s="2" t="s">
        <v>95</v>
      </c>
      <c r="F4744" s="2" t="s">
        <v>22</v>
      </c>
      <c r="G4744" s="2" t="s">
        <v>11</v>
      </c>
      <c r="H4744" s="2" t="s">
        <v>12</v>
      </c>
      <c r="I4744" s="2">
        <v>52</v>
      </c>
      <c r="J4744" s="2" t="str">
        <f>VLOOKUP(A4744,'Cor da Pele e Motivacao'!$A$2:$I$11399,6, FALSE)</f>
        <v>Parda</v>
      </c>
      <c r="K4744" s="2" t="str">
        <f>VLOOKUP(A4744,'Cor da Pele e Motivacao'!$A$2:$I$11399,8, FALSE)</f>
        <v>VIOLÊNCIA INTERPESSOAL</v>
      </c>
      <c r="L4744" s="2">
        <v>1</v>
      </c>
    </row>
    <row r="4745" spans="1:12" ht="15.75" customHeight="1" x14ac:dyDescent="0.25">
      <c r="A4745" t="str">
        <f>CONCATENATE(B4745,C4745,D4745,H4745,I4745,L4745)</f>
        <v>232019HOMICIDIO291</v>
      </c>
      <c r="B4745" s="2">
        <v>2</v>
      </c>
      <c r="C4745" s="2">
        <v>3</v>
      </c>
      <c r="D4745" s="2">
        <v>2019</v>
      </c>
      <c r="E4745" s="2" t="s">
        <v>20</v>
      </c>
      <c r="F4745" s="2" t="s">
        <v>14</v>
      </c>
      <c r="G4745" s="2" t="s">
        <v>11</v>
      </c>
      <c r="H4745" s="2" t="s">
        <v>12</v>
      </c>
      <c r="I4745" s="2">
        <v>29</v>
      </c>
      <c r="J4745" s="2" t="str">
        <f>VLOOKUP(A4745,'Cor da Pele e Motivacao'!$A$2:$I$11399,6, FALSE)</f>
        <v>Parda</v>
      </c>
      <c r="K4745" s="2" t="str">
        <f>VLOOKUP(A4745,'Cor da Pele e Motivacao'!$A$2:$I$11399,8, FALSE)</f>
        <v>ATIVIDADES CRIMINAIS</v>
      </c>
      <c r="L4745" s="2">
        <v>1</v>
      </c>
    </row>
    <row r="4746" spans="1:12" ht="15.75" customHeight="1" x14ac:dyDescent="0.25">
      <c r="A4746" t="str">
        <f>CONCATENATE(B4746,C4746,D4746,H4746,I4746,L4746)</f>
        <v>232019HOMICIDIO371</v>
      </c>
      <c r="B4746" s="2">
        <v>2</v>
      </c>
      <c r="C4746" s="2">
        <v>3</v>
      </c>
      <c r="D4746" s="2">
        <v>2019</v>
      </c>
      <c r="E4746" s="2" t="s">
        <v>20</v>
      </c>
      <c r="F4746" s="2" t="s">
        <v>14</v>
      </c>
      <c r="G4746" s="2" t="s">
        <v>11</v>
      </c>
      <c r="H4746" s="2" t="s">
        <v>12</v>
      </c>
      <c r="I4746" s="2">
        <v>37</v>
      </c>
      <c r="J4746" s="2" t="str">
        <f>VLOOKUP(A4746,'Cor da Pele e Motivacao'!$A$2:$I$11399,6, FALSE)</f>
        <v>NAO INFORMADO</v>
      </c>
      <c r="K4746" s="2" t="str">
        <f>VLOOKUP(A4746,'Cor da Pele e Motivacao'!$A$2:$I$11399,8, FALSE)</f>
        <v>ATIVIDADES CRIMINAIS</v>
      </c>
      <c r="L4746" s="2">
        <v>1</v>
      </c>
    </row>
    <row r="4747" spans="1:12" ht="15.75" customHeight="1" x14ac:dyDescent="0.25">
      <c r="A4747" t="str">
        <f>CONCATENATE(B4747,C4747,D4747,H4747,I4747,L4747)</f>
        <v>232019HOMICIDIO441</v>
      </c>
      <c r="B4747" s="2">
        <v>2</v>
      </c>
      <c r="C4747" s="2">
        <v>3</v>
      </c>
      <c r="D4747" s="2">
        <v>2019</v>
      </c>
      <c r="E4747" s="2" t="s">
        <v>21</v>
      </c>
      <c r="F4747" s="2" t="s">
        <v>22</v>
      </c>
      <c r="G4747" s="2" t="s">
        <v>11</v>
      </c>
      <c r="H4747" s="2" t="s">
        <v>12</v>
      </c>
      <c r="I4747" s="2">
        <v>44</v>
      </c>
      <c r="J4747" s="2" t="str">
        <f>VLOOKUP(A4747,'Cor da Pele e Motivacao'!$A$2:$I$11399,6, FALSE)</f>
        <v>Parda</v>
      </c>
      <c r="K4747" s="2" t="str">
        <f>VLOOKUP(A4747,'Cor da Pele e Motivacao'!$A$2:$I$11399,8, FALSE)</f>
        <v>VIOLÊNCIA INTERPESSOAL</v>
      </c>
      <c r="L4747" s="2">
        <v>1</v>
      </c>
    </row>
    <row r="4748" spans="1:12" ht="15.75" customHeight="1" x14ac:dyDescent="0.25">
      <c r="A4748" t="str">
        <f>CONCATENATE(B4748,C4748,D4748,H4748,I4748,L4748)</f>
        <v>232019HOMICIDIO281</v>
      </c>
      <c r="B4748" s="2">
        <v>2</v>
      </c>
      <c r="C4748" s="2">
        <v>3</v>
      </c>
      <c r="D4748" s="2">
        <v>2019</v>
      </c>
      <c r="E4748" s="2" t="s">
        <v>93</v>
      </c>
      <c r="F4748" s="2" t="s">
        <v>22</v>
      </c>
      <c r="G4748" s="2" t="s">
        <v>11</v>
      </c>
      <c r="H4748" s="2" t="s">
        <v>12</v>
      </c>
      <c r="I4748" s="2">
        <v>28</v>
      </c>
      <c r="J4748" s="2" t="str">
        <f>VLOOKUP(A4748,'Cor da Pele e Motivacao'!$A$2:$I$11399,6, FALSE)</f>
        <v>Parda</v>
      </c>
      <c r="K4748" s="2" t="str">
        <f>VLOOKUP(A4748,'Cor da Pele e Motivacao'!$A$2:$I$11399,8, FALSE)</f>
        <v>ATIVIDADES CRIMINAIS</v>
      </c>
      <c r="L4748" s="2">
        <v>1</v>
      </c>
    </row>
    <row r="4749" spans="1:12" ht="15.75" customHeight="1" x14ac:dyDescent="0.25">
      <c r="A4749" t="str">
        <f>CONCATENATE(B4749,C4749,D4749,H4749,I4749,L4749)</f>
        <v>232019LATROCINIO431</v>
      </c>
      <c r="B4749" s="2">
        <v>2</v>
      </c>
      <c r="C4749" s="2">
        <v>3</v>
      </c>
      <c r="D4749" s="2">
        <v>2019</v>
      </c>
      <c r="E4749" s="2" t="s">
        <v>25</v>
      </c>
      <c r="F4749" s="2" t="s">
        <v>25</v>
      </c>
      <c r="G4749" s="2" t="s">
        <v>11</v>
      </c>
      <c r="H4749" s="2" t="s">
        <v>33</v>
      </c>
      <c r="I4749" s="2">
        <v>43</v>
      </c>
      <c r="J4749" s="2" t="str">
        <f>VLOOKUP(A4749,'Cor da Pele e Motivacao'!$A$2:$I$11399,6, FALSE)</f>
        <v>Parda</v>
      </c>
      <c r="K4749" s="2" t="str">
        <f>VLOOKUP(A4749,'Cor da Pele e Motivacao'!$A$2:$I$11399,8, FALSE)</f>
        <v>PATRIMÔNIO</v>
      </c>
      <c r="L4749" s="2">
        <v>1</v>
      </c>
    </row>
    <row r="4750" spans="1:12" ht="15.75" customHeight="1" x14ac:dyDescent="0.25">
      <c r="A4750" t="str">
        <f>CONCATENATE(B4750,C4750,D4750,H4750,I4750,L4750)</f>
        <v>232019HOMICIDIO331</v>
      </c>
      <c r="B4750" s="2">
        <v>2</v>
      </c>
      <c r="C4750" s="2">
        <v>3</v>
      </c>
      <c r="D4750" s="2">
        <v>2019</v>
      </c>
      <c r="E4750" s="2" t="s">
        <v>27</v>
      </c>
      <c r="F4750" s="2" t="s">
        <v>14</v>
      </c>
      <c r="G4750" s="2" t="s">
        <v>11</v>
      </c>
      <c r="H4750" s="2" t="s">
        <v>12</v>
      </c>
      <c r="I4750" s="2">
        <v>33</v>
      </c>
      <c r="J4750" s="2" t="str">
        <f>VLOOKUP(A4750,'Cor da Pele e Motivacao'!$A$2:$I$11399,6, FALSE)</f>
        <v>Parda</v>
      </c>
      <c r="K4750" s="2" t="str">
        <f>VLOOKUP(A4750,'Cor da Pele e Motivacao'!$A$2:$I$11399,8, FALSE)</f>
        <v>ATIVIDADES CRIMINAIS</v>
      </c>
      <c r="L4750" s="2">
        <v>1</v>
      </c>
    </row>
    <row r="4751" spans="1:12" ht="15.75" customHeight="1" x14ac:dyDescent="0.25">
      <c r="A4751" t="str">
        <f>CONCATENATE(B4751,C4751,D4751,H4751,I4751,L4751)</f>
        <v>232019HOMICIDIO471</v>
      </c>
      <c r="B4751" s="2">
        <v>2</v>
      </c>
      <c r="C4751" s="2">
        <v>3</v>
      </c>
      <c r="D4751" s="2">
        <v>2019</v>
      </c>
      <c r="E4751" s="2" t="s">
        <v>27</v>
      </c>
      <c r="F4751" s="2" t="s">
        <v>14</v>
      </c>
      <c r="G4751" s="2" t="s">
        <v>11</v>
      </c>
      <c r="H4751" s="2" t="s">
        <v>12</v>
      </c>
      <c r="I4751" s="2">
        <v>47</v>
      </c>
      <c r="J4751" s="2" t="str">
        <f>VLOOKUP(A4751,'Cor da Pele e Motivacao'!$A$2:$I$11399,6, FALSE)</f>
        <v>Parda</v>
      </c>
      <c r="K4751" s="2" t="str">
        <f>VLOOKUP(A4751,'Cor da Pele e Motivacao'!$A$2:$I$11399,8, FALSE)</f>
        <v>VIOLÊNCIA INTERPESSOAL</v>
      </c>
      <c r="L4751" s="2">
        <v>1</v>
      </c>
    </row>
    <row r="4752" spans="1:12" ht="15.75" customHeight="1" x14ac:dyDescent="0.25">
      <c r="A4752" t="str">
        <f>CONCATENATE(B4752,C4752,D4752,H4752,I4752,L4752)</f>
        <v>332019HOMICIDIO261</v>
      </c>
      <c r="B4752" s="2">
        <v>3</v>
      </c>
      <c r="C4752" s="2">
        <v>3</v>
      </c>
      <c r="D4752" s="2">
        <v>2019</v>
      </c>
      <c r="E4752" s="2" t="s">
        <v>55</v>
      </c>
      <c r="F4752" s="2" t="s">
        <v>10</v>
      </c>
      <c r="G4752" s="2" t="s">
        <v>11</v>
      </c>
      <c r="H4752" s="2" t="s">
        <v>12</v>
      </c>
      <c r="I4752" s="2">
        <v>26</v>
      </c>
      <c r="J4752" s="2" t="str">
        <f>VLOOKUP(A4752,'Cor da Pele e Motivacao'!$A$2:$I$11399,6, FALSE)</f>
        <v>Branca</v>
      </c>
      <c r="K4752" s="2" t="str">
        <f>VLOOKUP(A4752,'Cor da Pele e Motivacao'!$A$2:$I$11399,8, FALSE)</f>
        <v>VIOLÊNCIA INTERPESSOAL</v>
      </c>
      <c r="L4752" s="2">
        <v>1</v>
      </c>
    </row>
    <row r="4753" spans="1:12" ht="15.75" customHeight="1" x14ac:dyDescent="0.25">
      <c r="A4753" t="str">
        <f>CONCATENATE(B4753,C4753,D4753,H4753,I4753,L4753)</f>
        <v>332019HOMICIDIO321</v>
      </c>
      <c r="B4753" s="2">
        <v>3</v>
      </c>
      <c r="C4753" s="2">
        <v>3</v>
      </c>
      <c r="D4753" s="2">
        <v>2019</v>
      </c>
      <c r="E4753" s="2" t="s">
        <v>66</v>
      </c>
      <c r="F4753" s="2" t="s">
        <v>16</v>
      </c>
      <c r="G4753" s="2" t="s">
        <v>11</v>
      </c>
      <c r="H4753" s="2" t="s">
        <v>12</v>
      </c>
      <c r="I4753" s="2">
        <v>32</v>
      </c>
      <c r="J4753" s="2" t="str">
        <f>VLOOKUP(A4753,'Cor da Pele e Motivacao'!$A$2:$I$11399,6, FALSE)</f>
        <v>Parda</v>
      </c>
      <c r="K4753" s="2" t="str">
        <f>VLOOKUP(A4753,'Cor da Pele e Motivacao'!$A$2:$I$11399,8, FALSE)</f>
        <v>ATIVIDADES CRIMINAIS</v>
      </c>
      <c r="L4753" s="2">
        <v>1</v>
      </c>
    </row>
    <row r="4754" spans="1:12" ht="15.75" customHeight="1" x14ac:dyDescent="0.25">
      <c r="A4754" t="str">
        <f>CONCATENATE(B4754,C4754,D4754,H4754,I4754,L4754)</f>
        <v>332019HOMICIDIO221</v>
      </c>
      <c r="B4754" s="2">
        <v>3</v>
      </c>
      <c r="C4754" s="2">
        <v>3</v>
      </c>
      <c r="D4754" s="2">
        <v>2019</v>
      </c>
      <c r="E4754" s="2" t="s">
        <v>32</v>
      </c>
      <c r="F4754" s="2" t="s">
        <v>16</v>
      </c>
      <c r="G4754" s="2" t="s">
        <v>11</v>
      </c>
      <c r="H4754" s="2" t="s">
        <v>12</v>
      </c>
      <c r="I4754" s="2">
        <v>22</v>
      </c>
      <c r="J4754" s="2" t="str">
        <f>VLOOKUP(A4754,'Cor da Pele e Motivacao'!$A$2:$I$11399,6, FALSE)</f>
        <v>Parda</v>
      </c>
      <c r="K4754" s="2" t="str">
        <f>VLOOKUP(A4754,'Cor da Pele e Motivacao'!$A$2:$I$11399,8, FALSE)</f>
        <v>VIOLÊNCIA INTERPESSOAL</v>
      </c>
      <c r="L4754" s="2">
        <v>1</v>
      </c>
    </row>
    <row r="4755" spans="1:12" ht="15.75" customHeight="1" x14ac:dyDescent="0.25">
      <c r="A4755" t="str">
        <f>CONCATENATE(B4755,C4755,D4755,H4755,I4755,L4755)</f>
        <v>332019HOMICIDIO231</v>
      </c>
      <c r="B4755" s="2">
        <v>3</v>
      </c>
      <c r="C4755" s="2">
        <v>3</v>
      </c>
      <c r="D4755" s="2">
        <v>2019</v>
      </c>
      <c r="E4755" s="2" t="s">
        <v>13</v>
      </c>
      <c r="F4755" s="2" t="s">
        <v>14</v>
      </c>
      <c r="G4755" s="2" t="s">
        <v>11</v>
      </c>
      <c r="H4755" s="2" t="s">
        <v>12</v>
      </c>
      <c r="I4755" s="2">
        <v>23</v>
      </c>
      <c r="J4755" s="2" t="str">
        <f>VLOOKUP(A4755,'Cor da Pele e Motivacao'!$A$2:$I$11399,6, FALSE)</f>
        <v>Parda</v>
      </c>
      <c r="K4755" s="2" t="str">
        <f>VLOOKUP(A4755,'Cor da Pele e Motivacao'!$A$2:$I$11399,8, FALSE)</f>
        <v>ATIVIDADES CRIMINAIS</v>
      </c>
      <c r="L4755" s="2">
        <v>1</v>
      </c>
    </row>
    <row r="4756" spans="1:12" ht="15.75" customHeight="1" x14ac:dyDescent="0.25">
      <c r="A4756" t="str">
        <f>CONCATENATE(B4756,C4756,D4756,H4756,I4756,L4756)</f>
        <v>332019HOMICIDIO161</v>
      </c>
      <c r="B4756" s="2">
        <v>3</v>
      </c>
      <c r="C4756" s="2">
        <v>3</v>
      </c>
      <c r="D4756" s="2">
        <v>2019</v>
      </c>
      <c r="E4756" s="2" t="s">
        <v>76</v>
      </c>
      <c r="F4756" s="2" t="s">
        <v>16</v>
      </c>
      <c r="G4756" s="2" t="s">
        <v>11</v>
      </c>
      <c r="H4756" s="2" t="s">
        <v>12</v>
      </c>
      <c r="I4756" s="2">
        <v>16</v>
      </c>
      <c r="J4756" s="2" t="str">
        <f>VLOOKUP(A4756,'Cor da Pele e Motivacao'!$A$2:$I$11399,6, FALSE)</f>
        <v>Parda</v>
      </c>
      <c r="K4756" s="2" t="str">
        <f>VLOOKUP(A4756,'Cor da Pele e Motivacao'!$A$2:$I$11399,8, FALSE)</f>
        <v>VIOLÊNCIA INTERPESSOAL</v>
      </c>
      <c r="L4756" s="2">
        <v>1</v>
      </c>
    </row>
    <row r="4757" spans="1:12" ht="15.75" customHeight="1" x14ac:dyDescent="0.25">
      <c r="A4757" t="str">
        <f>CONCATENATE(B4757,C4757,D4757,H4757,I4757,L4757)</f>
        <v>332019HOMICIDIO211</v>
      </c>
      <c r="B4757" s="2">
        <v>3</v>
      </c>
      <c r="C4757" s="2">
        <v>3</v>
      </c>
      <c r="D4757" s="2">
        <v>2019</v>
      </c>
      <c r="E4757" s="2" t="s">
        <v>43</v>
      </c>
      <c r="F4757" s="2" t="s">
        <v>22</v>
      </c>
      <c r="G4757" s="2" t="s">
        <v>11</v>
      </c>
      <c r="H4757" s="2" t="s">
        <v>12</v>
      </c>
      <c r="I4757" s="2">
        <v>21</v>
      </c>
      <c r="J4757" s="2" t="str">
        <f>VLOOKUP(A4757,'Cor da Pele e Motivacao'!$A$2:$I$11399,6, FALSE)</f>
        <v>Parda</v>
      </c>
      <c r="K4757" s="2" t="str">
        <f>VLOOKUP(A4757,'Cor da Pele e Motivacao'!$A$2:$I$11399,8, FALSE)</f>
        <v>VIOLÊNCIA INTERPESSOAL</v>
      </c>
      <c r="L4757" s="2">
        <v>1</v>
      </c>
    </row>
    <row r="4758" spans="1:12" ht="15.75" customHeight="1" x14ac:dyDescent="0.25">
      <c r="A4758" t="str">
        <f>CONCATENATE(B4758,C4758,D4758,H4758,I4758,L4758)</f>
        <v>332019HOMICIDIO481</v>
      </c>
      <c r="B4758" s="2">
        <v>3</v>
      </c>
      <c r="C4758" s="2">
        <v>3</v>
      </c>
      <c r="D4758" s="2">
        <v>2019</v>
      </c>
      <c r="E4758" s="2" t="s">
        <v>18</v>
      </c>
      <c r="F4758" s="2" t="s">
        <v>16</v>
      </c>
      <c r="G4758" s="2" t="s">
        <v>11</v>
      </c>
      <c r="H4758" s="2" t="s">
        <v>12</v>
      </c>
      <c r="I4758" s="2">
        <v>48</v>
      </c>
      <c r="J4758" s="2" t="str">
        <f>VLOOKUP(A4758,'Cor da Pele e Motivacao'!$A$2:$I$11399,6, FALSE)</f>
        <v>Parda</v>
      </c>
      <c r="K4758" s="2" t="str">
        <f>VLOOKUP(A4758,'Cor da Pele e Motivacao'!$A$2:$I$11399,8, FALSE)</f>
        <v>VIOLÊNCIA INTERPESSOAL</v>
      </c>
      <c r="L4758" s="2">
        <v>1</v>
      </c>
    </row>
    <row r="4759" spans="1:12" ht="15.75" customHeight="1" x14ac:dyDescent="0.25">
      <c r="A4759" t="str">
        <f>CONCATENATE(B4759,C4759,D4759,H4759,I4759,L4759)</f>
        <v>332019HOMICIDIO401</v>
      </c>
      <c r="B4759" s="2">
        <v>3</v>
      </c>
      <c r="C4759" s="2">
        <v>3</v>
      </c>
      <c r="D4759" s="2">
        <v>2019</v>
      </c>
      <c r="E4759" s="2" t="s">
        <v>174</v>
      </c>
      <c r="F4759" s="2" t="s">
        <v>10</v>
      </c>
      <c r="G4759" s="2" t="s">
        <v>11</v>
      </c>
      <c r="H4759" s="2" t="s">
        <v>12</v>
      </c>
      <c r="I4759" s="2">
        <v>40</v>
      </c>
      <c r="J4759" s="2" t="str">
        <f>VLOOKUP(A4759,'Cor da Pele e Motivacao'!$A$2:$I$11399,6, FALSE)</f>
        <v>Parda</v>
      </c>
      <c r="K4759" s="2" t="str">
        <f>VLOOKUP(A4759,'Cor da Pele e Motivacao'!$A$2:$I$11399,8, FALSE)</f>
        <v>VIOLÊNCIA INTERPESSOAL</v>
      </c>
      <c r="L4759" s="2">
        <v>1</v>
      </c>
    </row>
    <row r="4760" spans="1:12" ht="15.75" customHeight="1" x14ac:dyDescent="0.25">
      <c r="A4760" t="str">
        <f>CONCATENATE(B4760,C4760,D4760,H4760,I4760,L4760)</f>
        <v>332019HOMICIDIO481</v>
      </c>
      <c r="B4760" s="2">
        <v>3</v>
      </c>
      <c r="C4760" s="2">
        <v>3</v>
      </c>
      <c r="D4760" s="2">
        <v>2019</v>
      </c>
      <c r="E4760" s="2" t="s">
        <v>34</v>
      </c>
      <c r="F4760" s="2" t="s">
        <v>14</v>
      </c>
      <c r="G4760" s="2" t="s">
        <v>28</v>
      </c>
      <c r="H4760" s="2" t="s">
        <v>12</v>
      </c>
      <c r="I4760" s="2">
        <v>48</v>
      </c>
      <c r="J4760" s="2" t="str">
        <f>VLOOKUP(A4760,'Cor da Pele e Motivacao'!$A$2:$I$11399,6, FALSE)</f>
        <v>Parda</v>
      </c>
      <c r="K4760" s="2" t="str">
        <f>VLOOKUP(A4760,'Cor da Pele e Motivacao'!$A$2:$I$11399,8, FALSE)</f>
        <v>VIOLÊNCIA INTERPESSOAL</v>
      </c>
      <c r="L4760" s="2">
        <v>1</v>
      </c>
    </row>
    <row r="4761" spans="1:12" ht="15.75" customHeight="1" x14ac:dyDescent="0.25">
      <c r="A4761" t="str">
        <f>CONCATENATE(B4761,C4761,D4761,H4761,I4761,L4761)</f>
        <v>332019HOMICIDIO461</v>
      </c>
      <c r="B4761" s="2">
        <v>3</v>
      </c>
      <c r="C4761" s="2">
        <v>3</v>
      </c>
      <c r="D4761" s="2">
        <v>2019</v>
      </c>
      <c r="E4761" s="2" t="s">
        <v>34</v>
      </c>
      <c r="F4761" s="2" t="s">
        <v>14</v>
      </c>
      <c r="G4761" s="2" t="s">
        <v>11</v>
      </c>
      <c r="H4761" s="2" t="s">
        <v>12</v>
      </c>
      <c r="I4761" s="2">
        <v>46</v>
      </c>
      <c r="J4761" s="2" t="str">
        <f>VLOOKUP(A4761,'Cor da Pele e Motivacao'!$A$2:$I$11399,6, FALSE)</f>
        <v>Parda</v>
      </c>
      <c r="K4761" s="2" t="str">
        <f>VLOOKUP(A4761,'Cor da Pele e Motivacao'!$A$2:$I$11399,8, FALSE)</f>
        <v>ATIVIDADES CRIMINAIS</v>
      </c>
      <c r="L4761" s="2">
        <v>1</v>
      </c>
    </row>
    <row r="4762" spans="1:12" ht="15.75" customHeight="1" x14ac:dyDescent="0.25">
      <c r="A4762" t="str">
        <f>CONCATENATE(B4762,C4762,D4762,H4762,I4762,L4762)</f>
        <v>332019HOMICIDIO231</v>
      </c>
      <c r="B4762" s="2">
        <v>3</v>
      </c>
      <c r="C4762" s="2">
        <v>3</v>
      </c>
      <c r="D4762" s="2">
        <v>2019</v>
      </c>
      <c r="E4762" s="2" t="s">
        <v>20</v>
      </c>
      <c r="F4762" s="2" t="s">
        <v>14</v>
      </c>
      <c r="G4762" s="2" t="s">
        <v>11</v>
      </c>
      <c r="H4762" s="2" t="s">
        <v>12</v>
      </c>
      <c r="I4762" s="2">
        <v>23</v>
      </c>
      <c r="J4762" s="2" t="str">
        <f>VLOOKUP(A4762,'Cor da Pele e Motivacao'!$A$2:$I$11399,6, FALSE)</f>
        <v>Parda</v>
      </c>
      <c r="K4762" s="2" t="str">
        <f>VLOOKUP(A4762,'Cor da Pele e Motivacao'!$A$2:$I$11399,8, FALSE)</f>
        <v>ATIVIDADES CRIMINAIS</v>
      </c>
      <c r="L4762" s="2">
        <v>1</v>
      </c>
    </row>
    <row r="4763" spans="1:12" ht="15.75" customHeight="1" x14ac:dyDescent="0.25">
      <c r="A4763" t="str">
        <f>CONCATENATE(B4763,C4763,D4763,H4763,I4763,L4763)</f>
        <v>332019LATROCINIO471</v>
      </c>
      <c r="B4763" s="2">
        <v>3</v>
      </c>
      <c r="C4763" s="2">
        <v>3</v>
      </c>
      <c r="D4763" s="2">
        <v>2019</v>
      </c>
      <c r="E4763" s="2" t="s">
        <v>67</v>
      </c>
      <c r="F4763" s="2" t="s">
        <v>16</v>
      </c>
      <c r="G4763" s="2" t="s">
        <v>11</v>
      </c>
      <c r="H4763" s="2" t="s">
        <v>33</v>
      </c>
      <c r="I4763" s="2">
        <v>47</v>
      </c>
      <c r="J4763" s="2" t="str">
        <f>VLOOKUP(A4763,'Cor da Pele e Motivacao'!$A$2:$I$11399,6, FALSE)</f>
        <v>Parda</v>
      </c>
      <c r="K4763" s="2" t="str">
        <f>VLOOKUP(A4763,'Cor da Pele e Motivacao'!$A$2:$I$11399,8, FALSE)</f>
        <v>PATRIMÔNIO</v>
      </c>
      <c r="L4763" s="2">
        <v>1</v>
      </c>
    </row>
    <row r="4764" spans="1:12" ht="15.75" customHeight="1" x14ac:dyDescent="0.25">
      <c r="A4764" t="str">
        <f>CONCATENATE(B4764,C4764,D4764,H4764,I4764,L4764)</f>
        <v>332019HOMICIDIO681</v>
      </c>
      <c r="B4764" s="2">
        <v>3</v>
      </c>
      <c r="C4764" s="2">
        <v>3</v>
      </c>
      <c r="D4764" s="2">
        <v>2019</v>
      </c>
      <c r="E4764" s="2" t="s">
        <v>122</v>
      </c>
      <c r="F4764" s="2" t="s">
        <v>16</v>
      </c>
      <c r="G4764" s="2" t="s">
        <v>11</v>
      </c>
      <c r="H4764" s="2" t="s">
        <v>12</v>
      </c>
      <c r="I4764" s="2">
        <v>68</v>
      </c>
      <c r="J4764" s="2" t="str">
        <f>VLOOKUP(A4764,'Cor da Pele e Motivacao'!$A$2:$I$11399,6, FALSE)</f>
        <v>Parda</v>
      </c>
      <c r="K4764" s="2" t="str">
        <f>VLOOKUP(A4764,'Cor da Pele e Motivacao'!$A$2:$I$11399,8, FALSE)</f>
        <v>VIOLÊNCIA INTERPESSOAL</v>
      </c>
      <c r="L4764" s="2">
        <v>1</v>
      </c>
    </row>
    <row r="4765" spans="1:12" ht="15.75" customHeight="1" x14ac:dyDescent="0.25">
      <c r="A4765" t="str">
        <f>CONCATENATE(B4765,C4765,D4765,H4765,I4765,L4765)</f>
        <v>332019HOMICIDIO361</v>
      </c>
      <c r="B4765" s="2">
        <v>3</v>
      </c>
      <c r="C4765" s="2">
        <v>3</v>
      </c>
      <c r="D4765" s="2">
        <v>2019</v>
      </c>
      <c r="E4765" s="2" t="s">
        <v>23</v>
      </c>
      <c r="F4765" s="2" t="s">
        <v>14</v>
      </c>
      <c r="G4765" s="2" t="s">
        <v>11</v>
      </c>
      <c r="H4765" s="2" t="s">
        <v>12</v>
      </c>
      <c r="I4765" s="2">
        <v>36</v>
      </c>
      <c r="J4765" s="2" t="str">
        <f>VLOOKUP(A4765,'Cor da Pele e Motivacao'!$A$2:$I$11399,6, FALSE)</f>
        <v>Parda</v>
      </c>
      <c r="K4765" s="2" t="str">
        <f>VLOOKUP(A4765,'Cor da Pele e Motivacao'!$A$2:$I$11399,8, FALSE)</f>
        <v>OUTRAS MOTIVAÇÕES</v>
      </c>
      <c r="L4765" s="2">
        <v>1</v>
      </c>
    </row>
    <row r="4766" spans="1:12" ht="15.75" customHeight="1" x14ac:dyDescent="0.25">
      <c r="A4766" t="str">
        <f>CONCATENATE(B4766,C4766,D4766,H4766,I4766,L4766)</f>
        <v>332019HOMICIDIO531</v>
      </c>
      <c r="B4766" s="2">
        <v>3</v>
      </c>
      <c r="C4766" s="2">
        <v>3</v>
      </c>
      <c r="D4766" s="2">
        <v>2019</v>
      </c>
      <c r="E4766" s="2" t="s">
        <v>101</v>
      </c>
      <c r="F4766" s="2" t="s">
        <v>22</v>
      </c>
      <c r="G4766" s="2" t="s">
        <v>11</v>
      </c>
      <c r="H4766" s="2" t="s">
        <v>12</v>
      </c>
      <c r="I4766" s="2">
        <v>53</v>
      </c>
      <c r="J4766" s="2" t="str">
        <f>VLOOKUP(A4766,'Cor da Pele e Motivacao'!$A$2:$I$11399,6, FALSE)</f>
        <v>Parda</v>
      </c>
      <c r="K4766" s="2" t="str">
        <f>VLOOKUP(A4766,'Cor da Pele e Motivacao'!$A$2:$I$11399,8, FALSE)</f>
        <v>VIOLÊNCIA INTERPESSOAL</v>
      </c>
      <c r="L4766" s="2">
        <v>1</v>
      </c>
    </row>
    <row r="4767" spans="1:12" ht="15.75" customHeight="1" x14ac:dyDescent="0.25">
      <c r="A4767" t="str">
        <f>CONCATENATE(B4767,C4767,D4767,H4767,I4767,L4767)</f>
        <v>332019HOMICIDIO411</v>
      </c>
      <c r="B4767" s="2">
        <v>3</v>
      </c>
      <c r="C4767" s="2">
        <v>3</v>
      </c>
      <c r="D4767" s="2">
        <v>2019</v>
      </c>
      <c r="E4767" s="2" t="s">
        <v>24</v>
      </c>
      <c r="F4767" s="2" t="s">
        <v>10</v>
      </c>
      <c r="G4767" s="2" t="s">
        <v>11</v>
      </c>
      <c r="H4767" s="2" t="s">
        <v>12</v>
      </c>
      <c r="I4767" s="2">
        <v>41</v>
      </c>
      <c r="J4767" s="2" t="str">
        <f>VLOOKUP(A4767,'Cor da Pele e Motivacao'!$A$2:$I$11399,6, FALSE)</f>
        <v>Parda</v>
      </c>
      <c r="K4767" s="2" t="str">
        <f>VLOOKUP(A4767,'Cor da Pele e Motivacao'!$A$2:$I$11399,8, FALSE)</f>
        <v>VIOLÊNCIA INTERPESSOAL</v>
      </c>
      <c r="L4767" s="2">
        <v>1</v>
      </c>
    </row>
    <row r="4768" spans="1:12" ht="15.75" customHeight="1" x14ac:dyDescent="0.25">
      <c r="A4768" t="str">
        <f>CONCATENATE(B4768,C4768,D4768,H4768,I4768,L4768)</f>
        <v>332019HOMICIDIO192</v>
      </c>
      <c r="B4768" s="2">
        <v>3</v>
      </c>
      <c r="C4768" s="2">
        <v>3</v>
      </c>
      <c r="D4768" s="2">
        <v>2019</v>
      </c>
      <c r="E4768" s="2" t="s">
        <v>25</v>
      </c>
      <c r="F4768" s="2" t="s">
        <v>25</v>
      </c>
      <c r="G4768" s="2" t="s">
        <v>11</v>
      </c>
      <c r="H4768" s="2" t="s">
        <v>12</v>
      </c>
      <c r="I4768" s="2">
        <v>19</v>
      </c>
      <c r="J4768" s="8"/>
      <c r="K4768" s="2"/>
      <c r="L4768" s="2">
        <v>2</v>
      </c>
    </row>
    <row r="4769" spans="1:12" ht="15.75" customHeight="1" x14ac:dyDescent="0.25">
      <c r="A4769" t="str">
        <f>CONCATENATE(B4769,C4769,D4769,H4769,I4769,L4769)</f>
        <v>332019HOMICIDIO271</v>
      </c>
      <c r="B4769" s="2">
        <v>3</v>
      </c>
      <c r="C4769" s="2">
        <v>3</v>
      </c>
      <c r="D4769" s="2">
        <v>2019</v>
      </c>
      <c r="E4769" s="2" t="s">
        <v>25</v>
      </c>
      <c r="F4769" s="2" t="s">
        <v>25</v>
      </c>
      <c r="G4769" s="2" t="s">
        <v>11</v>
      </c>
      <c r="H4769" s="2" t="s">
        <v>12</v>
      </c>
      <c r="I4769" s="2">
        <v>27</v>
      </c>
      <c r="J4769" s="2" t="str">
        <f>VLOOKUP(A4769,'Cor da Pele e Motivacao'!$A$2:$I$11399,6, FALSE)</f>
        <v>Parda</v>
      </c>
      <c r="K4769" s="2" t="str">
        <f>VLOOKUP(A4769,'Cor da Pele e Motivacao'!$A$2:$I$11399,8, FALSE)</f>
        <v>ATIVIDADES CRIMINAIS</v>
      </c>
      <c r="L4769" s="2">
        <v>1</v>
      </c>
    </row>
    <row r="4770" spans="1:12" ht="15.75" customHeight="1" x14ac:dyDescent="0.25">
      <c r="A4770" t="str">
        <f>CONCATENATE(B4770,C4770,D4770,H4770,I4770,L4770)</f>
        <v>332019HOMICIDIO301</v>
      </c>
      <c r="B4770" s="2">
        <v>3</v>
      </c>
      <c r="C4770" s="2">
        <v>3</v>
      </c>
      <c r="D4770" s="2">
        <v>2019</v>
      </c>
      <c r="E4770" s="2" t="s">
        <v>25</v>
      </c>
      <c r="F4770" s="2" t="s">
        <v>25</v>
      </c>
      <c r="G4770" s="2" t="s">
        <v>11</v>
      </c>
      <c r="H4770" s="2" t="s">
        <v>12</v>
      </c>
      <c r="I4770" s="2">
        <v>30</v>
      </c>
      <c r="J4770" s="2" t="str">
        <f>VLOOKUP(A4770,'Cor da Pele e Motivacao'!$A$2:$I$11399,6, FALSE)</f>
        <v>Negra</v>
      </c>
      <c r="K4770" s="2" t="str">
        <f>VLOOKUP(A4770,'Cor da Pele e Motivacao'!$A$2:$I$11399,8, FALSE)</f>
        <v>VIOLÊNCIA INTERPESSOAL</v>
      </c>
      <c r="L4770" s="2">
        <v>1</v>
      </c>
    </row>
    <row r="4771" spans="1:12" ht="15.75" customHeight="1" x14ac:dyDescent="0.25">
      <c r="A4771" t="str">
        <f>CONCATENATE(B4771,C4771,D4771,H4771,I4771,L4771)</f>
        <v>332019HOMICIDIO161</v>
      </c>
      <c r="B4771" s="2">
        <v>3</v>
      </c>
      <c r="C4771" s="2">
        <v>3</v>
      </c>
      <c r="D4771" s="2">
        <v>2019</v>
      </c>
      <c r="E4771" s="2" t="s">
        <v>37</v>
      </c>
      <c r="F4771" s="2" t="s">
        <v>22</v>
      </c>
      <c r="G4771" s="2" t="s">
        <v>11</v>
      </c>
      <c r="H4771" s="2" t="s">
        <v>12</v>
      </c>
      <c r="I4771" s="2">
        <v>16</v>
      </c>
      <c r="J4771" s="2" t="str">
        <f>VLOOKUP(A4771,'Cor da Pele e Motivacao'!$A$2:$I$11399,6, FALSE)</f>
        <v>Parda</v>
      </c>
      <c r="K4771" s="2" t="str">
        <f>VLOOKUP(A4771,'Cor da Pele e Motivacao'!$A$2:$I$11399,8, FALSE)</f>
        <v>VIOLÊNCIA INTERPESSOAL</v>
      </c>
      <c r="L4771" s="2">
        <v>1</v>
      </c>
    </row>
    <row r="4772" spans="1:12" ht="15.75" customHeight="1" x14ac:dyDescent="0.25">
      <c r="A4772" t="str">
        <f>CONCATENATE(B4772,C4772,D4772,H4772,I4772,L4772)</f>
        <v>332019HOMICIDIO191</v>
      </c>
      <c r="B4772" s="2">
        <v>3</v>
      </c>
      <c r="C4772" s="2">
        <v>3</v>
      </c>
      <c r="D4772" s="2">
        <v>2019</v>
      </c>
      <c r="E4772" s="2" t="s">
        <v>49</v>
      </c>
      <c r="F4772" s="2" t="s">
        <v>16</v>
      </c>
      <c r="G4772" s="2" t="s">
        <v>11</v>
      </c>
      <c r="H4772" s="2" t="s">
        <v>12</v>
      </c>
      <c r="I4772" s="2">
        <v>19</v>
      </c>
      <c r="J4772" s="2" t="str">
        <f>VLOOKUP(A4772,'Cor da Pele e Motivacao'!$A$2:$I$11399,6, FALSE)</f>
        <v>Negra</v>
      </c>
      <c r="K4772" s="2" t="str">
        <f>VLOOKUP(A4772,'Cor da Pele e Motivacao'!$A$2:$I$11399,8, FALSE)</f>
        <v>ATIVIDADES CRIMINAIS</v>
      </c>
      <c r="L4772" s="2">
        <v>1</v>
      </c>
    </row>
    <row r="4773" spans="1:12" ht="15.75" customHeight="1" x14ac:dyDescent="0.25">
      <c r="A4773" t="str">
        <f>CONCATENATE(B4773,C4773,D4773,H4773,I4773,L4773)</f>
        <v>432019HOMICIDIO381</v>
      </c>
      <c r="B4773" s="2">
        <v>4</v>
      </c>
      <c r="C4773" s="2">
        <v>3</v>
      </c>
      <c r="D4773" s="2">
        <v>2019</v>
      </c>
      <c r="E4773" s="2" t="s">
        <v>52</v>
      </c>
      <c r="F4773" s="2" t="s">
        <v>22</v>
      </c>
      <c r="G4773" s="2" t="s">
        <v>11</v>
      </c>
      <c r="H4773" s="2" t="s">
        <v>12</v>
      </c>
      <c r="I4773" s="2">
        <v>38</v>
      </c>
      <c r="J4773" s="2" t="str">
        <f>VLOOKUP(A4773,'Cor da Pele e Motivacao'!$A$2:$I$11399,6, FALSE)</f>
        <v>Negra</v>
      </c>
      <c r="K4773" s="2" t="str">
        <f>VLOOKUP(A4773,'Cor da Pele e Motivacao'!$A$2:$I$11399,8, FALSE)</f>
        <v>A DEFINIR</v>
      </c>
      <c r="L4773" s="2">
        <v>1</v>
      </c>
    </row>
    <row r="4774" spans="1:12" ht="15.75" customHeight="1" x14ac:dyDescent="0.25">
      <c r="A4774" t="str">
        <f>CONCATENATE(B4774,C4774,D4774,H4774,I4774,L4774)</f>
        <v>432019HOMICIDIO181</v>
      </c>
      <c r="B4774" s="2">
        <v>4</v>
      </c>
      <c r="C4774" s="2">
        <v>3</v>
      </c>
      <c r="D4774" s="2">
        <v>2019</v>
      </c>
      <c r="E4774" s="2" t="s">
        <v>15</v>
      </c>
      <c r="F4774" s="2" t="s">
        <v>16</v>
      </c>
      <c r="G4774" s="2" t="s">
        <v>11</v>
      </c>
      <c r="H4774" s="2" t="s">
        <v>12</v>
      </c>
      <c r="I4774" s="2">
        <v>18</v>
      </c>
      <c r="J4774" s="2" t="str">
        <f>VLOOKUP(A4774,'Cor da Pele e Motivacao'!$A$2:$I$11399,6, FALSE)</f>
        <v>Parda</v>
      </c>
      <c r="K4774" s="2" t="str">
        <f>VLOOKUP(A4774,'Cor da Pele e Motivacao'!$A$2:$I$11399,8, FALSE)</f>
        <v>VIOLÊNCIA INTERPESSOAL</v>
      </c>
      <c r="L4774" s="2">
        <v>1</v>
      </c>
    </row>
    <row r="4775" spans="1:12" ht="15.75" customHeight="1" x14ac:dyDescent="0.25">
      <c r="A4775" t="str">
        <f>CONCATENATE(B4775,C4775,D4775,H4775,I4775,L4775)</f>
        <v>432019HOMICIDIO221</v>
      </c>
      <c r="B4775" s="2">
        <v>4</v>
      </c>
      <c r="C4775" s="2">
        <v>3</v>
      </c>
      <c r="D4775" s="2">
        <v>2019</v>
      </c>
      <c r="E4775" s="2" t="s">
        <v>110</v>
      </c>
      <c r="F4775" s="2" t="s">
        <v>16</v>
      </c>
      <c r="G4775" s="2" t="s">
        <v>11</v>
      </c>
      <c r="H4775" s="2" t="s">
        <v>12</v>
      </c>
      <c r="I4775" s="2">
        <v>22</v>
      </c>
      <c r="J4775" s="2" t="str">
        <f>VLOOKUP(A4775,'Cor da Pele e Motivacao'!$A$2:$I$11399,6, FALSE)</f>
        <v>Parda</v>
      </c>
      <c r="K4775" s="2" t="str">
        <f>VLOOKUP(A4775,'Cor da Pele e Motivacao'!$A$2:$I$11399,8, FALSE)</f>
        <v>VIOLÊNCIA INTERPESSOAL</v>
      </c>
      <c r="L4775" s="2">
        <v>1</v>
      </c>
    </row>
    <row r="4776" spans="1:12" ht="15.75" customHeight="1" x14ac:dyDescent="0.25">
      <c r="A4776" t="str">
        <f>CONCATENATE(B4776,C4776,D4776,H4776,I4776,L4776)</f>
        <v>432019HOMICIDIO221</v>
      </c>
      <c r="B4776" s="2">
        <v>4</v>
      </c>
      <c r="C4776" s="2">
        <v>3</v>
      </c>
      <c r="D4776" s="2">
        <v>2019</v>
      </c>
      <c r="E4776" s="2" t="s">
        <v>53</v>
      </c>
      <c r="F4776" s="2" t="s">
        <v>10</v>
      </c>
      <c r="G4776" s="2" t="s">
        <v>11</v>
      </c>
      <c r="H4776" s="2" t="s">
        <v>12</v>
      </c>
      <c r="I4776" s="2">
        <v>22</v>
      </c>
      <c r="J4776" s="2" t="str">
        <f>VLOOKUP(A4776,'Cor da Pele e Motivacao'!$A$2:$I$11399,6, FALSE)</f>
        <v>Parda</v>
      </c>
      <c r="K4776" s="2" t="str">
        <f>VLOOKUP(A4776,'Cor da Pele e Motivacao'!$A$2:$I$11399,8, FALSE)</f>
        <v>VIOLÊNCIA INTERPESSOAL</v>
      </c>
      <c r="L4776" s="2">
        <v>1</v>
      </c>
    </row>
    <row r="4777" spans="1:12" ht="15.75" customHeight="1" x14ac:dyDescent="0.25">
      <c r="A4777" t="str">
        <f>CONCATENATE(B4777,C4777,D4777,H4777,I4777,L4777)</f>
        <v>432019HOMICIDIO301</v>
      </c>
      <c r="B4777" s="2">
        <v>4</v>
      </c>
      <c r="C4777" s="2">
        <v>3</v>
      </c>
      <c r="D4777" s="2">
        <v>2019</v>
      </c>
      <c r="E4777" s="2" t="s">
        <v>20</v>
      </c>
      <c r="F4777" s="2" t="s">
        <v>14</v>
      </c>
      <c r="G4777" s="2" t="s">
        <v>11</v>
      </c>
      <c r="H4777" s="2" t="s">
        <v>12</v>
      </c>
      <c r="I4777" s="2">
        <v>30</v>
      </c>
      <c r="J4777" s="2" t="str">
        <f>VLOOKUP(A4777,'Cor da Pele e Motivacao'!$A$2:$I$11399,6, FALSE)</f>
        <v>Parda</v>
      </c>
      <c r="K4777" s="2" t="str">
        <f>VLOOKUP(A4777,'Cor da Pele e Motivacao'!$A$2:$I$11399,8, FALSE)</f>
        <v>ATIVIDADES CRIMINAIS</v>
      </c>
      <c r="L4777" s="2">
        <v>1</v>
      </c>
    </row>
    <row r="4778" spans="1:12" ht="15.75" customHeight="1" x14ac:dyDescent="0.25">
      <c r="A4778" t="str">
        <f>CONCATENATE(B4778,C4778,D4778,H4778,I4778,L4778)</f>
        <v>432019HOMICIDIO321</v>
      </c>
      <c r="B4778" s="2">
        <v>4</v>
      </c>
      <c r="C4778" s="2">
        <v>3</v>
      </c>
      <c r="D4778" s="2">
        <v>2019</v>
      </c>
      <c r="E4778" s="2" t="s">
        <v>20</v>
      </c>
      <c r="F4778" s="2" t="s">
        <v>14</v>
      </c>
      <c r="G4778" s="2" t="s">
        <v>11</v>
      </c>
      <c r="H4778" s="2" t="s">
        <v>12</v>
      </c>
      <c r="I4778" s="2">
        <v>32</v>
      </c>
      <c r="J4778" s="2" t="str">
        <f>VLOOKUP(A4778,'Cor da Pele e Motivacao'!$A$2:$I$11399,6, FALSE)</f>
        <v>Parda</v>
      </c>
      <c r="K4778" s="2" t="str">
        <f>VLOOKUP(A4778,'Cor da Pele e Motivacao'!$A$2:$I$11399,8, FALSE)</f>
        <v>ATIVIDADES CRIMINAIS</v>
      </c>
      <c r="L4778" s="2">
        <v>1</v>
      </c>
    </row>
    <row r="4779" spans="1:12" ht="15.75" customHeight="1" x14ac:dyDescent="0.25">
      <c r="A4779" t="str">
        <f>CONCATENATE(B4779,C4779,D4779,H4779,I4779,L4779)</f>
        <v>432019HOMICIDIO381</v>
      </c>
      <c r="B4779" s="2">
        <v>4</v>
      </c>
      <c r="C4779" s="2">
        <v>3</v>
      </c>
      <c r="D4779" s="2">
        <v>2019</v>
      </c>
      <c r="E4779" s="2" t="s">
        <v>20</v>
      </c>
      <c r="F4779" s="2" t="s">
        <v>14</v>
      </c>
      <c r="G4779" s="2" t="s">
        <v>11</v>
      </c>
      <c r="H4779" s="2" t="s">
        <v>12</v>
      </c>
      <c r="I4779" s="2">
        <v>38</v>
      </c>
      <c r="J4779" s="2" t="str">
        <f>VLOOKUP(A4779,'Cor da Pele e Motivacao'!$A$2:$I$11399,6, FALSE)</f>
        <v>Negra</v>
      </c>
      <c r="K4779" s="2" t="str">
        <f>VLOOKUP(A4779,'Cor da Pele e Motivacao'!$A$2:$I$11399,8, FALSE)</f>
        <v>A DEFINIR</v>
      </c>
      <c r="L4779" s="2">
        <v>1</v>
      </c>
    </row>
    <row r="4780" spans="1:12" ht="15.75" customHeight="1" x14ac:dyDescent="0.25">
      <c r="A4780" t="str">
        <f>CONCATENATE(B4780,C4780,D4780,H4780,I4780,L4780)</f>
        <v>432019HOMICIDIO551</v>
      </c>
      <c r="B4780" s="2">
        <v>4</v>
      </c>
      <c r="C4780" s="2">
        <v>3</v>
      </c>
      <c r="D4780" s="2">
        <v>2019</v>
      </c>
      <c r="E4780" s="2" t="s">
        <v>23</v>
      </c>
      <c r="F4780" s="2" t="s">
        <v>14</v>
      </c>
      <c r="G4780" s="2" t="s">
        <v>28</v>
      </c>
      <c r="H4780" s="2" t="s">
        <v>12</v>
      </c>
      <c r="I4780" s="2">
        <v>55</v>
      </c>
      <c r="J4780" s="2" t="str">
        <f>VLOOKUP(A4780,'Cor da Pele e Motivacao'!$A$2:$I$11399,6, FALSE)</f>
        <v>Parda</v>
      </c>
      <c r="K4780" s="2" t="str">
        <f>VLOOKUP(A4780,'Cor da Pele e Motivacao'!$A$2:$I$11399,8, FALSE)</f>
        <v>OUTRAS MOTIVAÇÕES</v>
      </c>
      <c r="L4780" s="2">
        <v>1</v>
      </c>
    </row>
    <row r="4781" spans="1:12" ht="15.75" customHeight="1" x14ac:dyDescent="0.25">
      <c r="A4781" t="str">
        <f>CONCATENATE(B4781,C4781,D4781,H4781,I4781,L4781)</f>
        <v>432019HOMICIDIO791</v>
      </c>
      <c r="B4781" s="2">
        <v>4</v>
      </c>
      <c r="C4781" s="2">
        <v>3</v>
      </c>
      <c r="D4781" s="2">
        <v>2019</v>
      </c>
      <c r="E4781" s="2" t="s">
        <v>23</v>
      </c>
      <c r="F4781" s="2" t="s">
        <v>14</v>
      </c>
      <c r="G4781" s="2" t="s">
        <v>28</v>
      </c>
      <c r="H4781" s="2" t="s">
        <v>12</v>
      </c>
      <c r="I4781" s="2">
        <v>79</v>
      </c>
      <c r="J4781" s="2" t="str">
        <f>VLOOKUP(A4781,'Cor da Pele e Motivacao'!$A$2:$I$11399,6, FALSE)</f>
        <v>Parda</v>
      </c>
      <c r="K4781" s="2" t="str">
        <f>VLOOKUP(A4781,'Cor da Pele e Motivacao'!$A$2:$I$11399,8, FALSE)</f>
        <v>ATIVIDADES CRIMINAIS</v>
      </c>
      <c r="L4781" s="2">
        <v>1</v>
      </c>
    </row>
    <row r="4782" spans="1:12" ht="15.75" customHeight="1" x14ac:dyDescent="0.25">
      <c r="A4782" t="str">
        <f>CONCATENATE(B4782,C4782,D4782,H4782,I4782,L4782)</f>
        <v>432019HOMICIDIO841</v>
      </c>
      <c r="B4782" s="2">
        <v>4</v>
      </c>
      <c r="C4782" s="2">
        <v>3</v>
      </c>
      <c r="D4782" s="2">
        <v>2019</v>
      </c>
      <c r="E4782" s="2" t="s">
        <v>23</v>
      </c>
      <c r="F4782" s="2" t="s">
        <v>14</v>
      </c>
      <c r="G4782" s="2" t="s">
        <v>28</v>
      </c>
      <c r="H4782" s="2" t="s">
        <v>12</v>
      </c>
      <c r="I4782" s="2">
        <v>84</v>
      </c>
      <c r="J4782" s="2" t="str">
        <f>VLOOKUP(A4782,'Cor da Pele e Motivacao'!$A$2:$I$11399,6, FALSE)</f>
        <v>Parda</v>
      </c>
      <c r="K4782" s="2" t="str">
        <f>VLOOKUP(A4782,'Cor da Pele e Motivacao'!$A$2:$I$11399,8, FALSE)</f>
        <v>ATIVIDADES CRIMINAIS</v>
      </c>
      <c r="L4782" s="2">
        <v>1</v>
      </c>
    </row>
    <row r="4783" spans="1:12" ht="15.75" customHeight="1" x14ac:dyDescent="0.25">
      <c r="A4783" t="str">
        <f>CONCATENATE(B4783,C4783,D4783,H4783,I4783,L4783)</f>
        <v>432019HOMICIDIO361</v>
      </c>
      <c r="B4783" s="2">
        <v>4</v>
      </c>
      <c r="C4783" s="2">
        <v>3</v>
      </c>
      <c r="D4783" s="2">
        <v>2019</v>
      </c>
      <c r="E4783" s="2" t="s">
        <v>61</v>
      </c>
      <c r="F4783" s="2" t="s">
        <v>10</v>
      </c>
      <c r="G4783" s="2" t="s">
        <v>11</v>
      </c>
      <c r="H4783" s="2" t="s">
        <v>12</v>
      </c>
      <c r="I4783" s="2">
        <v>36</v>
      </c>
      <c r="J4783" s="2" t="str">
        <f>VLOOKUP(A4783,'Cor da Pele e Motivacao'!$A$2:$I$11399,6, FALSE)</f>
        <v>Parda</v>
      </c>
      <c r="K4783" s="2" t="str">
        <f>VLOOKUP(A4783,'Cor da Pele e Motivacao'!$A$2:$I$11399,8, FALSE)</f>
        <v>VIOLÊNCIA INTERPESSOAL</v>
      </c>
      <c r="L4783" s="2">
        <v>1</v>
      </c>
    </row>
    <row r="4784" spans="1:12" ht="15.75" customHeight="1" x14ac:dyDescent="0.25">
      <c r="A4784" t="str">
        <f>CONCATENATE(B4784,C4784,D4784,H4784,I4784,L4784)</f>
        <v>432019HOMICIDIO141</v>
      </c>
      <c r="B4784" s="2">
        <v>4</v>
      </c>
      <c r="C4784" s="2">
        <v>3</v>
      </c>
      <c r="D4784" s="2">
        <v>2019</v>
      </c>
      <c r="E4784" s="2" t="s">
        <v>92</v>
      </c>
      <c r="F4784" s="2" t="s">
        <v>22</v>
      </c>
      <c r="G4784" s="2" t="s">
        <v>11</v>
      </c>
      <c r="H4784" s="2" t="s">
        <v>12</v>
      </c>
      <c r="I4784" s="2">
        <v>14</v>
      </c>
      <c r="J4784" s="2" t="str">
        <f>VLOOKUP(A4784,'Cor da Pele e Motivacao'!$A$2:$I$11399,6, FALSE)</f>
        <v>Parda</v>
      </c>
      <c r="K4784" s="2" t="str">
        <f>VLOOKUP(A4784,'Cor da Pele e Motivacao'!$A$2:$I$11399,8, FALSE)</f>
        <v>VIOLÊNCIA INTERPESSOAL</v>
      </c>
      <c r="L4784" s="2">
        <v>1</v>
      </c>
    </row>
    <row r="4785" spans="1:12" ht="15.75" customHeight="1" x14ac:dyDescent="0.25">
      <c r="A4785" t="str">
        <f>CONCATENATE(B4785,C4785,D4785,H4785,I4785,L4785)</f>
        <v>432019HOMICIDIO421</v>
      </c>
      <c r="B4785" s="2">
        <v>4</v>
      </c>
      <c r="C4785" s="2">
        <v>3</v>
      </c>
      <c r="D4785" s="2">
        <v>2019</v>
      </c>
      <c r="E4785" s="2" t="s">
        <v>26</v>
      </c>
      <c r="F4785" s="2" t="s">
        <v>16</v>
      </c>
      <c r="G4785" s="2" t="s">
        <v>11</v>
      </c>
      <c r="H4785" s="2" t="s">
        <v>12</v>
      </c>
      <c r="I4785" s="2">
        <v>42</v>
      </c>
      <c r="J4785" s="2" t="str">
        <f>VLOOKUP(A4785,'Cor da Pele e Motivacao'!$A$2:$I$11399,6, FALSE)</f>
        <v>Parda</v>
      </c>
      <c r="K4785" s="2" t="str">
        <f>VLOOKUP(A4785,'Cor da Pele e Motivacao'!$A$2:$I$11399,8, FALSE)</f>
        <v>VIOLÊNCIA INTERPESSOAL</v>
      </c>
      <c r="L4785" s="2">
        <v>1</v>
      </c>
    </row>
    <row r="4786" spans="1:12" ht="15.75" customHeight="1" x14ac:dyDescent="0.25">
      <c r="A4786" t="str">
        <f>CONCATENATE(B4786,C4786,D4786,H4786,I4786,L4786)</f>
        <v>432019HOMICIDIO261</v>
      </c>
      <c r="B4786" s="2">
        <v>4</v>
      </c>
      <c r="C4786" s="2">
        <v>3</v>
      </c>
      <c r="D4786" s="2">
        <v>2019</v>
      </c>
      <c r="E4786" s="2" t="s">
        <v>120</v>
      </c>
      <c r="F4786" s="2" t="s">
        <v>16</v>
      </c>
      <c r="G4786" s="2" t="s">
        <v>11</v>
      </c>
      <c r="H4786" s="2" t="s">
        <v>12</v>
      </c>
      <c r="I4786" s="2">
        <v>26</v>
      </c>
      <c r="J4786" s="2" t="str">
        <f>VLOOKUP(A4786,'Cor da Pele e Motivacao'!$A$2:$I$11399,6, FALSE)</f>
        <v>Parda</v>
      </c>
      <c r="K4786" s="2" t="str">
        <f>VLOOKUP(A4786,'Cor da Pele e Motivacao'!$A$2:$I$11399,8, FALSE)</f>
        <v>ATIVIDADES CRIMINAIS</v>
      </c>
      <c r="L4786" s="2">
        <v>1</v>
      </c>
    </row>
    <row r="4787" spans="1:12" ht="15.75" customHeight="1" x14ac:dyDescent="0.25">
      <c r="A4787" t="str">
        <f>CONCATENATE(B4787,C4787,D4787,H4787,I4787,L4787)</f>
        <v>532019HOMICIDIO311</v>
      </c>
      <c r="B4787" s="2">
        <v>5</v>
      </c>
      <c r="C4787" s="2">
        <v>3</v>
      </c>
      <c r="D4787" s="2">
        <v>2019</v>
      </c>
      <c r="E4787" s="2" t="s">
        <v>140</v>
      </c>
      <c r="F4787" s="2" t="s">
        <v>10</v>
      </c>
      <c r="G4787" s="2" t="s">
        <v>11</v>
      </c>
      <c r="H4787" s="2" t="s">
        <v>12</v>
      </c>
      <c r="I4787" s="2">
        <v>31</v>
      </c>
      <c r="J4787" s="2" t="str">
        <f>VLOOKUP(A4787,'Cor da Pele e Motivacao'!$A$2:$I$11399,6, FALSE)</f>
        <v>Parda</v>
      </c>
      <c r="K4787" s="2" t="str">
        <f>VLOOKUP(A4787,'Cor da Pele e Motivacao'!$A$2:$I$11399,8, FALSE)</f>
        <v>VIOLÊNCIA INTERPESSOAL</v>
      </c>
      <c r="L4787" s="2">
        <v>1</v>
      </c>
    </row>
    <row r="4788" spans="1:12" ht="15.75" customHeight="1" x14ac:dyDescent="0.25">
      <c r="A4788" t="str">
        <f>CONCATENATE(B4788,C4788,D4788,H4788,I4788,L4788)</f>
        <v>532019HOMICIDIO341</v>
      </c>
      <c r="B4788" s="2">
        <v>5</v>
      </c>
      <c r="C4788" s="2">
        <v>3</v>
      </c>
      <c r="D4788" s="2">
        <v>2019</v>
      </c>
      <c r="E4788" s="2" t="s">
        <v>77</v>
      </c>
      <c r="F4788" s="2" t="s">
        <v>22</v>
      </c>
      <c r="G4788" s="2" t="s">
        <v>11</v>
      </c>
      <c r="H4788" s="2" t="s">
        <v>12</v>
      </c>
      <c r="I4788" s="2">
        <v>34</v>
      </c>
      <c r="J4788" s="2" t="str">
        <f>VLOOKUP(A4788,'Cor da Pele e Motivacao'!$A$2:$I$11399,6, FALSE)</f>
        <v>Parda</v>
      </c>
      <c r="K4788" s="2" t="str">
        <f>VLOOKUP(A4788,'Cor da Pele e Motivacao'!$A$2:$I$11399,8, FALSE)</f>
        <v>VIOLÊNCIA INTERPESSOAL</v>
      </c>
      <c r="L4788" s="2">
        <v>1</v>
      </c>
    </row>
    <row r="4789" spans="1:12" ht="15.75" customHeight="1" x14ac:dyDescent="0.25">
      <c r="A4789" t="str">
        <f>CONCATENATE(B4789,C4789,D4789,H4789,I4789,L4789)</f>
        <v>532019HOMICIDIO241</v>
      </c>
      <c r="B4789" s="2">
        <v>5</v>
      </c>
      <c r="C4789" s="2">
        <v>3</v>
      </c>
      <c r="D4789" s="2">
        <v>2019</v>
      </c>
      <c r="E4789" s="2" t="s">
        <v>20</v>
      </c>
      <c r="F4789" s="2" t="s">
        <v>14</v>
      </c>
      <c r="G4789" s="2" t="s">
        <v>11</v>
      </c>
      <c r="H4789" s="2" t="s">
        <v>12</v>
      </c>
      <c r="I4789" s="2">
        <v>24</v>
      </c>
      <c r="J4789" s="2" t="str">
        <f>VLOOKUP(A4789,'Cor da Pele e Motivacao'!$A$2:$I$11399,6, FALSE)</f>
        <v>Parda</v>
      </c>
      <c r="K4789" s="2" t="str">
        <f>VLOOKUP(A4789,'Cor da Pele e Motivacao'!$A$2:$I$11399,8, FALSE)</f>
        <v>ATIVIDADES CRIMINAIS</v>
      </c>
      <c r="L4789" s="2">
        <v>1</v>
      </c>
    </row>
    <row r="4790" spans="1:12" ht="15.75" customHeight="1" x14ac:dyDescent="0.25">
      <c r="A4790" t="str">
        <f>CONCATENATE(B4790,C4790,D4790,H4790,I4790,L4790)</f>
        <v>532019HOMICIDIO191</v>
      </c>
      <c r="B4790" s="2">
        <v>5</v>
      </c>
      <c r="C4790" s="2">
        <v>3</v>
      </c>
      <c r="D4790" s="2">
        <v>2019</v>
      </c>
      <c r="E4790" s="2" t="s">
        <v>25</v>
      </c>
      <c r="F4790" s="2" t="s">
        <v>25</v>
      </c>
      <c r="G4790" s="2" t="s">
        <v>11</v>
      </c>
      <c r="H4790" s="2" t="s">
        <v>12</v>
      </c>
      <c r="I4790" s="2">
        <v>19</v>
      </c>
      <c r="J4790" s="2" t="str">
        <f>VLOOKUP(A4790,'Cor da Pele e Motivacao'!$A$2:$I$11399,6, FALSE)</f>
        <v>Parda</v>
      </c>
      <c r="K4790" s="2" t="str">
        <f>VLOOKUP(A4790,'Cor da Pele e Motivacao'!$A$2:$I$11399,8, FALSE)</f>
        <v>ATIVIDADES CRIMINAIS</v>
      </c>
      <c r="L4790" s="2">
        <v>1</v>
      </c>
    </row>
    <row r="4791" spans="1:12" ht="15.75" customHeight="1" x14ac:dyDescent="0.25">
      <c r="A4791" t="str">
        <f>CONCATENATE(B4791,C4791,D4791,H4791,I4791,L4791)</f>
        <v>532019HOMICIDIO241</v>
      </c>
      <c r="B4791" s="2">
        <v>5</v>
      </c>
      <c r="C4791" s="2">
        <v>3</v>
      </c>
      <c r="D4791" s="2">
        <v>2019</v>
      </c>
      <c r="E4791" s="2" t="s">
        <v>25</v>
      </c>
      <c r="F4791" s="2" t="s">
        <v>25</v>
      </c>
      <c r="G4791" s="2" t="s">
        <v>11</v>
      </c>
      <c r="H4791" s="2" t="s">
        <v>12</v>
      </c>
      <c r="I4791" s="2">
        <v>24</v>
      </c>
      <c r="J4791" s="2" t="str">
        <f>VLOOKUP(A4791,'Cor da Pele e Motivacao'!$A$2:$I$11399,6, FALSE)</f>
        <v>Parda</v>
      </c>
      <c r="K4791" s="2" t="str">
        <f>VLOOKUP(A4791,'Cor da Pele e Motivacao'!$A$2:$I$11399,8, FALSE)</f>
        <v>ATIVIDADES CRIMINAIS</v>
      </c>
      <c r="L4791" s="2">
        <v>1</v>
      </c>
    </row>
    <row r="4792" spans="1:12" ht="15.75" customHeight="1" x14ac:dyDescent="0.25">
      <c r="A4792" t="str">
        <f>CONCATENATE(B4792,C4792,D4792,H4792,I4792,L4792)</f>
        <v>532019HOMICIDIO301</v>
      </c>
      <c r="B4792" s="2">
        <v>5</v>
      </c>
      <c r="C4792" s="2">
        <v>3</v>
      </c>
      <c r="D4792" s="2">
        <v>2019</v>
      </c>
      <c r="E4792" s="2" t="s">
        <v>25</v>
      </c>
      <c r="F4792" s="2" t="s">
        <v>25</v>
      </c>
      <c r="G4792" s="2" t="s">
        <v>11</v>
      </c>
      <c r="H4792" s="2" t="s">
        <v>12</v>
      </c>
      <c r="I4792" s="2">
        <v>30</v>
      </c>
      <c r="J4792" s="2" t="str">
        <f>VLOOKUP(A4792,'Cor da Pele e Motivacao'!$A$2:$I$11399,6, FALSE)</f>
        <v>Parda</v>
      </c>
      <c r="K4792" s="2" t="str">
        <f>VLOOKUP(A4792,'Cor da Pele e Motivacao'!$A$2:$I$11399,8, FALSE)</f>
        <v>ATIVIDADES CRIMINAIS</v>
      </c>
      <c r="L4792" s="2">
        <v>1</v>
      </c>
    </row>
    <row r="4793" spans="1:12" ht="15.75" customHeight="1" x14ac:dyDescent="0.25">
      <c r="A4793" t="str">
        <f>CONCATENATE(B4793,C4793,D4793,H4793,I4793,L4793)</f>
        <v>532019HOMICIDIO311</v>
      </c>
      <c r="B4793" s="2">
        <v>5</v>
      </c>
      <c r="C4793" s="2">
        <v>3</v>
      </c>
      <c r="D4793" s="2">
        <v>2019</v>
      </c>
      <c r="E4793" s="2" t="s">
        <v>25</v>
      </c>
      <c r="F4793" s="2" t="s">
        <v>25</v>
      </c>
      <c r="G4793" s="2" t="s">
        <v>11</v>
      </c>
      <c r="H4793" s="2" t="s">
        <v>12</v>
      </c>
      <c r="I4793" s="2">
        <v>31</v>
      </c>
      <c r="J4793" s="2" t="str">
        <f>VLOOKUP(A4793,'Cor da Pele e Motivacao'!$A$2:$I$11399,6, FALSE)</f>
        <v>Parda</v>
      </c>
      <c r="K4793" s="2" t="str">
        <f>VLOOKUP(A4793,'Cor da Pele e Motivacao'!$A$2:$I$11399,8, FALSE)</f>
        <v>VIOLÊNCIA INTERPESSOAL</v>
      </c>
      <c r="L4793" s="2">
        <v>1</v>
      </c>
    </row>
    <row r="4794" spans="1:12" ht="15.75" customHeight="1" x14ac:dyDescent="0.25">
      <c r="A4794" t="str">
        <f>CONCATENATE(B4794,C4794,D4794,H4794,I4794,L4794)</f>
        <v>532019HOMICIDIO431</v>
      </c>
      <c r="B4794" s="2">
        <v>5</v>
      </c>
      <c r="C4794" s="2">
        <v>3</v>
      </c>
      <c r="D4794" s="2">
        <v>2019</v>
      </c>
      <c r="E4794" s="2" t="s">
        <v>81</v>
      </c>
      <c r="F4794" s="2" t="s">
        <v>22</v>
      </c>
      <c r="G4794" s="2" t="s">
        <v>11</v>
      </c>
      <c r="H4794" s="2" t="s">
        <v>12</v>
      </c>
      <c r="I4794" s="2">
        <v>43</v>
      </c>
      <c r="J4794" s="2" t="str">
        <f>VLOOKUP(A4794,'Cor da Pele e Motivacao'!$A$2:$I$11399,6, FALSE)</f>
        <v>Parda</v>
      </c>
      <c r="K4794" s="2" t="str">
        <f>VLOOKUP(A4794,'Cor da Pele e Motivacao'!$A$2:$I$11399,8, FALSE)</f>
        <v>VIOLÊNCIA INTERPESSOAL</v>
      </c>
      <c r="L4794" s="2">
        <v>1</v>
      </c>
    </row>
    <row r="4795" spans="1:12" ht="15.75" customHeight="1" x14ac:dyDescent="0.25">
      <c r="A4795" t="str">
        <f>CONCATENATE(B4795,C4795,D4795,H4795,I4795,L4795)</f>
        <v>532019HOMICIDIO441</v>
      </c>
      <c r="B4795" s="2">
        <v>5</v>
      </c>
      <c r="C4795" s="2">
        <v>3</v>
      </c>
      <c r="D4795" s="2">
        <v>2019</v>
      </c>
      <c r="E4795" s="2" t="s">
        <v>120</v>
      </c>
      <c r="F4795" s="2" t="s">
        <v>16</v>
      </c>
      <c r="G4795" s="2" t="s">
        <v>11</v>
      </c>
      <c r="H4795" s="2" t="s">
        <v>12</v>
      </c>
      <c r="I4795" s="2">
        <v>44</v>
      </c>
      <c r="J4795" s="2" t="str">
        <f>VLOOKUP(A4795,'Cor da Pele e Motivacao'!$A$2:$I$11399,6, FALSE)</f>
        <v>Parda</v>
      </c>
      <c r="K4795" s="2" t="str">
        <f>VLOOKUP(A4795,'Cor da Pele e Motivacao'!$A$2:$I$11399,8, FALSE)</f>
        <v>VIOLÊNCIA INTERPESSOAL</v>
      </c>
      <c r="L4795" s="2">
        <v>1</v>
      </c>
    </row>
    <row r="4796" spans="1:12" ht="15.75" customHeight="1" x14ac:dyDescent="0.25">
      <c r="A4796" t="str">
        <f>CONCATENATE(B4796,C4796,D4796,H4796,I4796,L4796)</f>
        <v>532019HOMICIDIO211</v>
      </c>
      <c r="B4796" s="2">
        <v>5</v>
      </c>
      <c r="C4796" s="2">
        <v>3</v>
      </c>
      <c r="D4796" s="2">
        <v>2019</v>
      </c>
      <c r="E4796" s="2" t="s">
        <v>27</v>
      </c>
      <c r="F4796" s="2" t="s">
        <v>14</v>
      </c>
      <c r="G4796" s="2" t="s">
        <v>11</v>
      </c>
      <c r="H4796" s="2" t="s">
        <v>12</v>
      </c>
      <c r="I4796" s="2">
        <v>21</v>
      </c>
      <c r="J4796" s="2" t="str">
        <f>VLOOKUP(A4796,'Cor da Pele e Motivacao'!$A$2:$I$11399,6, FALSE)</f>
        <v>Parda</v>
      </c>
      <c r="K4796" s="2" t="str">
        <f>VLOOKUP(A4796,'Cor da Pele e Motivacao'!$A$2:$I$11399,8, FALSE)</f>
        <v>ATIVIDADES CRIMINAIS</v>
      </c>
      <c r="L4796" s="2">
        <v>1</v>
      </c>
    </row>
    <row r="4797" spans="1:12" ht="15.75" customHeight="1" x14ac:dyDescent="0.25">
      <c r="A4797" t="str">
        <f>CONCATENATE(B4797,C4797,D4797,H4797,I4797,L4797)</f>
        <v>532019HOMICIDIO251</v>
      </c>
      <c r="B4797" s="2">
        <v>5</v>
      </c>
      <c r="C4797" s="2">
        <v>3</v>
      </c>
      <c r="D4797" s="2">
        <v>2019</v>
      </c>
      <c r="E4797" s="2" t="s">
        <v>137</v>
      </c>
      <c r="F4797" s="2" t="s">
        <v>22</v>
      </c>
      <c r="G4797" s="2" t="s">
        <v>11</v>
      </c>
      <c r="H4797" s="2" t="s">
        <v>12</v>
      </c>
      <c r="I4797" s="2">
        <v>25</v>
      </c>
      <c r="J4797" s="2" t="str">
        <f>VLOOKUP(A4797,'Cor da Pele e Motivacao'!$A$2:$I$11399,6, FALSE)</f>
        <v>Parda</v>
      </c>
      <c r="K4797" s="2" t="str">
        <f>VLOOKUP(A4797,'Cor da Pele e Motivacao'!$A$2:$I$11399,8, FALSE)</f>
        <v>VIOLÊNCIA INTERPESSOAL</v>
      </c>
      <c r="L4797" s="2">
        <v>1</v>
      </c>
    </row>
    <row r="4798" spans="1:12" ht="15.75" customHeight="1" x14ac:dyDescent="0.25">
      <c r="A4798" t="str">
        <f>CONCATENATE(B4798,C4798,D4798,H4798,I4798,L4798)</f>
        <v>632019HOMICIDIO171</v>
      </c>
      <c r="B4798" s="2">
        <v>6</v>
      </c>
      <c r="C4798" s="2">
        <v>3</v>
      </c>
      <c r="D4798" s="2">
        <v>2019</v>
      </c>
      <c r="E4798" s="2" t="s">
        <v>13</v>
      </c>
      <c r="F4798" s="2" t="s">
        <v>14</v>
      </c>
      <c r="G4798" s="2" t="s">
        <v>11</v>
      </c>
      <c r="H4798" s="2" t="s">
        <v>12</v>
      </c>
      <c r="I4798" s="2">
        <v>17</v>
      </c>
      <c r="J4798" s="2" t="str">
        <f>VLOOKUP(A4798,'Cor da Pele e Motivacao'!$A$2:$I$11399,6, FALSE)</f>
        <v>Negra</v>
      </c>
      <c r="K4798" s="2" t="str">
        <f>VLOOKUP(A4798,'Cor da Pele e Motivacao'!$A$2:$I$11399,8, FALSE)</f>
        <v>ATIVIDADES CRIMINAIS</v>
      </c>
      <c r="L4798" s="2">
        <v>1</v>
      </c>
    </row>
    <row r="4799" spans="1:12" ht="15.75" customHeight="1" x14ac:dyDescent="0.25">
      <c r="A4799" t="str">
        <f>CONCATENATE(B4799,C4799,D4799,H4799,I4799,L4799)</f>
        <v>632019HOMICIDIO271</v>
      </c>
      <c r="B4799" s="2">
        <v>6</v>
      </c>
      <c r="C4799" s="2">
        <v>3</v>
      </c>
      <c r="D4799" s="2">
        <v>2019</v>
      </c>
      <c r="E4799" s="2" t="s">
        <v>19</v>
      </c>
      <c r="F4799" s="2" t="s">
        <v>14</v>
      </c>
      <c r="G4799" s="2" t="s">
        <v>11</v>
      </c>
      <c r="H4799" s="2" t="s">
        <v>12</v>
      </c>
      <c r="I4799" s="2">
        <v>27</v>
      </c>
      <c r="J4799" s="2" t="str">
        <f>VLOOKUP(A4799,'Cor da Pele e Motivacao'!$A$2:$I$11399,6, FALSE)</f>
        <v>Parda</v>
      </c>
      <c r="K4799" s="2" t="str">
        <f>VLOOKUP(A4799,'Cor da Pele e Motivacao'!$A$2:$I$11399,8, FALSE)</f>
        <v>ATIVIDADES CRIMINAIS</v>
      </c>
      <c r="L4799" s="2">
        <v>1</v>
      </c>
    </row>
    <row r="4800" spans="1:12" ht="15.75" customHeight="1" x14ac:dyDescent="0.25">
      <c r="A4800" t="str">
        <f>CONCATENATE(B4800,C4800,D4800,H4800,I4800,L4800)</f>
        <v>632019HOMICIDIO201</v>
      </c>
      <c r="B4800" s="2">
        <v>6</v>
      </c>
      <c r="C4800" s="2">
        <v>3</v>
      </c>
      <c r="D4800" s="2">
        <v>2019</v>
      </c>
      <c r="E4800" s="2" t="s">
        <v>20</v>
      </c>
      <c r="F4800" s="2" t="s">
        <v>14</v>
      </c>
      <c r="G4800" s="2" t="s">
        <v>11</v>
      </c>
      <c r="H4800" s="2" t="s">
        <v>12</v>
      </c>
      <c r="I4800" s="2">
        <v>20</v>
      </c>
      <c r="J4800" s="2" t="str">
        <f>VLOOKUP(A4800,'Cor da Pele e Motivacao'!$A$2:$I$11399,6, FALSE)</f>
        <v>Parda</v>
      </c>
      <c r="K4800" s="2" t="str">
        <f>VLOOKUP(A4800,'Cor da Pele e Motivacao'!$A$2:$I$11399,8, FALSE)</f>
        <v>ATIVIDADES CRIMINAIS</v>
      </c>
      <c r="L4800" s="2">
        <v>1</v>
      </c>
    </row>
    <row r="4801" spans="1:12" ht="15.75" customHeight="1" x14ac:dyDescent="0.25">
      <c r="A4801" t="str">
        <f>CONCATENATE(B4801,C4801,D4801,H4801,I4801,L4801)</f>
        <v>632019HOMICIDIO181</v>
      </c>
      <c r="B4801" s="2">
        <v>6</v>
      </c>
      <c r="C4801" s="2">
        <v>3</v>
      </c>
      <c r="D4801" s="2">
        <v>2019</v>
      </c>
      <c r="E4801" s="2" t="s">
        <v>143</v>
      </c>
      <c r="F4801" s="2" t="s">
        <v>22</v>
      </c>
      <c r="G4801" s="2" t="s">
        <v>11</v>
      </c>
      <c r="H4801" s="2" t="s">
        <v>12</v>
      </c>
      <c r="I4801" s="2">
        <v>18</v>
      </c>
      <c r="J4801" s="2" t="str">
        <f>VLOOKUP(A4801,'Cor da Pele e Motivacao'!$A$2:$I$11399,6, FALSE)</f>
        <v>Parda</v>
      </c>
      <c r="K4801" s="2" t="str">
        <f>VLOOKUP(A4801,'Cor da Pele e Motivacao'!$A$2:$I$11399,8, FALSE)</f>
        <v>VIOLÊNCIA INTERPESSOAL</v>
      </c>
      <c r="L4801" s="2">
        <v>1</v>
      </c>
    </row>
    <row r="4802" spans="1:12" ht="15.75" customHeight="1" x14ac:dyDescent="0.25">
      <c r="A4802" t="str">
        <f>CONCATENATE(B4802,C4802,D4802,H4802,I4802,L4802)</f>
        <v>632019HOMICIDIO251</v>
      </c>
      <c r="B4802" s="2">
        <v>6</v>
      </c>
      <c r="C4802" s="2">
        <v>3</v>
      </c>
      <c r="D4802" s="2">
        <v>2019</v>
      </c>
      <c r="E4802" s="2" t="s">
        <v>25</v>
      </c>
      <c r="F4802" s="2" t="s">
        <v>25</v>
      </c>
      <c r="G4802" s="2" t="s">
        <v>11</v>
      </c>
      <c r="H4802" s="2" t="s">
        <v>12</v>
      </c>
      <c r="I4802" s="2">
        <v>25</v>
      </c>
      <c r="J4802" s="2" t="str">
        <f>VLOOKUP(A4802,'Cor da Pele e Motivacao'!$A$2:$I$11399,6, FALSE)</f>
        <v>Parda</v>
      </c>
      <c r="K4802" s="2" t="str">
        <f>VLOOKUP(A4802,'Cor da Pele e Motivacao'!$A$2:$I$11399,8, FALSE)</f>
        <v>ATIVIDADES CRIMINAIS</v>
      </c>
      <c r="L4802" s="2">
        <v>1</v>
      </c>
    </row>
    <row r="4803" spans="1:12" ht="15.75" customHeight="1" x14ac:dyDescent="0.25">
      <c r="A4803" t="str">
        <f>CONCATENATE(B4803,C4803,D4803,H4803,I4803,L4803)</f>
        <v>632019HOMICIDIO491</v>
      </c>
      <c r="B4803" s="2">
        <v>6</v>
      </c>
      <c r="C4803" s="2">
        <v>3</v>
      </c>
      <c r="D4803" s="2">
        <v>2019</v>
      </c>
      <c r="E4803" s="2" t="s">
        <v>25</v>
      </c>
      <c r="F4803" s="2" t="s">
        <v>25</v>
      </c>
      <c r="G4803" s="2" t="s">
        <v>11</v>
      </c>
      <c r="H4803" s="2" t="s">
        <v>12</v>
      </c>
      <c r="I4803" s="2">
        <v>49</v>
      </c>
      <c r="J4803" s="2" t="str">
        <f>VLOOKUP(A4803,'Cor da Pele e Motivacao'!$A$2:$I$11399,6, FALSE)</f>
        <v>Parda</v>
      </c>
      <c r="K4803" s="2" t="str">
        <f>VLOOKUP(A4803,'Cor da Pele e Motivacao'!$A$2:$I$11399,8, FALSE)</f>
        <v>VIOLÊNCIA INTERPESSOAL</v>
      </c>
      <c r="L4803" s="2">
        <v>1</v>
      </c>
    </row>
    <row r="4804" spans="1:12" ht="15.75" customHeight="1" x14ac:dyDescent="0.25">
      <c r="A4804" t="str">
        <f>CONCATENATE(B4804,C4804,D4804,H4804,I4804,L4804)</f>
        <v>632019HOMICIDIO221</v>
      </c>
      <c r="B4804" s="2">
        <v>6</v>
      </c>
      <c r="C4804" s="2">
        <v>3</v>
      </c>
      <c r="D4804" s="2">
        <v>2019</v>
      </c>
      <c r="E4804" s="2" t="s">
        <v>26</v>
      </c>
      <c r="F4804" s="2" t="s">
        <v>16</v>
      </c>
      <c r="G4804" s="2" t="s">
        <v>11</v>
      </c>
      <c r="H4804" s="2" t="s">
        <v>12</v>
      </c>
      <c r="I4804" s="2">
        <v>22</v>
      </c>
      <c r="J4804" s="2" t="str">
        <f>VLOOKUP(A4804,'Cor da Pele e Motivacao'!$A$2:$I$11399,6, FALSE)</f>
        <v>Parda</v>
      </c>
      <c r="K4804" s="2" t="str">
        <f>VLOOKUP(A4804,'Cor da Pele e Motivacao'!$A$2:$I$11399,8, FALSE)</f>
        <v>ATIVIDADES CRIMINAIS</v>
      </c>
      <c r="L4804" s="2">
        <v>1</v>
      </c>
    </row>
    <row r="4805" spans="1:12" ht="15.75" customHeight="1" x14ac:dyDescent="0.25">
      <c r="A4805" t="str">
        <f>CONCATENATE(B4805,C4805,D4805,H4805,I4805,L4805)</f>
        <v>632019HOMICIDIO241</v>
      </c>
      <c r="B4805" s="2">
        <v>6</v>
      </c>
      <c r="C4805" s="2">
        <v>3</v>
      </c>
      <c r="D4805" s="2">
        <v>2019</v>
      </c>
      <c r="E4805" s="2" t="s">
        <v>27</v>
      </c>
      <c r="F4805" s="2" t="s">
        <v>14</v>
      </c>
      <c r="G4805" s="2" t="s">
        <v>11</v>
      </c>
      <c r="H4805" s="2" t="s">
        <v>12</v>
      </c>
      <c r="I4805" s="2">
        <v>24</v>
      </c>
      <c r="J4805" s="2" t="str">
        <f>VLOOKUP(A4805,'Cor da Pele e Motivacao'!$A$2:$I$11399,6, FALSE)</f>
        <v>Parda</v>
      </c>
      <c r="K4805" s="2" t="str">
        <f>VLOOKUP(A4805,'Cor da Pele e Motivacao'!$A$2:$I$11399,8, FALSE)</f>
        <v>ATIVIDADES CRIMINAIS</v>
      </c>
      <c r="L4805" s="2">
        <v>1</v>
      </c>
    </row>
    <row r="4806" spans="1:12" ht="15.75" customHeight="1" x14ac:dyDescent="0.25">
      <c r="A4806" t="str">
        <f>CONCATENATE(B4806,C4806,D4806,H4806,I4806,L4806)</f>
        <v>632019HOMICIDIO271</v>
      </c>
      <c r="B4806" s="2">
        <v>6</v>
      </c>
      <c r="C4806" s="2">
        <v>3</v>
      </c>
      <c r="D4806" s="2">
        <v>2019</v>
      </c>
      <c r="E4806" s="2" t="s">
        <v>27</v>
      </c>
      <c r="F4806" s="2" t="s">
        <v>14</v>
      </c>
      <c r="G4806" s="2" t="s">
        <v>11</v>
      </c>
      <c r="H4806" s="2" t="s">
        <v>12</v>
      </c>
      <c r="I4806" s="2">
        <v>27</v>
      </c>
      <c r="J4806" s="2" t="str">
        <f>VLOOKUP(A4806,'Cor da Pele e Motivacao'!$A$2:$I$11399,6, FALSE)</f>
        <v>Parda</v>
      </c>
      <c r="K4806" s="2" t="str">
        <f>VLOOKUP(A4806,'Cor da Pele e Motivacao'!$A$2:$I$11399,8, FALSE)</f>
        <v>ATIVIDADES CRIMINAIS</v>
      </c>
      <c r="L4806" s="2">
        <v>1</v>
      </c>
    </row>
    <row r="4807" spans="1:12" ht="15.75" customHeight="1" x14ac:dyDescent="0.25">
      <c r="A4807" t="str">
        <f>CONCATENATE(B4807,C4807,D4807,H4807,I4807,L4807)</f>
        <v>732019HOMICIDIO221</v>
      </c>
      <c r="B4807" s="2">
        <v>7</v>
      </c>
      <c r="C4807" s="2">
        <v>3</v>
      </c>
      <c r="D4807" s="2">
        <v>2019</v>
      </c>
      <c r="E4807" s="2" t="s">
        <v>45</v>
      </c>
      <c r="F4807" s="2" t="s">
        <v>14</v>
      </c>
      <c r="G4807" s="2" t="s">
        <v>11</v>
      </c>
      <c r="H4807" s="2" t="s">
        <v>12</v>
      </c>
      <c r="I4807" s="2">
        <v>22</v>
      </c>
      <c r="J4807" s="2" t="str">
        <f>VLOOKUP(A4807,'Cor da Pele e Motivacao'!$A$2:$I$11399,6, FALSE)</f>
        <v>Parda</v>
      </c>
      <c r="K4807" s="2" t="str">
        <f>VLOOKUP(A4807,'Cor da Pele e Motivacao'!$A$2:$I$11399,8, FALSE)</f>
        <v>VIOLÊNCIA INTERPESSOAL</v>
      </c>
      <c r="L4807" s="2">
        <v>1</v>
      </c>
    </row>
    <row r="4808" spans="1:12" ht="15.75" customHeight="1" x14ac:dyDescent="0.25">
      <c r="A4808" t="str">
        <f>CONCATENATE(B4808,C4808,D4808,H4808,I4808,L4808)</f>
        <v>732019FEMINICIDIO671</v>
      </c>
      <c r="B4808" s="2">
        <v>7</v>
      </c>
      <c r="C4808" s="2">
        <v>3</v>
      </c>
      <c r="D4808" s="2">
        <v>2019</v>
      </c>
      <c r="E4808" s="2" t="s">
        <v>13</v>
      </c>
      <c r="F4808" s="2" t="s">
        <v>14</v>
      </c>
      <c r="G4808" s="2" t="s">
        <v>28</v>
      </c>
      <c r="H4808" s="2" t="s">
        <v>29</v>
      </c>
      <c r="I4808" s="2">
        <v>67</v>
      </c>
      <c r="J4808" s="2" t="str">
        <f>VLOOKUP(A4808,'Cor da Pele e Motivacao'!$A$2:$I$11399,6, FALSE)</f>
        <v>Parda</v>
      </c>
      <c r="K4808" s="2" t="str">
        <f>VLOOKUP(A4808,'Cor da Pele e Motivacao'!$A$2:$I$11399,8, FALSE)</f>
        <v>FEMINICIDIO</v>
      </c>
      <c r="L4808" s="2">
        <v>1</v>
      </c>
    </row>
    <row r="4809" spans="1:12" ht="15.75" customHeight="1" x14ac:dyDescent="0.25">
      <c r="A4809" t="str">
        <f>CONCATENATE(B4809,C4809,D4809,H4809,I4809,L4809)</f>
        <v>732019HOMICIDIO521</v>
      </c>
      <c r="B4809" s="2">
        <v>7</v>
      </c>
      <c r="C4809" s="2">
        <v>3</v>
      </c>
      <c r="D4809" s="2">
        <v>2019</v>
      </c>
      <c r="E4809" s="2" t="s">
        <v>19</v>
      </c>
      <c r="F4809" s="2" t="s">
        <v>14</v>
      </c>
      <c r="G4809" s="2" t="s">
        <v>11</v>
      </c>
      <c r="H4809" s="2" t="s">
        <v>12</v>
      </c>
      <c r="I4809" s="2">
        <v>52</v>
      </c>
      <c r="J4809" s="2" t="str">
        <f>VLOOKUP(A4809,'Cor da Pele e Motivacao'!$A$2:$I$11399,6, FALSE)</f>
        <v>Parda</v>
      </c>
      <c r="K4809" s="2" t="str">
        <f>VLOOKUP(A4809,'Cor da Pele e Motivacao'!$A$2:$I$11399,8, FALSE)</f>
        <v>ATIVIDADES CRIMINAIS</v>
      </c>
      <c r="L4809" s="2">
        <v>1</v>
      </c>
    </row>
    <row r="4810" spans="1:12" ht="15.75" customHeight="1" x14ac:dyDescent="0.25">
      <c r="A4810" t="str">
        <f>CONCATENATE(B4810,C4810,D4810,H4810,I4810,L4810)</f>
        <v>732019HOMICIDIO202</v>
      </c>
      <c r="B4810" s="2">
        <v>7</v>
      </c>
      <c r="C4810" s="2">
        <v>3</v>
      </c>
      <c r="D4810" s="2">
        <v>2019</v>
      </c>
      <c r="E4810" s="2" t="s">
        <v>25</v>
      </c>
      <c r="F4810" s="2" t="s">
        <v>25</v>
      </c>
      <c r="G4810" s="2" t="s">
        <v>11</v>
      </c>
      <c r="H4810" s="2" t="s">
        <v>12</v>
      </c>
      <c r="I4810" s="2">
        <v>20</v>
      </c>
      <c r="J4810" s="2" t="str">
        <f>VLOOKUP(A4810,'Cor da Pele e Motivacao'!$A$2:$I$11399,6, FALSE)</f>
        <v>Parda</v>
      </c>
      <c r="K4810" s="2" t="str">
        <f>VLOOKUP(A4810,'Cor da Pele e Motivacao'!$A$2:$I$11399,8, FALSE)</f>
        <v>ATIVIDADES CRIMINAIS</v>
      </c>
      <c r="L4810" s="2">
        <v>2</v>
      </c>
    </row>
    <row r="4811" spans="1:12" ht="15.75" customHeight="1" x14ac:dyDescent="0.25">
      <c r="A4811" t="str">
        <f>CONCATENATE(B4811,C4811,D4811,H4811,I4811,L4811)</f>
        <v>732019HOMICIDIO291</v>
      </c>
      <c r="B4811" s="2">
        <v>7</v>
      </c>
      <c r="C4811" s="2">
        <v>3</v>
      </c>
      <c r="D4811" s="2">
        <v>2019</v>
      </c>
      <c r="E4811" s="2" t="s">
        <v>25</v>
      </c>
      <c r="F4811" s="2" t="s">
        <v>25</v>
      </c>
      <c r="G4811" s="2" t="s">
        <v>11</v>
      </c>
      <c r="H4811" s="2" t="s">
        <v>12</v>
      </c>
      <c r="I4811" s="2">
        <v>29</v>
      </c>
      <c r="J4811" s="2" t="str">
        <f>VLOOKUP(A4811,'Cor da Pele e Motivacao'!$A$2:$I$11399,6, FALSE)</f>
        <v>Parda</v>
      </c>
      <c r="K4811" s="2" t="str">
        <f>VLOOKUP(A4811,'Cor da Pele e Motivacao'!$A$2:$I$11399,8, FALSE)</f>
        <v>VIOLÊNCIA INTERPESSOAL</v>
      </c>
      <c r="L4811" s="2">
        <v>1</v>
      </c>
    </row>
    <row r="4812" spans="1:12" ht="15.75" customHeight="1" x14ac:dyDescent="0.25">
      <c r="A4812" t="str">
        <f>CONCATENATE(B4812,C4812,D4812,H4812,I4812,L4812)</f>
        <v>732019LATROCINIO201</v>
      </c>
      <c r="B4812" s="2">
        <v>7</v>
      </c>
      <c r="C4812" s="2">
        <v>3</v>
      </c>
      <c r="D4812" s="2">
        <v>2019</v>
      </c>
      <c r="E4812" s="2" t="s">
        <v>25</v>
      </c>
      <c r="F4812" s="2" t="s">
        <v>25</v>
      </c>
      <c r="G4812" s="2" t="s">
        <v>11</v>
      </c>
      <c r="H4812" s="2" t="s">
        <v>33</v>
      </c>
      <c r="I4812" s="2">
        <v>20</v>
      </c>
      <c r="J4812" s="2" t="str">
        <f>VLOOKUP(A4812,'Cor da Pele e Motivacao'!$A$2:$I$11399,6, FALSE)</f>
        <v>Parda</v>
      </c>
      <c r="K4812" s="2" t="str">
        <f>VLOOKUP(A4812,'Cor da Pele e Motivacao'!$A$2:$I$11399,8, FALSE)</f>
        <v>PATRIMÔNIO</v>
      </c>
      <c r="L4812" s="2">
        <v>1</v>
      </c>
    </row>
    <row r="4813" spans="1:12" ht="15.75" customHeight="1" x14ac:dyDescent="0.25">
      <c r="A4813" t="str">
        <f>CONCATENATE(B4813,C4813,D4813,H4813,I4813,L4813)</f>
        <v>732019HOMICIDIO411</v>
      </c>
      <c r="B4813" s="2">
        <v>7</v>
      </c>
      <c r="C4813" s="2">
        <v>3</v>
      </c>
      <c r="D4813" s="2">
        <v>2019</v>
      </c>
      <c r="E4813" s="2" t="s">
        <v>27</v>
      </c>
      <c r="F4813" s="2" t="s">
        <v>14</v>
      </c>
      <c r="G4813" s="2" t="s">
        <v>11</v>
      </c>
      <c r="H4813" s="2" t="s">
        <v>12</v>
      </c>
      <c r="I4813" s="2">
        <v>41</v>
      </c>
      <c r="J4813" s="2" t="str">
        <f>VLOOKUP(A4813,'Cor da Pele e Motivacao'!$A$2:$I$11399,6, FALSE)</f>
        <v>Parda</v>
      </c>
      <c r="K4813" s="2" t="str">
        <f>VLOOKUP(A4813,'Cor da Pele e Motivacao'!$A$2:$I$11399,8, FALSE)</f>
        <v>ATIVIDADES CRIMINAIS</v>
      </c>
      <c r="L4813" s="2">
        <v>1</v>
      </c>
    </row>
    <row r="4814" spans="1:12" ht="15.75" customHeight="1" x14ac:dyDescent="0.25">
      <c r="A4814" t="str">
        <f>CONCATENATE(B4814,C4814,D4814,H4814,I4814,L4814)</f>
        <v>732019HOMICIDIO241</v>
      </c>
      <c r="B4814" s="2">
        <v>7</v>
      </c>
      <c r="C4814" s="2">
        <v>3</v>
      </c>
      <c r="D4814" s="2">
        <v>2019</v>
      </c>
      <c r="E4814" s="2" t="s">
        <v>38</v>
      </c>
      <c r="F4814" s="2" t="s">
        <v>22</v>
      </c>
      <c r="G4814" s="2" t="s">
        <v>11</v>
      </c>
      <c r="H4814" s="2" t="s">
        <v>12</v>
      </c>
      <c r="I4814" s="2">
        <v>24</v>
      </c>
      <c r="J4814" s="2" t="str">
        <f>VLOOKUP(A4814,'Cor da Pele e Motivacao'!$A$2:$I$11399,6, FALSE)</f>
        <v>Parda</v>
      </c>
      <c r="K4814" s="2" t="str">
        <f>VLOOKUP(A4814,'Cor da Pele e Motivacao'!$A$2:$I$11399,8, FALSE)</f>
        <v>ATIVIDADES CRIMINAIS</v>
      </c>
      <c r="L4814" s="2">
        <v>1</v>
      </c>
    </row>
    <row r="4815" spans="1:12" ht="15.75" customHeight="1" x14ac:dyDescent="0.25">
      <c r="A4815" t="str">
        <f>CONCATENATE(B4815,C4815,D4815,H4815,I4815,L4815)</f>
        <v>832019HOMICIDIO221</v>
      </c>
      <c r="B4815" s="2">
        <v>8</v>
      </c>
      <c r="C4815" s="2">
        <v>3</v>
      </c>
      <c r="D4815" s="2">
        <v>2019</v>
      </c>
      <c r="E4815" s="2" t="s">
        <v>69</v>
      </c>
      <c r="F4815" s="2" t="s">
        <v>16</v>
      </c>
      <c r="G4815" s="2" t="s">
        <v>11</v>
      </c>
      <c r="H4815" s="2" t="s">
        <v>12</v>
      </c>
      <c r="I4815" s="2">
        <v>22</v>
      </c>
      <c r="J4815" s="2" t="str">
        <f>VLOOKUP(A4815,'Cor da Pele e Motivacao'!$A$2:$I$11399,6, FALSE)</f>
        <v>Branca</v>
      </c>
      <c r="K4815" s="2" t="str">
        <f>VLOOKUP(A4815,'Cor da Pele e Motivacao'!$A$2:$I$11399,8, FALSE)</f>
        <v>VIOLÊNCIA INTERPESSOAL</v>
      </c>
      <c r="L4815" s="2">
        <v>1</v>
      </c>
    </row>
    <row r="4816" spans="1:12" ht="15.75" customHeight="1" x14ac:dyDescent="0.25">
      <c r="A4816" t="str">
        <f>CONCATENATE(B4816,C4816,D4816,H4816,I4816,L4816)</f>
        <v>832019HOMICIDIO561</v>
      </c>
      <c r="B4816" s="2">
        <v>8</v>
      </c>
      <c r="C4816" s="2">
        <v>3</v>
      </c>
      <c r="D4816" s="2">
        <v>2019</v>
      </c>
      <c r="E4816" s="2" t="s">
        <v>53</v>
      </c>
      <c r="F4816" s="2" t="s">
        <v>10</v>
      </c>
      <c r="G4816" s="2" t="s">
        <v>11</v>
      </c>
      <c r="H4816" s="2" t="s">
        <v>12</v>
      </c>
      <c r="I4816" s="2">
        <v>56</v>
      </c>
      <c r="J4816" s="2" t="str">
        <f>VLOOKUP(A4816,'Cor da Pele e Motivacao'!$A$2:$I$11399,6, FALSE)</f>
        <v>Parda</v>
      </c>
      <c r="K4816" s="2" t="str">
        <f>VLOOKUP(A4816,'Cor da Pele e Motivacao'!$A$2:$I$11399,8, FALSE)</f>
        <v>ATIVIDADES CRIMINAIS</v>
      </c>
      <c r="L4816" s="2">
        <v>1</v>
      </c>
    </row>
    <row r="4817" spans="1:12" ht="15.75" customHeight="1" x14ac:dyDescent="0.25">
      <c r="A4817" t="str">
        <f>CONCATENATE(B4817,C4817,D4817,H4817,I4817,L4817)</f>
        <v>832019HOMICIDIO161</v>
      </c>
      <c r="B4817" s="2">
        <v>8</v>
      </c>
      <c r="C4817" s="2">
        <v>3</v>
      </c>
      <c r="D4817" s="2">
        <v>2019</v>
      </c>
      <c r="E4817" s="2" t="s">
        <v>23</v>
      </c>
      <c r="F4817" s="2" t="s">
        <v>14</v>
      </c>
      <c r="G4817" s="2" t="s">
        <v>11</v>
      </c>
      <c r="H4817" s="2" t="s">
        <v>12</v>
      </c>
      <c r="I4817" s="2">
        <v>16</v>
      </c>
      <c r="J4817" s="2" t="str">
        <f>VLOOKUP(A4817,'Cor da Pele e Motivacao'!$A$2:$I$11399,6, FALSE)</f>
        <v>Parda</v>
      </c>
      <c r="K4817" s="2" t="str">
        <f>VLOOKUP(A4817,'Cor da Pele e Motivacao'!$A$2:$I$11399,8, FALSE)</f>
        <v>ATIVIDADES CRIMINAIS</v>
      </c>
      <c r="L4817" s="2">
        <v>1</v>
      </c>
    </row>
    <row r="4818" spans="1:12" ht="15.75" customHeight="1" x14ac:dyDescent="0.25">
      <c r="A4818" t="str">
        <f>CONCATENATE(B4818,C4818,D4818,H4818,I4818,L4818)</f>
        <v>832019HOMICIDIO421</v>
      </c>
      <c r="B4818" s="2">
        <v>8</v>
      </c>
      <c r="C4818" s="2">
        <v>3</v>
      </c>
      <c r="D4818" s="2">
        <v>2019</v>
      </c>
      <c r="E4818" s="2" t="s">
        <v>23</v>
      </c>
      <c r="F4818" s="2" t="s">
        <v>14</v>
      </c>
      <c r="G4818" s="2" t="s">
        <v>11</v>
      </c>
      <c r="H4818" s="2" t="s">
        <v>12</v>
      </c>
      <c r="I4818" s="2">
        <v>42</v>
      </c>
      <c r="J4818" s="2" t="str">
        <f>VLOOKUP(A4818,'Cor da Pele e Motivacao'!$A$2:$I$11399,6, FALSE)</f>
        <v>Parda</v>
      </c>
      <c r="K4818" s="2" t="str">
        <f>VLOOKUP(A4818,'Cor da Pele e Motivacao'!$A$2:$I$11399,8, FALSE)</f>
        <v>ATIVIDADES CRIMINAIS</v>
      </c>
      <c r="L4818" s="2">
        <v>1</v>
      </c>
    </row>
    <row r="4819" spans="1:12" ht="15.75" customHeight="1" x14ac:dyDescent="0.25">
      <c r="A4819" t="str">
        <f>CONCATENATE(B4819,C4819,D4819,H4819,I4819,L4819)</f>
        <v>832019HOMICIDIO211</v>
      </c>
      <c r="B4819" s="2">
        <v>8</v>
      </c>
      <c r="C4819" s="2">
        <v>3</v>
      </c>
      <c r="D4819" s="2">
        <v>2019</v>
      </c>
      <c r="E4819" s="2" t="s">
        <v>36</v>
      </c>
      <c r="F4819" s="2" t="s">
        <v>14</v>
      </c>
      <c r="G4819" s="2" t="s">
        <v>11</v>
      </c>
      <c r="H4819" s="2" t="s">
        <v>12</v>
      </c>
      <c r="I4819" s="2">
        <v>21</v>
      </c>
      <c r="J4819" s="2" t="str">
        <f>VLOOKUP(A4819,'Cor da Pele e Motivacao'!$A$2:$I$11399,6, FALSE)</f>
        <v>Parda</v>
      </c>
      <c r="K4819" s="2" t="str">
        <f>VLOOKUP(A4819,'Cor da Pele e Motivacao'!$A$2:$I$11399,8, FALSE)</f>
        <v>OUTRAS MOTIVAÇÕES</v>
      </c>
      <c r="L4819" s="2">
        <v>1</v>
      </c>
    </row>
    <row r="4820" spans="1:12" ht="15.75" customHeight="1" x14ac:dyDescent="0.25">
      <c r="A4820" t="str">
        <f>CONCATENATE(B4820,C4820,D4820,H4820,I4820,L4820)</f>
        <v>832019HOMICIDIO161</v>
      </c>
      <c r="B4820" s="2">
        <v>8</v>
      </c>
      <c r="C4820" s="2">
        <v>3</v>
      </c>
      <c r="D4820" s="2">
        <v>2019</v>
      </c>
      <c r="E4820" s="2" t="s">
        <v>47</v>
      </c>
      <c r="F4820" s="2" t="s">
        <v>16</v>
      </c>
      <c r="G4820" s="2" t="s">
        <v>11</v>
      </c>
      <c r="H4820" s="2" t="s">
        <v>12</v>
      </c>
      <c r="I4820" s="2">
        <v>16</v>
      </c>
      <c r="J4820" s="2" t="str">
        <f>VLOOKUP(A4820,'Cor da Pele e Motivacao'!$A$2:$I$11399,6, FALSE)</f>
        <v>Parda</v>
      </c>
      <c r="K4820" s="2" t="str">
        <f>VLOOKUP(A4820,'Cor da Pele e Motivacao'!$A$2:$I$11399,8, FALSE)</f>
        <v>ATIVIDADES CRIMINAIS</v>
      </c>
      <c r="L4820" s="2">
        <v>1</v>
      </c>
    </row>
    <row r="4821" spans="1:12" ht="15.75" customHeight="1" x14ac:dyDescent="0.25">
      <c r="A4821" t="str">
        <f>CONCATENATE(B4821,C4821,D4821,H4821,I4821,L4821)</f>
        <v>932019HOMICIDIO291</v>
      </c>
      <c r="B4821" s="2">
        <v>9</v>
      </c>
      <c r="C4821" s="2">
        <v>3</v>
      </c>
      <c r="D4821" s="2">
        <v>2019</v>
      </c>
      <c r="E4821" s="2" t="s">
        <v>99</v>
      </c>
      <c r="F4821" s="2" t="s">
        <v>16</v>
      </c>
      <c r="G4821" s="2" t="s">
        <v>11</v>
      </c>
      <c r="H4821" s="2" t="s">
        <v>12</v>
      </c>
      <c r="I4821" s="2">
        <v>29</v>
      </c>
      <c r="J4821" s="2" t="str">
        <f>VLOOKUP(A4821,'Cor da Pele e Motivacao'!$A$2:$I$11399,6, FALSE)</f>
        <v>Parda</v>
      </c>
      <c r="K4821" s="2" t="str">
        <f>VLOOKUP(A4821,'Cor da Pele e Motivacao'!$A$2:$I$11399,8, FALSE)</f>
        <v>VIOLÊNCIA INTERPESSOAL</v>
      </c>
      <c r="L4821" s="2">
        <v>1</v>
      </c>
    </row>
    <row r="4822" spans="1:12" ht="15.75" customHeight="1" x14ac:dyDescent="0.25">
      <c r="A4822" t="str">
        <f>CONCATENATE(B4822,C4822,D4822,H4822,I4822,L4822)</f>
        <v>932019HOMICIDIO241</v>
      </c>
      <c r="B4822" s="2">
        <v>9</v>
      </c>
      <c r="C4822" s="2">
        <v>3</v>
      </c>
      <c r="D4822" s="2">
        <v>2019</v>
      </c>
      <c r="E4822" s="2" t="s">
        <v>13</v>
      </c>
      <c r="F4822" s="2" t="s">
        <v>14</v>
      </c>
      <c r="G4822" s="2" t="s">
        <v>11</v>
      </c>
      <c r="H4822" s="2" t="s">
        <v>12</v>
      </c>
      <c r="I4822" s="2">
        <v>24</v>
      </c>
      <c r="J4822" s="2" t="str">
        <f>VLOOKUP(A4822,'Cor da Pele e Motivacao'!$A$2:$I$11399,6, FALSE)</f>
        <v>Parda</v>
      </c>
      <c r="K4822" s="2" t="str">
        <f>VLOOKUP(A4822,'Cor da Pele e Motivacao'!$A$2:$I$11399,8, FALSE)</f>
        <v>ATIVIDADES CRIMINAIS</v>
      </c>
      <c r="L4822" s="2">
        <v>1</v>
      </c>
    </row>
    <row r="4823" spans="1:12" ht="15.75" customHeight="1" x14ac:dyDescent="0.25">
      <c r="A4823" t="str">
        <f>CONCATENATE(B4823,C4823,D4823,H4823,I4823,L4823)</f>
        <v>932019HOMICIDIO241</v>
      </c>
      <c r="B4823" s="2">
        <v>9</v>
      </c>
      <c r="C4823" s="2">
        <v>3</v>
      </c>
      <c r="D4823" s="2">
        <v>2019</v>
      </c>
      <c r="E4823" s="2" t="s">
        <v>83</v>
      </c>
      <c r="F4823" s="2" t="s">
        <v>14</v>
      </c>
      <c r="G4823" s="2" t="s">
        <v>11</v>
      </c>
      <c r="H4823" s="2" t="s">
        <v>12</v>
      </c>
      <c r="I4823" s="2">
        <v>24</v>
      </c>
      <c r="J4823" s="2" t="str">
        <f>VLOOKUP(A4823,'Cor da Pele e Motivacao'!$A$2:$I$11399,6, FALSE)</f>
        <v>Parda</v>
      </c>
      <c r="K4823" s="2" t="str">
        <f>VLOOKUP(A4823,'Cor da Pele e Motivacao'!$A$2:$I$11399,8, FALSE)</f>
        <v>ATIVIDADES CRIMINAIS</v>
      </c>
      <c r="L4823" s="2">
        <v>1</v>
      </c>
    </row>
    <row r="4824" spans="1:12" ht="15.75" customHeight="1" x14ac:dyDescent="0.25">
      <c r="A4824" t="str">
        <f>CONCATENATE(B4824,C4824,D4824,H4824,I4824,L4824)</f>
        <v>932019HOMICIDIO201</v>
      </c>
      <c r="B4824" s="2">
        <v>9</v>
      </c>
      <c r="C4824" s="2">
        <v>3</v>
      </c>
      <c r="D4824" s="2">
        <v>2019</v>
      </c>
      <c r="E4824" s="2" t="s">
        <v>127</v>
      </c>
      <c r="F4824" s="2" t="s">
        <v>16</v>
      </c>
      <c r="G4824" s="2" t="s">
        <v>11</v>
      </c>
      <c r="H4824" s="2" t="s">
        <v>12</v>
      </c>
      <c r="I4824" s="2">
        <v>20</v>
      </c>
      <c r="J4824" s="2" t="str">
        <f>VLOOKUP(A4824,'Cor da Pele e Motivacao'!$A$2:$I$11399,6, FALSE)</f>
        <v>Parda</v>
      </c>
      <c r="K4824" s="2" t="str">
        <f>VLOOKUP(A4824,'Cor da Pele e Motivacao'!$A$2:$I$11399,8, FALSE)</f>
        <v>VIOLÊNCIA INTERPESSOAL</v>
      </c>
      <c r="L4824" s="2">
        <v>1</v>
      </c>
    </row>
    <row r="4825" spans="1:12" ht="15.75" customHeight="1" x14ac:dyDescent="0.25">
      <c r="A4825" t="str">
        <f>CONCATENATE(B4825,C4825,D4825,H4825,I4825,L4825)</f>
        <v>932019HOMICIDIO311</v>
      </c>
      <c r="B4825" s="2">
        <v>9</v>
      </c>
      <c r="C4825" s="2">
        <v>3</v>
      </c>
      <c r="D4825" s="2">
        <v>2019</v>
      </c>
      <c r="E4825" s="2" t="s">
        <v>18</v>
      </c>
      <c r="F4825" s="2" t="s">
        <v>16</v>
      </c>
      <c r="G4825" s="2" t="s">
        <v>11</v>
      </c>
      <c r="H4825" s="2" t="s">
        <v>12</v>
      </c>
      <c r="I4825" s="2">
        <v>31</v>
      </c>
      <c r="J4825" s="2" t="str">
        <f>VLOOKUP(A4825,'Cor da Pele e Motivacao'!$A$2:$I$11399,6, FALSE)</f>
        <v>Parda</v>
      </c>
      <c r="K4825" s="2" t="str">
        <f>VLOOKUP(A4825,'Cor da Pele e Motivacao'!$A$2:$I$11399,8, FALSE)</f>
        <v>ATIVIDADES CRIMINAIS</v>
      </c>
      <c r="L4825" s="2">
        <v>1</v>
      </c>
    </row>
    <row r="4826" spans="1:12" ht="15.75" customHeight="1" x14ac:dyDescent="0.25">
      <c r="A4826" t="str">
        <f>CONCATENATE(B4826,C4826,D4826,H4826,I4826,L4826)</f>
        <v>932019HOMICIDIO211</v>
      </c>
      <c r="B4826" s="2">
        <v>9</v>
      </c>
      <c r="C4826" s="2">
        <v>3</v>
      </c>
      <c r="D4826" s="2">
        <v>2019</v>
      </c>
      <c r="E4826" s="2" t="s">
        <v>20</v>
      </c>
      <c r="F4826" s="2" t="s">
        <v>14</v>
      </c>
      <c r="G4826" s="2" t="s">
        <v>11</v>
      </c>
      <c r="H4826" s="2" t="s">
        <v>12</v>
      </c>
      <c r="I4826" s="2">
        <v>21</v>
      </c>
      <c r="J4826" s="2" t="str">
        <f>VLOOKUP(A4826,'Cor da Pele e Motivacao'!$A$2:$I$11399,6, FALSE)</f>
        <v>Parda</v>
      </c>
      <c r="K4826" s="2" t="str">
        <f>VLOOKUP(A4826,'Cor da Pele e Motivacao'!$A$2:$I$11399,8, FALSE)</f>
        <v>ATIVIDADES CRIMINAIS</v>
      </c>
      <c r="L4826" s="2">
        <v>1</v>
      </c>
    </row>
    <row r="4827" spans="1:12" ht="15.75" customHeight="1" x14ac:dyDescent="0.25">
      <c r="A4827" t="str">
        <f>CONCATENATE(B4827,C4827,D4827,H4827,I4827,L4827)</f>
        <v>932019HOMICIDIO371</v>
      </c>
      <c r="B4827" s="2">
        <v>9</v>
      </c>
      <c r="C4827" s="2">
        <v>3</v>
      </c>
      <c r="D4827" s="2">
        <v>2019</v>
      </c>
      <c r="E4827" s="2" t="s">
        <v>23</v>
      </c>
      <c r="F4827" s="2" t="s">
        <v>14</v>
      </c>
      <c r="G4827" s="2" t="s">
        <v>11</v>
      </c>
      <c r="H4827" s="2" t="s">
        <v>12</v>
      </c>
      <c r="I4827" s="2">
        <v>37</v>
      </c>
      <c r="J4827" s="2" t="str">
        <f>VLOOKUP(A4827,'Cor da Pele e Motivacao'!$A$2:$I$11399,6, FALSE)</f>
        <v>Parda</v>
      </c>
      <c r="K4827" s="2" t="str">
        <f>VLOOKUP(A4827,'Cor da Pele e Motivacao'!$A$2:$I$11399,8, FALSE)</f>
        <v>ATIVIDADES CRIMINAIS</v>
      </c>
      <c r="L4827" s="2">
        <v>1</v>
      </c>
    </row>
    <row r="4828" spans="1:12" ht="15.75" customHeight="1" x14ac:dyDescent="0.25">
      <c r="A4828" t="str">
        <f>CONCATENATE(B4828,C4828,D4828,H4828,I4828,L4828)</f>
        <v>932019HOMICIDIO421</v>
      </c>
      <c r="B4828" s="2">
        <v>9</v>
      </c>
      <c r="C4828" s="2">
        <v>3</v>
      </c>
      <c r="D4828" s="2">
        <v>2019</v>
      </c>
      <c r="E4828" s="2" t="s">
        <v>23</v>
      </c>
      <c r="F4828" s="2" t="s">
        <v>14</v>
      </c>
      <c r="G4828" s="2" t="s">
        <v>11</v>
      </c>
      <c r="H4828" s="2" t="s">
        <v>12</v>
      </c>
      <c r="I4828" s="2">
        <v>42</v>
      </c>
      <c r="J4828" s="2" t="str">
        <f>VLOOKUP(A4828,'Cor da Pele e Motivacao'!$A$2:$I$11399,6, FALSE)</f>
        <v>Parda</v>
      </c>
      <c r="K4828" s="2" t="str">
        <f>VLOOKUP(A4828,'Cor da Pele e Motivacao'!$A$2:$I$11399,8, FALSE)</f>
        <v>VIOLÊNCIA INTERPESSOAL</v>
      </c>
      <c r="L4828" s="2">
        <v>1</v>
      </c>
    </row>
    <row r="4829" spans="1:12" ht="15.75" customHeight="1" x14ac:dyDescent="0.25">
      <c r="A4829" t="str">
        <f>CONCATENATE(B4829,C4829,D4829,H4829,I4829,L4829)</f>
        <v>932019HOMICIDIO241</v>
      </c>
      <c r="B4829" s="2">
        <v>9</v>
      </c>
      <c r="C4829" s="2">
        <v>3</v>
      </c>
      <c r="D4829" s="2">
        <v>2019</v>
      </c>
      <c r="E4829" s="2" t="s">
        <v>36</v>
      </c>
      <c r="F4829" s="2" t="s">
        <v>14</v>
      </c>
      <c r="G4829" s="2" t="s">
        <v>11</v>
      </c>
      <c r="H4829" s="2" t="s">
        <v>12</v>
      </c>
      <c r="I4829" s="2">
        <v>24</v>
      </c>
      <c r="J4829" s="2" t="str">
        <f>VLOOKUP(A4829,'Cor da Pele e Motivacao'!$A$2:$I$11399,6, FALSE)</f>
        <v>Parda</v>
      </c>
      <c r="K4829" s="2" t="str">
        <f>VLOOKUP(A4829,'Cor da Pele e Motivacao'!$A$2:$I$11399,8, FALSE)</f>
        <v>ATIVIDADES CRIMINAIS</v>
      </c>
      <c r="L4829" s="2">
        <v>1</v>
      </c>
    </row>
    <row r="4830" spans="1:12" ht="15.75" customHeight="1" x14ac:dyDescent="0.25">
      <c r="A4830" t="str">
        <f>CONCATENATE(B4830,C4830,D4830,H4830,I4830,L4830)</f>
        <v>932019HOMICIDIO491</v>
      </c>
      <c r="B4830" s="2">
        <v>9</v>
      </c>
      <c r="C4830" s="2">
        <v>3</v>
      </c>
      <c r="D4830" s="2">
        <v>2019</v>
      </c>
      <c r="E4830" s="2" t="s">
        <v>25</v>
      </c>
      <c r="F4830" s="2" t="s">
        <v>25</v>
      </c>
      <c r="G4830" s="2" t="s">
        <v>11</v>
      </c>
      <c r="H4830" s="2" t="s">
        <v>12</v>
      </c>
      <c r="I4830" s="2">
        <v>49</v>
      </c>
      <c r="J4830" s="2" t="str">
        <f>VLOOKUP(A4830,'Cor da Pele e Motivacao'!$A$2:$I$11399,6, FALSE)</f>
        <v>Parda</v>
      </c>
      <c r="K4830" s="2" t="str">
        <f>VLOOKUP(A4830,'Cor da Pele e Motivacao'!$A$2:$I$11399,8, FALSE)</f>
        <v>ATIVIDADES CRIMINAIS</v>
      </c>
      <c r="L4830" s="2">
        <v>1</v>
      </c>
    </row>
    <row r="4831" spans="1:12" ht="15.75" customHeight="1" x14ac:dyDescent="0.25">
      <c r="A4831" t="str">
        <f>CONCATENATE(B4831,C4831,D4831,H4831,I4831,L4831)</f>
        <v>932019HOMICIDIO281</v>
      </c>
      <c r="B4831" s="2">
        <v>9</v>
      </c>
      <c r="C4831" s="2">
        <v>3</v>
      </c>
      <c r="D4831" s="2">
        <v>2019</v>
      </c>
      <c r="E4831" s="2" t="s">
        <v>81</v>
      </c>
      <c r="F4831" s="2" t="s">
        <v>22</v>
      </c>
      <c r="G4831" s="2" t="s">
        <v>11</v>
      </c>
      <c r="H4831" s="2" t="s">
        <v>12</v>
      </c>
      <c r="I4831" s="2">
        <v>28</v>
      </c>
      <c r="J4831" s="2" t="str">
        <f>VLOOKUP(A4831,'Cor da Pele e Motivacao'!$A$2:$I$11399,6, FALSE)</f>
        <v>Parda</v>
      </c>
      <c r="K4831" s="2" t="str">
        <f>VLOOKUP(A4831,'Cor da Pele e Motivacao'!$A$2:$I$11399,8, FALSE)</f>
        <v>ATIVIDADES CRIMINAIS</v>
      </c>
      <c r="L4831" s="2">
        <v>1</v>
      </c>
    </row>
    <row r="4832" spans="1:12" ht="15.75" customHeight="1" x14ac:dyDescent="0.25">
      <c r="A4832" t="str">
        <f>CONCATENATE(B4832,C4832,D4832,H4832,I4832,L4832)</f>
        <v>1032019HOMICIDIO421</v>
      </c>
      <c r="B4832" s="2">
        <v>10</v>
      </c>
      <c r="C4832" s="2">
        <v>3</v>
      </c>
      <c r="D4832" s="2">
        <v>2019</v>
      </c>
      <c r="E4832" s="2" t="s">
        <v>105</v>
      </c>
      <c r="F4832" s="2" t="s">
        <v>10</v>
      </c>
      <c r="G4832" s="2" t="s">
        <v>11</v>
      </c>
      <c r="H4832" s="2" t="s">
        <v>12</v>
      </c>
      <c r="I4832" s="2">
        <v>42</v>
      </c>
      <c r="J4832" s="2" t="str">
        <f>VLOOKUP(A4832,'Cor da Pele e Motivacao'!$A$2:$I$11399,6, FALSE)</f>
        <v>Parda</v>
      </c>
      <c r="K4832" s="2" t="str">
        <f>VLOOKUP(A4832,'Cor da Pele e Motivacao'!$A$2:$I$11399,8, FALSE)</f>
        <v>ATIVIDADES CRIMINAIS</v>
      </c>
      <c r="L4832" s="2">
        <v>1</v>
      </c>
    </row>
    <row r="4833" spans="1:12" ht="15.75" customHeight="1" x14ac:dyDescent="0.25">
      <c r="A4833" t="str">
        <f>CONCATENATE(B4833,C4833,D4833,H4833,I4833,L4833)</f>
        <v>1032019HOMICIDIO261</v>
      </c>
      <c r="B4833" s="2">
        <v>10</v>
      </c>
      <c r="C4833" s="2">
        <v>3</v>
      </c>
      <c r="D4833" s="2">
        <v>2019</v>
      </c>
      <c r="E4833" s="2" t="s">
        <v>30</v>
      </c>
      <c r="F4833" s="2" t="s">
        <v>10</v>
      </c>
      <c r="G4833" s="2" t="s">
        <v>11</v>
      </c>
      <c r="H4833" s="2" t="s">
        <v>12</v>
      </c>
      <c r="I4833" s="2">
        <v>26</v>
      </c>
      <c r="J4833" s="2" t="str">
        <f>VLOOKUP(A4833,'Cor da Pele e Motivacao'!$A$2:$I$11399,6, FALSE)</f>
        <v>Parda</v>
      </c>
      <c r="K4833" s="2" t="str">
        <f>VLOOKUP(A4833,'Cor da Pele e Motivacao'!$A$2:$I$11399,8, FALSE)</f>
        <v>ATIVIDADES CRIMINAIS</v>
      </c>
      <c r="L4833" s="2">
        <v>1</v>
      </c>
    </row>
    <row r="4834" spans="1:12" ht="15.75" customHeight="1" x14ac:dyDescent="0.25">
      <c r="A4834" t="str">
        <f>CONCATENATE(B4834,C4834,D4834,H4834,I4834,L4834)</f>
        <v>1032019HOMICIDIO451</v>
      </c>
      <c r="B4834" s="2">
        <v>10</v>
      </c>
      <c r="C4834" s="2">
        <v>3</v>
      </c>
      <c r="D4834" s="2">
        <v>2019</v>
      </c>
      <c r="E4834" s="2" t="s">
        <v>40</v>
      </c>
      <c r="F4834" s="2" t="s">
        <v>16</v>
      </c>
      <c r="G4834" s="2" t="s">
        <v>11</v>
      </c>
      <c r="H4834" s="2" t="s">
        <v>12</v>
      </c>
      <c r="I4834" s="2">
        <v>45</v>
      </c>
      <c r="J4834" s="2" t="str">
        <f>VLOOKUP(A4834,'Cor da Pele e Motivacao'!$A$2:$I$11399,6, FALSE)</f>
        <v>Negra</v>
      </c>
      <c r="K4834" s="2" t="str">
        <f>VLOOKUP(A4834,'Cor da Pele e Motivacao'!$A$2:$I$11399,8, FALSE)</f>
        <v>OUTRAS MOTIVAÇÕES</v>
      </c>
      <c r="L4834" s="2">
        <v>1</v>
      </c>
    </row>
    <row r="4835" spans="1:12" ht="15.75" customHeight="1" x14ac:dyDescent="0.25">
      <c r="A4835" t="str">
        <f>CONCATENATE(B4835,C4835,D4835,H4835,I4835,L4835)</f>
        <v>1032019HOMICIDIO241</v>
      </c>
      <c r="B4835" s="2">
        <v>10</v>
      </c>
      <c r="C4835" s="2">
        <v>3</v>
      </c>
      <c r="D4835" s="2">
        <v>2019</v>
      </c>
      <c r="E4835" s="2" t="s">
        <v>32</v>
      </c>
      <c r="F4835" s="2" t="s">
        <v>16</v>
      </c>
      <c r="G4835" s="2" t="s">
        <v>11</v>
      </c>
      <c r="H4835" s="2" t="s">
        <v>12</v>
      </c>
      <c r="I4835" s="2">
        <v>24</v>
      </c>
      <c r="J4835" s="2" t="str">
        <f>VLOOKUP(A4835,'Cor da Pele e Motivacao'!$A$2:$I$11399,6, FALSE)</f>
        <v>Parda</v>
      </c>
      <c r="K4835" s="2" t="str">
        <f>VLOOKUP(A4835,'Cor da Pele e Motivacao'!$A$2:$I$11399,8, FALSE)</f>
        <v>ATIVIDADES CRIMINAIS</v>
      </c>
      <c r="L4835" s="2">
        <v>1</v>
      </c>
    </row>
    <row r="4836" spans="1:12" ht="15.75" customHeight="1" x14ac:dyDescent="0.25">
      <c r="A4836" t="str">
        <f>CONCATENATE(B4836,C4836,D4836,H4836,I4836,L4836)</f>
        <v>1032019HOMICIDIO491</v>
      </c>
      <c r="B4836" s="2">
        <v>10</v>
      </c>
      <c r="C4836" s="2">
        <v>3</v>
      </c>
      <c r="D4836" s="2">
        <v>2019</v>
      </c>
      <c r="E4836" s="2" t="s">
        <v>13</v>
      </c>
      <c r="F4836" s="2" t="s">
        <v>14</v>
      </c>
      <c r="G4836" s="2" t="s">
        <v>11</v>
      </c>
      <c r="H4836" s="2" t="s">
        <v>12</v>
      </c>
      <c r="I4836" s="2">
        <v>49</v>
      </c>
      <c r="J4836" s="2" t="str">
        <f>VLOOKUP(A4836,'Cor da Pele e Motivacao'!$A$2:$I$11399,6, FALSE)</f>
        <v>Parda</v>
      </c>
      <c r="K4836" s="2" t="str">
        <f>VLOOKUP(A4836,'Cor da Pele e Motivacao'!$A$2:$I$11399,8, FALSE)</f>
        <v>ATIVIDADES CRIMINAIS</v>
      </c>
      <c r="L4836" s="2">
        <v>1</v>
      </c>
    </row>
    <row r="4837" spans="1:12" ht="15.75" customHeight="1" x14ac:dyDescent="0.25">
      <c r="A4837" t="str">
        <f>CONCATENATE(B4837,C4837,D4837,H4837,I4837,L4837)</f>
        <v>1132019HOMICIDIO221</v>
      </c>
      <c r="B4837" s="2">
        <v>11</v>
      </c>
      <c r="C4837" s="2">
        <v>3</v>
      </c>
      <c r="D4837" s="2">
        <v>2019</v>
      </c>
      <c r="E4837" s="2" t="s">
        <v>142</v>
      </c>
      <c r="F4837" s="2" t="s">
        <v>16</v>
      </c>
      <c r="G4837" s="2" t="s">
        <v>11</v>
      </c>
      <c r="H4837" s="2" t="s">
        <v>12</v>
      </c>
      <c r="I4837" s="2">
        <v>22</v>
      </c>
      <c r="J4837" s="2" t="str">
        <f>VLOOKUP(A4837,'Cor da Pele e Motivacao'!$A$2:$I$11399,6, FALSE)</f>
        <v>Parda</v>
      </c>
      <c r="K4837" s="2" t="str">
        <f>VLOOKUP(A4837,'Cor da Pele e Motivacao'!$A$2:$I$11399,8, FALSE)</f>
        <v>A DEFINIR</v>
      </c>
      <c r="L4837" s="2">
        <v>1</v>
      </c>
    </row>
    <row r="4838" spans="1:12" ht="15.75" customHeight="1" x14ac:dyDescent="0.25">
      <c r="A4838" t="str">
        <f>CONCATENATE(B4838,C4838,D4838,H4838,I4838,L4838)</f>
        <v>1132019HOMICIDIO231</v>
      </c>
      <c r="B4838" s="2">
        <v>11</v>
      </c>
      <c r="C4838" s="2">
        <v>3</v>
      </c>
      <c r="D4838" s="2">
        <v>2019</v>
      </c>
      <c r="E4838" s="2" t="s">
        <v>125</v>
      </c>
      <c r="F4838" s="2" t="s">
        <v>22</v>
      </c>
      <c r="G4838" s="2" t="s">
        <v>11</v>
      </c>
      <c r="H4838" s="2" t="s">
        <v>12</v>
      </c>
      <c r="I4838" s="2">
        <v>23</v>
      </c>
      <c r="J4838" s="2" t="str">
        <f>VLOOKUP(A4838,'Cor da Pele e Motivacao'!$A$2:$I$11399,6, FALSE)</f>
        <v>Parda</v>
      </c>
      <c r="K4838" s="2" t="str">
        <f>VLOOKUP(A4838,'Cor da Pele e Motivacao'!$A$2:$I$11399,8, FALSE)</f>
        <v>VIOLÊNCIA INTERPESSOAL</v>
      </c>
      <c r="L4838" s="2">
        <v>1</v>
      </c>
    </row>
    <row r="4839" spans="1:12" ht="15.75" customHeight="1" x14ac:dyDescent="0.25">
      <c r="A4839" t="str">
        <f>CONCATENATE(B4839,C4839,D4839,H4839,I4839,L4839)</f>
        <v>1132019HOMICIDIO561</v>
      </c>
      <c r="B4839" s="2">
        <v>11</v>
      </c>
      <c r="C4839" s="2">
        <v>3</v>
      </c>
      <c r="D4839" s="2">
        <v>2019</v>
      </c>
      <c r="E4839" s="2" t="s">
        <v>20</v>
      </c>
      <c r="F4839" s="2" t="s">
        <v>14</v>
      </c>
      <c r="G4839" s="2" t="s">
        <v>11</v>
      </c>
      <c r="H4839" s="2" t="s">
        <v>12</v>
      </c>
      <c r="I4839" s="2">
        <v>56</v>
      </c>
      <c r="J4839" s="2" t="str">
        <f>VLOOKUP(A4839,'Cor da Pele e Motivacao'!$A$2:$I$11399,6, FALSE)</f>
        <v>Branca</v>
      </c>
      <c r="K4839" s="2" t="str">
        <f>VLOOKUP(A4839,'Cor da Pele e Motivacao'!$A$2:$I$11399,8, FALSE)</f>
        <v>ATIVIDADES CRIMINAIS</v>
      </c>
      <c r="L4839" s="2">
        <v>1</v>
      </c>
    </row>
    <row r="4840" spans="1:12" ht="15.75" customHeight="1" x14ac:dyDescent="0.25">
      <c r="A4840" t="str">
        <f>CONCATENATE(B4840,C4840,D4840,H4840,I4840,L4840)</f>
        <v>1132019HOMICIDIO11</v>
      </c>
      <c r="B4840" s="2">
        <v>11</v>
      </c>
      <c r="C4840" s="2">
        <v>3</v>
      </c>
      <c r="D4840" s="2">
        <v>2019</v>
      </c>
      <c r="E4840" s="2" t="s">
        <v>23</v>
      </c>
      <c r="F4840" s="2" t="s">
        <v>14</v>
      </c>
      <c r="G4840" s="2" t="s">
        <v>28</v>
      </c>
      <c r="H4840" s="2" t="s">
        <v>12</v>
      </c>
      <c r="I4840" s="2">
        <v>1</v>
      </c>
      <c r="J4840" s="2" t="str">
        <f>VLOOKUP(A4840,'Cor da Pele e Motivacao'!$A$2:$I$11399,6, FALSE)</f>
        <v>Parda</v>
      </c>
      <c r="K4840" s="2" t="str">
        <f>VLOOKUP(A4840,'Cor da Pele e Motivacao'!$A$2:$I$11399,8, FALSE)</f>
        <v>VIOLÊNCIA INTERPESSOAL</v>
      </c>
      <c r="L4840" s="2">
        <v>1</v>
      </c>
    </row>
    <row r="4841" spans="1:12" ht="15.75" customHeight="1" x14ac:dyDescent="0.25">
      <c r="A4841" t="str">
        <f>CONCATENATE(B4841,C4841,D4841,H4841,I4841,L4841)</f>
        <v>1132019HOMICIDIO291</v>
      </c>
      <c r="B4841" s="2">
        <v>11</v>
      </c>
      <c r="C4841" s="2">
        <v>3</v>
      </c>
      <c r="D4841" s="2">
        <v>2019</v>
      </c>
      <c r="E4841" s="2" t="s">
        <v>23</v>
      </c>
      <c r="F4841" s="2" t="s">
        <v>14</v>
      </c>
      <c r="G4841" s="2" t="s">
        <v>11</v>
      </c>
      <c r="H4841" s="2" t="s">
        <v>12</v>
      </c>
      <c r="I4841" s="2">
        <v>29</v>
      </c>
      <c r="J4841" s="2" t="str">
        <f>VLOOKUP(A4841,'Cor da Pele e Motivacao'!$A$2:$I$11399,6, FALSE)</f>
        <v>Parda</v>
      </c>
      <c r="K4841" s="2" t="str">
        <f>VLOOKUP(A4841,'Cor da Pele e Motivacao'!$A$2:$I$11399,8, FALSE)</f>
        <v>ATIVIDADES CRIMINAIS</v>
      </c>
      <c r="L4841" s="2">
        <v>1</v>
      </c>
    </row>
    <row r="4842" spans="1:12" ht="15.75" customHeight="1" x14ac:dyDescent="0.25">
      <c r="A4842" t="str">
        <f>CONCATENATE(B4842,C4842,D4842,H4842,I4842,L4842)</f>
        <v>1132019HOMICIDIO381</v>
      </c>
      <c r="B4842" s="2">
        <v>11</v>
      </c>
      <c r="C4842" s="2">
        <v>3</v>
      </c>
      <c r="D4842" s="2">
        <v>2019</v>
      </c>
      <c r="E4842" s="2" t="s">
        <v>23</v>
      </c>
      <c r="F4842" s="2" t="s">
        <v>14</v>
      </c>
      <c r="G4842" s="2" t="s">
        <v>11</v>
      </c>
      <c r="H4842" s="2" t="s">
        <v>12</v>
      </c>
      <c r="I4842" s="2">
        <v>38</v>
      </c>
      <c r="J4842" s="2" t="str">
        <f>VLOOKUP(A4842,'Cor da Pele e Motivacao'!$A$2:$I$11399,6, FALSE)</f>
        <v>Parda</v>
      </c>
      <c r="K4842" s="2" t="str">
        <f>VLOOKUP(A4842,'Cor da Pele e Motivacao'!$A$2:$I$11399,8, FALSE)</f>
        <v>ATIVIDADES CRIMINAIS</v>
      </c>
      <c r="L4842" s="2">
        <v>1</v>
      </c>
    </row>
    <row r="4843" spans="1:12" ht="15.75" customHeight="1" x14ac:dyDescent="0.25">
      <c r="A4843" t="str">
        <f>CONCATENATE(B4843,C4843,D4843,H4843,I4843,L4843)</f>
        <v>1132019LATROCINIO521</v>
      </c>
      <c r="B4843" s="2">
        <v>11</v>
      </c>
      <c r="C4843" s="2">
        <v>3</v>
      </c>
      <c r="D4843" s="2">
        <v>2019</v>
      </c>
      <c r="E4843" s="2" t="s">
        <v>23</v>
      </c>
      <c r="F4843" s="2" t="s">
        <v>14</v>
      </c>
      <c r="G4843" s="2" t="s">
        <v>11</v>
      </c>
      <c r="H4843" s="2" t="s">
        <v>33</v>
      </c>
      <c r="I4843" s="2">
        <v>52</v>
      </c>
      <c r="J4843" s="2" t="str">
        <f>VLOOKUP(A4843,'Cor da Pele e Motivacao'!$A$2:$I$11399,6, FALSE)</f>
        <v>Parda</v>
      </c>
      <c r="K4843" s="2" t="str">
        <f>VLOOKUP(A4843,'Cor da Pele e Motivacao'!$A$2:$I$11399,8, FALSE)</f>
        <v>PATRIMÔNIO</v>
      </c>
      <c r="L4843" s="2">
        <v>1</v>
      </c>
    </row>
    <row r="4844" spans="1:12" ht="15.75" customHeight="1" x14ac:dyDescent="0.25">
      <c r="A4844" t="str">
        <f>CONCATENATE(B4844,C4844,D4844,H4844,I4844,L4844)</f>
        <v>1132019HOMICIDIO211</v>
      </c>
      <c r="B4844" s="2">
        <v>11</v>
      </c>
      <c r="C4844" s="2">
        <v>3</v>
      </c>
      <c r="D4844" s="2">
        <v>2019</v>
      </c>
      <c r="E4844" s="2" t="s">
        <v>25</v>
      </c>
      <c r="F4844" s="2" t="s">
        <v>25</v>
      </c>
      <c r="G4844" s="2" t="s">
        <v>11</v>
      </c>
      <c r="H4844" s="2" t="s">
        <v>12</v>
      </c>
      <c r="I4844" s="2">
        <v>21</v>
      </c>
      <c r="J4844" s="2" t="str">
        <f>VLOOKUP(A4844,'Cor da Pele e Motivacao'!$A$2:$I$11399,6, FALSE)</f>
        <v>Parda</v>
      </c>
      <c r="K4844" s="2" t="str">
        <f>VLOOKUP(A4844,'Cor da Pele e Motivacao'!$A$2:$I$11399,8, FALSE)</f>
        <v>ATIVIDADES CRIMINAIS</v>
      </c>
      <c r="L4844" s="2">
        <v>1</v>
      </c>
    </row>
    <row r="4845" spans="1:12" ht="15.75" customHeight="1" x14ac:dyDescent="0.25">
      <c r="A4845" t="str">
        <f>CONCATENATE(B4845,C4845,D4845,H4845,I4845,L4845)</f>
        <v>1132019HOMICIDIO261</v>
      </c>
      <c r="B4845" s="2">
        <v>11</v>
      </c>
      <c r="C4845" s="2">
        <v>3</v>
      </c>
      <c r="D4845" s="2">
        <v>2019</v>
      </c>
      <c r="E4845" s="2" t="s">
        <v>27</v>
      </c>
      <c r="F4845" s="2" t="s">
        <v>14</v>
      </c>
      <c r="G4845" s="2" t="s">
        <v>11</v>
      </c>
      <c r="H4845" s="2" t="s">
        <v>12</v>
      </c>
      <c r="I4845" s="2">
        <v>26</v>
      </c>
      <c r="J4845" s="2" t="str">
        <f>VLOOKUP(A4845,'Cor da Pele e Motivacao'!$A$2:$I$11399,6, FALSE)</f>
        <v>Parda</v>
      </c>
      <c r="K4845" s="2" t="str">
        <f>VLOOKUP(A4845,'Cor da Pele e Motivacao'!$A$2:$I$11399,8, FALSE)</f>
        <v>ATIVIDADES CRIMINAIS</v>
      </c>
      <c r="L4845" s="2">
        <v>1</v>
      </c>
    </row>
    <row r="4846" spans="1:12" ht="15.75" customHeight="1" x14ac:dyDescent="0.25">
      <c r="A4846" t="str">
        <f>CONCATENATE(B4846,C4846,D4846,H4846,I4846,L4846)</f>
        <v>1232019HOMICIDIO371</v>
      </c>
      <c r="B4846" s="2">
        <v>12</v>
      </c>
      <c r="C4846" s="2">
        <v>3</v>
      </c>
      <c r="D4846" s="2">
        <v>2019</v>
      </c>
      <c r="E4846" s="2" t="s">
        <v>55</v>
      </c>
      <c r="F4846" s="2" t="s">
        <v>10</v>
      </c>
      <c r="G4846" s="2" t="s">
        <v>11</v>
      </c>
      <c r="H4846" s="2" t="s">
        <v>12</v>
      </c>
      <c r="I4846" s="2">
        <v>37</v>
      </c>
      <c r="J4846" s="2" t="str">
        <f>VLOOKUP(A4846,'Cor da Pele e Motivacao'!$A$2:$I$11399,6, FALSE)</f>
        <v>Parda</v>
      </c>
      <c r="K4846" s="2" t="str">
        <f>VLOOKUP(A4846,'Cor da Pele e Motivacao'!$A$2:$I$11399,8, FALSE)</f>
        <v>ATIVIDADES CRIMINAIS</v>
      </c>
      <c r="L4846" s="2">
        <v>1</v>
      </c>
    </row>
    <row r="4847" spans="1:12" ht="15.75" customHeight="1" x14ac:dyDescent="0.25">
      <c r="A4847" t="str">
        <f>CONCATENATE(B4847,C4847,D4847,H4847,I4847,L4847)</f>
        <v>1232019HOMICIDIO241</v>
      </c>
      <c r="B4847" s="2">
        <v>12</v>
      </c>
      <c r="C4847" s="2">
        <v>3</v>
      </c>
      <c r="D4847" s="2">
        <v>2019</v>
      </c>
      <c r="E4847" s="2" t="s">
        <v>13</v>
      </c>
      <c r="F4847" s="2" t="s">
        <v>14</v>
      </c>
      <c r="G4847" s="2" t="s">
        <v>11</v>
      </c>
      <c r="H4847" s="2" t="s">
        <v>12</v>
      </c>
      <c r="I4847" s="2">
        <v>24</v>
      </c>
      <c r="J4847" s="2" t="str">
        <f>VLOOKUP(A4847,'Cor da Pele e Motivacao'!$A$2:$I$11399,6, FALSE)</f>
        <v>Parda</v>
      </c>
      <c r="K4847" s="2" t="str">
        <f>VLOOKUP(A4847,'Cor da Pele e Motivacao'!$A$2:$I$11399,8, FALSE)</f>
        <v>ATIVIDADES CRIMINAIS</v>
      </c>
      <c r="L4847" s="2">
        <v>1</v>
      </c>
    </row>
    <row r="4848" spans="1:12" ht="15.75" customHeight="1" x14ac:dyDescent="0.25">
      <c r="A4848" t="str">
        <f>CONCATENATE(B4848,C4848,D4848,H4848,I4848,L4848)</f>
        <v>1232019HOMICIDIO231</v>
      </c>
      <c r="B4848" s="2">
        <v>12</v>
      </c>
      <c r="C4848" s="2">
        <v>3</v>
      </c>
      <c r="D4848" s="2">
        <v>2019</v>
      </c>
      <c r="E4848" s="2" t="s">
        <v>162</v>
      </c>
      <c r="F4848" s="2" t="s">
        <v>16</v>
      </c>
      <c r="G4848" s="2" t="s">
        <v>11</v>
      </c>
      <c r="H4848" s="2" t="s">
        <v>12</v>
      </c>
      <c r="I4848" s="2">
        <v>23</v>
      </c>
      <c r="J4848" s="2" t="str">
        <f>VLOOKUP(A4848,'Cor da Pele e Motivacao'!$A$2:$I$11399,6, FALSE)</f>
        <v>Parda</v>
      </c>
      <c r="K4848" s="2" t="str">
        <f>VLOOKUP(A4848,'Cor da Pele e Motivacao'!$A$2:$I$11399,8, FALSE)</f>
        <v>ATIVIDADES CRIMINAIS</v>
      </c>
      <c r="L4848" s="2">
        <v>1</v>
      </c>
    </row>
    <row r="4849" spans="1:12" ht="15.75" customHeight="1" x14ac:dyDescent="0.25">
      <c r="A4849" t="str">
        <f>CONCATENATE(B4849,C4849,D4849,H4849,I4849,L4849)</f>
        <v>1232019HOMICIDIO211</v>
      </c>
      <c r="B4849" s="2">
        <v>12</v>
      </c>
      <c r="C4849" s="2">
        <v>3</v>
      </c>
      <c r="D4849" s="2">
        <v>2019</v>
      </c>
      <c r="E4849" s="2" t="s">
        <v>18</v>
      </c>
      <c r="F4849" s="2" t="s">
        <v>16</v>
      </c>
      <c r="G4849" s="2" t="s">
        <v>11</v>
      </c>
      <c r="H4849" s="2" t="s">
        <v>12</v>
      </c>
      <c r="I4849" s="2">
        <v>21</v>
      </c>
      <c r="J4849" s="2" t="str">
        <f>VLOOKUP(A4849,'Cor da Pele e Motivacao'!$A$2:$I$11399,6, FALSE)</f>
        <v>Branca</v>
      </c>
      <c r="K4849" s="2" t="str">
        <f>VLOOKUP(A4849,'Cor da Pele e Motivacao'!$A$2:$I$11399,8, FALSE)</f>
        <v>ATIVIDADES CRIMINAIS</v>
      </c>
      <c r="L4849" s="2">
        <v>1</v>
      </c>
    </row>
    <row r="4850" spans="1:12" ht="15.75" customHeight="1" x14ac:dyDescent="0.25">
      <c r="A4850" t="str">
        <f>CONCATENATE(B4850,C4850,D4850,H4850,I4850,L4850)</f>
        <v>1232019HOMICIDIO321</v>
      </c>
      <c r="B4850" s="2">
        <v>12</v>
      </c>
      <c r="C4850" s="2">
        <v>3</v>
      </c>
      <c r="D4850" s="2">
        <v>2019</v>
      </c>
      <c r="E4850" s="2" t="s">
        <v>20</v>
      </c>
      <c r="F4850" s="2" t="s">
        <v>14</v>
      </c>
      <c r="G4850" s="2" t="s">
        <v>11</v>
      </c>
      <c r="H4850" s="2" t="s">
        <v>12</v>
      </c>
      <c r="I4850" s="2">
        <v>32</v>
      </c>
      <c r="J4850" s="2" t="str">
        <f>VLOOKUP(A4850,'Cor da Pele e Motivacao'!$A$2:$I$11399,6, FALSE)</f>
        <v>Parda</v>
      </c>
      <c r="K4850" s="2" t="str">
        <f>VLOOKUP(A4850,'Cor da Pele e Motivacao'!$A$2:$I$11399,8, FALSE)</f>
        <v>EXCLUDENTE DE ILICITUDE</v>
      </c>
      <c r="L4850" s="2">
        <v>1</v>
      </c>
    </row>
    <row r="4851" spans="1:12" ht="15.75" customHeight="1" x14ac:dyDescent="0.25">
      <c r="A4851" t="str">
        <f>CONCATENATE(B4851,C4851,D4851,H4851,I4851,L4851)</f>
        <v>1232019HOMICIDIO511</v>
      </c>
      <c r="B4851" s="2">
        <v>12</v>
      </c>
      <c r="C4851" s="2">
        <v>3</v>
      </c>
      <c r="D4851" s="2">
        <v>2019</v>
      </c>
      <c r="E4851" s="2" t="s">
        <v>20</v>
      </c>
      <c r="F4851" s="2" t="s">
        <v>14</v>
      </c>
      <c r="G4851" s="2" t="s">
        <v>11</v>
      </c>
      <c r="H4851" s="2" t="s">
        <v>12</v>
      </c>
      <c r="I4851" s="2">
        <v>51</v>
      </c>
      <c r="J4851" s="2" t="str">
        <f>VLOOKUP(A4851,'Cor da Pele e Motivacao'!$A$2:$I$11399,6, FALSE)</f>
        <v>Parda</v>
      </c>
      <c r="K4851" s="2" t="str">
        <f>VLOOKUP(A4851,'Cor da Pele e Motivacao'!$A$2:$I$11399,8, FALSE)</f>
        <v>ATIVIDADES CRIMINAIS</v>
      </c>
      <c r="L4851" s="2">
        <v>1</v>
      </c>
    </row>
    <row r="4852" spans="1:12" ht="15.75" customHeight="1" x14ac:dyDescent="0.25">
      <c r="A4852" t="str">
        <f>CONCATENATE(B4852,C4852,D4852,H4852,I4852,L4852)</f>
        <v>1232019HOMICIDIO361</v>
      </c>
      <c r="B4852" s="2">
        <v>12</v>
      </c>
      <c r="C4852" s="2">
        <v>3</v>
      </c>
      <c r="D4852" s="2">
        <v>2019</v>
      </c>
      <c r="E4852" s="2" t="s">
        <v>23</v>
      </c>
      <c r="F4852" s="2" t="s">
        <v>14</v>
      </c>
      <c r="G4852" s="2" t="s">
        <v>11</v>
      </c>
      <c r="H4852" s="2" t="s">
        <v>12</v>
      </c>
      <c r="I4852" s="2">
        <v>36</v>
      </c>
      <c r="J4852" s="2" t="str">
        <f>VLOOKUP(A4852,'Cor da Pele e Motivacao'!$A$2:$I$11399,6, FALSE)</f>
        <v>Parda</v>
      </c>
      <c r="K4852" s="2" t="str">
        <f>VLOOKUP(A4852,'Cor da Pele e Motivacao'!$A$2:$I$11399,8, FALSE)</f>
        <v>ATIVIDADES CRIMINAIS</v>
      </c>
      <c r="L4852" s="2">
        <v>1</v>
      </c>
    </row>
    <row r="4853" spans="1:12" ht="15.75" customHeight="1" x14ac:dyDescent="0.25">
      <c r="A4853" t="str">
        <f>CONCATENATE(B4853,C4853,D4853,H4853,I4853,L4853)</f>
        <v>1232019HOMICIDIO201</v>
      </c>
      <c r="B4853" s="2">
        <v>12</v>
      </c>
      <c r="C4853" s="2">
        <v>3</v>
      </c>
      <c r="D4853" s="2">
        <v>2019</v>
      </c>
      <c r="E4853" s="2" t="s">
        <v>25</v>
      </c>
      <c r="F4853" s="2" t="s">
        <v>25</v>
      </c>
      <c r="G4853" s="2" t="s">
        <v>11</v>
      </c>
      <c r="H4853" s="2" t="s">
        <v>12</v>
      </c>
      <c r="I4853" s="2">
        <v>20</v>
      </c>
      <c r="J4853" s="2" t="str">
        <f>VLOOKUP(A4853,'Cor da Pele e Motivacao'!$A$2:$I$11399,6, FALSE)</f>
        <v>Negra</v>
      </c>
      <c r="K4853" s="2" t="str">
        <f>VLOOKUP(A4853,'Cor da Pele e Motivacao'!$A$2:$I$11399,8, FALSE)</f>
        <v>ATIVIDADES CRIMINAIS</v>
      </c>
      <c r="L4853" s="2">
        <v>1</v>
      </c>
    </row>
    <row r="4854" spans="1:12" ht="15.75" customHeight="1" x14ac:dyDescent="0.25">
      <c r="A4854" t="str">
        <f>CONCATENATE(B4854,C4854,D4854,H4854,I4854,L4854)</f>
        <v>1332019HOMICIDIO461</v>
      </c>
      <c r="B4854" s="2">
        <v>13</v>
      </c>
      <c r="C4854" s="2">
        <v>3</v>
      </c>
      <c r="D4854" s="2">
        <v>2019</v>
      </c>
      <c r="E4854" s="2" t="s">
        <v>145</v>
      </c>
      <c r="F4854" s="2" t="s">
        <v>22</v>
      </c>
      <c r="G4854" s="2" t="s">
        <v>11</v>
      </c>
      <c r="H4854" s="2" t="s">
        <v>12</v>
      </c>
      <c r="I4854" s="2">
        <v>46</v>
      </c>
      <c r="J4854" s="2" t="str">
        <f>VLOOKUP(A4854,'Cor da Pele e Motivacao'!$A$2:$I$11399,6, FALSE)</f>
        <v>Parda</v>
      </c>
      <c r="K4854" s="2" t="str">
        <f>VLOOKUP(A4854,'Cor da Pele e Motivacao'!$A$2:$I$11399,8, FALSE)</f>
        <v>ATIVIDADES CRIMINAIS</v>
      </c>
      <c r="L4854" s="2">
        <v>1</v>
      </c>
    </row>
    <row r="4855" spans="1:12" ht="15.75" customHeight="1" x14ac:dyDescent="0.25">
      <c r="A4855" t="str">
        <f>CONCATENATE(B4855,C4855,D4855,H4855,I4855,L4855)</f>
        <v>1332019HOMICIDIO551</v>
      </c>
      <c r="B4855" s="2">
        <v>13</v>
      </c>
      <c r="C4855" s="2">
        <v>3</v>
      </c>
      <c r="D4855" s="2">
        <v>2019</v>
      </c>
      <c r="E4855" s="2" t="s">
        <v>116</v>
      </c>
      <c r="F4855" s="2" t="s">
        <v>16</v>
      </c>
      <c r="G4855" s="2" t="s">
        <v>11</v>
      </c>
      <c r="H4855" s="2" t="s">
        <v>12</v>
      </c>
      <c r="I4855" s="2">
        <v>55</v>
      </c>
      <c r="J4855" s="2" t="str">
        <f>VLOOKUP(A4855,'Cor da Pele e Motivacao'!$A$2:$I$11399,6, FALSE)</f>
        <v>Parda</v>
      </c>
      <c r="K4855" s="2" t="str">
        <f>VLOOKUP(A4855,'Cor da Pele e Motivacao'!$A$2:$I$11399,8, FALSE)</f>
        <v>VIOLÊNCIA INTERPESSOAL</v>
      </c>
      <c r="L4855" s="2">
        <v>1</v>
      </c>
    </row>
    <row r="4856" spans="1:12" ht="15.75" customHeight="1" x14ac:dyDescent="0.25">
      <c r="A4856" t="str">
        <f>CONCATENATE(B4856,C4856,D4856,H4856,I4856,L4856)</f>
        <v>1332019HOMICIDIO361</v>
      </c>
      <c r="B4856" s="2">
        <v>13</v>
      </c>
      <c r="C4856" s="2">
        <v>3</v>
      </c>
      <c r="D4856" s="2">
        <v>2019</v>
      </c>
      <c r="E4856" s="2" t="s">
        <v>24</v>
      </c>
      <c r="F4856" s="2" t="s">
        <v>10</v>
      </c>
      <c r="G4856" s="2" t="s">
        <v>11</v>
      </c>
      <c r="H4856" s="2" t="s">
        <v>12</v>
      </c>
      <c r="I4856" s="2">
        <v>36</v>
      </c>
      <c r="J4856" s="2" t="str">
        <f>VLOOKUP(A4856,'Cor da Pele e Motivacao'!$A$2:$I$11399,6, FALSE)</f>
        <v>Negra</v>
      </c>
      <c r="K4856" s="2" t="str">
        <f>VLOOKUP(A4856,'Cor da Pele e Motivacao'!$A$2:$I$11399,8, FALSE)</f>
        <v>VIOLÊNCIA INTERPESSOAL</v>
      </c>
      <c r="L4856" s="2">
        <v>1</v>
      </c>
    </row>
    <row r="4857" spans="1:12" ht="15.75" customHeight="1" x14ac:dyDescent="0.25">
      <c r="A4857" t="str">
        <f>CONCATENATE(B4857,C4857,D4857,H4857,I4857,L4857)</f>
        <v>1332019HOMICIDIO191</v>
      </c>
      <c r="B4857" s="2">
        <v>13</v>
      </c>
      <c r="C4857" s="2">
        <v>3</v>
      </c>
      <c r="D4857" s="2">
        <v>2019</v>
      </c>
      <c r="E4857" s="2" t="s">
        <v>25</v>
      </c>
      <c r="F4857" s="2" t="s">
        <v>25</v>
      </c>
      <c r="G4857" s="2" t="s">
        <v>11</v>
      </c>
      <c r="H4857" s="2" t="s">
        <v>12</v>
      </c>
      <c r="I4857" s="2">
        <v>19</v>
      </c>
      <c r="J4857" s="2" t="str">
        <f>VLOOKUP(A4857,'Cor da Pele e Motivacao'!$A$2:$I$11399,6, FALSE)</f>
        <v>Parda</v>
      </c>
      <c r="K4857" s="2" t="str">
        <f>VLOOKUP(A4857,'Cor da Pele e Motivacao'!$A$2:$I$11399,8, FALSE)</f>
        <v>ATIVIDADES CRIMINAIS</v>
      </c>
      <c r="L4857" s="2">
        <v>1</v>
      </c>
    </row>
    <row r="4858" spans="1:12" ht="15.75" customHeight="1" x14ac:dyDescent="0.25">
      <c r="A4858" t="str">
        <f>CONCATENATE(B4858,C4858,D4858,H4858,I4858,L4858)</f>
        <v>1332019HOMICIDIO251</v>
      </c>
      <c r="B4858" s="2">
        <v>13</v>
      </c>
      <c r="C4858" s="2">
        <v>3</v>
      </c>
      <c r="D4858" s="2">
        <v>2019</v>
      </c>
      <c r="E4858" s="2" t="s">
        <v>25</v>
      </c>
      <c r="F4858" s="2" t="s">
        <v>25</v>
      </c>
      <c r="G4858" s="2" t="s">
        <v>11</v>
      </c>
      <c r="H4858" s="2" t="s">
        <v>12</v>
      </c>
      <c r="I4858" s="2">
        <v>25</v>
      </c>
      <c r="J4858" s="2" t="str">
        <f>VLOOKUP(A4858,'Cor da Pele e Motivacao'!$A$2:$I$11399,6, FALSE)</f>
        <v>Parda</v>
      </c>
      <c r="K4858" s="2" t="str">
        <f>VLOOKUP(A4858,'Cor da Pele e Motivacao'!$A$2:$I$11399,8, FALSE)</f>
        <v>ATIVIDADES CRIMINAIS</v>
      </c>
      <c r="L4858" s="2">
        <v>1</v>
      </c>
    </row>
    <row r="4859" spans="1:12" ht="15.75" customHeight="1" x14ac:dyDescent="0.25">
      <c r="A4859" t="str">
        <f>CONCATENATE(B4859,C4859,D4859,H4859,I4859,L4859)</f>
        <v>1332019HOMICIDIO291</v>
      </c>
      <c r="B4859" s="2">
        <v>13</v>
      </c>
      <c r="C4859" s="2">
        <v>3</v>
      </c>
      <c r="D4859" s="2">
        <v>2019</v>
      </c>
      <c r="E4859" s="2" t="s">
        <v>25</v>
      </c>
      <c r="F4859" s="2" t="s">
        <v>25</v>
      </c>
      <c r="G4859" s="2" t="s">
        <v>11</v>
      </c>
      <c r="H4859" s="2" t="s">
        <v>12</v>
      </c>
      <c r="I4859" s="2">
        <v>29</v>
      </c>
      <c r="J4859" s="2" t="str">
        <f>VLOOKUP(A4859,'Cor da Pele e Motivacao'!$A$2:$I$11399,6, FALSE)</f>
        <v>Parda</v>
      </c>
      <c r="K4859" s="2" t="str">
        <f>VLOOKUP(A4859,'Cor da Pele e Motivacao'!$A$2:$I$11399,8, FALSE)</f>
        <v>ATIVIDADES CRIMINAIS</v>
      </c>
      <c r="L4859" s="2">
        <v>1</v>
      </c>
    </row>
    <row r="4860" spans="1:12" ht="15.75" customHeight="1" x14ac:dyDescent="0.25">
      <c r="A4860" t="str">
        <f>CONCATENATE(B4860,C4860,D4860,H4860,I4860,L4860)</f>
        <v>1332019HOMICIDIO471</v>
      </c>
      <c r="B4860" s="2">
        <v>13</v>
      </c>
      <c r="C4860" s="2">
        <v>3</v>
      </c>
      <c r="D4860" s="2">
        <v>2019</v>
      </c>
      <c r="E4860" s="2" t="s">
        <v>25</v>
      </c>
      <c r="F4860" s="2" t="s">
        <v>25</v>
      </c>
      <c r="G4860" s="2" t="s">
        <v>11</v>
      </c>
      <c r="H4860" s="2" t="s">
        <v>12</v>
      </c>
      <c r="I4860" s="2">
        <v>47</v>
      </c>
      <c r="J4860" s="2" t="str">
        <f>VLOOKUP(A4860,'Cor da Pele e Motivacao'!$A$2:$I$11399,6, FALSE)</f>
        <v>Parda</v>
      </c>
      <c r="K4860" s="2" t="str">
        <f>VLOOKUP(A4860,'Cor da Pele e Motivacao'!$A$2:$I$11399,8, FALSE)</f>
        <v>VIOLÊNCIA INTERPESSOAL</v>
      </c>
      <c r="L4860" s="2">
        <v>1</v>
      </c>
    </row>
    <row r="4861" spans="1:12" ht="15.75" customHeight="1" x14ac:dyDescent="0.25">
      <c r="A4861" t="str">
        <f>CONCATENATE(B4861,C4861,D4861,H4861,I4861,L4861)</f>
        <v>1432019LESOES CORPORAIS SEGUIDA DE MORTE211</v>
      </c>
      <c r="B4861" s="2">
        <v>14</v>
      </c>
      <c r="C4861" s="2">
        <v>3</v>
      </c>
      <c r="D4861" s="2">
        <v>2019</v>
      </c>
      <c r="E4861" s="2" t="s">
        <v>64</v>
      </c>
      <c r="F4861" s="2" t="s">
        <v>14</v>
      </c>
      <c r="G4861" s="2" t="s">
        <v>11</v>
      </c>
      <c r="H4861" s="2" t="s">
        <v>131</v>
      </c>
      <c r="I4861" s="2">
        <v>21</v>
      </c>
      <c r="J4861" s="2" t="str">
        <f>VLOOKUP(A4861,'Cor da Pele e Motivacao'!$A$2:$I$11399,6, FALSE)</f>
        <v>Parda</v>
      </c>
      <c r="K4861" s="2" t="str">
        <f>VLOOKUP(A4861,'Cor da Pele e Motivacao'!$A$2:$I$11399,8, FALSE)</f>
        <v>ATIVIDADES CRIMINAIS</v>
      </c>
      <c r="L4861" s="2">
        <v>1</v>
      </c>
    </row>
    <row r="4862" spans="1:12" ht="15.75" customHeight="1" x14ac:dyDescent="0.25">
      <c r="A4862" t="str">
        <f>CONCATENATE(B4862,C4862,D4862,H4862,I4862,L4862)</f>
        <v>1432019HOMICIDIO321</v>
      </c>
      <c r="B4862" s="2">
        <v>14</v>
      </c>
      <c r="C4862" s="2">
        <v>3</v>
      </c>
      <c r="D4862" s="2">
        <v>2019</v>
      </c>
      <c r="E4862" s="2" t="s">
        <v>20</v>
      </c>
      <c r="F4862" s="2" t="s">
        <v>14</v>
      </c>
      <c r="G4862" s="2" t="s">
        <v>11</v>
      </c>
      <c r="H4862" s="2" t="s">
        <v>12</v>
      </c>
      <c r="I4862" s="2">
        <v>32</v>
      </c>
      <c r="J4862" s="2" t="str">
        <f>VLOOKUP(A4862,'Cor da Pele e Motivacao'!$A$2:$I$11399,6, FALSE)</f>
        <v>Parda</v>
      </c>
      <c r="K4862" s="2" t="str">
        <f>VLOOKUP(A4862,'Cor da Pele e Motivacao'!$A$2:$I$11399,8, FALSE)</f>
        <v>ATIVIDADES CRIMINAIS</v>
      </c>
      <c r="L4862" s="2">
        <v>1</v>
      </c>
    </row>
    <row r="4863" spans="1:12" ht="15.75" customHeight="1" x14ac:dyDescent="0.25">
      <c r="A4863" t="str">
        <f>CONCATENATE(B4863,C4863,D4863,H4863,I4863,L4863)</f>
        <v>1432019HOMICIDIO451</v>
      </c>
      <c r="B4863" s="2">
        <v>14</v>
      </c>
      <c r="C4863" s="2">
        <v>3</v>
      </c>
      <c r="D4863" s="2">
        <v>2019</v>
      </c>
      <c r="E4863" s="2" t="s">
        <v>20</v>
      </c>
      <c r="F4863" s="2" t="s">
        <v>14</v>
      </c>
      <c r="G4863" s="2" t="s">
        <v>11</v>
      </c>
      <c r="H4863" s="2" t="s">
        <v>12</v>
      </c>
      <c r="I4863" s="2">
        <v>45</v>
      </c>
      <c r="J4863" s="2" t="str">
        <f>VLOOKUP(A4863,'Cor da Pele e Motivacao'!$A$2:$I$11399,6, FALSE)</f>
        <v>Parda</v>
      </c>
      <c r="K4863" s="2" t="str">
        <f>VLOOKUP(A4863,'Cor da Pele e Motivacao'!$A$2:$I$11399,8, FALSE)</f>
        <v>VIOLÊNCIA INTERPESSOAL</v>
      </c>
      <c r="L4863" s="2">
        <v>1</v>
      </c>
    </row>
    <row r="4864" spans="1:12" ht="15.75" customHeight="1" x14ac:dyDescent="0.25">
      <c r="A4864" t="str">
        <f>CONCATENATE(B4864,C4864,D4864,H4864,I4864,L4864)</f>
        <v>1432019HOMICIDIO171</v>
      </c>
      <c r="B4864" s="2">
        <v>14</v>
      </c>
      <c r="C4864" s="2">
        <v>3</v>
      </c>
      <c r="D4864" s="2">
        <v>2019</v>
      </c>
      <c r="E4864" s="2" t="s">
        <v>90</v>
      </c>
      <c r="F4864" s="2" t="s">
        <v>22</v>
      </c>
      <c r="G4864" s="2" t="s">
        <v>11</v>
      </c>
      <c r="H4864" s="2" t="s">
        <v>12</v>
      </c>
      <c r="I4864" s="2">
        <v>17</v>
      </c>
      <c r="J4864" s="2" t="str">
        <f>VLOOKUP(A4864,'Cor da Pele e Motivacao'!$A$2:$I$11399,6, FALSE)</f>
        <v>Parda</v>
      </c>
      <c r="K4864" s="2" t="str">
        <f>VLOOKUP(A4864,'Cor da Pele e Motivacao'!$A$2:$I$11399,8, FALSE)</f>
        <v>ATIVIDADES CRIMINAIS</v>
      </c>
      <c r="L4864" s="2">
        <v>1</v>
      </c>
    </row>
    <row r="4865" spans="1:12" ht="15.75" customHeight="1" x14ac:dyDescent="0.25">
      <c r="A4865" t="str">
        <f>CONCATENATE(B4865,C4865,D4865,H4865,I4865,L4865)</f>
        <v>1432019HOMICIDIO341</v>
      </c>
      <c r="B4865" s="2">
        <v>14</v>
      </c>
      <c r="C4865" s="2">
        <v>3</v>
      </c>
      <c r="D4865" s="2">
        <v>2019</v>
      </c>
      <c r="E4865" s="2" t="s">
        <v>25</v>
      </c>
      <c r="F4865" s="2" t="s">
        <v>25</v>
      </c>
      <c r="G4865" s="2" t="s">
        <v>11</v>
      </c>
      <c r="H4865" s="2" t="s">
        <v>12</v>
      </c>
      <c r="I4865" s="2">
        <v>34</v>
      </c>
      <c r="J4865" s="2" t="str">
        <f>VLOOKUP(A4865,'Cor da Pele e Motivacao'!$A$2:$I$11399,6, FALSE)</f>
        <v>Parda</v>
      </c>
      <c r="K4865" s="2" t="str">
        <f>VLOOKUP(A4865,'Cor da Pele e Motivacao'!$A$2:$I$11399,8, FALSE)</f>
        <v>ATIVIDADES CRIMINAIS</v>
      </c>
      <c r="L4865" s="2">
        <v>1</v>
      </c>
    </row>
    <row r="4866" spans="1:12" ht="15.75" customHeight="1" x14ac:dyDescent="0.25">
      <c r="A4866" t="str">
        <f>CONCATENATE(B4866,C4866,D4866,H4866,I4866,L4866)</f>
        <v>1432019HOMICIDIO321</v>
      </c>
      <c r="B4866" s="2">
        <v>14</v>
      </c>
      <c r="C4866" s="2">
        <v>3</v>
      </c>
      <c r="D4866" s="2">
        <v>2019</v>
      </c>
      <c r="E4866" s="2" t="s">
        <v>111</v>
      </c>
      <c r="F4866" s="2" t="s">
        <v>10</v>
      </c>
      <c r="G4866" s="2" t="s">
        <v>11</v>
      </c>
      <c r="H4866" s="2" t="s">
        <v>12</v>
      </c>
      <c r="I4866" s="2">
        <v>32</v>
      </c>
      <c r="J4866" s="2" t="str">
        <f>VLOOKUP(A4866,'Cor da Pele e Motivacao'!$A$2:$I$11399,6, FALSE)</f>
        <v>Parda</v>
      </c>
      <c r="K4866" s="2" t="str">
        <f>VLOOKUP(A4866,'Cor da Pele e Motivacao'!$A$2:$I$11399,8, FALSE)</f>
        <v>ATIVIDADES CRIMINAIS</v>
      </c>
      <c r="L4866" s="2">
        <v>1</v>
      </c>
    </row>
    <row r="4867" spans="1:12" ht="15.75" customHeight="1" x14ac:dyDescent="0.25">
      <c r="A4867" t="str">
        <f>CONCATENATE(B4867,C4867,D4867,H4867,I4867,L4867)</f>
        <v>1532019HOMICIDIO161</v>
      </c>
      <c r="B4867" s="2">
        <v>15</v>
      </c>
      <c r="C4867" s="2">
        <v>3</v>
      </c>
      <c r="D4867" s="2">
        <v>2019</v>
      </c>
      <c r="E4867" s="2" t="s">
        <v>45</v>
      </c>
      <c r="F4867" s="2" t="s">
        <v>14</v>
      </c>
      <c r="G4867" s="2" t="s">
        <v>11</v>
      </c>
      <c r="H4867" s="2" t="s">
        <v>12</v>
      </c>
      <c r="I4867" s="2">
        <v>16</v>
      </c>
      <c r="J4867" s="2" t="str">
        <f>VLOOKUP(A4867,'Cor da Pele e Motivacao'!$A$2:$I$11399,6, FALSE)</f>
        <v>Parda</v>
      </c>
      <c r="K4867" s="2" t="str">
        <f>VLOOKUP(A4867,'Cor da Pele e Motivacao'!$A$2:$I$11399,8, FALSE)</f>
        <v>ATIVIDADES CRIMINAIS</v>
      </c>
      <c r="L4867" s="2">
        <v>1</v>
      </c>
    </row>
    <row r="4868" spans="1:12" ht="15.75" customHeight="1" x14ac:dyDescent="0.25">
      <c r="A4868" t="str">
        <f>CONCATENATE(B4868,C4868,D4868,H4868,I4868,L4868)</f>
        <v>1532019HOMICIDIO351</v>
      </c>
      <c r="B4868" s="2">
        <v>15</v>
      </c>
      <c r="C4868" s="2">
        <v>3</v>
      </c>
      <c r="D4868" s="2">
        <v>2019</v>
      </c>
      <c r="E4868" s="2" t="s">
        <v>32</v>
      </c>
      <c r="F4868" s="2" t="s">
        <v>16</v>
      </c>
      <c r="G4868" s="2" t="s">
        <v>11</v>
      </c>
      <c r="H4868" s="2" t="s">
        <v>12</v>
      </c>
      <c r="I4868" s="2">
        <v>35</v>
      </c>
      <c r="J4868" s="2" t="str">
        <f>VLOOKUP(A4868,'Cor da Pele e Motivacao'!$A$2:$I$11399,6, FALSE)</f>
        <v>Parda</v>
      </c>
      <c r="K4868" s="2" t="str">
        <f>VLOOKUP(A4868,'Cor da Pele e Motivacao'!$A$2:$I$11399,8, FALSE)</f>
        <v>ATIVIDADES CRIMINAIS</v>
      </c>
      <c r="L4868" s="2">
        <v>1</v>
      </c>
    </row>
    <row r="4869" spans="1:12" ht="15.75" customHeight="1" x14ac:dyDescent="0.25">
      <c r="A4869" t="str">
        <f>CONCATENATE(B4869,C4869,D4869,H4869,I4869,L4869)</f>
        <v>1532019HOMICIDIO231</v>
      </c>
      <c r="B4869" s="2">
        <v>15</v>
      </c>
      <c r="C4869" s="2">
        <v>3</v>
      </c>
      <c r="D4869" s="2">
        <v>2019</v>
      </c>
      <c r="E4869" s="2" t="s">
        <v>13</v>
      </c>
      <c r="F4869" s="2" t="s">
        <v>14</v>
      </c>
      <c r="G4869" s="2" t="s">
        <v>11</v>
      </c>
      <c r="H4869" s="2" t="s">
        <v>12</v>
      </c>
      <c r="I4869" s="2">
        <v>23</v>
      </c>
      <c r="J4869" s="2" t="str">
        <f>VLOOKUP(A4869,'Cor da Pele e Motivacao'!$A$2:$I$11399,6, FALSE)</f>
        <v>Parda</v>
      </c>
      <c r="K4869" s="2" t="str">
        <f>VLOOKUP(A4869,'Cor da Pele e Motivacao'!$A$2:$I$11399,8, FALSE)</f>
        <v>ATIVIDADES CRIMINAIS</v>
      </c>
      <c r="L4869" s="2">
        <v>1</v>
      </c>
    </row>
    <row r="4870" spans="1:12" ht="15.75" customHeight="1" x14ac:dyDescent="0.25">
      <c r="A4870" t="str">
        <f>CONCATENATE(B4870,C4870,D4870,H4870,I4870,L4870)</f>
        <v>1532019HOMICIDIO431</v>
      </c>
      <c r="B4870" s="2">
        <v>15</v>
      </c>
      <c r="C4870" s="2">
        <v>3</v>
      </c>
      <c r="D4870" s="2">
        <v>2019</v>
      </c>
      <c r="E4870" s="2" t="s">
        <v>13</v>
      </c>
      <c r="F4870" s="2" t="s">
        <v>14</v>
      </c>
      <c r="G4870" s="2" t="s">
        <v>11</v>
      </c>
      <c r="H4870" s="2" t="s">
        <v>12</v>
      </c>
      <c r="I4870" s="2">
        <v>43</v>
      </c>
      <c r="J4870" s="2" t="str">
        <f>VLOOKUP(A4870,'Cor da Pele e Motivacao'!$A$2:$I$11399,6, FALSE)</f>
        <v>Parda</v>
      </c>
      <c r="K4870" s="2" t="str">
        <f>VLOOKUP(A4870,'Cor da Pele e Motivacao'!$A$2:$I$11399,8, FALSE)</f>
        <v>ATIVIDADES CRIMINAIS</v>
      </c>
      <c r="L4870" s="2">
        <v>1</v>
      </c>
    </row>
    <row r="4871" spans="1:12" ht="15.75" customHeight="1" x14ac:dyDescent="0.25">
      <c r="A4871" t="str">
        <f>CONCATENATE(B4871,C4871,D4871,H4871,I4871,L4871)</f>
        <v>1532019HOMICIDIO531</v>
      </c>
      <c r="B4871" s="2">
        <v>15</v>
      </c>
      <c r="C4871" s="2">
        <v>3</v>
      </c>
      <c r="D4871" s="2">
        <v>2019</v>
      </c>
      <c r="E4871" s="2" t="s">
        <v>13</v>
      </c>
      <c r="F4871" s="2" t="s">
        <v>14</v>
      </c>
      <c r="G4871" s="2" t="s">
        <v>11</v>
      </c>
      <c r="H4871" s="2" t="s">
        <v>12</v>
      </c>
      <c r="I4871" s="2">
        <v>53</v>
      </c>
      <c r="J4871" s="2" t="str">
        <f>VLOOKUP(A4871,'Cor da Pele e Motivacao'!$A$2:$I$11399,6, FALSE)</f>
        <v>Parda</v>
      </c>
      <c r="K4871" s="2" t="str">
        <f>VLOOKUP(A4871,'Cor da Pele e Motivacao'!$A$2:$I$11399,8, FALSE)</f>
        <v>ATIVIDADES CRIMINAIS</v>
      </c>
      <c r="L4871" s="2">
        <v>1</v>
      </c>
    </row>
    <row r="4872" spans="1:12" ht="15.75" customHeight="1" x14ac:dyDescent="0.25">
      <c r="A4872" t="str">
        <f>CONCATENATE(B4872,C4872,D4872,H4872,I4872,L4872)</f>
        <v>1532019HOMICIDIO191</v>
      </c>
      <c r="B4872" s="2">
        <v>15</v>
      </c>
      <c r="C4872" s="2">
        <v>3</v>
      </c>
      <c r="D4872" s="2">
        <v>2019</v>
      </c>
      <c r="E4872" s="2" t="s">
        <v>41</v>
      </c>
      <c r="F4872" s="2" t="s">
        <v>22</v>
      </c>
      <c r="G4872" s="2" t="s">
        <v>11</v>
      </c>
      <c r="H4872" s="2" t="s">
        <v>12</v>
      </c>
      <c r="I4872" s="2">
        <v>19</v>
      </c>
      <c r="J4872" s="2" t="str">
        <f>VLOOKUP(A4872,'Cor da Pele e Motivacao'!$A$2:$I$11399,6, FALSE)</f>
        <v>Parda</v>
      </c>
      <c r="K4872" s="2" t="str">
        <f>VLOOKUP(A4872,'Cor da Pele e Motivacao'!$A$2:$I$11399,8, FALSE)</f>
        <v>ATIVIDADES CRIMINAIS</v>
      </c>
      <c r="L4872" s="2">
        <v>1</v>
      </c>
    </row>
    <row r="4873" spans="1:12" ht="15.75" customHeight="1" x14ac:dyDescent="0.25">
      <c r="A4873" t="str">
        <f>CONCATENATE(B4873,C4873,D4873,H4873,I4873,L4873)</f>
        <v>1532019HOMICIDIO181</v>
      </c>
      <c r="B4873" s="2">
        <v>15</v>
      </c>
      <c r="C4873" s="2">
        <v>3</v>
      </c>
      <c r="D4873" s="2">
        <v>2019</v>
      </c>
      <c r="E4873" s="2" t="s">
        <v>115</v>
      </c>
      <c r="F4873" s="2" t="s">
        <v>22</v>
      </c>
      <c r="G4873" s="2" t="s">
        <v>11</v>
      </c>
      <c r="H4873" s="2" t="s">
        <v>12</v>
      </c>
      <c r="I4873" s="2">
        <v>18</v>
      </c>
      <c r="J4873" s="2" t="str">
        <f>VLOOKUP(A4873,'Cor da Pele e Motivacao'!$A$2:$I$11399,6, FALSE)</f>
        <v>Parda</v>
      </c>
      <c r="K4873" s="2" t="str">
        <f>VLOOKUP(A4873,'Cor da Pele e Motivacao'!$A$2:$I$11399,8, FALSE)</f>
        <v>ATIVIDADES CRIMINAIS</v>
      </c>
      <c r="L4873" s="2">
        <v>1</v>
      </c>
    </row>
    <row r="4874" spans="1:12" ht="15.75" customHeight="1" x14ac:dyDescent="0.25">
      <c r="A4874" t="str">
        <f>CONCATENATE(B4874,C4874,D4874,H4874,I4874,L4874)</f>
        <v>1532019HOMICIDIO191</v>
      </c>
      <c r="B4874" s="2">
        <v>15</v>
      </c>
      <c r="C4874" s="2">
        <v>3</v>
      </c>
      <c r="D4874" s="2">
        <v>2019</v>
      </c>
      <c r="E4874" s="2" t="s">
        <v>115</v>
      </c>
      <c r="F4874" s="2" t="s">
        <v>22</v>
      </c>
      <c r="G4874" s="2" t="s">
        <v>11</v>
      </c>
      <c r="H4874" s="2" t="s">
        <v>12</v>
      </c>
      <c r="I4874" s="2">
        <v>19</v>
      </c>
      <c r="J4874" s="2" t="str">
        <f>VLOOKUP(A4874,'Cor da Pele e Motivacao'!$A$2:$I$11399,6, FALSE)</f>
        <v>Parda</v>
      </c>
      <c r="K4874" s="2" t="str">
        <f>VLOOKUP(A4874,'Cor da Pele e Motivacao'!$A$2:$I$11399,8, FALSE)</f>
        <v>ATIVIDADES CRIMINAIS</v>
      </c>
      <c r="L4874" s="2">
        <v>1</v>
      </c>
    </row>
    <row r="4875" spans="1:12" ht="15.75" customHeight="1" x14ac:dyDescent="0.25">
      <c r="A4875" t="str">
        <f>CONCATENATE(B4875,C4875,D4875,H4875,I4875,L4875)</f>
        <v>1532019HOMICIDIO351</v>
      </c>
      <c r="B4875" s="2">
        <v>15</v>
      </c>
      <c r="C4875" s="2">
        <v>3</v>
      </c>
      <c r="D4875" s="2">
        <v>2019</v>
      </c>
      <c r="E4875" s="2" t="s">
        <v>24</v>
      </c>
      <c r="F4875" s="2" t="s">
        <v>10</v>
      </c>
      <c r="G4875" s="2" t="s">
        <v>11</v>
      </c>
      <c r="H4875" s="2" t="s">
        <v>12</v>
      </c>
      <c r="I4875" s="2">
        <v>35</v>
      </c>
      <c r="J4875" s="2" t="str">
        <f>VLOOKUP(A4875,'Cor da Pele e Motivacao'!$A$2:$I$11399,6, FALSE)</f>
        <v>Parda</v>
      </c>
      <c r="K4875" s="2" t="str">
        <f>VLOOKUP(A4875,'Cor da Pele e Motivacao'!$A$2:$I$11399,8, FALSE)</f>
        <v>ATIVIDADES CRIMINAIS</v>
      </c>
      <c r="L4875" s="2">
        <v>1</v>
      </c>
    </row>
    <row r="4876" spans="1:12" ht="15.75" customHeight="1" x14ac:dyDescent="0.25">
      <c r="A4876" t="str">
        <f>CONCATENATE(B4876,C4876,D4876,H4876,I4876,L4876)</f>
        <v>1532019HOMICIDIO191</v>
      </c>
      <c r="B4876" s="2">
        <v>15</v>
      </c>
      <c r="C4876" s="2">
        <v>3</v>
      </c>
      <c r="D4876" s="2">
        <v>2019</v>
      </c>
      <c r="E4876" s="2" t="s">
        <v>25</v>
      </c>
      <c r="F4876" s="2" t="s">
        <v>25</v>
      </c>
      <c r="G4876" s="2" t="s">
        <v>11</v>
      </c>
      <c r="H4876" s="2" t="s">
        <v>12</v>
      </c>
      <c r="I4876" s="2">
        <v>19</v>
      </c>
      <c r="J4876" s="2" t="str">
        <f>VLOOKUP(A4876,'Cor da Pele e Motivacao'!$A$2:$I$11399,6, FALSE)</f>
        <v>Parda</v>
      </c>
      <c r="K4876" s="2" t="str">
        <f>VLOOKUP(A4876,'Cor da Pele e Motivacao'!$A$2:$I$11399,8, FALSE)</f>
        <v>ATIVIDADES CRIMINAIS</v>
      </c>
      <c r="L4876" s="2">
        <v>1</v>
      </c>
    </row>
    <row r="4877" spans="1:12" ht="15.75" customHeight="1" x14ac:dyDescent="0.25">
      <c r="A4877" t="str">
        <f>CONCATENATE(B4877,C4877,D4877,H4877,I4877,L4877)</f>
        <v>1532019HOMICIDIO221</v>
      </c>
      <c r="B4877" s="2">
        <v>15</v>
      </c>
      <c r="C4877" s="2">
        <v>3</v>
      </c>
      <c r="D4877" s="2">
        <v>2019</v>
      </c>
      <c r="E4877" s="2" t="s">
        <v>25</v>
      </c>
      <c r="F4877" s="2" t="s">
        <v>25</v>
      </c>
      <c r="G4877" s="2" t="s">
        <v>11</v>
      </c>
      <c r="H4877" s="2" t="s">
        <v>12</v>
      </c>
      <c r="I4877" s="2">
        <v>22</v>
      </c>
      <c r="J4877" s="2" t="str">
        <f>VLOOKUP(A4877,'Cor da Pele e Motivacao'!$A$2:$I$11399,6, FALSE)</f>
        <v>Parda</v>
      </c>
      <c r="K4877" s="2" t="str">
        <f>VLOOKUP(A4877,'Cor da Pele e Motivacao'!$A$2:$I$11399,8, FALSE)</f>
        <v>ATIVIDADES CRIMINAIS</v>
      </c>
      <c r="L4877" s="2">
        <v>1</v>
      </c>
    </row>
    <row r="4878" spans="1:12" ht="15.75" customHeight="1" x14ac:dyDescent="0.25">
      <c r="A4878" t="str">
        <f>CONCATENATE(B4878,C4878,D4878,H4878,I4878,L4878)</f>
        <v>1532019HOMICIDIO381</v>
      </c>
      <c r="B4878" s="2">
        <v>15</v>
      </c>
      <c r="C4878" s="2">
        <v>3</v>
      </c>
      <c r="D4878" s="2">
        <v>2019</v>
      </c>
      <c r="E4878" s="2" t="s">
        <v>25</v>
      </c>
      <c r="F4878" s="2" t="s">
        <v>25</v>
      </c>
      <c r="G4878" s="2" t="s">
        <v>11</v>
      </c>
      <c r="H4878" s="2" t="s">
        <v>12</v>
      </c>
      <c r="I4878" s="2">
        <v>38</v>
      </c>
      <c r="J4878" s="2" t="str">
        <f>VLOOKUP(A4878,'Cor da Pele e Motivacao'!$A$2:$I$11399,6, FALSE)</f>
        <v>Parda</v>
      </c>
      <c r="K4878" s="2" t="str">
        <f>VLOOKUP(A4878,'Cor da Pele e Motivacao'!$A$2:$I$11399,8, FALSE)</f>
        <v>ATIVIDADES CRIMINAIS</v>
      </c>
      <c r="L4878" s="2">
        <v>1</v>
      </c>
    </row>
    <row r="4879" spans="1:12" ht="15.75" customHeight="1" x14ac:dyDescent="0.25">
      <c r="A4879" t="str">
        <f>CONCATENATE(B4879,C4879,D4879,H4879,I4879,L4879)</f>
        <v>1532019HOMICIDIO241</v>
      </c>
      <c r="B4879" s="2">
        <v>15</v>
      </c>
      <c r="C4879" s="2">
        <v>3</v>
      </c>
      <c r="D4879" s="2">
        <v>2019</v>
      </c>
      <c r="E4879" s="2" t="s">
        <v>120</v>
      </c>
      <c r="F4879" s="2" t="s">
        <v>16</v>
      </c>
      <c r="G4879" s="2" t="s">
        <v>11</v>
      </c>
      <c r="H4879" s="2" t="s">
        <v>12</v>
      </c>
      <c r="I4879" s="2">
        <v>24</v>
      </c>
      <c r="J4879" s="2" t="str">
        <f>VLOOKUP(A4879,'Cor da Pele e Motivacao'!$A$2:$I$11399,6, FALSE)</f>
        <v>Parda</v>
      </c>
      <c r="K4879" s="2" t="str">
        <f>VLOOKUP(A4879,'Cor da Pele e Motivacao'!$A$2:$I$11399,8, FALSE)</f>
        <v>ATIVIDADES CRIMINAIS</v>
      </c>
      <c r="L4879" s="2">
        <v>1</v>
      </c>
    </row>
    <row r="4880" spans="1:12" ht="15.75" customHeight="1" x14ac:dyDescent="0.25">
      <c r="A4880" t="str">
        <f>CONCATENATE(B4880,C4880,D4880,H4880,I4880,L4880)</f>
        <v>1632019HOMICIDIO181</v>
      </c>
      <c r="B4880" s="2">
        <v>16</v>
      </c>
      <c r="C4880" s="2">
        <v>3</v>
      </c>
      <c r="D4880" s="2">
        <v>2019</v>
      </c>
      <c r="E4880" s="2" t="s">
        <v>13</v>
      </c>
      <c r="F4880" s="2" t="s">
        <v>14</v>
      </c>
      <c r="G4880" s="2" t="s">
        <v>129</v>
      </c>
      <c r="H4880" s="2" t="s">
        <v>12</v>
      </c>
      <c r="I4880" s="2">
        <v>18</v>
      </c>
      <c r="J4880" s="2" t="str">
        <f>VLOOKUP(A4880,'Cor da Pele e Motivacao'!$A$2:$I$11399,6, FALSE)</f>
        <v>NAO INFORMADO</v>
      </c>
      <c r="K4880" s="2" t="str">
        <f>VLOOKUP(A4880,'Cor da Pele e Motivacao'!$A$2:$I$11399,8, FALSE)</f>
        <v>ATIVIDADES CRIMINAIS</v>
      </c>
      <c r="L4880" s="2">
        <v>1</v>
      </c>
    </row>
    <row r="4881" spans="1:12" ht="15.75" customHeight="1" x14ac:dyDescent="0.25">
      <c r="A4881" t="str">
        <f>CONCATENATE(B4881,C4881,D4881,H4881,I4881,L4881)</f>
        <v>1632019HOMICIDIO201</v>
      </c>
      <c r="B4881" s="2">
        <v>16</v>
      </c>
      <c r="C4881" s="2">
        <v>3</v>
      </c>
      <c r="D4881" s="2">
        <v>2019</v>
      </c>
      <c r="E4881" s="2" t="s">
        <v>13</v>
      </c>
      <c r="F4881" s="2" t="s">
        <v>14</v>
      </c>
      <c r="G4881" s="2" t="s">
        <v>11</v>
      </c>
      <c r="H4881" s="2" t="s">
        <v>12</v>
      </c>
      <c r="I4881" s="2">
        <v>20</v>
      </c>
      <c r="J4881" s="2" t="str">
        <f>VLOOKUP(A4881,'Cor da Pele e Motivacao'!$A$2:$I$11399,6, FALSE)</f>
        <v>NAO INFORMADO</v>
      </c>
      <c r="K4881" s="2" t="str">
        <f>VLOOKUP(A4881,'Cor da Pele e Motivacao'!$A$2:$I$11399,8, FALSE)</f>
        <v>ATIVIDADES CRIMINAIS</v>
      </c>
      <c r="L4881" s="2">
        <v>1</v>
      </c>
    </row>
    <row r="4882" spans="1:12" ht="15.75" customHeight="1" x14ac:dyDescent="0.25">
      <c r="A4882" t="str">
        <f>CONCATENATE(B4882,C4882,D4882,H4882,I4882,L4882)</f>
        <v>1632019HOMICIDIO212</v>
      </c>
      <c r="B4882" s="2">
        <v>16</v>
      </c>
      <c r="C4882" s="2">
        <v>3</v>
      </c>
      <c r="D4882" s="2">
        <v>2019</v>
      </c>
      <c r="E4882" s="2" t="s">
        <v>15</v>
      </c>
      <c r="F4882" s="2" t="s">
        <v>16</v>
      </c>
      <c r="G4882" s="2" t="s">
        <v>11</v>
      </c>
      <c r="H4882" s="2" t="s">
        <v>12</v>
      </c>
      <c r="I4882" s="2">
        <v>21</v>
      </c>
      <c r="J4882" s="8"/>
      <c r="K4882" s="2"/>
      <c r="L4882" s="2">
        <v>2</v>
      </c>
    </row>
    <row r="4883" spans="1:12" ht="15.75" customHeight="1" x14ac:dyDescent="0.25">
      <c r="A4883" t="str">
        <f>CONCATENATE(B4883,C4883,D4883,H4883,I4883,L4883)</f>
        <v>1632019HOMICIDIO261</v>
      </c>
      <c r="B4883" s="2">
        <v>16</v>
      </c>
      <c r="C4883" s="2">
        <v>3</v>
      </c>
      <c r="D4883" s="2">
        <v>2019</v>
      </c>
      <c r="E4883" s="2" t="s">
        <v>15</v>
      </c>
      <c r="F4883" s="2" t="s">
        <v>16</v>
      </c>
      <c r="G4883" s="2" t="s">
        <v>11</v>
      </c>
      <c r="H4883" s="2" t="s">
        <v>12</v>
      </c>
      <c r="I4883" s="2">
        <v>26</v>
      </c>
      <c r="J4883" s="2" t="str">
        <f>VLOOKUP(A4883,'Cor da Pele e Motivacao'!$A$2:$I$11399,6, FALSE)</f>
        <v>Parda</v>
      </c>
      <c r="K4883" s="2" t="str">
        <f>VLOOKUP(A4883,'Cor da Pele e Motivacao'!$A$2:$I$11399,8, FALSE)</f>
        <v>ATIVIDADES CRIMINAIS</v>
      </c>
      <c r="L4883" s="2">
        <v>1</v>
      </c>
    </row>
    <row r="4884" spans="1:12" ht="15.75" customHeight="1" x14ac:dyDescent="0.25">
      <c r="A4884" t="str">
        <f>CONCATENATE(B4884,C4884,D4884,H4884,I4884,L4884)</f>
        <v>1632019HOMICIDIO501</v>
      </c>
      <c r="B4884" s="2">
        <v>16</v>
      </c>
      <c r="C4884" s="2">
        <v>3</v>
      </c>
      <c r="D4884" s="2">
        <v>2019</v>
      </c>
      <c r="E4884" s="2" t="s">
        <v>15</v>
      </c>
      <c r="F4884" s="2" t="s">
        <v>16</v>
      </c>
      <c r="G4884" s="2" t="s">
        <v>11</v>
      </c>
      <c r="H4884" s="2" t="s">
        <v>12</v>
      </c>
      <c r="I4884" s="2">
        <v>50</v>
      </c>
      <c r="J4884" s="2" t="str">
        <f>VLOOKUP(A4884,'Cor da Pele e Motivacao'!$A$2:$I$11399,6, FALSE)</f>
        <v>Parda</v>
      </c>
      <c r="K4884" s="2" t="str">
        <f>VLOOKUP(A4884,'Cor da Pele e Motivacao'!$A$2:$I$11399,8, FALSE)</f>
        <v>ATIVIDADES CRIMINAIS</v>
      </c>
      <c r="L4884" s="2">
        <v>1</v>
      </c>
    </row>
    <row r="4885" spans="1:12" ht="15.75" customHeight="1" x14ac:dyDescent="0.25">
      <c r="A4885" t="str">
        <f>CONCATENATE(B4885,C4885,D4885,H4885,I4885,L4885)</f>
        <v>1632019HOMICIDIO191</v>
      </c>
      <c r="B4885" s="2">
        <v>16</v>
      </c>
      <c r="C4885" s="2">
        <v>3</v>
      </c>
      <c r="D4885" s="2">
        <v>2019</v>
      </c>
      <c r="E4885" s="2" t="s">
        <v>18</v>
      </c>
      <c r="F4885" s="2" t="s">
        <v>16</v>
      </c>
      <c r="G4885" s="2" t="s">
        <v>11</v>
      </c>
      <c r="H4885" s="2" t="s">
        <v>12</v>
      </c>
      <c r="I4885" s="2">
        <v>19</v>
      </c>
      <c r="J4885" s="2" t="str">
        <f>VLOOKUP(A4885,'Cor da Pele e Motivacao'!$A$2:$I$11399,6, FALSE)</f>
        <v>Parda</v>
      </c>
      <c r="K4885" s="2" t="str">
        <f>VLOOKUP(A4885,'Cor da Pele e Motivacao'!$A$2:$I$11399,8, FALSE)</f>
        <v>ATIVIDADES CRIMINAIS</v>
      </c>
      <c r="L4885" s="2">
        <v>1</v>
      </c>
    </row>
    <row r="4886" spans="1:12" ht="15.75" customHeight="1" x14ac:dyDescent="0.25">
      <c r="A4886" t="str">
        <f>CONCATENATE(B4886,C4886,D4886,H4886,I4886,L4886)</f>
        <v>1632019HOMICIDIO211</v>
      </c>
      <c r="B4886" s="2">
        <v>16</v>
      </c>
      <c r="C4886" s="2">
        <v>3</v>
      </c>
      <c r="D4886" s="2">
        <v>2019</v>
      </c>
      <c r="E4886" s="2" t="s">
        <v>18</v>
      </c>
      <c r="F4886" s="2" t="s">
        <v>16</v>
      </c>
      <c r="G4886" s="2" t="s">
        <v>11</v>
      </c>
      <c r="H4886" s="2" t="s">
        <v>12</v>
      </c>
      <c r="I4886" s="2">
        <v>21</v>
      </c>
      <c r="J4886" s="2" t="str">
        <f>VLOOKUP(A4886,'Cor da Pele e Motivacao'!$A$2:$I$11399,6, FALSE)</f>
        <v>Parda</v>
      </c>
      <c r="K4886" s="2" t="str">
        <f>VLOOKUP(A4886,'Cor da Pele e Motivacao'!$A$2:$I$11399,8, FALSE)</f>
        <v>ATIVIDADES CRIMINAIS</v>
      </c>
      <c r="L4886" s="2">
        <v>1</v>
      </c>
    </row>
    <row r="4887" spans="1:12" ht="15.75" customHeight="1" x14ac:dyDescent="0.25">
      <c r="A4887" t="str">
        <f>CONCATENATE(B4887,C4887,D4887,H4887,I4887,L4887)</f>
        <v>1632019HOMICIDIO211</v>
      </c>
      <c r="B4887" s="2">
        <v>16</v>
      </c>
      <c r="C4887" s="2">
        <v>3</v>
      </c>
      <c r="D4887" s="2">
        <v>2019</v>
      </c>
      <c r="E4887" s="2" t="s">
        <v>19</v>
      </c>
      <c r="F4887" s="2" t="s">
        <v>14</v>
      </c>
      <c r="G4887" s="2" t="s">
        <v>11</v>
      </c>
      <c r="H4887" s="2" t="s">
        <v>12</v>
      </c>
      <c r="I4887" s="2">
        <v>21</v>
      </c>
      <c r="J4887" s="2" t="str">
        <f>VLOOKUP(A4887,'Cor da Pele e Motivacao'!$A$2:$I$11399,6, FALSE)</f>
        <v>Parda</v>
      </c>
      <c r="K4887" s="2" t="str">
        <f>VLOOKUP(A4887,'Cor da Pele e Motivacao'!$A$2:$I$11399,8, FALSE)</f>
        <v>ATIVIDADES CRIMINAIS</v>
      </c>
      <c r="L4887" s="2">
        <v>1</v>
      </c>
    </row>
    <row r="4888" spans="1:12" ht="15.75" customHeight="1" x14ac:dyDescent="0.25">
      <c r="A4888" t="str">
        <f>CONCATENATE(B4888,C4888,D4888,H4888,I4888,L4888)</f>
        <v>1632019HOMICIDIO351</v>
      </c>
      <c r="B4888" s="2">
        <v>16</v>
      </c>
      <c r="C4888" s="2">
        <v>3</v>
      </c>
      <c r="D4888" s="2">
        <v>2019</v>
      </c>
      <c r="E4888" s="2" t="s">
        <v>64</v>
      </c>
      <c r="F4888" s="2" t="s">
        <v>14</v>
      </c>
      <c r="G4888" s="2" t="s">
        <v>11</v>
      </c>
      <c r="H4888" s="2" t="s">
        <v>12</v>
      </c>
      <c r="I4888" s="2">
        <v>35</v>
      </c>
      <c r="J4888" s="2" t="str">
        <f>VLOOKUP(A4888,'Cor da Pele e Motivacao'!$A$2:$I$11399,6, FALSE)</f>
        <v>Parda</v>
      </c>
      <c r="K4888" s="2" t="str">
        <f>VLOOKUP(A4888,'Cor da Pele e Motivacao'!$A$2:$I$11399,8, FALSE)</f>
        <v>VIOLÊNCIA INTERPESSOAL</v>
      </c>
      <c r="L4888" s="2">
        <v>1</v>
      </c>
    </row>
    <row r="4889" spans="1:12" ht="15.75" customHeight="1" x14ac:dyDescent="0.25">
      <c r="A4889" t="str">
        <f>CONCATENATE(B4889,C4889,D4889,H4889,I4889,L4889)</f>
        <v>1632019HOMICIDIO361</v>
      </c>
      <c r="B4889" s="2">
        <v>16</v>
      </c>
      <c r="C4889" s="2">
        <v>3</v>
      </c>
      <c r="D4889" s="2">
        <v>2019</v>
      </c>
      <c r="E4889" s="2" t="s">
        <v>132</v>
      </c>
      <c r="F4889" s="2" t="s">
        <v>16</v>
      </c>
      <c r="G4889" s="2" t="s">
        <v>11</v>
      </c>
      <c r="H4889" s="2" t="s">
        <v>12</v>
      </c>
      <c r="I4889" s="2">
        <v>36</v>
      </c>
      <c r="J4889" s="2" t="str">
        <f>VLOOKUP(A4889,'Cor da Pele e Motivacao'!$A$2:$I$11399,6, FALSE)</f>
        <v>Parda</v>
      </c>
      <c r="K4889" s="2" t="str">
        <f>VLOOKUP(A4889,'Cor da Pele e Motivacao'!$A$2:$I$11399,8, FALSE)</f>
        <v>ATIVIDADES CRIMINAIS</v>
      </c>
      <c r="L4889" s="2">
        <v>1</v>
      </c>
    </row>
    <row r="4890" spans="1:12" ht="15.75" customHeight="1" x14ac:dyDescent="0.25">
      <c r="A4890" t="str">
        <f>CONCATENATE(B4890,C4890,D4890,H4890,I4890,L4890)</f>
        <v>1632019HOMICIDIO221</v>
      </c>
      <c r="B4890" s="2">
        <v>16</v>
      </c>
      <c r="C4890" s="2">
        <v>3</v>
      </c>
      <c r="D4890" s="2">
        <v>2019</v>
      </c>
      <c r="E4890" s="2" t="s">
        <v>67</v>
      </c>
      <c r="F4890" s="2" t="s">
        <v>16</v>
      </c>
      <c r="G4890" s="2" t="s">
        <v>11</v>
      </c>
      <c r="H4890" s="2" t="s">
        <v>12</v>
      </c>
      <c r="I4890" s="2">
        <v>22</v>
      </c>
      <c r="J4890" s="2" t="str">
        <f>VLOOKUP(A4890,'Cor da Pele e Motivacao'!$A$2:$I$11399,6, FALSE)</f>
        <v>Parda</v>
      </c>
      <c r="K4890" s="2" t="str">
        <f>VLOOKUP(A4890,'Cor da Pele e Motivacao'!$A$2:$I$11399,8, FALSE)</f>
        <v>ATIVIDADES CRIMINAIS</v>
      </c>
      <c r="L4890" s="2">
        <v>1</v>
      </c>
    </row>
    <row r="4891" spans="1:12" ht="15.75" customHeight="1" x14ac:dyDescent="0.25">
      <c r="A4891" t="str">
        <f>CONCATENATE(B4891,C4891,D4891,H4891,I4891,L4891)</f>
        <v>1632019HOMICIDIO271</v>
      </c>
      <c r="B4891" s="2">
        <v>16</v>
      </c>
      <c r="C4891" s="2">
        <v>3</v>
      </c>
      <c r="D4891" s="2">
        <v>2019</v>
      </c>
      <c r="E4891" s="2" t="s">
        <v>67</v>
      </c>
      <c r="F4891" s="2" t="s">
        <v>16</v>
      </c>
      <c r="G4891" s="2" t="s">
        <v>11</v>
      </c>
      <c r="H4891" s="2" t="s">
        <v>12</v>
      </c>
      <c r="I4891" s="2">
        <v>27</v>
      </c>
      <c r="J4891" s="2" t="str">
        <f>VLOOKUP(A4891,'Cor da Pele e Motivacao'!$A$2:$I$11399,6, FALSE)</f>
        <v>Parda</v>
      </c>
      <c r="K4891" s="2" t="str">
        <f>VLOOKUP(A4891,'Cor da Pele e Motivacao'!$A$2:$I$11399,8, FALSE)</f>
        <v>ATIVIDADES CRIMINAIS</v>
      </c>
      <c r="L4891" s="2">
        <v>1</v>
      </c>
    </row>
    <row r="4892" spans="1:12" ht="15.75" customHeight="1" x14ac:dyDescent="0.25">
      <c r="A4892" t="str">
        <f>CONCATENATE(B4892,C4892,D4892,H4892,I4892,L4892)</f>
        <v>1632019HOMICIDIO241</v>
      </c>
      <c r="B4892" s="2">
        <v>16</v>
      </c>
      <c r="C4892" s="2">
        <v>3</v>
      </c>
      <c r="D4892" s="2">
        <v>2019</v>
      </c>
      <c r="E4892" s="2" t="s">
        <v>25</v>
      </c>
      <c r="F4892" s="2" t="s">
        <v>25</v>
      </c>
      <c r="G4892" s="2" t="s">
        <v>11</v>
      </c>
      <c r="H4892" s="2" t="s">
        <v>12</v>
      </c>
      <c r="I4892" s="2">
        <v>24</v>
      </c>
      <c r="J4892" s="2" t="str">
        <f>VLOOKUP(A4892,'Cor da Pele e Motivacao'!$A$2:$I$11399,6, FALSE)</f>
        <v>Parda</v>
      </c>
      <c r="K4892" s="2" t="str">
        <f>VLOOKUP(A4892,'Cor da Pele e Motivacao'!$A$2:$I$11399,8, FALSE)</f>
        <v>ATIVIDADES CRIMINAIS</v>
      </c>
      <c r="L4892" s="2">
        <v>1</v>
      </c>
    </row>
    <row r="4893" spans="1:12" ht="15.75" customHeight="1" x14ac:dyDescent="0.25">
      <c r="A4893" t="str">
        <f>CONCATENATE(B4893,C4893,D4893,H4893,I4893,L4893)</f>
        <v>1632019HOMICIDIO691</v>
      </c>
      <c r="B4893" s="2">
        <v>16</v>
      </c>
      <c r="C4893" s="2">
        <v>3</v>
      </c>
      <c r="D4893" s="2">
        <v>2019</v>
      </c>
      <c r="E4893" s="2" t="s">
        <v>164</v>
      </c>
      <c r="F4893" s="2" t="s">
        <v>16</v>
      </c>
      <c r="G4893" s="2" t="s">
        <v>28</v>
      </c>
      <c r="H4893" s="2" t="s">
        <v>12</v>
      </c>
      <c r="I4893" s="2">
        <v>69</v>
      </c>
      <c r="J4893" s="2" t="str">
        <f>VLOOKUP(A4893,'Cor da Pele e Motivacao'!$A$2:$I$11399,6, FALSE)</f>
        <v>Parda</v>
      </c>
      <c r="K4893" s="2" t="str">
        <f>VLOOKUP(A4893,'Cor da Pele e Motivacao'!$A$2:$I$11399,8, FALSE)</f>
        <v>VIOLÊNCIA INTERPESSOAL</v>
      </c>
      <c r="L4893" s="2">
        <v>1</v>
      </c>
    </row>
    <row r="4894" spans="1:12" ht="15.75" customHeight="1" x14ac:dyDescent="0.25">
      <c r="A4894" t="str">
        <f>CONCATENATE(B4894,C4894,D4894,H4894,I4894,L4894)</f>
        <v>1632019HOMICIDIO311</v>
      </c>
      <c r="B4894" s="2">
        <v>16</v>
      </c>
      <c r="C4894" s="2">
        <v>3</v>
      </c>
      <c r="D4894" s="2">
        <v>2019</v>
      </c>
      <c r="E4894" s="2" t="s">
        <v>46</v>
      </c>
      <c r="F4894" s="2" t="s">
        <v>22</v>
      </c>
      <c r="G4894" s="2" t="s">
        <v>11</v>
      </c>
      <c r="H4894" s="2" t="s">
        <v>12</v>
      </c>
      <c r="I4894" s="2">
        <v>31</v>
      </c>
      <c r="J4894" s="2" t="str">
        <f>VLOOKUP(A4894,'Cor da Pele e Motivacao'!$A$2:$I$11399,6, FALSE)</f>
        <v>Parda</v>
      </c>
      <c r="K4894" s="2" t="str">
        <f>VLOOKUP(A4894,'Cor da Pele e Motivacao'!$A$2:$I$11399,8, FALSE)</f>
        <v>ATIVIDADES CRIMINAIS</v>
      </c>
      <c r="L4894" s="2">
        <v>1</v>
      </c>
    </row>
    <row r="4895" spans="1:12" ht="15.75" customHeight="1" x14ac:dyDescent="0.25">
      <c r="A4895" t="str">
        <f>CONCATENATE(B4895,C4895,D4895,H4895,I4895,L4895)</f>
        <v>1732019HOMICIDIO341</v>
      </c>
      <c r="B4895" s="2">
        <v>17</v>
      </c>
      <c r="C4895" s="2">
        <v>3</v>
      </c>
      <c r="D4895" s="2">
        <v>2019</v>
      </c>
      <c r="E4895" s="2" t="s">
        <v>96</v>
      </c>
      <c r="F4895" s="2" t="s">
        <v>16</v>
      </c>
      <c r="G4895" s="2" t="s">
        <v>11</v>
      </c>
      <c r="H4895" s="2" t="s">
        <v>12</v>
      </c>
      <c r="I4895" s="2">
        <v>34</v>
      </c>
      <c r="J4895" s="2" t="str">
        <f>VLOOKUP(A4895,'Cor da Pele e Motivacao'!$A$2:$I$11399,6, FALSE)</f>
        <v>Parda</v>
      </c>
      <c r="K4895" s="2" t="str">
        <f>VLOOKUP(A4895,'Cor da Pele e Motivacao'!$A$2:$I$11399,8, FALSE)</f>
        <v>ATIVIDADES CRIMINAIS</v>
      </c>
      <c r="L4895" s="2">
        <v>1</v>
      </c>
    </row>
    <row r="4896" spans="1:12" ht="15.75" customHeight="1" x14ac:dyDescent="0.25">
      <c r="A4896" t="str">
        <f>CONCATENATE(B4896,C4896,D4896,H4896,I4896,L4896)</f>
        <v>1732019HOMICIDIO211</v>
      </c>
      <c r="B4896" s="2">
        <v>17</v>
      </c>
      <c r="C4896" s="2">
        <v>3</v>
      </c>
      <c r="D4896" s="2">
        <v>2019</v>
      </c>
      <c r="E4896" s="2" t="s">
        <v>13</v>
      </c>
      <c r="F4896" s="2" t="s">
        <v>14</v>
      </c>
      <c r="G4896" s="2" t="s">
        <v>11</v>
      </c>
      <c r="H4896" s="2" t="s">
        <v>12</v>
      </c>
      <c r="I4896" s="2">
        <v>21</v>
      </c>
      <c r="J4896" s="2" t="str">
        <f>VLOOKUP(A4896,'Cor da Pele e Motivacao'!$A$2:$I$11399,6, FALSE)</f>
        <v>Parda</v>
      </c>
      <c r="K4896" s="2" t="str">
        <f>VLOOKUP(A4896,'Cor da Pele e Motivacao'!$A$2:$I$11399,8, FALSE)</f>
        <v>VIOLÊNCIA INTERPESSOAL</v>
      </c>
      <c r="L4896" s="2">
        <v>1</v>
      </c>
    </row>
    <row r="4897" spans="1:12" ht="15.75" customHeight="1" x14ac:dyDescent="0.25">
      <c r="A4897" t="str">
        <f>CONCATENATE(B4897,C4897,D4897,H4897,I4897,L4897)</f>
        <v>1732019HOMICIDIO341</v>
      </c>
      <c r="B4897" s="2">
        <v>17</v>
      </c>
      <c r="C4897" s="2">
        <v>3</v>
      </c>
      <c r="D4897" s="2">
        <v>2019</v>
      </c>
      <c r="E4897" s="2" t="s">
        <v>15</v>
      </c>
      <c r="F4897" s="2" t="s">
        <v>16</v>
      </c>
      <c r="G4897" s="2" t="s">
        <v>11</v>
      </c>
      <c r="H4897" s="2" t="s">
        <v>12</v>
      </c>
      <c r="I4897" s="2">
        <v>34</v>
      </c>
      <c r="J4897" s="2" t="str">
        <f>VLOOKUP(A4897,'Cor da Pele e Motivacao'!$A$2:$I$11399,6, FALSE)</f>
        <v>Parda</v>
      </c>
      <c r="K4897" s="2" t="str">
        <f>VLOOKUP(A4897,'Cor da Pele e Motivacao'!$A$2:$I$11399,8, FALSE)</f>
        <v>ATIVIDADES CRIMINAIS</v>
      </c>
      <c r="L4897" s="2">
        <v>1</v>
      </c>
    </row>
    <row r="4898" spans="1:12" ht="15.75" customHeight="1" x14ac:dyDescent="0.25">
      <c r="A4898" t="str">
        <f>CONCATENATE(B4898,C4898,D4898,H4898,I4898,L4898)</f>
        <v>1732019HOMICIDIO301</v>
      </c>
      <c r="B4898" s="2">
        <v>17</v>
      </c>
      <c r="C4898" s="2">
        <v>3</v>
      </c>
      <c r="D4898" s="2">
        <v>2019</v>
      </c>
      <c r="E4898" s="2" t="s">
        <v>53</v>
      </c>
      <c r="F4898" s="2" t="s">
        <v>10</v>
      </c>
      <c r="G4898" s="2" t="s">
        <v>11</v>
      </c>
      <c r="H4898" s="2" t="s">
        <v>12</v>
      </c>
      <c r="I4898" s="2">
        <v>30</v>
      </c>
      <c r="J4898" s="2" t="str">
        <f>VLOOKUP(A4898,'Cor da Pele e Motivacao'!$A$2:$I$11399,6, FALSE)</f>
        <v>Parda</v>
      </c>
      <c r="K4898" s="2" t="str">
        <f>VLOOKUP(A4898,'Cor da Pele e Motivacao'!$A$2:$I$11399,8, FALSE)</f>
        <v>VIOLÊNCIA INTERPESSOAL</v>
      </c>
      <c r="L4898" s="2">
        <v>1</v>
      </c>
    </row>
    <row r="4899" spans="1:12" ht="15.75" customHeight="1" x14ac:dyDescent="0.25">
      <c r="A4899" t="str">
        <f>CONCATENATE(B4899,C4899,D4899,H4899,I4899,L4899)</f>
        <v>1732019HOMICIDIO511</v>
      </c>
      <c r="B4899" s="2">
        <v>17</v>
      </c>
      <c r="C4899" s="2">
        <v>3</v>
      </c>
      <c r="D4899" s="2">
        <v>2019</v>
      </c>
      <c r="E4899" s="2" t="s">
        <v>53</v>
      </c>
      <c r="F4899" s="2" t="s">
        <v>10</v>
      </c>
      <c r="G4899" s="2" t="s">
        <v>11</v>
      </c>
      <c r="H4899" s="2" t="s">
        <v>12</v>
      </c>
      <c r="I4899" s="2">
        <v>51</v>
      </c>
      <c r="J4899" s="2" t="str">
        <f>VLOOKUP(A4899,'Cor da Pele e Motivacao'!$A$2:$I$11399,6, FALSE)</f>
        <v>Parda</v>
      </c>
      <c r="K4899" s="2" t="str">
        <f>VLOOKUP(A4899,'Cor da Pele e Motivacao'!$A$2:$I$11399,8, FALSE)</f>
        <v>VIOLÊNCIA INTERPESSOAL</v>
      </c>
      <c r="L4899" s="2">
        <v>1</v>
      </c>
    </row>
    <row r="4900" spans="1:12" ht="15.75" customHeight="1" x14ac:dyDescent="0.25">
      <c r="A4900" t="str">
        <f>CONCATENATE(B4900,C4900,D4900,H4900,I4900,L4900)</f>
        <v>1732019HOMICIDIO361</v>
      </c>
      <c r="B4900" s="2">
        <v>17</v>
      </c>
      <c r="C4900" s="2">
        <v>3</v>
      </c>
      <c r="D4900" s="2">
        <v>2019</v>
      </c>
      <c r="E4900" s="2" t="s">
        <v>72</v>
      </c>
      <c r="F4900" s="2" t="s">
        <v>16</v>
      </c>
      <c r="G4900" s="2" t="s">
        <v>11</v>
      </c>
      <c r="H4900" s="2" t="s">
        <v>12</v>
      </c>
      <c r="I4900" s="2">
        <v>36</v>
      </c>
      <c r="J4900" s="2" t="str">
        <f>VLOOKUP(A4900,'Cor da Pele e Motivacao'!$A$2:$I$11399,6, FALSE)</f>
        <v>Parda</v>
      </c>
      <c r="K4900" s="2" t="str">
        <f>VLOOKUP(A4900,'Cor da Pele e Motivacao'!$A$2:$I$11399,8, FALSE)</f>
        <v>ATIVIDADES CRIMINAIS</v>
      </c>
      <c r="L4900" s="2">
        <v>1</v>
      </c>
    </row>
    <row r="4901" spans="1:12" ht="15.75" customHeight="1" x14ac:dyDescent="0.25">
      <c r="A4901" t="str">
        <f>CONCATENATE(B4901,C4901,D4901,H4901,I4901,L4901)</f>
        <v>1732019HOMICIDIO231</v>
      </c>
      <c r="B4901" s="2">
        <v>17</v>
      </c>
      <c r="C4901" s="2">
        <v>3</v>
      </c>
      <c r="D4901" s="2">
        <v>2019</v>
      </c>
      <c r="E4901" s="2" t="s">
        <v>115</v>
      </c>
      <c r="F4901" s="2" t="s">
        <v>22</v>
      </c>
      <c r="G4901" s="2" t="s">
        <v>11</v>
      </c>
      <c r="H4901" s="2" t="s">
        <v>12</v>
      </c>
      <c r="I4901" s="2">
        <v>23</v>
      </c>
      <c r="J4901" s="2" t="str">
        <f>VLOOKUP(A4901,'Cor da Pele e Motivacao'!$A$2:$I$11399,6, FALSE)</f>
        <v>Parda</v>
      </c>
      <c r="K4901" s="2" t="str">
        <f>VLOOKUP(A4901,'Cor da Pele e Motivacao'!$A$2:$I$11399,8, FALSE)</f>
        <v>ATIVIDADES CRIMINAIS</v>
      </c>
      <c r="L4901" s="2">
        <v>1</v>
      </c>
    </row>
    <row r="4902" spans="1:12" ht="15.75" customHeight="1" x14ac:dyDescent="0.25">
      <c r="A4902" t="str">
        <f>CONCATENATE(B4902,C4902,D4902,H4902,I4902,L4902)</f>
        <v>1732019HOMICIDIO251</v>
      </c>
      <c r="B4902" s="2">
        <v>17</v>
      </c>
      <c r="C4902" s="2">
        <v>3</v>
      </c>
      <c r="D4902" s="2">
        <v>2019</v>
      </c>
      <c r="E4902" s="2" t="s">
        <v>115</v>
      </c>
      <c r="F4902" s="2" t="s">
        <v>22</v>
      </c>
      <c r="G4902" s="2" t="s">
        <v>11</v>
      </c>
      <c r="H4902" s="2" t="s">
        <v>12</v>
      </c>
      <c r="I4902" s="2">
        <v>25</v>
      </c>
      <c r="J4902" s="2" t="str">
        <f>VLOOKUP(A4902,'Cor da Pele e Motivacao'!$A$2:$I$11399,6, FALSE)</f>
        <v>Parda</v>
      </c>
      <c r="K4902" s="2" t="str">
        <f>VLOOKUP(A4902,'Cor da Pele e Motivacao'!$A$2:$I$11399,8, FALSE)</f>
        <v>ATIVIDADES CRIMINAIS</v>
      </c>
      <c r="L4902" s="2">
        <v>1</v>
      </c>
    </row>
    <row r="4903" spans="1:12" ht="15.75" customHeight="1" x14ac:dyDescent="0.25">
      <c r="A4903" t="str">
        <f>CONCATENATE(B4903,C4903,D4903,H4903,I4903,L4903)</f>
        <v>1732019HOMICIDIO171</v>
      </c>
      <c r="B4903" s="2">
        <v>17</v>
      </c>
      <c r="C4903" s="2">
        <v>3</v>
      </c>
      <c r="D4903" s="2">
        <v>2019</v>
      </c>
      <c r="E4903" s="2" t="s">
        <v>20</v>
      </c>
      <c r="F4903" s="2" t="s">
        <v>14</v>
      </c>
      <c r="G4903" s="2" t="s">
        <v>11</v>
      </c>
      <c r="H4903" s="2" t="s">
        <v>12</v>
      </c>
      <c r="I4903" s="2">
        <v>17</v>
      </c>
      <c r="J4903" s="2" t="str">
        <f>VLOOKUP(A4903,'Cor da Pele e Motivacao'!$A$2:$I$11399,6, FALSE)</f>
        <v>Parda</v>
      </c>
      <c r="K4903" s="2" t="str">
        <f>VLOOKUP(A4903,'Cor da Pele e Motivacao'!$A$2:$I$11399,8, FALSE)</f>
        <v>ATIVIDADES CRIMINAIS</v>
      </c>
      <c r="L4903" s="2">
        <v>1</v>
      </c>
    </row>
    <row r="4904" spans="1:12" ht="15.75" customHeight="1" x14ac:dyDescent="0.25">
      <c r="A4904" t="str">
        <f>CONCATENATE(B4904,C4904,D4904,H4904,I4904,L4904)</f>
        <v>1732019LATROCINIO341</v>
      </c>
      <c r="B4904" s="2">
        <v>17</v>
      </c>
      <c r="C4904" s="2">
        <v>3</v>
      </c>
      <c r="D4904" s="2">
        <v>2019</v>
      </c>
      <c r="E4904" s="2" t="s">
        <v>35</v>
      </c>
      <c r="F4904" s="2" t="s">
        <v>16</v>
      </c>
      <c r="G4904" s="2" t="s">
        <v>11</v>
      </c>
      <c r="H4904" s="2" t="s">
        <v>33</v>
      </c>
      <c r="I4904" s="2">
        <v>34</v>
      </c>
      <c r="J4904" s="2" t="str">
        <f>VLOOKUP(A4904,'Cor da Pele e Motivacao'!$A$2:$I$11399,6, FALSE)</f>
        <v>Parda</v>
      </c>
      <c r="K4904" s="2" t="str">
        <f>VLOOKUP(A4904,'Cor da Pele e Motivacao'!$A$2:$I$11399,8, FALSE)</f>
        <v>PATRIMÔNIO</v>
      </c>
      <c r="L4904" s="2">
        <v>1</v>
      </c>
    </row>
    <row r="4905" spans="1:12" ht="15.75" customHeight="1" x14ac:dyDescent="0.25">
      <c r="A4905" t="str">
        <f>CONCATENATE(B4905,C4905,D4905,H4905,I4905,L4905)</f>
        <v>1732019HOMICIDIO251</v>
      </c>
      <c r="B4905" s="2">
        <v>17</v>
      </c>
      <c r="C4905" s="2">
        <v>3</v>
      </c>
      <c r="D4905" s="2">
        <v>2019</v>
      </c>
      <c r="E4905" s="2" t="s">
        <v>164</v>
      </c>
      <c r="F4905" s="2" t="s">
        <v>16</v>
      </c>
      <c r="G4905" s="2" t="s">
        <v>11</v>
      </c>
      <c r="H4905" s="2" t="s">
        <v>12</v>
      </c>
      <c r="I4905" s="2">
        <v>25</v>
      </c>
      <c r="J4905" s="2" t="str">
        <f>VLOOKUP(A4905,'Cor da Pele e Motivacao'!$A$2:$I$11399,6, FALSE)</f>
        <v>Parda</v>
      </c>
      <c r="K4905" s="2" t="str">
        <f>VLOOKUP(A4905,'Cor da Pele e Motivacao'!$A$2:$I$11399,8, FALSE)</f>
        <v>ATIVIDADES CRIMINAIS</v>
      </c>
      <c r="L4905" s="2">
        <v>1</v>
      </c>
    </row>
    <row r="4906" spans="1:12" ht="15.75" customHeight="1" x14ac:dyDescent="0.25">
      <c r="A4906" t="str">
        <f>CONCATENATE(B4906,C4906,D4906,H4906,I4906,L4906)</f>
        <v>1732019HOMICIDIO201</v>
      </c>
      <c r="B4906" s="2">
        <v>17</v>
      </c>
      <c r="C4906" s="2">
        <v>3</v>
      </c>
      <c r="D4906" s="2">
        <v>2019</v>
      </c>
      <c r="E4906" s="2" t="s">
        <v>111</v>
      </c>
      <c r="F4906" s="2" t="s">
        <v>10</v>
      </c>
      <c r="G4906" s="2" t="s">
        <v>11</v>
      </c>
      <c r="H4906" s="2" t="s">
        <v>12</v>
      </c>
      <c r="I4906" s="2">
        <v>20</v>
      </c>
      <c r="J4906" s="2" t="str">
        <f>VLOOKUP(A4906,'Cor da Pele e Motivacao'!$A$2:$I$11399,6, FALSE)</f>
        <v>Parda</v>
      </c>
      <c r="K4906" s="2" t="str">
        <f>VLOOKUP(A4906,'Cor da Pele e Motivacao'!$A$2:$I$11399,8, FALSE)</f>
        <v>ATIVIDADES CRIMINAIS</v>
      </c>
      <c r="L4906" s="2">
        <v>1</v>
      </c>
    </row>
    <row r="4907" spans="1:12" ht="15.75" customHeight="1" x14ac:dyDescent="0.25">
      <c r="A4907" t="str">
        <f>CONCATENATE(B4907,C4907,D4907,H4907,I4907,L4907)</f>
        <v>1732019HOMICIDIO451</v>
      </c>
      <c r="B4907" s="2">
        <v>17</v>
      </c>
      <c r="C4907" s="2">
        <v>3</v>
      </c>
      <c r="D4907" s="2">
        <v>2019</v>
      </c>
      <c r="E4907" s="2" t="s">
        <v>123</v>
      </c>
      <c r="F4907" s="2" t="s">
        <v>10</v>
      </c>
      <c r="G4907" s="2" t="s">
        <v>11</v>
      </c>
      <c r="H4907" s="2" t="s">
        <v>12</v>
      </c>
      <c r="I4907" s="2">
        <v>45</v>
      </c>
      <c r="J4907" s="2" t="str">
        <f>VLOOKUP(A4907,'Cor da Pele e Motivacao'!$A$2:$I$11399,6, FALSE)</f>
        <v>Parda</v>
      </c>
      <c r="K4907" s="2" t="str">
        <f>VLOOKUP(A4907,'Cor da Pele e Motivacao'!$A$2:$I$11399,8, FALSE)</f>
        <v>ATIVIDADES CRIMINAIS</v>
      </c>
      <c r="L4907" s="2">
        <v>1</v>
      </c>
    </row>
    <row r="4908" spans="1:12" ht="15.75" customHeight="1" x14ac:dyDescent="0.25">
      <c r="A4908" t="str">
        <f>CONCATENATE(B4908,C4908,D4908,H4908,I4908,L4908)</f>
        <v>1732019HOMICIDIO181</v>
      </c>
      <c r="B4908" s="2">
        <v>17</v>
      </c>
      <c r="C4908" s="2">
        <v>3</v>
      </c>
      <c r="D4908" s="2">
        <v>2019</v>
      </c>
      <c r="E4908" s="2" t="s">
        <v>47</v>
      </c>
      <c r="F4908" s="2" t="s">
        <v>16</v>
      </c>
      <c r="G4908" s="2" t="s">
        <v>11</v>
      </c>
      <c r="H4908" s="2" t="s">
        <v>12</v>
      </c>
      <c r="I4908" s="2">
        <v>18</v>
      </c>
      <c r="J4908" s="2" t="str">
        <f>VLOOKUP(A4908,'Cor da Pele e Motivacao'!$A$2:$I$11399,6, FALSE)</f>
        <v>Parda</v>
      </c>
      <c r="K4908" s="2" t="str">
        <f>VLOOKUP(A4908,'Cor da Pele e Motivacao'!$A$2:$I$11399,8, FALSE)</f>
        <v>ATIVIDADES CRIMINAIS</v>
      </c>
      <c r="L4908" s="2">
        <v>1</v>
      </c>
    </row>
    <row r="4909" spans="1:12" ht="15.75" customHeight="1" x14ac:dyDescent="0.25">
      <c r="A4909" t="str">
        <f>CONCATENATE(B4909,C4909,D4909,H4909,I4909,L4909)</f>
        <v>1732019HOMICIDIO331</v>
      </c>
      <c r="B4909" s="2">
        <v>17</v>
      </c>
      <c r="C4909" s="2">
        <v>3</v>
      </c>
      <c r="D4909" s="2">
        <v>2019</v>
      </c>
      <c r="E4909" s="2" t="s">
        <v>137</v>
      </c>
      <c r="F4909" s="2" t="s">
        <v>22</v>
      </c>
      <c r="G4909" s="2" t="s">
        <v>11</v>
      </c>
      <c r="H4909" s="2" t="s">
        <v>12</v>
      </c>
      <c r="I4909" s="2">
        <v>33</v>
      </c>
      <c r="J4909" s="2" t="str">
        <f>VLOOKUP(A4909,'Cor da Pele e Motivacao'!$A$2:$I$11399,6, FALSE)</f>
        <v>Parda</v>
      </c>
      <c r="K4909" s="2" t="str">
        <f>VLOOKUP(A4909,'Cor da Pele e Motivacao'!$A$2:$I$11399,8, FALSE)</f>
        <v>ATIVIDADES CRIMINAIS</v>
      </c>
      <c r="L4909" s="2">
        <v>1</v>
      </c>
    </row>
    <row r="4910" spans="1:12" ht="15.75" customHeight="1" x14ac:dyDescent="0.25">
      <c r="A4910" t="str">
        <f>CONCATENATE(B4910,C4910,D4910,H4910,I4910,L4910)</f>
        <v>1732019HOMICIDIO391</v>
      </c>
      <c r="B4910" s="2">
        <v>17</v>
      </c>
      <c r="C4910" s="2">
        <v>3</v>
      </c>
      <c r="D4910" s="2">
        <v>2019</v>
      </c>
      <c r="E4910" s="2" t="s">
        <v>38</v>
      </c>
      <c r="F4910" s="2" t="s">
        <v>22</v>
      </c>
      <c r="G4910" s="2" t="s">
        <v>11</v>
      </c>
      <c r="H4910" s="2" t="s">
        <v>12</v>
      </c>
      <c r="I4910" s="2">
        <v>39</v>
      </c>
      <c r="J4910" s="2" t="str">
        <f>VLOOKUP(A4910,'Cor da Pele e Motivacao'!$A$2:$I$11399,6, FALSE)</f>
        <v>Parda</v>
      </c>
      <c r="K4910" s="2" t="str">
        <f>VLOOKUP(A4910,'Cor da Pele e Motivacao'!$A$2:$I$11399,8, FALSE)</f>
        <v>VIOLÊNCIA INTERPESSOAL</v>
      </c>
      <c r="L4910" s="2">
        <v>1</v>
      </c>
    </row>
    <row r="4911" spans="1:12" ht="15.75" customHeight="1" x14ac:dyDescent="0.25">
      <c r="A4911" t="str">
        <f>CONCATENATE(B4911,C4911,D4911,H4911,I4911,L4911)</f>
        <v>1832019LATROCINIO491</v>
      </c>
      <c r="B4911" s="2">
        <v>18</v>
      </c>
      <c r="C4911" s="2">
        <v>3</v>
      </c>
      <c r="D4911" s="2">
        <v>2019</v>
      </c>
      <c r="E4911" s="2" t="s">
        <v>99</v>
      </c>
      <c r="F4911" s="2" t="s">
        <v>16</v>
      </c>
      <c r="G4911" s="2" t="s">
        <v>11</v>
      </c>
      <c r="H4911" s="2" t="s">
        <v>33</v>
      </c>
      <c r="I4911" s="2">
        <v>49</v>
      </c>
      <c r="J4911" s="2" t="str">
        <f>VLOOKUP(A4911,'Cor da Pele e Motivacao'!$A$2:$I$11399,6, FALSE)</f>
        <v>Parda</v>
      </c>
      <c r="K4911" s="2" t="str">
        <f>VLOOKUP(A4911,'Cor da Pele e Motivacao'!$A$2:$I$11399,8, FALSE)</f>
        <v>PATRIMÔNIO</v>
      </c>
      <c r="L4911" s="2">
        <v>1</v>
      </c>
    </row>
    <row r="4912" spans="1:12" ht="15.75" customHeight="1" x14ac:dyDescent="0.25">
      <c r="A4912" t="str">
        <f>CONCATENATE(B4912,C4912,D4912,H4912,I4912,L4912)</f>
        <v>1832019HOMICIDIO251</v>
      </c>
      <c r="B4912" s="2">
        <v>18</v>
      </c>
      <c r="C4912" s="2">
        <v>3</v>
      </c>
      <c r="D4912" s="2">
        <v>2019</v>
      </c>
      <c r="E4912" s="2" t="s">
        <v>15</v>
      </c>
      <c r="F4912" s="2" t="s">
        <v>16</v>
      </c>
      <c r="G4912" s="2" t="s">
        <v>11</v>
      </c>
      <c r="H4912" s="2" t="s">
        <v>12</v>
      </c>
      <c r="I4912" s="2">
        <v>25</v>
      </c>
      <c r="J4912" s="2" t="str">
        <f>VLOOKUP(A4912,'Cor da Pele e Motivacao'!$A$2:$I$11399,6, FALSE)</f>
        <v>Parda</v>
      </c>
      <c r="K4912" s="2" t="str">
        <f>VLOOKUP(A4912,'Cor da Pele e Motivacao'!$A$2:$I$11399,8, FALSE)</f>
        <v>ATIVIDADES CRIMINAIS</v>
      </c>
      <c r="L4912" s="2">
        <v>1</v>
      </c>
    </row>
    <row r="4913" spans="1:12" ht="15.75" customHeight="1" x14ac:dyDescent="0.25">
      <c r="A4913" t="str">
        <f>CONCATENATE(B4913,C4913,D4913,H4913,I4913,L4913)</f>
        <v>1832019HOMICIDIO181</v>
      </c>
      <c r="B4913" s="2">
        <v>18</v>
      </c>
      <c r="C4913" s="2">
        <v>3</v>
      </c>
      <c r="D4913" s="2">
        <v>2019</v>
      </c>
      <c r="E4913" s="2" t="s">
        <v>171</v>
      </c>
      <c r="F4913" s="2" t="s">
        <v>16</v>
      </c>
      <c r="G4913" s="2" t="s">
        <v>28</v>
      </c>
      <c r="H4913" s="2" t="s">
        <v>12</v>
      </c>
      <c r="I4913" s="2">
        <v>18</v>
      </c>
      <c r="J4913" s="2" t="str">
        <f>VLOOKUP(A4913,'Cor da Pele e Motivacao'!$A$2:$I$11399,6, FALSE)</f>
        <v>Parda</v>
      </c>
      <c r="K4913" s="2" t="str">
        <f>VLOOKUP(A4913,'Cor da Pele e Motivacao'!$A$2:$I$11399,8, FALSE)</f>
        <v>ATIVIDADES CRIMINAIS</v>
      </c>
      <c r="L4913" s="2">
        <v>1</v>
      </c>
    </row>
    <row r="4914" spans="1:12" ht="15.75" customHeight="1" x14ac:dyDescent="0.25">
      <c r="A4914" t="str">
        <f>CONCATENATE(B4914,C4914,D4914,H4914,I4914,L4914)</f>
        <v>1832019HOMICIDIO551</v>
      </c>
      <c r="B4914" s="2">
        <v>18</v>
      </c>
      <c r="C4914" s="2">
        <v>3</v>
      </c>
      <c r="D4914" s="2">
        <v>2019</v>
      </c>
      <c r="E4914" s="2" t="s">
        <v>80</v>
      </c>
      <c r="F4914" s="2" t="s">
        <v>14</v>
      </c>
      <c r="G4914" s="2" t="s">
        <v>11</v>
      </c>
      <c r="H4914" s="2" t="s">
        <v>12</v>
      </c>
      <c r="I4914" s="2">
        <v>55</v>
      </c>
      <c r="J4914" s="2" t="str">
        <f>VLOOKUP(A4914,'Cor da Pele e Motivacao'!$A$2:$I$11399,6, FALSE)</f>
        <v>Parda</v>
      </c>
      <c r="K4914" s="2" t="str">
        <f>VLOOKUP(A4914,'Cor da Pele e Motivacao'!$A$2:$I$11399,8, FALSE)</f>
        <v>ATIVIDADES CRIMINAIS</v>
      </c>
      <c r="L4914" s="2">
        <v>1</v>
      </c>
    </row>
    <row r="4915" spans="1:12" ht="15.75" customHeight="1" x14ac:dyDescent="0.25">
      <c r="A4915" t="str">
        <f>CONCATENATE(B4915,C4915,D4915,H4915,I4915,L4915)</f>
        <v>1832019HOMICIDIO281</v>
      </c>
      <c r="B4915" s="2">
        <v>18</v>
      </c>
      <c r="C4915" s="2">
        <v>3</v>
      </c>
      <c r="D4915" s="2">
        <v>2019</v>
      </c>
      <c r="E4915" s="2" t="s">
        <v>101</v>
      </c>
      <c r="F4915" s="2" t="s">
        <v>22</v>
      </c>
      <c r="G4915" s="2" t="s">
        <v>28</v>
      </c>
      <c r="H4915" s="2" t="s">
        <v>12</v>
      </c>
      <c r="I4915" s="2">
        <v>28</v>
      </c>
      <c r="J4915" s="2" t="str">
        <f>VLOOKUP(A4915,'Cor da Pele e Motivacao'!$A$2:$I$11399,6, FALSE)</f>
        <v>Parda</v>
      </c>
      <c r="K4915" s="2" t="str">
        <f>VLOOKUP(A4915,'Cor da Pele e Motivacao'!$A$2:$I$11399,8, FALSE)</f>
        <v>ATIVIDADES CRIMINAIS</v>
      </c>
      <c r="L4915" s="2">
        <v>1</v>
      </c>
    </row>
    <row r="4916" spans="1:12" ht="15.75" customHeight="1" x14ac:dyDescent="0.25">
      <c r="A4916" t="str">
        <f>CONCATENATE(B4916,C4916,D4916,H4916,I4916,L4916)</f>
        <v>1932019HOMICIDIO301</v>
      </c>
      <c r="B4916" s="2">
        <v>19</v>
      </c>
      <c r="C4916" s="2">
        <v>3</v>
      </c>
      <c r="D4916" s="2">
        <v>2019</v>
      </c>
      <c r="E4916" s="2" t="s">
        <v>162</v>
      </c>
      <c r="F4916" s="2" t="s">
        <v>16</v>
      </c>
      <c r="G4916" s="2" t="s">
        <v>28</v>
      </c>
      <c r="H4916" s="2" t="s">
        <v>12</v>
      </c>
      <c r="I4916" s="2">
        <v>30</v>
      </c>
      <c r="J4916" s="2" t="str">
        <f>VLOOKUP(A4916,'Cor da Pele e Motivacao'!$A$2:$I$11399,6, FALSE)</f>
        <v>Parda</v>
      </c>
      <c r="K4916" s="2" t="str">
        <f>VLOOKUP(A4916,'Cor da Pele e Motivacao'!$A$2:$I$11399,8, FALSE)</f>
        <v>ATIVIDADES CRIMINAIS</v>
      </c>
      <c r="L4916" s="2">
        <v>1</v>
      </c>
    </row>
    <row r="4917" spans="1:12" ht="15.75" customHeight="1" x14ac:dyDescent="0.25">
      <c r="A4917" t="str">
        <f>CONCATENATE(B4917,C4917,D4917,H4917,I4917,L4917)</f>
        <v>1932019HOMICIDIO331</v>
      </c>
      <c r="B4917" s="2">
        <v>19</v>
      </c>
      <c r="C4917" s="2">
        <v>3</v>
      </c>
      <c r="D4917" s="2">
        <v>2019</v>
      </c>
      <c r="E4917" s="2" t="s">
        <v>162</v>
      </c>
      <c r="F4917" s="2" t="s">
        <v>16</v>
      </c>
      <c r="G4917" s="2" t="s">
        <v>11</v>
      </c>
      <c r="H4917" s="2" t="s">
        <v>12</v>
      </c>
      <c r="I4917" s="2">
        <v>33</v>
      </c>
      <c r="J4917" s="2" t="str">
        <f>VLOOKUP(A4917,'Cor da Pele e Motivacao'!$A$2:$I$11399,6, FALSE)</f>
        <v>Parda</v>
      </c>
      <c r="K4917" s="2" t="str">
        <f>VLOOKUP(A4917,'Cor da Pele e Motivacao'!$A$2:$I$11399,8, FALSE)</f>
        <v>ATIVIDADES CRIMINAIS</v>
      </c>
      <c r="L4917" s="2">
        <v>1</v>
      </c>
    </row>
    <row r="4918" spans="1:12" ht="15.75" customHeight="1" x14ac:dyDescent="0.25">
      <c r="A4918" t="str">
        <f>CONCATENATE(B4918,C4918,D4918,H4918,I4918,L4918)</f>
        <v>1932019HOMICIDIO391</v>
      </c>
      <c r="B4918" s="2">
        <v>19</v>
      </c>
      <c r="C4918" s="2">
        <v>3</v>
      </c>
      <c r="D4918" s="2">
        <v>2019</v>
      </c>
      <c r="E4918" s="2" t="s">
        <v>162</v>
      </c>
      <c r="F4918" s="2" t="s">
        <v>16</v>
      </c>
      <c r="G4918" s="2" t="s">
        <v>11</v>
      </c>
      <c r="H4918" s="2" t="s">
        <v>12</v>
      </c>
      <c r="I4918" s="2">
        <v>39</v>
      </c>
      <c r="J4918" s="2" t="str">
        <f>VLOOKUP(A4918,'Cor da Pele e Motivacao'!$A$2:$I$11399,6, FALSE)</f>
        <v>Parda</v>
      </c>
      <c r="K4918" s="2" t="str">
        <f>VLOOKUP(A4918,'Cor da Pele e Motivacao'!$A$2:$I$11399,8, FALSE)</f>
        <v>ATIVIDADES CRIMINAIS</v>
      </c>
      <c r="L4918" s="2">
        <v>1</v>
      </c>
    </row>
    <row r="4919" spans="1:12" ht="15.75" customHeight="1" x14ac:dyDescent="0.25">
      <c r="A4919" t="str">
        <f>CONCATENATE(B4919,C4919,D4919,H4919,I4919,L4919)</f>
        <v>1932019HOMICIDIO251</v>
      </c>
      <c r="B4919" s="2">
        <v>19</v>
      </c>
      <c r="C4919" s="2">
        <v>3</v>
      </c>
      <c r="D4919" s="2">
        <v>2019</v>
      </c>
      <c r="E4919" s="2" t="s">
        <v>43</v>
      </c>
      <c r="F4919" s="2" t="s">
        <v>22</v>
      </c>
      <c r="G4919" s="2" t="s">
        <v>11</v>
      </c>
      <c r="H4919" s="2" t="s">
        <v>12</v>
      </c>
      <c r="I4919" s="2">
        <v>25</v>
      </c>
      <c r="J4919" s="2" t="str">
        <f>VLOOKUP(A4919,'Cor da Pele e Motivacao'!$A$2:$I$11399,6, FALSE)</f>
        <v>Parda</v>
      </c>
      <c r="K4919" s="2" t="str">
        <f>VLOOKUP(A4919,'Cor da Pele e Motivacao'!$A$2:$I$11399,8, FALSE)</f>
        <v>ATIVIDADES CRIMINAIS</v>
      </c>
      <c r="L4919" s="2">
        <v>1</v>
      </c>
    </row>
    <row r="4920" spans="1:12" ht="15.75" customHeight="1" x14ac:dyDescent="0.25">
      <c r="A4920" t="str">
        <f>CONCATENATE(B4920,C4920,D4920,H4920,I4920,L4920)</f>
        <v>1932019HOMICIDIO521</v>
      </c>
      <c r="B4920" s="2">
        <v>19</v>
      </c>
      <c r="C4920" s="2">
        <v>3</v>
      </c>
      <c r="D4920" s="2">
        <v>2019</v>
      </c>
      <c r="E4920" s="2" t="s">
        <v>19</v>
      </c>
      <c r="F4920" s="2" t="s">
        <v>14</v>
      </c>
      <c r="G4920" s="2" t="s">
        <v>11</v>
      </c>
      <c r="H4920" s="2" t="s">
        <v>12</v>
      </c>
      <c r="I4920" s="2">
        <v>52</v>
      </c>
      <c r="J4920" s="2" t="str">
        <f>VLOOKUP(A4920,'Cor da Pele e Motivacao'!$A$2:$I$11399,6, FALSE)</f>
        <v>Parda</v>
      </c>
      <c r="K4920" s="2" t="str">
        <f>VLOOKUP(A4920,'Cor da Pele e Motivacao'!$A$2:$I$11399,8, FALSE)</f>
        <v>ATIVIDADES CRIMINAIS</v>
      </c>
      <c r="L4920" s="2">
        <v>1</v>
      </c>
    </row>
    <row r="4921" spans="1:12" ht="15.75" customHeight="1" x14ac:dyDescent="0.25">
      <c r="A4921" t="str">
        <f>CONCATENATE(B4921,C4921,D4921,H4921,I4921,L4921)</f>
        <v>1932019HOMICIDIO201</v>
      </c>
      <c r="B4921" s="2">
        <v>19</v>
      </c>
      <c r="C4921" s="2">
        <v>3</v>
      </c>
      <c r="D4921" s="2">
        <v>2019</v>
      </c>
      <c r="E4921" s="2" t="s">
        <v>132</v>
      </c>
      <c r="F4921" s="2" t="s">
        <v>16</v>
      </c>
      <c r="G4921" s="2" t="s">
        <v>11</v>
      </c>
      <c r="H4921" s="2" t="s">
        <v>12</v>
      </c>
      <c r="I4921" s="2">
        <v>20</v>
      </c>
      <c r="J4921" s="2" t="str">
        <f>VLOOKUP(A4921,'Cor da Pele e Motivacao'!$A$2:$I$11399,6, FALSE)</f>
        <v>Parda</v>
      </c>
      <c r="K4921" s="2" t="str">
        <f>VLOOKUP(A4921,'Cor da Pele e Motivacao'!$A$2:$I$11399,8, FALSE)</f>
        <v>VIOLÊNCIA INTERPESSOAL</v>
      </c>
      <c r="L4921" s="2">
        <v>1</v>
      </c>
    </row>
    <row r="4922" spans="1:12" ht="15.75" customHeight="1" x14ac:dyDescent="0.25">
      <c r="A4922" t="str">
        <f>CONCATENATE(B4922,C4922,D4922,H4922,I4922,L4922)</f>
        <v>1932019HOMICIDIO281</v>
      </c>
      <c r="B4922" s="2">
        <v>19</v>
      </c>
      <c r="C4922" s="2">
        <v>3</v>
      </c>
      <c r="D4922" s="2">
        <v>2019</v>
      </c>
      <c r="E4922" s="2" t="s">
        <v>23</v>
      </c>
      <c r="F4922" s="2" t="s">
        <v>14</v>
      </c>
      <c r="G4922" s="2" t="s">
        <v>11</v>
      </c>
      <c r="H4922" s="2" t="s">
        <v>12</v>
      </c>
      <c r="I4922" s="2">
        <v>28</v>
      </c>
      <c r="J4922" s="2" t="str">
        <f>VLOOKUP(A4922,'Cor da Pele e Motivacao'!$A$2:$I$11399,6, FALSE)</f>
        <v>Parda</v>
      </c>
      <c r="K4922" s="2" t="str">
        <f>VLOOKUP(A4922,'Cor da Pele e Motivacao'!$A$2:$I$11399,8, FALSE)</f>
        <v>ATIVIDADES CRIMINAIS</v>
      </c>
      <c r="L4922" s="2">
        <v>1</v>
      </c>
    </row>
    <row r="4923" spans="1:12" ht="15.75" customHeight="1" x14ac:dyDescent="0.25">
      <c r="A4923" t="str">
        <f>CONCATENATE(B4923,C4923,D4923,H4923,I4923,L4923)</f>
        <v>1932019HOMICIDIO171</v>
      </c>
      <c r="B4923" s="2">
        <v>19</v>
      </c>
      <c r="C4923" s="2">
        <v>3</v>
      </c>
      <c r="D4923" s="2">
        <v>2019</v>
      </c>
      <c r="E4923" s="2" t="s">
        <v>36</v>
      </c>
      <c r="F4923" s="2" t="s">
        <v>14</v>
      </c>
      <c r="G4923" s="2" t="s">
        <v>11</v>
      </c>
      <c r="H4923" s="2" t="s">
        <v>12</v>
      </c>
      <c r="I4923" s="2">
        <v>17</v>
      </c>
      <c r="J4923" s="2" t="str">
        <f>VLOOKUP(A4923,'Cor da Pele e Motivacao'!$A$2:$I$11399,6, FALSE)</f>
        <v>Parda</v>
      </c>
      <c r="K4923" s="2" t="str">
        <f>VLOOKUP(A4923,'Cor da Pele e Motivacao'!$A$2:$I$11399,8, FALSE)</f>
        <v>ATIVIDADES CRIMINAIS</v>
      </c>
      <c r="L4923" s="2">
        <v>1</v>
      </c>
    </row>
    <row r="4924" spans="1:12" ht="15.75" customHeight="1" x14ac:dyDescent="0.25">
      <c r="A4924" t="str">
        <f>CONCATENATE(B4924,C4924,D4924,H4924,I4924,L4924)</f>
        <v>1932019HOMICIDIO361</v>
      </c>
      <c r="B4924" s="2">
        <v>19</v>
      </c>
      <c r="C4924" s="2">
        <v>3</v>
      </c>
      <c r="D4924" s="2">
        <v>2019</v>
      </c>
      <c r="E4924" s="2" t="s">
        <v>116</v>
      </c>
      <c r="F4924" s="2" t="s">
        <v>16</v>
      </c>
      <c r="G4924" s="2" t="s">
        <v>11</v>
      </c>
      <c r="H4924" s="2" t="s">
        <v>12</v>
      </c>
      <c r="I4924" s="2">
        <v>36</v>
      </c>
      <c r="J4924" s="2" t="str">
        <f>VLOOKUP(A4924,'Cor da Pele e Motivacao'!$A$2:$I$11399,6, FALSE)</f>
        <v>Parda</v>
      </c>
      <c r="K4924" s="2" t="str">
        <f>VLOOKUP(A4924,'Cor da Pele e Motivacao'!$A$2:$I$11399,8, FALSE)</f>
        <v>VIOLÊNCIA INTERPESSOAL</v>
      </c>
      <c r="L4924" s="2">
        <v>1</v>
      </c>
    </row>
    <row r="4925" spans="1:12" ht="15.75" customHeight="1" x14ac:dyDescent="0.25">
      <c r="A4925" t="str">
        <f>CONCATENATE(B4925,C4925,D4925,H4925,I4925,L4925)</f>
        <v>1932019HOMICIDIO401</v>
      </c>
      <c r="B4925" s="2">
        <v>19</v>
      </c>
      <c r="C4925" s="2">
        <v>3</v>
      </c>
      <c r="D4925" s="2">
        <v>2019</v>
      </c>
      <c r="E4925" s="2" t="s">
        <v>116</v>
      </c>
      <c r="F4925" s="2" t="s">
        <v>16</v>
      </c>
      <c r="G4925" s="2" t="s">
        <v>11</v>
      </c>
      <c r="H4925" s="2" t="s">
        <v>12</v>
      </c>
      <c r="I4925" s="2">
        <v>40</v>
      </c>
      <c r="J4925" s="2" t="str">
        <f>VLOOKUP(A4925,'Cor da Pele e Motivacao'!$A$2:$I$11399,6, FALSE)</f>
        <v>Parda</v>
      </c>
      <c r="K4925" s="2" t="str">
        <f>VLOOKUP(A4925,'Cor da Pele e Motivacao'!$A$2:$I$11399,8, FALSE)</f>
        <v>VIOLÊNCIA INTERPESSOAL</v>
      </c>
      <c r="L4925" s="2">
        <v>1</v>
      </c>
    </row>
    <row r="4926" spans="1:12" ht="15.75" customHeight="1" x14ac:dyDescent="0.25">
      <c r="A4926" t="str">
        <f>CONCATENATE(B4926,C4926,D4926,H4926,I4926,L4926)</f>
        <v>1932019HOMICIDIO311</v>
      </c>
      <c r="B4926" s="2">
        <v>19</v>
      </c>
      <c r="C4926" s="2">
        <v>3</v>
      </c>
      <c r="D4926" s="2">
        <v>2019</v>
      </c>
      <c r="E4926" s="2" t="s">
        <v>118</v>
      </c>
      <c r="F4926" s="2" t="s">
        <v>10</v>
      </c>
      <c r="G4926" s="2" t="s">
        <v>11</v>
      </c>
      <c r="H4926" s="2" t="s">
        <v>12</v>
      </c>
      <c r="I4926" s="2">
        <v>31</v>
      </c>
      <c r="J4926" s="2" t="str">
        <f>VLOOKUP(A4926,'Cor da Pele e Motivacao'!$A$2:$I$11399,6, FALSE)</f>
        <v>Parda</v>
      </c>
      <c r="K4926" s="2" t="str">
        <f>VLOOKUP(A4926,'Cor da Pele e Motivacao'!$A$2:$I$11399,8, FALSE)</f>
        <v>VIOLÊNCIA INTERPESSOAL</v>
      </c>
      <c r="L4926" s="2">
        <v>1</v>
      </c>
    </row>
    <row r="4927" spans="1:12" ht="15.75" customHeight="1" x14ac:dyDescent="0.25">
      <c r="A4927" t="str">
        <f>CONCATENATE(B4927,C4927,D4927,H4927,I4927,L4927)</f>
        <v>1932019HOMICIDIO191</v>
      </c>
      <c r="B4927" s="2">
        <v>19</v>
      </c>
      <c r="C4927" s="2">
        <v>3</v>
      </c>
      <c r="D4927" s="2">
        <v>2019</v>
      </c>
      <c r="E4927" s="2" t="s">
        <v>27</v>
      </c>
      <c r="F4927" s="2" t="s">
        <v>14</v>
      </c>
      <c r="G4927" s="2" t="s">
        <v>11</v>
      </c>
      <c r="H4927" s="2" t="s">
        <v>12</v>
      </c>
      <c r="I4927" s="2">
        <v>19</v>
      </c>
      <c r="J4927" s="2" t="str">
        <f>VLOOKUP(A4927,'Cor da Pele e Motivacao'!$A$2:$I$11399,6, FALSE)</f>
        <v>Parda</v>
      </c>
      <c r="K4927" s="2" t="str">
        <f>VLOOKUP(A4927,'Cor da Pele e Motivacao'!$A$2:$I$11399,8, FALSE)</f>
        <v>ATIVIDADES CRIMINAIS</v>
      </c>
      <c r="L4927" s="2">
        <v>1</v>
      </c>
    </row>
    <row r="4928" spans="1:12" ht="15.75" customHeight="1" x14ac:dyDescent="0.25">
      <c r="A4928" t="str">
        <f>CONCATENATE(B4928,C4928,D4928,H4928,I4928,L4928)</f>
        <v>1932019HOMICIDIO231</v>
      </c>
      <c r="B4928" s="2">
        <v>19</v>
      </c>
      <c r="C4928" s="2">
        <v>3</v>
      </c>
      <c r="D4928" s="2">
        <v>2019</v>
      </c>
      <c r="E4928" s="2" t="s">
        <v>27</v>
      </c>
      <c r="F4928" s="2" t="s">
        <v>14</v>
      </c>
      <c r="G4928" s="2" t="s">
        <v>11</v>
      </c>
      <c r="H4928" s="2" t="s">
        <v>12</v>
      </c>
      <c r="I4928" s="2">
        <v>23</v>
      </c>
      <c r="J4928" s="2" t="str">
        <f>VLOOKUP(A4928,'Cor da Pele e Motivacao'!$A$2:$I$11399,6, FALSE)</f>
        <v>Parda</v>
      </c>
      <c r="K4928" s="2" t="str">
        <f>VLOOKUP(A4928,'Cor da Pele e Motivacao'!$A$2:$I$11399,8, FALSE)</f>
        <v>ATIVIDADES CRIMINAIS</v>
      </c>
      <c r="L4928" s="2">
        <v>1</v>
      </c>
    </row>
    <row r="4929" spans="1:12" ht="15.75" customHeight="1" x14ac:dyDescent="0.25">
      <c r="A4929" t="str">
        <f>CONCATENATE(B4929,C4929,D4929,H4929,I4929,L4929)</f>
        <v>2032019HOMICIDIO441</v>
      </c>
      <c r="B4929" s="2">
        <v>20</v>
      </c>
      <c r="C4929" s="2">
        <v>3</v>
      </c>
      <c r="D4929" s="2">
        <v>2019</v>
      </c>
      <c r="E4929" s="2" t="s">
        <v>48</v>
      </c>
      <c r="F4929" s="2" t="s">
        <v>22</v>
      </c>
      <c r="G4929" s="2" t="s">
        <v>11</v>
      </c>
      <c r="H4929" s="2" t="s">
        <v>12</v>
      </c>
      <c r="I4929" s="2">
        <v>44</v>
      </c>
      <c r="J4929" s="2" t="str">
        <f>VLOOKUP(A4929,'Cor da Pele e Motivacao'!$A$2:$I$11399,6, FALSE)</f>
        <v>Parda</v>
      </c>
      <c r="K4929" s="2" t="str">
        <f>VLOOKUP(A4929,'Cor da Pele e Motivacao'!$A$2:$I$11399,8, FALSE)</f>
        <v>ATIVIDADES CRIMINAIS</v>
      </c>
      <c r="L4929" s="2">
        <v>1</v>
      </c>
    </row>
    <row r="4930" spans="1:12" ht="15.75" customHeight="1" x14ac:dyDescent="0.25">
      <c r="A4930" t="str">
        <f>CONCATENATE(B4930,C4930,D4930,H4930,I4930,L4930)</f>
        <v>2032019HOMICIDIO331</v>
      </c>
      <c r="B4930" s="2">
        <v>20</v>
      </c>
      <c r="C4930" s="2">
        <v>3</v>
      </c>
      <c r="D4930" s="2">
        <v>2019</v>
      </c>
      <c r="E4930" s="2" t="s">
        <v>83</v>
      </c>
      <c r="F4930" s="2" t="s">
        <v>14</v>
      </c>
      <c r="G4930" s="2" t="s">
        <v>11</v>
      </c>
      <c r="H4930" s="2" t="s">
        <v>12</v>
      </c>
      <c r="I4930" s="2">
        <v>33</v>
      </c>
      <c r="J4930" s="2" t="str">
        <f>VLOOKUP(A4930,'Cor da Pele e Motivacao'!$A$2:$I$11399,6, FALSE)</f>
        <v>Parda</v>
      </c>
      <c r="K4930" s="2" t="str">
        <f>VLOOKUP(A4930,'Cor da Pele e Motivacao'!$A$2:$I$11399,8, FALSE)</f>
        <v>ATIVIDADES CRIMINAIS</v>
      </c>
      <c r="L4930" s="2">
        <v>1</v>
      </c>
    </row>
    <row r="4931" spans="1:12" ht="15.75" customHeight="1" x14ac:dyDescent="0.25">
      <c r="A4931" t="str">
        <f>CONCATENATE(B4931,C4931,D4931,H4931,I4931,L4931)</f>
        <v>2032019HOMICIDIO171</v>
      </c>
      <c r="B4931" s="2">
        <v>20</v>
      </c>
      <c r="C4931" s="2">
        <v>3</v>
      </c>
      <c r="D4931" s="2">
        <v>2019</v>
      </c>
      <c r="E4931" s="2" t="s">
        <v>15</v>
      </c>
      <c r="F4931" s="2" t="s">
        <v>16</v>
      </c>
      <c r="G4931" s="2" t="s">
        <v>11</v>
      </c>
      <c r="H4931" s="2" t="s">
        <v>12</v>
      </c>
      <c r="I4931" s="2">
        <v>17</v>
      </c>
      <c r="J4931" s="2" t="str">
        <f>VLOOKUP(A4931,'Cor da Pele e Motivacao'!$A$2:$I$11399,6, FALSE)</f>
        <v>Branca</v>
      </c>
      <c r="K4931" s="2" t="str">
        <f>VLOOKUP(A4931,'Cor da Pele e Motivacao'!$A$2:$I$11399,8, FALSE)</f>
        <v>EXCLUDENTE DE ILICITUDE</v>
      </c>
      <c r="L4931" s="2">
        <v>1</v>
      </c>
    </row>
    <row r="4932" spans="1:12" ht="15.75" customHeight="1" x14ac:dyDescent="0.25">
      <c r="A4932" t="str">
        <f>CONCATENATE(B4932,C4932,D4932,H4932,I4932,L4932)</f>
        <v>2032019HOMICIDIO281</v>
      </c>
      <c r="B4932" s="2">
        <v>20</v>
      </c>
      <c r="C4932" s="2">
        <v>3</v>
      </c>
      <c r="D4932" s="2">
        <v>2019</v>
      </c>
      <c r="E4932" s="2" t="s">
        <v>15</v>
      </c>
      <c r="F4932" s="2" t="s">
        <v>16</v>
      </c>
      <c r="G4932" s="2" t="s">
        <v>11</v>
      </c>
      <c r="H4932" s="2" t="s">
        <v>12</v>
      </c>
      <c r="I4932" s="2">
        <v>28</v>
      </c>
      <c r="J4932" s="2" t="str">
        <f>VLOOKUP(A4932,'Cor da Pele e Motivacao'!$A$2:$I$11399,6, FALSE)</f>
        <v>Parda</v>
      </c>
      <c r="K4932" s="2" t="str">
        <f>VLOOKUP(A4932,'Cor da Pele e Motivacao'!$A$2:$I$11399,8, FALSE)</f>
        <v>ATIVIDADES CRIMINAIS</v>
      </c>
      <c r="L4932" s="2">
        <v>1</v>
      </c>
    </row>
    <row r="4933" spans="1:12" ht="15.75" customHeight="1" x14ac:dyDescent="0.25">
      <c r="A4933" t="str">
        <f>CONCATENATE(B4933,C4933,D4933,H4933,I4933,L4933)</f>
        <v>2032019HOMICIDIO511</v>
      </c>
      <c r="B4933" s="2">
        <v>20</v>
      </c>
      <c r="C4933" s="2">
        <v>3</v>
      </c>
      <c r="D4933" s="2">
        <v>2019</v>
      </c>
      <c r="E4933" s="2" t="s">
        <v>95</v>
      </c>
      <c r="F4933" s="2" t="s">
        <v>22</v>
      </c>
      <c r="G4933" s="2" t="s">
        <v>11</v>
      </c>
      <c r="H4933" s="2" t="s">
        <v>12</v>
      </c>
      <c r="I4933" s="2">
        <v>51</v>
      </c>
      <c r="J4933" s="2" t="str">
        <f>VLOOKUP(A4933,'Cor da Pele e Motivacao'!$A$2:$I$11399,6, FALSE)</f>
        <v>Parda</v>
      </c>
      <c r="K4933" s="2" t="str">
        <f>VLOOKUP(A4933,'Cor da Pele e Motivacao'!$A$2:$I$11399,8, FALSE)</f>
        <v>ATIVIDADES CRIMINAIS</v>
      </c>
      <c r="L4933" s="2">
        <v>1</v>
      </c>
    </row>
    <row r="4934" spans="1:12" ht="15.75" customHeight="1" x14ac:dyDescent="0.25">
      <c r="A4934" t="str">
        <f>CONCATENATE(B4934,C4934,D4934,H4934,I4934,L4934)</f>
        <v>2032019HOMICIDIO211</v>
      </c>
      <c r="B4934" s="2">
        <v>20</v>
      </c>
      <c r="C4934" s="2">
        <v>3</v>
      </c>
      <c r="D4934" s="2">
        <v>2019</v>
      </c>
      <c r="E4934" s="2" t="s">
        <v>77</v>
      </c>
      <c r="F4934" s="2" t="s">
        <v>22</v>
      </c>
      <c r="G4934" s="2" t="s">
        <v>11</v>
      </c>
      <c r="H4934" s="2" t="s">
        <v>12</v>
      </c>
      <c r="I4934" s="2">
        <v>21</v>
      </c>
      <c r="J4934" s="2" t="str">
        <f>VLOOKUP(A4934,'Cor da Pele e Motivacao'!$A$2:$I$11399,6, FALSE)</f>
        <v>Parda</v>
      </c>
      <c r="K4934" s="2" t="str">
        <f>VLOOKUP(A4934,'Cor da Pele e Motivacao'!$A$2:$I$11399,8, FALSE)</f>
        <v>ATIVIDADES CRIMINAIS</v>
      </c>
      <c r="L4934" s="2">
        <v>1</v>
      </c>
    </row>
    <row r="4935" spans="1:12" ht="15.75" customHeight="1" x14ac:dyDescent="0.25">
      <c r="A4935" t="str">
        <f>CONCATENATE(B4935,C4935,D4935,H4935,I4935,L4935)</f>
        <v>2032019HOMICIDIO271</v>
      </c>
      <c r="B4935" s="2">
        <v>20</v>
      </c>
      <c r="C4935" s="2">
        <v>3</v>
      </c>
      <c r="D4935" s="2">
        <v>2019</v>
      </c>
      <c r="E4935" s="2" t="s">
        <v>34</v>
      </c>
      <c r="F4935" s="2" t="s">
        <v>14</v>
      </c>
      <c r="G4935" s="2" t="s">
        <v>11</v>
      </c>
      <c r="H4935" s="2" t="s">
        <v>12</v>
      </c>
      <c r="I4935" s="2">
        <v>27</v>
      </c>
      <c r="J4935" s="2" t="str">
        <f>VLOOKUP(A4935,'Cor da Pele e Motivacao'!$A$2:$I$11399,6, FALSE)</f>
        <v>Parda</v>
      </c>
      <c r="K4935" s="2" t="str">
        <f>VLOOKUP(A4935,'Cor da Pele e Motivacao'!$A$2:$I$11399,8, FALSE)</f>
        <v>ATIVIDADES CRIMINAIS</v>
      </c>
      <c r="L4935" s="2">
        <v>1</v>
      </c>
    </row>
    <row r="4936" spans="1:12" ht="15.75" customHeight="1" x14ac:dyDescent="0.25">
      <c r="A4936" t="str">
        <f>CONCATENATE(B4936,C4936,D4936,H4936,I4936,L4936)</f>
        <v>2032019HOMICIDIO271</v>
      </c>
      <c r="B4936" s="2">
        <v>20</v>
      </c>
      <c r="C4936" s="2">
        <v>3</v>
      </c>
      <c r="D4936" s="2">
        <v>2019</v>
      </c>
      <c r="E4936" s="2" t="s">
        <v>20</v>
      </c>
      <c r="F4936" s="2" t="s">
        <v>14</v>
      </c>
      <c r="G4936" s="2" t="s">
        <v>11</v>
      </c>
      <c r="H4936" s="2" t="s">
        <v>12</v>
      </c>
      <c r="I4936" s="2">
        <v>27</v>
      </c>
      <c r="J4936" s="2" t="str">
        <f>VLOOKUP(A4936,'Cor da Pele e Motivacao'!$A$2:$I$11399,6, FALSE)</f>
        <v>Parda</v>
      </c>
      <c r="K4936" s="2" t="str">
        <f>VLOOKUP(A4936,'Cor da Pele e Motivacao'!$A$2:$I$11399,8, FALSE)</f>
        <v>ATIVIDADES CRIMINAIS</v>
      </c>
      <c r="L4936" s="2">
        <v>1</v>
      </c>
    </row>
    <row r="4937" spans="1:12" ht="15.75" customHeight="1" x14ac:dyDescent="0.25">
      <c r="A4937" t="str">
        <f>CONCATENATE(B4937,C4937,D4937,H4937,I4937,L4937)</f>
        <v>2032019HOMICIDIO181</v>
      </c>
      <c r="B4937" s="2">
        <v>20</v>
      </c>
      <c r="C4937" s="2">
        <v>3</v>
      </c>
      <c r="D4937" s="2">
        <v>2019</v>
      </c>
      <c r="E4937" s="2" t="s">
        <v>169</v>
      </c>
      <c r="F4937" s="2" t="s">
        <v>16</v>
      </c>
      <c r="G4937" s="2" t="s">
        <v>11</v>
      </c>
      <c r="H4937" s="2" t="s">
        <v>12</v>
      </c>
      <c r="I4937" s="2">
        <v>18</v>
      </c>
      <c r="J4937" s="2" t="str">
        <f>VLOOKUP(A4937,'Cor da Pele e Motivacao'!$A$2:$I$11399,6, FALSE)</f>
        <v>Branca</v>
      </c>
      <c r="K4937" s="2" t="str">
        <f>VLOOKUP(A4937,'Cor da Pele e Motivacao'!$A$2:$I$11399,8, FALSE)</f>
        <v>VIOLÊNCIA INTERPESSOAL</v>
      </c>
      <c r="L4937" s="2">
        <v>1</v>
      </c>
    </row>
    <row r="4938" spans="1:12" ht="15.75" customHeight="1" x14ac:dyDescent="0.25">
      <c r="A4938" t="str">
        <f>CONCATENATE(B4938,C4938,D4938,H4938,I4938,L4938)</f>
        <v>2032019HOMICIDIO201</v>
      </c>
      <c r="B4938" s="2">
        <v>20</v>
      </c>
      <c r="C4938" s="2">
        <v>3</v>
      </c>
      <c r="D4938" s="2">
        <v>2019</v>
      </c>
      <c r="E4938" s="2" t="s">
        <v>23</v>
      </c>
      <c r="F4938" s="2" t="s">
        <v>14</v>
      </c>
      <c r="G4938" s="2" t="s">
        <v>11</v>
      </c>
      <c r="H4938" s="2" t="s">
        <v>12</v>
      </c>
      <c r="I4938" s="2">
        <v>20</v>
      </c>
      <c r="J4938" s="2" t="str">
        <f>VLOOKUP(A4938,'Cor da Pele e Motivacao'!$A$2:$I$11399,6, FALSE)</f>
        <v>Parda</v>
      </c>
      <c r="K4938" s="2" t="str">
        <f>VLOOKUP(A4938,'Cor da Pele e Motivacao'!$A$2:$I$11399,8, FALSE)</f>
        <v>ATIVIDADES CRIMINAIS</v>
      </c>
      <c r="L4938" s="2">
        <v>1</v>
      </c>
    </row>
    <row r="4939" spans="1:12" ht="15.75" customHeight="1" x14ac:dyDescent="0.25">
      <c r="A4939" t="str">
        <f>CONCATENATE(B4939,C4939,D4939,H4939,I4939,L4939)</f>
        <v>2032019HOMICIDIO171</v>
      </c>
      <c r="B4939" s="2">
        <v>20</v>
      </c>
      <c r="C4939" s="2">
        <v>3</v>
      </c>
      <c r="D4939" s="2">
        <v>2019</v>
      </c>
      <c r="E4939" s="2" t="s">
        <v>25</v>
      </c>
      <c r="F4939" s="2" t="s">
        <v>25</v>
      </c>
      <c r="G4939" s="2" t="s">
        <v>11</v>
      </c>
      <c r="H4939" s="2" t="s">
        <v>12</v>
      </c>
      <c r="I4939" s="2">
        <v>17</v>
      </c>
      <c r="J4939" s="2" t="str">
        <f>VLOOKUP(A4939,'Cor da Pele e Motivacao'!$A$2:$I$11399,6, FALSE)</f>
        <v>Branca</v>
      </c>
      <c r="K4939" s="2" t="str">
        <f>VLOOKUP(A4939,'Cor da Pele e Motivacao'!$A$2:$I$11399,8, FALSE)</f>
        <v>EXCLUDENTE DE ILICITUDE</v>
      </c>
      <c r="L4939" s="2">
        <v>1</v>
      </c>
    </row>
    <row r="4940" spans="1:12" ht="15.75" customHeight="1" x14ac:dyDescent="0.25">
      <c r="A4940" t="str">
        <f>CONCATENATE(B4940,C4940,D4940,H4940,I4940,L4940)</f>
        <v>2032019HOMICIDIO321</v>
      </c>
      <c r="B4940" s="2">
        <v>20</v>
      </c>
      <c r="C4940" s="2">
        <v>3</v>
      </c>
      <c r="D4940" s="2">
        <v>2019</v>
      </c>
      <c r="E4940" s="2" t="s">
        <v>25</v>
      </c>
      <c r="F4940" s="2" t="s">
        <v>25</v>
      </c>
      <c r="G4940" s="2" t="s">
        <v>11</v>
      </c>
      <c r="H4940" s="2" t="s">
        <v>12</v>
      </c>
      <c r="I4940" s="2">
        <v>32</v>
      </c>
      <c r="J4940" s="2" t="str">
        <f>VLOOKUP(A4940,'Cor da Pele e Motivacao'!$A$2:$I$11399,6, FALSE)</f>
        <v>Parda</v>
      </c>
      <c r="K4940" s="2" t="str">
        <f>VLOOKUP(A4940,'Cor da Pele e Motivacao'!$A$2:$I$11399,8, FALSE)</f>
        <v>ATIVIDADES CRIMINAIS</v>
      </c>
      <c r="L4940" s="2">
        <v>1</v>
      </c>
    </row>
    <row r="4941" spans="1:12" ht="15.75" customHeight="1" x14ac:dyDescent="0.25">
      <c r="A4941" t="str">
        <f>CONCATENATE(B4941,C4941,D4941,H4941,I4941,L4941)</f>
        <v>2032019HOMICIDIO281</v>
      </c>
      <c r="B4941" s="2">
        <v>20</v>
      </c>
      <c r="C4941" s="2">
        <v>3</v>
      </c>
      <c r="D4941" s="2">
        <v>2019</v>
      </c>
      <c r="E4941" s="2" t="s">
        <v>188</v>
      </c>
      <c r="F4941" s="2" t="s">
        <v>16</v>
      </c>
      <c r="G4941" s="2" t="s">
        <v>11</v>
      </c>
      <c r="H4941" s="2" t="s">
        <v>12</v>
      </c>
      <c r="I4941" s="2">
        <v>28</v>
      </c>
      <c r="J4941" s="2" t="str">
        <f>VLOOKUP(A4941,'Cor da Pele e Motivacao'!$A$2:$I$11399,6, FALSE)</f>
        <v>Parda</v>
      </c>
      <c r="K4941" s="2" t="str">
        <f>VLOOKUP(A4941,'Cor da Pele e Motivacao'!$A$2:$I$11399,8, FALSE)</f>
        <v>ATIVIDADES CRIMINAIS</v>
      </c>
      <c r="L4941" s="2">
        <v>1</v>
      </c>
    </row>
    <row r="4942" spans="1:12" ht="15.75" customHeight="1" x14ac:dyDescent="0.25">
      <c r="A4942" t="str">
        <f>CONCATENATE(B4942,C4942,D4942,H4942,I4942,L4942)</f>
        <v>2132019HOMICIDIO161</v>
      </c>
      <c r="B4942" s="2">
        <v>21</v>
      </c>
      <c r="C4942" s="2">
        <v>3</v>
      </c>
      <c r="D4942" s="2">
        <v>2019</v>
      </c>
      <c r="E4942" s="2" t="s">
        <v>152</v>
      </c>
      <c r="F4942" s="2" t="s">
        <v>22</v>
      </c>
      <c r="G4942" s="2" t="s">
        <v>11</v>
      </c>
      <c r="H4942" s="2" t="s">
        <v>12</v>
      </c>
      <c r="I4942" s="2">
        <v>16</v>
      </c>
      <c r="J4942" s="2" t="str">
        <f>VLOOKUP(A4942,'Cor da Pele e Motivacao'!$A$2:$I$11399,6, FALSE)</f>
        <v>Parda</v>
      </c>
      <c r="K4942" s="2" t="str">
        <f>VLOOKUP(A4942,'Cor da Pele e Motivacao'!$A$2:$I$11399,8, FALSE)</f>
        <v>ATIVIDADES CRIMINAIS</v>
      </c>
      <c r="L4942" s="2">
        <v>1</v>
      </c>
    </row>
    <row r="4943" spans="1:12" ht="15.75" customHeight="1" x14ac:dyDescent="0.25">
      <c r="A4943" t="str">
        <f>CONCATENATE(B4943,C4943,D4943,H4943,I4943,L4943)</f>
        <v>2132019HOMICIDIO151</v>
      </c>
      <c r="B4943" s="2">
        <v>21</v>
      </c>
      <c r="C4943" s="2">
        <v>3</v>
      </c>
      <c r="D4943" s="2">
        <v>2019</v>
      </c>
      <c r="E4943" s="2" t="s">
        <v>19</v>
      </c>
      <c r="F4943" s="2" t="s">
        <v>14</v>
      </c>
      <c r="G4943" s="2" t="s">
        <v>11</v>
      </c>
      <c r="H4943" s="2" t="s">
        <v>12</v>
      </c>
      <c r="I4943" s="2">
        <v>15</v>
      </c>
      <c r="J4943" s="2" t="str">
        <f>VLOOKUP(A4943,'Cor da Pele e Motivacao'!$A$2:$I$11399,6, FALSE)</f>
        <v>Parda</v>
      </c>
      <c r="K4943" s="2" t="str">
        <f>VLOOKUP(A4943,'Cor da Pele e Motivacao'!$A$2:$I$11399,8, FALSE)</f>
        <v>ATIVIDADES CRIMINAIS</v>
      </c>
      <c r="L4943" s="2">
        <v>1</v>
      </c>
    </row>
    <row r="4944" spans="1:12" ht="15.75" customHeight="1" x14ac:dyDescent="0.25">
      <c r="A4944" t="str">
        <f>CONCATENATE(B4944,C4944,D4944,H4944,I4944,L4944)</f>
        <v>2132019HOMICIDIO161</v>
      </c>
      <c r="B4944" s="2">
        <v>21</v>
      </c>
      <c r="C4944" s="2">
        <v>3</v>
      </c>
      <c r="D4944" s="2">
        <v>2019</v>
      </c>
      <c r="E4944" s="2" t="s">
        <v>19</v>
      </c>
      <c r="F4944" s="2" t="s">
        <v>14</v>
      </c>
      <c r="G4944" s="2" t="s">
        <v>11</v>
      </c>
      <c r="H4944" s="2" t="s">
        <v>12</v>
      </c>
      <c r="I4944" s="2">
        <v>16</v>
      </c>
      <c r="J4944" s="2" t="str">
        <f>VLOOKUP(A4944,'Cor da Pele e Motivacao'!$A$2:$I$11399,6, FALSE)</f>
        <v>Parda</v>
      </c>
      <c r="K4944" s="2" t="str">
        <f>VLOOKUP(A4944,'Cor da Pele e Motivacao'!$A$2:$I$11399,8, FALSE)</f>
        <v>ATIVIDADES CRIMINAIS</v>
      </c>
      <c r="L4944" s="2">
        <v>1</v>
      </c>
    </row>
    <row r="4945" spans="1:12" ht="15.75" customHeight="1" x14ac:dyDescent="0.25">
      <c r="A4945" t="str">
        <f>CONCATENATE(B4945,C4945,D4945,H4945,I4945,L4945)</f>
        <v>2132019HOMICIDIO241</v>
      </c>
      <c r="B4945" s="2">
        <v>21</v>
      </c>
      <c r="C4945" s="2">
        <v>3</v>
      </c>
      <c r="D4945" s="2">
        <v>2019</v>
      </c>
      <c r="E4945" s="2" t="s">
        <v>20</v>
      </c>
      <c r="F4945" s="2" t="s">
        <v>14</v>
      </c>
      <c r="G4945" s="2" t="s">
        <v>11</v>
      </c>
      <c r="H4945" s="2" t="s">
        <v>12</v>
      </c>
      <c r="I4945" s="2">
        <v>24</v>
      </c>
      <c r="J4945" s="2" t="str">
        <f>VLOOKUP(A4945,'Cor da Pele e Motivacao'!$A$2:$I$11399,6, FALSE)</f>
        <v>Branca</v>
      </c>
      <c r="K4945" s="2" t="str">
        <f>VLOOKUP(A4945,'Cor da Pele e Motivacao'!$A$2:$I$11399,8, FALSE)</f>
        <v>ATIVIDADES CRIMINAIS</v>
      </c>
      <c r="L4945" s="2">
        <v>1</v>
      </c>
    </row>
    <row r="4946" spans="1:12" ht="15.75" customHeight="1" x14ac:dyDescent="0.25">
      <c r="A4946" t="str">
        <f>CONCATENATE(B4946,C4946,D4946,H4946,I4946,L4946)</f>
        <v>2132019HOMICIDIO231</v>
      </c>
      <c r="B4946" s="2">
        <v>21</v>
      </c>
      <c r="C4946" s="2">
        <v>3</v>
      </c>
      <c r="D4946" s="2">
        <v>2019</v>
      </c>
      <c r="E4946" s="2" t="s">
        <v>25</v>
      </c>
      <c r="F4946" s="2" t="s">
        <v>25</v>
      </c>
      <c r="G4946" s="2" t="s">
        <v>11</v>
      </c>
      <c r="H4946" s="2" t="s">
        <v>12</v>
      </c>
      <c r="I4946" s="2">
        <v>23</v>
      </c>
      <c r="J4946" s="2" t="str">
        <f>VLOOKUP(A4946,'Cor da Pele e Motivacao'!$A$2:$I$11399,6, FALSE)</f>
        <v>Negra</v>
      </c>
      <c r="K4946" s="2" t="str">
        <f>VLOOKUP(A4946,'Cor da Pele e Motivacao'!$A$2:$I$11399,8, FALSE)</f>
        <v>ATIVIDADES CRIMINAIS</v>
      </c>
      <c r="L4946" s="2">
        <v>1</v>
      </c>
    </row>
    <row r="4947" spans="1:12" ht="15.75" customHeight="1" x14ac:dyDescent="0.25">
      <c r="A4947" t="str">
        <f>CONCATENATE(B4947,C4947,D4947,H4947,I4947,L4947)</f>
        <v>2132019HOMICIDIO251</v>
      </c>
      <c r="B4947" s="2">
        <v>21</v>
      </c>
      <c r="C4947" s="2">
        <v>3</v>
      </c>
      <c r="D4947" s="2">
        <v>2019</v>
      </c>
      <c r="E4947" s="2" t="s">
        <v>25</v>
      </c>
      <c r="F4947" s="2" t="s">
        <v>25</v>
      </c>
      <c r="G4947" s="2" t="s">
        <v>11</v>
      </c>
      <c r="H4947" s="2" t="s">
        <v>12</v>
      </c>
      <c r="I4947" s="2">
        <v>25</v>
      </c>
      <c r="J4947" s="2" t="str">
        <f>VLOOKUP(A4947,'Cor da Pele e Motivacao'!$A$2:$I$11399,6, FALSE)</f>
        <v>Parda</v>
      </c>
      <c r="K4947" s="2" t="str">
        <f>VLOOKUP(A4947,'Cor da Pele e Motivacao'!$A$2:$I$11399,8, FALSE)</f>
        <v>ATIVIDADES CRIMINAIS</v>
      </c>
      <c r="L4947" s="2">
        <v>1</v>
      </c>
    </row>
    <row r="4948" spans="1:12" ht="15.75" customHeight="1" x14ac:dyDescent="0.25">
      <c r="A4948" t="str">
        <f>CONCATENATE(B4948,C4948,D4948,H4948,I4948,L4948)</f>
        <v>2132019HOMICIDIO271</v>
      </c>
      <c r="B4948" s="2">
        <v>21</v>
      </c>
      <c r="C4948" s="2">
        <v>3</v>
      </c>
      <c r="D4948" s="2">
        <v>2019</v>
      </c>
      <c r="E4948" s="2" t="s">
        <v>25</v>
      </c>
      <c r="F4948" s="2" t="s">
        <v>25</v>
      </c>
      <c r="G4948" s="2" t="s">
        <v>11</v>
      </c>
      <c r="H4948" s="2" t="s">
        <v>12</v>
      </c>
      <c r="I4948" s="2">
        <v>27</v>
      </c>
      <c r="J4948" s="2" t="str">
        <f>VLOOKUP(A4948,'Cor da Pele e Motivacao'!$A$2:$I$11399,6, FALSE)</f>
        <v>Parda</v>
      </c>
      <c r="K4948" s="2" t="str">
        <f>VLOOKUP(A4948,'Cor da Pele e Motivacao'!$A$2:$I$11399,8, FALSE)</f>
        <v>ATIVIDADES CRIMINAIS</v>
      </c>
      <c r="L4948" s="2">
        <v>1</v>
      </c>
    </row>
    <row r="4949" spans="1:12" ht="15.75" customHeight="1" x14ac:dyDescent="0.25">
      <c r="A4949" t="str">
        <f>CONCATENATE(B4949,C4949,D4949,H4949,I4949,L4949)</f>
        <v>2132019HOMICIDIO211</v>
      </c>
      <c r="B4949" s="2">
        <v>21</v>
      </c>
      <c r="C4949" s="2">
        <v>3</v>
      </c>
      <c r="D4949" s="2">
        <v>2019</v>
      </c>
      <c r="E4949" s="2" t="s">
        <v>81</v>
      </c>
      <c r="F4949" s="2" t="s">
        <v>22</v>
      </c>
      <c r="G4949" s="2" t="s">
        <v>28</v>
      </c>
      <c r="H4949" s="2" t="s">
        <v>12</v>
      </c>
      <c r="I4949" s="2">
        <v>21</v>
      </c>
      <c r="J4949" s="2" t="str">
        <f>VLOOKUP(A4949,'Cor da Pele e Motivacao'!$A$2:$I$11399,6, FALSE)</f>
        <v>Parda</v>
      </c>
      <c r="K4949" s="2" t="str">
        <f>VLOOKUP(A4949,'Cor da Pele e Motivacao'!$A$2:$I$11399,8, FALSE)</f>
        <v>VIOLÊNCIA INTERPESSOAL</v>
      </c>
      <c r="L4949" s="2">
        <v>1</v>
      </c>
    </row>
    <row r="4950" spans="1:12" ht="15.75" customHeight="1" x14ac:dyDescent="0.25">
      <c r="A4950" t="str">
        <f>CONCATENATE(B4950,C4950,D4950,H4950,I4950,L4950)</f>
        <v>2132019HOMICIDIO191</v>
      </c>
      <c r="B4950" s="2">
        <v>21</v>
      </c>
      <c r="C4950" s="2">
        <v>3</v>
      </c>
      <c r="D4950" s="2">
        <v>2019</v>
      </c>
      <c r="E4950" s="2" t="s">
        <v>81</v>
      </c>
      <c r="F4950" s="2" t="s">
        <v>22</v>
      </c>
      <c r="G4950" s="2" t="s">
        <v>11</v>
      </c>
      <c r="H4950" s="2" t="s">
        <v>12</v>
      </c>
      <c r="I4950" s="2">
        <v>19</v>
      </c>
      <c r="J4950" s="2" t="str">
        <f>VLOOKUP(A4950,'Cor da Pele e Motivacao'!$A$2:$I$11399,6, FALSE)</f>
        <v>Parda</v>
      </c>
      <c r="K4950" s="2" t="str">
        <f>VLOOKUP(A4950,'Cor da Pele e Motivacao'!$A$2:$I$11399,8, FALSE)</f>
        <v>ATIVIDADES CRIMINAIS</v>
      </c>
      <c r="L4950" s="2">
        <v>1</v>
      </c>
    </row>
    <row r="4951" spans="1:12" ht="15.75" customHeight="1" x14ac:dyDescent="0.25">
      <c r="A4951" t="str">
        <f>CONCATENATE(B4951,C4951,D4951,H4951,I4951,L4951)</f>
        <v>2132019HOMICIDIO381</v>
      </c>
      <c r="B4951" s="2">
        <v>21</v>
      </c>
      <c r="C4951" s="2">
        <v>3</v>
      </c>
      <c r="D4951" s="2">
        <v>2019</v>
      </c>
      <c r="E4951" s="2" t="s">
        <v>26</v>
      </c>
      <c r="F4951" s="2" t="s">
        <v>16</v>
      </c>
      <c r="G4951" s="2" t="s">
        <v>11</v>
      </c>
      <c r="H4951" s="2" t="s">
        <v>12</v>
      </c>
      <c r="I4951" s="2">
        <v>38</v>
      </c>
      <c r="J4951" s="2" t="str">
        <f>VLOOKUP(A4951,'Cor da Pele e Motivacao'!$A$2:$I$11399,6, FALSE)</f>
        <v>Parda</v>
      </c>
      <c r="K4951" s="2" t="str">
        <f>VLOOKUP(A4951,'Cor da Pele e Motivacao'!$A$2:$I$11399,8, FALSE)</f>
        <v>VIOLÊNCIA INTERPESSOAL</v>
      </c>
      <c r="L4951" s="2">
        <v>1</v>
      </c>
    </row>
    <row r="4952" spans="1:12" ht="15.75" customHeight="1" x14ac:dyDescent="0.25">
      <c r="A4952" t="str">
        <f>CONCATENATE(B4952,C4952,D4952,H4952,I4952,L4952)</f>
        <v>2132019HOMICIDIO631</v>
      </c>
      <c r="B4952" s="2">
        <v>21</v>
      </c>
      <c r="C4952" s="2">
        <v>3</v>
      </c>
      <c r="D4952" s="2">
        <v>2019</v>
      </c>
      <c r="E4952" s="2" t="s">
        <v>123</v>
      </c>
      <c r="F4952" s="2" t="s">
        <v>10</v>
      </c>
      <c r="G4952" s="2" t="s">
        <v>28</v>
      </c>
      <c r="H4952" s="2" t="s">
        <v>12</v>
      </c>
      <c r="I4952" s="2">
        <v>63</v>
      </c>
      <c r="J4952" s="2" t="str">
        <f>VLOOKUP(A4952,'Cor da Pele e Motivacao'!$A$2:$I$11399,6, FALSE)</f>
        <v>Parda</v>
      </c>
      <c r="K4952" s="2" t="str">
        <f>VLOOKUP(A4952,'Cor da Pele e Motivacao'!$A$2:$I$11399,8, FALSE)</f>
        <v>VIOLÊNCIA INTERPESSOAL</v>
      </c>
      <c r="L4952" s="2">
        <v>1</v>
      </c>
    </row>
    <row r="4953" spans="1:12" ht="15.75" customHeight="1" x14ac:dyDescent="0.25">
      <c r="A4953" t="str">
        <f>CONCATENATE(B4953,C4953,D4953,H4953,I4953,L4953)</f>
        <v>2232019LATROCINIO491</v>
      </c>
      <c r="B4953" s="2">
        <v>22</v>
      </c>
      <c r="C4953" s="2">
        <v>3</v>
      </c>
      <c r="D4953" s="2">
        <v>2019</v>
      </c>
      <c r="E4953" s="2" t="s">
        <v>99</v>
      </c>
      <c r="F4953" s="2" t="s">
        <v>16</v>
      </c>
      <c r="G4953" s="2" t="s">
        <v>11</v>
      </c>
      <c r="H4953" s="2" t="s">
        <v>33</v>
      </c>
      <c r="I4953" s="2">
        <v>49</v>
      </c>
      <c r="J4953" s="2" t="str">
        <f>VLOOKUP(A4953,'Cor da Pele e Motivacao'!$A$2:$I$11399,6, FALSE)</f>
        <v>Parda</v>
      </c>
      <c r="K4953" s="2" t="str">
        <f>VLOOKUP(A4953,'Cor da Pele e Motivacao'!$A$2:$I$11399,8, FALSE)</f>
        <v>PATRIMÔNIO</v>
      </c>
      <c r="L4953" s="2">
        <v>1</v>
      </c>
    </row>
    <row r="4954" spans="1:12" ht="15.75" customHeight="1" x14ac:dyDescent="0.25">
      <c r="A4954" t="str">
        <f>CONCATENATE(B4954,C4954,D4954,H4954,I4954,L4954)</f>
        <v>2232019HOMICIDIO181</v>
      </c>
      <c r="B4954" s="2">
        <v>22</v>
      </c>
      <c r="C4954" s="2">
        <v>3</v>
      </c>
      <c r="D4954" s="2">
        <v>2019</v>
      </c>
      <c r="E4954" s="2" t="s">
        <v>13</v>
      </c>
      <c r="F4954" s="2" t="s">
        <v>14</v>
      </c>
      <c r="G4954" s="2" t="s">
        <v>11</v>
      </c>
      <c r="H4954" s="2" t="s">
        <v>12</v>
      </c>
      <c r="I4954" s="2">
        <v>18</v>
      </c>
      <c r="J4954" s="2" t="str">
        <f>VLOOKUP(A4954,'Cor da Pele e Motivacao'!$A$2:$I$11399,6, FALSE)</f>
        <v>Parda</v>
      </c>
      <c r="K4954" s="2" t="str">
        <f>VLOOKUP(A4954,'Cor da Pele e Motivacao'!$A$2:$I$11399,8, FALSE)</f>
        <v>ATIVIDADES CRIMINAIS</v>
      </c>
      <c r="L4954" s="2">
        <v>1</v>
      </c>
    </row>
    <row r="4955" spans="1:12" ht="15.75" customHeight="1" x14ac:dyDescent="0.25">
      <c r="A4955" t="str">
        <f>CONCATENATE(B4955,C4955,D4955,H4955,I4955,L4955)</f>
        <v>2232019HOMICIDIO881</v>
      </c>
      <c r="B4955" s="2">
        <v>22</v>
      </c>
      <c r="C4955" s="2">
        <v>3</v>
      </c>
      <c r="D4955" s="2">
        <v>2019</v>
      </c>
      <c r="E4955" s="2" t="s">
        <v>42</v>
      </c>
      <c r="F4955" s="2" t="s">
        <v>16</v>
      </c>
      <c r="G4955" s="2" t="s">
        <v>28</v>
      </c>
      <c r="H4955" s="2" t="s">
        <v>12</v>
      </c>
      <c r="I4955" s="2">
        <v>88</v>
      </c>
      <c r="J4955" s="2" t="str">
        <f>VLOOKUP(A4955,'Cor da Pele e Motivacao'!$A$2:$I$11399,6, FALSE)</f>
        <v>Parda</v>
      </c>
      <c r="K4955" s="2" t="str">
        <f>VLOOKUP(A4955,'Cor da Pele e Motivacao'!$A$2:$I$11399,8, FALSE)</f>
        <v>ATIVIDADES CRIMINAIS</v>
      </c>
      <c r="L4955" s="2">
        <v>1</v>
      </c>
    </row>
    <row r="4956" spans="1:12" ht="15.75" customHeight="1" x14ac:dyDescent="0.25">
      <c r="A4956" t="str">
        <f>CONCATENATE(B4956,C4956,D4956,H4956,I4956,L4956)</f>
        <v>2232019HOMICIDIO191</v>
      </c>
      <c r="B4956" s="2">
        <v>22</v>
      </c>
      <c r="C4956" s="2">
        <v>3</v>
      </c>
      <c r="D4956" s="2">
        <v>2019</v>
      </c>
      <c r="E4956" s="2" t="s">
        <v>72</v>
      </c>
      <c r="F4956" s="2" t="s">
        <v>16</v>
      </c>
      <c r="G4956" s="2" t="s">
        <v>11</v>
      </c>
      <c r="H4956" s="2" t="s">
        <v>12</v>
      </c>
      <c r="I4956" s="2">
        <v>19</v>
      </c>
      <c r="J4956" s="2" t="str">
        <f>VLOOKUP(A4956,'Cor da Pele e Motivacao'!$A$2:$I$11399,6, FALSE)</f>
        <v>Parda</v>
      </c>
      <c r="K4956" s="2" t="str">
        <f>VLOOKUP(A4956,'Cor da Pele e Motivacao'!$A$2:$I$11399,8, FALSE)</f>
        <v>ATIVIDADES CRIMINAIS</v>
      </c>
      <c r="L4956" s="2">
        <v>1</v>
      </c>
    </row>
    <row r="4957" spans="1:12" ht="15.75" customHeight="1" x14ac:dyDescent="0.25">
      <c r="A4957" t="str">
        <f>CONCATENATE(B4957,C4957,D4957,H4957,I4957,L4957)</f>
        <v>2232019HOMICIDIO271</v>
      </c>
      <c r="B4957" s="2">
        <v>22</v>
      </c>
      <c r="C4957" s="2">
        <v>3</v>
      </c>
      <c r="D4957" s="2">
        <v>2019</v>
      </c>
      <c r="E4957" s="2" t="s">
        <v>20</v>
      </c>
      <c r="F4957" s="2" t="s">
        <v>14</v>
      </c>
      <c r="G4957" s="2" t="s">
        <v>11</v>
      </c>
      <c r="H4957" s="2" t="s">
        <v>12</v>
      </c>
      <c r="I4957" s="2">
        <v>27</v>
      </c>
      <c r="J4957" s="2" t="str">
        <f>VLOOKUP(A4957,'Cor da Pele e Motivacao'!$A$2:$I$11399,6, FALSE)</f>
        <v>Parda</v>
      </c>
      <c r="K4957" s="2" t="str">
        <f>VLOOKUP(A4957,'Cor da Pele e Motivacao'!$A$2:$I$11399,8, FALSE)</f>
        <v>ATIVIDADES CRIMINAIS</v>
      </c>
      <c r="L4957" s="2">
        <v>1</v>
      </c>
    </row>
    <row r="4958" spans="1:12" ht="15.75" customHeight="1" x14ac:dyDescent="0.25">
      <c r="A4958" t="str">
        <f>CONCATENATE(B4958,C4958,D4958,H4958,I4958,L4958)</f>
        <v>2232019HOMICIDIO211</v>
      </c>
      <c r="B4958" s="2">
        <v>22</v>
      </c>
      <c r="C4958" s="2">
        <v>3</v>
      </c>
      <c r="D4958" s="2">
        <v>2019</v>
      </c>
      <c r="E4958" s="2" t="s">
        <v>23</v>
      </c>
      <c r="F4958" s="2" t="s">
        <v>14</v>
      </c>
      <c r="G4958" s="2" t="s">
        <v>11</v>
      </c>
      <c r="H4958" s="2" t="s">
        <v>12</v>
      </c>
      <c r="I4958" s="2">
        <v>21</v>
      </c>
      <c r="J4958" s="2" t="str">
        <f>VLOOKUP(A4958,'Cor da Pele e Motivacao'!$A$2:$I$11399,6, FALSE)</f>
        <v>Parda</v>
      </c>
      <c r="K4958" s="2" t="str">
        <f>VLOOKUP(A4958,'Cor da Pele e Motivacao'!$A$2:$I$11399,8, FALSE)</f>
        <v>ATIVIDADES CRIMINAIS</v>
      </c>
      <c r="L4958" s="2">
        <v>1</v>
      </c>
    </row>
    <row r="4959" spans="1:12" ht="15.75" customHeight="1" x14ac:dyDescent="0.25">
      <c r="A4959" t="str">
        <f>CONCATENATE(B4959,C4959,D4959,H4959,I4959,L4959)</f>
        <v>2232019HOMICIDIO291</v>
      </c>
      <c r="B4959" s="2">
        <v>22</v>
      </c>
      <c r="C4959" s="2">
        <v>3</v>
      </c>
      <c r="D4959" s="2">
        <v>2019</v>
      </c>
      <c r="E4959" s="2" t="s">
        <v>25</v>
      </c>
      <c r="F4959" s="2" t="s">
        <v>25</v>
      </c>
      <c r="G4959" s="2" t="s">
        <v>11</v>
      </c>
      <c r="H4959" s="2" t="s">
        <v>12</v>
      </c>
      <c r="I4959" s="2">
        <v>29</v>
      </c>
      <c r="J4959" s="2" t="str">
        <f>VLOOKUP(A4959,'Cor da Pele e Motivacao'!$A$2:$I$11399,6, FALSE)</f>
        <v>Parda</v>
      </c>
      <c r="K4959" s="2" t="str">
        <f>VLOOKUP(A4959,'Cor da Pele e Motivacao'!$A$2:$I$11399,8, FALSE)</f>
        <v>ATIVIDADES CRIMINAIS</v>
      </c>
      <c r="L4959" s="2">
        <v>1</v>
      </c>
    </row>
    <row r="4960" spans="1:12" ht="15.75" customHeight="1" x14ac:dyDescent="0.25">
      <c r="A4960" t="str">
        <f>CONCATENATE(B4960,C4960,D4960,H4960,I4960,L4960)</f>
        <v>2232019HOMICIDIO751</v>
      </c>
      <c r="B4960" s="2">
        <v>22</v>
      </c>
      <c r="C4960" s="2">
        <v>3</v>
      </c>
      <c r="D4960" s="2">
        <v>2019</v>
      </c>
      <c r="E4960" s="2" t="s">
        <v>25</v>
      </c>
      <c r="F4960" s="2" t="s">
        <v>25</v>
      </c>
      <c r="G4960" s="2" t="s">
        <v>11</v>
      </c>
      <c r="H4960" s="2" t="s">
        <v>12</v>
      </c>
      <c r="I4960" s="2">
        <v>75</v>
      </c>
      <c r="J4960" s="2" t="str">
        <f>VLOOKUP(A4960,'Cor da Pele e Motivacao'!$A$2:$I$11399,6, FALSE)</f>
        <v>Branca</v>
      </c>
      <c r="K4960" s="2" t="str">
        <f>VLOOKUP(A4960,'Cor da Pele e Motivacao'!$A$2:$I$11399,8, FALSE)</f>
        <v>ATIVIDADES CRIMINAIS</v>
      </c>
      <c r="L4960" s="2">
        <v>1</v>
      </c>
    </row>
    <row r="4961" spans="1:12" ht="15.75" customHeight="1" x14ac:dyDescent="0.25">
      <c r="A4961" t="str">
        <f>CONCATENATE(B4961,C4961,D4961,H4961,I4961,L4961)</f>
        <v>2232019HOMICIDIO341</v>
      </c>
      <c r="B4961" s="2">
        <v>22</v>
      </c>
      <c r="C4961" s="2">
        <v>3</v>
      </c>
      <c r="D4961" s="2">
        <v>2019</v>
      </c>
      <c r="E4961" s="2" t="s">
        <v>137</v>
      </c>
      <c r="F4961" s="2" t="s">
        <v>22</v>
      </c>
      <c r="G4961" s="2" t="s">
        <v>11</v>
      </c>
      <c r="H4961" s="2" t="s">
        <v>12</v>
      </c>
      <c r="I4961" s="2">
        <v>34</v>
      </c>
      <c r="J4961" s="2" t="str">
        <f>VLOOKUP(A4961,'Cor da Pele e Motivacao'!$A$2:$I$11399,6, FALSE)</f>
        <v>Parda</v>
      </c>
      <c r="K4961" s="2" t="str">
        <f>VLOOKUP(A4961,'Cor da Pele e Motivacao'!$A$2:$I$11399,8, FALSE)</f>
        <v>ATIVIDADES CRIMINAIS</v>
      </c>
      <c r="L4961" s="2">
        <v>1</v>
      </c>
    </row>
    <row r="4962" spans="1:12" ht="15.75" customHeight="1" x14ac:dyDescent="0.25">
      <c r="A4962" t="str">
        <f>CONCATENATE(B4962,C4962,D4962,H4962,I4962,L4962)</f>
        <v>2332019HOMICIDIO1</v>
      </c>
      <c r="B4962" s="2">
        <v>23</v>
      </c>
      <c r="C4962" s="2">
        <v>3</v>
      </c>
      <c r="D4962" s="2">
        <v>2019</v>
      </c>
      <c r="E4962" s="2" t="s">
        <v>45</v>
      </c>
      <c r="F4962" s="2" t="s">
        <v>14</v>
      </c>
      <c r="G4962" s="2" t="s">
        <v>11</v>
      </c>
      <c r="H4962" s="2" t="s">
        <v>12</v>
      </c>
      <c r="I4962" s="2"/>
      <c r="J4962" s="2" t="str">
        <f>VLOOKUP(A4962,'Cor da Pele e Motivacao'!$A$2:$I$11399,6, FALSE)</f>
        <v>Parda</v>
      </c>
      <c r="K4962" s="2" t="str">
        <f>VLOOKUP(A4962,'Cor da Pele e Motivacao'!$A$2:$I$11399,8, FALSE)</f>
        <v>ATIVIDADES CRIMINAIS</v>
      </c>
      <c r="L4962" s="2">
        <v>1</v>
      </c>
    </row>
    <row r="4963" spans="1:12" ht="15.75" customHeight="1" x14ac:dyDescent="0.25">
      <c r="A4963" t="str">
        <f>CONCATENATE(B4963,C4963,D4963,H4963,I4963,L4963)</f>
        <v>2332019HOMICIDIO311</v>
      </c>
      <c r="B4963" s="2">
        <v>23</v>
      </c>
      <c r="C4963" s="2">
        <v>3</v>
      </c>
      <c r="D4963" s="2">
        <v>2019</v>
      </c>
      <c r="E4963" s="2" t="s">
        <v>62</v>
      </c>
      <c r="F4963" s="2" t="s">
        <v>16</v>
      </c>
      <c r="G4963" s="2" t="s">
        <v>11</v>
      </c>
      <c r="H4963" s="2" t="s">
        <v>12</v>
      </c>
      <c r="I4963" s="2">
        <v>31</v>
      </c>
      <c r="J4963" s="2" t="str">
        <f>VLOOKUP(A4963,'Cor da Pele e Motivacao'!$A$2:$I$11399,6, FALSE)</f>
        <v>Branca</v>
      </c>
      <c r="K4963" s="2" t="str">
        <f>VLOOKUP(A4963,'Cor da Pele e Motivacao'!$A$2:$I$11399,8, FALSE)</f>
        <v>ATIVIDADES CRIMINAIS</v>
      </c>
      <c r="L4963" s="2">
        <v>1</v>
      </c>
    </row>
    <row r="4964" spans="1:12" ht="15.75" customHeight="1" x14ac:dyDescent="0.25">
      <c r="A4964" t="str">
        <f>CONCATENATE(B4964,C4964,D4964,H4964,I4964,L4964)</f>
        <v>2332019HOMICIDIO431</v>
      </c>
      <c r="B4964" s="2">
        <v>23</v>
      </c>
      <c r="C4964" s="2">
        <v>3</v>
      </c>
      <c r="D4964" s="2">
        <v>2019</v>
      </c>
      <c r="E4964" s="2" t="s">
        <v>15</v>
      </c>
      <c r="F4964" s="2" t="s">
        <v>16</v>
      </c>
      <c r="G4964" s="2" t="s">
        <v>28</v>
      </c>
      <c r="H4964" s="2" t="s">
        <v>12</v>
      </c>
      <c r="I4964" s="2">
        <v>43</v>
      </c>
      <c r="J4964" s="2" t="str">
        <f>VLOOKUP(A4964,'Cor da Pele e Motivacao'!$A$2:$I$11399,6, FALSE)</f>
        <v>Parda</v>
      </c>
      <c r="K4964" s="2" t="str">
        <f>VLOOKUP(A4964,'Cor da Pele e Motivacao'!$A$2:$I$11399,8, FALSE)</f>
        <v>ATIVIDADES CRIMINAIS</v>
      </c>
      <c r="L4964" s="2">
        <v>1</v>
      </c>
    </row>
    <row r="4965" spans="1:12" ht="15.75" customHeight="1" x14ac:dyDescent="0.25">
      <c r="A4965" t="str">
        <f>CONCATENATE(B4965,C4965,D4965,H4965,I4965,L4965)</f>
        <v>2332019HOMICIDIO271</v>
      </c>
      <c r="B4965" s="2">
        <v>23</v>
      </c>
      <c r="C4965" s="2">
        <v>3</v>
      </c>
      <c r="D4965" s="2">
        <v>2019</v>
      </c>
      <c r="E4965" s="2" t="s">
        <v>136</v>
      </c>
      <c r="F4965" s="2" t="s">
        <v>10</v>
      </c>
      <c r="G4965" s="2" t="s">
        <v>11</v>
      </c>
      <c r="H4965" s="2" t="s">
        <v>12</v>
      </c>
      <c r="I4965" s="2">
        <v>27</v>
      </c>
      <c r="J4965" s="2" t="str">
        <f>VLOOKUP(A4965,'Cor da Pele e Motivacao'!$A$2:$I$11399,6, FALSE)</f>
        <v>Parda</v>
      </c>
      <c r="K4965" s="2" t="str">
        <f>VLOOKUP(A4965,'Cor da Pele e Motivacao'!$A$2:$I$11399,8, FALSE)</f>
        <v>ATIVIDADES CRIMINAIS</v>
      </c>
      <c r="L4965" s="2">
        <v>1</v>
      </c>
    </row>
    <row r="4966" spans="1:12" ht="15.75" customHeight="1" x14ac:dyDescent="0.25">
      <c r="A4966" t="str">
        <f>CONCATENATE(B4966,C4966,D4966,H4966,I4966,L4966)</f>
        <v>2332019HOMICIDIO291</v>
      </c>
      <c r="B4966" s="2">
        <v>23</v>
      </c>
      <c r="C4966" s="2">
        <v>3</v>
      </c>
      <c r="D4966" s="2">
        <v>2019</v>
      </c>
      <c r="E4966" s="2" t="s">
        <v>23</v>
      </c>
      <c r="F4966" s="2" t="s">
        <v>14</v>
      </c>
      <c r="G4966" s="2" t="s">
        <v>11</v>
      </c>
      <c r="H4966" s="2" t="s">
        <v>12</v>
      </c>
      <c r="I4966" s="2">
        <v>29</v>
      </c>
      <c r="J4966" s="2" t="str">
        <f>VLOOKUP(A4966,'Cor da Pele e Motivacao'!$A$2:$I$11399,6, FALSE)</f>
        <v>Parda</v>
      </c>
      <c r="K4966" s="2" t="str">
        <f>VLOOKUP(A4966,'Cor da Pele e Motivacao'!$A$2:$I$11399,8, FALSE)</f>
        <v>ATIVIDADES CRIMINAIS</v>
      </c>
      <c r="L4966" s="2">
        <v>1</v>
      </c>
    </row>
    <row r="4967" spans="1:12" ht="15.75" customHeight="1" x14ac:dyDescent="0.25">
      <c r="A4967" t="str">
        <f>CONCATENATE(B4967,C4967,D4967,H4967,I4967,L4967)</f>
        <v>2332019HOMICIDIO211</v>
      </c>
      <c r="B4967" s="2">
        <v>23</v>
      </c>
      <c r="C4967" s="2">
        <v>3</v>
      </c>
      <c r="D4967" s="2">
        <v>2019</v>
      </c>
      <c r="E4967" s="2" t="s">
        <v>92</v>
      </c>
      <c r="F4967" s="2" t="s">
        <v>22</v>
      </c>
      <c r="G4967" s="2" t="s">
        <v>11</v>
      </c>
      <c r="H4967" s="2" t="s">
        <v>12</v>
      </c>
      <c r="I4967" s="2">
        <v>21</v>
      </c>
      <c r="J4967" s="2" t="str">
        <f>VLOOKUP(A4967,'Cor da Pele e Motivacao'!$A$2:$I$11399,6, FALSE)</f>
        <v>Branca</v>
      </c>
      <c r="K4967" s="2" t="str">
        <f>VLOOKUP(A4967,'Cor da Pele e Motivacao'!$A$2:$I$11399,8, FALSE)</f>
        <v>ATIVIDADES CRIMINAIS</v>
      </c>
      <c r="L4967" s="2">
        <v>1</v>
      </c>
    </row>
    <row r="4968" spans="1:12" ht="15.75" customHeight="1" x14ac:dyDescent="0.25">
      <c r="A4968" t="str">
        <f>CONCATENATE(B4968,C4968,D4968,H4968,I4968,L4968)</f>
        <v>2332019HOMICIDIO191</v>
      </c>
      <c r="B4968" s="2">
        <v>23</v>
      </c>
      <c r="C4968" s="2">
        <v>3</v>
      </c>
      <c r="D4968" s="2">
        <v>2019</v>
      </c>
      <c r="E4968" s="2" t="s">
        <v>25</v>
      </c>
      <c r="F4968" s="2" t="s">
        <v>25</v>
      </c>
      <c r="G4968" s="2" t="s">
        <v>11</v>
      </c>
      <c r="H4968" s="2" t="s">
        <v>12</v>
      </c>
      <c r="I4968" s="2">
        <v>19</v>
      </c>
      <c r="J4968" s="2" t="str">
        <f>VLOOKUP(A4968,'Cor da Pele e Motivacao'!$A$2:$I$11399,6, FALSE)</f>
        <v>Parda</v>
      </c>
      <c r="K4968" s="2" t="str">
        <f>VLOOKUP(A4968,'Cor da Pele e Motivacao'!$A$2:$I$11399,8, FALSE)</f>
        <v>VIOLÊNCIA INTERPESSOAL</v>
      </c>
      <c r="L4968" s="2">
        <v>1</v>
      </c>
    </row>
    <row r="4969" spans="1:12" ht="15.75" customHeight="1" x14ac:dyDescent="0.25">
      <c r="A4969" t="str">
        <f>CONCATENATE(B4969,C4969,D4969,H4969,I4969,L4969)</f>
        <v>2332019LATROCINIO321</v>
      </c>
      <c r="B4969" s="2">
        <v>23</v>
      </c>
      <c r="C4969" s="2">
        <v>3</v>
      </c>
      <c r="D4969" s="2">
        <v>2019</v>
      </c>
      <c r="E4969" s="2" t="s">
        <v>25</v>
      </c>
      <c r="F4969" s="2" t="s">
        <v>25</v>
      </c>
      <c r="G4969" s="2" t="s">
        <v>11</v>
      </c>
      <c r="H4969" s="2" t="s">
        <v>33</v>
      </c>
      <c r="I4969" s="2">
        <v>32</v>
      </c>
      <c r="J4969" s="2" t="str">
        <f>VLOOKUP(A4969,'Cor da Pele e Motivacao'!$A$2:$I$11399,6, FALSE)</f>
        <v>Parda</v>
      </c>
      <c r="K4969" s="2" t="str">
        <f>VLOOKUP(A4969,'Cor da Pele e Motivacao'!$A$2:$I$11399,8, FALSE)</f>
        <v>PATRIMÔNIO</v>
      </c>
      <c r="L4969" s="2">
        <v>1</v>
      </c>
    </row>
    <row r="4970" spans="1:12" ht="15.75" customHeight="1" x14ac:dyDescent="0.25">
      <c r="A4970" t="str">
        <f>CONCATENATE(B4970,C4970,D4970,H4970,I4970,L4970)</f>
        <v>2332019HOMICIDIO251</v>
      </c>
      <c r="B4970" s="2">
        <v>23</v>
      </c>
      <c r="C4970" s="2">
        <v>3</v>
      </c>
      <c r="D4970" s="2">
        <v>2019</v>
      </c>
      <c r="E4970" s="2" t="s">
        <v>27</v>
      </c>
      <c r="F4970" s="2" t="s">
        <v>14</v>
      </c>
      <c r="G4970" s="2" t="s">
        <v>11</v>
      </c>
      <c r="H4970" s="2" t="s">
        <v>12</v>
      </c>
      <c r="I4970" s="2">
        <v>25</v>
      </c>
      <c r="J4970" s="2" t="str">
        <f>VLOOKUP(A4970,'Cor da Pele e Motivacao'!$A$2:$I$11399,6, FALSE)</f>
        <v>Parda</v>
      </c>
      <c r="K4970" s="2" t="str">
        <f>VLOOKUP(A4970,'Cor da Pele e Motivacao'!$A$2:$I$11399,8, FALSE)</f>
        <v>ATIVIDADES CRIMINAIS</v>
      </c>
      <c r="L4970" s="2">
        <v>1</v>
      </c>
    </row>
    <row r="4971" spans="1:12" ht="15.75" customHeight="1" x14ac:dyDescent="0.25">
      <c r="A4971" t="str">
        <f>CONCATENATE(B4971,C4971,D4971,H4971,I4971,L4971)</f>
        <v>2332019HOMICIDIO341</v>
      </c>
      <c r="B4971" s="2">
        <v>23</v>
      </c>
      <c r="C4971" s="2">
        <v>3</v>
      </c>
      <c r="D4971" s="2">
        <v>2019</v>
      </c>
      <c r="E4971" s="2" t="s">
        <v>27</v>
      </c>
      <c r="F4971" s="2" t="s">
        <v>14</v>
      </c>
      <c r="G4971" s="2" t="s">
        <v>11</v>
      </c>
      <c r="H4971" s="2" t="s">
        <v>12</v>
      </c>
      <c r="I4971" s="2">
        <v>34</v>
      </c>
      <c r="J4971" s="2" t="str">
        <f>VLOOKUP(A4971,'Cor da Pele e Motivacao'!$A$2:$I$11399,6, FALSE)</f>
        <v>Parda</v>
      </c>
      <c r="K4971" s="2" t="str">
        <f>VLOOKUP(A4971,'Cor da Pele e Motivacao'!$A$2:$I$11399,8, FALSE)</f>
        <v>ATIVIDADES CRIMINAIS</v>
      </c>
      <c r="L4971" s="2">
        <v>1</v>
      </c>
    </row>
    <row r="4972" spans="1:12" ht="15.75" customHeight="1" x14ac:dyDescent="0.25">
      <c r="A4972" t="str">
        <f>CONCATENATE(B4972,C4972,D4972,H4972,I4972,L4972)</f>
        <v>2332019HOMICIDIO331</v>
      </c>
      <c r="B4972" s="2">
        <v>23</v>
      </c>
      <c r="C4972" s="2">
        <v>3</v>
      </c>
      <c r="D4972" s="2">
        <v>2019</v>
      </c>
      <c r="E4972" s="2" t="s">
        <v>94</v>
      </c>
      <c r="F4972" s="2" t="s">
        <v>22</v>
      </c>
      <c r="G4972" s="2" t="s">
        <v>11</v>
      </c>
      <c r="H4972" s="2" t="s">
        <v>12</v>
      </c>
      <c r="I4972" s="2">
        <v>33</v>
      </c>
      <c r="J4972" s="2" t="str">
        <f>VLOOKUP(A4972,'Cor da Pele e Motivacao'!$A$2:$I$11399,6, FALSE)</f>
        <v>Parda</v>
      </c>
      <c r="K4972" s="2" t="str">
        <f>VLOOKUP(A4972,'Cor da Pele e Motivacao'!$A$2:$I$11399,8, FALSE)</f>
        <v>VIOLÊNCIA INTERPESSOAL</v>
      </c>
      <c r="L4972" s="2">
        <v>1</v>
      </c>
    </row>
    <row r="4973" spans="1:12" ht="15.75" customHeight="1" x14ac:dyDescent="0.25">
      <c r="A4973" t="str">
        <f>CONCATENATE(B4973,C4973,D4973,H4973,I4973,L4973)</f>
        <v>2332019LATROCINIO431</v>
      </c>
      <c r="B4973" s="2">
        <v>23</v>
      </c>
      <c r="C4973" s="2">
        <v>3</v>
      </c>
      <c r="D4973" s="2">
        <v>2019</v>
      </c>
      <c r="E4973" s="2" t="s">
        <v>38</v>
      </c>
      <c r="F4973" s="2" t="s">
        <v>22</v>
      </c>
      <c r="G4973" s="2" t="s">
        <v>11</v>
      </c>
      <c r="H4973" s="2" t="s">
        <v>33</v>
      </c>
      <c r="I4973" s="2">
        <v>43</v>
      </c>
      <c r="J4973" s="2" t="str">
        <f>VLOOKUP(A4973,'Cor da Pele e Motivacao'!$A$2:$I$11399,6, FALSE)</f>
        <v>Parda</v>
      </c>
      <c r="K4973" s="2" t="str">
        <f>VLOOKUP(A4973,'Cor da Pele e Motivacao'!$A$2:$I$11399,8, FALSE)</f>
        <v>PATRIMÔNIO</v>
      </c>
      <c r="L4973" s="2">
        <v>1</v>
      </c>
    </row>
    <row r="4974" spans="1:12" ht="15.75" customHeight="1" x14ac:dyDescent="0.25">
      <c r="A4974" t="str">
        <f>CONCATENATE(B4974,C4974,D4974,H4974,I4974,L4974)</f>
        <v>2432019HOMICIDIO251</v>
      </c>
      <c r="B4974" s="2">
        <v>24</v>
      </c>
      <c r="C4974" s="2">
        <v>3</v>
      </c>
      <c r="D4974" s="2">
        <v>2019</v>
      </c>
      <c r="E4974" s="2" t="s">
        <v>142</v>
      </c>
      <c r="F4974" s="2" t="s">
        <v>16</v>
      </c>
      <c r="G4974" s="2" t="s">
        <v>11</v>
      </c>
      <c r="H4974" s="2" t="s">
        <v>12</v>
      </c>
      <c r="I4974" s="2">
        <v>25</v>
      </c>
      <c r="J4974" s="2" t="str">
        <f>VLOOKUP(A4974,'Cor da Pele e Motivacao'!$A$2:$I$11399,6, FALSE)</f>
        <v>Parda</v>
      </c>
      <c r="K4974" s="2" t="str">
        <f>VLOOKUP(A4974,'Cor da Pele e Motivacao'!$A$2:$I$11399,8, FALSE)</f>
        <v>ATIVIDADES CRIMINAIS</v>
      </c>
      <c r="L4974" s="2">
        <v>1</v>
      </c>
    </row>
    <row r="4975" spans="1:12" ht="15.75" customHeight="1" x14ac:dyDescent="0.25">
      <c r="A4975" t="str">
        <f>CONCATENATE(B4975,C4975,D4975,H4975,I4975,L4975)</f>
        <v>2432019HOMICIDIO651</v>
      </c>
      <c r="B4975" s="2">
        <v>24</v>
      </c>
      <c r="C4975" s="2">
        <v>3</v>
      </c>
      <c r="D4975" s="2">
        <v>2019</v>
      </c>
      <c r="E4975" s="2" t="s">
        <v>32</v>
      </c>
      <c r="F4975" s="2" t="s">
        <v>16</v>
      </c>
      <c r="G4975" s="2" t="s">
        <v>11</v>
      </c>
      <c r="H4975" s="2" t="s">
        <v>12</v>
      </c>
      <c r="I4975" s="2">
        <v>65</v>
      </c>
      <c r="J4975" s="2" t="str">
        <f>VLOOKUP(A4975,'Cor da Pele e Motivacao'!$A$2:$I$11399,6, FALSE)</f>
        <v>Parda</v>
      </c>
      <c r="K4975" s="2" t="str">
        <f>VLOOKUP(A4975,'Cor da Pele e Motivacao'!$A$2:$I$11399,8, FALSE)</f>
        <v>VIOLÊNCIA INTERPESSOAL</v>
      </c>
      <c r="L4975" s="2">
        <v>1</v>
      </c>
    </row>
    <row r="4976" spans="1:12" ht="15.75" customHeight="1" x14ac:dyDescent="0.25">
      <c r="A4976" t="str">
        <f>CONCATENATE(B4976,C4976,D4976,H4976,I4976,L4976)</f>
        <v>2432019HOMICIDIO251</v>
      </c>
      <c r="B4976" s="2">
        <v>24</v>
      </c>
      <c r="C4976" s="2">
        <v>3</v>
      </c>
      <c r="D4976" s="2">
        <v>2019</v>
      </c>
      <c r="E4976" s="2" t="s">
        <v>41</v>
      </c>
      <c r="F4976" s="2" t="s">
        <v>22</v>
      </c>
      <c r="G4976" s="2" t="s">
        <v>11</v>
      </c>
      <c r="H4976" s="2" t="s">
        <v>12</v>
      </c>
      <c r="I4976" s="2">
        <v>25</v>
      </c>
      <c r="J4976" s="2" t="str">
        <f>VLOOKUP(A4976,'Cor da Pele e Motivacao'!$A$2:$I$11399,6, FALSE)</f>
        <v>Parda</v>
      </c>
      <c r="K4976" s="2" t="str">
        <f>VLOOKUP(A4976,'Cor da Pele e Motivacao'!$A$2:$I$11399,8, FALSE)</f>
        <v>ATIVIDADES CRIMINAIS</v>
      </c>
      <c r="L4976" s="2">
        <v>1</v>
      </c>
    </row>
    <row r="4977" spans="1:12" ht="15.75" customHeight="1" x14ac:dyDescent="0.25">
      <c r="A4977" t="str">
        <f>CONCATENATE(B4977,C4977,D4977,H4977,I4977,L4977)</f>
        <v>2432019HOMICIDIO161</v>
      </c>
      <c r="B4977" s="2">
        <v>24</v>
      </c>
      <c r="C4977" s="2">
        <v>3</v>
      </c>
      <c r="D4977" s="2">
        <v>2019</v>
      </c>
      <c r="E4977" s="2" t="s">
        <v>72</v>
      </c>
      <c r="F4977" s="2" t="s">
        <v>16</v>
      </c>
      <c r="G4977" s="2" t="s">
        <v>11</v>
      </c>
      <c r="H4977" s="2" t="s">
        <v>12</v>
      </c>
      <c r="I4977" s="2">
        <v>16</v>
      </c>
      <c r="J4977" s="2" t="str">
        <f>VLOOKUP(A4977,'Cor da Pele e Motivacao'!$A$2:$I$11399,6, FALSE)</f>
        <v>Branca</v>
      </c>
      <c r="K4977" s="2" t="str">
        <f>VLOOKUP(A4977,'Cor da Pele e Motivacao'!$A$2:$I$11399,8, FALSE)</f>
        <v>ATIVIDADES CRIMINAIS</v>
      </c>
      <c r="L4977" s="2">
        <v>1</v>
      </c>
    </row>
    <row r="4978" spans="1:12" ht="15.75" customHeight="1" x14ac:dyDescent="0.25">
      <c r="A4978" t="str">
        <f>CONCATENATE(B4978,C4978,D4978,H4978,I4978,L4978)</f>
        <v>2432019HOMICIDIO451</v>
      </c>
      <c r="B4978" s="2">
        <v>24</v>
      </c>
      <c r="C4978" s="2">
        <v>3</v>
      </c>
      <c r="D4978" s="2">
        <v>2019</v>
      </c>
      <c r="E4978" s="2" t="s">
        <v>20</v>
      </c>
      <c r="F4978" s="2" t="s">
        <v>14</v>
      </c>
      <c r="G4978" s="2" t="s">
        <v>11</v>
      </c>
      <c r="H4978" s="2" t="s">
        <v>12</v>
      </c>
      <c r="I4978" s="2">
        <v>45</v>
      </c>
      <c r="J4978" s="2" t="str">
        <f>VLOOKUP(A4978,'Cor da Pele e Motivacao'!$A$2:$I$11399,6, FALSE)</f>
        <v>Parda</v>
      </c>
      <c r="K4978" s="2" t="str">
        <f>VLOOKUP(A4978,'Cor da Pele e Motivacao'!$A$2:$I$11399,8, FALSE)</f>
        <v>VIOLÊNCIA INTERPESSOAL</v>
      </c>
      <c r="L4978" s="2">
        <v>1</v>
      </c>
    </row>
    <row r="4979" spans="1:12" ht="15.75" customHeight="1" x14ac:dyDescent="0.25">
      <c r="A4979" t="str">
        <f>CONCATENATE(B4979,C4979,D4979,H4979,I4979,L4979)</f>
        <v>2432019HOMICIDIO301</v>
      </c>
      <c r="B4979" s="2">
        <v>24</v>
      </c>
      <c r="C4979" s="2">
        <v>3</v>
      </c>
      <c r="D4979" s="2">
        <v>2019</v>
      </c>
      <c r="E4979" s="2" t="s">
        <v>24</v>
      </c>
      <c r="F4979" s="2" t="s">
        <v>10</v>
      </c>
      <c r="G4979" s="2" t="s">
        <v>11</v>
      </c>
      <c r="H4979" s="2" t="s">
        <v>12</v>
      </c>
      <c r="I4979" s="2">
        <v>30</v>
      </c>
      <c r="J4979" s="2" t="str">
        <f>VLOOKUP(A4979,'Cor da Pele e Motivacao'!$A$2:$I$11399,6, FALSE)</f>
        <v>Negra</v>
      </c>
      <c r="K4979" s="2" t="str">
        <f>VLOOKUP(A4979,'Cor da Pele e Motivacao'!$A$2:$I$11399,8, FALSE)</f>
        <v>A DEFINIR</v>
      </c>
      <c r="L4979" s="2">
        <v>1</v>
      </c>
    </row>
    <row r="4980" spans="1:12" ht="15.75" customHeight="1" x14ac:dyDescent="0.25">
      <c r="A4980" t="str">
        <f>CONCATENATE(B4980,C4980,D4980,H4980,I4980,L4980)</f>
        <v>2432019HOMICIDIO291</v>
      </c>
      <c r="B4980" s="2">
        <v>24</v>
      </c>
      <c r="C4980" s="2">
        <v>3</v>
      </c>
      <c r="D4980" s="2">
        <v>2019</v>
      </c>
      <c r="E4980" s="2" t="s">
        <v>25</v>
      </c>
      <c r="F4980" s="2" t="s">
        <v>25</v>
      </c>
      <c r="G4980" s="2" t="s">
        <v>11</v>
      </c>
      <c r="H4980" s="2" t="s">
        <v>12</v>
      </c>
      <c r="I4980" s="2">
        <v>29</v>
      </c>
      <c r="J4980" s="2" t="str">
        <f>VLOOKUP(A4980,'Cor da Pele e Motivacao'!$A$2:$I$11399,6, FALSE)</f>
        <v>Parda</v>
      </c>
      <c r="K4980" s="2" t="str">
        <f>VLOOKUP(A4980,'Cor da Pele e Motivacao'!$A$2:$I$11399,8, FALSE)</f>
        <v>ATIVIDADES CRIMINAIS</v>
      </c>
      <c r="L4980" s="2">
        <v>1</v>
      </c>
    </row>
    <row r="4981" spans="1:12" ht="15.75" customHeight="1" x14ac:dyDescent="0.25">
      <c r="A4981" t="str">
        <f>CONCATENATE(B4981,C4981,D4981,H4981,I4981,L4981)</f>
        <v>2432019HOMICIDIO161</v>
      </c>
      <c r="B4981" s="2">
        <v>24</v>
      </c>
      <c r="C4981" s="2">
        <v>3</v>
      </c>
      <c r="D4981" s="2">
        <v>2019</v>
      </c>
      <c r="E4981" s="2" t="s">
        <v>37</v>
      </c>
      <c r="F4981" s="2" t="s">
        <v>22</v>
      </c>
      <c r="G4981" s="2" t="s">
        <v>11</v>
      </c>
      <c r="H4981" s="2" t="s">
        <v>12</v>
      </c>
      <c r="I4981" s="2">
        <v>16</v>
      </c>
      <c r="J4981" s="2" t="str">
        <f>VLOOKUP(A4981,'Cor da Pele e Motivacao'!$A$2:$I$11399,6, FALSE)</f>
        <v>Branca</v>
      </c>
      <c r="K4981" s="2" t="str">
        <f>VLOOKUP(A4981,'Cor da Pele e Motivacao'!$A$2:$I$11399,8, FALSE)</f>
        <v>ATIVIDADES CRIMINAIS</v>
      </c>
      <c r="L4981" s="2">
        <v>1</v>
      </c>
    </row>
    <row r="4982" spans="1:12" ht="15.75" customHeight="1" x14ac:dyDescent="0.25">
      <c r="A4982" t="str">
        <f>CONCATENATE(B4982,C4982,D4982,H4982,I4982,L4982)</f>
        <v>2432019HOMICIDIO421</v>
      </c>
      <c r="B4982" s="2">
        <v>24</v>
      </c>
      <c r="C4982" s="2">
        <v>3</v>
      </c>
      <c r="D4982" s="2">
        <v>2019</v>
      </c>
      <c r="E4982" s="2" t="s">
        <v>26</v>
      </c>
      <c r="F4982" s="2" t="s">
        <v>16</v>
      </c>
      <c r="G4982" s="2" t="s">
        <v>11</v>
      </c>
      <c r="H4982" s="2" t="s">
        <v>12</v>
      </c>
      <c r="I4982" s="2">
        <v>42</v>
      </c>
      <c r="J4982" s="2" t="str">
        <f>VLOOKUP(A4982,'Cor da Pele e Motivacao'!$A$2:$I$11399,6, FALSE)</f>
        <v>Parda</v>
      </c>
      <c r="K4982" s="2" t="str">
        <f>VLOOKUP(A4982,'Cor da Pele e Motivacao'!$A$2:$I$11399,8, FALSE)</f>
        <v>ATIVIDADES CRIMINAIS</v>
      </c>
      <c r="L4982" s="2">
        <v>1</v>
      </c>
    </row>
    <row r="4983" spans="1:12" ht="15.75" customHeight="1" x14ac:dyDescent="0.25">
      <c r="A4983" t="str">
        <f>CONCATENATE(B4983,C4983,D4983,H4983,I4983,L4983)</f>
        <v>2432019HOMICIDIO331</v>
      </c>
      <c r="B4983" s="2">
        <v>24</v>
      </c>
      <c r="C4983" s="2">
        <v>3</v>
      </c>
      <c r="D4983" s="2">
        <v>2019</v>
      </c>
      <c r="E4983" s="2" t="s">
        <v>49</v>
      </c>
      <c r="F4983" s="2" t="s">
        <v>16</v>
      </c>
      <c r="G4983" s="2" t="s">
        <v>11</v>
      </c>
      <c r="H4983" s="2" t="s">
        <v>12</v>
      </c>
      <c r="I4983" s="2">
        <v>33</v>
      </c>
      <c r="J4983" s="2" t="str">
        <f>VLOOKUP(A4983,'Cor da Pele e Motivacao'!$A$2:$I$11399,6, FALSE)</f>
        <v>Parda</v>
      </c>
      <c r="K4983" s="2" t="str">
        <f>VLOOKUP(A4983,'Cor da Pele e Motivacao'!$A$2:$I$11399,8, FALSE)</f>
        <v>VIOLÊNCIA INTERPESSOAL</v>
      </c>
      <c r="L4983" s="2">
        <v>1</v>
      </c>
    </row>
    <row r="4984" spans="1:12" ht="15.75" customHeight="1" x14ac:dyDescent="0.25">
      <c r="A4984" t="str">
        <f>CONCATENATE(B4984,C4984,D4984,H4984,I4984,L4984)</f>
        <v>2432019HOMICIDIO291</v>
      </c>
      <c r="B4984" s="2">
        <v>24</v>
      </c>
      <c r="C4984" s="2">
        <v>3</v>
      </c>
      <c r="D4984" s="2">
        <v>2019</v>
      </c>
      <c r="E4984" s="2" t="s">
        <v>149</v>
      </c>
      <c r="F4984" s="2" t="s">
        <v>16</v>
      </c>
      <c r="G4984" s="2" t="s">
        <v>11</v>
      </c>
      <c r="H4984" s="2" t="s">
        <v>12</v>
      </c>
      <c r="I4984" s="2">
        <v>29</v>
      </c>
      <c r="J4984" s="2" t="str">
        <f>VLOOKUP(A4984,'Cor da Pele e Motivacao'!$A$2:$I$11399,6, FALSE)</f>
        <v>Parda</v>
      </c>
      <c r="K4984" s="2" t="str">
        <f>VLOOKUP(A4984,'Cor da Pele e Motivacao'!$A$2:$I$11399,8, FALSE)</f>
        <v>ATIVIDADES CRIMINAIS</v>
      </c>
      <c r="L4984" s="2">
        <v>1</v>
      </c>
    </row>
    <row r="4985" spans="1:12" ht="15.75" customHeight="1" x14ac:dyDescent="0.25">
      <c r="A4985" t="str">
        <f>CONCATENATE(B4985,C4985,D4985,H4985,I4985,L4985)</f>
        <v>2432019FEMINICIDIO401</v>
      </c>
      <c r="B4985" s="2">
        <v>24</v>
      </c>
      <c r="C4985" s="2">
        <v>3</v>
      </c>
      <c r="D4985" s="2">
        <v>2019</v>
      </c>
      <c r="E4985" s="2" t="s">
        <v>166</v>
      </c>
      <c r="F4985" s="2" t="s">
        <v>10</v>
      </c>
      <c r="G4985" s="2" t="s">
        <v>28</v>
      </c>
      <c r="H4985" s="2" t="s">
        <v>29</v>
      </c>
      <c r="I4985" s="2">
        <v>40</v>
      </c>
      <c r="J4985" s="2" t="str">
        <f>VLOOKUP(A4985,'Cor da Pele e Motivacao'!$A$2:$I$11399,6, FALSE)</f>
        <v>Parda</v>
      </c>
      <c r="K4985" s="2" t="str">
        <f>VLOOKUP(A4985,'Cor da Pele e Motivacao'!$A$2:$I$11399,8, FALSE)</f>
        <v>FEMINICIDIO</v>
      </c>
      <c r="L4985" s="2">
        <v>1</v>
      </c>
    </row>
    <row r="4986" spans="1:12" ht="15.75" customHeight="1" x14ac:dyDescent="0.25">
      <c r="A4986" t="str">
        <f>CONCATENATE(B4986,C4986,D4986,H4986,I4986,L4986)</f>
        <v>2532019HOMICIDIO141</v>
      </c>
      <c r="B4986" s="2">
        <v>25</v>
      </c>
      <c r="C4986" s="2">
        <v>3</v>
      </c>
      <c r="D4986" s="2">
        <v>2019</v>
      </c>
      <c r="E4986" s="2" t="s">
        <v>52</v>
      </c>
      <c r="F4986" s="2" t="s">
        <v>22</v>
      </c>
      <c r="G4986" s="2" t="s">
        <v>11</v>
      </c>
      <c r="H4986" s="2" t="s">
        <v>12</v>
      </c>
      <c r="I4986" s="2">
        <v>14</v>
      </c>
      <c r="J4986" s="2" t="str">
        <f>VLOOKUP(A4986,'Cor da Pele e Motivacao'!$A$2:$I$11399,6, FALSE)</f>
        <v>Parda</v>
      </c>
      <c r="K4986" s="2" t="str">
        <f>VLOOKUP(A4986,'Cor da Pele e Motivacao'!$A$2:$I$11399,8, FALSE)</f>
        <v>A DEFINIR</v>
      </c>
      <c r="L4986" s="2">
        <v>1</v>
      </c>
    </row>
    <row r="4987" spans="1:12" ht="15.75" customHeight="1" x14ac:dyDescent="0.25">
      <c r="A4987" t="str">
        <f>CONCATENATE(B4987,C4987,D4987,H4987,I4987,L4987)</f>
        <v>2532019HOMICIDIO421</v>
      </c>
      <c r="B4987" s="2">
        <v>25</v>
      </c>
      <c r="C4987" s="2">
        <v>3</v>
      </c>
      <c r="D4987" s="2">
        <v>2019</v>
      </c>
      <c r="E4987" s="2" t="s">
        <v>13</v>
      </c>
      <c r="F4987" s="2" t="s">
        <v>14</v>
      </c>
      <c r="G4987" s="2" t="s">
        <v>11</v>
      </c>
      <c r="H4987" s="2" t="s">
        <v>12</v>
      </c>
      <c r="I4987" s="2">
        <v>42</v>
      </c>
      <c r="J4987" s="2" t="str">
        <f>VLOOKUP(A4987,'Cor da Pele e Motivacao'!$A$2:$I$11399,6, FALSE)</f>
        <v>Parda</v>
      </c>
      <c r="K4987" s="2" t="str">
        <f>VLOOKUP(A4987,'Cor da Pele e Motivacao'!$A$2:$I$11399,8, FALSE)</f>
        <v>ATIVIDADES CRIMINAIS</v>
      </c>
      <c r="L4987" s="2">
        <v>1</v>
      </c>
    </row>
    <row r="4988" spans="1:12" ht="15.75" customHeight="1" x14ac:dyDescent="0.25">
      <c r="A4988" t="str">
        <f>CONCATENATE(B4988,C4988,D4988,H4988,I4988,L4988)</f>
        <v>2532019HOMICIDIO181</v>
      </c>
      <c r="B4988" s="2">
        <v>25</v>
      </c>
      <c r="C4988" s="2">
        <v>3</v>
      </c>
      <c r="D4988" s="2">
        <v>2019</v>
      </c>
      <c r="E4988" s="2" t="s">
        <v>63</v>
      </c>
      <c r="F4988" s="2" t="s">
        <v>22</v>
      </c>
      <c r="G4988" s="2" t="s">
        <v>11</v>
      </c>
      <c r="H4988" s="2" t="s">
        <v>12</v>
      </c>
      <c r="I4988" s="2">
        <v>18</v>
      </c>
      <c r="J4988" s="2" t="str">
        <f>VLOOKUP(A4988,'Cor da Pele e Motivacao'!$A$2:$I$11399,6, FALSE)</f>
        <v>Parda</v>
      </c>
      <c r="K4988" s="2" t="str">
        <f>VLOOKUP(A4988,'Cor da Pele e Motivacao'!$A$2:$I$11399,8, FALSE)</f>
        <v>ATIVIDADES CRIMINAIS</v>
      </c>
      <c r="L4988" s="2">
        <v>1</v>
      </c>
    </row>
    <row r="4989" spans="1:12" ht="15.75" customHeight="1" x14ac:dyDescent="0.25">
      <c r="A4989" t="str">
        <f>CONCATENATE(B4989,C4989,D4989,H4989,I4989,L4989)</f>
        <v>2532019HOMICIDIO251</v>
      </c>
      <c r="B4989" s="2">
        <v>25</v>
      </c>
      <c r="C4989" s="2">
        <v>3</v>
      </c>
      <c r="D4989" s="2">
        <v>2019</v>
      </c>
      <c r="E4989" s="2" t="s">
        <v>18</v>
      </c>
      <c r="F4989" s="2" t="s">
        <v>16</v>
      </c>
      <c r="G4989" s="2" t="s">
        <v>11</v>
      </c>
      <c r="H4989" s="2" t="s">
        <v>12</v>
      </c>
      <c r="I4989" s="2">
        <v>25</v>
      </c>
      <c r="J4989" s="2" t="str">
        <f>VLOOKUP(A4989,'Cor da Pele e Motivacao'!$A$2:$I$11399,6, FALSE)</f>
        <v>Parda</v>
      </c>
      <c r="K4989" s="2" t="str">
        <f>VLOOKUP(A4989,'Cor da Pele e Motivacao'!$A$2:$I$11399,8, FALSE)</f>
        <v>ATIVIDADES CRIMINAIS</v>
      </c>
      <c r="L4989" s="2">
        <v>1</v>
      </c>
    </row>
    <row r="4990" spans="1:12" ht="15.75" customHeight="1" x14ac:dyDescent="0.25">
      <c r="A4990" t="str">
        <f>CONCATENATE(B4990,C4990,D4990,H4990,I4990,L4990)</f>
        <v>2532019HOMICIDIO291</v>
      </c>
      <c r="B4990" s="2">
        <v>25</v>
      </c>
      <c r="C4990" s="2">
        <v>3</v>
      </c>
      <c r="D4990" s="2">
        <v>2019</v>
      </c>
      <c r="E4990" s="2" t="s">
        <v>18</v>
      </c>
      <c r="F4990" s="2" t="s">
        <v>16</v>
      </c>
      <c r="G4990" s="2" t="s">
        <v>11</v>
      </c>
      <c r="H4990" s="2" t="s">
        <v>12</v>
      </c>
      <c r="I4990" s="2">
        <v>29</v>
      </c>
      <c r="J4990" s="2" t="str">
        <f>VLOOKUP(A4990,'Cor da Pele e Motivacao'!$A$2:$I$11399,6, FALSE)</f>
        <v>Parda</v>
      </c>
      <c r="K4990" s="2" t="str">
        <f>VLOOKUP(A4990,'Cor da Pele e Motivacao'!$A$2:$I$11399,8, FALSE)</f>
        <v>ATIVIDADES CRIMINAIS</v>
      </c>
      <c r="L4990" s="2">
        <v>1</v>
      </c>
    </row>
    <row r="4991" spans="1:12" ht="15.75" customHeight="1" x14ac:dyDescent="0.25">
      <c r="A4991" t="str">
        <f>CONCATENATE(B4991,C4991,D4991,H4991,I4991,L4991)</f>
        <v>2532019HOMICIDIO261</v>
      </c>
      <c r="B4991" s="2">
        <v>25</v>
      </c>
      <c r="C4991" s="2">
        <v>3</v>
      </c>
      <c r="D4991" s="2">
        <v>2019</v>
      </c>
      <c r="E4991" s="2" t="s">
        <v>20</v>
      </c>
      <c r="F4991" s="2" t="s">
        <v>14</v>
      </c>
      <c r="G4991" s="2" t="s">
        <v>11</v>
      </c>
      <c r="H4991" s="2" t="s">
        <v>12</v>
      </c>
      <c r="I4991" s="2">
        <v>26</v>
      </c>
      <c r="J4991" s="2" t="str">
        <f>VLOOKUP(A4991,'Cor da Pele e Motivacao'!$A$2:$I$11399,6, FALSE)</f>
        <v>Parda</v>
      </c>
      <c r="K4991" s="2" t="str">
        <f>VLOOKUP(A4991,'Cor da Pele e Motivacao'!$A$2:$I$11399,8, FALSE)</f>
        <v>ATIVIDADES CRIMINAIS</v>
      </c>
      <c r="L4991" s="2">
        <v>1</v>
      </c>
    </row>
    <row r="4992" spans="1:12" ht="15.75" customHeight="1" x14ac:dyDescent="0.25">
      <c r="A4992" t="str">
        <f>CONCATENATE(B4992,C4992,D4992,H4992,I4992,L4992)</f>
        <v>2532019HOMICIDIO291</v>
      </c>
      <c r="B4992" s="2">
        <v>25</v>
      </c>
      <c r="C4992" s="2">
        <v>3</v>
      </c>
      <c r="D4992" s="2">
        <v>2019</v>
      </c>
      <c r="E4992" s="2" t="s">
        <v>20</v>
      </c>
      <c r="F4992" s="2" t="s">
        <v>14</v>
      </c>
      <c r="G4992" s="2" t="s">
        <v>11</v>
      </c>
      <c r="H4992" s="2" t="s">
        <v>12</v>
      </c>
      <c r="I4992" s="2">
        <v>29</v>
      </c>
      <c r="J4992" s="2" t="str">
        <f>VLOOKUP(A4992,'Cor da Pele e Motivacao'!$A$2:$I$11399,6, FALSE)</f>
        <v>Parda</v>
      </c>
      <c r="K4992" s="2" t="str">
        <f>VLOOKUP(A4992,'Cor da Pele e Motivacao'!$A$2:$I$11399,8, FALSE)</f>
        <v>ATIVIDADES CRIMINAIS</v>
      </c>
      <c r="L4992" s="2">
        <v>1</v>
      </c>
    </row>
    <row r="4993" spans="1:12" ht="15.75" customHeight="1" x14ac:dyDescent="0.25">
      <c r="A4993" t="str">
        <f>CONCATENATE(B4993,C4993,D4993,H4993,I4993,L4993)</f>
        <v>2532019LATROCINIO561</v>
      </c>
      <c r="B4993" s="2">
        <v>25</v>
      </c>
      <c r="C4993" s="2">
        <v>3</v>
      </c>
      <c r="D4993" s="2">
        <v>2019</v>
      </c>
      <c r="E4993" s="2" t="s">
        <v>70</v>
      </c>
      <c r="F4993" s="2" t="s">
        <v>16</v>
      </c>
      <c r="G4993" s="2" t="s">
        <v>11</v>
      </c>
      <c r="H4993" s="2" t="s">
        <v>33</v>
      </c>
      <c r="I4993" s="2">
        <v>56</v>
      </c>
      <c r="J4993" s="2" t="str">
        <f>VLOOKUP(A4993,'Cor da Pele e Motivacao'!$A$2:$I$11399,6, FALSE)</f>
        <v>Parda</v>
      </c>
      <c r="K4993" s="2" t="str">
        <f>VLOOKUP(A4993,'Cor da Pele e Motivacao'!$A$2:$I$11399,8, FALSE)</f>
        <v>PATRIMÔNIO</v>
      </c>
      <c r="L4993" s="2">
        <v>1</v>
      </c>
    </row>
    <row r="4994" spans="1:12" ht="15.75" customHeight="1" x14ac:dyDescent="0.25">
      <c r="A4994" t="str">
        <f>CONCATENATE(B4994,C4994,D4994,H4994,I4994,L4994)</f>
        <v>2532019HOMICIDIO311</v>
      </c>
      <c r="B4994" s="2">
        <v>25</v>
      </c>
      <c r="C4994" s="2">
        <v>3</v>
      </c>
      <c r="D4994" s="2">
        <v>2019</v>
      </c>
      <c r="E4994" s="2" t="s">
        <v>116</v>
      </c>
      <c r="F4994" s="2" t="s">
        <v>16</v>
      </c>
      <c r="G4994" s="2" t="s">
        <v>11</v>
      </c>
      <c r="H4994" s="2" t="s">
        <v>12</v>
      </c>
      <c r="I4994" s="2">
        <v>31</v>
      </c>
      <c r="J4994" s="2" t="str">
        <f>VLOOKUP(A4994,'Cor da Pele e Motivacao'!$A$2:$I$11399,6, FALSE)</f>
        <v>Parda</v>
      </c>
      <c r="K4994" s="2" t="str">
        <f>VLOOKUP(A4994,'Cor da Pele e Motivacao'!$A$2:$I$11399,8, FALSE)</f>
        <v>ATIVIDADES CRIMINAIS</v>
      </c>
      <c r="L4994" s="2">
        <v>1</v>
      </c>
    </row>
    <row r="4995" spans="1:12" ht="15.75" customHeight="1" x14ac:dyDescent="0.25">
      <c r="A4995" t="str">
        <f>CONCATENATE(B4995,C4995,D4995,H4995,I4995,L4995)</f>
        <v>2532019HOMICIDIO281</v>
      </c>
      <c r="B4995" s="2">
        <v>25</v>
      </c>
      <c r="C4995" s="2">
        <v>3</v>
      </c>
      <c r="D4995" s="2">
        <v>2019</v>
      </c>
      <c r="E4995" s="2" t="s">
        <v>107</v>
      </c>
      <c r="F4995" s="2" t="s">
        <v>22</v>
      </c>
      <c r="G4995" s="2" t="s">
        <v>11</v>
      </c>
      <c r="H4995" s="2" t="s">
        <v>12</v>
      </c>
      <c r="I4995" s="2">
        <v>28</v>
      </c>
      <c r="J4995" s="2" t="str">
        <f>VLOOKUP(A4995,'Cor da Pele e Motivacao'!$A$2:$I$11399,6, FALSE)</f>
        <v>Parda</v>
      </c>
      <c r="K4995" s="2" t="str">
        <f>VLOOKUP(A4995,'Cor da Pele e Motivacao'!$A$2:$I$11399,8, FALSE)</f>
        <v>ATIVIDADES CRIMINAIS</v>
      </c>
      <c r="L4995" s="2">
        <v>1</v>
      </c>
    </row>
    <row r="4996" spans="1:12" ht="15.75" customHeight="1" x14ac:dyDescent="0.25">
      <c r="A4996" t="str">
        <f>CONCATENATE(B4996,C4996,D4996,H4996,I4996,L4996)</f>
        <v>2532019FEMINICIDIO421</v>
      </c>
      <c r="B4996" s="2">
        <v>25</v>
      </c>
      <c r="C4996" s="2">
        <v>3</v>
      </c>
      <c r="D4996" s="2">
        <v>2019</v>
      </c>
      <c r="E4996" s="2" t="s">
        <v>111</v>
      </c>
      <c r="F4996" s="2" t="s">
        <v>10</v>
      </c>
      <c r="G4996" s="2" t="s">
        <v>28</v>
      </c>
      <c r="H4996" s="2" t="s">
        <v>29</v>
      </c>
      <c r="I4996" s="2">
        <v>42</v>
      </c>
      <c r="J4996" s="2" t="str">
        <f>VLOOKUP(A4996,'Cor da Pele e Motivacao'!$A$2:$I$11399,6, FALSE)</f>
        <v>Parda</v>
      </c>
      <c r="K4996" s="2" t="str">
        <f>VLOOKUP(A4996,'Cor da Pele e Motivacao'!$A$2:$I$11399,8, FALSE)</f>
        <v>FEMINICIDIO</v>
      </c>
      <c r="L4996" s="2">
        <v>1</v>
      </c>
    </row>
    <row r="4997" spans="1:12" ht="15.75" customHeight="1" x14ac:dyDescent="0.25">
      <c r="A4997" t="str">
        <f>CONCATENATE(B4997,C4997,D4997,H4997,I4997,L4997)</f>
        <v>2532019HOMICIDIO221</v>
      </c>
      <c r="B4997" s="2">
        <v>25</v>
      </c>
      <c r="C4997" s="2">
        <v>3</v>
      </c>
      <c r="D4997" s="2">
        <v>2019</v>
      </c>
      <c r="E4997" s="2" t="s">
        <v>111</v>
      </c>
      <c r="F4997" s="2" t="s">
        <v>10</v>
      </c>
      <c r="G4997" s="2" t="s">
        <v>11</v>
      </c>
      <c r="H4997" s="2" t="s">
        <v>12</v>
      </c>
      <c r="I4997" s="2">
        <v>22</v>
      </c>
      <c r="J4997" s="2" t="str">
        <f>VLOOKUP(A4997,'Cor da Pele e Motivacao'!$A$2:$I$11399,6, FALSE)</f>
        <v>Negra</v>
      </c>
      <c r="K4997" s="2" t="str">
        <f>VLOOKUP(A4997,'Cor da Pele e Motivacao'!$A$2:$I$11399,8, FALSE)</f>
        <v>A DEFINIR</v>
      </c>
      <c r="L4997" s="2">
        <v>1</v>
      </c>
    </row>
    <row r="4998" spans="1:12" ht="15.75" customHeight="1" x14ac:dyDescent="0.25">
      <c r="A4998" t="str">
        <f>CONCATENATE(B4998,C4998,D4998,H4998,I4998,L4998)</f>
        <v>2532019HOMICIDIO731</v>
      </c>
      <c r="B4998" s="2">
        <v>25</v>
      </c>
      <c r="C4998" s="2">
        <v>3</v>
      </c>
      <c r="D4998" s="2">
        <v>2019</v>
      </c>
      <c r="E4998" s="2" t="s">
        <v>51</v>
      </c>
      <c r="F4998" s="2" t="s">
        <v>16</v>
      </c>
      <c r="G4998" s="2" t="s">
        <v>11</v>
      </c>
      <c r="H4998" s="2" t="s">
        <v>12</v>
      </c>
      <c r="I4998" s="2">
        <v>73</v>
      </c>
      <c r="J4998" s="2" t="str">
        <f>VLOOKUP(A4998,'Cor da Pele e Motivacao'!$A$2:$I$11399,6, FALSE)</f>
        <v>Parda</v>
      </c>
      <c r="K4998" s="2" t="str">
        <f>VLOOKUP(A4998,'Cor da Pele e Motivacao'!$A$2:$I$11399,8, FALSE)</f>
        <v>ATIVIDADES CRIMINAIS</v>
      </c>
      <c r="L4998" s="2">
        <v>1</v>
      </c>
    </row>
    <row r="4999" spans="1:12" ht="15.75" customHeight="1" x14ac:dyDescent="0.25">
      <c r="A4999" t="str">
        <f>CONCATENATE(B4999,C4999,D4999,H4999,I4999,L4999)</f>
        <v>2532019LESOES CORPORAIS SEGUIDA DE MORTE461</v>
      </c>
      <c r="B4999" s="2">
        <v>25</v>
      </c>
      <c r="C4999" s="2">
        <v>3</v>
      </c>
      <c r="D4999" s="2">
        <v>2019</v>
      </c>
      <c r="E4999" s="2" t="s">
        <v>112</v>
      </c>
      <c r="F4999" s="2" t="s">
        <v>16</v>
      </c>
      <c r="G4999" s="2" t="s">
        <v>11</v>
      </c>
      <c r="H4999" s="2" t="s">
        <v>131</v>
      </c>
      <c r="I4999" s="2">
        <v>46</v>
      </c>
      <c r="J4999" s="2" t="str">
        <f>VLOOKUP(A4999,'Cor da Pele e Motivacao'!$A$2:$I$11399,6, FALSE)</f>
        <v>Parda</v>
      </c>
      <c r="K4999" s="2" t="str">
        <f>VLOOKUP(A4999,'Cor da Pele e Motivacao'!$A$2:$I$11399,8, FALSE)</f>
        <v>VIOLÊNCIA INTERPESSOAL</v>
      </c>
      <c r="L4999" s="2">
        <v>1</v>
      </c>
    </row>
    <row r="5000" spans="1:12" ht="15.75" customHeight="1" x14ac:dyDescent="0.25">
      <c r="A5000" t="str">
        <f>CONCATENATE(B5000,C5000,D5000,H5000,I5000,L5000)</f>
        <v>2532019HOMICIDIO281</v>
      </c>
      <c r="B5000" s="2">
        <v>25</v>
      </c>
      <c r="C5000" s="2">
        <v>3</v>
      </c>
      <c r="D5000" s="2">
        <v>2019</v>
      </c>
      <c r="E5000" s="2" t="s">
        <v>137</v>
      </c>
      <c r="F5000" s="2" t="s">
        <v>22</v>
      </c>
      <c r="G5000" s="2" t="s">
        <v>11</v>
      </c>
      <c r="H5000" s="2" t="s">
        <v>12</v>
      </c>
      <c r="I5000" s="2">
        <v>28</v>
      </c>
      <c r="J5000" s="2" t="str">
        <f>VLOOKUP(A5000,'Cor da Pele e Motivacao'!$A$2:$I$11399,6, FALSE)</f>
        <v>Parda</v>
      </c>
      <c r="K5000" s="2" t="str">
        <f>VLOOKUP(A5000,'Cor da Pele e Motivacao'!$A$2:$I$11399,8, FALSE)</f>
        <v>ATIVIDADES CRIMINAIS</v>
      </c>
      <c r="L5000" s="2">
        <v>1</v>
      </c>
    </row>
    <row r="5001" spans="1:12" ht="15.75" customHeight="1" x14ac:dyDescent="0.25">
      <c r="A5001" t="str">
        <f>CONCATENATE(B5001,C5001,D5001,H5001,I5001,L5001)</f>
        <v>2632019HOMICIDIO201</v>
      </c>
      <c r="B5001" s="2">
        <v>26</v>
      </c>
      <c r="C5001" s="2">
        <v>3</v>
      </c>
      <c r="D5001" s="2">
        <v>2019</v>
      </c>
      <c r="E5001" s="2" t="s">
        <v>66</v>
      </c>
      <c r="F5001" s="2" t="s">
        <v>16</v>
      </c>
      <c r="G5001" s="2" t="s">
        <v>11</v>
      </c>
      <c r="H5001" s="2" t="s">
        <v>12</v>
      </c>
      <c r="I5001" s="2">
        <v>20</v>
      </c>
      <c r="J5001" s="2" t="str">
        <f>VLOOKUP(A5001,'Cor da Pele e Motivacao'!$A$2:$I$11399,6, FALSE)</f>
        <v>Parda</v>
      </c>
      <c r="K5001" s="2" t="str">
        <f>VLOOKUP(A5001,'Cor da Pele e Motivacao'!$A$2:$I$11399,8, FALSE)</f>
        <v>ATIVIDADES CRIMINAIS</v>
      </c>
      <c r="L5001" s="2">
        <v>1</v>
      </c>
    </row>
    <row r="5002" spans="1:12" ht="15.75" customHeight="1" x14ac:dyDescent="0.25">
      <c r="A5002" t="str">
        <f>CONCATENATE(B5002,C5002,D5002,H5002,I5002,L5002)</f>
        <v>2632019HOMICIDIO281</v>
      </c>
      <c r="B5002" s="2">
        <v>26</v>
      </c>
      <c r="C5002" s="2">
        <v>3</v>
      </c>
      <c r="D5002" s="2">
        <v>2019</v>
      </c>
      <c r="E5002" s="2" t="s">
        <v>83</v>
      </c>
      <c r="F5002" s="2" t="s">
        <v>14</v>
      </c>
      <c r="G5002" s="2" t="s">
        <v>11</v>
      </c>
      <c r="H5002" s="2" t="s">
        <v>12</v>
      </c>
      <c r="I5002" s="2">
        <v>28</v>
      </c>
      <c r="J5002" s="2" t="str">
        <f>VLOOKUP(A5002,'Cor da Pele e Motivacao'!$A$2:$I$11399,6, FALSE)</f>
        <v>Parda</v>
      </c>
      <c r="K5002" s="2" t="str">
        <f>VLOOKUP(A5002,'Cor da Pele e Motivacao'!$A$2:$I$11399,8, FALSE)</f>
        <v>ATIVIDADES CRIMINAIS</v>
      </c>
      <c r="L5002" s="2">
        <v>1</v>
      </c>
    </row>
    <row r="5003" spans="1:12" ht="15.75" customHeight="1" x14ac:dyDescent="0.25">
      <c r="A5003" t="str">
        <f>CONCATENATE(B5003,C5003,D5003,H5003,I5003,L5003)</f>
        <v>2632019HOMICIDIO251</v>
      </c>
      <c r="B5003" s="2">
        <v>26</v>
      </c>
      <c r="C5003" s="2">
        <v>3</v>
      </c>
      <c r="D5003" s="2">
        <v>2019</v>
      </c>
      <c r="E5003" s="2" t="s">
        <v>15</v>
      </c>
      <c r="F5003" s="2" t="s">
        <v>16</v>
      </c>
      <c r="G5003" s="2" t="s">
        <v>11</v>
      </c>
      <c r="H5003" s="2" t="s">
        <v>12</v>
      </c>
      <c r="I5003" s="2">
        <v>25</v>
      </c>
      <c r="J5003" s="2" t="str">
        <f>VLOOKUP(A5003,'Cor da Pele e Motivacao'!$A$2:$I$11399,6, FALSE)</f>
        <v>Parda</v>
      </c>
      <c r="K5003" s="2" t="str">
        <f>VLOOKUP(A5003,'Cor da Pele e Motivacao'!$A$2:$I$11399,8, FALSE)</f>
        <v>ATIVIDADES CRIMINAIS</v>
      </c>
      <c r="L5003" s="2">
        <v>1</v>
      </c>
    </row>
    <row r="5004" spans="1:12" ht="15.75" customHeight="1" x14ac:dyDescent="0.25">
      <c r="A5004" t="str">
        <f>CONCATENATE(B5004,C5004,D5004,H5004,I5004,L5004)</f>
        <v>2632019HOMICIDIO371</v>
      </c>
      <c r="B5004" s="2">
        <v>26</v>
      </c>
      <c r="C5004" s="2">
        <v>3</v>
      </c>
      <c r="D5004" s="2">
        <v>2019</v>
      </c>
      <c r="E5004" s="2" t="s">
        <v>24</v>
      </c>
      <c r="F5004" s="2" t="s">
        <v>10</v>
      </c>
      <c r="G5004" s="2" t="s">
        <v>11</v>
      </c>
      <c r="H5004" s="2" t="s">
        <v>12</v>
      </c>
      <c r="I5004" s="2">
        <v>37</v>
      </c>
      <c r="J5004" s="2" t="str">
        <f>VLOOKUP(A5004,'Cor da Pele e Motivacao'!$A$2:$I$11399,6, FALSE)</f>
        <v>Parda</v>
      </c>
      <c r="K5004" s="2" t="str">
        <f>VLOOKUP(A5004,'Cor da Pele e Motivacao'!$A$2:$I$11399,8, FALSE)</f>
        <v>ATIVIDADES CRIMINAIS</v>
      </c>
      <c r="L5004" s="2">
        <v>1</v>
      </c>
    </row>
    <row r="5005" spans="1:12" ht="15.75" customHeight="1" x14ac:dyDescent="0.25">
      <c r="A5005" t="str">
        <f>CONCATENATE(B5005,C5005,D5005,H5005,I5005,L5005)</f>
        <v>2632019HOMICIDIO191</v>
      </c>
      <c r="B5005" s="2">
        <v>26</v>
      </c>
      <c r="C5005" s="2">
        <v>3</v>
      </c>
      <c r="D5005" s="2">
        <v>2019</v>
      </c>
      <c r="E5005" s="2" t="s">
        <v>88</v>
      </c>
      <c r="F5005" s="2" t="s">
        <v>22</v>
      </c>
      <c r="G5005" s="2" t="s">
        <v>11</v>
      </c>
      <c r="H5005" s="2" t="s">
        <v>12</v>
      </c>
      <c r="I5005" s="2">
        <v>19</v>
      </c>
      <c r="J5005" s="2" t="str">
        <f>VLOOKUP(A5005,'Cor da Pele e Motivacao'!$A$2:$I$11399,6, FALSE)</f>
        <v>Parda</v>
      </c>
      <c r="K5005" s="2" t="str">
        <f>VLOOKUP(A5005,'Cor da Pele e Motivacao'!$A$2:$I$11399,8, FALSE)</f>
        <v>ATIVIDADES CRIMINAIS</v>
      </c>
      <c r="L5005" s="2">
        <v>1</v>
      </c>
    </row>
    <row r="5006" spans="1:12" ht="15.75" customHeight="1" x14ac:dyDescent="0.25">
      <c r="A5006" t="str">
        <f>CONCATENATE(B5006,C5006,D5006,H5006,I5006,L5006)</f>
        <v>2732019HOMICIDIO361</v>
      </c>
      <c r="B5006" s="2">
        <v>27</v>
      </c>
      <c r="C5006" s="2">
        <v>3</v>
      </c>
      <c r="D5006" s="2">
        <v>2019</v>
      </c>
      <c r="E5006" s="2" t="s">
        <v>15</v>
      </c>
      <c r="F5006" s="2" t="s">
        <v>16</v>
      </c>
      <c r="G5006" s="2" t="s">
        <v>11</v>
      </c>
      <c r="H5006" s="2" t="s">
        <v>12</v>
      </c>
      <c r="I5006" s="2">
        <v>36</v>
      </c>
      <c r="J5006" s="2" t="str">
        <f>VLOOKUP(A5006,'Cor da Pele e Motivacao'!$A$2:$I$11399,6, FALSE)</f>
        <v>Parda</v>
      </c>
      <c r="K5006" s="2" t="str">
        <f>VLOOKUP(A5006,'Cor da Pele e Motivacao'!$A$2:$I$11399,8, FALSE)</f>
        <v>VIOLÊNCIA INTERPESSOAL</v>
      </c>
      <c r="L5006" s="2">
        <v>1</v>
      </c>
    </row>
    <row r="5007" spans="1:12" ht="15.75" customHeight="1" x14ac:dyDescent="0.25">
      <c r="A5007" t="str">
        <f>CONCATENATE(B5007,C5007,D5007,H5007,I5007,L5007)</f>
        <v>2732019HOMICIDIO361</v>
      </c>
      <c r="B5007" s="2">
        <v>27</v>
      </c>
      <c r="C5007" s="2">
        <v>3</v>
      </c>
      <c r="D5007" s="2">
        <v>2019</v>
      </c>
      <c r="E5007" s="2" t="s">
        <v>63</v>
      </c>
      <c r="F5007" s="2" t="s">
        <v>22</v>
      </c>
      <c r="G5007" s="2" t="s">
        <v>11</v>
      </c>
      <c r="H5007" s="2" t="s">
        <v>12</v>
      </c>
      <c r="I5007" s="2">
        <v>36</v>
      </c>
      <c r="J5007" s="2" t="str">
        <f>VLOOKUP(A5007,'Cor da Pele e Motivacao'!$A$2:$I$11399,6, FALSE)</f>
        <v>Parda</v>
      </c>
      <c r="K5007" s="2" t="str">
        <f>VLOOKUP(A5007,'Cor da Pele e Motivacao'!$A$2:$I$11399,8, FALSE)</f>
        <v>VIOLÊNCIA INTERPESSOAL</v>
      </c>
      <c r="L5007" s="2">
        <v>1</v>
      </c>
    </row>
    <row r="5008" spans="1:12" ht="15.75" customHeight="1" x14ac:dyDescent="0.25">
      <c r="A5008" t="str">
        <f>CONCATENATE(B5008,C5008,D5008,H5008,I5008,L5008)</f>
        <v>2732019HOMICIDIO291</v>
      </c>
      <c r="B5008" s="2">
        <v>27</v>
      </c>
      <c r="C5008" s="2">
        <v>3</v>
      </c>
      <c r="D5008" s="2">
        <v>2019</v>
      </c>
      <c r="E5008" s="2" t="s">
        <v>25</v>
      </c>
      <c r="F5008" s="2" t="s">
        <v>25</v>
      </c>
      <c r="G5008" s="2" t="s">
        <v>11</v>
      </c>
      <c r="H5008" s="2" t="s">
        <v>12</v>
      </c>
      <c r="I5008" s="2">
        <v>29</v>
      </c>
      <c r="J5008" s="2" t="str">
        <f>VLOOKUP(A5008,'Cor da Pele e Motivacao'!$A$2:$I$11399,6, FALSE)</f>
        <v>Parda</v>
      </c>
      <c r="K5008" s="2" t="str">
        <f>VLOOKUP(A5008,'Cor da Pele e Motivacao'!$A$2:$I$11399,8, FALSE)</f>
        <v>ATIVIDADES CRIMINAIS</v>
      </c>
      <c r="L5008" s="2">
        <v>1</v>
      </c>
    </row>
    <row r="5009" spans="1:12" ht="15.75" customHeight="1" x14ac:dyDescent="0.25">
      <c r="A5009" t="str">
        <f>CONCATENATE(B5009,C5009,D5009,H5009,I5009,L5009)</f>
        <v>2732019HOMICIDIO221</v>
      </c>
      <c r="B5009" s="2">
        <v>27</v>
      </c>
      <c r="C5009" s="2">
        <v>3</v>
      </c>
      <c r="D5009" s="2">
        <v>2019</v>
      </c>
      <c r="E5009" s="2" t="s">
        <v>47</v>
      </c>
      <c r="F5009" s="2" t="s">
        <v>16</v>
      </c>
      <c r="G5009" s="2" t="s">
        <v>28</v>
      </c>
      <c r="H5009" s="2" t="s">
        <v>12</v>
      </c>
      <c r="I5009" s="2">
        <v>22</v>
      </c>
      <c r="J5009" s="2" t="str">
        <f>VLOOKUP(A5009,'Cor da Pele e Motivacao'!$A$2:$I$11399,6, FALSE)</f>
        <v>Parda</v>
      </c>
      <c r="K5009" s="2" t="str">
        <f>VLOOKUP(A5009,'Cor da Pele e Motivacao'!$A$2:$I$11399,8, FALSE)</f>
        <v>ATIVIDADES CRIMINAIS</v>
      </c>
      <c r="L5009" s="2">
        <v>1</v>
      </c>
    </row>
    <row r="5010" spans="1:12" ht="15.75" customHeight="1" x14ac:dyDescent="0.25">
      <c r="A5010" t="str">
        <f>CONCATENATE(B5010,C5010,D5010,H5010,I5010,L5010)</f>
        <v>2832019HOMICIDIO341</v>
      </c>
      <c r="B5010" s="2">
        <v>28</v>
      </c>
      <c r="C5010" s="2">
        <v>3</v>
      </c>
      <c r="D5010" s="2">
        <v>2019</v>
      </c>
      <c r="E5010" s="2" t="s">
        <v>78</v>
      </c>
      <c r="F5010" s="2" t="s">
        <v>14</v>
      </c>
      <c r="G5010" s="2" t="s">
        <v>11</v>
      </c>
      <c r="H5010" s="2" t="s">
        <v>12</v>
      </c>
      <c r="I5010" s="2">
        <v>34</v>
      </c>
      <c r="J5010" s="2" t="str">
        <f>VLOOKUP(A5010,'Cor da Pele e Motivacao'!$A$2:$I$11399,6, FALSE)</f>
        <v>Parda</v>
      </c>
      <c r="K5010" s="2" t="str">
        <f>VLOOKUP(A5010,'Cor da Pele e Motivacao'!$A$2:$I$11399,8, FALSE)</f>
        <v>ATIVIDADES CRIMINAIS</v>
      </c>
      <c r="L5010" s="2">
        <v>1</v>
      </c>
    </row>
    <row r="5011" spans="1:12" ht="15.75" customHeight="1" x14ac:dyDescent="0.25">
      <c r="A5011" t="str">
        <f>CONCATENATE(B5011,C5011,D5011,H5011,I5011,L5011)</f>
        <v>2832019FEMINICIDIO291</v>
      </c>
      <c r="B5011" s="2">
        <v>28</v>
      </c>
      <c r="C5011" s="2">
        <v>3</v>
      </c>
      <c r="D5011" s="2">
        <v>2019</v>
      </c>
      <c r="E5011" s="2" t="s">
        <v>23</v>
      </c>
      <c r="F5011" s="2" t="s">
        <v>14</v>
      </c>
      <c r="G5011" s="2" t="s">
        <v>28</v>
      </c>
      <c r="H5011" s="2" t="s">
        <v>29</v>
      </c>
      <c r="I5011" s="2">
        <v>29</v>
      </c>
      <c r="J5011" s="2" t="str">
        <f>VLOOKUP(A5011,'Cor da Pele e Motivacao'!$A$2:$I$11399,6, FALSE)</f>
        <v>Negra</v>
      </c>
      <c r="K5011" s="2" t="str">
        <f>VLOOKUP(A5011,'Cor da Pele e Motivacao'!$A$2:$I$11399,8, FALSE)</f>
        <v>FEMINICIDIO</v>
      </c>
      <c r="L5011" s="2">
        <v>1</v>
      </c>
    </row>
    <row r="5012" spans="1:12" ht="15.75" customHeight="1" x14ac:dyDescent="0.25">
      <c r="A5012" t="str">
        <f>CONCATENATE(B5012,C5012,D5012,H5012,I5012,L5012)</f>
        <v>2832019HOMICIDIO171</v>
      </c>
      <c r="B5012" s="2">
        <v>28</v>
      </c>
      <c r="C5012" s="2">
        <v>3</v>
      </c>
      <c r="D5012" s="2">
        <v>2019</v>
      </c>
      <c r="E5012" s="2" t="s">
        <v>23</v>
      </c>
      <c r="F5012" s="2" t="s">
        <v>14</v>
      </c>
      <c r="G5012" s="2" t="s">
        <v>11</v>
      </c>
      <c r="H5012" s="2" t="s">
        <v>12</v>
      </c>
      <c r="I5012" s="2">
        <v>17</v>
      </c>
      <c r="J5012" s="2" t="str">
        <f>VLOOKUP(A5012,'Cor da Pele e Motivacao'!$A$2:$I$11399,6, FALSE)</f>
        <v>Parda</v>
      </c>
      <c r="K5012" s="2" t="str">
        <f>VLOOKUP(A5012,'Cor da Pele e Motivacao'!$A$2:$I$11399,8, FALSE)</f>
        <v>EXCLUDENTE DE ILICITUDE</v>
      </c>
      <c r="L5012" s="2">
        <v>1</v>
      </c>
    </row>
    <row r="5013" spans="1:12" ht="15.75" customHeight="1" x14ac:dyDescent="0.25">
      <c r="A5013" t="str">
        <f>CONCATENATE(B5013,C5013,D5013,H5013,I5013,L5013)</f>
        <v>2832019HOMICIDIO251</v>
      </c>
      <c r="B5013" s="2">
        <v>28</v>
      </c>
      <c r="C5013" s="2">
        <v>3</v>
      </c>
      <c r="D5013" s="2">
        <v>2019</v>
      </c>
      <c r="E5013" s="2" t="s">
        <v>23</v>
      </c>
      <c r="F5013" s="2" t="s">
        <v>14</v>
      </c>
      <c r="G5013" s="2" t="s">
        <v>11</v>
      </c>
      <c r="H5013" s="2" t="s">
        <v>12</v>
      </c>
      <c r="I5013" s="2">
        <v>25</v>
      </c>
      <c r="J5013" s="2" t="str">
        <f>VLOOKUP(A5013,'Cor da Pele e Motivacao'!$A$2:$I$11399,6, FALSE)</f>
        <v>Parda</v>
      </c>
      <c r="K5013" s="2" t="str">
        <f>VLOOKUP(A5013,'Cor da Pele e Motivacao'!$A$2:$I$11399,8, FALSE)</f>
        <v>ATIVIDADES CRIMINAIS</v>
      </c>
      <c r="L5013" s="2">
        <v>1</v>
      </c>
    </row>
    <row r="5014" spans="1:12" ht="15.75" customHeight="1" x14ac:dyDescent="0.25">
      <c r="A5014" t="str">
        <f>CONCATENATE(B5014,C5014,D5014,H5014,I5014,L5014)</f>
        <v>2832019HOMICIDIO181</v>
      </c>
      <c r="B5014" s="2">
        <v>28</v>
      </c>
      <c r="C5014" s="2">
        <v>3</v>
      </c>
      <c r="D5014" s="2">
        <v>2019</v>
      </c>
      <c r="E5014" s="2" t="s">
        <v>25</v>
      </c>
      <c r="F5014" s="2" t="s">
        <v>25</v>
      </c>
      <c r="G5014" s="2" t="s">
        <v>11</v>
      </c>
      <c r="H5014" s="2" t="s">
        <v>12</v>
      </c>
      <c r="I5014" s="2">
        <v>18</v>
      </c>
      <c r="J5014" s="2" t="str">
        <f>VLOOKUP(A5014,'Cor da Pele e Motivacao'!$A$2:$I$11399,6, FALSE)</f>
        <v>NAO INFORMADO</v>
      </c>
      <c r="K5014" s="2" t="str">
        <f>VLOOKUP(A5014,'Cor da Pele e Motivacao'!$A$2:$I$11399,8, FALSE)</f>
        <v>ATIVIDADES CRIMINAIS</v>
      </c>
      <c r="L5014" s="2">
        <v>1</v>
      </c>
    </row>
    <row r="5015" spans="1:12" ht="15.75" customHeight="1" x14ac:dyDescent="0.25">
      <c r="A5015" t="str">
        <f>CONCATENATE(B5015,C5015,D5015,H5015,I5015,L5015)</f>
        <v>2832019HOMICIDIO241</v>
      </c>
      <c r="B5015" s="2">
        <v>28</v>
      </c>
      <c r="C5015" s="2">
        <v>3</v>
      </c>
      <c r="D5015" s="2">
        <v>2019</v>
      </c>
      <c r="E5015" s="2" t="s">
        <v>25</v>
      </c>
      <c r="F5015" s="2" t="s">
        <v>25</v>
      </c>
      <c r="G5015" s="2" t="s">
        <v>11</v>
      </c>
      <c r="H5015" s="2" t="s">
        <v>12</v>
      </c>
      <c r="I5015" s="2">
        <v>24</v>
      </c>
      <c r="J5015" s="2" t="str">
        <f>VLOOKUP(A5015,'Cor da Pele e Motivacao'!$A$2:$I$11399,6, FALSE)</f>
        <v>Parda</v>
      </c>
      <c r="K5015" s="2" t="str">
        <f>VLOOKUP(A5015,'Cor da Pele e Motivacao'!$A$2:$I$11399,8, FALSE)</f>
        <v>ATIVIDADES CRIMINAIS</v>
      </c>
      <c r="L5015" s="2">
        <v>1</v>
      </c>
    </row>
    <row r="5016" spans="1:12" ht="15.75" customHeight="1" x14ac:dyDescent="0.25">
      <c r="A5016" t="str">
        <f>CONCATENATE(B5016,C5016,D5016,H5016,I5016,L5016)</f>
        <v>2832019HOMICIDIO181</v>
      </c>
      <c r="B5016" s="2">
        <v>28</v>
      </c>
      <c r="C5016" s="2">
        <v>3</v>
      </c>
      <c r="D5016" s="2">
        <v>2019</v>
      </c>
      <c r="E5016" s="2" t="s">
        <v>27</v>
      </c>
      <c r="F5016" s="2" t="s">
        <v>14</v>
      </c>
      <c r="G5016" s="2" t="s">
        <v>28</v>
      </c>
      <c r="H5016" s="2" t="s">
        <v>12</v>
      </c>
      <c r="I5016" s="2">
        <v>18</v>
      </c>
      <c r="J5016" s="2" t="str">
        <f>VLOOKUP(A5016,'Cor da Pele e Motivacao'!$A$2:$I$11399,6, FALSE)</f>
        <v>NAO INFORMADO</v>
      </c>
      <c r="K5016" s="2" t="str">
        <f>VLOOKUP(A5016,'Cor da Pele e Motivacao'!$A$2:$I$11399,8, FALSE)</f>
        <v>ATIVIDADES CRIMINAIS</v>
      </c>
      <c r="L5016" s="2">
        <v>1</v>
      </c>
    </row>
    <row r="5017" spans="1:12" ht="15.75" customHeight="1" x14ac:dyDescent="0.25">
      <c r="A5017" t="str">
        <f>CONCATENATE(B5017,C5017,D5017,H5017,I5017,L5017)</f>
        <v>2832019HOMICIDIO381</v>
      </c>
      <c r="B5017" s="2">
        <v>28</v>
      </c>
      <c r="C5017" s="2">
        <v>3</v>
      </c>
      <c r="D5017" s="2">
        <v>2019</v>
      </c>
      <c r="E5017" s="2" t="s">
        <v>27</v>
      </c>
      <c r="F5017" s="2" t="s">
        <v>14</v>
      </c>
      <c r="G5017" s="2" t="s">
        <v>28</v>
      </c>
      <c r="H5017" s="2" t="s">
        <v>12</v>
      </c>
      <c r="I5017" s="2">
        <v>38</v>
      </c>
      <c r="J5017" s="2" t="str">
        <f>VLOOKUP(A5017,'Cor da Pele e Motivacao'!$A$2:$I$11399,6, FALSE)</f>
        <v>Parda</v>
      </c>
      <c r="K5017" s="2" t="str">
        <f>VLOOKUP(A5017,'Cor da Pele e Motivacao'!$A$2:$I$11399,8, FALSE)</f>
        <v>ATIVIDADES CRIMINAIS</v>
      </c>
      <c r="L5017" s="2">
        <v>1</v>
      </c>
    </row>
    <row r="5018" spans="1:12" ht="15.75" customHeight="1" x14ac:dyDescent="0.25">
      <c r="A5018" t="str">
        <f>CONCATENATE(B5018,C5018,D5018,H5018,I5018,L5018)</f>
        <v>2832019HOMICIDIO181</v>
      </c>
      <c r="B5018" s="2">
        <v>28</v>
      </c>
      <c r="C5018" s="2">
        <v>3</v>
      </c>
      <c r="D5018" s="2">
        <v>2019</v>
      </c>
      <c r="E5018" s="2" t="s">
        <v>46</v>
      </c>
      <c r="F5018" s="2" t="s">
        <v>22</v>
      </c>
      <c r="G5018" s="2" t="s">
        <v>11</v>
      </c>
      <c r="H5018" s="2" t="s">
        <v>12</v>
      </c>
      <c r="I5018" s="2">
        <v>18</v>
      </c>
      <c r="J5018" s="2" t="str">
        <f>VLOOKUP(A5018,'Cor da Pele e Motivacao'!$A$2:$I$11399,6, FALSE)</f>
        <v>NAO INFORMADO</v>
      </c>
      <c r="K5018" s="2" t="str">
        <f>VLOOKUP(A5018,'Cor da Pele e Motivacao'!$A$2:$I$11399,8, FALSE)</f>
        <v>ATIVIDADES CRIMINAIS</v>
      </c>
      <c r="L5018" s="2">
        <v>1</v>
      </c>
    </row>
    <row r="5019" spans="1:12" ht="15.75" customHeight="1" x14ac:dyDescent="0.25">
      <c r="A5019" t="str">
        <f>CONCATENATE(B5019,C5019,D5019,H5019,I5019,L5019)</f>
        <v>2932019HOMICIDIO181</v>
      </c>
      <c r="B5019" s="2">
        <v>29</v>
      </c>
      <c r="C5019" s="2">
        <v>3</v>
      </c>
      <c r="D5019" s="2">
        <v>2019</v>
      </c>
      <c r="E5019" s="2" t="s">
        <v>56</v>
      </c>
      <c r="F5019" s="2" t="s">
        <v>16</v>
      </c>
      <c r="G5019" s="2" t="s">
        <v>11</v>
      </c>
      <c r="H5019" s="2" t="s">
        <v>12</v>
      </c>
      <c r="I5019" s="2">
        <v>18</v>
      </c>
      <c r="J5019" s="2" t="str">
        <f>VLOOKUP(A5019,'Cor da Pele e Motivacao'!$A$2:$I$11399,6, FALSE)</f>
        <v>Parda</v>
      </c>
      <c r="K5019" s="2" t="str">
        <f>VLOOKUP(A5019,'Cor da Pele e Motivacao'!$A$2:$I$11399,8, FALSE)</f>
        <v>ATIVIDADES CRIMINAIS</v>
      </c>
      <c r="L5019" s="2">
        <v>1</v>
      </c>
    </row>
    <row r="5020" spans="1:12" ht="15.75" customHeight="1" x14ac:dyDescent="0.25">
      <c r="A5020" t="str">
        <f>CONCATENATE(B5020,C5020,D5020,H5020,I5020,L5020)</f>
        <v>2932019HOMICIDIO251</v>
      </c>
      <c r="B5020" s="2">
        <v>29</v>
      </c>
      <c r="C5020" s="2">
        <v>3</v>
      </c>
      <c r="D5020" s="2">
        <v>2019</v>
      </c>
      <c r="E5020" s="2" t="s">
        <v>15</v>
      </c>
      <c r="F5020" s="2" t="s">
        <v>16</v>
      </c>
      <c r="G5020" s="2" t="s">
        <v>11</v>
      </c>
      <c r="H5020" s="2" t="s">
        <v>12</v>
      </c>
      <c r="I5020" s="2">
        <v>25</v>
      </c>
      <c r="J5020" s="2" t="str">
        <f>VLOOKUP(A5020,'Cor da Pele e Motivacao'!$A$2:$I$11399,6, FALSE)</f>
        <v>NAO INFORMADO</v>
      </c>
      <c r="K5020" s="2" t="str">
        <f>VLOOKUP(A5020,'Cor da Pele e Motivacao'!$A$2:$I$11399,8, FALSE)</f>
        <v>ATIVIDADES CRIMINAIS</v>
      </c>
      <c r="L5020" s="2">
        <v>1</v>
      </c>
    </row>
    <row r="5021" spans="1:12" ht="15.75" customHeight="1" x14ac:dyDescent="0.25">
      <c r="A5021" t="str">
        <f>CONCATENATE(B5021,C5021,D5021,H5021,I5021,L5021)</f>
        <v>2932019HOMICIDIO271</v>
      </c>
      <c r="B5021" s="2">
        <v>29</v>
      </c>
      <c r="C5021" s="2">
        <v>3</v>
      </c>
      <c r="D5021" s="2">
        <v>2019</v>
      </c>
      <c r="E5021" s="2" t="s">
        <v>15</v>
      </c>
      <c r="F5021" s="2" t="s">
        <v>16</v>
      </c>
      <c r="G5021" s="2" t="s">
        <v>11</v>
      </c>
      <c r="H5021" s="2" t="s">
        <v>12</v>
      </c>
      <c r="I5021" s="2">
        <v>27</v>
      </c>
      <c r="J5021" s="2" t="str">
        <f>VLOOKUP(A5021,'Cor da Pele e Motivacao'!$A$2:$I$11399,6, FALSE)</f>
        <v>Parda</v>
      </c>
      <c r="K5021" s="2" t="str">
        <f>VLOOKUP(A5021,'Cor da Pele e Motivacao'!$A$2:$I$11399,8, FALSE)</f>
        <v>ATIVIDADES CRIMINAIS</v>
      </c>
      <c r="L5021" s="2">
        <v>1</v>
      </c>
    </row>
    <row r="5022" spans="1:12" ht="15.75" customHeight="1" x14ac:dyDescent="0.25">
      <c r="A5022" t="str">
        <f>CONCATENATE(B5022,C5022,D5022,H5022,I5022,L5022)</f>
        <v>2932019HOMICIDIO331</v>
      </c>
      <c r="B5022" s="2">
        <v>29</v>
      </c>
      <c r="C5022" s="2">
        <v>3</v>
      </c>
      <c r="D5022" s="2">
        <v>2019</v>
      </c>
      <c r="E5022" s="2" t="s">
        <v>15</v>
      </c>
      <c r="F5022" s="2" t="s">
        <v>16</v>
      </c>
      <c r="G5022" s="2" t="s">
        <v>11</v>
      </c>
      <c r="H5022" s="2" t="s">
        <v>12</v>
      </c>
      <c r="I5022" s="2">
        <v>33</v>
      </c>
      <c r="J5022" s="2" t="str">
        <f>VLOOKUP(A5022,'Cor da Pele e Motivacao'!$A$2:$I$11399,6, FALSE)</f>
        <v>Parda</v>
      </c>
      <c r="K5022" s="2" t="str">
        <f>VLOOKUP(A5022,'Cor da Pele e Motivacao'!$A$2:$I$11399,8, FALSE)</f>
        <v>ATIVIDADES CRIMINAIS</v>
      </c>
      <c r="L5022" s="2">
        <v>1</v>
      </c>
    </row>
    <row r="5023" spans="1:12" ht="15.75" customHeight="1" x14ac:dyDescent="0.25">
      <c r="A5023" t="str">
        <f>CONCATENATE(B5023,C5023,D5023,H5023,I5023,L5023)</f>
        <v>2932019HOMICIDIO381</v>
      </c>
      <c r="B5023" s="2">
        <v>29</v>
      </c>
      <c r="C5023" s="2">
        <v>3</v>
      </c>
      <c r="D5023" s="2">
        <v>2019</v>
      </c>
      <c r="E5023" s="2" t="s">
        <v>15</v>
      </c>
      <c r="F5023" s="2" t="s">
        <v>16</v>
      </c>
      <c r="G5023" s="2" t="s">
        <v>11</v>
      </c>
      <c r="H5023" s="2" t="s">
        <v>12</v>
      </c>
      <c r="I5023" s="2">
        <v>38</v>
      </c>
      <c r="J5023" s="2" t="str">
        <f>VLOOKUP(A5023,'Cor da Pele e Motivacao'!$A$2:$I$11399,6, FALSE)</f>
        <v>Parda</v>
      </c>
      <c r="K5023" s="2" t="str">
        <f>VLOOKUP(A5023,'Cor da Pele e Motivacao'!$A$2:$I$11399,8, FALSE)</f>
        <v>VIOLÊNCIA INTERPESSOAL</v>
      </c>
      <c r="L5023" s="2">
        <v>1</v>
      </c>
    </row>
    <row r="5024" spans="1:12" ht="15.75" customHeight="1" x14ac:dyDescent="0.25">
      <c r="A5024" t="str">
        <f>CONCATENATE(B5024,C5024,D5024,H5024,I5024,L5024)</f>
        <v>2932019HOMICIDIO201</v>
      </c>
      <c r="B5024" s="2">
        <v>29</v>
      </c>
      <c r="C5024" s="2">
        <v>3</v>
      </c>
      <c r="D5024" s="2">
        <v>2019</v>
      </c>
      <c r="E5024" s="2" t="s">
        <v>72</v>
      </c>
      <c r="F5024" s="2" t="s">
        <v>16</v>
      </c>
      <c r="G5024" s="2" t="s">
        <v>11</v>
      </c>
      <c r="H5024" s="2" t="s">
        <v>12</v>
      </c>
      <c r="I5024" s="2">
        <v>20</v>
      </c>
      <c r="J5024" s="2" t="str">
        <f>VLOOKUP(A5024,'Cor da Pele e Motivacao'!$A$2:$I$11399,6, FALSE)</f>
        <v>Parda</v>
      </c>
      <c r="K5024" s="2" t="str">
        <f>VLOOKUP(A5024,'Cor da Pele e Motivacao'!$A$2:$I$11399,8, FALSE)</f>
        <v>VIOLÊNCIA INTERPESSOAL</v>
      </c>
      <c r="L5024" s="2">
        <v>1</v>
      </c>
    </row>
    <row r="5025" spans="1:12" ht="15.75" customHeight="1" x14ac:dyDescent="0.25">
      <c r="A5025" t="str">
        <f>CONCATENATE(B5025,C5025,D5025,H5025,I5025,L5025)</f>
        <v>2932019HOMICIDIO131</v>
      </c>
      <c r="B5025" s="2">
        <v>29</v>
      </c>
      <c r="C5025" s="2">
        <v>3</v>
      </c>
      <c r="D5025" s="2">
        <v>2019</v>
      </c>
      <c r="E5025" s="2" t="s">
        <v>24</v>
      </c>
      <c r="F5025" s="2" t="s">
        <v>10</v>
      </c>
      <c r="G5025" s="2" t="s">
        <v>11</v>
      </c>
      <c r="H5025" s="2" t="s">
        <v>12</v>
      </c>
      <c r="I5025" s="2">
        <v>13</v>
      </c>
      <c r="J5025" s="2" t="str">
        <f>VLOOKUP(A5025,'Cor da Pele e Motivacao'!$A$2:$I$11399,6, FALSE)</f>
        <v>Parda</v>
      </c>
      <c r="K5025" s="2" t="str">
        <f>VLOOKUP(A5025,'Cor da Pele e Motivacao'!$A$2:$I$11399,8, FALSE)</f>
        <v>ATIVIDADES CRIMINAIS</v>
      </c>
      <c r="L5025" s="2">
        <v>1</v>
      </c>
    </row>
    <row r="5026" spans="1:12" ht="15.75" customHeight="1" x14ac:dyDescent="0.25">
      <c r="A5026" t="str">
        <f>CONCATENATE(B5026,C5026,D5026,H5026,I5026,L5026)</f>
        <v>2932019HOMICIDIO191</v>
      </c>
      <c r="B5026" s="2">
        <v>29</v>
      </c>
      <c r="C5026" s="2">
        <v>3</v>
      </c>
      <c r="D5026" s="2">
        <v>2019</v>
      </c>
      <c r="E5026" s="2" t="s">
        <v>24</v>
      </c>
      <c r="F5026" s="2" t="s">
        <v>10</v>
      </c>
      <c r="G5026" s="2" t="s">
        <v>11</v>
      </c>
      <c r="H5026" s="2" t="s">
        <v>12</v>
      </c>
      <c r="I5026" s="2">
        <v>19</v>
      </c>
      <c r="J5026" s="2" t="str">
        <f>VLOOKUP(A5026,'Cor da Pele e Motivacao'!$A$2:$I$11399,6, FALSE)</f>
        <v>Parda</v>
      </c>
      <c r="K5026" s="2" t="str">
        <f>VLOOKUP(A5026,'Cor da Pele e Motivacao'!$A$2:$I$11399,8, FALSE)</f>
        <v>A DEFINIR</v>
      </c>
      <c r="L5026" s="2">
        <v>1</v>
      </c>
    </row>
    <row r="5027" spans="1:12" ht="15.75" customHeight="1" x14ac:dyDescent="0.25">
      <c r="A5027" t="str">
        <f>CONCATENATE(B5027,C5027,D5027,H5027,I5027,L5027)</f>
        <v>3032019HOMICIDIO391</v>
      </c>
      <c r="B5027" s="2">
        <v>30</v>
      </c>
      <c r="C5027" s="2">
        <v>3</v>
      </c>
      <c r="D5027" s="2">
        <v>2019</v>
      </c>
      <c r="E5027" s="2" t="s">
        <v>31</v>
      </c>
      <c r="F5027" s="2" t="s">
        <v>16</v>
      </c>
      <c r="G5027" s="2" t="s">
        <v>11</v>
      </c>
      <c r="H5027" s="2" t="s">
        <v>12</v>
      </c>
      <c r="I5027" s="2">
        <v>39</v>
      </c>
      <c r="J5027" s="2" t="str">
        <f>VLOOKUP(A5027,'Cor da Pele e Motivacao'!$A$2:$I$11399,6, FALSE)</f>
        <v>Branca</v>
      </c>
      <c r="K5027" s="2" t="str">
        <f>VLOOKUP(A5027,'Cor da Pele e Motivacao'!$A$2:$I$11399,8, FALSE)</f>
        <v>ATIVIDADES CRIMINAIS</v>
      </c>
      <c r="L5027" s="2">
        <v>1</v>
      </c>
    </row>
    <row r="5028" spans="1:12" ht="15.75" customHeight="1" x14ac:dyDescent="0.25">
      <c r="A5028" t="str">
        <f>CONCATENATE(B5028,C5028,D5028,H5028,I5028,L5028)</f>
        <v>3032019HOMICIDIO321</v>
      </c>
      <c r="B5028" s="2">
        <v>30</v>
      </c>
      <c r="C5028" s="2">
        <v>3</v>
      </c>
      <c r="D5028" s="2">
        <v>2019</v>
      </c>
      <c r="E5028" s="2" t="s">
        <v>54</v>
      </c>
      <c r="F5028" s="2" t="s">
        <v>10</v>
      </c>
      <c r="G5028" s="2" t="s">
        <v>11</v>
      </c>
      <c r="H5028" s="2" t="s">
        <v>12</v>
      </c>
      <c r="I5028" s="2">
        <v>32</v>
      </c>
      <c r="J5028" s="2" t="str">
        <f>VLOOKUP(A5028,'Cor da Pele e Motivacao'!$A$2:$I$11399,6, FALSE)</f>
        <v>Branca</v>
      </c>
      <c r="K5028" s="2" t="str">
        <f>VLOOKUP(A5028,'Cor da Pele e Motivacao'!$A$2:$I$11399,8, FALSE)</f>
        <v>ATIVIDADES CRIMINAIS</v>
      </c>
      <c r="L5028" s="2">
        <v>1</v>
      </c>
    </row>
    <row r="5029" spans="1:12" ht="15.75" customHeight="1" x14ac:dyDescent="0.25">
      <c r="A5029" t="str">
        <f>CONCATENATE(B5029,C5029,D5029,H5029,I5029,L5029)</f>
        <v>3032019HOMICIDIO371</v>
      </c>
      <c r="B5029" s="2">
        <v>30</v>
      </c>
      <c r="C5029" s="2">
        <v>3</v>
      </c>
      <c r="D5029" s="2">
        <v>2019</v>
      </c>
      <c r="E5029" s="2" t="s">
        <v>20</v>
      </c>
      <c r="F5029" s="2" t="s">
        <v>14</v>
      </c>
      <c r="G5029" s="2" t="s">
        <v>11</v>
      </c>
      <c r="H5029" s="2" t="s">
        <v>12</v>
      </c>
      <c r="I5029" s="2">
        <v>37</v>
      </c>
      <c r="J5029" s="2" t="str">
        <f>VLOOKUP(A5029,'Cor da Pele e Motivacao'!$A$2:$I$11399,6, FALSE)</f>
        <v>Parda</v>
      </c>
      <c r="K5029" s="2" t="str">
        <f>VLOOKUP(A5029,'Cor da Pele e Motivacao'!$A$2:$I$11399,8, FALSE)</f>
        <v>ATIVIDADES CRIMINAIS</v>
      </c>
      <c r="L5029" s="2">
        <v>1</v>
      </c>
    </row>
    <row r="5030" spans="1:12" ht="15.75" customHeight="1" x14ac:dyDescent="0.25">
      <c r="A5030" t="str">
        <f>CONCATENATE(B5030,C5030,D5030,H5030,I5030,L5030)</f>
        <v>3032019HOMICIDIO201</v>
      </c>
      <c r="B5030" s="2">
        <v>30</v>
      </c>
      <c r="C5030" s="2">
        <v>3</v>
      </c>
      <c r="D5030" s="2">
        <v>2019</v>
      </c>
      <c r="E5030" s="2" t="s">
        <v>23</v>
      </c>
      <c r="F5030" s="2" t="s">
        <v>14</v>
      </c>
      <c r="G5030" s="2" t="s">
        <v>11</v>
      </c>
      <c r="H5030" s="2" t="s">
        <v>12</v>
      </c>
      <c r="I5030" s="2">
        <v>20</v>
      </c>
      <c r="J5030" s="2" t="str">
        <f>VLOOKUP(A5030,'Cor da Pele e Motivacao'!$A$2:$I$11399,6, FALSE)</f>
        <v>Parda</v>
      </c>
      <c r="K5030" s="2" t="str">
        <f>VLOOKUP(A5030,'Cor da Pele e Motivacao'!$A$2:$I$11399,8, FALSE)</f>
        <v>ATIVIDADES CRIMINAIS</v>
      </c>
      <c r="L5030" s="2">
        <v>1</v>
      </c>
    </row>
    <row r="5031" spans="1:12" ht="15.75" customHeight="1" x14ac:dyDescent="0.25">
      <c r="A5031" t="str">
        <f>CONCATENATE(B5031,C5031,D5031,H5031,I5031,L5031)</f>
        <v>3032019HOMICIDIO191</v>
      </c>
      <c r="B5031" s="2">
        <v>30</v>
      </c>
      <c r="C5031" s="2">
        <v>3</v>
      </c>
      <c r="D5031" s="2">
        <v>2019</v>
      </c>
      <c r="E5031" s="2" t="s">
        <v>36</v>
      </c>
      <c r="F5031" s="2" t="s">
        <v>14</v>
      </c>
      <c r="G5031" s="2" t="s">
        <v>11</v>
      </c>
      <c r="H5031" s="2" t="s">
        <v>12</v>
      </c>
      <c r="I5031" s="2">
        <v>19</v>
      </c>
      <c r="J5031" s="2" t="str">
        <f>VLOOKUP(A5031,'Cor da Pele e Motivacao'!$A$2:$I$11399,6, FALSE)</f>
        <v>Parda</v>
      </c>
      <c r="K5031" s="2" t="str">
        <f>VLOOKUP(A5031,'Cor da Pele e Motivacao'!$A$2:$I$11399,8, FALSE)</f>
        <v>ATIVIDADES CRIMINAIS</v>
      </c>
      <c r="L5031" s="2">
        <v>1</v>
      </c>
    </row>
    <row r="5032" spans="1:12" ht="15.75" customHeight="1" x14ac:dyDescent="0.25">
      <c r="A5032" t="str">
        <f>CONCATENATE(B5032,C5032,D5032,H5032,I5032,L5032)</f>
        <v>3032019HOMICIDIO461</v>
      </c>
      <c r="B5032" s="2">
        <v>30</v>
      </c>
      <c r="C5032" s="2">
        <v>3</v>
      </c>
      <c r="D5032" s="2">
        <v>2019</v>
      </c>
      <c r="E5032" s="2" t="s">
        <v>150</v>
      </c>
      <c r="F5032" s="2" t="s">
        <v>10</v>
      </c>
      <c r="G5032" s="2" t="s">
        <v>11</v>
      </c>
      <c r="H5032" s="2" t="s">
        <v>12</v>
      </c>
      <c r="I5032" s="2">
        <v>46</v>
      </c>
      <c r="J5032" s="2" t="str">
        <f>VLOOKUP(A5032,'Cor da Pele e Motivacao'!$A$2:$I$11399,6, FALSE)</f>
        <v>Parda</v>
      </c>
      <c r="K5032" s="2" t="str">
        <f>VLOOKUP(A5032,'Cor da Pele e Motivacao'!$A$2:$I$11399,8, FALSE)</f>
        <v>ATIVIDADES CRIMINAIS</v>
      </c>
      <c r="L5032" s="2">
        <v>1</v>
      </c>
    </row>
    <row r="5033" spans="1:12" ht="15.75" customHeight="1" x14ac:dyDescent="0.25">
      <c r="A5033" t="str">
        <f>CONCATENATE(B5033,C5033,D5033,H5033,I5033,L5033)</f>
        <v>3132019HOMICIDIO231</v>
      </c>
      <c r="B5033" s="2">
        <v>31</v>
      </c>
      <c r="C5033" s="2">
        <v>3</v>
      </c>
      <c r="D5033" s="2">
        <v>2019</v>
      </c>
      <c r="E5033" s="2" t="s">
        <v>99</v>
      </c>
      <c r="F5033" s="2" t="s">
        <v>16</v>
      </c>
      <c r="G5033" s="2" t="s">
        <v>11</v>
      </c>
      <c r="H5033" s="2" t="s">
        <v>12</v>
      </c>
      <c r="I5033" s="2">
        <v>23</v>
      </c>
      <c r="J5033" s="2" t="str">
        <f>VLOOKUP(A5033,'Cor da Pele e Motivacao'!$A$2:$I$11399,6, FALSE)</f>
        <v>Parda</v>
      </c>
      <c r="K5033" s="2" t="str">
        <f>VLOOKUP(A5033,'Cor da Pele e Motivacao'!$A$2:$I$11399,8, FALSE)</f>
        <v>VIOLÊNCIA INTERPESSOAL</v>
      </c>
      <c r="L5033" s="2">
        <v>1</v>
      </c>
    </row>
    <row r="5034" spans="1:12" ht="15.75" customHeight="1" x14ac:dyDescent="0.25">
      <c r="A5034" t="str">
        <f>CONCATENATE(B5034,C5034,D5034,H5034,I5034,L5034)</f>
        <v>3132019HOMICIDIO181</v>
      </c>
      <c r="B5034" s="2">
        <v>31</v>
      </c>
      <c r="C5034" s="2">
        <v>3</v>
      </c>
      <c r="D5034" s="2">
        <v>2019</v>
      </c>
      <c r="E5034" s="2" t="s">
        <v>20</v>
      </c>
      <c r="F5034" s="2" t="s">
        <v>14</v>
      </c>
      <c r="G5034" s="2" t="s">
        <v>11</v>
      </c>
      <c r="H5034" s="2" t="s">
        <v>12</v>
      </c>
      <c r="I5034" s="2">
        <v>18</v>
      </c>
      <c r="J5034" s="2" t="str">
        <f>VLOOKUP(A5034,'Cor da Pele e Motivacao'!$A$2:$I$11399,6, FALSE)</f>
        <v>Parda</v>
      </c>
      <c r="K5034" s="2" t="str">
        <f>VLOOKUP(A5034,'Cor da Pele e Motivacao'!$A$2:$I$11399,8, FALSE)</f>
        <v>ATIVIDADES CRIMINAIS</v>
      </c>
      <c r="L5034" s="2">
        <v>1</v>
      </c>
    </row>
    <row r="5035" spans="1:12" ht="15.75" customHeight="1" x14ac:dyDescent="0.25">
      <c r="A5035" t="str">
        <f>CONCATENATE(B5035,C5035,D5035,H5035,I5035,L5035)</f>
        <v>3132019HOMICIDIO521</v>
      </c>
      <c r="B5035" s="2">
        <v>31</v>
      </c>
      <c r="C5035" s="2">
        <v>3</v>
      </c>
      <c r="D5035" s="2">
        <v>2019</v>
      </c>
      <c r="E5035" s="2" t="s">
        <v>101</v>
      </c>
      <c r="F5035" s="2" t="s">
        <v>22</v>
      </c>
      <c r="G5035" s="2" t="s">
        <v>11</v>
      </c>
      <c r="H5035" s="2" t="s">
        <v>12</v>
      </c>
      <c r="I5035" s="2">
        <v>52</v>
      </c>
      <c r="J5035" s="2" t="str">
        <f>VLOOKUP(A5035,'Cor da Pele e Motivacao'!$A$2:$I$11399,6, FALSE)</f>
        <v>Parda</v>
      </c>
      <c r="K5035" s="2" t="str">
        <f>VLOOKUP(A5035,'Cor da Pele e Motivacao'!$A$2:$I$11399,8, FALSE)</f>
        <v>ATIVIDADES CRIMINAIS</v>
      </c>
      <c r="L5035" s="2">
        <v>1</v>
      </c>
    </row>
    <row r="5036" spans="1:12" ht="15.75" customHeight="1" x14ac:dyDescent="0.25">
      <c r="A5036" t="str">
        <f>CONCATENATE(B5036,C5036,D5036,H5036,I5036,L5036)</f>
        <v>3132019HOMICIDIO221</v>
      </c>
      <c r="B5036" s="2">
        <v>31</v>
      </c>
      <c r="C5036" s="2">
        <v>3</v>
      </c>
      <c r="D5036" s="2">
        <v>2019</v>
      </c>
      <c r="E5036" s="2" t="s">
        <v>36</v>
      </c>
      <c r="F5036" s="2" t="s">
        <v>14</v>
      </c>
      <c r="G5036" s="2" t="s">
        <v>11</v>
      </c>
      <c r="H5036" s="2" t="s">
        <v>12</v>
      </c>
      <c r="I5036" s="2">
        <v>22</v>
      </c>
      <c r="J5036" s="2" t="str">
        <f>VLOOKUP(A5036,'Cor da Pele e Motivacao'!$A$2:$I$11399,6, FALSE)</f>
        <v>Parda</v>
      </c>
      <c r="K5036" s="2" t="str">
        <f>VLOOKUP(A5036,'Cor da Pele e Motivacao'!$A$2:$I$11399,8, FALSE)</f>
        <v>ATIVIDADES CRIMINAIS</v>
      </c>
      <c r="L5036" s="2">
        <v>1</v>
      </c>
    </row>
    <row r="5037" spans="1:12" ht="15.75" customHeight="1" x14ac:dyDescent="0.25">
      <c r="A5037" t="str">
        <f>CONCATENATE(B5037,C5037,D5037,H5037,I5037,L5037)</f>
        <v>3132019HOMICIDIO331</v>
      </c>
      <c r="B5037" s="2">
        <v>31</v>
      </c>
      <c r="C5037" s="2">
        <v>3</v>
      </c>
      <c r="D5037" s="2">
        <v>2019</v>
      </c>
      <c r="E5037" s="2" t="s">
        <v>25</v>
      </c>
      <c r="F5037" s="2" t="s">
        <v>25</v>
      </c>
      <c r="G5037" s="2" t="s">
        <v>11</v>
      </c>
      <c r="H5037" s="2" t="s">
        <v>12</v>
      </c>
      <c r="I5037" s="2">
        <v>33</v>
      </c>
      <c r="J5037" s="2" t="str">
        <f>VLOOKUP(A5037,'Cor da Pele e Motivacao'!$A$2:$I$11399,6, FALSE)</f>
        <v>Parda</v>
      </c>
      <c r="K5037" s="2" t="str">
        <f>VLOOKUP(A5037,'Cor da Pele e Motivacao'!$A$2:$I$11399,8, FALSE)</f>
        <v>VIOLÊNCIA INTERPESSOAL</v>
      </c>
      <c r="L5037" s="2">
        <v>1</v>
      </c>
    </row>
    <row r="5038" spans="1:12" ht="15.75" customHeight="1" x14ac:dyDescent="0.25">
      <c r="A5038" t="str">
        <f>CONCATENATE(B5038,C5038,D5038,H5038,I5038,L5038)</f>
        <v>3132019HOMICIDIO441</v>
      </c>
      <c r="B5038" s="2">
        <v>31</v>
      </c>
      <c r="C5038" s="2">
        <v>3</v>
      </c>
      <c r="D5038" s="2">
        <v>2019</v>
      </c>
      <c r="E5038" s="2" t="s">
        <v>25</v>
      </c>
      <c r="F5038" s="2" t="s">
        <v>25</v>
      </c>
      <c r="G5038" s="2" t="s">
        <v>11</v>
      </c>
      <c r="H5038" s="2" t="s">
        <v>12</v>
      </c>
      <c r="I5038" s="2">
        <v>44</v>
      </c>
      <c r="J5038" s="2" t="str">
        <f>VLOOKUP(A5038,'Cor da Pele e Motivacao'!$A$2:$I$11399,6, FALSE)</f>
        <v>Parda</v>
      </c>
      <c r="K5038" s="2" t="str">
        <f>VLOOKUP(A5038,'Cor da Pele e Motivacao'!$A$2:$I$11399,8, FALSE)</f>
        <v>ATIVIDADES CRIMINAIS</v>
      </c>
      <c r="L5038" s="2">
        <v>1</v>
      </c>
    </row>
    <row r="5039" spans="1:12" ht="15.75" customHeight="1" x14ac:dyDescent="0.25">
      <c r="A5039" t="str">
        <f>CONCATENATE(B5039,C5039,D5039,H5039,I5039,L5039)</f>
        <v>3132019HOMICIDIO401</v>
      </c>
      <c r="B5039" s="2">
        <v>31</v>
      </c>
      <c r="C5039" s="2">
        <v>3</v>
      </c>
      <c r="D5039" s="2">
        <v>2019</v>
      </c>
      <c r="E5039" s="2" t="s">
        <v>27</v>
      </c>
      <c r="F5039" s="2" t="s">
        <v>14</v>
      </c>
      <c r="G5039" s="2" t="s">
        <v>11</v>
      </c>
      <c r="H5039" s="2" t="s">
        <v>12</v>
      </c>
      <c r="I5039" s="2">
        <v>40</v>
      </c>
      <c r="J5039" s="2" t="str">
        <f>VLOOKUP(A5039,'Cor da Pele e Motivacao'!$A$2:$I$11399,6, FALSE)</f>
        <v>Parda</v>
      </c>
      <c r="K5039" s="2" t="str">
        <f>VLOOKUP(A5039,'Cor da Pele e Motivacao'!$A$2:$I$11399,8, FALSE)</f>
        <v>ATIVIDADES CRIMINAIS</v>
      </c>
      <c r="L5039" s="2">
        <v>1</v>
      </c>
    </row>
    <row r="5040" spans="1:12" ht="15.75" customHeight="1" x14ac:dyDescent="0.25">
      <c r="A5040" t="str">
        <f>CONCATENATE(B5040,C5040,D5040,H5040,I5040,L5040)</f>
        <v>3132019HOMICIDIO171</v>
      </c>
      <c r="B5040" s="2">
        <v>31</v>
      </c>
      <c r="C5040" s="2">
        <v>3</v>
      </c>
      <c r="D5040" s="2">
        <v>2019</v>
      </c>
      <c r="E5040" s="2" t="s">
        <v>123</v>
      </c>
      <c r="F5040" s="2" t="s">
        <v>10</v>
      </c>
      <c r="G5040" s="2" t="s">
        <v>11</v>
      </c>
      <c r="H5040" s="2" t="s">
        <v>12</v>
      </c>
      <c r="I5040" s="2">
        <v>17</v>
      </c>
      <c r="J5040" s="2" t="str">
        <f>VLOOKUP(A5040,'Cor da Pele e Motivacao'!$A$2:$I$11399,6, FALSE)</f>
        <v>Parda</v>
      </c>
      <c r="K5040" s="2" t="str">
        <f>VLOOKUP(A5040,'Cor da Pele e Motivacao'!$A$2:$I$11399,8, FALSE)</f>
        <v>ATIVIDADES CRIMINAIS</v>
      </c>
      <c r="L5040" s="2">
        <v>1</v>
      </c>
    </row>
    <row r="5041" spans="1:12" ht="15.75" customHeight="1" x14ac:dyDescent="0.25">
      <c r="A5041" t="str">
        <f>CONCATENATE(B5041,C5041,D5041,H5041,I5041,L5041)</f>
        <v>3132019HOMICIDIO231</v>
      </c>
      <c r="B5041" s="2">
        <v>31</v>
      </c>
      <c r="C5041" s="2">
        <v>3</v>
      </c>
      <c r="D5041" s="2">
        <v>2019</v>
      </c>
      <c r="E5041" s="2" t="s">
        <v>47</v>
      </c>
      <c r="F5041" s="2" t="s">
        <v>16</v>
      </c>
      <c r="G5041" s="2" t="s">
        <v>11</v>
      </c>
      <c r="H5041" s="2" t="s">
        <v>12</v>
      </c>
      <c r="I5041" s="2">
        <v>23</v>
      </c>
      <c r="J5041" s="2" t="str">
        <f>VLOOKUP(A5041,'Cor da Pele e Motivacao'!$A$2:$I$11399,6, FALSE)</f>
        <v>Parda</v>
      </c>
      <c r="K5041" s="2" t="str">
        <f>VLOOKUP(A5041,'Cor da Pele e Motivacao'!$A$2:$I$11399,8, FALSE)</f>
        <v>VIOLÊNCIA INTERPESSOAL</v>
      </c>
      <c r="L5041" s="2">
        <v>1</v>
      </c>
    </row>
    <row r="5042" spans="1:12" ht="15.75" customHeight="1" x14ac:dyDescent="0.25">
      <c r="A5042" t="str">
        <f>CONCATENATE(B5042,C5042,D5042,H5042,I5042,L5042)</f>
        <v>142019HOMICIDIO281</v>
      </c>
      <c r="B5042" s="2">
        <v>1</v>
      </c>
      <c r="C5042" s="2">
        <v>4</v>
      </c>
      <c r="D5042" s="2">
        <v>2019</v>
      </c>
      <c r="E5042" s="2" t="s">
        <v>30</v>
      </c>
      <c r="F5042" s="2" t="s">
        <v>10</v>
      </c>
      <c r="G5042" s="2" t="s">
        <v>11</v>
      </c>
      <c r="H5042" s="2" t="s">
        <v>12</v>
      </c>
      <c r="I5042" s="2">
        <v>28</v>
      </c>
      <c r="J5042" s="2" t="str">
        <f>VLOOKUP(A5042,'Cor da Pele e Motivacao'!$A$2:$I$11399,6, FALSE)</f>
        <v>Parda</v>
      </c>
      <c r="K5042" s="2" t="str">
        <f>VLOOKUP(A5042,'Cor da Pele e Motivacao'!$A$2:$I$11399,8, FALSE)</f>
        <v>ATIVIDADES CRIMINAIS</v>
      </c>
      <c r="L5042" s="2">
        <v>1</v>
      </c>
    </row>
    <row r="5043" spans="1:12" ht="15.75" customHeight="1" x14ac:dyDescent="0.25">
      <c r="A5043" t="str">
        <f>CONCATENATE(B5043,C5043,D5043,H5043,I5043,L5043)</f>
        <v>142019HOMICIDIO271</v>
      </c>
      <c r="B5043" s="2">
        <v>1</v>
      </c>
      <c r="C5043" s="2">
        <v>4</v>
      </c>
      <c r="D5043" s="2">
        <v>2019</v>
      </c>
      <c r="E5043" s="2" t="s">
        <v>135</v>
      </c>
      <c r="F5043" s="2" t="s">
        <v>16</v>
      </c>
      <c r="G5043" s="2" t="s">
        <v>11</v>
      </c>
      <c r="H5043" s="2" t="s">
        <v>12</v>
      </c>
      <c r="I5043" s="2">
        <v>27</v>
      </c>
      <c r="J5043" s="2" t="str">
        <f>VLOOKUP(A5043,'Cor da Pele e Motivacao'!$A$2:$I$11399,6, FALSE)</f>
        <v>Parda</v>
      </c>
      <c r="K5043" s="2" t="str">
        <f>VLOOKUP(A5043,'Cor da Pele e Motivacao'!$A$2:$I$11399,8, FALSE)</f>
        <v>VIOLÊNCIA INTERPESSOAL</v>
      </c>
      <c r="L5043" s="2">
        <v>1</v>
      </c>
    </row>
    <row r="5044" spans="1:12" ht="15.75" customHeight="1" x14ac:dyDescent="0.25">
      <c r="A5044" t="str">
        <f>CONCATENATE(B5044,C5044,D5044,H5044,I5044,L5044)</f>
        <v>142019HOMICIDIO251</v>
      </c>
      <c r="B5044" s="2">
        <v>1</v>
      </c>
      <c r="C5044" s="2">
        <v>4</v>
      </c>
      <c r="D5044" s="2">
        <v>2019</v>
      </c>
      <c r="E5044" s="2" t="s">
        <v>141</v>
      </c>
      <c r="F5044" s="2" t="s">
        <v>16</v>
      </c>
      <c r="G5044" s="2" t="s">
        <v>11</v>
      </c>
      <c r="H5044" s="2" t="s">
        <v>12</v>
      </c>
      <c r="I5044" s="2">
        <v>25</v>
      </c>
      <c r="J5044" s="2" t="str">
        <f>VLOOKUP(A5044,'Cor da Pele e Motivacao'!$A$2:$I$11399,6, FALSE)</f>
        <v>Branca</v>
      </c>
      <c r="K5044" s="2" t="str">
        <f>VLOOKUP(A5044,'Cor da Pele e Motivacao'!$A$2:$I$11399,8, FALSE)</f>
        <v>VIOLÊNCIA INTERPESSOAL</v>
      </c>
      <c r="L5044" s="2">
        <v>1</v>
      </c>
    </row>
    <row r="5045" spans="1:12" ht="15.75" customHeight="1" x14ac:dyDescent="0.25">
      <c r="A5045" t="str">
        <f>CONCATENATE(B5045,C5045,D5045,H5045,I5045,L5045)</f>
        <v>142019HOMICIDIO231</v>
      </c>
      <c r="B5045" s="2">
        <v>1</v>
      </c>
      <c r="C5045" s="2">
        <v>4</v>
      </c>
      <c r="D5045" s="2">
        <v>2019</v>
      </c>
      <c r="E5045" s="2" t="s">
        <v>72</v>
      </c>
      <c r="F5045" s="2" t="s">
        <v>16</v>
      </c>
      <c r="G5045" s="2" t="s">
        <v>11</v>
      </c>
      <c r="H5045" s="2" t="s">
        <v>12</v>
      </c>
      <c r="I5045" s="2">
        <v>23</v>
      </c>
      <c r="J5045" s="2" t="str">
        <f>VLOOKUP(A5045,'Cor da Pele e Motivacao'!$A$2:$I$11399,6, FALSE)</f>
        <v>Parda</v>
      </c>
      <c r="K5045" s="2" t="str">
        <f>VLOOKUP(A5045,'Cor da Pele e Motivacao'!$A$2:$I$11399,8, FALSE)</f>
        <v>VIOLÊNCIA INTERPESSOAL</v>
      </c>
      <c r="L5045" s="2">
        <v>1</v>
      </c>
    </row>
    <row r="5046" spans="1:12" ht="15.75" customHeight="1" x14ac:dyDescent="0.25">
      <c r="A5046" t="str">
        <f>CONCATENATE(B5046,C5046,D5046,H5046,I5046,L5046)</f>
        <v>142019HOMICIDIO161</v>
      </c>
      <c r="B5046" s="2">
        <v>1</v>
      </c>
      <c r="C5046" s="2">
        <v>4</v>
      </c>
      <c r="D5046" s="2">
        <v>2019</v>
      </c>
      <c r="E5046" s="2" t="s">
        <v>18</v>
      </c>
      <c r="F5046" s="2" t="s">
        <v>16</v>
      </c>
      <c r="G5046" s="2" t="s">
        <v>11</v>
      </c>
      <c r="H5046" s="2" t="s">
        <v>12</v>
      </c>
      <c r="I5046" s="2">
        <v>16</v>
      </c>
      <c r="J5046" s="2" t="str">
        <f>VLOOKUP(A5046,'Cor da Pele e Motivacao'!$A$2:$I$11399,6, FALSE)</f>
        <v>Parda</v>
      </c>
      <c r="K5046" s="2" t="str">
        <f>VLOOKUP(A5046,'Cor da Pele e Motivacao'!$A$2:$I$11399,8, FALSE)</f>
        <v>ATIVIDADES CRIMINAIS</v>
      </c>
      <c r="L5046" s="2">
        <v>1</v>
      </c>
    </row>
    <row r="5047" spans="1:12" ht="15.75" customHeight="1" x14ac:dyDescent="0.25">
      <c r="A5047" t="str">
        <f>CONCATENATE(B5047,C5047,D5047,H5047,I5047,L5047)</f>
        <v>142019HOMICIDIO241</v>
      </c>
      <c r="B5047" s="2">
        <v>1</v>
      </c>
      <c r="C5047" s="2">
        <v>4</v>
      </c>
      <c r="D5047" s="2">
        <v>2019</v>
      </c>
      <c r="E5047" s="2" t="s">
        <v>115</v>
      </c>
      <c r="F5047" s="2" t="s">
        <v>22</v>
      </c>
      <c r="G5047" s="2" t="s">
        <v>11</v>
      </c>
      <c r="H5047" s="2" t="s">
        <v>12</v>
      </c>
      <c r="I5047" s="2">
        <v>24</v>
      </c>
      <c r="J5047" s="2" t="str">
        <f>VLOOKUP(A5047,'Cor da Pele e Motivacao'!$A$2:$I$11399,6, FALSE)</f>
        <v>Parda</v>
      </c>
      <c r="K5047" s="2" t="str">
        <f>VLOOKUP(A5047,'Cor da Pele e Motivacao'!$A$2:$I$11399,8, FALSE)</f>
        <v>EXCLUDENTE DE ILICITUDE</v>
      </c>
      <c r="L5047" s="2">
        <v>1</v>
      </c>
    </row>
    <row r="5048" spans="1:12" ht="15.75" customHeight="1" x14ac:dyDescent="0.25">
      <c r="A5048" t="str">
        <f>CONCATENATE(B5048,C5048,D5048,H5048,I5048,L5048)</f>
        <v>142019HOMICIDIO421</v>
      </c>
      <c r="B5048" s="2">
        <v>1</v>
      </c>
      <c r="C5048" s="2">
        <v>4</v>
      </c>
      <c r="D5048" s="2">
        <v>2019</v>
      </c>
      <c r="E5048" s="2" t="s">
        <v>20</v>
      </c>
      <c r="F5048" s="2" t="s">
        <v>14</v>
      </c>
      <c r="G5048" s="2" t="s">
        <v>11</v>
      </c>
      <c r="H5048" s="2" t="s">
        <v>12</v>
      </c>
      <c r="I5048" s="2">
        <v>42</v>
      </c>
      <c r="J5048" s="2" t="str">
        <f>VLOOKUP(A5048,'Cor da Pele e Motivacao'!$A$2:$I$11399,6, FALSE)</f>
        <v>Parda</v>
      </c>
      <c r="K5048" s="2" t="str">
        <f>VLOOKUP(A5048,'Cor da Pele e Motivacao'!$A$2:$I$11399,8, FALSE)</f>
        <v>ATIVIDADES CRIMINAIS</v>
      </c>
      <c r="L5048" s="2">
        <v>1</v>
      </c>
    </row>
    <row r="5049" spans="1:12" ht="15.75" customHeight="1" x14ac:dyDescent="0.25">
      <c r="A5049" t="str">
        <f>CONCATENATE(B5049,C5049,D5049,H5049,I5049,L5049)</f>
        <v>142019HOMICIDIO501</v>
      </c>
      <c r="B5049" s="2">
        <v>1</v>
      </c>
      <c r="C5049" s="2">
        <v>4</v>
      </c>
      <c r="D5049" s="2">
        <v>2019</v>
      </c>
      <c r="E5049" s="2" t="s">
        <v>20</v>
      </c>
      <c r="F5049" s="2" t="s">
        <v>14</v>
      </c>
      <c r="G5049" s="2" t="s">
        <v>11</v>
      </c>
      <c r="H5049" s="2" t="s">
        <v>12</v>
      </c>
      <c r="I5049" s="2">
        <v>50</v>
      </c>
      <c r="J5049" s="2" t="str">
        <f>VLOOKUP(A5049,'Cor da Pele e Motivacao'!$A$2:$I$11399,6, FALSE)</f>
        <v>Parda</v>
      </c>
      <c r="K5049" s="2" t="str">
        <f>VLOOKUP(A5049,'Cor da Pele e Motivacao'!$A$2:$I$11399,8, FALSE)</f>
        <v>ATIVIDADES CRIMINAIS</v>
      </c>
      <c r="L5049" s="2">
        <v>1</v>
      </c>
    </row>
    <row r="5050" spans="1:12" ht="15.75" customHeight="1" x14ac:dyDescent="0.25">
      <c r="A5050" t="str">
        <f>CONCATENATE(B5050,C5050,D5050,H5050,I5050,L5050)</f>
        <v>142019HOMICIDIO231</v>
      </c>
      <c r="B5050" s="2">
        <v>1</v>
      </c>
      <c r="C5050" s="2">
        <v>4</v>
      </c>
      <c r="D5050" s="2">
        <v>2019</v>
      </c>
      <c r="E5050" s="2" t="s">
        <v>80</v>
      </c>
      <c r="F5050" s="2" t="s">
        <v>14</v>
      </c>
      <c r="G5050" s="2" t="s">
        <v>11</v>
      </c>
      <c r="H5050" s="2" t="s">
        <v>12</v>
      </c>
      <c r="I5050" s="2">
        <v>23</v>
      </c>
      <c r="J5050" s="2" t="str">
        <f>VLOOKUP(A5050,'Cor da Pele e Motivacao'!$A$2:$I$11399,6, FALSE)</f>
        <v>Parda</v>
      </c>
      <c r="K5050" s="2" t="str">
        <f>VLOOKUP(A5050,'Cor da Pele e Motivacao'!$A$2:$I$11399,8, FALSE)</f>
        <v>VIOLÊNCIA INTERPESSOAL</v>
      </c>
      <c r="L5050" s="2">
        <v>1</v>
      </c>
    </row>
    <row r="5051" spans="1:12" ht="15.75" customHeight="1" x14ac:dyDescent="0.25">
      <c r="A5051" t="str">
        <f>CONCATENATE(B5051,C5051,D5051,H5051,I5051,L5051)</f>
        <v>142019LESOES CORPORAIS SEGUIDA DE MORTE341</v>
      </c>
      <c r="B5051" s="2">
        <v>1</v>
      </c>
      <c r="C5051" s="2">
        <v>4</v>
      </c>
      <c r="D5051" s="2">
        <v>2019</v>
      </c>
      <c r="E5051" s="2" t="s">
        <v>117</v>
      </c>
      <c r="F5051" s="2" t="s">
        <v>10</v>
      </c>
      <c r="G5051" s="2" t="s">
        <v>11</v>
      </c>
      <c r="H5051" s="2" t="s">
        <v>131</v>
      </c>
      <c r="I5051" s="2">
        <v>34</v>
      </c>
      <c r="J5051" s="2" t="str">
        <f>VLOOKUP(A5051,'Cor da Pele e Motivacao'!$A$2:$I$11399,6, FALSE)</f>
        <v>Parda</v>
      </c>
      <c r="K5051" s="2" t="str">
        <f>VLOOKUP(A5051,'Cor da Pele e Motivacao'!$A$2:$I$11399,8, FALSE)</f>
        <v>VIOLÊNCIA INTERPESSOAL</v>
      </c>
      <c r="L5051" s="2">
        <v>1</v>
      </c>
    </row>
    <row r="5052" spans="1:12" ht="15.75" customHeight="1" x14ac:dyDescent="0.25">
      <c r="A5052" t="str">
        <f>CONCATENATE(B5052,C5052,D5052,H5052,I5052,L5052)</f>
        <v>142019HOMICIDIO111</v>
      </c>
      <c r="B5052" s="2">
        <v>1</v>
      </c>
      <c r="C5052" s="2">
        <v>4</v>
      </c>
      <c r="D5052" s="2">
        <v>2019</v>
      </c>
      <c r="E5052" s="2" t="s">
        <v>24</v>
      </c>
      <c r="F5052" s="2" t="s">
        <v>10</v>
      </c>
      <c r="G5052" s="2" t="s">
        <v>11</v>
      </c>
      <c r="H5052" s="2" t="s">
        <v>12</v>
      </c>
      <c r="I5052" s="2">
        <v>11</v>
      </c>
      <c r="J5052" s="2" t="str">
        <f>VLOOKUP(A5052,'Cor da Pele e Motivacao'!$A$2:$I$11399,6, FALSE)</f>
        <v>Parda</v>
      </c>
      <c r="K5052" s="2" t="str">
        <f>VLOOKUP(A5052,'Cor da Pele e Motivacao'!$A$2:$I$11399,8, FALSE)</f>
        <v>ATIVIDADES CRIMINAIS</v>
      </c>
      <c r="L5052" s="2">
        <v>1</v>
      </c>
    </row>
    <row r="5053" spans="1:12" ht="15.75" customHeight="1" x14ac:dyDescent="0.25">
      <c r="A5053" t="str">
        <f>CONCATENATE(B5053,C5053,D5053,H5053,I5053,L5053)</f>
        <v>142019HOMICIDIO211</v>
      </c>
      <c r="B5053" s="2">
        <v>1</v>
      </c>
      <c r="C5053" s="2">
        <v>4</v>
      </c>
      <c r="D5053" s="2">
        <v>2019</v>
      </c>
      <c r="E5053" s="2" t="s">
        <v>25</v>
      </c>
      <c r="F5053" s="2" t="s">
        <v>25</v>
      </c>
      <c r="G5053" s="2" t="s">
        <v>11</v>
      </c>
      <c r="H5053" s="2" t="s">
        <v>12</v>
      </c>
      <c r="I5053" s="2">
        <v>21</v>
      </c>
      <c r="J5053" s="2" t="str">
        <f>VLOOKUP(A5053,'Cor da Pele e Motivacao'!$A$2:$I$11399,6, FALSE)</f>
        <v>Parda</v>
      </c>
      <c r="K5053" s="2" t="str">
        <f>VLOOKUP(A5053,'Cor da Pele e Motivacao'!$A$2:$I$11399,8, FALSE)</f>
        <v>ATIVIDADES CRIMINAIS</v>
      </c>
      <c r="L5053" s="2">
        <v>1</v>
      </c>
    </row>
    <row r="5054" spans="1:12" ht="15.75" customHeight="1" x14ac:dyDescent="0.25">
      <c r="A5054" t="str">
        <f>CONCATENATE(B5054,C5054,D5054,H5054,I5054,L5054)</f>
        <v>142019HOMICIDIO401</v>
      </c>
      <c r="B5054" s="2">
        <v>1</v>
      </c>
      <c r="C5054" s="2">
        <v>4</v>
      </c>
      <c r="D5054" s="2">
        <v>2019</v>
      </c>
      <c r="E5054" s="2" t="s">
        <v>25</v>
      </c>
      <c r="F5054" s="2" t="s">
        <v>25</v>
      </c>
      <c r="G5054" s="2" t="s">
        <v>11</v>
      </c>
      <c r="H5054" s="2" t="s">
        <v>12</v>
      </c>
      <c r="I5054" s="2">
        <v>40</v>
      </c>
      <c r="J5054" s="2" t="str">
        <f>VLOOKUP(A5054,'Cor da Pele e Motivacao'!$A$2:$I$11399,6, FALSE)</f>
        <v>Branca</v>
      </c>
      <c r="K5054" s="2" t="str">
        <f>VLOOKUP(A5054,'Cor da Pele e Motivacao'!$A$2:$I$11399,8, FALSE)</f>
        <v>ATIVIDADES CRIMINAIS</v>
      </c>
      <c r="L5054" s="2">
        <v>1</v>
      </c>
    </row>
    <row r="5055" spans="1:12" ht="15.75" customHeight="1" x14ac:dyDescent="0.25">
      <c r="A5055" t="str">
        <f>CONCATENATE(B5055,C5055,D5055,H5055,I5055,L5055)</f>
        <v>142019HOMICIDIO331</v>
      </c>
      <c r="B5055" s="2">
        <v>1</v>
      </c>
      <c r="C5055" s="2">
        <v>4</v>
      </c>
      <c r="D5055" s="2">
        <v>2019</v>
      </c>
      <c r="E5055" s="2" t="s">
        <v>37</v>
      </c>
      <c r="F5055" s="2" t="s">
        <v>22</v>
      </c>
      <c r="G5055" s="2" t="s">
        <v>11</v>
      </c>
      <c r="H5055" s="2" t="s">
        <v>12</v>
      </c>
      <c r="I5055" s="2">
        <v>33</v>
      </c>
      <c r="J5055" s="2" t="str">
        <f>VLOOKUP(A5055,'Cor da Pele e Motivacao'!$A$2:$I$11399,6, FALSE)</f>
        <v>Parda</v>
      </c>
      <c r="K5055" s="2" t="str">
        <f>VLOOKUP(A5055,'Cor da Pele e Motivacao'!$A$2:$I$11399,8, FALSE)</f>
        <v>ATIVIDADES CRIMINAIS</v>
      </c>
      <c r="L5055" s="2">
        <v>1</v>
      </c>
    </row>
    <row r="5056" spans="1:12" ht="15.75" customHeight="1" x14ac:dyDescent="0.25">
      <c r="A5056" t="str">
        <f>CONCATENATE(B5056,C5056,D5056,H5056,I5056,L5056)</f>
        <v>142019HOMICIDIO311</v>
      </c>
      <c r="B5056" s="2">
        <v>1</v>
      </c>
      <c r="C5056" s="2">
        <v>4</v>
      </c>
      <c r="D5056" s="2">
        <v>2019</v>
      </c>
      <c r="E5056" s="2" t="s">
        <v>73</v>
      </c>
      <c r="F5056" s="2" t="s">
        <v>10</v>
      </c>
      <c r="G5056" s="2" t="s">
        <v>11</v>
      </c>
      <c r="H5056" s="2" t="s">
        <v>12</v>
      </c>
      <c r="I5056" s="2">
        <v>31</v>
      </c>
      <c r="J5056" s="2" t="str">
        <f>VLOOKUP(A5056,'Cor da Pele e Motivacao'!$A$2:$I$11399,6, FALSE)</f>
        <v>Parda</v>
      </c>
      <c r="K5056" s="2" t="str">
        <f>VLOOKUP(A5056,'Cor da Pele e Motivacao'!$A$2:$I$11399,8, FALSE)</f>
        <v>VIOLÊNCIA INTERPESSOAL</v>
      </c>
      <c r="L5056" s="2">
        <v>1</v>
      </c>
    </row>
    <row r="5057" spans="1:12" ht="15.75" customHeight="1" x14ac:dyDescent="0.25">
      <c r="A5057" t="str">
        <f>CONCATENATE(B5057,C5057,D5057,H5057,I5057,L5057)</f>
        <v>142019LATROCINIO351</v>
      </c>
      <c r="B5057" s="2">
        <v>1</v>
      </c>
      <c r="C5057" s="2">
        <v>4</v>
      </c>
      <c r="D5057" s="2">
        <v>2019</v>
      </c>
      <c r="E5057" s="2" t="s">
        <v>88</v>
      </c>
      <c r="F5057" s="2" t="s">
        <v>22</v>
      </c>
      <c r="G5057" s="2" t="s">
        <v>11</v>
      </c>
      <c r="H5057" s="2" t="s">
        <v>33</v>
      </c>
      <c r="I5057" s="2">
        <v>35</v>
      </c>
      <c r="J5057" s="2" t="str">
        <f>VLOOKUP(A5057,'Cor da Pele e Motivacao'!$A$2:$I$11399,6, FALSE)</f>
        <v>Parda</v>
      </c>
      <c r="K5057" s="2" t="str">
        <f>VLOOKUP(A5057,'Cor da Pele e Motivacao'!$A$2:$I$11399,8, FALSE)</f>
        <v>PATRIMÔNIO</v>
      </c>
      <c r="L5057" s="2">
        <v>1</v>
      </c>
    </row>
    <row r="5058" spans="1:12" ht="15.75" customHeight="1" x14ac:dyDescent="0.25">
      <c r="A5058" t="str">
        <f>CONCATENATE(B5058,C5058,D5058,H5058,I5058,L5058)</f>
        <v>142019HOMICIDIO201</v>
      </c>
      <c r="B5058" s="2">
        <v>1</v>
      </c>
      <c r="C5058" s="2">
        <v>4</v>
      </c>
      <c r="D5058" s="2">
        <v>2019</v>
      </c>
      <c r="E5058" s="2" t="s">
        <v>108</v>
      </c>
      <c r="F5058" s="2" t="s">
        <v>16</v>
      </c>
      <c r="G5058" s="2" t="s">
        <v>11</v>
      </c>
      <c r="H5058" s="2" t="s">
        <v>12</v>
      </c>
      <c r="I5058" s="2">
        <v>20</v>
      </c>
      <c r="J5058" s="2" t="str">
        <f>VLOOKUP(A5058,'Cor da Pele e Motivacao'!$A$2:$I$11399,6, FALSE)</f>
        <v>Parda</v>
      </c>
      <c r="K5058" s="2" t="str">
        <f>VLOOKUP(A5058,'Cor da Pele e Motivacao'!$A$2:$I$11399,8, FALSE)</f>
        <v>VIOLÊNCIA INTERPESSOAL</v>
      </c>
      <c r="L5058" s="2">
        <v>1</v>
      </c>
    </row>
    <row r="5059" spans="1:12" ht="15.75" customHeight="1" x14ac:dyDescent="0.25">
      <c r="A5059" t="str">
        <f>CONCATENATE(B5059,C5059,D5059,H5059,I5059,L5059)</f>
        <v>142019HOMICIDIO241</v>
      </c>
      <c r="B5059" s="2">
        <v>1</v>
      </c>
      <c r="C5059" s="2">
        <v>4</v>
      </c>
      <c r="D5059" s="2">
        <v>2019</v>
      </c>
      <c r="E5059" s="2" t="s">
        <v>166</v>
      </c>
      <c r="F5059" s="2" t="s">
        <v>10</v>
      </c>
      <c r="G5059" s="2" t="s">
        <v>11</v>
      </c>
      <c r="H5059" s="2" t="s">
        <v>12</v>
      </c>
      <c r="I5059" s="2">
        <v>24</v>
      </c>
      <c r="J5059" s="2" t="str">
        <f>VLOOKUP(A5059,'Cor da Pele e Motivacao'!$A$2:$I$11399,6, FALSE)</f>
        <v>Parda</v>
      </c>
      <c r="K5059" s="2" t="str">
        <f>VLOOKUP(A5059,'Cor da Pele e Motivacao'!$A$2:$I$11399,8, FALSE)</f>
        <v>EXCLUDENTE DE ILICITUDE</v>
      </c>
      <c r="L5059" s="2">
        <v>1</v>
      </c>
    </row>
    <row r="5060" spans="1:12" ht="15.75" customHeight="1" x14ac:dyDescent="0.25">
      <c r="A5060" t="str">
        <f>CONCATENATE(B5060,C5060,D5060,H5060,I5060,L5060)</f>
        <v>142019HOMICIDIO431</v>
      </c>
      <c r="B5060" s="2">
        <v>1</v>
      </c>
      <c r="C5060" s="2">
        <v>4</v>
      </c>
      <c r="D5060" s="2">
        <v>2019</v>
      </c>
      <c r="E5060" s="2" t="s">
        <v>51</v>
      </c>
      <c r="F5060" s="2" t="s">
        <v>16</v>
      </c>
      <c r="G5060" s="2" t="s">
        <v>11</v>
      </c>
      <c r="H5060" s="2" t="s">
        <v>12</v>
      </c>
      <c r="I5060" s="2">
        <v>43</v>
      </c>
      <c r="J5060" s="2" t="str">
        <f>VLOOKUP(A5060,'Cor da Pele e Motivacao'!$A$2:$I$11399,6, FALSE)</f>
        <v>Parda</v>
      </c>
      <c r="K5060" s="2" t="str">
        <f>VLOOKUP(A5060,'Cor da Pele e Motivacao'!$A$2:$I$11399,8, FALSE)</f>
        <v>ATIVIDADES CRIMINAIS</v>
      </c>
      <c r="L5060" s="2">
        <v>1</v>
      </c>
    </row>
    <row r="5061" spans="1:12" ht="15.75" customHeight="1" x14ac:dyDescent="0.25">
      <c r="A5061" t="str">
        <f>CONCATENATE(B5061,C5061,D5061,H5061,I5061,L5061)</f>
        <v>242019HOMICIDIO231</v>
      </c>
      <c r="B5061" s="2">
        <v>2</v>
      </c>
      <c r="C5061" s="2">
        <v>4</v>
      </c>
      <c r="D5061" s="2">
        <v>2019</v>
      </c>
      <c r="E5061" s="2" t="s">
        <v>45</v>
      </c>
      <c r="F5061" s="2" t="s">
        <v>14</v>
      </c>
      <c r="G5061" s="2" t="s">
        <v>11</v>
      </c>
      <c r="H5061" s="2" t="s">
        <v>12</v>
      </c>
      <c r="I5061" s="2">
        <v>23</v>
      </c>
      <c r="J5061" s="2" t="str">
        <f>VLOOKUP(A5061,'Cor da Pele e Motivacao'!$A$2:$I$11399,6, FALSE)</f>
        <v>Parda</v>
      </c>
      <c r="K5061" s="2" t="str">
        <f>VLOOKUP(A5061,'Cor da Pele e Motivacao'!$A$2:$I$11399,8, FALSE)</f>
        <v>ATIVIDADES CRIMINAIS</v>
      </c>
      <c r="L5061" s="2">
        <v>1</v>
      </c>
    </row>
    <row r="5062" spans="1:12" ht="15.75" customHeight="1" x14ac:dyDescent="0.25">
      <c r="A5062" t="str">
        <f>CONCATENATE(B5062,C5062,D5062,H5062,I5062,L5062)</f>
        <v>242019HOMICIDIO291</v>
      </c>
      <c r="B5062" s="2">
        <v>2</v>
      </c>
      <c r="C5062" s="2">
        <v>4</v>
      </c>
      <c r="D5062" s="2">
        <v>2019</v>
      </c>
      <c r="E5062" s="2" t="s">
        <v>15</v>
      </c>
      <c r="F5062" s="2" t="s">
        <v>16</v>
      </c>
      <c r="G5062" s="2" t="s">
        <v>11</v>
      </c>
      <c r="H5062" s="2" t="s">
        <v>12</v>
      </c>
      <c r="I5062" s="2">
        <v>29</v>
      </c>
      <c r="J5062" s="2" t="str">
        <f>VLOOKUP(A5062,'Cor da Pele e Motivacao'!$A$2:$I$11399,6, FALSE)</f>
        <v>Parda</v>
      </c>
      <c r="K5062" s="2" t="str">
        <f>VLOOKUP(A5062,'Cor da Pele e Motivacao'!$A$2:$I$11399,8, FALSE)</f>
        <v>ATIVIDADES CRIMINAIS</v>
      </c>
      <c r="L5062" s="2">
        <v>1</v>
      </c>
    </row>
    <row r="5063" spans="1:12" ht="15.75" customHeight="1" x14ac:dyDescent="0.25">
      <c r="A5063" t="str">
        <f>CONCATENATE(B5063,C5063,D5063,H5063,I5063,L5063)</f>
        <v>242019HOMICIDIO201</v>
      </c>
      <c r="B5063" s="2">
        <v>2</v>
      </c>
      <c r="C5063" s="2">
        <v>4</v>
      </c>
      <c r="D5063" s="2">
        <v>2019</v>
      </c>
      <c r="E5063" s="2" t="s">
        <v>155</v>
      </c>
      <c r="F5063" s="2" t="s">
        <v>10</v>
      </c>
      <c r="G5063" s="2" t="s">
        <v>11</v>
      </c>
      <c r="H5063" s="2" t="s">
        <v>12</v>
      </c>
      <c r="I5063" s="2">
        <v>20</v>
      </c>
      <c r="J5063" s="2" t="str">
        <f>VLOOKUP(A5063,'Cor da Pele e Motivacao'!$A$2:$I$11399,6, FALSE)</f>
        <v>Parda</v>
      </c>
      <c r="K5063" s="2" t="str">
        <f>VLOOKUP(A5063,'Cor da Pele e Motivacao'!$A$2:$I$11399,8, FALSE)</f>
        <v>ATIVIDADES CRIMINAIS</v>
      </c>
      <c r="L5063" s="2">
        <v>1</v>
      </c>
    </row>
    <row r="5064" spans="1:12" ht="15.75" customHeight="1" x14ac:dyDescent="0.25">
      <c r="A5064" t="str">
        <f>CONCATENATE(B5064,C5064,D5064,H5064,I5064,L5064)</f>
        <v>242019HOMICIDIO191</v>
      </c>
      <c r="B5064" s="2">
        <v>2</v>
      </c>
      <c r="C5064" s="2">
        <v>4</v>
      </c>
      <c r="D5064" s="2">
        <v>2019</v>
      </c>
      <c r="E5064" s="2" t="s">
        <v>77</v>
      </c>
      <c r="F5064" s="2" t="s">
        <v>22</v>
      </c>
      <c r="G5064" s="2" t="s">
        <v>11</v>
      </c>
      <c r="H5064" s="2" t="s">
        <v>12</v>
      </c>
      <c r="I5064" s="2">
        <v>19</v>
      </c>
      <c r="J5064" s="2" t="str">
        <f>VLOOKUP(A5064,'Cor da Pele e Motivacao'!$A$2:$I$11399,6, FALSE)</f>
        <v>Parda</v>
      </c>
      <c r="K5064" s="2" t="str">
        <f>VLOOKUP(A5064,'Cor da Pele e Motivacao'!$A$2:$I$11399,8, FALSE)</f>
        <v>VIOLÊNCIA INTERPESSOAL</v>
      </c>
      <c r="L5064" s="2">
        <v>1</v>
      </c>
    </row>
    <row r="5065" spans="1:12" ht="15.75" customHeight="1" x14ac:dyDescent="0.25">
      <c r="A5065" t="str">
        <f>CONCATENATE(B5065,C5065,D5065,H5065,I5065,L5065)</f>
        <v>242019HOMICIDIO241</v>
      </c>
      <c r="B5065" s="2">
        <v>2</v>
      </c>
      <c r="C5065" s="2">
        <v>4</v>
      </c>
      <c r="D5065" s="2">
        <v>2019</v>
      </c>
      <c r="E5065" s="2" t="s">
        <v>20</v>
      </c>
      <c r="F5065" s="2" t="s">
        <v>14</v>
      </c>
      <c r="G5065" s="2" t="s">
        <v>11</v>
      </c>
      <c r="H5065" s="2" t="s">
        <v>12</v>
      </c>
      <c r="I5065" s="2">
        <v>24</v>
      </c>
      <c r="J5065" s="2" t="str">
        <f>VLOOKUP(A5065,'Cor da Pele e Motivacao'!$A$2:$I$11399,6, FALSE)</f>
        <v>Parda</v>
      </c>
      <c r="K5065" s="2" t="str">
        <f>VLOOKUP(A5065,'Cor da Pele e Motivacao'!$A$2:$I$11399,8, FALSE)</f>
        <v>ATIVIDADES CRIMINAIS</v>
      </c>
      <c r="L5065" s="2">
        <v>1</v>
      </c>
    </row>
    <row r="5066" spans="1:12" ht="15.75" customHeight="1" x14ac:dyDescent="0.25">
      <c r="A5066" t="str">
        <f>CONCATENATE(B5066,C5066,D5066,H5066,I5066,L5066)</f>
        <v>242019HOMICIDIO311</v>
      </c>
      <c r="B5066" s="2">
        <v>2</v>
      </c>
      <c r="C5066" s="2">
        <v>4</v>
      </c>
      <c r="D5066" s="2">
        <v>2019</v>
      </c>
      <c r="E5066" s="2" t="s">
        <v>20</v>
      </c>
      <c r="F5066" s="2" t="s">
        <v>14</v>
      </c>
      <c r="G5066" s="2" t="s">
        <v>11</v>
      </c>
      <c r="H5066" s="2" t="s">
        <v>12</v>
      </c>
      <c r="I5066" s="2">
        <v>31</v>
      </c>
      <c r="J5066" s="2" t="str">
        <f>VLOOKUP(A5066,'Cor da Pele e Motivacao'!$A$2:$I$11399,6, FALSE)</f>
        <v>Parda</v>
      </c>
      <c r="K5066" s="2" t="str">
        <f>VLOOKUP(A5066,'Cor da Pele e Motivacao'!$A$2:$I$11399,8, FALSE)</f>
        <v>ATIVIDADES CRIMINAIS</v>
      </c>
      <c r="L5066" s="2">
        <v>1</v>
      </c>
    </row>
    <row r="5067" spans="1:12" ht="15.75" customHeight="1" x14ac:dyDescent="0.25">
      <c r="A5067" t="str">
        <f>CONCATENATE(B5067,C5067,D5067,H5067,I5067,L5067)</f>
        <v>242019HOMICIDIO251</v>
      </c>
      <c r="B5067" s="2">
        <v>2</v>
      </c>
      <c r="C5067" s="2">
        <v>4</v>
      </c>
      <c r="D5067" s="2">
        <v>2019</v>
      </c>
      <c r="E5067" s="2" t="s">
        <v>58</v>
      </c>
      <c r="F5067" s="2" t="s">
        <v>22</v>
      </c>
      <c r="G5067" s="2" t="s">
        <v>11</v>
      </c>
      <c r="H5067" s="2" t="s">
        <v>12</v>
      </c>
      <c r="I5067" s="2">
        <v>25</v>
      </c>
      <c r="J5067" s="2" t="str">
        <f>VLOOKUP(A5067,'Cor da Pele e Motivacao'!$A$2:$I$11399,6, FALSE)</f>
        <v>Parda</v>
      </c>
      <c r="K5067" s="2" t="str">
        <f>VLOOKUP(A5067,'Cor da Pele e Motivacao'!$A$2:$I$11399,8, FALSE)</f>
        <v>ATIVIDADES CRIMINAIS</v>
      </c>
      <c r="L5067" s="2">
        <v>1</v>
      </c>
    </row>
    <row r="5068" spans="1:12" ht="15.75" customHeight="1" x14ac:dyDescent="0.25">
      <c r="A5068" t="str">
        <f>CONCATENATE(B5068,C5068,D5068,H5068,I5068,L5068)</f>
        <v>242019HOMICIDIO161</v>
      </c>
      <c r="B5068" s="2">
        <v>2</v>
      </c>
      <c r="C5068" s="2">
        <v>4</v>
      </c>
      <c r="D5068" s="2">
        <v>2019</v>
      </c>
      <c r="E5068" s="2" t="s">
        <v>104</v>
      </c>
      <c r="F5068" s="2" t="s">
        <v>22</v>
      </c>
      <c r="G5068" s="2" t="s">
        <v>11</v>
      </c>
      <c r="H5068" s="2" t="s">
        <v>12</v>
      </c>
      <c r="I5068" s="2">
        <v>16</v>
      </c>
      <c r="J5068" s="2" t="str">
        <f>VLOOKUP(A5068,'Cor da Pele e Motivacao'!$A$2:$I$11399,6, FALSE)</f>
        <v>Parda</v>
      </c>
      <c r="K5068" s="2" t="str">
        <f>VLOOKUP(A5068,'Cor da Pele e Motivacao'!$A$2:$I$11399,8, FALSE)</f>
        <v>ATIVIDADES CRIMINAIS</v>
      </c>
      <c r="L5068" s="2">
        <v>1</v>
      </c>
    </row>
    <row r="5069" spans="1:12" ht="15.75" customHeight="1" x14ac:dyDescent="0.25">
      <c r="A5069" t="str">
        <f>CONCATENATE(B5069,C5069,D5069,H5069,I5069,L5069)</f>
        <v>242019HOMICIDIO221</v>
      </c>
      <c r="B5069" s="2">
        <v>2</v>
      </c>
      <c r="C5069" s="2">
        <v>4</v>
      </c>
      <c r="D5069" s="2">
        <v>2019</v>
      </c>
      <c r="E5069" s="2" t="s">
        <v>25</v>
      </c>
      <c r="F5069" s="2" t="s">
        <v>25</v>
      </c>
      <c r="G5069" s="2" t="s">
        <v>11</v>
      </c>
      <c r="H5069" s="2" t="s">
        <v>12</v>
      </c>
      <c r="I5069" s="2">
        <v>22</v>
      </c>
      <c r="J5069" s="2" t="str">
        <f>VLOOKUP(A5069,'Cor da Pele e Motivacao'!$A$2:$I$11399,6, FALSE)</f>
        <v>Parda</v>
      </c>
      <c r="K5069" s="2" t="str">
        <f>VLOOKUP(A5069,'Cor da Pele e Motivacao'!$A$2:$I$11399,8, FALSE)</f>
        <v>ATIVIDADES CRIMINAIS</v>
      </c>
      <c r="L5069" s="2">
        <v>1</v>
      </c>
    </row>
    <row r="5070" spans="1:12" ht="15.75" customHeight="1" x14ac:dyDescent="0.25">
      <c r="A5070" t="str">
        <f>CONCATENATE(B5070,C5070,D5070,H5070,I5070,L5070)</f>
        <v>242019HOMICIDIO321</v>
      </c>
      <c r="B5070" s="2">
        <v>2</v>
      </c>
      <c r="C5070" s="2">
        <v>4</v>
      </c>
      <c r="D5070" s="2">
        <v>2019</v>
      </c>
      <c r="E5070" s="2" t="s">
        <v>38</v>
      </c>
      <c r="F5070" s="2" t="s">
        <v>22</v>
      </c>
      <c r="G5070" s="2" t="s">
        <v>11</v>
      </c>
      <c r="H5070" s="2" t="s">
        <v>12</v>
      </c>
      <c r="I5070" s="2">
        <v>32</v>
      </c>
      <c r="J5070" s="2" t="str">
        <f>VLOOKUP(A5070,'Cor da Pele e Motivacao'!$A$2:$I$11399,6, FALSE)</f>
        <v>Parda</v>
      </c>
      <c r="K5070" s="2" t="str">
        <f>VLOOKUP(A5070,'Cor da Pele e Motivacao'!$A$2:$I$11399,8, FALSE)</f>
        <v>ATIVIDADES CRIMINAIS</v>
      </c>
      <c r="L5070" s="2">
        <v>1</v>
      </c>
    </row>
    <row r="5071" spans="1:12" ht="15.75" customHeight="1" x14ac:dyDescent="0.25">
      <c r="A5071" t="str">
        <f>CONCATENATE(B5071,C5071,D5071,H5071,I5071,L5071)</f>
        <v>342019HOMICIDIO331</v>
      </c>
      <c r="B5071" s="2">
        <v>3</v>
      </c>
      <c r="C5071" s="2">
        <v>4</v>
      </c>
      <c r="D5071" s="2">
        <v>2019</v>
      </c>
      <c r="E5071" s="2" t="s">
        <v>15</v>
      </c>
      <c r="F5071" s="2" t="s">
        <v>16</v>
      </c>
      <c r="G5071" s="2" t="s">
        <v>11</v>
      </c>
      <c r="H5071" s="2" t="s">
        <v>12</v>
      </c>
      <c r="I5071" s="2">
        <v>33</v>
      </c>
      <c r="J5071" s="2" t="str">
        <f>VLOOKUP(A5071,'Cor da Pele e Motivacao'!$A$2:$I$11399,6, FALSE)</f>
        <v>Parda</v>
      </c>
      <c r="K5071" s="2" t="str">
        <f>VLOOKUP(A5071,'Cor da Pele e Motivacao'!$A$2:$I$11399,8, FALSE)</f>
        <v>ATIVIDADES CRIMINAIS</v>
      </c>
      <c r="L5071" s="2">
        <v>1</v>
      </c>
    </row>
    <row r="5072" spans="1:12" ht="15.75" customHeight="1" x14ac:dyDescent="0.25">
      <c r="A5072" t="str">
        <f>CONCATENATE(B5072,C5072,D5072,H5072,I5072,L5072)</f>
        <v>342019HOMICIDIO231</v>
      </c>
      <c r="B5072" s="2">
        <v>3</v>
      </c>
      <c r="C5072" s="2">
        <v>4</v>
      </c>
      <c r="D5072" s="2">
        <v>2019</v>
      </c>
      <c r="E5072" s="2" t="s">
        <v>78</v>
      </c>
      <c r="F5072" s="2" t="s">
        <v>14</v>
      </c>
      <c r="G5072" s="2" t="s">
        <v>11</v>
      </c>
      <c r="H5072" s="2" t="s">
        <v>12</v>
      </c>
      <c r="I5072" s="2">
        <v>23</v>
      </c>
      <c r="J5072" s="2" t="str">
        <f>VLOOKUP(A5072,'Cor da Pele e Motivacao'!$A$2:$I$11399,6, FALSE)</f>
        <v>Parda</v>
      </c>
      <c r="K5072" s="2" t="str">
        <f>VLOOKUP(A5072,'Cor da Pele e Motivacao'!$A$2:$I$11399,8, FALSE)</f>
        <v>ATIVIDADES CRIMINAIS</v>
      </c>
      <c r="L5072" s="2">
        <v>1</v>
      </c>
    </row>
    <row r="5073" spans="1:12" ht="15.75" customHeight="1" x14ac:dyDescent="0.25">
      <c r="A5073" t="str">
        <f>CONCATENATE(B5073,C5073,D5073,H5073,I5073,L5073)</f>
        <v>342019HOMICIDIO1</v>
      </c>
      <c r="B5073" s="2">
        <v>3</v>
      </c>
      <c r="C5073" s="2">
        <v>4</v>
      </c>
      <c r="D5073" s="2">
        <v>2019</v>
      </c>
      <c r="E5073" s="2" t="s">
        <v>101</v>
      </c>
      <c r="F5073" s="2" t="s">
        <v>22</v>
      </c>
      <c r="G5073" s="2" t="s">
        <v>11</v>
      </c>
      <c r="H5073" s="2" t="s">
        <v>12</v>
      </c>
      <c r="I5073" s="2"/>
      <c r="J5073" s="2" t="str">
        <f>VLOOKUP(A5073,'Cor da Pele e Motivacao'!$A$2:$I$11399,6, FALSE)</f>
        <v>NAO INFORMADO</v>
      </c>
      <c r="K5073" s="2" t="str">
        <f>VLOOKUP(A5073,'Cor da Pele e Motivacao'!$A$2:$I$11399,8, FALSE)</f>
        <v>ATIVIDADES CRIMINAIS</v>
      </c>
      <c r="L5073" s="2">
        <v>1</v>
      </c>
    </row>
    <row r="5074" spans="1:12" ht="15.75" customHeight="1" x14ac:dyDescent="0.25">
      <c r="A5074" t="str">
        <f>CONCATENATE(B5074,C5074,D5074,H5074,I5074,L5074)</f>
        <v>342019HOMICIDIO281</v>
      </c>
      <c r="B5074" s="2">
        <v>3</v>
      </c>
      <c r="C5074" s="2">
        <v>4</v>
      </c>
      <c r="D5074" s="2">
        <v>2019</v>
      </c>
      <c r="E5074" s="2" t="s">
        <v>25</v>
      </c>
      <c r="F5074" s="2" t="s">
        <v>25</v>
      </c>
      <c r="G5074" s="2" t="s">
        <v>28</v>
      </c>
      <c r="H5074" s="2" t="s">
        <v>12</v>
      </c>
      <c r="I5074" s="2">
        <v>28</v>
      </c>
      <c r="J5074" s="2" t="str">
        <f>VLOOKUP(A5074,'Cor da Pele e Motivacao'!$A$2:$I$11399,6, FALSE)</f>
        <v>Parda</v>
      </c>
      <c r="K5074" s="2" t="str">
        <f>VLOOKUP(A5074,'Cor da Pele e Motivacao'!$A$2:$I$11399,8, FALSE)</f>
        <v>VIOLÊNCIA INTERPESSOAL</v>
      </c>
      <c r="L5074" s="2">
        <v>1</v>
      </c>
    </row>
    <row r="5075" spans="1:12" ht="15.75" customHeight="1" x14ac:dyDescent="0.25">
      <c r="A5075" t="str">
        <f>CONCATENATE(B5075,C5075,D5075,H5075,I5075,L5075)</f>
        <v>442019HOMICIDIO271</v>
      </c>
      <c r="B5075" s="2">
        <v>4</v>
      </c>
      <c r="C5075" s="2">
        <v>4</v>
      </c>
      <c r="D5075" s="2">
        <v>2019</v>
      </c>
      <c r="E5075" s="2" t="s">
        <v>40</v>
      </c>
      <c r="F5075" s="2" t="s">
        <v>16</v>
      </c>
      <c r="G5075" s="2" t="s">
        <v>11</v>
      </c>
      <c r="H5075" s="2" t="s">
        <v>12</v>
      </c>
      <c r="I5075" s="2">
        <v>27</v>
      </c>
      <c r="J5075" s="2" t="str">
        <f>VLOOKUP(A5075,'Cor da Pele e Motivacao'!$A$2:$I$11399,6, FALSE)</f>
        <v>Parda</v>
      </c>
      <c r="K5075" s="2" t="str">
        <f>VLOOKUP(A5075,'Cor da Pele e Motivacao'!$A$2:$I$11399,8, FALSE)</f>
        <v>ATIVIDADES CRIMINAIS</v>
      </c>
      <c r="L5075" s="2">
        <v>1</v>
      </c>
    </row>
    <row r="5076" spans="1:12" ht="15.75" customHeight="1" x14ac:dyDescent="0.25">
      <c r="A5076" t="str">
        <f>CONCATENATE(B5076,C5076,D5076,H5076,I5076,L5076)</f>
        <v>442019HOMICIDIO241</v>
      </c>
      <c r="B5076" s="2">
        <v>4</v>
      </c>
      <c r="C5076" s="2">
        <v>4</v>
      </c>
      <c r="D5076" s="2">
        <v>2019</v>
      </c>
      <c r="E5076" s="2" t="s">
        <v>15</v>
      </c>
      <c r="F5076" s="2" t="s">
        <v>16</v>
      </c>
      <c r="G5076" s="2" t="s">
        <v>11</v>
      </c>
      <c r="H5076" s="2" t="s">
        <v>12</v>
      </c>
      <c r="I5076" s="2">
        <v>24</v>
      </c>
      <c r="J5076" s="2" t="str">
        <f>VLOOKUP(A5076,'Cor da Pele e Motivacao'!$A$2:$I$11399,6, FALSE)</f>
        <v>Parda</v>
      </c>
      <c r="K5076" s="2" t="str">
        <f>VLOOKUP(A5076,'Cor da Pele e Motivacao'!$A$2:$I$11399,8, FALSE)</f>
        <v>ATIVIDADES CRIMINAIS</v>
      </c>
      <c r="L5076" s="2">
        <v>1</v>
      </c>
    </row>
    <row r="5077" spans="1:12" ht="15.75" customHeight="1" x14ac:dyDescent="0.25">
      <c r="A5077" t="str">
        <f>CONCATENATE(B5077,C5077,D5077,H5077,I5077,L5077)</f>
        <v>442019HOMICIDIO601</v>
      </c>
      <c r="B5077" s="2">
        <v>4</v>
      </c>
      <c r="C5077" s="2">
        <v>4</v>
      </c>
      <c r="D5077" s="2">
        <v>2019</v>
      </c>
      <c r="E5077" s="2" t="s">
        <v>42</v>
      </c>
      <c r="F5077" s="2" t="s">
        <v>16</v>
      </c>
      <c r="G5077" s="2" t="s">
        <v>11</v>
      </c>
      <c r="H5077" s="2" t="s">
        <v>12</v>
      </c>
      <c r="I5077" s="2">
        <v>60</v>
      </c>
      <c r="J5077" s="2" t="str">
        <f>VLOOKUP(A5077,'Cor da Pele e Motivacao'!$A$2:$I$11399,6, FALSE)</f>
        <v>Parda</v>
      </c>
      <c r="K5077" s="2" t="str">
        <f>VLOOKUP(A5077,'Cor da Pele e Motivacao'!$A$2:$I$11399,8, FALSE)</f>
        <v>ATIVIDADES CRIMINAIS</v>
      </c>
      <c r="L5077" s="2">
        <v>1</v>
      </c>
    </row>
    <row r="5078" spans="1:12" ht="15.75" customHeight="1" x14ac:dyDescent="0.25">
      <c r="A5078" t="str">
        <f>CONCATENATE(B5078,C5078,D5078,H5078,I5078,L5078)</f>
        <v>442019HOMICIDIO151</v>
      </c>
      <c r="B5078" s="2">
        <v>4</v>
      </c>
      <c r="C5078" s="2">
        <v>4</v>
      </c>
      <c r="D5078" s="2">
        <v>2019</v>
      </c>
      <c r="E5078" s="2" t="s">
        <v>77</v>
      </c>
      <c r="F5078" s="2" t="s">
        <v>22</v>
      </c>
      <c r="G5078" s="2" t="s">
        <v>11</v>
      </c>
      <c r="H5078" s="2" t="s">
        <v>12</v>
      </c>
      <c r="I5078" s="2">
        <v>15</v>
      </c>
      <c r="J5078" s="2" t="str">
        <f>VLOOKUP(A5078,'Cor da Pele e Motivacao'!$A$2:$I$11399,6, FALSE)</f>
        <v>Parda</v>
      </c>
      <c r="K5078" s="2" t="str">
        <f>VLOOKUP(A5078,'Cor da Pele e Motivacao'!$A$2:$I$11399,8, FALSE)</f>
        <v>VIOLÊNCIA INTERPESSOAL</v>
      </c>
      <c r="L5078" s="2">
        <v>1</v>
      </c>
    </row>
    <row r="5079" spans="1:12" ht="15.75" customHeight="1" x14ac:dyDescent="0.25">
      <c r="A5079" t="str">
        <f>CONCATENATE(B5079,C5079,D5079,H5079,I5079,L5079)</f>
        <v>442019HOMICIDIO361</v>
      </c>
      <c r="B5079" s="2">
        <v>4</v>
      </c>
      <c r="C5079" s="2">
        <v>4</v>
      </c>
      <c r="D5079" s="2">
        <v>2019</v>
      </c>
      <c r="E5079" s="2" t="s">
        <v>35</v>
      </c>
      <c r="F5079" s="2" t="s">
        <v>16</v>
      </c>
      <c r="G5079" s="2" t="s">
        <v>11</v>
      </c>
      <c r="H5079" s="2" t="s">
        <v>12</v>
      </c>
      <c r="I5079" s="2">
        <v>36</v>
      </c>
      <c r="J5079" s="2" t="str">
        <f>VLOOKUP(A5079,'Cor da Pele e Motivacao'!$A$2:$I$11399,6, FALSE)</f>
        <v>Parda</v>
      </c>
      <c r="K5079" s="2" t="str">
        <f>VLOOKUP(A5079,'Cor da Pele e Motivacao'!$A$2:$I$11399,8, FALSE)</f>
        <v>ATIVIDADES CRIMINAIS</v>
      </c>
      <c r="L5079" s="2">
        <v>1</v>
      </c>
    </row>
    <row r="5080" spans="1:12" ht="15.75" customHeight="1" x14ac:dyDescent="0.25">
      <c r="A5080" t="str">
        <f>CONCATENATE(B5080,C5080,D5080,H5080,I5080,L5080)</f>
        <v>442019HOMICIDIO251</v>
      </c>
      <c r="B5080" s="2">
        <v>4</v>
      </c>
      <c r="C5080" s="2">
        <v>4</v>
      </c>
      <c r="D5080" s="2">
        <v>2019</v>
      </c>
      <c r="E5080" s="2" t="s">
        <v>23</v>
      </c>
      <c r="F5080" s="2" t="s">
        <v>14</v>
      </c>
      <c r="G5080" s="2" t="s">
        <v>11</v>
      </c>
      <c r="H5080" s="2" t="s">
        <v>12</v>
      </c>
      <c r="I5080" s="2">
        <v>25</v>
      </c>
      <c r="J5080" s="2" t="str">
        <f>VLOOKUP(A5080,'Cor da Pele e Motivacao'!$A$2:$I$11399,6, FALSE)</f>
        <v>Parda</v>
      </c>
      <c r="K5080" s="2" t="str">
        <f>VLOOKUP(A5080,'Cor da Pele e Motivacao'!$A$2:$I$11399,8, FALSE)</f>
        <v>ATIVIDADES CRIMINAIS</v>
      </c>
      <c r="L5080" s="2">
        <v>1</v>
      </c>
    </row>
    <row r="5081" spans="1:12" ht="15.75" customHeight="1" x14ac:dyDescent="0.25">
      <c r="A5081" t="str">
        <f>CONCATENATE(B5081,C5081,D5081,H5081,I5081,L5081)</f>
        <v>442019LATROCINIO371</v>
      </c>
      <c r="B5081" s="2">
        <v>4</v>
      </c>
      <c r="C5081" s="2">
        <v>4</v>
      </c>
      <c r="D5081" s="2">
        <v>2019</v>
      </c>
      <c r="E5081" s="2" t="s">
        <v>23</v>
      </c>
      <c r="F5081" s="2" t="s">
        <v>14</v>
      </c>
      <c r="G5081" s="2" t="s">
        <v>11</v>
      </c>
      <c r="H5081" s="2" t="s">
        <v>33</v>
      </c>
      <c r="I5081" s="2">
        <v>37</v>
      </c>
      <c r="J5081" s="2" t="str">
        <f>VLOOKUP(A5081,'Cor da Pele e Motivacao'!$A$2:$I$11399,6, FALSE)</f>
        <v>Parda</v>
      </c>
      <c r="K5081" s="2" t="str">
        <f>VLOOKUP(A5081,'Cor da Pele e Motivacao'!$A$2:$I$11399,8, FALSE)</f>
        <v>PATRIMÔNIO</v>
      </c>
      <c r="L5081" s="2">
        <v>1</v>
      </c>
    </row>
    <row r="5082" spans="1:12" ht="15.75" customHeight="1" x14ac:dyDescent="0.25">
      <c r="A5082" t="str">
        <f>CONCATENATE(B5082,C5082,D5082,H5082,I5082,L5082)</f>
        <v>442019HOMICIDIO271</v>
      </c>
      <c r="B5082" s="2">
        <v>4</v>
      </c>
      <c r="C5082" s="2">
        <v>4</v>
      </c>
      <c r="D5082" s="2">
        <v>2019</v>
      </c>
      <c r="E5082" s="2" t="s">
        <v>158</v>
      </c>
      <c r="F5082" s="2" t="s">
        <v>16</v>
      </c>
      <c r="G5082" s="2" t="s">
        <v>11</v>
      </c>
      <c r="H5082" s="2" t="s">
        <v>12</v>
      </c>
      <c r="I5082" s="2">
        <v>27</v>
      </c>
      <c r="J5082" s="2" t="str">
        <f>VLOOKUP(A5082,'Cor da Pele e Motivacao'!$A$2:$I$11399,6, FALSE)</f>
        <v>Parda</v>
      </c>
      <c r="K5082" s="2" t="str">
        <f>VLOOKUP(A5082,'Cor da Pele e Motivacao'!$A$2:$I$11399,8, FALSE)</f>
        <v>ATIVIDADES CRIMINAIS</v>
      </c>
      <c r="L5082" s="2">
        <v>1</v>
      </c>
    </row>
    <row r="5083" spans="1:12" ht="15.75" customHeight="1" x14ac:dyDescent="0.25">
      <c r="A5083" t="str">
        <f>CONCATENATE(B5083,C5083,D5083,H5083,I5083,L5083)</f>
        <v>442019HOMICIDIO381</v>
      </c>
      <c r="B5083" s="2">
        <v>4</v>
      </c>
      <c r="C5083" s="2">
        <v>4</v>
      </c>
      <c r="D5083" s="2">
        <v>2019</v>
      </c>
      <c r="E5083" s="2" t="s">
        <v>25</v>
      </c>
      <c r="F5083" s="2" t="s">
        <v>25</v>
      </c>
      <c r="G5083" s="2" t="s">
        <v>11</v>
      </c>
      <c r="H5083" s="2" t="s">
        <v>12</v>
      </c>
      <c r="I5083" s="2">
        <v>38</v>
      </c>
      <c r="J5083" s="2" t="str">
        <f>VLOOKUP(A5083,'Cor da Pele e Motivacao'!$A$2:$I$11399,6, FALSE)</f>
        <v>Parda</v>
      </c>
      <c r="K5083" s="2" t="str">
        <f>VLOOKUP(A5083,'Cor da Pele e Motivacao'!$A$2:$I$11399,8, FALSE)</f>
        <v>ATIVIDADES CRIMINAIS</v>
      </c>
      <c r="L5083" s="2">
        <v>1</v>
      </c>
    </row>
    <row r="5084" spans="1:12" ht="15.75" customHeight="1" x14ac:dyDescent="0.25">
      <c r="A5084" t="str">
        <f>CONCATENATE(B5084,C5084,D5084,H5084,I5084,L5084)</f>
        <v>442019HOMICIDIO251</v>
      </c>
      <c r="B5084" s="2">
        <v>4</v>
      </c>
      <c r="C5084" s="2">
        <v>4</v>
      </c>
      <c r="D5084" s="2">
        <v>2019</v>
      </c>
      <c r="E5084" s="2" t="s">
        <v>120</v>
      </c>
      <c r="F5084" s="2" t="s">
        <v>16</v>
      </c>
      <c r="G5084" s="2" t="s">
        <v>11</v>
      </c>
      <c r="H5084" s="2" t="s">
        <v>12</v>
      </c>
      <c r="I5084" s="2">
        <v>25</v>
      </c>
      <c r="J5084" s="2" t="str">
        <f>VLOOKUP(A5084,'Cor da Pele e Motivacao'!$A$2:$I$11399,6, FALSE)</f>
        <v>Parda</v>
      </c>
      <c r="K5084" s="2" t="str">
        <f>VLOOKUP(A5084,'Cor da Pele e Motivacao'!$A$2:$I$11399,8, FALSE)</f>
        <v>ATIVIDADES CRIMINAIS</v>
      </c>
      <c r="L5084" s="2">
        <v>1</v>
      </c>
    </row>
    <row r="5085" spans="1:12" ht="15.75" customHeight="1" x14ac:dyDescent="0.25">
      <c r="A5085" t="str">
        <f>CONCATENATE(B5085,C5085,D5085,H5085,I5085,L5085)</f>
        <v>442019HOMICIDIO371</v>
      </c>
      <c r="B5085" s="2">
        <v>4</v>
      </c>
      <c r="C5085" s="2">
        <v>4</v>
      </c>
      <c r="D5085" s="2">
        <v>2019</v>
      </c>
      <c r="E5085" s="2" t="s">
        <v>108</v>
      </c>
      <c r="F5085" s="2" t="s">
        <v>16</v>
      </c>
      <c r="G5085" s="2" t="s">
        <v>11</v>
      </c>
      <c r="H5085" s="2" t="s">
        <v>12</v>
      </c>
      <c r="I5085" s="2">
        <v>37</v>
      </c>
      <c r="J5085" s="2" t="str">
        <f>VLOOKUP(A5085,'Cor da Pele e Motivacao'!$A$2:$I$11399,6, FALSE)</f>
        <v>Parda</v>
      </c>
      <c r="K5085" s="2" t="str">
        <f>VLOOKUP(A5085,'Cor da Pele e Motivacao'!$A$2:$I$11399,8, FALSE)</f>
        <v>VIOLÊNCIA INTERPESSOAL</v>
      </c>
      <c r="L5085" s="2">
        <v>1</v>
      </c>
    </row>
    <row r="5086" spans="1:12" ht="15.75" customHeight="1" x14ac:dyDescent="0.25">
      <c r="A5086" t="str">
        <f>CONCATENATE(B5086,C5086,D5086,H5086,I5086,L5086)</f>
        <v>442019HOMICIDIO391</v>
      </c>
      <c r="B5086" s="2">
        <v>4</v>
      </c>
      <c r="C5086" s="2">
        <v>4</v>
      </c>
      <c r="D5086" s="2">
        <v>2019</v>
      </c>
      <c r="E5086" s="2" t="s">
        <v>137</v>
      </c>
      <c r="F5086" s="2" t="s">
        <v>22</v>
      </c>
      <c r="G5086" s="2" t="s">
        <v>11</v>
      </c>
      <c r="H5086" s="2" t="s">
        <v>12</v>
      </c>
      <c r="I5086" s="2">
        <v>39</v>
      </c>
      <c r="J5086" s="2" t="str">
        <f>VLOOKUP(A5086,'Cor da Pele e Motivacao'!$A$2:$I$11399,6, FALSE)</f>
        <v>Parda</v>
      </c>
      <c r="K5086" s="2" t="str">
        <f>VLOOKUP(A5086,'Cor da Pele e Motivacao'!$A$2:$I$11399,8, FALSE)</f>
        <v>ATIVIDADES CRIMINAIS</v>
      </c>
      <c r="L5086" s="2">
        <v>1</v>
      </c>
    </row>
    <row r="5087" spans="1:12" ht="15.75" customHeight="1" x14ac:dyDescent="0.25">
      <c r="A5087" t="str">
        <f>CONCATENATE(B5087,C5087,D5087,H5087,I5087,L5087)</f>
        <v>542019FEMINICIDIO301</v>
      </c>
      <c r="B5087" s="2">
        <v>5</v>
      </c>
      <c r="C5087" s="2">
        <v>4</v>
      </c>
      <c r="D5087" s="2">
        <v>2019</v>
      </c>
      <c r="E5087" s="2" t="s">
        <v>140</v>
      </c>
      <c r="F5087" s="2" t="s">
        <v>10</v>
      </c>
      <c r="G5087" s="2" t="s">
        <v>28</v>
      </c>
      <c r="H5087" s="2" t="s">
        <v>29</v>
      </c>
      <c r="I5087" s="2">
        <v>30</v>
      </c>
      <c r="J5087" s="2" t="str">
        <f>VLOOKUP(A5087,'Cor da Pele e Motivacao'!$A$2:$I$11399,6, FALSE)</f>
        <v>Parda</v>
      </c>
      <c r="K5087" s="2" t="str">
        <f>VLOOKUP(A5087,'Cor da Pele e Motivacao'!$A$2:$I$11399,8, FALSE)</f>
        <v>FEMINICIDIO</v>
      </c>
      <c r="L5087" s="2">
        <v>1</v>
      </c>
    </row>
    <row r="5088" spans="1:12" ht="15.75" customHeight="1" x14ac:dyDescent="0.25">
      <c r="A5088" t="str">
        <f>CONCATENATE(B5088,C5088,D5088,H5088,I5088,L5088)</f>
        <v>542019HOMICIDIO181</v>
      </c>
      <c r="B5088" s="2">
        <v>5</v>
      </c>
      <c r="C5088" s="2">
        <v>4</v>
      </c>
      <c r="D5088" s="2">
        <v>2019</v>
      </c>
      <c r="E5088" s="2" t="s">
        <v>109</v>
      </c>
      <c r="F5088" s="2" t="s">
        <v>22</v>
      </c>
      <c r="G5088" s="2" t="s">
        <v>11</v>
      </c>
      <c r="H5088" s="2" t="s">
        <v>12</v>
      </c>
      <c r="I5088" s="2">
        <v>18</v>
      </c>
      <c r="J5088" s="2" t="str">
        <f>VLOOKUP(A5088,'Cor da Pele e Motivacao'!$A$2:$I$11399,6, FALSE)</f>
        <v>Parda</v>
      </c>
      <c r="K5088" s="2" t="str">
        <f>VLOOKUP(A5088,'Cor da Pele e Motivacao'!$A$2:$I$11399,8, FALSE)</f>
        <v>ATIVIDADES CRIMINAIS</v>
      </c>
      <c r="L5088" s="2">
        <v>1</v>
      </c>
    </row>
    <row r="5089" spans="1:12" ht="15.75" customHeight="1" x14ac:dyDescent="0.25">
      <c r="A5089" t="str">
        <f>CONCATENATE(B5089,C5089,D5089,H5089,I5089,L5089)</f>
        <v>542019HOMICIDIO391</v>
      </c>
      <c r="B5089" s="2">
        <v>5</v>
      </c>
      <c r="C5089" s="2">
        <v>4</v>
      </c>
      <c r="D5089" s="2">
        <v>2019</v>
      </c>
      <c r="E5089" s="2" t="s">
        <v>15</v>
      </c>
      <c r="F5089" s="2" t="s">
        <v>16</v>
      </c>
      <c r="G5089" s="2" t="s">
        <v>11</v>
      </c>
      <c r="H5089" s="2" t="s">
        <v>12</v>
      </c>
      <c r="I5089" s="2">
        <v>39</v>
      </c>
      <c r="J5089" s="2" t="str">
        <f>VLOOKUP(A5089,'Cor da Pele e Motivacao'!$A$2:$I$11399,6, FALSE)</f>
        <v>Parda</v>
      </c>
      <c r="K5089" s="2" t="str">
        <f>VLOOKUP(A5089,'Cor da Pele e Motivacao'!$A$2:$I$11399,8, FALSE)</f>
        <v>ATIVIDADES CRIMINAIS</v>
      </c>
      <c r="L5089" s="2">
        <v>1</v>
      </c>
    </row>
    <row r="5090" spans="1:12" ht="15.75" customHeight="1" x14ac:dyDescent="0.25">
      <c r="A5090" t="str">
        <f>CONCATENATE(B5090,C5090,D5090,H5090,I5090,L5090)</f>
        <v>542019HOMICIDIO391</v>
      </c>
      <c r="B5090" s="2">
        <v>5</v>
      </c>
      <c r="C5090" s="2">
        <v>4</v>
      </c>
      <c r="D5090" s="2">
        <v>2019</v>
      </c>
      <c r="E5090" s="2" t="s">
        <v>34</v>
      </c>
      <c r="F5090" s="2" t="s">
        <v>14</v>
      </c>
      <c r="G5090" s="2" t="s">
        <v>11</v>
      </c>
      <c r="H5090" s="2" t="s">
        <v>12</v>
      </c>
      <c r="I5090" s="2">
        <v>39</v>
      </c>
      <c r="J5090" s="2" t="str">
        <f>VLOOKUP(A5090,'Cor da Pele e Motivacao'!$A$2:$I$11399,6, FALSE)</f>
        <v>Parda</v>
      </c>
      <c r="K5090" s="2" t="str">
        <f>VLOOKUP(A5090,'Cor da Pele e Motivacao'!$A$2:$I$11399,8, FALSE)</f>
        <v>ATIVIDADES CRIMINAIS</v>
      </c>
      <c r="L5090" s="2">
        <v>1</v>
      </c>
    </row>
    <row r="5091" spans="1:12" ht="15.75" customHeight="1" x14ac:dyDescent="0.25">
      <c r="A5091" t="str">
        <f>CONCATENATE(B5091,C5091,D5091,H5091,I5091,L5091)</f>
        <v>542019HOMICIDIO181</v>
      </c>
      <c r="B5091" s="2">
        <v>5</v>
      </c>
      <c r="C5091" s="2">
        <v>4</v>
      </c>
      <c r="D5091" s="2">
        <v>2019</v>
      </c>
      <c r="E5091" s="2" t="s">
        <v>20</v>
      </c>
      <c r="F5091" s="2" t="s">
        <v>14</v>
      </c>
      <c r="G5091" s="2" t="s">
        <v>11</v>
      </c>
      <c r="H5091" s="2" t="s">
        <v>12</v>
      </c>
      <c r="I5091" s="2">
        <v>18</v>
      </c>
      <c r="J5091" s="2" t="str">
        <f>VLOOKUP(A5091,'Cor da Pele e Motivacao'!$A$2:$I$11399,6, FALSE)</f>
        <v>Parda</v>
      </c>
      <c r="K5091" s="2" t="str">
        <f>VLOOKUP(A5091,'Cor da Pele e Motivacao'!$A$2:$I$11399,8, FALSE)</f>
        <v>ATIVIDADES CRIMINAIS</v>
      </c>
      <c r="L5091" s="2">
        <v>1</v>
      </c>
    </row>
    <row r="5092" spans="1:12" ht="15.75" customHeight="1" x14ac:dyDescent="0.25">
      <c r="A5092" t="str">
        <f>CONCATENATE(B5092,C5092,D5092,H5092,I5092,L5092)</f>
        <v>542019HOMICIDIO401</v>
      </c>
      <c r="B5092" s="2">
        <v>5</v>
      </c>
      <c r="C5092" s="2">
        <v>4</v>
      </c>
      <c r="D5092" s="2">
        <v>2019</v>
      </c>
      <c r="E5092" s="2" t="s">
        <v>36</v>
      </c>
      <c r="F5092" s="2" t="s">
        <v>14</v>
      </c>
      <c r="G5092" s="2" t="s">
        <v>11</v>
      </c>
      <c r="H5092" s="2" t="s">
        <v>12</v>
      </c>
      <c r="I5092" s="2">
        <v>40</v>
      </c>
      <c r="J5092" s="2" t="str">
        <f>VLOOKUP(A5092,'Cor da Pele e Motivacao'!$A$2:$I$11399,6, FALSE)</f>
        <v>Parda</v>
      </c>
      <c r="K5092" s="2" t="str">
        <f>VLOOKUP(A5092,'Cor da Pele e Motivacao'!$A$2:$I$11399,8, FALSE)</f>
        <v>ATIVIDADES CRIMINAIS</v>
      </c>
      <c r="L5092" s="2">
        <v>1</v>
      </c>
    </row>
    <row r="5093" spans="1:12" ht="15.75" customHeight="1" x14ac:dyDescent="0.25">
      <c r="A5093" t="str">
        <f>CONCATENATE(B5093,C5093,D5093,H5093,I5093,L5093)</f>
        <v>542019HOMICIDIO181</v>
      </c>
      <c r="B5093" s="2">
        <v>5</v>
      </c>
      <c r="C5093" s="2">
        <v>4</v>
      </c>
      <c r="D5093" s="2">
        <v>2019</v>
      </c>
      <c r="E5093" s="2" t="s">
        <v>25</v>
      </c>
      <c r="F5093" s="2" t="s">
        <v>25</v>
      </c>
      <c r="G5093" s="2" t="s">
        <v>11</v>
      </c>
      <c r="H5093" s="2" t="s">
        <v>12</v>
      </c>
      <c r="I5093" s="2">
        <v>18</v>
      </c>
      <c r="J5093" s="2" t="str">
        <f>VLOOKUP(A5093,'Cor da Pele e Motivacao'!$A$2:$I$11399,6, FALSE)</f>
        <v>Parda</v>
      </c>
      <c r="K5093" s="2" t="str">
        <f>VLOOKUP(A5093,'Cor da Pele e Motivacao'!$A$2:$I$11399,8, FALSE)</f>
        <v>ATIVIDADES CRIMINAIS</v>
      </c>
      <c r="L5093" s="2">
        <v>1</v>
      </c>
    </row>
    <row r="5094" spans="1:12" ht="15.75" customHeight="1" x14ac:dyDescent="0.25">
      <c r="A5094" t="str">
        <f>CONCATENATE(B5094,C5094,D5094,H5094,I5094,L5094)</f>
        <v>542019HOMICIDIO271</v>
      </c>
      <c r="B5094" s="2">
        <v>5</v>
      </c>
      <c r="C5094" s="2">
        <v>4</v>
      </c>
      <c r="D5094" s="2">
        <v>2019</v>
      </c>
      <c r="E5094" s="2" t="s">
        <v>164</v>
      </c>
      <c r="F5094" s="2" t="s">
        <v>16</v>
      </c>
      <c r="G5094" s="2" t="s">
        <v>11</v>
      </c>
      <c r="H5094" s="2" t="s">
        <v>12</v>
      </c>
      <c r="I5094" s="2">
        <v>27</v>
      </c>
      <c r="J5094" s="2" t="str">
        <f>VLOOKUP(A5094,'Cor da Pele e Motivacao'!$A$2:$I$11399,6, FALSE)</f>
        <v>Parda</v>
      </c>
      <c r="K5094" s="2" t="str">
        <f>VLOOKUP(A5094,'Cor da Pele e Motivacao'!$A$2:$I$11399,8, FALSE)</f>
        <v>ATIVIDADES CRIMINAIS</v>
      </c>
      <c r="L5094" s="2">
        <v>1</v>
      </c>
    </row>
    <row r="5095" spans="1:12" ht="15.75" customHeight="1" x14ac:dyDescent="0.25">
      <c r="A5095" t="str">
        <f>CONCATENATE(B5095,C5095,D5095,H5095,I5095,L5095)</f>
        <v>542019HOMICIDIO291</v>
      </c>
      <c r="B5095" s="2">
        <v>5</v>
      </c>
      <c r="C5095" s="2">
        <v>4</v>
      </c>
      <c r="D5095" s="2">
        <v>2019</v>
      </c>
      <c r="E5095" s="2" t="s">
        <v>164</v>
      </c>
      <c r="F5095" s="2" t="s">
        <v>16</v>
      </c>
      <c r="G5095" s="2" t="s">
        <v>11</v>
      </c>
      <c r="H5095" s="2" t="s">
        <v>12</v>
      </c>
      <c r="I5095" s="2">
        <v>29</v>
      </c>
      <c r="J5095" s="2" t="str">
        <f>VLOOKUP(A5095,'Cor da Pele e Motivacao'!$A$2:$I$11399,6, FALSE)</f>
        <v>Parda</v>
      </c>
      <c r="K5095" s="2" t="str">
        <f>VLOOKUP(A5095,'Cor da Pele e Motivacao'!$A$2:$I$11399,8, FALSE)</f>
        <v>ATIVIDADES CRIMINAIS</v>
      </c>
      <c r="L5095" s="2">
        <v>1</v>
      </c>
    </row>
    <row r="5096" spans="1:12" ht="15.75" customHeight="1" x14ac:dyDescent="0.25">
      <c r="A5096" t="str">
        <f>CONCATENATE(B5096,C5096,D5096,H5096,I5096,L5096)</f>
        <v>542019HOMICIDIO411</v>
      </c>
      <c r="B5096" s="2">
        <v>5</v>
      </c>
      <c r="C5096" s="2">
        <v>4</v>
      </c>
      <c r="D5096" s="2">
        <v>2019</v>
      </c>
      <c r="E5096" s="2" t="s">
        <v>138</v>
      </c>
      <c r="F5096" s="2" t="s">
        <v>22</v>
      </c>
      <c r="G5096" s="2" t="s">
        <v>11</v>
      </c>
      <c r="H5096" s="2" t="s">
        <v>12</v>
      </c>
      <c r="I5096" s="2">
        <v>41</v>
      </c>
      <c r="J5096" s="2" t="str">
        <f>VLOOKUP(A5096,'Cor da Pele e Motivacao'!$A$2:$I$11399,6, FALSE)</f>
        <v>Parda</v>
      </c>
      <c r="K5096" s="2" t="str">
        <f>VLOOKUP(A5096,'Cor da Pele e Motivacao'!$A$2:$I$11399,8, FALSE)</f>
        <v>ATIVIDADES CRIMINAIS</v>
      </c>
      <c r="L5096" s="2">
        <v>1</v>
      </c>
    </row>
    <row r="5097" spans="1:12" ht="15.75" customHeight="1" x14ac:dyDescent="0.25">
      <c r="A5097" t="str">
        <f>CONCATENATE(B5097,C5097,D5097,H5097,I5097,L5097)</f>
        <v>642019HOMICIDIO391</v>
      </c>
      <c r="B5097" s="2">
        <v>6</v>
      </c>
      <c r="C5097" s="2">
        <v>4</v>
      </c>
      <c r="D5097" s="2">
        <v>2019</v>
      </c>
      <c r="E5097" s="2" t="s">
        <v>13</v>
      </c>
      <c r="F5097" s="2" t="s">
        <v>14</v>
      </c>
      <c r="G5097" s="2" t="s">
        <v>11</v>
      </c>
      <c r="H5097" s="2" t="s">
        <v>12</v>
      </c>
      <c r="I5097" s="2">
        <v>39</v>
      </c>
      <c r="J5097" s="2" t="str">
        <f>VLOOKUP(A5097,'Cor da Pele e Motivacao'!$A$2:$I$11399,6, FALSE)</f>
        <v>Parda</v>
      </c>
      <c r="K5097" s="2" t="str">
        <f>VLOOKUP(A5097,'Cor da Pele e Motivacao'!$A$2:$I$11399,8, FALSE)</f>
        <v>ATIVIDADES CRIMINAIS</v>
      </c>
      <c r="L5097" s="2">
        <v>1</v>
      </c>
    </row>
    <row r="5098" spans="1:12" ht="15.75" customHeight="1" x14ac:dyDescent="0.25">
      <c r="A5098" t="str">
        <f>CONCATENATE(B5098,C5098,D5098,H5098,I5098,L5098)</f>
        <v>642019HOMICIDIO391</v>
      </c>
      <c r="B5098" s="2">
        <v>6</v>
      </c>
      <c r="C5098" s="2">
        <v>4</v>
      </c>
      <c r="D5098" s="2">
        <v>2019</v>
      </c>
      <c r="E5098" s="2" t="s">
        <v>41</v>
      </c>
      <c r="F5098" s="2" t="s">
        <v>22</v>
      </c>
      <c r="G5098" s="2" t="s">
        <v>11</v>
      </c>
      <c r="H5098" s="2" t="s">
        <v>12</v>
      </c>
      <c r="I5098" s="2">
        <v>39</v>
      </c>
      <c r="J5098" s="2" t="str">
        <f>VLOOKUP(A5098,'Cor da Pele e Motivacao'!$A$2:$I$11399,6, FALSE)</f>
        <v>Parda</v>
      </c>
      <c r="K5098" s="2" t="str">
        <f>VLOOKUP(A5098,'Cor da Pele e Motivacao'!$A$2:$I$11399,8, FALSE)</f>
        <v>ATIVIDADES CRIMINAIS</v>
      </c>
      <c r="L5098" s="2">
        <v>1</v>
      </c>
    </row>
    <row r="5099" spans="1:12" ht="15.75" customHeight="1" x14ac:dyDescent="0.25">
      <c r="A5099" t="str">
        <f>CONCATENATE(B5099,C5099,D5099,H5099,I5099,L5099)</f>
        <v>642019HOMICIDIO161</v>
      </c>
      <c r="B5099" s="2">
        <v>6</v>
      </c>
      <c r="C5099" s="2">
        <v>4</v>
      </c>
      <c r="D5099" s="2">
        <v>2019</v>
      </c>
      <c r="E5099" s="2" t="s">
        <v>15</v>
      </c>
      <c r="F5099" s="2" t="s">
        <v>16</v>
      </c>
      <c r="G5099" s="2" t="s">
        <v>11</v>
      </c>
      <c r="H5099" s="2" t="s">
        <v>12</v>
      </c>
      <c r="I5099" s="2">
        <v>16</v>
      </c>
      <c r="J5099" s="2" t="str">
        <f>VLOOKUP(A5099,'Cor da Pele e Motivacao'!$A$2:$I$11399,6, FALSE)</f>
        <v>Parda</v>
      </c>
      <c r="K5099" s="2" t="str">
        <f>VLOOKUP(A5099,'Cor da Pele e Motivacao'!$A$2:$I$11399,8, FALSE)</f>
        <v>ATIVIDADES CRIMINAIS</v>
      </c>
      <c r="L5099" s="2">
        <v>1</v>
      </c>
    </row>
    <row r="5100" spans="1:12" ht="15.75" customHeight="1" x14ac:dyDescent="0.25">
      <c r="A5100" t="str">
        <f>CONCATENATE(B5100,C5100,D5100,H5100,I5100,L5100)</f>
        <v>642019HOMICIDIO201</v>
      </c>
      <c r="B5100" s="2">
        <v>6</v>
      </c>
      <c r="C5100" s="2">
        <v>4</v>
      </c>
      <c r="D5100" s="2">
        <v>2019</v>
      </c>
      <c r="E5100" s="2" t="s">
        <v>15</v>
      </c>
      <c r="F5100" s="2" t="s">
        <v>16</v>
      </c>
      <c r="G5100" s="2" t="s">
        <v>11</v>
      </c>
      <c r="H5100" s="2" t="s">
        <v>12</v>
      </c>
      <c r="I5100" s="2">
        <v>20</v>
      </c>
      <c r="J5100" s="2" t="str">
        <f>VLOOKUP(A5100,'Cor da Pele e Motivacao'!$A$2:$I$11399,6, FALSE)</f>
        <v>Parda</v>
      </c>
      <c r="K5100" s="2" t="str">
        <f>VLOOKUP(A5100,'Cor da Pele e Motivacao'!$A$2:$I$11399,8, FALSE)</f>
        <v>ATIVIDADES CRIMINAIS</v>
      </c>
      <c r="L5100" s="2">
        <v>1</v>
      </c>
    </row>
    <row r="5101" spans="1:12" ht="15.75" customHeight="1" x14ac:dyDescent="0.25">
      <c r="A5101" t="str">
        <f>CONCATENATE(B5101,C5101,D5101,H5101,I5101,L5101)</f>
        <v>642019HOMICIDIO291</v>
      </c>
      <c r="B5101" s="2">
        <v>6</v>
      </c>
      <c r="C5101" s="2">
        <v>4</v>
      </c>
      <c r="D5101" s="2">
        <v>2019</v>
      </c>
      <c r="E5101" s="2" t="s">
        <v>79</v>
      </c>
      <c r="F5101" s="2" t="s">
        <v>16</v>
      </c>
      <c r="G5101" s="2" t="s">
        <v>11</v>
      </c>
      <c r="H5101" s="2" t="s">
        <v>12</v>
      </c>
      <c r="I5101" s="2">
        <v>29</v>
      </c>
      <c r="J5101" s="2" t="str">
        <f>VLOOKUP(A5101,'Cor da Pele e Motivacao'!$A$2:$I$11399,6, FALSE)</f>
        <v>Parda</v>
      </c>
      <c r="K5101" s="2" t="str">
        <f>VLOOKUP(A5101,'Cor da Pele e Motivacao'!$A$2:$I$11399,8, FALSE)</f>
        <v>ATIVIDADES CRIMINAIS</v>
      </c>
      <c r="L5101" s="2">
        <v>1</v>
      </c>
    </row>
    <row r="5102" spans="1:12" ht="15.75" customHeight="1" x14ac:dyDescent="0.25">
      <c r="A5102" t="str">
        <f>CONCATENATE(B5102,C5102,D5102,H5102,I5102,L5102)</f>
        <v>642019HOMICIDIO211</v>
      </c>
      <c r="B5102" s="2">
        <v>6</v>
      </c>
      <c r="C5102" s="2">
        <v>4</v>
      </c>
      <c r="D5102" s="2">
        <v>2019</v>
      </c>
      <c r="E5102" s="2" t="s">
        <v>115</v>
      </c>
      <c r="F5102" s="2" t="s">
        <v>22</v>
      </c>
      <c r="G5102" s="2" t="s">
        <v>11</v>
      </c>
      <c r="H5102" s="2" t="s">
        <v>12</v>
      </c>
      <c r="I5102" s="2">
        <v>21</v>
      </c>
      <c r="J5102" s="2" t="str">
        <f>VLOOKUP(A5102,'Cor da Pele e Motivacao'!$A$2:$I$11399,6, FALSE)</f>
        <v>Parda</v>
      </c>
      <c r="K5102" s="2" t="str">
        <f>VLOOKUP(A5102,'Cor da Pele e Motivacao'!$A$2:$I$11399,8, FALSE)</f>
        <v>VIOLÊNCIA INTERPESSOAL</v>
      </c>
      <c r="L5102" s="2">
        <v>1</v>
      </c>
    </row>
    <row r="5103" spans="1:12" ht="15.75" customHeight="1" x14ac:dyDescent="0.25">
      <c r="A5103" t="str">
        <f>CONCATENATE(B5103,C5103,D5103,H5103,I5103,L5103)</f>
        <v>642019LATROCINIO271</v>
      </c>
      <c r="B5103" s="2">
        <v>6</v>
      </c>
      <c r="C5103" s="2">
        <v>4</v>
      </c>
      <c r="D5103" s="2">
        <v>2019</v>
      </c>
      <c r="E5103" s="2" t="s">
        <v>23</v>
      </c>
      <c r="F5103" s="2" t="s">
        <v>14</v>
      </c>
      <c r="G5103" s="2" t="s">
        <v>28</v>
      </c>
      <c r="H5103" s="2" t="s">
        <v>33</v>
      </c>
      <c r="I5103" s="2">
        <v>27</v>
      </c>
      <c r="J5103" s="2" t="str">
        <f>VLOOKUP(A5103,'Cor da Pele e Motivacao'!$A$2:$I$11399,6, FALSE)</f>
        <v>Parda</v>
      </c>
      <c r="K5103" s="2" t="str">
        <f>VLOOKUP(A5103,'Cor da Pele e Motivacao'!$A$2:$I$11399,8, FALSE)</f>
        <v>PATRIMÔNIO</v>
      </c>
      <c r="L5103" s="2">
        <v>1</v>
      </c>
    </row>
    <row r="5104" spans="1:12" ht="15.75" customHeight="1" x14ac:dyDescent="0.25">
      <c r="A5104" t="str">
        <f>CONCATENATE(B5104,C5104,D5104,H5104,I5104,L5104)</f>
        <v>642019HOMICIDIO231</v>
      </c>
      <c r="B5104" s="2">
        <v>6</v>
      </c>
      <c r="C5104" s="2">
        <v>4</v>
      </c>
      <c r="D5104" s="2">
        <v>2019</v>
      </c>
      <c r="E5104" s="2" t="s">
        <v>151</v>
      </c>
      <c r="F5104" s="2" t="s">
        <v>22</v>
      </c>
      <c r="G5104" s="2" t="s">
        <v>11</v>
      </c>
      <c r="H5104" s="2" t="s">
        <v>12</v>
      </c>
      <c r="I5104" s="2">
        <v>23</v>
      </c>
      <c r="J5104" s="2" t="str">
        <f>VLOOKUP(A5104,'Cor da Pele e Motivacao'!$A$2:$I$11399,6, FALSE)</f>
        <v>Parda</v>
      </c>
      <c r="K5104" s="2" t="str">
        <f>VLOOKUP(A5104,'Cor da Pele e Motivacao'!$A$2:$I$11399,8, FALSE)</f>
        <v>A DEFINIR</v>
      </c>
      <c r="L5104" s="2">
        <v>1</v>
      </c>
    </row>
    <row r="5105" spans="1:12" ht="15.75" customHeight="1" x14ac:dyDescent="0.25">
      <c r="A5105" t="str">
        <f>CONCATENATE(B5105,C5105,D5105,H5105,I5105,L5105)</f>
        <v>642019HOMICIDIO581</v>
      </c>
      <c r="B5105" s="2">
        <v>6</v>
      </c>
      <c r="C5105" s="2">
        <v>4</v>
      </c>
      <c r="D5105" s="2">
        <v>2019</v>
      </c>
      <c r="E5105" s="2" t="s">
        <v>37</v>
      </c>
      <c r="F5105" s="2" t="s">
        <v>22</v>
      </c>
      <c r="G5105" s="2" t="s">
        <v>11</v>
      </c>
      <c r="H5105" s="2" t="s">
        <v>12</v>
      </c>
      <c r="I5105" s="2">
        <v>58</v>
      </c>
      <c r="J5105" s="2" t="str">
        <f>VLOOKUP(A5105,'Cor da Pele e Motivacao'!$A$2:$I$11399,6, FALSE)</f>
        <v>Parda</v>
      </c>
      <c r="K5105" s="2" t="str">
        <f>VLOOKUP(A5105,'Cor da Pele e Motivacao'!$A$2:$I$11399,8, FALSE)</f>
        <v>VIOLÊNCIA INTERPESSOAL</v>
      </c>
      <c r="L5105" s="2">
        <v>1</v>
      </c>
    </row>
    <row r="5106" spans="1:12" ht="15.75" customHeight="1" x14ac:dyDescent="0.25">
      <c r="A5106" t="str">
        <f>CONCATENATE(B5106,C5106,D5106,H5106,I5106,L5106)</f>
        <v>642019FEMINICIDIO231</v>
      </c>
      <c r="B5106" s="2">
        <v>6</v>
      </c>
      <c r="C5106" s="2">
        <v>4</v>
      </c>
      <c r="D5106" s="2">
        <v>2019</v>
      </c>
      <c r="E5106" s="2" t="s">
        <v>88</v>
      </c>
      <c r="F5106" s="2" t="s">
        <v>22</v>
      </c>
      <c r="G5106" s="2" t="s">
        <v>28</v>
      </c>
      <c r="H5106" s="2" t="s">
        <v>29</v>
      </c>
      <c r="I5106" s="2">
        <v>23</v>
      </c>
      <c r="J5106" s="2" t="str">
        <f>VLOOKUP(A5106,'Cor da Pele e Motivacao'!$A$2:$I$11399,6, FALSE)</f>
        <v>Parda</v>
      </c>
      <c r="K5106" s="2" t="str">
        <f>VLOOKUP(A5106,'Cor da Pele e Motivacao'!$A$2:$I$11399,8, FALSE)</f>
        <v>FEMINICIDIO</v>
      </c>
      <c r="L5106" s="2">
        <v>1</v>
      </c>
    </row>
    <row r="5107" spans="1:12" ht="15.75" customHeight="1" x14ac:dyDescent="0.25">
      <c r="A5107" t="str">
        <f>CONCATENATE(B5107,C5107,D5107,H5107,I5107,L5107)</f>
        <v>642019HOMICIDIO651</v>
      </c>
      <c r="B5107" s="2">
        <v>6</v>
      </c>
      <c r="C5107" s="2">
        <v>4</v>
      </c>
      <c r="D5107" s="2">
        <v>2019</v>
      </c>
      <c r="E5107" s="2" t="s">
        <v>119</v>
      </c>
      <c r="F5107" s="2" t="s">
        <v>16</v>
      </c>
      <c r="G5107" s="2" t="s">
        <v>11</v>
      </c>
      <c r="H5107" s="2" t="s">
        <v>12</v>
      </c>
      <c r="I5107" s="2">
        <v>65</v>
      </c>
      <c r="J5107" s="2" t="str">
        <f>VLOOKUP(A5107,'Cor da Pele e Motivacao'!$A$2:$I$11399,6, FALSE)</f>
        <v>Parda</v>
      </c>
      <c r="K5107" s="2" t="str">
        <f>VLOOKUP(A5107,'Cor da Pele e Motivacao'!$A$2:$I$11399,8, FALSE)</f>
        <v>ATIVIDADES CRIMINAIS</v>
      </c>
      <c r="L5107" s="2">
        <v>1</v>
      </c>
    </row>
    <row r="5108" spans="1:12" ht="15.75" customHeight="1" x14ac:dyDescent="0.25">
      <c r="A5108" t="str">
        <f>CONCATENATE(B5108,C5108,D5108,H5108,I5108,L5108)</f>
        <v>642019HOMICIDIO271</v>
      </c>
      <c r="B5108" s="2">
        <v>6</v>
      </c>
      <c r="C5108" s="2">
        <v>4</v>
      </c>
      <c r="D5108" s="2">
        <v>2019</v>
      </c>
      <c r="E5108" s="2" t="s">
        <v>38</v>
      </c>
      <c r="F5108" s="2" t="s">
        <v>22</v>
      </c>
      <c r="G5108" s="2" t="s">
        <v>11</v>
      </c>
      <c r="H5108" s="2" t="s">
        <v>12</v>
      </c>
      <c r="I5108" s="2">
        <v>27</v>
      </c>
      <c r="J5108" s="2" t="str">
        <f>VLOOKUP(A5108,'Cor da Pele e Motivacao'!$A$2:$I$11399,6, FALSE)</f>
        <v>Parda</v>
      </c>
      <c r="K5108" s="2" t="str">
        <f>VLOOKUP(A5108,'Cor da Pele e Motivacao'!$A$2:$I$11399,8, FALSE)</f>
        <v>VIOLÊNCIA INTERPESSOAL</v>
      </c>
      <c r="L5108" s="2">
        <v>1</v>
      </c>
    </row>
    <row r="5109" spans="1:12" ht="15.75" customHeight="1" x14ac:dyDescent="0.25">
      <c r="A5109" t="str">
        <f>CONCATENATE(B5109,C5109,D5109,H5109,I5109,L5109)</f>
        <v>742019HOMICIDIO351</v>
      </c>
      <c r="B5109" s="2">
        <v>7</v>
      </c>
      <c r="C5109" s="2">
        <v>4</v>
      </c>
      <c r="D5109" s="2">
        <v>2019</v>
      </c>
      <c r="E5109" s="2" t="s">
        <v>55</v>
      </c>
      <c r="F5109" s="2" t="s">
        <v>10</v>
      </c>
      <c r="G5109" s="2" t="s">
        <v>11</v>
      </c>
      <c r="H5109" s="2" t="s">
        <v>12</v>
      </c>
      <c r="I5109" s="2">
        <v>35</v>
      </c>
      <c r="J5109" s="2" t="str">
        <f>VLOOKUP(A5109,'Cor da Pele e Motivacao'!$A$2:$I$11399,6, FALSE)</f>
        <v>Parda</v>
      </c>
      <c r="K5109" s="2" t="str">
        <f>VLOOKUP(A5109,'Cor da Pele e Motivacao'!$A$2:$I$11399,8, FALSE)</f>
        <v>VIOLÊNCIA INTERPESSOAL</v>
      </c>
      <c r="L5109" s="2">
        <v>1</v>
      </c>
    </row>
    <row r="5110" spans="1:12" ht="15.75" customHeight="1" x14ac:dyDescent="0.25">
      <c r="A5110" t="str">
        <f>CONCATENATE(B5110,C5110,D5110,H5110,I5110,L5110)</f>
        <v>742019HOMICIDIO181</v>
      </c>
      <c r="B5110" s="2">
        <v>7</v>
      </c>
      <c r="C5110" s="2">
        <v>4</v>
      </c>
      <c r="D5110" s="2">
        <v>2019</v>
      </c>
      <c r="E5110" s="2" t="s">
        <v>19</v>
      </c>
      <c r="F5110" s="2" t="s">
        <v>14</v>
      </c>
      <c r="G5110" s="2" t="s">
        <v>11</v>
      </c>
      <c r="H5110" s="2" t="s">
        <v>12</v>
      </c>
      <c r="I5110" s="2">
        <v>18</v>
      </c>
      <c r="J5110" s="2" t="str">
        <f>VLOOKUP(A5110,'Cor da Pele e Motivacao'!$A$2:$I$11399,6, FALSE)</f>
        <v>Parda</v>
      </c>
      <c r="K5110" s="2" t="str">
        <f>VLOOKUP(A5110,'Cor da Pele e Motivacao'!$A$2:$I$11399,8, FALSE)</f>
        <v>ATIVIDADES CRIMINAIS</v>
      </c>
      <c r="L5110" s="2">
        <v>1</v>
      </c>
    </row>
    <row r="5111" spans="1:12" ht="15.75" customHeight="1" x14ac:dyDescent="0.25">
      <c r="A5111" t="str">
        <f>CONCATENATE(B5111,C5111,D5111,H5111,I5111,L5111)</f>
        <v>742019HOMICIDIO211</v>
      </c>
      <c r="B5111" s="2">
        <v>7</v>
      </c>
      <c r="C5111" s="2">
        <v>4</v>
      </c>
      <c r="D5111" s="2">
        <v>2019</v>
      </c>
      <c r="E5111" s="2" t="s">
        <v>20</v>
      </c>
      <c r="F5111" s="2" t="s">
        <v>14</v>
      </c>
      <c r="G5111" s="2" t="s">
        <v>11</v>
      </c>
      <c r="H5111" s="2" t="s">
        <v>12</v>
      </c>
      <c r="I5111" s="2">
        <v>21</v>
      </c>
      <c r="J5111" s="2" t="str">
        <f>VLOOKUP(A5111,'Cor da Pele e Motivacao'!$A$2:$I$11399,6, FALSE)</f>
        <v>Parda</v>
      </c>
      <c r="K5111" s="2" t="str">
        <f>VLOOKUP(A5111,'Cor da Pele e Motivacao'!$A$2:$I$11399,8, FALSE)</f>
        <v>ATIVIDADES CRIMINAIS</v>
      </c>
      <c r="L5111" s="2">
        <v>1</v>
      </c>
    </row>
    <row r="5112" spans="1:12" ht="15.75" customHeight="1" x14ac:dyDescent="0.25">
      <c r="A5112" t="str">
        <f>CONCATENATE(B5112,C5112,D5112,H5112,I5112,L5112)</f>
        <v>742019HOMICIDIO171</v>
      </c>
      <c r="B5112" s="2">
        <v>7</v>
      </c>
      <c r="C5112" s="2">
        <v>4</v>
      </c>
      <c r="D5112" s="2">
        <v>2019</v>
      </c>
      <c r="E5112" s="2" t="s">
        <v>25</v>
      </c>
      <c r="F5112" s="2" t="s">
        <v>25</v>
      </c>
      <c r="G5112" s="2" t="s">
        <v>11</v>
      </c>
      <c r="H5112" s="2" t="s">
        <v>12</v>
      </c>
      <c r="I5112" s="2">
        <v>17</v>
      </c>
      <c r="J5112" s="2" t="str">
        <f>VLOOKUP(A5112,'Cor da Pele e Motivacao'!$A$2:$I$11399,6, FALSE)</f>
        <v>Parda</v>
      </c>
      <c r="K5112" s="2" t="str">
        <f>VLOOKUP(A5112,'Cor da Pele e Motivacao'!$A$2:$I$11399,8, FALSE)</f>
        <v>ATIVIDADES CRIMINAIS</v>
      </c>
      <c r="L5112" s="2">
        <v>1</v>
      </c>
    </row>
    <row r="5113" spans="1:12" ht="15.75" customHeight="1" x14ac:dyDescent="0.25">
      <c r="A5113" t="str">
        <f>CONCATENATE(B5113,C5113,D5113,H5113,I5113,L5113)</f>
        <v>742019HOMICIDIO231</v>
      </c>
      <c r="B5113" s="2">
        <v>7</v>
      </c>
      <c r="C5113" s="2">
        <v>4</v>
      </c>
      <c r="D5113" s="2">
        <v>2019</v>
      </c>
      <c r="E5113" s="2" t="s">
        <v>26</v>
      </c>
      <c r="F5113" s="2" t="s">
        <v>16</v>
      </c>
      <c r="G5113" s="2" t="s">
        <v>11</v>
      </c>
      <c r="H5113" s="2" t="s">
        <v>12</v>
      </c>
      <c r="I5113" s="2">
        <v>23</v>
      </c>
      <c r="J5113" s="2" t="str">
        <f>VLOOKUP(A5113,'Cor da Pele e Motivacao'!$A$2:$I$11399,6, FALSE)</f>
        <v>Parda</v>
      </c>
      <c r="K5113" s="2" t="str">
        <f>VLOOKUP(A5113,'Cor da Pele e Motivacao'!$A$2:$I$11399,8, FALSE)</f>
        <v>ATIVIDADES CRIMINAIS</v>
      </c>
      <c r="L5113" s="2">
        <v>1</v>
      </c>
    </row>
    <row r="5114" spans="1:12" ht="15.75" customHeight="1" x14ac:dyDescent="0.25">
      <c r="A5114" t="str">
        <f>CONCATENATE(B5114,C5114,D5114,H5114,I5114,L5114)</f>
        <v>742019HOMICIDIO241</v>
      </c>
      <c r="B5114" s="2">
        <v>7</v>
      </c>
      <c r="C5114" s="2">
        <v>4</v>
      </c>
      <c r="D5114" s="2">
        <v>2019</v>
      </c>
      <c r="E5114" s="2" t="s">
        <v>149</v>
      </c>
      <c r="F5114" s="2" t="s">
        <v>16</v>
      </c>
      <c r="G5114" s="2" t="s">
        <v>11</v>
      </c>
      <c r="H5114" s="2" t="s">
        <v>12</v>
      </c>
      <c r="I5114" s="2">
        <v>24</v>
      </c>
      <c r="J5114" s="2" t="str">
        <f>VLOOKUP(A5114,'Cor da Pele e Motivacao'!$A$2:$I$11399,6, FALSE)</f>
        <v>Parda</v>
      </c>
      <c r="K5114" s="2" t="str">
        <f>VLOOKUP(A5114,'Cor da Pele e Motivacao'!$A$2:$I$11399,8, FALSE)</f>
        <v>ATIVIDADES CRIMINAIS</v>
      </c>
      <c r="L5114" s="2">
        <v>1</v>
      </c>
    </row>
    <row r="5115" spans="1:12" ht="15.75" customHeight="1" x14ac:dyDescent="0.25">
      <c r="A5115" t="str">
        <f>CONCATENATE(B5115,C5115,D5115,H5115,I5115,L5115)</f>
        <v>742019HOMICIDIO431</v>
      </c>
      <c r="B5115" s="2">
        <v>7</v>
      </c>
      <c r="C5115" s="2">
        <v>4</v>
      </c>
      <c r="D5115" s="2">
        <v>2019</v>
      </c>
      <c r="E5115" s="2" t="s">
        <v>149</v>
      </c>
      <c r="F5115" s="2" t="s">
        <v>16</v>
      </c>
      <c r="G5115" s="2" t="s">
        <v>11</v>
      </c>
      <c r="H5115" s="2" t="s">
        <v>12</v>
      </c>
      <c r="I5115" s="2">
        <v>43</v>
      </c>
      <c r="J5115" s="2" t="str">
        <f>VLOOKUP(A5115,'Cor da Pele e Motivacao'!$A$2:$I$11399,6, FALSE)</f>
        <v>Parda</v>
      </c>
      <c r="K5115" s="2" t="str">
        <f>VLOOKUP(A5115,'Cor da Pele e Motivacao'!$A$2:$I$11399,8, FALSE)</f>
        <v>ATIVIDADES CRIMINAIS</v>
      </c>
      <c r="L5115" s="2">
        <v>1</v>
      </c>
    </row>
    <row r="5116" spans="1:12" ht="15.75" customHeight="1" x14ac:dyDescent="0.25">
      <c r="A5116" t="str">
        <f>CONCATENATE(B5116,C5116,D5116,H5116,I5116,L5116)</f>
        <v>742019HOMICIDIO271</v>
      </c>
      <c r="B5116" s="2">
        <v>7</v>
      </c>
      <c r="C5116" s="2">
        <v>4</v>
      </c>
      <c r="D5116" s="2">
        <v>2019</v>
      </c>
      <c r="E5116" s="2" t="s">
        <v>38</v>
      </c>
      <c r="F5116" s="2" t="s">
        <v>22</v>
      </c>
      <c r="G5116" s="2" t="s">
        <v>11</v>
      </c>
      <c r="H5116" s="2" t="s">
        <v>12</v>
      </c>
      <c r="I5116" s="2">
        <v>27</v>
      </c>
      <c r="J5116" s="2" t="str">
        <f>VLOOKUP(A5116,'Cor da Pele e Motivacao'!$A$2:$I$11399,6, FALSE)</f>
        <v>Parda</v>
      </c>
      <c r="K5116" s="2" t="str">
        <f>VLOOKUP(A5116,'Cor da Pele e Motivacao'!$A$2:$I$11399,8, FALSE)</f>
        <v>ATIVIDADES CRIMINAIS</v>
      </c>
      <c r="L5116" s="2">
        <v>1</v>
      </c>
    </row>
    <row r="5117" spans="1:12" ht="15.75" customHeight="1" x14ac:dyDescent="0.25">
      <c r="A5117" t="str">
        <f>CONCATENATE(B5117,C5117,D5117,H5117,I5117,L5117)</f>
        <v>842019HOMICIDIO241</v>
      </c>
      <c r="B5117" s="2">
        <v>8</v>
      </c>
      <c r="C5117" s="2">
        <v>4</v>
      </c>
      <c r="D5117" s="2">
        <v>2019</v>
      </c>
      <c r="E5117" s="2" t="s">
        <v>142</v>
      </c>
      <c r="F5117" s="2" t="s">
        <v>16</v>
      </c>
      <c r="G5117" s="2" t="s">
        <v>11</v>
      </c>
      <c r="H5117" s="2" t="s">
        <v>12</v>
      </c>
      <c r="I5117" s="2">
        <v>24</v>
      </c>
      <c r="J5117" s="2" t="str">
        <f>VLOOKUP(A5117,'Cor da Pele e Motivacao'!$A$2:$I$11399,6, FALSE)</f>
        <v>Parda</v>
      </c>
      <c r="K5117" s="2" t="str">
        <f>VLOOKUP(A5117,'Cor da Pele e Motivacao'!$A$2:$I$11399,8, FALSE)</f>
        <v>A DEFINIR</v>
      </c>
      <c r="L5117" s="2">
        <v>1</v>
      </c>
    </row>
    <row r="5118" spans="1:12" ht="15.75" customHeight="1" x14ac:dyDescent="0.25">
      <c r="A5118" t="str">
        <f>CONCATENATE(B5118,C5118,D5118,H5118,I5118,L5118)</f>
        <v>842019HOMICIDIO221</v>
      </c>
      <c r="B5118" s="2">
        <v>8</v>
      </c>
      <c r="C5118" s="2">
        <v>4</v>
      </c>
      <c r="D5118" s="2">
        <v>2019</v>
      </c>
      <c r="E5118" s="2" t="s">
        <v>55</v>
      </c>
      <c r="F5118" s="2" t="s">
        <v>10</v>
      </c>
      <c r="G5118" s="2" t="s">
        <v>11</v>
      </c>
      <c r="H5118" s="2" t="s">
        <v>12</v>
      </c>
      <c r="I5118" s="2">
        <v>22</v>
      </c>
      <c r="J5118" s="2" t="str">
        <f>VLOOKUP(A5118,'Cor da Pele e Motivacao'!$A$2:$I$11399,6, FALSE)</f>
        <v>Parda</v>
      </c>
      <c r="K5118" s="2" t="str">
        <f>VLOOKUP(A5118,'Cor da Pele e Motivacao'!$A$2:$I$11399,8, FALSE)</f>
        <v>VIOLÊNCIA INTERPESSOAL</v>
      </c>
      <c r="L5118" s="2">
        <v>1</v>
      </c>
    </row>
    <row r="5119" spans="1:12" ht="15.75" customHeight="1" x14ac:dyDescent="0.25">
      <c r="A5119" t="str">
        <f>CONCATENATE(B5119,C5119,D5119,H5119,I5119,L5119)</f>
        <v>842019HOMICIDIO301</v>
      </c>
      <c r="B5119" s="2">
        <v>8</v>
      </c>
      <c r="C5119" s="2">
        <v>4</v>
      </c>
      <c r="D5119" s="2">
        <v>2019</v>
      </c>
      <c r="E5119" s="2" t="s">
        <v>41</v>
      </c>
      <c r="F5119" s="2" t="s">
        <v>22</v>
      </c>
      <c r="G5119" s="2" t="s">
        <v>11</v>
      </c>
      <c r="H5119" s="2" t="s">
        <v>12</v>
      </c>
      <c r="I5119" s="2">
        <v>30</v>
      </c>
      <c r="J5119" s="2" t="str">
        <f>VLOOKUP(A5119,'Cor da Pele e Motivacao'!$A$2:$I$11399,6, FALSE)</f>
        <v>Parda</v>
      </c>
      <c r="K5119" s="2" t="str">
        <f>VLOOKUP(A5119,'Cor da Pele e Motivacao'!$A$2:$I$11399,8, FALSE)</f>
        <v>ATIVIDADES CRIMINAIS</v>
      </c>
      <c r="L5119" s="2">
        <v>1</v>
      </c>
    </row>
    <row r="5120" spans="1:12" ht="15.75" customHeight="1" x14ac:dyDescent="0.25">
      <c r="A5120" t="str">
        <f>CONCATENATE(B5120,C5120,D5120,H5120,I5120,L5120)</f>
        <v>842019HOMICIDIO161</v>
      </c>
      <c r="B5120" s="2">
        <v>8</v>
      </c>
      <c r="C5120" s="2">
        <v>4</v>
      </c>
      <c r="D5120" s="2">
        <v>2019</v>
      </c>
      <c r="E5120" s="2" t="s">
        <v>78</v>
      </c>
      <c r="F5120" s="2" t="s">
        <v>14</v>
      </c>
      <c r="G5120" s="2" t="s">
        <v>11</v>
      </c>
      <c r="H5120" s="2" t="s">
        <v>12</v>
      </c>
      <c r="I5120" s="2">
        <v>16</v>
      </c>
      <c r="J5120" s="2" t="str">
        <f>VLOOKUP(A5120,'Cor da Pele e Motivacao'!$A$2:$I$11399,6, FALSE)</f>
        <v>Parda</v>
      </c>
      <c r="K5120" s="2" t="str">
        <f>VLOOKUP(A5120,'Cor da Pele e Motivacao'!$A$2:$I$11399,8, FALSE)</f>
        <v>ATIVIDADES CRIMINAIS</v>
      </c>
      <c r="L5120" s="2">
        <v>1</v>
      </c>
    </row>
    <row r="5121" spans="1:12" ht="15.75" customHeight="1" x14ac:dyDescent="0.25">
      <c r="A5121" t="str">
        <f>CONCATENATE(B5121,C5121,D5121,H5121,I5121,L5121)</f>
        <v>842019HOMICIDIO291</v>
      </c>
      <c r="B5121" s="2">
        <v>8</v>
      </c>
      <c r="C5121" s="2">
        <v>4</v>
      </c>
      <c r="D5121" s="2">
        <v>2019</v>
      </c>
      <c r="E5121" s="2" t="s">
        <v>78</v>
      </c>
      <c r="F5121" s="2" t="s">
        <v>14</v>
      </c>
      <c r="G5121" s="2" t="s">
        <v>11</v>
      </c>
      <c r="H5121" s="2" t="s">
        <v>12</v>
      </c>
      <c r="I5121" s="2">
        <v>29</v>
      </c>
      <c r="J5121" s="2" t="str">
        <f>VLOOKUP(A5121,'Cor da Pele e Motivacao'!$A$2:$I$11399,6, FALSE)</f>
        <v>Parda</v>
      </c>
      <c r="K5121" s="2" t="str">
        <f>VLOOKUP(A5121,'Cor da Pele e Motivacao'!$A$2:$I$11399,8, FALSE)</f>
        <v>ATIVIDADES CRIMINAIS</v>
      </c>
      <c r="L5121" s="2">
        <v>1</v>
      </c>
    </row>
    <row r="5122" spans="1:12" ht="15.75" customHeight="1" x14ac:dyDescent="0.25">
      <c r="A5122" t="str">
        <f>CONCATENATE(B5122,C5122,D5122,H5122,I5122,L5122)</f>
        <v>842019HOMICIDIO531</v>
      </c>
      <c r="B5122" s="2">
        <v>8</v>
      </c>
      <c r="C5122" s="2">
        <v>4</v>
      </c>
      <c r="D5122" s="2">
        <v>2019</v>
      </c>
      <c r="E5122" s="2" t="s">
        <v>79</v>
      </c>
      <c r="F5122" s="2" t="s">
        <v>16</v>
      </c>
      <c r="G5122" s="2" t="s">
        <v>11</v>
      </c>
      <c r="H5122" s="2" t="s">
        <v>12</v>
      </c>
      <c r="I5122" s="2">
        <v>53</v>
      </c>
      <c r="J5122" s="2" t="str">
        <f>VLOOKUP(A5122,'Cor da Pele e Motivacao'!$A$2:$I$11399,6, FALSE)</f>
        <v>Parda</v>
      </c>
      <c r="K5122" s="2" t="str">
        <f>VLOOKUP(A5122,'Cor da Pele e Motivacao'!$A$2:$I$11399,8, FALSE)</f>
        <v>ATIVIDADES CRIMINAIS</v>
      </c>
      <c r="L5122" s="2">
        <v>1</v>
      </c>
    </row>
    <row r="5123" spans="1:12" ht="15.75" customHeight="1" x14ac:dyDescent="0.25">
      <c r="A5123" t="str">
        <f>CONCATENATE(B5123,C5123,D5123,H5123,I5123,L5123)</f>
        <v>842019FEMINICIDIO561</v>
      </c>
      <c r="B5123" s="2">
        <v>8</v>
      </c>
      <c r="C5123" s="2">
        <v>4</v>
      </c>
      <c r="D5123" s="2">
        <v>2019</v>
      </c>
      <c r="E5123" s="2" t="s">
        <v>20</v>
      </c>
      <c r="F5123" s="2" t="s">
        <v>14</v>
      </c>
      <c r="G5123" s="2" t="s">
        <v>28</v>
      </c>
      <c r="H5123" s="2" t="s">
        <v>29</v>
      </c>
      <c r="I5123" s="2">
        <v>56</v>
      </c>
      <c r="J5123" s="2" t="str">
        <f>VLOOKUP(A5123,'Cor da Pele e Motivacao'!$A$2:$I$11399,6, FALSE)</f>
        <v>Parda</v>
      </c>
      <c r="K5123" s="2" t="str">
        <f>VLOOKUP(A5123,'Cor da Pele e Motivacao'!$A$2:$I$11399,8, FALSE)</f>
        <v>FEMINICIDIO</v>
      </c>
      <c r="L5123" s="2">
        <v>1</v>
      </c>
    </row>
    <row r="5124" spans="1:12" ht="15.75" customHeight="1" x14ac:dyDescent="0.25">
      <c r="A5124" t="str">
        <f>CONCATENATE(B5124,C5124,D5124,H5124,I5124,L5124)</f>
        <v>842019HOMICIDIO371</v>
      </c>
      <c r="B5124" s="2">
        <v>8</v>
      </c>
      <c r="C5124" s="2">
        <v>4</v>
      </c>
      <c r="D5124" s="2">
        <v>2019</v>
      </c>
      <c r="E5124" s="2" t="s">
        <v>20</v>
      </c>
      <c r="F5124" s="2" t="s">
        <v>14</v>
      </c>
      <c r="G5124" s="2" t="s">
        <v>11</v>
      </c>
      <c r="H5124" s="2" t="s">
        <v>12</v>
      </c>
      <c r="I5124" s="2">
        <v>37</v>
      </c>
      <c r="J5124" s="2" t="str">
        <f>VLOOKUP(A5124,'Cor da Pele e Motivacao'!$A$2:$I$11399,6, FALSE)</f>
        <v>Parda</v>
      </c>
      <c r="K5124" s="2" t="str">
        <f>VLOOKUP(A5124,'Cor da Pele e Motivacao'!$A$2:$I$11399,8, FALSE)</f>
        <v>ATIVIDADES CRIMINAIS</v>
      </c>
      <c r="L5124" s="2">
        <v>1</v>
      </c>
    </row>
    <row r="5125" spans="1:12" ht="15.75" customHeight="1" x14ac:dyDescent="0.25">
      <c r="A5125" t="str">
        <f>CONCATENATE(B5125,C5125,D5125,H5125,I5125,L5125)</f>
        <v>842019HOMICIDIO141</v>
      </c>
      <c r="B5125" s="2">
        <v>8</v>
      </c>
      <c r="C5125" s="2">
        <v>4</v>
      </c>
      <c r="D5125" s="2">
        <v>2019</v>
      </c>
      <c r="E5125" s="2" t="s">
        <v>143</v>
      </c>
      <c r="F5125" s="2" t="s">
        <v>22</v>
      </c>
      <c r="G5125" s="2" t="s">
        <v>11</v>
      </c>
      <c r="H5125" s="2" t="s">
        <v>12</v>
      </c>
      <c r="I5125" s="2">
        <v>14</v>
      </c>
      <c r="J5125" s="2" t="str">
        <f>VLOOKUP(A5125,'Cor da Pele e Motivacao'!$A$2:$I$11399,6, FALSE)</f>
        <v>Parda</v>
      </c>
      <c r="K5125" s="2" t="str">
        <f>VLOOKUP(A5125,'Cor da Pele e Motivacao'!$A$2:$I$11399,8, FALSE)</f>
        <v>ATIVIDADES CRIMINAIS</v>
      </c>
      <c r="L5125" s="2">
        <v>1</v>
      </c>
    </row>
    <row r="5126" spans="1:12" ht="15.75" customHeight="1" x14ac:dyDescent="0.25">
      <c r="A5126" t="str">
        <f>CONCATENATE(B5126,C5126,D5126,H5126,I5126,L5126)</f>
        <v>842019HOMICIDIO201</v>
      </c>
      <c r="B5126" s="2">
        <v>8</v>
      </c>
      <c r="C5126" s="2">
        <v>4</v>
      </c>
      <c r="D5126" s="2">
        <v>2019</v>
      </c>
      <c r="E5126" s="2" t="s">
        <v>143</v>
      </c>
      <c r="F5126" s="2" t="s">
        <v>22</v>
      </c>
      <c r="G5126" s="2" t="s">
        <v>11</v>
      </c>
      <c r="H5126" s="2" t="s">
        <v>12</v>
      </c>
      <c r="I5126" s="2">
        <v>20</v>
      </c>
      <c r="J5126" s="2" t="str">
        <f>VLOOKUP(A5126,'Cor da Pele e Motivacao'!$A$2:$I$11399,6, FALSE)</f>
        <v>Parda</v>
      </c>
      <c r="K5126" s="2" t="str">
        <f>VLOOKUP(A5126,'Cor da Pele e Motivacao'!$A$2:$I$11399,8, FALSE)</f>
        <v>ATIVIDADES CRIMINAIS</v>
      </c>
      <c r="L5126" s="2">
        <v>1</v>
      </c>
    </row>
    <row r="5127" spans="1:12" ht="15.75" customHeight="1" x14ac:dyDescent="0.25">
      <c r="A5127" t="str">
        <f>CONCATENATE(B5127,C5127,D5127,H5127,I5127,L5127)</f>
        <v>842019HOMICIDIO251</v>
      </c>
      <c r="B5127" s="2">
        <v>8</v>
      </c>
      <c r="C5127" s="2">
        <v>4</v>
      </c>
      <c r="D5127" s="2">
        <v>2019</v>
      </c>
      <c r="E5127" s="2" t="s">
        <v>108</v>
      </c>
      <c r="F5127" s="2" t="s">
        <v>16</v>
      </c>
      <c r="G5127" s="2" t="s">
        <v>11</v>
      </c>
      <c r="H5127" s="2" t="s">
        <v>12</v>
      </c>
      <c r="I5127" s="2">
        <v>25</v>
      </c>
      <c r="J5127" s="2" t="str">
        <f>VLOOKUP(A5127,'Cor da Pele e Motivacao'!$A$2:$I$11399,6, FALSE)</f>
        <v>Parda</v>
      </c>
      <c r="K5127" s="2" t="str">
        <f>VLOOKUP(A5127,'Cor da Pele e Motivacao'!$A$2:$I$11399,8, FALSE)</f>
        <v>OUTRAS MOTIVAÇÕES</v>
      </c>
      <c r="L5127" s="2">
        <v>1</v>
      </c>
    </row>
    <row r="5128" spans="1:12" ht="15.75" customHeight="1" x14ac:dyDescent="0.25">
      <c r="A5128" t="str">
        <f>CONCATENATE(B5128,C5128,D5128,H5128,I5128,L5128)</f>
        <v>842019HOMICIDIO221</v>
      </c>
      <c r="B5128" s="2">
        <v>8</v>
      </c>
      <c r="C5128" s="2">
        <v>4</v>
      </c>
      <c r="D5128" s="2">
        <v>2019</v>
      </c>
      <c r="E5128" s="2" t="s">
        <v>38</v>
      </c>
      <c r="F5128" s="2" t="s">
        <v>22</v>
      </c>
      <c r="G5128" s="2" t="s">
        <v>11</v>
      </c>
      <c r="H5128" s="2" t="s">
        <v>12</v>
      </c>
      <c r="I5128" s="2">
        <v>22</v>
      </c>
      <c r="J5128" s="2" t="str">
        <f>VLOOKUP(A5128,'Cor da Pele e Motivacao'!$A$2:$I$11399,6, FALSE)</f>
        <v>Parda</v>
      </c>
      <c r="K5128" s="2" t="str">
        <f>VLOOKUP(A5128,'Cor da Pele e Motivacao'!$A$2:$I$11399,8, FALSE)</f>
        <v>VIOLÊNCIA INTERPESSOAL</v>
      </c>
      <c r="L5128" s="2">
        <v>1</v>
      </c>
    </row>
    <row r="5129" spans="1:12" ht="15.75" customHeight="1" x14ac:dyDescent="0.25">
      <c r="A5129" t="str">
        <f>CONCATENATE(B5129,C5129,D5129,H5129,I5129,L5129)</f>
        <v>942019HOMICIDIO341</v>
      </c>
      <c r="B5129" s="2">
        <v>9</v>
      </c>
      <c r="C5129" s="2">
        <v>4</v>
      </c>
      <c r="D5129" s="2">
        <v>2019</v>
      </c>
      <c r="E5129" s="2" t="s">
        <v>41</v>
      </c>
      <c r="F5129" s="2" t="s">
        <v>22</v>
      </c>
      <c r="G5129" s="2" t="s">
        <v>11</v>
      </c>
      <c r="H5129" s="2" t="s">
        <v>12</v>
      </c>
      <c r="I5129" s="2">
        <v>34</v>
      </c>
      <c r="J5129" s="2" t="str">
        <f>VLOOKUP(A5129,'Cor da Pele e Motivacao'!$A$2:$I$11399,6, FALSE)</f>
        <v>Parda</v>
      </c>
      <c r="K5129" s="2" t="str">
        <f>VLOOKUP(A5129,'Cor da Pele e Motivacao'!$A$2:$I$11399,8, FALSE)</f>
        <v>VIOLÊNCIA INTERPESSOAL</v>
      </c>
      <c r="L5129" s="2">
        <v>1</v>
      </c>
    </row>
    <row r="5130" spans="1:12" ht="15.75" customHeight="1" x14ac:dyDescent="0.25">
      <c r="A5130" t="str">
        <f>CONCATENATE(B5130,C5130,D5130,H5130,I5130,L5130)</f>
        <v>942019HOMICIDIO171</v>
      </c>
      <c r="B5130" s="2">
        <v>9</v>
      </c>
      <c r="C5130" s="2">
        <v>4</v>
      </c>
      <c r="D5130" s="2">
        <v>2019</v>
      </c>
      <c r="E5130" s="2" t="s">
        <v>77</v>
      </c>
      <c r="F5130" s="2" t="s">
        <v>22</v>
      </c>
      <c r="G5130" s="2" t="s">
        <v>11</v>
      </c>
      <c r="H5130" s="2" t="s">
        <v>12</v>
      </c>
      <c r="I5130" s="2">
        <v>17</v>
      </c>
      <c r="J5130" s="2" t="str">
        <f>VLOOKUP(A5130,'Cor da Pele e Motivacao'!$A$2:$I$11399,6, FALSE)</f>
        <v>Parda</v>
      </c>
      <c r="K5130" s="2" t="str">
        <f>VLOOKUP(A5130,'Cor da Pele e Motivacao'!$A$2:$I$11399,8, FALSE)</f>
        <v>VIOLÊNCIA INTERPESSOAL</v>
      </c>
      <c r="L5130" s="2">
        <v>1</v>
      </c>
    </row>
    <row r="5131" spans="1:12" ht="15.75" customHeight="1" x14ac:dyDescent="0.25">
      <c r="A5131" t="str">
        <f>CONCATENATE(B5131,C5131,D5131,H5131,I5131,L5131)</f>
        <v>942019LATROCINIO291</v>
      </c>
      <c r="B5131" s="2">
        <v>9</v>
      </c>
      <c r="C5131" s="2">
        <v>4</v>
      </c>
      <c r="D5131" s="2">
        <v>2019</v>
      </c>
      <c r="E5131" s="2" t="s">
        <v>20</v>
      </c>
      <c r="F5131" s="2" t="s">
        <v>14</v>
      </c>
      <c r="G5131" s="2" t="s">
        <v>11</v>
      </c>
      <c r="H5131" s="2" t="s">
        <v>33</v>
      </c>
      <c r="I5131" s="2">
        <v>29</v>
      </c>
      <c r="J5131" s="2" t="str">
        <f>VLOOKUP(A5131,'Cor da Pele e Motivacao'!$A$2:$I$11399,6, FALSE)</f>
        <v>Parda</v>
      </c>
      <c r="K5131" s="2" t="str">
        <f>VLOOKUP(A5131,'Cor da Pele e Motivacao'!$A$2:$I$11399,8, FALSE)</f>
        <v>PATRIMÔNIO</v>
      </c>
      <c r="L5131" s="2">
        <v>1</v>
      </c>
    </row>
    <row r="5132" spans="1:12" ht="15.75" customHeight="1" x14ac:dyDescent="0.25">
      <c r="A5132" t="str">
        <f>CONCATENATE(B5132,C5132,D5132,H5132,I5132,L5132)</f>
        <v>942019HOMICIDIO281</v>
      </c>
      <c r="B5132" s="2">
        <v>9</v>
      </c>
      <c r="C5132" s="2">
        <v>4</v>
      </c>
      <c r="D5132" s="2">
        <v>2019</v>
      </c>
      <c r="E5132" s="2" t="s">
        <v>21</v>
      </c>
      <c r="F5132" s="2" t="s">
        <v>22</v>
      </c>
      <c r="G5132" s="2" t="s">
        <v>11</v>
      </c>
      <c r="H5132" s="2" t="s">
        <v>12</v>
      </c>
      <c r="I5132" s="2">
        <v>28</v>
      </c>
      <c r="J5132" s="2" t="str">
        <f>VLOOKUP(A5132,'Cor da Pele e Motivacao'!$A$2:$I$11399,6, FALSE)</f>
        <v>Parda</v>
      </c>
      <c r="K5132" s="2" t="str">
        <f>VLOOKUP(A5132,'Cor da Pele e Motivacao'!$A$2:$I$11399,8, FALSE)</f>
        <v>VIOLÊNCIA INTERPESSOAL</v>
      </c>
      <c r="L5132" s="2">
        <v>1</v>
      </c>
    </row>
    <row r="5133" spans="1:12" ht="15.75" customHeight="1" x14ac:dyDescent="0.25">
      <c r="A5133" t="str">
        <f>CONCATENATE(B5133,C5133,D5133,H5133,I5133,L5133)</f>
        <v>942019HOMICIDIO321</v>
      </c>
      <c r="B5133" s="2">
        <v>9</v>
      </c>
      <c r="C5133" s="2">
        <v>4</v>
      </c>
      <c r="D5133" s="2">
        <v>2019</v>
      </c>
      <c r="E5133" s="2" t="s">
        <v>21</v>
      </c>
      <c r="F5133" s="2" t="s">
        <v>22</v>
      </c>
      <c r="G5133" s="2" t="s">
        <v>11</v>
      </c>
      <c r="H5133" s="2" t="s">
        <v>12</v>
      </c>
      <c r="I5133" s="2">
        <v>32</v>
      </c>
      <c r="J5133" s="2" t="str">
        <f>VLOOKUP(A5133,'Cor da Pele e Motivacao'!$A$2:$I$11399,6, FALSE)</f>
        <v>Parda</v>
      </c>
      <c r="K5133" s="2" t="str">
        <f>VLOOKUP(A5133,'Cor da Pele e Motivacao'!$A$2:$I$11399,8, FALSE)</f>
        <v>ATIVIDADES CRIMINAIS</v>
      </c>
      <c r="L5133" s="2">
        <v>1</v>
      </c>
    </row>
    <row r="5134" spans="1:12" ht="15.75" customHeight="1" x14ac:dyDescent="0.25">
      <c r="A5134" t="str">
        <f>CONCATENATE(B5134,C5134,D5134,H5134,I5134,L5134)</f>
        <v>942019HOMICIDIO401</v>
      </c>
      <c r="B5134" s="2">
        <v>9</v>
      </c>
      <c r="C5134" s="2">
        <v>4</v>
      </c>
      <c r="D5134" s="2">
        <v>2019</v>
      </c>
      <c r="E5134" s="2" t="s">
        <v>23</v>
      </c>
      <c r="F5134" s="2" t="s">
        <v>14</v>
      </c>
      <c r="G5134" s="2" t="s">
        <v>11</v>
      </c>
      <c r="H5134" s="2" t="s">
        <v>12</v>
      </c>
      <c r="I5134" s="2">
        <v>40</v>
      </c>
      <c r="J5134" s="2" t="str">
        <f>VLOOKUP(A5134,'Cor da Pele e Motivacao'!$A$2:$I$11399,6, FALSE)</f>
        <v>Parda</v>
      </c>
      <c r="K5134" s="2" t="str">
        <f>VLOOKUP(A5134,'Cor da Pele e Motivacao'!$A$2:$I$11399,8, FALSE)</f>
        <v>ATIVIDADES CRIMINAIS</v>
      </c>
      <c r="L5134" s="2">
        <v>1</v>
      </c>
    </row>
    <row r="5135" spans="1:12" ht="15.75" customHeight="1" x14ac:dyDescent="0.25">
      <c r="A5135" t="str">
        <f>CONCATENATE(B5135,C5135,D5135,H5135,I5135,L5135)</f>
        <v>942019HOMICIDIO321</v>
      </c>
      <c r="B5135" s="2">
        <v>9</v>
      </c>
      <c r="C5135" s="2">
        <v>4</v>
      </c>
      <c r="D5135" s="2">
        <v>2019</v>
      </c>
      <c r="E5135" s="2" t="s">
        <v>38</v>
      </c>
      <c r="F5135" s="2" t="s">
        <v>22</v>
      </c>
      <c r="G5135" s="2" t="s">
        <v>11</v>
      </c>
      <c r="H5135" s="2" t="s">
        <v>12</v>
      </c>
      <c r="I5135" s="2">
        <v>32</v>
      </c>
      <c r="J5135" s="2" t="str">
        <f>VLOOKUP(A5135,'Cor da Pele e Motivacao'!$A$2:$I$11399,6, FALSE)</f>
        <v>Parda</v>
      </c>
      <c r="K5135" s="2" t="str">
        <f>VLOOKUP(A5135,'Cor da Pele e Motivacao'!$A$2:$I$11399,8, FALSE)</f>
        <v>ATIVIDADES CRIMINAIS</v>
      </c>
      <c r="L5135" s="2">
        <v>1</v>
      </c>
    </row>
    <row r="5136" spans="1:12" ht="15.75" customHeight="1" x14ac:dyDescent="0.25">
      <c r="A5136" t="str">
        <f>CONCATENATE(B5136,C5136,D5136,H5136,I5136,L5136)</f>
        <v>1042019HOMICIDIO311</v>
      </c>
      <c r="B5136" s="2">
        <v>10</v>
      </c>
      <c r="C5136" s="2">
        <v>4</v>
      </c>
      <c r="D5136" s="2">
        <v>2019</v>
      </c>
      <c r="E5136" s="2" t="s">
        <v>105</v>
      </c>
      <c r="F5136" s="2" t="s">
        <v>10</v>
      </c>
      <c r="G5136" s="2" t="s">
        <v>11</v>
      </c>
      <c r="H5136" s="2" t="s">
        <v>12</v>
      </c>
      <c r="I5136" s="2">
        <v>31</v>
      </c>
      <c r="J5136" s="2" t="str">
        <f>VLOOKUP(A5136,'Cor da Pele e Motivacao'!$A$2:$I$11399,6, FALSE)</f>
        <v>Parda</v>
      </c>
      <c r="K5136" s="2" t="str">
        <f>VLOOKUP(A5136,'Cor da Pele e Motivacao'!$A$2:$I$11399,8, FALSE)</f>
        <v>ATIVIDADES CRIMINAIS</v>
      </c>
      <c r="L5136" s="2">
        <v>1</v>
      </c>
    </row>
    <row r="5137" spans="1:12" ht="15.75" customHeight="1" x14ac:dyDescent="0.25">
      <c r="A5137" t="str">
        <f>CONCATENATE(B5137,C5137,D5137,H5137,I5137,L5137)</f>
        <v>1042019HOMICIDIO221</v>
      </c>
      <c r="B5137" s="2">
        <v>10</v>
      </c>
      <c r="C5137" s="2">
        <v>4</v>
      </c>
      <c r="D5137" s="2">
        <v>2019</v>
      </c>
      <c r="E5137" s="2" t="s">
        <v>13</v>
      </c>
      <c r="F5137" s="2" t="s">
        <v>14</v>
      </c>
      <c r="G5137" s="2" t="s">
        <v>11</v>
      </c>
      <c r="H5137" s="2" t="s">
        <v>12</v>
      </c>
      <c r="I5137" s="2">
        <v>22</v>
      </c>
      <c r="J5137" s="2" t="str">
        <f>VLOOKUP(A5137,'Cor da Pele e Motivacao'!$A$2:$I$11399,6, FALSE)</f>
        <v>Parda</v>
      </c>
      <c r="K5137" s="2" t="str">
        <f>VLOOKUP(A5137,'Cor da Pele e Motivacao'!$A$2:$I$11399,8, FALSE)</f>
        <v>ATIVIDADES CRIMINAIS</v>
      </c>
      <c r="L5137" s="2">
        <v>1</v>
      </c>
    </row>
    <row r="5138" spans="1:12" ht="15.75" customHeight="1" x14ac:dyDescent="0.25">
      <c r="A5138" t="str">
        <f>CONCATENATE(B5138,C5138,D5138,H5138,I5138,L5138)</f>
        <v>1042019HOMICIDIO341</v>
      </c>
      <c r="B5138" s="2">
        <v>10</v>
      </c>
      <c r="C5138" s="2">
        <v>4</v>
      </c>
      <c r="D5138" s="2">
        <v>2019</v>
      </c>
      <c r="E5138" s="2" t="s">
        <v>13</v>
      </c>
      <c r="F5138" s="2" t="s">
        <v>14</v>
      </c>
      <c r="G5138" s="2" t="s">
        <v>11</v>
      </c>
      <c r="H5138" s="2" t="s">
        <v>12</v>
      </c>
      <c r="I5138" s="2">
        <v>34</v>
      </c>
      <c r="J5138" s="2" t="str">
        <f>VLOOKUP(A5138,'Cor da Pele e Motivacao'!$A$2:$I$11399,6, FALSE)</f>
        <v>Parda</v>
      </c>
      <c r="K5138" s="2" t="str">
        <f>VLOOKUP(A5138,'Cor da Pele e Motivacao'!$A$2:$I$11399,8, FALSE)</f>
        <v>ATIVIDADES CRIMINAIS</v>
      </c>
      <c r="L5138" s="2">
        <v>1</v>
      </c>
    </row>
    <row r="5139" spans="1:12" ht="15.75" customHeight="1" x14ac:dyDescent="0.25">
      <c r="A5139" t="str">
        <f>CONCATENATE(B5139,C5139,D5139,H5139,I5139,L5139)</f>
        <v>1042019HOMICIDIO421</v>
      </c>
      <c r="B5139" s="2">
        <v>10</v>
      </c>
      <c r="C5139" s="2">
        <v>4</v>
      </c>
      <c r="D5139" s="2">
        <v>2019</v>
      </c>
      <c r="E5139" s="2" t="s">
        <v>15</v>
      </c>
      <c r="F5139" s="2" t="s">
        <v>16</v>
      </c>
      <c r="G5139" s="2" t="s">
        <v>11</v>
      </c>
      <c r="H5139" s="2" t="s">
        <v>12</v>
      </c>
      <c r="I5139" s="2">
        <v>42</v>
      </c>
      <c r="J5139" s="2" t="str">
        <f>VLOOKUP(A5139,'Cor da Pele e Motivacao'!$A$2:$I$11399,6, FALSE)</f>
        <v>Parda</v>
      </c>
      <c r="K5139" s="2" t="str">
        <f>VLOOKUP(A5139,'Cor da Pele e Motivacao'!$A$2:$I$11399,8, FALSE)</f>
        <v>ATIVIDADES CRIMINAIS</v>
      </c>
      <c r="L5139" s="2">
        <v>1</v>
      </c>
    </row>
    <row r="5140" spans="1:12" ht="15.75" customHeight="1" x14ac:dyDescent="0.25">
      <c r="A5140" t="str">
        <f>CONCATENATE(B5140,C5140,D5140,H5140,I5140,L5140)</f>
        <v>1042019HOMICIDIO251</v>
      </c>
      <c r="B5140" s="2">
        <v>10</v>
      </c>
      <c r="C5140" s="2">
        <v>4</v>
      </c>
      <c r="D5140" s="2">
        <v>2019</v>
      </c>
      <c r="E5140" s="2" t="s">
        <v>57</v>
      </c>
      <c r="F5140" s="2" t="s">
        <v>22</v>
      </c>
      <c r="G5140" s="2" t="s">
        <v>11</v>
      </c>
      <c r="H5140" s="2" t="s">
        <v>12</v>
      </c>
      <c r="I5140" s="2">
        <v>25</v>
      </c>
      <c r="J5140" s="2" t="str">
        <f>VLOOKUP(A5140,'Cor da Pele e Motivacao'!$A$2:$I$11399,6, FALSE)</f>
        <v>Parda</v>
      </c>
      <c r="K5140" s="2" t="str">
        <f>VLOOKUP(A5140,'Cor da Pele e Motivacao'!$A$2:$I$11399,8, FALSE)</f>
        <v>ATIVIDADES CRIMINAIS</v>
      </c>
      <c r="L5140" s="2">
        <v>1</v>
      </c>
    </row>
    <row r="5141" spans="1:12" ht="15.75" customHeight="1" x14ac:dyDescent="0.25">
      <c r="A5141" t="str">
        <f>CONCATENATE(B5141,C5141,D5141,H5141,I5141,L5141)</f>
        <v>1042019HOMICIDIO251</v>
      </c>
      <c r="B5141" s="2">
        <v>10</v>
      </c>
      <c r="C5141" s="2">
        <v>4</v>
      </c>
      <c r="D5141" s="2">
        <v>2019</v>
      </c>
      <c r="E5141" s="2" t="s">
        <v>64</v>
      </c>
      <c r="F5141" s="2" t="s">
        <v>14</v>
      </c>
      <c r="G5141" s="2" t="s">
        <v>11</v>
      </c>
      <c r="H5141" s="2" t="s">
        <v>12</v>
      </c>
      <c r="I5141" s="2">
        <v>25</v>
      </c>
      <c r="J5141" s="2" t="str">
        <f>VLOOKUP(A5141,'Cor da Pele e Motivacao'!$A$2:$I$11399,6, FALSE)</f>
        <v>Parda</v>
      </c>
      <c r="K5141" s="2" t="str">
        <f>VLOOKUP(A5141,'Cor da Pele e Motivacao'!$A$2:$I$11399,8, FALSE)</f>
        <v>ATIVIDADES CRIMINAIS</v>
      </c>
      <c r="L5141" s="2">
        <v>1</v>
      </c>
    </row>
    <row r="5142" spans="1:12" ht="15.75" customHeight="1" x14ac:dyDescent="0.25">
      <c r="A5142" t="str">
        <f>CONCATENATE(B5142,C5142,D5142,H5142,I5142,L5142)</f>
        <v>1042019HOMICIDIO161</v>
      </c>
      <c r="B5142" s="2">
        <v>10</v>
      </c>
      <c r="C5142" s="2">
        <v>4</v>
      </c>
      <c r="D5142" s="2">
        <v>2019</v>
      </c>
      <c r="E5142" s="2" t="s">
        <v>23</v>
      </c>
      <c r="F5142" s="2" t="s">
        <v>14</v>
      </c>
      <c r="G5142" s="2" t="s">
        <v>11</v>
      </c>
      <c r="H5142" s="2" t="s">
        <v>12</v>
      </c>
      <c r="I5142" s="2">
        <v>16</v>
      </c>
      <c r="J5142" s="2" t="str">
        <f>VLOOKUP(A5142,'Cor da Pele e Motivacao'!$A$2:$I$11399,6, FALSE)</f>
        <v>Parda</v>
      </c>
      <c r="K5142" s="2" t="str">
        <f>VLOOKUP(A5142,'Cor da Pele e Motivacao'!$A$2:$I$11399,8, FALSE)</f>
        <v>ATIVIDADES CRIMINAIS</v>
      </c>
      <c r="L5142" s="2">
        <v>1</v>
      </c>
    </row>
    <row r="5143" spans="1:12" ht="15.75" customHeight="1" x14ac:dyDescent="0.25">
      <c r="A5143" t="str">
        <f>CONCATENATE(B5143,C5143,D5143,H5143,I5143,L5143)</f>
        <v>1042019HOMICIDIO211</v>
      </c>
      <c r="B5143" s="2">
        <v>10</v>
      </c>
      <c r="C5143" s="2">
        <v>4</v>
      </c>
      <c r="D5143" s="2">
        <v>2019</v>
      </c>
      <c r="E5143" s="2" t="s">
        <v>25</v>
      </c>
      <c r="F5143" s="2" t="s">
        <v>25</v>
      </c>
      <c r="G5143" s="2" t="s">
        <v>11</v>
      </c>
      <c r="H5143" s="2" t="s">
        <v>12</v>
      </c>
      <c r="I5143" s="2">
        <v>21</v>
      </c>
      <c r="J5143" s="2" t="str">
        <f>VLOOKUP(A5143,'Cor da Pele e Motivacao'!$A$2:$I$11399,6, FALSE)</f>
        <v>Parda</v>
      </c>
      <c r="K5143" s="2" t="str">
        <f>VLOOKUP(A5143,'Cor da Pele e Motivacao'!$A$2:$I$11399,8, FALSE)</f>
        <v>ATIVIDADES CRIMINAIS</v>
      </c>
      <c r="L5143" s="2">
        <v>1</v>
      </c>
    </row>
    <row r="5144" spans="1:12" ht="15.75" customHeight="1" x14ac:dyDescent="0.25">
      <c r="A5144" t="str">
        <f>CONCATENATE(B5144,C5144,D5144,H5144,I5144,L5144)</f>
        <v>1042019HOMICIDIO251</v>
      </c>
      <c r="B5144" s="2">
        <v>10</v>
      </c>
      <c r="C5144" s="2">
        <v>4</v>
      </c>
      <c r="D5144" s="2">
        <v>2019</v>
      </c>
      <c r="E5144" s="2" t="s">
        <v>27</v>
      </c>
      <c r="F5144" s="2" t="s">
        <v>14</v>
      </c>
      <c r="G5144" s="2" t="s">
        <v>28</v>
      </c>
      <c r="H5144" s="2" t="s">
        <v>12</v>
      </c>
      <c r="I5144" s="2">
        <v>25</v>
      </c>
      <c r="J5144" s="2" t="str">
        <f>VLOOKUP(A5144,'Cor da Pele e Motivacao'!$A$2:$I$11399,6, FALSE)</f>
        <v>Parda</v>
      </c>
      <c r="K5144" s="2" t="str">
        <f>VLOOKUP(A5144,'Cor da Pele e Motivacao'!$A$2:$I$11399,8, FALSE)</f>
        <v>ATIVIDADES CRIMINAIS</v>
      </c>
      <c r="L5144" s="2">
        <v>1</v>
      </c>
    </row>
    <row r="5145" spans="1:12" ht="15.75" customHeight="1" x14ac:dyDescent="0.25">
      <c r="A5145" t="str">
        <f>CONCATENATE(B5145,C5145,D5145,H5145,I5145,L5145)</f>
        <v>1042019HOMICIDIO221</v>
      </c>
      <c r="B5145" s="2">
        <v>10</v>
      </c>
      <c r="C5145" s="2">
        <v>4</v>
      </c>
      <c r="D5145" s="2">
        <v>2019</v>
      </c>
      <c r="E5145" s="2" t="s">
        <v>38</v>
      </c>
      <c r="F5145" s="2" t="s">
        <v>22</v>
      </c>
      <c r="G5145" s="2" t="s">
        <v>11</v>
      </c>
      <c r="H5145" s="2" t="s">
        <v>12</v>
      </c>
      <c r="I5145" s="2">
        <v>22</v>
      </c>
      <c r="J5145" s="2" t="str">
        <f>VLOOKUP(A5145,'Cor da Pele e Motivacao'!$A$2:$I$11399,6, FALSE)</f>
        <v>Parda</v>
      </c>
      <c r="K5145" s="2" t="str">
        <f>VLOOKUP(A5145,'Cor da Pele e Motivacao'!$A$2:$I$11399,8, FALSE)</f>
        <v>ATIVIDADES CRIMINAIS</v>
      </c>
      <c r="L5145" s="2">
        <v>1</v>
      </c>
    </row>
    <row r="5146" spans="1:12" ht="15.75" customHeight="1" x14ac:dyDescent="0.25">
      <c r="A5146" t="str">
        <f>CONCATENATE(B5146,C5146,D5146,H5146,I5146,L5146)</f>
        <v>1142019HOMICIDIO181</v>
      </c>
      <c r="B5146" s="2">
        <v>11</v>
      </c>
      <c r="C5146" s="2">
        <v>4</v>
      </c>
      <c r="D5146" s="2">
        <v>2019</v>
      </c>
      <c r="E5146" s="2" t="s">
        <v>48</v>
      </c>
      <c r="F5146" s="2" t="s">
        <v>22</v>
      </c>
      <c r="G5146" s="2" t="s">
        <v>11</v>
      </c>
      <c r="H5146" s="2" t="s">
        <v>12</v>
      </c>
      <c r="I5146" s="2">
        <v>18</v>
      </c>
      <c r="J5146" s="2" t="str">
        <f>VLOOKUP(A5146,'Cor da Pele e Motivacao'!$A$2:$I$11399,6, FALSE)</f>
        <v>Parda</v>
      </c>
      <c r="K5146" s="2" t="str">
        <f>VLOOKUP(A5146,'Cor da Pele e Motivacao'!$A$2:$I$11399,8, FALSE)</f>
        <v>ATIVIDADES CRIMINAIS</v>
      </c>
      <c r="L5146" s="2">
        <v>1</v>
      </c>
    </row>
    <row r="5147" spans="1:12" ht="15.75" customHeight="1" x14ac:dyDescent="0.25">
      <c r="A5147" t="str">
        <f>CONCATENATE(B5147,C5147,D5147,H5147,I5147,L5147)</f>
        <v>1142019HOMICIDIO261</v>
      </c>
      <c r="B5147" s="2">
        <v>11</v>
      </c>
      <c r="C5147" s="2">
        <v>4</v>
      </c>
      <c r="D5147" s="2">
        <v>2019</v>
      </c>
      <c r="E5147" s="2" t="s">
        <v>66</v>
      </c>
      <c r="F5147" s="2" t="s">
        <v>16</v>
      </c>
      <c r="G5147" s="2" t="s">
        <v>11</v>
      </c>
      <c r="H5147" s="2" t="s">
        <v>12</v>
      </c>
      <c r="I5147" s="2">
        <v>26</v>
      </c>
      <c r="J5147" s="2" t="str">
        <f>VLOOKUP(A5147,'Cor da Pele e Motivacao'!$A$2:$I$11399,6, FALSE)</f>
        <v>Parda</v>
      </c>
      <c r="K5147" s="2" t="str">
        <f>VLOOKUP(A5147,'Cor da Pele e Motivacao'!$A$2:$I$11399,8, FALSE)</f>
        <v>ATIVIDADES CRIMINAIS</v>
      </c>
      <c r="L5147" s="2">
        <v>1</v>
      </c>
    </row>
    <row r="5148" spans="1:12" ht="15.75" customHeight="1" x14ac:dyDescent="0.25">
      <c r="A5148" t="str">
        <f>CONCATENATE(B5148,C5148,D5148,H5148,I5148,L5148)</f>
        <v>1142019HOMICIDIO201</v>
      </c>
      <c r="B5148" s="2">
        <v>11</v>
      </c>
      <c r="C5148" s="2">
        <v>4</v>
      </c>
      <c r="D5148" s="2">
        <v>2019</v>
      </c>
      <c r="E5148" s="2" t="s">
        <v>20</v>
      </c>
      <c r="F5148" s="2" t="s">
        <v>14</v>
      </c>
      <c r="G5148" s="2" t="s">
        <v>11</v>
      </c>
      <c r="H5148" s="2" t="s">
        <v>12</v>
      </c>
      <c r="I5148" s="2">
        <v>20</v>
      </c>
      <c r="J5148" s="2" t="str">
        <f>VLOOKUP(A5148,'Cor da Pele e Motivacao'!$A$2:$I$11399,6, FALSE)</f>
        <v>Parda</v>
      </c>
      <c r="K5148" s="2" t="str">
        <f>VLOOKUP(A5148,'Cor da Pele e Motivacao'!$A$2:$I$11399,8, FALSE)</f>
        <v>ATIVIDADES CRIMINAIS</v>
      </c>
      <c r="L5148" s="2">
        <v>1</v>
      </c>
    </row>
    <row r="5149" spans="1:12" ht="15.75" customHeight="1" x14ac:dyDescent="0.25">
      <c r="A5149" t="str">
        <f>CONCATENATE(B5149,C5149,D5149,H5149,I5149,L5149)</f>
        <v>1142019HOMICIDIO241</v>
      </c>
      <c r="B5149" s="2">
        <v>11</v>
      </c>
      <c r="C5149" s="2">
        <v>4</v>
      </c>
      <c r="D5149" s="2">
        <v>2019</v>
      </c>
      <c r="E5149" s="2" t="s">
        <v>143</v>
      </c>
      <c r="F5149" s="2" t="s">
        <v>22</v>
      </c>
      <c r="G5149" s="2" t="s">
        <v>11</v>
      </c>
      <c r="H5149" s="2" t="s">
        <v>12</v>
      </c>
      <c r="I5149" s="2">
        <v>24</v>
      </c>
      <c r="J5149" s="2" t="str">
        <f>VLOOKUP(A5149,'Cor da Pele e Motivacao'!$A$2:$I$11399,6, FALSE)</f>
        <v>Parda</v>
      </c>
      <c r="K5149" s="2" t="str">
        <f>VLOOKUP(A5149,'Cor da Pele e Motivacao'!$A$2:$I$11399,8, FALSE)</f>
        <v>ATIVIDADES CRIMINAIS</v>
      </c>
      <c r="L5149" s="2">
        <v>1</v>
      </c>
    </row>
    <row r="5150" spans="1:12" ht="15.75" customHeight="1" x14ac:dyDescent="0.25">
      <c r="A5150" t="str">
        <f>CONCATENATE(B5150,C5150,D5150,H5150,I5150,L5150)</f>
        <v>1142019HOMICIDIO181</v>
      </c>
      <c r="B5150" s="2">
        <v>11</v>
      </c>
      <c r="C5150" s="2">
        <v>4</v>
      </c>
      <c r="D5150" s="2">
        <v>2019</v>
      </c>
      <c r="E5150" s="2" t="s">
        <v>36</v>
      </c>
      <c r="F5150" s="2" t="s">
        <v>14</v>
      </c>
      <c r="G5150" s="2" t="s">
        <v>11</v>
      </c>
      <c r="H5150" s="2" t="s">
        <v>12</v>
      </c>
      <c r="I5150" s="2">
        <v>18</v>
      </c>
      <c r="J5150" s="2" t="str">
        <f>VLOOKUP(A5150,'Cor da Pele e Motivacao'!$A$2:$I$11399,6, FALSE)</f>
        <v>Parda</v>
      </c>
      <c r="K5150" s="2" t="str">
        <f>VLOOKUP(A5150,'Cor da Pele e Motivacao'!$A$2:$I$11399,8, FALSE)</f>
        <v>ATIVIDADES CRIMINAIS</v>
      </c>
      <c r="L5150" s="2">
        <v>1</v>
      </c>
    </row>
    <row r="5151" spans="1:12" ht="15.75" customHeight="1" x14ac:dyDescent="0.25">
      <c r="A5151" t="str">
        <f>CONCATENATE(B5151,C5151,D5151,H5151,I5151,L5151)</f>
        <v>1142019HOMICIDIO171</v>
      </c>
      <c r="B5151" s="2">
        <v>11</v>
      </c>
      <c r="C5151" s="2">
        <v>4</v>
      </c>
      <c r="D5151" s="2">
        <v>2019</v>
      </c>
      <c r="E5151" s="2" t="s">
        <v>25</v>
      </c>
      <c r="F5151" s="2" t="s">
        <v>25</v>
      </c>
      <c r="G5151" s="2" t="s">
        <v>11</v>
      </c>
      <c r="H5151" s="2" t="s">
        <v>12</v>
      </c>
      <c r="I5151" s="2">
        <v>17</v>
      </c>
      <c r="J5151" s="2" t="str">
        <f>VLOOKUP(A5151,'Cor da Pele e Motivacao'!$A$2:$I$11399,6, FALSE)</f>
        <v>Parda</v>
      </c>
      <c r="K5151" s="2" t="str">
        <f>VLOOKUP(A5151,'Cor da Pele e Motivacao'!$A$2:$I$11399,8, FALSE)</f>
        <v>ATIVIDADES CRIMINAIS</v>
      </c>
      <c r="L5151" s="2">
        <v>1</v>
      </c>
    </row>
    <row r="5152" spans="1:12" ht="15.75" customHeight="1" x14ac:dyDescent="0.25">
      <c r="A5152" t="str">
        <f>CONCATENATE(B5152,C5152,D5152,H5152,I5152,L5152)</f>
        <v>1142019HOMICIDIO281</v>
      </c>
      <c r="B5152" s="2">
        <v>11</v>
      </c>
      <c r="C5152" s="2">
        <v>4</v>
      </c>
      <c r="D5152" s="2">
        <v>2019</v>
      </c>
      <c r="E5152" s="2" t="s">
        <v>25</v>
      </c>
      <c r="F5152" s="2" t="s">
        <v>25</v>
      </c>
      <c r="G5152" s="2" t="s">
        <v>11</v>
      </c>
      <c r="H5152" s="2" t="s">
        <v>12</v>
      </c>
      <c r="I5152" s="2">
        <v>28</v>
      </c>
      <c r="J5152" s="2" t="str">
        <f>VLOOKUP(A5152,'Cor da Pele e Motivacao'!$A$2:$I$11399,6, FALSE)</f>
        <v>Parda</v>
      </c>
      <c r="K5152" s="2" t="str">
        <f>VLOOKUP(A5152,'Cor da Pele e Motivacao'!$A$2:$I$11399,8, FALSE)</f>
        <v>ATIVIDADES CRIMINAIS</v>
      </c>
      <c r="L5152" s="2">
        <v>1</v>
      </c>
    </row>
    <row r="5153" spans="1:12" ht="15.75" customHeight="1" x14ac:dyDescent="0.25">
      <c r="A5153" t="str">
        <f>CONCATENATE(B5153,C5153,D5153,H5153,I5153,L5153)</f>
        <v>1142019HOMICIDIO301</v>
      </c>
      <c r="B5153" s="2">
        <v>11</v>
      </c>
      <c r="C5153" s="2">
        <v>4</v>
      </c>
      <c r="D5153" s="2">
        <v>2019</v>
      </c>
      <c r="E5153" s="2" t="s">
        <v>25</v>
      </c>
      <c r="F5153" s="2" t="s">
        <v>25</v>
      </c>
      <c r="G5153" s="2" t="s">
        <v>11</v>
      </c>
      <c r="H5153" s="2" t="s">
        <v>12</v>
      </c>
      <c r="I5153" s="2">
        <v>30</v>
      </c>
      <c r="J5153" s="2" t="str">
        <f>VLOOKUP(A5153,'Cor da Pele e Motivacao'!$A$2:$I$11399,6, FALSE)</f>
        <v>Parda</v>
      </c>
      <c r="K5153" s="2" t="str">
        <f>VLOOKUP(A5153,'Cor da Pele e Motivacao'!$A$2:$I$11399,8, FALSE)</f>
        <v>ATIVIDADES CRIMINAIS</v>
      </c>
      <c r="L5153" s="2">
        <v>1</v>
      </c>
    </row>
    <row r="5154" spans="1:12" ht="15.75" customHeight="1" x14ac:dyDescent="0.25">
      <c r="A5154" t="str">
        <f>CONCATENATE(B5154,C5154,D5154,H5154,I5154,L5154)</f>
        <v>1142019HOMICIDIO271</v>
      </c>
      <c r="B5154" s="2">
        <v>11</v>
      </c>
      <c r="C5154" s="2">
        <v>4</v>
      </c>
      <c r="D5154" s="2">
        <v>2019</v>
      </c>
      <c r="E5154" s="2" t="s">
        <v>37</v>
      </c>
      <c r="F5154" s="2" t="s">
        <v>22</v>
      </c>
      <c r="G5154" s="2" t="s">
        <v>11</v>
      </c>
      <c r="H5154" s="2" t="s">
        <v>12</v>
      </c>
      <c r="I5154" s="2">
        <v>27</v>
      </c>
      <c r="J5154" s="2" t="str">
        <f>VLOOKUP(A5154,'Cor da Pele e Motivacao'!$A$2:$I$11399,6, FALSE)</f>
        <v>Parda</v>
      </c>
      <c r="K5154" s="2" t="str">
        <f>VLOOKUP(A5154,'Cor da Pele e Motivacao'!$A$2:$I$11399,8, FALSE)</f>
        <v>VIOLÊNCIA INTERPESSOAL</v>
      </c>
      <c r="L5154" s="2">
        <v>1</v>
      </c>
    </row>
    <row r="5155" spans="1:12" ht="15.75" customHeight="1" x14ac:dyDescent="0.25">
      <c r="A5155" t="str">
        <f>CONCATENATE(B5155,C5155,D5155,H5155,I5155,L5155)</f>
        <v>1142019HOMICIDIO191</v>
      </c>
      <c r="B5155" s="2">
        <v>11</v>
      </c>
      <c r="C5155" s="2">
        <v>4</v>
      </c>
      <c r="D5155" s="2">
        <v>2019</v>
      </c>
      <c r="E5155" s="2" t="s">
        <v>38</v>
      </c>
      <c r="F5155" s="2" t="s">
        <v>22</v>
      </c>
      <c r="G5155" s="2" t="s">
        <v>11</v>
      </c>
      <c r="H5155" s="2" t="s">
        <v>12</v>
      </c>
      <c r="I5155" s="2">
        <v>19</v>
      </c>
      <c r="J5155" s="2" t="str">
        <f>VLOOKUP(A5155,'Cor da Pele e Motivacao'!$A$2:$I$11399,6, FALSE)</f>
        <v>Parda</v>
      </c>
      <c r="K5155" s="2" t="str">
        <f>VLOOKUP(A5155,'Cor da Pele e Motivacao'!$A$2:$I$11399,8, FALSE)</f>
        <v>VIOLÊNCIA INTERPESSOAL</v>
      </c>
      <c r="L5155" s="2">
        <v>1</v>
      </c>
    </row>
    <row r="5156" spans="1:12" ht="15.75" customHeight="1" x14ac:dyDescent="0.25">
      <c r="A5156" t="str">
        <f>CONCATENATE(B5156,C5156,D5156,H5156,I5156,L5156)</f>
        <v>1242019HOMICIDIO171</v>
      </c>
      <c r="B5156" s="2">
        <v>12</v>
      </c>
      <c r="C5156" s="2">
        <v>4</v>
      </c>
      <c r="D5156" s="2">
        <v>2019</v>
      </c>
      <c r="E5156" s="2" t="s">
        <v>62</v>
      </c>
      <c r="F5156" s="2" t="s">
        <v>16</v>
      </c>
      <c r="G5156" s="2" t="s">
        <v>11</v>
      </c>
      <c r="H5156" s="2" t="s">
        <v>12</v>
      </c>
      <c r="I5156" s="2">
        <v>17</v>
      </c>
      <c r="J5156" s="2" t="str">
        <f>VLOOKUP(A5156,'Cor da Pele e Motivacao'!$A$2:$I$11399,6, FALSE)</f>
        <v>Branca</v>
      </c>
      <c r="K5156" s="2" t="str">
        <f>VLOOKUP(A5156,'Cor da Pele e Motivacao'!$A$2:$I$11399,8, FALSE)</f>
        <v>ATIVIDADES CRIMINAIS</v>
      </c>
      <c r="L5156" s="2">
        <v>1</v>
      </c>
    </row>
    <row r="5157" spans="1:12" ht="15.75" customHeight="1" x14ac:dyDescent="0.25">
      <c r="A5157" t="str">
        <f>CONCATENATE(B5157,C5157,D5157,H5157,I5157,L5157)</f>
        <v>1242019HOMICIDIO171</v>
      </c>
      <c r="B5157" s="2">
        <v>12</v>
      </c>
      <c r="C5157" s="2">
        <v>4</v>
      </c>
      <c r="D5157" s="2">
        <v>2019</v>
      </c>
      <c r="E5157" s="2" t="s">
        <v>13</v>
      </c>
      <c r="F5157" s="2" t="s">
        <v>14</v>
      </c>
      <c r="G5157" s="2" t="s">
        <v>11</v>
      </c>
      <c r="H5157" s="2" t="s">
        <v>12</v>
      </c>
      <c r="I5157" s="2">
        <v>17</v>
      </c>
      <c r="J5157" s="2" t="str">
        <f>VLOOKUP(A5157,'Cor da Pele e Motivacao'!$A$2:$I$11399,6, FALSE)</f>
        <v>Branca</v>
      </c>
      <c r="K5157" s="2" t="str">
        <f>VLOOKUP(A5157,'Cor da Pele e Motivacao'!$A$2:$I$11399,8, FALSE)</f>
        <v>ATIVIDADES CRIMINAIS</v>
      </c>
      <c r="L5157" s="2">
        <v>1</v>
      </c>
    </row>
    <row r="5158" spans="1:12" ht="15.75" customHeight="1" x14ac:dyDescent="0.25">
      <c r="A5158" t="str">
        <f>CONCATENATE(B5158,C5158,D5158,H5158,I5158,L5158)</f>
        <v>1242019HOMICIDIO201</v>
      </c>
      <c r="B5158" s="2">
        <v>12</v>
      </c>
      <c r="C5158" s="2">
        <v>4</v>
      </c>
      <c r="D5158" s="2">
        <v>2019</v>
      </c>
      <c r="E5158" s="2" t="s">
        <v>15</v>
      </c>
      <c r="F5158" s="2" t="s">
        <v>16</v>
      </c>
      <c r="G5158" s="2" t="s">
        <v>11</v>
      </c>
      <c r="H5158" s="2" t="s">
        <v>12</v>
      </c>
      <c r="I5158" s="2">
        <v>20</v>
      </c>
      <c r="J5158" s="2" t="str">
        <f>VLOOKUP(A5158,'Cor da Pele e Motivacao'!$A$2:$I$11399,6, FALSE)</f>
        <v>Parda</v>
      </c>
      <c r="K5158" s="2" t="str">
        <f>VLOOKUP(A5158,'Cor da Pele e Motivacao'!$A$2:$I$11399,8, FALSE)</f>
        <v>ATIVIDADES CRIMINAIS</v>
      </c>
      <c r="L5158" s="2">
        <v>1</v>
      </c>
    </row>
    <row r="5159" spans="1:12" ht="15.75" customHeight="1" x14ac:dyDescent="0.25">
      <c r="A5159" t="str">
        <f>CONCATENATE(B5159,C5159,D5159,H5159,I5159,L5159)</f>
        <v>1242019HOMICIDIO301</v>
      </c>
      <c r="B5159" s="2">
        <v>12</v>
      </c>
      <c r="C5159" s="2">
        <v>4</v>
      </c>
      <c r="D5159" s="2">
        <v>2019</v>
      </c>
      <c r="E5159" s="2" t="s">
        <v>95</v>
      </c>
      <c r="F5159" s="2" t="s">
        <v>22</v>
      </c>
      <c r="G5159" s="2" t="s">
        <v>11</v>
      </c>
      <c r="H5159" s="2" t="s">
        <v>12</v>
      </c>
      <c r="I5159" s="2">
        <v>30</v>
      </c>
      <c r="J5159" s="2" t="str">
        <f>VLOOKUP(A5159,'Cor da Pele e Motivacao'!$A$2:$I$11399,6, FALSE)</f>
        <v>Parda</v>
      </c>
      <c r="K5159" s="2" t="str">
        <f>VLOOKUP(A5159,'Cor da Pele e Motivacao'!$A$2:$I$11399,8, FALSE)</f>
        <v>ATIVIDADES CRIMINAIS</v>
      </c>
      <c r="L5159" s="2">
        <v>1</v>
      </c>
    </row>
    <row r="5160" spans="1:12" ht="15.75" customHeight="1" x14ac:dyDescent="0.25">
      <c r="A5160" t="str">
        <f>CONCATENATE(B5160,C5160,D5160,H5160,I5160,L5160)</f>
        <v>1242019HOMICIDIO161</v>
      </c>
      <c r="B5160" s="2">
        <v>12</v>
      </c>
      <c r="C5160" s="2">
        <v>4</v>
      </c>
      <c r="D5160" s="2">
        <v>2019</v>
      </c>
      <c r="E5160" s="2" t="s">
        <v>34</v>
      </c>
      <c r="F5160" s="2" t="s">
        <v>14</v>
      </c>
      <c r="G5160" s="2" t="s">
        <v>11</v>
      </c>
      <c r="H5160" s="2" t="s">
        <v>12</v>
      </c>
      <c r="I5160" s="2">
        <v>16</v>
      </c>
      <c r="J5160" s="2" t="str">
        <f>VLOOKUP(A5160,'Cor da Pele e Motivacao'!$A$2:$I$11399,6, FALSE)</f>
        <v>Parda</v>
      </c>
      <c r="K5160" s="2" t="str">
        <f>VLOOKUP(A5160,'Cor da Pele e Motivacao'!$A$2:$I$11399,8, FALSE)</f>
        <v>ATIVIDADES CRIMINAIS</v>
      </c>
      <c r="L5160" s="2">
        <v>1</v>
      </c>
    </row>
    <row r="5161" spans="1:12" ht="15.75" customHeight="1" x14ac:dyDescent="0.25">
      <c r="A5161" t="str">
        <f>CONCATENATE(B5161,C5161,D5161,H5161,I5161,L5161)</f>
        <v>1242019HOMICIDIO271</v>
      </c>
      <c r="B5161" s="2">
        <v>12</v>
      </c>
      <c r="C5161" s="2">
        <v>4</v>
      </c>
      <c r="D5161" s="2">
        <v>2019</v>
      </c>
      <c r="E5161" s="2" t="s">
        <v>20</v>
      </c>
      <c r="F5161" s="2" t="s">
        <v>14</v>
      </c>
      <c r="G5161" s="2" t="s">
        <v>11</v>
      </c>
      <c r="H5161" s="2" t="s">
        <v>12</v>
      </c>
      <c r="I5161" s="2">
        <v>27</v>
      </c>
      <c r="J5161" s="2" t="str">
        <f>VLOOKUP(A5161,'Cor da Pele e Motivacao'!$A$2:$I$11399,6, FALSE)</f>
        <v>Parda</v>
      </c>
      <c r="K5161" s="2" t="str">
        <f>VLOOKUP(A5161,'Cor da Pele e Motivacao'!$A$2:$I$11399,8, FALSE)</f>
        <v>ATIVIDADES CRIMINAIS</v>
      </c>
      <c r="L5161" s="2">
        <v>1</v>
      </c>
    </row>
    <row r="5162" spans="1:12" ht="15.75" customHeight="1" x14ac:dyDescent="0.25">
      <c r="A5162" t="str">
        <f>CONCATENATE(B5162,C5162,D5162,H5162,I5162,L5162)</f>
        <v>1242019HOMICIDIO171</v>
      </c>
      <c r="B5162" s="2">
        <v>12</v>
      </c>
      <c r="C5162" s="2">
        <v>4</v>
      </c>
      <c r="D5162" s="2">
        <v>2019</v>
      </c>
      <c r="E5162" s="2" t="s">
        <v>58</v>
      </c>
      <c r="F5162" s="2" t="s">
        <v>22</v>
      </c>
      <c r="G5162" s="2" t="s">
        <v>11</v>
      </c>
      <c r="H5162" s="2" t="s">
        <v>12</v>
      </c>
      <c r="I5162" s="2">
        <v>17</v>
      </c>
      <c r="J5162" s="2" t="str">
        <f>VLOOKUP(A5162,'Cor da Pele e Motivacao'!$A$2:$I$11399,6, FALSE)</f>
        <v>Branca</v>
      </c>
      <c r="K5162" s="2" t="str">
        <f>VLOOKUP(A5162,'Cor da Pele e Motivacao'!$A$2:$I$11399,8, FALSE)</f>
        <v>ATIVIDADES CRIMINAIS</v>
      </c>
      <c r="L5162" s="2">
        <v>1</v>
      </c>
    </row>
    <row r="5163" spans="1:12" ht="15.75" customHeight="1" x14ac:dyDescent="0.25">
      <c r="A5163" t="str">
        <f>CONCATENATE(B5163,C5163,D5163,H5163,I5163,L5163)</f>
        <v>1242019HOMICIDIO221</v>
      </c>
      <c r="B5163" s="2">
        <v>12</v>
      </c>
      <c r="C5163" s="2">
        <v>4</v>
      </c>
      <c r="D5163" s="2">
        <v>2019</v>
      </c>
      <c r="E5163" s="2" t="s">
        <v>188</v>
      </c>
      <c r="F5163" s="2" t="s">
        <v>16</v>
      </c>
      <c r="G5163" s="2" t="s">
        <v>11</v>
      </c>
      <c r="H5163" s="2" t="s">
        <v>12</v>
      </c>
      <c r="I5163" s="2">
        <v>22</v>
      </c>
      <c r="J5163" s="2" t="str">
        <f>VLOOKUP(A5163,'Cor da Pele e Motivacao'!$A$2:$I$11399,6, FALSE)</f>
        <v>Parda</v>
      </c>
      <c r="K5163" s="2" t="str">
        <f>VLOOKUP(A5163,'Cor da Pele e Motivacao'!$A$2:$I$11399,8, FALSE)</f>
        <v>VIOLÊNCIA INTERPESSOAL</v>
      </c>
      <c r="L5163" s="2">
        <v>1</v>
      </c>
    </row>
    <row r="5164" spans="1:12" ht="15.75" customHeight="1" x14ac:dyDescent="0.25">
      <c r="A5164" t="str">
        <f>CONCATENATE(B5164,C5164,D5164,H5164,I5164,L5164)</f>
        <v>1242019HOMICIDIO661</v>
      </c>
      <c r="B5164" s="2">
        <v>12</v>
      </c>
      <c r="C5164" s="2">
        <v>4</v>
      </c>
      <c r="D5164" s="2">
        <v>2019</v>
      </c>
      <c r="E5164" s="2" t="s">
        <v>165</v>
      </c>
      <c r="F5164" s="2" t="s">
        <v>16</v>
      </c>
      <c r="G5164" s="2" t="s">
        <v>11</v>
      </c>
      <c r="H5164" s="2" t="s">
        <v>12</v>
      </c>
      <c r="I5164" s="2">
        <v>66</v>
      </c>
      <c r="J5164" s="2" t="str">
        <f>VLOOKUP(A5164,'Cor da Pele e Motivacao'!$A$2:$I$11399,6, FALSE)</f>
        <v>Parda</v>
      </c>
      <c r="K5164" s="2" t="str">
        <f>VLOOKUP(A5164,'Cor da Pele e Motivacao'!$A$2:$I$11399,8, FALSE)</f>
        <v>ATIVIDADES CRIMINAIS</v>
      </c>
      <c r="L5164" s="2">
        <v>1</v>
      </c>
    </row>
    <row r="5165" spans="1:12" ht="15.75" customHeight="1" x14ac:dyDescent="0.25">
      <c r="A5165" t="str">
        <f>CONCATENATE(B5165,C5165,D5165,H5165,I5165,L5165)</f>
        <v>1242019FEMINICIDIO331</v>
      </c>
      <c r="B5165" s="2">
        <v>12</v>
      </c>
      <c r="C5165" s="2">
        <v>4</v>
      </c>
      <c r="D5165" s="2">
        <v>2019</v>
      </c>
      <c r="E5165" s="2" t="s">
        <v>181</v>
      </c>
      <c r="F5165" s="2" t="s">
        <v>10</v>
      </c>
      <c r="G5165" s="2" t="s">
        <v>28</v>
      </c>
      <c r="H5165" s="2" t="s">
        <v>29</v>
      </c>
      <c r="I5165" s="2">
        <v>33</v>
      </c>
      <c r="J5165" s="2" t="str">
        <f>VLOOKUP(A5165,'Cor da Pele e Motivacao'!$A$2:$I$11399,6, FALSE)</f>
        <v>Parda</v>
      </c>
      <c r="K5165" s="2" t="str">
        <f>VLOOKUP(A5165,'Cor da Pele e Motivacao'!$A$2:$I$11399,8, FALSE)</f>
        <v>FEMINICIDIO</v>
      </c>
      <c r="L5165" s="2">
        <v>1</v>
      </c>
    </row>
    <row r="5166" spans="1:12" ht="15.75" customHeight="1" x14ac:dyDescent="0.25">
      <c r="A5166" t="str">
        <f>CONCATENATE(B5166,C5166,D5166,H5166,I5166,L5166)</f>
        <v>1242019HOMICIDIO281</v>
      </c>
      <c r="B5166" s="2">
        <v>12</v>
      </c>
      <c r="C5166" s="2">
        <v>4</v>
      </c>
      <c r="D5166" s="2">
        <v>2019</v>
      </c>
      <c r="E5166" s="2" t="s">
        <v>47</v>
      </c>
      <c r="F5166" s="2" t="s">
        <v>16</v>
      </c>
      <c r="G5166" s="2" t="s">
        <v>11</v>
      </c>
      <c r="H5166" s="2" t="s">
        <v>12</v>
      </c>
      <c r="I5166" s="2">
        <v>28</v>
      </c>
      <c r="J5166" s="2" t="str">
        <f>VLOOKUP(A5166,'Cor da Pele e Motivacao'!$A$2:$I$11399,6, FALSE)</f>
        <v>Parda</v>
      </c>
      <c r="K5166" s="2" t="str">
        <f>VLOOKUP(A5166,'Cor da Pele e Motivacao'!$A$2:$I$11399,8, FALSE)</f>
        <v>ATIVIDADES CRIMINAIS</v>
      </c>
      <c r="L5166" s="2">
        <v>1</v>
      </c>
    </row>
    <row r="5167" spans="1:12" ht="15.75" customHeight="1" x14ac:dyDescent="0.25">
      <c r="A5167" t="str">
        <f>CONCATENATE(B5167,C5167,D5167,H5167,I5167,L5167)</f>
        <v>1342019HOMICIDIO461</v>
      </c>
      <c r="B5167" s="2">
        <v>13</v>
      </c>
      <c r="C5167" s="2">
        <v>4</v>
      </c>
      <c r="D5167" s="2">
        <v>2019</v>
      </c>
      <c r="E5167" s="2" t="s">
        <v>48</v>
      </c>
      <c r="F5167" s="2" t="s">
        <v>22</v>
      </c>
      <c r="G5167" s="2" t="s">
        <v>11</v>
      </c>
      <c r="H5167" s="2" t="s">
        <v>12</v>
      </c>
      <c r="I5167" s="2">
        <v>46</v>
      </c>
      <c r="J5167" s="2" t="str">
        <f>VLOOKUP(A5167,'Cor da Pele e Motivacao'!$A$2:$I$11399,6, FALSE)</f>
        <v>Parda</v>
      </c>
      <c r="K5167" s="2" t="str">
        <f>VLOOKUP(A5167,'Cor da Pele e Motivacao'!$A$2:$I$11399,8, FALSE)</f>
        <v>ATIVIDADES CRIMINAIS</v>
      </c>
      <c r="L5167" s="2">
        <v>1</v>
      </c>
    </row>
    <row r="5168" spans="1:12" ht="15.75" customHeight="1" x14ac:dyDescent="0.25">
      <c r="A5168" t="str">
        <f>CONCATENATE(B5168,C5168,D5168,H5168,I5168,L5168)</f>
        <v>1342019HOMICIDIO351</v>
      </c>
      <c r="B5168" s="2">
        <v>13</v>
      </c>
      <c r="C5168" s="2">
        <v>4</v>
      </c>
      <c r="D5168" s="2">
        <v>2019</v>
      </c>
      <c r="E5168" s="2" t="s">
        <v>62</v>
      </c>
      <c r="F5168" s="2" t="s">
        <v>16</v>
      </c>
      <c r="G5168" s="2" t="s">
        <v>11</v>
      </c>
      <c r="H5168" s="2" t="s">
        <v>12</v>
      </c>
      <c r="I5168" s="2">
        <v>35</v>
      </c>
      <c r="J5168" s="2" t="str">
        <f>VLOOKUP(A5168,'Cor da Pele e Motivacao'!$A$2:$I$11399,6, FALSE)</f>
        <v>Branca</v>
      </c>
      <c r="K5168" s="2" t="str">
        <f>VLOOKUP(A5168,'Cor da Pele e Motivacao'!$A$2:$I$11399,8, FALSE)</f>
        <v>ATIVIDADES CRIMINAIS</v>
      </c>
      <c r="L5168" s="2">
        <v>1</v>
      </c>
    </row>
    <row r="5169" spans="1:12" ht="15.75" customHeight="1" x14ac:dyDescent="0.25">
      <c r="A5169" t="str">
        <f>CONCATENATE(B5169,C5169,D5169,H5169,I5169,L5169)</f>
        <v>1342019HOMICIDIO371</v>
      </c>
      <c r="B5169" s="2">
        <v>13</v>
      </c>
      <c r="C5169" s="2">
        <v>4</v>
      </c>
      <c r="D5169" s="2">
        <v>2019</v>
      </c>
      <c r="E5169" s="2" t="s">
        <v>99</v>
      </c>
      <c r="F5169" s="2" t="s">
        <v>16</v>
      </c>
      <c r="G5169" s="2" t="s">
        <v>11</v>
      </c>
      <c r="H5169" s="2" t="s">
        <v>12</v>
      </c>
      <c r="I5169" s="2">
        <v>37</v>
      </c>
      <c r="J5169" s="2" t="str">
        <f>VLOOKUP(A5169,'Cor da Pele e Motivacao'!$A$2:$I$11399,6, FALSE)</f>
        <v>Parda</v>
      </c>
      <c r="K5169" s="2" t="str">
        <f>VLOOKUP(A5169,'Cor da Pele e Motivacao'!$A$2:$I$11399,8, FALSE)</f>
        <v>ATIVIDADES CRIMINAIS</v>
      </c>
      <c r="L5169" s="2">
        <v>1</v>
      </c>
    </row>
    <row r="5170" spans="1:12" ht="15.75" customHeight="1" x14ac:dyDescent="0.25">
      <c r="A5170" t="str">
        <f>CONCATENATE(B5170,C5170,D5170,H5170,I5170,L5170)</f>
        <v>1342019HOMICIDIO491</v>
      </c>
      <c r="B5170" s="2">
        <v>13</v>
      </c>
      <c r="C5170" s="2">
        <v>4</v>
      </c>
      <c r="D5170" s="2">
        <v>2019</v>
      </c>
      <c r="E5170" s="2" t="s">
        <v>15</v>
      </c>
      <c r="F5170" s="2" t="s">
        <v>16</v>
      </c>
      <c r="G5170" s="2" t="s">
        <v>11</v>
      </c>
      <c r="H5170" s="2" t="s">
        <v>12</v>
      </c>
      <c r="I5170" s="2">
        <v>49</v>
      </c>
      <c r="J5170" s="2" t="str">
        <f>VLOOKUP(A5170,'Cor da Pele e Motivacao'!$A$2:$I$11399,6, FALSE)</f>
        <v>Parda</v>
      </c>
      <c r="K5170" s="2" t="str">
        <f>VLOOKUP(A5170,'Cor da Pele e Motivacao'!$A$2:$I$11399,8, FALSE)</f>
        <v>VIOLÊNCIA INTERPESSOAL</v>
      </c>
      <c r="L5170" s="2">
        <v>1</v>
      </c>
    </row>
    <row r="5171" spans="1:12" ht="15.75" customHeight="1" x14ac:dyDescent="0.25">
      <c r="A5171" t="str">
        <f>CONCATENATE(B5171,C5171,D5171,H5171,I5171,L5171)</f>
        <v>1342019HOMICIDIO301</v>
      </c>
      <c r="B5171" s="2">
        <v>13</v>
      </c>
      <c r="C5171" s="2">
        <v>4</v>
      </c>
      <c r="D5171" s="2">
        <v>2019</v>
      </c>
      <c r="E5171" s="2" t="s">
        <v>177</v>
      </c>
      <c r="F5171" s="2" t="s">
        <v>22</v>
      </c>
      <c r="G5171" s="2" t="s">
        <v>11</v>
      </c>
      <c r="H5171" s="2" t="s">
        <v>12</v>
      </c>
      <c r="I5171" s="2">
        <v>30</v>
      </c>
      <c r="J5171" s="2" t="str">
        <f>VLOOKUP(A5171,'Cor da Pele e Motivacao'!$A$2:$I$11399,6, FALSE)</f>
        <v>Parda</v>
      </c>
      <c r="K5171" s="2" t="str">
        <f>VLOOKUP(A5171,'Cor da Pele e Motivacao'!$A$2:$I$11399,8, FALSE)</f>
        <v>VIOLÊNCIA INTERPESSOAL</v>
      </c>
      <c r="L5171" s="2">
        <v>1</v>
      </c>
    </row>
    <row r="5172" spans="1:12" ht="15.75" customHeight="1" x14ac:dyDescent="0.25">
      <c r="A5172" t="str">
        <f>CONCATENATE(B5172,C5172,D5172,H5172,I5172,L5172)</f>
        <v>1342019HOMICIDIO161</v>
      </c>
      <c r="B5172" s="2">
        <v>13</v>
      </c>
      <c r="C5172" s="2">
        <v>4</v>
      </c>
      <c r="D5172" s="2">
        <v>2019</v>
      </c>
      <c r="E5172" s="2" t="s">
        <v>18</v>
      </c>
      <c r="F5172" s="2" t="s">
        <v>16</v>
      </c>
      <c r="G5172" s="2" t="s">
        <v>11</v>
      </c>
      <c r="H5172" s="2" t="s">
        <v>12</v>
      </c>
      <c r="I5172" s="2">
        <v>16</v>
      </c>
      <c r="J5172" s="2" t="str">
        <f>VLOOKUP(A5172,'Cor da Pele e Motivacao'!$A$2:$I$11399,6, FALSE)</f>
        <v>Parda</v>
      </c>
      <c r="K5172" s="2" t="str">
        <f>VLOOKUP(A5172,'Cor da Pele e Motivacao'!$A$2:$I$11399,8, FALSE)</f>
        <v>ATIVIDADES CRIMINAIS</v>
      </c>
      <c r="L5172" s="2">
        <v>1</v>
      </c>
    </row>
    <row r="5173" spans="1:12" ht="15.75" customHeight="1" x14ac:dyDescent="0.25">
      <c r="A5173" t="str">
        <f>CONCATENATE(B5173,C5173,D5173,H5173,I5173,L5173)</f>
        <v>1342019HOMICIDIO221</v>
      </c>
      <c r="B5173" s="2">
        <v>13</v>
      </c>
      <c r="C5173" s="2">
        <v>4</v>
      </c>
      <c r="D5173" s="2">
        <v>2019</v>
      </c>
      <c r="E5173" s="2" t="s">
        <v>19</v>
      </c>
      <c r="F5173" s="2" t="s">
        <v>14</v>
      </c>
      <c r="G5173" s="2" t="s">
        <v>11</v>
      </c>
      <c r="H5173" s="2" t="s">
        <v>12</v>
      </c>
      <c r="I5173" s="2">
        <v>22</v>
      </c>
      <c r="J5173" s="2" t="str">
        <f>VLOOKUP(A5173,'Cor da Pele e Motivacao'!$A$2:$I$11399,6, FALSE)</f>
        <v>Parda</v>
      </c>
      <c r="K5173" s="2" t="str">
        <f>VLOOKUP(A5173,'Cor da Pele e Motivacao'!$A$2:$I$11399,8, FALSE)</f>
        <v>ATIVIDADES CRIMINAIS</v>
      </c>
      <c r="L5173" s="2">
        <v>1</v>
      </c>
    </row>
    <row r="5174" spans="1:12" ht="15.75" customHeight="1" x14ac:dyDescent="0.25">
      <c r="A5174" t="str">
        <f>CONCATENATE(B5174,C5174,D5174,H5174,I5174,L5174)</f>
        <v>1342019HOMICIDIO341</v>
      </c>
      <c r="B5174" s="2">
        <v>13</v>
      </c>
      <c r="C5174" s="2">
        <v>4</v>
      </c>
      <c r="D5174" s="2">
        <v>2019</v>
      </c>
      <c r="E5174" s="2" t="s">
        <v>78</v>
      </c>
      <c r="F5174" s="2" t="s">
        <v>14</v>
      </c>
      <c r="G5174" s="2" t="s">
        <v>11</v>
      </c>
      <c r="H5174" s="2" t="s">
        <v>12</v>
      </c>
      <c r="I5174" s="2">
        <v>34</v>
      </c>
      <c r="J5174" s="2" t="str">
        <f>VLOOKUP(A5174,'Cor da Pele e Motivacao'!$A$2:$I$11399,6, FALSE)</f>
        <v>Parda</v>
      </c>
      <c r="K5174" s="2" t="str">
        <f>VLOOKUP(A5174,'Cor da Pele e Motivacao'!$A$2:$I$11399,8, FALSE)</f>
        <v>ATIVIDADES CRIMINAIS</v>
      </c>
      <c r="L5174" s="2">
        <v>1</v>
      </c>
    </row>
    <row r="5175" spans="1:12" ht="15.75" customHeight="1" x14ac:dyDescent="0.25">
      <c r="A5175" t="str">
        <f>CONCATENATE(B5175,C5175,D5175,H5175,I5175,L5175)</f>
        <v>1342019HOMICIDIO161</v>
      </c>
      <c r="B5175" s="2">
        <v>13</v>
      </c>
      <c r="C5175" s="2">
        <v>4</v>
      </c>
      <c r="D5175" s="2">
        <v>2019</v>
      </c>
      <c r="E5175" s="2" t="s">
        <v>115</v>
      </c>
      <c r="F5175" s="2" t="s">
        <v>22</v>
      </c>
      <c r="G5175" s="2" t="s">
        <v>11</v>
      </c>
      <c r="H5175" s="2" t="s">
        <v>12</v>
      </c>
      <c r="I5175" s="2">
        <v>16</v>
      </c>
      <c r="J5175" s="2" t="str">
        <f>VLOOKUP(A5175,'Cor da Pele e Motivacao'!$A$2:$I$11399,6, FALSE)</f>
        <v>Parda</v>
      </c>
      <c r="K5175" s="2" t="str">
        <f>VLOOKUP(A5175,'Cor da Pele e Motivacao'!$A$2:$I$11399,8, FALSE)</f>
        <v>ATIVIDADES CRIMINAIS</v>
      </c>
      <c r="L5175" s="2">
        <v>1</v>
      </c>
    </row>
    <row r="5176" spans="1:12" ht="15.75" customHeight="1" x14ac:dyDescent="0.25">
      <c r="A5176" t="str">
        <f>CONCATENATE(B5176,C5176,D5176,H5176,I5176,L5176)</f>
        <v>1342019HOMICIDIO281</v>
      </c>
      <c r="B5176" s="2">
        <v>13</v>
      </c>
      <c r="C5176" s="2">
        <v>4</v>
      </c>
      <c r="D5176" s="2">
        <v>2019</v>
      </c>
      <c r="E5176" s="2" t="s">
        <v>20</v>
      </c>
      <c r="F5176" s="2" t="s">
        <v>14</v>
      </c>
      <c r="G5176" s="2" t="s">
        <v>11</v>
      </c>
      <c r="H5176" s="2" t="s">
        <v>12</v>
      </c>
      <c r="I5176" s="2">
        <v>28</v>
      </c>
      <c r="J5176" s="2" t="str">
        <f>VLOOKUP(A5176,'Cor da Pele e Motivacao'!$A$2:$I$11399,6, FALSE)</f>
        <v>Parda</v>
      </c>
      <c r="K5176" s="2" t="str">
        <f>VLOOKUP(A5176,'Cor da Pele e Motivacao'!$A$2:$I$11399,8, FALSE)</f>
        <v>ATIVIDADES CRIMINAIS</v>
      </c>
      <c r="L5176" s="2">
        <v>1</v>
      </c>
    </row>
    <row r="5177" spans="1:12" ht="15.75" customHeight="1" x14ac:dyDescent="0.25">
      <c r="A5177" t="str">
        <f>CONCATENATE(B5177,C5177,D5177,H5177,I5177,L5177)</f>
        <v>1342019HOMICIDIO221</v>
      </c>
      <c r="B5177" s="2">
        <v>13</v>
      </c>
      <c r="C5177" s="2">
        <v>4</v>
      </c>
      <c r="D5177" s="2">
        <v>2019</v>
      </c>
      <c r="E5177" s="2" t="s">
        <v>61</v>
      </c>
      <c r="F5177" s="2" t="s">
        <v>10</v>
      </c>
      <c r="G5177" s="2" t="s">
        <v>11</v>
      </c>
      <c r="H5177" s="2" t="s">
        <v>12</v>
      </c>
      <c r="I5177" s="2">
        <v>22</v>
      </c>
      <c r="J5177" s="2" t="str">
        <f>VLOOKUP(A5177,'Cor da Pele e Motivacao'!$A$2:$I$11399,6, FALSE)</f>
        <v>Parda</v>
      </c>
      <c r="K5177" s="2" t="str">
        <f>VLOOKUP(A5177,'Cor da Pele e Motivacao'!$A$2:$I$11399,8, FALSE)</f>
        <v>ATIVIDADES CRIMINAIS</v>
      </c>
      <c r="L5177" s="2">
        <v>1</v>
      </c>
    </row>
    <row r="5178" spans="1:12" ht="15.75" customHeight="1" x14ac:dyDescent="0.25">
      <c r="A5178" t="str">
        <f>CONCATENATE(B5178,C5178,D5178,H5178,I5178,L5178)</f>
        <v>1342019HOMICIDIO501</v>
      </c>
      <c r="B5178" s="2">
        <v>13</v>
      </c>
      <c r="C5178" s="2">
        <v>4</v>
      </c>
      <c r="D5178" s="2">
        <v>2019</v>
      </c>
      <c r="E5178" s="2" t="s">
        <v>65</v>
      </c>
      <c r="F5178" s="2" t="s">
        <v>16</v>
      </c>
      <c r="G5178" s="2" t="s">
        <v>11</v>
      </c>
      <c r="H5178" s="2" t="s">
        <v>12</v>
      </c>
      <c r="I5178" s="2">
        <v>50</v>
      </c>
      <c r="J5178" s="2" t="str">
        <f>VLOOKUP(A5178,'Cor da Pele e Motivacao'!$A$2:$I$11399,6, FALSE)</f>
        <v>Parda</v>
      </c>
      <c r="K5178" s="2" t="str">
        <f>VLOOKUP(A5178,'Cor da Pele e Motivacao'!$A$2:$I$11399,8, FALSE)</f>
        <v>VIOLÊNCIA INTERPESSOAL</v>
      </c>
      <c r="L5178" s="2">
        <v>1</v>
      </c>
    </row>
    <row r="5179" spans="1:12" ht="15.75" customHeight="1" x14ac:dyDescent="0.25">
      <c r="A5179" t="str">
        <f>CONCATENATE(B5179,C5179,D5179,H5179,I5179,L5179)</f>
        <v>1342019HOMICIDIO141</v>
      </c>
      <c r="B5179" s="2">
        <v>13</v>
      </c>
      <c r="C5179" s="2">
        <v>4</v>
      </c>
      <c r="D5179" s="2">
        <v>2019</v>
      </c>
      <c r="E5179" s="2" t="s">
        <v>24</v>
      </c>
      <c r="F5179" s="2" t="s">
        <v>10</v>
      </c>
      <c r="G5179" s="2" t="s">
        <v>11</v>
      </c>
      <c r="H5179" s="2" t="s">
        <v>12</v>
      </c>
      <c r="I5179" s="2">
        <v>14</v>
      </c>
      <c r="J5179" s="2" t="str">
        <f>VLOOKUP(A5179,'Cor da Pele e Motivacao'!$A$2:$I$11399,6, FALSE)</f>
        <v>Parda</v>
      </c>
      <c r="K5179" s="2" t="str">
        <f>VLOOKUP(A5179,'Cor da Pele e Motivacao'!$A$2:$I$11399,8, FALSE)</f>
        <v>ATIVIDADES CRIMINAIS</v>
      </c>
      <c r="L5179" s="2">
        <v>1</v>
      </c>
    </row>
    <row r="5180" spans="1:12" ht="15.75" customHeight="1" x14ac:dyDescent="0.25">
      <c r="A5180" t="str">
        <f>CONCATENATE(B5180,C5180,D5180,H5180,I5180,L5180)</f>
        <v>1342019HOMICIDIO171</v>
      </c>
      <c r="B5180" s="2">
        <v>13</v>
      </c>
      <c r="C5180" s="2">
        <v>4</v>
      </c>
      <c r="D5180" s="2">
        <v>2019</v>
      </c>
      <c r="E5180" s="2" t="s">
        <v>25</v>
      </c>
      <c r="F5180" s="2" t="s">
        <v>25</v>
      </c>
      <c r="G5180" s="2" t="s">
        <v>11</v>
      </c>
      <c r="H5180" s="2" t="s">
        <v>12</v>
      </c>
      <c r="I5180" s="2">
        <v>17</v>
      </c>
      <c r="J5180" s="2" t="str">
        <f>VLOOKUP(A5180,'Cor da Pele e Motivacao'!$A$2:$I$11399,6, FALSE)</f>
        <v>Parda</v>
      </c>
      <c r="K5180" s="2" t="str">
        <f>VLOOKUP(A5180,'Cor da Pele e Motivacao'!$A$2:$I$11399,8, FALSE)</f>
        <v>ATIVIDADES CRIMINAIS</v>
      </c>
      <c r="L5180" s="2">
        <v>1</v>
      </c>
    </row>
    <row r="5181" spans="1:12" ht="15.75" customHeight="1" x14ac:dyDescent="0.25">
      <c r="A5181" t="str">
        <f>CONCATENATE(B5181,C5181,D5181,H5181,I5181,L5181)</f>
        <v>1342019HOMICIDIO241</v>
      </c>
      <c r="B5181" s="2">
        <v>13</v>
      </c>
      <c r="C5181" s="2">
        <v>4</v>
      </c>
      <c r="D5181" s="2">
        <v>2019</v>
      </c>
      <c r="E5181" s="2" t="s">
        <v>25</v>
      </c>
      <c r="F5181" s="2" t="s">
        <v>25</v>
      </c>
      <c r="G5181" s="2" t="s">
        <v>11</v>
      </c>
      <c r="H5181" s="2" t="s">
        <v>12</v>
      </c>
      <c r="I5181" s="2">
        <v>24</v>
      </c>
      <c r="J5181" s="2" t="str">
        <f>VLOOKUP(A5181,'Cor da Pele e Motivacao'!$A$2:$I$11399,6, FALSE)</f>
        <v>Parda</v>
      </c>
      <c r="K5181" s="2" t="str">
        <f>VLOOKUP(A5181,'Cor da Pele e Motivacao'!$A$2:$I$11399,8, FALSE)</f>
        <v>ATIVIDADES CRIMINAIS</v>
      </c>
      <c r="L5181" s="2">
        <v>1</v>
      </c>
    </row>
    <row r="5182" spans="1:12" ht="15.75" customHeight="1" x14ac:dyDescent="0.25">
      <c r="A5182" t="str">
        <f>CONCATENATE(B5182,C5182,D5182,H5182,I5182,L5182)</f>
        <v>1342019HOMICIDIO251</v>
      </c>
      <c r="B5182" s="2">
        <v>13</v>
      </c>
      <c r="C5182" s="2">
        <v>4</v>
      </c>
      <c r="D5182" s="2">
        <v>2019</v>
      </c>
      <c r="E5182" s="2" t="s">
        <v>25</v>
      </c>
      <c r="F5182" s="2" t="s">
        <v>25</v>
      </c>
      <c r="G5182" s="2" t="s">
        <v>11</v>
      </c>
      <c r="H5182" s="2" t="s">
        <v>12</v>
      </c>
      <c r="I5182" s="2">
        <v>25</v>
      </c>
      <c r="J5182" s="2" t="str">
        <f>VLOOKUP(A5182,'Cor da Pele e Motivacao'!$A$2:$I$11399,6, FALSE)</f>
        <v>Parda</v>
      </c>
      <c r="K5182" s="2" t="str">
        <f>VLOOKUP(A5182,'Cor da Pele e Motivacao'!$A$2:$I$11399,8, FALSE)</f>
        <v>ATIVIDADES CRIMINAIS</v>
      </c>
      <c r="L5182" s="2">
        <v>1</v>
      </c>
    </row>
    <row r="5183" spans="1:12" ht="15.75" customHeight="1" x14ac:dyDescent="0.25">
      <c r="A5183" t="str">
        <f>CONCATENATE(B5183,C5183,D5183,H5183,I5183,L5183)</f>
        <v>1342019HOMICIDIO261</v>
      </c>
      <c r="B5183" s="2">
        <v>13</v>
      </c>
      <c r="C5183" s="2">
        <v>4</v>
      </c>
      <c r="D5183" s="2">
        <v>2019</v>
      </c>
      <c r="E5183" s="2" t="s">
        <v>137</v>
      </c>
      <c r="F5183" s="2" t="s">
        <v>22</v>
      </c>
      <c r="G5183" s="2" t="s">
        <v>11</v>
      </c>
      <c r="H5183" s="2" t="s">
        <v>12</v>
      </c>
      <c r="I5183" s="2">
        <v>26</v>
      </c>
      <c r="J5183" s="2" t="str">
        <f>VLOOKUP(A5183,'Cor da Pele e Motivacao'!$A$2:$I$11399,6, FALSE)</f>
        <v>Parda</v>
      </c>
      <c r="K5183" s="2" t="str">
        <f>VLOOKUP(A5183,'Cor da Pele e Motivacao'!$A$2:$I$11399,8, FALSE)</f>
        <v>ATIVIDADES CRIMINAIS</v>
      </c>
      <c r="L5183" s="2">
        <v>1</v>
      </c>
    </row>
    <row r="5184" spans="1:12" ht="15.75" customHeight="1" x14ac:dyDescent="0.25">
      <c r="A5184" t="str">
        <f>CONCATENATE(B5184,C5184,D5184,H5184,I5184,L5184)</f>
        <v>1442019HOMICIDIO481</v>
      </c>
      <c r="B5184" s="2">
        <v>14</v>
      </c>
      <c r="C5184" s="2">
        <v>4</v>
      </c>
      <c r="D5184" s="2">
        <v>2019</v>
      </c>
      <c r="E5184" s="2" t="s">
        <v>62</v>
      </c>
      <c r="F5184" s="2" t="s">
        <v>16</v>
      </c>
      <c r="G5184" s="2" t="s">
        <v>11</v>
      </c>
      <c r="H5184" s="2" t="s">
        <v>12</v>
      </c>
      <c r="I5184" s="2">
        <v>48</v>
      </c>
      <c r="J5184" s="2" t="str">
        <f>VLOOKUP(A5184,'Cor da Pele e Motivacao'!$A$2:$I$11399,6, FALSE)</f>
        <v>Negra</v>
      </c>
      <c r="K5184" s="2" t="str">
        <f>VLOOKUP(A5184,'Cor da Pele e Motivacao'!$A$2:$I$11399,8, FALSE)</f>
        <v>ATIVIDADES CRIMINAIS</v>
      </c>
      <c r="L5184" s="2">
        <v>1</v>
      </c>
    </row>
    <row r="5185" spans="1:12" ht="15.75" customHeight="1" x14ac:dyDescent="0.25">
      <c r="A5185" t="str">
        <f>CONCATENATE(B5185,C5185,D5185,H5185,I5185,L5185)</f>
        <v>1442019HOMICIDIO261</v>
      </c>
      <c r="B5185" s="2">
        <v>14</v>
      </c>
      <c r="C5185" s="2">
        <v>4</v>
      </c>
      <c r="D5185" s="2">
        <v>2019</v>
      </c>
      <c r="E5185" s="2" t="s">
        <v>83</v>
      </c>
      <c r="F5185" s="2" t="s">
        <v>14</v>
      </c>
      <c r="G5185" s="2" t="s">
        <v>11</v>
      </c>
      <c r="H5185" s="2" t="s">
        <v>12</v>
      </c>
      <c r="I5185" s="2">
        <v>26</v>
      </c>
      <c r="J5185" s="2" t="str">
        <f>VLOOKUP(A5185,'Cor da Pele e Motivacao'!$A$2:$I$11399,6, FALSE)</f>
        <v>Parda</v>
      </c>
      <c r="K5185" s="2" t="str">
        <f>VLOOKUP(A5185,'Cor da Pele e Motivacao'!$A$2:$I$11399,8, FALSE)</f>
        <v>VIOLÊNCIA INTERPESSOAL</v>
      </c>
      <c r="L5185" s="2">
        <v>1</v>
      </c>
    </row>
    <row r="5186" spans="1:12" ht="15.75" customHeight="1" x14ac:dyDescent="0.25">
      <c r="A5186" t="str">
        <f>CONCATENATE(B5186,C5186,D5186,H5186,I5186,L5186)</f>
        <v>1442019HOMICIDIO161</v>
      </c>
      <c r="B5186" s="2">
        <v>14</v>
      </c>
      <c r="C5186" s="2">
        <v>4</v>
      </c>
      <c r="D5186" s="2">
        <v>2019</v>
      </c>
      <c r="E5186" s="2" t="s">
        <v>15</v>
      </c>
      <c r="F5186" s="2" t="s">
        <v>16</v>
      </c>
      <c r="G5186" s="2" t="s">
        <v>11</v>
      </c>
      <c r="H5186" s="2" t="s">
        <v>12</v>
      </c>
      <c r="I5186" s="2">
        <v>16</v>
      </c>
      <c r="J5186" s="2" t="str">
        <f>VLOOKUP(A5186,'Cor da Pele e Motivacao'!$A$2:$I$11399,6, FALSE)</f>
        <v>Branca</v>
      </c>
      <c r="K5186" s="2" t="str">
        <f>VLOOKUP(A5186,'Cor da Pele e Motivacao'!$A$2:$I$11399,8, FALSE)</f>
        <v>ATIVIDADES CRIMINAIS</v>
      </c>
      <c r="L5186" s="2">
        <v>1</v>
      </c>
    </row>
    <row r="5187" spans="1:12" ht="15.75" customHeight="1" x14ac:dyDescent="0.25">
      <c r="A5187" t="str">
        <f>CONCATENATE(B5187,C5187,D5187,H5187,I5187,L5187)</f>
        <v>1442019HOMICIDIO271</v>
      </c>
      <c r="B5187" s="2">
        <v>14</v>
      </c>
      <c r="C5187" s="2">
        <v>4</v>
      </c>
      <c r="D5187" s="2">
        <v>2019</v>
      </c>
      <c r="E5187" s="2" t="s">
        <v>72</v>
      </c>
      <c r="F5187" s="2" t="s">
        <v>16</v>
      </c>
      <c r="G5187" s="2" t="s">
        <v>11</v>
      </c>
      <c r="H5187" s="2" t="s">
        <v>12</v>
      </c>
      <c r="I5187" s="2">
        <v>27</v>
      </c>
      <c r="J5187" s="2" t="str">
        <f>VLOOKUP(A5187,'Cor da Pele e Motivacao'!$A$2:$I$11399,6, FALSE)</f>
        <v>Parda</v>
      </c>
      <c r="K5187" s="2" t="str">
        <f>VLOOKUP(A5187,'Cor da Pele e Motivacao'!$A$2:$I$11399,8, FALSE)</f>
        <v>ATIVIDADES CRIMINAIS</v>
      </c>
      <c r="L5187" s="2">
        <v>1</v>
      </c>
    </row>
    <row r="5188" spans="1:12" ht="15.75" customHeight="1" x14ac:dyDescent="0.25">
      <c r="A5188" t="str">
        <f>CONCATENATE(B5188,C5188,D5188,H5188,I5188,L5188)</f>
        <v>1442019HOMICIDIO231</v>
      </c>
      <c r="B5188" s="2">
        <v>14</v>
      </c>
      <c r="C5188" s="2">
        <v>4</v>
      </c>
      <c r="D5188" s="2">
        <v>2019</v>
      </c>
      <c r="E5188" s="2" t="s">
        <v>20</v>
      </c>
      <c r="F5188" s="2" t="s">
        <v>14</v>
      </c>
      <c r="G5188" s="2" t="s">
        <v>11</v>
      </c>
      <c r="H5188" s="2" t="s">
        <v>12</v>
      </c>
      <c r="I5188" s="2">
        <v>23</v>
      </c>
      <c r="J5188" s="2" t="str">
        <f>VLOOKUP(A5188,'Cor da Pele e Motivacao'!$A$2:$I$11399,6, FALSE)</f>
        <v>Parda</v>
      </c>
      <c r="K5188" s="2" t="str">
        <f>VLOOKUP(A5188,'Cor da Pele e Motivacao'!$A$2:$I$11399,8, FALSE)</f>
        <v>ATIVIDADES CRIMINAIS</v>
      </c>
      <c r="L5188" s="2">
        <v>1</v>
      </c>
    </row>
    <row r="5189" spans="1:12" ht="15.75" customHeight="1" x14ac:dyDescent="0.25">
      <c r="A5189" t="str">
        <f>CONCATENATE(B5189,C5189,D5189,H5189,I5189,L5189)</f>
        <v>1442019HOMICIDIO171</v>
      </c>
      <c r="B5189" s="2">
        <v>14</v>
      </c>
      <c r="C5189" s="2">
        <v>4</v>
      </c>
      <c r="D5189" s="2">
        <v>2019</v>
      </c>
      <c r="E5189" s="2" t="s">
        <v>80</v>
      </c>
      <c r="F5189" s="2" t="s">
        <v>14</v>
      </c>
      <c r="G5189" s="2" t="s">
        <v>11</v>
      </c>
      <c r="H5189" s="2" t="s">
        <v>12</v>
      </c>
      <c r="I5189" s="2">
        <v>17</v>
      </c>
      <c r="J5189" s="2" t="str">
        <f>VLOOKUP(A5189,'Cor da Pele e Motivacao'!$A$2:$I$11399,6, FALSE)</f>
        <v>Parda</v>
      </c>
      <c r="K5189" s="2" t="str">
        <f>VLOOKUP(A5189,'Cor da Pele e Motivacao'!$A$2:$I$11399,8, FALSE)</f>
        <v>ATIVIDADES CRIMINAIS</v>
      </c>
      <c r="L5189" s="2">
        <v>1</v>
      </c>
    </row>
    <row r="5190" spans="1:12" ht="15.75" customHeight="1" x14ac:dyDescent="0.25">
      <c r="A5190" t="str">
        <f>CONCATENATE(B5190,C5190,D5190,H5190,I5190,L5190)</f>
        <v>1442019HOMICIDIO321</v>
      </c>
      <c r="B5190" s="2">
        <v>14</v>
      </c>
      <c r="C5190" s="2">
        <v>4</v>
      </c>
      <c r="D5190" s="2">
        <v>2019</v>
      </c>
      <c r="E5190" s="2" t="s">
        <v>24</v>
      </c>
      <c r="F5190" s="2" t="s">
        <v>10</v>
      </c>
      <c r="G5190" s="2" t="s">
        <v>11</v>
      </c>
      <c r="H5190" s="2" t="s">
        <v>12</v>
      </c>
      <c r="I5190" s="2">
        <v>32</v>
      </c>
      <c r="J5190" s="2" t="str">
        <f>VLOOKUP(A5190,'Cor da Pele e Motivacao'!$A$2:$I$11399,6, FALSE)</f>
        <v>Negra</v>
      </c>
      <c r="K5190" s="2" t="str">
        <f>VLOOKUP(A5190,'Cor da Pele e Motivacao'!$A$2:$I$11399,8, FALSE)</f>
        <v>VIOLÊNCIA INTERPESSOAL</v>
      </c>
      <c r="L5190" s="2">
        <v>1</v>
      </c>
    </row>
    <row r="5191" spans="1:12" ht="15.75" customHeight="1" x14ac:dyDescent="0.25">
      <c r="A5191" t="str">
        <f>CONCATENATE(B5191,C5191,D5191,H5191,I5191,L5191)</f>
        <v>1442019HOMICIDIO411</v>
      </c>
      <c r="B5191" s="2">
        <v>14</v>
      </c>
      <c r="C5191" s="2">
        <v>4</v>
      </c>
      <c r="D5191" s="2">
        <v>2019</v>
      </c>
      <c r="E5191" s="2" t="s">
        <v>165</v>
      </c>
      <c r="F5191" s="2" t="s">
        <v>16</v>
      </c>
      <c r="G5191" s="2" t="s">
        <v>11</v>
      </c>
      <c r="H5191" s="2" t="s">
        <v>12</v>
      </c>
      <c r="I5191" s="2">
        <v>41</v>
      </c>
      <c r="J5191" s="2" t="str">
        <f>VLOOKUP(A5191,'Cor da Pele e Motivacao'!$A$2:$I$11399,6, FALSE)</f>
        <v>Parda</v>
      </c>
      <c r="K5191" s="2" t="str">
        <f>VLOOKUP(A5191,'Cor da Pele e Motivacao'!$A$2:$I$11399,8, FALSE)</f>
        <v>ATIVIDADES CRIMINAIS</v>
      </c>
      <c r="L5191" s="2">
        <v>1</v>
      </c>
    </row>
    <row r="5192" spans="1:12" ht="15.75" customHeight="1" x14ac:dyDescent="0.25">
      <c r="A5192" t="str">
        <f>CONCATENATE(B5192,C5192,D5192,H5192,I5192,L5192)</f>
        <v>1542019HOMICIDIO251</v>
      </c>
      <c r="B5192" s="2">
        <v>15</v>
      </c>
      <c r="C5192" s="2">
        <v>4</v>
      </c>
      <c r="D5192" s="2">
        <v>2019</v>
      </c>
      <c r="E5192" s="2" t="s">
        <v>15</v>
      </c>
      <c r="F5192" s="2" t="s">
        <v>16</v>
      </c>
      <c r="G5192" s="2" t="s">
        <v>11</v>
      </c>
      <c r="H5192" s="2" t="s">
        <v>12</v>
      </c>
      <c r="I5192" s="2">
        <v>25</v>
      </c>
      <c r="J5192" s="2" t="str">
        <f>VLOOKUP(A5192,'Cor da Pele e Motivacao'!$A$2:$I$11399,6, FALSE)</f>
        <v>Parda</v>
      </c>
      <c r="K5192" s="2" t="str">
        <f>VLOOKUP(A5192,'Cor da Pele e Motivacao'!$A$2:$I$11399,8, FALSE)</f>
        <v>ATIVIDADES CRIMINAIS</v>
      </c>
      <c r="L5192" s="2">
        <v>1</v>
      </c>
    </row>
    <row r="5193" spans="1:12" ht="15.75" customHeight="1" x14ac:dyDescent="0.25">
      <c r="A5193" t="str">
        <f>CONCATENATE(B5193,C5193,D5193,H5193,I5193,L5193)</f>
        <v>1542019HOMICIDIO261</v>
      </c>
      <c r="B5193" s="2">
        <v>15</v>
      </c>
      <c r="C5193" s="2">
        <v>4</v>
      </c>
      <c r="D5193" s="2">
        <v>2019</v>
      </c>
      <c r="E5193" s="2" t="s">
        <v>23</v>
      </c>
      <c r="F5193" s="2" t="s">
        <v>14</v>
      </c>
      <c r="G5193" s="2" t="s">
        <v>11</v>
      </c>
      <c r="H5193" s="2" t="s">
        <v>12</v>
      </c>
      <c r="I5193" s="2">
        <v>26</v>
      </c>
      <c r="J5193" s="2" t="str">
        <f>VLOOKUP(A5193,'Cor da Pele e Motivacao'!$A$2:$I$11399,6, FALSE)</f>
        <v>Parda</v>
      </c>
      <c r="K5193" s="2" t="str">
        <f>VLOOKUP(A5193,'Cor da Pele e Motivacao'!$A$2:$I$11399,8, FALSE)</f>
        <v>ATIVIDADES CRIMINAIS</v>
      </c>
      <c r="L5193" s="2">
        <v>1</v>
      </c>
    </row>
    <row r="5194" spans="1:12" ht="15.75" customHeight="1" x14ac:dyDescent="0.25">
      <c r="A5194" t="str">
        <f>CONCATENATE(B5194,C5194,D5194,H5194,I5194,L5194)</f>
        <v>1542019HOMICIDIO101</v>
      </c>
      <c r="B5194" s="2">
        <v>15</v>
      </c>
      <c r="C5194" s="2">
        <v>4</v>
      </c>
      <c r="D5194" s="2">
        <v>2019</v>
      </c>
      <c r="E5194" s="2" t="s">
        <v>24</v>
      </c>
      <c r="F5194" s="2" t="s">
        <v>10</v>
      </c>
      <c r="G5194" s="2" t="s">
        <v>11</v>
      </c>
      <c r="H5194" s="2" t="s">
        <v>12</v>
      </c>
      <c r="I5194" s="2">
        <v>10</v>
      </c>
      <c r="J5194" s="2" t="str">
        <f>VLOOKUP(A5194,'Cor da Pele e Motivacao'!$A$2:$I$11399,6, FALSE)</f>
        <v>Parda</v>
      </c>
      <c r="K5194" s="2" t="str">
        <f>VLOOKUP(A5194,'Cor da Pele e Motivacao'!$A$2:$I$11399,8, FALSE)</f>
        <v>ATIVIDADES CRIMINAIS</v>
      </c>
      <c r="L5194" s="2">
        <v>1</v>
      </c>
    </row>
    <row r="5195" spans="1:12" ht="15.75" customHeight="1" x14ac:dyDescent="0.25">
      <c r="A5195" t="str">
        <f>CONCATENATE(B5195,C5195,D5195,H5195,I5195,L5195)</f>
        <v>1542019HOMICIDIO251</v>
      </c>
      <c r="B5195" s="2">
        <v>15</v>
      </c>
      <c r="C5195" s="2">
        <v>4</v>
      </c>
      <c r="D5195" s="2">
        <v>2019</v>
      </c>
      <c r="E5195" s="2" t="s">
        <v>24</v>
      </c>
      <c r="F5195" s="2" t="s">
        <v>10</v>
      </c>
      <c r="G5195" s="2" t="s">
        <v>11</v>
      </c>
      <c r="H5195" s="2" t="s">
        <v>12</v>
      </c>
      <c r="I5195" s="2">
        <v>25</v>
      </c>
      <c r="J5195" s="2" t="str">
        <f>VLOOKUP(A5195,'Cor da Pele e Motivacao'!$A$2:$I$11399,6, FALSE)</f>
        <v>Parda</v>
      </c>
      <c r="K5195" s="2" t="str">
        <f>VLOOKUP(A5195,'Cor da Pele e Motivacao'!$A$2:$I$11399,8, FALSE)</f>
        <v>ATIVIDADES CRIMINAIS</v>
      </c>
      <c r="L5195" s="2">
        <v>1</v>
      </c>
    </row>
    <row r="5196" spans="1:12" ht="15.75" customHeight="1" x14ac:dyDescent="0.25">
      <c r="A5196" t="str">
        <f>CONCATENATE(B5196,C5196,D5196,H5196,I5196,L5196)</f>
        <v>1542019HOMICIDIO421</v>
      </c>
      <c r="B5196" s="2">
        <v>15</v>
      </c>
      <c r="C5196" s="2">
        <v>4</v>
      </c>
      <c r="D5196" s="2">
        <v>2019</v>
      </c>
      <c r="E5196" s="2" t="s">
        <v>25</v>
      </c>
      <c r="F5196" s="2" t="s">
        <v>25</v>
      </c>
      <c r="G5196" s="2" t="s">
        <v>11</v>
      </c>
      <c r="H5196" s="2" t="s">
        <v>12</v>
      </c>
      <c r="I5196" s="2">
        <v>42</v>
      </c>
      <c r="J5196" s="2" t="str">
        <f>VLOOKUP(A5196,'Cor da Pele e Motivacao'!$A$2:$I$11399,6, FALSE)</f>
        <v>Parda</v>
      </c>
      <c r="K5196" s="2" t="str">
        <f>VLOOKUP(A5196,'Cor da Pele e Motivacao'!$A$2:$I$11399,8, FALSE)</f>
        <v>VIOLÊNCIA INTERPESSOAL</v>
      </c>
      <c r="L5196" s="2">
        <v>1</v>
      </c>
    </row>
    <row r="5197" spans="1:12" ht="15.75" customHeight="1" x14ac:dyDescent="0.25">
      <c r="A5197" t="str">
        <f>CONCATENATE(B5197,C5197,D5197,H5197,I5197,L5197)</f>
        <v>1542019HOMICIDIO271</v>
      </c>
      <c r="B5197" s="2">
        <v>15</v>
      </c>
      <c r="C5197" s="2">
        <v>4</v>
      </c>
      <c r="D5197" s="2">
        <v>2019</v>
      </c>
      <c r="E5197" s="2" t="s">
        <v>50</v>
      </c>
      <c r="F5197" s="2" t="s">
        <v>16</v>
      </c>
      <c r="G5197" s="2" t="s">
        <v>11</v>
      </c>
      <c r="H5197" s="2" t="s">
        <v>12</v>
      </c>
      <c r="I5197" s="2">
        <v>27</v>
      </c>
      <c r="J5197" s="2" t="str">
        <f>VLOOKUP(A5197,'Cor da Pele e Motivacao'!$A$2:$I$11399,6, FALSE)</f>
        <v>Parda</v>
      </c>
      <c r="K5197" s="2" t="str">
        <f>VLOOKUP(A5197,'Cor da Pele e Motivacao'!$A$2:$I$11399,8, FALSE)</f>
        <v>VIOLÊNCIA INTERPESSOAL</v>
      </c>
      <c r="L5197" s="2">
        <v>1</v>
      </c>
    </row>
    <row r="5198" spans="1:12" ht="15.75" customHeight="1" x14ac:dyDescent="0.25">
      <c r="A5198" t="str">
        <f>CONCATENATE(B5198,C5198,D5198,H5198,I5198,L5198)</f>
        <v>1542019HOMICIDIO171</v>
      </c>
      <c r="B5198" s="2">
        <v>15</v>
      </c>
      <c r="C5198" s="2">
        <v>4</v>
      </c>
      <c r="D5198" s="2">
        <v>2019</v>
      </c>
      <c r="E5198" s="2" t="s">
        <v>166</v>
      </c>
      <c r="F5198" s="2" t="s">
        <v>10</v>
      </c>
      <c r="G5198" s="2" t="s">
        <v>11</v>
      </c>
      <c r="H5198" s="2" t="s">
        <v>12</v>
      </c>
      <c r="I5198" s="2">
        <v>17</v>
      </c>
      <c r="J5198" s="2" t="str">
        <f>VLOOKUP(A5198,'Cor da Pele e Motivacao'!$A$2:$I$11399,6, FALSE)</f>
        <v>Parda</v>
      </c>
      <c r="K5198" s="2" t="str">
        <f>VLOOKUP(A5198,'Cor da Pele e Motivacao'!$A$2:$I$11399,8, FALSE)</f>
        <v>VIOLÊNCIA INTERPESSOAL</v>
      </c>
      <c r="L5198" s="2">
        <v>1</v>
      </c>
    </row>
    <row r="5199" spans="1:12" ht="15.75" customHeight="1" x14ac:dyDescent="0.25">
      <c r="A5199" t="str">
        <f>CONCATENATE(B5199,C5199,D5199,H5199,I5199,L5199)</f>
        <v>1542019HOMICIDIO371</v>
      </c>
      <c r="B5199" s="2">
        <v>15</v>
      </c>
      <c r="C5199" s="2">
        <v>4</v>
      </c>
      <c r="D5199" s="2">
        <v>2019</v>
      </c>
      <c r="E5199" s="2" t="s">
        <v>94</v>
      </c>
      <c r="F5199" s="2" t="s">
        <v>22</v>
      </c>
      <c r="G5199" s="2" t="s">
        <v>11</v>
      </c>
      <c r="H5199" s="2" t="s">
        <v>12</v>
      </c>
      <c r="I5199" s="2">
        <v>37</v>
      </c>
      <c r="J5199" s="2" t="str">
        <f>VLOOKUP(A5199,'Cor da Pele e Motivacao'!$A$2:$I$11399,6, FALSE)</f>
        <v>Parda</v>
      </c>
      <c r="K5199" s="2" t="str">
        <f>VLOOKUP(A5199,'Cor da Pele e Motivacao'!$A$2:$I$11399,8, FALSE)</f>
        <v>ATIVIDADES CRIMINAIS</v>
      </c>
      <c r="L5199" s="2">
        <v>1</v>
      </c>
    </row>
    <row r="5200" spans="1:12" ht="15.75" customHeight="1" x14ac:dyDescent="0.25">
      <c r="A5200" t="str">
        <f>CONCATENATE(B5200,C5200,D5200,H5200,I5200,L5200)</f>
        <v>1642019HOMICIDIO331</v>
      </c>
      <c r="B5200" s="2">
        <v>16</v>
      </c>
      <c r="C5200" s="2">
        <v>4</v>
      </c>
      <c r="D5200" s="2">
        <v>2019</v>
      </c>
      <c r="E5200" s="2" t="s">
        <v>160</v>
      </c>
      <c r="F5200" s="2" t="s">
        <v>10</v>
      </c>
      <c r="G5200" s="2" t="s">
        <v>11</v>
      </c>
      <c r="H5200" s="2" t="s">
        <v>12</v>
      </c>
      <c r="I5200" s="2">
        <v>33</v>
      </c>
      <c r="J5200" s="2" t="str">
        <f>VLOOKUP(A5200,'Cor da Pele e Motivacao'!$A$2:$I$11399,6, FALSE)</f>
        <v>Parda</v>
      </c>
      <c r="K5200" s="2" t="str">
        <f>VLOOKUP(A5200,'Cor da Pele e Motivacao'!$A$2:$I$11399,8, FALSE)</f>
        <v>VIOLÊNCIA INTERPESSOAL</v>
      </c>
      <c r="L5200" s="2">
        <v>1</v>
      </c>
    </row>
    <row r="5201" spans="1:12" ht="15.75" customHeight="1" x14ac:dyDescent="0.25">
      <c r="A5201" t="str">
        <f>CONCATENATE(B5201,C5201,D5201,H5201,I5201,L5201)</f>
        <v>1642019HOMICIDIO241</v>
      </c>
      <c r="B5201" s="2">
        <v>16</v>
      </c>
      <c r="C5201" s="2">
        <v>4</v>
      </c>
      <c r="D5201" s="2">
        <v>2019</v>
      </c>
      <c r="E5201" s="2" t="s">
        <v>93</v>
      </c>
      <c r="F5201" s="2" t="s">
        <v>22</v>
      </c>
      <c r="G5201" s="2" t="s">
        <v>11</v>
      </c>
      <c r="H5201" s="2" t="s">
        <v>12</v>
      </c>
      <c r="I5201" s="2">
        <v>24</v>
      </c>
      <c r="J5201" s="2" t="str">
        <f>VLOOKUP(A5201,'Cor da Pele e Motivacao'!$A$2:$I$11399,6, FALSE)</f>
        <v>Parda</v>
      </c>
      <c r="K5201" s="2" t="str">
        <f>VLOOKUP(A5201,'Cor da Pele e Motivacao'!$A$2:$I$11399,8, FALSE)</f>
        <v>OUTRAS MOTIVAÇÕES</v>
      </c>
      <c r="L5201" s="2">
        <v>1</v>
      </c>
    </row>
    <row r="5202" spans="1:12" ht="15.75" customHeight="1" x14ac:dyDescent="0.25">
      <c r="A5202" t="str">
        <f>CONCATENATE(B5202,C5202,D5202,H5202,I5202,L5202)</f>
        <v>1642019HOMICIDIO191</v>
      </c>
      <c r="B5202" s="2">
        <v>16</v>
      </c>
      <c r="C5202" s="2">
        <v>4</v>
      </c>
      <c r="D5202" s="2">
        <v>2019</v>
      </c>
      <c r="E5202" s="2" t="s">
        <v>25</v>
      </c>
      <c r="F5202" s="2" t="s">
        <v>25</v>
      </c>
      <c r="G5202" s="2" t="s">
        <v>11</v>
      </c>
      <c r="H5202" s="2" t="s">
        <v>12</v>
      </c>
      <c r="I5202" s="2">
        <v>19</v>
      </c>
      <c r="J5202" s="2" t="str">
        <f>VLOOKUP(A5202,'Cor da Pele e Motivacao'!$A$2:$I$11399,6, FALSE)</f>
        <v>Parda</v>
      </c>
      <c r="K5202" s="2" t="str">
        <f>VLOOKUP(A5202,'Cor da Pele e Motivacao'!$A$2:$I$11399,8, FALSE)</f>
        <v>ATIVIDADES CRIMINAIS</v>
      </c>
      <c r="L5202" s="2">
        <v>1</v>
      </c>
    </row>
    <row r="5203" spans="1:12" ht="15.75" customHeight="1" x14ac:dyDescent="0.25">
      <c r="A5203" t="str">
        <f>CONCATENATE(B5203,C5203,D5203,H5203,I5203,L5203)</f>
        <v>1642019HOMICIDIO201</v>
      </c>
      <c r="B5203" s="2">
        <v>16</v>
      </c>
      <c r="C5203" s="2">
        <v>4</v>
      </c>
      <c r="D5203" s="2">
        <v>2019</v>
      </c>
      <c r="E5203" s="2" t="s">
        <v>25</v>
      </c>
      <c r="F5203" s="2" t="s">
        <v>25</v>
      </c>
      <c r="G5203" s="2" t="s">
        <v>11</v>
      </c>
      <c r="H5203" s="2" t="s">
        <v>12</v>
      </c>
      <c r="I5203" s="2">
        <v>20</v>
      </c>
      <c r="J5203" s="2" t="str">
        <f>VLOOKUP(A5203,'Cor da Pele e Motivacao'!$A$2:$I$11399,6, FALSE)</f>
        <v>Parda</v>
      </c>
      <c r="K5203" s="2" t="str">
        <f>VLOOKUP(A5203,'Cor da Pele e Motivacao'!$A$2:$I$11399,8, FALSE)</f>
        <v>ATIVIDADES CRIMINAIS</v>
      </c>
      <c r="L5203" s="2">
        <v>1</v>
      </c>
    </row>
    <row r="5204" spans="1:12" ht="15.75" customHeight="1" x14ac:dyDescent="0.25">
      <c r="A5204" t="str">
        <f>CONCATENATE(B5204,C5204,D5204,H5204,I5204,L5204)</f>
        <v>1642019HOMICIDIO251</v>
      </c>
      <c r="B5204" s="2">
        <v>16</v>
      </c>
      <c r="C5204" s="2">
        <v>4</v>
      </c>
      <c r="D5204" s="2">
        <v>2019</v>
      </c>
      <c r="E5204" s="2" t="s">
        <v>25</v>
      </c>
      <c r="F5204" s="2" t="s">
        <v>25</v>
      </c>
      <c r="G5204" s="2" t="s">
        <v>11</v>
      </c>
      <c r="H5204" s="2" t="s">
        <v>12</v>
      </c>
      <c r="I5204" s="2">
        <v>25</v>
      </c>
      <c r="J5204" s="2" t="str">
        <f>VLOOKUP(A5204,'Cor da Pele e Motivacao'!$A$2:$I$11399,6, FALSE)</f>
        <v>Parda</v>
      </c>
      <c r="K5204" s="2" t="str">
        <f>VLOOKUP(A5204,'Cor da Pele e Motivacao'!$A$2:$I$11399,8, FALSE)</f>
        <v>EXCLUDENTE DE ILICITUDE</v>
      </c>
      <c r="L5204" s="2">
        <v>1</v>
      </c>
    </row>
    <row r="5205" spans="1:12" ht="15.75" customHeight="1" x14ac:dyDescent="0.25">
      <c r="A5205" t="str">
        <f>CONCATENATE(B5205,C5205,D5205,H5205,I5205,L5205)</f>
        <v>1642019HOMICIDIO191</v>
      </c>
      <c r="B5205" s="2">
        <v>16</v>
      </c>
      <c r="C5205" s="2">
        <v>4</v>
      </c>
      <c r="D5205" s="2">
        <v>2019</v>
      </c>
      <c r="E5205" s="2" t="s">
        <v>88</v>
      </c>
      <c r="F5205" s="2" t="s">
        <v>22</v>
      </c>
      <c r="G5205" s="2" t="s">
        <v>11</v>
      </c>
      <c r="H5205" s="2" t="s">
        <v>12</v>
      </c>
      <c r="I5205" s="2">
        <v>19</v>
      </c>
      <c r="J5205" s="2" t="str">
        <f>VLOOKUP(A5205,'Cor da Pele e Motivacao'!$A$2:$I$11399,6, FALSE)</f>
        <v>Parda</v>
      </c>
      <c r="K5205" s="2" t="str">
        <f>VLOOKUP(A5205,'Cor da Pele e Motivacao'!$A$2:$I$11399,8, FALSE)</f>
        <v>ATIVIDADES CRIMINAIS</v>
      </c>
      <c r="L5205" s="2">
        <v>1</v>
      </c>
    </row>
    <row r="5206" spans="1:12" ht="15.75" customHeight="1" x14ac:dyDescent="0.25">
      <c r="A5206" t="str">
        <f>CONCATENATE(B5206,C5206,D5206,H5206,I5206,L5206)</f>
        <v>1742019HOMICIDIO321</v>
      </c>
      <c r="B5206" s="2">
        <v>17</v>
      </c>
      <c r="C5206" s="2">
        <v>4</v>
      </c>
      <c r="D5206" s="2">
        <v>2019</v>
      </c>
      <c r="E5206" s="2" t="s">
        <v>66</v>
      </c>
      <c r="F5206" s="2" t="s">
        <v>16</v>
      </c>
      <c r="G5206" s="2" t="s">
        <v>11</v>
      </c>
      <c r="H5206" s="2" t="s">
        <v>12</v>
      </c>
      <c r="I5206" s="2">
        <v>32</v>
      </c>
      <c r="J5206" s="2" t="str">
        <f>VLOOKUP(A5206,'Cor da Pele e Motivacao'!$A$2:$I$11399,6, FALSE)</f>
        <v>Parda</v>
      </c>
      <c r="K5206" s="2" t="str">
        <f>VLOOKUP(A5206,'Cor da Pele e Motivacao'!$A$2:$I$11399,8, FALSE)</f>
        <v>VIOLÊNCIA INTERPESSOAL</v>
      </c>
      <c r="L5206" s="2">
        <v>1</v>
      </c>
    </row>
    <row r="5207" spans="1:12" ht="15.75" customHeight="1" x14ac:dyDescent="0.25">
      <c r="A5207" t="str">
        <f>CONCATENATE(B5207,C5207,D5207,H5207,I5207,L5207)</f>
        <v>1742019HOMICIDIO221</v>
      </c>
      <c r="B5207" s="2">
        <v>17</v>
      </c>
      <c r="C5207" s="2">
        <v>4</v>
      </c>
      <c r="D5207" s="2">
        <v>2019</v>
      </c>
      <c r="E5207" s="2" t="s">
        <v>20</v>
      </c>
      <c r="F5207" s="2" t="s">
        <v>14</v>
      </c>
      <c r="G5207" s="2" t="s">
        <v>11</v>
      </c>
      <c r="H5207" s="2" t="s">
        <v>12</v>
      </c>
      <c r="I5207" s="2">
        <v>22</v>
      </c>
      <c r="J5207" s="2" t="str">
        <f>VLOOKUP(A5207,'Cor da Pele e Motivacao'!$A$2:$I$11399,6, FALSE)</f>
        <v>Parda</v>
      </c>
      <c r="K5207" s="2" t="str">
        <f>VLOOKUP(A5207,'Cor da Pele e Motivacao'!$A$2:$I$11399,8, FALSE)</f>
        <v>ATIVIDADES CRIMINAIS</v>
      </c>
      <c r="L5207" s="2">
        <v>1</v>
      </c>
    </row>
    <row r="5208" spans="1:12" ht="15.75" customHeight="1" x14ac:dyDescent="0.25">
      <c r="A5208" t="str">
        <f>CONCATENATE(B5208,C5208,D5208,H5208,I5208,L5208)</f>
        <v>1742019HOMICIDIO501</v>
      </c>
      <c r="B5208" s="2">
        <v>17</v>
      </c>
      <c r="C5208" s="2">
        <v>4</v>
      </c>
      <c r="D5208" s="2">
        <v>2019</v>
      </c>
      <c r="E5208" s="2" t="s">
        <v>36</v>
      </c>
      <c r="F5208" s="2" t="s">
        <v>14</v>
      </c>
      <c r="G5208" s="2" t="s">
        <v>11</v>
      </c>
      <c r="H5208" s="2" t="s">
        <v>12</v>
      </c>
      <c r="I5208" s="2">
        <v>50</v>
      </c>
      <c r="J5208" s="2" t="str">
        <f>VLOOKUP(A5208,'Cor da Pele e Motivacao'!$A$2:$I$11399,6, FALSE)</f>
        <v>Parda</v>
      </c>
      <c r="K5208" s="2" t="str">
        <f>VLOOKUP(A5208,'Cor da Pele e Motivacao'!$A$2:$I$11399,8, FALSE)</f>
        <v>ATIVIDADES CRIMINAIS</v>
      </c>
      <c r="L5208" s="2">
        <v>1</v>
      </c>
    </row>
    <row r="5209" spans="1:12" ht="15.75" customHeight="1" x14ac:dyDescent="0.25">
      <c r="A5209" t="str">
        <f>CONCATENATE(B5209,C5209,D5209,H5209,I5209,L5209)</f>
        <v>1742019HOMICIDIO181</v>
      </c>
      <c r="B5209" s="2">
        <v>17</v>
      </c>
      <c r="C5209" s="2">
        <v>4</v>
      </c>
      <c r="D5209" s="2">
        <v>2019</v>
      </c>
      <c r="E5209" s="2" t="s">
        <v>25</v>
      </c>
      <c r="F5209" s="2" t="s">
        <v>25</v>
      </c>
      <c r="G5209" s="2" t="s">
        <v>11</v>
      </c>
      <c r="H5209" s="2" t="s">
        <v>12</v>
      </c>
      <c r="I5209" s="2">
        <v>18</v>
      </c>
      <c r="J5209" s="2" t="str">
        <f>VLOOKUP(A5209,'Cor da Pele e Motivacao'!$A$2:$I$11399,6, FALSE)</f>
        <v>Parda</v>
      </c>
      <c r="K5209" s="2" t="str">
        <f>VLOOKUP(A5209,'Cor da Pele e Motivacao'!$A$2:$I$11399,8, FALSE)</f>
        <v>ATIVIDADES CRIMINAIS</v>
      </c>
      <c r="L5209" s="2">
        <v>1</v>
      </c>
    </row>
    <row r="5210" spans="1:12" ht="15.75" customHeight="1" x14ac:dyDescent="0.25">
      <c r="A5210" t="str">
        <f>CONCATENATE(B5210,C5210,D5210,H5210,I5210,L5210)</f>
        <v>1742019HOMICIDIO171</v>
      </c>
      <c r="B5210" s="2">
        <v>17</v>
      </c>
      <c r="C5210" s="2">
        <v>4</v>
      </c>
      <c r="D5210" s="2">
        <v>2019</v>
      </c>
      <c r="E5210" s="2" t="s">
        <v>27</v>
      </c>
      <c r="F5210" s="2" t="s">
        <v>14</v>
      </c>
      <c r="G5210" s="2" t="s">
        <v>11</v>
      </c>
      <c r="H5210" s="2" t="s">
        <v>12</v>
      </c>
      <c r="I5210" s="2">
        <v>17</v>
      </c>
      <c r="J5210" s="2" t="str">
        <f>VLOOKUP(A5210,'Cor da Pele e Motivacao'!$A$2:$I$11399,6, FALSE)</f>
        <v>Parda</v>
      </c>
      <c r="K5210" s="2" t="str">
        <f>VLOOKUP(A5210,'Cor da Pele e Motivacao'!$A$2:$I$11399,8, FALSE)</f>
        <v>EXCLUDENTE DE ILICITUDE</v>
      </c>
      <c r="L5210" s="2">
        <v>1</v>
      </c>
    </row>
    <row r="5211" spans="1:12" ht="15.75" customHeight="1" x14ac:dyDescent="0.25">
      <c r="A5211" t="str">
        <f>CONCATENATE(B5211,C5211,D5211,H5211,I5211,L5211)</f>
        <v>1742019HOMICIDIO271</v>
      </c>
      <c r="B5211" s="2">
        <v>17</v>
      </c>
      <c r="C5211" s="2">
        <v>4</v>
      </c>
      <c r="D5211" s="2">
        <v>2019</v>
      </c>
      <c r="E5211" s="2" t="s">
        <v>137</v>
      </c>
      <c r="F5211" s="2" t="s">
        <v>22</v>
      </c>
      <c r="G5211" s="2" t="s">
        <v>11</v>
      </c>
      <c r="H5211" s="2" t="s">
        <v>12</v>
      </c>
      <c r="I5211" s="2">
        <v>27</v>
      </c>
      <c r="J5211" s="2" t="str">
        <f>VLOOKUP(A5211,'Cor da Pele e Motivacao'!$A$2:$I$11399,6, FALSE)</f>
        <v>Parda</v>
      </c>
      <c r="K5211" s="2" t="str">
        <f>VLOOKUP(A5211,'Cor da Pele e Motivacao'!$A$2:$I$11399,8, FALSE)</f>
        <v>ATIVIDADES CRIMINAIS</v>
      </c>
      <c r="L5211" s="2">
        <v>1</v>
      </c>
    </row>
    <row r="5212" spans="1:12" ht="15.75" customHeight="1" x14ac:dyDescent="0.25">
      <c r="A5212" t="str">
        <f>CONCATENATE(B5212,C5212,D5212,H5212,I5212,L5212)</f>
        <v>1842019HOMICIDIO351</v>
      </c>
      <c r="B5212" s="2">
        <v>18</v>
      </c>
      <c r="C5212" s="2">
        <v>4</v>
      </c>
      <c r="D5212" s="2">
        <v>2019</v>
      </c>
      <c r="E5212" s="2" t="s">
        <v>55</v>
      </c>
      <c r="F5212" s="2" t="s">
        <v>10</v>
      </c>
      <c r="G5212" s="2" t="s">
        <v>11</v>
      </c>
      <c r="H5212" s="2" t="s">
        <v>12</v>
      </c>
      <c r="I5212" s="2">
        <v>35</v>
      </c>
      <c r="J5212" s="2" t="str">
        <f>VLOOKUP(A5212,'Cor da Pele e Motivacao'!$A$2:$I$11399,6, FALSE)</f>
        <v>Parda</v>
      </c>
      <c r="K5212" s="2" t="str">
        <f>VLOOKUP(A5212,'Cor da Pele e Motivacao'!$A$2:$I$11399,8, FALSE)</f>
        <v>ATIVIDADES CRIMINAIS</v>
      </c>
      <c r="L5212" s="2">
        <v>1</v>
      </c>
    </row>
    <row r="5213" spans="1:12" ht="15.75" customHeight="1" x14ac:dyDescent="0.25">
      <c r="A5213" t="str">
        <f>CONCATENATE(B5213,C5213,D5213,H5213,I5213,L5213)</f>
        <v>1842019HOMICIDIO251</v>
      </c>
      <c r="B5213" s="2">
        <v>18</v>
      </c>
      <c r="C5213" s="2">
        <v>4</v>
      </c>
      <c r="D5213" s="2">
        <v>2019</v>
      </c>
      <c r="E5213" s="2" t="s">
        <v>72</v>
      </c>
      <c r="F5213" s="2" t="s">
        <v>16</v>
      </c>
      <c r="G5213" s="2" t="s">
        <v>11</v>
      </c>
      <c r="H5213" s="2" t="s">
        <v>12</v>
      </c>
      <c r="I5213" s="2">
        <v>25</v>
      </c>
      <c r="J5213" s="2" t="str">
        <f>VLOOKUP(A5213,'Cor da Pele e Motivacao'!$A$2:$I$11399,6, FALSE)</f>
        <v>Parda</v>
      </c>
      <c r="K5213" s="2" t="str">
        <f>VLOOKUP(A5213,'Cor da Pele e Motivacao'!$A$2:$I$11399,8, FALSE)</f>
        <v>ATIVIDADES CRIMINAIS</v>
      </c>
      <c r="L5213" s="2">
        <v>1</v>
      </c>
    </row>
    <row r="5214" spans="1:12" ht="15.75" customHeight="1" x14ac:dyDescent="0.25">
      <c r="A5214" t="str">
        <f>CONCATENATE(B5214,C5214,D5214,H5214,I5214,L5214)</f>
        <v>1842019LATROCINIO641</v>
      </c>
      <c r="B5214" s="2">
        <v>18</v>
      </c>
      <c r="C5214" s="2">
        <v>4</v>
      </c>
      <c r="D5214" s="2">
        <v>2019</v>
      </c>
      <c r="E5214" s="2" t="s">
        <v>77</v>
      </c>
      <c r="F5214" s="2" t="s">
        <v>22</v>
      </c>
      <c r="G5214" s="2" t="s">
        <v>11</v>
      </c>
      <c r="H5214" s="2" t="s">
        <v>33</v>
      </c>
      <c r="I5214" s="2">
        <v>64</v>
      </c>
      <c r="J5214" s="2" t="str">
        <f>VLOOKUP(A5214,'Cor da Pele e Motivacao'!$A$2:$I$11399,6, FALSE)</f>
        <v>Parda</v>
      </c>
      <c r="K5214" s="2" t="str">
        <f>VLOOKUP(A5214,'Cor da Pele e Motivacao'!$A$2:$I$11399,8, FALSE)</f>
        <v>PATRIMÔNIO</v>
      </c>
      <c r="L5214" s="2">
        <v>1</v>
      </c>
    </row>
    <row r="5215" spans="1:12" ht="15.75" customHeight="1" x14ac:dyDescent="0.25">
      <c r="A5215" t="str">
        <f>CONCATENATE(B5215,C5215,D5215,H5215,I5215,L5215)</f>
        <v>1842019HOMICIDIO251</v>
      </c>
      <c r="B5215" s="2">
        <v>18</v>
      </c>
      <c r="C5215" s="2">
        <v>4</v>
      </c>
      <c r="D5215" s="2">
        <v>2019</v>
      </c>
      <c r="E5215" s="2" t="s">
        <v>20</v>
      </c>
      <c r="F5215" s="2" t="s">
        <v>14</v>
      </c>
      <c r="G5215" s="2" t="s">
        <v>11</v>
      </c>
      <c r="H5215" s="2" t="s">
        <v>12</v>
      </c>
      <c r="I5215" s="2">
        <v>25</v>
      </c>
      <c r="J5215" s="2" t="str">
        <f>VLOOKUP(A5215,'Cor da Pele e Motivacao'!$A$2:$I$11399,6, FALSE)</f>
        <v>Parda</v>
      </c>
      <c r="K5215" s="2" t="str">
        <f>VLOOKUP(A5215,'Cor da Pele e Motivacao'!$A$2:$I$11399,8, FALSE)</f>
        <v>ATIVIDADES CRIMINAIS</v>
      </c>
      <c r="L5215" s="2">
        <v>1</v>
      </c>
    </row>
    <row r="5216" spans="1:12" ht="15.75" customHeight="1" x14ac:dyDescent="0.25">
      <c r="A5216" t="str">
        <f>CONCATENATE(B5216,C5216,D5216,H5216,I5216,L5216)</f>
        <v>1842019HOMICIDIO291</v>
      </c>
      <c r="B5216" s="2">
        <v>18</v>
      </c>
      <c r="C5216" s="2">
        <v>4</v>
      </c>
      <c r="D5216" s="2">
        <v>2019</v>
      </c>
      <c r="E5216" s="2" t="s">
        <v>20</v>
      </c>
      <c r="F5216" s="2" t="s">
        <v>14</v>
      </c>
      <c r="G5216" s="2" t="s">
        <v>11</v>
      </c>
      <c r="H5216" s="2" t="s">
        <v>12</v>
      </c>
      <c r="I5216" s="2">
        <v>29</v>
      </c>
      <c r="J5216" s="2" t="str">
        <f>VLOOKUP(A5216,'Cor da Pele e Motivacao'!$A$2:$I$11399,6, FALSE)</f>
        <v>Parda</v>
      </c>
      <c r="K5216" s="2" t="str">
        <f>VLOOKUP(A5216,'Cor da Pele e Motivacao'!$A$2:$I$11399,8, FALSE)</f>
        <v>EXCLUDENTE DE ILICITUDE</v>
      </c>
      <c r="L5216" s="2">
        <v>1</v>
      </c>
    </row>
    <row r="5217" spans="1:12" ht="15.75" customHeight="1" x14ac:dyDescent="0.25">
      <c r="A5217" t="str">
        <f>CONCATENATE(B5217,C5217,D5217,H5217,I5217,L5217)</f>
        <v>1842019HOMICIDIO481</v>
      </c>
      <c r="B5217" s="2">
        <v>18</v>
      </c>
      <c r="C5217" s="2">
        <v>4</v>
      </c>
      <c r="D5217" s="2">
        <v>2019</v>
      </c>
      <c r="E5217" s="2" t="s">
        <v>20</v>
      </c>
      <c r="F5217" s="2" t="s">
        <v>14</v>
      </c>
      <c r="G5217" s="2" t="s">
        <v>11</v>
      </c>
      <c r="H5217" s="2" t="s">
        <v>12</v>
      </c>
      <c r="I5217" s="2">
        <v>48</v>
      </c>
      <c r="J5217" s="2" t="str">
        <f>VLOOKUP(A5217,'Cor da Pele e Motivacao'!$A$2:$I$11399,6, FALSE)</f>
        <v>Parda</v>
      </c>
      <c r="K5217" s="2" t="str">
        <f>VLOOKUP(A5217,'Cor da Pele e Motivacao'!$A$2:$I$11399,8, FALSE)</f>
        <v>ATIVIDADES CRIMINAIS</v>
      </c>
      <c r="L5217" s="2">
        <v>1</v>
      </c>
    </row>
    <row r="5218" spans="1:12" ht="15.75" customHeight="1" x14ac:dyDescent="0.25">
      <c r="A5218" t="str">
        <f>CONCATENATE(B5218,C5218,D5218,H5218,I5218,L5218)</f>
        <v>1842019HOMICIDIO401</v>
      </c>
      <c r="B5218" s="2">
        <v>18</v>
      </c>
      <c r="C5218" s="2">
        <v>4</v>
      </c>
      <c r="D5218" s="2">
        <v>2019</v>
      </c>
      <c r="E5218" s="2" t="s">
        <v>80</v>
      </c>
      <c r="F5218" s="2" t="s">
        <v>14</v>
      </c>
      <c r="G5218" s="2" t="s">
        <v>11</v>
      </c>
      <c r="H5218" s="2" t="s">
        <v>12</v>
      </c>
      <c r="I5218" s="2">
        <v>40</v>
      </c>
      <c r="J5218" s="2" t="str">
        <f>VLOOKUP(A5218,'Cor da Pele e Motivacao'!$A$2:$I$11399,6, FALSE)</f>
        <v>Parda</v>
      </c>
      <c r="K5218" s="2" t="str">
        <f>VLOOKUP(A5218,'Cor da Pele e Motivacao'!$A$2:$I$11399,8, FALSE)</f>
        <v>ATIVIDADES CRIMINAIS</v>
      </c>
      <c r="L5218" s="2">
        <v>1</v>
      </c>
    </row>
    <row r="5219" spans="1:12" ht="15.75" customHeight="1" x14ac:dyDescent="0.25">
      <c r="A5219" t="str">
        <f>CONCATENATE(B5219,C5219,D5219,H5219,I5219,L5219)</f>
        <v>1842019HOMICIDIO551</v>
      </c>
      <c r="B5219" s="2">
        <v>18</v>
      </c>
      <c r="C5219" s="2">
        <v>4</v>
      </c>
      <c r="D5219" s="2">
        <v>2019</v>
      </c>
      <c r="E5219" s="2" t="s">
        <v>24</v>
      </c>
      <c r="F5219" s="2" t="s">
        <v>10</v>
      </c>
      <c r="G5219" s="2" t="s">
        <v>11</v>
      </c>
      <c r="H5219" s="2" t="s">
        <v>12</v>
      </c>
      <c r="I5219" s="2">
        <v>55</v>
      </c>
      <c r="J5219" s="2" t="str">
        <f>VLOOKUP(A5219,'Cor da Pele e Motivacao'!$A$2:$I$11399,6, FALSE)</f>
        <v>Parda</v>
      </c>
      <c r="K5219" s="2" t="str">
        <f>VLOOKUP(A5219,'Cor da Pele e Motivacao'!$A$2:$I$11399,8, FALSE)</f>
        <v>VIOLÊNCIA INTERPESSOAL</v>
      </c>
      <c r="L5219" s="2">
        <v>1</v>
      </c>
    </row>
    <row r="5220" spans="1:12" ht="15.75" customHeight="1" x14ac:dyDescent="0.25">
      <c r="A5220" t="str">
        <f>CONCATENATE(B5220,C5220,D5220,H5220,I5220,L5220)</f>
        <v>1842019HOMICIDIO651</v>
      </c>
      <c r="B5220" s="2">
        <v>18</v>
      </c>
      <c r="C5220" s="2">
        <v>4</v>
      </c>
      <c r="D5220" s="2">
        <v>2019</v>
      </c>
      <c r="E5220" s="2" t="s">
        <v>25</v>
      </c>
      <c r="F5220" s="2" t="s">
        <v>25</v>
      </c>
      <c r="G5220" s="2" t="s">
        <v>11</v>
      </c>
      <c r="H5220" s="2" t="s">
        <v>12</v>
      </c>
      <c r="I5220" s="2">
        <v>65</v>
      </c>
      <c r="J5220" s="2" t="str">
        <f>VLOOKUP(A5220,'Cor da Pele e Motivacao'!$A$2:$I$11399,6, FALSE)</f>
        <v>Parda</v>
      </c>
      <c r="K5220" s="2" t="str">
        <f>VLOOKUP(A5220,'Cor da Pele e Motivacao'!$A$2:$I$11399,8, FALSE)</f>
        <v>ATIVIDADES CRIMINAIS</v>
      </c>
      <c r="L5220" s="2">
        <v>1</v>
      </c>
    </row>
    <row r="5221" spans="1:12" ht="15.75" customHeight="1" x14ac:dyDescent="0.25">
      <c r="A5221" t="str">
        <f>CONCATENATE(B5221,C5221,D5221,H5221,I5221,L5221)</f>
        <v>1842019HOMICIDIO261</v>
      </c>
      <c r="B5221" s="2">
        <v>18</v>
      </c>
      <c r="C5221" s="2">
        <v>4</v>
      </c>
      <c r="D5221" s="2">
        <v>2019</v>
      </c>
      <c r="E5221" s="2" t="s">
        <v>137</v>
      </c>
      <c r="F5221" s="2" t="s">
        <v>22</v>
      </c>
      <c r="G5221" s="2" t="s">
        <v>11</v>
      </c>
      <c r="H5221" s="2" t="s">
        <v>12</v>
      </c>
      <c r="I5221" s="2">
        <v>26</v>
      </c>
      <c r="J5221" s="2" t="str">
        <f>VLOOKUP(A5221,'Cor da Pele e Motivacao'!$A$2:$I$11399,6, FALSE)</f>
        <v>Parda</v>
      </c>
      <c r="K5221" s="2" t="str">
        <f>VLOOKUP(A5221,'Cor da Pele e Motivacao'!$A$2:$I$11399,8, FALSE)</f>
        <v>VIOLÊNCIA INTERPESSOAL</v>
      </c>
      <c r="L5221" s="2">
        <v>1</v>
      </c>
    </row>
    <row r="5222" spans="1:12" ht="15.75" customHeight="1" x14ac:dyDescent="0.25">
      <c r="A5222" t="str">
        <f>CONCATENATE(B5222,C5222,D5222,H5222,I5222,L5222)</f>
        <v>1942019HOMICIDIO321</v>
      </c>
      <c r="B5222" s="2">
        <v>19</v>
      </c>
      <c r="C5222" s="2">
        <v>4</v>
      </c>
      <c r="D5222" s="2">
        <v>2019</v>
      </c>
      <c r="E5222" s="2" t="s">
        <v>96</v>
      </c>
      <c r="F5222" s="2" t="s">
        <v>16</v>
      </c>
      <c r="G5222" s="2" t="s">
        <v>11</v>
      </c>
      <c r="H5222" s="2" t="s">
        <v>12</v>
      </c>
      <c r="I5222" s="2">
        <v>32</v>
      </c>
      <c r="J5222" s="2" t="str">
        <f>VLOOKUP(A5222,'Cor da Pele e Motivacao'!$A$2:$I$11399,6, FALSE)</f>
        <v>Branca</v>
      </c>
      <c r="K5222" s="2" t="str">
        <f>VLOOKUP(A5222,'Cor da Pele e Motivacao'!$A$2:$I$11399,8, FALSE)</f>
        <v>ATIVIDADES CRIMINAIS</v>
      </c>
      <c r="L5222" s="2">
        <v>1</v>
      </c>
    </row>
    <row r="5223" spans="1:12" ht="15.75" customHeight="1" x14ac:dyDescent="0.25">
      <c r="A5223" t="str">
        <f>CONCATENATE(B5223,C5223,D5223,H5223,I5223,L5223)</f>
        <v>1942019HOMICIDIO171</v>
      </c>
      <c r="B5223" s="2">
        <v>19</v>
      </c>
      <c r="C5223" s="2">
        <v>4</v>
      </c>
      <c r="D5223" s="2">
        <v>2019</v>
      </c>
      <c r="E5223" s="2" t="s">
        <v>66</v>
      </c>
      <c r="F5223" s="2" t="s">
        <v>16</v>
      </c>
      <c r="G5223" s="2" t="s">
        <v>11</v>
      </c>
      <c r="H5223" s="2" t="s">
        <v>12</v>
      </c>
      <c r="I5223" s="2">
        <v>17</v>
      </c>
      <c r="J5223" s="2" t="str">
        <f>VLOOKUP(A5223,'Cor da Pele e Motivacao'!$A$2:$I$11399,6, FALSE)</f>
        <v>Parda</v>
      </c>
      <c r="K5223" s="2" t="str">
        <f>VLOOKUP(A5223,'Cor da Pele e Motivacao'!$A$2:$I$11399,8, FALSE)</f>
        <v>VIOLÊNCIA INTERPESSOAL</v>
      </c>
      <c r="L5223" s="2">
        <v>1</v>
      </c>
    </row>
    <row r="5224" spans="1:12" ht="15.75" customHeight="1" x14ac:dyDescent="0.25">
      <c r="A5224" t="str">
        <f>CONCATENATE(B5224,C5224,D5224,H5224,I5224,L5224)</f>
        <v>1942019HOMICIDIO191</v>
      </c>
      <c r="B5224" s="2">
        <v>19</v>
      </c>
      <c r="C5224" s="2">
        <v>4</v>
      </c>
      <c r="D5224" s="2">
        <v>2019</v>
      </c>
      <c r="E5224" s="2" t="s">
        <v>15</v>
      </c>
      <c r="F5224" s="2" t="s">
        <v>16</v>
      </c>
      <c r="G5224" s="2" t="s">
        <v>11</v>
      </c>
      <c r="H5224" s="2" t="s">
        <v>12</v>
      </c>
      <c r="I5224" s="2">
        <v>19</v>
      </c>
      <c r="J5224" s="2" t="str">
        <f>VLOOKUP(A5224,'Cor da Pele e Motivacao'!$A$2:$I$11399,6, FALSE)</f>
        <v>Parda</v>
      </c>
      <c r="K5224" s="2" t="str">
        <f>VLOOKUP(A5224,'Cor da Pele e Motivacao'!$A$2:$I$11399,8, FALSE)</f>
        <v>ATIVIDADES CRIMINAIS</v>
      </c>
      <c r="L5224" s="2">
        <v>1</v>
      </c>
    </row>
    <row r="5225" spans="1:12" ht="15.75" customHeight="1" x14ac:dyDescent="0.25">
      <c r="A5225" t="str">
        <f>CONCATENATE(B5225,C5225,D5225,H5225,I5225,L5225)</f>
        <v>1942019HOMICIDIO241</v>
      </c>
      <c r="B5225" s="2">
        <v>19</v>
      </c>
      <c r="C5225" s="2">
        <v>4</v>
      </c>
      <c r="D5225" s="2">
        <v>2019</v>
      </c>
      <c r="E5225" s="2" t="s">
        <v>15</v>
      </c>
      <c r="F5225" s="2" t="s">
        <v>16</v>
      </c>
      <c r="G5225" s="2" t="s">
        <v>11</v>
      </c>
      <c r="H5225" s="2" t="s">
        <v>12</v>
      </c>
      <c r="I5225" s="2">
        <v>24</v>
      </c>
      <c r="J5225" s="2" t="str">
        <f>VLOOKUP(A5225,'Cor da Pele e Motivacao'!$A$2:$I$11399,6, FALSE)</f>
        <v>Parda</v>
      </c>
      <c r="K5225" s="2" t="str">
        <f>VLOOKUP(A5225,'Cor da Pele e Motivacao'!$A$2:$I$11399,8, FALSE)</f>
        <v>VIOLÊNCIA INTERPESSOAL</v>
      </c>
      <c r="L5225" s="2">
        <v>1</v>
      </c>
    </row>
    <row r="5226" spans="1:12" ht="15.75" customHeight="1" x14ac:dyDescent="0.25">
      <c r="A5226" t="str">
        <f>CONCATENATE(B5226,C5226,D5226,H5226,I5226,L5226)</f>
        <v>1942019HOMICIDIO251</v>
      </c>
      <c r="B5226" s="2">
        <v>19</v>
      </c>
      <c r="C5226" s="2">
        <v>4</v>
      </c>
      <c r="D5226" s="2">
        <v>2019</v>
      </c>
      <c r="E5226" s="2" t="s">
        <v>15</v>
      </c>
      <c r="F5226" s="2" t="s">
        <v>16</v>
      </c>
      <c r="G5226" s="2" t="s">
        <v>11</v>
      </c>
      <c r="H5226" s="2" t="s">
        <v>12</v>
      </c>
      <c r="I5226" s="2">
        <v>25</v>
      </c>
      <c r="J5226" s="2" t="str">
        <f>VLOOKUP(A5226,'Cor da Pele e Motivacao'!$A$2:$I$11399,6, FALSE)</f>
        <v>Branca</v>
      </c>
      <c r="K5226" s="2" t="str">
        <f>VLOOKUP(A5226,'Cor da Pele e Motivacao'!$A$2:$I$11399,8, FALSE)</f>
        <v>VIOLÊNCIA INTERPESSOAL</v>
      </c>
      <c r="L5226" s="2">
        <v>1</v>
      </c>
    </row>
    <row r="5227" spans="1:12" ht="15.75" customHeight="1" x14ac:dyDescent="0.25">
      <c r="A5227" t="str">
        <f>CONCATENATE(B5227,C5227,D5227,H5227,I5227,L5227)</f>
        <v>1942019HOMICIDIO191</v>
      </c>
      <c r="B5227" s="2">
        <v>19</v>
      </c>
      <c r="C5227" s="2">
        <v>4</v>
      </c>
      <c r="D5227" s="2">
        <v>2019</v>
      </c>
      <c r="E5227" s="2" t="s">
        <v>19</v>
      </c>
      <c r="F5227" s="2" t="s">
        <v>14</v>
      </c>
      <c r="G5227" s="2" t="s">
        <v>11</v>
      </c>
      <c r="H5227" s="2" t="s">
        <v>12</v>
      </c>
      <c r="I5227" s="2">
        <v>19</v>
      </c>
      <c r="J5227" s="2" t="str">
        <f>VLOOKUP(A5227,'Cor da Pele e Motivacao'!$A$2:$I$11399,6, FALSE)</f>
        <v>Parda</v>
      </c>
      <c r="K5227" s="2" t="str">
        <f>VLOOKUP(A5227,'Cor da Pele e Motivacao'!$A$2:$I$11399,8, FALSE)</f>
        <v>ATIVIDADES CRIMINAIS</v>
      </c>
      <c r="L5227" s="2">
        <v>1</v>
      </c>
    </row>
    <row r="5228" spans="1:12" ht="15.75" customHeight="1" x14ac:dyDescent="0.25">
      <c r="A5228" t="str">
        <f>CONCATENATE(B5228,C5228,D5228,H5228,I5228,L5228)</f>
        <v>1942019HOMICIDIO211</v>
      </c>
      <c r="B5228" s="2">
        <v>19</v>
      </c>
      <c r="C5228" s="2">
        <v>4</v>
      </c>
      <c r="D5228" s="2">
        <v>2019</v>
      </c>
      <c r="E5228" s="2" t="s">
        <v>20</v>
      </c>
      <c r="F5228" s="2" t="s">
        <v>14</v>
      </c>
      <c r="G5228" s="2" t="s">
        <v>11</v>
      </c>
      <c r="H5228" s="2" t="s">
        <v>12</v>
      </c>
      <c r="I5228" s="2">
        <v>21</v>
      </c>
      <c r="J5228" s="2" t="str">
        <f>VLOOKUP(A5228,'Cor da Pele e Motivacao'!$A$2:$I$11399,6, FALSE)</f>
        <v>Parda</v>
      </c>
      <c r="K5228" s="2" t="str">
        <f>VLOOKUP(A5228,'Cor da Pele e Motivacao'!$A$2:$I$11399,8, FALSE)</f>
        <v>ATIVIDADES CRIMINAIS</v>
      </c>
      <c r="L5228" s="2">
        <v>1</v>
      </c>
    </row>
    <row r="5229" spans="1:12" ht="15.75" customHeight="1" x14ac:dyDescent="0.25">
      <c r="A5229" t="str">
        <f>CONCATENATE(B5229,C5229,D5229,H5229,I5229,L5229)</f>
        <v>1942019HOMICIDIO231</v>
      </c>
      <c r="B5229" s="2">
        <v>19</v>
      </c>
      <c r="C5229" s="2">
        <v>4</v>
      </c>
      <c r="D5229" s="2">
        <v>2019</v>
      </c>
      <c r="E5229" s="2" t="s">
        <v>180</v>
      </c>
      <c r="F5229" s="2" t="s">
        <v>16</v>
      </c>
      <c r="G5229" s="2" t="s">
        <v>11</v>
      </c>
      <c r="H5229" s="2" t="s">
        <v>12</v>
      </c>
      <c r="I5229" s="2">
        <v>23</v>
      </c>
      <c r="J5229" s="2" t="str">
        <f>VLOOKUP(A5229,'Cor da Pele e Motivacao'!$A$2:$I$11399,6, FALSE)</f>
        <v>Parda</v>
      </c>
      <c r="K5229" s="2" t="str">
        <f>VLOOKUP(A5229,'Cor da Pele e Motivacao'!$A$2:$I$11399,8, FALSE)</f>
        <v>ATIVIDADES CRIMINAIS</v>
      </c>
      <c r="L5229" s="2">
        <v>1</v>
      </c>
    </row>
    <row r="5230" spans="1:12" ht="15.75" customHeight="1" x14ac:dyDescent="0.25">
      <c r="A5230" t="str">
        <f>CONCATENATE(B5230,C5230,D5230,H5230,I5230,L5230)</f>
        <v>1942019HOMICIDIO231</v>
      </c>
      <c r="B5230" s="2">
        <v>19</v>
      </c>
      <c r="C5230" s="2">
        <v>4</v>
      </c>
      <c r="D5230" s="2">
        <v>2019</v>
      </c>
      <c r="E5230" s="2" t="s">
        <v>81</v>
      </c>
      <c r="F5230" s="2" t="s">
        <v>22</v>
      </c>
      <c r="G5230" s="2" t="s">
        <v>28</v>
      </c>
      <c r="H5230" s="2" t="s">
        <v>12</v>
      </c>
      <c r="I5230" s="2">
        <v>23</v>
      </c>
      <c r="J5230" s="2" t="str">
        <f>VLOOKUP(A5230,'Cor da Pele e Motivacao'!$A$2:$I$11399,6, FALSE)</f>
        <v>Parda</v>
      </c>
      <c r="K5230" s="2" t="str">
        <f>VLOOKUP(A5230,'Cor da Pele e Motivacao'!$A$2:$I$11399,8, FALSE)</f>
        <v>ATIVIDADES CRIMINAIS</v>
      </c>
      <c r="L5230" s="2">
        <v>1</v>
      </c>
    </row>
    <row r="5231" spans="1:12" ht="15.75" customHeight="1" x14ac:dyDescent="0.25">
      <c r="A5231" t="str">
        <f>CONCATENATE(B5231,C5231,D5231,H5231,I5231,L5231)</f>
        <v>1942019HOMICIDIO261</v>
      </c>
      <c r="B5231" s="2">
        <v>19</v>
      </c>
      <c r="C5231" s="2">
        <v>4</v>
      </c>
      <c r="D5231" s="2">
        <v>2019</v>
      </c>
      <c r="E5231" s="2" t="s">
        <v>123</v>
      </c>
      <c r="F5231" s="2" t="s">
        <v>10</v>
      </c>
      <c r="G5231" s="2" t="s">
        <v>11</v>
      </c>
      <c r="H5231" s="2" t="s">
        <v>12</v>
      </c>
      <c r="I5231" s="2">
        <v>26</v>
      </c>
      <c r="J5231" s="2" t="str">
        <f>VLOOKUP(A5231,'Cor da Pele e Motivacao'!$A$2:$I$11399,6, FALSE)</f>
        <v>Parda</v>
      </c>
      <c r="K5231" s="2" t="str">
        <f>VLOOKUP(A5231,'Cor da Pele e Motivacao'!$A$2:$I$11399,8, FALSE)</f>
        <v>VIOLÊNCIA INTERPESSOAL</v>
      </c>
      <c r="L5231" s="2">
        <v>1</v>
      </c>
    </row>
    <row r="5232" spans="1:12" ht="15.75" customHeight="1" x14ac:dyDescent="0.25">
      <c r="A5232" t="str">
        <f>CONCATENATE(B5232,C5232,D5232,H5232,I5232,L5232)</f>
        <v>2042019HOMICIDIO441</v>
      </c>
      <c r="B5232" s="2">
        <v>20</v>
      </c>
      <c r="C5232" s="2">
        <v>4</v>
      </c>
      <c r="D5232" s="2">
        <v>2019</v>
      </c>
      <c r="E5232" s="2" t="s">
        <v>32</v>
      </c>
      <c r="F5232" s="2" t="s">
        <v>16</v>
      </c>
      <c r="G5232" s="2" t="s">
        <v>11</v>
      </c>
      <c r="H5232" s="2" t="s">
        <v>12</v>
      </c>
      <c r="I5232" s="2">
        <v>44</v>
      </c>
      <c r="J5232" s="2" t="str">
        <f>VLOOKUP(A5232,'Cor da Pele e Motivacao'!$A$2:$I$11399,6, FALSE)</f>
        <v>Parda</v>
      </c>
      <c r="K5232" s="2" t="str">
        <f>VLOOKUP(A5232,'Cor da Pele e Motivacao'!$A$2:$I$11399,8, FALSE)</f>
        <v>VIOLÊNCIA INTERPESSOAL</v>
      </c>
      <c r="L5232" s="2">
        <v>1</v>
      </c>
    </row>
    <row r="5233" spans="1:12" ht="15.75" customHeight="1" x14ac:dyDescent="0.25">
      <c r="A5233" t="str">
        <f>CONCATENATE(B5233,C5233,D5233,H5233,I5233,L5233)</f>
        <v>2042019HOMICIDIO461</v>
      </c>
      <c r="B5233" s="2">
        <v>20</v>
      </c>
      <c r="C5233" s="2">
        <v>4</v>
      </c>
      <c r="D5233" s="2">
        <v>2019</v>
      </c>
      <c r="E5233" s="2" t="s">
        <v>13</v>
      </c>
      <c r="F5233" s="2" t="s">
        <v>14</v>
      </c>
      <c r="G5233" s="2" t="s">
        <v>11</v>
      </c>
      <c r="H5233" s="2" t="s">
        <v>12</v>
      </c>
      <c r="I5233" s="2">
        <v>46</v>
      </c>
      <c r="J5233" s="2" t="str">
        <f>VLOOKUP(A5233,'Cor da Pele e Motivacao'!$A$2:$I$11399,6, FALSE)</f>
        <v>Parda</v>
      </c>
      <c r="K5233" s="2" t="str">
        <f>VLOOKUP(A5233,'Cor da Pele e Motivacao'!$A$2:$I$11399,8, FALSE)</f>
        <v>ATIVIDADES CRIMINAIS</v>
      </c>
      <c r="L5233" s="2">
        <v>1</v>
      </c>
    </row>
    <row r="5234" spans="1:12" ht="15.75" customHeight="1" x14ac:dyDescent="0.25">
      <c r="A5234" t="str">
        <f>CONCATENATE(B5234,C5234,D5234,H5234,I5234,L5234)</f>
        <v>2042019HOMICIDIO251</v>
      </c>
      <c r="B5234" s="2">
        <v>20</v>
      </c>
      <c r="C5234" s="2">
        <v>4</v>
      </c>
      <c r="D5234" s="2">
        <v>2019</v>
      </c>
      <c r="E5234" s="2" t="s">
        <v>18</v>
      </c>
      <c r="F5234" s="2" t="s">
        <v>16</v>
      </c>
      <c r="G5234" s="2" t="s">
        <v>11</v>
      </c>
      <c r="H5234" s="2" t="s">
        <v>12</v>
      </c>
      <c r="I5234" s="2">
        <v>25</v>
      </c>
      <c r="J5234" s="2" t="str">
        <f>VLOOKUP(A5234,'Cor da Pele e Motivacao'!$A$2:$I$11399,6, FALSE)</f>
        <v>Parda</v>
      </c>
      <c r="K5234" s="2" t="str">
        <f>VLOOKUP(A5234,'Cor da Pele e Motivacao'!$A$2:$I$11399,8, FALSE)</f>
        <v>EXCLUDENTE DE ILICITUDE</v>
      </c>
      <c r="L5234" s="2">
        <v>1</v>
      </c>
    </row>
    <row r="5235" spans="1:12" ht="15.75" customHeight="1" x14ac:dyDescent="0.25">
      <c r="A5235" t="str">
        <f>CONCATENATE(B5235,C5235,D5235,H5235,I5235,L5235)</f>
        <v>2042019HOMICIDIO641</v>
      </c>
      <c r="B5235" s="2">
        <v>20</v>
      </c>
      <c r="C5235" s="2">
        <v>4</v>
      </c>
      <c r="D5235" s="2">
        <v>2019</v>
      </c>
      <c r="E5235" s="2" t="s">
        <v>18</v>
      </c>
      <c r="F5235" s="2" t="s">
        <v>16</v>
      </c>
      <c r="G5235" s="2" t="s">
        <v>11</v>
      </c>
      <c r="H5235" s="2" t="s">
        <v>12</v>
      </c>
      <c r="I5235" s="2">
        <v>64</v>
      </c>
      <c r="J5235" s="2" t="str">
        <f>VLOOKUP(A5235,'Cor da Pele e Motivacao'!$A$2:$I$11399,6, FALSE)</f>
        <v>Parda</v>
      </c>
      <c r="K5235" s="2" t="str">
        <f>VLOOKUP(A5235,'Cor da Pele e Motivacao'!$A$2:$I$11399,8, FALSE)</f>
        <v>EXCLUDENTE DE ILICITUDE</v>
      </c>
      <c r="L5235" s="2">
        <v>1</v>
      </c>
    </row>
    <row r="5236" spans="1:12" ht="15.75" customHeight="1" x14ac:dyDescent="0.25">
      <c r="A5236" t="str">
        <f>CONCATENATE(B5236,C5236,D5236,H5236,I5236,L5236)</f>
        <v>2042019HOMICIDIO501</v>
      </c>
      <c r="B5236" s="2">
        <v>20</v>
      </c>
      <c r="C5236" s="2">
        <v>4</v>
      </c>
      <c r="D5236" s="2">
        <v>2019</v>
      </c>
      <c r="E5236" s="2" t="s">
        <v>19</v>
      </c>
      <c r="F5236" s="2" t="s">
        <v>14</v>
      </c>
      <c r="G5236" s="2" t="s">
        <v>11</v>
      </c>
      <c r="H5236" s="2" t="s">
        <v>12</v>
      </c>
      <c r="I5236" s="2">
        <v>50</v>
      </c>
      <c r="J5236" s="2" t="str">
        <f>VLOOKUP(A5236,'Cor da Pele e Motivacao'!$A$2:$I$11399,6, FALSE)</f>
        <v>Parda</v>
      </c>
      <c r="K5236" s="2" t="str">
        <f>VLOOKUP(A5236,'Cor da Pele e Motivacao'!$A$2:$I$11399,8, FALSE)</f>
        <v>ATIVIDADES CRIMINAIS</v>
      </c>
      <c r="L5236" s="2">
        <v>1</v>
      </c>
    </row>
    <row r="5237" spans="1:12" ht="15.75" customHeight="1" x14ac:dyDescent="0.25">
      <c r="A5237" t="str">
        <f>CONCATENATE(B5237,C5237,D5237,H5237,I5237,L5237)</f>
        <v>2042019HOMICIDIO291</v>
      </c>
      <c r="B5237" s="2">
        <v>20</v>
      </c>
      <c r="C5237" s="2">
        <v>4</v>
      </c>
      <c r="D5237" s="2">
        <v>2019</v>
      </c>
      <c r="E5237" s="2" t="s">
        <v>20</v>
      </c>
      <c r="F5237" s="2" t="s">
        <v>14</v>
      </c>
      <c r="G5237" s="2" t="s">
        <v>11</v>
      </c>
      <c r="H5237" s="2" t="s">
        <v>12</v>
      </c>
      <c r="I5237" s="2">
        <v>29</v>
      </c>
      <c r="J5237" s="2" t="str">
        <f>VLOOKUP(A5237,'Cor da Pele e Motivacao'!$A$2:$I$11399,6, FALSE)</f>
        <v>Parda</v>
      </c>
      <c r="K5237" s="2" t="str">
        <f>VLOOKUP(A5237,'Cor da Pele e Motivacao'!$A$2:$I$11399,8, FALSE)</f>
        <v>ATIVIDADES CRIMINAIS</v>
      </c>
      <c r="L5237" s="2">
        <v>1</v>
      </c>
    </row>
    <row r="5238" spans="1:12" ht="15.75" customHeight="1" x14ac:dyDescent="0.25">
      <c r="A5238" t="str">
        <f>CONCATENATE(B5238,C5238,D5238,H5238,I5238,L5238)</f>
        <v>2042019HOMICIDIO501</v>
      </c>
      <c r="B5238" s="2">
        <v>20</v>
      </c>
      <c r="C5238" s="2">
        <v>4</v>
      </c>
      <c r="D5238" s="2">
        <v>2019</v>
      </c>
      <c r="E5238" s="2" t="s">
        <v>20</v>
      </c>
      <c r="F5238" s="2" t="s">
        <v>14</v>
      </c>
      <c r="G5238" s="2" t="s">
        <v>11</v>
      </c>
      <c r="H5238" s="2" t="s">
        <v>12</v>
      </c>
      <c r="I5238" s="2">
        <v>50</v>
      </c>
      <c r="J5238" s="2" t="str">
        <f>VLOOKUP(A5238,'Cor da Pele e Motivacao'!$A$2:$I$11399,6, FALSE)</f>
        <v>Parda</v>
      </c>
      <c r="K5238" s="2" t="str">
        <f>VLOOKUP(A5238,'Cor da Pele e Motivacao'!$A$2:$I$11399,8, FALSE)</f>
        <v>ATIVIDADES CRIMINAIS</v>
      </c>
      <c r="L5238" s="2">
        <v>1</v>
      </c>
    </row>
    <row r="5239" spans="1:12" ht="15.75" customHeight="1" x14ac:dyDescent="0.25">
      <c r="A5239" t="str">
        <f>CONCATENATE(B5239,C5239,D5239,H5239,I5239,L5239)</f>
        <v>2042019LESOES CORPORAIS SEGUIDA DE MORTE191</v>
      </c>
      <c r="B5239" s="2">
        <v>20</v>
      </c>
      <c r="C5239" s="2">
        <v>4</v>
      </c>
      <c r="D5239" s="2">
        <v>2019</v>
      </c>
      <c r="E5239" s="2" t="s">
        <v>188</v>
      </c>
      <c r="F5239" s="2" t="s">
        <v>16</v>
      </c>
      <c r="G5239" s="2" t="s">
        <v>11</v>
      </c>
      <c r="H5239" s="2" t="s">
        <v>131</v>
      </c>
      <c r="I5239" s="2">
        <v>19</v>
      </c>
      <c r="J5239" s="2" t="str">
        <f>VLOOKUP(A5239,'Cor da Pele e Motivacao'!$A$2:$I$11399,6, FALSE)</f>
        <v>Parda</v>
      </c>
      <c r="K5239" s="2" t="str">
        <f>VLOOKUP(A5239,'Cor da Pele e Motivacao'!$A$2:$I$11399,8, FALSE)</f>
        <v>VIOLÊNCIA INTERPESSOAL</v>
      </c>
      <c r="L5239" s="2">
        <v>1</v>
      </c>
    </row>
    <row r="5240" spans="1:12" ht="15.75" customHeight="1" x14ac:dyDescent="0.25">
      <c r="A5240" t="str">
        <f>CONCATENATE(B5240,C5240,D5240,H5240,I5240,L5240)</f>
        <v>2042019HOMICIDIO221</v>
      </c>
      <c r="B5240" s="2">
        <v>20</v>
      </c>
      <c r="C5240" s="2">
        <v>4</v>
      </c>
      <c r="D5240" s="2">
        <v>2019</v>
      </c>
      <c r="E5240" s="2" t="s">
        <v>137</v>
      </c>
      <c r="F5240" s="2" t="s">
        <v>22</v>
      </c>
      <c r="G5240" s="2" t="s">
        <v>11</v>
      </c>
      <c r="H5240" s="2" t="s">
        <v>12</v>
      </c>
      <c r="I5240" s="2">
        <v>22</v>
      </c>
      <c r="J5240" s="2" t="str">
        <f>VLOOKUP(A5240,'Cor da Pele e Motivacao'!$A$2:$I$11399,6, FALSE)</f>
        <v>Parda</v>
      </c>
      <c r="K5240" s="2" t="str">
        <f>VLOOKUP(A5240,'Cor da Pele e Motivacao'!$A$2:$I$11399,8, FALSE)</f>
        <v>ATIVIDADES CRIMINAIS</v>
      </c>
      <c r="L5240" s="2">
        <v>1</v>
      </c>
    </row>
    <row r="5241" spans="1:12" ht="15.75" customHeight="1" x14ac:dyDescent="0.25">
      <c r="A5241" t="str">
        <f>CONCATENATE(B5241,C5241,D5241,H5241,I5241,L5241)</f>
        <v>2042019HOMICIDIO201</v>
      </c>
      <c r="B5241" s="2">
        <v>20</v>
      </c>
      <c r="C5241" s="2">
        <v>4</v>
      </c>
      <c r="D5241" s="2">
        <v>2019</v>
      </c>
      <c r="E5241" s="2" t="s">
        <v>38</v>
      </c>
      <c r="F5241" s="2" t="s">
        <v>22</v>
      </c>
      <c r="G5241" s="2" t="s">
        <v>11</v>
      </c>
      <c r="H5241" s="2" t="s">
        <v>12</v>
      </c>
      <c r="I5241" s="2">
        <v>20</v>
      </c>
      <c r="J5241" s="2" t="str">
        <f>VLOOKUP(A5241,'Cor da Pele e Motivacao'!$A$2:$I$11399,6, FALSE)</f>
        <v>Parda</v>
      </c>
      <c r="K5241" s="2" t="str">
        <f>VLOOKUP(A5241,'Cor da Pele e Motivacao'!$A$2:$I$11399,8, FALSE)</f>
        <v>VIOLÊNCIA INTERPESSOAL</v>
      </c>
      <c r="L5241" s="2">
        <v>1</v>
      </c>
    </row>
    <row r="5242" spans="1:12" ht="15.75" customHeight="1" x14ac:dyDescent="0.25">
      <c r="A5242" t="str">
        <f>CONCATENATE(B5242,C5242,D5242,H5242,I5242,L5242)</f>
        <v>2142019HOMICIDIO541</v>
      </c>
      <c r="B5242" s="2">
        <v>21</v>
      </c>
      <c r="C5242" s="2">
        <v>4</v>
      </c>
      <c r="D5242" s="2">
        <v>2019</v>
      </c>
      <c r="E5242" s="2" t="s">
        <v>154</v>
      </c>
      <c r="F5242" s="2" t="s">
        <v>16</v>
      </c>
      <c r="G5242" s="2" t="s">
        <v>11</v>
      </c>
      <c r="H5242" s="2" t="s">
        <v>12</v>
      </c>
      <c r="I5242" s="2">
        <v>54</v>
      </c>
      <c r="J5242" s="2" t="str">
        <f>VLOOKUP(A5242,'Cor da Pele e Motivacao'!$A$2:$I$11399,6, FALSE)</f>
        <v>Branca</v>
      </c>
      <c r="K5242" s="2" t="str">
        <f>VLOOKUP(A5242,'Cor da Pele e Motivacao'!$A$2:$I$11399,8, FALSE)</f>
        <v>ATIVIDADES CRIMINAIS</v>
      </c>
      <c r="L5242" s="2">
        <v>1</v>
      </c>
    </row>
    <row r="5243" spans="1:12" ht="15.75" customHeight="1" x14ac:dyDescent="0.25">
      <c r="A5243" t="str">
        <f>CONCATENATE(B5243,C5243,D5243,H5243,I5243,L5243)</f>
        <v>2142019HOMICIDIO841</v>
      </c>
      <c r="B5243" s="2">
        <v>21</v>
      </c>
      <c r="C5243" s="2">
        <v>4</v>
      </c>
      <c r="D5243" s="2">
        <v>2019</v>
      </c>
      <c r="E5243" s="2" t="s">
        <v>77</v>
      </c>
      <c r="F5243" s="2" t="s">
        <v>22</v>
      </c>
      <c r="G5243" s="2" t="s">
        <v>28</v>
      </c>
      <c r="H5243" s="2" t="s">
        <v>12</v>
      </c>
      <c r="I5243" s="2">
        <v>84</v>
      </c>
      <c r="J5243" s="2" t="str">
        <f>VLOOKUP(A5243,'Cor da Pele e Motivacao'!$A$2:$I$11399,6, FALSE)</f>
        <v>Parda</v>
      </c>
      <c r="K5243" s="2" t="str">
        <f>VLOOKUP(A5243,'Cor da Pele e Motivacao'!$A$2:$I$11399,8, FALSE)</f>
        <v>OUTRAS MOTIVAÇÕES</v>
      </c>
      <c r="L5243" s="2">
        <v>1</v>
      </c>
    </row>
    <row r="5244" spans="1:12" ht="15.75" customHeight="1" x14ac:dyDescent="0.25">
      <c r="A5244" t="str">
        <f>CONCATENATE(B5244,C5244,D5244,H5244,I5244,L5244)</f>
        <v>2142019HOMICIDIO461</v>
      </c>
      <c r="B5244" s="2">
        <v>21</v>
      </c>
      <c r="C5244" s="2">
        <v>4</v>
      </c>
      <c r="D5244" s="2">
        <v>2019</v>
      </c>
      <c r="E5244" s="2" t="s">
        <v>61</v>
      </c>
      <c r="F5244" s="2" t="s">
        <v>10</v>
      </c>
      <c r="G5244" s="2" t="s">
        <v>11</v>
      </c>
      <c r="H5244" s="2" t="s">
        <v>12</v>
      </c>
      <c r="I5244" s="2">
        <v>46</v>
      </c>
      <c r="J5244" s="2" t="str">
        <f>VLOOKUP(A5244,'Cor da Pele e Motivacao'!$A$2:$I$11399,6, FALSE)</f>
        <v>Parda</v>
      </c>
      <c r="K5244" s="2" t="str">
        <f>VLOOKUP(A5244,'Cor da Pele e Motivacao'!$A$2:$I$11399,8, FALSE)</f>
        <v>ATIVIDADES CRIMINAIS</v>
      </c>
      <c r="L5244" s="2">
        <v>1</v>
      </c>
    </row>
    <row r="5245" spans="1:12" ht="15.75" customHeight="1" x14ac:dyDescent="0.25">
      <c r="A5245" t="str">
        <f>CONCATENATE(B5245,C5245,D5245,H5245,I5245,L5245)</f>
        <v>2142019HOMICIDIO241</v>
      </c>
      <c r="B5245" s="2">
        <v>21</v>
      </c>
      <c r="C5245" s="2">
        <v>4</v>
      </c>
      <c r="D5245" s="2">
        <v>2019</v>
      </c>
      <c r="E5245" s="2" t="s">
        <v>25</v>
      </c>
      <c r="F5245" s="2" t="s">
        <v>25</v>
      </c>
      <c r="G5245" s="2" t="s">
        <v>11</v>
      </c>
      <c r="H5245" s="2" t="s">
        <v>12</v>
      </c>
      <c r="I5245" s="2">
        <v>24</v>
      </c>
      <c r="J5245" s="2" t="str">
        <f>VLOOKUP(A5245,'Cor da Pele e Motivacao'!$A$2:$I$11399,6, FALSE)</f>
        <v>Parda</v>
      </c>
      <c r="K5245" s="2" t="str">
        <f>VLOOKUP(A5245,'Cor da Pele e Motivacao'!$A$2:$I$11399,8, FALSE)</f>
        <v>ATIVIDADES CRIMINAIS</v>
      </c>
      <c r="L5245" s="2">
        <v>1</v>
      </c>
    </row>
    <row r="5246" spans="1:12" ht="15.75" customHeight="1" x14ac:dyDescent="0.25">
      <c r="A5246" t="str">
        <f>CONCATENATE(B5246,C5246,D5246,H5246,I5246,L5246)</f>
        <v>2142019HOMICIDIO391</v>
      </c>
      <c r="B5246" s="2">
        <v>21</v>
      </c>
      <c r="C5246" s="2">
        <v>4</v>
      </c>
      <c r="D5246" s="2">
        <v>2019</v>
      </c>
      <c r="E5246" s="2" t="s">
        <v>112</v>
      </c>
      <c r="F5246" s="2" t="s">
        <v>16</v>
      </c>
      <c r="G5246" s="2" t="s">
        <v>11</v>
      </c>
      <c r="H5246" s="2" t="s">
        <v>12</v>
      </c>
      <c r="I5246" s="2">
        <v>39</v>
      </c>
      <c r="J5246" s="2" t="str">
        <f>VLOOKUP(A5246,'Cor da Pele e Motivacao'!$A$2:$I$11399,6, FALSE)</f>
        <v>Branca</v>
      </c>
      <c r="K5246" s="2" t="str">
        <f>VLOOKUP(A5246,'Cor da Pele e Motivacao'!$A$2:$I$11399,8, FALSE)</f>
        <v>ATIVIDADES CRIMINAIS</v>
      </c>
      <c r="L5246" s="2">
        <v>1</v>
      </c>
    </row>
    <row r="5247" spans="1:12" ht="15.75" customHeight="1" x14ac:dyDescent="0.25">
      <c r="A5247" t="str">
        <f>CONCATENATE(B5247,C5247,D5247,H5247,I5247,L5247)</f>
        <v>2142019HOMICIDIO291</v>
      </c>
      <c r="B5247" s="2">
        <v>21</v>
      </c>
      <c r="C5247" s="2">
        <v>4</v>
      </c>
      <c r="D5247" s="2">
        <v>2019</v>
      </c>
      <c r="E5247" s="2" t="s">
        <v>38</v>
      </c>
      <c r="F5247" s="2" t="s">
        <v>22</v>
      </c>
      <c r="G5247" s="2" t="s">
        <v>28</v>
      </c>
      <c r="H5247" s="2" t="s">
        <v>12</v>
      </c>
      <c r="I5247" s="2">
        <v>29</v>
      </c>
      <c r="J5247" s="2" t="str">
        <f>VLOOKUP(A5247,'Cor da Pele e Motivacao'!$A$2:$I$11399,6, FALSE)</f>
        <v>Parda</v>
      </c>
      <c r="K5247" s="2" t="str">
        <f>VLOOKUP(A5247,'Cor da Pele e Motivacao'!$A$2:$I$11399,8, FALSE)</f>
        <v>ATIVIDADES CRIMINAIS</v>
      </c>
      <c r="L5247" s="2">
        <v>1</v>
      </c>
    </row>
    <row r="5248" spans="1:12" ht="15.75" customHeight="1" x14ac:dyDescent="0.25">
      <c r="A5248" t="str">
        <f>CONCATENATE(B5248,C5248,D5248,H5248,I5248,L5248)</f>
        <v>2142019HOMICIDIO251</v>
      </c>
      <c r="B5248" s="2">
        <v>21</v>
      </c>
      <c r="C5248" s="2">
        <v>4</v>
      </c>
      <c r="D5248" s="2">
        <v>2019</v>
      </c>
      <c r="E5248" s="2" t="s">
        <v>38</v>
      </c>
      <c r="F5248" s="2" t="s">
        <v>22</v>
      </c>
      <c r="G5248" s="2" t="s">
        <v>11</v>
      </c>
      <c r="H5248" s="2" t="s">
        <v>12</v>
      </c>
      <c r="I5248" s="2">
        <v>25</v>
      </c>
      <c r="J5248" s="2" t="str">
        <f>VLOOKUP(A5248,'Cor da Pele e Motivacao'!$A$2:$I$11399,6, FALSE)</f>
        <v>Parda</v>
      </c>
      <c r="K5248" s="2" t="str">
        <f>VLOOKUP(A5248,'Cor da Pele e Motivacao'!$A$2:$I$11399,8, FALSE)</f>
        <v>ATIVIDADES CRIMINAIS</v>
      </c>
      <c r="L5248" s="2">
        <v>1</v>
      </c>
    </row>
    <row r="5249" spans="1:12" ht="15.75" customHeight="1" x14ac:dyDescent="0.25">
      <c r="A5249" t="str">
        <f>CONCATENATE(B5249,C5249,D5249,H5249,I5249,L5249)</f>
        <v>2242019HOMICIDIO221</v>
      </c>
      <c r="B5249" s="2">
        <v>22</v>
      </c>
      <c r="C5249" s="2">
        <v>4</v>
      </c>
      <c r="D5249" s="2">
        <v>2019</v>
      </c>
      <c r="E5249" s="2" t="s">
        <v>62</v>
      </c>
      <c r="F5249" s="2" t="s">
        <v>16</v>
      </c>
      <c r="G5249" s="2" t="s">
        <v>11</v>
      </c>
      <c r="H5249" s="2" t="s">
        <v>12</v>
      </c>
      <c r="I5249" s="2">
        <v>22</v>
      </c>
      <c r="J5249" s="2" t="str">
        <f>VLOOKUP(A5249,'Cor da Pele e Motivacao'!$A$2:$I$11399,6, FALSE)</f>
        <v>Parda</v>
      </c>
      <c r="K5249" s="2" t="str">
        <f>VLOOKUP(A5249,'Cor da Pele e Motivacao'!$A$2:$I$11399,8, FALSE)</f>
        <v>OUTRAS MOTIVAÇÕES</v>
      </c>
      <c r="L5249" s="2">
        <v>1</v>
      </c>
    </row>
    <row r="5250" spans="1:12" ht="15.75" customHeight="1" x14ac:dyDescent="0.25">
      <c r="A5250" t="str">
        <f>CONCATENATE(B5250,C5250,D5250,H5250,I5250,L5250)</f>
        <v>2242019HOMICIDIO261</v>
      </c>
      <c r="B5250" s="2">
        <v>22</v>
      </c>
      <c r="C5250" s="2">
        <v>4</v>
      </c>
      <c r="D5250" s="2">
        <v>2019</v>
      </c>
      <c r="E5250" s="2" t="s">
        <v>69</v>
      </c>
      <c r="F5250" s="2" t="s">
        <v>16</v>
      </c>
      <c r="G5250" s="2" t="s">
        <v>11</v>
      </c>
      <c r="H5250" s="2" t="s">
        <v>12</v>
      </c>
      <c r="I5250" s="2">
        <v>26</v>
      </c>
      <c r="J5250" s="2" t="str">
        <f>VLOOKUP(A5250,'Cor da Pele e Motivacao'!$A$2:$I$11399,6, FALSE)</f>
        <v>Parda</v>
      </c>
      <c r="K5250" s="2" t="str">
        <f>VLOOKUP(A5250,'Cor da Pele e Motivacao'!$A$2:$I$11399,8, FALSE)</f>
        <v>ATIVIDADES CRIMINAIS</v>
      </c>
      <c r="L5250" s="2">
        <v>1</v>
      </c>
    </row>
    <row r="5251" spans="1:12" ht="15.75" customHeight="1" x14ac:dyDescent="0.25">
      <c r="A5251" t="str">
        <f>CONCATENATE(B5251,C5251,D5251,H5251,I5251,L5251)</f>
        <v>2242019HOMICIDIO231</v>
      </c>
      <c r="B5251" s="2">
        <v>22</v>
      </c>
      <c r="C5251" s="2">
        <v>4</v>
      </c>
      <c r="D5251" s="2">
        <v>2019</v>
      </c>
      <c r="E5251" s="2" t="s">
        <v>13</v>
      </c>
      <c r="F5251" s="2" t="s">
        <v>14</v>
      </c>
      <c r="G5251" s="2" t="s">
        <v>11</v>
      </c>
      <c r="H5251" s="2" t="s">
        <v>12</v>
      </c>
      <c r="I5251" s="2">
        <v>23</v>
      </c>
      <c r="J5251" s="2" t="str">
        <f>VLOOKUP(A5251,'Cor da Pele e Motivacao'!$A$2:$I$11399,6, FALSE)</f>
        <v>Parda</v>
      </c>
      <c r="K5251" s="2" t="str">
        <f>VLOOKUP(A5251,'Cor da Pele e Motivacao'!$A$2:$I$11399,8, FALSE)</f>
        <v>ATIVIDADES CRIMINAIS</v>
      </c>
      <c r="L5251" s="2">
        <v>1</v>
      </c>
    </row>
    <row r="5252" spans="1:12" ht="15.75" customHeight="1" x14ac:dyDescent="0.25">
      <c r="A5252" t="str">
        <f>CONCATENATE(B5252,C5252,D5252,H5252,I5252,L5252)</f>
        <v>2242019HOMICIDIO331</v>
      </c>
      <c r="B5252" s="2">
        <v>22</v>
      </c>
      <c r="C5252" s="2">
        <v>4</v>
      </c>
      <c r="D5252" s="2">
        <v>2019</v>
      </c>
      <c r="E5252" s="2" t="s">
        <v>134</v>
      </c>
      <c r="F5252" s="2" t="s">
        <v>22</v>
      </c>
      <c r="G5252" s="2" t="s">
        <v>11</v>
      </c>
      <c r="H5252" s="2" t="s">
        <v>12</v>
      </c>
      <c r="I5252" s="2">
        <v>33</v>
      </c>
      <c r="J5252" s="2" t="str">
        <f>VLOOKUP(A5252,'Cor da Pele e Motivacao'!$A$2:$I$11399,6, FALSE)</f>
        <v>Parda</v>
      </c>
      <c r="K5252" s="2" t="str">
        <f>VLOOKUP(A5252,'Cor da Pele e Motivacao'!$A$2:$I$11399,8, FALSE)</f>
        <v>VIOLÊNCIA INTERPESSOAL</v>
      </c>
      <c r="L5252" s="2">
        <v>1</v>
      </c>
    </row>
    <row r="5253" spans="1:12" ht="15.75" customHeight="1" x14ac:dyDescent="0.25">
      <c r="A5253" t="str">
        <f>CONCATENATE(B5253,C5253,D5253,H5253,I5253,L5253)</f>
        <v>2242019HOMICIDIO241</v>
      </c>
      <c r="B5253" s="2">
        <v>22</v>
      </c>
      <c r="C5253" s="2">
        <v>4</v>
      </c>
      <c r="D5253" s="2">
        <v>2019</v>
      </c>
      <c r="E5253" s="2" t="s">
        <v>21</v>
      </c>
      <c r="F5253" s="2" t="s">
        <v>22</v>
      </c>
      <c r="G5253" s="2" t="s">
        <v>11</v>
      </c>
      <c r="H5253" s="2" t="s">
        <v>12</v>
      </c>
      <c r="I5253" s="2">
        <v>24</v>
      </c>
      <c r="J5253" s="2" t="str">
        <f>VLOOKUP(A5253,'Cor da Pele e Motivacao'!$A$2:$I$11399,6, FALSE)</f>
        <v>Parda</v>
      </c>
      <c r="K5253" s="2" t="str">
        <f>VLOOKUP(A5253,'Cor da Pele e Motivacao'!$A$2:$I$11399,8, FALSE)</f>
        <v>ATIVIDADES CRIMINAIS</v>
      </c>
      <c r="L5253" s="2">
        <v>1</v>
      </c>
    </row>
    <row r="5254" spans="1:12" ht="15.75" customHeight="1" x14ac:dyDescent="0.25">
      <c r="A5254" t="str">
        <f>CONCATENATE(B5254,C5254,D5254,H5254,I5254,L5254)</f>
        <v>2242019HOMICIDIO241</v>
      </c>
      <c r="B5254" s="2">
        <v>22</v>
      </c>
      <c r="C5254" s="2">
        <v>4</v>
      </c>
      <c r="D5254" s="2">
        <v>2019</v>
      </c>
      <c r="E5254" s="2" t="s">
        <v>23</v>
      </c>
      <c r="F5254" s="2" t="s">
        <v>14</v>
      </c>
      <c r="G5254" s="2" t="s">
        <v>11</v>
      </c>
      <c r="H5254" s="2" t="s">
        <v>12</v>
      </c>
      <c r="I5254" s="2">
        <v>24</v>
      </c>
      <c r="J5254" s="2" t="str">
        <f>VLOOKUP(A5254,'Cor da Pele e Motivacao'!$A$2:$I$11399,6, FALSE)</f>
        <v>Parda</v>
      </c>
      <c r="K5254" s="2" t="str">
        <f>VLOOKUP(A5254,'Cor da Pele e Motivacao'!$A$2:$I$11399,8, FALSE)</f>
        <v>ATIVIDADES CRIMINAIS</v>
      </c>
      <c r="L5254" s="2">
        <v>1</v>
      </c>
    </row>
    <row r="5255" spans="1:12" ht="15.75" customHeight="1" x14ac:dyDescent="0.25">
      <c r="A5255" t="str">
        <f>CONCATENATE(B5255,C5255,D5255,H5255,I5255,L5255)</f>
        <v>2242019HOMICIDIO341</v>
      </c>
      <c r="B5255" s="2">
        <v>22</v>
      </c>
      <c r="C5255" s="2">
        <v>4</v>
      </c>
      <c r="D5255" s="2">
        <v>2019</v>
      </c>
      <c r="E5255" s="2" t="s">
        <v>92</v>
      </c>
      <c r="F5255" s="2" t="s">
        <v>22</v>
      </c>
      <c r="G5255" s="2" t="s">
        <v>11</v>
      </c>
      <c r="H5255" s="2" t="s">
        <v>12</v>
      </c>
      <c r="I5255" s="2">
        <v>34</v>
      </c>
      <c r="J5255" s="2" t="str">
        <f>VLOOKUP(A5255,'Cor da Pele e Motivacao'!$A$2:$I$11399,6, FALSE)</f>
        <v>Parda</v>
      </c>
      <c r="K5255" s="2" t="str">
        <f>VLOOKUP(A5255,'Cor da Pele e Motivacao'!$A$2:$I$11399,8, FALSE)</f>
        <v>A DEFINIR</v>
      </c>
      <c r="L5255" s="2">
        <v>1</v>
      </c>
    </row>
    <row r="5256" spans="1:12" ht="15.75" customHeight="1" x14ac:dyDescent="0.25">
      <c r="A5256" t="str">
        <f>CONCATENATE(B5256,C5256,D5256,H5256,I5256,L5256)</f>
        <v>2242019HOMICIDIO191</v>
      </c>
      <c r="B5256" s="2">
        <v>22</v>
      </c>
      <c r="C5256" s="2">
        <v>4</v>
      </c>
      <c r="D5256" s="2">
        <v>2019</v>
      </c>
      <c r="E5256" s="2" t="s">
        <v>36</v>
      </c>
      <c r="F5256" s="2" t="s">
        <v>14</v>
      </c>
      <c r="G5256" s="2" t="s">
        <v>11</v>
      </c>
      <c r="H5256" s="2" t="s">
        <v>12</v>
      </c>
      <c r="I5256" s="2">
        <v>19</v>
      </c>
      <c r="J5256" s="2" t="str">
        <f>VLOOKUP(A5256,'Cor da Pele e Motivacao'!$A$2:$I$11399,6, FALSE)</f>
        <v>Parda</v>
      </c>
      <c r="K5256" s="2" t="str">
        <f>VLOOKUP(A5256,'Cor da Pele e Motivacao'!$A$2:$I$11399,8, FALSE)</f>
        <v>ATIVIDADES CRIMINAIS</v>
      </c>
      <c r="L5256" s="2">
        <v>1</v>
      </c>
    </row>
    <row r="5257" spans="1:12" ht="15.75" customHeight="1" x14ac:dyDescent="0.25">
      <c r="A5257" t="str">
        <f>CONCATENATE(B5257,C5257,D5257,H5257,I5257,L5257)</f>
        <v>2242019HOMICIDIO271</v>
      </c>
      <c r="B5257" s="2">
        <v>22</v>
      </c>
      <c r="C5257" s="2">
        <v>4</v>
      </c>
      <c r="D5257" s="2">
        <v>2019</v>
      </c>
      <c r="E5257" s="2" t="s">
        <v>24</v>
      </c>
      <c r="F5257" s="2" t="s">
        <v>10</v>
      </c>
      <c r="G5257" s="2" t="s">
        <v>11</v>
      </c>
      <c r="H5257" s="2" t="s">
        <v>12</v>
      </c>
      <c r="I5257" s="2">
        <v>27</v>
      </c>
      <c r="J5257" s="2" t="str">
        <f>VLOOKUP(A5257,'Cor da Pele e Motivacao'!$A$2:$I$11399,6, FALSE)</f>
        <v>Parda</v>
      </c>
      <c r="K5257" s="2" t="str">
        <f>VLOOKUP(A5257,'Cor da Pele e Motivacao'!$A$2:$I$11399,8, FALSE)</f>
        <v>EXCLUDENTE DE ILICITUDE</v>
      </c>
      <c r="L5257" s="2">
        <v>1</v>
      </c>
    </row>
    <row r="5258" spans="1:12" ht="15.75" customHeight="1" x14ac:dyDescent="0.25">
      <c r="A5258" t="str">
        <f>CONCATENATE(B5258,C5258,D5258,H5258,I5258,L5258)</f>
        <v>2242019HOMICIDIO381</v>
      </c>
      <c r="B5258" s="2">
        <v>22</v>
      </c>
      <c r="C5258" s="2">
        <v>4</v>
      </c>
      <c r="D5258" s="2">
        <v>2019</v>
      </c>
      <c r="E5258" s="2" t="s">
        <v>25</v>
      </c>
      <c r="F5258" s="2" t="s">
        <v>25</v>
      </c>
      <c r="G5258" s="2" t="s">
        <v>11</v>
      </c>
      <c r="H5258" s="2" t="s">
        <v>12</v>
      </c>
      <c r="I5258" s="2">
        <v>38</v>
      </c>
      <c r="J5258" s="2" t="str">
        <f>VLOOKUP(A5258,'Cor da Pele e Motivacao'!$A$2:$I$11399,6, FALSE)</f>
        <v>Parda</v>
      </c>
      <c r="K5258" s="2" t="str">
        <f>VLOOKUP(A5258,'Cor da Pele e Motivacao'!$A$2:$I$11399,8, FALSE)</f>
        <v>ATIVIDADES CRIMINAIS</v>
      </c>
      <c r="L5258" s="2">
        <v>1</v>
      </c>
    </row>
    <row r="5259" spans="1:12" ht="15.75" customHeight="1" x14ac:dyDescent="0.25">
      <c r="A5259" t="str">
        <f>CONCATENATE(B5259,C5259,D5259,H5259,I5259,L5259)</f>
        <v>2242019HOMICIDIO391</v>
      </c>
      <c r="B5259" s="2">
        <v>22</v>
      </c>
      <c r="C5259" s="2">
        <v>4</v>
      </c>
      <c r="D5259" s="2">
        <v>2019</v>
      </c>
      <c r="E5259" s="2" t="s">
        <v>25</v>
      </c>
      <c r="F5259" s="2" t="s">
        <v>25</v>
      </c>
      <c r="G5259" s="2" t="s">
        <v>11</v>
      </c>
      <c r="H5259" s="2" t="s">
        <v>12</v>
      </c>
      <c r="I5259" s="2">
        <v>39</v>
      </c>
      <c r="J5259" s="2" t="str">
        <f>VLOOKUP(A5259,'Cor da Pele e Motivacao'!$A$2:$I$11399,6, FALSE)</f>
        <v>Parda</v>
      </c>
      <c r="K5259" s="2" t="str">
        <f>VLOOKUP(A5259,'Cor da Pele e Motivacao'!$A$2:$I$11399,8, FALSE)</f>
        <v>ATIVIDADES CRIMINAIS</v>
      </c>
      <c r="L5259" s="2">
        <v>1</v>
      </c>
    </row>
    <row r="5260" spans="1:12" ht="15.75" customHeight="1" x14ac:dyDescent="0.25">
      <c r="A5260" t="str">
        <f>CONCATENATE(B5260,C5260,D5260,H5260,I5260,L5260)</f>
        <v>2342019HOMICIDIO441</v>
      </c>
      <c r="B5260" s="2">
        <v>23</v>
      </c>
      <c r="C5260" s="2">
        <v>4</v>
      </c>
      <c r="D5260" s="2">
        <v>2019</v>
      </c>
      <c r="E5260" s="2" t="s">
        <v>66</v>
      </c>
      <c r="F5260" s="2" t="s">
        <v>16</v>
      </c>
      <c r="G5260" s="2" t="s">
        <v>11</v>
      </c>
      <c r="H5260" s="2" t="s">
        <v>12</v>
      </c>
      <c r="I5260" s="2">
        <v>44</v>
      </c>
      <c r="J5260" s="2" t="str">
        <f>VLOOKUP(A5260,'Cor da Pele e Motivacao'!$A$2:$I$11399,6, FALSE)</f>
        <v>Negra</v>
      </c>
      <c r="K5260" s="2" t="str">
        <f>VLOOKUP(A5260,'Cor da Pele e Motivacao'!$A$2:$I$11399,8, FALSE)</f>
        <v>VIOLÊNCIA INTERPESSOAL</v>
      </c>
      <c r="L5260" s="2">
        <v>1</v>
      </c>
    </row>
    <row r="5261" spans="1:12" ht="15.75" customHeight="1" x14ac:dyDescent="0.25">
      <c r="A5261" t="str">
        <f>CONCATENATE(B5261,C5261,D5261,H5261,I5261,L5261)</f>
        <v>2342019HOMICIDIO201</v>
      </c>
      <c r="B5261" s="2">
        <v>23</v>
      </c>
      <c r="C5261" s="2">
        <v>4</v>
      </c>
      <c r="D5261" s="2">
        <v>2019</v>
      </c>
      <c r="E5261" s="2" t="s">
        <v>42</v>
      </c>
      <c r="F5261" s="2" t="s">
        <v>16</v>
      </c>
      <c r="G5261" s="2" t="s">
        <v>11</v>
      </c>
      <c r="H5261" s="2" t="s">
        <v>12</v>
      </c>
      <c r="I5261" s="2">
        <v>20</v>
      </c>
      <c r="J5261" s="2" t="str">
        <f>VLOOKUP(A5261,'Cor da Pele e Motivacao'!$A$2:$I$11399,6, FALSE)</f>
        <v>Branca</v>
      </c>
      <c r="K5261" s="2" t="str">
        <f>VLOOKUP(A5261,'Cor da Pele e Motivacao'!$A$2:$I$11399,8, FALSE)</f>
        <v>ATIVIDADES CRIMINAIS</v>
      </c>
      <c r="L5261" s="2">
        <v>1</v>
      </c>
    </row>
    <row r="5262" spans="1:12" ht="15.75" customHeight="1" x14ac:dyDescent="0.25">
      <c r="A5262" t="str">
        <f>CONCATENATE(B5262,C5262,D5262,H5262,I5262,L5262)</f>
        <v>2342019HOMICIDIO451</v>
      </c>
      <c r="B5262" s="2">
        <v>23</v>
      </c>
      <c r="C5262" s="2">
        <v>4</v>
      </c>
      <c r="D5262" s="2">
        <v>2019</v>
      </c>
      <c r="E5262" s="2" t="s">
        <v>78</v>
      </c>
      <c r="F5262" s="2" t="s">
        <v>14</v>
      </c>
      <c r="G5262" s="2" t="s">
        <v>11</v>
      </c>
      <c r="H5262" s="2" t="s">
        <v>12</v>
      </c>
      <c r="I5262" s="2">
        <v>45</v>
      </c>
      <c r="J5262" s="2" t="str">
        <f>VLOOKUP(A5262,'Cor da Pele e Motivacao'!$A$2:$I$11399,6, FALSE)</f>
        <v>Parda</v>
      </c>
      <c r="K5262" s="2" t="str">
        <f>VLOOKUP(A5262,'Cor da Pele e Motivacao'!$A$2:$I$11399,8, FALSE)</f>
        <v>ATIVIDADES CRIMINAIS</v>
      </c>
      <c r="L5262" s="2">
        <v>1</v>
      </c>
    </row>
    <row r="5263" spans="1:12" ht="15.75" customHeight="1" x14ac:dyDescent="0.25">
      <c r="A5263" t="str">
        <f>CONCATENATE(B5263,C5263,D5263,H5263,I5263,L5263)</f>
        <v>2342019HOMICIDIO231</v>
      </c>
      <c r="B5263" s="2">
        <v>23</v>
      </c>
      <c r="C5263" s="2">
        <v>4</v>
      </c>
      <c r="D5263" s="2">
        <v>2019</v>
      </c>
      <c r="E5263" s="2" t="s">
        <v>23</v>
      </c>
      <c r="F5263" s="2" t="s">
        <v>14</v>
      </c>
      <c r="G5263" s="2" t="s">
        <v>11</v>
      </c>
      <c r="H5263" s="2" t="s">
        <v>12</v>
      </c>
      <c r="I5263" s="2">
        <v>23</v>
      </c>
      <c r="J5263" s="2" t="str">
        <f>VLOOKUP(A5263,'Cor da Pele e Motivacao'!$A$2:$I$11399,6, FALSE)</f>
        <v>Parda</v>
      </c>
      <c r="K5263" s="2" t="str">
        <f>VLOOKUP(A5263,'Cor da Pele e Motivacao'!$A$2:$I$11399,8, FALSE)</f>
        <v>ATIVIDADES CRIMINAIS</v>
      </c>
      <c r="L5263" s="2">
        <v>1</v>
      </c>
    </row>
    <row r="5264" spans="1:12" ht="15.75" customHeight="1" x14ac:dyDescent="0.25">
      <c r="A5264" t="str">
        <f>CONCATENATE(B5264,C5264,D5264,H5264,I5264,L5264)</f>
        <v>2342019HOMICIDIO221</v>
      </c>
      <c r="B5264" s="2">
        <v>23</v>
      </c>
      <c r="C5264" s="2">
        <v>4</v>
      </c>
      <c r="D5264" s="2">
        <v>2019</v>
      </c>
      <c r="E5264" s="2" t="s">
        <v>101</v>
      </c>
      <c r="F5264" s="2" t="s">
        <v>22</v>
      </c>
      <c r="G5264" s="2" t="s">
        <v>11</v>
      </c>
      <c r="H5264" s="2" t="s">
        <v>12</v>
      </c>
      <c r="I5264" s="2">
        <v>22</v>
      </c>
      <c r="J5264" s="2" t="str">
        <f>VLOOKUP(A5264,'Cor da Pele e Motivacao'!$A$2:$I$11399,6, FALSE)</f>
        <v>Parda</v>
      </c>
      <c r="K5264" s="2" t="str">
        <f>VLOOKUP(A5264,'Cor da Pele e Motivacao'!$A$2:$I$11399,8, FALSE)</f>
        <v>ATIVIDADES CRIMINAIS</v>
      </c>
      <c r="L5264" s="2">
        <v>1</v>
      </c>
    </row>
    <row r="5265" spans="1:12" ht="15.75" customHeight="1" x14ac:dyDescent="0.25">
      <c r="A5265" t="str">
        <f>CONCATENATE(B5265,C5265,D5265,H5265,I5265,L5265)</f>
        <v>2342019LATROCINIO781</v>
      </c>
      <c r="B5265" s="2">
        <v>23</v>
      </c>
      <c r="C5265" s="2">
        <v>4</v>
      </c>
      <c r="D5265" s="2">
        <v>2019</v>
      </c>
      <c r="E5265" s="2" t="s">
        <v>101</v>
      </c>
      <c r="F5265" s="2" t="s">
        <v>22</v>
      </c>
      <c r="G5265" s="2" t="s">
        <v>11</v>
      </c>
      <c r="H5265" s="2" t="s">
        <v>33</v>
      </c>
      <c r="I5265" s="2">
        <v>78</v>
      </c>
      <c r="J5265" s="2" t="str">
        <f>VLOOKUP(A5265,'Cor da Pele e Motivacao'!$A$2:$I$11399,6, FALSE)</f>
        <v>Parda</v>
      </c>
      <c r="K5265" s="2" t="str">
        <f>VLOOKUP(A5265,'Cor da Pele e Motivacao'!$A$2:$I$11399,8, FALSE)</f>
        <v>PATRIMÔNIO</v>
      </c>
      <c r="L5265" s="2">
        <v>1</v>
      </c>
    </row>
    <row r="5266" spans="1:12" ht="15.75" customHeight="1" x14ac:dyDescent="0.25">
      <c r="A5266" t="str">
        <f>CONCATENATE(B5266,C5266,D5266,H5266,I5266,L5266)</f>
        <v>2342019HOMICIDIO221</v>
      </c>
      <c r="B5266" s="2">
        <v>23</v>
      </c>
      <c r="C5266" s="2">
        <v>4</v>
      </c>
      <c r="D5266" s="2">
        <v>2019</v>
      </c>
      <c r="E5266" s="2" t="s">
        <v>36</v>
      </c>
      <c r="F5266" s="2" t="s">
        <v>14</v>
      </c>
      <c r="G5266" s="2" t="s">
        <v>28</v>
      </c>
      <c r="H5266" s="2" t="s">
        <v>12</v>
      </c>
      <c r="I5266" s="2">
        <v>22</v>
      </c>
      <c r="J5266" s="2" t="str">
        <f>VLOOKUP(A5266,'Cor da Pele e Motivacao'!$A$2:$I$11399,6, FALSE)</f>
        <v>Parda</v>
      </c>
      <c r="K5266" s="2" t="str">
        <f>VLOOKUP(A5266,'Cor da Pele e Motivacao'!$A$2:$I$11399,8, FALSE)</f>
        <v>ATIVIDADES CRIMINAIS</v>
      </c>
      <c r="L5266" s="2">
        <v>1</v>
      </c>
    </row>
    <row r="5267" spans="1:12" ht="15.75" customHeight="1" x14ac:dyDescent="0.25">
      <c r="A5267" t="str">
        <f>CONCATENATE(B5267,C5267,D5267,H5267,I5267,L5267)</f>
        <v>2342019HOMICIDIO171</v>
      </c>
      <c r="B5267" s="2">
        <v>23</v>
      </c>
      <c r="C5267" s="2">
        <v>4</v>
      </c>
      <c r="D5267" s="2">
        <v>2019</v>
      </c>
      <c r="E5267" s="2" t="s">
        <v>25</v>
      </c>
      <c r="F5267" s="2" t="s">
        <v>25</v>
      </c>
      <c r="G5267" s="2" t="s">
        <v>11</v>
      </c>
      <c r="H5267" s="2" t="s">
        <v>12</v>
      </c>
      <c r="I5267" s="2">
        <v>17</v>
      </c>
      <c r="J5267" s="2" t="str">
        <f>VLOOKUP(A5267,'Cor da Pele e Motivacao'!$A$2:$I$11399,6, FALSE)</f>
        <v>Parda</v>
      </c>
      <c r="K5267" s="2" t="str">
        <f>VLOOKUP(A5267,'Cor da Pele e Motivacao'!$A$2:$I$11399,8, FALSE)</f>
        <v>ATIVIDADES CRIMINAIS</v>
      </c>
      <c r="L5267" s="2">
        <v>1</v>
      </c>
    </row>
    <row r="5268" spans="1:12" ht="15.75" customHeight="1" x14ac:dyDescent="0.25">
      <c r="A5268" t="str">
        <f>CONCATENATE(B5268,C5268,D5268,H5268,I5268,L5268)</f>
        <v>2342019HOMICIDIO211</v>
      </c>
      <c r="B5268" s="2">
        <v>23</v>
      </c>
      <c r="C5268" s="2">
        <v>4</v>
      </c>
      <c r="D5268" s="2">
        <v>2019</v>
      </c>
      <c r="E5268" s="2" t="s">
        <v>25</v>
      </c>
      <c r="F5268" s="2" t="s">
        <v>25</v>
      </c>
      <c r="G5268" s="2" t="s">
        <v>11</v>
      </c>
      <c r="H5268" s="2" t="s">
        <v>12</v>
      </c>
      <c r="I5268" s="2">
        <v>21</v>
      </c>
      <c r="J5268" s="2" t="str">
        <f>VLOOKUP(A5268,'Cor da Pele e Motivacao'!$A$2:$I$11399,6, FALSE)</f>
        <v>Parda</v>
      </c>
      <c r="K5268" s="2" t="str">
        <f>VLOOKUP(A5268,'Cor da Pele e Motivacao'!$A$2:$I$11399,8, FALSE)</f>
        <v>ATIVIDADES CRIMINAIS</v>
      </c>
      <c r="L5268" s="2">
        <v>1</v>
      </c>
    </row>
    <row r="5269" spans="1:12" ht="15.75" customHeight="1" x14ac:dyDescent="0.25">
      <c r="A5269" t="str">
        <f>CONCATENATE(B5269,C5269,D5269,H5269,I5269,L5269)</f>
        <v>2342019HOMICIDIO361</v>
      </c>
      <c r="B5269" s="2">
        <v>23</v>
      </c>
      <c r="C5269" s="2">
        <v>4</v>
      </c>
      <c r="D5269" s="2">
        <v>2019</v>
      </c>
      <c r="E5269" s="2" t="s">
        <v>25</v>
      </c>
      <c r="F5269" s="2" t="s">
        <v>25</v>
      </c>
      <c r="G5269" s="2" t="s">
        <v>11</v>
      </c>
      <c r="H5269" s="2" t="s">
        <v>12</v>
      </c>
      <c r="I5269" s="2">
        <v>36</v>
      </c>
      <c r="J5269" s="2" t="str">
        <f>VLOOKUP(A5269,'Cor da Pele e Motivacao'!$A$2:$I$11399,6, FALSE)</f>
        <v>Parda</v>
      </c>
      <c r="K5269" s="2" t="str">
        <f>VLOOKUP(A5269,'Cor da Pele e Motivacao'!$A$2:$I$11399,8, FALSE)</f>
        <v>ATIVIDADES CRIMINAIS</v>
      </c>
      <c r="L5269" s="2">
        <v>1</v>
      </c>
    </row>
    <row r="5270" spans="1:12" ht="15.75" customHeight="1" x14ac:dyDescent="0.25">
      <c r="A5270" t="str">
        <f>CONCATENATE(B5270,C5270,D5270,H5270,I5270,L5270)</f>
        <v>2342019HOMICIDIO391</v>
      </c>
      <c r="B5270" s="2">
        <v>23</v>
      </c>
      <c r="C5270" s="2">
        <v>4</v>
      </c>
      <c r="D5270" s="2">
        <v>2019</v>
      </c>
      <c r="E5270" s="2" t="s">
        <v>25</v>
      </c>
      <c r="F5270" s="2" t="s">
        <v>25</v>
      </c>
      <c r="G5270" s="2" t="s">
        <v>11</v>
      </c>
      <c r="H5270" s="2" t="s">
        <v>12</v>
      </c>
      <c r="I5270" s="2">
        <v>39</v>
      </c>
      <c r="J5270" s="2" t="str">
        <f>VLOOKUP(A5270,'Cor da Pele e Motivacao'!$A$2:$I$11399,6, FALSE)</f>
        <v>Parda</v>
      </c>
      <c r="K5270" s="2" t="str">
        <f>VLOOKUP(A5270,'Cor da Pele e Motivacao'!$A$2:$I$11399,8, FALSE)</f>
        <v>ATIVIDADES CRIMINAIS</v>
      </c>
      <c r="L5270" s="2">
        <v>1</v>
      </c>
    </row>
    <row r="5271" spans="1:12" ht="15.75" customHeight="1" x14ac:dyDescent="0.25">
      <c r="A5271" t="str">
        <f>CONCATENATE(B5271,C5271,D5271,H5271,I5271,L5271)</f>
        <v>2342019HOMICIDIO411</v>
      </c>
      <c r="B5271" s="2">
        <v>23</v>
      </c>
      <c r="C5271" s="2">
        <v>4</v>
      </c>
      <c r="D5271" s="2">
        <v>2019</v>
      </c>
      <c r="E5271" s="2" t="s">
        <v>25</v>
      </c>
      <c r="F5271" s="2" t="s">
        <v>25</v>
      </c>
      <c r="G5271" s="2" t="s">
        <v>11</v>
      </c>
      <c r="H5271" s="2" t="s">
        <v>12</v>
      </c>
      <c r="I5271" s="2">
        <v>41</v>
      </c>
      <c r="J5271" s="2" t="str">
        <f>VLOOKUP(A5271,'Cor da Pele e Motivacao'!$A$2:$I$11399,6, FALSE)</f>
        <v>Parda</v>
      </c>
      <c r="K5271" s="2" t="str">
        <f>VLOOKUP(A5271,'Cor da Pele e Motivacao'!$A$2:$I$11399,8, FALSE)</f>
        <v>ATIVIDADES CRIMINAIS</v>
      </c>
      <c r="L5271" s="2">
        <v>1</v>
      </c>
    </row>
    <row r="5272" spans="1:12" ht="15.75" customHeight="1" x14ac:dyDescent="0.25">
      <c r="A5272" t="str">
        <f>CONCATENATE(B5272,C5272,D5272,H5272,I5272,L5272)</f>
        <v>2342019HOMICIDIO381</v>
      </c>
      <c r="B5272" s="2">
        <v>23</v>
      </c>
      <c r="C5272" s="2">
        <v>4</v>
      </c>
      <c r="D5272" s="2">
        <v>2019</v>
      </c>
      <c r="E5272" s="2" t="s">
        <v>73</v>
      </c>
      <c r="F5272" s="2" t="s">
        <v>10</v>
      </c>
      <c r="G5272" s="2" t="s">
        <v>11</v>
      </c>
      <c r="H5272" s="2" t="s">
        <v>12</v>
      </c>
      <c r="I5272" s="2">
        <v>38</v>
      </c>
      <c r="J5272" s="2" t="str">
        <f>VLOOKUP(A5272,'Cor da Pele e Motivacao'!$A$2:$I$11399,6, FALSE)</f>
        <v>Parda</v>
      </c>
      <c r="K5272" s="2" t="str">
        <f>VLOOKUP(A5272,'Cor da Pele e Motivacao'!$A$2:$I$11399,8, FALSE)</f>
        <v>VIOLÊNCIA INTERPESSOAL</v>
      </c>
      <c r="L5272" s="2">
        <v>1</v>
      </c>
    </row>
    <row r="5273" spans="1:12" ht="15.75" customHeight="1" x14ac:dyDescent="0.25">
      <c r="A5273" t="str">
        <f>CONCATENATE(B5273,C5273,D5273,H5273,I5273,L5273)</f>
        <v>2342019HOMICIDIO211</v>
      </c>
      <c r="B5273" s="2">
        <v>23</v>
      </c>
      <c r="C5273" s="2">
        <v>4</v>
      </c>
      <c r="D5273" s="2">
        <v>2019</v>
      </c>
      <c r="E5273" s="2" t="s">
        <v>88</v>
      </c>
      <c r="F5273" s="2" t="s">
        <v>22</v>
      </c>
      <c r="G5273" s="2" t="s">
        <v>11</v>
      </c>
      <c r="H5273" s="2" t="s">
        <v>12</v>
      </c>
      <c r="I5273" s="2">
        <v>21</v>
      </c>
      <c r="J5273" s="2" t="str">
        <f>VLOOKUP(A5273,'Cor da Pele e Motivacao'!$A$2:$I$11399,6, FALSE)</f>
        <v>Parda</v>
      </c>
      <c r="K5273" s="2" t="str">
        <f>VLOOKUP(A5273,'Cor da Pele e Motivacao'!$A$2:$I$11399,8, FALSE)</f>
        <v>ATIVIDADES CRIMINAIS</v>
      </c>
      <c r="L5273" s="2">
        <v>1</v>
      </c>
    </row>
    <row r="5274" spans="1:12" ht="15.75" customHeight="1" x14ac:dyDescent="0.25">
      <c r="A5274" t="str">
        <f>CONCATENATE(B5274,C5274,D5274,H5274,I5274,L5274)</f>
        <v>2342019HOMICIDIO161</v>
      </c>
      <c r="B5274" s="2">
        <v>23</v>
      </c>
      <c r="C5274" s="2">
        <v>4</v>
      </c>
      <c r="D5274" s="2">
        <v>2019</v>
      </c>
      <c r="E5274" s="2" t="s">
        <v>38</v>
      </c>
      <c r="F5274" s="2" t="s">
        <v>22</v>
      </c>
      <c r="G5274" s="2" t="s">
        <v>11</v>
      </c>
      <c r="H5274" s="2" t="s">
        <v>12</v>
      </c>
      <c r="I5274" s="2">
        <v>16</v>
      </c>
      <c r="J5274" s="2" t="str">
        <f>VLOOKUP(A5274,'Cor da Pele e Motivacao'!$A$2:$I$11399,6, FALSE)</f>
        <v>Branca</v>
      </c>
      <c r="K5274" s="2" t="str">
        <f>VLOOKUP(A5274,'Cor da Pele e Motivacao'!$A$2:$I$11399,8, FALSE)</f>
        <v>ATIVIDADES CRIMINAIS</v>
      </c>
      <c r="L5274" s="2">
        <v>1</v>
      </c>
    </row>
    <row r="5275" spans="1:12" ht="15.75" customHeight="1" x14ac:dyDescent="0.25">
      <c r="A5275" t="str">
        <f>CONCATENATE(B5275,C5275,D5275,H5275,I5275,L5275)</f>
        <v>2442019HOMICIDIO311</v>
      </c>
      <c r="B5275" s="2">
        <v>24</v>
      </c>
      <c r="C5275" s="2">
        <v>4</v>
      </c>
      <c r="D5275" s="2">
        <v>2019</v>
      </c>
      <c r="E5275" s="2" t="s">
        <v>142</v>
      </c>
      <c r="F5275" s="2" t="s">
        <v>16</v>
      </c>
      <c r="G5275" s="2" t="s">
        <v>11</v>
      </c>
      <c r="H5275" s="2" t="s">
        <v>12</v>
      </c>
      <c r="I5275" s="2">
        <v>31</v>
      </c>
      <c r="J5275" s="2" t="str">
        <f>VLOOKUP(A5275,'Cor da Pele e Motivacao'!$A$2:$I$11399,6, FALSE)</f>
        <v>Parda</v>
      </c>
      <c r="K5275" s="2" t="str">
        <f>VLOOKUP(A5275,'Cor da Pele e Motivacao'!$A$2:$I$11399,8, FALSE)</f>
        <v>ATIVIDADES CRIMINAIS</v>
      </c>
      <c r="L5275" s="2">
        <v>1</v>
      </c>
    </row>
    <row r="5276" spans="1:12" ht="15.75" customHeight="1" x14ac:dyDescent="0.25">
      <c r="A5276" t="str">
        <f>CONCATENATE(B5276,C5276,D5276,H5276,I5276,L5276)</f>
        <v>2442019HOMICIDIO181</v>
      </c>
      <c r="B5276" s="2">
        <v>24</v>
      </c>
      <c r="C5276" s="2">
        <v>4</v>
      </c>
      <c r="D5276" s="2">
        <v>2019</v>
      </c>
      <c r="E5276" s="2" t="s">
        <v>13</v>
      </c>
      <c r="F5276" s="2" t="s">
        <v>14</v>
      </c>
      <c r="G5276" s="2" t="s">
        <v>11</v>
      </c>
      <c r="H5276" s="2" t="s">
        <v>12</v>
      </c>
      <c r="I5276" s="2">
        <v>18</v>
      </c>
      <c r="J5276" s="2" t="str">
        <f>VLOOKUP(A5276,'Cor da Pele e Motivacao'!$A$2:$I$11399,6, FALSE)</f>
        <v>Parda</v>
      </c>
      <c r="K5276" s="2" t="str">
        <f>VLOOKUP(A5276,'Cor da Pele e Motivacao'!$A$2:$I$11399,8, FALSE)</f>
        <v>ATIVIDADES CRIMINAIS</v>
      </c>
      <c r="L5276" s="2">
        <v>1</v>
      </c>
    </row>
    <row r="5277" spans="1:12" ht="15.75" customHeight="1" x14ac:dyDescent="0.25">
      <c r="A5277" t="str">
        <f>CONCATENATE(B5277,C5277,D5277,H5277,I5277,L5277)</f>
        <v>2442019HOMICIDIO261</v>
      </c>
      <c r="B5277" s="2">
        <v>24</v>
      </c>
      <c r="C5277" s="2">
        <v>4</v>
      </c>
      <c r="D5277" s="2">
        <v>2019</v>
      </c>
      <c r="E5277" s="2" t="s">
        <v>83</v>
      </c>
      <c r="F5277" s="2" t="s">
        <v>14</v>
      </c>
      <c r="G5277" s="2" t="s">
        <v>11</v>
      </c>
      <c r="H5277" s="2" t="s">
        <v>12</v>
      </c>
      <c r="I5277" s="2">
        <v>26</v>
      </c>
      <c r="J5277" s="2" t="str">
        <f>VLOOKUP(A5277,'Cor da Pele e Motivacao'!$A$2:$I$11399,6, FALSE)</f>
        <v>Parda</v>
      </c>
      <c r="K5277" s="2" t="str">
        <f>VLOOKUP(A5277,'Cor da Pele e Motivacao'!$A$2:$I$11399,8, FALSE)</f>
        <v>ATIVIDADES CRIMINAIS</v>
      </c>
      <c r="L5277" s="2">
        <v>1</v>
      </c>
    </row>
    <row r="5278" spans="1:12" ht="15.75" customHeight="1" x14ac:dyDescent="0.25">
      <c r="A5278" t="str">
        <f>CONCATENATE(B5278,C5278,D5278,H5278,I5278,L5278)</f>
        <v>2442019HOMICIDIO231</v>
      </c>
      <c r="B5278" s="2">
        <v>24</v>
      </c>
      <c r="C5278" s="2">
        <v>4</v>
      </c>
      <c r="D5278" s="2">
        <v>2019</v>
      </c>
      <c r="E5278" s="2" t="s">
        <v>155</v>
      </c>
      <c r="F5278" s="2" t="s">
        <v>10</v>
      </c>
      <c r="G5278" s="2" t="s">
        <v>11</v>
      </c>
      <c r="H5278" s="2" t="s">
        <v>12</v>
      </c>
      <c r="I5278" s="2">
        <v>23</v>
      </c>
      <c r="J5278" s="2" t="str">
        <f>VLOOKUP(A5278,'Cor da Pele e Motivacao'!$A$2:$I$11399,6, FALSE)</f>
        <v>Parda</v>
      </c>
      <c r="K5278" s="2" t="str">
        <f>VLOOKUP(A5278,'Cor da Pele e Motivacao'!$A$2:$I$11399,8, FALSE)</f>
        <v>ATIVIDADES CRIMINAIS</v>
      </c>
      <c r="L5278" s="2">
        <v>1</v>
      </c>
    </row>
    <row r="5279" spans="1:12" ht="15.75" customHeight="1" x14ac:dyDescent="0.25">
      <c r="A5279" t="str">
        <f>CONCATENATE(B5279,C5279,D5279,H5279,I5279,L5279)</f>
        <v>2442019LATROCINIO421</v>
      </c>
      <c r="B5279" s="2">
        <v>24</v>
      </c>
      <c r="C5279" s="2">
        <v>4</v>
      </c>
      <c r="D5279" s="2">
        <v>2019</v>
      </c>
      <c r="E5279" s="2" t="s">
        <v>127</v>
      </c>
      <c r="F5279" s="2" t="s">
        <v>16</v>
      </c>
      <c r="G5279" s="2" t="s">
        <v>28</v>
      </c>
      <c r="H5279" s="2" t="s">
        <v>33</v>
      </c>
      <c r="I5279" s="2">
        <v>42</v>
      </c>
      <c r="J5279" s="2" t="str">
        <f>VLOOKUP(A5279,'Cor da Pele e Motivacao'!$A$2:$I$11399,6, FALSE)</f>
        <v>Parda</v>
      </c>
      <c r="K5279" s="2" t="str">
        <f>VLOOKUP(A5279,'Cor da Pele e Motivacao'!$A$2:$I$11399,8, FALSE)</f>
        <v>PATRIMÔNIO</v>
      </c>
      <c r="L5279" s="2">
        <v>1</v>
      </c>
    </row>
    <row r="5280" spans="1:12" ht="15.75" customHeight="1" x14ac:dyDescent="0.25">
      <c r="A5280" t="str">
        <f>CONCATENATE(B5280,C5280,D5280,H5280,I5280,L5280)</f>
        <v>2442019HOMICIDIO321</v>
      </c>
      <c r="B5280" s="2">
        <v>24</v>
      </c>
      <c r="C5280" s="2">
        <v>4</v>
      </c>
      <c r="D5280" s="2">
        <v>2019</v>
      </c>
      <c r="E5280" s="2" t="s">
        <v>77</v>
      </c>
      <c r="F5280" s="2" t="s">
        <v>22</v>
      </c>
      <c r="G5280" s="2" t="s">
        <v>11</v>
      </c>
      <c r="H5280" s="2" t="s">
        <v>12</v>
      </c>
      <c r="I5280" s="2">
        <v>32</v>
      </c>
      <c r="J5280" s="2" t="str">
        <f>VLOOKUP(A5280,'Cor da Pele e Motivacao'!$A$2:$I$11399,6, FALSE)</f>
        <v>Parda</v>
      </c>
      <c r="K5280" s="2" t="str">
        <f>VLOOKUP(A5280,'Cor da Pele e Motivacao'!$A$2:$I$11399,8, FALSE)</f>
        <v>VIOLÊNCIA INTERPESSOAL</v>
      </c>
      <c r="L5280" s="2">
        <v>1</v>
      </c>
    </row>
    <row r="5281" spans="1:12" ht="15.75" customHeight="1" x14ac:dyDescent="0.25">
      <c r="A5281" t="str">
        <f>CONCATENATE(B5281,C5281,D5281,H5281,I5281,L5281)</f>
        <v>2442019HOMICIDIO391</v>
      </c>
      <c r="B5281" s="2">
        <v>24</v>
      </c>
      <c r="C5281" s="2">
        <v>4</v>
      </c>
      <c r="D5281" s="2">
        <v>2019</v>
      </c>
      <c r="E5281" s="2" t="s">
        <v>18</v>
      </c>
      <c r="F5281" s="2" t="s">
        <v>16</v>
      </c>
      <c r="G5281" s="2" t="s">
        <v>11</v>
      </c>
      <c r="H5281" s="2" t="s">
        <v>12</v>
      </c>
      <c r="I5281" s="2">
        <v>39</v>
      </c>
      <c r="J5281" s="2" t="str">
        <f>VLOOKUP(A5281,'Cor da Pele e Motivacao'!$A$2:$I$11399,6, FALSE)</f>
        <v>Parda</v>
      </c>
      <c r="K5281" s="2" t="str">
        <f>VLOOKUP(A5281,'Cor da Pele e Motivacao'!$A$2:$I$11399,8, FALSE)</f>
        <v>ATIVIDADES CRIMINAIS</v>
      </c>
      <c r="L5281" s="2">
        <v>1</v>
      </c>
    </row>
    <row r="5282" spans="1:12" ht="15.75" customHeight="1" x14ac:dyDescent="0.25">
      <c r="A5282" t="str">
        <f>CONCATENATE(B5282,C5282,D5282,H5282,I5282,L5282)</f>
        <v>2442019HOMICIDIO431</v>
      </c>
      <c r="B5282" s="2">
        <v>24</v>
      </c>
      <c r="C5282" s="2">
        <v>4</v>
      </c>
      <c r="D5282" s="2">
        <v>2019</v>
      </c>
      <c r="E5282" s="2" t="s">
        <v>20</v>
      </c>
      <c r="F5282" s="2" t="s">
        <v>14</v>
      </c>
      <c r="G5282" s="2" t="s">
        <v>11</v>
      </c>
      <c r="H5282" s="2" t="s">
        <v>12</v>
      </c>
      <c r="I5282" s="2">
        <v>43</v>
      </c>
      <c r="J5282" s="2" t="str">
        <f>VLOOKUP(A5282,'Cor da Pele e Motivacao'!$A$2:$I$11399,6, FALSE)</f>
        <v>Parda</v>
      </c>
      <c r="K5282" s="2" t="str">
        <f>VLOOKUP(A5282,'Cor da Pele e Motivacao'!$A$2:$I$11399,8, FALSE)</f>
        <v>ATIVIDADES CRIMINAIS</v>
      </c>
      <c r="L5282" s="2">
        <v>1</v>
      </c>
    </row>
    <row r="5283" spans="1:12" ht="15.75" customHeight="1" x14ac:dyDescent="0.25">
      <c r="A5283" t="str">
        <f>CONCATENATE(B5283,C5283,D5283,H5283,I5283,L5283)</f>
        <v>2442019HOMICIDIO201</v>
      </c>
      <c r="B5283" s="2">
        <v>24</v>
      </c>
      <c r="C5283" s="2">
        <v>4</v>
      </c>
      <c r="D5283" s="2">
        <v>2019</v>
      </c>
      <c r="E5283" s="2" t="s">
        <v>23</v>
      </c>
      <c r="F5283" s="2" t="s">
        <v>14</v>
      </c>
      <c r="G5283" s="2" t="s">
        <v>11</v>
      </c>
      <c r="H5283" s="2" t="s">
        <v>12</v>
      </c>
      <c r="I5283" s="2">
        <v>20</v>
      </c>
      <c r="J5283" s="2" t="str">
        <f>VLOOKUP(A5283,'Cor da Pele e Motivacao'!$A$2:$I$11399,6, FALSE)</f>
        <v>Parda</v>
      </c>
      <c r="K5283" s="2" t="str">
        <f>VLOOKUP(A5283,'Cor da Pele e Motivacao'!$A$2:$I$11399,8, FALSE)</f>
        <v>ATIVIDADES CRIMINAIS</v>
      </c>
      <c r="L5283" s="2">
        <v>1</v>
      </c>
    </row>
    <row r="5284" spans="1:12" ht="15.75" customHeight="1" x14ac:dyDescent="0.25">
      <c r="A5284" t="str">
        <f>CONCATENATE(B5284,C5284,D5284,H5284,I5284,L5284)</f>
        <v>2442019HOMICIDIO491</v>
      </c>
      <c r="B5284" s="2">
        <v>24</v>
      </c>
      <c r="C5284" s="2">
        <v>4</v>
      </c>
      <c r="D5284" s="2">
        <v>2019</v>
      </c>
      <c r="E5284" s="2" t="s">
        <v>92</v>
      </c>
      <c r="F5284" s="2" t="s">
        <v>22</v>
      </c>
      <c r="G5284" s="2" t="s">
        <v>11</v>
      </c>
      <c r="H5284" s="2" t="s">
        <v>12</v>
      </c>
      <c r="I5284" s="2">
        <v>49</v>
      </c>
      <c r="J5284" s="2" t="str">
        <f>VLOOKUP(A5284,'Cor da Pele e Motivacao'!$A$2:$I$11399,6, FALSE)</f>
        <v>Parda</v>
      </c>
      <c r="K5284" s="2" t="str">
        <f>VLOOKUP(A5284,'Cor da Pele e Motivacao'!$A$2:$I$11399,8, FALSE)</f>
        <v>ATIVIDADES CRIMINAIS</v>
      </c>
      <c r="L5284" s="2">
        <v>1</v>
      </c>
    </row>
    <row r="5285" spans="1:12" ht="15.75" customHeight="1" x14ac:dyDescent="0.25">
      <c r="A5285" t="str">
        <f>CONCATENATE(B5285,C5285,D5285,H5285,I5285,L5285)</f>
        <v>2442019HOMICIDIO371</v>
      </c>
      <c r="B5285" s="2">
        <v>24</v>
      </c>
      <c r="C5285" s="2">
        <v>4</v>
      </c>
      <c r="D5285" s="2">
        <v>2019</v>
      </c>
      <c r="E5285" s="2" t="s">
        <v>38</v>
      </c>
      <c r="F5285" s="2" t="s">
        <v>22</v>
      </c>
      <c r="G5285" s="2" t="s">
        <v>11</v>
      </c>
      <c r="H5285" s="2" t="s">
        <v>12</v>
      </c>
      <c r="I5285" s="2">
        <v>37</v>
      </c>
      <c r="J5285" s="2" t="str">
        <f>VLOOKUP(A5285,'Cor da Pele e Motivacao'!$A$2:$I$11399,6, FALSE)</f>
        <v>Parda</v>
      </c>
      <c r="K5285" s="2" t="str">
        <f>VLOOKUP(A5285,'Cor da Pele e Motivacao'!$A$2:$I$11399,8, FALSE)</f>
        <v>ATIVIDADES CRIMINAIS</v>
      </c>
      <c r="L5285" s="2">
        <v>1</v>
      </c>
    </row>
    <row r="5286" spans="1:12" ht="15.75" customHeight="1" x14ac:dyDescent="0.25">
      <c r="A5286" t="str">
        <f>CONCATENATE(B5286,C5286,D5286,H5286,I5286,L5286)</f>
        <v>2442019HOMICIDIO471</v>
      </c>
      <c r="B5286" s="2">
        <v>24</v>
      </c>
      <c r="C5286" s="2">
        <v>4</v>
      </c>
      <c r="D5286" s="2">
        <v>2019</v>
      </c>
      <c r="E5286" s="2" t="s">
        <v>38</v>
      </c>
      <c r="F5286" s="2" t="s">
        <v>22</v>
      </c>
      <c r="G5286" s="2" t="s">
        <v>11</v>
      </c>
      <c r="H5286" s="2" t="s">
        <v>12</v>
      </c>
      <c r="I5286" s="2">
        <v>47</v>
      </c>
      <c r="J5286" s="2" t="str">
        <f>VLOOKUP(A5286,'Cor da Pele e Motivacao'!$A$2:$I$11399,6, FALSE)</f>
        <v>Branca</v>
      </c>
      <c r="K5286" s="2" t="str">
        <f>VLOOKUP(A5286,'Cor da Pele e Motivacao'!$A$2:$I$11399,8, FALSE)</f>
        <v>VIOLÊNCIA INTERPESSOAL</v>
      </c>
      <c r="L5286" s="2">
        <v>1</v>
      </c>
    </row>
    <row r="5287" spans="1:12" ht="15.75" customHeight="1" x14ac:dyDescent="0.25">
      <c r="A5287" t="str">
        <f>CONCATENATE(B5287,C5287,D5287,H5287,I5287,L5287)</f>
        <v>2542019HOMICIDIO351</v>
      </c>
      <c r="B5287" s="2">
        <v>25</v>
      </c>
      <c r="C5287" s="2">
        <v>4</v>
      </c>
      <c r="D5287" s="2">
        <v>2019</v>
      </c>
      <c r="E5287" s="2" t="s">
        <v>99</v>
      </c>
      <c r="F5287" s="2" t="s">
        <v>16</v>
      </c>
      <c r="G5287" s="2" t="s">
        <v>11</v>
      </c>
      <c r="H5287" s="2" t="s">
        <v>12</v>
      </c>
      <c r="I5287" s="2">
        <v>35</v>
      </c>
      <c r="J5287" s="2" t="str">
        <f>VLOOKUP(A5287,'Cor da Pele e Motivacao'!$A$2:$I$11399,6, FALSE)</f>
        <v>Branca</v>
      </c>
      <c r="K5287" s="2" t="str">
        <f>VLOOKUP(A5287,'Cor da Pele e Motivacao'!$A$2:$I$11399,8, FALSE)</f>
        <v>ATIVIDADES CRIMINAIS</v>
      </c>
      <c r="L5287" s="2">
        <v>1</v>
      </c>
    </row>
    <row r="5288" spans="1:12" ht="15.75" customHeight="1" x14ac:dyDescent="0.25">
      <c r="A5288" t="str">
        <f>CONCATENATE(B5288,C5288,D5288,H5288,I5288,L5288)</f>
        <v>2542019HOMICIDIO221</v>
      </c>
      <c r="B5288" s="2">
        <v>25</v>
      </c>
      <c r="C5288" s="2">
        <v>4</v>
      </c>
      <c r="D5288" s="2">
        <v>2019</v>
      </c>
      <c r="E5288" s="2" t="s">
        <v>13</v>
      </c>
      <c r="F5288" s="2" t="s">
        <v>14</v>
      </c>
      <c r="G5288" s="2" t="s">
        <v>11</v>
      </c>
      <c r="H5288" s="2" t="s">
        <v>12</v>
      </c>
      <c r="I5288" s="2">
        <v>22</v>
      </c>
      <c r="J5288" s="2" t="str">
        <f>VLOOKUP(A5288,'Cor da Pele e Motivacao'!$A$2:$I$11399,6, FALSE)</f>
        <v>Parda</v>
      </c>
      <c r="K5288" s="2" t="str">
        <f>VLOOKUP(A5288,'Cor da Pele e Motivacao'!$A$2:$I$11399,8, FALSE)</f>
        <v>ATIVIDADES CRIMINAIS</v>
      </c>
      <c r="L5288" s="2">
        <v>1</v>
      </c>
    </row>
    <row r="5289" spans="1:12" ht="15.75" customHeight="1" x14ac:dyDescent="0.25">
      <c r="A5289" t="str">
        <f>CONCATENATE(B5289,C5289,D5289,H5289,I5289,L5289)</f>
        <v>2542019HOMICIDIO341</v>
      </c>
      <c r="B5289" s="2">
        <v>25</v>
      </c>
      <c r="C5289" s="2">
        <v>4</v>
      </c>
      <c r="D5289" s="2">
        <v>2019</v>
      </c>
      <c r="E5289" s="2" t="s">
        <v>77</v>
      </c>
      <c r="F5289" s="2" t="s">
        <v>22</v>
      </c>
      <c r="G5289" s="2" t="s">
        <v>11</v>
      </c>
      <c r="H5289" s="2" t="s">
        <v>12</v>
      </c>
      <c r="I5289" s="2">
        <v>34</v>
      </c>
      <c r="J5289" s="2" t="str">
        <f>VLOOKUP(A5289,'Cor da Pele e Motivacao'!$A$2:$I$11399,6, FALSE)</f>
        <v>Parda</v>
      </c>
      <c r="K5289" s="2" t="str">
        <f>VLOOKUP(A5289,'Cor da Pele e Motivacao'!$A$2:$I$11399,8, FALSE)</f>
        <v>VIOLÊNCIA INTERPESSOAL</v>
      </c>
      <c r="L5289" s="2">
        <v>1</v>
      </c>
    </row>
    <row r="5290" spans="1:12" ht="15.75" customHeight="1" x14ac:dyDescent="0.25">
      <c r="A5290" t="str">
        <f>CONCATENATE(B5290,C5290,D5290,H5290,I5290,L5290)</f>
        <v>2542019HOMICIDIO261</v>
      </c>
      <c r="B5290" s="2">
        <v>25</v>
      </c>
      <c r="C5290" s="2">
        <v>4</v>
      </c>
      <c r="D5290" s="2">
        <v>2019</v>
      </c>
      <c r="E5290" s="2" t="s">
        <v>20</v>
      </c>
      <c r="F5290" s="2" t="s">
        <v>14</v>
      </c>
      <c r="G5290" s="2" t="s">
        <v>11</v>
      </c>
      <c r="H5290" s="2" t="s">
        <v>12</v>
      </c>
      <c r="I5290" s="2">
        <v>26</v>
      </c>
      <c r="J5290" s="2" t="str">
        <f>VLOOKUP(A5290,'Cor da Pele e Motivacao'!$A$2:$I$11399,6, FALSE)</f>
        <v>Parda</v>
      </c>
      <c r="K5290" s="2" t="str">
        <f>VLOOKUP(A5290,'Cor da Pele e Motivacao'!$A$2:$I$11399,8, FALSE)</f>
        <v>ATIVIDADES CRIMINAIS</v>
      </c>
      <c r="L5290" s="2">
        <v>1</v>
      </c>
    </row>
    <row r="5291" spans="1:12" ht="15.75" customHeight="1" x14ac:dyDescent="0.25">
      <c r="A5291" t="str">
        <f>CONCATENATE(B5291,C5291,D5291,H5291,I5291,L5291)</f>
        <v>2542019HOMICIDIO281</v>
      </c>
      <c r="B5291" s="2">
        <v>25</v>
      </c>
      <c r="C5291" s="2">
        <v>4</v>
      </c>
      <c r="D5291" s="2">
        <v>2019</v>
      </c>
      <c r="E5291" s="2" t="s">
        <v>20</v>
      </c>
      <c r="F5291" s="2" t="s">
        <v>14</v>
      </c>
      <c r="G5291" s="2" t="s">
        <v>11</v>
      </c>
      <c r="H5291" s="2" t="s">
        <v>12</v>
      </c>
      <c r="I5291" s="2">
        <v>28</v>
      </c>
      <c r="J5291" s="2" t="str">
        <f>VLOOKUP(A5291,'Cor da Pele e Motivacao'!$A$2:$I$11399,6, FALSE)</f>
        <v>Parda</v>
      </c>
      <c r="K5291" s="2" t="str">
        <f>VLOOKUP(A5291,'Cor da Pele e Motivacao'!$A$2:$I$11399,8, FALSE)</f>
        <v>ATIVIDADES CRIMINAIS</v>
      </c>
      <c r="L5291" s="2">
        <v>1</v>
      </c>
    </row>
    <row r="5292" spans="1:12" ht="15.75" customHeight="1" x14ac:dyDescent="0.25">
      <c r="A5292" t="str">
        <f>CONCATENATE(B5292,C5292,D5292,H5292,I5292,L5292)</f>
        <v>2542019HOMICIDIO251</v>
      </c>
      <c r="B5292" s="2">
        <v>25</v>
      </c>
      <c r="C5292" s="2">
        <v>4</v>
      </c>
      <c r="D5292" s="2">
        <v>2019</v>
      </c>
      <c r="E5292" s="2" t="s">
        <v>25</v>
      </c>
      <c r="F5292" s="2" t="s">
        <v>25</v>
      </c>
      <c r="G5292" s="2" t="s">
        <v>11</v>
      </c>
      <c r="H5292" s="2" t="s">
        <v>12</v>
      </c>
      <c r="I5292" s="2">
        <v>25</v>
      </c>
      <c r="J5292" s="2" t="str">
        <f>VLOOKUP(A5292,'Cor da Pele e Motivacao'!$A$2:$I$11399,6, FALSE)</f>
        <v>Parda</v>
      </c>
      <c r="K5292" s="2" t="str">
        <f>VLOOKUP(A5292,'Cor da Pele e Motivacao'!$A$2:$I$11399,8, FALSE)</f>
        <v>ATIVIDADES CRIMINAIS</v>
      </c>
      <c r="L5292" s="2">
        <v>1</v>
      </c>
    </row>
    <row r="5293" spans="1:12" ht="15.75" customHeight="1" x14ac:dyDescent="0.25">
      <c r="A5293" t="str">
        <f>CONCATENATE(B5293,C5293,D5293,H5293,I5293,L5293)</f>
        <v>2542019HOMICIDIO261</v>
      </c>
      <c r="B5293" s="2">
        <v>25</v>
      </c>
      <c r="C5293" s="2">
        <v>4</v>
      </c>
      <c r="D5293" s="2">
        <v>2019</v>
      </c>
      <c r="E5293" s="2" t="s">
        <v>25</v>
      </c>
      <c r="F5293" s="2" t="s">
        <v>25</v>
      </c>
      <c r="G5293" s="2" t="s">
        <v>11</v>
      </c>
      <c r="H5293" s="2" t="s">
        <v>12</v>
      </c>
      <c r="I5293" s="2">
        <v>26</v>
      </c>
      <c r="J5293" s="2" t="str">
        <f>VLOOKUP(A5293,'Cor da Pele e Motivacao'!$A$2:$I$11399,6, FALSE)</f>
        <v>Parda</v>
      </c>
      <c r="K5293" s="2" t="str">
        <f>VLOOKUP(A5293,'Cor da Pele e Motivacao'!$A$2:$I$11399,8, FALSE)</f>
        <v>ATIVIDADES CRIMINAIS</v>
      </c>
      <c r="L5293" s="2">
        <v>1</v>
      </c>
    </row>
    <row r="5294" spans="1:12" ht="15.75" customHeight="1" x14ac:dyDescent="0.25">
      <c r="A5294" t="str">
        <f>CONCATENATE(B5294,C5294,D5294,H5294,I5294,L5294)</f>
        <v>2542019HOMICIDIO391</v>
      </c>
      <c r="B5294" s="2">
        <v>25</v>
      </c>
      <c r="C5294" s="2">
        <v>4</v>
      </c>
      <c r="D5294" s="2">
        <v>2019</v>
      </c>
      <c r="E5294" s="2" t="s">
        <v>181</v>
      </c>
      <c r="F5294" s="2" t="s">
        <v>10</v>
      </c>
      <c r="G5294" s="2" t="s">
        <v>11</v>
      </c>
      <c r="H5294" s="2" t="s">
        <v>12</v>
      </c>
      <c r="I5294" s="2">
        <v>39</v>
      </c>
      <c r="J5294" s="2" t="str">
        <f>VLOOKUP(A5294,'Cor da Pele e Motivacao'!$A$2:$I$11399,6, FALSE)</f>
        <v>Parda</v>
      </c>
      <c r="K5294" s="2" t="str">
        <f>VLOOKUP(A5294,'Cor da Pele e Motivacao'!$A$2:$I$11399,8, FALSE)</f>
        <v>ATIVIDADES CRIMINAIS</v>
      </c>
      <c r="L5294" s="2">
        <v>1</v>
      </c>
    </row>
    <row r="5295" spans="1:12" ht="15.75" customHeight="1" x14ac:dyDescent="0.25">
      <c r="A5295" t="str">
        <f>CONCATENATE(B5295,C5295,D5295,H5295,I5295,L5295)</f>
        <v>2642019HOMICIDIO431</v>
      </c>
      <c r="B5295" s="2">
        <v>26</v>
      </c>
      <c r="C5295" s="2">
        <v>4</v>
      </c>
      <c r="D5295" s="2">
        <v>2019</v>
      </c>
      <c r="E5295" s="2" t="s">
        <v>66</v>
      </c>
      <c r="F5295" s="2" t="s">
        <v>16</v>
      </c>
      <c r="G5295" s="2" t="s">
        <v>11</v>
      </c>
      <c r="H5295" s="2" t="s">
        <v>12</v>
      </c>
      <c r="I5295" s="2">
        <v>43</v>
      </c>
      <c r="J5295" s="2" t="str">
        <f>VLOOKUP(A5295,'Cor da Pele e Motivacao'!$A$2:$I$11399,6, FALSE)</f>
        <v>Parda</v>
      </c>
      <c r="K5295" s="2" t="str">
        <f>VLOOKUP(A5295,'Cor da Pele e Motivacao'!$A$2:$I$11399,8, FALSE)</f>
        <v>VIOLÊNCIA INTERPESSOAL</v>
      </c>
      <c r="L5295" s="2">
        <v>1</v>
      </c>
    </row>
    <row r="5296" spans="1:12" ht="15.75" customHeight="1" x14ac:dyDescent="0.25">
      <c r="A5296" t="str">
        <f>CONCATENATE(B5296,C5296,D5296,H5296,I5296,L5296)</f>
        <v>2642019HOMICIDIO271</v>
      </c>
      <c r="B5296" s="2">
        <v>26</v>
      </c>
      <c r="C5296" s="2">
        <v>4</v>
      </c>
      <c r="D5296" s="2">
        <v>2019</v>
      </c>
      <c r="E5296" s="2" t="s">
        <v>41</v>
      </c>
      <c r="F5296" s="2" t="s">
        <v>22</v>
      </c>
      <c r="G5296" s="2" t="s">
        <v>11</v>
      </c>
      <c r="H5296" s="2" t="s">
        <v>12</v>
      </c>
      <c r="I5296" s="2">
        <v>27</v>
      </c>
      <c r="J5296" s="2" t="str">
        <f>VLOOKUP(A5296,'Cor da Pele e Motivacao'!$A$2:$I$11399,6, FALSE)</f>
        <v>Parda</v>
      </c>
      <c r="K5296" s="2" t="str">
        <f>VLOOKUP(A5296,'Cor da Pele e Motivacao'!$A$2:$I$11399,8, FALSE)</f>
        <v>EXCLUDENTE DE ILICITUDE</v>
      </c>
      <c r="L5296" s="2">
        <v>1</v>
      </c>
    </row>
    <row r="5297" spans="1:12" ht="15.75" customHeight="1" x14ac:dyDescent="0.25">
      <c r="A5297" t="str">
        <f>CONCATENATE(B5297,C5297,D5297,H5297,I5297,L5297)</f>
        <v>2642019HOMICIDIO211</v>
      </c>
      <c r="B5297" s="2">
        <v>26</v>
      </c>
      <c r="C5297" s="2">
        <v>4</v>
      </c>
      <c r="D5297" s="2">
        <v>2019</v>
      </c>
      <c r="E5297" s="2" t="s">
        <v>78</v>
      </c>
      <c r="F5297" s="2" t="s">
        <v>14</v>
      </c>
      <c r="G5297" s="2" t="s">
        <v>28</v>
      </c>
      <c r="H5297" s="2" t="s">
        <v>12</v>
      </c>
      <c r="I5297" s="2">
        <v>21</v>
      </c>
      <c r="J5297" s="2" t="str">
        <f>VLOOKUP(A5297,'Cor da Pele e Motivacao'!$A$2:$I$11399,6, FALSE)</f>
        <v>Parda</v>
      </c>
      <c r="K5297" s="2" t="str">
        <f>VLOOKUP(A5297,'Cor da Pele e Motivacao'!$A$2:$I$11399,8, FALSE)</f>
        <v>ATIVIDADES CRIMINAIS</v>
      </c>
      <c r="L5297" s="2">
        <v>1</v>
      </c>
    </row>
    <row r="5298" spans="1:12" ht="15.75" customHeight="1" x14ac:dyDescent="0.25">
      <c r="A5298" t="str">
        <f>CONCATENATE(B5298,C5298,D5298,H5298,I5298,L5298)</f>
        <v>2642019HOMICIDIO251</v>
      </c>
      <c r="B5298" s="2">
        <v>26</v>
      </c>
      <c r="C5298" s="2">
        <v>4</v>
      </c>
      <c r="D5298" s="2">
        <v>2019</v>
      </c>
      <c r="E5298" s="2" t="s">
        <v>78</v>
      </c>
      <c r="F5298" s="2" t="s">
        <v>14</v>
      </c>
      <c r="G5298" s="2" t="s">
        <v>11</v>
      </c>
      <c r="H5298" s="2" t="s">
        <v>12</v>
      </c>
      <c r="I5298" s="2">
        <v>25</v>
      </c>
      <c r="J5298" s="2" t="str">
        <f>VLOOKUP(A5298,'Cor da Pele e Motivacao'!$A$2:$I$11399,6, FALSE)</f>
        <v>Parda</v>
      </c>
      <c r="K5298" s="2" t="str">
        <f>VLOOKUP(A5298,'Cor da Pele e Motivacao'!$A$2:$I$11399,8, FALSE)</f>
        <v>ATIVIDADES CRIMINAIS</v>
      </c>
      <c r="L5298" s="2">
        <v>1</v>
      </c>
    </row>
    <row r="5299" spans="1:12" ht="15.75" customHeight="1" x14ac:dyDescent="0.25">
      <c r="A5299" t="str">
        <f>CONCATENATE(B5299,C5299,D5299,H5299,I5299,L5299)</f>
        <v>2642019HOMICIDIO451</v>
      </c>
      <c r="B5299" s="2">
        <v>26</v>
      </c>
      <c r="C5299" s="2">
        <v>4</v>
      </c>
      <c r="D5299" s="2">
        <v>2019</v>
      </c>
      <c r="E5299" s="2" t="s">
        <v>78</v>
      </c>
      <c r="F5299" s="2" t="s">
        <v>14</v>
      </c>
      <c r="G5299" s="2" t="s">
        <v>11</v>
      </c>
      <c r="H5299" s="2" t="s">
        <v>12</v>
      </c>
      <c r="I5299" s="2">
        <v>45</v>
      </c>
      <c r="J5299" s="2" t="str">
        <f>VLOOKUP(A5299,'Cor da Pele e Motivacao'!$A$2:$I$11399,6, FALSE)</f>
        <v>Parda</v>
      </c>
      <c r="K5299" s="2" t="str">
        <f>VLOOKUP(A5299,'Cor da Pele e Motivacao'!$A$2:$I$11399,8, FALSE)</f>
        <v>ATIVIDADES CRIMINAIS</v>
      </c>
      <c r="L5299" s="2">
        <v>1</v>
      </c>
    </row>
    <row r="5300" spans="1:12" ht="15.75" customHeight="1" x14ac:dyDescent="0.25">
      <c r="A5300" t="str">
        <f>CONCATENATE(B5300,C5300,D5300,H5300,I5300,L5300)</f>
        <v>2642019HOMICIDIO641</v>
      </c>
      <c r="B5300" s="2">
        <v>26</v>
      </c>
      <c r="C5300" s="2">
        <v>4</v>
      </c>
      <c r="D5300" s="2">
        <v>2019</v>
      </c>
      <c r="E5300" s="2" t="s">
        <v>163</v>
      </c>
      <c r="F5300" s="2" t="s">
        <v>16</v>
      </c>
      <c r="G5300" s="2" t="s">
        <v>11</v>
      </c>
      <c r="H5300" s="2" t="s">
        <v>12</v>
      </c>
      <c r="I5300" s="2">
        <v>64</v>
      </c>
      <c r="J5300" s="2" t="str">
        <f>VLOOKUP(A5300,'Cor da Pele e Motivacao'!$A$2:$I$11399,6, FALSE)</f>
        <v>Parda</v>
      </c>
      <c r="K5300" s="2" t="str">
        <f>VLOOKUP(A5300,'Cor da Pele e Motivacao'!$A$2:$I$11399,8, FALSE)</f>
        <v>VIOLÊNCIA INTERPESSOAL</v>
      </c>
      <c r="L5300" s="2">
        <v>1</v>
      </c>
    </row>
    <row r="5301" spans="1:12" ht="15.75" customHeight="1" x14ac:dyDescent="0.25">
      <c r="A5301" t="str">
        <f>CONCATENATE(B5301,C5301,D5301,H5301,I5301,L5301)</f>
        <v>2642019HOMICIDIO1</v>
      </c>
      <c r="B5301" s="2">
        <v>26</v>
      </c>
      <c r="C5301" s="2">
        <v>4</v>
      </c>
      <c r="D5301" s="2">
        <v>2019</v>
      </c>
      <c r="E5301" s="2" t="s">
        <v>130</v>
      </c>
      <c r="F5301" s="2" t="s">
        <v>16</v>
      </c>
      <c r="G5301" s="2" t="s">
        <v>11</v>
      </c>
      <c r="H5301" s="2" t="s">
        <v>12</v>
      </c>
      <c r="I5301" s="2"/>
      <c r="J5301" s="2" t="str">
        <f>VLOOKUP(A5301,'Cor da Pele e Motivacao'!$A$2:$I$11399,6, FALSE)</f>
        <v>Parda</v>
      </c>
      <c r="K5301" s="2" t="str">
        <f>VLOOKUP(A5301,'Cor da Pele e Motivacao'!$A$2:$I$11399,8, FALSE)</f>
        <v>OUTRAS MOTIVAÇÕES</v>
      </c>
      <c r="L5301" s="2">
        <v>1</v>
      </c>
    </row>
    <row r="5302" spans="1:12" ht="15.75" customHeight="1" x14ac:dyDescent="0.25">
      <c r="A5302" t="str">
        <f>CONCATENATE(B5302,C5302,D5302,H5302,I5302,L5302)</f>
        <v>2642019HOMICIDIO191</v>
      </c>
      <c r="B5302" s="2">
        <v>26</v>
      </c>
      <c r="C5302" s="2">
        <v>4</v>
      </c>
      <c r="D5302" s="2">
        <v>2019</v>
      </c>
      <c r="E5302" s="2" t="s">
        <v>74</v>
      </c>
      <c r="F5302" s="2" t="s">
        <v>10</v>
      </c>
      <c r="G5302" s="2" t="s">
        <v>11</v>
      </c>
      <c r="H5302" s="2" t="s">
        <v>12</v>
      </c>
      <c r="I5302" s="2">
        <v>19</v>
      </c>
      <c r="J5302" s="2" t="str">
        <f>VLOOKUP(A5302,'Cor da Pele e Motivacao'!$A$2:$I$11399,6, FALSE)</f>
        <v>Negra</v>
      </c>
      <c r="K5302" s="2" t="str">
        <f>VLOOKUP(A5302,'Cor da Pele e Motivacao'!$A$2:$I$11399,8, FALSE)</f>
        <v>ATIVIDADES CRIMINAIS</v>
      </c>
      <c r="L5302" s="2">
        <v>1</v>
      </c>
    </row>
    <row r="5303" spans="1:12" ht="15.75" customHeight="1" x14ac:dyDescent="0.25">
      <c r="A5303" t="str">
        <f>CONCATENATE(B5303,C5303,D5303,H5303,I5303,L5303)</f>
        <v>2742019HOMICIDIO191</v>
      </c>
      <c r="B5303" s="2">
        <v>27</v>
      </c>
      <c r="C5303" s="2">
        <v>4</v>
      </c>
      <c r="D5303" s="2">
        <v>2019</v>
      </c>
      <c r="E5303" s="2" t="s">
        <v>45</v>
      </c>
      <c r="F5303" s="2" t="s">
        <v>14</v>
      </c>
      <c r="G5303" s="2" t="s">
        <v>11</v>
      </c>
      <c r="H5303" s="2" t="s">
        <v>12</v>
      </c>
      <c r="I5303" s="2">
        <v>19</v>
      </c>
      <c r="J5303" s="2" t="str">
        <f>VLOOKUP(A5303,'Cor da Pele e Motivacao'!$A$2:$I$11399,6, FALSE)</f>
        <v>Parda</v>
      </c>
      <c r="K5303" s="2" t="str">
        <f>VLOOKUP(A5303,'Cor da Pele e Motivacao'!$A$2:$I$11399,8, FALSE)</f>
        <v>EXCLUDENTE DE ILICITUDE</v>
      </c>
      <c r="L5303" s="2">
        <v>1</v>
      </c>
    </row>
    <row r="5304" spans="1:12" ht="15.75" customHeight="1" x14ac:dyDescent="0.25">
      <c r="A5304" t="str">
        <f>CONCATENATE(B5304,C5304,D5304,H5304,I5304,L5304)</f>
        <v>2742019HOMICIDIO271</v>
      </c>
      <c r="B5304" s="2">
        <v>27</v>
      </c>
      <c r="C5304" s="2">
        <v>4</v>
      </c>
      <c r="D5304" s="2">
        <v>2019</v>
      </c>
      <c r="E5304" s="2" t="s">
        <v>15</v>
      </c>
      <c r="F5304" s="2" t="s">
        <v>16</v>
      </c>
      <c r="G5304" s="2" t="s">
        <v>11</v>
      </c>
      <c r="H5304" s="2" t="s">
        <v>12</v>
      </c>
      <c r="I5304" s="2">
        <v>27</v>
      </c>
      <c r="J5304" s="2" t="str">
        <f>VLOOKUP(A5304,'Cor da Pele e Motivacao'!$A$2:$I$11399,6, FALSE)</f>
        <v>Negra</v>
      </c>
      <c r="K5304" s="2" t="str">
        <f>VLOOKUP(A5304,'Cor da Pele e Motivacao'!$A$2:$I$11399,8, FALSE)</f>
        <v>ATIVIDADES CRIMINAIS</v>
      </c>
      <c r="L5304" s="2">
        <v>1</v>
      </c>
    </row>
    <row r="5305" spans="1:12" ht="15.75" customHeight="1" x14ac:dyDescent="0.25">
      <c r="A5305" t="str">
        <f>CONCATENATE(B5305,C5305,D5305,H5305,I5305,L5305)</f>
        <v>2742019HOMICIDIO261</v>
      </c>
      <c r="B5305" s="2">
        <v>27</v>
      </c>
      <c r="C5305" s="2">
        <v>4</v>
      </c>
      <c r="D5305" s="2">
        <v>2019</v>
      </c>
      <c r="E5305" s="2" t="s">
        <v>115</v>
      </c>
      <c r="F5305" s="2" t="s">
        <v>22</v>
      </c>
      <c r="G5305" s="2" t="s">
        <v>11</v>
      </c>
      <c r="H5305" s="2" t="s">
        <v>12</v>
      </c>
      <c r="I5305" s="2">
        <v>26</v>
      </c>
      <c r="J5305" s="2" t="str">
        <f>VLOOKUP(A5305,'Cor da Pele e Motivacao'!$A$2:$I$11399,6, FALSE)</f>
        <v>Parda</v>
      </c>
      <c r="K5305" s="2" t="str">
        <f>VLOOKUP(A5305,'Cor da Pele e Motivacao'!$A$2:$I$11399,8, FALSE)</f>
        <v>ATIVIDADES CRIMINAIS</v>
      </c>
      <c r="L5305" s="2">
        <v>1</v>
      </c>
    </row>
    <row r="5306" spans="1:12" ht="15.75" customHeight="1" x14ac:dyDescent="0.25">
      <c r="A5306" t="str">
        <f>CONCATENATE(B5306,C5306,D5306,H5306,I5306,L5306)</f>
        <v>2742019HOMICIDIO201</v>
      </c>
      <c r="B5306" s="2">
        <v>27</v>
      </c>
      <c r="C5306" s="2">
        <v>4</v>
      </c>
      <c r="D5306" s="2">
        <v>2019</v>
      </c>
      <c r="E5306" s="2" t="s">
        <v>20</v>
      </c>
      <c r="F5306" s="2" t="s">
        <v>14</v>
      </c>
      <c r="G5306" s="2" t="s">
        <v>11</v>
      </c>
      <c r="H5306" s="2" t="s">
        <v>12</v>
      </c>
      <c r="I5306" s="2">
        <v>20</v>
      </c>
      <c r="J5306" s="2" t="str">
        <f>VLOOKUP(A5306,'Cor da Pele e Motivacao'!$A$2:$I$11399,6, FALSE)</f>
        <v>Negra</v>
      </c>
      <c r="K5306" s="2" t="str">
        <f>VLOOKUP(A5306,'Cor da Pele e Motivacao'!$A$2:$I$11399,8, FALSE)</f>
        <v>ATIVIDADES CRIMINAIS</v>
      </c>
      <c r="L5306" s="2">
        <v>1</v>
      </c>
    </row>
    <row r="5307" spans="1:12" ht="15.75" customHeight="1" x14ac:dyDescent="0.25">
      <c r="A5307" t="str">
        <f>CONCATENATE(B5307,C5307,D5307,H5307,I5307,L5307)</f>
        <v>2742019HOMICIDIO351</v>
      </c>
      <c r="B5307" s="2">
        <v>27</v>
      </c>
      <c r="C5307" s="2">
        <v>4</v>
      </c>
      <c r="D5307" s="2">
        <v>2019</v>
      </c>
      <c r="E5307" s="2" t="s">
        <v>25</v>
      </c>
      <c r="F5307" s="2" t="s">
        <v>25</v>
      </c>
      <c r="G5307" s="2" t="s">
        <v>28</v>
      </c>
      <c r="H5307" s="2" t="s">
        <v>12</v>
      </c>
      <c r="I5307" s="2">
        <v>35</v>
      </c>
      <c r="J5307" s="2" t="str">
        <f>VLOOKUP(A5307,'Cor da Pele e Motivacao'!$A$2:$I$11399,6, FALSE)</f>
        <v>Parda</v>
      </c>
      <c r="K5307" s="2" t="str">
        <f>VLOOKUP(A5307,'Cor da Pele e Motivacao'!$A$2:$I$11399,8, FALSE)</f>
        <v>ATIVIDADES CRIMINAIS</v>
      </c>
      <c r="L5307" s="2">
        <v>1</v>
      </c>
    </row>
    <row r="5308" spans="1:12" ht="15.75" customHeight="1" x14ac:dyDescent="0.25">
      <c r="A5308" t="str">
        <f>CONCATENATE(B5308,C5308,D5308,H5308,I5308,L5308)</f>
        <v>2742019HOMICIDIO211</v>
      </c>
      <c r="B5308" s="2">
        <v>27</v>
      </c>
      <c r="C5308" s="2">
        <v>4</v>
      </c>
      <c r="D5308" s="2">
        <v>2019</v>
      </c>
      <c r="E5308" s="2" t="s">
        <v>25</v>
      </c>
      <c r="F5308" s="2" t="s">
        <v>25</v>
      </c>
      <c r="G5308" s="2" t="s">
        <v>11</v>
      </c>
      <c r="H5308" s="2" t="s">
        <v>12</v>
      </c>
      <c r="I5308" s="2">
        <v>21</v>
      </c>
      <c r="J5308" s="2" t="str">
        <f>VLOOKUP(A5308,'Cor da Pele e Motivacao'!$A$2:$I$11399,6, FALSE)</f>
        <v>Parda</v>
      </c>
      <c r="K5308" s="2" t="str">
        <f>VLOOKUP(A5308,'Cor da Pele e Motivacao'!$A$2:$I$11399,8, FALSE)</f>
        <v>ATIVIDADES CRIMINAIS</v>
      </c>
      <c r="L5308" s="2">
        <v>1</v>
      </c>
    </row>
    <row r="5309" spans="1:12" ht="15.75" customHeight="1" x14ac:dyDescent="0.25">
      <c r="A5309" t="str">
        <f>CONCATENATE(B5309,C5309,D5309,H5309,I5309,L5309)</f>
        <v>2742019HOMICIDIO311</v>
      </c>
      <c r="B5309" s="2">
        <v>27</v>
      </c>
      <c r="C5309" s="2">
        <v>4</v>
      </c>
      <c r="D5309" s="2">
        <v>2019</v>
      </c>
      <c r="E5309" s="2" t="s">
        <v>25</v>
      </c>
      <c r="F5309" s="2" t="s">
        <v>25</v>
      </c>
      <c r="G5309" s="2" t="s">
        <v>11</v>
      </c>
      <c r="H5309" s="2" t="s">
        <v>12</v>
      </c>
      <c r="I5309" s="2">
        <v>31</v>
      </c>
      <c r="J5309" s="2" t="str">
        <f>VLOOKUP(A5309,'Cor da Pele e Motivacao'!$A$2:$I$11399,6, FALSE)</f>
        <v>Parda</v>
      </c>
      <c r="K5309" s="2" t="str">
        <f>VLOOKUP(A5309,'Cor da Pele e Motivacao'!$A$2:$I$11399,8, FALSE)</f>
        <v>ATIVIDADES CRIMINAIS</v>
      </c>
      <c r="L5309" s="2">
        <v>1</v>
      </c>
    </row>
    <row r="5310" spans="1:12" ht="15.75" customHeight="1" x14ac:dyDescent="0.25">
      <c r="A5310" t="str">
        <f>CONCATENATE(B5310,C5310,D5310,H5310,I5310,L5310)</f>
        <v>2742019HOMICIDIO481</v>
      </c>
      <c r="B5310" s="2">
        <v>27</v>
      </c>
      <c r="C5310" s="2">
        <v>4</v>
      </c>
      <c r="D5310" s="2">
        <v>2019</v>
      </c>
      <c r="E5310" s="2" t="s">
        <v>165</v>
      </c>
      <c r="F5310" s="2" t="s">
        <v>16</v>
      </c>
      <c r="G5310" s="2" t="s">
        <v>11</v>
      </c>
      <c r="H5310" s="2" t="s">
        <v>12</v>
      </c>
      <c r="I5310" s="2">
        <v>48</v>
      </c>
      <c r="J5310" s="2" t="str">
        <f>VLOOKUP(A5310,'Cor da Pele e Motivacao'!$A$2:$I$11399,6, FALSE)</f>
        <v>Parda</v>
      </c>
      <c r="K5310" s="2" t="str">
        <f>VLOOKUP(A5310,'Cor da Pele e Motivacao'!$A$2:$I$11399,8, FALSE)</f>
        <v>VIOLÊNCIA INTERPESSOAL</v>
      </c>
      <c r="L5310" s="2">
        <v>1</v>
      </c>
    </row>
    <row r="5311" spans="1:12" ht="15.75" customHeight="1" x14ac:dyDescent="0.25">
      <c r="A5311" t="str">
        <f>CONCATENATE(B5311,C5311,D5311,H5311,I5311,L5311)</f>
        <v>2742019HOMICIDIO241</v>
      </c>
      <c r="B5311" s="2">
        <v>27</v>
      </c>
      <c r="C5311" s="2">
        <v>4</v>
      </c>
      <c r="D5311" s="2">
        <v>2019</v>
      </c>
      <c r="E5311" s="2" t="s">
        <v>27</v>
      </c>
      <c r="F5311" s="2" t="s">
        <v>14</v>
      </c>
      <c r="G5311" s="2" t="s">
        <v>11</v>
      </c>
      <c r="H5311" s="2" t="s">
        <v>12</v>
      </c>
      <c r="I5311" s="2">
        <v>24</v>
      </c>
      <c r="J5311" s="2" t="str">
        <f>VLOOKUP(A5311,'Cor da Pele e Motivacao'!$A$2:$I$11399,6, FALSE)</f>
        <v>Parda</v>
      </c>
      <c r="K5311" s="2" t="str">
        <f>VLOOKUP(A5311,'Cor da Pele e Motivacao'!$A$2:$I$11399,8, FALSE)</f>
        <v>ATIVIDADES CRIMINAIS</v>
      </c>
      <c r="L5311" s="2">
        <v>1</v>
      </c>
    </row>
    <row r="5312" spans="1:12" ht="15.75" customHeight="1" x14ac:dyDescent="0.25">
      <c r="A5312" t="str">
        <f>CONCATENATE(B5312,C5312,D5312,H5312,I5312,L5312)</f>
        <v>2742019HOMICIDIO321</v>
      </c>
      <c r="B5312" s="2">
        <v>27</v>
      </c>
      <c r="C5312" s="2">
        <v>4</v>
      </c>
      <c r="D5312" s="2">
        <v>2019</v>
      </c>
      <c r="E5312" s="2" t="s">
        <v>123</v>
      </c>
      <c r="F5312" s="2" t="s">
        <v>10</v>
      </c>
      <c r="G5312" s="2" t="s">
        <v>11</v>
      </c>
      <c r="H5312" s="2" t="s">
        <v>12</v>
      </c>
      <c r="I5312" s="2">
        <v>32</v>
      </c>
      <c r="J5312" s="2" t="str">
        <f>VLOOKUP(A5312,'Cor da Pele e Motivacao'!$A$2:$I$11399,6, FALSE)</f>
        <v>Parda</v>
      </c>
      <c r="K5312" s="2" t="str">
        <f>VLOOKUP(A5312,'Cor da Pele e Motivacao'!$A$2:$I$11399,8, FALSE)</f>
        <v>ATIVIDADES CRIMINAIS</v>
      </c>
      <c r="L5312" s="2">
        <v>1</v>
      </c>
    </row>
    <row r="5313" spans="1:12" ht="15.75" customHeight="1" x14ac:dyDescent="0.25">
      <c r="A5313" t="str">
        <f>CONCATENATE(B5313,C5313,D5313,H5313,I5313,L5313)</f>
        <v>2742019HOMICIDIO291</v>
      </c>
      <c r="B5313" s="2">
        <v>27</v>
      </c>
      <c r="C5313" s="2">
        <v>4</v>
      </c>
      <c r="D5313" s="2">
        <v>2019</v>
      </c>
      <c r="E5313" s="2" t="s">
        <v>178</v>
      </c>
      <c r="F5313" s="2" t="s">
        <v>10</v>
      </c>
      <c r="G5313" s="2" t="s">
        <v>11</v>
      </c>
      <c r="H5313" s="2" t="s">
        <v>12</v>
      </c>
      <c r="I5313" s="2">
        <v>29</v>
      </c>
      <c r="J5313" s="2" t="str">
        <f>VLOOKUP(A5313,'Cor da Pele e Motivacao'!$A$2:$I$11399,6, FALSE)</f>
        <v>Parda</v>
      </c>
      <c r="K5313" s="2" t="str">
        <f>VLOOKUP(A5313,'Cor da Pele e Motivacao'!$A$2:$I$11399,8, FALSE)</f>
        <v>ATIVIDADES CRIMINAIS</v>
      </c>
      <c r="L5313" s="2">
        <v>1</v>
      </c>
    </row>
    <row r="5314" spans="1:12" ht="15.75" customHeight="1" x14ac:dyDescent="0.25">
      <c r="A5314" t="str">
        <f>CONCATENATE(B5314,C5314,D5314,H5314,I5314,L5314)</f>
        <v>2742019HOMICIDIO411</v>
      </c>
      <c r="B5314" s="2">
        <v>27</v>
      </c>
      <c r="C5314" s="2">
        <v>4</v>
      </c>
      <c r="D5314" s="2">
        <v>2019</v>
      </c>
      <c r="E5314" s="2" t="s">
        <v>178</v>
      </c>
      <c r="F5314" s="2" t="s">
        <v>10</v>
      </c>
      <c r="G5314" s="2" t="s">
        <v>11</v>
      </c>
      <c r="H5314" s="2" t="s">
        <v>12</v>
      </c>
      <c r="I5314" s="2">
        <v>41</v>
      </c>
      <c r="J5314" s="2" t="str">
        <f>VLOOKUP(A5314,'Cor da Pele e Motivacao'!$A$2:$I$11399,6, FALSE)</f>
        <v>Parda</v>
      </c>
      <c r="K5314" s="2" t="str">
        <f>VLOOKUP(A5314,'Cor da Pele e Motivacao'!$A$2:$I$11399,8, FALSE)</f>
        <v>ATIVIDADES CRIMINAIS</v>
      </c>
      <c r="L5314" s="2">
        <v>1</v>
      </c>
    </row>
    <row r="5315" spans="1:12" ht="15.75" customHeight="1" x14ac:dyDescent="0.25">
      <c r="A5315" t="str">
        <f>CONCATENATE(B5315,C5315,D5315,H5315,I5315,L5315)</f>
        <v>2742019HOMICIDIO221</v>
      </c>
      <c r="B5315" s="2">
        <v>27</v>
      </c>
      <c r="C5315" s="2">
        <v>4</v>
      </c>
      <c r="D5315" s="2">
        <v>2019</v>
      </c>
      <c r="E5315" s="2" t="s">
        <v>119</v>
      </c>
      <c r="F5315" s="2" t="s">
        <v>16</v>
      </c>
      <c r="G5315" s="2" t="s">
        <v>11</v>
      </c>
      <c r="H5315" s="2" t="s">
        <v>12</v>
      </c>
      <c r="I5315" s="2">
        <v>22</v>
      </c>
      <c r="J5315" s="2" t="str">
        <f>VLOOKUP(A5315,'Cor da Pele e Motivacao'!$A$2:$I$11399,6, FALSE)</f>
        <v>Parda</v>
      </c>
      <c r="K5315" s="2" t="str">
        <f>VLOOKUP(A5315,'Cor da Pele e Motivacao'!$A$2:$I$11399,8, FALSE)</f>
        <v>ATIVIDADES CRIMINAIS</v>
      </c>
      <c r="L5315" s="2">
        <v>1</v>
      </c>
    </row>
    <row r="5316" spans="1:12" ht="15.75" customHeight="1" x14ac:dyDescent="0.25">
      <c r="A5316" t="str">
        <f>CONCATENATE(B5316,C5316,D5316,H5316,I5316,L5316)</f>
        <v>2742019HOMICIDIO271</v>
      </c>
      <c r="B5316" s="2">
        <v>27</v>
      </c>
      <c r="C5316" s="2">
        <v>4</v>
      </c>
      <c r="D5316" s="2">
        <v>2019</v>
      </c>
      <c r="E5316" s="2" t="s">
        <v>38</v>
      </c>
      <c r="F5316" s="2" t="s">
        <v>22</v>
      </c>
      <c r="G5316" s="2" t="s">
        <v>11</v>
      </c>
      <c r="H5316" s="2" t="s">
        <v>12</v>
      </c>
      <c r="I5316" s="2">
        <v>27</v>
      </c>
      <c r="J5316" s="2" t="str">
        <f>VLOOKUP(A5316,'Cor da Pele e Motivacao'!$A$2:$I$11399,6, FALSE)</f>
        <v>Negra</v>
      </c>
      <c r="K5316" s="2" t="str">
        <f>VLOOKUP(A5316,'Cor da Pele e Motivacao'!$A$2:$I$11399,8, FALSE)</f>
        <v>ATIVIDADES CRIMINAIS</v>
      </c>
      <c r="L5316" s="2">
        <v>1</v>
      </c>
    </row>
    <row r="5317" spans="1:12" ht="15.75" customHeight="1" x14ac:dyDescent="0.25">
      <c r="A5317" t="str">
        <f>CONCATENATE(B5317,C5317,D5317,H5317,I5317,L5317)</f>
        <v>2842019HOMICIDIO221</v>
      </c>
      <c r="B5317" s="2">
        <v>28</v>
      </c>
      <c r="C5317" s="2">
        <v>4</v>
      </c>
      <c r="D5317" s="2">
        <v>2019</v>
      </c>
      <c r="E5317" s="2" t="s">
        <v>113</v>
      </c>
      <c r="F5317" s="2" t="s">
        <v>14</v>
      </c>
      <c r="G5317" s="2" t="s">
        <v>11</v>
      </c>
      <c r="H5317" s="2" t="s">
        <v>12</v>
      </c>
      <c r="I5317" s="2">
        <v>22</v>
      </c>
      <c r="J5317" s="2" t="str">
        <f>VLOOKUP(A5317,'Cor da Pele e Motivacao'!$A$2:$I$11399,6, FALSE)</f>
        <v>Parda</v>
      </c>
      <c r="K5317" s="2" t="str">
        <f>VLOOKUP(A5317,'Cor da Pele e Motivacao'!$A$2:$I$11399,8, FALSE)</f>
        <v>ATIVIDADES CRIMINAIS</v>
      </c>
      <c r="L5317" s="2">
        <v>1</v>
      </c>
    </row>
    <row r="5318" spans="1:12" ht="15.75" customHeight="1" x14ac:dyDescent="0.25">
      <c r="A5318" t="str">
        <f>CONCATENATE(B5318,C5318,D5318,H5318,I5318,L5318)</f>
        <v>2842019HOMICIDIO251</v>
      </c>
      <c r="B5318" s="2">
        <v>28</v>
      </c>
      <c r="C5318" s="2">
        <v>4</v>
      </c>
      <c r="D5318" s="2">
        <v>2019</v>
      </c>
      <c r="E5318" s="2" t="s">
        <v>32</v>
      </c>
      <c r="F5318" s="2" t="s">
        <v>16</v>
      </c>
      <c r="G5318" s="2" t="s">
        <v>11</v>
      </c>
      <c r="H5318" s="2" t="s">
        <v>12</v>
      </c>
      <c r="I5318" s="2">
        <v>25</v>
      </c>
      <c r="J5318" s="2" t="str">
        <f>VLOOKUP(A5318,'Cor da Pele e Motivacao'!$A$2:$I$11399,6, FALSE)</f>
        <v>Parda</v>
      </c>
      <c r="K5318" s="2" t="str">
        <f>VLOOKUP(A5318,'Cor da Pele e Motivacao'!$A$2:$I$11399,8, FALSE)</f>
        <v>VIOLÊNCIA INTERPESSOAL</v>
      </c>
      <c r="L5318" s="2">
        <v>1</v>
      </c>
    </row>
    <row r="5319" spans="1:12" ht="15.75" customHeight="1" x14ac:dyDescent="0.25">
      <c r="A5319" t="str">
        <f>CONCATENATE(B5319,C5319,D5319,H5319,I5319,L5319)</f>
        <v>2842019HOMICIDIO191</v>
      </c>
      <c r="B5319" s="2">
        <v>28</v>
      </c>
      <c r="C5319" s="2">
        <v>4</v>
      </c>
      <c r="D5319" s="2">
        <v>2019</v>
      </c>
      <c r="E5319" s="2" t="s">
        <v>13</v>
      </c>
      <c r="F5319" s="2" t="s">
        <v>14</v>
      </c>
      <c r="G5319" s="2" t="s">
        <v>11</v>
      </c>
      <c r="H5319" s="2" t="s">
        <v>12</v>
      </c>
      <c r="I5319" s="2">
        <v>19</v>
      </c>
      <c r="J5319" s="2" t="str">
        <f>VLOOKUP(A5319,'Cor da Pele e Motivacao'!$A$2:$I$11399,6, FALSE)</f>
        <v>Parda</v>
      </c>
      <c r="K5319" s="2" t="str">
        <f>VLOOKUP(A5319,'Cor da Pele e Motivacao'!$A$2:$I$11399,8, FALSE)</f>
        <v>ATIVIDADES CRIMINAIS</v>
      </c>
      <c r="L5319" s="2">
        <v>1</v>
      </c>
    </row>
    <row r="5320" spans="1:12" ht="15.75" customHeight="1" x14ac:dyDescent="0.25">
      <c r="A5320" t="str">
        <f>CONCATENATE(B5320,C5320,D5320,H5320,I5320,L5320)</f>
        <v>2842019HOMICIDIO461</v>
      </c>
      <c r="B5320" s="2">
        <v>28</v>
      </c>
      <c r="C5320" s="2">
        <v>4</v>
      </c>
      <c r="D5320" s="2">
        <v>2019</v>
      </c>
      <c r="E5320" s="2" t="s">
        <v>13</v>
      </c>
      <c r="F5320" s="2" t="s">
        <v>14</v>
      </c>
      <c r="G5320" s="2" t="s">
        <v>11</v>
      </c>
      <c r="H5320" s="2" t="s">
        <v>12</v>
      </c>
      <c r="I5320" s="2">
        <v>46</v>
      </c>
      <c r="J5320" s="2" t="str">
        <f>VLOOKUP(A5320,'Cor da Pele e Motivacao'!$A$2:$I$11399,6, FALSE)</f>
        <v>Parda</v>
      </c>
      <c r="K5320" s="2" t="str">
        <f>VLOOKUP(A5320,'Cor da Pele e Motivacao'!$A$2:$I$11399,8, FALSE)</f>
        <v>ATIVIDADES CRIMINAIS</v>
      </c>
      <c r="L5320" s="2">
        <v>1</v>
      </c>
    </row>
    <row r="5321" spans="1:12" ht="15.75" customHeight="1" x14ac:dyDescent="0.25">
      <c r="A5321" t="str">
        <f>CONCATENATE(B5321,C5321,D5321,H5321,I5321,L5321)</f>
        <v>2842019HOMICIDIO181</v>
      </c>
      <c r="B5321" s="2">
        <v>28</v>
      </c>
      <c r="C5321" s="2">
        <v>4</v>
      </c>
      <c r="D5321" s="2">
        <v>2019</v>
      </c>
      <c r="E5321" s="2" t="s">
        <v>19</v>
      </c>
      <c r="F5321" s="2" t="s">
        <v>14</v>
      </c>
      <c r="G5321" s="2" t="s">
        <v>11</v>
      </c>
      <c r="H5321" s="2" t="s">
        <v>12</v>
      </c>
      <c r="I5321" s="2">
        <v>18</v>
      </c>
      <c r="J5321" s="2" t="str">
        <f>VLOOKUP(A5321,'Cor da Pele e Motivacao'!$A$2:$I$11399,6, FALSE)</f>
        <v>Parda</v>
      </c>
      <c r="K5321" s="2" t="str">
        <f>VLOOKUP(A5321,'Cor da Pele e Motivacao'!$A$2:$I$11399,8, FALSE)</f>
        <v>ATIVIDADES CRIMINAIS</v>
      </c>
      <c r="L5321" s="2">
        <v>1</v>
      </c>
    </row>
    <row r="5322" spans="1:12" ht="15.75" customHeight="1" x14ac:dyDescent="0.25">
      <c r="A5322" t="str">
        <f>CONCATENATE(B5322,C5322,D5322,H5322,I5322,L5322)</f>
        <v>2842019HOMICIDIO391</v>
      </c>
      <c r="B5322" s="2">
        <v>28</v>
      </c>
      <c r="C5322" s="2">
        <v>4</v>
      </c>
      <c r="D5322" s="2">
        <v>2019</v>
      </c>
      <c r="E5322" s="2" t="s">
        <v>34</v>
      </c>
      <c r="F5322" s="2" t="s">
        <v>14</v>
      </c>
      <c r="G5322" s="2" t="s">
        <v>11</v>
      </c>
      <c r="H5322" s="2" t="s">
        <v>12</v>
      </c>
      <c r="I5322" s="2">
        <v>39</v>
      </c>
      <c r="J5322" s="2" t="str">
        <f>VLOOKUP(A5322,'Cor da Pele e Motivacao'!$A$2:$I$11399,6, FALSE)</f>
        <v>Parda</v>
      </c>
      <c r="K5322" s="2" t="str">
        <f>VLOOKUP(A5322,'Cor da Pele e Motivacao'!$A$2:$I$11399,8, FALSE)</f>
        <v>ATIVIDADES CRIMINAIS</v>
      </c>
      <c r="L5322" s="2">
        <v>1</v>
      </c>
    </row>
    <row r="5323" spans="1:12" ht="15.75" customHeight="1" x14ac:dyDescent="0.25">
      <c r="A5323" t="str">
        <f>CONCATENATE(B5323,C5323,D5323,H5323,I5323,L5323)</f>
        <v>2842019HOMICIDIO201</v>
      </c>
      <c r="B5323" s="2">
        <v>28</v>
      </c>
      <c r="C5323" s="2">
        <v>4</v>
      </c>
      <c r="D5323" s="2">
        <v>2019</v>
      </c>
      <c r="E5323" s="2" t="s">
        <v>20</v>
      </c>
      <c r="F5323" s="2" t="s">
        <v>14</v>
      </c>
      <c r="G5323" s="2" t="s">
        <v>11</v>
      </c>
      <c r="H5323" s="2" t="s">
        <v>12</v>
      </c>
      <c r="I5323" s="2">
        <v>20</v>
      </c>
      <c r="J5323" s="2" t="str">
        <f>VLOOKUP(A5323,'Cor da Pele e Motivacao'!$A$2:$I$11399,6, FALSE)</f>
        <v>Parda</v>
      </c>
      <c r="K5323" s="2" t="str">
        <f>VLOOKUP(A5323,'Cor da Pele e Motivacao'!$A$2:$I$11399,8, FALSE)</f>
        <v>ATIVIDADES CRIMINAIS</v>
      </c>
      <c r="L5323" s="2">
        <v>1</v>
      </c>
    </row>
    <row r="5324" spans="1:12" ht="15.75" customHeight="1" x14ac:dyDescent="0.25">
      <c r="A5324" t="str">
        <f>CONCATENATE(B5324,C5324,D5324,H5324,I5324,L5324)</f>
        <v>2842019HOMICIDIO331</v>
      </c>
      <c r="B5324" s="2">
        <v>28</v>
      </c>
      <c r="C5324" s="2">
        <v>4</v>
      </c>
      <c r="D5324" s="2">
        <v>2019</v>
      </c>
      <c r="E5324" s="2" t="s">
        <v>20</v>
      </c>
      <c r="F5324" s="2" t="s">
        <v>14</v>
      </c>
      <c r="G5324" s="2" t="s">
        <v>11</v>
      </c>
      <c r="H5324" s="2" t="s">
        <v>12</v>
      </c>
      <c r="I5324" s="2">
        <v>33</v>
      </c>
      <c r="J5324" s="2" t="str">
        <f>VLOOKUP(A5324,'Cor da Pele e Motivacao'!$A$2:$I$11399,6, FALSE)</f>
        <v>Parda</v>
      </c>
      <c r="K5324" s="2" t="str">
        <f>VLOOKUP(A5324,'Cor da Pele e Motivacao'!$A$2:$I$11399,8, FALSE)</f>
        <v>ATIVIDADES CRIMINAIS</v>
      </c>
      <c r="L5324" s="2">
        <v>1</v>
      </c>
    </row>
    <row r="5325" spans="1:12" ht="15.75" customHeight="1" x14ac:dyDescent="0.25">
      <c r="A5325" t="str">
        <f>CONCATENATE(B5325,C5325,D5325,H5325,I5325,L5325)</f>
        <v>2842019HOMICIDIO221</v>
      </c>
      <c r="B5325" s="2">
        <v>28</v>
      </c>
      <c r="C5325" s="2">
        <v>4</v>
      </c>
      <c r="D5325" s="2">
        <v>2019</v>
      </c>
      <c r="E5325" s="2" t="s">
        <v>23</v>
      </c>
      <c r="F5325" s="2" t="s">
        <v>14</v>
      </c>
      <c r="G5325" s="2" t="s">
        <v>11</v>
      </c>
      <c r="H5325" s="2" t="s">
        <v>12</v>
      </c>
      <c r="I5325" s="2">
        <v>22</v>
      </c>
      <c r="J5325" s="2" t="str">
        <f>VLOOKUP(A5325,'Cor da Pele e Motivacao'!$A$2:$I$11399,6, FALSE)</f>
        <v>Parda</v>
      </c>
      <c r="K5325" s="2" t="str">
        <f>VLOOKUP(A5325,'Cor da Pele e Motivacao'!$A$2:$I$11399,8, FALSE)</f>
        <v>ATIVIDADES CRIMINAIS</v>
      </c>
      <c r="L5325" s="2">
        <v>1</v>
      </c>
    </row>
    <row r="5326" spans="1:12" ht="15.75" customHeight="1" x14ac:dyDescent="0.25">
      <c r="A5326" t="str">
        <f>CONCATENATE(B5326,C5326,D5326,H5326,I5326,L5326)</f>
        <v>2842019HOMICIDIO321</v>
      </c>
      <c r="B5326" s="2">
        <v>28</v>
      </c>
      <c r="C5326" s="2">
        <v>4</v>
      </c>
      <c r="D5326" s="2">
        <v>2019</v>
      </c>
      <c r="E5326" s="2" t="s">
        <v>23</v>
      </c>
      <c r="F5326" s="2" t="s">
        <v>14</v>
      </c>
      <c r="G5326" s="2" t="s">
        <v>11</v>
      </c>
      <c r="H5326" s="2" t="s">
        <v>12</v>
      </c>
      <c r="I5326" s="2">
        <v>32</v>
      </c>
      <c r="J5326" s="2" t="str">
        <f>VLOOKUP(A5326,'Cor da Pele e Motivacao'!$A$2:$I$11399,6, FALSE)</f>
        <v>Parda</v>
      </c>
      <c r="K5326" s="2" t="str">
        <f>VLOOKUP(A5326,'Cor da Pele e Motivacao'!$A$2:$I$11399,8, FALSE)</f>
        <v>ATIVIDADES CRIMINAIS</v>
      </c>
      <c r="L5326" s="2">
        <v>1</v>
      </c>
    </row>
    <row r="5327" spans="1:12" ht="15.75" customHeight="1" x14ac:dyDescent="0.25">
      <c r="A5327" t="str">
        <f>CONCATENATE(B5327,C5327,D5327,H5327,I5327,L5327)</f>
        <v>2842019HOMICIDIO251</v>
      </c>
      <c r="B5327" s="2">
        <v>28</v>
      </c>
      <c r="C5327" s="2">
        <v>4</v>
      </c>
      <c r="D5327" s="2">
        <v>2019</v>
      </c>
      <c r="E5327" s="2" t="s">
        <v>116</v>
      </c>
      <c r="F5327" s="2" t="s">
        <v>16</v>
      </c>
      <c r="G5327" s="2" t="s">
        <v>11</v>
      </c>
      <c r="H5327" s="2" t="s">
        <v>12</v>
      </c>
      <c r="I5327" s="2">
        <v>25</v>
      </c>
      <c r="J5327" s="2" t="str">
        <f>VLOOKUP(A5327,'Cor da Pele e Motivacao'!$A$2:$I$11399,6, FALSE)</f>
        <v>Parda</v>
      </c>
      <c r="K5327" s="2" t="str">
        <f>VLOOKUP(A5327,'Cor da Pele e Motivacao'!$A$2:$I$11399,8, FALSE)</f>
        <v>VIOLÊNCIA INTERPESSOAL</v>
      </c>
      <c r="L5327" s="2">
        <v>1</v>
      </c>
    </row>
    <row r="5328" spans="1:12" ht="15.75" customHeight="1" x14ac:dyDescent="0.25">
      <c r="A5328" t="str">
        <f>CONCATENATE(B5328,C5328,D5328,H5328,I5328,L5328)</f>
        <v>2842019HOMICIDIO251</v>
      </c>
      <c r="B5328" s="2">
        <v>28</v>
      </c>
      <c r="C5328" s="2">
        <v>4</v>
      </c>
      <c r="D5328" s="2">
        <v>2019</v>
      </c>
      <c r="E5328" s="2" t="s">
        <v>24</v>
      </c>
      <c r="F5328" s="2" t="s">
        <v>10</v>
      </c>
      <c r="G5328" s="2" t="s">
        <v>11</v>
      </c>
      <c r="H5328" s="2" t="s">
        <v>12</v>
      </c>
      <c r="I5328" s="2">
        <v>25</v>
      </c>
      <c r="J5328" s="2" t="str">
        <f>VLOOKUP(A5328,'Cor da Pele e Motivacao'!$A$2:$I$11399,6, FALSE)</f>
        <v>Parda</v>
      </c>
      <c r="K5328" s="2" t="str">
        <f>VLOOKUP(A5328,'Cor da Pele e Motivacao'!$A$2:$I$11399,8, FALSE)</f>
        <v>VIOLÊNCIA INTERPESSOAL</v>
      </c>
      <c r="L5328" s="2">
        <v>1</v>
      </c>
    </row>
    <row r="5329" spans="1:12" ht="15.75" customHeight="1" x14ac:dyDescent="0.25">
      <c r="A5329" t="str">
        <f>CONCATENATE(B5329,C5329,D5329,H5329,I5329,L5329)</f>
        <v>2842019HOMICIDIO261</v>
      </c>
      <c r="B5329" s="2">
        <v>28</v>
      </c>
      <c r="C5329" s="2">
        <v>4</v>
      </c>
      <c r="D5329" s="2">
        <v>2019</v>
      </c>
      <c r="E5329" s="2" t="s">
        <v>24</v>
      </c>
      <c r="F5329" s="2" t="s">
        <v>10</v>
      </c>
      <c r="G5329" s="2" t="s">
        <v>11</v>
      </c>
      <c r="H5329" s="2" t="s">
        <v>12</v>
      </c>
      <c r="I5329" s="2">
        <v>26</v>
      </c>
      <c r="J5329" s="2" t="str">
        <f>VLOOKUP(A5329,'Cor da Pele e Motivacao'!$A$2:$I$11399,6, FALSE)</f>
        <v>Parda</v>
      </c>
      <c r="K5329" s="2" t="str">
        <f>VLOOKUP(A5329,'Cor da Pele e Motivacao'!$A$2:$I$11399,8, FALSE)</f>
        <v>VIOLÊNCIA INTERPESSOAL</v>
      </c>
      <c r="L5329" s="2">
        <v>1</v>
      </c>
    </row>
    <row r="5330" spans="1:12" ht="15.75" customHeight="1" x14ac:dyDescent="0.25">
      <c r="A5330" t="str">
        <f>CONCATENATE(B5330,C5330,D5330,H5330,I5330,L5330)</f>
        <v>2842019HOMICIDIO231</v>
      </c>
      <c r="B5330" s="2">
        <v>28</v>
      </c>
      <c r="C5330" s="2">
        <v>4</v>
      </c>
      <c r="D5330" s="2">
        <v>2019</v>
      </c>
      <c r="E5330" s="2" t="s">
        <v>25</v>
      </c>
      <c r="F5330" s="2" t="s">
        <v>25</v>
      </c>
      <c r="G5330" s="2" t="s">
        <v>11</v>
      </c>
      <c r="H5330" s="2" t="s">
        <v>12</v>
      </c>
      <c r="I5330" s="2">
        <v>23</v>
      </c>
      <c r="J5330" s="2" t="str">
        <f>VLOOKUP(A5330,'Cor da Pele e Motivacao'!$A$2:$I$11399,6, FALSE)</f>
        <v>Branca</v>
      </c>
      <c r="K5330" s="2" t="str">
        <f>VLOOKUP(A5330,'Cor da Pele e Motivacao'!$A$2:$I$11399,8, FALSE)</f>
        <v>ATIVIDADES CRIMINAIS</v>
      </c>
      <c r="L5330" s="2">
        <v>1</v>
      </c>
    </row>
    <row r="5331" spans="1:12" ht="15.75" customHeight="1" x14ac:dyDescent="0.25">
      <c r="A5331" t="str">
        <f>CONCATENATE(B5331,C5331,D5331,H5331,I5331,L5331)</f>
        <v>2842019HOMICIDIO531</v>
      </c>
      <c r="B5331" s="2">
        <v>28</v>
      </c>
      <c r="C5331" s="2">
        <v>4</v>
      </c>
      <c r="D5331" s="2">
        <v>2019</v>
      </c>
      <c r="E5331" s="2" t="s">
        <v>119</v>
      </c>
      <c r="F5331" s="2" t="s">
        <v>16</v>
      </c>
      <c r="G5331" s="2" t="s">
        <v>11</v>
      </c>
      <c r="H5331" s="2" t="s">
        <v>12</v>
      </c>
      <c r="I5331" s="2">
        <v>53</v>
      </c>
      <c r="J5331" s="2" t="str">
        <f>VLOOKUP(A5331,'Cor da Pele e Motivacao'!$A$2:$I$11399,6, FALSE)</f>
        <v>Parda</v>
      </c>
      <c r="K5331" s="2" t="str">
        <f>VLOOKUP(A5331,'Cor da Pele e Motivacao'!$A$2:$I$11399,8, FALSE)</f>
        <v>ATIVIDADES CRIMINAIS</v>
      </c>
      <c r="L5331" s="2">
        <v>1</v>
      </c>
    </row>
    <row r="5332" spans="1:12" ht="15.75" customHeight="1" x14ac:dyDescent="0.25">
      <c r="A5332" t="str">
        <f>CONCATENATE(B5332,C5332,D5332,H5332,I5332,L5332)</f>
        <v>2942019HOMICIDIO231</v>
      </c>
      <c r="B5332" s="2">
        <v>29</v>
      </c>
      <c r="C5332" s="2">
        <v>4</v>
      </c>
      <c r="D5332" s="2">
        <v>2019</v>
      </c>
      <c r="E5332" s="2" t="s">
        <v>45</v>
      </c>
      <c r="F5332" s="2" t="s">
        <v>14</v>
      </c>
      <c r="G5332" s="2" t="s">
        <v>11</v>
      </c>
      <c r="H5332" s="2" t="s">
        <v>12</v>
      </c>
      <c r="I5332" s="2">
        <v>23</v>
      </c>
      <c r="J5332" s="2" t="str">
        <f>VLOOKUP(A5332,'Cor da Pele e Motivacao'!$A$2:$I$11399,6, FALSE)</f>
        <v>Parda</v>
      </c>
      <c r="K5332" s="2" t="str">
        <f>VLOOKUP(A5332,'Cor da Pele e Motivacao'!$A$2:$I$11399,8, FALSE)</f>
        <v>ATIVIDADES CRIMINAIS</v>
      </c>
      <c r="L5332" s="2">
        <v>1</v>
      </c>
    </row>
    <row r="5333" spans="1:12" ht="15.75" customHeight="1" x14ac:dyDescent="0.25">
      <c r="A5333" t="str">
        <f>CONCATENATE(B5333,C5333,D5333,H5333,I5333,L5333)</f>
        <v>2942019HOMICIDIO421</v>
      </c>
      <c r="B5333" s="2">
        <v>29</v>
      </c>
      <c r="C5333" s="2">
        <v>4</v>
      </c>
      <c r="D5333" s="2">
        <v>2019</v>
      </c>
      <c r="E5333" s="2" t="s">
        <v>168</v>
      </c>
      <c r="F5333" s="2" t="s">
        <v>10</v>
      </c>
      <c r="G5333" s="2" t="s">
        <v>11</v>
      </c>
      <c r="H5333" s="2" t="s">
        <v>12</v>
      </c>
      <c r="I5333" s="2">
        <v>42</v>
      </c>
      <c r="J5333" s="2" t="str">
        <f>VLOOKUP(A5333,'Cor da Pele e Motivacao'!$A$2:$I$11399,6, FALSE)</f>
        <v>Parda</v>
      </c>
      <c r="K5333" s="2" t="str">
        <f>VLOOKUP(A5333,'Cor da Pele e Motivacao'!$A$2:$I$11399,8, FALSE)</f>
        <v>ATIVIDADES CRIMINAIS</v>
      </c>
      <c r="L5333" s="2">
        <v>1</v>
      </c>
    </row>
    <row r="5334" spans="1:12" ht="15.75" customHeight="1" x14ac:dyDescent="0.25">
      <c r="A5334" t="str">
        <f>CONCATENATE(B5334,C5334,D5334,H5334,I5334,L5334)</f>
        <v>2942019HOMICIDIO211</v>
      </c>
      <c r="B5334" s="2">
        <v>29</v>
      </c>
      <c r="C5334" s="2">
        <v>4</v>
      </c>
      <c r="D5334" s="2">
        <v>2019</v>
      </c>
      <c r="E5334" s="2" t="s">
        <v>13</v>
      </c>
      <c r="F5334" s="2" t="s">
        <v>14</v>
      </c>
      <c r="G5334" s="2" t="s">
        <v>11</v>
      </c>
      <c r="H5334" s="2" t="s">
        <v>12</v>
      </c>
      <c r="I5334" s="2">
        <v>21</v>
      </c>
      <c r="J5334" s="2" t="str">
        <f>VLOOKUP(A5334,'Cor da Pele e Motivacao'!$A$2:$I$11399,6, FALSE)</f>
        <v>Parda</v>
      </c>
      <c r="K5334" s="2" t="str">
        <f>VLOOKUP(A5334,'Cor da Pele e Motivacao'!$A$2:$I$11399,8, FALSE)</f>
        <v>ATIVIDADES CRIMINAIS</v>
      </c>
      <c r="L5334" s="2">
        <v>1</v>
      </c>
    </row>
    <row r="5335" spans="1:12" ht="15.75" customHeight="1" x14ac:dyDescent="0.25">
      <c r="A5335" t="str">
        <f>CONCATENATE(B5335,C5335,D5335,H5335,I5335,L5335)</f>
        <v>2942019HOMICIDIO171</v>
      </c>
      <c r="B5335" s="2">
        <v>29</v>
      </c>
      <c r="C5335" s="2">
        <v>4</v>
      </c>
      <c r="D5335" s="2">
        <v>2019</v>
      </c>
      <c r="E5335" s="2" t="s">
        <v>83</v>
      </c>
      <c r="F5335" s="2" t="s">
        <v>14</v>
      </c>
      <c r="G5335" s="2" t="s">
        <v>11</v>
      </c>
      <c r="H5335" s="2" t="s">
        <v>12</v>
      </c>
      <c r="I5335" s="2">
        <v>17</v>
      </c>
      <c r="J5335" s="2" t="str">
        <f>VLOOKUP(A5335,'Cor da Pele e Motivacao'!$A$2:$I$11399,6, FALSE)</f>
        <v>Parda</v>
      </c>
      <c r="K5335" s="2" t="str">
        <f>VLOOKUP(A5335,'Cor da Pele e Motivacao'!$A$2:$I$11399,8, FALSE)</f>
        <v>ATIVIDADES CRIMINAIS</v>
      </c>
      <c r="L5335" s="2">
        <v>1</v>
      </c>
    </row>
    <row r="5336" spans="1:12" ht="15.75" customHeight="1" x14ac:dyDescent="0.25">
      <c r="A5336" t="str">
        <f>CONCATENATE(B5336,C5336,D5336,H5336,I5336,L5336)</f>
        <v>2942019HOMICIDIO311</v>
      </c>
      <c r="B5336" s="2">
        <v>29</v>
      </c>
      <c r="C5336" s="2">
        <v>4</v>
      </c>
      <c r="D5336" s="2">
        <v>2019</v>
      </c>
      <c r="E5336" s="2" t="s">
        <v>41</v>
      </c>
      <c r="F5336" s="2" t="s">
        <v>22</v>
      </c>
      <c r="G5336" s="2" t="s">
        <v>11</v>
      </c>
      <c r="H5336" s="2" t="s">
        <v>12</v>
      </c>
      <c r="I5336" s="2">
        <v>31</v>
      </c>
      <c r="J5336" s="2" t="str">
        <f>VLOOKUP(A5336,'Cor da Pele e Motivacao'!$A$2:$I$11399,6, FALSE)</f>
        <v>Parda</v>
      </c>
      <c r="K5336" s="2" t="str">
        <f>VLOOKUP(A5336,'Cor da Pele e Motivacao'!$A$2:$I$11399,8, FALSE)</f>
        <v>ATIVIDADES CRIMINAIS</v>
      </c>
      <c r="L5336" s="2">
        <v>1</v>
      </c>
    </row>
    <row r="5337" spans="1:12" ht="15.75" customHeight="1" x14ac:dyDescent="0.25">
      <c r="A5337" t="str">
        <f>CONCATENATE(B5337,C5337,D5337,H5337,I5337,L5337)</f>
        <v>2942019HOMICIDIO221</v>
      </c>
      <c r="B5337" s="2">
        <v>29</v>
      </c>
      <c r="C5337" s="2">
        <v>4</v>
      </c>
      <c r="D5337" s="2">
        <v>2019</v>
      </c>
      <c r="E5337" s="2" t="s">
        <v>77</v>
      </c>
      <c r="F5337" s="2" t="s">
        <v>22</v>
      </c>
      <c r="G5337" s="2" t="s">
        <v>11</v>
      </c>
      <c r="H5337" s="2" t="s">
        <v>12</v>
      </c>
      <c r="I5337" s="2">
        <v>22</v>
      </c>
      <c r="J5337" s="2" t="str">
        <f>VLOOKUP(A5337,'Cor da Pele e Motivacao'!$A$2:$I$11399,6, FALSE)</f>
        <v>Parda</v>
      </c>
      <c r="K5337" s="2" t="str">
        <f>VLOOKUP(A5337,'Cor da Pele e Motivacao'!$A$2:$I$11399,8, FALSE)</f>
        <v>VIOLÊNCIA INTERPESSOAL</v>
      </c>
      <c r="L5337" s="2">
        <v>1</v>
      </c>
    </row>
    <row r="5338" spans="1:12" ht="15.75" customHeight="1" x14ac:dyDescent="0.25">
      <c r="A5338" t="str">
        <f>CONCATENATE(B5338,C5338,D5338,H5338,I5338,L5338)</f>
        <v>2942019HOMICIDIO211</v>
      </c>
      <c r="B5338" s="2">
        <v>29</v>
      </c>
      <c r="C5338" s="2">
        <v>4</v>
      </c>
      <c r="D5338" s="2">
        <v>2019</v>
      </c>
      <c r="E5338" s="2" t="s">
        <v>25</v>
      </c>
      <c r="F5338" s="2" t="s">
        <v>25</v>
      </c>
      <c r="G5338" s="2" t="s">
        <v>11</v>
      </c>
      <c r="H5338" s="2" t="s">
        <v>12</v>
      </c>
      <c r="I5338" s="2">
        <v>21</v>
      </c>
      <c r="J5338" s="2" t="str">
        <f>VLOOKUP(A5338,'Cor da Pele e Motivacao'!$A$2:$I$11399,6, FALSE)</f>
        <v>Parda</v>
      </c>
      <c r="K5338" s="2" t="str">
        <f>VLOOKUP(A5338,'Cor da Pele e Motivacao'!$A$2:$I$11399,8, FALSE)</f>
        <v>ATIVIDADES CRIMINAIS</v>
      </c>
      <c r="L5338" s="2">
        <v>1</v>
      </c>
    </row>
    <row r="5339" spans="1:12" ht="15.75" customHeight="1" x14ac:dyDescent="0.25">
      <c r="A5339" t="str">
        <f>CONCATENATE(B5339,C5339,D5339,H5339,I5339,L5339)</f>
        <v>2942019HOMICIDIO221</v>
      </c>
      <c r="B5339" s="2">
        <v>29</v>
      </c>
      <c r="C5339" s="2">
        <v>4</v>
      </c>
      <c r="D5339" s="2">
        <v>2019</v>
      </c>
      <c r="E5339" s="2" t="s">
        <v>25</v>
      </c>
      <c r="F5339" s="2" t="s">
        <v>25</v>
      </c>
      <c r="G5339" s="2" t="s">
        <v>11</v>
      </c>
      <c r="H5339" s="2" t="s">
        <v>12</v>
      </c>
      <c r="I5339" s="2">
        <v>22</v>
      </c>
      <c r="J5339" s="2" t="str">
        <f>VLOOKUP(A5339,'Cor da Pele e Motivacao'!$A$2:$I$11399,6, FALSE)</f>
        <v>Parda</v>
      </c>
      <c r="K5339" s="2" t="str">
        <f>VLOOKUP(A5339,'Cor da Pele e Motivacao'!$A$2:$I$11399,8, FALSE)</f>
        <v>VIOLÊNCIA INTERPESSOAL</v>
      </c>
      <c r="L5339" s="2">
        <v>1</v>
      </c>
    </row>
    <row r="5340" spans="1:12" ht="15.75" customHeight="1" x14ac:dyDescent="0.25">
      <c r="A5340" t="str">
        <f>CONCATENATE(B5340,C5340,D5340,H5340,I5340,L5340)</f>
        <v>2942019HOMICIDIO231</v>
      </c>
      <c r="B5340" s="2">
        <v>29</v>
      </c>
      <c r="C5340" s="2">
        <v>4</v>
      </c>
      <c r="D5340" s="2">
        <v>2019</v>
      </c>
      <c r="E5340" s="2" t="s">
        <v>25</v>
      </c>
      <c r="F5340" s="2" t="s">
        <v>25</v>
      </c>
      <c r="G5340" s="2" t="s">
        <v>11</v>
      </c>
      <c r="H5340" s="2" t="s">
        <v>12</v>
      </c>
      <c r="I5340" s="2">
        <v>23</v>
      </c>
      <c r="J5340" s="2" t="str">
        <f>VLOOKUP(A5340,'Cor da Pele e Motivacao'!$A$2:$I$11399,6, FALSE)</f>
        <v>Parda</v>
      </c>
      <c r="K5340" s="2" t="str">
        <f>VLOOKUP(A5340,'Cor da Pele e Motivacao'!$A$2:$I$11399,8, FALSE)</f>
        <v>ATIVIDADES CRIMINAIS</v>
      </c>
      <c r="L5340" s="2">
        <v>1</v>
      </c>
    </row>
    <row r="5341" spans="1:12" ht="15.75" customHeight="1" x14ac:dyDescent="0.25">
      <c r="A5341" t="str">
        <f>CONCATENATE(B5341,C5341,D5341,H5341,I5341,L5341)</f>
        <v>2942019HOMICIDIO271</v>
      </c>
      <c r="B5341" s="2">
        <v>29</v>
      </c>
      <c r="C5341" s="2">
        <v>4</v>
      </c>
      <c r="D5341" s="2">
        <v>2019</v>
      </c>
      <c r="E5341" s="2" t="s">
        <v>25</v>
      </c>
      <c r="F5341" s="2" t="s">
        <v>25</v>
      </c>
      <c r="G5341" s="2" t="s">
        <v>11</v>
      </c>
      <c r="H5341" s="2" t="s">
        <v>12</v>
      </c>
      <c r="I5341" s="2">
        <v>27</v>
      </c>
      <c r="J5341" s="2" t="str">
        <f>VLOOKUP(A5341,'Cor da Pele e Motivacao'!$A$2:$I$11399,6, FALSE)</f>
        <v>Parda</v>
      </c>
      <c r="K5341" s="2" t="str">
        <f>VLOOKUP(A5341,'Cor da Pele e Motivacao'!$A$2:$I$11399,8, FALSE)</f>
        <v>ATIVIDADES CRIMINAIS</v>
      </c>
      <c r="L5341" s="2">
        <v>1</v>
      </c>
    </row>
    <row r="5342" spans="1:12" ht="15.75" customHeight="1" x14ac:dyDescent="0.25">
      <c r="A5342" t="str">
        <f>CONCATENATE(B5342,C5342,D5342,H5342,I5342,L5342)</f>
        <v>2942019HOMICIDIO321</v>
      </c>
      <c r="B5342" s="2">
        <v>29</v>
      </c>
      <c r="C5342" s="2">
        <v>4</v>
      </c>
      <c r="D5342" s="2">
        <v>2019</v>
      </c>
      <c r="E5342" s="2" t="s">
        <v>37</v>
      </c>
      <c r="F5342" s="2" t="s">
        <v>22</v>
      </c>
      <c r="G5342" s="2" t="s">
        <v>11</v>
      </c>
      <c r="H5342" s="2" t="s">
        <v>12</v>
      </c>
      <c r="I5342" s="2">
        <v>32</v>
      </c>
      <c r="J5342" s="2" t="str">
        <f>VLOOKUP(A5342,'Cor da Pele e Motivacao'!$A$2:$I$11399,6, FALSE)</f>
        <v>Parda</v>
      </c>
      <c r="K5342" s="2" t="str">
        <f>VLOOKUP(A5342,'Cor da Pele e Motivacao'!$A$2:$I$11399,8, FALSE)</f>
        <v>ATIVIDADES CRIMINAIS</v>
      </c>
      <c r="L5342" s="2">
        <v>1</v>
      </c>
    </row>
    <row r="5343" spans="1:12" ht="15.75" customHeight="1" x14ac:dyDescent="0.25">
      <c r="A5343" t="str">
        <f>CONCATENATE(B5343,C5343,D5343,H5343,I5343,L5343)</f>
        <v>3042019LATROCINIO351</v>
      </c>
      <c r="B5343" s="2">
        <v>30</v>
      </c>
      <c r="C5343" s="2">
        <v>4</v>
      </c>
      <c r="D5343" s="2">
        <v>2019</v>
      </c>
      <c r="E5343" s="2" t="s">
        <v>40</v>
      </c>
      <c r="F5343" s="2" t="s">
        <v>16</v>
      </c>
      <c r="G5343" s="2" t="s">
        <v>11</v>
      </c>
      <c r="H5343" s="2" t="s">
        <v>33</v>
      </c>
      <c r="I5343" s="2">
        <v>35</v>
      </c>
      <c r="J5343" s="2" t="str">
        <f>VLOOKUP(A5343,'Cor da Pele e Motivacao'!$A$2:$I$11399,6, FALSE)</f>
        <v>Parda</v>
      </c>
      <c r="K5343" s="2" t="str">
        <f>VLOOKUP(A5343,'Cor da Pele e Motivacao'!$A$2:$I$11399,8, FALSE)</f>
        <v>PATRIMÔNIO</v>
      </c>
      <c r="L5343" s="2">
        <v>1</v>
      </c>
    </row>
    <row r="5344" spans="1:12" ht="15.75" customHeight="1" x14ac:dyDescent="0.25">
      <c r="A5344" t="str">
        <f>CONCATENATE(B5344,C5344,D5344,H5344,I5344,L5344)</f>
        <v>3042019HOMICIDIO171</v>
      </c>
      <c r="B5344" s="2">
        <v>30</v>
      </c>
      <c r="C5344" s="2">
        <v>4</v>
      </c>
      <c r="D5344" s="2">
        <v>2019</v>
      </c>
      <c r="E5344" s="2" t="s">
        <v>63</v>
      </c>
      <c r="F5344" s="2" t="s">
        <v>22</v>
      </c>
      <c r="G5344" s="2" t="s">
        <v>11</v>
      </c>
      <c r="H5344" s="2" t="s">
        <v>12</v>
      </c>
      <c r="I5344" s="2">
        <v>17</v>
      </c>
      <c r="J5344" s="2" t="str">
        <f>VLOOKUP(A5344,'Cor da Pele e Motivacao'!$A$2:$I$11399,6, FALSE)</f>
        <v>Parda</v>
      </c>
      <c r="K5344" s="2" t="str">
        <f>VLOOKUP(A5344,'Cor da Pele e Motivacao'!$A$2:$I$11399,8, FALSE)</f>
        <v>ATIVIDADES CRIMINAIS</v>
      </c>
      <c r="L5344" s="2">
        <v>1</v>
      </c>
    </row>
    <row r="5345" spans="1:12" ht="15.75" customHeight="1" x14ac:dyDescent="0.25">
      <c r="A5345" t="str">
        <f>CONCATENATE(B5345,C5345,D5345,H5345,I5345,L5345)</f>
        <v>3042019HOMICIDIO191</v>
      </c>
      <c r="B5345" s="2">
        <v>30</v>
      </c>
      <c r="C5345" s="2">
        <v>4</v>
      </c>
      <c r="D5345" s="2">
        <v>2019</v>
      </c>
      <c r="E5345" s="2" t="s">
        <v>20</v>
      </c>
      <c r="F5345" s="2" t="s">
        <v>14</v>
      </c>
      <c r="G5345" s="2" t="s">
        <v>11</v>
      </c>
      <c r="H5345" s="2" t="s">
        <v>12</v>
      </c>
      <c r="I5345" s="2">
        <v>19</v>
      </c>
      <c r="J5345" s="2" t="str">
        <f>VLOOKUP(A5345,'Cor da Pele e Motivacao'!$A$2:$I$11399,6, FALSE)</f>
        <v>Parda</v>
      </c>
      <c r="K5345" s="2" t="str">
        <f>VLOOKUP(A5345,'Cor da Pele e Motivacao'!$A$2:$I$11399,8, FALSE)</f>
        <v>ATIVIDADES CRIMINAIS</v>
      </c>
      <c r="L5345" s="2">
        <v>1</v>
      </c>
    </row>
    <row r="5346" spans="1:12" ht="15.75" customHeight="1" x14ac:dyDescent="0.25">
      <c r="A5346" t="str">
        <f>CONCATENATE(B5346,C5346,D5346,H5346,I5346,L5346)</f>
        <v>3042019HOMICIDIO231</v>
      </c>
      <c r="B5346" s="2">
        <v>30</v>
      </c>
      <c r="C5346" s="2">
        <v>4</v>
      </c>
      <c r="D5346" s="2">
        <v>2019</v>
      </c>
      <c r="E5346" s="2" t="s">
        <v>23</v>
      </c>
      <c r="F5346" s="2" t="s">
        <v>14</v>
      </c>
      <c r="G5346" s="2" t="s">
        <v>11</v>
      </c>
      <c r="H5346" s="2" t="s">
        <v>12</v>
      </c>
      <c r="I5346" s="2">
        <v>23</v>
      </c>
      <c r="J5346" s="2" t="str">
        <f>VLOOKUP(A5346,'Cor da Pele e Motivacao'!$A$2:$I$11399,6, FALSE)</f>
        <v>Parda</v>
      </c>
      <c r="K5346" s="2" t="str">
        <f>VLOOKUP(A5346,'Cor da Pele e Motivacao'!$A$2:$I$11399,8, FALSE)</f>
        <v>ATIVIDADES CRIMINAIS</v>
      </c>
      <c r="L5346" s="2">
        <v>1</v>
      </c>
    </row>
    <row r="5347" spans="1:12" ht="15.75" customHeight="1" x14ac:dyDescent="0.25">
      <c r="A5347" t="str">
        <f>CONCATENATE(B5347,C5347,D5347,H5347,I5347,L5347)</f>
        <v>3042019HOMICIDIO321</v>
      </c>
      <c r="B5347" s="2">
        <v>30</v>
      </c>
      <c r="C5347" s="2">
        <v>4</v>
      </c>
      <c r="D5347" s="2">
        <v>2019</v>
      </c>
      <c r="E5347" s="2" t="s">
        <v>23</v>
      </c>
      <c r="F5347" s="2" t="s">
        <v>14</v>
      </c>
      <c r="G5347" s="2" t="s">
        <v>11</v>
      </c>
      <c r="H5347" s="2" t="s">
        <v>12</v>
      </c>
      <c r="I5347" s="2">
        <v>32</v>
      </c>
      <c r="J5347" s="2" t="str">
        <f>VLOOKUP(A5347,'Cor da Pele e Motivacao'!$A$2:$I$11399,6, FALSE)</f>
        <v>Parda</v>
      </c>
      <c r="K5347" s="2" t="str">
        <f>VLOOKUP(A5347,'Cor da Pele e Motivacao'!$A$2:$I$11399,8, FALSE)</f>
        <v>ATIVIDADES CRIMINAIS</v>
      </c>
      <c r="L5347" s="2">
        <v>1</v>
      </c>
    </row>
    <row r="5348" spans="1:12" ht="15.75" customHeight="1" x14ac:dyDescent="0.25">
      <c r="A5348" t="str">
        <f>CONCATENATE(B5348,C5348,D5348,H5348,I5348,L5348)</f>
        <v>3042019HOMICIDIO271</v>
      </c>
      <c r="B5348" s="2">
        <v>30</v>
      </c>
      <c r="C5348" s="2">
        <v>4</v>
      </c>
      <c r="D5348" s="2">
        <v>2019</v>
      </c>
      <c r="E5348" s="2" t="s">
        <v>116</v>
      </c>
      <c r="F5348" s="2" t="s">
        <v>16</v>
      </c>
      <c r="G5348" s="2" t="s">
        <v>11</v>
      </c>
      <c r="H5348" s="2" t="s">
        <v>12</v>
      </c>
      <c r="I5348" s="2">
        <v>27</v>
      </c>
      <c r="J5348" s="2" t="str">
        <f>VLOOKUP(A5348,'Cor da Pele e Motivacao'!$A$2:$I$11399,6, FALSE)</f>
        <v>Parda</v>
      </c>
      <c r="K5348" s="2" t="str">
        <f>VLOOKUP(A5348,'Cor da Pele e Motivacao'!$A$2:$I$11399,8, FALSE)</f>
        <v>VIOLÊNCIA INTERPESSOAL</v>
      </c>
      <c r="L5348" s="2">
        <v>1</v>
      </c>
    </row>
    <row r="5349" spans="1:12" ht="15.75" customHeight="1" x14ac:dyDescent="0.25">
      <c r="A5349" t="str">
        <f>CONCATENATE(B5349,C5349,D5349,H5349,I5349,L5349)</f>
        <v>3042019HOMICIDIO181</v>
      </c>
      <c r="B5349" s="2">
        <v>30</v>
      </c>
      <c r="C5349" s="2">
        <v>4</v>
      </c>
      <c r="D5349" s="2">
        <v>2019</v>
      </c>
      <c r="E5349" s="2" t="s">
        <v>24</v>
      </c>
      <c r="F5349" s="2" t="s">
        <v>10</v>
      </c>
      <c r="G5349" s="2" t="s">
        <v>11</v>
      </c>
      <c r="H5349" s="2" t="s">
        <v>12</v>
      </c>
      <c r="I5349" s="2">
        <v>18</v>
      </c>
      <c r="J5349" s="2" t="str">
        <f>VLOOKUP(A5349,'Cor da Pele e Motivacao'!$A$2:$I$11399,6, FALSE)</f>
        <v>Parda</v>
      </c>
      <c r="K5349" s="2" t="str">
        <f>VLOOKUP(A5349,'Cor da Pele e Motivacao'!$A$2:$I$11399,8, FALSE)</f>
        <v>ATIVIDADES CRIMINAIS</v>
      </c>
      <c r="L5349" s="2">
        <v>1</v>
      </c>
    </row>
    <row r="5350" spans="1:12" ht="15.75" customHeight="1" x14ac:dyDescent="0.25">
      <c r="A5350" t="str">
        <f>CONCATENATE(B5350,C5350,D5350,H5350,I5350,L5350)</f>
        <v>3042019HOMICIDIO341</v>
      </c>
      <c r="B5350" s="2">
        <v>30</v>
      </c>
      <c r="C5350" s="2">
        <v>4</v>
      </c>
      <c r="D5350" s="2">
        <v>2019</v>
      </c>
      <c r="E5350" s="2" t="s">
        <v>111</v>
      </c>
      <c r="F5350" s="2" t="s">
        <v>10</v>
      </c>
      <c r="G5350" s="2" t="s">
        <v>11</v>
      </c>
      <c r="H5350" s="2" t="s">
        <v>12</v>
      </c>
      <c r="I5350" s="2">
        <v>34</v>
      </c>
      <c r="J5350" s="2" t="str">
        <f>VLOOKUP(A5350,'Cor da Pele e Motivacao'!$A$2:$I$11399,6, FALSE)</f>
        <v>Parda</v>
      </c>
      <c r="K5350" s="2" t="str">
        <f>VLOOKUP(A5350,'Cor da Pele e Motivacao'!$A$2:$I$11399,8, FALSE)</f>
        <v>ATIVIDADES CRIMINAIS</v>
      </c>
      <c r="L5350" s="2">
        <v>1</v>
      </c>
    </row>
    <row r="5351" spans="1:12" ht="15.75" customHeight="1" x14ac:dyDescent="0.25">
      <c r="A5351" t="str">
        <f>CONCATENATE(B5351,C5351,D5351,H5351,I5351,L5351)</f>
        <v>3042019HOMICIDIO301</v>
      </c>
      <c r="B5351" s="2">
        <v>30</v>
      </c>
      <c r="C5351" s="2">
        <v>4</v>
      </c>
      <c r="D5351" s="2">
        <v>2019</v>
      </c>
      <c r="E5351" s="2" t="s">
        <v>38</v>
      </c>
      <c r="F5351" s="2" t="s">
        <v>22</v>
      </c>
      <c r="G5351" s="2" t="s">
        <v>11</v>
      </c>
      <c r="H5351" s="2" t="s">
        <v>12</v>
      </c>
      <c r="I5351" s="2">
        <v>30</v>
      </c>
      <c r="J5351" s="2" t="str">
        <f>VLOOKUP(A5351,'Cor da Pele e Motivacao'!$A$2:$I$11399,6, FALSE)</f>
        <v>Parda</v>
      </c>
      <c r="K5351" s="2" t="str">
        <f>VLOOKUP(A5351,'Cor da Pele e Motivacao'!$A$2:$I$11399,8, FALSE)</f>
        <v>ATIVIDADES CRIMINAIS</v>
      </c>
      <c r="L5351" s="2">
        <v>1</v>
      </c>
    </row>
    <row r="5352" spans="1:12" ht="15.75" customHeight="1" x14ac:dyDescent="0.25">
      <c r="A5352" t="str">
        <f>CONCATENATE(B5352,C5352,D5352,H5352,I5352,L5352)</f>
        <v>152019HOMICIDIO191</v>
      </c>
      <c r="B5352" s="2">
        <v>1</v>
      </c>
      <c r="C5352" s="2">
        <v>5</v>
      </c>
      <c r="D5352" s="2">
        <v>2019</v>
      </c>
      <c r="E5352" s="2" t="s">
        <v>63</v>
      </c>
      <c r="F5352" s="2" t="s">
        <v>22</v>
      </c>
      <c r="G5352" s="2" t="s">
        <v>11</v>
      </c>
      <c r="H5352" s="2" t="s">
        <v>12</v>
      </c>
      <c r="I5352" s="2">
        <v>19</v>
      </c>
      <c r="J5352" s="2" t="str">
        <f>VLOOKUP(A5352,'Cor da Pele e Motivacao'!$A$2:$I$11399,6, FALSE)</f>
        <v>Parda</v>
      </c>
      <c r="K5352" s="2" t="str">
        <f>VLOOKUP(A5352,'Cor da Pele e Motivacao'!$A$2:$I$11399,8, FALSE)</f>
        <v>ATIVIDADES CRIMINAIS</v>
      </c>
      <c r="L5352" s="2">
        <v>1</v>
      </c>
    </row>
    <row r="5353" spans="1:12" ht="15.75" customHeight="1" x14ac:dyDescent="0.25">
      <c r="A5353" t="str">
        <f>CONCATENATE(B5353,C5353,D5353,H5353,I5353,L5353)</f>
        <v>152019HOMICIDIO371</v>
      </c>
      <c r="B5353" s="2">
        <v>1</v>
      </c>
      <c r="C5353" s="2">
        <v>5</v>
      </c>
      <c r="D5353" s="2">
        <v>2019</v>
      </c>
      <c r="E5353" s="2" t="s">
        <v>20</v>
      </c>
      <c r="F5353" s="2" t="s">
        <v>14</v>
      </c>
      <c r="G5353" s="2" t="s">
        <v>11</v>
      </c>
      <c r="H5353" s="2" t="s">
        <v>12</v>
      </c>
      <c r="I5353" s="2">
        <v>37</v>
      </c>
      <c r="J5353" s="2" t="str">
        <f>VLOOKUP(A5353,'Cor da Pele e Motivacao'!$A$2:$I$11399,6, FALSE)</f>
        <v>Parda</v>
      </c>
      <c r="K5353" s="2" t="str">
        <f>VLOOKUP(A5353,'Cor da Pele e Motivacao'!$A$2:$I$11399,8, FALSE)</f>
        <v>VIOLÊNCIA INTERPESSOAL</v>
      </c>
      <c r="L5353" s="2">
        <v>1</v>
      </c>
    </row>
    <row r="5354" spans="1:12" ht="15.75" customHeight="1" x14ac:dyDescent="0.25">
      <c r="A5354" t="str">
        <f>CONCATENATE(B5354,C5354,D5354,H5354,I5354,L5354)</f>
        <v>152019HOMICIDIO171</v>
      </c>
      <c r="B5354" s="2">
        <v>1</v>
      </c>
      <c r="C5354" s="2">
        <v>5</v>
      </c>
      <c r="D5354" s="2">
        <v>2019</v>
      </c>
      <c r="E5354" s="2" t="s">
        <v>157</v>
      </c>
      <c r="F5354" s="2" t="s">
        <v>16</v>
      </c>
      <c r="G5354" s="2" t="s">
        <v>11</v>
      </c>
      <c r="H5354" s="2" t="s">
        <v>12</v>
      </c>
      <c r="I5354" s="2">
        <v>17</v>
      </c>
      <c r="J5354" s="2" t="str">
        <f>VLOOKUP(A5354,'Cor da Pele e Motivacao'!$A$2:$I$11399,6, FALSE)</f>
        <v>Branca</v>
      </c>
      <c r="K5354" s="2" t="str">
        <f>VLOOKUP(A5354,'Cor da Pele e Motivacao'!$A$2:$I$11399,8, FALSE)</f>
        <v>OUTRAS MOTIVAÇÕES</v>
      </c>
      <c r="L5354" s="2">
        <v>1</v>
      </c>
    </row>
    <row r="5355" spans="1:12" ht="15.75" customHeight="1" x14ac:dyDescent="0.25">
      <c r="A5355" t="str">
        <f>CONCATENATE(B5355,C5355,D5355,H5355,I5355,L5355)</f>
        <v>152019HOMICIDIO191</v>
      </c>
      <c r="B5355" s="2">
        <v>1</v>
      </c>
      <c r="C5355" s="2">
        <v>5</v>
      </c>
      <c r="D5355" s="2">
        <v>2019</v>
      </c>
      <c r="E5355" s="2" t="s">
        <v>23</v>
      </c>
      <c r="F5355" s="2" t="s">
        <v>14</v>
      </c>
      <c r="G5355" s="2" t="s">
        <v>11</v>
      </c>
      <c r="H5355" s="2" t="s">
        <v>12</v>
      </c>
      <c r="I5355" s="2">
        <v>19</v>
      </c>
      <c r="J5355" s="2" t="str">
        <f>VLOOKUP(A5355,'Cor da Pele e Motivacao'!$A$2:$I$11399,6, FALSE)</f>
        <v>Parda</v>
      </c>
      <c r="K5355" s="2" t="str">
        <f>VLOOKUP(A5355,'Cor da Pele e Motivacao'!$A$2:$I$11399,8, FALSE)</f>
        <v>ATIVIDADES CRIMINAIS</v>
      </c>
      <c r="L5355" s="2">
        <v>1</v>
      </c>
    </row>
    <row r="5356" spans="1:12" ht="15.75" customHeight="1" x14ac:dyDescent="0.25">
      <c r="A5356" t="str">
        <f>CONCATENATE(B5356,C5356,D5356,H5356,I5356,L5356)</f>
        <v>152019HOMICIDIO521</v>
      </c>
      <c r="B5356" s="2">
        <v>1</v>
      </c>
      <c r="C5356" s="2">
        <v>5</v>
      </c>
      <c r="D5356" s="2">
        <v>2019</v>
      </c>
      <c r="E5356" s="2" t="s">
        <v>25</v>
      </c>
      <c r="F5356" s="2" t="s">
        <v>25</v>
      </c>
      <c r="G5356" s="2" t="s">
        <v>28</v>
      </c>
      <c r="H5356" s="2" t="s">
        <v>12</v>
      </c>
      <c r="I5356" s="2">
        <v>52</v>
      </c>
      <c r="J5356" s="2" t="str">
        <f>VLOOKUP(A5356,'Cor da Pele e Motivacao'!$A$2:$I$11399,6, FALSE)</f>
        <v>Parda</v>
      </c>
      <c r="K5356" s="2" t="str">
        <f>VLOOKUP(A5356,'Cor da Pele e Motivacao'!$A$2:$I$11399,8, FALSE)</f>
        <v>FEMINICIDIO</v>
      </c>
      <c r="L5356" s="2">
        <v>1</v>
      </c>
    </row>
    <row r="5357" spans="1:12" ht="15.75" customHeight="1" x14ac:dyDescent="0.25">
      <c r="A5357" t="str">
        <f>CONCATENATE(B5357,C5357,D5357,H5357,I5357,L5357)</f>
        <v>152019LATROCINIO211</v>
      </c>
      <c r="B5357" s="2">
        <v>1</v>
      </c>
      <c r="C5357" s="2">
        <v>5</v>
      </c>
      <c r="D5357" s="2">
        <v>2019</v>
      </c>
      <c r="E5357" s="2" t="s">
        <v>25</v>
      </c>
      <c r="F5357" s="2" t="s">
        <v>25</v>
      </c>
      <c r="G5357" s="2" t="s">
        <v>11</v>
      </c>
      <c r="H5357" s="2" t="s">
        <v>33</v>
      </c>
      <c r="I5357" s="2">
        <v>21</v>
      </c>
      <c r="J5357" s="2" t="str">
        <f>VLOOKUP(A5357,'Cor da Pele e Motivacao'!$A$2:$I$11399,6, FALSE)</f>
        <v>Parda</v>
      </c>
      <c r="K5357" s="2" t="str">
        <f>VLOOKUP(A5357,'Cor da Pele e Motivacao'!$A$2:$I$11399,8, FALSE)</f>
        <v>PATRIMÔNIO</v>
      </c>
      <c r="L5357" s="2">
        <v>1</v>
      </c>
    </row>
    <row r="5358" spans="1:12" ht="15.75" customHeight="1" x14ac:dyDescent="0.25">
      <c r="A5358" t="str">
        <f>CONCATENATE(B5358,C5358,D5358,H5358,I5358,L5358)</f>
        <v>152019HOMICIDIO161</v>
      </c>
      <c r="B5358" s="2">
        <v>1</v>
      </c>
      <c r="C5358" s="2">
        <v>5</v>
      </c>
      <c r="D5358" s="2">
        <v>2019</v>
      </c>
      <c r="E5358" s="2" t="s">
        <v>49</v>
      </c>
      <c r="F5358" s="2" t="s">
        <v>16</v>
      </c>
      <c r="G5358" s="2" t="s">
        <v>11</v>
      </c>
      <c r="H5358" s="2" t="s">
        <v>12</v>
      </c>
      <c r="I5358" s="2">
        <v>16</v>
      </c>
      <c r="J5358" s="2" t="str">
        <f>VLOOKUP(A5358,'Cor da Pele e Motivacao'!$A$2:$I$11399,6, FALSE)</f>
        <v>Parda</v>
      </c>
      <c r="K5358" s="2" t="str">
        <f>VLOOKUP(A5358,'Cor da Pele e Motivacao'!$A$2:$I$11399,8, FALSE)</f>
        <v>VIOLÊNCIA INTERPESSOAL</v>
      </c>
      <c r="L5358" s="2">
        <v>1</v>
      </c>
    </row>
    <row r="5359" spans="1:12" ht="15.75" customHeight="1" x14ac:dyDescent="0.25">
      <c r="A5359" t="str">
        <f>CONCATENATE(B5359,C5359,D5359,H5359,I5359,L5359)</f>
        <v>152019HOMICIDIO271</v>
      </c>
      <c r="B5359" s="2">
        <v>1</v>
      </c>
      <c r="C5359" s="2">
        <v>5</v>
      </c>
      <c r="D5359" s="2">
        <v>2019</v>
      </c>
      <c r="E5359" s="2" t="s">
        <v>46</v>
      </c>
      <c r="F5359" s="2" t="s">
        <v>22</v>
      </c>
      <c r="G5359" s="2" t="s">
        <v>11</v>
      </c>
      <c r="H5359" s="2" t="s">
        <v>12</v>
      </c>
      <c r="I5359" s="2">
        <v>27</v>
      </c>
      <c r="J5359" s="2" t="str">
        <f>VLOOKUP(A5359,'Cor da Pele e Motivacao'!$A$2:$I$11399,6, FALSE)</f>
        <v>Parda</v>
      </c>
      <c r="K5359" s="2" t="str">
        <f>VLOOKUP(A5359,'Cor da Pele e Motivacao'!$A$2:$I$11399,8, FALSE)</f>
        <v>ATIVIDADES CRIMINAIS</v>
      </c>
      <c r="L5359" s="2">
        <v>1</v>
      </c>
    </row>
    <row r="5360" spans="1:12" ht="15.75" customHeight="1" x14ac:dyDescent="0.25">
      <c r="A5360" t="str">
        <f>CONCATENATE(B5360,C5360,D5360,H5360,I5360,L5360)</f>
        <v>152019HOMICIDIO371</v>
      </c>
      <c r="B5360" s="2">
        <v>1</v>
      </c>
      <c r="C5360" s="2">
        <v>5</v>
      </c>
      <c r="D5360" s="2">
        <v>2019</v>
      </c>
      <c r="E5360" s="2" t="s">
        <v>46</v>
      </c>
      <c r="F5360" s="2" t="s">
        <v>22</v>
      </c>
      <c r="G5360" s="2" t="s">
        <v>11</v>
      </c>
      <c r="H5360" s="2" t="s">
        <v>12</v>
      </c>
      <c r="I5360" s="2">
        <v>37</v>
      </c>
      <c r="J5360" s="2" t="str">
        <f>VLOOKUP(A5360,'Cor da Pele e Motivacao'!$A$2:$I$11399,6, FALSE)</f>
        <v>Parda</v>
      </c>
      <c r="K5360" s="2" t="str">
        <f>VLOOKUP(A5360,'Cor da Pele e Motivacao'!$A$2:$I$11399,8, FALSE)</f>
        <v>VIOLÊNCIA INTERPESSOAL</v>
      </c>
      <c r="L5360" s="2">
        <v>1</v>
      </c>
    </row>
    <row r="5361" spans="1:12" ht="15.75" customHeight="1" x14ac:dyDescent="0.25">
      <c r="A5361" t="str">
        <f>CONCATENATE(B5361,C5361,D5361,H5361,I5361,L5361)</f>
        <v>152019HOMICIDIO291</v>
      </c>
      <c r="B5361" s="2">
        <v>1</v>
      </c>
      <c r="C5361" s="2">
        <v>5</v>
      </c>
      <c r="D5361" s="2">
        <v>2019</v>
      </c>
      <c r="E5361" s="2" t="s">
        <v>112</v>
      </c>
      <c r="F5361" s="2" t="s">
        <v>16</v>
      </c>
      <c r="G5361" s="2" t="s">
        <v>11</v>
      </c>
      <c r="H5361" s="2" t="s">
        <v>12</v>
      </c>
      <c r="I5361" s="2">
        <v>29</v>
      </c>
      <c r="J5361" s="2" t="str">
        <f>VLOOKUP(A5361,'Cor da Pele e Motivacao'!$A$2:$I$11399,6, FALSE)</f>
        <v>Parda</v>
      </c>
      <c r="K5361" s="2" t="str">
        <f>VLOOKUP(A5361,'Cor da Pele e Motivacao'!$A$2:$I$11399,8, FALSE)</f>
        <v>ATIVIDADES CRIMINAIS</v>
      </c>
      <c r="L5361" s="2">
        <v>1</v>
      </c>
    </row>
    <row r="5362" spans="1:12" ht="15.75" customHeight="1" x14ac:dyDescent="0.25">
      <c r="A5362" t="str">
        <f>CONCATENATE(B5362,C5362,D5362,H5362,I5362,L5362)</f>
        <v>252019HOMICIDIO1</v>
      </c>
      <c r="B5362" s="2">
        <v>2</v>
      </c>
      <c r="C5362" s="2">
        <v>5</v>
      </c>
      <c r="D5362" s="2">
        <v>2019</v>
      </c>
      <c r="E5362" s="2" t="s">
        <v>66</v>
      </c>
      <c r="F5362" s="2" t="s">
        <v>16</v>
      </c>
      <c r="G5362" s="2" t="s">
        <v>11</v>
      </c>
      <c r="H5362" s="2" t="s">
        <v>12</v>
      </c>
      <c r="I5362" s="2"/>
      <c r="J5362" s="2" t="str">
        <f>VLOOKUP(A5362,'Cor da Pele e Motivacao'!$A$2:$I$11399,6, FALSE)</f>
        <v>Parda</v>
      </c>
      <c r="K5362" s="2" t="str">
        <f>VLOOKUP(A5362,'Cor da Pele e Motivacao'!$A$2:$I$11399,8, FALSE)</f>
        <v>VIOLÊNCIA INTERPESSOAL</v>
      </c>
      <c r="L5362" s="2">
        <v>1</v>
      </c>
    </row>
    <row r="5363" spans="1:12" ht="15.75" customHeight="1" x14ac:dyDescent="0.25">
      <c r="A5363" t="str">
        <f>CONCATENATE(B5363,C5363,D5363,H5363,I5363,L5363)</f>
        <v>252019HOMICIDIO181</v>
      </c>
      <c r="B5363" s="2">
        <v>2</v>
      </c>
      <c r="C5363" s="2">
        <v>5</v>
      </c>
      <c r="D5363" s="2">
        <v>2019</v>
      </c>
      <c r="E5363" s="2" t="s">
        <v>15</v>
      </c>
      <c r="F5363" s="2" t="s">
        <v>16</v>
      </c>
      <c r="G5363" s="2" t="s">
        <v>11</v>
      </c>
      <c r="H5363" s="2" t="s">
        <v>12</v>
      </c>
      <c r="I5363" s="2">
        <v>18</v>
      </c>
      <c r="J5363" s="2" t="str">
        <f>VLOOKUP(A5363,'Cor da Pele e Motivacao'!$A$2:$I$11399,6, FALSE)</f>
        <v>Parda</v>
      </c>
      <c r="K5363" s="2" t="str">
        <f>VLOOKUP(A5363,'Cor da Pele e Motivacao'!$A$2:$I$11399,8, FALSE)</f>
        <v>ATIVIDADES CRIMINAIS</v>
      </c>
      <c r="L5363" s="2">
        <v>1</v>
      </c>
    </row>
    <row r="5364" spans="1:12" ht="15.75" customHeight="1" x14ac:dyDescent="0.25">
      <c r="A5364" t="str">
        <f>CONCATENATE(B5364,C5364,D5364,H5364,I5364,L5364)</f>
        <v>252019HOMICIDIO171</v>
      </c>
      <c r="B5364" s="2">
        <v>2</v>
      </c>
      <c r="C5364" s="2">
        <v>5</v>
      </c>
      <c r="D5364" s="2">
        <v>2019</v>
      </c>
      <c r="E5364" s="2" t="s">
        <v>20</v>
      </c>
      <c r="F5364" s="2" t="s">
        <v>14</v>
      </c>
      <c r="G5364" s="2" t="s">
        <v>11</v>
      </c>
      <c r="H5364" s="2" t="s">
        <v>12</v>
      </c>
      <c r="I5364" s="2">
        <v>17</v>
      </c>
      <c r="J5364" s="2" t="str">
        <f>VLOOKUP(A5364,'Cor da Pele e Motivacao'!$A$2:$I$11399,6, FALSE)</f>
        <v>Parda</v>
      </c>
      <c r="K5364" s="2" t="str">
        <f>VLOOKUP(A5364,'Cor da Pele e Motivacao'!$A$2:$I$11399,8, FALSE)</f>
        <v>ATIVIDADES CRIMINAIS</v>
      </c>
      <c r="L5364" s="2">
        <v>1</v>
      </c>
    </row>
    <row r="5365" spans="1:12" ht="15.75" customHeight="1" x14ac:dyDescent="0.25">
      <c r="A5365" t="str">
        <f>CONCATENATE(B5365,C5365,D5365,H5365,I5365,L5365)</f>
        <v>252019HOMICIDIO311</v>
      </c>
      <c r="B5365" s="2">
        <v>2</v>
      </c>
      <c r="C5365" s="2">
        <v>5</v>
      </c>
      <c r="D5365" s="2">
        <v>2019</v>
      </c>
      <c r="E5365" s="2" t="s">
        <v>20</v>
      </c>
      <c r="F5365" s="2" t="s">
        <v>14</v>
      </c>
      <c r="G5365" s="2" t="s">
        <v>11</v>
      </c>
      <c r="H5365" s="2" t="s">
        <v>12</v>
      </c>
      <c r="I5365" s="2">
        <v>31</v>
      </c>
      <c r="J5365" s="2" t="str">
        <f>VLOOKUP(A5365,'Cor da Pele e Motivacao'!$A$2:$I$11399,6, FALSE)</f>
        <v>Parda</v>
      </c>
      <c r="K5365" s="2" t="str">
        <f>VLOOKUP(A5365,'Cor da Pele e Motivacao'!$A$2:$I$11399,8, FALSE)</f>
        <v>ATIVIDADES CRIMINAIS</v>
      </c>
      <c r="L5365" s="2">
        <v>1</v>
      </c>
    </row>
    <row r="5366" spans="1:12" ht="15.75" customHeight="1" x14ac:dyDescent="0.25">
      <c r="A5366" t="str">
        <f>CONCATENATE(B5366,C5366,D5366,H5366,I5366,L5366)</f>
        <v>252019HOMICIDIO201</v>
      </c>
      <c r="B5366" s="2">
        <v>2</v>
      </c>
      <c r="C5366" s="2">
        <v>5</v>
      </c>
      <c r="D5366" s="2">
        <v>2019</v>
      </c>
      <c r="E5366" s="2" t="s">
        <v>23</v>
      </c>
      <c r="F5366" s="2" t="s">
        <v>14</v>
      </c>
      <c r="G5366" s="2" t="s">
        <v>11</v>
      </c>
      <c r="H5366" s="2" t="s">
        <v>12</v>
      </c>
      <c r="I5366" s="2">
        <v>20</v>
      </c>
      <c r="J5366" s="2" t="str">
        <f>VLOOKUP(A5366,'Cor da Pele e Motivacao'!$A$2:$I$11399,6, FALSE)</f>
        <v>Parda</v>
      </c>
      <c r="K5366" s="2" t="str">
        <f>VLOOKUP(A5366,'Cor da Pele e Motivacao'!$A$2:$I$11399,8, FALSE)</f>
        <v>ATIVIDADES CRIMINAIS</v>
      </c>
      <c r="L5366" s="2">
        <v>1</v>
      </c>
    </row>
    <row r="5367" spans="1:12" ht="15.75" customHeight="1" x14ac:dyDescent="0.25">
      <c r="A5367" t="str">
        <f>CONCATENATE(B5367,C5367,D5367,H5367,I5367,L5367)</f>
        <v>252019HOMICIDIO421</v>
      </c>
      <c r="B5367" s="2">
        <v>2</v>
      </c>
      <c r="C5367" s="2">
        <v>5</v>
      </c>
      <c r="D5367" s="2">
        <v>2019</v>
      </c>
      <c r="E5367" s="2" t="s">
        <v>23</v>
      </c>
      <c r="F5367" s="2" t="s">
        <v>14</v>
      </c>
      <c r="G5367" s="2" t="s">
        <v>11</v>
      </c>
      <c r="H5367" s="2" t="s">
        <v>12</v>
      </c>
      <c r="I5367" s="2">
        <v>42</v>
      </c>
      <c r="J5367" s="2" t="str">
        <f>VLOOKUP(A5367,'Cor da Pele e Motivacao'!$A$2:$I$11399,6, FALSE)</f>
        <v>Parda</v>
      </c>
      <c r="K5367" s="2" t="str">
        <f>VLOOKUP(A5367,'Cor da Pele e Motivacao'!$A$2:$I$11399,8, FALSE)</f>
        <v>ATIVIDADES CRIMINAIS</v>
      </c>
      <c r="L5367" s="2">
        <v>1</v>
      </c>
    </row>
    <row r="5368" spans="1:12" ht="15.75" customHeight="1" x14ac:dyDescent="0.25">
      <c r="A5368" t="str">
        <f>CONCATENATE(B5368,C5368,D5368,H5368,I5368,L5368)</f>
        <v>252019HOMICIDIO191</v>
      </c>
      <c r="B5368" s="2">
        <v>2</v>
      </c>
      <c r="C5368" s="2">
        <v>5</v>
      </c>
      <c r="D5368" s="2">
        <v>2019</v>
      </c>
      <c r="E5368" s="2" t="s">
        <v>36</v>
      </c>
      <c r="F5368" s="2" t="s">
        <v>14</v>
      </c>
      <c r="G5368" s="2" t="s">
        <v>28</v>
      </c>
      <c r="H5368" s="2" t="s">
        <v>12</v>
      </c>
      <c r="I5368" s="2">
        <v>19</v>
      </c>
      <c r="J5368" s="2" t="str">
        <f>VLOOKUP(A5368,'Cor da Pele e Motivacao'!$A$2:$I$11399,6, FALSE)</f>
        <v>Parda</v>
      </c>
      <c r="K5368" s="2" t="str">
        <f>VLOOKUP(A5368,'Cor da Pele e Motivacao'!$A$2:$I$11399,8, FALSE)</f>
        <v>ATIVIDADES CRIMINAIS</v>
      </c>
      <c r="L5368" s="2">
        <v>1</v>
      </c>
    </row>
    <row r="5369" spans="1:12" ht="15.75" customHeight="1" x14ac:dyDescent="0.25">
      <c r="A5369" t="str">
        <f>CONCATENATE(B5369,C5369,D5369,H5369,I5369,L5369)</f>
        <v>252019HOMICIDIO291</v>
      </c>
      <c r="B5369" s="2">
        <v>2</v>
      </c>
      <c r="C5369" s="2">
        <v>5</v>
      </c>
      <c r="D5369" s="2">
        <v>2019</v>
      </c>
      <c r="E5369" s="2" t="s">
        <v>93</v>
      </c>
      <c r="F5369" s="2" t="s">
        <v>22</v>
      </c>
      <c r="G5369" s="2" t="s">
        <v>11</v>
      </c>
      <c r="H5369" s="2" t="s">
        <v>12</v>
      </c>
      <c r="I5369" s="2">
        <v>29</v>
      </c>
      <c r="J5369" s="2" t="str">
        <f>VLOOKUP(A5369,'Cor da Pele e Motivacao'!$A$2:$I$11399,6, FALSE)</f>
        <v>Parda</v>
      </c>
      <c r="K5369" s="2" t="str">
        <f>VLOOKUP(A5369,'Cor da Pele e Motivacao'!$A$2:$I$11399,8, FALSE)</f>
        <v>VIOLÊNCIA INTERPESSOAL</v>
      </c>
      <c r="L5369" s="2">
        <v>1</v>
      </c>
    </row>
    <row r="5370" spans="1:12" ht="15.75" customHeight="1" x14ac:dyDescent="0.25">
      <c r="A5370" t="str">
        <f>CONCATENATE(B5370,C5370,D5370,H5370,I5370,L5370)</f>
        <v>252019HOMICIDIO311</v>
      </c>
      <c r="B5370" s="2">
        <v>2</v>
      </c>
      <c r="C5370" s="2">
        <v>5</v>
      </c>
      <c r="D5370" s="2">
        <v>2019</v>
      </c>
      <c r="E5370" s="2" t="s">
        <v>25</v>
      </c>
      <c r="F5370" s="2" t="s">
        <v>25</v>
      </c>
      <c r="G5370" s="2" t="s">
        <v>11</v>
      </c>
      <c r="H5370" s="2" t="s">
        <v>12</v>
      </c>
      <c r="I5370" s="2">
        <v>31</v>
      </c>
      <c r="J5370" s="2" t="str">
        <f>VLOOKUP(A5370,'Cor da Pele e Motivacao'!$A$2:$I$11399,6, FALSE)</f>
        <v>Parda</v>
      </c>
      <c r="K5370" s="2" t="str">
        <f>VLOOKUP(A5370,'Cor da Pele e Motivacao'!$A$2:$I$11399,8, FALSE)</f>
        <v>ATIVIDADES CRIMINAIS</v>
      </c>
      <c r="L5370" s="2">
        <v>1</v>
      </c>
    </row>
    <row r="5371" spans="1:12" ht="15.75" customHeight="1" x14ac:dyDescent="0.25">
      <c r="A5371" t="str">
        <f>CONCATENATE(B5371,C5371,D5371,H5371,I5371,L5371)</f>
        <v>252019HOMICIDIO361</v>
      </c>
      <c r="B5371" s="2">
        <v>2</v>
      </c>
      <c r="C5371" s="2">
        <v>5</v>
      </c>
      <c r="D5371" s="2">
        <v>2019</v>
      </c>
      <c r="E5371" s="2" t="s">
        <v>27</v>
      </c>
      <c r="F5371" s="2" t="s">
        <v>14</v>
      </c>
      <c r="G5371" s="2" t="s">
        <v>11</v>
      </c>
      <c r="H5371" s="2" t="s">
        <v>12</v>
      </c>
      <c r="I5371" s="2">
        <v>36</v>
      </c>
      <c r="J5371" s="2" t="str">
        <f>VLOOKUP(A5371,'Cor da Pele e Motivacao'!$A$2:$I$11399,6, FALSE)</f>
        <v>Parda</v>
      </c>
      <c r="K5371" s="2" t="str">
        <f>VLOOKUP(A5371,'Cor da Pele e Motivacao'!$A$2:$I$11399,8, FALSE)</f>
        <v>ATIVIDADES CRIMINAIS</v>
      </c>
      <c r="L5371" s="2">
        <v>1</v>
      </c>
    </row>
    <row r="5372" spans="1:12" ht="15.75" customHeight="1" x14ac:dyDescent="0.25">
      <c r="A5372" t="str">
        <f>CONCATENATE(B5372,C5372,D5372,H5372,I5372,L5372)</f>
        <v>252019HOMICIDIO431</v>
      </c>
      <c r="B5372" s="2">
        <v>2</v>
      </c>
      <c r="C5372" s="2">
        <v>5</v>
      </c>
      <c r="D5372" s="2">
        <v>2019</v>
      </c>
      <c r="E5372" s="2" t="s">
        <v>123</v>
      </c>
      <c r="F5372" s="2" t="s">
        <v>10</v>
      </c>
      <c r="G5372" s="2" t="s">
        <v>11</v>
      </c>
      <c r="H5372" s="2" t="s">
        <v>12</v>
      </c>
      <c r="I5372" s="2">
        <v>43</v>
      </c>
      <c r="J5372" s="2" t="str">
        <f>VLOOKUP(A5372,'Cor da Pele e Motivacao'!$A$2:$I$11399,6, FALSE)</f>
        <v>Parda</v>
      </c>
      <c r="K5372" s="2" t="str">
        <f>VLOOKUP(A5372,'Cor da Pele e Motivacao'!$A$2:$I$11399,8, FALSE)</f>
        <v>VIOLÊNCIA INTERPESSOAL</v>
      </c>
      <c r="L5372" s="2">
        <v>1</v>
      </c>
    </row>
    <row r="5373" spans="1:12" ht="15.75" customHeight="1" x14ac:dyDescent="0.25">
      <c r="A5373" t="str">
        <f>CONCATENATE(B5373,C5373,D5373,H5373,I5373,L5373)</f>
        <v>252019HOMICIDIO331</v>
      </c>
      <c r="B5373" s="2">
        <v>2</v>
      </c>
      <c r="C5373" s="2">
        <v>5</v>
      </c>
      <c r="D5373" s="2">
        <v>2019</v>
      </c>
      <c r="E5373" s="2" t="s">
        <v>119</v>
      </c>
      <c r="F5373" s="2" t="s">
        <v>16</v>
      </c>
      <c r="G5373" s="2" t="s">
        <v>11</v>
      </c>
      <c r="H5373" s="2" t="s">
        <v>12</v>
      </c>
      <c r="I5373" s="2">
        <v>33</v>
      </c>
      <c r="J5373" s="2" t="str">
        <f>VLOOKUP(A5373,'Cor da Pele e Motivacao'!$A$2:$I$11399,6, FALSE)</f>
        <v>Parda</v>
      </c>
      <c r="K5373" s="2" t="str">
        <f>VLOOKUP(A5373,'Cor da Pele e Motivacao'!$A$2:$I$11399,8, FALSE)</f>
        <v>ATIVIDADES CRIMINAIS</v>
      </c>
      <c r="L5373" s="2">
        <v>1</v>
      </c>
    </row>
    <row r="5374" spans="1:12" ht="15.75" customHeight="1" x14ac:dyDescent="0.25">
      <c r="A5374" t="str">
        <f>CONCATENATE(B5374,C5374,D5374,H5374,I5374,L5374)</f>
        <v>352019HOMICIDIO421</v>
      </c>
      <c r="B5374" s="2">
        <v>3</v>
      </c>
      <c r="C5374" s="2">
        <v>5</v>
      </c>
      <c r="D5374" s="2">
        <v>2019</v>
      </c>
      <c r="E5374" s="2" t="s">
        <v>20</v>
      </c>
      <c r="F5374" s="2" t="s">
        <v>14</v>
      </c>
      <c r="G5374" s="2" t="s">
        <v>11</v>
      </c>
      <c r="H5374" s="2" t="s">
        <v>12</v>
      </c>
      <c r="I5374" s="2">
        <v>42</v>
      </c>
      <c r="J5374" s="2" t="str">
        <f>VLOOKUP(A5374,'Cor da Pele e Motivacao'!$A$2:$I$11399,6, FALSE)</f>
        <v>Parda</v>
      </c>
      <c r="K5374" s="2" t="str">
        <f>VLOOKUP(A5374,'Cor da Pele e Motivacao'!$A$2:$I$11399,8, FALSE)</f>
        <v>ATIVIDADES CRIMINAIS</v>
      </c>
      <c r="L5374" s="2">
        <v>1</v>
      </c>
    </row>
    <row r="5375" spans="1:12" ht="15.75" customHeight="1" x14ac:dyDescent="0.25">
      <c r="A5375" t="str">
        <f>CONCATENATE(B5375,C5375,D5375,H5375,I5375,L5375)</f>
        <v>352019HOMICIDIO631</v>
      </c>
      <c r="B5375" s="2">
        <v>3</v>
      </c>
      <c r="C5375" s="2">
        <v>5</v>
      </c>
      <c r="D5375" s="2">
        <v>2019</v>
      </c>
      <c r="E5375" s="2" t="s">
        <v>20</v>
      </c>
      <c r="F5375" s="2" t="s">
        <v>14</v>
      </c>
      <c r="G5375" s="2" t="s">
        <v>11</v>
      </c>
      <c r="H5375" s="2" t="s">
        <v>12</v>
      </c>
      <c r="I5375" s="2">
        <v>63</v>
      </c>
      <c r="J5375" s="2" t="str">
        <f>VLOOKUP(A5375,'Cor da Pele e Motivacao'!$A$2:$I$11399,6, FALSE)</f>
        <v>Parda</v>
      </c>
      <c r="K5375" s="2" t="str">
        <f>VLOOKUP(A5375,'Cor da Pele e Motivacao'!$A$2:$I$11399,8, FALSE)</f>
        <v>ATIVIDADES CRIMINAIS</v>
      </c>
      <c r="L5375" s="2">
        <v>1</v>
      </c>
    </row>
    <row r="5376" spans="1:12" ht="15.75" customHeight="1" x14ac:dyDescent="0.25">
      <c r="A5376" t="str">
        <f>CONCATENATE(B5376,C5376,D5376,H5376,I5376,L5376)</f>
        <v>352019HOMICIDIO161</v>
      </c>
      <c r="B5376" s="2">
        <v>3</v>
      </c>
      <c r="C5376" s="2">
        <v>5</v>
      </c>
      <c r="D5376" s="2">
        <v>2019</v>
      </c>
      <c r="E5376" s="2" t="s">
        <v>90</v>
      </c>
      <c r="F5376" s="2" t="s">
        <v>22</v>
      </c>
      <c r="G5376" s="2" t="s">
        <v>11</v>
      </c>
      <c r="H5376" s="2" t="s">
        <v>12</v>
      </c>
      <c r="I5376" s="2">
        <v>16</v>
      </c>
      <c r="J5376" s="2" t="str">
        <f>VLOOKUP(A5376,'Cor da Pele e Motivacao'!$A$2:$I$11399,6, FALSE)</f>
        <v>Parda</v>
      </c>
      <c r="K5376" s="2" t="str">
        <f>VLOOKUP(A5376,'Cor da Pele e Motivacao'!$A$2:$I$11399,8, FALSE)</f>
        <v>VIOLÊNCIA INTERPESSOAL</v>
      </c>
      <c r="L5376" s="2">
        <v>1</v>
      </c>
    </row>
    <row r="5377" spans="1:12" ht="15.75" customHeight="1" x14ac:dyDescent="0.25">
      <c r="A5377" t="str">
        <f>CONCATENATE(B5377,C5377,D5377,H5377,I5377,L5377)</f>
        <v>352019HOMICIDIO381</v>
      </c>
      <c r="B5377" s="2">
        <v>3</v>
      </c>
      <c r="C5377" s="2">
        <v>5</v>
      </c>
      <c r="D5377" s="2">
        <v>2019</v>
      </c>
      <c r="E5377" s="2" t="s">
        <v>23</v>
      </c>
      <c r="F5377" s="2" t="s">
        <v>14</v>
      </c>
      <c r="G5377" s="2" t="s">
        <v>11</v>
      </c>
      <c r="H5377" s="2" t="s">
        <v>12</v>
      </c>
      <c r="I5377" s="2">
        <v>38</v>
      </c>
      <c r="J5377" s="2" t="str">
        <f>VLOOKUP(A5377,'Cor da Pele e Motivacao'!$A$2:$I$11399,6, FALSE)</f>
        <v>Parda</v>
      </c>
      <c r="K5377" s="2" t="str">
        <f>VLOOKUP(A5377,'Cor da Pele e Motivacao'!$A$2:$I$11399,8, FALSE)</f>
        <v>ATIVIDADES CRIMINAIS</v>
      </c>
      <c r="L5377" s="2">
        <v>1</v>
      </c>
    </row>
    <row r="5378" spans="1:12" ht="15.75" customHeight="1" x14ac:dyDescent="0.25">
      <c r="A5378" t="str">
        <f>CONCATENATE(B5378,C5378,D5378,H5378,I5378,L5378)</f>
        <v>352019HOMICIDIO231</v>
      </c>
      <c r="B5378" s="2">
        <v>3</v>
      </c>
      <c r="C5378" s="2">
        <v>5</v>
      </c>
      <c r="D5378" s="2">
        <v>2019</v>
      </c>
      <c r="E5378" s="2" t="s">
        <v>24</v>
      </c>
      <c r="F5378" s="2" t="s">
        <v>10</v>
      </c>
      <c r="G5378" s="2" t="s">
        <v>11</v>
      </c>
      <c r="H5378" s="2" t="s">
        <v>12</v>
      </c>
      <c r="I5378" s="2">
        <v>23</v>
      </c>
      <c r="J5378" s="2" t="str">
        <f>VLOOKUP(A5378,'Cor da Pele e Motivacao'!$A$2:$I$11399,6, FALSE)</f>
        <v>Parda</v>
      </c>
      <c r="K5378" s="2" t="str">
        <f>VLOOKUP(A5378,'Cor da Pele e Motivacao'!$A$2:$I$11399,8, FALSE)</f>
        <v>ATIVIDADES CRIMINAIS</v>
      </c>
      <c r="L5378" s="2">
        <v>1</v>
      </c>
    </row>
    <row r="5379" spans="1:12" ht="15.75" customHeight="1" x14ac:dyDescent="0.25">
      <c r="A5379" t="str">
        <f>CONCATENATE(B5379,C5379,D5379,H5379,I5379,L5379)</f>
        <v>352019HOMICIDIO311</v>
      </c>
      <c r="B5379" s="2">
        <v>3</v>
      </c>
      <c r="C5379" s="2">
        <v>5</v>
      </c>
      <c r="D5379" s="2">
        <v>2019</v>
      </c>
      <c r="E5379" s="2" t="s">
        <v>26</v>
      </c>
      <c r="F5379" s="2" t="s">
        <v>16</v>
      </c>
      <c r="G5379" s="2" t="s">
        <v>11</v>
      </c>
      <c r="H5379" s="2" t="s">
        <v>12</v>
      </c>
      <c r="I5379" s="2">
        <v>31</v>
      </c>
      <c r="J5379" s="2" t="str">
        <f>VLOOKUP(A5379,'Cor da Pele e Motivacao'!$A$2:$I$11399,6, FALSE)</f>
        <v>Parda</v>
      </c>
      <c r="K5379" s="2" t="str">
        <f>VLOOKUP(A5379,'Cor da Pele e Motivacao'!$A$2:$I$11399,8, FALSE)</f>
        <v>ATIVIDADES CRIMINAIS</v>
      </c>
      <c r="L5379" s="2">
        <v>1</v>
      </c>
    </row>
    <row r="5380" spans="1:12" ht="15.75" customHeight="1" x14ac:dyDescent="0.25">
      <c r="A5380" t="str">
        <f>CONCATENATE(B5380,C5380,D5380,H5380,I5380,L5380)</f>
        <v>352019HOMICIDIO231</v>
      </c>
      <c r="B5380" s="2">
        <v>3</v>
      </c>
      <c r="C5380" s="2">
        <v>5</v>
      </c>
      <c r="D5380" s="2">
        <v>2019</v>
      </c>
      <c r="E5380" s="2" t="s">
        <v>88</v>
      </c>
      <c r="F5380" s="2" t="s">
        <v>22</v>
      </c>
      <c r="G5380" s="2" t="s">
        <v>11</v>
      </c>
      <c r="H5380" s="2" t="s">
        <v>12</v>
      </c>
      <c r="I5380" s="2">
        <v>23</v>
      </c>
      <c r="J5380" s="2" t="str">
        <f>VLOOKUP(A5380,'Cor da Pele e Motivacao'!$A$2:$I$11399,6, FALSE)</f>
        <v>Parda</v>
      </c>
      <c r="K5380" s="2" t="str">
        <f>VLOOKUP(A5380,'Cor da Pele e Motivacao'!$A$2:$I$11399,8, FALSE)</f>
        <v>ATIVIDADES CRIMINAIS</v>
      </c>
      <c r="L5380" s="2">
        <v>1</v>
      </c>
    </row>
    <row r="5381" spans="1:12" ht="15.75" customHeight="1" x14ac:dyDescent="0.25">
      <c r="A5381" t="str">
        <f>CONCATENATE(B5381,C5381,D5381,H5381,I5381,L5381)</f>
        <v>352019HOMICIDIO161</v>
      </c>
      <c r="B5381" s="2">
        <v>3</v>
      </c>
      <c r="C5381" s="2">
        <v>5</v>
      </c>
      <c r="D5381" s="2">
        <v>2019</v>
      </c>
      <c r="E5381" s="2" t="s">
        <v>27</v>
      </c>
      <c r="F5381" s="2" t="s">
        <v>14</v>
      </c>
      <c r="G5381" s="2" t="s">
        <v>11</v>
      </c>
      <c r="H5381" s="2" t="s">
        <v>12</v>
      </c>
      <c r="I5381" s="2">
        <v>16</v>
      </c>
      <c r="J5381" s="2" t="str">
        <f>VLOOKUP(A5381,'Cor da Pele e Motivacao'!$A$2:$I$11399,6, FALSE)</f>
        <v>Parda</v>
      </c>
      <c r="K5381" s="2" t="str">
        <f>VLOOKUP(A5381,'Cor da Pele e Motivacao'!$A$2:$I$11399,8, FALSE)</f>
        <v>VIOLÊNCIA INTERPESSOAL</v>
      </c>
      <c r="L5381" s="2">
        <v>1</v>
      </c>
    </row>
    <row r="5382" spans="1:12" ht="15.75" customHeight="1" x14ac:dyDescent="0.25">
      <c r="A5382" t="str">
        <f>CONCATENATE(B5382,C5382,D5382,H5382,I5382,L5382)</f>
        <v>452019HOMICIDIO181</v>
      </c>
      <c r="B5382" s="2">
        <v>4</v>
      </c>
      <c r="C5382" s="2">
        <v>5</v>
      </c>
      <c r="D5382" s="2">
        <v>2019</v>
      </c>
      <c r="E5382" s="2" t="s">
        <v>45</v>
      </c>
      <c r="F5382" s="2" t="s">
        <v>14</v>
      </c>
      <c r="G5382" s="2" t="s">
        <v>11</v>
      </c>
      <c r="H5382" s="2" t="s">
        <v>12</v>
      </c>
      <c r="I5382" s="2">
        <v>18</v>
      </c>
      <c r="J5382" s="2" t="str">
        <f>VLOOKUP(A5382,'Cor da Pele e Motivacao'!$A$2:$I$11399,6, FALSE)</f>
        <v>Parda</v>
      </c>
      <c r="K5382" s="2" t="str">
        <f>VLOOKUP(A5382,'Cor da Pele e Motivacao'!$A$2:$I$11399,8, FALSE)</f>
        <v>ATIVIDADES CRIMINAIS</v>
      </c>
      <c r="L5382" s="2">
        <v>1</v>
      </c>
    </row>
    <row r="5383" spans="1:12" ht="15.75" customHeight="1" x14ac:dyDescent="0.25">
      <c r="A5383" t="str">
        <f>CONCATENATE(B5383,C5383,D5383,H5383,I5383,L5383)</f>
        <v>452019HOMICIDIO211</v>
      </c>
      <c r="B5383" s="2">
        <v>4</v>
      </c>
      <c r="C5383" s="2">
        <v>5</v>
      </c>
      <c r="D5383" s="2">
        <v>2019</v>
      </c>
      <c r="E5383" s="2" t="s">
        <v>32</v>
      </c>
      <c r="F5383" s="2" t="s">
        <v>16</v>
      </c>
      <c r="G5383" s="2" t="s">
        <v>11</v>
      </c>
      <c r="H5383" s="2" t="s">
        <v>12</v>
      </c>
      <c r="I5383" s="2">
        <v>21</v>
      </c>
      <c r="J5383" s="2" t="str">
        <f>VLOOKUP(A5383,'Cor da Pele e Motivacao'!$A$2:$I$11399,6, FALSE)</f>
        <v>Parda</v>
      </c>
      <c r="K5383" s="2" t="str">
        <f>VLOOKUP(A5383,'Cor da Pele e Motivacao'!$A$2:$I$11399,8, FALSE)</f>
        <v>VIOLÊNCIA INTERPESSOAL</v>
      </c>
      <c r="L5383" s="2">
        <v>1</v>
      </c>
    </row>
    <row r="5384" spans="1:12" ht="15.75" customHeight="1" x14ac:dyDescent="0.25">
      <c r="A5384" t="str">
        <f>CONCATENATE(B5384,C5384,D5384,H5384,I5384,L5384)</f>
        <v>452019HOMICIDIO1</v>
      </c>
      <c r="B5384" s="2">
        <v>4</v>
      </c>
      <c r="C5384" s="2">
        <v>5</v>
      </c>
      <c r="D5384" s="2">
        <v>2019</v>
      </c>
      <c r="E5384" s="2" t="s">
        <v>13</v>
      </c>
      <c r="F5384" s="2" t="s">
        <v>14</v>
      </c>
      <c r="G5384" s="2" t="s">
        <v>11</v>
      </c>
      <c r="H5384" s="2" t="s">
        <v>12</v>
      </c>
      <c r="I5384" s="2"/>
      <c r="J5384" s="2" t="str">
        <f>VLOOKUP(A5384,'Cor da Pele e Motivacao'!$A$2:$I$11399,6, FALSE)</f>
        <v>Parda</v>
      </c>
      <c r="K5384" s="2" t="str">
        <f>VLOOKUP(A5384,'Cor da Pele e Motivacao'!$A$2:$I$11399,8, FALSE)</f>
        <v>ATIVIDADES CRIMINAIS</v>
      </c>
      <c r="L5384" s="2">
        <v>1</v>
      </c>
    </row>
    <row r="5385" spans="1:12" ht="15.75" customHeight="1" x14ac:dyDescent="0.25">
      <c r="A5385" t="str">
        <f>CONCATENATE(B5385,C5385,D5385,H5385,I5385,L5385)</f>
        <v>452019HOMICIDIO281</v>
      </c>
      <c r="B5385" s="2">
        <v>4</v>
      </c>
      <c r="C5385" s="2">
        <v>5</v>
      </c>
      <c r="D5385" s="2">
        <v>2019</v>
      </c>
      <c r="E5385" s="2" t="s">
        <v>15</v>
      </c>
      <c r="F5385" s="2" t="s">
        <v>16</v>
      </c>
      <c r="G5385" s="2" t="s">
        <v>11</v>
      </c>
      <c r="H5385" s="2" t="s">
        <v>12</v>
      </c>
      <c r="I5385" s="2">
        <v>28</v>
      </c>
      <c r="J5385" s="2" t="str">
        <f>VLOOKUP(A5385,'Cor da Pele e Motivacao'!$A$2:$I$11399,6, FALSE)</f>
        <v>Branca</v>
      </c>
      <c r="K5385" s="2" t="str">
        <f>VLOOKUP(A5385,'Cor da Pele e Motivacao'!$A$2:$I$11399,8, FALSE)</f>
        <v>ATIVIDADES CRIMINAIS</v>
      </c>
      <c r="L5385" s="2">
        <v>1</v>
      </c>
    </row>
    <row r="5386" spans="1:12" ht="15.75" customHeight="1" x14ac:dyDescent="0.25">
      <c r="A5386" t="str">
        <f>CONCATENATE(B5386,C5386,D5386,H5386,I5386,L5386)</f>
        <v>452019HOMICIDIO281</v>
      </c>
      <c r="B5386" s="2">
        <v>4</v>
      </c>
      <c r="C5386" s="2">
        <v>5</v>
      </c>
      <c r="D5386" s="2">
        <v>2019</v>
      </c>
      <c r="E5386" s="2" t="s">
        <v>146</v>
      </c>
      <c r="F5386" s="2" t="s">
        <v>22</v>
      </c>
      <c r="G5386" s="2" t="s">
        <v>11</v>
      </c>
      <c r="H5386" s="2" t="s">
        <v>12</v>
      </c>
      <c r="I5386" s="2">
        <v>28</v>
      </c>
      <c r="J5386" s="2" t="str">
        <f>VLOOKUP(A5386,'Cor da Pele e Motivacao'!$A$2:$I$11399,6, FALSE)</f>
        <v>Branca</v>
      </c>
      <c r="K5386" s="2" t="str">
        <f>VLOOKUP(A5386,'Cor da Pele e Motivacao'!$A$2:$I$11399,8, FALSE)</f>
        <v>ATIVIDADES CRIMINAIS</v>
      </c>
      <c r="L5386" s="2">
        <v>1</v>
      </c>
    </row>
    <row r="5387" spans="1:12" ht="15.75" customHeight="1" x14ac:dyDescent="0.25">
      <c r="A5387" t="str">
        <f>CONCATENATE(B5387,C5387,D5387,H5387,I5387,L5387)</f>
        <v>452019LATROCINIO441</v>
      </c>
      <c r="B5387" s="2">
        <v>4</v>
      </c>
      <c r="C5387" s="2">
        <v>5</v>
      </c>
      <c r="D5387" s="2">
        <v>2019</v>
      </c>
      <c r="E5387" s="2" t="s">
        <v>19</v>
      </c>
      <c r="F5387" s="2" t="s">
        <v>14</v>
      </c>
      <c r="G5387" s="2" t="s">
        <v>11</v>
      </c>
      <c r="H5387" s="2" t="s">
        <v>33</v>
      </c>
      <c r="I5387" s="2">
        <v>44</v>
      </c>
      <c r="J5387" s="2" t="str">
        <f>VLOOKUP(A5387,'Cor da Pele e Motivacao'!$A$2:$I$11399,6, FALSE)</f>
        <v>Parda</v>
      </c>
      <c r="K5387" s="2" t="str">
        <f>VLOOKUP(A5387,'Cor da Pele e Motivacao'!$A$2:$I$11399,8, FALSE)</f>
        <v>PATRIMÔNIO</v>
      </c>
      <c r="L5387" s="2">
        <v>1</v>
      </c>
    </row>
    <row r="5388" spans="1:12" ht="15.75" customHeight="1" x14ac:dyDescent="0.25">
      <c r="A5388" t="str">
        <f>CONCATENATE(B5388,C5388,D5388,H5388,I5388,L5388)</f>
        <v>452019HOMICIDIO171</v>
      </c>
      <c r="B5388" s="2">
        <v>4</v>
      </c>
      <c r="C5388" s="2">
        <v>5</v>
      </c>
      <c r="D5388" s="2">
        <v>2019</v>
      </c>
      <c r="E5388" s="2" t="s">
        <v>90</v>
      </c>
      <c r="F5388" s="2" t="s">
        <v>22</v>
      </c>
      <c r="G5388" s="2" t="s">
        <v>11</v>
      </c>
      <c r="H5388" s="2" t="s">
        <v>12</v>
      </c>
      <c r="I5388" s="2">
        <v>17</v>
      </c>
      <c r="J5388" s="2" t="str">
        <f>VLOOKUP(A5388,'Cor da Pele e Motivacao'!$A$2:$I$11399,6, FALSE)</f>
        <v>Parda</v>
      </c>
      <c r="K5388" s="2" t="str">
        <f>VLOOKUP(A5388,'Cor da Pele e Motivacao'!$A$2:$I$11399,8, FALSE)</f>
        <v>ATIVIDADES CRIMINAIS</v>
      </c>
      <c r="L5388" s="2">
        <v>1</v>
      </c>
    </row>
    <row r="5389" spans="1:12" ht="15.75" customHeight="1" x14ac:dyDescent="0.25">
      <c r="A5389" t="str">
        <f>CONCATENATE(B5389,C5389,D5389,H5389,I5389,L5389)</f>
        <v>452019HOMICIDIO171</v>
      </c>
      <c r="B5389" s="2">
        <v>4</v>
      </c>
      <c r="C5389" s="2">
        <v>5</v>
      </c>
      <c r="D5389" s="2">
        <v>2019</v>
      </c>
      <c r="E5389" s="2" t="s">
        <v>23</v>
      </c>
      <c r="F5389" s="2" t="s">
        <v>14</v>
      </c>
      <c r="G5389" s="2" t="s">
        <v>11</v>
      </c>
      <c r="H5389" s="2" t="s">
        <v>12</v>
      </c>
      <c r="I5389" s="2">
        <v>17</v>
      </c>
      <c r="J5389" s="2" t="str">
        <f>VLOOKUP(A5389,'Cor da Pele e Motivacao'!$A$2:$I$11399,6, FALSE)</f>
        <v>Parda</v>
      </c>
      <c r="K5389" s="2" t="str">
        <f>VLOOKUP(A5389,'Cor da Pele e Motivacao'!$A$2:$I$11399,8, FALSE)</f>
        <v>ATIVIDADES CRIMINAIS</v>
      </c>
      <c r="L5389" s="2">
        <v>1</v>
      </c>
    </row>
    <row r="5390" spans="1:12" ht="15.75" customHeight="1" x14ac:dyDescent="0.25">
      <c r="A5390" t="str">
        <f>CONCATENATE(B5390,C5390,D5390,H5390,I5390,L5390)</f>
        <v>452019HOMICIDIO371</v>
      </c>
      <c r="B5390" s="2">
        <v>4</v>
      </c>
      <c r="C5390" s="2">
        <v>5</v>
      </c>
      <c r="D5390" s="2">
        <v>2019</v>
      </c>
      <c r="E5390" s="2" t="s">
        <v>70</v>
      </c>
      <c r="F5390" s="2" t="s">
        <v>16</v>
      </c>
      <c r="G5390" s="2" t="s">
        <v>11</v>
      </c>
      <c r="H5390" s="2" t="s">
        <v>12</v>
      </c>
      <c r="I5390" s="2">
        <v>37</v>
      </c>
      <c r="J5390" s="2" t="str">
        <f>VLOOKUP(A5390,'Cor da Pele e Motivacao'!$A$2:$I$11399,6, FALSE)</f>
        <v>Parda</v>
      </c>
      <c r="K5390" s="2" t="str">
        <f>VLOOKUP(A5390,'Cor da Pele e Motivacao'!$A$2:$I$11399,8, FALSE)</f>
        <v>VIOLÊNCIA INTERPESSOAL</v>
      </c>
      <c r="L5390" s="2">
        <v>1</v>
      </c>
    </row>
    <row r="5391" spans="1:12" ht="15.75" customHeight="1" x14ac:dyDescent="0.25">
      <c r="A5391" t="str">
        <f>CONCATENATE(B5391,C5391,D5391,H5391,I5391,L5391)</f>
        <v>452019HOMICIDIO191</v>
      </c>
      <c r="B5391" s="2">
        <v>4</v>
      </c>
      <c r="C5391" s="2">
        <v>5</v>
      </c>
      <c r="D5391" s="2">
        <v>2019</v>
      </c>
      <c r="E5391" s="2" t="s">
        <v>116</v>
      </c>
      <c r="F5391" s="2" t="s">
        <v>16</v>
      </c>
      <c r="G5391" s="2" t="s">
        <v>11</v>
      </c>
      <c r="H5391" s="2" t="s">
        <v>12</v>
      </c>
      <c r="I5391" s="2">
        <v>19</v>
      </c>
      <c r="J5391" s="2" t="str">
        <f>VLOOKUP(A5391,'Cor da Pele e Motivacao'!$A$2:$I$11399,6, FALSE)</f>
        <v>Parda</v>
      </c>
      <c r="K5391" s="2" t="str">
        <f>VLOOKUP(A5391,'Cor da Pele e Motivacao'!$A$2:$I$11399,8, FALSE)</f>
        <v>VIOLÊNCIA INTERPESSOAL</v>
      </c>
      <c r="L5391" s="2">
        <v>1</v>
      </c>
    </row>
    <row r="5392" spans="1:12" ht="15.75" customHeight="1" x14ac:dyDescent="0.25">
      <c r="A5392" t="str">
        <f>CONCATENATE(B5392,C5392,D5392,H5392,I5392,L5392)</f>
        <v>452019HOMICIDIO291</v>
      </c>
      <c r="B5392" s="2">
        <v>4</v>
      </c>
      <c r="C5392" s="2">
        <v>5</v>
      </c>
      <c r="D5392" s="2">
        <v>2019</v>
      </c>
      <c r="E5392" s="2" t="s">
        <v>25</v>
      </c>
      <c r="F5392" s="2" t="s">
        <v>25</v>
      </c>
      <c r="G5392" s="2" t="s">
        <v>11</v>
      </c>
      <c r="H5392" s="2" t="s">
        <v>12</v>
      </c>
      <c r="I5392" s="2">
        <v>29</v>
      </c>
      <c r="J5392" s="2" t="str">
        <f>VLOOKUP(A5392,'Cor da Pele e Motivacao'!$A$2:$I$11399,6, FALSE)</f>
        <v>Parda</v>
      </c>
      <c r="K5392" s="2" t="str">
        <f>VLOOKUP(A5392,'Cor da Pele e Motivacao'!$A$2:$I$11399,8, FALSE)</f>
        <v>ATIVIDADES CRIMINAIS</v>
      </c>
      <c r="L5392" s="2">
        <v>1</v>
      </c>
    </row>
    <row r="5393" spans="1:12" ht="15.75" customHeight="1" x14ac:dyDescent="0.25">
      <c r="A5393" t="str">
        <f>CONCATENATE(B5393,C5393,D5393,H5393,I5393,L5393)</f>
        <v>452019HOMICIDIO471</v>
      </c>
      <c r="B5393" s="2">
        <v>4</v>
      </c>
      <c r="C5393" s="2">
        <v>5</v>
      </c>
      <c r="D5393" s="2">
        <v>2019</v>
      </c>
      <c r="E5393" s="2" t="s">
        <v>46</v>
      </c>
      <c r="F5393" s="2" t="s">
        <v>22</v>
      </c>
      <c r="G5393" s="2" t="s">
        <v>11</v>
      </c>
      <c r="H5393" s="2" t="s">
        <v>12</v>
      </c>
      <c r="I5393" s="2">
        <v>47</v>
      </c>
      <c r="J5393" s="2" t="str">
        <f>VLOOKUP(A5393,'Cor da Pele e Motivacao'!$A$2:$I$11399,6, FALSE)</f>
        <v>Parda</v>
      </c>
      <c r="K5393" s="2" t="str">
        <f>VLOOKUP(A5393,'Cor da Pele e Motivacao'!$A$2:$I$11399,8, FALSE)</f>
        <v>VIOLÊNCIA INTERPESSOAL</v>
      </c>
      <c r="L5393" s="2">
        <v>1</v>
      </c>
    </row>
    <row r="5394" spans="1:12" ht="15.75" customHeight="1" x14ac:dyDescent="0.25">
      <c r="A5394" t="str">
        <f>CONCATENATE(B5394,C5394,D5394,H5394,I5394,L5394)</f>
        <v>552019HOMICIDIO151</v>
      </c>
      <c r="B5394" s="2">
        <v>5</v>
      </c>
      <c r="C5394" s="2">
        <v>5</v>
      </c>
      <c r="D5394" s="2">
        <v>2019</v>
      </c>
      <c r="E5394" s="2" t="s">
        <v>45</v>
      </c>
      <c r="F5394" s="2" t="s">
        <v>14</v>
      </c>
      <c r="G5394" s="2" t="s">
        <v>11</v>
      </c>
      <c r="H5394" s="2" t="s">
        <v>12</v>
      </c>
      <c r="I5394" s="2">
        <v>15</v>
      </c>
      <c r="J5394" s="2" t="str">
        <f>VLOOKUP(A5394,'Cor da Pele e Motivacao'!$A$2:$I$11399,6, FALSE)</f>
        <v>Parda</v>
      </c>
      <c r="K5394" s="2" t="str">
        <f>VLOOKUP(A5394,'Cor da Pele e Motivacao'!$A$2:$I$11399,8, FALSE)</f>
        <v>ATIVIDADES CRIMINAIS</v>
      </c>
      <c r="L5394" s="2">
        <v>1</v>
      </c>
    </row>
    <row r="5395" spans="1:12" ht="15.75" customHeight="1" x14ac:dyDescent="0.25">
      <c r="A5395" t="str">
        <f>CONCATENATE(B5395,C5395,D5395,H5395,I5395,L5395)</f>
        <v>552019HOMICIDIO171</v>
      </c>
      <c r="B5395" s="2">
        <v>5</v>
      </c>
      <c r="C5395" s="2">
        <v>5</v>
      </c>
      <c r="D5395" s="2">
        <v>2019</v>
      </c>
      <c r="E5395" s="2" t="s">
        <v>13</v>
      </c>
      <c r="F5395" s="2" t="s">
        <v>14</v>
      </c>
      <c r="G5395" s="2" t="s">
        <v>11</v>
      </c>
      <c r="H5395" s="2" t="s">
        <v>12</v>
      </c>
      <c r="I5395" s="2">
        <v>17</v>
      </c>
      <c r="J5395" s="2" t="str">
        <f>VLOOKUP(A5395,'Cor da Pele e Motivacao'!$A$2:$I$11399,6, FALSE)</f>
        <v>Parda</v>
      </c>
      <c r="K5395" s="2" t="str">
        <f>VLOOKUP(A5395,'Cor da Pele e Motivacao'!$A$2:$I$11399,8, FALSE)</f>
        <v>ATIVIDADES CRIMINAIS</v>
      </c>
      <c r="L5395" s="2">
        <v>1</v>
      </c>
    </row>
    <row r="5396" spans="1:12" ht="15.75" customHeight="1" x14ac:dyDescent="0.25">
      <c r="A5396" t="str">
        <f>CONCATENATE(B5396,C5396,D5396,H5396,I5396,L5396)</f>
        <v>552019LATROCINIO181</v>
      </c>
      <c r="B5396" s="2">
        <v>5</v>
      </c>
      <c r="C5396" s="2">
        <v>5</v>
      </c>
      <c r="D5396" s="2">
        <v>2019</v>
      </c>
      <c r="E5396" s="2" t="s">
        <v>110</v>
      </c>
      <c r="F5396" s="2" t="s">
        <v>16</v>
      </c>
      <c r="G5396" s="2" t="s">
        <v>11</v>
      </c>
      <c r="H5396" s="2" t="s">
        <v>33</v>
      </c>
      <c r="I5396" s="2">
        <v>18</v>
      </c>
      <c r="J5396" s="2" t="str">
        <f>VLOOKUP(A5396,'Cor da Pele e Motivacao'!$A$2:$I$11399,6, FALSE)</f>
        <v>Parda</v>
      </c>
      <c r="K5396" s="2" t="str">
        <f>VLOOKUP(A5396,'Cor da Pele e Motivacao'!$A$2:$I$11399,8, FALSE)</f>
        <v>PATRIMÔNIO</v>
      </c>
      <c r="L5396" s="2">
        <v>1</v>
      </c>
    </row>
    <row r="5397" spans="1:12" ht="15.75" customHeight="1" x14ac:dyDescent="0.25">
      <c r="A5397" t="str">
        <f>CONCATENATE(B5397,C5397,D5397,H5397,I5397,L5397)</f>
        <v>552019HOMICIDIO321</v>
      </c>
      <c r="B5397" s="2">
        <v>5</v>
      </c>
      <c r="C5397" s="2">
        <v>5</v>
      </c>
      <c r="D5397" s="2">
        <v>2019</v>
      </c>
      <c r="E5397" s="2" t="s">
        <v>86</v>
      </c>
      <c r="F5397" s="2" t="s">
        <v>16</v>
      </c>
      <c r="G5397" s="2" t="s">
        <v>11</v>
      </c>
      <c r="H5397" s="2" t="s">
        <v>12</v>
      </c>
      <c r="I5397" s="2">
        <v>32</v>
      </c>
      <c r="J5397" s="2" t="str">
        <f>VLOOKUP(A5397,'Cor da Pele e Motivacao'!$A$2:$I$11399,6, FALSE)</f>
        <v>Branca</v>
      </c>
      <c r="K5397" s="2" t="str">
        <f>VLOOKUP(A5397,'Cor da Pele e Motivacao'!$A$2:$I$11399,8, FALSE)</f>
        <v>ATIVIDADES CRIMINAIS</v>
      </c>
      <c r="L5397" s="2">
        <v>1</v>
      </c>
    </row>
    <row r="5398" spans="1:12" ht="15.75" customHeight="1" x14ac:dyDescent="0.25">
      <c r="A5398" t="str">
        <f>CONCATENATE(B5398,C5398,D5398,H5398,I5398,L5398)</f>
        <v>552019HOMICIDIO401</v>
      </c>
      <c r="B5398" s="2">
        <v>5</v>
      </c>
      <c r="C5398" s="2">
        <v>5</v>
      </c>
      <c r="D5398" s="2">
        <v>2019</v>
      </c>
      <c r="E5398" s="2" t="s">
        <v>86</v>
      </c>
      <c r="F5398" s="2" t="s">
        <v>16</v>
      </c>
      <c r="G5398" s="2" t="s">
        <v>11</v>
      </c>
      <c r="H5398" s="2" t="s">
        <v>12</v>
      </c>
      <c r="I5398" s="2">
        <v>40</v>
      </c>
      <c r="J5398" s="2" t="str">
        <f>VLOOKUP(A5398,'Cor da Pele e Motivacao'!$A$2:$I$11399,6, FALSE)</f>
        <v>Parda</v>
      </c>
      <c r="K5398" s="2" t="str">
        <f>VLOOKUP(A5398,'Cor da Pele e Motivacao'!$A$2:$I$11399,8, FALSE)</f>
        <v>VIOLÊNCIA INTERPESSOAL</v>
      </c>
      <c r="L5398" s="2">
        <v>1</v>
      </c>
    </row>
    <row r="5399" spans="1:12" ht="15.75" customHeight="1" x14ac:dyDescent="0.25">
      <c r="A5399" t="str">
        <f>CONCATENATE(B5399,C5399,D5399,H5399,I5399,L5399)</f>
        <v>552019HOMICIDIO311</v>
      </c>
      <c r="B5399" s="2">
        <v>5</v>
      </c>
      <c r="C5399" s="2">
        <v>5</v>
      </c>
      <c r="D5399" s="2">
        <v>2019</v>
      </c>
      <c r="E5399" s="2" t="s">
        <v>125</v>
      </c>
      <c r="F5399" s="2" t="s">
        <v>22</v>
      </c>
      <c r="G5399" s="2" t="s">
        <v>11</v>
      </c>
      <c r="H5399" s="2" t="s">
        <v>12</v>
      </c>
      <c r="I5399" s="2">
        <v>31</v>
      </c>
      <c r="J5399" s="2" t="str">
        <f>VLOOKUP(A5399,'Cor da Pele e Motivacao'!$A$2:$I$11399,6, FALSE)</f>
        <v>Parda</v>
      </c>
      <c r="K5399" s="2" t="str">
        <f>VLOOKUP(A5399,'Cor da Pele e Motivacao'!$A$2:$I$11399,8, FALSE)</f>
        <v>ATIVIDADES CRIMINAIS</v>
      </c>
      <c r="L5399" s="2">
        <v>1</v>
      </c>
    </row>
    <row r="5400" spans="1:12" ht="15.75" customHeight="1" x14ac:dyDescent="0.25">
      <c r="A5400" t="str">
        <f>CONCATENATE(B5400,C5400,D5400,H5400,I5400,L5400)</f>
        <v>552019HOMICIDIO171</v>
      </c>
      <c r="B5400" s="2">
        <v>5</v>
      </c>
      <c r="C5400" s="2">
        <v>5</v>
      </c>
      <c r="D5400" s="2">
        <v>2019</v>
      </c>
      <c r="E5400" s="2" t="s">
        <v>20</v>
      </c>
      <c r="F5400" s="2" t="s">
        <v>14</v>
      </c>
      <c r="G5400" s="2" t="s">
        <v>11</v>
      </c>
      <c r="H5400" s="2" t="s">
        <v>12</v>
      </c>
      <c r="I5400" s="2">
        <v>17</v>
      </c>
      <c r="J5400" s="2" t="str">
        <f>VLOOKUP(A5400,'Cor da Pele e Motivacao'!$A$2:$I$11399,6, FALSE)</f>
        <v>Parda</v>
      </c>
      <c r="K5400" s="2" t="str">
        <f>VLOOKUP(A5400,'Cor da Pele e Motivacao'!$A$2:$I$11399,8, FALSE)</f>
        <v>ATIVIDADES CRIMINAIS</v>
      </c>
      <c r="L5400" s="2">
        <v>1</v>
      </c>
    </row>
    <row r="5401" spans="1:12" ht="15.75" customHeight="1" x14ac:dyDescent="0.25">
      <c r="A5401" t="str">
        <f>CONCATENATE(B5401,C5401,D5401,H5401,I5401,L5401)</f>
        <v>552019HOMICIDIO371</v>
      </c>
      <c r="B5401" s="2">
        <v>5</v>
      </c>
      <c r="C5401" s="2">
        <v>5</v>
      </c>
      <c r="D5401" s="2">
        <v>2019</v>
      </c>
      <c r="E5401" s="2" t="s">
        <v>80</v>
      </c>
      <c r="F5401" s="2" t="s">
        <v>14</v>
      </c>
      <c r="G5401" s="2" t="s">
        <v>11</v>
      </c>
      <c r="H5401" s="2" t="s">
        <v>12</v>
      </c>
      <c r="I5401" s="2">
        <v>37</v>
      </c>
      <c r="J5401" s="2" t="str">
        <f>VLOOKUP(A5401,'Cor da Pele e Motivacao'!$A$2:$I$11399,6, FALSE)</f>
        <v>Parda</v>
      </c>
      <c r="K5401" s="2" t="str">
        <f>VLOOKUP(A5401,'Cor da Pele e Motivacao'!$A$2:$I$11399,8, FALSE)</f>
        <v>ATIVIDADES CRIMINAIS</v>
      </c>
      <c r="L5401" s="2">
        <v>1</v>
      </c>
    </row>
    <row r="5402" spans="1:12" ht="15.75" customHeight="1" x14ac:dyDescent="0.25">
      <c r="A5402" t="str">
        <f>CONCATENATE(B5402,C5402,D5402,H5402,I5402,L5402)</f>
        <v>552019HOMICIDIO781</v>
      </c>
      <c r="B5402" s="2">
        <v>5</v>
      </c>
      <c r="C5402" s="2">
        <v>5</v>
      </c>
      <c r="D5402" s="2">
        <v>2019</v>
      </c>
      <c r="E5402" s="2" t="s">
        <v>23</v>
      </c>
      <c r="F5402" s="2" t="s">
        <v>14</v>
      </c>
      <c r="G5402" s="2" t="s">
        <v>11</v>
      </c>
      <c r="H5402" s="2" t="s">
        <v>12</v>
      </c>
      <c r="I5402" s="2">
        <v>78</v>
      </c>
      <c r="J5402" s="2" t="str">
        <f>VLOOKUP(A5402,'Cor da Pele e Motivacao'!$A$2:$I$11399,6, FALSE)</f>
        <v>NAO INFORMADO</v>
      </c>
      <c r="K5402" s="2" t="str">
        <f>VLOOKUP(A5402,'Cor da Pele e Motivacao'!$A$2:$I$11399,8, FALSE)</f>
        <v>VIOLÊNCIA INTERPESSOAL</v>
      </c>
      <c r="L5402" s="2">
        <v>1</v>
      </c>
    </row>
    <row r="5403" spans="1:12" ht="15.75" customHeight="1" x14ac:dyDescent="0.25">
      <c r="A5403" t="str">
        <f>CONCATENATE(B5403,C5403,D5403,H5403,I5403,L5403)</f>
        <v>552019HOMICIDIO261</v>
      </c>
      <c r="B5403" s="2">
        <v>5</v>
      </c>
      <c r="C5403" s="2">
        <v>5</v>
      </c>
      <c r="D5403" s="2">
        <v>2019</v>
      </c>
      <c r="E5403" s="2" t="s">
        <v>25</v>
      </c>
      <c r="F5403" s="2" t="s">
        <v>25</v>
      </c>
      <c r="G5403" s="2" t="s">
        <v>11</v>
      </c>
      <c r="H5403" s="2" t="s">
        <v>12</v>
      </c>
      <c r="I5403" s="2">
        <v>26</v>
      </c>
      <c r="J5403" s="2" t="str">
        <f>VLOOKUP(A5403,'Cor da Pele e Motivacao'!$A$2:$I$11399,6, FALSE)</f>
        <v>Parda</v>
      </c>
      <c r="K5403" s="2" t="str">
        <f>VLOOKUP(A5403,'Cor da Pele e Motivacao'!$A$2:$I$11399,8, FALSE)</f>
        <v>ATIVIDADES CRIMINAIS</v>
      </c>
      <c r="L5403" s="2">
        <v>1</v>
      </c>
    </row>
    <row r="5404" spans="1:12" ht="15.75" customHeight="1" x14ac:dyDescent="0.25">
      <c r="A5404" t="str">
        <f>CONCATENATE(B5404,C5404,D5404,H5404,I5404,L5404)</f>
        <v>552019HOMICIDIO321</v>
      </c>
      <c r="B5404" s="2">
        <v>5</v>
      </c>
      <c r="C5404" s="2">
        <v>5</v>
      </c>
      <c r="D5404" s="2">
        <v>2019</v>
      </c>
      <c r="E5404" s="2" t="s">
        <v>25</v>
      </c>
      <c r="F5404" s="2" t="s">
        <v>25</v>
      </c>
      <c r="G5404" s="2" t="s">
        <v>11</v>
      </c>
      <c r="H5404" s="2" t="s">
        <v>12</v>
      </c>
      <c r="I5404" s="2">
        <v>32</v>
      </c>
      <c r="J5404" s="2" t="str">
        <f>VLOOKUP(A5404,'Cor da Pele e Motivacao'!$A$2:$I$11399,6, FALSE)</f>
        <v>Branca</v>
      </c>
      <c r="K5404" s="2" t="str">
        <f>VLOOKUP(A5404,'Cor da Pele e Motivacao'!$A$2:$I$11399,8, FALSE)</f>
        <v>ATIVIDADES CRIMINAIS</v>
      </c>
      <c r="L5404" s="2">
        <v>1</v>
      </c>
    </row>
    <row r="5405" spans="1:12" ht="15.75" customHeight="1" x14ac:dyDescent="0.25">
      <c r="A5405" t="str">
        <f>CONCATENATE(B5405,C5405,D5405,H5405,I5405,L5405)</f>
        <v>552019HOMICIDIO451</v>
      </c>
      <c r="B5405" s="2">
        <v>5</v>
      </c>
      <c r="C5405" s="2">
        <v>5</v>
      </c>
      <c r="D5405" s="2">
        <v>2019</v>
      </c>
      <c r="E5405" s="2" t="s">
        <v>25</v>
      </c>
      <c r="F5405" s="2" t="s">
        <v>25</v>
      </c>
      <c r="G5405" s="2" t="s">
        <v>11</v>
      </c>
      <c r="H5405" s="2" t="s">
        <v>12</v>
      </c>
      <c r="I5405" s="2">
        <v>45</v>
      </c>
      <c r="J5405" s="2" t="str">
        <f>VLOOKUP(A5405,'Cor da Pele e Motivacao'!$A$2:$I$11399,6, FALSE)</f>
        <v>Negra</v>
      </c>
      <c r="K5405" s="2" t="str">
        <f>VLOOKUP(A5405,'Cor da Pele e Motivacao'!$A$2:$I$11399,8, FALSE)</f>
        <v>ATIVIDADES CRIMINAIS</v>
      </c>
      <c r="L5405" s="2">
        <v>1</v>
      </c>
    </row>
    <row r="5406" spans="1:12" ht="15.75" customHeight="1" x14ac:dyDescent="0.25">
      <c r="A5406" t="str">
        <f>CONCATENATE(B5406,C5406,D5406,H5406,I5406,L5406)</f>
        <v>552019HOMICIDIO161</v>
      </c>
      <c r="B5406" s="2">
        <v>5</v>
      </c>
      <c r="C5406" s="2">
        <v>5</v>
      </c>
      <c r="D5406" s="2">
        <v>2019</v>
      </c>
      <c r="E5406" s="2" t="s">
        <v>81</v>
      </c>
      <c r="F5406" s="2" t="s">
        <v>22</v>
      </c>
      <c r="G5406" s="2" t="s">
        <v>11</v>
      </c>
      <c r="H5406" s="2" t="s">
        <v>12</v>
      </c>
      <c r="I5406" s="2">
        <v>16</v>
      </c>
      <c r="J5406" s="2" t="str">
        <f>VLOOKUP(A5406,'Cor da Pele e Motivacao'!$A$2:$I$11399,6, FALSE)</f>
        <v>Parda</v>
      </c>
      <c r="K5406" s="2" t="str">
        <f>VLOOKUP(A5406,'Cor da Pele e Motivacao'!$A$2:$I$11399,8, FALSE)</f>
        <v>ATIVIDADES CRIMINAIS</v>
      </c>
      <c r="L5406" s="2">
        <v>1</v>
      </c>
    </row>
    <row r="5407" spans="1:12" ht="15.75" customHeight="1" x14ac:dyDescent="0.25">
      <c r="A5407" t="str">
        <f>CONCATENATE(B5407,C5407,D5407,H5407,I5407,L5407)</f>
        <v>552019HOMICIDIO301</v>
      </c>
      <c r="B5407" s="2">
        <v>5</v>
      </c>
      <c r="C5407" s="2">
        <v>5</v>
      </c>
      <c r="D5407" s="2">
        <v>2019</v>
      </c>
      <c r="E5407" s="2" t="s">
        <v>103</v>
      </c>
      <c r="F5407" s="2" t="s">
        <v>22</v>
      </c>
      <c r="G5407" s="2" t="s">
        <v>11</v>
      </c>
      <c r="H5407" s="2" t="s">
        <v>12</v>
      </c>
      <c r="I5407" s="2">
        <v>30</v>
      </c>
      <c r="J5407" s="2" t="str">
        <f>VLOOKUP(A5407,'Cor da Pele e Motivacao'!$A$2:$I$11399,6, FALSE)</f>
        <v>Parda</v>
      </c>
      <c r="K5407" s="2" t="str">
        <f>VLOOKUP(A5407,'Cor da Pele e Motivacao'!$A$2:$I$11399,8, FALSE)</f>
        <v>VIOLÊNCIA INTERPESSOAL</v>
      </c>
      <c r="L5407" s="2">
        <v>1</v>
      </c>
    </row>
    <row r="5408" spans="1:12" ht="15.75" customHeight="1" x14ac:dyDescent="0.25">
      <c r="A5408" t="str">
        <f>CONCATENATE(B5408,C5408,D5408,H5408,I5408,L5408)</f>
        <v>652019HOMICIDIO371</v>
      </c>
      <c r="B5408" s="2">
        <v>6</v>
      </c>
      <c r="C5408" s="2">
        <v>5</v>
      </c>
      <c r="D5408" s="2">
        <v>2019</v>
      </c>
      <c r="E5408" s="2" t="s">
        <v>15</v>
      </c>
      <c r="F5408" s="2" t="s">
        <v>16</v>
      </c>
      <c r="G5408" s="2" t="s">
        <v>11</v>
      </c>
      <c r="H5408" s="2" t="s">
        <v>12</v>
      </c>
      <c r="I5408" s="2">
        <v>37</v>
      </c>
      <c r="J5408" s="2" t="str">
        <f>VLOOKUP(A5408,'Cor da Pele e Motivacao'!$A$2:$I$11399,6, FALSE)</f>
        <v>Parda</v>
      </c>
      <c r="K5408" s="2" t="str">
        <f>VLOOKUP(A5408,'Cor da Pele e Motivacao'!$A$2:$I$11399,8, FALSE)</f>
        <v>ATIVIDADES CRIMINAIS</v>
      </c>
      <c r="L5408" s="2">
        <v>1</v>
      </c>
    </row>
    <row r="5409" spans="1:12" ht="15.75" customHeight="1" x14ac:dyDescent="0.25">
      <c r="A5409" t="str">
        <f>CONCATENATE(B5409,C5409,D5409,H5409,I5409,L5409)</f>
        <v>652019HOMICIDIO441</v>
      </c>
      <c r="B5409" s="2">
        <v>6</v>
      </c>
      <c r="C5409" s="2">
        <v>5</v>
      </c>
      <c r="D5409" s="2">
        <v>2019</v>
      </c>
      <c r="E5409" s="2" t="s">
        <v>184</v>
      </c>
      <c r="F5409" s="2" t="s">
        <v>10</v>
      </c>
      <c r="G5409" s="2" t="s">
        <v>11</v>
      </c>
      <c r="H5409" s="2" t="s">
        <v>12</v>
      </c>
      <c r="I5409" s="2">
        <v>44</v>
      </c>
      <c r="J5409" s="2" t="str">
        <f>VLOOKUP(A5409,'Cor da Pele e Motivacao'!$A$2:$I$11399,6, FALSE)</f>
        <v>Parda</v>
      </c>
      <c r="K5409" s="2" t="str">
        <f>VLOOKUP(A5409,'Cor da Pele e Motivacao'!$A$2:$I$11399,8, FALSE)</f>
        <v>ATIVIDADES CRIMINAIS</v>
      </c>
      <c r="L5409" s="2">
        <v>1</v>
      </c>
    </row>
    <row r="5410" spans="1:12" ht="15.75" customHeight="1" x14ac:dyDescent="0.25">
      <c r="A5410" t="str">
        <f>CONCATENATE(B5410,C5410,D5410,H5410,I5410,L5410)</f>
        <v>652019HOMICIDIO221</v>
      </c>
      <c r="B5410" s="2">
        <v>6</v>
      </c>
      <c r="C5410" s="2">
        <v>5</v>
      </c>
      <c r="D5410" s="2">
        <v>2019</v>
      </c>
      <c r="E5410" s="2" t="s">
        <v>72</v>
      </c>
      <c r="F5410" s="2" t="s">
        <v>16</v>
      </c>
      <c r="G5410" s="2" t="s">
        <v>11</v>
      </c>
      <c r="H5410" s="2" t="s">
        <v>12</v>
      </c>
      <c r="I5410" s="2">
        <v>22</v>
      </c>
      <c r="J5410" s="2" t="str">
        <f>VLOOKUP(A5410,'Cor da Pele e Motivacao'!$A$2:$I$11399,6, FALSE)</f>
        <v>Parda</v>
      </c>
      <c r="K5410" s="2" t="str">
        <f>VLOOKUP(A5410,'Cor da Pele e Motivacao'!$A$2:$I$11399,8, FALSE)</f>
        <v>VIOLÊNCIA INTERPESSOAL</v>
      </c>
      <c r="L5410" s="2">
        <v>1</v>
      </c>
    </row>
    <row r="5411" spans="1:12" ht="15.75" customHeight="1" x14ac:dyDescent="0.25">
      <c r="A5411" t="str">
        <f>CONCATENATE(B5411,C5411,D5411,H5411,I5411,L5411)</f>
        <v>652019FEMINICIDIO181</v>
      </c>
      <c r="B5411" s="2">
        <v>6</v>
      </c>
      <c r="C5411" s="2">
        <v>5</v>
      </c>
      <c r="D5411" s="2">
        <v>2019</v>
      </c>
      <c r="E5411" s="2" t="s">
        <v>18</v>
      </c>
      <c r="F5411" s="2" t="s">
        <v>16</v>
      </c>
      <c r="G5411" s="2" t="s">
        <v>28</v>
      </c>
      <c r="H5411" s="2" t="s">
        <v>29</v>
      </c>
      <c r="I5411" s="2">
        <v>18</v>
      </c>
      <c r="J5411" s="2" t="str">
        <f>VLOOKUP(A5411,'Cor da Pele e Motivacao'!$A$2:$I$11399,6, FALSE)</f>
        <v>Parda</v>
      </c>
      <c r="K5411" s="2" t="str">
        <f>VLOOKUP(A5411,'Cor da Pele e Motivacao'!$A$2:$I$11399,8, FALSE)</f>
        <v>FEMINICIDIO</v>
      </c>
      <c r="L5411" s="2">
        <v>1</v>
      </c>
    </row>
    <row r="5412" spans="1:12" ht="15.75" customHeight="1" x14ac:dyDescent="0.25">
      <c r="A5412" t="str">
        <f>CONCATENATE(B5412,C5412,D5412,H5412,I5412,L5412)</f>
        <v>652019HOMICIDIO391</v>
      </c>
      <c r="B5412" s="2">
        <v>6</v>
      </c>
      <c r="C5412" s="2">
        <v>5</v>
      </c>
      <c r="D5412" s="2">
        <v>2019</v>
      </c>
      <c r="E5412" s="2" t="s">
        <v>19</v>
      </c>
      <c r="F5412" s="2" t="s">
        <v>14</v>
      </c>
      <c r="G5412" s="2" t="s">
        <v>11</v>
      </c>
      <c r="H5412" s="2" t="s">
        <v>12</v>
      </c>
      <c r="I5412" s="2">
        <v>39</v>
      </c>
      <c r="J5412" s="2" t="str">
        <f>VLOOKUP(A5412,'Cor da Pele e Motivacao'!$A$2:$I$11399,6, FALSE)</f>
        <v>Parda</v>
      </c>
      <c r="K5412" s="2" t="str">
        <f>VLOOKUP(A5412,'Cor da Pele e Motivacao'!$A$2:$I$11399,8, FALSE)</f>
        <v>ATIVIDADES CRIMINAIS</v>
      </c>
      <c r="L5412" s="2">
        <v>1</v>
      </c>
    </row>
    <row r="5413" spans="1:12" ht="15.75" customHeight="1" x14ac:dyDescent="0.25">
      <c r="A5413" t="str">
        <f>CONCATENATE(B5413,C5413,D5413,H5413,I5413,L5413)</f>
        <v>652019HOMICIDIO201</v>
      </c>
      <c r="B5413" s="2">
        <v>6</v>
      </c>
      <c r="C5413" s="2">
        <v>5</v>
      </c>
      <c r="D5413" s="2">
        <v>2019</v>
      </c>
      <c r="E5413" s="2" t="s">
        <v>20</v>
      </c>
      <c r="F5413" s="2" t="s">
        <v>14</v>
      </c>
      <c r="G5413" s="2" t="s">
        <v>11</v>
      </c>
      <c r="H5413" s="2" t="s">
        <v>12</v>
      </c>
      <c r="I5413" s="2">
        <v>20</v>
      </c>
      <c r="J5413" s="2" t="str">
        <f>VLOOKUP(A5413,'Cor da Pele e Motivacao'!$A$2:$I$11399,6, FALSE)</f>
        <v>Parda</v>
      </c>
      <c r="K5413" s="2" t="str">
        <f>VLOOKUP(A5413,'Cor da Pele e Motivacao'!$A$2:$I$11399,8, FALSE)</f>
        <v>ATIVIDADES CRIMINAIS</v>
      </c>
      <c r="L5413" s="2">
        <v>1</v>
      </c>
    </row>
    <row r="5414" spans="1:12" ht="15.75" customHeight="1" x14ac:dyDescent="0.25">
      <c r="A5414" t="str">
        <f>CONCATENATE(B5414,C5414,D5414,H5414,I5414,L5414)</f>
        <v>652019HOMICIDIO331</v>
      </c>
      <c r="B5414" s="2">
        <v>6</v>
      </c>
      <c r="C5414" s="2">
        <v>5</v>
      </c>
      <c r="D5414" s="2">
        <v>2019</v>
      </c>
      <c r="E5414" s="2" t="s">
        <v>23</v>
      </c>
      <c r="F5414" s="2" t="s">
        <v>14</v>
      </c>
      <c r="G5414" s="2" t="s">
        <v>28</v>
      </c>
      <c r="H5414" s="2" t="s">
        <v>12</v>
      </c>
      <c r="I5414" s="2">
        <v>33</v>
      </c>
      <c r="J5414" s="2" t="str">
        <f>VLOOKUP(A5414,'Cor da Pele e Motivacao'!$A$2:$I$11399,6, FALSE)</f>
        <v>Parda</v>
      </c>
      <c r="K5414" s="2" t="str">
        <f>VLOOKUP(A5414,'Cor da Pele e Motivacao'!$A$2:$I$11399,8, FALSE)</f>
        <v>ATIVIDADES CRIMINAIS</v>
      </c>
      <c r="L5414" s="2">
        <v>1</v>
      </c>
    </row>
    <row r="5415" spans="1:12" ht="15.75" customHeight="1" x14ac:dyDescent="0.25">
      <c r="A5415" t="str">
        <f>CONCATENATE(B5415,C5415,D5415,H5415,I5415,L5415)</f>
        <v>652019HOMICIDIO211</v>
      </c>
      <c r="B5415" s="2">
        <v>6</v>
      </c>
      <c r="C5415" s="2">
        <v>5</v>
      </c>
      <c r="D5415" s="2">
        <v>2019</v>
      </c>
      <c r="E5415" s="2" t="s">
        <v>92</v>
      </c>
      <c r="F5415" s="2" t="s">
        <v>22</v>
      </c>
      <c r="G5415" s="2" t="s">
        <v>11</v>
      </c>
      <c r="H5415" s="2" t="s">
        <v>12</v>
      </c>
      <c r="I5415" s="2">
        <v>21</v>
      </c>
      <c r="J5415" s="2" t="str">
        <f>VLOOKUP(A5415,'Cor da Pele e Motivacao'!$A$2:$I$11399,6, FALSE)</f>
        <v>Parda</v>
      </c>
      <c r="K5415" s="2" t="str">
        <f>VLOOKUP(A5415,'Cor da Pele e Motivacao'!$A$2:$I$11399,8, FALSE)</f>
        <v>ATIVIDADES CRIMINAIS</v>
      </c>
      <c r="L5415" s="2">
        <v>1</v>
      </c>
    </row>
    <row r="5416" spans="1:12" ht="15.75" customHeight="1" x14ac:dyDescent="0.25">
      <c r="A5416" t="str">
        <f>CONCATENATE(B5416,C5416,D5416,H5416,I5416,L5416)</f>
        <v>652019HOMICIDIO301</v>
      </c>
      <c r="B5416" s="2">
        <v>6</v>
      </c>
      <c r="C5416" s="2">
        <v>5</v>
      </c>
      <c r="D5416" s="2">
        <v>2019</v>
      </c>
      <c r="E5416" s="2" t="s">
        <v>101</v>
      </c>
      <c r="F5416" s="2" t="s">
        <v>22</v>
      </c>
      <c r="G5416" s="2" t="s">
        <v>11</v>
      </c>
      <c r="H5416" s="2" t="s">
        <v>12</v>
      </c>
      <c r="I5416" s="2">
        <v>30</v>
      </c>
      <c r="J5416" s="2" t="str">
        <f>VLOOKUP(A5416,'Cor da Pele e Motivacao'!$A$2:$I$11399,6, FALSE)</f>
        <v>Parda</v>
      </c>
      <c r="K5416" s="2" t="str">
        <f>VLOOKUP(A5416,'Cor da Pele e Motivacao'!$A$2:$I$11399,8, FALSE)</f>
        <v>ATIVIDADES CRIMINAIS</v>
      </c>
      <c r="L5416" s="2">
        <v>1</v>
      </c>
    </row>
    <row r="5417" spans="1:12" ht="15.75" customHeight="1" x14ac:dyDescent="0.25">
      <c r="A5417" t="str">
        <f>CONCATENATE(B5417,C5417,D5417,H5417,I5417,L5417)</f>
        <v>652019HOMICIDIO231</v>
      </c>
      <c r="B5417" s="2">
        <v>6</v>
      </c>
      <c r="C5417" s="2">
        <v>5</v>
      </c>
      <c r="D5417" s="2">
        <v>2019</v>
      </c>
      <c r="E5417" s="2" t="s">
        <v>36</v>
      </c>
      <c r="F5417" s="2" t="s">
        <v>14</v>
      </c>
      <c r="G5417" s="2" t="s">
        <v>11</v>
      </c>
      <c r="H5417" s="2" t="s">
        <v>12</v>
      </c>
      <c r="I5417" s="2">
        <v>23</v>
      </c>
      <c r="J5417" s="2" t="str">
        <f>VLOOKUP(A5417,'Cor da Pele e Motivacao'!$A$2:$I$11399,6, FALSE)</f>
        <v>Parda</v>
      </c>
      <c r="K5417" s="2" t="str">
        <f>VLOOKUP(A5417,'Cor da Pele e Motivacao'!$A$2:$I$11399,8, FALSE)</f>
        <v>ATIVIDADES CRIMINAIS</v>
      </c>
      <c r="L5417" s="2">
        <v>1</v>
      </c>
    </row>
    <row r="5418" spans="1:12" ht="15.75" customHeight="1" x14ac:dyDescent="0.25">
      <c r="A5418" t="str">
        <f>CONCATENATE(B5418,C5418,D5418,H5418,I5418,L5418)</f>
        <v>652019HOMICIDIO171</v>
      </c>
      <c r="B5418" s="2">
        <v>6</v>
      </c>
      <c r="C5418" s="2">
        <v>5</v>
      </c>
      <c r="D5418" s="2">
        <v>2019</v>
      </c>
      <c r="E5418" s="2" t="s">
        <v>133</v>
      </c>
      <c r="F5418" s="2" t="s">
        <v>16</v>
      </c>
      <c r="G5418" s="2" t="s">
        <v>11</v>
      </c>
      <c r="H5418" s="2" t="s">
        <v>12</v>
      </c>
      <c r="I5418" s="2">
        <v>17</v>
      </c>
      <c r="J5418" s="2" t="str">
        <f>VLOOKUP(A5418,'Cor da Pele e Motivacao'!$A$2:$I$11399,6, FALSE)</f>
        <v>Parda</v>
      </c>
      <c r="K5418" s="2" t="str">
        <f>VLOOKUP(A5418,'Cor da Pele e Motivacao'!$A$2:$I$11399,8, FALSE)</f>
        <v>VIOLÊNCIA INTERPESSOAL</v>
      </c>
      <c r="L5418" s="2">
        <v>1</v>
      </c>
    </row>
    <row r="5419" spans="1:12" ht="15.75" customHeight="1" x14ac:dyDescent="0.25">
      <c r="A5419" t="str">
        <f>CONCATENATE(B5419,C5419,D5419,H5419,I5419,L5419)</f>
        <v>652019HOMICIDIO201</v>
      </c>
      <c r="B5419" s="2">
        <v>6</v>
      </c>
      <c r="C5419" s="2">
        <v>5</v>
      </c>
      <c r="D5419" s="2">
        <v>2019</v>
      </c>
      <c r="E5419" s="2" t="s">
        <v>130</v>
      </c>
      <c r="F5419" s="2" t="s">
        <v>16</v>
      </c>
      <c r="G5419" s="2" t="s">
        <v>11</v>
      </c>
      <c r="H5419" s="2" t="s">
        <v>12</v>
      </c>
      <c r="I5419" s="2">
        <v>20</v>
      </c>
      <c r="J5419" s="2" t="str">
        <f>VLOOKUP(A5419,'Cor da Pele e Motivacao'!$A$2:$I$11399,6, FALSE)</f>
        <v>Parda</v>
      </c>
      <c r="K5419" s="2" t="str">
        <f>VLOOKUP(A5419,'Cor da Pele e Motivacao'!$A$2:$I$11399,8, FALSE)</f>
        <v>ATIVIDADES CRIMINAIS</v>
      </c>
      <c r="L5419" s="2">
        <v>1</v>
      </c>
    </row>
    <row r="5420" spans="1:12" ht="15.75" customHeight="1" x14ac:dyDescent="0.25">
      <c r="A5420" t="str">
        <f>CONCATENATE(B5420,C5420,D5420,H5420,I5420,L5420)</f>
        <v>652019HOMICIDIO321</v>
      </c>
      <c r="B5420" s="2">
        <v>6</v>
      </c>
      <c r="C5420" s="2">
        <v>5</v>
      </c>
      <c r="D5420" s="2">
        <v>2019</v>
      </c>
      <c r="E5420" s="2" t="s">
        <v>150</v>
      </c>
      <c r="F5420" s="2" t="s">
        <v>10</v>
      </c>
      <c r="G5420" s="2" t="s">
        <v>11</v>
      </c>
      <c r="H5420" s="2" t="s">
        <v>12</v>
      </c>
      <c r="I5420" s="2">
        <v>32</v>
      </c>
      <c r="J5420" s="2" t="str">
        <f>VLOOKUP(A5420,'Cor da Pele e Motivacao'!$A$2:$I$11399,6, FALSE)</f>
        <v>Parda</v>
      </c>
      <c r="K5420" s="2" t="str">
        <f>VLOOKUP(A5420,'Cor da Pele e Motivacao'!$A$2:$I$11399,8, FALSE)</f>
        <v>VIOLÊNCIA INTERPESSOAL</v>
      </c>
      <c r="L5420" s="2">
        <v>1</v>
      </c>
    </row>
    <row r="5421" spans="1:12" ht="15.75" customHeight="1" x14ac:dyDescent="0.25">
      <c r="A5421" t="str">
        <f>CONCATENATE(B5421,C5421,D5421,H5421,I5421,L5421)</f>
        <v>752019HOMICIDIO201</v>
      </c>
      <c r="B5421" s="2">
        <v>7</v>
      </c>
      <c r="C5421" s="2">
        <v>5</v>
      </c>
      <c r="D5421" s="2">
        <v>2019</v>
      </c>
      <c r="E5421" s="2" t="s">
        <v>95</v>
      </c>
      <c r="F5421" s="2" t="s">
        <v>22</v>
      </c>
      <c r="G5421" s="2" t="s">
        <v>11</v>
      </c>
      <c r="H5421" s="2" t="s">
        <v>12</v>
      </c>
      <c r="I5421" s="2">
        <v>20</v>
      </c>
      <c r="J5421" s="2" t="str">
        <f>VLOOKUP(A5421,'Cor da Pele e Motivacao'!$A$2:$I$11399,6, FALSE)</f>
        <v>Parda</v>
      </c>
      <c r="K5421" s="2" t="str">
        <f>VLOOKUP(A5421,'Cor da Pele e Motivacao'!$A$2:$I$11399,8, FALSE)</f>
        <v>VIOLÊNCIA INTERPESSOAL</v>
      </c>
      <c r="L5421" s="2">
        <v>1</v>
      </c>
    </row>
    <row r="5422" spans="1:12" ht="15.75" customHeight="1" x14ac:dyDescent="0.25">
      <c r="A5422" t="str">
        <f>CONCATENATE(B5422,C5422,D5422,H5422,I5422,L5422)</f>
        <v>752019HOMICIDIO191</v>
      </c>
      <c r="B5422" s="2">
        <v>7</v>
      </c>
      <c r="C5422" s="2">
        <v>5</v>
      </c>
      <c r="D5422" s="2">
        <v>2019</v>
      </c>
      <c r="E5422" s="2" t="s">
        <v>43</v>
      </c>
      <c r="F5422" s="2" t="s">
        <v>22</v>
      </c>
      <c r="G5422" s="2" t="s">
        <v>11</v>
      </c>
      <c r="H5422" s="2" t="s">
        <v>12</v>
      </c>
      <c r="I5422" s="2">
        <v>19</v>
      </c>
      <c r="J5422" s="2" t="str">
        <f>VLOOKUP(A5422,'Cor da Pele e Motivacao'!$A$2:$I$11399,6, FALSE)</f>
        <v>Branca</v>
      </c>
      <c r="K5422" s="2" t="str">
        <f>VLOOKUP(A5422,'Cor da Pele e Motivacao'!$A$2:$I$11399,8, FALSE)</f>
        <v>ATIVIDADES CRIMINAIS</v>
      </c>
      <c r="L5422" s="2">
        <v>1</v>
      </c>
    </row>
    <row r="5423" spans="1:12" ht="15.75" customHeight="1" x14ac:dyDescent="0.25">
      <c r="A5423" t="str">
        <f>CONCATENATE(B5423,C5423,D5423,H5423,I5423,L5423)</f>
        <v>752019HOMICIDIO201</v>
      </c>
      <c r="B5423" s="2">
        <v>7</v>
      </c>
      <c r="C5423" s="2">
        <v>5</v>
      </c>
      <c r="D5423" s="2">
        <v>2019</v>
      </c>
      <c r="E5423" s="2" t="s">
        <v>18</v>
      </c>
      <c r="F5423" s="2" t="s">
        <v>16</v>
      </c>
      <c r="G5423" s="2" t="s">
        <v>11</v>
      </c>
      <c r="H5423" s="2" t="s">
        <v>12</v>
      </c>
      <c r="I5423" s="2">
        <v>20</v>
      </c>
      <c r="J5423" s="2" t="str">
        <f>VLOOKUP(A5423,'Cor da Pele e Motivacao'!$A$2:$I$11399,6, FALSE)</f>
        <v>Parda</v>
      </c>
      <c r="K5423" s="2" t="str">
        <f>VLOOKUP(A5423,'Cor da Pele e Motivacao'!$A$2:$I$11399,8, FALSE)</f>
        <v>VIOLÊNCIA INTERPESSOAL</v>
      </c>
      <c r="L5423" s="2">
        <v>1</v>
      </c>
    </row>
    <row r="5424" spans="1:12" ht="15.75" customHeight="1" x14ac:dyDescent="0.25">
      <c r="A5424" t="str">
        <f>CONCATENATE(B5424,C5424,D5424,H5424,I5424,L5424)</f>
        <v>752019HOMICIDIO221</v>
      </c>
      <c r="B5424" s="2">
        <v>7</v>
      </c>
      <c r="C5424" s="2">
        <v>5</v>
      </c>
      <c r="D5424" s="2">
        <v>2019</v>
      </c>
      <c r="E5424" s="2" t="s">
        <v>19</v>
      </c>
      <c r="F5424" s="2" t="s">
        <v>14</v>
      </c>
      <c r="G5424" s="2" t="s">
        <v>11</v>
      </c>
      <c r="H5424" s="2" t="s">
        <v>12</v>
      </c>
      <c r="I5424" s="2">
        <v>22</v>
      </c>
      <c r="J5424" s="2" t="str">
        <f>VLOOKUP(A5424,'Cor da Pele e Motivacao'!$A$2:$I$11399,6, FALSE)</f>
        <v>Negra</v>
      </c>
      <c r="K5424" s="2" t="str">
        <f>VLOOKUP(A5424,'Cor da Pele e Motivacao'!$A$2:$I$11399,8, FALSE)</f>
        <v>ATIVIDADES CRIMINAIS</v>
      </c>
      <c r="L5424" s="2">
        <v>1</v>
      </c>
    </row>
    <row r="5425" spans="1:12" ht="15.75" customHeight="1" x14ac:dyDescent="0.25">
      <c r="A5425" t="str">
        <f>CONCATENATE(B5425,C5425,D5425,H5425,I5425,L5425)</f>
        <v>752019HOMICIDIO421</v>
      </c>
      <c r="B5425" s="2">
        <v>7</v>
      </c>
      <c r="C5425" s="2">
        <v>5</v>
      </c>
      <c r="D5425" s="2">
        <v>2019</v>
      </c>
      <c r="E5425" s="2" t="s">
        <v>92</v>
      </c>
      <c r="F5425" s="2" t="s">
        <v>22</v>
      </c>
      <c r="G5425" s="2" t="s">
        <v>11</v>
      </c>
      <c r="H5425" s="2" t="s">
        <v>12</v>
      </c>
      <c r="I5425" s="2">
        <v>42</v>
      </c>
      <c r="J5425" s="2" t="str">
        <f>VLOOKUP(A5425,'Cor da Pele e Motivacao'!$A$2:$I$11399,6, FALSE)</f>
        <v>Parda</v>
      </c>
      <c r="K5425" s="2" t="str">
        <f>VLOOKUP(A5425,'Cor da Pele e Motivacao'!$A$2:$I$11399,8, FALSE)</f>
        <v>ATIVIDADES CRIMINAIS</v>
      </c>
      <c r="L5425" s="2">
        <v>1</v>
      </c>
    </row>
    <row r="5426" spans="1:12" ht="15.75" customHeight="1" x14ac:dyDescent="0.25">
      <c r="A5426" t="str">
        <f>CONCATENATE(B5426,C5426,D5426,H5426,I5426,L5426)</f>
        <v>752019HOMICIDIO341</v>
      </c>
      <c r="B5426" s="2">
        <v>7</v>
      </c>
      <c r="C5426" s="2">
        <v>5</v>
      </c>
      <c r="D5426" s="2">
        <v>2019</v>
      </c>
      <c r="E5426" s="2" t="s">
        <v>38</v>
      </c>
      <c r="F5426" s="2" t="s">
        <v>22</v>
      </c>
      <c r="G5426" s="2" t="s">
        <v>11</v>
      </c>
      <c r="H5426" s="2" t="s">
        <v>12</v>
      </c>
      <c r="I5426" s="2">
        <v>34</v>
      </c>
      <c r="J5426" s="2" t="str">
        <f>VLOOKUP(A5426,'Cor da Pele e Motivacao'!$A$2:$I$11399,6, FALSE)</f>
        <v>Branca</v>
      </c>
      <c r="K5426" s="2" t="str">
        <f>VLOOKUP(A5426,'Cor da Pele e Motivacao'!$A$2:$I$11399,8, FALSE)</f>
        <v>ATIVIDADES CRIMINAIS</v>
      </c>
      <c r="L5426" s="2">
        <v>1</v>
      </c>
    </row>
    <row r="5427" spans="1:12" ht="15.75" customHeight="1" x14ac:dyDescent="0.25">
      <c r="A5427" t="str">
        <f>CONCATENATE(B5427,C5427,D5427,H5427,I5427,L5427)</f>
        <v>852019HOMICIDIO181</v>
      </c>
      <c r="B5427" s="2">
        <v>8</v>
      </c>
      <c r="C5427" s="2">
        <v>5</v>
      </c>
      <c r="D5427" s="2">
        <v>2019</v>
      </c>
      <c r="E5427" s="2" t="s">
        <v>45</v>
      </c>
      <c r="F5427" s="2" t="s">
        <v>14</v>
      </c>
      <c r="G5427" s="2" t="s">
        <v>11</v>
      </c>
      <c r="H5427" s="2" t="s">
        <v>12</v>
      </c>
      <c r="I5427" s="2">
        <v>18</v>
      </c>
      <c r="J5427" s="2" t="str">
        <f>VLOOKUP(A5427,'Cor da Pele e Motivacao'!$A$2:$I$11399,6, FALSE)</f>
        <v>Parda</v>
      </c>
      <c r="K5427" s="2" t="str">
        <f>VLOOKUP(A5427,'Cor da Pele e Motivacao'!$A$2:$I$11399,8, FALSE)</f>
        <v>ATIVIDADES CRIMINAIS</v>
      </c>
      <c r="L5427" s="2">
        <v>1</v>
      </c>
    </row>
    <row r="5428" spans="1:12" ht="15.75" customHeight="1" x14ac:dyDescent="0.25">
      <c r="A5428" t="str">
        <f>CONCATENATE(B5428,C5428,D5428,H5428,I5428,L5428)</f>
        <v>852019HOMICIDIO281</v>
      </c>
      <c r="B5428" s="2">
        <v>8</v>
      </c>
      <c r="C5428" s="2">
        <v>5</v>
      </c>
      <c r="D5428" s="2">
        <v>2019</v>
      </c>
      <c r="E5428" s="2" t="s">
        <v>45</v>
      </c>
      <c r="F5428" s="2" t="s">
        <v>14</v>
      </c>
      <c r="G5428" s="2" t="s">
        <v>11</v>
      </c>
      <c r="H5428" s="2" t="s">
        <v>12</v>
      </c>
      <c r="I5428" s="2">
        <v>28</v>
      </c>
      <c r="J5428" s="2" t="str">
        <f>VLOOKUP(A5428,'Cor da Pele e Motivacao'!$A$2:$I$11399,6, FALSE)</f>
        <v>Parda</v>
      </c>
      <c r="K5428" s="2" t="str">
        <f>VLOOKUP(A5428,'Cor da Pele e Motivacao'!$A$2:$I$11399,8, FALSE)</f>
        <v>ATIVIDADES CRIMINAIS</v>
      </c>
      <c r="L5428" s="2">
        <v>1</v>
      </c>
    </row>
    <row r="5429" spans="1:12" ht="15.75" customHeight="1" x14ac:dyDescent="0.25">
      <c r="A5429" t="str">
        <f>CONCATENATE(B5429,C5429,D5429,H5429,I5429,L5429)</f>
        <v>852019HOMICIDIO171</v>
      </c>
      <c r="B5429" s="2">
        <v>8</v>
      </c>
      <c r="C5429" s="2">
        <v>5</v>
      </c>
      <c r="D5429" s="2">
        <v>2019</v>
      </c>
      <c r="E5429" s="2" t="s">
        <v>20</v>
      </c>
      <c r="F5429" s="2" t="s">
        <v>14</v>
      </c>
      <c r="G5429" s="2" t="s">
        <v>11</v>
      </c>
      <c r="H5429" s="2" t="s">
        <v>12</v>
      </c>
      <c r="I5429" s="2">
        <v>17</v>
      </c>
      <c r="J5429" s="2" t="str">
        <f>VLOOKUP(A5429,'Cor da Pele e Motivacao'!$A$2:$I$11399,6, FALSE)</f>
        <v>Parda</v>
      </c>
      <c r="K5429" s="2" t="str">
        <f>VLOOKUP(A5429,'Cor da Pele e Motivacao'!$A$2:$I$11399,8, FALSE)</f>
        <v>ATIVIDADES CRIMINAIS</v>
      </c>
      <c r="L5429" s="2">
        <v>1</v>
      </c>
    </row>
    <row r="5430" spans="1:12" ht="15.75" customHeight="1" x14ac:dyDescent="0.25">
      <c r="A5430" t="str">
        <f>CONCATENATE(B5430,C5430,D5430,H5430,I5430,L5430)</f>
        <v>852019HOMICIDIO241</v>
      </c>
      <c r="B5430" s="2">
        <v>8</v>
      </c>
      <c r="C5430" s="2">
        <v>5</v>
      </c>
      <c r="D5430" s="2">
        <v>2019</v>
      </c>
      <c r="E5430" s="2" t="s">
        <v>20</v>
      </c>
      <c r="F5430" s="2" t="s">
        <v>14</v>
      </c>
      <c r="G5430" s="2" t="s">
        <v>11</v>
      </c>
      <c r="H5430" s="2" t="s">
        <v>12</v>
      </c>
      <c r="I5430" s="2">
        <v>24</v>
      </c>
      <c r="J5430" s="2" t="str">
        <f>VLOOKUP(A5430,'Cor da Pele e Motivacao'!$A$2:$I$11399,6, FALSE)</f>
        <v>Parda</v>
      </c>
      <c r="K5430" s="2" t="str">
        <f>VLOOKUP(A5430,'Cor da Pele e Motivacao'!$A$2:$I$11399,8, FALSE)</f>
        <v>ATIVIDADES CRIMINAIS</v>
      </c>
      <c r="L5430" s="2">
        <v>1</v>
      </c>
    </row>
    <row r="5431" spans="1:12" ht="15.75" customHeight="1" x14ac:dyDescent="0.25">
      <c r="A5431" t="str">
        <f>CONCATENATE(B5431,C5431,D5431,H5431,I5431,L5431)</f>
        <v>852019HOMICIDIO321</v>
      </c>
      <c r="B5431" s="2">
        <v>8</v>
      </c>
      <c r="C5431" s="2">
        <v>5</v>
      </c>
      <c r="D5431" s="2">
        <v>2019</v>
      </c>
      <c r="E5431" s="2" t="s">
        <v>128</v>
      </c>
      <c r="F5431" s="2" t="s">
        <v>10</v>
      </c>
      <c r="G5431" s="2" t="s">
        <v>11</v>
      </c>
      <c r="H5431" s="2" t="s">
        <v>12</v>
      </c>
      <c r="I5431" s="2">
        <v>32</v>
      </c>
      <c r="J5431" s="2" t="str">
        <f>VLOOKUP(A5431,'Cor da Pele e Motivacao'!$A$2:$I$11399,6, FALSE)</f>
        <v>Parda</v>
      </c>
      <c r="K5431" s="2" t="str">
        <f>VLOOKUP(A5431,'Cor da Pele e Motivacao'!$A$2:$I$11399,8, FALSE)</f>
        <v>ATIVIDADES CRIMINAIS</v>
      </c>
      <c r="L5431" s="2">
        <v>1</v>
      </c>
    </row>
    <row r="5432" spans="1:12" ht="15.75" customHeight="1" x14ac:dyDescent="0.25">
      <c r="A5432" t="str">
        <f>CONCATENATE(B5432,C5432,D5432,H5432,I5432,L5432)</f>
        <v>852019HOMICIDIO241</v>
      </c>
      <c r="B5432" s="2">
        <v>8</v>
      </c>
      <c r="C5432" s="2">
        <v>5</v>
      </c>
      <c r="D5432" s="2">
        <v>2019</v>
      </c>
      <c r="E5432" s="2" t="s">
        <v>23</v>
      </c>
      <c r="F5432" s="2" t="s">
        <v>14</v>
      </c>
      <c r="G5432" s="2" t="s">
        <v>11</v>
      </c>
      <c r="H5432" s="2" t="s">
        <v>12</v>
      </c>
      <c r="I5432" s="2">
        <v>24</v>
      </c>
      <c r="J5432" s="2" t="str">
        <f>VLOOKUP(A5432,'Cor da Pele e Motivacao'!$A$2:$I$11399,6, FALSE)</f>
        <v>Parda</v>
      </c>
      <c r="K5432" s="2" t="str">
        <f>VLOOKUP(A5432,'Cor da Pele e Motivacao'!$A$2:$I$11399,8, FALSE)</f>
        <v>ATIVIDADES CRIMINAIS</v>
      </c>
      <c r="L5432" s="2">
        <v>1</v>
      </c>
    </row>
    <row r="5433" spans="1:12" ht="15.75" customHeight="1" x14ac:dyDescent="0.25">
      <c r="A5433" t="str">
        <f>CONCATENATE(B5433,C5433,D5433,H5433,I5433,L5433)</f>
        <v>852019HOMICIDIO211</v>
      </c>
      <c r="B5433" s="2">
        <v>8</v>
      </c>
      <c r="C5433" s="2">
        <v>5</v>
      </c>
      <c r="D5433" s="2">
        <v>2019</v>
      </c>
      <c r="E5433" s="2" t="s">
        <v>36</v>
      </c>
      <c r="F5433" s="2" t="s">
        <v>14</v>
      </c>
      <c r="G5433" s="2" t="s">
        <v>11</v>
      </c>
      <c r="H5433" s="2" t="s">
        <v>12</v>
      </c>
      <c r="I5433" s="2">
        <v>21</v>
      </c>
      <c r="J5433" s="2" t="str">
        <f>VLOOKUP(A5433,'Cor da Pele e Motivacao'!$A$2:$I$11399,6, FALSE)</f>
        <v>Parda</v>
      </c>
      <c r="K5433" s="2" t="str">
        <f>VLOOKUP(A5433,'Cor da Pele e Motivacao'!$A$2:$I$11399,8, FALSE)</f>
        <v>ATIVIDADES CRIMINAIS</v>
      </c>
      <c r="L5433" s="2">
        <v>1</v>
      </c>
    </row>
    <row r="5434" spans="1:12" ht="15.75" customHeight="1" x14ac:dyDescent="0.25">
      <c r="A5434" t="str">
        <f>CONCATENATE(B5434,C5434,D5434,H5434,I5434,L5434)</f>
        <v>852019LATROCINIO561</v>
      </c>
      <c r="B5434" s="2">
        <v>8</v>
      </c>
      <c r="C5434" s="2">
        <v>5</v>
      </c>
      <c r="D5434" s="2">
        <v>2019</v>
      </c>
      <c r="E5434" s="2" t="s">
        <v>25</v>
      </c>
      <c r="F5434" s="2" t="s">
        <v>25</v>
      </c>
      <c r="G5434" s="2" t="s">
        <v>11</v>
      </c>
      <c r="H5434" s="2" t="s">
        <v>33</v>
      </c>
      <c r="I5434" s="2">
        <v>56</v>
      </c>
      <c r="J5434" s="2" t="str">
        <f>VLOOKUP(A5434,'Cor da Pele e Motivacao'!$A$2:$I$11399,6, FALSE)</f>
        <v>Parda</v>
      </c>
      <c r="K5434" s="2" t="str">
        <f>VLOOKUP(A5434,'Cor da Pele e Motivacao'!$A$2:$I$11399,8, FALSE)</f>
        <v>PATRIMÔNIO</v>
      </c>
      <c r="L5434" s="2">
        <v>1</v>
      </c>
    </row>
    <row r="5435" spans="1:12" ht="15.75" customHeight="1" x14ac:dyDescent="0.25">
      <c r="A5435" t="str">
        <f>CONCATENATE(B5435,C5435,D5435,H5435,I5435,L5435)</f>
        <v>952019HOMICIDIO191</v>
      </c>
      <c r="B5435" s="2">
        <v>9</v>
      </c>
      <c r="C5435" s="2">
        <v>5</v>
      </c>
      <c r="D5435" s="2">
        <v>2019</v>
      </c>
      <c r="E5435" s="2" t="s">
        <v>15</v>
      </c>
      <c r="F5435" s="2" t="s">
        <v>16</v>
      </c>
      <c r="G5435" s="2" t="s">
        <v>11</v>
      </c>
      <c r="H5435" s="2" t="s">
        <v>12</v>
      </c>
      <c r="I5435" s="2">
        <v>19</v>
      </c>
      <c r="J5435" s="2" t="str">
        <f>VLOOKUP(A5435,'Cor da Pele e Motivacao'!$A$2:$I$11399,6, FALSE)</f>
        <v>Parda</v>
      </c>
      <c r="K5435" s="2" t="str">
        <f>VLOOKUP(A5435,'Cor da Pele e Motivacao'!$A$2:$I$11399,8, FALSE)</f>
        <v>ATIVIDADES CRIMINAIS</v>
      </c>
      <c r="L5435" s="2">
        <v>1</v>
      </c>
    </row>
    <row r="5436" spans="1:12" ht="15.75" customHeight="1" x14ac:dyDescent="0.25">
      <c r="A5436" t="str">
        <f>CONCATENATE(B5436,C5436,D5436,H5436,I5436,L5436)</f>
        <v>952019HOMICIDIO171</v>
      </c>
      <c r="B5436" s="2">
        <v>9</v>
      </c>
      <c r="C5436" s="2">
        <v>5</v>
      </c>
      <c r="D5436" s="2">
        <v>2019</v>
      </c>
      <c r="E5436" s="2" t="s">
        <v>20</v>
      </c>
      <c r="F5436" s="2" t="s">
        <v>14</v>
      </c>
      <c r="G5436" s="2" t="s">
        <v>11</v>
      </c>
      <c r="H5436" s="2" t="s">
        <v>12</v>
      </c>
      <c r="I5436" s="2">
        <v>17</v>
      </c>
      <c r="J5436" s="2" t="str">
        <f>VLOOKUP(A5436,'Cor da Pele e Motivacao'!$A$2:$I$11399,6, FALSE)</f>
        <v>Parda</v>
      </c>
      <c r="K5436" s="2" t="str">
        <f>VLOOKUP(A5436,'Cor da Pele e Motivacao'!$A$2:$I$11399,8, FALSE)</f>
        <v>EXCLUDENTE DE ILICITUDE</v>
      </c>
      <c r="L5436" s="2">
        <v>1</v>
      </c>
    </row>
    <row r="5437" spans="1:12" ht="15.75" customHeight="1" x14ac:dyDescent="0.25">
      <c r="A5437" t="str">
        <f>CONCATENATE(B5437,C5437,D5437,H5437,I5437,L5437)</f>
        <v>952019HOMICIDIO1</v>
      </c>
      <c r="B5437" s="2">
        <v>9</v>
      </c>
      <c r="C5437" s="2">
        <v>5</v>
      </c>
      <c r="D5437" s="2">
        <v>2019</v>
      </c>
      <c r="E5437" s="2" t="s">
        <v>20</v>
      </c>
      <c r="F5437" s="2" t="s">
        <v>14</v>
      </c>
      <c r="G5437" s="2" t="s">
        <v>11</v>
      </c>
      <c r="H5437" s="2" t="s">
        <v>12</v>
      </c>
      <c r="I5437" s="2"/>
      <c r="J5437" s="2" t="str">
        <f>VLOOKUP(A5437,'Cor da Pele e Motivacao'!$A$2:$I$11399,6, FALSE)</f>
        <v>Parda</v>
      </c>
      <c r="K5437" s="2" t="str">
        <f>VLOOKUP(A5437,'Cor da Pele e Motivacao'!$A$2:$I$11399,8, FALSE)</f>
        <v>ATIVIDADES CRIMINAIS</v>
      </c>
      <c r="L5437" s="2">
        <v>1</v>
      </c>
    </row>
    <row r="5438" spans="1:12" ht="15.75" customHeight="1" x14ac:dyDescent="0.25">
      <c r="A5438" t="str">
        <f>CONCATENATE(B5438,C5438,D5438,H5438,I5438,L5438)</f>
        <v>952019HOMICIDIO361</v>
      </c>
      <c r="B5438" s="2">
        <v>9</v>
      </c>
      <c r="C5438" s="2">
        <v>5</v>
      </c>
      <c r="D5438" s="2">
        <v>2019</v>
      </c>
      <c r="E5438" s="2" t="s">
        <v>123</v>
      </c>
      <c r="F5438" s="2" t="s">
        <v>10</v>
      </c>
      <c r="G5438" s="2" t="s">
        <v>11</v>
      </c>
      <c r="H5438" s="2" t="s">
        <v>12</v>
      </c>
      <c r="I5438" s="2">
        <v>36</v>
      </c>
      <c r="J5438" s="2" t="str">
        <f>VLOOKUP(A5438,'Cor da Pele e Motivacao'!$A$2:$I$11399,6, FALSE)</f>
        <v>Parda</v>
      </c>
      <c r="K5438" s="2" t="str">
        <f>VLOOKUP(A5438,'Cor da Pele e Motivacao'!$A$2:$I$11399,8, FALSE)</f>
        <v>VIOLÊNCIA INTERPESSOAL</v>
      </c>
      <c r="L5438" s="2">
        <v>1</v>
      </c>
    </row>
    <row r="5439" spans="1:12" ht="15.75" customHeight="1" x14ac:dyDescent="0.25">
      <c r="A5439" t="str">
        <f>CONCATENATE(B5439,C5439,D5439,H5439,I5439,L5439)</f>
        <v>952019HOMICIDIO391</v>
      </c>
      <c r="B5439" s="2">
        <v>9</v>
      </c>
      <c r="C5439" s="2">
        <v>5</v>
      </c>
      <c r="D5439" s="2">
        <v>2019</v>
      </c>
      <c r="E5439" s="2" t="s">
        <v>103</v>
      </c>
      <c r="F5439" s="2" t="s">
        <v>22</v>
      </c>
      <c r="G5439" s="2" t="s">
        <v>11</v>
      </c>
      <c r="H5439" s="2" t="s">
        <v>12</v>
      </c>
      <c r="I5439" s="2">
        <v>39</v>
      </c>
      <c r="J5439" s="2" t="str">
        <f>VLOOKUP(A5439,'Cor da Pele e Motivacao'!$A$2:$I$11399,6, FALSE)</f>
        <v>Parda</v>
      </c>
      <c r="K5439" s="2" t="str">
        <f>VLOOKUP(A5439,'Cor da Pele e Motivacao'!$A$2:$I$11399,8, FALSE)</f>
        <v>ATIVIDADES CRIMINAIS</v>
      </c>
      <c r="L5439" s="2">
        <v>1</v>
      </c>
    </row>
    <row r="5440" spans="1:12" ht="15.75" customHeight="1" x14ac:dyDescent="0.25">
      <c r="A5440" t="str">
        <f>CONCATENATE(B5440,C5440,D5440,H5440,I5440,L5440)</f>
        <v>1052019HOMICIDIO211</v>
      </c>
      <c r="B5440" s="2">
        <v>10</v>
      </c>
      <c r="C5440" s="2">
        <v>5</v>
      </c>
      <c r="D5440" s="2">
        <v>2019</v>
      </c>
      <c r="E5440" s="2" t="s">
        <v>142</v>
      </c>
      <c r="F5440" s="2" t="s">
        <v>16</v>
      </c>
      <c r="G5440" s="2" t="s">
        <v>11</v>
      </c>
      <c r="H5440" s="2" t="s">
        <v>12</v>
      </c>
      <c r="I5440" s="2">
        <v>21</v>
      </c>
      <c r="J5440" s="2" t="str">
        <f>VLOOKUP(A5440,'Cor da Pele e Motivacao'!$A$2:$I$11399,6, FALSE)</f>
        <v>Parda</v>
      </c>
      <c r="K5440" s="2" t="str">
        <f>VLOOKUP(A5440,'Cor da Pele e Motivacao'!$A$2:$I$11399,8, FALSE)</f>
        <v>ATIVIDADES CRIMINAIS</v>
      </c>
      <c r="L5440" s="2">
        <v>1</v>
      </c>
    </row>
    <row r="5441" spans="1:12" ht="15.75" customHeight="1" x14ac:dyDescent="0.25">
      <c r="A5441" t="str">
        <f>CONCATENATE(B5441,C5441,D5441,H5441,I5441,L5441)</f>
        <v>1052019HOMICIDIO281</v>
      </c>
      <c r="B5441" s="2">
        <v>10</v>
      </c>
      <c r="C5441" s="2">
        <v>5</v>
      </c>
      <c r="D5441" s="2">
        <v>2019</v>
      </c>
      <c r="E5441" s="2" t="s">
        <v>109</v>
      </c>
      <c r="F5441" s="2" t="s">
        <v>22</v>
      </c>
      <c r="G5441" s="2" t="s">
        <v>11</v>
      </c>
      <c r="H5441" s="2" t="s">
        <v>12</v>
      </c>
      <c r="I5441" s="2">
        <v>28</v>
      </c>
      <c r="J5441" s="2" t="str">
        <f>VLOOKUP(A5441,'Cor da Pele e Motivacao'!$A$2:$I$11399,6, FALSE)</f>
        <v>Parda</v>
      </c>
      <c r="K5441" s="2" t="str">
        <f>VLOOKUP(A5441,'Cor da Pele e Motivacao'!$A$2:$I$11399,8, FALSE)</f>
        <v>ATIVIDADES CRIMINAIS</v>
      </c>
      <c r="L5441" s="2">
        <v>1</v>
      </c>
    </row>
    <row r="5442" spans="1:12" ht="15.75" customHeight="1" x14ac:dyDescent="0.25">
      <c r="A5442" t="str">
        <f>CONCATENATE(B5442,C5442,D5442,H5442,I5442,L5442)</f>
        <v>1052019HOMICIDIO241</v>
      </c>
      <c r="B5442" s="2">
        <v>10</v>
      </c>
      <c r="C5442" s="2">
        <v>5</v>
      </c>
      <c r="D5442" s="2">
        <v>2019</v>
      </c>
      <c r="E5442" s="2" t="s">
        <v>13</v>
      </c>
      <c r="F5442" s="2" t="s">
        <v>14</v>
      </c>
      <c r="G5442" s="2" t="s">
        <v>11</v>
      </c>
      <c r="H5442" s="2" t="s">
        <v>12</v>
      </c>
      <c r="I5442" s="2">
        <v>24</v>
      </c>
      <c r="J5442" s="2" t="str">
        <f>VLOOKUP(A5442,'Cor da Pele e Motivacao'!$A$2:$I$11399,6, FALSE)</f>
        <v>Parda</v>
      </c>
      <c r="K5442" s="2" t="str">
        <f>VLOOKUP(A5442,'Cor da Pele e Motivacao'!$A$2:$I$11399,8, FALSE)</f>
        <v>ATIVIDADES CRIMINAIS</v>
      </c>
      <c r="L5442" s="2">
        <v>1</v>
      </c>
    </row>
    <row r="5443" spans="1:12" ht="15.75" customHeight="1" x14ac:dyDescent="0.25">
      <c r="A5443" t="str">
        <f>CONCATENATE(B5443,C5443,D5443,H5443,I5443,L5443)</f>
        <v>1052019HOMICIDIO281</v>
      </c>
      <c r="B5443" s="2">
        <v>10</v>
      </c>
      <c r="C5443" s="2">
        <v>5</v>
      </c>
      <c r="D5443" s="2">
        <v>2019</v>
      </c>
      <c r="E5443" s="2" t="s">
        <v>15</v>
      </c>
      <c r="F5443" s="2" t="s">
        <v>16</v>
      </c>
      <c r="G5443" s="2" t="s">
        <v>11</v>
      </c>
      <c r="H5443" s="2" t="s">
        <v>12</v>
      </c>
      <c r="I5443" s="2">
        <v>28</v>
      </c>
      <c r="J5443" s="2" t="str">
        <f>VLOOKUP(A5443,'Cor da Pele e Motivacao'!$A$2:$I$11399,6, FALSE)</f>
        <v>Parda</v>
      </c>
      <c r="K5443" s="2" t="str">
        <f>VLOOKUP(A5443,'Cor da Pele e Motivacao'!$A$2:$I$11399,8, FALSE)</f>
        <v>ATIVIDADES CRIMINAIS</v>
      </c>
      <c r="L5443" s="2">
        <v>1</v>
      </c>
    </row>
    <row r="5444" spans="1:12" ht="15.75" customHeight="1" x14ac:dyDescent="0.25">
      <c r="A5444" t="str">
        <f>CONCATENATE(B5444,C5444,D5444,H5444,I5444,L5444)</f>
        <v>1052019HOMICIDIO401</v>
      </c>
      <c r="B5444" s="2">
        <v>10</v>
      </c>
      <c r="C5444" s="2">
        <v>5</v>
      </c>
      <c r="D5444" s="2">
        <v>2019</v>
      </c>
      <c r="E5444" s="2" t="s">
        <v>72</v>
      </c>
      <c r="F5444" s="2" t="s">
        <v>16</v>
      </c>
      <c r="G5444" s="2" t="s">
        <v>11</v>
      </c>
      <c r="H5444" s="2" t="s">
        <v>12</v>
      </c>
      <c r="I5444" s="2">
        <v>40</v>
      </c>
      <c r="J5444" s="2" t="str">
        <f>VLOOKUP(A5444,'Cor da Pele e Motivacao'!$A$2:$I$11399,6, FALSE)</f>
        <v>Parda</v>
      </c>
      <c r="K5444" s="2" t="str">
        <f>VLOOKUP(A5444,'Cor da Pele e Motivacao'!$A$2:$I$11399,8, FALSE)</f>
        <v>VIOLÊNCIA INTERPESSOAL</v>
      </c>
      <c r="L5444" s="2">
        <v>1</v>
      </c>
    </row>
    <row r="5445" spans="1:12" ht="15.75" customHeight="1" x14ac:dyDescent="0.25">
      <c r="A5445" t="str">
        <f>CONCATENATE(B5445,C5445,D5445,H5445,I5445,L5445)</f>
        <v>1052019HOMICIDIO201</v>
      </c>
      <c r="B5445" s="2">
        <v>10</v>
      </c>
      <c r="C5445" s="2">
        <v>5</v>
      </c>
      <c r="D5445" s="2">
        <v>2019</v>
      </c>
      <c r="E5445" s="2" t="s">
        <v>67</v>
      </c>
      <c r="F5445" s="2" t="s">
        <v>16</v>
      </c>
      <c r="G5445" s="2" t="s">
        <v>11</v>
      </c>
      <c r="H5445" s="2" t="s">
        <v>12</v>
      </c>
      <c r="I5445" s="2">
        <v>20</v>
      </c>
      <c r="J5445" s="2" t="str">
        <f>VLOOKUP(A5445,'Cor da Pele e Motivacao'!$A$2:$I$11399,6, FALSE)</f>
        <v>Parda</v>
      </c>
      <c r="K5445" s="2" t="str">
        <f>VLOOKUP(A5445,'Cor da Pele e Motivacao'!$A$2:$I$11399,8, FALSE)</f>
        <v>ATIVIDADES CRIMINAIS</v>
      </c>
      <c r="L5445" s="2">
        <v>1</v>
      </c>
    </row>
    <row r="5446" spans="1:12" ht="15.75" customHeight="1" x14ac:dyDescent="0.25">
      <c r="A5446" t="str">
        <f>CONCATENATE(B5446,C5446,D5446,H5446,I5446,L5446)</f>
        <v>1052019HOMICIDIO311</v>
      </c>
      <c r="B5446" s="2">
        <v>10</v>
      </c>
      <c r="C5446" s="2">
        <v>5</v>
      </c>
      <c r="D5446" s="2">
        <v>2019</v>
      </c>
      <c r="E5446" s="2" t="s">
        <v>36</v>
      </c>
      <c r="F5446" s="2" t="s">
        <v>14</v>
      </c>
      <c r="G5446" s="2" t="s">
        <v>11</v>
      </c>
      <c r="H5446" s="2" t="s">
        <v>12</v>
      </c>
      <c r="I5446" s="2">
        <v>31</v>
      </c>
      <c r="J5446" s="2" t="str">
        <f>VLOOKUP(A5446,'Cor da Pele e Motivacao'!$A$2:$I$11399,6, FALSE)</f>
        <v>Parda</v>
      </c>
      <c r="K5446" s="2" t="str">
        <f>VLOOKUP(A5446,'Cor da Pele e Motivacao'!$A$2:$I$11399,8, FALSE)</f>
        <v>ATIVIDADES CRIMINAIS</v>
      </c>
      <c r="L5446" s="2">
        <v>1</v>
      </c>
    </row>
    <row r="5447" spans="1:12" ht="15.75" customHeight="1" x14ac:dyDescent="0.25">
      <c r="A5447" t="str">
        <f>CONCATENATE(B5447,C5447,D5447,H5447,I5447,L5447)</f>
        <v>1052019HOMICIDIO171</v>
      </c>
      <c r="B5447" s="2">
        <v>10</v>
      </c>
      <c r="C5447" s="2">
        <v>5</v>
      </c>
      <c r="D5447" s="2">
        <v>2019</v>
      </c>
      <c r="E5447" s="2" t="s">
        <v>38</v>
      </c>
      <c r="F5447" s="2" t="s">
        <v>22</v>
      </c>
      <c r="G5447" s="2" t="s">
        <v>11</v>
      </c>
      <c r="H5447" s="2" t="s">
        <v>12</v>
      </c>
      <c r="I5447" s="2">
        <v>17</v>
      </c>
      <c r="J5447" s="2" t="str">
        <f>VLOOKUP(A5447,'Cor da Pele e Motivacao'!$A$2:$I$11399,6, FALSE)</f>
        <v>Parda</v>
      </c>
      <c r="K5447" s="2" t="str">
        <f>VLOOKUP(A5447,'Cor da Pele e Motivacao'!$A$2:$I$11399,8, FALSE)</f>
        <v>ATIVIDADES CRIMINAIS</v>
      </c>
      <c r="L5447" s="2">
        <v>1</v>
      </c>
    </row>
    <row r="5448" spans="1:12" ht="15.75" customHeight="1" x14ac:dyDescent="0.25">
      <c r="A5448" t="str">
        <f>CONCATENATE(B5448,C5448,D5448,H5448,I5448,L5448)</f>
        <v>1152019HOMICIDIO191</v>
      </c>
      <c r="B5448" s="2">
        <v>11</v>
      </c>
      <c r="C5448" s="2">
        <v>5</v>
      </c>
      <c r="D5448" s="2">
        <v>2019</v>
      </c>
      <c r="E5448" s="2" t="s">
        <v>41</v>
      </c>
      <c r="F5448" s="2" t="s">
        <v>22</v>
      </c>
      <c r="G5448" s="2" t="s">
        <v>11</v>
      </c>
      <c r="H5448" s="2" t="s">
        <v>12</v>
      </c>
      <c r="I5448" s="2">
        <v>19</v>
      </c>
      <c r="J5448" s="2" t="str">
        <f>VLOOKUP(A5448,'Cor da Pele e Motivacao'!$A$2:$I$11399,6, FALSE)</f>
        <v>Parda</v>
      </c>
      <c r="K5448" s="2" t="str">
        <f>VLOOKUP(A5448,'Cor da Pele e Motivacao'!$A$2:$I$11399,8, FALSE)</f>
        <v>ATIVIDADES CRIMINAIS</v>
      </c>
      <c r="L5448" s="2">
        <v>1</v>
      </c>
    </row>
    <row r="5449" spans="1:12" ht="15.75" customHeight="1" x14ac:dyDescent="0.25">
      <c r="A5449" t="str">
        <f>CONCATENATE(B5449,C5449,D5449,H5449,I5449,L5449)</f>
        <v>1152019HOMICIDIO211</v>
      </c>
      <c r="B5449" s="2">
        <v>11</v>
      </c>
      <c r="C5449" s="2">
        <v>5</v>
      </c>
      <c r="D5449" s="2">
        <v>2019</v>
      </c>
      <c r="E5449" s="2" t="s">
        <v>41</v>
      </c>
      <c r="F5449" s="2" t="s">
        <v>22</v>
      </c>
      <c r="G5449" s="2" t="s">
        <v>11</v>
      </c>
      <c r="H5449" s="2" t="s">
        <v>12</v>
      </c>
      <c r="I5449" s="2">
        <v>21</v>
      </c>
      <c r="J5449" s="2" t="str">
        <f>VLOOKUP(A5449,'Cor da Pele e Motivacao'!$A$2:$I$11399,6, FALSE)</f>
        <v>Parda</v>
      </c>
      <c r="K5449" s="2" t="str">
        <f>VLOOKUP(A5449,'Cor da Pele e Motivacao'!$A$2:$I$11399,8, FALSE)</f>
        <v>ATIVIDADES CRIMINAIS</v>
      </c>
      <c r="L5449" s="2">
        <v>1</v>
      </c>
    </row>
    <row r="5450" spans="1:12" ht="15.75" customHeight="1" x14ac:dyDescent="0.25">
      <c r="A5450" t="str">
        <f>CONCATENATE(B5450,C5450,D5450,H5450,I5450,L5450)</f>
        <v>1152019HOMICIDIO451</v>
      </c>
      <c r="B5450" s="2">
        <v>11</v>
      </c>
      <c r="C5450" s="2">
        <v>5</v>
      </c>
      <c r="D5450" s="2">
        <v>2019</v>
      </c>
      <c r="E5450" s="2" t="s">
        <v>15</v>
      </c>
      <c r="F5450" s="2" t="s">
        <v>16</v>
      </c>
      <c r="G5450" s="2" t="s">
        <v>11</v>
      </c>
      <c r="H5450" s="2" t="s">
        <v>12</v>
      </c>
      <c r="I5450" s="2">
        <v>45</v>
      </c>
      <c r="J5450" s="2" t="str">
        <f>VLOOKUP(A5450,'Cor da Pele e Motivacao'!$A$2:$I$11399,6, FALSE)</f>
        <v>Branca</v>
      </c>
      <c r="K5450" s="2" t="str">
        <f>VLOOKUP(A5450,'Cor da Pele e Motivacao'!$A$2:$I$11399,8, FALSE)</f>
        <v>ATIVIDADES CRIMINAIS</v>
      </c>
      <c r="L5450" s="2">
        <v>1</v>
      </c>
    </row>
    <row r="5451" spans="1:12" ht="15.75" customHeight="1" x14ac:dyDescent="0.25">
      <c r="A5451" t="str">
        <f>CONCATENATE(B5451,C5451,D5451,H5451,I5451,L5451)</f>
        <v>1152019HOMICIDIO131</v>
      </c>
      <c r="B5451" s="2">
        <v>11</v>
      </c>
      <c r="C5451" s="2">
        <v>5</v>
      </c>
      <c r="D5451" s="2">
        <v>2019</v>
      </c>
      <c r="E5451" s="2" t="s">
        <v>20</v>
      </c>
      <c r="F5451" s="2" t="s">
        <v>14</v>
      </c>
      <c r="G5451" s="2" t="s">
        <v>11</v>
      </c>
      <c r="H5451" s="2" t="s">
        <v>12</v>
      </c>
      <c r="I5451" s="2">
        <v>13</v>
      </c>
      <c r="J5451" s="2" t="str">
        <f>VLOOKUP(A5451,'Cor da Pele e Motivacao'!$A$2:$I$11399,6, FALSE)</f>
        <v>Parda</v>
      </c>
      <c r="K5451" s="2" t="str">
        <f>VLOOKUP(A5451,'Cor da Pele e Motivacao'!$A$2:$I$11399,8, FALSE)</f>
        <v>ATIVIDADES CRIMINAIS</v>
      </c>
      <c r="L5451" s="2">
        <v>1</v>
      </c>
    </row>
    <row r="5452" spans="1:12" ht="15.75" customHeight="1" x14ac:dyDescent="0.25">
      <c r="A5452" t="str">
        <f>CONCATENATE(B5452,C5452,D5452,H5452,I5452,L5452)</f>
        <v>1152019HOMICIDIO251</v>
      </c>
      <c r="B5452" s="2">
        <v>11</v>
      </c>
      <c r="C5452" s="2">
        <v>5</v>
      </c>
      <c r="D5452" s="2">
        <v>2019</v>
      </c>
      <c r="E5452" s="2" t="s">
        <v>20</v>
      </c>
      <c r="F5452" s="2" t="s">
        <v>14</v>
      </c>
      <c r="G5452" s="2" t="s">
        <v>11</v>
      </c>
      <c r="H5452" s="2" t="s">
        <v>12</v>
      </c>
      <c r="I5452" s="2">
        <v>25</v>
      </c>
      <c r="J5452" s="2" t="str">
        <f>VLOOKUP(A5452,'Cor da Pele e Motivacao'!$A$2:$I$11399,6, FALSE)</f>
        <v>Parda</v>
      </c>
      <c r="K5452" s="2" t="str">
        <f>VLOOKUP(A5452,'Cor da Pele e Motivacao'!$A$2:$I$11399,8, FALSE)</f>
        <v>ATIVIDADES CRIMINAIS</v>
      </c>
      <c r="L5452" s="2">
        <v>1</v>
      </c>
    </row>
    <row r="5453" spans="1:12" ht="15.75" customHeight="1" x14ac:dyDescent="0.25">
      <c r="A5453" t="str">
        <f>CONCATENATE(B5453,C5453,D5453,H5453,I5453,L5453)</f>
        <v>1152019HOMICIDIO391</v>
      </c>
      <c r="B5453" s="2">
        <v>11</v>
      </c>
      <c r="C5453" s="2">
        <v>5</v>
      </c>
      <c r="D5453" s="2">
        <v>2019</v>
      </c>
      <c r="E5453" s="2" t="s">
        <v>67</v>
      </c>
      <c r="F5453" s="2" t="s">
        <v>16</v>
      </c>
      <c r="G5453" s="2" t="s">
        <v>11</v>
      </c>
      <c r="H5453" s="2" t="s">
        <v>12</v>
      </c>
      <c r="I5453" s="2">
        <v>39</v>
      </c>
      <c r="J5453" s="2" t="str">
        <f>VLOOKUP(A5453,'Cor da Pele e Motivacao'!$A$2:$I$11399,6, FALSE)</f>
        <v>Branca</v>
      </c>
      <c r="K5453" s="2" t="str">
        <f>VLOOKUP(A5453,'Cor da Pele e Motivacao'!$A$2:$I$11399,8, FALSE)</f>
        <v>ATIVIDADES CRIMINAIS</v>
      </c>
      <c r="L5453" s="2">
        <v>1</v>
      </c>
    </row>
    <row r="5454" spans="1:12" ht="15.75" customHeight="1" x14ac:dyDescent="0.25">
      <c r="A5454" t="str">
        <f>CONCATENATE(B5454,C5454,D5454,H5454,I5454,L5454)</f>
        <v>1152019HOMICIDIO551</v>
      </c>
      <c r="B5454" s="2">
        <v>11</v>
      </c>
      <c r="C5454" s="2">
        <v>5</v>
      </c>
      <c r="D5454" s="2">
        <v>2019</v>
      </c>
      <c r="E5454" s="2" t="s">
        <v>80</v>
      </c>
      <c r="F5454" s="2" t="s">
        <v>14</v>
      </c>
      <c r="G5454" s="2" t="s">
        <v>11</v>
      </c>
      <c r="H5454" s="2" t="s">
        <v>12</v>
      </c>
      <c r="I5454" s="2">
        <v>55</v>
      </c>
      <c r="J5454" s="2" t="str">
        <f>VLOOKUP(A5454,'Cor da Pele e Motivacao'!$A$2:$I$11399,6, FALSE)</f>
        <v>Parda</v>
      </c>
      <c r="K5454" s="2" t="str">
        <f>VLOOKUP(A5454,'Cor da Pele e Motivacao'!$A$2:$I$11399,8, FALSE)</f>
        <v>ATIVIDADES CRIMINAIS</v>
      </c>
      <c r="L5454" s="2">
        <v>1</v>
      </c>
    </row>
    <row r="5455" spans="1:12" ht="15.75" customHeight="1" x14ac:dyDescent="0.25">
      <c r="A5455" t="str">
        <f>CONCATENATE(B5455,C5455,D5455,H5455,I5455,L5455)</f>
        <v>1152019HOMICIDIO171</v>
      </c>
      <c r="B5455" s="2">
        <v>11</v>
      </c>
      <c r="C5455" s="2">
        <v>5</v>
      </c>
      <c r="D5455" s="2">
        <v>2019</v>
      </c>
      <c r="E5455" s="2" t="s">
        <v>23</v>
      </c>
      <c r="F5455" s="2" t="s">
        <v>14</v>
      </c>
      <c r="G5455" s="2" t="s">
        <v>11</v>
      </c>
      <c r="H5455" s="2" t="s">
        <v>12</v>
      </c>
      <c r="I5455" s="2">
        <v>17</v>
      </c>
      <c r="J5455" s="2" t="str">
        <f>VLOOKUP(A5455,'Cor da Pele e Motivacao'!$A$2:$I$11399,6, FALSE)</f>
        <v>Parda</v>
      </c>
      <c r="K5455" s="2" t="str">
        <f>VLOOKUP(A5455,'Cor da Pele e Motivacao'!$A$2:$I$11399,8, FALSE)</f>
        <v>ATIVIDADES CRIMINAIS</v>
      </c>
      <c r="L5455" s="2">
        <v>1</v>
      </c>
    </row>
    <row r="5456" spans="1:12" ht="15.75" customHeight="1" x14ac:dyDescent="0.25">
      <c r="A5456" t="str">
        <f>CONCATENATE(B5456,C5456,D5456,H5456,I5456,L5456)</f>
        <v>1152019HOMICIDIO191</v>
      </c>
      <c r="B5456" s="2">
        <v>11</v>
      </c>
      <c r="C5456" s="2">
        <v>5</v>
      </c>
      <c r="D5456" s="2">
        <v>2019</v>
      </c>
      <c r="E5456" s="2" t="s">
        <v>36</v>
      </c>
      <c r="F5456" s="2" t="s">
        <v>14</v>
      </c>
      <c r="G5456" s="2" t="s">
        <v>11</v>
      </c>
      <c r="H5456" s="2" t="s">
        <v>12</v>
      </c>
      <c r="I5456" s="2">
        <v>19</v>
      </c>
      <c r="J5456" s="2" t="str">
        <f>VLOOKUP(A5456,'Cor da Pele e Motivacao'!$A$2:$I$11399,6, FALSE)</f>
        <v>Parda</v>
      </c>
      <c r="K5456" s="2" t="str">
        <f>VLOOKUP(A5456,'Cor da Pele e Motivacao'!$A$2:$I$11399,8, FALSE)</f>
        <v>ATIVIDADES CRIMINAIS</v>
      </c>
      <c r="L5456" s="2">
        <v>1</v>
      </c>
    </row>
    <row r="5457" spans="1:12" ht="15.75" customHeight="1" x14ac:dyDescent="0.25">
      <c r="A5457" t="str">
        <f>CONCATENATE(B5457,C5457,D5457,H5457,I5457,L5457)</f>
        <v>1152019LATROCINIO371</v>
      </c>
      <c r="B5457" s="2">
        <v>11</v>
      </c>
      <c r="C5457" s="2">
        <v>5</v>
      </c>
      <c r="D5457" s="2">
        <v>2019</v>
      </c>
      <c r="E5457" s="2" t="s">
        <v>93</v>
      </c>
      <c r="F5457" s="2" t="s">
        <v>22</v>
      </c>
      <c r="G5457" s="2" t="s">
        <v>11</v>
      </c>
      <c r="H5457" s="2" t="s">
        <v>33</v>
      </c>
      <c r="I5457" s="2">
        <v>37</v>
      </c>
      <c r="J5457" s="2" t="str">
        <f>VLOOKUP(A5457,'Cor da Pele e Motivacao'!$A$2:$I$11399,6, FALSE)</f>
        <v>Parda</v>
      </c>
      <c r="K5457" s="2" t="str">
        <f>VLOOKUP(A5457,'Cor da Pele e Motivacao'!$A$2:$I$11399,8, FALSE)</f>
        <v>PATRIMÔNIO</v>
      </c>
      <c r="L5457" s="2">
        <v>1</v>
      </c>
    </row>
    <row r="5458" spans="1:12" ht="15.75" customHeight="1" x14ac:dyDescent="0.25">
      <c r="A5458" t="str">
        <f>CONCATENATE(B5458,C5458,D5458,H5458,I5458,L5458)</f>
        <v>1152019HOMICIDIO191</v>
      </c>
      <c r="B5458" s="2">
        <v>11</v>
      </c>
      <c r="C5458" s="2">
        <v>5</v>
      </c>
      <c r="D5458" s="2">
        <v>2019</v>
      </c>
      <c r="E5458" s="2" t="s">
        <v>25</v>
      </c>
      <c r="F5458" s="2" t="s">
        <v>25</v>
      </c>
      <c r="G5458" s="2" t="s">
        <v>11</v>
      </c>
      <c r="H5458" s="2" t="s">
        <v>12</v>
      </c>
      <c r="I5458" s="2">
        <v>19</v>
      </c>
      <c r="J5458" s="2" t="str">
        <f>VLOOKUP(A5458,'Cor da Pele e Motivacao'!$A$2:$I$11399,6, FALSE)</f>
        <v>Parda</v>
      </c>
      <c r="K5458" s="2" t="str">
        <f>VLOOKUP(A5458,'Cor da Pele e Motivacao'!$A$2:$I$11399,8, FALSE)</f>
        <v>ATIVIDADES CRIMINAIS</v>
      </c>
      <c r="L5458" s="2">
        <v>1</v>
      </c>
    </row>
    <row r="5459" spans="1:12" ht="15.75" customHeight="1" x14ac:dyDescent="0.25">
      <c r="A5459" t="str">
        <f>CONCATENATE(B5459,C5459,D5459,H5459,I5459,L5459)</f>
        <v>1152019HOMICIDIO221</v>
      </c>
      <c r="B5459" s="2">
        <v>11</v>
      </c>
      <c r="C5459" s="2">
        <v>5</v>
      </c>
      <c r="D5459" s="2">
        <v>2019</v>
      </c>
      <c r="E5459" s="2" t="s">
        <v>25</v>
      </c>
      <c r="F5459" s="2" t="s">
        <v>25</v>
      </c>
      <c r="G5459" s="2" t="s">
        <v>11</v>
      </c>
      <c r="H5459" s="2" t="s">
        <v>12</v>
      </c>
      <c r="I5459" s="2">
        <v>22</v>
      </c>
      <c r="J5459" s="2" t="str">
        <f>VLOOKUP(A5459,'Cor da Pele e Motivacao'!$A$2:$I$11399,6, FALSE)</f>
        <v>Parda</v>
      </c>
      <c r="K5459" s="2" t="str">
        <f>VLOOKUP(A5459,'Cor da Pele e Motivacao'!$A$2:$I$11399,8, FALSE)</f>
        <v>ATIVIDADES CRIMINAIS</v>
      </c>
      <c r="L5459" s="2">
        <v>1</v>
      </c>
    </row>
    <row r="5460" spans="1:12" ht="15.75" customHeight="1" x14ac:dyDescent="0.25">
      <c r="A5460" t="str">
        <f>CONCATENATE(B5460,C5460,D5460,H5460,I5460,L5460)</f>
        <v>1152019HOMICIDIO211</v>
      </c>
      <c r="B5460" s="2">
        <v>11</v>
      </c>
      <c r="C5460" s="2">
        <v>5</v>
      </c>
      <c r="D5460" s="2">
        <v>2019</v>
      </c>
      <c r="E5460" s="2" t="s">
        <v>73</v>
      </c>
      <c r="F5460" s="2" t="s">
        <v>10</v>
      </c>
      <c r="G5460" s="2" t="s">
        <v>11</v>
      </c>
      <c r="H5460" s="2" t="s">
        <v>12</v>
      </c>
      <c r="I5460" s="2">
        <v>21</v>
      </c>
      <c r="J5460" s="2" t="str">
        <f>VLOOKUP(A5460,'Cor da Pele e Motivacao'!$A$2:$I$11399,6, FALSE)</f>
        <v>Parda</v>
      </c>
      <c r="K5460" s="2" t="str">
        <f>VLOOKUP(A5460,'Cor da Pele e Motivacao'!$A$2:$I$11399,8, FALSE)</f>
        <v>ATIVIDADES CRIMINAIS</v>
      </c>
      <c r="L5460" s="2">
        <v>1</v>
      </c>
    </row>
    <row r="5461" spans="1:12" ht="15.75" customHeight="1" x14ac:dyDescent="0.25">
      <c r="A5461" t="str">
        <f>CONCATENATE(B5461,C5461,D5461,H5461,I5461,L5461)</f>
        <v>1152019HOMICIDIO191</v>
      </c>
      <c r="B5461" s="2">
        <v>11</v>
      </c>
      <c r="C5461" s="2">
        <v>5</v>
      </c>
      <c r="D5461" s="2">
        <v>2019</v>
      </c>
      <c r="E5461" s="2" t="s">
        <v>38</v>
      </c>
      <c r="F5461" s="2" t="s">
        <v>22</v>
      </c>
      <c r="G5461" s="2" t="s">
        <v>11</v>
      </c>
      <c r="H5461" s="2" t="s">
        <v>12</v>
      </c>
      <c r="I5461" s="2">
        <v>19</v>
      </c>
      <c r="J5461" s="2" t="str">
        <f>VLOOKUP(A5461,'Cor da Pele e Motivacao'!$A$2:$I$11399,6, FALSE)</f>
        <v>Parda</v>
      </c>
      <c r="K5461" s="2" t="str">
        <f>VLOOKUP(A5461,'Cor da Pele e Motivacao'!$A$2:$I$11399,8, FALSE)</f>
        <v>ATIVIDADES CRIMINAIS</v>
      </c>
      <c r="L5461" s="2">
        <v>1</v>
      </c>
    </row>
    <row r="5462" spans="1:12" ht="15.75" customHeight="1" x14ac:dyDescent="0.25">
      <c r="A5462" t="str">
        <f>CONCATENATE(B5462,C5462,D5462,H5462,I5462,L5462)</f>
        <v>1252019HOMICIDIO341</v>
      </c>
      <c r="B5462" s="2">
        <v>12</v>
      </c>
      <c r="C5462" s="2">
        <v>5</v>
      </c>
      <c r="D5462" s="2">
        <v>2019</v>
      </c>
      <c r="E5462" s="2" t="s">
        <v>40</v>
      </c>
      <c r="F5462" s="2" t="s">
        <v>16</v>
      </c>
      <c r="G5462" s="2" t="s">
        <v>11</v>
      </c>
      <c r="H5462" s="2" t="s">
        <v>12</v>
      </c>
      <c r="I5462" s="2">
        <v>34</v>
      </c>
      <c r="J5462" s="2" t="str">
        <f>VLOOKUP(A5462,'Cor da Pele e Motivacao'!$A$2:$I$11399,6, FALSE)</f>
        <v>Parda</v>
      </c>
      <c r="K5462" s="2" t="str">
        <f>VLOOKUP(A5462,'Cor da Pele e Motivacao'!$A$2:$I$11399,8, FALSE)</f>
        <v>VIOLÊNCIA INTERPESSOAL</v>
      </c>
      <c r="L5462" s="2">
        <v>1</v>
      </c>
    </row>
    <row r="5463" spans="1:12" ht="15.75" customHeight="1" x14ac:dyDescent="0.25">
      <c r="A5463" t="str">
        <f>CONCATENATE(B5463,C5463,D5463,H5463,I5463,L5463)</f>
        <v>1252019HOMICIDIO191</v>
      </c>
      <c r="B5463" s="2">
        <v>12</v>
      </c>
      <c r="C5463" s="2">
        <v>5</v>
      </c>
      <c r="D5463" s="2">
        <v>2019</v>
      </c>
      <c r="E5463" s="2" t="s">
        <v>32</v>
      </c>
      <c r="F5463" s="2" t="s">
        <v>16</v>
      </c>
      <c r="G5463" s="2" t="s">
        <v>11</v>
      </c>
      <c r="H5463" s="2" t="s">
        <v>12</v>
      </c>
      <c r="I5463" s="2">
        <v>19</v>
      </c>
      <c r="J5463" s="2" t="str">
        <f>VLOOKUP(A5463,'Cor da Pele e Motivacao'!$A$2:$I$11399,6, FALSE)</f>
        <v>Parda</v>
      </c>
      <c r="K5463" s="2" t="str">
        <f>VLOOKUP(A5463,'Cor da Pele e Motivacao'!$A$2:$I$11399,8, FALSE)</f>
        <v>ATIVIDADES CRIMINAIS</v>
      </c>
      <c r="L5463" s="2">
        <v>1</v>
      </c>
    </row>
    <row r="5464" spans="1:12" ht="15.75" customHeight="1" x14ac:dyDescent="0.25">
      <c r="A5464" t="str">
        <f>CONCATENATE(B5464,C5464,D5464,H5464,I5464,L5464)</f>
        <v>1252019HOMICIDIO491</v>
      </c>
      <c r="B5464" s="2">
        <v>12</v>
      </c>
      <c r="C5464" s="2">
        <v>5</v>
      </c>
      <c r="D5464" s="2">
        <v>2019</v>
      </c>
      <c r="E5464" s="2" t="s">
        <v>155</v>
      </c>
      <c r="F5464" s="2" t="s">
        <v>10</v>
      </c>
      <c r="G5464" s="2" t="s">
        <v>11</v>
      </c>
      <c r="H5464" s="2" t="s">
        <v>12</v>
      </c>
      <c r="I5464" s="2">
        <v>49</v>
      </c>
      <c r="J5464" s="2" t="str">
        <f>VLOOKUP(A5464,'Cor da Pele e Motivacao'!$A$2:$I$11399,6, FALSE)</f>
        <v>Parda</v>
      </c>
      <c r="K5464" s="2" t="str">
        <f>VLOOKUP(A5464,'Cor da Pele e Motivacao'!$A$2:$I$11399,8, FALSE)</f>
        <v>VIOLÊNCIA INTERPESSOAL</v>
      </c>
      <c r="L5464" s="2">
        <v>1</v>
      </c>
    </row>
    <row r="5465" spans="1:12" ht="15.75" customHeight="1" x14ac:dyDescent="0.25">
      <c r="A5465" t="str">
        <f>CONCATENATE(B5465,C5465,D5465,H5465,I5465,L5465)</f>
        <v>1252019HOMICIDIO201</v>
      </c>
      <c r="B5465" s="2">
        <v>12</v>
      </c>
      <c r="C5465" s="2">
        <v>5</v>
      </c>
      <c r="D5465" s="2">
        <v>2019</v>
      </c>
      <c r="E5465" s="2" t="s">
        <v>20</v>
      </c>
      <c r="F5465" s="2" t="s">
        <v>14</v>
      </c>
      <c r="G5465" s="2" t="s">
        <v>11</v>
      </c>
      <c r="H5465" s="2" t="s">
        <v>12</v>
      </c>
      <c r="I5465" s="2">
        <v>20</v>
      </c>
      <c r="J5465" s="2" t="str">
        <f>VLOOKUP(A5465,'Cor da Pele e Motivacao'!$A$2:$I$11399,6, FALSE)</f>
        <v>Parda</v>
      </c>
      <c r="K5465" s="2" t="str">
        <f>VLOOKUP(A5465,'Cor da Pele e Motivacao'!$A$2:$I$11399,8, FALSE)</f>
        <v>ATIVIDADES CRIMINAIS</v>
      </c>
      <c r="L5465" s="2">
        <v>1</v>
      </c>
    </row>
    <row r="5466" spans="1:12" ht="15.75" customHeight="1" x14ac:dyDescent="0.25">
      <c r="A5466" t="str">
        <f>CONCATENATE(B5466,C5466,D5466,H5466,I5466,L5466)</f>
        <v>1252019HOMICIDIO291</v>
      </c>
      <c r="B5466" s="2">
        <v>12</v>
      </c>
      <c r="C5466" s="2">
        <v>5</v>
      </c>
      <c r="D5466" s="2">
        <v>2019</v>
      </c>
      <c r="E5466" s="2" t="s">
        <v>20</v>
      </c>
      <c r="F5466" s="2" t="s">
        <v>14</v>
      </c>
      <c r="G5466" s="2" t="s">
        <v>11</v>
      </c>
      <c r="H5466" s="2" t="s">
        <v>12</v>
      </c>
      <c r="I5466" s="2">
        <v>29</v>
      </c>
      <c r="J5466" s="2" t="str">
        <f>VLOOKUP(A5466,'Cor da Pele e Motivacao'!$A$2:$I$11399,6, FALSE)</f>
        <v>Branca</v>
      </c>
      <c r="K5466" s="2" t="str">
        <f>VLOOKUP(A5466,'Cor da Pele e Motivacao'!$A$2:$I$11399,8, FALSE)</f>
        <v>ATIVIDADES CRIMINAIS</v>
      </c>
      <c r="L5466" s="2">
        <v>1</v>
      </c>
    </row>
    <row r="5467" spans="1:12" ht="15.75" customHeight="1" x14ac:dyDescent="0.25">
      <c r="A5467" t="str">
        <f>CONCATENATE(B5467,C5467,D5467,H5467,I5467,L5467)</f>
        <v>1252019HOMICIDIO421</v>
      </c>
      <c r="B5467" s="2">
        <v>12</v>
      </c>
      <c r="C5467" s="2">
        <v>5</v>
      </c>
      <c r="D5467" s="2">
        <v>2019</v>
      </c>
      <c r="E5467" s="2" t="s">
        <v>36</v>
      </c>
      <c r="F5467" s="2" t="s">
        <v>14</v>
      </c>
      <c r="G5467" s="2" t="s">
        <v>11</v>
      </c>
      <c r="H5467" s="2" t="s">
        <v>12</v>
      </c>
      <c r="I5467" s="2">
        <v>42</v>
      </c>
      <c r="J5467" s="2" t="str">
        <f>VLOOKUP(A5467,'Cor da Pele e Motivacao'!$A$2:$I$11399,6, FALSE)</f>
        <v>Parda</v>
      </c>
      <c r="K5467" s="2" t="str">
        <f>VLOOKUP(A5467,'Cor da Pele e Motivacao'!$A$2:$I$11399,8, FALSE)</f>
        <v>ATIVIDADES CRIMINAIS</v>
      </c>
      <c r="L5467" s="2">
        <v>1</v>
      </c>
    </row>
    <row r="5468" spans="1:12" ht="15.75" customHeight="1" x14ac:dyDescent="0.25">
      <c r="A5468" t="str">
        <f>CONCATENATE(B5468,C5468,D5468,H5468,I5468,L5468)</f>
        <v>1252019HOMICIDIO501</v>
      </c>
      <c r="B5468" s="2">
        <v>12</v>
      </c>
      <c r="C5468" s="2">
        <v>5</v>
      </c>
      <c r="D5468" s="2">
        <v>2019</v>
      </c>
      <c r="E5468" s="2" t="s">
        <v>36</v>
      </c>
      <c r="F5468" s="2" t="s">
        <v>14</v>
      </c>
      <c r="G5468" s="2" t="s">
        <v>11</v>
      </c>
      <c r="H5468" s="2" t="s">
        <v>12</v>
      </c>
      <c r="I5468" s="2">
        <v>50</v>
      </c>
      <c r="J5468" s="2" t="str">
        <f>VLOOKUP(A5468,'Cor da Pele e Motivacao'!$A$2:$I$11399,6, FALSE)</f>
        <v>Parda</v>
      </c>
      <c r="K5468" s="2" t="str">
        <f>VLOOKUP(A5468,'Cor da Pele e Motivacao'!$A$2:$I$11399,8, FALSE)</f>
        <v>ATIVIDADES CRIMINAIS</v>
      </c>
      <c r="L5468" s="2">
        <v>1</v>
      </c>
    </row>
    <row r="5469" spans="1:12" ht="15.75" customHeight="1" x14ac:dyDescent="0.25">
      <c r="A5469" t="str">
        <f>CONCATENATE(B5469,C5469,D5469,H5469,I5469,L5469)</f>
        <v>1252019HOMICIDIO271</v>
      </c>
      <c r="B5469" s="2">
        <v>12</v>
      </c>
      <c r="C5469" s="2">
        <v>5</v>
      </c>
      <c r="D5469" s="2">
        <v>2019</v>
      </c>
      <c r="E5469" s="2" t="s">
        <v>25</v>
      </c>
      <c r="F5469" s="2" t="s">
        <v>25</v>
      </c>
      <c r="G5469" s="2" t="s">
        <v>11</v>
      </c>
      <c r="H5469" s="2" t="s">
        <v>12</v>
      </c>
      <c r="I5469" s="2">
        <v>27</v>
      </c>
      <c r="J5469" s="2" t="str">
        <f>VLOOKUP(A5469,'Cor da Pele e Motivacao'!$A$2:$I$11399,6, FALSE)</f>
        <v>Parda</v>
      </c>
      <c r="K5469" s="2" t="str">
        <f>VLOOKUP(A5469,'Cor da Pele e Motivacao'!$A$2:$I$11399,8, FALSE)</f>
        <v>ATIVIDADES CRIMINAIS</v>
      </c>
      <c r="L5469" s="2">
        <v>1</v>
      </c>
    </row>
    <row r="5470" spans="1:12" ht="15.75" customHeight="1" x14ac:dyDescent="0.25">
      <c r="A5470" t="str">
        <f>CONCATENATE(B5470,C5470,D5470,H5470,I5470,L5470)</f>
        <v>1252019HOMICIDIO291</v>
      </c>
      <c r="B5470" s="2">
        <v>12</v>
      </c>
      <c r="C5470" s="2">
        <v>5</v>
      </c>
      <c r="D5470" s="2">
        <v>2019</v>
      </c>
      <c r="E5470" s="2" t="s">
        <v>25</v>
      </c>
      <c r="F5470" s="2" t="s">
        <v>25</v>
      </c>
      <c r="G5470" s="2" t="s">
        <v>11</v>
      </c>
      <c r="H5470" s="2" t="s">
        <v>12</v>
      </c>
      <c r="I5470" s="2">
        <v>29</v>
      </c>
      <c r="J5470" s="2" t="str">
        <f>VLOOKUP(A5470,'Cor da Pele e Motivacao'!$A$2:$I$11399,6, FALSE)</f>
        <v>Branca</v>
      </c>
      <c r="K5470" s="2" t="str">
        <f>VLOOKUP(A5470,'Cor da Pele e Motivacao'!$A$2:$I$11399,8, FALSE)</f>
        <v>ATIVIDADES CRIMINAIS</v>
      </c>
      <c r="L5470" s="2">
        <v>1</v>
      </c>
    </row>
    <row r="5471" spans="1:12" ht="15.75" customHeight="1" x14ac:dyDescent="0.25">
      <c r="A5471" t="str">
        <f>CONCATENATE(B5471,C5471,D5471,H5471,I5471,L5471)</f>
        <v>1252019HOMICIDIO451</v>
      </c>
      <c r="B5471" s="2">
        <v>12</v>
      </c>
      <c r="C5471" s="2">
        <v>5</v>
      </c>
      <c r="D5471" s="2">
        <v>2019</v>
      </c>
      <c r="E5471" s="2" t="s">
        <v>25</v>
      </c>
      <c r="F5471" s="2" t="s">
        <v>25</v>
      </c>
      <c r="G5471" s="2" t="s">
        <v>11</v>
      </c>
      <c r="H5471" s="2" t="s">
        <v>12</v>
      </c>
      <c r="I5471" s="2">
        <v>45</v>
      </c>
      <c r="J5471" s="2" t="str">
        <f>VLOOKUP(A5471,'Cor da Pele e Motivacao'!$A$2:$I$11399,6, FALSE)</f>
        <v>Parda</v>
      </c>
      <c r="K5471" s="2" t="str">
        <f>VLOOKUP(A5471,'Cor da Pele e Motivacao'!$A$2:$I$11399,8, FALSE)</f>
        <v>ATIVIDADES CRIMINAIS</v>
      </c>
      <c r="L5471" s="2">
        <v>1</v>
      </c>
    </row>
    <row r="5472" spans="1:12" ht="15.75" customHeight="1" x14ac:dyDescent="0.25">
      <c r="A5472" t="str">
        <f>CONCATENATE(B5472,C5472,D5472,H5472,I5472,L5472)</f>
        <v>1352019HOMICIDIO191</v>
      </c>
      <c r="B5472" s="2">
        <v>13</v>
      </c>
      <c r="C5472" s="2">
        <v>5</v>
      </c>
      <c r="D5472" s="2">
        <v>2019</v>
      </c>
      <c r="E5472" s="2" t="s">
        <v>20</v>
      </c>
      <c r="F5472" s="2" t="s">
        <v>14</v>
      </c>
      <c r="G5472" s="2" t="s">
        <v>11</v>
      </c>
      <c r="H5472" s="2" t="s">
        <v>12</v>
      </c>
      <c r="I5472" s="2">
        <v>19</v>
      </c>
      <c r="J5472" s="2" t="str">
        <f>VLOOKUP(A5472,'Cor da Pele e Motivacao'!$A$2:$I$11399,6, FALSE)</f>
        <v>Parda</v>
      </c>
      <c r="K5472" s="2" t="str">
        <f>VLOOKUP(A5472,'Cor da Pele e Motivacao'!$A$2:$I$11399,8, FALSE)</f>
        <v>ATIVIDADES CRIMINAIS</v>
      </c>
      <c r="L5472" s="2">
        <v>1</v>
      </c>
    </row>
    <row r="5473" spans="1:12" ht="15.75" customHeight="1" x14ac:dyDescent="0.25">
      <c r="A5473" t="str">
        <f>CONCATENATE(B5473,C5473,D5473,H5473,I5473,L5473)</f>
        <v>1352019HOMICIDIO351</v>
      </c>
      <c r="B5473" s="2">
        <v>13</v>
      </c>
      <c r="C5473" s="2">
        <v>5</v>
      </c>
      <c r="D5473" s="2">
        <v>2019</v>
      </c>
      <c r="E5473" s="2" t="s">
        <v>70</v>
      </c>
      <c r="F5473" s="2" t="s">
        <v>16</v>
      </c>
      <c r="G5473" s="2" t="s">
        <v>11</v>
      </c>
      <c r="H5473" s="2" t="s">
        <v>12</v>
      </c>
      <c r="I5473" s="2">
        <v>35</v>
      </c>
      <c r="J5473" s="2" t="str">
        <f>VLOOKUP(A5473,'Cor da Pele e Motivacao'!$A$2:$I$11399,6, FALSE)</f>
        <v>Parda</v>
      </c>
      <c r="K5473" s="2" t="str">
        <f>VLOOKUP(A5473,'Cor da Pele e Motivacao'!$A$2:$I$11399,8, FALSE)</f>
        <v>ATIVIDADES CRIMINAIS</v>
      </c>
      <c r="L5473" s="2">
        <v>1</v>
      </c>
    </row>
    <row r="5474" spans="1:12" ht="15.75" customHeight="1" x14ac:dyDescent="0.25">
      <c r="A5474" t="str">
        <f>CONCATENATE(B5474,C5474,D5474,H5474,I5474,L5474)</f>
        <v>1352019HOMICIDIO151</v>
      </c>
      <c r="B5474" s="2">
        <v>13</v>
      </c>
      <c r="C5474" s="2">
        <v>5</v>
      </c>
      <c r="D5474" s="2">
        <v>2019</v>
      </c>
      <c r="E5474" s="2" t="s">
        <v>25</v>
      </c>
      <c r="F5474" s="2" t="s">
        <v>25</v>
      </c>
      <c r="G5474" s="2" t="s">
        <v>11</v>
      </c>
      <c r="H5474" s="2" t="s">
        <v>12</v>
      </c>
      <c r="I5474" s="2">
        <v>15</v>
      </c>
      <c r="J5474" s="2" t="str">
        <f>VLOOKUP(A5474,'Cor da Pele e Motivacao'!$A$2:$I$11399,6, FALSE)</f>
        <v>Parda</v>
      </c>
      <c r="K5474" s="2" t="str">
        <f>VLOOKUP(A5474,'Cor da Pele e Motivacao'!$A$2:$I$11399,8, FALSE)</f>
        <v>ATIVIDADES CRIMINAIS</v>
      </c>
      <c r="L5474" s="2">
        <v>1</v>
      </c>
    </row>
    <row r="5475" spans="1:12" ht="15.75" customHeight="1" x14ac:dyDescent="0.25">
      <c r="A5475" t="str">
        <f>CONCATENATE(B5475,C5475,D5475,H5475,I5475,L5475)</f>
        <v>1352019HOMICIDIO141</v>
      </c>
      <c r="B5475" s="2">
        <v>13</v>
      </c>
      <c r="C5475" s="2">
        <v>5</v>
      </c>
      <c r="D5475" s="2">
        <v>2019</v>
      </c>
      <c r="E5475" s="2" t="s">
        <v>46</v>
      </c>
      <c r="F5475" s="2" t="s">
        <v>22</v>
      </c>
      <c r="G5475" s="2" t="s">
        <v>11</v>
      </c>
      <c r="H5475" s="2" t="s">
        <v>12</v>
      </c>
      <c r="I5475" s="2">
        <v>14</v>
      </c>
      <c r="J5475" s="2" t="str">
        <f>VLOOKUP(A5475,'Cor da Pele e Motivacao'!$A$2:$I$11399,6, FALSE)</f>
        <v>Parda</v>
      </c>
      <c r="K5475" s="2" t="str">
        <f>VLOOKUP(A5475,'Cor da Pele e Motivacao'!$A$2:$I$11399,8, FALSE)</f>
        <v>VIOLÊNCIA INTERPESSOAL</v>
      </c>
      <c r="L5475" s="2">
        <v>1</v>
      </c>
    </row>
    <row r="5476" spans="1:12" ht="15.75" customHeight="1" x14ac:dyDescent="0.25">
      <c r="A5476" t="str">
        <f>CONCATENATE(B5476,C5476,D5476,H5476,I5476,L5476)</f>
        <v>1352019HOMICIDIO171</v>
      </c>
      <c r="B5476" s="2">
        <v>13</v>
      </c>
      <c r="C5476" s="2">
        <v>5</v>
      </c>
      <c r="D5476" s="2">
        <v>2019</v>
      </c>
      <c r="E5476" s="2" t="s">
        <v>38</v>
      </c>
      <c r="F5476" s="2" t="s">
        <v>22</v>
      </c>
      <c r="G5476" s="2" t="s">
        <v>11</v>
      </c>
      <c r="H5476" s="2" t="s">
        <v>12</v>
      </c>
      <c r="I5476" s="2">
        <v>17</v>
      </c>
      <c r="J5476" s="2" t="str">
        <f>VLOOKUP(A5476,'Cor da Pele e Motivacao'!$A$2:$I$11399,6, FALSE)</f>
        <v>Parda</v>
      </c>
      <c r="K5476" s="2" t="str">
        <f>VLOOKUP(A5476,'Cor da Pele e Motivacao'!$A$2:$I$11399,8, FALSE)</f>
        <v>ATIVIDADES CRIMINAIS</v>
      </c>
      <c r="L5476" s="2">
        <v>1</v>
      </c>
    </row>
    <row r="5477" spans="1:12" ht="15.75" customHeight="1" x14ac:dyDescent="0.25">
      <c r="A5477" t="str">
        <f>CONCATENATE(B5477,C5477,D5477,H5477,I5477,L5477)</f>
        <v>1452019HOMICIDIO291</v>
      </c>
      <c r="B5477" s="2">
        <v>14</v>
      </c>
      <c r="C5477" s="2">
        <v>5</v>
      </c>
      <c r="D5477" s="2">
        <v>2019</v>
      </c>
      <c r="E5477" s="2" t="s">
        <v>113</v>
      </c>
      <c r="F5477" s="2" t="s">
        <v>14</v>
      </c>
      <c r="G5477" s="2" t="s">
        <v>11</v>
      </c>
      <c r="H5477" s="2" t="s">
        <v>12</v>
      </c>
      <c r="I5477" s="2">
        <v>29</v>
      </c>
      <c r="J5477" s="2" t="str">
        <f>VLOOKUP(A5477,'Cor da Pele e Motivacao'!$A$2:$I$11399,6, FALSE)</f>
        <v>Parda</v>
      </c>
      <c r="K5477" s="2" t="str">
        <f>VLOOKUP(A5477,'Cor da Pele e Motivacao'!$A$2:$I$11399,8, FALSE)</f>
        <v>ATIVIDADES CRIMINAIS</v>
      </c>
      <c r="L5477" s="2">
        <v>1</v>
      </c>
    </row>
    <row r="5478" spans="1:12" ht="15.75" customHeight="1" x14ac:dyDescent="0.25">
      <c r="A5478" t="str">
        <f>CONCATENATE(B5478,C5478,D5478,H5478,I5478,L5478)</f>
        <v>1452019HOMICIDIO351</v>
      </c>
      <c r="B5478" s="2">
        <v>14</v>
      </c>
      <c r="C5478" s="2">
        <v>5</v>
      </c>
      <c r="D5478" s="2">
        <v>2019</v>
      </c>
      <c r="E5478" s="2" t="s">
        <v>34</v>
      </c>
      <c r="F5478" s="2" t="s">
        <v>14</v>
      </c>
      <c r="G5478" s="2" t="s">
        <v>11</v>
      </c>
      <c r="H5478" s="2" t="s">
        <v>12</v>
      </c>
      <c r="I5478" s="2">
        <v>35</v>
      </c>
      <c r="J5478" s="2" t="str">
        <f>VLOOKUP(A5478,'Cor da Pele e Motivacao'!$A$2:$I$11399,6, FALSE)</f>
        <v>Parda</v>
      </c>
      <c r="K5478" s="2" t="str">
        <f>VLOOKUP(A5478,'Cor da Pele e Motivacao'!$A$2:$I$11399,8, FALSE)</f>
        <v>ATIVIDADES CRIMINAIS</v>
      </c>
      <c r="L5478" s="2">
        <v>1</v>
      </c>
    </row>
    <row r="5479" spans="1:12" ht="15.75" customHeight="1" x14ac:dyDescent="0.25">
      <c r="A5479" t="str">
        <f>CONCATENATE(B5479,C5479,D5479,H5479,I5479,L5479)</f>
        <v>1452019HOMICIDIO211</v>
      </c>
      <c r="B5479" s="2">
        <v>14</v>
      </c>
      <c r="C5479" s="2">
        <v>5</v>
      </c>
      <c r="D5479" s="2">
        <v>2019</v>
      </c>
      <c r="E5479" s="2" t="s">
        <v>132</v>
      </c>
      <c r="F5479" s="2" t="s">
        <v>16</v>
      </c>
      <c r="G5479" s="2" t="s">
        <v>11</v>
      </c>
      <c r="H5479" s="2" t="s">
        <v>12</v>
      </c>
      <c r="I5479" s="2">
        <v>21</v>
      </c>
      <c r="J5479" s="2" t="str">
        <f>VLOOKUP(A5479,'Cor da Pele e Motivacao'!$A$2:$I$11399,6, FALSE)</f>
        <v>Parda</v>
      </c>
      <c r="K5479" s="2" t="str">
        <f>VLOOKUP(A5479,'Cor da Pele e Motivacao'!$A$2:$I$11399,8, FALSE)</f>
        <v>VIOLÊNCIA INTERPESSOAL</v>
      </c>
      <c r="L5479" s="2">
        <v>1</v>
      </c>
    </row>
    <row r="5480" spans="1:12" ht="15.75" customHeight="1" x14ac:dyDescent="0.25">
      <c r="A5480" t="str">
        <f>CONCATENATE(B5480,C5480,D5480,H5480,I5480,L5480)</f>
        <v>1452019HOMICIDIO231</v>
      </c>
      <c r="B5480" s="2">
        <v>14</v>
      </c>
      <c r="C5480" s="2">
        <v>5</v>
      </c>
      <c r="D5480" s="2">
        <v>2019</v>
      </c>
      <c r="E5480" s="2" t="s">
        <v>21</v>
      </c>
      <c r="F5480" s="2" t="s">
        <v>22</v>
      </c>
      <c r="G5480" s="2" t="s">
        <v>11</v>
      </c>
      <c r="H5480" s="2" t="s">
        <v>12</v>
      </c>
      <c r="I5480" s="2">
        <v>23</v>
      </c>
      <c r="J5480" s="2" t="str">
        <f>VLOOKUP(A5480,'Cor da Pele e Motivacao'!$A$2:$I$11399,6, FALSE)</f>
        <v>Parda</v>
      </c>
      <c r="K5480" s="2" t="str">
        <f>VLOOKUP(A5480,'Cor da Pele e Motivacao'!$A$2:$I$11399,8, FALSE)</f>
        <v>VIOLÊNCIA INTERPESSOAL</v>
      </c>
      <c r="L5480" s="2">
        <v>1</v>
      </c>
    </row>
    <row r="5481" spans="1:12" ht="15.75" customHeight="1" x14ac:dyDescent="0.25">
      <c r="A5481" t="str">
        <f>CONCATENATE(B5481,C5481,D5481,H5481,I5481,L5481)</f>
        <v>1452019HOMICIDIO331</v>
      </c>
      <c r="B5481" s="2">
        <v>14</v>
      </c>
      <c r="C5481" s="2">
        <v>5</v>
      </c>
      <c r="D5481" s="2">
        <v>2019</v>
      </c>
      <c r="E5481" s="2" t="s">
        <v>136</v>
      </c>
      <c r="F5481" s="2" t="s">
        <v>10</v>
      </c>
      <c r="G5481" s="2" t="s">
        <v>11</v>
      </c>
      <c r="H5481" s="2" t="s">
        <v>12</v>
      </c>
      <c r="I5481" s="2">
        <v>33</v>
      </c>
      <c r="J5481" s="2" t="str">
        <f>VLOOKUP(A5481,'Cor da Pele e Motivacao'!$A$2:$I$11399,6, FALSE)</f>
        <v>Parda</v>
      </c>
      <c r="K5481" s="2" t="str">
        <f>VLOOKUP(A5481,'Cor da Pele e Motivacao'!$A$2:$I$11399,8, FALSE)</f>
        <v>OUTRAS MOTIVAÇÕES</v>
      </c>
      <c r="L5481" s="2">
        <v>1</v>
      </c>
    </row>
    <row r="5482" spans="1:12" ht="15.75" customHeight="1" x14ac:dyDescent="0.25">
      <c r="A5482" t="str">
        <f>CONCATENATE(B5482,C5482,D5482,H5482,I5482,L5482)</f>
        <v>1452019HOMICIDIO331</v>
      </c>
      <c r="B5482" s="2">
        <v>14</v>
      </c>
      <c r="C5482" s="2">
        <v>5</v>
      </c>
      <c r="D5482" s="2">
        <v>2019</v>
      </c>
      <c r="E5482" s="2" t="s">
        <v>25</v>
      </c>
      <c r="F5482" s="2" t="s">
        <v>25</v>
      </c>
      <c r="G5482" s="2" t="s">
        <v>28</v>
      </c>
      <c r="H5482" s="2" t="s">
        <v>12</v>
      </c>
      <c r="I5482" s="2">
        <v>33</v>
      </c>
      <c r="J5482" s="2" t="str">
        <f>VLOOKUP(A5482,'Cor da Pele e Motivacao'!$A$2:$I$11399,6, FALSE)</f>
        <v>Parda</v>
      </c>
      <c r="K5482" s="2" t="str">
        <f>VLOOKUP(A5482,'Cor da Pele e Motivacao'!$A$2:$I$11399,8, FALSE)</f>
        <v>OUTRAS MOTIVAÇÕES</v>
      </c>
      <c r="L5482" s="2">
        <v>1</v>
      </c>
    </row>
    <row r="5483" spans="1:12" ht="15.75" customHeight="1" x14ac:dyDescent="0.25">
      <c r="A5483" t="str">
        <f>CONCATENATE(B5483,C5483,D5483,H5483,I5483,L5483)</f>
        <v>1452019HOMICIDIO331</v>
      </c>
      <c r="B5483" s="2">
        <v>14</v>
      </c>
      <c r="C5483" s="2">
        <v>5</v>
      </c>
      <c r="D5483" s="2">
        <v>2019</v>
      </c>
      <c r="E5483" s="2" t="s">
        <v>25</v>
      </c>
      <c r="F5483" s="2" t="s">
        <v>25</v>
      </c>
      <c r="G5483" s="2" t="s">
        <v>11</v>
      </c>
      <c r="H5483" s="2" t="s">
        <v>12</v>
      </c>
      <c r="I5483" s="2">
        <v>33</v>
      </c>
      <c r="J5483" s="2" t="str">
        <f>VLOOKUP(A5483,'Cor da Pele e Motivacao'!$A$2:$I$11399,6, FALSE)</f>
        <v>Parda</v>
      </c>
      <c r="K5483" s="2" t="str">
        <f>VLOOKUP(A5483,'Cor da Pele e Motivacao'!$A$2:$I$11399,8, FALSE)</f>
        <v>OUTRAS MOTIVAÇÕES</v>
      </c>
      <c r="L5483" s="2">
        <v>1</v>
      </c>
    </row>
    <row r="5484" spans="1:12" ht="15.75" customHeight="1" x14ac:dyDescent="0.25">
      <c r="A5484" t="str">
        <f>CONCATENATE(B5484,C5484,D5484,H5484,I5484,L5484)</f>
        <v>1452019HOMICIDIO191</v>
      </c>
      <c r="B5484" s="2">
        <v>14</v>
      </c>
      <c r="C5484" s="2">
        <v>5</v>
      </c>
      <c r="D5484" s="2">
        <v>2019</v>
      </c>
      <c r="E5484" s="2" t="s">
        <v>103</v>
      </c>
      <c r="F5484" s="2" t="s">
        <v>22</v>
      </c>
      <c r="G5484" s="2" t="s">
        <v>11</v>
      </c>
      <c r="H5484" s="2" t="s">
        <v>12</v>
      </c>
      <c r="I5484" s="2">
        <v>19</v>
      </c>
      <c r="J5484" s="2" t="str">
        <f>VLOOKUP(A5484,'Cor da Pele e Motivacao'!$A$2:$I$11399,6, FALSE)</f>
        <v>Parda</v>
      </c>
      <c r="K5484" s="2" t="str">
        <f>VLOOKUP(A5484,'Cor da Pele e Motivacao'!$A$2:$I$11399,8, FALSE)</f>
        <v>VIOLÊNCIA INTERPESSOAL</v>
      </c>
      <c r="L5484" s="2">
        <v>1</v>
      </c>
    </row>
    <row r="5485" spans="1:12" ht="15.75" customHeight="1" x14ac:dyDescent="0.25">
      <c r="A5485" t="str">
        <f>CONCATENATE(B5485,C5485,D5485,H5485,I5485,L5485)</f>
        <v>1552019LATROCINIO491</v>
      </c>
      <c r="B5485" s="2">
        <v>15</v>
      </c>
      <c r="C5485" s="2">
        <v>5</v>
      </c>
      <c r="D5485" s="2">
        <v>2019</v>
      </c>
      <c r="E5485" s="2" t="s">
        <v>30</v>
      </c>
      <c r="F5485" s="2" t="s">
        <v>10</v>
      </c>
      <c r="G5485" s="2" t="s">
        <v>11</v>
      </c>
      <c r="H5485" s="2" t="s">
        <v>33</v>
      </c>
      <c r="I5485" s="2">
        <v>49</v>
      </c>
      <c r="J5485" s="2" t="str">
        <f>VLOOKUP(A5485,'Cor da Pele e Motivacao'!$A$2:$I$11399,6, FALSE)</f>
        <v>Parda</v>
      </c>
      <c r="K5485" s="2" t="str">
        <f>VLOOKUP(A5485,'Cor da Pele e Motivacao'!$A$2:$I$11399,8, FALSE)</f>
        <v>PATRIMÔNIO</v>
      </c>
      <c r="L5485" s="2">
        <v>1</v>
      </c>
    </row>
    <row r="5486" spans="1:12" ht="15.75" customHeight="1" x14ac:dyDescent="0.25">
      <c r="A5486" t="str">
        <f>CONCATENATE(B5486,C5486,D5486,H5486,I5486,L5486)</f>
        <v>1552019HOMICIDIO311</v>
      </c>
      <c r="B5486" s="2">
        <v>15</v>
      </c>
      <c r="C5486" s="2">
        <v>5</v>
      </c>
      <c r="D5486" s="2">
        <v>2019</v>
      </c>
      <c r="E5486" s="2" t="s">
        <v>52</v>
      </c>
      <c r="F5486" s="2" t="s">
        <v>22</v>
      </c>
      <c r="G5486" s="2" t="s">
        <v>11</v>
      </c>
      <c r="H5486" s="2" t="s">
        <v>12</v>
      </c>
      <c r="I5486" s="2">
        <v>31</v>
      </c>
      <c r="J5486" s="2" t="str">
        <f>VLOOKUP(A5486,'Cor da Pele e Motivacao'!$A$2:$I$11399,6, FALSE)</f>
        <v>Parda</v>
      </c>
      <c r="K5486" s="2" t="str">
        <f>VLOOKUP(A5486,'Cor da Pele e Motivacao'!$A$2:$I$11399,8, FALSE)</f>
        <v>ATIVIDADES CRIMINAIS</v>
      </c>
      <c r="L5486" s="2">
        <v>1</v>
      </c>
    </row>
    <row r="5487" spans="1:12" ht="15.75" customHeight="1" x14ac:dyDescent="0.25">
      <c r="A5487" t="str">
        <f>CONCATENATE(B5487,C5487,D5487,H5487,I5487,L5487)</f>
        <v>1552019HOMICIDIO181</v>
      </c>
      <c r="B5487" s="2">
        <v>15</v>
      </c>
      <c r="C5487" s="2">
        <v>5</v>
      </c>
      <c r="D5487" s="2">
        <v>2019</v>
      </c>
      <c r="E5487" s="2" t="s">
        <v>9</v>
      </c>
      <c r="F5487" s="2" t="s">
        <v>10</v>
      </c>
      <c r="G5487" s="2" t="s">
        <v>11</v>
      </c>
      <c r="H5487" s="2" t="s">
        <v>12</v>
      </c>
      <c r="I5487" s="2">
        <v>18</v>
      </c>
      <c r="J5487" s="2" t="str">
        <f>VLOOKUP(A5487,'Cor da Pele e Motivacao'!$A$2:$I$11399,6, FALSE)</f>
        <v>Parda</v>
      </c>
      <c r="K5487" s="2" t="str">
        <f>VLOOKUP(A5487,'Cor da Pele e Motivacao'!$A$2:$I$11399,8, FALSE)</f>
        <v>EXCLUDENTE DE ILICITUDE</v>
      </c>
      <c r="L5487" s="2">
        <v>1</v>
      </c>
    </row>
    <row r="5488" spans="1:12" ht="15.75" customHeight="1" x14ac:dyDescent="0.25">
      <c r="A5488" t="str">
        <f>CONCATENATE(B5488,C5488,D5488,H5488,I5488,L5488)</f>
        <v>1552019HOMICIDIO291</v>
      </c>
      <c r="B5488" s="2">
        <v>15</v>
      </c>
      <c r="C5488" s="2">
        <v>5</v>
      </c>
      <c r="D5488" s="2">
        <v>2019</v>
      </c>
      <c r="E5488" s="2" t="s">
        <v>99</v>
      </c>
      <c r="F5488" s="2" t="s">
        <v>16</v>
      </c>
      <c r="G5488" s="2" t="s">
        <v>11</v>
      </c>
      <c r="H5488" s="2" t="s">
        <v>12</v>
      </c>
      <c r="I5488" s="2">
        <v>29</v>
      </c>
      <c r="J5488" s="2" t="str">
        <f>VLOOKUP(A5488,'Cor da Pele e Motivacao'!$A$2:$I$11399,6, FALSE)</f>
        <v>Parda</v>
      </c>
      <c r="K5488" s="2" t="str">
        <f>VLOOKUP(A5488,'Cor da Pele e Motivacao'!$A$2:$I$11399,8, FALSE)</f>
        <v>VIOLÊNCIA INTERPESSOAL</v>
      </c>
      <c r="L5488" s="2">
        <v>1</v>
      </c>
    </row>
    <row r="5489" spans="1:12" ht="15.75" customHeight="1" x14ac:dyDescent="0.25">
      <c r="A5489" t="str">
        <f>CONCATENATE(B5489,C5489,D5489,H5489,I5489,L5489)</f>
        <v>1552019HOMICIDIO261</v>
      </c>
      <c r="B5489" s="2">
        <v>15</v>
      </c>
      <c r="C5489" s="2">
        <v>5</v>
      </c>
      <c r="D5489" s="2">
        <v>2019</v>
      </c>
      <c r="E5489" s="2" t="s">
        <v>13</v>
      </c>
      <c r="F5489" s="2" t="s">
        <v>14</v>
      </c>
      <c r="G5489" s="2" t="s">
        <v>11</v>
      </c>
      <c r="H5489" s="2" t="s">
        <v>12</v>
      </c>
      <c r="I5489" s="2">
        <v>26</v>
      </c>
      <c r="J5489" s="2" t="str">
        <f>VLOOKUP(A5489,'Cor da Pele e Motivacao'!$A$2:$I$11399,6, FALSE)</f>
        <v>Parda</v>
      </c>
      <c r="K5489" s="2" t="str">
        <f>VLOOKUP(A5489,'Cor da Pele e Motivacao'!$A$2:$I$11399,8, FALSE)</f>
        <v>ATIVIDADES CRIMINAIS</v>
      </c>
      <c r="L5489" s="2">
        <v>1</v>
      </c>
    </row>
    <row r="5490" spans="1:12" ht="15.75" customHeight="1" x14ac:dyDescent="0.25">
      <c r="A5490" t="str">
        <f>CONCATENATE(B5490,C5490,D5490,H5490,I5490,L5490)</f>
        <v>1552019HOMICIDIO261</v>
      </c>
      <c r="B5490" s="2">
        <v>15</v>
      </c>
      <c r="C5490" s="2">
        <v>5</v>
      </c>
      <c r="D5490" s="2">
        <v>2019</v>
      </c>
      <c r="E5490" s="2" t="s">
        <v>15</v>
      </c>
      <c r="F5490" s="2" t="s">
        <v>16</v>
      </c>
      <c r="G5490" s="2" t="s">
        <v>11</v>
      </c>
      <c r="H5490" s="2" t="s">
        <v>12</v>
      </c>
      <c r="I5490" s="2">
        <v>26</v>
      </c>
      <c r="J5490" s="2" t="str">
        <f>VLOOKUP(A5490,'Cor da Pele e Motivacao'!$A$2:$I$11399,6, FALSE)</f>
        <v>Parda</v>
      </c>
      <c r="K5490" s="2" t="str">
        <f>VLOOKUP(A5490,'Cor da Pele e Motivacao'!$A$2:$I$11399,8, FALSE)</f>
        <v>ATIVIDADES CRIMINAIS</v>
      </c>
      <c r="L5490" s="2">
        <v>1</v>
      </c>
    </row>
    <row r="5491" spans="1:12" ht="15.75" customHeight="1" x14ac:dyDescent="0.25">
      <c r="A5491" t="str">
        <f>CONCATENATE(B5491,C5491,D5491,H5491,I5491,L5491)</f>
        <v>1552019HOMICIDIO311</v>
      </c>
      <c r="B5491" s="2">
        <v>15</v>
      </c>
      <c r="C5491" s="2">
        <v>5</v>
      </c>
      <c r="D5491" s="2">
        <v>2019</v>
      </c>
      <c r="E5491" s="2" t="s">
        <v>15</v>
      </c>
      <c r="F5491" s="2" t="s">
        <v>16</v>
      </c>
      <c r="G5491" s="2" t="s">
        <v>11</v>
      </c>
      <c r="H5491" s="2" t="s">
        <v>12</v>
      </c>
      <c r="I5491" s="2">
        <v>31</v>
      </c>
      <c r="J5491" s="2" t="str">
        <f>VLOOKUP(A5491,'Cor da Pele e Motivacao'!$A$2:$I$11399,6, FALSE)</f>
        <v>Parda</v>
      </c>
      <c r="K5491" s="2" t="str">
        <f>VLOOKUP(A5491,'Cor da Pele e Motivacao'!$A$2:$I$11399,8, FALSE)</f>
        <v>ATIVIDADES CRIMINAIS</v>
      </c>
      <c r="L5491" s="2">
        <v>1</v>
      </c>
    </row>
    <row r="5492" spans="1:12" ht="15.75" customHeight="1" x14ac:dyDescent="0.25">
      <c r="A5492" t="str">
        <f>CONCATENATE(B5492,C5492,D5492,H5492,I5492,L5492)</f>
        <v>1552019HOMICIDIO281</v>
      </c>
      <c r="B5492" s="2">
        <v>15</v>
      </c>
      <c r="C5492" s="2">
        <v>5</v>
      </c>
      <c r="D5492" s="2">
        <v>2019</v>
      </c>
      <c r="E5492" s="2" t="s">
        <v>110</v>
      </c>
      <c r="F5492" s="2" t="s">
        <v>16</v>
      </c>
      <c r="G5492" s="2" t="s">
        <v>11</v>
      </c>
      <c r="H5492" s="2" t="s">
        <v>12</v>
      </c>
      <c r="I5492" s="2">
        <v>28</v>
      </c>
      <c r="J5492" s="2" t="str">
        <f>VLOOKUP(A5492,'Cor da Pele e Motivacao'!$A$2:$I$11399,6, FALSE)</f>
        <v>Parda</v>
      </c>
      <c r="K5492" s="2" t="str">
        <f>VLOOKUP(A5492,'Cor da Pele e Motivacao'!$A$2:$I$11399,8, FALSE)</f>
        <v>ATIVIDADES CRIMINAIS</v>
      </c>
      <c r="L5492" s="2">
        <v>1</v>
      </c>
    </row>
    <row r="5493" spans="1:12" ht="15.75" customHeight="1" x14ac:dyDescent="0.25">
      <c r="A5493" t="str">
        <f>CONCATENATE(B5493,C5493,D5493,H5493,I5493,L5493)</f>
        <v>1552019HOMICIDIO191</v>
      </c>
      <c r="B5493" s="2">
        <v>15</v>
      </c>
      <c r="C5493" s="2">
        <v>5</v>
      </c>
      <c r="D5493" s="2">
        <v>2019</v>
      </c>
      <c r="E5493" s="2" t="s">
        <v>20</v>
      </c>
      <c r="F5493" s="2" t="s">
        <v>14</v>
      </c>
      <c r="G5493" s="2" t="s">
        <v>11</v>
      </c>
      <c r="H5493" s="2" t="s">
        <v>12</v>
      </c>
      <c r="I5493" s="2">
        <v>19</v>
      </c>
      <c r="J5493" s="2" t="str">
        <f>VLOOKUP(A5493,'Cor da Pele e Motivacao'!$A$2:$I$11399,6, FALSE)</f>
        <v>Parda</v>
      </c>
      <c r="K5493" s="2" t="str">
        <f>VLOOKUP(A5493,'Cor da Pele e Motivacao'!$A$2:$I$11399,8, FALSE)</f>
        <v>ATIVIDADES CRIMINAIS</v>
      </c>
      <c r="L5493" s="2">
        <v>1</v>
      </c>
    </row>
    <row r="5494" spans="1:12" ht="15.75" customHeight="1" x14ac:dyDescent="0.25">
      <c r="A5494" t="str">
        <f>CONCATENATE(B5494,C5494,D5494,H5494,I5494,L5494)</f>
        <v>1552019HOMICIDIO231</v>
      </c>
      <c r="B5494" s="2">
        <v>15</v>
      </c>
      <c r="C5494" s="2">
        <v>5</v>
      </c>
      <c r="D5494" s="2">
        <v>2019</v>
      </c>
      <c r="E5494" s="2" t="s">
        <v>36</v>
      </c>
      <c r="F5494" s="2" t="s">
        <v>14</v>
      </c>
      <c r="G5494" s="2" t="s">
        <v>11</v>
      </c>
      <c r="H5494" s="2" t="s">
        <v>12</v>
      </c>
      <c r="I5494" s="2">
        <v>23</v>
      </c>
      <c r="J5494" s="2" t="str">
        <f>VLOOKUP(A5494,'Cor da Pele e Motivacao'!$A$2:$I$11399,6, FALSE)</f>
        <v>Parda</v>
      </c>
      <c r="K5494" s="2" t="str">
        <f>VLOOKUP(A5494,'Cor da Pele e Motivacao'!$A$2:$I$11399,8, FALSE)</f>
        <v>ATIVIDADES CRIMINAIS</v>
      </c>
      <c r="L5494" s="2">
        <v>1</v>
      </c>
    </row>
    <row r="5495" spans="1:12" ht="15.75" customHeight="1" x14ac:dyDescent="0.25">
      <c r="A5495" t="str">
        <f>CONCATENATE(B5495,C5495,D5495,H5495,I5495,L5495)</f>
        <v>1552019HOMICIDIO421</v>
      </c>
      <c r="B5495" s="2">
        <v>15</v>
      </c>
      <c r="C5495" s="2">
        <v>5</v>
      </c>
      <c r="D5495" s="2">
        <v>2019</v>
      </c>
      <c r="E5495" s="2" t="s">
        <v>24</v>
      </c>
      <c r="F5495" s="2" t="s">
        <v>10</v>
      </c>
      <c r="G5495" s="2" t="s">
        <v>11</v>
      </c>
      <c r="H5495" s="2" t="s">
        <v>12</v>
      </c>
      <c r="I5495" s="2">
        <v>42</v>
      </c>
      <c r="J5495" s="2" t="str">
        <f>VLOOKUP(A5495,'Cor da Pele e Motivacao'!$A$2:$I$11399,6, FALSE)</f>
        <v>Parda</v>
      </c>
      <c r="K5495" s="2" t="str">
        <f>VLOOKUP(A5495,'Cor da Pele e Motivacao'!$A$2:$I$11399,8, FALSE)</f>
        <v>VIOLÊNCIA INTERPESSOAL</v>
      </c>
      <c r="L5495" s="2">
        <v>1</v>
      </c>
    </row>
    <row r="5496" spans="1:12" ht="15.75" customHeight="1" x14ac:dyDescent="0.25">
      <c r="A5496" t="str">
        <f>CONCATENATE(B5496,C5496,D5496,H5496,I5496,L5496)</f>
        <v>1552019HOMICIDIO171</v>
      </c>
      <c r="B5496" s="2">
        <v>15</v>
      </c>
      <c r="C5496" s="2">
        <v>5</v>
      </c>
      <c r="D5496" s="2">
        <v>2019</v>
      </c>
      <c r="E5496" s="2" t="s">
        <v>25</v>
      </c>
      <c r="F5496" s="2" t="s">
        <v>25</v>
      </c>
      <c r="G5496" s="2" t="s">
        <v>28</v>
      </c>
      <c r="H5496" s="2" t="s">
        <v>12</v>
      </c>
      <c r="I5496" s="2">
        <v>17</v>
      </c>
      <c r="J5496" s="2" t="str">
        <f>VLOOKUP(A5496,'Cor da Pele e Motivacao'!$A$2:$I$11399,6, FALSE)</f>
        <v>Parda</v>
      </c>
      <c r="K5496" s="2" t="str">
        <f>VLOOKUP(A5496,'Cor da Pele e Motivacao'!$A$2:$I$11399,8, FALSE)</f>
        <v>ATIVIDADES CRIMINAIS</v>
      </c>
      <c r="L5496" s="2">
        <v>1</v>
      </c>
    </row>
    <row r="5497" spans="1:12" ht="15.75" customHeight="1" x14ac:dyDescent="0.25">
      <c r="A5497" t="str">
        <f>CONCATENATE(B5497,C5497,D5497,H5497,I5497,L5497)</f>
        <v>1552019HOMICIDIO191</v>
      </c>
      <c r="B5497" s="2">
        <v>15</v>
      </c>
      <c r="C5497" s="2">
        <v>5</v>
      </c>
      <c r="D5497" s="2">
        <v>2019</v>
      </c>
      <c r="E5497" s="2" t="s">
        <v>25</v>
      </c>
      <c r="F5497" s="2" t="s">
        <v>25</v>
      </c>
      <c r="G5497" s="2" t="s">
        <v>11</v>
      </c>
      <c r="H5497" s="2" t="s">
        <v>12</v>
      </c>
      <c r="I5497" s="2">
        <v>19</v>
      </c>
      <c r="J5497" s="2" t="str">
        <f>VLOOKUP(A5497,'Cor da Pele e Motivacao'!$A$2:$I$11399,6, FALSE)</f>
        <v>Parda</v>
      </c>
      <c r="K5497" s="2" t="str">
        <f>VLOOKUP(A5497,'Cor da Pele e Motivacao'!$A$2:$I$11399,8, FALSE)</f>
        <v>ATIVIDADES CRIMINAIS</v>
      </c>
      <c r="L5497" s="2">
        <v>1</v>
      </c>
    </row>
    <row r="5498" spans="1:12" ht="15.75" customHeight="1" x14ac:dyDescent="0.25">
      <c r="A5498" t="str">
        <f>CONCATENATE(B5498,C5498,D5498,H5498,I5498,L5498)</f>
        <v>1652019HOMICIDIO191</v>
      </c>
      <c r="B5498" s="2">
        <v>16</v>
      </c>
      <c r="C5498" s="2">
        <v>5</v>
      </c>
      <c r="D5498" s="2">
        <v>2019</v>
      </c>
      <c r="E5498" s="2" t="s">
        <v>43</v>
      </c>
      <c r="F5498" s="2" t="s">
        <v>22</v>
      </c>
      <c r="G5498" s="2" t="s">
        <v>11</v>
      </c>
      <c r="H5498" s="2" t="s">
        <v>12</v>
      </c>
      <c r="I5498" s="2">
        <v>19</v>
      </c>
      <c r="J5498" s="2" t="str">
        <f>VLOOKUP(A5498,'Cor da Pele e Motivacao'!$A$2:$I$11399,6, FALSE)</f>
        <v>Parda</v>
      </c>
      <c r="K5498" s="2" t="str">
        <f>VLOOKUP(A5498,'Cor da Pele e Motivacao'!$A$2:$I$11399,8, FALSE)</f>
        <v>ATIVIDADES CRIMINAIS</v>
      </c>
      <c r="L5498" s="2">
        <v>1</v>
      </c>
    </row>
    <row r="5499" spans="1:12" ht="15.75" customHeight="1" x14ac:dyDescent="0.25">
      <c r="A5499" t="str">
        <f>CONCATENATE(B5499,C5499,D5499,H5499,I5499,L5499)</f>
        <v>1652019HOMICIDIO221</v>
      </c>
      <c r="B5499" s="2">
        <v>16</v>
      </c>
      <c r="C5499" s="2">
        <v>5</v>
      </c>
      <c r="D5499" s="2">
        <v>2019</v>
      </c>
      <c r="E5499" s="2" t="s">
        <v>20</v>
      </c>
      <c r="F5499" s="2" t="s">
        <v>14</v>
      </c>
      <c r="G5499" s="2" t="s">
        <v>11</v>
      </c>
      <c r="H5499" s="2" t="s">
        <v>12</v>
      </c>
      <c r="I5499" s="2">
        <v>22</v>
      </c>
      <c r="J5499" s="2" t="str">
        <f>VLOOKUP(A5499,'Cor da Pele e Motivacao'!$A$2:$I$11399,6, FALSE)</f>
        <v>Parda</v>
      </c>
      <c r="K5499" s="2" t="str">
        <f>VLOOKUP(A5499,'Cor da Pele e Motivacao'!$A$2:$I$11399,8, FALSE)</f>
        <v>ATIVIDADES CRIMINAIS</v>
      </c>
      <c r="L5499" s="2">
        <v>1</v>
      </c>
    </row>
    <row r="5500" spans="1:12" ht="15.75" customHeight="1" x14ac:dyDescent="0.25">
      <c r="A5500" t="str">
        <f>CONCATENATE(B5500,C5500,D5500,H5500,I5500,L5500)</f>
        <v>1652019HOMICIDIO331</v>
      </c>
      <c r="B5500" s="2">
        <v>16</v>
      </c>
      <c r="C5500" s="2">
        <v>5</v>
      </c>
      <c r="D5500" s="2">
        <v>2019</v>
      </c>
      <c r="E5500" s="2" t="s">
        <v>23</v>
      </c>
      <c r="F5500" s="2" t="s">
        <v>14</v>
      </c>
      <c r="G5500" s="2" t="s">
        <v>11</v>
      </c>
      <c r="H5500" s="2" t="s">
        <v>12</v>
      </c>
      <c r="I5500" s="2">
        <v>33</v>
      </c>
      <c r="J5500" s="2" t="str">
        <f>VLOOKUP(A5500,'Cor da Pele e Motivacao'!$A$2:$I$11399,6, FALSE)</f>
        <v>Parda</v>
      </c>
      <c r="K5500" s="2" t="str">
        <f>VLOOKUP(A5500,'Cor da Pele e Motivacao'!$A$2:$I$11399,8, FALSE)</f>
        <v>EXCLUDENTE DE ILICITUDE</v>
      </c>
      <c r="L5500" s="2">
        <v>1</v>
      </c>
    </row>
    <row r="5501" spans="1:12" ht="15.75" customHeight="1" x14ac:dyDescent="0.25">
      <c r="A5501" t="str">
        <f>CONCATENATE(B5501,C5501,D5501,H5501,I5501,L5501)</f>
        <v>1652019HOMICIDIO191</v>
      </c>
      <c r="B5501" s="2">
        <v>16</v>
      </c>
      <c r="C5501" s="2">
        <v>5</v>
      </c>
      <c r="D5501" s="2">
        <v>2019</v>
      </c>
      <c r="E5501" s="2" t="s">
        <v>24</v>
      </c>
      <c r="F5501" s="2" t="s">
        <v>10</v>
      </c>
      <c r="G5501" s="2" t="s">
        <v>11</v>
      </c>
      <c r="H5501" s="2" t="s">
        <v>12</v>
      </c>
      <c r="I5501" s="2">
        <v>19</v>
      </c>
      <c r="J5501" s="2" t="str">
        <f>VLOOKUP(A5501,'Cor da Pele e Motivacao'!$A$2:$I$11399,6, FALSE)</f>
        <v>Parda</v>
      </c>
      <c r="K5501" s="2" t="str">
        <f>VLOOKUP(A5501,'Cor da Pele e Motivacao'!$A$2:$I$11399,8, FALSE)</f>
        <v>ATIVIDADES CRIMINAIS</v>
      </c>
      <c r="L5501" s="2">
        <v>1</v>
      </c>
    </row>
    <row r="5502" spans="1:12" ht="15.75" customHeight="1" x14ac:dyDescent="0.25">
      <c r="A5502" t="str">
        <f>CONCATENATE(B5502,C5502,D5502,H5502,I5502,L5502)</f>
        <v>1652019HOMICIDIO221</v>
      </c>
      <c r="B5502" s="2">
        <v>16</v>
      </c>
      <c r="C5502" s="2">
        <v>5</v>
      </c>
      <c r="D5502" s="2">
        <v>2019</v>
      </c>
      <c r="E5502" s="2" t="s">
        <v>25</v>
      </c>
      <c r="F5502" s="2" t="s">
        <v>25</v>
      </c>
      <c r="G5502" s="2" t="s">
        <v>11</v>
      </c>
      <c r="H5502" s="2" t="s">
        <v>12</v>
      </c>
      <c r="I5502" s="2">
        <v>22</v>
      </c>
      <c r="J5502" s="2" t="str">
        <f>VLOOKUP(A5502,'Cor da Pele e Motivacao'!$A$2:$I$11399,6, FALSE)</f>
        <v>Parda</v>
      </c>
      <c r="K5502" s="2" t="str">
        <f>VLOOKUP(A5502,'Cor da Pele e Motivacao'!$A$2:$I$11399,8, FALSE)</f>
        <v>ATIVIDADES CRIMINAIS</v>
      </c>
      <c r="L5502" s="2">
        <v>1</v>
      </c>
    </row>
    <row r="5503" spans="1:12" ht="15.75" customHeight="1" x14ac:dyDescent="0.25">
      <c r="A5503" t="str">
        <f>CONCATENATE(B5503,C5503,D5503,H5503,I5503,L5503)</f>
        <v>1652019HOMICIDIO301</v>
      </c>
      <c r="B5503" s="2">
        <v>16</v>
      </c>
      <c r="C5503" s="2">
        <v>5</v>
      </c>
      <c r="D5503" s="2">
        <v>2019</v>
      </c>
      <c r="E5503" s="2" t="s">
        <v>25</v>
      </c>
      <c r="F5503" s="2" t="s">
        <v>25</v>
      </c>
      <c r="G5503" s="2" t="s">
        <v>11</v>
      </c>
      <c r="H5503" s="2" t="s">
        <v>12</v>
      </c>
      <c r="I5503" s="2">
        <v>30</v>
      </c>
      <c r="J5503" s="2" t="str">
        <f>VLOOKUP(A5503,'Cor da Pele e Motivacao'!$A$2:$I$11399,6, FALSE)</f>
        <v>Parda</v>
      </c>
      <c r="K5503" s="2" t="str">
        <f>VLOOKUP(A5503,'Cor da Pele e Motivacao'!$A$2:$I$11399,8, FALSE)</f>
        <v>ATIVIDADES CRIMINAIS</v>
      </c>
      <c r="L5503" s="2">
        <v>1</v>
      </c>
    </row>
    <row r="5504" spans="1:12" ht="15.75" customHeight="1" x14ac:dyDescent="0.25">
      <c r="A5504" t="str">
        <f>CONCATENATE(B5504,C5504,D5504,H5504,I5504,L5504)</f>
        <v>1652019HOMICIDIO501</v>
      </c>
      <c r="B5504" s="2">
        <v>16</v>
      </c>
      <c r="C5504" s="2">
        <v>5</v>
      </c>
      <c r="D5504" s="2">
        <v>2019</v>
      </c>
      <c r="E5504" s="2" t="s">
        <v>73</v>
      </c>
      <c r="F5504" s="2" t="s">
        <v>10</v>
      </c>
      <c r="G5504" s="2" t="s">
        <v>11</v>
      </c>
      <c r="H5504" s="2" t="s">
        <v>12</v>
      </c>
      <c r="I5504" s="2">
        <v>50</v>
      </c>
      <c r="J5504" s="2" t="str">
        <f>VLOOKUP(A5504,'Cor da Pele e Motivacao'!$A$2:$I$11399,6, FALSE)</f>
        <v>Parda</v>
      </c>
      <c r="K5504" s="2" t="str">
        <f>VLOOKUP(A5504,'Cor da Pele e Motivacao'!$A$2:$I$11399,8, FALSE)</f>
        <v>ATIVIDADES CRIMINAIS</v>
      </c>
      <c r="L5504" s="2">
        <v>1</v>
      </c>
    </row>
    <row r="5505" spans="1:12" ht="15.75" customHeight="1" x14ac:dyDescent="0.25">
      <c r="A5505" t="str">
        <f>CONCATENATE(B5505,C5505,D5505,H5505,I5505,L5505)</f>
        <v>1652019HOMICIDIO291</v>
      </c>
      <c r="B5505" s="2">
        <v>16</v>
      </c>
      <c r="C5505" s="2">
        <v>5</v>
      </c>
      <c r="D5505" s="2">
        <v>2019</v>
      </c>
      <c r="E5505" s="2" t="s">
        <v>119</v>
      </c>
      <c r="F5505" s="2" t="s">
        <v>16</v>
      </c>
      <c r="G5505" s="2" t="s">
        <v>11</v>
      </c>
      <c r="H5505" s="2" t="s">
        <v>12</v>
      </c>
      <c r="I5505" s="2">
        <v>29</v>
      </c>
      <c r="J5505" s="2" t="str">
        <f>VLOOKUP(A5505,'Cor da Pele e Motivacao'!$A$2:$I$11399,6, FALSE)</f>
        <v>Parda</v>
      </c>
      <c r="K5505" s="2" t="str">
        <f>VLOOKUP(A5505,'Cor da Pele e Motivacao'!$A$2:$I$11399,8, FALSE)</f>
        <v>VIOLÊNCIA INTERPESSOAL</v>
      </c>
      <c r="L5505" s="2">
        <v>1</v>
      </c>
    </row>
    <row r="5506" spans="1:12" ht="15.75" customHeight="1" x14ac:dyDescent="0.25">
      <c r="A5506" t="str">
        <f>CONCATENATE(B5506,C5506,D5506,H5506,I5506,L5506)</f>
        <v>1652019HOMICIDIO471</v>
      </c>
      <c r="B5506" s="2">
        <v>16</v>
      </c>
      <c r="C5506" s="2">
        <v>5</v>
      </c>
      <c r="D5506" s="2">
        <v>2019</v>
      </c>
      <c r="E5506" s="2" t="s">
        <v>119</v>
      </c>
      <c r="F5506" s="2" t="s">
        <v>16</v>
      </c>
      <c r="G5506" s="2" t="s">
        <v>11</v>
      </c>
      <c r="H5506" s="2" t="s">
        <v>12</v>
      </c>
      <c r="I5506" s="2">
        <v>47</v>
      </c>
      <c r="J5506" s="2" t="str">
        <f>VLOOKUP(A5506,'Cor da Pele e Motivacao'!$A$2:$I$11399,6, FALSE)</f>
        <v>Parda</v>
      </c>
      <c r="K5506" s="2" t="str">
        <f>VLOOKUP(A5506,'Cor da Pele e Motivacao'!$A$2:$I$11399,8, FALSE)</f>
        <v>VIOLÊNCIA INTERPESSOAL</v>
      </c>
      <c r="L5506" s="2">
        <v>1</v>
      </c>
    </row>
    <row r="5507" spans="1:12" ht="15.75" customHeight="1" x14ac:dyDescent="0.25">
      <c r="A5507" t="str">
        <f>CONCATENATE(B5507,C5507,D5507,H5507,I5507,L5507)</f>
        <v>1752019HOMICIDIO151</v>
      </c>
      <c r="B5507" s="2">
        <v>17</v>
      </c>
      <c r="C5507" s="2">
        <v>5</v>
      </c>
      <c r="D5507" s="2">
        <v>2019</v>
      </c>
      <c r="E5507" s="2" t="s">
        <v>109</v>
      </c>
      <c r="F5507" s="2" t="s">
        <v>22</v>
      </c>
      <c r="G5507" s="2" t="s">
        <v>11</v>
      </c>
      <c r="H5507" s="2" t="s">
        <v>12</v>
      </c>
      <c r="I5507" s="2">
        <v>15</v>
      </c>
      <c r="J5507" s="2" t="str">
        <f>VLOOKUP(A5507,'Cor da Pele e Motivacao'!$A$2:$I$11399,6, FALSE)</f>
        <v>Parda</v>
      </c>
      <c r="K5507" s="2" t="str">
        <f>VLOOKUP(A5507,'Cor da Pele e Motivacao'!$A$2:$I$11399,8, FALSE)</f>
        <v>ATIVIDADES CRIMINAIS</v>
      </c>
      <c r="L5507" s="2">
        <v>1</v>
      </c>
    </row>
    <row r="5508" spans="1:12" ht="15.75" customHeight="1" x14ac:dyDescent="0.25">
      <c r="A5508" t="str">
        <f>CONCATENATE(B5508,C5508,D5508,H5508,I5508,L5508)</f>
        <v>1752019HOMICIDIO171</v>
      </c>
      <c r="B5508" s="2">
        <v>17</v>
      </c>
      <c r="C5508" s="2">
        <v>5</v>
      </c>
      <c r="D5508" s="2">
        <v>2019</v>
      </c>
      <c r="E5508" s="2" t="s">
        <v>13</v>
      </c>
      <c r="F5508" s="2" t="s">
        <v>14</v>
      </c>
      <c r="G5508" s="2" t="s">
        <v>11</v>
      </c>
      <c r="H5508" s="2" t="s">
        <v>12</v>
      </c>
      <c r="I5508" s="2">
        <v>17</v>
      </c>
      <c r="J5508" s="2" t="str">
        <f>VLOOKUP(A5508,'Cor da Pele e Motivacao'!$A$2:$I$11399,6, FALSE)</f>
        <v>Parda</v>
      </c>
      <c r="K5508" s="2" t="str">
        <f>VLOOKUP(A5508,'Cor da Pele e Motivacao'!$A$2:$I$11399,8, FALSE)</f>
        <v>ATIVIDADES CRIMINAIS</v>
      </c>
      <c r="L5508" s="2">
        <v>1</v>
      </c>
    </row>
    <row r="5509" spans="1:12" ht="15.75" customHeight="1" x14ac:dyDescent="0.25">
      <c r="A5509" t="str">
        <f>CONCATENATE(B5509,C5509,D5509,H5509,I5509,L5509)</f>
        <v>1752019HOMICIDIO181</v>
      </c>
      <c r="B5509" s="2">
        <v>17</v>
      </c>
      <c r="C5509" s="2">
        <v>5</v>
      </c>
      <c r="D5509" s="2">
        <v>2019</v>
      </c>
      <c r="E5509" s="2" t="s">
        <v>13</v>
      </c>
      <c r="F5509" s="2" t="s">
        <v>14</v>
      </c>
      <c r="G5509" s="2" t="s">
        <v>11</v>
      </c>
      <c r="H5509" s="2" t="s">
        <v>12</v>
      </c>
      <c r="I5509" s="2">
        <v>18</v>
      </c>
      <c r="J5509" s="2" t="str">
        <f>VLOOKUP(A5509,'Cor da Pele e Motivacao'!$A$2:$I$11399,6, FALSE)</f>
        <v>Parda</v>
      </c>
      <c r="K5509" s="2" t="str">
        <f>VLOOKUP(A5509,'Cor da Pele e Motivacao'!$A$2:$I$11399,8, FALSE)</f>
        <v>ATIVIDADES CRIMINAIS</v>
      </c>
      <c r="L5509" s="2">
        <v>1</v>
      </c>
    </row>
    <row r="5510" spans="1:12" ht="15.75" customHeight="1" x14ac:dyDescent="0.25">
      <c r="A5510" t="str">
        <f>CONCATENATE(B5510,C5510,D5510,H5510,I5510,L5510)</f>
        <v>1752019HOMICIDIO471</v>
      </c>
      <c r="B5510" s="2">
        <v>17</v>
      </c>
      <c r="C5510" s="2">
        <v>5</v>
      </c>
      <c r="D5510" s="2">
        <v>2019</v>
      </c>
      <c r="E5510" s="2" t="s">
        <v>15</v>
      </c>
      <c r="F5510" s="2" t="s">
        <v>16</v>
      </c>
      <c r="G5510" s="2" t="s">
        <v>11</v>
      </c>
      <c r="H5510" s="2" t="s">
        <v>12</v>
      </c>
      <c r="I5510" s="2">
        <v>47</v>
      </c>
      <c r="J5510" s="2" t="str">
        <f>VLOOKUP(A5510,'Cor da Pele e Motivacao'!$A$2:$I$11399,6, FALSE)</f>
        <v>Parda</v>
      </c>
      <c r="K5510" s="2" t="str">
        <f>VLOOKUP(A5510,'Cor da Pele e Motivacao'!$A$2:$I$11399,8, FALSE)</f>
        <v>EXCLUDENTE DE ILICITUDE</v>
      </c>
      <c r="L5510" s="2">
        <v>1</v>
      </c>
    </row>
    <row r="5511" spans="1:12" ht="15.75" customHeight="1" x14ac:dyDescent="0.25">
      <c r="A5511" t="str">
        <f>CONCATENATE(B5511,C5511,D5511,H5511,I5511,L5511)</f>
        <v>1752019HOMICIDIO201</v>
      </c>
      <c r="B5511" s="2">
        <v>17</v>
      </c>
      <c r="C5511" s="2">
        <v>5</v>
      </c>
      <c r="D5511" s="2">
        <v>2019</v>
      </c>
      <c r="E5511" s="2" t="s">
        <v>57</v>
      </c>
      <c r="F5511" s="2" t="s">
        <v>22</v>
      </c>
      <c r="G5511" s="2" t="s">
        <v>11</v>
      </c>
      <c r="H5511" s="2" t="s">
        <v>12</v>
      </c>
      <c r="I5511" s="2">
        <v>20</v>
      </c>
      <c r="J5511" s="2" t="str">
        <f>VLOOKUP(A5511,'Cor da Pele e Motivacao'!$A$2:$I$11399,6, FALSE)</f>
        <v>Parda</v>
      </c>
      <c r="K5511" s="2" t="str">
        <f>VLOOKUP(A5511,'Cor da Pele e Motivacao'!$A$2:$I$11399,8, FALSE)</f>
        <v>ATIVIDADES CRIMINAIS</v>
      </c>
      <c r="L5511" s="2">
        <v>1</v>
      </c>
    </row>
    <row r="5512" spans="1:12" ht="15.75" customHeight="1" x14ac:dyDescent="0.25">
      <c r="A5512" t="str">
        <f>CONCATENATE(B5512,C5512,D5512,H5512,I5512,L5512)</f>
        <v>1752019HOMICIDIO201</v>
      </c>
      <c r="B5512" s="2">
        <v>17</v>
      </c>
      <c r="C5512" s="2">
        <v>5</v>
      </c>
      <c r="D5512" s="2">
        <v>2019</v>
      </c>
      <c r="E5512" s="2" t="s">
        <v>78</v>
      </c>
      <c r="F5512" s="2" t="s">
        <v>14</v>
      </c>
      <c r="G5512" s="2" t="s">
        <v>11</v>
      </c>
      <c r="H5512" s="2" t="s">
        <v>12</v>
      </c>
      <c r="I5512" s="2">
        <v>20</v>
      </c>
      <c r="J5512" s="2" t="str">
        <f>VLOOKUP(A5512,'Cor da Pele e Motivacao'!$A$2:$I$11399,6, FALSE)</f>
        <v>Parda</v>
      </c>
      <c r="K5512" s="2" t="str">
        <f>VLOOKUP(A5512,'Cor da Pele e Motivacao'!$A$2:$I$11399,8, FALSE)</f>
        <v>ATIVIDADES CRIMINAIS</v>
      </c>
      <c r="L5512" s="2">
        <v>1</v>
      </c>
    </row>
    <row r="5513" spans="1:12" ht="15.75" customHeight="1" x14ac:dyDescent="0.25">
      <c r="A5513" t="str">
        <f>CONCATENATE(B5513,C5513,D5513,H5513,I5513,L5513)</f>
        <v>1752019HOMICIDIO482</v>
      </c>
      <c r="B5513" s="2">
        <v>17</v>
      </c>
      <c r="C5513" s="2">
        <v>5</v>
      </c>
      <c r="D5513" s="2">
        <v>2019</v>
      </c>
      <c r="E5513" s="2" t="s">
        <v>20</v>
      </c>
      <c r="F5513" s="2" t="s">
        <v>14</v>
      </c>
      <c r="G5513" s="2" t="s">
        <v>11</v>
      </c>
      <c r="H5513" s="2" t="s">
        <v>12</v>
      </c>
      <c r="I5513" s="2">
        <v>48</v>
      </c>
      <c r="J5513" s="2" t="str">
        <f>VLOOKUP(A5513,'Cor da Pele e Motivacao'!$A$2:$I$11399,6, FALSE)</f>
        <v>Parda</v>
      </c>
      <c r="K5513" s="2" t="str">
        <f>VLOOKUP(A5513,'Cor da Pele e Motivacao'!$A$2:$I$11399,8, FALSE)</f>
        <v>ATIVIDADES CRIMINAIS</v>
      </c>
      <c r="L5513" s="2">
        <v>2</v>
      </c>
    </row>
    <row r="5514" spans="1:12" ht="15.75" customHeight="1" x14ac:dyDescent="0.25">
      <c r="A5514" t="str">
        <f>CONCATENATE(B5514,C5514,D5514,H5514,I5514,L5514)</f>
        <v>1752019HOMICIDIO291</v>
      </c>
      <c r="B5514" s="2">
        <v>17</v>
      </c>
      <c r="C5514" s="2">
        <v>5</v>
      </c>
      <c r="D5514" s="2">
        <v>2019</v>
      </c>
      <c r="E5514" s="2" t="s">
        <v>25</v>
      </c>
      <c r="F5514" s="2" t="s">
        <v>25</v>
      </c>
      <c r="G5514" s="2" t="s">
        <v>11</v>
      </c>
      <c r="H5514" s="2" t="s">
        <v>12</v>
      </c>
      <c r="I5514" s="2">
        <v>29</v>
      </c>
      <c r="J5514" s="2" t="str">
        <f>VLOOKUP(A5514,'Cor da Pele e Motivacao'!$A$2:$I$11399,6, FALSE)</f>
        <v>Negra</v>
      </c>
      <c r="K5514" s="2" t="str">
        <f>VLOOKUP(A5514,'Cor da Pele e Motivacao'!$A$2:$I$11399,8, FALSE)</f>
        <v>ATIVIDADES CRIMINAIS</v>
      </c>
      <c r="L5514" s="2">
        <v>1</v>
      </c>
    </row>
    <row r="5515" spans="1:12" ht="15.75" customHeight="1" x14ac:dyDescent="0.25">
      <c r="A5515" t="str">
        <f>CONCATENATE(B5515,C5515,D5515,H5515,I5515,L5515)</f>
        <v>1752019HOMICIDIO331</v>
      </c>
      <c r="B5515" s="2">
        <v>17</v>
      </c>
      <c r="C5515" s="2">
        <v>5</v>
      </c>
      <c r="D5515" s="2">
        <v>2019</v>
      </c>
      <c r="E5515" s="2" t="s">
        <v>25</v>
      </c>
      <c r="F5515" s="2" t="s">
        <v>25</v>
      </c>
      <c r="G5515" s="2" t="s">
        <v>11</v>
      </c>
      <c r="H5515" s="2" t="s">
        <v>12</v>
      </c>
      <c r="I5515" s="2">
        <v>33</v>
      </c>
      <c r="J5515" s="2" t="str">
        <f>VLOOKUP(A5515,'Cor da Pele e Motivacao'!$A$2:$I$11399,6, FALSE)</f>
        <v>Parda</v>
      </c>
      <c r="K5515" s="2" t="str">
        <f>VLOOKUP(A5515,'Cor da Pele e Motivacao'!$A$2:$I$11399,8, FALSE)</f>
        <v>ATIVIDADES CRIMINAIS</v>
      </c>
      <c r="L5515" s="2">
        <v>1</v>
      </c>
    </row>
    <row r="5516" spans="1:12" ht="15.75" customHeight="1" x14ac:dyDescent="0.25">
      <c r="A5516" t="str">
        <f>CONCATENATE(B5516,C5516,D5516,H5516,I5516,L5516)</f>
        <v>1752019HOMICIDIO491</v>
      </c>
      <c r="B5516" s="2">
        <v>17</v>
      </c>
      <c r="C5516" s="2">
        <v>5</v>
      </c>
      <c r="D5516" s="2">
        <v>2019</v>
      </c>
      <c r="E5516" s="2" t="s">
        <v>156</v>
      </c>
      <c r="F5516" s="2" t="s">
        <v>10</v>
      </c>
      <c r="G5516" s="2" t="s">
        <v>11</v>
      </c>
      <c r="H5516" s="2" t="s">
        <v>12</v>
      </c>
      <c r="I5516" s="2">
        <v>49</v>
      </c>
      <c r="J5516" s="2" t="str">
        <f>VLOOKUP(A5516,'Cor da Pele e Motivacao'!$A$2:$I$11399,6, FALSE)</f>
        <v>Parda</v>
      </c>
      <c r="K5516" s="2" t="str">
        <f>VLOOKUP(A5516,'Cor da Pele e Motivacao'!$A$2:$I$11399,8, FALSE)</f>
        <v>VIOLÊNCIA INTERPESSOAL</v>
      </c>
      <c r="L5516" s="2">
        <v>1</v>
      </c>
    </row>
    <row r="5517" spans="1:12" ht="15.75" customHeight="1" x14ac:dyDescent="0.25">
      <c r="A5517" t="str">
        <f>CONCATENATE(B5517,C5517,D5517,H5517,I5517,L5517)</f>
        <v>1752019HOMICIDIO1</v>
      </c>
      <c r="B5517" s="2">
        <v>17</v>
      </c>
      <c r="C5517" s="2">
        <v>5</v>
      </c>
      <c r="D5517" s="2">
        <v>2019</v>
      </c>
      <c r="E5517" s="2" t="s">
        <v>27</v>
      </c>
      <c r="F5517" s="2" t="s">
        <v>14</v>
      </c>
      <c r="G5517" s="2" t="s">
        <v>28</v>
      </c>
      <c r="H5517" s="2" t="s">
        <v>12</v>
      </c>
      <c r="I5517" s="2"/>
      <c r="J5517" s="2" t="str">
        <f>VLOOKUP(A5517,'Cor da Pele e Motivacao'!$A$2:$I$11399,6, FALSE)</f>
        <v>Parda</v>
      </c>
      <c r="K5517" s="2" t="str">
        <f>VLOOKUP(A5517,'Cor da Pele e Motivacao'!$A$2:$I$11399,8, FALSE)</f>
        <v>OUTRAS MOTIVAÇÕES</v>
      </c>
      <c r="L5517" s="2">
        <v>1</v>
      </c>
    </row>
    <row r="5518" spans="1:12" ht="15.75" customHeight="1" x14ac:dyDescent="0.25">
      <c r="A5518" t="str">
        <f>CONCATENATE(B5518,C5518,D5518,H5518,I5518,L5518)</f>
        <v>1852019HOMICIDIO401</v>
      </c>
      <c r="B5518" s="2">
        <v>18</v>
      </c>
      <c r="C5518" s="2">
        <v>5</v>
      </c>
      <c r="D5518" s="2">
        <v>2019</v>
      </c>
      <c r="E5518" s="2" t="s">
        <v>13</v>
      </c>
      <c r="F5518" s="2" t="s">
        <v>14</v>
      </c>
      <c r="G5518" s="2" t="s">
        <v>11</v>
      </c>
      <c r="H5518" s="2" t="s">
        <v>12</v>
      </c>
      <c r="I5518" s="2">
        <v>40</v>
      </c>
      <c r="J5518" s="2" t="str">
        <f>VLOOKUP(A5518,'Cor da Pele e Motivacao'!$A$2:$I$11399,6, FALSE)</f>
        <v>Parda</v>
      </c>
      <c r="K5518" s="2" t="str">
        <f>VLOOKUP(A5518,'Cor da Pele e Motivacao'!$A$2:$I$11399,8, FALSE)</f>
        <v>ATIVIDADES CRIMINAIS</v>
      </c>
      <c r="L5518" s="2">
        <v>1</v>
      </c>
    </row>
    <row r="5519" spans="1:12" ht="15.75" customHeight="1" x14ac:dyDescent="0.25">
      <c r="A5519" t="str">
        <f>CONCATENATE(B5519,C5519,D5519,H5519,I5519,L5519)</f>
        <v>1852019HOMICIDIO191</v>
      </c>
      <c r="B5519" s="2">
        <v>18</v>
      </c>
      <c r="C5519" s="2">
        <v>5</v>
      </c>
      <c r="D5519" s="2">
        <v>2019</v>
      </c>
      <c r="E5519" s="2" t="s">
        <v>36</v>
      </c>
      <c r="F5519" s="2" t="s">
        <v>14</v>
      </c>
      <c r="G5519" s="2" t="s">
        <v>11</v>
      </c>
      <c r="H5519" s="2" t="s">
        <v>12</v>
      </c>
      <c r="I5519" s="2">
        <v>19</v>
      </c>
      <c r="J5519" s="2" t="str">
        <f>VLOOKUP(A5519,'Cor da Pele e Motivacao'!$A$2:$I$11399,6, FALSE)</f>
        <v>Parda</v>
      </c>
      <c r="K5519" s="2" t="str">
        <f>VLOOKUP(A5519,'Cor da Pele e Motivacao'!$A$2:$I$11399,8, FALSE)</f>
        <v>ATIVIDADES CRIMINAIS</v>
      </c>
      <c r="L5519" s="2">
        <v>1</v>
      </c>
    </row>
    <row r="5520" spans="1:12" ht="15.75" customHeight="1" x14ac:dyDescent="0.25">
      <c r="A5520" t="str">
        <f>CONCATENATE(B5520,C5520,D5520,H5520,I5520,L5520)</f>
        <v>1852019HOMICIDIO231</v>
      </c>
      <c r="B5520" s="2">
        <v>18</v>
      </c>
      <c r="C5520" s="2">
        <v>5</v>
      </c>
      <c r="D5520" s="2">
        <v>2019</v>
      </c>
      <c r="E5520" s="2" t="s">
        <v>25</v>
      </c>
      <c r="F5520" s="2" t="s">
        <v>25</v>
      </c>
      <c r="G5520" s="2" t="s">
        <v>11</v>
      </c>
      <c r="H5520" s="2" t="s">
        <v>12</v>
      </c>
      <c r="I5520" s="2">
        <v>23</v>
      </c>
      <c r="J5520" s="2" t="str">
        <f>VLOOKUP(A5520,'Cor da Pele e Motivacao'!$A$2:$I$11399,6, FALSE)</f>
        <v>Parda</v>
      </c>
      <c r="K5520" s="2" t="str">
        <f>VLOOKUP(A5520,'Cor da Pele e Motivacao'!$A$2:$I$11399,8, FALSE)</f>
        <v>ATIVIDADES CRIMINAIS</v>
      </c>
      <c r="L5520" s="2">
        <v>1</v>
      </c>
    </row>
    <row r="5521" spans="1:12" ht="15.75" customHeight="1" x14ac:dyDescent="0.25">
      <c r="A5521" t="str">
        <f>CONCATENATE(B5521,C5521,D5521,H5521,I5521,L5521)</f>
        <v>1852019HOMICIDIO1</v>
      </c>
      <c r="B5521" s="2">
        <v>18</v>
      </c>
      <c r="C5521" s="2">
        <v>5</v>
      </c>
      <c r="D5521" s="2">
        <v>2019</v>
      </c>
      <c r="E5521" s="2" t="s">
        <v>25</v>
      </c>
      <c r="F5521" s="2" t="s">
        <v>25</v>
      </c>
      <c r="G5521" s="2" t="s">
        <v>11</v>
      </c>
      <c r="H5521" s="2" t="s">
        <v>12</v>
      </c>
      <c r="I5521" s="2"/>
      <c r="J5521" s="2" t="str">
        <f>VLOOKUP(A5521,'Cor da Pele e Motivacao'!$A$2:$I$11399,6, FALSE)</f>
        <v>Parda</v>
      </c>
      <c r="K5521" s="2" t="str">
        <f>VLOOKUP(A5521,'Cor da Pele e Motivacao'!$A$2:$I$11399,8, FALSE)</f>
        <v>VIOLÊNCIA INTERPESSOAL</v>
      </c>
      <c r="L5521" s="2">
        <v>1</v>
      </c>
    </row>
    <row r="5522" spans="1:12" ht="15.75" customHeight="1" x14ac:dyDescent="0.25">
      <c r="A5522" t="str">
        <f>CONCATENATE(B5522,C5522,D5522,H5522,I5522,L5522)</f>
        <v>1852019HOMICIDIO361</v>
      </c>
      <c r="B5522" s="2">
        <v>18</v>
      </c>
      <c r="C5522" s="2">
        <v>5</v>
      </c>
      <c r="D5522" s="2">
        <v>2019</v>
      </c>
      <c r="E5522" s="2" t="s">
        <v>51</v>
      </c>
      <c r="F5522" s="2" t="s">
        <v>16</v>
      </c>
      <c r="G5522" s="2" t="s">
        <v>11</v>
      </c>
      <c r="H5522" s="2" t="s">
        <v>12</v>
      </c>
      <c r="I5522" s="2">
        <v>36</v>
      </c>
      <c r="J5522" s="2" t="str">
        <f>VLOOKUP(A5522,'Cor da Pele e Motivacao'!$A$2:$I$11399,6, FALSE)</f>
        <v>Parda</v>
      </c>
      <c r="K5522" s="2" t="str">
        <f>VLOOKUP(A5522,'Cor da Pele e Motivacao'!$A$2:$I$11399,8, FALSE)</f>
        <v>ATIVIDADES CRIMINAIS</v>
      </c>
      <c r="L5522" s="2">
        <v>1</v>
      </c>
    </row>
    <row r="5523" spans="1:12" ht="15.75" customHeight="1" x14ac:dyDescent="0.25">
      <c r="A5523" t="str">
        <f>CONCATENATE(B5523,C5523,D5523,H5523,I5523,L5523)</f>
        <v>1952019HOMICIDIO251</v>
      </c>
      <c r="B5523" s="2">
        <v>19</v>
      </c>
      <c r="C5523" s="2">
        <v>5</v>
      </c>
      <c r="D5523" s="2">
        <v>2019</v>
      </c>
      <c r="E5523" s="2" t="s">
        <v>142</v>
      </c>
      <c r="F5523" s="2" t="s">
        <v>16</v>
      </c>
      <c r="G5523" s="2" t="s">
        <v>11</v>
      </c>
      <c r="H5523" s="2" t="s">
        <v>12</v>
      </c>
      <c r="I5523" s="2">
        <v>25</v>
      </c>
      <c r="J5523" s="2" t="str">
        <f>VLOOKUP(A5523,'Cor da Pele e Motivacao'!$A$2:$I$11399,6, FALSE)</f>
        <v>Parda</v>
      </c>
      <c r="K5523" s="2" t="str">
        <f>VLOOKUP(A5523,'Cor da Pele e Motivacao'!$A$2:$I$11399,8, FALSE)</f>
        <v>VIOLÊNCIA INTERPESSOAL</v>
      </c>
      <c r="L5523" s="2">
        <v>1</v>
      </c>
    </row>
    <row r="5524" spans="1:12" ht="15.75" customHeight="1" x14ac:dyDescent="0.25">
      <c r="A5524" t="str">
        <f>CONCATENATE(B5524,C5524,D5524,H5524,I5524,L5524)</f>
        <v>1952019HOMICIDIO441</v>
      </c>
      <c r="B5524" s="2">
        <v>19</v>
      </c>
      <c r="C5524" s="2">
        <v>5</v>
      </c>
      <c r="D5524" s="2">
        <v>2019</v>
      </c>
      <c r="E5524" s="2" t="s">
        <v>31</v>
      </c>
      <c r="F5524" s="2" t="s">
        <v>16</v>
      </c>
      <c r="G5524" s="2" t="s">
        <v>11</v>
      </c>
      <c r="H5524" s="2" t="s">
        <v>12</v>
      </c>
      <c r="I5524" s="2">
        <v>44</v>
      </c>
      <c r="J5524" s="2" t="str">
        <f>VLOOKUP(A5524,'Cor da Pele e Motivacao'!$A$2:$I$11399,6, FALSE)</f>
        <v>Parda</v>
      </c>
      <c r="K5524" s="2" t="str">
        <f>VLOOKUP(A5524,'Cor da Pele e Motivacao'!$A$2:$I$11399,8, FALSE)</f>
        <v>ATIVIDADES CRIMINAIS</v>
      </c>
      <c r="L5524" s="2">
        <v>1</v>
      </c>
    </row>
    <row r="5525" spans="1:12" ht="15.75" customHeight="1" x14ac:dyDescent="0.25">
      <c r="A5525" t="str">
        <f>CONCATENATE(B5525,C5525,D5525,H5525,I5525,L5525)</f>
        <v>1952019HOMICIDIO331</v>
      </c>
      <c r="B5525" s="2">
        <v>19</v>
      </c>
      <c r="C5525" s="2">
        <v>5</v>
      </c>
      <c r="D5525" s="2">
        <v>2019</v>
      </c>
      <c r="E5525" s="2" t="s">
        <v>13</v>
      </c>
      <c r="F5525" s="2" t="s">
        <v>14</v>
      </c>
      <c r="G5525" s="2" t="s">
        <v>11</v>
      </c>
      <c r="H5525" s="2" t="s">
        <v>12</v>
      </c>
      <c r="I5525" s="2">
        <v>33</v>
      </c>
      <c r="J5525" s="2" t="str">
        <f>VLOOKUP(A5525,'Cor da Pele e Motivacao'!$A$2:$I$11399,6, FALSE)</f>
        <v>Parda</v>
      </c>
      <c r="K5525" s="2" t="str">
        <f>VLOOKUP(A5525,'Cor da Pele e Motivacao'!$A$2:$I$11399,8, FALSE)</f>
        <v>ATIVIDADES CRIMINAIS</v>
      </c>
      <c r="L5525" s="2">
        <v>1</v>
      </c>
    </row>
    <row r="5526" spans="1:12" ht="15.75" customHeight="1" x14ac:dyDescent="0.25">
      <c r="A5526" t="str">
        <f>CONCATENATE(B5526,C5526,D5526,H5526,I5526,L5526)</f>
        <v>1952019HOMICIDIO221</v>
      </c>
      <c r="B5526" s="2">
        <v>19</v>
      </c>
      <c r="C5526" s="2">
        <v>5</v>
      </c>
      <c r="D5526" s="2">
        <v>2019</v>
      </c>
      <c r="E5526" s="2" t="s">
        <v>19</v>
      </c>
      <c r="F5526" s="2" t="s">
        <v>14</v>
      </c>
      <c r="G5526" s="2" t="s">
        <v>11</v>
      </c>
      <c r="H5526" s="2" t="s">
        <v>12</v>
      </c>
      <c r="I5526" s="2">
        <v>22</v>
      </c>
      <c r="J5526" s="2" t="str">
        <f>VLOOKUP(A5526,'Cor da Pele e Motivacao'!$A$2:$I$11399,6, FALSE)</f>
        <v>Parda</v>
      </c>
      <c r="K5526" s="2" t="str">
        <f>VLOOKUP(A5526,'Cor da Pele e Motivacao'!$A$2:$I$11399,8, FALSE)</f>
        <v>ATIVIDADES CRIMINAIS</v>
      </c>
      <c r="L5526" s="2">
        <v>1</v>
      </c>
    </row>
    <row r="5527" spans="1:12" ht="15.75" customHeight="1" x14ac:dyDescent="0.25">
      <c r="A5527" t="str">
        <f>CONCATENATE(B5527,C5527,D5527,H5527,I5527,L5527)</f>
        <v>1952019HOMICIDIO261</v>
      </c>
      <c r="B5527" s="2">
        <v>19</v>
      </c>
      <c r="C5527" s="2">
        <v>5</v>
      </c>
      <c r="D5527" s="2">
        <v>2019</v>
      </c>
      <c r="E5527" s="2" t="s">
        <v>20</v>
      </c>
      <c r="F5527" s="2" t="s">
        <v>14</v>
      </c>
      <c r="G5527" s="2" t="s">
        <v>11</v>
      </c>
      <c r="H5527" s="2" t="s">
        <v>12</v>
      </c>
      <c r="I5527" s="2">
        <v>26</v>
      </c>
      <c r="J5527" s="2" t="str">
        <f>VLOOKUP(A5527,'Cor da Pele e Motivacao'!$A$2:$I$11399,6, FALSE)</f>
        <v>Parda</v>
      </c>
      <c r="K5527" s="2" t="str">
        <f>VLOOKUP(A5527,'Cor da Pele e Motivacao'!$A$2:$I$11399,8, FALSE)</f>
        <v>ATIVIDADES CRIMINAIS</v>
      </c>
      <c r="L5527" s="2">
        <v>1</v>
      </c>
    </row>
    <row r="5528" spans="1:12" ht="15.75" customHeight="1" x14ac:dyDescent="0.25">
      <c r="A5528" t="str">
        <f>CONCATENATE(B5528,C5528,D5528,H5528,I5528,L5528)</f>
        <v>1952019HOMICIDIO251</v>
      </c>
      <c r="B5528" s="2">
        <v>19</v>
      </c>
      <c r="C5528" s="2">
        <v>5</v>
      </c>
      <c r="D5528" s="2">
        <v>2019</v>
      </c>
      <c r="E5528" s="2" t="s">
        <v>80</v>
      </c>
      <c r="F5528" s="2" t="s">
        <v>14</v>
      </c>
      <c r="G5528" s="2" t="s">
        <v>11</v>
      </c>
      <c r="H5528" s="2" t="s">
        <v>12</v>
      </c>
      <c r="I5528" s="2">
        <v>25</v>
      </c>
      <c r="J5528" s="2" t="str">
        <f>VLOOKUP(A5528,'Cor da Pele e Motivacao'!$A$2:$I$11399,6, FALSE)</f>
        <v>Parda</v>
      </c>
      <c r="K5528" s="2" t="str">
        <f>VLOOKUP(A5528,'Cor da Pele e Motivacao'!$A$2:$I$11399,8, FALSE)</f>
        <v>VIOLÊNCIA INTERPESSOAL</v>
      </c>
      <c r="L5528" s="2">
        <v>1</v>
      </c>
    </row>
    <row r="5529" spans="1:12" ht="15.75" customHeight="1" x14ac:dyDescent="0.25">
      <c r="A5529" t="str">
        <f>CONCATENATE(B5529,C5529,D5529,H5529,I5529,L5529)</f>
        <v>1952019HOMICIDIO201</v>
      </c>
      <c r="B5529" s="2">
        <v>19</v>
      </c>
      <c r="C5529" s="2">
        <v>5</v>
      </c>
      <c r="D5529" s="2">
        <v>2019</v>
      </c>
      <c r="E5529" s="2" t="s">
        <v>24</v>
      </c>
      <c r="F5529" s="2" t="s">
        <v>10</v>
      </c>
      <c r="G5529" s="2" t="s">
        <v>11</v>
      </c>
      <c r="H5529" s="2" t="s">
        <v>12</v>
      </c>
      <c r="I5529" s="2">
        <v>20</v>
      </c>
      <c r="J5529" s="2" t="str">
        <f>VLOOKUP(A5529,'Cor da Pele e Motivacao'!$A$2:$I$11399,6, FALSE)</f>
        <v>Parda</v>
      </c>
      <c r="K5529" s="2" t="str">
        <f>VLOOKUP(A5529,'Cor da Pele e Motivacao'!$A$2:$I$11399,8, FALSE)</f>
        <v>VIOLÊNCIA INTERPESSOAL</v>
      </c>
      <c r="L5529" s="2">
        <v>1</v>
      </c>
    </row>
    <row r="5530" spans="1:12" ht="15.75" customHeight="1" x14ac:dyDescent="0.25">
      <c r="A5530" t="str">
        <f>CONCATENATE(B5530,C5530,D5530,H5530,I5530,L5530)</f>
        <v>1952019HOMICIDIO421</v>
      </c>
      <c r="B5530" s="2">
        <v>19</v>
      </c>
      <c r="C5530" s="2">
        <v>5</v>
      </c>
      <c r="D5530" s="2">
        <v>2019</v>
      </c>
      <c r="E5530" s="2" t="s">
        <v>25</v>
      </c>
      <c r="F5530" s="2" t="s">
        <v>25</v>
      </c>
      <c r="G5530" s="2" t="s">
        <v>28</v>
      </c>
      <c r="H5530" s="2" t="s">
        <v>12</v>
      </c>
      <c r="I5530" s="2">
        <v>42</v>
      </c>
      <c r="J5530" s="2" t="str">
        <f>VLOOKUP(A5530,'Cor da Pele e Motivacao'!$A$2:$I$11399,6, FALSE)</f>
        <v>Parda</v>
      </c>
      <c r="K5530" s="2" t="str">
        <f>VLOOKUP(A5530,'Cor da Pele e Motivacao'!$A$2:$I$11399,8, FALSE)</f>
        <v>ATIVIDADES CRIMINAIS</v>
      </c>
      <c r="L5530" s="2">
        <v>1</v>
      </c>
    </row>
    <row r="5531" spans="1:12" ht="15.75" customHeight="1" x14ac:dyDescent="0.25">
      <c r="A5531" t="str">
        <f>CONCATENATE(B5531,C5531,D5531,H5531,I5531,L5531)</f>
        <v>1952019HOMICIDIO191</v>
      </c>
      <c r="B5531" s="2">
        <v>19</v>
      </c>
      <c r="C5531" s="2">
        <v>5</v>
      </c>
      <c r="D5531" s="2">
        <v>2019</v>
      </c>
      <c r="E5531" s="2" t="s">
        <v>25</v>
      </c>
      <c r="F5531" s="2" t="s">
        <v>25</v>
      </c>
      <c r="G5531" s="2" t="s">
        <v>11</v>
      </c>
      <c r="H5531" s="2" t="s">
        <v>12</v>
      </c>
      <c r="I5531" s="2">
        <v>19</v>
      </c>
      <c r="J5531" s="2" t="str">
        <f>VLOOKUP(A5531,'Cor da Pele e Motivacao'!$A$2:$I$11399,6, FALSE)</f>
        <v>Parda</v>
      </c>
      <c r="K5531" s="2" t="str">
        <f>VLOOKUP(A5531,'Cor da Pele e Motivacao'!$A$2:$I$11399,8, FALSE)</f>
        <v>ATIVIDADES CRIMINAIS</v>
      </c>
      <c r="L5531" s="2">
        <v>1</v>
      </c>
    </row>
    <row r="5532" spans="1:12" ht="15.75" customHeight="1" x14ac:dyDescent="0.25">
      <c r="A5532" t="str">
        <f>CONCATENATE(B5532,C5532,D5532,H5532,I5532,L5532)</f>
        <v>1952019LATROCINIO751</v>
      </c>
      <c r="B5532" s="2">
        <v>19</v>
      </c>
      <c r="C5532" s="2">
        <v>5</v>
      </c>
      <c r="D5532" s="2">
        <v>2019</v>
      </c>
      <c r="E5532" s="2" t="s">
        <v>49</v>
      </c>
      <c r="F5532" s="2" t="s">
        <v>16</v>
      </c>
      <c r="G5532" s="2" t="s">
        <v>11</v>
      </c>
      <c r="H5532" s="2" t="s">
        <v>33</v>
      </c>
      <c r="I5532" s="2">
        <v>75</v>
      </c>
      <c r="J5532" s="2" t="str">
        <f>VLOOKUP(A5532,'Cor da Pele e Motivacao'!$A$2:$I$11399,6, FALSE)</f>
        <v>Parda</v>
      </c>
      <c r="K5532" s="2" t="str">
        <f>VLOOKUP(A5532,'Cor da Pele e Motivacao'!$A$2:$I$11399,8, FALSE)</f>
        <v>PATRIMÔNIO</v>
      </c>
      <c r="L5532" s="2">
        <v>1</v>
      </c>
    </row>
    <row r="5533" spans="1:12" ht="15.75" customHeight="1" x14ac:dyDescent="0.25">
      <c r="A5533" t="str">
        <f>CONCATENATE(B5533,C5533,D5533,H5533,I5533,L5533)</f>
        <v>1952019HOMICIDIO151</v>
      </c>
      <c r="B5533" s="2">
        <v>19</v>
      </c>
      <c r="C5533" s="2">
        <v>5</v>
      </c>
      <c r="D5533" s="2">
        <v>2019</v>
      </c>
      <c r="E5533" s="2" t="s">
        <v>88</v>
      </c>
      <c r="F5533" s="2" t="s">
        <v>22</v>
      </c>
      <c r="G5533" s="2" t="s">
        <v>11</v>
      </c>
      <c r="H5533" s="2" t="s">
        <v>12</v>
      </c>
      <c r="I5533" s="2">
        <v>15</v>
      </c>
      <c r="J5533" s="2" t="str">
        <f>VLOOKUP(A5533,'Cor da Pele e Motivacao'!$A$2:$I$11399,6, FALSE)</f>
        <v>Parda</v>
      </c>
      <c r="K5533" s="2" t="str">
        <f>VLOOKUP(A5533,'Cor da Pele e Motivacao'!$A$2:$I$11399,8, FALSE)</f>
        <v>VIOLÊNCIA INTERPESSOAL</v>
      </c>
      <c r="L5533" s="2">
        <v>1</v>
      </c>
    </row>
    <row r="5534" spans="1:12" ht="15.75" customHeight="1" x14ac:dyDescent="0.25">
      <c r="A5534" t="str">
        <f>CONCATENATE(B5534,C5534,D5534,H5534,I5534,L5534)</f>
        <v>1952019HOMICIDIO281</v>
      </c>
      <c r="B5534" s="2">
        <v>19</v>
      </c>
      <c r="C5534" s="2">
        <v>5</v>
      </c>
      <c r="D5534" s="2">
        <v>2019</v>
      </c>
      <c r="E5534" s="2" t="s">
        <v>38</v>
      </c>
      <c r="F5534" s="2" t="s">
        <v>22</v>
      </c>
      <c r="G5534" s="2" t="s">
        <v>11</v>
      </c>
      <c r="H5534" s="2" t="s">
        <v>12</v>
      </c>
      <c r="I5534" s="2">
        <v>28</v>
      </c>
      <c r="J5534" s="2" t="str">
        <f>VLOOKUP(A5534,'Cor da Pele e Motivacao'!$A$2:$I$11399,6, FALSE)</f>
        <v>Parda</v>
      </c>
      <c r="K5534" s="2" t="str">
        <f>VLOOKUP(A5534,'Cor da Pele e Motivacao'!$A$2:$I$11399,8, FALSE)</f>
        <v>ATIVIDADES CRIMINAIS</v>
      </c>
      <c r="L5534" s="2">
        <v>1</v>
      </c>
    </row>
    <row r="5535" spans="1:12" ht="15.75" customHeight="1" x14ac:dyDescent="0.25">
      <c r="A5535" t="str">
        <f>CONCATENATE(B5535,C5535,D5535,H5535,I5535,L5535)</f>
        <v>2052019HOMICIDIO231</v>
      </c>
      <c r="B5535" s="2">
        <v>20</v>
      </c>
      <c r="C5535" s="2">
        <v>5</v>
      </c>
      <c r="D5535" s="2">
        <v>2019</v>
      </c>
      <c r="E5535" s="2" t="s">
        <v>109</v>
      </c>
      <c r="F5535" s="2" t="s">
        <v>22</v>
      </c>
      <c r="G5535" s="2" t="s">
        <v>11</v>
      </c>
      <c r="H5535" s="2" t="s">
        <v>12</v>
      </c>
      <c r="I5535" s="2">
        <v>23</v>
      </c>
      <c r="J5535" s="2" t="str">
        <f>VLOOKUP(A5535,'Cor da Pele e Motivacao'!$A$2:$I$11399,6, FALSE)</f>
        <v>Parda</v>
      </c>
      <c r="K5535" s="2" t="str">
        <f>VLOOKUP(A5535,'Cor da Pele e Motivacao'!$A$2:$I$11399,8, FALSE)</f>
        <v>ATIVIDADES CRIMINAIS</v>
      </c>
      <c r="L5535" s="2">
        <v>1</v>
      </c>
    </row>
    <row r="5536" spans="1:12" ht="15.75" customHeight="1" x14ac:dyDescent="0.25">
      <c r="A5536" t="str">
        <f>CONCATENATE(B5536,C5536,D5536,H5536,I5536,L5536)</f>
        <v>2052019HOMICIDIO161</v>
      </c>
      <c r="B5536" s="2">
        <v>20</v>
      </c>
      <c r="C5536" s="2">
        <v>5</v>
      </c>
      <c r="D5536" s="2">
        <v>2019</v>
      </c>
      <c r="E5536" s="2" t="s">
        <v>13</v>
      </c>
      <c r="F5536" s="2" t="s">
        <v>14</v>
      </c>
      <c r="G5536" s="2" t="s">
        <v>11</v>
      </c>
      <c r="H5536" s="2" t="s">
        <v>12</v>
      </c>
      <c r="I5536" s="2">
        <v>16</v>
      </c>
      <c r="J5536" s="2" t="str">
        <f>VLOOKUP(A5536,'Cor da Pele e Motivacao'!$A$2:$I$11399,6, FALSE)</f>
        <v>Parda</v>
      </c>
      <c r="K5536" s="2" t="str">
        <f>VLOOKUP(A5536,'Cor da Pele e Motivacao'!$A$2:$I$11399,8, FALSE)</f>
        <v>ATIVIDADES CRIMINAIS</v>
      </c>
      <c r="L5536" s="2">
        <v>1</v>
      </c>
    </row>
    <row r="5537" spans="1:12" ht="15.75" customHeight="1" x14ac:dyDescent="0.25">
      <c r="A5537" t="str">
        <f>CONCATENATE(B5537,C5537,D5537,H5537,I5537,L5537)</f>
        <v>2052019HOMICIDIO471</v>
      </c>
      <c r="B5537" s="2">
        <v>20</v>
      </c>
      <c r="C5537" s="2">
        <v>5</v>
      </c>
      <c r="D5537" s="2">
        <v>2019</v>
      </c>
      <c r="E5537" s="2" t="s">
        <v>54</v>
      </c>
      <c r="F5537" s="2" t="s">
        <v>10</v>
      </c>
      <c r="G5537" s="2" t="s">
        <v>11</v>
      </c>
      <c r="H5537" s="2" t="s">
        <v>12</v>
      </c>
      <c r="I5537" s="2">
        <v>47</v>
      </c>
      <c r="J5537" s="2" t="str">
        <f>VLOOKUP(A5537,'Cor da Pele e Motivacao'!$A$2:$I$11399,6, FALSE)</f>
        <v>Parda</v>
      </c>
      <c r="K5537" s="2" t="str">
        <f>VLOOKUP(A5537,'Cor da Pele e Motivacao'!$A$2:$I$11399,8, FALSE)</f>
        <v>VIOLÊNCIA INTERPESSOAL</v>
      </c>
      <c r="L5537" s="2">
        <v>1</v>
      </c>
    </row>
    <row r="5538" spans="1:12" ht="15.75" customHeight="1" x14ac:dyDescent="0.25">
      <c r="A5538" t="str">
        <f>CONCATENATE(B5538,C5538,D5538,H5538,I5538,L5538)</f>
        <v>2052019HOMICIDIO191</v>
      </c>
      <c r="B5538" s="2">
        <v>20</v>
      </c>
      <c r="C5538" s="2">
        <v>5</v>
      </c>
      <c r="D5538" s="2">
        <v>2019</v>
      </c>
      <c r="E5538" s="2" t="s">
        <v>101</v>
      </c>
      <c r="F5538" s="2" t="s">
        <v>22</v>
      </c>
      <c r="G5538" s="2" t="s">
        <v>11</v>
      </c>
      <c r="H5538" s="2" t="s">
        <v>12</v>
      </c>
      <c r="I5538" s="2">
        <v>19</v>
      </c>
      <c r="J5538" s="2" t="str">
        <f>VLOOKUP(A5538,'Cor da Pele e Motivacao'!$A$2:$I$11399,6, FALSE)</f>
        <v>Parda</v>
      </c>
      <c r="K5538" s="2" t="str">
        <f>VLOOKUP(A5538,'Cor da Pele e Motivacao'!$A$2:$I$11399,8, FALSE)</f>
        <v>VIOLÊNCIA INTERPESSOAL</v>
      </c>
      <c r="L5538" s="2">
        <v>1</v>
      </c>
    </row>
    <row r="5539" spans="1:12" ht="15.75" customHeight="1" x14ac:dyDescent="0.25">
      <c r="A5539" t="str">
        <f>CONCATENATE(B5539,C5539,D5539,H5539,I5539,L5539)</f>
        <v>2052019HOMICIDIO311</v>
      </c>
      <c r="B5539" s="2">
        <v>20</v>
      </c>
      <c r="C5539" s="2">
        <v>5</v>
      </c>
      <c r="D5539" s="2">
        <v>2019</v>
      </c>
      <c r="E5539" s="2" t="s">
        <v>116</v>
      </c>
      <c r="F5539" s="2" t="s">
        <v>16</v>
      </c>
      <c r="G5539" s="2" t="s">
        <v>11</v>
      </c>
      <c r="H5539" s="2" t="s">
        <v>12</v>
      </c>
      <c r="I5539" s="2">
        <v>31</v>
      </c>
      <c r="J5539" s="2" t="str">
        <f>VLOOKUP(A5539,'Cor da Pele e Motivacao'!$A$2:$I$11399,6, FALSE)</f>
        <v>Parda</v>
      </c>
      <c r="K5539" s="2" t="str">
        <f>VLOOKUP(A5539,'Cor da Pele e Motivacao'!$A$2:$I$11399,8, FALSE)</f>
        <v>ATIVIDADES CRIMINAIS</v>
      </c>
      <c r="L5539" s="2">
        <v>1</v>
      </c>
    </row>
    <row r="5540" spans="1:12" ht="15.75" customHeight="1" x14ac:dyDescent="0.25">
      <c r="A5540" t="str">
        <f>CONCATENATE(B5540,C5540,D5540,H5540,I5540,L5540)</f>
        <v>2052019HOMICIDIO391</v>
      </c>
      <c r="B5540" s="2">
        <v>20</v>
      </c>
      <c r="C5540" s="2">
        <v>5</v>
      </c>
      <c r="D5540" s="2">
        <v>2019</v>
      </c>
      <c r="E5540" s="2" t="s">
        <v>25</v>
      </c>
      <c r="F5540" s="2" t="s">
        <v>25</v>
      </c>
      <c r="G5540" s="2" t="s">
        <v>11</v>
      </c>
      <c r="H5540" s="2" t="s">
        <v>12</v>
      </c>
      <c r="I5540" s="2">
        <v>39</v>
      </c>
      <c r="J5540" s="2" t="str">
        <f>VLOOKUP(A5540,'Cor da Pele e Motivacao'!$A$2:$I$11399,6, FALSE)</f>
        <v>Parda</v>
      </c>
      <c r="K5540" s="2" t="str">
        <f>VLOOKUP(A5540,'Cor da Pele e Motivacao'!$A$2:$I$11399,8, FALSE)</f>
        <v>ATIVIDADES CRIMINAIS</v>
      </c>
      <c r="L5540" s="2">
        <v>1</v>
      </c>
    </row>
    <row r="5541" spans="1:12" ht="15.75" customHeight="1" x14ac:dyDescent="0.25">
      <c r="A5541" t="str">
        <f>CONCATENATE(B5541,C5541,D5541,H5541,I5541,L5541)</f>
        <v>2052019LATROCINIO441</v>
      </c>
      <c r="B5541" s="2">
        <v>20</v>
      </c>
      <c r="C5541" s="2">
        <v>5</v>
      </c>
      <c r="D5541" s="2">
        <v>2019</v>
      </c>
      <c r="E5541" s="2" t="s">
        <v>25</v>
      </c>
      <c r="F5541" s="2" t="s">
        <v>25</v>
      </c>
      <c r="G5541" s="2" t="s">
        <v>11</v>
      </c>
      <c r="H5541" s="2" t="s">
        <v>33</v>
      </c>
      <c r="I5541" s="2">
        <v>44</v>
      </c>
      <c r="J5541" s="2" t="str">
        <f>VLOOKUP(A5541,'Cor da Pele e Motivacao'!$A$2:$I$11399,6, FALSE)</f>
        <v>Parda</v>
      </c>
      <c r="K5541" s="2" t="str">
        <f>VLOOKUP(A5541,'Cor da Pele e Motivacao'!$A$2:$I$11399,8, FALSE)</f>
        <v>PATRIMÔNIO</v>
      </c>
      <c r="L5541" s="2">
        <v>1</v>
      </c>
    </row>
    <row r="5542" spans="1:12" ht="15.75" customHeight="1" x14ac:dyDescent="0.25">
      <c r="A5542" t="str">
        <f>CONCATENATE(B5542,C5542,D5542,H5542,I5542,L5542)</f>
        <v>2052019HOMICIDIO241</v>
      </c>
      <c r="B5542" s="2">
        <v>20</v>
      </c>
      <c r="C5542" s="2">
        <v>5</v>
      </c>
      <c r="D5542" s="2">
        <v>2019</v>
      </c>
      <c r="E5542" s="2" t="s">
        <v>26</v>
      </c>
      <c r="F5542" s="2" t="s">
        <v>16</v>
      </c>
      <c r="G5542" s="2" t="s">
        <v>11</v>
      </c>
      <c r="H5542" s="2" t="s">
        <v>12</v>
      </c>
      <c r="I5542" s="2">
        <v>24</v>
      </c>
      <c r="J5542" s="2" t="str">
        <f>VLOOKUP(A5542,'Cor da Pele e Motivacao'!$A$2:$I$11399,6, FALSE)</f>
        <v>Parda</v>
      </c>
      <c r="K5542" s="2" t="str">
        <f>VLOOKUP(A5542,'Cor da Pele e Motivacao'!$A$2:$I$11399,8, FALSE)</f>
        <v>ATIVIDADES CRIMINAIS</v>
      </c>
      <c r="L5542" s="2">
        <v>1</v>
      </c>
    </row>
    <row r="5543" spans="1:12" ht="15.75" customHeight="1" x14ac:dyDescent="0.25">
      <c r="A5543" t="str">
        <f>CONCATENATE(B5543,C5543,D5543,H5543,I5543,L5543)</f>
        <v>2152019LESOES CORPORAIS SEGUIDA DE MORTE391</v>
      </c>
      <c r="B5543" s="2">
        <v>21</v>
      </c>
      <c r="C5543" s="2">
        <v>5</v>
      </c>
      <c r="D5543" s="2">
        <v>2019</v>
      </c>
      <c r="E5543" s="2" t="s">
        <v>55</v>
      </c>
      <c r="F5543" s="2" t="s">
        <v>10</v>
      </c>
      <c r="G5543" s="2" t="s">
        <v>11</v>
      </c>
      <c r="H5543" s="2" t="s">
        <v>131</v>
      </c>
      <c r="I5543" s="2">
        <v>39</v>
      </c>
      <c r="J5543" s="2" t="str">
        <f>VLOOKUP(A5543,'Cor da Pele e Motivacao'!$A$2:$I$11399,6, FALSE)</f>
        <v>Parda</v>
      </c>
      <c r="K5543" s="2" t="str">
        <f>VLOOKUP(A5543,'Cor da Pele e Motivacao'!$A$2:$I$11399,8, FALSE)</f>
        <v>VIOLÊNCIA INTERPESSOAL</v>
      </c>
      <c r="L5543" s="2">
        <v>1</v>
      </c>
    </row>
    <row r="5544" spans="1:12" ht="15.75" customHeight="1" x14ac:dyDescent="0.25">
      <c r="A5544" t="str">
        <f>CONCATENATE(B5544,C5544,D5544,H5544,I5544,L5544)</f>
        <v>2152019HOMICIDIO561</v>
      </c>
      <c r="B5544" s="2">
        <v>21</v>
      </c>
      <c r="C5544" s="2">
        <v>5</v>
      </c>
      <c r="D5544" s="2">
        <v>2019</v>
      </c>
      <c r="E5544" s="2" t="s">
        <v>15</v>
      </c>
      <c r="F5544" s="2" t="s">
        <v>16</v>
      </c>
      <c r="G5544" s="2" t="s">
        <v>11</v>
      </c>
      <c r="H5544" s="2" t="s">
        <v>12</v>
      </c>
      <c r="I5544" s="2">
        <v>56</v>
      </c>
      <c r="J5544" s="2" t="str">
        <f>VLOOKUP(A5544,'Cor da Pele e Motivacao'!$A$2:$I$11399,6, FALSE)</f>
        <v>Parda</v>
      </c>
      <c r="K5544" s="2" t="str">
        <f>VLOOKUP(A5544,'Cor da Pele e Motivacao'!$A$2:$I$11399,8, FALSE)</f>
        <v>VIOLÊNCIA INTERPESSOAL</v>
      </c>
      <c r="L5544" s="2">
        <v>1</v>
      </c>
    </row>
    <row r="5545" spans="1:12" ht="15.75" customHeight="1" x14ac:dyDescent="0.25">
      <c r="A5545" t="str">
        <f>CONCATENATE(B5545,C5545,D5545,H5545,I5545,L5545)</f>
        <v>2152019HOMICIDIO411</v>
      </c>
      <c r="B5545" s="2">
        <v>21</v>
      </c>
      <c r="C5545" s="2">
        <v>5</v>
      </c>
      <c r="D5545" s="2">
        <v>2019</v>
      </c>
      <c r="E5545" s="2" t="s">
        <v>53</v>
      </c>
      <c r="F5545" s="2" t="s">
        <v>10</v>
      </c>
      <c r="G5545" s="2" t="s">
        <v>11</v>
      </c>
      <c r="H5545" s="2" t="s">
        <v>12</v>
      </c>
      <c r="I5545" s="2">
        <v>41</v>
      </c>
      <c r="J5545" s="2" t="str">
        <f>VLOOKUP(A5545,'Cor da Pele e Motivacao'!$A$2:$I$11399,6, FALSE)</f>
        <v>Parda</v>
      </c>
      <c r="K5545" s="2" t="str">
        <f>VLOOKUP(A5545,'Cor da Pele e Motivacao'!$A$2:$I$11399,8, FALSE)</f>
        <v>ATIVIDADES CRIMINAIS</v>
      </c>
      <c r="L5545" s="2">
        <v>1</v>
      </c>
    </row>
    <row r="5546" spans="1:12" ht="15.75" customHeight="1" x14ac:dyDescent="0.25">
      <c r="A5546" t="str">
        <f>CONCATENATE(B5546,C5546,D5546,H5546,I5546,L5546)</f>
        <v>2152019FEMINICIDIO311</v>
      </c>
      <c r="B5546" s="2">
        <v>21</v>
      </c>
      <c r="C5546" s="2">
        <v>5</v>
      </c>
      <c r="D5546" s="2">
        <v>2019</v>
      </c>
      <c r="E5546" s="2" t="s">
        <v>157</v>
      </c>
      <c r="F5546" s="2" t="s">
        <v>16</v>
      </c>
      <c r="G5546" s="2" t="s">
        <v>28</v>
      </c>
      <c r="H5546" s="2" t="s">
        <v>29</v>
      </c>
      <c r="I5546" s="2">
        <v>31</v>
      </c>
      <c r="J5546" s="2" t="str">
        <f>VLOOKUP(A5546,'Cor da Pele e Motivacao'!$A$2:$I$11399,6, FALSE)</f>
        <v>Parda</v>
      </c>
      <c r="K5546" s="2" t="str">
        <f>VLOOKUP(A5546,'Cor da Pele e Motivacao'!$A$2:$I$11399,8, FALSE)</f>
        <v>FEMINICIDIO</v>
      </c>
      <c r="L5546" s="2">
        <v>1</v>
      </c>
    </row>
    <row r="5547" spans="1:12" ht="15.75" customHeight="1" x14ac:dyDescent="0.25">
      <c r="A5547" t="str">
        <f>CONCATENATE(B5547,C5547,D5547,H5547,I5547,L5547)</f>
        <v>2152019HOMICIDIO141</v>
      </c>
      <c r="B5547" s="2">
        <v>21</v>
      </c>
      <c r="C5547" s="2">
        <v>5</v>
      </c>
      <c r="D5547" s="2">
        <v>2019</v>
      </c>
      <c r="E5547" s="2" t="s">
        <v>157</v>
      </c>
      <c r="F5547" s="2" t="s">
        <v>16</v>
      </c>
      <c r="G5547" s="2" t="s">
        <v>11</v>
      </c>
      <c r="H5547" s="2" t="s">
        <v>12</v>
      </c>
      <c r="I5547" s="2">
        <v>14</v>
      </c>
      <c r="J5547" s="2" t="str">
        <f>VLOOKUP(A5547,'Cor da Pele e Motivacao'!$A$2:$I$11399,6, FALSE)</f>
        <v>Parda</v>
      </c>
      <c r="K5547" s="2" t="str">
        <f>VLOOKUP(A5547,'Cor da Pele e Motivacao'!$A$2:$I$11399,8, FALSE)</f>
        <v>A DEFINIR</v>
      </c>
      <c r="L5547" s="2">
        <v>1</v>
      </c>
    </row>
    <row r="5548" spans="1:12" ht="15.75" customHeight="1" x14ac:dyDescent="0.25">
      <c r="A5548" t="str">
        <f>CONCATENATE(B5548,C5548,D5548,H5548,I5548,L5548)</f>
        <v>2152019HOMICIDIO271</v>
      </c>
      <c r="B5548" s="2">
        <v>21</v>
      </c>
      <c r="C5548" s="2">
        <v>5</v>
      </c>
      <c r="D5548" s="2">
        <v>2019</v>
      </c>
      <c r="E5548" s="2" t="s">
        <v>117</v>
      </c>
      <c r="F5548" s="2" t="s">
        <v>10</v>
      </c>
      <c r="G5548" s="2" t="s">
        <v>11</v>
      </c>
      <c r="H5548" s="2" t="s">
        <v>12</v>
      </c>
      <c r="I5548" s="2">
        <v>27</v>
      </c>
      <c r="J5548" s="2" t="str">
        <f>VLOOKUP(A5548,'Cor da Pele e Motivacao'!$A$2:$I$11399,6, FALSE)</f>
        <v>Parda</v>
      </c>
      <c r="K5548" s="2" t="str">
        <f>VLOOKUP(A5548,'Cor da Pele e Motivacao'!$A$2:$I$11399,8, FALSE)</f>
        <v>EXCLUDENTE DE ILICITUDE</v>
      </c>
      <c r="L5548" s="2">
        <v>1</v>
      </c>
    </row>
    <row r="5549" spans="1:12" ht="15.75" customHeight="1" x14ac:dyDescent="0.25">
      <c r="A5549" t="str">
        <f>CONCATENATE(B5549,C5549,D5549,H5549,I5549,L5549)</f>
        <v>2152019HOMICIDIO481</v>
      </c>
      <c r="B5549" s="2">
        <v>21</v>
      </c>
      <c r="C5549" s="2">
        <v>5</v>
      </c>
      <c r="D5549" s="2">
        <v>2019</v>
      </c>
      <c r="E5549" s="2" t="s">
        <v>24</v>
      </c>
      <c r="F5549" s="2" t="s">
        <v>10</v>
      </c>
      <c r="G5549" s="2" t="s">
        <v>11</v>
      </c>
      <c r="H5549" s="2" t="s">
        <v>12</v>
      </c>
      <c r="I5549" s="2">
        <v>48</v>
      </c>
      <c r="J5549" s="2" t="str">
        <f>VLOOKUP(A5549,'Cor da Pele e Motivacao'!$A$2:$I$11399,6, FALSE)</f>
        <v>Parda</v>
      </c>
      <c r="K5549" s="2" t="str">
        <f>VLOOKUP(A5549,'Cor da Pele e Motivacao'!$A$2:$I$11399,8, FALSE)</f>
        <v>VIOLÊNCIA INTERPESSOAL</v>
      </c>
      <c r="L5549" s="2">
        <v>1</v>
      </c>
    </row>
    <row r="5550" spans="1:12" ht="15.75" customHeight="1" x14ac:dyDescent="0.25">
      <c r="A5550" t="str">
        <f>CONCATENATE(B5550,C5550,D5550,H5550,I5550,L5550)</f>
        <v>2152019HOMICIDIO341</v>
      </c>
      <c r="B5550" s="2">
        <v>21</v>
      </c>
      <c r="C5550" s="2">
        <v>5</v>
      </c>
      <c r="D5550" s="2">
        <v>2019</v>
      </c>
      <c r="E5550" s="2" t="s">
        <v>25</v>
      </c>
      <c r="F5550" s="2" t="s">
        <v>25</v>
      </c>
      <c r="G5550" s="2" t="s">
        <v>28</v>
      </c>
      <c r="H5550" s="2" t="s">
        <v>12</v>
      </c>
      <c r="I5550" s="2">
        <v>34</v>
      </c>
      <c r="J5550" s="2" t="str">
        <f>VLOOKUP(A5550,'Cor da Pele e Motivacao'!$A$2:$I$11399,6, FALSE)</f>
        <v>Parda</v>
      </c>
      <c r="K5550" s="2" t="str">
        <f>VLOOKUP(A5550,'Cor da Pele e Motivacao'!$A$2:$I$11399,8, FALSE)</f>
        <v>VIOLÊNCIA INTERPESSOAL</v>
      </c>
      <c r="L5550" s="2">
        <v>1</v>
      </c>
    </row>
    <row r="5551" spans="1:12" ht="15.75" customHeight="1" x14ac:dyDescent="0.25">
      <c r="A5551" t="str">
        <f>CONCATENATE(B5551,C5551,D5551,H5551,I5551,L5551)</f>
        <v>2152019HOMICIDIO461</v>
      </c>
      <c r="B5551" s="2">
        <v>21</v>
      </c>
      <c r="C5551" s="2">
        <v>5</v>
      </c>
      <c r="D5551" s="2">
        <v>2019</v>
      </c>
      <c r="E5551" s="2" t="s">
        <v>25</v>
      </c>
      <c r="F5551" s="2" t="s">
        <v>25</v>
      </c>
      <c r="G5551" s="2" t="s">
        <v>11</v>
      </c>
      <c r="H5551" s="2" t="s">
        <v>12</v>
      </c>
      <c r="I5551" s="2">
        <v>46</v>
      </c>
      <c r="J5551" s="2" t="str">
        <f>VLOOKUP(A5551,'Cor da Pele e Motivacao'!$A$2:$I$11399,6, FALSE)</f>
        <v>Parda</v>
      </c>
      <c r="K5551" s="2" t="str">
        <f>VLOOKUP(A5551,'Cor da Pele e Motivacao'!$A$2:$I$11399,8, FALSE)</f>
        <v>VIOLÊNCIA INTERPESSOAL</v>
      </c>
      <c r="L5551" s="2">
        <v>1</v>
      </c>
    </row>
    <row r="5552" spans="1:12" ht="15.75" customHeight="1" x14ac:dyDescent="0.25">
      <c r="A5552" t="str">
        <f>CONCATENATE(B5552,C5552,D5552,H5552,I5552,L5552)</f>
        <v>2152019LESOES CORPORAIS SEGUIDA DE MORTE361</v>
      </c>
      <c r="B5552" s="2">
        <v>21</v>
      </c>
      <c r="C5552" s="2">
        <v>5</v>
      </c>
      <c r="D5552" s="2">
        <v>2019</v>
      </c>
      <c r="E5552" s="2" t="s">
        <v>73</v>
      </c>
      <c r="F5552" s="2" t="s">
        <v>10</v>
      </c>
      <c r="G5552" s="2" t="s">
        <v>11</v>
      </c>
      <c r="H5552" s="2" t="s">
        <v>131</v>
      </c>
      <c r="I5552" s="2">
        <v>36</v>
      </c>
      <c r="J5552" s="2" t="str">
        <f>VLOOKUP(A5552,'Cor da Pele e Motivacao'!$A$2:$I$11399,6, FALSE)</f>
        <v>Parda</v>
      </c>
      <c r="K5552" s="2" t="str">
        <f>VLOOKUP(A5552,'Cor da Pele e Motivacao'!$A$2:$I$11399,8, FALSE)</f>
        <v>VIOLÊNCIA INTERPESSOAL</v>
      </c>
      <c r="L5552" s="2">
        <v>1</v>
      </c>
    </row>
    <row r="5553" spans="1:12" ht="15.75" customHeight="1" x14ac:dyDescent="0.25">
      <c r="A5553" t="str">
        <f>CONCATENATE(B5553,C5553,D5553,H5553,I5553,L5553)</f>
        <v>2252019HOMICIDIO241</v>
      </c>
      <c r="B5553" s="2">
        <v>22</v>
      </c>
      <c r="C5553" s="2">
        <v>5</v>
      </c>
      <c r="D5553" s="2">
        <v>2019</v>
      </c>
      <c r="E5553" s="2" t="s">
        <v>63</v>
      </c>
      <c r="F5553" s="2" t="s">
        <v>22</v>
      </c>
      <c r="G5553" s="2" t="s">
        <v>11</v>
      </c>
      <c r="H5553" s="2" t="s">
        <v>12</v>
      </c>
      <c r="I5553" s="2">
        <v>24</v>
      </c>
      <c r="J5553" s="2" t="str">
        <f>VLOOKUP(A5553,'Cor da Pele e Motivacao'!$A$2:$I$11399,6, FALSE)</f>
        <v>Parda</v>
      </c>
      <c r="K5553" s="2" t="str">
        <f>VLOOKUP(A5553,'Cor da Pele e Motivacao'!$A$2:$I$11399,8, FALSE)</f>
        <v>ATIVIDADES CRIMINAIS</v>
      </c>
      <c r="L5553" s="2">
        <v>1</v>
      </c>
    </row>
    <row r="5554" spans="1:12" ht="15.75" customHeight="1" x14ac:dyDescent="0.25">
      <c r="A5554" t="str">
        <f>CONCATENATE(B5554,C5554,D5554,H5554,I5554,L5554)</f>
        <v>2252019HOMICIDIO271</v>
      </c>
      <c r="B5554" s="2">
        <v>22</v>
      </c>
      <c r="C5554" s="2">
        <v>5</v>
      </c>
      <c r="D5554" s="2">
        <v>2019</v>
      </c>
      <c r="E5554" s="2" t="s">
        <v>77</v>
      </c>
      <c r="F5554" s="2" t="s">
        <v>22</v>
      </c>
      <c r="G5554" s="2" t="s">
        <v>11</v>
      </c>
      <c r="H5554" s="2" t="s">
        <v>12</v>
      </c>
      <c r="I5554" s="2">
        <v>27</v>
      </c>
      <c r="J5554" s="2" t="str">
        <f>VLOOKUP(A5554,'Cor da Pele e Motivacao'!$A$2:$I$11399,6, FALSE)</f>
        <v>Parda</v>
      </c>
      <c r="K5554" s="2" t="str">
        <f>VLOOKUP(A5554,'Cor da Pele e Motivacao'!$A$2:$I$11399,8, FALSE)</f>
        <v>VIOLÊNCIA INTERPESSOAL</v>
      </c>
      <c r="L5554" s="2">
        <v>1</v>
      </c>
    </row>
    <row r="5555" spans="1:12" ht="15.75" customHeight="1" x14ac:dyDescent="0.25">
      <c r="A5555" t="str">
        <f>CONCATENATE(B5555,C5555,D5555,H5555,I5555,L5555)</f>
        <v>2252019HOMICIDIO161</v>
      </c>
      <c r="B5555" s="2">
        <v>22</v>
      </c>
      <c r="C5555" s="2">
        <v>5</v>
      </c>
      <c r="D5555" s="2">
        <v>2019</v>
      </c>
      <c r="E5555" s="2" t="s">
        <v>18</v>
      </c>
      <c r="F5555" s="2" t="s">
        <v>16</v>
      </c>
      <c r="G5555" s="2" t="s">
        <v>11</v>
      </c>
      <c r="H5555" s="2" t="s">
        <v>12</v>
      </c>
      <c r="I5555" s="2">
        <v>16</v>
      </c>
      <c r="J5555" s="2" t="str">
        <f>VLOOKUP(A5555,'Cor da Pele e Motivacao'!$A$2:$I$11399,6, FALSE)</f>
        <v>Parda</v>
      </c>
      <c r="K5555" s="2" t="str">
        <f>VLOOKUP(A5555,'Cor da Pele e Motivacao'!$A$2:$I$11399,8, FALSE)</f>
        <v>ATIVIDADES CRIMINAIS</v>
      </c>
      <c r="L5555" s="2">
        <v>1</v>
      </c>
    </row>
    <row r="5556" spans="1:12" ht="15.75" customHeight="1" x14ac:dyDescent="0.25">
      <c r="A5556" t="str">
        <f>CONCATENATE(B5556,C5556,D5556,H5556,I5556,L5556)</f>
        <v>2252019HOMICIDIO221</v>
      </c>
      <c r="B5556" s="2">
        <v>22</v>
      </c>
      <c r="C5556" s="2">
        <v>5</v>
      </c>
      <c r="D5556" s="2">
        <v>2019</v>
      </c>
      <c r="E5556" s="2" t="s">
        <v>183</v>
      </c>
      <c r="F5556" s="2" t="s">
        <v>10</v>
      </c>
      <c r="G5556" s="2" t="s">
        <v>11</v>
      </c>
      <c r="H5556" s="2" t="s">
        <v>12</v>
      </c>
      <c r="I5556" s="2">
        <v>22</v>
      </c>
      <c r="J5556" s="2" t="str">
        <f>VLOOKUP(A5556,'Cor da Pele e Motivacao'!$A$2:$I$11399,6, FALSE)</f>
        <v>Parda</v>
      </c>
      <c r="K5556" s="2" t="str">
        <f>VLOOKUP(A5556,'Cor da Pele e Motivacao'!$A$2:$I$11399,8, FALSE)</f>
        <v>VIOLÊNCIA INTERPESSOAL</v>
      </c>
      <c r="L5556" s="2">
        <v>1</v>
      </c>
    </row>
    <row r="5557" spans="1:12" ht="15.75" customHeight="1" x14ac:dyDescent="0.25">
      <c r="A5557" t="str">
        <f>CONCATENATE(B5557,C5557,D5557,H5557,I5557,L5557)</f>
        <v>2252019HOMICIDIO201</v>
      </c>
      <c r="B5557" s="2">
        <v>22</v>
      </c>
      <c r="C5557" s="2">
        <v>5</v>
      </c>
      <c r="D5557" s="2">
        <v>2019</v>
      </c>
      <c r="E5557" s="2" t="s">
        <v>36</v>
      </c>
      <c r="F5557" s="2" t="s">
        <v>14</v>
      </c>
      <c r="G5557" s="2" t="s">
        <v>11</v>
      </c>
      <c r="H5557" s="2" t="s">
        <v>12</v>
      </c>
      <c r="I5557" s="2">
        <v>20</v>
      </c>
      <c r="J5557" s="2" t="str">
        <f>VLOOKUP(A5557,'Cor da Pele e Motivacao'!$A$2:$I$11399,6, FALSE)</f>
        <v>Parda</v>
      </c>
      <c r="K5557" s="2" t="str">
        <f>VLOOKUP(A5557,'Cor da Pele e Motivacao'!$A$2:$I$11399,8, FALSE)</f>
        <v>ATIVIDADES CRIMINAIS</v>
      </c>
      <c r="L5557" s="2">
        <v>1</v>
      </c>
    </row>
    <row r="5558" spans="1:12" ht="15.75" customHeight="1" x14ac:dyDescent="0.25">
      <c r="A5558" t="str">
        <f>CONCATENATE(B5558,C5558,D5558,H5558,I5558,L5558)</f>
        <v>2252019HOMICIDIO191</v>
      </c>
      <c r="B5558" s="2">
        <v>22</v>
      </c>
      <c r="C5558" s="2">
        <v>5</v>
      </c>
      <c r="D5558" s="2">
        <v>2019</v>
      </c>
      <c r="E5558" s="2" t="s">
        <v>25</v>
      </c>
      <c r="F5558" s="2" t="s">
        <v>25</v>
      </c>
      <c r="G5558" s="2" t="s">
        <v>11</v>
      </c>
      <c r="H5558" s="2" t="s">
        <v>12</v>
      </c>
      <c r="I5558" s="2">
        <v>19</v>
      </c>
      <c r="J5558" s="2" t="str">
        <f>VLOOKUP(A5558,'Cor da Pele e Motivacao'!$A$2:$I$11399,6, FALSE)</f>
        <v>Parda</v>
      </c>
      <c r="K5558" s="2" t="str">
        <f>VLOOKUP(A5558,'Cor da Pele e Motivacao'!$A$2:$I$11399,8, FALSE)</f>
        <v>VIOLÊNCIA INTERPESSOAL</v>
      </c>
      <c r="L5558" s="2">
        <v>1</v>
      </c>
    </row>
    <row r="5559" spans="1:12" ht="15.75" customHeight="1" x14ac:dyDescent="0.25">
      <c r="A5559" t="str">
        <f>CONCATENATE(B5559,C5559,D5559,H5559,I5559,L5559)</f>
        <v>2252019HOMICIDIO481</v>
      </c>
      <c r="B5559" s="2">
        <v>22</v>
      </c>
      <c r="C5559" s="2">
        <v>5</v>
      </c>
      <c r="D5559" s="2">
        <v>2019</v>
      </c>
      <c r="E5559" s="2" t="s">
        <v>25</v>
      </c>
      <c r="F5559" s="2" t="s">
        <v>25</v>
      </c>
      <c r="G5559" s="2" t="s">
        <v>11</v>
      </c>
      <c r="H5559" s="2" t="s">
        <v>12</v>
      </c>
      <c r="I5559" s="2">
        <v>48</v>
      </c>
      <c r="J5559" s="2" t="str">
        <f>VLOOKUP(A5559,'Cor da Pele e Motivacao'!$A$2:$I$11399,6, FALSE)</f>
        <v>Parda</v>
      </c>
      <c r="K5559" s="2" t="str">
        <f>VLOOKUP(A5559,'Cor da Pele e Motivacao'!$A$2:$I$11399,8, FALSE)</f>
        <v>ATIVIDADES CRIMINAIS</v>
      </c>
      <c r="L5559" s="2">
        <v>1</v>
      </c>
    </row>
    <row r="5560" spans="1:12" ht="15.75" customHeight="1" x14ac:dyDescent="0.25">
      <c r="A5560" t="str">
        <f>CONCATENATE(B5560,C5560,D5560,H5560,I5560,L5560)</f>
        <v>2252019HOMICIDIO191</v>
      </c>
      <c r="B5560" s="2">
        <v>22</v>
      </c>
      <c r="C5560" s="2">
        <v>5</v>
      </c>
      <c r="D5560" s="2">
        <v>2019</v>
      </c>
      <c r="E5560" s="2" t="s">
        <v>118</v>
      </c>
      <c r="F5560" s="2" t="s">
        <v>10</v>
      </c>
      <c r="G5560" s="2" t="s">
        <v>11</v>
      </c>
      <c r="H5560" s="2" t="s">
        <v>12</v>
      </c>
      <c r="I5560" s="2">
        <v>19</v>
      </c>
      <c r="J5560" s="2" t="str">
        <f>VLOOKUP(A5560,'Cor da Pele e Motivacao'!$A$2:$I$11399,6, FALSE)</f>
        <v>Parda</v>
      </c>
      <c r="K5560" s="2" t="str">
        <f>VLOOKUP(A5560,'Cor da Pele e Motivacao'!$A$2:$I$11399,8, FALSE)</f>
        <v>VIOLÊNCIA INTERPESSOAL</v>
      </c>
      <c r="L5560" s="2">
        <v>1</v>
      </c>
    </row>
    <row r="5561" spans="1:12" ht="15.75" customHeight="1" x14ac:dyDescent="0.25">
      <c r="A5561" t="str">
        <f>CONCATENATE(B5561,C5561,D5561,H5561,I5561,L5561)</f>
        <v>2252019HOMICIDIO341</v>
      </c>
      <c r="B5561" s="2">
        <v>22</v>
      </c>
      <c r="C5561" s="2">
        <v>5</v>
      </c>
      <c r="D5561" s="2">
        <v>2019</v>
      </c>
      <c r="E5561" s="2" t="s">
        <v>119</v>
      </c>
      <c r="F5561" s="2" t="s">
        <v>16</v>
      </c>
      <c r="G5561" s="2" t="s">
        <v>11</v>
      </c>
      <c r="H5561" s="2" t="s">
        <v>12</v>
      </c>
      <c r="I5561" s="2">
        <v>34</v>
      </c>
      <c r="J5561" s="2" t="str">
        <f>VLOOKUP(A5561,'Cor da Pele e Motivacao'!$A$2:$I$11399,6, FALSE)</f>
        <v>Parda</v>
      </c>
      <c r="K5561" s="2" t="str">
        <f>VLOOKUP(A5561,'Cor da Pele e Motivacao'!$A$2:$I$11399,8, FALSE)</f>
        <v>ATIVIDADES CRIMINAIS</v>
      </c>
      <c r="L5561" s="2">
        <v>1</v>
      </c>
    </row>
    <row r="5562" spans="1:12" ht="15.75" customHeight="1" x14ac:dyDescent="0.25">
      <c r="A5562" t="str">
        <f>CONCATENATE(B5562,C5562,D5562,H5562,I5562,L5562)</f>
        <v>2252019HOMICIDIO491</v>
      </c>
      <c r="B5562" s="2">
        <v>22</v>
      </c>
      <c r="C5562" s="2">
        <v>5</v>
      </c>
      <c r="D5562" s="2">
        <v>2019</v>
      </c>
      <c r="E5562" s="2" t="s">
        <v>38</v>
      </c>
      <c r="F5562" s="2" t="s">
        <v>22</v>
      </c>
      <c r="G5562" s="2" t="s">
        <v>11</v>
      </c>
      <c r="H5562" s="2" t="s">
        <v>12</v>
      </c>
      <c r="I5562" s="2">
        <v>49</v>
      </c>
      <c r="J5562" s="2" t="str">
        <f>VLOOKUP(A5562,'Cor da Pele e Motivacao'!$A$2:$I$11399,6, FALSE)</f>
        <v>Parda</v>
      </c>
      <c r="K5562" s="2" t="str">
        <f>VLOOKUP(A5562,'Cor da Pele e Motivacao'!$A$2:$I$11399,8, FALSE)</f>
        <v>ATIVIDADES CRIMINAIS</v>
      </c>
      <c r="L5562" s="2">
        <v>1</v>
      </c>
    </row>
    <row r="5563" spans="1:12" ht="15.75" customHeight="1" x14ac:dyDescent="0.25">
      <c r="A5563" t="str">
        <f>CONCATENATE(B5563,C5563,D5563,H5563,I5563,L5563)</f>
        <v>2352019HOMICIDIO481</v>
      </c>
      <c r="B5563" s="2">
        <v>23</v>
      </c>
      <c r="C5563" s="2">
        <v>5</v>
      </c>
      <c r="D5563" s="2">
        <v>2019</v>
      </c>
      <c r="E5563" s="2" t="s">
        <v>18</v>
      </c>
      <c r="F5563" s="2" t="s">
        <v>16</v>
      </c>
      <c r="G5563" s="2" t="s">
        <v>11</v>
      </c>
      <c r="H5563" s="2" t="s">
        <v>12</v>
      </c>
      <c r="I5563" s="2">
        <v>48</v>
      </c>
      <c r="J5563" s="2" t="str">
        <f>VLOOKUP(A5563,'Cor da Pele e Motivacao'!$A$2:$I$11399,6, FALSE)</f>
        <v>Parda</v>
      </c>
      <c r="K5563" s="2" t="str">
        <f>VLOOKUP(A5563,'Cor da Pele e Motivacao'!$A$2:$I$11399,8, FALSE)</f>
        <v>EXCLUDENTE DE ILICITUDE</v>
      </c>
      <c r="L5563" s="2">
        <v>1</v>
      </c>
    </row>
    <row r="5564" spans="1:12" ht="15.75" customHeight="1" x14ac:dyDescent="0.25">
      <c r="A5564" t="str">
        <f>CONCATENATE(B5564,C5564,D5564,H5564,I5564,L5564)</f>
        <v>2352019HOMICIDIO311</v>
      </c>
      <c r="B5564" s="2">
        <v>23</v>
      </c>
      <c r="C5564" s="2">
        <v>5</v>
      </c>
      <c r="D5564" s="2">
        <v>2019</v>
      </c>
      <c r="E5564" s="2" t="s">
        <v>78</v>
      </c>
      <c r="F5564" s="2" t="s">
        <v>14</v>
      </c>
      <c r="G5564" s="2" t="s">
        <v>11</v>
      </c>
      <c r="H5564" s="2" t="s">
        <v>12</v>
      </c>
      <c r="I5564" s="2">
        <v>31</v>
      </c>
      <c r="J5564" s="2" t="str">
        <f>VLOOKUP(A5564,'Cor da Pele e Motivacao'!$A$2:$I$11399,6, FALSE)</f>
        <v>Parda</v>
      </c>
      <c r="K5564" s="2" t="str">
        <f>VLOOKUP(A5564,'Cor da Pele e Motivacao'!$A$2:$I$11399,8, FALSE)</f>
        <v>ATIVIDADES CRIMINAIS</v>
      </c>
      <c r="L5564" s="2">
        <v>1</v>
      </c>
    </row>
    <row r="5565" spans="1:12" ht="15.75" customHeight="1" x14ac:dyDescent="0.25">
      <c r="A5565" t="str">
        <f>CONCATENATE(B5565,C5565,D5565,H5565,I5565,L5565)</f>
        <v>2352019HOMICIDIO211</v>
      </c>
      <c r="B5565" s="2">
        <v>23</v>
      </c>
      <c r="C5565" s="2">
        <v>5</v>
      </c>
      <c r="D5565" s="2">
        <v>2019</v>
      </c>
      <c r="E5565" s="2" t="s">
        <v>20</v>
      </c>
      <c r="F5565" s="2" t="s">
        <v>14</v>
      </c>
      <c r="G5565" s="2" t="s">
        <v>11</v>
      </c>
      <c r="H5565" s="2" t="s">
        <v>12</v>
      </c>
      <c r="I5565" s="2">
        <v>21</v>
      </c>
      <c r="J5565" s="2" t="str">
        <f>VLOOKUP(A5565,'Cor da Pele e Motivacao'!$A$2:$I$11399,6, FALSE)</f>
        <v>Parda</v>
      </c>
      <c r="K5565" s="2" t="str">
        <f>VLOOKUP(A5565,'Cor da Pele e Motivacao'!$A$2:$I$11399,8, FALSE)</f>
        <v>ATIVIDADES CRIMINAIS</v>
      </c>
      <c r="L5565" s="2">
        <v>1</v>
      </c>
    </row>
    <row r="5566" spans="1:12" ht="15.75" customHeight="1" x14ac:dyDescent="0.25">
      <c r="A5566" t="str">
        <f>CONCATENATE(B5566,C5566,D5566,H5566,I5566,L5566)</f>
        <v>2352019HOMICIDIO1</v>
      </c>
      <c r="B5566" s="2">
        <v>23</v>
      </c>
      <c r="C5566" s="2">
        <v>5</v>
      </c>
      <c r="D5566" s="2">
        <v>2019</v>
      </c>
      <c r="E5566" s="2" t="s">
        <v>25</v>
      </c>
      <c r="F5566" s="2" t="s">
        <v>25</v>
      </c>
      <c r="G5566" s="2" t="s">
        <v>11</v>
      </c>
      <c r="H5566" s="2" t="s">
        <v>12</v>
      </c>
      <c r="I5566" s="2"/>
      <c r="J5566" s="2" t="str">
        <f>VLOOKUP(A5566,'Cor da Pele e Motivacao'!$A$2:$I$11399,6, FALSE)</f>
        <v>Parda</v>
      </c>
      <c r="K5566" s="2" t="str">
        <f>VLOOKUP(A5566,'Cor da Pele e Motivacao'!$A$2:$I$11399,8, FALSE)</f>
        <v>ATIVIDADES CRIMINAIS</v>
      </c>
      <c r="L5566" s="2">
        <v>1</v>
      </c>
    </row>
    <row r="5567" spans="1:12" ht="15.75" customHeight="1" x14ac:dyDescent="0.25">
      <c r="A5567" t="str">
        <f>CONCATENATE(B5567,C5567,D5567,H5567,I5567,L5567)</f>
        <v>2352019HOMICIDIO351</v>
      </c>
      <c r="B5567" s="2">
        <v>23</v>
      </c>
      <c r="C5567" s="2">
        <v>5</v>
      </c>
      <c r="D5567" s="2">
        <v>2019</v>
      </c>
      <c r="E5567" s="2" t="s">
        <v>51</v>
      </c>
      <c r="F5567" s="2" t="s">
        <v>16</v>
      </c>
      <c r="G5567" s="2" t="s">
        <v>28</v>
      </c>
      <c r="H5567" s="2" t="s">
        <v>12</v>
      </c>
      <c r="I5567" s="2">
        <v>35</v>
      </c>
      <c r="J5567" s="2" t="str">
        <f>VLOOKUP(A5567,'Cor da Pele e Motivacao'!$A$2:$I$11399,6, FALSE)</f>
        <v>Parda</v>
      </c>
      <c r="K5567" s="2" t="str">
        <f>VLOOKUP(A5567,'Cor da Pele e Motivacao'!$A$2:$I$11399,8, FALSE)</f>
        <v>VIOLÊNCIA INTERPESSOAL</v>
      </c>
      <c r="L5567" s="2">
        <v>1</v>
      </c>
    </row>
    <row r="5568" spans="1:12" ht="15.75" customHeight="1" x14ac:dyDescent="0.25">
      <c r="A5568" t="str">
        <f>CONCATENATE(B5568,C5568,D5568,H5568,I5568,L5568)</f>
        <v>2452019HOMICIDIO1</v>
      </c>
      <c r="B5568" s="2">
        <v>24</v>
      </c>
      <c r="C5568" s="2">
        <v>5</v>
      </c>
      <c r="D5568" s="2">
        <v>2019</v>
      </c>
      <c r="E5568" s="2" t="s">
        <v>13</v>
      </c>
      <c r="F5568" s="2" t="s">
        <v>14</v>
      </c>
      <c r="G5568" s="2" t="s">
        <v>11</v>
      </c>
      <c r="H5568" s="2" t="s">
        <v>12</v>
      </c>
      <c r="I5568" s="2"/>
      <c r="J5568" s="2" t="str">
        <f>VLOOKUP(A5568,'Cor da Pele e Motivacao'!$A$2:$I$11399,6, FALSE)</f>
        <v>NAO INFORMADO</v>
      </c>
      <c r="K5568" s="2" t="str">
        <f>VLOOKUP(A5568,'Cor da Pele e Motivacao'!$A$2:$I$11399,8, FALSE)</f>
        <v>ATIVIDADES CRIMINAIS</v>
      </c>
      <c r="L5568" s="2">
        <v>1</v>
      </c>
    </row>
    <row r="5569" spans="1:12" ht="15.75" customHeight="1" x14ac:dyDescent="0.25">
      <c r="A5569" t="str">
        <f>CONCATENATE(B5569,C5569,D5569,H5569,I5569,L5569)</f>
        <v>2452019HOMICIDIO151</v>
      </c>
      <c r="B5569" s="2">
        <v>24</v>
      </c>
      <c r="C5569" s="2">
        <v>5</v>
      </c>
      <c r="D5569" s="2">
        <v>2019</v>
      </c>
      <c r="E5569" s="2" t="s">
        <v>20</v>
      </c>
      <c r="F5569" s="2" t="s">
        <v>14</v>
      </c>
      <c r="G5569" s="2" t="s">
        <v>11</v>
      </c>
      <c r="H5569" s="2" t="s">
        <v>12</v>
      </c>
      <c r="I5569" s="2">
        <v>15</v>
      </c>
      <c r="J5569" s="2" t="str">
        <f>VLOOKUP(A5569,'Cor da Pele e Motivacao'!$A$2:$I$11399,6, FALSE)</f>
        <v>NAO INFORMADO</v>
      </c>
      <c r="K5569" s="2" t="str">
        <f>VLOOKUP(A5569,'Cor da Pele e Motivacao'!$A$2:$I$11399,8, FALSE)</f>
        <v>ATIVIDADES CRIMINAIS</v>
      </c>
      <c r="L5569" s="2">
        <v>1</v>
      </c>
    </row>
    <row r="5570" spans="1:12" ht="15.75" customHeight="1" x14ac:dyDescent="0.25">
      <c r="A5570" t="str">
        <f>CONCATENATE(B5570,C5570,D5570,H5570,I5570,L5570)</f>
        <v>2452019HOMICIDIO201</v>
      </c>
      <c r="B5570" s="2">
        <v>24</v>
      </c>
      <c r="C5570" s="2">
        <v>5</v>
      </c>
      <c r="D5570" s="2">
        <v>2019</v>
      </c>
      <c r="E5570" s="2" t="s">
        <v>171</v>
      </c>
      <c r="F5570" s="2" t="s">
        <v>16</v>
      </c>
      <c r="G5570" s="2" t="s">
        <v>11</v>
      </c>
      <c r="H5570" s="2" t="s">
        <v>12</v>
      </c>
      <c r="I5570" s="2">
        <v>20</v>
      </c>
      <c r="J5570" s="2" t="str">
        <f>VLOOKUP(A5570,'Cor da Pele e Motivacao'!$A$2:$I$11399,6, FALSE)</f>
        <v>Parda</v>
      </c>
      <c r="K5570" s="2" t="str">
        <f>VLOOKUP(A5570,'Cor da Pele e Motivacao'!$A$2:$I$11399,8, FALSE)</f>
        <v>VIOLÊNCIA INTERPESSOAL</v>
      </c>
      <c r="L5570" s="2">
        <v>1</v>
      </c>
    </row>
    <row r="5571" spans="1:12" ht="15.75" customHeight="1" x14ac:dyDescent="0.25">
      <c r="A5571" t="str">
        <f>CONCATENATE(B5571,C5571,D5571,H5571,I5571,L5571)</f>
        <v>2452019HOMICIDIO191</v>
      </c>
      <c r="B5571" s="2">
        <v>24</v>
      </c>
      <c r="C5571" s="2">
        <v>5</v>
      </c>
      <c r="D5571" s="2">
        <v>2019</v>
      </c>
      <c r="E5571" s="2" t="s">
        <v>35</v>
      </c>
      <c r="F5571" s="2" t="s">
        <v>16</v>
      </c>
      <c r="G5571" s="2" t="s">
        <v>11</v>
      </c>
      <c r="H5571" s="2" t="s">
        <v>12</v>
      </c>
      <c r="I5571" s="2">
        <v>19</v>
      </c>
      <c r="J5571" s="2" t="str">
        <f>VLOOKUP(A5571,'Cor da Pele e Motivacao'!$A$2:$I$11399,6, FALSE)</f>
        <v>Negra</v>
      </c>
      <c r="K5571" s="2" t="str">
        <f>VLOOKUP(A5571,'Cor da Pele e Motivacao'!$A$2:$I$11399,8, FALSE)</f>
        <v>VIOLÊNCIA INTERPESSOAL</v>
      </c>
      <c r="L5571" s="2">
        <v>1</v>
      </c>
    </row>
    <row r="5572" spans="1:12" ht="15.75" customHeight="1" x14ac:dyDescent="0.25">
      <c r="A5572" t="str">
        <f>CONCATENATE(B5572,C5572,D5572,H5572,I5572,L5572)</f>
        <v>2452019HOMICIDIO421</v>
      </c>
      <c r="B5572" s="2">
        <v>24</v>
      </c>
      <c r="C5572" s="2">
        <v>5</v>
      </c>
      <c r="D5572" s="2">
        <v>2019</v>
      </c>
      <c r="E5572" s="2" t="s">
        <v>80</v>
      </c>
      <c r="F5572" s="2" t="s">
        <v>14</v>
      </c>
      <c r="G5572" s="2" t="s">
        <v>28</v>
      </c>
      <c r="H5572" s="2" t="s">
        <v>12</v>
      </c>
      <c r="I5572" s="2">
        <v>42</v>
      </c>
      <c r="J5572" s="2" t="str">
        <f>VLOOKUP(A5572,'Cor da Pele e Motivacao'!$A$2:$I$11399,6, FALSE)</f>
        <v>Parda</v>
      </c>
      <c r="K5572" s="2" t="str">
        <f>VLOOKUP(A5572,'Cor da Pele e Motivacao'!$A$2:$I$11399,8, FALSE)</f>
        <v>ATIVIDADES CRIMINAIS</v>
      </c>
      <c r="L5572" s="2">
        <v>1</v>
      </c>
    </row>
    <row r="5573" spans="1:12" ht="15.75" customHeight="1" x14ac:dyDescent="0.25">
      <c r="A5573" t="str">
        <f>CONCATENATE(B5573,C5573,D5573,H5573,I5573,L5573)</f>
        <v>2452019HOMICIDIO291</v>
      </c>
      <c r="B5573" s="2">
        <v>24</v>
      </c>
      <c r="C5573" s="2">
        <v>5</v>
      </c>
      <c r="D5573" s="2">
        <v>2019</v>
      </c>
      <c r="E5573" s="2" t="s">
        <v>80</v>
      </c>
      <c r="F5573" s="2" t="s">
        <v>14</v>
      </c>
      <c r="G5573" s="2" t="s">
        <v>11</v>
      </c>
      <c r="H5573" s="2" t="s">
        <v>12</v>
      </c>
      <c r="I5573" s="2">
        <v>29</v>
      </c>
      <c r="J5573" s="2" t="str">
        <f>VLOOKUP(A5573,'Cor da Pele e Motivacao'!$A$2:$I$11399,6, FALSE)</f>
        <v>Parda</v>
      </c>
      <c r="K5573" s="2" t="str">
        <f>VLOOKUP(A5573,'Cor da Pele e Motivacao'!$A$2:$I$11399,8, FALSE)</f>
        <v>VIOLÊNCIA INTERPESSOAL</v>
      </c>
      <c r="L5573" s="2">
        <v>1</v>
      </c>
    </row>
    <row r="5574" spans="1:12" ht="15.75" customHeight="1" x14ac:dyDescent="0.25">
      <c r="A5574" t="str">
        <f>CONCATENATE(B5574,C5574,D5574,H5574,I5574,L5574)</f>
        <v>2452019HOMICIDIO181</v>
      </c>
      <c r="B5574" s="2">
        <v>24</v>
      </c>
      <c r="C5574" s="2">
        <v>5</v>
      </c>
      <c r="D5574" s="2">
        <v>2019</v>
      </c>
      <c r="E5574" s="2" t="s">
        <v>36</v>
      </c>
      <c r="F5574" s="2" t="s">
        <v>14</v>
      </c>
      <c r="G5574" s="2" t="s">
        <v>11</v>
      </c>
      <c r="H5574" s="2" t="s">
        <v>12</v>
      </c>
      <c r="I5574" s="2">
        <v>18</v>
      </c>
      <c r="J5574" s="2" t="str">
        <f>VLOOKUP(A5574,'Cor da Pele e Motivacao'!$A$2:$I$11399,6, FALSE)</f>
        <v>Parda</v>
      </c>
      <c r="K5574" s="2" t="str">
        <f>VLOOKUP(A5574,'Cor da Pele e Motivacao'!$A$2:$I$11399,8, FALSE)</f>
        <v>ATIVIDADES CRIMINAIS</v>
      </c>
      <c r="L5574" s="2">
        <v>1</v>
      </c>
    </row>
    <row r="5575" spans="1:12" ht="15.75" customHeight="1" x14ac:dyDescent="0.25">
      <c r="A5575" t="str">
        <f>CONCATENATE(B5575,C5575,D5575,H5575,I5575,L5575)</f>
        <v>2452019HOMICIDIO451</v>
      </c>
      <c r="B5575" s="2">
        <v>24</v>
      </c>
      <c r="C5575" s="2">
        <v>5</v>
      </c>
      <c r="D5575" s="2">
        <v>2019</v>
      </c>
      <c r="E5575" s="2" t="s">
        <v>36</v>
      </c>
      <c r="F5575" s="2" t="s">
        <v>14</v>
      </c>
      <c r="G5575" s="2" t="s">
        <v>11</v>
      </c>
      <c r="H5575" s="2" t="s">
        <v>12</v>
      </c>
      <c r="I5575" s="2">
        <v>45</v>
      </c>
      <c r="J5575" s="2" t="str">
        <f>VLOOKUP(A5575,'Cor da Pele e Motivacao'!$A$2:$I$11399,6, FALSE)</f>
        <v>Parda</v>
      </c>
      <c r="K5575" s="2" t="str">
        <f>VLOOKUP(A5575,'Cor da Pele e Motivacao'!$A$2:$I$11399,8, FALSE)</f>
        <v>ATIVIDADES CRIMINAIS</v>
      </c>
      <c r="L5575" s="2">
        <v>1</v>
      </c>
    </row>
    <row r="5576" spans="1:12" ht="15.75" customHeight="1" x14ac:dyDescent="0.25">
      <c r="A5576" t="str">
        <f>CONCATENATE(B5576,C5576,D5576,H5576,I5576,L5576)</f>
        <v>2452019HOMICIDIO291</v>
      </c>
      <c r="B5576" s="2">
        <v>24</v>
      </c>
      <c r="C5576" s="2">
        <v>5</v>
      </c>
      <c r="D5576" s="2">
        <v>2019</v>
      </c>
      <c r="E5576" s="2" t="s">
        <v>50</v>
      </c>
      <c r="F5576" s="2" t="s">
        <v>16</v>
      </c>
      <c r="G5576" s="2" t="s">
        <v>11</v>
      </c>
      <c r="H5576" s="2" t="s">
        <v>12</v>
      </c>
      <c r="I5576" s="2">
        <v>29</v>
      </c>
      <c r="J5576" s="2" t="str">
        <f>VLOOKUP(A5576,'Cor da Pele e Motivacao'!$A$2:$I$11399,6, FALSE)</f>
        <v>Parda</v>
      </c>
      <c r="K5576" s="2" t="str">
        <f>VLOOKUP(A5576,'Cor da Pele e Motivacao'!$A$2:$I$11399,8, FALSE)</f>
        <v>VIOLÊNCIA INTERPESSOAL</v>
      </c>
      <c r="L5576" s="2">
        <v>1</v>
      </c>
    </row>
    <row r="5577" spans="1:12" ht="15.75" customHeight="1" x14ac:dyDescent="0.25">
      <c r="A5577" t="str">
        <f>CONCATENATE(B5577,C5577,D5577,H5577,I5577,L5577)</f>
        <v>2552019HOMICIDIO621</v>
      </c>
      <c r="B5577" s="2">
        <v>25</v>
      </c>
      <c r="C5577" s="2">
        <v>5</v>
      </c>
      <c r="D5577" s="2">
        <v>2019</v>
      </c>
      <c r="E5577" s="2" t="s">
        <v>30</v>
      </c>
      <c r="F5577" s="2" t="s">
        <v>10</v>
      </c>
      <c r="G5577" s="2" t="s">
        <v>11</v>
      </c>
      <c r="H5577" s="2" t="s">
        <v>12</v>
      </c>
      <c r="I5577" s="2">
        <v>62</v>
      </c>
      <c r="J5577" s="2" t="str">
        <f>VLOOKUP(A5577,'Cor da Pele e Motivacao'!$A$2:$I$11399,6, FALSE)</f>
        <v>Parda</v>
      </c>
      <c r="K5577" s="2" t="str">
        <f>VLOOKUP(A5577,'Cor da Pele e Motivacao'!$A$2:$I$11399,8, FALSE)</f>
        <v>VIOLÊNCIA INTERPESSOAL</v>
      </c>
      <c r="L5577" s="2">
        <v>1</v>
      </c>
    </row>
    <row r="5578" spans="1:12" ht="15.75" customHeight="1" x14ac:dyDescent="0.25">
      <c r="A5578" t="str">
        <f>CONCATENATE(B5578,C5578,D5578,H5578,I5578,L5578)</f>
        <v>2552019HOMICIDIO331</v>
      </c>
      <c r="B5578" s="2">
        <v>25</v>
      </c>
      <c r="C5578" s="2">
        <v>5</v>
      </c>
      <c r="D5578" s="2">
        <v>2019</v>
      </c>
      <c r="E5578" s="2" t="s">
        <v>20</v>
      </c>
      <c r="F5578" s="2" t="s">
        <v>14</v>
      </c>
      <c r="G5578" s="2" t="s">
        <v>11</v>
      </c>
      <c r="H5578" s="2" t="s">
        <v>12</v>
      </c>
      <c r="I5578" s="2">
        <v>33</v>
      </c>
      <c r="J5578" s="2" t="str">
        <f>VLOOKUP(A5578,'Cor da Pele e Motivacao'!$A$2:$I$11399,6, FALSE)</f>
        <v>Parda</v>
      </c>
      <c r="K5578" s="2" t="str">
        <f>VLOOKUP(A5578,'Cor da Pele e Motivacao'!$A$2:$I$11399,8, FALSE)</f>
        <v>ATIVIDADES CRIMINAIS</v>
      </c>
      <c r="L5578" s="2">
        <v>1</v>
      </c>
    </row>
    <row r="5579" spans="1:12" ht="15.75" customHeight="1" x14ac:dyDescent="0.25">
      <c r="A5579" t="str">
        <f>CONCATENATE(B5579,C5579,D5579,H5579,I5579,L5579)</f>
        <v>2552019HOMICIDIO571</v>
      </c>
      <c r="B5579" s="2">
        <v>25</v>
      </c>
      <c r="C5579" s="2">
        <v>5</v>
      </c>
      <c r="D5579" s="2">
        <v>2019</v>
      </c>
      <c r="E5579" s="2" t="s">
        <v>20</v>
      </c>
      <c r="F5579" s="2" t="s">
        <v>14</v>
      </c>
      <c r="G5579" s="2" t="s">
        <v>11</v>
      </c>
      <c r="H5579" s="2" t="s">
        <v>12</v>
      </c>
      <c r="I5579" s="2">
        <v>57</v>
      </c>
      <c r="J5579" s="2" t="str">
        <f>VLOOKUP(A5579,'Cor da Pele e Motivacao'!$A$2:$I$11399,6, FALSE)</f>
        <v>Parda</v>
      </c>
      <c r="K5579" s="2" t="str">
        <f>VLOOKUP(A5579,'Cor da Pele e Motivacao'!$A$2:$I$11399,8, FALSE)</f>
        <v>ATIVIDADES CRIMINAIS</v>
      </c>
      <c r="L5579" s="2">
        <v>1</v>
      </c>
    </row>
    <row r="5580" spans="1:12" ht="15.75" customHeight="1" x14ac:dyDescent="0.25">
      <c r="A5580" t="str">
        <f>CONCATENATE(B5580,C5580,D5580,H5580,I5580,L5580)</f>
        <v>2552019HOMICIDIO401</v>
      </c>
      <c r="B5580" s="2">
        <v>25</v>
      </c>
      <c r="C5580" s="2">
        <v>5</v>
      </c>
      <c r="D5580" s="2">
        <v>2019</v>
      </c>
      <c r="E5580" s="2" t="s">
        <v>97</v>
      </c>
      <c r="F5580" s="2" t="s">
        <v>22</v>
      </c>
      <c r="G5580" s="2" t="s">
        <v>11</v>
      </c>
      <c r="H5580" s="2" t="s">
        <v>12</v>
      </c>
      <c r="I5580" s="2">
        <v>40</v>
      </c>
      <c r="J5580" s="2" t="str">
        <f>VLOOKUP(A5580,'Cor da Pele e Motivacao'!$A$2:$I$11399,6, FALSE)</f>
        <v>Parda</v>
      </c>
      <c r="K5580" s="2" t="str">
        <f>VLOOKUP(A5580,'Cor da Pele e Motivacao'!$A$2:$I$11399,8, FALSE)</f>
        <v>VIOLÊNCIA INTERPESSOAL</v>
      </c>
      <c r="L5580" s="2">
        <v>1</v>
      </c>
    </row>
    <row r="5581" spans="1:12" ht="15.75" customHeight="1" x14ac:dyDescent="0.25">
      <c r="A5581" t="str">
        <f>CONCATENATE(B5581,C5581,D5581,H5581,I5581,L5581)</f>
        <v>2552019HOMICIDIO301</v>
      </c>
      <c r="B5581" s="2">
        <v>25</v>
      </c>
      <c r="C5581" s="2">
        <v>5</v>
      </c>
      <c r="D5581" s="2">
        <v>2019</v>
      </c>
      <c r="E5581" s="2" t="s">
        <v>23</v>
      </c>
      <c r="F5581" s="2" t="s">
        <v>14</v>
      </c>
      <c r="G5581" s="2" t="s">
        <v>11</v>
      </c>
      <c r="H5581" s="2" t="s">
        <v>12</v>
      </c>
      <c r="I5581" s="2">
        <v>30</v>
      </c>
      <c r="J5581" s="2" t="str">
        <f>VLOOKUP(A5581,'Cor da Pele e Motivacao'!$A$2:$I$11399,6, FALSE)</f>
        <v>Parda</v>
      </c>
      <c r="K5581" s="2" t="str">
        <f>VLOOKUP(A5581,'Cor da Pele e Motivacao'!$A$2:$I$11399,8, FALSE)</f>
        <v>ATIVIDADES CRIMINAIS</v>
      </c>
      <c r="L5581" s="2">
        <v>1</v>
      </c>
    </row>
    <row r="5582" spans="1:12" ht="15.75" customHeight="1" x14ac:dyDescent="0.25">
      <c r="A5582" t="str">
        <f>CONCATENATE(B5582,C5582,D5582,H5582,I5582,L5582)</f>
        <v>2552019FEMINICIDIO421</v>
      </c>
      <c r="B5582" s="2">
        <v>25</v>
      </c>
      <c r="C5582" s="2">
        <v>5</v>
      </c>
      <c r="D5582" s="2">
        <v>2019</v>
      </c>
      <c r="E5582" s="2" t="s">
        <v>36</v>
      </c>
      <c r="F5582" s="2" t="s">
        <v>14</v>
      </c>
      <c r="G5582" s="2" t="s">
        <v>28</v>
      </c>
      <c r="H5582" s="2" t="s">
        <v>29</v>
      </c>
      <c r="I5582" s="2">
        <v>42</v>
      </c>
      <c r="J5582" s="2" t="str">
        <f>VLOOKUP(A5582,'Cor da Pele e Motivacao'!$A$2:$I$11399,6, FALSE)</f>
        <v>Parda</v>
      </c>
      <c r="K5582" s="2" t="str">
        <f>VLOOKUP(A5582,'Cor da Pele e Motivacao'!$A$2:$I$11399,8, FALSE)</f>
        <v>FEMINICIDIO</v>
      </c>
      <c r="L5582" s="2">
        <v>1</v>
      </c>
    </row>
    <row r="5583" spans="1:12" ht="15.75" customHeight="1" x14ac:dyDescent="0.25">
      <c r="A5583" t="str">
        <f>CONCATENATE(B5583,C5583,D5583,H5583,I5583,L5583)</f>
        <v>2552019HOMICIDIO171</v>
      </c>
      <c r="B5583" s="2">
        <v>25</v>
      </c>
      <c r="C5583" s="2">
        <v>5</v>
      </c>
      <c r="D5583" s="2">
        <v>2019</v>
      </c>
      <c r="E5583" s="2" t="s">
        <v>25</v>
      </c>
      <c r="F5583" s="2" t="s">
        <v>25</v>
      </c>
      <c r="G5583" s="2" t="s">
        <v>11</v>
      </c>
      <c r="H5583" s="2" t="s">
        <v>12</v>
      </c>
      <c r="I5583" s="2">
        <v>17</v>
      </c>
      <c r="J5583" s="2" t="str">
        <f>VLOOKUP(A5583,'Cor da Pele e Motivacao'!$A$2:$I$11399,6, FALSE)</f>
        <v>Parda</v>
      </c>
      <c r="K5583" s="2" t="str">
        <f>VLOOKUP(A5583,'Cor da Pele e Motivacao'!$A$2:$I$11399,8, FALSE)</f>
        <v>ATIVIDADES CRIMINAIS</v>
      </c>
      <c r="L5583" s="2">
        <v>1</v>
      </c>
    </row>
    <row r="5584" spans="1:12" ht="15.75" customHeight="1" x14ac:dyDescent="0.25">
      <c r="A5584" t="str">
        <f>CONCATENATE(B5584,C5584,D5584,H5584,I5584,L5584)</f>
        <v>2552019HOMICIDIO281</v>
      </c>
      <c r="B5584" s="2">
        <v>25</v>
      </c>
      <c r="C5584" s="2">
        <v>5</v>
      </c>
      <c r="D5584" s="2">
        <v>2019</v>
      </c>
      <c r="E5584" s="2" t="s">
        <v>25</v>
      </c>
      <c r="F5584" s="2" t="s">
        <v>25</v>
      </c>
      <c r="G5584" s="2" t="s">
        <v>11</v>
      </c>
      <c r="H5584" s="2" t="s">
        <v>12</v>
      </c>
      <c r="I5584" s="2">
        <v>28</v>
      </c>
      <c r="J5584" s="2" t="str">
        <f>VLOOKUP(A5584,'Cor da Pele e Motivacao'!$A$2:$I$11399,6, FALSE)</f>
        <v>Parda</v>
      </c>
      <c r="K5584" s="2" t="str">
        <f>VLOOKUP(A5584,'Cor da Pele e Motivacao'!$A$2:$I$11399,8, FALSE)</f>
        <v>VIOLÊNCIA INTERPESSOAL</v>
      </c>
      <c r="L5584" s="2">
        <v>1</v>
      </c>
    </row>
    <row r="5585" spans="1:12" ht="15.75" customHeight="1" x14ac:dyDescent="0.25">
      <c r="A5585" t="str">
        <f>CONCATENATE(B5585,C5585,D5585,H5585,I5585,L5585)</f>
        <v>2552019HOMICIDIO341</v>
      </c>
      <c r="B5585" s="2">
        <v>25</v>
      </c>
      <c r="C5585" s="2">
        <v>5</v>
      </c>
      <c r="D5585" s="2">
        <v>2019</v>
      </c>
      <c r="E5585" s="2" t="s">
        <v>25</v>
      </c>
      <c r="F5585" s="2" t="s">
        <v>25</v>
      </c>
      <c r="G5585" s="2" t="s">
        <v>11</v>
      </c>
      <c r="H5585" s="2" t="s">
        <v>12</v>
      </c>
      <c r="I5585" s="2">
        <v>34</v>
      </c>
      <c r="J5585" s="2" t="str">
        <f>VLOOKUP(A5585,'Cor da Pele e Motivacao'!$A$2:$I$11399,6, FALSE)</f>
        <v>Parda</v>
      </c>
      <c r="K5585" s="2" t="str">
        <f>VLOOKUP(A5585,'Cor da Pele e Motivacao'!$A$2:$I$11399,8, FALSE)</f>
        <v>ATIVIDADES CRIMINAIS</v>
      </c>
      <c r="L5585" s="2">
        <v>1</v>
      </c>
    </row>
    <row r="5586" spans="1:12" ht="15.75" customHeight="1" x14ac:dyDescent="0.25">
      <c r="A5586" t="str">
        <f>CONCATENATE(B5586,C5586,D5586,H5586,I5586,L5586)</f>
        <v>2552019HOMICIDIO231</v>
      </c>
      <c r="B5586" s="2">
        <v>25</v>
      </c>
      <c r="C5586" s="2">
        <v>5</v>
      </c>
      <c r="D5586" s="2">
        <v>2019</v>
      </c>
      <c r="E5586" s="2" t="s">
        <v>27</v>
      </c>
      <c r="F5586" s="2" t="s">
        <v>14</v>
      </c>
      <c r="G5586" s="2" t="s">
        <v>11</v>
      </c>
      <c r="H5586" s="2" t="s">
        <v>12</v>
      </c>
      <c r="I5586" s="2">
        <v>23</v>
      </c>
      <c r="J5586" s="2" t="str">
        <f>VLOOKUP(A5586,'Cor da Pele e Motivacao'!$A$2:$I$11399,6, FALSE)</f>
        <v>Parda</v>
      </c>
      <c r="K5586" s="2" t="str">
        <f>VLOOKUP(A5586,'Cor da Pele e Motivacao'!$A$2:$I$11399,8, FALSE)</f>
        <v>ATIVIDADES CRIMINAIS</v>
      </c>
      <c r="L5586" s="2">
        <v>1</v>
      </c>
    </row>
    <row r="5587" spans="1:12" ht="15.75" customHeight="1" x14ac:dyDescent="0.25">
      <c r="A5587" t="str">
        <f>CONCATENATE(B5587,C5587,D5587,H5587,I5587,L5587)</f>
        <v>2552019HOMICIDIO251</v>
      </c>
      <c r="B5587" s="2">
        <v>25</v>
      </c>
      <c r="C5587" s="2">
        <v>5</v>
      </c>
      <c r="D5587" s="2">
        <v>2019</v>
      </c>
      <c r="E5587" s="2" t="s">
        <v>94</v>
      </c>
      <c r="F5587" s="2" t="s">
        <v>22</v>
      </c>
      <c r="G5587" s="2" t="s">
        <v>11</v>
      </c>
      <c r="H5587" s="2" t="s">
        <v>12</v>
      </c>
      <c r="I5587" s="2">
        <v>25</v>
      </c>
      <c r="J5587" s="2" t="str">
        <f>VLOOKUP(A5587,'Cor da Pele e Motivacao'!$A$2:$I$11399,6, FALSE)</f>
        <v>Parda</v>
      </c>
      <c r="K5587" s="2" t="str">
        <f>VLOOKUP(A5587,'Cor da Pele e Motivacao'!$A$2:$I$11399,8, FALSE)</f>
        <v>ATIVIDADES CRIMINAIS</v>
      </c>
      <c r="L5587" s="2">
        <v>1</v>
      </c>
    </row>
    <row r="5588" spans="1:12" ht="15.75" customHeight="1" x14ac:dyDescent="0.25">
      <c r="A5588" t="str">
        <f>CONCATENATE(B5588,C5588,D5588,H5588,I5588,L5588)</f>
        <v>2652019HOMICIDIO701</v>
      </c>
      <c r="B5588" s="2">
        <v>26</v>
      </c>
      <c r="C5588" s="2">
        <v>5</v>
      </c>
      <c r="D5588" s="2">
        <v>2019</v>
      </c>
      <c r="E5588" s="2" t="s">
        <v>30</v>
      </c>
      <c r="F5588" s="2" t="s">
        <v>10</v>
      </c>
      <c r="G5588" s="2" t="s">
        <v>11</v>
      </c>
      <c r="H5588" s="2" t="s">
        <v>12</v>
      </c>
      <c r="I5588" s="2">
        <v>70</v>
      </c>
      <c r="J5588" s="2" t="str">
        <f>VLOOKUP(A5588,'Cor da Pele e Motivacao'!$A$2:$I$11399,6, FALSE)</f>
        <v>Parda</v>
      </c>
      <c r="K5588" s="2" t="str">
        <f>VLOOKUP(A5588,'Cor da Pele e Motivacao'!$A$2:$I$11399,8, FALSE)</f>
        <v>ATIVIDADES CRIMINAIS</v>
      </c>
      <c r="L5588" s="2">
        <v>1</v>
      </c>
    </row>
    <row r="5589" spans="1:12" ht="15.75" customHeight="1" x14ac:dyDescent="0.25">
      <c r="A5589" t="str">
        <f>CONCATENATE(B5589,C5589,D5589,H5589,I5589,L5589)</f>
        <v>2652019HOMICIDIO171</v>
      </c>
      <c r="B5589" s="2">
        <v>26</v>
      </c>
      <c r="C5589" s="2">
        <v>5</v>
      </c>
      <c r="D5589" s="2">
        <v>2019</v>
      </c>
      <c r="E5589" s="2" t="s">
        <v>13</v>
      </c>
      <c r="F5589" s="2" t="s">
        <v>14</v>
      </c>
      <c r="G5589" s="2" t="s">
        <v>11</v>
      </c>
      <c r="H5589" s="2" t="s">
        <v>12</v>
      </c>
      <c r="I5589" s="2">
        <v>17</v>
      </c>
      <c r="J5589" s="2" t="str">
        <f>VLOOKUP(A5589,'Cor da Pele e Motivacao'!$A$2:$I$11399,6, FALSE)</f>
        <v>Parda</v>
      </c>
      <c r="K5589" s="2" t="str">
        <f>VLOOKUP(A5589,'Cor da Pele e Motivacao'!$A$2:$I$11399,8, FALSE)</f>
        <v>ATIVIDADES CRIMINAIS</v>
      </c>
      <c r="L5589" s="2">
        <v>1</v>
      </c>
    </row>
    <row r="5590" spans="1:12" ht="15.75" customHeight="1" x14ac:dyDescent="0.25">
      <c r="A5590" t="str">
        <f>CONCATENATE(B5590,C5590,D5590,H5590,I5590,L5590)</f>
        <v>2652019HOMICIDIO251</v>
      </c>
      <c r="B5590" s="2">
        <v>26</v>
      </c>
      <c r="C5590" s="2">
        <v>5</v>
      </c>
      <c r="D5590" s="2">
        <v>2019</v>
      </c>
      <c r="E5590" s="2" t="s">
        <v>77</v>
      </c>
      <c r="F5590" s="2" t="s">
        <v>22</v>
      </c>
      <c r="G5590" s="2" t="s">
        <v>11</v>
      </c>
      <c r="H5590" s="2" t="s">
        <v>12</v>
      </c>
      <c r="I5590" s="2">
        <v>25</v>
      </c>
      <c r="J5590" s="2" t="str">
        <f>VLOOKUP(A5590,'Cor da Pele e Motivacao'!$A$2:$I$11399,6, FALSE)</f>
        <v>Parda</v>
      </c>
      <c r="K5590" s="2" t="str">
        <f>VLOOKUP(A5590,'Cor da Pele e Motivacao'!$A$2:$I$11399,8, FALSE)</f>
        <v>VIOLÊNCIA INTERPESSOAL</v>
      </c>
      <c r="L5590" s="2">
        <v>1</v>
      </c>
    </row>
    <row r="5591" spans="1:12" ht="15.75" customHeight="1" x14ac:dyDescent="0.25">
      <c r="A5591" t="str">
        <f>CONCATENATE(B5591,C5591,D5591,H5591,I5591,L5591)</f>
        <v>2652019HOMICIDIO301</v>
      </c>
      <c r="B5591" s="2">
        <v>26</v>
      </c>
      <c r="C5591" s="2">
        <v>5</v>
      </c>
      <c r="D5591" s="2">
        <v>2019</v>
      </c>
      <c r="E5591" s="2" t="s">
        <v>18</v>
      </c>
      <c r="F5591" s="2" t="s">
        <v>16</v>
      </c>
      <c r="G5591" s="2" t="s">
        <v>11</v>
      </c>
      <c r="H5591" s="2" t="s">
        <v>12</v>
      </c>
      <c r="I5591" s="2">
        <v>30</v>
      </c>
      <c r="J5591" s="2" t="str">
        <f>VLOOKUP(A5591,'Cor da Pele e Motivacao'!$A$2:$I$11399,6, FALSE)</f>
        <v>Negra</v>
      </c>
      <c r="K5591" s="2" t="str">
        <f>VLOOKUP(A5591,'Cor da Pele e Motivacao'!$A$2:$I$11399,8, FALSE)</f>
        <v>ATIVIDADES CRIMINAIS</v>
      </c>
      <c r="L5591" s="2">
        <v>1</v>
      </c>
    </row>
    <row r="5592" spans="1:12" ht="15.75" customHeight="1" x14ac:dyDescent="0.25">
      <c r="A5592" t="str">
        <f>CONCATENATE(B5592,C5592,D5592,H5592,I5592,L5592)</f>
        <v>2652019HOMICIDIO451</v>
      </c>
      <c r="B5592" s="2">
        <v>26</v>
      </c>
      <c r="C5592" s="2">
        <v>5</v>
      </c>
      <c r="D5592" s="2">
        <v>2019</v>
      </c>
      <c r="E5592" s="2" t="s">
        <v>18</v>
      </c>
      <c r="F5592" s="2" t="s">
        <v>16</v>
      </c>
      <c r="G5592" s="2" t="s">
        <v>11</v>
      </c>
      <c r="H5592" s="2" t="s">
        <v>12</v>
      </c>
      <c r="I5592" s="2">
        <v>45</v>
      </c>
      <c r="J5592" s="2" t="str">
        <f>VLOOKUP(A5592,'Cor da Pele e Motivacao'!$A$2:$I$11399,6, FALSE)</f>
        <v>Parda</v>
      </c>
      <c r="K5592" s="2" t="str">
        <f>VLOOKUP(A5592,'Cor da Pele e Motivacao'!$A$2:$I$11399,8, FALSE)</f>
        <v>ATIVIDADES CRIMINAIS</v>
      </c>
      <c r="L5592" s="2">
        <v>1</v>
      </c>
    </row>
    <row r="5593" spans="1:12" ht="15.75" customHeight="1" x14ac:dyDescent="0.25">
      <c r="A5593" t="str">
        <f>CONCATENATE(B5593,C5593,D5593,H5593,I5593,L5593)</f>
        <v>2652019HOMICIDIO211</v>
      </c>
      <c r="B5593" s="2">
        <v>26</v>
      </c>
      <c r="C5593" s="2">
        <v>5</v>
      </c>
      <c r="D5593" s="2">
        <v>2019</v>
      </c>
      <c r="E5593" s="2" t="s">
        <v>20</v>
      </c>
      <c r="F5593" s="2" t="s">
        <v>14</v>
      </c>
      <c r="G5593" s="2" t="s">
        <v>11</v>
      </c>
      <c r="H5593" s="2" t="s">
        <v>12</v>
      </c>
      <c r="I5593" s="2">
        <v>21</v>
      </c>
      <c r="J5593" s="2" t="str">
        <f>VLOOKUP(A5593,'Cor da Pele e Motivacao'!$A$2:$I$11399,6, FALSE)</f>
        <v>Parda</v>
      </c>
      <c r="K5593" s="2" t="str">
        <f>VLOOKUP(A5593,'Cor da Pele e Motivacao'!$A$2:$I$11399,8, FALSE)</f>
        <v>ATIVIDADES CRIMINAIS</v>
      </c>
      <c r="L5593" s="2">
        <v>1</v>
      </c>
    </row>
    <row r="5594" spans="1:12" ht="15.75" customHeight="1" x14ac:dyDescent="0.25">
      <c r="A5594" t="str">
        <f>CONCATENATE(B5594,C5594,D5594,H5594,I5594,L5594)</f>
        <v>2652019HOMICIDIO571</v>
      </c>
      <c r="B5594" s="2">
        <v>26</v>
      </c>
      <c r="C5594" s="2">
        <v>5</v>
      </c>
      <c r="D5594" s="2">
        <v>2019</v>
      </c>
      <c r="E5594" s="2" t="s">
        <v>20</v>
      </c>
      <c r="F5594" s="2" t="s">
        <v>14</v>
      </c>
      <c r="G5594" s="2" t="s">
        <v>11</v>
      </c>
      <c r="H5594" s="2" t="s">
        <v>12</v>
      </c>
      <c r="I5594" s="2">
        <v>57</v>
      </c>
      <c r="J5594" s="2" t="str">
        <f>VLOOKUP(A5594,'Cor da Pele e Motivacao'!$A$2:$I$11399,6, FALSE)</f>
        <v>Parda</v>
      </c>
      <c r="K5594" s="2" t="str">
        <f>VLOOKUP(A5594,'Cor da Pele e Motivacao'!$A$2:$I$11399,8, FALSE)</f>
        <v>ATIVIDADES CRIMINAIS</v>
      </c>
      <c r="L5594" s="2">
        <v>1</v>
      </c>
    </row>
    <row r="5595" spans="1:12" ht="15.75" customHeight="1" x14ac:dyDescent="0.25">
      <c r="A5595" t="str">
        <f>CONCATENATE(B5595,C5595,D5595,H5595,I5595,L5595)</f>
        <v>2652019HOMICIDIO251</v>
      </c>
      <c r="B5595" s="2">
        <v>26</v>
      </c>
      <c r="C5595" s="2">
        <v>5</v>
      </c>
      <c r="D5595" s="2">
        <v>2019</v>
      </c>
      <c r="E5595" s="2" t="s">
        <v>148</v>
      </c>
      <c r="F5595" s="2" t="s">
        <v>16</v>
      </c>
      <c r="G5595" s="2" t="s">
        <v>11</v>
      </c>
      <c r="H5595" s="2" t="s">
        <v>12</v>
      </c>
      <c r="I5595" s="2">
        <v>25</v>
      </c>
      <c r="J5595" s="2" t="str">
        <f>VLOOKUP(A5595,'Cor da Pele e Motivacao'!$A$2:$I$11399,6, FALSE)</f>
        <v>Parda</v>
      </c>
      <c r="K5595" s="2" t="str">
        <f>VLOOKUP(A5595,'Cor da Pele e Motivacao'!$A$2:$I$11399,8, FALSE)</f>
        <v>VIOLÊNCIA INTERPESSOAL</v>
      </c>
      <c r="L5595" s="2">
        <v>1</v>
      </c>
    </row>
    <row r="5596" spans="1:12" ht="15.75" customHeight="1" x14ac:dyDescent="0.25">
      <c r="A5596" t="str">
        <f>CONCATENATE(B5596,C5596,D5596,H5596,I5596,L5596)</f>
        <v>2652019HOMICIDIO391</v>
      </c>
      <c r="B5596" s="2">
        <v>26</v>
      </c>
      <c r="C5596" s="2">
        <v>5</v>
      </c>
      <c r="D5596" s="2">
        <v>2019</v>
      </c>
      <c r="E5596" s="2" t="s">
        <v>101</v>
      </c>
      <c r="F5596" s="2" t="s">
        <v>22</v>
      </c>
      <c r="G5596" s="2" t="s">
        <v>11</v>
      </c>
      <c r="H5596" s="2" t="s">
        <v>12</v>
      </c>
      <c r="I5596" s="2">
        <v>39</v>
      </c>
      <c r="J5596" s="2" t="str">
        <f>VLOOKUP(A5596,'Cor da Pele e Motivacao'!$A$2:$I$11399,6, FALSE)</f>
        <v>Parda</v>
      </c>
      <c r="K5596" s="2" t="str">
        <f>VLOOKUP(A5596,'Cor da Pele e Motivacao'!$A$2:$I$11399,8, FALSE)</f>
        <v>ATIVIDADES CRIMINAIS</v>
      </c>
      <c r="L5596" s="2">
        <v>1</v>
      </c>
    </row>
    <row r="5597" spans="1:12" ht="15.75" customHeight="1" x14ac:dyDescent="0.25">
      <c r="A5597" t="str">
        <f>CONCATENATE(B5597,C5597,D5597,H5597,I5597,L5597)</f>
        <v>2652019HOMICIDIO271</v>
      </c>
      <c r="B5597" s="2">
        <v>26</v>
      </c>
      <c r="C5597" s="2">
        <v>5</v>
      </c>
      <c r="D5597" s="2">
        <v>2019</v>
      </c>
      <c r="E5597" s="2" t="s">
        <v>24</v>
      </c>
      <c r="F5597" s="2" t="s">
        <v>10</v>
      </c>
      <c r="G5597" s="2" t="s">
        <v>11</v>
      </c>
      <c r="H5597" s="2" t="s">
        <v>12</v>
      </c>
      <c r="I5597" s="2">
        <v>27</v>
      </c>
      <c r="J5597" s="2" t="str">
        <f>VLOOKUP(A5597,'Cor da Pele e Motivacao'!$A$2:$I$11399,6, FALSE)</f>
        <v>Parda</v>
      </c>
      <c r="K5597" s="2" t="str">
        <f>VLOOKUP(A5597,'Cor da Pele e Motivacao'!$A$2:$I$11399,8, FALSE)</f>
        <v>VIOLÊNCIA INTERPESSOAL</v>
      </c>
      <c r="L5597" s="2">
        <v>1</v>
      </c>
    </row>
    <row r="5598" spans="1:12" ht="15.75" customHeight="1" x14ac:dyDescent="0.25">
      <c r="A5598" t="str">
        <f>CONCATENATE(B5598,C5598,D5598,H5598,I5598,L5598)</f>
        <v>2652019HOMICIDIO301</v>
      </c>
      <c r="B5598" s="2">
        <v>26</v>
      </c>
      <c r="C5598" s="2">
        <v>5</v>
      </c>
      <c r="D5598" s="2">
        <v>2019</v>
      </c>
      <c r="E5598" s="2" t="s">
        <v>25</v>
      </c>
      <c r="F5598" s="2" t="s">
        <v>25</v>
      </c>
      <c r="G5598" s="2" t="s">
        <v>11</v>
      </c>
      <c r="H5598" s="2" t="s">
        <v>12</v>
      </c>
      <c r="I5598" s="2">
        <v>30</v>
      </c>
      <c r="J5598" s="2" t="str">
        <f>VLOOKUP(A5598,'Cor da Pele e Motivacao'!$A$2:$I$11399,6, FALSE)</f>
        <v>Negra</v>
      </c>
      <c r="K5598" s="2" t="str">
        <f>VLOOKUP(A5598,'Cor da Pele e Motivacao'!$A$2:$I$11399,8, FALSE)</f>
        <v>ATIVIDADES CRIMINAIS</v>
      </c>
      <c r="L5598" s="2">
        <v>1</v>
      </c>
    </row>
    <row r="5599" spans="1:12" ht="15.75" customHeight="1" x14ac:dyDescent="0.25">
      <c r="A5599" t="str">
        <f>CONCATENATE(B5599,C5599,D5599,H5599,I5599,L5599)</f>
        <v>2652019HOMICIDIO361</v>
      </c>
      <c r="B5599" s="2">
        <v>26</v>
      </c>
      <c r="C5599" s="2">
        <v>5</v>
      </c>
      <c r="D5599" s="2">
        <v>2019</v>
      </c>
      <c r="E5599" s="2" t="s">
        <v>25</v>
      </c>
      <c r="F5599" s="2" t="s">
        <v>25</v>
      </c>
      <c r="G5599" s="2" t="s">
        <v>11</v>
      </c>
      <c r="H5599" s="2" t="s">
        <v>12</v>
      </c>
      <c r="I5599" s="2">
        <v>36</v>
      </c>
      <c r="J5599" s="2" t="str">
        <f>VLOOKUP(A5599,'Cor da Pele e Motivacao'!$A$2:$I$11399,6, FALSE)</f>
        <v>Branca</v>
      </c>
      <c r="K5599" s="2" t="str">
        <f>VLOOKUP(A5599,'Cor da Pele e Motivacao'!$A$2:$I$11399,8, FALSE)</f>
        <v>ATIVIDADES CRIMINAIS</v>
      </c>
      <c r="L5599" s="2">
        <v>1</v>
      </c>
    </row>
    <row r="5600" spans="1:12" ht="15.75" customHeight="1" x14ac:dyDescent="0.25">
      <c r="A5600" t="str">
        <f>CONCATENATE(B5600,C5600,D5600,H5600,I5600,L5600)</f>
        <v>2652019HOMICIDIO371</v>
      </c>
      <c r="B5600" s="2">
        <v>26</v>
      </c>
      <c r="C5600" s="2">
        <v>5</v>
      </c>
      <c r="D5600" s="2">
        <v>2019</v>
      </c>
      <c r="E5600" s="2" t="s">
        <v>25</v>
      </c>
      <c r="F5600" s="2" t="s">
        <v>25</v>
      </c>
      <c r="G5600" s="2" t="s">
        <v>11</v>
      </c>
      <c r="H5600" s="2" t="s">
        <v>12</v>
      </c>
      <c r="I5600" s="2">
        <v>37</v>
      </c>
      <c r="J5600" s="2" t="str">
        <f>VLOOKUP(A5600,'Cor da Pele e Motivacao'!$A$2:$I$11399,6, FALSE)</f>
        <v>Parda</v>
      </c>
      <c r="K5600" s="2" t="str">
        <f>VLOOKUP(A5600,'Cor da Pele e Motivacao'!$A$2:$I$11399,8, FALSE)</f>
        <v>ATIVIDADES CRIMINAIS</v>
      </c>
      <c r="L5600" s="2">
        <v>1</v>
      </c>
    </row>
    <row r="5601" spans="1:12" ht="15.75" customHeight="1" x14ac:dyDescent="0.25">
      <c r="A5601" t="str">
        <f>CONCATENATE(B5601,C5601,D5601,H5601,I5601,L5601)</f>
        <v>2652019HOMICIDIO691</v>
      </c>
      <c r="B5601" s="2">
        <v>26</v>
      </c>
      <c r="C5601" s="2">
        <v>5</v>
      </c>
      <c r="D5601" s="2">
        <v>2019</v>
      </c>
      <c r="E5601" s="2" t="s">
        <v>167</v>
      </c>
      <c r="F5601" s="2" t="s">
        <v>16</v>
      </c>
      <c r="G5601" s="2" t="s">
        <v>11</v>
      </c>
      <c r="H5601" s="2" t="s">
        <v>12</v>
      </c>
      <c r="I5601" s="2">
        <v>69</v>
      </c>
      <c r="J5601" s="2" t="str">
        <f>VLOOKUP(A5601,'Cor da Pele e Motivacao'!$A$2:$I$11399,6, FALSE)</f>
        <v>Parda</v>
      </c>
      <c r="K5601" s="2" t="str">
        <f>VLOOKUP(A5601,'Cor da Pele e Motivacao'!$A$2:$I$11399,8, FALSE)</f>
        <v>ATIVIDADES CRIMINAIS</v>
      </c>
      <c r="L5601" s="2">
        <v>1</v>
      </c>
    </row>
    <row r="5602" spans="1:12" ht="15.75" customHeight="1" x14ac:dyDescent="0.25">
      <c r="A5602" t="str">
        <f>CONCATENATE(B5602,C5602,D5602,H5602,I5602,L5602)</f>
        <v>2652019HOMICIDIO161</v>
      </c>
      <c r="B5602" s="2">
        <v>26</v>
      </c>
      <c r="C5602" s="2">
        <v>5</v>
      </c>
      <c r="D5602" s="2">
        <v>2019</v>
      </c>
      <c r="E5602" s="2" t="s">
        <v>88</v>
      </c>
      <c r="F5602" s="2" t="s">
        <v>22</v>
      </c>
      <c r="G5602" s="2" t="s">
        <v>11</v>
      </c>
      <c r="H5602" s="2" t="s">
        <v>12</v>
      </c>
      <c r="I5602" s="2">
        <v>16</v>
      </c>
      <c r="J5602" s="2" t="str">
        <f>VLOOKUP(A5602,'Cor da Pele e Motivacao'!$A$2:$I$11399,6, FALSE)</f>
        <v>Parda</v>
      </c>
      <c r="K5602" s="2" t="str">
        <f>VLOOKUP(A5602,'Cor da Pele e Motivacao'!$A$2:$I$11399,8, FALSE)</f>
        <v>ATIVIDADES CRIMINAIS</v>
      </c>
      <c r="L5602" s="2">
        <v>1</v>
      </c>
    </row>
    <row r="5603" spans="1:12" ht="15.75" customHeight="1" x14ac:dyDescent="0.25">
      <c r="A5603" t="str">
        <f>CONCATENATE(B5603,C5603,D5603,H5603,I5603,L5603)</f>
        <v>2752019HOMICIDIO461</v>
      </c>
      <c r="B5603" s="2">
        <v>27</v>
      </c>
      <c r="C5603" s="2">
        <v>5</v>
      </c>
      <c r="D5603" s="2">
        <v>2019</v>
      </c>
      <c r="E5603" s="2" t="s">
        <v>62</v>
      </c>
      <c r="F5603" s="2" t="s">
        <v>16</v>
      </c>
      <c r="G5603" s="2" t="s">
        <v>11</v>
      </c>
      <c r="H5603" s="2" t="s">
        <v>12</v>
      </c>
      <c r="I5603" s="2">
        <v>46</v>
      </c>
      <c r="J5603" s="2" t="str">
        <f>VLOOKUP(A5603,'Cor da Pele e Motivacao'!$A$2:$I$11399,6, FALSE)</f>
        <v>Parda</v>
      </c>
      <c r="K5603" s="2" t="str">
        <f>VLOOKUP(A5603,'Cor da Pele e Motivacao'!$A$2:$I$11399,8, FALSE)</f>
        <v>ATIVIDADES CRIMINAIS</v>
      </c>
      <c r="L5603" s="2">
        <v>1</v>
      </c>
    </row>
    <row r="5604" spans="1:12" ht="15.75" customHeight="1" x14ac:dyDescent="0.25">
      <c r="A5604" t="str">
        <f>CONCATENATE(B5604,C5604,D5604,H5604,I5604,L5604)</f>
        <v>2752019HOMICIDIO211</v>
      </c>
      <c r="B5604" s="2">
        <v>27</v>
      </c>
      <c r="C5604" s="2">
        <v>5</v>
      </c>
      <c r="D5604" s="2">
        <v>2019</v>
      </c>
      <c r="E5604" s="2" t="s">
        <v>20</v>
      </c>
      <c r="F5604" s="2" t="s">
        <v>14</v>
      </c>
      <c r="G5604" s="2" t="s">
        <v>28</v>
      </c>
      <c r="H5604" s="2" t="s">
        <v>12</v>
      </c>
      <c r="I5604" s="2">
        <v>21</v>
      </c>
      <c r="J5604" s="2" t="str">
        <f>VLOOKUP(A5604,'Cor da Pele e Motivacao'!$A$2:$I$11399,6, FALSE)</f>
        <v>Parda</v>
      </c>
      <c r="K5604" s="2" t="str">
        <f>VLOOKUP(A5604,'Cor da Pele e Motivacao'!$A$2:$I$11399,8, FALSE)</f>
        <v>ATIVIDADES CRIMINAIS</v>
      </c>
      <c r="L5604" s="2">
        <v>1</v>
      </c>
    </row>
    <row r="5605" spans="1:12" ht="15.75" customHeight="1" x14ac:dyDescent="0.25">
      <c r="A5605" t="str">
        <f>CONCATENATE(B5605,C5605,D5605,H5605,I5605,L5605)</f>
        <v>2752019HOMICIDIO221</v>
      </c>
      <c r="B5605" s="2">
        <v>27</v>
      </c>
      <c r="C5605" s="2">
        <v>5</v>
      </c>
      <c r="D5605" s="2">
        <v>2019</v>
      </c>
      <c r="E5605" s="2" t="s">
        <v>35</v>
      </c>
      <c r="F5605" s="2" t="s">
        <v>16</v>
      </c>
      <c r="G5605" s="2" t="s">
        <v>11</v>
      </c>
      <c r="H5605" s="2" t="s">
        <v>12</v>
      </c>
      <c r="I5605" s="2">
        <v>22</v>
      </c>
      <c r="J5605" s="2" t="str">
        <f>VLOOKUP(A5605,'Cor da Pele e Motivacao'!$A$2:$I$11399,6, FALSE)</f>
        <v>Parda</v>
      </c>
      <c r="K5605" s="2" t="str">
        <f>VLOOKUP(A5605,'Cor da Pele e Motivacao'!$A$2:$I$11399,8, FALSE)</f>
        <v>ATIVIDADES CRIMINAIS</v>
      </c>
      <c r="L5605" s="2">
        <v>1</v>
      </c>
    </row>
    <row r="5606" spans="1:12" ht="15.75" customHeight="1" x14ac:dyDescent="0.25">
      <c r="A5606" t="str">
        <f>CONCATENATE(B5606,C5606,D5606,H5606,I5606,L5606)</f>
        <v>2752019HOMICIDIO251</v>
      </c>
      <c r="B5606" s="2">
        <v>27</v>
      </c>
      <c r="C5606" s="2">
        <v>5</v>
      </c>
      <c r="D5606" s="2">
        <v>2019</v>
      </c>
      <c r="E5606" s="2" t="s">
        <v>23</v>
      </c>
      <c r="F5606" s="2" t="s">
        <v>14</v>
      </c>
      <c r="G5606" s="2" t="s">
        <v>28</v>
      </c>
      <c r="H5606" s="2" t="s">
        <v>12</v>
      </c>
      <c r="I5606" s="2">
        <v>25</v>
      </c>
      <c r="J5606" s="2" t="str">
        <f>VLOOKUP(A5606,'Cor da Pele e Motivacao'!$A$2:$I$11399,6, FALSE)</f>
        <v>Parda</v>
      </c>
      <c r="K5606" s="2" t="str">
        <f>VLOOKUP(A5606,'Cor da Pele e Motivacao'!$A$2:$I$11399,8, FALSE)</f>
        <v>ATIVIDADES CRIMINAIS</v>
      </c>
      <c r="L5606" s="2">
        <v>1</v>
      </c>
    </row>
    <row r="5607" spans="1:12" ht="15.75" customHeight="1" x14ac:dyDescent="0.25">
      <c r="A5607" t="str">
        <f>CONCATENATE(B5607,C5607,D5607,H5607,I5607,L5607)</f>
        <v>2752019HOMICIDIO271</v>
      </c>
      <c r="B5607" s="2">
        <v>27</v>
      </c>
      <c r="C5607" s="2">
        <v>5</v>
      </c>
      <c r="D5607" s="2">
        <v>2019</v>
      </c>
      <c r="E5607" s="2" t="s">
        <v>23</v>
      </c>
      <c r="F5607" s="2" t="s">
        <v>14</v>
      </c>
      <c r="G5607" s="2" t="s">
        <v>11</v>
      </c>
      <c r="H5607" s="2" t="s">
        <v>12</v>
      </c>
      <c r="I5607" s="2">
        <v>27</v>
      </c>
      <c r="J5607" s="2" t="str">
        <f>VLOOKUP(A5607,'Cor da Pele e Motivacao'!$A$2:$I$11399,6, FALSE)</f>
        <v>Parda</v>
      </c>
      <c r="K5607" s="2" t="str">
        <f>VLOOKUP(A5607,'Cor da Pele e Motivacao'!$A$2:$I$11399,8, FALSE)</f>
        <v>ATIVIDADES CRIMINAIS</v>
      </c>
      <c r="L5607" s="2">
        <v>1</v>
      </c>
    </row>
    <row r="5608" spans="1:12" ht="15.75" customHeight="1" x14ac:dyDescent="0.25">
      <c r="A5608" t="str">
        <f>CONCATENATE(B5608,C5608,D5608,H5608,I5608,L5608)</f>
        <v>2752019HOMICIDIO511</v>
      </c>
      <c r="B5608" s="2">
        <v>27</v>
      </c>
      <c r="C5608" s="2">
        <v>5</v>
      </c>
      <c r="D5608" s="2">
        <v>2019</v>
      </c>
      <c r="E5608" s="2" t="s">
        <v>61</v>
      </c>
      <c r="F5608" s="2" t="s">
        <v>10</v>
      </c>
      <c r="G5608" s="2" t="s">
        <v>11</v>
      </c>
      <c r="H5608" s="2" t="s">
        <v>12</v>
      </c>
      <c r="I5608" s="2">
        <v>51</v>
      </c>
      <c r="J5608" s="2" t="str">
        <f>VLOOKUP(A5608,'Cor da Pele e Motivacao'!$A$2:$I$11399,6, FALSE)</f>
        <v>Parda</v>
      </c>
      <c r="K5608" s="2" t="str">
        <f>VLOOKUP(A5608,'Cor da Pele e Motivacao'!$A$2:$I$11399,8, FALSE)</f>
        <v>VIOLÊNCIA INTERPESSOAL</v>
      </c>
      <c r="L5608" s="2">
        <v>1</v>
      </c>
    </row>
    <row r="5609" spans="1:12" ht="15.75" customHeight="1" x14ac:dyDescent="0.25">
      <c r="A5609" t="str">
        <f>CONCATENATE(B5609,C5609,D5609,H5609,I5609,L5609)</f>
        <v>2752019HOMICIDIO331</v>
      </c>
      <c r="B5609" s="2">
        <v>27</v>
      </c>
      <c r="C5609" s="2">
        <v>5</v>
      </c>
      <c r="D5609" s="2">
        <v>2019</v>
      </c>
      <c r="E5609" s="2" t="s">
        <v>36</v>
      </c>
      <c r="F5609" s="2" t="s">
        <v>14</v>
      </c>
      <c r="G5609" s="2" t="s">
        <v>28</v>
      </c>
      <c r="H5609" s="2" t="s">
        <v>12</v>
      </c>
      <c r="I5609" s="2">
        <v>33</v>
      </c>
      <c r="J5609" s="2" t="str">
        <f>VLOOKUP(A5609,'Cor da Pele e Motivacao'!$A$2:$I$11399,6, FALSE)</f>
        <v>Parda</v>
      </c>
      <c r="K5609" s="2" t="str">
        <f>VLOOKUP(A5609,'Cor da Pele e Motivacao'!$A$2:$I$11399,8, FALSE)</f>
        <v>VIOLÊNCIA INTERPESSOAL</v>
      </c>
      <c r="L5609" s="2">
        <v>1</v>
      </c>
    </row>
    <row r="5610" spans="1:12" ht="15.75" customHeight="1" x14ac:dyDescent="0.25">
      <c r="A5610" t="str">
        <f>CONCATENATE(B5610,C5610,D5610,H5610,I5610,L5610)</f>
        <v>2752019HOMICIDIO361</v>
      </c>
      <c r="B5610" s="2">
        <v>27</v>
      </c>
      <c r="C5610" s="2">
        <v>5</v>
      </c>
      <c r="D5610" s="2">
        <v>2019</v>
      </c>
      <c r="E5610" s="2" t="s">
        <v>36</v>
      </c>
      <c r="F5610" s="2" t="s">
        <v>14</v>
      </c>
      <c r="G5610" s="2" t="s">
        <v>11</v>
      </c>
      <c r="H5610" s="2" t="s">
        <v>12</v>
      </c>
      <c r="I5610" s="2">
        <v>36</v>
      </c>
      <c r="J5610" s="2" t="str">
        <f>VLOOKUP(A5610,'Cor da Pele e Motivacao'!$A$2:$I$11399,6, FALSE)</f>
        <v>Parda</v>
      </c>
      <c r="K5610" s="2" t="str">
        <f>VLOOKUP(A5610,'Cor da Pele e Motivacao'!$A$2:$I$11399,8, FALSE)</f>
        <v>VIOLÊNCIA INTERPESSOAL</v>
      </c>
      <c r="L5610" s="2">
        <v>1</v>
      </c>
    </row>
    <row r="5611" spans="1:12" ht="15.75" customHeight="1" x14ac:dyDescent="0.25">
      <c r="A5611" t="str">
        <f>CONCATENATE(B5611,C5611,D5611,H5611,I5611,L5611)</f>
        <v>2752019HOMICIDIO261</v>
      </c>
      <c r="B5611" s="2">
        <v>27</v>
      </c>
      <c r="C5611" s="2">
        <v>5</v>
      </c>
      <c r="D5611" s="2">
        <v>2019</v>
      </c>
      <c r="E5611" s="2" t="s">
        <v>65</v>
      </c>
      <c r="F5611" s="2" t="s">
        <v>16</v>
      </c>
      <c r="G5611" s="2" t="s">
        <v>11</v>
      </c>
      <c r="H5611" s="2" t="s">
        <v>12</v>
      </c>
      <c r="I5611" s="2">
        <v>26</v>
      </c>
      <c r="J5611" s="2" t="str">
        <f>VLOOKUP(A5611,'Cor da Pele e Motivacao'!$A$2:$I$11399,6, FALSE)</f>
        <v>Parda</v>
      </c>
      <c r="K5611" s="2" t="str">
        <f>VLOOKUP(A5611,'Cor da Pele e Motivacao'!$A$2:$I$11399,8, FALSE)</f>
        <v>VIOLÊNCIA INTERPESSOAL</v>
      </c>
      <c r="L5611" s="2">
        <v>1</v>
      </c>
    </row>
    <row r="5612" spans="1:12" ht="15.75" customHeight="1" x14ac:dyDescent="0.25">
      <c r="A5612" t="str">
        <f>CONCATENATE(B5612,C5612,D5612,H5612,I5612,L5612)</f>
        <v>2752019HOMICIDIO291</v>
      </c>
      <c r="B5612" s="2">
        <v>27</v>
      </c>
      <c r="C5612" s="2">
        <v>5</v>
      </c>
      <c r="D5612" s="2">
        <v>2019</v>
      </c>
      <c r="E5612" s="2" t="s">
        <v>25</v>
      </c>
      <c r="F5612" s="2" t="s">
        <v>25</v>
      </c>
      <c r="G5612" s="2" t="s">
        <v>11</v>
      </c>
      <c r="H5612" s="2" t="s">
        <v>12</v>
      </c>
      <c r="I5612" s="2">
        <v>29</v>
      </c>
      <c r="J5612" s="2" t="str">
        <f>VLOOKUP(A5612,'Cor da Pele e Motivacao'!$A$2:$I$11399,6, FALSE)</f>
        <v>Parda</v>
      </c>
      <c r="K5612" s="2" t="str">
        <f>VLOOKUP(A5612,'Cor da Pele e Motivacao'!$A$2:$I$11399,8, FALSE)</f>
        <v>VIOLÊNCIA INTERPESSOAL</v>
      </c>
      <c r="L5612" s="2">
        <v>1</v>
      </c>
    </row>
    <row r="5613" spans="1:12" ht="15.75" customHeight="1" x14ac:dyDescent="0.25">
      <c r="A5613" t="str">
        <f>CONCATENATE(B5613,C5613,D5613,H5613,I5613,L5613)</f>
        <v>2752019LATROCINIO401</v>
      </c>
      <c r="B5613" s="2">
        <v>27</v>
      </c>
      <c r="C5613" s="2">
        <v>5</v>
      </c>
      <c r="D5613" s="2">
        <v>2019</v>
      </c>
      <c r="E5613" s="2" t="s">
        <v>26</v>
      </c>
      <c r="F5613" s="2" t="s">
        <v>16</v>
      </c>
      <c r="G5613" s="2" t="s">
        <v>11</v>
      </c>
      <c r="H5613" s="2" t="s">
        <v>33</v>
      </c>
      <c r="I5613" s="2">
        <v>40</v>
      </c>
      <c r="J5613" s="2" t="str">
        <f>VLOOKUP(A5613,'Cor da Pele e Motivacao'!$A$2:$I$11399,6, FALSE)</f>
        <v>Parda</v>
      </c>
      <c r="K5613" s="2" t="str">
        <f>VLOOKUP(A5613,'Cor da Pele e Motivacao'!$A$2:$I$11399,8, FALSE)</f>
        <v>PATRIMÔNIO</v>
      </c>
      <c r="L5613" s="2">
        <v>1</v>
      </c>
    </row>
    <row r="5614" spans="1:12" ht="15.75" customHeight="1" x14ac:dyDescent="0.25">
      <c r="A5614" t="str">
        <f>CONCATENATE(B5614,C5614,D5614,H5614,I5614,L5614)</f>
        <v>2752019HOMICIDIO291</v>
      </c>
      <c r="B5614" s="2">
        <v>27</v>
      </c>
      <c r="C5614" s="2">
        <v>5</v>
      </c>
      <c r="D5614" s="2">
        <v>2019</v>
      </c>
      <c r="E5614" s="2" t="s">
        <v>172</v>
      </c>
      <c r="F5614" s="2" t="s">
        <v>10</v>
      </c>
      <c r="G5614" s="2" t="s">
        <v>11</v>
      </c>
      <c r="H5614" s="2" t="s">
        <v>12</v>
      </c>
      <c r="I5614" s="2">
        <v>29</v>
      </c>
      <c r="J5614" s="2" t="str">
        <f>VLOOKUP(A5614,'Cor da Pele e Motivacao'!$A$2:$I$11399,6, FALSE)</f>
        <v>Parda</v>
      </c>
      <c r="K5614" s="2" t="str">
        <f>VLOOKUP(A5614,'Cor da Pele e Motivacao'!$A$2:$I$11399,8, FALSE)</f>
        <v>VIOLÊNCIA INTERPESSOAL</v>
      </c>
      <c r="L5614" s="2">
        <v>1</v>
      </c>
    </row>
    <row r="5615" spans="1:12" ht="15.75" customHeight="1" x14ac:dyDescent="0.25">
      <c r="A5615" t="str">
        <f>CONCATENATE(B5615,C5615,D5615,H5615,I5615,L5615)</f>
        <v>2752019HOMICIDIO401</v>
      </c>
      <c r="B5615" s="2">
        <v>27</v>
      </c>
      <c r="C5615" s="2">
        <v>5</v>
      </c>
      <c r="D5615" s="2">
        <v>2019</v>
      </c>
      <c r="E5615" s="2" t="s">
        <v>27</v>
      </c>
      <c r="F5615" s="2" t="s">
        <v>14</v>
      </c>
      <c r="G5615" s="2" t="s">
        <v>11</v>
      </c>
      <c r="H5615" s="2" t="s">
        <v>12</v>
      </c>
      <c r="I5615" s="2">
        <v>40</v>
      </c>
      <c r="J5615" s="2" t="str">
        <f>VLOOKUP(A5615,'Cor da Pele e Motivacao'!$A$2:$I$11399,6, FALSE)</f>
        <v>NAO INFORMADO</v>
      </c>
      <c r="K5615" s="2" t="str">
        <f>VLOOKUP(A5615,'Cor da Pele e Motivacao'!$A$2:$I$11399,8, FALSE)</f>
        <v>VIOLÊNCIA INTERPESSOAL</v>
      </c>
      <c r="L5615" s="2">
        <v>1</v>
      </c>
    </row>
    <row r="5616" spans="1:12" ht="15.75" customHeight="1" x14ac:dyDescent="0.25">
      <c r="A5616" t="str">
        <f>CONCATENATE(B5616,C5616,D5616,H5616,I5616,L5616)</f>
        <v>2852019HOMICIDIO241</v>
      </c>
      <c r="B5616" s="2">
        <v>28</v>
      </c>
      <c r="C5616" s="2">
        <v>5</v>
      </c>
      <c r="D5616" s="2">
        <v>2019</v>
      </c>
      <c r="E5616" s="2" t="s">
        <v>45</v>
      </c>
      <c r="F5616" s="2" t="s">
        <v>14</v>
      </c>
      <c r="G5616" s="2" t="s">
        <v>11</v>
      </c>
      <c r="H5616" s="2" t="s">
        <v>12</v>
      </c>
      <c r="I5616" s="2">
        <v>24</v>
      </c>
      <c r="J5616" s="2" t="str">
        <f>VLOOKUP(A5616,'Cor da Pele e Motivacao'!$A$2:$I$11399,6, FALSE)</f>
        <v>Parda</v>
      </c>
      <c r="K5616" s="2" t="str">
        <f>VLOOKUP(A5616,'Cor da Pele e Motivacao'!$A$2:$I$11399,8, FALSE)</f>
        <v>ATIVIDADES CRIMINAIS</v>
      </c>
      <c r="L5616" s="2">
        <v>1</v>
      </c>
    </row>
    <row r="5617" spans="1:12" ht="15.75" customHeight="1" x14ac:dyDescent="0.25">
      <c r="A5617" t="str">
        <f>CONCATENATE(B5617,C5617,D5617,H5617,I5617,L5617)</f>
        <v>2852019HOMICIDIO221</v>
      </c>
      <c r="B5617" s="2">
        <v>28</v>
      </c>
      <c r="C5617" s="2">
        <v>5</v>
      </c>
      <c r="D5617" s="2">
        <v>2019</v>
      </c>
      <c r="E5617" s="2" t="s">
        <v>113</v>
      </c>
      <c r="F5617" s="2" t="s">
        <v>14</v>
      </c>
      <c r="G5617" s="2" t="s">
        <v>11</v>
      </c>
      <c r="H5617" s="2" t="s">
        <v>12</v>
      </c>
      <c r="I5617" s="2">
        <v>22</v>
      </c>
      <c r="J5617" s="2" t="str">
        <f>VLOOKUP(A5617,'Cor da Pele e Motivacao'!$A$2:$I$11399,6, FALSE)</f>
        <v>Parda</v>
      </c>
      <c r="K5617" s="2" t="str">
        <f>VLOOKUP(A5617,'Cor da Pele e Motivacao'!$A$2:$I$11399,8, FALSE)</f>
        <v>ATIVIDADES CRIMINAIS</v>
      </c>
      <c r="L5617" s="2">
        <v>1</v>
      </c>
    </row>
    <row r="5618" spans="1:12" ht="15.75" customHeight="1" x14ac:dyDescent="0.25">
      <c r="A5618" t="str">
        <f>CONCATENATE(B5618,C5618,D5618,H5618,I5618,L5618)</f>
        <v>2852019HOMICIDIO181</v>
      </c>
      <c r="B5618" s="2">
        <v>28</v>
      </c>
      <c r="C5618" s="2">
        <v>5</v>
      </c>
      <c r="D5618" s="2">
        <v>2019</v>
      </c>
      <c r="E5618" s="2" t="s">
        <v>19</v>
      </c>
      <c r="F5618" s="2" t="s">
        <v>14</v>
      </c>
      <c r="G5618" s="2" t="s">
        <v>11</v>
      </c>
      <c r="H5618" s="2" t="s">
        <v>12</v>
      </c>
      <c r="I5618" s="2">
        <v>18</v>
      </c>
      <c r="J5618" s="2" t="str">
        <f>VLOOKUP(A5618,'Cor da Pele e Motivacao'!$A$2:$I$11399,6, FALSE)</f>
        <v>Parda</v>
      </c>
      <c r="K5618" s="2" t="str">
        <f>VLOOKUP(A5618,'Cor da Pele e Motivacao'!$A$2:$I$11399,8, FALSE)</f>
        <v>ATIVIDADES CRIMINAIS</v>
      </c>
      <c r="L5618" s="2">
        <v>1</v>
      </c>
    </row>
    <row r="5619" spans="1:12" ht="15.75" customHeight="1" x14ac:dyDescent="0.25">
      <c r="A5619" t="str">
        <f>CONCATENATE(B5619,C5619,D5619,H5619,I5619,L5619)</f>
        <v>2852019HOMICIDIO461</v>
      </c>
      <c r="B5619" s="2">
        <v>28</v>
      </c>
      <c r="C5619" s="2">
        <v>5</v>
      </c>
      <c r="D5619" s="2">
        <v>2019</v>
      </c>
      <c r="E5619" s="2" t="s">
        <v>20</v>
      </c>
      <c r="F5619" s="2" t="s">
        <v>14</v>
      </c>
      <c r="G5619" s="2" t="s">
        <v>11</v>
      </c>
      <c r="H5619" s="2" t="s">
        <v>12</v>
      </c>
      <c r="I5619" s="2">
        <v>46</v>
      </c>
      <c r="J5619" s="2" t="str">
        <f>VLOOKUP(A5619,'Cor da Pele e Motivacao'!$A$2:$I$11399,6, FALSE)</f>
        <v>Parda</v>
      </c>
      <c r="K5619" s="2" t="str">
        <f>VLOOKUP(A5619,'Cor da Pele e Motivacao'!$A$2:$I$11399,8, FALSE)</f>
        <v>ATIVIDADES CRIMINAIS</v>
      </c>
      <c r="L5619" s="2">
        <v>1</v>
      </c>
    </row>
    <row r="5620" spans="1:12" ht="15.75" customHeight="1" x14ac:dyDescent="0.25">
      <c r="A5620" t="str">
        <f>CONCATENATE(B5620,C5620,D5620,H5620,I5620,L5620)</f>
        <v>2852019HOMICIDIO211</v>
      </c>
      <c r="B5620" s="2">
        <v>28</v>
      </c>
      <c r="C5620" s="2">
        <v>5</v>
      </c>
      <c r="D5620" s="2">
        <v>2019</v>
      </c>
      <c r="E5620" s="2" t="s">
        <v>92</v>
      </c>
      <c r="F5620" s="2" t="s">
        <v>22</v>
      </c>
      <c r="G5620" s="2" t="s">
        <v>11</v>
      </c>
      <c r="H5620" s="2" t="s">
        <v>12</v>
      </c>
      <c r="I5620" s="2">
        <v>21</v>
      </c>
      <c r="J5620" s="2" t="str">
        <f>VLOOKUP(A5620,'Cor da Pele e Motivacao'!$A$2:$I$11399,6, FALSE)</f>
        <v>Parda</v>
      </c>
      <c r="K5620" s="2" t="str">
        <f>VLOOKUP(A5620,'Cor da Pele e Motivacao'!$A$2:$I$11399,8, FALSE)</f>
        <v>ATIVIDADES CRIMINAIS</v>
      </c>
      <c r="L5620" s="2">
        <v>1</v>
      </c>
    </row>
    <row r="5621" spans="1:12" ht="15.75" customHeight="1" x14ac:dyDescent="0.25">
      <c r="A5621" t="str">
        <f>CONCATENATE(B5621,C5621,D5621,H5621,I5621,L5621)</f>
        <v>2852019HOMICIDIO401</v>
      </c>
      <c r="B5621" s="2">
        <v>28</v>
      </c>
      <c r="C5621" s="2">
        <v>5</v>
      </c>
      <c r="D5621" s="2">
        <v>2019</v>
      </c>
      <c r="E5621" s="2" t="s">
        <v>151</v>
      </c>
      <c r="F5621" s="2" t="s">
        <v>22</v>
      </c>
      <c r="G5621" s="2" t="s">
        <v>11</v>
      </c>
      <c r="H5621" s="2" t="s">
        <v>12</v>
      </c>
      <c r="I5621" s="2">
        <v>40</v>
      </c>
      <c r="J5621" s="2" t="str">
        <f>VLOOKUP(A5621,'Cor da Pele e Motivacao'!$A$2:$I$11399,6, FALSE)</f>
        <v>Parda</v>
      </c>
      <c r="K5621" s="2" t="str">
        <f>VLOOKUP(A5621,'Cor da Pele e Motivacao'!$A$2:$I$11399,8, FALSE)</f>
        <v>VIOLÊNCIA INTERPESSOAL</v>
      </c>
      <c r="L5621" s="2">
        <v>1</v>
      </c>
    </row>
    <row r="5622" spans="1:12" ht="15.75" customHeight="1" x14ac:dyDescent="0.25">
      <c r="A5622" t="str">
        <f>CONCATENATE(B5622,C5622,D5622,H5622,I5622,L5622)</f>
        <v>2852019HOMICIDIO331</v>
      </c>
      <c r="B5622" s="2">
        <v>28</v>
      </c>
      <c r="C5622" s="2">
        <v>5</v>
      </c>
      <c r="D5622" s="2">
        <v>2019</v>
      </c>
      <c r="E5622" s="2" t="s">
        <v>25</v>
      </c>
      <c r="F5622" s="2" t="s">
        <v>25</v>
      </c>
      <c r="G5622" s="2" t="s">
        <v>11</v>
      </c>
      <c r="H5622" s="2" t="s">
        <v>12</v>
      </c>
      <c r="I5622" s="2">
        <v>33</v>
      </c>
      <c r="J5622" s="2" t="str">
        <f>VLOOKUP(A5622,'Cor da Pele e Motivacao'!$A$2:$I$11399,6, FALSE)</f>
        <v>Parda</v>
      </c>
      <c r="K5622" s="2" t="str">
        <f>VLOOKUP(A5622,'Cor da Pele e Motivacao'!$A$2:$I$11399,8, FALSE)</f>
        <v>ATIVIDADES CRIMINAIS</v>
      </c>
      <c r="L5622" s="2">
        <v>1</v>
      </c>
    </row>
    <row r="5623" spans="1:12" ht="15.75" customHeight="1" x14ac:dyDescent="0.25">
      <c r="A5623" t="str">
        <f>CONCATENATE(B5623,C5623,D5623,H5623,I5623,L5623)</f>
        <v>2852019HOMICIDIO191</v>
      </c>
      <c r="B5623" s="2">
        <v>28</v>
      </c>
      <c r="C5623" s="2">
        <v>5</v>
      </c>
      <c r="D5623" s="2">
        <v>2019</v>
      </c>
      <c r="E5623" s="2" t="s">
        <v>26</v>
      </c>
      <c r="F5623" s="2" t="s">
        <v>16</v>
      </c>
      <c r="G5623" s="2" t="s">
        <v>28</v>
      </c>
      <c r="H5623" s="2" t="s">
        <v>12</v>
      </c>
      <c r="I5623" s="2">
        <v>19</v>
      </c>
      <c r="J5623" s="2" t="str">
        <f>VLOOKUP(A5623,'Cor da Pele e Motivacao'!$A$2:$I$11399,6, FALSE)</f>
        <v>Parda</v>
      </c>
      <c r="K5623" s="2" t="str">
        <f>VLOOKUP(A5623,'Cor da Pele e Motivacao'!$A$2:$I$11399,8, FALSE)</f>
        <v>ATIVIDADES CRIMINAIS</v>
      </c>
      <c r="L5623" s="2">
        <v>1</v>
      </c>
    </row>
    <row r="5624" spans="1:12" ht="15.75" customHeight="1" x14ac:dyDescent="0.25">
      <c r="A5624" t="str">
        <f>CONCATENATE(B5624,C5624,D5624,H5624,I5624,L5624)</f>
        <v>2852019HOMICIDIO261</v>
      </c>
      <c r="B5624" s="2">
        <v>28</v>
      </c>
      <c r="C5624" s="2">
        <v>5</v>
      </c>
      <c r="D5624" s="2">
        <v>2019</v>
      </c>
      <c r="E5624" s="2" t="s">
        <v>27</v>
      </c>
      <c r="F5624" s="2" t="s">
        <v>14</v>
      </c>
      <c r="G5624" s="2" t="s">
        <v>11</v>
      </c>
      <c r="H5624" s="2" t="s">
        <v>12</v>
      </c>
      <c r="I5624" s="2">
        <v>26</v>
      </c>
      <c r="J5624" s="2" t="str">
        <f>VLOOKUP(A5624,'Cor da Pele e Motivacao'!$A$2:$I$11399,6, FALSE)</f>
        <v>Parda</v>
      </c>
      <c r="K5624" s="2" t="str">
        <f>VLOOKUP(A5624,'Cor da Pele e Motivacao'!$A$2:$I$11399,8, FALSE)</f>
        <v>ATIVIDADES CRIMINAIS</v>
      </c>
      <c r="L5624" s="2">
        <v>1</v>
      </c>
    </row>
    <row r="5625" spans="1:12" ht="15.75" customHeight="1" x14ac:dyDescent="0.25">
      <c r="A5625" t="str">
        <f>CONCATENATE(B5625,C5625,D5625,H5625,I5625,L5625)</f>
        <v>2952019HOMICIDIO291</v>
      </c>
      <c r="B5625" s="2">
        <v>29</v>
      </c>
      <c r="C5625" s="2">
        <v>5</v>
      </c>
      <c r="D5625" s="2">
        <v>2019</v>
      </c>
      <c r="E5625" s="2" t="s">
        <v>198</v>
      </c>
      <c r="F5625" s="2" t="s">
        <v>10</v>
      </c>
      <c r="G5625" s="2" t="s">
        <v>11</v>
      </c>
      <c r="H5625" s="2" t="s">
        <v>12</v>
      </c>
      <c r="I5625" s="2">
        <v>29</v>
      </c>
      <c r="J5625" s="2" t="str">
        <f>VLOOKUP(A5625,'Cor da Pele e Motivacao'!$A$2:$I$11399,6, FALSE)</f>
        <v>Parda</v>
      </c>
      <c r="K5625" s="2" t="str">
        <f>VLOOKUP(A5625,'Cor da Pele e Motivacao'!$A$2:$I$11399,8, FALSE)</f>
        <v>ATIVIDADES CRIMINAIS</v>
      </c>
      <c r="L5625" s="2">
        <v>1</v>
      </c>
    </row>
    <row r="5626" spans="1:12" ht="15.75" customHeight="1" x14ac:dyDescent="0.25">
      <c r="A5626" t="str">
        <f>CONCATENATE(B5626,C5626,D5626,H5626,I5626,L5626)</f>
        <v>2952019HOMICIDIO231</v>
      </c>
      <c r="B5626" s="2">
        <v>29</v>
      </c>
      <c r="C5626" s="2">
        <v>5</v>
      </c>
      <c r="D5626" s="2">
        <v>2019</v>
      </c>
      <c r="E5626" s="2" t="s">
        <v>78</v>
      </c>
      <c r="F5626" s="2" t="s">
        <v>14</v>
      </c>
      <c r="G5626" s="2" t="s">
        <v>11</v>
      </c>
      <c r="H5626" s="2" t="s">
        <v>12</v>
      </c>
      <c r="I5626" s="2">
        <v>23</v>
      </c>
      <c r="J5626" s="2" t="str">
        <f>VLOOKUP(A5626,'Cor da Pele e Motivacao'!$A$2:$I$11399,6, FALSE)</f>
        <v>Parda</v>
      </c>
      <c r="K5626" s="2" t="str">
        <f>VLOOKUP(A5626,'Cor da Pele e Motivacao'!$A$2:$I$11399,8, FALSE)</f>
        <v>ATIVIDADES CRIMINAIS</v>
      </c>
      <c r="L5626" s="2">
        <v>1</v>
      </c>
    </row>
    <row r="5627" spans="1:12" ht="15.75" customHeight="1" x14ac:dyDescent="0.25">
      <c r="A5627" t="str">
        <f>CONCATENATE(B5627,C5627,D5627,H5627,I5627,L5627)</f>
        <v>2952019HOMICIDIO461</v>
      </c>
      <c r="B5627" s="2">
        <v>29</v>
      </c>
      <c r="C5627" s="2">
        <v>5</v>
      </c>
      <c r="D5627" s="2">
        <v>2019</v>
      </c>
      <c r="E5627" s="2" t="s">
        <v>58</v>
      </c>
      <c r="F5627" s="2" t="s">
        <v>22</v>
      </c>
      <c r="G5627" s="2" t="s">
        <v>11</v>
      </c>
      <c r="H5627" s="2" t="s">
        <v>12</v>
      </c>
      <c r="I5627" s="2">
        <v>46</v>
      </c>
      <c r="J5627" s="2" t="str">
        <f>VLOOKUP(A5627,'Cor da Pele e Motivacao'!$A$2:$I$11399,6, FALSE)</f>
        <v>Branca</v>
      </c>
      <c r="K5627" s="2" t="str">
        <f>VLOOKUP(A5627,'Cor da Pele e Motivacao'!$A$2:$I$11399,8, FALSE)</f>
        <v>OUTRAS MOTIVAÇÕES</v>
      </c>
      <c r="L5627" s="2">
        <v>1</v>
      </c>
    </row>
    <row r="5628" spans="1:12" ht="15.75" customHeight="1" x14ac:dyDescent="0.25">
      <c r="A5628" t="str">
        <f>CONCATENATE(B5628,C5628,D5628,H5628,I5628,L5628)</f>
        <v>2952019LATROCINIO551</v>
      </c>
      <c r="B5628" s="2">
        <v>29</v>
      </c>
      <c r="C5628" s="2">
        <v>5</v>
      </c>
      <c r="D5628" s="2">
        <v>2019</v>
      </c>
      <c r="E5628" s="2" t="s">
        <v>92</v>
      </c>
      <c r="F5628" s="2" t="s">
        <v>22</v>
      </c>
      <c r="G5628" s="2" t="s">
        <v>11</v>
      </c>
      <c r="H5628" s="2" t="s">
        <v>33</v>
      </c>
      <c r="I5628" s="2">
        <v>55</v>
      </c>
      <c r="J5628" s="2" t="str">
        <f>VLOOKUP(A5628,'Cor da Pele e Motivacao'!$A$2:$I$11399,6, FALSE)</f>
        <v>Parda</v>
      </c>
      <c r="K5628" s="2" t="str">
        <f>VLOOKUP(A5628,'Cor da Pele e Motivacao'!$A$2:$I$11399,8, FALSE)</f>
        <v>PATRIMÔNIO</v>
      </c>
      <c r="L5628" s="2">
        <v>1</v>
      </c>
    </row>
    <row r="5629" spans="1:12" ht="15.75" customHeight="1" x14ac:dyDescent="0.25">
      <c r="A5629" t="str">
        <f>CONCATENATE(B5629,C5629,D5629,H5629,I5629,L5629)</f>
        <v>2952019FEMINICIDIO311</v>
      </c>
      <c r="B5629" s="2">
        <v>29</v>
      </c>
      <c r="C5629" s="2">
        <v>5</v>
      </c>
      <c r="D5629" s="2">
        <v>2019</v>
      </c>
      <c r="E5629" s="2" t="s">
        <v>24</v>
      </c>
      <c r="F5629" s="2" t="s">
        <v>10</v>
      </c>
      <c r="G5629" s="2" t="s">
        <v>28</v>
      </c>
      <c r="H5629" s="2" t="s">
        <v>29</v>
      </c>
      <c r="I5629" s="2">
        <v>31</v>
      </c>
      <c r="J5629" s="2" t="str">
        <f>VLOOKUP(A5629,'Cor da Pele e Motivacao'!$A$2:$I$11399,6, FALSE)</f>
        <v>Parda</v>
      </c>
      <c r="K5629" s="2" t="str">
        <f>VLOOKUP(A5629,'Cor da Pele e Motivacao'!$A$2:$I$11399,8, FALSE)</f>
        <v>FEMINICIDIO</v>
      </c>
      <c r="L5629" s="2">
        <v>1</v>
      </c>
    </row>
    <row r="5630" spans="1:12" ht="15.75" customHeight="1" x14ac:dyDescent="0.25">
      <c r="A5630" t="str">
        <f>CONCATENATE(B5630,C5630,D5630,H5630,I5630,L5630)</f>
        <v>2952019HOMICIDIO281</v>
      </c>
      <c r="B5630" s="2">
        <v>29</v>
      </c>
      <c r="C5630" s="2">
        <v>5</v>
      </c>
      <c r="D5630" s="2">
        <v>2019</v>
      </c>
      <c r="E5630" s="2" t="s">
        <v>25</v>
      </c>
      <c r="F5630" s="2" t="s">
        <v>25</v>
      </c>
      <c r="G5630" s="2" t="s">
        <v>11</v>
      </c>
      <c r="H5630" s="2" t="s">
        <v>12</v>
      </c>
      <c r="I5630" s="2">
        <v>28</v>
      </c>
      <c r="J5630" s="2" t="str">
        <f>VLOOKUP(A5630,'Cor da Pele e Motivacao'!$A$2:$I$11399,6, FALSE)</f>
        <v>Parda</v>
      </c>
      <c r="K5630" s="2" t="str">
        <f>VLOOKUP(A5630,'Cor da Pele e Motivacao'!$A$2:$I$11399,8, FALSE)</f>
        <v>ATIVIDADES CRIMINAIS</v>
      </c>
      <c r="L5630" s="2">
        <v>1</v>
      </c>
    </row>
    <row r="5631" spans="1:12" ht="15.75" customHeight="1" x14ac:dyDescent="0.25">
      <c r="A5631" t="str">
        <f>CONCATENATE(B5631,C5631,D5631,H5631,I5631,L5631)</f>
        <v>2952019HOMICIDIO471</v>
      </c>
      <c r="B5631" s="2">
        <v>29</v>
      </c>
      <c r="C5631" s="2">
        <v>5</v>
      </c>
      <c r="D5631" s="2">
        <v>2019</v>
      </c>
      <c r="E5631" s="2" t="s">
        <v>46</v>
      </c>
      <c r="F5631" s="2" t="s">
        <v>22</v>
      </c>
      <c r="G5631" s="2" t="s">
        <v>11</v>
      </c>
      <c r="H5631" s="2" t="s">
        <v>12</v>
      </c>
      <c r="I5631" s="2">
        <v>47</v>
      </c>
      <c r="J5631" s="2" t="str">
        <f>VLOOKUP(A5631,'Cor da Pele e Motivacao'!$A$2:$I$11399,6, FALSE)</f>
        <v>Parda</v>
      </c>
      <c r="K5631" s="2" t="str">
        <f>VLOOKUP(A5631,'Cor da Pele e Motivacao'!$A$2:$I$11399,8, FALSE)</f>
        <v>VIOLÊNCIA INTERPESSOAL</v>
      </c>
      <c r="L5631" s="2">
        <v>1</v>
      </c>
    </row>
    <row r="5632" spans="1:12" ht="15.75" customHeight="1" x14ac:dyDescent="0.25">
      <c r="A5632" t="str">
        <f>CONCATENATE(B5632,C5632,D5632,H5632,I5632,L5632)</f>
        <v>2952019HOMICIDIO581</v>
      </c>
      <c r="B5632" s="2">
        <v>29</v>
      </c>
      <c r="C5632" s="2">
        <v>5</v>
      </c>
      <c r="D5632" s="2">
        <v>2019</v>
      </c>
      <c r="E5632" s="2" t="s">
        <v>46</v>
      </c>
      <c r="F5632" s="2" t="s">
        <v>22</v>
      </c>
      <c r="G5632" s="2" t="s">
        <v>11</v>
      </c>
      <c r="H5632" s="2" t="s">
        <v>12</v>
      </c>
      <c r="I5632" s="2">
        <v>58</v>
      </c>
      <c r="J5632" s="2" t="str">
        <f>VLOOKUP(A5632,'Cor da Pele e Motivacao'!$A$2:$I$11399,6, FALSE)</f>
        <v>Parda</v>
      </c>
      <c r="K5632" s="2" t="str">
        <f>VLOOKUP(A5632,'Cor da Pele e Motivacao'!$A$2:$I$11399,8, FALSE)</f>
        <v>CRIMES POR INTOLERÂNCIA</v>
      </c>
      <c r="L5632" s="2">
        <v>1</v>
      </c>
    </row>
    <row r="5633" spans="1:12" ht="15.75" customHeight="1" x14ac:dyDescent="0.25">
      <c r="A5633" t="str">
        <f>CONCATENATE(B5633,C5633,D5633,H5633,I5633,L5633)</f>
        <v>3052019HOMICIDIO371</v>
      </c>
      <c r="B5633" s="2">
        <v>30</v>
      </c>
      <c r="C5633" s="2">
        <v>5</v>
      </c>
      <c r="D5633" s="2">
        <v>2019</v>
      </c>
      <c r="E5633" s="2" t="s">
        <v>30</v>
      </c>
      <c r="F5633" s="2" t="s">
        <v>10</v>
      </c>
      <c r="G5633" s="2" t="s">
        <v>28</v>
      </c>
      <c r="H5633" s="2" t="s">
        <v>12</v>
      </c>
      <c r="I5633" s="2">
        <v>37</v>
      </c>
      <c r="J5633" s="2" t="str">
        <f>VLOOKUP(A5633,'Cor da Pele e Motivacao'!$A$2:$I$11399,6, FALSE)</f>
        <v>Parda</v>
      </c>
      <c r="K5633" s="2" t="str">
        <f>VLOOKUP(A5633,'Cor da Pele e Motivacao'!$A$2:$I$11399,8, FALSE)</f>
        <v>ATIVIDADES CRIMINAIS</v>
      </c>
      <c r="L5633" s="2">
        <v>1</v>
      </c>
    </row>
    <row r="5634" spans="1:12" ht="15.75" customHeight="1" x14ac:dyDescent="0.25">
      <c r="A5634" t="str">
        <f>CONCATENATE(B5634,C5634,D5634,H5634,I5634,L5634)</f>
        <v>3052019HOMICIDIO371</v>
      </c>
      <c r="B5634" s="2">
        <v>30</v>
      </c>
      <c r="C5634" s="2">
        <v>5</v>
      </c>
      <c r="D5634" s="2">
        <v>2019</v>
      </c>
      <c r="E5634" s="2" t="s">
        <v>15</v>
      </c>
      <c r="F5634" s="2" t="s">
        <v>16</v>
      </c>
      <c r="G5634" s="2" t="s">
        <v>11</v>
      </c>
      <c r="H5634" s="2" t="s">
        <v>12</v>
      </c>
      <c r="I5634" s="2">
        <v>37</v>
      </c>
      <c r="J5634" s="2" t="str">
        <f>VLOOKUP(A5634,'Cor da Pele e Motivacao'!$A$2:$I$11399,6, FALSE)</f>
        <v>Parda</v>
      </c>
      <c r="K5634" s="2" t="str">
        <f>VLOOKUP(A5634,'Cor da Pele e Motivacao'!$A$2:$I$11399,8, FALSE)</f>
        <v>ATIVIDADES CRIMINAIS</v>
      </c>
      <c r="L5634" s="2">
        <v>1</v>
      </c>
    </row>
    <row r="5635" spans="1:12" ht="15.75" customHeight="1" x14ac:dyDescent="0.25">
      <c r="A5635" t="str">
        <f>CONCATENATE(B5635,C5635,D5635,H5635,I5635,L5635)</f>
        <v>3052019HOMICIDIO421</v>
      </c>
      <c r="B5635" s="2">
        <v>30</v>
      </c>
      <c r="C5635" s="2">
        <v>5</v>
      </c>
      <c r="D5635" s="2">
        <v>2019</v>
      </c>
      <c r="E5635" s="2" t="s">
        <v>42</v>
      </c>
      <c r="F5635" s="2" t="s">
        <v>16</v>
      </c>
      <c r="G5635" s="2" t="s">
        <v>11</v>
      </c>
      <c r="H5635" s="2" t="s">
        <v>12</v>
      </c>
      <c r="I5635" s="2">
        <v>42</v>
      </c>
      <c r="J5635" s="2" t="str">
        <f>VLOOKUP(A5635,'Cor da Pele e Motivacao'!$A$2:$I$11399,6, FALSE)</f>
        <v>Parda</v>
      </c>
      <c r="K5635" s="2" t="str">
        <f>VLOOKUP(A5635,'Cor da Pele e Motivacao'!$A$2:$I$11399,8, FALSE)</f>
        <v>ATIVIDADES CRIMINAIS</v>
      </c>
      <c r="L5635" s="2">
        <v>1</v>
      </c>
    </row>
    <row r="5636" spans="1:12" ht="15.75" customHeight="1" x14ac:dyDescent="0.25">
      <c r="A5636" t="str">
        <f>CONCATENATE(B5636,C5636,D5636,H5636,I5636,L5636)</f>
        <v>3052019HOMICIDIO341</v>
      </c>
      <c r="B5636" s="2">
        <v>30</v>
      </c>
      <c r="C5636" s="2">
        <v>5</v>
      </c>
      <c r="D5636" s="2">
        <v>2019</v>
      </c>
      <c r="E5636" s="2" t="s">
        <v>72</v>
      </c>
      <c r="F5636" s="2" t="s">
        <v>16</v>
      </c>
      <c r="G5636" s="2" t="s">
        <v>11</v>
      </c>
      <c r="H5636" s="2" t="s">
        <v>12</v>
      </c>
      <c r="I5636" s="2">
        <v>34</v>
      </c>
      <c r="J5636" s="2" t="str">
        <f>VLOOKUP(A5636,'Cor da Pele e Motivacao'!$A$2:$I$11399,6, FALSE)</f>
        <v>Parda</v>
      </c>
      <c r="K5636" s="2" t="str">
        <f>VLOOKUP(A5636,'Cor da Pele e Motivacao'!$A$2:$I$11399,8, FALSE)</f>
        <v>ATIVIDADES CRIMINAIS</v>
      </c>
      <c r="L5636" s="2">
        <v>1</v>
      </c>
    </row>
    <row r="5637" spans="1:12" ht="15.75" customHeight="1" x14ac:dyDescent="0.25">
      <c r="A5637" t="str">
        <f>CONCATENATE(B5637,C5637,D5637,H5637,I5637,L5637)</f>
        <v>3052019HOMICIDIO521</v>
      </c>
      <c r="B5637" s="2">
        <v>30</v>
      </c>
      <c r="C5637" s="2">
        <v>5</v>
      </c>
      <c r="D5637" s="2">
        <v>2019</v>
      </c>
      <c r="E5637" s="2" t="s">
        <v>25</v>
      </c>
      <c r="F5637" s="2" t="s">
        <v>25</v>
      </c>
      <c r="G5637" s="2" t="s">
        <v>11</v>
      </c>
      <c r="H5637" s="2" t="s">
        <v>12</v>
      </c>
      <c r="I5637" s="2">
        <v>52</v>
      </c>
      <c r="J5637" s="2" t="str">
        <f>VLOOKUP(A5637,'Cor da Pele e Motivacao'!$A$2:$I$11399,6, FALSE)</f>
        <v>Parda</v>
      </c>
      <c r="K5637" s="2" t="str">
        <f>VLOOKUP(A5637,'Cor da Pele e Motivacao'!$A$2:$I$11399,8, FALSE)</f>
        <v>ATIVIDADES CRIMINAIS</v>
      </c>
      <c r="L5637" s="2">
        <v>1</v>
      </c>
    </row>
    <row r="5638" spans="1:12" ht="15.75" customHeight="1" x14ac:dyDescent="0.25">
      <c r="A5638" t="str">
        <f>CONCATENATE(B5638,C5638,D5638,H5638,I5638,L5638)</f>
        <v>3052019HOMICIDIO201</v>
      </c>
      <c r="B5638" s="2">
        <v>30</v>
      </c>
      <c r="C5638" s="2">
        <v>5</v>
      </c>
      <c r="D5638" s="2">
        <v>2019</v>
      </c>
      <c r="E5638" s="2" t="s">
        <v>81</v>
      </c>
      <c r="F5638" s="2" t="s">
        <v>22</v>
      </c>
      <c r="G5638" s="2" t="s">
        <v>11</v>
      </c>
      <c r="H5638" s="2" t="s">
        <v>12</v>
      </c>
      <c r="I5638" s="2">
        <v>20</v>
      </c>
      <c r="J5638" s="2" t="str">
        <f>VLOOKUP(A5638,'Cor da Pele e Motivacao'!$A$2:$I$11399,6, FALSE)</f>
        <v>Parda</v>
      </c>
      <c r="K5638" s="2" t="str">
        <f>VLOOKUP(A5638,'Cor da Pele e Motivacao'!$A$2:$I$11399,8, FALSE)</f>
        <v>EXCLUDENTE DE ILICITUDE</v>
      </c>
      <c r="L5638" s="2">
        <v>1</v>
      </c>
    </row>
    <row r="5639" spans="1:12" ht="15.75" customHeight="1" x14ac:dyDescent="0.25">
      <c r="A5639" t="str">
        <f>CONCATENATE(B5639,C5639,D5639,H5639,I5639,L5639)</f>
        <v>3052019HOMICIDIO231</v>
      </c>
      <c r="B5639" s="2">
        <v>30</v>
      </c>
      <c r="C5639" s="2">
        <v>5</v>
      </c>
      <c r="D5639" s="2">
        <v>2019</v>
      </c>
      <c r="E5639" s="2" t="s">
        <v>81</v>
      </c>
      <c r="F5639" s="2" t="s">
        <v>22</v>
      </c>
      <c r="G5639" s="2" t="s">
        <v>11</v>
      </c>
      <c r="H5639" s="2" t="s">
        <v>12</v>
      </c>
      <c r="I5639" s="2">
        <v>23</v>
      </c>
      <c r="J5639" s="2" t="str">
        <f>VLOOKUP(A5639,'Cor da Pele e Motivacao'!$A$2:$I$11399,6, FALSE)</f>
        <v>Parda</v>
      </c>
      <c r="K5639" s="2" t="str">
        <f>VLOOKUP(A5639,'Cor da Pele e Motivacao'!$A$2:$I$11399,8, FALSE)</f>
        <v>EXCLUDENTE DE ILICITUDE</v>
      </c>
      <c r="L5639" s="2">
        <v>1</v>
      </c>
    </row>
    <row r="5640" spans="1:12" ht="15.75" customHeight="1" x14ac:dyDescent="0.25">
      <c r="A5640" t="str">
        <f>CONCATENATE(B5640,C5640,D5640,H5640,I5640,L5640)</f>
        <v>3152019HOMICIDIO361</v>
      </c>
      <c r="B5640" s="2">
        <v>31</v>
      </c>
      <c r="C5640" s="2">
        <v>5</v>
      </c>
      <c r="D5640" s="2">
        <v>2019</v>
      </c>
      <c r="E5640" s="2" t="s">
        <v>109</v>
      </c>
      <c r="F5640" s="2" t="s">
        <v>22</v>
      </c>
      <c r="G5640" s="2" t="s">
        <v>11</v>
      </c>
      <c r="H5640" s="2" t="s">
        <v>12</v>
      </c>
      <c r="I5640" s="2">
        <v>36</v>
      </c>
      <c r="J5640" s="2" t="str">
        <f>VLOOKUP(A5640,'Cor da Pele e Motivacao'!$A$2:$I$11399,6, FALSE)</f>
        <v>Parda</v>
      </c>
      <c r="K5640" s="2" t="str">
        <f>VLOOKUP(A5640,'Cor da Pele e Motivacao'!$A$2:$I$11399,8, FALSE)</f>
        <v>ATIVIDADES CRIMINAIS</v>
      </c>
      <c r="L5640" s="2">
        <v>1</v>
      </c>
    </row>
    <row r="5641" spans="1:12" ht="15.75" customHeight="1" x14ac:dyDescent="0.25">
      <c r="A5641" t="str">
        <f>CONCATENATE(B5641,C5641,D5641,H5641,I5641,L5641)</f>
        <v>3152019HOMICIDIO431</v>
      </c>
      <c r="B5641" s="2">
        <v>31</v>
      </c>
      <c r="C5641" s="2">
        <v>5</v>
      </c>
      <c r="D5641" s="2">
        <v>2019</v>
      </c>
      <c r="E5641" s="2" t="s">
        <v>83</v>
      </c>
      <c r="F5641" s="2" t="s">
        <v>14</v>
      </c>
      <c r="G5641" s="2" t="s">
        <v>11</v>
      </c>
      <c r="H5641" s="2" t="s">
        <v>12</v>
      </c>
      <c r="I5641" s="2">
        <v>43</v>
      </c>
      <c r="J5641" s="2" t="str">
        <f>VLOOKUP(A5641,'Cor da Pele e Motivacao'!$A$2:$I$11399,6, FALSE)</f>
        <v>Parda</v>
      </c>
      <c r="K5641" s="2" t="str">
        <f>VLOOKUP(A5641,'Cor da Pele e Motivacao'!$A$2:$I$11399,8, FALSE)</f>
        <v>ATIVIDADES CRIMINAIS</v>
      </c>
      <c r="L5641" s="2">
        <v>1</v>
      </c>
    </row>
    <row r="5642" spans="1:12" ht="15.75" customHeight="1" x14ac:dyDescent="0.25">
      <c r="A5642" t="str">
        <f>CONCATENATE(B5642,C5642,D5642,H5642,I5642,L5642)</f>
        <v>3152019HOMICIDIO221</v>
      </c>
      <c r="B5642" s="2">
        <v>31</v>
      </c>
      <c r="C5642" s="2">
        <v>5</v>
      </c>
      <c r="D5642" s="2">
        <v>2019</v>
      </c>
      <c r="E5642" s="2" t="s">
        <v>25</v>
      </c>
      <c r="F5642" s="2" t="s">
        <v>25</v>
      </c>
      <c r="G5642" s="2" t="s">
        <v>11</v>
      </c>
      <c r="H5642" s="2" t="s">
        <v>12</v>
      </c>
      <c r="I5642" s="2">
        <v>22</v>
      </c>
      <c r="J5642" s="2" t="str">
        <f>VLOOKUP(A5642,'Cor da Pele e Motivacao'!$A$2:$I$11399,6, FALSE)</f>
        <v>Parda</v>
      </c>
      <c r="K5642" s="2" t="str">
        <f>VLOOKUP(A5642,'Cor da Pele e Motivacao'!$A$2:$I$11399,8, FALSE)</f>
        <v>ATIVIDADES CRIMINAIS</v>
      </c>
      <c r="L5642" s="2">
        <v>1</v>
      </c>
    </row>
    <row r="5643" spans="1:12" ht="15.75" customHeight="1" x14ac:dyDescent="0.25">
      <c r="A5643" t="str">
        <f>CONCATENATE(B5643,C5643,D5643,H5643,I5643,L5643)</f>
        <v>3152019HOMICIDIO291</v>
      </c>
      <c r="B5643" s="2">
        <v>31</v>
      </c>
      <c r="C5643" s="2">
        <v>5</v>
      </c>
      <c r="D5643" s="2">
        <v>2019</v>
      </c>
      <c r="E5643" s="2" t="s">
        <v>25</v>
      </c>
      <c r="F5643" s="2" t="s">
        <v>25</v>
      </c>
      <c r="G5643" s="2" t="s">
        <v>11</v>
      </c>
      <c r="H5643" s="2" t="s">
        <v>12</v>
      </c>
      <c r="I5643" s="2">
        <v>29</v>
      </c>
      <c r="J5643" s="2" t="str">
        <f>VLOOKUP(A5643,'Cor da Pele e Motivacao'!$A$2:$I$11399,6, FALSE)</f>
        <v>Parda</v>
      </c>
      <c r="K5643" s="2" t="str">
        <f>VLOOKUP(A5643,'Cor da Pele e Motivacao'!$A$2:$I$11399,8, FALSE)</f>
        <v>ATIVIDADES CRIMINAIS</v>
      </c>
      <c r="L5643" s="2">
        <v>1</v>
      </c>
    </row>
    <row r="5644" spans="1:12" ht="15.75" customHeight="1" x14ac:dyDescent="0.25">
      <c r="A5644" t="str">
        <f>CONCATENATE(B5644,C5644,D5644,H5644,I5644,L5644)</f>
        <v>3152019HOMICIDIO471</v>
      </c>
      <c r="B5644" s="2">
        <v>31</v>
      </c>
      <c r="C5644" s="2">
        <v>5</v>
      </c>
      <c r="D5644" s="2">
        <v>2019</v>
      </c>
      <c r="E5644" s="2" t="s">
        <v>25</v>
      </c>
      <c r="F5644" s="2" t="s">
        <v>25</v>
      </c>
      <c r="G5644" s="2" t="s">
        <v>11</v>
      </c>
      <c r="H5644" s="2" t="s">
        <v>12</v>
      </c>
      <c r="I5644" s="2">
        <v>47</v>
      </c>
      <c r="J5644" s="2" t="str">
        <f>VLOOKUP(A5644,'Cor da Pele e Motivacao'!$A$2:$I$11399,6, FALSE)</f>
        <v>Parda</v>
      </c>
      <c r="K5644" s="2" t="str">
        <f>VLOOKUP(A5644,'Cor da Pele e Motivacao'!$A$2:$I$11399,8, FALSE)</f>
        <v>EXCLUDENTE DE ILICITUDE</v>
      </c>
      <c r="L5644" s="2">
        <v>1</v>
      </c>
    </row>
    <row r="5645" spans="1:12" ht="15.75" customHeight="1" x14ac:dyDescent="0.25">
      <c r="A5645" t="str">
        <f>CONCATENATE(B5645,C5645,D5645,H5645,I5645,L5645)</f>
        <v>3152019HOMICIDIO401</v>
      </c>
      <c r="B5645" s="2">
        <v>31</v>
      </c>
      <c r="C5645" s="2">
        <v>5</v>
      </c>
      <c r="D5645" s="2">
        <v>2019</v>
      </c>
      <c r="E5645" s="2" t="s">
        <v>26</v>
      </c>
      <c r="F5645" s="2" t="s">
        <v>16</v>
      </c>
      <c r="G5645" s="2" t="s">
        <v>11</v>
      </c>
      <c r="H5645" s="2" t="s">
        <v>12</v>
      </c>
      <c r="I5645" s="2">
        <v>40</v>
      </c>
      <c r="J5645" s="2" t="str">
        <f>VLOOKUP(A5645,'Cor da Pele e Motivacao'!$A$2:$I$11399,6, FALSE)</f>
        <v>Parda</v>
      </c>
      <c r="K5645" s="2" t="str">
        <f>VLOOKUP(A5645,'Cor da Pele e Motivacao'!$A$2:$I$11399,8, FALSE)</f>
        <v>ATIVIDADES CRIMINAIS</v>
      </c>
      <c r="L5645" s="2">
        <v>1</v>
      </c>
    </row>
    <row r="5646" spans="1:12" ht="15.75" customHeight="1" x14ac:dyDescent="0.25">
      <c r="A5646" t="str">
        <f>CONCATENATE(B5646,C5646,D5646,H5646,I5646,L5646)</f>
        <v>3152019HOMICIDIO161</v>
      </c>
      <c r="B5646" s="2">
        <v>31</v>
      </c>
      <c r="C5646" s="2">
        <v>5</v>
      </c>
      <c r="D5646" s="2">
        <v>2019</v>
      </c>
      <c r="E5646" s="2" t="s">
        <v>73</v>
      </c>
      <c r="F5646" s="2" t="s">
        <v>10</v>
      </c>
      <c r="G5646" s="2" t="s">
        <v>11</v>
      </c>
      <c r="H5646" s="2" t="s">
        <v>12</v>
      </c>
      <c r="I5646" s="2">
        <v>16</v>
      </c>
      <c r="J5646" s="2" t="str">
        <f>VLOOKUP(A5646,'Cor da Pele e Motivacao'!$A$2:$I$11399,6, FALSE)</f>
        <v>Parda</v>
      </c>
      <c r="K5646" s="2" t="str">
        <f>VLOOKUP(A5646,'Cor da Pele e Motivacao'!$A$2:$I$11399,8, FALSE)</f>
        <v>ATIVIDADES CRIMINAIS</v>
      </c>
      <c r="L5646" s="2">
        <v>1</v>
      </c>
    </row>
    <row r="5647" spans="1:12" ht="15.75" customHeight="1" x14ac:dyDescent="0.25">
      <c r="A5647" t="str">
        <f>CONCATENATE(B5647,C5647,D5647,H5647,I5647,L5647)</f>
        <v>162019HOMICIDIO331</v>
      </c>
      <c r="B5647" s="2">
        <v>1</v>
      </c>
      <c r="C5647" s="2">
        <v>6</v>
      </c>
      <c r="D5647" s="2">
        <v>2019</v>
      </c>
      <c r="E5647" s="2" t="s">
        <v>153</v>
      </c>
      <c r="F5647" s="2" t="s">
        <v>16</v>
      </c>
      <c r="G5647" s="2" t="s">
        <v>11</v>
      </c>
      <c r="H5647" s="2" t="s">
        <v>12</v>
      </c>
      <c r="I5647" s="2">
        <v>33</v>
      </c>
      <c r="J5647" s="2" t="str">
        <f>VLOOKUP(A5647,'Cor da Pele e Motivacao'!$A$2:$I$11399,6, FALSE)</f>
        <v>Parda</v>
      </c>
      <c r="K5647" s="2" t="str">
        <f>VLOOKUP(A5647,'Cor da Pele e Motivacao'!$A$2:$I$11399,8, FALSE)</f>
        <v>EXCLUDENTE DE ILICITUDE</v>
      </c>
      <c r="L5647" s="2">
        <v>1</v>
      </c>
    </row>
    <row r="5648" spans="1:12" ht="15.75" customHeight="1" x14ac:dyDescent="0.25">
      <c r="A5648" t="str">
        <f>CONCATENATE(B5648,C5648,D5648,H5648,I5648,L5648)</f>
        <v>162019HOMICIDIO441</v>
      </c>
      <c r="B5648" s="2">
        <v>1</v>
      </c>
      <c r="C5648" s="2">
        <v>6</v>
      </c>
      <c r="D5648" s="2">
        <v>2019</v>
      </c>
      <c r="E5648" s="2" t="s">
        <v>162</v>
      </c>
      <c r="F5648" s="2" t="s">
        <v>16</v>
      </c>
      <c r="G5648" s="2" t="s">
        <v>11</v>
      </c>
      <c r="H5648" s="2" t="s">
        <v>12</v>
      </c>
      <c r="I5648" s="2">
        <v>44</v>
      </c>
      <c r="J5648" s="2" t="str">
        <f>VLOOKUP(A5648,'Cor da Pele e Motivacao'!$A$2:$I$11399,6, FALSE)</f>
        <v>Parda</v>
      </c>
      <c r="K5648" s="2" t="str">
        <f>VLOOKUP(A5648,'Cor da Pele e Motivacao'!$A$2:$I$11399,8, FALSE)</f>
        <v>ATIVIDADES CRIMINAIS</v>
      </c>
      <c r="L5648" s="2">
        <v>1</v>
      </c>
    </row>
    <row r="5649" spans="1:12" ht="15.75" customHeight="1" x14ac:dyDescent="0.25">
      <c r="A5649" t="str">
        <f>CONCATENATE(B5649,C5649,D5649,H5649,I5649,L5649)</f>
        <v>162019HOMICIDIO251</v>
      </c>
      <c r="B5649" s="2">
        <v>1</v>
      </c>
      <c r="C5649" s="2">
        <v>6</v>
      </c>
      <c r="D5649" s="2">
        <v>2019</v>
      </c>
      <c r="E5649" s="2" t="s">
        <v>95</v>
      </c>
      <c r="F5649" s="2" t="s">
        <v>22</v>
      </c>
      <c r="G5649" s="2" t="s">
        <v>11</v>
      </c>
      <c r="H5649" s="2" t="s">
        <v>12</v>
      </c>
      <c r="I5649" s="2">
        <v>25</v>
      </c>
      <c r="J5649" s="2" t="str">
        <f>VLOOKUP(A5649,'Cor da Pele e Motivacao'!$A$2:$I$11399,6, FALSE)</f>
        <v>Parda</v>
      </c>
      <c r="K5649" s="2" t="str">
        <f>VLOOKUP(A5649,'Cor da Pele e Motivacao'!$A$2:$I$11399,8, FALSE)</f>
        <v>ATIVIDADES CRIMINAIS</v>
      </c>
      <c r="L5649" s="2">
        <v>1</v>
      </c>
    </row>
    <row r="5650" spans="1:12" ht="15.75" customHeight="1" x14ac:dyDescent="0.25">
      <c r="A5650" t="str">
        <f>CONCATENATE(B5650,C5650,D5650,H5650,I5650,L5650)</f>
        <v>162019HOMICIDIO181</v>
      </c>
      <c r="B5650" s="2">
        <v>1</v>
      </c>
      <c r="C5650" s="2">
        <v>6</v>
      </c>
      <c r="D5650" s="2">
        <v>2019</v>
      </c>
      <c r="E5650" s="2" t="s">
        <v>72</v>
      </c>
      <c r="F5650" s="2" t="s">
        <v>16</v>
      </c>
      <c r="G5650" s="2" t="s">
        <v>11</v>
      </c>
      <c r="H5650" s="2" t="s">
        <v>12</v>
      </c>
      <c r="I5650" s="2">
        <v>18</v>
      </c>
      <c r="J5650" s="2" t="str">
        <f>VLOOKUP(A5650,'Cor da Pele e Motivacao'!$A$2:$I$11399,6, FALSE)</f>
        <v>Parda</v>
      </c>
      <c r="K5650" s="2" t="str">
        <f>VLOOKUP(A5650,'Cor da Pele e Motivacao'!$A$2:$I$11399,8, FALSE)</f>
        <v>ATIVIDADES CRIMINAIS</v>
      </c>
      <c r="L5650" s="2">
        <v>1</v>
      </c>
    </row>
    <row r="5651" spans="1:12" ht="15.75" customHeight="1" x14ac:dyDescent="0.25">
      <c r="A5651" t="str">
        <f>CONCATENATE(B5651,C5651,D5651,H5651,I5651,L5651)</f>
        <v>162019HOMICIDIO581</v>
      </c>
      <c r="B5651" s="2">
        <v>1</v>
      </c>
      <c r="C5651" s="2">
        <v>6</v>
      </c>
      <c r="D5651" s="2">
        <v>2019</v>
      </c>
      <c r="E5651" s="2" t="s">
        <v>20</v>
      </c>
      <c r="F5651" s="2" t="s">
        <v>14</v>
      </c>
      <c r="G5651" s="2" t="s">
        <v>11</v>
      </c>
      <c r="H5651" s="2" t="s">
        <v>12</v>
      </c>
      <c r="I5651" s="2">
        <v>58</v>
      </c>
      <c r="J5651" s="2" t="str">
        <f>VLOOKUP(A5651,'Cor da Pele e Motivacao'!$A$2:$I$11399,6, FALSE)</f>
        <v>Parda</v>
      </c>
      <c r="K5651" s="2" t="str">
        <f>VLOOKUP(A5651,'Cor da Pele e Motivacao'!$A$2:$I$11399,8, FALSE)</f>
        <v>ATIVIDADES CRIMINAIS</v>
      </c>
      <c r="L5651" s="2">
        <v>1</v>
      </c>
    </row>
    <row r="5652" spans="1:12" ht="15.75" customHeight="1" x14ac:dyDescent="0.25">
      <c r="A5652" t="str">
        <f>CONCATENATE(B5652,C5652,D5652,H5652,I5652,L5652)</f>
        <v>162019HOMICIDIO301</v>
      </c>
      <c r="B5652" s="2">
        <v>1</v>
      </c>
      <c r="C5652" s="2">
        <v>6</v>
      </c>
      <c r="D5652" s="2">
        <v>2019</v>
      </c>
      <c r="E5652" s="2" t="s">
        <v>171</v>
      </c>
      <c r="F5652" s="2" t="s">
        <v>16</v>
      </c>
      <c r="G5652" s="2" t="s">
        <v>11</v>
      </c>
      <c r="H5652" s="2" t="s">
        <v>12</v>
      </c>
      <c r="I5652" s="2">
        <v>30</v>
      </c>
      <c r="J5652" s="2" t="str">
        <f>VLOOKUP(A5652,'Cor da Pele e Motivacao'!$A$2:$I$11399,6, FALSE)</f>
        <v>Parda</v>
      </c>
      <c r="K5652" s="2" t="str">
        <f>VLOOKUP(A5652,'Cor da Pele e Motivacao'!$A$2:$I$11399,8, FALSE)</f>
        <v>ATIVIDADES CRIMINAIS</v>
      </c>
      <c r="L5652" s="2">
        <v>1</v>
      </c>
    </row>
    <row r="5653" spans="1:12" ht="15.75" customHeight="1" x14ac:dyDescent="0.25">
      <c r="A5653" t="str">
        <f>CONCATENATE(B5653,C5653,D5653,H5653,I5653,L5653)</f>
        <v>162019HOMICIDIO441</v>
      </c>
      <c r="B5653" s="2">
        <v>1</v>
      </c>
      <c r="C5653" s="2">
        <v>6</v>
      </c>
      <c r="D5653" s="2">
        <v>2019</v>
      </c>
      <c r="E5653" s="2" t="s">
        <v>171</v>
      </c>
      <c r="F5653" s="2" t="s">
        <v>16</v>
      </c>
      <c r="G5653" s="2" t="s">
        <v>11</v>
      </c>
      <c r="H5653" s="2" t="s">
        <v>12</v>
      </c>
      <c r="I5653" s="2">
        <v>44</v>
      </c>
      <c r="J5653" s="2" t="str">
        <f>VLOOKUP(A5653,'Cor da Pele e Motivacao'!$A$2:$I$11399,6, FALSE)</f>
        <v>Parda</v>
      </c>
      <c r="K5653" s="2" t="str">
        <f>VLOOKUP(A5653,'Cor da Pele e Motivacao'!$A$2:$I$11399,8, FALSE)</f>
        <v>ATIVIDADES CRIMINAIS</v>
      </c>
      <c r="L5653" s="2">
        <v>1</v>
      </c>
    </row>
    <row r="5654" spans="1:12" ht="15.75" customHeight="1" x14ac:dyDescent="0.25">
      <c r="A5654" t="str">
        <f>CONCATENATE(B5654,C5654,D5654,H5654,I5654,L5654)</f>
        <v>162019HOMICIDIO201</v>
      </c>
      <c r="B5654" s="2">
        <v>1</v>
      </c>
      <c r="C5654" s="2">
        <v>6</v>
      </c>
      <c r="D5654" s="2">
        <v>2019</v>
      </c>
      <c r="E5654" s="2" t="s">
        <v>25</v>
      </c>
      <c r="F5654" s="2" t="s">
        <v>25</v>
      </c>
      <c r="G5654" s="2" t="s">
        <v>11</v>
      </c>
      <c r="H5654" s="2" t="s">
        <v>12</v>
      </c>
      <c r="I5654" s="2">
        <v>20</v>
      </c>
      <c r="J5654" s="2" t="str">
        <f>VLOOKUP(A5654,'Cor da Pele e Motivacao'!$A$2:$I$11399,6, FALSE)</f>
        <v>Parda</v>
      </c>
      <c r="K5654" s="2" t="str">
        <f>VLOOKUP(A5654,'Cor da Pele e Motivacao'!$A$2:$I$11399,8, FALSE)</f>
        <v>ATIVIDADES CRIMINAIS</v>
      </c>
      <c r="L5654" s="2">
        <v>1</v>
      </c>
    </row>
    <row r="5655" spans="1:12" ht="15.75" customHeight="1" x14ac:dyDescent="0.25">
      <c r="A5655" t="str">
        <f>CONCATENATE(B5655,C5655,D5655,H5655,I5655,L5655)</f>
        <v>162019HOMICIDIO391</v>
      </c>
      <c r="B5655" s="2">
        <v>1</v>
      </c>
      <c r="C5655" s="2">
        <v>6</v>
      </c>
      <c r="D5655" s="2">
        <v>2019</v>
      </c>
      <c r="E5655" s="2" t="s">
        <v>25</v>
      </c>
      <c r="F5655" s="2" t="s">
        <v>25</v>
      </c>
      <c r="G5655" s="2" t="s">
        <v>11</v>
      </c>
      <c r="H5655" s="2" t="s">
        <v>12</v>
      </c>
      <c r="I5655" s="2">
        <v>39</v>
      </c>
      <c r="J5655" s="2" t="str">
        <f>VLOOKUP(A5655,'Cor da Pele e Motivacao'!$A$2:$I$11399,6, FALSE)</f>
        <v>Parda</v>
      </c>
      <c r="K5655" s="2" t="str">
        <f>VLOOKUP(A5655,'Cor da Pele e Motivacao'!$A$2:$I$11399,8, FALSE)</f>
        <v>ATIVIDADES CRIMINAIS</v>
      </c>
      <c r="L5655" s="2">
        <v>1</v>
      </c>
    </row>
    <row r="5656" spans="1:12" ht="15.75" customHeight="1" x14ac:dyDescent="0.25">
      <c r="A5656" t="str">
        <f>CONCATENATE(B5656,C5656,D5656,H5656,I5656,L5656)</f>
        <v>162019HOMICIDIO261</v>
      </c>
      <c r="B5656" s="2">
        <v>1</v>
      </c>
      <c r="C5656" s="2">
        <v>6</v>
      </c>
      <c r="D5656" s="2">
        <v>2019</v>
      </c>
      <c r="E5656" s="2" t="s">
        <v>180</v>
      </c>
      <c r="F5656" s="2" t="s">
        <v>16</v>
      </c>
      <c r="G5656" s="2" t="s">
        <v>11</v>
      </c>
      <c r="H5656" s="2" t="s">
        <v>12</v>
      </c>
      <c r="I5656" s="2">
        <v>26</v>
      </c>
      <c r="J5656" s="2" t="str">
        <f>VLOOKUP(A5656,'Cor da Pele e Motivacao'!$A$2:$I$11399,6, FALSE)</f>
        <v>Negra</v>
      </c>
      <c r="K5656" s="2" t="str">
        <f>VLOOKUP(A5656,'Cor da Pele e Motivacao'!$A$2:$I$11399,8, FALSE)</f>
        <v>ATIVIDADES CRIMINAIS</v>
      </c>
      <c r="L5656" s="2">
        <v>1</v>
      </c>
    </row>
    <row r="5657" spans="1:12" ht="15.75" customHeight="1" x14ac:dyDescent="0.25">
      <c r="A5657" t="str">
        <f>CONCATENATE(B5657,C5657,D5657,H5657,I5657,L5657)</f>
        <v>162019LATROCINIO491</v>
      </c>
      <c r="B5657" s="2">
        <v>1</v>
      </c>
      <c r="C5657" s="2">
        <v>6</v>
      </c>
      <c r="D5657" s="2">
        <v>2019</v>
      </c>
      <c r="E5657" s="2" t="s">
        <v>164</v>
      </c>
      <c r="F5657" s="2" t="s">
        <v>16</v>
      </c>
      <c r="G5657" s="2" t="s">
        <v>11</v>
      </c>
      <c r="H5657" s="2" t="s">
        <v>33</v>
      </c>
      <c r="I5657" s="2">
        <v>49</v>
      </c>
      <c r="J5657" s="2" t="str">
        <f>VLOOKUP(A5657,'Cor da Pele e Motivacao'!$A$2:$I$11399,6, FALSE)</f>
        <v>Parda</v>
      </c>
      <c r="K5657" s="2" t="str">
        <f>VLOOKUP(A5657,'Cor da Pele e Motivacao'!$A$2:$I$11399,8, FALSE)</f>
        <v>PATRIMÔNIO</v>
      </c>
      <c r="L5657" s="2">
        <v>1</v>
      </c>
    </row>
    <row r="5658" spans="1:12" ht="15.75" customHeight="1" x14ac:dyDescent="0.25">
      <c r="A5658" t="str">
        <f>CONCATENATE(B5658,C5658,D5658,H5658,I5658,L5658)</f>
        <v>162019HOMICIDIO481</v>
      </c>
      <c r="B5658" s="2">
        <v>1</v>
      </c>
      <c r="C5658" s="2">
        <v>6</v>
      </c>
      <c r="D5658" s="2">
        <v>2019</v>
      </c>
      <c r="E5658" s="2" t="s">
        <v>49</v>
      </c>
      <c r="F5658" s="2" t="s">
        <v>16</v>
      </c>
      <c r="G5658" s="2" t="s">
        <v>11</v>
      </c>
      <c r="H5658" s="2" t="s">
        <v>12</v>
      </c>
      <c r="I5658" s="2">
        <v>48</v>
      </c>
      <c r="J5658" s="2" t="str">
        <f>VLOOKUP(A5658,'Cor da Pele e Motivacao'!$A$2:$I$11399,6, FALSE)</f>
        <v>Parda</v>
      </c>
      <c r="K5658" s="2" t="str">
        <f>VLOOKUP(A5658,'Cor da Pele e Motivacao'!$A$2:$I$11399,8, FALSE)</f>
        <v>ATIVIDADES CRIMINAIS</v>
      </c>
      <c r="L5658" s="2">
        <v>1</v>
      </c>
    </row>
    <row r="5659" spans="1:12" ht="15.75" customHeight="1" x14ac:dyDescent="0.25">
      <c r="A5659" t="str">
        <f>CONCATENATE(B5659,C5659,D5659,H5659,I5659,L5659)</f>
        <v>162019HOMICIDIO361</v>
      </c>
      <c r="B5659" s="2">
        <v>1</v>
      </c>
      <c r="C5659" s="2">
        <v>6</v>
      </c>
      <c r="D5659" s="2">
        <v>2019</v>
      </c>
      <c r="E5659" s="2" t="s">
        <v>120</v>
      </c>
      <c r="F5659" s="2" t="s">
        <v>16</v>
      </c>
      <c r="G5659" s="2" t="s">
        <v>11</v>
      </c>
      <c r="H5659" s="2" t="s">
        <v>12</v>
      </c>
      <c r="I5659" s="2">
        <v>36</v>
      </c>
      <c r="J5659" s="2" t="str">
        <f>VLOOKUP(A5659,'Cor da Pele e Motivacao'!$A$2:$I$11399,6, FALSE)</f>
        <v>Parda</v>
      </c>
      <c r="K5659" s="2" t="str">
        <f>VLOOKUP(A5659,'Cor da Pele e Motivacao'!$A$2:$I$11399,8, FALSE)</f>
        <v>ATIVIDADES CRIMINAIS</v>
      </c>
      <c r="L5659" s="2">
        <v>1</v>
      </c>
    </row>
    <row r="5660" spans="1:12" ht="15.75" customHeight="1" x14ac:dyDescent="0.25">
      <c r="A5660" t="str">
        <f>CONCATENATE(B5660,C5660,D5660,H5660,I5660,L5660)</f>
        <v>262019HOMICIDIO181</v>
      </c>
      <c r="B5660" s="2">
        <v>2</v>
      </c>
      <c r="C5660" s="2">
        <v>6</v>
      </c>
      <c r="D5660" s="2">
        <v>2019</v>
      </c>
      <c r="E5660" s="2" t="s">
        <v>168</v>
      </c>
      <c r="F5660" s="2" t="s">
        <v>10</v>
      </c>
      <c r="G5660" s="2" t="s">
        <v>11</v>
      </c>
      <c r="H5660" s="2" t="s">
        <v>12</v>
      </c>
      <c r="I5660" s="2">
        <v>18</v>
      </c>
      <c r="J5660" s="2" t="str">
        <f>VLOOKUP(A5660,'Cor da Pele e Motivacao'!$A$2:$I$11399,6, FALSE)</f>
        <v>Parda</v>
      </c>
      <c r="K5660" s="2" t="str">
        <f>VLOOKUP(A5660,'Cor da Pele e Motivacao'!$A$2:$I$11399,8, FALSE)</f>
        <v>ATIVIDADES CRIMINAIS</v>
      </c>
      <c r="L5660" s="2">
        <v>1</v>
      </c>
    </row>
    <row r="5661" spans="1:12" ht="15.75" customHeight="1" x14ac:dyDescent="0.25">
      <c r="A5661" t="str">
        <f>CONCATENATE(B5661,C5661,D5661,H5661,I5661,L5661)</f>
        <v>262019HOMICIDIO181</v>
      </c>
      <c r="B5661" s="2">
        <v>2</v>
      </c>
      <c r="C5661" s="2">
        <v>6</v>
      </c>
      <c r="D5661" s="2">
        <v>2019</v>
      </c>
      <c r="E5661" s="2" t="s">
        <v>15</v>
      </c>
      <c r="F5661" s="2" t="s">
        <v>16</v>
      </c>
      <c r="G5661" s="2" t="s">
        <v>11</v>
      </c>
      <c r="H5661" s="2" t="s">
        <v>12</v>
      </c>
      <c r="I5661" s="2">
        <v>18</v>
      </c>
      <c r="J5661" s="2" t="str">
        <f>VLOOKUP(A5661,'Cor da Pele e Motivacao'!$A$2:$I$11399,6, FALSE)</f>
        <v>Parda</v>
      </c>
      <c r="K5661" s="2" t="str">
        <f>VLOOKUP(A5661,'Cor da Pele e Motivacao'!$A$2:$I$11399,8, FALSE)</f>
        <v>ATIVIDADES CRIMINAIS</v>
      </c>
      <c r="L5661" s="2">
        <v>1</v>
      </c>
    </row>
    <row r="5662" spans="1:12" ht="15.75" customHeight="1" x14ac:dyDescent="0.25">
      <c r="A5662" t="str">
        <f>CONCATENATE(B5662,C5662,D5662,H5662,I5662,L5662)</f>
        <v>262019HOMICIDIO261</v>
      </c>
      <c r="B5662" s="2">
        <v>2</v>
      </c>
      <c r="C5662" s="2">
        <v>6</v>
      </c>
      <c r="D5662" s="2">
        <v>2019</v>
      </c>
      <c r="E5662" s="2" t="s">
        <v>57</v>
      </c>
      <c r="F5662" s="2" t="s">
        <v>22</v>
      </c>
      <c r="G5662" s="2" t="s">
        <v>11</v>
      </c>
      <c r="H5662" s="2" t="s">
        <v>12</v>
      </c>
      <c r="I5662" s="2">
        <v>26</v>
      </c>
      <c r="J5662" s="2" t="str">
        <f>VLOOKUP(A5662,'Cor da Pele e Motivacao'!$A$2:$I$11399,6, FALSE)</f>
        <v>Parda</v>
      </c>
      <c r="K5662" s="2" t="str">
        <f>VLOOKUP(A5662,'Cor da Pele e Motivacao'!$A$2:$I$11399,8, FALSE)</f>
        <v>ATIVIDADES CRIMINAIS</v>
      </c>
      <c r="L5662" s="2">
        <v>1</v>
      </c>
    </row>
    <row r="5663" spans="1:12" ht="15.75" customHeight="1" x14ac:dyDescent="0.25">
      <c r="A5663" t="str">
        <f>CONCATENATE(B5663,C5663,D5663,H5663,I5663,L5663)</f>
        <v>262019HOMICIDIO251</v>
      </c>
      <c r="B5663" s="2">
        <v>2</v>
      </c>
      <c r="C5663" s="2">
        <v>6</v>
      </c>
      <c r="D5663" s="2">
        <v>2019</v>
      </c>
      <c r="E5663" s="2" t="s">
        <v>72</v>
      </c>
      <c r="F5663" s="2" t="s">
        <v>16</v>
      </c>
      <c r="G5663" s="2" t="s">
        <v>11</v>
      </c>
      <c r="H5663" s="2" t="s">
        <v>12</v>
      </c>
      <c r="I5663" s="2">
        <v>25</v>
      </c>
      <c r="J5663" s="2" t="str">
        <f>VLOOKUP(A5663,'Cor da Pele e Motivacao'!$A$2:$I$11399,6, FALSE)</f>
        <v>Parda</v>
      </c>
      <c r="K5663" s="2" t="str">
        <f>VLOOKUP(A5663,'Cor da Pele e Motivacao'!$A$2:$I$11399,8, FALSE)</f>
        <v>ATIVIDADES CRIMINAIS</v>
      </c>
      <c r="L5663" s="2">
        <v>1</v>
      </c>
    </row>
    <row r="5664" spans="1:12" ht="15.75" customHeight="1" x14ac:dyDescent="0.25">
      <c r="A5664" t="str">
        <f>CONCATENATE(B5664,C5664,D5664,H5664,I5664,L5664)</f>
        <v>262019HOMICIDIO441</v>
      </c>
      <c r="B5664" s="2">
        <v>2</v>
      </c>
      <c r="C5664" s="2">
        <v>6</v>
      </c>
      <c r="D5664" s="2">
        <v>2019</v>
      </c>
      <c r="E5664" s="2" t="s">
        <v>78</v>
      </c>
      <c r="F5664" s="2" t="s">
        <v>14</v>
      </c>
      <c r="G5664" s="2" t="s">
        <v>11</v>
      </c>
      <c r="H5664" s="2" t="s">
        <v>12</v>
      </c>
      <c r="I5664" s="2">
        <v>44</v>
      </c>
      <c r="J5664" s="2" t="str">
        <f>VLOOKUP(A5664,'Cor da Pele e Motivacao'!$A$2:$I$11399,6, FALSE)</f>
        <v>Parda</v>
      </c>
      <c r="K5664" s="2" t="str">
        <f>VLOOKUP(A5664,'Cor da Pele e Motivacao'!$A$2:$I$11399,8, FALSE)</f>
        <v>ATIVIDADES CRIMINAIS</v>
      </c>
      <c r="L5664" s="2">
        <v>1</v>
      </c>
    </row>
    <row r="5665" spans="1:12" ht="15.75" customHeight="1" x14ac:dyDescent="0.25">
      <c r="A5665" t="str">
        <f>CONCATENATE(B5665,C5665,D5665,H5665,I5665,L5665)</f>
        <v>262019HOMICIDIO201</v>
      </c>
      <c r="B5665" s="2">
        <v>2</v>
      </c>
      <c r="C5665" s="2">
        <v>6</v>
      </c>
      <c r="D5665" s="2">
        <v>2019</v>
      </c>
      <c r="E5665" s="2" t="s">
        <v>67</v>
      </c>
      <c r="F5665" s="2" t="s">
        <v>16</v>
      </c>
      <c r="G5665" s="2" t="s">
        <v>28</v>
      </c>
      <c r="H5665" s="2" t="s">
        <v>12</v>
      </c>
      <c r="I5665" s="2">
        <v>20</v>
      </c>
      <c r="J5665" s="2" t="str">
        <f>VLOOKUP(A5665,'Cor da Pele e Motivacao'!$A$2:$I$11399,6, FALSE)</f>
        <v>Parda</v>
      </c>
      <c r="K5665" s="2" t="str">
        <f>VLOOKUP(A5665,'Cor da Pele e Motivacao'!$A$2:$I$11399,8, FALSE)</f>
        <v>ATIVIDADES CRIMINAIS</v>
      </c>
      <c r="L5665" s="2">
        <v>1</v>
      </c>
    </row>
    <row r="5666" spans="1:12" ht="15.75" customHeight="1" x14ac:dyDescent="0.25">
      <c r="A5666" t="str">
        <f>CONCATENATE(B5666,C5666,D5666,H5666,I5666,L5666)</f>
        <v>262019HOMICIDIO571</v>
      </c>
      <c r="B5666" s="2">
        <v>2</v>
      </c>
      <c r="C5666" s="2">
        <v>6</v>
      </c>
      <c r="D5666" s="2">
        <v>2019</v>
      </c>
      <c r="E5666" s="2" t="s">
        <v>36</v>
      </c>
      <c r="F5666" s="2" t="s">
        <v>14</v>
      </c>
      <c r="G5666" s="2" t="s">
        <v>11</v>
      </c>
      <c r="H5666" s="2" t="s">
        <v>12</v>
      </c>
      <c r="I5666" s="2">
        <v>57</v>
      </c>
      <c r="J5666" s="2" t="str">
        <f>VLOOKUP(A5666,'Cor da Pele e Motivacao'!$A$2:$I$11399,6, FALSE)</f>
        <v>Parda</v>
      </c>
      <c r="K5666" s="2" t="str">
        <f>VLOOKUP(A5666,'Cor da Pele e Motivacao'!$A$2:$I$11399,8, FALSE)</f>
        <v>ATIVIDADES CRIMINAIS</v>
      </c>
      <c r="L5666" s="2">
        <v>1</v>
      </c>
    </row>
    <row r="5667" spans="1:12" ht="15.75" customHeight="1" x14ac:dyDescent="0.25">
      <c r="A5667" t="str">
        <f>CONCATENATE(B5667,C5667,D5667,H5667,I5667,L5667)</f>
        <v>262019HOMICIDIO351</v>
      </c>
      <c r="B5667" s="2">
        <v>2</v>
      </c>
      <c r="C5667" s="2">
        <v>6</v>
      </c>
      <c r="D5667" s="2">
        <v>2019</v>
      </c>
      <c r="E5667" s="2" t="s">
        <v>24</v>
      </c>
      <c r="F5667" s="2" t="s">
        <v>10</v>
      </c>
      <c r="G5667" s="2" t="s">
        <v>11</v>
      </c>
      <c r="H5667" s="2" t="s">
        <v>12</v>
      </c>
      <c r="I5667" s="2">
        <v>35</v>
      </c>
      <c r="J5667" s="2" t="str">
        <f>VLOOKUP(A5667,'Cor da Pele e Motivacao'!$A$2:$I$11399,6, FALSE)</f>
        <v>Parda</v>
      </c>
      <c r="K5667" s="2" t="str">
        <f>VLOOKUP(A5667,'Cor da Pele e Motivacao'!$A$2:$I$11399,8, FALSE)</f>
        <v>ATIVIDADES CRIMINAIS</v>
      </c>
      <c r="L5667" s="2">
        <v>1</v>
      </c>
    </row>
    <row r="5668" spans="1:12" ht="15.75" customHeight="1" x14ac:dyDescent="0.25">
      <c r="A5668" t="str">
        <f>CONCATENATE(B5668,C5668,D5668,H5668,I5668,L5668)</f>
        <v>262019HOMICIDIO161</v>
      </c>
      <c r="B5668" s="2">
        <v>2</v>
      </c>
      <c r="C5668" s="2">
        <v>6</v>
      </c>
      <c r="D5668" s="2">
        <v>2019</v>
      </c>
      <c r="E5668" s="2" t="s">
        <v>25</v>
      </c>
      <c r="F5668" s="2" t="s">
        <v>25</v>
      </c>
      <c r="G5668" s="2" t="s">
        <v>11</v>
      </c>
      <c r="H5668" s="2" t="s">
        <v>12</v>
      </c>
      <c r="I5668" s="2">
        <v>16</v>
      </c>
      <c r="J5668" s="2" t="str">
        <f>VLOOKUP(A5668,'Cor da Pele e Motivacao'!$A$2:$I$11399,6, FALSE)</f>
        <v>Parda</v>
      </c>
      <c r="K5668" s="2" t="str">
        <f>VLOOKUP(A5668,'Cor da Pele e Motivacao'!$A$2:$I$11399,8, FALSE)</f>
        <v>ATIVIDADES CRIMINAIS</v>
      </c>
      <c r="L5668" s="2">
        <v>1</v>
      </c>
    </row>
    <row r="5669" spans="1:12" ht="15.75" customHeight="1" x14ac:dyDescent="0.25">
      <c r="A5669" t="str">
        <f>CONCATENATE(B5669,C5669,D5669,H5669,I5669,L5669)</f>
        <v>262019HOMICIDIO171</v>
      </c>
      <c r="B5669" s="2">
        <v>2</v>
      </c>
      <c r="C5669" s="2">
        <v>6</v>
      </c>
      <c r="D5669" s="2">
        <v>2019</v>
      </c>
      <c r="E5669" s="2" t="s">
        <v>25</v>
      </c>
      <c r="F5669" s="2" t="s">
        <v>25</v>
      </c>
      <c r="G5669" s="2" t="s">
        <v>11</v>
      </c>
      <c r="H5669" s="2" t="s">
        <v>12</v>
      </c>
      <c r="I5669" s="2">
        <v>17</v>
      </c>
      <c r="J5669" s="2" t="str">
        <f>VLOOKUP(A5669,'Cor da Pele e Motivacao'!$A$2:$I$11399,6, FALSE)</f>
        <v>Parda</v>
      </c>
      <c r="K5669" s="2" t="str">
        <f>VLOOKUP(A5669,'Cor da Pele e Motivacao'!$A$2:$I$11399,8, FALSE)</f>
        <v>ATIVIDADES CRIMINAIS</v>
      </c>
      <c r="L5669" s="2">
        <v>1</v>
      </c>
    </row>
    <row r="5670" spans="1:12" ht="15.75" customHeight="1" x14ac:dyDescent="0.25">
      <c r="A5670" t="str">
        <f>CONCATENATE(B5670,C5670,D5670,H5670,I5670,L5670)</f>
        <v>262019HOMICIDIO271</v>
      </c>
      <c r="B5670" s="2">
        <v>2</v>
      </c>
      <c r="C5670" s="2">
        <v>6</v>
      </c>
      <c r="D5670" s="2">
        <v>2019</v>
      </c>
      <c r="E5670" s="2" t="s">
        <v>25</v>
      </c>
      <c r="F5670" s="2" t="s">
        <v>25</v>
      </c>
      <c r="G5670" s="2" t="s">
        <v>11</v>
      </c>
      <c r="H5670" s="2" t="s">
        <v>12</v>
      </c>
      <c r="I5670" s="2">
        <v>27</v>
      </c>
      <c r="J5670" s="2" t="str">
        <f>VLOOKUP(A5670,'Cor da Pele e Motivacao'!$A$2:$I$11399,6, FALSE)</f>
        <v>Parda</v>
      </c>
      <c r="K5670" s="2" t="str">
        <f>VLOOKUP(A5670,'Cor da Pele e Motivacao'!$A$2:$I$11399,8, FALSE)</f>
        <v>ATIVIDADES CRIMINAIS</v>
      </c>
      <c r="L5670" s="2">
        <v>1</v>
      </c>
    </row>
    <row r="5671" spans="1:12" ht="15.75" customHeight="1" x14ac:dyDescent="0.25">
      <c r="A5671" t="str">
        <f>CONCATENATE(B5671,C5671,D5671,H5671,I5671,L5671)</f>
        <v>262019HOMICIDIO291</v>
      </c>
      <c r="B5671" s="2">
        <v>2</v>
      </c>
      <c r="C5671" s="2">
        <v>6</v>
      </c>
      <c r="D5671" s="2">
        <v>2019</v>
      </c>
      <c r="E5671" s="2" t="s">
        <v>25</v>
      </c>
      <c r="F5671" s="2" t="s">
        <v>25</v>
      </c>
      <c r="G5671" s="2" t="s">
        <v>11</v>
      </c>
      <c r="H5671" s="2" t="s">
        <v>12</v>
      </c>
      <c r="I5671" s="2">
        <v>29</v>
      </c>
      <c r="J5671" s="2" t="str">
        <f>VLOOKUP(A5671,'Cor da Pele e Motivacao'!$A$2:$I$11399,6, FALSE)</f>
        <v>Parda</v>
      </c>
      <c r="K5671" s="2" t="str">
        <f>VLOOKUP(A5671,'Cor da Pele e Motivacao'!$A$2:$I$11399,8, FALSE)</f>
        <v>VIOLÊNCIA INTERPESSOAL</v>
      </c>
      <c r="L5671" s="2">
        <v>1</v>
      </c>
    </row>
    <row r="5672" spans="1:12" ht="15.75" customHeight="1" x14ac:dyDescent="0.25">
      <c r="A5672" t="str">
        <f>CONCATENATE(B5672,C5672,D5672,H5672,I5672,L5672)</f>
        <v>262019HOMICIDIO311</v>
      </c>
      <c r="B5672" s="2">
        <v>2</v>
      </c>
      <c r="C5672" s="2">
        <v>6</v>
      </c>
      <c r="D5672" s="2">
        <v>2019</v>
      </c>
      <c r="E5672" s="2" t="s">
        <v>25</v>
      </c>
      <c r="F5672" s="2" t="s">
        <v>25</v>
      </c>
      <c r="G5672" s="2" t="s">
        <v>11</v>
      </c>
      <c r="H5672" s="2" t="s">
        <v>12</v>
      </c>
      <c r="I5672" s="2">
        <v>31</v>
      </c>
      <c r="J5672" s="2" t="str">
        <f>VLOOKUP(A5672,'Cor da Pele e Motivacao'!$A$2:$I$11399,6, FALSE)</f>
        <v>Parda</v>
      </c>
      <c r="K5672" s="2" t="str">
        <f>VLOOKUP(A5672,'Cor da Pele e Motivacao'!$A$2:$I$11399,8, FALSE)</f>
        <v>ATIVIDADES CRIMINAIS</v>
      </c>
      <c r="L5672" s="2">
        <v>1</v>
      </c>
    </row>
    <row r="5673" spans="1:12" ht="15.75" customHeight="1" x14ac:dyDescent="0.25">
      <c r="A5673" t="str">
        <f>CONCATENATE(B5673,C5673,D5673,H5673,I5673,L5673)</f>
        <v>262019HOMICIDIO211</v>
      </c>
      <c r="B5673" s="2">
        <v>2</v>
      </c>
      <c r="C5673" s="2">
        <v>6</v>
      </c>
      <c r="D5673" s="2">
        <v>2019</v>
      </c>
      <c r="E5673" s="2" t="s">
        <v>38</v>
      </c>
      <c r="F5673" s="2" t="s">
        <v>22</v>
      </c>
      <c r="G5673" s="2" t="s">
        <v>11</v>
      </c>
      <c r="H5673" s="2" t="s">
        <v>12</v>
      </c>
      <c r="I5673" s="2">
        <v>21</v>
      </c>
      <c r="J5673" s="2" t="str">
        <f>VLOOKUP(A5673,'Cor da Pele e Motivacao'!$A$2:$I$11399,6, FALSE)</f>
        <v>Parda</v>
      </c>
      <c r="K5673" s="2" t="str">
        <f>VLOOKUP(A5673,'Cor da Pele e Motivacao'!$A$2:$I$11399,8, FALSE)</f>
        <v>ATIVIDADES CRIMINAIS</v>
      </c>
      <c r="L5673" s="2">
        <v>1</v>
      </c>
    </row>
    <row r="5674" spans="1:12" ht="15.75" customHeight="1" x14ac:dyDescent="0.25">
      <c r="A5674" t="str">
        <f>CONCATENATE(B5674,C5674,D5674,H5674,I5674,L5674)</f>
        <v>362019HOMICIDIO201</v>
      </c>
      <c r="B5674" s="2">
        <v>3</v>
      </c>
      <c r="C5674" s="2">
        <v>6</v>
      </c>
      <c r="D5674" s="2">
        <v>2019</v>
      </c>
      <c r="E5674" s="2" t="s">
        <v>64</v>
      </c>
      <c r="F5674" s="2" t="s">
        <v>14</v>
      </c>
      <c r="G5674" s="2" t="s">
        <v>11</v>
      </c>
      <c r="H5674" s="2" t="s">
        <v>12</v>
      </c>
      <c r="I5674" s="2">
        <v>20</v>
      </c>
      <c r="J5674" s="2" t="str">
        <f>VLOOKUP(A5674,'Cor da Pele e Motivacao'!$A$2:$I$11399,6, FALSE)</f>
        <v>Parda</v>
      </c>
      <c r="K5674" s="2" t="str">
        <f>VLOOKUP(A5674,'Cor da Pele e Motivacao'!$A$2:$I$11399,8, FALSE)</f>
        <v>VIOLÊNCIA INTERPESSOAL</v>
      </c>
      <c r="L5674" s="2">
        <v>1</v>
      </c>
    </row>
    <row r="5675" spans="1:12" ht="15.75" customHeight="1" x14ac:dyDescent="0.25">
      <c r="A5675" t="str">
        <f>CONCATENATE(B5675,C5675,D5675,H5675,I5675,L5675)</f>
        <v>362019HOMICIDIO291</v>
      </c>
      <c r="B5675" s="2">
        <v>3</v>
      </c>
      <c r="C5675" s="2">
        <v>6</v>
      </c>
      <c r="D5675" s="2">
        <v>2019</v>
      </c>
      <c r="E5675" s="2" t="s">
        <v>20</v>
      </c>
      <c r="F5675" s="2" t="s">
        <v>14</v>
      </c>
      <c r="G5675" s="2" t="s">
        <v>28</v>
      </c>
      <c r="H5675" s="2" t="s">
        <v>12</v>
      </c>
      <c r="I5675" s="2">
        <v>29</v>
      </c>
      <c r="J5675" s="2" t="str">
        <f>VLOOKUP(A5675,'Cor da Pele e Motivacao'!$A$2:$I$11399,6, FALSE)</f>
        <v>Parda</v>
      </c>
      <c r="K5675" s="2" t="str">
        <f>VLOOKUP(A5675,'Cor da Pele e Motivacao'!$A$2:$I$11399,8, FALSE)</f>
        <v>VIOLÊNCIA INTERPESSOAL</v>
      </c>
      <c r="L5675" s="2">
        <v>1</v>
      </c>
    </row>
    <row r="5676" spans="1:12" ht="15.75" customHeight="1" x14ac:dyDescent="0.25">
      <c r="A5676" t="str">
        <f>CONCATENATE(B5676,C5676,D5676,H5676,I5676,L5676)</f>
        <v>362019HOMICIDIO251</v>
      </c>
      <c r="B5676" s="2">
        <v>3</v>
      </c>
      <c r="C5676" s="2">
        <v>6</v>
      </c>
      <c r="D5676" s="2">
        <v>2019</v>
      </c>
      <c r="E5676" s="2" t="s">
        <v>24</v>
      </c>
      <c r="F5676" s="2" t="s">
        <v>10</v>
      </c>
      <c r="G5676" s="2" t="s">
        <v>11</v>
      </c>
      <c r="H5676" s="2" t="s">
        <v>12</v>
      </c>
      <c r="I5676" s="2">
        <v>25</v>
      </c>
      <c r="J5676" s="2" t="str">
        <f>VLOOKUP(A5676,'Cor da Pele e Motivacao'!$A$2:$I$11399,6, FALSE)</f>
        <v>Parda</v>
      </c>
      <c r="K5676" s="2" t="str">
        <f>VLOOKUP(A5676,'Cor da Pele e Motivacao'!$A$2:$I$11399,8, FALSE)</f>
        <v>A DEFINIR</v>
      </c>
      <c r="L5676" s="2">
        <v>1</v>
      </c>
    </row>
    <row r="5677" spans="1:12" ht="15.75" customHeight="1" x14ac:dyDescent="0.25">
      <c r="A5677" t="str">
        <f>CONCATENATE(B5677,C5677,D5677,H5677,I5677,L5677)</f>
        <v>362019FEMINICIDIO341</v>
      </c>
      <c r="B5677" s="2">
        <v>3</v>
      </c>
      <c r="C5677" s="2">
        <v>6</v>
      </c>
      <c r="D5677" s="2">
        <v>2019</v>
      </c>
      <c r="E5677" s="2" t="s">
        <v>25</v>
      </c>
      <c r="F5677" s="2" t="s">
        <v>25</v>
      </c>
      <c r="G5677" s="2" t="s">
        <v>28</v>
      </c>
      <c r="H5677" s="2" t="s">
        <v>29</v>
      </c>
      <c r="I5677" s="2">
        <v>34</v>
      </c>
      <c r="J5677" s="2" t="str">
        <f>VLOOKUP(A5677,'Cor da Pele e Motivacao'!$A$2:$I$11399,6, FALSE)</f>
        <v>Parda</v>
      </c>
      <c r="K5677" s="2" t="str">
        <f>VLOOKUP(A5677,'Cor da Pele e Motivacao'!$A$2:$I$11399,8, FALSE)</f>
        <v>FEMINICIDIO</v>
      </c>
      <c r="L5677" s="2">
        <v>1</v>
      </c>
    </row>
    <row r="5678" spans="1:12" ht="15.75" customHeight="1" x14ac:dyDescent="0.25">
      <c r="A5678" t="str">
        <f>CONCATENATE(B5678,C5678,D5678,H5678,I5678,L5678)</f>
        <v>362019HOMICIDIO201</v>
      </c>
      <c r="B5678" s="2">
        <v>3</v>
      </c>
      <c r="C5678" s="2">
        <v>6</v>
      </c>
      <c r="D5678" s="2">
        <v>2019</v>
      </c>
      <c r="E5678" s="2" t="s">
        <v>123</v>
      </c>
      <c r="F5678" s="2" t="s">
        <v>10</v>
      </c>
      <c r="G5678" s="2" t="s">
        <v>11</v>
      </c>
      <c r="H5678" s="2" t="s">
        <v>12</v>
      </c>
      <c r="I5678" s="2">
        <v>20</v>
      </c>
      <c r="J5678" s="2" t="str">
        <f>VLOOKUP(A5678,'Cor da Pele e Motivacao'!$A$2:$I$11399,6, FALSE)</f>
        <v>Parda</v>
      </c>
      <c r="K5678" s="2" t="str">
        <f>VLOOKUP(A5678,'Cor da Pele e Motivacao'!$A$2:$I$11399,8, FALSE)</f>
        <v>VIOLÊNCIA INTERPESSOAL</v>
      </c>
      <c r="L5678" s="2">
        <v>1</v>
      </c>
    </row>
    <row r="5679" spans="1:12" ht="15.75" customHeight="1" x14ac:dyDescent="0.25">
      <c r="A5679" t="str">
        <f>CONCATENATE(B5679,C5679,D5679,H5679,I5679,L5679)</f>
        <v>462019HOMICIDIO211</v>
      </c>
      <c r="B5679" s="2">
        <v>4</v>
      </c>
      <c r="C5679" s="2">
        <v>6</v>
      </c>
      <c r="D5679" s="2">
        <v>2019</v>
      </c>
      <c r="E5679" s="2" t="s">
        <v>15</v>
      </c>
      <c r="F5679" s="2" t="s">
        <v>16</v>
      </c>
      <c r="G5679" s="2" t="s">
        <v>11</v>
      </c>
      <c r="H5679" s="2" t="s">
        <v>12</v>
      </c>
      <c r="I5679" s="2">
        <v>21</v>
      </c>
      <c r="J5679" s="2" t="str">
        <f>VLOOKUP(A5679,'Cor da Pele e Motivacao'!$A$2:$I$11399,6, FALSE)</f>
        <v>Parda</v>
      </c>
      <c r="K5679" s="2" t="str">
        <f>VLOOKUP(A5679,'Cor da Pele e Motivacao'!$A$2:$I$11399,8, FALSE)</f>
        <v>ATIVIDADES CRIMINAIS</v>
      </c>
      <c r="L5679" s="2">
        <v>1</v>
      </c>
    </row>
    <row r="5680" spans="1:12" ht="15.75" customHeight="1" x14ac:dyDescent="0.25">
      <c r="A5680" t="str">
        <f>CONCATENATE(B5680,C5680,D5680,H5680,I5680,L5680)</f>
        <v>462019HOMICIDIO241</v>
      </c>
      <c r="B5680" s="2">
        <v>4</v>
      </c>
      <c r="C5680" s="2">
        <v>6</v>
      </c>
      <c r="D5680" s="2">
        <v>2019</v>
      </c>
      <c r="E5680" s="2" t="s">
        <v>15</v>
      </c>
      <c r="F5680" s="2" t="s">
        <v>16</v>
      </c>
      <c r="G5680" s="2" t="s">
        <v>11</v>
      </c>
      <c r="H5680" s="2" t="s">
        <v>12</v>
      </c>
      <c r="I5680" s="2">
        <v>24</v>
      </c>
      <c r="J5680" s="2" t="str">
        <f>VLOOKUP(A5680,'Cor da Pele e Motivacao'!$A$2:$I$11399,6, FALSE)</f>
        <v>Parda</v>
      </c>
      <c r="K5680" s="2" t="str">
        <f>VLOOKUP(A5680,'Cor da Pele e Motivacao'!$A$2:$I$11399,8, FALSE)</f>
        <v>ATIVIDADES CRIMINAIS</v>
      </c>
      <c r="L5680" s="2">
        <v>1</v>
      </c>
    </row>
    <row r="5681" spans="1:12" ht="15.75" customHeight="1" x14ac:dyDescent="0.25">
      <c r="A5681" t="str">
        <f>CONCATENATE(B5681,C5681,D5681,H5681,I5681,L5681)</f>
        <v>462019HOMICIDIO311</v>
      </c>
      <c r="B5681" s="2">
        <v>4</v>
      </c>
      <c r="C5681" s="2">
        <v>6</v>
      </c>
      <c r="D5681" s="2">
        <v>2019</v>
      </c>
      <c r="E5681" s="2" t="s">
        <v>36</v>
      </c>
      <c r="F5681" s="2" t="s">
        <v>14</v>
      </c>
      <c r="G5681" s="2" t="s">
        <v>11</v>
      </c>
      <c r="H5681" s="2" t="s">
        <v>12</v>
      </c>
      <c r="I5681" s="2">
        <v>31</v>
      </c>
      <c r="J5681" s="2" t="str">
        <f>VLOOKUP(A5681,'Cor da Pele e Motivacao'!$A$2:$I$11399,6, FALSE)</f>
        <v>Parda</v>
      </c>
      <c r="K5681" s="2" t="str">
        <f>VLOOKUP(A5681,'Cor da Pele e Motivacao'!$A$2:$I$11399,8, FALSE)</f>
        <v>ATIVIDADES CRIMINAIS</v>
      </c>
      <c r="L5681" s="2">
        <v>1</v>
      </c>
    </row>
    <row r="5682" spans="1:12" ht="15.75" customHeight="1" x14ac:dyDescent="0.25">
      <c r="A5682" t="str">
        <f>CONCATENATE(B5682,C5682,D5682,H5682,I5682,L5682)</f>
        <v>562019HOMICIDIO411</v>
      </c>
      <c r="B5682" s="2">
        <v>5</v>
      </c>
      <c r="C5682" s="2">
        <v>6</v>
      </c>
      <c r="D5682" s="2">
        <v>2019</v>
      </c>
      <c r="E5682" s="2" t="s">
        <v>99</v>
      </c>
      <c r="F5682" s="2" t="s">
        <v>16</v>
      </c>
      <c r="G5682" s="2" t="s">
        <v>11</v>
      </c>
      <c r="H5682" s="2" t="s">
        <v>12</v>
      </c>
      <c r="I5682" s="2">
        <v>41</v>
      </c>
      <c r="J5682" s="2" t="str">
        <f>VLOOKUP(A5682,'Cor da Pele e Motivacao'!$A$2:$I$11399,6, FALSE)</f>
        <v>Parda</v>
      </c>
      <c r="K5682" s="2" t="str">
        <f>VLOOKUP(A5682,'Cor da Pele e Motivacao'!$A$2:$I$11399,8, FALSE)</f>
        <v>ATIVIDADES CRIMINAIS</v>
      </c>
      <c r="L5682" s="2">
        <v>1</v>
      </c>
    </row>
    <row r="5683" spans="1:12" ht="15.75" customHeight="1" x14ac:dyDescent="0.25">
      <c r="A5683" t="str">
        <f>CONCATENATE(B5683,C5683,D5683,H5683,I5683,L5683)</f>
        <v>562019HOMICIDIO361</v>
      </c>
      <c r="B5683" s="2">
        <v>5</v>
      </c>
      <c r="C5683" s="2">
        <v>6</v>
      </c>
      <c r="D5683" s="2">
        <v>2019</v>
      </c>
      <c r="E5683" s="2" t="s">
        <v>15</v>
      </c>
      <c r="F5683" s="2" t="s">
        <v>16</v>
      </c>
      <c r="G5683" s="2" t="s">
        <v>11</v>
      </c>
      <c r="H5683" s="2" t="s">
        <v>12</v>
      </c>
      <c r="I5683" s="2">
        <v>36</v>
      </c>
      <c r="J5683" s="2" t="str">
        <f>VLOOKUP(A5683,'Cor da Pele e Motivacao'!$A$2:$I$11399,6, FALSE)</f>
        <v>Parda</v>
      </c>
      <c r="K5683" s="2" t="str">
        <f>VLOOKUP(A5683,'Cor da Pele e Motivacao'!$A$2:$I$11399,8, FALSE)</f>
        <v>ATIVIDADES CRIMINAIS</v>
      </c>
      <c r="L5683" s="2">
        <v>1</v>
      </c>
    </row>
    <row r="5684" spans="1:12" ht="15.75" customHeight="1" x14ac:dyDescent="0.25">
      <c r="A5684" t="str">
        <f>CONCATENATE(B5684,C5684,D5684,H5684,I5684,L5684)</f>
        <v>562019HOMICIDIO191</v>
      </c>
      <c r="B5684" s="2">
        <v>5</v>
      </c>
      <c r="C5684" s="2">
        <v>6</v>
      </c>
      <c r="D5684" s="2">
        <v>2019</v>
      </c>
      <c r="E5684" s="2" t="s">
        <v>60</v>
      </c>
      <c r="F5684" s="2" t="s">
        <v>22</v>
      </c>
      <c r="G5684" s="2" t="s">
        <v>11</v>
      </c>
      <c r="H5684" s="2" t="s">
        <v>12</v>
      </c>
      <c r="I5684" s="2">
        <v>19</v>
      </c>
      <c r="J5684" s="2" t="str">
        <f>VLOOKUP(A5684,'Cor da Pele e Motivacao'!$A$2:$I$11399,6, FALSE)</f>
        <v>Parda</v>
      </c>
      <c r="K5684" s="2" t="str">
        <f>VLOOKUP(A5684,'Cor da Pele e Motivacao'!$A$2:$I$11399,8, FALSE)</f>
        <v>ATIVIDADES CRIMINAIS</v>
      </c>
      <c r="L5684" s="2">
        <v>1</v>
      </c>
    </row>
    <row r="5685" spans="1:12" ht="15.75" customHeight="1" x14ac:dyDescent="0.25">
      <c r="A5685" t="str">
        <f>CONCATENATE(B5685,C5685,D5685,H5685,I5685,L5685)</f>
        <v>562019HOMICIDIO261</v>
      </c>
      <c r="B5685" s="2">
        <v>5</v>
      </c>
      <c r="C5685" s="2">
        <v>6</v>
      </c>
      <c r="D5685" s="2">
        <v>2019</v>
      </c>
      <c r="E5685" s="2" t="s">
        <v>20</v>
      </c>
      <c r="F5685" s="2" t="s">
        <v>14</v>
      </c>
      <c r="G5685" s="2" t="s">
        <v>11</v>
      </c>
      <c r="H5685" s="2" t="s">
        <v>12</v>
      </c>
      <c r="I5685" s="2">
        <v>26</v>
      </c>
      <c r="J5685" s="2" t="str">
        <f>VLOOKUP(A5685,'Cor da Pele e Motivacao'!$A$2:$I$11399,6, FALSE)</f>
        <v>Parda</v>
      </c>
      <c r="K5685" s="2" t="str">
        <f>VLOOKUP(A5685,'Cor da Pele e Motivacao'!$A$2:$I$11399,8, FALSE)</f>
        <v>ATIVIDADES CRIMINAIS</v>
      </c>
      <c r="L5685" s="2">
        <v>1</v>
      </c>
    </row>
    <row r="5686" spans="1:12" ht="15.75" customHeight="1" x14ac:dyDescent="0.25">
      <c r="A5686" t="str">
        <f>CONCATENATE(B5686,C5686,D5686,H5686,I5686,L5686)</f>
        <v>562019HOMICIDIO211</v>
      </c>
      <c r="B5686" s="2">
        <v>5</v>
      </c>
      <c r="C5686" s="2">
        <v>6</v>
      </c>
      <c r="D5686" s="2">
        <v>2019</v>
      </c>
      <c r="E5686" s="2" t="s">
        <v>25</v>
      </c>
      <c r="F5686" s="2" t="s">
        <v>25</v>
      </c>
      <c r="G5686" s="2" t="s">
        <v>11</v>
      </c>
      <c r="H5686" s="2" t="s">
        <v>12</v>
      </c>
      <c r="I5686" s="2">
        <v>21</v>
      </c>
      <c r="J5686" s="2" t="str">
        <f>VLOOKUP(A5686,'Cor da Pele e Motivacao'!$A$2:$I$11399,6, FALSE)</f>
        <v>Negra</v>
      </c>
      <c r="K5686" s="2" t="str">
        <f>VLOOKUP(A5686,'Cor da Pele e Motivacao'!$A$2:$I$11399,8, FALSE)</f>
        <v>ATIVIDADES CRIMINAIS</v>
      </c>
      <c r="L5686" s="2">
        <v>1</v>
      </c>
    </row>
    <row r="5687" spans="1:12" ht="15.75" customHeight="1" x14ac:dyDescent="0.25">
      <c r="A5687" t="str">
        <f>CONCATENATE(B5687,C5687,D5687,H5687,I5687,L5687)</f>
        <v>662019HOMICIDIO461</v>
      </c>
      <c r="B5687" s="2">
        <v>6</v>
      </c>
      <c r="C5687" s="2">
        <v>6</v>
      </c>
      <c r="D5687" s="2">
        <v>2019</v>
      </c>
      <c r="E5687" s="2" t="s">
        <v>15</v>
      </c>
      <c r="F5687" s="2" t="s">
        <v>16</v>
      </c>
      <c r="G5687" s="2" t="s">
        <v>11</v>
      </c>
      <c r="H5687" s="2" t="s">
        <v>12</v>
      </c>
      <c r="I5687" s="2">
        <v>46</v>
      </c>
      <c r="J5687" s="2" t="str">
        <f>VLOOKUP(A5687,'Cor da Pele e Motivacao'!$A$2:$I$11399,6, FALSE)</f>
        <v>Parda</v>
      </c>
      <c r="K5687" s="2" t="str">
        <f>VLOOKUP(A5687,'Cor da Pele e Motivacao'!$A$2:$I$11399,8, FALSE)</f>
        <v>VIOLÊNCIA INTERPESSOAL</v>
      </c>
      <c r="L5687" s="2">
        <v>1</v>
      </c>
    </row>
    <row r="5688" spans="1:12" ht="15.75" customHeight="1" x14ac:dyDescent="0.25">
      <c r="A5688" t="str">
        <f>CONCATENATE(B5688,C5688,D5688,H5688,I5688,L5688)</f>
        <v>662019LATROCINIO511</v>
      </c>
      <c r="B5688" s="2">
        <v>6</v>
      </c>
      <c r="C5688" s="2">
        <v>6</v>
      </c>
      <c r="D5688" s="2">
        <v>2019</v>
      </c>
      <c r="E5688" s="2" t="s">
        <v>25</v>
      </c>
      <c r="F5688" s="2" t="s">
        <v>25</v>
      </c>
      <c r="G5688" s="2" t="s">
        <v>28</v>
      </c>
      <c r="H5688" s="2" t="s">
        <v>33</v>
      </c>
      <c r="I5688" s="2">
        <v>51</v>
      </c>
      <c r="J5688" s="2" t="str">
        <f>VLOOKUP(A5688,'Cor da Pele e Motivacao'!$A$2:$I$11399,6, FALSE)</f>
        <v>Parda</v>
      </c>
      <c r="K5688" s="2" t="str">
        <f>VLOOKUP(A5688,'Cor da Pele e Motivacao'!$A$2:$I$11399,8, FALSE)</f>
        <v>PATRIMÔNIO</v>
      </c>
      <c r="L5688" s="2">
        <v>1</v>
      </c>
    </row>
    <row r="5689" spans="1:12" ht="15.75" customHeight="1" x14ac:dyDescent="0.25">
      <c r="A5689" t="str">
        <f>CONCATENATE(B5689,C5689,D5689,H5689,I5689,L5689)</f>
        <v>662019HOMICIDIO461</v>
      </c>
      <c r="B5689" s="2">
        <v>6</v>
      </c>
      <c r="C5689" s="2">
        <v>6</v>
      </c>
      <c r="D5689" s="2">
        <v>2019</v>
      </c>
      <c r="E5689" s="2" t="s">
        <v>25</v>
      </c>
      <c r="F5689" s="2" t="s">
        <v>25</v>
      </c>
      <c r="G5689" s="2" t="s">
        <v>11</v>
      </c>
      <c r="H5689" s="2" t="s">
        <v>12</v>
      </c>
      <c r="I5689" s="2">
        <v>46</v>
      </c>
      <c r="J5689" s="2" t="str">
        <f>VLOOKUP(A5689,'Cor da Pele e Motivacao'!$A$2:$I$11399,6, FALSE)</f>
        <v>Parda</v>
      </c>
      <c r="K5689" s="2" t="str">
        <f>VLOOKUP(A5689,'Cor da Pele e Motivacao'!$A$2:$I$11399,8, FALSE)</f>
        <v>VIOLÊNCIA INTERPESSOAL</v>
      </c>
      <c r="L5689" s="2">
        <v>1</v>
      </c>
    </row>
    <row r="5690" spans="1:12" ht="15.75" customHeight="1" x14ac:dyDescent="0.25">
      <c r="A5690" t="str">
        <f>CONCATENATE(B5690,C5690,D5690,H5690,I5690,L5690)</f>
        <v>662019HOMICIDIO241</v>
      </c>
      <c r="B5690" s="2">
        <v>6</v>
      </c>
      <c r="C5690" s="2">
        <v>6</v>
      </c>
      <c r="D5690" s="2">
        <v>2019</v>
      </c>
      <c r="E5690" s="2" t="s">
        <v>37</v>
      </c>
      <c r="F5690" s="2" t="s">
        <v>22</v>
      </c>
      <c r="G5690" s="2" t="s">
        <v>11</v>
      </c>
      <c r="H5690" s="2" t="s">
        <v>12</v>
      </c>
      <c r="I5690" s="2">
        <v>24</v>
      </c>
      <c r="J5690" s="2" t="str">
        <f>VLOOKUP(A5690,'Cor da Pele e Motivacao'!$A$2:$I$11399,6, FALSE)</f>
        <v>Parda</v>
      </c>
      <c r="K5690" s="2" t="str">
        <f>VLOOKUP(A5690,'Cor da Pele e Motivacao'!$A$2:$I$11399,8, FALSE)</f>
        <v>ATIVIDADES CRIMINAIS</v>
      </c>
      <c r="L5690" s="2">
        <v>1</v>
      </c>
    </row>
    <row r="5691" spans="1:12" ht="15.75" customHeight="1" x14ac:dyDescent="0.25">
      <c r="A5691" t="str">
        <f>CONCATENATE(B5691,C5691,D5691,H5691,I5691,L5691)</f>
        <v>762019HOMICIDIO501</v>
      </c>
      <c r="B5691" s="2">
        <v>7</v>
      </c>
      <c r="C5691" s="2">
        <v>6</v>
      </c>
      <c r="D5691" s="2">
        <v>2019</v>
      </c>
      <c r="E5691" s="2" t="s">
        <v>45</v>
      </c>
      <c r="F5691" s="2" t="s">
        <v>14</v>
      </c>
      <c r="G5691" s="2" t="s">
        <v>11</v>
      </c>
      <c r="H5691" s="2" t="s">
        <v>12</v>
      </c>
      <c r="I5691" s="2">
        <v>50</v>
      </c>
      <c r="J5691" s="2" t="str">
        <f>VLOOKUP(A5691,'Cor da Pele e Motivacao'!$A$2:$I$11399,6, FALSE)</f>
        <v>Parda</v>
      </c>
      <c r="K5691" s="2" t="str">
        <f>VLOOKUP(A5691,'Cor da Pele e Motivacao'!$A$2:$I$11399,8, FALSE)</f>
        <v>ATIVIDADES CRIMINAIS</v>
      </c>
      <c r="L5691" s="2">
        <v>1</v>
      </c>
    </row>
    <row r="5692" spans="1:12" ht="15.75" customHeight="1" x14ac:dyDescent="0.25">
      <c r="A5692" t="str">
        <f>CONCATENATE(B5692,C5692,D5692,H5692,I5692,L5692)</f>
        <v>762019HOMICIDIO241</v>
      </c>
      <c r="B5692" s="2">
        <v>7</v>
      </c>
      <c r="C5692" s="2">
        <v>6</v>
      </c>
      <c r="D5692" s="2">
        <v>2019</v>
      </c>
      <c r="E5692" s="2" t="s">
        <v>96</v>
      </c>
      <c r="F5692" s="2" t="s">
        <v>16</v>
      </c>
      <c r="G5692" s="2" t="s">
        <v>11</v>
      </c>
      <c r="H5692" s="2" t="s">
        <v>12</v>
      </c>
      <c r="I5692" s="2">
        <v>24</v>
      </c>
      <c r="J5692" s="2" t="str">
        <f>VLOOKUP(A5692,'Cor da Pele e Motivacao'!$A$2:$I$11399,6, FALSE)</f>
        <v>Parda</v>
      </c>
      <c r="K5692" s="2" t="str">
        <f>VLOOKUP(A5692,'Cor da Pele e Motivacao'!$A$2:$I$11399,8, FALSE)</f>
        <v>ATIVIDADES CRIMINAIS</v>
      </c>
      <c r="L5692" s="2">
        <v>1</v>
      </c>
    </row>
    <row r="5693" spans="1:12" ht="15.75" customHeight="1" x14ac:dyDescent="0.25">
      <c r="A5693" t="str">
        <f>CONCATENATE(B5693,C5693,D5693,H5693,I5693,L5693)</f>
        <v>762019HOMICIDIO221</v>
      </c>
      <c r="B5693" s="2">
        <v>7</v>
      </c>
      <c r="C5693" s="2">
        <v>6</v>
      </c>
      <c r="D5693" s="2">
        <v>2019</v>
      </c>
      <c r="E5693" s="2" t="s">
        <v>13</v>
      </c>
      <c r="F5693" s="2" t="s">
        <v>14</v>
      </c>
      <c r="G5693" s="2" t="s">
        <v>11</v>
      </c>
      <c r="H5693" s="2" t="s">
        <v>12</v>
      </c>
      <c r="I5693" s="2">
        <v>22</v>
      </c>
      <c r="J5693" s="2" t="str">
        <f>VLOOKUP(A5693,'Cor da Pele e Motivacao'!$A$2:$I$11399,6, FALSE)</f>
        <v>Parda</v>
      </c>
      <c r="K5693" s="2" t="str">
        <f>VLOOKUP(A5693,'Cor da Pele e Motivacao'!$A$2:$I$11399,8, FALSE)</f>
        <v>ATIVIDADES CRIMINAIS</v>
      </c>
      <c r="L5693" s="2">
        <v>1</v>
      </c>
    </row>
    <row r="5694" spans="1:12" ht="15.75" customHeight="1" x14ac:dyDescent="0.25">
      <c r="A5694" t="str">
        <f>CONCATENATE(B5694,C5694,D5694,H5694,I5694,L5694)</f>
        <v>762019HOMICIDIO351</v>
      </c>
      <c r="B5694" s="2">
        <v>7</v>
      </c>
      <c r="C5694" s="2">
        <v>6</v>
      </c>
      <c r="D5694" s="2">
        <v>2019</v>
      </c>
      <c r="E5694" s="2" t="s">
        <v>83</v>
      </c>
      <c r="F5694" s="2" t="s">
        <v>14</v>
      </c>
      <c r="G5694" s="2" t="s">
        <v>11</v>
      </c>
      <c r="H5694" s="2" t="s">
        <v>12</v>
      </c>
      <c r="I5694" s="2">
        <v>35</v>
      </c>
      <c r="J5694" s="2" t="str">
        <f>VLOOKUP(A5694,'Cor da Pele e Motivacao'!$A$2:$I$11399,6, FALSE)</f>
        <v>Parda</v>
      </c>
      <c r="K5694" s="2" t="str">
        <f>VLOOKUP(A5694,'Cor da Pele e Motivacao'!$A$2:$I$11399,8, FALSE)</f>
        <v>ATIVIDADES CRIMINAIS</v>
      </c>
      <c r="L5694" s="2">
        <v>1</v>
      </c>
    </row>
    <row r="5695" spans="1:12" ht="15.75" customHeight="1" x14ac:dyDescent="0.25">
      <c r="A5695" t="str">
        <f>CONCATENATE(B5695,C5695,D5695,H5695,I5695,L5695)</f>
        <v>762019HOMICIDIO211</v>
      </c>
      <c r="B5695" s="2">
        <v>7</v>
      </c>
      <c r="C5695" s="2">
        <v>6</v>
      </c>
      <c r="D5695" s="2">
        <v>2019</v>
      </c>
      <c r="E5695" s="2" t="s">
        <v>15</v>
      </c>
      <c r="F5695" s="2" t="s">
        <v>16</v>
      </c>
      <c r="G5695" s="2" t="s">
        <v>11</v>
      </c>
      <c r="H5695" s="2" t="s">
        <v>12</v>
      </c>
      <c r="I5695" s="2">
        <v>21</v>
      </c>
      <c r="J5695" s="2" t="str">
        <f>VLOOKUP(A5695,'Cor da Pele e Motivacao'!$A$2:$I$11399,6, FALSE)</f>
        <v>Parda</v>
      </c>
      <c r="K5695" s="2" t="str">
        <f>VLOOKUP(A5695,'Cor da Pele e Motivacao'!$A$2:$I$11399,8, FALSE)</f>
        <v>ATIVIDADES CRIMINAIS</v>
      </c>
      <c r="L5695" s="2">
        <v>1</v>
      </c>
    </row>
    <row r="5696" spans="1:12" ht="15.75" customHeight="1" x14ac:dyDescent="0.25">
      <c r="A5696" t="str">
        <f>CONCATENATE(B5696,C5696,D5696,H5696,I5696,L5696)</f>
        <v>762019HOMICIDIO221</v>
      </c>
      <c r="B5696" s="2">
        <v>7</v>
      </c>
      <c r="C5696" s="2">
        <v>6</v>
      </c>
      <c r="D5696" s="2">
        <v>2019</v>
      </c>
      <c r="E5696" s="2" t="s">
        <v>15</v>
      </c>
      <c r="F5696" s="2" t="s">
        <v>16</v>
      </c>
      <c r="G5696" s="2" t="s">
        <v>11</v>
      </c>
      <c r="H5696" s="2" t="s">
        <v>12</v>
      </c>
      <c r="I5696" s="2">
        <v>22</v>
      </c>
      <c r="J5696" s="2" t="str">
        <f>VLOOKUP(A5696,'Cor da Pele e Motivacao'!$A$2:$I$11399,6, FALSE)</f>
        <v>Parda</v>
      </c>
      <c r="K5696" s="2" t="str">
        <f>VLOOKUP(A5696,'Cor da Pele e Motivacao'!$A$2:$I$11399,8, FALSE)</f>
        <v>ATIVIDADES CRIMINAIS</v>
      </c>
      <c r="L5696" s="2">
        <v>1</v>
      </c>
    </row>
    <row r="5697" spans="1:12" ht="15.75" customHeight="1" x14ac:dyDescent="0.25">
      <c r="A5697" t="str">
        <f>CONCATENATE(B5697,C5697,D5697,H5697,I5697,L5697)</f>
        <v>762019HOMICIDIO191</v>
      </c>
      <c r="B5697" s="2">
        <v>7</v>
      </c>
      <c r="C5697" s="2">
        <v>6</v>
      </c>
      <c r="D5697" s="2">
        <v>2019</v>
      </c>
      <c r="E5697" s="2" t="s">
        <v>80</v>
      </c>
      <c r="F5697" s="2" t="s">
        <v>14</v>
      </c>
      <c r="G5697" s="2" t="s">
        <v>11</v>
      </c>
      <c r="H5697" s="2" t="s">
        <v>12</v>
      </c>
      <c r="I5697" s="2">
        <v>19</v>
      </c>
      <c r="J5697" s="2" t="str">
        <f>VLOOKUP(A5697,'Cor da Pele e Motivacao'!$A$2:$I$11399,6, FALSE)</f>
        <v>Parda</v>
      </c>
      <c r="K5697" s="2" t="str">
        <f>VLOOKUP(A5697,'Cor da Pele e Motivacao'!$A$2:$I$11399,8, FALSE)</f>
        <v>ATIVIDADES CRIMINAIS</v>
      </c>
      <c r="L5697" s="2">
        <v>1</v>
      </c>
    </row>
    <row r="5698" spans="1:12" ht="15.75" customHeight="1" x14ac:dyDescent="0.25">
      <c r="A5698" t="str">
        <f>CONCATENATE(B5698,C5698,D5698,H5698,I5698,L5698)</f>
        <v>762019HOMICIDIO201</v>
      </c>
      <c r="B5698" s="2">
        <v>7</v>
      </c>
      <c r="C5698" s="2">
        <v>6</v>
      </c>
      <c r="D5698" s="2">
        <v>2019</v>
      </c>
      <c r="E5698" s="2" t="s">
        <v>23</v>
      </c>
      <c r="F5698" s="2" t="s">
        <v>14</v>
      </c>
      <c r="G5698" s="2" t="s">
        <v>11</v>
      </c>
      <c r="H5698" s="2" t="s">
        <v>12</v>
      </c>
      <c r="I5698" s="2">
        <v>20</v>
      </c>
      <c r="J5698" s="2" t="str">
        <f>VLOOKUP(A5698,'Cor da Pele e Motivacao'!$A$2:$I$11399,6, FALSE)</f>
        <v>Parda</v>
      </c>
      <c r="K5698" s="2" t="str">
        <f>VLOOKUP(A5698,'Cor da Pele e Motivacao'!$A$2:$I$11399,8, FALSE)</f>
        <v>ATIVIDADES CRIMINAIS</v>
      </c>
      <c r="L5698" s="2">
        <v>1</v>
      </c>
    </row>
    <row r="5699" spans="1:12" ht="15.75" customHeight="1" x14ac:dyDescent="0.25">
      <c r="A5699" t="str">
        <f>CONCATENATE(B5699,C5699,D5699,H5699,I5699,L5699)</f>
        <v>762019HOMICIDIO231</v>
      </c>
      <c r="B5699" s="2">
        <v>7</v>
      </c>
      <c r="C5699" s="2">
        <v>6</v>
      </c>
      <c r="D5699" s="2">
        <v>2019</v>
      </c>
      <c r="E5699" s="2" t="s">
        <v>23</v>
      </c>
      <c r="F5699" s="2" t="s">
        <v>14</v>
      </c>
      <c r="G5699" s="2" t="s">
        <v>11</v>
      </c>
      <c r="H5699" s="2" t="s">
        <v>12</v>
      </c>
      <c r="I5699" s="2">
        <v>23</v>
      </c>
      <c r="J5699" s="2" t="str">
        <f>VLOOKUP(A5699,'Cor da Pele e Motivacao'!$A$2:$I$11399,6, FALSE)</f>
        <v>Parda</v>
      </c>
      <c r="K5699" s="2" t="str">
        <f>VLOOKUP(A5699,'Cor da Pele e Motivacao'!$A$2:$I$11399,8, FALSE)</f>
        <v>ATIVIDADES CRIMINAIS</v>
      </c>
      <c r="L5699" s="2">
        <v>1</v>
      </c>
    </row>
    <row r="5700" spans="1:12" ht="15.75" customHeight="1" x14ac:dyDescent="0.25">
      <c r="A5700" t="str">
        <f>CONCATENATE(B5700,C5700,D5700,H5700,I5700,L5700)</f>
        <v>762019HOMICIDIO401</v>
      </c>
      <c r="B5700" s="2">
        <v>7</v>
      </c>
      <c r="C5700" s="2">
        <v>6</v>
      </c>
      <c r="D5700" s="2">
        <v>2019</v>
      </c>
      <c r="E5700" s="2" t="s">
        <v>123</v>
      </c>
      <c r="F5700" s="2" t="s">
        <v>10</v>
      </c>
      <c r="G5700" s="2" t="s">
        <v>11</v>
      </c>
      <c r="H5700" s="2" t="s">
        <v>12</v>
      </c>
      <c r="I5700" s="2">
        <v>40</v>
      </c>
      <c r="J5700" s="2" t="str">
        <f>VLOOKUP(A5700,'Cor da Pele e Motivacao'!$A$2:$I$11399,6, FALSE)</f>
        <v>Parda</v>
      </c>
      <c r="K5700" s="2" t="str">
        <f>VLOOKUP(A5700,'Cor da Pele e Motivacao'!$A$2:$I$11399,8, FALSE)</f>
        <v>VIOLÊNCIA INTERPESSOAL</v>
      </c>
      <c r="L5700" s="2">
        <v>1</v>
      </c>
    </row>
    <row r="5701" spans="1:12" ht="15.75" customHeight="1" x14ac:dyDescent="0.25">
      <c r="A5701" t="str">
        <f>CONCATENATE(B5701,C5701,D5701,H5701,I5701,L5701)</f>
        <v>762019HOMICIDIO331</v>
      </c>
      <c r="B5701" s="2">
        <v>7</v>
      </c>
      <c r="C5701" s="2">
        <v>6</v>
      </c>
      <c r="D5701" s="2">
        <v>2019</v>
      </c>
      <c r="E5701" s="2" t="s">
        <v>38</v>
      </c>
      <c r="F5701" s="2" t="s">
        <v>22</v>
      </c>
      <c r="G5701" s="2" t="s">
        <v>11</v>
      </c>
      <c r="H5701" s="2" t="s">
        <v>12</v>
      </c>
      <c r="I5701" s="2">
        <v>33</v>
      </c>
      <c r="J5701" s="2" t="str">
        <f>VLOOKUP(A5701,'Cor da Pele e Motivacao'!$A$2:$I$11399,6, FALSE)</f>
        <v>Parda</v>
      </c>
      <c r="K5701" s="2" t="str">
        <f>VLOOKUP(A5701,'Cor da Pele e Motivacao'!$A$2:$I$11399,8, FALSE)</f>
        <v>ATIVIDADES CRIMINAIS</v>
      </c>
      <c r="L5701" s="2">
        <v>1</v>
      </c>
    </row>
    <row r="5702" spans="1:12" ht="15.75" customHeight="1" x14ac:dyDescent="0.25">
      <c r="A5702" t="str">
        <f>CONCATENATE(B5702,C5702,D5702,H5702,I5702,L5702)</f>
        <v>862019HOMICIDIO261</v>
      </c>
      <c r="B5702" s="2">
        <v>8</v>
      </c>
      <c r="C5702" s="2">
        <v>6</v>
      </c>
      <c r="D5702" s="2">
        <v>2019</v>
      </c>
      <c r="E5702" s="2" t="s">
        <v>15</v>
      </c>
      <c r="F5702" s="2" t="s">
        <v>16</v>
      </c>
      <c r="G5702" s="2" t="s">
        <v>11</v>
      </c>
      <c r="H5702" s="2" t="s">
        <v>12</v>
      </c>
      <c r="I5702" s="2">
        <v>26</v>
      </c>
      <c r="J5702" s="2" t="str">
        <f>VLOOKUP(A5702,'Cor da Pele e Motivacao'!$A$2:$I$11399,6, FALSE)</f>
        <v>Parda</v>
      </c>
      <c r="K5702" s="2" t="str">
        <f>VLOOKUP(A5702,'Cor da Pele e Motivacao'!$A$2:$I$11399,8, FALSE)</f>
        <v>ATIVIDADES CRIMINAIS</v>
      </c>
      <c r="L5702" s="2">
        <v>1</v>
      </c>
    </row>
    <row r="5703" spans="1:12" ht="15.75" customHeight="1" x14ac:dyDescent="0.25">
      <c r="A5703" t="str">
        <f>CONCATENATE(B5703,C5703,D5703,H5703,I5703,L5703)</f>
        <v>862019HOMICIDIO191</v>
      </c>
      <c r="B5703" s="2">
        <v>8</v>
      </c>
      <c r="C5703" s="2">
        <v>6</v>
      </c>
      <c r="D5703" s="2">
        <v>2019</v>
      </c>
      <c r="E5703" s="2" t="s">
        <v>95</v>
      </c>
      <c r="F5703" s="2" t="s">
        <v>22</v>
      </c>
      <c r="G5703" s="2" t="s">
        <v>11</v>
      </c>
      <c r="H5703" s="2" t="s">
        <v>12</v>
      </c>
      <c r="I5703" s="2">
        <v>19</v>
      </c>
      <c r="J5703" s="2" t="str">
        <f>VLOOKUP(A5703,'Cor da Pele e Motivacao'!$A$2:$I$11399,6, FALSE)</f>
        <v>Parda</v>
      </c>
      <c r="K5703" s="2" t="str">
        <f>VLOOKUP(A5703,'Cor da Pele e Motivacao'!$A$2:$I$11399,8, FALSE)</f>
        <v>ATIVIDADES CRIMINAIS</v>
      </c>
      <c r="L5703" s="2">
        <v>1</v>
      </c>
    </row>
    <row r="5704" spans="1:12" ht="15.75" customHeight="1" x14ac:dyDescent="0.25">
      <c r="A5704" t="str">
        <f>CONCATENATE(B5704,C5704,D5704,H5704,I5704,L5704)</f>
        <v>862019HOMICIDIO201</v>
      </c>
      <c r="B5704" s="2">
        <v>8</v>
      </c>
      <c r="C5704" s="2">
        <v>6</v>
      </c>
      <c r="D5704" s="2">
        <v>2019</v>
      </c>
      <c r="E5704" s="2" t="s">
        <v>20</v>
      </c>
      <c r="F5704" s="2" t="s">
        <v>14</v>
      </c>
      <c r="G5704" s="2" t="s">
        <v>11</v>
      </c>
      <c r="H5704" s="2" t="s">
        <v>12</v>
      </c>
      <c r="I5704" s="2">
        <v>20</v>
      </c>
      <c r="J5704" s="2" t="str">
        <f>VLOOKUP(A5704,'Cor da Pele e Motivacao'!$A$2:$I$11399,6, FALSE)</f>
        <v>Parda</v>
      </c>
      <c r="K5704" s="2" t="str">
        <f>VLOOKUP(A5704,'Cor da Pele e Motivacao'!$A$2:$I$11399,8, FALSE)</f>
        <v>EXCLUDENTE DE ILICITUDE</v>
      </c>
      <c r="L5704" s="2">
        <v>1</v>
      </c>
    </row>
    <row r="5705" spans="1:12" ht="15.75" customHeight="1" x14ac:dyDescent="0.25">
      <c r="A5705" t="str">
        <f>CONCATENATE(B5705,C5705,D5705,H5705,I5705,L5705)</f>
        <v>862019HOMICIDIO211</v>
      </c>
      <c r="B5705" s="2">
        <v>8</v>
      </c>
      <c r="C5705" s="2">
        <v>6</v>
      </c>
      <c r="D5705" s="2">
        <v>2019</v>
      </c>
      <c r="E5705" s="2" t="s">
        <v>20</v>
      </c>
      <c r="F5705" s="2" t="s">
        <v>14</v>
      </c>
      <c r="G5705" s="2" t="s">
        <v>11</v>
      </c>
      <c r="H5705" s="2" t="s">
        <v>12</v>
      </c>
      <c r="I5705" s="2">
        <v>21</v>
      </c>
      <c r="J5705" s="2" t="str">
        <f>VLOOKUP(A5705,'Cor da Pele e Motivacao'!$A$2:$I$11399,6, FALSE)</f>
        <v>Parda</v>
      </c>
      <c r="K5705" s="2" t="str">
        <f>VLOOKUP(A5705,'Cor da Pele e Motivacao'!$A$2:$I$11399,8, FALSE)</f>
        <v>ATIVIDADES CRIMINAIS</v>
      </c>
      <c r="L5705" s="2">
        <v>1</v>
      </c>
    </row>
    <row r="5706" spans="1:12" ht="15.75" customHeight="1" x14ac:dyDescent="0.25">
      <c r="A5706" t="str">
        <f>CONCATENATE(B5706,C5706,D5706,H5706,I5706,L5706)</f>
        <v>862019HOMICIDIO251</v>
      </c>
      <c r="B5706" s="2">
        <v>8</v>
      </c>
      <c r="C5706" s="2">
        <v>6</v>
      </c>
      <c r="D5706" s="2">
        <v>2019</v>
      </c>
      <c r="E5706" s="2" t="s">
        <v>143</v>
      </c>
      <c r="F5706" s="2" t="s">
        <v>22</v>
      </c>
      <c r="G5706" s="2" t="s">
        <v>11</v>
      </c>
      <c r="H5706" s="2" t="s">
        <v>12</v>
      </c>
      <c r="I5706" s="2">
        <v>25</v>
      </c>
      <c r="J5706" s="2" t="str">
        <f>VLOOKUP(A5706,'Cor da Pele e Motivacao'!$A$2:$I$11399,6, FALSE)</f>
        <v>Parda</v>
      </c>
      <c r="K5706" s="2" t="str">
        <f>VLOOKUP(A5706,'Cor da Pele e Motivacao'!$A$2:$I$11399,8, FALSE)</f>
        <v>VIOLÊNCIA INTERPESSOAL</v>
      </c>
      <c r="L5706" s="2">
        <v>1</v>
      </c>
    </row>
    <row r="5707" spans="1:12" ht="15.75" customHeight="1" x14ac:dyDescent="0.25">
      <c r="A5707" t="str">
        <f>CONCATENATE(B5707,C5707,D5707,H5707,I5707,L5707)</f>
        <v>862019HOMICIDIO171</v>
      </c>
      <c r="B5707" s="2">
        <v>8</v>
      </c>
      <c r="C5707" s="2">
        <v>6</v>
      </c>
      <c r="D5707" s="2">
        <v>2019</v>
      </c>
      <c r="E5707" s="2" t="s">
        <v>25</v>
      </c>
      <c r="F5707" s="2" t="s">
        <v>25</v>
      </c>
      <c r="G5707" s="2" t="s">
        <v>11</v>
      </c>
      <c r="H5707" s="2" t="s">
        <v>12</v>
      </c>
      <c r="I5707" s="2">
        <v>17</v>
      </c>
      <c r="J5707" s="2" t="str">
        <f>VLOOKUP(A5707,'Cor da Pele e Motivacao'!$A$2:$I$11399,6, FALSE)</f>
        <v>Parda</v>
      </c>
      <c r="K5707" s="2" t="str">
        <f>VLOOKUP(A5707,'Cor da Pele e Motivacao'!$A$2:$I$11399,8, FALSE)</f>
        <v>ATIVIDADES CRIMINAIS</v>
      </c>
      <c r="L5707" s="2">
        <v>1</v>
      </c>
    </row>
    <row r="5708" spans="1:12" ht="15.75" customHeight="1" x14ac:dyDescent="0.25">
      <c r="A5708" t="str">
        <f>CONCATENATE(B5708,C5708,D5708,H5708,I5708,L5708)</f>
        <v>862019HOMICIDIO251</v>
      </c>
      <c r="B5708" s="2">
        <v>8</v>
      </c>
      <c r="C5708" s="2">
        <v>6</v>
      </c>
      <c r="D5708" s="2">
        <v>2019</v>
      </c>
      <c r="E5708" s="2" t="s">
        <v>25</v>
      </c>
      <c r="F5708" s="2" t="s">
        <v>25</v>
      </c>
      <c r="G5708" s="2" t="s">
        <v>11</v>
      </c>
      <c r="H5708" s="2" t="s">
        <v>12</v>
      </c>
      <c r="I5708" s="2">
        <v>25</v>
      </c>
      <c r="J5708" s="2" t="str">
        <f>VLOOKUP(A5708,'Cor da Pele e Motivacao'!$A$2:$I$11399,6, FALSE)</f>
        <v>Parda</v>
      </c>
      <c r="K5708" s="2" t="str">
        <f>VLOOKUP(A5708,'Cor da Pele e Motivacao'!$A$2:$I$11399,8, FALSE)</f>
        <v>VIOLÊNCIA INTERPESSOAL</v>
      </c>
      <c r="L5708" s="2">
        <v>1</v>
      </c>
    </row>
    <row r="5709" spans="1:12" ht="15.75" customHeight="1" x14ac:dyDescent="0.25">
      <c r="A5709" t="str">
        <f>CONCATENATE(B5709,C5709,D5709,H5709,I5709,L5709)</f>
        <v>862019HOMICIDIO331</v>
      </c>
      <c r="B5709" s="2">
        <v>8</v>
      </c>
      <c r="C5709" s="2">
        <v>6</v>
      </c>
      <c r="D5709" s="2">
        <v>2019</v>
      </c>
      <c r="E5709" s="2" t="s">
        <v>38</v>
      </c>
      <c r="F5709" s="2" t="s">
        <v>22</v>
      </c>
      <c r="G5709" s="2" t="s">
        <v>11</v>
      </c>
      <c r="H5709" s="2" t="s">
        <v>12</v>
      </c>
      <c r="I5709" s="2">
        <v>33</v>
      </c>
      <c r="J5709" s="2" t="str">
        <f>VLOOKUP(A5709,'Cor da Pele e Motivacao'!$A$2:$I$11399,6, FALSE)</f>
        <v>Parda</v>
      </c>
      <c r="K5709" s="2" t="str">
        <f>VLOOKUP(A5709,'Cor da Pele e Motivacao'!$A$2:$I$11399,8, FALSE)</f>
        <v>ATIVIDADES CRIMINAIS</v>
      </c>
      <c r="L5709" s="2">
        <v>1</v>
      </c>
    </row>
    <row r="5710" spans="1:12" ht="15.75" customHeight="1" x14ac:dyDescent="0.25">
      <c r="A5710" t="str">
        <f>CONCATENATE(B5710,C5710,D5710,H5710,I5710,L5710)</f>
        <v>962019HOMICIDIO291</v>
      </c>
      <c r="B5710" s="2">
        <v>9</v>
      </c>
      <c r="C5710" s="2">
        <v>6</v>
      </c>
      <c r="D5710" s="2">
        <v>2019</v>
      </c>
      <c r="E5710" s="2" t="s">
        <v>140</v>
      </c>
      <c r="F5710" s="2" t="s">
        <v>10</v>
      </c>
      <c r="G5710" s="2" t="s">
        <v>11</v>
      </c>
      <c r="H5710" s="2" t="s">
        <v>12</v>
      </c>
      <c r="I5710" s="2">
        <v>29</v>
      </c>
      <c r="J5710" s="2" t="str">
        <f>VLOOKUP(A5710,'Cor da Pele e Motivacao'!$A$2:$I$11399,6, FALSE)</f>
        <v>Branca</v>
      </c>
      <c r="K5710" s="2" t="str">
        <f>VLOOKUP(A5710,'Cor da Pele e Motivacao'!$A$2:$I$11399,8, FALSE)</f>
        <v>VIOLÊNCIA INTERPESSOAL</v>
      </c>
      <c r="L5710" s="2">
        <v>1</v>
      </c>
    </row>
    <row r="5711" spans="1:12" ht="15.75" customHeight="1" x14ac:dyDescent="0.25">
      <c r="A5711" t="str">
        <f>CONCATENATE(B5711,C5711,D5711,H5711,I5711,L5711)</f>
        <v>962019HOMICIDIO201</v>
      </c>
      <c r="B5711" s="2">
        <v>9</v>
      </c>
      <c r="C5711" s="2">
        <v>6</v>
      </c>
      <c r="D5711" s="2">
        <v>2019</v>
      </c>
      <c r="E5711" s="2" t="s">
        <v>142</v>
      </c>
      <c r="F5711" s="2" t="s">
        <v>16</v>
      </c>
      <c r="G5711" s="2" t="s">
        <v>11</v>
      </c>
      <c r="H5711" s="2" t="s">
        <v>12</v>
      </c>
      <c r="I5711" s="2">
        <v>20</v>
      </c>
      <c r="J5711" s="2" t="str">
        <f>VLOOKUP(A5711,'Cor da Pele e Motivacao'!$A$2:$I$11399,6, FALSE)</f>
        <v>Parda</v>
      </c>
      <c r="K5711" s="2" t="str">
        <f>VLOOKUP(A5711,'Cor da Pele e Motivacao'!$A$2:$I$11399,8, FALSE)</f>
        <v>ATIVIDADES CRIMINAIS</v>
      </c>
      <c r="L5711" s="2">
        <v>1</v>
      </c>
    </row>
    <row r="5712" spans="1:12" ht="15.75" customHeight="1" x14ac:dyDescent="0.25">
      <c r="A5712" t="str">
        <f>CONCATENATE(B5712,C5712,D5712,H5712,I5712,L5712)</f>
        <v>962019HOMICIDIO301</v>
      </c>
      <c r="B5712" s="2">
        <v>9</v>
      </c>
      <c r="C5712" s="2">
        <v>6</v>
      </c>
      <c r="D5712" s="2">
        <v>2019</v>
      </c>
      <c r="E5712" s="2" t="s">
        <v>98</v>
      </c>
      <c r="F5712" s="2" t="s">
        <v>16</v>
      </c>
      <c r="G5712" s="2" t="s">
        <v>11</v>
      </c>
      <c r="H5712" s="2" t="s">
        <v>12</v>
      </c>
      <c r="I5712" s="2">
        <v>30</v>
      </c>
      <c r="J5712" s="2" t="str">
        <f>VLOOKUP(A5712,'Cor da Pele e Motivacao'!$A$2:$I$11399,6, FALSE)</f>
        <v>Parda</v>
      </c>
      <c r="K5712" s="2" t="str">
        <f>VLOOKUP(A5712,'Cor da Pele e Motivacao'!$A$2:$I$11399,8, FALSE)</f>
        <v>ATIVIDADES CRIMINAIS</v>
      </c>
      <c r="L5712" s="2">
        <v>1</v>
      </c>
    </row>
    <row r="5713" spans="1:12" ht="15.75" customHeight="1" x14ac:dyDescent="0.25">
      <c r="A5713" t="str">
        <f>CONCATENATE(B5713,C5713,D5713,H5713,I5713,L5713)</f>
        <v>962019HOMICIDIO291</v>
      </c>
      <c r="B5713" s="2">
        <v>9</v>
      </c>
      <c r="C5713" s="2">
        <v>6</v>
      </c>
      <c r="D5713" s="2">
        <v>2019</v>
      </c>
      <c r="E5713" s="2" t="s">
        <v>30</v>
      </c>
      <c r="F5713" s="2" t="s">
        <v>10</v>
      </c>
      <c r="G5713" s="2" t="s">
        <v>11</v>
      </c>
      <c r="H5713" s="2" t="s">
        <v>12</v>
      </c>
      <c r="I5713" s="2">
        <v>29</v>
      </c>
      <c r="J5713" s="2" t="str">
        <f>VLOOKUP(A5713,'Cor da Pele e Motivacao'!$A$2:$I$11399,6, FALSE)</f>
        <v>Branca</v>
      </c>
      <c r="K5713" s="2" t="str">
        <f>VLOOKUP(A5713,'Cor da Pele e Motivacao'!$A$2:$I$11399,8, FALSE)</f>
        <v>VIOLÊNCIA INTERPESSOAL</v>
      </c>
      <c r="L5713" s="2">
        <v>1</v>
      </c>
    </row>
    <row r="5714" spans="1:12" ht="15.75" customHeight="1" x14ac:dyDescent="0.25">
      <c r="A5714" t="str">
        <f>CONCATENATE(B5714,C5714,D5714,H5714,I5714,L5714)</f>
        <v>962019LATROCINIO421</v>
      </c>
      <c r="B5714" s="2">
        <v>9</v>
      </c>
      <c r="C5714" s="2">
        <v>6</v>
      </c>
      <c r="D5714" s="2">
        <v>2019</v>
      </c>
      <c r="E5714" s="2" t="s">
        <v>176</v>
      </c>
      <c r="F5714" s="2" t="s">
        <v>10</v>
      </c>
      <c r="G5714" s="2" t="s">
        <v>11</v>
      </c>
      <c r="H5714" s="2" t="s">
        <v>33</v>
      </c>
      <c r="I5714" s="2">
        <v>42</v>
      </c>
      <c r="J5714" s="2" t="str">
        <f>VLOOKUP(A5714,'Cor da Pele e Motivacao'!$A$2:$I$11399,6, FALSE)</f>
        <v>Parda</v>
      </c>
      <c r="K5714" s="2" t="str">
        <f>VLOOKUP(A5714,'Cor da Pele e Motivacao'!$A$2:$I$11399,8, FALSE)</f>
        <v>PATRIMÔNIO</v>
      </c>
      <c r="L5714" s="2">
        <v>1</v>
      </c>
    </row>
    <row r="5715" spans="1:12" ht="15.75" customHeight="1" x14ac:dyDescent="0.25">
      <c r="A5715" t="str">
        <f>CONCATENATE(B5715,C5715,D5715,H5715,I5715,L5715)</f>
        <v>962019HOMICIDIO201</v>
      </c>
      <c r="B5715" s="2">
        <v>9</v>
      </c>
      <c r="C5715" s="2">
        <v>6</v>
      </c>
      <c r="D5715" s="2">
        <v>2019</v>
      </c>
      <c r="E5715" s="2" t="s">
        <v>83</v>
      </c>
      <c r="F5715" s="2" t="s">
        <v>14</v>
      </c>
      <c r="G5715" s="2" t="s">
        <v>11</v>
      </c>
      <c r="H5715" s="2" t="s">
        <v>12</v>
      </c>
      <c r="I5715" s="2">
        <v>20</v>
      </c>
      <c r="J5715" s="2" t="str">
        <f>VLOOKUP(A5715,'Cor da Pele e Motivacao'!$A$2:$I$11399,6, FALSE)</f>
        <v>Parda</v>
      </c>
      <c r="K5715" s="2" t="str">
        <f>VLOOKUP(A5715,'Cor da Pele e Motivacao'!$A$2:$I$11399,8, FALSE)</f>
        <v>ATIVIDADES CRIMINAIS</v>
      </c>
      <c r="L5715" s="2">
        <v>1</v>
      </c>
    </row>
    <row r="5716" spans="1:12" ht="15.75" customHeight="1" x14ac:dyDescent="0.25">
      <c r="A5716" t="str">
        <f>CONCATENATE(B5716,C5716,D5716,H5716,I5716,L5716)</f>
        <v>962019HOMICIDIO421</v>
      </c>
      <c r="B5716" s="2">
        <v>9</v>
      </c>
      <c r="C5716" s="2">
        <v>6</v>
      </c>
      <c r="D5716" s="2">
        <v>2019</v>
      </c>
      <c r="E5716" s="2" t="s">
        <v>185</v>
      </c>
      <c r="F5716" s="2" t="s">
        <v>10</v>
      </c>
      <c r="G5716" s="2" t="s">
        <v>11</v>
      </c>
      <c r="H5716" s="2" t="s">
        <v>12</v>
      </c>
      <c r="I5716" s="2">
        <v>42</v>
      </c>
      <c r="J5716" s="2" t="str">
        <f>VLOOKUP(A5716,'Cor da Pele e Motivacao'!$A$2:$I$11399,6, FALSE)</f>
        <v>Parda</v>
      </c>
      <c r="K5716" s="2" t="str">
        <f>VLOOKUP(A5716,'Cor da Pele e Motivacao'!$A$2:$I$11399,8, FALSE)</f>
        <v>VIOLÊNCIA INTERPESSOAL</v>
      </c>
      <c r="L5716" s="2">
        <v>1</v>
      </c>
    </row>
    <row r="5717" spans="1:12" ht="15.75" customHeight="1" x14ac:dyDescent="0.25">
      <c r="A5717" t="str">
        <f>CONCATENATE(B5717,C5717,D5717,H5717,I5717,L5717)</f>
        <v>962019HOMICIDIO191</v>
      </c>
      <c r="B5717" s="2">
        <v>9</v>
      </c>
      <c r="C5717" s="2">
        <v>6</v>
      </c>
      <c r="D5717" s="2">
        <v>2019</v>
      </c>
      <c r="E5717" s="2" t="s">
        <v>20</v>
      </c>
      <c r="F5717" s="2" t="s">
        <v>14</v>
      </c>
      <c r="G5717" s="2" t="s">
        <v>28</v>
      </c>
      <c r="H5717" s="2" t="s">
        <v>12</v>
      </c>
      <c r="I5717" s="2">
        <v>19</v>
      </c>
      <c r="J5717" s="2" t="str">
        <f>VLOOKUP(A5717,'Cor da Pele e Motivacao'!$A$2:$I$11399,6, FALSE)</f>
        <v>Parda</v>
      </c>
      <c r="K5717" s="2" t="str">
        <f>VLOOKUP(A5717,'Cor da Pele e Motivacao'!$A$2:$I$11399,8, FALSE)</f>
        <v>ATIVIDADES CRIMINAIS</v>
      </c>
      <c r="L5717" s="2">
        <v>1</v>
      </c>
    </row>
    <row r="5718" spans="1:12" ht="15.75" customHeight="1" x14ac:dyDescent="0.25">
      <c r="A5718" t="str">
        <f>CONCATENATE(B5718,C5718,D5718,H5718,I5718,L5718)</f>
        <v>962019HOMICIDIO221</v>
      </c>
      <c r="B5718" s="2">
        <v>9</v>
      </c>
      <c r="C5718" s="2">
        <v>6</v>
      </c>
      <c r="D5718" s="2">
        <v>2019</v>
      </c>
      <c r="E5718" s="2" t="s">
        <v>20</v>
      </c>
      <c r="F5718" s="2" t="s">
        <v>14</v>
      </c>
      <c r="G5718" s="2" t="s">
        <v>28</v>
      </c>
      <c r="H5718" s="2" t="s">
        <v>12</v>
      </c>
      <c r="I5718" s="2">
        <v>22</v>
      </c>
      <c r="J5718" s="2" t="str">
        <f>VLOOKUP(A5718,'Cor da Pele e Motivacao'!$A$2:$I$11399,6, FALSE)</f>
        <v>Parda</v>
      </c>
      <c r="K5718" s="2" t="str">
        <f>VLOOKUP(A5718,'Cor da Pele e Motivacao'!$A$2:$I$11399,8, FALSE)</f>
        <v>ATIVIDADES CRIMINAIS</v>
      </c>
      <c r="L5718" s="2">
        <v>1</v>
      </c>
    </row>
    <row r="5719" spans="1:12" ht="15.75" customHeight="1" x14ac:dyDescent="0.25">
      <c r="A5719" t="str">
        <f>CONCATENATE(B5719,C5719,D5719,H5719,I5719,L5719)</f>
        <v>962019HOMICIDIO431</v>
      </c>
      <c r="B5719" s="2">
        <v>9</v>
      </c>
      <c r="C5719" s="2">
        <v>6</v>
      </c>
      <c r="D5719" s="2">
        <v>2019</v>
      </c>
      <c r="E5719" s="2" t="s">
        <v>20</v>
      </c>
      <c r="F5719" s="2" t="s">
        <v>14</v>
      </c>
      <c r="G5719" s="2" t="s">
        <v>11</v>
      </c>
      <c r="H5719" s="2" t="s">
        <v>12</v>
      </c>
      <c r="I5719" s="2">
        <v>43</v>
      </c>
      <c r="J5719" s="2" t="str">
        <f>VLOOKUP(A5719,'Cor da Pele e Motivacao'!$A$2:$I$11399,6, FALSE)</f>
        <v>Parda</v>
      </c>
      <c r="K5719" s="2" t="str">
        <f>VLOOKUP(A5719,'Cor da Pele e Motivacao'!$A$2:$I$11399,8, FALSE)</f>
        <v>ATIVIDADES CRIMINAIS</v>
      </c>
      <c r="L5719" s="2">
        <v>1</v>
      </c>
    </row>
    <row r="5720" spans="1:12" ht="15.75" customHeight="1" x14ac:dyDescent="0.25">
      <c r="A5720" t="str">
        <f>CONCATENATE(B5720,C5720,D5720,H5720,I5720,L5720)</f>
        <v>962019HOMICIDIO181</v>
      </c>
      <c r="B5720" s="2">
        <v>9</v>
      </c>
      <c r="C5720" s="2">
        <v>6</v>
      </c>
      <c r="D5720" s="2">
        <v>2019</v>
      </c>
      <c r="E5720" s="2" t="s">
        <v>23</v>
      </c>
      <c r="F5720" s="2" t="s">
        <v>14</v>
      </c>
      <c r="G5720" s="2" t="s">
        <v>11</v>
      </c>
      <c r="H5720" s="2" t="s">
        <v>12</v>
      </c>
      <c r="I5720" s="2">
        <v>18</v>
      </c>
      <c r="J5720" s="2" t="str">
        <f>VLOOKUP(A5720,'Cor da Pele e Motivacao'!$A$2:$I$11399,6, FALSE)</f>
        <v>Parda</v>
      </c>
      <c r="K5720" s="2" t="str">
        <f>VLOOKUP(A5720,'Cor da Pele e Motivacao'!$A$2:$I$11399,8, FALSE)</f>
        <v>ATIVIDADES CRIMINAIS</v>
      </c>
      <c r="L5720" s="2">
        <v>1</v>
      </c>
    </row>
    <row r="5721" spans="1:12" ht="15.75" customHeight="1" x14ac:dyDescent="0.25">
      <c r="A5721" t="str">
        <f>CONCATENATE(B5721,C5721,D5721,H5721,I5721,L5721)</f>
        <v>962019HOMICIDIO311</v>
      </c>
      <c r="B5721" s="2">
        <v>9</v>
      </c>
      <c r="C5721" s="2">
        <v>6</v>
      </c>
      <c r="D5721" s="2">
        <v>2019</v>
      </c>
      <c r="E5721" s="2" t="s">
        <v>25</v>
      </c>
      <c r="F5721" s="2" t="s">
        <v>25</v>
      </c>
      <c r="G5721" s="2" t="s">
        <v>11</v>
      </c>
      <c r="H5721" s="2" t="s">
        <v>12</v>
      </c>
      <c r="I5721" s="2">
        <v>31</v>
      </c>
      <c r="J5721" s="2" t="str">
        <f>VLOOKUP(A5721,'Cor da Pele e Motivacao'!$A$2:$I$11399,6, FALSE)</f>
        <v>Parda</v>
      </c>
      <c r="K5721" s="2" t="str">
        <f>VLOOKUP(A5721,'Cor da Pele e Motivacao'!$A$2:$I$11399,8, FALSE)</f>
        <v>ATIVIDADES CRIMINAIS</v>
      </c>
      <c r="L5721" s="2">
        <v>1</v>
      </c>
    </row>
    <row r="5722" spans="1:12" ht="15.75" customHeight="1" x14ac:dyDescent="0.25">
      <c r="A5722" t="str">
        <f>CONCATENATE(B5722,C5722,D5722,H5722,I5722,L5722)</f>
        <v>1062019HOMICIDIO631</v>
      </c>
      <c r="B5722" s="2">
        <v>10</v>
      </c>
      <c r="C5722" s="2">
        <v>6</v>
      </c>
      <c r="D5722" s="2">
        <v>2019</v>
      </c>
      <c r="E5722" s="2" t="s">
        <v>66</v>
      </c>
      <c r="F5722" s="2" t="s">
        <v>16</v>
      </c>
      <c r="G5722" s="2" t="s">
        <v>11</v>
      </c>
      <c r="H5722" s="2" t="s">
        <v>12</v>
      </c>
      <c r="I5722" s="2">
        <v>63</v>
      </c>
      <c r="J5722" s="2" t="str">
        <f>VLOOKUP(A5722,'Cor da Pele e Motivacao'!$A$2:$I$11399,6, FALSE)</f>
        <v>Parda</v>
      </c>
      <c r="K5722" s="2" t="str">
        <f>VLOOKUP(A5722,'Cor da Pele e Motivacao'!$A$2:$I$11399,8, FALSE)</f>
        <v>VIOLÊNCIA INTERPESSOAL</v>
      </c>
      <c r="L5722" s="2">
        <v>1</v>
      </c>
    </row>
    <row r="5723" spans="1:12" ht="15.75" customHeight="1" x14ac:dyDescent="0.25">
      <c r="A5723" t="str">
        <f>CONCATENATE(B5723,C5723,D5723,H5723,I5723,L5723)</f>
        <v>1062019HOMICIDIO381</v>
      </c>
      <c r="B5723" s="2">
        <v>10</v>
      </c>
      <c r="C5723" s="2">
        <v>6</v>
      </c>
      <c r="D5723" s="2">
        <v>2019</v>
      </c>
      <c r="E5723" s="2" t="s">
        <v>147</v>
      </c>
      <c r="F5723" s="2" t="s">
        <v>16</v>
      </c>
      <c r="G5723" s="2" t="s">
        <v>11</v>
      </c>
      <c r="H5723" s="2" t="s">
        <v>12</v>
      </c>
      <c r="I5723" s="2">
        <v>38</v>
      </c>
      <c r="J5723" s="2" t="str">
        <f>VLOOKUP(A5723,'Cor da Pele e Motivacao'!$A$2:$I$11399,6, FALSE)</f>
        <v>Parda</v>
      </c>
      <c r="K5723" s="2" t="str">
        <f>VLOOKUP(A5723,'Cor da Pele e Motivacao'!$A$2:$I$11399,8, FALSE)</f>
        <v>ATIVIDADES CRIMINAIS</v>
      </c>
      <c r="L5723" s="2">
        <v>1</v>
      </c>
    </row>
    <row r="5724" spans="1:12" ht="15.75" customHeight="1" x14ac:dyDescent="0.25">
      <c r="A5724" t="str">
        <f>CONCATENATE(B5724,C5724,D5724,H5724,I5724,L5724)</f>
        <v>1062019HOMICIDIO171</v>
      </c>
      <c r="B5724" s="2">
        <v>10</v>
      </c>
      <c r="C5724" s="2">
        <v>6</v>
      </c>
      <c r="D5724" s="2">
        <v>2019</v>
      </c>
      <c r="E5724" s="2" t="s">
        <v>13</v>
      </c>
      <c r="F5724" s="2" t="s">
        <v>14</v>
      </c>
      <c r="G5724" s="2" t="s">
        <v>11</v>
      </c>
      <c r="H5724" s="2" t="s">
        <v>12</v>
      </c>
      <c r="I5724" s="2">
        <v>17</v>
      </c>
      <c r="J5724" s="2" t="str">
        <f>VLOOKUP(A5724,'Cor da Pele e Motivacao'!$A$2:$I$11399,6, FALSE)</f>
        <v>Parda</v>
      </c>
      <c r="K5724" s="2" t="str">
        <f>VLOOKUP(A5724,'Cor da Pele e Motivacao'!$A$2:$I$11399,8, FALSE)</f>
        <v>ATIVIDADES CRIMINAIS</v>
      </c>
      <c r="L5724" s="2">
        <v>1</v>
      </c>
    </row>
    <row r="5725" spans="1:12" ht="15.75" customHeight="1" x14ac:dyDescent="0.25">
      <c r="A5725" t="str">
        <f>CONCATENATE(B5725,C5725,D5725,H5725,I5725,L5725)</f>
        <v>1062019HOMICIDIO391</v>
      </c>
      <c r="B5725" s="2">
        <v>10</v>
      </c>
      <c r="C5725" s="2">
        <v>6</v>
      </c>
      <c r="D5725" s="2">
        <v>2019</v>
      </c>
      <c r="E5725" s="2" t="s">
        <v>86</v>
      </c>
      <c r="F5725" s="2" t="s">
        <v>16</v>
      </c>
      <c r="G5725" s="2" t="s">
        <v>11</v>
      </c>
      <c r="H5725" s="2" t="s">
        <v>12</v>
      </c>
      <c r="I5725" s="2">
        <v>39</v>
      </c>
      <c r="J5725" s="2" t="str">
        <f>VLOOKUP(A5725,'Cor da Pele e Motivacao'!$A$2:$I$11399,6, FALSE)</f>
        <v>Parda</v>
      </c>
      <c r="K5725" s="2" t="str">
        <f>VLOOKUP(A5725,'Cor da Pele e Motivacao'!$A$2:$I$11399,8, FALSE)</f>
        <v>OUTRAS MOTIVAÇÕES</v>
      </c>
      <c r="L5725" s="2">
        <v>1</v>
      </c>
    </row>
    <row r="5726" spans="1:12" ht="15.75" customHeight="1" x14ac:dyDescent="0.25">
      <c r="A5726" t="str">
        <f>CONCATENATE(B5726,C5726,D5726,H5726,I5726,L5726)</f>
        <v>1062019HOMICIDIO291</v>
      </c>
      <c r="B5726" s="2">
        <v>10</v>
      </c>
      <c r="C5726" s="2">
        <v>6</v>
      </c>
      <c r="D5726" s="2">
        <v>2019</v>
      </c>
      <c r="E5726" s="2" t="s">
        <v>25</v>
      </c>
      <c r="F5726" s="2" t="s">
        <v>25</v>
      </c>
      <c r="G5726" s="2" t="s">
        <v>11</v>
      </c>
      <c r="H5726" s="2" t="s">
        <v>12</v>
      </c>
      <c r="I5726" s="2">
        <v>29</v>
      </c>
      <c r="J5726" s="2" t="str">
        <f>VLOOKUP(A5726,'Cor da Pele e Motivacao'!$A$2:$I$11399,6, FALSE)</f>
        <v>Parda</v>
      </c>
      <c r="K5726" s="2" t="str">
        <f>VLOOKUP(A5726,'Cor da Pele e Motivacao'!$A$2:$I$11399,8, FALSE)</f>
        <v>ATIVIDADES CRIMINAIS</v>
      </c>
      <c r="L5726" s="2">
        <v>1</v>
      </c>
    </row>
    <row r="5727" spans="1:12" ht="15.75" customHeight="1" x14ac:dyDescent="0.25">
      <c r="A5727" t="str">
        <f>CONCATENATE(B5727,C5727,D5727,H5727,I5727,L5727)</f>
        <v>1062019HOMICIDIO311</v>
      </c>
      <c r="B5727" s="2">
        <v>10</v>
      </c>
      <c r="C5727" s="2">
        <v>6</v>
      </c>
      <c r="D5727" s="2">
        <v>2019</v>
      </c>
      <c r="E5727" s="2" t="s">
        <v>25</v>
      </c>
      <c r="F5727" s="2" t="s">
        <v>25</v>
      </c>
      <c r="G5727" s="2" t="s">
        <v>11</v>
      </c>
      <c r="H5727" s="2" t="s">
        <v>12</v>
      </c>
      <c r="I5727" s="2">
        <v>31</v>
      </c>
      <c r="J5727" s="2" t="str">
        <f>VLOOKUP(A5727,'Cor da Pele e Motivacao'!$A$2:$I$11399,6, FALSE)</f>
        <v>Parda</v>
      </c>
      <c r="K5727" s="2" t="str">
        <f>VLOOKUP(A5727,'Cor da Pele e Motivacao'!$A$2:$I$11399,8, FALSE)</f>
        <v>ATIVIDADES CRIMINAIS</v>
      </c>
      <c r="L5727" s="2">
        <v>1</v>
      </c>
    </row>
    <row r="5728" spans="1:12" ht="15.75" customHeight="1" x14ac:dyDescent="0.25">
      <c r="A5728" t="str">
        <f>CONCATENATE(B5728,C5728,D5728,H5728,I5728,L5728)</f>
        <v>1062019LATROCINIO201</v>
      </c>
      <c r="B5728" s="2">
        <v>10</v>
      </c>
      <c r="C5728" s="2">
        <v>6</v>
      </c>
      <c r="D5728" s="2">
        <v>2019</v>
      </c>
      <c r="E5728" s="2" t="s">
        <v>73</v>
      </c>
      <c r="F5728" s="2" t="s">
        <v>10</v>
      </c>
      <c r="G5728" s="2" t="s">
        <v>11</v>
      </c>
      <c r="H5728" s="2" t="s">
        <v>33</v>
      </c>
      <c r="I5728" s="2">
        <v>20</v>
      </c>
      <c r="J5728" s="2" t="str">
        <f>VLOOKUP(A5728,'Cor da Pele e Motivacao'!$A$2:$I$11399,6, FALSE)</f>
        <v>Negra</v>
      </c>
      <c r="K5728" s="2" t="str">
        <f>VLOOKUP(A5728,'Cor da Pele e Motivacao'!$A$2:$I$11399,8, FALSE)</f>
        <v>PATRIMÔNIO</v>
      </c>
      <c r="L5728" s="2">
        <v>1</v>
      </c>
    </row>
    <row r="5729" spans="1:12" ht="15.75" customHeight="1" x14ac:dyDescent="0.25">
      <c r="A5729" t="str">
        <f>CONCATENATE(B5729,C5729,D5729,H5729,I5729,L5729)</f>
        <v>1162019HOMICIDIO171</v>
      </c>
      <c r="B5729" s="2">
        <v>11</v>
      </c>
      <c r="C5729" s="2">
        <v>6</v>
      </c>
      <c r="D5729" s="2">
        <v>2019</v>
      </c>
      <c r="E5729" s="2" t="s">
        <v>66</v>
      </c>
      <c r="F5729" s="2" t="s">
        <v>16</v>
      </c>
      <c r="G5729" s="2" t="s">
        <v>11</v>
      </c>
      <c r="H5729" s="2" t="s">
        <v>12</v>
      </c>
      <c r="I5729" s="2">
        <v>17</v>
      </c>
      <c r="J5729" s="2" t="str">
        <f>VLOOKUP(A5729,'Cor da Pele e Motivacao'!$A$2:$I$11399,6, FALSE)</f>
        <v>Parda</v>
      </c>
      <c r="K5729" s="2" t="str">
        <f>VLOOKUP(A5729,'Cor da Pele e Motivacao'!$A$2:$I$11399,8, FALSE)</f>
        <v>VIOLÊNCIA INTERPESSOAL</v>
      </c>
      <c r="L5729" s="2">
        <v>1</v>
      </c>
    </row>
    <row r="5730" spans="1:12" ht="15.75" customHeight="1" x14ac:dyDescent="0.25">
      <c r="A5730" t="str">
        <f>CONCATENATE(B5730,C5730,D5730,H5730,I5730,L5730)</f>
        <v>1162019HOMICIDIO381</v>
      </c>
      <c r="B5730" s="2">
        <v>11</v>
      </c>
      <c r="C5730" s="2">
        <v>6</v>
      </c>
      <c r="D5730" s="2">
        <v>2019</v>
      </c>
      <c r="E5730" s="2" t="s">
        <v>42</v>
      </c>
      <c r="F5730" s="2" t="s">
        <v>16</v>
      </c>
      <c r="G5730" s="2" t="s">
        <v>28</v>
      </c>
      <c r="H5730" s="2" t="s">
        <v>12</v>
      </c>
      <c r="I5730" s="2">
        <v>38</v>
      </c>
      <c r="J5730" s="2" t="str">
        <f>VLOOKUP(A5730,'Cor da Pele e Motivacao'!$A$2:$I$11399,6, FALSE)</f>
        <v>Parda</v>
      </c>
      <c r="K5730" s="2" t="str">
        <f>VLOOKUP(A5730,'Cor da Pele e Motivacao'!$A$2:$I$11399,8, FALSE)</f>
        <v>ATIVIDADES CRIMINAIS</v>
      </c>
      <c r="L5730" s="2">
        <v>1</v>
      </c>
    </row>
    <row r="5731" spans="1:12" ht="15.75" customHeight="1" x14ac:dyDescent="0.25">
      <c r="A5731" t="str">
        <f>CONCATENATE(B5731,C5731,D5731,H5731,I5731,L5731)</f>
        <v>1162019HOMICIDIO391</v>
      </c>
      <c r="B5731" s="2">
        <v>11</v>
      </c>
      <c r="C5731" s="2">
        <v>6</v>
      </c>
      <c r="D5731" s="2">
        <v>2019</v>
      </c>
      <c r="E5731" s="2" t="s">
        <v>72</v>
      </c>
      <c r="F5731" s="2" t="s">
        <v>16</v>
      </c>
      <c r="G5731" s="2" t="s">
        <v>11</v>
      </c>
      <c r="H5731" s="2" t="s">
        <v>12</v>
      </c>
      <c r="I5731" s="2">
        <v>39</v>
      </c>
      <c r="J5731" s="2" t="str">
        <f>VLOOKUP(A5731,'Cor da Pele e Motivacao'!$A$2:$I$11399,6, FALSE)</f>
        <v>Parda</v>
      </c>
      <c r="K5731" s="2" t="str">
        <f>VLOOKUP(A5731,'Cor da Pele e Motivacao'!$A$2:$I$11399,8, FALSE)</f>
        <v>ATIVIDADES CRIMINAIS</v>
      </c>
      <c r="L5731" s="2">
        <v>1</v>
      </c>
    </row>
    <row r="5732" spans="1:12" ht="15.75" customHeight="1" x14ac:dyDescent="0.25">
      <c r="A5732" t="str">
        <f>CONCATENATE(B5732,C5732,D5732,H5732,I5732,L5732)</f>
        <v>1162019HOMICIDIO371</v>
      </c>
      <c r="B5732" s="2">
        <v>11</v>
      </c>
      <c r="C5732" s="2">
        <v>6</v>
      </c>
      <c r="D5732" s="2">
        <v>2019</v>
      </c>
      <c r="E5732" s="2" t="s">
        <v>20</v>
      </c>
      <c r="F5732" s="2" t="s">
        <v>14</v>
      </c>
      <c r="G5732" s="2" t="s">
        <v>11</v>
      </c>
      <c r="H5732" s="2" t="s">
        <v>12</v>
      </c>
      <c r="I5732" s="2">
        <v>37</v>
      </c>
      <c r="J5732" s="2" t="str">
        <f>VLOOKUP(A5732,'Cor da Pele e Motivacao'!$A$2:$I$11399,6, FALSE)</f>
        <v>Parda</v>
      </c>
      <c r="K5732" s="2" t="str">
        <f>VLOOKUP(A5732,'Cor da Pele e Motivacao'!$A$2:$I$11399,8, FALSE)</f>
        <v>ATIVIDADES CRIMINAIS</v>
      </c>
      <c r="L5732" s="2">
        <v>1</v>
      </c>
    </row>
    <row r="5733" spans="1:12" ht="15.75" customHeight="1" x14ac:dyDescent="0.25">
      <c r="A5733" t="str">
        <f>CONCATENATE(B5733,C5733,D5733,H5733,I5733,L5733)</f>
        <v>1162019HOMICIDIO231</v>
      </c>
      <c r="B5733" s="2">
        <v>11</v>
      </c>
      <c r="C5733" s="2">
        <v>6</v>
      </c>
      <c r="D5733" s="2">
        <v>2019</v>
      </c>
      <c r="E5733" s="2" t="s">
        <v>27</v>
      </c>
      <c r="F5733" s="2" t="s">
        <v>14</v>
      </c>
      <c r="G5733" s="2" t="s">
        <v>11</v>
      </c>
      <c r="H5733" s="2" t="s">
        <v>12</v>
      </c>
      <c r="I5733" s="2">
        <v>23</v>
      </c>
      <c r="J5733" s="2" t="str">
        <f>VLOOKUP(A5733,'Cor da Pele e Motivacao'!$A$2:$I$11399,6, FALSE)</f>
        <v>Parda</v>
      </c>
      <c r="K5733" s="2" t="str">
        <f>VLOOKUP(A5733,'Cor da Pele e Motivacao'!$A$2:$I$11399,8, FALSE)</f>
        <v>ATIVIDADES CRIMINAIS</v>
      </c>
      <c r="L5733" s="2">
        <v>1</v>
      </c>
    </row>
    <row r="5734" spans="1:12" ht="15.75" customHeight="1" x14ac:dyDescent="0.25">
      <c r="A5734" t="str">
        <f>CONCATENATE(B5734,C5734,D5734,H5734,I5734,L5734)</f>
        <v>1262019HOMICIDIO141</v>
      </c>
      <c r="B5734" s="2">
        <v>12</v>
      </c>
      <c r="C5734" s="2">
        <v>6</v>
      </c>
      <c r="D5734" s="2">
        <v>2019</v>
      </c>
      <c r="E5734" s="2" t="s">
        <v>95</v>
      </c>
      <c r="F5734" s="2" t="s">
        <v>22</v>
      </c>
      <c r="G5734" s="2" t="s">
        <v>11</v>
      </c>
      <c r="H5734" s="2" t="s">
        <v>12</v>
      </c>
      <c r="I5734" s="2">
        <v>14</v>
      </c>
      <c r="J5734" s="2" t="str">
        <f>VLOOKUP(A5734,'Cor da Pele e Motivacao'!$A$2:$I$11399,6, FALSE)</f>
        <v>Parda</v>
      </c>
      <c r="K5734" s="2" t="str">
        <f>VLOOKUP(A5734,'Cor da Pele e Motivacao'!$A$2:$I$11399,8, FALSE)</f>
        <v>ATIVIDADES CRIMINAIS</v>
      </c>
      <c r="L5734" s="2">
        <v>1</v>
      </c>
    </row>
    <row r="5735" spans="1:12" ht="15.75" customHeight="1" x14ac:dyDescent="0.25">
      <c r="A5735" t="str">
        <f>CONCATENATE(B5735,C5735,D5735,H5735,I5735,L5735)</f>
        <v>1262019HOMICIDIO201</v>
      </c>
      <c r="B5735" s="2">
        <v>12</v>
      </c>
      <c r="C5735" s="2">
        <v>6</v>
      </c>
      <c r="D5735" s="2">
        <v>2019</v>
      </c>
      <c r="E5735" s="2" t="s">
        <v>95</v>
      </c>
      <c r="F5735" s="2" t="s">
        <v>22</v>
      </c>
      <c r="G5735" s="2" t="s">
        <v>11</v>
      </c>
      <c r="H5735" s="2" t="s">
        <v>12</v>
      </c>
      <c r="I5735" s="2">
        <v>20</v>
      </c>
      <c r="J5735" s="2" t="str">
        <f>VLOOKUP(A5735,'Cor da Pele e Motivacao'!$A$2:$I$11399,6, FALSE)</f>
        <v>Parda</v>
      </c>
      <c r="K5735" s="2" t="str">
        <f>VLOOKUP(A5735,'Cor da Pele e Motivacao'!$A$2:$I$11399,8, FALSE)</f>
        <v>ATIVIDADES CRIMINAIS</v>
      </c>
      <c r="L5735" s="2">
        <v>1</v>
      </c>
    </row>
    <row r="5736" spans="1:12" ht="15.75" customHeight="1" x14ac:dyDescent="0.25">
      <c r="A5736" t="str">
        <f>CONCATENATE(B5736,C5736,D5736,H5736,I5736,L5736)</f>
        <v>1262019HOMICIDIO601</v>
      </c>
      <c r="B5736" s="2">
        <v>12</v>
      </c>
      <c r="C5736" s="2">
        <v>6</v>
      </c>
      <c r="D5736" s="2">
        <v>2019</v>
      </c>
      <c r="E5736" s="2" t="s">
        <v>57</v>
      </c>
      <c r="F5736" s="2" t="s">
        <v>22</v>
      </c>
      <c r="G5736" s="2" t="s">
        <v>11</v>
      </c>
      <c r="H5736" s="2" t="s">
        <v>12</v>
      </c>
      <c r="I5736" s="2">
        <v>60</v>
      </c>
      <c r="J5736" s="2" t="str">
        <f>VLOOKUP(A5736,'Cor da Pele e Motivacao'!$A$2:$I$11399,6, FALSE)</f>
        <v>Parda</v>
      </c>
      <c r="K5736" s="2" t="str">
        <f>VLOOKUP(A5736,'Cor da Pele e Motivacao'!$A$2:$I$11399,8, FALSE)</f>
        <v>ATIVIDADES CRIMINAIS</v>
      </c>
      <c r="L5736" s="2">
        <v>1</v>
      </c>
    </row>
    <row r="5737" spans="1:12" ht="15.75" customHeight="1" x14ac:dyDescent="0.25">
      <c r="A5737" t="str">
        <f>CONCATENATE(B5737,C5737,D5737,H5737,I5737,L5737)</f>
        <v>1262019HOMICIDIO421</v>
      </c>
      <c r="B5737" s="2">
        <v>12</v>
      </c>
      <c r="C5737" s="2">
        <v>6</v>
      </c>
      <c r="D5737" s="2">
        <v>2019</v>
      </c>
      <c r="E5737" s="2" t="s">
        <v>60</v>
      </c>
      <c r="F5737" s="2" t="s">
        <v>22</v>
      </c>
      <c r="G5737" s="2" t="s">
        <v>11</v>
      </c>
      <c r="H5737" s="2" t="s">
        <v>12</v>
      </c>
      <c r="I5737" s="2">
        <v>42</v>
      </c>
      <c r="J5737" s="2" t="str">
        <f>VLOOKUP(A5737,'Cor da Pele e Motivacao'!$A$2:$I$11399,6, FALSE)</f>
        <v>Parda</v>
      </c>
      <c r="K5737" s="2" t="str">
        <f>VLOOKUP(A5737,'Cor da Pele e Motivacao'!$A$2:$I$11399,8, FALSE)</f>
        <v>VIOLÊNCIA INTERPESSOAL</v>
      </c>
      <c r="L5737" s="2">
        <v>1</v>
      </c>
    </row>
    <row r="5738" spans="1:12" ht="15.75" customHeight="1" x14ac:dyDescent="0.25">
      <c r="A5738" t="str">
        <f>CONCATENATE(B5738,C5738,D5738,H5738,I5738,L5738)</f>
        <v>1262019HOMICIDIO361</v>
      </c>
      <c r="B5738" s="2">
        <v>12</v>
      </c>
      <c r="C5738" s="2">
        <v>6</v>
      </c>
      <c r="D5738" s="2">
        <v>2019</v>
      </c>
      <c r="E5738" s="2" t="s">
        <v>159</v>
      </c>
      <c r="F5738" s="2" t="s">
        <v>16</v>
      </c>
      <c r="G5738" s="2" t="s">
        <v>11</v>
      </c>
      <c r="H5738" s="2" t="s">
        <v>12</v>
      </c>
      <c r="I5738" s="2">
        <v>36</v>
      </c>
      <c r="J5738" s="2" t="str">
        <f>VLOOKUP(A5738,'Cor da Pele e Motivacao'!$A$2:$I$11399,6, FALSE)</f>
        <v>Parda</v>
      </c>
      <c r="K5738" s="2" t="str">
        <f>VLOOKUP(A5738,'Cor da Pele e Motivacao'!$A$2:$I$11399,8, FALSE)</f>
        <v>VIOLÊNCIA INTERPESSOAL</v>
      </c>
      <c r="L5738" s="2">
        <v>1</v>
      </c>
    </row>
    <row r="5739" spans="1:12" ht="15.75" customHeight="1" x14ac:dyDescent="0.25">
      <c r="A5739" t="str">
        <f>CONCATENATE(B5739,C5739,D5739,H5739,I5739,L5739)</f>
        <v>1262019HOMICIDIO501</v>
      </c>
      <c r="B5739" s="2">
        <v>12</v>
      </c>
      <c r="C5739" s="2">
        <v>6</v>
      </c>
      <c r="D5739" s="2">
        <v>2019</v>
      </c>
      <c r="E5739" s="2" t="s">
        <v>161</v>
      </c>
      <c r="F5739" s="2" t="s">
        <v>10</v>
      </c>
      <c r="G5739" s="2" t="s">
        <v>28</v>
      </c>
      <c r="H5739" s="2" t="s">
        <v>12</v>
      </c>
      <c r="I5739" s="2">
        <v>50</v>
      </c>
      <c r="J5739" s="2" t="str">
        <f>VLOOKUP(A5739,'Cor da Pele e Motivacao'!$A$2:$I$11399,6, FALSE)</f>
        <v>Parda</v>
      </c>
      <c r="K5739" s="2" t="str">
        <f>VLOOKUP(A5739,'Cor da Pele e Motivacao'!$A$2:$I$11399,8, FALSE)</f>
        <v>ATIVIDADES CRIMINAIS</v>
      </c>
      <c r="L5739" s="2">
        <v>1</v>
      </c>
    </row>
    <row r="5740" spans="1:12" ht="15.75" customHeight="1" x14ac:dyDescent="0.25">
      <c r="A5740" t="str">
        <f>CONCATENATE(B5740,C5740,D5740,H5740,I5740,L5740)</f>
        <v>1262019HOMICIDIO401</v>
      </c>
      <c r="B5740" s="2">
        <v>12</v>
      </c>
      <c r="C5740" s="2">
        <v>6</v>
      </c>
      <c r="D5740" s="2">
        <v>2019</v>
      </c>
      <c r="E5740" s="2" t="s">
        <v>161</v>
      </c>
      <c r="F5740" s="2" t="s">
        <v>10</v>
      </c>
      <c r="G5740" s="2" t="s">
        <v>11</v>
      </c>
      <c r="H5740" s="2" t="s">
        <v>12</v>
      </c>
      <c r="I5740" s="2">
        <v>40</v>
      </c>
      <c r="J5740" s="2" t="str">
        <f>VLOOKUP(A5740,'Cor da Pele e Motivacao'!$A$2:$I$11399,6, FALSE)</f>
        <v>Parda</v>
      </c>
      <c r="K5740" s="2" t="str">
        <f>VLOOKUP(A5740,'Cor da Pele e Motivacao'!$A$2:$I$11399,8, FALSE)</f>
        <v>ATIVIDADES CRIMINAIS</v>
      </c>
      <c r="L5740" s="2">
        <v>1</v>
      </c>
    </row>
    <row r="5741" spans="1:12" ht="15.75" customHeight="1" x14ac:dyDescent="0.25">
      <c r="A5741" t="str">
        <f>CONCATENATE(B5741,C5741,D5741,H5741,I5741,L5741)</f>
        <v>1262019HOMICIDIO341</v>
      </c>
      <c r="B5741" s="2">
        <v>12</v>
      </c>
      <c r="C5741" s="2">
        <v>6</v>
      </c>
      <c r="D5741" s="2">
        <v>2019</v>
      </c>
      <c r="E5741" s="2" t="s">
        <v>25</v>
      </c>
      <c r="F5741" s="2" t="s">
        <v>25</v>
      </c>
      <c r="G5741" s="2" t="s">
        <v>11</v>
      </c>
      <c r="H5741" s="2" t="s">
        <v>12</v>
      </c>
      <c r="I5741" s="2">
        <v>34</v>
      </c>
      <c r="J5741" s="2" t="str">
        <f>VLOOKUP(A5741,'Cor da Pele e Motivacao'!$A$2:$I$11399,6, FALSE)</f>
        <v>Parda</v>
      </c>
      <c r="K5741" s="2" t="str">
        <f>VLOOKUP(A5741,'Cor da Pele e Motivacao'!$A$2:$I$11399,8, FALSE)</f>
        <v>ATIVIDADES CRIMINAIS</v>
      </c>
      <c r="L5741" s="2">
        <v>1</v>
      </c>
    </row>
    <row r="5742" spans="1:12" ht="15.75" customHeight="1" x14ac:dyDescent="0.25">
      <c r="A5742" t="str">
        <f>CONCATENATE(B5742,C5742,D5742,H5742,I5742,L5742)</f>
        <v>1262019HOMICIDIO501</v>
      </c>
      <c r="B5742" s="2">
        <v>12</v>
      </c>
      <c r="C5742" s="2">
        <v>6</v>
      </c>
      <c r="D5742" s="2">
        <v>2019</v>
      </c>
      <c r="E5742" s="2" t="s">
        <v>38</v>
      </c>
      <c r="F5742" s="2" t="s">
        <v>22</v>
      </c>
      <c r="G5742" s="2" t="s">
        <v>11</v>
      </c>
      <c r="H5742" s="2" t="s">
        <v>12</v>
      </c>
      <c r="I5742" s="2">
        <v>50</v>
      </c>
      <c r="J5742" s="2" t="str">
        <f>VLOOKUP(A5742,'Cor da Pele e Motivacao'!$A$2:$I$11399,6, FALSE)</f>
        <v>Parda</v>
      </c>
      <c r="K5742" s="2" t="str">
        <f>VLOOKUP(A5742,'Cor da Pele e Motivacao'!$A$2:$I$11399,8, FALSE)</f>
        <v>ATIVIDADES CRIMINAIS</v>
      </c>
      <c r="L5742" s="2">
        <v>1</v>
      </c>
    </row>
    <row r="5743" spans="1:12" ht="15.75" customHeight="1" x14ac:dyDescent="0.25">
      <c r="A5743" t="str">
        <f>CONCATENATE(B5743,C5743,D5743,H5743,I5743,L5743)</f>
        <v>1362019HOMICIDIO471</v>
      </c>
      <c r="B5743" s="2">
        <v>13</v>
      </c>
      <c r="C5743" s="2">
        <v>6</v>
      </c>
      <c r="D5743" s="2">
        <v>2019</v>
      </c>
      <c r="E5743" s="2" t="s">
        <v>32</v>
      </c>
      <c r="F5743" s="2" t="s">
        <v>16</v>
      </c>
      <c r="G5743" s="2" t="s">
        <v>11</v>
      </c>
      <c r="H5743" s="2" t="s">
        <v>12</v>
      </c>
      <c r="I5743" s="2">
        <v>47</v>
      </c>
      <c r="J5743" s="2" t="str">
        <f>VLOOKUP(A5743,'Cor da Pele e Motivacao'!$A$2:$I$11399,6, FALSE)</f>
        <v>Branca</v>
      </c>
      <c r="K5743" s="2" t="str">
        <f>VLOOKUP(A5743,'Cor da Pele e Motivacao'!$A$2:$I$11399,8, FALSE)</f>
        <v>OUTRAS MOTIVAÇÕES</v>
      </c>
      <c r="L5743" s="2">
        <v>1</v>
      </c>
    </row>
    <row r="5744" spans="1:12" ht="15.75" customHeight="1" x14ac:dyDescent="0.25">
      <c r="A5744" t="str">
        <f>CONCATENATE(B5744,C5744,D5744,H5744,I5744,L5744)</f>
        <v>1362019HOMICIDIO411</v>
      </c>
      <c r="B5744" s="2">
        <v>13</v>
      </c>
      <c r="C5744" s="2">
        <v>6</v>
      </c>
      <c r="D5744" s="2">
        <v>2019</v>
      </c>
      <c r="E5744" s="2" t="s">
        <v>15</v>
      </c>
      <c r="F5744" s="2" t="s">
        <v>16</v>
      </c>
      <c r="G5744" s="2" t="s">
        <v>11</v>
      </c>
      <c r="H5744" s="2" t="s">
        <v>12</v>
      </c>
      <c r="I5744" s="2">
        <v>41</v>
      </c>
      <c r="J5744" s="2" t="str">
        <f>VLOOKUP(A5744,'Cor da Pele e Motivacao'!$A$2:$I$11399,6, FALSE)</f>
        <v>Parda</v>
      </c>
      <c r="K5744" s="2" t="str">
        <f>VLOOKUP(A5744,'Cor da Pele e Motivacao'!$A$2:$I$11399,8, FALSE)</f>
        <v>ATIVIDADES CRIMINAIS</v>
      </c>
      <c r="L5744" s="2">
        <v>1</v>
      </c>
    </row>
    <row r="5745" spans="1:12" ht="15.75" customHeight="1" x14ac:dyDescent="0.25">
      <c r="A5745" t="str">
        <f>CONCATENATE(B5745,C5745,D5745,H5745,I5745,L5745)</f>
        <v>1362019HOMICIDIO191</v>
      </c>
      <c r="B5745" s="2">
        <v>13</v>
      </c>
      <c r="C5745" s="2">
        <v>6</v>
      </c>
      <c r="D5745" s="2">
        <v>2019</v>
      </c>
      <c r="E5745" s="2" t="s">
        <v>77</v>
      </c>
      <c r="F5745" s="2" t="s">
        <v>22</v>
      </c>
      <c r="G5745" s="2" t="s">
        <v>11</v>
      </c>
      <c r="H5745" s="2" t="s">
        <v>12</v>
      </c>
      <c r="I5745" s="2">
        <v>19</v>
      </c>
      <c r="J5745" s="2" t="str">
        <f>VLOOKUP(A5745,'Cor da Pele e Motivacao'!$A$2:$I$11399,6, FALSE)</f>
        <v>Parda</v>
      </c>
      <c r="K5745" s="2" t="str">
        <f>VLOOKUP(A5745,'Cor da Pele e Motivacao'!$A$2:$I$11399,8, FALSE)</f>
        <v>ATIVIDADES CRIMINAIS</v>
      </c>
      <c r="L5745" s="2">
        <v>1</v>
      </c>
    </row>
    <row r="5746" spans="1:12" ht="15.75" customHeight="1" x14ac:dyDescent="0.25">
      <c r="A5746" t="str">
        <f>CONCATENATE(B5746,C5746,D5746,H5746,I5746,L5746)</f>
        <v>1362019HOMICIDIO191</v>
      </c>
      <c r="B5746" s="2">
        <v>13</v>
      </c>
      <c r="C5746" s="2">
        <v>6</v>
      </c>
      <c r="D5746" s="2">
        <v>2019</v>
      </c>
      <c r="E5746" s="2" t="s">
        <v>20</v>
      </c>
      <c r="F5746" s="2" t="s">
        <v>14</v>
      </c>
      <c r="G5746" s="2" t="s">
        <v>11</v>
      </c>
      <c r="H5746" s="2" t="s">
        <v>12</v>
      </c>
      <c r="I5746" s="2">
        <v>19</v>
      </c>
      <c r="J5746" s="2" t="str">
        <f>VLOOKUP(A5746,'Cor da Pele e Motivacao'!$A$2:$I$11399,6, FALSE)</f>
        <v>Parda</v>
      </c>
      <c r="K5746" s="2" t="str">
        <f>VLOOKUP(A5746,'Cor da Pele e Motivacao'!$A$2:$I$11399,8, FALSE)</f>
        <v>ATIVIDADES CRIMINAIS</v>
      </c>
      <c r="L5746" s="2">
        <v>1</v>
      </c>
    </row>
    <row r="5747" spans="1:12" ht="15.75" customHeight="1" x14ac:dyDescent="0.25">
      <c r="A5747" t="str">
        <f>CONCATENATE(B5747,C5747,D5747,H5747,I5747,L5747)</f>
        <v>1362019HOMICIDIO271</v>
      </c>
      <c r="B5747" s="2">
        <v>13</v>
      </c>
      <c r="C5747" s="2">
        <v>6</v>
      </c>
      <c r="D5747" s="2">
        <v>2019</v>
      </c>
      <c r="E5747" s="2" t="s">
        <v>26</v>
      </c>
      <c r="F5747" s="2" t="s">
        <v>16</v>
      </c>
      <c r="G5747" s="2" t="s">
        <v>11</v>
      </c>
      <c r="H5747" s="2" t="s">
        <v>12</v>
      </c>
      <c r="I5747" s="2">
        <v>27</v>
      </c>
      <c r="J5747" s="2" t="str">
        <f>VLOOKUP(A5747,'Cor da Pele e Motivacao'!$A$2:$I$11399,6, FALSE)</f>
        <v>Parda</v>
      </c>
      <c r="K5747" s="2" t="str">
        <f>VLOOKUP(A5747,'Cor da Pele e Motivacao'!$A$2:$I$11399,8, FALSE)</f>
        <v>ATIVIDADES CRIMINAIS</v>
      </c>
      <c r="L5747" s="2">
        <v>1</v>
      </c>
    </row>
    <row r="5748" spans="1:12" ht="15.75" customHeight="1" x14ac:dyDescent="0.25">
      <c r="A5748" t="str">
        <f>CONCATENATE(B5748,C5748,D5748,H5748,I5748,L5748)</f>
        <v>1362019HOMICIDIO261</v>
      </c>
      <c r="B5748" s="2">
        <v>13</v>
      </c>
      <c r="C5748" s="2">
        <v>6</v>
      </c>
      <c r="D5748" s="2">
        <v>2019</v>
      </c>
      <c r="E5748" s="2" t="s">
        <v>88</v>
      </c>
      <c r="F5748" s="2" t="s">
        <v>22</v>
      </c>
      <c r="G5748" s="2" t="s">
        <v>11</v>
      </c>
      <c r="H5748" s="2" t="s">
        <v>12</v>
      </c>
      <c r="I5748" s="2">
        <v>26</v>
      </c>
      <c r="J5748" s="2" t="str">
        <f>VLOOKUP(A5748,'Cor da Pele e Motivacao'!$A$2:$I$11399,6, FALSE)</f>
        <v>Parda</v>
      </c>
      <c r="K5748" s="2" t="str">
        <f>VLOOKUP(A5748,'Cor da Pele e Motivacao'!$A$2:$I$11399,8, FALSE)</f>
        <v>EXCLUDENTE DE ILICITUDE</v>
      </c>
      <c r="L5748" s="2">
        <v>1</v>
      </c>
    </row>
    <row r="5749" spans="1:12" ht="15.75" customHeight="1" x14ac:dyDescent="0.25">
      <c r="A5749" t="str">
        <f>CONCATENATE(B5749,C5749,D5749,H5749,I5749,L5749)</f>
        <v>1462019HOMICIDIO281</v>
      </c>
      <c r="B5749" s="2">
        <v>14</v>
      </c>
      <c r="C5749" s="2">
        <v>6</v>
      </c>
      <c r="D5749" s="2">
        <v>2019</v>
      </c>
      <c r="E5749" s="2" t="s">
        <v>23</v>
      </c>
      <c r="F5749" s="2" t="s">
        <v>14</v>
      </c>
      <c r="G5749" s="2" t="s">
        <v>11</v>
      </c>
      <c r="H5749" s="2" t="s">
        <v>12</v>
      </c>
      <c r="I5749" s="2">
        <v>28</v>
      </c>
      <c r="J5749" s="2" t="str">
        <f>VLOOKUP(A5749,'Cor da Pele e Motivacao'!$A$2:$I$11399,6, FALSE)</f>
        <v>Parda</v>
      </c>
      <c r="K5749" s="2" t="str">
        <f>VLOOKUP(A5749,'Cor da Pele e Motivacao'!$A$2:$I$11399,8, FALSE)</f>
        <v>ATIVIDADES CRIMINAIS</v>
      </c>
      <c r="L5749" s="2">
        <v>1</v>
      </c>
    </row>
    <row r="5750" spans="1:12" ht="15.75" customHeight="1" x14ac:dyDescent="0.25">
      <c r="A5750" t="str">
        <f>CONCATENATE(B5750,C5750,D5750,H5750,I5750,L5750)</f>
        <v>1462019HOMICIDIO201</v>
      </c>
      <c r="B5750" s="2">
        <v>14</v>
      </c>
      <c r="C5750" s="2">
        <v>6</v>
      </c>
      <c r="D5750" s="2">
        <v>2019</v>
      </c>
      <c r="E5750" s="2" t="s">
        <v>25</v>
      </c>
      <c r="F5750" s="2" t="s">
        <v>25</v>
      </c>
      <c r="G5750" s="2" t="s">
        <v>11</v>
      </c>
      <c r="H5750" s="2" t="s">
        <v>12</v>
      </c>
      <c r="I5750" s="2">
        <v>20</v>
      </c>
      <c r="J5750" s="2" t="str">
        <f>VLOOKUP(A5750,'Cor da Pele e Motivacao'!$A$2:$I$11399,6, FALSE)</f>
        <v>Parda</v>
      </c>
      <c r="K5750" s="2" t="str">
        <f>VLOOKUP(A5750,'Cor da Pele e Motivacao'!$A$2:$I$11399,8, FALSE)</f>
        <v>ATIVIDADES CRIMINAIS</v>
      </c>
      <c r="L5750" s="2">
        <v>1</v>
      </c>
    </row>
    <row r="5751" spans="1:12" ht="15.75" customHeight="1" x14ac:dyDescent="0.25">
      <c r="A5751" t="str">
        <f>CONCATENATE(B5751,C5751,D5751,H5751,I5751,L5751)</f>
        <v>1462019HOMICIDIO481</v>
      </c>
      <c r="B5751" s="2">
        <v>14</v>
      </c>
      <c r="C5751" s="2">
        <v>6</v>
      </c>
      <c r="D5751" s="2">
        <v>2019</v>
      </c>
      <c r="E5751" s="2" t="s">
        <v>25</v>
      </c>
      <c r="F5751" s="2" t="s">
        <v>25</v>
      </c>
      <c r="G5751" s="2" t="s">
        <v>11</v>
      </c>
      <c r="H5751" s="2" t="s">
        <v>12</v>
      </c>
      <c r="I5751" s="2">
        <v>48</v>
      </c>
      <c r="J5751" s="2" t="str">
        <f>VLOOKUP(A5751,'Cor da Pele e Motivacao'!$A$2:$I$11399,6, FALSE)</f>
        <v>Parda</v>
      </c>
      <c r="K5751" s="2" t="str">
        <f>VLOOKUP(A5751,'Cor da Pele e Motivacao'!$A$2:$I$11399,8, FALSE)</f>
        <v>VIOLÊNCIA INTERPESSOAL</v>
      </c>
      <c r="L5751" s="2">
        <v>1</v>
      </c>
    </row>
    <row r="5752" spans="1:12" ht="15.75" customHeight="1" x14ac:dyDescent="0.25">
      <c r="A5752" t="str">
        <f>CONCATENATE(B5752,C5752,D5752,H5752,I5752,L5752)</f>
        <v>1462019LATROCINIO391</v>
      </c>
      <c r="B5752" s="2">
        <v>14</v>
      </c>
      <c r="C5752" s="2">
        <v>6</v>
      </c>
      <c r="D5752" s="2">
        <v>2019</v>
      </c>
      <c r="E5752" s="2" t="s">
        <v>108</v>
      </c>
      <c r="F5752" s="2" t="s">
        <v>16</v>
      </c>
      <c r="G5752" s="2" t="s">
        <v>11</v>
      </c>
      <c r="H5752" s="2" t="s">
        <v>33</v>
      </c>
      <c r="I5752" s="2">
        <v>39</v>
      </c>
      <c r="J5752" s="2" t="str">
        <f>VLOOKUP(A5752,'Cor da Pele e Motivacao'!$A$2:$I$11399,6, FALSE)</f>
        <v>Parda</v>
      </c>
      <c r="K5752" s="2" t="str">
        <f>VLOOKUP(A5752,'Cor da Pele e Motivacao'!$A$2:$I$11399,8, FALSE)</f>
        <v>PATRIMÔNIO</v>
      </c>
      <c r="L5752" s="2">
        <v>1</v>
      </c>
    </row>
    <row r="5753" spans="1:12" ht="15.75" customHeight="1" x14ac:dyDescent="0.25">
      <c r="A5753" t="str">
        <f>CONCATENATE(B5753,C5753,D5753,H5753,I5753,L5753)</f>
        <v>1462019HOMICIDIO411</v>
      </c>
      <c r="B5753" s="2">
        <v>14</v>
      </c>
      <c r="C5753" s="2">
        <v>6</v>
      </c>
      <c r="D5753" s="2">
        <v>2019</v>
      </c>
      <c r="E5753" s="2" t="s">
        <v>74</v>
      </c>
      <c r="F5753" s="2" t="s">
        <v>10</v>
      </c>
      <c r="G5753" s="2" t="s">
        <v>11</v>
      </c>
      <c r="H5753" s="2" t="s">
        <v>12</v>
      </c>
      <c r="I5753" s="2">
        <v>41</v>
      </c>
      <c r="J5753" s="2" t="str">
        <f>VLOOKUP(A5753,'Cor da Pele e Motivacao'!$A$2:$I$11399,6, FALSE)</f>
        <v>Parda</v>
      </c>
      <c r="K5753" s="2" t="str">
        <f>VLOOKUP(A5753,'Cor da Pele e Motivacao'!$A$2:$I$11399,8, FALSE)</f>
        <v>VIOLÊNCIA INTERPESSOAL</v>
      </c>
      <c r="L5753" s="2">
        <v>1</v>
      </c>
    </row>
    <row r="5754" spans="1:12" ht="15.75" customHeight="1" x14ac:dyDescent="0.25">
      <c r="A5754" t="str">
        <f>CONCATENATE(B5754,C5754,D5754,H5754,I5754,L5754)</f>
        <v>1562019HOMICIDIO291</v>
      </c>
      <c r="B5754" s="2">
        <v>15</v>
      </c>
      <c r="C5754" s="2">
        <v>6</v>
      </c>
      <c r="D5754" s="2">
        <v>2019</v>
      </c>
      <c r="E5754" s="2" t="s">
        <v>95</v>
      </c>
      <c r="F5754" s="2" t="s">
        <v>22</v>
      </c>
      <c r="G5754" s="2" t="s">
        <v>11</v>
      </c>
      <c r="H5754" s="2" t="s">
        <v>12</v>
      </c>
      <c r="I5754" s="2">
        <v>29</v>
      </c>
      <c r="J5754" s="2" t="str">
        <f>VLOOKUP(A5754,'Cor da Pele e Motivacao'!$A$2:$I$11399,6, FALSE)</f>
        <v>Negra</v>
      </c>
      <c r="K5754" s="2" t="str">
        <f>VLOOKUP(A5754,'Cor da Pele e Motivacao'!$A$2:$I$11399,8, FALSE)</f>
        <v>ATIVIDADES CRIMINAIS</v>
      </c>
      <c r="L5754" s="2">
        <v>1</v>
      </c>
    </row>
    <row r="5755" spans="1:12" ht="15.75" customHeight="1" x14ac:dyDescent="0.25">
      <c r="A5755" t="str">
        <f>CONCATENATE(B5755,C5755,D5755,H5755,I5755,L5755)</f>
        <v>1562019HOMICIDIO391</v>
      </c>
      <c r="B5755" s="2">
        <v>15</v>
      </c>
      <c r="C5755" s="2">
        <v>6</v>
      </c>
      <c r="D5755" s="2">
        <v>2019</v>
      </c>
      <c r="E5755" s="2" t="s">
        <v>43</v>
      </c>
      <c r="F5755" s="2" t="s">
        <v>22</v>
      </c>
      <c r="G5755" s="2" t="s">
        <v>11</v>
      </c>
      <c r="H5755" s="2" t="s">
        <v>12</v>
      </c>
      <c r="I5755" s="2">
        <v>39</v>
      </c>
      <c r="J5755" s="2" t="str">
        <f>VLOOKUP(A5755,'Cor da Pele e Motivacao'!$A$2:$I$11399,6, FALSE)</f>
        <v>Parda</v>
      </c>
      <c r="K5755" s="2" t="str">
        <f>VLOOKUP(A5755,'Cor da Pele e Motivacao'!$A$2:$I$11399,8, FALSE)</f>
        <v>VIOLÊNCIA INTERPESSOAL</v>
      </c>
      <c r="L5755" s="2">
        <v>1</v>
      </c>
    </row>
    <row r="5756" spans="1:12" ht="15.75" customHeight="1" x14ac:dyDescent="0.25">
      <c r="A5756" t="str">
        <f>CONCATENATE(B5756,C5756,D5756,H5756,I5756,L5756)</f>
        <v>1562019HOMICIDIO291</v>
      </c>
      <c r="B5756" s="2">
        <v>15</v>
      </c>
      <c r="C5756" s="2">
        <v>6</v>
      </c>
      <c r="D5756" s="2">
        <v>2019</v>
      </c>
      <c r="E5756" s="2" t="s">
        <v>20</v>
      </c>
      <c r="F5756" s="2" t="s">
        <v>14</v>
      </c>
      <c r="G5756" s="2" t="s">
        <v>11</v>
      </c>
      <c r="H5756" s="2" t="s">
        <v>12</v>
      </c>
      <c r="I5756" s="2">
        <v>29</v>
      </c>
      <c r="J5756" s="2" t="str">
        <f>VLOOKUP(A5756,'Cor da Pele e Motivacao'!$A$2:$I$11399,6, FALSE)</f>
        <v>Negra</v>
      </c>
      <c r="K5756" s="2" t="str">
        <f>VLOOKUP(A5756,'Cor da Pele e Motivacao'!$A$2:$I$11399,8, FALSE)</f>
        <v>ATIVIDADES CRIMINAIS</v>
      </c>
      <c r="L5756" s="2">
        <v>1</v>
      </c>
    </row>
    <row r="5757" spans="1:12" ht="15.75" customHeight="1" x14ac:dyDescent="0.25">
      <c r="A5757" t="str">
        <f>CONCATENATE(B5757,C5757,D5757,H5757,I5757,L5757)</f>
        <v>1562019HOMICIDIO491</v>
      </c>
      <c r="B5757" s="2">
        <v>15</v>
      </c>
      <c r="C5757" s="2">
        <v>6</v>
      </c>
      <c r="D5757" s="2">
        <v>2019</v>
      </c>
      <c r="E5757" s="2" t="s">
        <v>161</v>
      </c>
      <c r="F5757" s="2" t="s">
        <v>10</v>
      </c>
      <c r="G5757" s="2" t="s">
        <v>11</v>
      </c>
      <c r="H5757" s="2" t="s">
        <v>12</v>
      </c>
      <c r="I5757" s="2">
        <v>49</v>
      </c>
      <c r="J5757" s="2" t="str">
        <f>VLOOKUP(A5757,'Cor da Pele e Motivacao'!$A$2:$I$11399,6, FALSE)</f>
        <v>Parda</v>
      </c>
      <c r="K5757" s="2" t="str">
        <f>VLOOKUP(A5757,'Cor da Pele e Motivacao'!$A$2:$I$11399,8, FALSE)</f>
        <v>VIOLÊNCIA INTERPESSOAL</v>
      </c>
      <c r="L5757" s="2">
        <v>1</v>
      </c>
    </row>
    <row r="5758" spans="1:12" ht="15.75" customHeight="1" x14ac:dyDescent="0.25">
      <c r="A5758" t="str">
        <f>CONCATENATE(B5758,C5758,D5758,H5758,I5758,L5758)</f>
        <v>1562019HOMICIDIO281</v>
      </c>
      <c r="B5758" s="2">
        <v>15</v>
      </c>
      <c r="C5758" s="2">
        <v>6</v>
      </c>
      <c r="D5758" s="2">
        <v>2019</v>
      </c>
      <c r="E5758" s="2" t="s">
        <v>36</v>
      </c>
      <c r="F5758" s="2" t="s">
        <v>14</v>
      </c>
      <c r="G5758" s="2" t="s">
        <v>11</v>
      </c>
      <c r="H5758" s="2" t="s">
        <v>12</v>
      </c>
      <c r="I5758" s="2">
        <v>28</v>
      </c>
      <c r="J5758" s="2" t="str">
        <f>VLOOKUP(A5758,'Cor da Pele e Motivacao'!$A$2:$I$11399,6, FALSE)</f>
        <v>Parda</v>
      </c>
      <c r="K5758" s="2" t="str">
        <f>VLOOKUP(A5758,'Cor da Pele e Motivacao'!$A$2:$I$11399,8, FALSE)</f>
        <v>ATIVIDADES CRIMINAIS</v>
      </c>
      <c r="L5758" s="2">
        <v>1</v>
      </c>
    </row>
    <row r="5759" spans="1:12" ht="15.75" customHeight="1" x14ac:dyDescent="0.25">
      <c r="A5759" t="str">
        <f>CONCATENATE(B5759,C5759,D5759,H5759,I5759,L5759)</f>
        <v>1562019HOMICIDIO171</v>
      </c>
      <c r="B5759" s="2">
        <v>15</v>
      </c>
      <c r="C5759" s="2">
        <v>6</v>
      </c>
      <c r="D5759" s="2">
        <v>2019</v>
      </c>
      <c r="E5759" s="2" t="s">
        <v>25</v>
      </c>
      <c r="F5759" s="2" t="s">
        <v>25</v>
      </c>
      <c r="G5759" s="2" t="s">
        <v>11</v>
      </c>
      <c r="H5759" s="2" t="s">
        <v>12</v>
      </c>
      <c r="I5759" s="2">
        <v>17</v>
      </c>
      <c r="J5759" s="2" t="str">
        <f>VLOOKUP(A5759,'Cor da Pele e Motivacao'!$A$2:$I$11399,6, FALSE)</f>
        <v>Negra</v>
      </c>
      <c r="K5759" s="2" t="str">
        <f>VLOOKUP(A5759,'Cor da Pele e Motivacao'!$A$2:$I$11399,8, FALSE)</f>
        <v>ATIVIDADES CRIMINAIS</v>
      </c>
      <c r="L5759" s="2">
        <v>1</v>
      </c>
    </row>
    <row r="5760" spans="1:12" ht="15.75" customHeight="1" x14ac:dyDescent="0.25">
      <c r="A5760" t="str">
        <f>CONCATENATE(B5760,C5760,D5760,H5760,I5760,L5760)</f>
        <v>1562019HOMICIDIO281</v>
      </c>
      <c r="B5760" s="2">
        <v>15</v>
      </c>
      <c r="C5760" s="2">
        <v>6</v>
      </c>
      <c r="D5760" s="2">
        <v>2019</v>
      </c>
      <c r="E5760" s="2" t="s">
        <v>27</v>
      </c>
      <c r="F5760" s="2" t="s">
        <v>14</v>
      </c>
      <c r="G5760" s="2" t="s">
        <v>11</v>
      </c>
      <c r="H5760" s="2" t="s">
        <v>12</v>
      </c>
      <c r="I5760" s="2">
        <v>28</v>
      </c>
      <c r="J5760" s="2" t="str">
        <f>VLOOKUP(A5760,'Cor da Pele e Motivacao'!$A$2:$I$11399,6, FALSE)</f>
        <v>Parda</v>
      </c>
      <c r="K5760" s="2" t="str">
        <f>VLOOKUP(A5760,'Cor da Pele e Motivacao'!$A$2:$I$11399,8, FALSE)</f>
        <v>ATIVIDADES CRIMINAIS</v>
      </c>
      <c r="L5760" s="2">
        <v>1</v>
      </c>
    </row>
    <row r="5761" spans="1:12" ht="15.75" customHeight="1" x14ac:dyDescent="0.25">
      <c r="A5761" t="str">
        <f>CONCATENATE(B5761,C5761,D5761,H5761,I5761,L5761)</f>
        <v>1662019HOMICIDIO601</v>
      </c>
      <c r="B5761" s="2">
        <v>16</v>
      </c>
      <c r="C5761" s="2">
        <v>6</v>
      </c>
      <c r="D5761" s="2">
        <v>2019</v>
      </c>
      <c r="E5761" s="2" t="s">
        <v>30</v>
      </c>
      <c r="F5761" s="2" t="s">
        <v>10</v>
      </c>
      <c r="G5761" s="2" t="s">
        <v>11</v>
      </c>
      <c r="H5761" s="2" t="s">
        <v>12</v>
      </c>
      <c r="I5761" s="2">
        <v>60</v>
      </c>
      <c r="J5761" s="2" t="str">
        <f>VLOOKUP(A5761,'Cor da Pele e Motivacao'!$A$2:$I$11399,6, FALSE)</f>
        <v>Parda</v>
      </c>
      <c r="K5761" s="2" t="str">
        <f>VLOOKUP(A5761,'Cor da Pele e Motivacao'!$A$2:$I$11399,8, FALSE)</f>
        <v>EXCLUDENTE DE ILICITUDE</v>
      </c>
      <c r="L5761" s="2">
        <v>1</v>
      </c>
    </row>
    <row r="5762" spans="1:12" ht="15.75" customHeight="1" x14ac:dyDescent="0.25">
      <c r="A5762" t="str">
        <f>CONCATENATE(B5762,C5762,D5762,H5762,I5762,L5762)</f>
        <v>1662019HOMICIDIO431</v>
      </c>
      <c r="B5762" s="2">
        <v>16</v>
      </c>
      <c r="C5762" s="2">
        <v>6</v>
      </c>
      <c r="D5762" s="2">
        <v>2019</v>
      </c>
      <c r="E5762" s="2" t="s">
        <v>95</v>
      </c>
      <c r="F5762" s="2" t="s">
        <v>22</v>
      </c>
      <c r="G5762" s="2" t="s">
        <v>11</v>
      </c>
      <c r="H5762" s="2" t="s">
        <v>12</v>
      </c>
      <c r="I5762" s="2">
        <v>43</v>
      </c>
      <c r="J5762" s="2" t="str">
        <f>VLOOKUP(A5762,'Cor da Pele e Motivacao'!$A$2:$I$11399,6, FALSE)</f>
        <v>Parda</v>
      </c>
      <c r="K5762" s="2" t="str">
        <f>VLOOKUP(A5762,'Cor da Pele e Motivacao'!$A$2:$I$11399,8, FALSE)</f>
        <v>ATIVIDADES CRIMINAIS</v>
      </c>
      <c r="L5762" s="2">
        <v>1</v>
      </c>
    </row>
    <row r="5763" spans="1:12" ht="15.75" customHeight="1" x14ac:dyDescent="0.25">
      <c r="A5763" t="str">
        <f>CONCATENATE(B5763,C5763,D5763,H5763,I5763,L5763)</f>
        <v>1662019HOMICIDIO311</v>
      </c>
      <c r="B5763" s="2">
        <v>16</v>
      </c>
      <c r="C5763" s="2">
        <v>6</v>
      </c>
      <c r="D5763" s="2">
        <v>2019</v>
      </c>
      <c r="E5763" s="2" t="s">
        <v>101</v>
      </c>
      <c r="F5763" s="2" t="s">
        <v>22</v>
      </c>
      <c r="G5763" s="2" t="s">
        <v>11</v>
      </c>
      <c r="H5763" s="2" t="s">
        <v>12</v>
      </c>
      <c r="I5763" s="2">
        <v>31</v>
      </c>
      <c r="J5763" s="2" t="str">
        <f>VLOOKUP(A5763,'Cor da Pele e Motivacao'!$A$2:$I$11399,6, FALSE)</f>
        <v>Negra</v>
      </c>
      <c r="K5763" s="2" t="str">
        <f>VLOOKUP(A5763,'Cor da Pele e Motivacao'!$A$2:$I$11399,8, FALSE)</f>
        <v>ATIVIDADES CRIMINAIS</v>
      </c>
      <c r="L5763" s="2">
        <v>1</v>
      </c>
    </row>
    <row r="5764" spans="1:12" ht="15.75" customHeight="1" x14ac:dyDescent="0.25">
      <c r="A5764" t="str">
        <f>CONCATENATE(B5764,C5764,D5764,H5764,I5764,L5764)</f>
        <v>1762019HOMICIDIO241</v>
      </c>
      <c r="B5764" s="2">
        <v>17</v>
      </c>
      <c r="C5764" s="2">
        <v>6</v>
      </c>
      <c r="D5764" s="2">
        <v>2019</v>
      </c>
      <c r="E5764" s="2" t="s">
        <v>30</v>
      </c>
      <c r="F5764" s="2" t="s">
        <v>10</v>
      </c>
      <c r="G5764" s="2" t="s">
        <v>11</v>
      </c>
      <c r="H5764" s="2" t="s">
        <v>12</v>
      </c>
      <c r="I5764" s="2">
        <v>24</v>
      </c>
      <c r="J5764" s="2" t="str">
        <f>VLOOKUP(A5764,'Cor da Pele e Motivacao'!$A$2:$I$11399,6, FALSE)</f>
        <v>Negra</v>
      </c>
      <c r="K5764" s="2" t="str">
        <f>VLOOKUP(A5764,'Cor da Pele e Motivacao'!$A$2:$I$11399,8, FALSE)</f>
        <v>VIOLÊNCIA INTERPESSOAL</v>
      </c>
      <c r="L5764" s="2">
        <v>1</v>
      </c>
    </row>
    <row r="5765" spans="1:12" ht="15.75" customHeight="1" x14ac:dyDescent="0.25">
      <c r="A5765" t="str">
        <f>CONCATENATE(B5765,C5765,D5765,H5765,I5765,L5765)</f>
        <v>1762019HOMICIDIO391</v>
      </c>
      <c r="B5765" s="2">
        <v>17</v>
      </c>
      <c r="C5765" s="2">
        <v>6</v>
      </c>
      <c r="D5765" s="2">
        <v>2019</v>
      </c>
      <c r="E5765" s="2" t="s">
        <v>13</v>
      </c>
      <c r="F5765" s="2" t="s">
        <v>14</v>
      </c>
      <c r="G5765" s="2" t="s">
        <v>11</v>
      </c>
      <c r="H5765" s="2" t="s">
        <v>12</v>
      </c>
      <c r="I5765" s="2">
        <v>39</v>
      </c>
      <c r="J5765" s="2" t="str">
        <f>VLOOKUP(A5765,'Cor da Pele e Motivacao'!$A$2:$I$11399,6, FALSE)</f>
        <v>Parda</v>
      </c>
      <c r="K5765" s="2" t="str">
        <f>VLOOKUP(A5765,'Cor da Pele e Motivacao'!$A$2:$I$11399,8, FALSE)</f>
        <v>VIOLÊNCIA INTERPESSOAL</v>
      </c>
      <c r="L5765" s="2">
        <v>1</v>
      </c>
    </row>
    <row r="5766" spans="1:12" ht="15.75" customHeight="1" x14ac:dyDescent="0.25">
      <c r="A5766" t="str">
        <f>CONCATENATE(B5766,C5766,D5766,H5766,I5766,L5766)</f>
        <v>1762019HOMICIDIO261</v>
      </c>
      <c r="B5766" s="2">
        <v>17</v>
      </c>
      <c r="C5766" s="2">
        <v>6</v>
      </c>
      <c r="D5766" s="2">
        <v>2019</v>
      </c>
      <c r="E5766" s="2" t="s">
        <v>43</v>
      </c>
      <c r="F5766" s="2" t="s">
        <v>22</v>
      </c>
      <c r="G5766" s="2" t="s">
        <v>28</v>
      </c>
      <c r="H5766" s="2" t="s">
        <v>12</v>
      </c>
      <c r="I5766" s="2">
        <v>26</v>
      </c>
      <c r="J5766" s="2" t="str">
        <f>VLOOKUP(A5766,'Cor da Pele e Motivacao'!$A$2:$I$11399,6, FALSE)</f>
        <v>Parda</v>
      </c>
      <c r="K5766" s="2" t="str">
        <f>VLOOKUP(A5766,'Cor da Pele e Motivacao'!$A$2:$I$11399,8, FALSE)</f>
        <v>ATIVIDADES CRIMINAIS</v>
      </c>
      <c r="L5766" s="2">
        <v>1</v>
      </c>
    </row>
    <row r="5767" spans="1:12" ht="15.75" customHeight="1" x14ac:dyDescent="0.25">
      <c r="A5767" t="str">
        <f>CONCATENATE(B5767,C5767,D5767,H5767,I5767,L5767)</f>
        <v>1762019HOMICIDIO241</v>
      </c>
      <c r="B5767" s="2">
        <v>17</v>
      </c>
      <c r="C5767" s="2">
        <v>6</v>
      </c>
      <c r="D5767" s="2">
        <v>2019</v>
      </c>
      <c r="E5767" s="2" t="s">
        <v>19</v>
      </c>
      <c r="F5767" s="2" t="s">
        <v>14</v>
      </c>
      <c r="G5767" s="2" t="s">
        <v>11</v>
      </c>
      <c r="H5767" s="2" t="s">
        <v>12</v>
      </c>
      <c r="I5767" s="2">
        <v>24</v>
      </c>
      <c r="J5767" s="2" t="str">
        <f>VLOOKUP(A5767,'Cor da Pele e Motivacao'!$A$2:$I$11399,6, FALSE)</f>
        <v>Negra</v>
      </c>
      <c r="K5767" s="2" t="str">
        <f>VLOOKUP(A5767,'Cor da Pele e Motivacao'!$A$2:$I$11399,8, FALSE)</f>
        <v>VIOLÊNCIA INTERPESSOAL</v>
      </c>
      <c r="L5767" s="2">
        <v>1</v>
      </c>
    </row>
    <row r="5768" spans="1:12" ht="15.75" customHeight="1" x14ac:dyDescent="0.25">
      <c r="A5768" t="str">
        <f>CONCATENATE(B5768,C5768,D5768,H5768,I5768,L5768)</f>
        <v>1762019HOMICIDIO261</v>
      </c>
      <c r="B5768" s="2">
        <v>17</v>
      </c>
      <c r="C5768" s="2">
        <v>6</v>
      </c>
      <c r="D5768" s="2">
        <v>2019</v>
      </c>
      <c r="E5768" s="2" t="s">
        <v>19</v>
      </c>
      <c r="F5768" s="2" t="s">
        <v>14</v>
      </c>
      <c r="G5768" s="2" t="s">
        <v>11</v>
      </c>
      <c r="H5768" s="2" t="s">
        <v>12</v>
      </c>
      <c r="I5768" s="2">
        <v>26</v>
      </c>
      <c r="J5768" s="2" t="str">
        <f>VLOOKUP(A5768,'Cor da Pele e Motivacao'!$A$2:$I$11399,6, FALSE)</f>
        <v>Parda</v>
      </c>
      <c r="K5768" s="2" t="str">
        <f>VLOOKUP(A5768,'Cor da Pele e Motivacao'!$A$2:$I$11399,8, FALSE)</f>
        <v>ATIVIDADES CRIMINAIS</v>
      </c>
      <c r="L5768" s="2">
        <v>1</v>
      </c>
    </row>
    <row r="5769" spans="1:12" ht="15.75" customHeight="1" x14ac:dyDescent="0.25">
      <c r="A5769" t="str">
        <f>CONCATENATE(B5769,C5769,D5769,H5769,I5769,L5769)</f>
        <v>1762019HOMICIDIO261</v>
      </c>
      <c r="B5769" s="2">
        <v>17</v>
      </c>
      <c r="C5769" s="2">
        <v>6</v>
      </c>
      <c r="D5769" s="2">
        <v>2019</v>
      </c>
      <c r="E5769" s="2" t="s">
        <v>34</v>
      </c>
      <c r="F5769" s="2" t="s">
        <v>14</v>
      </c>
      <c r="G5769" s="2" t="s">
        <v>11</v>
      </c>
      <c r="H5769" s="2" t="s">
        <v>12</v>
      </c>
      <c r="I5769" s="2">
        <v>26</v>
      </c>
      <c r="J5769" s="2" t="str">
        <f>VLOOKUP(A5769,'Cor da Pele e Motivacao'!$A$2:$I$11399,6, FALSE)</f>
        <v>Parda</v>
      </c>
      <c r="K5769" s="2" t="str">
        <f>VLOOKUP(A5769,'Cor da Pele e Motivacao'!$A$2:$I$11399,8, FALSE)</f>
        <v>ATIVIDADES CRIMINAIS</v>
      </c>
      <c r="L5769" s="2">
        <v>1</v>
      </c>
    </row>
    <row r="5770" spans="1:12" ht="15.75" customHeight="1" x14ac:dyDescent="0.25">
      <c r="A5770" t="str">
        <f>CONCATENATE(B5770,C5770,D5770,H5770,I5770,L5770)</f>
        <v>1762019HOMICIDIO241</v>
      </c>
      <c r="B5770" s="2">
        <v>17</v>
      </c>
      <c r="C5770" s="2">
        <v>6</v>
      </c>
      <c r="D5770" s="2">
        <v>2019</v>
      </c>
      <c r="E5770" s="2" t="s">
        <v>20</v>
      </c>
      <c r="F5770" s="2" t="s">
        <v>14</v>
      </c>
      <c r="G5770" s="2" t="s">
        <v>11</v>
      </c>
      <c r="H5770" s="2" t="s">
        <v>12</v>
      </c>
      <c r="I5770" s="2">
        <v>24</v>
      </c>
      <c r="J5770" s="2" t="str">
        <f>VLOOKUP(A5770,'Cor da Pele e Motivacao'!$A$2:$I$11399,6, FALSE)</f>
        <v>Negra</v>
      </c>
      <c r="K5770" s="2" t="str">
        <f>VLOOKUP(A5770,'Cor da Pele e Motivacao'!$A$2:$I$11399,8, FALSE)</f>
        <v>VIOLÊNCIA INTERPESSOAL</v>
      </c>
      <c r="L5770" s="2">
        <v>1</v>
      </c>
    </row>
    <row r="5771" spans="1:12" ht="15.75" customHeight="1" x14ac:dyDescent="0.25">
      <c r="A5771" t="str">
        <f>CONCATENATE(B5771,C5771,D5771,H5771,I5771,L5771)</f>
        <v>1762019HOMICIDIO221</v>
      </c>
      <c r="B5771" s="2">
        <v>17</v>
      </c>
      <c r="C5771" s="2">
        <v>6</v>
      </c>
      <c r="D5771" s="2">
        <v>2019</v>
      </c>
      <c r="E5771" s="2" t="s">
        <v>23</v>
      </c>
      <c r="F5771" s="2" t="s">
        <v>14</v>
      </c>
      <c r="G5771" s="2" t="s">
        <v>11</v>
      </c>
      <c r="H5771" s="2" t="s">
        <v>12</v>
      </c>
      <c r="I5771" s="2">
        <v>22</v>
      </c>
      <c r="J5771" s="2" t="str">
        <f>VLOOKUP(A5771,'Cor da Pele e Motivacao'!$A$2:$I$11399,6, FALSE)</f>
        <v>Parda</v>
      </c>
      <c r="K5771" s="2" t="str">
        <f>VLOOKUP(A5771,'Cor da Pele e Motivacao'!$A$2:$I$11399,8, FALSE)</f>
        <v>ATIVIDADES CRIMINAIS</v>
      </c>
      <c r="L5771" s="2">
        <v>1</v>
      </c>
    </row>
    <row r="5772" spans="1:12" ht="15.75" customHeight="1" x14ac:dyDescent="0.25">
      <c r="A5772" t="str">
        <f>CONCATENATE(B5772,C5772,D5772,H5772,I5772,L5772)</f>
        <v>1762019HOMICIDIO211</v>
      </c>
      <c r="B5772" s="2">
        <v>17</v>
      </c>
      <c r="C5772" s="2">
        <v>6</v>
      </c>
      <c r="D5772" s="2">
        <v>2019</v>
      </c>
      <c r="E5772" s="2" t="s">
        <v>92</v>
      </c>
      <c r="F5772" s="2" t="s">
        <v>22</v>
      </c>
      <c r="G5772" s="2" t="s">
        <v>11</v>
      </c>
      <c r="H5772" s="2" t="s">
        <v>12</v>
      </c>
      <c r="I5772" s="2">
        <v>21</v>
      </c>
      <c r="J5772" s="2" t="str">
        <f>VLOOKUP(A5772,'Cor da Pele e Motivacao'!$A$2:$I$11399,6, FALSE)</f>
        <v>Parda</v>
      </c>
      <c r="K5772" s="2" t="str">
        <f>VLOOKUP(A5772,'Cor da Pele e Motivacao'!$A$2:$I$11399,8, FALSE)</f>
        <v>CRIMES POR INTOLERÂNCIA</v>
      </c>
      <c r="L5772" s="2">
        <v>1</v>
      </c>
    </row>
    <row r="5773" spans="1:12" ht="15.75" customHeight="1" x14ac:dyDescent="0.25">
      <c r="A5773" t="str">
        <f>CONCATENATE(B5773,C5773,D5773,H5773,I5773,L5773)</f>
        <v>1762019HOMICIDIO181</v>
      </c>
      <c r="B5773" s="2">
        <v>17</v>
      </c>
      <c r="C5773" s="2">
        <v>6</v>
      </c>
      <c r="D5773" s="2">
        <v>2019</v>
      </c>
      <c r="E5773" s="2" t="s">
        <v>65</v>
      </c>
      <c r="F5773" s="2" t="s">
        <v>16</v>
      </c>
      <c r="G5773" s="2" t="s">
        <v>11</v>
      </c>
      <c r="H5773" s="2" t="s">
        <v>12</v>
      </c>
      <c r="I5773" s="2">
        <v>18</v>
      </c>
      <c r="J5773" s="2" t="str">
        <f>VLOOKUP(A5773,'Cor da Pele e Motivacao'!$A$2:$I$11399,6, FALSE)</f>
        <v>Parda</v>
      </c>
      <c r="K5773" s="2" t="str">
        <f>VLOOKUP(A5773,'Cor da Pele e Motivacao'!$A$2:$I$11399,8, FALSE)</f>
        <v>ATIVIDADES CRIMINAIS</v>
      </c>
      <c r="L5773" s="2">
        <v>1</v>
      </c>
    </row>
    <row r="5774" spans="1:12" ht="15.75" customHeight="1" x14ac:dyDescent="0.25">
      <c r="A5774" t="str">
        <f>CONCATENATE(B5774,C5774,D5774,H5774,I5774,L5774)</f>
        <v>1762019HOMICIDIO281</v>
      </c>
      <c r="B5774" s="2">
        <v>17</v>
      </c>
      <c r="C5774" s="2">
        <v>6</v>
      </c>
      <c r="D5774" s="2">
        <v>2019</v>
      </c>
      <c r="E5774" s="2" t="s">
        <v>25</v>
      </c>
      <c r="F5774" s="2" t="s">
        <v>25</v>
      </c>
      <c r="G5774" s="2" t="s">
        <v>11</v>
      </c>
      <c r="H5774" s="2" t="s">
        <v>12</v>
      </c>
      <c r="I5774" s="2">
        <v>28</v>
      </c>
      <c r="J5774" s="2" t="str">
        <f>VLOOKUP(A5774,'Cor da Pele e Motivacao'!$A$2:$I$11399,6, FALSE)</f>
        <v>Parda</v>
      </c>
      <c r="K5774" s="2" t="str">
        <f>VLOOKUP(A5774,'Cor da Pele e Motivacao'!$A$2:$I$11399,8, FALSE)</f>
        <v>ATIVIDADES CRIMINAIS</v>
      </c>
      <c r="L5774" s="2">
        <v>1</v>
      </c>
    </row>
    <row r="5775" spans="1:12" ht="15.75" customHeight="1" x14ac:dyDescent="0.25">
      <c r="A5775" t="str">
        <f>CONCATENATE(B5775,C5775,D5775,H5775,I5775,L5775)</f>
        <v>1762019HOMICIDIO411</v>
      </c>
      <c r="B5775" s="2">
        <v>17</v>
      </c>
      <c r="C5775" s="2">
        <v>6</v>
      </c>
      <c r="D5775" s="2">
        <v>2019</v>
      </c>
      <c r="E5775" s="2" t="s">
        <v>73</v>
      </c>
      <c r="F5775" s="2" t="s">
        <v>10</v>
      </c>
      <c r="G5775" s="2" t="s">
        <v>11</v>
      </c>
      <c r="H5775" s="2" t="s">
        <v>12</v>
      </c>
      <c r="I5775" s="2">
        <v>41</v>
      </c>
      <c r="J5775" s="2" t="str">
        <f>VLOOKUP(A5775,'Cor da Pele e Motivacao'!$A$2:$I$11399,6, FALSE)</f>
        <v>Parda</v>
      </c>
      <c r="K5775" s="2" t="str">
        <f>VLOOKUP(A5775,'Cor da Pele e Motivacao'!$A$2:$I$11399,8, FALSE)</f>
        <v>VIOLÊNCIA INTERPESSOAL</v>
      </c>
      <c r="L5775" s="2">
        <v>1</v>
      </c>
    </row>
    <row r="5776" spans="1:12" ht="15.75" customHeight="1" x14ac:dyDescent="0.25">
      <c r="A5776" t="str">
        <f>CONCATENATE(B5776,C5776,D5776,H5776,I5776,L5776)</f>
        <v>1862019FEMINICIDIO301</v>
      </c>
      <c r="B5776" s="2">
        <v>18</v>
      </c>
      <c r="C5776" s="2">
        <v>6</v>
      </c>
      <c r="D5776" s="2">
        <v>2019</v>
      </c>
      <c r="E5776" s="2" t="s">
        <v>30</v>
      </c>
      <c r="F5776" s="2" t="s">
        <v>10</v>
      </c>
      <c r="G5776" s="2" t="s">
        <v>28</v>
      </c>
      <c r="H5776" s="2" t="s">
        <v>29</v>
      </c>
      <c r="I5776" s="2">
        <v>30</v>
      </c>
      <c r="J5776" s="2" t="str">
        <f>VLOOKUP(A5776,'Cor da Pele e Motivacao'!$A$2:$I$11399,6, FALSE)</f>
        <v>Parda</v>
      </c>
      <c r="K5776" s="2" t="str">
        <f>VLOOKUP(A5776,'Cor da Pele e Motivacao'!$A$2:$I$11399,8, FALSE)</f>
        <v>FEMINICIDIO</v>
      </c>
      <c r="L5776" s="2">
        <v>1</v>
      </c>
    </row>
    <row r="5777" spans="1:12" ht="15.75" customHeight="1" x14ac:dyDescent="0.25">
      <c r="A5777" t="str">
        <f>CONCATENATE(B5777,C5777,D5777,H5777,I5777,L5777)</f>
        <v>1862019HOMICIDIO241</v>
      </c>
      <c r="B5777" s="2">
        <v>18</v>
      </c>
      <c r="C5777" s="2">
        <v>6</v>
      </c>
      <c r="D5777" s="2">
        <v>2019</v>
      </c>
      <c r="E5777" s="2" t="s">
        <v>20</v>
      </c>
      <c r="F5777" s="2" t="s">
        <v>14</v>
      </c>
      <c r="G5777" s="2" t="s">
        <v>11</v>
      </c>
      <c r="H5777" s="2" t="s">
        <v>12</v>
      </c>
      <c r="I5777" s="2">
        <v>24</v>
      </c>
      <c r="J5777" s="2" t="str">
        <f>VLOOKUP(A5777,'Cor da Pele e Motivacao'!$A$2:$I$11399,6, FALSE)</f>
        <v>Parda</v>
      </c>
      <c r="K5777" s="2" t="str">
        <f>VLOOKUP(A5777,'Cor da Pele e Motivacao'!$A$2:$I$11399,8, FALSE)</f>
        <v>ATIVIDADES CRIMINAIS</v>
      </c>
      <c r="L5777" s="2">
        <v>1</v>
      </c>
    </row>
    <row r="5778" spans="1:12" ht="15.75" customHeight="1" x14ac:dyDescent="0.25">
      <c r="A5778" t="str">
        <f>CONCATENATE(B5778,C5778,D5778,H5778,I5778,L5778)</f>
        <v>1862019HOMICIDIO281</v>
      </c>
      <c r="B5778" s="2">
        <v>18</v>
      </c>
      <c r="C5778" s="2">
        <v>6</v>
      </c>
      <c r="D5778" s="2">
        <v>2019</v>
      </c>
      <c r="E5778" s="2" t="s">
        <v>20</v>
      </c>
      <c r="F5778" s="2" t="s">
        <v>14</v>
      </c>
      <c r="G5778" s="2" t="s">
        <v>11</v>
      </c>
      <c r="H5778" s="2" t="s">
        <v>12</v>
      </c>
      <c r="I5778" s="2">
        <v>28</v>
      </c>
      <c r="J5778" s="2" t="str">
        <f>VLOOKUP(A5778,'Cor da Pele e Motivacao'!$A$2:$I$11399,6, FALSE)</f>
        <v>Parda</v>
      </c>
      <c r="K5778" s="2" t="str">
        <f>VLOOKUP(A5778,'Cor da Pele e Motivacao'!$A$2:$I$11399,8, FALSE)</f>
        <v>ATIVIDADES CRIMINAIS</v>
      </c>
      <c r="L5778" s="2">
        <v>1</v>
      </c>
    </row>
    <row r="5779" spans="1:12" ht="15.75" customHeight="1" x14ac:dyDescent="0.25">
      <c r="A5779" t="str">
        <f>CONCATENATE(B5779,C5779,D5779,H5779,I5779,L5779)</f>
        <v>1862019HOMICIDIO331</v>
      </c>
      <c r="B5779" s="2">
        <v>18</v>
      </c>
      <c r="C5779" s="2">
        <v>6</v>
      </c>
      <c r="D5779" s="2">
        <v>2019</v>
      </c>
      <c r="E5779" s="2" t="s">
        <v>36</v>
      </c>
      <c r="F5779" s="2" t="s">
        <v>14</v>
      </c>
      <c r="G5779" s="2" t="s">
        <v>11</v>
      </c>
      <c r="H5779" s="2" t="s">
        <v>12</v>
      </c>
      <c r="I5779" s="2">
        <v>33</v>
      </c>
      <c r="J5779" s="2" t="str">
        <f>VLOOKUP(A5779,'Cor da Pele e Motivacao'!$A$2:$I$11399,6, FALSE)</f>
        <v>Parda</v>
      </c>
      <c r="K5779" s="2" t="str">
        <f>VLOOKUP(A5779,'Cor da Pele e Motivacao'!$A$2:$I$11399,8, FALSE)</f>
        <v>ATIVIDADES CRIMINAIS</v>
      </c>
      <c r="L5779" s="2">
        <v>1</v>
      </c>
    </row>
    <row r="5780" spans="1:12" ht="15.75" customHeight="1" x14ac:dyDescent="0.25">
      <c r="A5780" t="str">
        <f>CONCATENATE(B5780,C5780,D5780,H5780,I5780,L5780)</f>
        <v>1962019HOMICIDIO261</v>
      </c>
      <c r="B5780" s="2">
        <v>19</v>
      </c>
      <c r="C5780" s="2">
        <v>6</v>
      </c>
      <c r="D5780" s="2">
        <v>2019</v>
      </c>
      <c r="E5780" s="2" t="s">
        <v>98</v>
      </c>
      <c r="F5780" s="2" t="s">
        <v>16</v>
      </c>
      <c r="G5780" s="2" t="s">
        <v>11</v>
      </c>
      <c r="H5780" s="2" t="s">
        <v>12</v>
      </c>
      <c r="I5780" s="2">
        <v>26</v>
      </c>
      <c r="J5780" s="2" t="str">
        <f>VLOOKUP(A5780,'Cor da Pele e Motivacao'!$A$2:$I$11399,6, FALSE)</f>
        <v>Parda</v>
      </c>
      <c r="K5780" s="2" t="str">
        <f>VLOOKUP(A5780,'Cor da Pele e Motivacao'!$A$2:$I$11399,8, FALSE)</f>
        <v>ATIVIDADES CRIMINAIS</v>
      </c>
      <c r="L5780" s="2">
        <v>1</v>
      </c>
    </row>
    <row r="5781" spans="1:12" ht="15.75" customHeight="1" x14ac:dyDescent="0.25">
      <c r="A5781" t="str">
        <f>CONCATENATE(B5781,C5781,D5781,H5781,I5781,L5781)</f>
        <v>1962019HOMICIDIO351</v>
      </c>
      <c r="B5781" s="2">
        <v>19</v>
      </c>
      <c r="C5781" s="2">
        <v>6</v>
      </c>
      <c r="D5781" s="2">
        <v>2019</v>
      </c>
      <c r="E5781" s="2" t="s">
        <v>35</v>
      </c>
      <c r="F5781" s="2" t="s">
        <v>16</v>
      </c>
      <c r="G5781" s="2" t="s">
        <v>11</v>
      </c>
      <c r="H5781" s="2" t="s">
        <v>12</v>
      </c>
      <c r="I5781" s="2">
        <v>35</v>
      </c>
      <c r="J5781" s="2" t="str">
        <f>VLOOKUP(A5781,'Cor da Pele e Motivacao'!$A$2:$I$11399,6, FALSE)</f>
        <v>Branca</v>
      </c>
      <c r="K5781" s="2" t="str">
        <f>VLOOKUP(A5781,'Cor da Pele e Motivacao'!$A$2:$I$11399,8, FALSE)</f>
        <v>ATIVIDADES CRIMINAIS</v>
      </c>
      <c r="L5781" s="2">
        <v>1</v>
      </c>
    </row>
    <row r="5782" spans="1:12" ht="15.75" customHeight="1" x14ac:dyDescent="0.25">
      <c r="A5782" t="str">
        <f>CONCATENATE(B5782,C5782,D5782,H5782,I5782,L5782)</f>
        <v>1962019HOMICIDIO741</v>
      </c>
      <c r="B5782" s="2">
        <v>19</v>
      </c>
      <c r="C5782" s="2">
        <v>6</v>
      </c>
      <c r="D5782" s="2">
        <v>2019</v>
      </c>
      <c r="E5782" s="2" t="s">
        <v>23</v>
      </c>
      <c r="F5782" s="2" t="s">
        <v>14</v>
      </c>
      <c r="G5782" s="2" t="s">
        <v>11</v>
      </c>
      <c r="H5782" s="2" t="s">
        <v>12</v>
      </c>
      <c r="I5782" s="2">
        <v>74</v>
      </c>
      <c r="J5782" s="2" t="str">
        <f>VLOOKUP(A5782,'Cor da Pele e Motivacao'!$A$2:$I$11399,6, FALSE)</f>
        <v>Parda</v>
      </c>
      <c r="K5782" s="2" t="str">
        <f>VLOOKUP(A5782,'Cor da Pele e Motivacao'!$A$2:$I$11399,8, FALSE)</f>
        <v>A DEFINIR</v>
      </c>
      <c r="L5782" s="2">
        <v>1</v>
      </c>
    </row>
    <row r="5783" spans="1:12" ht="15.75" customHeight="1" x14ac:dyDescent="0.25">
      <c r="A5783" t="str">
        <f>CONCATENATE(B5783,C5783,D5783,H5783,I5783,L5783)</f>
        <v>1962019HOMICIDIO251</v>
      </c>
      <c r="B5783" s="2">
        <v>19</v>
      </c>
      <c r="C5783" s="2">
        <v>6</v>
      </c>
      <c r="D5783" s="2">
        <v>2019</v>
      </c>
      <c r="E5783" s="2" t="s">
        <v>36</v>
      </c>
      <c r="F5783" s="2" t="s">
        <v>14</v>
      </c>
      <c r="G5783" s="2" t="s">
        <v>11</v>
      </c>
      <c r="H5783" s="2" t="s">
        <v>12</v>
      </c>
      <c r="I5783" s="2">
        <v>25</v>
      </c>
      <c r="J5783" s="2" t="str">
        <f>VLOOKUP(A5783,'Cor da Pele e Motivacao'!$A$2:$I$11399,6, FALSE)</f>
        <v>Parda</v>
      </c>
      <c r="K5783" s="2" t="str">
        <f>VLOOKUP(A5783,'Cor da Pele e Motivacao'!$A$2:$I$11399,8, FALSE)</f>
        <v>ATIVIDADES CRIMINAIS</v>
      </c>
      <c r="L5783" s="2">
        <v>1</v>
      </c>
    </row>
    <row r="5784" spans="1:12" ht="15.75" customHeight="1" x14ac:dyDescent="0.25">
      <c r="A5784" t="str">
        <f>CONCATENATE(B5784,C5784,D5784,H5784,I5784,L5784)</f>
        <v>1962019HOMICIDIO201</v>
      </c>
      <c r="B5784" s="2">
        <v>19</v>
      </c>
      <c r="C5784" s="2">
        <v>6</v>
      </c>
      <c r="D5784" s="2">
        <v>2019</v>
      </c>
      <c r="E5784" s="2" t="s">
        <v>25</v>
      </c>
      <c r="F5784" s="2" t="s">
        <v>25</v>
      </c>
      <c r="G5784" s="2" t="s">
        <v>11</v>
      </c>
      <c r="H5784" s="2" t="s">
        <v>12</v>
      </c>
      <c r="I5784" s="2">
        <v>20</v>
      </c>
      <c r="J5784" s="2" t="str">
        <f>VLOOKUP(A5784,'Cor da Pele e Motivacao'!$A$2:$I$11399,6, FALSE)</f>
        <v>Parda</v>
      </c>
      <c r="K5784" s="2" t="str">
        <f>VLOOKUP(A5784,'Cor da Pele e Motivacao'!$A$2:$I$11399,8, FALSE)</f>
        <v>ATIVIDADES CRIMINAIS</v>
      </c>
      <c r="L5784" s="2">
        <v>1</v>
      </c>
    </row>
    <row r="5785" spans="1:12" ht="15.75" customHeight="1" x14ac:dyDescent="0.25">
      <c r="A5785" t="str">
        <f>CONCATENATE(B5785,C5785,D5785,H5785,I5785,L5785)</f>
        <v>1962019HOMICIDIO271</v>
      </c>
      <c r="B5785" s="2">
        <v>19</v>
      </c>
      <c r="C5785" s="2">
        <v>6</v>
      </c>
      <c r="D5785" s="2">
        <v>2019</v>
      </c>
      <c r="E5785" s="2" t="s">
        <v>25</v>
      </c>
      <c r="F5785" s="2" t="s">
        <v>25</v>
      </c>
      <c r="G5785" s="2" t="s">
        <v>11</v>
      </c>
      <c r="H5785" s="2" t="s">
        <v>12</v>
      </c>
      <c r="I5785" s="2">
        <v>27</v>
      </c>
      <c r="J5785" s="2" t="str">
        <f>VLOOKUP(A5785,'Cor da Pele e Motivacao'!$A$2:$I$11399,6, FALSE)</f>
        <v>Parda</v>
      </c>
      <c r="K5785" s="2" t="str">
        <f>VLOOKUP(A5785,'Cor da Pele e Motivacao'!$A$2:$I$11399,8, FALSE)</f>
        <v>ATIVIDADES CRIMINAIS</v>
      </c>
      <c r="L5785" s="2">
        <v>1</v>
      </c>
    </row>
    <row r="5786" spans="1:12" ht="15.75" customHeight="1" x14ac:dyDescent="0.25">
      <c r="A5786" t="str">
        <f>CONCATENATE(B5786,C5786,D5786,H5786,I5786,L5786)</f>
        <v>1962019HOMICIDIO341</v>
      </c>
      <c r="B5786" s="2">
        <v>19</v>
      </c>
      <c r="C5786" s="2">
        <v>6</v>
      </c>
      <c r="D5786" s="2">
        <v>2019</v>
      </c>
      <c r="E5786" s="2" t="s">
        <v>25</v>
      </c>
      <c r="F5786" s="2" t="s">
        <v>25</v>
      </c>
      <c r="G5786" s="2" t="s">
        <v>11</v>
      </c>
      <c r="H5786" s="2" t="s">
        <v>12</v>
      </c>
      <c r="I5786" s="2">
        <v>34</v>
      </c>
      <c r="J5786" s="2" t="str">
        <f>VLOOKUP(A5786,'Cor da Pele e Motivacao'!$A$2:$I$11399,6, FALSE)</f>
        <v>Parda</v>
      </c>
      <c r="K5786" s="2" t="str">
        <f>VLOOKUP(A5786,'Cor da Pele e Motivacao'!$A$2:$I$11399,8, FALSE)</f>
        <v>CRIMES POR INTOLERÂNCIA</v>
      </c>
      <c r="L5786" s="2">
        <v>1</v>
      </c>
    </row>
    <row r="5787" spans="1:12" ht="15.75" customHeight="1" x14ac:dyDescent="0.25">
      <c r="A5787" t="str">
        <f>CONCATENATE(B5787,C5787,D5787,H5787,I5787,L5787)</f>
        <v>1962019HOMICIDIO261</v>
      </c>
      <c r="B5787" s="2">
        <v>19</v>
      </c>
      <c r="C5787" s="2">
        <v>6</v>
      </c>
      <c r="D5787" s="2">
        <v>2019</v>
      </c>
      <c r="E5787" s="2" t="s">
        <v>149</v>
      </c>
      <c r="F5787" s="2" t="s">
        <v>16</v>
      </c>
      <c r="G5787" s="2" t="s">
        <v>11</v>
      </c>
      <c r="H5787" s="2" t="s">
        <v>12</v>
      </c>
      <c r="I5787" s="2">
        <v>26</v>
      </c>
      <c r="J5787" s="2" t="str">
        <f>VLOOKUP(A5787,'Cor da Pele e Motivacao'!$A$2:$I$11399,6, FALSE)</f>
        <v>Parda</v>
      </c>
      <c r="K5787" s="2" t="str">
        <f>VLOOKUP(A5787,'Cor da Pele e Motivacao'!$A$2:$I$11399,8, FALSE)</f>
        <v>ATIVIDADES CRIMINAIS</v>
      </c>
      <c r="L5787" s="2">
        <v>1</v>
      </c>
    </row>
    <row r="5788" spans="1:12" ht="15.75" customHeight="1" x14ac:dyDescent="0.25">
      <c r="A5788" t="str">
        <f>CONCATENATE(B5788,C5788,D5788,H5788,I5788,L5788)</f>
        <v>1962019HOMICIDIO231</v>
      </c>
      <c r="B5788" s="2">
        <v>19</v>
      </c>
      <c r="C5788" s="2">
        <v>6</v>
      </c>
      <c r="D5788" s="2">
        <v>2019</v>
      </c>
      <c r="E5788" s="2" t="s">
        <v>103</v>
      </c>
      <c r="F5788" s="2" t="s">
        <v>22</v>
      </c>
      <c r="G5788" s="2" t="s">
        <v>11</v>
      </c>
      <c r="H5788" s="2" t="s">
        <v>12</v>
      </c>
      <c r="I5788" s="2">
        <v>23</v>
      </c>
      <c r="J5788" s="2" t="str">
        <f>VLOOKUP(A5788,'Cor da Pele e Motivacao'!$A$2:$I$11399,6, FALSE)</f>
        <v>Parda</v>
      </c>
      <c r="K5788" s="2" t="str">
        <f>VLOOKUP(A5788,'Cor da Pele e Motivacao'!$A$2:$I$11399,8, FALSE)</f>
        <v>A DEFINIR</v>
      </c>
      <c r="L5788" s="2">
        <v>1</v>
      </c>
    </row>
    <row r="5789" spans="1:12" ht="15.75" customHeight="1" x14ac:dyDescent="0.25">
      <c r="A5789" t="str">
        <f>CONCATENATE(B5789,C5789,D5789,H5789,I5789,L5789)</f>
        <v>1962019HOMICIDIO301</v>
      </c>
      <c r="B5789" s="2">
        <v>19</v>
      </c>
      <c r="C5789" s="2">
        <v>6</v>
      </c>
      <c r="D5789" s="2">
        <v>2019</v>
      </c>
      <c r="E5789" s="2" t="s">
        <v>103</v>
      </c>
      <c r="F5789" s="2" t="s">
        <v>22</v>
      </c>
      <c r="G5789" s="2" t="s">
        <v>11</v>
      </c>
      <c r="H5789" s="2" t="s">
        <v>12</v>
      </c>
      <c r="I5789" s="2">
        <v>30</v>
      </c>
      <c r="J5789" s="2" t="str">
        <f>VLOOKUP(A5789,'Cor da Pele e Motivacao'!$A$2:$I$11399,6, FALSE)</f>
        <v>Parda</v>
      </c>
      <c r="K5789" s="2" t="str">
        <f>VLOOKUP(A5789,'Cor da Pele e Motivacao'!$A$2:$I$11399,8, FALSE)</f>
        <v>A DEFINIR</v>
      </c>
      <c r="L5789" s="2">
        <v>1</v>
      </c>
    </row>
    <row r="5790" spans="1:12" ht="15.75" customHeight="1" x14ac:dyDescent="0.25">
      <c r="A5790" t="str">
        <f>CONCATENATE(B5790,C5790,D5790,H5790,I5790,L5790)</f>
        <v>2062019HOMICIDIO261</v>
      </c>
      <c r="B5790" s="2">
        <v>20</v>
      </c>
      <c r="C5790" s="2">
        <v>6</v>
      </c>
      <c r="D5790" s="2">
        <v>2019</v>
      </c>
      <c r="E5790" s="2" t="s">
        <v>98</v>
      </c>
      <c r="F5790" s="2" t="s">
        <v>16</v>
      </c>
      <c r="G5790" s="2" t="s">
        <v>11</v>
      </c>
      <c r="H5790" s="2" t="s">
        <v>12</v>
      </c>
      <c r="I5790" s="2">
        <v>26</v>
      </c>
      <c r="J5790" s="2" t="str">
        <f>VLOOKUP(A5790,'Cor da Pele e Motivacao'!$A$2:$I$11399,6, FALSE)</f>
        <v>Parda</v>
      </c>
      <c r="K5790" s="2" t="str">
        <f>VLOOKUP(A5790,'Cor da Pele e Motivacao'!$A$2:$I$11399,8, FALSE)</f>
        <v>A DEFINIR</v>
      </c>
      <c r="L5790" s="2">
        <v>1</v>
      </c>
    </row>
    <row r="5791" spans="1:12" ht="15.75" customHeight="1" x14ac:dyDescent="0.25">
      <c r="A5791" t="str">
        <f>CONCATENATE(B5791,C5791,D5791,H5791,I5791,L5791)</f>
        <v>2062019LATROCINIO431</v>
      </c>
      <c r="B5791" s="2">
        <v>20</v>
      </c>
      <c r="C5791" s="2">
        <v>6</v>
      </c>
      <c r="D5791" s="2">
        <v>2019</v>
      </c>
      <c r="E5791" s="2" t="s">
        <v>62</v>
      </c>
      <c r="F5791" s="2" t="s">
        <v>16</v>
      </c>
      <c r="G5791" s="2" t="s">
        <v>11</v>
      </c>
      <c r="H5791" s="2" t="s">
        <v>33</v>
      </c>
      <c r="I5791" s="2">
        <v>43</v>
      </c>
      <c r="J5791" s="2" t="str">
        <f>VLOOKUP(A5791,'Cor da Pele e Motivacao'!$A$2:$I$11399,6, FALSE)</f>
        <v>Parda</v>
      </c>
      <c r="K5791" s="2" t="str">
        <f>VLOOKUP(A5791,'Cor da Pele e Motivacao'!$A$2:$I$11399,8, FALSE)</f>
        <v>PATRIMÔNIO</v>
      </c>
      <c r="L5791" s="2">
        <v>1</v>
      </c>
    </row>
    <row r="5792" spans="1:12" ht="15.75" customHeight="1" x14ac:dyDescent="0.25">
      <c r="A5792" t="str">
        <f>CONCATENATE(B5792,C5792,D5792,H5792,I5792,L5792)</f>
        <v>2062019HOMICIDIO351</v>
      </c>
      <c r="B5792" s="2">
        <v>20</v>
      </c>
      <c r="C5792" s="2">
        <v>6</v>
      </c>
      <c r="D5792" s="2">
        <v>2019</v>
      </c>
      <c r="E5792" s="2" t="s">
        <v>13</v>
      </c>
      <c r="F5792" s="2" t="s">
        <v>14</v>
      </c>
      <c r="G5792" s="2" t="s">
        <v>11</v>
      </c>
      <c r="H5792" s="2" t="s">
        <v>12</v>
      </c>
      <c r="I5792" s="2">
        <v>35</v>
      </c>
      <c r="J5792" s="2" t="str">
        <f>VLOOKUP(A5792,'Cor da Pele e Motivacao'!$A$2:$I$11399,6, FALSE)</f>
        <v>Parda</v>
      </c>
      <c r="K5792" s="2" t="str">
        <f>VLOOKUP(A5792,'Cor da Pele e Motivacao'!$A$2:$I$11399,8, FALSE)</f>
        <v>ATIVIDADES CRIMINAIS</v>
      </c>
      <c r="L5792" s="2">
        <v>1</v>
      </c>
    </row>
    <row r="5793" spans="1:12" ht="15.75" customHeight="1" x14ac:dyDescent="0.25">
      <c r="A5793" t="str">
        <f>CONCATENATE(B5793,C5793,D5793,H5793,I5793,L5793)</f>
        <v>2062019HOMICIDIO1</v>
      </c>
      <c r="B5793" s="2">
        <v>20</v>
      </c>
      <c r="C5793" s="2">
        <v>6</v>
      </c>
      <c r="D5793" s="2">
        <v>2019</v>
      </c>
      <c r="E5793" s="2" t="s">
        <v>15</v>
      </c>
      <c r="F5793" s="2" t="s">
        <v>16</v>
      </c>
      <c r="G5793" s="2" t="s">
        <v>129</v>
      </c>
      <c r="H5793" s="2" t="s">
        <v>12</v>
      </c>
      <c r="I5793" s="2"/>
      <c r="J5793" s="2" t="str">
        <f>VLOOKUP(A5793,'Cor da Pele e Motivacao'!$A$2:$I$11399,6, FALSE)</f>
        <v>NAO INFORMADO</v>
      </c>
      <c r="K5793" s="2" t="str">
        <f>VLOOKUP(A5793,'Cor da Pele e Motivacao'!$A$2:$I$11399,8, FALSE)</f>
        <v>ATIVIDADES CRIMINAIS</v>
      </c>
      <c r="L5793" s="2">
        <v>1</v>
      </c>
    </row>
    <row r="5794" spans="1:12" ht="15.75" customHeight="1" x14ac:dyDescent="0.25">
      <c r="A5794" t="str">
        <f>CONCATENATE(B5794,C5794,D5794,H5794,I5794,L5794)</f>
        <v>2062019HOMICIDIO661</v>
      </c>
      <c r="B5794" s="2">
        <v>20</v>
      </c>
      <c r="C5794" s="2">
        <v>6</v>
      </c>
      <c r="D5794" s="2">
        <v>2019</v>
      </c>
      <c r="E5794" s="2" t="s">
        <v>65</v>
      </c>
      <c r="F5794" s="2" t="s">
        <v>16</v>
      </c>
      <c r="G5794" s="2" t="s">
        <v>11</v>
      </c>
      <c r="H5794" s="2" t="s">
        <v>12</v>
      </c>
      <c r="I5794" s="2">
        <v>66</v>
      </c>
      <c r="J5794" s="2" t="str">
        <f>VLOOKUP(A5794,'Cor da Pele e Motivacao'!$A$2:$I$11399,6, FALSE)</f>
        <v>Branca</v>
      </c>
      <c r="K5794" s="2" t="str">
        <f>VLOOKUP(A5794,'Cor da Pele e Motivacao'!$A$2:$I$11399,8, FALSE)</f>
        <v>ATIVIDADES CRIMINAIS</v>
      </c>
      <c r="L5794" s="2">
        <v>1</v>
      </c>
    </row>
    <row r="5795" spans="1:12" ht="15.75" customHeight="1" x14ac:dyDescent="0.25">
      <c r="A5795" t="str">
        <f>CONCATENATE(B5795,C5795,D5795,H5795,I5795,L5795)</f>
        <v>2062019HOMICIDIO211</v>
      </c>
      <c r="B5795" s="2">
        <v>20</v>
      </c>
      <c r="C5795" s="2">
        <v>6</v>
      </c>
      <c r="D5795" s="2">
        <v>2019</v>
      </c>
      <c r="E5795" s="2" t="s">
        <v>24</v>
      </c>
      <c r="F5795" s="2" t="s">
        <v>10</v>
      </c>
      <c r="G5795" s="2" t="s">
        <v>11</v>
      </c>
      <c r="H5795" s="2" t="s">
        <v>12</v>
      </c>
      <c r="I5795" s="2">
        <v>21</v>
      </c>
      <c r="J5795" s="2" t="str">
        <f>VLOOKUP(A5795,'Cor da Pele e Motivacao'!$A$2:$I$11399,6, FALSE)</f>
        <v>Parda</v>
      </c>
      <c r="K5795" s="2" t="str">
        <f>VLOOKUP(A5795,'Cor da Pele e Motivacao'!$A$2:$I$11399,8, FALSE)</f>
        <v>VIOLÊNCIA INTERPESSOAL</v>
      </c>
      <c r="L5795" s="2">
        <v>1</v>
      </c>
    </row>
    <row r="5796" spans="1:12" ht="15.75" customHeight="1" x14ac:dyDescent="0.25">
      <c r="A5796" t="str">
        <f>CONCATENATE(B5796,C5796,D5796,H5796,I5796,L5796)</f>
        <v>2062019LATROCINIO511</v>
      </c>
      <c r="B5796" s="2">
        <v>20</v>
      </c>
      <c r="C5796" s="2">
        <v>6</v>
      </c>
      <c r="D5796" s="2">
        <v>2019</v>
      </c>
      <c r="E5796" s="2" t="s">
        <v>187</v>
      </c>
      <c r="F5796" s="2" t="s">
        <v>10</v>
      </c>
      <c r="G5796" s="2" t="s">
        <v>11</v>
      </c>
      <c r="H5796" s="2" t="s">
        <v>33</v>
      </c>
      <c r="I5796" s="2">
        <v>51</v>
      </c>
      <c r="J5796" s="2" t="str">
        <f>VLOOKUP(A5796,'Cor da Pele e Motivacao'!$A$2:$I$11399,6, FALSE)</f>
        <v>Parda</v>
      </c>
      <c r="K5796" s="2" t="str">
        <f>VLOOKUP(A5796,'Cor da Pele e Motivacao'!$A$2:$I$11399,8, FALSE)</f>
        <v>PATRIMÔNIO</v>
      </c>
      <c r="L5796" s="2">
        <v>1</v>
      </c>
    </row>
    <row r="5797" spans="1:12" ht="15.75" customHeight="1" x14ac:dyDescent="0.25">
      <c r="A5797" t="str">
        <f>CONCATENATE(B5797,C5797,D5797,H5797,I5797,L5797)</f>
        <v>2062019HOMICIDIO232</v>
      </c>
      <c r="B5797" s="2">
        <v>20</v>
      </c>
      <c r="C5797" s="2">
        <v>6</v>
      </c>
      <c r="D5797" s="2">
        <v>2019</v>
      </c>
      <c r="E5797" s="2" t="s">
        <v>38</v>
      </c>
      <c r="F5797" s="2" t="s">
        <v>22</v>
      </c>
      <c r="G5797" s="2" t="s">
        <v>11</v>
      </c>
      <c r="H5797" s="2" t="s">
        <v>12</v>
      </c>
      <c r="I5797" s="2">
        <v>23</v>
      </c>
      <c r="J5797" s="2" t="str">
        <f>VLOOKUP(A5797,'Cor da Pele e Motivacao'!$A$2:$I$11399,6, FALSE)</f>
        <v>Parda</v>
      </c>
      <c r="K5797" s="2" t="str">
        <f>VLOOKUP(A5797,'Cor da Pele e Motivacao'!$A$2:$I$11399,8, FALSE)</f>
        <v>ATIVIDADES CRIMINAIS</v>
      </c>
      <c r="L5797" s="2">
        <v>2</v>
      </c>
    </row>
    <row r="5798" spans="1:12" ht="15.75" customHeight="1" x14ac:dyDescent="0.25">
      <c r="A5798" t="str">
        <f>CONCATENATE(B5798,C5798,D5798,H5798,I5798,L5798)</f>
        <v>2162019HOMICIDIO201</v>
      </c>
      <c r="B5798" s="2">
        <v>21</v>
      </c>
      <c r="C5798" s="2">
        <v>6</v>
      </c>
      <c r="D5798" s="2">
        <v>2019</v>
      </c>
      <c r="E5798" s="2" t="s">
        <v>48</v>
      </c>
      <c r="F5798" s="2" t="s">
        <v>22</v>
      </c>
      <c r="G5798" s="2" t="s">
        <v>11</v>
      </c>
      <c r="H5798" s="2" t="s">
        <v>12</v>
      </c>
      <c r="I5798" s="2">
        <v>20</v>
      </c>
      <c r="J5798" s="2" t="str">
        <f>VLOOKUP(A5798,'Cor da Pele e Motivacao'!$A$2:$I$11399,6, FALSE)</f>
        <v>Parda</v>
      </c>
      <c r="K5798" s="2" t="str">
        <f>VLOOKUP(A5798,'Cor da Pele e Motivacao'!$A$2:$I$11399,8, FALSE)</f>
        <v>EXCLUDENTE DE ILICITUDE</v>
      </c>
      <c r="L5798" s="2">
        <v>1</v>
      </c>
    </row>
    <row r="5799" spans="1:12" ht="15.75" customHeight="1" x14ac:dyDescent="0.25">
      <c r="A5799" t="str">
        <f>CONCATENATE(B5799,C5799,D5799,H5799,I5799,L5799)</f>
        <v>2162019HOMICIDIO501</v>
      </c>
      <c r="B5799" s="2">
        <v>21</v>
      </c>
      <c r="C5799" s="2">
        <v>6</v>
      </c>
      <c r="D5799" s="2">
        <v>2019</v>
      </c>
      <c r="E5799" s="2" t="s">
        <v>48</v>
      </c>
      <c r="F5799" s="2" t="s">
        <v>22</v>
      </c>
      <c r="G5799" s="2" t="s">
        <v>11</v>
      </c>
      <c r="H5799" s="2" t="s">
        <v>12</v>
      </c>
      <c r="I5799" s="2">
        <v>50</v>
      </c>
      <c r="J5799" s="2" t="str">
        <f>VLOOKUP(A5799,'Cor da Pele e Motivacao'!$A$2:$I$11399,6, FALSE)</f>
        <v>Parda</v>
      </c>
      <c r="K5799" s="2" t="str">
        <f>VLOOKUP(A5799,'Cor da Pele e Motivacao'!$A$2:$I$11399,8, FALSE)</f>
        <v>ATIVIDADES CRIMINAIS</v>
      </c>
      <c r="L5799" s="2">
        <v>1</v>
      </c>
    </row>
    <row r="5800" spans="1:12" ht="15.75" customHeight="1" x14ac:dyDescent="0.25">
      <c r="A5800" t="str">
        <f>CONCATENATE(B5800,C5800,D5800,H5800,I5800,L5800)</f>
        <v>2162019HOMICIDIO161</v>
      </c>
      <c r="B5800" s="2">
        <v>21</v>
      </c>
      <c r="C5800" s="2">
        <v>6</v>
      </c>
      <c r="D5800" s="2">
        <v>2019</v>
      </c>
      <c r="E5800" s="2" t="s">
        <v>13</v>
      </c>
      <c r="F5800" s="2" t="s">
        <v>14</v>
      </c>
      <c r="G5800" s="2" t="s">
        <v>28</v>
      </c>
      <c r="H5800" s="2" t="s">
        <v>12</v>
      </c>
      <c r="I5800" s="2">
        <v>16</v>
      </c>
      <c r="J5800" s="2" t="str">
        <f>VLOOKUP(A5800,'Cor da Pele e Motivacao'!$A$2:$I$11399,6, FALSE)</f>
        <v>Parda</v>
      </c>
      <c r="K5800" s="2" t="str">
        <f>VLOOKUP(A5800,'Cor da Pele e Motivacao'!$A$2:$I$11399,8, FALSE)</f>
        <v>VIOLÊNCIA INTERPESSOAL</v>
      </c>
      <c r="L5800" s="2">
        <v>1</v>
      </c>
    </row>
    <row r="5801" spans="1:12" ht="15.75" customHeight="1" x14ac:dyDescent="0.25">
      <c r="A5801" t="str">
        <f>CONCATENATE(B5801,C5801,D5801,H5801,I5801,L5801)</f>
        <v>2162019HOMICIDIO221</v>
      </c>
      <c r="B5801" s="2">
        <v>21</v>
      </c>
      <c r="C5801" s="2">
        <v>6</v>
      </c>
      <c r="D5801" s="2">
        <v>2019</v>
      </c>
      <c r="E5801" s="2" t="s">
        <v>43</v>
      </c>
      <c r="F5801" s="2" t="s">
        <v>22</v>
      </c>
      <c r="G5801" s="2" t="s">
        <v>11</v>
      </c>
      <c r="H5801" s="2" t="s">
        <v>12</v>
      </c>
      <c r="I5801" s="2">
        <v>22</v>
      </c>
      <c r="J5801" s="2" t="str">
        <f>VLOOKUP(A5801,'Cor da Pele e Motivacao'!$A$2:$I$11399,6, FALSE)</f>
        <v>Parda</v>
      </c>
      <c r="K5801" s="2" t="str">
        <f>VLOOKUP(A5801,'Cor da Pele e Motivacao'!$A$2:$I$11399,8, FALSE)</f>
        <v>ATIVIDADES CRIMINAIS</v>
      </c>
      <c r="L5801" s="2">
        <v>1</v>
      </c>
    </row>
    <row r="5802" spans="1:12" ht="15.75" customHeight="1" x14ac:dyDescent="0.25">
      <c r="A5802" t="str">
        <f>CONCATENATE(B5802,C5802,D5802,H5802,I5802,L5802)</f>
        <v>2162019HOMICIDIO331</v>
      </c>
      <c r="B5802" s="2">
        <v>21</v>
      </c>
      <c r="C5802" s="2">
        <v>6</v>
      </c>
      <c r="D5802" s="2">
        <v>2019</v>
      </c>
      <c r="E5802" s="2" t="s">
        <v>57</v>
      </c>
      <c r="F5802" s="2" t="s">
        <v>22</v>
      </c>
      <c r="G5802" s="2" t="s">
        <v>11</v>
      </c>
      <c r="H5802" s="2" t="s">
        <v>12</v>
      </c>
      <c r="I5802" s="2">
        <v>33</v>
      </c>
      <c r="J5802" s="2" t="str">
        <f>VLOOKUP(A5802,'Cor da Pele e Motivacao'!$A$2:$I$11399,6, FALSE)</f>
        <v>Parda</v>
      </c>
      <c r="K5802" s="2" t="str">
        <f>VLOOKUP(A5802,'Cor da Pele e Motivacao'!$A$2:$I$11399,8, FALSE)</f>
        <v>VIOLÊNCIA INTERPESSOAL</v>
      </c>
      <c r="L5802" s="2">
        <v>1</v>
      </c>
    </row>
    <row r="5803" spans="1:12" ht="15.75" customHeight="1" x14ac:dyDescent="0.25">
      <c r="A5803" t="str">
        <f>CONCATENATE(B5803,C5803,D5803,H5803,I5803,L5803)</f>
        <v>2162019HOMICIDIO261</v>
      </c>
      <c r="B5803" s="2">
        <v>21</v>
      </c>
      <c r="C5803" s="2">
        <v>6</v>
      </c>
      <c r="D5803" s="2">
        <v>2019</v>
      </c>
      <c r="E5803" s="2" t="s">
        <v>60</v>
      </c>
      <c r="F5803" s="2" t="s">
        <v>22</v>
      </c>
      <c r="G5803" s="2" t="s">
        <v>11</v>
      </c>
      <c r="H5803" s="2" t="s">
        <v>12</v>
      </c>
      <c r="I5803" s="2">
        <v>26</v>
      </c>
      <c r="J5803" s="2" t="str">
        <f>VLOOKUP(A5803,'Cor da Pele e Motivacao'!$A$2:$I$11399,6, FALSE)</f>
        <v>Parda</v>
      </c>
      <c r="K5803" s="2" t="str">
        <f>VLOOKUP(A5803,'Cor da Pele e Motivacao'!$A$2:$I$11399,8, FALSE)</f>
        <v>ATIVIDADES CRIMINAIS</v>
      </c>
      <c r="L5803" s="2">
        <v>1</v>
      </c>
    </row>
    <row r="5804" spans="1:12" ht="15.75" customHeight="1" x14ac:dyDescent="0.25">
      <c r="A5804" t="str">
        <f>CONCATENATE(B5804,C5804,D5804,H5804,I5804,L5804)</f>
        <v>2162019HOMICIDIO331</v>
      </c>
      <c r="B5804" s="2">
        <v>21</v>
      </c>
      <c r="C5804" s="2">
        <v>6</v>
      </c>
      <c r="D5804" s="2">
        <v>2019</v>
      </c>
      <c r="E5804" s="2" t="s">
        <v>18</v>
      </c>
      <c r="F5804" s="2" t="s">
        <v>16</v>
      </c>
      <c r="G5804" s="2" t="s">
        <v>11</v>
      </c>
      <c r="H5804" s="2" t="s">
        <v>12</v>
      </c>
      <c r="I5804" s="2">
        <v>33</v>
      </c>
      <c r="J5804" s="2" t="str">
        <f>VLOOKUP(A5804,'Cor da Pele e Motivacao'!$A$2:$I$11399,6, FALSE)</f>
        <v>Parda</v>
      </c>
      <c r="K5804" s="2" t="str">
        <f>VLOOKUP(A5804,'Cor da Pele e Motivacao'!$A$2:$I$11399,8, FALSE)</f>
        <v>VIOLÊNCIA INTERPESSOAL</v>
      </c>
      <c r="L5804" s="2">
        <v>1</v>
      </c>
    </row>
    <row r="5805" spans="1:12" ht="15.75" customHeight="1" x14ac:dyDescent="0.25">
      <c r="A5805" t="str">
        <f>CONCATENATE(B5805,C5805,D5805,H5805,I5805,L5805)</f>
        <v>2162019HOMICIDIO151</v>
      </c>
      <c r="B5805" s="2">
        <v>21</v>
      </c>
      <c r="C5805" s="2">
        <v>6</v>
      </c>
      <c r="D5805" s="2">
        <v>2019</v>
      </c>
      <c r="E5805" s="2" t="s">
        <v>20</v>
      </c>
      <c r="F5805" s="2" t="s">
        <v>14</v>
      </c>
      <c r="G5805" s="2" t="s">
        <v>11</v>
      </c>
      <c r="H5805" s="2" t="s">
        <v>12</v>
      </c>
      <c r="I5805" s="2">
        <v>15</v>
      </c>
      <c r="J5805" s="2" t="str">
        <f>VLOOKUP(A5805,'Cor da Pele e Motivacao'!$A$2:$I$11399,6, FALSE)</f>
        <v>Parda</v>
      </c>
      <c r="K5805" s="2" t="str">
        <f>VLOOKUP(A5805,'Cor da Pele e Motivacao'!$A$2:$I$11399,8, FALSE)</f>
        <v>ATIVIDADES CRIMINAIS</v>
      </c>
      <c r="L5805" s="2">
        <v>1</v>
      </c>
    </row>
    <row r="5806" spans="1:12" ht="15.75" customHeight="1" x14ac:dyDescent="0.25">
      <c r="A5806" t="str">
        <f>CONCATENATE(B5806,C5806,D5806,H5806,I5806,L5806)</f>
        <v>2162019HOMICIDIO202</v>
      </c>
      <c r="B5806" s="2">
        <v>21</v>
      </c>
      <c r="C5806" s="2">
        <v>6</v>
      </c>
      <c r="D5806" s="2">
        <v>2019</v>
      </c>
      <c r="E5806" s="2" t="s">
        <v>20</v>
      </c>
      <c r="F5806" s="2" t="s">
        <v>14</v>
      </c>
      <c r="G5806" s="2" t="s">
        <v>11</v>
      </c>
      <c r="H5806" s="2" t="s">
        <v>12</v>
      </c>
      <c r="I5806" s="2">
        <v>20</v>
      </c>
      <c r="J5806" s="8"/>
      <c r="K5806" s="2"/>
      <c r="L5806" s="2">
        <v>2</v>
      </c>
    </row>
    <row r="5807" spans="1:12" ht="15.75" customHeight="1" x14ac:dyDescent="0.25">
      <c r="A5807" t="str">
        <f>CONCATENATE(B5807,C5807,D5807,H5807,I5807,L5807)</f>
        <v>2162019HOMICIDIO491</v>
      </c>
      <c r="B5807" s="2">
        <v>21</v>
      </c>
      <c r="C5807" s="2">
        <v>6</v>
      </c>
      <c r="D5807" s="2">
        <v>2019</v>
      </c>
      <c r="E5807" s="2" t="s">
        <v>117</v>
      </c>
      <c r="F5807" s="2" t="s">
        <v>10</v>
      </c>
      <c r="G5807" s="2" t="s">
        <v>11</v>
      </c>
      <c r="H5807" s="2" t="s">
        <v>12</v>
      </c>
      <c r="I5807" s="2">
        <v>49</v>
      </c>
      <c r="J5807" s="2" t="str">
        <f>VLOOKUP(A5807,'Cor da Pele e Motivacao'!$A$2:$I$11399,6, FALSE)</f>
        <v>Parda</v>
      </c>
      <c r="K5807" s="2" t="str">
        <f>VLOOKUP(A5807,'Cor da Pele e Motivacao'!$A$2:$I$11399,8, FALSE)</f>
        <v>VIOLÊNCIA INTERPESSOAL</v>
      </c>
      <c r="L5807" s="2">
        <v>1</v>
      </c>
    </row>
    <row r="5808" spans="1:12" ht="15.75" customHeight="1" x14ac:dyDescent="0.25">
      <c r="A5808" t="str">
        <f>CONCATENATE(B5808,C5808,D5808,H5808,I5808,L5808)</f>
        <v>2162019HOMICIDIO301</v>
      </c>
      <c r="B5808" s="2">
        <v>21</v>
      </c>
      <c r="C5808" s="2">
        <v>6</v>
      </c>
      <c r="D5808" s="2">
        <v>2019</v>
      </c>
      <c r="E5808" s="2" t="s">
        <v>25</v>
      </c>
      <c r="F5808" s="2" t="s">
        <v>25</v>
      </c>
      <c r="G5808" s="2" t="s">
        <v>11</v>
      </c>
      <c r="H5808" s="2" t="s">
        <v>12</v>
      </c>
      <c r="I5808" s="2">
        <v>30</v>
      </c>
      <c r="J5808" s="2" t="str">
        <f>VLOOKUP(A5808,'Cor da Pele e Motivacao'!$A$2:$I$11399,6, FALSE)</f>
        <v>Parda</v>
      </c>
      <c r="K5808" s="2" t="str">
        <f>VLOOKUP(A5808,'Cor da Pele e Motivacao'!$A$2:$I$11399,8, FALSE)</f>
        <v>ATIVIDADES CRIMINAIS</v>
      </c>
      <c r="L5808" s="2">
        <v>1</v>
      </c>
    </row>
    <row r="5809" spans="1:12" ht="15.75" customHeight="1" x14ac:dyDescent="0.25">
      <c r="A5809" t="str">
        <f>CONCATENATE(B5809,C5809,D5809,H5809,I5809,L5809)</f>
        <v>2162019HOMICIDIO441</v>
      </c>
      <c r="B5809" s="2">
        <v>21</v>
      </c>
      <c r="C5809" s="2">
        <v>6</v>
      </c>
      <c r="D5809" s="2">
        <v>2019</v>
      </c>
      <c r="E5809" s="2" t="s">
        <v>123</v>
      </c>
      <c r="F5809" s="2" t="s">
        <v>10</v>
      </c>
      <c r="G5809" s="2" t="s">
        <v>11</v>
      </c>
      <c r="H5809" s="2" t="s">
        <v>12</v>
      </c>
      <c r="I5809" s="2">
        <v>44</v>
      </c>
      <c r="J5809" s="2" t="str">
        <f>VLOOKUP(A5809,'Cor da Pele e Motivacao'!$A$2:$I$11399,6, FALSE)</f>
        <v>Parda</v>
      </c>
      <c r="K5809" s="2" t="str">
        <f>VLOOKUP(A5809,'Cor da Pele e Motivacao'!$A$2:$I$11399,8, FALSE)</f>
        <v>VIOLÊNCIA INTERPESSOAL</v>
      </c>
      <c r="L5809" s="2">
        <v>1</v>
      </c>
    </row>
    <row r="5810" spans="1:12" ht="15.75" customHeight="1" x14ac:dyDescent="0.25">
      <c r="A5810" t="str">
        <f>CONCATENATE(B5810,C5810,D5810,H5810,I5810,L5810)</f>
        <v>2162019HOMICIDIO201</v>
      </c>
      <c r="B5810" s="2">
        <v>21</v>
      </c>
      <c r="C5810" s="2">
        <v>6</v>
      </c>
      <c r="D5810" s="2">
        <v>2019</v>
      </c>
      <c r="E5810" s="2" t="s">
        <v>130</v>
      </c>
      <c r="F5810" s="2" t="s">
        <v>16</v>
      </c>
      <c r="G5810" s="2" t="s">
        <v>11</v>
      </c>
      <c r="H5810" s="2" t="s">
        <v>12</v>
      </c>
      <c r="I5810" s="2">
        <v>20</v>
      </c>
      <c r="J5810" s="2" t="str">
        <f>VLOOKUP(A5810,'Cor da Pele e Motivacao'!$A$2:$I$11399,6, FALSE)</f>
        <v>Parda</v>
      </c>
      <c r="K5810" s="2" t="str">
        <f>VLOOKUP(A5810,'Cor da Pele e Motivacao'!$A$2:$I$11399,8, FALSE)</f>
        <v>EXCLUDENTE DE ILICITUDE</v>
      </c>
      <c r="L5810" s="2">
        <v>1</v>
      </c>
    </row>
    <row r="5811" spans="1:12" ht="15.75" customHeight="1" x14ac:dyDescent="0.25">
      <c r="A5811" t="str">
        <f>CONCATENATE(B5811,C5811,D5811,H5811,I5811,L5811)</f>
        <v>2262019HOMICIDIO201</v>
      </c>
      <c r="B5811" s="2">
        <v>22</v>
      </c>
      <c r="C5811" s="2">
        <v>6</v>
      </c>
      <c r="D5811" s="2">
        <v>2019</v>
      </c>
      <c r="E5811" s="2" t="s">
        <v>15</v>
      </c>
      <c r="F5811" s="2" t="s">
        <v>16</v>
      </c>
      <c r="G5811" s="2" t="s">
        <v>11</v>
      </c>
      <c r="H5811" s="2" t="s">
        <v>12</v>
      </c>
      <c r="I5811" s="2">
        <v>20</v>
      </c>
      <c r="J5811" s="2" t="str">
        <f>VLOOKUP(A5811,'Cor da Pele e Motivacao'!$A$2:$I$11399,6, FALSE)</f>
        <v>Parda</v>
      </c>
      <c r="K5811" s="2" t="str">
        <f>VLOOKUP(A5811,'Cor da Pele e Motivacao'!$A$2:$I$11399,8, FALSE)</f>
        <v>ATIVIDADES CRIMINAIS</v>
      </c>
      <c r="L5811" s="2">
        <v>1</v>
      </c>
    </row>
    <row r="5812" spans="1:12" ht="15.75" customHeight="1" x14ac:dyDescent="0.25">
      <c r="A5812" t="str">
        <f>CONCATENATE(B5812,C5812,D5812,H5812,I5812,L5812)</f>
        <v>2262019HOMICIDIO211</v>
      </c>
      <c r="B5812" s="2">
        <v>22</v>
      </c>
      <c r="C5812" s="2">
        <v>6</v>
      </c>
      <c r="D5812" s="2">
        <v>2019</v>
      </c>
      <c r="E5812" s="2" t="s">
        <v>15</v>
      </c>
      <c r="F5812" s="2" t="s">
        <v>16</v>
      </c>
      <c r="G5812" s="2" t="s">
        <v>11</v>
      </c>
      <c r="H5812" s="2" t="s">
        <v>12</v>
      </c>
      <c r="I5812" s="2">
        <v>21</v>
      </c>
      <c r="J5812" s="2" t="str">
        <f>VLOOKUP(A5812,'Cor da Pele e Motivacao'!$A$2:$I$11399,6, FALSE)</f>
        <v>Parda</v>
      </c>
      <c r="K5812" s="2" t="str">
        <f>VLOOKUP(A5812,'Cor da Pele e Motivacao'!$A$2:$I$11399,8, FALSE)</f>
        <v>ATIVIDADES CRIMINAIS</v>
      </c>
      <c r="L5812" s="2">
        <v>1</v>
      </c>
    </row>
    <row r="5813" spans="1:12" ht="15.75" customHeight="1" x14ac:dyDescent="0.25">
      <c r="A5813" t="str">
        <f>CONCATENATE(B5813,C5813,D5813,H5813,I5813,L5813)</f>
        <v>2262019HOMICIDIO241</v>
      </c>
      <c r="B5813" s="2">
        <v>22</v>
      </c>
      <c r="C5813" s="2">
        <v>6</v>
      </c>
      <c r="D5813" s="2">
        <v>2019</v>
      </c>
      <c r="E5813" s="2" t="s">
        <v>15</v>
      </c>
      <c r="F5813" s="2" t="s">
        <v>16</v>
      </c>
      <c r="G5813" s="2" t="s">
        <v>11</v>
      </c>
      <c r="H5813" s="2" t="s">
        <v>12</v>
      </c>
      <c r="I5813" s="2">
        <v>24</v>
      </c>
      <c r="J5813" s="2" t="str">
        <f>VLOOKUP(A5813,'Cor da Pele e Motivacao'!$A$2:$I$11399,6, FALSE)</f>
        <v>Parda</v>
      </c>
      <c r="K5813" s="2" t="str">
        <f>VLOOKUP(A5813,'Cor da Pele e Motivacao'!$A$2:$I$11399,8, FALSE)</f>
        <v>ATIVIDADES CRIMINAIS</v>
      </c>
      <c r="L5813" s="2">
        <v>1</v>
      </c>
    </row>
    <row r="5814" spans="1:12" ht="15.75" customHeight="1" x14ac:dyDescent="0.25">
      <c r="A5814" t="str">
        <f>CONCATENATE(B5814,C5814,D5814,H5814,I5814,L5814)</f>
        <v>2262019HOMICIDIO281</v>
      </c>
      <c r="B5814" s="2">
        <v>22</v>
      </c>
      <c r="C5814" s="2">
        <v>6</v>
      </c>
      <c r="D5814" s="2">
        <v>2019</v>
      </c>
      <c r="E5814" s="2" t="s">
        <v>15</v>
      </c>
      <c r="F5814" s="2" t="s">
        <v>16</v>
      </c>
      <c r="G5814" s="2" t="s">
        <v>11</v>
      </c>
      <c r="H5814" s="2" t="s">
        <v>12</v>
      </c>
      <c r="I5814" s="2">
        <v>28</v>
      </c>
      <c r="J5814" s="2" t="str">
        <f>VLOOKUP(A5814,'Cor da Pele e Motivacao'!$A$2:$I$11399,6, FALSE)</f>
        <v>Parda</v>
      </c>
      <c r="K5814" s="2" t="str">
        <f>VLOOKUP(A5814,'Cor da Pele e Motivacao'!$A$2:$I$11399,8, FALSE)</f>
        <v>ATIVIDADES CRIMINAIS</v>
      </c>
      <c r="L5814" s="2">
        <v>1</v>
      </c>
    </row>
    <row r="5815" spans="1:12" ht="15.75" customHeight="1" x14ac:dyDescent="0.25">
      <c r="A5815" t="str">
        <f>CONCATENATE(B5815,C5815,D5815,H5815,I5815,L5815)</f>
        <v>2262019HOMICIDIO131</v>
      </c>
      <c r="B5815" s="2">
        <v>22</v>
      </c>
      <c r="C5815" s="2">
        <v>6</v>
      </c>
      <c r="D5815" s="2">
        <v>2019</v>
      </c>
      <c r="E5815" s="2" t="s">
        <v>80</v>
      </c>
      <c r="F5815" s="2" t="s">
        <v>14</v>
      </c>
      <c r="G5815" s="2" t="s">
        <v>11</v>
      </c>
      <c r="H5815" s="2" t="s">
        <v>12</v>
      </c>
      <c r="I5815" s="2">
        <v>13</v>
      </c>
      <c r="J5815" s="2" t="str">
        <f>VLOOKUP(A5815,'Cor da Pele e Motivacao'!$A$2:$I$11399,6, FALSE)</f>
        <v>Parda</v>
      </c>
      <c r="K5815" s="2" t="str">
        <f>VLOOKUP(A5815,'Cor da Pele e Motivacao'!$A$2:$I$11399,8, FALSE)</f>
        <v>ATIVIDADES CRIMINAIS</v>
      </c>
      <c r="L5815" s="2">
        <v>1</v>
      </c>
    </row>
    <row r="5816" spans="1:12" ht="15.75" customHeight="1" x14ac:dyDescent="0.25">
      <c r="A5816" t="str">
        <f>CONCATENATE(B5816,C5816,D5816,H5816,I5816,L5816)</f>
        <v>2262019HOMICIDIO201</v>
      </c>
      <c r="B5816" s="2">
        <v>22</v>
      </c>
      <c r="C5816" s="2">
        <v>6</v>
      </c>
      <c r="D5816" s="2">
        <v>2019</v>
      </c>
      <c r="E5816" s="2" t="s">
        <v>23</v>
      </c>
      <c r="F5816" s="2" t="s">
        <v>14</v>
      </c>
      <c r="G5816" s="2" t="s">
        <v>11</v>
      </c>
      <c r="H5816" s="2" t="s">
        <v>12</v>
      </c>
      <c r="I5816" s="2">
        <v>20</v>
      </c>
      <c r="J5816" s="2" t="str">
        <f>VLOOKUP(A5816,'Cor da Pele e Motivacao'!$A$2:$I$11399,6, FALSE)</f>
        <v>Parda</v>
      </c>
      <c r="K5816" s="2" t="str">
        <f>VLOOKUP(A5816,'Cor da Pele e Motivacao'!$A$2:$I$11399,8, FALSE)</f>
        <v>ATIVIDADES CRIMINAIS</v>
      </c>
      <c r="L5816" s="2">
        <v>1</v>
      </c>
    </row>
    <row r="5817" spans="1:12" ht="15.75" customHeight="1" x14ac:dyDescent="0.25">
      <c r="A5817" t="str">
        <f>CONCATENATE(B5817,C5817,D5817,H5817,I5817,L5817)</f>
        <v>2262019HOMICIDIO361</v>
      </c>
      <c r="B5817" s="2">
        <v>22</v>
      </c>
      <c r="C5817" s="2">
        <v>6</v>
      </c>
      <c r="D5817" s="2">
        <v>2019</v>
      </c>
      <c r="E5817" s="2" t="s">
        <v>24</v>
      </c>
      <c r="F5817" s="2" t="s">
        <v>10</v>
      </c>
      <c r="G5817" s="2" t="s">
        <v>11</v>
      </c>
      <c r="H5817" s="2" t="s">
        <v>12</v>
      </c>
      <c r="I5817" s="2">
        <v>36</v>
      </c>
      <c r="J5817" s="2" t="str">
        <f>VLOOKUP(A5817,'Cor da Pele e Motivacao'!$A$2:$I$11399,6, FALSE)</f>
        <v>Parda</v>
      </c>
      <c r="K5817" s="2" t="str">
        <f>VLOOKUP(A5817,'Cor da Pele e Motivacao'!$A$2:$I$11399,8, FALSE)</f>
        <v>ATIVIDADES CRIMINAIS</v>
      </c>
      <c r="L5817" s="2">
        <v>1</v>
      </c>
    </row>
    <row r="5818" spans="1:12" ht="15.75" customHeight="1" x14ac:dyDescent="0.25">
      <c r="A5818" t="str">
        <f>CONCATENATE(B5818,C5818,D5818,H5818,I5818,L5818)</f>
        <v>2262019HOMICIDIO461</v>
      </c>
      <c r="B5818" s="2">
        <v>22</v>
      </c>
      <c r="C5818" s="2">
        <v>6</v>
      </c>
      <c r="D5818" s="2">
        <v>2019</v>
      </c>
      <c r="E5818" s="2" t="s">
        <v>24</v>
      </c>
      <c r="F5818" s="2" t="s">
        <v>10</v>
      </c>
      <c r="G5818" s="2" t="s">
        <v>11</v>
      </c>
      <c r="H5818" s="2" t="s">
        <v>12</v>
      </c>
      <c r="I5818" s="2">
        <v>46</v>
      </c>
      <c r="J5818" s="2" t="str">
        <f>VLOOKUP(A5818,'Cor da Pele e Motivacao'!$A$2:$I$11399,6, FALSE)</f>
        <v>Branca</v>
      </c>
      <c r="K5818" s="2" t="str">
        <f>VLOOKUP(A5818,'Cor da Pele e Motivacao'!$A$2:$I$11399,8, FALSE)</f>
        <v>VIOLÊNCIA INTERPESSOAL</v>
      </c>
      <c r="L5818" s="2">
        <v>1</v>
      </c>
    </row>
    <row r="5819" spans="1:12" ht="15.75" customHeight="1" x14ac:dyDescent="0.25">
      <c r="A5819" t="str">
        <f>CONCATENATE(B5819,C5819,D5819,H5819,I5819,L5819)</f>
        <v>2262019HOMICIDIO531</v>
      </c>
      <c r="B5819" s="2">
        <v>22</v>
      </c>
      <c r="C5819" s="2">
        <v>6</v>
      </c>
      <c r="D5819" s="2">
        <v>2019</v>
      </c>
      <c r="E5819" s="2" t="s">
        <v>25</v>
      </c>
      <c r="F5819" s="2" t="s">
        <v>25</v>
      </c>
      <c r="G5819" s="2" t="s">
        <v>11</v>
      </c>
      <c r="H5819" s="2" t="s">
        <v>12</v>
      </c>
      <c r="I5819" s="2">
        <v>53</v>
      </c>
      <c r="J5819" s="2" t="str">
        <f>VLOOKUP(A5819,'Cor da Pele e Motivacao'!$A$2:$I$11399,6, FALSE)</f>
        <v>Parda</v>
      </c>
      <c r="K5819" s="2" t="str">
        <f>VLOOKUP(A5819,'Cor da Pele e Motivacao'!$A$2:$I$11399,8, FALSE)</f>
        <v>VIOLÊNCIA INTERPESSOAL</v>
      </c>
      <c r="L5819" s="2">
        <v>1</v>
      </c>
    </row>
    <row r="5820" spans="1:12" ht="15.75" customHeight="1" x14ac:dyDescent="0.25">
      <c r="A5820" t="str">
        <f>CONCATENATE(B5820,C5820,D5820,H5820,I5820,L5820)</f>
        <v>2262019HOMICIDIO1</v>
      </c>
      <c r="B5820" s="2">
        <v>22</v>
      </c>
      <c r="C5820" s="2">
        <v>6</v>
      </c>
      <c r="D5820" s="2">
        <v>2019</v>
      </c>
      <c r="E5820" s="2" t="s">
        <v>25</v>
      </c>
      <c r="F5820" s="2" t="s">
        <v>25</v>
      </c>
      <c r="G5820" s="2" t="s">
        <v>11</v>
      </c>
      <c r="H5820" s="2" t="s">
        <v>12</v>
      </c>
      <c r="I5820" s="2"/>
      <c r="J5820" s="2" t="str">
        <f>VLOOKUP(A5820,'Cor da Pele e Motivacao'!$A$2:$I$11399,6, FALSE)</f>
        <v>Parda</v>
      </c>
      <c r="K5820" s="2" t="str">
        <f>VLOOKUP(A5820,'Cor da Pele e Motivacao'!$A$2:$I$11399,8, FALSE)</f>
        <v>ATIVIDADES CRIMINAIS</v>
      </c>
      <c r="L5820" s="2">
        <v>1</v>
      </c>
    </row>
    <row r="5821" spans="1:12" ht="15.75" customHeight="1" x14ac:dyDescent="0.25">
      <c r="A5821" t="str">
        <f>CONCATENATE(B5821,C5821,D5821,H5821,I5821,L5821)</f>
        <v>2262019HOMICIDIO511</v>
      </c>
      <c r="B5821" s="2">
        <v>22</v>
      </c>
      <c r="C5821" s="2">
        <v>6</v>
      </c>
      <c r="D5821" s="2">
        <v>2019</v>
      </c>
      <c r="E5821" s="2" t="s">
        <v>167</v>
      </c>
      <c r="F5821" s="2" t="s">
        <v>16</v>
      </c>
      <c r="G5821" s="2" t="s">
        <v>11</v>
      </c>
      <c r="H5821" s="2" t="s">
        <v>12</v>
      </c>
      <c r="I5821" s="2">
        <v>51</v>
      </c>
      <c r="J5821" s="2" t="str">
        <f>VLOOKUP(A5821,'Cor da Pele e Motivacao'!$A$2:$I$11399,6, FALSE)</f>
        <v>Parda</v>
      </c>
      <c r="K5821" s="2" t="str">
        <f>VLOOKUP(A5821,'Cor da Pele e Motivacao'!$A$2:$I$11399,8, FALSE)</f>
        <v>VIOLÊNCIA INTERPESSOAL</v>
      </c>
      <c r="L5821" s="2">
        <v>1</v>
      </c>
    </row>
    <row r="5822" spans="1:12" ht="15.75" customHeight="1" x14ac:dyDescent="0.25">
      <c r="A5822" t="str">
        <f>CONCATENATE(B5822,C5822,D5822,H5822,I5822,L5822)</f>
        <v>2362019HOMICIDIO331</v>
      </c>
      <c r="B5822" s="2">
        <v>23</v>
      </c>
      <c r="C5822" s="2">
        <v>6</v>
      </c>
      <c r="D5822" s="2">
        <v>2019</v>
      </c>
      <c r="E5822" s="2" t="s">
        <v>52</v>
      </c>
      <c r="F5822" s="2" t="s">
        <v>22</v>
      </c>
      <c r="G5822" s="2" t="s">
        <v>11</v>
      </c>
      <c r="H5822" s="2" t="s">
        <v>12</v>
      </c>
      <c r="I5822" s="2">
        <v>33</v>
      </c>
      <c r="J5822" s="2" t="str">
        <f>VLOOKUP(A5822,'Cor da Pele e Motivacao'!$A$2:$I$11399,6, FALSE)</f>
        <v>Negra</v>
      </c>
      <c r="K5822" s="2" t="str">
        <f>VLOOKUP(A5822,'Cor da Pele e Motivacao'!$A$2:$I$11399,8, FALSE)</f>
        <v>VIOLÊNCIA INTERPESSOAL</v>
      </c>
      <c r="L5822" s="2">
        <v>1</v>
      </c>
    </row>
    <row r="5823" spans="1:12" ht="15.75" customHeight="1" x14ac:dyDescent="0.25">
      <c r="A5823" t="str">
        <f>CONCATENATE(B5823,C5823,D5823,H5823,I5823,L5823)</f>
        <v>2362019HOMICIDIO161</v>
      </c>
      <c r="B5823" s="2">
        <v>23</v>
      </c>
      <c r="C5823" s="2">
        <v>6</v>
      </c>
      <c r="D5823" s="2">
        <v>2019</v>
      </c>
      <c r="E5823" s="2" t="s">
        <v>66</v>
      </c>
      <c r="F5823" s="2" t="s">
        <v>16</v>
      </c>
      <c r="G5823" s="2" t="s">
        <v>11</v>
      </c>
      <c r="H5823" s="2" t="s">
        <v>12</v>
      </c>
      <c r="I5823" s="2">
        <v>16</v>
      </c>
      <c r="J5823" s="2" t="str">
        <f>VLOOKUP(A5823,'Cor da Pele e Motivacao'!$A$2:$I$11399,6, FALSE)</f>
        <v>Parda</v>
      </c>
      <c r="K5823" s="2" t="str">
        <f>VLOOKUP(A5823,'Cor da Pele e Motivacao'!$A$2:$I$11399,8, FALSE)</f>
        <v>ATIVIDADES CRIMINAIS</v>
      </c>
      <c r="L5823" s="2">
        <v>1</v>
      </c>
    </row>
    <row r="5824" spans="1:12" ht="15.75" customHeight="1" x14ac:dyDescent="0.25">
      <c r="A5824" t="str">
        <f>CONCATENATE(B5824,C5824,D5824,H5824,I5824,L5824)</f>
        <v>2362019HOMICIDIO311</v>
      </c>
      <c r="B5824" s="2">
        <v>23</v>
      </c>
      <c r="C5824" s="2">
        <v>6</v>
      </c>
      <c r="D5824" s="2">
        <v>2019</v>
      </c>
      <c r="E5824" s="2" t="s">
        <v>99</v>
      </c>
      <c r="F5824" s="2" t="s">
        <v>16</v>
      </c>
      <c r="G5824" s="2" t="s">
        <v>11</v>
      </c>
      <c r="H5824" s="2" t="s">
        <v>12</v>
      </c>
      <c r="I5824" s="2">
        <v>31</v>
      </c>
      <c r="J5824" s="2" t="str">
        <f>VLOOKUP(A5824,'Cor da Pele e Motivacao'!$A$2:$I$11399,6, FALSE)</f>
        <v>Parda</v>
      </c>
      <c r="K5824" s="2" t="str">
        <f>VLOOKUP(A5824,'Cor da Pele e Motivacao'!$A$2:$I$11399,8, FALSE)</f>
        <v>ATIVIDADES CRIMINAIS</v>
      </c>
      <c r="L5824" s="2">
        <v>1</v>
      </c>
    </row>
    <row r="5825" spans="1:12" ht="15.75" customHeight="1" x14ac:dyDescent="0.25">
      <c r="A5825" t="str">
        <f>CONCATENATE(B5825,C5825,D5825,H5825,I5825,L5825)</f>
        <v>2362019LATROCINIO551</v>
      </c>
      <c r="B5825" s="2">
        <v>23</v>
      </c>
      <c r="C5825" s="2">
        <v>6</v>
      </c>
      <c r="D5825" s="2">
        <v>2019</v>
      </c>
      <c r="E5825" s="2" t="s">
        <v>32</v>
      </c>
      <c r="F5825" s="2" t="s">
        <v>16</v>
      </c>
      <c r="G5825" s="2" t="s">
        <v>11</v>
      </c>
      <c r="H5825" s="2" t="s">
        <v>33</v>
      </c>
      <c r="I5825" s="2">
        <v>55</v>
      </c>
      <c r="J5825" s="2" t="str">
        <f>VLOOKUP(A5825,'Cor da Pele e Motivacao'!$A$2:$I$11399,6, FALSE)</f>
        <v>Parda</v>
      </c>
      <c r="K5825" s="2" t="str">
        <f>VLOOKUP(A5825,'Cor da Pele e Motivacao'!$A$2:$I$11399,8, FALSE)</f>
        <v>PATRIMÔNIO</v>
      </c>
      <c r="L5825" s="2">
        <v>1</v>
      </c>
    </row>
    <row r="5826" spans="1:12" ht="15.75" customHeight="1" x14ac:dyDescent="0.25">
      <c r="A5826" t="str">
        <f>CONCATENATE(B5826,C5826,D5826,H5826,I5826,L5826)</f>
        <v>2362019HOMICIDIO251</v>
      </c>
      <c r="B5826" s="2">
        <v>23</v>
      </c>
      <c r="C5826" s="2">
        <v>6</v>
      </c>
      <c r="D5826" s="2">
        <v>2019</v>
      </c>
      <c r="E5826" s="2" t="s">
        <v>13</v>
      </c>
      <c r="F5826" s="2" t="s">
        <v>14</v>
      </c>
      <c r="G5826" s="2" t="s">
        <v>11</v>
      </c>
      <c r="H5826" s="2" t="s">
        <v>12</v>
      </c>
      <c r="I5826" s="2">
        <v>25</v>
      </c>
      <c r="J5826" s="2" t="str">
        <f>VLOOKUP(A5826,'Cor da Pele e Motivacao'!$A$2:$I$11399,6, FALSE)</f>
        <v>Negra</v>
      </c>
      <c r="K5826" s="2" t="str">
        <f>VLOOKUP(A5826,'Cor da Pele e Motivacao'!$A$2:$I$11399,8, FALSE)</f>
        <v>ATIVIDADES CRIMINAIS</v>
      </c>
      <c r="L5826" s="2">
        <v>1</v>
      </c>
    </row>
    <row r="5827" spans="1:12" ht="15.75" customHeight="1" x14ac:dyDescent="0.25">
      <c r="A5827" t="str">
        <f>CONCATENATE(B5827,C5827,D5827,H5827,I5827,L5827)</f>
        <v>2362019HOMICIDIO301</v>
      </c>
      <c r="B5827" s="2">
        <v>23</v>
      </c>
      <c r="C5827" s="2">
        <v>6</v>
      </c>
      <c r="D5827" s="2">
        <v>2019</v>
      </c>
      <c r="E5827" s="2" t="s">
        <v>13</v>
      </c>
      <c r="F5827" s="2" t="s">
        <v>14</v>
      </c>
      <c r="G5827" s="2" t="s">
        <v>11</v>
      </c>
      <c r="H5827" s="2" t="s">
        <v>12</v>
      </c>
      <c r="I5827" s="2">
        <v>30</v>
      </c>
      <c r="J5827" s="2" t="str">
        <f>VLOOKUP(A5827,'Cor da Pele e Motivacao'!$A$2:$I$11399,6, FALSE)</f>
        <v>Parda</v>
      </c>
      <c r="K5827" s="2" t="str">
        <f>VLOOKUP(A5827,'Cor da Pele e Motivacao'!$A$2:$I$11399,8, FALSE)</f>
        <v>ATIVIDADES CRIMINAIS</v>
      </c>
      <c r="L5827" s="2">
        <v>1</v>
      </c>
    </row>
    <row r="5828" spans="1:12" ht="15.75" customHeight="1" x14ac:dyDescent="0.25">
      <c r="A5828" t="str">
        <f>CONCATENATE(B5828,C5828,D5828,H5828,I5828,L5828)</f>
        <v>2362019HOMICIDIO331</v>
      </c>
      <c r="B5828" s="2">
        <v>23</v>
      </c>
      <c r="C5828" s="2">
        <v>6</v>
      </c>
      <c r="D5828" s="2">
        <v>2019</v>
      </c>
      <c r="E5828" s="2" t="s">
        <v>15</v>
      </c>
      <c r="F5828" s="2" t="s">
        <v>16</v>
      </c>
      <c r="G5828" s="2" t="s">
        <v>11</v>
      </c>
      <c r="H5828" s="2" t="s">
        <v>12</v>
      </c>
      <c r="I5828" s="2">
        <v>33</v>
      </c>
      <c r="J5828" s="2" t="str">
        <f>VLOOKUP(A5828,'Cor da Pele e Motivacao'!$A$2:$I$11399,6, FALSE)</f>
        <v>Negra</v>
      </c>
      <c r="K5828" s="2" t="str">
        <f>VLOOKUP(A5828,'Cor da Pele e Motivacao'!$A$2:$I$11399,8, FALSE)</f>
        <v>VIOLÊNCIA INTERPESSOAL</v>
      </c>
      <c r="L5828" s="2">
        <v>1</v>
      </c>
    </row>
    <row r="5829" spans="1:12" ht="15.75" customHeight="1" x14ac:dyDescent="0.25">
      <c r="A5829" t="str">
        <f>CONCATENATE(B5829,C5829,D5829,H5829,I5829,L5829)</f>
        <v>2362019HOMICIDIO391</v>
      </c>
      <c r="B5829" s="2">
        <v>23</v>
      </c>
      <c r="C5829" s="2">
        <v>6</v>
      </c>
      <c r="D5829" s="2">
        <v>2019</v>
      </c>
      <c r="E5829" s="2" t="s">
        <v>15</v>
      </c>
      <c r="F5829" s="2" t="s">
        <v>16</v>
      </c>
      <c r="G5829" s="2" t="s">
        <v>11</v>
      </c>
      <c r="H5829" s="2" t="s">
        <v>12</v>
      </c>
      <c r="I5829" s="2">
        <v>39</v>
      </c>
      <c r="J5829" s="2" t="str">
        <f>VLOOKUP(A5829,'Cor da Pele e Motivacao'!$A$2:$I$11399,6, FALSE)</f>
        <v>Parda</v>
      </c>
      <c r="K5829" s="2" t="str">
        <f>VLOOKUP(A5829,'Cor da Pele e Motivacao'!$A$2:$I$11399,8, FALSE)</f>
        <v>ATIVIDADES CRIMINAIS</v>
      </c>
      <c r="L5829" s="2">
        <v>1</v>
      </c>
    </row>
    <row r="5830" spans="1:12" ht="15.75" customHeight="1" x14ac:dyDescent="0.25">
      <c r="A5830" t="str">
        <f>CONCATENATE(B5830,C5830,D5830,H5830,I5830,L5830)</f>
        <v>2362019HOMICIDIO291</v>
      </c>
      <c r="B5830" s="2">
        <v>23</v>
      </c>
      <c r="C5830" s="2">
        <v>6</v>
      </c>
      <c r="D5830" s="2">
        <v>2019</v>
      </c>
      <c r="E5830" s="2" t="s">
        <v>95</v>
      </c>
      <c r="F5830" s="2" t="s">
        <v>22</v>
      </c>
      <c r="G5830" s="2" t="s">
        <v>11</v>
      </c>
      <c r="H5830" s="2" t="s">
        <v>12</v>
      </c>
      <c r="I5830" s="2">
        <v>29</v>
      </c>
      <c r="J5830" s="2" t="str">
        <f>VLOOKUP(A5830,'Cor da Pele e Motivacao'!$A$2:$I$11399,6, FALSE)</f>
        <v>Parda</v>
      </c>
      <c r="K5830" s="2" t="str">
        <f>VLOOKUP(A5830,'Cor da Pele e Motivacao'!$A$2:$I$11399,8, FALSE)</f>
        <v>ATIVIDADES CRIMINAIS</v>
      </c>
      <c r="L5830" s="2">
        <v>1</v>
      </c>
    </row>
    <row r="5831" spans="1:12" ht="15.75" customHeight="1" x14ac:dyDescent="0.25">
      <c r="A5831" t="str">
        <f>CONCATENATE(B5831,C5831,D5831,H5831,I5831,L5831)</f>
        <v>2362019HOMICIDIO241</v>
      </c>
      <c r="B5831" s="2">
        <v>23</v>
      </c>
      <c r="C5831" s="2">
        <v>6</v>
      </c>
      <c r="D5831" s="2">
        <v>2019</v>
      </c>
      <c r="E5831" s="2" t="s">
        <v>97</v>
      </c>
      <c r="F5831" s="2" t="s">
        <v>22</v>
      </c>
      <c r="G5831" s="2" t="s">
        <v>11</v>
      </c>
      <c r="H5831" s="2" t="s">
        <v>12</v>
      </c>
      <c r="I5831" s="2">
        <v>24</v>
      </c>
      <c r="J5831" s="2" t="str">
        <f>VLOOKUP(A5831,'Cor da Pele e Motivacao'!$A$2:$I$11399,6, FALSE)</f>
        <v>Parda</v>
      </c>
      <c r="K5831" s="2" t="str">
        <f>VLOOKUP(A5831,'Cor da Pele e Motivacao'!$A$2:$I$11399,8, FALSE)</f>
        <v>ATIVIDADES CRIMINAIS</v>
      </c>
      <c r="L5831" s="2">
        <v>1</v>
      </c>
    </row>
    <row r="5832" spans="1:12" ht="15.75" customHeight="1" x14ac:dyDescent="0.25">
      <c r="A5832" t="str">
        <f>CONCATENATE(B5832,C5832,D5832,H5832,I5832,L5832)</f>
        <v>2362019HOMICIDIO231</v>
      </c>
      <c r="B5832" s="2">
        <v>23</v>
      </c>
      <c r="C5832" s="2">
        <v>6</v>
      </c>
      <c r="D5832" s="2">
        <v>2019</v>
      </c>
      <c r="E5832" s="2" t="s">
        <v>25</v>
      </c>
      <c r="F5832" s="2" t="s">
        <v>25</v>
      </c>
      <c r="G5832" s="2" t="s">
        <v>11</v>
      </c>
      <c r="H5832" s="2" t="s">
        <v>12</v>
      </c>
      <c r="I5832" s="2">
        <v>23</v>
      </c>
      <c r="J5832" s="2" t="str">
        <f>VLOOKUP(A5832,'Cor da Pele e Motivacao'!$A$2:$I$11399,6, FALSE)</f>
        <v>Parda</v>
      </c>
      <c r="K5832" s="2" t="str">
        <f>VLOOKUP(A5832,'Cor da Pele e Motivacao'!$A$2:$I$11399,8, FALSE)</f>
        <v>VIOLÊNCIA INTERPESSOAL</v>
      </c>
      <c r="L5832" s="2">
        <v>1</v>
      </c>
    </row>
    <row r="5833" spans="1:12" ht="15.75" customHeight="1" x14ac:dyDescent="0.25">
      <c r="A5833" t="str">
        <f>CONCATENATE(B5833,C5833,D5833,H5833,I5833,L5833)</f>
        <v>2362019HOMICIDIO241</v>
      </c>
      <c r="B5833" s="2">
        <v>23</v>
      </c>
      <c r="C5833" s="2">
        <v>6</v>
      </c>
      <c r="D5833" s="2">
        <v>2019</v>
      </c>
      <c r="E5833" s="2" t="s">
        <v>25</v>
      </c>
      <c r="F5833" s="2" t="s">
        <v>25</v>
      </c>
      <c r="G5833" s="2" t="s">
        <v>11</v>
      </c>
      <c r="H5833" s="2" t="s">
        <v>12</v>
      </c>
      <c r="I5833" s="2">
        <v>24</v>
      </c>
      <c r="J5833" s="2" t="str">
        <f>VLOOKUP(A5833,'Cor da Pele e Motivacao'!$A$2:$I$11399,6, FALSE)</f>
        <v>Parda</v>
      </c>
      <c r="K5833" s="2" t="str">
        <f>VLOOKUP(A5833,'Cor da Pele e Motivacao'!$A$2:$I$11399,8, FALSE)</f>
        <v>ATIVIDADES CRIMINAIS</v>
      </c>
      <c r="L5833" s="2">
        <v>1</v>
      </c>
    </row>
    <row r="5834" spans="1:12" ht="15.75" customHeight="1" x14ac:dyDescent="0.25">
      <c r="A5834" t="str">
        <f>CONCATENATE(B5834,C5834,D5834,H5834,I5834,L5834)</f>
        <v>2362019HOMICIDIO381</v>
      </c>
      <c r="B5834" s="2">
        <v>23</v>
      </c>
      <c r="C5834" s="2">
        <v>6</v>
      </c>
      <c r="D5834" s="2">
        <v>2019</v>
      </c>
      <c r="E5834" s="2" t="s">
        <v>25</v>
      </c>
      <c r="F5834" s="2" t="s">
        <v>25</v>
      </c>
      <c r="G5834" s="2" t="s">
        <v>11</v>
      </c>
      <c r="H5834" s="2" t="s">
        <v>12</v>
      </c>
      <c r="I5834" s="2">
        <v>38</v>
      </c>
      <c r="J5834" s="2" t="str">
        <f>VLOOKUP(A5834,'Cor da Pele e Motivacao'!$A$2:$I$11399,6, FALSE)</f>
        <v>Parda</v>
      </c>
      <c r="K5834" s="2" t="str">
        <f>VLOOKUP(A5834,'Cor da Pele e Motivacao'!$A$2:$I$11399,8, FALSE)</f>
        <v>ATIVIDADES CRIMINAIS</v>
      </c>
      <c r="L5834" s="2">
        <v>1</v>
      </c>
    </row>
    <row r="5835" spans="1:12" ht="15.75" customHeight="1" x14ac:dyDescent="0.25">
      <c r="A5835" t="str">
        <f>CONCATENATE(B5835,C5835,D5835,H5835,I5835,L5835)</f>
        <v>2362019HOMICIDIO391</v>
      </c>
      <c r="B5835" s="2">
        <v>23</v>
      </c>
      <c r="C5835" s="2">
        <v>6</v>
      </c>
      <c r="D5835" s="2">
        <v>2019</v>
      </c>
      <c r="E5835" s="2" t="s">
        <v>25</v>
      </c>
      <c r="F5835" s="2" t="s">
        <v>25</v>
      </c>
      <c r="G5835" s="2" t="s">
        <v>11</v>
      </c>
      <c r="H5835" s="2" t="s">
        <v>12</v>
      </c>
      <c r="I5835" s="2">
        <v>39</v>
      </c>
      <c r="J5835" s="2" t="str">
        <f>VLOOKUP(A5835,'Cor da Pele e Motivacao'!$A$2:$I$11399,6, FALSE)</f>
        <v>Parda</v>
      </c>
      <c r="K5835" s="2" t="str">
        <f>VLOOKUP(A5835,'Cor da Pele e Motivacao'!$A$2:$I$11399,8, FALSE)</f>
        <v>ATIVIDADES CRIMINAIS</v>
      </c>
      <c r="L5835" s="2">
        <v>1</v>
      </c>
    </row>
    <row r="5836" spans="1:12" ht="15.75" customHeight="1" x14ac:dyDescent="0.25">
      <c r="A5836" t="str">
        <f>CONCATENATE(B5836,C5836,D5836,H5836,I5836,L5836)</f>
        <v>2362019HOMICIDIO481</v>
      </c>
      <c r="B5836" s="2">
        <v>23</v>
      </c>
      <c r="C5836" s="2">
        <v>6</v>
      </c>
      <c r="D5836" s="2">
        <v>2019</v>
      </c>
      <c r="E5836" s="2" t="s">
        <v>27</v>
      </c>
      <c r="F5836" s="2" t="s">
        <v>14</v>
      </c>
      <c r="G5836" s="2" t="s">
        <v>11</v>
      </c>
      <c r="H5836" s="2" t="s">
        <v>12</v>
      </c>
      <c r="I5836" s="2">
        <v>48</v>
      </c>
      <c r="J5836" s="2" t="str">
        <f>VLOOKUP(A5836,'Cor da Pele e Motivacao'!$A$2:$I$11399,6, FALSE)</f>
        <v>Parda</v>
      </c>
      <c r="K5836" s="2" t="str">
        <f>VLOOKUP(A5836,'Cor da Pele e Motivacao'!$A$2:$I$11399,8, FALSE)</f>
        <v>ATIVIDADES CRIMINAIS</v>
      </c>
      <c r="L5836" s="2">
        <v>1</v>
      </c>
    </row>
    <row r="5837" spans="1:12" ht="15.75" customHeight="1" x14ac:dyDescent="0.25">
      <c r="A5837" t="str">
        <f>CONCATENATE(B5837,C5837,D5837,H5837,I5837,L5837)</f>
        <v>2362019LATROCINIO401</v>
      </c>
      <c r="B5837" s="2">
        <v>23</v>
      </c>
      <c r="C5837" s="2">
        <v>6</v>
      </c>
      <c r="D5837" s="2">
        <v>2019</v>
      </c>
      <c r="E5837" s="2" t="s">
        <v>27</v>
      </c>
      <c r="F5837" s="2" t="s">
        <v>14</v>
      </c>
      <c r="G5837" s="2" t="s">
        <v>11</v>
      </c>
      <c r="H5837" s="2" t="s">
        <v>33</v>
      </c>
      <c r="I5837" s="2">
        <v>40</v>
      </c>
      <c r="J5837" s="2" t="str">
        <f>VLOOKUP(A5837,'Cor da Pele e Motivacao'!$A$2:$I$11399,6, FALSE)</f>
        <v>Parda</v>
      </c>
      <c r="K5837" s="2" t="str">
        <f>VLOOKUP(A5837,'Cor da Pele e Motivacao'!$A$2:$I$11399,8, FALSE)</f>
        <v>PATRIMÔNIO</v>
      </c>
      <c r="L5837" s="2">
        <v>1</v>
      </c>
    </row>
    <row r="5838" spans="1:12" ht="15.75" customHeight="1" x14ac:dyDescent="0.25">
      <c r="A5838" t="str">
        <f>CONCATENATE(B5838,C5838,D5838,H5838,I5838,L5838)</f>
        <v>2362019HOMICIDIO511</v>
      </c>
      <c r="B5838" s="2">
        <v>23</v>
      </c>
      <c r="C5838" s="2">
        <v>6</v>
      </c>
      <c r="D5838" s="2">
        <v>2019</v>
      </c>
      <c r="E5838" s="2" t="s">
        <v>94</v>
      </c>
      <c r="F5838" s="2" t="s">
        <v>22</v>
      </c>
      <c r="G5838" s="2" t="s">
        <v>11</v>
      </c>
      <c r="H5838" s="2" t="s">
        <v>12</v>
      </c>
      <c r="I5838" s="2">
        <v>51</v>
      </c>
      <c r="J5838" s="2" t="str">
        <f>VLOOKUP(A5838,'Cor da Pele e Motivacao'!$A$2:$I$11399,6, FALSE)</f>
        <v>Parda</v>
      </c>
      <c r="K5838" s="2" t="str">
        <f>VLOOKUP(A5838,'Cor da Pele e Motivacao'!$A$2:$I$11399,8, FALSE)</f>
        <v>OUTRAS MOTIVAÇÕES</v>
      </c>
      <c r="L5838" s="2">
        <v>1</v>
      </c>
    </row>
    <row r="5839" spans="1:12" ht="15.75" customHeight="1" x14ac:dyDescent="0.25">
      <c r="A5839" t="str">
        <f>CONCATENATE(B5839,C5839,D5839,H5839,I5839,L5839)</f>
        <v>2462019HOMICIDIO1</v>
      </c>
      <c r="B5839" s="2">
        <v>24</v>
      </c>
      <c r="C5839" s="2">
        <v>6</v>
      </c>
      <c r="D5839" s="2">
        <v>2019</v>
      </c>
      <c r="E5839" s="2" t="s">
        <v>66</v>
      </c>
      <c r="F5839" s="2" t="s">
        <v>16</v>
      </c>
      <c r="G5839" s="2" t="s">
        <v>129</v>
      </c>
      <c r="H5839" s="2" t="s">
        <v>12</v>
      </c>
      <c r="I5839" s="2"/>
      <c r="J5839" s="2" t="str">
        <f>VLOOKUP(A5839,'Cor da Pele e Motivacao'!$A$2:$I$11399,6, FALSE)</f>
        <v>NAO INFORMADO</v>
      </c>
      <c r="K5839" s="2" t="str">
        <f>VLOOKUP(A5839,'Cor da Pele e Motivacao'!$A$2:$I$11399,8, FALSE)</f>
        <v>OUTRAS MOTIVAÇÕES</v>
      </c>
      <c r="L5839" s="2">
        <v>1</v>
      </c>
    </row>
    <row r="5840" spans="1:12" ht="15.75" customHeight="1" x14ac:dyDescent="0.25">
      <c r="A5840" t="str">
        <f>CONCATENATE(B5840,C5840,D5840,H5840,I5840,L5840)</f>
        <v>2462019HOMICIDIO291</v>
      </c>
      <c r="B5840" s="2">
        <v>24</v>
      </c>
      <c r="C5840" s="2">
        <v>6</v>
      </c>
      <c r="D5840" s="2">
        <v>2019</v>
      </c>
      <c r="E5840" s="2" t="s">
        <v>99</v>
      </c>
      <c r="F5840" s="2" t="s">
        <v>16</v>
      </c>
      <c r="G5840" s="2" t="s">
        <v>11</v>
      </c>
      <c r="H5840" s="2" t="s">
        <v>12</v>
      </c>
      <c r="I5840" s="2">
        <v>29</v>
      </c>
      <c r="J5840" s="2" t="str">
        <f>VLOOKUP(A5840,'Cor da Pele e Motivacao'!$A$2:$I$11399,6, FALSE)</f>
        <v>Parda</v>
      </c>
      <c r="K5840" s="2" t="str">
        <f>VLOOKUP(A5840,'Cor da Pele e Motivacao'!$A$2:$I$11399,8, FALSE)</f>
        <v>ATIVIDADES CRIMINAIS</v>
      </c>
      <c r="L5840" s="2">
        <v>1</v>
      </c>
    </row>
    <row r="5841" spans="1:12" ht="15.75" customHeight="1" x14ac:dyDescent="0.25">
      <c r="A5841" t="str">
        <f>CONCATENATE(B5841,C5841,D5841,H5841,I5841,L5841)</f>
        <v>2462019HOMICIDIO291</v>
      </c>
      <c r="B5841" s="2">
        <v>24</v>
      </c>
      <c r="C5841" s="2">
        <v>6</v>
      </c>
      <c r="D5841" s="2">
        <v>2019</v>
      </c>
      <c r="E5841" s="2" t="s">
        <v>43</v>
      </c>
      <c r="F5841" s="2" t="s">
        <v>22</v>
      </c>
      <c r="G5841" s="2" t="s">
        <v>11</v>
      </c>
      <c r="H5841" s="2" t="s">
        <v>12</v>
      </c>
      <c r="I5841" s="2">
        <v>29</v>
      </c>
      <c r="J5841" s="2" t="str">
        <f>VLOOKUP(A5841,'Cor da Pele e Motivacao'!$A$2:$I$11399,6, FALSE)</f>
        <v>Parda</v>
      </c>
      <c r="K5841" s="2" t="str">
        <f>VLOOKUP(A5841,'Cor da Pele e Motivacao'!$A$2:$I$11399,8, FALSE)</f>
        <v>ATIVIDADES CRIMINAIS</v>
      </c>
      <c r="L5841" s="2">
        <v>1</v>
      </c>
    </row>
    <row r="5842" spans="1:12" ht="15.75" customHeight="1" x14ac:dyDescent="0.25">
      <c r="A5842" t="str">
        <f>CONCATENATE(B5842,C5842,D5842,H5842,I5842,L5842)</f>
        <v>2462019HOMICIDIO161</v>
      </c>
      <c r="B5842" s="2">
        <v>24</v>
      </c>
      <c r="C5842" s="2">
        <v>6</v>
      </c>
      <c r="D5842" s="2">
        <v>2019</v>
      </c>
      <c r="E5842" s="2" t="s">
        <v>72</v>
      </c>
      <c r="F5842" s="2" t="s">
        <v>16</v>
      </c>
      <c r="G5842" s="2" t="s">
        <v>11</v>
      </c>
      <c r="H5842" s="2" t="s">
        <v>12</v>
      </c>
      <c r="I5842" s="2">
        <v>16</v>
      </c>
      <c r="J5842" s="2" t="str">
        <f>VLOOKUP(A5842,'Cor da Pele e Motivacao'!$A$2:$I$11399,6, FALSE)</f>
        <v>Parda</v>
      </c>
      <c r="K5842" s="2" t="str">
        <f>VLOOKUP(A5842,'Cor da Pele e Motivacao'!$A$2:$I$11399,8, FALSE)</f>
        <v>ATIVIDADES CRIMINAIS</v>
      </c>
      <c r="L5842" s="2">
        <v>1</v>
      </c>
    </row>
    <row r="5843" spans="1:12" ht="15.75" customHeight="1" x14ac:dyDescent="0.25">
      <c r="A5843" t="str">
        <f>CONCATENATE(B5843,C5843,D5843,H5843,I5843,L5843)</f>
        <v>2462019HOMICIDIO211</v>
      </c>
      <c r="B5843" s="2">
        <v>24</v>
      </c>
      <c r="C5843" s="2">
        <v>6</v>
      </c>
      <c r="D5843" s="2">
        <v>2019</v>
      </c>
      <c r="E5843" s="2" t="s">
        <v>85</v>
      </c>
      <c r="F5843" s="2" t="s">
        <v>16</v>
      </c>
      <c r="G5843" s="2" t="s">
        <v>11</v>
      </c>
      <c r="H5843" s="2" t="s">
        <v>12</v>
      </c>
      <c r="I5843" s="2">
        <v>21</v>
      </c>
      <c r="J5843" s="2" t="str">
        <f>VLOOKUP(A5843,'Cor da Pele e Motivacao'!$A$2:$I$11399,6, FALSE)</f>
        <v>Parda</v>
      </c>
      <c r="K5843" s="2" t="str">
        <f>VLOOKUP(A5843,'Cor da Pele e Motivacao'!$A$2:$I$11399,8, FALSE)</f>
        <v>VIOLÊNCIA INTERPESSOAL</v>
      </c>
      <c r="L5843" s="2">
        <v>1</v>
      </c>
    </row>
    <row r="5844" spans="1:12" ht="15.75" customHeight="1" x14ac:dyDescent="0.25">
      <c r="A5844" t="str">
        <f>CONCATENATE(B5844,C5844,D5844,H5844,I5844,L5844)</f>
        <v>2462019HOMICIDIO371</v>
      </c>
      <c r="B5844" s="2">
        <v>24</v>
      </c>
      <c r="C5844" s="2">
        <v>6</v>
      </c>
      <c r="D5844" s="2">
        <v>2019</v>
      </c>
      <c r="E5844" s="2" t="s">
        <v>23</v>
      </c>
      <c r="F5844" s="2" t="s">
        <v>14</v>
      </c>
      <c r="G5844" s="2" t="s">
        <v>28</v>
      </c>
      <c r="H5844" s="2" t="s">
        <v>12</v>
      </c>
      <c r="I5844" s="2">
        <v>37</v>
      </c>
      <c r="J5844" s="2" t="str">
        <f>VLOOKUP(A5844,'Cor da Pele e Motivacao'!$A$2:$I$11399,6, FALSE)</f>
        <v>Parda</v>
      </c>
      <c r="K5844" s="2" t="str">
        <f>VLOOKUP(A5844,'Cor da Pele e Motivacao'!$A$2:$I$11399,8, FALSE)</f>
        <v>ATIVIDADES CRIMINAIS</v>
      </c>
      <c r="L5844" s="2">
        <v>1</v>
      </c>
    </row>
    <row r="5845" spans="1:12" ht="15.75" customHeight="1" x14ac:dyDescent="0.25">
      <c r="A5845" t="str">
        <f>CONCATENATE(B5845,C5845,D5845,H5845,I5845,L5845)</f>
        <v>2462019FEMINICIDIO441</v>
      </c>
      <c r="B5845" s="2">
        <v>24</v>
      </c>
      <c r="C5845" s="2">
        <v>6</v>
      </c>
      <c r="D5845" s="2">
        <v>2019</v>
      </c>
      <c r="E5845" s="2" t="s">
        <v>25</v>
      </c>
      <c r="F5845" s="2" t="s">
        <v>25</v>
      </c>
      <c r="G5845" s="2" t="s">
        <v>28</v>
      </c>
      <c r="H5845" s="2" t="s">
        <v>29</v>
      </c>
      <c r="I5845" s="2">
        <v>44</v>
      </c>
      <c r="J5845" s="2" t="str">
        <f>VLOOKUP(A5845,'Cor da Pele e Motivacao'!$A$2:$I$11399,6, FALSE)</f>
        <v>Parda</v>
      </c>
      <c r="K5845" s="2" t="str">
        <f>VLOOKUP(A5845,'Cor da Pele e Motivacao'!$A$2:$I$11399,8, FALSE)</f>
        <v>FEMINICIDIO</v>
      </c>
      <c r="L5845" s="2">
        <v>1</v>
      </c>
    </row>
    <row r="5846" spans="1:12" ht="15.75" customHeight="1" x14ac:dyDescent="0.25">
      <c r="A5846" t="str">
        <f>CONCATENATE(B5846,C5846,D5846,H5846,I5846,L5846)</f>
        <v>2462019HOMICIDIO151</v>
      </c>
      <c r="B5846" s="2">
        <v>24</v>
      </c>
      <c r="C5846" s="2">
        <v>6</v>
      </c>
      <c r="D5846" s="2">
        <v>2019</v>
      </c>
      <c r="E5846" s="2" t="s">
        <v>25</v>
      </c>
      <c r="F5846" s="2" t="s">
        <v>25</v>
      </c>
      <c r="G5846" s="2" t="s">
        <v>11</v>
      </c>
      <c r="H5846" s="2" t="s">
        <v>12</v>
      </c>
      <c r="I5846" s="2">
        <v>15</v>
      </c>
      <c r="J5846" s="2" t="str">
        <f>VLOOKUP(A5846,'Cor da Pele e Motivacao'!$A$2:$I$11399,6, FALSE)</f>
        <v>Parda</v>
      </c>
      <c r="K5846" s="2" t="str">
        <f>VLOOKUP(A5846,'Cor da Pele e Motivacao'!$A$2:$I$11399,8, FALSE)</f>
        <v>ATIVIDADES CRIMINAIS</v>
      </c>
      <c r="L5846" s="2">
        <v>1</v>
      </c>
    </row>
    <row r="5847" spans="1:12" ht="15.75" customHeight="1" x14ac:dyDescent="0.25">
      <c r="A5847" t="str">
        <f>CONCATENATE(B5847,C5847,D5847,H5847,I5847,L5847)</f>
        <v>2462019HOMICIDIO231</v>
      </c>
      <c r="B5847" s="2">
        <v>24</v>
      </c>
      <c r="C5847" s="2">
        <v>6</v>
      </c>
      <c r="D5847" s="2">
        <v>2019</v>
      </c>
      <c r="E5847" s="2" t="s">
        <v>25</v>
      </c>
      <c r="F5847" s="2" t="s">
        <v>25</v>
      </c>
      <c r="G5847" s="2" t="s">
        <v>11</v>
      </c>
      <c r="H5847" s="2" t="s">
        <v>12</v>
      </c>
      <c r="I5847" s="2">
        <v>23</v>
      </c>
      <c r="J5847" s="2" t="str">
        <f>VLOOKUP(A5847,'Cor da Pele e Motivacao'!$A$2:$I$11399,6, FALSE)</f>
        <v>Parda</v>
      </c>
      <c r="K5847" s="2" t="str">
        <f>VLOOKUP(A5847,'Cor da Pele e Motivacao'!$A$2:$I$11399,8, FALSE)</f>
        <v>ATIVIDADES CRIMINAIS</v>
      </c>
      <c r="L5847" s="2">
        <v>1</v>
      </c>
    </row>
    <row r="5848" spans="1:12" ht="15.75" customHeight="1" x14ac:dyDescent="0.25">
      <c r="A5848" t="str">
        <f>CONCATENATE(B5848,C5848,D5848,H5848,I5848,L5848)</f>
        <v>2462019HOMICIDIO271</v>
      </c>
      <c r="B5848" s="2">
        <v>24</v>
      </c>
      <c r="C5848" s="2">
        <v>6</v>
      </c>
      <c r="D5848" s="2">
        <v>2019</v>
      </c>
      <c r="E5848" s="2" t="s">
        <v>130</v>
      </c>
      <c r="F5848" s="2" t="s">
        <v>16</v>
      </c>
      <c r="G5848" s="2" t="s">
        <v>11</v>
      </c>
      <c r="H5848" s="2" t="s">
        <v>12</v>
      </c>
      <c r="I5848" s="2">
        <v>27</v>
      </c>
      <c r="J5848" s="2" t="str">
        <f>VLOOKUP(A5848,'Cor da Pele e Motivacao'!$A$2:$I$11399,6, FALSE)</f>
        <v>Parda</v>
      </c>
      <c r="K5848" s="2" t="str">
        <f>VLOOKUP(A5848,'Cor da Pele e Motivacao'!$A$2:$I$11399,8, FALSE)</f>
        <v>ATIVIDADES CRIMINAIS</v>
      </c>
      <c r="L5848" s="2">
        <v>1</v>
      </c>
    </row>
    <row r="5849" spans="1:12" ht="15.75" customHeight="1" x14ac:dyDescent="0.25">
      <c r="A5849" t="str">
        <f>CONCATENATE(B5849,C5849,D5849,H5849,I5849,L5849)</f>
        <v>2562019HOMICIDIO261</v>
      </c>
      <c r="B5849" s="2">
        <v>25</v>
      </c>
      <c r="C5849" s="2">
        <v>6</v>
      </c>
      <c r="D5849" s="2">
        <v>2019</v>
      </c>
      <c r="E5849" s="2" t="s">
        <v>15</v>
      </c>
      <c r="F5849" s="2" t="s">
        <v>16</v>
      </c>
      <c r="G5849" s="2" t="s">
        <v>11</v>
      </c>
      <c r="H5849" s="2" t="s">
        <v>12</v>
      </c>
      <c r="I5849" s="2">
        <v>26</v>
      </c>
      <c r="J5849" s="2" t="str">
        <f>VLOOKUP(A5849,'Cor da Pele e Motivacao'!$A$2:$I$11399,6, FALSE)</f>
        <v>Parda</v>
      </c>
      <c r="K5849" s="2" t="str">
        <f>VLOOKUP(A5849,'Cor da Pele e Motivacao'!$A$2:$I$11399,8, FALSE)</f>
        <v>ATIVIDADES CRIMINAIS</v>
      </c>
      <c r="L5849" s="2">
        <v>1</v>
      </c>
    </row>
    <row r="5850" spans="1:12" ht="15.75" customHeight="1" x14ac:dyDescent="0.25">
      <c r="A5850" t="str">
        <f>CONCATENATE(B5850,C5850,D5850,H5850,I5850,L5850)</f>
        <v>2562019HOMICIDIO211</v>
      </c>
      <c r="B5850" s="2">
        <v>25</v>
      </c>
      <c r="C5850" s="2">
        <v>6</v>
      </c>
      <c r="D5850" s="2">
        <v>2019</v>
      </c>
      <c r="E5850" s="2" t="s">
        <v>20</v>
      </c>
      <c r="F5850" s="2" t="s">
        <v>14</v>
      </c>
      <c r="G5850" s="2" t="s">
        <v>28</v>
      </c>
      <c r="H5850" s="2" t="s">
        <v>12</v>
      </c>
      <c r="I5850" s="2">
        <v>21</v>
      </c>
      <c r="J5850" s="2" t="str">
        <f>VLOOKUP(A5850,'Cor da Pele e Motivacao'!$A$2:$I$11399,6, FALSE)</f>
        <v>Parda</v>
      </c>
      <c r="K5850" s="2" t="str">
        <f>VLOOKUP(A5850,'Cor da Pele e Motivacao'!$A$2:$I$11399,8, FALSE)</f>
        <v>ATIVIDADES CRIMINAIS</v>
      </c>
      <c r="L5850" s="2">
        <v>1</v>
      </c>
    </row>
    <row r="5851" spans="1:12" ht="15.75" customHeight="1" x14ac:dyDescent="0.25">
      <c r="A5851" t="str">
        <f>CONCATENATE(B5851,C5851,D5851,H5851,I5851,L5851)</f>
        <v>2562019HOMICIDIO251</v>
      </c>
      <c r="B5851" s="2">
        <v>25</v>
      </c>
      <c r="C5851" s="2">
        <v>6</v>
      </c>
      <c r="D5851" s="2">
        <v>2019</v>
      </c>
      <c r="E5851" s="2" t="s">
        <v>20</v>
      </c>
      <c r="F5851" s="2" t="s">
        <v>14</v>
      </c>
      <c r="G5851" s="2" t="s">
        <v>11</v>
      </c>
      <c r="H5851" s="2" t="s">
        <v>12</v>
      </c>
      <c r="I5851" s="2">
        <v>25</v>
      </c>
      <c r="J5851" s="2" t="str">
        <f>VLOOKUP(A5851,'Cor da Pele e Motivacao'!$A$2:$I$11399,6, FALSE)</f>
        <v>Parda</v>
      </c>
      <c r="K5851" s="2" t="str">
        <f>VLOOKUP(A5851,'Cor da Pele e Motivacao'!$A$2:$I$11399,8, FALSE)</f>
        <v>ATIVIDADES CRIMINAIS</v>
      </c>
      <c r="L5851" s="2">
        <v>1</v>
      </c>
    </row>
    <row r="5852" spans="1:12" ht="15.75" customHeight="1" x14ac:dyDescent="0.25">
      <c r="A5852" t="str">
        <f>CONCATENATE(B5852,C5852,D5852,H5852,I5852,L5852)</f>
        <v>2562019FEMINICIDIO141</v>
      </c>
      <c r="B5852" s="2">
        <v>25</v>
      </c>
      <c r="C5852" s="2">
        <v>6</v>
      </c>
      <c r="D5852" s="2">
        <v>2019</v>
      </c>
      <c r="E5852" s="2" t="s">
        <v>36</v>
      </c>
      <c r="F5852" s="2" t="s">
        <v>14</v>
      </c>
      <c r="G5852" s="2" t="s">
        <v>28</v>
      </c>
      <c r="H5852" s="2" t="s">
        <v>29</v>
      </c>
      <c r="I5852" s="2">
        <v>14</v>
      </c>
      <c r="J5852" s="2" t="str">
        <f>VLOOKUP(A5852,'Cor da Pele e Motivacao'!$A$2:$I$11399,6, FALSE)</f>
        <v>Parda</v>
      </c>
      <c r="K5852" s="2" t="str">
        <f>VLOOKUP(A5852,'Cor da Pele e Motivacao'!$A$2:$I$11399,8, FALSE)</f>
        <v>FEMINICIDIO</v>
      </c>
      <c r="L5852" s="2">
        <v>1</v>
      </c>
    </row>
    <row r="5853" spans="1:12" ht="15.75" customHeight="1" x14ac:dyDescent="0.25">
      <c r="A5853" t="str">
        <f>CONCATENATE(B5853,C5853,D5853,H5853,I5853,L5853)</f>
        <v>2562019HOMICIDIO201</v>
      </c>
      <c r="B5853" s="2">
        <v>25</v>
      </c>
      <c r="C5853" s="2">
        <v>6</v>
      </c>
      <c r="D5853" s="2">
        <v>2019</v>
      </c>
      <c r="E5853" s="2" t="s">
        <v>36</v>
      </c>
      <c r="F5853" s="2" t="s">
        <v>14</v>
      </c>
      <c r="G5853" s="2" t="s">
        <v>11</v>
      </c>
      <c r="H5853" s="2" t="s">
        <v>12</v>
      </c>
      <c r="I5853" s="2">
        <v>20</v>
      </c>
      <c r="J5853" s="2" t="str">
        <f>VLOOKUP(A5853,'Cor da Pele e Motivacao'!$A$2:$I$11399,6, FALSE)</f>
        <v>Parda</v>
      </c>
      <c r="K5853" s="2" t="str">
        <f>VLOOKUP(A5853,'Cor da Pele e Motivacao'!$A$2:$I$11399,8, FALSE)</f>
        <v>VIOLÊNCIA INTERPESSOAL</v>
      </c>
      <c r="L5853" s="2">
        <v>1</v>
      </c>
    </row>
    <row r="5854" spans="1:12" ht="15.75" customHeight="1" x14ac:dyDescent="0.25">
      <c r="A5854" t="str">
        <f>CONCATENATE(B5854,C5854,D5854,H5854,I5854,L5854)</f>
        <v>2562019HOMICIDIO191</v>
      </c>
      <c r="B5854" s="2">
        <v>25</v>
      </c>
      <c r="C5854" s="2">
        <v>6</v>
      </c>
      <c r="D5854" s="2">
        <v>2019</v>
      </c>
      <c r="E5854" s="2" t="s">
        <v>25</v>
      </c>
      <c r="F5854" s="2" t="s">
        <v>25</v>
      </c>
      <c r="G5854" s="2" t="s">
        <v>11</v>
      </c>
      <c r="H5854" s="2" t="s">
        <v>12</v>
      </c>
      <c r="I5854" s="2">
        <v>19</v>
      </c>
      <c r="J5854" s="2" t="str">
        <f>VLOOKUP(A5854,'Cor da Pele e Motivacao'!$A$2:$I$11399,6, FALSE)</f>
        <v>Parda</v>
      </c>
      <c r="K5854" s="2" t="str">
        <f>VLOOKUP(A5854,'Cor da Pele e Motivacao'!$A$2:$I$11399,8, FALSE)</f>
        <v>ATIVIDADES CRIMINAIS</v>
      </c>
      <c r="L5854" s="2">
        <v>1</v>
      </c>
    </row>
    <row r="5855" spans="1:12" ht="15.75" customHeight="1" x14ac:dyDescent="0.25">
      <c r="A5855" t="str">
        <f>CONCATENATE(B5855,C5855,D5855,H5855,I5855,L5855)</f>
        <v>2562019HOMICIDIO261</v>
      </c>
      <c r="B5855" s="2">
        <v>25</v>
      </c>
      <c r="C5855" s="2">
        <v>6</v>
      </c>
      <c r="D5855" s="2">
        <v>2019</v>
      </c>
      <c r="E5855" s="2" t="s">
        <v>25</v>
      </c>
      <c r="F5855" s="2" t="s">
        <v>25</v>
      </c>
      <c r="G5855" s="2" t="s">
        <v>11</v>
      </c>
      <c r="H5855" s="2" t="s">
        <v>12</v>
      </c>
      <c r="I5855" s="2">
        <v>26</v>
      </c>
      <c r="J5855" s="2" t="str">
        <f>VLOOKUP(A5855,'Cor da Pele e Motivacao'!$A$2:$I$11399,6, FALSE)</f>
        <v>Parda</v>
      </c>
      <c r="K5855" s="2" t="str">
        <f>VLOOKUP(A5855,'Cor da Pele e Motivacao'!$A$2:$I$11399,8, FALSE)</f>
        <v>ATIVIDADES CRIMINAIS</v>
      </c>
      <c r="L5855" s="2">
        <v>1</v>
      </c>
    </row>
    <row r="5856" spans="1:12" ht="15.75" customHeight="1" x14ac:dyDescent="0.25">
      <c r="A5856" t="str">
        <f>CONCATENATE(B5856,C5856,D5856,H5856,I5856,L5856)</f>
        <v>2562019HOMICIDIO161</v>
      </c>
      <c r="B5856" s="2">
        <v>25</v>
      </c>
      <c r="C5856" s="2">
        <v>6</v>
      </c>
      <c r="D5856" s="2">
        <v>2019</v>
      </c>
      <c r="E5856" s="2" t="s">
        <v>120</v>
      </c>
      <c r="F5856" s="2" t="s">
        <v>16</v>
      </c>
      <c r="G5856" s="2" t="s">
        <v>11</v>
      </c>
      <c r="H5856" s="2" t="s">
        <v>12</v>
      </c>
      <c r="I5856" s="2">
        <v>16</v>
      </c>
      <c r="J5856" s="2" t="str">
        <f>VLOOKUP(A5856,'Cor da Pele e Motivacao'!$A$2:$I$11399,6, FALSE)</f>
        <v>Parda</v>
      </c>
      <c r="K5856" s="2" t="str">
        <f>VLOOKUP(A5856,'Cor da Pele e Motivacao'!$A$2:$I$11399,8, FALSE)</f>
        <v>ATIVIDADES CRIMINAIS</v>
      </c>
      <c r="L5856" s="2">
        <v>1</v>
      </c>
    </row>
    <row r="5857" spans="1:12" ht="15.75" customHeight="1" x14ac:dyDescent="0.25">
      <c r="A5857" t="str">
        <f>CONCATENATE(B5857,C5857,D5857,H5857,I5857,L5857)</f>
        <v>2662019HOMICIDIO561</v>
      </c>
      <c r="B5857" s="2">
        <v>26</v>
      </c>
      <c r="C5857" s="2">
        <v>6</v>
      </c>
      <c r="D5857" s="2">
        <v>2019</v>
      </c>
      <c r="E5857" s="2" t="s">
        <v>15</v>
      </c>
      <c r="F5857" s="2" t="s">
        <v>16</v>
      </c>
      <c r="G5857" s="2" t="s">
        <v>11</v>
      </c>
      <c r="H5857" s="2" t="s">
        <v>12</v>
      </c>
      <c r="I5857" s="2">
        <v>56</v>
      </c>
      <c r="J5857" s="2" t="str">
        <f>VLOOKUP(A5857,'Cor da Pele e Motivacao'!$A$2:$I$11399,6, FALSE)</f>
        <v>Parda</v>
      </c>
      <c r="K5857" s="2" t="str">
        <f>VLOOKUP(A5857,'Cor da Pele e Motivacao'!$A$2:$I$11399,8, FALSE)</f>
        <v>OUTRAS MOTIVAÇÕES</v>
      </c>
      <c r="L5857" s="2">
        <v>1</v>
      </c>
    </row>
    <row r="5858" spans="1:12" ht="15.75" customHeight="1" x14ac:dyDescent="0.25">
      <c r="A5858" t="str">
        <f>CONCATENATE(B5858,C5858,D5858,H5858,I5858,L5858)</f>
        <v>2662019HOMICIDIO181</v>
      </c>
      <c r="B5858" s="2">
        <v>26</v>
      </c>
      <c r="C5858" s="2">
        <v>6</v>
      </c>
      <c r="D5858" s="2">
        <v>2019</v>
      </c>
      <c r="E5858" s="2" t="s">
        <v>43</v>
      </c>
      <c r="F5858" s="2" t="s">
        <v>22</v>
      </c>
      <c r="G5858" s="2" t="s">
        <v>28</v>
      </c>
      <c r="H5858" s="2" t="s">
        <v>12</v>
      </c>
      <c r="I5858" s="2">
        <v>18</v>
      </c>
      <c r="J5858" s="2" t="str">
        <f>VLOOKUP(A5858,'Cor da Pele e Motivacao'!$A$2:$I$11399,6, FALSE)</f>
        <v>Parda</v>
      </c>
      <c r="K5858" s="2" t="str">
        <f>VLOOKUP(A5858,'Cor da Pele e Motivacao'!$A$2:$I$11399,8, FALSE)</f>
        <v>ATIVIDADES CRIMINAIS</v>
      </c>
      <c r="L5858" s="2">
        <v>1</v>
      </c>
    </row>
    <row r="5859" spans="1:12" ht="15.75" customHeight="1" x14ac:dyDescent="0.25">
      <c r="A5859" t="str">
        <f>CONCATENATE(B5859,C5859,D5859,H5859,I5859,L5859)</f>
        <v>2662019HOMICIDIO201</v>
      </c>
      <c r="B5859" s="2">
        <v>26</v>
      </c>
      <c r="C5859" s="2">
        <v>6</v>
      </c>
      <c r="D5859" s="2">
        <v>2019</v>
      </c>
      <c r="E5859" s="2" t="s">
        <v>43</v>
      </c>
      <c r="F5859" s="2" t="s">
        <v>22</v>
      </c>
      <c r="G5859" s="2" t="s">
        <v>11</v>
      </c>
      <c r="H5859" s="2" t="s">
        <v>12</v>
      </c>
      <c r="I5859" s="2">
        <v>20</v>
      </c>
      <c r="J5859" s="2" t="str">
        <f>VLOOKUP(A5859,'Cor da Pele e Motivacao'!$A$2:$I$11399,6, FALSE)</f>
        <v>Parda</v>
      </c>
      <c r="K5859" s="2" t="str">
        <f>VLOOKUP(A5859,'Cor da Pele e Motivacao'!$A$2:$I$11399,8, FALSE)</f>
        <v>ATIVIDADES CRIMINAIS</v>
      </c>
      <c r="L5859" s="2">
        <v>1</v>
      </c>
    </row>
    <row r="5860" spans="1:12" ht="15.75" customHeight="1" x14ac:dyDescent="0.25">
      <c r="A5860" t="str">
        <f>CONCATENATE(B5860,C5860,D5860,H5860,I5860,L5860)</f>
        <v>2662019HOMICIDIO271</v>
      </c>
      <c r="B5860" s="2">
        <v>26</v>
      </c>
      <c r="C5860" s="2">
        <v>6</v>
      </c>
      <c r="D5860" s="2">
        <v>2019</v>
      </c>
      <c r="E5860" s="2" t="s">
        <v>34</v>
      </c>
      <c r="F5860" s="2" t="s">
        <v>14</v>
      </c>
      <c r="G5860" s="2" t="s">
        <v>11</v>
      </c>
      <c r="H5860" s="2" t="s">
        <v>12</v>
      </c>
      <c r="I5860" s="2">
        <v>27</v>
      </c>
      <c r="J5860" s="2" t="str">
        <f>VLOOKUP(A5860,'Cor da Pele e Motivacao'!$A$2:$I$11399,6, FALSE)</f>
        <v>Parda</v>
      </c>
      <c r="K5860" s="2" t="str">
        <f>VLOOKUP(A5860,'Cor da Pele e Motivacao'!$A$2:$I$11399,8, FALSE)</f>
        <v>ATIVIDADES CRIMINAIS</v>
      </c>
      <c r="L5860" s="2">
        <v>1</v>
      </c>
    </row>
    <row r="5861" spans="1:12" ht="15.75" customHeight="1" x14ac:dyDescent="0.25">
      <c r="A5861" t="str">
        <f>CONCATENATE(B5861,C5861,D5861,H5861,I5861,L5861)</f>
        <v>2662019HOMICIDIO281</v>
      </c>
      <c r="B5861" s="2">
        <v>26</v>
      </c>
      <c r="C5861" s="2">
        <v>6</v>
      </c>
      <c r="D5861" s="2">
        <v>2019</v>
      </c>
      <c r="E5861" s="2" t="s">
        <v>25</v>
      </c>
      <c r="F5861" s="2" t="s">
        <v>25</v>
      </c>
      <c r="G5861" s="2" t="s">
        <v>28</v>
      </c>
      <c r="H5861" s="2" t="s">
        <v>12</v>
      </c>
      <c r="I5861" s="2">
        <v>28</v>
      </c>
      <c r="J5861" s="2" t="str">
        <f>VLOOKUP(A5861,'Cor da Pele e Motivacao'!$A$2:$I$11399,6, FALSE)</f>
        <v>Parda</v>
      </c>
      <c r="K5861" s="2" t="str">
        <f>VLOOKUP(A5861,'Cor da Pele e Motivacao'!$A$2:$I$11399,8, FALSE)</f>
        <v>ATIVIDADES CRIMINAIS</v>
      </c>
      <c r="L5861" s="2">
        <v>1</v>
      </c>
    </row>
    <row r="5862" spans="1:12" ht="15.75" customHeight="1" x14ac:dyDescent="0.25">
      <c r="A5862" t="str">
        <f>CONCATENATE(B5862,C5862,D5862,H5862,I5862,L5862)</f>
        <v>2662019HOMICIDIO161</v>
      </c>
      <c r="B5862" s="2">
        <v>26</v>
      </c>
      <c r="C5862" s="2">
        <v>6</v>
      </c>
      <c r="D5862" s="2">
        <v>2019</v>
      </c>
      <c r="E5862" s="2" t="s">
        <v>25</v>
      </c>
      <c r="F5862" s="2" t="s">
        <v>25</v>
      </c>
      <c r="G5862" s="2" t="s">
        <v>11</v>
      </c>
      <c r="H5862" s="2" t="s">
        <v>12</v>
      </c>
      <c r="I5862" s="2">
        <v>16</v>
      </c>
      <c r="J5862" s="2" t="str">
        <f>VLOOKUP(A5862,'Cor da Pele e Motivacao'!$A$2:$I$11399,6, FALSE)</f>
        <v>Parda</v>
      </c>
      <c r="K5862" s="2" t="str">
        <f>VLOOKUP(A5862,'Cor da Pele e Motivacao'!$A$2:$I$11399,8, FALSE)</f>
        <v>ATIVIDADES CRIMINAIS</v>
      </c>
      <c r="L5862" s="2">
        <v>1</v>
      </c>
    </row>
    <row r="5863" spans="1:12" ht="15.75" customHeight="1" x14ac:dyDescent="0.25">
      <c r="A5863" t="str">
        <f>CONCATENATE(B5863,C5863,D5863,H5863,I5863,L5863)</f>
        <v>2662019HOMICIDIO321</v>
      </c>
      <c r="B5863" s="2">
        <v>26</v>
      </c>
      <c r="C5863" s="2">
        <v>6</v>
      </c>
      <c r="D5863" s="2">
        <v>2019</v>
      </c>
      <c r="E5863" s="2" t="s">
        <v>25</v>
      </c>
      <c r="F5863" s="2" t="s">
        <v>25</v>
      </c>
      <c r="G5863" s="2" t="s">
        <v>11</v>
      </c>
      <c r="H5863" s="2" t="s">
        <v>12</v>
      </c>
      <c r="I5863" s="2">
        <v>32</v>
      </c>
      <c r="J5863" s="2" t="str">
        <f>VLOOKUP(A5863,'Cor da Pele e Motivacao'!$A$2:$I$11399,6, FALSE)</f>
        <v>Parda</v>
      </c>
      <c r="K5863" s="2" t="str">
        <f>VLOOKUP(A5863,'Cor da Pele e Motivacao'!$A$2:$I$11399,8, FALSE)</f>
        <v>ATIVIDADES CRIMINAIS</v>
      </c>
      <c r="L5863" s="2">
        <v>1</v>
      </c>
    </row>
    <row r="5864" spans="1:12" ht="15.75" customHeight="1" x14ac:dyDescent="0.25">
      <c r="A5864" t="str">
        <f>CONCATENATE(B5864,C5864,D5864,H5864,I5864,L5864)</f>
        <v>2662019HOMICIDIO211</v>
      </c>
      <c r="B5864" s="2">
        <v>26</v>
      </c>
      <c r="C5864" s="2">
        <v>6</v>
      </c>
      <c r="D5864" s="2">
        <v>2019</v>
      </c>
      <c r="E5864" s="2" t="s">
        <v>103</v>
      </c>
      <c r="F5864" s="2" t="s">
        <v>22</v>
      </c>
      <c r="G5864" s="2" t="s">
        <v>11</v>
      </c>
      <c r="H5864" s="2" t="s">
        <v>12</v>
      </c>
      <c r="I5864" s="2">
        <v>21</v>
      </c>
      <c r="J5864" s="2" t="str">
        <f>VLOOKUP(A5864,'Cor da Pele e Motivacao'!$A$2:$I$11399,6, FALSE)</f>
        <v>Parda</v>
      </c>
      <c r="K5864" s="2" t="str">
        <f>VLOOKUP(A5864,'Cor da Pele e Motivacao'!$A$2:$I$11399,8, FALSE)</f>
        <v>ATIVIDADES CRIMINAIS</v>
      </c>
      <c r="L5864" s="2">
        <v>1</v>
      </c>
    </row>
    <row r="5865" spans="1:12" ht="15.75" customHeight="1" x14ac:dyDescent="0.25">
      <c r="A5865" t="str">
        <f>CONCATENATE(B5865,C5865,D5865,H5865,I5865,L5865)</f>
        <v>2762019HOMICIDIO371</v>
      </c>
      <c r="B5865" s="2">
        <v>27</v>
      </c>
      <c r="C5865" s="2">
        <v>6</v>
      </c>
      <c r="D5865" s="2">
        <v>2019</v>
      </c>
      <c r="E5865" s="2" t="s">
        <v>30</v>
      </c>
      <c r="F5865" s="2" t="s">
        <v>10</v>
      </c>
      <c r="G5865" s="2" t="s">
        <v>11</v>
      </c>
      <c r="H5865" s="2" t="s">
        <v>12</v>
      </c>
      <c r="I5865" s="2">
        <v>37</v>
      </c>
      <c r="J5865" s="2" t="str">
        <f>VLOOKUP(A5865,'Cor da Pele e Motivacao'!$A$2:$I$11399,6, FALSE)</f>
        <v>Parda</v>
      </c>
      <c r="K5865" s="2" t="str">
        <f>VLOOKUP(A5865,'Cor da Pele e Motivacao'!$A$2:$I$11399,8, FALSE)</f>
        <v>ATIVIDADES CRIMINAIS</v>
      </c>
      <c r="L5865" s="2">
        <v>1</v>
      </c>
    </row>
    <row r="5866" spans="1:12" ht="15.75" customHeight="1" x14ac:dyDescent="0.25">
      <c r="A5866" t="str">
        <f>CONCATENATE(B5866,C5866,D5866,H5866,I5866,L5866)</f>
        <v>2762019HOMICIDIO201</v>
      </c>
      <c r="B5866" s="2">
        <v>27</v>
      </c>
      <c r="C5866" s="2">
        <v>6</v>
      </c>
      <c r="D5866" s="2">
        <v>2019</v>
      </c>
      <c r="E5866" s="2" t="s">
        <v>13</v>
      </c>
      <c r="F5866" s="2" t="s">
        <v>14</v>
      </c>
      <c r="G5866" s="2" t="s">
        <v>11</v>
      </c>
      <c r="H5866" s="2" t="s">
        <v>12</v>
      </c>
      <c r="I5866" s="2">
        <v>20</v>
      </c>
      <c r="J5866" s="2" t="str">
        <f>VLOOKUP(A5866,'Cor da Pele e Motivacao'!$A$2:$I$11399,6, FALSE)</f>
        <v>Parda</v>
      </c>
      <c r="K5866" s="2" t="str">
        <f>VLOOKUP(A5866,'Cor da Pele e Motivacao'!$A$2:$I$11399,8, FALSE)</f>
        <v>ATIVIDADES CRIMINAIS</v>
      </c>
      <c r="L5866" s="2">
        <v>1</v>
      </c>
    </row>
    <row r="5867" spans="1:12" ht="15.75" customHeight="1" x14ac:dyDescent="0.25">
      <c r="A5867" t="str">
        <f>CONCATENATE(B5867,C5867,D5867,H5867,I5867,L5867)</f>
        <v>2762019HOMICIDIO322</v>
      </c>
      <c r="B5867" s="2">
        <v>27</v>
      </c>
      <c r="C5867" s="2">
        <v>6</v>
      </c>
      <c r="D5867" s="2">
        <v>2019</v>
      </c>
      <c r="E5867" s="2" t="s">
        <v>20</v>
      </c>
      <c r="F5867" s="2" t="s">
        <v>14</v>
      </c>
      <c r="G5867" s="2" t="s">
        <v>11</v>
      </c>
      <c r="H5867" s="2" t="s">
        <v>12</v>
      </c>
      <c r="I5867" s="2">
        <v>32</v>
      </c>
      <c r="J5867" s="2" t="str">
        <f>VLOOKUP(A5867,'Cor da Pele e Motivacao'!$A$2:$I$11399,6, FALSE)</f>
        <v>Parda</v>
      </c>
      <c r="K5867" s="2" t="str">
        <f>VLOOKUP(A5867,'Cor da Pele e Motivacao'!$A$2:$I$11399,8, FALSE)</f>
        <v>ATIVIDADES CRIMINAIS</v>
      </c>
      <c r="L5867" s="2">
        <v>2</v>
      </c>
    </row>
    <row r="5868" spans="1:12" ht="15.75" customHeight="1" x14ac:dyDescent="0.25">
      <c r="A5868" t="str">
        <f>CONCATENATE(B5868,C5868,D5868,H5868,I5868,L5868)</f>
        <v>2762019HOMICIDIO311</v>
      </c>
      <c r="B5868" s="2">
        <v>27</v>
      </c>
      <c r="C5868" s="2">
        <v>6</v>
      </c>
      <c r="D5868" s="2">
        <v>2019</v>
      </c>
      <c r="E5868" s="2" t="s">
        <v>81</v>
      </c>
      <c r="F5868" s="2" t="s">
        <v>22</v>
      </c>
      <c r="G5868" s="2" t="s">
        <v>11</v>
      </c>
      <c r="H5868" s="2" t="s">
        <v>12</v>
      </c>
      <c r="I5868" s="2">
        <v>31</v>
      </c>
      <c r="J5868" s="2" t="str">
        <f>VLOOKUP(A5868,'Cor da Pele e Motivacao'!$A$2:$I$11399,6, FALSE)</f>
        <v>Parda</v>
      </c>
      <c r="K5868" s="2" t="str">
        <f>VLOOKUP(A5868,'Cor da Pele e Motivacao'!$A$2:$I$11399,8, FALSE)</f>
        <v>VIOLÊNCIA INTERPESSOAL</v>
      </c>
      <c r="L5868" s="2">
        <v>1</v>
      </c>
    </row>
    <row r="5869" spans="1:12" ht="15.75" customHeight="1" x14ac:dyDescent="0.25">
      <c r="A5869" t="str">
        <f>CONCATENATE(B5869,C5869,D5869,H5869,I5869,L5869)</f>
        <v>2862019HOMICIDIO271</v>
      </c>
      <c r="B5869" s="2">
        <v>28</v>
      </c>
      <c r="C5869" s="2">
        <v>6</v>
      </c>
      <c r="D5869" s="2">
        <v>2019</v>
      </c>
      <c r="E5869" s="2" t="s">
        <v>56</v>
      </c>
      <c r="F5869" s="2" t="s">
        <v>16</v>
      </c>
      <c r="G5869" s="2" t="s">
        <v>11</v>
      </c>
      <c r="H5869" s="2" t="s">
        <v>12</v>
      </c>
      <c r="I5869" s="2">
        <v>27</v>
      </c>
      <c r="J5869" s="2" t="str">
        <f>VLOOKUP(A5869,'Cor da Pele e Motivacao'!$A$2:$I$11399,6, FALSE)</f>
        <v>Parda</v>
      </c>
      <c r="K5869" s="2" t="str">
        <f>VLOOKUP(A5869,'Cor da Pele e Motivacao'!$A$2:$I$11399,8, FALSE)</f>
        <v>ATIVIDADES CRIMINAIS</v>
      </c>
      <c r="L5869" s="2">
        <v>1</v>
      </c>
    </row>
    <row r="5870" spans="1:12" ht="15.75" customHeight="1" x14ac:dyDescent="0.25">
      <c r="A5870" t="str">
        <f>CONCATENATE(B5870,C5870,D5870,H5870,I5870,L5870)</f>
        <v>2862019HOMICIDIO271</v>
      </c>
      <c r="B5870" s="2">
        <v>28</v>
      </c>
      <c r="C5870" s="2">
        <v>6</v>
      </c>
      <c r="D5870" s="2">
        <v>2019</v>
      </c>
      <c r="E5870" s="2" t="s">
        <v>78</v>
      </c>
      <c r="F5870" s="2" t="s">
        <v>14</v>
      </c>
      <c r="G5870" s="2" t="s">
        <v>11</v>
      </c>
      <c r="H5870" s="2" t="s">
        <v>12</v>
      </c>
      <c r="I5870" s="2">
        <v>27</v>
      </c>
      <c r="J5870" s="2" t="str">
        <f>VLOOKUP(A5870,'Cor da Pele e Motivacao'!$A$2:$I$11399,6, FALSE)</f>
        <v>Parda</v>
      </c>
      <c r="K5870" s="2" t="str">
        <f>VLOOKUP(A5870,'Cor da Pele e Motivacao'!$A$2:$I$11399,8, FALSE)</f>
        <v>ATIVIDADES CRIMINAIS</v>
      </c>
      <c r="L5870" s="2">
        <v>1</v>
      </c>
    </row>
    <row r="5871" spans="1:12" ht="15.75" customHeight="1" x14ac:dyDescent="0.25">
      <c r="A5871" t="str">
        <f>CONCATENATE(B5871,C5871,D5871,H5871,I5871,L5871)</f>
        <v>2862019HOMICIDIO301</v>
      </c>
      <c r="B5871" s="2">
        <v>28</v>
      </c>
      <c r="C5871" s="2">
        <v>6</v>
      </c>
      <c r="D5871" s="2">
        <v>2019</v>
      </c>
      <c r="E5871" s="2" t="s">
        <v>64</v>
      </c>
      <c r="F5871" s="2" t="s">
        <v>14</v>
      </c>
      <c r="G5871" s="2" t="s">
        <v>11</v>
      </c>
      <c r="H5871" s="2" t="s">
        <v>12</v>
      </c>
      <c r="I5871" s="2">
        <v>30</v>
      </c>
      <c r="J5871" s="2" t="str">
        <f>VLOOKUP(A5871,'Cor da Pele e Motivacao'!$A$2:$I$11399,6, FALSE)</f>
        <v>Parda</v>
      </c>
      <c r="K5871" s="2" t="str">
        <f>VLOOKUP(A5871,'Cor da Pele e Motivacao'!$A$2:$I$11399,8, FALSE)</f>
        <v>ATIVIDADES CRIMINAIS</v>
      </c>
      <c r="L5871" s="2">
        <v>1</v>
      </c>
    </row>
    <row r="5872" spans="1:12" ht="15.75" customHeight="1" x14ac:dyDescent="0.25">
      <c r="A5872" t="str">
        <f>CONCATENATE(B5872,C5872,D5872,H5872,I5872,L5872)</f>
        <v>2862019HOMICIDIO311</v>
      </c>
      <c r="B5872" s="2">
        <v>28</v>
      </c>
      <c r="C5872" s="2">
        <v>6</v>
      </c>
      <c r="D5872" s="2">
        <v>2019</v>
      </c>
      <c r="E5872" s="2" t="s">
        <v>20</v>
      </c>
      <c r="F5872" s="2" t="s">
        <v>14</v>
      </c>
      <c r="G5872" s="2" t="s">
        <v>11</v>
      </c>
      <c r="H5872" s="2" t="s">
        <v>12</v>
      </c>
      <c r="I5872" s="2">
        <v>31</v>
      </c>
      <c r="J5872" s="2" t="str">
        <f>VLOOKUP(A5872,'Cor da Pele e Motivacao'!$A$2:$I$11399,6, FALSE)</f>
        <v>Parda</v>
      </c>
      <c r="K5872" s="2" t="str">
        <f>VLOOKUP(A5872,'Cor da Pele e Motivacao'!$A$2:$I$11399,8, FALSE)</f>
        <v>ATIVIDADES CRIMINAIS</v>
      </c>
      <c r="L5872" s="2">
        <v>1</v>
      </c>
    </row>
    <row r="5873" spans="1:12" ht="15.75" customHeight="1" x14ac:dyDescent="0.25">
      <c r="A5873" t="str">
        <f>CONCATENATE(B5873,C5873,D5873,H5873,I5873,L5873)</f>
        <v>2862019HOMICIDIO371</v>
      </c>
      <c r="B5873" s="2">
        <v>28</v>
      </c>
      <c r="C5873" s="2">
        <v>6</v>
      </c>
      <c r="D5873" s="2">
        <v>2019</v>
      </c>
      <c r="E5873" s="2" t="s">
        <v>20</v>
      </c>
      <c r="F5873" s="2" t="s">
        <v>14</v>
      </c>
      <c r="G5873" s="2" t="s">
        <v>11</v>
      </c>
      <c r="H5873" s="2" t="s">
        <v>12</v>
      </c>
      <c r="I5873" s="2">
        <v>37</v>
      </c>
      <c r="J5873" s="2" t="str">
        <f>VLOOKUP(A5873,'Cor da Pele e Motivacao'!$A$2:$I$11399,6, FALSE)</f>
        <v>Parda</v>
      </c>
      <c r="K5873" s="2" t="str">
        <f>VLOOKUP(A5873,'Cor da Pele e Motivacao'!$A$2:$I$11399,8, FALSE)</f>
        <v>ATIVIDADES CRIMINAIS</v>
      </c>
      <c r="L5873" s="2">
        <v>1</v>
      </c>
    </row>
    <row r="5874" spans="1:12" ht="15.75" customHeight="1" x14ac:dyDescent="0.25">
      <c r="A5874" t="str">
        <f>CONCATENATE(B5874,C5874,D5874,H5874,I5874,L5874)</f>
        <v>2862019HOMICIDIO161</v>
      </c>
      <c r="B5874" s="2">
        <v>28</v>
      </c>
      <c r="C5874" s="2">
        <v>6</v>
      </c>
      <c r="D5874" s="2">
        <v>2019</v>
      </c>
      <c r="E5874" s="2" t="s">
        <v>36</v>
      </c>
      <c r="F5874" s="2" t="s">
        <v>14</v>
      </c>
      <c r="G5874" s="2" t="s">
        <v>11</v>
      </c>
      <c r="H5874" s="2" t="s">
        <v>12</v>
      </c>
      <c r="I5874" s="2">
        <v>16</v>
      </c>
      <c r="J5874" s="2" t="str">
        <f>VLOOKUP(A5874,'Cor da Pele e Motivacao'!$A$2:$I$11399,6, FALSE)</f>
        <v>Parda</v>
      </c>
      <c r="K5874" s="2" t="str">
        <f>VLOOKUP(A5874,'Cor da Pele e Motivacao'!$A$2:$I$11399,8, FALSE)</f>
        <v>ATIVIDADES CRIMINAIS</v>
      </c>
      <c r="L5874" s="2">
        <v>1</v>
      </c>
    </row>
    <row r="5875" spans="1:12" ht="15.75" customHeight="1" x14ac:dyDescent="0.25">
      <c r="A5875" t="str">
        <f>CONCATENATE(B5875,C5875,D5875,H5875,I5875,L5875)</f>
        <v>2862019HOMICIDIO441</v>
      </c>
      <c r="B5875" s="2">
        <v>28</v>
      </c>
      <c r="C5875" s="2">
        <v>6</v>
      </c>
      <c r="D5875" s="2">
        <v>2019</v>
      </c>
      <c r="E5875" s="2" t="s">
        <v>36</v>
      </c>
      <c r="F5875" s="2" t="s">
        <v>14</v>
      </c>
      <c r="G5875" s="2" t="s">
        <v>11</v>
      </c>
      <c r="H5875" s="2" t="s">
        <v>12</v>
      </c>
      <c r="I5875" s="2">
        <v>44</v>
      </c>
      <c r="J5875" s="2" t="str">
        <f>VLOOKUP(A5875,'Cor da Pele e Motivacao'!$A$2:$I$11399,6, FALSE)</f>
        <v>Branca</v>
      </c>
      <c r="K5875" s="2" t="str">
        <f>VLOOKUP(A5875,'Cor da Pele e Motivacao'!$A$2:$I$11399,8, FALSE)</f>
        <v>VIOLÊNCIA INTERPESSOAL</v>
      </c>
      <c r="L5875" s="2">
        <v>1</v>
      </c>
    </row>
    <row r="5876" spans="1:12" ht="15.75" customHeight="1" x14ac:dyDescent="0.25">
      <c r="A5876" t="str">
        <f>CONCATENATE(B5876,C5876,D5876,H5876,I5876,L5876)</f>
        <v>2962019HOMICIDIO161</v>
      </c>
      <c r="B5876" s="2">
        <v>29</v>
      </c>
      <c r="C5876" s="2">
        <v>6</v>
      </c>
      <c r="D5876" s="2">
        <v>2019</v>
      </c>
      <c r="E5876" s="2" t="s">
        <v>42</v>
      </c>
      <c r="F5876" s="2" t="s">
        <v>16</v>
      </c>
      <c r="G5876" s="2" t="s">
        <v>11</v>
      </c>
      <c r="H5876" s="2" t="s">
        <v>12</v>
      </c>
      <c r="I5876" s="2">
        <v>16</v>
      </c>
      <c r="J5876" s="2" t="str">
        <f>VLOOKUP(A5876,'Cor da Pele e Motivacao'!$A$2:$I$11399,6, FALSE)</f>
        <v>Branca</v>
      </c>
      <c r="K5876" s="2" t="str">
        <f>VLOOKUP(A5876,'Cor da Pele e Motivacao'!$A$2:$I$11399,8, FALSE)</f>
        <v>ATIVIDADES CRIMINAIS</v>
      </c>
      <c r="L5876" s="2">
        <v>1</v>
      </c>
    </row>
    <row r="5877" spans="1:12" ht="15.75" customHeight="1" x14ac:dyDescent="0.25">
      <c r="A5877" t="str">
        <f>CONCATENATE(B5877,C5877,D5877,H5877,I5877,L5877)</f>
        <v>2962019HOMICIDIO361</v>
      </c>
      <c r="B5877" s="2">
        <v>29</v>
      </c>
      <c r="C5877" s="2">
        <v>6</v>
      </c>
      <c r="D5877" s="2">
        <v>2019</v>
      </c>
      <c r="E5877" s="2" t="s">
        <v>19</v>
      </c>
      <c r="F5877" s="2" t="s">
        <v>14</v>
      </c>
      <c r="G5877" s="2" t="s">
        <v>11</v>
      </c>
      <c r="H5877" s="2" t="s">
        <v>12</v>
      </c>
      <c r="I5877" s="2">
        <v>36</v>
      </c>
      <c r="J5877" s="2" t="str">
        <f>VLOOKUP(A5877,'Cor da Pele e Motivacao'!$A$2:$I$11399,6, FALSE)</f>
        <v>Parda</v>
      </c>
      <c r="K5877" s="2" t="str">
        <f>VLOOKUP(A5877,'Cor da Pele e Motivacao'!$A$2:$I$11399,8, FALSE)</f>
        <v>ATIVIDADES CRIMINAIS</v>
      </c>
      <c r="L5877" s="2">
        <v>1</v>
      </c>
    </row>
    <row r="5878" spans="1:12" ht="15.75" customHeight="1" x14ac:dyDescent="0.25">
      <c r="A5878" t="str">
        <f>CONCATENATE(B5878,C5878,D5878,H5878,I5878,L5878)</f>
        <v>2962019HOMICIDIO291</v>
      </c>
      <c r="B5878" s="2">
        <v>29</v>
      </c>
      <c r="C5878" s="2">
        <v>6</v>
      </c>
      <c r="D5878" s="2">
        <v>2019</v>
      </c>
      <c r="E5878" s="2" t="s">
        <v>20</v>
      </c>
      <c r="F5878" s="2" t="s">
        <v>14</v>
      </c>
      <c r="G5878" s="2" t="s">
        <v>11</v>
      </c>
      <c r="H5878" s="2" t="s">
        <v>12</v>
      </c>
      <c r="I5878" s="2">
        <v>29</v>
      </c>
      <c r="J5878" s="2" t="str">
        <f>VLOOKUP(A5878,'Cor da Pele e Motivacao'!$A$2:$I$11399,6, FALSE)</f>
        <v>Parda</v>
      </c>
      <c r="K5878" s="2" t="str">
        <f>VLOOKUP(A5878,'Cor da Pele e Motivacao'!$A$2:$I$11399,8, FALSE)</f>
        <v>ATIVIDADES CRIMINAIS</v>
      </c>
      <c r="L5878" s="2">
        <v>1</v>
      </c>
    </row>
    <row r="5879" spans="1:12" ht="15.75" customHeight="1" x14ac:dyDescent="0.25">
      <c r="A5879" t="str">
        <f>CONCATENATE(B5879,C5879,D5879,H5879,I5879,L5879)</f>
        <v>2962019HOMICIDIO401</v>
      </c>
      <c r="B5879" s="2">
        <v>29</v>
      </c>
      <c r="C5879" s="2">
        <v>6</v>
      </c>
      <c r="D5879" s="2">
        <v>2019</v>
      </c>
      <c r="E5879" s="2" t="s">
        <v>20</v>
      </c>
      <c r="F5879" s="2" t="s">
        <v>14</v>
      </c>
      <c r="G5879" s="2" t="s">
        <v>11</v>
      </c>
      <c r="H5879" s="2" t="s">
        <v>12</v>
      </c>
      <c r="I5879" s="2">
        <v>40</v>
      </c>
      <c r="J5879" s="2" t="str">
        <f>VLOOKUP(A5879,'Cor da Pele e Motivacao'!$A$2:$I$11399,6, FALSE)</f>
        <v>Parda</v>
      </c>
      <c r="K5879" s="2" t="str">
        <f>VLOOKUP(A5879,'Cor da Pele e Motivacao'!$A$2:$I$11399,8, FALSE)</f>
        <v>VIOLÊNCIA INTERPESSOAL</v>
      </c>
      <c r="L5879" s="2">
        <v>1</v>
      </c>
    </row>
    <row r="5880" spans="1:12" ht="15.75" customHeight="1" x14ac:dyDescent="0.25">
      <c r="A5880" t="str">
        <f>CONCATENATE(B5880,C5880,D5880,H5880,I5880,L5880)</f>
        <v>2962019HOMICIDIO321</v>
      </c>
      <c r="B5880" s="2">
        <v>29</v>
      </c>
      <c r="C5880" s="2">
        <v>6</v>
      </c>
      <c r="D5880" s="2">
        <v>2019</v>
      </c>
      <c r="E5880" s="2" t="s">
        <v>61</v>
      </c>
      <c r="F5880" s="2" t="s">
        <v>10</v>
      </c>
      <c r="G5880" s="2" t="s">
        <v>11</v>
      </c>
      <c r="H5880" s="2" t="s">
        <v>12</v>
      </c>
      <c r="I5880" s="2">
        <v>32</v>
      </c>
      <c r="J5880" s="2" t="str">
        <f>VLOOKUP(A5880,'Cor da Pele e Motivacao'!$A$2:$I$11399,6, FALSE)</f>
        <v>Parda</v>
      </c>
      <c r="K5880" s="2" t="str">
        <f>VLOOKUP(A5880,'Cor da Pele e Motivacao'!$A$2:$I$11399,8, FALSE)</f>
        <v>ATIVIDADES CRIMINAIS</v>
      </c>
      <c r="L5880" s="2">
        <v>1</v>
      </c>
    </row>
    <row r="5881" spans="1:12" ht="15.75" customHeight="1" x14ac:dyDescent="0.25">
      <c r="A5881" t="str">
        <f>CONCATENATE(B5881,C5881,D5881,H5881,I5881,L5881)</f>
        <v>2962019HOMICIDIO161</v>
      </c>
      <c r="B5881" s="2">
        <v>29</v>
      </c>
      <c r="C5881" s="2">
        <v>6</v>
      </c>
      <c r="D5881" s="2">
        <v>2019</v>
      </c>
      <c r="E5881" s="2" t="s">
        <v>92</v>
      </c>
      <c r="F5881" s="2" t="s">
        <v>22</v>
      </c>
      <c r="G5881" s="2" t="s">
        <v>11</v>
      </c>
      <c r="H5881" s="2" t="s">
        <v>12</v>
      </c>
      <c r="I5881" s="2">
        <v>16</v>
      </c>
      <c r="J5881" s="2" t="str">
        <f>VLOOKUP(A5881,'Cor da Pele e Motivacao'!$A$2:$I$11399,6, FALSE)</f>
        <v>Branca</v>
      </c>
      <c r="K5881" s="2" t="str">
        <f>VLOOKUP(A5881,'Cor da Pele e Motivacao'!$A$2:$I$11399,8, FALSE)</f>
        <v>ATIVIDADES CRIMINAIS</v>
      </c>
      <c r="L5881" s="2">
        <v>1</v>
      </c>
    </row>
    <row r="5882" spans="1:12" ht="15.75" customHeight="1" x14ac:dyDescent="0.25">
      <c r="A5882" t="str">
        <f>CONCATENATE(B5882,C5882,D5882,H5882,I5882,L5882)</f>
        <v>2962019HOMICIDIO171</v>
      </c>
      <c r="B5882" s="2">
        <v>29</v>
      </c>
      <c r="C5882" s="2">
        <v>6</v>
      </c>
      <c r="D5882" s="2">
        <v>2019</v>
      </c>
      <c r="E5882" s="2" t="s">
        <v>92</v>
      </c>
      <c r="F5882" s="2" t="s">
        <v>22</v>
      </c>
      <c r="G5882" s="2" t="s">
        <v>11</v>
      </c>
      <c r="H5882" s="2" t="s">
        <v>12</v>
      </c>
      <c r="I5882" s="2">
        <v>17</v>
      </c>
      <c r="J5882" s="2" t="str">
        <f>VLOOKUP(A5882,'Cor da Pele e Motivacao'!$A$2:$I$11399,6, FALSE)</f>
        <v>Parda</v>
      </c>
      <c r="K5882" s="2" t="str">
        <f>VLOOKUP(A5882,'Cor da Pele e Motivacao'!$A$2:$I$11399,8, FALSE)</f>
        <v>ATIVIDADES CRIMINAIS</v>
      </c>
      <c r="L5882" s="2">
        <v>1</v>
      </c>
    </row>
    <row r="5883" spans="1:12" ht="15.75" customHeight="1" x14ac:dyDescent="0.25">
      <c r="A5883" t="str">
        <f>CONCATENATE(B5883,C5883,D5883,H5883,I5883,L5883)</f>
        <v>2962019HOMICIDIO381</v>
      </c>
      <c r="B5883" s="2">
        <v>29</v>
      </c>
      <c r="C5883" s="2">
        <v>6</v>
      </c>
      <c r="D5883" s="2">
        <v>2019</v>
      </c>
      <c r="E5883" s="2" t="s">
        <v>101</v>
      </c>
      <c r="F5883" s="2" t="s">
        <v>22</v>
      </c>
      <c r="G5883" s="2" t="s">
        <v>11</v>
      </c>
      <c r="H5883" s="2" t="s">
        <v>12</v>
      </c>
      <c r="I5883" s="2">
        <v>38</v>
      </c>
      <c r="J5883" s="2" t="str">
        <f>VLOOKUP(A5883,'Cor da Pele e Motivacao'!$A$2:$I$11399,6, FALSE)</f>
        <v>Parda</v>
      </c>
      <c r="K5883" s="2" t="str">
        <f>VLOOKUP(A5883,'Cor da Pele e Motivacao'!$A$2:$I$11399,8, FALSE)</f>
        <v>VIOLÊNCIA INTERPESSOAL</v>
      </c>
      <c r="L5883" s="2">
        <v>1</v>
      </c>
    </row>
    <row r="5884" spans="1:12" ht="15.75" customHeight="1" x14ac:dyDescent="0.25">
      <c r="A5884" t="str">
        <f>CONCATENATE(B5884,C5884,D5884,H5884,I5884,L5884)</f>
        <v>2962019LATROCINIO351</v>
      </c>
      <c r="B5884" s="2">
        <v>29</v>
      </c>
      <c r="C5884" s="2">
        <v>6</v>
      </c>
      <c r="D5884" s="2">
        <v>2019</v>
      </c>
      <c r="E5884" s="2" t="s">
        <v>93</v>
      </c>
      <c r="F5884" s="2" t="s">
        <v>22</v>
      </c>
      <c r="G5884" s="2" t="s">
        <v>11</v>
      </c>
      <c r="H5884" s="2" t="s">
        <v>33</v>
      </c>
      <c r="I5884" s="2">
        <v>35</v>
      </c>
      <c r="J5884" s="2" t="str">
        <f>VLOOKUP(A5884,'Cor da Pele e Motivacao'!$A$2:$I$11399,6, FALSE)</f>
        <v>Branca</v>
      </c>
      <c r="K5884" s="2" t="str">
        <f>VLOOKUP(A5884,'Cor da Pele e Motivacao'!$A$2:$I$11399,8, FALSE)</f>
        <v>PATRIMÔNIO</v>
      </c>
      <c r="L5884" s="2">
        <v>1</v>
      </c>
    </row>
    <row r="5885" spans="1:12" ht="15.75" customHeight="1" x14ac:dyDescent="0.25">
      <c r="A5885" t="str">
        <f>CONCATENATE(B5885,C5885,D5885,H5885,I5885,L5885)</f>
        <v>2962019HOMICIDIO221</v>
      </c>
      <c r="B5885" s="2">
        <v>29</v>
      </c>
      <c r="C5885" s="2">
        <v>6</v>
      </c>
      <c r="D5885" s="2">
        <v>2019</v>
      </c>
      <c r="E5885" s="2" t="s">
        <v>25</v>
      </c>
      <c r="F5885" s="2" t="s">
        <v>25</v>
      </c>
      <c r="G5885" s="2" t="s">
        <v>11</v>
      </c>
      <c r="H5885" s="2" t="s">
        <v>12</v>
      </c>
      <c r="I5885" s="2">
        <v>22</v>
      </c>
      <c r="J5885" s="2" t="str">
        <f>VLOOKUP(A5885,'Cor da Pele e Motivacao'!$A$2:$I$11399,6, FALSE)</f>
        <v>Parda</v>
      </c>
      <c r="K5885" s="2" t="str">
        <f>VLOOKUP(A5885,'Cor da Pele e Motivacao'!$A$2:$I$11399,8, FALSE)</f>
        <v>ATIVIDADES CRIMINAIS</v>
      </c>
      <c r="L5885" s="2">
        <v>1</v>
      </c>
    </row>
    <row r="5886" spans="1:12" ht="15.75" customHeight="1" x14ac:dyDescent="0.25">
      <c r="A5886" t="str">
        <f>CONCATENATE(B5886,C5886,D5886,H5886,I5886,L5886)</f>
        <v>2962019HOMICIDIO231</v>
      </c>
      <c r="B5886" s="2">
        <v>29</v>
      </c>
      <c r="C5886" s="2">
        <v>6</v>
      </c>
      <c r="D5886" s="2">
        <v>2019</v>
      </c>
      <c r="E5886" s="2" t="s">
        <v>25</v>
      </c>
      <c r="F5886" s="2" t="s">
        <v>25</v>
      </c>
      <c r="G5886" s="2" t="s">
        <v>11</v>
      </c>
      <c r="H5886" s="2" t="s">
        <v>12</v>
      </c>
      <c r="I5886" s="2">
        <v>23</v>
      </c>
      <c r="J5886" s="2" t="str">
        <f>VLOOKUP(A5886,'Cor da Pele e Motivacao'!$A$2:$I$11399,6, FALSE)</f>
        <v>Parda</v>
      </c>
      <c r="K5886" s="2" t="str">
        <f>VLOOKUP(A5886,'Cor da Pele e Motivacao'!$A$2:$I$11399,8, FALSE)</f>
        <v>ATIVIDADES CRIMINAIS</v>
      </c>
      <c r="L5886" s="2">
        <v>1</v>
      </c>
    </row>
    <row r="5887" spans="1:12" ht="15.75" customHeight="1" x14ac:dyDescent="0.25">
      <c r="A5887" t="str">
        <f>CONCATENATE(B5887,C5887,D5887,H5887,I5887,L5887)</f>
        <v>2962019HOMICIDIO281</v>
      </c>
      <c r="B5887" s="2">
        <v>29</v>
      </c>
      <c r="C5887" s="2">
        <v>6</v>
      </c>
      <c r="D5887" s="2">
        <v>2019</v>
      </c>
      <c r="E5887" s="2" t="s">
        <v>25</v>
      </c>
      <c r="F5887" s="2" t="s">
        <v>25</v>
      </c>
      <c r="G5887" s="2" t="s">
        <v>11</v>
      </c>
      <c r="H5887" s="2" t="s">
        <v>12</v>
      </c>
      <c r="I5887" s="2">
        <v>28</v>
      </c>
      <c r="J5887" s="2" t="str">
        <f>VLOOKUP(A5887,'Cor da Pele e Motivacao'!$A$2:$I$11399,6, FALSE)</f>
        <v>Parda</v>
      </c>
      <c r="K5887" s="2" t="str">
        <f>VLOOKUP(A5887,'Cor da Pele e Motivacao'!$A$2:$I$11399,8, FALSE)</f>
        <v>ATIVIDADES CRIMINAIS</v>
      </c>
      <c r="L5887" s="2">
        <v>1</v>
      </c>
    </row>
    <row r="5888" spans="1:12" ht="15.75" customHeight="1" x14ac:dyDescent="0.25">
      <c r="A5888" t="str">
        <f>CONCATENATE(B5888,C5888,D5888,H5888,I5888,L5888)</f>
        <v>2962019HOMICIDIO191</v>
      </c>
      <c r="B5888" s="2">
        <v>29</v>
      </c>
      <c r="C5888" s="2">
        <v>6</v>
      </c>
      <c r="D5888" s="2">
        <v>2019</v>
      </c>
      <c r="E5888" s="2" t="s">
        <v>38</v>
      </c>
      <c r="F5888" s="2" t="s">
        <v>22</v>
      </c>
      <c r="G5888" s="2" t="s">
        <v>11</v>
      </c>
      <c r="H5888" s="2" t="s">
        <v>12</v>
      </c>
      <c r="I5888" s="2">
        <v>19</v>
      </c>
      <c r="J5888" s="2" t="str">
        <f>VLOOKUP(A5888,'Cor da Pele e Motivacao'!$A$2:$I$11399,6, FALSE)</f>
        <v>Parda</v>
      </c>
      <c r="K5888" s="2" t="str">
        <f>VLOOKUP(A5888,'Cor da Pele e Motivacao'!$A$2:$I$11399,8, FALSE)</f>
        <v>ATIVIDADES CRIMINAIS</v>
      </c>
      <c r="L5888" s="2">
        <v>1</v>
      </c>
    </row>
    <row r="5889" spans="1:12" ht="15.75" customHeight="1" x14ac:dyDescent="0.25">
      <c r="A5889" t="str">
        <f>CONCATENATE(B5889,C5889,D5889,H5889,I5889,L5889)</f>
        <v>3062019HOMICIDIO521</v>
      </c>
      <c r="B5889" s="2">
        <v>30</v>
      </c>
      <c r="C5889" s="2">
        <v>6</v>
      </c>
      <c r="D5889" s="2">
        <v>2019</v>
      </c>
      <c r="E5889" s="2" t="s">
        <v>13</v>
      </c>
      <c r="F5889" s="2" t="s">
        <v>14</v>
      </c>
      <c r="G5889" s="2" t="s">
        <v>11</v>
      </c>
      <c r="H5889" s="2" t="s">
        <v>12</v>
      </c>
      <c r="I5889" s="2">
        <v>52</v>
      </c>
      <c r="J5889" s="2" t="str">
        <f>VLOOKUP(A5889,'Cor da Pele e Motivacao'!$A$2:$I$11399,6, FALSE)</f>
        <v>Parda</v>
      </c>
      <c r="K5889" s="2" t="str">
        <f>VLOOKUP(A5889,'Cor da Pele e Motivacao'!$A$2:$I$11399,8, FALSE)</f>
        <v>ATIVIDADES CRIMINAIS</v>
      </c>
      <c r="L5889" s="2">
        <v>1</v>
      </c>
    </row>
    <row r="5890" spans="1:12" ht="15.75" customHeight="1" x14ac:dyDescent="0.25">
      <c r="A5890" t="str">
        <f>CONCATENATE(B5890,C5890,D5890,H5890,I5890,L5890)</f>
        <v>3062019HOMICIDIO361</v>
      </c>
      <c r="B5890" s="2">
        <v>30</v>
      </c>
      <c r="C5890" s="2">
        <v>6</v>
      </c>
      <c r="D5890" s="2">
        <v>2019</v>
      </c>
      <c r="E5890" s="2" t="s">
        <v>83</v>
      </c>
      <c r="F5890" s="2" t="s">
        <v>14</v>
      </c>
      <c r="G5890" s="2" t="s">
        <v>11</v>
      </c>
      <c r="H5890" s="2" t="s">
        <v>12</v>
      </c>
      <c r="I5890" s="2">
        <v>36</v>
      </c>
      <c r="J5890" s="2" t="str">
        <f>VLOOKUP(A5890,'Cor da Pele e Motivacao'!$A$2:$I$11399,6, FALSE)</f>
        <v>Parda</v>
      </c>
      <c r="K5890" s="2" t="str">
        <f>VLOOKUP(A5890,'Cor da Pele e Motivacao'!$A$2:$I$11399,8, FALSE)</f>
        <v>VIOLÊNCIA INTERPESSOAL</v>
      </c>
      <c r="L5890" s="2">
        <v>1</v>
      </c>
    </row>
    <row r="5891" spans="1:12" ht="15.75" customHeight="1" x14ac:dyDescent="0.25">
      <c r="A5891" t="str">
        <f>CONCATENATE(B5891,C5891,D5891,H5891,I5891,L5891)</f>
        <v>3062019HOMICIDIO331</v>
      </c>
      <c r="B5891" s="2">
        <v>30</v>
      </c>
      <c r="C5891" s="2">
        <v>6</v>
      </c>
      <c r="D5891" s="2">
        <v>2019</v>
      </c>
      <c r="E5891" s="2" t="s">
        <v>20</v>
      </c>
      <c r="F5891" s="2" t="s">
        <v>14</v>
      </c>
      <c r="G5891" s="2" t="s">
        <v>11</v>
      </c>
      <c r="H5891" s="2" t="s">
        <v>12</v>
      </c>
      <c r="I5891" s="2">
        <v>33</v>
      </c>
      <c r="J5891" s="2" t="str">
        <f>VLOOKUP(A5891,'Cor da Pele e Motivacao'!$A$2:$I$11399,6, FALSE)</f>
        <v>Parda</v>
      </c>
      <c r="K5891" s="2" t="str">
        <f>VLOOKUP(A5891,'Cor da Pele e Motivacao'!$A$2:$I$11399,8, FALSE)</f>
        <v>VIOLÊNCIA INTERPESSOAL</v>
      </c>
      <c r="L5891" s="2">
        <v>1</v>
      </c>
    </row>
    <row r="5892" spans="1:12" ht="15.75" customHeight="1" x14ac:dyDescent="0.25">
      <c r="A5892" t="str">
        <f>CONCATENATE(B5892,C5892,D5892,H5892,I5892,L5892)</f>
        <v>3062019HOMICIDIO221</v>
      </c>
      <c r="B5892" s="2">
        <v>30</v>
      </c>
      <c r="C5892" s="2">
        <v>6</v>
      </c>
      <c r="D5892" s="2">
        <v>2019</v>
      </c>
      <c r="E5892" s="2" t="s">
        <v>25</v>
      </c>
      <c r="F5892" s="2" t="s">
        <v>25</v>
      </c>
      <c r="G5892" s="2" t="s">
        <v>11</v>
      </c>
      <c r="H5892" s="2" t="s">
        <v>12</v>
      </c>
      <c r="I5892" s="2">
        <v>22</v>
      </c>
      <c r="J5892" s="2" t="str">
        <f>VLOOKUP(A5892,'Cor da Pele e Motivacao'!$A$2:$I$11399,6, FALSE)</f>
        <v>Parda</v>
      </c>
      <c r="K5892" s="2" t="str">
        <f>VLOOKUP(A5892,'Cor da Pele e Motivacao'!$A$2:$I$11399,8, FALSE)</f>
        <v>ATIVIDADES CRIMINAIS</v>
      </c>
      <c r="L5892" s="2">
        <v>1</v>
      </c>
    </row>
    <row r="5893" spans="1:12" ht="15.75" customHeight="1" x14ac:dyDescent="0.25">
      <c r="A5893" t="str">
        <f>CONCATENATE(B5893,C5893,D5893,H5893,I5893,L5893)</f>
        <v>3062019HOMICIDIO241</v>
      </c>
      <c r="B5893" s="2">
        <v>30</v>
      </c>
      <c r="C5893" s="2">
        <v>6</v>
      </c>
      <c r="D5893" s="2">
        <v>2019</v>
      </c>
      <c r="E5893" s="2" t="s">
        <v>25</v>
      </c>
      <c r="F5893" s="2" t="s">
        <v>25</v>
      </c>
      <c r="G5893" s="2" t="s">
        <v>11</v>
      </c>
      <c r="H5893" s="2" t="s">
        <v>12</v>
      </c>
      <c r="I5893" s="2">
        <v>24</v>
      </c>
      <c r="J5893" s="2" t="str">
        <f>VLOOKUP(A5893,'Cor da Pele e Motivacao'!$A$2:$I$11399,6, FALSE)</f>
        <v>Parda</v>
      </c>
      <c r="K5893" s="2" t="str">
        <f>VLOOKUP(A5893,'Cor da Pele e Motivacao'!$A$2:$I$11399,8, FALSE)</f>
        <v>ATIVIDADES CRIMINAIS</v>
      </c>
      <c r="L5893" s="2">
        <v>1</v>
      </c>
    </row>
    <row r="5894" spans="1:12" ht="15.75" customHeight="1" x14ac:dyDescent="0.25">
      <c r="A5894" t="str">
        <f>CONCATENATE(B5894,C5894,D5894,H5894,I5894,L5894)</f>
        <v>3062019HOMICIDIO431</v>
      </c>
      <c r="B5894" s="2">
        <v>30</v>
      </c>
      <c r="C5894" s="2">
        <v>6</v>
      </c>
      <c r="D5894" s="2">
        <v>2019</v>
      </c>
      <c r="E5894" s="2" t="s">
        <v>103</v>
      </c>
      <c r="F5894" s="2" t="s">
        <v>22</v>
      </c>
      <c r="G5894" s="2" t="s">
        <v>11</v>
      </c>
      <c r="H5894" s="2" t="s">
        <v>12</v>
      </c>
      <c r="I5894" s="2">
        <v>43</v>
      </c>
      <c r="J5894" s="2" t="str">
        <f>VLOOKUP(A5894,'Cor da Pele e Motivacao'!$A$2:$I$11399,6, FALSE)</f>
        <v>Parda</v>
      </c>
      <c r="K5894" s="2" t="str">
        <f>VLOOKUP(A5894,'Cor da Pele e Motivacao'!$A$2:$I$11399,8, FALSE)</f>
        <v>VIOLÊNCIA INTERPESSOAL</v>
      </c>
      <c r="L5894" s="2">
        <v>1</v>
      </c>
    </row>
    <row r="5895" spans="1:12" ht="15.75" customHeight="1" x14ac:dyDescent="0.25">
      <c r="A5895" t="str">
        <f>CONCATENATE(B5895,C5895,D5895,H5895,I5895,L5895)</f>
        <v>3062019HOMICIDIO241</v>
      </c>
      <c r="B5895" s="2">
        <v>30</v>
      </c>
      <c r="C5895" s="2">
        <v>6</v>
      </c>
      <c r="D5895" s="2">
        <v>2019</v>
      </c>
      <c r="E5895" s="2" t="s">
        <v>189</v>
      </c>
      <c r="F5895" s="2" t="s">
        <v>10</v>
      </c>
      <c r="G5895" s="2" t="s">
        <v>11</v>
      </c>
      <c r="H5895" s="2" t="s">
        <v>12</v>
      </c>
      <c r="I5895" s="2">
        <v>24</v>
      </c>
      <c r="J5895" s="2" t="str">
        <f>VLOOKUP(A5895,'Cor da Pele e Motivacao'!$A$2:$I$11399,6, FALSE)</f>
        <v>Parda</v>
      </c>
      <c r="K5895" s="2" t="str">
        <f>VLOOKUP(A5895,'Cor da Pele e Motivacao'!$A$2:$I$11399,8, FALSE)</f>
        <v>ATIVIDADES CRIMINAIS</v>
      </c>
      <c r="L5895" s="2">
        <v>1</v>
      </c>
    </row>
    <row r="5896" spans="1:12" ht="15.75" customHeight="1" x14ac:dyDescent="0.25">
      <c r="A5896" t="str">
        <f>CONCATENATE(B5896,C5896,D5896,H5896,I5896,L5896)</f>
        <v>172019HOMICIDIO171</v>
      </c>
      <c r="B5896" s="2">
        <v>1</v>
      </c>
      <c r="C5896" s="2">
        <v>7</v>
      </c>
      <c r="D5896" s="2">
        <v>2019</v>
      </c>
      <c r="E5896" s="2" t="s">
        <v>62</v>
      </c>
      <c r="F5896" s="2" t="s">
        <v>16</v>
      </c>
      <c r="G5896" s="2" t="s">
        <v>11</v>
      </c>
      <c r="H5896" s="2" t="s">
        <v>12</v>
      </c>
      <c r="I5896" s="2">
        <v>17</v>
      </c>
      <c r="J5896" s="2" t="str">
        <f>VLOOKUP(A5896,'Cor da Pele e Motivacao'!$A$2:$I$11399,6, FALSE)</f>
        <v>Parda</v>
      </c>
      <c r="K5896" s="2" t="str">
        <f>VLOOKUP(A5896,'Cor da Pele e Motivacao'!$A$2:$I$11399,8, FALSE)</f>
        <v>ATIVIDADES CRIMINAIS</v>
      </c>
      <c r="L5896" s="2">
        <v>1</v>
      </c>
    </row>
    <row r="5897" spans="1:12" ht="15.75" customHeight="1" x14ac:dyDescent="0.25">
      <c r="A5897" t="str">
        <f>CONCATENATE(B5897,C5897,D5897,H5897,I5897,L5897)</f>
        <v>172019HOMICIDIO511</v>
      </c>
      <c r="B5897" s="2">
        <v>1</v>
      </c>
      <c r="C5897" s="2">
        <v>7</v>
      </c>
      <c r="D5897" s="2">
        <v>2019</v>
      </c>
      <c r="E5897" s="2" t="s">
        <v>78</v>
      </c>
      <c r="F5897" s="2" t="s">
        <v>14</v>
      </c>
      <c r="G5897" s="2" t="s">
        <v>11</v>
      </c>
      <c r="H5897" s="2" t="s">
        <v>12</v>
      </c>
      <c r="I5897" s="2">
        <v>51</v>
      </c>
      <c r="J5897" s="2" t="str">
        <f>VLOOKUP(A5897,'Cor da Pele e Motivacao'!$A$2:$I$11399,6, FALSE)</f>
        <v>Parda</v>
      </c>
      <c r="K5897" s="2" t="str">
        <f>VLOOKUP(A5897,'Cor da Pele e Motivacao'!$A$2:$I$11399,8, FALSE)</f>
        <v>VIOLÊNCIA INTERPESSOAL</v>
      </c>
      <c r="L5897" s="2">
        <v>1</v>
      </c>
    </row>
    <row r="5898" spans="1:12" ht="15.75" customHeight="1" x14ac:dyDescent="0.25">
      <c r="A5898" t="str">
        <f>CONCATENATE(B5898,C5898,D5898,H5898,I5898,L5898)</f>
        <v>172019HOMICIDIO241</v>
      </c>
      <c r="B5898" s="2">
        <v>1</v>
      </c>
      <c r="C5898" s="2">
        <v>7</v>
      </c>
      <c r="D5898" s="2">
        <v>2019</v>
      </c>
      <c r="E5898" s="2" t="s">
        <v>115</v>
      </c>
      <c r="F5898" s="2" t="s">
        <v>22</v>
      </c>
      <c r="G5898" s="2" t="s">
        <v>11</v>
      </c>
      <c r="H5898" s="2" t="s">
        <v>12</v>
      </c>
      <c r="I5898" s="2">
        <v>24</v>
      </c>
      <c r="J5898" s="2" t="str">
        <f>VLOOKUP(A5898,'Cor da Pele e Motivacao'!$A$2:$I$11399,6, FALSE)</f>
        <v>Parda</v>
      </c>
      <c r="K5898" s="2" t="str">
        <f>VLOOKUP(A5898,'Cor da Pele e Motivacao'!$A$2:$I$11399,8, FALSE)</f>
        <v>VIOLÊNCIA INTERPESSOAL</v>
      </c>
      <c r="L5898" s="2">
        <v>1</v>
      </c>
    </row>
    <row r="5899" spans="1:12" ht="15.75" customHeight="1" x14ac:dyDescent="0.25">
      <c r="A5899" t="str">
        <f>CONCATENATE(B5899,C5899,D5899,H5899,I5899,L5899)</f>
        <v>172019HOMICIDIO261</v>
      </c>
      <c r="B5899" s="2">
        <v>1</v>
      </c>
      <c r="C5899" s="2">
        <v>7</v>
      </c>
      <c r="D5899" s="2">
        <v>2019</v>
      </c>
      <c r="E5899" s="2" t="s">
        <v>25</v>
      </c>
      <c r="F5899" s="2" t="s">
        <v>25</v>
      </c>
      <c r="G5899" s="2" t="s">
        <v>11</v>
      </c>
      <c r="H5899" s="2" t="s">
        <v>12</v>
      </c>
      <c r="I5899" s="2">
        <v>26</v>
      </c>
      <c r="J5899" s="2" t="str">
        <f>VLOOKUP(A5899,'Cor da Pele e Motivacao'!$A$2:$I$11399,6, FALSE)</f>
        <v>Parda</v>
      </c>
      <c r="K5899" s="2" t="str">
        <f>VLOOKUP(A5899,'Cor da Pele e Motivacao'!$A$2:$I$11399,8, FALSE)</f>
        <v>ATIVIDADES CRIMINAIS</v>
      </c>
      <c r="L5899" s="2">
        <v>1</v>
      </c>
    </row>
    <row r="5900" spans="1:12" ht="15.75" customHeight="1" x14ac:dyDescent="0.25">
      <c r="A5900" t="str">
        <f>CONCATENATE(B5900,C5900,D5900,H5900,I5900,L5900)</f>
        <v>172019HOMICIDIO321</v>
      </c>
      <c r="B5900" s="2">
        <v>1</v>
      </c>
      <c r="C5900" s="2">
        <v>7</v>
      </c>
      <c r="D5900" s="2">
        <v>2019</v>
      </c>
      <c r="E5900" s="2" t="s">
        <v>26</v>
      </c>
      <c r="F5900" s="2" t="s">
        <v>16</v>
      </c>
      <c r="G5900" s="2" t="s">
        <v>11</v>
      </c>
      <c r="H5900" s="2" t="s">
        <v>12</v>
      </c>
      <c r="I5900" s="2">
        <v>32</v>
      </c>
      <c r="J5900" s="2" t="str">
        <f>VLOOKUP(A5900,'Cor da Pele e Motivacao'!$A$2:$I$11399,6, FALSE)</f>
        <v>Parda</v>
      </c>
      <c r="K5900" s="2" t="str">
        <f>VLOOKUP(A5900,'Cor da Pele e Motivacao'!$A$2:$I$11399,8, FALSE)</f>
        <v>EXCLUDENTE DE ILICITUDE</v>
      </c>
      <c r="L5900" s="2">
        <v>1</v>
      </c>
    </row>
    <row r="5901" spans="1:12" ht="15.75" customHeight="1" x14ac:dyDescent="0.25">
      <c r="A5901" t="str">
        <f>CONCATENATE(B5901,C5901,D5901,H5901,I5901,L5901)</f>
        <v>172019HOMICIDIO201</v>
      </c>
      <c r="B5901" s="2">
        <v>1</v>
      </c>
      <c r="C5901" s="2">
        <v>7</v>
      </c>
      <c r="D5901" s="2">
        <v>2019</v>
      </c>
      <c r="E5901" s="2" t="s">
        <v>47</v>
      </c>
      <c r="F5901" s="2" t="s">
        <v>16</v>
      </c>
      <c r="G5901" s="2" t="s">
        <v>11</v>
      </c>
      <c r="H5901" s="2" t="s">
        <v>12</v>
      </c>
      <c r="I5901" s="2">
        <v>20</v>
      </c>
      <c r="J5901" s="2" t="str">
        <f>VLOOKUP(A5901,'Cor da Pele e Motivacao'!$A$2:$I$11399,6, FALSE)</f>
        <v>Parda</v>
      </c>
      <c r="K5901" s="2" t="str">
        <f>VLOOKUP(A5901,'Cor da Pele e Motivacao'!$A$2:$I$11399,8, FALSE)</f>
        <v>ATIVIDADES CRIMINAIS</v>
      </c>
      <c r="L5901" s="2">
        <v>1</v>
      </c>
    </row>
    <row r="5902" spans="1:12" ht="15.75" customHeight="1" x14ac:dyDescent="0.25">
      <c r="A5902" t="str">
        <f>CONCATENATE(B5902,C5902,D5902,H5902,I5902,L5902)</f>
        <v>272019HOMICIDIO311</v>
      </c>
      <c r="B5902" s="2">
        <v>2</v>
      </c>
      <c r="C5902" s="2">
        <v>7</v>
      </c>
      <c r="D5902" s="2">
        <v>2019</v>
      </c>
      <c r="E5902" s="2" t="s">
        <v>15</v>
      </c>
      <c r="F5902" s="2" t="s">
        <v>16</v>
      </c>
      <c r="G5902" s="2" t="s">
        <v>11</v>
      </c>
      <c r="H5902" s="2" t="s">
        <v>12</v>
      </c>
      <c r="I5902" s="2">
        <v>31</v>
      </c>
      <c r="J5902" s="2" t="str">
        <f>VLOOKUP(A5902,'Cor da Pele e Motivacao'!$A$2:$I$11399,6, FALSE)</f>
        <v>Parda</v>
      </c>
      <c r="K5902" s="2" t="str">
        <f>VLOOKUP(A5902,'Cor da Pele e Motivacao'!$A$2:$I$11399,8, FALSE)</f>
        <v>ATIVIDADES CRIMINAIS</v>
      </c>
      <c r="L5902" s="2">
        <v>1</v>
      </c>
    </row>
    <row r="5903" spans="1:12" ht="15.75" customHeight="1" x14ac:dyDescent="0.25">
      <c r="A5903" t="str">
        <f>CONCATENATE(B5903,C5903,D5903,H5903,I5903,L5903)</f>
        <v>272019LESOES CORPORAIS SEGUIDA DE MORTE521</v>
      </c>
      <c r="B5903" s="2">
        <v>2</v>
      </c>
      <c r="C5903" s="2">
        <v>7</v>
      </c>
      <c r="D5903" s="2">
        <v>2019</v>
      </c>
      <c r="E5903" s="2" t="s">
        <v>15</v>
      </c>
      <c r="F5903" s="2" t="s">
        <v>16</v>
      </c>
      <c r="G5903" s="2" t="s">
        <v>11</v>
      </c>
      <c r="H5903" s="2" t="s">
        <v>131</v>
      </c>
      <c r="I5903" s="2">
        <v>52</v>
      </c>
      <c r="J5903" s="2" t="str">
        <f>VLOOKUP(A5903,'Cor da Pele e Motivacao'!$A$2:$I$11399,6, FALSE)</f>
        <v>Parda</v>
      </c>
      <c r="K5903" s="2" t="str">
        <f>VLOOKUP(A5903,'Cor da Pele e Motivacao'!$A$2:$I$11399,8, FALSE)</f>
        <v>OUTRAS MOTIVAÇÕES</v>
      </c>
      <c r="L5903" s="2">
        <v>1</v>
      </c>
    </row>
    <row r="5904" spans="1:12" ht="15.75" customHeight="1" x14ac:dyDescent="0.25">
      <c r="A5904" t="str">
        <f>CONCATENATE(B5904,C5904,D5904,H5904,I5904,L5904)</f>
        <v>272019HOMICIDIO251</v>
      </c>
      <c r="B5904" s="2">
        <v>2</v>
      </c>
      <c r="C5904" s="2">
        <v>7</v>
      </c>
      <c r="D5904" s="2">
        <v>2019</v>
      </c>
      <c r="E5904" s="2" t="s">
        <v>95</v>
      </c>
      <c r="F5904" s="2" t="s">
        <v>22</v>
      </c>
      <c r="G5904" s="2" t="s">
        <v>11</v>
      </c>
      <c r="H5904" s="2" t="s">
        <v>12</v>
      </c>
      <c r="I5904" s="2">
        <v>25</v>
      </c>
      <c r="J5904" s="2" t="str">
        <f>VLOOKUP(A5904,'Cor da Pele e Motivacao'!$A$2:$I$11399,6, FALSE)</f>
        <v>Parda</v>
      </c>
      <c r="K5904" s="2" t="str">
        <f>VLOOKUP(A5904,'Cor da Pele e Motivacao'!$A$2:$I$11399,8, FALSE)</f>
        <v>ATIVIDADES CRIMINAIS</v>
      </c>
      <c r="L5904" s="2">
        <v>1</v>
      </c>
    </row>
    <row r="5905" spans="1:12" ht="15.75" customHeight="1" x14ac:dyDescent="0.25">
      <c r="A5905" t="str">
        <f>CONCATENATE(B5905,C5905,D5905,H5905,I5905,L5905)</f>
        <v>272019HOMICIDIO151</v>
      </c>
      <c r="B5905" s="2">
        <v>2</v>
      </c>
      <c r="C5905" s="2">
        <v>7</v>
      </c>
      <c r="D5905" s="2">
        <v>2019</v>
      </c>
      <c r="E5905" s="2" t="s">
        <v>20</v>
      </c>
      <c r="F5905" s="2" t="s">
        <v>14</v>
      </c>
      <c r="G5905" s="2" t="s">
        <v>11</v>
      </c>
      <c r="H5905" s="2" t="s">
        <v>12</v>
      </c>
      <c r="I5905" s="2">
        <v>15</v>
      </c>
      <c r="J5905" s="2" t="str">
        <f>VLOOKUP(A5905,'Cor da Pele e Motivacao'!$A$2:$I$11399,6, FALSE)</f>
        <v>Parda</v>
      </c>
      <c r="K5905" s="2" t="str">
        <f>VLOOKUP(A5905,'Cor da Pele e Motivacao'!$A$2:$I$11399,8, FALSE)</f>
        <v>ATIVIDADES CRIMINAIS</v>
      </c>
      <c r="L5905" s="2">
        <v>1</v>
      </c>
    </row>
    <row r="5906" spans="1:12" ht="15.75" customHeight="1" x14ac:dyDescent="0.25">
      <c r="A5906" t="str">
        <f>CONCATENATE(B5906,C5906,D5906,H5906,I5906,L5906)</f>
        <v>272019HOMICIDIO161</v>
      </c>
      <c r="B5906" s="2">
        <v>2</v>
      </c>
      <c r="C5906" s="2">
        <v>7</v>
      </c>
      <c r="D5906" s="2">
        <v>2019</v>
      </c>
      <c r="E5906" s="2" t="s">
        <v>101</v>
      </c>
      <c r="F5906" s="2" t="s">
        <v>22</v>
      </c>
      <c r="G5906" s="2" t="s">
        <v>28</v>
      </c>
      <c r="H5906" s="2" t="s">
        <v>12</v>
      </c>
      <c r="I5906" s="2">
        <v>16</v>
      </c>
      <c r="J5906" s="2" t="str">
        <f>VLOOKUP(A5906,'Cor da Pele e Motivacao'!$A$2:$I$11399,6, FALSE)</f>
        <v>Parda</v>
      </c>
      <c r="K5906" s="2" t="str">
        <f>VLOOKUP(A5906,'Cor da Pele e Motivacao'!$A$2:$I$11399,8, FALSE)</f>
        <v>ATIVIDADES CRIMINAIS</v>
      </c>
      <c r="L5906" s="2">
        <v>1</v>
      </c>
    </row>
    <row r="5907" spans="1:12" ht="15.75" customHeight="1" x14ac:dyDescent="0.25">
      <c r="A5907" t="str">
        <f>CONCATENATE(B5907,C5907,D5907,H5907,I5907,L5907)</f>
        <v>272019HOMICIDIO191</v>
      </c>
      <c r="B5907" s="2">
        <v>2</v>
      </c>
      <c r="C5907" s="2">
        <v>7</v>
      </c>
      <c r="D5907" s="2">
        <v>2019</v>
      </c>
      <c r="E5907" s="2" t="s">
        <v>25</v>
      </c>
      <c r="F5907" s="2" t="s">
        <v>25</v>
      </c>
      <c r="G5907" s="2" t="s">
        <v>11</v>
      </c>
      <c r="H5907" s="2" t="s">
        <v>12</v>
      </c>
      <c r="I5907" s="2">
        <v>19</v>
      </c>
      <c r="J5907" s="2" t="str">
        <f>VLOOKUP(A5907,'Cor da Pele e Motivacao'!$A$2:$I$11399,6, FALSE)</f>
        <v>Parda</v>
      </c>
      <c r="K5907" s="2" t="str">
        <f>VLOOKUP(A5907,'Cor da Pele e Motivacao'!$A$2:$I$11399,8, FALSE)</f>
        <v>ATIVIDADES CRIMINAIS</v>
      </c>
      <c r="L5907" s="2">
        <v>1</v>
      </c>
    </row>
    <row r="5908" spans="1:12" ht="15.75" customHeight="1" x14ac:dyDescent="0.25">
      <c r="A5908" t="str">
        <f>CONCATENATE(B5908,C5908,D5908,H5908,I5908,L5908)</f>
        <v>272019HOMICIDIO241</v>
      </c>
      <c r="B5908" s="2">
        <v>2</v>
      </c>
      <c r="C5908" s="2">
        <v>7</v>
      </c>
      <c r="D5908" s="2">
        <v>2019</v>
      </c>
      <c r="E5908" s="2" t="s">
        <v>37</v>
      </c>
      <c r="F5908" s="2" t="s">
        <v>22</v>
      </c>
      <c r="G5908" s="2" t="s">
        <v>11</v>
      </c>
      <c r="H5908" s="2" t="s">
        <v>12</v>
      </c>
      <c r="I5908" s="2">
        <v>24</v>
      </c>
      <c r="J5908" s="2" t="str">
        <f>VLOOKUP(A5908,'Cor da Pele e Motivacao'!$A$2:$I$11399,6, FALSE)</f>
        <v>Parda</v>
      </c>
      <c r="K5908" s="2" t="str">
        <f>VLOOKUP(A5908,'Cor da Pele e Motivacao'!$A$2:$I$11399,8, FALSE)</f>
        <v>ATIVIDADES CRIMINAIS</v>
      </c>
      <c r="L5908" s="2">
        <v>1</v>
      </c>
    </row>
    <row r="5909" spans="1:12" ht="15.75" customHeight="1" x14ac:dyDescent="0.25">
      <c r="A5909" t="str">
        <f>CONCATENATE(B5909,C5909,D5909,H5909,I5909,L5909)</f>
        <v>272019HOMICIDIO201</v>
      </c>
      <c r="B5909" s="2">
        <v>2</v>
      </c>
      <c r="C5909" s="2">
        <v>7</v>
      </c>
      <c r="D5909" s="2">
        <v>2019</v>
      </c>
      <c r="E5909" s="2" t="s">
        <v>149</v>
      </c>
      <c r="F5909" s="2" t="s">
        <v>16</v>
      </c>
      <c r="G5909" s="2" t="s">
        <v>11</v>
      </c>
      <c r="H5909" s="2" t="s">
        <v>12</v>
      </c>
      <c r="I5909" s="2">
        <v>20</v>
      </c>
      <c r="J5909" s="2" t="str">
        <f>VLOOKUP(A5909,'Cor da Pele e Motivacao'!$A$2:$I$11399,6, FALSE)</f>
        <v>Parda</v>
      </c>
      <c r="K5909" s="2" t="str">
        <f>VLOOKUP(A5909,'Cor da Pele e Motivacao'!$A$2:$I$11399,8, FALSE)</f>
        <v>ATIVIDADES CRIMINAIS</v>
      </c>
      <c r="L5909" s="2">
        <v>1</v>
      </c>
    </row>
    <row r="5910" spans="1:12" ht="15.75" customHeight="1" x14ac:dyDescent="0.25">
      <c r="A5910" t="str">
        <f>CONCATENATE(B5910,C5910,D5910,H5910,I5910,L5910)</f>
        <v>372019HOMICIDIO171</v>
      </c>
      <c r="B5910" s="2">
        <v>3</v>
      </c>
      <c r="C5910" s="2">
        <v>7</v>
      </c>
      <c r="D5910" s="2">
        <v>2019</v>
      </c>
      <c r="E5910" s="2" t="s">
        <v>13</v>
      </c>
      <c r="F5910" s="2" t="s">
        <v>14</v>
      </c>
      <c r="G5910" s="2" t="s">
        <v>11</v>
      </c>
      <c r="H5910" s="2" t="s">
        <v>12</v>
      </c>
      <c r="I5910" s="2">
        <v>17</v>
      </c>
      <c r="J5910" s="2" t="str">
        <f>VLOOKUP(A5910,'Cor da Pele e Motivacao'!$A$2:$I$11399,6, FALSE)</f>
        <v>Parda</v>
      </c>
      <c r="K5910" s="2" t="str">
        <f>VLOOKUP(A5910,'Cor da Pele e Motivacao'!$A$2:$I$11399,8, FALSE)</f>
        <v>ATIVIDADES CRIMINAIS</v>
      </c>
      <c r="L5910" s="2">
        <v>1</v>
      </c>
    </row>
    <row r="5911" spans="1:12" ht="15.75" customHeight="1" x14ac:dyDescent="0.25">
      <c r="A5911" t="str">
        <f>CONCATENATE(B5911,C5911,D5911,H5911,I5911,L5911)</f>
        <v>372019HOMICIDIO361</v>
      </c>
      <c r="B5911" s="2">
        <v>3</v>
      </c>
      <c r="C5911" s="2">
        <v>7</v>
      </c>
      <c r="D5911" s="2">
        <v>2019</v>
      </c>
      <c r="E5911" s="2" t="s">
        <v>44</v>
      </c>
      <c r="F5911" s="2" t="s">
        <v>10</v>
      </c>
      <c r="G5911" s="2" t="s">
        <v>11</v>
      </c>
      <c r="H5911" s="2" t="s">
        <v>12</v>
      </c>
      <c r="I5911" s="2">
        <v>36</v>
      </c>
      <c r="J5911" s="2" t="str">
        <f>VLOOKUP(A5911,'Cor da Pele e Motivacao'!$A$2:$I$11399,6, FALSE)</f>
        <v>Parda</v>
      </c>
      <c r="K5911" s="2" t="str">
        <f>VLOOKUP(A5911,'Cor da Pele e Motivacao'!$A$2:$I$11399,8, FALSE)</f>
        <v>VIOLÊNCIA INTERPESSOAL</v>
      </c>
      <c r="L5911" s="2">
        <v>1</v>
      </c>
    </row>
    <row r="5912" spans="1:12" ht="15.75" customHeight="1" x14ac:dyDescent="0.25">
      <c r="A5912" t="str">
        <f>CONCATENATE(B5912,C5912,D5912,H5912,I5912,L5912)</f>
        <v>372019HOMICIDIO271</v>
      </c>
      <c r="B5912" s="2">
        <v>3</v>
      </c>
      <c r="C5912" s="2">
        <v>7</v>
      </c>
      <c r="D5912" s="2">
        <v>2019</v>
      </c>
      <c r="E5912" s="2" t="s">
        <v>20</v>
      </c>
      <c r="F5912" s="2" t="s">
        <v>14</v>
      </c>
      <c r="G5912" s="2" t="s">
        <v>11</v>
      </c>
      <c r="H5912" s="2" t="s">
        <v>12</v>
      </c>
      <c r="I5912" s="2">
        <v>27</v>
      </c>
      <c r="J5912" s="2" t="str">
        <f>VLOOKUP(A5912,'Cor da Pele e Motivacao'!$A$2:$I$11399,6, FALSE)</f>
        <v>Parda</v>
      </c>
      <c r="K5912" s="2" t="str">
        <f>VLOOKUP(A5912,'Cor da Pele e Motivacao'!$A$2:$I$11399,8, FALSE)</f>
        <v>ATIVIDADES CRIMINAIS</v>
      </c>
      <c r="L5912" s="2">
        <v>1</v>
      </c>
    </row>
    <row r="5913" spans="1:12" ht="15.75" customHeight="1" x14ac:dyDescent="0.25">
      <c r="A5913" t="str">
        <f>CONCATENATE(B5913,C5913,D5913,H5913,I5913,L5913)</f>
        <v>372019HOMICIDIO331</v>
      </c>
      <c r="B5913" s="2">
        <v>3</v>
      </c>
      <c r="C5913" s="2">
        <v>7</v>
      </c>
      <c r="D5913" s="2">
        <v>2019</v>
      </c>
      <c r="E5913" s="2" t="s">
        <v>20</v>
      </c>
      <c r="F5913" s="2" t="s">
        <v>14</v>
      </c>
      <c r="G5913" s="2" t="s">
        <v>11</v>
      </c>
      <c r="H5913" s="2" t="s">
        <v>12</v>
      </c>
      <c r="I5913" s="2">
        <v>33</v>
      </c>
      <c r="J5913" s="2" t="str">
        <f>VLOOKUP(A5913,'Cor da Pele e Motivacao'!$A$2:$I$11399,6, FALSE)</f>
        <v>Parda</v>
      </c>
      <c r="K5913" s="2" t="str">
        <f>VLOOKUP(A5913,'Cor da Pele e Motivacao'!$A$2:$I$11399,8, FALSE)</f>
        <v>ATIVIDADES CRIMINAIS</v>
      </c>
      <c r="L5913" s="2">
        <v>1</v>
      </c>
    </row>
    <row r="5914" spans="1:12" ht="15.75" customHeight="1" x14ac:dyDescent="0.25">
      <c r="A5914" t="str">
        <f>CONCATENATE(B5914,C5914,D5914,H5914,I5914,L5914)</f>
        <v>372019HOMICIDIO381</v>
      </c>
      <c r="B5914" s="2">
        <v>3</v>
      </c>
      <c r="C5914" s="2">
        <v>7</v>
      </c>
      <c r="D5914" s="2">
        <v>2019</v>
      </c>
      <c r="E5914" s="2" t="s">
        <v>25</v>
      </c>
      <c r="F5914" s="2" t="s">
        <v>25</v>
      </c>
      <c r="G5914" s="2" t="s">
        <v>11</v>
      </c>
      <c r="H5914" s="2" t="s">
        <v>12</v>
      </c>
      <c r="I5914" s="2">
        <v>38</v>
      </c>
      <c r="J5914" s="2" t="str">
        <f>VLOOKUP(A5914,'Cor da Pele e Motivacao'!$A$2:$I$11399,6, FALSE)</f>
        <v>Branca</v>
      </c>
      <c r="K5914" s="2" t="str">
        <f>VLOOKUP(A5914,'Cor da Pele e Motivacao'!$A$2:$I$11399,8, FALSE)</f>
        <v>ATIVIDADES CRIMINAIS</v>
      </c>
      <c r="L5914" s="2">
        <v>1</v>
      </c>
    </row>
    <row r="5915" spans="1:12" ht="15.75" customHeight="1" x14ac:dyDescent="0.25">
      <c r="A5915" t="str">
        <f>CONCATENATE(B5915,C5915,D5915,H5915,I5915,L5915)</f>
        <v>472019HOMICIDIO181</v>
      </c>
      <c r="B5915" s="2">
        <v>4</v>
      </c>
      <c r="C5915" s="2">
        <v>7</v>
      </c>
      <c r="D5915" s="2">
        <v>2019</v>
      </c>
      <c r="E5915" s="2" t="s">
        <v>15</v>
      </c>
      <c r="F5915" s="2" t="s">
        <v>16</v>
      </c>
      <c r="G5915" s="2" t="s">
        <v>11</v>
      </c>
      <c r="H5915" s="2" t="s">
        <v>12</v>
      </c>
      <c r="I5915" s="2">
        <v>18</v>
      </c>
      <c r="J5915" s="2" t="str">
        <f>VLOOKUP(A5915,'Cor da Pele e Motivacao'!$A$2:$I$11399,6, FALSE)</f>
        <v>Parda</v>
      </c>
      <c r="K5915" s="2" t="str">
        <f>VLOOKUP(A5915,'Cor da Pele e Motivacao'!$A$2:$I$11399,8, FALSE)</f>
        <v>ATIVIDADES CRIMINAIS</v>
      </c>
      <c r="L5915" s="2">
        <v>1</v>
      </c>
    </row>
    <row r="5916" spans="1:12" ht="15.75" customHeight="1" x14ac:dyDescent="0.25">
      <c r="A5916" t="str">
        <f>CONCATENATE(B5916,C5916,D5916,H5916,I5916,L5916)</f>
        <v>472019HOMICIDIO231</v>
      </c>
      <c r="B5916" s="2">
        <v>4</v>
      </c>
      <c r="C5916" s="2">
        <v>7</v>
      </c>
      <c r="D5916" s="2">
        <v>2019</v>
      </c>
      <c r="E5916" s="2" t="s">
        <v>15</v>
      </c>
      <c r="F5916" s="2" t="s">
        <v>16</v>
      </c>
      <c r="G5916" s="2" t="s">
        <v>11</v>
      </c>
      <c r="H5916" s="2" t="s">
        <v>12</v>
      </c>
      <c r="I5916" s="2">
        <v>23</v>
      </c>
      <c r="J5916" s="2" t="str">
        <f>VLOOKUP(A5916,'Cor da Pele e Motivacao'!$A$2:$I$11399,6, FALSE)</f>
        <v>Parda</v>
      </c>
      <c r="K5916" s="2" t="str">
        <f>VLOOKUP(A5916,'Cor da Pele e Motivacao'!$A$2:$I$11399,8, FALSE)</f>
        <v>ATIVIDADES CRIMINAIS</v>
      </c>
      <c r="L5916" s="2">
        <v>1</v>
      </c>
    </row>
    <row r="5917" spans="1:12" ht="15.75" customHeight="1" x14ac:dyDescent="0.25">
      <c r="A5917" t="str">
        <f>CONCATENATE(B5917,C5917,D5917,H5917,I5917,L5917)</f>
        <v>472019HOMICIDIO481</v>
      </c>
      <c r="B5917" s="2">
        <v>4</v>
      </c>
      <c r="C5917" s="2">
        <v>7</v>
      </c>
      <c r="D5917" s="2">
        <v>2019</v>
      </c>
      <c r="E5917" s="2" t="s">
        <v>43</v>
      </c>
      <c r="F5917" s="2" t="s">
        <v>22</v>
      </c>
      <c r="G5917" s="2" t="s">
        <v>11</v>
      </c>
      <c r="H5917" s="2" t="s">
        <v>12</v>
      </c>
      <c r="I5917" s="2">
        <v>48</v>
      </c>
      <c r="J5917" s="2" t="str">
        <f>VLOOKUP(A5917,'Cor da Pele e Motivacao'!$A$2:$I$11399,6, FALSE)</f>
        <v>Parda</v>
      </c>
      <c r="K5917" s="2" t="str">
        <f>VLOOKUP(A5917,'Cor da Pele e Motivacao'!$A$2:$I$11399,8, FALSE)</f>
        <v>VIOLÊNCIA INTERPESSOAL</v>
      </c>
      <c r="L5917" s="2">
        <v>1</v>
      </c>
    </row>
    <row r="5918" spans="1:12" ht="15.75" customHeight="1" x14ac:dyDescent="0.25">
      <c r="A5918" t="str">
        <f>CONCATENATE(B5918,C5918,D5918,H5918,I5918,L5918)</f>
        <v>472019HOMICIDIO252</v>
      </c>
      <c r="B5918" s="2">
        <v>4</v>
      </c>
      <c r="C5918" s="2">
        <v>7</v>
      </c>
      <c r="D5918" s="2">
        <v>2019</v>
      </c>
      <c r="E5918" s="2" t="s">
        <v>20</v>
      </c>
      <c r="F5918" s="2" t="s">
        <v>14</v>
      </c>
      <c r="G5918" s="2" t="s">
        <v>11</v>
      </c>
      <c r="H5918" s="2" t="s">
        <v>12</v>
      </c>
      <c r="I5918" s="2">
        <v>25</v>
      </c>
      <c r="J5918" s="2" t="str">
        <f>VLOOKUP(A5918,'Cor da Pele e Motivacao'!$A$2:$I$11399,6, FALSE)</f>
        <v>Branca</v>
      </c>
      <c r="K5918" s="2" t="str">
        <f>VLOOKUP(A5918,'Cor da Pele e Motivacao'!$A$2:$I$11399,8, FALSE)</f>
        <v>ATIVIDADES CRIMINAIS</v>
      </c>
      <c r="L5918" s="2">
        <v>2</v>
      </c>
    </row>
    <row r="5919" spans="1:12" ht="15.75" customHeight="1" x14ac:dyDescent="0.25">
      <c r="A5919" t="str">
        <f>CONCATENATE(B5919,C5919,D5919,H5919,I5919,L5919)</f>
        <v>472019HOMICIDIO151</v>
      </c>
      <c r="B5919" s="2">
        <v>4</v>
      </c>
      <c r="C5919" s="2">
        <v>7</v>
      </c>
      <c r="D5919" s="2">
        <v>2019</v>
      </c>
      <c r="E5919" s="2" t="s">
        <v>116</v>
      </c>
      <c r="F5919" s="2" t="s">
        <v>16</v>
      </c>
      <c r="G5919" s="2" t="s">
        <v>11</v>
      </c>
      <c r="H5919" s="2" t="s">
        <v>12</v>
      </c>
      <c r="I5919" s="2">
        <v>15</v>
      </c>
      <c r="J5919" s="2" t="str">
        <f>VLOOKUP(A5919,'Cor da Pele e Motivacao'!$A$2:$I$11399,6, FALSE)</f>
        <v>Parda</v>
      </c>
      <c r="K5919" s="2" t="str">
        <f>VLOOKUP(A5919,'Cor da Pele e Motivacao'!$A$2:$I$11399,8, FALSE)</f>
        <v>VIOLÊNCIA INTERPESSOAL</v>
      </c>
      <c r="L5919" s="2">
        <v>1</v>
      </c>
    </row>
    <row r="5920" spans="1:12" ht="15.75" customHeight="1" x14ac:dyDescent="0.25">
      <c r="A5920" t="str">
        <f>CONCATENATE(B5920,C5920,D5920,H5920,I5920,L5920)</f>
        <v>472019HOMICIDIO611</v>
      </c>
      <c r="B5920" s="2">
        <v>4</v>
      </c>
      <c r="C5920" s="2">
        <v>7</v>
      </c>
      <c r="D5920" s="2">
        <v>2019</v>
      </c>
      <c r="E5920" s="2" t="s">
        <v>103</v>
      </c>
      <c r="F5920" s="2" t="s">
        <v>22</v>
      </c>
      <c r="G5920" s="2" t="s">
        <v>11</v>
      </c>
      <c r="H5920" s="2" t="s">
        <v>12</v>
      </c>
      <c r="I5920" s="2">
        <v>61</v>
      </c>
      <c r="J5920" s="2" t="str">
        <f>VLOOKUP(A5920,'Cor da Pele e Motivacao'!$A$2:$I$11399,6, FALSE)</f>
        <v>Parda</v>
      </c>
      <c r="K5920" s="2" t="str">
        <f>VLOOKUP(A5920,'Cor da Pele e Motivacao'!$A$2:$I$11399,8, FALSE)</f>
        <v>EXCLUDENTE DE ILICITUDE</v>
      </c>
      <c r="L5920" s="2">
        <v>1</v>
      </c>
    </row>
    <row r="5921" spans="1:12" ht="15.75" customHeight="1" x14ac:dyDescent="0.25">
      <c r="A5921" t="str">
        <f>CONCATENATE(B5921,C5921,D5921,H5921,I5921,L5921)</f>
        <v>572019HOMICIDIO541</v>
      </c>
      <c r="B5921" s="2">
        <v>5</v>
      </c>
      <c r="C5921" s="2">
        <v>7</v>
      </c>
      <c r="D5921" s="2">
        <v>2019</v>
      </c>
      <c r="E5921" s="2" t="s">
        <v>153</v>
      </c>
      <c r="F5921" s="2" t="s">
        <v>16</v>
      </c>
      <c r="G5921" s="2" t="s">
        <v>11</v>
      </c>
      <c r="H5921" s="2" t="s">
        <v>12</v>
      </c>
      <c r="I5921" s="2">
        <v>54</v>
      </c>
      <c r="J5921" s="2" t="str">
        <f>VLOOKUP(A5921,'Cor da Pele e Motivacao'!$A$2:$I$11399,6, FALSE)</f>
        <v>Parda</v>
      </c>
      <c r="K5921" s="2" t="str">
        <f>VLOOKUP(A5921,'Cor da Pele e Motivacao'!$A$2:$I$11399,8, FALSE)</f>
        <v>ATIVIDADES CRIMINAIS</v>
      </c>
      <c r="L5921" s="2">
        <v>1</v>
      </c>
    </row>
    <row r="5922" spans="1:12" ht="15.75" customHeight="1" x14ac:dyDescent="0.25">
      <c r="A5922" t="str">
        <f>CONCATENATE(B5922,C5922,D5922,H5922,I5922,L5922)</f>
        <v>572019HOMICIDIO161</v>
      </c>
      <c r="B5922" s="2">
        <v>5</v>
      </c>
      <c r="C5922" s="2">
        <v>7</v>
      </c>
      <c r="D5922" s="2">
        <v>2019</v>
      </c>
      <c r="E5922" s="2" t="s">
        <v>20</v>
      </c>
      <c r="F5922" s="2" t="s">
        <v>14</v>
      </c>
      <c r="G5922" s="2" t="s">
        <v>11</v>
      </c>
      <c r="H5922" s="2" t="s">
        <v>12</v>
      </c>
      <c r="I5922" s="2">
        <v>16</v>
      </c>
      <c r="J5922" s="2" t="str">
        <f>VLOOKUP(A5922,'Cor da Pele e Motivacao'!$A$2:$I$11399,6, FALSE)</f>
        <v>Parda</v>
      </c>
      <c r="K5922" s="2" t="str">
        <f>VLOOKUP(A5922,'Cor da Pele e Motivacao'!$A$2:$I$11399,8, FALSE)</f>
        <v>ATIVIDADES CRIMINAIS</v>
      </c>
      <c r="L5922" s="2">
        <v>1</v>
      </c>
    </row>
    <row r="5923" spans="1:12" ht="15.75" customHeight="1" x14ac:dyDescent="0.25">
      <c r="A5923" t="str">
        <f>CONCATENATE(B5923,C5923,D5923,H5923,I5923,L5923)</f>
        <v>572019HOMICIDIO511</v>
      </c>
      <c r="B5923" s="2">
        <v>5</v>
      </c>
      <c r="C5923" s="2">
        <v>7</v>
      </c>
      <c r="D5923" s="2">
        <v>2019</v>
      </c>
      <c r="E5923" s="2" t="s">
        <v>20</v>
      </c>
      <c r="F5923" s="2" t="s">
        <v>14</v>
      </c>
      <c r="G5923" s="2" t="s">
        <v>11</v>
      </c>
      <c r="H5923" s="2" t="s">
        <v>12</v>
      </c>
      <c r="I5923" s="2">
        <v>51</v>
      </c>
      <c r="J5923" s="2" t="str">
        <f>VLOOKUP(A5923,'Cor da Pele e Motivacao'!$A$2:$I$11399,6, FALSE)</f>
        <v>Parda</v>
      </c>
      <c r="K5923" s="2" t="str">
        <f>VLOOKUP(A5923,'Cor da Pele e Motivacao'!$A$2:$I$11399,8, FALSE)</f>
        <v>ATIVIDADES CRIMINAIS</v>
      </c>
      <c r="L5923" s="2">
        <v>1</v>
      </c>
    </row>
    <row r="5924" spans="1:12" ht="15.75" customHeight="1" x14ac:dyDescent="0.25">
      <c r="A5924" t="str">
        <f>CONCATENATE(B5924,C5924,D5924,H5924,I5924,L5924)</f>
        <v>572019HOMICIDIO221</v>
      </c>
      <c r="B5924" s="2">
        <v>5</v>
      </c>
      <c r="C5924" s="2">
        <v>7</v>
      </c>
      <c r="D5924" s="2">
        <v>2019</v>
      </c>
      <c r="E5924" s="2" t="s">
        <v>25</v>
      </c>
      <c r="F5924" s="2" t="s">
        <v>25</v>
      </c>
      <c r="G5924" s="2" t="s">
        <v>11</v>
      </c>
      <c r="H5924" s="2" t="s">
        <v>12</v>
      </c>
      <c r="I5924" s="2">
        <v>22</v>
      </c>
      <c r="J5924" s="2" t="str">
        <f>VLOOKUP(A5924,'Cor da Pele e Motivacao'!$A$2:$I$11399,6, FALSE)</f>
        <v>Parda</v>
      </c>
      <c r="K5924" s="2" t="str">
        <f>VLOOKUP(A5924,'Cor da Pele e Motivacao'!$A$2:$I$11399,8, FALSE)</f>
        <v>ATIVIDADES CRIMINAIS</v>
      </c>
      <c r="L5924" s="2">
        <v>1</v>
      </c>
    </row>
    <row r="5925" spans="1:12" ht="15.75" customHeight="1" x14ac:dyDescent="0.25">
      <c r="A5925" t="str">
        <f>CONCATENATE(B5925,C5925,D5925,H5925,I5925,L5925)</f>
        <v>572019HOMICIDIO331</v>
      </c>
      <c r="B5925" s="2">
        <v>5</v>
      </c>
      <c r="C5925" s="2">
        <v>7</v>
      </c>
      <c r="D5925" s="2">
        <v>2019</v>
      </c>
      <c r="E5925" s="2" t="s">
        <v>164</v>
      </c>
      <c r="F5925" s="2" t="s">
        <v>16</v>
      </c>
      <c r="G5925" s="2" t="s">
        <v>11</v>
      </c>
      <c r="H5925" s="2" t="s">
        <v>12</v>
      </c>
      <c r="I5925" s="2">
        <v>33</v>
      </c>
      <c r="J5925" s="2" t="str">
        <f>VLOOKUP(A5925,'Cor da Pele e Motivacao'!$A$2:$I$11399,6, FALSE)</f>
        <v>Parda</v>
      </c>
      <c r="K5925" s="2" t="str">
        <f>VLOOKUP(A5925,'Cor da Pele e Motivacao'!$A$2:$I$11399,8, FALSE)</f>
        <v>VIOLÊNCIA INTERPESSOAL</v>
      </c>
      <c r="L5925" s="2">
        <v>1</v>
      </c>
    </row>
    <row r="5926" spans="1:12" ht="15.75" customHeight="1" x14ac:dyDescent="0.25">
      <c r="A5926" t="str">
        <f>CONCATENATE(B5926,C5926,D5926,H5926,I5926,L5926)</f>
        <v>672019HOMICIDIO241</v>
      </c>
      <c r="B5926" s="2">
        <v>6</v>
      </c>
      <c r="C5926" s="2">
        <v>7</v>
      </c>
      <c r="D5926" s="2">
        <v>2019</v>
      </c>
      <c r="E5926" s="2" t="s">
        <v>83</v>
      </c>
      <c r="F5926" s="2" t="s">
        <v>14</v>
      </c>
      <c r="G5926" s="2" t="s">
        <v>11</v>
      </c>
      <c r="H5926" s="2" t="s">
        <v>12</v>
      </c>
      <c r="I5926" s="2">
        <v>24</v>
      </c>
      <c r="J5926" s="2" t="str">
        <f>VLOOKUP(A5926,'Cor da Pele e Motivacao'!$A$2:$I$11399,6, FALSE)</f>
        <v>Parda</v>
      </c>
      <c r="K5926" s="2" t="str">
        <f>VLOOKUP(A5926,'Cor da Pele e Motivacao'!$A$2:$I$11399,8, FALSE)</f>
        <v>ATIVIDADES CRIMINAIS</v>
      </c>
      <c r="L5926" s="2">
        <v>1</v>
      </c>
    </row>
    <row r="5927" spans="1:12" ht="15.75" customHeight="1" x14ac:dyDescent="0.25">
      <c r="A5927" t="str">
        <f>CONCATENATE(B5927,C5927,D5927,H5927,I5927,L5927)</f>
        <v>672019HOMICIDIO451</v>
      </c>
      <c r="B5927" s="2">
        <v>6</v>
      </c>
      <c r="C5927" s="2">
        <v>7</v>
      </c>
      <c r="D5927" s="2">
        <v>2019</v>
      </c>
      <c r="E5927" s="2" t="s">
        <v>174</v>
      </c>
      <c r="F5927" s="2" t="s">
        <v>10</v>
      </c>
      <c r="G5927" s="2" t="s">
        <v>11</v>
      </c>
      <c r="H5927" s="2" t="s">
        <v>12</v>
      </c>
      <c r="I5927" s="2">
        <v>45</v>
      </c>
      <c r="J5927" s="2" t="str">
        <f>VLOOKUP(A5927,'Cor da Pele e Motivacao'!$A$2:$I$11399,6, FALSE)</f>
        <v>Parda</v>
      </c>
      <c r="K5927" s="2" t="str">
        <f>VLOOKUP(A5927,'Cor da Pele e Motivacao'!$A$2:$I$11399,8, FALSE)</f>
        <v>ATIVIDADES CRIMINAIS</v>
      </c>
      <c r="L5927" s="2">
        <v>1</v>
      </c>
    </row>
    <row r="5928" spans="1:12" ht="15.75" customHeight="1" x14ac:dyDescent="0.25">
      <c r="A5928" t="str">
        <f>CONCATENATE(B5928,C5928,D5928,H5928,I5928,L5928)</f>
        <v>672019HOMICIDIO161</v>
      </c>
      <c r="B5928" s="2">
        <v>6</v>
      </c>
      <c r="C5928" s="2">
        <v>7</v>
      </c>
      <c r="D5928" s="2">
        <v>2019</v>
      </c>
      <c r="E5928" s="2" t="s">
        <v>20</v>
      </c>
      <c r="F5928" s="2" t="s">
        <v>14</v>
      </c>
      <c r="G5928" s="2" t="s">
        <v>28</v>
      </c>
      <c r="H5928" s="2" t="s">
        <v>12</v>
      </c>
      <c r="I5928" s="2">
        <v>16</v>
      </c>
      <c r="J5928" s="2" t="str">
        <f>VLOOKUP(A5928,'Cor da Pele e Motivacao'!$A$2:$I$11399,6, FALSE)</f>
        <v>Parda</v>
      </c>
      <c r="K5928" s="2" t="str">
        <f>VLOOKUP(A5928,'Cor da Pele e Motivacao'!$A$2:$I$11399,8, FALSE)</f>
        <v>ATIVIDADES CRIMINAIS</v>
      </c>
      <c r="L5928" s="2">
        <v>1</v>
      </c>
    </row>
    <row r="5929" spans="1:12" ht="15.75" customHeight="1" x14ac:dyDescent="0.25">
      <c r="A5929" t="str">
        <f>CONCATENATE(B5929,C5929,D5929,H5929,I5929,L5929)</f>
        <v>672019HOMICIDIO171</v>
      </c>
      <c r="B5929" s="2">
        <v>6</v>
      </c>
      <c r="C5929" s="2">
        <v>7</v>
      </c>
      <c r="D5929" s="2">
        <v>2019</v>
      </c>
      <c r="E5929" s="2" t="s">
        <v>20</v>
      </c>
      <c r="F5929" s="2" t="s">
        <v>14</v>
      </c>
      <c r="G5929" s="2" t="s">
        <v>11</v>
      </c>
      <c r="H5929" s="2" t="s">
        <v>12</v>
      </c>
      <c r="I5929" s="2">
        <v>17</v>
      </c>
      <c r="J5929" s="2" t="str">
        <f>VLOOKUP(A5929,'Cor da Pele e Motivacao'!$A$2:$I$11399,6, FALSE)</f>
        <v>Parda</v>
      </c>
      <c r="K5929" s="2" t="str">
        <f>VLOOKUP(A5929,'Cor da Pele e Motivacao'!$A$2:$I$11399,8, FALSE)</f>
        <v>ATIVIDADES CRIMINAIS</v>
      </c>
      <c r="L5929" s="2">
        <v>1</v>
      </c>
    </row>
    <row r="5930" spans="1:12" ht="15.75" customHeight="1" x14ac:dyDescent="0.25">
      <c r="A5930" t="str">
        <f>CONCATENATE(B5930,C5930,D5930,H5930,I5930,L5930)</f>
        <v>672019HOMICIDIO261</v>
      </c>
      <c r="B5930" s="2">
        <v>6</v>
      </c>
      <c r="C5930" s="2">
        <v>7</v>
      </c>
      <c r="D5930" s="2">
        <v>2019</v>
      </c>
      <c r="E5930" s="2" t="s">
        <v>61</v>
      </c>
      <c r="F5930" s="2" t="s">
        <v>10</v>
      </c>
      <c r="G5930" s="2" t="s">
        <v>11</v>
      </c>
      <c r="H5930" s="2" t="s">
        <v>12</v>
      </c>
      <c r="I5930" s="2">
        <v>26</v>
      </c>
      <c r="J5930" s="2" t="str">
        <f>VLOOKUP(A5930,'Cor da Pele e Motivacao'!$A$2:$I$11399,6, FALSE)</f>
        <v>Parda</v>
      </c>
      <c r="K5930" s="2" t="str">
        <f>VLOOKUP(A5930,'Cor da Pele e Motivacao'!$A$2:$I$11399,8, FALSE)</f>
        <v>VIOLÊNCIA INTERPESSOAL</v>
      </c>
      <c r="L5930" s="2">
        <v>1</v>
      </c>
    </row>
    <row r="5931" spans="1:12" ht="15.75" customHeight="1" x14ac:dyDescent="0.25">
      <c r="A5931" t="str">
        <f>CONCATENATE(B5931,C5931,D5931,H5931,I5931,L5931)</f>
        <v>672019HOMICIDIO211</v>
      </c>
      <c r="B5931" s="2">
        <v>6</v>
      </c>
      <c r="C5931" s="2">
        <v>7</v>
      </c>
      <c r="D5931" s="2">
        <v>2019</v>
      </c>
      <c r="E5931" s="2" t="s">
        <v>93</v>
      </c>
      <c r="F5931" s="2" t="s">
        <v>22</v>
      </c>
      <c r="G5931" s="2" t="s">
        <v>11</v>
      </c>
      <c r="H5931" s="2" t="s">
        <v>12</v>
      </c>
      <c r="I5931" s="2">
        <v>21</v>
      </c>
      <c r="J5931" s="2" t="str">
        <f>VLOOKUP(A5931,'Cor da Pele e Motivacao'!$A$2:$I$11399,6, FALSE)</f>
        <v>Parda</v>
      </c>
      <c r="K5931" s="2" t="str">
        <f>VLOOKUP(A5931,'Cor da Pele e Motivacao'!$A$2:$I$11399,8, FALSE)</f>
        <v>ATIVIDADES CRIMINAIS</v>
      </c>
      <c r="L5931" s="2">
        <v>1</v>
      </c>
    </row>
    <row r="5932" spans="1:12" ht="15.75" customHeight="1" x14ac:dyDescent="0.25">
      <c r="A5932" t="str">
        <f>CONCATENATE(B5932,C5932,D5932,H5932,I5932,L5932)</f>
        <v>672019HOMICIDIO431</v>
      </c>
      <c r="B5932" s="2">
        <v>6</v>
      </c>
      <c r="C5932" s="2">
        <v>7</v>
      </c>
      <c r="D5932" s="2">
        <v>2019</v>
      </c>
      <c r="E5932" s="2" t="s">
        <v>49</v>
      </c>
      <c r="F5932" s="2" t="s">
        <v>16</v>
      </c>
      <c r="G5932" s="2" t="s">
        <v>11</v>
      </c>
      <c r="H5932" s="2" t="s">
        <v>12</v>
      </c>
      <c r="I5932" s="2">
        <v>43</v>
      </c>
      <c r="J5932" s="2" t="str">
        <f>VLOOKUP(A5932,'Cor da Pele e Motivacao'!$A$2:$I$11399,6, FALSE)</f>
        <v>Parda</v>
      </c>
      <c r="K5932" s="2" t="str">
        <f>VLOOKUP(A5932,'Cor da Pele e Motivacao'!$A$2:$I$11399,8, FALSE)</f>
        <v>ATIVIDADES CRIMINAIS</v>
      </c>
      <c r="L5932" s="2">
        <v>1</v>
      </c>
    </row>
    <row r="5933" spans="1:12" ht="15.75" customHeight="1" x14ac:dyDescent="0.25">
      <c r="A5933" t="str">
        <f>CONCATENATE(B5933,C5933,D5933,H5933,I5933,L5933)</f>
        <v>672019HOMICIDIO161</v>
      </c>
      <c r="B5933" s="2">
        <v>6</v>
      </c>
      <c r="C5933" s="2">
        <v>7</v>
      </c>
      <c r="D5933" s="2">
        <v>2019</v>
      </c>
      <c r="E5933" s="2" t="s">
        <v>149</v>
      </c>
      <c r="F5933" s="2" t="s">
        <v>16</v>
      </c>
      <c r="G5933" s="2" t="s">
        <v>11</v>
      </c>
      <c r="H5933" s="2" t="s">
        <v>12</v>
      </c>
      <c r="I5933" s="2">
        <v>16</v>
      </c>
      <c r="J5933" s="2" t="str">
        <f>VLOOKUP(A5933,'Cor da Pele e Motivacao'!$A$2:$I$11399,6, FALSE)</f>
        <v>Parda</v>
      </c>
      <c r="K5933" s="2" t="str">
        <f>VLOOKUP(A5933,'Cor da Pele e Motivacao'!$A$2:$I$11399,8, FALSE)</f>
        <v>ATIVIDADES CRIMINAIS</v>
      </c>
      <c r="L5933" s="2">
        <v>1</v>
      </c>
    </row>
    <row r="5934" spans="1:12" ht="15.75" customHeight="1" x14ac:dyDescent="0.25">
      <c r="A5934" t="str">
        <f>CONCATENATE(B5934,C5934,D5934,H5934,I5934,L5934)</f>
        <v>772019HOMICIDIO571</v>
      </c>
      <c r="B5934" s="2">
        <v>7</v>
      </c>
      <c r="C5934" s="2">
        <v>7</v>
      </c>
      <c r="D5934" s="2">
        <v>2019</v>
      </c>
      <c r="E5934" s="2" t="s">
        <v>48</v>
      </c>
      <c r="F5934" s="2" t="s">
        <v>22</v>
      </c>
      <c r="G5934" s="2" t="s">
        <v>11</v>
      </c>
      <c r="H5934" s="2" t="s">
        <v>12</v>
      </c>
      <c r="I5934" s="2">
        <v>57</v>
      </c>
      <c r="J5934" s="2" t="str">
        <f>VLOOKUP(A5934,'Cor da Pele e Motivacao'!$A$2:$I$11399,6, FALSE)</f>
        <v>Parda</v>
      </c>
      <c r="K5934" s="2" t="str">
        <f>VLOOKUP(A5934,'Cor da Pele e Motivacao'!$A$2:$I$11399,8, FALSE)</f>
        <v>ATIVIDADES CRIMINAIS</v>
      </c>
      <c r="L5934" s="2">
        <v>1</v>
      </c>
    </row>
    <row r="5935" spans="1:12" ht="15.75" customHeight="1" x14ac:dyDescent="0.25">
      <c r="A5935" t="str">
        <f>CONCATENATE(B5935,C5935,D5935,H5935,I5935,L5935)</f>
        <v>772019HOMICIDIO201</v>
      </c>
      <c r="B5935" s="2">
        <v>7</v>
      </c>
      <c r="C5935" s="2">
        <v>7</v>
      </c>
      <c r="D5935" s="2">
        <v>2019</v>
      </c>
      <c r="E5935" s="2" t="s">
        <v>99</v>
      </c>
      <c r="F5935" s="2" t="s">
        <v>16</v>
      </c>
      <c r="G5935" s="2" t="s">
        <v>11</v>
      </c>
      <c r="H5935" s="2" t="s">
        <v>12</v>
      </c>
      <c r="I5935" s="2">
        <v>20</v>
      </c>
      <c r="J5935" s="2" t="str">
        <f>VLOOKUP(A5935,'Cor da Pele e Motivacao'!$A$2:$I$11399,6, FALSE)</f>
        <v>Parda</v>
      </c>
      <c r="K5935" s="2" t="str">
        <f>VLOOKUP(A5935,'Cor da Pele e Motivacao'!$A$2:$I$11399,8, FALSE)</f>
        <v>VIOLÊNCIA INTERPESSOAL</v>
      </c>
      <c r="L5935" s="2">
        <v>1</v>
      </c>
    </row>
    <row r="5936" spans="1:12" ht="15.75" customHeight="1" x14ac:dyDescent="0.25">
      <c r="A5936" t="str">
        <f>CONCATENATE(B5936,C5936,D5936,H5936,I5936,L5936)</f>
        <v>772019HOMICIDIO241</v>
      </c>
      <c r="B5936" s="2">
        <v>7</v>
      </c>
      <c r="C5936" s="2">
        <v>7</v>
      </c>
      <c r="D5936" s="2">
        <v>2019</v>
      </c>
      <c r="E5936" s="2" t="s">
        <v>43</v>
      </c>
      <c r="F5936" s="2" t="s">
        <v>22</v>
      </c>
      <c r="G5936" s="2" t="s">
        <v>11</v>
      </c>
      <c r="H5936" s="2" t="s">
        <v>12</v>
      </c>
      <c r="I5936" s="2">
        <v>24</v>
      </c>
      <c r="J5936" s="2" t="str">
        <f>VLOOKUP(A5936,'Cor da Pele e Motivacao'!$A$2:$I$11399,6, FALSE)</f>
        <v>Parda</v>
      </c>
      <c r="K5936" s="2" t="str">
        <f>VLOOKUP(A5936,'Cor da Pele e Motivacao'!$A$2:$I$11399,8, FALSE)</f>
        <v>ATIVIDADES CRIMINAIS</v>
      </c>
      <c r="L5936" s="2">
        <v>1</v>
      </c>
    </row>
    <row r="5937" spans="1:12" ht="15.75" customHeight="1" x14ac:dyDescent="0.25">
      <c r="A5937" t="str">
        <f>CONCATENATE(B5937,C5937,D5937,H5937,I5937,L5937)</f>
        <v>772019HOMICIDIO352</v>
      </c>
      <c r="B5937" s="2">
        <v>7</v>
      </c>
      <c r="C5937" s="2">
        <v>7</v>
      </c>
      <c r="D5937" s="2">
        <v>2019</v>
      </c>
      <c r="E5937" s="2" t="s">
        <v>23</v>
      </c>
      <c r="F5937" s="2" t="s">
        <v>14</v>
      </c>
      <c r="G5937" s="2" t="s">
        <v>11</v>
      </c>
      <c r="H5937" s="2" t="s">
        <v>12</v>
      </c>
      <c r="I5937" s="2">
        <v>35</v>
      </c>
      <c r="J5937" s="2" t="str">
        <f>VLOOKUP(A5937,'Cor da Pele e Motivacao'!$A$2:$I$11399,6, FALSE)</f>
        <v>Negra</v>
      </c>
      <c r="K5937" s="2" t="str">
        <f>VLOOKUP(A5937,'Cor da Pele e Motivacao'!$A$2:$I$11399,8, FALSE)</f>
        <v>ATIVIDADES CRIMINAIS</v>
      </c>
      <c r="L5937" s="2">
        <v>2</v>
      </c>
    </row>
    <row r="5938" spans="1:12" ht="15.75" customHeight="1" x14ac:dyDescent="0.25">
      <c r="A5938" t="str">
        <f>CONCATENATE(B5938,C5938,D5938,H5938,I5938,L5938)</f>
        <v>772019HOMICIDIO271</v>
      </c>
      <c r="B5938" s="2">
        <v>7</v>
      </c>
      <c r="C5938" s="2">
        <v>7</v>
      </c>
      <c r="D5938" s="2">
        <v>2019</v>
      </c>
      <c r="E5938" s="2" t="s">
        <v>25</v>
      </c>
      <c r="F5938" s="2" t="s">
        <v>25</v>
      </c>
      <c r="G5938" s="2" t="s">
        <v>11</v>
      </c>
      <c r="H5938" s="2" t="s">
        <v>12</v>
      </c>
      <c r="I5938" s="2">
        <v>27</v>
      </c>
      <c r="J5938" s="2" t="str">
        <f>VLOOKUP(A5938,'Cor da Pele e Motivacao'!$A$2:$I$11399,6, FALSE)</f>
        <v>Parda</v>
      </c>
      <c r="K5938" s="2" t="str">
        <f>VLOOKUP(A5938,'Cor da Pele e Motivacao'!$A$2:$I$11399,8, FALSE)</f>
        <v>EXCLUDENTE DE ILICITUDE</v>
      </c>
      <c r="L5938" s="2">
        <v>1</v>
      </c>
    </row>
    <row r="5939" spans="1:12" ht="15.75" customHeight="1" x14ac:dyDescent="0.25">
      <c r="A5939" t="str">
        <f>CONCATENATE(B5939,C5939,D5939,H5939,I5939,L5939)</f>
        <v>772019HOMICIDIO301</v>
      </c>
      <c r="B5939" s="2">
        <v>7</v>
      </c>
      <c r="C5939" s="2">
        <v>7</v>
      </c>
      <c r="D5939" s="2">
        <v>2019</v>
      </c>
      <c r="E5939" s="2" t="s">
        <v>25</v>
      </c>
      <c r="F5939" s="2" t="s">
        <v>25</v>
      </c>
      <c r="G5939" s="2" t="s">
        <v>11</v>
      </c>
      <c r="H5939" s="2" t="s">
        <v>12</v>
      </c>
      <c r="I5939" s="2">
        <v>30</v>
      </c>
      <c r="J5939" s="2" t="str">
        <f>VLOOKUP(A5939,'Cor da Pele e Motivacao'!$A$2:$I$11399,6, FALSE)</f>
        <v>Parda</v>
      </c>
      <c r="K5939" s="2" t="str">
        <f>VLOOKUP(A5939,'Cor da Pele e Motivacao'!$A$2:$I$11399,8, FALSE)</f>
        <v>OUTRAS MOTIVAÇÕES</v>
      </c>
      <c r="L5939" s="2">
        <v>1</v>
      </c>
    </row>
    <row r="5940" spans="1:12" ht="15.75" customHeight="1" x14ac:dyDescent="0.25">
      <c r="A5940" t="str">
        <f>CONCATENATE(B5940,C5940,D5940,H5940,I5940,L5940)</f>
        <v>772019HOMICIDIO401</v>
      </c>
      <c r="B5940" s="2">
        <v>7</v>
      </c>
      <c r="C5940" s="2">
        <v>7</v>
      </c>
      <c r="D5940" s="2">
        <v>2019</v>
      </c>
      <c r="E5940" s="2" t="s">
        <v>25</v>
      </c>
      <c r="F5940" s="2" t="s">
        <v>25</v>
      </c>
      <c r="G5940" s="2" t="s">
        <v>11</v>
      </c>
      <c r="H5940" s="2" t="s">
        <v>12</v>
      </c>
      <c r="I5940" s="2">
        <v>40</v>
      </c>
      <c r="J5940" s="2" t="str">
        <f>VLOOKUP(A5940,'Cor da Pele e Motivacao'!$A$2:$I$11399,6, FALSE)</f>
        <v>Parda</v>
      </c>
      <c r="K5940" s="2" t="str">
        <f>VLOOKUP(A5940,'Cor da Pele e Motivacao'!$A$2:$I$11399,8, FALSE)</f>
        <v>ATIVIDADES CRIMINAIS</v>
      </c>
      <c r="L5940" s="2">
        <v>1</v>
      </c>
    </row>
    <row r="5941" spans="1:12" ht="15.75" customHeight="1" x14ac:dyDescent="0.25">
      <c r="A5941" t="str">
        <f>CONCATENATE(B5941,C5941,D5941,H5941,I5941,L5941)</f>
        <v>872019HOMICIDIO151</v>
      </c>
      <c r="B5941" s="2">
        <v>8</v>
      </c>
      <c r="C5941" s="2">
        <v>7</v>
      </c>
      <c r="D5941" s="2">
        <v>2019</v>
      </c>
      <c r="E5941" s="2" t="s">
        <v>15</v>
      </c>
      <c r="F5941" s="2" t="s">
        <v>16</v>
      </c>
      <c r="G5941" s="2" t="s">
        <v>11</v>
      </c>
      <c r="H5941" s="2" t="s">
        <v>12</v>
      </c>
      <c r="I5941" s="2">
        <v>15</v>
      </c>
      <c r="J5941" s="2" t="str">
        <f>VLOOKUP(A5941,'Cor da Pele e Motivacao'!$A$2:$I$11399,6, FALSE)</f>
        <v>Parda</v>
      </c>
      <c r="K5941" s="2" t="str">
        <f>VLOOKUP(A5941,'Cor da Pele e Motivacao'!$A$2:$I$11399,8, FALSE)</f>
        <v>ATIVIDADES CRIMINAIS</v>
      </c>
      <c r="L5941" s="2">
        <v>1</v>
      </c>
    </row>
    <row r="5942" spans="1:12" ht="15.75" customHeight="1" x14ac:dyDescent="0.25">
      <c r="A5942" t="str">
        <f>CONCATENATE(B5942,C5942,D5942,H5942,I5942,L5942)</f>
        <v>872019HOMICIDIO311</v>
      </c>
      <c r="B5942" s="2">
        <v>8</v>
      </c>
      <c r="C5942" s="2">
        <v>7</v>
      </c>
      <c r="D5942" s="2">
        <v>2019</v>
      </c>
      <c r="E5942" s="2" t="s">
        <v>34</v>
      </c>
      <c r="F5942" s="2" t="s">
        <v>14</v>
      </c>
      <c r="G5942" s="2" t="s">
        <v>11</v>
      </c>
      <c r="H5942" s="2" t="s">
        <v>12</v>
      </c>
      <c r="I5942" s="2">
        <v>31</v>
      </c>
      <c r="J5942" s="2" t="str">
        <f>VLOOKUP(A5942,'Cor da Pele e Motivacao'!$A$2:$I$11399,6, FALSE)</f>
        <v>Parda</v>
      </c>
      <c r="K5942" s="2" t="str">
        <f>VLOOKUP(A5942,'Cor da Pele e Motivacao'!$A$2:$I$11399,8, FALSE)</f>
        <v>VIOLÊNCIA INTERPESSOAL</v>
      </c>
      <c r="L5942" s="2">
        <v>1</v>
      </c>
    </row>
    <row r="5943" spans="1:12" ht="15.75" customHeight="1" x14ac:dyDescent="0.25">
      <c r="A5943" t="str">
        <f>CONCATENATE(B5943,C5943,D5943,H5943,I5943,L5943)</f>
        <v>872019HOMICIDIO451</v>
      </c>
      <c r="B5943" s="2">
        <v>8</v>
      </c>
      <c r="C5943" s="2">
        <v>7</v>
      </c>
      <c r="D5943" s="2">
        <v>2019</v>
      </c>
      <c r="E5943" s="2" t="s">
        <v>67</v>
      </c>
      <c r="F5943" s="2" t="s">
        <v>16</v>
      </c>
      <c r="G5943" s="2" t="s">
        <v>11</v>
      </c>
      <c r="H5943" s="2" t="s">
        <v>12</v>
      </c>
      <c r="I5943" s="2">
        <v>45</v>
      </c>
      <c r="J5943" s="2" t="str">
        <f>VLOOKUP(A5943,'Cor da Pele e Motivacao'!$A$2:$I$11399,6, FALSE)</f>
        <v>Parda</v>
      </c>
      <c r="K5943" s="2" t="str">
        <f>VLOOKUP(A5943,'Cor da Pele e Motivacao'!$A$2:$I$11399,8, FALSE)</f>
        <v>VIOLÊNCIA INTERPESSOAL</v>
      </c>
      <c r="L5943" s="2">
        <v>1</v>
      </c>
    </row>
    <row r="5944" spans="1:12" ht="15.75" customHeight="1" x14ac:dyDescent="0.25">
      <c r="A5944" t="str">
        <f>CONCATENATE(B5944,C5944,D5944,H5944,I5944,L5944)</f>
        <v>872019HOMICIDIO241</v>
      </c>
      <c r="B5944" s="2">
        <v>8</v>
      </c>
      <c r="C5944" s="2">
        <v>7</v>
      </c>
      <c r="D5944" s="2">
        <v>2019</v>
      </c>
      <c r="E5944" s="2" t="s">
        <v>36</v>
      </c>
      <c r="F5944" s="2" t="s">
        <v>14</v>
      </c>
      <c r="G5944" s="2" t="s">
        <v>11</v>
      </c>
      <c r="H5944" s="2" t="s">
        <v>12</v>
      </c>
      <c r="I5944" s="2">
        <v>24</v>
      </c>
      <c r="J5944" s="2" t="str">
        <f>VLOOKUP(A5944,'Cor da Pele e Motivacao'!$A$2:$I$11399,6, FALSE)</f>
        <v>Parda</v>
      </c>
      <c r="K5944" s="2" t="str">
        <f>VLOOKUP(A5944,'Cor da Pele e Motivacao'!$A$2:$I$11399,8, FALSE)</f>
        <v>ATIVIDADES CRIMINAIS</v>
      </c>
      <c r="L5944" s="2">
        <v>1</v>
      </c>
    </row>
    <row r="5945" spans="1:12" ht="15.75" customHeight="1" x14ac:dyDescent="0.25">
      <c r="A5945" t="str">
        <f>CONCATENATE(B5945,C5945,D5945,H5945,I5945,L5945)</f>
        <v>872019HOMICIDIO251</v>
      </c>
      <c r="B5945" s="2">
        <v>8</v>
      </c>
      <c r="C5945" s="2">
        <v>7</v>
      </c>
      <c r="D5945" s="2">
        <v>2019</v>
      </c>
      <c r="E5945" s="2" t="s">
        <v>111</v>
      </c>
      <c r="F5945" s="2" t="s">
        <v>10</v>
      </c>
      <c r="G5945" s="2" t="s">
        <v>11</v>
      </c>
      <c r="H5945" s="2" t="s">
        <v>12</v>
      </c>
      <c r="I5945" s="2">
        <v>25</v>
      </c>
      <c r="J5945" s="2" t="str">
        <f>VLOOKUP(A5945,'Cor da Pele e Motivacao'!$A$2:$I$11399,6, FALSE)</f>
        <v>Parda</v>
      </c>
      <c r="K5945" s="2" t="str">
        <f>VLOOKUP(A5945,'Cor da Pele e Motivacao'!$A$2:$I$11399,8, FALSE)</f>
        <v>VIOLÊNCIA INTERPESSOAL</v>
      </c>
      <c r="L5945" s="2">
        <v>1</v>
      </c>
    </row>
    <row r="5946" spans="1:12" ht="15.75" customHeight="1" x14ac:dyDescent="0.25">
      <c r="A5946" t="str">
        <f>CONCATENATE(B5946,C5946,D5946,H5946,I5946,L5946)</f>
        <v>972019HOMICIDIO181</v>
      </c>
      <c r="B5946" s="2">
        <v>9</v>
      </c>
      <c r="C5946" s="2">
        <v>7</v>
      </c>
      <c r="D5946" s="2">
        <v>2019</v>
      </c>
      <c r="E5946" s="2" t="s">
        <v>39</v>
      </c>
      <c r="F5946" s="2" t="s">
        <v>22</v>
      </c>
      <c r="G5946" s="2" t="s">
        <v>11</v>
      </c>
      <c r="H5946" s="2" t="s">
        <v>12</v>
      </c>
      <c r="I5946" s="2">
        <v>18</v>
      </c>
      <c r="J5946" s="2" t="str">
        <f>VLOOKUP(A5946,'Cor da Pele e Motivacao'!$A$2:$I$11399,6, FALSE)</f>
        <v>Negra</v>
      </c>
      <c r="K5946" s="2" t="str">
        <f>VLOOKUP(A5946,'Cor da Pele e Motivacao'!$A$2:$I$11399,8, FALSE)</f>
        <v>ATIVIDADES CRIMINAIS</v>
      </c>
      <c r="L5946" s="2">
        <v>1</v>
      </c>
    </row>
    <row r="5947" spans="1:12" ht="15.75" customHeight="1" x14ac:dyDescent="0.25">
      <c r="A5947" t="str">
        <f>CONCATENATE(B5947,C5947,D5947,H5947,I5947,L5947)</f>
        <v>972019HOMICIDIO211</v>
      </c>
      <c r="B5947" s="2">
        <v>9</v>
      </c>
      <c r="C5947" s="2">
        <v>7</v>
      </c>
      <c r="D5947" s="2">
        <v>2019</v>
      </c>
      <c r="E5947" s="2" t="s">
        <v>13</v>
      </c>
      <c r="F5947" s="2" t="s">
        <v>14</v>
      </c>
      <c r="G5947" s="2" t="s">
        <v>11</v>
      </c>
      <c r="H5947" s="2" t="s">
        <v>12</v>
      </c>
      <c r="I5947" s="2">
        <v>21</v>
      </c>
      <c r="J5947" s="2" t="str">
        <f>VLOOKUP(A5947,'Cor da Pele e Motivacao'!$A$2:$I$11399,6, FALSE)</f>
        <v>Parda</v>
      </c>
      <c r="K5947" s="2" t="str">
        <f>VLOOKUP(A5947,'Cor da Pele e Motivacao'!$A$2:$I$11399,8, FALSE)</f>
        <v>ATIVIDADES CRIMINAIS</v>
      </c>
      <c r="L5947" s="2">
        <v>1</v>
      </c>
    </row>
    <row r="5948" spans="1:12" ht="15.75" customHeight="1" x14ac:dyDescent="0.25">
      <c r="A5948" t="str">
        <f>CONCATENATE(B5948,C5948,D5948,H5948,I5948,L5948)</f>
        <v>972019HOMICIDIO261</v>
      </c>
      <c r="B5948" s="2">
        <v>9</v>
      </c>
      <c r="C5948" s="2">
        <v>7</v>
      </c>
      <c r="D5948" s="2">
        <v>2019</v>
      </c>
      <c r="E5948" s="2" t="s">
        <v>72</v>
      </c>
      <c r="F5948" s="2" t="s">
        <v>16</v>
      </c>
      <c r="G5948" s="2" t="s">
        <v>11</v>
      </c>
      <c r="H5948" s="2" t="s">
        <v>12</v>
      </c>
      <c r="I5948" s="2">
        <v>26</v>
      </c>
      <c r="J5948" s="2" t="str">
        <f>VLOOKUP(A5948,'Cor da Pele e Motivacao'!$A$2:$I$11399,6, FALSE)</f>
        <v>Parda</v>
      </c>
      <c r="K5948" s="2" t="str">
        <f>VLOOKUP(A5948,'Cor da Pele e Motivacao'!$A$2:$I$11399,8, FALSE)</f>
        <v>VIOLÊNCIA INTERPESSOAL</v>
      </c>
      <c r="L5948" s="2">
        <v>1</v>
      </c>
    </row>
    <row r="5949" spans="1:12" ht="15.75" customHeight="1" x14ac:dyDescent="0.25">
      <c r="A5949" t="str">
        <f>CONCATENATE(B5949,C5949,D5949,H5949,I5949,L5949)</f>
        <v>972019HOMICIDIO241</v>
      </c>
      <c r="B5949" s="2">
        <v>9</v>
      </c>
      <c r="C5949" s="2">
        <v>7</v>
      </c>
      <c r="D5949" s="2">
        <v>2019</v>
      </c>
      <c r="E5949" s="2" t="s">
        <v>20</v>
      </c>
      <c r="F5949" s="2" t="s">
        <v>14</v>
      </c>
      <c r="G5949" s="2" t="s">
        <v>11</v>
      </c>
      <c r="H5949" s="2" t="s">
        <v>12</v>
      </c>
      <c r="I5949" s="2">
        <v>24</v>
      </c>
      <c r="J5949" s="2" t="str">
        <f>VLOOKUP(A5949,'Cor da Pele e Motivacao'!$A$2:$I$11399,6, FALSE)</f>
        <v>Parda</v>
      </c>
      <c r="K5949" s="2" t="str">
        <f>VLOOKUP(A5949,'Cor da Pele e Motivacao'!$A$2:$I$11399,8, FALSE)</f>
        <v>ATIVIDADES CRIMINAIS</v>
      </c>
      <c r="L5949" s="2">
        <v>1</v>
      </c>
    </row>
    <row r="5950" spans="1:12" ht="15.75" customHeight="1" x14ac:dyDescent="0.25">
      <c r="A5950" t="str">
        <f>CONCATENATE(B5950,C5950,D5950,H5950,I5950,L5950)</f>
        <v>972019HOMICIDIO491</v>
      </c>
      <c r="B5950" s="2">
        <v>9</v>
      </c>
      <c r="C5950" s="2">
        <v>7</v>
      </c>
      <c r="D5950" s="2">
        <v>2019</v>
      </c>
      <c r="E5950" s="2" t="s">
        <v>20</v>
      </c>
      <c r="F5950" s="2" t="s">
        <v>14</v>
      </c>
      <c r="G5950" s="2" t="s">
        <v>11</v>
      </c>
      <c r="H5950" s="2" t="s">
        <v>12</v>
      </c>
      <c r="I5950" s="2">
        <v>49</v>
      </c>
      <c r="J5950" s="2" t="str">
        <f>VLOOKUP(A5950,'Cor da Pele e Motivacao'!$A$2:$I$11399,6, FALSE)</f>
        <v>Parda</v>
      </c>
      <c r="K5950" s="2" t="str">
        <f>VLOOKUP(A5950,'Cor da Pele e Motivacao'!$A$2:$I$11399,8, FALSE)</f>
        <v>ATIVIDADES CRIMINAIS</v>
      </c>
      <c r="L5950" s="2">
        <v>1</v>
      </c>
    </row>
    <row r="5951" spans="1:12" ht="15.75" customHeight="1" x14ac:dyDescent="0.25">
      <c r="A5951" t="str">
        <f>CONCATENATE(B5951,C5951,D5951,H5951,I5951,L5951)</f>
        <v>972019HOMICIDIO441</v>
      </c>
      <c r="B5951" s="2">
        <v>9</v>
      </c>
      <c r="C5951" s="2">
        <v>7</v>
      </c>
      <c r="D5951" s="2">
        <v>2019</v>
      </c>
      <c r="E5951" s="2" t="s">
        <v>80</v>
      </c>
      <c r="F5951" s="2" t="s">
        <v>14</v>
      </c>
      <c r="G5951" s="2" t="s">
        <v>11</v>
      </c>
      <c r="H5951" s="2" t="s">
        <v>12</v>
      </c>
      <c r="I5951" s="2">
        <v>44</v>
      </c>
      <c r="J5951" s="2" t="str">
        <f>VLOOKUP(A5951,'Cor da Pele e Motivacao'!$A$2:$I$11399,6, FALSE)</f>
        <v>Parda</v>
      </c>
      <c r="K5951" s="2" t="str">
        <f>VLOOKUP(A5951,'Cor da Pele e Motivacao'!$A$2:$I$11399,8, FALSE)</f>
        <v>ATIVIDADES CRIMINAIS</v>
      </c>
      <c r="L5951" s="2">
        <v>1</v>
      </c>
    </row>
    <row r="5952" spans="1:12" ht="15.75" customHeight="1" x14ac:dyDescent="0.25">
      <c r="A5952" t="str">
        <f>CONCATENATE(B5952,C5952,D5952,H5952,I5952,L5952)</f>
        <v>972019HOMICIDIO291</v>
      </c>
      <c r="B5952" s="2">
        <v>9</v>
      </c>
      <c r="C5952" s="2">
        <v>7</v>
      </c>
      <c r="D5952" s="2">
        <v>2019</v>
      </c>
      <c r="E5952" s="2" t="s">
        <v>25</v>
      </c>
      <c r="F5952" s="2" t="s">
        <v>25</v>
      </c>
      <c r="G5952" s="2" t="s">
        <v>11</v>
      </c>
      <c r="H5952" s="2" t="s">
        <v>12</v>
      </c>
      <c r="I5952" s="2">
        <v>29</v>
      </c>
      <c r="J5952" s="2" t="str">
        <f>VLOOKUP(A5952,'Cor da Pele e Motivacao'!$A$2:$I$11399,6, FALSE)</f>
        <v>Parda</v>
      </c>
      <c r="K5952" s="2" t="str">
        <f>VLOOKUP(A5952,'Cor da Pele e Motivacao'!$A$2:$I$11399,8, FALSE)</f>
        <v>ATIVIDADES CRIMINAIS</v>
      </c>
      <c r="L5952" s="2">
        <v>1</v>
      </c>
    </row>
    <row r="5953" spans="1:12" ht="15.75" customHeight="1" x14ac:dyDescent="0.25">
      <c r="A5953" t="str">
        <f>CONCATENATE(B5953,C5953,D5953,H5953,I5953,L5953)</f>
        <v>972019HOMICIDIO311</v>
      </c>
      <c r="B5953" s="2">
        <v>9</v>
      </c>
      <c r="C5953" s="2">
        <v>7</v>
      </c>
      <c r="D5953" s="2">
        <v>2019</v>
      </c>
      <c r="E5953" s="2" t="s">
        <v>25</v>
      </c>
      <c r="F5953" s="2" t="s">
        <v>25</v>
      </c>
      <c r="G5953" s="2" t="s">
        <v>11</v>
      </c>
      <c r="H5953" s="2" t="s">
        <v>12</v>
      </c>
      <c r="I5953" s="2">
        <v>31</v>
      </c>
      <c r="J5953" s="2" t="str">
        <f>VLOOKUP(A5953,'Cor da Pele e Motivacao'!$A$2:$I$11399,6, FALSE)</f>
        <v>Parda</v>
      </c>
      <c r="K5953" s="2" t="str">
        <f>VLOOKUP(A5953,'Cor da Pele e Motivacao'!$A$2:$I$11399,8, FALSE)</f>
        <v>ATIVIDADES CRIMINAIS</v>
      </c>
      <c r="L5953" s="2">
        <v>1</v>
      </c>
    </row>
    <row r="5954" spans="1:12" ht="15.75" customHeight="1" x14ac:dyDescent="0.25">
      <c r="A5954" t="str">
        <f>CONCATENATE(B5954,C5954,D5954,H5954,I5954,L5954)</f>
        <v>972019LATROCINIO591</v>
      </c>
      <c r="B5954" s="2">
        <v>9</v>
      </c>
      <c r="C5954" s="2">
        <v>7</v>
      </c>
      <c r="D5954" s="2">
        <v>2019</v>
      </c>
      <c r="E5954" s="2" t="s">
        <v>25</v>
      </c>
      <c r="F5954" s="2" t="s">
        <v>25</v>
      </c>
      <c r="G5954" s="2" t="s">
        <v>11</v>
      </c>
      <c r="H5954" s="2" t="s">
        <v>33</v>
      </c>
      <c r="I5954" s="2">
        <v>59</v>
      </c>
      <c r="J5954" s="2" t="str">
        <f>VLOOKUP(A5954,'Cor da Pele e Motivacao'!$A$2:$I$11399,6, FALSE)</f>
        <v>Parda</v>
      </c>
      <c r="K5954" s="2" t="str">
        <f>VLOOKUP(A5954,'Cor da Pele e Motivacao'!$A$2:$I$11399,8, FALSE)</f>
        <v>PATRIMÔNIO</v>
      </c>
      <c r="L5954" s="2">
        <v>1</v>
      </c>
    </row>
    <row r="5955" spans="1:12" ht="15.75" customHeight="1" x14ac:dyDescent="0.25">
      <c r="A5955" t="str">
        <f>CONCATENATE(B5955,C5955,D5955,H5955,I5955,L5955)</f>
        <v>972019HOMICIDIO401</v>
      </c>
      <c r="B5955" s="2">
        <v>9</v>
      </c>
      <c r="C5955" s="2">
        <v>7</v>
      </c>
      <c r="D5955" s="2">
        <v>2019</v>
      </c>
      <c r="E5955" s="2" t="s">
        <v>47</v>
      </c>
      <c r="F5955" s="2" t="s">
        <v>16</v>
      </c>
      <c r="G5955" s="2" t="s">
        <v>11</v>
      </c>
      <c r="H5955" s="2" t="s">
        <v>12</v>
      </c>
      <c r="I5955" s="2">
        <v>40</v>
      </c>
      <c r="J5955" s="2" t="str">
        <f>VLOOKUP(A5955,'Cor da Pele e Motivacao'!$A$2:$I$11399,6, FALSE)</f>
        <v>Branca</v>
      </c>
      <c r="K5955" s="2" t="str">
        <f>VLOOKUP(A5955,'Cor da Pele e Motivacao'!$A$2:$I$11399,8, FALSE)</f>
        <v>OUTRAS MOTIVAÇÕES</v>
      </c>
      <c r="L5955" s="2">
        <v>1</v>
      </c>
    </row>
    <row r="5956" spans="1:12" ht="15.75" customHeight="1" x14ac:dyDescent="0.25">
      <c r="A5956" t="str">
        <f>CONCATENATE(B5956,C5956,D5956,H5956,I5956,L5956)</f>
        <v>1072019HOMICIDIO631</v>
      </c>
      <c r="B5956" s="2">
        <v>10</v>
      </c>
      <c r="C5956" s="2">
        <v>7</v>
      </c>
      <c r="D5956" s="2">
        <v>2019</v>
      </c>
      <c r="E5956" s="2" t="s">
        <v>31</v>
      </c>
      <c r="F5956" s="2" t="s">
        <v>16</v>
      </c>
      <c r="G5956" s="2" t="s">
        <v>11</v>
      </c>
      <c r="H5956" s="2" t="s">
        <v>12</v>
      </c>
      <c r="I5956" s="2">
        <v>63</v>
      </c>
      <c r="J5956" s="2" t="str">
        <f>VLOOKUP(A5956,'Cor da Pele e Motivacao'!$A$2:$I$11399,6, FALSE)</f>
        <v>Parda</v>
      </c>
      <c r="K5956" s="2" t="str">
        <f>VLOOKUP(A5956,'Cor da Pele e Motivacao'!$A$2:$I$11399,8, FALSE)</f>
        <v>A DEFINIR</v>
      </c>
      <c r="L5956" s="2">
        <v>1</v>
      </c>
    </row>
    <row r="5957" spans="1:12" ht="15.75" customHeight="1" x14ac:dyDescent="0.25">
      <c r="A5957" t="str">
        <f>CONCATENATE(B5957,C5957,D5957,H5957,I5957,L5957)</f>
        <v>1072019LATROCINIO581</v>
      </c>
      <c r="B5957" s="2">
        <v>10</v>
      </c>
      <c r="C5957" s="2">
        <v>7</v>
      </c>
      <c r="D5957" s="2">
        <v>2019</v>
      </c>
      <c r="E5957" s="2" t="s">
        <v>15</v>
      </c>
      <c r="F5957" s="2" t="s">
        <v>16</v>
      </c>
      <c r="G5957" s="2" t="s">
        <v>11</v>
      </c>
      <c r="H5957" s="2" t="s">
        <v>33</v>
      </c>
      <c r="I5957" s="2">
        <v>58</v>
      </c>
      <c r="J5957" s="2" t="str">
        <f>VLOOKUP(A5957,'Cor da Pele e Motivacao'!$A$2:$I$11399,6, FALSE)</f>
        <v>Parda</v>
      </c>
      <c r="K5957" s="2" t="str">
        <f>VLOOKUP(A5957,'Cor da Pele e Motivacao'!$A$2:$I$11399,8, FALSE)</f>
        <v>PATRIMÔNIO</v>
      </c>
      <c r="L5957" s="2">
        <v>1</v>
      </c>
    </row>
    <row r="5958" spans="1:12" ht="15.75" customHeight="1" x14ac:dyDescent="0.25">
      <c r="A5958" t="str">
        <f>CONCATENATE(B5958,C5958,D5958,H5958,I5958,L5958)</f>
        <v>1072019HOMICIDIO321</v>
      </c>
      <c r="B5958" s="2">
        <v>10</v>
      </c>
      <c r="C5958" s="2">
        <v>7</v>
      </c>
      <c r="D5958" s="2">
        <v>2019</v>
      </c>
      <c r="E5958" s="2" t="s">
        <v>43</v>
      </c>
      <c r="F5958" s="2" t="s">
        <v>22</v>
      </c>
      <c r="G5958" s="2" t="s">
        <v>11</v>
      </c>
      <c r="H5958" s="2" t="s">
        <v>12</v>
      </c>
      <c r="I5958" s="2">
        <v>32</v>
      </c>
      <c r="J5958" s="2" t="str">
        <f>VLOOKUP(A5958,'Cor da Pele e Motivacao'!$A$2:$I$11399,6, FALSE)</f>
        <v>Parda</v>
      </c>
      <c r="K5958" s="2" t="str">
        <f>VLOOKUP(A5958,'Cor da Pele e Motivacao'!$A$2:$I$11399,8, FALSE)</f>
        <v>ATIVIDADES CRIMINAIS</v>
      </c>
      <c r="L5958" s="2">
        <v>1</v>
      </c>
    </row>
    <row r="5959" spans="1:12" ht="15.75" customHeight="1" x14ac:dyDescent="0.25">
      <c r="A5959" t="str">
        <f>CONCATENATE(B5959,C5959,D5959,H5959,I5959,L5959)</f>
        <v>1072019HOMICIDIO281</v>
      </c>
      <c r="B5959" s="2">
        <v>10</v>
      </c>
      <c r="C5959" s="2">
        <v>7</v>
      </c>
      <c r="D5959" s="2">
        <v>2019</v>
      </c>
      <c r="E5959" s="2" t="s">
        <v>57</v>
      </c>
      <c r="F5959" s="2" t="s">
        <v>22</v>
      </c>
      <c r="G5959" s="2" t="s">
        <v>11</v>
      </c>
      <c r="H5959" s="2" t="s">
        <v>12</v>
      </c>
      <c r="I5959" s="2">
        <v>28</v>
      </c>
      <c r="J5959" s="2" t="str">
        <f>VLOOKUP(A5959,'Cor da Pele e Motivacao'!$A$2:$I$11399,6, FALSE)</f>
        <v>Parda</v>
      </c>
      <c r="K5959" s="2" t="str">
        <f>VLOOKUP(A5959,'Cor da Pele e Motivacao'!$A$2:$I$11399,8, FALSE)</f>
        <v>A DEFINIR</v>
      </c>
      <c r="L5959" s="2">
        <v>1</v>
      </c>
    </row>
    <row r="5960" spans="1:12" ht="15.75" customHeight="1" x14ac:dyDescent="0.25">
      <c r="A5960" t="str">
        <f>CONCATENATE(B5960,C5960,D5960,H5960,I5960,L5960)</f>
        <v>1072019HOMICIDIO301</v>
      </c>
      <c r="B5960" s="2">
        <v>10</v>
      </c>
      <c r="C5960" s="2">
        <v>7</v>
      </c>
      <c r="D5960" s="2">
        <v>2019</v>
      </c>
      <c r="E5960" s="2" t="s">
        <v>57</v>
      </c>
      <c r="F5960" s="2" t="s">
        <v>22</v>
      </c>
      <c r="G5960" s="2" t="s">
        <v>11</v>
      </c>
      <c r="H5960" s="2" t="s">
        <v>12</v>
      </c>
      <c r="I5960" s="2">
        <v>30</v>
      </c>
      <c r="J5960" s="2" t="str">
        <f>VLOOKUP(A5960,'Cor da Pele e Motivacao'!$A$2:$I$11399,6, FALSE)</f>
        <v>Parda</v>
      </c>
      <c r="K5960" s="2" t="str">
        <f>VLOOKUP(A5960,'Cor da Pele e Motivacao'!$A$2:$I$11399,8, FALSE)</f>
        <v>A DEFINIR</v>
      </c>
      <c r="L5960" s="2">
        <v>1</v>
      </c>
    </row>
    <row r="5961" spans="1:12" ht="15.75" customHeight="1" x14ac:dyDescent="0.25">
      <c r="A5961" t="str">
        <f>CONCATENATE(B5961,C5961,D5961,H5961,I5961,L5961)</f>
        <v>1072019HOMICIDIO441</v>
      </c>
      <c r="B5961" s="2">
        <v>10</v>
      </c>
      <c r="C5961" s="2">
        <v>7</v>
      </c>
      <c r="D5961" s="2">
        <v>2019</v>
      </c>
      <c r="E5961" s="2" t="s">
        <v>79</v>
      </c>
      <c r="F5961" s="2" t="s">
        <v>16</v>
      </c>
      <c r="G5961" s="2" t="s">
        <v>11</v>
      </c>
      <c r="H5961" s="2" t="s">
        <v>12</v>
      </c>
      <c r="I5961" s="2">
        <v>44</v>
      </c>
      <c r="J5961" s="2" t="str">
        <f>VLOOKUP(A5961,'Cor da Pele e Motivacao'!$A$2:$I$11399,6, FALSE)</f>
        <v>Parda</v>
      </c>
      <c r="K5961" s="2" t="str">
        <f>VLOOKUP(A5961,'Cor da Pele e Motivacao'!$A$2:$I$11399,8, FALSE)</f>
        <v>ATIVIDADES CRIMINAIS</v>
      </c>
      <c r="L5961" s="2">
        <v>1</v>
      </c>
    </row>
    <row r="5962" spans="1:12" ht="15.75" customHeight="1" x14ac:dyDescent="0.25">
      <c r="A5962" t="str">
        <f>CONCATENATE(B5962,C5962,D5962,H5962,I5962,L5962)</f>
        <v>1072019HOMICIDIO201</v>
      </c>
      <c r="B5962" s="2">
        <v>10</v>
      </c>
      <c r="C5962" s="2">
        <v>7</v>
      </c>
      <c r="D5962" s="2">
        <v>2019</v>
      </c>
      <c r="E5962" s="2" t="s">
        <v>23</v>
      </c>
      <c r="F5962" s="2" t="s">
        <v>14</v>
      </c>
      <c r="G5962" s="2" t="s">
        <v>11</v>
      </c>
      <c r="H5962" s="2" t="s">
        <v>12</v>
      </c>
      <c r="I5962" s="2">
        <v>20</v>
      </c>
      <c r="J5962" s="2" t="str">
        <f>VLOOKUP(A5962,'Cor da Pele e Motivacao'!$A$2:$I$11399,6, FALSE)</f>
        <v>Parda</v>
      </c>
      <c r="K5962" s="2" t="str">
        <f>VLOOKUP(A5962,'Cor da Pele e Motivacao'!$A$2:$I$11399,8, FALSE)</f>
        <v>ATIVIDADES CRIMINAIS</v>
      </c>
      <c r="L5962" s="2">
        <v>1</v>
      </c>
    </row>
    <row r="5963" spans="1:12" ht="15.75" customHeight="1" x14ac:dyDescent="0.25">
      <c r="A5963" t="str">
        <f>CONCATENATE(B5963,C5963,D5963,H5963,I5963,L5963)</f>
        <v>1072019HOMICIDIO191</v>
      </c>
      <c r="B5963" s="2">
        <v>10</v>
      </c>
      <c r="C5963" s="2">
        <v>7</v>
      </c>
      <c r="D5963" s="2">
        <v>2019</v>
      </c>
      <c r="E5963" s="2" t="s">
        <v>25</v>
      </c>
      <c r="F5963" s="2" t="s">
        <v>25</v>
      </c>
      <c r="G5963" s="2" t="s">
        <v>11</v>
      </c>
      <c r="H5963" s="2" t="s">
        <v>12</v>
      </c>
      <c r="I5963" s="2">
        <v>19</v>
      </c>
      <c r="J5963" s="2" t="str">
        <f>VLOOKUP(A5963,'Cor da Pele e Motivacao'!$A$2:$I$11399,6, FALSE)</f>
        <v>Parda</v>
      </c>
      <c r="K5963" s="2" t="str">
        <f>VLOOKUP(A5963,'Cor da Pele e Motivacao'!$A$2:$I$11399,8, FALSE)</f>
        <v>ATIVIDADES CRIMINAIS</v>
      </c>
      <c r="L5963" s="2">
        <v>1</v>
      </c>
    </row>
    <row r="5964" spans="1:12" ht="15.75" customHeight="1" x14ac:dyDescent="0.25">
      <c r="A5964" t="str">
        <f>CONCATENATE(B5964,C5964,D5964,H5964,I5964,L5964)</f>
        <v>1072019HOMICIDIO211</v>
      </c>
      <c r="B5964" s="2">
        <v>10</v>
      </c>
      <c r="C5964" s="2">
        <v>7</v>
      </c>
      <c r="D5964" s="2">
        <v>2019</v>
      </c>
      <c r="E5964" s="2" t="s">
        <v>25</v>
      </c>
      <c r="F5964" s="2" t="s">
        <v>25</v>
      </c>
      <c r="G5964" s="2" t="s">
        <v>11</v>
      </c>
      <c r="H5964" s="2" t="s">
        <v>12</v>
      </c>
      <c r="I5964" s="2">
        <v>21</v>
      </c>
      <c r="J5964" s="2" t="str">
        <f>VLOOKUP(A5964,'Cor da Pele e Motivacao'!$A$2:$I$11399,6, FALSE)</f>
        <v>Parda</v>
      </c>
      <c r="K5964" s="2" t="str">
        <f>VLOOKUP(A5964,'Cor da Pele e Motivacao'!$A$2:$I$11399,8, FALSE)</f>
        <v>EXCLUDENTE DE ILICITUDE</v>
      </c>
      <c r="L5964" s="2">
        <v>1</v>
      </c>
    </row>
    <row r="5965" spans="1:12" ht="15.75" customHeight="1" x14ac:dyDescent="0.25">
      <c r="A5965" t="str">
        <f>CONCATENATE(B5965,C5965,D5965,H5965,I5965,L5965)</f>
        <v>1072019HOMICIDIO551</v>
      </c>
      <c r="B5965" s="2">
        <v>10</v>
      </c>
      <c r="C5965" s="2">
        <v>7</v>
      </c>
      <c r="D5965" s="2">
        <v>2019</v>
      </c>
      <c r="E5965" s="2" t="s">
        <v>25</v>
      </c>
      <c r="F5965" s="2" t="s">
        <v>25</v>
      </c>
      <c r="G5965" s="2" t="s">
        <v>11</v>
      </c>
      <c r="H5965" s="2" t="s">
        <v>12</v>
      </c>
      <c r="I5965" s="2">
        <v>55</v>
      </c>
      <c r="J5965" s="2" t="str">
        <f>VLOOKUP(A5965,'Cor da Pele e Motivacao'!$A$2:$I$11399,6, FALSE)</f>
        <v>Parda</v>
      </c>
      <c r="K5965" s="2" t="str">
        <f>VLOOKUP(A5965,'Cor da Pele e Motivacao'!$A$2:$I$11399,8, FALSE)</f>
        <v>ATIVIDADES CRIMINAIS</v>
      </c>
      <c r="L5965" s="2">
        <v>1</v>
      </c>
    </row>
    <row r="5966" spans="1:12" ht="15.75" customHeight="1" x14ac:dyDescent="0.25">
      <c r="A5966" t="str">
        <f>CONCATENATE(B5966,C5966,D5966,H5966,I5966,L5966)</f>
        <v>1172019HOMICIDIO201</v>
      </c>
      <c r="B5966" s="2">
        <v>11</v>
      </c>
      <c r="C5966" s="2">
        <v>7</v>
      </c>
      <c r="D5966" s="2">
        <v>2019</v>
      </c>
      <c r="E5966" s="2" t="s">
        <v>13</v>
      </c>
      <c r="F5966" s="2" t="s">
        <v>14</v>
      </c>
      <c r="G5966" s="2" t="s">
        <v>11</v>
      </c>
      <c r="H5966" s="2" t="s">
        <v>12</v>
      </c>
      <c r="I5966" s="2">
        <v>20</v>
      </c>
      <c r="J5966" s="2" t="str">
        <f>VLOOKUP(A5966,'Cor da Pele e Motivacao'!$A$2:$I$11399,6, FALSE)</f>
        <v>Parda</v>
      </c>
      <c r="K5966" s="2" t="str">
        <f>VLOOKUP(A5966,'Cor da Pele e Motivacao'!$A$2:$I$11399,8, FALSE)</f>
        <v>ATIVIDADES CRIMINAIS</v>
      </c>
      <c r="L5966" s="2">
        <v>1</v>
      </c>
    </row>
    <row r="5967" spans="1:12" ht="15.75" customHeight="1" x14ac:dyDescent="0.25">
      <c r="A5967" t="str">
        <f>CONCATENATE(B5967,C5967,D5967,H5967,I5967,L5967)</f>
        <v>1172019HOMICIDIO211</v>
      </c>
      <c r="B5967" s="2">
        <v>11</v>
      </c>
      <c r="C5967" s="2">
        <v>7</v>
      </c>
      <c r="D5967" s="2">
        <v>2019</v>
      </c>
      <c r="E5967" s="2" t="s">
        <v>13</v>
      </c>
      <c r="F5967" s="2" t="s">
        <v>14</v>
      </c>
      <c r="G5967" s="2" t="s">
        <v>11</v>
      </c>
      <c r="H5967" s="2" t="s">
        <v>12</v>
      </c>
      <c r="I5967" s="2">
        <v>21</v>
      </c>
      <c r="J5967" s="2" t="str">
        <f>VLOOKUP(A5967,'Cor da Pele e Motivacao'!$A$2:$I$11399,6, FALSE)</f>
        <v>Parda</v>
      </c>
      <c r="K5967" s="2" t="str">
        <f>VLOOKUP(A5967,'Cor da Pele e Motivacao'!$A$2:$I$11399,8, FALSE)</f>
        <v>ATIVIDADES CRIMINAIS</v>
      </c>
      <c r="L5967" s="2">
        <v>1</v>
      </c>
    </row>
    <row r="5968" spans="1:12" ht="15.75" customHeight="1" x14ac:dyDescent="0.25">
      <c r="A5968" t="str">
        <f>CONCATENATE(B5968,C5968,D5968,H5968,I5968,L5968)</f>
        <v>1172019HOMICIDIO211</v>
      </c>
      <c r="B5968" s="2">
        <v>11</v>
      </c>
      <c r="C5968" s="2">
        <v>7</v>
      </c>
      <c r="D5968" s="2">
        <v>2019</v>
      </c>
      <c r="E5968" s="2" t="s">
        <v>43</v>
      </c>
      <c r="F5968" s="2" t="s">
        <v>22</v>
      </c>
      <c r="G5968" s="2" t="s">
        <v>11</v>
      </c>
      <c r="H5968" s="2" t="s">
        <v>12</v>
      </c>
      <c r="I5968" s="2">
        <v>21</v>
      </c>
      <c r="J5968" s="2" t="str">
        <f>VLOOKUP(A5968,'Cor da Pele e Motivacao'!$A$2:$I$11399,6, FALSE)</f>
        <v>Parda</v>
      </c>
      <c r="K5968" s="2" t="str">
        <f>VLOOKUP(A5968,'Cor da Pele e Motivacao'!$A$2:$I$11399,8, FALSE)</f>
        <v>ATIVIDADES CRIMINAIS</v>
      </c>
      <c r="L5968" s="2">
        <v>1</v>
      </c>
    </row>
    <row r="5969" spans="1:12" ht="15.75" customHeight="1" x14ac:dyDescent="0.25">
      <c r="A5969" t="str">
        <f>CONCATENATE(B5969,C5969,D5969,H5969,I5969,L5969)</f>
        <v>1172019HOMICIDIO201</v>
      </c>
      <c r="B5969" s="2">
        <v>11</v>
      </c>
      <c r="C5969" s="2">
        <v>7</v>
      </c>
      <c r="D5969" s="2">
        <v>2019</v>
      </c>
      <c r="E5969" s="2" t="s">
        <v>19</v>
      </c>
      <c r="F5969" s="2" t="s">
        <v>14</v>
      </c>
      <c r="G5969" s="2" t="s">
        <v>11</v>
      </c>
      <c r="H5969" s="2" t="s">
        <v>12</v>
      </c>
      <c r="I5969" s="2">
        <v>20</v>
      </c>
      <c r="J5969" s="2" t="str">
        <f>VLOOKUP(A5969,'Cor da Pele e Motivacao'!$A$2:$I$11399,6, FALSE)</f>
        <v>Parda</v>
      </c>
      <c r="K5969" s="2" t="str">
        <f>VLOOKUP(A5969,'Cor da Pele e Motivacao'!$A$2:$I$11399,8, FALSE)</f>
        <v>ATIVIDADES CRIMINAIS</v>
      </c>
      <c r="L5969" s="2">
        <v>1</v>
      </c>
    </row>
    <row r="5970" spans="1:12" ht="15.75" customHeight="1" x14ac:dyDescent="0.25">
      <c r="A5970" t="str">
        <f>CONCATENATE(B5970,C5970,D5970,H5970,I5970,L5970)</f>
        <v>1172019HOMICIDIO171</v>
      </c>
      <c r="B5970" s="2">
        <v>11</v>
      </c>
      <c r="C5970" s="2">
        <v>7</v>
      </c>
      <c r="D5970" s="2">
        <v>2019</v>
      </c>
      <c r="E5970" s="2" t="s">
        <v>23</v>
      </c>
      <c r="F5970" s="2" t="s">
        <v>14</v>
      </c>
      <c r="G5970" s="2" t="s">
        <v>11</v>
      </c>
      <c r="H5970" s="2" t="s">
        <v>12</v>
      </c>
      <c r="I5970" s="2">
        <v>17</v>
      </c>
      <c r="J5970" s="2" t="str">
        <f>VLOOKUP(A5970,'Cor da Pele e Motivacao'!$A$2:$I$11399,6, FALSE)</f>
        <v>Parda</v>
      </c>
      <c r="K5970" s="2" t="str">
        <f>VLOOKUP(A5970,'Cor da Pele e Motivacao'!$A$2:$I$11399,8, FALSE)</f>
        <v>OUTRAS MOTIVAÇÕES</v>
      </c>
      <c r="L5970" s="2">
        <v>1</v>
      </c>
    </row>
    <row r="5971" spans="1:12" ht="15.75" customHeight="1" x14ac:dyDescent="0.25">
      <c r="A5971" t="str">
        <f>CONCATENATE(B5971,C5971,D5971,H5971,I5971,L5971)</f>
        <v>1172019HOMICIDIO211</v>
      </c>
      <c r="B5971" s="2">
        <v>11</v>
      </c>
      <c r="C5971" s="2">
        <v>7</v>
      </c>
      <c r="D5971" s="2">
        <v>2019</v>
      </c>
      <c r="E5971" s="2" t="s">
        <v>36</v>
      </c>
      <c r="F5971" s="2" t="s">
        <v>14</v>
      </c>
      <c r="G5971" s="2" t="s">
        <v>11</v>
      </c>
      <c r="H5971" s="2" t="s">
        <v>12</v>
      </c>
      <c r="I5971" s="2">
        <v>21</v>
      </c>
      <c r="J5971" s="2" t="str">
        <f>VLOOKUP(A5971,'Cor da Pele e Motivacao'!$A$2:$I$11399,6, FALSE)</f>
        <v>Parda</v>
      </c>
      <c r="K5971" s="2" t="str">
        <f>VLOOKUP(A5971,'Cor da Pele e Motivacao'!$A$2:$I$11399,8, FALSE)</f>
        <v>ATIVIDADES CRIMINAIS</v>
      </c>
      <c r="L5971" s="2">
        <v>1</v>
      </c>
    </row>
    <row r="5972" spans="1:12" ht="15.75" customHeight="1" x14ac:dyDescent="0.25">
      <c r="A5972" t="str">
        <f>CONCATENATE(B5972,C5972,D5972,H5972,I5972,L5972)</f>
        <v>1172019HOMICIDIO361</v>
      </c>
      <c r="B5972" s="2">
        <v>11</v>
      </c>
      <c r="C5972" s="2">
        <v>7</v>
      </c>
      <c r="D5972" s="2">
        <v>2019</v>
      </c>
      <c r="E5972" s="2" t="s">
        <v>25</v>
      </c>
      <c r="F5972" s="2" t="s">
        <v>25</v>
      </c>
      <c r="G5972" s="2" t="s">
        <v>11</v>
      </c>
      <c r="H5972" s="2" t="s">
        <v>12</v>
      </c>
      <c r="I5972" s="2">
        <v>36</v>
      </c>
      <c r="J5972" s="2" t="str">
        <f>VLOOKUP(A5972,'Cor da Pele e Motivacao'!$A$2:$I$11399,6, FALSE)</f>
        <v>Parda</v>
      </c>
      <c r="K5972" s="2" t="str">
        <f>VLOOKUP(A5972,'Cor da Pele e Motivacao'!$A$2:$I$11399,8, FALSE)</f>
        <v>ATIVIDADES CRIMINAIS</v>
      </c>
      <c r="L5972" s="2">
        <v>1</v>
      </c>
    </row>
    <row r="5973" spans="1:12" ht="15.75" customHeight="1" x14ac:dyDescent="0.25">
      <c r="A5973" t="str">
        <f>CONCATENATE(B5973,C5973,D5973,H5973,I5973,L5973)</f>
        <v>1172019HOMICIDIO991</v>
      </c>
      <c r="B5973" s="2">
        <v>11</v>
      </c>
      <c r="C5973" s="2">
        <v>7</v>
      </c>
      <c r="D5973" s="2">
        <v>2019</v>
      </c>
      <c r="E5973" s="2" t="s">
        <v>25</v>
      </c>
      <c r="F5973" s="2" t="s">
        <v>25</v>
      </c>
      <c r="G5973" s="2" t="s">
        <v>11</v>
      </c>
      <c r="H5973" s="2" t="s">
        <v>12</v>
      </c>
      <c r="I5973" s="2">
        <v>99</v>
      </c>
      <c r="J5973" s="2" t="str">
        <f>VLOOKUP(A5973,'Cor da Pele e Motivacao'!$A$2:$I$11399,6, FALSE)</f>
        <v>Parda</v>
      </c>
      <c r="K5973" s="2" t="str">
        <f>VLOOKUP(A5973,'Cor da Pele e Motivacao'!$A$2:$I$11399,8, FALSE)</f>
        <v>ATIVIDADES CRIMINAIS</v>
      </c>
      <c r="L5973" s="2">
        <v>1</v>
      </c>
    </row>
    <row r="5974" spans="1:12" ht="15.75" customHeight="1" x14ac:dyDescent="0.25">
      <c r="A5974" t="str">
        <f>CONCATENATE(B5974,C5974,D5974,H5974,I5974,L5974)</f>
        <v>1272019HOMICIDIO301</v>
      </c>
      <c r="B5974" s="2">
        <v>12</v>
      </c>
      <c r="C5974" s="2">
        <v>7</v>
      </c>
      <c r="D5974" s="2">
        <v>2019</v>
      </c>
      <c r="E5974" s="2" t="s">
        <v>30</v>
      </c>
      <c r="F5974" s="2" t="s">
        <v>10</v>
      </c>
      <c r="G5974" s="2" t="s">
        <v>11</v>
      </c>
      <c r="H5974" s="2" t="s">
        <v>12</v>
      </c>
      <c r="I5974" s="2">
        <v>30</v>
      </c>
      <c r="J5974" s="2" t="str">
        <f>VLOOKUP(A5974,'Cor da Pele e Motivacao'!$A$2:$I$11399,6, FALSE)</f>
        <v>Parda</v>
      </c>
      <c r="K5974" s="2" t="str">
        <f>VLOOKUP(A5974,'Cor da Pele e Motivacao'!$A$2:$I$11399,8, FALSE)</f>
        <v>VIOLÊNCIA INTERPESSOAL</v>
      </c>
      <c r="L5974" s="2">
        <v>1</v>
      </c>
    </row>
    <row r="5975" spans="1:12" ht="15.75" customHeight="1" x14ac:dyDescent="0.25">
      <c r="A5975" t="str">
        <f>CONCATENATE(B5975,C5975,D5975,H5975,I5975,L5975)</f>
        <v>1272019HOMICIDIO261</v>
      </c>
      <c r="B5975" s="2">
        <v>12</v>
      </c>
      <c r="C5975" s="2">
        <v>7</v>
      </c>
      <c r="D5975" s="2">
        <v>2019</v>
      </c>
      <c r="E5975" s="2" t="s">
        <v>83</v>
      </c>
      <c r="F5975" s="2" t="s">
        <v>14</v>
      </c>
      <c r="G5975" s="2" t="s">
        <v>11</v>
      </c>
      <c r="H5975" s="2" t="s">
        <v>12</v>
      </c>
      <c r="I5975" s="2">
        <v>26</v>
      </c>
      <c r="J5975" s="2" t="str">
        <f>VLOOKUP(A5975,'Cor da Pele e Motivacao'!$A$2:$I$11399,6, FALSE)</f>
        <v>Parda</v>
      </c>
      <c r="K5975" s="2" t="str">
        <f>VLOOKUP(A5975,'Cor da Pele e Motivacao'!$A$2:$I$11399,8, FALSE)</f>
        <v>ATIVIDADES CRIMINAIS</v>
      </c>
      <c r="L5975" s="2">
        <v>1</v>
      </c>
    </row>
    <row r="5976" spans="1:12" ht="15.75" customHeight="1" x14ac:dyDescent="0.25">
      <c r="A5976" t="str">
        <f>CONCATENATE(B5976,C5976,D5976,H5976,I5976,L5976)</f>
        <v>1272019HOMICIDIO491</v>
      </c>
      <c r="B5976" s="2">
        <v>12</v>
      </c>
      <c r="C5976" s="2">
        <v>7</v>
      </c>
      <c r="D5976" s="2">
        <v>2019</v>
      </c>
      <c r="E5976" s="2" t="s">
        <v>83</v>
      </c>
      <c r="F5976" s="2" t="s">
        <v>14</v>
      </c>
      <c r="G5976" s="2" t="s">
        <v>11</v>
      </c>
      <c r="H5976" s="2" t="s">
        <v>12</v>
      </c>
      <c r="I5976" s="2">
        <v>49</v>
      </c>
      <c r="J5976" s="2" t="str">
        <f>VLOOKUP(A5976,'Cor da Pele e Motivacao'!$A$2:$I$11399,6, FALSE)</f>
        <v>Parda</v>
      </c>
      <c r="K5976" s="2" t="str">
        <f>VLOOKUP(A5976,'Cor da Pele e Motivacao'!$A$2:$I$11399,8, FALSE)</f>
        <v>ATIVIDADES CRIMINAIS</v>
      </c>
      <c r="L5976" s="2">
        <v>1</v>
      </c>
    </row>
    <row r="5977" spans="1:12" ht="15.75" customHeight="1" x14ac:dyDescent="0.25">
      <c r="A5977" t="str">
        <f>CONCATENATE(B5977,C5977,D5977,H5977,I5977,L5977)</f>
        <v>1272019FEMINICIDIO221</v>
      </c>
      <c r="B5977" s="2">
        <v>12</v>
      </c>
      <c r="C5977" s="2">
        <v>7</v>
      </c>
      <c r="D5977" s="2">
        <v>2019</v>
      </c>
      <c r="E5977" s="2" t="s">
        <v>18</v>
      </c>
      <c r="F5977" s="2" t="s">
        <v>16</v>
      </c>
      <c r="G5977" s="2" t="s">
        <v>28</v>
      </c>
      <c r="H5977" s="2" t="s">
        <v>29</v>
      </c>
      <c r="I5977" s="2">
        <v>22</v>
      </c>
      <c r="J5977" s="2" t="str">
        <f>VLOOKUP(A5977,'Cor da Pele e Motivacao'!$A$2:$I$11399,6, FALSE)</f>
        <v>Parda</v>
      </c>
      <c r="K5977" s="2" t="str">
        <f>VLOOKUP(A5977,'Cor da Pele e Motivacao'!$A$2:$I$11399,8, FALSE)</f>
        <v>FEMINICIDIO</v>
      </c>
      <c r="L5977" s="2">
        <v>1</v>
      </c>
    </row>
    <row r="5978" spans="1:12" ht="15.75" customHeight="1" x14ac:dyDescent="0.25">
      <c r="A5978" t="str">
        <f>CONCATENATE(B5978,C5978,D5978,H5978,I5978,L5978)</f>
        <v>1272019HOMICIDIO241</v>
      </c>
      <c r="B5978" s="2">
        <v>12</v>
      </c>
      <c r="C5978" s="2">
        <v>7</v>
      </c>
      <c r="D5978" s="2">
        <v>2019</v>
      </c>
      <c r="E5978" s="2" t="s">
        <v>20</v>
      </c>
      <c r="F5978" s="2" t="s">
        <v>14</v>
      </c>
      <c r="G5978" s="2" t="s">
        <v>11</v>
      </c>
      <c r="H5978" s="2" t="s">
        <v>12</v>
      </c>
      <c r="I5978" s="2">
        <v>24</v>
      </c>
      <c r="J5978" s="2" t="str">
        <f>VLOOKUP(A5978,'Cor da Pele e Motivacao'!$A$2:$I$11399,6, FALSE)</f>
        <v>Parda</v>
      </c>
      <c r="K5978" s="2" t="str">
        <f>VLOOKUP(A5978,'Cor da Pele e Motivacao'!$A$2:$I$11399,8, FALSE)</f>
        <v>ATIVIDADES CRIMINAIS</v>
      </c>
      <c r="L5978" s="2">
        <v>1</v>
      </c>
    </row>
    <row r="5979" spans="1:12" ht="15.75" customHeight="1" x14ac:dyDescent="0.25">
      <c r="A5979" t="str">
        <f>CONCATENATE(B5979,C5979,D5979,H5979,I5979,L5979)</f>
        <v>1272019HOMICIDIO211</v>
      </c>
      <c r="B5979" s="2">
        <v>12</v>
      </c>
      <c r="C5979" s="2">
        <v>7</v>
      </c>
      <c r="D5979" s="2">
        <v>2019</v>
      </c>
      <c r="E5979" s="2" t="s">
        <v>23</v>
      </c>
      <c r="F5979" s="2" t="s">
        <v>14</v>
      </c>
      <c r="G5979" s="2" t="s">
        <v>11</v>
      </c>
      <c r="H5979" s="2" t="s">
        <v>12</v>
      </c>
      <c r="I5979" s="2">
        <v>21</v>
      </c>
      <c r="J5979" s="2" t="str">
        <f>VLOOKUP(A5979,'Cor da Pele e Motivacao'!$A$2:$I$11399,6, FALSE)</f>
        <v>Parda</v>
      </c>
      <c r="K5979" s="2" t="str">
        <f>VLOOKUP(A5979,'Cor da Pele e Motivacao'!$A$2:$I$11399,8, FALSE)</f>
        <v>ATIVIDADES CRIMINAIS</v>
      </c>
      <c r="L5979" s="2">
        <v>1</v>
      </c>
    </row>
    <row r="5980" spans="1:12" ht="15.75" customHeight="1" x14ac:dyDescent="0.25">
      <c r="A5980" t="str">
        <f>CONCATENATE(B5980,C5980,D5980,H5980,I5980,L5980)</f>
        <v>1272019HOMICIDIO251</v>
      </c>
      <c r="B5980" s="2">
        <v>12</v>
      </c>
      <c r="C5980" s="2">
        <v>7</v>
      </c>
      <c r="D5980" s="2">
        <v>2019</v>
      </c>
      <c r="E5980" s="2" t="s">
        <v>116</v>
      </c>
      <c r="F5980" s="2" t="s">
        <v>16</v>
      </c>
      <c r="G5980" s="2" t="s">
        <v>11</v>
      </c>
      <c r="H5980" s="2" t="s">
        <v>12</v>
      </c>
      <c r="I5980" s="2">
        <v>25</v>
      </c>
      <c r="J5980" s="2" t="str">
        <f>VLOOKUP(A5980,'Cor da Pele e Motivacao'!$A$2:$I$11399,6, FALSE)</f>
        <v>Parda</v>
      </c>
      <c r="K5980" s="2" t="str">
        <f>VLOOKUP(A5980,'Cor da Pele e Motivacao'!$A$2:$I$11399,8, FALSE)</f>
        <v>OUTRAS MOTIVAÇÕES</v>
      </c>
      <c r="L5980" s="2">
        <v>1</v>
      </c>
    </row>
    <row r="5981" spans="1:12" ht="15.75" customHeight="1" x14ac:dyDescent="0.25">
      <c r="A5981" t="str">
        <f>CONCATENATE(B5981,C5981,D5981,H5981,I5981,L5981)</f>
        <v>1272019HOMICIDIO241</v>
      </c>
      <c r="B5981" s="2">
        <v>12</v>
      </c>
      <c r="C5981" s="2">
        <v>7</v>
      </c>
      <c r="D5981" s="2">
        <v>2019</v>
      </c>
      <c r="E5981" s="2" t="s">
        <v>24</v>
      </c>
      <c r="F5981" s="2" t="s">
        <v>10</v>
      </c>
      <c r="G5981" s="2" t="s">
        <v>11</v>
      </c>
      <c r="H5981" s="2" t="s">
        <v>12</v>
      </c>
      <c r="I5981" s="2">
        <v>24</v>
      </c>
      <c r="J5981" s="2" t="str">
        <f>VLOOKUP(A5981,'Cor da Pele e Motivacao'!$A$2:$I$11399,6, FALSE)</f>
        <v>Parda</v>
      </c>
      <c r="K5981" s="2" t="str">
        <f>VLOOKUP(A5981,'Cor da Pele e Motivacao'!$A$2:$I$11399,8, FALSE)</f>
        <v>ATIVIDADES CRIMINAIS</v>
      </c>
      <c r="L5981" s="2">
        <v>1</v>
      </c>
    </row>
    <row r="5982" spans="1:12" ht="15.75" customHeight="1" x14ac:dyDescent="0.25">
      <c r="A5982" t="str">
        <f>CONCATENATE(B5982,C5982,D5982,H5982,I5982,L5982)</f>
        <v>1272019HOMICIDIO161</v>
      </c>
      <c r="B5982" s="2">
        <v>12</v>
      </c>
      <c r="C5982" s="2">
        <v>7</v>
      </c>
      <c r="D5982" s="2">
        <v>2019</v>
      </c>
      <c r="E5982" s="2" t="s">
        <v>93</v>
      </c>
      <c r="F5982" s="2" t="s">
        <v>22</v>
      </c>
      <c r="G5982" s="2" t="s">
        <v>11</v>
      </c>
      <c r="H5982" s="2" t="s">
        <v>12</v>
      </c>
      <c r="I5982" s="2">
        <v>16</v>
      </c>
      <c r="J5982" s="2" t="str">
        <f>VLOOKUP(A5982,'Cor da Pele e Motivacao'!$A$2:$I$11399,6, FALSE)</f>
        <v>Parda</v>
      </c>
      <c r="K5982" s="2" t="str">
        <f>VLOOKUP(A5982,'Cor da Pele e Motivacao'!$A$2:$I$11399,8, FALSE)</f>
        <v>ATIVIDADES CRIMINAIS</v>
      </c>
      <c r="L5982" s="2">
        <v>1</v>
      </c>
    </row>
    <row r="5983" spans="1:12" ht="15.75" customHeight="1" x14ac:dyDescent="0.25">
      <c r="A5983" t="str">
        <f>CONCATENATE(B5983,C5983,D5983,H5983,I5983,L5983)</f>
        <v>1272019HOMICIDIO271</v>
      </c>
      <c r="B5983" s="2">
        <v>12</v>
      </c>
      <c r="C5983" s="2">
        <v>7</v>
      </c>
      <c r="D5983" s="2">
        <v>2019</v>
      </c>
      <c r="E5983" s="2" t="s">
        <v>25</v>
      </c>
      <c r="F5983" s="2" t="s">
        <v>25</v>
      </c>
      <c r="G5983" s="2" t="s">
        <v>11</v>
      </c>
      <c r="H5983" s="2" t="s">
        <v>12</v>
      </c>
      <c r="I5983" s="2">
        <v>27</v>
      </c>
      <c r="J5983" s="2" t="str">
        <f>VLOOKUP(A5983,'Cor da Pele e Motivacao'!$A$2:$I$11399,6, FALSE)</f>
        <v>Parda</v>
      </c>
      <c r="K5983" s="2" t="str">
        <f>VLOOKUP(A5983,'Cor da Pele e Motivacao'!$A$2:$I$11399,8, FALSE)</f>
        <v>ATIVIDADES CRIMINAIS</v>
      </c>
      <c r="L5983" s="2">
        <v>1</v>
      </c>
    </row>
    <row r="5984" spans="1:12" ht="15.75" customHeight="1" x14ac:dyDescent="0.25">
      <c r="A5984" t="str">
        <f>CONCATENATE(B5984,C5984,D5984,H5984,I5984,L5984)</f>
        <v>1272019HOMICIDIO511</v>
      </c>
      <c r="B5984" s="2">
        <v>12</v>
      </c>
      <c r="C5984" s="2">
        <v>7</v>
      </c>
      <c r="D5984" s="2">
        <v>2019</v>
      </c>
      <c r="E5984" s="2" t="s">
        <v>25</v>
      </c>
      <c r="F5984" s="2" t="s">
        <v>25</v>
      </c>
      <c r="G5984" s="2" t="s">
        <v>11</v>
      </c>
      <c r="H5984" s="2" t="s">
        <v>12</v>
      </c>
      <c r="I5984" s="2">
        <v>51</v>
      </c>
      <c r="J5984" s="2" t="str">
        <f>VLOOKUP(A5984,'Cor da Pele e Motivacao'!$A$2:$I$11399,6, FALSE)</f>
        <v>Parda</v>
      </c>
      <c r="K5984" s="2" t="str">
        <f>VLOOKUP(A5984,'Cor da Pele e Motivacao'!$A$2:$I$11399,8, FALSE)</f>
        <v>VIOLÊNCIA INTERPESSOAL</v>
      </c>
      <c r="L5984" s="2">
        <v>1</v>
      </c>
    </row>
    <row r="5985" spans="1:12" ht="15.75" customHeight="1" x14ac:dyDescent="0.25">
      <c r="A5985" t="str">
        <f>CONCATENATE(B5985,C5985,D5985,H5985,I5985,L5985)</f>
        <v>1272019FEMINICIDIO521</v>
      </c>
      <c r="B5985" s="2">
        <v>12</v>
      </c>
      <c r="C5985" s="2">
        <v>7</v>
      </c>
      <c r="D5985" s="2">
        <v>2019</v>
      </c>
      <c r="E5985" s="2" t="s">
        <v>165</v>
      </c>
      <c r="F5985" s="2" t="s">
        <v>16</v>
      </c>
      <c r="G5985" s="2" t="s">
        <v>28</v>
      </c>
      <c r="H5985" s="2" t="s">
        <v>29</v>
      </c>
      <c r="I5985" s="2">
        <v>52</v>
      </c>
      <c r="J5985" s="2" t="str">
        <f>VLOOKUP(A5985,'Cor da Pele e Motivacao'!$A$2:$I$11399,6, FALSE)</f>
        <v>Parda</v>
      </c>
      <c r="K5985" s="2" t="str">
        <f>VLOOKUP(A5985,'Cor da Pele e Motivacao'!$A$2:$I$11399,8, FALSE)</f>
        <v>FEMINICIDIO</v>
      </c>
      <c r="L5985" s="2">
        <v>1</v>
      </c>
    </row>
    <row r="5986" spans="1:12" ht="15.75" customHeight="1" x14ac:dyDescent="0.25">
      <c r="A5986" t="str">
        <f>CONCATENATE(B5986,C5986,D5986,H5986,I5986,L5986)</f>
        <v>1272019HOMICIDIO291</v>
      </c>
      <c r="B5986" s="2">
        <v>12</v>
      </c>
      <c r="C5986" s="2">
        <v>7</v>
      </c>
      <c r="D5986" s="2">
        <v>2019</v>
      </c>
      <c r="E5986" s="2" t="s">
        <v>118</v>
      </c>
      <c r="F5986" s="2" t="s">
        <v>10</v>
      </c>
      <c r="G5986" s="2" t="s">
        <v>11</v>
      </c>
      <c r="H5986" s="2" t="s">
        <v>12</v>
      </c>
      <c r="I5986" s="2">
        <v>29</v>
      </c>
      <c r="J5986" s="2" t="str">
        <f>VLOOKUP(A5986,'Cor da Pele e Motivacao'!$A$2:$I$11399,6, FALSE)</f>
        <v>Parda</v>
      </c>
      <c r="K5986" s="2" t="str">
        <f>VLOOKUP(A5986,'Cor da Pele e Motivacao'!$A$2:$I$11399,8, FALSE)</f>
        <v>VIOLÊNCIA INTERPESSOAL</v>
      </c>
      <c r="L5986" s="2">
        <v>1</v>
      </c>
    </row>
    <row r="5987" spans="1:12" ht="15.75" customHeight="1" x14ac:dyDescent="0.25">
      <c r="A5987" t="str">
        <f>CONCATENATE(B5987,C5987,D5987,H5987,I5987,L5987)</f>
        <v>1272019HOMICIDIO341</v>
      </c>
      <c r="B5987" s="2">
        <v>12</v>
      </c>
      <c r="C5987" s="2">
        <v>7</v>
      </c>
      <c r="D5987" s="2">
        <v>2019</v>
      </c>
      <c r="E5987" s="2" t="s">
        <v>27</v>
      </c>
      <c r="F5987" s="2" t="s">
        <v>14</v>
      </c>
      <c r="G5987" s="2" t="s">
        <v>11</v>
      </c>
      <c r="H5987" s="2" t="s">
        <v>12</v>
      </c>
      <c r="I5987" s="2">
        <v>34</v>
      </c>
      <c r="J5987" s="2" t="str">
        <f>VLOOKUP(A5987,'Cor da Pele e Motivacao'!$A$2:$I$11399,6, FALSE)</f>
        <v>Parda</v>
      </c>
      <c r="K5987" s="2" t="str">
        <f>VLOOKUP(A5987,'Cor da Pele e Motivacao'!$A$2:$I$11399,8, FALSE)</f>
        <v>ATIVIDADES CRIMINAIS</v>
      </c>
      <c r="L5987" s="2">
        <v>1</v>
      </c>
    </row>
    <row r="5988" spans="1:12" ht="15.75" customHeight="1" x14ac:dyDescent="0.25">
      <c r="A5988" t="str">
        <f>CONCATENATE(B5988,C5988,D5988,H5988,I5988,L5988)</f>
        <v>1372019LESOES CORPORAIS SEGUIDA DE MORTE341</v>
      </c>
      <c r="B5988" s="2">
        <v>13</v>
      </c>
      <c r="C5988" s="2">
        <v>7</v>
      </c>
      <c r="D5988" s="2">
        <v>2019</v>
      </c>
      <c r="E5988" s="2" t="s">
        <v>15</v>
      </c>
      <c r="F5988" s="2" t="s">
        <v>16</v>
      </c>
      <c r="G5988" s="2" t="s">
        <v>11</v>
      </c>
      <c r="H5988" s="2" t="s">
        <v>131</v>
      </c>
      <c r="I5988" s="2">
        <v>34</v>
      </c>
      <c r="J5988" s="2" t="str">
        <f>VLOOKUP(A5988,'Cor da Pele e Motivacao'!$A$2:$I$11399,6, FALSE)</f>
        <v>Parda</v>
      </c>
      <c r="K5988" s="2" t="str">
        <f>VLOOKUP(A5988,'Cor da Pele e Motivacao'!$A$2:$I$11399,8, FALSE)</f>
        <v>VIOLÊNCIA INTERPESSOAL</v>
      </c>
      <c r="L5988" s="2">
        <v>1</v>
      </c>
    </row>
    <row r="5989" spans="1:12" ht="15.75" customHeight="1" x14ac:dyDescent="0.25">
      <c r="A5989" t="str">
        <f>CONCATENATE(B5989,C5989,D5989,H5989,I5989,L5989)</f>
        <v>1372019HOMICIDIO241</v>
      </c>
      <c r="B5989" s="2">
        <v>13</v>
      </c>
      <c r="C5989" s="2">
        <v>7</v>
      </c>
      <c r="D5989" s="2">
        <v>2019</v>
      </c>
      <c r="E5989" s="2" t="s">
        <v>86</v>
      </c>
      <c r="F5989" s="2" t="s">
        <v>16</v>
      </c>
      <c r="G5989" s="2" t="s">
        <v>11</v>
      </c>
      <c r="H5989" s="2" t="s">
        <v>12</v>
      </c>
      <c r="I5989" s="2">
        <v>24</v>
      </c>
      <c r="J5989" s="2" t="str">
        <f>VLOOKUP(A5989,'Cor da Pele e Motivacao'!$A$2:$I$11399,6, FALSE)</f>
        <v>Parda</v>
      </c>
      <c r="K5989" s="2" t="str">
        <f>VLOOKUP(A5989,'Cor da Pele e Motivacao'!$A$2:$I$11399,8, FALSE)</f>
        <v>VIOLÊNCIA INTERPESSOAL</v>
      </c>
      <c r="L5989" s="2">
        <v>1</v>
      </c>
    </row>
    <row r="5990" spans="1:12" ht="15.75" customHeight="1" x14ac:dyDescent="0.25">
      <c r="A5990" t="str">
        <f>CONCATENATE(B5990,C5990,D5990,H5990,I5990,L5990)</f>
        <v>1372019HOMICIDIO271</v>
      </c>
      <c r="B5990" s="2">
        <v>13</v>
      </c>
      <c r="C5990" s="2">
        <v>7</v>
      </c>
      <c r="D5990" s="2">
        <v>2019</v>
      </c>
      <c r="E5990" s="2" t="s">
        <v>20</v>
      </c>
      <c r="F5990" s="2" t="s">
        <v>14</v>
      </c>
      <c r="G5990" s="2" t="s">
        <v>11</v>
      </c>
      <c r="H5990" s="2" t="s">
        <v>12</v>
      </c>
      <c r="I5990" s="2">
        <v>27</v>
      </c>
      <c r="J5990" s="2" t="str">
        <f>VLOOKUP(A5990,'Cor da Pele e Motivacao'!$A$2:$I$11399,6, FALSE)</f>
        <v>Parda</v>
      </c>
      <c r="K5990" s="2" t="str">
        <f>VLOOKUP(A5990,'Cor da Pele e Motivacao'!$A$2:$I$11399,8, FALSE)</f>
        <v>ATIVIDADES CRIMINAIS</v>
      </c>
      <c r="L5990" s="2">
        <v>1</v>
      </c>
    </row>
    <row r="5991" spans="1:12" ht="15.75" customHeight="1" x14ac:dyDescent="0.25">
      <c r="A5991" t="str">
        <f>CONCATENATE(B5991,C5991,D5991,H5991,I5991,L5991)</f>
        <v>1372019LATROCINIO311</v>
      </c>
      <c r="B5991" s="2">
        <v>13</v>
      </c>
      <c r="C5991" s="2">
        <v>7</v>
      </c>
      <c r="D5991" s="2">
        <v>2019</v>
      </c>
      <c r="E5991" s="2" t="s">
        <v>25</v>
      </c>
      <c r="F5991" s="2" t="s">
        <v>25</v>
      </c>
      <c r="G5991" s="2" t="s">
        <v>11</v>
      </c>
      <c r="H5991" s="2" t="s">
        <v>33</v>
      </c>
      <c r="I5991" s="2">
        <v>31</v>
      </c>
      <c r="J5991" s="2" t="str">
        <f>VLOOKUP(A5991,'Cor da Pele e Motivacao'!$A$2:$I$11399,6, FALSE)</f>
        <v>Parda</v>
      </c>
      <c r="K5991" s="2" t="str">
        <f>VLOOKUP(A5991,'Cor da Pele e Motivacao'!$A$2:$I$11399,8, FALSE)</f>
        <v>PATRIMÔNIO</v>
      </c>
      <c r="L5991" s="2">
        <v>1</v>
      </c>
    </row>
    <row r="5992" spans="1:12" ht="15.75" customHeight="1" x14ac:dyDescent="0.25">
      <c r="A5992" t="str">
        <f>CONCATENATE(B5992,C5992,D5992,H5992,I5992,L5992)</f>
        <v>1372019LATROCINIO631</v>
      </c>
      <c r="B5992" s="2">
        <v>13</v>
      </c>
      <c r="C5992" s="2">
        <v>7</v>
      </c>
      <c r="D5992" s="2">
        <v>2019</v>
      </c>
      <c r="E5992" s="2" t="s">
        <v>25</v>
      </c>
      <c r="F5992" s="2" t="s">
        <v>25</v>
      </c>
      <c r="G5992" s="2" t="s">
        <v>11</v>
      </c>
      <c r="H5992" s="2" t="s">
        <v>33</v>
      </c>
      <c r="I5992" s="2">
        <v>63</v>
      </c>
      <c r="J5992" s="2" t="str">
        <f>VLOOKUP(A5992,'Cor da Pele e Motivacao'!$A$2:$I$11399,6, FALSE)</f>
        <v>Parda</v>
      </c>
      <c r="K5992" s="2" t="str">
        <f>VLOOKUP(A5992,'Cor da Pele e Motivacao'!$A$2:$I$11399,8, FALSE)</f>
        <v>PATRIMÔNIO</v>
      </c>
      <c r="L5992" s="2">
        <v>1</v>
      </c>
    </row>
    <row r="5993" spans="1:12" ht="15.75" customHeight="1" x14ac:dyDescent="0.25">
      <c r="A5993" t="str">
        <f>CONCATENATE(B5993,C5993,D5993,H5993,I5993,L5993)</f>
        <v>1372019HOMICIDIO581</v>
      </c>
      <c r="B5993" s="2">
        <v>13</v>
      </c>
      <c r="C5993" s="2">
        <v>7</v>
      </c>
      <c r="D5993" s="2">
        <v>2019</v>
      </c>
      <c r="E5993" s="2" t="s">
        <v>111</v>
      </c>
      <c r="F5993" s="2" t="s">
        <v>10</v>
      </c>
      <c r="G5993" s="2" t="s">
        <v>11</v>
      </c>
      <c r="H5993" s="2" t="s">
        <v>12</v>
      </c>
      <c r="I5993" s="2">
        <v>58</v>
      </c>
      <c r="J5993" s="2" t="str">
        <f>VLOOKUP(A5993,'Cor da Pele e Motivacao'!$A$2:$I$11399,6, FALSE)</f>
        <v>Parda</v>
      </c>
      <c r="K5993" s="2" t="str">
        <f>VLOOKUP(A5993,'Cor da Pele e Motivacao'!$A$2:$I$11399,8, FALSE)</f>
        <v>ATIVIDADES CRIMINAIS</v>
      </c>
      <c r="L5993" s="2">
        <v>1</v>
      </c>
    </row>
    <row r="5994" spans="1:12" ht="15.75" customHeight="1" x14ac:dyDescent="0.25">
      <c r="A5994" t="str">
        <f>CONCATENATE(B5994,C5994,D5994,H5994,I5994,L5994)</f>
        <v>1372019HOMICIDIO311</v>
      </c>
      <c r="B5994" s="2">
        <v>13</v>
      </c>
      <c r="C5994" s="2">
        <v>7</v>
      </c>
      <c r="D5994" s="2">
        <v>2019</v>
      </c>
      <c r="E5994" s="2" t="s">
        <v>73</v>
      </c>
      <c r="F5994" s="2" t="s">
        <v>10</v>
      </c>
      <c r="G5994" s="2" t="s">
        <v>11</v>
      </c>
      <c r="H5994" s="2" t="s">
        <v>12</v>
      </c>
      <c r="I5994" s="2">
        <v>31</v>
      </c>
      <c r="J5994" s="2" t="str">
        <f>VLOOKUP(A5994,'Cor da Pele e Motivacao'!$A$2:$I$11399,6, FALSE)</f>
        <v>Parda</v>
      </c>
      <c r="K5994" s="2" t="str">
        <f>VLOOKUP(A5994,'Cor da Pele e Motivacao'!$A$2:$I$11399,8, FALSE)</f>
        <v>VIOLÊNCIA INTERPESSOAL</v>
      </c>
      <c r="L5994" s="2">
        <v>1</v>
      </c>
    </row>
    <row r="5995" spans="1:12" ht="15.75" customHeight="1" x14ac:dyDescent="0.25">
      <c r="A5995" t="str">
        <f>CONCATENATE(B5995,C5995,D5995,H5995,I5995,L5995)</f>
        <v>1372019HOMICIDIO231</v>
      </c>
      <c r="B5995" s="2">
        <v>13</v>
      </c>
      <c r="C5995" s="2">
        <v>7</v>
      </c>
      <c r="D5995" s="2">
        <v>2019</v>
      </c>
      <c r="E5995" s="2" t="s">
        <v>120</v>
      </c>
      <c r="F5995" s="2" t="s">
        <v>16</v>
      </c>
      <c r="G5995" s="2" t="s">
        <v>11</v>
      </c>
      <c r="H5995" s="2" t="s">
        <v>12</v>
      </c>
      <c r="I5995" s="2">
        <v>23</v>
      </c>
      <c r="J5995" s="2" t="str">
        <f>VLOOKUP(A5995,'Cor da Pele e Motivacao'!$A$2:$I$11399,6, FALSE)</f>
        <v>Parda</v>
      </c>
      <c r="K5995" s="2" t="str">
        <f>VLOOKUP(A5995,'Cor da Pele e Motivacao'!$A$2:$I$11399,8, FALSE)</f>
        <v>ATIVIDADES CRIMINAIS</v>
      </c>
      <c r="L5995" s="2">
        <v>1</v>
      </c>
    </row>
    <row r="5996" spans="1:12" ht="15.75" customHeight="1" x14ac:dyDescent="0.25">
      <c r="A5996" t="str">
        <f>CONCATENATE(B5996,C5996,D5996,H5996,I5996,L5996)</f>
        <v>1472019HOMICIDIO231</v>
      </c>
      <c r="B5996" s="2">
        <v>14</v>
      </c>
      <c r="C5996" s="2">
        <v>7</v>
      </c>
      <c r="D5996" s="2">
        <v>2019</v>
      </c>
      <c r="E5996" s="2" t="s">
        <v>41</v>
      </c>
      <c r="F5996" s="2" t="s">
        <v>22</v>
      </c>
      <c r="G5996" s="2" t="s">
        <v>11</v>
      </c>
      <c r="H5996" s="2" t="s">
        <v>12</v>
      </c>
      <c r="I5996" s="2">
        <v>23</v>
      </c>
      <c r="J5996" s="2" t="str">
        <f>VLOOKUP(A5996,'Cor da Pele e Motivacao'!$A$2:$I$11399,6, FALSE)</f>
        <v>Parda</v>
      </c>
      <c r="K5996" s="2" t="str">
        <f>VLOOKUP(A5996,'Cor da Pele e Motivacao'!$A$2:$I$11399,8, FALSE)</f>
        <v>ATIVIDADES CRIMINAIS</v>
      </c>
      <c r="L5996" s="2">
        <v>1</v>
      </c>
    </row>
    <row r="5997" spans="1:12" ht="15.75" customHeight="1" x14ac:dyDescent="0.25">
      <c r="A5997" t="str">
        <f>CONCATENATE(B5997,C5997,D5997,H5997,I5997,L5997)</f>
        <v>1472019HOMICIDIO251</v>
      </c>
      <c r="B5997" s="2">
        <v>14</v>
      </c>
      <c r="C5997" s="2">
        <v>7</v>
      </c>
      <c r="D5997" s="2">
        <v>2019</v>
      </c>
      <c r="E5997" s="2" t="s">
        <v>20</v>
      </c>
      <c r="F5997" s="2" t="s">
        <v>14</v>
      </c>
      <c r="G5997" s="2" t="s">
        <v>11</v>
      </c>
      <c r="H5997" s="2" t="s">
        <v>12</v>
      </c>
      <c r="I5997" s="2">
        <v>25</v>
      </c>
      <c r="J5997" s="2" t="str">
        <f>VLOOKUP(A5997,'Cor da Pele e Motivacao'!$A$2:$I$11399,6, FALSE)</f>
        <v>Parda</v>
      </c>
      <c r="K5997" s="2" t="str">
        <f>VLOOKUP(A5997,'Cor da Pele e Motivacao'!$A$2:$I$11399,8, FALSE)</f>
        <v>ATIVIDADES CRIMINAIS</v>
      </c>
      <c r="L5997" s="2">
        <v>1</v>
      </c>
    </row>
    <row r="5998" spans="1:12" ht="15.75" customHeight="1" x14ac:dyDescent="0.25">
      <c r="A5998" t="str">
        <f>CONCATENATE(B5998,C5998,D5998,H5998,I5998,L5998)</f>
        <v>1472019HOMICIDIO191</v>
      </c>
      <c r="B5998" s="2">
        <v>14</v>
      </c>
      <c r="C5998" s="2">
        <v>7</v>
      </c>
      <c r="D5998" s="2">
        <v>2019</v>
      </c>
      <c r="E5998" s="2" t="s">
        <v>23</v>
      </c>
      <c r="F5998" s="2" t="s">
        <v>14</v>
      </c>
      <c r="G5998" s="2" t="s">
        <v>11</v>
      </c>
      <c r="H5998" s="2" t="s">
        <v>12</v>
      </c>
      <c r="I5998" s="2">
        <v>19</v>
      </c>
      <c r="J5998" s="2" t="str">
        <f>VLOOKUP(A5998,'Cor da Pele e Motivacao'!$A$2:$I$11399,6, FALSE)</f>
        <v>Parda</v>
      </c>
      <c r="K5998" s="2" t="str">
        <f>VLOOKUP(A5998,'Cor da Pele e Motivacao'!$A$2:$I$11399,8, FALSE)</f>
        <v>VIOLÊNCIA INTERPESSOAL</v>
      </c>
      <c r="L5998" s="2">
        <v>1</v>
      </c>
    </row>
    <row r="5999" spans="1:12" ht="15.75" customHeight="1" x14ac:dyDescent="0.25">
      <c r="A5999" t="str">
        <f>CONCATENATE(B5999,C5999,D5999,H5999,I5999,L5999)</f>
        <v>1472019HOMICIDIO521</v>
      </c>
      <c r="B5999" s="2">
        <v>14</v>
      </c>
      <c r="C5999" s="2">
        <v>7</v>
      </c>
      <c r="D5999" s="2">
        <v>2019</v>
      </c>
      <c r="E5999" s="2" t="s">
        <v>124</v>
      </c>
      <c r="F5999" s="2" t="s">
        <v>10</v>
      </c>
      <c r="G5999" s="2" t="s">
        <v>11</v>
      </c>
      <c r="H5999" s="2" t="s">
        <v>12</v>
      </c>
      <c r="I5999" s="2">
        <v>52</v>
      </c>
      <c r="J5999" s="2" t="str">
        <f>VLOOKUP(A5999,'Cor da Pele e Motivacao'!$A$2:$I$11399,6, FALSE)</f>
        <v>Parda</v>
      </c>
      <c r="K5999" s="2" t="str">
        <f>VLOOKUP(A5999,'Cor da Pele e Motivacao'!$A$2:$I$11399,8, FALSE)</f>
        <v>ATIVIDADES CRIMINAIS</v>
      </c>
      <c r="L5999" s="2">
        <v>1</v>
      </c>
    </row>
    <row r="6000" spans="1:12" ht="15.75" customHeight="1" x14ac:dyDescent="0.25">
      <c r="A6000" t="str">
        <f>CONCATENATE(B6000,C6000,D6000,H6000,I6000,L6000)</f>
        <v>1472019HOMICIDIO241</v>
      </c>
      <c r="B6000" s="2">
        <v>14</v>
      </c>
      <c r="C6000" s="2">
        <v>7</v>
      </c>
      <c r="D6000" s="2">
        <v>2019</v>
      </c>
      <c r="E6000" s="2" t="s">
        <v>25</v>
      </c>
      <c r="F6000" s="2" t="s">
        <v>25</v>
      </c>
      <c r="G6000" s="2" t="s">
        <v>11</v>
      </c>
      <c r="H6000" s="2" t="s">
        <v>12</v>
      </c>
      <c r="I6000" s="2">
        <v>24</v>
      </c>
      <c r="J6000" s="2" t="str">
        <f>VLOOKUP(A6000,'Cor da Pele e Motivacao'!$A$2:$I$11399,6, FALSE)</f>
        <v>Parda</v>
      </c>
      <c r="K6000" s="2" t="str">
        <f>VLOOKUP(A6000,'Cor da Pele e Motivacao'!$A$2:$I$11399,8, FALSE)</f>
        <v>ATIVIDADES CRIMINAIS</v>
      </c>
      <c r="L6000" s="2">
        <v>1</v>
      </c>
    </row>
    <row r="6001" spans="1:12" ht="15.75" customHeight="1" x14ac:dyDescent="0.25">
      <c r="A6001" t="str">
        <f>CONCATENATE(B6001,C6001,D6001,H6001,I6001,L6001)</f>
        <v>1472019HOMICIDIO301</v>
      </c>
      <c r="B6001" s="2">
        <v>14</v>
      </c>
      <c r="C6001" s="2">
        <v>7</v>
      </c>
      <c r="D6001" s="2">
        <v>2019</v>
      </c>
      <c r="E6001" s="2" t="s">
        <v>47</v>
      </c>
      <c r="F6001" s="2" t="s">
        <v>16</v>
      </c>
      <c r="G6001" s="2" t="s">
        <v>11</v>
      </c>
      <c r="H6001" s="2" t="s">
        <v>12</v>
      </c>
      <c r="I6001" s="2">
        <v>30</v>
      </c>
      <c r="J6001" s="2" t="str">
        <f>VLOOKUP(A6001,'Cor da Pele e Motivacao'!$A$2:$I$11399,6, FALSE)</f>
        <v>Parda</v>
      </c>
      <c r="K6001" s="2" t="str">
        <f>VLOOKUP(A6001,'Cor da Pele e Motivacao'!$A$2:$I$11399,8, FALSE)</f>
        <v>ATIVIDADES CRIMINAIS</v>
      </c>
      <c r="L6001" s="2">
        <v>1</v>
      </c>
    </row>
    <row r="6002" spans="1:12" ht="15.75" customHeight="1" x14ac:dyDescent="0.25">
      <c r="A6002" t="str">
        <f>CONCATENATE(B6002,C6002,D6002,H6002,I6002,L6002)</f>
        <v>1472019HOMICIDIO531</v>
      </c>
      <c r="B6002" s="2">
        <v>14</v>
      </c>
      <c r="C6002" s="2">
        <v>7</v>
      </c>
      <c r="D6002" s="2">
        <v>2019</v>
      </c>
      <c r="E6002" s="2" t="s">
        <v>38</v>
      </c>
      <c r="F6002" s="2" t="s">
        <v>22</v>
      </c>
      <c r="G6002" s="2" t="s">
        <v>11</v>
      </c>
      <c r="H6002" s="2" t="s">
        <v>12</v>
      </c>
      <c r="I6002" s="2">
        <v>53</v>
      </c>
      <c r="J6002" s="2" t="str">
        <f>VLOOKUP(A6002,'Cor da Pele e Motivacao'!$A$2:$I$11399,6, FALSE)</f>
        <v>Parda</v>
      </c>
      <c r="K6002" s="2" t="str">
        <f>VLOOKUP(A6002,'Cor da Pele e Motivacao'!$A$2:$I$11399,8, FALSE)</f>
        <v>VIOLÊNCIA INTERPESSOAL</v>
      </c>
      <c r="L6002" s="2">
        <v>1</v>
      </c>
    </row>
    <row r="6003" spans="1:12" ht="15.75" customHeight="1" x14ac:dyDescent="0.25">
      <c r="A6003" t="str">
        <f>CONCATENATE(B6003,C6003,D6003,H6003,I6003,L6003)</f>
        <v>1572019HOMICIDIO241</v>
      </c>
      <c r="B6003" s="2">
        <v>15</v>
      </c>
      <c r="C6003" s="2">
        <v>7</v>
      </c>
      <c r="D6003" s="2">
        <v>2019</v>
      </c>
      <c r="E6003" s="2" t="s">
        <v>63</v>
      </c>
      <c r="F6003" s="2" t="s">
        <v>22</v>
      </c>
      <c r="G6003" s="2" t="s">
        <v>11</v>
      </c>
      <c r="H6003" s="2" t="s">
        <v>12</v>
      </c>
      <c r="I6003" s="2">
        <v>24</v>
      </c>
      <c r="J6003" s="2" t="str">
        <f>VLOOKUP(A6003,'Cor da Pele e Motivacao'!$A$2:$I$11399,6, FALSE)</f>
        <v>Parda</v>
      </c>
      <c r="K6003" s="2" t="str">
        <f>VLOOKUP(A6003,'Cor da Pele e Motivacao'!$A$2:$I$11399,8, FALSE)</f>
        <v>ATIVIDADES CRIMINAIS</v>
      </c>
      <c r="L6003" s="2">
        <v>1</v>
      </c>
    </row>
    <row r="6004" spans="1:12" ht="15.75" customHeight="1" x14ac:dyDescent="0.25">
      <c r="A6004" t="str">
        <f>CONCATENATE(B6004,C6004,D6004,H6004,I6004,L6004)</f>
        <v>1572019HOMICIDIO251</v>
      </c>
      <c r="B6004" s="2">
        <v>15</v>
      </c>
      <c r="C6004" s="2">
        <v>7</v>
      </c>
      <c r="D6004" s="2">
        <v>2019</v>
      </c>
      <c r="E6004" s="2" t="s">
        <v>19</v>
      </c>
      <c r="F6004" s="2" t="s">
        <v>14</v>
      </c>
      <c r="G6004" s="2" t="s">
        <v>11</v>
      </c>
      <c r="H6004" s="2" t="s">
        <v>12</v>
      </c>
      <c r="I6004" s="2">
        <v>25</v>
      </c>
      <c r="J6004" s="2" t="str">
        <f>VLOOKUP(A6004,'Cor da Pele e Motivacao'!$A$2:$I$11399,6, FALSE)</f>
        <v>Parda</v>
      </c>
      <c r="K6004" s="2" t="str">
        <f>VLOOKUP(A6004,'Cor da Pele e Motivacao'!$A$2:$I$11399,8, FALSE)</f>
        <v>ATIVIDADES CRIMINAIS</v>
      </c>
      <c r="L6004" s="2">
        <v>1</v>
      </c>
    </row>
    <row r="6005" spans="1:12" ht="15.75" customHeight="1" x14ac:dyDescent="0.25">
      <c r="A6005" t="str">
        <f>CONCATENATE(B6005,C6005,D6005,H6005,I6005,L6005)</f>
        <v>1572019HOMICIDIO451</v>
      </c>
      <c r="B6005" s="2">
        <v>15</v>
      </c>
      <c r="C6005" s="2">
        <v>7</v>
      </c>
      <c r="D6005" s="2">
        <v>2019</v>
      </c>
      <c r="E6005" s="2" t="s">
        <v>174</v>
      </c>
      <c r="F6005" s="2" t="s">
        <v>10</v>
      </c>
      <c r="G6005" s="2" t="s">
        <v>11</v>
      </c>
      <c r="H6005" s="2" t="s">
        <v>12</v>
      </c>
      <c r="I6005" s="2">
        <v>45</v>
      </c>
      <c r="J6005" s="2" t="str">
        <f>VLOOKUP(A6005,'Cor da Pele e Motivacao'!$A$2:$I$11399,6, FALSE)</f>
        <v>Parda</v>
      </c>
      <c r="K6005" s="2" t="str">
        <f>VLOOKUP(A6005,'Cor da Pele e Motivacao'!$A$2:$I$11399,8, FALSE)</f>
        <v>ATIVIDADES CRIMINAIS</v>
      </c>
      <c r="L6005" s="2">
        <v>1</v>
      </c>
    </row>
    <row r="6006" spans="1:12" ht="15.75" customHeight="1" x14ac:dyDescent="0.25">
      <c r="A6006" t="str">
        <f>CONCATENATE(B6006,C6006,D6006,H6006,I6006,L6006)</f>
        <v>1572019HOMICIDIO211</v>
      </c>
      <c r="B6006" s="2">
        <v>15</v>
      </c>
      <c r="C6006" s="2">
        <v>7</v>
      </c>
      <c r="D6006" s="2">
        <v>2019</v>
      </c>
      <c r="E6006" s="2" t="s">
        <v>25</v>
      </c>
      <c r="F6006" s="2" t="s">
        <v>25</v>
      </c>
      <c r="G6006" s="2" t="s">
        <v>11</v>
      </c>
      <c r="H6006" s="2" t="s">
        <v>12</v>
      </c>
      <c r="I6006" s="2">
        <v>21</v>
      </c>
      <c r="J6006" s="2" t="str">
        <f>VLOOKUP(A6006,'Cor da Pele e Motivacao'!$A$2:$I$11399,6, FALSE)</f>
        <v>Parda</v>
      </c>
      <c r="K6006" s="2" t="str">
        <f>VLOOKUP(A6006,'Cor da Pele e Motivacao'!$A$2:$I$11399,8, FALSE)</f>
        <v>ATIVIDADES CRIMINAIS</v>
      </c>
      <c r="L6006" s="2">
        <v>1</v>
      </c>
    </row>
    <row r="6007" spans="1:12" ht="15.75" customHeight="1" x14ac:dyDescent="0.25">
      <c r="A6007" t="str">
        <f>CONCATENATE(B6007,C6007,D6007,H6007,I6007,L6007)</f>
        <v>1572019HOMICIDIO331</v>
      </c>
      <c r="B6007" s="2">
        <v>15</v>
      </c>
      <c r="C6007" s="2">
        <v>7</v>
      </c>
      <c r="D6007" s="2">
        <v>2019</v>
      </c>
      <c r="E6007" s="2" t="s">
        <v>25</v>
      </c>
      <c r="F6007" s="2" t="s">
        <v>25</v>
      </c>
      <c r="G6007" s="2" t="s">
        <v>11</v>
      </c>
      <c r="H6007" s="2" t="s">
        <v>12</v>
      </c>
      <c r="I6007" s="2">
        <v>33</v>
      </c>
      <c r="J6007" s="2" t="str">
        <f>VLOOKUP(A6007,'Cor da Pele e Motivacao'!$A$2:$I$11399,6, FALSE)</f>
        <v>Parda</v>
      </c>
      <c r="K6007" s="2" t="str">
        <f>VLOOKUP(A6007,'Cor da Pele e Motivacao'!$A$2:$I$11399,8, FALSE)</f>
        <v>ATIVIDADES CRIMINAIS</v>
      </c>
      <c r="L6007" s="2">
        <v>1</v>
      </c>
    </row>
    <row r="6008" spans="1:12" ht="15.75" customHeight="1" x14ac:dyDescent="0.25">
      <c r="A6008" t="str">
        <f>CONCATENATE(B6008,C6008,D6008,H6008,I6008,L6008)</f>
        <v>1572019HOMICIDIO251</v>
      </c>
      <c r="B6008" s="2">
        <v>15</v>
      </c>
      <c r="C6008" s="2">
        <v>7</v>
      </c>
      <c r="D6008" s="2">
        <v>2019</v>
      </c>
      <c r="E6008" s="2" t="s">
        <v>47</v>
      </c>
      <c r="F6008" s="2" t="s">
        <v>16</v>
      </c>
      <c r="G6008" s="2" t="s">
        <v>11</v>
      </c>
      <c r="H6008" s="2" t="s">
        <v>12</v>
      </c>
      <c r="I6008" s="2">
        <v>25</v>
      </c>
      <c r="J6008" s="2" t="str">
        <f>VLOOKUP(A6008,'Cor da Pele e Motivacao'!$A$2:$I$11399,6, FALSE)</f>
        <v>Parda</v>
      </c>
      <c r="K6008" s="2" t="str">
        <f>VLOOKUP(A6008,'Cor da Pele e Motivacao'!$A$2:$I$11399,8, FALSE)</f>
        <v>ATIVIDADES CRIMINAIS</v>
      </c>
      <c r="L6008" s="2">
        <v>1</v>
      </c>
    </row>
    <row r="6009" spans="1:12" ht="15.75" customHeight="1" x14ac:dyDescent="0.25">
      <c r="A6009" t="str">
        <f>CONCATENATE(B6009,C6009,D6009,H6009,I6009,L6009)</f>
        <v>1672019LATROCINIO461</v>
      </c>
      <c r="B6009" s="2">
        <v>16</v>
      </c>
      <c r="C6009" s="2">
        <v>7</v>
      </c>
      <c r="D6009" s="2">
        <v>2019</v>
      </c>
      <c r="E6009" s="2" t="s">
        <v>30</v>
      </c>
      <c r="F6009" s="2" t="s">
        <v>10</v>
      </c>
      <c r="G6009" s="2" t="s">
        <v>11</v>
      </c>
      <c r="H6009" s="2" t="s">
        <v>33</v>
      </c>
      <c r="I6009" s="2">
        <v>46</v>
      </c>
      <c r="J6009" s="2" t="str">
        <f>VLOOKUP(A6009,'Cor da Pele e Motivacao'!$A$2:$I$11399,6, FALSE)</f>
        <v>Parda</v>
      </c>
      <c r="K6009" s="2" t="str">
        <f>VLOOKUP(A6009,'Cor da Pele e Motivacao'!$A$2:$I$11399,8, FALSE)</f>
        <v>PATRIMÔNIO</v>
      </c>
      <c r="L6009" s="2">
        <v>1</v>
      </c>
    </row>
    <row r="6010" spans="1:12" ht="15.75" customHeight="1" x14ac:dyDescent="0.25">
      <c r="A6010" t="str">
        <f>CONCATENATE(B6010,C6010,D6010,H6010,I6010,L6010)</f>
        <v>1672019HOMICIDIO181</v>
      </c>
      <c r="B6010" s="2">
        <v>16</v>
      </c>
      <c r="C6010" s="2">
        <v>7</v>
      </c>
      <c r="D6010" s="2">
        <v>2019</v>
      </c>
      <c r="E6010" s="2" t="s">
        <v>145</v>
      </c>
      <c r="F6010" s="2" t="s">
        <v>22</v>
      </c>
      <c r="G6010" s="2" t="s">
        <v>11</v>
      </c>
      <c r="H6010" s="2" t="s">
        <v>12</v>
      </c>
      <c r="I6010" s="2">
        <v>18</v>
      </c>
      <c r="J6010" s="2" t="str">
        <f>VLOOKUP(A6010,'Cor da Pele e Motivacao'!$A$2:$I$11399,6, FALSE)</f>
        <v>Parda</v>
      </c>
      <c r="K6010" s="2" t="str">
        <f>VLOOKUP(A6010,'Cor da Pele e Motivacao'!$A$2:$I$11399,8, FALSE)</f>
        <v>ATIVIDADES CRIMINAIS</v>
      </c>
      <c r="L6010" s="2">
        <v>1</v>
      </c>
    </row>
    <row r="6011" spans="1:12" ht="15.75" customHeight="1" x14ac:dyDescent="0.25">
      <c r="A6011" t="str">
        <f>CONCATENATE(B6011,C6011,D6011,H6011,I6011,L6011)</f>
        <v>1672019HOMICIDIO231</v>
      </c>
      <c r="B6011" s="2">
        <v>16</v>
      </c>
      <c r="C6011" s="2">
        <v>7</v>
      </c>
      <c r="D6011" s="2">
        <v>2019</v>
      </c>
      <c r="E6011" s="2" t="s">
        <v>144</v>
      </c>
      <c r="F6011" s="2" t="s">
        <v>10</v>
      </c>
      <c r="G6011" s="2" t="s">
        <v>11</v>
      </c>
      <c r="H6011" s="2" t="s">
        <v>12</v>
      </c>
      <c r="I6011" s="2">
        <v>23</v>
      </c>
      <c r="J6011" s="2" t="str">
        <f>VLOOKUP(A6011,'Cor da Pele e Motivacao'!$A$2:$I$11399,6, FALSE)</f>
        <v>Parda</v>
      </c>
      <c r="K6011" s="2" t="str">
        <f>VLOOKUP(A6011,'Cor da Pele e Motivacao'!$A$2:$I$11399,8, FALSE)</f>
        <v>ATIVIDADES CRIMINAIS</v>
      </c>
      <c r="L6011" s="2">
        <v>1</v>
      </c>
    </row>
    <row r="6012" spans="1:12" ht="15.75" customHeight="1" x14ac:dyDescent="0.25">
      <c r="A6012" t="str">
        <f>CONCATENATE(B6012,C6012,D6012,H6012,I6012,L6012)</f>
        <v>1672019LATROCINIO171</v>
      </c>
      <c r="B6012" s="2">
        <v>16</v>
      </c>
      <c r="C6012" s="2">
        <v>7</v>
      </c>
      <c r="D6012" s="2">
        <v>2019</v>
      </c>
      <c r="E6012" s="2" t="s">
        <v>115</v>
      </c>
      <c r="F6012" s="2" t="s">
        <v>22</v>
      </c>
      <c r="G6012" s="2" t="s">
        <v>11</v>
      </c>
      <c r="H6012" s="2" t="s">
        <v>33</v>
      </c>
      <c r="I6012" s="2">
        <v>17</v>
      </c>
      <c r="J6012" s="2" t="str">
        <f>VLOOKUP(A6012,'Cor da Pele e Motivacao'!$A$2:$I$11399,6, FALSE)</f>
        <v>Negra</v>
      </c>
      <c r="K6012" s="2" t="str">
        <f>VLOOKUP(A6012,'Cor da Pele e Motivacao'!$A$2:$I$11399,8, FALSE)</f>
        <v>PATRIMÔNIO</v>
      </c>
      <c r="L6012" s="2">
        <v>1</v>
      </c>
    </row>
    <row r="6013" spans="1:12" ht="15.75" customHeight="1" x14ac:dyDescent="0.25">
      <c r="A6013" t="str">
        <f>CONCATENATE(B6013,C6013,D6013,H6013,I6013,L6013)</f>
        <v>1672019LATROCINIO411</v>
      </c>
      <c r="B6013" s="2">
        <v>16</v>
      </c>
      <c r="C6013" s="2">
        <v>7</v>
      </c>
      <c r="D6013" s="2">
        <v>2019</v>
      </c>
      <c r="E6013" s="2" t="s">
        <v>20</v>
      </c>
      <c r="F6013" s="2" t="s">
        <v>14</v>
      </c>
      <c r="G6013" s="2" t="s">
        <v>11</v>
      </c>
      <c r="H6013" s="2" t="s">
        <v>33</v>
      </c>
      <c r="I6013" s="2">
        <v>41</v>
      </c>
      <c r="J6013" s="2" t="str">
        <f>VLOOKUP(A6013,'Cor da Pele e Motivacao'!$A$2:$I$11399,6, FALSE)</f>
        <v>Branca</v>
      </c>
      <c r="K6013" s="2" t="str">
        <f>VLOOKUP(A6013,'Cor da Pele e Motivacao'!$A$2:$I$11399,8, FALSE)</f>
        <v>PATRIMÔNIO</v>
      </c>
      <c r="L6013" s="2">
        <v>1</v>
      </c>
    </row>
    <row r="6014" spans="1:12" ht="15.75" customHeight="1" x14ac:dyDescent="0.25">
      <c r="A6014" t="str">
        <f>CONCATENATE(B6014,C6014,D6014,H6014,I6014,L6014)</f>
        <v>1672019HOMICIDIO181</v>
      </c>
      <c r="B6014" s="2">
        <v>16</v>
      </c>
      <c r="C6014" s="2">
        <v>7</v>
      </c>
      <c r="D6014" s="2">
        <v>2019</v>
      </c>
      <c r="E6014" s="2" t="s">
        <v>100</v>
      </c>
      <c r="F6014" s="2" t="s">
        <v>10</v>
      </c>
      <c r="G6014" s="2" t="s">
        <v>11</v>
      </c>
      <c r="H6014" s="2" t="s">
        <v>12</v>
      </c>
      <c r="I6014" s="2">
        <v>18</v>
      </c>
      <c r="J6014" s="2" t="str">
        <f>VLOOKUP(A6014,'Cor da Pele e Motivacao'!$A$2:$I$11399,6, FALSE)</f>
        <v>Parda</v>
      </c>
      <c r="K6014" s="2" t="str">
        <f>VLOOKUP(A6014,'Cor da Pele e Motivacao'!$A$2:$I$11399,8, FALSE)</f>
        <v>ATIVIDADES CRIMINAIS</v>
      </c>
      <c r="L6014" s="2">
        <v>1</v>
      </c>
    </row>
    <row r="6015" spans="1:12" ht="15.75" customHeight="1" x14ac:dyDescent="0.25">
      <c r="A6015" t="str">
        <f>CONCATENATE(B6015,C6015,D6015,H6015,I6015,L6015)</f>
        <v>1772019HOMICIDIO321</v>
      </c>
      <c r="B6015" s="2">
        <v>17</v>
      </c>
      <c r="C6015" s="2">
        <v>7</v>
      </c>
      <c r="D6015" s="2">
        <v>2019</v>
      </c>
      <c r="E6015" s="2" t="s">
        <v>96</v>
      </c>
      <c r="F6015" s="2" t="s">
        <v>16</v>
      </c>
      <c r="G6015" s="2" t="s">
        <v>11</v>
      </c>
      <c r="H6015" s="2" t="s">
        <v>12</v>
      </c>
      <c r="I6015" s="2">
        <v>32</v>
      </c>
      <c r="J6015" s="2" t="str">
        <f>VLOOKUP(A6015,'Cor da Pele e Motivacao'!$A$2:$I$11399,6, FALSE)</f>
        <v>Parda</v>
      </c>
      <c r="K6015" s="2" t="str">
        <f>VLOOKUP(A6015,'Cor da Pele e Motivacao'!$A$2:$I$11399,8, FALSE)</f>
        <v>ATIVIDADES CRIMINAIS</v>
      </c>
      <c r="L6015" s="2">
        <v>1</v>
      </c>
    </row>
    <row r="6016" spans="1:12" ht="15.75" customHeight="1" x14ac:dyDescent="0.25">
      <c r="A6016" t="str">
        <f>CONCATENATE(B6016,C6016,D6016,H6016,I6016,L6016)</f>
        <v>1772019HOMICIDIO381</v>
      </c>
      <c r="B6016" s="2">
        <v>17</v>
      </c>
      <c r="C6016" s="2">
        <v>7</v>
      </c>
      <c r="D6016" s="2">
        <v>2019</v>
      </c>
      <c r="E6016" s="2" t="s">
        <v>62</v>
      </c>
      <c r="F6016" s="2" t="s">
        <v>16</v>
      </c>
      <c r="G6016" s="2" t="s">
        <v>11</v>
      </c>
      <c r="H6016" s="2" t="s">
        <v>12</v>
      </c>
      <c r="I6016" s="2">
        <v>38</v>
      </c>
      <c r="J6016" s="2" t="str">
        <f>VLOOKUP(A6016,'Cor da Pele e Motivacao'!$A$2:$I$11399,6, FALSE)</f>
        <v>Parda</v>
      </c>
      <c r="K6016" s="2" t="str">
        <f>VLOOKUP(A6016,'Cor da Pele e Motivacao'!$A$2:$I$11399,8, FALSE)</f>
        <v>EXCLUDENTE DE ILICITUDE</v>
      </c>
      <c r="L6016" s="2">
        <v>1</v>
      </c>
    </row>
    <row r="6017" spans="1:12" ht="15.75" customHeight="1" x14ac:dyDescent="0.25">
      <c r="A6017" t="str">
        <f>CONCATENATE(B6017,C6017,D6017,H6017,I6017,L6017)</f>
        <v>1772019HOMICIDIO331</v>
      </c>
      <c r="B6017" s="2">
        <v>17</v>
      </c>
      <c r="C6017" s="2">
        <v>7</v>
      </c>
      <c r="D6017" s="2">
        <v>2019</v>
      </c>
      <c r="E6017" s="2" t="s">
        <v>152</v>
      </c>
      <c r="F6017" s="2" t="s">
        <v>22</v>
      </c>
      <c r="G6017" s="2" t="s">
        <v>11</v>
      </c>
      <c r="H6017" s="2" t="s">
        <v>12</v>
      </c>
      <c r="I6017" s="2">
        <v>33</v>
      </c>
      <c r="J6017" s="2" t="str">
        <f>VLOOKUP(A6017,'Cor da Pele e Motivacao'!$A$2:$I$11399,6, FALSE)</f>
        <v>Parda</v>
      </c>
      <c r="K6017" s="2" t="str">
        <f>VLOOKUP(A6017,'Cor da Pele e Motivacao'!$A$2:$I$11399,8, FALSE)</f>
        <v>VIOLÊNCIA INTERPESSOAL</v>
      </c>
      <c r="L6017" s="2">
        <v>1</v>
      </c>
    </row>
    <row r="6018" spans="1:12" ht="15.75" customHeight="1" x14ac:dyDescent="0.25">
      <c r="A6018" t="str">
        <f>CONCATENATE(B6018,C6018,D6018,H6018,I6018,L6018)</f>
        <v>1772019HOMICIDIO181</v>
      </c>
      <c r="B6018" s="2">
        <v>17</v>
      </c>
      <c r="C6018" s="2">
        <v>7</v>
      </c>
      <c r="D6018" s="2">
        <v>2019</v>
      </c>
      <c r="E6018" s="2" t="s">
        <v>18</v>
      </c>
      <c r="F6018" s="2" t="s">
        <v>16</v>
      </c>
      <c r="G6018" s="2" t="s">
        <v>11</v>
      </c>
      <c r="H6018" s="2" t="s">
        <v>12</v>
      </c>
      <c r="I6018" s="2">
        <v>18</v>
      </c>
      <c r="J6018" s="2" t="str">
        <f>VLOOKUP(A6018,'Cor da Pele e Motivacao'!$A$2:$I$11399,6, FALSE)</f>
        <v>Parda</v>
      </c>
      <c r="K6018" s="2" t="str">
        <f>VLOOKUP(A6018,'Cor da Pele e Motivacao'!$A$2:$I$11399,8, FALSE)</f>
        <v>ATIVIDADES CRIMINAIS</v>
      </c>
      <c r="L6018" s="2">
        <v>1</v>
      </c>
    </row>
    <row r="6019" spans="1:12" ht="15.75" customHeight="1" x14ac:dyDescent="0.25">
      <c r="A6019" t="str">
        <f>CONCATENATE(B6019,C6019,D6019,H6019,I6019,L6019)</f>
        <v>1772019HOMICIDIO201</v>
      </c>
      <c r="B6019" s="2">
        <v>17</v>
      </c>
      <c r="C6019" s="2">
        <v>7</v>
      </c>
      <c r="D6019" s="2">
        <v>2019</v>
      </c>
      <c r="E6019" s="2" t="s">
        <v>20</v>
      </c>
      <c r="F6019" s="2" t="s">
        <v>14</v>
      </c>
      <c r="G6019" s="2" t="s">
        <v>11</v>
      </c>
      <c r="H6019" s="2" t="s">
        <v>12</v>
      </c>
      <c r="I6019" s="2">
        <v>20</v>
      </c>
      <c r="J6019" s="2" t="str">
        <f>VLOOKUP(A6019,'Cor da Pele e Motivacao'!$A$2:$I$11399,6, FALSE)</f>
        <v>Parda</v>
      </c>
      <c r="K6019" s="2" t="str">
        <f>VLOOKUP(A6019,'Cor da Pele e Motivacao'!$A$2:$I$11399,8, FALSE)</f>
        <v>ATIVIDADES CRIMINAIS</v>
      </c>
      <c r="L6019" s="2">
        <v>1</v>
      </c>
    </row>
    <row r="6020" spans="1:12" ht="15.75" customHeight="1" x14ac:dyDescent="0.25">
      <c r="A6020" t="str">
        <f>CONCATENATE(B6020,C6020,D6020,H6020,I6020,L6020)</f>
        <v>1772019HOMICIDIO251</v>
      </c>
      <c r="B6020" s="2">
        <v>17</v>
      </c>
      <c r="C6020" s="2">
        <v>7</v>
      </c>
      <c r="D6020" s="2">
        <v>2019</v>
      </c>
      <c r="E6020" s="2" t="s">
        <v>20</v>
      </c>
      <c r="F6020" s="2" t="s">
        <v>14</v>
      </c>
      <c r="G6020" s="2" t="s">
        <v>11</v>
      </c>
      <c r="H6020" s="2" t="s">
        <v>12</v>
      </c>
      <c r="I6020" s="2">
        <v>25</v>
      </c>
      <c r="J6020" s="2" t="str">
        <f>VLOOKUP(A6020,'Cor da Pele e Motivacao'!$A$2:$I$11399,6, FALSE)</f>
        <v>Parda</v>
      </c>
      <c r="K6020" s="2" t="str">
        <f>VLOOKUP(A6020,'Cor da Pele e Motivacao'!$A$2:$I$11399,8, FALSE)</f>
        <v>ATIVIDADES CRIMINAIS</v>
      </c>
      <c r="L6020" s="2">
        <v>1</v>
      </c>
    </row>
    <row r="6021" spans="1:12" ht="15.75" customHeight="1" x14ac:dyDescent="0.25">
      <c r="A6021" t="str">
        <f>CONCATENATE(B6021,C6021,D6021,H6021,I6021,L6021)</f>
        <v>1772019HOMICIDIO201</v>
      </c>
      <c r="B6021" s="2">
        <v>17</v>
      </c>
      <c r="C6021" s="2">
        <v>7</v>
      </c>
      <c r="D6021" s="2">
        <v>2019</v>
      </c>
      <c r="E6021" s="2" t="s">
        <v>25</v>
      </c>
      <c r="F6021" s="2" t="s">
        <v>25</v>
      </c>
      <c r="G6021" s="2" t="s">
        <v>11</v>
      </c>
      <c r="H6021" s="2" t="s">
        <v>12</v>
      </c>
      <c r="I6021" s="2">
        <v>20</v>
      </c>
      <c r="J6021" s="2" t="str">
        <f>VLOOKUP(A6021,'Cor da Pele e Motivacao'!$A$2:$I$11399,6, FALSE)</f>
        <v>Parda</v>
      </c>
      <c r="K6021" s="2" t="str">
        <f>VLOOKUP(A6021,'Cor da Pele e Motivacao'!$A$2:$I$11399,8, FALSE)</f>
        <v>ATIVIDADES CRIMINAIS</v>
      </c>
      <c r="L6021" s="2">
        <v>1</v>
      </c>
    </row>
    <row r="6022" spans="1:12" ht="15.75" customHeight="1" x14ac:dyDescent="0.25">
      <c r="A6022" t="str">
        <f>CONCATENATE(B6022,C6022,D6022,H6022,I6022,L6022)</f>
        <v>1872019HOMICIDIO331</v>
      </c>
      <c r="B6022" s="2">
        <v>18</v>
      </c>
      <c r="C6022" s="2">
        <v>7</v>
      </c>
      <c r="D6022" s="2">
        <v>2019</v>
      </c>
      <c r="E6022" s="2" t="s">
        <v>19</v>
      </c>
      <c r="F6022" s="2" t="s">
        <v>14</v>
      </c>
      <c r="G6022" s="2" t="s">
        <v>11</v>
      </c>
      <c r="H6022" s="2" t="s">
        <v>12</v>
      </c>
      <c r="I6022" s="2">
        <v>33</v>
      </c>
      <c r="J6022" s="2" t="str">
        <f>VLOOKUP(A6022,'Cor da Pele e Motivacao'!$A$2:$I$11399,6, FALSE)</f>
        <v>Parda</v>
      </c>
      <c r="K6022" s="2" t="str">
        <f>VLOOKUP(A6022,'Cor da Pele e Motivacao'!$A$2:$I$11399,8, FALSE)</f>
        <v>ATIVIDADES CRIMINAIS</v>
      </c>
      <c r="L6022" s="2">
        <v>1</v>
      </c>
    </row>
    <row r="6023" spans="1:12" ht="15.75" customHeight="1" x14ac:dyDescent="0.25">
      <c r="A6023" t="str">
        <f>CONCATENATE(B6023,C6023,D6023,H6023,I6023,L6023)</f>
        <v>1872019HOMICIDIO221</v>
      </c>
      <c r="B6023" s="2">
        <v>18</v>
      </c>
      <c r="C6023" s="2">
        <v>7</v>
      </c>
      <c r="D6023" s="2">
        <v>2019</v>
      </c>
      <c r="E6023" s="2" t="s">
        <v>20</v>
      </c>
      <c r="F6023" s="2" t="s">
        <v>14</v>
      </c>
      <c r="G6023" s="2" t="s">
        <v>11</v>
      </c>
      <c r="H6023" s="2" t="s">
        <v>12</v>
      </c>
      <c r="I6023" s="2">
        <v>22</v>
      </c>
      <c r="J6023" s="2" t="str">
        <f>VLOOKUP(A6023,'Cor da Pele e Motivacao'!$A$2:$I$11399,6, FALSE)</f>
        <v>Parda</v>
      </c>
      <c r="K6023" s="2" t="str">
        <f>VLOOKUP(A6023,'Cor da Pele e Motivacao'!$A$2:$I$11399,8, FALSE)</f>
        <v>ATIVIDADES CRIMINAIS</v>
      </c>
      <c r="L6023" s="2">
        <v>1</v>
      </c>
    </row>
    <row r="6024" spans="1:12" ht="15.75" customHeight="1" x14ac:dyDescent="0.25">
      <c r="A6024" t="str">
        <f>CONCATENATE(B6024,C6024,D6024,H6024,I6024,L6024)</f>
        <v>1872019HOMICIDIO221</v>
      </c>
      <c r="B6024" s="2">
        <v>18</v>
      </c>
      <c r="C6024" s="2">
        <v>7</v>
      </c>
      <c r="D6024" s="2">
        <v>2019</v>
      </c>
      <c r="E6024" s="2" t="s">
        <v>24</v>
      </c>
      <c r="F6024" s="2" t="s">
        <v>10</v>
      </c>
      <c r="G6024" s="2" t="s">
        <v>11</v>
      </c>
      <c r="H6024" s="2" t="s">
        <v>12</v>
      </c>
      <c r="I6024" s="2">
        <v>22</v>
      </c>
      <c r="J6024" s="2" t="str">
        <f>VLOOKUP(A6024,'Cor da Pele e Motivacao'!$A$2:$I$11399,6, FALSE)</f>
        <v>Parda</v>
      </c>
      <c r="K6024" s="2" t="str">
        <f>VLOOKUP(A6024,'Cor da Pele e Motivacao'!$A$2:$I$11399,8, FALSE)</f>
        <v>ATIVIDADES CRIMINAIS</v>
      </c>
      <c r="L6024" s="2">
        <v>1</v>
      </c>
    </row>
    <row r="6025" spans="1:12" ht="15.75" customHeight="1" x14ac:dyDescent="0.25">
      <c r="A6025" t="str">
        <f>CONCATENATE(B6025,C6025,D6025,H6025,I6025,L6025)</f>
        <v>1872019HOMICIDIO251</v>
      </c>
      <c r="B6025" s="2">
        <v>18</v>
      </c>
      <c r="C6025" s="2">
        <v>7</v>
      </c>
      <c r="D6025" s="2">
        <v>2019</v>
      </c>
      <c r="E6025" s="2" t="s">
        <v>24</v>
      </c>
      <c r="F6025" s="2" t="s">
        <v>10</v>
      </c>
      <c r="G6025" s="2" t="s">
        <v>11</v>
      </c>
      <c r="H6025" s="2" t="s">
        <v>12</v>
      </c>
      <c r="I6025" s="2">
        <v>25</v>
      </c>
      <c r="J6025" s="2" t="str">
        <f>VLOOKUP(A6025,'Cor da Pele e Motivacao'!$A$2:$I$11399,6, FALSE)</f>
        <v>Parda</v>
      </c>
      <c r="K6025" s="2" t="str">
        <f>VLOOKUP(A6025,'Cor da Pele e Motivacao'!$A$2:$I$11399,8, FALSE)</f>
        <v>VIOLÊNCIA INTERPESSOAL</v>
      </c>
      <c r="L6025" s="2">
        <v>1</v>
      </c>
    </row>
    <row r="6026" spans="1:12" ht="15.75" customHeight="1" x14ac:dyDescent="0.25">
      <c r="A6026" t="str">
        <f>CONCATENATE(B6026,C6026,D6026,H6026,I6026,L6026)</f>
        <v>1872019HOMICIDIO391</v>
      </c>
      <c r="B6026" s="2">
        <v>18</v>
      </c>
      <c r="C6026" s="2">
        <v>7</v>
      </c>
      <c r="D6026" s="2">
        <v>2019</v>
      </c>
      <c r="E6026" s="2" t="s">
        <v>24</v>
      </c>
      <c r="F6026" s="2" t="s">
        <v>10</v>
      </c>
      <c r="G6026" s="2" t="s">
        <v>11</v>
      </c>
      <c r="H6026" s="2" t="s">
        <v>12</v>
      </c>
      <c r="I6026" s="2">
        <v>39</v>
      </c>
      <c r="J6026" s="2" t="str">
        <f>VLOOKUP(A6026,'Cor da Pele e Motivacao'!$A$2:$I$11399,6, FALSE)</f>
        <v>Parda</v>
      </c>
      <c r="K6026" s="2" t="str">
        <f>VLOOKUP(A6026,'Cor da Pele e Motivacao'!$A$2:$I$11399,8, FALSE)</f>
        <v>ATIVIDADES CRIMINAIS</v>
      </c>
      <c r="L6026" s="2">
        <v>1</v>
      </c>
    </row>
    <row r="6027" spans="1:12" ht="15.75" customHeight="1" x14ac:dyDescent="0.25">
      <c r="A6027" t="str">
        <f>CONCATENATE(B6027,C6027,D6027,H6027,I6027,L6027)</f>
        <v>1872019LATROCINIO661</v>
      </c>
      <c r="B6027" s="2">
        <v>18</v>
      </c>
      <c r="C6027" s="2">
        <v>7</v>
      </c>
      <c r="D6027" s="2">
        <v>2019</v>
      </c>
      <c r="E6027" s="2" t="s">
        <v>199</v>
      </c>
      <c r="F6027" s="2" t="s">
        <v>10</v>
      </c>
      <c r="G6027" s="2" t="s">
        <v>11</v>
      </c>
      <c r="H6027" s="2" t="s">
        <v>33</v>
      </c>
      <c r="I6027" s="2">
        <v>66</v>
      </c>
      <c r="J6027" s="2" t="str">
        <f>VLOOKUP(A6027,'Cor da Pele e Motivacao'!$A$2:$I$11399,6, FALSE)</f>
        <v>Parda</v>
      </c>
      <c r="K6027" s="2" t="str">
        <f>VLOOKUP(A6027,'Cor da Pele e Motivacao'!$A$2:$I$11399,8, FALSE)</f>
        <v>PATRIMÔNIO</v>
      </c>
      <c r="L6027" s="2">
        <v>1</v>
      </c>
    </row>
    <row r="6028" spans="1:12" ht="15.75" customHeight="1" x14ac:dyDescent="0.25">
      <c r="A6028" t="str">
        <f>CONCATENATE(B6028,C6028,D6028,H6028,I6028,L6028)</f>
        <v>1872019LATROCINIO821</v>
      </c>
      <c r="B6028" s="2">
        <v>18</v>
      </c>
      <c r="C6028" s="2">
        <v>7</v>
      </c>
      <c r="D6028" s="2">
        <v>2019</v>
      </c>
      <c r="E6028" s="2" t="s">
        <v>38</v>
      </c>
      <c r="F6028" s="2" t="s">
        <v>22</v>
      </c>
      <c r="G6028" s="2" t="s">
        <v>11</v>
      </c>
      <c r="H6028" s="2" t="s">
        <v>33</v>
      </c>
      <c r="I6028" s="2">
        <v>82</v>
      </c>
      <c r="J6028" s="2" t="str">
        <f>VLOOKUP(A6028,'Cor da Pele e Motivacao'!$A$2:$I$11399,6, FALSE)</f>
        <v>Parda</v>
      </c>
      <c r="K6028" s="2" t="str">
        <f>VLOOKUP(A6028,'Cor da Pele e Motivacao'!$A$2:$I$11399,8, FALSE)</f>
        <v>PATRIMÔNIO</v>
      </c>
      <c r="L6028" s="2">
        <v>1</v>
      </c>
    </row>
    <row r="6029" spans="1:12" ht="15.75" customHeight="1" x14ac:dyDescent="0.25">
      <c r="A6029" t="str">
        <f>CONCATENATE(B6029,C6029,D6029,H6029,I6029,L6029)</f>
        <v>1972019HOMICIDIO261</v>
      </c>
      <c r="B6029" s="2">
        <v>19</v>
      </c>
      <c r="C6029" s="2">
        <v>7</v>
      </c>
      <c r="D6029" s="2">
        <v>2019</v>
      </c>
      <c r="E6029" s="2" t="s">
        <v>45</v>
      </c>
      <c r="F6029" s="2" t="s">
        <v>14</v>
      </c>
      <c r="G6029" s="2" t="s">
        <v>11</v>
      </c>
      <c r="H6029" s="2" t="s">
        <v>12</v>
      </c>
      <c r="I6029" s="2">
        <v>26</v>
      </c>
      <c r="J6029" s="2" t="str">
        <f>VLOOKUP(A6029,'Cor da Pele e Motivacao'!$A$2:$I$11399,6, FALSE)</f>
        <v>Parda</v>
      </c>
      <c r="K6029" s="2" t="str">
        <f>VLOOKUP(A6029,'Cor da Pele e Motivacao'!$A$2:$I$11399,8, FALSE)</f>
        <v>ATIVIDADES CRIMINAIS</v>
      </c>
      <c r="L6029" s="2">
        <v>1</v>
      </c>
    </row>
    <row r="6030" spans="1:12" ht="15.75" customHeight="1" x14ac:dyDescent="0.25">
      <c r="A6030" t="str">
        <f>CONCATENATE(B6030,C6030,D6030,H6030,I6030,L6030)</f>
        <v>1972019HOMICIDIO391</v>
      </c>
      <c r="B6030" s="2">
        <v>19</v>
      </c>
      <c r="C6030" s="2">
        <v>7</v>
      </c>
      <c r="D6030" s="2">
        <v>2019</v>
      </c>
      <c r="E6030" s="2" t="s">
        <v>99</v>
      </c>
      <c r="F6030" s="2" t="s">
        <v>16</v>
      </c>
      <c r="G6030" s="2" t="s">
        <v>11</v>
      </c>
      <c r="H6030" s="2" t="s">
        <v>12</v>
      </c>
      <c r="I6030" s="2">
        <v>39</v>
      </c>
      <c r="J6030" s="2" t="str">
        <f>VLOOKUP(A6030,'Cor da Pele e Motivacao'!$A$2:$I$11399,6, FALSE)</f>
        <v>Parda</v>
      </c>
      <c r="K6030" s="2" t="str">
        <f>VLOOKUP(A6030,'Cor da Pele e Motivacao'!$A$2:$I$11399,8, FALSE)</f>
        <v>VIOLÊNCIA INTERPESSOAL</v>
      </c>
      <c r="L6030" s="2">
        <v>1</v>
      </c>
    </row>
    <row r="6031" spans="1:12" ht="15.75" customHeight="1" x14ac:dyDescent="0.25">
      <c r="A6031" t="str">
        <f>CONCATENATE(B6031,C6031,D6031,H6031,I6031,L6031)</f>
        <v>1972019HOMICIDIO221</v>
      </c>
      <c r="B6031" s="2">
        <v>19</v>
      </c>
      <c r="C6031" s="2">
        <v>7</v>
      </c>
      <c r="D6031" s="2">
        <v>2019</v>
      </c>
      <c r="E6031" s="2" t="s">
        <v>158</v>
      </c>
      <c r="F6031" s="2" t="s">
        <v>16</v>
      </c>
      <c r="G6031" s="2" t="s">
        <v>11</v>
      </c>
      <c r="H6031" s="2" t="s">
        <v>12</v>
      </c>
      <c r="I6031" s="2">
        <v>22</v>
      </c>
      <c r="J6031" s="2" t="str">
        <f>VLOOKUP(A6031,'Cor da Pele e Motivacao'!$A$2:$I$11399,6, FALSE)</f>
        <v>Parda</v>
      </c>
      <c r="K6031" s="2" t="str">
        <f>VLOOKUP(A6031,'Cor da Pele e Motivacao'!$A$2:$I$11399,8, FALSE)</f>
        <v>VIOLÊNCIA INTERPESSOAL</v>
      </c>
      <c r="L6031" s="2">
        <v>1</v>
      </c>
    </row>
    <row r="6032" spans="1:12" ht="15.75" customHeight="1" x14ac:dyDescent="0.25">
      <c r="A6032" t="str">
        <f>CONCATENATE(B6032,C6032,D6032,H6032,I6032,L6032)</f>
        <v>1972019HOMICIDIO381</v>
      </c>
      <c r="B6032" s="2">
        <v>19</v>
      </c>
      <c r="C6032" s="2">
        <v>7</v>
      </c>
      <c r="D6032" s="2">
        <v>2019</v>
      </c>
      <c r="E6032" s="2" t="s">
        <v>24</v>
      </c>
      <c r="F6032" s="2" t="s">
        <v>10</v>
      </c>
      <c r="G6032" s="2" t="s">
        <v>11</v>
      </c>
      <c r="H6032" s="2" t="s">
        <v>12</v>
      </c>
      <c r="I6032" s="2">
        <v>38</v>
      </c>
      <c r="J6032" s="2" t="str">
        <f>VLOOKUP(A6032,'Cor da Pele e Motivacao'!$A$2:$I$11399,6, FALSE)</f>
        <v>Parda</v>
      </c>
      <c r="K6032" s="2" t="str">
        <f>VLOOKUP(A6032,'Cor da Pele e Motivacao'!$A$2:$I$11399,8, FALSE)</f>
        <v>VIOLÊNCIA INTERPESSOAL</v>
      </c>
      <c r="L6032" s="2">
        <v>1</v>
      </c>
    </row>
    <row r="6033" spans="1:12" ht="15.75" customHeight="1" x14ac:dyDescent="0.25">
      <c r="A6033" t="str">
        <f>CONCATENATE(B6033,C6033,D6033,H6033,I6033,L6033)</f>
        <v>1972019HOMICIDIO411</v>
      </c>
      <c r="B6033" s="2">
        <v>19</v>
      </c>
      <c r="C6033" s="2">
        <v>7</v>
      </c>
      <c r="D6033" s="2">
        <v>2019</v>
      </c>
      <c r="E6033" s="2" t="s">
        <v>24</v>
      </c>
      <c r="F6033" s="2" t="s">
        <v>10</v>
      </c>
      <c r="G6033" s="2" t="s">
        <v>11</v>
      </c>
      <c r="H6033" s="2" t="s">
        <v>12</v>
      </c>
      <c r="I6033" s="2">
        <v>41</v>
      </c>
      <c r="J6033" s="2" t="str">
        <f>VLOOKUP(A6033,'Cor da Pele e Motivacao'!$A$2:$I$11399,6, FALSE)</f>
        <v>Parda</v>
      </c>
      <c r="K6033" s="2" t="str">
        <f>VLOOKUP(A6033,'Cor da Pele e Motivacao'!$A$2:$I$11399,8, FALSE)</f>
        <v>A DEFINIR</v>
      </c>
      <c r="L6033" s="2">
        <v>1</v>
      </c>
    </row>
    <row r="6034" spans="1:12" ht="15.75" customHeight="1" x14ac:dyDescent="0.25">
      <c r="A6034" t="str">
        <f>CONCATENATE(B6034,C6034,D6034,H6034,I6034,L6034)</f>
        <v>1972019HOMICIDIO341</v>
      </c>
      <c r="B6034" s="2">
        <v>19</v>
      </c>
      <c r="C6034" s="2">
        <v>7</v>
      </c>
      <c r="D6034" s="2">
        <v>2019</v>
      </c>
      <c r="E6034" s="2" t="s">
        <v>93</v>
      </c>
      <c r="F6034" s="2" t="s">
        <v>22</v>
      </c>
      <c r="G6034" s="2" t="s">
        <v>11</v>
      </c>
      <c r="H6034" s="2" t="s">
        <v>12</v>
      </c>
      <c r="I6034" s="2">
        <v>34</v>
      </c>
      <c r="J6034" s="2" t="str">
        <f>VLOOKUP(A6034,'Cor da Pele e Motivacao'!$A$2:$I$11399,6, FALSE)</f>
        <v>Parda</v>
      </c>
      <c r="K6034" s="2" t="str">
        <f>VLOOKUP(A6034,'Cor da Pele e Motivacao'!$A$2:$I$11399,8, FALSE)</f>
        <v>ATIVIDADES CRIMINAIS</v>
      </c>
      <c r="L6034" s="2">
        <v>1</v>
      </c>
    </row>
    <row r="6035" spans="1:12" ht="15.75" customHeight="1" x14ac:dyDescent="0.25">
      <c r="A6035" t="str">
        <f>CONCATENATE(B6035,C6035,D6035,H6035,I6035,L6035)</f>
        <v>1972019HOMICIDIO181</v>
      </c>
      <c r="B6035" s="2">
        <v>19</v>
      </c>
      <c r="C6035" s="2">
        <v>7</v>
      </c>
      <c r="D6035" s="2">
        <v>2019</v>
      </c>
      <c r="E6035" s="2" t="s">
        <v>25</v>
      </c>
      <c r="F6035" s="2" t="s">
        <v>25</v>
      </c>
      <c r="G6035" s="2" t="s">
        <v>11</v>
      </c>
      <c r="H6035" s="2" t="s">
        <v>12</v>
      </c>
      <c r="I6035" s="2">
        <v>18</v>
      </c>
      <c r="J6035" s="2" t="str">
        <f>VLOOKUP(A6035,'Cor da Pele e Motivacao'!$A$2:$I$11399,6, FALSE)</f>
        <v>Parda</v>
      </c>
      <c r="K6035" s="2" t="str">
        <f>VLOOKUP(A6035,'Cor da Pele e Motivacao'!$A$2:$I$11399,8, FALSE)</f>
        <v>EXCLUDENTE DE ILICITUDE</v>
      </c>
      <c r="L6035" s="2">
        <v>1</v>
      </c>
    </row>
    <row r="6036" spans="1:12" ht="15.75" customHeight="1" x14ac:dyDescent="0.25">
      <c r="A6036" t="str">
        <f>CONCATENATE(B6036,C6036,D6036,H6036,I6036,L6036)</f>
        <v>1972019FEMINICIDIO331</v>
      </c>
      <c r="B6036" s="2">
        <v>19</v>
      </c>
      <c r="C6036" s="2">
        <v>7</v>
      </c>
      <c r="D6036" s="2">
        <v>2019</v>
      </c>
      <c r="E6036" s="2" t="s">
        <v>180</v>
      </c>
      <c r="F6036" s="2" t="s">
        <v>16</v>
      </c>
      <c r="G6036" s="2" t="s">
        <v>28</v>
      </c>
      <c r="H6036" s="2" t="s">
        <v>29</v>
      </c>
      <c r="I6036" s="2">
        <v>33</v>
      </c>
      <c r="J6036" s="2" t="str">
        <f>VLOOKUP(A6036,'Cor da Pele e Motivacao'!$A$2:$I$11399,6, FALSE)</f>
        <v>Parda</v>
      </c>
      <c r="K6036" s="2" t="str">
        <f>VLOOKUP(A6036,'Cor da Pele e Motivacao'!$A$2:$I$11399,8, FALSE)</f>
        <v>FEMINICIDIO</v>
      </c>
      <c r="L6036" s="2">
        <v>1</v>
      </c>
    </row>
    <row r="6037" spans="1:12" ht="15.75" customHeight="1" x14ac:dyDescent="0.25">
      <c r="A6037" t="str">
        <f>CONCATENATE(B6037,C6037,D6037,H6037,I6037,L6037)</f>
        <v>1972019HOMICIDIO471</v>
      </c>
      <c r="B6037" s="2">
        <v>19</v>
      </c>
      <c r="C6037" s="2">
        <v>7</v>
      </c>
      <c r="D6037" s="2">
        <v>2019</v>
      </c>
      <c r="E6037" s="2" t="s">
        <v>26</v>
      </c>
      <c r="F6037" s="2" t="s">
        <v>16</v>
      </c>
      <c r="G6037" s="2" t="s">
        <v>11</v>
      </c>
      <c r="H6037" s="2" t="s">
        <v>12</v>
      </c>
      <c r="I6037" s="2">
        <v>47</v>
      </c>
      <c r="J6037" s="2" t="str">
        <f>VLOOKUP(A6037,'Cor da Pele e Motivacao'!$A$2:$I$11399,6, FALSE)</f>
        <v>Parda</v>
      </c>
      <c r="K6037" s="2" t="str">
        <f>VLOOKUP(A6037,'Cor da Pele e Motivacao'!$A$2:$I$11399,8, FALSE)</f>
        <v>EXCLUDENTE DE ILICITUDE</v>
      </c>
      <c r="L6037" s="2">
        <v>1</v>
      </c>
    </row>
    <row r="6038" spans="1:12" ht="15.75" customHeight="1" x14ac:dyDescent="0.25">
      <c r="A6038" t="str">
        <f>CONCATENATE(B6038,C6038,D6038,H6038,I6038,L6038)</f>
        <v>2072019HOMICIDIO281</v>
      </c>
      <c r="B6038" s="2">
        <v>20</v>
      </c>
      <c r="C6038" s="2">
        <v>7</v>
      </c>
      <c r="D6038" s="2">
        <v>2019</v>
      </c>
      <c r="E6038" s="2" t="s">
        <v>13</v>
      </c>
      <c r="F6038" s="2" t="s">
        <v>14</v>
      </c>
      <c r="G6038" s="2" t="s">
        <v>11</v>
      </c>
      <c r="H6038" s="2" t="s">
        <v>12</v>
      </c>
      <c r="I6038" s="2">
        <v>28</v>
      </c>
      <c r="J6038" s="2" t="str">
        <f>VLOOKUP(A6038,'Cor da Pele e Motivacao'!$A$2:$I$11399,6, FALSE)</f>
        <v>Parda</v>
      </c>
      <c r="K6038" s="2" t="str">
        <f>VLOOKUP(A6038,'Cor da Pele e Motivacao'!$A$2:$I$11399,8, FALSE)</f>
        <v>ATIVIDADES CRIMINAIS</v>
      </c>
      <c r="L6038" s="2">
        <v>1</v>
      </c>
    </row>
    <row r="6039" spans="1:12" ht="15.75" customHeight="1" x14ac:dyDescent="0.25">
      <c r="A6039" t="str">
        <f>CONCATENATE(B6039,C6039,D6039,H6039,I6039,L6039)</f>
        <v>2072019HOMICIDIO81</v>
      </c>
      <c r="B6039" s="2">
        <v>20</v>
      </c>
      <c r="C6039" s="2">
        <v>7</v>
      </c>
      <c r="D6039" s="2">
        <v>2019</v>
      </c>
      <c r="E6039" s="2" t="s">
        <v>72</v>
      </c>
      <c r="F6039" s="2" t="s">
        <v>16</v>
      </c>
      <c r="G6039" s="2" t="s">
        <v>11</v>
      </c>
      <c r="H6039" s="2" t="s">
        <v>12</v>
      </c>
      <c r="I6039" s="2">
        <v>8</v>
      </c>
      <c r="J6039" s="2" t="str">
        <f>VLOOKUP(A6039,'Cor da Pele e Motivacao'!$A$2:$I$11399,6, FALSE)</f>
        <v>Parda</v>
      </c>
      <c r="K6039" s="2" t="str">
        <f>VLOOKUP(A6039,'Cor da Pele e Motivacao'!$A$2:$I$11399,8, FALSE)</f>
        <v>OUTRAS MOTIVAÇÕES</v>
      </c>
      <c r="L6039" s="2">
        <v>1</v>
      </c>
    </row>
    <row r="6040" spans="1:12" ht="15.75" customHeight="1" x14ac:dyDescent="0.25">
      <c r="A6040" t="str">
        <f>CONCATENATE(B6040,C6040,D6040,H6040,I6040,L6040)</f>
        <v>2072019HOMICIDIO331</v>
      </c>
      <c r="B6040" s="2">
        <v>20</v>
      </c>
      <c r="C6040" s="2">
        <v>7</v>
      </c>
      <c r="D6040" s="2">
        <v>2019</v>
      </c>
      <c r="E6040" s="2" t="s">
        <v>77</v>
      </c>
      <c r="F6040" s="2" t="s">
        <v>22</v>
      </c>
      <c r="G6040" s="2" t="s">
        <v>11</v>
      </c>
      <c r="H6040" s="2" t="s">
        <v>12</v>
      </c>
      <c r="I6040" s="2">
        <v>33</v>
      </c>
      <c r="J6040" s="2" t="str">
        <f>VLOOKUP(A6040,'Cor da Pele e Motivacao'!$A$2:$I$11399,6, FALSE)</f>
        <v>Parda</v>
      </c>
      <c r="K6040" s="2" t="str">
        <f>VLOOKUP(A6040,'Cor da Pele e Motivacao'!$A$2:$I$11399,8, FALSE)</f>
        <v>ATIVIDADES CRIMINAIS</v>
      </c>
      <c r="L6040" s="2">
        <v>1</v>
      </c>
    </row>
    <row r="6041" spans="1:12" ht="15.75" customHeight="1" x14ac:dyDescent="0.25">
      <c r="A6041" t="str">
        <f>CONCATENATE(B6041,C6041,D6041,H6041,I6041,L6041)</f>
        <v>2072019HOMICIDIO201</v>
      </c>
      <c r="B6041" s="2">
        <v>20</v>
      </c>
      <c r="C6041" s="2">
        <v>7</v>
      </c>
      <c r="D6041" s="2">
        <v>2019</v>
      </c>
      <c r="E6041" s="2" t="s">
        <v>174</v>
      </c>
      <c r="F6041" s="2" t="s">
        <v>10</v>
      </c>
      <c r="G6041" s="2" t="s">
        <v>11</v>
      </c>
      <c r="H6041" s="2" t="s">
        <v>12</v>
      </c>
      <c r="I6041" s="2">
        <v>20</v>
      </c>
      <c r="J6041" s="2" t="str">
        <f>VLOOKUP(A6041,'Cor da Pele e Motivacao'!$A$2:$I$11399,6, FALSE)</f>
        <v>Parda</v>
      </c>
      <c r="K6041" s="2" t="str">
        <f>VLOOKUP(A6041,'Cor da Pele e Motivacao'!$A$2:$I$11399,8, FALSE)</f>
        <v>VIOLÊNCIA INTERPESSOAL</v>
      </c>
      <c r="L6041" s="2">
        <v>1</v>
      </c>
    </row>
    <row r="6042" spans="1:12" ht="15.75" customHeight="1" x14ac:dyDescent="0.25">
      <c r="A6042" t="str">
        <f>CONCATENATE(B6042,C6042,D6042,H6042,I6042,L6042)</f>
        <v>2072019HOMICIDIO301</v>
      </c>
      <c r="B6042" s="2">
        <v>20</v>
      </c>
      <c r="C6042" s="2">
        <v>7</v>
      </c>
      <c r="D6042" s="2">
        <v>2019</v>
      </c>
      <c r="E6042" s="2" t="s">
        <v>67</v>
      </c>
      <c r="F6042" s="2" t="s">
        <v>16</v>
      </c>
      <c r="G6042" s="2" t="s">
        <v>11</v>
      </c>
      <c r="H6042" s="2" t="s">
        <v>12</v>
      </c>
      <c r="I6042" s="2">
        <v>30</v>
      </c>
      <c r="J6042" s="2" t="str">
        <f>VLOOKUP(A6042,'Cor da Pele e Motivacao'!$A$2:$I$11399,6, FALSE)</f>
        <v>Negra</v>
      </c>
      <c r="K6042" s="2" t="str">
        <f>VLOOKUP(A6042,'Cor da Pele e Motivacao'!$A$2:$I$11399,8, FALSE)</f>
        <v>ATIVIDADES CRIMINAIS</v>
      </c>
      <c r="L6042" s="2">
        <v>1</v>
      </c>
    </row>
    <row r="6043" spans="1:12" ht="15.75" customHeight="1" x14ac:dyDescent="0.25">
      <c r="A6043" t="str">
        <f>CONCATENATE(B6043,C6043,D6043,H6043,I6043,L6043)</f>
        <v>2072019HOMICIDIO301</v>
      </c>
      <c r="B6043" s="2">
        <v>20</v>
      </c>
      <c r="C6043" s="2">
        <v>7</v>
      </c>
      <c r="D6043" s="2">
        <v>2019</v>
      </c>
      <c r="E6043" s="2" t="s">
        <v>23</v>
      </c>
      <c r="F6043" s="2" t="s">
        <v>14</v>
      </c>
      <c r="G6043" s="2" t="s">
        <v>11</v>
      </c>
      <c r="H6043" s="2" t="s">
        <v>12</v>
      </c>
      <c r="I6043" s="2">
        <v>30</v>
      </c>
      <c r="J6043" s="2" t="str">
        <f>VLOOKUP(A6043,'Cor da Pele e Motivacao'!$A$2:$I$11399,6, FALSE)</f>
        <v>Negra</v>
      </c>
      <c r="K6043" s="2" t="str">
        <f>VLOOKUP(A6043,'Cor da Pele e Motivacao'!$A$2:$I$11399,8, FALSE)</f>
        <v>ATIVIDADES CRIMINAIS</v>
      </c>
      <c r="L6043" s="2">
        <v>1</v>
      </c>
    </row>
    <row r="6044" spans="1:12" ht="15.75" customHeight="1" x14ac:dyDescent="0.25">
      <c r="A6044" t="str">
        <f>CONCATENATE(B6044,C6044,D6044,H6044,I6044,L6044)</f>
        <v>2072019HOMICIDIO281</v>
      </c>
      <c r="B6044" s="2">
        <v>20</v>
      </c>
      <c r="C6044" s="2">
        <v>7</v>
      </c>
      <c r="D6044" s="2">
        <v>2019</v>
      </c>
      <c r="E6044" s="2" t="s">
        <v>25</v>
      </c>
      <c r="F6044" s="2" t="s">
        <v>25</v>
      </c>
      <c r="G6044" s="2" t="s">
        <v>11</v>
      </c>
      <c r="H6044" s="2" t="s">
        <v>12</v>
      </c>
      <c r="I6044" s="2">
        <v>28</v>
      </c>
      <c r="J6044" s="2" t="str">
        <f>VLOOKUP(A6044,'Cor da Pele e Motivacao'!$A$2:$I$11399,6, FALSE)</f>
        <v>Parda</v>
      </c>
      <c r="K6044" s="2" t="str">
        <f>VLOOKUP(A6044,'Cor da Pele e Motivacao'!$A$2:$I$11399,8, FALSE)</f>
        <v>ATIVIDADES CRIMINAIS</v>
      </c>
      <c r="L6044" s="2">
        <v>1</v>
      </c>
    </row>
    <row r="6045" spans="1:12" ht="15.75" customHeight="1" x14ac:dyDescent="0.25">
      <c r="A6045" t="str">
        <f>CONCATENATE(B6045,C6045,D6045,H6045,I6045,L6045)</f>
        <v>2072019HOMICIDIO391</v>
      </c>
      <c r="B6045" s="2">
        <v>20</v>
      </c>
      <c r="C6045" s="2">
        <v>7</v>
      </c>
      <c r="D6045" s="2">
        <v>2019</v>
      </c>
      <c r="E6045" s="2" t="s">
        <v>37</v>
      </c>
      <c r="F6045" s="2" t="s">
        <v>22</v>
      </c>
      <c r="G6045" s="2" t="s">
        <v>11</v>
      </c>
      <c r="H6045" s="2" t="s">
        <v>12</v>
      </c>
      <c r="I6045" s="2">
        <v>39</v>
      </c>
      <c r="J6045" s="2" t="str">
        <f>VLOOKUP(A6045,'Cor da Pele e Motivacao'!$A$2:$I$11399,6, FALSE)</f>
        <v>Parda</v>
      </c>
      <c r="K6045" s="2" t="str">
        <f>VLOOKUP(A6045,'Cor da Pele e Motivacao'!$A$2:$I$11399,8, FALSE)</f>
        <v>OUTRAS MOTIVAÇÕES</v>
      </c>
      <c r="L6045" s="2">
        <v>1</v>
      </c>
    </row>
    <row r="6046" spans="1:12" ht="15.75" customHeight="1" x14ac:dyDescent="0.25">
      <c r="A6046" t="str">
        <f>CONCATENATE(B6046,C6046,D6046,H6046,I6046,L6046)</f>
        <v>2072019HOMICIDIO171</v>
      </c>
      <c r="B6046" s="2">
        <v>20</v>
      </c>
      <c r="C6046" s="2">
        <v>7</v>
      </c>
      <c r="D6046" s="2">
        <v>2019</v>
      </c>
      <c r="E6046" s="2" t="s">
        <v>27</v>
      </c>
      <c r="F6046" s="2" t="s">
        <v>14</v>
      </c>
      <c r="G6046" s="2" t="s">
        <v>11</v>
      </c>
      <c r="H6046" s="2" t="s">
        <v>12</v>
      </c>
      <c r="I6046" s="2">
        <v>17</v>
      </c>
      <c r="J6046" s="2" t="str">
        <f>VLOOKUP(A6046,'Cor da Pele e Motivacao'!$A$2:$I$11399,6, FALSE)</f>
        <v>Parda</v>
      </c>
      <c r="K6046" s="2" t="str">
        <f>VLOOKUP(A6046,'Cor da Pele e Motivacao'!$A$2:$I$11399,8, FALSE)</f>
        <v>ATIVIDADES CRIMINAIS</v>
      </c>
      <c r="L6046" s="2">
        <v>1</v>
      </c>
    </row>
    <row r="6047" spans="1:12" ht="15.75" customHeight="1" x14ac:dyDescent="0.25">
      <c r="A6047" t="str">
        <f>CONCATENATE(B6047,C6047,D6047,H6047,I6047,L6047)</f>
        <v>2172019HOMICIDIO161</v>
      </c>
      <c r="B6047" s="2">
        <v>21</v>
      </c>
      <c r="C6047" s="2">
        <v>7</v>
      </c>
      <c r="D6047" s="2">
        <v>2019</v>
      </c>
      <c r="E6047" s="2" t="s">
        <v>15</v>
      </c>
      <c r="F6047" s="2" t="s">
        <v>16</v>
      </c>
      <c r="G6047" s="2" t="s">
        <v>28</v>
      </c>
      <c r="H6047" s="2" t="s">
        <v>12</v>
      </c>
      <c r="I6047" s="2">
        <v>16</v>
      </c>
      <c r="J6047" s="2" t="str">
        <f>VLOOKUP(A6047,'Cor da Pele e Motivacao'!$A$2:$I$11399,6, FALSE)</f>
        <v>Parda</v>
      </c>
      <c r="K6047" s="2" t="str">
        <f>VLOOKUP(A6047,'Cor da Pele e Motivacao'!$A$2:$I$11399,8, FALSE)</f>
        <v>ATIVIDADES CRIMINAIS</v>
      </c>
      <c r="L6047" s="2">
        <v>1</v>
      </c>
    </row>
    <row r="6048" spans="1:12" ht="15.75" customHeight="1" x14ac:dyDescent="0.25">
      <c r="A6048" t="str">
        <f>CONCATENATE(B6048,C6048,D6048,H6048,I6048,L6048)</f>
        <v>2172019HOMICIDIO241</v>
      </c>
      <c r="B6048" s="2">
        <v>21</v>
      </c>
      <c r="C6048" s="2">
        <v>7</v>
      </c>
      <c r="D6048" s="2">
        <v>2019</v>
      </c>
      <c r="E6048" s="2" t="s">
        <v>78</v>
      </c>
      <c r="F6048" s="2" t="s">
        <v>14</v>
      </c>
      <c r="G6048" s="2" t="s">
        <v>11</v>
      </c>
      <c r="H6048" s="2" t="s">
        <v>12</v>
      </c>
      <c r="I6048" s="2">
        <v>24</v>
      </c>
      <c r="J6048" s="2" t="str">
        <f>VLOOKUP(A6048,'Cor da Pele e Motivacao'!$A$2:$I$11399,6, FALSE)</f>
        <v>Parda</v>
      </c>
      <c r="K6048" s="2" t="str">
        <f>VLOOKUP(A6048,'Cor da Pele e Motivacao'!$A$2:$I$11399,8, FALSE)</f>
        <v>ATIVIDADES CRIMINAIS</v>
      </c>
      <c r="L6048" s="2">
        <v>1</v>
      </c>
    </row>
    <row r="6049" spans="1:12" ht="15.75" customHeight="1" x14ac:dyDescent="0.25">
      <c r="A6049" t="str">
        <f>CONCATENATE(B6049,C6049,D6049,H6049,I6049,L6049)</f>
        <v>2172019HOMICIDIO321</v>
      </c>
      <c r="B6049" s="2">
        <v>21</v>
      </c>
      <c r="C6049" s="2">
        <v>7</v>
      </c>
      <c r="D6049" s="2">
        <v>2019</v>
      </c>
      <c r="E6049" s="2" t="s">
        <v>20</v>
      </c>
      <c r="F6049" s="2" t="s">
        <v>14</v>
      </c>
      <c r="G6049" s="2" t="s">
        <v>11</v>
      </c>
      <c r="H6049" s="2" t="s">
        <v>12</v>
      </c>
      <c r="I6049" s="2">
        <v>32</v>
      </c>
      <c r="J6049" s="2" t="str">
        <f>VLOOKUP(A6049,'Cor da Pele e Motivacao'!$A$2:$I$11399,6, FALSE)</f>
        <v>Parda</v>
      </c>
      <c r="K6049" s="2" t="str">
        <f>VLOOKUP(A6049,'Cor da Pele e Motivacao'!$A$2:$I$11399,8, FALSE)</f>
        <v>ATIVIDADES CRIMINAIS</v>
      </c>
      <c r="L6049" s="2">
        <v>1</v>
      </c>
    </row>
    <row r="6050" spans="1:12" ht="15.75" customHeight="1" x14ac:dyDescent="0.25">
      <c r="A6050" t="str">
        <f>CONCATENATE(B6050,C6050,D6050,H6050,I6050,L6050)</f>
        <v>2172019HOMICIDIO331</v>
      </c>
      <c r="B6050" s="2">
        <v>21</v>
      </c>
      <c r="C6050" s="2">
        <v>7</v>
      </c>
      <c r="D6050" s="2">
        <v>2019</v>
      </c>
      <c r="E6050" s="2" t="s">
        <v>97</v>
      </c>
      <c r="F6050" s="2" t="s">
        <v>22</v>
      </c>
      <c r="G6050" s="2" t="s">
        <v>11</v>
      </c>
      <c r="H6050" s="2" t="s">
        <v>12</v>
      </c>
      <c r="I6050" s="2">
        <v>33</v>
      </c>
      <c r="J6050" s="2" t="str">
        <f>VLOOKUP(A6050,'Cor da Pele e Motivacao'!$A$2:$I$11399,6, FALSE)</f>
        <v>Parda</v>
      </c>
      <c r="K6050" s="2" t="str">
        <f>VLOOKUP(A6050,'Cor da Pele e Motivacao'!$A$2:$I$11399,8, FALSE)</f>
        <v>A DEFINIR</v>
      </c>
      <c r="L6050" s="2">
        <v>1</v>
      </c>
    </row>
    <row r="6051" spans="1:12" ht="15.75" customHeight="1" x14ac:dyDescent="0.25">
      <c r="A6051" t="str">
        <f>CONCATENATE(B6051,C6051,D6051,H6051,I6051,L6051)</f>
        <v>2172019HOMICIDIO481</v>
      </c>
      <c r="B6051" s="2">
        <v>21</v>
      </c>
      <c r="C6051" s="2">
        <v>7</v>
      </c>
      <c r="D6051" s="2">
        <v>2019</v>
      </c>
      <c r="E6051" s="2" t="s">
        <v>23</v>
      </c>
      <c r="F6051" s="2" t="s">
        <v>14</v>
      </c>
      <c r="G6051" s="2" t="s">
        <v>11</v>
      </c>
      <c r="H6051" s="2" t="s">
        <v>12</v>
      </c>
      <c r="I6051" s="2">
        <v>48</v>
      </c>
      <c r="J6051" s="2" t="str">
        <f>VLOOKUP(A6051,'Cor da Pele e Motivacao'!$A$2:$I$11399,6, FALSE)</f>
        <v>Parda</v>
      </c>
      <c r="K6051" s="2" t="str">
        <f>VLOOKUP(A6051,'Cor da Pele e Motivacao'!$A$2:$I$11399,8, FALSE)</f>
        <v>VIOLÊNCIA INTERPESSOAL</v>
      </c>
      <c r="L6051" s="2">
        <v>1</v>
      </c>
    </row>
    <row r="6052" spans="1:12" ht="15.75" customHeight="1" x14ac:dyDescent="0.25">
      <c r="A6052" t="str">
        <f>CONCATENATE(B6052,C6052,D6052,H6052,I6052,L6052)</f>
        <v>2172019HOMICIDIO221</v>
      </c>
      <c r="B6052" s="2">
        <v>21</v>
      </c>
      <c r="C6052" s="2">
        <v>7</v>
      </c>
      <c r="D6052" s="2">
        <v>2019</v>
      </c>
      <c r="E6052" s="2" t="s">
        <v>25</v>
      </c>
      <c r="F6052" s="2" t="s">
        <v>25</v>
      </c>
      <c r="G6052" s="2" t="s">
        <v>11</v>
      </c>
      <c r="H6052" s="2" t="s">
        <v>12</v>
      </c>
      <c r="I6052" s="2">
        <v>22</v>
      </c>
      <c r="J6052" s="2" t="str">
        <f>VLOOKUP(A6052,'Cor da Pele e Motivacao'!$A$2:$I$11399,6, FALSE)</f>
        <v>Parda</v>
      </c>
      <c r="K6052" s="2" t="str">
        <f>VLOOKUP(A6052,'Cor da Pele e Motivacao'!$A$2:$I$11399,8, FALSE)</f>
        <v>ATIVIDADES CRIMINAIS</v>
      </c>
      <c r="L6052" s="2">
        <v>1</v>
      </c>
    </row>
    <row r="6053" spans="1:12" ht="15.75" customHeight="1" x14ac:dyDescent="0.25">
      <c r="A6053" t="str">
        <f>CONCATENATE(B6053,C6053,D6053,H6053,I6053,L6053)</f>
        <v>2172019HOMICIDIO271</v>
      </c>
      <c r="B6053" s="2">
        <v>21</v>
      </c>
      <c r="C6053" s="2">
        <v>7</v>
      </c>
      <c r="D6053" s="2">
        <v>2019</v>
      </c>
      <c r="E6053" s="2" t="s">
        <v>27</v>
      </c>
      <c r="F6053" s="2" t="s">
        <v>14</v>
      </c>
      <c r="G6053" s="2" t="s">
        <v>11</v>
      </c>
      <c r="H6053" s="2" t="s">
        <v>12</v>
      </c>
      <c r="I6053" s="2">
        <v>27</v>
      </c>
      <c r="J6053" s="2" t="str">
        <f>VLOOKUP(A6053,'Cor da Pele e Motivacao'!$A$2:$I$11399,6, FALSE)</f>
        <v>Parda</v>
      </c>
      <c r="K6053" s="2" t="str">
        <f>VLOOKUP(A6053,'Cor da Pele e Motivacao'!$A$2:$I$11399,8, FALSE)</f>
        <v>ATIVIDADES CRIMINAIS</v>
      </c>
      <c r="L6053" s="2">
        <v>1</v>
      </c>
    </row>
    <row r="6054" spans="1:12" ht="15.75" customHeight="1" x14ac:dyDescent="0.25">
      <c r="A6054" t="str">
        <f>CONCATENATE(B6054,C6054,D6054,H6054,I6054,L6054)</f>
        <v>2172019HOMICIDIO441</v>
      </c>
      <c r="B6054" s="2">
        <v>21</v>
      </c>
      <c r="C6054" s="2">
        <v>7</v>
      </c>
      <c r="D6054" s="2">
        <v>2019</v>
      </c>
      <c r="E6054" s="2" t="s">
        <v>103</v>
      </c>
      <c r="F6054" s="2" t="s">
        <v>22</v>
      </c>
      <c r="G6054" s="2" t="s">
        <v>11</v>
      </c>
      <c r="H6054" s="2" t="s">
        <v>12</v>
      </c>
      <c r="I6054" s="2">
        <v>44</v>
      </c>
      <c r="J6054" s="2" t="str">
        <f>VLOOKUP(A6054,'Cor da Pele e Motivacao'!$A$2:$I$11399,6, FALSE)</f>
        <v>Parda</v>
      </c>
      <c r="K6054" s="2" t="str">
        <f>VLOOKUP(A6054,'Cor da Pele e Motivacao'!$A$2:$I$11399,8, FALSE)</f>
        <v>ATIVIDADES CRIMINAIS</v>
      </c>
      <c r="L6054" s="2">
        <v>1</v>
      </c>
    </row>
    <row r="6055" spans="1:12" ht="15.75" customHeight="1" x14ac:dyDescent="0.25">
      <c r="A6055" t="str">
        <f>CONCATENATE(B6055,C6055,D6055,H6055,I6055,L6055)</f>
        <v>2272019HOMICIDIO201</v>
      </c>
      <c r="B6055" s="2">
        <v>22</v>
      </c>
      <c r="C6055" s="2">
        <v>7</v>
      </c>
      <c r="D6055" s="2">
        <v>2019</v>
      </c>
      <c r="E6055" s="2" t="s">
        <v>52</v>
      </c>
      <c r="F6055" s="2" t="s">
        <v>22</v>
      </c>
      <c r="G6055" s="2" t="s">
        <v>11</v>
      </c>
      <c r="H6055" s="2" t="s">
        <v>12</v>
      </c>
      <c r="I6055" s="2">
        <v>20</v>
      </c>
      <c r="J6055" s="2" t="str">
        <f>VLOOKUP(A6055,'Cor da Pele e Motivacao'!$A$2:$I$11399,6, FALSE)</f>
        <v>Parda</v>
      </c>
      <c r="K6055" s="2" t="str">
        <f>VLOOKUP(A6055,'Cor da Pele e Motivacao'!$A$2:$I$11399,8, FALSE)</f>
        <v>VIOLÊNCIA INTERPESSOAL</v>
      </c>
      <c r="L6055" s="2">
        <v>1</v>
      </c>
    </row>
    <row r="6056" spans="1:12" ht="15.75" customHeight="1" x14ac:dyDescent="0.25">
      <c r="A6056" t="str">
        <f>CONCATENATE(B6056,C6056,D6056,H6056,I6056,L6056)</f>
        <v>2272019HOMICIDIO161</v>
      </c>
      <c r="B6056" s="2">
        <v>22</v>
      </c>
      <c r="C6056" s="2">
        <v>7</v>
      </c>
      <c r="D6056" s="2">
        <v>2019</v>
      </c>
      <c r="E6056" s="2" t="s">
        <v>31</v>
      </c>
      <c r="F6056" s="2" t="s">
        <v>16</v>
      </c>
      <c r="G6056" s="2" t="s">
        <v>11</v>
      </c>
      <c r="H6056" s="2" t="s">
        <v>12</v>
      </c>
      <c r="I6056" s="2">
        <v>16</v>
      </c>
      <c r="J6056" s="2" t="str">
        <f>VLOOKUP(A6056,'Cor da Pele e Motivacao'!$A$2:$I$11399,6, FALSE)</f>
        <v>Parda</v>
      </c>
      <c r="K6056" s="2" t="str">
        <f>VLOOKUP(A6056,'Cor da Pele e Motivacao'!$A$2:$I$11399,8, FALSE)</f>
        <v>ATIVIDADES CRIMINAIS</v>
      </c>
      <c r="L6056" s="2">
        <v>1</v>
      </c>
    </row>
    <row r="6057" spans="1:12" ht="15.75" customHeight="1" x14ac:dyDescent="0.25">
      <c r="A6057" t="str">
        <f>CONCATENATE(B6057,C6057,D6057,H6057,I6057,L6057)</f>
        <v>2272019HOMICIDIO191</v>
      </c>
      <c r="B6057" s="2">
        <v>22</v>
      </c>
      <c r="C6057" s="2">
        <v>7</v>
      </c>
      <c r="D6057" s="2">
        <v>2019</v>
      </c>
      <c r="E6057" s="2" t="s">
        <v>23</v>
      </c>
      <c r="F6057" s="2" t="s">
        <v>14</v>
      </c>
      <c r="G6057" s="2" t="s">
        <v>11</v>
      </c>
      <c r="H6057" s="2" t="s">
        <v>12</v>
      </c>
      <c r="I6057" s="2">
        <v>19</v>
      </c>
      <c r="J6057" s="2" t="str">
        <f>VLOOKUP(A6057,'Cor da Pele e Motivacao'!$A$2:$I$11399,6, FALSE)</f>
        <v>Parda</v>
      </c>
      <c r="K6057" s="2" t="str">
        <f>VLOOKUP(A6057,'Cor da Pele e Motivacao'!$A$2:$I$11399,8, FALSE)</f>
        <v>VIOLÊNCIA INTERPESSOAL</v>
      </c>
      <c r="L6057" s="2">
        <v>1</v>
      </c>
    </row>
    <row r="6058" spans="1:12" ht="15.75" customHeight="1" x14ac:dyDescent="0.25">
      <c r="A6058" t="str">
        <f>CONCATENATE(B6058,C6058,D6058,H6058,I6058,L6058)</f>
        <v>2272019LATROCINIO251</v>
      </c>
      <c r="B6058" s="2">
        <v>22</v>
      </c>
      <c r="C6058" s="2">
        <v>7</v>
      </c>
      <c r="D6058" s="2">
        <v>2019</v>
      </c>
      <c r="E6058" s="2" t="s">
        <v>158</v>
      </c>
      <c r="F6058" s="2" t="s">
        <v>16</v>
      </c>
      <c r="G6058" s="2" t="s">
        <v>11</v>
      </c>
      <c r="H6058" s="2" t="s">
        <v>33</v>
      </c>
      <c r="I6058" s="2">
        <v>25</v>
      </c>
      <c r="J6058" s="2" t="str">
        <f>VLOOKUP(A6058,'Cor da Pele e Motivacao'!$A$2:$I$11399,6, FALSE)</f>
        <v>Parda</v>
      </c>
      <c r="K6058" s="2" t="str">
        <f>VLOOKUP(A6058,'Cor da Pele e Motivacao'!$A$2:$I$11399,8, FALSE)</f>
        <v>PATRIMÔNIO</v>
      </c>
      <c r="L6058" s="2">
        <v>1</v>
      </c>
    </row>
    <row r="6059" spans="1:12" ht="15.75" customHeight="1" x14ac:dyDescent="0.25">
      <c r="A6059" t="str">
        <f>CONCATENATE(B6059,C6059,D6059,H6059,I6059,L6059)</f>
        <v>2272019HOMICIDIO171</v>
      </c>
      <c r="B6059" s="2">
        <v>22</v>
      </c>
      <c r="C6059" s="2">
        <v>7</v>
      </c>
      <c r="D6059" s="2">
        <v>2019</v>
      </c>
      <c r="E6059" s="2" t="s">
        <v>36</v>
      </c>
      <c r="F6059" s="2" t="s">
        <v>14</v>
      </c>
      <c r="G6059" s="2" t="s">
        <v>11</v>
      </c>
      <c r="H6059" s="2" t="s">
        <v>12</v>
      </c>
      <c r="I6059" s="2">
        <v>17</v>
      </c>
      <c r="J6059" s="2" t="str">
        <f>VLOOKUP(A6059,'Cor da Pele e Motivacao'!$A$2:$I$11399,6, FALSE)</f>
        <v>Parda</v>
      </c>
      <c r="K6059" s="2" t="str">
        <f>VLOOKUP(A6059,'Cor da Pele e Motivacao'!$A$2:$I$11399,8, FALSE)</f>
        <v>ATIVIDADES CRIMINAIS</v>
      </c>
      <c r="L6059" s="2">
        <v>1</v>
      </c>
    </row>
    <row r="6060" spans="1:12" ht="15.75" customHeight="1" x14ac:dyDescent="0.25">
      <c r="A6060" t="str">
        <f>CONCATENATE(B6060,C6060,D6060,H6060,I6060,L6060)</f>
        <v>2272019HOMICIDIO311</v>
      </c>
      <c r="B6060" s="2">
        <v>22</v>
      </c>
      <c r="C6060" s="2">
        <v>7</v>
      </c>
      <c r="D6060" s="2">
        <v>2019</v>
      </c>
      <c r="E6060" s="2" t="s">
        <v>36</v>
      </c>
      <c r="F6060" s="2" t="s">
        <v>14</v>
      </c>
      <c r="G6060" s="2" t="s">
        <v>11</v>
      </c>
      <c r="H6060" s="2" t="s">
        <v>12</v>
      </c>
      <c r="I6060" s="2">
        <v>31</v>
      </c>
      <c r="J6060" s="2" t="str">
        <f>VLOOKUP(A6060,'Cor da Pele e Motivacao'!$A$2:$I$11399,6, FALSE)</f>
        <v>Parda</v>
      </c>
      <c r="K6060" s="2" t="str">
        <f>VLOOKUP(A6060,'Cor da Pele e Motivacao'!$A$2:$I$11399,8, FALSE)</f>
        <v>ATIVIDADES CRIMINAIS</v>
      </c>
      <c r="L6060" s="2">
        <v>1</v>
      </c>
    </row>
    <row r="6061" spans="1:12" ht="15.75" customHeight="1" x14ac:dyDescent="0.25">
      <c r="A6061" t="str">
        <f>CONCATENATE(B6061,C6061,D6061,H6061,I6061,L6061)</f>
        <v>2272019HOMICIDIO191</v>
      </c>
      <c r="B6061" s="2">
        <v>22</v>
      </c>
      <c r="C6061" s="2">
        <v>7</v>
      </c>
      <c r="D6061" s="2">
        <v>2019</v>
      </c>
      <c r="E6061" s="2" t="s">
        <v>25</v>
      </c>
      <c r="F6061" s="2" t="s">
        <v>25</v>
      </c>
      <c r="G6061" s="2" t="s">
        <v>11</v>
      </c>
      <c r="H6061" s="2" t="s">
        <v>12</v>
      </c>
      <c r="I6061" s="2">
        <v>19</v>
      </c>
      <c r="J6061" s="2" t="str">
        <f>VLOOKUP(A6061,'Cor da Pele e Motivacao'!$A$2:$I$11399,6, FALSE)</f>
        <v>Parda</v>
      </c>
      <c r="K6061" s="2" t="str">
        <f>VLOOKUP(A6061,'Cor da Pele e Motivacao'!$A$2:$I$11399,8, FALSE)</f>
        <v>VIOLÊNCIA INTERPESSOAL</v>
      </c>
      <c r="L6061" s="2">
        <v>1</v>
      </c>
    </row>
    <row r="6062" spans="1:12" ht="15.75" customHeight="1" x14ac:dyDescent="0.25">
      <c r="A6062" t="str">
        <f>CONCATENATE(B6062,C6062,D6062,H6062,I6062,L6062)</f>
        <v>2272019HOMICIDIO291</v>
      </c>
      <c r="B6062" s="2">
        <v>22</v>
      </c>
      <c r="C6062" s="2">
        <v>7</v>
      </c>
      <c r="D6062" s="2">
        <v>2019</v>
      </c>
      <c r="E6062" s="2" t="s">
        <v>25</v>
      </c>
      <c r="F6062" s="2" t="s">
        <v>25</v>
      </c>
      <c r="G6062" s="2" t="s">
        <v>11</v>
      </c>
      <c r="H6062" s="2" t="s">
        <v>12</v>
      </c>
      <c r="I6062" s="2">
        <v>29</v>
      </c>
      <c r="J6062" s="2" t="str">
        <f>VLOOKUP(A6062,'Cor da Pele e Motivacao'!$A$2:$I$11399,6, FALSE)</f>
        <v>Parda</v>
      </c>
      <c r="K6062" s="2" t="str">
        <f>VLOOKUP(A6062,'Cor da Pele e Motivacao'!$A$2:$I$11399,8, FALSE)</f>
        <v>ATIVIDADES CRIMINAIS</v>
      </c>
      <c r="L6062" s="2">
        <v>1</v>
      </c>
    </row>
    <row r="6063" spans="1:12" ht="15.75" customHeight="1" x14ac:dyDescent="0.25">
      <c r="A6063" t="str">
        <f>CONCATENATE(B6063,C6063,D6063,H6063,I6063,L6063)</f>
        <v>2372019HOMICIDIO281</v>
      </c>
      <c r="B6063" s="2">
        <v>23</v>
      </c>
      <c r="C6063" s="2">
        <v>7</v>
      </c>
      <c r="D6063" s="2">
        <v>2019</v>
      </c>
      <c r="E6063" s="2" t="s">
        <v>72</v>
      </c>
      <c r="F6063" s="2" t="s">
        <v>16</v>
      </c>
      <c r="G6063" s="2" t="s">
        <v>11</v>
      </c>
      <c r="H6063" s="2" t="s">
        <v>12</v>
      </c>
      <c r="I6063" s="2">
        <v>28</v>
      </c>
      <c r="J6063" s="2" t="str">
        <f>VLOOKUP(A6063,'Cor da Pele e Motivacao'!$A$2:$I$11399,6, FALSE)</f>
        <v>Branca</v>
      </c>
      <c r="K6063" s="2" t="str">
        <f>VLOOKUP(A6063,'Cor da Pele e Motivacao'!$A$2:$I$11399,8, FALSE)</f>
        <v>EXCLUDENTE DE ILICITUDE</v>
      </c>
      <c r="L6063" s="2">
        <v>1</v>
      </c>
    </row>
    <row r="6064" spans="1:12" ht="15.75" customHeight="1" x14ac:dyDescent="0.25">
      <c r="A6064" t="str">
        <f>CONCATENATE(B6064,C6064,D6064,H6064,I6064,L6064)</f>
        <v>2372019FEMINICIDIO201</v>
      </c>
      <c r="B6064" s="2">
        <v>23</v>
      </c>
      <c r="C6064" s="2">
        <v>7</v>
      </c>
      <c r="D6064" s="2">
        <v>2019</v>
      </c>
      <c r="E6064" s="2" t="s">
        <v>92</v>
      </c>
      <c r="F6064" s="2" t="s">
        <v>22</v>
      </c>
      <c r="G6064" s="2" t="s">
        <v>28</v>
      </c>
      <c r="H6064" s="2" t="s">
        <v>29</v>
      </c>
      <c r="I6064" s="2">
        <v>20</v>
      </c>
      <c r="J6064" s="2" t="str">
        <f>VLOOKUP(A6064,'Cor da Pele e Motivacao'!$A$2:$I$11399,6, FALSE)</f>
        <v>Parda</v>
      </c>
      <c r="K6064" s="2" t="str">
        <f>VLOOKUP(A6064,'Cor da Pele e Motivacao'!$A$2:$I$11399,8, FALSE)</f>
        <v>FEMINICIDIO</v>
      </c>
      <c r="L6064" s="2">
        <v>1</v>
      </c>
    </row>
    <row r="6065" spans="1:12" ht="15.75" customHeight="1" x14ac:dyDescent="0.25">
      <c r="A6065" t="str">
        <f>CONCATENATE(B6065,C6065,D6065,H6065,I6065,L6065)</f>
        <v>2372019HOMICIDIO271</v>
      </c>
      <c r="B6065" s="2">
        <v>23</v>
      </c>
      <c r="C6065" s="2">
        <v>7</v>
      </c>
      <c r="D6065" s="2">
        <v>2019</v>
      </c>
      <c r="E6065" s="2" t="s">
        <v>124</v>
      </c>
      <c r="F6065" s="2" t="s">
        <v>10</v>
      </c>
      <c r="G6065" s="2" t="s">
        <v>11</v>
      </c>
      <c r="H6065" s="2" t="s">
        <v>12</v>
      </c>
      <c r="I6065" s="2">
        <v>27</v>
      </c>
      <c r="J6065" s="2" t="str">
        <f>VLOOKUP(A6065,'Cor da Pele e Motivacao'!$A$2:$I$11399,6, FALSE)</f>
        <v>Parda</v>
      </c>
      <c r="K6065" s="2" t="str">
        <f>VLOOKUP(A6065,'Cor da Pele e Motivacao'!$A$2:$I$11399,8, FALSE)</f>
        <v>VIOLÊNCIA INTERPESSOAL</v>
      </c>
      <c r="L6065" s="2">
        <v>1</v>
      </c>
    </row>
    <row r="6066" spans="1:12" ht="15.75" customHeight="1" x14ac:dyDescent="0.25">
      <c r="A6066" t="str">
        <f>CONCATENATE(B6066,C6066,D6066,H6066,I6066,L6066)</f>
        <v>2372019HOMICIDIO221</v>
      </c>
      <c r="B6066" s="2">
        <v>23</v>
      </c>
      <c r="C6066" s="2">
        <v>7</v>
      </c>
      <c r="D6066" s="2">
        <v>2019</v>
      </c>
      <c r="E6066" s="2" t="s">
        <v>27</v>
      </c>
      <c r="F6066" s="2" t="s">
        <v>14</v>
      </c>
      <c r="G6066" s="2" t="s">
        <v>11</v>
      </c>
      <c r="H6066" s="2" t="s">
        <v>12</v>
      </c>
      <c r="I6066" s="2">
        <v>22</v>
      </c>
      <c r="J6066" s="2" t="str">
        <f>VLOOKUP(A6066,'Cor da Pele e Motivacao'!$A$2:$I$11399,6, FALSE)</f>
        <v>Parda</v>
      </c>
      <c r="K6066" s="2" t="str">
        <f>VLOOKUP(A6066,'Cor da Pele e Motivacao'!$A$2:$I$11399,8, FALSE)</f>
        <v>ATIVIDADES CRIMINAIS</v>
      </c>
      <c r="L6066" s="2">
        <v>1</v>
      </c>
    </row>
    <row r="6067" spans="1:12" ht="15.75" customHeight="1" x14ac:dyDescent="0.25">
      <c r="A6067" t="str">
        <f>CONCATENATE(B6067,C6067,D6067,H6067,I6067,L6067)</f>
        <v>2372019HOMICIDIO371</v>
      </c>
      <c r="B6067" s="2">
        <v>23</v>
      </c>
      <c r="C6067" s="2">
        <v>7</v>
      </c>
      <c r="D6067" s="2">
        <v>2019</v>
      </c>
      <c r="E6067" s="2" t="s">
        <v>46</v>
      </c>
      <c r="F6067" s="2" t="s">
        <v>22</v>
      </c>
      <c r="G6067" s="2" t="s">
        <v>11</v>
      </c>
      <c r="H6067" s="2" t="s">
        <v>12</v>
      </c>
      <c r="I6067" s="2">
        <v>37</v>
      </c>
      <c r="J6067" s="2" t="str">
        <f>VLOOKUP(A6067,'Cor da Pele e Motivacao'!$A$2:$I$11399,6, FALSE)</f>
        <v>Parda</v>
      </c>
      <c r="K6067" s="2" t="str">
        <f>VLOOKUP(A6067,'Cor da Pele e Motivacao'!$A$2:$I$11399,8, FALSE)</f>
        <v>ATIVIDADES CRIMINAIS</v>
      </c>
      <c r="L6067" s="2">
        <v>1</v>
      </c>
    </row>
    <row r="6068" spans="1:12" ht="15.75" customHeight="1" x14ac:dyDescent="0.25">
      <c r="A6068" t="str">
        <f>CONCATENATE(B6068,C6068,D6068,H6068,I6068,L6068)</f>
        <v>2472019HOMICIDIO491</v>
      </c>
      <c r="B6068" s="2">
        <v>24</v>
      </c>
      <c r="C6068" s="2">
        <v>7</v>
      </c>
      <c r="D6068" s="2">
        <v>2019</v>
      </c>
      <c r="E6068" s="2" t="s">
        <v>54</v>
      </c>
      <c r="F6068" s="2" t="s">
        <v>10</v>
      </c>
      <c r="G6068" s="2" t="s">
        <v>11</v>
      </c>
      <c r="H6068" s="2" t="s">
        <v>12</v>
      </c>
      <c r="I6068" s="2">
        <v>49</v>
      </c>
      <c r="J6068" s="2" t="str">
        <f>VLOOKUP(A6068,'Cor da Pele e Motivacao'!$A$2:$I$11399,6, FALSE)</f>
        <v>Parda</v>
      </c>
      <c r="K6068" s="2" t="str">
        <f>VLOOKUP(A6068,'Cor da Pele e Motivacao'!$A$2:$I$11399,8, FALSE)</f>
        <v>ATIVIDADES CRIMINAIS</v>
      </c>
      <c r="L6068" s="2">
        <v>1</v>
      </c>
    </row>
    <row r="6069" spans="1:12" ht="15.75" customHeight="1" x14ac:dyDescent="0.25">
      <c r="A6069" t="str">
        <f>CONCATENATE(B6069,C6069,D6069,H6069,I6069,L6069)</f>
        <v>2472019HOMICIDIO171</v>
      </c>
      <c r="B6069" s="2">
        <v>24</v>
      </c>
      <c r="C6069" s="2">
        <v>7</v>
      </c>
      <c r="D6069" s="2">
        <v>2019</v>
      </c>
      <c r="E6069" s="2" t="s">
        <v>20</v>
      </c>
      <c r="F6069" s="2" t="s">
        <v>14</v>
      </c>
      <c r="G6069" s="2" t="s">
        <v>11</v>
      </c>
      <c r="H6069" s="2" t="s">
        <v>12</v>
      </c>
      <c r="I6069" s="2">
        <v>17</v>
      </c>
      <c r="J6069" s="2" t="str">
        <f>VLOOKUP(A6069,'Cor da Pele e Motivacao'!$A$2:$I$11399,6, FALSE)</f>
        <v>Parda</v>
      </c>
      <c r="K6069" s="2" t="str">
        <f>VLOOKUP(A6069,'Cor da Pele e Motivacao'!$A$2:$I$11399,8, FALSE)</f>
        <v>ATIVIDADES CRIMINAIS</v>
      </c>
      <c r="L6069" s="2">
        <v>1</v>
      </c>
    </row>
    <row r="6070" spans="1:12" ht="15.75" customHeight="1" x14ac:dyDescent="0.25">
      <c r="A6070" t="str">
        <f>CONCATENATE(B6070,C6070,D6070,H6070,I6070,L6070)</f>
        <v>2472019HOMICIDIO251</v>
      </c>
      <c r="B6070" s="2">
        <v>24</v>
      </c>
      <c r="C6070" s="2">
        <v>7</v>
      </c>
      <c r="D6070" s="2">
        <v>2019</v>
      </c>
      <c r="E6070" s="2" t="s">
        <v>24</v>
      </c>
      <c r="F6070" s="2" t="s">
        <v>10</v>
      </c>
      <c r="G6070" s="2" t="s">
        <v>11</v>
      </c>
      <c r="H6070" s="2" t="s">
        <v>12</v>
      </c>
      <c r="I6070" s="2">
        <v>25</v>
      </c>
      <c r="J6070" s="2" t="str">
        <f>VLOOKUP(A6070,'Cor da Pele e Motivacao'!$A$2:$I$11399,6, FALSE)</f>
        <v>Parda</v>
      </c>
      <c r="K6070" s="2" t="str">
        <f>VLOOKUP(A6070,'Cor da Pele e Motivacao'!$A$2:$I$11399,8, FALSE)</f>
        <v>ATIVIDADES CRIMINAIS</v>
      </c>
      <c r="L6070" s="2">
        <v>1</v>
      </c>
    </row>
    <row r="6071" spans="1:12" ht="15.75" customHeight="1" x14ac:dyDescent="0.25">
      <c r="A6071" t="str">
        <f>CONCATENATE(B6071,C6071,D6071,H6071,I6071,L6071)</f>
        <v>2472019HOMICIDIO211</v>
      </c>
      <c r="B6071" s="2">
        <v>24</v>
      </c>
      <c r="C6071" s="2">
        <v>7</v>
      </c>
      <c r="D6071" s="2">
        <v>2019</v>
      </c>
      <c r="E6071" s="2" t="s">
        <v>25</v>
      </c>
      <c r="F6071" s="2" t="s">
        <v>25</v>
      </c>
      <c r="G6071" s="2" t="s">
        <v>11</v>
      </c>
      <c r="H6071" s="2" t="s">
        <v>12</v>
      </c>
      <c r="I6071" s="2">
        <v>21</v>
      </c>
      <c r="J6071" s="2" t="str">
        <f>VLOOKUP(A6071,'Cor da Pele e Motivacao'!$A$2:$I$11399,6, FALSE)</f>
        <v>Parda</v>
      </c>
      <c r="K6071" s="2" t="str">
        <f>VLOOKUP(A6071,'Cor da Pele e Motivacao'!$A$2:$I$11399,8, FALSE)</f>
        <v>ATIVIDADES CRIMINAIS</v>
      </c>
      <c r="L6071" s="2">
        <v>1</v>
      </c>
    </row>
    <row r="6072" spans="1:12" ht="15.75" customHeight="1" x14ac:dyDescent="0.25">
      <c r="A6072" t="str">
        <f>CONCATENATE(B6072,C6072,D6072,H6072,I6072,L6072)</f>
        <v>2472019HOMICIDIO621</v>
      </c>
      <c r="B6072" s="2">
        <v>24</v>
      </c>
      <c r="C6072" s="2">
        <v>7</v>
      </c>
      <c r="D6072" s="2">
        <v>2019</v>
      </c>
      <c r="E6072" s="2" t="s">
        <v>200</v>
      </c>
      <c r="F6072" s="2" t="s">
        <v>10</v>
      </c>
      <c r="G6072" s="2" t="s">
        <v>11</v>
      </c>
      <c r="H6072" s="2" t="s">
        <v>12</v>
      </c>
      <c r="I6072" s="2">
        <v>62</v>
      </c>
      <c r="J6072" s="2" t="str">
        <f>VLOOKUP(A6072,'Cor da Pele e Motivacao'!$A$2:$I$11399,6, FALSE)</f>
        <v>Parda</v>
      </c>
      <c r="K6072" s="2" t="str">
        <f>VLOOKUP(A6072,'Cor da Pele e Motivacao'!$A$2:$I$11399,8, FALSE)</f>
        <v>VIOLÊNCIA INTERPESSOAL</v>
      </c>
      <c r="L6072" s="2">
        <v>1</v>
      </c>
    </row>
    <row r="6073" spans="1:12" ht="15.75" customHeight="1" x14ac:dyDescent="0.25">
      <c r="A6073" t="str">
        <f>CONCATENATE(B6073,C6073,D6073,H6073,I6073,L6073)</f>
        <v>2572019HOMICIDIO151</v>
      </c>
      <c r="B6073" s="2">
        <v>25</v>
      </c>
      <c r="C6073" s="2">
        <v>7</v>
      </c>
      <c r="D6073" s="2">
        <v>2019</v>
      </c>
      <c r="E6073" s="2" t="s">
        <v>13</v>
      </c>
      <c r="F6073" s="2" t="s">
        <v>14</v>
      </c>
      <c r="G6073" s="2" t="s">
        <v>11</v>
      </c>
      <c r="H6073" s="2" t="s">
        <v>12</v>
      </c>
      <c r="I6073" s="2">
        <v>15</v>
      </c>
      <c r="J6073" s="2" t="str">
        <f>VLOOKUP(A6073,'Cor da Pele e Motivacao'!$A$2:$I$11399,6, FALSE)</f>
        <v>Parda</v>
      </c>
      <c r="K6073" s="2" t="str">
        <f>VLOOKUP(A6073,'Cor da Pele e Motivacao'!$A$2:$I$11399,8, FALSE)</f>
        <v>ATIVIDADES CRIMINAIS</v>
      </c>
      <c r="L6073" s="2">
        <v>1</v>
      </c>
    </row>
    <row r="6074" spans="1:12" ht="15.75" customHeight="1" x14ac:dyDescent="0.25">
      <c r="A6074" t="str">
        <f>CONCATENATE(B6074,C6074,D6074,H6074,I6074,L6074)</f>
        <v>2572019HOMICIDIO181</v>
      </c>
      <c r="B6074" s="2">
        <v>25</v>
      </c>
      <c r="C6074" s="2">
        <v>7</v>
      </c>
      <c r="D6074" s="2">
        <v>2019</v>
      </c>
      <c r="E6074" s="2" t="s">
        <v>13</v>
      </c>
      <c r="F6074" s="2" t="s">
        <v>14</v>
      </c>
      <c r="G6074" s="2" t="s">
        <v>11</v>
      </c>
      <c r="H6074" s="2" t="s">
        <v>12</v>
      </c>
      <c r="I6074" s="2">
        <v>18</v>
      </c>
      <c r="J6074" s="2" t="str">
        <f>VLOOKUP(A6074,'Cor da Pele e Motivacao'!$A$2:$I$11399,6, FALSE)</f>
        <v>Parda</v>
      </c>
      <c r="K6074" s="2" t="str">
        <f>VLOOKUP(A6074,'Cor da Pele e Motivacao'!$A$2:$I$11399,8, FALSE)</f>
        <v>ATIVIDADES CRIMINAIS</v>
      </c>
      <c r="L6074" s="2">
        <v>1</v>
      </c>
    </row>
    <row r="6075" spans="1:12" ht="15.75" customHeight="1" x14ac:dyDescent="0.25">
      <c r="A6075" t="str">
        <f>CONCATENATE(B6075,C6075,D6075,H6075,I6075,L6075)</f>
        <v>2572019HOMICIDIO391</v>
      </c>
      <c r="B6075" s="2">
        <v>25</v>
      </c>
      <c r="C6075" s="2">
        <v>7</v>
      </c>
      <c r="D6075" s="2">
        <v>2019</v>
      </c>
      <c r="E6075" s="2" t="s">
        <v>15</v>
      </c>
      <c r="F6075" s="2" t="s">
        <v>16</v>
      </c>
      <c r="G6075" s="2" t="s">
        <v>11</v>
      </c>
      <c r="H6075" s="2" t="s">
        <v>12</v>
      </c>
      <c r="I6075" s="2">
        <v>39</v>
      </c>
      <c r="J6075" s="2" t="str">
        <f>VLOOKUP(A6075,'Cor da Pele e Motivacao'!$A$2:$I$11399,6, FALSE)</f>
        <v>Branca</v>
      </c>
      <c r="K6075" s="2" t="str">
        <f>VLOOKUP(A6075,'Cor da Pele e Motivacao'!$A$2:$I$11399,8, FALSE)</f>
        <v>ATIVIDADES CRIMINAIS</v>
      </c>
      <c r="L6075" s="2">
        <v>1</v>
      </c>
    </row>
    <row r="6076" spans="1:12" ht="15.75" customHeight="1" x14ac:dyDescent="0.25">
      <c r="A6076" t="str">
        <f>CONCATENATE(B6076,C6076,D6076,H6076,I6076,L6076)</f>
        <v>2572019HOMICIDIO251</v>
      </c>
      <c r="B6076" s="2">
        <v>25</v>
      </c>
      <c r="C6076" s="2">
        <v>7</v>
      </c>
      <c r="D6076" s="2">
        <v>2019</v>
      </c>
      <c r="E6076" s="2" t="s">
        <v>42</v>
      </c>
      <c r="F6076" s="2" t="s">
        <v>16</v>
      </c>
      <c r="G6076" s="2" t="s">
        <v>11</v>
      </c>
      <c r="H6076" s="2" t="s">
        <v>12</v>
      </c>
      <c r="I6076" s="2">
        <v>25</v>
      </c>
      <c r="J6076" s="2" t="str">
        <f>VLOOKUP(A6076,'Cor da Pele e Motivacao'!$A$2:$I$11399,6, FALSE)</f>
        <v>Parda</v>
      </c>
      <c r="K6076" s="2" t="str">
        <f>VLOOKUP(A6076,'Cor da Pele e Motivacao'!$A$2:$I$11399,8, FALSE)</f>
        <v>ATIVIDADES CRIMINAIS</v>
      </c>
      <c r="L6076" s="2">
        <v>1</v>
      </c>
    </row>
    <row r="6077" spans="1:12" ht="15.75" customHeight="1" x14ac:dyDescent="0.25">
      <c r="A6077" t="str">
        <f>CONCATENATE(B6077,C6077,D6077,H6077,I6077,L6077)</f>
        <v>2572019HOMICIDIO291</v>
      </c>
      <c r="B6077" s="2">
        <v>25</v>
      </c>
      <c r="C6077" s="2">
        <v>7</v>
      </c>
      <c r="D6077" s="2">
        <v>2019</v>
      </c>
      <c r="E6077" s="2" t="s">
        <v>191</v>
      </c>
      <c r="F6077" s="2" t="s">
        <v>16</v>
      </c>
      <c r="G6077" s="2" t="s">
        <v>11</v>
      </c>
      <c r="H6077" s="2" t="s">
        <v>12</v>
      </c>
      <c r="I6077" s="2">
        <v>29</v>
      </c>
      <c r="J6077" s="2" t="str">
        <f>VLOOKUP(A6077,'Cor da Pele e Motivacao'!$A$2:$I$11399,6, FALSE)</f>
        <v>Parda</v>
      </c>
      <c r="K6077" s="2" t="str">
        <f>VLOOKUP(A6077,'Cor da Pele e Motivacao'!$A$2:$I$11399,8, FALSE)</f>
        <v>VIOLÊNCIA INTERPESSOAL</v>
      </c>
      <c r="L6077" s="2">
        <v>1</v>
      </c>
    </row>
    <row r="6078" spans="1:12" ht="15.75" customHeight="1" x14ac:dyDescent="0.25">
      <c r="A6078" t="str">
        <f>CONCATENATE(B6078,C6078,D6078,H6078,I6078,L6078)</f>
        <v>2572019HOMICIDIO251</v>
      </c>
      <c r="B6078" s="2">
        <v>25</v>
      </c>
      <c r="C6078" s="2">
        <v>7</v>
      </c>
      <c r="D6078" s="2">
        <v>2019</v>
      </c>
      <c r="E6078" s="2" t="s">
        <v>104</v>
      </c>
      <c r="F6078" s="2" t="s">
        <v>22</v>
      </c>
      <c r="G6078" s="2" t="s">
        <v>11</v>
      </c>
      <c r="H6078" s="2" t="s">
        <v>12</v>
      </c>
      <c r="I6078" s="2">
        <v>25</v>
      </c>
      <c r="J6078" s="2" t="str">
        <f>VLOOKUP(A6078,'Cor da Pele e Motivacao'!$A$2:$I$11399,6, FALSE)</f>
        <v>Parda</v>
      </c>
      <c r="K6078" s="2" t="str">
        <f>VLOOKUP(A6078,'Cor da Pele e Motivacao'!$A$2:$I$11399,8, FALSE)</f>
        <v>ATIVIDADES CRIMINAIS</v>
      </c>
      <c r="L6078" s="2">
        <v>1</v>
      </c>
    </row>
    <row r="6079" spans="1:12" ht="15.75" customHeight="1" x14ac:dyDescent="0.25">
      <c r="A6079" t="str">
        <f>CONCATENATE(B6079,C6079,D6079,H6079,I6079,L6079)</f>
        <v>2572019FEMINICIDIO191</v>
      </c>
      <c r="B6079" s="2">
        <v>25</v>
      </c>
      <c r="C6079" s="2">
        <v>7</v>
      </c>
      <c r="D6079" s="2">
        <v>2019</v>
      </c>
      <c r="E6079" s="2" t="s">
        <v>25</v>
      </c>
      <c r="F6079" s="2" t="s">
        <v>25</v>
      </c>
      <c r="G6079" s="2" t="s">
        <v>28</v>
      </c>
      <c r="H6079" s="2" t="s">
        <v>29</v>
      </c>
      <c r="I6079" s="2">
        <v>19</v>
      </c>
      <c r="J6079" s="2" t="str">
        <f>VLOOKUP(A6079,'Cor da Pele e Motivacao'!$A$2:$I$11399,6, FALSE)</f>
        <v>Parda</v>
      </c>
      <c r="K6079" s="2" t="str">
        <f>VLOOKUP(A6079,'Cor da Pele e Motivacao'!$A$2:$I$11399,8, FALSE)</f>
        <v>FEMINICIDIO</v>
      </c>
      <c r="L6079" s="2">
        <v>1</v>
      </c>
    </row>
    <row r="6080" spans="1:12" ht="15.75" customHeight="1" x14ac:dyDescent="0.25">
      <c r="A6080" t="str">
        <f>CONCATENATE(B6080,C6080,D6080,H6080,I6080,L6080)</f>
        <v>2572019HOMICIDIO201</v>
      </c>
      <c r="B6080" s="2">
        <v>25</v>
      </c>
      <c r="C6080" s="2">
        <v>7</v>
      </c>
      <c r="D6080" s="2">
        <v>2019</v>
      </c>
      <c r="E6080" s="2" t="s">
        <v>25</v>
      </c>
      <c r="F6080" s="2" t="s">
        <v>25</v>
      </c>
      <c r="G6080" s="2" t="s">
        <v>11</v>
      </c>
      <c r="H6080" s="2" t="s">
        <v>12</v>
      </c>
      <c r="I6080" s="2">
        <v>20</v>
      </c>
      <c r="J6080" s="2" t="str">
        <f>VLOOKUP(A6080,'Cor da Pele e Motivacao'!$A$2:$I$11399,6, FALSE)</f>
        <v>Parda</v>
      </c>
      <c r="K6080" s="2" t="str">
        <f>VLOOKUP(A6080,'Cor da Pele e Motivacao'!$A$2:$I$11399,8, FALSE)</f>
        <v>ATIVIDADES CRIMINAIS</v>
      </c>
      <c r="L6080" s="2">
        <v>1</v>
      </c>
    </row>
    <row r="6081" spans="1:12" ht="15.75" customHeight="1" x14ac:dyDescent="0.25">
      <c r="A6081" t="str">
        <f>CONCATENATE(B6081,C6081,D6081,H6081,I6081,L6081)</f>
        <v>2672019HOMICIDIO291</v>
      </c>
      <c r="B6081" s="2">
        <v>26</v>
      </c>
      <c r="C6081" s="2">
        <v>7</v>
      </c>
      <c r="D6081" s="2">
        <v>2019</v>
      </c>
      <c r="E6081" s="2" t="s">
        <v>72</v>
      </c>
      <c r="F6081" s="2" t="s">
        <v>16</v>
      </c>
      <c r="G6081" s="2" t="s">
        <v>11</v>
      </c>
      <c r="H6081" s="2" t="s">
        <v>12</v>
      </c>
      <c r="I6081" s="2">
        <v>29</v>
      </c>
      <c r="J6081" s="2" t="str">
        <f>VLOOKUP(A6081,'Cor da Pele e Motivacao'!$A$2:$I$11399,6, FALSE)</f>
        <v>Negra</v>
      </c>
      <c r="K6081" s="2" t="str">
        <f>VLOOKUP(A6081,'Cor da Pele e Motivacao'!$A$2:$I$11399,8, FALSE)</f>
        <v>ATIVIDADES CRIMINAIS</v>
      </c>
      <c r="L6081" s="2">
        <v>1</v>
      </c>
    </row>
    <row r="6082" spans="1:12" ht="15.75" customHeight="1" x14ac:dyDescent="0.25">
      <c r="A6082" t="str">
        <f>CONCATENATE(B6082,C6082,D6082,H6082,I6082,L6082)</f>
        <v>2672019HOMICIDIO301</v>
      </c>
      <c r="B6082" s="2">
        <v>26</v>
      </c>
      <c r="C6082" s="2">
        <v>7</v>
      </c>
      <c r="D6082" s="2">
        <v>2019</v>
      </c>
      <c r="E6082" s="2" t="s">
        <v>77</v>
      </c>
      <c r="F6082" s="2" t="s">
        <v>22</v>
      </c>
      <c r="G6082" s="2" t="s">
        <v>11</v>
      </c>
      <c r="H6082" s="2" t="s">
        <v>12</v>
      </c>
      <c r="I6082" s="2">
        <v>30</v>
      </c>
      <c r="J6082" s="2" t="str">
        <f>VLOOKUP(A6082,'Cor da Pele e Motivacao'!$A$2:$I$11399,6, FALSE)</f>
        <v>Parda</v>
      </c>
      <c r="K6082" s="2" t="str">
        <f>VLOOKUP(A6082,'Cor da Pele e Motivacao'!$A$2:$I$11399,8, FALSE)</f>
        <v>ATIVIDADES CRIMINAIS</v>
      </c>
      <c r="L6082" s="2">
        <v>1</v>
      </c>
    </row>
    <row r="6083" spans="1:12" ht="15.75" customHeight="1" x14ac:dyDescent="0.25">
      <c r="A6083" t="str">
        <f>CONCATENATE(B6083,C6083,D6083,H6083,I6083,L6083)</f>
        <v>2672019HOMICIDIO481</v>
      </c>
      <c r="B6083" s="2">
        <v>26</v>
      </c>
      <c r="C6083" s="2">
        <v>7</v>
      </c>
      <c r="D6083" s="2">
        <v>2019</v>
      </c>
      <c r="E6083" s="2" t="s">
        <v>97</v>
      </c>
      <c r="F6083" s="2" t="s">
        <v>22</v>
      </c>
      <c r="G6083" s="2" t="s">
        <v>11</v>
      </c>
      <c r="H6083" s="2" t="s">
        <v>12</v>
      </c>
      <c r="I6083" s="2">
        <v>48</v>
      </c>
      <c r="J6083" s="2" t="str">
        <f>VLOOKUP(A6083,'Cor da Pele e Motivacao'!$A$2:$I$11399,6, FALSE)</f>
        <v>Parda</v>
      </c>
      <c r="K6083" s="2" t="str">
        <f>VLOOKUP(A6083,'Cor da Pele e Motivacao'!$A$2:$I$11399,8, FALSE)</f>
        <v>ATIVIDADES CRIMINAIS</v>
      </c>
      <c r="L6083" s="2">
        <v>1</v>
      </c>
    </row>
    <row r="6084" spans="1:12" ht="15.75" customHeight="1" x14ac:dyDescent="0.25">
      <c r="A6084" t="str">
        <f>CONCATENATE(B6084,C6084,D6084,H6084,I6084,L6084)</f>
        <v>2672019HOMICIDIO181</v>
      </c>
      <c r="B6084" s="2">
        <v>26</v>
      </c>
      <c r="C6084" s="2">
        <v>7</v>
      </c>
      <c r="D6084" s="2">
        <v>2019</v>
      </c>
      <c r="E6084" s="2" t="s">
        <v>23</v>
      </c>
      <c r="F6084" s="2" t="s">
        <v>14</v>
      </c>
      <c r="G6084" s="2" t="s">
        <v>11</v>
      </c>
      <c r="H6084" s="2" t="s">
        <v>12</v>
      </c>
      <c r="I6084" s="2">
        <v>18</v>
      </c>
      <c r="J6084" s="2" t="str">
        <f>VLOOKUP(A6084,'Cor da Pele e Motivacao'!$A$2:$I$11399,6, FALSE)</f>
        <v>Parda</v>
      </c>
      <c r="K6084" s="2" t="str">
        <f>VLOOKUP(A6084,'Cor da Pele e Motivacao'!$A$2:$I$11399,8, FALSE)</f>
        <v>ATIVIDADES CRIMINAIS</v>
      </c>
      <c r="L6084" s="2">
        <v>1</v>
      </c>
    </row>
    <row r="6085" spans="1:12" ht="15.75" customHeight="1" x14ac:dyDescent="0.25">
      <c r="A6085" t="str">
        <f>CONCATENATE(B6085,C6085,D6085,H6085,I6085,L6085)</f>
        <v>2672019HOMICIDIO271</v>
      </c>
      <c r="B6085" s="2">
        <v>26</v>
      </c>
      <c r="C6085" s="2">
        <v>7</v>
      </c>
      <c r="D6085" s="2">
        <v>2019</v>
      </c>
      <c r="E6085" s="2" t="s">
        <v>70</v>
      </c>
      <c r="F6085" s="2" t="s">
        <v>16</v>
      </c>
      <c r="G6085" s="2" t="s">
        <v>11</v>
      </c>
      <c r="H6085" s="2" t="s">
        <v>12</v>
      </c>
      <c r="I6085" s="2">
        <v>27</v>
      </c>
      <c r="J6085" s="2" t="str">
        <f>VLOOKUP(A6085,'Cor da Pele e Motivacao'!$A$2:$I$11399,6, FALSE)</f>
        <v>Parda</v>
      </c>
      <c r="K6085" s="2" t="str">
        <f>VLOOKUP(A6085,'Cor da Pele e Motivacao'!$A$2:$I$11399,8, FALSE)</f>
        <v>VIOLÊNCIA INTERPESSOAL</v>
      </c>
      <c r="L6085" s="2">
        <v>1</v>
      </c>
    </row>
    <row r="6086" spans="1:12" ht="15.75" customHeight="1" x14ac:dyDescent="0.25">
      <c r="A6086" t="str">
        <f>CONCATENATE(B6086,C6086,D6086,H6086,I6086,L6086)</f>
        <v>2672019HOMICIDIO181</v>
      </c>
      <c r="B6086" s="2">
        <v>26</v>
      </c>
      <c r="C6086" s="2">
        <v>7</v>
      </c>
      <c r="D6086" s="2">
        <v>2019</v>
      </c>
      <c r="E6086" s="2" t="s">
        <v>36</v>
      </c>
      <c r="F6086" s="2" t="s">
        <v>14</v>
      </c>
      <c r="G6086" s="2" t="s">
        <v>11</v>
      </c>
      <c r="H6086" s="2" t="s">
        <v>12</v>
      </c>
      <c r="I6086" s="2">
        <v>18</v>
      </c>
      <c r="J6086" s="2" t="str">
        <f>VLOOKUP(A6086,'Cor da Pele e Motivacao'!$A$2:$I$11399,6, FALSE)</f>
        <v>Parda</v>
      </c>
      <c r="K6086" s="2" t="str">
        <f>VLOOKUP(A6086,'Cor da Pele e Motivacao'!$A$2:$I$11399,8, FALSE)</f>
        <v>ATIVIDADES CRIMINAIS</v>
      </c>
      <c r="L6086" s="2">
        <v>1</v>
      </c>
    </row>
    <row r="6087" spans="1:12" ht="15.75" customHeight="1" x14ac:dyDescent="0.25">
      <c r="A6087" t="str">
        <f>CONCATENATE(B6087,C6087,D6087,H6087,I6087,L6087)</f>
        <v>2672019HOMICIDIO271</v>
      </c>
      <c r="B6087" s="2">
        <v>26</v>
      </c>
      <c r="C6087" s="2">
        <v>7</v>
      </c>
      <c r="D6087" s="2">
        <v>2019</v>
      </c>
      <c r="E6087" s="2" t="s">
        <v>116</v>
      </c>
      <c r="F6087" s="2" t="s">
        <v>16</v>
      </c>
      <c r="G6087" s="2" t="s">
        <v>11</v>
      </c>
      <c r="H6087" s="2" t="s">
        <v>12</v>
      </c>
      <c r="I6087" s="2">
        <v>27</v>
      </c>
      <c r="J6087" s="2" t="str">
        <f>VLOOKUP(A6087,'Cor da Pele e Motivacao'!$A$2:$I$11399,6, FALSE)</f>
        <v>Parda</v>
      </c>
      <c r="K6087" s="2" t="str">
        <f>VLOOKUP(A6087,'Cor da Pele e Motivacao'!$A$2:$I$11399,8, FALSE)</f>
        <v>VIOLÊNCIA INTERPESSOAL</v>
      </c>
      <c r="L6087" s="2">
        <v>1</v>
      </c>
    </row>
    <row r="6088" spans="1:12" ht="15.75" customHeight="1" x14ac:dyDescent="0.25">
      <c r="A6088" t="str">
        <f>CONCATENATE(B6088,C6088,D6088,H6088,I6088,L6088)</f>
        <v>2672019HOMICIDIO211</v>
      </c>
      <c r="B6088" s="2">
        <v>26</v>
      </c>
      <c r="C6088" s="2">
        <v>7</v>
      </c>
      <c r="D6088" s="2">
        <v>2019</v>
      </c>
      <c r="E6088" s="2" t="s">
        <v>25</v>
      </c>
      <c r="F6088" s="2" t="s">
        <v>25</v>
      </c>
      <c r="G6088" s="2" t="s">
        <v>11</v>
      </c>
      <c r="H6088" s="2" t="s">
        <v>12</v>
      </c>
      <c r="I6088" s="2">
        <v>21</v>
      </c>
      <c r="J6088" s="2" t="str">
        <f>VLOOKUP(A6088,'Cor da Pele e Motivacao'!$A$2:$I$11399,6, FALSE)</f>
        <v>Parda</v>
      </c>
      <c r="K6088" s="2" t="str">
        <f>VLOOKUP(A6088,'Cor da Pele e Motivacao'!$A$2:$I$11399,8, FALSE)</f>
        <v>ATIVIDADES CRIMINAIS</v>
      </c>
      <c r="L6088" s="2">
        <v>1</v>
      </c>
    </row>
    <row r="6089" spans="1:12" ht="15.75" customHeight="1" x14ac:dyDescent="0.25">
      <c r="A6089" t="str">
        <f>CONCATENATE(B6089,C6089,D6089,H6089,I6089,L6089)</f>
        <v>2672019HOMICIDIO281</v>
      </c>
      <c r="B6089" s="2">
        <v>26</v>
      </c>
      <c r="C6089" s="2">
        <v>7</v>
      </c>
      <c r="D6089" s="2">
        <v>2019</v>
      </c>
      <c r="E6089" s="2" t="s">
        <v>25</v>
      </c>
      <c r="F6089" s="2" t="s">
        <v>25</v>
      </c>
      <c r="G6089" s="2" t="s">
        <v>11</v>
      </c>
      <c r="H6089" s="2" t="s">
        <v>12</v>
      </c>
      <c r="I6089" s="2">
        <v>28</v>
      </c>
      <c r="J6089" s="2" t="str">
        <f>VLOOKUP(A6089,'Cor da Pele e Motivacao'!$A$2:$I$11399,6, FALSE)</f>
        <v>Parda</v>
      </c>
      <c r="K6089" s="2" t="str">
        <f>VLOOKUP(A6089,'Cor da Pele e Motivacao'!$A$2:$I$11399,8, FALSE)</f>
        <v>ATIVIDADES CRIMINAIS</v>
      </c>
      <c r="L6089" s="2">
        <v>1</v>
      </c>
    </row>
    <row r="6090" spans="1:12" ht="15.75" customHeight="1" x14ac:dyDescent="0.25">
      <c r="A6090" t="str">
        <f>CONCATENATE(B6090,C6090,D6090,H6090,I6090,L6090)</f>
        <v>2772019HOMICIDIO241</v>
      </c>
      <c r="B6090" s="2">
        <v>27</v>
      </c>
      <c r="C6090" s="2">
        <v>7</v>
      </c>
      <c r="D6090" s="2">
        <v>2019</v>
      </c>
      <c r="E6090" s="2" t="s">
        <v>52</v>
      </c>
      <c r="F6090" s="2" t="s">
        <v>22</v>
      </c>
      <c r="G6090" s="2" t="s">
        <v>11</v>
      </c>
      <c r="H6090" s="2" t="s">
        <v>12</v>
      </c>
      <c r="I6090" s="2">
        <v>24</v>
      </c>
      <c r="J6090" s="2" t="str">
        <f>VLOOKUP(A6090,'Cor da Pele e Motivacao'!$A$2:$I$11399,6, FALSE)</f>
        <v>Parda</v>
      </c>
      <c r="K6090" s="2" t="str">
        <f>VLOOKUP(A6090,'Cor da Pele e Motivacao'!$A$2:$I$11399,8, FALSE)</f>
        <v>ATIVIDADES CRIMINAIS</v>
      </c>
      <c r="L6090" s="2">
        <v>1</v>
      </c>
    </row>
    <row r="6091" spans="1:12" ht="15.75" customHeight="1" x14ac:dyDescent="0.25">
      <c r="A6091" t="str">
        <f>CONCATENATE(B6091,C6091,D6091,H6091,I6091,L6091)</f>
        <v>2772019HOMICIDIO281</v>
      </c>
      <c r="B6091" s="2">
        <v>27</v>
      </c>
      <c r="C6091" s="2">
        <v>7</v>
      </c>
      <c r="D6091" s="2">
        <v>2019</v>
      </c>
      <c r="E6091" s="2" t="s">
        <v>83</v>
      </c>
      <c r="F6091" s="2" t="s">
        <v>14</v>
      </c>
      <c r="G6091" s="2" t="s">
        <v>11</v>
      </c>
      <c r="H6091" s="2" t="s">
        <v>12</v>
      </c>
      <c r="I6091" s="2">
        <v>28</v>
      </c>
      <c r="J6091" s="2" t="str">
        <f>VLOOKUP(A6091,'Cor da Pele e Motivacao'!$A$2:$I$11399,6, FALSE)</f>
        <v>Parda</v>
      </c>
      <c r="K6091" s="2" t="str">
        <f>VLOOKUP(A6091,'Cor da Pele e Motivacao'!$A$2:$I$11399,8, FALSE)</f>
        <v>VIOLÊNCIA INTERPESSOAL</v>
      </c>
      <c r="L6091" s="2">
        <v>1</v>
      </c>
    </row>
    <row r="6092" spans="1:12" ht="15.75" customHeight="1" x14ac:dyDescent="0.25">
      <c r="A6092" t="str">
        <f>CONCATENATE(B6092,C6092,D6092,H6092,I6092,L6092)</f>
        <v>2772019HOMICIDIO331</v>
      </c>
      <c r="B6092" s="2">
        <v>27</v>
      </c>
      <c r="C6092" s="2">
        <v>7</v>
      </c>
      <c r="D6092" s="2">
        <v>2019</v>
      </c>
      <c r="E6092" s="2" t="s">
        <v>83</v>
      </c>
      <c r="F6092" s="2" t="s">
        <v>14</v>
      </c>
      <c r="G6092" s="2" t="s">
        <v>11</v>
      </c>
      <c r="H6092" s="2" t="s">
        <v>12</v>
      </c>
      <c r="I6092" s="2">
        <v>33</v>
      </c>
      <c r="J6092" s="2" t="str">
        <f>VLOOKUP(A6092,'Cor da Pele e Motivacao'!$A$2:$I$11399,6, FALSE)</f>
        <v>Parda</v>
      </c>
      <c r="K6092" s="2" t="str">
        <f>VLOOKUP(A6092,'Cor da Pele e Motivacao'!$A$2:$I$11399,8, FALSE)</f>
        <v>VIOLÊNCIA INTERPESSOAL</v>
      </c>
      <c r="L6092" s="2">
        <v>1</v>
      </c>
    </row>
    <row r="6093" spans="1:12" ht="15.75" customHeight="1" x14ac:dyDescent="0.25">
      <c r="A6093" t="str">
        <f>CONCATENATE(B6093,C6093,D6093,H6093,I6093,L6093)</f>
        <v>2772019HOMICIDIO711</v>
      </c>
      <c r="B6093" s="2">
        <v>27</v>
      </c>
      <c r="C6093" s="2">
        <v>7</v>
      </c>
      <c r="D6093" s="2">
        <v>2019</v>
      </c>
      <c r="E6093" s="2" t="s">
        <v>155</v>
      </c>
      <c r="F6093" s="2" t="s">
        <v>10</v>
      </c>
      <c r="G6093" s="2" t="s">
        <v>11</v>
      </c>
      <c r="H6093" s="2" t="s">
        <v>12</v>
      </c>
      <c r="I6093" s="2">
        <v>71</v>
      </c>
      <c r="J6093" s="2" t="str">
        <f>VLOOKUP(A6093,'Cor da Pele e Motivacao'!$A$2:$I$11399,6, FALSE)</f>
        <v>Parda</v>
      </c>
      <c r="K6093" s="2" t="str">
        <f>VLOOKUP(A6093,'Cor da Pele e Motivacao'!$A$2:$I$11399,8, FALSE)</f>
        <v>VIOLÊNCIA INTERPESSOAL</v>
      </c>
      <c r="L6093" s="2">
        <v>1</v>
      </c>
    </row>
    <row r="6094" spans="1:12" ht="15.75" customHeight="1" x14ac:dyDescent="0.25">
      <c r="A6094" t="str">
        <f>CONCATENATE(B6094,C6094,D6094,H6094,I6094,L6094)</f>
        <v>2772019LATROCINIO401</v>
      </c>
      <c r="B6094" s="2">
        <v>27</v>
      </c>
      <c r="C6094" s="2">
        <v>7</v>
      </c>
      <c r="D6094" s="2">
        <v>2019</v>
      </c>
      <c r="E6094" s="2" t="s">
        <v>18</v>
      </c>
      <c r="F6094" s="2" t="s">
        <v>16</v>
      </c>
      <c r="G6094" s="2" t="s">
        <v>11</v>
      </c>
      <c r="H6094" s="2" t="s">
        <v>33</v>
      </c>
      <c r="I6094" s="2">
        <v>40</v>
      </c>
      <c r="J6094" s="2" t="str">
        <f>VLOOKUP(A6094,'Cor da Pele e Motivacao'!$A$2:$I$11399,6, FALSE)</f>
        <v>Branca</v>
      </c>
      <c r="K6094" s="2" t="str">
        <f>VLOOKUP(A6094,'Cor da Pele e Motivacao'!$A$2:$I$11399,8, FALSE)</f>
        <v>PATRIMÔNIO</v>
      </c>
      <c r="L6094" s="2">
        <v>1</v>
      </c>
    </row>
    <row r="6095" spans="1:12" ht="15.75" customHeight="1" x14ac:dyDescent="0.25">
      <c r="A6095" t="str">
        <f>CONCATENATE(B6095,C6095,D6095,H6095,I6095,L6095)</f>
        <v>2772019HOMICIDIO361</v>
      </c>
      <c r="B6095" s="2">
        <v>27</v>
      </c>
      <c r="C6095" s="2">
        <v>7</v>
      </c>
      <c r="D6095" s="2">
        <v>2019</v>
      </c>
      <c r="E6095" s="2" t="s">
        <v>19</v>
      </c>
      <c r="F6095" s="2" t="s">
        <v>14</v>
      </c>
      <c r="G6095" s="2" t="s">
        <v>11</v>
      </c>
      <c r="H6095" s="2" t="s">
        <v>12</v>
      </c>
      <c r="I6095" s="2">
        <v>36</v>
      </c>
      <c r="J6095" s="2" t="str">
        <f>VLOOKUP(A6095,'Cor da Pele e Motivacao'!$A$2:$I$11399,6, FALSE)</f>
        <v>Parda</v>
      </c>
      <c r="K6095" s="2" t="str">
        <f>VLOOKUP(A6095,'Cor da Pele e Motivacao'!$A$2:$I$11399,8, FALSE)</f>
        <v>VIOLÊNCIA INTERPESSOAL</v>
      </c>
      <c r="L6095" s="2">
        <v>1</v>
      </c>
    </row>
    <row r="6096" spans="1:12" ht="15.75" customHeight="1" x14ac:dyDescent="0.25">
      <c r="A6096" t="str">
        <f>CONCATENATE(B6096,C6096,D6096,H6096,I6096,L6096)</f>
        <v>2772019HOMICIDIO201</v>
      </c>
      <c r="B6096" s="2">
        <v>27</v>
      </c>
      <c r="C6096" s="2">
        <v>7</v>
      </c>
      <c r="D6096" s="2">
        <v>2019</v>
      </c>
      <c r="E6096" s="2" t="s">
        <v>20</v>
      </c>
      <c r="F6096" s="2" t="s">
        <v>14</v>
      </c>
      <c r="G6096" s="2" t="s">
        <v>11</v>
      </c>
      <c r="H6096" s="2" t="s">
        <v>12</v>
      </c>
      <c r="I6096" s="2">
        <v>20</v>
      </c>
      <c r="J6096" s="2" t="str">
        <f>VLOOKUP(A6096,'Cor da Pele e Motivacao'!$A$2:$I$11399,6, FALSE)</f>
        <v>Parda</v>
      </c>
      <c r="K6096" s="2" t="str">
        <f>VLOOKUP(A6096,'Cor da Pele e Motivacao'!$A$2:$I$11399,8, FALSE)</f>
        <v>ATIVIDADES CRIMINAIS</v>
      </c>
      <c r="L6096" s="2">
        <v>1</v>
      </c>
    </row>
    <row r="6097" spans="1:12" ht="15.75" customHeight="1" x14ac:dyDescent="0.25">
      <c r="A6097" t="str">
        <f>CONCATENATE(B6097,C6097,D6097,H6097,I6097,L6097)</f>
        <v>2772019HOMICIDIO531</v>
      </c>
      <c r="B6097" s="2">
        <v>27</v>
      </c>
      <c r="C6097" s="2">
        <v>7</v>
      </c>
      <c r="D6097" s="2">
        <v>2019</v>
      </c>
      <c r="E6097" s="2" t="s">
        <v>20</v>
      </c>
      <c r="F6097" s="2" t="s">
        <v>14</v>
      </c>
      <c r="G6097" s="2" t="s">
        <v>11</v>
      </c>
      <c r="H6097" s="2" t="s">
        <v>12</v>
      </c>
      <c r="I6097" s="2">
        <v>53</v>
      </c>
      <c r="J6097" s="2" t="str">
        <f>VLOOKUP(A6097,'Cor da Pele e Motivacao'!$A$2:$I$11399,6, FALSE)</f>
        <v>Parda</v>
      </c>
      <c r="K6097" s="2" t="str">
        <f>VLOOKUP(A6097,'Cor da Pele e Motivacao'!$A$2:$I$11399,8, FALSE)</f>
        <v>ATIVIDADES CRIMINAIS</v>
      </c>
      <c r="L6097" s="2">
        <v>1</v>
      </c>
    </row>
    <row r="6098" spans="1:12" ht="15.75" customHeight="1" x14ac:dyDescent="0.25">
      <c r="A6098" t="str">
        <f>CONCATENATE(B6098,C6098,D6098,H6098,I6098,L6098)</f>
        <v>2772019HOMICIDIO361</v>
      </c>
      <c r="B6098" s="2">
        <v>27</v>
      </c>
      <c r="C6098" s="2">
        <v>7</v>
      </c>
      <c r="D6098" s="2">
        <v>2019</v>
      </c>
      <c r="E6098" s="2" t="s">
        <v>36</v>
      </c>
      <c r="F6098" s="2" t="s">
        <v>14</v>
      </c>
      <c r="G6098" s="2" t="s">
        <v>11</v>
      </c>
      <c r="H6098" s="2" t="s">
        <v>12</v>
      </c>
      <c r="I6098" s="2">
        <v>36</v>
      </c>
      <c r="J6098" s="2" t="str">
        <f>VLOOKUP(A6098,'Cor da Pele e Motivacao'!$A$2:$I$11399,6, FALSE)</f>
        <v>Parda</v>
      </c>
      <c r="K6098" s="2" t="str">
        <f>VLOOKUP(A6098,'Cor da Pele e Motivacao'!$A$2:$I$11399,8, FALSE)</f>
        <v>VIOLÊNCIA INTERPESSOAL</v>
      </c>
      <c r="L6098" s="2">
        <v>1</v>
      </c>
    </row>
    <row r="6099" spans="1:12" ht="15.75" customHeight="1" x14ac:dyDescent="0.25">
      <c r="A6099" t="str">
        <f>CONCATENATE(B6099,C6099,D6099,H6099,I6099,L6099)</f>
        <v>2772019HOMICIDIO261</v>
      </c>
      <c r="B6099" s="2">
        <v>27</v>
      </c>
      <c r="C6099" s="2">
        <v>7</v>
      </c>
      <c r="D6099" s="2">
        <v>2019</v>
      </c>
      <c r="E6099" s="2" t="s">
        <v>24</v>
      </c>
      <c r="F6099" s="2" t="s">
        <v>10</v>
      </c>
      <c r="G6099" s="2" t="s">
        <v>11</v>
      </c>
      <c r="H6099" s="2" t="s">
        <v>12</v>
      </c>
      <c r="I6099" s="2">
        <v>26</v>
      </c>
      <c r="J6099" s="2" t="str">
        <f>VLOOKUP(A6099,'Cor da Pele e Motivacao'!$A$2:$I$11399,6, FALSE)</f>
        <v>Parda</v>
      </c>
      <c r="K6099" s="2" t="str">
        <f>VLOOKUP(A6099,'Cor da Pele e Motivacao'!$A$2:$I$11399,8, FALSE)</f>
        <v>ATIVIDADES CRIMINAIS</v>
      </c>
      <c r="L6099" s="2">
        <v>1</v>
      </c>
    </row>
    <row r="6100" spans="1:12" ht="15.75" customHeight="1" x14ac:dyDescent="0.25">
      <c r="A6100" t="str">
        <f>CONCATENATE(B6100,C6100,D6100,H6100,I6100,L6100)</f>
        <v>2772019HOMICIDIO451</v>
      </c>
      <c r="B6100" s="2">
        <v>27</v>
      </c>
      <c r="C6100" s="2">
        <v>7</v>
      </c>
      <c r="D6100" s="2">
        <v>2019</v>
      </c>
      <c r="E6100" s="2" t="s">
        <v>93</v>
      </c>
      <c r="F6100" s="2" t="s">
        <v>22</v>
      </c>
      <c r="G6100" s="2" t="s">
        <v>11</v>
      </c>
      <c r="H6100" s="2" t="s">
        <v>12</v>
      </c>
      <c r="I6100" s="2">
        <v>45</v>
      </c>
      <c r="J6100" s="2" t="str">
        <f>VLOOKUP(A6100,'Cor da Pele e Motivacao'!$A$2:$I$11399,6, FALSE)</f>
        <v>Parda</v>
      </c>
      <c r="K6100" s="2" t="str">
        <f>VLOOKUP(A6100,'Cor da Pele e Motivacao'!$A$2:$I$11399,8, FALSE)</f>
        <v>VIOLÊNCIA INTERPESSOAL</v>
      </c>
      <c r="L6100" s="2">
        <v>1</v>
      </c>
    </row>
    <row r="6101" spans="1:12" ht="15.75" customHeight="1" x14ac:dyDescent="0.25">
      <c r="A6101" t="str">
        <f>CONCATENATE(B6101,C6101,D6101,H6101,I6101,L6101)</f>
        <v>2772019HOMICIDIO191</v>
      </c>
      <c r="B6101" s="2">
        <v>27</v>
      </c>
      <c r="C6101" s="2">
        <v>7</v>
      </c>
      <c r="D6101" s="2">
        <v>2019</v>
      </c>
      <c r="E6101" s="2" t="s">
        <v>25</v>
      </c>
      <c r="F6101" s="2" t="s">
        <v>25</v>
      </c>
      <c r="G6101" s="2" t="s">
        <v>28</v>
      </c>
      <c r="H6101" s="2" t="s">
        <v>12</v>
      </c>
      <c r="I6101" s="2">
        <v>19</v>
      </c>
      <c r="J6101" s="2" t="str">
        <f>VLOOKUP(A6101,'Cor da Pele e Motivacao'!$A$2:$I$11399,6, FALSE)</f>
        <v>Parda</v>
      </c>
      <c r="K6101" s="2" t="str">
        <f>VLOOKUP(A6101,'Cor da Pele e Motivacao'!$A$2:$I$11399,8, FALSE)</f>
        <v>ATIVIDADES CRIMINAIS</v>
      </c>
      <c r="L6101" s="2">
        <v>1</v>
      </c>
    </row>
    <row r="6102" spans="1:12" ht="15.75" customHeight="1" x14ac:dyDescent="0.25">
      <c r="A6102" t="str">
        <f>CONCATENATE(B6102,C6102,D6102,H6102,I6102,L6102)</f>
        <v>2772019HOMICIDIO301</v>
      </c>
      <c r="B6102" s="2">
        <v>27</v>
      </c>
      <c r="C6102" s="2">
        <v>7</v>
      </c>
      <c r="D6102" s="2">
        <v>2019</v>
      </c>
      <c r="E6102" s="2" t="s">
        <v>25</v>
      </c>
      <c r="F6102" s="2" t="s">
        <v>25</v>
      </c>
      <c r="G6102" s="2" t="s">
        <v>11</v>
      </c>
      <c r="H6102" s="2" t="s">
        <v>12</v>
      </c>
      <c r="I6102" s="2">
        <v>30</v>
      </c>
      <c r="J6102" s="2" t="str">
        <f>VLOOKUP(A6102,'Cor da Pele e Motivacao'!$A$2:$I$11399,6, FALSE)</f>
        <v>Parda</v>
      </c>
      <c r="K6102" s="2" t="str">
        <f>VLOOKUP(A6102,'Cor da Pele e Motivacao'!$A$2:$I$11399,8, FALSE)</f>
        <v>ATIVIDADES CRIMINAIS</v>
      </c>
      <c r="L6102" s="2">
        <v>1</v>
      </c>
    </row>
    <row r="6103" spans="1:12" ht="15.75" customHeight="1" x14ac:dyDescent="0.25">
      <c r="A6103" t="str">
        <f>CONCATENATE(B6103,C6103,D6103,H6103,I6103,L6103)</f>
        <v>2772019HOMICIDIO321</v>
      </c>
      <c r="B6103" s="2">
        <v>27</v>
      </c>
      <c r="C6103" s="2">
        <v>7</v>
      </c>
      <c r="D6103" s="2">
        <v>2019</v>
      </c>
      <c r="E6103" s="2" t="s">
        <v>27</v>
      </c>
      <c r="F6103" s="2" t="s">
        <v>14</v>
      </c>
      <c r="G6103" s="2" t="s">
        <v>11</v>
      </c>
      <c r="H6103" s="2" t="s">
        <v>12</v>
      </c>
      <c r="I6103" s="2">
        <v>32</v>
      </c>
      <c r="J6103" s="2" t="str">
        <f>VLOOKUP(A6103,'Cor da Pele e Motivacao'!$A$2:$I$11399,6, FALSE)</f>
        <v>Parda</v>
      </c>
      <c r="K6103" s="2" t="str">
        <f>VLOOKUP(A6103,'Cor da Pele e Motivacao'!$A$2:$I$11399,8, FALSE)</f>
        <v>ATIVIDADES CRIMINAIS</v>
      </c>
      <c r="L6103" s="2">
        <v>1</v>
      </c>
    </row>
    <row r="6104" spans="1:12" ht="15.75" customHeight="1" x14ac:dyDescent="0.25">
      <c r="A6104" t="str">
        <f>CONCATENATE(B6104,C6104,D6104,H6104,I6104,L6104)</f>
        <v>2772019HOMICIDIO341</v>
      </c>
      <c r="B6104" s="2">
        <v>27</v>
      </c>
      <c r="C6104" s="2">
        <v>7</v>
      </c>
      <c r="D6104" s="2">
        <v>2019</v>
      </c>
      <c r="E6104" s="2" t="s">
        <v>38</v>
      </c>
      <c r="F6104" s="2" t="s">
        <v>22</v>
      </c>
      <c r="G6104" s="2" t="s">
        <v>11</v>
      </c>
      <c r="H6104" s="2" t="s">
        <v>12</v>
      </c>
      <c r="I6104" s="2">
        <v>34</v>
      </c>
      <c r="J6104" s="2" t="str">
        <f>VLOOKUP(A6104,'Cor da Pele e Motivacao'!$A$2:$I$11399,6, FALSE)</f>
        <v>Branca</v>
      </c>
      <c r="K6104" s="2" t="str">
        <f>VLOOKUP(A6104,'Cor da Pele e Motivacao'!$A$2:$I$11399,8, FALSE)</f>
        <v>VIOLÊNCIA INTERPESSOAL</v>
      </c>
      <c r="L6104" s="2">
        <v>1</v>
      </c>
    </row>
    <row r="6105" spans="1:12" ht="15.75" customHeight="1" x14ac:dyDescent="0.25">
      <c r="A6105" t="str">
        <f>CONCATENATE(B6105,C6105,D6105,H6105,I6105,L6105)</f>
        <v>2772019HOMICIDIO471</v>
      </c>
      <c r="B6105" s="2">
        <v>27</v>
      </c>
      <c r="C6105" s="2">
        <v>7</v>
      </c>
      <c r="D6105" s="2">
        <v>2019</v>
      </c>
      <c r="E6105" s="2" t="s">
        <v>38</v>
      </c>
      <c r="F6105" s="2" t="s">
        <v>22</v>
      </c>
      <c r="G6105" s="2" t="s">
        <v>11</v>
      </c>
      <c r="H6105" s="2" t="s">
        <v>12</v>
      </c>
      <c r="I6105" s="2">
        <v>47</v>
      </c>
      <c r="J6105" s="2" t="str">
        <f>VLOOKUP(A6105,'Cor da Pele e Motivacao'!$A$2:$I$11399,6, FALSE)</f>
        <v>Parda</v>
      </c>
      <c r="K6105" s="2" t="str">
        <f>VLOOKUP(A6105,'Cor da Pele e Motivacao'!$A$2:$I$11399,8, FALSE)</f>
        <v>ATIVIDADES CRIMINAIS</v>
      </c>
      <c r="L6105" s="2">
        <v>1</v>
      </c>
    </row>
    <row r="6106" spans="1:12" ht="15.75" customHeight="1" x14ac:dyDescent="0.25">
      <c r="A6106" t="str">
        <f>CONCATENATE(B6106,C6106,D6106,H6106,I6106,L6106)</f>
        <v>2872019HOMICIDIO501</v>
      </c>
      <c r="B6106" s="2">
        <v>28</v>
      </c>
      <c r="C6106" s="2">
        <v>7</v>
      </c>
      <c r="D6106" s="2">
        <v>2019</v>
      </c>
      <c r="E6106" s="2" t="s">
        <v>105</v>
      </c>
      <c r="F6106" s="2" t="s">
        <v>10</v>
      </c>
      <c r="G6106" s="2" t="s">
        <v>11</v>
      </c>
      <c r="H6106" s="2" t="s">
        <v>12</v>
      </c>
      <c r="I6106" s="2">
        <v>50</v>
      </c>
      <c r="J6106" s="2" t="str">
        <f>VLOOKUP(A6106,'Cor da Pele e Motivacao'!$A$2:$I$11399,6, FALSE)</f>
        <v>Parda</v>
      </c>
      <c r="K6106" s="2" t="str">
        <f>VLOOKUP(A6106,'Cor da Pele e Motivacao'!$A$2:$I$11399,8, FALSE)</f>
        <v>VIOLÊNCIA INTERPESSOAL</v>
      </c>
      <c r="L6106" s="2">
        <v>1</v>
      </c>
    </row>
    <row r="6107" spans="1:12" ht="15.75" customHeight="1" x14ac:dyDescent="0.25">
      <c r="A6107" t="str">
        <f>CONCATENATE(B6107,C6107,D6107,H6107,I6107,L6107)</f>
        <v>2872019HOMICIDIO361</v>
      </c>
      <c r="B6107" s="2">
        <v>28</v>
      </c>
      <c r="C6107" s="2">
        <v>7</v>
      </c>
      <c r="D6107" s="2">
        <v>2019</v>
      </c>
      <c r="E6107" s="2" t="s">
        <v>66</v>
      </c>
      <c r="F6107" s="2" t="s">
        <v>16</v>
      </c>
      <c r="G6107" s="2" t="s">
        <v>11</v>
      </c>
      <c r="H6107" s="2" t="s">
        <v>12</v>
      </c>
      <c r="I6107" s="2">
        <v>36</v>
      </c>
      <c r="J6107" s="2" t="str">
        <f>VLOOKUP(A6107,'Cor da Pele e Motivacao'!$A$2:$I$11399,6, FALSE)</f>
        <v>Parda</v>
      </c>
      <c r="K6107" s="2" t="str">
        <f>VLOOKUP(A6107,'Cor da Pele e Motivacao'!$A$2:$I$11399,8, FALSE)</f>
        <v>EXCLUDENTE DE ILICITUDE</v>
      </c>
      <c r="L6107" s="2">
        <v>1</v>
      </c>
    </row>
    <row r="6108" spans="1:12" ht="15.75" customHeight="1" x14ac:dyDescent="0.25">
      <c r="A6108" t="str">
        <f>CONCATENATE(B6108,C6108,D6108,H6108,I6108,L6108)</f>
        <v>2872019HOMICIDIO251</v>
      </c>
      <c r="B6108" s="2">
        <v>28</v>
      </c>
      <c r="C6108" s="2">
        <v>7</v>
      </c>
      <c r="D6108" s="2">
        <v>2019</v>
      </c>
      <c r="E6108" s="2" t="s">
        <v>40</v>
      </c>
      <c r="F6108" s="2" t="s">
        <v>16</v>
      </c>
      <c r="G6108" s="2" t="s">
        <v>11</v>
      </c>
      <c r="H6108" s="2" t="s">
        <v>12</v>
      </c>
      <c r="I6108" s="2">
        <v>25</v>
      </c>
      <c r="J6108" s="2" t="str">
        <f>VLOOKUP(A6108,'Cor da Pele e Motivacao'!$A$2:$I$11399,6, FALSE)</f>
        <v>Parda</v>
      </c>
      <c r="K6108" s="2" t="str">
        <f>VLOOKUP(A6108,'Cor da Pele e Motivacao'!$A$2:$I$11399,8, FALSE)</f>
        <v>VIOLÊNCIA INTERPESSOAL</v>
      </c>
      <c r="L6108" s="2">
        <v>1</v>
      </c>
    </row>
    <row r="6109" spans="1:12" ht="15.75" customHeight="1" x14ac:dyDescent="0.25">
      <c r="A6109" t="str">
        <f>CONCATENATE(B6109,C6109,D6109,H6109,I6109,L6109)</f>
        <v>2872019HOMICIDIO1</v>
      </c>
      <c r="B6109" s="2">
        <v>28</v>
      </c>
      <c r="C6109" s="2">
        <v>7</v>
      </c>
      <c r="D6109" s="2">
        <v>2019</v>
      </c>
      <c r="E6109" s="2" t="s">
        <v>15</v>
      </c>
      <c r="F6109" s="2" t="s">
        <v>16</v>
      </c>
      <c r="G6109" s="2" t="s">
        <v>11</v>
      </c>
      <c r="H6109" s="2" t="s">
        <v>12</v>
      </c>
      <c r="I6109" s="2"/>
      <c r="J6109" s="2" t="str">
        <f>VLOOKUP(A6109,'Cor da Pele e Motivacao'!$A$2:$I$11399,6, FALSE)</f>
        <v>Parda</v>
      </c>
      <c r="K6109" s="2" t="str">
        <f>VLOOKUP(A6109,'Cor da Pele e Motivacao'!$A$2:$I$11399,8, FALSE)</f>
        <v>VIOLÊNCIA INTERPESSOAL</v>
      </c>
      <c r="L6109" s="2">
        <v>1</v>
      </c>
    </row>
    <row r="6110" spans="1:12" ht="15.75" customHeight="1" x14ac:dyDescent="0.25">
      <c r="A6110" t="str">
        <f>CONCATENATE(B6110,C6110,D6110,H6110,I6110,L6110)</f>
        <v>2872019HOMICIDIO301</v>
      </c>
      <c r="B6110" s="2">
        <v>28</v>
      </c>
      <c r="C6110" s="2">
        <v>7</v>
      </c>
      <c r="D6110" s="2">
        <v>2019</v>
      </c>
      <c r="E6110" s="2" t="s">
        <v>117</v>
      </c>
      <c r="F6110" s="2" t="s">
        <v>10</v>
      </c>
      <c r="G6110" s="2" t="s">
        <v>11</v>
      </c>
      <c r="H6110" s="2" t="s">
        <v>12</v>
      </c>
      <c r="I6110" s="2">
        <v>30</v>
      </c>
      <c r="J6110" s="2" t="str">
        <f>VLOOKUP(A6110,'Cor da Pele e Motivacao'!$A$2:$I$11399,6, FALSE)</f>
        <v>Parda</v>
      </c>
      <c r="K6110" s="2" t="str">
        <f>VLOOKUP(A6110,'Cor da Pele e Motivacao'!$A$2:$I$11399,8, FALSE)</f>
        <v>VIOLÊNCIA INTERPESSOAL</v>
      </c>
      <c r="L6110" s="2">
        <v>1</v>
      </c>
    </row>
    <row r="6111" spans="1:12" ht="15.75" customHeight="1" x14ac:dyDescent="0.25">
      <c r="A6111" t="str">
        <f>CONCATENATE(B6111,C6111,D6111,H6111,I6111,L6111)</f>
        <v>2872019HOMICIDIO191</v>
      </c>
      <c r="B6111" s="2">
        <v>28</v>
      </c>
      <c r="C6111" s="2">
        <v>7</v>
      </c>
      <c r="D6111" s="2">
        <v>2019</v>
      </c>
      <c r="E6111" s="2" t="s">
        <v>25</v>
      </c>
      <c r="F6111" s="2" t="s">
        <v>25</v>
      </c>
      <c r="G6111" s="2" t="s">
        <v>11</v>
      </c>
      <c r="H6111" s="2" t="s">
        <v>12</v>
      </c>
      <c r="I6111" s="2">
        <v>19</v>
      </c>
      <c r="J6111" s="2" t="str">
        <f>VLOOKUP(A6111,'Cor da Pele e Motivacao'!$A$2:$I$11399,6, FALSE)</f>
        <v>Parda</v>
      </c>
      <c r="K6111" s="2" t="str">
        <f>VLOOKUP(A6111,'Cor da Pele e Motivacao'!$A$2:$I$11399,8, FALSE)</f>
        <v>ATIVIDADES CRIMINAIS</v>
      </c>
      <c r="L6111" s="2">
        <v>1</v>
      </c>
    </row>
    <row r="6112" spans="1:12" ht="15.75" customHeight="1" x14ac:dyDescent="0.25">
      <c r="A6112" t="str">
        <f>CONCATENATE(B6112,C6112,D6112,H6112,I6112,L6112)</f>
        <v>2872019HOMICIDIO291</v>
      </c>
      <c r="B6112" s="2">
        <v>28</v>
      </c>
      <c r="C6112" s="2">
        <v>7</v>
      </c>
      <c r="D6112" s="2">
        <v>2019</v>
      </c>
      <c r="E6112" s="2" t="s">
        <v>25</v>
      </c>
      <c r="F6112" s="2" t="s">
        <v>25</v>
      </c>
      <c r="G6112" s="2" t="s">
        <v>11</v>
      </c>
      <c r="H6112" s="2" t="s">
        <v>12</v>
      </c>
      <c r="I6112" s="2">
        <v>29</v>
      </c>
      <c r="J6112" s="2" t="str">
        <f>VLOOKUP(A6112,'Cor da Pele e Motivacao'!$A$2:$I$11399,6, FALSE)</f>
        <v>Parda</v>
      </c>
      <c r="K6112" s="2" t="str">
        <f>VLOOKUP(A6112,'Cor da Pele e Motivacao'!$A$2:$I$11399,8, FALSE)</f>
        <v>ATIVIDADES CRIMINAIS</v>
      </c>
      <c r="L6112" s="2">
        <v>1</v>
      </c>
    </row>
    <row r="6113" spans="1:12" ht="15.75" customHeight="1" x14ac:dyDescent="0.25">
      <c r="A6113" t="str">
        <f>CONCATENATE(B6113,C6113,D6113,H6113,I6113,L6113)</f>
        <v>2872019HOMICIDIO311</v>
      </c>
      <c r="B6113" s="2">
        <v>28</v>
      </c>
      <c r="C6113" s="2">
        <v>7</v>
      </c>
      <c r="D6113" s="2">
        <v>2019</v>
      </c>
      <c r="E6113" s="2" t="s">
        <v>81</v>
      </c>
      <c r="F6113" s="2" t="s">
        <v>22</v>
      </c>
      <c r="G6113" s="2" t="s">
        <v>11</v>
      </c>
      <c r="H6113" s="2" t="s">
        <v>12</v>
      </c>
      <c r="I6113" s="2">
        <v>31</v>
      </c>
      <c r="J6113" s="2" t="str">
        <f>VLOOKUP(A6113,'Cor da Pele e Motivacao'!$A$2:$I$11399,6, FALSE)</f>
        <v>Branca</v>
      </c>
      <c r="K6113" s="2" t="str">
        <f>VLOOKUP(A6113,'Cor da Pele e Motivacao'!$A$2:$I$11399,8, FALSE)</f>
        <v>OUTRAS MOTIVAÇÕES</v>
      </c>
      <c r="L6113" s="2">
        <v>1</v>
      </c>
    </row>
    <row r="6114" spans="1:12" ht="15.75" customHeight="1" x14ac:dyDescent="0.25">
      <c r="A6114" t="str">
        <f>CONCATENATE(B6114,C6114,D6114,H6114,I6114,L6114)</f>
        <v>2872019HOMICIDIO401</v>
      </c>
      <c r="B6114" s="2">
        <v>28</v>
      </c>
      <c r="C6114" s="2">
        <v>7</v>
      </c>
      <c r="D6114" s="2">
        <v>2019</v>
      </c>
      <c r="E6114" s="2" t="s">
        <v>192</v>
      </c>
      <c r="F6114" s="2" t="s">
        <v>10</v>
      </c>
      <c r="G6114" s="2" t="s">
        <v>11</v>
      </c>
      <c r="H6114" s="2" t="s">
        <v>12</v>
      </c>
      <c r="I6114" s="2">
        <v>40</v>
      </c>
      <c r="J6114" s="2" t="str">
        <f>VLOOKUP(A6114,'Cor da Pele e Motivacao'!$A$2:$I$11399,6, FALSE)</f>
        <v>Parda</v>
      </c>
      <c r="K6114" s="2" t="str">
        <f>VLOOKUP(A6114,'Cor da Pele e Motivacao'!$A$2:$I$11399,8, FALSE)</f>
        <v>VIOLÊNCIA INTERPESSOAL</v>
      </c>
      <c r="L6114" s="2">
        <v>1</v>
      </c>
    </row>
    <row r="6115" spans="1:12" ht="15.75" customHeight="1" x14ac:dyDescent="0.25">
      <c r="A6115" t="str">
        <f>CONCATENATE(B6115,C6115,D6115,H6115,I6115,L6115)</f>
        <v>2872019HOMICIDIO821</v>
      </c>
      <c r="B6115" s="2">
        <v>28</v>
      </c>
      <c r="C6115" s="2">
        <v>7</v>
      </c>
      <c r="D6115" s="2">
        <v>2019</v>
      </c>
      <c r="E6115" s="2" t="s">
        <v>149</v>
      </c>
      <c r="F6115" s="2" t="s">
        <v>16</v>
      </c>
      <c r="G6115" s="2" t="s">
        <v>11</v>
      </c>
      <c r="H6115" s="2" t="s">
        <v>12</v>
      </c>
      <c r="I6115" s="2">
        <v>82</v>
      </c>
      <c r="J6115" s="2" t="str">
        <f>VLOOKUP(A6115,'Cor da Pele e Motivacao'!$A$2:$I$11399,6, FALSE)</f>
        <v>Parda</v>
      </c>
      <c r="K6115" s="2" t="str">
        <f>VLOOKUP(A6115,'Cor da Pele e Motivacao'!$A$2:$I$11399,8, FALSE)</f>
        <v>ATIVIDADES CRIMINAIS</v>
      </c>
      <c r="L6115" s="2">
        <v>1</v>
      </c>
    </row>
    <row r="6116" spans="1:12" ht="15.75" customHeight="1" x14ac:dyDescent="0.25">
      <c r="A6116" t="str">
        <f>CONCATENATE(B6116,C6116,D6116,H6116,I6116,L6116)</f>
        <v>2972019HOMICIDIO191</v>
      </c>
      <c r="B6116" s="2">
        <v>29</v>
      </c>
      <c r="C6116" s="2">
        <v>7</v>
      </c>
      <c r="D6116" s="2">
        <v>2019</v>
      </c>
      <c r="E6116" s="2" t="s">
        <v>162</v>
      </c>
      <c r="F6116" s="2" t="s">
        <v>16</v>
      </c>
      <c r="G6116" s="2" t="s">
        <v>28</v>
      </c>
      <c r="H6116" s="2" t="s">
        <v>12</v>
      </c>
      <c r="I6116" s="2">
        <v>19</v>
      </c>
      <c r="J6116" s="2" t="str">
        <f>VLOOKUP(A6116,'Cor da Pele e Motivacao'!$A$2:$I$11399,6, FALSE)</f>
        <v>Branca</v>
      </c>
      <c r="K6116" s="2" t="str">
        <f>VLOOKUP(A6116,'Cor da Pele e Motivacao'!$A$2:$I$11399,8, FALSE)</f>
        <v>ATIVIDADES CRIMINAIS</v>
      </c>
      <c r="L6116" s="2">
        <v>1</v>
      </c>
    </row>
    <row r="6117" spans="1:12" ht="15.75" customHeight="1" x14ac:dyDescent="0.25">
      <c r="A6117" t="str">
        <f>CONCATENATE(B6117,C6117,D6117,H6117,I6117,L6117)</f>
        <v>2972019HOMICIDIO161</v>
      </c>
      <c r="B6117" s="2">
        <v>29</v>
      </c>
      <c r="C6117" s="2">
        <v>7</v>
      </c>
      <c r="D6117" s="2">
        <v>2019</v>
      </c>
      <c r="E6117" s="2" t="s">
        <v>15</v>
      </c>
      <c r="F6117" s="2" t="s">
        <v>16</v>
      </c>
      <c r="G6117" s="2" t="s">
        <v>11</v>
      </c>
      <c r="H6117" s="2" t="s">
        <v>12</v>
      </c>
      <c r="I6117" s="2">
        <v>16</v>
      </c>
      <c r="J6117" s="2" t="str">
        <f>VLOOKUP(A6117,'Cor da Pele e Motivacao'!$A$2:$I$11399,6, FALSE)</f>
        <v>Branca</v>
      </c>
      <c r="K6117" s="2" t="str">
        <f>VLOOKUP(A6117,'Cor da Pele e Motivacao'!$A$2:$I$11399,8, FALSE)</f>
        <v>ATIVIDADES CRIMINAIS</v>
      </c>
      <c r="L6117" s="2">
        <v>1</v>
      </c>
    </row>
    <row r="6118" spans="1:12" ht="15.75" customHeight="1" x14ac:dyDescent="0.25">
      <c r="A6118" t="str">
        <f>CONCATENATE(B6118,C6118,D6118,H6118,I6118,L6118)</f>
        <v>2972019HOMICIDIO261</v>
      </c>
      <c r="B6118" s="2">
        <v>29</v>
      </c>
      <c r="C6118" s="2">
        <v>7</v>
      </c>
      <c r="D6118" s="2">
        <v>2019</v>
      </c>
      <c r="E6118" s="2" t="s">
        <v>15</v>
      </c>
      <c r="F6118" s="2" t="s">
        <v>16</v>
      </c>
      <c r="G6118" s="2" t="s">
        <v>11</v>
      </c>
      <c r="H6118" s="2" t="s">
        <v>12</v>
      </c>
      <c r="I6118" s="2">
        <v>26</v>
      </c>
      <c r="J6118" s="2" t="str">
        <f>VLOOKUP(A6118,'Cor da Pele e Motivacao'!$A$2:$I$11399,6, FALSE)</f>
        <v>Parda</v>
      </c>
      <c r="K6118" s="2" t="str">
        <f>VLOOKUP(A6118,'Cor da Pele e Motivacao'!$A$2:$I$11399,8, FALSE)</f>
        <v>ATIVIDADES CRIMINAIS</v>
      </c>
      <c r="L6118" s="2">
        <v>1</v>
      </c>
    </row>
    <row r="6119" spans="1:12" ht="15.75" customHeight="1" x14ac:dyDescent="0.25">
      <c r="A6119" t="str">
        <f>CONCATENATE(B6119,C6119,D6119,H6119,I6119,L6119)</f>
        <v>2972019HOMICIDIO341</v>
      </c>
      <c r="B6119" s="2">
        <v>29</v>
      </c>
      <c r="C6119" s="2">
        <v>7</v>
      </c>
      <c r="D6119" s="2">
        <v>2019</v>
      </c>
      <c r="E6119" s="2" t="s">
        <v>60</v>
      </c>
      <c r="F6119" s="2" t="s">
        <v>22</v>
      </c>
      <c r="G6119" s="2" t="s">
        <v>11</v>
      </c>
      <c r="H6119" s="2" t="s">
        <v>12</v>
      </c>
      <c r="I6119" s="2">
        <v>34</v>
      </c>
      <c r="J6119" s="2" t="str">
        <f>VLOOKUP(A6119,'Cor da Pele e Motivacao'!$A$2:$I$11399,6, FALSE)</f>
        <v>Parda</v>
      </c>
      <c r="K6119" s="2" t="str">
        <f>VLOOKUP(A6119,'Cor da Pele e Motivacao'!$A$2:$I$11399,8, FALSE)</f>
        <v>ATIVIDADES CRIMINAIS</v>
      </c>
      <c r="L6119" s="2">
        <v>1</v>
      </c>
    </row>
    <row r="6120" spans="1:12" ht="15.75" customHeight="1" x14ac:dyDescent="0.25">
      <c r="A6120" t="str">
        <f>CONCATENATE(B6120,C6120,D6120,H6120,I6120,L6120)</f>
        <v>2972019HOMICIDIO201</v>
      </c>
      <c r="B6120" s="2">
        <v>29</v>
      </c>
      <c r="C6120" s="2">
        <v>7</v>
      </c>
      <c r="D6120" s="2">
        <v>2019</v>
      </c>
      <c r="E6120" s="2" t="s">
        <v>18</v>
      </c>
      <c r="F6120" s="2" t="s">
        <v>16</v>
      </c>
      <c r="G6120" s="2" t="s">
        <v>11</v>
      </c>
      <c r="H6120" s="2" t="s">
        <v>12</v>
      </c>
      <c r="I6120" s="2">
        <v>20</v>
      </c>
      <c r="J6120" s="2" t="str">
        <f>VLOOKUP(A6120,'Cor da Pele e Motivacao'!$A$2:$I$11399,6, FALSE)</f>
        <v>Parda</v>
      </c>
      <c r="K6120" s="2" t="str">
        <f>VLOOKUP(A6120,'Cor da Pele e Motivacao'!$A$2:$I$11399,8, FALSE)</f>
        <v>ATIVIDADES CRIMINAIS</v>
      </c>
      <c r="L6120" s="2">
        <v>1</v>
      </c>
    </row>
    <row r="6121" spans="1:12" ht="15.75" customHeight="1" x14ac:dyDescent="0.25">
      <c r="A6121" t="str">
        <f>CONCATENATE(B6121,C6121,D6121,H6121,I6121,L6121)</f>
        <v>2972019HOMICIDIO211</v>
      </c>
      <c r="B6121" s="2">
        <v>29</v>
      </c>
      <c r="C6121" s="2">
        <v>7</v>
      </c>
      <c r="D6121" s="2">
        <v>2019</v>
      </c>
      <c r="E6121" s="2" t="s">
        <v>20</v>
      </c>
      <c r="F6121" s="2" t="s">
        <v>14</v>
      </c>
      <c r="G6121" s="2" t="s">
        <v>11</v>
      </c>
      <c r="H6121" s="2" t="s">
        <v>12</v>
      </c>
      <c r="I6121" s="2">
        <v>21</v>
      </c>
      <c r="J6121" s="2" t="str">
        <f>VLOOKUP(A6121,'Cor da Pele e Motivacao'!$A$2:$I$11399,6, FALSE)</f>
        <v>Parda</v>
      </c>
      <c r="K6121" s="2" t="str">
        <f>VLOOKUP(A6121,'Cor da Pele e Motivacao'!$A$2:$I$11399,8, FALSE)</f>
        <v>ATIVIDADES CRIMINAIS</v>
      </c>
      <c r="L6121" s="2">
        <v>1</v>
      </c>
    </row>
    <row r="6122" spans="1:12" ht="15.75" customHeight="1" x14ac:dyDescent="0.25">
      <c r="A6122" t="str">
        <f>CONCATENATE(B6122,C6122,D6122,H6122,I6122,L6122)</f>
        <v>2972019HOMICIDIO291</v>
      </c>
      <c r="B6122" s="2">
        <v>29</v>
      </c>
      <c r="C6122" s="2">
        <v>7</v>
      </c>
      <c r="D6122" s="2">
        <v>2019</v>
      </c>
      <c r="E6122" s="2" t="s">
        <v>58</v>
      </c>
      <c r="F6122" s="2" t="s">
        <v>22</v>
      </c>
      <c r="G6122" s="2" t="s">
        <v>11</v>
      </c>
      <c r="H6122" s="2" t="s">
        <v>12</v>
      </c>
      <c r="I6122" s="2">
        <v>29</v>
      </c>
      <c r="J6122" s="2" t="str">
        <f>VLOOKUP(A6122,'Cor da Pele e Motivacao'!$A$2:$I$11399,6, FALSE)</f>
        <v>Parda</v>
      </c>
      <c r="K6122" s="2" t="str">
        <f>VLOOKUP(A6122,'Cor da Pele e Motivacao'!$A$2:$I$11399,8, FALSE)</f>
        <v>ATIVIDADES CRIMINAIS</v>
      </c>
      <c r="L6122" s="2">
        <v>1</v>
      </c>
    </row>
    <row r="6123" spans="1:12" ht="15.75" customHeight="1" x14ac:dyDescent="0.25">
      <c r="A6123" t="str">
        <f>CONCATENATE(B6123,C6123,D6123,H6123,I6123,L6123)</f>
        <v>2972019HOMICIDIO441</v>
      </c>
      <c r="B6123" s="2">
        <v>29</v>
      </c>
      <c r="C6123" s="2">
        <v>7</v>
      </c>
      <c r="D6123" s="2">
        <v>2019</v>
      </c>
      <c r="E6123" s="2" t="s">
        <v>36</v>
      </c>
      <c r="F6123" s="2" t="s">
        <v>14</v>
      </c>
      <c r="G6123" s="2" t="s">
        <v>11</v>
      </c>
      <c r="H6123" s="2" t="s">
        <v>12</v>
      </c>
      <c r="I6123" s="2">
        <v>44</v>
      </c>
      <c r="J6123" s="2" t="str">
        <f>VLOOKUP(A6123,'Cor da Pele e Motivacao'!$A$2:$I$11399,6, FALSE)</f>
        <v>Parda</v>
      </c>
      <c r="K6123" s="2" t="str">
        <f>VLOOKUP(A6123,'Cor da Pele e Motivacao'!$A$2:$I$11399,8, FALSE)</f>
        <v>ATIVIDADES CRIMINAIS</v>
      </c>
      <c r="L6123" s="2">
        <v>1</v>
      </c>
    </row>
    <row r="6124" spans="1:12" ht="15.75" customHeight="1" x14ac:dyDescent="0.25">
      <c r="A6124" t="str">
        <f>CONCATENATE(B6124,C6124,D6124,H6124,I6124,L6124)</f>
        <v>2972019HOMICIDIO291</v>
      </c>
      <c r="B6124" s="2">
        <v>29</v>
      </c>
      <c r="C6124" s="2">
        <v>7</v>
      </c>
      <c r="D6124" s="2">
        <v>2019</v>
      </c>
      <c r="E6124" s="2" t="s">
        <v>26</v>
      </c>
      <c r="F6124" s="2" t="s">
        <v>16</v>
      </c>
      <c r="G6124" s="2" t="s">
        <v>11</v>
      </c>
      <c r="H6124" s="2" t="s">
        <v>12</v>
      </c>
      <c r="I6124" s="2">
        <v>29</v>
      </c>
      <c r="J6124" s="2" t="str">
        <f>VLOOKUP(A6124,'Cor da Pele e Motivacao'!$A$2:$I$11399,6, FALSE)</f>
        <v>Parda</v>
      </c>
      <c r="K6124" s="2" t="str">
        <f>VLOOKUP(A6124,'Cor da Pele e Motivacao'!$A$2:$I$11399,8, FALSE)</f>
        <v>ATIVIDADES CRIMINAIS</v>
      </c>
      <c r="L6124" s="2">
        <v>1</v>
      </c>
    </row>
    <row r="6125" spans="1:12" ht="15.75" customHeight="1" x14ac:dyDescent="0.25">
      <c r="A6125" t="str">
        <f>CONCATENATE(B6125,C6125,D6125,H6125,I6125,L6125)</f>
        <v>3072019LATROCINIO561</v>
      </c>
      <c r="B6125" s="2">
        <v>30</v>
      </c>
      <c r="C6125" s="2">
        <v>7</v>
      </c>
      <c r="D6125" s="2">
        <v>2019</v>
      </c>
      <c r="E6125" s="2" t="s">
        <v>96</v>
      </c>
      <c r="F6125" s="2" t="s">
        <v>16</v>
      </c>
      <c r="G6125" s="2" t="s">
        <v>11</v>
      </c>
      <c r="H6125" s="2" t="s">
        <v>33</v>
      </c>
      <c r="I6125" s="2">
        <v>56</v>
      </c>
      <c r="J6125" s="2" t="str">
        <f>VLOOKUP(A6125,'Cor da Pele e Motivacao'!$A$2:$I$11399,6, FALSE)</f>
        <v>Parda</v>
      </c>
      <c r="K6125" s="2" t="str">
        <f>VLOOKUP(A6125,'Cor da Pele e Motivacao'!$A$2:$I$11399,8, FALSE)</f>
        <v>PATRIMÔNIO</v>
      </c>
      <c r="L6125" s="2">
        <v>1</v>
      </c>
    </row>
    <row r="6126" spans="1:12" ht="15.75" customHeight="1" x14ac:dyDescent="0.25">
      <c r="A6126" t="str">
        <f>CONCATENATE(B6126,C6126,D6126,H6126,I6126,L6126)</f>
        <v>3072019HOMICIDIO361</v>
      </c>
      <c r="B6126" s="2">
        <v>30</v>
      </c>
      <c r="C6126" s="2">
        <v>7</v>
      </c>
      <c r="D6126" s="2">
        <v>2019</v>
      </c>
      <c r="E6126" s="2" t="s">
        <v>41</v>
      </c>
      <c r="F6126" s="2" t="s">
        <v>22</v>
      </c>
      <c r="G6126" s="2" t="s">
        <v>11</v>
      </c>
      <c r="H6126" s="2" t="s">
        <v>12</v>
      </c>
      <c r="I6126" s="2">
        <v>36</v>
      </c>
      <c r="J6126" s="2" t="str">
        <f>VLOOKUP(A6126,'Cor da Pele e Motivacao'!$A$2:$I$11399,6, FALSE)</f>
        <v>Parda</v>
      </c>
      <c r="K6126" s="2" t="str">
        <f>VLOOKUP(A6126,'Cor da Pele e Motivacao'!$A$2:$I$11399,8, FALSE)</f>
        <v>ATIVIDADES CRIMINAIS</v>
      </c>
      <c r="L6126" s="2">
        <v>1</v>
      </c>
    </row>
    <row r="6127" spans="1:12" ht="15.75" customHeight="1" x14ac:dyDescent="0.25">
      <c r="A6127" t="str">
        <f>CONCATENATE(B6127,C6127,D6127,H6127,I6127,L6127)</f>
        <v>3072019HOMICIDIO491</v>
      </c>
      <c r="B6127" s="2">
        <v>30</v>
      </c>
      <c r="C6127" s="2">
        <v>7</v>
      </c>
      <c r="D6127" s="2">
        <v>2019</v>
      </c>
      <c r="E6127" s="2" t="s">
        <v>17</v>
      </c>
      <c r="F6127" s="2" t="s">
        <v>10</v>
      </c>
      <c r="G6127" s="2" t="s">
        <v>11</v>
      </c>
      <c r="H6127" s="2" t="s">
        <v>12</v>
      </c>
      <c r="I6127" s="2">
        <v>49</v>
      </c>
      <c r="J6127" s="2" t="str">
        <f>VLOOKUP(A6127,'Cor da Pele e Motivacao'!$A$2:$I$11399,6, FALSE)</f>
        <v>Parda</v>
      </c>
      <c r="K6127" s="2" t="str">
        <f>VLOOKUP(A6127,'Cor da Pele e Motivacao'!$A$2:$I$11399,8, FALSE)</f>
        <v>ATIVIDADES CRIMINAIS</v>
      </c>
      <c r="L6127" s="2">
        <v>1</v>
      </c>
    </row>
    <row r="6128" spans="1:12" ht="15.75" customHeight="1" x14ac:dyDescent="0.25">
      <c r="A6128" t="str">
        <f>CONCATENATE(B6128,C6128,D6128,H6128,I6128,L6128)</f>
        <v>3072019LATROCINIO341</v>
      </c>
      <c r="B6128" s="2">
        <v>30</v>
      </c>
      <c r="C6128" s="2">
        <v>7</v>
      </c>
      <c r="D6128" s="2">
        <v>2019</v>
      </c>
      <c r="E6128" s="2" t="s">
        <v>19</v>
      </c>
      <c r="F6128" s="2" t="s">
        <v>14</v>
      </c>
      <c r="G6128" s="2" t="s">
        <v>28</v>
      </c>
      <c r="H6128" s="2" t="s">
        <v>33</v>
      </c>
      <c r="I6128" s="2">
        <v>34</v>
      </c>
      <c r="J6128" s="2" t="str">
        <f>VLOOKUP(A6128,'Cor da Pele e Motivacao'!$A$2:$I$11399,6, FALSE)</f>
        <v>Parda</v>
      </c>
      <c r="K6128" s="2" t="str">
        <f>VLOOKUP(A6128,'Cor da Pele e Motivacao'!$A$2:$I$11399,8, FALSE)</f>
        <v>PATRIMÔNIO</v>
      </c>
      <c r="L6128" s="2">
        <v>1</v>
      </c>
    </row>
    <row r="6129" spans="1:12" ht="15.75" customHeight="1" x14ac:dyDescent="0.25">
      <c r="A6129" t="str">
        <f>CONCATENATE(B6129,C6129,D6129,H6129,I6129,L6129)</f>
        <v>3072019HOMICIDIO151</v>
      </c>
      <c r="B6129" s="2">
        <v>30</v>
      </c>
      <c r="C6129" s="2">
        <v>7</v>
      </c>
      <c r="D6129" s="2">
        <v>2019</v>
      </c>
      <c r="E6129" s="2" t="s">
        <v>115</v>
      </c>
      <c r="F6129" s="2" t="s">
        <v>22</v>
      </c>
      <c r="G6129" s="2" t="s">
        <v>11</v>
      </c>
      <c r="H6129" s="2" t="s">
        <v>12</v>
      </c>
      <c r="I6129" s="2">
        <v>15</v>
      </c>
      <c r="J6129" s="2" t="str">
        <f>VLOOKUP(A6129,'Cor da Pele e Motivacao'!$A$2:$I$11399,6, FALSE)</f>
        <v>Parda</v>
      </c>
      <c r="K6129" s="2" t="str">
        <f>VLOOKUP(A6129,'Cor da Pele e Motivacao'!$A$2:$I$11399,8, FALSE)</f>
        <v>OUTRAS MOTIVAÇÕES</v>
      </c>
      <c r="L6129" s="2">
        <v>1</v>
      </c>
    </row>
    <row r="6130" spans="1:12" ht="15.75" customHeight="1" x14ac:dyDescent="0.25">
      <c r="A6130" t="str">
        <f>CONCATENATE(B6130,C6130,D6130,H6130,I6130,L6130)</f>
        <v>3072019HOMICIDIO271</v>
      </c>
      <c r="B6130" s="2">
        <v>30</v>
      </c>
      <c r="C6130" s="2">
        <v>7</v>
      </c>
      <c r="D6130" s="2">
        <v>2019</v>
      </c>
      <c r="E6130" s="2" t="s">
        <v>20</v>
      </c>
      <c r="F6130" s="2" t="s">
        <v>14</v>
      </c>
      <c r="G6130" s="2" t="s">
        <v>11</v>
      </c>
      <c r="H6130" s="2" t="s">
        <v>12</v>
      </c>
      <c r="I6130" s="2">
        <v>27</v>
      </c>
      <c r="J6130" s="2" t="str">
        <f>VLOOKUP(A6130,'Cor da Pele e Motivacao'!$A$2:$I$11399,6, FALSE)</f>
        <v>Parda</v>
      </c>
      <c r="K6130" s="2" t="str">
        <f>VLOOKUP(A6130,'Cor da Pele e Motivacao'!$A$2:$I$11399,8, FALSE)</f>
        <v>ATIVIDADES CRIMINAIS</v>
      </c>
      <c r="L6130" s="2">
        <v>1</v>
      </c>
    </row>
    <row r="6131" spans="1:12" ht="15.75" customHeight="1" x14ac:dyDescent="0.25">
      <c r="A6131" t="str">
        <f>CONCATENATE(B6131,C6131,D6131,H6131,I6131,L6131)</f>
        <v>3072019HOMICIDIO481</v>
      </c>
      <c r="B6131" s="2">
        <v>30</v>
      </c>
      <c r="C6131" s="2">
        <v>7</v>
      </c>
      <c r="D6131" s="2">
        <v>2019</v>
      </c>
      <c r="E6131" s="2" t="s">
        <v>80</v>
      </c>
      <c r="F6131" s="2" t="s">
        <v>14</v>
      </c>
      <c r="G6131" s="2" t="s">
        <v>11</v>
      </c>
      <c r="H6131" s="2" t="s">
        <v>12</v>
      </c>
      <c r="I6131" s="2">
        <v>48</v>
      </c>
      <c r="J6131" s="2" t="str">
        <f>VLOOKUP(A6131,'Cor da Pele e Motivacao'!$A$2:$I$11399,6, FALSE)</f>
        <v>Parda</v>
      </c>
      <c r="K6131" s="2" t="str">
        <f>VLOOKUP(A6131,'Cor da Pele e Motivacao'!$A$2:$I$11399,8, FALSE)</f>
        <v>ATIVIDADES CRIMINAIS</v>
      </c>
      <c r="L6131" s="2">
        <v>1</v>
      </c>
    </row>
    <row r="6132" spans="1:12" ht="15.75" customHeight="1" x14ac:dyDescent="0.25">
      <c r="A6132" t="str">
        <f>CONCATENATE(B6132,C6132,D6132,H6132,I6132,L6132)</f>
        <v>3072019HOMICIDIO221</v>
      </c>
      <c r="B6132" s="2">
        <v>30</v>
      </c>
      <c r="C6132" s="2">
        <v>7</v>
      </c>
      <c r="D6132" s="2">
        <v>2019</v>
      </c>
      <c r="E6132" s="2" t="s">
        <v>49</v>
      </c>
      <c r="F6132" s="2" t="s">
        <v>16</v>
      </c>
      <c r="G6132" s="2" t="s">
        <v>11</v>
      </c>
      <c r="H6132" s="2" t="s">
        <v>12</v>
      </c>
      <c r="I6132" s="2">
        <v>22</v>
      </c>
      <c r="J6132" s="2" t="str">
        <f>VLOOKUP(A6132,'Cor da Pele e Motivacao'!$A$2:$I$11399,6, FALSE)</f>
        <v>Branca</v>
      </c>
      <c r="K6132" s="2" t="str">
        <f>VLOOKUP(A6132,'Cor da Pele e Motivacao'!$A$2:$I$11399,8, FALSE)</f>
        <v>VIOLÊNCIA INTERPESSOAL</v>
      </c>
      <c r="L6132" s="2">
        <v>1</v>
      </c>
    </row>
    <row r="6133" spans="1:12" ht="15.75" customHeight="1" x14ac:dyDescent="0.25">
      <c r="A6133" t="str">
        <f>CONCATENATE(B6133,C6133,D6133,H6133,I6133,L6133)</f>
        <v>3072019HOMICIDIO441</v>
      </c>
      <c r="B6133" s="2">
        <v>30</v>
      </c>
      <c r="C6133" s="2">
        <v>7</v>
      </c>
      <c r="D6133" s="2">
        <v>2019</v>
      </c>
      <c r="E6133" s="2" t="s">
        <v>123</v>
      </c>
      <c r="F6133" s="2" t="s">
        <v>10</v>
      </c>
      <c r="G6133" s="2" t="s">
        <v>11</v>
      </c>
      <c r="H6133" s="2" t="s">
        <v>12</v>
      </c>
      <c r="I6133" s="2">
        <v>44</v>
      </c>
      <c r="J6133" s="2" t="str">
        <f>VLOOKUP(A6133,'Cor da Pele e Motivacao'!$A$2:$I$11399,6, FALSE)</f>
        <v>Parda</v>
      </c>
      <c r="K6133" s="2" t="str">
        <f>VLOOKUP(A6133,'Cor da Pele e Motivacao'!$A$2:$I$11399,8, FALSE)</f>
        <v>ATIVIDADES CRIMINAIS</v>
      </c>
      <c r="L6133" s="2">
        <v>1</v>
      </c>
    </row>
    <row r="6134" spans="1:12" ht="15.75" customHeight="1" x14ac:dyDescent="0.25">
      <c r="A6134" t="str">
        <f>CONCATENATE(B6134,C6134,D6134,H6134,I6134,L6134)</f>
        <v>3072019HOMICIDIO311</v>
      </c>
      <c r="B6134" s="2">
        <v>30</v>
      </c>
      <c r="C6134" s="2">
        <v>7</v>
      </c>
      <c r="D6134" s="2">
        <v>2019</v>
      </c>
      <c r="E6134" s="2" t="s">
        <v>38</v>
      </c>
      <c r="F6134" s="2" t="s">
        <v>22</v>
      </c>
      <c r="G6134" s="2" t="s">
        <v>11</v>
      </c>
      <c r="H6134" s="2" t="s">
        <v>12</v>
      </c>
      <c r="I6134" s="2">
        <v>31</v>
      </c>
      <c r="J6134" s="2" t="str">
        <f>VLOOKUP(A6134,'Cor da Pele e Motivacao'!$A$2:$I$11399,6, FALSE)</f>
        <v>Parda</v>
      </c>
      <c r="K6134" s="2" t="str">
        <f>VLOOKUP(A6134,'Cor da Pele e Motivacao'!$A$2:$I$11399,8, FALSE)</f>
        <v>ATIVIDADES CRIMINAIS</v>
      </c>
      <c r="L6134" s="2">
        <v>1</v>
      </c>
    </row>
    <row r="6135" spans="1:12" ht="15.75" customHeight="1" x14ac:dyDescent="0.25">
      <c r="A6135" t="str">
        <f>CONCATENATE(B6135,C6135,D6135,H6135,I6135,L6135)</f>
        <v>3172019HOMICIDIO491</v>
      </c>
      <c r="B6135" s="2">
        <v>31</v>
      </c>
      <c r="C6135" s="2">
        <v>7</v>
      </c>
      <c r="D6135" s="2">
        <v>2019</v>
      </c>
      <c r="E6135" s="2" t="s">
        <v>45</v>
      </c>
      <c r="F6135" s="2" t="s">
        <v>14</v>
      </c>
      <c r="G6135" s="2" t="s">
        <v>11</v>
      </c>
      <c r="H6135" s="2" t="s">
        <v>12</v>
      </c>
      <c r="I6135" s="2">
        <v>49</v>
      </c>
      <c r="J6135" s="2" t="str">
        <f>VLOOKUP(A6135,'Cor da Pele e Motivacao'!$A$2:$I$11399,6, FALSE)</f>
        <v>Parda</v>
      </c>
      <c r="K6135" s="2" t="str">
        <f>VLOOKUP(A6135,'Cor da Pele e Motivacao'!$A$2:$I$11399,8, FALSE)</f>
        <v>ATIVIDADES CRIMINAIS</v>
      </c>
      <c r="L6135" s="2">
        <v>1</v>
      </c>
    </row>
    <row r="6136" spans="1:12" ht="15.75" customHeight="1" x14ac:dyDescent="0.25">
      <c r="A6136" t="str">
        <f>CONCATENATE(B6136,C6136,D6136,H6136,I6136,L6136)</f>
        <v>3172019FEMINICIDIO441</v>
      </c>
      <c r="B6136" s="2">
        <v>31</v>
      </c>
      <c r="C6136" s="2">
        <v>7</v>
      </c>
      <c r="D6136" s="2">
        <v>2019</v>
      </c>
      <c r="E6136" s="2" t="s">
        <v>39</v>
      </c>
      <c r="F6136" s="2" t="s">
        <v>22</v>
      </c>
      <c r="G6136" s="2" t="s">
        <v>28</v>
      </c>
      <c r="H6136" s="2" t="s">
        <v>29</v>
      </c>
      <c r="I6136" s="2">
        <v>44</v>
      </c>
      <c r="J6136" s="2" t="str">
        <f>VLOOKUP(A6136,'Cor da Pele e Motivacao'!$A$2:$I$11399,6, FALSE)</f>
        <v>Parda</v>
      </c>
      <c r="K6136" s="2" t="str">
        <f>VLOOKUP(A6136,'Cor da Pele e Motivacao'!$A$2:$I$11399,8, FALSE)</f>
        <v>FEMINICIDIO</v>
      </c>
      <c r="L6136" s="2">
        <v>1</v>
      </c>
    </row>
    <row r="6137" spans="1:12" ht="15.75" customHeight="1" x14ac:dyDescent="0.25">
      <c r="A6137" t="str">
        <f>CONCATENATE(B6137,C6137,D6137,H6137,I6137,L6137)</f>
        <v>3172019HOMICIDIO231</v>
      </c>
      <c r="B6137" s="2">
        <v>31</v>
      </c>
      <c r="C6137" s="2">
        <v>7</v>
      </c>
      <c r="D6137" s="2">
        <v>2019</v>
      </c>
      <c r="E6137" s="2" t="s">
        <v>31</v>
      </c>
      <c r="F6137" s="2" t="s">
        <v>16</v>
      </c>
      <c r="G6137" s="2" t="s">
        <v>11</v>
      </c>
      <c r="H6137" s="2" t="s">
        <v>12</v>
      </c>
      <c r="I6137" s="2">
        <v>23</v>
      </c>
      <c r="J6137" s="2" t="str">
        <f>VLOOKUP(A6137,'Cor da Pele e Motivacao'!$A$2:$I$11399,6, FALSE)</f>
        <v>Parda</v>
      </c>
      <c r="K6137" s="2" t="str">
        <f>VLOOKUP(A6137,'Cor da Pele e Motivacao'!$A$2:$I$11399,8, FALSE)</f>
        <v>VIOLÊNCIA INTERPESSOAL</v>
      </c>
      <c r="L6137" s="2">
        <v>1</v>
      </c>
    </row>
    <row r="6138" spans="1:12" ht="15.75" customHeight="1" x14ac:dyDescent="0.25">
      <c r="A6138" t="str">
        <f>CONCATENATE(B6138,C6138,D6138,H6138,I6138,L6138)</f>
        <v>3172019HOMICIDIO201</v>
      </c>
      <c r="B6138" s="2">
        <v>31</v>
      </c>
      <c r="C6138" s="2">
        <v>7</v>
      </c>
      <c r="D6138" s="2">
        <v>2019</v>
      </c>
      <c r="E6138" s="2" t="s">
        <v>13</v>
      </c>
      <c r="F6138" s="2" t="s">
        <v>14</v>
      </c>
      <c r="G6138" s="2" t="s">
        <v>11</v>
      </c>
      <c r="H6138" s="2" t="s">
        <v>12</v>
      </c>
      <c r="I6138" s="2">
        <v>20</v>
      </c>
      <c r="J6138" s="2" t="str">
        <f>VLOOKUP(A6138,'Cor da Pele e Motivacao'!$A$2:$I$11399,6, FALSE)</f>
        <v>Parda</v>
      </c>
      <c r="K6138" s="2" t="str">
        <f>VLOOKUP(A6138,'Cor da Pele e Motivacao'!$A$2:$I$11399,8, FALSE)</f>
        <v>VIOLÊNCIA INTERPESSOAL</v>
      </c>
      <c r="L6138" s="2">
        <v>1</v>
      </c>
    </row>
    <row r="6139" spans="1:12" ht="15.75" customHeight="1" x14ac:dyDescent="0.25">
      <c r="A6139" t="str">
        <f>CONCATENATE(B6139,C6139,D6139,H6139,I6139,L6139)</f>
        <v>3172019HOMICIDIO221</v>
      </c>
      <c r="B6139" s="2">
        <v>31</v>
      </c>
      <c r="C6139" s="2">
        <v>7</v>
      </c>
      <c r="D6139" s="2">
        <v>2019</v>
      </c>
      <c r="E6139" s="2" t="s">
        <v>13</v>
      </c>
      <c r="F6139" s="2" t="s">
        <v>14</v>
      </c>
      <c r="G6139" s="2" t="s">
        <v>11</v>
      </c>
      <c r="H6139" s="2" t="s">
        <v>12</v>
      </c>
      <c r="I6139" s="2">
        <v>22</v>
      </c>
      <c r="J6139" s="2" t="str">
        <f>VLOOKUP(A6139,'Cor da Pele e Motivacao'!$A$2:$I$11399,6, FALSE)</f>
        <v>Parda</v>
      </c>
      <c r="K6139" s="2" t="str">
        <f>VLOOKUP(A6139,'Cor da Pele e Motivacao'!$A$2:$I$11399,8, FALSE)</f>
        <v>ATIVIDADES CRIMINAIS</v>
      </c>
      <c r="L6139" s="2">
        <v>1</v>
      </c>
    </row>
    <row r="6140" spans="1:12" ht="15.75" customHeight="1" x14ac:dyDescent="0.25">
      <c r="A6140" t="str">
        <f>CONCATENATE(B6140,C6140,D6140,H6140,I6140,L6140)</f>
        <v>3172019HOMICIDIO181</v>
      </c>
      <c r="B6140" s="2">
        <v>31</v>
      </c>
      <c r="C6140" s="2">
        <v>7</v>
      </c>
      <c r="D6140" s="2">
        <v>2019</v>
      </c>
      <c r="E6140" s="2" t="s">
        <v>89</v>
      </c>
      <c r="F6140" s="2" t="s">
        <v>16</v>
      </c>
      <c r="G6140" s="2" t="s">
        <v>11</v>
      </c>
      <c r="H6140" s="2" t="s">
        <v>12</v>
      </c>
      <c r="I6140" s="2">
        <v>18</v>
      </c>
      <c r="J6140" s="2" t="str">
        <f>VLOOKUP(A6140,'Cor da Pele e Motivacao'!$A$2:$I$11399,6, FALSE)</f>
        <v>Parda</v>
      </c>
      <c r="K6140" s="2" t="str">
        <f>VLOOKUP(A6140,'Cor da Pele e Motivacao'!$A$2:$I$11399,8, FALSE)</f>
        <v>ATIVIDADES CRIMINAIS</v>
      </c>
      <c r="L6140" s="2">
        <v>1</v>
      </c>
    </row>
    <row r="6141" spans="1:12" ht="15.75" customHeight="1" x14ac:dyDescent="0.25">
      <c r="A6141" t="str">
        <f>CONCATENATE(B6141,C6141,D6141,H6141,I6141,L6141)</f>
        <v>3172019HOMICIDIO161</v>
      </c>
      <c r="B6141" s="2">
        <v>31</v>
      </c>
      <c r="C6141" s="2">
        <v>7</v>
      </c>
      <c r="D6141" s="2">
        <v>2019</v>
      </c>
      <c r="E6141" s="2" t="s">
        <v>25</v>
      </c>
      <c r="F6141" s="2" t="s">
        <v>25</v>
      </c>
      <c r="G6141" s="2" t="s">
        <v>11</v>
      </c>
      <c r="H6141" s="2" t="s">
        <v>12</v>
      </c>
      <c r="I6141" s="2">
        <v>16</v>
      </c>
      <c r="J6141" s="2" t="str">
        <f>VLOOKUP(A6141,'Cor da Pele e Motivacao'!$A$2:$I$11399,6, FALSE)</f>
        <v>Parda</v>
      </c>
      <c r="K6141" s="2" t="str">
        <f>VLOOKUP(A6141,'Cor da Pele e Motivacao'!$A$2:$I$11399,8, FALSE)</f>
        <v>ATIVIDADES CRIMINAIS</v>
      </c>
      <c r="L6141" s="2">
        <v>1</v>
      </c>
    </row>
    <row r="6142" spans="1:12" ht="15.75" customHeight="1" x14ac:dyDescent="0.25">
      <c r="A6142" t="str">
        <f>CONCATENATE(B6142,C6142,D6142,H6142,I6142,L6142)</f>
        <v>3172019HOMICIDIO211</v>
      </c>
      <c r="B6142" s="2">
        <v>31</v>
      </c>
      <c r="C6142" s="2">
        <v>7</v>
      </c>
      <c r="D6142" s="2">
        <v>2019</v>
      </c>
      <c r="E6142" s="2" t="s">
        <v>25</v>
      </c>
      <c r="F6142" s="2" t="s">
        <v>25</v>
      </c>
      <c r="G6142" s="2" t="s">
        <v>11</v>
      </c>
      <c r="H6142" s="2" t="s">
        <v>12</v>
      </c>
      <c r="I6142" s="2">
        <v>21</v>
      </c>
      <c r="J6142" s="2" t="str">
        <f>VLOOKUP(A6142,'Cor da Pele e Motivacao'!$A$2:$I$11399,6, FALSE)</f>
        <v>Parda</v>
      </c>
      <c r="K6142" s="2" t="str">
        <f>VLOOKUP(A6142,'Cor da Pele e Motivacao'!$A$2:$I$11399,8, FALSE)</f>
        <v>ATIVIDADES CRIMINAIS</v>
      </c>
      <c r="L6142" s="2">
        <v>1</v>
      </c>
    </row>
    <row r="6143" spans="1:12" ht="15.75" customHeight="1" x14ac:dyDescent="0.25">
      <c r="A6143" t="str">
        <f>CONCATENATE(B6143,C6143,D6143,H6143,I6143,L6143)</f>
        <v>182019HOMICIDIO381</v>
      </c>
      <c r="B6143" s="2">
        <v>1</v>
      </c>
      <c r="C6143" s="2">
        <v>8</v>
      </c>
      <c r="D6143" s="2">
        <v>2019</v>
      </c>
      <c r="E6143" s="2" t="s">
        <v>30</v>
      </c>
      <c r="F6143" s="2" t="s">
        <v>10</v>
      </c>
      <c r="G6143" s="2" t="s">
        <v>11</v>
      </c>
      <c r="H6143" s="2" t="s">
        <v>12</v>
      </c>
      <c r="I6143" s="2">
        <v>38</v>
      </c>
      <c r="J6143" s="2" t="str">
        <f>VLOOKUP(A6143,'Cor da Pele e Motivacao'!$A$2:$I$11399,6, FALSE)</f>
        <v>Parda</v>
      </c>
      <c r="K6143" s="2" t="str">
        <f>VLOOKUP(A6143,'Cor da Pele e Motivacao'!$A$2:$I$11399,8, FALSE)</f>
        <v>ATIVIDADES CRIMINAIS</v>
      </c>
      <c r="L6143" s="2">
        <v>1</v>
      </c>
    </row>
    <row r="6144" spans="1:12" ht="15.75" customHeight="1" x14ac:dyDescent="0.25">
      <c r="A6144" t="str">
        <f>CONCATENATE(B6144,C6144,D6144,H6144,I6144,L6144)</f>
        <v>182019HOMICIDIO241</v>
      </c>
      <c r="B6144" s="2">
        <v>1</v>
      </c>
      <c r="C6144" s="2">
        <v>8</v>
      </c>
      <c r="D6144" s="2">
        <v>2019</v>
      </c>
      <c r="E6144" s="2" t="s">
        <v>23</v>
      </c>
      <c r="F6144" s="2" t="s">
        <v>14</v>
      </c>
      <c r="G6144" s="2" t="s">
        <v>28</v>
      </c>
      <c r="H6144" s="2" t="s">
        <v>12</v>
      </c>
      <c r="I6144" s="2">
        <v>24</v>
      </c>
      <c r="J6144" s="2" t="str">
        <f>VLOOKUP(A6144,'Cor da Pele e Motivacao'!$A$2:$I$11399,6, FALSE)</f>
        <v>Parda</v>
      </c>
      <c r="K6144" s="2" t="str">
        <f>VLOOKUP(A6144,'Cor da Pele e Motivacao'!$A$2:$I$11399,8, FALSE)</f>
        <v>ATIVIDADES CRIMINAIS</v>
      </c>
      <c r="L6144" s="2">
        <v>1</v>
      </c>
    </row>
    <row r="6145" spans="1:12" ht="15.75" customHeight="1" x14ac:dyDescent="0.25">
      <c r="A6145" t="str">
        <f>CONCATENATE(B6145,C6145,D6145,H6145,I6145,L6145)</f>
        <v>182019HOMICIDIO171</v>
      </c>
      <c r="B6145" s="2">
        <v>1</v>
      </c>
      <c r="C6145" s="2">
        <v>8</v>
      </c>
      <c r="D6145" s="2">
        <v>2019</v>
      </c>
      <c r="E6145" s="2" t="s">
        <v>36</v>
      </c>
      <c r="F6145" s="2" t="s">
        <v>14</v>
      </c>
      <c r="G6145" s="2" t="s">
        <v>11</v>
      </c>
      <c r="H6145" s="2" t="s">
        <v>12</v>
      </c>
      <c r="I6145" s="2">
        <v>17</v>
      </c>
      <c r="J6145" s="2" t="str">
        <f>VLOOKUP(A6145,'Cor da Pele e Motivacao'!$A$2:$I$11399,6, FALSE)</f>
        <v>Parda</v>
      </c>
      <c r="K6145" s="2" t="str">
        <f>VLOOKUP(A6145,'Cor da Pele e Motivacao'!$A$2:$I$11399,8, FALSE)</f>
        <v>VIOLÊNCIA INTERPESSOAL</v>
      </c>
      <c r="L6145" s="2">
        <v>1</v>
      </c>
    </row>
    <row r="6146" spans="1:12" ht="15.75" customHeight="1" x14ac:dyDescent="0.25">
      <c r="A6146" t="str">
        <f>CONCATENATE(B6146,C6146,D6146,H6146,I6146,L6146)</f>
        <v>182019HOMICIDIO231</v>
      </c>
      <c r="B6146" s="2">
        <v>1</v>
      </c>
      <c r="C6146" s="2">
        <v>8</v>
      </c>
      <c r="D6146" s="2">
        <v>2019</v>
      </c>
      <c r="E6146" s="2" t="s">
        <v>25</v>
      </c>
      <c r="F6146" s="2" t="s">
        <v>25</v>
      </c>
      <c r="G6146" s="2" t="s">
        <v>11</v>
      </c>
      <c r="H6146" s="2" t="s">
        <v>12</v>
      </c>
      <c r="I6146" s="2">
        <v>23</v>
      </c>
      <c r="J6146" s="2" t="str">
        <f>VLOOKUP(A6146,'Cor da Pele e Motivacao'!$A$2:$I$11399,6, FALSE)</f>
        <v>Parda</v>
      </c>
      <c r="K6146" s="2" t="str">
        <f>VLOOKUP(A6146,'Cor da Pele e Motivacao'!$A$2:$I$11399,8, FALSE)</f>
        <v>ATIVIDADES CRIMINAIS</v>
      </c>
      <c r="L6146" s="2">
        <v>1</v>
      </c>
    </row>
    <row r="6147" spans="1:12" ht="15.75" customHeight="1" x14ac:dyDescent="0.25">
      <c r="A6147" t="str">
        <f>CONCATENATE(B6147,C6147,D6147,H6147,I6147,L6147)</f>
        <v>182019HOMICIDIO251</v>
      </c>
      <c r="B6147" s="2">
        <v>1</v>
      </c>
      <c r="C6147" s="2">
        <v>8</v>
      </c>
      <c r="D6147" s="2">
        <v>2019</v>
      </c>
      <c r="E6147" s="2" t="s">
        <v>25</v>
      </c>
      <c r="F6147" s="2" t="s">
        <v>25</v>
      </c>
      <c r="G6147" s="2" t="s">
        <v>11</v>
      </c>
      <c r="H6147" s="2" t="s">
        <v>12</v>
      </c>
      <c r="I6147" s="2">
        <v>25</v>
      </c>
      <c r="J6147" s="2" t="str">
        <f>VLOOKUP(A6147,'Cor da Pele e Motivacao'!$A$2:$I$11399,6, FALSE)</f>
        <v>Parda</v>
      </c>
      <c r="K6147" s="2" t="str">
        <f>VLOOKUP(A6147,'Cor da Pele e Motivacao'!$A$2:$I$11399,8, FALSE)</f>
        <v>ATIVIDADES CRIMINAIS</v>
      </c>
      <c r="L6147" s="2">
        <v>1</v>
      </c>
    </row>
    <row r="6148" spans="1:12" ht="15.75" customHeight="1" x14ac:dyDescent="0.25">
      <c r="A6148" t="str">
        <f>CONCATENATE(B6148,C6148,D6148,H6148,I6148,L6148)</f>
        <v>182019HOMICIDIO741</v>
      </c>
      <c r="B6148" s="2">
        <v>1</v>
      </c>
      <c r="C6148" s="2">
        <v>8</v>
      </c>
      <c r="D6148" s="2">
        <v>2019</v>
      </c>
      <c r="E6148" s="2" t="s">
        <v>49</v>
      </c>
      <c r="F6148" s="2" t="s">
        <v>16</v>
      </c>
      <c r="G6148" s="2" t="s">
        <v>11</v>
      </c>
      <c r="H6148" s="2" t="s">
        <v>12</v>
      </c>
      <c r="I6148" s="2">
        <v>74</v>
      </c>
      <c r="J6148" s="2" t="str">
        <f>VLOOKUP(A6148,'Cor da Pele e Motivacao'!$A$2:$I$11399,6, FALSE)</f>
        <v>Parda</v>
      </c>
      <c r="K6148" s="2" t="str">
        <f>VLOOKUP(A6148,'Cor da Pele e Motivacao'!$A$2:$I$11399,8, FALSE)</f>
        <v>VIOLÊNCIA INTERPESSOAL</v>
      </c>
      <c r="L6148" s="2">
        <v>1</v>
      </c>
    </row>
    <row r="6149" spans="1:12" ht="15.75" customHeight="1" x14ac:dyDescent="0.25">
      <c r="A6149" t="str">
        <f>CONCATENATE(B6149,C6149,D6149,H6149,I6149,L6149)</f>
        <v>282019HOMICIDIO191</v>
      </c>
      <c r="B6149" s="2">
        <v>2</v>
      </c>
      <c r="C6149" s="2">
        <v>8</v>
      </c>
      <c r="D6149" s="2">
        <v>2019</v>
      </c>
      <c r="E6149" s="2" t="s">
        <v>48</v>
      </c>
      <c r="F6149" s="2" t="s">
        <v>22</v>
      </c>
      <c r="G6149" s="2" t="s">
        <v>11</v>
      </c>
      <c r="H6149" s="2" t="s">
        <v>12</v>
      </c>
      <c r="I6149" s="2">
        <v>19</v>
      </c>
      <c r="J6149" s="2" t="str">
        <f>VLOOKUP(A6149,'Cor da Pele e Motivacao'!$A$2:$I$11399,6, FALSE)</f>
        <v>Parda</v>
      </c>
      <c r="K6149" s="2" t="str">
        <f>VLOOKUP(A6149,'Cor da Pele e Motivacao'!$A$2:$I$11399,8, FALSE)</f>
        <v>ATIVIDADES CRIMINAIS</v>
      </c>
      <c r="L6149" s="2">
        <v>1</v>
      </c>
    </row>
    <row r="6150" spans="1:12" ht="15.75" customHeight="1" x14ac:dyDescent="0.25">
      <c r="A6150" t="str">
        <f>CONCATENATE(B6150,C6150,D6150,H6150,I6150,L6150)</f>
        <v>282019HOMICIDIO41</v>
      </c>
      <c r="B6150" s="2">
        <v>2</v>
      </c>
      <c r="C6150" s="2">
        <v>8</v>
      </c>
      <c r="D6150" s="2">
        <v>2019</v>
      </c>
      <c r="E6150" s="2" t="s">
        <v>30</v>
      </c>
      <c r="F6150" s="2" t="s">
        <v>10</v>
      </c>
      <c r="G6150" s="2" t="s">
        <v>11</v>
      </c>
      <c r="H6150" s="2" t="s">
        <v>12</v>
      </c>
      <c r="I6150" s="2">
        <v>4</v>
      </c>
      <c r="J6150" s="2" t="str">
        <f>VLOOKUP(A6150,'Cor da Pele e Motivacao'!$A$2:$I$11399,6, FALSE)</f>
        <v>Negra</v>
      </c>
      <c r="K6150" s="2" t="str">
        <f>VLOOKUP(A6150,'Cor da Pele e Motivacao'!$A$2:$I$11399,8, FALSE)</f>
        <v>OUTRAS MOTIVAÇÕES</v>
      </c>
      <c r="L6150" s="2">
        <v>1</v>
      </c>
    </row>
    <row r="6151" spans="1:12" ht="15.75" customHeight="1" x14ac:dyDescent="0.25">
      <c r="A6151" t="str">
        <f>CONCATENATE(B6151,C6151,D6151,H6151,I6151,L6151)</f>
        <v>282019HOMICIDIO151</v>
      </c>
      <c r="B6151" s="2">
        <v>2</v>
      </c>
      <c r="C6151" s="2">
        <v>8</v>
      </c>
      <c r="D6151" s="2">
        <v>2019</v>
      </c>
      <c r="E6151" s="2" t="s">
        <v>62</v>
      </c>
      <c r="F6151" s="2" t="s">
        <v>16</v>
      </c>
      <c r="G6151" s="2" t="s">
        <v>11</v>
      </c>
      <c r="H6151" s="2" t="s">
        <v>12</v>
      </c>
      <c r="I6151" s="2">
        <v>15</v>
      </c>
      <c r="J6151" s="2" t="str">
        <f>VLOOKUP(A6151,'Cor da Pele e Motivacao'!$A$2:$I$11399,6, FALSE)</f>
        <v>Parda</v>
      </c>
      <c r="K6151" s="2" t="str">
        <f>VLOOKUP(A6151,'Cor da Pele e Motivacao'!$A$2:$I$11399,8, FALSE)</f>
        <v>ATIVIDADES CRIMINAIS</v>
      </c>
      <c r="L6151" s="2">
        <v>1</v>
      </c>
    </row>
    <row r="6152" spans="1:12" ht="15.75" customHeight="1" x14ac:dyDescent="0.25">
      <c r="A6152" t="str">
        <f>CONCATENATE(B6152,C6152,D6152,H6152,I6152,L6152)</f>
        <v>282019HOMICIDIO171</v>
      </c>
      <c r="B6152" s="2">
        <v>2</v>
      </c>
      <c r="C6152" s="2">
        <v>8</v>
      </c>
      <c r="D6152" s="2">
        <v>2019</v>
      </c>
      <c r="E6152" s="2" t="s">
        <v>13</v>
      </c>
      <c r="F6152" s="2" t="s">
        <v>14</v>
      </c>
      <c r="G6152" s="2" t="s">
        <v>11</v>
      </c>
      <c r="H6152" s="2" t="s">
        <v>12</v>
      </c>
      <c r="I6152" s="2">
        <v>17</v>
      </c>
      <c r="J6152" s="2" t="str">
        <f>VLOOKUP(A6152,'Cor da Pele e Motivacao'!$A$2:$I$11399,6, FALSE)</f>
        <v>Parda</v>
      </c>
      <c r="K6152" s="2" t="str">
        <f>VLOOKUP(A6152,'Cor da Pele e Motivacao'!$A$2:$I$11399,8, FALSE)</f>
        <v>ATIVIDADES CRIMINAIS</v>
      </c>
      <c r="L6152" s="2">
        <v>1</v>
      </c>
    </row>
    <row r="6153" spans="1:12" ht="15.75" customHeight="1" x14ac:dyDescent="0.25">
      <c r="A6153" t="str">
        <f>CONCATENATE(B6153,C6153,D6153,H6153,I6153,L6153)</f>
        <v>282019HOMICIDIO281</v>
      </c>
      <c r="B6153" s="2">
        <v>2</v>
      </c>
      <c r="C6153" s="2">
        <v>8</v>
      </c>
      <c r="D6153" s="2">
        <v>2019</v>
      </c>
      <c r="E6153" s="2" t="s">
        <v>177</v>
      </c>
      <c r="F6153" s="2" t="s">
        <v>22</v>
      </c>
      <c r="G6153" s="2" t="s">
        <v>11</v>
      </c>
      <c r="H6153" s="2" t="s">
        <v>12</v>
      </c>
      <c r="I6153" s="2">
        <v>28</v>
      </c>
      <c r="J6153" s="2" t="str">
        <f>VLOOKUP(A6153,'Cor da Pele e Motivacao'!$A$2:$I$11399,6, FALSE)</f>
        <v>Parda</v>
      </c>
      <c r="K6153" s="2" t="str">
        <f>VLOOKUP(A6153,'Cor da Pele e Motivacao'!$A$2:$I$11399,8, FALSE)</f>
        <v>ATIVIDADES CRIMINAIS</v>
      </c>
      <c r="L6153" s="2">
        <v>1</v>
      </c>
    </row>
    <row r="6154" spans="1:12" ht="15.75" customHeight="1" x14ac:dyDescent="0.25">
      <c r="A6154" t="str">
        <f>CONCATENATE(B6154,C6154,D6154,H6154,I6154,L6154)</f>
        <v>282019HOMICIDIO311</v>
      </c>
      <c r="B6154" s="2">
        <v>2</v>
      </c>
      <c r="C6154" s="2">
        <v>8</v>
      </c>
      <c r="D6154" s="2">
        <v>2019</v>
      </c>
      <c r="E6154" s="2" t="s">
        <v>43</v>
      </c>
      <c r="F6154" s="2" t="s">
        <v>22</v>
      </c>
      <c r="G6154" s="2" t="s">
        <v>11</v>
      </c>
      <c r="H6154" s="2" t="s">
        <v>12</v>
      </c>
      <c r="I6154" s="2">
        <v>31</v>
      </c>
      <c r="J6154" s="2" t="str">
        <f>VLOOKUP(A6154,'Cor da Pele e Motivacao'!$A$2:$I$11399,6, FALSE)</f>
        <v>Parda</v>
      </c>
      <c r="K6154" s="2" t="str">
        <f>VLOOKUP(A6154,'Cor da Pele e Motivacao'!$A$2:$I$11399,8, FALSE)</f>
        <v>VIOLÊNCIA INTERPESSOAL</v>
      </c>
      <c r="L6154" s="2">
        <v>1</v>
      </c>
    </row>
    <row r="6155" spans="1:12" ht="15.75" customHeight="1" x14ac:dyDescent="0.25">
      <c r="A6155" t="str">
        <f>CONCATENATE(B6155,C6155,D6155,H6155,I6155,L6155)</f>
        <v>282019LATROCINIO381</v>
      </c>
      <c r="B6155" s="2">
        <v>2</v>
      </c>
      <c r="C6155" s="2">
        <v>8</v>
      </c>
      <c r="D6155" s="2">
        <v>2019</v>
      </c>
      <c r="E6155" s="2" t="s">
        <v>18</v>
      </c>
      <c r="F6155" s="2" t="s">
        <v>16</v>
      </c>
      <c r="G6155" s="2" t="s">
        <v>11</v>
      </c>
      <c r="H6155" s="2" t="s">
        <v>33</v>
      </c>
      <c r="I6155" s="2">
        <v>38</v>
      </c>
      <c r="J6155" s="2" t="str">
        <f>VLOOKUP(A6155,'Cor da Pele e Motivacao'!$A$2:$I$11399,6, FALSE)</f>
        <v>Parda</v>
      </c>
      <c r="K6155" s="2" t="str">
        <f>VLOOKUP(A6155,'Cor da Pele e Motivacao'!$A$2:$I$11399,8, FALSE)</f>
        <v>PATRIMÔNIO</v>
      </c>
      <c r="L6155" s="2">
        <v>1</v>
      </c>
    </row>
    <row r="6156" spans="1:12" ht="15.75" customHeight="1" x14ac:dyDescent="0.25">
      <c r="A6156" t="str">
        <f>CONCATENATE(B6156,C6156,D6156,H6156,I6156,L6156)</f>
        <v>282019FEMINICIDIO321</v>
      </c>
      <c r="B6156" s="2">
        <v>2</v>
      </c>
      <c r="C6156" s="2">
        <v>8</v>
      </c>
      <c r="D6156" s="2">
        <v>2019</v>
      </c>
      <c r="E6156" s="2" t="s">
        <v>67</v>
      </c>
      <c r="F6156" s="2" t="s">
        <v>16</v>
      </c>
      <c r="G6156" s="2" t="s">
        <v>28</v>
      </c>
      <c r="H6156" s="2" t="s">
        <v>29</v>
      </c>
      <c r="I6156" s="2">
        <v>32</v>
      </c>
      <c r="J6156" s="2" t="str">
        <f>VLOOKUP(A6156,'Cor da Pele e Motivacao'!$A$2:$I$11399,6, FALSE)</f>
        <v>Parda</v>
      </c>
      <c r="K6156" s="2" t="str">
        <f>VLOOKUP(A6156,'Cor da Pele e Motivacao'!$A$2:$I$11399,8, FALSE)</f>
        <v>FEMINICIDIO</v>
      </c>
      <c r="L6156" s="2">
        <v>1</v>
      </c>
    </row>
    <row r="6157" spans="1:12" ht="15.75" customHeight="1" x14ac:dyDescent="0.25">
      <c r="A6157" t="str">
        <f>CONCATENATE(B6157,C6157,D6157,H6157,I6157,L6157)</f>
        <v>282019HOMICIDIO191</v>
      </c>
      <c r="B6157" s="2">
        <v>2</v>
      </c>
      <c r="C6157" s="2">
        <v>8</v>
      </c>
      <c r="D6157" s="2">
        <v>2019</v>
      </c>
      <c r="E6157" s="2" t="s">
        <v>36</v>
      </c>
      <c r="F6157" s="2" t="s">
        <v>14</v>
      </c>
      <c r="G6157" s="2" t="s">
        <v>28</v>
      </c>
      <c r="H6157" s="2" t="s">
        <v>12</v>
      </c>
      <c r="I6157" s="2">
        <v>19</v>
      </c>
      <c r="J6157" s="2" t="str">
        <f>VLOOKUP(A6157,'Cor da Pele e Motivacao'!$A$2:$I$11399,6, FALSE)</f>
        <v>Parda</v>
      </c>
      <c r="K6157" s="2" t="str">
        <f>VLOOKUP(A6157,'Cor da Pele e Motivacao'!$A$2:$I$11399,8, FALSE)</f>
        <v>ATIVIDADES CRIMINAIS</v>
      </c>
      <c r="L6157" s="2">
        <v>1</v>
      </c>
    </row>
    <row r="6158" spans="1:12" ht="15.75" customHeight="1" x14ac:dyDescent="0.25">
      <c r="A6158" t="str">
        <f>CONCATENATE(B6158,C6158,D6158,H6158,I6158,L6158)</f>
        <v>282019HOMICIDIO151</v>
      </c>
      <c r="B6158" s="2">
        <v>2</v>
      </c>
      <c r="C6158" s="2">
        <v>8</v>
      </c>
      <c r="D6158" s="2">
        <v>2019</v>
      </c>
      <c r="E6158" s="2" t="s">
        <v>36</v>
      </c>
      <c r="F6158" s="2" t="s">
        <v>14</v>
      </c>
      <c r="G6158" s="2" t="s">
        <v>11</v>
      </c>
      <c r="H6158" s="2" t="s">
        <v>12</v>
      </c>
      <c r="I6158" s="2">
        <v>15</v>
      </c>
      <c r="J6158" s="2" t="str">
        <f>VLOOKUP(A6158,'Cor da Pele e Motivacao'!$A$2:$I$11399,6, FALSE)</f>
        <v>Parda</v>
      </c>
      <c r="K6158" s="2" t="str">
        <f>VLOOKUP(A6158,'Cor da Pele e Motivacao'!$A$2:$I$11399,8, FALSE)</f>
        <v>ATIVIDADES CRIMINAIS</v>
      </c>
      <c r="L6158" s="2">
        <v>1</v>
      </c>
    </row>
    <row r="6159" spans="1:12" ht="15.75" customHeight="1" x14ac:dyDescent="0.25">
      <c r="A6159" t="str">
        <f>CONCATENATE(B6159,C6159,D6159,H6159,I6159,L6159)</f>
        <v>282019HOMICIDIO451</v>
      </c>
      <c r="B6159" s="2">
        <v>2</v>
      </c>
      <c r="C6159" s="2">
        <v>8</v>
      </c>
      <c r="D6159" s="2">
        <v>2019</v>
      </c>
      <c r="E6159" s="2" t="s">
        <v>25</v>
      </c>
      <c r="F6159" s="2" t="s">
        <v>25</v>
      </c>
      <c r="G6159" s="2" t="s">
        <v>11</v>
      </c>
      <c r="H6159" s="2" t="s">
        <v>12</v>
      </c>
      <c r="I6159" s="2">
        <v>45</v>
      </c>
      <c r="J6159" s="2" t="str">
        <f>VLOOKUP(A6159,'Cor da Pele e Motivacao'!$A$2:$I$11399,6, FALSE)</f>
        <v>Parda</v>
      </c>
      <c r="K6159" s="2" t="str">
        <f>VLOOKUP(A6159,'Cor da Pele e Motivacao'!$A$2:$I$11399,8, FALSE)</f>
        <v>EXCLUDENTE DE ILICITUDE</v>
      </c>
      <c r="L6159" s="2">
        <v>1</v>
      </c>
    </row>
    <row r="6160" spans="1:12" ht="15.75" customHeight="1" x14ac:dyDescent="0.25">
      <c r="A6160" t="str">
        <f>CONCATENATE(B6160,C6160,D6160,H6160,I6160,L6160)</f>
        <v>382019FEMINICIDIO211</v>
      </c>
      <c r="B6160" s="2">
        <v>3</v>
      </c>
      <c r="C6160" s="2">
        <v>8</v>
      </c>
      <c r="D6160" s="2">
        <v>2019</v>
      </c>
      <c r="E6160" s="2" t="s">
        <v>105</v>
      </c>
      <c r="F6160" s="2" t="s">
        <v>10</v>
      </c>
      <c r="G6160" s="2" t="s">
        <v>28</v>
      </c>
      <c r="H6160" s="2" t="s">
        <v>29</v>
      </c>
      <c r="I6160" s="2">
        <v>21</v>
      </c>
      <c r="J6160" s="2" t="str">
        <f>VLOOKUP(A6160,'Cor da Pele e Motivacao'!$A$2:$I$11399,6, FALSE)</f>
        <v>Parda</v>
      </c>
      <c r="K6160" s="2" t="str">
        <f>VLOOKUP(A6160,'Cor da Pele e Motivacao'!$A$2:$I$11399,8, FALSE)</f>
        <v>FEMINICIDIO</v>
      </c>
      <c r="L6160" s="2">
        <v>1</v>
      </c>
    </row>
    <row r="6161" spans="1:12" ht="15.75" customHeight="1" x14ac:dyDescent="0.25">
      <c r="A6161" t="str">
        <f>CONCATENATE(B6161,C6161,D6161,H6161,I6161,L6161)</f>
        <v>382019HOMICIDIO271</v>
      </c>
      <c r="B6161" s="2">
        <v>3</v>
      </c>
      <c r="C6161" s="2">
        <v>8</v>
      </c>
      <c r="D6161" s="2">
        <v>2019</v>
      </c>
      <c r="E6161" s="2" t="s">
        <v>174</v>
      </c>
      <c r="F6161" s="2" t="s">
        <v>10</v>
      </c>
      <c r="G6161" s="2" t="s">
        <v>11</v>
      </c>
      <c r="H6161" s="2" t="s">
        <v>12</v>
      </c>
      <c r="I6161" s="2">
        <v>27</v>
      </c>
      <c r="J6161" s="2" t="str">
        <f>VLOOKUP(A6161,'Cor da Pele e Motivacao'!$A$2:$I$11399,6, FALSE)</f>
        <v>Parda</v>
      </c>
      <c r="K6161" s="2" t="str">
        <f>VLOOKUP(A6161,'Cor da Pele e Motivacao'!$A$2:$I$11399,8, FALSE)</f>
        <v>ATIVIDADES CRIMINAIS</v>
      </c>
      <c r="L6161" s="2">
        <v>1</v>
      </c>
    </row>
    <row r="6162" spans="1:12" ht="15.75" customHeight="1" x14ac:dyDescent="0.25">
      <c r="A6162" t="str">
        <f>CONCATENATE(B6162,C6162,D6162,H6162,I6162,L6162)</f>
        <v>382019HOMICIDIO241</v>
      </c>
      <c r="B6162" s="2">
        <v>3</v>
      </c>
      <c r="C6162" s="2">
        <v>8</v>
      </c>
      <c r="D6162" s="2">
        <v>2019</v>
      </c>
      <c r="E6162" s="2" t="s">
        <v>20</v>
      </c>
      <c r="F6162" s="2" t="s">
        <v>14</v>
      </c>
      <c r="G6162" s="2" t="s">
        <v>11</v>
      </c>
      <c r="H6162" s="2" t="s">
        <v>12</v>
      </c>
      <c r="I6162" s="2">
        <v>24</v>
      </c>
      <c r="J6162" s="2" t="str">
        <f>VLOOKUP(A6162,'Cor da Pele e Motivacao'!$A$2:$I$11399,6, FALSE)</f>
        <v>Branca</v>
      </c>
      <c r="K6162" s="2" t="str">
        <f>VLOOKUP(A6162,'Cor da Pele e Motivacao'!$A$2:$I$11399,8, FALSE)</f>
        <v>ATIVIDADES CRIMINAIS</v>
      </c>
      <c r="L6162" s="2">
        <v>1</v>
      </c>
    </row>
    <row r="6163" spans="1:12" ht="15.75" customHeight="1" x14ac:dyDescent="0.25">
      <c r="A6163" t="str">
        <f>CONCATENATE(B6163,C6163,D6163,H6163,I6163,L6163)</f>
        <v>382019HOMICIDIO401</v>
      </c>
      <c r="B6163" s="2">
        <v>3</v>
      </c>
      <c r="C6163" s="2">
        <v>8</v>
      </c>
      <c r="D6163" s="2">
        <v>2019</v>
      </c>
      <c r="E6163" s="2" t="s">
        <v>92</v>
      </c>
      <c r="F6163" s="2" t="s">
        <v>22</v>
      </c>
      <c r="G6163" s="2" t="s">
        <v>11</v>
      </c>
      <c r="H6163" s="2" t="s">
        <v>12</v>
      </c>
      <c r="I6163" s="2">
        <v>40</v>
      </c>
      <c r="J6163" s="2" t="str">
        <f>VLOOKUP(A6163,'Cor da Pele e Motivacao'!$A$2:$I$11399,6, FALSE)</f>
        <v>Parda</v>
      </c>
      <c r="K6163" s="2" t="str">
        <f>VLOOKUP(A6163,'Cor da Pele e Motivacao'!$A$2:$I$11399,8, FALSE)</f>
        <v>VIOLÊNCIA INTERPESSOAL</v>
      </c>
      <c r="L6163" s="2">
        <v>1</v>
      </c>
    </row>
    <row r="6164" spans="1:12" ht="15.75" customHeight="1" x14ac:dyDescent="0.25">
      <c r="A6164" t="str">
        <f>CONCATENATE(B6164,C6164,D6164,H6164,I6164,L6164)</f>
        <v>382019HOMICIDIO271</v>
      </c>
      <c r="B6164" s="2">
        <v>3</v>
      </c>
      <c r="C6164" s="2">
        <v>8</v>
      </c>
      <c r="D6164" s="2">
        <v>2019</v>
      </c>
      <c r="E6164" s="2" t="s">
        <v>24</v>
      </c>
      <c r="F6164" s="2" t="s">
        <v>10</v>
      </c>
      <c r="G6164" s="2" t="s">
        <v>11</v>
      </c>
      <c r="H6164" s="2" t="s">
        <v>12</v>
      </c>
      <c r="I6164" s="2">
        <v>27</v>
      </c>
      <c r="J6164" s="2" t="str">
        <f>VLOOKUP(A6164,'Cor da Pele e Motivacao'!$A$2:$I$11399,6, FALSE)</f>
        <v>Parda</v>
      </c>
      <c r="K6164" s="2" t="str">
        <f>VLOOKUP(A6164,'Cor da Pele e Motivacao'!$A$2:$I$11399,8, FALSE)</f>
        <v>ATIVIDADES CRIMINAIS</v>
      </c>
      <c r="L6164" s="2">
        <v>1</v>
      </c>
    </row>
    <row r="6165" spans="1:12" ht="15.75" customHeight="1" x14ac:dyDescent="0.25">
      <c r="A6165" t="str">
        <f>CONCATENATE(B6165,C6165,D6165,H6165,I6165,L6165)</f>
        <v>382019HOMICIDIO201</v>
      </c>
      <c r="B6165" s="2">
        <v>3</v>
      </c>
      <c r="C6165" s="2">
        <v>8</v>
      </c>
      <c r="D6165" s="2">
        <v>2019</v>
      </c>
      <c r="E6165" s="2" t="s">
        <v>93</v>
      </c>
      <c r="F6165" s="2" t="s">
        <v>22</v>
      </c>
      <c r="G6165" s="2" t="s">
        <v>11</v>
      </c>
      <c r="H6165" s="2" t="s">
        <v>12</v>
      </c>
      <c r="I6165" s="2">
        <v>20</v>
      </c>
      <c r="J6165" s="2" t="str">
        <f>VLOOKUP(A6165,'Cor da Pele e Motivacao'!$A$2:$I$11399,6, FALSE)</f>
        <v>Parda</v>
      </c>
      <c r="K6165" s="2" t="str">
        <f>VLOOKUP(A6165,'Cor da Pele e Motivacao'!$A$2:$I$11399,8, FALSE)</f>
        <v>ATIVIDADES CRIMINAIS</v>
      </c>
      <c r="L6165" s="2">
        <v>1</v>
      </c>
    </row>
    <row r="6166" spans="1:12" ht="15.75" customHeight="1" x14ac:dyDescent="0.25">
      <c r="A6166" t="str">
        <f>CONCATENATE(B6166,C6166,D6166,H6166,I6166,L6166)</f>
        <v>382019HOMICIDIO511</v>
      </c>
      <c r="B6166" s="2">
        <v>3</v>
      </c>
      <c r="C6166" s="2">
        <v>8</v>
      </c>
      <c r="D6166" s="2">
        <v>2019</v>
      </c>
      <c r="E6166" s="2" t="s">
        <v>25</v>
      </c>
      <c r="F6166" s="2" t="s">
        <v>25</v>
      </c>
      <c r="G6166" s="2" t="s">
        <v>28</v>
      </c>
      <c r="H6166" s="2" t="s">
        <v>12</v>
      </c>
      <c r="I6166" s="2">
        <v>51</v>
      </c>
      <c r="J6166" s="2" t="str">
        <f>VLOOKUP(A6166,'Cor da Pele e Motivacao'!$A$2:$I$11399,6, FALSE)</f>
        <v>Negra</v>
      </c>
      <c r="K6166" s="2" t="str">
        <f>VLOOKUP(A6166,'Cor da Pele e Motivacao'!$A$2:$I$11399,8, FALSE)</f>
        <v>ATIVIDADES CRIMINAIS</v>
      </c>
      <c r="L6166" s="2">
        <v>1</v>
      </c>
    </row>
    <row r="6167" spans="1:12" ht="15.75" customHeight="1" x14ac:dyDescent="0.25">
      <c r="A6167" t="str">
        <f>CONCATENATE(B6167,C6167,D6167,H6167,I6167,L6167)</f>
        <v>382019HOMICIDIO161</v>
      </c>
      <c r="B6167" s="2">
        <v>3</v>
      </c>
      <c r="C6167" s="2">
        <v>8</v>
      </c>
      <c r="D6167" s="2">
        <v>2019</v>
      </c>
      <c r="E6167" s="2" t="s">
        <v>25</v>
      </c>
      <c r="F6167" s="2" t="s">
        <v>25</v>
      </c>
      <c r="G6167" s="2" t="s">
        <v>11</v>
      </c>
      <c r="H6167" s="2" t="s">
        <v>12</v>
      </c>
      <c r="I6167" s="2">
        <v>16</v>
      </c>
      <c r="J6167" s="2" t="str">
        <f>VLOOKUP(A6167,'Cor da Pele e Motivacao'!$A$2:$I$11399,6, FALSE)</f>
        <v>Parda</v>
      </c>
      <c r="K6167" s="2" t="str">
        <f>VLOOKUP(A6167,'Cor da Pele e Motivacao'!$A$2:$I$11399,8, FALSE)</f>
        <v>ATIVIDADES CRIMINAIS</v>
      </c>
      <c r="L6167" s="2">
        <v>1</v>
      </c>
    </row>
    <row r="6168" spans="1:12" ht="15.75" customHeight="1" x14ac:dyDescent="0.25">
      <c r="A6168" t="str">
        <f>CONCATENATE(B6168,C6168,D6168,H6168,I6168,L6168)</f>
        <v>382019HOMICIDIO341</v>
      </c>
      <c r="B6168" s="2">
        <v>3</v>
      </c>
      <c r="C6168" s="2">
        <v>8</v>
      </c>
      <c r="D6168" s="2">
        <v>2019</v>
      </c>
      <c r="E6168" s="2" t="s">
        <v>25</v>
      </c>
      <c r="F6168" s="2" t="s">
        <v>25</v>
      </c>
      <c r="G6168" s="2" t="s">
        <v>11</v>
      </c>
      <c r="H6168" s="2" t="s">
        <v>12</v>
      </c>
      <c r="I6168" s="2">
        <v>34</v>
      </c>
      <c r="J6168" s="2" t="str">
        <f>VLOOKUP(A6168,'Cor da Pele e Motivacao'!$A$2:$I$11399,6, FALSE)</f>
        <v>Branca</v>
      </c>
      <c r="K6168" s="2" t="str">
        <f>VLOOKUP(A6168,'Cor da Pele e Motivacao'!$A$2:$I$11399,8, FALSE)</f>
        <v>ATIVIDADES CRIMINAIS</v>
      </c>
      <c r="L6168" s="2">
        <v>1</v>
      </c>
    </row>
    <row r="6169" spans="1:12" ht="15.75" customHeight="1" x14ac:dyDescent="0.25">
      <c r="A6169" t="str">
        <f>CONCATENATE(B6169,C6169,D6169,H6169,I6169,L6169)</f>
        <v>482019HOMICIDIO241</v>
      </c>
      <c r="B6169" s="2">
        <v>4</v>
      </c>
      <c r="C6169" s="2">
        <v>8</v>
      </c>
      <c r="D6169" s="2">
        <v>2019</v>
      </c>
      <c r="E6169" s="2" t="s">
        <v>39</v>
      </c>
      <c r="F6169" s="2" t="s">
        <v>22</v>
      </c>
      <c r="G6169" s="2" t="s">
        <v>11</v>
      </c>
      <c r="H6169" s="2" t="s">
        <v>12</v>
      </c>
      <c r="I6169" s="2">
        <v>24</v>
      </c>
      <c r="J6169" s="2" t="str">
        <f>VLOOKUP(A6169,'Cor da Pele e Motivacao'!$A$2:$I$11399,6, FALSE)</f>
        <v>Parda</v>
      </c>
      <c r="K6169" s="2" t="str">
        <f>VLOOKUP(A6169,'Cor da Pele e Motivacao'!$A$2:$I$11399,8, FALSE)</f>
        <v>VIOLÊNCIA INTERPESSOAL</v>
      </c>
      <c r="L6169" s="2">
        <v>1</v>
      </c>
    </row>
    <row r="6170" spans="1:12" ht="15.75" customHeight="1" x14ac:dyDescent="0.25">
      <c r="A6170" t="str">
        <f>CONCATENATE(B6170,C6170,D6170,H6170,I6170,L6170)</f>
        <v>482019HOMICIDIO161</v>
      </c>
      <c r="B6170" s="2">
        <v>4</v>
      </c>
      <c r="C6170" s="2">
        <v>8</v>
      </c>
      <c r="D6170" s="2">
        <v>2019</v>
      </c>
      <c r="E6170" s="2" t="s">
        <v>66</v>
      </c>
      <c r="F6170" s="2" t="s">
        <v>16</v>
      </c>
      <c r="G6170" s="2" t="s">
        <v>11</v>
      </c>
      <c r="H6170" s="2" t="s">
        <v>12</v>
      </c>
      <c r="I6170" s="2">
        <v>16</v>
      </c>
      <c r="J6170" s="2" t="str">
        <f>VLOOKUP(A6170,'Cor da Pele e Motivacao'!$A$2:$I$11399,6, FALSE)</f>
        <v>Parda</v>
      </c>
      <c r="K6170" s="2" t="str">
        <f>VLOOKUP(A6170,'Cor da Pele e Motivacao'!$A$2:$I$11399,8, FALSE)</f>
        <v>ATIVIDADES CRIMINAIS</v>
      </c>
      <c r="L6170" s="2">
        <v>1</v>
      </c>
    </row>
    <row r="6171" spans="1:12" ht="15.75" customHeight="1" x14ac:dyDescent="0.25">
      <c r="A6171" t="str">
        <f>CONCATENATE(B6171,C6171,D6171,H6171,I6171,L6171)</f>
        <v>482019HOMICIDIO221</v>
      </c>
      <c r="B6171" s="2">
        <v>4</v>
      </c>
      <c r="C6171" s="2">
        <v>8</v>
      </c>
      <c r="D6171" s="2">
        <v>2019</v>
      </c>
      <c r="E6171" s="2" t="s">
        <v>18</v>
      </c>
      <c r="F6171" s="2" t="s">
        <v>16</v>
      </c>
      <c r="G6171" s="2" t="s">
        <v>11</v>
      </c>
      <c r="H6171" s="2" t="s">
        <v>12</v>
      </c>
      <c r="I6171" s="2">
        <v>22</v>
      </c>
      <c r="J6171" s="2" t="str">
        <f>VLOOKUP(A6171,'Cor da Pele e Motivacao'!$A$2:$I$11399,6, FALSE)</f>
        <v>Parda</v>
      </c>
      <c r="K6171" s="2" t="str">
        <f>VLOOKUP(A6171,'Cor da Pele e Motivacao'!$A$2:$I$11399,8, FALSE)</f>
        <v>ATIVIDADES CRIMINAIS</v>
      </c>
      <c r="L6171" s="2">
        <v>1</v>
      </c>
    </row>
    <row r="6172" spans="1:12" ht="15.75" customHeight="1" x14ac:dyDescent="0.25">
      <c r="A6172" t="str">
        <f>CONCATENATE(B6172,C6172,D6172,H6172,I6172,L6172)</f>
        <v>482019HOMICIDIO231</v>
      </c>
      <c r="B6172" s="2">
        <v>4</v>
      </c>
      <c r="C6172" s="2">
        <v>8</v>
      </c>
      <c r="D6172" s="2">
        <v>2019</v>
      </c>
      <c r="E6172" s="2" t="s">
        <v>20</v>
      </c>
      <c r="F6172" s="2" t="s">
        <v>14</v>
      </c>
      <c r="G6172" s="2" t="s">
        <v>11</v>
      </c>
      <c r="H6172" s="2" t="s">
        <v>12</v>
      </c>
      <c r="I6172" s="2">
        <v>23</v>
      </c>
      <c r="J6172" s="2" t="str">
        <f>VLOOKUP(A6172,'Cor da Pele e Motivacao'!$A$2:$I$11399,6, FALSE)</f>
        <v>Parda</v>
      </c>
      <c r="K6172" s="2" t="str">
        <f>VLOOKUP(A6172,'Cor da Pele e Motivacao'!$A$2:$I$11399,8, FALSE)</f>
        <v>ATIVIDADES CRIMINAIS</v>
      </c>
      <c r="L6172" s="2">
        <v>1</v>
      </c>
    </row>
    <row r="6173" spans="1:12" ht="15.75" customHeight="1" x14ac:dyDescent="0.25">
      <c r="A6173" t="str">
        <f>CONCATENATE(B6173,C6173,D6173,H6173,I6173,L6173)</f>
        <v>482019HOMICIDIO291</v>
      </c>
      <c r="B6173" s="2">
        <v>4</v>
      </c>
      <c r="C6173" s="2">
        <v>8</v>
      </c>
      <c r="D6173" s="2">
        <v>2019</v>
      </c>
      <c r="E6173" s="2" t="s">
        <v>23</v>
      </c>
      <c r="F6173" s="2" t="s">
        <v>14</v>
      </c>
      <c r="G6173" s="2" t="s">
        <v>11</v>
      </c>
      <c r="H6173" s="2" t="s">
        <v>12</v>
      </c>
      <c r="I6173" s="2">
        <v>29</v>
      </c>
      <c r="J6173" s="2" t="str">
        <f>VLOOKUP(A6173,'Cor da Pele e Motivacao'!$A$2:$I$11399,6, FALSE)</f>
        <v>Parda</v>
      </c>
      <c r="K6173" s="2" t="str">
        <f>VLOOKUP(A6173,'Cor da Pele e Motivacao'!$A$2:$I$11399,8, FALSE)</f>
        <v>ATIVIDADES CRIMINAIS</v>
      </c>
      <c r="L6173" s="2">
        <v>1</v>
      </c>
    </row>
    <row r="6174" spans="1:12" ht="15.75" customHeight="1" x14ac:dyDescent="0.25">
      <c r="A6174" t="str">
        <f>CONCATENATE(B6174,C6174,D6174,H6174,I6174,L6174)</f>
        <v>482019HOMICIDIO361</v>
      </c>
      <c r="B6174" s="2">
        <v>4</v>
      </c>
      <c r="C6174" s="2">
        <v>8</v>
      </c>
      <c r="D6174" s="2">
        <v>2019</v>
      </c>
      <c r="E6174" s="2" t="s">
        <v>23</v>
      </c>
      <c r="F6174" s="2" t="s">
        <v>14</v>
      </c>
      <c r="G6174" s="2" t="s">
        <v>11</v>
      </c>
      <c r="H6174" s="2" t="s">
        <v>12</v>
      </c>
      <c r="I6174" s="2">
        <v>36</v>
      </c>
      <c r="J6174" s="2" t="str">
        <f>VLOOKUP(A6174,'Cor da Pele e Motivacao'!$A$2:$I$11399,6, FALSE)</f>
        <v>Parda</v>
      </c>
      <c r="K6174" s="2" t="str">
        <f>VLOOKUP(A6174,'Cor da Pele e Motivacao'!$A$2:$I$11399,8, FALSE)</f>
        <v>VIOLÊNCIA INTERPESSOAL</v>
      </c>
      <c r="L6174" s="2">
        <v>1</v>
      </c>
    </row>
    <row r="6175" spans="1:12" ht="15.75" customHeight="1" x14ac:dyDescent="0.25">
      <c r="A6175" t="str">
        <f>CONCATENATE(B6175,C6175,D6175,H6175,I6175,L6175)</f>
        <v>582019HOMICIDIO251</v>
      </c>
      <c r="B6175" s="2">
        <v>5</v>
      </c>
      <c r="C6175" s="2">
        <v>8</v>
      </c>
      <c r="D6175" s="2">
        <v>2019</v>
      </c>
      <c r="E6175" s="2" t="s">
        <v>66</v>
      </c>
      <c r="F6175" s="2" t="s">
        <v>16</v>
      </c>
      <c r="G6175" s="2" t="s">
        <v>11</v>
      </c>
      <c r="H6175" s="2" t="s">
        <v>12</v>
      </c>
      <c r="I6175" s="2">
        <v>25</v>
      </c>
      <c r="J6175" s="2" t="str">
        <f>VLOOKUP(A6175,'Cor da Pele e Motivacao'!$A$2:$I$11399,6, FALSE)</f>
        <v>Parda</v>
      </c>
      <c r="K6175" s="2" t="str">
        <f>VLOOKUP(A6175,'Cor da Pele e Motivacao'!$A$2:$I$11399,8, FALSE)</f>
        <v>ATIVIDADES CRIMINAIS</v>
      </c>
      <c r="L6175" s="2">
        <v>1</v>
      </c>
    </row>
    <row r="6176" spans="1:12" ht="15.75" customHeight="1" x14ac:dyDescent="0.25">
      <c r="A6176" t="str">
        <f>CONCATENATE(B6176,C6176,D6176,H6176,I6176,L6176)</f>
        <v>582019HOMICIDIO261</v>
      </c>
      <c r="B6176" s="2">
        <v>5</v>
      </c>
      <c r="C6176" s="2">
        <v>8</v>
      </c>
      <c r="D6176" s="2">
        <v>2019</v>
      </c>
      <c r="E6176" s="2" t="s">
        <v>66</v>
      </c>
      <c r="F6176" s="2" t="s">
        <v>16</v>
      </c>
      <c r="G6176" s="2" t="s">
        <v>11</v>
      </c>
      <c r="H6176" s="2" t="s">
        <v>12</v>
      </c>
      <c r="I6176" s="2">
        <v>26</v>
      </c>
      <c r="J6176" s="2" t="str">
        <f>VLOOKUP(A6176,'Cor da Pele e Motivacao'!$A$2:$I$11399,6, FALSE)</f>
        <v>Parda</v>
      </c>
      <c r="K6176" s="2" t="str">
        <f>VLOOKUP(A6176,'Cor da Pele e Motivacao'!$A$2:$I$11399,8, FALSE)</f>
        <v>ATIVIDADES CRIMINAIS</v>
      </c>
      <c r="L6176" s="2">
        <v>1</v>
      </c>
    </row>
    <row r="6177" spans="1:12" ht="15.75" customHeight="1" x14ac:dyDescent="0.25">
      <c r="A6177" t="str">
        <f>CONCATENATE(B6177,C6177,D6177,H6177,I6177,L6177)</f>
        <v>582019HOMICIDIO311</v>
      </c>
      <c r="B6177" s="2">
        <v>5</v>
      </c>
      <c r="C6177" s="2">
        <v>8</v>
      </c>
      <c r="D6177" s="2">
        <v>2019</v>
      </c>
      <c r="E6177" s="2" t="s">
        <v>15</v>
      </c>
      <c r="F6177" s="2" t="s">
        <v>16</v>
      </c>
      <c r="G6177" s="2" t="s">
        <v>11</v>
      </c>
      <c r="H6177" s="2" t="s">
        <v>12</v>
      </c>
      <c r="I6177" s="2">
        <v>31</v>
      </c>
      <c r="J6177" s="2" t="str">
        <f>VLOOKUP(A6177,'Cor da Pele e Motivacao'!$A$2:$I$11399,6, FALSE)</f>
        <v>Parda</v>
      </c>
      <c r="K6177" s="2" t="str">
        <f>VLOOKUP(A6177,'Cor da Pele e Motivacao'!$A$2:$I$11399,8, FALSE)</f>
        <v>OUTRAS MOTIVAÇÕES</v>
      </c>
      <c r="L6177" s="2">
        <v>1</v>
      </c>
    </row>
    <row r="6178" spans="1:12" ht="15.75" customHeight="1" x14ac:dyDescent="0.25">
      <c r="A6178" t="str">
        <f>CONCATENATE(B6178,C6178,D6178,H6178,I6178,L6178)</f>
        <v>582019HOMICIDIO371</v>
      </c>
      <c r="B6178" s="2">
        <v>5</v>
      </c>
      <c r="C6178" s="2">
        <v>8</v>
      </c>
      <c r="D6178" s="2">
        <v>2019</v>
      </c>
      <c r="E6178" s="2" t="s">
        <v>177</v>
      </c>
      <c r="F6178" s="2" t="s">
        <v>22</v>
      </c>
      <c r="G6178" s="2" t="s">
        <v>11</v>
      </c>
      <c r="H6178" s="2" t="s">
        <v>12</v>
      </c>
      <c r="I6178" s="2">
        <v>37</v>
      </c>
      <c r="J6178" s="2" t="str">
        <f>VLOOKUP(A6178,'Cor da Pele e Motivacao'!$A$2:$I$11399,6, FALSE)</f>
        <v>Parda</v>
      </c>
      <c r="K6178" s="2" t="str">
        <f>VLOOKUP(A6178,'Cor da Pele e Motivacao'!$A$2:$I$11399,8, FALSE)</f>
        <v>VIOLÊNCIA INTERPESSOAL</v>
      </c>
      <c r="L6178" s="2">
        <v>1</v>
      </c>
    </row>
    <row r="6179" spans="1:12" ht="15.75" customHeight="1" x14ac:dyDescent="0.25">
      <c r="A6179" t="str">
        <f>CONCATENATE(B6179,C6179,D6179,H6179,I6179,L6179)</f>
        <v>582019HOMICIDIO151</v>
      </c>
      <c r="B6179" s="2">
        <v>5</v>
      </c>
      <c r="C6179" s="2">
        <v>8</v>
      </c>
      <c r="D6179" s="2">
        <v>2019</v>
      </c>
      <c r="E6179" s="2" t="s">
        <v>42</v>
      </c>
      <c r="F6179" s="2" t="s">
        <v>16</v>
      </c>
      <c r="G6179" s="2" t="s">
        <v>11</v>
      </c>
      <c r="H6179" s="2" t="s">
        <v>12</v>
      </c>
      <c r="I6179" s="2">
        <v>15</v>
      </c>
      <c r="J6179" s="2" t="str">
        <f>VLOOKUP(A6179,'Cor da Pele e Motivacao'!$A$2:$I$11399,6, FALSE)</f>
        <v>Branca</v>
      </c>
      <c r="K6179" s="2" t="str">
        <f>VLOOKUP(A6179,'Cor da Pele e Motivacao'!$A$2:$I$11399,8, FALSE)</f>
        <v>ATIVIDADES CRIMINAIS</v>
      </c>
      <c r="L6179" s="2">
        <v>1</v>
      </c>
    </row>
    <row r="6180" spans="1:12" ht="15.75" customHeight="1" x14ac:dyDescent="0.25">
      <c r="A6180" t="str">
        <f>CONCATENATE(B6180,C6180,D6180,H6180,I6180,L6180)</f>
        <v>582019HOMICIDIO211</v>
      </c>
      <c r="B6180" s="2">
        <v>5</v>
      </c>
      <c r="C6180" s="2">
        <v>8</v>
      </c>
      <c r="D6180" s="2">
        <v>2019</v>
      </c>
      <c r="E6180" s="2" t="s">
        <v>25</v>
      </c>
      <c r="F6180" s="2" t="s">
        <v>25</v>
      </c>
      <c r="G6180" s="2" t="s">
        <v>11</v>
      </c>
      <c r="H6180" s="2" t="s">
        <v>12</v>
      </c>
      <c r="I6180" s="2">
        <v>21</v>
      </c>
      <c r="J6180" s="2" t="str">
        <f>VLOOKUP(A6180,'Cor da Pele e Motivacao'!$A$2:$I$11399,6, FALSE)</f>
        <v>Parda</v>
      </c>
      <c r="K6180" s="2" t="str">
        <f>VLOOKUP(A6180,'Cor da Pele e Motivacao'!$A$2:$I$11399,8, FALSE)</f>
        <v>ATIVIDADES CRIMINAIS</v>
      </c>
      <c r="L6180" s="2">
        <v>1</v>
      </c>
    </row>
    <row r="6181" spans="1:12" ht="15.75" customHeight="1" x14ac:dyDescent="0.25">
      <c r="A6181" t="str">
        <f>CONCATENATE(B6181,C6181,D6181,H6181,I6181,L6181)</f>
        <v>582019HOMICIDIO371</v>
      </c>
      <c r="B6181" s="2">
        <v>5</v>
      </c>
      <c r="C6181" s="2">
        <v>8</v>
      </c>
      <c r="D6181" s="2">
        <v>2019</v>
      </c>
      <c r="E6181" s="2" t="s">
        <v>25</v>
      </c>
      <c r="F6181" s="2" t="s">
        <v>25</v>
      </c>
      <c r="G6181" s="2" t="s">
        <v>11</v>
      </c>
      <c r="H6181" s="2" t="s">
        <v>12</v>
      </c>
      <c r="I6181" s="2">
        <v>37</v>
      </c>
      <c r="J6181" s="2" t="str">
        <f>VLOOKUP(A6181,'Cor da Pele e Motivacao'!$A$2:$I$11399,6, FALSE)</f>
        <v>Parda</v>
      </c>
      <c r="K6181" s="2" t="str">
        <f>VLOOKUP(A6181,'Cor da Pele e Motivacao'!$A$2:$I$11399,8, FALSE)</f>
        <v>VIOLÊNCIA INTERPESSOAL</v>
      </c>
      <c r="L6181" s="2">
        <v>1</v>
      </c>
    </row>
    <row r="6182" spans="1:12" ht="15.75" customHeight="1" x14ac:dyDescent="0.25">
      <c r="A6182" t="str">
        <f>CONCATENATE(B6182,C6182,D6182,H6182,I6182,L6182)</f>
        <v>682019HOMICIDIO311</v>
      </c>
      <c r="B6182" s="2">
        <v>6</v>
      </c>
      <c r="C6182" s="2">
        <v>8</v>
      </c>
      <c r="D6182" s="2">
        <v>2019</v>
      </c>
      <c r="E6182" s="2" t="s">
        <v>30</v>
      </c>
      <c r="F6182" s="2" t="s">
        <v>10</v>
      </c>
      <c r="G6182" s="2" t="s">
        <v>11</v>
      </c>
      <c r="H6182" s="2" t="s">
        <v>12</v>
      </c>
      <c r="I6182" s="2">
        <v>31</v>
      </c>
      <c r="J6182" s="2" t="str">
        <f>VLOOKUP(A6182,'Cor da Pele e Motivacao'!$A$2:$I$11399,6, FALSE)</f>
        <v>Parda</v>
      </c>
      <c r="K6182" s="2" t="str">
        <f>VLOOKUP(A6182,'Cor da Pele e Motivacao'!$A$2:$I$11399,8, FALSE)</f>
        <v>ATIVIDADES CRIMINAIS</v>
      </c>
      <c r="L6182" s="2">
        <v>1</v>
      </c>
    </row>
    <row r="6183" spans="1:12" ht="15.75" customHeight="1" x14ac:dyDescent="0.25">
      <c r="A6183" t="str">
        <f>CONCATENATE(B6183,C6183,D6183,H6183,I6183,L6183)</f>
        <v>682019HOMICIDIO481</v>
      </c>
      <c r="B6183" s="2">
        <v>6</v>
      </c>
      <c r="C6183" s="2">
        <v>8</v>
      </c>
      <c r="D6183" s="2">
        <v>2019</v>
      </c>
      <c r="E6183" s="2" t="s">
        <v>99</v>
      </c>
      <c r="F6183" s="2" t="s">
        <v>16</v>
      </c>
      <c r="G6183" s="2" t="s">
        <v>11</v>
      </c>
      <c r="H6183" s="2" t="s">
        <v>12</v>
      </c>
      <c r="I6183" s="2">
        <v>48</v>
      </c>
      <c r="J6183" s="2" t="str">
        <f>VLOOKUP(A6183,'Cor da Pele e Motivacao'!$A$2:$I$11399,6, FALSE)</f>
        <v>Parda</v>
      </c>
      <c r="K6183" s="2" t="str">
        <f>VLOOKUP(A6183,'Cor da Pele e Motivacao'!$A$2:$I$11399,8, FALSE)</f>
        <v>VIOLÊNCIA INTERPESSOAL</v>
      </c>
      <c r="L6183" s="2">
        <v>1</v>
      </c>
    </row>
    <row r="6184" spans="1:12" ht="15.75" customHeight="1" x14ac:dyDescent="0.25">
      <c r="A6184" t="str">
        <f>CONCATENATE(B6184,C6184,D6184,H6184,I6184,L6184)</f>
        <v>682019HOMICIDIO231</v>
      </c>
      <c r="B6184" s="2">
        <v>6</v>
      </c>
      <c r="C6184" s="2">
        <v>8</v>
      </c>
      <c r="D6184" s="2">
        <v>2019</v>
      </c>
      <c r="E6184" s="2" t="s">
        <v>15</v>
      </c>
      <c r="F6184" s="2" t="s">
        <v>16</v>
      </c>
      <c r="G6184" s="2" t="s">
        <v>11</v>
      </c>
      <c r="H6184" s="2" t="s">
        <v>12</v>
      </c>
      <c r="I6184" s="2">
        <v>23</v>
      </c>
      <c r="J6184" s="2" t="str">
        <f>VLOOKUP(A6184,'Cor da Pele e Motivacao'!$A$2:$I$11399,6, FALSE)</f>
        <v>Parda</v>
      </c>
      <c r="K6184" s="2" t="str">
        <f>VLOOKUP(A6184,'Cor da Pele e Motivacao'!$A$2:$I$11399,8, FALSE)</f>
        <v>ATIVIDADES CRIMINAIS</v>
      </c>
      <c r="L6184" s="2">
        <v>1</v>
      </c>
    </row>
    <row r="6185" spans="1:12" ht="15.75" customHeight="1" x14ac:dyDescent="0.25">
      <c r="A6185" t="str">
        <f>CONCATENATE(B6185,C6185,D6185,H6185,I6185,L6185)</f>
        <v>682019HOMICIDIO231</v>
      </c>
      <c r="B6185" s="2">
        <v>6</v>
      </c>
      <c r="C6185" s="2">
        <v>8</v>
      </c>
      <c r="D6185" s="2">
        <v>2019</v>
      </c>
      <c r="E6185" s="2" t="s">
        <v>19</v>
      </c>
      <c r="F6185" s="2" t="s">
        <v>14</v>
      </c>
      <c r="G6185" s="2" t="s">
        <v>11</v>
      </c>
      <c r="H6185" s="2" t="s">
        <v>12</v>
      </c>
      <c r="I6185" s="2">
        <v>23</v>
      </c>
      <c r="J6185" s="2" t="str">
        <f>VLOOKUP(A6185,'Cor da Pele e Motivacao'!$A$2:$I$11399,6, FALSE)</f>
        <v>Parda</v>
      </c>
      <c r="K6185" s="2" t="str">
        <f>VLOOKUP(A6185,'Cor da Pele e Motivacao'!$A$2:$I$11399,8, FALSE)</f>
        <v>ATIVIDADES CRIMINAIS</v>
      </c>
      <c r="L6185" s="2">
        <v>1</v>
      </c>
    </row>
    <row r="6186" spans="1:12" ht="15.75" customHeight="1" x14ac:dyDescent="0.25">
      <c r="A6186" t="str">
        <f>CONCATENATE(B6186,C6186,D6186,H6186,I6186,L6186)</f>
        <v>682019HOMICIDIO191</v>
      </c>
      <c r="B6186" s="2">
        <v>6</v>
      </c>
      <c r="C6186" s="2">
        <v>8</v>
      </c>
      <c r="D6186" s="2">
        <v>2019</v>
      </c>
      <c r="E6186" s="2" t="s">
        <v>23</v>
      </c>
      <c r="F6186" s="2" t="s">
        <v>14</v>
      </c>
      <c r="G6186" s="2" t="s">
        <v>11</v>
      </c>
      <c r="H6186" s="2" t="s">
        <v>12</v>
      </c>
      <c r="I6186" s="2">
        <v>19</v>
      </c>
      <c r="J6186" s="2" t="str">
        <f>VLOOKUP(A6186,'Cor da Pele e Motivacao'!$A$2:$I$11399,6, FALSE)</f>
        <v>Parda</v>
      </c>
      <c r="K6186" s="2" t="str">
        <f>VLOOKUP(A6186,'Cor da Pele e Motivacao'!$A$2:$I$11399,8, FALSE)</f>
        <v>ATIVIDADES CRIMINAIS</v>
      </c>
      <c r="L6186" s="2">
        <v>1</v>
      </c>
    </row>
    <row r="6187" spans="1:12" ht="15.75" customHeight="1" x14ac:dyDescent="0.25">
      <c r="A6187" t="str">
        <f>CONCATENATE(B6187,C6187,D6187,H6187,I6187,L6187)</f>
        <v>682019HOMICIDIO351</v>
      </c>
      <c r="B6187" s="2">
        <v>6</v>
      </c>
      <c r="C6187" s="2">
        <v>8</v>
      </c>
      <c r="D6187" s="2">
        <v>2019</v>
      </c>
      <c r="E6187" s="2" t="s">
        <v>23</v>
      </c>
      <c r="F6187" s="2" t="s">
        <v>14</v>
      </c>
      <c r="G6187" s="2" t="s">
        <v>11</v>
      </c>
      <c r="H6187" s="2" t="s">
        <v>12</v>
      </c>
      <c r="I6187" s="2">
        <v>35</v>
      </c>
      <c r="J6187" s="2" t="str">
        <f>VLOOKUP(A6187,'Cor da Pele e Motivacao'!$A$2:$I$11399,6, FALSE)</f>
        <v>Negra</v>
      </c>
      <c r="K6187" s="2" t="str">
        <f>VLOOKUP(A6187,'Cor da Pele e Motivacao'!$A$2:$I$11399,8, FALSE)</f>
        <v>ATIVIDADES CRIMINAIS</v>
      </c>
      <c r="L6187" s="2">
        <v>1</v>
      </c>
    </row>
    <row r="6188" spans="1:12" ht="15.75" customHeight="1" x14ac:dyDescent="0.25">
      <c r="A6188" t="str">
        <f>CONCATENATE(B6188,C6188,D6188,H6188,I6188,L6188)</f>
        <v>682019HOMICIDIO541</v>
      </c>
      <c r="B6188" s="2">
        <v>6</v>
      </c>
      <c r="C6188" s="2">
        <v>8</v>
      </c>
      <c r="D6188" s="2">
        <v>2019</v>
      </c>
      <c r="E6188" s="2" t="s">
        <v>23</v>
      </c>
      <c r="F6188" s="2" t="s">
        <v>14</v>
      </c>
      <c r="G6188" s="2" t="s">
        <v>11</v>
      </c>
      <c r="H6188" s="2" t="s">
        <v>12</v>
      </c>
      <c r="I6188" s="2">
        <v>54</v>
      </c>
      <c r="J6188" s="2" t="str">
        <f>VLOOKUP(A6188,'Cor da Pele e Motivacao'!$A$2:$I$11399,6, FALSE)</f>
        <v>Parda</v>
      </c>
      <c r="K6188" s="2" t="str">
        <f>VLOOKUP(A6188,'Cor da Pele e Motivacao'!$A$2:$I$11399,8, FALSE)</f>
        <v>OUTRAS MOTIVAÇÕES</v>
      </c>
      <c r="L6188" s="2">
        <v>1</v>
      </c>
    </row>
    <row r="6189" spans="1:12" ht="15.75" customHeight="1" x14ac:dyDescent="0.25">
      <c r="A6189" t="str">
        <f>CONCATENATE(B6189,C6189,D6189,H6189,I6189,L6189)</f>
        <v>682019HOMICIDIO211</v>
      </c>
      <c r="B6189" s="2">
        <v>6</v>
      </c>
      <c r="C6189" s="2">
        <v>8</v>
      </c>
      <c r="D6189" s="2">
        <v>2019</v>
      </c>
      <c r="E6189" s="2" t="s">
        <v>25</v>
      </c>
      <c r="F6189" s="2" t="s">
        <v>25</v>
      </c>
      <c r="G6189" s="2" t="s">
        <v>11</v>
      </c>
      <c r="H6189" s="2" t="s">
        <v>12</v>
      </c>
      <c r="I6189" s="2">
        <v>21</v>
      </c>
      <c r="J6189" s="2" t="str">
        <f>VLOOKUP(A6189,'Cor da Pele e Motivacao'!$A$2:$I$11399,6, FALSE)</f>
        <v>Parda</v>
      </c>
      <c r="K6189" s="2" t="str">
        <f>VLOOKUP(A6189,'Cor da Pele e Motivacao'!$A$2:$I$11399,8, FALSE)</f>
        <v>ATIVIDADES CRIMINAIS</v>
      </c>
      <c r="L6189" s="2">
        <v>1</v>
      </c>
    </row>
    <row r="6190" spans="1:12" ht="15.75" customHeight="1" x14ac:dyDescent="0.25">
      <c r="A6190" t="str">
        <f>CONCATENATE(B6190,C6190,D6190,H6190,I6190,L6190)</f>
        <v>682019HOMICIDIO281</v>
      </c>
      <c r="B6190" s="2">
        <v>6</v>
      </c>
      <c r="C6190" s="2">
        <v>8</v>
      </c>
      <c r="D6190" s="2">
        <v>2019</v>
      </c>
      <c r="E6190" s="2" t="s">
        <v>25</v>
      </c>
      <c r="F6190" s="2" t="s">
        <v>25</v>
      </c>
      <c r="G6190" s="2" t="s">
        <v>11</v>
      </c>
      <c r="H6190" s="2" t="s">
        <v>12</v>
      </c>
      <c r="I6190" s="2">
        <v>28</v>
      </c>
      <c r="J6190" s="2" t="str">
        <f>VLOOKUP(A6190,'Cor da Pele e Motivacao'!$A$2:$I$11399,6, FALSE)</f>
        <v>Parda</v>
      </c>
      <c r="K6190" s="2" t="str">
        <f>VLOOKUP(A6190,'Cor da Pele e Motivacao'!$A$2:$I$11399,8, FALSE)</f>
        <v>ATIVIDADES CRIMINAIS</v>
      </c>
      <c r="L6190" s="2">
        <v>1</v>
      </c>
    </row>
    <row r="6191" spans="1:12" ht="15.75" customHeight="1" x14ac:dyDescent="0.25">
      <c r="A6191" t="str">
        <f>CONCATENATE(B6191,C6191,D6191,H6191,I6191,L6191)</f>
        <v>682019LESOES CORPORAIS SEGUIDA DE MORTE551</v>
      </c>
      <c r="B6191" s="2">
        <v>6</v>
      </c>
      <c r="C6191" s="2">
        <v>8</v>
      </c>
      <c r="D6191" s="2">
        <v>2019</v>
      </c>
      <c r="E6191" s="2" t="s">
        <v>25</v>
      </c>
      <c r="F6191" s="2" t="s">
        <v>25</v>
      </c>
      <c r="G6191" s="2" t="s">
        <v>11</v>
      </c>
      <c r="H6191" s="2" t="s">
        <v>131</v>
      </c>
      <c r="I6191" s="2">
        <v>55</v>
      </c>
      <c r="J6191" s="2" t="str">
        <f>VLOOKUP(A6191,'Cor da Pele e Motivacao'!$A$2:$I$11399,6, FALSE)</f>
        <v>Parda</v>
      </c>
      <c r="K6191" s="2" t="str">
        <f>VLOOKUP(A6191,'Cor da Pele e Motivacao'!$A$2:$I$11399,8, FALSE)</f>
        <v>VIOLÊNCIA INTERPESSOAL</v>
      </c>
      <c r="L6191" s="2">
        <v>1</v>
      </c>
    </row>
    <row r="6192" spans="1:12" ht="15.75" customHeight="1" x14ac:dyDescent="0.25">
      <c r="A6192" t="str">
        <f>CONCATENATE(B6192,C6192,D6192,H6192,I6192,L6192)</f>
        <v>682019HOMICIDIO681</v>
      </c>
      <c r="B6192" s="2">
        <v>6</v>
      </c>
      <c r="C6192" s="2">
        <v>8</v>
      </c>
      <c r="D6192" s="2">
        <v>2019</v>
      </c>
      <c r="E6192" s="2" t="s">
        <v>94</v>
      </c>
      <c r="F6192" s="2" t="s">
        <v>22</v>
      </c>
      <c r="G6192" s="2" t="s">
        <v>11</v>
      </c>
      <c r="H6192" s="2" t="s">
        <v>12</v>
      </c>
      <c r="I6192" s="2">
        <v>68</v>
      </c>
      <c r="J6192" s="2" t="str">
        <f>VLOOKUP(A6192,'Cor da Pele e Motivacao'!$A$2:$I$11399,6, FALSE)</f>
        <v>Parda</v>
      </c>
      <c r="K6192" s="2" t="str">
        <f>VLOOKUP(A6192,'Cor da Pele e Motivacao'!$A$2:$I$11399,8, FALSE)</f>
        <v>CRIMES POR INTOLERÂNCIA</v>
      </c>
      <c r="L6192" s="2">
        <v>1</v>
      </c>
    </row>
    <row r="6193" spans="1:12" ht="15.75" customHeight="1" x14ac:dyDescent="0.25">
      <c r="A6193" t="str">
        <f>CONCATENATE(B6193,C6193,D6193,H6193,I6193,L6193)</f>
        <v>782019HOMICIDIO201</v>
      </c>
      <c r="B6193" s="2">
        <v>7</v>
      </c>
      <c r="C6193" s="2">
        <v>8</v>
      </c>
      <c r="D6193" s="2">
        <v>2019</v>
      </c>
      <c r="E6193" s="2" t="s">
        <v>13</v>
      </c>
      <c r="F6193" s="2" t="s">
        <v>14</v>
      </c>
      <c r="G6193" s="2" t="s">
        <v>11</v>
      </c>
      <c r="H6193" s="2" t="s">
        <v>12</v>
      </c>
      <c r="I6193" s="2">
        <v>20</v>
      </c>
      <c r="J6193" s="2" t="str">
        <f>VLOOKUP(A6193,'Cor da Pele e Motivacao'!$A$2:$I$11399,6, FALSE)</f>
        <v>Negra</v>
      </c>
      <c r="K6193" s="2" t="str">
        <f>VLOOKUP(A6193,'Cor da Pele e Motivacao'!$A$2:$I$11399,8, FALSE)</f>
        <v>ATIVIDADES CRIMINAIS</v>
      </c>
      <c r="L6193" s="2">
        <v>1</v>
      </c>
    </row>
    <row r="6194" spans="1:12" ht="15.75" customHeight="1" x14ac:dyDescent="0.25">
      <c r="A6194" t="str">
        <f>CONCATENATE(B6194,C6194,D6194,H6194,I6194,L6194)</f>
        <v>782019LATROCINIO241</v>
      </c>
      <c r="B6194" s="2">
        <v>7</v>
      </c>
      <c r="C6194" s="2">
        <v>8</v>
      </c>
      <c r="D6194" s="2">
        <v>2019</v>
      </c>
      <c r="E6194" s="2" t="s">
        <v>15</v>
      </c>
      <c r="F6194" s="2" t="s">
        <v>16</v>
      </c>
      <c r="G6194" s="2" t="s">
        <v>11</v>
      </c>
      <c r="H6194" s="2" t="s">
        <v>33</v>
      </c>
      <c r="I6194" s="2">
        <v>24</v>
      </c>
      <c r="J6194" s="2" t="str">
        <f>VLOOKUP(A6194,'Cor da Pele e Motivacao'!$A$2:$I$11399,6, FALSE)</f>
        <v>Parda</v>
      </c>
      <c r="K6194" s="2" t="str">
        <f>VLOOKUP(A6194,'Cor da Pele e Motivacao'!$A$2:$I$11399,8, FALSE)</f>
        <v>PATRIMÔNIO</v>
      </c>
      <c r="L6194" s="2">
        <v>1</v>
      </c>
    </row>
    <row r="6195" spans="1:12" ht="15.75" customHeight="1" x14ac:dyDescent="0.25">
      <c r="A6195" t="str">
        <f>CONCATENATE(B6195,C6195,D6195,H6195,I6195,L6195)</f>
        <v>782019HOMICIDIO191</v>
      </c>
      <c r="B6195" s="2">
        <v>7</v>
      </c>
      <c r="C6195" s="2">
        <v>8</v>
      </c>
      <c r="D6195" s="2">
        <v>2019</v>
      </c>
      <c r="E6195" s="2" t="s">
        <v>43</v>
      </c>
      <c r="F6195" s="2" t="s">
        <v>22</v>
      </c>
      <c r="G6195" s="2" t="s">
        <v>28</v>
      </c>
      <c r="H6195" s="2" t="s">
        <v>12</v>
      </c>
      <c r="I6195" s="2">
        <v>19</v>
      </c>
      <c r="J6195" s="2" t="str">
        <f>VLOOKUP(A6195,'Cor da Pele e Motivacao'!$A$2:$I$11399,6, FALSE)</f>
        <v>Parda</v>
      </c>
      <c r="K6195" s="2" t="str">
        <f>VLOOKUP(A6195,'Cor da Pele e Motivacao'!$A$2:$I$11399,8, FALSE)</f>
        <v>ATIVIDADES CRIMINAIS</v>
      </c>
      <c r="L6195" s="2">
        <v>1</v>
      </c>
    </row>
    <row r="6196" spans="1:12" ht="15.75" customHeight="1" x14ac:dyDescent="0.25">
      <c r="A6196" t="str">
        <f>CONCATENATE(B6196,C6196,D6196,H6196,I6196,L6196)</f>
        <v>782019HOMICIDIO351</v>
      </c>
      <c r="B6196" s="2">
        <v>7</v>
      </c>
      <c r="C6196" s="2">
        <v>8</v>
      </c>
      <c r="D6196" s="2">
        <v>2019</v>
      </c>
      <c r="E6196" s="2" t="s">
        <v>122</v>
      </c>
      <c r="F6196" s="2" t="s">
        <v>16</v>
      </c>
      <c r="G6196" s="2" t="s">
        <v>11</v>
      </c>
      <c r="H6196" s="2" t="s">
        <v>12</v>
      </c>
      <c r="I6196" s="2">
        <v>35</v>
      </c>
      <c r="J6196" s="2" t="str">
        <f>VLOOKUP(A6196,'Cor da Pele e Motivacao'!$A$2:$I$11399,6, FALSE)</f>
        <v>Parda</v>
      </c>
      <c r="K6196" s="2" t="str">
        <f>VLOOKUP(A6196,'Cor da Pele e Motivacao'!$A$2:$I$11399,8, FALSE)</f>
        <v>VIOLÊNCIA INTERPESSOAL</v>
      </c>
      <c r="L6196" s="2">
        <v>1</v>
      </c>
    </row>
    <row r="6197" spans="1:12" ht="15.75" customHeight="1" x14ac:dyDescent="0.25">
      <c r="A6197" t="str">
        <f>CONCATENATE(B6197,C6197,D6197,H6197,I6197,L6197)</f>
        <v>782019HOMICIDIO221</v>
      </c>
      <c r="B6197" s="2">
        <v>7</v>
      </c>
      <c r="C6197" s="2">
        <v>8</v>
      </c>
      <c r="D6197" s="2">
        <v>2019</v>
      </c>
      <c r="E6197" s="2" t="s">
        <v>158</v>
      </c>
      <c r="F6197" s="2" t="s">
        <v>16</v>
      </c>
      <c r="G6197" s="2" t="s">
        <v>11</v>
      </c>
      <c r="H6197" s="2" t="s">
        <v>12</v>
      </c>
      <c r="I6197" s="2">
        <v>22</v>
      </c>
      <c r="J6197" s="2" t="str">
        <f>VLOOKUP(A6197,'Cor da Pele e Motivacao'!$A$2:$I$11399,6, FALSE)</f>
        <v>Parda</v>
      </c>
      <c r="K6197" s="2" t="str">
        <f>VLOOKUP(A6197,'Cor da Pele e Motivacao'!$A$2:$I$11399,8, FALSE)</f>
        <v>A DEFINIR</v>
      </c>
      <c r="L6197" s="2">
        <v>1</v>
      </c>
    </row>
    <row r="6198" spans="1:12" ht="15.75" customHeight="1" x14ac:dyDescent="0.25">
      <c r="A6198" t="str">
        <f>CONCATENATE(B6198,C6198,D6198,H6198,I6198,L6198)</f>
        <v>782019HOMICIDIO241</v>
      </c>
      <c r="B6198" s="2">
        <v>7</v>
      </c>
      <c r="C6198" s="2">
        <v>8</v>
      </c>
      <c r="D6198" s="2">
        <v>2019</v>
      </c>
      <c r="E6198" s="2" t="s">
        <v>101</v>
      </c>
      <c r="F6198" s="2" t="s">
        <v>22</v>
      </c>
      <c r="G6198" s="2" t="s">
        <v>11</v>
      </c>
      <c r="H6198" s="2" t="s">
        <v>12</v>
      </c>
      <c r="I6198" s="2">
        <v>24</v>
      </c>
      <c r="J6198" s="2" t="str">
        <f>VLOOKUP(A6198,'Cor da Pele e Motivacao'!$A$2:$I$11399,6, FALSE)</f>
        <v>Parda</v>
      </c>
      <c r="K6198" s="2" t="str">
        <f>VLOOKUP(A6198,'Cor da Pele e Motivacao'!$A$2:$I$11399,8, FALSE)</f>
        <v>ATIVIDADES CRIMINAIS</v>
      </c>
      <c r="L6198" s="2">
        <v>1</v>
      </c>
    </row>
    <row r="6199" spans="1:12" ht="15.75" customHeight="1" x14ac:dyDescent="0.25">
      <c r="A6199" t="str">
        <f>CONCATENATE(B6199,C6199,D6199,H6199,I6199,L6199)</f>
        <v>882019HOMICIDIO191</v>
      </c>
      <c r="B6199" s="2">
        <v>8</v>
      </c>
      <c r="C6199" s="2">
        <v>8</v>
      </c>
      <c r="D6199" s="2">
        <v>2019</v>
      </c>
      <c r="E6199" s="2" t="s">
        <v>62</v>
      </c>
      <c r="F6199" s="2" t="s">
        <v>16</v>
      </c>
      <c r="G6199" s="2" t="s">
        <v>11</v>
      </c>
      <c r="H6199" s="2" t="s">
        <v>12</v>
      </c>
      <c r="I6199" s="2">
        <v>19</v>
      </c>
      <c r="J6199" s="2" t="str">
        <f>VLOOKUP(A6199,'Cor da Pele e Motivacao'!$A$2:$I$11399,6, FALSE)</f>
        <v>Parda</v>
      </c>
      <c r="K6199" s="2" t="str">
        <f>VLOOKUP(A6199,'Cor da Pele e Motivacao'!$A$2:$I$11399,8, FALSE)</f>
        <v>ATIVIDADES CRIMINAIS</v>
      </c>
      <c r="L6199" s="2">
        <v>1</v>
      </c>
    </row>
    <row r="6200" spans="1:12" ht="15.75" customHeight="1" x14ac:dyDescent="0.25">
      <c r="A6200" t="str">
        <f>CONCATENATE(B6200,C6200,D6200,H6200,I6200,L6200)</f>
        <v>882019LATROCINIO481</v>
      </c>
      <c r="B6200" s="2">
        <v>8</v>
      </c>
      <c r="C6200" s="2">
        <v>8</v>
      </c>
      <c r="D6200" s="2">
        <v>2019</v>
      </c>
      <c r="E6200" s="2" t="s">
        <v>15</v>
      </c>
      <c r="F6200" s="2" t="s">
        <v>16</v>
      </c>
      <c r="G6200" s="2" t="s">
        <v>11</v>
      </c>
      <c r="H6200" s="2" t="s">
        <v>33</v>
      </c>
      <c r="I6200" s="2">
        <v>48</v>
      </c>
      <c r="J6200" s="2" t="str">
        <f>VLOOKUP(A6200,'Cor da Pele e Motivacao'!$A$2:$I$11399,6, FALSE)</f>
        <v>Parda</v>
      </c>
      <c r="K6200" s="2" t="str">
        <f>VLOOKUP(A6200,'Cor da Pele e Motivacao'!$A$2:$I$11399,8, FALSE)</f>
        <v>PATRIMÔNIO</v>
      </c>
      <c r="L6200" s="2">
        <v>1</v>
      </c>
    </row>
    <row r="6201" spans="1:12" ht="15.75" customHeight="1" x14ac:dyDescent="0.25">
      <c r="A6201" t="str">
        <f>CONCATENATE(B6201,C6201,D6201,H6201,I6201,L6201)</f>
        <v>882019HOMICIDIO431</v>
      </c>
      <c r="B6201" s="2">
        <v>8</v>
      </c>
      <c r="C6201" s="2">
        <v>8</v>
      </c>
      <c r="D6201" s="2">
        <v>2019</v>
      </c>
      <c r="E6201" s="2" t="s">
        <v>61</v>
      </c>
      <c r="F6201" s="2" t="s">
        <v>10</v>
      </c>
      <c r="G6201" s="2" t="s">
        <v>11</v>
      </c>
      <c r="H6201" s="2" t="s">
        <v>12</v>
      </c>
      <c r="I6201" s="2">
        <v>43</v>
      </c>
      <c r="J6201" s="2" t="str">
        <f>VLOOKUP(A6201,'Cor da Pele e Motivacao'!$A$2:$I$11399,6, FALSE)</f>
        <v>Branca</v>
      </c>
      <c r="K6201" s="2" t="str">
        <f>VLOOKUP(A6201,'Cor da Pele e Motivacao'!$A$2:$I$11399,8, FALSE)</f>
        <v>VIOLÊNCIA INTERPESSOAL</v>
      </c>
      <c r="L6201" s="2">
        <v>1</v>
      </c>
    </row>
    <row r="6202" spans="1:12" ht="15.75" customHeight="1" x14ac:dyDescent="0.25">
      <c r="A6202" t="str">
        <f>CONCATENATE(B6202,C6202,D6202,H6202,I6202,L6202)</f>
        <v>882019HOMICIDIO251</v>
      </c>
      <c r="B6202" s="2">
        <v>8</v>
      </c>
      <c r="C6202" s="2">
        <v>8</v>
      </c>
      <c r="D6202" s="2">
        <v>2019</v>
      </c>
      <c r="E6202" s="2" t="s">
        <v>36</v>
      </c>
      <c r="F6202" s="2" t="s">
        <v>14</v>
      </c>
      <c r="G6202" s="2" t="s">
        <v>11</v>
      </c>
      <c r="H6202" s="2" t="s">
        <v>12</v>
      </c>
      <c r="I6202" s="2">
        <v>25</v>
      </c>
      <c r="J6202" s="2" t="str">
        <f>VLOOKUP(A6202,'Cor da Pele e Motivacao'!$A$2:$I$11399,6, FALSE)</f>
        <v>Parda</v>
      </c>
      <c r="K6202" s="2" t="str">
        <f>VLOOKUP(A6202,'Cor da Pele e Motivacao'!$A$2:$I$11399,8, FALSE)</f>
        <v>ATIVIDADES CRIMINAIS</v>
      </c>
      <c r="L6202" s="2">
        <v>1</v>
      </c>
    </row>
    <row r="6203" spans="1:12" ht="15.75" customHeight="1" x14ac:dyDescent="0.25">
      <c r="A6203" t="str">
        <f>CONCATENATE(B6203,C6203,D6203,H6203,I6203,L6203)</f>
        <v>882019HOMICIDIO261</v>
      </c>
      <c r="B6203" s="2">
        <v>8</v>
      </c>
      <c r="C6203" s="2">
        <v>8</v>
      </c>
      <c r="D6203" s="2">
        <v>2019</v>
      </c>
      <c r="E6203" s="2" t="s">
        <v>36</v>
      </c>
      <c r="F6203" s="2" t="s">
        <v>14</v>
      </c>
      <c r="G6203" s="2" t="s">
        <v>11</v>
      </c>
      <c r="H6203" s="2" t="s">
        <v>12</v>
      </c>
      <c r="I6203" s="2">
        <v>26</v>
      </c>
      <c r="J6203" s="2" t="str">
        <f>VLOOKUP(A6203,'Cor da Pele e Motivacao'!$A$2:$I$11399,6, FALSE)</f>
        <v>Parda</v>
      </c>
      <c r="K6203" s="2" t="str">
        <f>VLOOKUP(A6203,'Cor da Pele e Motivacao'!$A$2:$I$11399,8, FALSE)</f>
        <v>EXCLUDENTE DE ILICITUDE</v>
      </c>
      <c r="L6203" s="2">
        <v>1</v>
      </c>
    </row>
    <row r="6204" spans="1:12" ht="15.75" customHeight="1" x14ac:dyDescent="0.25">
      <c r="A6204" t="str">
        <f>CONCATENATE(B6204,C6204,D6204,H6204,I6204,L6204)</f>
        <v>882019HOMICIDIO171</v>
      </c>
      <c r="B6204" s="2">
        <v>8</v>
      </c>
      <c r="C6204" s="2">
        <v>8</v>
      </c>
      <c r="D6204" s="2">
        <v>2019</v>
      </c>
      <c r="E6204" s="2" t="s">
        <v>25</v>
      </c>
      <c r="F6204" s="2" t="s">
        <v>25</v>
      </c>
      <c r="G6204" s="2" t="s">
        <v>11</v>
      </c>
      <c r="H6204" s="2" t="s">
        <v>12</v>
      </c>
      <c r="I6204" s="2">
        <v>17</v>
      </c>
      <c r="J6204" s="2" t="str">
        <f>VLOOKUP(A6204,'Cor da Pele e Motivacao'!$A$2:$I$11399,6, FALSE)</f>
        <v>Parda</v>
      </c>
      <c r="K6204" s="2" t="str">
        <f>VLOOKUP(A6204,'Cor da Pele e Motivacao'!$A$2:$I$11399,8, FALSE)</f>
        <v>ATIVIDADES CRIMINAIS</v>
      </c>
      <c r="L6204" s="2">
        <v>1</v>
      </c>
    </row>
    <row r="6205" spans="1:12" ht="15.75" customHeight="1" x14ac:dyDescent="0.25">
      <c r="A6205" t="str">
        <f>CONCATENATE(B6205,C6205,D6205,H6205,I6205,L6205)</f>
        <v>882019HOMICIDIO421</v>
      </c>
      <c r="B6205" s="2">
        <v>8</v>
      </c>
      <c r="C6205" s="2">
        <v>8</v>
      </c>
      <c r="D6205" s="2">
        <v>2019</v>
      </c>
      <c r="E6205" s="2" t="s">
        <v>81</v>
      </c>
      <c r="F6205" s="2" t="s">
        <v>22</v>
      </c>
      <c r="G6205" s="2" t="s">
        <v>11</v>
      </c>
      <c r="H6205" s="2" t="s">
        <v>12</v>
      </c>
      <c r="I6205" s="2">
        <v>42</v>
      </c>
      <c r="J6205" s="2" t="str">
        <f>VLOOKUP(A6205,'Cor da Pele e Motivacao'!$A$2:$I$11399,6, FALSE)</f>
        <v>Parda</v>
      </c>
      <c r="K6205" s="2" t="str">
        <f>VLOOKUP(A6205,'Cor da Pele e Motivacao'!$A$2:$I$11399,8, FALSE)</f>
        <v>ATIVIDADES CRIMINAIS</v>
      </c>
      <c r="L6205" s="2">
        <v>1</v>
      </c>
    </row>
    <row r="6206" spans="1:12" ht="15.75" customHeight="1" x14ac:dyDescent="0.25">
      <c r="A6206" t="str">
        <f>CONCATENATE(B6206,C6206,D6206,H6206,I6206,L6206)</f>
        <v>982019HOMICIDIO361</v>
      </c>
      <c r="B6206" s="2">
        <v>9</v>
      </c>
      <c r="C6206" s="2">
        <v>8</v>
      </c>
      <c r="D6206" s="2">
        <v>2019</v>
      </c>
      <c r="E6206" s="2" t="s">
        <v>66</v>
      </c>
      <c r="F6206" s="2" t="s">
        <v>16</v>
      </c>
      <c r="G6206" s="2" t="s">
        <v>11</v>
      </c>
      <c r="H6206" s="2" t="s">
        <v>12</v>
      </c>
      <c r="I6206" s="2">
        <v>36</v>
      </c>
      <c r="J6206" s="2" t="str">
        <f>VLOOKUP(A6206,'Cor da Pele e Motivacao'!$A$2:$I$11399,6, FALSE)</f>
        <v>Parda</v>
      </c>
      <c r="K6206" s="2" t="str">
        <f>VLOOKUP(A6206,'Cor da Pele e Motivacao'!$A$2:$I$11399,8, FALSE)</f>
        <v>ATIVIDADES CRIMINAIS</v>
      </c>
      <c r="L6206" s="2">
        <v>1</v>
      </c>
    </row>
    <row r="6207" spans="1:12" ht="15.75" customHeight="1" x14ac:dyDescent="0.25">
      <c r="A6207" t="str">
        <f>CONCATENATE(B6207,C6207,D6207,H6207,I6207,L6207)</f>
        <v>982019HOMICIDIO211</v>
      </c>
      <c r="B6207" s="2">
        <v>9</v>
      </c>
      <c r="C6207" s="2">
        <v>8</v>
      </c>
      <c r="D6207" s="2">
        <v>2019</v>
      </c>
      <c r="E6207" s="2" t="s">
        <v>62</v>
      </c>
      <c r="F6207" s="2" t="s">
        <v>16</v>
      </c>
      <c r="G6207" s="2" t="s">
        <v>11</v>
      </c>
      <c r="H6207" s="2" t="s">
        <v>12</v>
      </c>
      <c r="I6207" s="2">
        <v>21</v>
      </c>
      <c r="J6207" s="2" t="str">
        <f>VLOOKUP(A6207,'Cor da Pele e Motivacao'!$A$2:$I$11399,6, FALSE)</f>
        <v>Parda</v>
      </c>
      <c r="K6207" s="2" t="str">
        <f>VLOOKUP(A6207,'Cor da Pele e Motivacao'!$A$2:$I$11399,8, FALSE)</f>
        <v>ATIVIDADES CRIMINAIS</v>
      </c>
      <c r="L6207" s="2">
        <v>1</v>
      </c>
    </row>
    <row r="6208" spans="1:12" ht="15.75" customHeight="1" x14ac:dyDescent="0.25">
      <c r="A6208" t="str">
        <f>CONCATENATE(B6208,C6208,D6208,H6208,I6208,L6208)</f>
        <v>982019FEMINICIDIO351</v>
      </c>
      <c r="B6208" s="2">
        <v>9</v>
      </c>
      <c r="C6208" s="2">
        <v>8</v>
      </c>
      <c r="D6208" s="2">
        <v>2019</v>
      </c>
      <c r="E6208" s="2" t="s">
        <v>13</v>
      </c>
      <c r="F6208" s="2" t="s">
        <v>14</v>
      </c>
      <c r="G6208" s="2" t="s">
        <v>28</v>
      </c>
      <c r="H6208" s="2" t="s">
        <v>29</v>
      </c>
      <c r="I6208" s="2">
        <v>35</v>
      </c>
      <c r="J6208" s="2" t="str">
        <f>VLOOKUP(A6208,'Cor da Pele e Motivacao'!$A$2:$I$11399,6, FALSE)</f>
        <v>Parda</v>
      </c>
      <c r="K6208" s="2" t="str">
        <f>VLOOKUP(A6208,'Cor da Pele e Motivacao'!$A$2:$I$11399,8, FALSE)</f>
        <v>FEMINICIDIO</v>
      </c>
      <c r="L6208" s="2">
        <v>1</v>
      </c>
    </row>
    <row r="6209" spans="1:12" ht="15.75" customHeight="1" x14ac:dyDescent="0.25">
      <c r="A6209" t="str">
        <f>CONCATENATE(B6209,C6209,D6209,H6209,I6209,L6209)</f>
        <v>982019HOMICIDIO501</v>
      </c>
      <c r="B6209" s="2">
        <v>9</v>
      </c>
      <c r="C6209" s="2">
        <v>8</v>
      </c>
      <c r="D6209" s="2">
        <v>2019</v>
      </c>
      <c r="E6209" s="2" t="s">
        <v>15</v>
      </c>
      <c r="F6209" s="2" t="s">
        <v>16</v>
      </c>
      <c r="G6209" s="2" t="s">
        <v>11</v>
      </c>
      <c r="H6209" s="2" t="s">
        <v>12</v>
      </c>
      <c r="I6209" s="2">
        <v>50</v>
      </c>
      <c r="J6209" s="2" t="str">
        <f>VLOOKUP(A6209,'Cor da Pele e Motivacao'!$A$2:$I$11399,6, FALSE)</f>
        <v>Parda</v>
      </c>
      <c r="K6209" s="2" t="str">
        <f>VLOOKUP(A6209,'Cor da Pele e Motivacao'!$A$2:$I$11399,8, FALSE)</f>
        <v>ATIVIDADES CRIMINAIS</v>
      </c>
      <c r="L6209" s="2">
        <v>1</v>
      </c>
    </row>
    <row r="6210" spans="1:12" ht="15.75" customHeight="1" x14ac:dyDescent="0.25">
      <c r="A6210" t="str">
        <f>CONCATENATE(B6210,C6210,D6210,H6210,I6210,L6210)</f>
        <v>982019HOMICIDIO251</v>
      </c>
      <c r="B6210" s="2">
        <v>9</v>
      </c>
      <c r="C6210" s="2">
        <v>8</v>
      </c>
      <c r="D6210" s="2">
        <v>2019</v>
      </c>
      <c r="E6210" s="2" t="s">
        <v>78</v>
      </c>
      <c r="F6210" s="2" t="s">
        <v>14</v>
      </c>
      <c r="G6210" s="2" t="s">
        <v>11</v>
      </c>
      <c r="H6210" s="2" t="s">
        <v>12</v>
      </c>
      <c r="I6210" s="2">
        <v>25</v>
      </c>
      <c r="J6210" s="2" t="str">
        <f>VLOOKUP(A6210,'Cor da Pele e Motivacao'!$A$2:$I$11399,6, FALSE)</f>
        <v>Parda</v>
      </c>
      <c r="K6210" s="2" t="str">
        <f>VLOOKUP(A6210,'Cor da Pele e Motivacao'!$A$2:$I$11399,8, FALSE)</f>
        <v>ATIVIDADES CRIMINAIS</v>
      </c>
      <c r="L6210" s="2">
        <v>1</v>
      </c>
    </row>
    <row r="6211" spans="1:12" ht="15.75" customHeight="1" x14ac:dyDescent="0.25">
      <c r="A6211" t="str">
        <f>CONCATENATE(B6211,C6211,D6211,H6211,I6211,L6211)</f>
        <v>982019HOMICIDIO231</v>
      </c>
      <c r="B6211" s="2">
        <v>9</v>
      </c>
      <c r="C6211" s="2">
        <v>8</v>
      </c>
      <c r="D6211" s="2">
        <v>2019</v>
      </c>
      <c r="E6211" s="2" t="s">
        <v>23</v>
      </c>
      <c r="F6211" s="2" t="s">
        <v>14</v>
      </c>
      <c r="G6211" s="2" t="s">
        <v>11</v>
      </c>
      <c r="H6211" s="2" t="s">
        <v>12</v>
      </c>
      <c r="I6211" s="2">
        <v>23</v>
      </c>
      <c r="J6211" s="2" t="str">
        <f>VLOOKUP(A6211,'Cor da Pele e Motivacao'!$A$2:$I$11399,6, FALSE)</f>
        <v>Parda</v>
      </c>
      <c r="K6211" s="2" t="str">
        <f>VLOOKUP(A6211,'Cor da Pele e Motivacao'!$A$2:$I$11399,8, FALSE)</f>
        <v>ATIVIDADES CRIMINAIS</v>
      </c>
      <c r="L6211" s="2">
        <v>1</v>
      </c>
    </row>
    <row r="6212" spans="1:12" ht="15.75" customHeight="1" x14ac:dyDescent="0.25">
      <c r="A6212" t="str">
        <f>CONCATENATE(B6212,C6212,D6212,H6212,I6212,L6212)</f>
        <v>982019HOMICIDIO261</v>
      </c>
      <c r="B6212" s="2">
        <v>9</v>
      </c>
      <c r="C6212" s="2">
        <v>8</v>
      </c>
      <c r="D6212" s="2">
        <v>2019</v>
      </c>
      <c r="E6212" s="2" t="s">
        <v>23</v>
      </c>
      <c r="F6212" s="2" t="s">
        <v>14</v>
      </c>
      <c r="G6212" s="2" t="s">
        <v>11</v>
      </c>
      <c r="H6212" s="2" t="s">
        <v>12</v>
      </c>
      <c r="I6212" s="2">
        <v>26</v>
      </c>
      <c r="J6212" s="2" t="str">
        <f>VLOOKUP(A6212,'Cor da Pele e Motivacao'!$A$2:$I$11399,6, FALSE)</f>
        <v>Parda</v>
      </c>
      <c r="K6212" s="2" t="str">
        <f>VLOOKUP(A6212,'Cor da Pele e Motivacao'!$A$2:$I$11399,8, FALSE)</f>
        <v>ATIVIDADES CRIMINAIS</v>
      </c>
      <c r="L6212" s="2">
        <v>1</v>
      </c>
    </row>
    <row r="6213" spans="1:12" ht="15.75" customHeight="1" x14ac:dyDescent="0.25">
      <c r="A6213" t="str">
        <f>CONCATENATE(B6213,C6213,D6213,H6213,I6213,L6213)</f>
        <v>982019HOMICIDIO461</v>
      </c>
      <c r="B6213" s="2">
        <v>9</v>
      </c>
      <c r="C6213" s="2">
        <v>8</v>
      </c>
      <c r="D6213" s="2">
        <v>2019</v>
      </c>
      <c r="E6213" s="2" t="s">
        <v>36</v>
      </c>
      <c r="F6213" s="2" t="s">
        <v>14</v>
      </c>
      <c r="G6213" s="2" t="s">
        <v>11</v>
      </c>
      <c r="H6213" s="2" t="s">
        <v>12</v>
      </c>
      <c r="I6213" s="2">
        <v>46</v>
      </c>
      <c r="J6213" s="2" t="str">
        <f>VLOOKUP(A6213,'Cor da Pele e Motivacao'!$A$2:$I$11399,6, FALSE)</f>
        <v>Parda</v>
      </c>
      <c r="K6213" s="2" t="str">
        <f>VLOOKUP(A6213,'Cor da Pele e Motivacao'!$A$2:$I$11399,8, FALSE)</f>
        <v>ATIVIDADES CRIMINAIS</v>
      </c>
      <c r="L6213" s="2">
        <v>1</v>
      </c>
    </row>
    <row r="6214" spans="1:12" ht="15.75" customHeight="1" x14ac:dyDescent="0.25">
      <c r="A6214" t="str">
        <f>CONCATENATE(B6214,C6214,D6214,H6214,I6214,L6214)</f>
        <v>982019FEMINICIDIO211</v>
      </c>
      <c r="B6214" s="2">
        <v>9</v>
      </c>
      <c r="C6214" s="2">
        <v>8</v>
      </c>
      <c r="D6214" s="2">
        <v>2019</v>
      </c>
      <c r="E6214" s="2" t="s">
        <v>25</v>
      </c>
      <c r="F6214" s="2" t="s">
        <v>25</v>
      </c>
      <c r="G6214" s="2" t="s">
        <v>28</v>
      </c>
      <c r="H6214" s="2" t="s">
        <v>29</v>
      </c>
      <c r="I6214" s="2">
        <v>21</v>
      </c>
      <c r="J6214" s="2" t="str">
        <f>VLOOKUP(A6214,'Cor da Pele e Motivacao'!$A$2:$I$11399,6, FALSE)</f>
        <v>Parda</v>
      </c>
      <c r="K6214" s="2" t="str">
        <f>VLOOKUP(A6214,'Cor da Pele e Motivacao'!$A$2:$I$11399,8, FALSE)</f>
        <v>FEMINICIDIO</v>
      </c>
      <c r="L6214" s="2">
        <v>1</v>
      </c>
    </row>
    <row r="6215" spans="1:12" ht="15.75" customHeight="1" x14ac:dyDescent="0.25">
      <c r="A6215" t="str">
        <f>CONCATENATE(B6215,C6215,D6215,H6215,I6215,L6215)</f>
        <v>982019HOMICIDIO201</v>
      </c>
      <c r="B6215" s="2">
        <v>9</v>
      </c>
      <c r="C6215" s="2">
        <v>8</v>
      </c>
      <c r="D6215" s="2">
        <v>2019</v>
      </c>
      <c r="E6215" s="2" t="s">
        <v>25</v>
      </c>
      <c r="F6215" s="2" t="s">
        <v>25</v>
      </c>
      <c r="G6215" s="2" t="s">
        <v>11</v>
      </c>
      <c r="H6215" s="2" t="s">
        <v>12</v>
      </c>
      <c r="I6215" s="2">
        <v>20</v>
      </c>
      <c r="J6215" s="2" t="str">
        <f>VLOOKUP(A6215,'Cor da Pele e Motivacao'!$A$2:$I$11399,6, FALSE)</f>
        <v>Parda</v>
      </c>
      <c r="K6215" s="2" t="str">
        <f>VLOOKUP(A6215,'Cor da Pele e Motivacao'!$A$2:$I$11399,8, FALSE)</f>
        <v>ATIVIDADES CRIMINAIS</v>
      </c>
      <c r="L6215" s="2">
        <v>1</v>
      </c>
    </row>
    <row r="6216" spans="1:12" ht="15.75" customHeight="1" x14ac:dyDescent="0.25">
      <c r="A6216" t="str">
        <f>CONCATENATE(B6216,C6216,D6216,H6216,I6216,L6216)</f>
        <v>982019HOMICIDIO311</v>
      </c>
      <c r="B6216" s="2">
        <v>9</v>
      </c>
      <c r="C6216" s="2">
        <v>8</v>
      </c>
      <c r="D6216" s="2">
        <v>2019</v>
      </c>
      <c r="E6216" s="2" t="s">
        <v>27</v>
      </c>
      <c r="F6216" s="2" t="s">
        <v>14</v>
      </c>
      <c r="G6216" s="2" t="s">
        <v>11</v>
      </c>
      <c r="H6216" s="2" t="s">
        <v>12</v>
      </c>
      <c r="I6216" s="2">
        <v>31</v>
      </c>
      <c r="J6216" s="2" t="str">
        <f>VLOOKUP(A6216,'Cor da Pele e Motivacao'!$A$2:$I$11399,6, FALSE)</f>
        <v>Parda</v>
      </c>
      <c r="K6216" s="2" t="str">
        <f>VLOOKUP(A6216,'Cor da Pele e Motivacao'!$A$2:$I$11399,8, FALSE)</f>
        <v>ATIVIDADES CRIMINAIS</v>
      </c>
      <c r="L6216" s="2">
        <v>1</v>
      </c>
    </row>
    <row r="6217" spans="1:12" ht="15.75" customHeight="1" x14ac:dyDescent="0.25">
      <c r="A6217" t="str">
        <f>CONCATENATE(B6217,C6217,D6217,H6217,I6217,L6217)</f>
        <v>1082019HOMICIDIO271</v>
      </c>
      <c r="B6217" s="2">
        <v>10</v>
      </c>
      <c r="C6217" s="2">
        <v>8</v>
      </c>
      <c r="D6217" s="2">
        <v>2019</v>
      </c>
      <c r="E6217" s="2" t="s">
        <v>39</v>
      </c>
      <c r="F6217" s="2" t="s">
        <v>22</v>
      </c>
      <c r="G6217" s="2" t="s">
        <v>11</v>
      </c>
      <c r="H6217" s="2" t="s">
        <v>12</v>
      </c>
      <c r="I6217" s="2">
        <v>27</v>
      </c>
      <c r="J6217" s="2" t="str">
        <f>VLOOKUP(A6217,'Cor da Pele e Motivacao'!$A$2:$I$11399,6, FALSE)</f>
        <v>Parda</v>
      </c>
      <c r="K6217" s="2" t="str">
        <f>VLOOKUP(A6217,'Cor da Pele e Motivacao'!$A$2:$I$11399,8, FALSE)</f>
        <v>VIOLÊNCIA INTERPESSOAL</v>
      </c>
      <c r="L6217" s="2">
        <v>1</v>
      </c>
    </row>
    <row r="6218" spans="1:12" ht="15.75" customHeight="1" x14ac:dyDescent="0.25">
      <c r="A6218" t="str">
        <f>CONCATENATE(B6218,C6218,D6218,H6218,I6218,L6218)</f>
        <v>1082019LATROCINIO521</v>
      </c>
      <c r="B6218" s="2">
        <v>10</v>
      </c>
      <c r="C6218" s="2">
        <v>8</v>
      </c>
      <c r="D6218" s="2">
        <v>2019</v>
      </c>
      <c r="E6218" s="2" t="s">
        <v>98</v>
      </c>
      <c r="F6218" s="2" t="s">
        <v>16</v>
      </c>
      <c r="G6218" s="2" t="s">
        <v>11</v>
      </c>
      <c r="H6218" s="2" t="s">
        <v>33</v>
      </c>
      <c r="I6218" s="2">
        <v>52</v>
      </c>
      <c r="J6218" s="2" t="str">
        <f>VLOOKUP(A6218,'Cor da Pele e Motivacao'!$A$2:$I$11399,6, FALSE)</f>
        <v>Parda</v>
      </c>
      <c r="K6218" s="2" t="str">
        <f>VLOOKUP(A6218,'Cor da Pele e Motivacao'!$A$2:$I$11399,8, FALSE)</f>
        <v>PATRIMÔNIO</v>
      </c>
      <c r="L6218" s="2">
        <v>1</v>
      </c>
    </row>
    <row r="6219" spans="1:12" ht="15.75" customHeight="1" x14ac:dyDescent="0.25">
      <c r="A6219" t="str">
        <f>CONCATENATE(B6219,C6219,D6219,H6219,I6219,L6219)</f>
        <v>1082019HOMICIDIO231</v>
      </c>
      <c r="B6219" s="2">
        <v>10</v>
      </c>
      <c r="C6219" s="2">
        <v>8</v>
      </c>
      <c r="D6219" s="2">
        <v>2019</v>
      </c>
      <c r="E6219" s="2" t="s">
        <v>48</v>
      </c>
      <c r="F6219" s="2" t="s">
        <v>22</v>
      </c>
      <c r="G6219" s="2" t="s">
        <v>11</v>
      </c>
      <c r="H6219" s="2" t="s">
        <v>12</v>
      </c>
      <c r="I6219" s="2">
        <v>23</v>
      </c>
      <c r="J6219" s="2" t="str">
        <f>VLOOKUP(A6219,'Cor da Pele e Motivacao'!$A$2:$I$11399,6, FALSE)</f>
        <v>Parda</v>
      </c>
      <c r="K6219" s="2" t="str">
        <f>VLOOKUP(A6219,'Cor da Pele e Motivacao'!$A$2:$I$11399,8, FALSE)</f>
        <v>ATIVIDADES CRIMINAIS</v>
      </c>
      <c r="L6219" s="2">
        <v>1</v>
      </c>
    </row>
    <row r="6220" spans="1:12" ht="15.75" customHeight="1" x14ac:dyDescent="0.25">
      <c r="A6220" t="str">
        <f>CONCATENATE(B6220,C6220,D6220,H6220,I6220,L6220)</f>
        <v>1082019HOMICIDIO331</v>
      </c>
      <c r="B6220" s="2">
        <v>10</v>
      </c>
      <c r="C6220" s="2">
        <v>8</v>
      </c>
      <c r="D6220" s="2">
        <v>2019</v>
      </c>
      <c r="E6220" s="2" t="s">
        <v>32</v>
      </c>
      <c r="F6220" s="2" t="s">
        <v>16</v>
      </c>
      <c r="G6220" s="2" t="s">
        <v>11</v>
      </c>
      <c r="H6220" s="2" t="s">
        <v>12</v>
      </c>
      <c r="I6220" s="2">
        <v>33</v>
      </c>
      <c r="J6220" s="2" t="str">
        <f>VLOOKUP(A6220,'Cor da Pele e Motivacao'!$A$2:$I$11399,6, FALSE)</f>
        <v>Negra</v>
      </c>
      <c r="K6220" s="2" t="str">
        <f>VLOOKUP(A6220,'Cor da Pele e Motivacao'!$A$2:$I$11399,8, FALSE)</f>
        <v>VIOLÊNCIA INTERPESSOAL</v>
      </c>
      <c r="L6220" s="2">
        <v>1</v>
      </c>
    </row>
    <row r="6221" spans="1:12" ht="15.75" customHeight="1" x14ac:dyDescent="0.25">
      <c r="A6221" t="str">
        <f>CONCATENATE(B6221,C6221,D6221,H6221,I6221,L6221)</f>
        <v>1082019HOMICIDIO251</v>
      </c>
      <c r="B6221" s="2">
        <v>10</v>
      </c>
      <c r="C6221" s="2">
        <v>8</v>
      </c>
      <c r="D6221" s="2">
        <v>2019</v>
      </c>
      <c r="E6221" s="2" t="s">
        <v>13</v>
      </c>
      <c r="F6221" s="2" t="s">
        <v>14</v>
      </c>
      <c r="G6221" s="2" t="s">
        <v>11</v>
      </c>
      <c r="H6221" s="2" t="s">
        <v>12</v>
      </c>
      <c r="I6221" s="2">
        <v>25</v>
      </c>
      <c r="J6221" s="2" t="str">
        <f>VLOOKUP(A6221,'Cor da Pele e Motivacao'!$A$2:$I$11399,6, FALSE)</f>
        <v>Parda</v>
      </c>
      <c r="K6221" s="2" t="str">
        <f>VLOOKUP(A6221,'Cor da Pele e Motivacao'!$A$2:$I$11399,8, FALSE)</f>
        <v>ATIVIDADES CRIMINAIS</v>
      </c>
      <c r="L6221" s="2">
        <v>1</v>
      </c>
    </row>
    <row r="6222" spans="1:12" ht="15.75" customHeight="1" x14ac:dyDescent="0.25">
      <c r="A6222" t="str">
        <f>CONCATENATE(B6222,C6222,D6222,H6222,I6222,L6222)</f>
        <v>1082019HOMICIDIO281</v>
      </c>
      <c r="B6222" s="2">
        <v>10</v>
      </c>
      <c r="C6222" s="2">
        <v>8</v>
      </c>
      <c r="D6222" s="2">
        <v>2019</v>
      </c>
      <c r="E6222" s="2" t="s">
        <v>83</v>
      </c>
      <c r="F6222" s="2" t="s">
        <v>14</v>
      </c>
      <c r="G6222" s="2" t="s">
        <v>11</v>
      </c>
      <c r="H6222" s="2" t="s">
        <v>12</v>
      </c>
      <c r="I6222" s="2">
        <v>28</v>
      </c>
      <c r="J6222" s="2" t="str">
        <f>VLOOKUP(A6222,'Cor da Pele e Motivacao'!$A$2:$I$11399,6, FALSE)</f>
        <v>Parda</v>
      </c>
      <c r="K6222" s="2" t="str">
        <f>VLOOKUP(A6222,'Cor da Pele e Motivacao'!$A$2:$I$11399,8, FALSE)</f>
        <v>ATIVIDADES CRIMINAIS</v>
      </c>
      <c r="L6222" s="2">
        <v>1</v>
      </c>
    </row>
    <row r="6223" spans="1:12" ht="15.75" customHeight="1" x14ac:dyDescent="0.25">
      <c r="A6223" t="str">
        <f>CONCATENATE(B6223,C6223,D6223,H6223,I6223,L6223)</f>
        <v>1082019HOMICIDIO161</v>
      </c>
      <c r="B6223" s="2">
        <v>10</v>
      </c>
      <c r="C6223" s="2">
        <v>8</v>
      </c>
      <c r="D6223" s="2">
        <v>2019</v>
      </c>
      <c r="E6223" s="2" t="s">
        <v>41</v>
      </c>
      <c r="F6223" s="2" t="s">
        <v>22</v>
      </c>
      <c r="G6223" s="2" t="s">
        <v>11</v>
      </c>
      <c r="H6223" s="2" t="s">
        <v>12</v>
      </c>
      <c r="I6223" s="2">
        <v>16</v>
      </c>
      <c r="J6223" s="2" t="str">
        <f>VLOOKUP(A6223,'Cor da Pele e Motivacao'!$A$2:$I$11399,6, FALSE)</f>
        <v>Parda</v>
      </c>
      <c r="K6223" s="2" t="str">
        <f>VLOOKUP(A6223,'Cor da Pele e Motivacao'!$A$2:$I$11399,8, FALSE)</f>
        <v>EXCLUDENTE DE ILICITUDE</v>
      </c>
      <c r="L6223" s="2">
        <v>1</v>
      </c>
    </row>
    <row r="6224" spans="1:12" ht="15.75" customHeight="1" x14ac:dyDescent="0.25">
      <c r="A6224" t="str">
        <f>CONCATENATE(B6224,C6224,D6224,H6224,I6224,L6224)</f>
        <v>1082019HOMICIDIO221</v>
      </c>
      <c r="B6224" s="2">
        <v>10</v>
      </c>
      <c r="C6224" s="2">
        <v>8</v>
      </c>
      <c r="D6224" s="2">
        <v>2019</v>
      </c>
      <c r="E6224" s="2" t="s">
        <v>41</v>
      </c>
      <c r="F6224" s="2" t="s">
        <v>22</v>
      </c>
      <c r="G6224" s="2" t="s">
        <v>11</v>
      </c>
      <c r="H6224" s="2" t="s">
        <v>12</v>
      </c>
      <c r="I6224" s="2">
        <v>22</v>
      </c>
      <c r="J6224" s="2" t="str">
        <f>VLOOKUP(A6224,'Cor da Pele e Motivacao'!$A$2:$I$11399,6, FALSE)</f>
        <v>Negra</v>
      </c>
      <c r="K6224" s="2" t="str">
        <f>VLOOKUP(A6224,'Cor da Pele e Motivacao'!$A$2:$I$11399,8, FALSE)</f>
        <v>ATIVIDADES CRIMINAIS</v>
      </c>
      <c r="L6224" s="2">
        <v>1</v>
      </c>
    </row>
    <row r="6225" spans="1:12" ht="15.75" customHeight="1" x14ac:dyDescent="0.25">
      <c r="A6225" t="str">
        <f>CONCATENATE(B6225,C6225,D6225,H6225,I6225,L6225)</f>
        <v>1082019HOMICIDIO361</v>
      </c>
      <c r="B6225" s="2">
        <v>10</v>
      </c>
      <c r="C6225" s="2">
        <v>8</v>
      </c>
      <c r="D6225" s="2">
        <v>2019</v>
      </c>
      <c r="E6225" s="2" t="s">
        <v>18</v>
      </c>
      <c r="F6225" s="2" t="s">
        <v>16</v>
      </c>
      <c r="G6225" s="2" t="s">
        <v>11</v>
      </c>
      <c r="H6225" s="2" t="s">
        <v>12</v>
      </c>
      <c r="I6225" s="2">
        <v>36</v>
      </c>
      <c r="J6225" s="2" t="str">
        <f>VLOOKUP(A6225,'Cor da Pele e Motivacao'!$A$2:$I$11399,6, FALSE)</f>
        <v>Parda</v>
      </c>
      <c r="K6225" s="2" t="str">
        <f>VLOOKUP(A6225,'Cor da Pele e Motivacao'!$A$2:$I$11399,8, FALSE)</f>
        <v>ATIVIDADES CRIMINAIS</v>
      </c>
      <c r="L6225" s="2">
        <v>1</v>
      </c>
    </row>
    <row r="6226" spans="1:12" ht="15.75" customHeight="1" x14ac:dyDescent="0.25">
      <c r="A6226" t="str">
        <f>CONCATENATE(B6226,C6226,D6226,H6226,I6226,L6226)</f>
        <v>1082019LATROCINIO241</v>
      </c>
      <c r="B6226" s="2">
        <v>10</v>
      </c>
      <c r="C6226" s="2">
        <v>8</v>
      </c>
      <c r="D6226" s="2">
        <v>2019</v>
      </c>
      <c r="E6226" s="2" t="s">
        <v>19</v>
      </c>
      <c r="F6226" s="2" t="s">
        <v>14</v>
      </c>
      <c r="G6226" s="2" t="s">
        <v>11</v>
      </c>
      <c r="H6226" s="2" t="s">
        <v>33</v>
      </c>
      <c r="I6226" s="2">
        <v>24</v>
      </c>
      <c r="J6226" s="2" t="str">
        <f>VLOOKUP(A6226,'Cor da Pele e Motivacao'!$A$2:$I$11399,6, FALSE)</f>
        <v>Parda</v>
      </c>
      <c r="K6226" s="2" t="str">
        <f>VLOOKUP(A6226,'Cor da Pele e Motivacao'!$A$2:$I$11399,8, FALSE)</f>
        <v>PATRIMÔNIO</v>
      </c>
      <c r="L6226" s="2">
        <v>1</v>
      </c>
    </row>
    <row r="6227" spans="1:12" ht="15.75" customHeight="1" x14ac:dyDescent="0.25">
      <c r="A6227" t="str">
        <f>CONCATENATE(B6227,C6227,D6227,H6227,I6227,L6227)</f>
        <v>1082019HOMICIDIO21</v>
      </c>
      <c r="B6227" s="2">
        <v>10</v>
      </c>
      <c r="C6227" s="2">
        <v>8</v>
      </c>
      <c r="D6227" s="2">
        <v>2019</v>
      </c>
      <c r="E6227" s="2" t="s">
        <v>34</v>
      </c>
      <c r="F6227" s="2" t="s">
        <v>14</v>
      </c>
      <c r="G6227" s="2" t="s">
        <v>11</v>
      </c>
      <c r="H6227" s="2" t="s">
        <v>12</v>
      </c>
      <c r="I6227" s="2">
        <v>2</v>
      </c>
      <c r="J6227" s="2" t="str">
        <f>VLOOKUP(A6227,'Cor da Pele e Motivacao'!$A$2:$I$11399,6, FALSE)</f>
        <v>Parda</v>
      </c>
      <c r="K6227" s="2" t="str">
        <f>VLOOKUP(A6227,'Cor da Pele e Motivacao'!$A$2:$I$11399,8, FALSE)</f>
        <v>ATIVIDADES CRIMINAIS</v>
      </c>
      <c r="L6227" s="2">
        <v>1</v>
      </c>
    </row>
    <row r="6228" spans="1:12" ht="15.75" customHeight="1" x14ac:dyDescent="0.25">
      <c r="A6228" t="str">
        <f>CONCATENATE(B6228,C6228,D6228,H6228,I6228,L6228)</f>
        <v>1082019HOMICIDIO581</v>
      </c>
      <c r="B6228" s="2">
        <v>10</v>
      </c>
      <c r="C6228" s="2">
        <v>8</v>
      </c>
      <c r="D6228" s="2">
        <v>2019</v>
      </c>
      <c r="E6228" s="2" t="s">
        <v>34</v>
      </c>
      <c r="F6228" s="2" t="s">
        <v>14</v>
      </c>
      <c r="G6228" s="2" t="s">
        <v>11</v>
      </c>
      <c r="H6228" s="2" t="s">
        <v>12</v>
      </c>
      <c r="I6228" s="2">
        <v>58</v>
      </c>
      <c r="J6228" s="2" t="str">
        <f>VLOOKUP(A6228,'Cor da Pele e Motivacao'!$A$2:$I$11399,6, FALSE)</f>
        <v>Parda</v>
      </c>
      <c r="K6228" s="2" t="str">
        <f>VLOOKUP(A6228,'Cor da Pele e Motivacao'!$A$2:$I$11399,8, FALSE)</f>
        <v>ATIVIDADES CRIMINAIS</v>
      </c>
      <c r="L6228" s="2">
        <v>1</v>
      </c>
    </row>
    <row r="6229" spans="1:12" ht="15.75" customHeight="1" x14ac:dyDescent="0.25">
      <c r="A6229" t="str">
        <f>CONCATENATE(B6229,C6229,D6229,H6229,I6229,L6229)</f>
        <v>1082019HOMICIDIO321</v>
      </c>
      <c r="B6229" s="2">
        <v>10</v>
      </c>
      <c r="C6229" s="2">
        <v>8</v>
      </c>
      <c r="D6229" s="2">
        <v>2019</v>
      </c>
      <c r="E6229" s="2" t="s">
        <v>36</v>
      </c>
      <c r="F6229" s="2" t="s">
        <v>14</v>
      </c>
      <c r="G6229" s="2" t="s">
        <v>11</v>
      </c>
      <c r="H6229" s="2" t="s">
        <v>12</v>
      </c>
      <c r="I6229" s="2">
        <v>32</v>
      </c>
      <c r="J6229" s="2" t="str">
        <f>VLOOKUP(A6229,'Cor da Pele e Motivacao'!$A$2:$I$11399,6, FALSE)</f>
        <v>Parda</v>
      </c>
      <c r="K6229" s="2" t="str">
        <f>VLOOKUP(A6229,'Cor da Pele e Motivacao'!$A$2:$I$11399,8, FALSE)</f>
        <v>OUTRAS MOTIVAÇÕES</v>
      </c>
      <c r="L6229" s="2">
        <v>1</v>
      </c>
    </row>
    <row r="6230" spans="1:12" ht="15.75" customHeight="1" x14ac:dyDescent="0.25">
      <c r="A6230" t="str">
        <f>CONCATENATE(B6230,C6230,D6230,H6230,I6230,L6230)</f>
        <v>1082019HOMICIDIO181</v>
      </c>
      <c r="B6230" s="2">
        <v>10</v>
      </c>
      <c r="C6230" s="2">
        <v>8</v>
      </c>
      <c r="D6230" s="2">
        <v>2019</v>
      </c>
      <c r="E6230" s="2" t="s">
        <v>25</v>
      </c>
      <c r="F6230" s="2" t="s">
        <v>25</v>
      </c>
      <c r="G6230" s="2" t="s">
        <v>28</v>
      </c>
      <c r="H6230" s="2" t="s">
        <v>12</v>
      </c>
      <c r="I6230" s="2">
        <v>18</v>
      </c>
      <c r="J6230" s="2" t="str">
        <f>VLOOKUP(A6230,'Cor da Pele e Motivacao'!$A$2:$I$11399,6, FALSE)</f>
        <v>Parda</v>
      </c>
      <c r="K6230" s="2" t="str">
        <f>VLOOKUP(A6230,'Cor da Pele e Motivacao'!$A$2:$I$11399,8, FALSE)</f>
        <v>ATIVIDADES CRIMINAIS</v>
      </c>
      <c r="L6230" s="2">
        <v>1</v>
      </c>
    </row>
    <row r="6231" spans="1:12" ht="15.75" customHeight="1" x14ac:dyDescent="0.25">
      <c r="A6231" t="str">
        <f>CONCATENATE(B6231,C6231,D6231,H6231,I6231,L6231)</f>
        <v>1082019HOMICIDIO381</v>
      </c>
      <c r="B6231" s="2">
        <v>10</v>
      </c>
      <c r="C6231" s="2">
        <v>8</v>
      </c>
      <c r="D6231" s="2">
        <v>2019</v>
      </c>
      <c r="E6231" s="2" t="s">
        <v>25</v>
      </c>
      <c r="F6231" s="2" t="s">
        <v>25</v>
      </c>
      <c r="G6231" s="2" t="s">
        <v>28</v>
      </c>
      <c r="H6231" s="2" t="s">
        <v>12</v>
      </c>
      <c r="I6231" s="2">
        <v>38</v>
      </c>
      <c r="J6231" s="2" t="str">
        <f>VLOOKUP(A6231,'Cor da Pele e Motivacao'!$A$2:$I$11399,6, FALSE)</f>
        <v>Parda</v>
      </c>
      <c r="K6231" s="2" t="str">
        <f>VLOOKUP(A6231,'Cor da Pele e Motivacao'!$A$2:$I$11399,8, FALSE)</f>
        <v>ATIVIDADES CRIMINAIS</v>
      </c>
      <c r="L6231" s="2">
        <v>1</v>
      </c>
    </row>
    <row r="6232" spans="1:12" ht="15.75" customHeight="1" x14ac:dyDescent="0.25">
      <c r="A6232" t="str">
        <f>CONCATENATE(B6232,C6232,D6232,H6232,I6232,L6232)</f>
        <v>1082019HOMICIDIO201</v>
      </c>
      <c r="B6232" s="2">
        <v>10</v>
      </c>
      <c r="C6232" s="2">
        <v>8</v>
      </c>
      <c r="D6232" s="2">
        <v>2019</v>
      </c>
      <c r="E6232" s="2" t="s">
        <v>25</v>
      </c>
      <c r="F6232" s="2" t="s">
        <v>25</v>
      </c>
      <c r="G6232" s="2" t="s">
        <v>11</v>
      </c>
      <c r="H6232" s="2" t="s">
        <v>12</v>
      </c>
      <c r="I6232" s="2">
        <v>20</v>
      </c>
      <c r="J6232" s="2" t="str">
        <f>VLOOKUP(A6232,'Cor da Pele e Motivacao'!$A$2:$I$11399,6, FALSE)</f>
        <v>Parda</v>
      </c>
      <c r="K6232" s="2" t="str">
        <f>VLOOKUP(A6232,'Cor da Pele e Motivacao'!$A$2:$I$11399,8, FALSE)</f>
        <v>ATIVIDADES CRIMINAIS</v>
      </c>
      <c r="L6232" s="2">
        <v>1</v>
      </c>
    </row>
    <row r="6233" spans="1:12" ht="15.75" customHeight="1" x14ac:dyDescent="0.25">
      <c r="A6233" t="str">
        <f>CONCATENATE(B6233,C6233,D6233,H6233,I6233,L6233)</f>
        <v>1082019HOMICIDIO691</v>
      </c>
      <c r="B6233" s="2">
        <v>10</v>
      </c>
      <c r="C6233" s="2">
        <v>8</v>
      </c>
      <c r="D6233" s="2">
        <v>2019</v>
      </c>
      <c r="E6233" s="2" t="s">
        <v>38</v>
      </c>
      <c r="F6233" s="2" t="s">
        <v>22</v>
      </c>
      <c r="G6233" s="2" t="s">
        <v>11</v>
      </c>
      <c r="H6233" s="2" t="s">
        <v>12</v>
      </c>
      <c r="I6233" s="2">
        <v>69</v>
      </c>
      <c r="J6233" s="2" t="str">
        <f>VLOOKUP(A6233,'Cor da Pele e Motivacao'!$A$2:$I$11399,6, FALSE)</f>
        <v>Parda</v>
      </c>
      <c r="K6233" s="2" t="str">
        <f>VLOOKUP(A6233,'Cor da Pele e Motivacao'!$A$2:$I$11399,8, FALSE)</f>
        <v>VIOLÊNCIA INTERPESSOAL</v>
      </c>
      <c r="L6233" s="2">
        <v>1</v>
      </c>
    </row>
    <row r="6234" spans="1:12" ht="15.75" customHeight="1" x14ac:dyDescent="0.25">
      <c r="A6234" t="str">
        <f>CONCATENATE(B6234,C6234,D6234,H6234,I6234,L6234)</f>
        <v>1182019HOMICIDIO351</v>
      </c>
      <c r="B6234" s="2">
        <v>11</v>
      </c>
      <c r="C6234" s="2">
        <v>8</v>
      </c>
      <c r="D6234" s="2">
        <v>2019</v>
      </c>
      <c r="E6234" s="2" t="s">
        <v>32</v>
      </c>
      <c r="F6234" s="2" t="s">
        <v>16</v>
      </c>
      <c r="G6234" s="2" t="s">
        <v>11</v>
      </c>
      <c r="H6234" s="2" t="s">
        <v>12</v>
      </c>
      <c r="I6234" s="2">
        <v>35</v>
      </c>
      <c r="J6234" s="2" t="str">
        <f>VLOOKUP(A6234,'Cor da Pele e Motivacao'!$A$2:$I$11399,6, FALSE)</f>
        <v>Negra</v>
      </c>
      <c r="K6234" s="2" t="str">
        <f>VLOOKUP(A6234,'Cor da Pele e Motivacao'!$A$2:$I$11399,8, FALSE)</f>
        <v>VIOLÊNCIA INTERPESSOAL</v>
      </c>
      <c r="L6234" s="2">
        <v>1</v>
      </c>
    </row>
    <row r="6235" spans="1:12" ht="15.75" customHeight="1" x14ac:dyDescent="0.25">
      <c r="A6235" t="str">
        <f>CONCATENATE(B6235,C6235,D6235,H6235,I6235,L6235)</f>
        <v>1182019HOMICIDIO181</v>
      </c>
      <c r="B6235" s="2">
        <v>11</v>
      </c>
      <c r="C6235" s="2">
        <v>8</v>
      </c>
      <c r="D6235" s="2">
        <v>2019</v>
      </c>
      <c r="E6235" s="2" t="s">
        <v>13</v>
      </c>
      <c r="F6235" s="2" t="s">
        <v>14</v>
      </c>
      <c r="G6235" s="2" t="s">
        <v>28</v>
      </c>
      <c r="H6235" s="2" t="s">
        <v>12</v>
      </c>
      <c r="I6235" s="2">
        <v>18</v>
      </c>
      <c r="J6235" s="2" t="str">
        <f>VLOOKUP(A6235,'Cor da Pele e Motivacao'!$A$2:$I$11399,6, FALSE)</f>
        <v>Parda</v>
      </c>
      <c r="K6235" s="2" t="str">
        <f>VLOOKUP(A6235,'Cor da Pele e Motivacao'!$A$2:$I$11399,8, FALSE)</f>
        <v>VIOLÊNCIA INTERPESSOAL</v>
      </c>
      <c r="L6235" s="2">
        <v>1</v>
      </c>
    </row>
    <row r="6236" spans="1:12" ht="15.75" customHeight="1" x14ac:dyDescent="0.25">
      <c r="A6236" t="str">
        <f>CONCATENATE(B6236,C6236,D6236,H6236,I6236,L6236)</f>
        <v>1182019HOMICIDIO171</v>
      </c>
      <c r="B6236" s="2">
        <v>11</v>
      </c>
      <c r="C6236" s="2">
        <v>8</v>
      </c>
      <c r="D6236" s="2">
        <v>2019</v>
      </c>
      <c r="E6236" s="2" t="s">
        <v>83</v>
      </c>
      <c r="F6236" s="2" t="s">
        <v>14</v>
      </c>
      <c r="G6236" s="2" t="s">
        <v>11</v>
      </c>
      <c r="H6236" s="2" t="s">
        <v>12</v>
      </c>
      <c r="I6236" s="2">
        <v>17</v>
      </c>
      <c r="J6236" s="2" t="str">
        <f>VLOOKUP(A6236,'Cor da Pele e Motivacao'!$A$2:$I$11399,6, FALSE)</f>
        <v>Parda</v>
      </c>
      <c r="K6236" s="2" t="str">
        <f>VLOOKUP(A6236,'Cor da Pele e Motivacao'!$A$2:$I$11399,8, FALSE)</f>
        <v>ATIVIDADES CRIMINAIS</v>
      </c>
      <c r="L6236" s="2">
        <v>1</v>
      </c>
    </row>
    <row r="6237" spans="1:12" ht="15.75" customHeight="1" x14ac:dyDescent="0.25">
      <c r="A6237" t="str">
        <f>CONCATENATE(B6237,C6237,D6237,H6237,I6237,L6237)</f>
        <v>1182019HOMICIDIO281</v>
      </c>
      <c r="B6237" s="2">
        <v>11</v>
      </c>
      <c r="C6237" s="2">
        <v>8</v>
      </c>
      <c r="D6237" s="2">
        <v>2019</v>
      </c>
      <c r="E6237" s="2" t="s">
        <v>15</v>
      </c>
      <c r="F6237" s="2" t="s">
        <v>16</v>
      </c>
      <c r="G6237" s="2" t="s">
        <v>11</v>
      </c>
      <c r="H6237" s="2" t="s">
        <v>12</v>
      </c>
      <c r="I6237" s="2">
        <v>28</v>
      </c>
      <c r="J6237" s="2" t="str">
        <f>VLOOKUP(A6237,'Cor da Pele e Motivacao'!$A$2:$I$11399,6, FALSE)</f>
        <v>Parda</v>
      </c>
      <c r="K6237" s="2" t="str">
        <f>VLOOKUP(A6237,'Cor da Pele e Motivacao'!$A$2:$I$11399,8, FALSE)</f>
        <v>ATIVIDADES CRIMINAIS</v>
      </c>
      <c r="L6237" s="2">
        <v>1</v>
      </c>
    </row>
    <row r="6238" spans="1:12" ht="15.75" customHeight="1" x14ac:dyDescent="0.25">
      <c r="A6238" t="str">
        <f>CONCATENATE(B6238,C6238,D6238,H6238,I6238,L6238)</f>
        <v>1182019HOMICIDIO351</v>
      </c>
      <c r="B6238" s="2">
        <v>11</v>
      </c>
      <c r="C6238" s="2">
        <v>8</v>
      </c>
      <c r="D6238" s="2">
        <v>2019</v>
      </c>
      <c r="E6238" s="2" t="s">
        <v>42</v>
      </c>
      <c r="F6238" s="2" t="s">
        <v>16</v>
      </c>
      <c r="G6238" s="2" t="s">
        <v>11</v>
      </c>
      <c r="H6238" s="2" t="s">
        <v>12</v>
      </c>
      <c r="I6238" s="2">
        <v>35</v>
      </c>
      <c r="J6238" s="2" t="str">
        <f>VLOOKUP(A6238,'Cor da Pele e Motivacao'!$A$2:$I$11399,6, FALSE)</f>
        <v>Negra</v>
      </c>
      <c r="K6238" s="2" t="str">
        <f>VLOOKUP(A6238,'Cor da Pele e Motivacao'!$A$2:$I$11399,8, FALSE)</f>
        <v>VIOLÊNCIA INTERPESSOAL</v>
      </c>
      <c r="L6238" s="2">
        <v>1</v>
      </c>
    </row>
    <row r="6239" spans="1:12" ht="15.75" customHeight="1" x14ac:dyDescent="0.25">
      <c r="A6239" t="str">
        <f>CONCATENATE(B6239,C6239,D6239,H6239,I6239,L6239)</f>
        <v>1182019HOMICIDIO181</v>
      </c>
      <c r="B6239" s="2">
        <v>11</v>
      </c>
      <c r="C6239" s="2">
        <v>8</v>
      </c>
      <c r="D6239" s="2">
        <v>2019</v>
      </c>
      <c r="E6239" s="2" t="s">
        <v>155</v>
      </c>
      <c r="F6239" s="2" t="s">
        <v>10</v>
      </c>
      <c r="G6239" s="2" t="s">
        <v>11</v>
      </c>
      <c r="H6239" s="2" t="s">
        <v>12</v>
      </c>
      <c r="I6239" s="2">
        <v>18</v>
      </c>
      <c r="J6239" s="2" t="str">
        <f>VLOOKUP(A6239,'Cor da Pele e Motivacao'!$A$2:$I$11399,6, FALSE)</f>
        <v>Parda</v>
      </c>
      <c r="K6239" s="2" t="str">
        <f>VLOOKUP(A6239,'Cor da Pele e Motivacao'!$A$2:$I$11399,8, FALSE)</f>
        <v>VIOLÊNCIA INTERPESSOAL</v>
      </c>
      <c r="L6239" s="2">
        <v>1</v>
      </c>
    </row>
    <row r="6240" spans="1:12" ht="15.75" customHeight="1" x14ac:dyDescent="0.25">
      <c r="A6240" t="str">
        <f>CONCATENATE(B6240,C6240,D6240,H6240,I6240,L6240)</f>
        <v>1182019HOMICIDIO241</v>
      </c>
      <c r="B6240" s="2">
        <v>11</v>
      </c>
      <c r="C6240" s="2">
        <v>8</v>
      </c>
      <c r="D6240" s="2">
        <v>2019</v>
      </c>
      <c r="E6240" s="2" t="s">
        <v>169</v>
      </c>
      <c r="F6240" s="2" t="s">
        <v>16</v>
      </c>
      <c r="G6240" s="2" t="s">
        <v>11</v>
      </c>
      <c r="H6240" s="2" t="s">
        <v>12</v>
      </c>
      <c r="I6240" s="2">
        <v>24</v>
      </c>
      <c r="J6240" s="2" t="str">
        <f>VLOOKUP(A6240,'Cor da Pele e Motivacao'!$A$2:$I$11399,6, FALSE)</f>
        <v>Parda</v>
      </c>
      <c r="K6240" s="2" t="str">
        <f>VLOOKUP(A6240,'Cor da Pele e Motivacao'!$A$2:$I$11399,8, FALSE)</f>
        <v>ATIVIDADES CRIMINAIS</v>
      </c>
      <c r="L6240" s="2">
        <v>1</v>
      </c>
    </row>
    <row r="6241" spans="1:12" ht="15.75" customHeight="1" x14ac:dyDescent="0.25">
      <c r="A6241" t="str">
        <f>CONCATENATE(B6241,C6241,D6241,H6241,I6241,L6241)</f>
        <v>1182019HOMICIDIO371</v>
      </c>
      <c r="B6241" s="2">
        <v>11</v>
      </c>
      <c r="C6241" s="2">
        <v>8</v>
      </c>
      <c r="D6241" s="2">
        <v>2019</v>
      </c>
      <c r="E6241" s="2" t="s">
        <v>151</v>
      </c>
      <c r="F6241" s="2" t="s">
        <v>22</v>
      </c>
      <c r="G6241" s="2" t="s">
        <v>11</v>
      </c>
      <c r="H6241" s="2" t="s">
        <v>12</v>
      </c>
      <c r="I6241" s="2">
        <v>37</v>
      </c>
      <c r="J6241" s="2" t="str">
        <f>VLOOKUP(A6241,'Cor da Pele e Motivacao'!$A$2:$I$11399,6, FALSE)</f>
        <v>Parda</v>
      </c>
      <c r="K6241" s="2" t="str">
        <f>VLOOKUP(A6241,'Cor da Pele e Motivacao'!$A$2:$I$11399,8, FALSE)</f>
        <v>VIOLÊNCIA INTERPESSOAL</v>
      </c>
      <c r="L6241" s="2">
        <v>1</v>
      </c>
    </row>
    <row r="6242" spans="1:12" ht="15.75" customHeight="1" x14ac:dyDescent="0.25">
      <c r="A6242" t="str">
        <f>CONCATENATE(B6242,C6242,D6242,H6242,I6242,L6242)</f>
        <v>1182019HOMICIDIO481</v>
      </c>
      <c r="B6242" s="2">
        <v>11</v>
      </c>
      <c r="C6242" s="2">
        <v>8</v>
      </c>
      <c r="D6242" s="2">
        <v>2019</v>
      </c>
      <c r="E6242" s="2" t="s">
        <v>25</v>
      </c>
      <c r="F6242" s="2" t="s">
        <v>25</v>
      </c>
      <c r="G6242" s="2" t="s">
        <v>28</v>
      </c>
      <c r="H6242" s="2" t="s">
        <v>12</v>
      </c>
      <c r="I6242" s="2">
        <v>48</v>
      </c>
      <c r="J6242" s="2" t="str">
        <f>VLOOKUP(A6242,'Cor da Pele e Motivacao'!$A$2:$I$11399,6, FALSE)</f>
        <v>Parda</v>
      </c>
      <c r="K6242" s="2" t="str">
        <f>VLOOKUP(A6242,'Cor da Pele e Motivacao'!$A$2:$I$11399,8, FALSE)</f>
        <v>ATIVIDADES CRIMINAIS</v>
      </c>
      <c r="L6242" s="2">
        <v>1</v>
      </c>
    </row>
    <row r="6243" spans="1:12" ht="15.75" customHeight="1" x14ac:dyDescent="0.25">
      <c r="A6243" t="str">
        <f>CONCATENATE(B6243,C6243,D6243,H6243,I6243,L6243)</f>
        <v>1182019HOMICIDIO211</v>
      </c>
      <c r="B6243" s="2">
        <v>11</v>
      </c>
      <c r="C6243" s="2">
        <v>8</v>
      </c>
      <c r="D6243" s="2">
        <v>2019</v>
      </c>
      <c r="E6243" s="2" t="s">
        <v>25</v>
      </c>
      <c r="F6243" s="2" t="s">
        <v>25</v>
      </c>
      <c r="G6243" s="2" t="s">
        <v>11</v>
      </c>
      <c r="H6243" s="2" t="s">
        <v>12</v>
      </c>
      <c r="I6243" s="2">
        <v>21</v>
      </c>
      <c r="J6243" s="2" t="str">
        <f>VLOOKUP(A6243,'Cor da Pele e Motivacao'!$A$2:$I$11399,6, FALSE)</f>
        <v>Parda</v>
      </c>
      <c r="K6243" s="2" t="str">
        <f>VLOOKUP(A6243,'Cor da Pele e Motivacao'!$A$2:$I$11399,8, FALSE)</f>
        <v>ATIVIDADES CRIMINAIS</v>
      </c>
      <c r="L6243" s="2">
        <v>1</v>
      </c>
    </row>
    <row r="6244" spans="1:12" ht="15.75" customHeight="1" x14ac:dyDescent="0.25">
      <c r="A6244" t="str">
        <f>CONCATENATE(B6244,C6244,D6244,H6244,I6244,L6244)</f>
        <v>1182019HOMICIDIO231</v>
      </c>
      <c r="B6244" s="2">
        <v>11</v>
      </c>
      <c r="C6244" s="2">
        <v>8</v>
      </c>
      <c r="D6244" s="2">
        <v>2019</v>
      </c>
      <c r="E6244" s="2" t="s">
        <v>25</v>
      </c>
      <c r="F6244" s="2" t="s">
        <v>25</v>
      </c>
      <c r="G6244" s="2" t="s">
        <v>11</v>
      </c>
      <c r="H6244" s="2" t="s">
        <v>12</v>
      </c>
      <c r="I6244" s="2">
        <v>23</v>
      </c>
      <c r="J6244" s="2" t="str">
        <f>VLOOKUP(A6244,'Cor da Pele e Motivacao'!$A$2:$I$11399,6, FALSE)</f>
        <v>Parda</v>
      </c>
      <c r="K6244" s="2" t="str">
        <f>VLOOKUP(A6244,'Cor da Pele e Motivacao'!$A$2:$I$11399,8, FALSE)</f>
        <v>ATIVIDADES CRIMINAIS</v>
      </c>
      <c r="L6244" s="2">
        <v>1</v>
      </c>
    </row>
    <row r="6245" spans="1:12" ht="15.75" customHeight="1" x14ac:dyDescent="0.25">
      <c r="A6245" t="str">
        <f>CONCATENATE(B6245,C6245,D6245,H6245,I6245,L6245)</f>
        <v>1182019HOMICIDIO331</v>
      </c>
      <c r="B6245" s="2">
        <v>11</v>
      </c>
      <c r="C6245" s="2">
        <v>8</v>
      </c>
      <c r="D6245" s="2">
        <v>2019</v>
      </c>
      <c r="E6245" s="2" t="s">
        <v>25</v>
      </c>
      <c r="F6245" s="2" t="s">
        <v>25</v>
      </c>
      <c r="G6245" s="2" t="s">
        <v>11</v>
      </c>
      <c r="H6245" s="2" t="s">
        <v>12</v>
      </c>
      <c r="I6245" s="2">
        <v>33</v>
      </c>
      <c r="J6245" s="2" t="str">
        <f>VLOOKUP(A6245,'Cor da Pele e Motivacao'!$A$2:$I$11399,6, FALSE)</f>
        <v>Parda</v>
      </c>
      <c r="K6245" s="2" t="str">
        <f>VLOOKUP(A6245,'Cor da Pele e Motivacao'!$A$2:$I$11399,8, FALSE)</f>
        <v>ATIVIDADES CRIMINAIS</v>
      </c>
      <c r="L6245" s="2">
        <v>1</v>
      </c>
    </row>
    <row r="6246" spans="1:12" ht="15.75" customHeight="1" x14ac:dyDescent="0.25">
      <c r="A6246" t="str">
        <f>CONCATENATE(B6246,C6246,D6246,H6246,I6246,L6246)</f>
        <v>1182019HOMICIDIO351</v>
      </c>
      <c r="B6246" s="2">
        <v>11</v>
      </c>
      <c r="C6246" s="2">
        <v>8</v>
      </c>
      <c r="D6246" s="2">
        <v>2019</v>
      </c>
      <c r="E6246" s="2" t="s">
        <v>73</v>
      </c>
      <c r="F6246" s="2" t="s">
        <v>10</v>
      </c>
      <c r="G6246" s="2" t="s">
        <v>11</v>
      </c>
      <c r="H6246" s="2" t="s">
        <v>12</v>
      </c>
      <c r="I6246" s="2">
        <v>35</v>
      </c>
      <c r="J6246" s="2" t="str">
        <f>VLOOKUP(A6246,'Cor da Pele e Motivacao'!$A$2:$I$11399,6, FALSE)</f>
        <v>Negra</v>
      </c>
      <c r="K6246" s="2" t="str">
        <f>VLOOKUP(A6246,'Cor da Pele e Motivacao'!$A$2:$I$11399,8, FALSE)</f>
        <v>VIOLÊNCIA INTERPESSOAL</v>
      </c>
      <c r="L6246" s="2">
        <v>1</v>
      </c>
    </row>
    <row r="6247" spans="1:12" ht="15.75" customHeight="1" x14ac:dyDescent="0.25">
      <c r="A6247" t="str">
        <f>CONCATENATE(B6247,C6247,D6247,H6247,I6247,L6247)</f>
        <v>1282019HOMICIDIO301</v>
      </c>
      <c r="B6247" s="2">
        <v>12</v>
      </c>
      <c r="C6247" s="2">
        <v>8</v>
      </c>
      <c r="D6247" s="2">
        <v>2019</v>
      </c>
      <c r="E6247" s="2" t="s">
        <v>30</v>
      </c>
      <c r="F6247" s="2" t="s">
        <v>10</v>
      </c>
      <c r="G6247" s="2" t="s">
        <v>11</v>
      </c>
      <c r="H6247" s="2" t="s">
        <v>12</v>
      </c>
      <c r="I6247" s="2">
        <v>30</v>
      </c>
      <c r="J6247" s="2" t="str">
        <f>VLOOKUP(A6247,'Cor da Pele e Motivacao'!$A$2:$I$11399,6, FALSE)</f>
        <v>Parda</v>
      </c>
      <c r="K6247" s="2" t="str">
        <f>VLOOKUP(A6247,'Cor da Pele e Motivacao'!$A$2:$I$11399,8, FALSE)</f>
        <v>ATIVIDADES CRIMINAIS</v>
      </c>
      <c r="L6247" s="2">
        <v>1</v>
      </c>
    </row>
    <row r="6248" spans="1:12" ht="15.75" customHeight="1" x14ac:dyDescent="0.25">
      <c r="A6248" t="str">
        <f>CONCATENATE(B6248,C6248,D6248,H6248,I6248,L6248)</f>
        <v>1282019HOMICIDIO441</v>
      </c>
      <c r="B6248" s="2">
        <v>12</v>
      </c>
      <c r="C6248" s="2">
        <v>8</v>
      </c>
      <c r="D6248" s="2">
        <v>2019</v>
      </c>
      <c r="E6248" s="2" t="s">
        <v>52</v>
      </c>
      <c r="F6248" s="2" t="s">
        <v>22</v>
      </c>
      <c r="G6248" s="2" t="s">
        <v>28</v>
      </c>
      <c r="H6248" s="2" t="s">
        <v>12</v>
      </c>
      <c r="I6248" s="2">
        <v>44</v>
      </c>
      <c r="J6248" s="2" t="str">
        <f>VLOOKUP(A6248,'Cor da Pele e Motivacao'!$A$2:$I$11399,6, FALSE)</f>
        <v>Parda</v>
      </c>
      <c r="K6248" s="2" t="str">
        <f>VLOOKUP(A6248,'Cor da Pele e Motivacao'!$A$2:$I$11399,8, FALSE)</f>
        <v>OUTRAS MOTIVAÇÕES</v>
      </c>
      <c r="L6248" s="2">
        <v>1</v>
      </c>
    </row>
    <row r="6249" spans="1:12" ht="15.75" customHeight="1" x14ac:dyDescent="0.25">
      <c r="A6249" t="str">
        <f>CONCATENATE(B6249,C6249,D6249,H6249,I6249,L6249)</f>
        <v>1282019HOMICIDIO221</v>
      </c>
      <c r="B6249" s="2">
        <v>12</v>
      </c>
      <c r="C6249" s="2">
        <v>8</v>
      </c>
      <c r="D6249" s="2">
        <v>2019</v>
      </c>
      <c r="E6249" s="2" t="s">
        <v>41</v>
      </c>
      <c r="F6249" s="2" t="s">
        <v>22</v>
      </c>
      <c r="G6249" s="2" t="s">
        <v>11</v>
      </c>
      <c r="H6249" s="2" t="s">
        <v>12</v>
      </c>
      <c r="I6249" s="2">
        <v>22</v>
      </c>
      <c r="J6249" s="2" t="str">
        <f>VLOOKUP(A6249,'Cor da Pele e Motivacao'!$A$2:$I$11399,6, FALSE)</f>
        <v>Parda</v>
      </c>
      <c r="K6249" s="2" t="str">
        <f>VLOOKUP(A6249,'Cor da Pele e Motivacao'!$A$2:$I$11399,8, FALSE)</f>
        <v>ATIVIDADES CRIMINAIS</v>
      </c>
      <c r="L6249" s="2">
        <v>1</v>
      </c>
    </row>
    <row r="6250" spans="1:12" ht="15.75" customHeight="1" x14ac:dyDescent="0.25">
      <c r="A6250" t="str">
        <f>CONCATENATE(B6250,C6250,D6250,H6250,I6250,L6250)</f>
        <v>1282019HOMICIDIO261</v>
      </c>
      <c r="B6250" s="2">
        <v>12</v>
      </c>
      <c r="C6250" s="2">
        <v>8</v>
      </c>
      <c r="D6250" s="2">
        <v>2019</v>
      </c>
      <c r="E6250" s="2" t="s">
        <v>60</v>
      </c>
      <c r="F6250" s="2" t="s">
        <v>22</v>
      </c>
      <c r="G6250" s="2" t="s">
        <v>11</v>
      </c>
      <c r="H6250" s="2" t="s">
        <v>12</v>
      </c>
      <c r="I6250" s="2">
        <v>26</v>
      </c>
      <c r="J6250" s="2" t="str">
        <f>VLOOKUP(A6250,'Cor da Pele e Motivacao'!$A$2:$I$11399,6, FALSE)</f>
        <v>Parda</v>
      </c>
      <c r="K6250" s="2" t="str">
        <f>VLOOKUP(A6250,'Cor da Pele e Motivacao'!$A$2:$I$11399,8, FALSE)</f>
        <v>ATIVIDADES CRIMINAIS</v>
      </c>
      <c r="L6250" s="2">
        <v>1</v>
      </c>
    </row>
    <row r="6251" spans="1:12" ht="15.75" customHeight="1" x14ac:dyDescent="0.25">
      <c r="A6251" t="str">
        <f>CONCATENATE(B6251,C6251,D6251,H6251,I6251,L6251)</f>
        <v>1282019HOMICIDIO231</v>
      </c>
      <c r="B6251" s="2">
        <v>12</v>
      </c>
      <c r="C6251" s="2">
        <v>8</v>
      </c>
      <c r="D6251" s="2">
        <v>2019</v>
      </c>
      <c r="E6251" s="2" t="s">
        <v>34</v>
      </c>
      <c r="F6251" s="2" t="s">
        <v>14</v>
      </c>
      <c r="G6251" s="2" t="s">
        <v>11</v>
      </c>
      <c r="H6251" s="2" t="s">
        <v>12</v>
      </c>
      <c r="I6251" s="2">
        <v>23</v>
      </c>
      <c r="J6251" s="2" t="str">
        <f>VLOOKUP(A6251,'Cor da Pele e Motivacao'!$A$2:$I$11399,6, FALSE)</f>
        <v>Parda</v>
      </c>
      <c r="K6251" s="2" t="str">
        <f>VLOOKUP(A6251,'Cor da Pele e Motivacao'!$A$2:$I$11399,8, FALSE)</f>
        <v>ATIVIDADES CRIMINAIS</v>
      </c>
      <c r="L6251" s="2">
        <v>1</v>
      </c>
    </row>
    <row r="6252" spans="1:12" ht="15.75" customHeight="1" x14ac:dyDescent="0.25">
      <c r="A6252" t="str">
        <f>CONCATENATE(B6252,C6252,D6252,H6252,I6252,L6252)</f>
        <v>1282019HOMICIDIO261</v>
      </c>
      <c r="B6252" s="2">
        <v>12</v>
      </c>
      <c r="C6252" s="2">
        <v>8</v>
      </c>
      <c r="D6252" s="2">
        <v>2019</v>
      </c>
      <c r="E6252" s="2" t="s">
        <v>25</v>
      </c>
      <c r="F6252" s="2" t="s">
        <v>25</v>
      </c>
      <c r="G6252" s="2" t="s">
        <v>11</v>
      </c>
      <c r="H6252" s="2" t="s">
        <v>12</v>
      </c>
      <c r="I6252" s="2">
        <v>26</v>
      </c>
      <c r="J6252" s="2" t="str">
        <f>VLOOKUP(A6252,'Cor da Pele e Motivacao'!$A$2:$I$11399,6, FALSE)</f>
        <v>Parda</v>
      </c>
      <c r="K6252" s="2" t="str">
        <f>VLOOKUP(A6252,'Cor da Pele e Motivacao'!$A$2:$I$11399,8, FALSE)</f>
        <v>ATIVIDADES CRIMINAIS</v>
      </c>
      <c r="L6252" s="2">
        <v>1</v>
      </c>
    </row>
    <row r="6253" spans="1:12" ht="15.75" customHeight="1" x14ac:dyDescent="0.25">
      <c r="A6253" t="str">
        <f>CONCATENATE(B6253,C6253,D6253,H6253,I6253,L6253)</f>
        <v>1382019HOMICIDIO291</v>
      </c>
      <c r="B6253" s="2">
        <v>13</v>
      </c>
      <c r="C6253" s="2">
        <v>8</v>
      </c>
      <c r="D6253" s="2">
        <v>2019</v>
      </c>
      <c r="E6253" s="2" t="s">
        <v>66</v>
      </c>
      <c r="F6253" s="2" t="s">
        <v>16</v>
      </c>
      <c r="G6253" s="2" t="s">
        <v>11</v>
      </c>
      <c r="H6253" s="2" t="s">
        <v>12</v>
      </c>
      <c r="I6253" s="2">
        <v>29</v>
      </c>
      <c r="J6253" s="2" t="str">
        <f>VLOOKUP(A6253,'Cor da Pele e Motivacao'!$A$2:$I$11399,6, FALSE)</f>
        <v>Parda</v>
      </c>
      <c r="K6253" s="2" t="str">
        <f>VLOOKUP(A6253,'Cor da Pele e Motivacao'!$A$2:$I$11399,8, FALSE)</f>
        <v>ATIVIDADES CRIMINAIS</v>
      </c>
      <c r="L6253" s="2">
        <v>1</v>
      </c>
    </row>
    <row r="6254" spans="1:12" ht="15.75" customHeight="1" x14ac:dyDescent="0.25">
      <c r="A6254" t="str">
        <f>CONCATENATE(B6254,C6254,D6254,H6254,I6254,L6254)</f>
        <v>1382019HOMICIDIO381</v>
      </c>
      <c r="B6254" s="2">
        <v>13</v>
      </c>
      <c r="C6254" s="2">
        <v>8</v>
      </c>
      <c r="D6254" s="2">
        <v>2019</v>
      </c>
      <c r="E6254" s="2" t="s">
        <v>83</v>
      </c>
      <c r="F6254" s="2" t="s">
        <v>14</v>
      </c>
      <c r="G6254" s="2" t="s">
        <v>11</v>
      </c>
      <c r="H6254" s="2" t="s">
        <v>12</v>
      </c>
      <c r="I6254" s="2">
        <v>38</v>
      </c>
      <c r="J6254" s="2" t="str">
        <f>VLOOKUP(A6254,'Cor da Pele e Motivacao'!$A$2:$I$11399,6, FALSE)</f>
        <v>Parda</v>
      </c>
      <c r="K6254" s="2" t="str">
        <f>VLOOKUP(A6254,'Cor da Pele e Motivacao'!$A$2:$I$11399,8, FALSE)</f>
        <v>EXCLUDENTE DE ILICITUDE</v>
      </c>
      <c r="L6254" s="2">
        <v>1</v>
      </c>
    </row>
    <row r="6255" spans="1:12" ht="15.75" customHeight="1" x14ac:dyDescent="0.25">
      <c r="A6255" t="str">
        <f>CONCATENATE(B6255,C6255,D6255,H6255,I6255,L6255)</f>
        <v>1382019HOMICIDIO321</v>
      </c>
      <c r="B6255" s="2">
        <v>13</v>
      </c>
      <c r="C6255" s="2">
        <v>8</v>
      </c>
      <c r="D6255" s="2">
        <v>2019</v>
      </c>
      <c r="E6255" s="2" t="s">
        <v>162</v>
      </c>
      <c r="F6255" s="2" t="s">
        <v>16</v>
      </c>
      <c r="G6255" s="2" t="s">
        <v>11</v>
      </c>
      <c r="H6255" s="2" t="s">
        <v>12</v>
      </c>
      <c r="I6255" s="2">
        <v>32</v>
      </c>
      <c r="J6255" s="2" t="str">
        <f>VLOOKUP(A6255,'Cor da Pele e Motivacao'!$A$2:$I$11399,6, FALSE)</f>
        <v>Parda</v>
      </c>
      <c r="K6255" s="2" t="str">
        <f>VLOOKUP(A6255,'Cor da Pele e Motivacao'!$A$2:$I$11399,8, FALSE)</f>
        <v>ATIVIDADES CRIMINAIS</v>
      </c>
      <c r="L6255" s="2">
        <v>1</v>
      </c>
    </row>
    <row r="6256" spans="1:12" ht="15.75" customHeight="1" x14ac:dyDescent="0.25">
      <c r="A6256" t="str">
        <f>CONCATENATE(B6256,C6256,D6256,H6256,I6256,L6256)</f>
        <v>1382019HOMICIDIO211</v>
      </c>
      <c r="B6256" s="2">
        <v>13</v>
      </c>
      <c r="C6256" s="2">
        <v>8</v>
      </c>
      <c r="D6256" s="2">
        <v>2019</v>
      </c>
      <c r="E6256" s="2" t="s">
        <v>15</v>
      </c>
      <c r="F6256" s="2" t="s">
        <v>16</v>
      </c>
      <c r="G6256" s="2" t="s">
        <v>11</v>
      </c>
      <c r="H6256" s="2" t="s">
        <v>12</v>
      </c>
      <c r="I6256" s="2">
        <v>21</v>
      </c>
      <c r="J6256" s="2" t="str">
        <f>VLOOKUP(A6256,'Cor da Pele e Motivacao'!$A$2:$I$11399,6, FALSE)</f>
        <v>Parda</v>
      </c>
      <c r="K6256" s="2" t="str">
        <f>VLOOKUP(A6256,'Cor da Pele e Motivacao'!$A$2:$I$11399,8, FALSE)</f>
        <v>VIOLÊNCIA INTERPESSOAL</v>
      </c>
      <c r="L6256" s="2">
        <v>1</v>
      </c>
    </row>
    <row r="6257" spans="1:12" ht="15.75" customHeight="1" x14ac:dyDescent="0.25">
      <c r="A6257" t="str">
        <f>CONCATENATE(B6257,C6257,D6257,H6257,I6257,L6257)</f>
        <v>1382019HOMICIDIO151</v>
      </c>
      <c r="B6257" s="2">
        <v>13</v>
      </c>
      <c r="C6257" s="2">
        <v>8</v>
      </c>
      <c r="D6257" s="2">
        <v>2019</v>
      </c>
      <c r="E6257" s="2" t="s">
        <v>20</v>
      </c>
      <c r="F6257" s="2" t="s">
        <v>14</v>
      </c>
      <c r="G6257" s="2" t="s">
        <v>11</v>
      </c>
      <c r="H6257" s="2" t="s">
        <v>12</v>
      </c>
      <c r="I6257" s="2">
        <v>15</v>
      </c>
      <c r="J6257" s="2" t="str">
        <f>VLOOKUP(A6257,'Cor da Pele e Motivacao'!$A$2:$I$11399,6, FALSE)</f>
        <v>Parda</v>
      </c>
      <c r="K6257" s="2" t="str">
        <f>VLOOKUP(A6257,'Cor da Pele e Motivacao'!$A$2:$I$11399,8, FALSE)</f>
        <v>ATIVIDADES CRIMINAIS</v>
      </c>
      <c r="L6257" s="2">
        <v>1</v>
      </c>
    </row>
    <row r="6258" spans="1:12" ht="15.75" customHeight="1" x14ac:dyDescent="0.25">
      <c r="A6258" t="str">
        <f>CONCATENATE(B6258,C6258,D6258,H6258,I6258,L6258)</f>
        <v>1382019HOMICIDIO191</v>
      </c>
      <c r="B6258" s="2">
        <v>13</v>
      </c>
      <c r="C6258" s="2">
        <v>8</v>
      </c>
      <c r="D6258" s="2">
        <v>2019</v>
      </c>
      <c r="E6258" s="2" t="s">
        <v>90</v>
      </c>
      <c r="F6258" s="2" t="s">
        <v>22</v>
      </c>
      <c r="G6258" s="2" t="s">
        <v>11</v>
      </c>
      <c r="H6258" s="2" t="s">
        <v>12</v>
      </c>
      <c r="I6258" s="2">
        <v>19</v>
      </c>
      <c r="J6258" s="2" t="str">
        <f>VLOOKUP(A6258,'Cor da Pele e Motivacao'!$A$2:$I$11399,6, FALSE)</f>
        <v>Parda</v>
      </c>
      <c r="K6258" s="2" t="str">
        <f>VLOOKUP(A6258,'Cor da Pele e Motivacao'!$A$2:$I$11399,8, FALSE)</f>
        <v>ATIVIDADES CRIMINAIS</v>
      </c>
      <c r="L6258" s="2">
        <v>1</v>
      </c>
    </row>
    <row r="6259" spans="1:12" ht="15.75" customHeight="1" x14ac:dyDescent="0.25">
      <c r="A6259" t="str">
        <f>CONCATENATE(B6259,C6259,D6259,H6259,I6259,L6259)</f>
        <v>1382019HOMICIDIO161</v>
      </c>
      <c r="B6259" s="2">
        <v>13</v>
      </c>
      <c r="C6259" s="2">
        <v>8</v>
      </c>
      <c r="D6259" s="2">
        <v>2019</v>
      </c>
      <c r="E6259" s="2" t="s">
        <v>23</v>
      </c>
      <c r="F6259" s="2" t="s">
        <v>14</v>
      </c>
      <c r="G6259" s="2" t="s">
        <v>11</v>
      </c>
      <c r="H6259" s="2" t="s">
        <v>12</v>
      </c>
      <c r="I6259" s="2">
        <v>16</v>
      </c>
      <c r="J6259" s="2" t="str">
        <f>VLOOKUP(A6259,'Cor da Pele e Motivacao'!$A$2:$I$11399,6, FALSE)</f>
        <v>Parda</v>
      </c>
      <c r="K6259" s="2" t="str">
        <f>VLOOKUP(A6259,'Cor da Pele e Motivacao'!$A$2:$I$11399,8, FALSE)</f>
        <v>ATIVIDADES CRIMINAIS</v>
      </c>
      <c r="L6259" s="2">
        <v>1</v>
      </c>
    </row>
    <row r="6260" spans="1:12" ht="15.75" customHeight="1" x14ac:dyDescent="0.25">
      <c r="A6260" t="str">
        <f>CONCATENATE(B6260,C6260,D6260,H6260,I6260,L6260)</f>
        <v>1382019HOMICIDIO631</v>
      </c>
      <c r="B6260" s="2">
        <v>13</v>
      </c>
      <c r="C6260" s="2">
        <v>8</v>
      </c>
      <c r="D6260" s="2">
        <v>2019</v>
      </c>
      <c r="E6260" s="2" t="s">
        <v>38</v>
      </c>
      <c r="F6260" s="2" t="s">
        <v>22</v>
      </c>
      <c r="G6260" s="2" t="s">
        <v>11</v>
      </c>
      <c r="H6260" s="2" t="s">
        <v>12</v>
      </c>
      <c r="I6260" s="2">
        <v>63</v>
      </c>
      <c r="J6260" s="2" t="str">
        <f>VLOOKUP(A6260,'Cor da Pele e Motivacao'!$A$2:$I$11399,6, FALSE)</f>
        <v>Parda</v>
      </c>
      <c r="K6260" s="2" t="str">
        <f>VLOOKUP(A6260,'Cor da Pele e Motivacao'!$A$2:$I$11399,8, FALSE)</f>
        <v>VIOLÊNCIA INTERPESSOAL</v>
      </c>
      <c r="L6260" s="2">
        <v>1</v>
      </c>
    </row>
    <row r="6261" spans="1:12" ht="15.75" customHeight="1" x14ac:dyDescent="0.25">
      <c r="A6261" t="str">
        <f>CONCATENATE(B6261,C6261,D6261,H6261,I6261,L6261)</f>
        <v>1482019HOMICIDIO511</v>
      </c>
      <c r="B6261" s="2">
        <v>14</v>
      </c>
      <c r="C6261" s="2">
        <v>8</v>
      </c>
      <c r="D6261" s="2">
        <v>2019</v>
      </c>
      <c r="E6261" s="2" t="s">
        <v>201</v>
      </c>
      <c r="F6261" s="2" t="s">
        <v>10</v>
      </c>
      <c r="G6261" s="2" t="s">
        <v>11</v>
      </c>
      <c r="H6261" s="2" t="s">
        <v>12</v>
      </c>
      <c r="I6261" s="2">
        <v>51</v>
      </c>
      <c r="J6261" s="2" t="str">
        <f>VLOOKUP(A6261,'Cor da Pele e Motivacao'!$A$2:$I$11399,6, FALSE)</f>
        <v>Parda</v>
      </c>
      <c r="K6261" s="2" t="str">
        <f>VLOOKUP(A6261,'Cor da Pele e Motivacao'!$A$2:$I$11399,8, FALSE)</f>
        <v>VIOLÊNCIA INTERPESSOAL</v>
      </c>
      <c r="L6261" s="2">
        <v>1</v>
      </c>
    </row>
    <row r="6262" spans="1:12" ht="15.75" customHeight="1" x14ac:dyDescent="0.25">
      <c r="A6262" t="str">
        <f>CONCATENATE(B6262,C6262,D6262,H6262,I6262,L6262)</f>
        <v>1482019HOMICIDIO301</v>
      </c>
      <c r="B6262" s="2">
        <v>14</v>
      </c>
      <c r="C6262" s="2">
        <v>8</v>
      </c>
      <c r="D6262" s="2">
        <v>2019</v>
      </c>
      <c r="E6262" s="2" t="s">
        <v>99</v>
      </c>
      <c r="F6262" s="2" t="s">
        <v>16</v>
      </c>
      <c r="G6262" s="2" t="s">
        <v>11</v>
      </c>
      <c r="H6262" s="2" t="s">
        <v>12</v>
      </c>
      <c r="I6262" s="2">
        <v>30</v>
      </c>
      <c r="J6262" s="2" t="str">
        <f>VLOOKUP(A6262,'Cor da Pele e Motivacao'!$A$2:$I$11399,6, FALSE)</f>
        <v>Parda</v>
      </c>
      <c r="K6262" s="2" t="str">
        <f>VLOOKUP(A6262,'Cor da Pele e Motivacao'!$A$2:$I$11399,8, FALSE)</f>
        <v>VIOLÊNCIA INTERPESSOAL</v>
      </c>
      <c r="L6262" s="2">
        <v>1</v>
      </c>
    </row>
    <row r="6263" spans="1:12" ht="15.75" customHeight="1" x14ac:dyDescent="0.25">
      <c r="A6263" t="str">
        <f>CONCATENATE(B6263,C6263,D6263,H6263,I6263,L6263)</f>
        <v>1482019HOMICIDIO191</v>
      </c>
      <c r="B6263" s="2">
        <v>14</v>
      </c>
      <c r="C6263" s="2">
        <v>8</v>
      </c>
      <c r="D6263" s="2">
        <v>2019</v>
      </c>
      <c r="E6263" s="2" t="s">
        <v>72</v>
      </c>
      <c r="F6263" s="2" t="s">
        <v>16</v>
      </c>
      <c r="G6263" s="2" t="s">
        <v>11</v>
      </c>
      <c r="H6263" s="2" t="s">
        <v>12</v>
      </c>
      <c r="I6263" s="2">
        <v>19</v>
      </c>
      <c r="J6263" s="2" t="str">
        <f>VLOOKUP(A6263,'Cor da Pele e Motivacao'!$A$2:$I$11399,6, FALSE)</f>
        <v>Parda</v>
      </c>
      <c r="K6263" s="2" t="str">
        <f>VLOOKUP(A6263,'Cor da Pele e Motivacao'!$A$2:$I$11399,8, FALSE)</f>
        <v>ATIVIDADES CRIMINAIS</v>
      </c>
      <c r="L6263" s="2">
        <v>1</v>
      </c>
    </row>
    <row r="6264" spans="1:12" ht="15.75" customHeight="1" x14ac:dyDescent="0.25">
      <c r="A6264" t="str">
        <f>CONCATENATE(B6264,C6264,D6264,H6264,I6264,L6264)</f>
        <v>1482019HOMICIDIO301</v>
      </c>
      <c r="B6264" s="2">
        <v>14</v>
      </c>
      <c r="C6264" s="2">
        <v>8</v>
      </c>
      <c r="D6264" s="2">
        <v>2019</v>
      </c>
      <c r="E6264" s="2" t="s">
        <v>20</v>
      </c>
      <c r="F6264" s="2" t="s">
        <v>14</v>
      </c>
      <c r="G6264" s="2" t="s">
        <v>11</v>
      </c>
      <c r="H6264" s="2" t="s">
        <v>12</v>
      </c>
      <c r="I6264" s="2">
        <v>30</v>
      </c>
      <c r="J6264" s="2" t="str">
        <f>VLOOKUP(A6264,'Cor da Pele e Motivacao'!$A$2:$I$11399,6, FALSE)</f>
        <v>Parda</v>
      </c>
      <c r="K6264" s="2" t="str">
        <f>VLOOKUP(A6264,'Cor da Pele e Motivacao'!$A$2:$I$11399,8, FALSE)</f>
        <v>VIOLÊNCIA INTERPESSOAL</v>
      </c>
      <c r="L6264" s="2">
        <v>1</v>
      </c>
    </row>
    <row r="6265" spans="1:12" ht="15.75" customHeight="1" x14ac:dyDescent="0.25">
      <c r="A6265" t="str">
        <f>CONCATENATE(B6265,C6265,D6265,H6265,I6265,L6265)</f>
        <v>1482019HOMICIDIO371</v>
      </c>
      <c r="B6265" s="2">
        <v>14</v>
      </c>
      <c r="C6265" s="2">
        <v>8</v>
      </c>
      <c r="D6265" s="2">
        <v>2019</v>
      </c>
      <c r="E6265" s="2" t="s">
        <v>191</v>
      </c>
      <c r="F6265" s="2" t="s">
        <v>16</v>
      </c>
      <c r="G6265" s="2" t="s">
        <v>11</v>
      </c>
      <c r="H6265" s="2" t="s">
        <v>12</v>
      </c>
      <c r="I6265" s="2">
        <v>37</v>
      </c>
      <c r="J6265" s="2" t="str">
        <f>VLOOKUP(A6265,'Cor da Pele e Motivacao'!$A$2:$I$11399,6, FALSE)</f>
        <v>Parda</v>
      </c>
      <c r="K6265" s="2" t="str">
        <f>VLOOKUP(A6265,'Cor da Pele e Motivacao'!$A$2:$I$11399,8, FALSE)</f>
        <v>VIOLÊNCIA INTERPESSOAL</v>
      </c>
      <c r="L6265" s="2">
        <v>1</v>
      </c>
    </row>
    <row r="6266" spans="1:12" ht="15.75" customHeight="1" x14ac:dyDescent="0.25">
      <c r="A6266" t="str">
        <f>CONCATENATE(B6266,C6266,D6266,H6266,I6266,L6266)</f>
        <v>1482019HOMICIDIO31</v>
      </c>
      <c r="B6266" s="2">
        <v>14</v>
      </c>
      <c r="C6266" s="2">
        <v>8</v>
      </c>
      <c r="D6266" s="2">
        <v>2019</v>
      </c>
      <c r="E6266" s="2" t="s">
        <v>80</v>
      </c>
      <c r="F6266" s="2" t="s">
        <v>14</v>
      </c>
      <c r="G6266" s="2" t="s">
        <v>28</v>
      </c>
      <c r="H6266" s="2" t="s">
        <v>12</v>
      </c>
      <c r="I6266" s="2">
        <v>3</v>
      </c>
      <c r="J6266" s="2" t="str">
        <f>VLOOKUP(A6266,'Cor da Pele e Motivacao'!$A$2:$I$11399,6, FALSE)</f>
        <v>Parda</v>
      </c>
      <c r="K6266" s="2" t="str">
        <f>VLOOKUP(A6266,'Cor da Pele e Motivacao'!$A$2:$I$11399,8, FALSE)</f>
        <v>OUTRAS MOTIVAÇÕES</v>
      </c>
      <c r="L6266" s="2">
        <v>1</v>
      </c>
    </row>
    <row r="6267" spans="1:12" ht="15.75" customHeight="1" x14ac:dyDescent="0.25">
      <c r="A6267" t="str">
        <f>CONCATENATE(B6267,C6267,D6267,H6267,I6267,L6267)</f>
        <v>1482019HOMICIDIO211</v>
      </c>
      <c r="B6267" s="2">
        <v>14</v>
      </c>
      <c r="C6267" s="2">
        <v>8</v>
      </c>
      <c r="D6267" s="2">
        <v>2019</v>
      </c>
      <c r="E6267" s="2" t="s">
        <v>80</v>
      </c>
      <c r="F6267" s="2" t="s">
        <v>14</v>
      </c>
      <c r="G6267" s="2" t="s">
        <v>11</v>
      </c>
      <c r="H6267" s="2" t="s">
        <v>12</v>
      </c>
      <c r="I6267" s="2">
        <v>21</v>
      </c>
      <c r="J6267" s="2" t="str">
        <f>VLOOKUP(A6267,'Cor da Pele e Motivacao'!$A$2:$I$11399,6, FALSE)</f>
        <v>Parda</v>
      </c>
      <c r="K6267" s="2" t="str">
        <f>VLOOKUP(A6267,'Cor da Pele e Motivacao'!$A$2:$I$11399,8, FALSE)</f>
        <v>OUTRAS MOTIVAÇÕES</v>
      </c>
      <c r="L6267" s="2">
        <v>1</v>
      </c>
    </row>
    <row r="6268" spans="1:12" ht="15.75" customHeight="1" x14ac:dyDescent="0.25">
      <c r="A6268" t="str">
        <f>CONCATENATE(B6268,C6268,D6268,H6268,I6268,L6268)</f>
        <v>1482019HOMICIDIO401</v>
      </c>
      <c r="B6268" s="2">
        <v>14</v>
      </c>
      <c r="C6268" s="2">
        <v>8</v>
      </c>
      <c r="D6268" s="2">
        <v>2019</v>
      </c>
      <c r="E6268" s="2" t="s">
        <v>93</v>
      </c>
      <c r="F6268" s="2" t="s">
        <v>22</v>
      </c>
      <c r="G6268" s="2" t="s">
        <v>11</v>
      </c>
      <c r="H6268" s="2" t="s">
        <v>12</v>
      </c>
      <c r="I6268" s="2">
        <v>40</v>
      </c>
      <c r="J6268" s="2" t="str">
        <f>VLOOKUP(A6268,'Cor da Pele e Motivacao'!$A$2:$I$11399,6, FALSE)</f>
        <v>Parda</v>
      </c>
      <c r="K6268" s="2" t="str">
        <f>VLOOKUP(A6268,'Cor da Pele e Motivacao'!$A$2:$I$11399,8, FALSE)</f>
        <v>ATIVIDADES CRIMINAIS</v>
      </c>
      <c r="L6268" s="2">
        <v>1</v>
      </c>
    </row>
    <row r="6269" spans="1:12" ht="15.75" customHeight="1" x14ac:dyDescent="0.25">
      <c r="A6269" t="str">
        <f>CONCATENATE(B6269,C6269,D6269,H6269,I6269,L6269)</f>
        <v>1482019HOMICIDIO321</v>
      </c>
      <c r="B6269" s="2">
        <v>14</v>
      </c>
      <c r="C6269" s="2">
        <v>8</v>
      </c>
      <c r="D6269" s="2">
        <v>2019</v>
      </c>
      <c r="E6269" s="2" t="s">
        <v>25</v>
      </c>
      <c r="F6269" s="2" t="s">
        <v>25</v>
      </c>
      <c r="G6269" s="2" t="s">
        <v>11</v>
      </c>
      <c r="H6269" s="2" t="s">
        <v>12</v>
      </c>
      <c r="I6269" s="2">
        <v>32</v>
      </c>
      <c r="J6269" s="2" t="str">
        <f>VLOOKUP(A6269,'Cor da Pele e Motivacao'!$A$2:$I$11399,6, FALSE)</f>
        <v>Parda</v>
      </c>
      <c r="K6269" s="2" t="str">
        <f>VLOOKUP(A6269,'Cor da Pele e Motivacao'!$A$2:$I$11399,8, FALSE)</f>
        <v>VIOLÊNCIA INTERPESSOAL</v>
      </c>
      <c r="L6269" s="2">
        <v>1</v>
      </c>
    </row>
    <row r="6270" spans="1:12" ht="15.75" customHeight="1" x14ac:dyDescent="0.25">
      <c r="A6270" t="str">
        <f>CONCATENATE(B6270,C6270,D6270,H6270,I6270,L6270)</f>
        <v>1582019HOMICIDIO251</v>
      </c>
      <c r="B6270" s="2">
        <v>15</v>
      </c>
      <c r="C6270" s="2">
        <v>8</v>
      </c>
      <c r="D6270" s="2">
        <v>2019</v>
      </c>
      <c r="E6270" s="2" t="s">
        <v>95</v>
      </c>
      <c r="F6270" s="2" t="s">
        <v>22</v>
      </c>
      <c r="G6270" s="2" t="s">
        <v>11</v>
      </c>
      <c r="H6270" s="2" t="s">
        <v>12</v>
      </c>
      <c r="I6270" s="2">
        <v>25</v>
      </c>
      <c r="J6270" s="2" t="str">
        <f>VLOOKUP(A6270,'Cor da Pele e Motivacao'!$A$2:$I$11399,6, FALSE)</f>
        <v>Parda</v>
      </c>
      <c r="K6270" s="2" t="str">
        <f>VLOOKUP(A6270,'Cor da Pele e Motivacao'!$A$2:$I$11399,8, FALSE)</f>
        <v>VIOLÊNCIA INTERPESSOAL</v>
      </c>
      <c r="L6270" s="2">
        <v>1</v>
      </c>
    </row>
    <row r="6271" spans="1:12" ht="15.75" customHeight="1" x14ac:dyDescent="0.25">
      <c r="A6271" t="str">
        <f>CONCATENATE(B6271,C6271,D6271,H6271,I6271,L6271)</f>
        <v>1582019HOMICIDIO371</v>
      </c>
      <c r="B6271" s="2">
        <v>15</v>
      </c>
      <c r="C6271" s="2">
        <v>8</v>
      </c>
      <c r="D6271" s="2">
        <v>2019</v>
      </c>
      <c r="E6271" s="2" t="s">
        <v>20</v>
      </c>
      <c r="F6271" s="2" t="s">
        <v>14</v>
      </c>
      <c r="G6271" s="2" t="s">
        <v>11</v>
      </c>
      <c r="H6271" s="2" t="s">
        <v>12</v>
      </c>
      <c r="I6271" s="2">
        <v>37</v>
      </c>
      <c r="J6271" s="2" t="str">
        <f>VLOOKUP(A6271,'Cor da Pele e Motivacao'!$A$2:$I$11399,6, FALSE)</f>
        <v>Parda</v>
      </c>
      <c r="K6271" s="2" t="str">
        <f>VLOOKUP(A6271,'Cor da Pele e Motivacao'!$A$2:$I$11399,8, FALSE)</f>
        <v>ATIVIDADES CRIMINAIS</v>
      </c>
      <c r="L6271" s="2">
        <v>1</v>
      </c>
    </row>
    <row r="6272" spans="1:12" ht="15.75" customHeight="1" x14ac:dyDescent="0.25">
      <c r="A6272" t="str">
        <f>CONCATENATE(B6272,C6272,D6272,H6272,I6272,L6272)</f>
        <v>1582019HOMICIDIO201</v>
      </c>
      <c r="B6272" s="2">
        <v>15</v>
      </c>
      <c r="C6272" s="2">
        <v>8</v>
      </c>
      <c r="D6272" s="2">
        <v>2019</v>
      </c>
      <c r="E6272" s="2" t="s">
        <v>149</v>
      </c>
      <c r="F6272" s="2" t="s">
        <v>16</v>
      </c>
      <c r="G6272" s="2" t="s">
        <v>11</v>
      </c>
      <c r="H6272" s="2" t="s">
        <v>12</v>
      </c>
      <c r="I6272" s="2">
        <v>20</v>
      </c>
      <c r="J6272" s="2" t="str">
        <f>VLOOKUP(A6272,'Cor da Pele e Motivacao'!$A$2:$I$11399,6, FALSE)</f>
        <v>NAO INFORMADO</v>
      </c>
      <c r="K6272" s="2" t="str">
        <f>VLOOKUP(A6272,'Cor da Pele e Motivacao'!$A$2:$I$11399,8, FALSE)</f>
        <v>ATIVIDADES CRIMINAIS</v>
      </c>
      <c r="L6272" s="2">
        <v>1</v>
      </c>
    </row>
    <row r="6273" spans="1:12" ht="15.75" customHeight="1" x14ac:dyDescent="0.25">
      <c r="A6273" t="str">
        <f>CONCATENATE(B6273,C6273,D6273,H6273,I6273,L6273)</f>
        <v>1582019HOMICIDIO341</v>
      </c>
      <c r="B6273" s="2">
        <v>15</v>
      </c>
      <c r="C6273" s="2">
        <v>8</v>
      </c>
      <c r="D6273" s="2">
        <v>2019</v>
      </c>
      <c r="E6273" s="2" t="s">
        <v>103</v>
      </c>
      <c r="F6273" s="2" t="s">
        <v>22</v>
      </c>
      <c r="G6273" s="2" t="s">
        <v>11</v>
      </c>
      <c r="H6273" s="2" t="s">
        <v>12</v>
      </c>
      <c r="I6273" s="2">
        <v>34</v>
      </c>
      <c r="J6273" s="2" t="str">
        <f>VLOOKUP(A6273,'Cor da Pele e Motivacao'!$A$2:$I$11399,6, FALSE)</f>
        <v>Parda</v>
      </c>
      <c r="K6273" s="2" t="str">
        <f>VLOOKUP(A6273,'Cor da Pele e Motivacao'!$A$2:$I$11399,8, FALSE)</f>
        <v>VIOLÊNCIA INTERPESSOAL</v>
      </c>
      <c r="L6273" s="2">
        <v>1</v>
      </c>
    </row>
    <row r="6274" spans="1:12" ht="15.75" customHeight="1" x14ac:dyDescent="0.25">
      <c r="A6274" t="str">
        <f>CONCATENATE(B6274,C6274,D6274,H6274,I6274,L6274)</f>
        <v>1582019HOMICIDIO321</v>
      </c>
      <c r="B6274" s="2">
        <v>15</v>
      </c>
      <c r="C6274" s="2">
        <v>8</v>
      </c>
      <c r="D6274" s="2">
        <v>2019</v>
      </c>
      <c r="E6274" s="2" t="s">
        <v>94</v>
      </c>
      <c r="F6274" s="2" t="s">
        <v>22</v>
      </c>
      <c r="G6274" s="2" t="s">
        <v>11</v>
      </c>
      <c r="H6274" s="2" t="s">
        <v>12</v>
      </c>
      <c r="I6274" s="2">
        <v>32</v>
      </c>
      <c r="J6274" s="2" t="str">
        <f>VLOOKUP(A6274,'Cor da Pele e Motivacao'!$A$2:$I$11399,6, FALSE)</f>
        <v>Parda</v>
      </c>
      <c r="K6274" s="2" t="str">
        <f>VLOOKUP(A6274,'Cor da Pele e Motivacao'!$A$2:$I$11399,8, FALSE)</f>
        <v>ATIVIDADES CRIMINAIS</v>
      </c>
      <c r="L6274" s="2">
        <v>1</v>
      </c>
    </row>
    <row r="6275" spans="1:12" ht="15.75" customHeight="1" x14ac:dyDescent="0.25">
      <c r="A6275" t="str">
        <f>CONCATENATE(B6275,C6275,D6275,H6275,I6275,L6275)</f>
        <v>1682019HOMICIDIO161</v>
      </c>
      <c r="B6275" s="2">
        <v>16</v>
      </c>
      <c r="C6275" s="2">
        <v>8</v>
      </c>
      <c r="D6275" s="2">
        <v>2019</v>
      </c>
      <c r="E6275" s="2" t="s">
        <v>13</v>
      </c>
      <c r="F6275" s="2" t="s">
        <v>14</v>
      </c>
      <c r="G6275" s="2" t="s">
        <v>11</v>
      </c>
      <c r="H6275" s="2" t="s">
        <v>12</v>
      </c>
      <c r="I6275" s="2">
        <v>16</v>
      </c>
      <c r="J6275" s="2" t="str">
        <f>VLOOKUP(A6275,'Cor da Pele e Motivacao'!$A$2:$I$11399,6, FALSE)</f>
        <v>NAO INFORMADO</v>
      </c>
      <c r="K6275" s="2" t="str">
        <f>VLOOKUP(A6275,'Cor da Pele e Motivacao'!$A$2:$I$11399,8, FALSE)</f>
        <v>ATIVIDADES CRIMINAIS</v>
      </c>
      <c r="L6275" s="2">
        <v>1</v>
      </c>
    </row>
    <row r="6276" spans="1:12" ht="15.75" customHeight="1" x14ac:dyDescent="0.25">
      <c r="A6276" t="str">
        <f>CONCATENATE(B6276,C6276,D6276,H6276,I6276,L6276)</f>
        <v>1682019HOMICIDIO421</v>
      </c>
      <c r="B6276" s="2">
        <v>16</v>
      </c>
      <c r="C6276" s="2">
        <v>8</v>
      </c>
      <c r="D6276" s="2">
        <v>2019</v>
      </c>
      <c r="E6276" s="2" t="s">
        <v>101</v>
      </c>
      <c r="F6276" s="2" t="s">
        <v>22</v>
      </c>
      <c r="G6276" s="2" t="s">
        <v>11</v>
      </c>
      <c r="H6276" s="2" t="s">
        <v>12</v>
      </c>
      <c r="I6276" s="2">
        <v>42</v>
      </c>
      <c r="J6276" s="2" t="str">
        <f>VLOOKUP(A6276,'Cor da Pele e Motivacao'!$A$2:$I$11399,6, FALSE)</f>
        <v>Parda</v>
      </c>
      <c r="K6276" s="2" t="str">
        <f>VLOOKUP(A6276,'Cor da Pele e Motivacao'!$A$2:$I$11399,8, FALSE)</f>
        <v>VIOLÊNCIA INTERPESSOAL</v>
      </c>
      <c r="L6276" s="2">
        <v>1</v>
      </c>
    </row>
    <row r="6277" spans="1:12" ht="15.75" customHeight="1" x14ac:dyDescent="0.25">
      <c r="A6277" t="str">
        <f>CONCATENATE(B6277,C6277,D6277,H6277,I6277,L6277)</f>
        <v>1682019HOMICIDIO411</v>
      </c>
      <c r="B6277" s="2">
        <v>16</v>
      </c>
      <c r="C6277" s="2">
        <v>8</v>
      </c>
      <c r="D6277" s="2">
        <v>2019</v>
      </c>
      <c r="E6277" s="2" t="s">
        <v>25</v>
      </c>
      <c r="F6277" s="2" t="s">
        <v>25</v>
      </c>
      <c r="G6277" s="2" t="s">
        <v>11</v>
      </c>
      <c r="H6277" s="2" t="s">
        <v>12</v>
      </c>
      <c r="I6277" s="2">
        <v>41</v>
      </c>
      <c r="J6277" s="2" t="str">
        <f>VLOOKUP(A6277,'Cor da Pele e Motivacao'!$A$2:$I$11399,6, FALSE)</f>
        <v>Parda</v>
      </c>
      <c r="K6277" s="2" t="str">
        <f>VLOOKUP(A6277,'Cor da Pele e Motivacao'!$A$2:$I$11399,8, FALSE)</f>
        <v>ATIVIDADES CRIMINAIS</v>
      </c>
      <c r="L6277" s="2">
        <v>1</v>
      </c>
    </row>
    <row r="6278" spans="1:12" ht="15.75" customHeight="1" x14ac:dyDescent="0.25">
      <c r="A6278" t="str">
        <f>CONCATENATE(B6278,C6278,D6278,H6278,I6278,L6278)</f>
        <v>1682019HOMICIDIO421</v>
      </c>
      <c r="B6278" s="2">
        <v>16</v>
      </c>
      <c r="C6278" s="2">
        <v>8</v>
      </c>
      <c r="D6278" s="2">
        <v>2019</v>
      </c>
      <c r="E6278" s="2" t="s">
        <v>25</v>
      </c>
      <c r="F6278" s="2" t="s">
        <v>25</v>
      </c>
      <c r="G6278" s="2" t="s">
        <v>11</v>
      </c>
      <c r="H6278" s="2" t="s">
        <v>12</v>
      </c>
      <c r="I6278" s="2">
        <v>42</v>
      </c>
      <c r="J6278" s="2" t="str">
        <f>VLOOKUP(A6278,'Cor da Pele e Motivacao'!$A$2:$I$11399,6, FALSE)</f>
        <v>Parda</v>
      </c>
      <c r="K6278" s="2" t="str">
        <f>VLOOKUP(A6278,'Cor da Pele e Motivacao'!$A$2:$I$11399,8, FALSE)</f>
        <v>VIOLÊNCIA INTERPESSOAL</v>
      </c>
      <c r="L6278" s="2">
        <v>1</v>
      </c>
    </row>
    <row r="6279" spans="1:12" ht="15.75" customHeight="1" x14ac:dyDescent="0.25">
      <c r="A6279" t="str">
        <f>CONCATENATE(B6279,C6279,D6279,H6279,I6279,L6279)</f>
        <v>1782019HOMICIDIO231</v>
      </c>
      <c r="B6279" s="2">
        <v>17</v>
      </c>
      <c r="C6279" s="2">
        <v>8</v>
      </c>
      <c r="D6279" s="2">
        <v>2019</v>
      </c>
      <c r="E6279" s="2" t="s">
        <v>31</v>
      </c>
      <c r="F6279" s="2" t="s">
        <v>16</v>
      </c>
      <c r="G6279" s="2" t="s">
        <v>11</v>
      </c>
      <c r="H6279" s="2" t="s">
        <v>12</v>
      </c>
      <c r="I6279" s="2">
        <v>23</v>
      </c>
      <c r="J6279" s="2" t="str">
        <f>VLOOKUP(A6279,'Cor da Pele e Motivacao'!$A$2:$I$11399,6, FALSE)</f>
        <v>Parda</v>
      </c>
      <c r="K6279" s="2" t="str">
        <f>VLOOKUP(A6279,'Cor da Pele e Motivacao'!$A$2:$I$11399,8, FALSE)</f>
        <v>VIOLÊNCIA INTERPESSOAL</v>
      </c>
      <c r="L6279" s="2">
        <v>1</v>
      </c>
    </row>
    <row r="6280" spans="1:12" ht="15.75" customHeight="1" x14ac:dyDescent="0.25">
      <c r="A6280" t="str">
        <f>CONCATENATE(B6280,C6280,D6280,H6280,I6280,L6280)</f>
        <v>1782019HOMICIDIO291</v>
      </c>
      <c r="B6280" s="2">
        <v>17</v>
      </c>
      <c r="C6280" s="2">
        <v>8</v>
      </c>
      <c r="D6280" s="2">
        <v>2019</v>
      </c>
      <c r="E6280" s="2" t="s">
        <v>13</v>
      </c>
      <c r="F6280" s="2" t="s">
        <v>14</v>
      </c>
      <c r="G6280" s="2" t="s">
        <v>11</v>
      </c>
      <c r="H6280" s="2" t="s">
        <v>12</v>
      </c>
      <c r="I6280" s="2">
        <v>29</v>
      </c>
      <c r="J6280" s="2" t="str">
        <f>VLOOKUP(A6280,'Cor da Pele e Motivacao'!$A$2:$I$11399,6, FALSE)</f>
        <v>Parda</v>
      </c>
      <c r="K6280" s="2" t="str">
        <f>VLOOKUP(A6280,'Cor da Pele e Motivacao'!$A$2:$I$11399,8, FALSE)</f>
        <v>ATIVIDADES CRIMINAIS</v>
      </c>
      <c r="L6280" s="2">
        <v>1</v>
      </c>
    </row>
    <row r="6281" spans="1:12" ht="15.75" customHeight="1" x14ac:dyDescent="0.25">
      <c r="A6281" t="str">
        <f>CONCATENATE(B6281,C6281,D6281,H6281,I6281,L6281)</f>
        <v>1782019HOMICIDIO191</v>
      </c>
      <c r="B6281" s="2">
        <v>17</v>
      </c>
      <c r="C6281" s="2">
        <v>8</v>
      </c>
      <c r="D6281" s="2">
        <v>2019</v>
      </c>
      <c r="E6281" s="2" t="s">
        <v>15</v>
      </c>
      <c r="F6281" s="2" t="s">
        <v>16</v>
      </c>
      <c r="G6281" s="2" t="s">
        <v>11</v>
      </c>
      <c r="H6281" s="2" t="s">
        <v>12</v>
      </c>
      <c r="I6281" s="2">
        <v>19</v>
      </c>
      <c r="J6281" s="2" t="str">
        <f>VLOOKUP(A6281,'Cor da Pele e Motivacao'!$A$2:$I$11399,6, FALSE)</f>
        <v>Parda</v>
      </c>
      <c r="K6281" s="2" t="str">
        <f>VLOOKUP(A6281,'Cor da Pele e Motivacao'!$A$2:$I$11399,8, FALSE)</f>
        <v>ATIVIDADES CRIMINAIS</v>
      </c>
      <c r="L6281" s="2">
        <v>1</v>
      </c>
    </row>
    <row r="6282" spans="1:12" ht="15.75" customHeight="1" x14ac:dyDescent="0.25">
      <c r="A6282" t="str">
        <f>CONCATENATE(B6282,C6282,D6282,H6282,I6282,L6282)</f>
        <v>1782019HOMICIDIO401</v>
      </c>
      <c r="B6282" s="2">
        <v>17</v>
      </c>
      <c r="C6282" s="2">
        <v>8</v>
      </c>
      <c r="D6282" s="2">
        <v>2019</v>
      </c>
      <c r="E6282" s="2" t="s">
        <v>15</v>
      </c>
      <c r="F6282" s="2" t="s">
        <v>16</v>
      </c>
      <c r="G6282" s="2" t="s">
        <v>11</v>
      </c>
      <c r="H6282" s="2" t="s">
        <v>12</v>
      </c>
      <c r="I6282" s="2">
        <v>40</v>
      </c>
      <c r="J6282" s="2" t="str">
        <f>VLOOKUP(A6282,'Cor da Pele e Motivacao'!$A$2:$I$11399,6, FALSE)</f>
        <v>Branca</v>
      </c>
      <c r="K6282" s="2" t="str">
        <f>VLOOKUP(A6282,'Cor da Pele e Motivacao'!$A$2:$I$11399,8, FALSE)</f>
        <v>ATIVIDADES CRIMINAIS</v>
      </c>
      <c r="L6282" s="2">
        <v>1</v>
      </c>
    </row>
    <row r="6283" spans="1:12" ht="15.75" customHeight="1" x14ac:dyDescent="0.25">
      <c r="A6283" t="str">
        <f>CONCATENATE(B6283,C6283,D6283,H6283,I6283,L6283)</f>
        <v>1782019HOMICIDIO291</v>
      </c>
      <c r="B6283" s="2">
        <v>17</v>
      </c>
      <c r="C6283" s="2">
        <v>8</v>
      </c>
      <c r="D6283" s="2">
        <v>2019</v>
      </c>
      <c r="E6283" s="2" t="s">
        <v>177</v>
      </c>
      <c r="F6283" s="2" t="s">
        <v>22</v>
      </c>
      <c r="G6283" s="2" t="s">
        <v>11</v>
      </c>
      <c r="H6283" s="2" t="s">
        <v>12</v>
      </c>
      <c r="I6283" s="2">
        <v>29</v>
      </c>
      <c r="J6283" s="2" t="str">
        <f>VLOOKUP(A6283,'Cor da Pele e Motivacao'!$A$2:$I$11399,6, FALSE)</f>
        <v>Parda</v>
      </c>
      <c r="K6283" s="2" t="str">
        <f>VLOOKUP(A6283,'Cor da Pele e Motivacao'!$A$2:$I$11399,8, FALSE)</f>
        <v>ATIVIDADES CRIMINAIS</v>
      </c>
      <c r="L6283" s="2">
        <v>1</v>
      </c>
    </row>
    <row r="6284" spans="1:12" ht="15.75" customHeight="1" x14ac:dyDescent="0.25">
      <c r="A6284" t="str">
        <f>CONCATENATE(B6284,C6284,D6284,H6284,I6284,L6284)</f>
        <v>1782019HOMICIDIO361</v>
      </c>
      <c r="B6284" s="2">
        <v>17</v>
      </c>
      <c r="C6284" s="2">
        <v>8</v>
      </c>
      <c r="D6284" s="2">
        <v>2019</v>
      </c>
      <c r="E6284" s="2" t="s">
        <v>18</v>
      </c>
      <c r="F6284" s="2" t="s">
        <v>16</v>
      </c>
      <c r="G6284" s="2" t="s">
        <v>11</v>
      </c>
      <c r="H6284" s="2" t="s">
        <v>12</v>
      </c>
      <c r="I6284" s="2">
        <v>36</v>
      </c>
      <c r="J6284" s="2" t="str">
        <f>VLOOKUP(A6284,'Cor da Pele e Motivacao'!$A$2:$I$11399,6, FALSE)</f>
        <v>Parda</v>
      </c>
      <c r="K6284" s="2" t="str">
        <f>VLOOKUP(A6284,'Cor da Pele e Motivacao'!$A$2:$I$11399,8, FALSE)</f>
        <v>ATIVIDADES CRIMINAIS</v>
      </c>
      <c r="L6284" s="2">
        <v>1</v>
      </c>
    </row>
    <row r="6285" spans="1:12" ht="15.75" customHeight="1" x14ac:dyDescent="0.25">
      <c r="A6285" t="str">
        <f>CONCATENATE(B6285,C6285,D6285,H6285,I6285,L6285)</f>
        <v>1782019HOMICIDIO341</v>
      </c>
      <c r="B6285" s="2">
        <v>17</v>
      </c>
      <c r="C6285" s="2">
        <v>8</v>
      </c>
      <c r="D6285" s="2">
        <v>2019</v>
      </c>
      <c r="E6285" s="2" t="s">
        <v>19</v>
      </c>
      <c r="F6285" s="2" t="s">
        <v>14</v>
      </c>
      <c r="G6285" s="2" t="s">
        <v>11</v>
      </c>
      <c r="H6285" s="2" t="s">
        <v>12</v>
      </c>
      <c r="I6285" s="2">
        <v>34</v>
      </c>
      <c r="J6285" s="2" t="str">
        <f>VLOOKUP(A6285,'Cor da Pele e Motivacao'!$A$2:$I$11399,6, FALSE)</f>
        <v>Branca</v>
      </c>
      <c r="K6285" s="2" t="str">
        <f>VLOOKUP(A6285,'Cor da Pele e Motivacao'!$A$2:$I$11399,8, FALSE)</f>
        <v>ATIVIDADES CRIMINAIS</v>
      </c>
      <c r="L6285" s="2">
        <v>1</v>
      </c>
    </row>
    <row r="6286" spans="1:12" ht="15.75" customHeight="1" x14ac:dyDescent="0.25">
      <c r="A6286" t="str">
        <f>CONCATENATE(B6286,C6286,D6286,H6286,I6286,L6286)</f>
        <v>1782019HOMICIDIO201</v>
      </c>
      <c r="B6286" s="2">
        <v>17</v>
      </c>
      <c r="C6286" s="2">
        <v>8</v>
      </c>
      <c r="D6286" s="2">
        <v>2019</v>
      </c>
      <c r="E6286" s="2" t="s">
        <v>78</v>
      </c>
      <c r="F6286" s="2" t="s">
        <v>14</v>
      </c>
      <c r="G6286" s="2" t="s">
        <v>11</v>
      </c>
      <c r="H6286" s="2" t="s">
        <v>12</v>
      </c>
      <c r="I6286" s="2">
        <v>20</v>
      </c>
      <c r="J6286" s="2" t="str">
        <f>VLOOKUP(A6286,'Cor da Pele e Motivacao'!$A$2:$I$11399,6, FALSE)</f>
        <v>Parda</v>
      </c>
      <c r="K6286" s="2" t="str">
        <f>VLOOKUP(A6286,'Cor da Pele e Motivacao'!$A$2:$I$11399,8, FALSE)</f>
        <v>ATIVIDADES CRIMINAIS</v>
      </c>
      <c r="L6286" s="2">
        <v>1</v>
      </c>
    </row>
    <row r="6287" spans="1:12" ht="15.75" customHeight="1" x14ac:dyDescent="0.25">
      <c r="A6287" t="str">
        <f>CONCATENATE(B6287,C6287,D6287,H6287,I6287,L6287)</f>
        <v>1782019HOMICIDIO181</v>
      </c>
      <c r="B6287" s="2">
        <v>17</v>
      </c>
      <c r="C6287" s="2">
        <v>8</v>
      </c>
      <c r="D6287" s="2">
        <v>2019</v>
      </c>
      <c r="E6287" s="2" t="s">
        <v>20</v>
      </c>
      <c r="F6287" s="2" t="s">
        <v>14</v>
      </c>
      <c r="G6287" s="2" t="s">
        <v>11</v>
      </c>
      <c r="H6287" s="2" t="s">
        <v>12</v>
      </c>
      <c r="I6287" s="2">
        <v>18</v>
      </c>
      <c r="J6287" s="2" t="str">
        <f>VLOOKUP(A6287,'Cor da Pele e Motivacao'!$A$2:$I$11399,6, FALSE)</f>
        <v>Parda</v>
      </c>
      <c r="K6287" s="2" t="str">
        <f>VLOOKUP(A6287,'Cor da Pele e Motivacao'!$A$2:$I$11399,8, FALSE)</f>
        <v>ATIVIDADES CRIMINAIS</v>
      </c>
      <c r="L6287" s="2">
        <v>1</v>
      </c>
    </row>
    <row r="6288" spans="1:12" ht="15.75" customHeight="1" x14ac:dyDescent="0.25">
      <c r="A6288" t="str">
        <f>CONCATENATE(B6288,C6288,D6288,H6288,I6288,L6288)</f>
        <v>1782019HOMICIDIO211</v>
      </c>
      <c r="B6288" s="2">
        <v>17</v>
      </c>
      <c r="C6288" s="2">
        <v>8</v>
      </c>
      <c r="D6288" s="2">
        <v>2019</v>
      </c>
      <c r="E6288" s="2" t="s">
        <v>20</v>
      </c>
      <c r="F6288" s="2" t="s">
        <v>14</v>
      </c>
      <c r="G6288" s="2" t="s">
        <v>11</v>
      </c>
      <c r="H6288" s="2" t="s">
        <v>12</v>
      </c>
      <c r="I6288" s="2">
        <v>21</v>
      </c>
      <c r="J6288" s="2" t="str">
        <f>VLOOKUP(A6288,'Cor da Pele e Motivacao'!$A$2:$I$11399,6, FALSE)</f>
        <v>Parda</v>
      </c>
      <c r="K6288" s="2" t="str">
        <f>VLOOKUP(A6288,'Cor da Pele e Motivacao'!$A$2:$I$11399,8, FALSE)</f>
        <v>ATIVIDADES CRIMINAIS</v>
      </c>
      <c r="L6288" s="2">
        <v>1</v>
      </c>
    </row>
    <row r="6289" spans="1:12" ht="15.75" customHeight="1" x14ac:dyDescent="0.25">
      <c r="A6289" t="str">
        <f>CONCATENATE(B6289,C6289,D6289,H6289,I6289,L6289)</f>
        <v>1782019HOMICIDIO261</v>
      </c>
      <c r="B6289" s="2">
        <v>17</v>
      </c>
      <c r="C6289" s="2">
        <v>8</v>
      </c>
      <c r="D6289" s="2">
        <v>2019</v>
      </c>
      <c r="E6289" s="2" t="s">
        <v>20</v>
      </c>
      <c r="F6289" s="2" t="s">
        <v>14</v>
      </c>
      <c r="G6289" s="2" t="s">
        <v>11</v>
      </c>
      <c r="H6289" s="2" t="s">
        <v>12</v>
      </c>
      <c r="I6289" s="2">
        <v>26</v>
      </c>
      <c r="J6289" s="2" t="str">
        <f>VLOOKUP(A6289,'Cor da Pele e Motivacao'!$A$2:$I$11399,6, FALSE)</f>
        <v>Parda</v>
      </c>
      <c r="K6289" s="2" t="str">
        <f>VLOOKUP(A6289,'Cor da Pele e Motivacao'!$A$2:$I$11399,8, FALSE)</f>
        <v>ATIVIDADES CRIMINAIS</v>
      </c>
      <c r="L6289" s="2">
        <v>1</v>
      </c>
    </row>
    <row r="6290" spans="1:12" ht="15.75" customHeight="1" x14ac:dyDescent="0.25">
      <c r="A6290" t="str">
        <f>CONCATENATE(B6290,C6290,D6290,H6290,I6290,L6290)</f>
        <v>1782019HOMICIDIO151</v>
      </c>
      <c r="B6290" s="2">
        <v>17</v>
      </c>
      <c r="C6290" s="2">
        <v>8</v>
      </c>
      <c r="D6290" s="2">
        <v>2019</v>
      </c>
      <c r="E6290" s="2" t="s">
        <v>27</v>
      </c>
      <c r="F6290" s="2" t="s">
        <v>14</v>
      </c>
      <c r="G6290" s="2" t="s">
        <v>11</v>
      </c>
      <c r="H6290" s="2" t="s">
        <v>12</v>
      </c>
      <c r="I6290" s="2">
        <v>15</v>
      </c>
      <c r="J6290" s="2" t="str">
        <f>VLOOKUP(A6290,'Cor da Pele e Motivacao'!$A$2:$I$11399,6, FALSE)</f>
        <v>Parda</v>
      </c>
      <c r="K6290" s="2" t="str">
        <f>VLOOKUP(A6290,'Cor da Pele e Motivacao'!$A$2:$I$11399,8, FALSE)</f>
        <v>EXCLUDENTE DE ILICITUDE</v>
      </c>
      <c r="L6290" s="2">
        <v>1</v>
      </c>
    </row>
    <row r="6291" spans="1:12" ht="15.75" customHeight="1" x14ac:dyDescent="0.25">
      <c r="A6291" t="str">
        <f>CONCATENATE(B6291,C6291,D6291,H6291,I6291,L6291)</f>
        <v>1882019HOMICIDIO221</v>
      </c>
      <c r="B6291" s="2">
        <v>18</v>
      </c>
      <c r="C6291" s="2">
        <v>8</v>
      </c>
      <c r="D6291" s="2">
        <v>2019</v>
      </c>
      <c r="E6291" s="2" t="s">
        <v>30</v>
      </c>
      <c r="F6291" s="2" t="s">
        <v>10</v>
      </c>
      <c r="G6291" s="2" t="s">
        <v>11</v>
      </c>
      <c r="H6291" s="2" t="s">
        <v>12</v>
      </c>
      <c r="I6291" s="2">
        <v>22</v>
      </c>
      <c r="J6291" s="2" t="str">
        <f>VLOOKUP(A6291,'Cor da Pele e Motivacao'!$A$2:$I$11399,6, FALSE)</f>
        <v>Parda</v>
      </c>
      <c r="K6291" s="2" t="str">
        <f>VLOOKUP(A6291,'Cor da Pele e Motivacao'!$A$2:$I$11399,8, FALSE)</f>
        <v>VIOLÊNCIA INTERPESSOAL</v>
      </c>
      <c r="L6291" s="2">
        <v>1</v>
      </c>
    </row>
    <row r="6292" spans="1:12" ht="15.75" customHeight="1" x14ac:dyDescent="0.25">
      <c r="A6292" t="str">
        <f>CONCATENATE(B6292,C6292,D6292,H6292,I6292,L6292)</f>
        <v>1882019HOMICIDIO261</v>
      </c>
      <c r="B6292" s="2">
        <v>18</v>
      </c>
      <c r="C6292" s="2">
        <v>8</v>
      </c>
      <c r="D6292" s="2">
        <v>2019</v>
      </c>
      <c r="E6292" s="2" t="s">
        <v>76</v>
      </c>
      <c r="F6292" s="2" t="s">
        <v>16</v>
      </c>
      <c r="G6292" s="2" t="s">
        <v>11</v>
      </c>
      <c r="H6292" s="2" t="s">
        <v>12</v>
      </c>
      <c r="I6292" s="2">
        <v>26</v>
      </c>
      <c r="J6292" s="2" t="str">
        <f>VLOOKUP(A6292,'Cor da Pele e Motivacao'!$A$2:$I$11399,6, FALSE)</f>
        <v>Parda</v>
      </c>
      <c r="K6292" s="2" t="str">
        <f>VLOOKUP(A6292,'Cor da Pele e Motivacao'!$A$2:$I$11399,8, FALSE)</f>
        <v>ATIVIDADES CRIMINAIS</v>
      </c>
      <c r="L6292" s="2">
        <v>1</v>
      </c>
    </row>
    <row r="6293" spans="1:12" ht="15.75" customHeight="1" x14ac:dyDescent="0.25">
      <c r="A6293" t="str">
        <f>CONCATENATE(B6293,C6293,D6293,H6293,I6293,L6293)</f>
        <v>1882019HOMICIDIO251</v>
      </c>
      <c r="B6293" s="2">
        <v>18</v>
      </c>
      <c r="C6293" s="2">
        <v>8</v>
      </c>
      <c r="D6293" s="2">
        <v>2019</v>
      </c>
      <c r="E6293" s="2" t="s">
        <v>110</v>
      </c>
      <c r="F6293" s="2" t="s">
        <v>16</v>
      </c>
      <c r="G6293" s="2" t="s">
        <v>11</v>
      </c>
      <c r="H6293" s="2" t="s">
        <v>12</v>
      </c>
      <c r="I6293" s="2">
        <v>25</v>
      </c>
      <c r="J6293" s="2" t="str">
        <f>VLOOKUP(A6293,'Cor da Pele e Motivacao'!$A$2:$I$11399,6, FALSE)</f>
        <v>Parda</v>
      </c>
      <c r="K6293" s="2" t="str">
        <f>VLOOKUP(A6293,'Cor da Pele e Motivacao'!$A$2:$I$11399,8, FALSE)</f>
        <v>A DEFINIR</v>
      </c>
      <c r="L6293" s="2">
        <v>1</v>
      </c>
    </row>
    <row r="6294" spans="1:12" ht="15.75" customHeight="1" x14ac:dyDescent="0.25">
      <c r="A6294" t="str">
        <f>CONCATENATE(B6294,C6294,D6294,H6294,I6294,L6294)</f>
        <v>1882019HOMICIDIO161</v>
      </c>
      <c r="B6294" s="2">
        <v>18</v>
      </c>
      <c r="C6294" s="2">
        <v>8</v>
      </c>
      <c r="D6294" s="2">
        <v>2019</v>
      </c>
      <c r="E6294" s="2" t="s">
        <v>18</v>
      </c>
      <c r="F6294" s="2" t="s">
        <v>16</v>
      </c>
      <c r="G6294" s="2" t="s">
        <v>11</v>
      </c>
      <c r="H6294" s="2" t="s">
        <v>12</v>
      </c>
      <c r="I6294" s="2">
        <v>16</v>
      </c>
      <c r="J6294" s="2" t="str">
        <f>VLOOKUP(A6294,'Cor da Pele e Motivacao'!$A$2:$I$11399,6, FALSE)</f>
        <v>Parda</v>
      </c>
      <c r="K6294" s="2" t="str">
        <f>VLOOKUP(A6294,'Cor da Pele e Motivacao'!$A$2:$I$11399,8, FALSE)</f>
        <v>ATIVIDADES CRIMINAIS</v>
      </c>
      <c r="L6294" s="2">
        <v>1</v>
      </c>
    </row>
    <row r="6295" spans="1:12" ht="15.75" customHeight="1" x14ac:dyDescent="0.25">
      <c r="A6295" t="str">
        <f>CONCATENATE(B6295,C6295,D6295,H6295,I6295,L6295)</f>
        <v>1882019HOMICIDIO191</v>
      </c>
      <c r="B6295" s="2">
        <v>18</v>
      </c>
      <c r="C6295" s="2">
        <v>8</v>
      </c>
      <c r="D6295" s="2">
        <v>2019</v>
      </c>
      <c r="E6295" s="2" t="s">
        <v>19</v>
      </c>
      <c r="F6295" s="2" t="s">
        <v>14</v>
      </c>
      <c r="G6295" s="2" t="s">
        <v>11</v>
      </c>
      <c r="H6295" s="2" t="s">
        <v>12</v>
      </c>
      <c r="I6295" s="2">
        <v>19</v>
      </c>
      <c r="J6295" s="2" t="str">
        <f>VLOOKUP(A6295,'Cor da Pele e Motivacao'!$A$2:$I$11399,6, FALSE)</f>
        <v>Parda</v>
      </c>
      <c r="K6295" s="2" t="str">
        <f>VLOOKUP(A6295,'Cor da Pele e Motivacao'!$A$2:$I$11399,8, FALSE)</f>
        <v>ATIVIDADES CRIMINAIS</v>
      </c>
      <c r="L6295" s="2">
        <v>1</v>
      </c>
    </row>
    <row r="6296" spans="1:12" ht="15.75" customHeight="1" x14ac:dyDescent="0.25">
      <c r="A6296" t="str">
        <f>CONCATENATE(B6296,C6296,D6296,H6296,I6296,L6296)</f>
        <v>1882019HOMICIDIO271</v>
      </c>
      <c r="B6296" s="2">
        <v>18</v>
      </c>
      <c r="C6296" s="2">
        <v>8</v>
      </c>
      <c r="D6296" s="2">
        <v>2019</v>
      </c>
      <c r="E6296" s="2" t="s">
        <v>19</v>
      </c>
      <c r="F6296" s="2" t="s">
        <v>14</v>
      </c>
      <c r="G6296" s="2" t="s">
        <v>11</v>
      </c>
      <c r="H6296" s="2" t="s">
        <v>12</v>
      </c>
      <c r="I6296" s="2">
        <v>27</v>
      </c>
      <c r="J6296" s="2" t="str">
        <f>VLOOKUP(A6296,'Cor da Pele e Motivacao'!$A$2:$I$11399,6, FALSE)</f>
        <v>Parda</v>
      </c>
      <c r="K6296" s="2" t="str">
        <f>VLOOKUP(A6296,'Cor da Pele e Motivacao'!$A$2:$I$11399,8, FALSE)</f>
        <v>EXCLUDENTE DE ILICITUDE</v>
      </c>
      <c r="L6296" s="2">
        <v>1</v>
      </c>
    </row>
    <row r="6297" spans="1:12" ht="15.75" customHeight="1" x14ac:dyDescent="0.25">
      <c r="A6297" t="str">
        <f>CONCATENATE(B6297,C6297,D6297,H6297,I6297,L6297)</f>
        <v>1882019HOMICIDIO691</v>
      </c>
      <c r="B6297" s="2">
        <v>18</v>
      </c>
      <c r="C6297" s="2">
        <v>8</v>
      </c>
      <c r="D6297" s="2">
        <v>2019</v>
      </c>
      <c r="E6297" s="2" t="s">
        <v>173</v>
      </c>
      <c r="F6297" s="2" t="s">
        <v>10</v>
      </c>
      <c r="G6297" s="2" t="s">
        <v>11</v>
      </c>
      <c r="H6297" s="2" t="s">
        <v>12</v>
      </c>
      <c r="I6297" s="2">
        <v>69</v>
      </c>
      <c r="J6297" s="2" t="str">
        <f>VLOOKUP(A6297,'Cor da Pele e Motivacao'!$A$2:$I$11399,6, FALSE)</f>
        <v>Parda</v>
      </c>
      <c r="K6297" s="2" t="str">
        <f>VLOOKUP(A6297,'Cor da Pele e Motivacao'!$A$2:$I$11399,8, FALSE)</f>
        <v>VIOLÊNCIA INTERPESSOAL</v>
      </c>
      <c r="L6297" s="2">
        <v>1</v>
      </c>
    </row>
    <row r="6298" spans="1:12" ht="15.75" customHeight="1" x14ac:dyDescent="0.25">
      <c r="A6298" t="str">
        <f>CONCATENATE(B6298,C6298,D6298,H6298,I6298,L6298)</f>
        <v>1882019HOMICIDIO201</v>
      </c>
      <c r="B6298" s="2">
        <v>18</v>
      </c>
      <c r="C6298" s="2">
        <v>8</v>
      </c>
      <c r="D6298" s="2">
        <v>2019</v>
      </c>
      <c r="E6298" s="2" t="s">
        <v>20</v>
      </c>
      <c r="F6298" s="2" t="s">
        <v>14</v>
      </c>
      <c r="G6298" s="2" t="s">
        <v>11</v>
      </c>
      <c r="H6298" s="2" t="s">
        <v>12</v>
      </c>
      <c r="I6298" s="2">
        <v>20</v>
      </c>
      <c r="J6298" s="2" t="str">
        <f>VLOOKUP(A6298,'Cor da Pele e Motivacao'!$A$2:$I$11399,6, FALSE)</f>
        <v>Parda</v>
      </c>
      <c r="K6298" s="2" t="str">
        <f>VLOOKUP(A6298,'Cor da Pele e Motivacao'!$A$2:$I$11399,8, FALSE)</f>
        <v>VIOLÊNCIA INTERPESSOAL</v>
      </c>
      <c r="L6298" s="2">
        <v>1</v>
      </c>
    </row>
    <row r="6299" spans="1:12" ht="15.75" customHeight="1" x14ac:dyDescent="0.25">
      <c r="A6299" t="str">
        <f>CONCATENATE(B6299,C6299,D6299,H6299,I6299,L6299)</f>
        <v>1882019HOMICIDIO251</v>
      </c>
      <c r="B6299" s="2">
        <v>18</v>
      </c>
      <c r="C6299" s="2">
        <v>8</v>
      </c>
      <c r="D6299" s="2">
        <v>2019</v>
      </c>
      <c r="E6299" s="2" t="s">
        <v>36</v>
      </c>
      <c r="F6299" s="2" t="s">
        <v>14</v>
      </c>
      <c r="G6299" s="2" t="s">
        <v>28</v>
      </c>
      <c r="H6299" s="2" t="s">
        <v>12</v>
      </c>
      <c r="I6299" s="2">
        <v>25</v>
      </c>
      <c r="J6299" s="2" t="str">
        <f>VLOOKUP(A6299,'Cor da Pele e Motivacao'!$A$2:$I$11399,6, FALSE)</f>
        <v>Parda</v>
      </c>
      <c r="K6299" s="2" t="str">
        <f>VLOOKUP(A6299,'Cor da Pele e Motivacao'!$A$2:$I$11399,8, FALSE)</f>
        <v>A DEFINIR</v>
      </c>
      <c r="L6299" s="2">
        <v>1</v>
      </c>
    </row>
    <row r="6300" spans="1:12" ht="15.75" customHeight="1" x14ac:dyDescent="0.25">
      <c r="A6300" t="str">
        <f>CONCATENATE(B6300,C6300,D6300,H6300,I6300,L6300)</f>
        <v>1882019HOMICIDIO261</v>
      </c>
      <c r="B6300" s="2">
        <v>18</v>
      </c>
      <c r="C6300" s="2">
        <v>8</v>
      </c>
      <c r="D6300" s="2">
        <v>2019</v>
      </c>
      <c r="E6300" s="2" t="s">
        <v>25</v>
      </c>
      <c r="F6300" s="2" t="s">
        <v>25</v>
      </c>
      <c r="G6300" s="2" t="s">
        <v>11</v>
      </c>
      <c r="H6300" s="2" t="s">
        <v>12</v>
      </c>
      <c r="I6300" s="2">
        <v>26</v>
      </c>
      <c r="J6300" s="2" t="str">
        <f>VLOOKUP(A6300,'Cor da Pele e Motivacao'!$A$2:$I$11399,6, FALSE)</f>
        <v>Parda</v>
      </c>
      <c r="K6300" s="2" t="str">
        <f>VLOOKUP(A6300,'Cor da Pele e Motivacao'!$A$2:$I$11399,8, FALSE)</f>
        <v>ATIVIDADES CRIMINAIS</v>
      </c>
      <c r="L6300" s="2">
        <v>1</v>
      </c>
    </row>
    <row r="6301" spans="1:12" ht="15.75" customHeight="1" x14ac:dyDescent="0.25">
      <c r="A6301" t="str">
        <f>CONCATENATE(B6301,C6301,D6301,H6301,I6301,L6301)</f>
        <v>1882019HOMICIDIO171</v>
      </c>
      <c r="B6301" s="2">
        <v>18</v>
      </c>
      <c r="C6301" s="2">
        <v>8</v>
      </c>
      <c r="D6301" s="2">
        <v>2019</v>
      </c>
      <c r="E6301" s="2" t="s">
        <v>120</v>
      </c>
      <c r="F6301" s="2" t="s">
        <v>16</v>
      </c>
      <c r="G6301" s="2" t="s">
        <v>11</v>
      </c>
      <c r="H6301" s="2" t="s">
        <v>12</v>
      </c>
      <c r="I6301" s="2">
        <v>17</v>
      </c>
      <c r="J6301" s="2" t="str">
        <f>VLOOKUP(A6301,'Cor da Pele e Motivacao'!$A$2:$I$11399,6, FALSE)</f>
        <v>Parda</v>
      </c>
      <c r="K6301" s="2" t="str">
        <f>VLOOKUP(A6301,'Cor da Pele e Motivacao'!$A$2:$I$11399,8, FALSE)</f>
        <v>ATIVIDADES CRIMINAIS</v>
      </c>
      <c r="L6301" s="2">
        <v>1</v>
      </c>
    </row>
    <row r="6302" spans="1:12" ht="15.75" customHeight="1" x14ac:dyDescent="0.25">
      <c r="A6302" t="str">
        <f>CONCATENATE(B6302,C6302,D6302,H6302,I6302,L6302)</f>
        <v>1882019HOMICIDIO221</v>
      </c>
      <c r="B6302" s="2">
        <v>18</v>
      </c>
      <c r="C6302" s="2">
        <v>8</v>
      </c>
      <c r="D6302" s="2">
        <v>2019</v>
      </c>
      <c r="E6302" s="2" t="s">
        <v>47</v>
      </c>
      <c r="F6302" s="2" t="s">
        <v>16</v>
      </c>
      <c r="G6302" s="2" t="s">
        <v>11</v>
      </c>
      <c r="H6302" s="2" t="s">
        <v>12</v>
      </c>
      <c r="I6302" s="2">
        <v>22</v>
      </c>
      <c r="J6302" s="2" t="str">
        <f>VLOOKUP(A6302,'Cor da Pele e Motivacao'!$A$2:$I$11399,6, FALSE)</f>
        <v>Parda</v>
      </c>
      <c r="K6302" s="2" t="str">
        <f>VLOOKUP(A6302,'Cor da Pele e Motivacao'!$A$2:$I$11399,8, FALSE)</f>
        <v>VIOLÊNCIA INTERPESSOAL</v>
      </c>
      <c r="L6302" s="2">
        <v>1</v>
      </c>
    </row>
    <row r="6303" spans="1:12" ht="15.75" customHeight="1" x14ac:dyDescent="0.25">
      <c r="A6303" t="str">
        <f>CONCATENATE(B6303,C6303,D6303,H6303,I6303,L6303)</f>
        <v>1882019HOMICIDIO221</v>
      </c>
      <c r="B6303" s="2">
        <v>18</v>
      </c>
      <c r="C6303" s="2">
        <v>8</v>
      </c>
      <c r="D6303" s="2">
        <v>2019</v>
      </c>
      <c r="E6303" s="2" t="s">
        <v>38</v>
      </c>
      <c r="F6303" s="2" t="s">
        <v>22</v>
      </c>
      <c r="G6303" s="2" t="s">
        <v>11</v>
      </c>
      <c r="H6303" s="2" t="s">
        <v>12</v>
      </c>
      <c r="I6303" s="2">
        <v>22</v>
      </c>
      <c r="J6303" s="2" t="str">
        <f>VLOOKUP(A6303,'Cor da Pele e Motivacao'!$A$2:$I$11399,6, FALSE)</f>
        <v>Parda</v>
      </c>
      <c r="K6303" s="2" t="str">
        <f>VLOOKUP(A6303,'Cor da Pele e Motivacao'!$A$2:$I$11399,8, FALSE)</f>
        <v>VIOLÊNCIA INTERPESSOAL</v>
      </c>
      <c r="L6303" s="2">
        <v>1</v>
      </c>
    </row>
    <row r="6304" spans="1:12" ht="15.75" customHeight="1" x14ac:dyDescent="0.25">
      <c r="A6304" t="str">
        <f>CONCATENATE(B6304,C6304,D6304,H6304,I6304,L6304)</f>
        <v>1982019HOMICIDIO181</v>
      </c>
      <c r="B6304" s="2">
        <v>19</v>
      </c>
      <c r="C6304" s="2">
        <v>8</v>
      </c>
      <c r="D6304" s="2">
        <v>2019</v>
      </c>
      <c r="E6304" s="2" t="s">
        <v>78</v>
      </c>
      <c r="F6304" s="2" t="s">
        <v>14</v>
      </c>
      <c r="G6304" s="2" t="s">
        <v>11</v>
      </c>
      <c r="H6304" s="2" t="s">
        <v>12</v>
      </c>
      <c r="I6304" s="2">
        <v>18</v>
      </c>
      <c r="J6304" s="2" t="str">
        <f>VLOOKUP(A6304,'Cor da Pele e Motivacao'!$A$2:$I$11399,6, FALSE)</f>
        <v>Parda</v>
      </c>
      <c r="K6304" s="2" t="str">
        <f>VLOOKUP(A6304,'Cor da Pele e Motivacao'!$A$2:$I$11399,8, FALSE)</f>
        <v>EXCLUDENTE DE ILICITUDE</v>
      </c>
      <c r="L6304" s="2">
        <v>1</v>
      </c>
    </row>
    <row r="6305" spans="1:12" ht="15.75" customHeight="1" x14ac:dyDescent="0.25">
      <c r="A6305" t="str">
        <f>CONCATENATE(B6305,C6305,D6305,H6305,I6305,L6305)</f>
        <v>1982019HOMICIDIO441</v>
      </c>
      <c r="B6305" s="2">
        <v>19</v>
      </c>
      <c r="C6305" s="2">
        <v>8</v>
      </c>
      <c r="D6305" s="2">
        <v>2019</v>
      </c>
      <c r="E6305" s="2" t="s">
        <v>23</v>
      </c>
      <c r="F6305" s="2" t="s">
        <v>14</v>
      </c>
      <c r="G6305" s="2" t="s">
        <v>28</v>
      </c>
      <c r="H6305" s="2" t="s">
        <v>12</v>
      </c>
      <c r="I6305" s="2">
        <v>44</v>
      </c>
      <c r="J6305" s="2" t="str">
        <f>VLOOKUP(A6305,'Cor da Pele e Motivacao'!$A$2:$I$11399,6, FALSE)</f>
        <v>Parda</v>
      </c>
      <c r="K6305" s="2" t="str">
        <f>VLOOKUP(A6305,'Cor da Pele e Motivacao'!$A$2:$I$11399,8, FALSE)</f>
        <v>ATIVIDADES CRIMINAIS</v>
      </c>
      <c r="L6305" s="2">
        <v>1</v>
      </c>
    </row>
    <row r="6306" spans="1:12" ht="15.75" customHeight="1" x14ac:dyDescent="0.25">
      <c r="A6306" t="str">
        <f>CONCATENATE(B6306,C6306,D6306,H6306,I6306,L6306)</f>
        <v>1982019HOMICIDIO211</v>
      </c>
      <c r="B6306" s="2">
        <v>19</v>
      </c>
      <c r="C6306" s="2">
        <v>8</v>
      </c>
      <c r="D6306" s="2">
        <v>2019</v>
      </c>
      <c r="E6306" s="2" t="s">
        <v>23</v>
      </c>
      <c r="F6306" s="2" t="s">
        <v>14</v>
      </c>
      <c r="G6306" s="2" t="s">
        <v>11</v>
      </c>
      <c r="H6306" s="2" t="s">
        <v>12</v>
      </c>
      <c r="I6306" s="2">
        <v>21</v>
      </c>
      <c r="J6306" s="2" t="str">
        <f>VLOOKUP(A6306,'Cor da Pele e Motivacao'!$A$2:$I$11399,6, FALSE)</f>
        <v>Parda</v>
      </c>
      <c r="K6306" s="2" t="str">
        <f>VLOOKUP(A6306,'Cor da Pele e Motivacao'!$A$2:$I$11399,8, FALSE)</f>
        <v>ATIVIDADES CRIMINAIS</v>
      </c>
      <c r="L6306" s="2">
        <v>1</v>
      </c>
    </row>
    <row r="6307" spans="1:12" ht="15.75" customHeight="1" x14ac:dyDescent="0.25">
      <c r="A6307" t="str">
        <f>CONCATENATE(B6307,C6307,D6307,H6307,I6307,L6307)</f>
        <v>1982019HOMICIDIO441</v>
      </c>
      <c r="B6307" s="2">
        <v>19</v>
      </c>
      <c r="C6307" s="2">
        <v>8</v>
      </c>
      <c r="D6307" s="2">
        <v>2019</v>
      </c>
      <c r="E6307" s="2" t="s">
        <v>180</v>
      </c>
      <c r="F6307" s="2" t="s">
        <v>16</v>
      </c>
      <c r="G6307" s="2" t="s">
        <v>11</v>
      </c>
      <c r="H6307" s="2" t="s">
        <v>12</v>
      </c>
      <c r="I6307" s="2">
        <v>44</v>
      </c>
      <c r="J6307" s="2" t="str">
        <f>VLOOKUP(A6307,'Cor da Pele e Motivacao'!$A$2:$I$11399,6, FALSE)</f>
        <v>Parda</v>
      </c>
      <c r="K6307" s="2" t="str">
        <f>VLOOKUP(A6307,'Cor da Pele e Motivacao'!$A$2:$I$11399,8, FALSE)</f>
        <v>ATIVIDADES CRIMINAIS</v>
      </c>
      <c r="L6307" s="2">
        <v>1</v>
      </c>
    </row>
    <row r="6308" spans="1:12" ht="15.75" customHeight="1" x14ac:dyDescent="0.25">
      <c r="A6308" t="str">
        <f>CONCATENATE(B6308,C6308,D6308,H6308,I6308,L6308)</f>
        <v>1982019HOMICIDIO551</v>
      </c>
      <c r="B6308" s="2">
        <v>19</v>
      </c>
      <c r="C6308" s="2">
        <v>8</v>
      </c>
      <c r="D6308" s="2">
        <v>2019</v>
      </c>
      <c r="E6308" s="2" t="s">
        <v>180</v>
      </c>
      <c r="F6308" s="2" t="s">
        <v>16</v>
      </c>
      <c r="G6308" s="2" t="s">
        <v>11</v>
      </c>
      <c r="H6308" s="2" t="s">
        <v>12</v>
      </c>
      <c r="I6308" s="2">
        <v>55</v>
      </c>
      <c r="J6308" s="2" t="str">
        <f>VLOOKUP(A6308,'Cor da Pele e Motivacao'!$A$2:$I$11399,6, FALSE)</f>
        <v>Parda</v>
      </c>
      <c r="K6308" s="2" t="str">
        <f>VLOOKUP(A6308,'Cor da Pele e Motivacao'!$A$2:$I$11399,8, FALSE)</f>
        <v>A DEFINIR</v>
      </c>
      <c r="L6308" s="2">
        <v>1</v>
      </c>
    </row>
    <row r="6309" spans="1:12" ht="15.75" customHeight="1" x14ac:dyDescent="0.25">
      <c r="A6309" t="str">
        <f>CONCATENATE(B6309,C6309,D6309,H6309,I6309,L6309)</f>
        <v>1982019HOMICIDIO191</v>
      </c>
      <c r="B6309" s="2">
        <v>19</v>
      </c>
      <c r="C6309" s="2">
        <v>8</v>
      </c>
      <c r="D6309" s="2">
        <v>2019</v>
      </c>
      <c r="E6309" s="2" t="s">
        <v>120</v>
      </c>
      <c r="F6309" s="2" t="s">
        <v>16</v>
      </c>
      <c r="G6309" s="2" t="s">
        <v>11</v>
      </c>
      <c r="H6309" s="2" t="s">
        <v>12</v>
      </c>
      <c r="I6309" s="2">
        <v>19</v>
      </c>
      <c r="J6309" s="2" t="str">
        <f>VLOOKUP(A6309,'Cor da Pele e Motivacao'!$A$2:$I$11399,6, FALSE)</f>
        <v>Parda</v>
      </c>
      <c r="K6309" s="2" t="str">
        <f>VLOOKUP(A6309,'Cor da Pele e Motivacao'!$A$2:$I$11399,8, FALSE)</f>
        <v>VIOLÊNCIA INTERPESSOAL</v>
      </c>
      <c r="L6309" s="2">
        <v>1</v>
      </c>
    </row>
    <row r="6310" spans="1:12" ht="15.75" customHeight="1" x14ac:dyDescent="0.25">
      <c r="A6310" t="str">
        <f>CONCATENATE(B6310,C6310,D6310,H6310,I6310,L6310)</f>
        <v>1982019HOMICIDIO271</v>
      </c>
      <c r="B6310" s="2">
        <v>19</v>
      </c>
      <c r="C6310" s="2">
        <v>8</v>
      </c>
      <c r="D6310" s="2">
        <v>2019</v>
      </c>
      <c r="E6310" s="2" t="s">
        <v>123</v>
      </c>
      <c r="F6310" s="2" t="s">
        <v>10</v>
      </c>
      <c r="G6310" s="2" t="s">
        <v>11</v>
      </c>
      <c r="H6310" s="2" t="s">
        <v>12</v>
      </c>
      <c r="I6310" s="2">
        <v>27</v>
      </c>
      <c r="J6310" s="2" t="str">
        <f>VLOOKUP(A6310,'Cor da Pele e Motivacao'!$A$2:$I$11399,6, FALSE)</f>
        <v>Parda</v>
      </c>
      <c r="K6310" s="2" t="str">
        <f>VLOOKUP(A6310,'Cor da Pele e Motivacao'!$A$2:$I$11399,8, FALSE)</f>
        <v>ATIVIDADES CRIMINAIS</v>
      </c>
      <c r="L6310" s="2">
        <v>1</v>
      </c>
    </row>
    <row r="6311" spans="1:12" ht="15.75" customHeight="1" x14ac:dyDescent="0.25">
      <c r="A6311" t="str">
        <f>CONCATENATE(B6311,C6311,D6311,H6311,I6311,L6311)</f>
        <v>1982019HOMICIDIO501</v>
      </c>
      <c r="B6311" s="2">
        <v>19</v>
      </c>
      <c r="C6311" s="2">
        <v>8</v>
      </c>
      <c r="D6311" s="2">
        <v>2019</v>
      </c>
      <c r="E6311" s="2" t="s">
        <v>46</v>
      </c>
      <c r="F6311" s="2" t="s">
        <v>22</v>
      </c>
      <c r="G6311" s="2" t="s">
        <v>11</v>
      </c>
      <c r="H6311" s="2" t="s">
        <v>12</v>
      </c>
      <c r="I6311" s="2">
        <v>50</v>
      </c>
      <c r="J6311" s="2" t="str">
        <f>VLOOKUP(A6311,'Cor da Pele e Motivacao'!$A$2:$I$11399,6, FALSE)</f>
        <v>Parda</v>
      </c>
      <c r="K6311" s="2" t="str">
        <f>VLOOKUP(A6311,'Cor da Pele e Motivacao'!$A$2:$I$11399,8, FALSE)</f>
        <v>VIOLÊNCIA INTERPESSOAL</v>
      </c>
      <c r="L6311" s="2">
        <v>1</v>
      </c>
    </row>
    <row r="6312" spans="1:12" ht="15.75" customHeight="1" x14ac:dyDescent="0.25">
      <c r="A6312" t="str">
        <f>CONCATENATE(B6312,C6312,D6312,H6312,I6312,L6312)</f>
        <v>2082019HOMICIDIO471</v>
      </c>
      <c r="B6312" s="2">
        <v>20</v>
      </c>
      <c r="C6312" s="2">
        <v>8</v>
      </c>
      <c r="D6312" s="2">
        <v>2019</v>
      </c>
      <c r="E6312" s="2" t="s">
        <v>109</v>
      </c>
      <c r="F6312" s="2" t="s">
        <v>22</v>
      </c>
      <c r="G6312" s="2" t="s">
        <v>11</v>
      </c>
      <c r="H6312" s="2" t="s">
        <v>12</v>
      </c>
      <c r="I6312" s="2">
        <v>47</v>
      </c>
      <c r="J6312" s="2" t="str">
        <f>VLOOKUP(A6312,'Cor da Pele e Motivacao'!$A$2:$I$11399,6, FALSE)</f>
        <v>Branca</v>
      </c>
      <c r="K6312" s="2" t="str">
        <f>VLOOKUP(A6312,'Cor da Pele e Motivacao'!$A$2:$I$11399,8, FALSE)</f>
        <v>ATIVIDADES CRIMINAIS</v>
      </c>
      <c r="L6312" s="2">
        <v>1</v>
      </c>
    </row>
    <row r="6313" spans="1:12" ht="15.75" customHeight="1" x14ac:dyDescent="0.25">
      <c r="A6313" t="str">
        <f>CONCATENATE(B6313,C6313,D6313,H6313,I6313,L6313)</f>
        <v>2082019LATROCINIO371</v>
      </c>
      <c r="B6313" s="2">
        <v>20</v>
      </c>
      <c r="C6313" s="2">
        <v>8</v>
      </c>
      <c r="D6313" s="2">
        <v>2019</v>
      </c>
      <c r="E6313" s="2" t="s">
        <v>62</v>
      </c>
      <c r="F6313" s="2" t="s">
        <v>16</v>
      </c>
      <c r="G6313" s="2" t="s">
        <v>11</v>
      </c>
      <c r="H6313" s="2" t="s">
        <v>33</v>
      </c>
      <c r="I6313" s="2">
        <v>37</v>
      </c>
      <c r="J6313" s="2" t="str">
        <f>VLOOKUP(A6313,'Cor da Pele e Motivacao'!$A$2:$I$11399,6, FALSE)</f>
        <v>Parda</v>
      </c>
      <c r="K6313" s="2" t="str">
        <f>VLOOKUP(A6313,'Cor da Pele e Motivacao'!$A$2:$I$11399,8, FALSE)</f>
        <v>PATRIMÔNIO</v>
      </c>
      <c r="L6313" s="2">
        <v>1</v>
      </c>
    </row>
    <row r="6314" spans="1:12" ht="15.75" customHeight="1" x14ac:dyDescent="0.25">
      <c r="A6314" t="str">
        <f>CONCATENATE(B6314,C6314,D6314,H6314,I6314,L6314)</f>
        <v>2082019HOMICIDIO481</v>
      </c>
      <c r="B6314" s="2">
        <v>20</v>
      </c>
      <c r="C6314" s="2">
        <v>8</v>
      </c>
      <c r="D6314" s="2">
        <v>2019</v>
      </c>
      <c r="E6314" s="2" t="s">
        <v>43</v>
      </c>
      <c r="F6314" s="2" t="s">
        <v>22</v>
      </c>
      <c r="G6314" s="2" t="s">
        <v>11</v>
      </c>
      <c r="H6314" s="2" t="s">
        <v>12</v>
      </c>
      <c r="I6314" s="2">
        <v>48</v>
      </c>
      <c r="J6314" s="2" t="str">
        <f>VLOOKUP(A6314,'Cor da Pele e Motivacao'!$A$2:$I$11399,6, FALSE)</f>
        <v>Parda</v>
      </c>
      <c r="K6314" s="2" t="str">
        <f>VLOOKUP(A6314,'Cor da Pele e Motivacao'!$A$2:$I$11399,8, FALSE)</f>
        <v>ATIVIDADES CRIMINAIS</v>
      </c>
      <c r="L6314" s="2">
        <v>1</v>
      </c>
    </row>
    <row r="6315" spans="1:12" ht="15.75" customHeight="1" x14ac:dyDescent="0.25">
      <c r="A6315" t="str">
        <f>CONCATENATE(B6315,C6315,D6315,H6315,I6315,L6315)</f>
        <v>2082019LATROCINIO431</v>
      </c>
      <c r="B6315" s="2">
        <v>20</v>
      </c>
      <c r="C6315" s="2">
        <v>8</v>
      </c>
      <c r="D6315" s="2">
        <v>2019</v>
      </c>
      <c r="E6315" s="2" t="s">
        <v>60</v>
      </c>
      <c r="F6315" s="2" t="s">
        <v>22</v>
      </c>
      <c r="G6315" s="2" t="s">
        <v>11</v>
      </c>
      <c r="H6315" s="2" t="s">
        <v>33</v>
      </c>
      <c r="I6315" s="2">
        <v>43</v>
      </c>
      <c r="J6315" s="2" t="str">
        <f>VLOOKUP(A6315,'Cor da Pele e Motivacao'!$A$2:$I$11399,6, FALSE)</f>
        <v>Branca</v>
      </c>
      <c r="K6315" s="2" t="str">
        <f>VLOOKUP(A6315,'Cor da Pele e Motivacao'!$A$2:$I$11399,8, FALSE)</f>
        <v>PATRIMÔNIO</v>
      </c>
      <c r="L6315" s="2">
        <v>1</v>
      </c>
    </row>
    <row r="6316" spans="1:12" ht="15.75" customHeight="1" x14ac:dyDescent="0.25">
      <c r="A6316" t="str">
        <f>CONCATENATE(B6316,C6316,D6316,H6316,I6316,L6316)</f>
        <v>2082019HOMICIDIO261</v>
      </c>
      <c r="B6316" s="2">
        <v>20</v>
      </c>
      <c r="C6316" s="2">
        <v>8</v>
      </c>
      <c r="D6316" s="2">
        <v>2019</v>
      </c>
      <c r="E6316" s="2" t="s">
        <v>25</v>
      </c>
      <c r="F6316" s="2" t="s">
        <v>25</v>
      </c>
      <c r="G6316" s="2" t="s">
        <v>11</v>
      </c>
      <c r="H6316" s="2" t="s">
        <v>12</v>
      </c>
      <c r="I6316" s="2">
        <v>26</v>
      </c>
      <c r="J6316" s="2" t="str">
        <f>VLOOKUP(A6316,'Cor da Pele e Motivacao'!$A$2:$I$11399,6, FALSE)</f>
        <v>Parda</v>
      </c>
      <c r="K6316" s="2" t="str">
        <f>VLOOKUP(A6316,'Cor da Pele e Motivacao'!$A$2:$I$11399,8, FALSE)</f>
        <v>ATIVIDADES CRIMINAIS</v>
      </c>
      <c r="L6316" s="2">
        <v>1</v>
      </c>
    </row>
    <row r="6317" spans="1:12" ht="15.75" customHeight="1" x14ac:dyDescent="0.25">
      <c r="A6317" t="str">
        <f>CONCATENATE(B6317,C6317,D6317,H6317,I6317,L6317)</f>
        <v>2182019HOMICIDIO551</v>
      </c>
      <c r="B6317" s="2">
        <v>21</v>
      </c>
      <c r="C6317" s="2">
        <v>8</v>
      </c>
      <c r="D6317" s="2">
        <v>2019</v>
      </c>
      <c r="E6317" s="2" t="s">
        <v>142</v>
      </c>
      <c r="F6317" s="2" t="s">
        <v>16</v>
      </c>
      <c r="G6317" s="2" t="s">
        <v>11</v>
      </c>
      <c r="H6317" s="2" t="s">
        <v>12</v>
      </c>
      <c r="I6317" s="2">
        <v>55</v>
      </c>
      <c r="J6317" s="2" t="str">
        <f>VLOOKUP(A6317,'Cor da Pele e Motivacao'!$A$2:$I$11399,6, FALSE)</f>
        <v>Parda</v>
      </c>
      <c r="K6317" s="2" t="str">
        <f>VLOOKUP(A6317,'Cor da Pele e Motivacao'!$A$2:$I$11399,8, FALSE)</f>
        <v>ATIVIDADES CRIMINAIS</v>
      </c>
      <c r="L6317" s="2">
        <v>1</v>
      </c>
    </row>
    <row r="6318" spans="1:12" ht="15.75" customHeight="1" x14ac:dyDescent="0.25">
      <c r="A6318" t="str">
        <f>CONCATENATE(B6318,C6318,D6318,H6318,I6318,L6318)</f>
        <v>2182019HOMICIDIO401</v>
      </c>
      <c r="B6318" s="2">
        <v>21</v>
      </c>
      <c r="C6318" s="2">
        <v>8</v>
      </c>
      <c r="D6318" s="2">
        <v>2019</v>
      </c>
      <c r="E6318" s="2" t="s">
        <v>13</v>
      </c>
      <c r="F6318" s="2" t="s">
        <v>14</v>
      </c>
      <c r="G6318" s="2" t="s">
        <v>11</v>
      </c>
      <c r="H6318" s="2" t="s">
        <v>12</v>
      </c>
      <c r="I6318" s="2">
        <v>40</v>
      </c>
      <c r="J6318" s="2" t="str">
        <f>VLOOKUP(A6318,'Cor da Pele e Motivacao'!$A$2:$I$11399,6, FALSE)</f>
        <v>Branca</v>
      </c>
      <c r="K6318" s="2" t="str">
        <f>VLOOKUP(A6318,'Cor da Pele e Motivacao'!$A$2:$I$11399,8, FALSE)</f>
        <v>ATIVIDADES CRIMINAIS</v>
      </c>
      <c r="L6318" s="2">
        <v>1</v>
      </c>
    </row>
    <row r="6319" spans="1:12" ht="15.75" customHeight="1" x14ac:dyDescent="0.25">
      <c r="A6319" t="str">
        <f>CONCATENATE(B6319,C6319,D6319,H6319,I6319,L6319)</f>
        <v>2182019HOMICIDIO331</v>
      </c>
      <c r="B6319" s="2">
        <v>21</v>
      </c>
      <c r="C6319" s="2">
        <v>8</v>
      </c>
      <c r="D6319" s="2">
        <v>2019</v>
      </c>
      <c r="E6319" s="2" t="s">
        <v>83</v>
      </c>
      <c r="F6319" s="2" t="s">
        <v>14</v>
      </c>
      <c r="G6319" s="2" t="s">
        <v>11</v>
      </c>
      <c r="H6319" s="2" t="s">
        <v>12</v>
      </c>
      <c r="I6319" s="2">
        <v>33</v>
      </c>
      <c r="J6319" s="2" t="str">
        <f>VLOOKUP(A6319,'Cor da Pele e Motivacao'!$A$2:$I$11399,6, FALSE)</f>
        <v>Parda</v>
      </c>
      <c r="K6319" s="2" t="str">
        <f>VLOOKUP(A6319,'Cor da Pele e Motivacao'!$A$2:$I$11399,8, FALSE)</f>
        <v>ATIVIDADES CRIMINAIS</v>
      </c>
      <c r="L6319" s="2">
        <v>1</v>
      </c>
    </row>
    <row r="6320" spans="1:12" ht="15.75" customHeight="1" x14ac:dyDescent="0.25">
      <c r="A6320" t="str">
        <f>CONCATENATE(B6320,C6320,D6320,H6320,I6320,L6320)</f>
        <v>2182019LATROCINIO171</v>
      </c>
      <c r="B6320" s="2">
        <v>21</v>
      </c>
      <c r="C6320" s="2">
        <v>8</v>
      </c>
      <c r="D6320" s="2">
        <v>2019</v>
      </c>
      <c r="E6320" s="2" t="s">
        <v>18</v>
      </c>
      <c r="F6320" s="2" t="s">
        <v>16</v>
      </c>
      <c r="G6320" s="2" t="s">
        <v>11</v>
      </c>
      <c r="H6320" s="2" t="s">
        <v>33</v>
      </c>
      <c r="I6320" s="2">
        <v>17</v>
      </c>
      <c r="J6320" s="2" t="str">
        <f>VLOOKUP(A6320,'Cor da Pele e Motivacao'!$A$2:$I$11399,6, FALSE)</f>
        <v>Parda</v>
      </c>
      <c r="K6320" s="2" t="str">
        <f>VLOOKUP(A6320,'Cor da Pele e Motivacao'!$A$2:$I$11399,8, FALSE)</f>
        <v>PATRIMÔNIO</v>
      </c>
      <c r="L6320" s="2">
        <v>1</v>
      </c>
    </row>
    <row r="6321" spans="1:12" ht="15.75" customHeight="1" x14ac:dyDescent="0.25">
      <c r="A6321" t="str">
        <f>CONCATENATE(B6321,C6321,D6321,H6321,I6321,L6321)</f>
        <v>2182019LATROCINIO261</v>
      </c>
      <c r="B6321" s="2">
        <v>21</v>
      </c>
      <c r="C6321" s="2">
        <v>8</v>
      </c>
      <c r="D6321" s="2">
        <v>2019</v>
      </c>
      <c r="E6321" s="2" t="s">
        <v>18</v>
      </c>
      <c r="F6321" s="2" t="s">
        <v>16</v>
      </c>
      <c r="G6321" s="2" t="s">
        <v>11</v>
      </c>
      <c r="H6321" s="2" t="s">
        <v>33</v>
      </c>
      <c r="I6321" s="2">
        <v>26</v>
      </c>
      <c r="J6321" s="2" t="str">
        <f>VLOOKUP(A6321,'Cor da Pele e Motivacao'!$A$2:$I$11399,6, FALSE)</f>
        <v>Parda</v>
      </c>
      <c r="K6321" s="2" t="str">
        <f>VLOOKUP(A6321,'Cor da Pele e Motivacao'!$A$2:$I$11399,8, FALSE)</f>
        <v>PATRIMÔNIO</v>
      </c>
      <c r="L6321" s="2">
        <v>1</v>
      </c>
    </row>
    <row r="6322" spans="1:12" ht="15.75" customHeight="1" x14ac:dyDescent="0.25">
      <c r="A6322" t="str">
        <f>CONCATENATE(B6322,C6322,D6322,H6322,I6322,L6322)</f>
        <v>2182019HOMICIDIO301</v>
      </c>
      <c r="B6322" s="2">
        <v>21</v>
      </c>
      <c r="C6322" s="2">
        <v>8</v>
      </c>
      <c r="D6322" s="2">
        <v>2019</v>
      </c>
      <c r="E6322" s="2" t="s">
        <v>19</v>
      </c>
      <c r="F6322" s="2" t="s">
        <v>14</v>
      </c>
      <c r="G6322" s="2" t="s">
        <v>11</v>
      </c>
      <c r="H6322" s="2" t="s">
        <v>12</v>
      </c>
      <c r="I6322" s="2">
        <v>30</v>
      </c>
      <c r="J6322" s="2" t="str">
        <f>VLOOKUP(A6322,'Cor da Pele e Motivacao'!$A$2:$I$11399,6, FALSE)</f>
        <v>Parda</v>
      </c>
      <c r="K6322" s="2" t="str">
        <f>VLOOKUP(A6322,'Cor da Pele e Motivacao'!$A$2:$I$11399,8, FALSE)</f>
        <v>ATIVIDADES CRIMINAIS</v>
      </c>
      <c r="L6322" s="2">
        <v>1</v>
      </c>
    </row>
    <row r="6323" spans="1:12" ht="15.75" customHeight="1" x14ac:dyDescent="0.25">
      <c r="A6323" t="str">
        <f>CONCATENATE(B6323,C6323,D6323,H6323,I6323,L6323)</f>
        <v>2182019HOMICIDIO241</v>
      </c>
      <c r="B6323" s="2">
        <v>21</v>
      </c>
      <c r="C6323" s="2">
        <v>8</v>
      </c>
      <c r="D6323" s="2">
        <v>2019</v>
      </c>
      <c r="E6323" s="2" t="s">
        <v>34</v>
      </c>
      <c r="F6323" s="2" t="s">
        <v>14</v>
      </c>
      <c r="G6323" s="2" t="s">
        <v>11</v>
      </c>
      <c r="H6323" s="2" t="s">
        <v>12</v>
      </c>
      <c r="I6323" s="2">
        <v>24</v>
      </c>
      <c r="J6323" s="2" t="str">
        <f>VLOOKUP(A6323,'Cor da Pele e Motivacao'!$A$2:$I$11399,6, FALSE)</f>
        <v>Parda</v>
      </c>
      <c r="K6323" s="2" t="str">
        <f>VLOOKUP(A6323,'Cor da Pele e Motivacao'!$A$2:$I$11399,8, FALSE)</f>
        <v>ATIVIDADES CRIMINAIS</v>
      </c>
      <c r="L6323" s="2">
        <v>1</v>
      </c>
    </row>
    <row r="6324" spans="1:12" ht="15.75" customHeight="1" x14ac:dyDescent="0.25">
      <c r="A6324" t="str">
        <f>CONCATENATE(B6324,C6324,D6324,H6324,I6324,L6324)</f>
        <v>2182019HOMICIDIO151</v>
      </c>
      <c r="B6324" s="2">
        <v>21</v>
      </c>
      <c r="C6324" s="2">
        <v>8</v>
      </c>
      <c r="D6324" s="2">
        <v>2019</v>
      </c>
      <c r="E6324" s="2" t="s">
        <v>20</v>
      </c>
      <c r="F6324" s="2" t="s">
        <v>14</v>
      </c>
      <c r="G6324" s="2" t="s">
        <v>11</v>
      </c>
      <c r="H6324" s="2" t="s">
        <v>12</v>
      </c>
      <c r="I6324" s="2">
        <v>15</v>
      </c>
      <c r="J6324" s="2" t="str">
        <f>VLOOKUP(A6324,'Cor da Pele e Motivacao'!$A$2:$I$11399,6, FALSE)</f>
        <v>Parda</v>
      </c>
      <c r="K6324" s="2" t="str">
        <f>VLOOKUP(A6324,'Cor da Pele e Motivacao'!$A$2:$I$11399,8, FALSE)</f>
        <v>ATIVIDADES CRIMINAIS</v>
      </c>
      <c r="L6324" s="2">
        <v>1</v>
      </c>
    </row>
    <row r="6325" spans="1:12" ht="15.75" customHeight="1" x14ac:dyDescent="0.25">
      <c r="A6325" t="str">
        <f>CONCATENATE(B6325,C6325,D6325,H6325,I6325,L6325)</f>
        <v>2182019HOMICIDIO171</v>
      </c>
      <c r="B6325" s="2">
        <v>21</v>
      </c>
      <c r="C6325" s="2">
        <v>8</v>
      </c>
      <c r="D6325" s="2">
        <v>2019</v>
      </c>
      <c r="E6325" s="2" t="s">
        <v>20</v>
      </c>
      <c r="F6325" s="2" t="s">
        <v>14</v>
      </c>
      <c r="G6325" s="2" t="s">
        <v>11</v>
      </c>
      <c r="H6325" s="2" t="s">
        <v>12</v>
      </c>
      <c r="I6325" s="2">
        <v>17</v>
      </c>
      <c r="J6325" s="2" t="str">
        <f>VLOOKUP(A6325,'Cor da Pele e Motivacao'!$A$2:$I$11399,6, FALSE)</f>
        <v>Parda</v>
      </c>
      <c r="K6325" s="2" t="str">
        <f>VLOOKUP(A6325,'Cor da Pele e Motivacao'!$A$2:$I$11399,8, FALSE)</f>
        <v>ATIVIDADES CRIMINAIS</v>
      </c>
      <c r="L6325" s="2">
        <v>1</v>
      </c>
    </row>
    <row r="6326" spans="1:12" ht="15.75" customHeight="1" x14ac:dyDescent="0.25">
      <c r="A6326" t="str">
        <f>CONCATENATE(B6326,C6326,D6326,H6326,I6326,L6326)</f>
        <v>2182019HOMICIDIO201</v>
      </c>
      <c r="B6326" s="2">
        <v>21</v>
      </c>
      <c r="C6326" s="2">
        <v>8</v>
      </c>
      <c r="D6326" s="2">
        <v>2019</v>
      </c>
      <c r="E6326" s="2" t="s">
        <v>23</v>
      </c>
      <c r="F6326" s="2" t="s">
        <v>14</v>
      </c>
      <c r="G6326" s="2" t="s">
        <v>11</v>
      </c>
      <c r="H6326" s="2" t="s">
        <v>12</v>
      </c>
      <c r="I6326" s="2">
        <v>20</v>
      </c>
      <c r="J6326" s="2" t="str">
        <f>VLOOKUP(A6326,'Cor da Pele e Motivacao'!$A$2:$I$11399,6, FALSE)</f>
        <v>Parda</v>
      </c>
      <c r="K6326" s="2" t="str">
        <f>VLOOKUP(A6326,'Cor da Pele e Motivacao'!$A$2:$I$11399,8, FALSE)</f>
        <v>VIOLÊNCIA INTERPESSOAL</v>
      </c>
      <c r="L6326" s="2">
        <v>1</v>
      </c>
    </row>
    <row r="6327" spans="1:12" ht="15.75" customHeight="1" x14ac:dyDescent="0.25">
      <c r="A6327" t="str">
        <f>CONCATENATE(B6327,C6327,D6327,H6327,I6327,L6327)</f>
        <v>2182019HOMICIDIO361</v>
      </c>
      <c r="B6327" s="2">
        <v>21</v>
      </c>
      <c r="C6327" s="2">
        <v>8</v>
      </c>
      <c r="D6327" s="2">
        <v>2019</v>
      </c>
      <c r="E6327" s="2" t="s">
        <v>47</v>
      </c>
      <c r="F6327" s="2" t="s">
        <v>16</v>
      </c>
      <c r="G6327" s="2" t="s">
        <v>11</v>
      </c>
      <c r="H6327" s="2" t="s">
        <v>12</v>
      </c>
      <c r="I6327" s="2">
        <v>36</v>
      </c>
      <c r="J6327" s="2" t="str">
        <f>VLOOKUP(A6327,'Cor da Pele e Motivacao'!$A$2:$I$11399,6, FALSE)</f>
        <v>Branca</v>
      </c>
      <c r="K6327" s="2" t="str">
        <f>VLOOKUP(A6327,'Cor da Pele e Motivacao'!$A$2:$I$11399,8, FALSE)</f>
        <v>VIOLÊNCIA INTERPESSOAL</v>
      </c>
      <c r="L6327" s="2">
        <v>1</v>
      </c>
    </row>
    <row r="6328" spans="1:12" ht="15.75" customHeight="1" x14ac:dyDescent="0.25">
      <c r="A6328" t="str">
        <f>CONCATENATE(B6328,C6328,D6328,H6328,I6328,L6328)</f>
        <v>2282019HOMICIDIO271</v>
      </c>
      <c r="B6328" s="2">
        <v>22</v>
      </c>
      <c r="C6328" s="2">
        <v>8</v>
      </c>
      <c r="D6328" s="2">
        <v>2019</v>
      </c>
      <c r="E6328" s="2" t="s">
        <v>13</v>
      </c>
      <c r="F6328" s="2" t="s">
        <v>14</v>
      </c>
      <c r="G6328" s="2" t="s">
        <v>11</v>
      </c>
      <c r="H6328" s="2" t="s">
        <v>12</v>
      </c>
      <c r="I6328" s="2">
        <v>27</v>
      </c>
      <c r="J6328" s="2" t="str">
        <f>VLOOKUP(A6328,'Cor da Pele e Motivacao'!$A$2:$I$11399,6, FALSE)</f>
        <v>Parda</v>
      </c>
      <c r="K6328" s="2" t="str">
        <f>VLOOKUP(A6328,'Cor da Pele e Motivacao'!$A$2:$I$11399,8, FALSE)</f>
        <v>ATIVIDADES CRIMINAIS</v>
      </c>
      <c r="L6328" s="2">
        <v>1</v>
      </c>
    </row>
    <row r="6329" spans="1:12" ht="15.75" customHeight="1" x14ac:dyDescent="0.25">
      <c r="A6329" t="str">
        <f>CONCATENATE(B6329,C6329,D6329,H6329,I6329,L6329)</f>
        <v>2282019HOMICIDIO281</v>
      </c>
      <c r="B6329" s="2">
        <v>22</v>
      </c>
      <c r="C6329" s="2">
        <v>8</v>
      </c>
      <c r="D6329" s="2">
        <v>2019</v>
      </c>
      <c r="E6329" s="2" t="s">
        <v>13</v>
      </c>
      <c r="F6329" s="2" t="s">
        <v>14</v>
      </c>
      <c r="G6329" s="2" t="s">
        <v>11</v>
      </c>
      <c r="H6329" s="2" t="s">
        <v>12</v>
      </c>
      <c r="I6329" s="2">
        <v>28</v>
      </c>
      <c r="J6329" s="2" t="str">
        <f>VLOOKUP(A6329,'Cor da Pele e Motivacao'!$A$2:$I$11399,6, FALSE)</f>
        <v>Parda</v>
      </c>
      <c r="K6329" s="2" t="str">
        <f>VLOOKUP(A6329,'Cor da Pele e Motivacao'!$A$2:$I$11399,8, FALSE)</f>
        <v>ATIVIDADES CRIMINAIS</v>
      </c>
      <c r="L6329" s="2">
        <v>1</v>
      </c>
    </row>
    <row r="6330" spans="1:12" ht="15.75" customHeight="1" x14ac:dyDescent="0.25">
      <c r="A6330" t="str">
        <f>CONCATENATE(B6330,C6330,D6330,H6330,I6330,L6330)</f>
        <v>2282019LATROCINIO581</v>
      </c>
      <c r="B6330" s="2">
        <v>22</v>
      </c>
      <c r="C6330" s="2">
        <v>8</v>
      </c>
      <c r="D6330" s="2">
        <v>2019</v>
      </c>
      <c r="E6330" s="2" t="s">
        <v>42</v>
      </c>
      <c r="F6330" s="2" t="s">
        <v>16</v>
      </c>
      <c r="G6330" s="2" t="s">
        <v>11</v>
      </c>
      <c r="H6330" s="2" t="s">
        <v>33</v>
      </c>
      <c r="I6330" s="2">
        <v>58</v>
      </c>
      <c r="J6330" s="2" t="str">
        <f>VLOOKUP(A6330,'Cor da Pele e Motivacao'!$A$2:$I$11399,6, FALSE)</f>
        <v>Parda</v>
      </c>
      <c r="K6330" s="2" t="str">
        <f>VLOOKUP(A6330,'Cor da Pele e Motivacao'!$A$2:$I$11399,8, FALSE)</f>
        <v>PATRIMÔNIO</v>
      </c>
      <c r="L6330" s="2">
        <v>1</v>
      </c>
    </row>
    <row r="6331" spans="1:12" ht="15.75" customHeight="1" x14ac:dyDescent="0.25">
      <c r="A6331" t="str">
        <f>CONCATENATE(B6331,C6331,D6331,H6331,I6331,L6331)</f>
        <v>2282019HOMICIDIO501</v>
      </c>
      <c r="B6331" s="2">
        <v>22</v>
      </c>
      <c r="C6331" s="2">
        <v>8</v>
      </c>
      <c r="D6331" s="2">
        <v>2019</v>
      </c>
      <c r="E6331" s="2" t="s">
        <v>72</v>
      </c>
      <c r="F6331" s="2" t="s">
        <v>16</v>
      </c>
      <c r="G6331" s="2" t="s">
        <v>11</v>
      </c>
      <c r="H6331" s="2" t="s">
        <v>12</v>
      </c>
      <c r="I6331" s="2">
        <v>50</v>
      </c>
      <c r="J6331" s="2" t="str">
        <f>VLOOKUP(A6331,'Cor da Pele e Motivacao'!$A$2:$I$11399,6, FALSE)</f>
        <v>Parda</v>
      </c>
      <c r="K6331" s="2" t="str">
        <f>VLOOKUP(A6331,'Cor da Pele e Motivacao'!$A$2:$I$11399,8, FALSE)</f>
        <v>VIOLÊNCIA INTERPESSOAL</v>
      </c>
      <c r="L6331" s="2">
        <v>1</v>
      </c>
    </row>
    <row r="6332" spans="1:12" ht="15.75" customHeight="1" x14ac:dyDescent="0.25">
      <c r="A6332" t="str">
        <f>CONCATENATE(B6332,C6332,D6332,H6332,I6332,L6332)</f>
        <v>2282019HOMICIDIO261</v>
      </c>
      <c r="B6332" s="2">
        <v>22</v>
      </c>
      <c r="C6332" s="2">
        <v>8</v>
      </c>
      <c r="D6332" s="2">
        <v>2019</v>
      </c>
      <c r="E6332" s="2" t="s">
        <v>158</v>
      </c>
      <c r="F6332" s="2" t="s">
        <v>16</v>
      </c>
      <c r="G6332" s="2" t="s">
        <v>11</v>
      </c>
      <c r="H6332" s="2" t="s">
        <v>12</v>
      </c>
      <c r="I6332" s="2">
        <v>26</v>
      </c>
      <c r="J6332" s="2" t="str">
        <f>VLOOKUP(A6332,'Cor da Pele e Motivacao'!$A$2:$I$11399,6, FALSE)</f>
        <v>Parda</v>
      </c>
      <c r="K6332" s="2" t="str">
        <f>VLOOKUP(A6332,'Cor da Pele e Motivacao'!$A$2:$I$11399,8, FALSE)</f>
        <v>ATIVIDADES CRIMINAIS</v>
      </c>
      <c r="L6332" s="2">
        <v>1</v>
      </c>
    </row>
    <row r="6333" spans="1:12" ht="15.75" customHeight="1" x14ac:dyDescent="0.25">
      <c r="A6333" t="str">
        <f>CONCATENATE(B6333,C6333,D6333,H6333,I6333,L6333)</f>
        <v>2282019HOMICIDIO221</v>
      </c>
      <c r="B6333" s="2">
        <v>22</v>
      </c>
      <c r="C6333" s="2">
        <v>8</v>
      </c>
      <c r="D6333" s="2">
        <v>2019</v>
      </c>
      <c r="E6333" s="2" t="s">
        <v>24</v>
      </c>
      <c r="F6333" s="2" t="s">
        <v>10</v>
      </c>
      <c r="G6333" s="2" t="s">
        <v>28</v>
      </c>
      <c r="H6333" s="2" t="s">
        <v>12</v>
      </c>
      <c r="I6333" s="2">
        <v>22</v>
      </c>
      <c r="J6333" s="2" t="str">
        <f>VLOOKUP(A6333,'Cor da Pele e Motivacao'!$A$2:$I$11399,6, FALSE)</f>
        <v>Parda</v>
      </c>
      <c r="K6333" s="2" t="str">
        <f>VLOOKUP(A6333,'Cor da Pele e Motivacao'!$A$2:$I$11399,8, FALSE)</f>
        <v>ATIVIDADES CRIMINAIS</v>
      </c>
      <c r="L6333" s="2">
        <v>1</v>
      </c>
    </row>
    <row r="6334" spans="1:12" ht="15.75" customHeight="1" x14ac:dyDescent="0.25">
      <c r="A6334" t="str">
        <f>CONCATENATE(B6334,C6334,D6334,H6334,I6334,L6334)</f>
        <v>2282019HOMICIDIO371</v>
      </c>
      <c r="B6334" s="2">
        <v>22</v>
      </c>
      <c r="C6334" s="2">
        <v>8</v>
      </c>
      <c r="D6334" s="2">
        <v>2019</v>
      </c>
      <c r="E6334" s="2" t="s">
        <v>24</v>
      </c>
      <c r="F6334" s="2" t="s">
        <v>10</v>
      </c>
      <c r="G6334" s="2" t="s">
        <v>28</v>
      </c>
      <c r="H6334" s="2" t="s">
        <v>12</v>
      </c>
      <c r="I6334" s="2">
        <v>37</v>
      </c>
      <c r="J6334" s="2" t="str">
        <f>VLOOKUP(A6334,'Cor da Pele e Motivacao'!$A$2:$I$11399,6, FALSE)</f>
        <v>Parda</v>
      </c>
      <c r="K6334" s="2" t="str">
        <f>VLOOKUP(A6334,'Cor da Pele e Motivacao'!$A$2:$I$11399,8, FALSE)</f>
        <v>EXCLUDENTE DE ILICITUDE</v>
      </c>
      <c r="L6334" s="2">
        <v>1</v>
      </c>
    </row>
    <row r="6335" spans="1:12" ht="15.75" customHeight="1" x14ac:dyDescent="0.25">
      <c r="A6335" t="str">
        <f>CONCATENATE(B6335,C6335,D6335,H6335,I6335,L6335)</f>
        <v>2282019HOMICIDIO331</v>
      </c>
      <c r="B6335" s="2">
        <v>22</v>
      </c>
      <c r="C6335" s="2">
        <v>8</v>
      </c>
      <c r="D6335" s="2">
        <v>2019</v>
      </c>
      <c r="E6335" s="2" t="s">
        <v>24</v>
      </c>
      <c r="F6335" s="2" t="s">
        <v>10</v>
      </c>
      <c r="G6335" s="2" t="s">
        <v>11</v>
      </c>
      <c r="H6335" s="2" t="s">
        <v>12</v>
      </c>
      <c r="I6335" s="2">
        <v>33</v>
      </c>
      <c r="J6335" s="2" t="str">
        <f>VLOOKUP(A6335,'Cor da Pele e Motivacao'!$A$2:$I$11399,6, FALSE)</f>
        <v>Parda</v>
      </c>
      <c r="K6335" s="2" t="str">
        <f>VLOOKUP(A6335,'Cor da Pele e Motivacao'!$A$2:$I$11399,8, FALSE)</f>
        <v>ATIVIDADES CRIMINAIS</v>
      </c>
      <c r="L6335" s="2">
        <v>1</v>
      </c>
    </row>
    <row r="6336" spans="1:12" ht="15.75" customHeight="1" x14ac:dyDescent="0.25">
      <c r="A6336" t="str">
        <f>CONCATENATE(B6336,C6336,D6336,H6336,I6336,L6336)</f>
        <v>2282019HOMICIDIO221</v>
      </c>
      <c r="B6336" s="2">
        <v>22</v>
      </c>
      <c r="C6336" s="2">
        <v>8</v>
      </c>
      <c r="D6336" s="2">
        <v>2019</v>
      </c>
      <c r="E6336" s="2" t="s">
        <v>25</v>
      </c>
      <c r="F6336" s="2" t="s">
        <v>25</v>
      </c>
      <c r="G6336" s="2" t="s">
        <v>11</v>
      </c>
      <c r="H6336" s="2" t="s">
        <v>12</v>
      </c>
      <c r="I6336" s="2">
        <v>22</v>
      </c>
      <c r="J6336" s="2" t="str">
        <f>VLOOKUP(A6336,'Cor da Pele e Motivacao'!$A$2:$I$11399,6, FALSE)</f>
        <v>Parda</v>
      </c>
      <c r="K6336" s="2" t="str">
        <f>VLOOKUP(A6336,'Cor da Pele e Motivacao'!$A$2:$I$11399,8, FALSE)</f>
        <v>ATIVIDADES CRIMINAIS</v>
      </c>
      <c r="L6336" s="2">
        <v>1</v>
      </c>
    </row>
    <row r="6337" spans="1:12" ht="15.75" customHeight="1" x14ac:dyDescent="0.25">
      <c r="A6337" t="str">
        <f>CONCATENATE(B6337,C6337,D6337,H6337,I6337,L6337)</f>
        <v>2282019HOMICIDIO231</v>
      </c>
      <c r="B6337" s="2">
        <v>22</v>
      </c>
      <c r="C6337" s="2">
        <v>8</v>
      </c>
      <c r="D6337" s="2">
        <v>2019</v>
      </c>
      <c r="E6337" s="2" t="s">
        <v>180</v>
      </c>
      <c r="F6337" s="2" t="s">
        <v>16</v>
      </c>
      <c r="G6337" s="2" t="s">
        <v>11</v>
      </c>
      <c r="H6337" s="2" t="s">
        <v>12</v>
      </c>
      <c r="I6337" s="2">
        <v>23</v>
      </c>
      <c r="J6337" s="2" t="str">
        <f>VLOOKUP(A6337,'Cor da Pele e Motivacao'!$A$2:$I$11399,6, FALSE)</f>
        <v>Parda</v>
      </c>
      <c r="K6337" s="2" t="str">
        <f>VLOOKUP(A6337,'Cor da Pele e Motivacao'!$A$2:$I$11399,8, FALSE)</f>
        <v>ATIVIDADES CRIMINAIS</v>
      </c>
      <c r="L6337" s="2">
        <v>1</v>
      </c>
    </row>
    <row r="6338" spans="1:12" ht="15.75" customHeight="1" x14ac:dyDescent="0.25">
      <c r="A6338" t="str">
        <f>CONCATENATE(B6338,C6338,D6338,H6338,I6338,L6338)</f>
        <v>2282019HOMICIDIO261</v>
      </c>
      <c r="B6338" s="2">
        <v>22</v>
      </c>
      <c r="C6338" s="2">
        <v>8</v>
      </c>
      <c r="D6338" s="2">
        <v>2019</v>
      </c>
      <c r="E6338" s="2" t="s">
        <v>123</v>
      </c>
      <c r="F6338" s="2" t="s">
        <v>10</v>
      </c>
      <c r="G6338" s="2" t="s">
        <v>11</v>
      </c>
      <c r="H6338" s="2" t="s">
        <v>12</v>
      </c>
      <c r="I6338" s="2">
        <v>26</v>
      </c>
      <c r="J6338" s="2" t="str">
        <f>VLOOKUP(A6338,'Cor da Pele e Motivacao'!$A$2:$I$11399,6, FALSE)</f>
        <v>Parda</v>
      </c>
      <c r="K6338" s="2" t="str">
        <f>VLOOKUP(A6338,'Cor da Pele e Motivacao'!$A$2:$I$11399,8, FALSE)</f>
        <v>ATIVIDADES CRIMINAIS</v>
      </c>
      <c r="L6338" s="2">
        <v>1</v>
      </c>
    </row>
    <row r="6339" spans="1:12" ht="15.75" customHeight="1" x14ac:dyDescent="0.25">
      <c r="A6339" t="str">
        <f>CONCATENATE(B6339,C6339,D6339,H6339,I6339,L6339)</f>
        <v>2382019HOMICIDIO161</v>
      </c>
      <c r="B6339" s="2">
        <v>23</v>
      </c>
      <c r="C6339" s="2">
        <v>8</v>
      </c>
      <c r="D6339" s="2">
        <v>2019</v>
      </c>
      <c r="E6339" s="2" t="s">
        <v>72</v>
      </c>
      <c r="F6339" s="2" t="s">
        <v>16</v>
      </c>
      <c r="G6339" s="2" t="s">
        <v>11</v>
      </c>
      <c r="H6339" s="2" t="s">
        <v>12</v>
      </c>
      <c r="I6339" s="2">
        <v>16</v>
      </c>
      <c r="J6339" s="2" t="str">
        <f>VLOOKUP(A6339,'Cor da Pele e Motivacao'!$A$2:$I$11399,6, FALSE)</f>
        <v>Parda</v>
      </c>
      <c r="K6339" s="2" t="str">
        <f>VLOOKUP(A6339,'Cor da Pele e Motivacao'!$A$2:$I$11399,8, FALSE)</f>
        <v>ATIVIDADES CRIMINAIS</v>
      </c>
      <c r="L6339" s="2">
        <v>1</v>
      </c>
    </row>
    <row r="6340" spans="1:12" ht="15.75" customHeight="1" x14ac:dyDescent="0.25">
      <c r="A6340" t="str">
        <f>CONCATENATE(B6340,C6340,D6340,H6340,I6340,L6340)</f>
        <v>2382019HOMICIDIO191</v>
      </c>
      <c r="B6340" s="2">
        <v>23</v>
      </c>
      <c r="C6340" s="2">
        <v>8</v>
      </c>
      <c r="D6340" s="2">
        <v>2019</v>
      </c>
      <c r="E6340" s="2" t="s">
        <v>72</v>
      </c>
      <c r="F6340" s="2" t="s">
        <v>16</v>
      </c>
      <c r="G6340" s="2" t="s">
        <v>11</v>
      </c>
      <c r="H6340" s="2" t="s">
        <v>12</v>
      </c>
      <c r="I6340" s="2">
        <v>19</v>
      </c>
      <c r="J6340" s="2" t="str">
        <f>VLOOKUP(A6340,'Cor da Pele e Motivacao'!$A$2:$I$11399,6, FALSE)</f>
        <v>Parda</v>
      </c>
      <c r="K6340" s="2" t="str">
        <f>VLOOKUP(A6340,'Cor da Pele e Motivacao'!$A$2:$I$11399,8, FALSE)</f>
        <v>ATIVIDADES CRIMINAIS</v>
      </c>
      <c r="L6340" s="2">
        <v>1</v>
      </c>
    </row>
    <row r="6341" spans="1:12" ht="15.75" customHeight="1" x14ac:dyDescent="0.25">
      <c r="A6341" t="str">
        <f>CONCATENATE(B6341,C6341,D6341,H6341,I6341,L6341)</f>
        <v>2382019HOMICIDIO171</v>
      </c>
      <c r="B6341" s="2">
        <v>23</v>
      </c>
      <c r="C6341" s="2">
        <v>8</v>
      </c>
      <c r="D6341" s="2">
        <v>2019</v>
      </c>
      <c r="E6341" s="2" t="s">
        <v>20</v>
      </c>
      <c r="F6341" s="2" t="s">
        <v>14</v>
      </c>
      <c r="G6341" s="2" t="s">
        <v>28</v>
      </c>
      <c r="H6341" s="2" t="s">
        <v>12</v>
      </c>
      <c r="I6341" s="2">
        <v>17</v>
      </c>
      <c r="J6341" s="2" t="str">
        <f>VLOOKUP(A6341,'Cor da Pele e Motivacao'!$A$2:$I$11399,6, FALSE)</f>
        <v>Parda</v>
      </c>
      <c r="K6341" s="2" t="str">
        <f>VLOOKUP(A6341,'Cor da Pele e Motivacao'!$A$2:$I$11399,8, FALSE)</f>
        <v>ATIVIDADES CRIMINAIS</v>
      </c>
      <c r="L6341" s="2">
        <v>1</v>
      </c>
    </row>
    <row r="6342" spans="1:12" ht="15.75" customHeight="1" x14ac:dyDescent="0.25">
      <c r="A6342" t="str">
        <f>CONCATENATE(B6342,C6342,D6342,H6342,I6342,L6342)</f>
        <v>2382019HOMICIDIO261</v>
      </c>
      <c r="B6342" s="2">
        <v>23</v>
      </c>
      <c r="C6342" s="2">
        <v>8</v>
      </c>
      <c r="D6342" s="2">
        <v>2019</v>
      </c>
      <c r="E6342" s="2" t="s">
        <v>20</v>
      </c>
      <c r="F6342" s="2" t="s">
        <v>14</v>
      </c>
      <c r="G6342" s="2" t="s">
        <v>11</v>
      </c>
      <c r="H6342" s="2" t="s">
        <v>12</v>
      </c>
      <c r="I6342" s="2">
        <v>26</v>
      </c>
      <c r="J6342" s="2" t="str">
        <f>VLOOKUP(A6342,'Cor da Pele e Motivacao'!$A$2:$I$11399,6, FALSE)</f>
        <v>Parda</v>
      </c>
      <c r="K6342" s="2" t="str">
        <f>VLOOKUP(A6342,'Cor da Pele e Motivacao'!$A$2:$I$11399,8, FALSE)</f>
        <v>ATIVIDADES CRIMINAIS</v>
      </c>
      <c r="L6342" s="2">
        <v>1</v>
      </c>
    </row>
    <row r="6343" spans="1:12" ht="15.75" customHeight="1" x14ac:dyDescent="0.25">
      <c r="A6343" t="str">
        <f>CONCATENATE(B6343,C6343,D6343,H6343,I6343,L6343)</f>
        <v>2382019HOMICIDIO331</v>
      </c>
      <c r="B6343" s="2">
        <v>23</v>
      </c>
      <c r="C6343" s="2">
        <v>8</v>
      </c>
      <c r="D6343" s="2">
        <v>2019</v>
      </c>
      <c r="E6343" s="2" t="s">
        <v>20</v>
      </c>
      <c r="F6343" s="2" t="s">
        <v>14</v>
      </c>
      <c r="G6343" s="2" t="s">
        <v>11</v>
      </c>
      <c r="H6343" s="2" t="s">
        <v>12</v>
      </c>
      <c r="I6343" s="2">
        <v>33</v>
      </c>
      <c r="J6343" s="2" t="str">
        <f>VLOOKUP(A6343,'Cor da Pele e Motivacao'!$A$2:$I$11399,6, FALSE)</f>
        <v>Parda</v>
      </c>
      <c r="K6343" s="2" t="str">
        <f>VLOOKUP(A6343,'Cor da Pele e Motivacao'!$A$2:$I$11399,8, FALSE)</f>
        <v>ATIVIDADES CRIMINAIS</v>
      </c>
      <c r="L6343" s="2">
        <v>1</v>
      </c>
    </row>
    <row r="6344" spans="1:12" ht="15.75" customHeight="1" x14ac:dyDescent="0.25">
      <c r="A6344" t="str">
        <f>CONCATENATE(B6344,C6344,D6344,H6344,I6344,L6344)</f>
        <v>2382019HOMICIDIO421</v>
      </c>
      <c r="B6344" s="2">
        <v>23</v>
      </c>
      <c r="C6344" s="2">
        <v>8</v>
      </c>
      <c r="D6344" s="2">
        <v>2019</v>
      </c>
      <c r="E6344" s="2" t="s">
        <v>20</v>
      </c>
      <c r="F6344" s="2" t="s">
        <v>14</v>
      </c>
      <c r="G6344" s="2" t="s">
        <v>11</v>
      </c>
      <c r="H6344" s="2" t="s">
        <v>12</v>
      </c>
      <c r="I6344" s="2">
        <v>42</v>
      </c>
      <c r="J6344" s="2" t="str">
        <f>VLOOKUP(A6344,'Cor da Pele e Motivacao'!$A$2:$I$11399,6, FALSE)</f>
        <v>Parda</v>
      </c>
      <c r="K6344" s="2" t="str">
        <f>VLOOKUP(A6344,'Cor da Pele e Motivacao'!$A$2:$I$11399,8, FALSE)</f>
        <v>ATIVIDADES CRIMINAIS</v>
      </c>
      <c r="L6344" s="2">
        <v>1</v>
      </c>
    </row>
    <row r="6345" spans="1:12" ht="15.75" customHeight="1" x14ac:dyDescent="0.25">
      <c r="A6345" t="str">
        <f>CONCATENATE(B6345,C6345,D6345,H6345,I6345,L6345)</f>
        <v>2382019HOMICIDIO431</v>
      </c>
      <c r="B6345" s="2">
        <v>23</v>
      </c>
      <c r="C6345" s="2">
        <v>8</v>
      </c>
      <c r="D6345" s="2">
        <v>2019</v>
      </c>
      <c r="E6345" s="2" t="s">
        <v>24</v>
      </c>
      <c r="F6345" s="2" t="s">
        <v>10</v>
      </c>
      <c r="G6345" s="2" t="s">
        <v>11</v>
      </c>
      <c r="H6345" s="2" t="s">
        <v>12</v>
      </c>
      <c r="I6345" s="2">
        <v>43</v>
      </c>
      <c r="J6345" s="2" t="str">
        <f>VLOOKUP(A6345,'Cor da Pele e Motivacao'!$A$2:$I$11399,6, FALSE)</f>
        <v>Parda</v>
      </c>
      <c r="K6345" s="2" t="str">
        <f>VLOOKUP(A6345,'Cor da Pele e Motivacao'!$A$2:$I$11399,8, FALSE)</f>
        <v>ATIVIDADES CRIMINAIS</v>
      </c>
      <c r="L6345" s="2">
        <v>1</v>
      </c>
    </row>
    <row r="6346" spans="1:12" ht="15.75" customHeight="1" x14ac:dyDescent="0.25">
      <c r="A6346" t="str">
        <f>CONCATENATE(B6346,C6346,D6346,H6346,I6346,L6346)</f>
        <v>2382019HOMICIDIO221</v>
      </c>
      <c r="B6346" s="2">
        <v>23</v>
      </c>
      <c r="C6346" s="2">
        <v>8</v>
      </c>
      <c r="D6346" s="2">
        <v>2019</v>
      </c>
      <c r="E6346" s="2" t="s">
        <v>25</v>
      </c>
      <c r="F6346" s="2" t="s">
        <v>25</v>
      </c>
      <c r="G6346" s="2" t="s">
        <v>11</v>
      </c>
      <c r="H6346" s="2" t="s">
        <v>12</v>
      </c>
      <c r="I6346" s="2">
        <v>22</v>
      </c>
      <c r="J6346" s="2" t="str">
        <f>VLOOKUP(A6346,'Cor da Pele e Motivacao'!$A$2:$I$11399,6, FALSE)</f>
        <v>Parda</v>
      </c>
      <c r="K6346" s="2" t="str">
        <f>VLOOKUP(A6346,'Cor da Pele e Motivacao'!$A$2:$I$11399,8, FALSE)</f>
        <v>ATIVIDADES CRIMINAIS</v>
      </c>
      <c r="L6346" s="2">
        <v>1</v>
      </c>
    </row>
    <row r="6347" spans="1:12" ht="15.75" customHeight="1" x14ac:dyDescent="0.25">
      <c r="A6347" t="str">
        <f>CONCATENATE(B6347,C6347,D6347,H6347,I6347,L6347)</f>
        <v>2382019HOMICIDIO321</v>
      </c>
      <c r="B6347" s="2">
        <v>23</v>
      </c>
      <c r="C6347" s="2">
        <v>8</v>
      </c>
      <c r="D6347" s="2">
        <v>2019</v>
      </c>
      <c r="E6347" s="2" t="s">
        <v>94</v>
      </c>
      <c r="F6347" s="2" t="s">
        <v>22</v>
      </c>
      <c r="G6347" s="2" t="s">
        <v>11</v>
      </c>
      <c r="H6347" s="2" t="s">
        <v>12</v>
      </c>
      <c r="I6347" s="2">
        <v>32</v>
      </c>
      <c r="J6347" s="2" t="str">
        <f>VLOOKUP(A6347,'Cor da Pele e Motivacao'!$A$2:$I$11399,6, FALSE)</f>
        <v>Parda</v>
      </c>
      <c r="K6347" s="2" t="str">
        <f>VLOOKUP(A6347,'Cor da Pele e Motivacao'!$A$2:$I$11399,8, FALSE)</f>
        <v>ATIVIDADES CRIMINAIS</v>
      </c>
      <c r="L6347" s="2">
        <v>1</v>
      </c>
    </row>
    <row r="6348" spans="1:12" ht="15.75" customHeight="1" x14ac:dyDescent="0.25">
      <c r="A6348" t="str">
        <f>CONCATENATE(B6348,C6348,D6348,H6348,I6348,L6348)</f>
        <v>2382019HOMICIDIO341</v>
      </c>
      <c r="B6348" s="2">
        <v>23</v>
      </c>
      <c r="C6348" s="2">
        <v>8</v>
      </c>
      <c r="D6348" s="2">
        <v>2019</v>
      </c>
      <c r="E6348" s="2" t="s">
        <v>38</v>
      </c>
      <c r="F6348" s="2" t="s">
        <v>22</v>
      </c>
      <c r="G6348" s="2" t="s">
        <v>11</v>
      </c>
      <c r="H6348" s="2" t="s">
        <v>12</v>
      </c>
      <c r="I6348" s="2">
        <v>34</v>
      </c>
      <c r="J6348" s="2" t="str">
        <f>VLOOKUP(A6348,'Cor da Pele e Motivacao'!$A$2:$I$11399,6, FALSE)</f>
        <v>Parda</v>
      </c>
      <c r="K6348" s="2" t="str">
        <f>VLOOKUP(A6348,'Cor da Pele e Motivacao'!$A$2:$I$11399,8, FALSE)</f>
        <v>ATIVIDADES CRIMINAIS</v>
      </c>
      <c r="L6348" s="2">
        <v>1</v>
      </c>
    </row>
    <row r="6349" spans="1:12" ht="15.75" customHeight="1" x14ac:dyDescent="0.25">
      <c r="A6349" t="str">
        <f>CONCATENATE(B6349,C6349,D6349,H6349,I6349,L6349)</f>
        <v>2382019HOMICIDIO431</v>
      </c>
      <c r="B6349" s="2">
        <v>23</v>
      </c>
      <c r="C6349" s="2">
        <v>8</v>
      </c>
      <c r="D6349" s="2">
        <v>2019</v>
      </c>
      <c r="E6349" s="2" t="s">
        <v>38</v>
      </c>
      <c r="F6349" s="2" t="s">
        <v>22</v>
      </c>
      <c r="G6349" s="2" t="s">
        <v>11</v>
      </c>
      <c r="H6349" s="2" t="s">
        <v>12</v>
      </c>
      <c r="I6349" s="2">
        <v>43</v>
      </c>
      <c r="J6349" s="2" t="str">
        <f>VLOOKUP(A6349,'Cor da Pele e Motivacao'!$A$2:$I$11399,6, FALSE)</f>
        <v>Parda</v>
      </c>
      <c r="K6349" s="2" t="str">
        <f>VLOOKUP(A6349,'Cor da Pele e Motivacao'!$A$2:$I$11399,8, FALSE)</f>
        <v>ATIVIDADES CRIMINAIS</v>
      </c>
      <c r="L6349" s="2">
        <v>1</v>
      </c>
    </row>
    <row r="6350" spans="1:12" ht="15.75" customHeight="1" x14ac:dyDescent="0.25">
      <c r="A6350" t="str">
        <f>CONCATENATE(B6350,C6350,D6350,H6350,I6350,L6350)</f>
        <v>2482019HOMICIDIO351</v>
      </c>
      <c r="B6350" s="2">
        <v>24</v>
      </c>
      <c r="C6350" s="2">
        <v>8</v>
      </c>
      <c r="D6350" s="2">
        <v>2019</v>
      </c>
      <c r="E6350" s="2" t="s">
        <v>45</v>
      </c>
      <c r="F6350" s="2" t="s">
        <v>14</v>
      </c>
      <c r="G6350" s="2" t="s">
        <v>11</v>
      </c>
      <c r="H6350" s="2" t="s">
        <v>12</v>
      </c>
      <c r="I6350" s="2">
        <v>35</v>
      </c>
      <c r="J6350" s="2" t="str">
        <f>VLOOKUP(A6350,'Cor da Pele e Motivacao'!$A$2:$I$11399,6, FALSE)</f>
        <v>Parda</v>
      </c>
      <c r="K6350" s="2" t="str">
        <f>VLOOKUP(A6350,'Cor da Pele e Motivacao'!$A$2:$I$11399,8, FALSE)</f>
        <v>ATIVIDADES CRIMINAIS</v>
      </c>
      <c r="L6350" s="2">
        <v>1</v>
      </c>
    </row>
    <row r="6351" spans="1:12" ht="15.75" customHeight="1" x14ac:dyDescent="0.25">
      <c r="A6351" t="str">
        <f>CONCATENATE(B6351,C6351,D6351,H6351,I6351,L6351)</f>
        <v>2482019HOMICIDIO401</v>
      </c>
      <c r="B6351" s="2">
        <v>24</v>
      </c>
      <c r="C6351" s="2">
        <v>8</v>
      </c>
      <c r="D6351" s="2">
        <v>2019</v>
      </c>
      <c r="E6351" s="2" t="s">
        <v>109</v>
      </c>
      <c r="F6351" s="2" t="s">
        <v>22</v>
      </c>
      <c r="G6351" s="2" t="s">
        <v>11</v>
      </c>
      <c r="H6351" s="2" t="s">
        <v>12</v>
      </c>
      <c r="I6351" s="2">
        <v>40</v>
      </c>
      <c r="J6351" s="2" t="str">
        <f>VLOOKUP(A6351,'Cor da Pele e Motivacao'!$A$2:$I$11399,6, FALSE)</f>
        <v>Parda</v>
      </c>
      <c r="K6351" s="2" t="str">
        <f>VLOOKUP(A6351,'Cor da Pele e Motivacao'!$A$2:$I$11399,8, FALSE)</f>
        <v>ATIVIDADES CRIMINAIS</v>
      </c>
      <c r="L6351" s="2">
        <v>1</v>
      </c>
    </row>
    <row r="6352" spans="1:12" ht="15.75" customHeight="1" x14ac:dyDescent="0.25">
      <c r="A6352" t="str">
        <f>CONCATENATE(B6352,C6352,D6352,H6352,I6352,L6352)</f>
        <v>2482019LESOES CORPORAIS SEGUIDA DE MORTE531</v>
      </c>
      <c r="B6352" s="2">
        <v>24</v>
      </c>
      <c r="C6352" s="2">
        <v>8</v>
      </c>
      <c r="D6352" s="2">
        <v>2019</v>
      </c>
      <c r="E6352" s="2" t="s">
        <v>96</v>
      </c>
      <c r="F6352" s="2" t="s">
        <v>16</v>
      </c>
      <c r="G6352" s="2" t="s">
        <v>11</v>
      </c>
      <c r="H6352" s="2" t="s">
        <v>131</v>
      </c>
      <c r="I6352" s="2">
        <v>53</v>
      </c>
      <c r="J6352" s="2" t="str">
        <f>VLOOKUP(A6352,'Cor da Pele e Motivacao'!$A$2:$I$11399,6, FALSE)</f>
        <v>Parda</v>
      </c>
      <c r="K6352" s="2" t="str">
        <f>VLOOKUP(A6352,'Cor da Pele e Motivacao'!$A$2:$I$11399,8, FALSE)</f>
        <v>EXCLUDENTE DE ILICITUDE</v>
      </c>
      <c r="L6352" s="2">
        <v>1</v>
      </c>
    </row>
    <row r="6353" spans="1:12" ht="15.75" customHeight="1" x14ac:dyDescent="0.25">
      <c r="A6353" t="str">
        <f>CONCATENATE(B6353,C6353,D6353,H6353,I6353,L6353)</f>
        <v>2482019HOMICIDIO281</v>
      </c>
      <c r="B6353" s="2">
        <v>24</v>
      </c>
      <c r="C6353" s="2">
        <v>8</v>
      </c>
      <c r="D6353" s="2">
        <v>2019</v>
      </c>
      <c r="E6353" s="2" t="s">
        <v>62</v>
      </c>
      <c r="F6353" s="2" t="s">
        <v>16</v>
      </c>
      <c r="G6353" s="2" t="s">
        <v>11</v>
      </c>
      <c r="H6353" s="2" t="s">
        <v>12</v>
      </c>
      <c r="I6353" s="2">
        <v>28</v>
      </c>
      <c r="J6353" s="2" t="str">
        <f>VLOOKUP(A6353,'Cor da Pele e Motivacao'!$A$2:$I$11399,6, FALSE)</f>
        <v>Parda</v>
      </c>
      <c r="K6353" s="2" t="str">
        <f>VLOOKUP(A6353,'Cor da Pele e Motivacao'!$A$2:$I$11399,8, FALSE)</f>
        <v>ATIVIDADES CRIMINAIS</v>
      </c>
      <c r="L6353" s="2">
        <v>1</v>
      </c>
    </row>
    <row r="6354" spans="1:12" ht="15.75" customHeight="1" x14ac:dyDescent="0.25">
      <c r="A6354" t="str">
        <f>CONCATENATE(B6354,C6354,D6354,H6354,I6354,L6354)</f>
        <v>2482019HOMICIDIO231</v>
      </c>
      <c r="B6354" s="2">
        <v>24</v>
      </c>
      <c r="C6354" s="2">
        <v>8</v>
      </c>
      <c r="D6354" s="2">
        <v>2019</v>
      </c>
      <c r="E6354" s="2" t="s">
        <v>15</v>
      </c>
      <c r="F6354" s="2" t="s">
        <v>16</v>
      </c>
      <c r="G6354" s="2" t="s">
        <v>11</v>
      </c>
      <c r="H6354" s="2" t="s">
        <v>12</v>
      </c>
      <c r="I6354" s="2">
        <v>23</v>
      </c>
      <c r="J6354" s="2" t="str">
        <f>VLOOKUP(A6354,'Cor da Pele e Motivacao'!$A$2:$I$11399,6, FALSE)</f>
        <v>Parda</v>
      </c>
      <c r="K6354" s="2" t="str">
        <f>VLOOKUP(A6354,'Cor da Pele e Motivacao'!$A$2:$I$11399,8, FALSE)</f>
        <v>ATIVIDADES CRIMINAIS</v>
      </c>
      <c r="L6354" s="2">
        <v>1</v>
      </c>
    </row>
    <row r="6355" spans="1:12" ht="15.75" customHeight="1" x14ac:dyDescent="0.25">
      <c r="A6355" t="str">
        <f>CONCATENATE(B6355,C6355,D6355,H6355,I6355,L6355)</f>
        <v>2482019HOMICIDIO601</v>
      </c>
      <c r="B6355" s="2">
        <v>24</v>
      </c>
      <c r="C6355" s="2">
        <v>8</v>
      </c>
      <c r="D6355" s="2">
        <v>2019</v>
      </c>
      <c r="E6355" s="2" t="s">
        <v>141</v>
      </c>
      <c r="F6355" s="2" t="s">
        <v>16</v>
      </c>
      <c r="G6355" s="2" t="s">
        <v>11</v>
      </c>
      <c r="H6355" s="2" t="s">
        <v>12</v>
      </c>
      <c r="I6355" s="2">
        <v>60</v>
      </c>
      <c r="J6355" s="2" t="str">
        <f>VLOOKUP(A6355,'Cor da Pele e Motivacao'!$A$2:$I$11399,6, FALSE)</f>
        <v>Parda</v>
      </c>
      <c r="K6355" s="2" t="str">
        <f>VLOOKUP(A6355,'Cor da Pele e Motivacao'!$A$2:$I$11399,8, FALSE)</f>
        <v>VIOLÊNCIA INTERPESSOAL</v>
      </c>
      <c r="L6355" s="2">
        <v>1</v>
      </c>
    </row>
    <row r="6356" spans="1:12" ht="15.75" customHeight="1" x14ac:dyDescent="0.25">
      <c r="A6356" t="str">
        <f>CONCATENATE(B6356,C6356,D6356,H6356,I6356,L6356)</f>
        <v>2482019HOMICIDIO261</v>
      </c>
      <c r="B6356" s="2">
        <v>24</v>
      </c>
      <c r="C6356" s="2">
        <v>8</v>
      </c>
      <c r="D6356" s="2">
        <v>2019</v>
      </c>
      <c r="E6356" s="2" t="s">
        <v>42</v>
      </c>
      <c r="F6356" s="2" t="s">
        <v>16</v>
      </c>
      <c r="G6356" s="2" t="s">
        <v>11</v>
      </c>
      <c r="H6356" s="2" t="s">
        <v>12</v>
      </c>
      <c r="I6356" s="2">
        <v>26</v>
      </c>
      <c r="J6356" s="2" t="str">
        <f>VLOOKUP(A6356,'Cor da Pele e Motivacao'!$A$2:$I$11399,6, FALSE)</f>
        <v>Parda</v>
      </c>
      <c r="K6356" s="2" t="str">
        <f>VLOOKUP(A6356,'Cor da Pele e Motivacao'!$A$2:$I$11399,8, FALSE)</f>
        <v>ATIVIDADES CRIMINAIS</v>
      </c>
      <c r="L6356" s="2">
        <v>1</v>
      </c>
    </row>
    <row r="6357" spans="1:12" ht="15.75" customHeight="1" x14ac:dyDescent="0.25">
      <c r="A6357" t="str">
        <f>CONCATENATE(B6357,C6357,D6357,H6357,I6357,L6357)</f>
        <v>2482019HOMICIDIO261</v>
      </c>
      <c r="B6357" s="2">
        <v>24</v>
      </c>
      <c r="C6357" s="2">
        <v>8</v>
      </c>
      <c r="D6357" s="2">
        <v>2019</v>
      </c>
      <c r="E6357" s="2" t="s">
        <v>18</v>
      </c>
      <c r="F6357" s="2" t="s">
        <v>16</v>
      </c>
      <c r="G6357" s="2" t="s">
        <v>11</v>
      </c>
      <c r="H6357" s="2" t="s">
        <v>12</v>
      </c>
      <c r="I6357" s="2">
        <v>26</v>
      </c>
      <c r="J6357" s="2" t="str">
        <f>VLOOKUP(A6357,'Cor da Pele e Motivacao'!$A$2:$I$11399,6, FALSE)</f>
        <v>Parda</v>
      </c>
      <c r="K6357" s="2" t="str">
        <f>VLOOKUP(A6357,'Cor da Pele e Motivacao'!$A$2:$I$11399,8, FALSE)</f>
        <v>ATIVIDADES CRIMINAIS</v>
      </c>
      <c r="L6357" s="2">
        <v>1</v>
      </c>
    </row>
    <row r="6358" spans="1:12" ht="15.75" customHeight="1" x14ac:dyDescent="0.25">
      <c r="A6358" t="str">
        <f>CONCATENATE(B6358,C6358,D6358,H6358,I6358,L6358)</f>
        <v>2482019HOMICIDIO181</v>
      </c>
      <c r="B6358" s="2">
        <v>24</v>
      </c>
      <c r="C6358" s="2">
        <v>8</v>
      </c>
      <c r="D6358" s="2">
        <v>2019</v>
      </c>
      <c r="E6358" s="2" t="s">
        <v>132</v>
      </c>
      <c r="F6358" s="2" t="s">
        <v>16</v>
      </c>
      <c r="G6358" s="2" t="s">
        <v>11</v>
      </c>
      <c r="H6358" s="2" t="s">
        <v>12</v>
      </c>
      <c r="I6358" s="2">
        <v>18</v>
      </c>
      <c r="J6358" s="2" t="str">
        <f>VLOOKUP(A6358,'Cor da Pele e Motivacao'!$A$2:$I$11399,6, FALSE)</f>
        <v>Parda</v>
      </c>
      <c r="K6358" s="2" t="str">
        <f>VLOOKUP(A6358,'Cor da Pele e Motivacao'!$A$2:$I$11399,8, FALSE)</f>
        <v>EXCLUDENTE DE ILICITUDE</v>
      </c>
      <c r="L6358" s="2">
        <v>1</v>
      </c>
    </row>
    <row r="6359" spans="1:12" ht="15.75" customHeight="1" x14ac:dyDescent="0.25">
      <c r="A6359" t="str">
        <f>CONCATENATE(B6359,C6359,D6359,H6359,I6359,L6359)</f>
        <v>2482019HOMICIDIO221</v>
      </c>
      <c r="B6359" s="2">
        <v>24</v>
      </c>
      <c r="C6359" s="2">
        <v>8</v>
      </c>
      <c r="D6359" s="2">
        <v>2019</v>
      </c>
      <c r="E6359" s="2" t="s">
        <v>25</v>
      </c>
      <c r="F6359" s="2" t="s">
        <v>25</v>
      </c>
      <c r="G6359" s="2" t="s">
        <v>11</v>
      </c>
      <c r="H6359" s="2" t="s">
        <v>12</v>
      </c>
      <c r="I6359" s="2">
        <v>22</v>
      </c>
      <c r="J6359" s="2" t="str">
        <f>VLOOKUP(A6359,'Cor da Pele e Motivacao'!$A$2:$I$11399,6, FALSE)</f>
        <v>Parda</v>
      </c>
      <c r="K6359" s="2" t="str">
        <f>VLOOKUP(A6359,'Cor da Pele e Motivacao'!$A$2:$I$11399,8, FALSE)</f>
        <v>ATIVIDADES CRIMINAIS</v>
      </c>
      <c r="L6359" s="2">
        <v>1</v>
      </c>
    </row>
    <row r="6360" spans="1:12" ht="15.75" customHeight="1" x14ac:dyDescent="0.25">
      <c r="A6360" t="str">
        <f>CONCATENATE(B6360,C6360,D6360,H6360,I6360,L6360)</f>
        <v>2482019HOMICIDIO241</v>
      </c>
      <c r="B6360" s="2">
        <v>24</v>
      </c>
      <c r="C6360" s="2">
        <v>8</v>
      </c>
      <c r="D6360" s="2">
        <v>2019</v>
      </c>
      <c r="E6360" s="2" t="s">
        <v>25</v>
      </c>
      <c r="F6360" s="2" t="s">
        <v>25</v>
      </c>
      <c r="G6360" s="2" t="s">
        <v>11</v>
      </c>
      <c r="H6360" s="2" t="s">
        <v>12</v>
      </c>
      <c r="I6360" s="2">
        <v>24</v>
      </c>
      <c r="J6360" s="2" t="str">
        <f>VLOOKUP(A6360,'Cor da Pele e Motivacao'!$A$2:$I$11399,6, FALSE)</f>
        <v>Parda</v>
      </c>
      <c r="K6360" s="2" t="str">
        <f>VLOOKUP(A6360,'Cor da Pele e Motivacao'!$A$2:$I$11399,8, FALSE)</f>
        <v>ATIVIDADES CRIMINAIS</v>
      </c>
      <c r="L6360" s="2">
        <v>1</v>
      </c>
    </row>
    <row r="6361" spans="1:12" ht="15.75" customHeight="1" x14ac:dyDescent="0.25">
      <c r="A6361" t="str">
        <f>CONCATENATE(B6361,C6361,D6361,H6361,I6361,L6361)</f>
        <v>2482019HOMICIDIO341</v>
      </c>
      <c r="B6361" s="2">
        <v>24</v>
      </c>
      <c r="C6361" s="2">
        <v>8</v>
      </c>
      <c r="D6361" s="2">
        <v>2019</v>
      </c>
      <c r="E6361" s="2" t="s">
        <v>188</v>
      </c>
      <c r="F6361" s="2" t="s">
        <v>16</v>
      </c>
      <c r="G6361" s="2" t="s">
        <v>11</v>
      </c>
      <c r="H6361" s="2" t="s">
        <v>12</v>
      </c>
      <c r="I6361" s="2">
        <v>34</v>
      </c>
      <c r="J6361" s="2" t="str">
        <f>VLOOKUP(A6361,'Cor da Pele e Motivacao'!$A$2:$I$11399,6, FALSE)</f>
        <v>Parda</v>
      </c>
      <c r="K6361" s="2" t="str">
        <f>VLOOKUP(A6361,'Cor da Pele e Motivacao'!$A$2:$I$11399,8, FALSE)</f>
        <v>ATIVIDADES CRIMINAIS</v>
      </c>
      <c r="L6361" s="2">
        <v>1</v>
      </c>
    </row>
    <row r="6362" spans="1:12" ht="15.75" customHeight="1" x14ac:dyDescent="0.25">
      <c r="A6362" t="str">
        <f>CONCATENATE(B6362,C6362,D6362,H6362,I6362,L6362)</f>
        <v>2482019HOMICIDIO421</v>
      </c>
      <c r="B6362" s="2">
        <v>24</v>
      </c>
      <c r="C6362" s="2">
        <v>8</v>
      </c>
      <c r="D6362" s="2">
        <v>2019</v>
      </c>
      <c r="E6362" s="2" t="s">
        <v>46</v>
      </c>
      <c r="F6362" s="2" t="s">
        <v>22</v>
      </c>
      <c r="G6362" s="2" t="s">
        <v>11</v>
      </c>
      <c r="H6362" s="2" t="s">
        <v>12</v>
      </c>
      <c r="I6362" s="2">
        <v>42</v>
      </c>
      <c r="J6362" s="2" t="str">
        <f>VLOOKUP(A6362,'Cor da Pele e Motivacao'!$A$2:$I$11399,6, FALSE)</f>
        <v>Parda</v>
      </c>
      <c r="K6362" s="2" t="str">
        <f>VLOOKUP(A6362,'Cor da Pele e Motivacao'!$A$2:$I$11399,8, FALSE)</f>
        <v>VIOLÊNCIA INTERPESSOAL</v>
      </c>
      <c r="L6362" s="2">
        <v>1</v>
      </c>
    </row>
    <row r="6363" spans="1:12" ht="15.75" customHeight="1" x14ac:dyDescent="0.25">
      <c r="A6363" t="str">
        <f>CONCATENATE(B6363,C6363,D6363,H6363,I6363,L6363)</f>
        <v>2582019HOMICIDIO271</v>
      </c>
      <c r="B6363" s="2">
        <v>25</v>
      </c>
      <c r="C6363" s="2">
        <v>8</v>
      </c>
      <c r="D6363" s="2">
        <v>2019</v>
      </c>
      <c r="E6363" s="2" t="s">
        <v>42</v>
      </c>
      <c r="F6363" s="2" t="s">
        <v>16</v>
      </c>
      <c r="G6363" s="2" t="s">
        <v>11</v>
      </c>
      <c r="H6363" s="2" t="s">
        <v>12</v>
      </c>
      <c r="I6363" s="2">
        <v>27</v>
      </c>
      <c r="J6363" s="2" t="str">
        <f>VLOOKUP(A6363,'Cor da Pele e Motivacao'!$A$2:$I$11399,6, FALSE)</f>
        <v>Parda</v>
      </c>
      <c r="K6363" s="2" t="str">
        <f>VLOOKUP(A6363,'Cor da Pele e Motivacao'!$A$2:$I$11399,8, FALSE)</f>
        <v>ATIVIDADES CRIMINAIS</v>
      </c>
      <c r="L6363" s="2">
        <v>1</v>
      </c>
    </row>
    <row r="6364" spans="1:12" ht="15.75" customHeight="1" x14ac:dyDescent="0.25">
      <c r="A6364" t="str">
        <f>CONCATENATE(B6364,C6364,D6364,H6364,I6364,L6364)</f>
        <v>2582019HOMICIDIO311</v>
      </c>
      <c r="B6364" s="2">
        <v>25</v>
      </c>
      <c r="C6364" s="2">
        <v>8</v>
      </c>
      <c r="D6364" s="2">
        <v>2019</v>
      </c>
      <c r="E6364" s="2" t="s">
        <v>77</v>
      </c>
      <c r="F6364" s="2" t="s">
        <v>22</v>
      </c>
      <c r="G6364" s="2" t="s">
        <v>11</v>
      </c>
      <c r="H6364" s="2" t="s">
        <v>12</v>
      </c>
      <c r="I6364" s="2">
        <v>31</v>
      </c>
      <c r="J6364" s="2" t="str">
        <f>VLOOKUP(A6364,'Cor da Pele e Motivacao'!$A$2:$I$11399,6, FALSE)</f>
        <v>Parda</v>
      </c>
      <c r="K6364" s="2" t="str">
        <f>VLOOKUP(A6364,'Cor da Pele e Motivacao'!$A$2:$I$11399,8, FALSE)</f>
        <v>EXCLUDENTE DE ILICITUDE</v>
      </c>
      <c r="L6364" s="2">
        <v>1</v>
      </c>
    </row>
    <row r="6365" spans="1:12" ht="15.75" customHeight="1" x14ac:dyDescent="0.25">
      <c r="A6365" t="str">
        <f>CONCATENATE(B6365,C6365,D6365,H6365,I6365,L6365)</f>
        <v>2582019HOMICIDIO271</v>
      </c>
      <c r="B6365" s="2">
        <v>25</v>
      </c>
      <c r="C6365" s="2">
        <v>8</v>
      </c>
      <c r="D6365" s="2">
        <v>2019</v>
      </c>
      <c r="E6365" s="2" t="s">
        <v>19</v>
      </c>
      <c r="F6365" s="2" t="s">
        <v>14</v>
      </c>
      <c r="G6365" s="2" t="s">
        <v>11</v>
      </c>
      <c r="H6365" s="2" t="s">
        <v>12</v>
      </c>
      <c r="I6365" s="2">
        <v>27</v>
      </c>
      <c r="J6365" s="2" t="str">
        <f>VLOOKUP(A6365,'Cor da Pele e Motivacao'!$A$2:$I$11399,6, FALSE)</f>
        <v>Parda</v>
      </c>
      <c r="K6365" s="2" t="str">
        <f>VLOOKUP(A6365,'Cor da Pele e Motivacao'!$A$2:$I$11399,8, FALSE)</f>
        <v>ATIVIDADES CRIMINAIS</v>
      </c>
      <c r="L6365" s="2">
        <v>1</v>
      </c>
    </row>
    <row r="6366" spans="1:12" ht="15.75" customHeight="1" x14ac:dyDescent="0.25">
      <c r="A6366" t="str">
        <f>CONCATENATE(B6366,C6366,D6366,H6366,I6366,L6366)</f>
        <v>2582019HOMICIDIO171</v>
      </c>
      <c r="B6366" s="2">
        <v>25</v>
      </c>
      <c r="C6366" s="2">
        <v>8</v>
      </c>
      <c r="D6366" s="2">
        <v>2019</v>
      </c>
      <c r="E6366" s="2" t="s">
        <v>78</v>
      </c>
      <c r="F6366" s="2" t="s">
        <v>14</v>
      </c>
      <c r="G6366" s="2" t="s">
        <v>11</v>
      </c>
      <c r="H6366" s="2" t="s">
        <v>12</v>
      </c>
      <c r="I6366" s="2">
        <v>17</v>
      </c>
      <c r="J6366" s="2" t="str">
        <f>VLOOKUP(A6366,'Cor da Pele e Motivacao'!$A$2:$I$11399,6, FALSE)</f>
        <v>Parda</v>
      </c>
      <c r="K6366" s="2" t="str">
        <f>VLOOKUP(A6366,'Cor da Pele e Motivacao'!$A$2:$I$11399,8, FALSE)</f>
        <v>ATIVIDADES CRIMINAIS</v>
      </c>
      <c r="L6366" s="2">
        <v>1</v>
      </c>
    </row>
    <row r="6367" spans="1:12" ht="15.75" customHeight="1" x14ac:dyDescent="0.25">
      <c r="A6367" t="str">
        <f>CONCATENATE(B6367,C6367,D6367,H6367,I6367,L6367)</f>
        <v>2582019HOMICIDIO341</v>
      </c>
      <c r="B6367" s="2">
        <v>25</v>
      </c>
      <c r="C6367" s="2">
        <v>8</v>
      </c>
      <c r="D6367" s="2">
        <v>2019</v>
      </c>
      <c r="E6367" s="2" t="s">
        <v>78</v>
      </c>
      <c r="F6367" s="2" t="s">
        <v>14</v>
      </c>
      <c r="G6367" s="2" t="s">
        <v>11</v>
      </c>
      <c r="H6367" s="2" t="s">
        <v>12</v>
      </c>
      <c r="I6367" s="2">
        <v>34</v>
      </c>
      <c r="J6367" s="2" t="str">
        <f>VLOOKUP(A6367,'Cor da Pele e Motivacao'!$A$2:$I$11399,6, FALSE)</f>
        <v>Parda</v>
      </c>
      <c r="K6367" s="2" t="str">
        <f>VLOOKUP(A6367,'Cor da Pele e Motivacao'!$A$2:$I$11399,8, FALSE)</f>
        <v>ATIVIDADES CRIMINAIS</v>
      </c>
      <c r="L6367" s="2">
        <v>1</v>
      </c>
    </row>
    <row r="6368" spans="1:12" ht="15.75" customHeight="1" x14ac:dyDescent="0.25">
      <c r="A6368" t="str">
        <f>CONCATENATE(B6368,C6368,D6368,H6368,I6368,L6368)</f>
        <v>2582019HOMICIDIO201</v>
      </c>
      <c r="B6368" s="2">
        <v>25</v>
      </c>
      <c r="C6368" s="2">
        <v>8</v>
      </c>
      <c r="D6368" s="2">
        <v>2019</v>
      </c>
      <c r="E6368" s="2" t="s">
        <v>20</v>
      </c>
      <c r="F6368" s="2" t="s">
        <v>14</v>
      </c>
      <c r="G6368" s="2" t="s">
        <v>11</v>
      </c>
      <c r="H6368" s="2" t="s">
        <v>12</v>
      </c>
      <c r="I6368" s="2">
        <v>20</v>
      </c>
      <c r="J6368" s="2" t="str">
        <f>VLOOKUP(A6368,'Cor da Pele e Motivacao'!$A$2:$I$11399,6, FALSE)</f>
        <v>Negra</v>
      </c>
      <c r="K6368" s="2" t="str">
        <f>VLOOKUP(A6368,'Cor da Pele e Motivacao'!$A$2:$I$11399,8, FALSE)</f>
        <v>ATIVIDADES CRIMINAIS</v>
      </c>
      <c r="L6368" s="2">
        <v>1</v>
      </c>
    </row>
    <row r="6369" spans="1:12" ht="15.75" customHeight="1" x14ac:dyDescent="0.25">
      <c r="A6369" t="str">
        <f>CONCATENATE(B6369,C6369,D6369,H6369,I6369,L6369)</f>
        <v>2582019HOMICIDIO241</v>
      </c>
      <c r="B6369" s="2">
        <v>25</v>
      </c>
      <c r="C6369" s="2">
        <v>8</v>
      </c>
      <c r="D6369" s="2">
        <v>2019</v>
      </c>
      <c r="E6369" s="2" t="s">
        <v>20</v>
      </c>
      <c r="F6369" s="2" t="s">
        <v>14</v>
      </c>
      <c r="G6369" s="2" t="s">
        <v>11</v>
      </c>
      <c r="H6369" s="2" t="s">
        <v>12</v>
      </c>
      <c r="I6369" s="2">
        <v>24</v>
      </c>
      <c r="J6369" s="2" t="str">
        <f>VLOOKUP(A6369,'Cor da Pele e Motivacao'!$A$2:$I$11399,6, FALSE)</f>
        <v>Parda</v>
      </c>
      <c r="K6369" s="2" t="str">
        <f>VLOOKUP(A6369,'Cor da Pele e Motivacao'!$A$2:$I$11399,8, FALSE)</f>
        <v>ATIVIDADES CRIMINAIS</v>
      </c>
      <c r="L6369" s="2">
        <v>1</v>
      </c>
    </row>
    <row r="6370" spans="1:12" ht="15.75" customHeight="1" x14ac:dyDescent="0.25">
      <c r="A6370" t="str">
        <f>CONCATENATE(B6370,C6370,D6370,H6370,I6370,L6370)</f>
        <v>2582019LATROCINIO461</v>
      </c>
      <c r="B6370" s="2">
        <v>25</v>
      </c>
      <c r="C6370" s="2">
        <v>8</v>
      </c>
      <c r="D6370" s="2">
        <v>2019</v>
      </c>
      <c r="E6370" s="2" t="s">
        <v>85</v>
      </c>
      <c r="F6370" s="2" t="s">
        <v>16</v>
      </c>
      <c r="G6370" s="2" t="s">
        <v>11</v>
      </c>
      <c r="H6370" s="2" t="s">
        <v>33</v>
      </c>
      <c r="I6370" s="2">
        <v>46</v>
      </c>
      <c r="J6370" s="2" t="str">
        <f>VLOOKUP(A6370,'Cor da Pele e Motivacao'!$A$2:$I$11399,6, FALSE)</f>
        <v>Parda</v>
      </c>
      <c r="K6370" s="2" t="str">
        <f>VLOOKUP(A6370,'Cor da Pele e Motivacao'!$A$2:$I$11399,8, FALSE)</f>
        <v>PATRIMÔNIO</v>
      </c>
      <c r="L6370" s="2">
        <v>1</v>
      </c>
    </row>
    <row r="6371" spans="1:12" ht="15.75" customHeight="1" x14ac:dyDescent="0.25">
      <c r="A6371" t="str">
        <f>CONCATENATE(B6371,C6371,D6371,H6371,I6371,L6371)</f>
        <v>2582019HOMICIDIO261</v>
      </c>
      <c r="B6371" s="2">
        <v>25</v>
      </c>
      <c r="C6371" s="2">
        <v>8</v>
      </c>
      <c r="D6371" s="2">
        <v>2019</v>
      </c>
      <c r="E6371" s="2" t="s">
        <v>24</v>
      </c>
      <c r="F6371" s="2" t="s">
        <v>10</v>
      </c>
      <c r="G6371" s="2" t="s">
        <v>11</v>
      </c>
      <c r="H6371" s="2" t="s">
        <v>12</v>
      </c>
      <c r="I6371" s="2">
        <v>26</v>
      </c>
      <c r="J6371" s="2" t="str">
        <f>VLOOKUP(A6371,'Cor da Pele e Motivacao'!$A$2:$I$11399,6, FALSE)</f>
        <v>Parda</v>
      </c>
      <c r="K6371" s="2" t="str">
        <f>VLOOKUP(A6371,'Cor da Pele e Motivacao'!$A$2:$I$11399,8, FALSE)</f>
        <v>ATIVIDADES CRIMINAIS</v>
      </c>
      <c r="L6371" s="2">
        <v>1</v>
      </c>
    </row>
    <row r="6372" spans="1:12" ht="15.75" customHeight="1" x14ac:dyDescent="0.25">
      <c r="A6372" t="str">
        <f>CONCATENATE(B6372,C6372,D6372,H6372,I6372,L6372)</f>
        <v>2582019HOMICIDIO391</v>
      </c>
      <c r="B6372" s="2">
        <v>25</v>
      </c>
      <c r="C6372" s="2">
        <v>8</v>
      </c>
      <c r="D6372" s="2">
        <v>2019</v>
      </c>
      <c r="E6372" s="2" t="s">
        <v>24</v>
      </c>
      <c r="F6372" s="2" t="s">
        <v>10</v>
      </c>
      <c r="G6372" s="2" t="s">
        <v>11</v>
      </c>
      <c r="H6372" s="2" t="s">
        <v>12</v>
      </c>
      <c r="I6372" s="2">
        <v>39</v>
      </c>
      <c r="J6372" s="2" t="str">
        <f>VLOOKUP(A6372,'Cor da Pele e Motivacao'!$A$2:$I$11399,6, FALSE)</f>
        <v>Parda</v>
      </c>
      <c r="K6372" s="2" t="str">
        <f>VLOOKUP(A6372,'Cor da Pele e Motivacao'!$A$2:$I$11399,8, FALSE)</f>
        <v>ATIVIDADES CRIMINAIS</v>
      </c>
      <c r="L6372" s="2">
        <v>1</v>
      </c>
    </row>
    <row r="6373" spans="1:12" ht="15.75" customHeight="1" x14ac:dyDescent="0.25">
      <c r="A6373" t="str">
        <f>CONCATENATE(B6373,C6373,D6373,H6373,I6373,L6373)</f>
        <v>2582019HOMICIDIO251</v>
      </c>
      <c r="B6373" s="2">
        <v>25</v>
      </c>
      <c r="C6373" s="2">
        <v>8</v>
      </c>
      <c r="D6373" s="2">
        <v>2019</v>
      </c>
      <c r="E6373" s="2" t="s">
        <v>25</v>
      </c>
      <c r="F6373" s="2" t="s">
        <v>25</v>
      </c>
      <c r="G6373" s="2" t="s">
        <v>11</v>
      </c>
      <c r="H6373" s="2" t="s">
        <v>12</v>
      </c>
      <c r="I6373" s="2">
        <v>25</v>
      </c>
      <c r="J6373" s="2" t="str">
        <f>VLOOKUP(A6373,'Cor da Pele e Motivacao'!$A$2:$I$11399,6, FALSE)</f>
        <v>Parda</v>
      </c>
      <c r="K6373" s="2" t="str">
        <f>VLOOKUP(A6373,'Cor da Pele e Motivacao'!$A$2:$I$11399,8, FALSE)</f>
        <v>ATIVIDADES CRIMINAIS</v>
      </c>
      <c r="L6373" s="2">
        <v>1</v>
      </c>
    </row>
    <row r="6374" spans="1:12" ht="15.75" customHeight="1" x14ac:dyDescent="0.25">
      <c r="A6374" t="str">
        <f>CONCATENATE(B6374,C6374,D6374,H6374,I6374,L6374)</f>
        <v>2582019HOMICIDIO171</v>
      </c>
      <c r="B6374" s="2">
        <v>25</v>
      </c>
      <c r="C6374" s="2">
        <v>8</v>
      </c>
      <c r="D6374" s="2">
        <v>2019</v>
      </c>
      <c r="E6374" s="2" t="s">
        <v>118</v>
      </c>
      <c r="F6374" s="2" t="s">
        <v>10</v>
      </c>
      <c r="G6374" s="2" t="s">
        <v>11</v>
      </c>
      <c r="H6374" s="2" t="s">
        <v>12</v>
      </c>
      <c r="I6374" s="2">
        <v>17</v>
      </c>
      <c r="J6374" s="2" t="str">
        <f>VLOOKUP(A6374,'Cor da Pele e Motivacao'!$A$2:$I$11399,6, FALSE)</f>
        <v>Parda</v>
      </c>
      <c r="K6374" s="2" t="str">
        <f>VLOOKUP(A6374,'Cor da Pele e Motivacao'!$A$2:$I$11399,8, FALSE)</f>
        <v>ATIVIDADES CRIMINAIS</v>
      </c>
      <c r="L6374" s="2">
        <v>1</v>
      </c>
    </row>
    <row r="6375" spans="1:12" ht="15.75" customHeight="1" x14ac:dyDescent="0.25">
      <c r="A6375" t="str">
        <f>CONCATENATE(B6375,C6375,D6375,H6375,I6375,L6375)</f>
        <v>2582019HOMICIDIO381</v>
      </c>
      <c r="B6375" s="2">
        <v>25</v>
      </c>
      <c r="C6375" s="2">
        <v>8</v>
      </c>
      <c r="D6375" s="2">
        <v>2019</v>
      </c>
      <c r="E6375" s="2" t="s">
        <v>38</v>
      </c>
      <c r="F6375" s="2" t="s">
        <v>22</v>
      </c>
      <c r="G6375" s="2" t="s">
        <v>11</v>
      </c>
      <c r="H6375" s="2" t="s">
        <v>12</v>
      </c>
      <c r="I6375" s="2">
        <v>38</v>
      </c>
      <c r="J6375" s="2" t="str">
        <f>VLOOKUP(A6375,'Cor da Pele e Motivacao'!$A$2:$I$11399,6, FALSE)</f>
        <v>Parda</v>
      </c>
      <c r="K6375" s="2" t="str">
        <f>VLOOKUP(A6375,'Cor da Pele e Motivacao'!$A$2:$I$11399,8, FALSE)</f>
        <v>ATIVIDADES CRIMINAIS</v>
      </c>
      <c r="L6375" s="2">
        <v>1</v>
      </c>
    </row>
    <row r="6376" spans="1:12" ht="15.75" customHeight="1" x14ac:dyDescent="0.25">
      <c r="A6376" t="str">
        <f>CONCATENATE(B6376,C6376,D6376,H6376,I6376,L6376)</f>
        <v>2682019HOMICIDIO231</v>
      </c>
      <c r="B6376" s="2">
        <v>26</v>
      </c>
      <c r="C6376" s="2">
        <v>8</v>
      </c>
      <c r="D6376" s="2">
        <v>2019</v>
      </c>
      <c r="E6376" s="2" t="s">
        <v>99</v>
      </c>
      <c r="F6376" s="2" t="s">
        <v>16</v>
      </c>
      <c r="G6376" s="2" t="s">
        <v>11</v>
      </c>
      <c r="H6376" s="2" t="s">
        <v>12</v>
      </c>
      <c r="I6376" s="2">
        <v>23</v>
      </c>
      <c r="J6376" s="2" t="str">
        <f>VLOOKUP(A6376,'Cor da Pele e Motivacao'!$A$2:$I$11399,6, FALSE)</f>
        <v>Parda</v>
      </c>
      <c r="K6376" s="2" t="str">
        <f>VLOOKUP(A6376,'Cor da Pele e Motivacao'!$A$2:$I$11399,8, FALSE)</f>
        <v>ATIVIDADES CRIMINAIS</v>
      </c>
      <c r="L6376" s="2">
        <v>1</v>
      </c>
    </row>
    <row r="6377" spans="1:12" ht="15.75" customHeight="1" x14ac:dyDescent="0.25">
      <c r="A6377" t="str">
        <f>CONCATENATE(B6377,C6377,D6377,H6377,I6377,L6377)</f>
        <v>2682019HOMICIDIO231</v>
      </c>
      <c r="B6377" s="2">
        <v>26</v>
      </c>
      <c r="C6377" s="2">
        <v>8</v>
      </c>
      <c r="D6377" s="2">
        <v>2019</v>
      </c>
      <c r="E6377" s="2" t="s">
        <v>134</v>
      </c>
      <c r="F6377" s="2" t="s">
        <v>22</v>
      </c>
      <c r="G6377" s="2" t="s">
        <v>11</v>
      </c>
      <c r="H6377" s="2" t="s">
        <v>12</v>
      </c>
      <c r="I6377" s="2">
        <v>23</v>
      </c>
      <c r="J6377" s="2" t="str">
        <f>VLOOKUP(A6377,'Cor da Pele e Motivacao'!$A$2:$I$11399,6, FALSE)</f>
        <v>Parda</v>
      </c>
      <c r="K6377" s="2" t="str">
        <f>VLOOKUP(A6377,'Cor da Pele e Motivacao'!$A$2:$I$11399,8, FALSE)</f>
        <v>ATIVIDADES CRIMINAIS</v>
      </c>
      <c r="L6377" s="2">
        <v>1</v>
      </c>
    </row>
    <row r="6378" spans="1:12" ht="15.75" customHeight="1" x14ac:dyDescent="0.25">
      <c r="A6378" t="str">
        <f>CONCATENATE(B6378,C6378,D6378,H6378,I6378,L6378)</f>
        <v>2682019HOMICIDIO621</v>
      </c>
      <c r="B6378" s="2">
        <v>26</v>
      </c>
      <c r="C6378" s="2">
        <v>8</v>
      </c>
      <c r="D6378" s="2">
        <v>2019</v>
      </c>
      <c r="E6378" s="2" t="s">
        <v>61</v>
      </c>
      <c r="F6378" s="2" t="s">
        <v>10</v>
      </c>
      <c r="G6378" s="2" t="s">
        <v>11</v>
      </c>
      <c r="H6378" s="2" t="s">
        <v>12</v>
      </c>
      <c r="I6378" s="2">
        <v>62</v>
      </c>
      <c r="J6378" s="2" t="str">
        <f>VLOOKUP(A6378,'Cor da Pele e Motivacao'!$A$2:$I$11399,6, FALSE)</f>
        <v>Parda</v>
      </c>
      <c r="K6378" s="2" t="str">
        <f>VLOOKUP(A6378,'Cor da Pele e Motivacao'!$A$2:$I$11399,8, FALSE)</f>
        <v>VIOLÊNCIA INTERPESSOAL</v>
      </c>
      <c r="L6378" s="2">
        <v>1</v>
      </c>
    </row>
    <row r="6379" spans="1:12" ht="15.75" customHeight="1" x14ac:dyDescent="0.25">
      <c r="A6379" t="str">
        <f>CONCATENATE(B6379,C6379,D6379,H6379,I6379,L6379)</f>
        <v>2682019HOMICIDIO191</v>
      </c>
      <c r="B6379" s="2">
        <v>26</v>
      </c>
      <c r="C6379" s="2">
        <v>8</v>
      </c>
      <c r="D6379" s="2">
        <v>2019</v>
      </c>
      <c r="E6379" s="2" t="s">
        <v>158</v>
      </c>
      <c r="F6379" s="2" t="s">
        <v>16</v>
      </c>
      <c r="G6379" s="2" t="s">
        <v>11</v>
      </c>
      <c r="H6379" s="2" t="s">
        <v>12</v>
      </c>
      <c r="I6379" s="2">
        <v>19</v>
      </c>
      <c r="J6379" s="2" t="str">
        <f>VLOOKUP(A6379,'Cor da Pele e Motivacao'!$A$2:$I$11399,6, FALSE)</f>
        <v>Parda</v>
      </c>
      <c r="K6379" s="2" t="str">
        <f>VLOOKUP(A6379,'Cor da Pele e Motivacao'!$A$2:$I$11399,8, FALSE)</f>
        <v>ATIVIDADES CRIMINAIS</v>
      </c>
      <c r="L6379" s="2">
        <v>1</v>
      </c>
    </row>
    <row r="6380" spans="1:12" ht="15.75" customHeight="1" x14ac:dyDescent="0.25">
      <c r="A6380" t="str">
        <f>CONCATENATE(B6380,C6380,D6380,H6380,I6380,L6380)</f>
        <v>2682019HOMICIDIO221</v>
      </c>
      <c r="B6380" s="2">
        <v>26</v>
      </c>
      <c r="C6380" s="2">
        <v>8</v>
      </c>
      <c r="D6380" s="2">
        <v>2019</v>
      </c>
      <c r="E6380" s="2" t="s">
        <v>25</v>
      </c>
      <c r="F6380" s="2" t="s">
        <v>25</v>
      </c>
      <c r="G6380" s="2" t="s">
        <v>11</v>
      </c>
      <c r="H6380" s="2" t="s">
        <v>12</v>
      </c>
      <c r="I6380" s="2">
        <v>22</v>
      </c>
      <c r="J6380" s="2" t="str">
        <f>VLOOKUP(A6380,'Cor da Pele e Motivacao'!$A$2:$I$11399,6, FALSE)</f>
        <v>Parda</v>
      </c>
      <c r="K6380" s="2" t="str">
        <f>VLOOKUP(A6380,'Cor da Pele e Motivacao'!$A$2:$I$11399,8, FALSE)</f>
        <v>ATIVIDADES CRIMINAIS</v>
      </c>
      <c r="L6380" s="2">
        <v>1</v>
      </c>
    </row>
    <row r="6381" spans="1:12" ht="15.75" customHeight="1" x14ac:dyDescent="0.25">
      <c r="A6381" t="str">
        <f>CONCATENATE(B6381,C6381,D6381,H6381,I6381,L6381)</f>
        <v>2682019HOMICIDIO191</v>
      </c>
      <c r="B6381" s="2">
        <v>26</v>
      </c>
      <c r="C6381" s="2">
        <v>8</v>
      </c>
      <c r="D6381" s="2">
        <v>2019</v>
      </c>
      <c r="E6381" s="2" t="s">
        <v>50</v>
      </c>
      <c r="F6381" s="2" t="s">
        <v>16</v>
      </c>
      <c r="G6381" s="2" t="s">
        <v>11</v>
      </c>
      <c r="H6381" s="2" t="s">
        <v>12</v>
      </c>
      <c r="I6381" s="2">
        <v>19</v>
      </c>
      <c r="J6381" s="2" t="str">
        <f>VLOOKUP(A6381,'Cor da Pele e Motivacao'!$A$2:$I$11399,6, FALSE)</f>
        <v>Parda</v>
      </c>
      <c r="K6381" s="2" t="str">
        <f>VLOOKUP(A6381,'Cor da Pele e Motivacao'!$A$2:$I$11399,8, FALSE)</f>
        <v>ATIVIDADES CRIMINAIS</v>
      </c>
      <c r="L6381" s="2">
        <v>1</v>
      </c>
    </row>
    <row r="6382" spans="1:12" ht="15.75" customHeight="1" x14ac:dyDescent="0.25">
      <c r="A6382" t="str">
        <f>CONCATENATE(B6382,C6382,D6382,H6382,I6382,L6382)</f>
        <v>2782019HOMICIDIO251</v>
      </c>
      <c r="B6382" s="2">
        <v>27</v>
      </c>
      <c r="C6382" s="2">
        <v>8</v>
      </c>
      <c r="D6382" s="2">
        <v>2019</v>
      </c>
      <c r="E6382" s="2" t="s">
        <v>30</v>
      </c>
      <c r="F6382" s="2" t="s">
        <v>10</v>
      </c>
      <c r="G6382" s="2" t="s">
        <v>11</v>
      </c>
      <c r="H6382" s="2" t="s">
        <v>12</v>
      </c>
      <c r="I6382" s="2">
        <v>25</v>
      </c>
      <c r="J6382" s="2" t="str">
        <f>VLOOKUP(A6382,'Cor da Pele e Motivacao'!$A$2:$I$11399,6, FALSE)</f>
        <v>Parda</v>
      </c>
      <c r="K6382" s="2" t="str">
        <f>VLOOKUP(A6382,'Cor da Pele e Motivacao'!$A$2:$I$11399,8, FALSE)</f>
        <v>VIOLÊNCIA INTERPESSOAL</v>
      </c>
      <c r="L6382" s="2">
        <v>1</v>
      </c>
    </row>
    <row r="6383" spans="1:12" ht="15.75" customHeight="1" x14ac:dyDescent="0.25">
      <c r="A6383" t="str">
        <f>CONCATENATE(B6383,C6383,D6383,H6383,I6383,L6383)</f>
        <v>2782019HOMICIDIO261</v>
      </c>
      <c r="B6383" s="2">
        <v>27</v>
      </c>
      <c r="C6383" s="2">
        <v>8</v>
      </c>
      <c r="D6383" s="2">
        <v>2019</v>
      </c>
      <c r="E6383" s="2" t="s">
        <v>31</v>
      </c>
      <c r="F6383" s="2" t="s">
        <v>16</v>
      </c>
      <c r="G6383" s="2" t="s">
        <v>11</v>
      </c>
      <c r="H6383" s="2" t="s">
        <v>12</v>
      </c>
      <c r="I6383" s="2">
        <v>26</v>
      </c>
      <c r="J6383" s="2" t="str">
        <f>VLOOKUP(A6383,'Cor da Pele e Motivacao'!$A$2:$I$11399,6, FALSE)</f>
        <v>Parda</v>
      </c>
      <c r="K6383" s="2" t="str">
        <f>VLOOKUP(A6383,'Cor da Pele e Motivacao'!$A$2:$I$11399,8, FALSE)</f>
        <v>ATIVIDADES CRIMINAIS</v>
      </c>
      <c r="L6383" s="2">
        <v>1</v>
      </c>
    </row>
    <row r="6384" spans="1:12" ht="15.75" customHeight="1" x14ac:dyDescent="0.25">
      <c r="A6384" t="str">
        <f>CONCATENATE(B6384,C6384,D6384,H6384,I6384,L6384)</f>
        <v>2782019HOMICIDIO421</v>
      </c>
      <c r="B6384" s="2">
        <v>27</v>
      </c>
      <c r="C6384" s="2">
        <v>8</v>
      </c>
      <c r="D6384" s="2">
        <v>2019</v>
      </c>
      <c r="E6384" s="2" t="s">
        <v>13</v>
      </c>
      <c r="F6384" s="2" t="s">
        <v>14</v>
      </c>
      <c r="G6384" s="2" t="s">
        <v>11</v>
      </c>
      <c r="H6384" s="2" t="s">
        <v>12</v>
      </c>
      <c r="I6384" s="2">
        <v>42</v>
      </c>
      <c r="J6384" s="2" t="str">
        <f>VLOOKUP(A6384,'Cor da Pele e Motivacao'!$A$2:$I$11399,6, FALSE)</f>
        <v>Parda</v>
      </c>
      <c r="K6384" s="2" t="str">
        <f>VLOOKUP(A6384,'Cor da Pele e Motivacao'!$A$2:$I$11399,8, FALSE)</f>
        <v>ATIVIDADES CRIMINAIS</v>
      </c>
      <c r="L6384" s="2">
        <v>1</v>
      </c>
    </row>
    <row r="6385" spans="1:12" ht="15.75" customHeight="1" x14ac:dyDescent="0.25">
      <c r="A6385" t="str">
        <f>CONCATENATE(B6385,C6385,D6385,H6385,I6385,L6385)</f>
        <v>2782019HOMICIDIO211</v>
      </c>
      <c r="B6385" s="2">
        <v>27</v>
      </c>
      <c r="C6385" s="2">
        <v>8</v>
      </c>
      <c r="D6385" s="2">
        <v>2019</v>
      </c>
      <c r="E6385" s="2" t="s">
        <v>72</v>
      </c>
      <c r="F6385" s="2" t="s">
        <v>16</v>
      </c>
      <c r="G6385" s="2" t="s">
        <v>11</v>
      </c>
      <c r="H6385" s="2" t="s">
        <v>12</v>
      </c>
      <c r="I6385" s="2">
        <v>21</v>
      </c>
      <c r="J6385" s="2" t="str">
        <f>VLOOKUP(A6385,'Cor da Pele e Motivacao'!$A$2:$I$11399,6, FALSE)</f>
        <v>Parda</v>
      </c>
      <c r="K6385" s="2" t="str">
        <f>VLOOKUP(A6385,'Cor da Pele e Motivacao'!$A$2:$I$11399,8, FALSE)</f>
        <v>VIOLÊNCIA INTERPESSOAL</v>
      </c>
      <c r="L6385" s="2">
        <v>1</v>
      </c>
    </row>
    <row r="6386" spans="1:12" ht="15.75" customHeight="1" x14ac:dyDescent="0.25">
      <c r="A6386" t="str">
        <f>CONCATENATE(B6386,C6386,D6386,H6386,I6386,L6386)</f>
        <v>2782019HOMICIDIO371</v>
      </c>
      <c r="B6386" s="2">
        <v>27</v>
      </c>
      <c r="C6386" s="2">
        <v>8</v>
      </c>
      <c r="D6386" s="2">
        <v>2019</v>
      </c>
      <c r="E6386" s="2" t="s">
        <v>158</v>
      </c>
      <c r="F6386" s="2" t="s">
        <v>16</v>
      </c>
      <c r="G6386" s="2" t="s">
        <v>11</v>
      </c>
      <c r="H6386" s="2" t="s">
        <v>12</v>
      </c>
      <c r="I6386" s="2">
        <v>37</v>
      </c>
      <c r="J6386" s="2" t="str">
        <f>VLOOKUP(A6386,'Cor da Pele e Motivacao'!$A$2:$I$11399,6, FALSE)</f>
        <v>Parda</v>
      </c>
      <c r="K6386" s="2" t="str">
        <f>VLOOKUP(A6386,'Cor da Pele e Motivacao'!$A$2:$I$11399,8, FALSE)</f>
        <v>ATIVIDADES CRIMINAIS</v>
      </c>
      <c r="L6386" s="2">
        <v>1</v>
      </c>
    </row>
    <row r="6387" spans="1:12" ht="15.75" customHeight="1" x14ac:dyDescent="0.25">
      <c r="A6387" t="str">
        <f>CONCATENATE(B6387,C6387,D6387,H6387,I6387,L6387)</f>
        <v>2782019HOMICIDIO202</v>
      </c>
      <c r="B6387" s="2">
        <v>27</v>
      </c>
      <c r="C6387" s="2">
        <v>8</v>
      </c>
      <c r="D6387" s="2">
        <v>2019</v>
      </c>
      <c r="E6387" s="2" t="s">
        <v>25</v>
      </c>
      <c r="F6387" s="2" t="s">
        <v>25</v>
      </c>
      <c r="G6387" s="2" t="s">
        <v>11</v>
      </c>
      <c r="H6387" s="2" t="s">
        <v>12</v>
      </c>
      <c r="I6387" s="2">
        <v>20</v>
      </c>
      <c r="J6387" s="2" t="str">
        <f>VLOOKUP(A6387,'Cor da Pele e Motivacao'!$A$2:$I$11399,6, FALSE)</f>
        <v>Parda</v>
      </c>
      <c r="K6387" s="2" t="str">
        <f>VLOOKUP(A6387,'Cor da Pele e Motivacao'!$A$2:$I$11399,8, FALSE)</f>
        <v>ATIVIDADES CRIMINAIS</v>
      </c>
      <c r="L6387" s="2">
        <v>2</v>
      </c>
    </row>
    <row r="6388" spans="1:12" ht="15.75" customHeight="1" x14ac:dyDescent="0.25">
      <c r="A6388" t="str">
        <f>CONCATENATE(B6388,C6388,D6388,H6388,I6388,L6388)</f>
        <v>2782019HOMICIDIO231</v>
      </c>
      <c r="B6388" s="2">
        <v>27</v>
      </c>
      <c r="C6388" s="2">
        <v>8</v>
      </c>
      <c r="D6388" s="2">
        <v>2019</v>
      </c>
      <c r="E6388" s="2" t="s">
        <v>25</v>
      </c>
      <c r="F6388" s="2" t="s">
        <v>25</v>
      </c>
      <c r="G6388" s="2" t="s">
        <v>11</v>
      </c>
      <c r="H6388" s="2" t="s">
        <v>12</v>
      </c>
      <c r="I6388" s="2">
        <v>23</v>
      </c>
      <c r="J6388" s="2" t="str">
        <f>VLOOKUP(A6388,'Cor da Pele e Motivacao'!$A$2:$I$11399,6, FALSE)</f>
        <v>Parda</v>
      </c>
      <c r="K6388" s="2" t="str">
        <f>VLOOKUP(A6388,'Cor da Pele e Motivacao'!$A$2:$I$11399,8, FALSE)</f>
        <v>ATIVIDADES CRIMINAIS</v>
      </c>
      <c r="L6388" s="2">
        <v>1</v>
      </c>
    </row>
    <row r="6389" spans="1:12" ht="15.75" customHeight="1" x14ac:dyDescent="0.25">
      <c r="A6389" t="str">
        <f>CONCATENATE(B6389,C6389,D6389,H6389,I6389,L6389)</f>
        <v>2782019HOMICIDIO301</v>
      </c>
      <c r="B6389" s="2">
        <v>27</v>
      </c>
      <c r="C6389" s="2">
        <v>8</v>
      </c>
      <c r="D6389" s="2">
        <v>2019</v>
      </c>
      <c r="E6389" s="2" t="s">
        <v>25</v>
      </c>
      <c r="F6389" s="2" t="s">
        <v>25</v>
      </c>
      <c r="G6389" s="2" t="s">
        <v>11</v>
      </c>
      <c r="H6389" s="2" t="s">
        <v>12</v>
      </c>
      <c r="I6389" s="2">
        <v>30</v>
      </c>
      <c r="J6389" s="2" t="str">
        <f>VLOOKUP(A6389,'Cor da Pele e Motivacao'!$A$2:$I$11399,6, FALSE)</f>
        <v>Parda</v>
      </c>
      <c r="K6389" s="2" t="str">
        <f>VLOOKUP(A6389,'Cor da Pele e Motivacao'!$A$2:$I$11399,8, FALSE)</f>
        <v>ATIVIDADES CRIMINAIS</v>
      </c>
      <c r="L6389" s="2">
        <v>1</v>
      </c>
    </row>
    <row r="6390" spans="1:12" ht="15.75" customHeight="1" x14ac:dyDescent="0.25">
      <c r="A6390" t="str">
        <f>CONCATENATE(B6390,C6390,D6390,H6390,I6390,L6390)</f>
        <v>2782019HOMICIDIO181</v>
      </c>
      <c r="B6390" s="2">
        <v>27</v>
      </c>
      <c r="C6390" s="2">
        <v>8</v>
      </c>
      <c r="D6390" s="2">
        <v>2019</v>
      </c>
      <c r="E6390" s="2" t="s">
        <v>38</v>
      </c>
      <c r="F6390" s="2" t="s">
        <v>22</v>
      </c>
      <c r="G6390" s="2" t="s">
        <v>11</v>
      </c>
      <c r="H6390" s="2" t="s">
        <v>12</v>
      </c>
      <c r="I6390" s="2">
        <v>18</v>
      </c>
      <c r="J6390" s="2" t="str">
        <f>VLOOKUP(A6390,'Cor da Pele e Motivacao'!$A$2:$I$11399,6, FALSE)</f>
        <v>Parda</v>
      </c>
      <c r="K6390" s="2" t="str">
        <f>VLOOKUP(A6390,'Cor da Pele e Motivacao'!$A$2:$I$11399,8, FALSE)</f>
        <v>ATIVIDADES CRIMINAIS</v>
      </c>
      <c r="L6390" s="2">
        <v>1</v>
      </c>
    </row>
    <row r="6391" spans="1:12" ht="15.75" customHeight="1" x14ac:dyDescent="0.25">
      <c r="A6391" t="str">
        <f>CONCATENATE(B6391,C6391,D6391,H6391,I6391,L6391)</f>
        <v>2882019HOMICIDIO501</v>
      </c>
      <c r="B6391" s="2">
        <v>28</v>
      </c>
      <c r="C6391" s="2">
        <v>8</v>
      </c>
      <c r="D6391" s="2">
        <v>2019</v>
      </c>
      <c r="E6391" s="2" t="s">
        <v>30</v>
      </c>
      <c r="F6391" s="2" t="s">
        <v>10</v>
      </c>
      <c r="G6391" s="2" t="s">
        <v>11</v>
      </c>
      <c r="H6391" s="2" t="s">
        <v>12</v>
      </c>
      <c r="I6391" s="2">
        <v>50</v>
      </c>
      <c r="J6391" s="2" t="str">
        <f>VLOOKUP(A6391,'Cor da Pele e Motivacao'!$A$2:$I$11399,6, FALSE)</f>
        <v>Negra</v>
      </c>
      <c r="K6391" s="2" t="str">
        <f>VLOOKUP(A6391,'Cor da Pele e Motivacao'!$A$2:$I$11399,8, FALSE)</f>
        <v>ATIVIDADES CRIMINAIS</v>
      </c>
      <c r="L6391" s="2">
        <v>1</v>
      </c>
    </row>
    <row r="6392" spans="1:12" ht="15.75" customHeight="1" x14ac:dyDescent="0.25">
      <c r="A6392" t="str">
        <f>CONCATENATE(B6392,C6392,D6392,H6392,I6392,L6392)</f>
        <v>2882019HOMICIDIO301</v>
      </c>
      <c r="B6392" s="2">
        <v>28</v>
      </c>
      <c r="C6392" s="2">
        <v>8</v>
      </c>
      <c r="D6392" s="2">
        <v>2019</v>
      </c>
      <c r="E6392" s="2" t="s">
        <v>34</v>
      </c>
      <c r="F6392" s="2" t="s">
        <v>14</v>
      </c>
      <c r="G6392" s="2" t="s">
        <v>11</v>
      </c>
      <c r="H6392" s="2" t="s">
        <v>12</v>
      </c>
      <c r="I6392" s="2">
        <v>30</v>
      </c>
      <c r="J6392" s="2" t="str">
        <f>VLOOKUP(A6392,'Cor da Pele e Motivacao'!$A$2:$I$11399,6, FALSE)</f>
        <v>Branca</v>
      </c>
      <c r="K6392" s="2" t="str">
        <f>VLOOKUP(A6392,'Cor da Pele e Motivacao'!$A$2:$I$11399,8, FALSE)</f>
        <v>ATIVIDADES CRIMINAIS</v>
      </c>
      <c r="L6392" s="2">
        <v>1</v>
      </c>
    </row>
    <row r="6393" spans="1:12" ht="15.75" customHeight="1" x14ac:dyDescent="0.25">
      <c r="A6393" t="str">
        <f>CONCATENATE(B6393,C6393,D6393,H6393,I6393,L6393)</f>
        <v>2882019HOMICIDIO301</v>
      </c>
      <c r="B6393" s="2">
        <v>28</v>
      </c>
      <c r="C6393" s="2">
        <v>8</v>
      </c>
      <c r="D6393" s="2">
        <v>2019</v>
      </c>
      <c r="E6393" s="2" t="s">
        <v>124</v>
      </c>
      <c r="F6393" s="2" t="s">
        <v>10</v>
      </c>
      <c r="G6393" s="2" t="s">
        <v>11</v>
      </c>
      <c r="H6393" s="2" t="s">
        <v>12</v>
      </c>
      <c r="I6393" s="2">
        <v>30</v>
      </c>
      <c r="J6393" s="2" t="str">
        <f>VLOOKUP(A6393,'Cor da Pele e Motivacao'!$A$2:$I$11399,6, FALSE)</f>
        <v>Branca</v>
      </c>
      <c r="K6393" s="2" t="str">
        <f>VLOOKUP(A6393,'Cor da Pele e Motivacao'!$A$2:$I$11399,8, FALSE)</f>
        <v>ATIVIDADES CRIMINAIS</v>
      </c>
      <c r="L6393" s="2">
        <v>1</v>
      </c>
    </row>
    <row r="6394" spans="1:12" ht="15.75" customHeight="1" x14ac:dyDescent="0.25">
      <c r="A6394" t="str">
        <f>CONCATENATE(B6394,C6394,D6394,H6394,I6394,L6394)</f>
        <v>2982019HOMICIDIO381</v>
      </c>
      <c r="B6394" s="2">
        <v>29</v>
      </c>
      <c r="C6394" s="2">
        <v>8</v>
      </c>
      <c r="D6394" s="2">
        <v>2019</v>
      </c>
      <c r="E6394" s="2" t="s">
        <v>32</v>
      </c>
      <c r="F6394" s="2" t="s">
        <v>16</v>
      </c>
      <c r="G6394" s="2" t="s">
        <v>11</v>
      </c>
      <c r="H6394" s="2" t="s">
        <v>12</v>
      </c>
      <c r="I6394" s="2">
        <v>38</v>
      </c>
      <c r="J6394" s="2" t="str">
        <f>VLOOKUP(A6394,'Cor da Pele e Motivacao'!$A$2:$I$11399,6, FALSE)</f>
        <v>Parda</v>
      </c>
      <c r="K6394" s="2" t="str">
        <f>VLOOKUP(A6394,'Cor da Pele e Motivacao'!$A$2:$I$11399,8, FALSE)</f>
        <v>ATIVIDADES CRIMINAIS</v>
      </c>
      <c r="L6394" s="2">
        <v>1</v>
      </c>
    </row>
    <row r="6395" spans="1:12" ht="15.75" customHeight="1" x14ac:dyDescent="0.25">
      <c r="A6395" t="str">
        <f>CONCATENATE(B6395,C6395,D6395,H6395,I6395,L6395)</f>
        <v>2982019LATROCINIO591</v>
      </c>
      <c r="B6395" s="2">
        <v>29</v>
      </c>
      <c r="C6395" s="2">
        <v>8</v>
      </c>
      <c r="D6395" s="2">
        <v>2019</v>
      </c>
      <c r="E6395" s="2" t="s">
        <v>42</v>
      </c>
      <c r="F6395" s="2" t="s">
        <v>16</v>
      </c>
      <c r="G6395" s="2" t="s">
        <v>28</v>
      </c>
      <c r="H6395" s="2" t="s">
        <v>33</v>
      </c>
      <c r="I6395" s="2">
        <v>59</v>
      </c>
      <c r="J6395" s="2" t="str">
        <f>VLOOKUP(A6395,'Cor da Pele e Motivacao'!$A$2:$I$11399,6, FALSE)</f>
        <v>Parda</v>
      </c>
      <c r="K6395" s="2" t="str">
        <f>VLOOKUP(A6395,'Cor da Pele e Motivacao'!$A$2:$I$11399,8, FALSE)</f>
        <v>PATRIMÔNIO</v>
      </c>
      <c r="L6395" s="2">
        <v>1</v>
      </c>
    </row>
    <row r="6396" spans="1:12" ht="15.75" customHeight="1" x14ac:dyDescent="0.25">
      <c r="A6396" t="str">
        <f>CONCATENATE(B6396,C6396,D6396,H6396,I6396,L6396)</f>
        <v>2982019HOMICIDIO281</v>
      </c>
      <c r="B6396" s="2">
        <v>29</v>
      </c>
      <c r="C6396" s="2">
        <v>8</v>
      </c>
      <c r="D6396" s="2">
        <v>2019</v>
      </c>
      <c r="E6396" s="2" t="s">
        <v>23</v>
      </c>
      <c r="F6396" s="2" t="s">
        <v>14</v>
      </c>
      <c r="G6396" s="2" t="s">
        <v>11</v>
      </c>
      <c r="H6396" s="2" t="s">
        <v>12</v>
      </c>
      <c r="I6396" s="2">
        <v>28</v>
      </c>
      <c r="J6396" s="2" t="str">
        <f>VLOOKUP(A6396,'Cor da Pele e Motivacao'!$A$2:$I$11399,6, FALSE)</f>
        <v>Parda</v>
      </c>
      <c r="K6396" s="2" t="str">
        <f>VLOOKUP(A6396,'Cor da Pele e Motivacao'!$A$2:$I$11399,8, FALSE)</f>
        <v>EXCLUDENTE DE ILICITUDE</v>
      </c>
      <c r="L6396" s="2">
        <v>1</v>
      </c>
    </row>
    <row r="6397" spans="1:12" ht="15.75" customHeight="1" x14ac:dyDescent="0.25">
      <c r="A6397" t="str">
        <f>CONCATENATE(B6397,C6397,D6397,H6397,I6397,L6397)</f>
        <v>2982019HOMICIDIO231</v>
      </c>
      <c r="B6397" s="2">
        <v>29</v>
      </c>
      <c r="C6397" s="2">
        <v>8</v>
      </c>
      <c r="D6397" s="2">
        <v>2019</v>
      </c>
      <c r="E6397" s="2" t="s">
        <v>92</v>
      </c>
      <c r="F6397" s="2" t="s">
        <v>22</v>
      </c>
      <c r="G6397" s="2" t="s">
        <v>11</v>
      </c>
      <c r="H6397" s="2" t="s">
        <v>12</v>
      </c>
      <c r="I6397" s="2">
        <v>23</v>
      </c>
      <c r="J6397" s="2" t="str">
        <f>VLOOKUP(A6397,'Cor da Pele e Motivacao'!$A$2:$I$11399,6, FALSE)</f>
        <v>Parda</v>
      </c>
      <c r="K6397" s="2" t="str">
        <f>VLOOKUP(A6397,'Cor da Pele e Motivacao'!$A$2:$I$11399,8, FALSE)</f>
        <v>ATIVIDADES CRIMINAIS</v>
      </c>
      <c r="L6397" s="2">
        <v>1</v>
      </c>
    </row>
    <row r="6398" spans="1:12" ht="15.75" customHeight="1" x14ac:dyDescent="0.25">
      <c r="A6398" t="str">
        <f>CONCATENATE(B6398,C6398,D6398,H6398,I6398,L6398)</f>
        <v>2982019HOMICIDIO181</v>
      </c>
      <c r="B6398" s="2">
        <v>29</v>
      </c>
      <c r="C6398" s="2">
        <v>8</v>
      </c>
      <c r="D6398" s="2">
        <v>2019</v>
      </c>
      <c r="E6398" s="2" t="s">
        <v>25</v>
      </c>
      <c r="F6398" s="2" t="s">
        <v>25</v>
      </c>
      <c r="G6398" s="2" t="s">
        <v>11</v>
      </c>
      <c r="H6398" s="2" t="s">
        <v>12</v>
      </c>
      <c r="I6398" s="2">
        <v>18</v>
      </c>
      <c r="J6398" s="2" t="str">
        <f>VLOOKUP(A6398,'Cor da Pele e Motivacao'!$A$2:$I$11399,6, FALSE)</f>
        <v>Parda</v>
      </c>
      <c r="K6398" s="2" t="str">
        <f>VLOOKUP(A6398,'Cor da Pele e Motivacao'!$A$2:$I$11399,8, FALSE)</f>
        <v>ATIVIDADES CRIMINAIS</v>
      </c>
      <c r="L6398" s="2">
        <v>1</v>
      </c>
    </row>
    <row r="6399" spans="1:12" ht="15.75" customHeight="1" x14ac:dyDescent="0.25">
      <c r="A6399" t="str">
        <f>CONCATENATE(B6399,C6399,D6399,H6399,I6399,L6399)</f>
        <v>2982019HOMICIDIO241</v>
      </c>
      <c r="B6399" s="2">
        <v>29</v>
      </c>
      <c r="C6399" s="2">
        <v>8</v>
      </c>
      <c r="D6399" s="2">
        <v>2019</v>
      </c>
      <c r="E6399" s="2" t="s">
        <v>25</v>
      </c>
      <c r="F6399" s="2" t="s">
        <v>25</v>
      </c>
      <c r="G6399" s="2" t="s">
        <v>11</v>
      </c>
      <c r="H6399" s="2" t="s">
        <v>12</v>
      </c>
      <c r="I6399" s="2">
        <v>24</v>
      </c>
      <c r="J6399" s="2" t="str">
        <f>VLOOKUP(A6399,'Cor da Pele e Motivacao'!$A$2:$I$11399,6, FALSE)</f>
        <v>Parda</v>
      </c>
      <c r="K6399" s="2" t="str">
        <f>VLOOKUP(A6399,'Cor da Pele e Motivacao'!$A$2:$I$11399,8, FALSE)</f>
        <v>ATIVIDADES CRIMINAIS</v>
      </c>
      <c r="L6399" s="2">
        <v>1</v>
      </c>
    </row>
    <row r="6400" spans="1:12" ht="15.75" customHeight="1" x14ac:dyDescent="0.25">
      <c r="A6400" t="str">
        <f>CONCATENATE(B6400,C6400,D6400,H6400,I6400,L6400)</f>
        <v>2982019FEMINICIDIO361</v>
      </c>
      <c r="B6400" s="2">
        <v>29</v>
      </c>
      <c r="C6400" s="2">
        <v>8</v>
      </c>
      <c r="D6400" s="2">
        <v>2019</v>
      </c>
      <c r="E6400" s="2" t="s">
        <v>123</v>
      </c>
      <c r="F6400" s="2" t="s">
        <v>10</v>
      </c>
      <c r="G6400" s="2" t="s">
        <v>28</v>
      </c>
      <c r="H6400" s="2" t="s">
        <v>29</v>
      </c>
      <c r="I6400" s="2">
        <v>36</v>
      </c>
      <c r="J6400" s="2" t="str">
        <f>VLOOKUP(A6400,'Cor da Pele e Motivacao'!$A$2:$I$11399,6, FALSE)</f>
        <v>Parda</v>
      </c>
      <c r="K6400" s="2" t="str">
        <f>VLOOKUP(A6400,'Cor da Pele e Motivacao'!$A$2:$I$11399,8, FALSE)</f>
        <v>FEMINICIDIO</v>
      </c>
      <c r="L6400" s="2">
        <v>1</v>
      </c>
    </row>
    <row r="6401" spans="1:12" ht="15.75" customHeight="1" x14ac:dyDescent="0.25">
      <c r="A6401" t="str">
        <f>CONCATENATE(B6401,C6401,D6401,H6401,I6401,L6401)</f>
        <v>3082019HOMICIDIO391</v>
      </c>
      <c r="B6401" s="2">
        <v>30</v>
      </c>
      <c r="C6401" s="2">
        <v>8</v>
      </c>
      <c r="D6401" s="2">
        <v>2019</v>
      </c>
      <c r="E6401" s="2" t="s">
        <v>56</v>
      </c>
      <c r="F6401" s="2" t="s">
        <v>16</v>
      </c>
      <c r="G6401" s="2" t="s">
        <v>11</v>
      </c>
      <c r="H6401" s="2" t="s">
        <v>12</v>
      </c>
      <c r="I6401" s="2">
        <v>39</v>
      </c>
      <c r="J6401" s="2" t="str">
        <f>VLOOKUP(A6401,'Cor da Pele e Motivacao'!$A$2:$I$11399,6, FALSE)</f>
        <v>Parda</v>
      </c>
      <c r="K6401" s="2" t="str">
        <f>VLOOKUP(A6401,'Cor da Pele e Motivacao'!$A$2:$I$11399,8, FALSE)</f>
        <v>ATIVIDADES CRIMINAIS</v>
      </c>
      <c r="L6401" s="2">
        <v>1</v>
      </c>
    </row>
    <row r="6402" spans="1:12" ht="15.75" customHeight="1" x14ac:dyDescent="0.25">
      <c r="A6402" t="str">
        <f>CONCATENATE(B6402,C6402,D6402,H6402,I6402,L6402)</f>
        <v>3082019HOMICIDIO171</v>
      </c>
      <c r="B6402" s="2">
        <v>30</v>
      </c>
      <c r="C6402" s="2">
        <v>8</v>
      </c>
      <c r="D6402" s="2">
        <v>2019</v>
      </c>
      <c r="E6402" s="2" t="s">
        <v>13</v>
      </c>
      <c r="F6402" s="2" t="s">
        <v>14</v>
      </c>
      <c r="G6402" s="2" t="s">
        <v>11</v>
      </c>
      <c r="H6402" s="2" t="s">
        <v>12</v>
      </c>
      <c r="I6402" s="2">
        <v>17</v>
      </c>
      <c r="J6402" s="2" t="str">
        <f>VLOOKUP(A6402,'Cor da Pele e Motivacao'!$A$2:$I$11399,6, FALSE)</f>
        <v>Parda</v>
      </c>
      <c r="K6402" s="2" t="str">
        <f>VLOOKUP(A6402,'Cor da Pele e Motivacao'!$A$2:$I$11399,8, FALSE)</f>
        <v>ATIVIDADES CRIMINAIS</v>
      </c>
      <c r="L6402" s="2">
        <v>1</v>
      </c>
    </row>
    <row r="6403" spans="1:12" ht="15.75" customHeight="1" x14ac:dyDescent="0.25">
      <c r="A6403" t="str">
        <f>CONCATENATE(B6403,C6403,D6403,H6403,I6403,L6403)</f>
        <v>3082019HOMICIDIO331</v>
      </c>
      <c r="B6403" s="2">
        <v>30</v>
      </c>
      <c r="C6403" s="2">
        <v>8</v>
      </c>
      <c r="D6403" s="2">
        <v>2019</v>
      </c>
      <c r="E6403" s="2" t="s">
        <v>184</v>
      </c>
      <c r="F6403" s="2" t="s">
        <v>10</v>
      </c>
      <c r="G6403" s="2" t="s">
        <v>11</v>
      </c>
      <c r="H6403" s="2" t="s">
        <v>12</v>
      </c>
      <c r="I6403" s="2">
        <v>33</v>
      </c>
      <c r="J6403" s="2" t="str">
        <f>VLOOKUP(A6403,'Cor da Pele e Motivacao'!$A$2:$I$11399,6, FALSE)</f>
        <v>Parda</v>
      </c>
      <c r="K6403" s="2" t="str">
        <f>VLOOKUP(A6403,'Cor da Pele e Motivacao'!$A$2:$I$11399,8, FALSE)</f>
        <v>VIOLÊNCIA INTERPESSOAL</v>
      </c>
      <c r="L6403" s="2">
        <v>1</v>
      </c>
    </row>
    <row r="6404" spans="1:12" ht="15.75" customHeight="1" x14ac:dyDescent="0.25">
      <c r="A6404" t="str">
        <f>CONCATENATE(B6404,C6404,D6404,H6404,I6404,L6404)</f>
        <v>3082019HOMICIDIO431</v>
      </c>
      <c r="B6404" s="2">
        <v>30</v>
      </c>
      <c r="C6404" s="2">
        <v>8</v>
      </c>
      <c r="D6404" s="2">
        <v>2019</v>
      </c>
      <c r="E6404" s="2" t="s">
        <v>20</v>
      </c>
      <c r="F6404" s="2" t="s">
        <v>14</v>
      </c>
      <c r="G6404" s="2" t="s">
        <v>11</v>
      </c>
      <c r="H6404" s="2" t="s">
        <v>12</v>
      </c>
      <c r="I6404" s="2">
        <v>43</v>
      </c>
      <c r="J6404" s="2" t="str">
        <f>VLOOKUP(A6404,'Cor da Pele e Motivacao'!$A$2:$I$11399,6, FALSE)</f>
        <v>Parda</v>
      </c>
      <c r="K6404" s="2" t="str">
        <f>VLOOKUP(A6404,'Cor da Pele e Motivacao'!$A$2:$I$11399,8, FALSE)</f>
        <v>ATIVIDADES CRIMINAIS</v>
      </c>
      <c r="L6404" s="2">
        <v>1</v>
      </c>
    </row>
    <row r="6405" spans="1:12" ht="15.75" customHeight="1" x14ac:dyDescent="0.25">
      <c r="A6405" t="str">
        <f>CONCATENATE(B6405,C6405,D6405,H6405,I6405,L6405)</f>
        <v>3082019HOMICIDIO231</v>
      </c>
      <c r="B6405" s="2">
        <v>30</v>
      </c>
      <c r="C6405" s="2">
        <v>8</v>
      </c>
      <c r="D6405" s="2">
        <v>2019</v>
      </c>
      <c r="E6405" s="2" t="s">
        <v>25</v>
      </c>
      <c r="F6405" s="2" t="s">
        <v>25</v>
      </c>
      <c r="G6405" s="2" t="s">
        <v>11</v>
      </c>
      <c r="H6405" s="2" t="s">
        <v>12</v>
      </c>
      <c r="I6405" s="2">
        <v>23</v>
      </c>
      <c r="J6405" s="2" t="str">
        <f>VLOOKUP(A6405,'Cor da Pele e Motivacao'!$A$2:$I$11399,6, FALSE)</f>
        <v>Parda</v>
      </c>
      <c r="K6405" s="2" t="str">
        <f>VLOOKUP(A6405,'Cor da Pele e Motivacao'!$A$2:$I$11399,8, FALSE)</f>
        <v>ATIVIDADES CRIMINAIS</v>
      </c>
      <c r="L6405" s="2">
        <v>1</v>
      </c>
    </row>
    <row r="6406" spans="1:12" ht="15.75" customHeight="1" x14ac:dyDescent="0.25">
      <c r="A6406" t="str">
        <f>CONCATENATE(B6406,C6406,D6406,H6406,I6406,L6406)</f>
        <v>3082019HOMICIDIO401</v>
      </c>
      <c r="B6406" s="2">
        <v>30</v>
      </c>
      <c r="C6406" s="2">
        <v>8</v>
      </c>
      <c r="D6406" s="2">
        <v>2019</v>
      </c>
      <c r="E6406" s="2" t="s">
        <v>25</v>
      </c>
      <c r="F6406" s="2" t="s">
        <v>25</v>
      </c>
      <c r="G6406" s="2" t="s">
        <v>11</v>
      </c>
      <c r="H6406" s="2" t="s">
        <v>12</v>
      </c>
      <c r="I6406" s="2">
        <v>40</v>
      </c>
      <c r="J6406" s="2" t="str">
        <f>VLOOKUP(A6406,'Cor da Pele e Motivacao'!$A$2:$I$11399,6, FALSE)</f>
        <v>Parda</v>
      </c>
      <c r="K6406" s="2" t="str">
        <f>VLOOKUP(A6406,'Cor da Pele e Motivacao'!$A$2:$I$11399,8, FALSE)</f>
        <v>ATIVIDADES CRIMINAIS</v>
      </c>
      <c r="L6406" s="2">
        <v>1</v>
      </c>
    </row>
    <row r="6407" spans="1:12" ht="15.75" customHeight="1" x14ac:dyDescent="0.25">
      <c r="A6407" t="str">
        <f>CONCATENATE(B6407,C6407,D6407,H6407,I6407,L6407)</f>
        <v>3082019HOMICIDIO361</v>
      </c>
      <c r="B6407" s="2">
        <v>30</v>
      </c>
      <c r="C6407" s="2">
        <v>8</v>
      </c>
      <c r="D6407" s="2">
        <v>2019</v>
      </c>
      <c r="E6407" s="2" t="s">
        <v>149</v>
      </c>
      <c r="F6407" s="2" t="s">
        <v>16</v>
      </c>
      <c r="G6407" s="2" t="s">
        <v>11</v>
      </c>
      <c r="H6407" s="2" t="s">
        <v>12</v>
      </c>
      <c r="I6407" s="2">
        <v>36</v>
      </c>
      <c r="J6407" s="2" t="str">
        <f>VLOOKUP(A6407,'Cor da Pele e Motivacao'!$A$2:$I$11399,6, FALSE)</f>
        <v>Parda</v>
      </c>
      <c r="K6407" s="2" t="str">
        <f>VLOOKUP(A6407,'Cor da Pele e Motivacao'!$A$2:$I$11399,8, FALSE)</f>
        <v>ATIVIDADES CRIMINAIS</v>
      </c>
      <c r="L6407" s="2">
        <v>1</v>
      </c>
    </row>
    <row r="6408" spans="1:12" ht="15.75" customHeight="1" x14ac:dyDescent="0.25">
      <c r="A6408" t="str">
        <f>CONCATENATE(B6408,C6408,D6408,H6408,I6408,L6408)</f>
        <v>3082019LATROCINIO461</v>
      </c>
      <c r="B6408" s="2">
        <v>30</v>
      </c>
      <c r="C6408" s="2">
        <v>8</v>
      </c>
      <c r="D6408" s="2">
        <v>2019</v>
      </c>
      <c r="E6408" s="2" t="s">
        <v>38</v>
      </c>
      <c r="F6408" s="2" t="s">
        <v>22</v>
      </c>
      <c r="G6408" s="2" t="s">
        <v>11</v>
      </c>
      <c r="H6408" s="2" t="s">
        <v>33</v>
      </c>
      <c r="I6408" s="2">
        <v>46</v>
      </c>
      <c r="J6408" s="2" t="str">
        <f>VLOOKUP(A6408,'Cor da Pele e Motivacao'!$A$2:$I$11399,6, FALSE)</f>
        <v>Parda</v>
      </c>
      <c r="K6408" s="2" t="str">
        <f>VLOOKUP(A6408,'Cor da Pele e Motivacao'!$A$2:$I$11399,8, FALSE)</f>
        <v>PATRIMÔNIO</v>
      </c>
      <c r="L6408" s="2">
        <v>1</v>
      </c>
    </row>
    <row r="6409" spans="1:12" ht="15.75" customHeight="1" x14ac:dyDescent="0.25">
      <c r="A6409" t="str">
        <f>CONCATENATE(B6409,C6409,D6409,H6409,I6409,L6409)</f>
        <v>3182019HOMICIDIO321</v>
      </c>
      <c r="B6409" s="2">
        <v>31</v>
      </c>
      <c r="C6409" s="2">
        <v>8</v>
      </c>
      <c r="D6409" s="2">
        <v>2019</v>
      </c>
      <c r="E6409" s="2" t="s">
        <v>39</v>
      </c>
      <c r="F6409" s="2" t="s">
        <v>22</v>
      </c>
      <c r="G6409" s="2" t="s">
        <v>11</v>
      </c>
      <c r="H6409" s="2" t="s">
        <v>12</v>
      </c>
      <c r="I6409" s="2">
        <v>32</v>
      </c>
      <c r="J6409" s="2" t="str">
        <f>VLOOKUP(A6409,'Cor da Pele e Motivacao'!$A$2:$I$11399,6, FALSE)</f>
        <v>Parda</v>
      </c>
      <c r="K6409" s="2" t="str">
        <f>VLOOKUP(A6409,'Cor da Pele e Motivacao'!$A$2:$I$11399,8, FALSE)</f>
        <v>ATIVIDADES CRIMINAIS</v>
      </c>
      <c r="L6409" s="2">
        <v>1</v>
      </c>
    </row>
    <row r="6410" spans="1:12" ht="15.75" customHeight="1" x14ac:dyDescent="0.25">
      <c r="A6410" t="str">
        <f>CONCATENATE(B6410,C6410,D6410,H6410,I6410,L6410)</f>
        <v>3182019HOMICIDIO321</v>
      </c>
      <c r="B6410" s="2">
        <v>31</v>
      </c>
      <c r="C6410" s="2">
        <v>8</v>
      </c>
      <c r="D6410" s="2">
        <v>2019</v>
      </c>
      <c r="E6410" s="2" t="s">
        <v>31</v>
      </c>
      <c r="F6410" s="2" t="s">
        <v>16</v>
      </c>
      <c r="G6410" s="2" t="s">
        <v>11</v>
      </c>
      <c r="H6410" s="2" t="s">
        <v>12</v>
      </c>
      <c r="I6410" s="2">
        <v>32</v>
      </c>
      <c r="J6410" s="2" t="str">
        <f>VLOOKUP(A6410,'Cor da Pele e Motivacao'!$A$2:$I$11399,6, FALSE)</f>
        <v>Parda</v>
      </c>
      <c r="K6410" s="2" t="str">
        <f>VLOOKUP(A6410,'Cor da Pele e Motivacao'!$A$2:$I$11399,8, FALSE)</f>
        <v>ATIVIDADES CRIMINAIS</v>
      </c>
      <c r="L6410" s="2">
        <v>1</v>
      </c>
    </row>
    <row r="6411" spans="1:12" ht="15.75" customHeight="1" x14ac:dyDescent="0.25">
      <c r="A6411" t="str">
        <f>CONCATENATE(B6411,C6411,D6411,H6411,I6411,L6411)</f>
        <v>3182019HOMICIDIO231</v>
      </c>
      <c r="B6411" s="2">
        <v>31</v>
      </c>
      <c r="C6411" s="2">
        <v>8</v>
      </c>
      <c r="D6411" s="2">
        <v>2019</v>
      </c>
      <c r="E6411" s="2" t="s">
        <v>43</v>
      </c>
      <c r="F6411" s="2" t="s">
        <v>22</v>
      </c>
      <c r="G6411" s="2" t="s">
        <v>11</v>
      </c>
      <c r="H6411" s="2" t="s">
        <v>12</v>
      </c>
      <c r="I6411" s="2">
        <v>23</v>
      </c>
      <c r="J6411" s="2" t="str">
        <f>VLOOKUP(A6411,'Cor da Pele e Motivacao'!$A$2:$I$11399,6, FALSE)</f>
        <v>Parda</v>
      </c>
      <c r="K6411" s="2" t="str">
        <f>VLOOKUP(A6411,'Cor da Pele e Motivacao'!$A$2:$I$11399,8, FALSE)</f>
        <v>A DEFINIR</v>
      </c>
      <c r="L6411" s="2">
        <v>1</v>
      </c>
    </row>
    <row r="6412" spans="1:12" ht="15.75" customHeight="1" x14ac:dyDescent="0.25">
      <c r="A6412" t="str">
        <f>CONCATENATE(B6412,C6412,D6412,H6412,I6412,L6412)</f>
        <v>3182019HOMICIDIO451</v>
      </c>
      <c r="B6412" s="2">
        <v>31</v>
      </c>
      <c r="C6412" s="2">
        <v>8</v>
      </c>
      <c r="D6412" s="2">
        <v>2019</v>
      </c>
      <c r="E6412" s="2" t="s">
        <v>20</v>
      </c>
      <c r="F6412" s="2" t="s">
        <v>14</v>
      </c>
      <c r="G6412" s="2" t="s">
        <v>11</v>
      </c>
      <c r="H6412" s="2" t="s">
        <v>12</v>
      </c>
      <c r="I6412" s="2">
        <v>45</v>
      </c>
      <c r="J6412" s="2" t="str">
        <f>VLOOKUP(A6412,'Cor da Pele e Motivacao'!$A$2:$I$11399,6, FALSE)</f>
        <v>Parda</v>
      </c>
      <c r="K6412" s="2" t="str">
        <f>VLOOKUP(A6412,'Cor da Pele e Motivacao'!$A$2:$I$11399,8, FALSE)</f>
        <v>ATIVIDADES CRIMINAIS</v>
      </c>
      <c r="L6412" s="2">
        <v>1</v>
      </c>
    </row>
    <row r="6413" spans="1:12" ht="15.75" customHeight="1" x14ac:dyDescent="0.25">
      <c r="A6413" t="str">
        <f>CONCATENATE(B6413,C6413,D6413,H6413,I6413,L6413)</f>
        <v>3182019HOMICIDIO251</v>
      </c>
      <c r="B6413" s="2">
        <v>31</v>
      </c>
      <c r="C6413" s="2">
        <v>8</v>
      </c>
      <c r="D6413" s="2">
        <v>2019</v>
      </c>
      <c r="E6413" s="2" t="s">
        <v>148</v>
      </c>
      <c r="F6413" s="2" t="s">
        <v>16</v>
      </c>
      <c r="G6413" s="2" t="s">
        <v>11</v>
      </c>
      <c r="H6413" s="2" t="s">
        <v>12</v>
      </c>
      <c r="I6413" s="2">
        <v>25</v>
      </c>
      <c r="J6413" s="2" t="str">
        <f>VLOOKUP(A6413,'Cor da Pele e Motivacao'!$A$2:$I$11399,6, FALSE)</f>
        <v>Parda</v>
      </c>
      <c r="K6413" s="2" t="str">
        <f>VLOOKUP(A6413,'Cor da Pele e Motivacao'!$A$2:$I$11399,8, FALSE)</f>
        <v>EXCLUDENTE DE ILICITUDE</v>
      </c>
      <c r="L6413" s="2">
        <v>1</v>
      </c>
    </row>
    <row r="6414" spans="1:12" ht="15.75" customHeight="1" x14ac:dyDescent="0.25">
      <c r="A6414" t="str">
        <f>CONCATENATE(B6414,C6414,D6414,H6414,I6414,L6414)</f>
        <v>3182019HOMICIDIO251</v>
      </c>
      <c r="B6414" s="2">
        <v>31</v>
      </c>
      <c r="C6414" s="2">
        <v>8</v>
      </c>
      <c r="D6414" s="2">
        <v>2019</v>
      </c>
      <c r="E6414" s="2" t="s">
        <v>23</v>
      </c>
      <c r="F6414" s="2" t="s">
        <v>14</v>
      </c>
      <c r="G6414" s="2" t="s">
        <v>11</v>
      </c>
      <c r="H6414" s="2" t="s">
        <v>12</v>
      </c>
      <c r="I6414" s="2">
        <v>25</v>
      </c>
      <c r="J6414" s="2" t="str">
        <f>VLOOKUP(A6414,'Cor da Pele e Motivacao'!$A$2:$I$11399,6, FALSE)</f>
        <v>Parda</v>
      </c>
      <c r="K6414" s="2" t="str">
        <f>VLOOKUP(A6414,'Cor da Pele e Motivacao'!$A$2:$I$11399,8, FALSE)</f>
        <v>EXCLUDENTE DE ILICITUDE</v>
      </c>
      <c r="L6414" s="2">
        <v>1</v>
      </c>
    </row>
    <row r="6415" spans="1:12" ht="15.75" customHeight="1" x14ac:dyDescent="0.25">
      <c r="A6415" t="str">
        <f>CONCATENATE(B6415,C6415,D6415,H6415,I6415,L6415)</f>
        <v>3182019HOMICIDIO271</v>
      </c>
      <c r="B6415" s="2">
        <v>31</v>
      </c>
      <c r="C6415" s="2">
        <v>8</v>
      </c>
      <c r="D6415" s="2">
        <v>2019</v>
      </c>
      <c r="E6415" s="2" t="s">
        <v>27</v>
      </c>
      <c r="F6415" s="2" t="s">
        <v>14</v>
      </c>
      <c r="G6415" s="2" t="s">
        <v>11</v>
      </c>
      <c r="H6415" s="2" t="s">
        <v>12</v>
      </c>
      <c r="I6415" s="2">
        <v>27</v>
      </c>
      <c r="J6415" s="2" t="str">
        <f>VLOOKUP(A6415,'Cor da Pele e Motivacao'!$A$2:$I$11399,6, FALSE)</f>
        <v>Parda</v>
      </c>
      <c r="K6415" s="2" t="str">
        <f>VLOOKUP(A6415,'Cor da Pele e Motivacao'!$A$2:$I$11399,8, FALSE)</f>
        <v>ATIVIDADES CRIMINAIS</v>
      </c>
      <c r="L6415" s="2">
        <v>1</v>
      </c>
    </row>
    <row r="6416" spans="1:12" ht="15.75" customHeight="1" x14ac:dyDescent="0.25">
      <c r="A6416" t="str">
        <f>CONCATENATE(B6416,C6416,D6416,H6416,I6416,L6416)</f>
        <v>3182019HOMICIDIO241</v>
      </c>
      <c r="B6416" s="2">
        <v>31</v>
      </c>
      <c r="C6416" s="2">
        <v>8</v>
      </c>
      <c r="D6416" s="2">
        <v>2019</v>
      </c>
      <c r="E6416" s="2" t="s">
        <v>149</v>
      </c>
      <c r="F6416" s="2" t="s">
        <v>16</v>
      </c>
      <c r="G6416" s="2" t="s">
        <v>11</v>
      </c>
      <c r="H6416" s="2" t="s">
        <v>12</v>
      </c>
      <c r="I6416" s="2">
        <v>24</v>
      </c>
      <c r="J6416" s="2" t="str">
        <f>VLOOKUP(A6416,'Cor da Pele e Motivacao'!$A$2:$I$11399,6, FALSE)</f>
        <v>Parda</v>
      </c>
      <c r="K6416" s="2" t="str">
        <f>VLOOKUP(A6416,'Cor da Pele e Motivacao'!$A$2:$I$11399,8, FALSE)</f>
        <v>ATIVIDADES CRIMINAIS</v>
      </c>
      <c r="L6416" s="2">
        <v>1</v>
      </c>
    </row>
    <row r="6417" spans="1:12" ht="15.75" customHeight="1" x14ac:dyDescent="0.25">
      <c r="A6417" t="str">
        <f>CONCATENATE(B6417,C6417,D6417,H6417,I6417,L6417)</f>
        <v>192019HOMICIDIO551</v>
      </c>
      <c r="B6417" s="2">
        <v>1</v>
      </c>
      <c r="C6417" s="2">
        <v>9</v>
      </c>
      <c r="D6417" s="2">
        <v>2019</v>
      </c>
      <c r="E6417" s="2" t="s">
        <v>48</v>
      </c>
      <c r="F6417" s="2" t="s">
        <v>22</v>
      </c>
      <c r="G6417" s="2" t="s">
        <v>28</v>
      </c>
      <c r="H6417" s="2" t="s">
        <v>12</v>
      </c>
      <c r="I6417" s="2">
        <v>55</v>
      </c>
      <c r="J6417" s="2" t="str">
        <f>VLOOKUP(A6417,'Cor da Pele e Motivacao'!$A$2:$I$11399,6, FALSE)</f>
        <v>Parda</v>
      </c>
      <c r="K6417" s="2" t="str">
        <f>VLOOKUP(A6417,'Cor da Pele e Motivacao'!$A$2:$I$11399,8, FALSE)</f>
        <v>VIOLÊNCIA INTERPESSOAL</v>
      </c>
      <c r="L6417" s="2">
        <v>1</v>
      </c>
    </row>
    <row r="6418" spans="1:12" ht="15.75" customHeight="1" x14ac:dyDescent="0.25">
      <c r="A6418" t="str">
        <f>CONCATENATE(B6418,C6418,D6418,H6418,I6418,L6418)</f>
        <v>192019HOMICIDIO251</v>
      </c>
      <c r="B6418" s="2">
        <v>1</v>
      </c>
      <c r="C6418" s="2">
        <v>9</v>
      </c>
      <c r="D6418" s="2">
        <v>2019</v>
      </c>
      <c r="E6418" s="2" t="s">
        <v>13</v>
      </c>
      <c r="F6418" s="2" t="s">
        <v>14</v>
      </c>
      <c r="G6418" s="2" t="s">
        <v>11</v>
      </c>
      <c r="H6418" s="2" t="s">
        <v>12</v>
      </c>
      <c r="I6418" s="2">
        <v>25</v>
      </c>
      <c r="J6418" s="2" t="str">
        <f>VLOOKUP(A6418,'Cor da Pele e Motivacao'!$A$2:$I$11399,6, FALSE)</f>
        <v>Parda</v>
      </c>
      <c r="K6418" s="2" t="str">
        <f>VLOOKUP(A6418,'Cor da Pele e Motivacao'!$A$2:$I$11399,8, FALSE)</f>
        <v>ATIVIDADES CRIMINAIS</v>
      </c>
      <c r="L6418" s="2">
        <v>1</v>
      </c>
    </row>
    <row r="6419" spans="1:12" ht="15.75" customHeight="1" x14ac:dyDescent="0.25">
      <c r="A6419" t="str">
        <f>CONCATENATE(B6419,C6419,D6419,H6419,I6419,L6419)</f>
        <v>192019HOMICIDIO551</v>
      </c>
      <c r="B6419" s="2">
        <v>1</v>
      </c>
      <c r="C6419" s="2">
        <v>9</v>
      </c>
      <c r="D6419" s="2">
        <v>2019</v>
      </c>
      <c r="E6419" s="2" t="s">
        <v>13</v>
      </c>
      <c r="F6419" s="2" t="s">
        <v>14</v>
      </c>
      <c r="G6419" s="2" t="s">
        <v>11</v>
      </c>
      <c r="H6419" s="2" t="s">
        <v>12</v>
      </c>
      <c r="I6419" s="2">
        <v>55</v>
      </c>
      <c r="J6419" s="2" t="str">
        <f>VLOOKUP(A6419,'Cor da Pele e Motivacao'!$A$2:$I$11399,6, FALSE)</f>
        <v>Parda</v>
      </c>
      <c r="K6419" s="2" t="str">
        <f>VLOOKUP(A6419,'Cor da Pele e Motivacao'!$A$2:$I$11399,8, FALSE)</f>
        <v>VIOLÊNCIA INTERPESSOAL</v>
      </c>
      <c r="L6419" s="2">
        <v>1</v>
      </c>
    </row>
    <row r="6420" spans="1:12" ht="15.75" customHeight="1" x14ac:dyDescent="0.25">
      <c r="A6420" t="str">
        <f>CONCATENATE(B6420,C6420,D6420,H6420,I6420,L6420)</f>
        <v>192019HOMICIDIO481</v>
      </c>
      <c r="B6420" s="2">
        <v>1</v>
      </c>
      <c r="C6420" s="2">
        <v>9</v>
      </c>
      <c r="D6420" s="2">
        <v>2019</v>
      </c>
      <c r="E6420" s="2" t="s">
        <v>15</v>
      </c>
      <c r="F6420" s="2" t="s">
        <v>16</v>
      </c>
      <c r="G6420" s="2" t="s">
        <v>11</v>
      </c>
      <c r="H6420" s="2" t="s">
        <v>12</v>
      </c>
      <c r="I6420" s="2">
        <v>48</v>
      </c>
      <c r="J6420" s="2" t="str">
        <f>VLOOKUP(A6420,'Cor da Pele e Motivacao'!$A$2:$I$11399,6, FALSE)</f>
        <v>Parda</v>
      </c>
      <c r="K6420" s="2" t="str">
        <f>VLOOKUP(A6420,'Cor da Pele e Motivacao'!$A$2:$I$11399,8, FALSE)</f>
        <v>VIOLÊNCIA INTERPESSOAL</v>
      </c>
      <c r="L6420" s="2">
        <v>1</v>
      </c>
    </row>
    <row r="6421" spans="1:12" ht="15.75" customHeight="1" x14ac:dyDescent="0.25">
      <c r="A6421" t="str">
        <f>CONCATENATE(B6421,C6421,D6421,H6421,I6421,L6421)</f>
        <v>192019HOMICIDIO231</v>
      </c>
      <c r="B6421" s="2">
        <v>1</v>
      </c>
      <c r="C6421" s="2">
        <v>9</v>
      </c>
      <c r="D6421" s="2">
        <v>2019</v>
      </c>
      <c r="E6421" s="2" t="s">
        <v>110</v>
      </c>
      <c r="F6421" s="2" t="s">
        <v>16</v>
      </c>
      <c r="G6421" s="2" t="s">
        <v>11</v>
      </c>
      <c r="H6421" s="2" t="s">
        <v>12</v>
      </c>
      <c r="I6421" s="2">
        <v>23</v>
      </c>
      <c r="J6421" s="2" t="str">
        <f>VLOOKUP(A6421,'Cor da Pele e Motivacao'!$A$2:$I$11399,6, FALSE)</f>
        <v>Parda</v>
      </c>
      <c r="K6421" s="2" t="str">
        <f>VLOOKUP(A6421,'Cor da Pele e Motivacao'!$A$2:$I$11399,8, FALSE)</f>
        <v>VIOLÊNCIA INTERPESSOAL</v>
      </c>
      <c r="L6421" s="2">
        <v>1</v>
      </c>
    </row>
    <row r="6422" spans="1:12" ht="15.75" customHeight="1" x14ac:dyDescent="0.25">
      <c r="A6422" t="str">
        <f>CONCATENATE(B6422,C6422,D6422,H6422,I6422,L6422)</f>
        <v>192019HOMICIDIO201</v>
      </c>
      <c r="B6422" s="2">
        <v>1</v>
      </c>
      <c r="C6422" s="2">
        <v>9</v>
      </c>
      <c r="D6422" s="2">
        <v>2019</v>
      </c>
      <c r="E6422" s="2" t="s">
        <v>77</v>
      </c>
      <c r="F6422" s="2" t="s">
        <v>22</v>
      </c>
      <c r="G6422" s="2" t="s">
        <v>11</v>
      </c>
      <c r="H6422" s="2" t="s">
        <v>12</v>
      </c>
      <c r="I6422" s="2">
        <v>20</v>
      </c>
      <c r="J6422" s="2" t="str">
        <f>VLOOKUP(A6422,'Cor da Pele e Motivacao'!$A$2:$I$11399,6, FALSE)</f>
        <v>Negra</v>
      </c>
      <c r="K6422" s="2" t="str">
        <f>VLOOKUP(A6422,'Cor da Pele e Motivacao'!$A$2:$I$11399,8, FALSE)</f>
        <v>ATIVIDADES CRIMINAIS</v>
      </c>
      <c r="L6422" s="2">
        <v>1</v>
      </c>
    </row>
    <row r="6423" spans="1:12" ht="15.75" customHeight="1" x14ac:dyDescent="0.25">
      <c r="A6423" t="str">
        <f>CONCATENATE(B6423,C6423,D6423,H6423,I6423,L6423)</f>
        <v>192019HOMICIDIO591</v>
      </c>
      <c r="B6423" s="2">
        <v>1</v>
      </c>
      <c r="C6423" s="2">
        <v>9</v>
      </c>
      <c r="D6423" s="2">
        <v>2019</v>
      </c>
      <c r="E6423" s="2" t="s">
        <v>54</v>
      </c>
      <c r="F6423" s="2" t="s">
        <v>10</v>
      </c>
      <c r="G6423" s="2" t="s">
        <v>11</v>
      </c>
      <c r="H6423" s="2" t="s">
        <v>12</v>
      </c>
      <c r="I6423" s="2">
        <v>59</v>
      </c>
      <c r="J6423" s="2" t="str">
        <f>VLOOKUP(A6423,'Cor da Pele e Motivacao'!$A$2:$I$11399,6, FALSE)</f>
        <v>Parda</v>
      </c>
      <c r="K6423" s="2" t="str">
        <f>VLOOKUP(A6423,'Cor da Pele e Motivacao'!$A$2:$I$11399,8, FALSE)</f>
        <v>ATIVIDADES CRIMINAIS</v>
      </c>
      <c r="L6423" s="2">
        <v>1</v>
      </c>
    </row>
    <row r="6424" spans="1:12" ht="15.75" customHeight="1" x14ac:dyDescent="0.25">
      <c r="A6424" t="str">
        <f>CONCATENATE(B6424,C6424,D6424,H6424,I6424,L6424)</f>
        <v>192019HOMICIDIO282</v>
      </c>
      <c r="B6424" s="2">
        <v>1</v>
      </c>
      <c r="C6424" s="2">
        <v>9</v>
      </c>
      <c r="D6424" s="2">
        <v>2019</v>
      </c>
      <c r="E6424" s="2" t="s">
        <v>20</v>
      </c>
      <c r="F6424" s="2" t="s">
        <v>14</v>
      </c>
      <c r="G6424" s="2" t="s">
        <v>11</v>
      </c>
      <c r="H6424" s="2" t="s">
        <v>12</v>
      </c>
      <c r="I6424" s="2">
        <v>28</v>
      </c>
      <c r="J6424" s="2" t="str">
        <f>VLOOKUP(A6424,'Cor da Pele e Motivacao'!$A$2:$I$11399,6, FALSE)</f>
        <v>Parda</v>
      </c>
      <c r="K6424" s="2" t="str">
        <f>VLOOKUP(A6424,'Cor da Pele e Motivacao'!$A$2:$I$11399,8, FALSE)</f>
        <v>ATIVIDADES CRIMINAIS</v>
      </c>
      <c r="L6424" s="2">
        <v>2</v>
      </c>
    </row>
    <row r="6425" spans="1:12" ht="15.75" customHeight="1" x14ac:dyDescent="0.25">
      <c r="A6425" t="str">
        <f>CONCATENATE(B6425,C6425,D6425,H6425,I6425,L6425)</f>
        <v>192019LATROCINIO211</v>
      </c>
      <c r="B6425" s="2">
        <v>1</v>
      </c>
      <c r="C6425" s="2">
        <v>9</v>
      </c>
      <c r="D6425" s="2">
        <v>2019</v>
      </c>
      <c r="E6425" s="2" t="s">
        <v>80</v>
      </c>
      <c r="F6425" s="2" t="s">
        <v>14</v>
      </c>
      <c r="G6425" s="2" t="s">
        <v>11</v>
      </c>
      <c r="H6425" s="2" t="s">
        <v>33</v>
      </c>
      <c r="I6425" s="2">
        <v>21</v>
      </c>
      <c r="J6425" s="2" t="str">
        <f>VLOOKUP(A6425,'Cor da Pele e Motivacao'!$A$2:$I$11399,6, FALSE)</f>
        <v>Parda</v>
      </c>
      <c r="K6425" s="2" t="str">
        <f>VLOOKUP(A6425,'Cor da Pele e Motivacao'!$A$2:$I$11399,8, FALSE)</f>
        <v>PATRIMÔNIO</v>
      </c>
      <c r="L6425" s="2">
        <v>1</v>
      </c>
    </row>
    <row r="6426" spans="1:12" ht="15.75" customHeight="1" x14ac:dyDescent="0.25">
      <c r="A6426" t="str">
        <f>CONCATENATE(B6426,C6426,D6426,H6426,I6426,L6426)</f>
        <v>192019HOMICIDIO271</v>
      </c>
      <c r="B6426" s="2">
        <v>1</v>
      </c>
      <c r="C6426" s="2">
        <v>9</v>
      </c>
      <c r="D6426" s="2">
        <v>2019</v>
      </c>
      <c r="E6426" s="2" t="s">
        <v>104</v>
      </c>
      <c r="F6426" s="2" t="s">
        <v>22</v>
      </c>
      <c r="G6426" s="2" t="s">
        <v>11</v>
      </c>
      <c r="H6426" s="2" t="s">
        <v>12</v>
      </c>
      <c r="I6426" s="2">
        <v>27</v>
      </c>
      <c r="J6426" s="2" t="str">
        <f>VLOOKUP(A6426,'Cor da Pele e Motivacao'!$A$2:$I$11399,6, FALSE)</f>
        <v>Negra</v>
      </c>
      <c r="K6426" s="2" t="str">
        <f>VLOOKUP(A6426,'Cor da Pele e Motivacao'!$A$2:$I$11399,8, FALSE)</f>
        <v>ATIVIDADES CRIMINAIS</v>
      </c>
      <c r="L6426" s="2">
        <v>1</v>
      </c>
    </row>
    <row r="6427" spans="1:12" ht="15.75" customHeight="1" x14ac:dyDescent="0.25">
      <c r="A6427" t="str">
        <f>CONCATENATE(B6427,C6427,D6427,H6427,I6427,L6427)</f>
        <v>192019HOMICIDIO591</v>
      </c>
      <c r="B6427" s="2">
        <v>1</v>
      </c>
      <c r="C6427" s="2">
        <v>9</v>
      </c>
      <c r="D6427" s="2">
        <v>2019</v>
      </c>
      <c r="E6427" s="2" t="s">
        <v>24</v>
      </c>
      <c r="F6427" s="2" t="s">
        <v>10</v>
      </c>
      <c r="G6427" s="2" t="s">
        <v>11</v>
      </c>
      <c r="H6427" s="2" t="s">
        <v>12</v>
      </c>
      <c r="I6427" s="2">
        <v>59</v>
      </c>
      <c r="J6427" s="2" t="str">
        <f>VLOOKUP(A6427,'Cor da Pele e Motivacao'!$A$2:$I$11399,6, FALSE)</f>
        <v>Parda</v>
      </c>
      <c r="K6427" s="2" t="str">
        <f>VLOOKUP(A6427,'Cor da Pele e Motivacao'!$A$2:$I$11399,8, FALSE)</f>
        <v>ATIVIDADES CRIMINAIS</v>
      </c>
      <c r="L6427" s="2">
        <v>1</v>
      </c>
    </row>
    <row r="6428" spans="1:12" ht="15.75" customHeight="1" x14ac:dyDescent="0.25">
      <c r="A6428" t="str">
        <f>CONCATENATE(B6428,C6428,D6428,H6428,I6428,L6428)</f>
        <v>192019HOMICIDIO291</v>
      </c>
      <c r="B6428" s="2">
        <v>1</v>
      </c>
      <c r="C6428" s="2">
        <v>9</v>
      </c>
      <c r="D6428" s="2">
        <v>2019</v>
      </c>
      <c r="E6428" s="2" t="s">
        <v>25</v>
      </c>
      <c r="F6428" s="2" t="s">
        <v>25</v>
      </c>
      <c r="G6428" s="2" t="s">
        <v>11</v>
      </c>
      <c r="H6428" s="2" t="s">
        <v>12</v>
      </c>
      <c r="I6428" s="2">
        <v>29</v>
      </c>
      <c r="J6428" s="2" t="str">
        <f>VLOOKUP(A6428,'Cor da Pele e Motivacao'!$A$2:$I$11399,6, FALSE)</f>
        <v>Parda</v>
      </c>
      <c r="K6428" s="2" t="str">
        <f>VLOOKUP(A6428,'Cor da Pele e Motivacao'!$A$2:$I$11399,8, FALSE)</f>
        <v>ATIVIDADES CRIMINAIS</v>
      </c>
      <c r="L6428" s="2">
        <v>1</v>
      </c>
    </row>
    <row r="6429" spans="1:12" ht="15.75" customHeight="1" x14ac:dyDescent="0.25">
      <c r="A6429" t="str">
        <f>CONCATENATE(B6429,C6429,D6429,H6429,I6429,L6429)</f>
        <v>192019HOMICIDIO311</v>
      </c>
      <c r="B6429" s="2">
        <v>1</v>
      </c>
      <c r="C6429" s="2">
        <v>9</v>
      </c>
      <c r="D6429" s="2">
        <v>2019</v>
      </c>
      <c r="E6429" s="2" t="s">
        <v>25</v>
      </c>
      <c r="F6429" s="2" t="s">
        <v>25</v>
      </c>
      <c r="G6429" s="2" t="s">
        <v>11</v>
      </c>
      <c r="H6429" s="2" t="s">
        <v>12</v>
      </c>
      <c r="I6429" s="2">
        <v>31</v>
      </c>
      <c r="J6429" s="2" t="str">
        <f>VLOOKUP(A6429,'Cor da Pele e Motivacao'!$A$2:$I$11399,6, FALSE)</f>
        <v>Parda</v>
      </c>
      <c r="K6429" s="2" t="str">
        <f>VLOOKUP(A6429,'Cor da Pele e Motivacao'!$A$2:$I$11399,8, FALSE)</f>
        <v>EXCLUDENTE DE ILICITUDE</v>
      </c>
      <c r="L6429" s="2">
        <v>1</v>
      </c>
    </row>
    <row r="6430" spans="1:12" ht="15.75" customHeight="1" x14ac:dyDescent="0.25">
      <c r="A6430" t="str">
        <f>CONCATENATE(B6430,C6430,D6430,H6430,I6430,L6430)</f>
        <v>192019LATROCINIO391</v>
      </c>
      <c r="B6430" s="2">
        <v>1</v>
      </c>
      <c r="C6430" s="2">
        <v>9</v>
      </c>
      <c r="D6430" s="2">
        <v>2019</v>
      </c>
      <c r="E6430" s="2" t="s">
        <v>25</v>
      </c>
      <c r="F6430" s="2" t="s">
        <v>25</v>
      </c>
      <c r="G6430" s="2" t="s">
        <v>11</v>
      </c>
      <c r="H6430" s="2" t="s">
        <v>33</v>
      </c>
      <c r="I6430" s="2">
        <v>39</v>
      </c>
      <c r="J6430" s="2" t="str">
        <f>VLOOKUP(A6430,'Cor da Pele e Motivacao'!$A$2:$I$11399,6, FALSE)</f>
        <v>Parda</v>
      </c>
      <c r="K6430" s="2" t="str">
        <f>VLOOKUP(A6430,'Cor da Pele e Motivacao'!$A$2:$I$11399,8, FALSE)</f>
        <v>PATRIMÔNIO</v>
      </c>
      <c r="L6430" s="2">
        <v>1</v>
      </c>
    </row>
    <row r="6431" spans="1:12" ht="15.75" customHeight="1" x14ac:dyDescent="0.25">
      <c r="A6431" t="str">
        <f>CONCATENATE(B6431,C6431,D6431,H6431,I6431,L6431)</f>
        <v>192019HOMICIDIO271</v>
      </c>
      <c r="B6431" s="2">
        <v>1</v>
      </c>
      <c r="C6431" s="2">
        <v>9</v>
      </c>
      <c r="D6431" s="2">
        <v>2019</v>
      </c>
      <c r="E6431" s="2" t="s">
        <v>103</v>
      </c>
      <c r="F6431" s="2" t="s">
        <v>22</v>
      </c>
      <c r="G6431" s="2" t="s">
        <v>11</v>
      </c>
      <c r="H6431" s="2" t="s">
        <v>12</v>
      </c>
      <c r="I6431" s="2">
        <v>27</v>
      </c>
      <c r="J6431" s="2" t="str">
        <f>VLOOKUP(A6431,'Cor da Pele e Motivacao'!$A$2:$I$11399,6, FALSE)</f>
        <v>Negra</v>
      </c>
      <c r="K6431" s="2" t="str">
        <f>VLOOKUP(A6431,'Cor da Pele e Motivacao'!$A$2:$I$11399,8, FALSE)</f>
        <v>ATIVIDADES CRIMINAIS</v>
      </c>
      <c r="L6431" s="2">
        <v>1</v>
      </c>
    </row>
    <row r="6432" spans="1:12" ht="15.75" customHeight="1" x14ac:dyDescent="0.25">
      <c r="A6432" t="str">
        <f>CONCATENATE(B6432,C6432,D6432,H6432,I6432,L6432)</f>
        <v>292019HOMICIDIO201</v>
      </c>
      <c r="B6432" s="2">
        <v>2</v>
      </c>
      <c r="C6432" s="2">
        <v>9</v>
      </c>
      <c r="D6432" s="2">
        <v>2019</v>
      </c>
      <c r="E6432" s="2" t="s">
        <v>45</v>
      </c>
      <c r="F6432" s="2" t="s">
        <v>14</v>
      </c>
      <c r="G6432" s="2" t="s">
        <v>11</v>
      </c>
      <c r="H6432" s="2" t="s">
        <v>12</v>
      </c>
      <c r="I6432" s="2">
        <v>20</v>
      </c>
      <c r="J6432" s="2" t="str">
        <f>VLOOKUP(A6432,'Cor da Pele e Motivacao'!$A$2:$I$11399,6, FALSE)</f>
        <v>Parda</v>
      </c>
      <c r="K6432" s="2" t="str">
        <f>VLOOKUP(A6432,'Cor da Pele e Motivacao'!$A$2:$I$11399,8, FALSE)</f>
        <v>ATIVIDADES CRIMINAIS</v>
      </c>
      <c r="L6432" s="2">
        <v>1</v>
      </c>
    </row>
    <row r="6433" spans="1:12" ht="15.75" customHeight="1" x14ac:dyDescent="0.25">
      <c r="A6433" t="str">
        <f>CONCATENATE(B6433,C6433,D6433,H6433,I6433,L6433)</f>
        <v>292019HOMICIDIO411</v>
      </c>
      <c r="B6433" s="2">
        <v>2</v>
      </c>
      <c r="C6433" s="2">
        <v>9</v>
      </c>
      <c r="D6433" s="2">
        <v>2019</v>
      </c>
      <c r="E6433" s="2" t="s">
        <v>13</v>
      </c>
      <c r="F6433" s="2" t="s">
        <v>14</v>
      </c>
      <c r="G6433" s="2" t="s">
        <v>11</v>
      </c>
      <c r="H6433" s="2" t="s">
        <v>12</v>
      </c>
      <c r="I6433" s="2">
        <v>41</v>
      </c>
      <c r="J6433" s="2" t="str">
        <f>VLOOKUP(A6433,'Cor da Pele e Motivacao'!$A$2:$I$11399,6, FALSE)</f>
        <v>Parda</v>
      </c>
      <c r="K6433" s="2" t="str">
        <f>VLOOKUP(A6433,'Cor da Pele e Motivacao'!$A$2:$I$11399,8, FALSE)</f>
        <v>ATIVIDADES CRIMINAIS</v>
      </c>
      <c r="L6433" s="2">
        <v>1</v>
      </c>
    </row>
    <row r="6434" spans="1:12" ht="15.75" customHeight="1" x14ac:dyDescent="0.25">
      <c r="A6434" t="str">
        <f>CONCATENATE(B6434,C6434,D6434,H6434,I6434,L6434)</f>
        <v>292019HOMICIDIO301</v>
      </c>
      <c r="B6434" s="2">
        <v>2</v>
      </c>
      <c r="C6434" s="2">
        <v>9</v>
      </c>
      <c r="D6434" s="2">
        <v>2019</v>
      </c>
      <c r="E6434" s="2" t="s">
        <v>15</v>
      </c>
      <c r="F6434" s="2" t="s">
        <v>16</v>
      </c>
      <c r="G6434" s="2" t="s">
        <v>11</v>
      </c>
      <c r="H6434" s="2" t="s">
        <v>12</v>
      </c>
      <c r="I6434" s="2">
        <v>30</v>
      </c>
      <c r="J6434" s="2" t="str">
        <f>VLOOKUP(A6434,'Cor da Pele e Motivacao'!$A$2:$I$11399,6, FALSE)</f>
        <v>Parda</v>
      </c>
      <c r="K6434" s="2" t="str">
        <f>VLOOKUP(A6434,'Cor da Pele e Motivacao'!$A$2:$I$11399,8, FALSE)</f>
        <v>ATIVIDADES CRIMINAIS</v>
      </c>
      <c r="L6434" s="2">
        <v>1</v>
      </c>
    </row>
    <row r="6435" spans="1:12" ht="15.75" customHeight="1" x14ac:dyDescent="0.25">
      <c r="A6435" t="str">
        <f>CONCATENATE(B6435,C6435,D6435,H6435,I6435,L6435)</f>
        <v>292019HOMICIDIO331</v>
      </c>
      <c r="B6435" s="2">
        <v>2</v>
      </c>
      <c r="C6435" s="2">
        <v>9</v>
      </c>
      <c r="D6435" s="2">
        <v>2019</v>
      </c>
      <c r="E6435" s="2" t="s">
        <v>15</v>
      </c>
      <c r="F6435" s="2" t="s">
        <v>16</v>
      </c>
      <c r="G6435" s="2" t="s">
        <v>11</v>
      </c>
      <c r="H6435" s="2" t="s">
        <v>12</v>
      </c>
      <c r="I6435" s="2">
        <v>33</v>
      </c>
      <c r="J6435" s="2" t="str">
        <f>VLOOKUP(A6435,'Cor da Pele e Motivacao'!$A$2:$I$11399,6, FALSE)</f>
        <v>Parda</v>
      </c>
      <c r="K6435" s="2" t="str">
        <f>VLOOKUP(A6435,'Cor da Pele e Motivacao'!$A$2:$I$11399,8, FALSE)</f>
        <v>ATIVIDADES CRIMINAIS</v>
      </c>
      <c r="L6435" s="2">
        <v>1</v>
      </c>
    </row>
    <row r="6436" spans="1:12" ht="15.75" customHeight="1" x14ac:dyDescent="0.25">
      <c r="A6436" t="str">
        <f>CONCATENATE(B6436,C6436,D6436,H6436,I6436,L6436)</f>
        <v>292019HOMICIDIO321</v>
      </c>
      <c r="B6436" s="2">
        <v>2</v>
      </c>
      <c r="C6436" s="2">
        <v>9</v>
      </c>
      <c r="D6436" s="2">
        <v>2019</v>
      </c>
      <c r="E6436" s="2" t="s">
        <v>95</v>
      </c>
      <c r="F6436" s="2" t="s">
        <v>22</v>
      </c>
      <c r="G6436" s="2" t="s">
        <v>11</v>
      </c>
      <c r="H6436" s="2" t="s">
        <v>12</v>
      </c>
      <c r="I6436" s="2">
        <v>32</v>
      </c>
      <c r="J6436" s="2" t="str">
        <f>VLOOKUP(A6436,'Cor da Pele e Motivacao'!$A$2:$I$11399,6, FALSE)</f>
        <v>Parda</v>
      </c>
      <c r="K6436" s="2" t="str">
        <f>VLOOKUP(A6436,'Cor da Pele e Motivacao'!$A$2:$I$11399,8, FALSE)</f>
        <v>ATIVIDADES CRIMINAIS</v>
      </c>
      <c r="L6436" s="2">
        <v>1</v>
      </c>
    </row>
    <row r="6437" spans="1:12" ht="15.75" customHeight="1" x14ac:dyDescent="0.25">
      <c r="A6437" t="str">
        <f>CONCATENATE(B6437,C6437,D6437,H6437,I6437,L6437)</f>
        <v>292019HOMICIDIO441</v>
      </c>
      <c r="B6437" s="2">
        <v>2</v>
      </c>
      <c r="C6437" s="2">
        <v>9</v>
      </c>
      <c r="D6437" s="2">
        <v>2019</v>
      </c>
      <c r="E6437" s="2" t="s">
        <v>17</v>
      </c>
      <c r="F6437" s="2" t="s">
        <v>10</v>
      </c>
      <c r="G6437" s="2" t="s">
        <v>11</v>
      </c>
      <c r="H6437" s="2" t="s">
        <v>12</v>
      </c>
      <c r="I6437" s="2">
        <v>44</v>
      </c>
      <c r="J6437" s="2" t="str">
        <f>VLOOKUP(A6437,'Cor da Pele e Motivacao'!$A$2:$I$11399,6, FALSE)</f>
        <v>Parda</v>
      </c>
      <c r="K6437" s="2" t="str">
        <f>VLOOKUP(A6437,'Cor da Pele e Motivacao'!$A$2:$I$11399,8, FALSE)</f>
        <v>ATIVIDADES CRIMINAIS</v>
      </c>
      <c r="L6437" s="2">
        <v>1</v>
      </c>
    </row>
    <row r="6438" spans="1:12" ht="15.75" customHeight="1" x14ac:dyDescent="0.25">
      <c r="A6438" t="str">
        <f>CONCATENATE(B6438,C6438,D6438,H6438,I6438,L6438)</f>
        <v>292019HOMICIDIO191</v>
      </c>
      <c r="B6438" s="2">
        <v>2</v>
      </c>
      <c r="C6438" s="2">
        <v>9</v>
      </c>
      <c r="D6438" s="2">
        <v>2019</v>
      </c>
      <c r="E6438" s="2" t="s">
        <v>115</v>
      </c>
      <c r="F6438" s="2" t="s">
        <v>22</v>
      </c>
      <c r="G6438" s="2" t="s">
        <v>11</v>
      </c>
      <c r="H6438" s="2" t="s">
        <v>12</v>
      </c>
      <c r="I6438" s="2">
        <v>19</v>
      </c>
      <c r="J6438" s="2" t="str">
        <f>VLOOKUP(A6438,'Cor da Pele e Motivacao'!$A$2:$I$11399,6, FALSE)</f>
        <v>Parda</v>
      </c>
      <c r="K6438" s="2" t="str">
        <f>VLOOKUP(A6438,'Cor da Pele e Motivacao'!$A$2:$I$11399,8, FALSE)</f>
        <v>ATIVIDADES CRIMINAIS</v>
      </c>
      <c r="L6438" s="2">
        <v>1</v>
      </c>
    </row>
    <row r="6439" spans="1:12" ht="15.75" customHeight="1" x14ac:dyDescent="0.25">
      <c r="A6439" t="str">
        <f>CONCATENATE(B6439,C6439,D6439,H6439,I6439,L6439)</f>
        <v>292019HOMICIDIO181</v>
      </c>
      <c r="B6439" s="2">
        <v>2</v>
      </c>
      <c r="C6439" s="2">
        <v>9</v>
      </c>
      <c r="D6439" s="2">
        <v>2019</v>
      </c>
      <c r="E6439" s="2" t="s">
        <v>20</v>
      </c>
      <c r="F6439" s="2" t="s">
        <v>14</v>
      </c>
      <c r="G6439" s="2" t="s">
        <v>11</v>
      </c>
      <c r="H6439" s="2" t="s">
        <v>12</v>
      </c>
      <c r="I6439" s="2">
        <v>18</v>
      </c>
      <c r="J6439" s="2" t="str">
        <f>VLOOKUP(A6439,'Cor da Pele e Motivacao'!$A$2:$I$11399,6, FALSE)</f>
        <v>Parda</v>
      </c>
      <c r="K6439" s="2" t="str">
        <f>VLOOKUP(A6439,'Cor da Pele e Motivacao'!$A$2:$I$11399,8, FALSE)</f>
        <v>ATIVIDADES CRIMINAIS</v>
      </c>
      <c r="L6439" s="2">
        <v>1</v>
      </c>
    </row>
    <row r="6440" spans="1:12" ht="15.75" customHeight="1" x14ac:dyDescent="0.25">
      <c r="A6440" t="str">
        <f>CONCATENATE(B6440,C6440,D6440,H6440,I6440,L6440)</f>
        <v>292019HOMICIDIO271</v>
      </c>
      <c r="B6440" s="2">
        <v>2</v>
      </c>
      <c r="C6440" s="2">
        <v>9</v>
      </c>
      <c r="D6440" s="2">
        <v>2019</v>
      </c>
      <c r="E6440" s="2" t="s">
        <v>104</v>
      </c>
      <c r="F6440" s="2" t="s">
        <v>22</v>
      </c>
      <c r="G6440" s="2" t="s">
        <v>11</v>
      </c>
      <c r="H6440" s="2" t="s">
        <v>12</v>
      </c>
      <c r="I6440" s="2">
        <v>27</v>
      </c>
      <c r="J6440" s="2" t="str">
        <f>VLOOKUP(A6440,'Cor da Pele e Motivacao'!$A$2:$I$11399,6, FALSE)</f>
        <v>Parda</v>
      </c>
      <c r="K6440" s="2" t="str">
        <f>VLOOKUP(A6440,'Cor da Pele e Motivacao'!$A$2:$I$11399,8, FALSE)</f>
        <v>ATIVIDADES CRIMINAIS</v>
      </c>
      <c r="L6440" s="2">
        <v>1</v>
      </c>
    </row>
    <row r="6441" spans="1:12" ht="15.75" customHeight="1" x14ac:dyDescent="0.25">
      <c r="A6441" t="str">
        <f>CONCATENATE(B6441,C6441,D6441,H6441,I6441,L6441)</f>
        <v>292019HOMICIDIO211</v>
      </c>
      <c r="B6441" s="2">
        <v>2</v>
      </c>
      <c r="C6441" s="2">
        <v>9</v>
      </c>
      <c r="D6441" s="2">
        <v>2019</v>
      </c>
      <c r="E6441" s="2" t="s">
        <v>23</v>
      </c>
      <c r="F6441" s="2" t="s">
        <v>14</v>
      </c>
      <c r="G6441" s="2" t="s">
        <v>11</v>
      </c>
      <c r="H6441" s="2" t="s">
        <v>12</v>
      </c>
      <c r="I6441" s="2">
        <v>21</v>
      </c>
      <c r="J6441" s="2" t="str">
        <f>VLOOKUP(A6441,'Cor da Pele e Motivacao'!$A$2:$I$11399,6, FALSE)</f>
        <v>Parda</v>
      </c>
      <c r="K6441" s="2" t="str">
        <f>VLOOKUP(A6441,'Cor da Pele e Motivacao'!$A$2:$I$11399,8, FALSE)</f>
        <v>ATIVIDADES CRIMINAIS</v>
      </c>
      <c r="L6441" s="2">
        <v>1</v>
      </c>
    </row>
    <row r="6442" spans="1:12" ht="15.75" customHeight="1" x14ac:dyDescent="0.25">
      <c r="A6442" t="str">
        <f>CONCATENATE(B6442,C6442,D6442,H6442,I6442,L6442)</f>
        <v>292019HOMICIDIO361</v>
      </c>
      <c r="B6442" s="2">
        <v>2</v>
      </c>
      <c r="C6442" s="2">
        <v>9</v>
      </c>
      <c r="D6442" s="2">
        <v>2019</v>
      </c>
      <c r="E6442" s="2" t="s">
        <v>25</v>
      </c>
      <c r="F6442" s="2" t="s">
        <v>25</v>
      </c>
      <c r="G6442" s="2" t="s">
        <v>11</v>
      </c>
      <c r="H6442" s="2" t="s">
        <v>12</v>
      </c>
      <c r="I6442" s="2">
        <v>36</v>
      </c>
      <c r="J6442" s="2" t="str">
        <f>VLOOKUP(A6442,'Cor da Pele e Motivacao'!$A$2:$I$11399,6, FALSE)</f>
        <v>Parda</v>
      </c>
      <c r="K6442" s="2" t="str">
        <f>VLOOKUP(A6442,'Cor da Pele e Motivacao'!$A$2:$I$11399,8, FALSE)</f>
        <v>VIOLÊNCIA INTERPESSOAL</v>
      </c>
      <c r="L6442" s="2">
        <v>1</v>
      </c>
    </row>
    <row r="6443" spans="1:12" ht="15.75" customHeight="1" x14ac:dyDescent="0.25">
      <c r="A6443" t="str">
        <f>CONCATENATE(B6443,C6443,D6443,H6443,I6443,L6443)</f>
        <v>292019HOMICIDIO491</v>
      </c>
      <c r="B6443" s="2">
        <v>2</v>
      </c>
      <c r="C6443" s="2">
        <v>9</v>
      </c>
      <c r="D6443" s="2">
        <v>2019</v>
      </c>
      <c r="E6443" s="2" t="s">
        <v>25</v>
      </c>
      <c r="F6443" s="2" t="s">
        <v>25</v>
      </c>
      <c r="G6443" s="2" t="s">
        <v>11</v>
      </c>
      <c r="H6443" s="2" t="s">
        <v>12</v>
      </c>
      <c r="I6443" s="2">
        <v>49</v>
      </c>
      <c r="J6443" s="2" t="str">
        <f>VLOOKUP(A6443,'Cor da Pele e Motivacao'!$A$2:$I$11399,6, FALSE)</f>
        <v>Parda</v>
      </c>
      <c r="K6443" s="2" t="str">
        <f>VLOOKUP(A6443,'Cor da Pele e Motivacao'!$A$2:$I$11399,8, FALSE)</f>
        <v>VIOLÊNCIA INTERPESSOAL</v>
      </c>
      <c r="L6443" s="2">
        <v>1</v>
      </c>
    </row>
    <row r="6444" spans="1:12" ht="15.75" customHeight="1" x14ac:dyDescent="0.25">
      <c r="A6444" t="str">
        <f>CONCATENATE(B6444,C6444,D6444,H6444,I6444,L6444)</f>
        <v>292019HOMICIDIO191</v>
      </c>
      <c r="B6444" s="2">
        <v>2</v>
      </c>
      <c r="C6444" s="2">
        <v>9</v>
      </c>
      <c r="D6444" s="2">
        <v>2019</v>
      </c>
      <c r="E6444" s="2" t="s">
        <v>82</v>
      </c>
      <c r="F6444" s="2" t="s">
        <v>10</v>
      </c>
      <c r="G6444" s="2" t="s">
        <v>11</v>
      </c>
      <c r="H6444" s="2" t="s">
        <v>12</v>
      </c>
      <c r="I6444" s="2">
        <v>19</v>
      </c>
      <c r="J6444" s="2" t="str">
        <f>VLOOKUP(A6444,'Cor da Pele e Motivacao'!$A$2:$I$11399,6, FALSE)</f>
        <v>Parda</v>
      </c>
      <c r="K6444" s="2" t="str">
        <f>VLOOKUP(A6444,'Cor da Pele e Motivacao'!$A$2:$I$11399,8, FALSE)</f>
        <v>ATIVIDADES CRIMINAIS</v>
      </c>
      <c r="L6444" s="2">
        <v>1</v>
      </c>
    </row>
    <row r="6445" spans="1:12" ht="15.75" customHeight="1" x14ac:dyDescent="0.25">
      <c r="A6445" t="str">
        <f>CONCATENATE(B6445,C6445,D6445,H6445,I6445,L6445)</f>
        <v>292019HOMICIDIO181</v>
      </c>
      <c r="B6445" s="2">
        <v>2</v>
      </c>
      <c r="C6445" s="2">
        <v>9</v>
      </c>
      <c r="D6445" s="2">
        <v>2019</v>
      </c>
      <c r="E6445" s="2" t="s">
        <v>112</v>
      </c>
      <c r="F6445" s="2" t="s">
        <v>16</v>
      </c>
      <c r="G6445" s="2" t="s">
        <v>11</v>
      </c>
      <c r="H6445" s="2" t="s">
        <v>12</v>
      </c>
      <c r="I6445" s="2">
        <v>18</v>
      </c>
      <c r="J6445" s="2" t="str">
        <f>VLOOKUP(A6445,'Cor da Pele e Motivacao'!$A$2:$I$11399,6, FALSE)</f>
        <v>Parda</v>
      </c>
      <c r="K6445" s="2" t="str">
        <f>VLOOKUP(A6445,'Cor da Pele e Motivacao'!$A$2:$I$11399,8, FALSE)</f>
        <v>ATIVIDADES CRIMINAIS</v>
      </c>
      <c r="L6445" s="2">
        <v>1</v>
      </c>
    </row>
    <row r="6446" spans="1:12" ht="15.75" customHeight="1" x14ac:dyDescent="0.25">
      <c r="A6446" t="str">
        <f>CONCATENATE(B6446,C6446,D6446,H6446,I6446,L6446)</f>
        <v>392019HOMICIDIO521</v>
      </c>
      <c r="B6446" s="2">
        <v>3</v>
      </c>
      <c r="C6446" s="2">
        <v>9</v>
      </c>
      <c r="D6446" s="2">
        <v>2019</v>
      </c>
      <c r="E6446" s="2" t="s">
        <v>30</v>
      </c>
      <c r="F6446" s="2" t="s">
        <v>10</v>
      </c>
      <c r="G6446" s="2" t="s">
        <v>11</v>
      </c>
      <c r="H6446" s="2" t="s">
        <v>12</v>
      </c>
      <c r="I6446" s="2">
        <v>52</v>
      </c>
      <c r="J6446" s="2" t="str">
        <f>VLOOKUP(A6446,'Cor da Pele e Motivacao'!$A$2:$I$11399,6, FALSE)</f>
        <v>Parda</v>
      </c>
      <c r="K6446" s="2" t="str">
        <f>VLOOKUP(A6446,'Cor da Pele e Motivacao'!$A$2:$I$11399,8, FALSE)</f>
        <v>A DEFINIR</v>
      </c>
      <c r="L6446" s="2">
        <v>1</v>
      </c>
    </row>
    <row r="6447" spans="1:12" ht="15.75" customHeight="1" x14ac:dyDescent="0.25">
      <c r="A6447" t="str">
        <f>CONCATENATE(B6447,C6447,D6447,H6447,I6447,L6447)</f>
        <v>392019HOMICIDIO251</v>
      </c>
      <c r="B6447" s="2">
        <v>3</v>
      </c>
      <c r="C6447" s="2">
        <v>9</v>
      </c>
      <c r="D6447" s="2">
        <v>2019</v>
      </c>
      <c r="E6447" s="2" t="s">
        <v>72</v>
      </c>
      <c r="F6447" s="2" t="s">
        <v>16</v>
      </c>
      <c r="G6447" s="2" t="s">
        <v>11</v>
      </c>
      <c r="H6447" s="2" t="s">
        <v>12</v>
      </c>
      <c r="I6447" s="2">
        <v>25</v>
      </c>
      <c r="J6447" s="2" t="str">
        <f>VLOOKUP(A6447,'Cor da Pele e Motivacao'!$A$2:$I$11399,6, FALSE)</f>
        <v>Parda</v>
      </c>
      <c r="K6447" s="2" t="str">
        <f>VLOOKUP(A6447,'Cor da Pele e Motivacao'!$A$2:$I$11399,8, FALSE)</f>
        <v>ATIVIDADES CRIMINAIS</v>
      </c>
      <c r="L6447" s="2">
        <v>1</v>
      </c>
    </row>
    <row r="6448" spans="1:12" ht="15.75" customHeight="1" x14ac:dyDescent="0.25">
      <c r="A6448" t="str">
        <f>CONCATENATE(B6448,C6448,D6448,H6448,I6448,L6448)</f>
        <v>392019HOMICIDIO311</v>
      </c>
      <c r="B6448" s="2">
        <v>3</v>
      </c>
      <c r="C6448" s="2">
        <v>9</v>
      </c>
      <c r="D6448" s="2">
        <v>2019</v>
      </c>
      <c r="E6448" s="2" t="s">
        <v>34</v>
      </c>
      <c r="F6448" s="2" t="s">
        <v>14</v>
      </c>
      <c r="G6448" s="2" t="s">
        <v>11</v>
      </c>
      <c r="H6448" s="2" t="s">
        <v>12</v>
      </c>
      <c r="I6448" s="2">
        <v>31</v>
      </c>
      <c r="J6448" s="2" t="str">
        <f>VLOOKUP(A6448,'Cor da Pele e Motivacao'!$A$2:$I$11399,6, FALSE)</f>
        <v>Parda</v>
      </c>
      <c r="K6448" s="2" t="str">
        <f>VLOOKUP(A6448,'Cor da Pele e Motivacao'!$A$2:$I$11399,8, FALSE)</f>
        <v>ATIVIDADES CRIMINAIS</v>
      </c>
      <c r="L6448" s="2">
        <v>1</v>
      </c>
    </row>
    <row r="6449" spans="1:12" ht="15.75" customHeight="1" x14ac:dyDescent="0.25">
      <c r="A6449" t="str">
        <f>CONCATENATE(B6449,C6449,D6449,H6449,I6449,L6449)</f>
        <v>392019HOMICIDIO651</v>
      </c>
      <c r="B6449" s="2">
        <v>3</v>
      </c>
      <c r="C6449" s="2">
        <v>9</v>
      </c>
      <c r="D6449" s="2">
        <v>2019</v>
      </c>
      <c r="E6449" s="2" t="s">
        <v>116</v>
      </c>
      <c r="F6449" s="2" t="s">
        <v>16</v>
      </c>
      <c r="G6449" s="2" t="s">
        <v>11</v>
      </c>
      <c r="H6449" s="2" t="s">
        <v>12</v>
      </c>
      <c r="I6449" s="2">
        <v>65</v>
      </c>
      <c r="J6449" s="2" t="str">
        <f>VLOOKUP(A6449,'Cor da Pele e Motivacao'!$A$2:$I$11399,6, FALSE)</f>
        <v>Parda</v>
      </c>
      <c r="K6449" s="2" t="str">
        <f>VLOOKUP(A6449,'Cor da Pele e Motivacao'!$A$2:$I$11399,8, FALSE)</f>
        <v>VIOLÊNCIA INTERPESSOAL</v>
      </c>
      <c r="L6449" s="2">
        <v>1</v>
      </c>
    </row>
    <row r="6450" spans="1:12" ht="15.75" customHeight="1" x14ac:dyDescent="0.25">
      <c r="A6450" t="str">
        <f>CONCATENATE(B6450,C6450,D6450,H6450,I6450,L6450)</f>
        <v>392019HOMICIDIO191</v>
      </c>
      <c r="B6450" s="2">
        <v>3</v>
      </c>
      <c r="C6450" s="2">
        <v>9</v>
      </c>
      <c r="D6450" s="2">
        <v>2019</v>
      </c>
      <c r="E6450" s="2" t="s">
        <v>25</v>
      </c>
      <c r="F6450" s="2" t="s">
        <v>25</v>
      </c>
      <c r="G6450" s="2" t="s">
        <v>11</v>
      </c>
      <c r="H6450" s="2" t="s">
        <v>12</v>
      </c>
      <c r="I6450" s="2">
        <v>19</v>
      </c>
      <c r="J6450" s="2" t="str">
        <f>VLOOKUP(A6450,'Cor da Pele e Motivacao'!$A$2:$I$11399,6, FALSE)</f>
        <v>Parda</v>
      </c>
      <c r="K6450" s="2" t="str">
        <f>VLOOKUP(A6450,'Cor da Pele e Motivacao'!$A$2:$I$11399,8, FALSE)</f>
        <v>ATIVIDADES CRIMINAIS</v>
      </c>
      <c r="L6450" s="2">
        <v>1</v>
      </c>
    </row>
    <row r="6451" spans="1:12" ht="15.75" customHeight="1" x14ac:dyDescent="0.25">
      <c r="A6451" t="str">
        <f>CONCATENATE(B6451,C6451,D6451,H6451,I6451,L6451)</f>
        <v>392019HOMICIDIO221</v>
      </c>
      <c r="B6451" s="2">
        <v>3</v>
      </c>
      <c r="C6451" s="2">
        <v>9</v>
      </c>
      <c r="D6451" s="2">
        <v>2019</v>
      </c>
      <c r="E6451" s="2" t="s">
        <v>25</v>
      </c>
      <c r="F6451" s="2" t="s">
        <v>25</v>
      </c>
      <c r="G6451" s="2" t="s">
        <v>11</v>
      </c>
      <c r="H6451" s="2" t="s">
        <v>12</v>
      </c>
      <c r="I6451" s="2">
        <v>22</v>
      </c>
      <c r="J6451" s="2" t="str">
        <f>VLOOKUP(A6451,'Cor da Pele e Motivacao'!$A$2:$I$11399,6, FALSE)</f>
        <v>Parda</v>
      </c>
      <c r="K6451" s="2" t="str">
        <f>VLOOKUP(A6451,'Cor da Pele e Motivacao'!$A$2:$I$11399,8, FALSE)</f>
        <v>ATIVIDADES CRIMINAIS</v>
      </c>
      <c r="L6451" s="2">
        <v>1</v>
      </c>
    </row>
    <row r="6452" spans="1:12" ht="15.75" customHeight="1" x14ac:dyDescent="0.25">
      <c r="A6452" t="str">
        <f>CONCATENATE(B6452,C6452,D6452,H6452,I6452,L6452)</f>
        <v>392019HOMICIDIO171</v>
      </c>
      <c r="B6452" s="2">
        <v>3</v>
      </c>
      <c r="C6452" s="2">
        <v>9</v>
      </c>
      <c r="D6452" s="2">
        <v>2019</v>
      </c>
      <c r="E6452" s="2" t="s">
        <v>49</v>
      </c>
      <c r="F6452" s="2" t="s">
        <v>16</v>
      </c>
      <c r="G6452" s="2" t="s">
        <v>11</v>
      </c>
      <c r="H6452" s="2" t="s">
        <v>12</v>
      </c>
      <c r="I6452" s="2">
        <v>17</v>
      </c>
      <c r="J6452" s="2" t="str">
        <f>VLOOKUP(A6452,'Cor da Pele e Motivacao'!$A$2:$I$11399,6, FALSE)</f>
        <v>Parda</v>
      </c>
      <c r="K6452" s="2" t="str">
        <f>VLOOKUP(A6452,'Cor da Pele e Motivacao'!$A$2:$I$11399,8, FALSE)</f>
        <v>VIOLÊNCIA INTERPESSOAL</v>
      </c>
      <c r="L6452" s="2">
        <v>1</v>
      </c>
    </row>
    <row r="6453" spans="1:12" ht="15.75" customHeight="1" x14ac:dyDescent="0.25">
      <c r="A6453" t="str">
        <f>CONCATENATE(B6453,C6453,D6453,H6453,I6453,L6453)</f>
        <v>492019HOMICIDIO581</v>
      </c>
      <c r="B6453" s="2">
        <v>4</v>
      </c>
      <c r="C6453" s="2">
        <v>9</v>
      </c>
      <c r="D6453" s="2">
        <v>2019</v>
      </c>
      <c r="E6453" s="2" t="s">
        <v>13</v>
      </c>
      <c r="F6453" s="2" t="s">
        <v>14</v>
      </c>
      <c r="G6453" s="2" t="s">
        <v>11</v>
      </c>
      <c r="H6453" s="2" t="s">
        <v>12</v>
      </c>
      <c r="I6453" s="2">
        <v>58</v>
      </c>
      <c r="J6453" s="2" t="str">
        <f>VLOOKUP(A6453,'Cor da Pele e Motivacao'!$A$2:$I$11399,6, FALSE)</f>
        <v>Parda</v>
      </c>
      <c r="K6453" s="2" t="str">
        <f>VLOOKUP(A6453,'Cor da Pele e Motivacao'!$A$2:$I$11399,8, FALSE)</f>
        <v>ATIVIDADES CRIMINAIS</v>
      </c>
      <c r="L6453" s="2">
        <v>1</v>
      </c>
    </row>
    <row r="6454" spans="1:12" ht="15.75" customHeight="1" x14ac:dyDescent="0.25">
      <c r="A6454" t="str">
        <f>CONCATENATE(B6454,C6454,D6454,H6454,I6454,L6454)</f>
        <v>492019HOMICIDIO581</v>
      </c>
      <c r="B6454" s="2">
        <v>4</v>
      </c>
      <c r="C6454" s="2">
        <v>9</v>
      </c>
      <c r="D6454" s="2">
        <v>2019</v>
      </c>
      <c r="E6454" s="2" t="s">
        <v>41</v>
      </c>
      <c r="F6454" s="2" t="s">
        <v>22</v>
      </c>
      <c r="G6454" s="2" t="s">
        <v>11</v>
      </c>
      <c r="H6454" s="2" t="s">
        <v>12</v>
      </c>
      <c r="I6454" s="2">
        <v>58</v>
      </c>
      <c r="J6454" s="2" t="str">
        <f>VLOOKUP(A6454,'Cor da Pele e Motivacao'!$A$2:$I$11399,6, FALSE)</f>
        <v>Parda</v>
      </c>
      <c r="K6454" s="2" t="str">
        <f>VLOOKUP(A6454,'Cor da Pele e Motivacao'!$A$2:$I$11399,8, FALSE)</f>
        <v>ATIVIDADES CRIMINAIS</v>
      </c>
      <c r="L6454" s="2">
        <v>1</v>
      </c>
    </row>
    <row r="6455" spans="1:12" ht="15.75" customHeight="1" x14ac:dyDescent="0.25">
      <c r="A6455" t="str">
        <f>CONCATENATE(B6455,C6455,D6455,H6455,I6455,L6455)</f>
        <v>492019HOMICIDIO231</v>
      </c>
      <c r="B6455" s="2">
        <v>4</v>
      </c>
      <c r="C6455" s="2">
        <v>9</v>
      </c>
      <c r="D6455" s="2">
        <v>2019</v>
      </c>
      <c r="E6455" s="2" t="s">
        <v>44</v>
      </c>
      <c r="F6455" s="2" t="s">
        <v>10</v>
      </c>
      <c r="G6455" s="2" t="s">
        <v>11</v>
      </c>
      <c r="H6455" s="2" t="s">
        <v>12</v>
      </c>
      <c r="I6455" s="2">
        <v>23</v>
      </c>
      <c r="J6455" s="2" t="str">
        <f>VLOOKUP(A6455,'Cor da Pele e Motivacao'!$A$2:$I$11399,6, FALSE)</f>
        <v>Parda</v>
      </c>
      <c r="K6455" s="2" t="str">
        <f>VLOOKUP(A6455,'Cor da Pele e Motivacao'!$A$2:$I$11399,8, FALSE)</f>
        <v>VIOLÊNCIA INTERPESSOAL</v>
      </c>
      <c r="L6455" s="2">
        <v>1</v>
      </c>
    </row>
    <row r="6456" spans="1:12" ht="15.75" customHeight="1" x14ac:dyDescent="0.25">
      <c r="A6456" t="str">
        <f>CONCATENATE(B6456,C6456,D6456,H6456,I6456,L6456)</f>
        <v>492019HOMICIDIO261</v>
      </c>
      <c r="B6456" s="2">
        <v>4</v>
      </c>
      <c r="C6456" s="2">
        <v>9</v>
      </c>
      <c r="D6456" s="2">
        <v>2019</v>
      </c>
      <c r="E6456" s="2" t="s">
        <v>182</v>
      </c>
      <c r="F6456" s="2" t="s">
        <v>16</v>
      </c>
      <c r="G6456" s="2" t="s">
        <v>28</v>
      </c>
      <c r="H6456" s="2" t="s">
        <v>12</v>
      </c>
      <c r="I6456" s="2">
        <v>26</v>
      </c>
      <c r="J6456" s="2" t="str">
        <f>VLOOKUP(A6456,'Cor da Pele e Motivacao'!$A$2:$I$11399,6, FALSE)</f>
        <v>Parda</v>
      </c>
      <c r="K6456" s="2" t="str">
        <f>VLOOKUP(A6456,'Cor da Pele e Motivacao'!$A$2:$I$11399,8, FALSE)</f>
        <v>A DEFINIR</v>
      </c>
      <c r="L6456" s="2">
        <v>1</v>
      </c>
    </row>
    <row r="6457" spans="1:12" ht="15.75" customHeight="1" x14ac:dyDescent="0.25">
      <c r="A6457" t="str">
        <f>CONCATENATE(B6457,C6457,D6457,H6457,I6457,L6457)</f>
        <v>592019HOMICIDIO301</v>
      </c>
      <c r="B6457" s="2">
        <v>5</v>
      </c>
      <c r="C6457" s="2">
        <v>9</v>
      </c>
      <c r="D6457" s="2">
        <v>2019</v>
      </c>
      <c r="E6457" s="2" t="s">
        <v>15</v>
      </c>
      <c r="F6457" s="2" t="s">
        <v>16</v>
      </c>
      <c r="G6457" s="2" t="s">
        <v>11</v>
      </c>
      <c r="H6457" s="2" t="s">
        <v>12</v>
      </c>
      <c r="I6457" s="2">
        <v>30</v>
      </c>
      <c r="J6457" s="2" t="str">
        <f>VLOOKUP(A6457,'Cor da Pele e Motivacao'!$A$2:$I$11399,6, FALSE)</f>
        <v>Parda</v>
      </c>
      <c r="K6457" s="2" t="str">
        <f>VLOOKUP(A6457,'Cor da Pele e Motivacao'!$A$2:$I$11399,8, FALSE)</f>
        <v>VIOLÊNCIA INTERPESSOAL</v>
      </c>
      <c r="L6457" s="2">
        <v>1</v>
      </c>
    </row>
    <row r="6458" spans="1:12" ht="15.75" customHeight="1" x14ac:dyDescent="0.25">
      <c r="A6458" t="str">
        <f>CONCATENATE(B6458,C6458,D6458,H6458,I6458,L6458)</f>
        <v>592019HOMICIDIO301</v>
      </c>
      <c r="B6458" s="2">
        <v>5</v>
      </c>
      <c r="C6458" s="2">
        <v>9</v>
      </c>
      <c r="D6458" s="2">
        <v>2019</v>
      </c>
      <c r="E6458" s="2" t="s">
        <v>63</v>
      </c>
      <c r="F6458" s="2" t="s">
        <v>22</v>
      </c>
      <c r="G6458" s="2" t="s">
        <v>11</v>
      </c>
      <c r="H6458" s="2" t="s">
        <v>12</v>
      </c>
      <c r="I6458" s="2">
        <v>30</v>
      </c>
      <c r="J6458" s="2" t="str">
        <f>VLOOKUP(A6458,'Cor da Pele e Motivacao'!$A$2:$I$11399,6, FALSE)</f>
        <v>Parda</v>
      </c>
      <c r="K6458" s="2" t="str">
        <f>VLOOKUP(A6458,'Cor da Pele e Motivacao'!$A$2:$I$11399,8, FALSE)</f>
        <v>VIOLÊNCIA INTERPESSOAL</v>
      </c>
      <c r="L6458" s="2">
        <v>1</v>
      </c>
    </row>
    <row r="6459" spans="1:12" ht="15.75" customHeight="1" x14ac:dyDescent="0.25">
      <c r="A6459" t="str">
        <f>CONCATENATE(B6459,C6459,D6459,H6459,I6459,L6459)</f>
        <v>592019FEMINICIDIO1</v>
      </c>
      <c r="B6459" s="2">
        <v>5</v>
      </c>
      <c r="C6459" s="2">
        <v>9</v>
      </c>
      <c r="D6459" s="2">
        <v>2019</v>
      </c>
      <c r="E6459" s="2" t="s">
        <v>47</v>
      </c>
      <c r="F6459" s="2" t="s">
        <v>16</v>
      </c>
      <c r="G6459" s="2" t="s">
        <v>28</v>
      </c>
      <c r="H6459" s="2" t="s">
        <v>29</v>
      </c>
      <c r="I6459" s="2"/>
      <c r="J6459" s="2" t="str">
        <f>VLOOKUP(A6459,'Cor da Pele e Motivacao'!$A$2:$I$11399,6, FALSE)</f>
        <v>Branca</v>
      </c>
      <c r="K6459" s="2" t="str">
        <f>VLOOKUP(A6459,'Cor da Pele e Motivacao'!$A$2:$I$11399,8, FALSE)</f>
        <v>FEMINICIDIO</v>
      </c>
      <c r="L6459" s="2">
        <v>1</v>
      </c>
    </row>
    <row r="6460" spans="1:12" ht="15.75" customHeight="1" x14ac:dyDescent="0.25">
      <c r="A6460" t="str">
        <f>CONCATENATE(B6460,C6460,D6460,H6460,I6460,L6460)</f>
        <v>592019HOMICIDIO561</v>
      </c>
      <c r="B6460" s="2">
        <v>5</v>
      </c>
      <c r="C6460" s="2">
        <v>9</v>
      </c>
      <c r="D6460" s="2">
        <v>2019</v>
      </c>
      <c r="E6460" s="2" t="s">
        <v>91</v>
      </c>
      <c r="F6460" s="2" t="s">
        <v>16</v>
      </c>
      <c r="G6460" s="2" t="s">
        <v>11</v>
      </c>
      <c r="H6460" s="2" t="s">
        <v>12</v>
      </c>
      <c r="I6460" s="2">
        <v>56</v>
      </c>
      <c r="J6460" s="2" t="str">
        <f>VLOOKUP(A6460,'Cor da Pele e Motivacao'!$A$2:$I$11399,6, FALSE)</f>
        <v>Parda</v>
      </c>
      <c r="K6460" s="2" t="str">
        <f>VLOOKUP(A6460,'Cor da Pele e Motivacao'!$A$2:$I$11399,8, FALSE)</f>
        <v>VIOLÊNCIA INTERPESSOAL</v>
      </c>
      <c r="L6460" s="2">
        <v>1</v>
      </c>
    </row>
    <row r="6461" spans="1:12" ht="15.75" customHeight="1" x14ac:dyDescent="0.25">
      <c r="A6461" t="str">
        <f>CONCATENATE(B6461,C6461,D6461,H6461,I6461,L6461)</f>
        <v>692019HOMICIDIO261</v>
      </c>
      <c r="B6461" s="2">
        <v>6</v>
      </c>
      <c r="C6461" s="2">
        <v>9</v>
      </c>
      <c r="D6461" s="2">
        <v>2019</v>
      </c>
      <c r="E6461" s="2" t="s">
        <v>45</v>
      </c>
      <c r="F6461" s="2" t="s">
        <v>14</v>
      </c>
      <c r="G6461" s="2" t="s">
        <v>11</v>
      </c>
      <c r="H6461" s="2" t="s">
        <v>12</v>
      </c>
      <c r="I6461" s="2">
        <v>26</v>
      </c>
      <c r="J6461" s="2" t="str">
        <f>VLOOKUP(A6461,'Cor da Pele e Motivacao'!$A$2:$I$11399,6, FALSE)</f>
        <v>Parda</v>
      </c>
      <c r="K6461" s="2" t="str">
        <f>VLOOKUP(A6461,'Cor da Pele e Motivacao'!$A$2:$I$11399,8, FALSE)</f>
        <v>ATIVIDADES CRIMINAIS</v>
      </c>
      <c r="L6461" s="2">
        <v>1</v>
      </c>
    </row>
    <row r="6462" spans="1:12" ht="15.75" customHeight="1" x14ac:dyDescent="0.25">
      <c r="A6462" t="str">
        <f>CONCATENATE(B6462,C6462,D6462,H6462,I6462,L6462)</f>
        <v>692019HOMICIDIO301</v>
      </c>
      <c r="B6462" s="2">
        <v>6</v>
      </c>
      <c r="C6462" s="2">
        <v>9</v>
      </c>
      <c r="D6462" s="2">
        <v>2019</v>
      </c>
      <c r="E6462" s="2" t="s">
        <v>13</v>
      </c>
      <c r="F6462" s="2" t="s">
        <v>14</v>
      </c>
      <c r="G6462" s="2" t="s">
        <v>11</v>
      </c>
      <c r="H6462" s="2" t="s">
        <v>12</v>
      </c>
      <c r="I6462" s="2">
        <v>30</v>
      </c>
      <c r="J6462" s="2" t="str">
        <f>VLOOKUP(A6462,'Cor da Pele e Motivacao'!$A$2:$I$11399,6, FALSE)</f>
        <v>Parda</v>
      </c>
      <c r="K6462" s="2" t="str">
        <f>VLOOKUP(A6462,'Cor da Pele e Motivacao'!$A$2:$I$11399,8, FALSE)</f>
        <v>ATIVIDADES CRIMINAIS</v>
      </c>
      <c r="L6462" s="2">
        <v>1</v>
      </c>
    </row>
    <row r="6463" spans="1:12" ht="15.75" customHeight="1" x14ac:dyDescent="0.25">
      <c r="A6463" t="str">
        <f>CONCATENATE(B6463,C6463,D6463,H6463,I6463,L6463)</f>
        <v>692019HOMICIDIO181</v>
      </c>
      <c r="B6463" s="2">
        <v>6</v>
      </c>
      <c r="C6463" s="2">
        <v>9</v>
      </c>
      <c r="D6463" s="2">
        <v>2019</v>
      </c>
      <c r="E6463" s="2" t="s">
        <v>72</v>
      </c>
      <c r="F6463" s="2" t="s">
        <v>16</v>
      </c>
      <c r="G6463" s="2" t="s">
        <v>11</v>
      </c>
      <c r="H6463" s="2" t="s">
        <v>12</v>
      </c>
      <c r="I6463" s="2">
        <v>18</v>
      </c>
      <c r="J6463" s="2" t="str">
        <f>VLOOKUP(A6463,'Cor da Pele e Motivacao'!$A$2:$I$11399,6, FALSE)</f>
        <v>Parda</v>
      </c>
      <c r="K6463" s="2" t="str">
        <f>VLOOKUP(A6463,'Cor da Pele e Motivacao'!$A$2:$I$11399,8, FALSE)</f>
        <v>VIOLÊNCIA INTERPESSOAL</v>
      </c>
      <c r="L6463" s="2">
        <v>1</v>
      </c>
    </row>
    <row r="6464" spans="1:12" ht="15.75" customHeight="1" x14ac:dyDescent="0.25">
      <c r="A6464" t="str">
        <f>CONCATENATE(B6464,C6464,D6464,H6464,I6464,L6464)</f>
        <v>692019HOMICIDIO231</v>
      </c>
      <c r="B6464" s="2">
        <v>6</v>
      </c>
      <c r="C6464" s="2">
        <v>9</v>
      </c>
      <c r="D6464" s="2">
        <v>2019</v>
      </c>
      <c r="E6464" s="2" t="s">
        <v>72</v>
      </c>
      <c r="F6464" s="2" t="s">
        <v>16</v>
      </c>
      <c r="G6464" s="2" t="s">
        <v>11</v>
      </c>
      <c r="H6464" s="2" t="s">
        <v>12</v>
      </c>
      <c r="I6464" s="2">
        <v>23</v>
      </c>
      <c r="J6464" s="2" t="str">
        <f>VLOOKUP(A6464,'Cor da Pele e Motivacao'!$A$2:$I$11399,6, FALSE)</f>
        <v>Parda</v>
      </c>
      <c r="K6464" s="2" t="str">
        <f>VLOOKUP(A6464,'Cor da Pele e Motivacao'!$A$2:$I$11399,8, FALSE)</f>
        <v>ATIVIDADES CRIMINAIS</v>
      </c>
      <c r="L6464" s="2">
        <v>1</v>
      </c>
    </row>
    <row r="6465" spans="1:12" ht="15.75" customHeight="1" x14ac:dyDescent="0.25">
      <c r="A6465" t="str">
        <f>CONCATENATE(B6465,C6465,D6465,H6465,I6465,L6465)</f>
        <v>692019HOMICIDIO301</v>
      </c>
      <c r="B6465" s="2">
        <v>6</v>
      </c>
      <c r="C6465" s="2">
        <v>9</v>
      </c>
      <c r="D6465" s="2">
        <v>2019</v>
      </c>
      <c r="E6465" s="2" t="s">
        <v>34</v>
      </c>
      <c r="F6465" s="2" t="s">
        <v>14</v>
      </c>
      <c r="G6465" s="2" t="s">
        <v>11</v>
      </c>
      <c r="H6465" s="2" t="s">
        <v>12</v>
      </c>
      <c r="I6465" s="2">
        <v>30</v>
      </c>
      <c r="J6465" s="2" t="str">
        <f>VLOOKUP(A6465,'Cor da Pele e Motivacao'!$A$2:$I$11399,6, FALSE)</f>
        <v>Parda</v>
      </c>
      <c r="K6465" s="2" t="str">
        <f>VLOOKUP(A6465,'Cor da Pele e Motivacao'!$A$2:$I$11399,8, FALSE)</f>
        <v>ATIVIDADES CRIMINAIS</v>
      </c>
      <c r="L6465" s="2">
        <v>1</v>
      </c>
    </row>
    <row r="6466" spans="1:12" ht="15.75" customHeight="1" x14ac:dyDescent="0.25">
      <c r="A6466" t="str">
        <f>CONCATENATE(B6466,C6466,D6466,H6466,I6466,L6466)</f>
        <v>692019HOMICIDIO381</v>
      </c>
      <c r="B6466" s="2">
        <v>6</v>
      </c>
      <c r="C6466" s="2">
        <v>9</v>
      </c>
      <c r="D6466" s="2">
        <v>2019</v>
      </c>
      <c r="E6466" s="2" t="s">
        <v>21</v>
      </c>
      <c r="F6466" s="2" t="s">
        <v>22</v>
      </c>
      <c r="G6466" s="2" t="s">
        <v>11</v>
      </c>
      <c r="H6466" s="2" t="s">
        <v>12</v>
      </c>
      <c r="I6466" s="2">
        <v>38</v>
      </c>
      <c r="J6466" s="2" t="str">
        <f>VLOOKUP(A6466,'Cor da Pele e Motivacao'!$A$2:$I$11399,6, FALSE)</f>
        <v>Parda</v>
      </c>
      <c r="K6466" s="2" t="str">
        <f>VLOOKUP(A6466,'Cor da Pele e Motivacao'!$A$2:$I$11399,8, FALSE)</f>
        <v>EXCLUDENTE DE ILICITUDE</v>
      </c>
      <c r="L6466" s="2">
        <v>1</v>
      </c>
    </row>
    <row r="6467" spans="1:12" ht="15.75" customHeight="1" x14ac:dyDescent="0.25">
      <c r="A6467" t="str">
        <f>CONCATENATE(B6467,C6467,D6467,H6467,I6467,L6467)</f>
        <v>692019HOMICIDIO301</v>
      </c>
      <c r="B6467" s="2">
        <v>6</v>
      </c>
      <c r="C6467" s="2">
        <v>9</v>
      </c>
      <c r="D6467" s="2">
        <v>2019</v>
      </c>
      <c r="E6467" s="2" t="s">
        <v>160</v>
      </c>
      <c r="F6467" s="2" t="s">
        <v>10</v>
      </c>
      <c r="G6467" s="2" t="s">
        <v>11</v>
      </c>
      <c r="H6467" s="2" t="s">
        <v>12</v>
      </c>
      <c r="I6467" s="2">
        <v>30</v>
      </c>
      <c r="J6467" s="2" t="str">
        <f>VLOOKUP(A6467,'Cor da Pele e Motivacao'!$A$2:$I$11399,6, FALSE)</f>
        <v>Parda</v>
      </c>
      <c r="K6467" s="2" t="str">
        <f>VLOOKUP(A6467,'Cor da Pele e Motivacao'!$A$2:$I$11399,8, FALSE)</f>
        <v>ATIVIDADES CRIMINAIS</v>
      </c>
      <c r="L6467" s="2">
        <v>1</v>
      </c>
    </row>
    <row r="6468" spans="1:12" ht="15.75" customHeight="1" x14ac:dyDescent="0.25">
      <c r="A6468" t="str">
        <f>CONCATENATE(B6468,C6468,D6468,H6468,I6468,L6468)</f>
        <v>692019HOMICIDIO161</v>
      </c>
      <c r="B6468" s="2">
        <v>6</v>
      </c>
      <c r="C6468" s="2">
        <v>9</v>
      </c>
      <c r="D6468" s="2">
        <v>2019</v>
      </c>
      <c r="E6468" s="2" t="s">
        <v>23</v>
      </c>
      <c r="F6468" s="2" t="s">
        <v>14</v>
      </c>
      <c r="G6468" s="2" t="s">
        <v>11</v>
      </c>
      <c r="H6468" s="2" t="s">
        <v>12</v>
      </c>
      <c r="I6468" s="2">
        <v>16</v>
      </c>
      <c r="J6468" s="2" t="str">
        <f>VLOOKUP(A6468,'Cor da Pele e Motivacao'!$A$2:$I$11399,6, FALSE)</f>
        <v>Parda</v>
      </c>
      <c r="K6468" s="2" t="str">
        <f>VLOOKUP(A6468,'Cor da Pele e Motivacao'!$A$2:$I$11399,8, FALSE)</f>
        <v>ATIVIDADES CRIMINAIS</v>
      </c>
      <c r="L6468" s="2">
        <v>1</v>
      </c>
    </row>
    <row r="6469" spans="1:12" ht="15.75" customHeight="1" x14ac:dyDescent="0.25">
      <c r="A6469" t="str">
        <f>CONCATENATE(B6469,C6469,D6469,H6469,I6469,L6469)</f>
        <v>692019HOMICIDIO371</v>
      </c>
      <c r="B6469" s="2">
        <v>6</v>
      </c>
      <c r="C6469" s="2">
        <v>9</v>
      </c>
      <c r="D6469" s="2">
        <v>2019</v>
      </c>
      <c r="E6469" s="2" t="s">
        <v>27</v>
      </c>
      <c r="F6469" s="2" t="s">
        <v>14</v>
      </c>
      <c r="G6469" s="2" t="s">
        <v>11</v>
      </c>
      <c r="H6469" s="2" t="s">
        <v>12</v>
      </c>
      <c r="I6469" s="2">
        <v>37</v>
      </c>
      <c r="J6469" s="2" t="str">
        <f>VLOOKUP(A6469,'Cor da Pele e Motivacao'!$A$2:$I$11399,6, FALSE)</f>
        <v>Parda</v>
      </c>
      <c r="K6469" s="2" t="str">
        <f>VLOOKUP(A6469,'Cor da Pele e Motivacao'!$A$2:$I$11399,8, FALSE)</f>
        <v>ATIVIDADES CRIMINAIS</v>
      </c>
      <c r="L6469" s="2">
        <v>1</v>
      </c>
    </row>
    <row r="6470" spans="1:12" ht="15.75" customHeight="1" x14ac:dyDescent="0.25">
      <c r="A6470" t="str">
        <f>CONCATENATE(B6470,C6470,D6470,H6470,I6470,L6470)</f>
        <v>692019HOMICIDIO181</v>
      </c>
      <c r="B6470" s="2">
        <v>6</v>
      </c>
      <c r="C6470" s="2">
        <v>9</v>
      </c>
      <c r="D6470" s="2">
        <v>2019</v>
      </c>
      <c r="E6470" s="2" t="s">
        <v>46</v>
      </c>
      <c r="F6470" s="2" t="s">
        <v>22</v>
      </c>
      <c r="G6470" s="2" t="s">
        <v>11</v>
      </c>
      <c r="H6470" s="2" t="s">
        <v>12</v>
      </c>
      <c r="I6470" s="2">
        <v>18</v>
      </c>
      <c r="J6470" s="2" t="str">
        <f>VLOOKUP(A6470,'Cor da Pele e Motivacao'!$A$2:$I$11399,6, FALSE)</f>
        <v>Parda</v>
      </c>
      <c r="K6470" s="2" t="str">
        <f>VLOOKUP(A6470,'Cor da Pele e Motivacao'!$A$2:$I$11399,8, FALSE)</f>
        <v>VIOLÊNCIA INTERPESSOAL</v>
      </c>
      <c r="L6470" s="2">
        <v>1</v>
      </c>
    </row>
    <row r="6471" spans="1:12" ht="15.75" customHeight="1" x14ac:dyDescent="0.25">
      <c r="A6471" t="str">
        <f>CONCATENATE(B6471,C6471,D6471,H6471,I6471,L6471)</f>
        <v>792019HOMICIDIO341</v>
      </c>
      <c r="B6471" s="2">
        <v>7</v>
      </c>
      <c r="C6471" s="2">
        <v>9</v>
      </c>
      <c r="D6471" s="2">
        <v>2019</v>
      </c>
      <c r="E6471" s="2" t="s">
        <v>48</v>
      </c>
      <c r="F6471" s="2" t="s">
        <v>22</v>
      </c>
      <c r="G6471" s="2" t="s">
        <v>11</v>
      </c>
      <c r="H6471" s="2" t="s">
        <v>12</v>
      </c>
      <c r="I6471" s="2">
        <v>34</v>
      </c>
      <c r="J6471" s="2" t="str">
        <f>VLOOKUP(A6471,'Cor da Pele e Motivacao'!$A$2:$I$11399,6, FALSE)</f>
        <v>Parda</v>
      </c>
      <c r="K6471" s="2" t="str">
        <f>VLOOKUP(A6471,'Cor da Pele e Motivacao'!$A$2:$I$11399,8, FALSE)</f>
        <v>ATIVIDADES CRIMINAIS</v>
      </c>
      <c r="L6471" s="2">
        <v>1</v>
      </c>
    </row>
    <row r="6472" spans="1:12" ht="15.75" customHeight="1" x14ac:dyDescent="0.25">
      <c r="A6472" t="str">
        <f>CONCATENATE(B6472,C6472,D6472,H6472,I6472,L6472)</f>
        <v>792019HOMICIDIO241</v>
      </c>
      <c r="B6472" s="2">
        <v>7</v>
      </c>
      <c r="C6472" s="2">
        <v>9</v>
      </c>
      <c r="D6472" s="2">
        <v>2019</v>
      </c>
      <c r="E6472" s="2" t="s">
        <v>72</v>
      </c>
      <c r="F6472" s="2" t="s">
        <v>16</v>
      </c>
      <c r="G6472" s="2" t="s">
        <v>11</v>
      </c>
      <c r="H6472" s="2" t="s">
        <v>12</v>
      </c>
      <c r="I6472" s="2">
        <v>24</v>
      </c>
      <c r="J6472" s="2" t="str">
        <f>VLOOKUP(A6472,'Cor da Pele e Motivacao'!$A$2:$I$11399,6, FALSE)</f>
        <v>Parda</v>
      </c>
      <c r="K6472" s="2" t="str">
        <f>VLOOKUP(A6472,'Cor da Pele e Motivacao'!$A$2:$I$11399,8, FALSE)</f>
        <v>VIOLÊNCIA INTERPESSOAL</v>
      </c>
      <c r="L6472" s="2">
        <v>1</v>
      </c>
    </row>
    <row r="6473" spans="1:12" ht="15.75" customHeight="1" x14ac:dyDescent="0.25">
      <c r="A6473" t="str">
        <f>CONCATENATE(B6473,C6473,D6473,H6473,I6473,L6473)</f>
        <v>792019HOMICIDIO211</v>
      </c>
      <c r="B6473" s="2">
        <v>7</v>
      </c>
      <c r="C6473" s="2">
        <v>9</v>
      </c>
      <c r="D6473" s="2">
        <v>2019</v>
      </c>
      <c r="E6473" s="2" t="s">
        <v>20</v>
      </c>
      <c r="F6473" s="2" t="s">
        <v>14</v>
      </c>
      <c r="G6473" s="2" t="s">
        <v>11</v>
      </c>
      <c r="H6473" s="2" t="s">
        <v>12</v>
      </c>
      <c r="I6473" s="2">
        <v>21</v>
      </c>
      <c r="J6473" s="2" t="str">
        <f>VLOOKUP(A6473,'Cor da Pele e Motivacao'!$A$2:$I$11399,6, FALSE)</f>
        <v>Parda</v>
      </c>
      <c r="K6473" s="2" t="str">
        <f>VLOOKUP(A6473,'Cor da Pele e Motivacao'!$A$2:$I$11399,8, FALSE)</f>
        <v>ATIVIDADES CRIMINAIS</v>
      </c>
      <c r="L6473" s="2">
        <v>1</v>
      </c>
    </row>
    <row r="6474" spans="1:12" ht="15.75" customHeight="1" x14ac:dyDescent="0.25">
      <c r="A6474" t="str">
        <f>CONCATENATE(B6474,C6474,D6474,H6474,I6474,L6474)</f>
        <v>792019HOMICIDIO221</v>
      </c>
      <c r="B6474" s="2">
        <v>7</v>
      </c>
      <c r="C6474" s="2">
        <v>9</v>
      </c>
      <c r="D6474" s="2">
        <v>2019</v>
      </c>
      <c r="E6474" s="2" t="s">
        <v>20</v>
      </c>
      <c r="F6474" s="2" t="s">
        <v>14</v>
      </c>
      <c r="G6474" s="2" t="s">
        <v>11</v>
      </c>
      <c r="H6474" s="2" t="s">
        <v>12</v>
      </c>
      <c r="I6474" s="2">
        <v>22</v>
      </c>
      <c r="J6474" s="2" t="str">
        <f>VLOOKUP(A6474,'Cor da Pele e Motivacao'!$A$2:$I$11399,6, FALSE)</f>
        <v>Parda</v>
      </c>
      <c r="K6474" s="2" t="str">
        <f>VLOOKUP(A6474,'Cor da Pele e Motivacao'!$A$2:$I$11399,8, FALSE)</f>
        <v>ATIVIDADES CRIMINAIS</v>
      </c>
      <c r="L6474" s="2">
        <v>1</v>
      </c>
    </row>
    <row r="6475" spans="1:12" ht="15.75" customHeight="1" x14ac:dyDescent="0.25">
      <c r="A6475" t="str">
        <f>CONCATENATE(B6475,C6475,D6475,H6475,I6475,L6475)</f>
        <v>792019HOMICIDIO251</v>
      </c>
      <c r="B6475" s="2">
        <v>7</v>
      </c>
      <c r="C6475" s="2">
        <v>9</v>
      </c>
      <c r="D6475" s="2">
        <v>2019</v>
      </c>
      <c r="E6475" s="2" t="s">
        <v>20</v>
      </c>
      <c r="F6475" s="2" t="s">
        <v>14</v>
      </c>
      <c r="G6475" s="2" t="s">
        <v>11</v>
      </c>
      <c r="H6475" s="2" t="s">
        <v>12</v>
      </c>
      <c r="I6475" s="2">
        <v>25</v>
      </c>
      <c r="J6475" s="2" t="str">
        <f>VLOOKUP(A6475,'Cor da Pele e Motivacao'!$A$2:$I$11399,6, FALSE)</f>
        <v>Parda</v>
      </c>
      <c r="K6475" s="2" t="str">
        <f>VLOOKUP(A6475,'Cor da Pele e Motivacao'!$A$2:$I$11399,8, FALSE)</f>
        <v>ATIVIDADES CRIMINAIS</v>
      </c>
      <c r="L6475" s="2">
        <v>1</v>
      </c>
    </row>
    <row r="6476" spans="1:12" ht="15.75" customHeight="1" x14ac:dyDescent="0.25">
      <c r="A6476" t="str">
        <f>CONCATENATE(B6476,C6476,D6476,H6476,I6476,L6476)</f>
        <v>792019HOMICIDIO221</v>
      </c>
      <c r="B6476" s="2">
        <v>7</v>
      </c>
      <c r="C6476" s="2">
        <v>9</v>
      </c>
      <c r="D6476" s="2">
        <v>2019</v>
      </c>
      <c r="E6476" s="2" t="s">
        <v>92</v>
      </c>
      <c r="F6476" s="2" t="s">
        <v>22</v>
      </c>
      <c r="G6476" s="2" t="s">
        <v>11</v>
      </c>
      <c r="H6476" s="2" t="s">
        <v>12</v>
      </c>
      <c r="I6476" s="2">
        <v>22</v>
      </c>
      <c r="J6476" s="2" t="str">
        <f>VLOOKUP(A6476,'Cor da Pele e Motivacao'!$A$2:$I$11399,6, FALSE)</f>
        <v>Parda</v>
      </c>
      <c r="K6476" s="2" t="str">
        <f>VLOOKUP(A6476,'Cor da Pele e Motivacao'!$A$2:$I$11399,8, FALSE)</f>
        <v>ATIVIDADES CRIMINAIS</v>
      </c>
      <c r="L6476" s="2">
        <v>1</v>
      </c>
    </row>
    <row r="6477" spans="1:12" ht="15.75" customHeight="1" x14ac:dyDescent="0.25">
      <c r="A6477" t="str">
        <f>CONCATENATE(B6477,C6477,D6477,H6477,I6477,L6477)</f>
        <v>792019HOMICIDIO381</v>
      </c>
      <c r="B6477" s="2">
        <v>7</v>
      </c>
      <c r="C6477" s="2">
        <v>9</v>
      </c>
      <c r="D6477" s="2">
        <v>2019</v>
      </c>
      <c r="E6477" s="2" t="s">
        <v>92</v>
      </c>
      <c r="F6477" s="2" t="s">
        <v>22</v>
      </c>
      <c r="G6477" s="2" t="s">
        <v>11</v>
      </c>
      <c r="H6477" s="2" t="s">
        <v>12</v>
      </c>
      <c r="I6477" s="2">
        <v>38</v>
      </c>
      <c r="J6477" s="2" t="str">
        <f>VLOOKUP(A6477,'Cor da Pele e Motivacao'!$A$2:$I$11399,6, FALSE)</f>
        <v>Parda</v>
      </c>
      <c r="K6477" s="2" t="str">
        <f>VLOOKUP(A6477,'Cor da Pele e Motivacao'!$A$2:$I$11399,8, FALSE)</f>
        <v>VIOLÊNCIA INTERPESSOAL</v>
      </c>
      <c r="L6477" s="2">
        <v>1</v>
      </c>
    </row>
    <row r="6478" spans="1:12" ht="15.75" customHeight="1" x14ac:dyDescent="0.25">
      <c r="A6478" t="str">
        <f>CONCATENATE(B6478,C6478,D6478,H6478,I6478,L6478)</f>
        <v>792019HOMICIDIO311</v>
      </c>
      <c r="B6478" s="2">
        <v>7</v>
      </c>
      <c r="C6478" s="2">
        <v>9</v>
      </c>
      <c r="D6478" s="2">
        <v>2019</v>
      </c>
      <c r="E6478" s="2" t="s">
        <v>124</v>
      </c>
      <c r="F6478" s="2" t="s">
        <v>10</v>
      </c>
      <c r="G6478" s="2" t="s">
        <v>11</v>
      </c>
      <c r="H6478" s="2" t="s">
        <v>12</v>
      </c>
      <c r="I6478" s="2">
        <v>31</v>
      </c>
      <c r="J6478" s="2" t="str">
        <f>VLOOKUP(A6478,'Cor da Pele e Motivacao'!$A$2:$I$11399,6, FALSE)</f>
        <v>Parda</v>
      </c>
      <c r="K6478" s="2" t="str">
        <f>VLOOKUP(A6478,'Cor da Pele e Motivacao'!$A$2:$I$11399,8, FALSE)</f>
        <v>VIOLÊNCIA INTERPESSOAL</v>
      </c>
      <c r="L6478" s="2">
        <v>1</v>
      </c>
    </row>
    <row r="6479" spans="1:12" ht="15.75" customHeight="1" x14ac:dyDescent="0.25">
      <c r="A6479" t="str">
        <f>CONCATENATE(B6479,C6479,D6479,H6479,I6479,L6479)</f>
        <v>792019HOMICIDIO341</v>
      </c>
      <c r="B6479" s="2">
        <v>7</v>
      </c>
      <c r="C6479" s="2">
        <v>9</v>
      </c>
      <c r="D6479" s="2">
        <v>2019</v>
      </c>
      <c r="E6479" s="2" t="s">
        <v>25</v>
      </c>
      <c r="F6479" s="2" t="s">
        <v>25</v>
      </c>
      <c r="G6479" s="2" t="s">
        <v>11</v>
      </c>
      <c r="H6479" s="2" t="s">
        <v>12</v>
      </c>
      <c r="I6479" s="2">
        <v>34</v>
      </c>
      <c r="J6479" s="2" t="str">
        <f>VLOOKUP(A6479,'Cor da Pele e Motivacao'!$A$2:$I$11399,6, FALSE)</f>
        <v>Parda</v>
      </c>
      <c r="K6479" s="2" t="str">
        <f>VLOOKUP(A6479,'Cor da Pele e Motivacao'!$A$2:$I$11399,8, FALSE)</f>
        <v>ATIVIDADES CRIMINAIS</v>
      </c>
      <c r="L6479" s="2">
        <v>1</v>
      </c>
    </row>
    <row r="6480" spans="1:12" ht="15.75" customHeight="1" x14ac:dyDescent="0.25">
      <c r="A6480" t="str">
        <f>CONCATENATE(B6480,C6480,D6480,H6480,I6480,L6480)</f>
        <v>792019LESOES CORPORAIS SEGUIDA DE MORTE221</v>
      </c>
      <c r="B6480" s="2">
        <v>7</v>
      </c>
      <c r="C6480" s="2">
        <v>9</v>
      </c>
      <c r="D6480" s="2">
        <v>2019</v>
      </c>
      <c r="E6480" s="2" t="s">
        <v>25</v>
      </c>
      <c r="F6480" s="2" t="s">
        <v>25</v>
      </c>
      <c r="G6480" s="2" t="s">
        <v>11</v>
      </c>
      <c r="H6480" s="2" t="s">
        <v>131</v>
      </c>
      <c r="I6480" s="2">
        <v>22</v>
      </c>
      <c r="J6480" s="2" t="str">
        <f>VLOOKUP(A6480,'Cor da Pele e Motivacao'!$A$2:$I$11399,6, FALSE)</f>
        <v>Parda</v>
      </c>
      <c r="K6480" s="2" t="str">
        <f>VLOOKUP(A6480,'Cor da Pele e Motivacao'!$A$2:$I$11399,8, FALSE)</f>
        <v>EXCLUDENTE DE ILICITUDE</v>
      </c>
      <c r="L6480" s="2">
        <v>1</v>
      </c>
    </row>
    <row r="6481" spans="1:12" ht="15.75" customHeight="1" x14ac:dyDescent="0.25">
      <c r="A6481" t="str">
        <f>CONCATENATE(B6481,C6481,D6481,H6481,I6481,L6481)</f>
        <v>792019HOMICIDIO271</v>
      </c>
      <c r="B6481" s="2">
        <v>7</v>
      </c>
      <c r="C6481" s="2">
        <v>9</v>
      </c>
      <c r="D6481" s="2">
        <v>2019</v>
      </c>
      <c r="E6481" s="2" t="s">
        <v>123</v>
      </c>
      <c r="F6481" s="2" t="s">
        <v>10</v>
      </c>
      <c r="G6481" s="2" t="s">
        <v>11</v>
      </c>
      <c r="H6481" s="2" t="s">
        <v>12</v>
      </c>
      <c r="I6481" s="2">
        <v>27</v>
      </c>
      <c r="J6481" s="2" t="str">
        <f>VLOOKUP(A6481,'Cor da Pele e Motivacao'!$A$2:$I$11399,6, FALSE)</f>
        <v>Parda</v>
      </c>
      <c r="K6481" s="2" t="str">
        <f>VLOOKUP(A6481,'Cor da Pele e Motivacao'!$A$2:$I$11399,8, FALSE)</f>
        <v>VIOLÊNCIA INTERPESSOAL</v>
      </c>
      <c r="L6481" s="2">
        <v>1</v>
      </c>
    </row>
    <row r="6482" spans="1:12" ht="15.75" customHeight="1" x14ac:dyDescent="0.25">
      <c r="A6482" t="str">
        <f>CONCATENATE(B6482,C6482,D6482,H6482,I6482,L6482)</f>
        <v>792019HOMICIDIO161</v>
      </c>
      <c r="B6482" s="2">
        <v>7</v>
      </c>
      <c r="C6482" s="2">
        <v>9</v>
      </c>
      <c r="D6482" s="2">
        <v>2019</v>
      </c>
      <c r="E6482" s="2" t="s">
        <v>108</v>
      </c>
      <c r="F6482" s="2" t="s">
        <v>16</v>
      </c>
      <c r="G6482" s="2" t="s">
        <v>11</v>
      </c>
      <c r="H6482" s="2" t="s">
        <v>12</v>
      </c>
      <c r="I6482" s="2">
        <v>16</v>
      </c>
      <c r="J6482" s="2" t="str">
        <f>VLOOKUP(A6482,'Cor da Pele e Motivacao'!$A$2:$I$11399,6, FALSE)</f>
        <v>Parda</v>
      </c>
      <c r="K6482" s="2" t="str">
        <f>VLOOKUP(A6482,'Cor da Pele e Motivacao'!$A$2:$I$11399,8, FALSE)</f>
        <v>VIOLÊNCIA INTERPESSOAL</v>
      </c>
      <c r="L6482" s="2">
        <v>1</v>
      </c>
    </row>
    <row r="6483" spans="1:12" ht="15.75" customHeight="1" x14ac:dyDescent="0.25">
      <c r="A6483" t="str">
        <f>CONCATENATE(B6483,C6483,D6483,H6483,I6483,L6483)</f>
        <v>792019LATROCINIO291</v>
      </c>
      <c r="B6483" s="2">
        <v>7</v>
      </c>
      <c r="C6483" s="2">
        <v>9</v>
      </c>
      <c r="D6483" s="2">
        <v>2019</v>
      </c>
      <c r="E6483" s="2" t="s">
        <v>38</v>
      </c>
      <c r="F6483" s="2" t="s">
        <v>22</v>
      </c>
      <c r="G6483" s="2" t="s">
        <v>11</v>
      </c>
      <c r="H6483" s="2" t="s">
        <v>33</v>
      </c>
      <c r="I6483" s="2">
        <v>29</v>
      </c>
      <c r="J6483" s="2" t="str">
        <f>VLOOKUP(A6483,'Cor da Pele e Motivacao'!$A$2:$I$11399,6, FALSE)</f>
        <v>Parda</v>
      </c>
      <c r="K6483" s="2" t="str">
        <f>VLOOKUP(A6483,'Cor da Pele e Motivacao'!$A$2:$I$11399,8, FALSE)</f>
        <v>PATRIMÔNIO</v>
      </c>
      <c r="L6483" s="2">
        <v>1</v>
      </c>
    </row>
    <row r="6484" spans="1:12" ht="15.75" customHeight="1" x14ac:dyDescent="0.25">
      <c r="A6484" t="str">
        <f>CONCATENATE(B6484,C6484,D6484,H6484,I6484,L6484)</f>
        <v>892019LESOES CORPORAIS SEGUIDA DE MORTE491</v>
      </c>
      <c r="B6484" s="2">
        <v>8</v>
      </c>
      <c r="C6484" s="2">
        <v>9</v>
      </c>
      <c r="D6484" s="2">
        <v>2019</v>
      </c>
      <c r="E6484" s="2" t="s">
        <v>52</v>
      </c>
      <c r="F6484" s="2" t="s">
        <v>22</v>
      </c>
      <c r="G6484" s="2" t="s">
        <v>11</v>
      </c>
      <c r="H6484" s="2" t="s">
        <v>131</v>
      </c>
      <c r="I6484" s="2">
        <v>49</v>
      </c>
      <c r="J6484" s="2" t="str">
        <f>VLOOKUP(A6484,'Cor da Pele e Motivacao'!$A$2:$I$11399,6, FALSE)</f>
        <v>Parda</v>
      </c>
      <c r="K6484" s="2" t="str">
        <f>VLOOKUP(A6484,'Cor da Pele e Motivacao'!$A$2:$I$11399,8, FALSE)</f>
        <v>VIOLÊNCIA INTERPESSOAL</v>
      </c>
      <c r="L6484" s="2">
        <v>1</v>
      </c>
    </row>
    <row r="6485" spans="1:12" ht="15.75" customHeight="1" x14ac:dyDescent="0.25">
      <c r="A6485" t="str">
        <f>CONCATENATE(B6485,C6485,D6485,H6485,I6485,L6485)</f>
        <v>892019HOMICIDIO201</v>
      </c>
      <c r="B6485" s="2">
        <v>8</v>
      </c>
      <c r="C6485" s="2">
        <v>9</v>
      </c>
      <c r="D6485" s="2">
        <v>2019</v>
      </c>
      <c r="E6485" s="2" t="s">
        <v>13</v>
      </c>
      <c r="F6485" s="2" t="s">
        <v>14</v>
      </c>
      <c r="G6485" s="2" t="s">
        <v>11</v>
      </c>
      <c r="H6485" s="2" t="s">
        <v>12</v>
      </c>
      <c r="I6485" s="2">
        <v>20</v>
      </c>
      <c r="J6485" s="2" t="str">
        <f>VLOOKUP(A6485,'Cor da Pele e Motivacao'!$A$2:$I$11399,6, FALSE)</f>
        <v>Parda</v>
      </c>
      <c r="K6485" s="2" t="str">
        <f>VLOOKUP(A6485,'Cor da Pele e Motivacao'!$A$2:$I$11399,8, FALSE)</f>
        <v>ATIVIDADES CRIMINAIS</v>
      </c>
      <c r="L6485" s="2">
        <v>1</v>
      </c>
    </row>
    <row r="6486" spans="1:12" ht="15.75" customHeight="1" x14ac:dyDescent="0.25">
      <c r="A6486" t="str">
        <f>CONCATENATE(B6486,C6486,D6486,H6486,I6486,L6486)</f>
        <v>892019HOMICIDIO721</v>
      </c>
      <c r="B6486" s="2">
        <v>8</v>
      </c>
      <c r="C6486" s="2">
        <v>9</v>
      </c>
      <c r="D6486" s="2">
        <v>2019</v>
      </c>
      <c r="E6486" s="2" t="s">
        <v>89</v>
      </c>
      <c r="F6486" s="2" t="s">
        <v>16</v>
      </c>
      <c r="G6486" s="2" t="s">
        <v>11</v>
      </c>
      <c r="H6486" s="2" t="s">
        <v>12</v>
      </c>
      <c r="I6486" s="2">
        <v>72</v>
      </c>
      <c r="J6486" s="2" t="str">
        <f>VLOOKUP(A6486,'Cor da Pele e Motivacao'!$A$2:$I$11399,6, FALSE)</f>
        <v>Parda</v>
      </c>
      <c r="K6486" s="2" t="str">
        <f>VLOOKUP(A6486,'Cor da Pele e Motivacao'!$A$2:$I$11399,8, FALSE)</f>
        <v>A DEFINIR</v>
      </c>
      <c r="L6486" s="2">
        <v>1</v>
      </c>
    </row>
    <row r="6487" spans="1:12" ht="15.75" customHeight="1" x14ac:dyDescent="0.25">
      <c r="A6487" t="str">
        <f>CONCATENATE(B6487,C6487,D6487,H6487,I6487,L6487)</f>
        <v>892019HOMICIDIO151</v>
      </c>
      <c r="B6487" s="2">
        <v>8</v>
      </c>
      <c r="C6487" s="2">
        <v>9</v>
      </c>
      <c r="D6487" s="2">
        <v>2019</v>
      </c>
      <c r="E6487" s="2" t="s">
        <v>15</v>
      </c>
      <c r="F6487" s="2" t="s">
        <v>16</v>
      </c>
      <c r="G6487" s="2" t="s">
        <v>11</v>
      </c>
      <c r="H6487" s="2" t="s">
        <v>12</v>
      </c>
      <c r="I6487" s="2">
        <v>15</v>
      </c>
      <c r="J6487" s="2" t="str">
        <f>VLOOKUP(A6487,'Cor da Pele e Motivacao'!$A$2:$I$11399,6, FALSE)</f>
        <v>Parda</v>
      </c>
      <c r="K6487" s="2" t="str">
        <f>VLOOKUP(A6487,'Cor da Pele e Motivacao'!$A$2:$I$11399,8, FALSE)</f>
        <v>ATIVIDADES CRIMINAIS</v>
      </c>
      <c r="L6487" s="2">
        <v>1</v>
      </c>
    </row>
    <row r="6488" spans="1:12" ht="15.75" customHeight="1" x14ac:dyDescent="0.25">
      <c r="A6488" t="str">
        <f>CONCATENATE(B6488,C6488,D6488,H6488,I6488,L6488)</f>
        <v>892019HOMICIDIO201</v>
      </c>
      <c r="B6488" s="2">
        <v>8</v>
      </c>
      <c r="C6488" s="2">
        <v>9</v>
      </c>
      <c r="D6488" s="2">
        <v>2019</v>
      </c>
      <c r="E6488" s="2" t="s">
        <v>15</v>
      </c>
      <c r="F6488" s="2" t="s">
        <v>16</v>
      </c>
      <c r="G6488" s="2" t="s">
        <v>11</v>
      </c>
      <c r="H6488" s="2" t="s">
        <v>12</v>
      </c>
      <c r="I6488" s="2">
        <v>20</v>
      </c>
      <c r="J6488" s="2" t="str">
        <f>VLOOKUP(A6488,'Cor da Pele e Motivacao'!$A$2:$I$11399,6, FALSE)</f>
        <v>Parda</v>
      </c>
      <c r="K6488" s="2" t="str">
        <f>VLOOKUP(A6488,'Cor da Pele e Motivacao'!$A$2:$I$11399,8, FALSE)</f>
        <v>ATIVIDADES CRIMINAIS</v>
      </c>
      <c r="L6488" s="2">
        <v>1</v>
      </c>
    </row>
    <row r="6489" spans="1:12" ht="15.75" customHeight="1" x14ac:dyDescent="0.25">
      <c r="A6489" t="str">
        <f>CONCATENATE(B6489,C6489,D6489,H6489,I6489,L6489)</f>
        <v>892019HOMICIDIO191</v>
      </c>
      <c r="B6489" s="2">
        <v>8</v>
      </c>
      <c r="C6489" s="2">
        <v>9</v>
      </c>
      <c r="D6489" s="2">
        <v>2019</v>
      </c>
      <c r="E6489" s="2" t="s">
        <v>43</v>
      </c>
      <c r="F6489" s="2" t="s">
        <v>22</v>
      </c>
      <c r="G6489" s="2" t="s">
        <v>11</v>
      </c>
      <c r="H6489" s="2" t="s">
        <v>12</v>
      </c>
      <c r="I6489" s="2">
        <v>19</v>
      </c>
      <c r="J6489" s="2" t="str">
        <f>VLOOKUP(A6489,'Cor da Pele e Motivacao'!$A$2:$I$11399,6, FALSE)</f>
        <v>Parda</v>
      </c>
      <c r="K6489" s="2" t="str">
        <f>VLOOKUP(A6489,'Cor da Pele e Motivacao'!$A$2:$I$11399,8, FALSE)</f>
        <v>ATIVIDADES CRIMINAIS</v>
      </c>
      <c r="L6489" s="2">
        <v>1</v>
      </c>
    </row>
    <row r="6490" spans="1:12" ht="15.75" customHeight="1" x14ac:dyDescent="0.25">
      <c r="A6490" t="str">
        <f>CONCATENATE(B6490,C6490,D6490,H6490,I6490,L6490)</f>
        <v>892019HOMICIDIO181</v>
      </c>
      <c r="B6490" s="2">
        <v>8</v>
      </c>
      <c r="C6490" s="2">
        <v>9</v>
      </c>
      <c r="D6490" s="2">
        <v>2019</v>
      </c>
      <c r="E6490" s="2" t="s">
        <v>72</v>
      </c>
      <c r="F6490" s="2" t="s">
        <v>16</v>
      </c>
      <c r="G6490" s="2" t="s">
        <v>11</v>
      </c>
      <c r="H6490" s="2" t="s">
        <v>12</v>
      </c>
      <c r="I6490" s="2">
        <v>18</v>
      </c>
      <c r="J6490" s="2" t="str">
        <f>VLOOKUP(A6490,'Cor da Pele e Motivacao'!$A$2:$I$11399,6, FALSE)</f>
        <v>Branca</v>
      </c>
      <c r="K6490" s="2" t="str">
        <f>VLOOKUP(A6490,'Cor da Pele e Motivacao'!$A$2:$I$11399,8, FALSE)</f>
        <v>ATIVIDADES CRIMINAIS</v>
      </c>
      <c r="L6490" s="2">
        <v>1</v>
      </c>
    </row>
    <row r="6491" spans="1:12" ht="15.75" customHeight="1" x14ac:dyDescent="0.25">
      <c r="A6491" t="str">
        <f>CONCATENATE(B6491,C6491,D6491,H6491,I6491,L6491)</f>
        <v>892019HOMICIDIO231</v>
      </c>
      <c r="B6491" s="2">
        <v>8</v>
      </c>
      <c r="C6491" s="2">
        <v>9</v>
      </c>
      <c r="D6491" s="2">
        <v>2019</v>
      </c>
      <c r="E6491" s="2" t="s">
        <v>60</v>
      </c>
      <c r="F6491" s="2" t="s">
        <v>22</v>
      </c>
      <c r="G6491" s="2" t="s">
        <v>11</v>
      </c>
      <c r="H6491" s="2" t="s">
        <v>12</v>
      </c>
      <c r="I6491" s="2">
        <v>23</v>
      </c>
      <c r="J6491" s="2" t="str">
        <f>VLOOKUP(A6491,'Cor da Pele e Motivacao'!$A$2:$I$11399,6, FALSE)</f>
        <v>Parda</v>
      </c>
      <c r="K6491" s="2" t="str">
        <f>VLOOKUP(A6491,'Cor da Pele e Motivacao'!$A$2:$I$11399,8, FALSE)</f>
        <v>VIOLÊNCIA INTERPESSOAL</v>
      </c>
      <c r="L6491" s="2">
        <v>1</v>
      </c>
    </row>
    <row r="6492" spans="1:12" ht="15.75" customHeight="1" x14ac:dyDescent="0.25">
      <c r="A6492" t="str">
        <f>CONCATENATE(B6492,C6492,D6492,H6492,I6492,L6492)</f>
        <v>892019HOMICIDIO381</v>
      </c>
      <c r="B6492" s="2">
        <v>8</v>
      </c>
      <c r="C6492" s="2">
        <v>9</v>
      </c>
      <c r="D6492" s="2">
        <v>2019</v>
      </c>
      <c r="E6492" s="2" t="s">
        <v>79</v>
      </c>
      <c r="F6492" s="2" t="s">
        <v>16</v>
      </c>
      <c r="G6492" s="2" t="s">
        <v>11</v>
      </c>
      <c r="H6492" s="2" t="s">
        <v>12</v>
      </c>
      <c r="I6492" s="2">
        <v>38</v>
      </c>
      <c r="J6492" s="2" t="str">
        <f>VLOOKUP(A6492,'Cor da Pele e Motivacao'!$A$2:$I$11399,6, FALSE)</f>
        <v>Parda</v>
      </c>
      <c r="K6492" s="2" t="str">
        <f>VLOOKUP(A6492,'Cor da Pele e Motivacao'!$A$2:$I$11399,8, FALSE)</f>
        <v>ATIVIDADES CRIMINAIS</v>
      </c>
      <c r="L6492" s="2">
        <v>1</v>
      </c>
    </row>
    <row r="6493" spans="1:12" ht="15.75" customHeight="1" x14ac:dyDescent="0.25">
      <c r="A6493" t="str">
        <f>CONCATENATE(B6493,C6493,D6493,H6493,I6493,L6493)</f>
        <v>892019HOMICIDIO351</v>
      </c>
      <c r="B6493" s="2">
        <v>8</v>
      </c>
      <c r="C6493" s="2">
        <v>9</v>
      </c>
      <c r="D6493" s="2">
        <v>2019</v>
      </c>
      <c r="E6493" s="2" t="s">
        <v>20</v>
      </c>
      <c r="F6493" s="2" t="s">
        <v>14</v>
      </c>
      <c r="G6493" s="2" t="s">
        <v>11</v>
      </c>
      <c r="H6493" s="2" t="s">
        <v>12</v>
      </c>
      <c r="I6493" s="2">
        <v>35</v>
      </c>
      <c r="J6493" s="2" t="str">
        <f>VLOOKUP(A6493,'Cor da Pele e Motivacao'!$A$2:$I$11399,6, FALSE)</f>
        <v>Negra</v>
      </c>
      <c r="K6493" s="2" t="str">
        <f>VLOOKUP(A6493,'Cor da Pele e Motivacao'!$A$2:$I$11399,8, FALSE)</f>
        <v>VIOLÊNCIA INTERPESSOAL</v>
      </c>
      <c r="L6493" s="2">
        <v>1</v>
      </c>
    </row>
    <row r="6494" spans="1:12" ht="15.75" customHeight="1" x14ac:dyDescent="0.25">
      <c r="A6494" t="str">
        <f>CONCATENATE(B6494,C6494,D6494,H6494,I6494,L6494)</f>
        <v>892019HOMICIDIO261</v>
      </c>
      <c r="B6494" s="2">
        <v>8</v>
      </c>
      <c r="C6494" s="2">
        <v>9</v>
      </c>
      <c r="D6494" s="2">
        <v>2019</v>
      </c>
      <c r="E6494" s="2" t="s">
        <v>23</v>
      </c>
      <c r="F6494" s="2" t="s">
        <v>14</v>
      </c>
      <c r="G6494" s="2" t="s">
        <v>11</v>
      </c>
      <c r="H6494" s="2" t="s">
        <v>12</v>
      </c>
      <c r="I6494" s="2">
        <v>26</v>
      </c>
      <c r="J6494" s="2" t="str">
        <f>VLOOKUP(A6494,'Cor da Pele e Motivacao'!$A$2:$I$11399,6, FALSE)</f>
        <v>Parda</v>
      </c>
      <c r="K6494" s="2" t="str">
        <f>VLOOKUP(A6494,'Cor da Pele e Motivacao'!$A$2:$I$11399,8, FALSE)</f>
        <v>ATIVIDADES CRIMINAIS</v>
      </c>
      <c r="L6494" s="2">
        <v>1</v>
      </c>
    </row>
    <row r="6495" spans="1:12" ht="15.75" customHeight="1" x14ac:dyDescent="0.25">
      <c r="A6495" t="str">
        <f>CONCATENATE(B6495,C6495,D6495,H6495,I6495,L6495)</f>
        <v>892019HOMICIDIO241</v>
      </c>
      <c r="B6495" s="2">
        <v>8</v>
      </c>
      <c r="C6495" s="2">
        <v>9</v>
      </c>
      <c r="D6495" s="2">
        <v>2019</v>
      </c>
      <c r="E6495" s="2" t="s">
        <v>117</v>
      </c>
      <c r="F6495" s="2" t="s">
        <v>10</v>
      </c>
      <c r="G6495" s="2" t="s">
        <v>11</v>
      </c>
      <c r="H6495" s="2" t="s">
        <v>12</v>
      </c>
      <c r="I6495" s="2">
        <v>24</v>
      </c>
      <c r="J6495" s="2" t="str">
        <f>VLOOKUP(A6495,'Cor da Pele e Motivacao'!$A$2:$I$11399,6, FALSE)</f>
        <v>Parda</v>
      </c>
      <c r="K6495" s="2" t="str">
        <f>VLOOKUP(A6495,'Cor da Pele e Motivacao'!$A$2:$I$11399,8, FALSE)</f>
        <v>ATIVIDADES CRIMINAIS</v>
      </c>
      <c r="L6495" s="2">
        <v>1</v>
      </c>
    </row>
    <row r="6496" spans="1:12" ht="15.75" customHeight="1" x14ac:dyDescent="0.25">
      <c r="A6496" t="str">
        <f>CONCATENATE(B6496,C6496,D6496,H6496,I6496,L6496)</f>
        <v>892019HOMICIDIO411</v>
      </c>
      <c r="B6496" s="2">
        <v>8</v>
      </c>
      <c r="C6496" s="2">
        <v>9</v>
      </c>
      <c r="D6496" s="2">
        <v>2019</v>
      </c>
      <c r="E6496" s="2" t="s">
        <v>65</v>
      </c>
      <c r="F6496" s="2" t="s">
        <v>16</v>
      </c>
      <c r="G6496" s="2" t="s">
        <v>11</v>
      </c>
      <c r="H6496" s="2" t="s">
        <v>12</v>
      </c>
      <c r="I6496" s="2">
        <v>41</v>
      </c>
      <c r="J6496" s="2" t="str">
        <f>VLOOKUP(A6496,'Cor da Pele e Motivacao'!$A$2:$I$11399,6, FALSE)</f>
        <v>Parda</v>
      </c>
      <c r="K6496" s="2" t="str">
        <f>VLOOKUP(A6496,'Cor da Pele e Motivacao'!$A$2:$I$11399,8, FALSE)</f>
        <v>ATIVIDADES CRIMINAIS</v>
      </c>
      <c r="L6496" s="2">
        <v>1</v>
      </c>
    </row>
    <row r="6497" spans="1:12" ht="15.75" customHeight="1" x14ac:dyDescent="0.25">
      <c r="A6497" t="str">
        <f>CONCATENATE(B6497,C6497,D6497,H6497,I6497,L6497)</f>
        <v>892019HOMICIDIO361</v>
      </c>
      <c r="B6497" s="2">
        <v>8</v>
      </c>
      <c r="C6497" s="2">
        <v>9</v>
      </c>
      <c r="D6497" s="2">
        <v>2019</v>
      </c>
      <c r="E6497" s="2" t="s">
        <v>24</v>
      </c>
      <c r="F6497" s="2" t="s">
        <v>10</v>
      </c>
      <c r="G6497" s="2" t="s">
        <v>11</v>
      </c>
      <c r="H6497" s="2" t="s">
        <v>12</v>
      </c>
      <c r="I6497" s="2">
        <v>36</v>
      </c>
      <c r="J6497" s="2" t="str">
        <f>VLOOKUP(A6497,'Cor da Pele e Motivacao'!$A$2:$I$11399,6, FALSE)</f>
        <v>Parda</v>
      </c>
      <c r="K6497" s="2" t="str">
        <f>VLOOKUP(A6497,'Cor da Pele e Motivacao'!$A$2:$I$11399,8, FALSE)</f>
        <v>VIOLÊNCIA INTERPESSOAL</v>
      </c>
      <c r="L6497" s="2">
        <v>1</v>
      </c>
    </row>
    <row r="6498" spans="1:12" ht="15.75" customHeight="1" x14ac:dyDescent="0.25">
      <c r="A6498" t="str">
        <f>CONCATENATE(B6498,C6498,D6498,H6498,I6498,L6498)</f>
        <v>892019HOMICIDIO271</v>
      </c>
      <c r="B6498" s="2">
        <v>8</v>
      </c>
      <c r="C6498" s="2">
        <v>9</v>
      </c>
      <c r="D6498" s="2">
        <v>2019</v>
      </c>
      <c r="E6498" s="2" t="s">
        <v>25</v>
      </c>
      <c r="F6498" s="2" t="s">
        <v>25</v>
      </c>
      <c r="G6498" s="2" t="s">
        <v>11</v>
      </c>
      <c r="H6498" s="2" t="s">
        <v>12</v>
      </c>
      <c r="I6498" s="2">
        <v>27</v>
      </c>
      <c r="J6498" s="2" t="str">
        <f>VLOOKUP(A6498,'Cor da Pele e Motivacao'!$A$2:$I$11399,6, FALSE)</f>
        <v>Parda</v>
      </c>
      <c r="K6498" s="2" t="str">
        <f>VLOOKUP(A6498,'Cor da Pele e Motivacao'!$A$2:$I$11399,8, FALSE)</f>
        <v>ATIVIDADES CRIMINAIS</v>
      </c>
      <c r="L6498" s="2">
        <v>1</v>
      </c>
    </row>
    <row r="6499" spans="1:12" ht="15.75" customHeight="1" x14ac:dyDescent="0.25">
      <c r="A6499" t="str">
        <f>CONCATENATE(B6499,C6499,D6499,H6499,I6499,L6499)</f>
        <v>892019HOMICIDIO301</v>
      </c>
      <c r="B6499" s="2">
        <v>8</v>
      </c>
      <c r="C6499" s="2">
        <v>9</v>
      </c>
      <c r="D6499" s="2">
        <v>2019</v>
      </c>
      <c r="E6499" s="2" t="s">
        <v>164</v>
      </c>
      <c r="F6499" s="2" t="s">
        <v>16</v>
      </c>
      <c r="G6499" s="2" t="s">
        <v>11</v>
      </c>
      <c r="H6499" s="2" t="s">
        <v>12</v>
      </c>
      <c r="I6499" s="2">
        <v>30</v>
      </c>
      <c r="J6499" s="2" t="str">
        <f>VLOOKUP(A6499,'Cor da Pele e Motivacao'!$A$2:$I$11399,6, FALSE)</f>
        <v>Branca</v>
      </c>
      <c r="K6499" s="2" t="str">
        <f>VLOOKUP(A6499,'Cor da Pele e Motivacao'!$A$2:$I$11399,8, FALSE)</f>
        <v>ATIVIDADES CRIMINAIS</v>
      </c>
      <c r="L6499" s="2">
        <v>1</v>
      </c>
    </row>
    <row r="6500" spans="1:12" ht="15.75" customHeight="1" x14ac:dyDescent="0.25">
      <c r="A6500" t="str">
        <f>CONCATENATE(B6500,C6500,D6500,H6500,I6500,L6500)</f>
        <v>892019HOMICIDIO331</v>
      </c>
      <c r="B6500" s="2">
        <v>8</v>
      </c>
      <c r="C6500" s="2">
        <v>9</v>
      </c>
      <c r="D6500" s="2">
        <v>2019</v>
      </c>
      <c r="E6500" s="2" t="s">
        <v>50</v>
      </c>
      <c r="F6500" s="2" t="s">
        <v>16</v>
      </c>
      <c r="G6500" s="2" t="s">
        <v>11</v>
      </c>
      <c r="H6500" s="2" t="s">
        <v>12</v>
      </c>
      <c r="I6500" s="2">
        <v>33</v>
      </c>
      <c r="J6500" s="2" t="str">
        <f>VLOOKUP(A6500,'Cor da Pele e Motivacao'!$A$2:$I$11399,6, FALSE)</f>
        <v>Parda</v>
      </c>
      <c r="K6500" s="2" t="str">
        <f>VLOOKUP(A6500,'Cor da Pele e Motivacao'!$A$2:$I$11399,8, FALSE)</f>
        <v>ATIVIDADES CRIMINAIS</v>
      </c>
      <c r="L6500" s="2">
        <v>1</v>
      </c>
    </row>
    <row r="6501" spans="1:12" ht="15.75" customHeight="1" x14ac:dyDescent="0.25">
      <c r="A6501" t="str">
        <f>CONCATENATE(B6501,C6501,D6501,H6501,I6501,L6501)</f>
        <v>892019HOMICIDIO161</v>
      </c>
      <c r="B6501" s="2">
        <v>8</v>
      </c>
      <c r="C6501" s="2">
        <v>9</v>
      </c>
      <c r="D6501" s="2">
        <v>2019</v>
      </c>
      <c r="E6501" s="2" t="s">
        <v>47</v>
      </c>
      <c r="F6501" s="2" t="s">
        <v>16</v>
      </c>
      <c r="G6501" s="2" t="s">
        <v>11</v>
      </c>
      <c r="H6501" s="2" t="s">
        <v>12</v>
      </c>
      <c r="I6501" s="2">
        <v>16</v>
      </c>
      <c r="J6501" s="2" t="str">
        <f>VLOOKUP(A6501,'Cor da Pele e Motivacao'!$A$2:$I$11399,6, FALSE)</f>
        <v>Branca</v>
      </c>
      <c r="K6501" s="2" t="str">
        <f>VLOOKUP(A6501,'Cor da Pele e Motivacao'!$A$2:$I$11399,8, FALSE)</f>
        <v>ATIVIDADES CRIMINAIS</v>
      </c>
      <c r="L6501" s="2">
        <v>1</v>
      </c>
    </row>
    <row r="6502" spans="1:12" ht="15.75" customHeight="1" x14ac:dyDescent="0.25">
      <c r="A6502" t="str">
        <f>CONCATENATE(B6502,C6502,D6502,H6502,I6502,L6502)</f>
        <v>892019HOMICIDIO211</v>
      </c>
      <c r="B6502" s="2">
        <v>8</v>
      </c>
      <c r="C6502" s="2">
        <v>9</v>
      </c>
      <c r="D6502" s="2">
        <v>2019</v>
      </c>
      <c r="E6502" s="2" t="s">
        <v>38</v>
      </c>
      <c r="F6502" s="2" t="s">
        <v>22</v>
      </c>
      <c r="G6502" s="2" t="s">
        <v>11</v>
      </c>
      <c r="H6502" s="2" t="s">
        <v>12</v>
      </c>
      <c r="I6502" s="2">
        <v>21</v>
      </c>
      <c r="J6502" s="2" t="str">
        <f>VLOOKUP(A6502,'Cor da Pele e Motivacao'!$A$2:$I$11399,6, FALSE)</f>
        <v>Parda</v>
      </c>
      <c r="K6502" s="2" t="str">
        <f>VLOOKUP(A6502,'Cor da Pele e Motivacao'!$A$2:$I$11399,8, FALSE)</f>
        <v>ATIVIDADES CRIMINAIS</v>
      </c>
      <c r="L6502" s="2">
        <v>1</v>
      </c>
    </row>
    <row r="6503" spans="1:12" ht="15.75" customHeight="1" x14ac:dyDescent="0.25">
      <c r="A6503" t="str">
        <f>CONCATENATE(B6503,C6503,D6503,H6503,I6503,L6503)</f>
        <v>892019HOMICIDIO241</v>
      </c>
      <c r="B6503" s="2">
        <v>8</v>
      </c>
      <c r="C6503" s="2">
        <v>9</v>
      </c>
      <c r="D6503" s="2">
        <v>2019</v>
      </c>
      <c r="E6503" s="2" t="s">
        <v>38</v>
      </c>
      <c r="F6503" s="2" t="s">
        <v>22</v>
      </c>
      <c r="G6503" s="2" t="s">
        <v>11</v>
      </c>
      <c r="H6503" s="2" t="s">
        <v>12</v>
      </c>
      <c r="I6503" s="2">
        <v>24</v>
      </c>
      <c r="J6503" s="2" t="str">
        <f>VLOOKUP(A6503,'Cor da Pele e Motivacao'!$A$2:$I$11399,6, FALSE)</f>
        <v>Parda</v>
      </c>
      <c r="K6503" s="2" t="str">
        <f>VLOOKUP(A6503,'Cor da Pele e Motivacao'!$A$2:$I$11399,8, FALSE)</f>
        <v>ATIVIDADES CRIMINAIS</v>
      </c>
      <c r="L6503" s="2">
        <v>1</v>
      </c>
    </row>
    <row r="6504" spans="1:12" ht="15.75" customHeight="1" x14ac:dyDescent="0.25">
      <c r="A6504" t="str">
        <f>CONCATENATE(B6504,C6504,D6504,H6504,I6504,L6504)</f>
        <v>992019HOMICIDIO321</v>
      </c>
      <c r="B6504" s="2">
        <v>9</v>
      </c>
      <c r="C6504" s="2">
        <v>9</v>
      </c>
      <c r="D6504" s="2">
        <v>2019</v>
      </c>
      <c r="E6504" s="2" t="s">
        <v>24</v>
      </c>
      <c r="F6504" s="2" t="s">
        <v>10</v>
      </c>
      <c r="G6504" s="2" t="s">
        <v>11</v>
      </c>
      <c r="H6504" s="2" t="s">
        <v>12</v>
      </c>
      <c r="I6504" s="2">
        <v>32</v>
      </c>
      <c r="J6504" s="2" t="str">
        <f>VLOOKUP(A6504,'Cor da Pele e Motivacao'!$A$2:$I$11399,6, FALSE)</f>
        <v>Parda</v>
      </c>
      <c r="K6504" s="2" t="str">
        <f>VLOOKUP(A6504,'Cor da Pele e Motivacao'!$A$2:$I$11399,8, FALSE)</f>
        <v>VIOLÊNCIA INTERPESSOAL</v>
      </c>
      <c r="L6504" s="2">
        <v>1</v>
      </c>
    </row>
    <row r="6505" spans="1:12" ht="15.75" customHeight="1" x14ac:dyDescent="0.25">
      <c r="A6505" t="str">
        <f>CONCATENATE(B6505,C6505,D6505,H6505,I6505,L6505)</f>
        <v>992019HOMICIDIO241</v>
      </c>
      <c r="B6505" s="2">
        <v>9</v>
      </c>
      <c r="C6505" s="2">
        <v>9</v>
      </c>
      <c r="D6505" s="2">
        <v>2019</v>
      </c>
      <c r="E6505" s="2" t="s">
        <v>25</v>
      </c>
      <c r="F6505" s="2" t="s">
        <v>25</v>
      </c>
      <c r="G6505" s="2" t="s">
        <v>11</v>
      </c>
      <c r="H6505" s="2" t="s">
        <v>12</v>
      </c>
      <c r="I6505" s="2">
        <v>24</v>
      </c>
      <c r="J6505" s="2" t="str">
        <f>VLOOKUP(A6505,'Cor da Pele e Motivacao'!$A$2:$I$11399,6, FALSE)</f>
        <v>Parda</v>
      </c>
      <c r="K6505" s="2" t="str">
        <f>VLOOKUP(A6505,'Cor da Pele e Motivacao'!$A$2:$I$11399,8, FALSE)</f>
        <v>ATIVIDADES CRIMINAIS</v>
      </c>
      <c r="L6505" s="2">
        <v>1</v>
      </c>
    </row>
    <row r="6506" spans="1:12" ht="15.75" customHeight="1" x14ac:dyDescent="0.25">
      <c r="A6506" t="str">
        <f>CONCATENATE(B6506,C6506,D6506,H6506,I6506,L6506)</f>
        <v>992019HOMICIDIO531</v>
      </c>
      <c r="B6506" s="2">
        <v>9</v>
      </c>
      <c r="C6506" s="2">
        <v>9</v>
      </c>
      <c r="D6506" s="2">
        <v>2019</v>
      </c>
      <c r="E6506" s="2" t="s">
        <v>37</v>
      </c>
      <c r="F6506" s="2" t="s">
        <v>22</v>
      </c>
      <c r="G6506" s="2" t="s">
        <v>11</v>
      </c>
      <c r="H6506" s="2" t="s">
        <v>12</v>
      </c>
      <c r="I6506" s="2">
        <v>53</v>
      </c>
      <c r="J6506" s="2" t="str">
        <f>VLOOKUP(A6506,'Cor da Pele e Motivacao'!$A$2:$I$11399,6, FALSE)</f>
        <v>Parda</v>
      </c>
      <c r="K6506" s="2" t="str">
        <f>VLOOKUP(A6506,'Cor da Pele e Motivacao'!$A$2:$I$11399,8, FALSE)</f>
        <v>VIOLÊNCIA INTERPESSOAL</v>
      </c>
      <c r="L6506" s="2">
        <v>1</v>
      </c>
    </row>
    <row r="6507" spans="1:12" ht="15.75" customHeight="1" x14ac:dyDescent="0.25">
      <c r="A6507" t="str">
        <f>CONCATENATE(B6507,C6507,D6507,H6507,I6507,L6507)</f>
        <v>992019HOMICIDIO221</v>
      </c>
      <c r="B6507" s="2">
        <v>9</v>
      </c>
      <c r="C6507" s="2">
        <v>9</v>
      </c>
      <c r="D6507" s="2">
        <v>2019</v>
      </c>
      <c r="E6507" s="2" t="s">
        <v>49</v>
      </c>
      <c r="F6507" s="2" t="s">
        <v>16</v>
      </c>
      <c r="G6507" s="2" t="s">
        <v>11</v>
      </c>
      <c r="H6507" s="2" t="s">
        <v>12</v>
      </c>
      <c r="I6507" s="2">
        <v>22</v>
      </c>
      <c r="J6507" s="2" t="str">
        <f>VLOOKUP(A6507,'Cor da Pele e Motivacao'!$A$2:$I$11399,6, FALSE)</f>
        <v>Parda</v>
      </c>
      <c r="K6507" s="2" t="str">
        <f>VLOOKUP(A6507,'Cor da Pele e Motivacao'!$A$2:$I$11399,8, FALSE)</f>
        <v>ATIVIDADES CRIMINAIS</v>
      </c>
      <c r="L6507" s="2">
        <v>1</v>
      </c>
    </row>
    <row r="6508" spans="1:12" ht="15.75" customHeight="1" x14ac:dyDescent="0.25">
      <c r="A6508" t="str">
        <f>CONCATENATE(B6508,C6508,D6508,H6508,I6508,L6508)</f>
        <v>992019HOMICIDIO461</v>
      </c>
      <c r="B6508" s="2">
        <v>9</v>
      </c>
      <c r="C6508" s="2">
        <v>9</v>
      </c>
      <c r="D6508" s="2">
        <v>2019</v>
      </c>
      <c r="E6508" s="2" t="s">
        <v>88</v>
      </c>
      <c r="F6508" s="2" t="s">
        <v>22</v>
      </c>
      <c r="G6508" s="2" t="s">
        <v>11</v>
      </c>
      <c r="H6508" s="2" t="s">
        <v>12</v>
      </c>
      <c r="I6508" s="2">
        <v>46</v>
      </c>
      <c r="J6508" s="2" t="str">
        <f>VLOOKUP(A6508,'Cor da Pele e Motivacao'!$A$2:$I$11399,6, FALSE)</f>
        <v>Parda</v>
      </c>
      <c r="K6508" s="2" t="str">
        <f>VLOOKUP(A6508,'Cor da Pele e Motivacao'!$A$2:$I$11399,8, FALSE)</f>
        <v>VIOLÊNCIA INTERPESSOAL</v>
      </c>
      <c r="L6508" s="2">
        <v>1</v>
      </c>
    </row>
    <row r="6509" spans="1:12" ht="15.75" customHeight="1" x14ac:dyDescent="0.25">
      <c r="A6509" t="str">
        <f>CONCATENATE(B6509,C6509,D6509,H6509,I6509,L6509)</f>
        <v>992019HOMICIDIO201</v>
      </c>
      <c r="B6509" s="2">
        <v>9</v>
      </c>
      <c r="C6509" s="2">
        <v>9</v>
      </c>
      <c r="D6509" s="2">
        <v>2019</v>
      </c>
      <c r="E6509" s="2" t="s">
        <v>103</v>
      </c>
      <c r="F6509" s="2" t="s">
        <v>22</v>
      </c>
      <c r="G6509" s="2" t="s">
        <v>11</v>
      </c>
      <c r="H6509" s="2" t="s">
        <v>12</v>
      </c>
      <c r="I6509" s="2">
        <v>20</v>
      </c>
      <c r="J6509" s="2" t="str">
        <f>VLOOKUP(A6509,'Cor da Pele e Motivacao'!$A$2:$I$11399,6, FALSE)</f>
        <v>Parda</v>
      </c>
      <c r="K6509" s="2" t="str">
        <f>VLOOKUP(A6509,'Cor da Pele e Motivacao'!$A$2:$I$11399,8, FALSE)</f>
        <v>ATIVIDADES CRIMINAIS</v>
      </c>
      <c r="L6509" s="2">
        <v>1</v>
      </c>
    </row>
    <row r="6510" spans="1:12" ht="15.75" customHeight="1" x14ac:dyDescent="0.25">
      <c r="A6510" t="str">
        <f>CONCATENATE(B6510,C6510,D6510,H6510,I6510,L6510)</f>
        <v>1092019HOMICIDIO171</v>
      </c>
      <c r="B6510" s="2">
        <v>10</v>
      </c>
      <c r="C6510" s="2">
        <v>9</v>
      </c>
      <c r="D6510" s="2">
        <v>2019</v>
      </c>
      <c r="E6510" s="2" t="s">
        <v>13</v>
      </c>
      <c r="F6510" s="2" t="s">
        <v>14</v>
      </c>
      <c r="G6510" s="2" t="s">
        <v>11</v>
      </c>
      <c r="H6510" s="2" t="s">
        <v>12</v>
      </c>
      <c r="I6510" s="2">
        <v>17</v>
      </c>
      <c r="J6510" s="2" t="str">
        <f>VLOOKUP(A6510,'Cor da Pele e Motivacao'!$A$2:$I$11399,6, FALSE)</f>
        <v>Parda</v>
      </c>
      <c r="K6510" s="2" t="str">
        <f>VLOOKUP(A6510,'Cor da Pele e Motivacao'!$A$2:$I$11399,8, FALSE)</f>
        <v>ATIVIDADES CRIMINAIS</v>
      </c>
      <c r="L6510" s="2">
        <v>1</v>
      </c>
    </row>
    <row r="6511" spans="1:12" ht="15.75" customHeight="1" x14ac:dyDescent="0.25">
      <c r="A6511" t="str">
        <f>CONCATENATE(B6511,C6511,D6511,H6511,I6511,L6511)</f>
        <v>1092019HOMICIDIO261</v>
      </c>
      <c r="B6511" s="2">
        <v>10</v>
      </c>
      <c r="C6511" s="2">
        <v>9</v>
      </c>
      <c r="D6511" s="2">
        <v>2019</v>
      </c>
      <c r="E6511" s="2" t="s">
        <v>15</v>
      </c>
      <c r="F6511" s="2" t="s">
        <v>16</v>
      </c>
      <c r="G6511" s="2" t="s">
        <v>11</v>
      </c>
      <c r="H6511" s="2" t="s">
        <v>12</v>
      </c>
      <c r="I6511" s="2">
        <v>26</v>
      </c>
      <c r="J6511" s="2" t="str">
        <f>VLOOKUP(A6511,'Cor da Pele e Motivacao'!$A$2:$I$11399,6, FALSE)</f>
        <v>Parda</v>
      </c>
      <c r="K6511" s="2" t="str">
        <f>VLOOKUP(A6511,'Cor da Pele e Motivacao'!$A$2:$I$11399,8, FALSE)</f>
        <v>ATIVIDADES CRIMINAIS</v>
      </c>
      <c r="L6511" s="2">
        <v>1</v>
      </c>
    </row>
    <row r="6512" spans="1:12" ht="15.75" customHeight="1" x14ac:dyDescent="0.25">
      <c r="A6512" t="str">
        <f>CONCATENATE(B6512,C6512,D6512,H6512,I6512,L6512)</f>
        <v>1092019HOMICIDIO211</v>
      </c>
      <c r="B6512" s="2">
        <v>10</v>
      </c>
      <c r="C6512" s="2">
        <v>9</v>
      </c>
      <c r="D6512" s="2">
        <v>2019</v>
      </c>
      <c r="E6512" s="2" t="s">
        <v>78</v>
      </c>
      <c r="F6512" s="2" t="s">
        <v>14</v>
      </c>
      <c r="G6512" s="2" t="s">
        <v>11</v>
      </c>
      <c r="H6512" s="2" t="s">
        <v>12</v>
      </c>
      <c r="I6512" s="2">
        <v>21</v>
      </c>
      <c r="J6512" s="2" t="str">
        <f>VLOOKUP(A6512,'Cor da Pele e Motivacao'!$A$2:$I$11399,6, FALSE)</f>
        <v>Parda</v>
      </c>
      <c r="K6512" s="2" t="str">
        <f>VLOOKUP(A6512,'Cor da Pele e Motivacao'!$A$2:$I$11399,8, FALSE)</f>
        <v>ATIVIDADES CRIMINAIS</v>
      </c>
      <c r="L6512" s="2">
        <v>1</v>
      </c>
    </row>
    <row r="6513" spans="1:12" ht="15.75" customHeight="1" x14ac:dyDescent="0.25">
      <c r="A6513" t="str">
        <f>CONCATENATE(B6513,C6513,D6513,H6513,I6513,L6513)</f>
        <v>1092019HOMICIDIO261</v>
      </c>
      <c r="B6513" s="2">
        <v>10</v>
      </c>
      <c r="C6513" s="2">
        <v>9</v>
      </c>
      <c r="D6513" s="2">
        <v>2019</v>
      </c>
      <c r="E6513" s="2" t="s">
        <v>78</v>
      </c>
      <c r="F6513" s="2" t="s">
        <v>14</v>
      </c>
      <c r="G6513" s="2" t="s">
        <v>11</v>
      </c>
      <c r="H6513" s="2" t="s">
        <v>12</v>
      </c>
      <c r="I6513" s="2">
        <v>26</v>
      </c>
      <c r="J6513" s="2" t="str">
        <f>VLOOKUP(A6513,'Cor da Pele e Motivacao'!$A$2:$I$11399,6, FALSE)</f>
        <v>Parda</v>
      </c>
      <c r="K6513" s="2" t="str">
        <f>VLOOKUP(A6513,'Cor da Pele e Motivacao'!$A$2:$I$11399,8, FALSE)</f>
        <v>ATIVIDADES CRIMINAIS</v>
      </c>
      <c r="L6513" s="2">
        <v>1</v>
      </c>
    </row>
    <row r="6514" spans="1:12" ht="15.75" customHeight="1" x14ac:dyDescent="0.25">
      <c r="A6514" t="str">
        <f>CONCATENATE(B6514,C6514,D6514,H6514,I6514,L6514)</f>
        <v>1092019HOMICIDIO191</v>
      </c>
      <c r="B6514" s="2">
        <v>10</v>
      </c>
      <c r="C6514" s="2">
        <v>9</v>
      </c>
      <c r="D6514" s="2">
        <v>2019</v>
      </c>
      <c r="E6514" s="2" t="s">
        <v>115</v>
      </c>
      <c r="F6514" s="2" t="s">
        <v>22</v>
      </c>
      <c r="G6514" s="2" t="s">
        <v>11</v>
      </c>
      <c r="H6514" s="2" t="s">
        <v>12</v>
      </c>
      <c r="I6514" s="2">
        <v>19</v>
      </c>
      <c r="J6514" s="2" t="str">
        <f>VLOOKUP(A6514,'Cor da Pele e Motivacao'!$A$2:$I$11399,6, FALSE)</f>
        <v>Parda</v>
      </c>
      <c r="K6514" s="2" t="str">
        <f>VLOOKUP(A6514,'Cor da Pele e Motivacao'!$A$2:$I$11399,8, FALSE)</f>
        <v>ATIVIDADES CRIMINAIS</v>
      </c>
      <c r="L6514" s="2">
        <v>1</v>
      </c>
    </row>
    <row r="6515" spans="1:12" ht="15.75" customHeight="1" x14ac:dyDescent="0.25">
      <c r="A6515" t="str">
        <f>CONCATENATE(B6515,C6515,D6515,H6515,I6515,L6515)</f>
        <v>1092019HOMICIDIO301</v>
      </c>
      <c r="B6515" s="2">
        <v>10</v>
      </c>
      <c r="C6515" s="2">
        <v>9</v>
      </c>
      <c r="D6515" s="2">
        <v>2019</v>
      </c>
      <c r="E6515" s="2" t="s">
        <v>183</v>
      </c>
      <c r="F6515" s="2" t="s">
        <v>10</v>
      </c>
      <c r="G6515" s="2" t="s">
        <v>11</v>
      </c>
      <c r="H6515" s="2" t="s">
        <v>12</v>
      </c>
      <c r="I6515" s="2">
        <v>30</v>
      </c>
      <c r="J6515" s="2" t="str">
        <f>VLOOKUP(A6515,'Cor da Pele e Motivacao'!$A$2:$I$11399,6, FALSE)</f>
        <v>Parda</v>
      </c>
      <c r="K6515" s="2" t="str">
        <f>VLOOKUP(A6515,'Cor da Pele e Motivacao'!$A$2:$I$11399,8, FALSE)</f>
        <v>ATIVIDADES CRIMINAIS</v>
      </c>
      <c r="L6515" s="2">
        <v>1</v>
      </c>
    </row>
    <row r="6516" spans="1:12" ht="15.75" customHeight="1" x14ac:dyDescent="0.25">
      <c r="A6516" t="str">
        <f>CONCATENATE(B6516,C6516,D6516,H6516,I6516,L6516)</f>
        <v>1092019HOMICIDIO191</v>
      </c>
      <c r="B6516" s="2">
        <v>10</v>
      </c>
      <c r="C6516" s="2">
        <v>9</v>
      </c>
      <c r="D6516" s="2">
        <v>2019</v>
      </c>
      <c r="E6516" s="2" t="s">
        <v>25</v>
      </c>
      <c r="F6516" s="2" t="s">
        <v>25</v>
      </c>
      <c r="G6516" s="2" t="s">
        <v>11</v>
      </c>
      <c r="H6516" s="2" t="s">
        <v>12</v>
      </c>
      <c r="I6516" s="2">
        <v>19</v>
      </c>
      <c r="J6516" s="2" t="str">
        <f>VLOOKUP(A6516,'Cor da Pele e Motivacao'!$A$2:$I$11399,6, FALSE)</f>
        <v>Parda</v>
      </c>
      <c r="K6516" s="2" t="str">
        <f>VLOOKUP(A6516,'Cor da Pele e Motivacao'!$A$2:$I$11399,8, FALSE)</f>
        <v>ATIVIDADES CRIMINAIS</v>
      </c>
      <c r="L6516" s="2">
        <v>1</v>
      </c>
    </row>
    <row r="6517" spans="1:12" ht="15.75" customHeight="1" x14ac:dyDescent="0.25">
      <c r="A6517" t="str">
        <f>CONCATENATE(B6517,C6517,D6517,H6517,I6517,L6517)</f>
        <v>1092019HOMICIDIO221</v>
      </c>
      <c r="B6517" s="2">
        <v>10</v>
      </c>
      <c r="C6517" s="2">
        <v>9</v>
      </c>
      <c r="D6517" s="2">
        <v>2019</v>
      </c>
      <c r="E6517" s="2" t="s">
        <v>25</v>
      </c>
      <c r="F6517" s="2" t="s">
        <v>25</v>
      </c>
      <c r="G6517" s="2" t="s">
        <v>11</v>
      </c>
      <c r="H6517" s="2" t="s">
        <v>12</v>
      </c>
      <c r="I6517" s="2">
        <v>22</v>
      </c>
      <c r="J6517" s="2" t="str">
        <f>VLOOKUP(A6517,'Cor da Pele e Motivacao'!$A$2:$I$11399,6, FALSE)</f>
        <v>Parda</v>
      </c>
      <c r="K6517" s="2" t="str">
        <f>VLOOKUP(A6517,'Cor da Pele e Motivacao'!$A$2:$I$11399,8, FALSE)</f>
        <v>ATIVIDADES CRIMINAIS</v>
      </c>
      <c r="L6517" s="2">
        <v>1</v>
      </c>
    </row>
    <row r="6518" spans="1:12" ht="15.75" customHeight="1" x14ac:dyDescent="0.25">
      <c r="A6518" t="str">
        <f>CONCATENATE(B6518,C6518,D6518,H6518,I6518,L6518)</f>
        <v>1092019HOMICIDIO511</v>
      </c>
      <c r="B6518" s="2">
        <v>10</v>
      </c>
      <c r="C6518" s="2">
        <v>9</v>
      </c>
      <c r="D6518" s="2">
        <v>2019</v>
      </c>
      <c r="E6518" s="2" t="s">
        <v>25</v>
      </c>
      <c r="F6518" s="2" t="s">
        <v>25</v>
      </c>
      <c r="G6518" s="2" t="s">
        <v>11</v>
      </c>
      <c r="H6518" s="2" t="s">
        <v>12</v>
      </c>
      <c r="I6518" s="2">
        <v>51</v>
      </c>
      <c r="J6518" s="2" t="str">
        <f>VLOOKUP(A6518,'Cor da Pele e Motivacao'!$A$2:$I$11399,6, FALSE)</f>
        <v>Parda</v>
      </c>
      <c r="K6518" s="2" t="str">
        <f>VLOOKUP(A6518,'Cor da Pele e Motivacao'!$A$2:$I$11399,8, FALSE)</f>
        <v>ATIVIDADES CRIMINAIS</v>
      </c>
      <c r="L6518" s="2">
        <v>1</v>
      </c>
    </row>
    <row r="6519" spans="1:12" ht="15.75" customHeight="1" x14ac:dyDescent="0.25">
      <c r="A6519" t="str">
        <f>CONCATENATE(B6519,C6519,D6519,H6519,I6519,L6519)</f>
        <v>1092019HOMICIDIO321</v>
      </c>
      <c r="B6519" s="2">
        <v>10</v>
      </c>
      <c r="C6519" s="2">
        <v>9</v>
      </c>
      <c r="D6519" s="2">
        <v>2019</v>
      </c>
      <c r="E6519" s="2" t="s">
        <v>120</v>
      </c>
      <c r="F6519" s="2" t="s">
        <v>16</v>
      </c>
      <c r="G6519" s="2" t="s">
        <v>11</v>
      </c>
      <c r="H6519" s="2" t="s">
        <v>12</v>
      </c>
      <c r="I6519" s="2">
        <v>32</v>
      </c>
      <c r="J6519" s="2" t="str">
        <f>VLOOKUP(A6519,'Cor da Pele e Motivacao'!$A$2:$I$11399,6, FALSE)</f>
        <v>Parda</v>
      </c>
      <c r="K6519" s="2" t="str">
        <f>VLOOKUP(A6519,'Cor da Pele e Motivacao'!$A$2:$I$11399,8, FALSE)</f>
        <v>VIOLÊNCIA INTERPESSOAL</v>
      </c>
      <c r="L6519" s="2">
        <v>1</v>
      </c>
    </row>
    <row r="6520" spans="1:12" ht="15.75" customHeight="1" x14ac:dyDescent="0.25">
      <c r="A6520" t="str">
        <f>CONCATENATE(B6520,C6520,D6520,H6520,I6520,L6520)</f>
        <v>1192019HOMICIDIO391</v>
      </c>
      <c r="B6520" s="2">
        <v>11</v>
      </c>
      <c r="C6520" s="2">
        <v>9</v>
      </c>
      <c r="D6520" s="2">
        <v>2019</v>
      </c>
      <c r="E6520" s="2" t="s">
        <v>98</v>
      </c>
      <c r="F6520" s="2" t="s">
        <v>16</v>
      </c>
      <c r="G6520" s="2" t="s">
        <v>11</v>
      </c>
      <c r="H6520" s="2" t="s">
        <v>12</v>
      </c>
      <c r="I6520" s="2">
        <v>39</v>
      </c>
      <c r="J6520" s="2" t="str">
        <f>VLOOKUP(A6520,'Cor da Pele e Motivacao'!$A$2:$I$11399,6, FALSE)</f>
        <v>Parda</v>
      </c>
      <c r="K6520" s="2" t="str">
        <f>VLOOKUP(A6520,'Cor da Pele e Motivacao'!$A$2:$I$11399,8, FALSE)</f>
        <v>ATIVIDADES CRIMINAIS</v>
      </c>
      <c r="L6520" s="2">
        <v>1</v>
      </c>
    </row>
    <row r="6521" spans="1:12" ht="15.75" customHeight="1" x14ac:dyDescent="0.25">
      <c r="A6521" t="str">
        <f>CONCATENATE(B6521,C6521,D6521,H6521,I6521,L6521)</f>
        <v>1192019HOMICIDIO251</v>
      </c>
      <c r="B6521" s="2">
        <v>11</v>
      </c>
      <c r="C6521" s="2">
        <v>9</v>
      </c>
      <c r="D6521" s="2">
        <v>2019</v>
      </c>
      <c r="E6521" s="2" t="s">
        <v>153</v>
      </c>
      <c r="F6521" s="2" t="s">
        <v>16</v>
      </c>
      <c r="G6521" s="2" t="s">
        <v>11</v>
      </c>
      <c r="H6521" s="2" t="s">
        <v>12</v>
      </c>
      <c r="I6521" s="2">
        <v>25</v>
      </c>
      <c r="J6521" s="2" t="str">
        <f>VLOOKUP(A6521,'Cor da Pele e Motivacao'!$A$2:$I$11399,6, FALSE)</f>
        <v>Negra</v>
      </c>
      <c r="K6521" s="2" t="str">
        <f>VLOOKUP(A6521,'Cor da Pele e Motivacao'!$A$2:$I$11399,8, FALSE)</f>
        <v>OUTRAS MOTIVAÇÕES</v>
      </c>
      <c r="L6521" s="2">
        <v>1</v>
      </c>
    </row>
    <row r="6522" spans="1:12" ht="15.75" customHeight="1" x14ac:dyDescent="0.25">
      <c r="A6522" t="str">
        <f>CONCATENATE(B6522,C6522,D6522,H6522,I6522,L6522)</f>
        <v>1192019HOMICIDIO242</v>
      </c>
      <c r="B6522" s="2">
        <v>11</v>
      </c>
      <c r="C6522" s="2">
        <v>9</v>
      </c>
      <c r="D6522" s="2">
        <v>2019</v>
      </c>
      <c r="E6522" s="2" t="s">
        <v>13</v>
      </c>
      <c r="F6522" s="2" t="s">
        <v>14</v>
      </c>
      <c r="G6522" s="2" t="s">
        <v>11</v>
      </c>
      <c r="H6522" s="2" t="s">
        <v>12</v>
      </c>
      <c r="I6522" s="2">
        <v>24</v>
      </c>
      <c r="J6522" s="2" t="str">
        <f>VLOOKUP(A6522,'Cor da Pele e Motivacao'!$A$2:$I$11399,6, FALSE)</f>
        <v>Parda</v>
      </c>
      <c r="K6522" s="2" t="str">
        <f>VLOOKUP(A6522,'Cor da Pele e Motivacao'!$A$2:$I$11399,8, FALSE)</f>
        <v>ATIVIDADES CRIMINAIS</v>
      </c>
      <c r="L6522" s="2">
        <v>2</v>
      </c>
    </row>
    <row r="6523" spans="1:12" ht="15.75" customHeight="1" x14ac:dyDescent="0.25">
      <c r="A6523" t="str">
        <f>CONCATENATE(B6523,C6523,D6523,H6523,I6523,L6523)</f>
        <v>1192019HOMICIDIO341</v>
      </c>
      <c r="B6523" s="2">
        <v>11</v>
      </c>
      <c r="C6523" s="2">
        <v>9</v>
      </c>
      <c r="D6523" s="2">
        <v>2019</v>
      </c>
      <c r="E6523" s="2" t="s">
        <v>83</v>
      </c>
      <c r="F6523" s="2" t="s">
        <v>14</v>
      </c>
      <c r="G6523" s="2" t="s">
        <v>11</v>
      </c>
      <c r="H6523" s="2" t="s">
        <v>12</v>
      </c>
      <c r="I6523" s="2">
        <v>34</v>
      </c>
      <c r="J6523" s="2" t="str">
        <f>VLOOKUP(A6523,'Cor da Pele e Motivacao'!$A$2:$I$11399,6, FALSE)</f>
        <v>Parda</v>
      </c>
      <c r="K6523" s="2" t="str">
        <f>VLOOKUP(A6523,'Cor da Pele e Motivacao'!$A$2:$I$11399,8, FALSE)</f>
        <v>ATIVIDADES CRIMINAIS</v>
      </c>
      <c r="L6523" s="2">
        <v>1</v>
      </c>
    </row>
    <row r="6524" spans="1:12" ht="15.75" customHeight="1" x14ac:dyDescent="0.25">
      <c r="A6524" t="str">
        <f>CONCATENATE(B6524,C6524,D6524,H6524,I6524,L6524)</f>
        <v>1192019HOMICIDIO251</v>
      </c>
      <c r="B6524" s="2">
        <v>11</v>
      </c>
      <c r="C6524" s="2">
        <v>9</v>
      </c>
      <c r="D6524" s="2">
        <v>2019</v>
      </c>
      <c r="E6524" s="2" t="s">
        <v>95</v>
      </c>
      <c r="F6524" s="2" t="s">
        <v>22</v>
      </c>
      <c r="G6524" s="2" t="s">
        <v>28</v>
      </c>
      <c r="H6524" s="2" t="s">
        <v>12</v>
      </c>
      <c r="I6524" s="2">
        <v>25</v>
      </c>
      <c r="J6524" s="2" t="str">
        <f>VLOOKUP(A6524,'Cor da Pele e Motivacao'!$A$2:$I$11399,6, FALSE)</f>
        <v>Negra</v>
      </c>
      <c r="K6524" s="2" t="str">
        <f>VLOOKUP(A6524,'Cor da Pele e Motivacao'!$A$2:$I$11399,8, FALSE)</f>
        <v>OUTRAS MOTIVAÇÕES</v>
      </c>
      <c r="L6524" s="2">
        <v>1</v>
      </c>
    </row>
    <row r="6525" spans="1:12" ht="15.75" customHeight="1" x14ac:dyDescent="0.25">
      <c r="A6525" t="str">
        <f>CONCATENATE(B6525,C6525,D6525,H6525,I6525,L6525)</f>
        <v>1192019HOMICIDIO341</v>
      </c>
      <c r="B6525" s="2">
        <v>11</v>
      </c>
      <c r="C6525" s="2">
        <v>9</v>
      </c>
      <c r="D6525" s="2">
        <v>2019</v>
      </c>
      <c r="E6525" s="2" t="s">
        <v>158</v>
      </c>
      <c r="F6525" s="2" t="s">
        <v>16</v>
      </c>
      <c r="G6525" s="2" t="s">
        <v>11</v>
      </c>
      <c r="H6525" s="2" t="s">
        <v>12</v>
      </c>
      <c r="I6525" s="2">
        <v>34</v>
      </c>
      <c r="J6525" s="2" t="str">
        <f>VLOOKUP(A6525,'Cor da Pele e Motivacao'!$A$2:$I$11399,6, FALSE)</f>
        <v>Parda</v>
      </c>
      <c r="K6525" s="2" t="str">
        <f>VLOOKUP(A6525,'Cor da Pele e Motivacao'!$A$2:$I$11399,8, FALSE)</f>
        <v>ATIVIDADES CRIMINAIS</v>
      </c>
      <c r="L6525" s="2">
        <v>1</v>
      </c>
    </row>
    <row r="6526" spans="1:12" ht="15.75" customHeight="1" x14ac:dyDescent="0.25">
      <c r="A6526" t="str">
        <f>CONCATENATE(B6526,C6526,D6526,H6526,I6526,L6526)</f>
        <v>1192019HOMICIDIO181</v>
      </c>
      <c r="B6526" s="2">
        <v>11</v>
      </c>
      <c r="C6526" s="2">
        <v>9</v>
      </c>
      <c r="D6526" s="2">
        <v>2019</v>
      </c>
      <c r="E6526" s="2" t="s">
        <v>24</v>
      </c>
      <c r="F6526" s="2" t="s">
        <v>10</v>
      </c>
      <c r="G6526" s="2" t="s">
        <v>11</v>
      </c>
      <c r="H6526" s="2" t="s">
        <v>12</v>
      </c>
      <c r="I6526" s="2">
        <v>18</v>
      </c>
      <c r="J6526" s="2" t="str">
        <f>VLOOKUP(A6526,'Cor da Pele e Motivacao'!$A$2:$I$11399,6, FALSE)</f>
        <v>Parda</v>
      </c>
      <c r="K6526" s="2" t="str">
        <f>VLOOKUP(A6526,'Cor da Pele e Motivacao'!$A$2:$I$11399,8, FALSE)</f>
        <v>ATIVIDADES CRIMINAIS</v>
      </c>
      <c r="L6526" s="2">
        <v>1</v>
      </c>
    </row>
    <row r="6527" spans="1:12" ht="15.75" customHeight="1" x14ac:dyDescent="0.25">
      <c r="A6527" t="str">
        <f>CONCATENATE(B6527,C6527,D6527,H6527,I6527,L6527)</f>
        <v>1192019HOMICIDIO181</v>
      </c>
      <c r="B6527" s="2">
        <v>11</v>
      </c>
      <c r="C6527" s="2">
        <v>9</v>
      </c>
      <c r="D6527" s="2">
        <v>2019</v>
      </c>
      <c r="E6527" s="2" t="s">
        <v>25</v>
      </c>
      <c r="F6527" s="2" t="s">
        <v>25</v>
      </c>
      <c r="G6527" s="2" t="s">
        <v>11</v>
      </c>
      <c r="H6527" s="2" t="s">
        <v>12</v>
      </c>
      <c r="I6527" s="2">
        <v>18</v>
      </c>
      <c r="J6527" s="2" t="str">
        <f>VLOOKUP(A6527,'Cor da Pele e Motivacao'!$A$2:$I$11399,6, FALSE)</f>
        <v>Parda</v>
      </c>
      <c r="K6527" s="2" t="str">
        <f>VLOOKUP(A6527,'Cor da Pele e Motivacao'!$A$2:$I$11399,8, FALSE)</f>
        <v>ATIVIDADES CRIMINAIS</v>
      </c>
      <c r="L6527" s="2">
        <v>1</v>
      </c>
    </row>
    <row r="6528" spans="1:12" ht="15.75" customHeight="1" x14ac:dyDescent="0.25">
      <c r="A6528" t="str">
        <f>CONCATENATE(B6528,C6528,D6528,H6528,I6528,L6528)</f>
        <v>1192019HOMICIDIO191</v>
      </c>
      <c r="B6528" s="2">
        <v>11</v>
      </c>
      <c r="C6528" s="2">
        <v>9</v>
      </c>
      <c r="D6528" s="2">
        <v>2019</v>
      </c>
      <c r="E6528" s="2" t="s">
        <v>25</v>
      </c>
      <c r="F6528" s="2" t="s">
        <v>25</v>
      </c>
      <c r="G6528" s="2" t="s">
        <v>11</v>
      </c>
      <c r="H6528" s="2" t="s">
        <v>12</v>
      </c>
      <c r="I6528" s="2">
        <v>19</v>
      </c>
      <c r="J6528" s="2" t="str">
        <f>VLOOKUP(A6528,'Cor da Pele e Motivacao'!$A$2:$I$11399,6, FALSE)</f>
        <v>Parda</v>
      </c>
      <c r="K6528" s="2" t="str">
        <f>VLOOKUP(A6528,'Cor da Pele e Motivacao'!$A$2:$I$11399,8, FALSE)</f>
        <v>ATIVIDADES CRIMINAIS</v>
      </c>
      <c r="L6528" s="2">
        <v>1</v>
      </c>
    </row>
    <row r="6529" spans="1:12" ht="15.75" customHeight="1" x14ac:dyDescent="0.25">
      <c r="A6529" t="str">
        <f>CONCATENATE(B6529,C6529,D6529,H6529,I6529,L6529)</f>
        <v>1192019HOMICIDIO311</v>
      </c>
      <c r="B6529" s="2">
        <v>11</v>
      </c>
      <c r="C6529" s="2">
        <v>9</v>
      </c>
      <c r="D6529" s="2">
        <v>2019</v>
      </c>
      <c r="E6529" s="2" t="s">
        <v>25</v>
      </c>
      <c r="F6529" s="2" t="s">
        <v>25</v>
      </c>
      <c r="G6529" s="2" t="s">
        <v>11</v>
      </c>
      <c r="H6529" s="2" t="s">
        <v>12</v>
      </c>
      <c r="I6529" s="2">
        <v>31</v>
      </c>
      <c r="J6529" s="2" t="str">
        <f>VLOOKUP(A6529,'Cor da Pele e Motivacao'!$A$2:$I$11399,6, FALSE)</f>
        <v>Parda</v>
      </c>
      <c r="K6529" s="2" t="str">
        <f>VLOOKUP(A6529,'Cor da Pele e Motivacao'!$A$2:$I$11399,8, FALSE)</f>
        <v>VIOLÊNCIA INTERPESSOAL</v>
      </c>
      <c r="L6529" s="2">
        <v>1</v>
      </c>
    </row>
    <row r="6530" spans="1:12" ht="15.75" customHeight="1" x14ac:dyDescent="0.25">
      <c r="A6530" t="str">
        <f>CONCATENATE(B6530,C6530,D6530,H6530,I6530,L6530)</f>
        <v>1192019HOMICIDIO181</v>
      </c>
      <c r="B6530" s="2">
        <v>11</v>
      </c>
      <c r="C6530" s="2">
        <v>9</v>
      </c>
      <c r="D6530" s="2">
        <v>2019</v>
      </c>
      <c r="E6530" s="2" t="s">
        <v>188</v>
      </c>
      <c r="F6530" s="2" t="s">
        <v>16</v>
      </c>
      <c r="G6530" s="2" t="s">
        <v>11</v>
      </c>
      <c r="H6530" s="2" t="s">
        <v>12</v>
      </c>
      <c r="I6530" s="2">
        <v>18</v>
      </c>
      <c r="J6530" s="2" t="str">
        <f>VLOOKUP(A6530,'Cor da Pele e Motivacao'!$A$2:$I$11399,6, FALSE)</f>
        <v>Parda</v>
      </c>
      <c r="K6530" s="2" t="str">
        <f>VLOOKUP(A6530,'Cor da Pele e Motivacao'!$A$2:$I$11399,8, FALSE)</f>
        <v>ATIVIDADES CRIMINAIS</v>
      </c>
      <c r="L6530" s="2">
        <v>1</v>
      </c>
    </row>
    <row r="6531" spans="1:12" ht="15.75" customHeight="1" x14ac:dyDescent="0.25">
      <c r="A6531" t="str">
        <f>CONCATENATE(B6531,C6531,D6531,H6531,I6531,L6531)</f>
        <v>1192019HOMICIDIO201</v>
      </c>
      <c r="B6531" s="2">
        <v>11</v>
      </c>
      <c r="C6531" s="2">
        <v>9</v>
      </c>
      <c r="D6531" s="2">
        <v>2019</v>
      </c>
      <c r="E6531" s="2" t="s">
        <v>88</v>
      </c>
      <c r="F6531" s="2" t="s">
        <v>22</v>
      </c>
      <c r="G6531" s="2" t="s">
        <v>11</v>
      </c>
      <c r="H6531" s="2" t="s">
        <v>12</v>
      </c>
      <c r="I6531" s="2">
        <v>20</v>
      </c>
      <c r="J6531" s="2" t="str">
        <f>VLOOKUP(A6531,'Cor da Pele e Motivacao'!$A$2:$I$11399,6, FALSE)</f>
        <v>Parda</v>
      </c>
      <c r="K6531" s="2" t="str">
        <f>VLOOKUP(A6531,'Cor da Pele e Motivacao'!$A$2:$I$11399,8, FALSE)</f>
        <v>ATIVIDADES CRIMINAIS</v>
      </c>
      <c r="L6531" s="2">
        <v>1</v>
      </c>
    </row>
    <row r="6532" spans="1:12" ht="15.75" customHeight="1" x14ac:dyDescent="0.25">
      <c r="A6532" t="str">
        <f>CONCATENATE(B6532,C6532,D6532,H6532,I6532,L6532)</f>
        <v>1292019HOMICIDIO201</v>
      </c>
      <c r="B6532" s="2">
        <v>12</v>
      </c>
      <c r="C6532" s="2">
        <v>9</v>
      </c>
      <c r="D6532" s="2">
        <v>2019</v>
      </c>
      <c r="E6532" s="2" t="s">
        <v>55</v>
      </c>
      <c r="F6532" s="2" t="s">
        <v>10</v>
      </c>
      <c r="G6532" s="2" t="s">
        <v>11</v>
      </c>
      <c r="H6532" s="2" t="s">
        <v>12</v>
      </c>
      <c r="I6532" s="2">
        <v>20</v>
      </c>
      <c r="J6532" s="2" t="str">
        <f>VLOOKUP(A6532,'Cor da Pele e Motivacao'!$A$2:$I$11399,6, FALSE)</f>
        <v>Parda</v>
      </c>
      <c r="K6532" s="2" t="str">
        <f>VLOOKUP(A6532,'Cor da Pele e Motivacao'!$A$2:$I$11399,8, FALSE)</f>
        <v>ATIVIDADES CRIMINAIS</v>
      </c>
      <c r="L6532" s="2">
        <v>1</v>
      </c>
    </row>
    <row r="6533" spans="1:12" ht="15.75" customHeight="1" x14ac:dyDescent="0.25">
      <c r="A6533" t="str">
        <f>CONCATENATE(B6533,C6533,D6533,H6533,I6533,L6533)</f>
        <v>1292019HOMICIDIO371</v>
      </c>
      <c r="B6533" s="2">
        <v>12</v>
      </c>
      <c r="C6533" s="2">
        <v>9</v>
      </c>
      <c r="D6533" s="2">
        <v>2019</v>
      </c>
      <c r="E6533" s="2" t="s">
        <v>13</v>
      </c>
      <c r="F6533" s="2" t="s">
        <v>14</v>
      </c>
      <c r="G6533" s="2" t="s">
        <v>11</v>
      </c>
      <c r="H6533" s="2" t="s">
        <v>12</v>
      </c>
      <c r="I6533" s="2">
        <v>37</v>
      </c>
      <c r="J6533" s="2" t="str">
        <f>VLOOKUP(A6533,'Cor da Pele e Motivacao'!$A$2:$I$11399,6, FALSE)</f>
        <v>Parda</v>
      </c>
      <c r="K6533" s="2" t="str">
        <f>VLOOKUP(A6533,'Cor da Pele e Motivacao'!$A$2:$I$11399,8, FALSE)</f>
        <v>ATIVIDADES CRIMINAIS</v>
      </c>
      <c r="L6533" s="2">
        <v>1</v>
      </c>
    </row>
    <row r="6534" spans="1:12" ht="15.75" customHeight="1" x14ac:dyDescent="0.25">
      <c r="A6534" t="str">
        <f>CONCATENATE(B6534,C6534,D6534,H6534,I6534,L6534)</f>
        <v>1292019HOMICIDIO181</v>
      </c>
      <c r="B6534" s="2">
        <v>12</v>
      </c>
      <c r="C6534" s="2">
        <v>9</v>
      </c>
      <c r="D6534" s="2">
        <v>2019</v>
      </c>
      <c r="E6534" s="2" t="s">
        <v>15</v>
      </c>
      <c r="F6534" s="2" t="s">
        <v>16</v>
      </c>
      <c r="G6534" s="2" t="s">
        <v>11</v>
      </c>
      <c r="H6534" s="2" t="s">
        <v>12</v>
      </c>
      <c r="I6534" s="2">
        <v>18</v>
      </c>
      <c r="J6534" s="2" t="str">
        <f>VLOOKUP(A6534,'Cor da Pele e Motivacao'!$A$2:$I$11399,6, FALSE)</f>
        <v>Parda</v>
      </c>
      <c r="K6534" s="2" t="str">
        <f>VLOOKUP(A6534,'Cor da Pele e Motivacao'!$A$2:$I$11399,8, FALSE)</f>
        <v>EXCLUDENTE DE ILICITUDE</v>
      </c>
      <c r="L6534" s="2">
        <v>1</v>
      </c>
    </row>
    <row r="6535" spans="1:12" ht="15.75" customHeight="1" x14ac:dyDescent="0.25">
      <c r="A6535" t="str">
        <f>CONCATENATE(B6535,C6535,D6535,H6535,I6535,L6535)</f>
        <v>1292019HOMICIDIO171</v>
      </c>
      <c r="B6535" s="2">
        <v>12</v>
      </c>
      <c r="C6535" s="2">
        <v>9</v>
      </c>
      <c r="D6535" s="2">
        <v>2019</v>
      </c>
      <c r="E6535" s="2" t="s">
        <v>139</v>
      </c>
      <c r="F6535" s="2" t="s">
        <v>10</v>
      </c>
      <c r="G6535" s="2" t="s">
        <v>11</v>
      </c>
      <c r="H6535" s="2" t="s">
        <v>12</v>
      </c>
      <c r="I6535" s="2">
        <v>17</v>
      </c>
      <c r="J6535" s="2" t="str">
        <f>VLOOKUP(A6535,'Cor da Pele e Motivacao'!$A$2:$I$11399,6, FALSE)</f>
        <v>Parda</v>
      </c>
      <c r="K6535" s="2" t="str">
        <f>VLOOKUP(A6535,'Cor da Pele e Motivacao'!$A$2:$I$11399,8, FALSE)</f>
        <v>ATIVIDADES CRIMINAIS</v>
      </c>
      <c r="L6535" s="2">
        <v>1</v>
      </c>
    </row>
    <row r="6536" spans="1:12" ht="15.75" customHeight="1" x14ac:dyDescent="0.25">
      <c r="A6536" t="str">
        <f>CONCATENATE(B6536,C6536,D6536,H6536,I6536,L6536)</f>
        <v>1292019FEMINICIDIO471</v>
      </c>
      <c r="B6536" s="2">
        <v>12</v>
      </c>
      <c r="C6536" s="2">
        <v>9</v>
      </c>
      <c r="D6536" s="2">
        <v>2019</v>
      </c>
      <c r="E6536" s="2" t="s">
        <v>72</v>
      </c>
      <c r="F6536" s="2" t="s">
        <v>16</v>
      </c>
      <c r="G6536" s="2" t="s">
        <v>28</v>
      </c>
      <c r="H6536" s="2" t="s">
        <v>29</v>
      </c>
      <c r="I6536" s="2">
        <v>47</v>
      </c>
      <c r="J6536" s="2" t="str">
        <f>VLOOKUP(A6536,'Cor da Pele e Motivacao'!$A$2:$I$11399,6, FALSE)</f>
        <v>Parda</v>
      </c>
      <c r="K6536" s="2" t="str">
        <f>VLOOKUP(A6536,'Cor da Pele e Motivacao'!$A$2:$I$11399,8, FALSE)</f>
        <v>FEMINICIDIO</v>
      </c>
      <c r="L6536" s="2">
        <v>1</v>
      </c>
    </row>
    <row r="6537" spans="1:12" ht="15.75" customHeight="1" x14ac:dyDescent="0.25">
      <c r="A6537" t="str">
        <f>CONCATENATE(B6537,C6537,D6537,H6537,I6537,L6537)</f>
        <v>1292019HOMICIDIO351</v>
      </c>
      <c r="B6537" s="2">
        <v>12</v>
      </c>
      <c r="C6537" s="2">
        <v>9</v>
      </c>
      <c r="D6537" s="2">
        <v>2019</v>
      </c>
      <c r="E6537" s="2" t="s">
        <v>23</v>
      </c>
      <c r="F6537" s="2" t="s">
        <v>14</v>
      </c>
      <c r="G6537" s="2" t="s">
        <v>11</v>
      </c>
      <c r="H6537" s="2" t="s">
        <v>12</v>
      </c>
      <c r="I6537" s="2">
        <v>35</v>
      </c>
      <c r="J6537" s="2" t="str">
        <f>VLOOKUP(A6537,'Cor da Pele e Motivacao'!$A$2:$I$11399,6, FALSE)</f>
        <v>Parda</v>
      </c>
      <c r="K6537" s="2" t="str">
        <f>VLOOKUP(A6537,'Cor da Pele e Motivacao'!$A$2:$I$11399,8, FALSE)</f>
        <v>VIOLÊNCIA INTERPESSOAL</v>
      </c>
      <c r="L6537" s="2">
        <v>1</v>
      </c>
    </row>
    <row r="6538" spans="1:12" ht="15.75" customHeight="1" x14ac:dyDescent="0.25">
      <c r="A6538" t="str">
        <f>CONCATENATE(B6538,C6538,D6538,H6538,I6538,L6538)</f>
        <v>1292019HOMICIDIO211</v>
      </c>
      <c r="B6538" s="2">
        <v>12</v>
      </c>
      <c r="C6538" s="2">
        <v>9</v>
      </c>
      <c r="D6538" s="2">
        <v>2019</v>
      </c>
      <c r="E6538" s="2" t="s">
        <v>92</v>
      </c>
      <c r="F6538" s="2" t="s">
        <v>22</v>
      </c>
      <c r="G6538" s="2" t="s">
        <v>11</v>
      </c>
      <c r="H6538" s="2" t="s">
        <v>12</v>
      </c>
      <c r="I6538" s="2">
        <v>21</v>
      </c>
      <c r="J6538" s="2" t="str">
        <f>VLOOKUP(A6538,'Cor da Pele e Motivacao'!$A$2:$I$11399,6, FALSE)</f>
        <v>Parda</v>
      </c>
      <c r="K6538" s="2" t="str">
        <f>VLOOKUP(A6538,'Cor da Pele e Motivacao'!$A$2:$I$11399,8, FALSE)</f>
        <v>ATIVIDADES CRIMINAIS</v>
      </c>
      <c r="L6538" s="2">
        <v>1</v>
      </c>
    </row>
    <row r="6539" spans="1:12" ht="15.75" customHeight="1" x14ac:dyDescent="0.25">
      <c r="A6539" t="str">
        <f>CONCATENATE(B6539,C6539,D6539,H6539,I6539,L6539)</f>
        <v>1292019LATROCINIO341</v>
      </c>
      <c r="B6539" s="2">
        <v>12</v>
      </c>
      <c r="C6539" s="2">
        <v>9</v>
      </c>
      <c r="D6539" s="2">
        <v>2019</v>
      </c>
      <c r="E6539" s="2" t="s">
        <v>92</v>
      </c>
      <c r="F6539" s="2" t="s">
        <v>22</v>
      </c>
      <c r="G6539" s="2" t="s">
        <v>11</v>
      </c>
      <c r="H6539" s="2" t="s">
        <v>33</v>
      </c>
      <c r="I6539" s="2">
        <v>34</v>
      </c>
      <c r="J6539" s="2" t="str">
        <f>VLOOKUP(A6539,'Cor da Pele e Motivacao'!$A$2:$I$11399,6, FALSE)</f>
        <v>Parda</v>
      </c>
      <c r="K6539" s="2" t="str">
        <f>VLOOKUP(A6539,'Cor da Pele e Motivacao'!$A$2:$I$11399,8, FALSE)</f>
        <v>PATRIMÔNIO</v>
      </c>
      <c r="L6539" s="2">
        <v>1</v>
      </c>
    </row>
    <row r="6540" spans="1:12" ht="15.75" customHeight="1" x14ac:dyDescent="0.25">
      <c r="A6540" t="str">
        <f>CONCATENATE(B6540,C6540,D6540,H6540,I6540,L6540)</f>
        <v>1292019HOMICIDIO271</v>
      </c>
      <c r="B6540" s="2">
        <v>12</v>
      </c>
      <c r="C6540" s="2">
        <v>9</v>
      </c>
      <c r="D6540" s="2">
        <v>2019</v>
      </c>
      <c r="E6540" s="2" t="s">
        <v>101</v>
      </c>
      <c r="F6540" s="2" t="s">
        <v>22</v>
      </c>
      <c r="G6540" s="2" t="s">
        <v>11</v>
      </c>
      <c r="H6540" s="2" t="s">
        <v>12</v>
      </c>
      <c r="I6540" s="2">
        <v>27</v>
      </c>
      <c r="J6540" s="2" t="str">
        <f>VLOOKUP(A6540,'Cor da Pele e Motivacao'!$A$2:$I$11399,6, FALSE)</f>
        <v>Parda</v>
      </c>
      <c r="K6540" s="2" t="str">
        <f>VLOOKUP(A6540,'Cor da Pele e Motivacao'!$A$2:$I$11399,8, FALSE)</f>
        <v>VIOLÊNCIA INTERPESSOAL</v>
      </c>
      <c r="L6540" s="2">
        <v>1</v>
      </c>
    </row>
    <row r="6541" spans="1:12" ht="15.75" customHeight="1" x14ac:dyDescent="0.25">
      <c r="A6541" t="str">
        <f>CONCATENATE(B6541,C6541,D6541,H6541,I6541,L6541)</f>
        <v>1392019HOMICIDIO221</v>
      </c>
      <c r="B6541" s="2">
        <v>13</v>
      </c>
      <c r="C6541" s="2">
        <v>9</v>
      </c>
      <c r="D6541" s="2">
        <v>2019</v>
      </c>
      <c r="E6541" s="2" t="s">
        <v>140</v>
      </c>
      <c r="F6541" s="2" t="s">
        <v>10</v>
      </c>
      <c r="G6541" s="2" t="s">
        <v>11</v>
      </c>
      <c r="H6541" s="2" t="s">
        <v>12</v>
      </c>
      <c r="I6541" s="2">
        <v>22</v>
      </c>
      <c r="J6541" s="2" t="str">
        <f>VLOOKUP(A6541,'Cor da Pele e Motivacao'!$A$2:$I$11399,6, FALSE)</f>
        <v>Parda</v>
      </c>
      <c r="K6541" s="2" t="str">
        <f>VLOOKUP(A6541,'Cor da Pele e Motivacao'!$A$2:$I$11399,8, FALSE)</f>
        <v>VIOLÊNCIA INTERPESSOAL</v>
      </c>
      <c r="L6541" s="2">
        <v>1</v>
      </c>
    </row>
    <row r="6542" spans="1:12" ht="15.75" customHeight="1" x14ac:dyDescent="0.25">
      <c r="A6542" t="str">
        <f>CONCATENATE(B6542,C6542,D6542,H6542,I6542,L6542)</f>
        <v>1392019LATROCINIO291</v>
      </c>
      <c r="B6542" s="2">
        <v>13</v>
      </c>
      <c r="C6542" s="2">
        <v>9</v>
      </c>
      <c r="D6542" s="2">
        <v>2019</v>
      </c>
      <c r="E6542" s="2" t="s">
        <v>48</v>
      </c>
      <c r="F6542" s="2" t="s">
        <v>22</v>
      </c>
      <c r="G6542" s="2" t="s">
        <v>11</v>
      </c>
      <c r="H6542" s="2" t="s">
        <v>33</v>
      </c>
      <c r="I6542" s="2">
        <v>29</v>
      </c>
      <c r="J6542" s="2" t="str">
        <f>VLOOKUP(A6542,'Cor da Pele e Motivacao'!$A$2:$I$11399,6, FALSE)</f>
        <v>Parda</v>
      </c>
      <c r="K6542" s="2" t="str">
        <f>VLOOKUP(A6542,'Cor da Pele e Motivacao'!$A$2:$I$11399,8, FALSE)</f>
        <v>PATRIMÔNIO</v>
      </c>
      <c r="L6542" s="2">
        <v>1</v>
      </c>
    </row>
    <row r="6543" spans="1:12" ht="15.75" customHeight="1" x14ac:dyDescent="0.25">
      <c r="A6543" t="str">
        <f>CONCATENATE(B6543,C6543,D6543,H6543,I6543,L6543)</f>
        <v>1392019HOMICIDIO431</v>
      </c>
      <c r="B6543" s="2">
        <v>13</v>
      </c>
      <c r="C6543" s="2">
        <v>9</v>
      </c>
      <c r="D6543" s="2">
        <v>2019</v>
      </c>
      <c r="E6543" s="2" t="s">
        <v>13</v>
      </c>
      <c r="F6543" s="2" t="s">
        <v>14</v>
      </c>
      <c r="G6543" s="2" t="s">
        <v>28</v>
      </c>
      <c r="H6543" s="2" t="s">
        <v>12</v>
      </c>
      <c r="I6543" s="2">
        <v>43</v>
      </c>
      <c r="J6543" s="2" t="str">
        <f>VLOOKUP(A6543,'Cor da Pele e Motivacao'!$A$2:$I$11399,6, FALSE)</f>
        <v>Parda</v>
      </c>
      <c r="K6543" s="2" t="str">
        <f>VLOOKUP(A6543,'Cor da Pele e Motivacao'!$A$2:$I$11399,8, FALSE)</f>
        <v>ATIVIDADES CRIMINAIS</v>
      </c>
      <c r="L6543" s="2">
        <v>1</v>
      </c>
    </row>
    <row r="6544" spans="1:12" ht="15.75" customHeight="1" x14ac:dyDescent="0.25">
      <c r="A6544" t="str">
        <f>CONCATENATE(B6544,C6544,D6544,H6544,I6544,L6544)</f>
        <v>1392019HOMICIDIO191</v>
      </c>
      <c r="B6544" s="2">
        <v>13</v>
      </c>
      <c r="C6544" s="2">
        <v>9</v>
      </c>
      <c r="D6544" s="2">
        <v>2019</v>
      </c>
      <c r="E6544" s="2" t="s">
        <v>13</v>
      </c>
      <c r="F6544" s="2" t="s">
        <v>14</v>
      </c>
      <c r="G6544" s="2" t="s">
        <v>11</v>
      </c>
      <c r="H6544" s="2" t="s">
        <v>12</v>
      </c>
      <c r="I6544" s="2">
        <v>19</v>
      </c>
      <c r="J6544" s="2" t="str">
        <f>VLOOKUP(A6544,'Cor da Pele e Motivacao'!$A$2:$I$11399,6, FALSE)</f>
        <v>Parda</v>
      </c>
      <c r="K6544" s="2" t="str">
        <f>VLOOKUP(A6544,'Cor da Pele e Motivacao'!$A$2:$I$11399,8, FALSE)</f>
        <v>ATIVIDADES CRIMINAIS</v>
      </c>
      <c r="L6544" s="2">
        <v>1</v>
      </c>
    </row>
    <row r="6545" spans="1:12" ht="15.75" customHeight="1" x14ac:dyDescent="0.25">
      <c r="A6545" t="str">
        <f>CONCATENATE(B6545,C6545,D6545,H6545,I6545,L6545)</f>
        <v>1392019HOMICIDIO261</v>
      </c>
      <c r="B6545" s="2">
        <v>13</v>
      </c>
      <c r="C6545" s="2">
        <v>9</v>
      </c>
      <c r="D6545" s="2">
        <v>2019</v>
      </c>
      <c r="E6545" s="2" t="s">
        <v>13</v>
      </c>
      <c r="F6545" s="2" t="s">
        <v>14</v>
      </c>
      <c r="G6545" s="2" t="s">
        <v>11</v>
      </c>
      <c r="H6545" s="2" t="s">
        <v>12</v>
      </c>
      <c r="I6545" s="2">
        <v>26</v>
      </c>
      <c r="J6545" s="2" t="str">
        <f>VLOOKUP(A6545,'Cor da Pele e Motivacao'!$A$2:$I$11399,6, FALSE)</f>
        <v>Parda</v>
      </c>
      <c r="K6545" s="2" t="str">
        <f>VLOOKUP(A6545,'Cor da Pele e Motivacao'!$A$2:$I$11399,8, FALSE)</f>
        <v>ATIVIDADES CRIMINAIS</v>
      </c>
      <c r="L6545" s="2">
        <v>1</v>
      </c>
    </row>
    <row r="6546" spans="1:12" ht="15.75" customHeight="1" x14ac:dyDescent="0.25">
      <c r="A6546" t="str">
        <f>CONCATENATE(B6546,C6546,D6546,H6546,I6546,L6546)</f>
        <v>1392019HOMICIDIO301</v>
      </c>
      <c r="B6546" s="2">
        <v>13</v>
      </c>
      <c r="C6546" s="2">
        <v>9</v>
      </c>
      <c r="D6546" s="2">
        <v>2019</v>
      </c>
      <c r="E6546" s="2" t="s">
        <v>15</v>
      </c>
      <c r="F6546" s="2" t="s">
        <v>16</v>
      </c>
      <c r="G6546" s="2" t="s">
        <v>11</v>
      </c>
      <c r="H6546" s="2" t="s">
        <v>12</v>
      </c>
      <c r="I6546" s="2">
        <v>30</v>
      </c>
      <c r="J6546" s="2" t="str">
        <f>VLOOKUP(A6546,'Cor da Pele e Motivacao'!$A$2:$I$11399,6, FALSE)</f>
        <v>Parda</v>
      </c>
      <c r="K6546" s="2" t="str">
        <f>VLOOKUP(A6546,'Cor da Pele e Motivacao'!$A$2:$I$11399,8, FALSE)</f>
        <v>ATIVIDADES CRIMINAIS</v>
      </c>
      <c r="L6546" s="2">
        <v>1</v>
      </c>
    </row>
    <row r="6547" spans="1:12" ht="15.75" customHeight="1" x14ac:dyDescent="0.25">
      <c r="A6547" t="str">
        <f>CONCATENATE(B6547,C6547,D6547,H6547,I6547,L6547)</f>
        <v>1392019HOMICIDIO291</v>
      </c>
      <c r="B6547" s="2">
        <v>13</v>
      </c>
      <c r="C6547" s="2">
        <v>9</v>
      </c>
      <c r="D6547" s="2">
        <v>2019</v>
      </c>
      <c r="E6547" s="2" t="s">
        <v>36</v>
      </c>
      <c r="F6547" s="2" t="s">
        <v>14</v>
      </c>
      <c r="G6547" s="2" t="s">
        <v>11</v>
      </c>
      <c r="H6547" s="2" t="s">
        <v>12</v>
      </c>
      <c r="I6547" s="2">
        <v>29</v>
      </c>
      <c r="J6547" s="2" t="str">
        <f>VLOOKUP(A6547,'Cor da Pele e Motivacao'!$A$2:$I$11399,6, FALSE)</f>
        <v>Parda</v>
      </c>
      <c r="K6547" s="2" t="str">
        <f>VLOOKUP(A6547,'Cor da Pele e Motivacao'!$A$2:$I$11399,8, FALSE)</f>
        <v>ATIVIDADES CRIMINAIS</v>
      </c>
      <c r="L6547" s="2">
        <v>1</v>
      </c>
    </row>
    <row r="6548" spans="1:12" ht="15.75" customHeight="1" x14ac:dyDescent="0.25">
      <c r="A6548" t="str">
        <f>CONCATENATE(B6548,C6548,D6548,H6548,I6548,L6548)</f>
        <v>1392019HOMICIDIO1</v>
      </c>
      <c r="B6548" s="2">
        <v>13</v>
      </c>
      <c r="C6548" s="2">
        <v>9</v>
      </c>
      <c r="D6548" s="2">
        <v>2019</v>
      </c>
      <c r="E6548" s="2" t="s">
        <v>73</v>
      </c>
      <c r="F6548" s="2" t="s">
        <v>10</v>
      </c>
      <c r="G6548" s="2" t="s">
        <v>11</v>
      </c>
      <c r="H6548" s="2" t="s">
        <v>12</v>
      </c>
      <c r="I6548" s="2"/>
      <c r="J6548" s="2" t="str">
        <f>VLOOKUP(A6548,'Cor da Pele e Motivacao'!$A$2:$I$11399,6, FALSE)</f>
        <v>Parda</v>
      </c>
      <c r="K6548" s="2" t="str">
        <f>VLOOKUP(A6548,'Cor da Pele e Motivacao'!$A$2:$I$11399,8, FALSE)</f>
        <v>VIOLÊNCIA INTERPESSOAL</v>
      </c>
      <c r="L6548" s="2">
        <v>1</v>
      </c>
    </row>
    <row r="6549" spans="1:12" ht="15.75" customHeight="1" x14ac:dyDescent="0.25">
      <c r="A6549" t="str">
        <f>CONCATENATE(B6549,C6549,D6549,H6549,I6549,L6549)</f>
        <v>1392019HOMICIDIO171</v>
      </c>
      <c r="B6549" s="2">
        <v>13</v>
      </c>
      <c r="C6549" s="2">
        <v>9</v>
      </c>
      <c r="D6549" s="2">
        <v>2019</v>
      </c>
      <c r="E6549" s="2" t="s">
        <v>88</v>
      </c>
      <c r="F6549" s="2" t="s">
        <v>22</v>
      </c>
      <c r="G6549" s="2" t="s">
        <v>11</v>
      </c>
      <c r="H6549" s="2" t="s">
        <v>12</v>
      </c>
      <c r="I6549" s="2">
        <v>17</v>
      </c>
      <c r="J6549" s="2" t="str">
        <f>VLOOKUP(A6549,'Cor da Pele e Motivacao'!$A$2:$I$11399,6, FALSE)</f>
        <v>Parda</v>
      </c>
      <c r="K6549" s="2" t="str">
        <f>VLOOKUP(A6549,'Cor da Pele e Motivacao'!$A$2:$I$11399,8, FALSE)</f>
        <v>ATIVIDADES CRIMINAIS</v>
      </c>
      <c r="L6549" s="2">
        <v>1</v>
      </c>
    </row>
    <row r="6550" spans="1:12" ht="15.75" customHeight="1" x14ac:dyDescent="0.25">
      <c r="A6550" t="str">
        <f>CONCATENATE(B6550,C6550,D6550,H6550,I6550,L6550)</f>
        <v>1392019HOMICIDIO261</v>
      </c>
      <c r="B6550" s="2">
        <v>13</v>
      </c>
      <c r="C6550" s="2">
        <v>9</v>
      </c>
      <c r="D6550" s="2">
        <v>2019</v>
      </c>
      <c r="E6550" s="2" t="s">
        <v>47</v>
      </c>
      <c r="F6550" s="2" t="s">
        <v>16</v>
      </c>
      <c r="G6550" s="2" t="s">
        <v>11</v>
      </c>
      <c r="H6550" s="2" t="s">
        <v>12</v>
      </c>
      <c r="I6550" s="2">
        <v>26</v>
      </c>
      <c r="J6550" s="2" t="str">
        <f>VLOOKUP(A6550,'Cor da Pele e Motivacao'!$A$2:$I$11399,6, FALSE)</f>
        <v>Parda</v>
      </c>
      <c r="K6550" s="2" t="str">
        <f>VLOOKUP(A6550,'Cor da Pele e Motivacao'!$A$2:$I$11399,8, FALSE)</f>
        <v>ATIVIDADES CRIMINAIS</v>
      </c>
      <c r="L6550" s="2">
        <v>1</v>
      </c>
    </row>
    <row r="6551" spans="1:12" ht="15.75" customHeight="1" x14ac:dyDescent="0.25">
      <c r="A6551" t="str">
        <f>CONCATENATE(B6551,C6551,D6551,H6551,I6551,L6551)</f>
        <v>1392019HOMICIDIO401</v>
      </c>
      <c r="B6551" s="2">
        <v>13</v>
      </c>
      <c r="C6551" s="2">
        <v>9</v>
      </c>
      <c r="D6551" s="2">
        <v>2019</v>
      </c>
      <c r="E6551" s="2" t="s">
        <v>47</v>
      </c>
      <c r="F6551" s="2" t="s">
        <v>16</v>
      </c>
      <c r="G6551" s="2" t="s">
        <v>11</v>
      </c>
      <c r="H6551" s="2" t="s">
        <v>12</v>
      </c>
      <c r="I6551" s="2">
        <v>40</v>
      </c>
      <c r="J6551" s="2" t="str">
        <f>VLOOKUP(A6551,'Cor da Pele e Motivacao'!$A$2:$I$11399,6, FALSE)</f>
        <v>Parda</v>
      </c>
      <c r="K6551" s="2" t="str">
        <f>VLOOKUP(A6551,'Cor da Pele e Motivacao'!$A$2:$I$11399,8, FALSE)</f>
        <v>EXCLUDENTE DE ILICITUDE</v>
      </c>
      <c r="L6551" s="2">
        <v>1</v>
      </c>
    </row>
    <row r="6552" spans="1:12" ht="15.75" customHeight="1" x14ac:dyDescent="0.25">
      <c r="A6552" t="str">
        <f>CONCATENATE(B6552,C6552,D6552,H6552,I6552,L6552)</f>
        <v>1492019HOMICIDIO311</v>
      </c>
      <c r="B6552" s="2">
        <v>14</v>
      </c>
      <c r="C6552" s="2">
        <v>9</v>
      </c>
      <c r="D6552" s="2">
        <v>2019</v>
      </c>
      <c r="E6552" s="2" t="s">
        <v>62</v>
      </c>
      <c r="F6552" s="2" t="s">
        <v>16</v>
      </c>
      <c r="G6552" s="2" t="s">
        <v>11</v>
      </c>
      <c r="H6552" s="2" t="s">
        <v>12</v>
      </c>
      <c r="I6552" s="2">
        <v>31</v>
      </c>
      <c r="J6552" s="2" t="str">
        <f>VLOOKUP(A6552,'Cor da Pele e Motivacao'!$A$2:$I$11399,6, FALSE)</f>
        <v>Parda</v>
      </c>
      <c r="K6552" s="2" t="str">
        <f>VLOOKUP(A6552,'Cor da Pele e Motivacao'!$A$2:$I$11399,8, FALSE)</f>
        <v>ATIVIDADES CRIMINAIS</v>
      </c>
      <c r="L6552" s="2">
        <v>1</v>
      </c>
    </row>
    <row r="6553" spans="1:12" ht="15.75" customHeight="1" x14ac:dyDescent="0.25">
      <c r="A6553" t="str">
        <f>CONCATENATE(B6553,C6553,D6553,H6553,I6553,L6553)</f>
        <v>1492019HOMICIDIO331</v>
      </c>
      <c r="B6553" s="2">
        <v>14</v>
      </c>
      <c r="C6553" s="2">
        <v>9</v>
      </c>
      <c r="D6553" s="2">
        <v>2019</v>
      </c>
      <c r="E6553" s="2" t="s">
        <v>13</v>
      </c>
      <c r="F6553" s="2" t="s">
        <v>14</v>
      </c>
      <c r="G6553" s="2" t="s">
        <v>11</v>
      </c>
      <c r="H6553" s="2" t="s">
        <v>12</v>
      </c>
      <c r="I6553" s="2">
        <v>33</v>
      </c>
      <c r="J6553" s="2" t="str">
        <f>VLOOKUP(A6553,'Cor da Pele e Motivacao'!$A$2:$I$11399,6, FALSE)</f>
        <v>Parda</v>
      </c>
      <c r="K6553" s="2" t="str">
        <f>VLOOKUP(A6553,'Cor da Pele e Motivacao'!$A$2:$I$11399,8, FALSE)</f>
        <v>ATIVIDADES CRIMINAIS</v>
      </c>
      <c r="L6553" s="2">
        <v>1</v>
      </c>
    </row>
    <row r="6554" spans="1:12" ht="15.75" customHeight="1" x14ac:dyDescent="0.25">
      <c r="A6554" t="str">
        <f>CONCATENATE(B6554,C6554,D6554,H6554,I6554,L6554)</f>
        <v>1492019HOMICIDIO321</v>
      </c>
      <c r="B6554" s="2">
        <v>14</v>
      </c>
      <c r="C6554" s="2">
        <v>9</v>
      </c>
      <c r="D6554" s="2">
        <v>2019</v>
      </c>
      <c r="E6554" s="2" t="s">
        <v>15</v>
      </c>
      <c r="F6554" s="2" t="s">
        <v>16</v>
      </c>
      <c r="G6554" s="2" t="s">
        <v>11</v>
      </c>
      <c r="H6554" s="2" t="s">
        <v>12</v>
      </c>
      <c r="I6554" s="2">
        <v>32</v>
      </c>
      <c r="J6554" s="2" t="str">
        <f>VLOOKUP(A6554,'Cor da Pele e Motivacao'!$A$2:$I$11399,6, FALSE)</f>
        <v>Branca</v>
      </c>
      <c r="K6554" s="2" t="str">
        <f>VLOOKUP(A6554,'Cor da Pele e Motivacao'!$A$2:$I$11399,8, FALSE)</f>
        <v>ATIVIDADES CRIMINAIS</v>
      </c>
      <c r="L6554" s="2">
        <v>1</v>
      </c>
    </row>
    <row r="6555" spans="1:12" ht="15.75" customHeight="1" x14ac:dyDescent="0.25">
      <c r="A6555" t="str">
        <f>CONCATENATE(B6555,C6555,D6555,H6555,I6555,L6555)</f>
        <v>1492019HOMICIDIO291</v>
      </c>
      <c r="B6555" s="2">
        <v>14</v>
      </c>
      <c r="C6555" s="2">
        <v>9</v>
      </c>
      <c r="D6555" s="2">
        <v>2019</v>
      </c>
      <c r="E6555" s="2" t="s">
        <v>17</v>
      </c>
      <c r="F6555" s="2" t="s">
        <v>10</v>
      </c>
      <c r="G6555" s="2" t="s">
        <v>11</v>
      </c>
      <c r="H6555" s="2" t="s">
        <v>12</v>
      </c>
      <c r="I6555" s="2">
        <v>29</v>
      </c>
      <c r="J6555" s="2" t="str">
        <f>VLOOKUP(A6555,'Cor da Pele e Motivacao'!$A$2:$I$11399,6, FALSE)</f>
        <v>Parda</v>
      </c>
      <c r="K6555" s="2" t="str">
        <f>VLOOKUP(A6555,'Cor da Pele e Motivacao'!$A$2:$I$11399,8, FALSE)</f>
        <v>ATIVIDADES CRIMINAIS</v>
      </c>
      <c r="L6555" s="2">
        <v>1</v>
      </c>
    </row>
    <row r="6556" spans="1:12" ht="15.75" customHeight="1" x14ac:dyDescent="0.25">
      <c r="A6556" t="str">
        <f>CONCATENATE(B6556,C6556,D6556,H6556,I6556,L6556)</f>
        <v>1492019HOMICIDIO211</v>
      </c>
      <c r="B6556" s="2">
        <v>14</v>
      </c>
      <c r="C6556" s="2">
        <v>9</v>
      </c>
      <c r="D6556" s="2">
        <v>2019</v>
      </c>
      <c r="E6556" s="2" t="s">
        <v>125</v>
      </c>
      <c r="F6556" s="2" t="s">
        <v>22</v>
      </c>
      <c r="G6556" s="2" t="s">
        <v>11</v>
      </c>
      <c r="H6556" s="2" t="s">
        <v>12</v>
      </c>
      <c r="I6556" s="2">
        <v>21</v>
      </c>
      <c r="J6556" s="2" t="str">
        <f>VLOOKUP(A6556,'Cor da Pele e Motivacao'!$A$2:$I$11399,6, FALSE)</f>
        <v>Parda</v>
      </c>
      <c r="K6556" s="2" t="str">
        <f>VLOOKUP(A6556,'Cor da Pele e Motivacao'!$A$2:$I$11399,8, FALSE)</f>
        <v>ATIVIDADES CRIMINAIS</v>
      </c>
      <c r="L6556" s="2">
        <v>1</v>
      </c>
    </row>
    <row r="6557" spans="1:12" ht="15.75" customHeight="1" x14ac:dyDescent="0.25">
      <c r="A6557" t="str">
        <f>CONCATENATE(B6557,C6557,D6557,H6557,I6557,L6557)</f>
        <v>1492019HOMICIDIO211</v>
      </c>
      <c r="B6557" s="2">
        <v>14</v>
      </c>
      <c r="C6557" s="2">
        <v>9</v>
      </c>
      <c r="D6557" s="2">
        <v>2019</v>
      </c>
      <c r="E6557" s="2" t="s">
        <v>20</v>
      </c>
      <c r="F6557" s="2" t="s">
        <v>14</v>
      </c>
      <c r="G6557" s="2" t="s">
        <v>11</v>
      </c>
      <c r="H6557" s="2" t="s">
        <v>12</v>
      </c>
      <c r="I6557" s="2">
        <v>21</v>
      </c>
      <c r="J6557" s="2" t="str">
        <f>VLOOKUP(A6557,'Cor da Pele e Motivacao'!$A$2:$I$11399,6, FALSE)</f>
        <v>Parda</v>
      </c>
      <c r="K6557" s="2" t="str">
        <f>VLOOKUP(A6557,'Cor da Pele e Motivacao'!$A$2:$I$11399,8, FALSE)</f>
        <v>ATIVIDADES CRIMINAIS</v>
      </c>
      <c r="L6557" s="2">
        <v>1</v>
      </c>
    </row>
    <row r="6558" spans="1:12" ht="15.75" customHeight="1" x14ac:dyDescent="0.25">
      <c r="A6558" t="str">
        <f>CONCATENATE(B6558,C6558,D6558,H6558,I6558,L6558)</f>
        <v>1492019HOMICIDIO291</v>
      </c>
      <c r="B6558" s="2">
        <v>14</v>
      </c>
      <c r="C6558" s="2">
        <v>9</v>
      </c>
      <c r="D6558" s="2">
        <v>2019</v>
      </c>
      <c r="E6558" s="2" t="s">
        <v>25</v>
      </c>
      <c r="F6558" s="2" t="s">
        <v>25</v>
      </c>
      <c r="G6558" s="2" t="s">
        <v>11</v>
      </c>
      <c r="H6558" s="2" t="s">
        <v>12</v>
      </c>
      <c r="I6558" s="2">
        <v>29</v>
      </c>
      <c r="J6558" s="2" t="str">
        <f>VLOOKUP(A6558,'Cor da Pele e Motivacao'!$A$2:$I$11399,6, FALSE)</f>
        <v>Parda</v>
      </c>
      <c r="K6558" s="2" t="str">
        <f>VLOOKUP(A6558,'Cor da Pele e Motivacao'!$A$2:$I$11399,8, FALSE)</f>
        <v>ATIVIDADES CRIMINAIS</v>
      </c>
      <c r="L6558" s="2">
        <v>1</v>
      </c>
    </row>
    <row r="6559" spans="1:12" ht="15.75" customHeight="1" x14ac:dyDescent="0.25">
      <c r="A6559" t="str">
        <f>CONCATENATE(B6559,C6559,D6559,H6559,I6559,L6559)</f>
        <v>1492019HOMICIDIO441</v>
      </c>
      <c r="B6559" s="2">
        <v>14</v>
      </c>
      <c r="C6559" s="2">
        <v>9</v>
      </c>
      <c r="D6559" s="2">
        <v>2019</v>
      </c>
      <c r="E6559" s="2" t="s">
        <v>27</v>
      </c>
      <c r="F6559" s="2" t="s">
        <v>14</v>
      </c>
      <c r="G6559" s="2" t="s">
        <v>11</v>
      </c>
      <c r="H6559" s="2" t="s">
        <v>12</v>
      </c>
      <c r="I6559" s="2">
        <v>44</v>
      </c>
      <c r="J6559" s="2" t="str">
        <f>VLOOKUP(A6559,'Cor da Pele e Motivacao'!$A$2:$I$11399,6, FALSE)</f>
        <v>Parda</v>
      </c>
      <c r="K6559" s="2" t="str">
        <f>VLOOKUP(A6559,'Cor da Pele e Motivacao'!$A$2:$I$11399,8, FALSE)</f>
        <v>VIOLÊNCIA INTERPESSOAL</v>
      </c>
      <c r="L6559" s="2">
        <v>1</v>
      </c>
    </row>
    <row r="6560" spans="1:12" ht="15.75" customHeight="1" x14ac:dyDescent="0.25">
      <c r="A6560" t="str">
        <f>CONCATENATE(B6560,C6560,D6560,H6560,I6560,L6560)</f>
        <v>1492019HOMICIDIO451</v>
      </c>
      <c r="B6560" s="2">
        <v>14</v>
      </c>
      <c r="C6560" s="2">
        <v>9</v>
      </c>
      <c r="D6560" s="2">
        <v>2019</v>
      </c>
      <c r="E6560" s="2" t="s">
        <v>94</v>
      </c>
      <c r="F6560" s="2" t="s">
        <v>22</v>
      </c>
      <c r="G6560" s="2" t="s">
        <v>11</v>
      </c>
      <c r="H6560" s="2" t="s">
        <v>12</v>
      </c>
      <c r="I6560" s="2">
        <v>45</v>
      </c>
      <c r="J6560" s="2" t="str">
        <f>VLOOKUP(A6560,'Cor da Pele e Motivacao'!$A$2:$I$11399,6, FALSE)</f>
        <v>Parda</v>
      </c>
      <c r="K6560" s="2" t="str">
        <f>VLOOKUP(A6560,'Cor da Pele e Motivacao'!$A$2:$I$11399,8, FALSE)</f>
        <v>VIOLÊNCIA INTERPESSOAL</v>
      </c>
      <c r="L6560" s="2">
        <v>1</v>
      </c>
    </row>
    <row r="6561" spans="1:12" ht="15.75" customHeight="1" x14ac:dyDescent="0.25">
      <c r="A6561" t="str">
        <f>CONCATENATE(B6561,C6561,D6561,H6561,I6561,L6561)</f>
        <v>1592019HOMICIDIO331</v>
      </c>
      <c r="B6561" s="2">
        <v>15</v>
      </c>
      <c r="C6561" s="2">
        <v>9</v>
      </c>
      <c r="D6561" s="2">
        <v>2019</v>
      </c>
      <c r="E6561" s="2" t="s">
        <v>48</v>
      </c>
      <c r="F6561" s="2" t="s">
        <v>22</v>
      </c>
      <c r="G6561" s="2" t="s">
        <v>11</v>
      </c>
      <c r="H6561" s="2" t="s">
        <v>12</v>
      </c>
      <c r="I6561" s="2">
        <v>33</v>
      </c>
      <c r="J6561" s="2" t="str">
        <f>VLOOKUP(A6561,'Cor da Pele e Motivacao'!$A$2:$I$11399,6, FALSE)</f>
        <v>Parda</v>
      </c>
      <c r="K6561" s="2" t="str">
        <f>VLOOKUP(A6561,'Cor da Pele e Motivacao'!$A$2:$I$11399,8, FALSE)</f>
        <v>ATIVIDADES CRIMINAIS</v>
      </c>
      <c r="L6561" s="2">
        <v>1</v>
      </c>
    </row>
    <row r="6562" spans="1:12" ht="15.75" customHeight="1" x14ac:dyDescent="0.25">
      <c r="A6562" t="str">
        <f>CONCATENATE(B6562,C6562,D6562,H6562,I6562,L6562)</f>
        <v>1592019HOMICIDIO341</v>
      </c>
      <c r="B6562" s="2">
        <v>15</v>
      </c>
      <c r="C6562" s="2">
        <v>9</v>
      </c>
      <c r="D6562" s="2">
        <v>2019</v>
      </c>
      <c r="E6562" s="2" t="s">
        <v>13</v>
      </c>
      <c r="F6562" s="2" t="s">
        <v>14</v>
      </c>
      <c r="G6562" s="2" t="s">
        <v>11</v>
      </c>
      <c r="H6562" s="2" t="s">
        <v>12</v>
      </c>
      <c r="I6562" s="2">
        <v>34</v>
      </c>
      <c r="J6562" s="2" t="str">
        <f>VLOOKUP(A6562,'Cor da Pele e Motivacao'!$A$2:$I$11399,6, FALSE)</f>
        <v>Parda</v>
      </c>
      <c r="K6562" s="2" t="str">
        <f>VLOOKUP(A6562,'Cor da Pele e Motivacao'!$A$2:$I$11399,8, FALSE)</f>
        <v>ATIVIDADES CRIMINAIS</v>
      </c>
      <c r="L6562" s="2">
        <v>1</v>
      </c>
    </row>
    <row r="6563" spans="1:12" ht="15.75" customHeight="1" x14ac:dyDescent="0.25">
      <c r="A6563" t="str">
        <f>CONCATENATE(B6563,C6563,D6563,H6563,I6563,L6563)</f>
        <v>1592019HOMICIDIO211</v>
      </c>
      <c r="B6563" s="2">
        <v>15</v>
      </c>
      <c r="C6563" s="2">
        <v>9</v>
      </c>
      <c r="D6563" s="2">
        <v>2019</v>
      </c>
      <c r="E6563" s="2" t="s">
        <v>72</v>
      </c>
      <c r="F6563" s="2" t="s">
        <v>16</v>
      </c>
      <c r="G6563" s="2" t="s">
        <v>11</v>
      </c>
      <c r="H6563" s="2" t="s">
        <v>12</v>
      </c>
      <c r="I6563" s="2">
        <v>21</v>
      </c>
      <c r="J6563" s="2" t="str">
        <f>VLOOKUP(A6563,'Cor da Pele e Motivacao'!$A$2:$I$11399,6, FALSE)</f>
        <v>Parda</v>
      </c>
      <c r="K6563" s="2" t="str">
        <f>VLOOKUP(A6563,'Cor da Pele e Motivacao'!$A$2:$I$11399,8, FALSE)</f>
        <v>ATIVIDADES CRIMINAIS</v>
      </c>
      <c r="L6563" s="2">
        <v>1</v>
      </c>
    </row>
    <row r="6564" spans="1:12" ht="15.75" customHeight="1" x14ac:dyDescent="0.25">
      <c r="A6564" t="str">
        <f>CONCATENATE(B6564,C6564,D6564,H6564,I6564,L6564)</f>
        <v>1592019HOMICIDIO421</v>
      </c>
      <c r="B6564" s="2">
        <v>15</v>
      </c>
      <c r="C6564" s="2">
        <v>9</v>
      </c>
      <c r="D6564" s="2">
        <v>2019</v>
      </c>
      <c r="E6564" s="2" t="s">
        <v>60</v>
      </c>
      <c r="F6564" s="2" t="s">
        <v>22</v>
      </c>
      <c r="G6564" s="2" t="s">
        <v>11</v>
      </c>
      <c r="H6564" s="2" t="s">
        <v>12</v>
      </c>
      <c r="I6564" s="2">
        <v>42</v>
      </c>
      <c r="J6564" s="2" t="str">
        <f>VLOOKUP(A6564,'Cor da Pele e Motivacao'!$A$2:$I$11399,6, FALSE)</f>
        <v>Parda</v>
      </c>
      <c r="K6564" s="2" t="str">
        <f>VLOOKUP(A6564,'Cor da Pele e Motivacao'!$A$2:$I$11399,8, FALSE)</f>
        <v>VIOLÊNCIA INTERPESSOAL</v>
      </c>
      <c r="L6564" s="2">
        <v>1</v>
      </c>
    </row>
    <row r="6565" spans="1:12" ht="15.75" customHeight="1" x14ac:dyDescent="0.25">
      <c r="A6565" t="str">
        <f>CONCATENATE(B6565,C6565,D6565,H6565,I6565,L6565)</f>
        <v>1592019HOMICIDIO271</v>
      </c>
      <c r="B6565" s="2">
        <v>15</v>
      </c>
      <c r="C6565" s="2">
        <v>9</v>
      </c>
      <c r="D6565" s="2">
        <v>2019</v>
      </c>
      <c r="E6565" s="2" t="s">
        <v>18</v>
      </c>
      <c r="F6565" s="2" t="s">
        <v>16</v>
      </c>
      <c r="G6565" s="2" t="s">
        <v>11</v>
      </c>
      <c r="H6565" s="2" t="s">
        <v>12</v>
      </c>
      <c r="I6565" s="2">
        <v>27</v>
      </c>
      <c r="J6565" s="2" t="str">
        <f>VLOOKUP(A6565,'Cor da Pele e Motivacao'!$A$2:$I$11399,6, FALSE)</f>
        <v>Parda</v>
      </c>
      <c r="K6565" s="2" t="str">
        <f>VLOOKUP(A6565,'Cor da Pele e Motivacao'!$A$2:$I$11399,8, FALSE)</f>
        <v>VIOLÊNCIA INTERPESSOAL</v>
      </c>
      <c r="L6565" s="2">
        <v>1</v>
      </c>
    </row>
    <row r="6566" spans="1:12" ht="15.75" customHeight="1" x14ac:dyDescent="0.25">
      <c r="A6566" t="str">
        <f>CONCATENATE(B6566,C6566,D6566,H6566,I6566,L6566)</f>
        <v>1592019HOMICIDIO171</v>
      </c>
      <c r="B6566" s="2">
        <v>15</v>
      </c>
      <c r="C6566" s="2">
        <v>9</v>
      </c>
      <c r="D6566" s="2">
        <v>2019</v>
      </c>
      <c r="E6566" s="2" t="s">
        <v>20</v>
      </c>
      <c r="F6566" s="2" t="s">
        <v>14</v>
      </c>
      <c r="G6566" s="2" t="s">
        <v>11</v>
      </c>
      <c r="H6566" s="2" t="s">
        <v>12</v>
      </c>
      <c r="I6566" s="2">
        <v>17</v>
      </c>
      <c r="J6566" s="2" t="str">
        <f>VLOOKUP(A6566,'Cor da Pele e Motivacao'!$A$2:$I$11399,6, FALSE)</f>
        <v>Parda</v>
      </c>
      <c r="K6566" s="2" t="str">
        <f>VLOOKUP(A6566,'Cor da Pele e Motivacao'!$A$2:$I$11399,8, FALSE)</f>
        <v>ATIVIDADES CRIMINAIS</v>
      </c>
      <c r="L6566" s="2">
        <v>1</v>
      </c>
    </row>
    <row r="6567" spans="1:12" ht="15.75" customHeight="1" x14ac:dyDescent="0.25">
      <c r="A6567" t="str">
        <f>CONCATENATE(B6567,C6567,D6567,H6567,I6567,L6567)</f>
        <v>1592019HOMICIDIO291</v>
      </c>
      <c r="B6567" s="2">
        <v>15</v>
      </c>
      <c r="C6567" s="2">
        <v>9</v>
      </c>
      <c r="D6567" s="2">
        <v>2019</v>
      </c>
      <c r="E6567" s="2" t="s">
        <v>104</v>
      </c>
      <c r="F6567" s="2" t="s">
        <v>22</v>
      </c>
      <c r="G6567" s="2" t="s">
        <v>11</v>
      </c>
      <c r="H6567" s="2" t="s">
        <v>12</v>
      </c>
      <c r="I6567" s="2">
        <v>29</v>
      </c>
      <c r="J6567" s="2" t="str">
        <f>VLOOKUP(A6567,'Cor da Pele e Motivacao'!$A$2:$I$11399,6, FALSE)</f>
        <v>Parda</v>
      </c>
      <c r="K6567" s="2" t="str">
        <f>VLOOKUP(A6567,'Cor da Pele e Motivacao'!$A$2:$I$11399,8, FALSE)</f>
        <v>VIOLÊNCIA INTERPESSOAL</v>
      </c>
      <c r="L6567" s="2">
        <v>1</v>
      </c>
    </row>
    <row r="6568" spans="1:12" ht="15.75" customHeight="1" x14ac:dyDescent="0.25">
      <c r="A6568" t="str">
        <f>CONCATENATE(B6568,C6568,D6568,H6568,I6568,L6568)</f>
        <v>1592019HOMICIDIO221</v>
      </c>
      <c r="B6568" s="2">
        <v>15</v>
      </c>
      <c r="C6568" s="2">
        <v>9</v>
      </c>
      <c r="D6568" s="2">
        <v>2019</v>
      </c>
      <c r="E6568" s="2" t="s">
        <v>107</v>
      </c>
      <c r="F6568" s="2" t="s">
        <v>22</v>
      </c>
      <c r="G6568" s="2" t="s">
        <v>11</v>
      </c>
      <c r="H6568" s="2" t="s">
        <v>12</v>
      </c>
      <c r="I6568" s="2">
        <v>22</v>
      </c>
      <c r="J6568" s="2" t="str">
        <f>VLOOKUP(A6568,'Cor da Pele e Motivacao'!$A$2:$I$11399,6, FALSE)</f>
        <v>Parda</v>
      </c>
      <c r="K6568" s="2" t="str">
        <f>VLOOKUP(A6568,'Cor da Pele e Motivacao'!$A$2:$I$11399,8, FALSE)</f>
        <v>VIOLÊNCIA INTERPESSOAL</v>
      </c>
      <c r="L6568" s="2">
        <v>1</v>
      </c>
    </row>
    <row r="6569" spans="1:12" ht="15.75" customHeight="1" x14ac:dyDescent="0.25">
      <c r="A6569" t="str">
        <f>CONCATENATE(B6569,C6569,D6569,H6569,I6569,L6569)</f>
        <v>1592019LATROCINIO621</v>
      </c>
      <c r="B6569" s="2">
        <v>15</v>
      </c>
      <c r="C6569" s="2">
        <v>9</v>
      </c>
      <c r="D6569" s="2">
        <v>2019</v>
      </c>
      <c r="E6569" s="2" t="s">
        <v>68</v>
      </c>
      <c r="F6569" s="2" t="s">
        <v>16</v>
      </c>
      <c r="G6569" s="2" t="s">
        <v>11</v>
      </c>
      <c r="H6569" s="2" t="s">
        <v>33</v>
      </c>
      <c r="I6569" s="2">
        <v>62</v>
      </c>
      <c r="J6569" s="2" t="str">
        <f>VLOOKUP(A6569,'Cor da Pele e Motivacao'!$A$2:$I$11399,6, FALSE)</f>
        <v>Parda</v>
      </c>
      <c r="K6569" s="2" t="str">
        <f>VLOOKUP(A6569,'Cor da Pele e Motivacao'!$A$2:$I$11399,8, FALSE)</f>
        <v>PATRIMÔNIO</v>
      </c>
      <c r="L6569" s="2">
        <v>1</v>
      </c>
    </row>
    <row r="6570" spans="1:12" ht="15.75" customHeight="1" x14ac:dyDescent="0.25">
      <c r="A6570" t="str">
        <f>CONCATENATE(B6570,C6570,D6570,H6570,I6570,L6570)</f>
        <v>1592019HOMICIDIO271</v>
      </c>
      <c r="B6570" s="2">
        <v>15</v>
      </c>
      <c r="C6570" s="2">
        <v>9</v>
      </c>
      <c r="D6570" s="2">
        <v>2019</v>
      </c>
      <c r="E6570" s="2" t="s">
        <v>150</v>
      </c>
      <c r="F6570" s="2" t="s">
        <v>10</v>
      </c>
      <c r="G6570" s="2" t="s">
        <v>11</v>
      </c>
      <c r="H6570" s="2" t="s">
        <v>12</v>
      </c>
      <c r="I6570" s="2">
        <v>27</v>
      </c>
      <c r="J6570" s="2" t="str">
        <f>VLOOKUP(A6570,'Cor da Pele e Motivacao'!$A$2:$I$11399,6, FALSE)</f>
        <v>Parda</v>
      </c>
      <c r="K6570" s="2" t="str">
        <f>VLOOKUP(A6570,'Cor da Pele e Motivacao'!$A$2:$I$11399,8, FALSE)</f>
        <v>VIOLÊNCIA INTERPESSOAL</v>
      </c>
      <c r="L6570" s="2">
        <v>1</v>
      </c>
    </row>
    <row r="6571" spans="1:12" ht="15.75" customHeight="1" x14ac:dyDescent="0.25">
      <c r="A6571" t="str">
        <f>CONCATENATE(B6571,C6571,D6571,H6571,I6571,L6571)</f>
        <v>1592019HOMICIDIO211</v>
      </c>
      <c r="B6571" s="2">
        <v>15</v>
      </c>
      <c r="C6571" s="2">
        <v>9</v>
      </c>
      <c r="D6571" s="2">
        <v>2019</v>
      </c>
      <c r="E6571" s="2" t="s">
        <v>38</v>
      </c>
      <c r="F6571" s="2" t="s">
        <v>22</v>
      </c>
      <c r="G6571" s="2" t="s">
        <v>11</v>
      </c>
      <c r="H6571" s="2" t="s">
        <v>12</v>
      </c>
      <c r="I6571" s="2">
        <v>21</v>
      </c>
      <c r="J6571" s="2" t="str">
        <f>VLOOKUP(A6571,'Cor da Pele e Motivacao'!$A$2:$I$11399,6, FALSE)</f>
        <v>Parda</v>
      </c>
      <c r="K6571" s="2" t="str">
        <f>VLOOKUP(A6571,'Cor da Pele e Motivacao'!$A$2:$I$11399,8, FALSE)</f>
        <v>ATIVIDADES CRIMINAIS</v>
      </c>
      <c r="L6571" s="2">
        <v>1</v>
      </c>
    </row>
    <row r="6572" spans="1:12" ht="15.75" customHeight="1" x14ac:dyDescent="0.25">
      <c r="A6572" t="str">
        <f>CONCATENATE(B6572,C6572,D6572,H6572,I6572,L6572)</f>
        <v>1692019HOMICIDIO501</v>
      </c>
      <c r="B6572" s="2">
        <v>16</v>
      </c>
      <c r="C6572" s="2">
        <v>9</v>
      </c>
      <c r="D6572" s="2">
        <v>2019</v>
      </c>
      <c r="E6572" s="2" t="s">
        <v>55</v>
      </c>
      <c r="F6572" s="2" t="s">
        <v>10</v>
      </c>
      <c r="G6572" s="2" t="s">
        <v>11</v>
      </c>
      <c r="H6572" s="2" t="s">
        <v>12</v>
      </c>
      <c r="I6572" s="2">
        <v>50</v>
      </c>
      <c r="J6572" s="2" t="str">
        <f>VLOOKUP(A6572,'Cor da Pele e Motivacao'!$A$2:$I$11399,6, FALSE)</f>
        <v>Parda</v>
      </c>
      <c r="K6572" s="2" t="str">
        <f>VLOOKUP(A6572,'Cor da Pele e Motivacao'!$A$2:$I$11399,8, FALSE)</f>
        <v>VIOLÊNCIA INTERPESSOAL</v>
      </c>
      <c r="L6572" s="2">
        <v>1</v>
      </c>
    </row>
    <row r="6573" spans="1:12" ht="15.75" customHeight="1" x14ac:dyDescent="0.25">
      <c r="A6573" t="str">
        <f>CONCATENATE(B6573,C6573,D6573,H6573,I6573,L6573)</f>
        <v>1692019HOMICIDIO281</v>
      </c>
      <c r="B6573" s="2">
        <v>16</v>
      </c>
      <c r="C6573" s="2">
        <v>9</v>
      </c>
      <c r="D6573" s="2">
        <v>2019</v>
      </c>
      <c r="E6573" s="2" t="s">
        <v>83</v>
      </c>
      <c r="F6573" s="2" t="s">
        <v>14</v>
      </c>
      <c r="G6573" s="2" t="s">
        <v>11</v>
      </c>
      <c r="H6573" s="2" t="s">
        <v>12</v>
      </c>
      <c r="I6573" s="2">
        <v>28</v>
      </c>
      <c r="J6573" s="2" t="str">
        <f>VLOOKUP(A6573,'Cor da Pele e Motivacao'!$A$2:$I$11399,6, FALSE)</f>
        <v>Parda</v>
      </c>
      <c r="K6573" s="2" t="str">
        <f>VLOOKUP(A6573,'Cor da Pele e Motivacao'!$A$2:$I$11399,8, FALSE)</f>
        <v>ATIVIDADES CRIMINAIS</v>
      </c>
      <c r="L6573" s="2">
        <v>1</v>
      </c>
    </row>
    <row r="6574" spans="1:12" ht="15.75" customHeight="1" x14ac:dyDescent="0.25">
      <c r="A6574" t="str">
        <f>CONCATENATE(B6574,C6574,D6574,H6574,I6574,L6574)</f>
        <v>1692019HOMICIDIO551</v>
      </c>
      <c r="B6574" s="2">
        <v>16</v>
      </c>
      <c r="C6574" s="2">
        <v>9</v>
      </c>
      <c r="D6574" s="2">
        <v>2019</v>
      </c>
      <c r="E6574" s="2" t="s">
        <v>125</v>
      </c>
      <c r="F6574" s="2" t="s">
        <v>22</v>
      </c>
      <c r="G6574" s="2" t="s">
        <v>11</v>
      </c>
      <c r="H6574" s="2" t="s">
        <v>12</v>
      </c>
      <c r="I6574" s="2">
        <v>55</v>
      </c>
      <c r="J6574" s="2" t="str">
        <f>VLOOKUP(A6574,'Cor da Pele e Motivacao'!$A$2:$I$11399,6, FALSE)</f>
        <v>Parda</v>
      </c>
      <c r="K6574" s="2" t="str">
        <f>VLOOKUP(A6574,'Cor da Pele e Motivacao'!$A$2:$I$11399,8, FALSE)</f>
        <v>ATIVIDADES CRIMINAIS</v>
      </c>
      <c r="L6574" s="2">
        <v>1</v>
      </c>
    </row>
    <row r="6575" spans="1:12" ht="15.75" customHeight="1" x14ac:dyDescent="0.25">
      <c r="A6575" t="str">
        <f>CONCATENATE(B6575,C6575,D6575,H6575,I6575,L6575)</f>
        <v>1692019HOMICIDIO361</v>
      </c>
      <c r="B6575" s="2">
        <v>16</v>
      </c>
      <c r="C6575" s="2">
        <v>9</v>
      </c>
      <c r="D6575" s="2">
        <v>2019</v>
      </c>
      <c r="E6575" s="2" t="s">
        <v>20</v>
      </c>
      <c r="F6575" s="2" t="s">
        <v>14</v>
      </c>
      <c r="G6575" s="2" t="s">
        <v>11</v>
      </c>
      <c r="H6575" s="2" t="s">
        <v>12</v>
      </c>
      <c r="I6575" s="2">
        <v>36</v>
      </c>
      <c r="J6575" s="2" t="str">
        <f>VLOOKUP(A6575,'Cor da Pele e Motivacao'!$A$2:$I$11399,6, FALSE)</f>
        <v>Parda</v>
      </c>
      <c r="K6575" s="2" t="str">
        <f>VLOOKUP(A6575,'Cor da Pele e Motivacao'!$A$2:$I$11399,8, FALSE)</f>
        <v>ATIVIDADES CRIMINAIS</v>
      </c>
      <c r="L6575" s="2">
        <v>1</v>
      </c>
    </row>
    <row r="6576" spans="1:12" ht="15.75" customHeight="1" x14ac:dyDescent="0.25">
      <c r="A6576" t="str">
        <f>CONCATENATE(B6576,C6576,D6576,H6576,I6576,L6576)</f>
        <v>1792019HOMICIDIO181</v>
      </c>
      <c r="B6576" s="2">
        <v>17</v>
      </c>
      <c r="C6576" s="2">
        <v>9</v>
      </c>
      <c r="D6576" s="2">
        <v>2019</v>
      </c>
      <c r="E6576" s="2" t="s">
        <v>20</v>
      </c>
      <c r="F6576" s="2" t="s">
        <v>14</v>
      </c>
      <c r="G6576" s="2" t="s">
        <v>11</v>
      </c>
      <c r="H6576" s="2" t="s">
        <v>12</v>
      </c>
      <c r="I6576" s="2">
        <v>18</v>
      </c>
      <c r="J6576" s="2" t="str">
        <f>VLOOKUP(A6576,'Cor da Pele e Motivacao'!$A$2:$I$11399,6, FALSE)</f>
        <v>Parda</v>
      </c>
      <c r="K6576" s="2" t="str">
        <f>VLOOKUP(A6576,'Cor da Pele e Motivacao'!$A$2:$I$11399,8, FALSE)</f>
        <v>VIOLÊNCIA INTERPESSOAL</v>
      </c>
      <c r="L6576" s="2">
        <v>1</v>
      </c>
    </row>
    <row r="6577" spans="1:12" ht="15.75" customHeight="1" x14ac:dyDescent="0.25">
      <c r="A6577" t="str">
        <f>CONCATENATE(B6577,C6577,D6577,H6577,I6577,L6577)</f>
        <v>1792019HOMICIDIO251</v>
      </c>
      <c r="B6577" s="2">
        <v>17</v>
      </c>
      <c r="C6577" s="2">
        <v>9</v>
      </c>
      <c r="D6577" s="2">
        <v>2019</v>
      </c>
      <c r="E6577" s="2" t="s">
        <v>20</v>
      </c>
      <c r="F6577" s="2" t="s">
        <v>14</v>
      </c>
      <c r="G6577" s="2" t="s">
        <v>11</v>
      </c>
      <c r="H6577" s="2" t="s">
        <v>12</v>
      </c>
      <c r="I6577" s="2">
        <v>25</v>
      </c>
      <c r="J6577" s="2" t="str">
        <f>VLOOKUP(A6577,'Cor da Pele e Motivacao'!$A$2:$I$11399,6, FALSE)</f>
        <v>Parda</v>
      </c>
      <c r="K6577" s="2" t="str">
        <f>VLOOKUP(A6577,'Cor da Pele e Motivacao'!$A$2:$I$11399,8, FALSE)</f>
        <v>ATIVIDADES CRIMINAIS</v>
      </c>
      <c r="L6577" s="2">
        <v>1</v>
      </c>
    </row>
    <row r="6578" spans="1:12" ht="15.75" customHeight="1" x14ac:dyDescent="0.25">
      <c r="A6578" t="str">
        <f>CONCATENATE(B6578,C6578,D6578,H6578,I6578,L6578)</f>
        <v>1792019HOMICIDIO441</v>
      </c>
      <c r="B6578" s="2">
        <v>17</v>
      </c>
      <c r="C6578" s="2">
        <v>9</v>
      </c>
      <c r="D6578" s="2">
        <v>2019</v>
      </c>
      <c r="E6578" s="2" t="s">
        <v>20</v>
      </c>
      <c r="F6578" s="2" t="s">
        <v>14</v>
      </c>
      <c r="G6578" s="2" t="s">
        <v>11</v>
      </c>
      <c r="H6578" s="2" t="s">
        <v>12</v>
      </c>
      <c r="I6578" s="2">
        <v>44</v>
      </c>
      <c r="J6578" s="2" t="str">
        <f>VLOOKUP(A6578,'Cor da Pele e Motivacao'!$A$2:$I$11399,6, FALSE)</f>
        <v>Parda</v>
      </c>
      <c r="K6578" s="2" t="str">
        <f>VLOOKUP(A6578,'Cor da Pele e Motivacao'!$A$2:$I$11399,8, FALSE)</f>
        <v>ATIVIDADES CRIMINAIS</v>
      </c>
      <c r="L6578" s="2">
        <v>1</v>
      </c>
    </row>
    <row r="6579" spans="1:12" ht="15.75" customHeight="1" x14ac:dyDescent="0.25">
      <c r="A6579" t="str">
        <f>CONCATENATE(B6579,C6579,D6579,H6579,I6579,L6579)</f>
        <v>1792019HOMICIDIO481</v>
      </c>
      <c r="B6579" s="2">
        <v>17</v>
      </c>
      <c r="C6579" s="2">
        <v>9</v>
      </c>
      <c r="D6579" s="2">
        <v>2019</v>
      </c>
      <c r="E6579" s="2" t="s">
        <v>36</v>
      </c>
      <c r="F6579" s="2" t="s">
        <v>14</v>
      </c>
      <c r="G6579" s="2" t="s">
        <v>11</v>
      </c>
      <c r="H6579" s="2" t="s">
        <v>12</v>
      </c>
      <c r="I6579" s="2">
        <v>48</v>
      </c>
      <c r="J6579" s="2" t="str">
        <f>VLOOKUP(A6579,'Cor da Pele e Motivacao'!$A$2:$I$11399,6, FALSE)</f>
        <v>Parda</v>
      </c>
      <c r="K6579" s="2" t="str">
        <f>VLOOKUP(A6579,'Cor da Pele e Motivacao'!$A$2:$I$11399,8, FALSE)</f>
        <v>VIOLÊNCIA INTERPESSOAL</v>
      </c>
      <c r="L6579" s="2">
        <v>1</v>
      </c>
    </row>
    <row r="6580" spans="1:12" ht="15.75" customHeight="1" x14ac:dyDescent="0.25">
      <c r="A6580" t="str">
        <f>CONCATENATE(B6580,C6580,D6580,H6580,I6580,L6580)</f>
        <v>1792019HOMICIDIO331</v>
      </c>
      <c r="B6580" s="2">
        <v>17</v>
      </c>
      <c r="C6580" s="2">
        <v>9</v>
      </c>
      <c r="D6580" s="2">
        <v>2019</v>
      </c>
      <c r="E6580" s="2" t="s">
        <v>25</v>
      </c>
      <c r="F6580" s="2" t="s">
        <v>25</v>
      </c>
      <c r="G6580" s="2" t="s">
        <v>11</v>
      </c>
      <c r="H6580" s="2" t="s">
        <v>12</v>
      </c>
      <c r="I6580" s="2">
        <v>33</v>
      </c>
      <c r="J6580" s="2" t="str">
        <f>VLOOKUP(A6580,'Cor da Pele e Motivacao'!$A$2:$I$11399,6, FALSE)</f>
        <v>Parda</v>
      </c>
      <c r="K6580" s="2" t="str">
        <f>VLOOKUP(A6580,'Cor da Pele e Motivacao'!$A$2:$I$11399,8, FALSE)</f>
        <v>ATIVIDADES CRIMINAIS</v>
      </c>
      <c r="L6580" s="2">
        <v>1</v>
      </c>
    </row>
    <row r="6581" spans="1:12" ht="15.75" customHeight="1" x14ac:dyDescent="0.25">
      <c r="A6581" t="str">
        <f>CONCATENATE(B6581,C6581,D6581,H6581,I6581,L6581)</f>
        <v>1892019HOMICIDIO381</v>
      </c>
      <c r="B6581" s="2">
        <v>18</v>
      </c>
      <c r="C6581" s="2">
        <v>9</v>
      </c>
      <c r="D6581" s="2">
        <v>2019</v>
      </c>
      <c r="E6581" s="2" t="s">
        <v>52</v>
      </c>
      <c r="F6581" s="2" t="s">
        <v>22</v>
      </c>
      <c r="G6581" s="2" t="s">
        <v>11</v>
      </c>
      <c r="H6581" s="2" t="s">
        <v>12</v>
      </c>
      <c r="I6581" s="2">
        <v>38</v>
      </c>
      <c r="J6581" s="2" t="str">
        <f>VLOOKUP(A6581,'Cor da Pele e Motivacao'!$A$2:$I$11399,6, FALSE)</f>
        <v>Parda</v>
      </c>
      <c r="K6581" s="2" t="str">
        <f>VLOOKUP(A6581,'Cor da Pele e Motivacao'!$A$2:$I$11399,8, FALSE)</f>
        <v>OUTRAS MOTIVAÇÕES</v>
      </c>
      <c r="L6581" s="2">
        <v>1</v>
      </c>
    </row>
    <row r="6582" spans="1:12" ht="15.75" customHeight="1" x14ac:dyDescent="0.25">
      <c r="A6582" t="str">
        <f>CONCATENATE(B6582,C6582,D6582,H6582,I6582,L6582)</f>
        <v>1892019HOMICIDIO381</v>
      </c>
      <c r="B6582" s="2">
        <v>18</v>
      </c>
      <c r="C6582" s="2">
        <v>9</v>
      </c>
      <c r="D6582" s="2">
        <v>2019</v>
      </c>
      <c r="E6582" s="2" t="s">
        <v>31</v>
      </c>
      <c r="F6582" s="2" t="s">
        <v>16</v>
      </c>
      <c r="G6582" s="2" t="s">
        <v>11</v>
      </c>
      <c r="H6582" s="2" t="s">
        <v>12</v>
      </c>
      <c r="I6582" s="2">
        <v>38</v>
      </c>
      <c r="J6582" s="2" t="str">
        <f>VLOOKUP(A6582,'Cor da Pele e Motivacao'!$A$2:$I$11399,6, FALSE)</f>
        <v>Parda</v>
      </c>
      <c r="K6582" s="2" t="str">
        <f>VLOOKUP(A6582,'Cor da Pele e Motivacao'!$A$2:$I$11399,8, FALSE)</f>
        <v>OUTRAS MOTIVAÇÕES</v>
      </c>
      <c r="L6582" s="2">
        <v>1</v>
      </c>
    </row>
    <row r="6583" spans="1:12" ht="15.75" customHeight="1" x14ac:dyDescent="0.25">
      <c r="A6583" t="str">
        <f>CONCATENATE(B6583,C6583,D6583,H6583,I6583,L6583)</f>
        <v>1892019HOMICIDIO381</v>
      </c>
      <c r="B6583" s="2">
        <v>18</v>
      </c>
      <c r="C6583" s="2">
        <v>9</v>
      </c>
      <c r="D6583" s="2">
        <v>2019</v>
      </c>
      <c r="E6583" s="2" t="s">
        <v>13</v>
      </c>
      <c r="F6583" s="2" t="s">
        <v>14</v>
      </c>
      <c r="G6583" s="2" t="s">
        <v>11</v>
      </c>
      <c r="H6583" s="2" t="s">
        <v>12</v>
      </c>
      <c r="I6583" s="2">
        <v>38</v>
      </c>
      <c r="J6583" s="2" t="str">
        <f>VLOOKUP(A6583,'Cor da Pele e Motivacao'!$A$2:$I$11399,6, FALSE)</f>
        <v>Parda</v>
      </c>
      <c r="K6583" s="2" t="str">
        <f>VLOOKUP(A6583,'Cor da Pele e Motivacao'!$A$2:$I$11399,8, FALSE)</f>
        <v>OUTRAS MOTIVAÇÕES</v>
      </c>
      <c r="L6583" s="2">
        <v>1</v>
      </c>
    </row>
    <row r="6584" spans="1:12" ht="15.75" customHeight="1" x14ac:dyDescent="0.25">
      <c r="A6584" t="str">
        <f>CONCATENATE(B6584,C6584,D6584,H6584,I6584,L6584)</f>
        <v>1892019HOMICIDIO241</v>
      </c>
      <c r="B6584" s="2">
        <v>18</v>
      </c>
      <c r="C6584" s="2">
        <v>9</v>
      </c>
      <c r="D6584" s="2">
        <v>2019</v>
      </c>
      <c r="E6584" s="2" t="s">
        <v>43</v>
      </c>
      <c r="F6584" s="2" t="s">
        <v>22</v>
      </c>
      <c r="G6584" s="2" t="s">
        <v>11</v>
      </c>
      <c r="H6584" s="2" t="s">
        <v>12</v>
      </c>
      <c r="I6584" s="2">
        <v>24</v>
      </c>
      <c r="J6584" s="2" t="str">
        <f>VLOOKUP(A6584,'Cor da Pele e Motivacao'!$A$2:$I$11399,6, FALSE)</f>
        <v>Parda</v>
      </c>
      <c r="K6584" s="2" t="str">
        <f>VLOOKUP(A6584,'Cor da Pele e Motivacao'!$A$2:$I$11399,8, FALSE)</f>
        <v>VIOLÊNCIA INTERPESSOAL</v>
      </c>
      <c r="L6584" s="2">
        <v>1</v>
      </c>
    </row>
    <row r="6585" spans="1:12" ht="15.75" customHeight="1" x14ac:dyDescent="0.25">
      <c r="A6585" t="str">
        <f>CONCATENATE(B6585,C6585,D6585,H6585,I6585,L6585)</f>
        <v>1892019HOMICIDIO231</v>
      </c>
      <c r="B6585" s="2">
        <v>18</v>
      </c>
      <c r="C6585" s="2">
        <v>9</v>
      </c>
      <c r="D6585" s="2">
        <v>2019</v>
      </c>
      <c r="E6585" s="2" t="s">
        <v>72</v>
      </c>
      <c r="F6585" s="2" t="s">
        <v>16</v>
      </c>
      <c r="G6585" s="2" t="s">
        <v>11</v>
      </c>
      <c r="H6585" s="2" t="s">
        <v>12</v>
      </c>
      <c r="I6585" s="2">
        <v>23</v>
      </c>
      <c r="J6585" s="2" t="str">
        <f>VLOOKUP(A6585,'Cor da Pele e Motivacao'!$A$2:$I$11399,6, FALSE)</f>
        <v>Negra</v>
      </c>
      <c r="K6585" s="2" t="str">
        <f>VLOOKUP(A6585,'Cor da Pele e Motivacao'!$A$2:$I$11399,8, FALSE)</f>
        <v>VIOLÊNCIA INTERPESSOAL</v>
      </c>
      <c r="L6585" s="2">
        <v>1</v>
      </c>
    </row>
    <row r="6586" spans="1:12" ht="15.75" customHeight="1" x14ac:dyDescent="0.25">
      <c r="A6586" t="str">
        <f>CONCATENATE(B6586,C6586,D6586,H6586,I6586,L6586)</f>
        <v>1892019HOMICIDIO181</v>
      </c>
      <c r="B6586" s="2">
        <v>18</v>
      </c>
      <c r="C6586" s="2">
        <v>9</v>
      </c>
      <c r="D6586" s="2">
        <v>2019</v>
      </c>
      <c r="E6586" s="2" t="s">
        <v>20</v>
      </c>
      <c r="F6586" s="2" t="s">
        <v>14</v>
      </c>
      <c r="G6586" s="2" t="s">
        <v>11</v>
      </c>
      <c r="H6586" s="2" t="s">
        <v>12</v>
      </c>
      <c r="I6586" s="2">
        <v>18</v>
      </c>
      <c r="J6586" s="2" t="str">
        <f>VLOOKUP(A6586,'Cor da Pele e Motivacao'!$A$2:$I$11399,6, FALSE)</f>
        <v>Parda</v>
      </c>
      <c r="K6586" s="2" t="str">
        <f>VLOOKUP(A6586,'Cor da Pele e Motivacao'!$A$2:$I$11399,8, FALSE)</f>
        <v>ATIVIDADES CRIMINAIS</v>
      </c>
      <c r="L6586" s="2">
        <v>1</v>
      </c>
    </row>
    <row r="6587" spans="1:12" ht="15.75" customHeight="1" x14ac:dyDescent="0.25">
      <c r="A6587" t="str">
        <f>CONCATENATE(B6587,C6587,D6587,H6587,I6587,L6587)</f>
        <v>1892019HOMICIDIO301</v>
      </c>
      <c r="B6587" s="2">
        <v>18</v>
      </c>
      <c r="C6587" s="2">
        <v>9</v>
      </c>
      <c r="D6587" s="2">
        <v>2019</v>
      </c>
      <c r="E6587" s="2" t="s">
        <v>25</v>
      </c>
      <c r="F6587" s="2" t="s">
        <v>25</v>
      </c>
      <c r="G6587" s="2" t="s">
        <v>11</v>
      </c>
      <c r="H6587" s="2" t="s">
        <v>12</v>
      </c>
      <c r="I6587" s="2">
        <v>30</v>
      </c>
      <c r="J6587" s="2" t="str">
        <f>VLOOKUP(A6587,'Cor da Pele e Motivacao'!$A$2:$I$11399,6, FALSE)</f>
        <v>Parda</v>
      </c>
      <c r="K6587" s="2" t="str">
        <f>VLOOKUP(A6587,'Cor da Pele e Motivacao'!$A$2:$I$11399,8, FALSE)</f>
        <v>ATIVIDADES CRIMINAIS</v>
      </c>
      <c r="L6587" s="2">
        <v>1</v>
      </c>
    </row>
    <row r="6588" spans="1:12" ht="15.75" customHeight="1" x14ac:dyDescent="0.25">
      <c r="A6588" t="str">
        <f>CONCATENATE(B6588,C6588,D6588,H6588,I6588,L6588)</f>
        <v>1892019HOMICIDIO241</v>
      </c>
      <c r="B6588" s="2">
        <v>18</v>
      </c>
      <c r="C6588" s="2">
        <v>9</v>
      </c>
      <c r="D6588" s="2">
        <v>2019</v>
      </c>
      <c r="E6588" s="2" t="s">
        <v>81</v>
      </c>
      <c r="F6588" s="2" t="s">
        <v>22</v>
      </c>
      <c r="G6588" s="2" t="s">
        <v>11</v>
      </c>
      <c r="H6588" s="2" t="s">
        <v>12</v>
      </c>
      <c r="I6588" s="2">
        <v>24</v>
      </c>
      <c r="J6588" s="2" t="str">
        <f>VLOOKUP(A6588,'Cor da Pele e Motivacao'!$A$2:$I$11399,6, FALSE)</f>
        <v>Parda</v>
      </c>
      <c r="K6588" s="2" t="str">
        <f>VLOOKUP(A6588,'Cor da Pele e Motivacao'!$A$2:$I$11399,8, FALSE)</f>
        <v>VIOLÊNCIA INTERPESSOAL</v>
      </c>
      <c r="L6588" s="2">
        <v>1</v>
      </c>
    </row>
    <row r="6589" spans="1:12" ht="15.75" customHeight="1" x14ac:dyDescent="0.25">
      <c r="A6589" t="str">
        <f>CONCATENATE(B6589,C6589,D6589,H6589,I6589,L6589)</f>
        <v>1892019HOMICIDIO321</v>
      </c>
      <c r="B6589" s="2">
        <v>18</v>
      </c>
      <c r="C6589" s="2">
        <v>9</v>
      </c>
      <c r="D6589" s="2">
        <v>2019</v>
      </c>
      <c r="E6589" s="2" t="s">
        <v>118</v>
      </c>
      <c r="F6589" s="2" t="s">
        <v>10</v>
      </c>
      <c r="G6589" s="2" t="s">
        <v>11</v>
      </c>
      <c r="H6589" s="2" t="s">
        <v>12</v>
      </c>
      <c r="I6589" s="2">
        <v>32</v>
      </c>
      <c r="J6589" s="2" t="str">
        <f>VLOOKUP(A6589,'Cor da Pele e Motivacao'!$A$2:$I$11399,6, FALSE)</f>
        <v>Parda</v>
      </c>
      <c r="K6589" s="2" t="str">
        <f>VLOOKUP(A6589,'Cor da Pele e Motivacao'!$A$2:$I$11399,8, FALSE)</f>
        <v>VIOLÊNCIA INTERPESSOAL</v>
      </c>
      <c r="L6589" s="2">
        <v>1</v>
      </c>
    </row>
    <row r="6590" spans="1:12" ht="15.75" customHeight="1" x14ac:dyDescent="0.25">
      <c r="A6590" t="str">
        <f>CONCATENATE(B6590,C6590,D6590,H6590,I6590,L6590)</f>
        <v>1992019HOMICIDIO41</v>
      </c>
      <c r="B6590" s="2">
        <v>19</v>
      </c>
      <c r="C6590" s="2">
        <v>9</v>
      </c>
      <c r="D6590" s="2">
        <v>2019</v>
      </c>
      <c r="E6590" s="2" t="s">
        <v>15</v>
      </c>
      <c r="F6590" s="2" t="s">
        <v>16</v>
      </c>
      <c r="G6590" s="2" t="s">
        <v>11</v>
      </c>
      <c r="H6590" s="2" t="s">
        <v>12</v>
      </c>
      <c r="I6590" s="2">
        <v>4</v>
      </c>
      <c r="J6590" s="2" t="str">
        <f>VLOOKUP(A6590,'Cor da Pele e Motivacao'!$A$2:$I$11399,6, FALSE)</f>
        <v>Parda</v>
      </c>
      <c r="K6590" s="2" t="str">
        <f>VLOOKUP(A6590,'Cor da Pele e Motivacao'!$A$2:$I$11399,8, FALSE)</f>
        <v>ATIVIDADES CRIMINAIS</v>
      </c>
      <c r="L6590" s="2">
        <v>1</v>
      </c>
    </row>
    <row r="6591" spans="1:12" ht="15.75" customHeight="1" x14ac:dyDescent="0.25">
      <c r="A6591" t="str">
        <f>CONCATENATE(B6591,C6591,D6591,H6591,I6591,L6591)</f>
        <v>1992019HOMICIDIO291</v>
      </c>
      <c r="B6591" s="2">
        <v>19</v>
      </c>
      <c r="C6591" s="2">
        <v>9</v>
      </c>
      <c r="D6591" s="2">
        <v>2019</v>
      </c>
      <c r="E6591" s="2" t="s">
        <v>15</v>
      </c>
      <c r="F6591" s="2" t="s">
        <v>16</v>
      </c>
      <c r="G6591" s="2" t="s">
        <v>11</v>
      </c>
      <c r="H6591" s="2" t="s">
        <v>12</v>
      </c>
      <c r="I6591" s="2">
        <v>29</v>
      </c>
      <c r="J6591" s="2" t="str">
        <f>VLOOKUP(A6591,'Cor da Pele e Motivacao'!$A$2:$I$11399,6, FALSE)</f>
        <v>Parda</v>
      </c>
      <c r="K6591" s="2" t="str">
        <f>VLOOKUP(A6591,'Cor da Pele e Motivacao'!$A$2:$I$11399,8, FALSE)</f>
        <v>ATIVIDADES CRIMINAIS</v>
      </c>
      <c r="L6591" s="2">
        <v>1</v>
      </c>
    </row>
    <row r="6592" spans="1:12" ht="15.75" customHeight="1" x14ac:dyDescent="0.25">
      <c r="A6592" t="str">
        <f>CONCATENATE(B6592,C6592,D6592,H6592,I6592,L6592)</f>
        <v>1992019HOMICIDIO211</v>
      </c>
      <c r="B6592" s="2">
        <v>19</v>
      </c>
      <c r="C6592" s="2">
        <v>9</v>
      </c>
      <c r="D6592" s="2">
        <v>2019</v>
      </c>
      <c r="E6592" s="2" t="s">
        <v>42</v>
      </c>
      <c r="F6592" s="2" t="s">
        <v>16</v>
      </c>
      <c r="G6592" s="2" t="s">
        <v>11</v>
      </c>
      <c r="H6592" s="2" t="s">
        <v>12</v>
      </c>
      <c r="I6592" s="2">
        <v>21</v>
      </c>
      <c r="J6592" s="2" t="str">
        <f>VLOOKUP(A6592,'Cor da Pele e Motivacao'!$A$2:$I$11399,6, FALSE)</f>
        <v>Parda</v>
      </c>
      <c r="K6592" s="2" t="str">
        <f>VLOOKUP(A6592,'Cor da Pele e Motivacao'!$A$2:$I$11399,8, FALSE)</f>
        <v>ATIVIDADES CRIMINAIS</v>
      </c>
      <c r="L6592" s="2">
        <v>1</v>
      </c>
    </row>
    <row r="6593" spans="1:12" ht="15.75" customHeight="1" x14ac:dyDescent="0.25">
      <c r="A6593" t="str">
        <f>CONCATENATE(B6593,C6593,D6593,H6593,I6593,L6593)</f>
        <v>1992019HOMICIDIO221</v>
      </c>
      <c r="B6593" s="2">
        <v>19</v>
      </c>
      <c r="C6593" s="2">
        <v>9</v>
      </c>
      <c r="D6593" s="2">
        <v>2019</v>
      </c>
      <c r="E6593" s="2" t="s">
        <v>61</v>
      </c>
      <c r="F6593" s="2" t="s">
        <v>10</v>
      </c>
      <c r="G6593" s="2" t="s">
        <v>11</v>
      </c>
      <c r="H6593" s="2" t="s">
        <v>12</v>
      </c>
      <c r="I6593" s="2">
        <v>22</v>
      </c>
      <c r="J6593" s="2" t="str">
        <f>VLOOKUP(A6593,'Cor da Pele e Motivacao'!$A$2:$I$11399,6, FALSE)</f>
        <v>Parda</v>
      </c>
      <c r="K6593" s="2" t="str">
        <f>VLOOKUP(A6593,'Cor da Pele e Motivacao'!$A$2:$I$11399,8, FALSE)</f>
        <v>VIOLÊNCIA INTERPESSOAL</v>
      </c>
      <c r="L6593" s="2">
        <v>1</v>
      </c>
    </row>
    <row r="6594" spans="1:12" ht="15.75" customHeight="1" x14ac:dyDescent="0.25">
      <c r="A6594" t="str">
        <f>CONCATENATE(B6594,C6594,D6594,H6594,I6594,L6594)</f>
        <v>1992019HOMICIDIO161</v>
      </c>
      <c r="B6594" s="2">
        <v>19</v>
      </c>
      <c r="C6594" s="2">
        <v>9</v>
      </c>
      <c r="D6594" s="2">
        <v>2019</v>
      </c>
      <c r="E6594" s="2" t="s">
        <v>36</v>
      </c>
      <c r="F6594" s="2" t="s">
        <v>14</v>
      </c>
      <c r="G6594" s="2" t="s">
        <v>11</v>
      </c>
      <c r="H6594" s="2" t="s">
        <v>12</v>
      </c>
      <c r="I6594" s="2">
        <v>16</v>
      </c>
      <c r="J6594" s="2" t="str">
        <f>VLOOKUP(A6594,'Cor da Pele e Motivacao'!$A$2:$I$11399,6, FALSE)</f>
        <v>Parda</v>
      </c>
      <c r="K6594" s="2" t="str">
        <f>VLOOKUP(A6594,'Cor da Pele e Motivacao'!$A$2:$I$11399,8, FALSE)</f>
        <v>ATIVIDADES CRIMINAIS</v>
      </c>
      <c r="L6594" s="2">
        <v>1</v>
      </c>
    </row>
    <row r="6595" spans="1:12" ht="15.75" customHeight="1" x14ac:dyDescent="0.25">
      <c r="A6595" t="str">
        <f>CONCATENATE(B6595,C6595,D6595,H6595,I6595,L6595)</f>
        <v>1992019HOMICIDIO331</v>
      </c>
      <c r="B6595" s="2">
        <v>19</v>
      </c>
      <c r="C6595" s="2">
        <v>9</v>
      </c>
      <c r="D6595" s="2">
        <v>2019</v>
      </c>
      <c r="E6595" s="2" t="s">
        <v>124</v>
      </c>
      <c r="F6595" s="2" t="s">
        <v>10</v>
      </c>
      <c r="G6595" s="2" t="s">
        <v>11</v>
      </c>
      <c r="H6595" s="2" t="s">
        <v>12</v>
      </c>
      <c r="I6595" s="2">
        <v>33</v>
      </c>
      <c r="J6595" s="2" t="str">
        <f>VLOOKUP(A6595,'Cor da Pele e Motivacao'!$A$2:$I$11399,6, FALSE)</f>
        <v>Parda</v>
      </c>
      <c r="K6595" s="2" t="str">
        <f>VLOOKUP(A6595,'Cor da Pele e Motivacao'!$A$2:$I$11399,8, FALSE)</f>
        <v>ATIVIDADES CRIMINAIS</v>
      </c>
      <c r="L6595" s="2">
        <v>1</v>
      </c>
    </row>
    <row r="6596" spans="1:12" ht="15.75" customHeight="1" x14ac:dyDescent="0.25">
      <c r="A6596" t="str">
        <f>CONCATENATE(B6596,C6596,D6596,H6596,I6596,L6596)</f>
        <v>1992019HOMICIDIO251</v>
      </c>
      <c r="B6596" s="2">
        <v>19</v>
      </c>
      <c r="C6596" s="2">
        <v>9</v>
      </c>
      <c r="D6596" s="2">
        <v>2019</v>
      </c>
      <c r="E6596" s="2" t="s">
        <v>25</v>
      </c>
      <c r="F6596" s="2" t="s">
        <v>25</v>
      </c>
      <c r="G6596" s="2" t="s">
        <v>11</v>
      </c>
      <c r="H6596" s="2" t="s">
        <v>12</v>
      </c>
      <c r="I6596" s="2">
        <v>25</v>
      </c>
      <c r="J6596" s="2" t="str">
        <f>VLOOKUP(A6596,'Cor da Pele e Motivacao'!$A$2:$I$11399,6, FALSE)</f>
        <v>Parda</v>
      </c>
      <c r="K6596" s="2" t="str">
        <f>VLOOKUP(A6596,'Cor da Pele e Motivacao'!$A$2:$I$11399,8, FALSE)</f>
        <v>ATIVIDADES CRIMINAIS</v>
      </c>
      <c r="L6596" s="2">
        <v>1</v>
      </c>
    </row>
    <row r="6597" spans="1:12" ht="15.75" customHeight="1" x14ac:dyDescent="0.25">
      <c r="A6597" t="str">
        <f>CONCATENATE(B6597,C6597,D6597,H6597,I6597,L6597)</f>
        <v>1992019HOMICIDIO371</v>
      </c>
      <c r="B6597" s="2">
        <v>19</v>
      </c>
      <c r="C6597" s="2">
        <v>9</v>
      </c>
      <c r="D6597" s="2">
        <v>2019</v>
      </c>
      <c r="E6597" s="2" t="s">
        <v>188</v>
      </c>
      <c r="F6597" s="2" t="s">
        <v>16</v>
      </c>
      <c r="G6597" s="2" t="s">
        <v>11</v>
      </c>
      <c r="H6597" s="2" t="s">
        <v>12</v>
      </c>
      <c r="I6597" s="2">
        <v>37</v>
      </c>
      <c r="J6597" s="2" t="str">
        <f>VLOOKUP(A6597,'Cor da Pele e Motivacao'!$A$2:$I$11399,6, FALSE)</f>
        <v>Parda</v>
      </c>
      <c r="K6597" s="2" t="str">
        <f>VLOOKUP(A6597,'Cor da Pele e Motivacao'!$A$2:$I$11399,8, FALSE)</f>
        <v>ATIVIDADES CRIMINAIS</v>
      </c>
      <c r="L6597" s="2">
        <v>1</v>
      </c>
    </row>
    <row r="6598" spans="1:12" ht="15.75" customHeight="1" x14ac:dyDescent="0.25">
      <c r="A6598" t="str">
        <f>CONCATENATE(B6598,C6598,D6598,H6598,I6598,L6598)</f>
        <v>1992019HOMICIDIO311</v>
      </c>
      <c r="B6598" s="2">
        <v>19</v>
      </c>
      <c r="C6598" s="2">
        <v>9</v>
      </c>
      <c r="D6598" s="2">
        <v>2019</v>
      </c>
      <c r="E6598" s="2" t="s">
        <v>166</v>
      </c>
      <c r="F6598" s="2" t="s">
        <v>10</v>
      </c>
      <c r="G6598" s="2" t="s">
        <v>11</v>
      </c>
      <c r="H6598" s="2" t="s">
        <v>12</v>
      </c>
      <c r="I6598" s="2">
        <v>31</v>
      </c>
      <c r="J6598" s="2" t="str">
        <f>VLOOKUP(A6598,'Cor da Pele e Motivacao'!$A$2:$I$11399,6, FALSE)</f>
        <v>Parda</v>
      </c>
      <c r="K6598" s="2" t="str">
        <f>VLOOKUP(A6598,'Cor da Pele e Motivacao'!$A$2:$I$11399,8, FALSE)</f>
        <v>ATIVIDADES CRIMINAIS</v>
      </c>
      <c r="L6598" s="2">
        <v>1</v>
      </c>
    </row>
    <row r="6599" spans="1:12" ht="15.75" customHeight="1" x14ac:dyDescent="0.25">
      <c r="A6599" t="str">
        <f>CONCATENATE(B6599,C6599,D6599,H6599,I6599,L6599)</f>
        <v>2092019HOMICIDIO561</v>
      </c>
      <c r="B6599" s="2">
        <v>20</v>
      </c>
      <c r="C6599" s="2">
        <v>9</v>
      </c>
      <c r="D6599" s="2">
        <v>2019</v>
      </c>
      <c r="E6599" s="2" t="s">
        <v>109</v>
      </c>
      <c r="F6599" s="2" t="s">
        <v>22</v>
      </c>
      <c r="G6599" s="2" t="s">
        <v>11</v>
      </c>
      <c r="H6599" s="2" t="s">
        <v>12</v>
      </c>
      <c r="I6599" s="2">
        <v>56</v>
      </c>
      <c r="J6599" s="2" t="str">
        <f>VLOOKUP(A6599,'Cor da Pele e Motivacao'!$A$2:$I$11399,6, FALSE)</f>
        <v>Parda</v>
      </c>
      <c r="K6599" s="2" t="str">
        <f>VLOOKUP(A6599,'Cor da Pele e Motivacao'!$A$2:$I$11399,8, FALSE)</f>
        <v>ATIVIDADES CRIMINAIS</v>
      </c>
      <c r="L6599" s="2">
        <v>1</v>
      </c>
    </row>
    <row r="6600" spans="1:12" ht="15.75" customHeight="1" x14ac:dyDescent="0.25">
      <c r="A6600" t="str">
        <f>CONCATENATE(B6600,C6600,D6600,H6600,I6600,L6600)</f>
        <v>2092019HOMICIDIO441</v>
      </c>
      <c r="B6600" s="2">
        <v>20</v>
      </c>
      <c r="C6600" s="2">
        <v>9</v>
      </c>
      <c r="D6600" s="2">
        <v>2019</v>
      </c>
      <c r="E6600" s="2" t="s">
        <v>110</v>
      </c>
      <c r="F6600" s="2" t="s">
        <v>16</v>
      </c>
      <c r="G6600" s="2" t="s">
        <v>11</v>
      </c>
      <c r="H6600" s="2" t="s">
        <v>12</v>
      </c>
      <c r="I6600" s="2">
        <v>44</v>
      </c>
      <c r="J6600" s="2" t="str">
        <f>VLOOKUP(A6600,'Cor da Pele e Motivacao'!$A$2:$I$11399,6, FALSE)</f>
        <v>Parda</v>
      </c>
      <c r="K6600" s="2" t="str">
        <f>VLOOKUP(A6600,'Cor da Pele e Motivacao'!$A$2:$I$11399,8, FALSE)</f>
        <v>VIOLÊNCIA INTERPESSOAL</v>
      </c>
      <c r="L6600" s="2">
        <v>1</v>
      </c>
    </row>
    <row r="6601" spans="1:12" ht="15.75" customHeight="1" x14ac:dyDescent="0.25">
      <c r="A6601" t="str">
        <f>CONCATENATE(B6601,C6601,D6601,H6601,I6601,L6601)</f>
        <v>2092019FEMINICIDIO271</v>
      </c>
      <c r="B6601" s="2">
        <v>20</v>
      </c>
      <c r="C6601" s="2">
        <v>9</v>
      </c>
      <c r="D6601" s="2">
        <v>2019</v>
      </c>
      <c r="E6601" s="2" t="s">
        <v>53</v>
      </c>
      <c r="F6601" s="2" t="s">
        <v>10</v>
      </c>
      <c r="G6601" s="2" t="s">
        <v>28</v>
      </c>
      <c r="H6601" s="2" t="s">
        <v>29</v>
      </c>
      <c r="I6601" s="2">
        <v>27</v>
      </c>
      <c r="J6601" s="2" t="str">
        <f>VLOOKUP(A6601,'Cor da Pele e Motivacao'!$A$2:$I$11399,6, FALSE)</f>
        <v>Parda</v>
      </c>
      <c r="K6601" s="2" t="str">
        <f>VLOOKUP(A6601,'Cor da Pele e Motivacao'!$A$2:$I$11399,8, FALSE)</f>
        <v>FEMINICIDIO</v>
      </c>
      <c r="L6601" s="2">
        <v>1</v>
      </c>
    </row>
    <row r="6602" spans="1:12" ht="15.75" customHeight="1" x14ac:dyDescent="0.25">
      <c r="A6602" t="str">
        <f>CONCATENATE(B6602,C6602,D6602,H6602,I6602,L6602)</f>
        <v>2092019HOMICIDIO181</v>
      </c>
      <c r="B6602" s="2">
        <v>20</v>
      </c>
      <c r="C6602" s="2">
        <v>9</v>
      </c>
      <c r="D6602" s="2">
        <v>2019</v>
      </c>
      <c r="E6602" s="2" t="s">
        <v>20</v>
      </c>
      <c r="F6602" s="2" t="s">
        <v>14</v>
      </c>
      <c r="G6602" s="2" t="s">
        <v>11</v>
      </c>
      <c r="H6602" s="2" t="s">
        <v>12</v>
      </c>
      <c r="I6602" s="2">
        <v>18</v>
      </c>
      <c r="J6602" s="2" t="str">
        <f>VLOOKUP(A6602,'Cor da Pele e Motivacao'!$A$2:$I$11399,6, FALSE)</f>
        <v>Parda</v>
      </c>
      <c r="K6602" s="2" t="str">
        <f>VLOOKUP(A6602,'Cor da Pele e Motivacao'!$A$2:$I$11399,8, FALSE)</f>
        <v>ATIVIDADES CRIMINAIS</v>
      </c>
      <c r="L6602" s="2">
        <v>1</v>
      </c>
    </row>
    <row r="6603" spans="1:12" ht="15.75" customHeight="1" x14ac:dyDescent="0.25">
      <c r="A6603" t="str">
        <f>CONCATENATE(B6603,C6603,D6603,H6603,I6603,L6603)</f>
        <v>2092019HOMICIDIO271</v>
      </c>
      <c r="B6603" s="2">
        <v>20</v>
      </c>
      <c r="C6603" s="2">
        <v>9</v>
      </c>
      <c r="D6603" s="2">
        <v>2019</v>
      </c>
      <c r="E6603" s="2" t="s">
        <v>20</v>
      </c>
      <c r="F6603" s="2" t="s">
        <v>14</v>
      </c>
      <c r="G6603" s="2" t="s">
        <v>11</v>
      </c>
      <c r="H6603" s="2" t="s">
        <v>12</v>
      </c>
      <c r="I6603" s="2">
        <v>27</v>
      </c>
      <c r="J6603" s="2" t="str">
        <f>VLOOKUP(A6603,'Cor da Pele e Motivacao'!$A$2:$I$11399,6, FALSE)</f>
        <v>Parda</v>
      </c>
      <c r="K6603" s="2" t="str">
        <f>VLOOKUP(A6603,'Cor da Pele e Motivacao'!$A$2:$I$11399,8, FALSE)</f>
        <v>EXCLUDENTE DE ILICITUDE</v>
      </c>
      <c r="L6603" s="2">
        <v>1</v>
      </c>
    </row>
    <row r="6604" spans="1:12" ht="15.75" customHeight="1" x14ac:dyDescent="0.25">
      <c r="A6604" t="str">
        <f>CONCATENATE(B6604,C6604,D6604,H6604,I6604,L6604)</f>
        <v>2092019HOMICIDIO381</v>
      </c>
      <c r="B6604" s="2">
        <v>20</v>
      </c>
      <c r="C6604" s="2">
        <v>9</v>
      </c>
      <c r="D6604" s="2">
        <v>2019</v>
      </c>
      <c r="E6604" s="2" t="s">
        <v>23</v>
      </c>
      <c r="F6604" s="2" t="s">
        <v>14</v>
      </c>
      <c r="G6604" s="2" t="s">
        <v>11</v>
      </c>
      <c r="H6604" s="2" t="s">
        <v>12</v>
      </c>
      <c r="I6604" s="2">
        <v>38</v>
      </c>
      <c r="J6604" s="2" t="str">
        <f>VLOOKUP(A6604,'Cor da Pele e Motivacao'!$A$2:$I$11399,6, FALSE)</f>
        <v>Parda</v>
      </c>
      <c r="K6604" s="2" t="str">
        <f>VLOOKUP(A6604,'Cor da Pele e Motivacao'!$A$2:$I$11399,8, FALSE)</f>
        <v>VIOLÊNCIA INTERPESSOAL</v>
      </c>
      <c r="L6604" s="2">
        <v>1</v>
      </c>
    </row>
    <row r="6605" spans="1:12" ht="15.75" customHeight="1" x14ac:dyDescent="0.25">
      <c r="A6605" t="str">
        <f>CONCATENATE(B6605,C6605,D6605,H6605,I6605,L6605)</f>
        <v>2092019HOMICIDIO301</v>
      </c>
      <c r="B6605" s="2">
        <v>20</v>
      </c>
      <c r="C6605" s="2">
        <v>9</v>
      </c>
      <c r="D6605" s="2">
        <v>2019</v>
      </c>
      <c r="E6605" s="2" t="s">
        <v>26</v>
      </c>
      <c r="F6605" s="2" t="s">
        <v>16</v>
      </c>
      <c r="G6605" s="2" t="s">
        <v>28</v>
      </c>
      <c r="H6605" s="2" t="s">
        <v>12</v>
      </c>
      <c r="I6605" s="2">
        <v>30</v>
      </c>
      <c r="J6605" s="2" t="str">
        <f>VLOOKUP(A6605,'Cor da Pele e Motivacao'!$A$2:$I$11399,6, FALSE)</f>
        <v>Negra</v>
      </c>
      <c r="K6605" s="2" t="str">
        <f>VLOOKUP(A6605,'Cor da Pele e Motivacao'!$A$2:$I$11399,8, FALSE)</f>
        <v>OUTRAS MOTIVAÇÕES</v>
      </c>
      <c r="L6605" s="2">
        <v>1</v>
      </c>
    </row>
    <row r="6606" spans="1:12" ht="15.75" customHeight="1" x14ac:dyDescent="0.25">
      <c r="A6606" t="str">
        <f>CONCATENATE(B6606,C6606,D6606,H6606,I6606,L6606)</f>
        <v>2092019HOMICIDIO161</v>
      </c>
      <c r="B6606" s="2">
        <v>20</v>
      </c>
      <c r="C6606" s="2">
        <v>9</v>
      </c>
      <c r="D6606" s="2">
        <v>2019</v>
      </c>
      <c r="E6606" s="2" t="s">
        <v>88</v>
      </c>
      <c r="F6606" s="2" t="s">
        <v>22</v>
      </c>
      <c r="G6606" s="2" t="s">
        <v>11</v>
      </c>
      <c r="H6606" s="2" t="s">
        <v>12</v>
      </c>
      <c r="I6606" s="2">
        <v>16</v>
      </c>
      <c r="J6606" s="2" t="str">
        <f>VLOOKUP(A6606,'Cor da Pele e Motivacao'!$A$2:$I$11399,6, FALSE)</f>
        <v>Parda</v>
      </c>
      <c r="K6606" s="2" t="str">
        <f>VLOOKUP(A6606,'Cor da Pele e Motivacao'!$A$2:$I$11399,8, FALSE)</f>
        <v>ATIVIDADES CRIMINAIS</v>
      </c>
      <c r="L6606" s="2">
        <v>1</v>
      </c>
    </row>
    <row r="6607" spans="1:12" ht="15.75" customHeight="1" x14ac:dyDescent="0.25">
      <c r="A6607" t="str">
        <f>CONCATENATE(B6607,C6607,D6607,H6607,I6607,L6607)</f>
        <v>2092019HOMICIDIO381</v>
      </c>
      <c r="B6607" s="2">
        <v>20</v>
      </c>
      <c r="C6607" s="2">
        <v>9</v>
      </c>
      <c r="D6607" s="2">
        <v>2019</v>
      </c>
      <c r="E6607" s="2" t="s">
        <v>38</v>
      </c>
      <c r="F6607" s="2" t="s">
        <v>22</v>
      </c>
      <c r="G6607" s="2" t="s">
        <v>11</v>
      </c>
      <c r="H6607" s="2" t="s">
        <v>12</v>
      </c>
      <c r="I6607" s="2">
        <v>38</v>
      </c>
      <c r="J6607" s="2" t="str">
        <f>VLOOKUP(A6607,'Cor da Pele e Motivacao'!$A$2:$I$11399,6, FALSE)</f>
        <v>Parda</v>
      </c>
      <c r="K6607" s="2" t="str">
        <f>VLOOKUP(A6607,'Cor da Pele e Motivacao'!$A$2:$I$11399,8, FALSE)</f>
        <v>VIOLÊNCIA INTERPESSOAL</v>
      </c>
      <c r="L6607" s="2">
        <v>1</v>
      </c>
    </row>
    <row r="6608" spans="1:12" ht="15.75" customHeight="1" x14ac:dyDescent="0.25">
      <c r="A6608" t="str">
        <f>CONCATENATE(B6608,C6608,D6608,H6608,I6608,L6608)</f>
        <v>2092019HOMICIDIO191</v>
      </c>
      <c r="B6608" s="2">
        <v>20</v>
      </c>
      <c r="C6608" s="2">
        <v>9</v>
      </c>
      <c r="D6608" s="2">
        <v>2019</v>
      </c>
      <c r="E6608" s="2" t="s">
        <v>126</v>
      </c>
      <c r="F6608" s="2" t="s">
        <v>22</v>
      </c>
      <c r="G6608" s="2" t="s">
        <v>11</v>
      </c>
      <c r="H6608" s="2" t="s">
        <v>12</v>
      </c>
      <c r="I6608" s="2">
        <v>19</v>
      </c>
      <c r="J6608" s="2" t="str">
        <f>VLOOKUP(A6608,'Cor da Pele e Motivacao'!$A$2:$I$11399,6, FALSE)</f>
        <v>Parda</v>
      </c>
      <c r="K6608" s="2" t="str">
        <f>VLOOKUP(A6608,'Cor da Pele e Motivacao'!$A$2:$I$11399,8, FALSE)</f>
        <v>ATIVIDADES CRIMINAIS</v>
      </c>
      <c r="L6608" s="2">
        <v>1</v>
      </c>
    </row>
    <row r="6609" spans="1:12" ht="15.75" customHeight="1" x14ac:dyDescent="0.25">
      <c r="A6609" t="str">
        <f>CONCATENATE(B6609,C6609,D6609,H6609,I6609,L6609)</f>
        <v>2092019HOMICIDIO201</v>
      </c>
      <c r="B6609" s="2">
        <v>20</v>
      </c>
      <c r="C6609" s="2">
        <v>9</v>
      </c>
      <c r="D6609" s="2">
        <v>2019</v>
      </c>
      <c r="E6609" s="2" t="s">
        <v>126</v>
      </c>
      <c r="F6609" s="2" t="s">
        <v>22</v>
      </c>
      <c r="G6609" s="2" t="s">
        <v>11</v>
      </c>
      <c r="H6609" s="2" t="s">
        <v>12</v>
      </c>
      <c r="I6609" s="2">
        <v>20</v>
      </c>
      <c r="J6609" s="2" t="str">
        <f>VLOOKUP(A6609,'Cor da Pele e Motivacao'!$A$2:$I$11399,6, FALSE)</f>
        <v>Parda</v>
      </c>
      <c r="K6609" s="2" t="str">
        <f>VLOOKUP(A6609,'Cor da Pele e Motivacao'!$A$2:$I$11399,8, FALSE)</f>
        <v>ATIVIDADES CRIMINAIS</v>
      </c>
      <c r="L6609" s="2">
        <v>1</v>
      </c>
    </row>
    <row r="6610" spans="1:12" ht="15.75" customHeight="1" x14ac:dyDescent="0.25">
      <c r="A6610" t="str">
        <f>CONCATENATE(B6610,C6610,D6610,H6610,I6610,L6610)</f>
        <v>2192019HOMICIDIO231</v>
      </c>
      <c r="B6610" s="2">
        <v>21</v>
      </c>
      <c r="C6610" s="2">
        <v>9</v>
      </c>
      <c r="D6610" s="2">
        <v>2019</v>
      </c>
      <c r="E6610" s="2" t="s">
        <v>153</v>
      </c>
      <c r="F6610" s="2" t="s">
        <v>16</v>
      </c>
      <c r="G6610" s="2" t="s">
        <v>11</v>
      </c>
      <c r="H6610" s="2" t="s">
        <v>12</v>
      </c>
      <c r="I6610" s="2">
        <v>23</v>
      </c>
      <c r="J6610" s="2" t="str">
        <f>VLOOKUP(A6610,'Cor da Pele e Motivacao'!$A$2:$I$11399,6, FALSE)</f>
        <v>Parda</v>
      </c>
      <c r="K6610" s="2" t="str">
        <f>VLOOKUP(A6610,'Cor da Pele e Motivacao'!$A$2:$I$11399,8, FALSE)</f>
        <v>ATIVIDADES CRIMINAIS</v>
      </c>
      <c r="L6610" s="2">
        <v>1</v>
      </c>
    </row>
    <row r="6611" spans="1:12" ht="15.75" customHeight="1" x14ac:dyDescent="0.25">
      <c r="A6611" t="str">
        <f>CONCATENATE(B6611,C6611,D6611,H6611,I6611,L6611)</f>
        <v>2192019HOMICIDIO321</v>
      </c>
      <c r="B6611" s="2">
        <v>21</v>
      </c>
      <c r="C6611" s="2">
        <v>9</v>
      </c>
      <c r="D6611" s="2">
        <v>2019</v>
      </c>
      <c r="E6611" s="2" t="s">
        <v>71</v>
      </c>
      <c r="F6611" s="2" t="s">
        <v>16</v>
      </c>
      <c r="G6611" s="2" t="s">
        <v>11</v>
      </c>
      <c r="H6611" s="2" t="s">
        <v>12</v>
      </c>
      <c r="I6611" s="2">
        <v>32</v>
      </c>
      <c r="J6611" s="2" t="str">
        <f>VLOOKUP(A6611,'Cor da Pele e Motivacao'!$A$2:$I$11399,6, FALSE)</f>
        <v>Parda</v>
      </c>
      <c r="K6611" s="2" t="str">
        <f>VLOOKUP(A6611,'Cor da Pele e Motivacao'!$A$2:$I$11399,8, FALSE)</f>
        <v>ATIVIDADES CRIMINAIS</v>
      </c>
      <c r="L6611" s="2">
        <v>1</v>
      </c>
    </row>
    <row r="6612" spans="1:12" ht="15.75" customHeight="1" x14ac:dyDescent="0.25">
      <c r="A6612" t="str">
        <f>CONCATENATE(B6612,C6612,D6612,H6612,I6612,L6612)</f>
        <v>2192019HOMICIDIO761</v>
      </c>
      <c r="B6612" s="2">
        <v>21</v>
      </c>
      <c r="C6612" s="2">
        <v>9</v>
      </c>
      <c r="D6612" s="2">
        <v>2019</v>
      </c>
      <c r="E6612" s="2" t="s">
        <v>18</v>
      </c>
      <c r="F6612" s="2" t="s">
        <v>16</v>
      </c>
      <c r="G6612" s="2" t="s">
        <v>11</v>
      </c>
      <c r="H6612" s="2" t="s">
        <v>12</v>
      </c>
      <c r="I6612" s="2">
        <v>76</v>
      </c>
      <c r="J6612" s="2" t="str">
        <f>VLOOKUP(A6612,'Cor da Pele e Motivacao'!$A$2:$I$11399,6, FALSE)</f>
        <v>Parda</v>
      </c>
      <c r="K6612" s="2" t="str">
        <f>VLOOKUP(A6612,'Cor da Pele e Motivacao'!$A$2:$I$11399,8, FALSE)</f>
        <v>VIOLÊNCIA INTERPESSOAL</v>
      </c>
      <c r="L6612" s="2">
        <v>1</v>
      </c>
    </row>
    <row r="6613" spans="1:12" ht="15.75" customHeight="1" x14ac:dyDescent="0.25">
      <c r="A6613" t="str">
        <f>CONCATENATE(B6613,C6613,D6613,H6613,I6613,L6613)</f>
        <v>2192019HOMICIDIO271</v>
      </c>
      <c r="B6613" s="2">
        <v>21</v>
      </c>
      <c r="C6613" s="2">
        <v>9</v>
      </c>
      <c r="D6613" s="2">
        <v>2019</v>
      </c>
      <c r="E6613" s="2" t="s">
        <v>20</v>
      </c>
      <c r="F6613" s="2" t="s">
        <v>14</v>
      </c>
      <c r="G6613" s="2" t="s">
        <v>11</v>
      </c>
      <c r="H6613" s="2" t="s">
        <v>12</v>
      </c>
      <c r="I6613" s="2">
        <v>27</v>
      </c>
      <c r="J6613" s="2" t="str">
        <f>VLOOKUP(A6613,'Cor da Pele e Motivacao'!$A$2:$I$11399,6, FALSE)</f>
        <v>Parda</v>
      </c>
      <c r="K6613" s="2" t="str">
        <f>VLOOKUP(A6613,'Cor da Pele e Motivacao'!$A$2:$I$11399,8, FALSE)</f>
        <v>ATIVIDADES CRIMINAIS</v>
      </c>
      <c r="L6613" s="2">
        <v>1</v>
      </c>
    </row>
    <row r="6614" spans="1:12" ht="15.75" customHeight="1" x14ac:dyDescent="0.25">
      <c r="A6614" t="str">
        <f>CONCATENATE(B6614,C6614,D6614,H6614,I6614,L6614)</f>
        <v>2192019HOMICIDIO281</v>
      </c>
      <c r="B6614" s="2">
        <v>21</v>
      </c>
      <c r="C6614" s="2">
        <v>9</v>
      </c>
      <c r="D6614" s="2">
        <v>2019</v>
      </c>
      <c r="E6614" s="2" t="s">
        <v>23</v>
      </c>
      <c r="F6614" s="2" t="s">
        <v>14</v>
      </c>
      <c r="G6614" s="2" t="s">
        <v>11</v>
      </c>
      <c r="H6614" s="2" t="s">
        <v>12</v>
      </c>
      <c r="I6614" s="2">
        <v>28</v>
      </c>
      <c r="J6614" s="2" t="str">
        <f>VLOOKUP(A6614,'Cor da Pele e Motivacao'!$A$2:$I$11399,6, FALSE)</f>
        <v>Parda</v>
      </c>
      <c r="K6614" s="2" t="str">
        <f>VLOOKUP(A6614,'Cor da Pele e Motivacao'!$A$2:$I$11399,8, FALSE)</f>
        <v>ATIVIDADES CRIMINAIS</v>
      </c>
      <c r="L6614" s="2">
        <v>1</v>
      </c>
    </row>
    <row r="6615" spans="1:12" ht="15.75" customHeight="1" x14ac:dyDescent="0.25">
      <c r="A6615" t="str">
        <f>CONCATENATE(B6615,C6615,D6615,H6615,I6615,L6615)</f>
        <v>2192019HOMICIDIO231</v>
      </c>
      <c r="B6615" s="2">
        <v>21</v>
      </c>
      <c r="C6615" s="2">
        <v>9</v>
      </c>
      <c r="D6615" s="2">
        <v>2019</v>
      </c>
      <c r="E6615" s="2" t="s">
        <v>88</v>
      </c>
      <c r="F6615" s="2" t="s">
        <v>22</v>
      </c>
      <c r="G6615" s="2" t="s">
        <v>11</v>
      </c>
      <c r="H6615" s="2" t="s">
        <v>12</v>
      </c>
      <c r="I6615" s="2">
        <v>23</v>
      </c>
      <c r="J6615" s="2" t="str">
        <f>VLOOKUP(A6615,'Cor da Pele e Motivacao'!$A$2:$I$11399,6, FALSE)</f>
        <v>Parda</v>
      </c>
      <c r="K6615" s="2" t="str">
        <f>VLOOKUP(A6615,'Cor da Pele e Motivacao'!$A$2:$I$11399,8, FALSE)</f>
        <v>ATIVIDADES CRIMINAIS</v>
      </c>
      <c r="L6615" s="2">
        <v>1</v>
      </c>
    </row>
    <row r="6616" spans="1:12" ht="15.75" customHeight="1" x14ac:dyDescent="0.25">
      <c r="A6616" t="str">
        <f>CONCATENATE(B6616,C6616,D6616,H6616,I6616,L6616)</f>
        <v>2192019HOMICIDIO311</v>
      </c>
      <c r="B6616" s="2">
        <v>21</v>
      </c>
      <c r="C6616" s="2">
        <v>9</v>
      </c>
      <c r="D6616" s="2">
        <v>2019</v>
      </c>
      <c r="E6616" s="2" t="s">
        <v>82</v>
      </c>
      <c r="F6616" s="2" t="s">
        <v>10</v>
      </c>
      <c r="G6616" s="2" t="s">
        <v>11</v>
      </c>
      <c r="H6616" s="2" t="s">
        <v>12</v>
      </c>
      <c r="I6616" s="2">
        <v>31</v>
      </c>
      <c r="J6616" s="2" t="str">
        <f>VLOOKUP(A6616,'Cor da Pele e Motivacao'!$A$2:$I$11399,6, FALSE)</f>
        <v>Parda</v>
      </c>
      <c r="K6616" s="2" t="str">
        <f>VLOOKUP(A6616,'Cor da Pele e Motivacao'!$A$2:$I$11399,8, FALSE)</f>
        <v>ATIVIDADES CRIMINAIS</v>
      </c>
      <c r="L6616" s="2">
        <v>1</v>
      </c>
    </row>
    <row r="6617" spans="1:12" ht="15.75" customHeight="1" x14ac:dyDescent="0.25">
      <c r="A6617" t="str">
        <f>CONCATENATE(B6617,C6617,D6617,H6617,I6617,L6617)</f>
        <v>2292019HOMICIDIO231</v>
      </c>
      <c r="B6617" s="2">
        <v>22</v>
      </c>
      <c r="C6617" s="2">
        <v>9</v>
      </c>
      <c r="D6617" s="2">
        <v>2019</v>
      </c>
      <c r="E6617" s="2" t="s">
        <v>62</v>
      </c>
      <c r="F6617" s="2" t="s">
        <v>16</v>
      </c>
      <c r="G6617" s="2" t="s">
        <v>11</v>
      </c>
      <c r="H6617" s="2" t="s">
        <v>12</v>
      </c>
      <c r="I6617" s="2">
        <v>23</v>
      </c>
      <c r="J6617" s="2" t="str">
        <f>VLOOKUP(A6617,'Cor da Pele e Motivacao'!$A$2:$I$11399,6, FALSE)</f>
        <v>Parda</v>
      </c>
      <c r="K6617" s="2" t="str">
        <f>VLOOKUP(A6617,'Cor da Pele e Motivacao'!$A$2:$I$11399,8, FALSE)</f>
        <v>OUTRAS MOTIVAÇÕES</v>
      </c>
      <c r="L6617" s="2">
        <v>1</v>
      </c>
    </row>
    <row r="6618" spans="1:12" ht="15.75" customHeight="1" x14ac:dyDescent="0.25">
      <c r="A6618" t="str">
        <f>CONCATENATE(B6618,C6618,D6618,H6618,I6618,L6618)</f>
        <v>2292019HOMICIDIO341</v>
      </c>
      <c r="B6618" s="2">
        <v>22</v>
      </c>
      <c r="C6618" s="2">
        <v>9</v>
      </c>
      <c r="D6618" s="2">
        <v>2019</v>
      </c>
      <c r="E6618" s="2" t="s">
        <v>18</v>
      </c>
      <c r="F6618" s="2" t="s">
        <v>16</v>
      </c>
      <c r="G6618" s="2" t="s">
        <v>11</v>
      </c>
      <c r="H6618" s="2" t="s">
        <v>12</v>
      </c>
      <c r="I6618" s="2">
        <v>34</v>
      </c>
      <c r="J6618" s="2" t="str">
        <f>VLOOKUP(A6618,'Cor da Pele e Motivacao'!$A$2:$I$11399,6, FALSE)</f>
        <v>Parda</v>
      </c>
      <c r="K6618" s="2" t="str">
        <f>VLOOKUP(A6618,'Cor da Pele e Motivacao'!$A$2:$I$11399,8, FALSE)</f>
        <v>VIOLÊNCIA INTERPESSOAL</v>
      </c>
      <c r="L6618" s="2">
        <v>1</v>
      </c>
    </row>
    <row r="6619" spans="1:12" ht="15.75" customHeight="1" x14ac:dyDescent="0.25">
      <c r="A6619" t="str">
        <f>CONCATENATE(B6619,C6619,D6619,H6619,I6619,L6619)</f>
        <v>2292019HOMICIDIO461</v>
      </c>
      <c r="B6619" s="2">
        <v>22</v>
      </c>
      <c r="C6619" s="2">
        <v>9</v>
      </c>
      <c r="D6619" s="2">
        <v>2019</v>
      </c>
      <c r="E6619" s="2" t="s">
        <v>44</v>
      </c>
      <c r="F6619" s="2" t="s">
        <v>10</v>
      </c>
      <c r="G6619" s="2" t="s">
        <v>11</v>
      </c>
      <c r="H6619" s="2" t="s">
        <v>12</v>
      </c>
      <c r="I6619" s="2">
        <v>46</v>
      </c>
      <c r="J6619" s="2" t="str">
        <f>VLOOKUP(A6619,'Cor da Pele e Motivacao'!$A$2:$I$11399,6, FALSE)</f>
        <v>Parda</v>
      </c>
      <c r="K6619" s="2" t="str">
        <f>VLOOKUP(A6619,'Cor da Pele e Motivacao'!$A$2:$I$11399,8, FALSE)</f>
        <v>VIOLÊNCIA INTERPESSOAL</v>
      </c>
      <c r="L6619" s="2">
        <v>1</v>
      </c>
    </row>
    <row r="6620" spans="1:12" ht="15.75" customHeight="1" x14ac:dyDescent="0.25">
      <c r="A6620" t="str">
        <f>CONCATENATE(B6620,C6620,D6620,H6620,I6620,L6620)</f>
        <v>2292019HOMICIDIO201</v>
      </c>
      <c r="B6620" s="2">
        <v>22</v>
      </c>
      <c r="C6620" s="2">
        <v>9</v>
      </c>
      <c r="D6620" s="2">
        <v>2019</v>
      </c>
      <c r="E6620" s="2" t="s">
        <v>20</v>
      </c>
      <c r="F6620" s="2" t="s">
        <v>14</v>
      </c>
      <c r="G6620" s="2" t="s">
        <v>11</v>
      </c>
      <c r="H6620" s="2" t="s">
        <v>12</v>
      </c>
      <c r="I6620" s="2">
        <v>20</v>
      </c>
      <c r="J6620" s="2" t="str">
        <f>VLOOKUP(A6620,'Cor da Pele e Motivacao'!$A$2:$I$11399,6, FALSE)</f>
        <v>Parda</v>
      </c>
      <c r="K6620" s="2" t="str">
        <f>VLOOKUP(A6620,'Cor da Pele e Motivacao'!$A$2:$I$11399,8, FALSE)</f>
        <v>EXCLUDENTE DE ILICITUDE</v>
      </c>
      <c r="L6620" s="2">
        <v>1</v>
      </c>
    </row>
    <row r="6621" spans="1:12" ht="15.75" customHeight="1" x14ac:dyDescent="0.25">
      <c r="A6621" t="str">
        <f>CONCATENATE(B6621,C6621,D6621,H6621,I6621,L6621)</f>
        <v>2292019HOMICIDIO431</v>
      </c>
      <c r="B6621" s="2">
        <v>22</v>
      </c>
      <c r="C6621" s="2">
        <v>9</v>
      </c>
      <c r="D6621" s="2">
        <v>2019</v>
      </c>
      <c r="E6621" s="2" t="s">
        <v>20</v>
      </c>
      <c r="F6621" s="2" t="s">
        <v>14</v>
      </c>
      <c r="G6621" s="2" t="s">
        <v>11</v>
      </c>
      <c r="H6621" s="2" t="s">
        <v>12</v>
      </c>
      <c r="I6621" s="2">
        <v>43</v>
      </c>
      <c r="J6621" s="2" t="str">
        <f>VLOOKUP(A6621,'Cor da Pele e Motivacao'!$A$2:$I$11399,6, FALSE)</f>
        <v>Parda</v>
      </c>
      <c r="K6621" s="2" t="str">
        <f>VLOOKUP(A6621,'Cor da Pele e Motivacao'!$A$2:$I$11399,8, FALSE)</f>
        <v>ATIVIDADES CRIMINAIS</v>
      </c>
      <c r="L6621" s="2">
        <v>1</v>
      </c>
    </row>
    <row r="6622" spans="1:12" ht="15.75" customHeight="1" x14ac:dyDescent="0.25">
      <c r="A6622" t="str">
        <f>CONCATENATE(B6622,C6622,D6622,H6622,I6622,L6622)</f>
        <v>2292019HOMICIDIO301</v>
      </c>
      <c r="B6622" s="2">
        <v>22</v>
      </c>
      <c r="C6622" s="2">
        <v>9</v>
      </c>
      <c r="D6622" s="2">
        <v>2019</v>
      </c>
      <c r="E6622" s="2" t="s">
        <v>36</v>
      </c>
      <c r="F6622" s="2" t="s">
        <v>14</v>
      </c>
      <c r="G6622" s="2" t="s">
        <v>11</v>
      </c>
      <c r="H6622" s="2" t="s">
        <v>12</v>
      </c>
      <c r="I6622" s="2">
        <v>30</v>
      </c>
      <c r="J6622" s="2" t="str">
        <f>VLOOKUP(A6622,'Cor da Pele e Motivacao'!$A$2:$I$11399,6, FALSE)</f>
        <v>Parda</v>
      </c>
      <c r="K6622" s="2" t="str">
        <f>VLOOKUP(A6622,'Cor da Pele e Motivacao'!$A$2:$I$11399,8, FALSE)</f>
        <v>ATIVIDADES CRIMINAIS</v>
      </c>
      <c r="L6622" s="2">
        <v>1</v>
      </c>
    </row>
    <row r="6623" spans="1:12" ht="15.75" customHeight="1" x14ac:dyDescent="0.25">
      <c r="A6623" t="str">
        <f>CONCATENATE(B6623,C6623,D6623,H6623,I6623,L6623)</f>
        <v>2292019FEMINICIDIO181</v>
      </c>
      <c r="B6623" s="2">
        <v>22</v>
      </c>
      <c r="C6623" s="2">
        <v>9</v>
      </c>
      <c r="D6623" s="2">
        <v>2019</v>
      </c>
      <c r="E6623" s="2" t="s">
        <v>25</v>
      </c>
      <c r="F6623" s="2" t="s">
        <v>25</v>
      </c>
      <c r="G6623" s="2" t="s">
        <v>28</v>
      </c>
      <c r="H6623" s="2" t="s">
        <v>29</v>
      </c>
      <c r="I6623" s="2">
        <v>18</v>
      </c>
      <c r="J6623" s="2" t="str">
        <f>VLOOKUP(A6623,'Cor da Pele e Motivacao'!$A$2:$I$11399,6, FALSE)</f>
        <v>Parda</v>
      </c>
      <c r="K6623" s="2" t="str">
        <f>VLOOKUP(A6623,'Cor da Pele e Motivacao'!$A$2:$I$11399,8, FALSE)</f>
        <v>FEMINICIDIO</v>
      </c>
      <c r="L6623" s="2">
        <v>1</v>
      </c>
    </row>
    <row r="6624" spans="1:12" ht="15.75" customHeight="1" x14ac:dyDescent="0.25">
      <c r="A6624" t="str">
        <f>CONCATENATE(B6624,C6624,D6624,H6624,I6624,L6624)</f>
        <v>2292019HOMICIDIO211</v>
      </c>
      <c r="B6624" s="2">
        <v>22</v>
      </c>
      <c r="C6624" s="2">
        <v>9</v>
      </c>
      <c r="D6624" s="2">
        <v>2019</v>
      </c>
      <c r="E6624" s="2" t="s">
        <v>25</v>
      </c>
      <c r="F6624" s="2" t="s">
        <v>25</v>
      </c>
      <c r="G6624" s="2" t="s">
        <v>11</v>
      </c>
      <c r="H6624" s="2" t="s">
        <v>12</v>
      </c>
      <c r="I6624" s="2">
        <v>21</v>
      </c>
      <c r="J6624" s="2" t="str">
        <f>VLOOKUP(A6624,'Cor da Pele e Motivacao'!$A$2:$I$11399,6, FALSE)</f>
        <v>Parda</v>
      </c>
      <c r="K6624" s="2" t="str">
        <f>VLOOKUP(A6624,'Cor da Pele e Motivacao'!$A$2:$I$11399,8, FALSE)</f>
        <v>ATIVIDADES CRIMINAIS</v>
      </c>
      <c r="L6624" s="2">
        <v>1</v>
      </c>
    </row>
    <row r="6625" spans="1:12" ht="15.75" customHeight="1" x14ac:dyDescent="0.25">
      <c r="A6625" t="str">
        <f>CONCATENATE(B6625,C6625,D6625,H6625,I6625,L6625)</f>
        <v>2292019HOMICIDIO451</v>
      </c>
      <c r="B6625" s="2">
        <v>22</v>
      </c>
      <c r="C6625" s="2">
        <v>9</v>
      </c>
      <c r="D6625" s="2">
        <v>2019</v>
      </c>
      <c r="E6625" s="2" t="s">
        <v>25</v>
      </c>
      <c r="F6625" s="2" t="s">
        <v>25</v>
      </c>
      <c r="G6625" s="2" t="s">
        <v>11</v>
      </c>
      <c r="H6625" s="2" t="s">
        <v>12</v>
      </c>
      <c r="I6625" s="2">
        <v>45</v>
      </c>
      <c r="J6625" s="2" t="str">
        <f>VLOOKUP(A6625,'Cor da Pele e Motivacao'!$A$2:$I$11399,6, FALSE)</f>
        <v>Parda</v>
      </c>
      <c r="K6625" s="2" t="str">
        <f>VLOOKUP(A6625,'Cor da Pele e Motivacao'!$A$2:$I$11399,8, FALSE)</f>
        <v>ATIVIDADES CRIMINAIS</v>
      </c>
      <c r="L6625" s="2">
        <v>1</v>
      </c>
    </row>
    <row r="6626" spans="1:12" ht="15.75" customHeight="1" x14ac:dyDescent="0.25">
      <c r="A6626" t="str">
        <f>CONCATENATE(B6626,C6626,D6626,H6626,I6626,L6626)</f>
        <v>2292019HOMICIDIO281</v>
      </c>
      <c r="B6626" s="2">
        <v>22</v>
      </c>
      <c r="C6626" s="2">
        <v>9</v>
      </c>
      <c r="D6626" s="2">
        <v>2019</v>
      </c>
      <c r="E6626" s="2" t="s">
        <v>37</v>
      </c>
      <c r="F6626" s="2" t="s">
        <v>22</v>
      </c>
      <c r="G6626" s="2" t="s">
        <v>11</v>
      </c>
      <c r="H6626" s="2" t="s">
        <v>12</v>
      </c>
      <c r="I6626" s="2">
        <v>28</v>
      </c>
      <c r="J6626" s="2" t="str">
        <f>VLOOKUP(A6626,'Cor da Pele e Motivacao'!$A$2:$I$11399,6, FALSE)</f>
        <v>Parda</v>
      </c>
      <c r="K6626" s="2" t="str">
        <f>VLOOKUP(A6626,'Cor da Pele e Motivacao'!$A$2:$I$11399,8, FALSE)</f>
        <v>ATIVIDADES CRIMINAIS</v>
      </c>
      <c r="L6626" s="2">
        <v>1</v>
      </c>
    </row>
    <row r="6627" spans="1:12" ht="15.75" customHeight="1" x14ac:dyDescent="0.25">
      <c r="A6627" t="str">
        <f>CONCATENATE(B6627,C6627,D6627,H6627,I6627,L6627)</f>
        <v>2292019HOMICIDIO231</v>
      </c>
      <c r="B6627" s="2">
        <v>22</v>
      </c>
      <c r="C6627" s="2">
        <v>9</v>
      </c>
      <c r="D6627" s="2">
        <v>2019</v>
      </c>
      <c r="E6627" s="2" t="s">
        <v>47</v>
      </c>
      <c r="F6627" s="2" t="s">
        <v>16</v>
      </c>
      <c r="G6627" s="2" t="s">
        <v>11</v>
      </c>
      <c r="H6627" s="2" t="s">
        <v>12</v>
      </c>
      <c r="I6627" s="2">
        <v>23</v>
      </c>
      <c r="J6627" s="2" t="str">
        <f>VLOOKUP(A6627,'Cor da Pele e Motivacao'!$A$2:$I$11399,6, FALSE)</f>
        <v>Parda</v>
      </c>
      <c r="K6627" s="2" t="str">
        <f>VLOOKUP(A6627,'Cor da Pele e Motivacao'!$A$2:$I$11399,8, FALSE)</f>
        <v>OUTRAS MOTIVAÇÕES</v>
      </c>
      <c r="L6627" s="2">
        <v>1</v>
      </c>
    </row>
    <row r="6628" spans="1:12" ht="15.75" customHeight="1" x14ac:dyDescent="0.25">
      <c r="A6628" t="str">
        <f>CONCATENATE(B6628,C6628,D6628,H6628,I6628,L6628)</f>
        <v>2392019FEMINICIDIO171</v>
      </c>
      <c r="B6628" s="2">
        <v>23</v>
      </c>
      <c r="C6628" s="2">
        <v>9</v>
      </c>
      <c r="D6628" s="2">
        <v>2019</v>
      </c>
      <c r="E6628" s="2" t="s">
        <v>162</v>
      </c>
      <c r="F6628" s="2" t="s">
        <v>16</v>
      </c>
      <c r="G6628" s="2" t="s">
        <v>28</v>
      </c>
      <c r="H6628" s="2" t="s">
        <v>29</v>
      </c>
      <c r="I6628" s="2">
        <v>17</v>
      </c>
      <c r="J6628" s="2" t="str">
        <f>VLOOKUP(A6628,'Cor da Pele e Motivacao'!$A$2:$I$11399,6, FALSE)</f>
        <v>Parda</v>
      </c>
      <c r="K6628" s="2" t="str">
        <f>VLOOKUP(A6628,'Cor da Pele e Motivacao'!$A$2:$I$11399,8, FALSE)</f>
        <v>FEMINICIDIO</v>
      </c>
      <c r="L6628" s="2">
        <v>1</v>
      </c>
    </row>
    <row r="6629" spans="1:12" ht="15.75" customHeight="1" x14ac:dyDescent="0.25">
      <c r="A6629" t="str">
        <f>CONCATENATE(B6629,C6629,D6629,H6629,I6629,L6629)</f>
        <v>2392019HOMICIDIO201</v>
      </c>
      <c r="B6629" s="2">
        <v>23</v>
      </c>
      <c r="C6629" s="2">
        <v>9</v>
      </c>
      <c r="D6629" s="2">
        <v>2019</v>
      </c>
      <c r="E6629" s="2" t="s">
        <v>146</v>
      </c>
      <c r="F6629" s="2" t="s">
        <v>22</v>
      </c>
      <c r="G6629" s="2" t="s">
        <v>11</v>
      </c>
      <c r="H6629" s="2" t="s">
        <v>12</v>
      </c>
      <c r="I6629" s="2">
        <v>20</v>
      </c>
      <c r="J6629" s="2" t="str">
        <f>VLOOKUP(A6629,'Cor da Pele e Motivacao'!$A$2:$I$11399,6, FALSE)</f>
        <v>Parda</v>
      </c>
      <c r="K6629" s="2" t="str">
        <f>VLOOKUP(A6629,'Cor da Pele e Motivacao'!$A$2:$I$11399,8, FALSE)</f>
        <v>ATIVIDADES CRIMINAIS</v>
      </c>
      <c r="L6629" s="2">
        <v>1</v>
      </c>
    </row>
    <row r="6630" spans="1:12" ht="15.75" customHeight="1" x14ac:dyDescent="0.25">
      <c r="A6630" t="str">
        <f>CONCATENATE(B6630,C6630,D6630,H6630,I6630,L6630)</f>
        <v>2392019HOMICIDIO641</v>
      </c>
      <c r="B6630" s="2">
        <v>23</v>
      </c>
      <c r="C6630" s="2">
        <v>9</v>
      </c>
      <c r="D6630" s="2">
        <v>2019</v>
      </c>
      <c r="E6630" s="2" t="s">
        <v>20</v>
      </c>
      <c r="F6630" s="2" t="s">
        <v>14</v>
      </c>
      <c r="G6630" s="2" t="s">
        <v>11</v>
      </c>
      <c r="H6630" s="2" t="s">
        <v>12</v>
      </c>
      <c r="I6630" s="2">
        <v>64</v>
      </c>
      <c r="J6630" s="2" t="str">
        <f>VLOOKUP(A6630,'Cor da Pele e Motivacao'!$A$2:$I$11399,6, FALSE)</f>
        <v>Parda</v>
      </c>
      <c r="K6630" s="2" t="str">
        <f>VLOOKUP(A6630,'Cor da Pele e Motivacao'!$A$2:$I$11399,8, FALSE)</f>
        <v>ATIVIDADES CRIMINAIS</v>
      </c>
      <c r="L6630" s="2">
        <v>1</v>
      </c>
    </row>
    <row r="6631" spans="1:12" ht="15.75" customHeight="1" x14ac:dyDescent="0.25">
      <c r="A6631" t="str">
        <f>CONCATENATE(B6631,C6631,D6631,H6631,I6631,L6631)</f>
        <v>2392019HOMICIDIO351</v>
      </c>
      <c r="B6631" s="2">
        <v>23</v>
      </c>
      <c r="C6631" s="2">
        <v>9</v>
      </c>
      <c r="D6631" s="2">
        <v>2019</v>
      </c>
      <c r="E6631" s="2" t="s">
        <v>24</v>
      </c>
      <c r="F6631" s="2" t="s">
        <v>10</v>
      </c>
      <c r="G6631" s="2" t="s">
        <v>11</v>
      </c>
      <c r="H6631" s="2" t="s">
        <v>12</v>
      </c>
      <c r="I6631" s="2">
        <v>35</v>
      </c>
      <c r="J6631" s="2" t="str">
        <f>VLOOKUP(A6631,'Cor da Pele e Motivacao'!$A$2:$I$11399,6, FALSE)</f>
        <v>Negra</v>
      </c>
      <c r="K6631" s="2" t="str">
        <f>VLOOKUP(A6631,'Cor da Pele e Motivacao'!$A$2:$I$11399,8, FALSE)</f>
        <v>ATIVIDADES CRIMINAIS</v>
      </c>
      <c r="L6631" s="2">
        <v>1</v>
      </c>
    </row>
    <row r="6632" spans="1:12" ht="15.75" customHeight="1" x14ac:dyDescent="0.25">
      <c r="A6632" t="str">
        <f>CONCATENATE(B6632,C6632,D6632,H6632,I6632,L6632)</f>
        <v>2392019HOMICIDIO221</v>
      </c>
      <c r="B6632" s="2">
        <v>23</v>
      </c>
      <c r="C6632" s="2">
        <v>9</v>
      </c>
      <c r="D6632" s="2">
        <v>2019</v>
      </c>
      <c r="E6632" s="2" t="s">
        <v>123</v>
      </c>
      <c r="F6632" s="2" t="s">
        <v>10</v>
      </c>
      <c r="G6632" s="2" t="s">
        <v>11</v>
      </c>
      <c r="H6632" s="2" t="s">
        <v>12</v>
      </c>
      <c r="I6632" s="2">
        <v>22</v>
      </c>
      <c r="J6632" s="2" t="str">
        <f>VLOOKUP(A6632,'Cor da Pele e Motivacao'!$A$2:$I$11399,6, FALSE)</f>
        <v>Parda</v>
      </c>
      <c r="K6632" s="2" t="str">
        <f>VLOOKUP(A6632,'Cor da Pele e Motivacao'!$A$2:$I$11399,8, FALSE)</f>
        <v>ATIVIDADES CRIMINAIS</v>
      </c>
      <c r="L6632" s="2">
        <v>1</v>
      </c>
    </row>
    <row r="6633" spans="1:12" ht="15.75" customHeight="1" x14ac:dyDescent="0.25">
      <c r="A6633" t="str">
        <f>CONCATENATE(B6633,C6633,D6633,H6633,I6633,L6633)</f>
        <v>2492019HOMICIDIO481</v>
      </c>
      <c r="B6633" s="2">
        <v>24</v>
      </c>
      <c r="C6633" s="2">
        <v>9</v>
      </c>
      <c r="D6633" s="2">
        <v>2019</v>
      </c>
      <c r="E6633" s="2" t="s">
        <v>39</v>
      </c>
      <c r="F6633" s="2" t="s">
        <v>22</v>
      </c>
      <c r="G6633" s="2" t="s">
        <v>11</v>
      </c>
      <c r="H6633" s="2" t="s">
        <v>12</v>
      </c>
      <c r="I6633" s="2">
        <v>48</v>
      </c>
      <c r="J6633" s="2" t="str">
        <f>VLOOKUP(A6633,'Cor da Pele e Motivacao'!$A$2:$I$11399,6, FALSE)</f>
        <v>Parda</v>
      </c>
      <c r="K6633" s="2" t="str">
        <f>VLOOKUP(A6633,'Cor da Pele e Motivacao'!$A$2:$I$11399,8, FALSE)</f>
        <v>VIOLÊNCIA INTERPESSOAL</v>
      </c>
      <c r="L6633" s="2">
        <v>1</v>
      </c>
    </row>
    <row r="6634" spans="1:12" ht="15.75" customHeight="1" x14ac:dyDescent="0.25">
      <c r="A6634" t="str">
        <f>CONCATENATE(B6634,C6634,D6634,H6634,I6634,L6634)</f>
        <v>2492019HOMICIDIO221</v>
      </c>
      <c r="B6634" s="2">
        <v>24</v>
      </c>
      <c r="C6634" s="2">
        <v>9</v>
      </c>
      <c r="D6634" s="2">
        <v>2019</v>
      </c>
      <c r="E6634" s="2" t="s">
        <v>66</v>
      </c>
      <c r="F6634" s="2" t="s">
        <v>16</v>
      </c>
      <c r="G6634" s="2" t="s">
        <v>11</v>
      </c>
      <c r="H6634" s="2" t="s">
        <v>12</v>
      </c>
      <c r="I6634" s="2">
        <v>22</v>
      </c>
      <c r="J6634" s="2" t="str">
        <f>VLOOKUP(A6634,'Cor da Pele e Motivacao'!$A$2:$I$11399,6, FALSE)</f>
        <v>Parda</v>
      </c>
      <c r="K6634" s="2" t="str">
        <f>VLOOKUP(A6634,'Cor da Pele e Motivacao'!$A$2:$I$11399,8, FALSE)</f>
        <v>VIOLÊNCIA INTERPESSOAL</v>
      </c>
      <c r="L6634" s="2">
        <v>1</v>
      </c>
    </row>
    <row r="6635" spans="1:12" ht="15.75" customHeight="1" x14ac:dyDescent="0.25">
      <c r="A6635" t="str">
        <f>CONCATENATE(B6635,C6635,D6635,H6635,I6635,L6635)</f>
        <v>2492019HOMICIDIO301</v>
      </c>
      <c r="B6635" s="2">
        <v>24</v>
      </c>
      <c r="C6635" s="2">
        <v>9</v>
      </c>
      <c r="D6635" s="2">
        <v>2019</v>
      </c>
      <c r="E6635" s="2" t="s">
        <v>66</v>
      </c>
      <c r="F6635" s="2" t="s">
        <v>16</v>
      </c>
      <c r="G6635" s="2" t="s">
        <v>11</v>
      </c>
      <c r="H6635" s="2" t="s">
        <v>12</v>
      </c>
      <c r="I6635" s="2">
        <v>30</v>
      </c>
      <c r="J6635" s="2" t="str">
        <f>VLOOKUP(A6635,'Cor da Pele e Motivacao'!$A$2:$I$11399,6, FALSE)</f>
        <v>Parda</v>
      </c>
      <c r="K6635" s="2" t="str">
        <f>VLOOKUP(A6635,'Cor da Pele e Motivacao'!$A$2:$I$11399,8, FALSE)</f>
        <v>VIOLÊNCIA INTERPESSOAL</v>
      </c>
      <c r="L6635" s="2">
        <v>1</v>
      </c>
    </row>
    <row r="6636" spans="1:12" ht="15.75" customHeight="1" x14ac:dyDescent="0.25">
      <c r="A6636" t="str">
        <f>CONCATENATE(B6636,C6636,D6636,H6636,I6636,L6636)</f>
        <v>2492019LATROCINIO511</v>
      </c>
      <c r="B6636" s="2">
        <v>24</v>
      </c>
      <c r="C6636" s="2">
        <v>9</v>
      </c>
      <c r="D6636" s="2">
        <v>2019</v>
      </c>
      <c r="E6636" s="2" t="s">
        <v>43</v>
      </c>
      <c r="F6636" s="2" t="s">
        <v>22</v>
      </c>
      <c r="G6636" s="2" t="s">
        <v>11</v>
      </c>
      <c r="H6636" s="2" t="s">
        <v>33</v>
      </c>
      <c r="I6636" s="2">
        <v>51</v>
      </c>
      <c r="J6636" s="2" t="str">
        <f>VLOOKUP(A6636,'Cor da Pele e Motivacao'!$A$2:$I$11399,6, FALSE)</f>
        <v>Parda</v>
      </c>
      <c r="K6636" s="2" t="str">
        <f>VLOOKUP(A6636,'Cor da Pele e Motivacao'!$A$2:$I$11399,8, FALSE)</f>
        <v>PATRIMÔNIO</v>
      </c>
      <c r="L6636" s="2">
        <v>1</v>
      </c>
    </row>
    <row r="6637" spans="1:12" ht="15.75" customHeight="1" x14ac:dyDescent="0.25">
      <c r="A6637" t="str">
        <f>CONCATENATE(B6637,C6637,D6637,H6637,I6637,L6637)</f>
        <v>2492019HOMICIDIO241</v>
      </c>
      <c r="B6637" s="2">
        <v>24</v>
      </c>
      <c r="C6637" s="2">
        <v>9</v>
      </c>
      <c r="D6637" s="2">
        <v>2019</v>
      </c>
      <c r="E6637" s="2" t="s">
        <v>184</v>
      </c>
      <c r="F6637" s="2" t="s">
        <v>10</v>
      </c>
      <c r="G6637" s="2" t="s">
        <v>11</v>
      </c>
      <c r="H6637" s="2" t="s">
        <v>12</v>
      </c>
      <c r="I6637" s="2">
        <v>24</v>
      </c>
      <c r="J6637" s="2" t="str">
        <f>VLOOKUP(A6637,'Cor da Pele e Motivacao'!$A$2:$I$11399,6, FALSE)</f>
        <v>Parda</v>
      </c>
      <c r="K6637" s="2" t="str">
        <f>VLOOKUP(A6637,'Cor da Pele e Motivacao'!$A$2:$I$11399,8, FALSE)</f>
        <v>VIOLÊNCIA INTERPESSOAL</v>
      </c>
      <c r="L6637" s="2">
        <v>1</v>
      </c>
    </row>
    <row r="6638" spans="1:12" ht="15.75" customHeight="1" x14ac:dyDescent="0.25">
      <c r="A6638" t="str">
        <f>CONCATENATE(B6638,C6638,D6638,H6638,I6638,L6638)</f>
        <v>2492019HOMICIDIO201</v>
      </c>
      <c r="B6638" s="2">
        <v>24</v>
      </c>
      <c r="C6638" s="2">
        <v>9</v>
      </c>
      <c r="D6638" s="2">
        <v>2019</v>
      </c>
      <c r="E6638" s="2" t="s">
        <v>18</v>
      </c>
      <c r="F6638" s="2" t="s">
        <v>16</v>
      </c>
      <c r="G6638" s="2" t="s">
        <v>11</v>
      </c>
      <c r="H6638" s="2" t="s">
        <v>12</v>
      </c>
      <c r="I6638" s="2">
        <v>20</v>
      </c>
      <c r="J6638" s="2" t="str">
        <f>VLOOKUP(A6638,'Cor da Pele e Motivacao'!$A$2:$I$11399,6, FALSE)</f>
        <v>Parda</v>
      </c>
      <c r="K6638" s="2" t="str">
        <f>VLOOKUP(A6638,'Cor da Pele e Motivacao'!$A$2:$I$11399,8, FALSE)</f>
        <v>ATIVIDADES CRIMINAIS</v>
      </c>
      <c r="L6638" s="2">
        <v>1</v>
      </c>
    </row>
    <row r="6639" spans="1:12" ht="15.75" customHeight="1" x14ac:dyDescent="0.25">
      <c r="A6639" t="str">
        <f>CONCATENATE(B6639,C6639,D6639,H6639,I6639,L6639)</f>
        <v>2492019HOMICIDIO271</v>
      </c>
      <c r="B6639" s="2">
        <v>24</v>
      </c>
      <c r="C6639" s="2">
        <v>9</v>
      </c>
      <c r="D6639" s="2">
        <v>2019</v>
      </c>
      <c r="E6639" s="2" t="s">
        <v>18</v>
      </c>
      <c r="F6639" s="2" t="s">
        <v>16</v>
      </c>
      <c r="G6639" s="2" t="s">
        <v>11</v>
      </c>
      <c r="H6639" s="2" t="s">
        <v>12</v>
      </c>
      <c r="I6639" s="2">
        <v>27</v>
      </c>
      <c r="J6639" s="2" t="str">
        <f>VLOOKUP(A6639,'Cor da Pele e Motivacao'!$A$2:$I$11399,6, FALSE)</f>
        <v>Parda</v>
      </c>
      <c r="K6639" s="2" t="str">
        <f>VLOOKUP(A6639,'Cor da Pele e Motivacao'!$A$2:$I$11399,8, FALSE)</f>
        <v>ATIVIDADES CRIMINAIS</v>
      </c>
      <c r="L6639" s="2">
        <v>1</v>
      </c>
    </row>
    <row r="6640" spans="1:12" ht="15.75" customHeight="1" x14ac:dyDescent="0.25">
      <c r="A6640" t="str">
        <f>CONCATENATE(B6640,C6640,D6640,H6640,I6640,L6640)</f>
        <v>2492019HOMICIDIO381</v>
      </c>
      <c r="B6640" s="2">
        <v>24</v>
      </c>
      <c r="C6640" s="2">
        <v>9</v>
      </c>
      <c r="D6640" s="2">
        <v>2019</v>
      </c>
      <c r="E6640" s="2" t="s">
        <v>19</v>
      </c>
      <c r="F6640" s="2" t="s">
        <v>14</v>
      </c>
      <c r="G6640" s="2" t="s">
        <v>11</v>
      </c>
      <c r="H6640" s="2" t="s">
        <v>12</v>
      </c>
      <c r="I6640" s="2">
        <v>38</v>
      </c>
      <c r="J6640" s="2" t="str">
        <f>VLOOKUP(A6640,'Cor da Pele e Motivacao'!$A$2:$I$11399,6, FALSE)</f>
        <v>Parda</v>
      </c>
      <c r="K6640" s="2" t="str">
        <f>VLOOKUP(A6640,'Cor da Pele e Motivacao'!$A$2:$I$11399,8, FALSE)</f>
        <v>ATIVIDADES CRIMINAIS</v>
      </c>
      <c r="L6640" s="2">
        <v>1</v>
      </c>
    </row>
    <row r="6641" spans="1:12" ht="15.75" customHeight="1" x14ac:dyDescent="0.25">
      <c r="A6641" t="str">
        <f>CONCATENATE(B6641,C6641,D6641,H6641,I6641,L6641)</f>
        <v>2492019HOMICIDIO141</v>
      </c>
      <c r="B6641" s="2">
        <v>24</v>
      </c>
      <c r="C6641" s="2">
        <v>9</v>
      </c>
      <c r="D6641" s="2">
        <v>2019</v>
      </c>
      <c r="E6641" s="2" t="s">
        <v>20</v>
      </c>
      <c r="F6641" s="2" t="s">
        <v>14</v>
      </c>
      <c r="G6641" s="2" t="s">
        <v>11</v>
      </c>
      <c r="H6641" s="2" t="s">
        <v>12</v>
      </c>
      <c r="I6641" s="2">
        <v>14</v>
      </c>
      <c r="J6641" s="2" t="str">
        <f>VLOOKUP(A6641,'Cor da Pele e Motivacao'!$A$2:$I$11399,6, FALSE)</f>
        <v>Parda</v>
      </c>
      <c r="K6641" s="2" t="str">
        <f>VLOOKUP(A6641,'Cor da Pele e Motivacao'!$A$2:$I$11399,8, FALSE)</f>
        <v>ATIVIDADES CRIMINAIS</v>
      </c>
      <c r="L6641" s="2">
        <v>1</v>
      </c>
    </row>
    <row r="6642" spans="1:12" ht="15.75" customHeight="1" x14ac:dyDescent="0.25">
      <c r="A6642" t="str">
        <f>CONCATENATE(B6642,C6642,D6642,H6642,I6642,L6642)</f>
        <v>2492019HOMICIDIO351</v>
      </c>
      <c r="B6642" s="2">
        <v>24</v>
      </c>
      <c r="C6642" s="2">
        <v>9</v>
      </c>
      <c r="D6642" s="2">
        <v>2019</v>
      </c>
      <c r="E6642" s="2" t="s">
        <v>122</v>
      </c>
      <c r="F6642" s="2" t="s">
        <v>16</v>
      </c>
      <c r="G6642" s="2" t="s">
        <v>11</v>
      </c>
      <c r="H6642" s="2" t="s">
        <v>12</v>
      </c>
      <c r="I6642" s="2">
        <v>35</v>
      </c>
      <c r="J6642" s="2" t="str">
        <f>VLOOKUP(A6642,'Cor da Pele e Motivacao'!$A$2:$I$11399,6, FALSE)</f>
        <v>Parda</v>
      </c>
      <c r="K6642" s="2" t="str">
        <f>VLOOKUP(A6642,'Cor da Pele e Motivacao'!$A$2:$I$11399,8, FALSE)</f>
        <v>VIOLÊNCIA INTERPESSOAL</v>
      </c>
      <c r="L6642" s="2">
        <v>1</v>
      </c>
    </row>
    <row r="6643" spans="1:12" ht="15.75" customHeight="1" x14ac:dyDescent="0.25">
      <c r="A6643" t="str">
        <f>CONCATENATE(B6643,C6643,D6643,H6643,I6643,L6643)</f>
        <v>2492019HOMICIDIO391</v>
      </c>
      <c r="B6643" s="2">
        <v>24</v>
      </c>
      <c r="C6643" s="2">
        <v>9</v>
      </c>
      <c r="D6643" s="2">
        <v>2019</v>
      </c>
      <c r="E6643" s="2" t="s">
        <v>116</v>
      </c>
      <c r="F6643" s="2" t="s">
        <v>16</v>
      </c>
      <c r="G6643" s="2" t="s">
        <v>11</v>
      </c>
      <c r="H6643" s="2" t="s">
        <v>12</v>
      </c>
      <c r="I6643" s="2">
        <v>39</v>
      </c>
      <c r="J6643" s="2" t="str">
        <f>VLOOKUP(A6643,'Cor da Pele e Motivacao'!$A$2:$I$11399,6, FALSE)</f>
        <v>Parda</v>
      </c>
      <c r="K6643" s="2" t="str">
        <f>VLOOKUP(A6643,'Cor da Pele e Motivacao'!$A$2:$I$11399,8, FALSE)</f>
        <v>ATIVIDADES CRIMINAIS</v>
      </c>
      <c r="L6643" s="2">
        <v>1</v>
      </c>
    </row>
    <row r="6644" spans="1:12" ht="15.75" customHeight="1" x14ac:dyDescent="0.25">
      <c r="A6644" t="str">
        <f>CONCATENATE(B6644,C6644,D6644,H6644,I6644,L6644)</f>
        <v>2492019HOMICIDIO301</v>
      </c>
      <c r="B6644" s="2">
        <v>24</v>
      </c>
      <c r="C6644" s="2">
        <v>9</v>
      </c>
      <c r="D6644" s="2">
        <v>2019</v>
      </c>
      <c r="E6644" s="2" t="s">
        <v>25</v>
      </c>
      <c r="F6644" s="2" t="s">
        <v>25</v>
      </c>
      <c r="G6644" s="2" t="s">
        <v>11</v>
      </c>
      <c r="H6644" s="2" t="s">
        <v>12</v>
      </c>
      <c r="I6644" s="2">
        <v>30</v>
      </c>
      <c r="J6644" s="2" t="str">
        <f>VLOOKUP(A6644,'Cor da Pele e Motivacao'!$A$2:$I$11399,6, FALSE)</f>
        <v>Parda</v>
      </c>
      <c r="K6644" s="2" t="str">
        <f>VLOOKUP(A6644,'Cor da Pele e Motivacao'!$A$2:$I$11399,8, FALSE)</f>
        <v>VIOLÊNCIA INTERPESSOAL</v>
      </c>
      <c r="L6644" s="2">
        <v>1</v>
      </c>
    </row>
    <row r="6645" spans="1:12" ht="15.75" customHeight="1" x14ac:dyDescent="0.25">
      <c r="A6645" t="str">
        <f>CONCATENATE(B6645,C6645,D6645,H6645,I6645,L6645)</f>
        <v>2592019HOMICIDIO181</v>
      </c>
      <c r="B6645" s="2">
        <v>25</v>
      </c>
      <c r="C6645" s="2">
        <v>9</v>
      </c>
      <c r="D6645" s="2">
        <v>2019</v>
      </c>
      <c r="E6645" s="2" t="s">
        <v>13</v>
      </c>
      <c r="F6645" s="2" t="s">
        <v>14</v>
      </c>
      <c r="G6645" s="2" t="s">
        <v>11</v>
      </c>
      <c r="H6645" s="2" t="s">
        <v>12</v>
      </c>
      <c r="I6645" s="2">
        <v>18</v>
      </c>
      <c r="J6645" s="2" t="str">
        <f>VLOOKUP(A6645,'Cor da Pele e Motivacao'!$A$2:$I$11399,6, FALSE)</f>
        <v>Parda</v>
      </c>
      <c r="K6645" s="2" t="str">
        <f>VLOOKUP(A6645,'Cor da Pele e Motivacao'!$A$2:$I$11399,8, FALSE)</f>
        <v>ATIVIDADES CRIMINAIS</v>
      </c>
      <c r="L6645" s="2">
        <v>1</v>
      </c>
    </row>
    <row r="6646" spans="1:12" ht="15.75" customHeight="1" x14ac:dyDescent="0.25">
      <c r="A6646" t="str">
        <f>CONCATENATE(B6646,C6646,D6646,H6646,I6646,L6646)</f>
        <v>2592019HOMICIDIO201</v>
      </c>
      <c r="B6646" s="2">
        <v>25</v>
      </c>
      <c r="C6646" s="2">
        <v>9</v>
      </c>
      <c r="D6646" s="2">
        <v>2019</v>
      </c>
      <c r="E6646" s="2" t="s">
        <v>13</v>
      </c>
      <c r="F6646" s="2" t="s">
        <v>14</v>
      </c>
      <c r="G6646" s="2" t="s">
        <v>11</v>
      </c>
      <c r="H6646" s="2" t="s">
        <v>12</v>
      </c>
      <c r="I6646" s="2">
        <v>20</v>
      </c>
      <c r="J6646" s="2" t="str">
        <f>VLOOKUP(A6646,'Cor da Pele e Motivacao'!$A$2:$I$11399,6, FALSE)</f>
        <v>Parda</v>
      </c>
      <c r="K6646" s="2" t="str">
        <f>VLOOKUP(A6646,'Cor da Pele e Motivacao'!$A$2:$I$11399,8, FALSE)</f>
        <v>ATIVIDADES CRIMINAIS</v>
      </c>
      <c r="L6646" s="2">
        <v>1</v>
      </c>
    </row>
    <row r="6647" spans="1:12" ht="15.75" customHeight="1" x14ac:dyDescent="0.25">
      <c r="A6647" t="str">
        <f>CONCATENATE(B6647,C6647,D6647,H6647,I6647,L6647)</f>
        <v>2592019HOMICIDIO291</v>
      </c>
      <c r="B6647" s="2">
        <v>25</v>
      </c>
      <c r="C6647" s="2">
        <v>9</v>
      </c>
      <c r="D6647" s="2">
        <v>2019</v>
      </c>
      <c r="E6647" s="2" t="s">
        <v>15</v>
      </c>
      <c r="F6647" s="2" t="s">
        <v>16</v>
      </c>
      <c r="G6647" s="2" t="s">
        <v>11</v>
      </c>
      <c r="H6647" s="2" t="s">
        <v>12</v>
      </c>
      <c r="I6647" s="2">
        <v>29</v>
      </c>
      <c r="J6647" s="2" t="str">
        <f>VLOOKUP(A6647,'Cor da Pele e Motivacao'!$A$2:$I$11399,6, FALSE)</f>
        <v>Parda</v>
      </c>
      <c r="K6647" s="2" t="str">
        <f>VLOOKUP(A6647,'Cor da Pele e Motivacao'!$A$2:$I$11399,8, FALSE)</f>
        <v>ATIVIDADES CRIMINAIS</v>
      </c>
      <c r="L6647" s="2">
        <v>1</v>
      </c>
    </row>
    <row r="6648" spans="1:12" ht="15.75" customHeight="1" x14ac:dyDescent="0.25">
      <c r="A6648" t="str">
        <f>CONCATENATE(B6648,C6648,D6648,H6648,I6648,L6648)</f>
        <v>2592019LATROCINIO161</v>
      </c>
      <c r="B6648" s="2">
        <v>25</v>
      </c>
      <c r="C6648" s="2">
        <v>9</v>
      </c>
      <c r="D6648" s="2">
        <v>2019</v>
      </c>
      <c r="E6648" s="2" t="s">
        <v>64</v>
      </c>
      <c r="F6648" s="2" t="s">
        <v>14</v>
      </c>
      <c r="G6648" s="2" t="s">
        <v>11</v>
      </c>
      <c r="H6648" s="2" t="s">
        <v>33</v>
      </c>
      <c r="I6648" s="2">
        <v>16</v>
      </c>
      <c r="J6648" s="2" t="str">
        <f>VLOOKUP(A6648,'Cor da Pele e Motivacao'!$A$2:$I$11399,6, FALSE)</f>
        <v>Parda</v>
      </c>
      <c r="K6648" s="2" t="str">
        <f>VLOOKUP(A6648,'Cor da Pele e Motivacao'!$A$2:$I$11399,8, FALSE)</f>
        <v>PATRIMÔNIO</v>
      </c>
      <c r="L6648" s="2">
        <v>1</v>
      </c>
    </row>
    <row r="6649" spans="1:12" ht="15.75" customHeight="1" x14ac:dyDescent="0.25">
      <c r="A6649" t="str">
        <f>CONCATENATE(B6649,C6649,D6649,H6649,I6649,L6649)</f>
        <v>2592019HOMICIDIO401</v>
      </c>
      <c r="B6649" s="2">
        <v>25</v>
      </c>
      <c r="C6649" s="2">
        <v>9</v>
      </c>
      <c r="D6649" s="2">
        <v>2019</v>
      </c>
      <c r="E6649" s="2" t="s">
        <v>111</v>
      </c>
      <c r="F6649" s="2" t="s">
        <v>10</v>
      </c>
      <c r="G6649" s="2" t="s">
        <v>11</v>
      </c>
      <c r="H6649" s="2" t="s">
        <v>12</v>
      </c>
      <c r="I6649" s="2">
        <v>40</v>
      </c>
      <c r="J6649" s="2" t="str">
        <f>VLOOKUP(A6649,'Cor da Pele e Motivacao'!$A$2:$I$11399,6, FALSE)</f>
        <v>Parda</v>
      </c>
      <c r="K6649" s="2" t="str">
        <f>VLOOKUP(A6649,'Cor da Pele e Motivacao'!$A$2:$I$11399,8, FALSE)</f>
        <v>VIOLÊNCIA INTERPESSOAL</v>
      </c>
      <c r="L6649" s="2">
        <v>1</v>
      </c>
    </row>
    <row r="6650" spans="1:12" ht="15.75" customHeight="1" x14ac:dyDescent="0.25">
      <c r="A6650" t="str">
        <f>CONCATENATE(B6650,C6650,D6650,H6650,I6650,L6650)</f>
        <v>2592019HOMICIDIO211</v>
      </c>
      <c r="B6650" s="2">
        <v>25</v>
      </c>
      <c r="C6650" s="2">
        <v>9</v>
      </c>
      <c r="D6650" s="2">
        <v>2019</v>
      </c>
      <c r="E6650" s="2" t="s">
        <v>103</v>
      </c>
      <c r="F6650" s="2" t="s">
        <v>22</v>
      </c>
      <c r="G6650" s="2" t="s">
        <v>11</v>
      </c>
      <c r="H6650" s="2" t="s">
        <v>12</v>
      </c>
      <c r="I6650" s="2">
        <v>21</v>
      </c>
      <c r="J6650" s="2" t="str">
        <f>VLOOKUP(A6650,'Cor da Pele e Motivacao'!$A$2:$I$11399,6, FALSE)</f>
        <v>Parda</v>
      </c>
      <c r="K6650" s="2" t="str">
        <f>VLOOKUP(A6650,'Cor da Pele e Motivacao'!$A$2:$I$11399,8, FALSE)</f>
        <v>ATIVIDADES CRIMINAIS</v>
      </c>
      <c r="L6650" s="2">
        <v>1</v>
      </c>
    </row>
    <row r="6651" spans="1:12" ht="15.75" customHeight="1" x14ac:dyDescent="0.25">
      <c r="A6651" t="str">
        <f>CONCATENATE(B6651,C6651,D6651,H6651,I6651,L6651)</f>
        <v>2592019HOMICIDIO161</v>
      </c>
      <c r="B6651" s="2">
        <v>25</v>
      </c>
      <c r="C6651" s="2">
        <v>9</v>
      </c>
      <c r="D6651" s="2">
        <v>2019</v>
      </c>
      <c r="E6651" s="2" t="s">
        <v>126</v>
      </c>
      <c r="F6651" s="2" t="s">
        <v>22</v>
      </c>
      <c r="G6651" s="2" t="s">
        <v>11</v>
      </c>
      <c r="H6651" s="2" t="s">
        <v>12</v>
      </c>
      <c r="I6651" s="2">
        <v>16</v>
      </c>
      <c r="J6651" s="2" t="str">
        <f>VLOOKUP(A6651,'Cor da Pele e Motivacao'!$A$2:$I$11399,6, FALSE)</f>
        <v>Parda</v>
      </c>
      <c r="K6651" s="2" t="str">
        <f>VLOOKUP(A6651,'Cor da Pele e Motivacao'!$A$2:$I$11399,8, FALSE)</f>
        <v>ATIVIDADES CRIMINAIS</v>
      </c>
      <c r="L6651" s="2">
        <v>1</v>
      </c>
    </row>
    <row r="6652" spans="1:12" ht="15.75" customHeight="1" x14ac:dyDescent="0.25">
      <c r="A6652" t="str">
        <f>CONCATENATE(B6652,C6652,D6652,H6652,I6652,L6652)</f>
        <v>2692019HOMICIDIO1</v>
      </c>
      <c r="B6652" s="2">
        <v>26</v>
      </c>
      <c r="C6652" s="2">
        <v>9</v>
      </c>
      <c r="D6652" s="2">
        <v>2019</v>
      </c>
      <c r="E6652" s="2" t="s">
        <v>98</v>
      </c>
      <c r="F6652" s="2" t="s">
        <v>16</v>
      </c>
      <c r="G6652" s="2" t="s">
        <v>28</v>
      </c>
      <c r="H6652" s="2" t="s">
        <v>12</v>
      </c>
      <c r="I6652" s="2"/>
      <c r="J6652" s="2" t="str">
        <f>VLOOKUP(A6652,'Cor da Pele e Motivacao'!$A$2:$I$11399,6, FALSE)</f>
        <v>Parda</v>
      </c>
      <c r="K6652" s="2" t="str">
        <f>VLOOKUP(A6652,'Cor da Pele e Motivacao'!$A$2:$I$11399,8, FALSE)</f>
        <v>OUTRAS MOTIVAÇÕES</v>
      </c>
      <c r="L6652" s="2">
        <v>1</v>
      </c>
    </row>
    <row r="6653" spans="1:12" ht="15.75" customHeight="1" x14ac:dyDescent="0.25">
      <c r="A6653" t="str">
        <f>CONCATENATE(B6653,C6653,D6653,H6653,I6653,L6653)</f>
        <v>2692019HOMICIDIO351</v>
      </c>
      <c r="B6653" s="2">
        <v>26</v>
      </c>
      <c r="C6653" s="2">
        <v>9</v>
      </c>
      <c r="D6653" s="2">
        <v>2019</v>
      </c>
      <c r="E6653" s="2" t="s">
        <v>20</v>
      </c>
      <c r="F6653" s="2" t="s">
        <v>14</v>
      </c>
      <c r="G6653" s="2" t="s">
        <v>11</v>
      </c>
      <c r="H6653" s="2" t="s">
        <v>12</v>
      </c>
      <c r="I6653" s="2">
        <v>35</v>
      </c>
      <c r="J6653" s="2" t="str">
        <f>VLOOKUP(A6653,'Cor da Pele e Motivacao'!$A$2:$I$11399,6, FALSE)</f>
        <v>Parda</v>
      </c>
      <c r="K6653" s="2" t="str">
        <f>VLOOKUP(A6653,'Cor da Pele e Motivacao'!$A$2:$I$11399,8, FALSE)</f>
        <v>ATIVIDADES CRIMINAIS</v>
      </c>
      <c r="L6653" s="2">
        <v>1</v>
      </c>
    </row>
    <row r="6654" spans="1:12" ht="15.75" customHeight="1" x14ac:dyDescent="0.25">
      <c r="A6654" t="str">
        <f>CONCATENATE(B6654,C6654,D6654,H6654,I6654,L6654)</f>
        <v>2692019HOMICIDIO251</v>
      </c>
      <c r="B6654" s="2">
        <v>26</v>
      </c>
      <c r="C6654" s="2">
        <v>9</v>
      </c>
      <c r="D6654" s="2">
        <v>2019</v>
      </c>
      <c r="E6654" s="2" t="s">
        <v>101</v>
      </c>
      <c r="F6654" s="2" t="s">
        <v>22</v>
      </c>
      <c r="G6654" s="2" t="s">
        <v>11</v>
      </c>
      <c r="H6654" s="2" t="s">
        <v>12</v>
      </c>
      <c r="I6654" s="2">
        <v>25</v>
      </c>
      <c r="J6654" s="2" t="str">
        <f>VLOOKUP(A6654,'Cor da Pele e Motivacao'!$A$2:$I$11399,6, FALSE)</f>
        <v>Parda</v>
      </c>
      <c r="K6654" s="2" t="str">
        <f>VLOOKUP(A6654,'Cor da Pele e Motivacao'!$A$2:$I$11399,8, FALSE)</f>
        <v>VIOLÊNCIA INTERPESSOAL</v>
      </c>
      <c r="L6654" s="2">
        <v>1</v>
      </c>
    </row>
    <row r="6655" spans="1:12" ht="15.75" customHeight="1" x14ac:dyDescent="0.25">
      <c r="A6655" t="str">
        <f>CONCATENATE(B6655,C6655,D6655,H6655,I6655,L6655)</f>
        <v>2692019HOMICIDIO241</v>
      </c>
      <c r="B6655" s="2">
        <v>26</v>
      </c>
      <c r="C6655" s="2">
        <v>9</v>
      </c>
      <c r="D6655" s="2">
        <v>2019</v>
      </c>
      <c r="E6655" s="2" t="s">
        <v>25</v>
      </c>
      <c r="F6655" s="2" t="s">
        <v>25</v>
      </c>
      <c r="G6655" s="2" t="s">
        <v>11</v>
      </c>
      <c r="H6655" s="2" t="s">
        <v>12</v>
      </c>
      <c r="I6655" s="2">
        <v>24</v>
      </c>
      <c r="J6655" s="2" t="str">
        <f>VLOOKUP(A6655,'Cor da Pele e Motivacao'!$A$2:$I$11399,6, FALSE)</f>
        <v>Parda</v>
      </c>
      <c r="K6655" s="2" t="str">
        <f>VLOOKUP(A6655,'Cor da Pele e Motivacao'!$A$2:$I$11399,8, FALSE)</f>
        <v>ATIVIDADES CRIMINAIS</v>
      </c>
      <c r="L6655" s="2">
        <v>1</v>
      </c>
    </row>
    <row r="6656" spans="1:12" ht="15.75" customHeight="1" x14ac:dyDescent="0.25">
      <c r="A6656" t="str">
        <f>CONCATENATE(B6656,C6656,D6656,H6656,I6656,L6656)</f>
        <v>2692019HOMICIDIO1</v>
      </c>
      <c r="B6656" s="2">
        <v>26</v>
      </c>
      <c r="C6656" s="2">
        <v>9</v>
      </c>
      <c r="D6656" s="2">
        <v>2019</v>
      </c>
      <c r="E6656" s="2" t="s">
        <v>27</v>
      </c>
      <c r="F6656" s="2" t="s">
        <v>14</v>
      </c>
      <c r="G6656" s="2" t="s">
        <v>11</v>
      </c>
      <c r="H6656" s="2" t="s">
        <v>12</v>
      </c>
      <c r="I6656" s="2"/>
      <c r="J6656" s="2" t="str">
        <f>VLOOKUP(A6656,'Cor da Pele e Motivacao'!$A$2:$I$11399,6, FALSE)</f>
        <v>Parda</v>
      </c>
      <c r="K6656" s="2" t="str">
        <f>VLOOKUP(A6656,'Cor da Pele e Motivacao'!$A$2:$I$11399,8, FALSE)</f>
        <v>OUTRAS MOTIVAÇÕES</v>
      </c>
      <c r="L6656" s="2">
        <v>1</v>
      </c>
    </row>
    <row r="6657" spans="1:12" ht="15.75" customHeight="1" x14ac:dyDescent="0.25">
      <c r="A6657" t="str">
        <f>CONCATENATE(B6657,C6657,D6657,H6657,I6657,L6657)</f>
        <v>2692019HOMICIDIO421</v>
      </c>
      <c r="B6657" s="2">
        <v>26</v>
      </c>
      <c r="C6657" s="2">
        <v>9</v>
      </c>
      <c r="D6657" s="2">
        <v>2019</v>
      </c>
      <c r="E6657" s="2" t="s">
        <v>47</v>
      </c>
      <c r="F6657" s="2" t="s">
        <v>16</v>
      </c>
      <c r="G6657" s="2" t="s">
        <v>11</v>
      </c>
      <c r="H6657" s="2" t="s">
        <v>12</v>
      </c>
      <c r="I6657" s="2">
        <v>42</v>
      </c>
      <c r="J6657" s="2" t="str">
        <f>VLOOKUP(A6657,'Cor da Pele e Motivacao'!$A$2:$I$11399,6, FALSE)</f>
        <v>Branca</v>
      </c>
      <c r="K6657" s="2" t="str">
        <f>VLOOKUP(A6657,'Cor da Pele e Motivacao'!$A$2:$I$11399,8, FALSE)</f>
        <v>ATIVIDADES CRIMINAIS</v>
      </c>
      <c r="L6657" s="2">
        <v>1</v>
      </c>
    </row>
    <row r="6658" spans="1:12" ht="15.75" customHeight="1" x14ac:dyDescent="0.25">
      <c r="A6658" t="str">
        <f>CONCATENATE(B6658,C6658,D6658,H6658,I6658,L6658)</f>
        <v>2692019HOMICIDIO171</v>
      </c>
      <c r="B6658" s="2">
        <v>26</v>
      </c>
      <c r="C6658" s="2">
        <v>9</v>
      </c>
      <c r="D6658" s="2">
        <v>2019</v>
      </c>
      <c r="E6658" s="2" t="s">
        <v>112</v>
      </c>
      <c r="F6658" s="2" t="s">
        <v>16</v>
      </c>
      <c r="G6658" s="2" t="s">
        <v>11</v>
      </c>
      <c r="H6658" s="2" t="s">
        <v>12</v>
      </c>
      <c r="I6658" s="2">
        <v>17</v>
      </c>
      <c r="J6658" s="2" t="str">
        <f>VLOOKUP(A6658,'Cor da Pele e Motivacao'!$A$2:$I$11399,6, FALSE)</f>
        <v>Parda</v>
      </c>
      <c r="K6658" s="2" t="str">
        <f>VLOOKUP(A6658,'Cor da Pele e Motivacao'!$A$2:$I$11399,8, FALSE)</f>
        <v>ATIVIDADES CRIMINAIS</v>
      </c>
      <c r="L6658" s="2">
        <v>1</v>
      </c>
    </row>
    <row r="6659" spans="1:12" ht="15.75" customHeight="1" x14ac:dyDescent="0.25">
      <c r="A6659" t="str">
        <f>CONCATENATE(B6659,C6659,D6659,H6659,I6659,L6659)</f>
        <v>2792019HOMICIDIO301</v>
      </c>
      <c r="B6659" s="2">
        <v>27</v>
      </c>
      <c r="C6659" s="2">
        <v>9</v>
      </c>
      <c r="D6659" s="2">
        <v>2019</v>
      </c>
      <c r="E6659" s="2" t="s">
        <v>15</v>
      </c>
      <c r="F6659" s="2" t="s">
        <v>16</v>
      </c>
      <c r="G6659" s="2" t="s">
        <v>28</v>
      </c>
      <c r="H6659" s="2" t="s">
        <v>12</v>
      </c>
      <c r="I6659" s="2">
        <v>30</v>
      </c>
      <c r="J6659" s="2" t="str">
        <f>VLOOKUP(A6659,'Cor da Pele e Motivacao'!$A$2:$I$11399,6, FALSE)</f>
        <v>Parda</v>
      </c>
      <c r="K6659" s="2" t="str">
        <f>VLOOKUP(A6659,'Cor da Pele e Motivacao'!$A$2:$I$11399,8, FALSE)</f>
        <v>FEMINICIDIO</v>
      </c>
      <c r="L6659" s="2">
        <v>1</v>
      </c>
    </row>
    <row r="6660" spans="1:12" ht="15.75" customHeight="1" x14ac:dyDescent="0.25">
      <c r="A6660" t="str">
        <f>CONCATENATE(B6660,C6660,D6660,H6660,I6660,L6660)</f>
        <v>2792019HOMICIDIO281</v>
      </c>
      <c r="B6660" s="2">
        <v>27</v>
      </c>
      <c r="C6660" s="2">
        <v>9</v>
      </c>
      <c r="D6660" s="2">
        <v>2019</v>
      </c>
      <c r="E6660" s="2" t="s">
        <v>15</v>
      </c>
      <c r="F6660" s="2" t="s">
        <v>16</v>
      </c>
      <c r="G6660" s="2" t="s">
        <v>11</v>
      </c>
      <c r="H6660" s="2" t="s">
        <v>12</v>
      </c>
      <c r="I6660" s="2">
        <v>28</v>
      </c>
      <c r="J6660" s="2" t="str">
        <f>VLOOKUP(A6660,'Cor da Pele e Motivacao'!$A$2:$I$11399,6, FALSE)</f>
        <v>Parda</v>
      </c>
      <c r="K6660" s="2" t="str">
        <f>VLOOKUP(A6660,'Cor da Pele e Motivacao'!$A$2:$I$11399,8, FALSE)</f>
        <v>ATIVIDADES CRIMINAIS</v>
      </c>
      <c r="L6660" s="2">
        <v>1</v>
      </c>
    </row>
    <row r="6661" spans="1:12" ht="15.75" customHeight="1" x14ac:dyDescent="0.25">
      <c r="A6661" t="str">
        <f>CONCATENATE(B6661,C6661,D6661,H6661,I6661,L6661)</f>
        <v>2792019HOMICIDIO371</v>
      </c>
      <c r="B6661" s="2">
        <v>27</v>
      </c>
      <c r="C6661" s="2">
        <v>9</v>
      </c>
      <c r="D6661" s="2">
        <v>2019</v>
      </c>
      <c r="E6661" s="2" t="s">
        <v>42</v>
      </c>
      <c r="F6661" s="2" t="s">
        <v>16</v>
      </c>
      <c r="G6661" s="2" t="s">
        <v>11</v>
      </c>
      <c r="H6661" s="2" t="s">
        <v>12</v>
      </c>
      <c r="I6661" s="2">
        <v>37</v>
      </c>
      <c r="J6661" s="2" t="str">
        <f>VLOOKUP(A6661,'Cor da Pele e Motivacao'!$A$2:$I$11399,6, FALSE)</f>
        <v>Parda</v>
      </c>
      <c r="K6661" s="2" t="str">
        <f>VLOOKUP(A6661,'Cor da Pele e Motivacao'!$A$2:$I$11399,8, FALSE)</f>
        <v>ATIVIDADES CRIMINAIS</v>
      </c>
      <c r="L6661" s="2">
        <v>1</v>
      </c>
    </row>
    <row r="6662" spans="1:12" ht="15.75" customHeight="1" x14ac:dyDescent="0.25">
      <c r="A6662" t="str">
        <f>CONCATENATE(B6662,C6662,D6662,H6662,I6662,L6662)</f>
        <v>2792019FEMINICIDIO391</v>
      </c>
      <c r="B6662" s="2">
        <v>27</v>
      </c>
      <c r="C6662" s="2">
        <v>9</v>
      </c>
      <c r="D6662" s="2">
        <v>2019</v>
      </c>
      <c r="E6662" s="2" t="s">
        <v>86</v>
      </c>
      <c r="F6662" s="2" t="s">
        <v>16</v>
      </c>
      <c r="G6662" s="2" t="s">
        <v>28</v>
      </c>
      <c r="H6662" s="2" t="s">
        <v>29</v>
      </c>
      <c r="I6662" s="2">
        <v>39</v>
      </c>
      <c r="J6662" s="2" t="str">
        <f>VLOOKUP(A6662,'Cor da Pele e Motivacao'!$A$2:$I$11399,6, FALSE)</f>
        <v>Parda</v>
      </c>
      <c r="K6662" s="2" t="str">
        <f>VLOOKUP(A6662,'Cor da Pele e Motivacao'!$A$2:$I$11399,8, FALSE)</f>
        <v>FEMINICIDIO</v>
      </c>
      <c r="L6662" s="2">
        <v>1</v>
      </c>
    </row>
    <row r="6663" spans="1:12" ht="15.75" customHeight="1" x14ac:dyDescent="0.25">
      <c r="A6663" t="str">
        <f>CONCATENATE(B6663,C6663,D6663,H6663,I6663,L6663)</f>
        <v>2792019HOMICIDIO271</v>
      </c>
      <c r="B6663" s="2">
        <v>27</v>
      </c>
      <c r="C6663" s="2">
        <v>9</v>
      </c>
      <c r="D6663" s="2">
        <v>2019</v>
      </c>
      <c r="E6663" s="2" t="s">
        <v>23</v>
      </c>
      <c r="F6663" s="2" t="s">
        <v>14</v>
      </c>
      <c r="G6663" s="2" t="s">
        <v>11</v>
      </c>
      <c r="H6663" s="2" t="s">
        <v>12</v>
      </c>
      <c r="I6663" s="2">
        <v>27</v>
      </c>
      <c r="J6663" s="2" t="str">
        <f>VLOOKUP(A6663,'Cor da Pele e Motivacao'!$A$2:$I$11399,6, FALSE)</f>
        <v>Parda</v>
      </c>
      <c r="K6663" s="2" t="str">
        <f>VLOOKUP(A6663,'Cor da Pele e Motivacao'!$A$2:$I$11399,8, FALSE)</f>
        <v>ATIVIDADES CRIMINAIS</v>
      </c>
      <c r="L6663" s="2">
        <v>1</v>
      </c>
    </row>
    <row r="6664" spans="1:12" ht="15.75" customHeight="1" x14ac:dyDescent="0.25">
      <c r="A6664" t="str">
        <f>CONCATENATE(B6664,C6664,D6664,H6664,I6664,L6664)</f>
        <v>2792019HOMICIDIO181</v>
      </c>
      <c r="B6664" s="2">
        <v>27</v>
      </c>
      <c r="C6664" s="2">
        <v>9</v>
      </c>
      <c r="D6664" s="2">
        <v>2019</v>
      </c>
      <c r="E6664" s="2" t="s">
        <v>25</v>
      </c>
      <c r="F6664" s="2" t="s">
        <v>25</v>
      </c>
      <c r="G6664" s="2" t="s">
        <v>11</v>
      </c>
      <c r="H6664" s="2" t="s">
        <v>12</v>
      </c>
      <c r="I6664" s="2">
        <v>18</v>
      </c>
      <c r="J6664" s="2" t="str">
        <f>VLOOKUP(A6664,'Cor da Pele e Motivacao'!$A$2:$I$11399,6, FALSE)</f>
        <v>Parda</v>
      </c>
      <c r="K6664" s="2" t="str">
        <f>VLOOKUP(A6664,'Cor da Pele e Motivacao'!$A$2:$I$11399,8, FALSE)</f>
        <v>EXCLUDENTE DE ILICITUDE</v>
      </c>
      <c r="L6664" s="2">
        <v>1</v>
      </c>
    </row>
    <row r="6665" spans="1:12" ht="15.75" customHeight="1" x14ac:dyDescent="0.25">
      <c r="A6665" t="str">
        <f>CONCATENATE(B6665,C6665,D6665,H6665,I6665,L6665)</f>
        <v>2792019HOMICIDIO211</v>
      </c>
      <c r="B6665" s="2">
        <v>27</v>
      </c>
      <c r="C6665" s="2">
        <v>9</v>
      </c>
      <c r="D6665" s="2">
        <v>2019</v>
      </c>
      <c r="E6665" s="2" t="s">
        <v>103</v>
      </c>
      <c r="F6665" s="2" t="s">
        <v>22</v>
      </c>
      <c r="G6665" s="2" t="s">
        <v>11</v>
      </c>
      <c r="H6665" s="2" t="s">
        <v>12</v>
      </c>
      <c r="I6665" s="2">
        <v>21</v>
      </c>
      <c r="J6665" s="2" t="str">
        <f>VLOOKUP(A6665,'Cor da Pele e Motivacao'!$A$2:$I$11399,6, FALSE)</f>
        <v>Parda</v>
      </c>
      <c r="K6665" s="2" t="str">
        <f>VLOOKUP(A6665,'Cor da Pele e Motivacao'!$A$2:$I$11399,8, FALSE)</f>
        <v>ATIVIDADES CRIMINAIS</v>
      </c>
      <c r="L6665" s="2">
        <v>1</v>
      </c>
    </row>
    <row r="6666" spans="1:12" ht="15.75" customHeight="1" x14ac:dyDescent="0.25">
      <c r="A6666" t="str">
        <f>CONCATENATE(B6666,C6666,D6666,H6666,I6666,L6666)</f>
        <v>2892019HOMICIDIO201</v>
      </c>
      <c r="B6666" s="2">
        <v>28</v>
      </c>
      <c r="C6666" s="2">
        <v>9</v>
      </c>
      <c r="D6666" s="2">
        <v>2019</v>
      </c>
      <c r="E6666" s="2" t="s">
        <v>13</v>
      </c>
      <c r="F6666" s="2" t="s">
        <v>14</v>
      </c>
      <c r="G6666" s="2" t="s">
        <v>11</v>
      </c>
      <c r="H6666" s="2" t="s">
        <v>12</v>
      </c>
      <c r="I6666" s="2">
        <v>20</v>
      </c>
      <c r="J6666" s="2" t="str">
        <f>VLOOKUP(A6666,'Cor da Pele e Motivacao'!$A$2:$I$11399,6, FALSE)</f>
        <v>Parda</v>
      </c>
      <c r="K6666" s="2" t="str">
        <f>VLOOKUP(A6666,'Cor da Pele e Motivacao'!$A$2:$I$11399,8, FALSE)</f>
        <v>ATIVIDADES CRIMINAIS</v>
      </c>
      <c r="L6666" s="2">
        <v>1</v>
      </c>
    </row>
    <row r="6667" spans="1:12" ht="15.75" customHeight="1" x14ac:dyDescent="0.25">
      <c r="A6667" t="str">
        <f>CONCATENATE(B6667,C6667,D6667,H6667,I6667,L6667)</f>
        <v>2892019HOMICIDIO381</v>
      </c>
      <c r="B6667" s="2">
        <v>28</v>
      </c>
      <c r="C6667" s="2">
        <v>9</v>
      </c>
      <c r="D6667" s="2">
        <v>2019</v>
      </c>
      <c r="E6667" s="2" t="s">
        <v>72</v>
      </c>
      <c r="F6667" s="2" t="s">
        <v>16</v>
      </c>
      <c r="G6667" s="2" t="s">
        <v>11</v>
      </c>
      <c r="H6667" s="2" t="s">
        <v>12</v>
      </c>
      <c r="I6667" s="2">
        <v>38</v>
      </c>
      <c r="J6667" s="2" t="str">
        <f>VLOOKUP(A6667,'Cor da Pele e Motivacao'!$A$2:$I$11399,6, FALSE)</f>
        <v>Parda</v>
      </c>
      <c r="K6667" s="2" t="str">
        <f>VLOOKUP(A6667,'Cor da Pele e Motivacao'!$A$2:$I$11399,8, FALSE)</f>
        <v>VIOLÊNCIA INTERPESSOAL</v>
      </c>
      <c r="L6667" s="2">
        <v>1</v>
      </c>
    </row>
    <row r="6668" spans="1:12" ht="15.75" customHeight="1" x14ac:dyDescent="0.25">
      <c r="A6668" t="str">
        <f>CONCATENATE(B6668,C6668,D6668,H6668,I6668,L6668)</f>
        <v>2892019HOMICIDIO221</v>
      </c>
      <c r="B6668" s="2">
        <v>28</v>
      </c>
      <c r="C6668" s="2">
        <v>9</v>
      </c>
      <c r="D6668" s="2">
        <v>2019</v>
      </c>
      <c r="E6668" s="2" t="s">
        <v>19</v>
      </c>
      <c r="F6668" s="2" t="s">
        <v>14</v>
      </c>
      <c r="G6668" s="2" t="s">
        <v>11</v>
      </c>
      <c r="H6668" s="2" t="s">
        <v>12</v>
      </c>
      <c r="I6668" s="2">
        <v>22</v>
      </c>
      <c r="J6668" s="2" t="str">
        <f>VLOOKUP(A6668,'Cor da Pele e Motivacao'!$A$2:$I$11399,6, FALSE)</f>
        <v>Parda</v>
      </c>
      <c r="K6668" s="2" t="str">
        <f>VLOOKUP(A6668,'Cor da Pele e Motivacao'!$A$2:$I$11399,8, FALSE)</f>
        <v>ATIVIDADES CRIMINAIS</v>
      </c>
      <c r="L6668" s="2">
        <v>1</v>
      </c>
    </row>
    <row r="6669" spans="1:12" ht="15.75" customHeight="1" x14ac:dyDescent="0.25">
      <c r="A6669" t="str">
        <f>CONCATENATE(B6669,C6669,D6669,H6669,I6669,L6669)</f>
        <v>2892019HOMICIDIO161</v>
      </c>
      <c r="B6669" s="2">
        <v>28</v>
      </c>
      <c r="C6669" s="2">
        <v>9</v>
      </c>
      <c r="D6669" s="2">
        <v>2019</v>
      </c>
      <c r="E6669" s="2" t="s">
        <v>20</v>
      </c>
      <c r="F6669" s="2" t="s">
        <v>14</v>
      </c>
      <c r="G6669" s="2" t="s">
        <v>11</v>
      </c>
      <c r="H6669" s="2" t="s">
        <v>12</v>
      </c>
      <c r="I6669" s="2">
        <v>16</v>
      </c>
      <c r="J6669" s="2" t="str">
        <f>VLOOKUP(A6669,'Cor da Pele e Motivacao'!$A$2:$I$11399,6, FALSE)</f>
        <v>Parda</v>
      </c>
      <c r="K6669" s="2" t="str">
        <f>VLOOKUP(A6669,'Cor da Pele e Motivacao'!$A$2:$I$11399,8, FALSE)</f>
        <v>ATIVIDADES CRIMINAIS</v>
      </c>
      <c r="L6669" s="2">
        <v>1</v>
      </c>
    </row>
    <row r="6670" spans="1:12" ht="15.75" customHeight="1" x14ac:dyDescent="0.25">
      <c r="A6670" t="str">
        <f>CONCATENATE(B6670,C6670,D6670,H6670,I6670,L6670)</f>
        <v>2892019HOMICIDIO191</v>
      </c>
      <c r="B6670" s="2">
        <v>28</v>
      </c>
      <c r="C6670" s="2">
        <v>9</v>
      </c>
      <c r="D6670" s="2">
        <v>2019</v>
      </c>
      <c r="E6670" s="2" t="s">
        <v>20</v>
      </c>
      <c r="F6670" s="2" t="s">
        <v>14</v>
      </c>
      <c r="G6670" s="2" t="s">
        <v>11</v>
      </c>
      <c r="H6670" s="2" t="s">
        <v>12</v>
      </c>
      <c r="I6670" s="2">
        <v>19</v>
      </c>
      <c r="J6670" s="2" t="str">
        <f>VLOOKUP(A6670,'Cor da Pele e Motivacao'!$A$2:$I$11399,6, FALSE)</f>
        <v>Parda</v>
      </c>
      <c r="K6670" s="2" t="str">
        <f>VLOOKUP(A6670,'Cor da Pele e Motivacao'!$A$2:$I$11399,8, FALSE)</f>
        <v>ATIVIDADES CRIMINAIS</v>
      </c>
      <c r="L6670" s="2">
        <v>1</v>
      </c>
    </row>
    <row r="6671" spans="1:12" ht="15.75" customHeight="1" x14ac:dyDescent="0.25">
      <c r="A6671" t="str">
        <f>CONCATENATE(B6671,C6671,D6671,H6671,I6671,L6671)</f>
        <v>2892019HOMICIDIO281</v>
      </c>
      <c r="B6671" s="2">
        <v>28</v>
      </c>
      <c r="C6671" s="2">
        <v>9</v>
      </c>
      <c r="D6671" s="2">
        <v>2019</v>
      </c>
      <c r="E6671" s="2" t="s">
        <v>20</v>
      </c>
      <c r="F6671" s="2" t="s">
        <v>14</v>
      </c>
      <c r="G6671" s="2" t="s">
        <v>11</v>
      </c>
      <c r="H6671" s="2" t="s">
        <v>12</v>
      </c>
      <c r="I6671" s="2">
        <v>28</v>
      </c>
      <c r="J6671" s="2" t="str">
        <f>VLOOKUP(A6671,'Cor da Pele e Motivacao'!$A$2:$I$11399,6, FALSE)</f>
        <v>Parda</v>
      </c>
      <c r="K6671" s="2" t="str">
        <f>VLOOKUP(A6671,'Cor da Pele e Motivacao'!$A$2:$I$11399,8, FALSE)</f>
        <v>ATIVIDADES CRIMINAIS</v>
      </c>
      <c r="L6671" s="2">
        <v>1</v>
      </c>
    </row>
    <row r="6672" spans="1:12" ht="15.75" customHeight="1" x14ac:dyDescent="0.25">
      <c r="A6672" t="str">
        <f>CONCATENATE(B6672,C6672,D6672,H6672,I6672,L6672)</f>
        <v>2892019HOMICIDIO451</v>
      </c>
      <c r="B6672" s="2">
        <v>28</v>
      </c>
      <c r="C6672" s="2">
        <v>9</v>
      </c>
      <c r="D6672" s="2">
        <v>2019</v>
      </c>
      <c r="E6672" s="2" t="s">
        <v>20</v>
      </c>
      <c r="F6672" s="2" t="s">
        <v>14</v>
      </c>
      <c r="G6672" s="2" t="s">
        <v>11</v>
      </c>
      <c r="H6672" s="2" t="s">
        <v>12</v>
      </c>
      <c r="I6672" s="2">
        <v>45</v>
      </c>
      <c r="J6672" s="2" t="str">
        <f>VLOOKUP(A6672,'Cor da Pele e Motivacao'!$A$2:$I$11399,6, FALSE)</f>
        <v>Parda</v>
      </c>
      <c r="K6672" s="2" t="str">
        <f>VLOOKUP(A6672,'Cor da Pele e Motivacao'!$A$2:$I$11399,8, FALSE)</f>
        <v>ATIVIDADES CRIMINAIS</v>
      </c>
      <c r="L6672" s="2">
        <v>1</v>
      </c>
    </row>
    <row r="6673" spans="1:12" ht="15.75" customHeight="1" x14ac:dyDescent="0.25">
      <c r="A6673" t="str">
        <f>CONCATENATE(B6673,C6673,D6673,H6673,I6673,L6673)</f>
        <v>2892019HOMICIDIO201</v>
      </c>
      <c r="B6673" s="2">
        <v>28</v>
      </c>
      <c r="C6673" s="2">
        <v>9</v>
      </c>
      <c r="D6673" s="2">
        <v>2019</v>
      </c>
      <c r="E6673" s="2" t="s">
        <v>90</v>
      </c>
      <c r="F6673" s="2" t="s">
        <v>22</v>
      </c>
      <c r="G6673" s="2" t="s">
        <v>11</v>
      </c>
      <c r="H6673" s="2" t="s">
        <v>12</v>
      </c>
      <c r="I6673" s="2">
        <v>20</v>
      </c>
      <c r="J6673" s="2" t="str">
        <f>VLOOKUP(A6673,'Cor da Pele e Motivacao'!$A$2:$I$11399,6, FALSE)</f>
        <v>Parda</v>
      </c>
      <c r="K6673" s="2" t="str">
        <f>VLOOKUP(A6673,'Cor da Pele e Motivacao'!$A$2:$I$11399,8, FALSE)</f>
        <v>ATIVIDADES CRIMINAIS</v>
      </c>
      <c r="L6673" s="2">
        <v>1</v>
      </c>
    </row>
    <row r="6674" spans="1:12" ht="15.75" customHeight="1" x14ac:dyDescent="0.25">
      <c r="A6674" t="str">
        <f>CONCATENATE(B6674,C6674,D6674,H6674,I6674,L6674)</f>
        <v>2892019HOMICIDIO211</v>
      </c>
      <c r="B6674" s="2">
        <v>28</v>
      </c>
      <c r="C6674" s="2">
        <v>9</v>
      </c>
      <c r="D6674" s="2">
        <v>2019</v>
      </c>
      <c r="E6674" s="2" t="s">
        <v>104</v>
      </c>
      <c r="F6674" s="2" t="s">
        <v>22</v>
      </c>
      <c r="G6674" s="2" t="s">
        <v>11</v>
      </c>
      <c r="H6674" s="2" t="s">
        <v>12</v>
      </c>
      <c r="I6674" s="2">
        <v>21</v>
      </c>
      <c r="J6674" s="2" t="str">
        <f>VLOOKUP(A6674,'Cor da Pele e Motivacao'!$A$2:$I$11399,6, FALSE)</f>
        <v>Parda</v>
      </c>
      <c r="K6674" s="2" t="str">
        <f>VLOOKUP(A6674,'Cor da Pele e Motivacao'!$A$2:$I$11399,8, FALSE)</f>
        <v>VIOLÊNCIA INTERPESSOAL</v>
      </c>
      <c r="L6674" s="2">
        <v>1</v>
      </c>
    </row>
    <row r="6675" spans="1:12" ht="15.75" customHeight="1" x14ac:dyDescent="0.25">
      <c r="A6675" t="str">
        <f>CONCATENATE(B6675,C6675,D6675,H6675,I6675,L6675)</f>
        <v>2892019HOMICIDIO221</v>
      </c>
      <c r="B6675" s="2">
        <v>28</v>
      </c>
      <c r="C6675" s="2">
        <v>9</v>
      </c>
      <c r="D6675" s="2">
        <v>2019</v>
      </c>
      <c r="E6675" s="2" t="s">
        <v>101</v>
      </c>
      <c r="F6675" s="2" t="s">
        <v>22</v>
      </c>
      <c r="G6675" s="2" t="s">
        <v>11</v>
      </c>
      <c r="H6675" s="2" t="s">
        <v>12</v>
      </c>
      <c r="I6675" s="2">
        <v>22</v>
      </c>
      <c r="J6675" s="2" t="str">
        <f>VLOOKUP(A6675,'Cor da Pele e Motivacao'!$A$2:$I$11399,6, FALSE)</f>
        <v>Parda</v>
      </c>
      <c r="K6675" s="2" t="str">
        <f>VLOOKUP(A6675,'Cor da Pele e Motivacao'!$A$2:$I$11399,8, FALSE)</f>
        <v>ATIVIDADES CRIMINAIS</v>
      </c>
      <c r="L6675" s="2">
        <v>1</v>
      </c>
    </row>
    <row r="6676" spans="1:12" ht="15.75" customHeight="1" x14ac:dyDescent="0.25">
      <c r="A6676" t="str">
        <f>CONCATENATE(B6676,C6676,D6676,H6676,I6676,L6676)</f>
        <v>2892019HOMICIDIO271</v>
      </c>
      <c r="B6676" s="2">
        <v>28</v>
      </c>
      <c r="C6676" s="2">
        <v>9</v>
      </c>
      <c r="D6676" s="2">
        <v>2019</v>
      </c>
      <c r="E6676" s="2" t="s">
        <v>25</v>
      </c>
      <c r="F6676" s="2" t="s">
        <v>25</v>
      </c>
      <c r="G6676" s="2" t="s">
        <v>11</v>
      </c>
      <c r="H6676" s="2" t="s">
        <v>12</v>
      </c>
      <c r="I6676" s="2">
        <v>27</v>
      </c>
      <c r="J6676" s="2" t="str">
        <f>VLOOKUP(A6676,'Cor da Pele e Motivacao'!$A$2:$I$11399,6, FALSE)</f>
        <v>Parda</v>
      </c>
      <c r="K6676" s="2" t="str">
        <f>VLOOKUP(A6676,'Cor da Pele e Motivacao'!$A$2:$I$11399,8, FALSE)</f>
        <v>EXCLUDENTE DE ILICITUDE</v>
      </c>
      <c r="L6676" s="2">
        <v>1</v>
      </c>
    </row>
    <row r="6677" spans="1:12" ht="15.75" customHeight="1" x14ac:dyDescent="0.25">
      <c r="A6677" t="str">
        <f>CONCATENATE(B6677,C6677,D6677,H6677,I6677,L6677)</f>
        <v>2892019HOMICIDIO601</v>
      </c>
      <c r="B6677" s="2">
        <v>28</v>
      </c>
      <c r="C6677" s="2">
        <v>9</v>
      </c>
      <c r="D6677" s="2">
        <v>2019</v>
      </c>
      <c r="E6677" s="2" t="s">
        <v>46</v>
      </c>
      <c r="F6677" s="2" t="s">
        <v>22</v>
      </c>
      <c r="G6677" s="2" t="s">
        <v>11</v>
      </c>
      <c r="H6677" s="2" t="s">
        <v>12</v>
      </c>
      <c r="I6677" s="2">
        <v>60</v>
      </c>
      <c r="J6677" s="2" t="str">
        <f>VLOOKUP(A6677,'Cor da Pele e Motivacao'!$A$2:$I$11399,6, FALSE)</f>
        <v>Parda</v>
      </c>
      <c r="K6677" s="2" t="str">
        <f>VLOOKUP(A6677,'Cor da Pele e Motivacao'!$A$2:$I$11399,8, FALSE)</f>
        <v>ATIVIDADES CRIMINAIS</v>
      </c>
      <c r="L6677" s="2">
        <v>1</v>
      </c>
    </row>
    <row r="6678" spans="1:12" ht="15.75" customHeight="1" x14ac:dyDescent="0.25">
      <c r="A6678" t="str">
        <f>CONCATENATE(B6678,C6678,D6678,H6678,I6678,L6678)</f>
        <v>2992019HOMICIDIO191</v>
      </c>
      <c r="B6678" s="2">
        <v>29</v>
      </c>
      <c r="C6678" s="2">
        <v>9</v>
      </c>
      <c r="D6678" s="2">
        <v>2019</v>
      </c>
      <c r="E6678" s="2" t="s">
        <v>13</v>
      </c>
      <c r="F6678" s="2" t="s">
        <v>14</v>
      </c>
      <c r="G6678" s="2" t="s">
        <v>11</v>
      </c>
      <c r="H6678" s="2" t="s">
        <v>12</v>
      </c>
      <c r="I6678" s="2">
        <v>19</v>
      </c>
      <c r="J6678" s="2" t="str">
        <f>VLOOKUP(A6678,'Cor da Pele e Motivacao'!$A$2:$I$11399,6, FALSE)</f>
        <v>Parda</v>
      </c>
      <c r="K6678" s="2" t="str">
        <f>VLOOKUP(A6678,'Cor da Pele e Motivacao'!$A$2:$I$11399,8, FALSE)</f>
        <v>ATIVIDADES CRIMINAIS</v>
      </c>
      <c r="L6678" s="2">
        <v>1</v>
      </c>
    </row>
    <row r="6679" spans="1:12" ht="15.75" customHeight="1" x14ac:dyDescent="0.25">
      <c r="A6679" t="str">
        <f>CONCATENATE(B6679,C6679,D6679,H6679,I6679,L6679)</f>
        <v>2992019HOMICIDIO271</v>
      </c>
      <c r="B6679" s="2">
        <v>29</v>
      </c>
      <c r="C6679" s="2">
        <v>9</v>
      </c>
      <c r="D6679" s="2">
        <v>2019</v>
      </c>
      <c r="E6679" s="2" t="s">
        <v>15</v>
      </c>
      <c r="F6679" s="2" t="s">
        <v>16</v>
      </c>
      <c r="G6679" s="2" t="s">
        <v>11</v>
      </c>
      <c r="H6679" s="2" t="s">
        <v>12</v>
      </c>
      <c r="I6679" s="2">
        <v>27</v>
      </c>
      <c r="J6679" s="2" t="str">
        <f>VLOOKUP(A6679,'Cor da Pele e Motivacao'!$A$2:$I$11399,6, FALSE)</f>
        <v>Parda</v>
      </c>
      <c r="K6679" s="2" t="str">
        <f>VLOOKUP(A6679,'Cor da Pele e Motivacao'!$A$2:$I$11399,8, FALSE)</f>
        <v>ATIVIDADES CRIMINAIS</v>
      </c>
      <c r="L6679" s="2">
        <v>1</v>
      </c>
    </row>
    <row r="6680" spans="1:12" ht="15.75" customHeight="1" x14ac:dyDescent="0.25">
      <c r="A6680" t="str">
        <f>CONCATENATE(B6680,C6680,D6680,H6680,I6680,L6680)</f>
        <v>2992019HOMICIDIO551</v>
      </c>
      <c r="B6680" s="2">
        <v>29</v>
      </c>
      <c r="C6680" s="2">
        <v>9</v>
      </c>
      <c r="D6680" s="2">
        <v>2019</v>
      </c>
      <c r="E6680" s="2" t="s">
        <v>141</v>
      </c>
      <c r="F6680" s="2" t="s">
        <v>16</v>
      </c>
      <c r="G6680" s="2" t="s">
        <v>11</v>
      </c>
      <c r="H6680" s="2" t="s">
        <v>12</v>
      </c>
      <c r="I6680" s="2">
        <v>55</v>
      </c>
      <c r="J6680" s="2" t="str">
        <f>VLOOKUP(A6680,'Cor da Pele e Motivacao'!$A$2:$I$11399,6, FALSE)</f>
        <v>Parda</v>
      </c>
      <c r="K6680" s="2" t="str">
        <f>VLOOKUP(A6680,'Cor da Pele e Motivacao'!$A$2:$I$11399,8, FALSE)</f>
        <v>VIOLÊNCIA INTERPESSOAL</v>
      </c>
      <c r="L6680" s="2">
        <v>1</v>
      </c>
    </row>
    <row r="6681" spans="1:12" ht="15.75" customHeight="1" x14ac:dyDescent="0.25">
      <c r="A6681" t="str">
        <f>CONCATENATE(B6681,C6681,D6681,H6681,I6681,L6681)</f>
        <v>2992019HOMICIDIO201</v>
      </c>
      <c r="B6681" s="2">
        <v>29</v>
      </c>
      <c r="C6681" s="2">
        <v>9</v>
      </c>
      <c r="D6681" s="2">
        <v>2019</v>
      </c>
      <c r="E6681" s="2" t="s">
        <v>95</v>
      </c>
      <c r="F6681" s="2" t="s">
        <v>22</v>
      </c>
      <c r="G6681" s="2" t="s">
        <v>11</v>
      </c>
      <c r="H6681" s="2" t="s">
        <v>12</v>
      </c>
      <c r="I6681" s="2">
        <v>20</v>
      </c>
      <c r="J6681" s="2" t="str">
        <f>VLOOKUP(A6681,'Cor da Pele e Motivacao'!$A$2:$I$11399,6, FALSE)</f>
        <v>Parda</v>
      </c>
      <c r="K6681" s="2" t="str">
        <f>VLOOKUP(A6681,'Cor da Pele e Motivacao'!$A$2:$I$11399,8, FALSE)</f>
        <v>VIOLÊNCIA INTERPESSOAL</v>
      </c>
      <c r="L6681" s="2">
        <v>1</v>
      </c>
    </row>
    <row r="6682" spans="1:12" ht="15.75" customHeight="1" x14ac:dyDescent="0.25">
      <c r="A6682" t="str">
        <f>CONCATENATE(B6682,C6682,D6682,H6682,I6682,L6682)</f>
        <v>2992019HOMICIDIO481</v>
      </c>
      <c r="B6682" s="2">
        <v>29</v>
      </c>
      <c r="C6682" s="2">
        <v>9</v>
      </c>
      <c r="D6682" s="2">
        <v>2019</v>
      </c>
      <c r="E6682" s="2" t="s">
        <v>95</v>
      </c>
      <c r="F6682" s="2" t="s">
        <v>22</v>
      </c>
      <c r="G6682" s="2" t="s">
        <v>11</v>
      </c>
      <c r="H6682" s="2" t="s">
        <v>12</v>
      </c>
      <c r="I6682" s="2">
        <v>48</v>
      </c>
      <c r="J6682" s="2" t="str">
        <f>VLOOKUP(A6682,'Cor da Pele e Motivacao'!$A$2:$I$11399,6, FALSE)</f>
        <v>Parda</v>
      </c>
      <c r="K6682" s="2" t="str">
        <f>VLOOKUP(A6682,'Cor da Pele e Motivacao'!$A$2:$I$11399,8, FALSE)</f>
        <v>ATIVIDADES CRIMINAIS</v>
      </c>
      <c r="L6682" s="2">
        <v>1</v>
      </c>
    </row>
    <row r="6683" spans="1:12" ht="15.75" customHeight="1" x14ac:dyDescent="0.25">
      <c r="A6683" t="str">
        <f>CONCATENATE(B6683,C6683,D6683,H6683,I6683,L6683)</f>
        <v>2992019HOMICIDIO231</v>
      </c>
      <c r="B6683" s="2">
        <v>29</v>
      </c>
      <c r="C6683" s="2">
        <v>9</v>
      </c>
      <c r="D6683" s="2">
        <v>2019</v>
      </c>
      <c r="E6683" s="2" t="s">
        <v>21</v>
      </c>
      <c r="F6683" s="2" t="s">
        <v>22</v>
      </c>
      <c r="G6683" s="2" t="s">
        <v>11</v>
      </c>
      <c r="H6683" s="2" t="s">
        <v>12</v>
      </c>
      <c r="I6683" s="2">
        <v>23</v>
      </c>
      <c r="J6683" s="2" t="str">
        <f>VLOOKUP(A6683,'Cor da Pele e Motivacao'!$A$2:$I$11399,6, FALSE)</f>
        <v>Parda</v>
      </c>
      <c r="K6683" s="2" t="str">
        <f>VLOOKUP(A6683,'Cor da Pele e Motivacao'!$A$2:$I$11399,8, FALSE)</f>
        <v>ATIVIDADES CRIMINAIS</v>
      </c>
      <c r="L6683" s="2">
        <v>1</v>
      </c>
    </row>
    <row r="6684" spans="1:12" ht="15.75" customHeight="1" x14ac:dyDescent="0.25">
      <c r="A6684" t="str">
        <f>CONCATENATE(B6684,C6684,D6684,H6684,I6684,L6684)</f>
        <v>2992019HOMICIDIO201</v>
      </c>
      <c r="B6684" s="2">
        <v>29</v>
      </c>
      <c r="C6684" s="2">
        <v>9</v>
      </c>
      <c r="D6684" s="2">
        <v>2019</v>
      </c>
      <c r="E6684" s="2" t="s">
        <v>23</v>
      </c>
      <c r="F6684" s="2" t="s">
        <v>14</v>
      </c>
      <c r="G6684" s="2" t="s">
        <v>11</v>
      </c>
      <c r="H6684" s="2" t="s">
        <v>12</v>
      </c>
      <c r="I6684" s="2">
        <v>20</v>
      </c>
      <c r="J6684" s="2" t="str">
        <f>VLOOKUP(A6684,'Cor da Pele e Motivacao'!$A$2:$I$11399,6, FALSE)</f>
        <v>Parda</v>
      </c>
      <c r="K6684" s="2" t="str">
        <f>VLOOKUP(A6684,'Cor da Pele e Motivacao'!$A$2:$I$11399,8, FALSE)</f>
        <v>VIOLÊNCIA INTERPESSOAL</v>
      </c>
      <c r="L6684" s="2">
        <v>1</v>
      </c>
    </row>
    <row r="6685" spans="1:12" ht="15.75" customHeight="1" x14ac:dyDescent="0.25">
      <c r="A6685" t="str">
        <f>CONCATENATE(B6685,C6685,D6685,H6685,I6685,L6685)</f>
        <v>2992019HOMICIDIO281</v>
      </c>
      <c r="B6685" s="2">
        <v>29</v>
      </c>
      <c r="C6685" s="2">
        <v>9</v>
      </c>
      <c r="D6685" s="2">
        <v>2019</v>
      </c>
      <c r="E6685" s="2" t="s">
        <v>23</v>
      </c>
      <c r="F6685" s="2" t="s">
        <v>14</v>
      </c>
      <c r="G6685" s="2" t="s">
        <v>11</v>
      </c>
      <c r="H6685" s="2" t="s">
        <v>12</v>
      </c>
      <c r="I6685" s="2">
        <v>28</v>
      </c>
      <c r="J6685" s="2" t="str">
        <f>VLOOKUP(A6685,'Cor da Pele e Motivacao'!$A$2:$I$11399,6, FALSE)</f>
        <v>Parda</v>
      </c>
      <c r="K6685" s="2" t="str">
        <f>VLOOKUP(A6685,'Cor da Pele e Motivacao'!$A$2:$I$11399,8, FALSE)</f>
        <v>ATIVIDADES CRIMINAIS</v>
      </c>
      <c r="L6685" s="2">
        <v>1</v>
      </c>
    </row>
    <row r="6686" spans="1:12" ht="15.75" customHeight="1" x14ac:dyDescent="0.25">
      <c r="A6686" t="str">
        <f>CONCATENATE(B6686,C6686,D6686,H6686,I6686,L6686)</f>
        <v>2992019HOMICIDIO371</v>
      </c>
      <c r="B6686" s="2">
        <v>29</v>
      </c>
      <c r="C6686" s="2">
        <v>9</v>
      </c>
      <c r="D6686" s="2">
        <v>2019</v>
      </c>
      <c r="E6686" s="2" t="s">
        <v>70</v>
      </c>
      <c r="F6686" s="2" t="s">
        <v>16</v>
      </c>
      <c r="G6686" s="2" t="s">
        <v>11</v>
      </c>
      <c r="H6686" s="2" t="s">
        <v>12</v>
      </c>
      <c r="I6686" s="2">
        <v>37</v>
      </c>
      <c r="J6686" s="2" t="str">
        <f>VLOOKUP(A6686,'Cor da Pele e Motivacao'!$A$2:$I$11399,6, FALSE)</f>
        <v>Parda</v>
      </c>
      <c r="K6686" s="2" t="str">
        <f>VLOOKUP(A6686,'Cor da Pele e Motivacao'!$A$2:$I$11399,8, FALSE)</f>
        <v>VIOLÊNCIA INTERPESSOAL</v>
      </c>
      <c r="L6686" s="2">
        <v>1</v>
      </c>
    </row>
    <row r="6687" spans="1:12" ht="15.75" customHeight="1" x14ac:dyDescent="0.25">
      <c r="A6687" t="str">
        <f>CONCATENATE(B6687,C6687,D6687,H6687,I6687,L6687)</f>
        <v>3092019HOMICIDIO511</v>
      </c>
      <c r="B6687" s="2">
        <v>30</v>
      </c>
      <c r="C6687" s="2">
        <v>9</v>
      </c>
      <c r="D6687" s="2">
        <v>2019</v>
      </c>
      <c r="E6687" s="2" t="s">
        <v>62</v>
      </c>
      <c r="F6687" s="2" t="s">
        <v>16</v>
      </c>
      <c r="G6687" s="2" t="s">
        <v>11</v>
      </c>
      <c r="H6687" s="2" t="s">
        <v>12</v>
      </c>
      <c r="I6687" s="2">
        <v>51</v>
      </c>
      <c r="J6687" s="2" t="str">
        <f>VLOOKUP(A6687,'Cor da Pele e Motivacao'!$A$2:$I$11399,6, FALSE)</f>
        <v>Parda</v>
      </c>
      <c r="K6687" s="2" t="str">
        <f>VLOOKUP(A6687,'Cor da Pele e Motivacao'!$A$2:$I$11399,8, FALSE)</f>
        <v>ATIVIDADES CRIMINAIS</v>
      </c>
      <c r="L6687" s="2">
        <v>1</v>
      </c>
    </row>
    <row r="6688" spans="1:12" ht="15.75" customHeight="1" x14ac:dyDescent="0.25">
      <c r="A6688" t="str">
        <f>CONCATENATE(B6688,C6688,D6688,H6688,I6688,L6688)</f>
        <v>3092019HOMICIDIO221</v>
      </c>
      <c r="B6688" s="2">
        <v>30</v>
      </c>
      <c r="C6688" s="2">
        <v>9</v>
      </c>
      <c r="D6688" s="2">
        <v>2019</v>
      </c>
      <c r="E6688" s="2" t="s">
        <v>15</v>
      </c>
      <c r="F6688" s="2" t="s">
        <v>16</v>
      </c>
      <c r="G6688" s="2" t="s">
        <v>11</v>
      </c>
      <c r="H6688" s="2" t="s">
        <v>12</v>
      </c>
      <c r="I6688" s="2">
        <v>22</v>
      </c>
      <c r="J6688" s="2" t="str">
        <f>VLOOKUP(A6688,'Cor da Pele e Motivacao'!$A$2:$I$11399,6, FALSE)</f>
        <v>Parda</v>
      </c>
      <c r="K6688" s="2" t="str">
        <f>VLOOKUP(A6688,'Cor da Pele e Motivacao'!$A$2:$I$11399,8, FALSE)</f>
        <v>EXCLUDENTE DE ILICITUDE</v>
      </c>
      <c r="L6688" s="2">
        <v>1</v>
      </c>
    </row>
    <row r="6689" spans="1:12" ht="15.75" customHeight="1" x14ac:dyDescent="0.25">
      <c r="A6689" t="str">
        <f>CONCATENATE(B6689,C6689,D6689,H6689,I6689,L6689)</f>
        <v>3092019HOMICIDIO221</v>
      </c>
      <c r="B6689" s="2">
        <v>30</v>
      </c>
      <c r="C6689" s="2">
        <v>9</v>
      </c>
      <c r="D6689" s="2">
        <v>2019</v>
      </c>
      <c r="E6689" s="2" t="s">
        <v>18</v>
      </c>
      <c r="F6689" s="2" t="s">
        <v>16</v>
      </c>
      <c r="G6689" s="2" t="s">
        <v>11</v>
      </c>
      <c r="H6689" s="2" t="s">
        <v>12</v>
      </c>
      <c r="I6689" s="2">
        <v>22</v>
      </c>
      <c r="J6689" s="2" t="str">
        <f>VLOOKUP(A6689,'Cor da Pele e Motivacao'!$A$2:$I$11399,6, FALSE)</f>
        <v>Parda</v>
      </c>
      <c r="K6689" s="2" t="str">
        <f>VLOOKUP(A6689,'Cor da Pele e Motivacao'!$A$2:$I$11399,8, FALSE)</f>
        <v>EXCLUDENTE DE ILICITUDE</v>
      </c>
      <c r="L6689" s="2">
        <v>1</v>
      </c>
    </row>
    <row r="6690" spans="1:12" ht="15.75" customHeight="1" x14ac:dyDescent="0.25">
      <c r="A6690" t="str">
        <f>CONCATENATE(B6690,C6690,D6690,H6690,I6690,L6690)</f>
        <v>3092019HOMICIDIO251</v>
      </c>
      <c r="B6690" s="2">
        <v>30</v>
      </c>
      <c r="C6690" s="2">
        <v>9</v>
      </c>
      <c r="D6690" s="2">
        <v>2019</v>
      </c>
      <c r="E6690" s="2" t="s">
        <v>18</v>
      </c>
      <c r="F6690" s="2" t="s">
        <v>16</v>
      </c>
      <c r="G6690" s="2" t="s">
        <v>11</v>
      </c>
      <c r="H6690" s="2" t="s">
        <v>12</v>
      </c>
      <c r="I6690" s="2">
        <v>25</v>
      </c>
      <c r="J6690" s="2" t="str">
        <f>VLOOKUP(A6690,'Cor da Pele e Motivacao'!$A$2:$I$11399,6, FALSE)</f>
        <v>Parda</v>
      </c>
      <c r="K6690" s="2" t="str">
        <f>VLOOKUP(A6690,'Cor da Pele e Motivacao'!$A$2:$I$11399,8, FALSE)</f>
        <v>EXCLUDENTE DE ILICITUDE</v>
      </c>
      <c r="L6690" s="2">
        <v>1</v>
      </c>
    </row>
    <row r="6691" spans="1:12" ht="15.75" customHeight="1" x14ac:dyDescent="0.25">
      <c r="A6691" t="str">
        <f>CONCATENATE(B6691,C6691,D6691,H6691,I6691,L6691)</f>
        <v>3092019HOMICIDIO311</v>
      </c>
      <c r="B6691" s="2">
        <v>30</v>
      </c>
      <c r="C6691" s="2">
        <v>9</v>
      </c>
      <c r="D6691" s="2">
        <v>2019</v>
      </c>
      <c r="E6691" s="2" t="s">
        <v>18</v>
      </c>
      <c r="F6691" s="2" t="s">
        <v>16</v>
      </c>
      <c r="G6691" s="2" t="s">
        <v>11</v>
      </c>
      <c r="H6691" s="2" t="s">
        <v>12</v>
      </c>
      <c r="I6691" s="2">
        <v>31</v>
      </c>
      <c r="J6691" s="2" t="str">
        <f>VLOOKUP(A6691,'Cor da Pele e Motivacao'!$A$2:$I$11399,6, FALSE)</f>
        <v>Parda</v>
      </c>
      <c r="K6691" s="2" t="str">
        <f>VLOOKUP(A6691,'Cor da Pele e Motivacao'!$A$2:$I$11399,8, FALSE)</f>
        <v>EXCLUDENTE DE ILICITUDE</v>
      </c>
      <c r="L6691" s="2">
        <v>1</v>
      </c>
    </row>
    <row r="6692" spans="1:12" ht="15.75" customHeight="1" x14ac:dyDescent="0.25">
      <c r="A6692" t="str">
        <f>CONCATENATE(B6692,C6692,D6692,H6692,I6692,L6692)</f>
        <v>3092019HOMICIDIO361</v>
      </c>
      <c r="B6692" s="2">
        <v>30</v>
      </c>
      <c r="C6692" s="2">
        <v>9</v>
      </c>
      <c r="D6692" s="2">
        <v>2019</v>
      </c>
      <c r="E6692" s="2" t="s">
        <v>18</v>
      </c>
      <c r="F6692" s="2" t="s">
        <v>16</v>
      </c>
      <c r="G6692" s="2" t="s">
        <v>11</v>
      </c>
      <c r="H6692" s="2" t="s">
        <v>12</v>
      </c>
      <c r="I6692" s="2">
        <v>36</v>
      </c>
      <c r="J6692" s="2" t="str">
        <f>VLOOKUP(A6692,'Cor da Pele e Motivacao'!$A$2:$I$11399,6, FALSE)</f>
        <v>Parda</v>
      </c>
      <c r="K6692" s="2" t="str">
        <f>VLOOKUP(A6692,'Cor da Pele e Motivacao'!$A$2:$I$11399,8, FALSE)</f>
        <v>EXCLUDENTE DE ILICITUDE</v>
      </c>
      <c r="L6692" s="2">
        <v>1</v>
      </c>
    </row>
    <row r="6693" spans="1:12" ht="15.75" customHeight="1" x14ac:dyDescent="0.25">
      <c r="A6693" t="str">
        <f>CONCATENATE(B6693,C6693,D6693,H6693,I6693,L6693)</f>
        <v>3092019HOMICIDIO371</v>
      </c>
      <c r="B6693" s="2">
        <v>30</v>
      </c>
      <c r="C6693" s="2">
        <v>9</v>
      </c>
      <c r="D6693" s="2">
        <v>2019</v>
      </c>
      <c r="E6693" s="2" t="s">
        <v>18</v>
      </c>
      <c r="F6693" s="2" t="s">
        <v>16</v>
      </c>
      <c r="G6693" s="2" t="s">
        <v>11</v>
      </c>
      <c r="H6693" s="2" t="s">
        <v>12</v>
      </c>
      <c r="I6693" s="2">
        <v>37</v>
      </c>
      <c r="J6693" s="2" t="str">
        <f>VLOOKUP(A6693,'Cor da Pele e Motivacao'!$A$2:$I$11399,6, FALSE)</f>
        <v>Parda</v>
      </c>
      <c r="K6693" s="2" t="str">
        <f>VLOOKUP(A6693,'Cor da Pele e Motivacao'!$A$2:$I$11399,8, FALSE)</f>
        <v>EXCLUDENTE DE ILICITUDE</v>
      </c>
      <c r="L6693" s="2">
        <v>1</v>
      </c>
    </row>
    <row r="6694" spans="1:12" ht="15.75" customHeight="1" x14ac:dyDescent="0.25">
      <c r="A6694" t="str">
        <f>CONCATENATE(B6694,C6694,D6694,H6694,I6694,L6694)</f>
        <v>3092019HOMICIDIO281</v>
      </c>
      <c r="B6694" s="2">
        <v>30</v>
      </c>
      <c r="C6694" s="2">
        <v>9</v>
      </c>
      <c r="D6694" s="2">
        <v>2019</v>
      </c>
      <c r="E6694" s="2" t="s">
        <v>19</v>
      </c>
      <c r="F6694" s="2" t="s">
        <v>14</v>
      </c>
      <c r="G6694" s="2" t="s">
        <v>11</v>
      </c>
      <c r="H6694" s="2" t="s">
        <v>12</v>
      </c>
      <c r="I6694" s="2">
        <v>28</v>
      </c>
      <c r="J6694" s="2" t="str">
        <f>VLOOKUP(A6694,'Cor da Pele e Motivacao'!$A$2:$I$11399,6, FALSE)</f>
        <v>Parda</v>
      </c>
      <c r="K6694" s="2" t="str">
        <f>VLOOKUP(A6694,'Cor da Pele e Motivacao'!$A$2:$I$11399,8, FALSE)</f>
        <v>ATIVIDADES CRIMINAIS</v>
      </c>
      <c r="L6694" s="2">
        <v>1</v>
      </c>
    </row>
    <row r="6695" spans="1:12" ht="15.75" customHeight="1" x14ac:dyDescent="0.25">
      <c r="A6695" t="str">
        <f>CONCATENATE(B6695,C6695,D6695,H6695,I6695,L6695)</f>
        <v>3092019LESOES CORPORAIS SEGUIDA DE MORTE241</v>
      </c>
      <c r="B6695" s="2">
        <v>30</v>
      </c>
      <c r="C6695" s="2">
        <v>9</v>
      </c>
      <c r="D6695" s="2">
        <v>2019</v>
      </c>
      <c r="E6695" s="2" t="s">
        <v>20</v>
      </c>
      <c r="F6695" s="2" t="s">
        <v>14</v>
      </c>
      <c r="G6695" s="2" t="s">
        <v>11</v>
      </c>
      <c r="H6695" s="2" t="s">
        <v>131</v>
      </c>
      <c r="I6695" s="2">
        <v>24</v>
      </c>
      <c r="J6695" s="2" t="str">
        <f>VLOOKUP(A6695,'Cor da Pele e Motivacao'!$A$2:$I$11399,6, FALSE)</f>
        <v>Parda</v>
      </c>
      <c r="K6695" s="2" t="str">
        <f>VLOOKUP(A6695,'Cor da Pele e Motivacao'!$A$2:$I$11399,8, FALSE)</f>
        <v>EXCLUDENTE DE ILICITUDE</v>
      </c>
      <c r="L6695" s="2">
        <v>1</v>
      </c>
    </row>
    <row r="6696" spans="1:12" ht="15.75" customHeight="1" x14ac:dyDescent="0.25">
      <c r="A6696" t="str">
        <f>CONCATENATE(B6696,C6696,D6696,H6696,I6696,L6696)</f>
        <v>3092019HOMICIDIO541</v>
      </c>
      <c r="B6696" s="2">
        <v>30</v>
      </c>
      <c r="C6696" s="2">
        <v>9</v>
      </c>
      <c r="D6696" s="2">
        <v>2019</v>
      </c>
      <c r="E6696" s="2" t="s">
        <v>25</v>
      </c>
      <c r="F6696" s="2" t="s">
        <v>25</v>
      </c>
      <c r="G6696" s="2" t="s">
        <v>28</v>
      </c>
      <c r="H6696" s="2" t="s">
        <v>12</v>
      </c>
      <c r="I6696" s="2">
        <v>54</v>
      </c>
      <c r="J6696" s="2" t="str">
        <f>VLOOKUP(A6696,'Cor da Pele e Motivacao'!$A$2:$I$11399,6, FALSE)</f>
        <v>Parda</v>
      </c>
      <c r="K6696" s="2" t="str">
        <f>VLOOKUP(A6696,'Cor da Pele e Motivacao'!$A$2:$I$11399,8, FALSE)</f>
        <v>VIOLÊNCIA INTERPESSOAL</v>
      </c>
      <c r="L6696" s="2">
        <v>1</v>
      </c>
    </row>
    <row r="6697" spans="1:12" ht="15.75" customHeight="1" x14ac:dyDescent="0.25">
      <c r="A6697" t="str">
        <f>CONCATENATE(B6697,C6697,D6697,H6697,I6697,L6697)</f>
        <v>1102019HOMICIDIO311</v>
      </c>
      <c r="B6697" s="2">
        <v>1</v>
      </c>
      <c r="C6697" s="2">
        <v>10</v>
      </c>
      <c r="D6697" s="2">
        <v>2019</v>
      </c>
      <c r="E6697" s="2" t="s">
        <v>142</v>
      </c>
      <c r="F6697" s="2" t="s">
        <v>16</v>
      </c>
      <c r="G6697" s="2" t="s">
        <v>11</v>
      </c>
      <c r="H6697" s="2" t="s">
        <v>12</v>
      </c>
      <c r="I6697" s="2">
        <v>31</v>
      </c>
      <c r="J6697" s="2" t="str">
        <f>VLOOKUP(A6697,'Cor da Pele e Motivacao'!$A$2:$I$11399,6, FALSE)</f>
        <v>Parda</v>
      </c>
      <c r="K6697" s="2" t="str">
        <f>VLOOKUP(A6697,'Cor da Pele e Motivacao'!$A$2:$I$11399,8, FALSE)</f>
        <v>EXCLUDENTE DE ILICITUDE</v>
      </c>
      <c r="L6697" s="2">
        <v>1</v>
      </c>
    </row>
    <row r="6698" spans="1:12" ht="15.75" customHeight="1" x14ac:dyDescent="0.25">
      <c r="A6698" t="str">
        <f>CONCATENATE(B6698,C6698,D6698,H6698,I6698,L6698)</f>
        <v>1102019HOMICIDIO171</v>
      </c>
      <c r="B6698" s="2">
        <v>1</v>
      </c>
      <c r="C6698" s="2">
        <v>10</v>
      </c>
      <c r="D6698" s="2">
        <v>2019</v>
      </c>
      <c r="E6698" s="2" t="s">
        <v>13</v>
      </c>
      <c r="F6698" s="2" t="s">
        <v>14</v>
      </c>
      <c r="G6698" s="2" t="s">
        <v>11</v>
      </c>
      <c r="H6698" s="2" t="s">
        <v>12</v>
      </c>
      <c r="I6698" s="2">
        <v>17</v>
      </c>
      <c r="J6698" s="2" t="str">
        <f>VLOOKUP(A6698,'Cor da Pele e Motivacao'!$A$2:$I$11399,6, FALSE)</f>
        <v>Parda</v>
      </c>
      <c r="K6698" s="2" t="str">
        <f>VLOOKUP(A6698,'Cor da Pele e Motivacao'!$A$2:$I$11399,8, FALSE)</f>
        <v>ATIVIDADES CRIMINAIS</v>
      </c>
      <c r="L6698" s="2">
        <v>1</v>
      </c>
    </row>
    <row r="6699" spans="1:12" ht="15.75" customHeight="1" x14ac:dyDescent="0.25">
      <c r="A6699" t="str">
        <f>CONCATENATE(B6699,C6699,D6699,H6699,I6699,L6699)</f>
        <v>1102019HOMICIDIO351</v>
      </c>
      <c r="B6699" s="2">
        <v>1</v>
      </c>
      <c r="C6699" s="2">
        <v>10</v>
      </c>
      <c r="D6699" s="2">
        <v>2019</v>
      </c>
      <c r="E6699" s="2" t="s">
        <v>13</v>
      </c>
      <c r="F6699" s="2" t="s">
        <v>14</v>
      </c>
      <c r="G6699" s="2" t="s">
        <v>11</v>
      </c>
      <c r="H6699" s="2" t="s">
        <v>12</v>
      </c>
      <c r="I6699" s="2">
        <v>35</v>
      </c>
      <c r="J6699" s="2" t="str">
        <f>VLOOKUP(A6699,'Cor da Pele e Motivacao'!$A$2:$I$11399,6, FALSE)</f>
        <v>Parda</v>
      </c>
      <c r="K6699" s="2" t="str">
        <f>VLOOKUP(A6699,'Cor da Pele e Motivacao'!$A$2:$I$11399,8, FALSE)</f>
        <v>ATIVIDADES CRIMINAIS</v>
      </c>
      <c r="L6699" s="2">
        <v>1</v>
      </c>
    </row>
    <row r="6700" spans="1:12" ht="15.75" customHeight="1" x14ac:dyDescent="0.25">
      <c r="A6700" t="str">
        <f>CONCATENATE(B6700,C6700,D6700,H6700,I6700,L6700)</f>
        <v>1102019LATROCINIO571</v>
      </c>
      <c r="B6700" s="2">
        <v>1</v>
      </c>
      <c r="C6700" s="2">
        <v>10</v>
      </c>
      <c r="D6700" s="2">
        <v>2019</v>
      </c>
      <c r="E6700" s="2" t="s">
        <v>89</v>
      </c>
      <c r="F6700" s="2" t="s">
        <v>16</v>
      </c>
      <c r="G6700" s="2" t="s">
        <v>11</v>
      </c>
      <c r="H6700" s="2" t="s">
        <v>33</v>
      </c>
      <c r="I6700" s="2">
        <v>57</v>
      </c>
      <c r="J6700" s="2" t="str">
        <f>VLOOKUP(A6700,'Cor da Pele e Motivacao'!$A$2:$I$11399,6, FALSE)</f>
        <v>Parda</v>
      </c>
      <c r="K6700" s="2" t="str">
        <f>VLOOKUP(A6700,'Cor da Pele e Motivacao'!$A$2:$I$11399,8, FALSE)</f>
        <v>PATRIMÔNIO</v>
      </c>
      <c r="L6700" s="2">
        <v>1</v>
      </c>
    </row>
    <row r="6701" spans="1:12" ht="15.75" customHeight="1" x14ac:dyDescent="0.25">
      <c r="A6701" t="str">
        <f>CONCATENATE(B6701,C6701,D6701,H6701,I6701,L6701)</f>
        <v>1102019HOMICIDIO221</v>
      </c>
      <c r="B6701" s="2">
        <v>1</v>
      </c>
      <c r="C6701" s="2">
        <v>10</v>
      </c>
      <c r="D6701" s="2">
        <v>2019</v>
      </c>
      <c r="E6701" s="2" t="s">
        <v>19</v>
      </c>
      <c r="F6701" s="2" t="s">
        <v>14</v>
      </c>
      <c r="G6701" s="2" t="s">
        <v>11</v>
      </c>
      <c r="H6701" s="2" t="s">
        <v>12</v>
      </c>
      <c r="I6701" s="2">
        <v>22</v>
      </c>
      <c r="J6701" s="2" t="str">
        <f>VLOOKUP(A6701,'Cor da Pele e Motivacao'!$A$2:$I$11399,6, FALSE)</f>
        <v>Parda</v>
      </c>
      <c r="K6701" s="2" t="str">
        <f>VLOOKUP(A6701,'Cor da Pele e Motivacao'!$A$2:$I$11399,8, FALSE)</f>
        <v>ATIVIDADES CRIMINAIS</v>
      </c>
      <c r="L6701" s="2">
        <v>1</v>
      </c>
    </row>
    <row r="6702" spans="1:12" ht="15.75" customHeight="1" x14ac:dyDescent="0.25">
      <c r="A6702" t="str">
        <f>CONCATENATE(B6702,C6702,D6702,H6702,I6702,L6702)</f>
        <v>1102019HOMICIDIO241</v>
      </c>
      <c r="B6702" s="2">
        <v>1</v>
      </c>
      <c r="C6702" s="2">
        <v>10</v>
      </c>
      <c r="D6702" s="2">
        <v>2019</v>
      </c>
      <c r="E6702" s="2" t="s">
        <v>20</v>
      </c>
      <c r="F6702" s="2" t="s">
        <v>14</v>
      </c>
      <c r="G6702" s="2" t="s">
        <v>11</v>
      </c>
      <c r="H6702" s="2" t="s">
        <v>12</v>
      </c>
      <c r="I6702" s="2">
        <v>24</v>
      </c>
      <c r="J6702" s="2" t="str">
        <f>VLOOKUP(A6702,'Cor da Pele e Motivacao'!$A$2:$I$11399,6, FALSE)</f>
        <v>Parda</v>
      </c>
      <c r="K6702" s="2" t="str">
        <f>VLOOKUP(A6702,'Cor da Pele e Motivacao'!$A$2:$I$11399,8, FALSE)</f>
        <v>ATIVIDADES CRIMINAIS</v>
      </c>
      <c r="L6702" s="2">
        <v>1</v>
      </c>
    </row>
    <row r="6703" spans="1:12" ht="15.75" customHeight="1" x14ac:dyDescent="0.25">
      <c r="A6703" t="str">
        <f>CONCATENATE(B6703,C6703,D6703,H6703,I6703,L6703)</f>
        <v>1102019HOMICIDIO231</v>
      </c>
      <c r="B6703" s="2">
        <v>1</v>
      </c>
      <c r="C6703" s="2">
        <v>10</v>
      </c>
      <c r="D6703" s="2">
        <v>2019</v>
      </c>
      <c r="E6703" s="2" t="s">
        <v>104</v>
      </c>
      <c r="F6703" s="2" t="s">
        <v>22</v>
      </c>
      <c r="G6703" s="2" t="s">
        <v>11</v>
      </c>
      <c r="H6703" s="2" t="s">
        <v>12</v>
      </c>
      <c r="I6703" s="2">
        <v>23</v>
      </c>
      <c r="J6703" s="2" t="str">
        <f>VLOOKUP(A6703,'Cor da Pele e Motivacao'!$A$2:$I$11399,6, FALSE)</f>
        <v>Parda</v>
      </c>
      <c r="K6703" s="2" t="str">
        <f>VLOOKUP(A6703,'Cor da Pele e Motivacao'!$A$2:$I$11399,8, FALSE)</f>
        <v>VIOLÊNCIA INTERPESSOAL</v>
      </c>
      <c r="L6703" s="2">
        <v>1</v>
      </c>
    </row>
    <row r="6704" spans="1:12" ht="15.75" customHeight="1" x14ac:dyDescent="0.25">
      <c r="A6704" t="str">
        <f>CONCATENATE(B6704,C6704,D6704,H6704,I6704,L6704)</f>
        <v>1102019HOMICIDIO151</v>
      </c>
      <c r="B6704" s="2">
        <v>1</v>
      </c>
      <c r="C6704" s="2">
        <v>10</v>
      </c>
      <c r="D6704" s="2">
        <v>2019</v>
      </c>
      <c r="E6704" s="2" t="s">
        <v>23</v>
      </c>
      <c r="F6704" s="2" t="s">
        <v>14</v>
      </c>
      <c r="G6704" s="2" t="s">
        <v>11</v>
      </c>
      <c r="H6704" s="2" t="s">
        <v>12</v>
      </c>
      <c r="I6704" s="2">
        <v>15</v>
      </c>
      <c r="J6704" s="2" t="str">
        <f>VLOOKUP(A6704,'Cor da Pele e Motivacao'!$A$2:$I$11399,6, FALSE)</f>
        <v>Parda</v>
      </c>
      <c r="K6704" s="2" t="str">
        <f>VLOOKUP(A6704,'Cor da Pele e Motivacao'!$A$2:$I$11399,8, FALSE)</f>
        <v>ATIVIDADES CRIMINAIS</v>
      </c>
      <c r="L6704" s="2">
        <v>1</v>
      </c>
    </row>
    <row r="6705" spans="1:12" ht="15.75" customHeight="1" x14ac:dyDescent="0.25">
      <c r="A6705" t="str">
        <f>CONCATENATE(B6705,C6705,D6705,H6705,I6705,L6705)</f>
        <v>1102019HOMICIDIO281</v>
      </c>
      <c r="B6705" s="2">
        <v>1</v>
      </c>
      <c r="C6705" s="2">
        <v>10</v>
      </c>
      <c r="D6705" s="2">
        <v>2019</v>
      </c>
      <c r="E6705" s="2" t="s">
        <v>23</v>
      </c>
      <c r="F6705" s="2" t="s">
        <v>14</v>
      </c>
      <c r="G6705" s="2" t="s">
        <v>11</v>
      </c>
      <c r="H6705" s="2" t="s">
        <v>12</v>
      </c>
      <c r="I6705" s="2">
        <v>28</v>
      </c>
      <c r="J6705" s="2" t="str">
        <f>VLOOKUP(A6705,'Cor da Pele e Motivacao'!$A$2:$I$11399,6, FALSE)</f>
        <v>Parda</v>
      </c>
      <c r="K6705" s="2" t="str">
        <f>VLOOKUP(A6705,'Cor da Pele e Motivacao'!$A$2:$I$11399,8, FALSE)</f>
        <v>ATIVIDADES CRIMINAIS</v>
      </c>
      <c r="L6705" s="2">
        <v>1</v>
      </c>
    </row>
    <row r="6706" spans="1:12" ht="15.75" customHeight="1" x14ac:dyDescent="0.25">
      <c r="A6706" t="str">
        <f>CONCATENATE(B6706,C6706,D6706,H6706,I6706,L6706)</f>
        <v>1102019HOMICIDIO271</v>
      </c>
      <c r="B6706" s="2">
        <v>1</v>
      </c>
      <c r="C6706" s="2">
        <v>10</v>
      </c>
      <c r="D6706" s="2">
        <v>2019</v>
      </c>
      <c r="E6706" s="2" t="s">
        <v>25</v>
      </c>
      <c r="F6706" s="2" t="s">
        <v>25</v>
      </c>
      <c r="G6706" s="2" t="s">
        <v>11</v>
      </c>
      <c r="H6706" s="2" t="s">
        <v>12</v>
      </c>
      <c r="I6706" s="2">
        <v>27</v>
      </c>
      <c r="J6706" s="2" t="str">
        <f>VLOOKUP(A6706,'Cor da Pele e Motivacao'!$A$2:$I$11399,6, FALSE)</f>
        <v>Parda</v>
      </c>
      <c r="K6706" s="2" t="str">
        <f>VLOOKUP(A6706,'Cor da Pele e Motivacao'!$A$2:$I$11399,8, FALSE)</f>
        <v>ATIVIDADES CRIMINAIS</v>
      </c>
      <c r="L6706" s="2">
        <v>1</v>
      </c>
    </row>
    <row r="6707" spans="1:12" ht="15.75" customHeight="1" x14ac:dyDescent="0.25">
      <c r="A6707" t="str">
        <f>CONCATENATE(B6707,C6707,D6707,H6707,I6707,L6707)</f>
        <v>1102019HOMICIDIO161</v>
      </c>
      <c r="B6707" s="2">
        <v>1</v>
      </c>
      <c r="C6707" s="2">
        <v>10</v>
      </c>
      <c r="D6707" s="2">
        <v>2019</v>
      </c>
      <c r="E6707" s="2" t="s">
        <v>26</v>
      </c>
      <c r="F6707" s="2" t="s">
        <v>16</v>
      </c>
      <c r="G6707" s="2" t="s">
        <v>11</v>
      </c>
      <c r="H6707" s="2" t="s">
        <v>12</v>
      </c>
      <c r="I6707" s="2">
        <v>16</v>
      </c>
      <c r="J6707" s="2" t="str">
        <f>VLOOKUP(A6707,'Cor da Pele e Motivacao'!$A$2:$I$11399,6, FALSE)</f>
        <v>Parda</v>
      </c>
      <c r="K6707" s="2" t="str">
        <f>VLOOKUP(A6707,'Cor da Pele e Motivacao'!$A$2:$I$11399,8, FALSE)</f>
        <v>ATIVIDADES CRIMINAIS</v>
      </c>
      <c r="L6707" s="2">
        <v>1</v>
      </c>
    </row>
    <row r="6708" spans="1:12" ht="15.75" customHeight="1" x14ac:dyDescent="0.25">
      <c r="A6708" t="str">
        <f>CONCATENATE(B6708,C6708,D6708,H6708,I6708,L6708)</f>
        <v>1102019HOMICIDIO181</v>
      </c>
      <c r="B6708" s="2">
        <v>1</v>
      </c>
      <c r="C6708" s="2">
        <v>10</v>
      </c>
      <c r="D6708" s="2">
        <v>2019</v>
      </c>
      <c r="E6708" s="2" t="s">
        <v>26</v>
      </c>
      <c r="F6708" s="2" t="s">
        <v>16</v>
      </c>
      <c r="G6708" s="2" t="s">
        <v>11</v>
      </c>
      <c r="H6708" s="2" t="s">
        <v>12</v>
      </c>
      <c r="I6708" s="2">
        <v>18</v>
      </c>
      <c r="J6708" s="2" t="str">
        <f>VLOOKUP(A6708,'Cor da Pele e Motivacao'!$A$2:$I$11399,6, FALSE)</f>
        <v>Parda</v>
      </c>
      <c r="K6708" s="2" t="str">
        <f>VLOOKUP(A6708,'Cor da Pele e Motivacao'!$A$2:$I$11399,8, FALSE)</f>
        <v>ATIVIDADES CRIMINAIS</v>
      </c>
      <c r="L6708" s="2">
        <v>1</v>
      </c>
    </row>
    <row r="6709" spans="1:12" ht="15.75" customHeight="1" x14ac:dyDescent="0.25">
      <c r="A6709" t="str">
        <f>CONCATENATE(B6709,C6709,D6709,H6709,I6709,L6709)</f>
        <v>2102019HOMICIDIO221</v>
      </c>
      <c r="B6709" s="2">
        <v>2</v>
      </c>
      <c r="C6709" s="2">
        <v>10</v>
      </c>
      <c r="D6709" s="2">
        <v>2019</v>
      </c>
      <c r="E6709" s="2" t="s">
        <v>72</v>
      </c>
      <c r="F6709" s="2" t="s">
        <v>16</v>
      </c>
      <c r="G6709" s="2" t="s">
        <v>28</v>
      </c>
      <c r="H6709" s="2" t="s">
        <v>12</v>
      </c>
      <c r="I6709" s="2">
        <v>22</v>
      </c>
      <c r="J6709" s="2" t="str">
        <f>VLOOKUP(A6709,'Cor da Pele e Motivacao'!$A$2:$I$11399,6, FALSE)</f>
        <v>Parda</v>
      </c>
      <c r="K6709" s="2" t="str">
        <f>VLOOKUP(A6709,'Cor da Pele e Motivacao'!$A$2:$I$11399,8, FALSE)</f>
        <v>ATIVIDADES CRIMINAIS</v>
      </c>
      <c r="L6709" s="2">
        <v>1</v>
      </c>
    </row>
    <row r="6710" spans="1:12" ht="15.75" customHeight="1" x14ac:dyDescent="0.25">
      <c r="A6710" t="str">
        <f>CONCATENATE(B6710,C6710,D6710,H6710,I6710,L6710)</f>
        <v>2102019HOMICIDIO201</v>
      </c>
      <c r="B6710" s="2">
        <v>2</v>
      </c>
      <c r="C6710" s="2">
        <v>10</v>
      </c>
      <c r="D6710" s="2">
        <v>2019</v>
      </c>
      <c r="E6710" s="2" t="s">
        <v>72</v>
      </c>
      <c r="F6710" s="2" t="s">
        <v>16</v>
      </c>
      <c r="G6710" s="2" t="s">
        <v>11</v>
      </c>
      <c r="H6710" s="2" t="s">
        <v>12</v>
      </c>
      <c r="I6710" s="2">
        <v>20</v>
      </c>
      <c r="J6710" s="2" t="str">
        <f>VLOOKUP(A6710,'Cor da Pele e Motivacao'!$A$2:$I$11399,6, FALSE)</f>
        <v>Parda</v>
      </c>
      <c r="K6710" s="2" t="str">
        <f>VLOOKUP(A6710,'Cor da Pele e Motivacao'!$A$2:$I$11399,8, FALSE)</f>
        <v>ATIVIDADES CRIMINAIS</v>
      </c>
      <c r="L6710" s="2">
        <v>1</v>
      </c>
    </row>
    <row r="6711" spans="1:12" ht="15.75" customHeight="1" x14ac:dyDescent="0.25">
      <c r="A6711" t="str">
        <f>CONCATENATE(B6711,C6711,D6711,H6711,I6711,L6711)</f>
        <v>2102019HOMICIDIO291</v>
      </c>
      <c r="B6711" s="2">
        <v>2</v>
      </c>
      <c r="C6711" s="2">
        <v>10</v>
      </c>
      <c r="D6711" s="2">
        <v>2019</v>
      </c>
      <c r="E6711" s="2" t="s">
        <v>79</v>
      </c>
      <c r="F6711" s="2" t="s">
        <v>16</v>
      </c>
      <c r="G6711" s="2" t="s">
        <v>11</v>
      </c>
      <c r="H6711" s="2" t="s">
        <v>12</v>
      </c>
      <c r="I6711" s="2">
        <v>29</v>
      </c>
      <c r="J6711" s="2" t="str">
        <f>VLOOKUP(A6711,'Cor da Pele e Motivacao'!$A$2:$I$11399,6, FALSE)</f>
        <v>Parda</v>
      </c>
      <c r="K6711" s="2" t="str">
        <f>VLOOKUP(A6711,'Cor da Pele e Motivacao'!$A$2:$I$11399,8, FALSE)</f>
        <v>ATIVIDADES CRIMINAIS</v>
      </c>
      <c r="L6711" s="2">
        <v>1</v>
      </c>
    </row>
    <row r="6712" spans="1:12" ht="15.75" customHeight="1" x14ac:dyDescent="0.25">
      <c r="A6712" t="str">
        <f>CONCATENATE(B6712,C6712,D6712,H6712,I6712,L6712)</f>
        <v>2102019HOMICIDIO431</v>
      </c>
      <c r="B6712" s="2">
        <v>2</v>
      </c>
      <c r="C6712" s="2">
        <v>10</v>
      </c>
      <c r="D6712" s="2">
        <v>2019</v>
      </c>
      <c r="E6712" s="2" t="s">
        <v>125</v>
      </c>
      <c r="F6712" s="2" t="s">
        <v>22</v>
      </c>
      <c r="G6712" s="2" t="s">
        <v>11</v>
      </c>
      <c r="H6712" s="2" t="s">
        <v>12</v>
      </c>
      <c r="I6712" s="2">
        <v>43</v>
      </c>
      <c r="J6712" s="2" t="str">
        <f>VLOOKUP(A6712,'Cor da Pele e Motivacao'!$A$2:$I$11399,6, FALSE)</f>
        <v>Parda</v>
      </c>
      <c r="K6712" s="2" t="str">
        <f>VLOOKUP(A6712,'Cor da Pele e Motivacao'!$A$2:$I$11399,8, FALSE)</f>
        <v>ATIVIDADES CRIMINAIS</v>
      </c>
      <c r="L6712" s="2">
        <v>1</v>
      </c>
    </row>
    <row r="6713" spans="1:12" ht="15.75" customHeight="1" x14ac:dyDescent="0.25">
      <c r="A6713" t="str">
        <f>CONCATENATE(B6713,C6713,D6713,H6713,I6713,L6713)</f>
        <v>2102019HOMICIDIO251</v>
      </c>
      <c r="B6713" s="2">
        <v>2</v>
      </c>
      <c r="C6713" s="2">
        <v>10</v>
      </c>
      <c r="D6713" s="2">
        <v>2019</v>
      </c>
      <c r="E6713" s="2" t="s">
        <v>25</v>
      </c>
      <c r="F6713" s="2" t="s">
        <v>25</v>
      </c>
      <c r="G6713" s="2" t="s">
        <v>11</v>
      </c>
      <c r="H6713" s="2" t="s">
        <v>12</v>
      </c>
      <c r="I6713" s="2">
        <v>25</v>
      </c>
      <c r="J6713" s="2" t="str">
        <f>VLOOKUP(A6713,'Cor da Pele e Motivacao'!$A$2:$I$11399,6, FALSE)</f>
        <v>Parda</v>
      </c>
      <c r="K6713" s="2" t="str">
        <f>VLOOKUP(A6713,'Cor da Pele e Motivacao'!$A$2:$I$11399,8, FALSE)</f>
        <v>ATIVIDADES CRIMINAIS</v>
      </c>
      <c r="L6713" s="2">
        <v>1</v>
      </c>
    </row>
    <row r="6714" spans="1:12" ht="15.75" customHeight="1" x14ac:dyDescent="0.25">
      <c r="A6714" t="str">
        <f>CONCATENATE(B6714,C6714,D6714,H6714,I6714,L6714)</f>
        <v>2102019HOMICIDIO221</v>
      </c>
      <c r="B6714" s="2">
        <v>2</v>
      </c>
      <c r="C6714" s="2">
        <v>10</v>
      </c>
      <c r="D6714" s="2">
        <v>2019</v>
      </c>
      <c r="E6714" s="2" t="s">
        <v>51</v>
      </c>
      <c r="F6714" s="2" t="s">
        <v>16</v>
      </c>
      <c r="G6714" s="2" t="s">
        <v>11</v>
      </c>
      <c r="H6714" s="2" t="s">
        <v>12</v>
      </c>
      <c r="I6714" s="2">
        <v>22</v>
      </c>
      <c r="J6714" s="2" t="str">
        <f>VLOOKUP(A6714,'Cor da Pele e Motivacao'!$A$2:$I$11399,6, FALSE)</f>
        <v>Parda</v>
      </c>
      <c r="K6714" s="2" t="str">
        <f>VLOOKUP(A6714,'Cor da Pele e Motivacao'!$A$2:$I$11399,8, FALSE)</f>
        <v>ATIVIDADES CRIMINAIS</v>
      </c>
      <c r="L6714" s="2">
        <v>1</v>
      </c>
    </row>
    <row r="6715" spans="1:12" ht="15.75" customHeight="1" x14ac:dyDescent="0.25">
      <c r="A6715" t="str">
        <f>CONCATENATE(B6715,C6715,D6715,H6715,I6715,L6715)</f>
        <v>3102019HOMICIDIO641</v>
      </c>
      <c r="B6715" s="2">
        <v>3</v>
      </c>
      <c r="C6715" s="2">
        <v>10</v>
      </c>
      <c r="D6715" s="2">
        <v>2019</v>
      </c>
      <c r="E6715" s="2" t="s">
        <v>96</v>
      </c>
      <c r="F6715" s="2" t="s">
        <v>16</v>
      </c>
      <c r="G6715" s="2" t="s">
        <v>11</v>
      </c>
      <c r="H6715" s="2" t="s">
        <v>12</v>
      </c>
      <c r="I6715" s="2">
        <v>64</v>
      </c>
      <c r="J6715" s="2" t="str">
        <f>VLOOKUP(A6715,'Cor da Pele e Motivacao'!$A$2:$I$11399,6, FALSE)</f>
        <v>Parda</v>
      </c>
      <c r="K6715" s="2" t="str">
        <f>VLOOKUP(A6715,'Cor da Pele e Motivacao'!$A$2:$I$11399,8, FALSE)</f>
        <v>OUTRAS MOTIVAÇÕES</v>
      </c>
      <c r="L6715" s="2">
        <v>1</v>
      </c>
    </row>
    <row r="6716" spans="1:12" ht="15.75" customHeight="1" x14ac:dyDescent="0.25">
      <c r="A6716" t="str">
        <f>CONCATENATE(B6716,C6716,D6716,H6716,I6716,L6716)</f>
        <v>3102019HOMICIDIO351</v>
      </c>
      <c r="B6716" s="2">
        <v>3</v>
      </c>
      <c r="C6716" s="2">
        <v>10</v>
      </c>
      <c r="D6716" s="2">
        <v>2019</v>
      </c>
      <c r="E6716" s="2" t="s">
        <v>31</v>
      </c>
      <c r="F6716" s="2" t="s">
        <v>16</v>
      </c>
      <c r="G6716" s="2" t="s">
        <v>11</v>
      </c>
      <c r="H6716" s="2" t="s">
        <v>12</v>
      </c>
      <c r="I6716" s="2">
        <v>35</v>
      </c>
      <c r="J6716" s="2" t="str">
        <f>VLOOKUP(A6716,'Cor da Pele e Motivacao'!$A$2:$I$11399,6, FALSE)</f>
        <v>Branca</v>
      </c>
      <c r="K6716" s="2" t="str">
        <f>VLOOKUP(A6716,'Cor da Pele e Motivacao'!$A$2:$I$11399,8, FALSE)</f>
        <v>ATIVIDADES CRIMINAIS</v>
      </c>
      <c r="L6716" s="2">
        <v>1</v>
      </c>
    </row>
    <row r="6717" spans="1:12" ht="15.75" customHeight="1" x14ac:dyDescent="0.25">
      <c r="A6717" t="str">
        <f>CONCATENATE(B6717,C6717,D6717,H6717,I6717,L6717)</f>
        <v>3102019HOMICIDIO301</v>
      </c>
      <c r="B6717" s="2">
        <v>3</v>
      </c>
      <c r="C6717" s="2">
        <v>10</v>
      </c>
      <c r="D6717" s="2">
        <v>2019</v>
      </c>
      <c r="E6717" s="2" t="s">
        <v>13</v>
      </c>
      <c r="F6717" s="2" t="s">
        <v>14</v>
      </c>
      <c r="G6717" s="2" t="s">
        <v>11</v>
      </c>
      <c r="H6717" s="2" t="s">
        <v>12</v>
      </c>
      <c r="I6717" s="2">
        <v>30</v>
      </c>
      <c r="J6717" s="2" t="str">
        <f>VLOOKUP(A6717,'Cor da Pele e Motivacao'!$A$2:$I$11399,6, FALSE)</f>
        <v>Parda</v>
      </c>
      <c r="K6717" s="2" t="str">
        <f>VLOOKUP(A6717,'Cor da Pele e Motivacao'!$A$2:$I$11399,8, FALSE)</f>
        <v>ATIVIDADES CRIMINAIS</v>
      </c>
      <c r="L6717" s="2">
        <v>1</v>
      </c>
    </row>
    <row r="6718" spans="1:12" ht="15.75" customHeight="1" x14ac:dyDescent="0.25">
      <c r="A6718" t="str">
        <f>CONCATENATE(B6718,C6718,D6718,H6718,I6718,L6718)</f>
        <v>3102019HOMICIDIO171</v>
      </c>
      <c r="B6718" s="2">
        <v>3</v>
      </c>
      <c r="C6718" s="2">
        <v>10</v>
      </c>
      <c r="D6718" s="2">
        <v>2019</v>
      </c>
      <c r="E6718" s="2" t="s">
        <v>83</v>
      </c>
      <c r="F6718" s="2" t="s">
        <v>14</v>
      </c>
      <c r="G6718" s="2" t="s">
        <v>11</v>
      </c>
      <c r="H6718" s="2" t="s">
        <v>12</v>
      </c>
      <c r="I6718" s="2">
        <v>17</v>
      </c>
      <c r="J6718" s="2" t="str">
        <f>VLOOKUP(A6718,'Cor da Pele e Motivacao'!$A$2:$I$11399,6, FALSE)</f>
        <v>Parda</v>
      </c>
      <c r="K6718" s="2" t="str">
        <f>VLOOKUP(A6718,'Cor da Pele e Motivacao'!$A$2:$I$11399,8, FALSE)</f>
        <v>ATIVIDADES CRIMINAIS</v>
      </c>
      <c r="L6718" s="2">
        <v>1</v>
      </c>
    </row>
    <row r="6719" spans="1:12" ht="15.75" customHeight="1" x14ac:dyDescent="0.25">
      <c r="A6719" t="str">
        <f>CONCATENATE(B6719,C6719,D6719,H6719,I6719,L6719)</f>
        <v>3102019HOMICIDIO171</v>
      </c>
      <c r="B6719" s="2">
        <v>3</v>
      </c>
      <c r="C6719" s="2">
        <v>10</v>
      </c>
      <c r="D6719" s="2">
        <v>2019</v>
      </c>
      <c r="E6719" s="2" t="s">
        <v>20</v>
      </c>
      <c r="F6719" s="2" t="s">
        <v>14</v>
      </c>
      <c r="G6719" s="2" t="s">
        <v>28</v>
      </c>
      <c r="H6719" s="2" t="s">
        <v>12</v>
      </c>
      <c r="I6719" s="2">
        <v>17</v>
      </c>
      <c r="J6719" s="2" t="str">
        <f>VLOOKUP(A6719,'Cor da Pele e Motivacao'!$A$2:$I$11399,6, FALSE)</f>
        <v>Parda</v>
      </c>
      <c r="K6719" s="2" t="str">
        <f>VLOOKUP(A6719,'Cor da Pele e Motivacao'!$A$2:$I$11399,8, FALSE)</f>
        <v>ATIVIDADES CRIMINAIS</v>
      </c>
      <c r="L6719" s="2">
        <v>1</v>
      </c>
    </row>
    <row r="6720" spans="1:12" ht="15.75" customHeight="1" x14ac:dyDescent="0.25">
      <c r="A6720" t="str">
        <f>CONCATENATE(B6720,C6720,D6720,H6720,I6720,L6720)</f>
        <v>3102019HOMICIDIO181</v>
      </c>
      <c r="B6720" s="2">
        <v>3</v>
      </c>
      <c r="C6720" s="2">
        <v>10</v>
      </c>
      <c r="D6720" s="2">
        <v>2019</v>
      </c>
      <c r="E6720" s="2" t="s">
        <v>20</v>
      </c>
      <c r="F6720" s="2" t="s">
        <v>14</v>
      </c>
      <c r="G6720" s="2" t="s">
        <v>11</v>
      </c>
      <c r="H6720" s="2" t="s">
        <v>12</v>
      </c>
      <c r="I6720" s="2">
        <v>18</v>
      </c>
      <c r="J6720" s="2" t="str">
        <f>VLOOKUP(A6720,'Cor da Pele e Motivacao'!$A$2:$I$11399,6, FALSE)</f>
        <v>Parda</v>
      </c>
      <c r="K6720" s="2" t="str">
        <f>VLOOKUP(A6720,'Cor da Pele e Motivacao'!$A$2:$I$11399,8, FALSE)</f>
        <v>VIOLÊNCIA INTERPESSOAL</v>
      </c>
      <c r="L6720" s="2">
        <v>1</v>
      </c>
    </row>
    <row r="6721" spans="1:12" ht="15.75" customHeight="1" x14ac:dyDescent="0.25">
      <c r="A6721" t="str">
        <f>CONCATENATE(B6721,C6721,D6721,H6721,I6721,L6721)</f>
        <v>3102019HOMICIDIO351</v>
      </c>
      <c r="B6721" s="2">
        <v>3</v>
      </c>
      <c r="C6721" s="2">
        <v>10</v>
      </c>
      <c r="D6721" s="2">
        <v>2019</v>
      </c>
      <c r="E6721" s="2" t="s">
        <v>128</v>
      </c>
      <c r="F6721" s="2" t="s">
        <v>10</v>
      </c>
      <c r="G6721" s="2" t="s">
        <v>11</v>
      </c>
      <c r="H6721" s="2" t="s">
        <v>12</v>
      </c>
      <c r="I6721" s="2">
        <v>35</v>
      </c>
      <c r="J6721" s="2" t="str">
        <f>VLOOKUP(A6721,'Cor da Pele e Motivacao'!$A$2:$I$11399,6, FALSE)</f>
        <v>Branca</v>
      </c>
      <c r="K6721" s="2" t="str">
        <f>VLOOKUP(A6721,'Cor da Pele e Motivacao'!$A$2:$I$11399,8, FALSE)</f>
        <v>ATIVIDADES CRIMINAIS</v>
      </c>
      <c r="L6721" s="2">
        <v>1</v>
      </c>
    </row>
    <row r="6722" spans="1:12" ht="15.75" customHeight="1" x14ac:dyDescent="0.25">
      <c r="A6722" t="str">
        <f>CONCATENATE(B6722,C6722,D6722,H6722,I6722,L6722)</f>
        <v>3102019HOMICIDIO451</v>
      </c>
      <c r="B6722" s="2">
        <v>3</v>
      </c>
      <c r="C6722" s="2">
        <v>10</v>
      </c>
      <c r="D6722" s="2">
        <v>2019</v>
      </c>
      <c r="E6722" s="2" t="s">
        <v>25</v>
      </c>
      <c r="F6722" s="2" t="s">
        <v>25</v>
      </c>
      <c r="G6722" s="2" t="s">
        <v>11</v>
      </c>
      <c r="H6722" s="2" t="s">
        <v>12</v>
      </c>
      <c r="I6722" s="2">
        <v>45</v>
      </c>
      <c r="J6722" s="2" t="str">
        <f>VLOOKUP(A6722,'Cor da Pele e Motivacao'!$A$2:$I$11399,6, FALSE)</f>
        <v>Parda</v>
      </c>
      <c r="K6722" s="2" t="str">
        <f>VLOOKUP(A6722,'Cor da Pele e Motivacao'!$A$2:$I$11399,8, FALSE)</f>
        <v>ATIVIDADES CRIMINAIS</v>
      </c>
      <c r="L6722" s="2">
        <v>1</v>
      </c>
    </row>
    <row r="6723" spans="1:12" ht="15.75" customHeight="1" x14ac:dyDescent="0.25">
      <c r="A6723" t="str">
        <f>CONCATENATE(B6723,C6723,D6723,H6723,I6723,L6723)</f>
        <v>3102019HOMICIDIO231</v>
      </c>
      <c r="B6723" s="2">
        <v>3</v>
      </c>
      <c r="C6723" s="2">
        <v>10</v>
      </c>
      <c r="D6723" s="2">
        <v>2019</v>
      </c>
      <c r="E6723" s="2" t="s">
        <v>120</v>
      </c>
      <c r="F6723" s="2" t="s">
        <v>16</v>
      </c>
      <c r="G6723" s="2" t="s">
        <v>11</v>
      </c>
      <c r="H6723" s="2" t="s">
        <v>12</v>
      </c>
      <c r="I6723" s="2">
        <v>23</v>
      </c>
      <c r="J6723" s="2" t="str">
        <f>VLOOKUP(A6723,'Cor da Pele e Motivacao'!$A$2:$I$11399,6, FALSE)</f>
        <v>Parda</v>
      </c>
      <c r="K6723" s="2" t="str">
        <f>VLOOKUP(A6723,'Cor da Pele e Motivacao'!$A$2:$I$11399,8, FALSE)</f>
        <v>VIOLÊNCIA INTERPESSOAL</v>
      </c>
      <c r="L6723" s="2">
        <v>1</v>
      </c>
    </row>
    <row r="6724" spans="1:12" ht="15.75" customHeight="1" x14ac:dyDescent="0.25">
      <c r="A6724" t="str">
        <f>CONCATENATE(B6724,C6724,D6724,H6724,I6724,L6724)</f>
        <v>3102019HOMICIDIO161</v>
      </c>
      <c r="B6724" s="2">
        <v>3</v>
      </c>
      <c r="C6724" s="2">
        <v>10</v>
      </c>
      <c r="D6724" s="2">
        <v>2019</v>
      </c>
      <c r="E6724" s="2" t="s">
        <v>137</v>
      </c>
      <c r="F6724" s="2" t="s">
        <v>22</v>
      </c>
      <c r="G6724" s="2" t="s">
        <v>11</v>
      </c>
      <c r="H6724" s="2" t="s">
        <v>12</v>
      </c>
      <c r="I6724" s="2">
        <v>16</v>
      </c>
      <c r="J6724" s="2" t="str">
        <f>VLOOKUP(A6724,'Cor da Pele e Motivacao'!$A$2:$I$11399,6, FALSE)</f>
        <v>Parda</v>
      </c>
      <c r="K6724" s="2" t="str">
        <f>VLOOKUP(A6724,'Cor da Pele e Motivacao'!$A$2:$I$11399,8, FALSE)</f>
        <v>ATIVIDADES CRIMINAIS</v>
      </c>
      <c r="L6724" s="2">
        <v>1</v>
      </c>
    </row>
    <row r="6725" spans="1:12" ht="15.75" customHeight="1" x14ac:dyDescent="0.25">
      <c r="A6725" t="str">
        <f>CONCATENATE(B6725,C6725,D6725,H6725,I6725,L6725)</f>
        <v>4102019HOMICIDIO191</v>
      </c>
      <c r="B6725" s="2">
        <v>4</v>
      </c>
      <c r="C6725" s="2">
        <v>10</v>
      </c>
      <c r="D6725" s="2">
        <v>2019</v>
      </c>
      <c r="E6725" s="2" t="s">
        <v>30</v>
      </c>
      <c r="F6725" s="2" t="s">
        <v>10</v>
      </c>
      <c r="G6725" s="2" t="s">
        <v>11</v>
      </c>
      <c r="H6725" s="2" t="s">
        <v>12</v>
      </c>
      <c r="I6725" s="2">
        <v>19</v>
      </c>
      <c r="J6725" s="2" t="str">
        <f>VLOOKUP(A6725,'Cor da Pele e Motivacao'!$A$2:$I$11399,6, FALSE)</f>
        <v>Parda</v>
      </c>
      <c r="K6725" s="2" t="str">
        <f>VLOOKUP(A6725,'Cor da Pele e Motivacao'!$A$2:$I$11399,8, FALSE)</f>
        <v>VIOLÊNCIA INTERPESSOAL</v>
      </c>
      <c r="L6725" s="2">
        <v>1</v>
      </c>
    </row>
    <row r="6726" spans="1:12" ht="15.75" customHeight="1" x14ac:dyDescent="0.25">
      <c r="A6726" t="str">
        <f>CONCATENATE(B6726,C6726,D6726,H6726,I6726,L6726)</f>
        <v>4102019HOMICIDIO201</v>
      </c>
      <c r="B6726" s="2">
        <v>4</v>
      </c>
      <c r="C6726" s="2">
        <v>10</v>
      </c>
      <c r="D6726" s="2">
        <v>2019</v>
      </c>
      <c r="E6726" s="2" t="s">
        <v>19</v>
      </c>
      <c r="F6726" s="2" t="s">
        <v>14</v>
      </c>
      <c r="G6726" s="2" t="s">
        <v>11</v>
      </c>
      <c r="H6726" s="2" t="s">
        <v>12</v>
      </c>
      <c r="I6726" s="2">
        <v>20</v>
      </c>
      <c r="J6726" s="2" t="str">
        <f>VLOOKUP(A6726,'Cor da Pele e Motivacao'!$A$2:$I$11399,6, FALSE)</f>
        <v>Parda</v>
      </c>
      <c r="K6726" s="2" t="str">
        <f>VLOOKUP(A6726,'Cor da Pele e Motivacao'!$A$2:$I$11399,8, FALSE)</f>
        <v>ATIVIDADES CRIMINAIS</v>
      </c>
      <c r="L6726" s="2">
        <v>1</v>
      </c>
    </row>
    <row r="6727" spans="1:12" ht="15.75" customHeight="1" x14ac:dyDescent="0.25">
      <c r="A6727" t="str">
        <f>CONCATENATE(B6727,C6727,D6727,H6727,I6727,L6727)</f>
        <v>4102019HOMICIDIO231</v>
      </c>
      <c r="B6727" s="2">
        <v>4</v>
      </c>
      <c r="C6727" s="2">
        <v>10</v>
      </c>
      <c r="D6727" s="2">
        <v>2019</v>
      </c>
      <c r="E6727" s="2" t="s">
        <v>101</v>
      </c>
      <c r="F6727" s="2" t="s">
        <v>22</v>
      </c>
      <c r="G6727" s="2" t="s">
        <v>11</v>
      </c>
      <c r="H6727" s="2" t="s">
        <v>12</v>
      </c>
      <c r="I6727" s="2">
        <v>23</v>
      </c>
      <c r="J6727" s="2" t="str">
        <f>VLOOKUP(A6727,'Cor da Pele e Motivacao'!$A$2:$I$11399,6, FALSE)</f>
        <v>Parda</v>
      </c>
      <c r="K6727" s="2" t="str">
        <f>VLOOKUP(A6727,'Cor da Pele e Motivacao'!$A$2:$I$11399,8, FALSE)</f>
        <v>VIOLÊNCIA INTERPESSOAL</v>
      </c>
      <c r="L6727" s="2">
        <v>1</v>
      </c>
    </row>
    <row r="6728" spans="1:12" ht="15.75" customHeight="1" x14ac:dyDescent="0.25">
      <c r="A6728" t="str">
        <f>CONCATENATE(B6728,C6728,D6728,H6728,I6728,L6728)</f>
        <v>4102019HOMICIDIO222</v>
      </c>
      <c r="B6728" s="2">
        <v>4</v>
      </c>
      <c r="C6728" s="2">
        <v>10</v>
      </c>
      <c r="D6728" s="2">
        <v>2019</v>
      </c>
      <c r="E6728" s="2" t="s">
        <v>25</v>
      </c>
      <c r="F6728" s="2" t="s">
        <v>25</v>
      </c>
      <c r="G6728" s="2" t="s">
        <v>11</v>
      </c>
      <c r="H6728" s="2" t="s">
        <v>12</v>
      </c>
      <c r="I6728" s="2">
        <v>22</v>
      </c>
      <c r="J6728" s="2" t="str">
        <f>VLOOKUP(A6728,'Cor da Pele e Motivacao'!$A$2:$I$11399,6, FALSE)</f>
        <v>Parda</v>
      </c>
      <c r="K6728" s="2" t="str">
        <f>VLOOKUP(A6728,'Cor da Pele e Motivacao'!$A$2:$I$11399,8, FALSE)</f>
        <v>ATIVIDADES CRIMINAIS</v>
      </c>
      <c r="L6728" s="2">
        <v>2</v>
      </c>
    </row>
    <row r="6729" spans="1:12" ht="15.75" customHeight="1" x14ac:dyDescent="0.25">
      <c r="A6729" t="str">
        <f>CONCATENATE(B6729,C6729,D6729,H6729,I6729,L6729)</f>
        <v>4102019HOMICIDIO311</v>
      </c>
      <c r="B6729" s="2">
        <v>4</v>
      </c>
      <c r="C6729" s="2">
        <v>10</v>
      </c>
      <c r="D6729" s="2">
        <v>2019</v>
      </c>
      <c r="E6729" s="2" t="s">
        <v>25</v>
      </c>
      <c r="F6729" s="2" t="s">
        <v>25</v>
      </c>
      <c r="G6729" s="2" t="s">
        <v>11</v>
      </c>
      <c r="H6729" s="2" t="s">
        <v>12</v>
      </c>
      <c r="I6729" s="2">
        <v>31</v>
      </c>
      <c r="J6729" s="2" t="str">
        <f>VLOOKUP(A6729,'Cor da Pele e Motivacao'!$A$2:$I$11399,6, FALSE)</f>
        <v>Parda</v>
      </c>
      <c r="K6729" s="2" t="str">
        <f>VLOOKUP(A6729,'Cor da Pele e Motivacao'!$A$2:$I$11399,8, FALSE)</f>
        <v>ATIVIDADES CRIMINAIS</v>
      </c>
      <c r="L6729" s="2">
        <v>1</v>
      </c>
    </row>
    <row r="6730" spans="1:12" ht="15.75" customHeight="1" x14ac:dyDescent="0.25">
      <c r="A6730" t="str">
        <f>CONCATENATE(B6730,C6730,D6730,H6730,I6730,L6730)</f>
        <v>5102019HOMICIDIO381</v>
      </c>
      <c r="B6730" s="2">
        <v>5</v>
      </c>
      <c r="C6730" s="2">
        <v>10</v>
      </c>
      <c r="D6730" s="2">
        <v>2019</v>
      </c>
      <c r="E6730" s="2" t="s">
        <v>69</v>
      </c>
      <c r="F6730" s="2" t="s">
        <v>16</v>
      </c>
      <c r="G6730" s="2" t="s">
        <v>11</v>
      </c>
      <c r="H6730" s="2" t="s">
        <v>12</v>
      </c>
      <c r="I6730" s="2">
        <v>38</v>
      </c>
      <c r="J6730" s="2" t="str">
        <f>VLOOKUP(A6730,'Cor da Pele e Motivacao'!$A$2:$I$11399,6, FALSE)</f>
        <v>Parda</v>
      </c>
      <c r="K6730" s="2" t="str">
        <f>VLOOKUP(A6730,'Cor da Pele e Motivacao'!$A$2:$I$11399,8, FALSE)</f>
        <v>ATIVIDADES CRIMINAIS</v>
      </c>
      <c r="L6730" s="2">
        <v>1</v>
      </c>
    </row>
    <row r="6731" spans="1:12" ht="15.75" customHeight="1" x14ac:dyDescent="0.25">
      <c r="A6731" t="str">
        <f>CONCATENATE(B6731,C6731,D6731,H6731,I6731,L6731)</f>
        <v>5102019HOMICIDIO391</v>
      </c>
      <c r="B6731" s="2">
        <v>5</v>
      </c>
      <c r="C6731" s="2">
        <v>10</v>
      </c>
      <c r="D6731" s="2">
        <v>2019</v>
      </c>
      <c r="E6731" s="2" t="s">
        <v>32</v>
      </c>
      <c r="F6731" s="2" t="s">
        <v>16</v>
      </c>
      <c r="G6731" s="2" t="s">
        <v>11</v>
      </c>
      <c r="H6731" s="2" t="s">
        <v>12</v>
      </c>
      <c r="I6731" s="2">
        <v>39</v>
      </c>
      <c r="J6731" s="2" t="str">
        <f>VLOOKUP(A6731,'Cor da Pele e Motivacao'!$A$2:$I$11399,6, FALSE)</f>
        <v>Parda</v>
      </c>
      <c r="K6731" s="2" t="str">
        <f>VLOOKUP(A6731,'Cor da Pele e Motivacao'!$A$2:$I$11399,8, FALSE)</f>
        <v>VIOLÊNCIA INTERPESSOAL</v>
      </c>
      <c r="L6731" s="2">
        <v>1</v>
      </c>
    </row>
    <row r="6732" spans="1:12" ht="15.75" customHeight="1" x14ac:dyDescent="0.25">
      <c r="A6732" t="str">
        <f>CONCATENATE(B6732,C6732,D6732,H6732,I6732,L6732)</f>
        <v>5102019HOMICIDIO251</v>
      </c>
      <c r="B6732" s="2">
        <v>5</v>
      </c>
      <c r="C6732" s="2">
        <v>10</v>
      </c>
      <c r="D6732" s="2">
        <v>2019</v>
      </c>
      <c r="E6732" s="2" t="s">
        <v>77</v>
      </c>
      <c r="F6732" s="2" t="s">
        <v>22</v>
      </c>
      <c r="G6732" s="2" t="s">
        <v>11</v>
      </c>
      <c r="H6732" s="2" t="s">
        <v>12</v>
      </c>
      <c r="I6732" s="2">
        <v>25</v>
      </c>
      <c r="J6732" s="2" t="str">
        <f>VLOOKUP(A6732,'Cor da Pele e Motivacao'!$A$2:$I$11399,6, FALSE)</f>
        <v>Parda</v>
      </c>
      <c r="K6732" s="2" t="str">
        <f>VLOOKUP(A6732,'Cor da Pele e Motivacao'!$A$2:$I$11399,8, FALSE)</f>
        <v>ATIVIDADES CRIMINAIS</v>
      </c>
      <c r="L6732" s="2">
        <v>1</v>
      </c>
    </row>
    <row r="6733" spans="1:12" ht="15.75" customHeight="1" x14ac:dyDescent="0.25">
      <c r="A6733" t="str">
        <f>CONCATENATE(B6733,C6733,D6733,H6733,I6733,L6733)</f>
        <v>5102019HOMICIDIO241</v>
      </c>
      <c r="B6733" s="2">
        <v>5</v>
      </c>
      <c r="C6733" s="2">
        <v>10</v>
      </c>
      <c r="D6733" s="2">
        <v>2019</v>
      </c>
      <c r="E6733" s="2" t="s">
        <v>18</v>
      </c>
      <c r="F6733" s="2" t="s">
        <v>16</v>
      </c>
      <c r="G6733" s="2" t="s">
        <v>11</v>
      </c>
      <c r="H6733" s="2" t="s">
        <v>12</v>
      </c>
      <c r="I6733" s="2">
        <v>24</v>
      </c>
      <c r="J6733" s="2" t="str">
        <f>VLOOKUP(A6733,'Cor da Pele e Motivacao'!$A$2:$I$11399,6, FALSE)</f>
        <v>Parda</v>
      </c>
      <c r="K6733" s="2" t="str">
        <f>VLOOKUP(A6733,'Cor da Pele e Motivacao'!$A$2:$I$11399,8, FALSE)</f>
        <v>VIOLÊNCIA INTERPESSOAL</v>
      </c>
      <c r="L6733" s="2">
        <v>1</v>
      </c>
    </row>
    <row r="6734" spans="1:12" ht="15.75" customHeight="1" x14ac:dyDescent="0.25">
      <c r="A6734" t="str">
        <f>CONCATENATE(B6734,C6734,D6734,H6734,I6734,L6734)</f>
        <v>5102019HOMICIDIO181</v>
      </c>
      <c r="B6734" s="2">
        <v>5</v>
      </c>
      <c r="C6734" s="2">
        <v>10</v>
      </c>
      <c r="D6734" s="2">
        <v>2019</v>
      </c>
      <c r="E6734" s="2" t="s">
        <v>19</v>
      </c>
      <c r="F6734" s="2" t="s">
        <v>14</v>
      </c>
      <c r="G6734" s="2" t="s">
        <v>11</v>
      </c>
      <c r="H6734" s="2" t="s">
        <v>12</v>
      </c>
      <c r="I6734" s="2">
        <v>18</v>
      </c>
      <c r="J6734" s="2" t="str">
        <f>VLOOKUP(A6734,'Cor da Pele e Motivacao'!$A$2:$I$11399,6, FALSE)</f>
        <v>Parda</v>
      </c>
      <c r="K6734" s="2" t="str">
        <f>VLOOKUP(A6734,'Cor da Pele e Motivacao'!$A$2:$I$11399,8, FALSE)</f>
        <v>ATIVIDADES CRIMINAIS</v>
      </c>
      <c r="L6734" s="2">
        <v>1</v>
      </c>
    </row>
    <row r="6735" spans="1:12" ht="15.75" customHeight="1" x14ac:dyDescent="0.25">
      <c r="A6735" t="str">
        <f>CONCATENATE(B6735,C6735,D6735,H6735,I6735,L6735)</f>
        <v>5102019HOMICIDIO371</v>
      </c>
      <c r="B6735" s="2">
        <v>5</v>
      </c>
      <c r="C6735" s="2">
        <v>10</v>
      </c>
      <c r="D6735" s="2">
        <v>2019</v>
      </c>
      <c r="E6735" s="2" t="s">
        <v>19</v>
      </c>
      <c r="F6735" s="2" t="s">
        <v>14</v>
      </c>
      <c r="G6735" s="2" t="s">
        <v>11</v>
      </c>
      <c r="H6735" s="2" t="s">
        <v>12</v>
      </c>
      <c r="I6735" s="2">
        <v>37</v>
      </c>
      <c r="J6735" s="2" t="str">
        <f>VLOOKUP(A6735,'Cor da Pele e Motivacao'!$A$2:$I$11399,6, FALSE)</f>
        <v>Parda</v>
      </c>
      <c r="K6735" s="2" t="str">
        <f>VLOOKUP(A6735,'Cor da Pele e Motivacao'!$A$2:$I$11399,8, FALSE)</f>
        <v>ATIVIDADES CRIMINAIS</v>
      </c>
      <c r="L6735" s="2">
        <v>1</v>
      </c>
    </row>
    <row r="6736" spans="1:12" ht="15.75" customHeight="1" x14ac:dyDescent="0.25">
      <c r="A6736" t="str">
        <f>CONCATENATE(B6736,C6736,D6736,H6736,I6736,L6736)</f>
        <v>5102019HOMICIDIO211</v>
      </c>
      <c r="B6736" s="2">
        <v>5</v>
      </c>
      <c r="C6736" s="2">
        <v>10</v>
      </c>
      <c r="D6736" s="2">
        <v>2019</v>
      </c>
      <c r="E6736" s="2" t="s">
        <v>23</v>
      </c>
      <c r="F6736" s="2" t="s">
        <v>14</v>
      </c>
      <c r="G6736" s="2" t="s">
        <v>11</v>
      </c>
      <c r="H6736" s="2" t="s">
        <v>12</v>
      </c>
      <c r="I6736" s="2">
        <v>21</v>
      </c>
      <c r="J6736" s="2" t="str">
        <f>VLOOKUP(A6736,'Cor da Pele e Motivacao'!$A$2:$I$11399,6, FALSE)</f>
        <v>Parda</v>
      </c>
      <c r="K6736" s="2" t="str">
        <f>VLOOKUP(A6736,'Cor da Pele e Motivacao'!$A$2:$I$11399,8, FALSE)</f>
        <v>ATIVIDADES CRIMINAIS</v>
      </c>
      <c r="L6736" s="2">
        <v>1</v>
      </c>
    </row>
    <row r="6737" spans="1:12" ht="15.75" customHeight="1" x14ac:dyDescent="0.25">
      <c r="A6737" t="str">
        <f>CONCATENATE(B6737,C6737,D6737,H6737,I6737,L6737)</f>
        <v>5102019HOMICIDIO261</v>
      </c>
      <c r="B6737" s="2">
        <v>5</v>
      </c>
      <c r="C6737" s="2">
        <v>10</v>
      </c>
      <c r="D6737" s="2">
        <v>2019</v>
      </c>
      <c r="E6737" s="2" t="s">
        <v>23</v>
      </c>
      <c r="F6737" s="2" t="s">
        <v>14</v>
      </c>
      <c r="G6737" s="2" t="s">
        <v>11</v>
      </c>
      <c r="H6737" s="2" t="s">
        <v>12</v>
      </c>
      <c r="I6737" s="2">
        <v>26</v>
      </c>
      <c r="J6737" s="2" t="str">
        <f>VLOOKUP(A6737,'Cor da Pele e Motivacao'!$A$2:$I$11399,6, FALSE)</f>
        <v>Parda</v>
      </c>
      <c r="K6737" s="2" t="str">
        <f>VLOOKUP(A6737,'Cor da Pele e Motivacao'!$A$2:$I$11399,8, FALSE)</f>
        <v>OUTRAS MOTIVAÇÕES</v>
      </c>
      <c r="L6737" s="2">
        <v>1</v>
      </c>
    </row>
    <row r="6738" spans="1:12" ht="15.75" customHeight="1" x14ac:dyDescent="0.25">
      <c r="A6738" t="str">
        <f>CONCATENATE(B6738,C6738,D6738,H6738,I6738,L6738)</f>
        <v>5102019HOMICIDIO171</v>
      </c>
      <c r="B6738" s="2">
        <v>5</v>
      </c>
      <c r="C6738" s="2">
        <v>10</v>
      </c>
      <c r="D6738" s="2">
        <v>2019</v>
      </c>
      <c r="E6738" s="2" t="s">
        <v>24</v>
      </c>
      <c r="F6738" s="2" t="s">
        <v>10</v>
      </c>
      <c r="G6738" s="2" t="s">
        <v>11</v>
      </c>
      <c r="H6738" s="2" t="s">
        <v>12</v>
      </c>
      <c r="I6738" s="2">
        <v>17</v>
      </c>
      <c r="J6738" s="2" t="str">
        <f>VLOOKUP(A6738,'Cor da Pele e Motivacao'!$A$2:$I$11399,6, FALSE)</f>
        <v>Parda</v>
      </c>
      <c r="K6738" s="2" t="str">
        <f>VLOOKUP(A6738,'Cor da Pele e Motivacao'!$A$2:$I$11399,8, FALSE)</f>
        <v>ATIVIDADES CRIMINAIS</v>
      </c>
      <c r="L6738" s="2">
        <v>1</v>
      </c>
    </row>
    <row r="6739" spans="1:12" ht="15.75" customHeight="1" x14ac:dyDescent="0.25">
      <c r="A6739" t="str">
        <f>CONCATENATE(B6739,C6739,D6739,H6739,I6739,L6739)</f>
        <v>6102019HOMICIDIO181</v>
      </c>
      <c r="B6739" s="2">
        <v>6</v>
      </c>
      <c r="C6739" s="2">
        <v>10</v>
      </c>
      <c r="D6739" s="2">
        <v>2019</v>
      </c>
      <c r="E6739" s="2" t="s">
        <v>55</v>
      </c>
      <c r="F6739" s="2" t="s">
        <v>10</v>
      </c>
      <c r="G6739" s="2" t="s">
        <v>11</v>
      </c>
      <c r="H6739" s="2" t="s">
        <v>12</v>
      </c>
      <c r="I6739" s="2">
        <v>18</v>
      </c>
      <c r="J6739" s="2" t="str">
        <f>VLOOKUP(A6739,'Cor da Pele e Motivacao'!$A$2:$I$11399,6, FALSE)</f>
        <v>Parda</v>
      </c>
      <c r="K6739" s="2" t="str">
        <f>VLOOKUP(A6739,'Cor da Pele e Motivacao'!$A$2:$I$11399,8, FALSE)</f>
        <v>VIOLÊNCIA INTERPESSOAL</v>
      </c>
      <c r="L6739" s="2">
        <v>1</v>
      </c>
    </row>
    <row r="6740" spans="1:12" ht="15.75" customHeight="1" x14ac:dyDescent="0.25">
      <c r="A6740" t="str">
        <f>CONCATENATE(B6740,C6740,D6740,H6740,I6740,L6740)</f>
        <v>6102019HOMICIDIO271</v>
      </c>
      <c r="B6740" s="2">
        <v>6</v>
      </c>
      <c r="C6740" s="2">
        <v>10</v>
      </c>
      <c r="D6740" s="2">
        <v>2019</v>
      </c>
      <c r="E6740" s="2" t="s">
        <v>115</v>
      </c>
      <c r="F6740" s="2" t="s">
        <v>22</v>
      </c>
      <c r="G6740" s="2" t="s">
        <v>11</v>
      </c>
      <c r="H6740" s="2" t="s">
        <v>12</v>
      </c>
      <c r="I6740" s="2">
        <v>27</v>
      </c>
      <c r="J6740" s="2" t="str">
        <f>VLOOKUP(A6740,'Cor da Pele e Motivacao'!$A$2:$I$11399,6, FALSE)</f>
        <v>Parda</v>
      </c>
      <c r="K6740" s="2" t="str">
        <f>VLOOKUP(A6740,'Cor da Pele e Motivacao'!$A$2:$I$11399,8, FALSE)</f>
        <v>ATIVIDADES CRIMINAIS</v>
      </c>
      <c r="L6740" s="2">
        <v>1</v>
      </c>
    </row>
    <row r="6741" spans="1:12" ht="15.75" customHeight="1" x14ac:dyDescent="0.25">
      <c r="A6741" t="str">
        <f>CONCATENATE(B6741,C6741,D6741,H6741,I6741,L6741)</f>
        <v>6102019FEMINICIDIO361</v>
      </c>
      <c r="B6741" s="2">
        <v>6</v>
      </c>
      <c r="C6741" s="2">
        <v>10</v>
      </c>
      <c r="D6741" s="2">
        <v>2019</v>
      </c>
      <c r="E6741" s="2" t="s">
        <v>183</v>
      </c>
      <c r="F6741" s="2" t="s">
        <v>10</v>
      </c>
      <c r="G6741" s="2" t="s">
        <v>28</v>
      </c>
      <c r="H6741" s="2" t="s">
        <v>29</v>
      </c>
      <c r="I6741" s="2">
        <v>36</v>
      </c>
      <c r="J6741" s="2" t="str">
        <f>VLOOKUP(A6741,'Cor da Pele e Motivacao'!$A$2:$I$11399,6, FALSE)</f>
        <v>Parda</v>
      </c>
      <c r="K6741" s="2" t="str">
        <f>VLOOKUP(A6741,'Cor da Pele e Motivacao'!$A$2:$I$11399,8, FALSE)</f>
        <v>FEMINICIDIO</v>
      </c>
      <c r="L6741" s="2">
        <v>1</v>
      </c>
    </row>
    <row r="6742" spans="1:12" ht="15.75" customHeight="1" x14ac:dyDescent="0.25">
      <c r="A6742" t="str">
        <f>CONCATENATE(B6742,C6742,D6742,H6742,I6742,L6742)</f>
        <v>6102019HOMICIDIO231</v>
      </c>
      <c r="B6742" s="2">
        <v>6</v>
      </c>
      <c r="C6742" s="2">
        <v>10</v>
      </c>
      <c r="D6742" s="2">
        <v>2019</v>
      </c>
      <c r="E6742" s="2" t="s">
        <v>67</v>
      </c>
      <c r="F6742" s="2" t="s">
        <v>16</v>
      </c>
      <c r="G6742" s="2" t="s">
        <v>11</v>
      </c>
      <c r="H6742" s="2" t="s">
        <v>12</v>
      </c>
      <c r="I6742" s="2">
        <v>23</v>
      </c>
      <c r="J6742" s="2" t="str">
        <f>VLOOKUP(A6742,'Cor da Pele e Motivacao'!$A$2:$I$11399,6, FALSE)</f>
        <v>Parda</v>
      </c>
      <c r="K6742" s="2" t="str">
        <f>VLOOKUP(A6742,'Cor da Pele e Motivacao'!$A$2:$I$11399,8, FALSE)</f>
        <v>VIOLÊNCIA INTERPESSOAL</v>
      </c>
      <c r="L6742" s="2">
        <v>1</v>
      </c>
    </row>
    <row r="6743" spans="1:12" ht="15.75" customHeight="1" x14ac:dyDescent="0.25">
      <c r="A6743" t="str">
        <f>CONCATENATE(B6743,C6743,D6743,H6743,I6743,L6743)</f>
        <v>7102019HOMICIDIO431</v>
      </c>
      <c r="B6743" s="2">
        <v>7</v>
      </c>
      <c r="C6743" s="2">
        <v>10</v>
      </c>
      <c r="D6743" s="2">
        <v>2019</v>
      </c>
      <c r="E6743" s="2" t="s">
        <v>48</v>
      </c>
      <c r="F6743" s="2" t="s">
        <v>22</v>
      </c>
      <c r="G6743" s="2" t="s">
        <v>11</v>
      </c>
      <c r="H6743" s="2" t="s">
        <v>12</v>
      </c>
      <c r="I6743" s="2">
        <v>43</v>
      </c>
      <c r="J6743" s="2" t="str">
        <f>VLOOKUP(A6743,'Cor da Pele e Motivacao'!$A$2:$I$11399,6, FALSE)</f>
        <v>Parda</v>
      </c>
      <c r="K6743" s="2" t="str">
        <f>VLOOKUP(A6743,'Cor da Pele e Motivacao'!$A$2:$I$11399,8, FALSE)</f>
        <v>ATIVIDADES CRIMINAIS</v>
      </c>
      <c r="L6743" s="2">
        <v>1</v>
      </c>
    </row>
    <row r="6744" spans="1:12" ht="15.75" customHeight="1" x14ac:dyDescent="0.25">
      <c r="A6744" t="str">
        <f>CONCATENATE(B6744,C6744,D6744,H6744,I6744,L6744)</f>
        <v>7102019HOMICIDIO161</v>
      </c>
      <c r="B6744" s="2">
        <v>7</v>
      </c>
      <c r="C6744" s="2">
        <v>10</v>
      </c>
      <c r="D6744" s="2">
        <v>2019</v>
      </c>
      <c r="E6744" s="2" t="s">
        <v>13</v>
      </c>
      <c r="F6744" s="2" t="s">
        <v>14</v>
      </c>
      <c r="G6744" s="2" t="s">
        <v>11</v>
      </c>
      <c r="H6744" s="2" t="s">
        <v>12</v>
      </c>
      <c r="I6744" s="2">
        <v>16</v>
      </c>
      <c r="J6744" s="2" t="str">
        <f>VLOOKUP(A6744,'Cor da Pele e Motivacao'!$A$2:$I$11399,6, FALSE)</f>
        <v>Parda</v>
      </c>
      <c r="K6744" s="2" t="str">
        <f>VLOOKUP(A6744,'Cor da Pele e Motivacao'!$A$2:$I$11399,8, FALSE)</f>
        <v>ATIVIDADES CRIMINAIS</v>
      </c>
      <c r="L6744" s="2">
        <v>1</v>
      </c>
    </row>
    <row r="6745" spans="1:12" ht="15.75" customHeight="1" x14ac:dyDescent="0.25">
      <c r="A6745" t="str">
        <f>CONCATENATE(B6745,C6745,D6745,H6745,I6745,L6745)</f>
        <v>7102019HOMICIDIO181</v>
      </c>
      <c r="B6745" s="2">
        <v>7</v>
      </c>
      <c r="C6745" s="2">
        <v>10</v>
      </c>
      <c r="D6745" s="2">
        <v>2019</v>
      </c>
      <c r="E6745" s="2" t="s">
        <v>15</v>
      </c>
      <c r="F6745" s="2" t="s">
        <v>16</v>
      </c>
      <c r="G6745" s="2" t="s">
        <v>28</v>
      </c>
      <c r="H6745" s="2" t="s">
        <v>12</v>
      </c>
      <c r="I6745" s="2">
        <v>18</v>
      </c>
      <c r="J6745" s="2" t="str">
        <f>VLOOKUP(A6745,'Cor da Pele e Motivacao'!$A$2:$I$11399,6, FALSE)</f>
        <v>Parda</v>
      </c>
      <c r="K6745" s="2" t="str">
        <f>VLOOKUP(A6745,'Cor da Pele e Motivacao'!$A$2:$I$11399,8, FALSE)</f>
        <v>ATIVIDADES CRIMINAIS</v>
      </c>
      <c r="L6745" s="2">
        <v>1</v>
      </c>
    </row>
    <row r="6746" spans="1:12" ht="15.75" customHeight="1" x14ac:dyDescent="0.25">
      <c r="A6746" t="str">
        <f>CONCATENATE(B6746,C6746,D6746,H6746,I6746,L6746)</f>
        <v>7102019HOMICIDIO211</v>
      </c>
      <c r="B6746" s="2">
        <v>7</v>
      </c>
      <c r="C6746" s="2">
        <v>10</v>
      </c>
      <c r="D6746" s="2">
        <v>2019</v>
      </c>
      <c r="E6746" s="2" t="s">
        <v>15</v>
      </c>
      <c r="F6746" s="2" t="s">
        <v>16</v>
      </c>
      <c r="G6746" s="2" t="s">
        <v>11</v>
      </c>
      <c r="H6746" s="2" t="s">
        <v>12</v>
      </c>
      <c r="I6746" s="2">
        <v>21</v>
      </c>
      <c r="J6746" s="2" t="str">
        <f>VLOOKUP(A6746,'Cor da Pele e Motivacao'!$A$2:$I$11399,6, FALSE)</f>
        <v>Parda</v>
      </c>
      <c r="K6746" s="2" t="str">
        <f>VLOOKUP(A6746,'Cor da Pele e Motivacao'!$A$2:$I$11399,8, FALSE)</f>
        <v>VIOLÊNCIA INTERPESSOAL</v>
      </c>
      <c r="L6746" s="2">
        <v>1</v>
      </c>
    </row>
    <row r="6747" spans="1:12" ht="15.75" customHeight="1" x14ac:dyDescent="0.25">
      <c r="A6747" t="str">
        <f>CONCATENATE(B6747,C6747,D6747,H6747,I6747,L6747)</f>
        <v>7102019HOMICIDIO341</v>
      </c>
      <c r="B6747" s="2">
        <v>7</v>
      </c>
      <c r="C6747" s="2">
        <v>10</v>
      </c>
      <c r="D6747" s="2">
        <v>2019</v>
      </c>
      <c r="E6747" s="2" t="s">
        <v>43</v>
      </c>
      <c r="F6747" s="2" t="s">
        <v>22</v>
      </c>
      <c r="G6747" s="2" t="s">
        <v>28</v>
      </c>
      <c r="H6747" s="2" t="s">
        <v>12</v>
      </c>
      <c r="I6747" s="2">
        <v>34</v>
      </c>
      <c r="J6747" s="2" t="str">
        <f>VLOOKUP(A6747,'Cor da Pele e Motivacao'!$A$2:$I$11399,6, FALSE)</f>
        <v>Parda</v>
      </c>
      <c r="K6747" s="2" t="str">
        <f>VLOOKUP(A6747,'Cor da Pele e Motivacao'!$A$2:$I$11399,8, FALSE)</f>
        <v>VIOLÊNCIA INTERPESSOAL</v>
      </c>
      <c r="L6747" s="2">
        <v>1</v>
      </c>
    </row>
    <row r="6748" spans="1:12" ht="15.75" customHeight="1" x14ac:dyDescent="0.25">
      <c r="A6748" t="str">
        <f>CONCATENATE(B6748,C6748,D6748,H6748,I6748,L6748)</f>
        <v>7102019HOMICIDIO591</v>
      </c>
      <c r="B6748" s="2">
        <v>7</v>
      </c>
      <c r="C6748" s="2">
        <v>10</v>
      </c>
      <c r="D6748" s="2">
        <v>2019</v>
      </c>
      <c r="E6748" s="2" t="s">
        <v>60</v>
      </c>
      <c r="F6748" s="2" t="s">
        <v>22</v>
      </c>
      <c r="G6748" s="2" t="s">
        <v>11</v>
      </c>
      <c r="H6748" s="2" t="s">
        <v>12</v>
      </c>
      <c r="I6748" s="2">
        <v>59</v>
      </c>
      <c r="J6748" s="2" t="str">
        <f>VLOOKUP(A6748,'Cor da Pele e Motivacao'!$A$2:$I$11399,6, FALSE)</f>
        <v>Parda</v>
      </c>
      <c r="K6748" s="2" t="str">
        <f>VLOOKUP(A6748,'Cor da Pele e Motivacao'!$A$2:$I$11399,8, FALSE)</f>
        <v>VIOLÊNCIA INTERPESSOAL</v>
      </c>
      <c r="L6748" s="2">
        <v>1</v>
      </c>
    </row>
    <row r="6749" spans="1:12" ht="15.75" customHeight="1" x14ac:dyDescent="0.25">
      <c r="A6749" t="str">
        <f>CONCATENATE(B6749,C6749,D6749,H6749,I6749,L6749)</f>
        <v>7102019HOMICIDIO691</v>
      </c>
      <c r="B6749" s="2">
        <v>7</v>
      </c>
      <c r="C6749" s="2">
        <v>10</v>
      </c>
      <c r="D6749" s="2">
        <v>2019</v>
      </c>
      <c r="E6749" s="2" t="s">
        <v>20</v>
      </c>
      <c r="F6749" s="2" t="s">
        <v>14</v>
      </c>
      <c r="G6749" s="2" t="s">
        <v>11</v>
      </c>
      <c r="H6749" s="2" t="s">
        <v>12</v>
      </c>
      <c r="I6749" s="2">
        <v>69</v>
      </c>
      <c r="J6749" s="2" t="str">
        <f>VLOOKUP(A6749,'Cor da Pele e Motivacao'!$A$2:$I$11399,6, FALSE)</f>
        <v>Parda</v>
      </c>
      <c r="K6749" s="2" t="str">
        <f>VLOOKUP(A6749,'Cor da Pele e Motivacao'!$A$2:$I$11399,8, FALSE)</f>
        <v>ATIVIDADES CRIMINAIS</v>
      </c>
      <c r="L6749" s="2">
        <v>1</v>
      </c>
    </row>
    <row r="6750" spans="1:12" ht="15.75" customHeight="1" x14ac:dyDescent="0.25">
      <c r="A6750" t="str">
        <f>CONCATENATE(B6750,C6750,D6750,H6750,I6750,L6750)</f>
        <v>7102019HOMICIDIO181</v>
      </c>
      <c r="B6750" s="2">
        <v>7</v>
      </c>
      <c r="C6750" s="2">
        <v>10</v>
      </c>
      <c r="D6750" s="2">
        <v>2019</v>
      </c>
      <c r="E6750" s="2" t="s">
        <v>21</v>
      </c>
      <c r="F6750" s="2" t="s">
        <v>22</v>
      </c>
      <c r="G6750" s="2" t="s">
        <v>11</v>
      </c>
      <c r="H6750" s="2" t="s">
        <v>12</v>
      </c>
      <c r="I6750" s="2">
        <v>18</v>
      </c>
      <c r="J6750" s="2" t="str">
        <f>VLOOKUP(A6750,'Cor da Pele e Motivacao'!$A$2:$I$11399,6, FALSE)</f>
        <v>Parda</v>
      </c>
      <c r="K6750" s="2" t="str">
        <f>VLOOKUP(A6750,'Cor da Pele e Motivacao'!$A$2:$I$11399,8, FALSE)</f>
        <v>ATIVIDADES CRIMINAIS</v>
      </c>
      <c r="L6750" s="2">
        <v>1</v>
      </c>
    </row>
    <row r="6751" spans="1:12" ht="15.75" customHeight="1" x14ac:dyDescent="0.25">
      <c r="A6751" t="str">
        <f>CONCATENATE(B6751,C6751,D6751,H6751,I6751,L6751)</f>
        <v>7102019HOMICIDIO211</v>
      </c>
      <c r="B6751" s="2">
        <v>7</v>
      </c>
      <c r="C6751" s="2">
        <v>10</v>
      </c>
      <c r="D6751" s="2">
        <v>2019</v>
      </c>
      <c r="E6751" s="2" t="s">
        <v>25</v>
      </c>
      <c r="F6751" s="2" t="s">
        <v>25</v>
      </c>
      <c r="G6751" s="2" t="s">
        <v>11</v>
      </c>
      <c r="H6751" s="2" t="s">
        <v>12</v>
      </c>
      <c r="I6751" s="2">
        <v>21</v>
      </c>
      <c r="J6751" s="2" t="str">
        <f>VLOOKUP(A6751,'Cor da Pele e Motivacao'!$A$2:$I$11399,6, FALSE)</f>
        <v>Parda</v>
      </c>
      <c r="K6751" s="2" t="str">
        <f>VLOOKUP(A6751,'Cor da Pele e Motivacao'!$A$2:$I$11399,8, FALSE)</f>
        <v>VIOLÊNCIA INTERPESSOAL</v>
      </c>
      <c r="L6751" s="2">
        <v>1</v>
      </c>
    </row>
    <row r="6752" spans="1:12" ht="15.75" customHeight="1" x14ac:dyDescent="0.25">
      <c r="A6752" t="str">
        <f>CONCATENATE(B6752,C6752,D6752,H6752,I6752,L6752)</f>
        <v>7102019HOMICIDIO251</v>
      </c>
      <c r="B6752" s="2">
        <v>7</v>
      </c>
      <c r="C6752" s="2">
        <v>10</v>
      </c>
      <c r="D6752" s="2">
        <v>2019</v>
      </c>
      <c r="E6752" s="2" t="s">
        <v>25</v>
      </c>
      <c r="F6752" s="2" t="s">
        <v>25</v>
      </c>
      <c r="G6752" s="2" t="s">
        <v>11</v>
      </c>
      <c r="H6752" s="2" t="s">
        <v>12</v>
      </c>
      <c r="I6752" s="2">
        <v>25</v>
      </c>
      <c r="J6752" s="2" t="str">
        <f>VLOOKUP(A6752,'Cor da Pele e Motivacao'!$A$2:$I$11399,6, FALSE)</f>
        <v>Parda</v>
      </c>
      <c r="K6752" s="2" t="str">
        <f>VLOOKUP(A6752,'Cor da Pele e Motivacao'!$A$2:$I$11399,8, FALSE)</f>
        <v>ATIVIDADES CRIMINAIS</v>
      </c>
      <c r="L6752" s="2">
        <v>1</v>
      </c>
    </row>
    <row r="6753" spans="1:12" ht="15.75" customHeight="1" x14ac:dyDescent="0.25">
      <c r="A6753" t="str">
        <f>CONCATENATE(B6753,C6753,D6753,H6753,I6753,L6753)</f>
        <v>7102019HOMICIDIO481</v>
      </c>
      <c r="B6753" s="2">
        <v>7</v>
      </c>
      <c r="C6753" s="2">
        <v>10</v>
      </c>
      <c r="D6753" s="2">
        <v>2019</v>
      </c>
      <c r="E6753" s="2" t="s">
        <v>82</v>
      </c>
      <c r="F6753" s="2" t="s">
        <v>10</v>
      </c>
      <c r="G6753" s="2" t="s">
        <v>28</v>
      </c>
      <c r="H6753" s="2" t="s">
        <v>12</v>
      </c>
      <c r="I6753" s="2">
        <v>48</v>
      </c>
      <c r="J6753" s="2" t="str">
        <f>VLOOKUP(A6753,'Cor da Pele e Motivacao'!$A$2:$I$11399,6, FALSE)</f>
        <v>Parda</v>
      </c>
      <c r="K6753" s="2" t="str">
        <f>VLOOKUP(A6753,'Cor da Pele e Motivacao'!$A$2:$I$11399,8, FALSE)</f>
        <v>VIOLÊNCIA INTERPESSOAL</v>
      </c>
      <c r="L6753" s="2">
        <v>1</v>
      </c>
    </row>
    <row r="6754" spans="1:12" ht="15.75" customHeight="1" x14ac:dyDescent="0.25">
      <c r="A6754" t="str">
        <f>CONCATENATE(B6754,C6754,D6754,H6754,I6754,L6754)</f>
        <v>8102019HOMICIDIO281</v>
      </c>
      <c r="B6754" s="2">
        <v>8</v>
      </c>
      <c r="C6754" s="2">
        <v>10</v>
      </c>
      <c r="D6754" s="2">
        <v>2019</v>
      </c>
      <c r="E6754" s="2" t="s">
        <v>66</v>
      </c>
      <c r="F6754" s="2" t="s">
        <v>16</v>
      </c>
      <c r="G6754" s="2" t="s">
        <v>11</v>
      </c>
      <c r="H6754" s="2" t="s">
        <v>12</v>
      </c>
      <c r="I6754" s="2">
        <v>28</v>
      </c>
      <c r="J6754" s="2" t="str">
        <f>VLOOKUP(A6754,'Cor da Pele e Motivacao'!$A$2:$I$11399,6, FALSE)</f>
        <v>Parda</v>
      </c>
      <c r="K6754" s="2" t="str">
        <f>VLOOKUP(A6754,'Cor da Pele e Motivacao'!$A$2:$I$11399,8, FALSE)</f>
        <v>VIOLÊNCIA INTERPESSOAL</v>
      </c>
      <c r="L6754" s="2">
        <v>1</v>
      </c>
    </row>
    <row r="6755" spans="1:12" ht="15.75" customHeight="1" x14ac:dyDescent="0.25">
      <c r="A6755" t="str">
        <f>CONCATENATE(B6755,C6755,D6755,H6755,I6755,L6755)</f>
        <v>8102019HOMICIDIO291</v>
      </c>
      <c r="B6755" s="2">
        <v>8</v>
      </c>
      <c r="C6755" s="2">
        <v>10</v>
      </c>
      <c r="D6755" s="2">
        <v>2019</v>
      </c>
      <c r="E6755" s="2" t="s">
        <v>71</v>
      </c>
      <c r="F6755" s="2" t="s">
        <v>16</v>
      </c>
      <c r="G6755" s="2" t="s">
        <v>11</v>
      </c>
      <c r="H6755" s="2" t="s">
        <v>12</v>
      </c>
      <c r="I6755" s="2">
        <v>29</v>
      </c>
      <c r="J6755" s="2" t="str">
        <f>VLOOKUP(A6755,'Cor da Pele e Motivacao'!$A$2:$I$11399,6, FALSE)</f>
        <v>Parda</v>
      </c>
      <c r="K6755" s="2" t="str">
        <f>VLOOKUP(A6755,'Cor da Pele e Motivacao'!$A$2:$I$11399,8, FALSE)</f>
        <v>ATIVIDADES CRIMINAIS</v>
      </c>
      <c r="L6755" s="2">
        <v>1</v>
      </c>
    </row>
    <row r="6756" spans="1:12" ht="15.75" customHeight="1" x14ac:dyDescent="0.25">
      <c r="A6756" t="str">
        <f>CONCATENATE(B6756,C6756,D6756,H6756,I6756,L6756)</f>
        <v>8102019HOMICIDIO341</v>
      </c>
      <c r="B6756" s="2">
        <v>8</v>
      </c>
      <c r="C6756" s="2">
        <v>10</v>
      </c>
      <c r="D6756" s="2">
        <v>2019</v>
      </c>
      <c r="E6756" s="2" t="s">
        <v>71</v>
      </c>
      <c r="F6756" s="2" t="s">
        <v>16</v>
      </c>
      <c r="G6756" s="2" t="s">
        <v>11</v>
      </c>
      <c r="H6756" s="2" t="s">
        <v>12</v>
      </c>
      <c r="I6756" s="2">
        <v>34</v>
      </c>
      <c r="J6756" s="2" t="str">
        <f>VLOOKUP(A6756,'Cor da Pele e Motivacao'!$A$2:$I$11399,6, FALSE)</f>
        <v>Parda</v>
      </c>
      <c r="K6756" s="2" t="str">
        <f>VLOOKUP(A6756,'Cor da Pele e Motivacao'!$A$2:$I$11399,8, FALSE)</f>
        <v>ATIVIDADES CRIMINAIS</v>
      </c>
      <c r="L6756" s="2">
        <v>1</v>
      </c>
    </row>
    <row r="6757" spans="1:12" ht="15.75" customHeight="1" x14ac:dyDescent="0.25">
      <c r="A6757" t="str">
        <f>CONCATENATE(B6757,C6757,D6757,H6757,I6757,L6757)</f>
        <v>8102019HOMICIDIO161</v>
      </c>
      <c r="B6757" s="2">
        <v>8</v>
      </c>
      <c r="C6757" s="2">
        <v>10</v>
      </c>
      <c r="D6757" s="2">
        <v>2019</v>
      </c>
      <c r="E6757" s="2" t="s">
        <v>162</v>
      </c>
      <c r="F6757" s="2" t="s">
        <v>16</v>
      </c>
      <c r="G6757" s="2" t="s">
        <v>11</v>
      </c>
      <c r="H6757" s="2" t="s">
        <v>12</v>
      </c>
      <c r="I6757" s="2">
        <v>16</v>
      </c>
      <c r="J6757" s="2" t="str">
        <f>VLOOKUP(A6757,'Cor da Pele e Motivacao'!$A$2:$I$11399,6, FALSE)</f>
        <v>Parda</v>
      </c>
      <c r="K6757" s="2" t="str">
        <f>VLOOKUP(A6757,'Cor da Pele e Motivacao'!$A$2:$I$11399,8, FALSE)</f>
        <v>ATIVIDADES CRIMINAIS</v>
      </c>
      <c r="L6757" s="2">
        <v>1</v>
      </c>
    </row>
    <row r="6758" spans="1:12" ht="15.75" customHeight="1" x14ac:dyDescent="0.25">
      <c r="A6758" t="str">
        <f>CONCATENATE(B6758,C6758,D6758,H6758,I6758,L6758)</f>
        <v>8102019HOMICIDIO201</v>
      </c>
      <c r="B6758" s="2">
        <v>8</v>
      </c>
      <c r="C6758" s="2">
        <v>10</v>
      </c>
      <c r="D6758" s="2">
        <v>2019</v>
      </c>
      <c r="E6758" s="2" t="s">
        <v>162</v>
      </c>
      <c r="F6758" s="2" t="s">
        <v>16</v>
      </c>
      <c r="G6758" s="2" t="s">
        <v>11</v>
      </c>
      <c r="H6758" s="2" t="s">
        <v>12</v>
      </c>
      <c r="I6758" s="2">
        <v>20</v>
      </c>
      <c r="J6758" s="2" t="str">
        <f>VLOOKUP(A6758,'Cor da Pele e Motivacao'!$A$2:$I$11399,6, FALSE)</f>
        <v>Parda</v>
      </c>
      <c r="K6758" s="2" t="str">
        <f>VLOOKUP(A6758,'Cor da Pele e Motivacao'!$A$2:$I$11399,8, FALSE)</f>
        <v>ATIVIDADES CRIMINAIS</v>
      </c>
      <c r="L6758" s="2">
        <v>1</v>
      </c>
    </row>
    <row r="6759" spans="1:12" ht="15.75" customHeight="1" x14ac:dyDescent="0.25">
      <c r="A6759" t="str">
        <f>CONCATENATE(B6759,C6759,D6759,H6759,I6759,L6759)</f>
        <v>8102019HOMICIDIO251</v>
      </c>
      <c r="B6759" s="2">
        <v>8</v>
      </c>
      <c r="C6759" s="2">
        <v>10</v>
      </c>
      <c r="D6759" s="2">
        <v>2019</v>
      </c>
      <c r="E6759" s="2" t="s">
        <v>20</v>
      </c>
      <c r="F6759" s="2" t="s">
        <v>14</v>
      </c>
      <c r="G6759" s="2" t="s">
        <v>11</v>
      </c>
      <c r="H6759" s="2" t="s">
        <v>12</v>
      </c>
      <c r="I6759" s="2">
        <v>25</v>
      </c>
      <c r="J6759" s="2" t="str">
        <f>VLOOKUP(A6759,'Cor da Pele e Motivacao'!$A$2:$I$11399,6, FALSE)</f>
        <v>Parda</v>
      </c>
      <c r="K6759" s="2" t="str">
        <f>VLOOKUP(A6759,'Cor da Pele e Motivacao'!$A$2:$I$11399,8, FALSE)</f>
        <v>ATIVIDADES CRIMINAIS</v>
      </c>
      <c r="L6759" s="2">
        <v>1</v>
      </c>
    </row>
    <row r="6760" spans="1:12" ht="15.75" customHeight="1" x14ac:dyDescent="0.25">
      <c r="A6760" t="str">
        <f>CONCATENATE(B6760,C6760,D6760,H6760,I6760,L6760)</f>
        <v>8102019HOMICIDIO301</v>
      </c>
      <c r="B6760" s="2">
        <v>8</v>
      </c>
      <c r="C6760" s="2">
        <v>10</v>
      </c>
      <c r="D6760" s="2">
        <v>2019</v>
      </c>
      <c r="E6760" s="2" t="s">
        <v>20</v>
      </c>
      <c r="F6760" s="2" t="s">
        <v>14</v>
      </c>
      <c r="G6760" s="2" t="s">
        <v>11</v>
      </c>
      <c r="H6760" s="2" t="s">
        <v>12</v>
      </c>
      <c r="I6760" s="2">
        <v>30</v>
      </c>
      <c r="J6760" s="2" t="str">
        <f>VLOOKUP(A6760,'Cor da Pele e Motivacao'!$A$2:$I$11399,6, FALSE)</f>
        <v>Parda</v>
      </c>
      <c r="K6760" s="2" t="str">
        <f>VLOOKUP(A6760,'Cor da Pele e Motivacao'!$A$2:$I$11399,8, FALSE)</f>
        <v>ATIVIDADES CRIMINAIS</v>
      </c>
      <c r="L6760" s="2">
        <v>1</v>
      </c>
    </row>
    <row r="6761" spans="1:12" ht="15.75" customHeight="1" x14ac:dyDescent="0.25">
      <c r="A6761" t="str">
        <f>CONCATENATE(B6761,C6761,D6761,H6761,I6761,L6761)</f>
        <v>8102019HOMICIDIO391</v>
      </c>
      <c r="B6761" s="2">
        <v>8</v>
      </c>
      <c r="C6761" s="2">
        <v>10</v>
      </c>
      <c r="D6761" s="2">
        <v>2019</v>
      </c>
      <c r="E6761" s="2" t="s">
        <v>20</v>
      </c>
      <c r="F6761" s="2" t="s">
        <v>14</v>
      </c>
      <c r="G6761" s="2" t="s">
        <v>11</v>
      </c>
      <c r="H6761" s="2" t="s">
        <v>12</v>
      </c>
      <c r="I6761" s="2">
        <v>39</v>
      </c>
      <c r="J6761" s="2" t="str">
        <f>VLOOKUP(A6761,'Cor da Pele e Motivacao'!$A$2:$I$11399,6, FALSE)</f>
        <v>Parda</v>
      </c>
      <c r="K6761" s="2" t="str">
        <f>VLOOKUP(A6761,'Cor da Pele e Motivacao'!$A$2:$I$11399,8, FALSE)</f>
        <v>VIOLÊNCIA INTERPESSOAL</v>
      </c>
      <c r="L6761" s="2">
        <v>1</v>
      </c>
    </row>
    <row r="6762" spans="1:12" ht="15.75" customHeight="1" x14ac:dyDescent="0.25">
      <c r="A6762" t="str">
        <f>CONCATENATE(B6762,C6762,D6762,H6762,I6762,L6762)</f>
        <v>8102019HOMICIDIO311</v>
      </c>
      <c r="B6762" s="2">
        <v>8</v>
      </c>
      <c r="C6762" s="2">
        <v>10</v>
      </c>
      <c r="D6762" s="2">
        <v>2019</v>
      </c>
      <c r="E6762" s="2" t="s">
        <v>23</v>
      </c>
      <c r="F6762" s="2" t="s">
        <v>14</v>
      </c>
      <c r="G6762" s="2" t="s">
        <v>11</v>
      </c>
      <c r="H6762" s="2" t="s">
        <v>12</v>
      </c>
      <c r="I6762" s="2">
        <v>31</v>
      </c>
      <c r="J6762" s="2" t="str">
        <f>VLOOKUP(A6762,'Cor da Pele e Motivacao'!$A$2:$I$11399,6, FALSE)</f>
        <v>Parda</v>
      </c>
      <c r="K6762" s="2" t="str">
        <f>VLOOKUP(A6762,'Cor da Pele e Motivacao'!$A$2:$I$11399,8, FALSE)</f>
        <v>VIOLÊNCIA INTERPESSOAL</v>
      </c>
      <c r="L6762" s="2">
        <v>1</v>
      </c>
    </row>
    <row r="6763" spans="1:12" ht="15.75" customHeight="1" x14ac:dyDescent="0.25">
      <c r="A6763" t="str">
        <f>CONCATENATE(B6763,C6763,D6763,H6763,I6763,L6763)</f>
        <v>8102019HOMICIDIO251</v>
      </c>
      <c r="B6763" s="2">
        <v>8</v>
      </c>
      <c r="C6763" s="2">
        <v>10</v>
      </c>
      <c r="D6763" s="2">
        <v>2019</v>
      </c>
      <c r="E6763" s="2" t="s">
        <v>36</v>
      </c>
      <c r="F6763" s="2" t="s">
        <v>14</v>
      </c>
      <c r="G6763" s="2" t="s">
        <v>11</v>
      </c>
      <c r="H6763" s="2" t="s">
        <v>12</v>
      </c>
      <c r="I6763" s="2">
        <v>25</v>
      </c>
      <c r="J6763" s="2" t="str">
        <f>VLOOKUP(A6763,'Cor da Pele e Motivacao'!$A$2:$I$11399,6, FALSE)</f>
        <v>Parda</v>
      </c>
      <c r="K6763" s="2" t="str">
        <f>VLOOKUP(A6763,'Cor da Pele e Motivacao'!$A$2:$I$11399,8, FALSE)</f>
        <v>ATIVIDADES CRIMINAIS</v>
      </c>
      <c r="L6763" s="2">
        <v>1</v>
      </c>
    </row>
    <row r="6764" spans="1:12" ht="15.75" customHeight="1" x14ac:dyDescent="0.25">
      <c r="A6764" t="str">
        <f>CONCATENATE(B6764,C6764,D6764,H6764,I6764,L6764)</f>
        <v>8102019HOMICIDIO191</v>
      </c>
      <c r="B6764" s="2">
        <v>8</v>
      </c>
      <c r="C6764" s="2">
        <v>10</v>
      </c>
      <c r="D6764" s="2">
        <v>2019</v>
      </c>
      <c r="E6764" s="2" t="s">
        <v>25</v>
      </c>
      <c r="F6764" s="2" t="s">
        <v>25</v>
      </c>
      <c r="G6764" s="2" t="s">
        <v>11</v>
      </c>
      <c r="H6764" s="2" t="s">
        <v>12</v>
      </c>
      <c r="I6764" s="2">
        <v>19</v>
      </c>
      <c r="J6764" s="2" t="str">
        <f>VLOOKUP(A6764,'Cor da Pele e Motivacao'!$A$2:$I$11399,6, FALSE)</f>
        <v>Parda</v>
      </c>
      <c r="K6764" s="2" t="str">
        <f>VLOOKUP(A6764,'Cor da Pele e Motivacao'!$A$2:$I$11399,8, FALSE)</f>
        <v>ATIVIDADES CRIMINAIS</v>
      </c>
      <c r="L6764" s="2">
        <v>1</v>
      </c>
    </row>
    <row r="6765" spans="1:12" ht="15.75" customHeight="1" x14ac:dyDescent="0.25">
      <c r="A6765" t="str">
        <f>CONCATENATE(B6765,C6765,D6765,H6765,I6765,L6765)</f>
        <v>8102019HOMICIDIO241</v>
      </c>
      <c r="B6765" s="2">
        <v>8</v>
      </c>
      <c r="C6765" s="2">
        <v>10</v>
      </c>
      <c r="D6765" s="2">
        <v>2019</v>
      </c>
      <c r="E6765" s="2" t="s">
        <v>25</v>
      </c>
      <c r="F6765" s="2" t="s">
        <v>25</v>
      </c>
      <c r="G6765" s="2" t="s">
        <v>11</v>
      </c>
      <c r="H6765" s="2" t="s">
        <v>12</v>
      </c>
      <c r="I6765" s="2">
        <v>24</v>
      </c>
      <c r="J6765" s="2" t="str">
        <f>VLOOKUP(A6765,'Cor da Pele e Motivacao'!$A$2:$I$11399,6, FALSE)</f>
        <v>Parda</v>
      </c>
      <c r="K6765" s="2" t="str">
        <f>VLOOKUP(A6765,'Cor da Pele e Motivacao'!$A$2:$I$11399,8, FALSE)</f>
        <v>ATIVIDADES CRIMINAIS</v>
      </c>
      <c r="L6765" s="2">
        <v>1</v>
      </c>
    </row>
    <row r="6766" spans="1:12" ht="15.75" customHeight="1" x14ac:dyDescent="0.25">
      <c r="A6766" t="str">
        <f>CONCATENATE(B6766,C6766,D6766,H6766,I6766,L6766)</f>
        <v>8102019HOMICIDIO1</v>
      </c>
      <c r="B6766" s="2">
        <v>8</v>
      </c>
      <c r="C6766" s="2">
        <v>10</v>
      </c>
      <c r="D6766" s="2">
        <v>2019</v>
      </c>
      <c r="E6766" s="2" t="s">
        <v>25</v>
      </c>
      <c r="F6766" s="2" t="s">
        <v>25</v>
      </c>
      <c r="G6766" s="2" t="s">
        <v>11</v>
      </c>
      <c r="H6766" s="2" t="s">
        <v>12</v>
      </c>
      <c r="I6766" s="2"/>
      <c r="J6766" s="2" t="str">
        <f>VLOOKUP(A6766,'Cor da Pele e Motivacao'!$A$2:$I$11399,6, FALSE)</f>
        <v>Parda</v>
      </c>
      <c r="K6766" s="2" t="str">
        <f>VLOOKUP(A6766,'Cor da Pele e Motivacao'!$A$2:$I$11399,8, FALSE)</f>
        <v>ATIVIDADES CRIMINAIS</v>
      </c>
      <c r="L6766" s="2">
        <v>1</v>
      </c>
    </row>
    <row r="6767" spans="1:12" ht="15.75" customHeight="1" x14ac:dyDescent="0.25">
      <c r="A6767" t="str">
        <f>CONCATENATE(B6767,C6767,D6767,H6767,I6767,L6767)</f>
        <v>8102019HOMICIDIO231</v>
      </c>
      <c r="B6767" s="2">
        <v>8</v>
      </c>
      <c r="C6767" s="2">
        <v>10</v>
      </c>
      <c r="D6767" s="2">
        <v>2019</v>
      </c>
      <c r="E6767" s="2" t="s">
        <v>94</v>
      </c>
      <c r="F6767" s="2" t="s">
        <v>22</v>
      </c>
      <c r="G6767" s="2" t="s">
        <v>11</v>
      </c>
      <c r="H6767" s="2" t="s">
        <v>12</v>
      </c>
      <c r="I6767" s="2">
        <v>23</v>
      </c>
      <c r="J6767" s="2" t="str">
        <f>VLOOKUP(A6767,'Cor da Pele e Motivacao'!$A$2:$I$11399,6, FALSE)</f>
        <v>Parda</v>
      </c>
      <c r="K6767" s="2" t="str">
        <f>VLOOKUP(A6767,'Cor da Pele e Motivacao'!$A$2:$I$11399,8, FALSE)</f>
        <v>ATIVIDADES CRIMINAIS</v>
      </c>
      <c r="L6767" s="2">
        <v>1</v>
      </c>
    </row>
    <row r="6768" spans="1:12" ht="15.75" customHeight="1" x14ac:dyDescent="0.25">
      <c r="A6768" t="str">
        <f>CONCATENATE(B6768,C6768,D6768,H6768,I6768,L6768)</f>
        <v>9102019FEMINICIDIO131</v>
      </c>
      <c r="B6768" s="2">
        <v>9</v>
      </c>
      <c r="C6768" s="2">
        <v>10</v>
      </c>
      <c r="D6768" s="2">
        <v>2019</v>
      </c>
      <c r="E6768" s="2" t="s">
        <v>66</v>
      </c>
      <c r="F6768" s="2" t="s">
        <v>16</v>
      </c>
      <c r="G6768" s="2" t="s">
        <v>28</v>
      </c>
      <c r="H6768" s="2" t="s">
        <v>29</v>
      </c>
      <c r="I6768" s="2">
        <v>13</v>
      </c>
      <c r="J6768" s="2" t="str">
        <f>VLOOKUP(A6768,'Cor da Pele e Motivacao'!$A$2:$I$11399,6, FALSE)</f>
        <v>Parda</v>
      </c>
      <c r="K6768" s="2" t="str">
        <f>VLOOKUP(A6768,'Cor da Pele e Motivacao'!$A$2:$I$11399,8, FALSE)</f>
        <v>FEMINICIDIO</v>
      </c>
      <c r="L6768" s="2">
        <v>1</v>
      </c>
    </row>
    <row r="6769" spans="1:12" ht="15.75" customHeight="1" x14ac:dyDescent="0.25">
      <c r="A6769" t="str">
        <f>CONCATENATE(B6769,C6769,D6769,H6769,I6769,L6769)</f>
        <v>9102019HOMICIDIO301</v>
      </c>
      <c r="B6769" s="2">
        <v>9</v>
      </c>
      <c r="C6769" s="2">
        <v>10</v>
      </c>
      <c r="D6769" s="2">
        <v>2019</v>
      </c>
      <c r="E6769" s="2" t="s">
        <v>168</v>
      </c>
      <c r="F6769" s="2" t="s">
        <v>10</v>
      </c>
      <c r="G6769" s="2" t="s">
        <v>11</v>
      </c>
      <c r="H6769" s="2" t="s">
        <v>12</v>
      </c>
      <c r="I6769" s="2">
        <v>30</v>
      </c>
      <c r="J6769" s="2" t="str">
        <f>VLOOKUP(A6769,'Cor da Pele e Motivacao'!$A$2:$I$11399,6, FALSE)</f>
        <v>Parda</v>
      </c>
      <c r="K6769" s="2" t="str">
        <f>VLOOKUP(A6769,'Cor da Pele e Motivacao'!$A$2:$I$11399,8, FALSE)</f>
        <v>ATIVIDADES CRIMINAIS</v>
      </c>
      <c r="L6769" s="2">
        <v>1</v>
      </c>
    </row>
    <row r="6770" spans="1:12" ht="15.75" customHeight="1" x14ac:dyDescent="0.25">
      <c r="A6770" t="str">
        <f>CONCATENATE(B6770,C6770,D6770,H6770,I6770,L6770)</f>
        <v>9102019HOMICIDIO231</v>
      </c>
      <c r="B6770" s="2">
        <v>9</v>
      </c>
      <c r="C6770" s="2">
        <v>10</v>
      </c>
      <c r="D6770" s="2">
        <v>2019</v>
      </c>
      <c r="E6770" s="2" t="s">
        <v>13</v>
      </c>
      <c r="F6770" s="2" t="s">
        <v>14</v>
      </c>
      <c r="G6770" s="2" t="s">
        <v>11</v>
      </c>
      <c r="H6770" s="2" t="s">
        <v>12</v>
      </c>
      <c r="I6770" s="2">
        <v>23</v>
      </c>
      <c r="J6770" s="2" t="str">
        <f>VLOOKUP(A6770,'Cor da Pele e Motivacao'!$A$2:$I$11399,6, FALSE)</f>
        <v>Parda</v>
      </c>
      <c r="K6770" s="2" t="str">
        <f>VLOOKUP(A6770,'Cor da Pele e Motivacao'!$A$2:$I$11399,8, FALSE)</f>
        <v>ATIVIDADES CRIMINAIS</v>
      </c>
      <c r="L6770" s="2">
        <v>1</v>
      </c>
    </row>
    <row r="6771" spans="1:12" ht="15.75" customHeight="1" x14ac:dyDescent="0.25">
      <c r="A6771" t="str">
        <f>CONCATENATE(B6771,C6771,D6771,H6771,I6771,L6771)</f>
        <v>9102019FEMINICIDIO241</v>
      </c>
      <c r="B6771" s="2">
        <v>9</v>
      </c>
      <c r="C6771" s="2">
        <v>10</v>
      </c>
      <c r="D6771" s="2">
        <v>2019</v>
      </c>
      <c r="E6771" s="2" t="s">
        <v>20</v>
      </c>
      <c r="F6771" s="2" t="s">
        <v>14</v>
      </c>
      <c r="G6771" s="2" t="s">
        <v>28</v>
      </c>
      <c r="H6771" s="2" t="s">
        <v>29</v>
      </c>
      <c r="I6771" s="2">
        <v>24</v>
      </c>
      <c r="J6771" s="2" t="str">
        <f>VLOOKUP(A6771,'Cor da Pele e Motivacao'!$A$2:$I$11399,6, FALSE)</f>
        <v>Parda</v>
      </c>
      <c r="K6771" s="2" t="str">
        <f>VLOOKUP(A6771,'Cor da Pele e Motivacao'!$A$2:$I$11399,8, FALSE)</f>
        <v>FEMINICIDIO</v>
      </c>
      <c r="L6771" s="2">
        <v>1</v>
      </c>
    </row>
    <row r="6772" spans="1:12" ht="15.75" customHeight="1" x14ac:dyDescent="0.25">
      <c r="A6772" t="str">
        <f>CONCATENATE(B6772,C6772,D6772,H6772,I6772,L6772)</f>
        <v>9102019HOMICIDIO191</v>
      </c>
      <c r="B6772" s="2">
        <v>9</v>
      </c>
      <c r="C6772" s="2">
        <v>10</v>
      </c>
      <c r="D6772" s="2">
        <v>2019</v>
      </c>
      <c r="E6772" s="2" t="s">
        <v>25</v>
      </c>
      <c r="F6772" s="2" t="s">
        <v>25</v>
      </c>
      <c r="G6772" s="2" t="s">
        <v>11</v>
      </c>
      <c r="H6772" s="2" t="s">
        <v>12</v>
      </c>
      <c r="I6772" s="2">
        <v>19</v>
      </c>
      <c r="J6772" s="2" t="str">
        <f>VLOOKUP(A6772,'Cor da Pele e Motivacao'!$A$2:$I$11399,6, FALSE)</f>
        <v>Parda</v>
      </c>
      <c r="K6772" s="2" t="str">
        <f>VLOOKUP(A6772,'Cor da Pele e Motivacao'!$A$2:$I$11399,8, FALSE)</f>
        <v>ATIVIDADES CRIMINAIS</v>
      </c>
      <c r="L6772" s="2">
        <v>1</v>
      </c>
    </row>
    <row r="6773" spans="1:12" ht="15.75" customHeight="1" x14ac:dyDescent="0.25">
      <c r="A6773" t="str">
        <f>CONCATENATE(B6773,C6773,D6773,H6773,I6773,L6773)</f>
        <v>9102019LATROCINIO781</v>
      </c>
      <c r="B6773" s="2">
        <v>9</v>
      </c>
      <c r="C6773" s="2">
        <v>10</v>
      </c>
      <c r="D6773" s="2">
        <v>2019</v>
      </c>
      <c r="E6773" s="2" t="s">
        <v>25</v>
      </c>
      <c r="F6773" s="2" t="s">
        <v>25</v>
      </c>
      <c r="G6773" s="2" t="s">
        <v>11</v>
      </c>
      <c r="H6773" s="2" t="s">
        <v>33</v>
      </c>
      <c r="I6773" s="2">
        <v>78</v>
      </c>
      <c r="J6773" s="2" t="str">
        <f>VLOOKUP(A6773,'Cor da Pele e Motivacao'!$A$2:$I$11399,6, FALSE)</f>
        <v>Parda</v>
      </c>
      <c r="K6773" s="2" t="str">
        <f>VLOOKUP(A6773,'Cor da Pele e Motivacao'!$A$2:$I$11399,8, FALSE)</f>
        <v>PATRIMÔNIO</v>
      </c>
      <c r="L6773" s="2">
        <v>1</v>
      </c>
    </row>
    <row r="6774" spans="1:12" ht="15.75" customHeight="1" x14ac:dyDescent="0.25">
      <c r="A6774" t="str">
        <f>CONCATENATE(B6774,C6774,D6774,H6774,I6774,L6774)</f>
        <v>9102019HOMICIDIO331</v>
      </c>
      <c r="B6774" s="2">
        <v>9</v>
      </c>
      <c r="C6774" s="2">
        <v>10</v>
      </c>
      <c r="D6774" s="2">
        <v>2019</v>
      </c>
      <c r="E6774" s="2" t="s">
        <v>73</v>
      </c>
      <c r="F6774" s="2" t="s">
        <v>10</v>
      </c>
      <c r="G6774" s="2" t="s">
        <v>11</v>
      </c>
      <c r="H6774" s="2" t="s">
        <v>12</v>
      </c>
      <c r="I6774" s="2">
        <v>33</v>
      </c>
      <c r="J6774" s="2" t="str">
        <f>VLOOKUP(A6774,'Cor da Pele e Motivacao'!$A$2:$I$11399,6, FALSE)</f>
        <v>Parda</v>
      </c>
      <c r="K6774" s="2" t="str">
        <f>VLOOKUP(A6774,'Cor da Pele e Motivacao'!$A$2:$I$11399,8, FALSE)</f>
        <v>VIOLÊNCIA INTERPESSOAL</v>
      </c>
      <c r="L6774" s="2">
        <v>1</v>
      </c>
    </row>
    <row r="6775" spans="1:12" ht="15.75" customHeight="1" x14ac:dyDescent="0.25">
      <c r="A6775" t="str">
        <f>CONCATENATE(B6775,C6775,D6775,H6775,I6775,L6775)</f>
        <v>9102019HOMICIDIO401</v>
      </c>
      <c r="B6775" s="2">
        <v>9</v>
      </c>
      <c r="C6775" s="2">
        <v>10</v>
      </c>
      <c r="D6775" s="2">
        <v>2019</v>
      </c>
      <c r="E6775" s="2" t="s">
        <v>49</v>
      </c>
      <c r="F6775" s="2" t="s">
        <v>16</v>
      </c>
      <c r="G6775" s="2" t="s">
        <v>11</v>
      </c>
      <c r="H6775" s="2" t="s">
        <v>12</v>
      </c>
      <c r="I6775" s="2">
        <v>40</v>
      </c>
      <c r="J6775" s="2" t="str">
        <f>VLOOKUP(A6775,'Cor da Pele e Motivacao'!$A$2:$I$11399,6, FALSE)</f>
        <v>Branca</v>
      </c>
      <c r="K6775" s="2" t="str">
        <f>VLOOKUP(A6775,'Cor da Pele e Motivacao'!$A$2:$I$11399,8, FALSE)</f>
        <v>ATIVIDADES CRIMINAIS</v>
      </c>
      <c r="L6775" s="2">
        <v>1</v>
      </c>
    </row>
    <row r="6776" spans="1:12" ht="15.75" customHeight="1" x14ac:dyDescent="0.25">
      <c r="A6776" t="str">
        <f>CONCATENATE(B6776,C6776,D6776,H6776,I6776,L6776)</f>
        <v>10102019HOMICIDIO291</v>
      </c>
      <c r="B6776" s="2">
        <v>10</v>
      </c>
      <c r="C6776" s="2">
        <v>10</v>
      </c>
      <c r="D6776" s="2">
        <v>2019</v>
      </c>
      <c r="E6776" s="2" t="s">
        <v>13</v>
      </c>
      <c r="F6776" s="2" t="s">
        <v>14</v>
      </c>
      <c r="G6776" s="2" t="s">
        <v>11</v>
      </c>
      <c r="H6776" s="2" t="s">
        <v>12</v>
      </c>
      <c r="I6776" s="2">
        <v>29</v>
      </c>
      <c r="J6776" s="2" t="str">
        <f>VLOOKUP(A6776,'Cor da Pele e Motivacao'!$A$2:$I$11399,6, FALSE)</f>
        <v>Parda</v>
      </c>
      <c r="K6776" s="2" t="str">
        <f>VLOOKUP(A6776,'Cor da Pele e Motivacao'!$A$2:$I$11399,8, FALSE)</f>
        <v>ATIVIDADES CRIMINAIS</v>
      </c>
      <c r="L6776" s="2">
        <v>1</v>
      </c>
    </row>
    <row r="6777" spans="1:12" ht="15.75" customHeight="1" x14ac:dyDescent="0.25">
      <c r="A6777" t="str">
        <f>CONCATENATE(B6777,C6777,D6777,H6777,I6777,L6777)</f>
        <v>10102019HOMICIDIO321</v>
      </c>
      <c r="B6777" s="2">
        <v>10</v>
      </c>
      <c r="C6777" s="2">
        <v>10</v>
      </c>
      <c r="D6777" s="2">
        <v>2019</v>
      </c>
      <c r="E6777" s="2" t="s">
        <v>15</v>
      </c>
      <c r="F6777" s="2" t="s">
        <v>16</v>
      </c>
      <c r="G6777" s="2" t="s">
        <v>11</v>
      </c>
      <c r="H6777" s="2" t="s">
        <v>12</v>
      </c>
      <c r="I6777" s="2">
        <v>32</v>
      </c>
      <c r="J6777" s="2" t="str">
        <f>VLOOKUP(A6777,'Cor da Pele e Motivacao'!$A$2:$I$11399,6, FALSE)</f>
        <v>Parda</v>
      </c>
      <c r="K6777" s="2" t="str">
        <f>VLOOKUP(A6777,'Cor da Pele e Motivacao'!$A$2:$I$11399,8, FALSE)</f>
        <v>ATIVIDADES CRIMINAIS</v>
      </c>
      <c r="L6777" s="2">
        <v>1</v>
      </c>
    </row>
    <row r="6778" spans="1:12" ht="15.75" customHeight="1" x14ac:dyDescent="0.25">
      <c r="A6778" t="str">
        <f>CONCATENATE(B6778,C6778,D6778,H6778,I6778,L6778)</f>
        <v>10102019HOMICIDIO351</v>
      </c>
      <c r="B6778" s="2">
        <v>10</v>
      </c>
      <c r="C6778" s="2">
        <v>10</v>
      </c>
      <c r="D6778" s="2">
        <v>2019</v>
      </c>
      <c r="E6778" s="2" t="s">
        <v>15</v>
      </c>
      <c r="F6778" s="2" t="s">
        <v>16</v>
      </c>
      <c r="G6778" s="2" t="s">
        <v>11</v>
      </c>
      <c r="H6778" s="2" t="s">
        <v>12</v>
      </c>
      <c r="I6778" s="2">
        <v>35</v>
      </c>
      <c r="J6778" s="2" t="str">
        <f>VLOOKUP(A6778,'Cor da Pele e Motivacao'!$A$2:$I$11399,6, FALSE)</f>
        <v>Parda</v>
      </c>
      <c r="K6778" s="2" t="str">
        <f>VLOOKUP(A6778,'Cor da Pele e Motivacao'!$A$2:$I$11399,8, FALSE)</f>
        <v>VIOLÊNCIA INTERPESSOAL</v>
      </c>
      <c r="L6778" s="2">
        <v>1</v>
      </c>
    </row>
    <row r="6779" spans="1:12" ht="15.75" customHeight="1" x14ac:dyDescent="0.25">
      <c r="A6779" t="str">
        <f>CONCATENATE(B6779,C6779,D6779,H6779,I6779,L6779)</f>
        <v>10102019HOMICIDIO261</v>
      </c>
      <c r="B6779" s="2">
        <v>10</v>
      </c>
      <c r="C6779" s="2">
        <v>10</v>
      </c>
      <c r="D6779" s="2">
        <v>2019</v>
      </c>
      <c r="E6779" s="2" t="s">
        <v>77</v>
      </c>
      <c r="F6779" s="2" t="s">
        <v>22</v>
      </c>
      <c r="G6779" s="2" t="s">
        <v>11</v>
      </c>
      <c r="H6779" s="2" t="s">
        <v>12</v>
      </c>
      <c r="I6779" s="2">
        <v>26</v>
      </c>
      <c r="J6779" s="2" t="str">
        <f>VLOOKUP(A6779,'Cor da Pele e Motivacao'!$A$2:$I$11399,6, FALSE)</f>
        <v>Parda</v>
      </c>
      <c r="K6779" s="2" t="str">
        <f>VLOOKUP(A6779,'Cor da Pele e Motivacao'!$A$2:$I$11399,8, FALSE)</f>
        <v>ATIVIDADES CRIMINAIS</v>
      </c>
      <c r="L6779" s="2">
        <v>1</v>
      </c>
    </row>
    <row r="6780" spans="1:12" ht="15.75" customHeight="1" x14ac:dyDescent="0.25">
      <c r="A6780" t="str">
        <f>CONCATENATE(B6780,C6780,D6780,H6780,I6780,L6780)</f>
        <v>10102019HOMICIDIO261</v>
      </c>
      <c r="B6780" s="2">
        <v>10</v>
      </c>
      <c r="C6780" s="2">
        <v>10</v>
      </c>
      <c r="D6780" s="2">
        <v>2019</v>
      </c>
      <c r="E6780" s="2" t="s">
        <v>20</v>
      </c>
      <c r="F6780" s="2" t="s">
        <v>14</v>
      </c>
      <c r="G6780" s="2" t="s">
        <v>11</v>
      </c>
      <c r="H6780" s="2" t="s">
        <v>12</v>
      </c>
      <c r="I6780" s="2">
        <v>26</v>
      </c>
      <c r="J6780" s="2" t="str">
        <f>VLOOKUP(A6780,'Cor da Pele e Motivacao'!$A$2:$I$11399,6, FALSE)</f>
        <v>Parda</v>
      </c>
      <c r="K6780" s="2" t="str">
        <f>VLOOKUP(A6780,'Cor da Pele e Motivacao'!$A$2:$I$11399,8, FALSE)</f>
        <v>ATIVIDADES CRIMINAIS</v>
      </c>
      <c r="L6780" s="2">
        <v>1</v>
      </c>
    </row>
    <row r="6781" spans="1:12" ht="15.75" customHeight="1" x14ac:dyDescent="0.25">
      <c r="A6781" t="str">
        <f>CONCATENATE(B6781,C6781,D6781,H6781,I6781,L6781)</f>
        <v>10102019HOMICIDIO191</v>
      </c>
      <c r="B6781" s="2">
        <v>10</v>
      </c>
      <c r="C6781" s="2">
        <v>10</v>
      </c>
      <c r="D6781" s="2">
        <v>2019</v>
      </c>
      <c r="E6781" s="2" t="s">
        <v>36</v>
      </c>
      <c r="F6781" s="2" t="s">
        <v>14</v>
      </c>
      <c r="G6781" s="2" t="s">
        <v>11</v>
      </c>
      <c r="H6781" s="2" t="s">
        <v>12</v>
      </c>
      <c r="I6781" s="2">
        <v>19</v>
      </c>
      <c r="J6781" s="2" t="str">
        <f>VLOOKUP(A6781,'Cor da Pele e Motivacao'!$A$2:$I$11399,6, FALSE)</f>
        <v>Parda</v>
      </c>
      <c r="K6781" s="2" t="str">
        <f>VLOOKUP(A6781,'Cor da Pele e Motivacao'!$A$2:$I$11399,8, FALSE)</f>
        <v>ATIVIDADES CRIMINAIS</v>
      </c>
      <c r="L6781" s="2">
        <v>1</v>
      </c>
    </row>
    <row r="6782" spans="1:12" ht="15.75" customHeight="1" x14ac:dyDescent="0.25">
      <c r="A6782" t="str">
        <f>CONCATENATE(B6782,C6782,D6782,H6782,I6782,L6782)</f>
        <v>10102019HOMICIDIO181</v>
      </c>
      <c r="B6782" s="2">
        <v>10</v>
      </c>
      <c r="C6782" s="2">
        <v>10</v>
      </c>
      <c r="D6782" s="2">
        <v>2019</v>
      </c>
      <c r="E6782" s="2" t="s">
        <v>25</v>
      </c>
      <c r="F6782" s="2" t="s">
        <v>25</v>
      </c>
      <c r="G6782" s="2" t="s">
        <v>11</v>
      </c>
      <c r="H6782" s="2" t="s">
        <v>12</v>
      </c>
      <c r="I6782" s="2">
        <v>18</v>
      </c>
      <c r="J6782" s="2" t="str">
        <f>VLOOKUP(A6782,'Cor da Pele e Motivacao'!$A$2:$I$11399,6, FALSE)</f>
        <v>Parda</v>
      </c>
      <c r="K6782" s="2" t="str">
        <f>VLOOKUP(A6782,'Cor da Pele e Motivacao'!$A$2:$I$11399,8, FALSE)</f>
        <v>ATIVIDADES CRIMINAIS</v>
      </c>
      <c r="L6782" s="2">
        <v>1</v>
      </c>
    </row>
    <row r="6783" spans="1:12" ht="15.75" customHeight="1" x14ac:dyDescent="0.25">
      <c r="A6783" t="str">
        <f>CONCATENATE(B6783,C6783,D6783,H6783,I6783,L6783)</f>
        <v>10102019HOMICIDIO341</v>
      </c>
      <c r="B6783" s="2">
        <v>10</v>
      </c>
      <c r="C6783" s="2">
        <v>10</v>
      </c>
      <c r="D6783" s="2">
        <v>2019</v>
      </c>
      <c r="E6783" s="2" t="s">
        <v>25</v>
      </c>
      <c r="F6783" s="2" t="s">
        <v>25</v>
      </c>
      <c r="G6783" s="2" t="s">
        <v>11</v>
      </c>
      <c r="H6783" s="2" t="s">
        <v>12</v>
      </c>
      <c r="I6783" s="2">
        <v>34</v>
      </c>
      <c r="J6783" s="2" t="str">
        <f>VLOOKUP(A6783,'Cor da Pele e Motivacao'!$A$2:$I$11399,6, FALSE)</f>
        <v>Parda</v>
      </c>
      <c r="K6783" s="2" t="str">
        <f>VLOOKUP(A6783,'Cor da Pele e Motivacao'!$A$2:$I$11399,8, FALSE)</f>
        <v>ATIVIDADES CRIMINAIS</v>
      </c>
      <c r="L6783" s="2">
        <v>1</v>
      </c>
    </row>
    <row r="6784" spans="1:12" ht="15.75" customHeight="1" x14ac:dyDescent="0.25">
      <c r="A6784" t="str">
        <f>CONCATENATE(B6784,C6784,D6784,H6784,I6784,L6784)</f>
        <v>10102019HOMICIDIO501</v>
      </c>
      <c r="B6784" s="2">
        <v>10</v>
      </c>
      <c r="C6784" s="2">
        <v>10</v>
      </c>
      <c r="D6784" s="2">
        <v>2019</v>
      </c>
      <c r="E6784" s="2" t="s">
        <v>26</v>
      </c>
      <c r="F6784" s="2" t="s">
        <v>16</v>
      </c>
      <c r="G6784" s="2" t="s">
        <v>11</v>
      </c>
      <c r="H6784" s="2" t="s">
        <v>12</v>
      </c>
      <c r="I6784" s="2">
        <v>50</v>
      </c>
      <c r="J6784" s="2" t="str">
        <f>VLOOKUP(A6784,'Cor da Pele e Motivacao'!$A$2:$I$11399,6, FALSE)</f>
        <v>Branca</v>
      </c>
      <c r="K6784" s="2" t="str">
        <f>VLOOKUP(A6784,'Cor da Pele e Motivacao'!$A$2:$I$11399,8, FALSE)</f>
        <v>ATIVIDADES CRIMINAIS</v>
      </c>
      <c r="L6784" s="2">
        <v>1</v>
      </c>
    </row>
    <row r="6785" spans="1:12" ht="15.75" customHeight="1" x14ac:dyDescent="0.25">
      <c r="A6785" t="str">
        <f>CONCATENATE(B6785,C6785,D6785,H6785,I6785,L6785)</f>
        <v>10102019HOMICIDIO381</v>
      </c>
      <c r="B6785" s="2">
        <v>10</v>
      </c>
      <c r="C6785" s="2">
        <v>10</v>
      </c>
      <c r="D6785" s="2">
        <v>2019</v>
      </c>
      <c r="E6785" s="2" t="s">
        <v>94</v>
      </c>
      <c r="F6785" s="2" t="s">
        <v>22</v>
      </c>
      <c r="G6785" s="2" t="s">
        <v>11</v>
      </c>
      <c r="H6785" s="2" t="s">
        <v>12</v>
      </c>
      <c r="I6785" s="2">
        <v>38</v>
      </c>
      <c r="J6785" s="2" t="str">
        <f>VLOOKUP(A6785,'Cor da Pele e Motivacao'!$A$2:$I$11399,6, FALSE)</f>
        <v>Parda</v>
      </c>
      <c r="K6785" s="2" t="str">
        <f>VLOOKUP(A6785,'Cor da Pele e Motivacao'!$A$2:$I$11399,8, FALSE)</f>
        <v>ATIVIDADES CRIMINAIS</v>
      </c>
      <c r="L6785" s="2">
        <v>1</v>
      </c>
    </row>
    <row r="6786" spans="1:12" ht="15.75" customHeight="1" x14ac:dyDescent="0.25">
      <c r="A6786" t="str">
        <f>CONCATENATE(B6786,C6786,D6786,H6786,I6786,L6786)</f>
        <v>11102019HOMICIDIO231</v>
      </c>
      <c r="B6786" s="2">
        <v>11</v>
      </c>
      <c r="C6786" s="2">
        <v>10</v>
      </c>
      <c r="D6786" s="2">
        <v>2019</v>
      </c>
      <c r="E6786" s="2" t="s">
        <v>176</v>
      </c>
      <c r="F6786" s="2" t="s">
        <v>10</v>
      </c>
      <c r="G6786" s="2" t="s">
        <v>11</v>
      </c>
      <c r="H6786" s="2" t="s">
        <v>12</v>
      </c>
      <c r="I6786" s="2">
        <v>23</v>
      </c>
      <c r="J6786" s="2" t="str">
        <f>VLOOKUP(A6786,'Cor da Pele e Motivacao'!$A$2:$I$11399,6, FALSE)</f>
        <v>Parda</v>
      </c>
      <c r="K6786" s="2" t="str">
        <f>VLOOKUP(A6786,'Cor da Pele e Motivacao'!$A$2:$I$11399,8, FALSE)</f>
        <v>ATIVIDADES CRIMINAIS</v>
      </c>
      <c r="L6786" s="2">
        <v>1</v>
      </c>
    </row>
    <row r="6787" spans="1:12" ht="15.75" customHeight="1" x14ac:dyDescent="0.25">
      <c r="A6787" t="str">
        <f>CONCATENATE(B6787,C6787,D6787,H6787,I6787,L6787)</f>
        <v>11102019HOMICIDIO171</v>
      </c>
      <c r="B6787" s="2">
        <v>11</v>
      </c>
      <c r="C6787" s="2">
        <v>10</v>
      </c>
      <c r="D6787" s="2">
        <v>2019</v>
      </c>
      <c r="E6787" s="2" t="s">
        <v>13</v>
      </c>
      <c r="F6787" s="2" t="s">
        <v>14</v>
      </c>
      <c r="G6787" s="2" t="s">
        <v>28</v>
      </c>
      <c r="H6787" s="2" t="s">
        <v>12</v>
      </c>
      <c r="I6787" s="2">
        <v>17</v>
      </c>
      <c r="J6787" s="2" t="str">
        <f>VLOOKUP(A6787,'Cor da Pele e Motivacao'!$A$2:$I$11399,6, FALSE)</f>
        <v>Parda</v>
      </c>
      <c r="K6787" s="2" t="str">
        <f>VLOOKUP(A6787,'Cor da Pele e Motivacao'!$A$2:$I$11399,8, FALSE)</f>
        <v>ATIVIDADES CRIMINAIS</v>
      </c>
      <c r="L6787" s="2">
        <v>1</v>
      </c>
    </row>
    <row r="6788" spans="1:12" ht="15.75" customHeight="1" x14ac:dyDescent="0.25">
      <c r="A6788" t="str">
        <f>CONCATENATE(B6788,C6788,D6788,H6788,I6788,L6788)</f>
        <v>11102019HOMICIDIO181</v>
      </c>
      <c r="B6788" s="2">
        <v>11</v>
      </c>
      <c r="C6788" s="2">
        <v>10</v>
      </c>
      <c r="D6788" s="2">
        <v>2019</v>
      </c>
      <c r="E6788" s="2" t="s">
        <v>13</v>
      </c>
      <c r="F6788" s="2" t="s">
        <v>14</v>
      </c>
      <c r="G6788" s="2" t="s">
        <v>11</v>
      </c>
      <c r="H6788" s="2" t="s">
        <v>12</v>
      </c>
      <c r="I6788" s="2">
        <v>18</v>
      </c>
      <c r="J6788" s="2" t="str">
        <f>VLOOKUP(A6788,'Cor da Pele e Motivacao'!$A$2:$I$11399,6, FALSE)</f>
        <v>Parda</v>
      </c>
      <c r="K6788" s="2" t="str">
        <f>VLOOKUP(A6788,'Cor da Pele e Motivacao'!$A$2:$I$11399,8, FALSE)</f>
        <v>ATIVIDADES CRIMINAIS</v>
      </c>
      <c r="L6788" s="2">
        <v>1</v>
      </c>
    </row>
    <row r="6789" spans="1:12" ht="15.75" customHeight="1" x14ac:dyDescent="0.25">
      <c r="A6789" t="str">
        <f>CONCATENATE(B6789,C6789,D6789,H6789,I6789,L6789)</f>
        <v>11102019HOMICIDIO271</v>
      </c>
      <c r="B6789" s="2">
        <v>11</v>
      </c>
      <c r="C6789" s="2">
        <v>10</v>
      </c>
      <c r="D6789" s="2">
        <v>2019</v>
      </c>
      <c r="E6789" s="2" t="s">
        <v>64</v>
      </c>
      <c r="F6789" s="2" t="s">
        <v>14</v>
      </c>
      <c r="G6789" s="2" t="s">
        <v>11</v>
      </c>
      <c r="H6789" s="2" t="s">
        <v>12</v>
      </c>
      <c r="I6789" s="2">
        <v>27</v>
      </c>
      <c r="J6789" s="2" t="str">
        <f>VLOOKUP(A6789,'Cor da Pele e Motivacao'!$A$2:$I$11399,6, FALSE)</f>
        <v>Parda</v>
      </c>
      <c r="K6789" s="2" t="str">
        <f>VLOOKUP(A6789,'Cor da Pele e Motivacao'!$A$2:$I$11399,8, FALSE)</f>
        <v>ATIVIDADES CRIMINAIS</v>
      </c>
      <c r="L6789" s="2">
        <v>1</v>
      </c>
    </row>
    <row r="6790" spans="1:12" ht="15.75" customHeight="1" x14ac:dyDescent="0.25">
      <c r="A6790" t="str">
        <f>CONCATENATE(B6790,C6790,D6790,H6790,I6790,L6790)</f>
        <v>11102019HOMICIDIO201</v>
      </c>
      <c r="B6790" s="2">
        <v>11</v>
      </c>
      <c r="C6790" s="2">
        <v>10</v>
      </c>
      <c r="D6790" s="2">
        <v>2019</v>
      </c>
      <c r="E6790" s="2" t="s">
        <v>97</v>
      </c>
      <c r="F6790" s="2" t="s">
        <v>22</v>
      </c>
      <c r="G6790" s="2" t="s">
        <v>11</v>
      </c>
      <c r="H6790" s="2" t="s">
        <v>12</v>
      </c>
      <c r="I6790" s="2">
        <v>20</v>
      </c>
      <c r="J6790" s="2" t="str">
        <f>VLOOKUP(A6790,'Cor da Pele e Motivacao'!$A$2:$I$11399,6, FALSE)</f>
        <v>Parda</v>
      </c>
      <c r="K6790" s="2" t="str">
        <f>VLOOKUP(A6790,'Cor da Pele e Motivacao'!$A$2:$I$11399,8, FALSE)</f>
        <v>ATIVIDADES CRIMINAIS</v>
      </c>
      <c r="L6790" s="2">
        <v>1</v>
      </c>
    </row>
    <row r="6791" spans="1:12" ht="15.75" customHeight="1" x14ac:dyDescent="0.25">
      <c r="A6791" t="str">
        <f>CONCATENATE(B6791,C6791,D6791,H6791,I6791,L6791)</f>
        <v>11102019HOMICIDIO251</v>
      </c>
      <c r="B6791" s="2">
        <v>11</v>
      </c>
      <c r="C6791" s="2">
        <v>10</v>
      </c>
      <c r="D6791" s="2">
        <v>2019</v>
      </c>
      <c r="E6791" s="2" t="s">
        <v>23</v>
      </c>
      <c r="F6791" s="2" t="s">
        <v>14</v>
      </c>
      <c r="G6791" s="2" t="s">
        <v>11</v>
      </c>
      <c r="H6791" s="2" t="s">
        <v>12</v>
      </c>
      <c r="I6791" s="2">
        <v>25</v>
      </c>
      <c r="J6791" s="2" t="str">
        <f>VLOOKUP(A6791,'Cor da Pele e Motivacao'!$A$2:$I$11399,6, FALSE)</f>
        <v>Parda</v>
      </c>
      <c r="K6791" s="2" t="str">
        <f>VLOOKUP(A6791,'Cor da Pele e Motivacao'!$A$2:$I$11399,8, FALSE)</f>
        <v>ATIVIDADES CRIMINAIS</v>
      </c>
      <c r="L6791" s="2">
        <v>1</v>
      </c>
    </row>
    <row r="6792" spans="1:12" ht="15.75" customHeight="1" x14ac:dyDescent="0.25">
      <c r="A6792" t="str">
        <f>CONCATENATE(B6792,C6792,D6792,H6792,I6792,L6792)</f>
        <v>11102019HOMICIDIO201</v>
      </c>
      <c r="B6792" s="2">
        <v>11</v>
      </c>
      <c r="C6792" s="2">
        <v>10</v>
      </c>
      <c r="D6792" s="2">
        <v>2019</v>
      </c>
      <c r="E6792" s="2" t="s">
        <v>25</v>
      </c>
      <c r="F6792" s="2" t="s">
        <v>25</v>
      </c>
      <c r="G6792" s="2" t="s">
        <v>11</v>
      </c>
      <c r="H6792" s="2" t="s">
        <v>12</v>
      </c>
      <c r="I6792" s="2">
        <v>20</v>
      </c>
      <c r="J6792" s="2" t="str">
        <f>VLOOKUP(A6792,'Cor da Pele e Motivacao'!$A$2:$I$11399,6, FALSE)</f>
        <v>Parda</v>
      </c>
      <c r="K6792" s="2" t="str">
        <f>VLOOKUP(A6792,'Cor da Pele e Motivacao'!$A$2:$I$11399,8, FALSE)</f>
        <v>ATIVIDADES CRIMINAIS</v>
      </c>
      <c r="L6792" s="2">
        <v>1</v>
      </c>
    </row>
    <row r="6793" spans="1:12" ht="15.75" customHeight="1" x14ac:dyDescent="0.25">
      <c r="A6793" t="str">
        <f>CONCATENATE(B6793,C6793,D6793,H6793,I6793,L6793)</f>
        <v>12102019HOMICIDIO331</v>
      </c>
      <c r="B6793" s="2">
        <v>12</v>
      </c>
      <c r="C6793" s="2">
        <v>10</v>
      </c>
      <c r="D6793" s="2">
        <v>2019</v>
      </c>
      <c r="E6793" s="2" t="s">
        <v>83</v>
      </c>
      <c r="F6793" s="2" t="s">
        <v>14</v>
      </c>
      <c r="G6793" s="2" t="s">
        <v>11</v>
      </c>
      <c r="H6793" s="2" t="s">
        <v>12</v>
      </c>
      <c r="I6793" s="2">
        <v>33</v>
      </c>
      <c r="J6793" s="2" t="str">
        <f>VLOOKUP(A6793,'Cor da Pele e Motivacao'!$A$2:$I$11399,6, FALSE)</f>
        <v>Parda</v>
      </c>
      <c r="K6793" s="2" t="str">
        <f>VLOOKUP(A6793,'Cor da Pele e Motivacao'!$A$2:$I$11399,8, FALSE)</f>
        <v>ATIVIDADES CRIMINAIS</v>
      </c>
      <c r="L6793" s="2">
        <v>1</v>
      </c>
    </row>
    <row r="6794" spans="1:12" ht="15.75" customHeight="1" x14ac:dyDescent="0.25">
      <c r="A6794" t="str">
        <f>CONCATENATE(B6794,C6794,D6794,H6794,I6794,L6794)</f>
        <v>12102019HOMICIDIO431</v>
      </c>
      <c r="B6794" s="2">
        <v>12</v>
      </c>
      <c r="C6794" s="2">
        <v>10</v>
      </c>
      <c r="D6794" s="2">
        <v>2019</v>
      </c>
      <c r="E6794" s="2" t="s">
        <v>41</v>
      </c>
      <c r="F6794" s="2" t="s">
        <v>22</v>
      </c>
      <c r="G6794" s="2" t="s">
        <v>11</v>
      </c>
      <c r="H6794" s="2" t="s">
        <v>12</v>
      </c>
      <c r="I6794" s="2">
        <v>43</v>
      </c>
      <c r="J6794" s="2" t="str">
        <f>VLOOKUP(A6794,'Cor da Pele e Motivacao'!$A$2:$I$11399,6, FALSE)</f>
        <v>Parda</v>
      </c>
      <c r="K6794" s="2" t="str">
        <f>VLOOKUP(A6794,'Cor da Pele e Motivacao'!$A$2:$I$11399,8, FALSE)</f>
        <v>ATIVIDADES CRIMINAIS</v>
      </c>
      <c r="L6794" s="2">
        <v>1</v>
      </c>
    </row>
    <row r="6795" spans="1:12" ht="15.75" customHeight="1" x14ac:dyDescent="0.25">
      <c r="A6795" t="str">
        <f>CONCATENATE(B6795,C6795,D6795,H6795,I6795,L6795)</f>
        <v>12102019LATROCINIO461</v>
      </c>
      <c r="B6795" s="2">
        <v>12</v>
      </c>
      <c r="C6795" s="2">
        <v>10</v>
      </c>
      <c r="D6795" s="2">
        <v>2019</v>
      </c>
      <c r="E6795" s="2" t="s">
        <v>15</v>
      </c>
      <c r="F6795" s="2" t="s">
        <v>16</v>
      </c>
      <c r="G6795" s="2" t="s">
        <v>28</v>
      </c>
      <c r="H6795" s="2" t="s">
        <v>33</v>
      </c>
      <c r="I6795" s="2">
        <v>46</v>
      </c>
      <c r="J6795" s="2" t="str">
        <f>VLOOKUP(A6795,'Cor da Pele e Motivacao'!$A$2:$I$11399,6, FALSE)</f>
        <v>Parda</v>
      </c>
      <c r="K6795" s="2" t="str">
        <f>VLOOKUP(A6795,'Cor da Pele e Motivacao'!$A$2:$I$11399,8, FALSE)</f>
        <v>PATRIMÔNIO</v>
      </c>
      <c r="L6795" s="2">
        <v>1</v>
      </c>
    </row>
    <row r="6796" spans="1:12" ht="15.75" customHeight="1" x14ac:dyDescent="0.25">
      <c r="A6796" t="str">
        <f>CONCATENATE(B6796,C6796,D6796,H6796,I6796,L6796)</f>
        <v>12102019HOMICIDIO361</v>
      </c>
      <c r="B6796" s="2">
        <v>12</v>
      </c>
      <c r="C6796" s="2">
        <v>10</v>
      </c>
      <c r="D6796" s="2">
        <v>2019</v>
      </c>
      <c r="E6796" s="2" t="s">
        <v>86</v>
      </c>
      <c r="F6796" s="2" t="s">
        <v>16</v>
      </c>
      <c r="G6796" s="2" t="s">
        <v>11</v>
      </c>
      <c r="H6796" s="2" t="s">
        <v>12</v>
      </c>
      <c r="I6796" s="2">
        <v>36</v>
      </c>
      <c r="J6796" s="2" t="str">
        <f>VLOOKUP(A6796,'Cor da Pele e Motivacao'!$A$2:$I$11399,6, FALSE)</f>
        <v>Parda</v>
      </c>
      <c r="K6796" s="2" t="str">
        <f>VLOOKUP(A6796,'Cor da Pele e Motivacao'!$A$2:$I$11399,8, FALSE)</f>
        <v>VIOLÊNCIA INTERPESSOAL</v>
      </c>
      <c r="L6796" s="2">
        <v>1</v>
      </c>
    </row>
    <row r="6797" spans="1:12" ht="15.75" customHeight="1" x14ac:dyDescent="0.25">
      <c r="A6797" t="str">
        <f>CONCATENATE(B6797,C6797,D6797,H6797,I6797,L6797)</f>
        <v>12102019HOMICIDIO201</v>
      </c>
      <c r="B6797" s="2">
        <v>12</v>
      </c>
      <c r="C6797" s="2">
        <v>10</v>
      </c>
      <c r="D6797" s="2">
        <v>2019</v>
      </c>
      <c r="E6797" s="2" t="s">
        <v>115</v>
      </c>
      <c r="F6797" s="2" t="s">
        <v>22</v>
      </c>
      <c r="G6797" s="2" t="s">
        <v>11</v>
      </c>
      <c r="H6797" s="2" t="s">
        <v>12</v>
      </c>
      <c r="I6797" s="2">
        <v>20</v>
      </c>
      <c r="J6797" s="2" t="str">
        <f>VLOOKUP(A6797,'Cor da Pele e Motivacao'!$A$2:$I$11399,6, FALSE)</f>
        <v>Parda</v>
      </c>
      <c r="K6797" s="2" t="str">
        <f>VLOOKUP(A6797,'Cor da Pele e Motivacao'!$A$2:$I$11399,8, FALSE)</f>
        <v>ATIVIDADES CRIMINAIS</v>
      </c>
      <c r="L6797" s="2">
        <v>1</v>
      </c>
    </row>
    <row r="6798" spans="1:12" ht="15.75" customHeight="1" x14ac:dyDescent="0.25">
      <c r="A6798" t="str">
        <f>CONCATENATE(B6798,C6798,D6798,H6798,I6798,L6798)</f>
        <v>12102019HOMICIDIO271</v>
      </c>
      <c r="B6798" s="2">
        <v>12</v>
      </c>
      <c r="C6798" s="2">
        <v>10</v>
      </c>
      <c r="D6798" s="2">
        <v>2019</v>
      </c>
      <c r="E6798" s="2" t="s">
        <v>20</v>
      </c>
      <c r="F6798" s="2" t="s">
        <v>14</v>
      </c>
      <c r="G6798" s="2" t="s">
        <v>11</v>
      </c>
      <c r="H6798" s="2" t="s">
        <v>12</v>
      </c>
      <c r="I6798" s="2">
        <v>27</v>
      </c>
      <c r="J6798" s="2" t="str">
        <f>VLOOKUP(A6798,'Cor da Pele e Motivacao'!$A$2:$I$11399,6, FALSE)</f>
        <v>Parda</v>
      </c>
      <c r="K6798" s="2" t="str">
        <f>VLOOKUP(A6798,'Cor da Pele e Motivacao'!$A$2:$I$11399,8, FALSE)</f>
        <v>ATIVIDADES CRIMINAIS</v>
      </c>
      <c r="L6798" s="2">
        <v>1</v>
      </c>
    </row>
    <row r="6799" spans="1:12" ht="15.75" customHeight="1" x14ac:dyDescent="0.25">
      <c r="A6799" t="str">
        <f>CONCATENATE(B6799,C6799,D6799,H6799,I6799,L6799)</f>
        <v>12102019HOMICIDIO181</v>
      </c>
      <c r="B6799" s="2">
        <v>12</v>
      </c>
      <c r="C6799" s="2">
        <v>10</v>
      </c>
      <c r="D6799" s="2">
        <v>2019</v>
      </c>
      <c r="E6799" s="2" t="s">
        <v>136</v>
      </c>
      <c r="F6799" s="2" t="s">
        <v>10</v>
      </c>
      <c r="G6799" s="2" t="s">
        <v>11</v>
      </c>
      <c r="H6799" s="2" t="s">
        <v>12</v>
      </c>
      <c r="I6799" s="2">
        <v>18</v>
      </c>
      <c r="J6799" s="2" t="str">
        <f>VLOOKUP(A6799,'Cor da Pele e Motivacao'!$A$2:$I$11399,6, FALSE)</f>
        <v>Parda</v>
      </c>
      <c r="K6799" s="2" t="str">
        <f>VLOOKUP(A6799,'Cor da Pele e Motivacao'!$A$2:$I$11399,8, FALSE)</f>
        <v>VIOLÊNCIA INTERPESSOAL</v>
      </c>
      <c r="L6799" s="2">
        <v>1</v>
      </c>
    </row>
    <row r="6800" spans="1:12" ht="15.75" customHeight="1" x14ac:dyDescent="0.25">
      <c r="A6800" t="str">
        <f>CONCATENATE(B6800,C6800,D6800,H6800,I6800,L6800)</f>
        <v>12102019HOMICIDIO211</v>
      </c>
      <c r="B6800" s="2">
        <v>12</v>
      </c>
      <c r="C6800" s="2">
        <v>10</v>
      </c>
      <c r="D6800" s="2">
        <v>2019</v>
      </c>
      <c r="E6800" s="2" t="s">
        <v>92</v>
      </c>
      <c r="F6800" s="2" t="s">
        <v>22</v>
      </c>
      <c r="G6800" s="2" t="s">
        <v>11</v>
      </c>
      <c r="H6800" s="2" t="s">
        <v>12</v>
      </c>
      <c r="I6800" s="2">
        <v>21</v>
      </c>
      <c r="J6800" s="2" t="str">
        <f>VLOOKUP(A6800,'Cor da Pele e Motivacao'!$A$2:$I$11399,6, FALSE)</f>
        <v>Parda</v>
      </c>
      <c r="K6800" s="2" t="str">
        <f>VLOOKUP(A6800,'Cor da Pele e Motivacao'!$A$2:$I$11399,8, FALSE)</f>
        <v>ATIVIDADES CRIMINAIS</v>
      </c>
      <c r="L6800" s="2">
        <v>1</v>
      </c>
    </row>
    <row r="6801" spans="1:12" ht="15.75" customHeight="1" x14ac:dyDescent="0.25">
      <c r="A6801" t="str">
        <f>CONCATENATE(B6801,C6801,D6801,H6801,I6801,L6801)</f>
        <v>12102019HOMICIDIO411</v>
      </c>
      <c r="B6801" s="2">
        <v>12</v>
      </c>
      <c r="C6801" s="2">
        <v>10</v>
      </c>
      <c r="D6801" s="2">
        <v>2019</v>
      </c>
      <c r="E6801" s="2" t="s">
        <v>107</v>
      </c>
      <c r="F6801" s="2" t="s">
        <v>22</v>
      </c>
      <c r="G6801" s="2" t="s">
        <v>11</v>
      </c>
      <c r="H6801" s="2" t="s">
        <v>12</v>
      </c>
      <c r="I6801" s="2">
        <v>41</v>
      </c>
      <c r="J6801" s="2" t="str">
        <f>VLOOKUP(A6801,'Cor da Pele e Motivacao'!$A$2:$I$11399,6, FALSE)</f>
        <v>Parda</v>
      </c>
      <c r="K6801" s="2" t="str">
        <f>VLOOKUP(A6801,'Cor da Pele e Motivacao'!$A$2:$I$11399,8, FALSE)</f>
        <v>ATIVIDADES CRIMINAIS</v>
      </c>
      <c r="L6801" s="2">
        <v>1</v>
      </c>
    </row>
    <row r="6802" spans="1:12" ht="15.75" customHeight="1" x14ac:dyDescent="0.25">
      <c r="A6802" t="str">
        <f>CONCATENATE(B6802,C6802,D6802,H6802,I6802,L6802)</f>
        <v>12102019LATROCINIO381</v>
      </c>
      <c r="B6802" s="2">
        <v>12</v>
      </c>
      <c r="C6802" s="2">
        <v>10</v>
      </c>
      <c r="D6802" s="2">
        <v>2019</v>
      </c>
      <c r="E6802" s="2" t="s">
        <v>25</v>
      </c>
      <c r="F6802" s="2" t="s">
        <v>25</v>
      </c>
      <c r="G6802" s="2" t="s">
        <v>11</v>
      </c>
      <c r="H6802" s="2" t="s">
        <v>33</v>
      </c>
      <c r="I6802" s="2">
        <v>38</v>
      </c>
      <c r="J6802" s="2" t="str">
        <f>VLOOKUP(A6802,'Cor da Pele e Motivacao'!$A$2:$I$11399,6, FALSE)</f>
        <v>Parda</v>
      </c>
      <c r="K6802" s="2" t="str">
        <f>VLOOKUP(A6802,'Cor da Pele e Motivacao'!$A$2:$I$11399,8, FALSE)</f>
        <v>PATRIMÔNIO</v>
      </c>
      <c r="L6802" s="2">
        <v>1</v>
      </c>
    </row>
    <row r="6803" spans="1:12" ht="15.75" customHeight="1" x14ac:dyDescent="0.25">
      <c r="A6803" t="str">
        <f>CONCATENATE(B6803,C6803,D6803,H6803,I6803,L6803)</f>
        <v>12102019HOMICIDIO241</v>
      </c>
      <c r="B6803" s="2">
        <v>12</v>
      </c>
      <c r="C6803" s="2">
        <v>10</v>
      </c>
      <c r="D6803" s="2">
        <v>2019</v>
      </c>
      <c r="E6803" s="2" t="s">
        <v>126</v>
      </c>
      <c r="F6803" s="2" t="s">
        <v>22</v>
      </c>
      <c r="G6803" s="2" t="s">
        <v>11</v>
      </c>
      <c r="H6803" s="2" t="s">
        <v>12</v>
      </c>
      <c r="I6803" s="2">
        <v>24</v>
      </c>
      <c r="J6803" s="2" t="str">
        <f>VLOOKUP(A6803,'Cor da Pele e Motivacao'!$A$2:$I$11399,6, FALSE)</f>
        <v>Parda</v>
      </c>
      <c r="K6803" s="2" t="str">
        <f>VLOOKUP(A6803,'Cor da Pele e Motivacao'!$A$2:$I$11399,8, FALSE)</f>
        <v>ATIVIDADES CRIMINAIS</v>
      </c>
      <c r="L6803" s="2">
        <v>1</v>
      </c>
    </row>
    <row r="6804" spans="1:12" ht="15.75" customHeight="1" x14ac:dyDescent="0.25">
      <c r="A6804" t="str">
        <f>CONCATENATE(B6804,C6804,D6804,H6804,I6804,L6804)</f>
        <v>13102019HOMICIDIO351</v>
      </c>
      <c r="B6804" s="2">
        <v>13</v>
      </c>
      <c r="C6804" s="2">
        <v>10</v>
      </c>
      <c r="D6804" s="2">
        <v>2019</v>
      </c>
      <c r="E6804" s="2" t="s">
        <v>55</v>
      </c>
      <c r="F6804" s="2" t="s">
        <v>10</v>
      </c>
      <c r="G6804" s="2" t="s">
        <v>11</v>
      </c>
      <c r="H6804" s="2" t="s">
        <v>12</v>
      </c>
      <c r="I6804" s="2">
        <v>35</v>
      </c>
      <c r="J6804" s="2" t="str">
        <f>VLOOKUP(A6804,'Cor da Pele e Motivacao'!$A$2:$I$11399,6, FALSE)</f>
        <v>Parda</v>
      </c>
      <c r="K6804" s="2" t="str">
        <f>VLOOKUP(A6804,'Cor da Pele e Motivacao'!$A$2:$I$11399,8, FALSE)</f>
        <v>VIOLÊNCIA INTERPESSOAL</v>
      </c>
      <c r="L6804" s="2">
        <v>1</v>
      </c>
    </row>
    <row r="6805" spans="1:12" ht="15.75" customHeight="1" x14ac:dyDescent="0.25">
      <c r="A6805" t="str">
        <f>CONCATENATE(B6805,C6805,D6805,H6805,I6805,L6805)</f>
        <v>13102019HOMICIDIO221</v>
      </c>
      <c r="B6805" s="2">
        <v>13</v>
      </c>
      <c r="C6805" s="2">
        <v>10</v>
      </c>
      <c r="D6805" s="2">
        <v>2019</v>
      </c>
      <c r="E6805" s="2" t="s">
        <v>13</v>
      </c>
      <c r="F6805" s="2" t="s">
        <v>14</v>
      </c>
      <c r="G6805" s="2" t="s">
        <v>11</v>
      </c>
      <c r="H6805" s="2" t="s">
        <v>12</v>
      </c>
      <c r="I6805" s="2">
        <v>22</v>
      </c>
      <c r="J6805" s="2" t="str">
        <f>VLOOKUP(A6805,'Cor da Pele e Motivacao'!$A$2:$I$11399,6, FALSE)</f>
        <v>Parda</v>
      </c>
      <c r="K6805" s="2" t="str">
        <f>VLOOKUP(A6805,'Cor da Pele e Motivacao'!$A$2:$I$11399,8, FALSE)</f>
        <v>ATIVIDADES CRIMINAIS</v>
      </c>
      <c r="L6805" s="2">
        <v>1</v>
      </c>
    </row>
    <row r="6806" spans="1:12" ht="15.75" customHeight="1" x14ac:dyDescent="0.25">
      <c r="A6806" t="str">
        <f>CONCATENATE(B6806,C6806,D6806,H6806,I6806,L6806)</f>
        <v>13102019HOMICIDIO311</v>
      </c>
      <c r="B6806" s="2">
        <v>13</v>
      </c>
      <c r="C6806" s="2">
        <v>10</v>
      </c>
      <c r="D6806" s="2">
        <v>2019</v>
      </c>
      <c r="E6806" s="2" t="s">
        <v>15</v>
      </c>
      <c r="F6806" s="2" t="s">
        <v>16</v>
      </c>
      <c r="G6806" s="2" t="s">
        <v>11</v>
      </c>
      <c r="H6806" s="2" t="s">
        <v>12</v>
      </c>
      <c r="I6806" s="2">
        <v>31</v>
      </c>
      <c r="J6806" s="2" t="str">
        <f>VLOOKUP(A6806,'Cor da Pele e Motivacao'!$A$2:$I$11399,6, FALSE)</f>
        <v>Parda</v>
      </c>
      <c r="K6806" s="2" t="str">
        <f>VLOOKUP(A6806,'Cor da Pele e Motivacao'!$A$2:$I$11399,8, FALSE)</f>
        <v>ATIVIDADES CRIMINAIS</v>
      </c>
      <c r="L6806" s="2">
        <v>1</v>
      </c>
    </row>
    <row r="6807" spans="1:12" ht="15.75" customHeight="1" x14ac:dyDescent="0.25">
      <c r="A6807" t="str">
        <f>CONCATENATE(B6807,C6807,D6807,H6807,I6807,L6807)</f>
        <v>13102019HOMICIDIO521</v>
      </c>
      <c r="B6807" s="2">
        <v>13</v>
      </c>
      <c r="C6807" s="2">
        <v>10</v>
      </c>
      <c r="D6807" s="2">
        <v>2019</v>
      </c>
      <c r="E6807" s="2" t="s">
        <v>18</v>
      </c>
      <c r="F6807" s="2" t="s">
        <v>16</v>
      </c>
      <c r="G6807" s="2" t="s">
        <v>11</v>
      </c>
      <c r="H6807" s="2" t="s">
        <v>12</v>
      </c>
      <c r="I6807" s="2">
        <v>52</v>
      </c>
      <c r="J6807" s="2" t="str">
        <f>VLOOKUP(A6807,'Cor da Pele e Motivacao'!$A$2:$I$11399,6, FALSE)</f>
        <v>Parda</v>
      </c>
      <c r="K6807" s="2" t="str">
        <f>VLOOKUP(A6807,'Cor da Pele e Motivacao'!$A$2:$I$11399,8, FALSE)</f>
        <v>VIOLÊNCIA INTERPESSOAL</v>
      </c>
      <c r="L6807" s="2">
        <v>1</v>
      </c>
    </row>
    <row r="6808" spans="1:12" ht="15.75" customHeight="1" x14ac:dyDescent="0.25">
      <c r="A6808" t="str">
        <f>CONCATENATE(B6808,C6808,D6808,H6808,I6808,L6808)</f>
        <v>13102019HOMICIDIO161</v>
      </c>
      <c r="B6808" s="2">
        <v>13</v>
      </c>
      <c r="C6808" s="2">
        <v>10</v>
      </c>
      <c r="D6808" s="2">
        <v>2019</v>
      </c>
      <c r="E6808" s="2" t="s">
        <v>173</v>
      </c>
      <c r="F6808" s="2" t="s">
        <v>10</v>
      </c>
      <c r="G6808" s="2" t="s">
        <v>11</v>
      </c>
      <c r="H6808" s="2" t="s">
        <v>12</v>
      </c>
      <c r="I6808" s="2">
        <v>16</v>
      </c>
      <c r="J6808" s="2" t="str">
        <f>VLOOKUP(A6808,'Cor da Pele e Motivacao'!$A$2:$I$11399,6, FALSE)</f>
        <v>Parda</v>
      </c>
      <c r="K6808" s="2" t="str">
        <f>VLOOKUP(A6808,'Cor da Pele e Motivacao'!$A$2:$I$11399,8, FALSE)</f>
        <v>ATIVIDADES CRIMINAIS</v>
      </c>
      <c r="L6808" s="2">
        <v>1</v>
      </c>
    </row>
    <row r="6809" spans="1:12" ht="15.75" customHeight="1" x14ac:dyDescent="0.25">
      <c r="A6809" t="str">
        <f>CONCATENATE(B6809,C6809,D6809,H6809,I6809,L6809)</f>
        <v>13102019HOMICIDIO241</v>
      </c>
      <c r="B6809" s="2">
        <v>13</v>
      </c>
      <c r="C6809" s="2">
        <v>10</v>
      </c>
      <c r="D6809" s="2">
        <v>2019</v>
      </c>
      <c r="E6809" s="2" t="s">
        <v>20</v>
      </c>
      <c r="F6809" s="2" t="s">
        <v>14</v>
      </c>
      <c r="G6809" s="2" t="s">
        <v>11</v>
      </c>
      <c r="H6809" s="2" t="s">
        <v>12</v>
      </c>
      <c r="I6809" s="2">
        <v>24</v>
      </c>
      <c r="J6809" s="2" t="str">
        <f>VLOOKUP(A6809,'Cor da Pele e Motivacao'!$A$2:$I$11399,6, FALSE)</f>
        <v>Parda</v>
      </c>
      <c r="K6809" s="2" t="str">
        <f>VLOOKUP(A6809,'Cor da Pele e Motivacao'!$A$2:$I$11399,8, FALSE)</f>
        <v>ATIVIDADES CRIMINAIS</v>
      </c>
      <c r="L6809" s="2">
        <v>1</v>
      </c>
    </row>
    <row r="6810" spans="1:12" ht="15.75" customHeight="1" x14ac:dyDescent="0.25">
      <c r="A6810" t="str">
        <f>CONCATENATE(B6810,C6810,D6810,H6810,I6810,L6810)</f>
        <v>13102019HOMICIDIO431</v>
      </c>
      <c r="B6810" s="2">
        <v>13</v>
      </c>
      <c r="C6810" s="2">
        <v>10</v>
      </c>
      <c r="D6810" s="2">
        <v>2019</v>
      </c>
      <c r="E6810" s="2" t="s">
        <v>20</v>
      </c>
      <c r="F6810" s="2" t="s">
        <v>14</v>
      </c>
      <c r="G6810" s="2" t="s">
        <v>11</v>
      </c>
      <c r="H6810" s="2" t="s">
        <v>12</v>
      </c>
      <c r="I6810" s="2">
        <v>43</v>
      </c>
      <c r="J6810" s="2" t="str">
        <f>VLOOKUP(A6810,'Cor da Pele e Motivacao'!$A$2:$I$11399,6, FALSE)</f>
        <v>Parda</v>
      </c>
      <c r="K6810" s="2" t="str">
        <f>VLOOKUP(A6810,'Cor da Pele e Motivacao'!$A$2:$I$11399,8, FALSE)</f>
        <v>ATIVIDADES CRIMINAIS</v>
      </c>
      <c r="L6810" s="2">
        <v>1</v>
      </c>
    </row>
    <row r="6811" spans="1:12" ht="15.75" customHeight="1" x14ac:dyDescent="0.25">
      <c r="A6811" t="str">
        <f>CONCATENATE(B6811,C6811,D6811,H6811,I6811,L6811)</f>
        <v>13102019HOMICIDIO161</v>
      </c>
      <c r="B6811" s="2">
        <v>13</v>
      </c>
      <c r="C6811" s="2">
        <v>10</v>
      </c>
      <c r="D6811" s="2">
        <v>2019</v>
      </c>
      <c r="E6811" s="2" t="s">
        <v>80</v>
      </c>
      <c r="F6811" s="2" t="s">
        <v>14</v>
      </c>
      <c r="G6811" s="2" t="s">
        <v>11</v>
      </c>
      <c r="H6811" s="2" t="s">
        <v>12</v>
      </c>
      <c r="I6811" s="2">
        <v>16</v>
      </c>
      <c r="J6811" s="2" t="str">
        <f>VLOOKUP(A6811,'Cor da Pele e Motivacao'!$A$2:$I$11399,6, FALSE)</f>
        <v>Parda</v>
      </c>
      <c r="K6811" s="2" t="str">
        <f>VLOOKUP(A6811,'Cor da Pele e Motivacao'!$A$2:$I$11399,8, FALSE)</f>
        <v>ATIVIDADES CRIMINAIS</v>
      </c>
      <c r="L6811" s="2">
        <v>1</v>
      </c>
    </row>
    <row r="6812" spans="1:12" ht="15.75" customHeight="1" x14ac:dyDescent="0.25">
      <c r="A6812" t="str">
        <f>CONCATENATE(B6812,C6812,D6812,H6812,I6812,L6812)</f>
        <v>13102019HOMICIDIO251</v>
      </c>
      <c r="B6812" s="2">
        <v>13</v>
      </c>
      <c r="C6812" s="2">
        <v>10</v>
      </c>
      <c r="D6812" s="2">
        <v>2019</v>
      </c>
      <c r="E6812" s="2" t="s">
        <v>80</v>
      </c>
      <c r="F6812" s="2" t="s">
        <v>14</v>
      </c>
      <c r="G6812" s="2" t="s">
        <v>11</v>
      </c>
      <c r="H6812" s="2" t="s">
        <v>12</v>
      </c>
      <c r="I6812" s="2">
        <v>25</v>
      </c>
      <c r="J6812" s="2" t="str">
        <f>VLOOKUP(A6812,'Cor da Pele e Motivacao'!$A$2:$I$11399,6, FALSE)</f>
        <v>Parda</v>
      </c>
      <c r="K6812" s="2" t="str">
        <f>VLOOKUP(A6812,'Cor da Pele e Motivacao'!$A$2:$I$11399,8, FALSE)</f>
        <v>ATIVIDADES CRIMINAIS</v>
      </c>
      <c r="L6812" s="2">
        <v>1</v>
      </c>
    </row>
    <row r="6813" spans="1:12" ht="15.75" customHeight="1" x14ac:dyDescent="0.25">
      <c r="A6813" t="str">
        <f>CONCATENATE(B6813,C6813,D6813,H6813,I6813,L6813)</f>
        <v>13102019HOMICIDIO191</v>
      </c>
      <c r="B6813" s="2">
        <v>13</v>
      </c>
      <c r="C6813" s="2">
        <v>10</v>
      </c>
      <c r="D6813" s="2">
        <v>2019</v>
      </c>
      <c r="E6813" s="2" t="s">
        <v>25</v>
      </c>
      <c r="F6813" s="2" t="s">
        <v>25</v>
      </c>
      <c r="G6813" s="2" t="s">
        <v>11</v>
      </c>
      <c r="H6813" s="2" t="s">
        <v>12</v>
      </c>
      <c r="I6813" s="2">
        <v>19</v>
      </c>
      <c r="J6813" s="2" t="str">
        <f>VLOOKUP(A6813,'Cor da Pele e Motivacao'!$A$2:$I$11399,6, FALSE)</f>
        <v>Parda</v>
      </c>
      <c r="K6813" s="2" t="str">
        <f>VLOOKUP(A6813,'Cor da Pele e Motivacao'!$A$2:$I$11399,8, FALSE)</f>
        <v>ATIVIDADES CRIMINAIS</v>
      </c>
      <c r="L6813" s="2">
        <v>1</v>
      </c>
    </row>
    <row r="6814" spans="1:12" ht="15.75" customHeight="1" x14ac:dyDescent="0.25">
      <c r="A6814" t="str">
        <f>CONCATENATE(B6814,C6814,D6814,H6814,I6814,L6814)</f>
        <v>14102019HOMICIDIO421</v>
      </c>
      <c r="B6814" s="2">
        <v>14</v>
      </c>
      <c r="C6814" s="2">
        <v>10</v>
      </c>
      <c r="D6814" s="2">
        <v>2019</v>
      </c>
      <c r="E6814" s="2" t="s">
        <v>45</v>
      </c>
      <c r="F6814" s="2" t="s">
        <v>14</v>
      </c>
      <c r="G6814" s="2" t="s">
        <v>11</v>
      </c>
      <c r="H6814" s="2" t="s">
        <v>12</v>
      </c>
      <c r="I6814" s="2">
        <v>42</v>
      </c>
      <c r="J6814" s="2" t="str">
        <f>VLOOKUP(A6814,'Cor da Pele e Motivacao'!$A$2:$I$11399,6, FALSE)</f>
        <v>Parda</v>
      </c>
      <c r="K6814" s="2" t="str">
        <f>VLOOKUP(A6814,'Cor da Pele e Motivacao'!$A$2:$I$11399,8, FALSE)</f>
        <v>ATIVIDADES CRIMINAIS</v>
      </c>
      <c r="L6814" s="2">
        <v>1</v>
      </c>
    </row>
    <row r="6815" spans="1:12" ht="15.75" customHeight="1" x14ac:dyDescent="0.25">
      <c r="A6815" t="str">
        <f>CONCATENATE(B6815,C6815,D6815,H6815,I6815,L6815)</f>
        <v>14102019HOMICIDIO341</v>
      </c>
      <c r="B6815" s="2">
        <v>14</v>
      </c>
      <c r="C6815" s="2">
        <v>10</v>
      </c>
      <c r="D6815" s="2">
        <v>2019</v>
      </c>
      <c r="E6815" s="2" t="s">
        <v>66</v>
      </c>
      <c r="F6815" s="2" t="s">
        <v>16</v>
      </c>
      <c r="G6815" s="2" t="s">
        <v>11</v>
      </c>
      <c r="H6815" s="2" t="s">
        <v>12</v>
      </c>
      <c r="I6815" s="2">
        <v>34</v>
      </c>
      <c r="J6815" s="2" t="str">
        <f>VLOOKUP(A6815,'Cor da Pele e Motivacao'!$A$2:$I$11399,6, FALSE)</f>
        <v>Parda</v>
      </c>
      <c r="K6815" s="2" t="str">
        <f>VLOOKUP(A6815,'Cor da Pele e Motivacao'!$A$2:$I$11399,8, FALSE)</f>
        <v>VIOLÊNCIA INTERPESSOAL</v>
      </c>
      <c r="L6815" s="2">
        <v>1</v>
      </c>
    </row>
    <row r="6816" spans="1:12" ht="15.75" customHeight="1" x14ac:dyDescent="0.25">
      <c r="A6816" t="str">
        <f>CONCATENATE(B6816,C6816,D6816,H6816,I6816,L6816)</f>
        <v>14102019HOMICIDIO361</v>
      </c>
      <c r="B6816" s="2">
        <v>14</v>
      </c>
      <c r="C6816" s="2">
        <v>10</v>
      </c>
      <c r="D6816" s="2">
        <v>2019</v>
      </c>
      <c r="E6816" s="2" t="s">
        <v>147</v>
      </c>
      <c r="F6816" s="2" t="s">
        <v>16</v>
      </c>
      <c r="G6816" s="2" t="s">
        <v>11</v>
      </c>
      <c r="H6816" s="2" t="s">
        <v>12</v>
      </c>
      <c r="I6816" s="2">
        <v>36</v>
      </c>
      <c r="J6816" s="2" t="str">
        <f>VLOOKUP(A6816,'Cor da Pele e Motivacao'!$A$2:$I$11399,6, FALSE)</f>
        <v>Parda</v>
      </c>
      <c r="K6816" s="2" t="str">
        <f>VLOOKUP(A6816,'Cor da Pele e Motivacao'!$A$2:$I$11399,8, FALSE)</f>
        <v>VIOLÊNCIA INTERPESSOAL</v>
      </c>
      <c r="L6816" s="2">
        <v>1</v>
      </c>
    </row>
    <row r="6817" spans="1:12" ht="15.75" customHeight="1" x14ac:dyDescent="0.25">
      <c r="A6817" t="str">
        <f>CONCATENATE(B6817,C6817,D6817,H6817,I6817,L6817)</f>
        <v>14102019HOMICIDIO291</v>
      </c>
      <c r="B6817" s="2">
        <v>14</v>
      </c>
      <c r="C6817" s="2">
        <v>10</v>
      </c>
      <c r="D6817" s="2">
        <v>2019</v>
      </c>
      <c r="E6817" s="2" t="s">
        <v>77</v>
      </c>
      <c r="F6817" s="2" t="s">
        <v>22</v>
      </c>
      <c r="G6817" s="2" t="s">
        <v>11</v>
      </c>
      <c r="H6817" s="2" t="s">
        <v>12</v>
      </c>
      <c r="I6817" s="2">
        <v>29</v>
      </c>
      <c r="J6817" s="2" t="str">
        <f>VLOOKUP(A6817,'Cor da Pele e Motivacao'!$A$2:$I$11399,6, FALSE)</f>
        <v>Parda</v>
      </c>
      <c r="K6817" s="2" t="str">
        <f>VLOOKUP(A6817,'Cor da Pele e Motivacao'!$A$2:$I$11399,8, FALSE)</f>
        <v>ATIVIDADES CRIMINAIS</v>
      </c>
      <c r="L6817" s="2">
        <v>1</v>
      </c>
    </row>
    <row r="6818" spans="1:12" ht="15.75" customHeight="1" x14ac:dyDescent="0.25">
      <c r="A6818" t="str">
        <f>CONCATENATE(B6818,C6818,D6818,H6818,I6818,L6818)</f>
        <v>14102019HOMICIDIO391</v>
      </c>
      <c r="B6818" s="2">
        <v>14</v>
      </c>
      <c r="C6818" s="2">
        <v>10</v>
      </c>
      <c r="D6818" s="2">
        <v>2019</v>
      </c>
      <c r="E6818" s="2" t="s">
        <v>19</v>
      </c>
      <c r="F6818" s="2" t="s">
        <v>14</v>
      </c>
      <c r="G6818" s="2" t="s">
        <v>11</v>
      </c>
      <c r="H6818" s="2" t="s">
        <v>12</v>
      </c>
      <c r="I6818" s="2">
        <v>39</v>
      </c>
      <c r="J6818" s="2" t="str">
        <f>VLOOKUP(A6818,'Cor da Pele e Motivacao'!$A$2:$I$11399,6, FALSE)</f>
        <v>Parda</v>
      </c>
      <c r="K6818" s="2" t="str">
        <f>VLOOKUP(A6818,'Cor da Pele e Motivacao'!$A$2:$I$11399,8, FALSE)</f>
        <v>VIOLÊNCIA INTERPESSOAL</v>
      </c>
      <c r="L6818" s="2">
        <v>1</v>
      </c>
    </row>
    <row r="6819" spans="1:12" ht="15.75" customHeight="1" x14ac:dyDescent="0.25">
      <c r="A6819" t="str">
        <f>CONCATENATE(B6819,C6819,D6819,H6819,I6819,L6819)</f>
        <v>14102019HOMICIDIO381</v>
      </c>
      <c r="B6819" s="2">
        <v>14</v>
      </c>
      <c r="C6819" s="2">
        <v>10</v>
      </c>
      <c r="D6819" s="2">
        <v>2019</v>
      </c>
      <c r="E6819" s="2" t="s">
        <v>92</v>
      </c>
      <c r="F6819" s="2" t="s">
        <v>22</v>
      </c>
      <c r="G6819" s="2" t="s">
        <v>28</v>
      </c>
      <c r="H6819" s="2" t="s">
        <v>12</v>
      </c>
      <c r="I6819" s="2">
        <v>38</v>
      </c>
      <c r="J6819" s="2" t="str">
        <f>VLOOKUP(A6819,'Cor da Pele e Motivacao'!$A$2:$I$11399,6, FALSE)</f>
        <v>Parda</v>
      </c>
      <c r="K6819" s="2" t="str">
        <f>VLOOKUP(A6819,'Cor da Pele e Motivacao'!$A$2:$I$11399,8, FALSE)</f>
        <v>ATIVIDADES CRIMINAIS</v>
      </c>
      <c r="L6819" s="2">
        <v>1</v>
      </c>
    </row>
    <row r="6820" spans="1:12" ht="15.75" customHeight="1" x14ac:dyDescent="0.25">
      <c r="A6820" t="str">
        <f>CONCATENATE(B6820,C6820,D6820,H6820,I6820,L6820)</f>
        <v>14102019HOMICIDIO301</v>
      </c>
      <c r="B6820" s="2">
        <v>14</v>
      </c>
      <c r="C6820" s="2">
        <v>10</v>
      </c>
      <c r="D6820" s="2">
        <v>2019</v>
      </c>
      <c r="E6820" s="2" t="s">
        <v>101</v>
      </c>
      <c r="F6820" s="2" t="s">
        <v>22</v>
      </c>
      <c r="G6820" s="2" t="s">
        <v>11</v>
      </c>
      <c r="H6820" s="2" t="s">
        <v>12</v>
      </c>
      <c r="I6820" s="2">
        <v>30</v>
      </c>
      <c r="J6820" s="2" t="str">
        <f>VLOOKUP(A6820,'Cor da Pele e Motivacao'!$A$2:$I$11399,6, FALSE)</f>
        <v>Parda</v>
      </c>
      <c r="K6820" s="2" t="str">
        <f>VLOOKUP(A6820,'Cor da Pele e Motivacao'!$A$2:$I$11399,8, FALSE)</f>
        <v>ATIVIDADES CRIMINAIS</v>
      </c>
      <c r="L6820" s="2">
        <v>1</v>
      </c>
    </row>
    <row r="6821" spans="1:12" ht="15.75" customHeight="1" x14ac:dyDescent="0.25">
      <c r="A6821" t="str">
        <f>CONCATENATE(B6821,C6821,D6821,H6821,I6821,L6821)</f>
        <v>14102019HOMICIDIO371</v>
      </c>
      <c r="B6821" s="2">
        <v>14</v>
      </c>
      <c r="C6821" s="2">
        <v>10</v>
      </c>
      <c r="D6821" s="2">
        <v>2019</v>
      </c>
      <c r="E6821" s="2" t="s">
        <v>116</v>
      </c>
      <c r="F6821" s="2" t="s">
        <v>16</v>
      </c>
      <c r="G6821" s="2" t="s">
        <v>11</v>
      </c>
      <c r="H6821" s="2" t="s">
        <v>12</v>
      </c>
      <c r="I6821" s="2">
        <v>37</v>
      </c>
      <c r="J6821" s="2" t="str">
        <f>VLOOKUP(A6821,'Cor da Pele e Motivacao'!$A$2:$I$11399,6, FALSE)</f>
        <v>Negra</v>
      </c>
      <c r="K6821" s="2" t="str">
        <f>VLOOKUP(A6821,'Cor da Pele e Motivacao'!$A$2:$I$11399,8, FALSE)</f>
        <v>VIOLÊNCIA INTERPESSOAL</v>
      </c>
      <c r="L6821" s="2">
        <v>1</v>
      </c>
    </row>
    <row r="6822" spans="1:12" ht="15.75" customHeight="1" x14ac:dyDescent="0.25">
      <c r="A6822" t="str">
        <f>CONCATENATE(B6822,C6822,D6822,H6822,I6822,L6822)</f>
        <v>14102019HOMICIDIO171</v>
      </c>
      <c r="B6822" s="2">
        <v>14</v>
      </c>
      <c r="C6822" s="2">
        <v>10</v>
      </c>
      <c r="D6822" s="2">
        <v>2019</v>
      </c>
      <c r="E6822" s="2" t="s">
        <v>25</v>
      </c>
      <c r="F6822" s="2" t="s">
        <v>25</v>
      </c>
      <c r="G6822" s="2" t="s">
        <v>11</v>
      </c>
      <c r="H6822" s="2" t="s">
        <v>12</v>
      </c>
      <c r="I6822" s="2">
        <v>17</v>
      </c>
      <c r="J6822" s="2" t="str">
        <f>VLOOKUP(A6822,'Cor da Pele e Motivacao'!$A$2:$I$11399,6, FALSE)</f>
        <v>Parda</v>
      </c>
      <c r="K6822" s="2" t="str">
        <f>VLOOKUP(A6822,'Cor da Pele e Motivacao'!$A$2:$I$11399,8, FALSE)</f>
        <v>ATIVIDADES CRIMINAIS</v>
      </c>
      <c r="L6822" s="2">
        <v>1</v>
      </c>
    </row>
    <row r="6823" spans="1:12" ht="15.75" customHeight="1" x14ac:dyDescent="0.25">
      <c r="A6823" t="str">
        <f>CONCATENATE(B6823,C6823,D6823,H6823,I6823,L6823)</f>
        <v>14102019HOMICIDIO241</v>
      </c>
      <c r="B6823" s="2">
        <v>14</v>
      </c>
      <c r="C6823" s="2">
        <v>10</v>
      </c>
      <c r="D6823" s="2">
        <v>2019</v>
      </c>
      <c r="E6823" s="2" t="s">
        <v>25</v>
      </c>
      <c r="F6823" s="2" t="s">
        <v>25</v>
      </c>
      <c r="G6823" s="2" t="s">
        <v>11</v>
      </c>
      <c r="H6823" s="2" t="s">
        <v>12</v>
      </c>
      <c r="I6823" s="2">
        <v>24</v>
      </c>
      <c r="J6823" s="2" t="str">
        <f>VLOOKUP(A6823,'Cor da Pele e Motivacao'!$A$2:$I$11399,6, FALSE)</f>
        <v>Parda</v>
      </c>
      <c r="K6823" s="2" t="str">
        <f>VLOOKUP(A6823,'Cor da Pele e Motivacao'!$A$2:$I$11399,8, FALSE)</f>
        <v>ATIVIDADES CRIMINAIS</v>
      </c>
      <c r="L6823" s="2">
        <v>1</v>
      </c>
    </row>
    <row r="6824" spans="1:12" ht="15.75" customHeight="1" x14ac:dyDescent="0.25">
      <c r="A6824" t="str">
        <f>CONCATENATE(B6824,C6824,D6824,H6824,I6824,L6824)</f>
        <v>14102019HOMICIDIO471</v>
      </c>
      <c r="B6824" s="2">
        <v>14</v>
      </c>
      <c r="C6824" s="2">
        <v>10</v>
      </c>
      <c r="D6824" s="2">
        <v>2019</v>
      </c>
      <c r="E6824" s="2" t="s">
        <v>25</v>
      </c>
      <c r="F6824" s="2" t="s">
        <v>25</v>
      </c>
      <c r="G6824" s="2" t="s">
        <v>11</v>
      </c>
      <c r="H6824" s="2" t="s">
        <v>12</v>
      </c>
      <c r="I6824" s="2">
        <v>47</v>
      </c>
      <c r="J6824" s="2" t="str">
        <f>VLOOKUP(A6824,'Cor da Pele e Motivacao'!$A$2:$I$11399,6, FALSE)</f>
        <v>Parda</v>
      </c>
      <c r="K6824" s="2" t="str">
        <f>VLOOKUP(A6824,'Cor da Pele e Motivacao'!$A$2:$I$11399,8, FALSE)</f>
        <v>VIOLÊNCIA INTERPESSOAL</v>
      </c>
      <c r="L6824" s="2">
        <v>1</v>
      </c>
    </row>
    <row r="6825" spans="1:12" ht="15.75" customHeight="1" x14ac:dyDescent="0.25">
      <c r="A6825" t="str">
        <f>CONCATENATE(B6825,C6825,D6825,H6825,I6825,L6825)</f>
        <v>14102019HOMICIDIO201</v>
      </c>
      <c r="B6825" s="2">
        <v>14</v>
      </c>
      <c r="C6825" s="2">
        <v>10</v>
      </c>
      <c r="D6825" s="2">
        <v>2019</v>
      </c>
      <c r="E6825" s="2" t="s">
        <v>37</v>
      </c>
      <c r="F6825" s="2" t="s">
        <v>22</v>
      </c>
      <c r="G6825" s="2" t="s">
        <v>11</v>
      </c>
      <c r="H6825" s="2" t="s">
        <v>12</v>
      </c>
      <c r="I6825" s="2">
        <v>20</v>
      </c>
      <c r="J6825" s="2" t="str">
        <f>VLOOKUP(A6825,'Cor da Pele e Motivacao'!$A$2:$I$11399,6, FALSE)</f>
        <v>Parda</v>
      </c>
      <c r="K6825" s="2" t="str">
        <f>VLOOKUP(A6825,'Cor da Pele e Motivacao'!$A$2:$I$11399,8, FALSE)</f>
        <v>ATIVIDADES CRIMINAIS</v>
      </c>
      <c r="L6825" s="2">
        <v>1</v>
      </c>
    </row>
    <row r="6826" spans="1:12" ht="15.75" customHeight="1" x14ac:dyDescent="0.25">
      <c r="A6826" t="str">
        <f>CONCATENATE(B6826,C6826,D6826,H6826,I6826,L6826)</f>
        <v>15102019HOMICIDIO211</v>
      </c>
      <c r="B6826" s="2">
        <v>15</v>
      </c>
      <c r="C6826" s="2">
        <v>10</v>
      </c>
      <c r="D6826" s="2">
        <v>2019</v>
      </c>
      <c r="E6826" s="2" t="s">
        <v>13</v>
      </c>
      <c r="F6826" s="2" t="s">
        <v>14</v>
      </c>
      <c r="G6826" s="2" t="s">
        <v>11</v>
      </c>
      <c r="H6826" s="2" t="s">
        <v>12</v>
      </c>
      <c r="I6826" s="2">
        <v>21</v>
      </c>
      <c r="J6826" s="2" t="str">
        <f>VLOOKUP(A6826,'Cor da Pele e Motivacao'!$A$2:$I$11399,6, FALSE)</f>
        <v>Parda</v>
      </c>
      <c r="K6826" s="2" t="str">
        <f>VLOOKUP(A6826,'Cor da Pele e Motivacao'!$A$2:$I$11399,8, FALSE)</f>
        <v>ATIVIDADES CRIMINAIS</v>
      </c>
      <c r="L6826" s="2">
        <v>1</v>
      </c>
    </row>
    <row r="6827" spans="1:12" ht="15.75" customHeight="1" x14ac:dyDescent="0.25">
      <c r="A6827" t="str">
        <f>CONCATENATE(B6827,C6827,D6827,H6827,I6827,L6827)</f>
        <v>15102019HOMICIDIO231</v>
      </c>
      <c r="B6827" s="2">
        <v>15</v>
      </c>
      <c r="C6827" s="2">
        <v>10</v>
      </c>
      <c r="D6827" s="2">
        <v>2019</v>
      </c>
      <c r="E6827" s="2" t="s">
        <v>83</v>
      </c>
      <c r="F6827" s="2" t="s">
        <v>14</v>
      </c>
      <c r="G6827" s="2" t="s">
        <v>11</v>
      </c>
      <c r="H6827" s="2" t="s">
        <v>12</v>
      </c>
      <c r="I6827" s="2">
        <v>23</v>
      </c>
      <c r="J6827" s="2" t="str">
        <f>VLOOKUP(A6827,'Cor da Pele e Motivacao'!$A$2:$I$11399,6, FALSE)</f>
        <v>Parda</v>
      </c>
      <c r="K6827" s="2" t="str">
        <f>VLOOKUP(A6827,'Cor da Pele e Motivacao'!$A$2:$I$11399,8, FALSE)</f>
        <v>ATIVIDADES CRIMINAIS</v>
      </c>
      <c r="L6827" s="2">
        <v>1</v>
      </c>
    </row>
    <row r="6828" spans="1:12" ht="15.75" customHeight="1" x14ac:dyDescent="0.25">
      <c r="A6828" t="str">
        <f>CONCATENATE(B6828,C6828,D6828,H6828,I6828,L6828)</f>
        <v>15102019HOMICIDIO321</v>
      </c>
      <c r="B6828" s="2">
        <v>15</v>
      </c>
      <c r="C6828" s="2">
        <v>10</v>
      </c>
      <c r="D6828" s="2">
        <v>2019</v>
      </c>
      <c r="E6828" s="2" t="s">
        <v>158</v>
      </c>
      <c r="F6828" s="2" t="s">
        <v>16</v>
      </c>
      <c r="G6828" s="2" t="s">
        <v>11</v>
      </c>
      <c r="H6828" s="2" t="s">
        <v>12</v>
      </c>
      <c r="I6828" s="2">
        <v>32</v>
      </c>
      <c r="J6828" s="2" t="str">
        <f>VLOOKUP(A6828,'Cor da Pele e Motivacao'!$A$2:$I$11399,6, FALSE)</f>
        <v>Parda</v>
      </c>
      <c r="K6828" s="2" t="str">
        <f>VLOOKUP(A6828,'Cor da Pele e Motivacao'!$A$2:$I$11399,8, FALSE)</f>
        <v>VIOLÊNCIA INTERPESSOAL</v>
      </c>
      <c r="L6828" s="2">
        <v>1</v>
      </c>
    </row>
    <row r="6829" spans="1:12" ht="15.75" customHeight="1" x14ac:dyDescent="0.25">
      <c r="A6829" t="str">
        <f>CONCATENATE(B6829,C6829,D6829,H6829,I6829,L6829)</f>
        <v>15102019HOMICIDIO421</v>
      </c>
      <c r="B6829" s="2">
        <v>15</v>
      </c>
      <c r="C6829" s="2">
        <v>10</v>
      </c>
      <c r="D6829" s="2">
        <v>2019</v>
      </c>
      <c r="E6829" s="2" t="s">
        <v>70</v>
      </c>
      <c r="F6829" s="2" t="s">
        <v>16</v>
      </c>
      <c r="G6829" s="2" t="s">
        <v>11</v>
      </c>
      <c r="H6829" s="2" t="s">
        <v>12</v>
      </c>
      <c r="I6829" s="2">
        <v>42</v>
      </c>
      <c r="J6829" s="2" t="str">
        <f>VLOOKUP(A6829,'Cor da Pele e Motivacao'!$A$2:$I$11399,6, FALSE)</f>
        <v>Parda</v>
      </c>
      <c r="K6829" s="2" t="str">
        <f>VLOOKUP(A6829,'Cor da Pele e Motivacao'!$A$2:$I$11399,8, FALSE)</f>
        <v>VIOLÊNCIA INTERPESSOAL</v>
      </c>
      <c r="L6829" s="2">
        <v>1</v>
      </c>
    </row>
    <row r="6830" spans="1:12" ht="15.75" customHeight="1" x14ac:dyDescent="0.25">
      <c r="A6830" t="str">
        <f>CONCATENATE(B6830,C6830,D6830,H6830,I6830,L6830)</f>
        <v>15102019HOMICIDIO261</v>
      </c>
      <c r="B6830" s="2">
        <v>15</v>
      </c>
      <c r="C6830" s="2">
        <v>10</v>
      </c>
      <c r="D6830" s="2">
        <v>2019</v>
      </c>
      <c r="E6830" s="2" t="s">
        <v>133</v>
      </c>
      <c r="F6830" s="2" t="s">
        <v>16</v>
      </c>
      <c r="G6830" s="2" t="s">
        <v>11</v>
      </c>
      <c r="H6830" s="2" t="s">
        <v>12</v>
      </c>
      <c r="I6830" s="2">
        <v>26</v>
      </c>
      <c r="J6830" s="2" t="str">
        <f>VLOOKUP(A6830,'Cor da Pele e Motivacao'!$A$2:$I$11399,6, FALSE)</f>
        <v>Parda</v>
      </c>
      <c r="K6830" s="2" t="str">
        <f>VLOOKUP(A6830,'Cor da Pele e Motivacao'!$A$2:$I$11399,8, FALSE)</f>
        <v>ATIVIDADES CRIMINAIS</v>
      </c>
      <c r="L6830" s="2">
        <v>1</v>
      </c>
    </row>
    <row r="6831" spans="1:12" ht="15.75" customHeight="1" x14ac:dyDescent="0.25">
      <c r="A6831" t="str">
        <f>CONCATENATE(B6831,C6831,D6831,H6831,I6831,L6831)</f>
        <v>15102019HOMICIDIO171</v>
      </c>
      <c r="B6831" s="2">
        <v>15</v>
      </c>
      <c r="C6831" s="2">
        <v>10</v>
      </c>
      <c r="D6831" s="2">
        <v>2019</v>
      </c>
      <c r="E6831" s="2" t="s">
        <v>25</v>
      </c>
      <c r="F6831" s="2" t="s">
        <v>25</v>
      </c>
      <c r="G6831" s="2" t="s">
        <v>11</v>
      </c>
      <c r="H6831" s="2" t="s">
        <v>12</v>
      </c>
      <c r="I6831" s="2">
        <v>17</v>
      </c>
      <c r="J6831" s="2" t="str">
        <f>VLOOKUP(A6831,'Cor da Pele e Motivacao'!$A$2:$I$11399,6, FALSE)</f>
        <v>Parda</v>
      </c>
      <c r="K6831" s="2" t="str">
        <f>VLOOKUP(A6831,'Cor da Pele e Motivacao'!$A$2:$I$11399,8, FALSE)</f>
        <v>ATIVIDADES CRIMINAIS</v>
      </c>
      <c r="L6831" s="2">
        <v>1</v>
      </c>
    </row>
    <row r="6832" spans="1:12" ht="15.75" customHeight="1" x14ac:dyDescent="0.25">
      <c r="A6832" t="str">
        <f>CONCATENATE(B6832,C6832,D6832,H6832,I6832,L6832)</f>
        <v>15102019HOMICIDIO181</v>
      </c>
      <c r="B6832" s="2">
        <v>15</v>
      </c>
      <c r="C6832" s="2">
        <v>10</v>
      </c>
      <c r="D6832" s="2">
        <v>2019</v>
      </c>
      <c r="E6832" s="2" t="s">
        <v>25</v>
      </c>
      <c r="F6832" s="2" t="s">
        <v>25</v>
      </c>
      <c r="G6832" s="2" t="s">
        <v>11</v>
      </c>
      <c r="H6832" s="2" t="s">
        <v>12</v>
      </c>
      <c r="I6832" s="2">
        <v>18</v>
      </c>
      <c r="J6832" s="2" t="str">
        <f>VLOOKUP(A6832,'Cor da Pele e Motivacao'!$A$2:$I$11399,6, FALSE)</f>
        <v>Parda</v>
      </c>
      <c r="K6832" s="2" t="str">
        <f>VLOOKUP(A6832,'Cor da Pele e Motivacao'!$A$2:$I$11399,8, FALSE)</f>
        <v>ATIVIDADES CRIMINAIS</v>
      </c>
      <c r="L6832" s="2">
        <v>1</v>
      </c>
    </row>
    <row r="6833" spans="1:12" ht="15.75" customHeight="1" x14ac:dyDescent="0.25">
      <c r="A6833" t="str">
        <f>CONCATENATE(B6833,C6833,D6833,H6833,I6833,L6833)</f>
        <v>15102019HOMICIDIO231</v>
      </c>
      <c r="B6833" s="2">
        <v>15</v>
      </c>
      <c r="C6833" s="2">
        <v>10</v>
      </c>
      <c r="D6833" s="2">
        <v>2019</v>
      </c>
      <c r="E6833" s="2" t="s">
        <v>25</v>
      </c>
      <c r="F6833" s="2" t="s">
        <v>25</v>
      </c>
      <c r="G6833" s="2" t="s">
        <v>11</v>
      </c>
      <c r="H6833" s="2" t="s">
        <v>12</v>
      </c>
      <c r="I6833" s="2">
        <v>23</v>
      </c>
      <c r="J6833" s="2" t="str">
        <f>VLOOKUP(A6833,'Cor da Pele e Motivacao'!$A$2:$I$11399,6, FALSE)</f>
        <v>Parda</v>
      </c>
      <c r="K6833" s="2" t="str">
        <f>VLOOKUP(A6833,'Cor da Pele e Motivacao'!$A$2:$I$11399,8, FALSE)</f>
        <v>ATIVIDADES CRIMINAIS</v>
      </c>
      <c r="L6833" s="2">
        <v>1</v>
      </c>
    </row>
    <row r="6834" spans="1:12" ht="15.75" customHeight="1" x14ac:dyDescent="0.25">
      <c r="A6834" t="str">
        <f>CONCATENATE(B6834,C6834,D6834,H6834,I6834,L6834)</f>
        <v>15102019HOMICIDIO251</v>
      </c>
      <c r="B6834" s="2">
        <v>15</v>
      </c>
      <c r="C6834" s="2">
        <v>10</v>
      </c>
      <c r="D6834" s="2">
        <v>2019</v>
      </c>
      <c r="E6834" s="2" t="s">
        <v>25</v>
      </c>
      <c r="F6834" s="2" t="s">
        <v>25</v>
      </c>
      <c r="G6834" s="2" t="s">
        <v>11</v>
      </c>
      <c r="H6834" s="2" t="s">
        <v>12</v>
      </c>
      <c r="I6834" s="2">
        <v>25</v>
      </c>
      <c r="J6834" s="2" t="str">
        <f>VLOOKUP(A6834,'Cor da Pele e Motivacao'!$A$2:$I$11399,6, FALSE)</f>
        <v>Parda</v>
      </c>
      <c r="K6834" s="2" t="str">
        <f>VLOOKUP(A6834,'Cor da Pele e Motivacao'!$A$2:$I$11399,8, FALSE)</f>
        <v>ATIVIDADES CRIMINAIS</v>
      </c>
      <c r="L6834" s="2">
        <v>1</v>
      </c>
    </row>
    <row r="6835" spans="1:12" ht="15.75" customHeight="1" x14ac:dyDescent="0.25">
      <c r="A6835" t="str">
        <f>CONCATENATE(B6835,C6835,D6835,H6835,I6835,L6835)</f>
        <v>15102019HOMICIDIO281</v>
      </c>
      <c r="B6835" s="2">
        <v>15</v>
      </c>
      <c r="C6835" s="2">
        <v>10</v>
      </c>
      <c r="D6835" s="2">
        <v>2019</v>
      </c>
      <c r="E6835" s="2" t="s">
        <v>25</v>
      </c>
      <c r="F6835" s="2" t="s">
        <v>25</v>
      </c>
      <c r="G6835" s="2" t="s">
        <v>11</v>
      </c>
      <c r="H6835" s="2" t="s">
        <v>12</v>
      </c>
      <c r="I6835" s="2">
        <v>28</v>
      </c>
      <c r="J6835" s="2" t="str">
        <f>VLOOKUP(A6835,'Cor da Pele e Motivacao'!$A$2:$I$11399,6, FALSE)</f>
        <v>Parda</v>
      </c>
      <c r="K6835" s="2" t="str">
        <f>VLOOKUP(A6835,'Cor da Pele e Motivacao'!$A$2:$I$11399,8, FALSE)</f>
        <v>ATIVIDADES CRIMINAIS</v>
      </c>
      <c r="L6835" s="2">
        <v>1</v>
      </c>
    </row>
    <row r="6836" spans="1:12" ht="15.75" customHeight="1" x14ac:dyDescent="0.25">
      <c r="A6836" t="str">
        <f>CONCATENATE(B6836,C6836,D6836,H6836,I6836,L6836)</f>
        <v>15102019HOMICIDIO391</v>
      </c>
      <c r="B6836" s="2">
        <v>15</v>
      </c>
      <c r="C6836" s="2">
        <v>10</v>
      </c>
      <c r="D6836" s="2">
        <v>2019</v>
      </c>
      <c r="E6836" s="2" t="s">
        <v>25</v>
      </c>
      <c r="F6836" s="2" t="s">
        <v>25</v>
      </c>
      <c r="G6836" s="2" t="s">
        <v>11</v>
      </c>
      <c r="H6836" s="2" t="s">
        <v>12</v>
      </c>
      <c r="I6836" s="2">
        <v>39</v>
      </c>
      <c r="J6836" s="2" t="str">
        <f>VLOOKUP(A6836,'Cor da Pele e Motivacao'!$A$2:$I$11399,6, FALSE)</f>
        <v>Parda</v>
      </c>
      <c r="K6836" s="2" t="str">
        <f>VLOOKUP(A6836,'Cor da Pele e Motivacao'!$A$2:$I$11399,8, FALSE)</f>
        <v>ATIVIDADES CRIMINAIS</v>
      </c>
      <c r="L6836" s="2">
        <v>1</v>
      </c>
    </row>
    <row r="6837" spans="1:12" ht="15.75" customHeight="1" x14ac:dyDescent="0.25">
      <c r="A6837" t="str">
        <f>CONCATENATE(B6837,C6837,D6837,H6837,I6837,L6837)</f>
        <v>15102019HOMICIDIO181</v>
      </c>
      <c r="B6837" s="2">
        <v>15</v>
      </c>
      <c r="C6837" s="2">
        <v>10</v>
      </c>
      <c r="D6837" s="2">
        <v>2019</v>
      </c>
      <c r="E6837" s="2" t="s">
        <v>49</v>
      </c>
      <c r="F6837" s="2" t="s">
        <v>16</v>
      </c>
      <c r="G6837" s="2" t="s">
        <v>11</v>
      </c>
      <c r="H6837" s="2" t="s">
        <v>12</v>
      </c>
      <c r="I6837" s="2">
        <v>18</v>
      </c>
      <c r="J6837" s="2" t="str">
        <f>VLOOKUP(A6837,'Cor da Pele e Motivacao'!$A$2:$I$11399,6, FALSE)</f>
        <v>Parda</v>
      </c>
      <c r="K6837" s="2" t="str">
        <f>VLOOKUP(A6837,'Cor da Pele e Motivacao'!$A$2:$I$11399,8, FALSE)</f>
        <v>ATIVIDADES CRIMINAIS</v>
      </c>
      <c r="L6837" s="2">
        <v>1</v>
      </c>
    </row>
    <row r="6838" spans="1:12" ht="15.75" customHeight="1" x14ac:dyDescent="0.25">
      <c r="A6838" t="str">
        <f>CONCATENATE(B6838,C6838,D6838,H6838,I6838,L6838)</f>
        <v>16102019HOMICIDIO251</v>
      </c>
      <c r="B6838" s="2">
        <v>16</v>
      </c>
      <c r="C6838" s="2">
        <v>10</v>
      </c>
      <c r="D6838" s="2">
        <v>2019</v>
      </c>
      <c r="E6838" s="2" t="s">
        <v>63</v>
      </c>
      <c r="F6838" s="2" t="s">
        <v>22</v>
      </c>
      <c r="G6838" s="2" t="s">
        <v>11</v>
      </c>
      <c r="H6838" s="2" t="s">
        <v>12</v>
      </c>
      <c r="I6838" s="2">
        <v>25</v>
      </c>
      <c r="J6838" s="2" t="str">
        <f>VLOOKUP(A6838,'Cor da Pele e Motivacao'!$A$2:$I$11399,6, FALSE)</f>
        <v>Parda</v>
      </c>
      <c r="K6838" s="2" t="str">
        <f>VLOOKUP(A6838,'Cor da Pele e Motivacao'!$A$2:$I$11399,8, FALSE)</f>
        <v>ATIVIDADES CRIMINAIS</v>
      </c>
      <c r="L6838" s="2">
        <v>1</v>
      </c>
    </row>
    <row r="6839" spans="1:12" ht="15.75" customHeight="1" x14ac:dyDescent="0.25">
      <c r="A6839" t="str">
        <f>CONCATENATE(B6839,C6839,D6839,H6839,I6839,L6839)</f>
        <v>16102019HOMICIDIO271</v>
      </c>
      <c r="B6839" s="2">
        <v>16</v>
      </c>
      <c r="C6839" s="2">
        <v>10</v>
      </c>
      <c r="D6839" s="2">
        <v>2019</v>
      </c>
      <c r="E6839" s="2" t="s">
        <v>64</v>
      </c>
      <c r="F6839" s="2" t="s">
        <v>14</v>
      </c>
      <c r="G6839" s="2" t="s">
        <v>11</v>
      </c>
      <c r="H6839" s="2" t="s">
        <v>12</v>
      </c>
      <c r="I6839" s="2">
        <v>27</v>
      </c>
      <c r="J6839" s="2" t="str">
        <f>VLOOKUP(A6839,'Cor da Pele e Motivacao'!$A$2:$I$11399,6, FALSE)</f>
        <v>Parda</v>
      </c>
      <c r="K6839" s="2" t="str">
        <f>VLOOKUP(A6839,'Cor da Pele e Motivacao'!$A$2:$I$11399,8, FALSE)</f>
        <v>ATIVIDADES CRIMINAIS</v>
      </c>
      <c r="L6839" s="2">
        <v>1</v>
      </c>
    </row>
    <row r="6840" spans="1:12" ht="15.75" customHeight="1" x14ac:dyDescent="0.25">
      <c r="A6840" t="str">
        <f>CONCATENATE(B6840,C6840,D6840,H6840,I6840,L6840)</f>
        <v>16102019HOMICIDIO161</v>
      </c>
      <c r="B6840" s="2">
        <v>16</v>
      </c>
      <c r="C6840" s="2">
        <v>10</v>
      </c>
      <c r="D6840" s="2">
        <v>2019</v>
      </c>
      <c r="E6840" s="2" t="s">
        <v>20</v>
      </c>
      <c r="F6840" s="2" t="s">
        <v>14</v>
      </c>
      <c r="G6840" s="2" t="s">
        <v>11</v>
      </c>
      <c r="H6840" s="2" t="s">
        <v>12</v>
      </c>
      <c r="I6840" s="2">
        <v>16</v>
      </c>
      <c r="J6840" s="2" t="str">
        <f>VLOOKUP(A6840,'Cor da Pele e Motivacao'!$A$2:$I$11399,6, FALSE)</f>
        <v>Parda</v>
      </c>
      <c r="K6840" s="2" t="str">
        <f>VLOOKUP(A6840,'Cor da Pele e Motivacao'!$A$2:$I$11399,8, FALSE)</f>
        <v>ATIVIDADES CRIMINAIS</v>
      </c>
      <c r="L6840" s="2">
        <v>1</v>
      </c>
    </row>
    <row r="6841" spans="1:12" ht="15.75" customHeight="1" x14ac:dyDescent="0.25">
      <c r="A6841" t="str">
        <f>CONCATENATE(B6841,C6841,D6841,H6841,I6841,L6841)</f>
        <v>16102019HOMICIDIO171</v>
      </c>
      <c r="B6841" s="2">
        <v>16</v>
      </c>
      <c r="C6841" s="2">
        <v>10</v>
      </c>
      <c r="D6841" s="2">
        <v>2019</v>
      </c>
      <c r="E6841" s="2" t="s">
        <v>20</v>
      </c>
      <c r="F6841" s="2" t="s">
        <v>14</v>
      </c>
      <c r="G6841" s="2" t="s">
        <v>11</v>
      </c>
      <c r="H6841" s="2" t="s">
        <v>12</v>
      </c>
      <c r="I6841" s="2">
        <v>17</v>
      </c>
      <c r="J6841" s="2" t="str">
        <f>VLOOKUP(A6841,'Cor da Pele e Motivacao'!$A$2:$I$11399,6, FALSE)</f>
        <v>Parda</v>
      </c>
      <c r="K6841" s="2" t="str">
        <f>VLOOKUP(A6841,'Cor da Pele e Motivacao'!$A$2:$I$11399,8, FALSE)</f>
        <v>ATIVIDADES CRIMINAIS</v>
      </c>
      <c r="L6841" s="2">
        <v>1</v>
      </c>
    </row>
    <row r="6842" spans="1:12" ht="15.75" customHeight="1" x14ac:dyDescent="0.25">
      <c r="A6842" t="str">
        <f>CONCATENATE(B6842,C6842,D6842,H6842,I6842,L6842)</f>
        <v>16102019HOMICIDIO241</v>
      </c>
      <c r="B6842" s="2">
        <v>16</v>
      </c>
      <c r="C6842" s="2">
        <v>10</v>
      </c>
      <c r="D6842" s="2">
        <v>2019</v>
      </c>
      <c r="E6842" s="2" t="s">
        <v>20</v>
      </c>
      <c r="F6842" s="2" t="s">
        <v>14</v>
      </c>
      <c r="G6842" s="2" t="s">
        <v>11</v>
      </c>
      <c r="H6842" s="2" t="s">
        <v>12</v>
      </c>
      <c r="I6842" s="2">
        <v>24</v>
      </c>
      <c r="J6842" s="2" t="str">
        <f>VLOOKUP(A6842,'Cor da Pele e Motivacao'!$A$2:$I$11399,6, FALSE)</f>
        <v>Parda</v>
      </c>
      <c r="K6842" s="2" t="str">
        <f>VLOOKUP(A6842,'Cor da Pele e Motivacao'!$A$2:$I$11399,8, FALSE)</f>
        <v>ATIVIDADES CRIMINAIS</v>
      </c>
      <c r="L6842" s="2">
        <v>1</v>
      </c>
    </row>
    <row r="6843" spans="1:12" ht="15.75" customHeight="1" x14ac:dyDescent="0.25">
      <c r="A6843" t="str">
        <f>CONCATENATE(B6843,C6843,D6843,H6843,I6843,L6843)</f>
        <v>16102019HOMICIDIO541</v>
      </c>
      <c r="B6843" s="2">
        <v>16</v>
      </c>
      <c r="C6843" s="2">
        <v>10</v>
      </c>
      <c r="D6843" s="2">
        <v>2019</v>
      </c>
      <c r="E6843" s="2" t="s">
        <v>101</v>
      </c>
      <c r="F6843" s="2" t="s">
        <v>22</v>
      </c>
      <c r="G6843" s="2" t="s">
        <v>28</v>
      </c>
      <c r="H6843" s="2" t="s">
        <v>12</v>
      </c>
      <c r="I6843" s="2">
        <v>54</v>
      </c>
      <c r="J6843" s="2" t="str">
        <f>VLOOKUP(A6843,'Cor da Pele e Motivacao'!$A$2:$I$11399,6, FALSE)</f>
        <v>Parda</v>
      </c>
      <c r="K6843" s="2" t="str">
        <f>VLOOKUP(A6843,'Cor da Pele e Motivacao'!$A$2:$I$11399,8, FALSE)</f>
        <v>ATIVIDADES CRIMINAIS</v>
      </c>
      <c r="L6843" s="2">
        <v>1</v>
      </c>
    </row>
    <row r="6844" spans="1:12" ht="15.75" customHeight="1" x14ac:dyDescent="0.25">
      <c r="A6844" t="str">
        <f>CONCATENATE(B6844,C6844,D6844,H6844,I6844,L6844)</f>
        <v>16102019HOMICIDIO271</v>
      </c>
      <c r="B6844" s="2">
        <v>16</v>
      </c>
      <c r="C6844" s="2">
        <v>10</v>
      </c>
      <c r="D6844" s="2">
        <v>2019</v>
      </c>
      <c r="E6844" s="2" t="s">
        <v>25</v>
      </c>
      <c r="F6844" s="2" t="s">
        <v>25</v>
      </c>
      <c r="G6844" s="2" t="s">
        <v>11</v>
      </c>
      <c r="H6844" s="2" t="s">
        <v>12</v>
      </c>
      <c r="I6844" s="2">
        <v>27</v>
      </c>
      <c r="J6844" s="2" t="str">
        <f>VLOOKUP(A6844,'Cor da Pele e Motivacao'!$A$2:$I$11399,6, FALSE)</f>
        <v>Parda</v>
      </c>
      <c r="K6844" s="2" t="str">
        <f>VLOOKUP(A6844,'Cor da Pele e Motivacao'!$A$2:$I$11399,8, FALSE)</f>
        <v>ATIVIDADES CRIMINAIS</v>
      </c>
      <c r="L6844" s="2">
        <v>1</v>
      </c>
    </row>
    <row r="6845" spans="1:12" ht="15.75" customHeight="1" x14ac:dyDescent="0.25">
      <c r="A6845" t="str">
        <f>CONCATENATE(B6845,C6845,D6845,H6845,I6845,L6845)</f>
        <v>16102019HOMICIDIO281</v>
      </c>
      <c r="B6845" s="2">
        <v>16</v>
      </c>
      <c r="C6845" s="2">
        <v>10</v>
      </c>
      <c r="D6845" s="2">
        <v>2019</v>
      </c>
      <c r="E6845" s="2" t="s">
        <v>25</v>
      </c>
      <c r="F6845" s="2" t="s">
        <v>25</v>
      </c>
      <c r="G6845" s="2" t="s">
        <v>11</v>
      </c>
      <c r="H6845" s="2" t="s">
        <v>12</v>
      </c>
      <c r="I6845" s="2">
        <v>28</v>
      </c>
      <c r="J6845" s="2" t="str">
        <f>VLOOKUP(A6845,'Cor da Pele e Motivacao'!$A$2:$I$11399,6, FALSE)</f>
        <v>Parda</v>
      </c>
      <c r="K6845" s="2" t="str">
        <f>VLOOKUP(A6845,'Cor da Pele e Motivacao'!$A$2:$I$11399,8, FALSE)</f>
        <v>ATIVIDADES CRIMINAIS</v>
      </c>
      <c r="L6845" s="2">
        <v>1</v>
      </c>
    </row>
    <row r="6846" spans="1:12" ht="15.75" customHeight="1" x14ac:dyDescent="0.25">
      <c r="A6846" t="str">
        <f>CONCATENATE(B6846,C6846,D6846,H6846,I6846,L6846)</f>
        <v>16102019HOMICIDIO341</v>
      </c>
      <c r="B6846" s="2">
        <v>16</v>
      </c>
      <c r="C6846" s="2">
        <v>10</v>
      </c>
      <c r="D6846" s="2">
        <v>2019</v>
      </c>
      <c r="E6846" s="2" t="s">
        <v>108</v>
      </c>
      <c r="F6846" s="2" t="s">
        <v>16</v>
      </c>
      <c r="G6846" s="2" t="s">
        <v>11</v>
      </c>
      <c r="H6846" s="2" t="s">
        <v>12</v>
      </c>
      <c r="I6846" s="2">
        <v>34</v>
      </c>
      <c r="J6846" s="2" t="str">
        <f>VLOOKUP(A6846,'Cor da Pele e Motivacao'!$A$2:$I$11399,6, FALSE)</f>
        <v>Parda</v>
      </c>
      <c r="K6846" s="2" t="str">
        <f>VLOOKUP(A6846,'Cor da Pele e Motivacao'!$A$2:$I$11399,8, FALSE)</f>
        <v>ATIVIDADES CRIMINAIS</v>
      </c>
      <c r="L6846" s="2">
        <v>1</v>
      </c>
    </row>
    <row r="6847" spans="1:12" ht="15.75" customHeight="1" x14ac:dyDescent="0.25">
      <c r="A6847" t="str">
        <f>CONCATENATE(B6847,C6847,D6847,H6847,I6847,L6847)</f>
        <v>17102019HOMICIDIO331</v>
      </c>
      <c r="B6847" s="2">
        <v>17</v>
      </c>
      <c r="C6847" s="2">
        <v>10</v>
      </c>
      <c r="D6847" s="2">
        <v>2019</v>
      </c>
      <c r="E6847" s="2" t="s">
        <v>142</v>
      </c>
      <c r="F6847" s="2" t="s">
        <v>16</v>
      </c>
      <c r="G6847" s="2" t="s">
        <v>11</v>
      </c>
      <c r="H6847" s="2" t="s">
        <v>12</v>
      </c>
      <c r="I6847" s="2">
        <v>33</v>
      </c>
      <c r="J6847" s="2" t="str">
        <f>VLOOKUP(A6847,'Cor da Pele e Motivacao'!$A$2:$I$11399,6, FALSE)</f>
        <v>Parda</v>
      </c>
      <c r="K6847" s="2" t="str">
        <f>VLOOKUP(A6847,'Cor da Pele e Motivacao'!$A$2:$I$11399,8, FALSE)</f>
        <v>VIOLÊNCIA INTERPESSOAL</v>
      </c>
      <c r="L6847" s="2">
        <v>1</v>
      </c>
    </row>
    <row r="6848" spans="1:12" ht="15.75" customHeight="1" x14ac:dyDescent="0.25">
      <c r="A6848" t="str">
        <f>CONCATENATE(B6848,C6848,D6848,H6848,I6848,L6848)</f>
        <v>17102019HOMICIDIO151</v>
      </c>
      <c r="B6848" s="2">
        <v>17</v>
      </c>
      <c r="C6848" s="2">
        <v>10</v>
      </c>
      <c r="D6848" s="2">
        <v>2019</v>
      </c>
      <c r="E6848" s="2" t="s">
        <v>62</v>
      </c>
      <c r="F6848" s="2" t="s">
        <v>16</v>
      </c>
      <c r="G6848" s="2" t="s">
        <v>11</v>
      </c>
      <c r="H6848" s="2" t="s">
        <v>12</v>
      </c>
      <c r="I6848" s="2">
        <v>15</v>
      </c>
      <c r="J6848" s="2" t="str">
        <f>VLOOKUP(A6848,'Cor da Pele e Motivacao'!$A$2:$I$11399,6, FALSE)</f>
        <v>Parda</v>
      </c>
      <c r="K6848" s="2" t="str">
        <f>VLOOKUP(A6848,'Cor da Pele e Motivacao'!$A$2:$I$11399,8, FALSE)</f>
        <v>ATIVIDADES CRIMINAIS</v>
      </c>
      <c r="L6848" s="2">
        <v>1</v>
      </c>
    </row>
    <row r="6849" spans="1:12" ht="15.75" customHeight="1" x14ac:dyDescent="0.25">
      <c r="A6849" t="str">
        <f>CONCATENATE(B6849,C6849,D6849,H6849,I6849,L6849)</f>
        <v>17102019HOMICIDIO161</v>
      </c>
      <c r="B6849" s="2">
        <v>17</v>
      </c>
      <c r="C6849" s="2">
        <v>10</v>
      </c>
      <c r="D6849" s="2">
        <v>2019</v>
      </c>
      <c r="E6849" s="2" t="s">
        <v>41</v>
      </c>
      <c r="F6849" s="2" t="s">
        <v>22</v>
      </c>
      <c r="G6849" s="2" t="s">
        <v>11</v>
      </c>
      <c r="H6849" s="2" t="s">
        <v>12</v>
      </c>
      <c r="I6849" s="2">
        <v>16</v>
      </c>
      <c r="J6849" s="2" t="str">
        <f>VLOOKUP(A6849,'Cor da Pele e Motivacao'!$A$2:$I$11399,6, FALSE)</f>
        <v>Parda</v>
      </c>
      <c r="K6849" s="2" t="str">
        <f>VLOOKUP(A6849,'Cor da Pele e Motivacao'!$A$2:$I$11399,8, FALSE)</f>
        <v>ATIVIDADES CRIMINAIS</v>
      </c>
      <c r="L6849" s="2">
        <v>1</v>
      </c>
    </row>
    <row r="6850" spans="1:12" ht="15.75" customHeight="1" x14ac:dyDescent="0.25">
      <c r="A6850" t="str">
        <f>CONCATENATE(B6850,C6850,D6850,H6850,I6850,L6850)</f>
        <v>17102019HOMICIDIO271</v>
      </c>
      <c r="B6850" s="2">
        <v>17</v>
      </c>
      <c r="C6850" s="2">
        <v>10</v>
      </c>
      <c r="D6850" s="2">
        <v>2019</v>
      </c>
      <c r="E6850" s="2" t="s">
        <v>42</v>
      </c>
      <c r="F6850" s="2" t="s">
        <v>16</v>
      </c>
      <c r="G6850" s="2" t="s">
        <v>11</v>
      </c>
      <c r="H6850" s="2" t="s">
        <v>12</v>
      </c>
      <c r="I6850" s="2">
        <v>27</v>
      </c>
      <c r="J6850" s="2" t="str">
        <f>VLOOKUP(A6850,'Cor da Pele e Motivacao'!$A$2:$I$11399,6, FALSE)</f>
        <v>Parda</v>
      </c>
      <c r="K6850" s="2" t="str">
        <f>VLOOKUP(A6850,'Cor da Pele e Motivacao'!$A$2:$I$11399,8, FALSE)</f>
        <v>ATIVIDADES CRIMINAIS</v>
      </c>
      <c r="L6850" s="2">
        <v>1</v>
      </c>
    </row>
    <row r="6851" spans="1:12" ht="15.75" customHeight="1" x14ac:dyDescent="0.25">
      <c r="A6851" t="str">
        <f>CONCATENATE(B6851,C6851,D6851,H6851,I6851,L6851)</f>
        <v>17102019HOMICIDIO351</v>
      </c>
      <c r="B6851" s="2">
        <v>17</v>
      </c>
      <c r="C6851" s="2">
        <v>10</v>
      </c>
      <c r="D6851" s="2">
        <v>2019</v>
      </c>
      <c r="E6851" s="2" t="s">
        <v>19</v>
      </c>
      <c r="F6851" s="2" t="s">
        <v>14</v>
      </c>
      <c r="G6851" s="2" t="s">
        <v>11</v>
      </c>
      <c r="H6851" s="2" t="s">
        <v>12</v>
      </c>
      <c r="I6851" s="2">
        <v>35</v>
      </c>
      <c r="J6851" s="2" t="str">
        <f>VLOOKUP(A6851,'Cor da Pele e Motivacao'!$A$2:$I$11399,6, FALSE)</f>
        <v>Parda</v>
      </c>
      <c r="K6851" s="2" t="str">
        <f>VLOOKUP(A6851,'Cor da Pele e Motivacao'!$A$2:$I$11399,8, FALSE)</f>
        <v>ATIVIDADES CRIMINAIS</v>
      </c>
      <c r="L6851" s="2">
        <v>1</v>
      </c>
    </row>
    <row r="6852" spans="1:12" ht="15.75" customHeight="1" x14ac:dyDescent="0.25">
      <c r="A6852" t="str">
        <f>CONCATENATE(B6852,C6852,D6852,H6852,I6852,L6852)</f>
        <v>17102019HOMICIDIO231</v>
      </c>
      <c r="B6852" s="2">
        <v>17</v>
      </c>
      <c r="C6852" s="2">
        <v>10</v>
      </c>
      <c r="D6852" s="2">
        <v>2019</v>
      </c>
      <c r="E6852" s="2" t="s">
        <v>64</v>
      </c>
      <c r="F6852" s="2" t="s">
        <v>14</v>
      </c>
      <c r="G6852" s="2" t="s">
        <v>11</v>
      </c>
      <c r="H6852" s="2" t="s">
        <v>12</v>
      </c>
      <c r="I6852" s="2">
        <v>23</v>
      </c>
      <c r="J6852" s="2" t="str">
        <f>VLOOKUP(A6852,'Cor da Pele e Motivacao'!$A$2:$I$11399,6, FALSE)</f>
        <v>Parda</v>
      </c>
      <c r="K6852" s="2" t="str">
        <f>VLOOKUP(A6852,'Cor da Pele e Motivacao'!$A$2:$I$11399,8, FALSE)</f>
        <v>EXCLUDENTE DE ILICITUDE</v>
      </c>
      <c r="L6852" s="2">
        <v>1</v>
      </c>
    </row>
    <row r="6853" spans="1:12" ht="15.75" customHeight="1" x14ac:dyDescent="0.25">
      <c r="A6853" t="str">
        <f>CONCATENATE(B6853,C6853,D6853,H6853,I6853,L6853)</f>
        <v>17102019HOMICIDIO281</v>
      </c>
      <c r="B6853" s="2">
        <v>17</v>
      </c>
      <c r="C6853" s="2">
        <v>10</v>
      </c>
      <c r="D6853" s="2">
        <v>2019</v>
      </c>
      <c r="E6853" s="2" t="s">
        <v>20</v>
      </c>
      <c r="F6853" s="2" t="s">
        <v>14</v>
      </c>
      <c r="G6853" s="2" t="s">
        <v>11</v>
      </c>
      <c r="H6853" s="2" t="s">
        <v>12</v>
      </c>
      <c r="I6853" s="2">
        <v>28</v>
      </c>
      <c r="J6853" s="2" t="str">
        <f>VLOOKUP(A6853,'Cor da Pele e Motivacao'!$A$2:$I$11399,6, FALSE)</f>
        <v>Parda</v>
      </c>
      <c r="K6853" s="2" t="str">
        <f>VLOOKUP(A6853,'Cor da Pele e Motivacao'!$A$2:$I$11399,8, FALSE)</f>
        <v>ATIVIDADES CRIMINAIS</v>
      </c>
      <c r="L6853" s="2">
        <v>1</v>
      </c>
    </row>
    <row r="6854" spans="1:12" ht="15.75" customHeight="1" x14ac:dyDescent="0.25">
      <c r="A6854" t="str">
        <f>CONCATENATE(B6854,C6854,D6854,H6854,I6854,L6854)</f>
        <v>17102019HOMICIDIO271</v>
      </c>
      <c r="B6854" s="2">
        <v>17</v>
      </c>
      <c r="C6854" s="2">
        <v>10</v>
      </c>
      <c r="D6854" s="2">
        <v>2019</v>
      </c>
      <c r="E6854" s="2" t="s">
        <v>61</v>
      </c>
      <c r="F6854" s="2" t="s">
        <v>10</v>
      </c>
      <c r="G6854" s="2" t="s">
        <v>11</v>
      </c>
      <c r="H6854" s="2" t="s">
        <v>12</v>
      </c>
      <c r="I6854" s="2">
        <v>27</v>
      </c>
      <c r="J6854" s="2" t="str">
        <f>VLOOKUP(A6854,'Cor da Pele e Motivacao'!$A$2:$I$11399,6, FALSE)</f>
        <v>Parda</v>
      </c>
      <c r="K6854" s="2" t="str">
        <f>VLOOKUP(A6854,'Cor da Pele e Motivacao'!$A$2:$I$11399,8, FALSE)</f>
        <v>ATIVIDADES CRIMINAIS</v>
      </c>
      <c r="L6854" s="2">
        <v>1</v>
      </c>
    </row>
    <row r="6855" spans="1:12" ht="15.75" customHeight="1" x14ac:dyDescent="0.25">
      <c r="A6855" t="str">
        <f>CONCATENATE(B6855,C6855,D6855,H6855,I6855,L6855)</f>
        <v>18102019HOMICIDIO331</v>
      </c>
      <c r="B6855" s="2">
        <v>18</v>
      </c>
      <c r="C6855" s="2">
        <v>10</v>
      </c>
      <c r="D6855" s="2">
        <v>2019</v>
      </c>
      <c r="E6855" s="2" t="s">
        <v>45</v>
      </c>
      <c r="F6855" s="2" t="s">
        <v>14</v>
      </c>
      <c r="G6855" s="2" t="s">
        <v>11</v>
      </c>
      <c r="H6855" s="2" t="s">
        <v>12</v>
      </c>
      <c r="I6855" s="2">
        <v>33</v>
      </c>
      <c r="J6855" s="2" t="str">
        <f>VLOOKUP(A6855,'Cor da Pele e Motivacao'!$A$2:$I$11399,6, FALSE)</f>
        <v>NAO INFORMADO</v>
      </c>
      <c r="K6855" s="2" t="str">
        <f>VLOOKUP(A6855,'Cor da Pele e Motivacao'!$A$2:$I$11399,8, FALSE)</f>
        <v>VIOLÊNCIA INTERPESSOAL</v>
      </c>
      <c r="L6855" s="2">
        <v>1</v>
      </c>
    </row>
    <row r="6856" spans="1:12" ht="15.75" customHeight="1" x14ac:dyDescent="0.25">
      <c r="A6856" t="str">
        <f>CONCATENATE(B6856,C6856,D6856,H6856,I6856,L6856)</f>
        <v>18102019HOMICIDIO311</v>
      </c>
      <c r="B6856" s="2">
        <v>18</v>
      </c>
      <c r="C6856" s="2">
        <v>10</v>
      </c>
      <c r="D6856" s="2">
        <v>2019</v>
      </c>
      <c r="E6856" s="2" t="s">
        <v>142</v>
      </c>
      <c r="F6856" s="2" t="s">
        <v>16</v>
      </c>
      <c r="G6856" s="2" t="s">
        <v>11</v>
      </c>
      <c r="H6856" s="2" t="s">
        <v>12</v>
      </c>
      <c r="I6856" s="2">
        <v>31</v>
      </c>
      <c r="J6856" s="2" t="str">
        <f>VLOOKUP(A6856,'Cor da Pele e Motivacao'!$A$2:$I$11399,6, FALSE)</f>
        <v>Parda</v>
      </c>
      <c r="K6856" s="2" t="str">
        <f>VLOOKUP(A6856,'Cor da Pele e Motivacao'!$A$2:$I$11399,8, FALSE)</f>
        <v>ATIVIDADES CRIMINAIS</v>
      </c>
      <c r="L6856" s="2">
        <v>1</v>
      </c>
    </row>
    <row r="6857" spans="1:12" ht="15.75" customHeight="1" x14ac:dyDescent="0.25">
      <c r="A6857" t="str">
        <f>CONCATENATE(B6857,C6857,D6857,H6857,I6857,L6857)</f>
        <v>18102019HOMICIDIO381</v>
      </c>
      <c r="B6857" s="2">
        <v>18</v>
      </c>
      <c r="C6857" s="2">
        <v>10</v>
      </c>
      <c r="D6857" s="2">
        <v>2019</v>
      </c>
      <c r="E6857" s="2" t="s">
        <v>89</v>
      </c>
      <c r="F6857" s="2" t="s">
        <v>16</v>
      </c>
      <c r="G6857" s="2" t="s">
        <v>11</v>
      </c>
      <c r="H6857" s="2" t="s">
        <v>12</v>
      </c>
      <c r="I6857" s="2">
        <v>38</v>
      </c>
      <c r="J6857" s="2" t="str">
        <f>VLOOKUP(A6857,'Cor da Pele e Motivacao'!$A$2:$I$11399,6, FALSE)</f>
        <v>Parda</v>
      </c>
      <c r="K6857" s="2" t="str">
        <f>VLOOKUP(A6857,'Cor da Pele e Motivacao'!$A$2:$I$11399,8, FALSE)</f>
        <v>VIOLÊNCIA INTERPESSOAL</v>
      </c>
      <c r="L6857" s="2">
        <v>1</v>
      </c>
    </row>
    <row r="6858" spans="1:12" ht="15.75" customHeight="1" x14ac:dyDescent="0.25">
      <c r="A6858" t="str">
        <f>CONCATENATE(B6858,C6858,D6858,H6858,I6858,L6858)</f>
        <v>18102019HOMICIDIO221</v>
      </c>
      <c r="B6858" s="2">
        <v>18</v>
      </c>
      <c r="C6858" s="2">
        <v>10</v>
      </c>
      <c r="D6858" s="2">
        <v>2019</v>
      </c>
      <c r="E6858" s="2" t="s">
        <v>95</v>
      </c>
      <c r="F6858" s="2" t="s">
        <v>22</v>
      </c>
      <c r="G6858" s="2" t="s">
        <v>11</v>
      </c>
      <c r="H6858" s="2" t="s">
        <v>12</v>
      </c>
      <c r="I6858" s="2">
        <v>22</v>
      </c>
      <c r="J6858" s="2" t="str">
        <f>VLOOKUP(A6858,'Cor da Pele e Motivacao'!$A$2:$I$11399,6, FALSE)</f>
        <v>Parda</v>
      </c>
      <c r="K6858" s="2" t="str">
        <f>VLOOKUP(A6858,'Cor da Pele e Motivacao'!$A$2:$I$11399,8, FALSE)</f>
        <v>VIOLÊNCIA INTERPESSOAL</v>
      </c>
      <c r="L6858" s="2">
        <v>1</v>
      </c>
    </row>
    <row r="6859" spans="1:12" ht="15.75" customHeight="1" x14ac:dyDescent="0.25">
      <c r="A6859" t="str">
        <f>CONCATENATE(B6859,C6859,D6859,H6859,I6859,L6859)</f>
        <v>18102019HOMICIDIO191</v>
      </c>
      <c r="B6859" s="2">
        <v>18</v>
      </c>
      <c r="C6859" s="2">
        <v>10</v>
      </c>
      <c r="D6859" s="2">
        <v>2019</v>
      </c>
      <c r="E6859" s="2" t="s">
        <v>72</v>
      </c>
      <c r="F6859" s="2" t="s">
        <v>16</v>
      </c>
      <c r="G6859" s="2" t="s">
        <v>11</v>
      </c>
      <c r="H6859" s="2" t="s">
        <v>12</v>
      </c>
      <c r="I6859" s="2">
        <v>19</v>
      </c>
      <c r="J6859" s="2" t="str">
        <f>VLOOKUP(A6859,'Cor da Pele e Motivacao'!$A$2:$I$11399,6, FALSE)</f>
        <v>Parda</v>
      </c>
      <c r="K6859" s="2" t="str">
        <f>VLOOKUP(A6859,'Cor da Pele e Motivacao'!$A$2:$I$11399,8, FALSE)</f>
        <v>ATIVIDADES CRIMINAIS</v>
      </c>
      <c r="L6859" s="2">
        <v>1</v>
      </c>
    </row>
    <row r="6860" spans="1:12" ht="15.75" customHeight="1" x14ac:dyDescent="0.25">
      <c r="A6860" t="str">
        <f>CONCATENATE(B6860,C6860,D6860,H6860,I6860,L6860)</f>
        <v>18102019HOMICIDIO201</v>
      </c>
      <c r="B6860" s="2">
        <v>18</v>
      </c>
      <c r="C6860" s="2">
        <v>10</v>
      </c>
      <c r="D6860" s="2">
        <v>2019</v>
      </c>
      <c r="E6860" s="2" t="s">
        <v>20</v>
      </c>
      <c r="F6860" s="2" t="s">
        <v>14</v>
      </c>
      <c r="G6860" s="2" t="s">
        <v>28</v>
      </c>
      <c r="H6860" s="2" t="s">
        <v>12</v>
      </c>
      <c r="I6860" s="2">
        <v>20</v>
      </c>
      <c r="J6860" s="2" t="str">
        <f>VLOOKUP(A6860,'Cor da Pele e Motivacao'!$A$2:$I$11399,6, FALSE)</f>
        <v>Parda</v>
      </c>
      <c r="K6860" s="2" t="str">
        <f>VLOOKUP(A6860,'Cor da Pele e Motivacao'!$A$2:$I$11399,8, FALSE)</f>
        <v>ATIVIDADES CRIMINAIS</v>
      </c>
      <c r="L6860" s="2">
        <v>1</v>
      </c>
    </row>
    <row r="6861" spans="1:12" ht="15.75" customHeight="1" x14ac:dyDescent="0.25">
      <c r="A6861" t="str">
        <f>CONCATENATE(B6861,C6861,D6861,H6861,I6861,L6861)</f>
        <v>18102019HOMICIDIO431</v>
      </c>
      <c r="B6861" s="2">
        <v>18</v>
      </c>
      <c r="C6861" s="2">
        <v>10</v>
      </c>
      <c r="D6861" s="2">
        <v>2019</v>
      </c>
      <c r="E6861" s="2" t="s">
        <v>20</v>
      </c>
      <c r="F6861" s="2" t="s">
        <v>14</v>
      </c>
      <c r="G6861" s="2" t="s">
        <v>11</v>
      </c>
      <c r="H6861" s="2" t="s">
        <v>12</v>
      </c>
      <c r="I6861" s="2">
        <v>43</v>
      </c>
      <c r="J6861" s="2" t="str">
        <f>VLOOKUP(A6861,'Cor da Pele e Motivacao'!$A$2:$I$11399,6, FALSE)</f>
        <v>Parda</v>
      </c>
      <c r="K6861" s="2" t="str">
        <f>VLOOKUP(A6861,'Cor da Pele e Motivacao'!$A$2:$I$11399,8, FALSE)</f>
        <v>ATIVIDADES CRIMINAIS</v>
      </c>
      <c r="L6861" s="2">
        <v>1</v>
      </c>
    </row>
    <row r="6862" spans="1:12" ht="15.75" customHeight="1" x14ac:dyDescent="0.25">
      <c r="A6862" t="str">
        <f>CONCATENATE(B6862,C6862,D6862,H6862,I6862,L6862)</f>
        <v>18102019HOMICIDIO291</v>
      </c>
      <c r="B6862" s="2">
        <v>18</v>
      </c>
      <c r="C6862" s="2">
        <v>10</v>
      </c>
      <c r="D6862" s="2">
        <v>2019</v>
      </c>
      <c r="E6862" s="2" t="s">
        <v>158</v>
      </c>
      <c r="F6862" s="2" t="s">
        <v>16</v>
      </c>
      <c r="G6862" s="2" t="s">
        <v>11</v>
      </c>
      <c r="H6862" s="2" t="s">
        <v>12</v>
      </c>
      <c r="I6862" s="2">
        <v>29</v>
      </c>
      <c r="J6862" s="2" t="str">
        <f>VLOOKUP(A6862,'Cor da Pele e Motivacao'!$A$2:$I$11399,6, FALSE)</f>
        <v>Negra</v>
      </c>
      <c r="K6862" s="2" t="str">
        <f>VLOOKUP(A6862,'Cor da Pele e Motivacao'!$A$2:$I$11399,8, FALSE)</f>
        <v>ATIVIDADES CRIMINAIS</v>
      </c>
      <c r="L6862" s="2">
        <v>1</v>
      </c>
    </row>
    <row r="6863" spans="1:12" ht="15.75" customHeight="1" x14ac:dyDescent="0.25">
      <c r="A6863" t="str">
        <f>CONCATENATE(B6863,C6863,D6863,H6863,I6863,L6863)</f>
        <v>18102019HOMICIDIO221</v>
      </c>
      <c r="B6863" s="2">
        <v>18</v>
      </c>
      <c r="C6863" s="2">
        <v>10</v>
      </c>
      <c r="D6863" s="2">
        <v>2019</v>
      </c>
      <c r="E6863" s="2" t="s">
        <v>151</v>
      </c>
      <c r="F6863" s="2" t="s">
        <v>22</v>
      </c>
      <c r="G6863" s="2" t="s">
        <v>11</v>
      </c>
      <c r="H6863" s="2" t="s">
        <v>12</v>
      </c>
      <c r="I6863" s="2">
        <v>22</v>
      </c>
      <c r="J6863" s="2" t="str">
        <f>VLOOKUP(A6863,'Cor da Pele e Motivacao'!$A$2:$I$11399,6, FALSE)</f>
        <v>Parda</v>
      </c>
      <c r="K6863" s="2" t="str">
        <f>VLOOKUP(A6863,'Cor da Pele e Motivacao'!$A$2:$I$11399,8, FALSE)</f>
        <v>VIOLÊNCIA INTERPESSOAL</v>
      </c>
      <c r="L6863" s="2">
        <v>1</v>
      </c>
    </row>
    <row r="6864" spans="1:12" ht="15.75" customHeight="1" x14ac:dyDescent="0.25">
      <c r="A6864" t="str">
        <f>CONCATENATE(B6864,C6864,D6864,H6864,I6864,L6864)</f>
        <v>18102019HOMICIDIO351</v>
      </c>
      <c r="B6864" s="2">
        <v>18</v>
      </c>
      <c r="C6864" s="2">
        <v>10</v>
      </c>
      <c r="D6864" s="2">
        <v>2019</v>
      </c>
      <c r="E6864" s="2" t="s">
        <v>151</v>
      </c>
      <c r="F6864" s="2" t="s">
        <v>22</v>
      </c>
      <c r="G6864" s="2" t="s">
        <v>11</v>
      </c>
      <c r="H6864" s="2" t="s">
        <v>12</v>
      </c>
      <c r="I6864" s="2">
        <v>35</v>
      </c>
      <c r="J6864" s="2" t="str">
        <f>VLOOKUP(A6864,'Cor da Pele e Motivacao'!$A$2:$I$11399,6, FALSE)</f>
        <v>Parda</v>
      </c>
      <c r="K6864" s="2" t="str">
        <f>VLOOKUP(A6864,'Cor da Pele e Motivacao'!$A$2:$I$11399,8, FALSE)</f>
        <v>VIOLÊNCIA INTERPESSOAL</v>
      </c>
      <c r="L6864" s="2">
        <v>1</v>
      </c>
    </row>
    <row r="6865" spans="1:12" ht="15.75" customHeight="1" x14ac:dyDescent="0.25">
      <c r="A6865" t="str">
        <f>CONCATENATE(B6865,C6865,D6865,H6865,I6865,L6865)</f>
        <v>18102019HOMICIDIO1</v>
      </c>
      <c r="B6865" s="2">
        <v>18</v>
      </c>
      <c r="C6865" s="2">
        <v>10</v>
      </c>
      <c r="D6865" s="2">
        <v>2019</v>
      </c>
      <c r="E6865" s="2" t="s">
        <v>25</v>
      </c>
      <c r="F6865" s="2" t="s">
        <v>25</v>
      </c>
      <c r="G6865" s="2" t="s">
        <v>11</v>
      </c>
      <c r="H6865" s="2" t="s">
        <v>12</v>
      </c>
      <c r="I6865" s="2"/>
      <c r="J6865" s="2" t="str">
        <f>VLOOKUP(A6865,'Cor da Pele e Motivacao'!$A$2:$I$11399,6, FALSE)</f>
        <v>NAO INFORMADO</v>
      </c>
      <c r="K6865" s="2" t="str">
        <f>VLOOKUP(A6865,'Cor da Pele e Motivacao'!$A$2:$I$11399,8, FALSE)</f>
        <v>EXCLUDENTE DE ILICITUDE</v>
      </c>
      <c r="L6865" s="2">
        <v>1</v>
      </c>
    </row>
    <row r="6866" spans="1:12" ht="15.75" customHeight="1" x14ac:dyDescent="0.25">
      <c r="A6866" t="str">
        <f>CONCATENATE(B6866,C6866,D6866,H6866,I6866,L6866)</f>
        <v>19102019HOMICIDIO321</v>
      </c>
      <c r="B6866" s="2">
        <v>19</v>
      </c>
      <c r="C6866" s="2">
        <v>10</v>
      </c>
      <c r="D6866" s="2">
        <v>2019</v>
      </c>
      <c r="E6866" s="2" t="s">
        <v>13</v>
      </c>
      <c r="F6866" s="2" t="s">
        <v>14</v>
      </c>
      <c r="G6866" s="2" t="s">
        <v>11</v>
      </c>
      <c r="H6866" s="2" t="s">
        <v>12</v>
      </c>
      <c r="I6866" s="2">
        <v>32</v>
      </c>
      <c r="J6866" s="2" t="str">
        <f>VLOOKUP(A6866,'Cor da Pele e Motivacao'!$A$2:$I$11399,6, FALSE)</f>
        <v>Parda</v>
      </c>
      <c r="K6866" s="2" t="str">
        <f>VLOOKUP(A6866,'Cor da Pele e Motivacao'!$A$2:$I$11399,8, FALSE)</f>
        <v>EXCLUDENTE DE ILICITUDE</v>
      </c>
      <c r="L6866" s="2">
        <v>1</v>
      </c>
    </row>
    <row r="6867" spans="1:12" ht="15.75" customHeight="1" x14ac:dyDescent="0.25">
      <c r="A6867" t="str">
        <f>CONCATENATE(B6867,C6867,D6867,H6867,I6867,L6867)</f>
        <v>19102019HOMICIDIO161</v>
      </c>
      <c r="B6867" s="2">
        <v>19</v>
      </c>
      <c r="C6867" s="2">
        <v>10</v>
      </c>
      <c r="D6867" s="2">
        <v>2019</v>
      </c>
      <c r="E6867" s="2" t="s">
        <v>83</v>
      </c>
      <c r="F6867" s="2" t="s">
        <v>14</v>
      </c>
      <c r="G6867" s="2" t="s">
        <v>11</v>
      </c>
      <c r="H6867" s="2" t="s">
        <v>12</v>
      </c>
      <c r="I6867" s="2">
        <v>16</v>
      </c>
      <c r="J6867" s="2" t="str">
        <f>VLOOKUP(A6867,'Cor da Pele e Motivacao'!$A$2:$I$11399,6, FALSE)</f>
        <v>Parda</v>
      </c>
      <c r="K6867" s="2" t="str">
        <f>VLOOKUP(A6867,'Cor da Pele e Motivacao'!$A$2:$I$11399,8, FALSE)</f>
        <v>ATIVIDADES CRIMINAIS</v>
      </c>
      <c r="L6867" s="2">
        <v>1</v>
      </c>
    </row>
    <row r="6868" spans="1:12" ht="15.75" customHeight="1" x14ac:dyDescent="0.25">
      <c r="A6868" t="str">
        <f>CONCATENATE(B6868,C6868,D6868,H6868,I6868,L6868)</f>
        <v>19102019HOMICIDIO181</v>
      </c>
      <c r="B6868" s="2">
        <v>19</v>
      </c>
      <c r="C6868" s="2">
        <v>10</v>
      </c>
      <c r="D6868" s="2">
        <v>2019</v>
      </c>
      <c r="E6868" s="2" t="s">
        <v>15</v>
      </c>
      <c r="F6868" s="2" t="s">
        <v>16</v>
      </c>
      <c r="G6868" s="2" t="s">
        <v>11</v>
      </c>
      <c r="H6868" s="2" t="s">
        <v>12</v>
      </c>
      <c r="I6868" s="2">
        <v>18</v>
      </c>
      <c r="J6868" s="2" t="str">
        <f>VLOOKUP(A6868,'Cor da Pele e Motivacao'!$A$2:$I$11399,6, FALSE)</f>
        <v>Parda</v>
      </c>
      <c r="K6868" s="2" t="str">
        <f>VLOOKUP(A6868,'Cor da Pele e Motivacao'!$A$2:$I$11399,8, FALSE)</f>
        <v>ATIVIDADES CRIMINAIS</v>
      </c>
      <c r="L6868" s="2">
        <v>1</v>
      </c>
    </row>
    <row r="6869" spans="1:12" ht="15.75" customHeight="1" x14ac:dyDescent="0.25">
      <c r="A6869" t="str">
        <f>CONCATENATE(B6869,C6869,D6869,H6869,I6869,L6869)</f>
        <v>19102019HOMICIDIO191</v>
      </c>
      <c r="B6869" s="2">
        <v>19</v>
      </c>
      <c r="C6869" s="2">
        <v>10</v>
      </c>
      <c r="D6869" s="2">
        <v>2019</v>
      </c>
      <c r="E6869" s="2" t="s">
        <v>15</v>
      </c>
      <c r="F6869" s="2" t="s">
        <v>16</v>
      </c>
      <c r="G6869" s="2" t="s">
        <v>11</v>
      </c>
      <c r="H6869" s="2" t="s">
        <v>12</v>
      </c>
      <c r="I6869" s="2">
        <v>19</v>
      </c>
      <c r="J6869" s="2" t="str">
        <f>VLOOKUP(A6869,'Cor da Pele e Motivacao'!$A$2:$I$11399,6, FALSE)</f>
        <v>Parda</v>
      </c>
      <c r="K6869" s="2" t="str">
        <f>VLOOKUP(A6869,'Cor da Pele e Motivacao'!$A$2:$I$11399,8, FALSE)</f>
        <v>VIOLÊNCIA INTERPESSOAL</v>
      </c>
      <c r="L6869" s="2">
        <v>1</v>
      </c>
    </row>
    <row r="6870" spans="1:12" ht="15.75" customHeight="1" x14ac:dyDescent="0.25">
      <c r="A6870" t="str">
        <f>CONCATENATE(B6870,C6870,D6870,H6870,I6870,L6870)</f>
        <v>19102019HOMICIDIO171</v>
      </c>
      <c r="B6870" s="2">
        <v>19</v>
      </c>
      <c r="C6870" s="2">
        <v>10</v>
      </c>
      <c r="D6870" s="2">
        <v>2019</v>
      </c>
      <c r="E6870" s="2" t="s">
        <v>72</v>
      </c>
      <c r="F6870" s="2" t="s">
        <v>16</v>
      </c>
      <c r="G6870" s="2" t="s">
        <v>28</v>
      </c>
      <c r="H6870" s="2" t="s">
        <v>12</v>
      </c>
      <c r="I6870" s="2">
        <v>17</v>
      </c>
      <c r="J6870" s="2" t="str">
        <f>VLOOKUP(A6870,'Cor da Pele e Motivacao'!$A$2:$I$11399,6, FALSE)</f>
        <v>Parda</v>
      </c>
      <c r="K6870" s="2" t="str">
        <f>VLOOKUP(A6870,'Cor da Pele e Motivacao'!$A$2:$I$11399,8, FALSE)</f>
        <v>ATIVIDADES CRIMINAIS</v>
      </c>
      <c r="L6870" s="2">
        <v>1</v>
      </c>
    </row>
    <row r="6871" spans="1:12" ht="15.75" customHeight="1" x14ac:dyDescent="0.25">
      <c r="A6871" t="str">
        <f>CONCATENATE(B6871,C6871,D6871,H6871,I6871,L6871)</f>
        <v>19102019HOMICIDIO321</v>
      </c>
      <c r="B6871" s="2">
        <v>19</v>
      </c>
      <c r="C6871" s="2">
        <v>10</v>
      </c>
      <c r="D6871" s="2">
        <v>2019</v>
      </c>
      <c r="E6871" s="2" t="s">
        <v>54</v>
      </c>
      <c r="F6871" s="2" t="s">
        <v>10</v>
      </c>
      <c r="G6871" s="2" t="s">
        <v>11</v>
      </c>
      <c r="H6871" s="2" t="s">
        <v>12</v>
      </c>
      <c r="I6871" s="2">
        <v>32</v>
      </c>
      <c r="J6871" s="2" t="str">
        <f>VLOOKUP(A6871,'Cor da Pele e Motivacao'!$A$2:$I$11399,6, FALSE)</f>
        <v>Parda</v>
      </c>
      <c r="K6871" s="2" t="str">
        <f>VLOOKUP(A6871,'Cor da Pele e Motivacao'!$A$2:$I$11399,8, FALSE)</f>
        <v>EXCLUDENTE DE ILICITUDE</v>
      </c>
      <c r="L6871" s="2">
        <v>1</v>
      </c>
    </row>
    <row r="6872" spans="1:12" ht="15.75" customHeight="1" x14ac:dyDescent="0.25">
      <c r="A6872" t="str">
        <f>CONCATENATE(B6872,C6872,D6872,H6872,I6872,L6872)</f>
        <v>19102019HOMICIDIO601</v>
      </c>
      <c r="B6872" s="2">
        <v>19</v>
      </c>
      <c r="C6872" s="2">
        <v>10</v>
      </c>
      <c r="D6872" s="2">
        <v>2019</v>
      </c>
      <c r="E6872" s="2" t="s">
        <v>19</v>
      </c>
      <c r="F6872" s="2" t="s">
        <v>14</v>
      </c>
      <c r="G6872" s="2" t="s">
        <v>11</v>
      </c>
      <c r="H6872" s="2" t="s">
        <v>12</v>
      </c>
      <c r="I6872" s="2">
        <v>60</v>
      </c>
      <c r="J6872" s="2" t="str">
        <f>VLOOKUP(A6872,'Cor da Pele e Motivacao'!$A$2:$I$11399,6, FALSE)</f>
        <v>Parda</v>
      </c>
      <c r="K6872" s="2" t="str">
        <f>VLOOKUP(A6872,'Cor da Pele e Motivacao'!$A$2:$I$11399,8, FALSE)</f>
        <v>ATIVIDADES CRIMINAIS</v>
      </c>
      <c r="L6872" s="2">
        <v>1</v>
      </c>
    </row>
    <row r="6873" spans="1:12" ht="15.75" customHeight="1" x14ac:dyDescent="0.25">
      <c r="A6873" t="str">
        <f>CONCATENATE(B6873,C6873,D6873,H6873,I6873,L6873)</f>
        <v>19102019HOMICIDIO341</v>
      </c>
      <c r="B6873" s="2">
        <v>19</v>
      </c>
      <c r="C6873" s="2">
        <v>10</v>
      </c>
      <c r="D6873" s="2">
        <v>2019</v>
      </c>
      <c r="E6873" s="2" t="s">
        <v>64</v>
      </c>
      <c r="F6873" s="2" t="s">
        <v>14</v>
      </c>
      <c r="G6873" s="2" t="s">
        <v>11</v>
      </c>
      <c r="H6873" s="2" t="s">
        <v>12</v>
      </c>
      <c r="I6873" s="2">
        <v>34</v>
      </c>
      <c r="J6873" s="2" t="str">
        <f>VLOOKUP(A6873,'Cor da Pele e Motivacao'!$A$2:$I$11399,6, FALSE)</f>
        <v>Parda</v>
      </c>
      <c r="K6873" s="2" t="str">
        <f>VLOOKUP(A6873,'Cor da Pele e Motivacao'!$A$2:$I$11399,8, FALSE)</f>
        <v>ATIVIDADES CRIMINAIS</v>
      </c>
      <c r="L6873" s="2">
        <v>1</v>
      </c>
    </row>
    <row r="6874" spans="1:12" ht="15.75" customHeight="1" x14ac:dyDescent="0.25">
      <c r="A6874" t="str">
        <f>CONCATENATE(B6874,C6874,D6874,H6874,I6874,L6874)</f>
        <v>19102019HOMICIDIO221</v>
      </c>
      <c r="B6874" s="2">
        <v>19</v>
      </c>
      <c r="C6874" s="2">
        <v>10</v>
      </c>
      <c r="D6874" s="2">
        <v>2019</v>
      </c>
      <c r="E6874" s="2" t="s">
        <v>20</v>
      </c>
      <c r="F6874" s="2" t="s">
        <v>14</v>
      </c>
      <c r="G6874" s="2" t="s">
        <v>11</v>
      </c>
      <c r="H6874" s="2" t="s">
        <v>12</v>
      </c>
      <c r="I6874" s="2">
        <v>22</v>
      </c>
      <c r="J6874" s="2" t="str">
        <f>VLOOKUP(A6874,'Cor da Pele e Motivacao'!$A$2:$I$11399,6, FALSE)</f>
        <v>Parda</v>
      </c>
      <c r="K6874" s="2" t="str">
        <f>VLOOKUP(A6874,'Cor da Pele e Motivacao'!$A$2:$I$11399,8, FALSE)</f>
        <v>EXCLUDENTE DE ILICITUDE</v>
      </c>
      <c r="L6874" s="2">
        <v>1</v>
      </c>
    </row>
    <row r="6875" spans="1:12" ht="15.75" customHeight="1" x14ac:dyDescent="0.25">
      <c r="A6875" t="str">
        <f>CONCATENATE(B6875,C6875,D6875,H6875,I6875,L6875)</f>
        <v>19102019HOMICIDIO241</v>
      </c>
      <c r="B6875" s="2">
        <v>19</v>
      </c>
      <c r="C6875" s="2">
        <v>10</v>
      </c>
      <c r="D6875" s="2">
        <v>2019</v>
      </c>
      <c r="E6875" s="2" t="s">
        <v>20</v>
      </c>
      <c r="F6875" s="2" t="s">
        <v>14</v>
      </c>
      <c r="G6875" s="2" t="s">
        <v>11</v>
      </c>
      <c r="H6875" s="2" t="s">
        <v>12</v>
      </c>
      <c r="I6875" s="2">
        <v>24</v>
      </c>
      <c r="J6875" s="2" t="str">
        <f>VLOOKUP(A6875,'Cor da Pele e Motivacao'!$A$2:$I$11399,6, FALSE)</f>
        <v>Parda</v>
      </c>
      <c r="K6875" s="2" t="str">
        <f>VLOOKUP(A6875,'Cor da Pele e Motivacao'!$A$2:$I$11399,8, FALSE)</f>
        <v>VIOLÊNCIA INTERPESSOAL</v>
      </c>
      <c r="L6875" s="2">
        <v>1</v>
      </c>
    </row>
    <row r="6876" spans="1:12" ht="15.75" customHeight="1" x14ac:dyDescent="0.25">
      <c r="A6876" t="str">
        <f>CONCATENATE(B6876,C6876,D6876,H6876,I6876,L6876)</f>
        <v>19102019HOMICIDIO251</v>
      </c>
      <c r="B6876" s="2">
        <v>19</v>
      </c>
      <c r="C6876" s="2">
        <v>10</v>
      </c>
      <c r="D6876" s="2">
        <v>2019</v>
      </c>
      <c r="E6876" s="2" t="s">
        <v>20</v>
      </c>
      <c r="F6876" s="2" t="s">
        <v>14</v>
      </c>
      <c r="G6876" s="2" t="s">
        <v>11</v>
      </c>
      <c r="H6876" s="2" t="s">
        <v>12</v>
      </c>
      <c r="I6876" s="2">
        <v>25</v>
      </c>
      <c r="J6876" s="2" t="str">
        <f>VLOOKUP(A6876,'Cor da Pele e Motivacao'!$A$2:$I$11399,6, FALSE)</f>
        <v>Parda</v>
      </c>
      <c r="K6876" s="2" t="str">
        <f>VLOOKUP(A6876,'Cor da Pele e Motivacao'!$A$2:$I$11399,8, FALSE)</f>
        <v>ATIVIDADES CRIMINAIS</v>
      </c>
      <c r="L6876" s="2">
        <v>1</v>
      </c>
    </row>
    <row r="6877" spans="1:12" ht="15.75" customHeight="1" x14ac:dyDescent="0.25">
      <c r="A6877" t="str">
        <f>CONCATENATE(B6877,C6877,D6877,H6877,I6877,L6877)</f>
        <v>19102019HOMICIDIO151</v>
      </c>
      <c r="B6877" s="2">
        <v>19</v>
      </c>
      <c r="C6877" s="2">
        <v>10</v>
      </c>
      <c r="D6877" s="2">
        <v>2019</v>
      </c>
      <c r="E6877" s="2" t="s">
        <v>175</v>
      </c>
      <c r="F6877" s="2" t="s">
        <v>22</v>
      </c>
      <c r="G6877" s="2" t="s">
        <v>11</v>
      </c>
      <c r="H6877" s="2" t="s">
        <v>12</v>
      </c>
      <c r="I6877" s="2">
        <v>15</v>
      </c>
      <c r="J6877" s="2" t="str">
        <f>VLOOKUP(A6877,'Cor da Pele e Motivacao'!$A$2:$I$11399,6, FALSE)</f>
        <v>Parda</v>
      </c>
      <c r="K6877" s="2" t="str">
        <f>VLOOKUP(A6877,'Cor da Pele e Motivacao'!$A$2:$I$11399,8, FALSE)</f>
        <v>OUTRAS MOTIVAÇÕES</v>
      </c>
      <c r="L6877" s="2">
        <v>1</v>
      </c>
    </row>
    <row r="6878" spans="1:12" ht="15.75" customHeight="1" x14ac:dyDescent="0.25">
      <c r="A6878" t="str">
        <f>CONCATENATE(B6878,C6878,D6878,H6878,I6878,L6878)</f>
        <v>19102019HOMICIDIO261</v>
      </c>
      <c r="B6878" s="2">
        <v>19</v>
      </c>
      <c r="C6878" s="2">
        <v>10</v>
      </c>
      <c r="D6878" s="2">
        <v>2019</v>
      </c>
      <c r="E6878" s="2" t="s">
        <v>161</v>
      </c>
      <c r="F6878" s="2" t="s">
        <v>10</v>
      </c>
      <c r="G6878" s="2" t="s">
        <v>11</v>
      </c>
      <c r="H6878" s="2" t="s">
        <v>12</v>
      </c>
      <c r="I6878" s="2">
        <v>26</v>
      </c>
      <c r="J6878" s="2" t="str">
        <f>VLOOKUP(A6878,'Cor da Pele e Motivacao'!$A$2:$I$11399,6, FALSE)</f>
        <v>Parda</v>
      </c>
      <c r="K6878" s="2" t="str">
        <f>VLOOKUP(A6878,'Cor da Pele e Motivacao'!$A$2:$I$11399,8, FALSE)</f>
        <v>ATIVIDADES CRIMINAIS</v>
      </c>
      <c r="L6878" s="2">
        <v>1</v>
      </c>
    </row>
    <row r="6879" spans="1:12" ht="15.75" customHeight="1" x14ac:dyDescent="0.25">
      <c r="A6879" t="str">
        <f>CONCATENATE(B6879,C6879,D6879,H6879,I6879,L6879)</f>
        <v>19102019HOMICIDIO271</v>
      </c>
      <c r="B6879" s="2">
        <v>19</v>
      </c>
      <c r="C6879" s="2">
        <v>10</v>
      </c>
      <c r="D6879" s="2">
        <v>2019</v>
      </c>
      <c r="E6879" s="2" t="s">
        <v>25</v>
      </c>
      <c r="F6879" s="2" t="s">
        <v>25</v>
      </c>
      <c r="G6879" s="2" t="s">
        <v>11</v>
      </c>
      <c r="H6879" s="2" t="s">
        <v>12</v>
      </c>
      <c r="I6879" s="2">
        <v>27</v>
      </c>
      <c r="J6879" s="2" t="str">
        <f>VLOOKUP(A6879,'Cor da Pele e Motivacao'!$A$2:$I$11399,6, FALSE)</f>
        <v>Parda</v>
      </c>
      <c r="K6879" s="2" t="str">
        <f>VLOOKUP(A6879,'Cor da Pele e Motivacao'!$A$2:$I$11399,8, FALSE)</f>
        <v>ATIVIDADES CRIMINAIS</v>
      </c>
      <c r="L6879" s="2">
        <v>1</v>
      </c>
    </row>
    <row r="6880" spans="1:12" ht="15.75" customHeight="1" x14ac:dyDescent="0.25">
      <c r="A6880" t="str">
        <f>CONCATENATE(B6880,C6880,D6880,H6880,I6880,L6880)</f>
        <v>19102019HOMICIDIO261</v>
      </c>
      <c r="B6880" s="2">
        <v>19</v>
      </c>
      <c r="C6880" s="2">
        <v>10</v>
      </c>
      <c r="D6880" s="2">
        <v>2019</v>
      </c>
      <c r="E6880" s="2" t="s">
        <v>50</v>
      </c>
      <c r="F6880" s="2" t="s">
        <v>16</v>
      </c>
      <c r="G6880" s="2" t="s">
        <v>11</v>
      </c>
      <c r="H6880" s="2" t="s">
        <v>12</v>
      </c>
      <c r="I6880" s="2">
        <v>26</v>
      </c>
      <c r="J6880" s="2" t="str">
        <f>VLOOKUP(A6880,'Cor da Pele e Motivacao'!$A$2:$I$11399,6, FALSE)</f>
        <v>Parda</v>
      </c>
      <c r="K6880" s="2" t="str">
        <f>VLOOKUP(A6880,'Cor da Pele e Motivacao'!$A$2:$I$11399,8, FALSE)</f>
        <v>ATIVIDADES CRIMINAIS</v>
      </c>
      <c r="L6880" s="2">
        <v>1</v>
      </c>
    </row>
    <row r="6881" spans="1:12" ht="15.75" customHeight="1" x14ac:dyDescent="0.25">
      <c r="A6881" t="str">
        <f>CONCATENATE(B6881,C6881,D6881,H6881,I6881,L6881)</f>
        <v>19102019LATROCINIO391</v>
      </c>
      <c r="B6881" s="2">
        <v>19</v>
      </c>
      <c r="C6881" s="2">
        <v>10</v>
      </c>
      <c r="D6881" s="2">
        <v>2019</v>
      </c>
      <c r="E6881" s="2" t="s">
        <v>50</v>
      </c>
      <c r="F6881" s="2" t="s">
        <v>16</v>
      </c>
      <c r="G6881" s="2" t="s">
        <v>11</v>
      </c>
      <c r="H6881" s="2" t="s">
        <v>33</v>
      </c>
      <c r="I6881" s="2">
        <v>39</v>
      </c>
      <c r="J6881" s="2" t="str">
        <f>VLOOKUP(A6881,'Cor da Pele e Motivacao'!$A$2:$I$11399,6, FALSE)</f>
        <v>Branca</v>
      </c>
      <c r="K6881" s="2" t="str">
        <f>VLOOKUP(A6881,'Cor da Pele e Motivacao'!$A$2:$I$11399,8, FALSE)</f>
        <v>PATRIMÔNIO</v>
      </c>
      <c r="L6881" s="2">
        <v>1</v>
      </c>
    </row>
    <row r="6882" spans="1:12" ht="15.75" customHeight="1" x14ac:dyDescent="0.25">
      <c r="A6882" t="str">
        <f>CONCATENATE(B6882,C6882,D6882,H6882,I6882,L6882)</f>
        <v>19102019HOMICIDIO251</v>
      </c>
      <c r="B6882" s="2">
        <v>19</v>
      </c>
      <c r="C6882" s="2">
        <v>10</v>
      </c>
      <c r="D6882" s="2">
        <v>2019</v>
      </c>
      <c r="E6882" s="2" t="s">
        <v>88</v>
      </c>
      <c r="F6882" s="2" t="s">
        <v>22</v>
      </c>
      <c r="G6882" s="2" t="s">
        <v>11</v>
      </c>
      <c r="H6882" s="2" t="s">
        <v>12</v>
      </c>
      <c r="I6882" s="2">
        <v>25</v>
      </c>
      <c r="J6882" s="2" t="str">
        <f>VLOOKUP(A6882,'Cor da Pele e Motivacao'!$A$2:$I$11399,6, FALSE)</f>
        <v>Parda</v>
      </c>
      <c r="K6882" s="2" t="str">
        <f>VLOOKUP(A6882,'Cor da Pele e Motivacao'!$A$2:$I$11399,8, FALSE)</f>
        <v>ATIVIDADES CRIMINAIS</v>
      </c>
      <c r="L6882" s="2">
        <v>1</v>
      </c>
    </row>
    <row r="6883" spans="1:12" ht="15.75" customHeight="1" x14ac:dyDescent="0.25">
      <c r="A6883" t="str">
        <f>CONCATENATE(B6883,C6883,D6883,H6883,I6883,L6883)</f>
        <v>19102019HOMICIDIO501</v>
      </c>
      <c r="B6883" s="2">
        <v>19</v>
      </c>
      <c r="C6883" s="2">
        <v>10</v>
      </c>
      <c r="D6883" s="2">
        <v>2019</v>
      </c>
      <c r="E6883" s="2" t="s">
        <v>47</v>
      </c>
      <c r="F6883" s="2" t="s">
        <v>16</v>
      </c>
      <c r="G6883" s="2" t="s">
        <v>11</v>
      </c>
      <c r="H6883" s="2" t="s">
        <v>12</v>
      </c>
      <c r="I6883" s="2">
        <v>50</v>
      </c>
      <c r="J6883" s="2" t="str">
        <f>VLOOKUP(A6883,'Cor da Pele e Motivacao'!$A$2:$I$11399,6, FALSE)</f>
        <v>Parda</v>
      </c>
      <c r="K6883" s="2" t="str">
        <f>VLOOKUP(A6883,'Cor da Pele e Motivacao'!$A$2:$I$11399,8, FALSE)</f>
        <v>ATIVIDADES CRIMINAIS</v>
      </c>
      <c r="L6883" s="2">
        <v>1</v>
      </c>
    </row>
    <row r="6884" spans="1:12" ht="15.75" customHeight="1" x14ac:dyDescent="0.25">
      <c r="A6884" t="str">
        <f>CONCATENATE(B6884,C6884,D6884,H6884,I6884,L6884)</f>
        <v>19102019HOMICIDIO211</v>
      </c>
      <c r="B6884" s="2">
        <v>19</v>
      </c>
      <c r="C6884" s="2">
        <v>10</v>
      </c>
      <c r="D6884" s="2">
        <v>2019</v>
      </c>
      <c r="E6884" s="2" t="s">
        <v>137</v>
      </c>
      <c r="F6884" s="2" t="s">
        <v>22</v>
      </c>
      <c r="G6884" s="2" t="s">
        <v>11</v>
      </c>
      <c r="H6884" s="2" t="s">
        <v>12</v>
      </c>
      <c r="I6884" s="2">
        <v>21</v>
      </c>
      <c r="J6884" s="2" t="str">
        <f>VLOOKUP(A6884,'Cor da Pele e Motivacao'!$A$2:$I$11399,6, FALSE)</f>
        <v>Parda</v>
      </c>
      <c r="K6884" s="2" t="str">
        <f>VLOOKUP(A6884,'Cor da Pele e Motivacao'!$A$2:$I$11399,8, FALSE)</f>
        <v>EXCLUDENTE DE ILICITUDE</v>
      </c>
      <c r="L6884" s="2">
        <v>1</v>
      </c>
    </row>
    <row r="6885" spans="1:12" ht="15.75" customHeight="1" x14ac:dyDescent="0.25">
      <c r="A6885" t="str">
        <f>CONCATENATE(B6885,C6885,D6885,H6885,I6885,L6885)</f>
        <v>20102019HOMICIDIO231</v>
      </c>
      <c r="B6885" s="2">
        <v>20</v>
      </c>
      <c r="C6885" s="2">
        <v>10</v>
      </c>
      <c r="D6885" s="2">
        <v>2019</v>
      </c>
      <c r="E6885" s="2" t="s">
        <v>13</v>
      </c>
      <c r="F6885" s="2" t="s">
        <v>14</v>
      </c>
      <c r="G6885" s="2" t="s">
        <v>11</v>
      </c>
      <c r="H6885" s="2" t="s">
        <v>12</v>
      </c>
      <c r="I6885" s="2">
        <v>23</v>
      </c>
      <c r="J6885" s="2" t="str">
        <f>VLOOKUP(A6885,'Cor da Pele e Motivacao'!$A$2:$I$11399,6, FALSE)</f>
        <v>Parda</v>
      </c>
      <c r="K6885" s="2" t="str">
        <f>VLOOKUP(A6885,'Cor da Pele e Motivacao'!$A$2:$I$11399,8, FALSE)</f>
        <v>ATIVIDADES CRIMINAIS</v>
      </c>
      <c r="L6885" s="2">
        <v>1</v>
      </c>
    </row>
    <row r="6886" spans="1:12" ht="15.75" customHeight="1" x14ac:dyDescent="0.25">
      <c r="A6886" t="str">
        <f>CONCATENATE(B6886,C6886,D6886,H6886,I6886,L6886)</f>
        <v>20102019FEMINICIDIO141</v>
      </c>
      <c r="B6886" s="2">
        <v>20</v>
      </c>
      <c r="C6886" s="2">
        <v>10</v>
      </c>
      <c r="D6886" s="2">
        <v>2019</v>
      </c>
      <c r="E6886" s="2" t="s">
        <v>106</v>
      </c>
      <c r="F6886" s="2" t="s">
        <v>16</v>
      </c>
      <c r="G6886" s="2" t="s">
        <v>28</v>
      </c>
      <c r="H6886" s="2" t="s">
        <v>29</v>
      </c>
      <c r="I6886" s="2">
        <v>14</v>
      </c>
      <c r="J6886" s="2" t="str">
        <f>VLOOKUP(A6886,'Cor da Pele e Motivacao'!$A$2:$I$11399,6, FALSE)</f>
        <v>Parda</v>
      </c>
      <c r="K6886" s="2" t="str">
        <f>VLOOKUP(A6886,'Cor da Pele e Motivacao'!$A$2:$I$11399,8, FALSE)</f>
        <v>FEMINICIDIO</v>
      </c>
      <c r="L6886" s="2">
        <v>1</v>
      </c>
    </row>
    <row r="6887" spans="1:12" ht="15.75" customHeight="1" x14ac:dyDescent="0.25">
      <c r="A6887" t="str">
        <f>CONCATENATE(B6887,C6887,D6887,H6887,I6887,L6887)</f>
        <v>20102019HOMICIDIO281</v>
      </c>
      <c r="B6887" s="2">
        <v>20</v>
      </c>
      <c r="C6887" s="2">
        <v>10</v>
      </c>
      <c r="D6887" s="2">
        <v>2019</v>
      </c>
      <c r="E6887" s="2" t="s">
        <v>15</v>
      </c>
      <c r="F6887" s="2" t="s">
        <v>16</v>
      </c>
      <c r="G6887" s="2" t="s">
        <v>11</v>
      </c>
      <c r="H6887" s="2" t="s">
        <v>12</v>
      </c>
      <c r="I6887" s="2">
        <v>28</v>
      </c>
      <c r="J6887" s="2" t="str">
        <f>VLOOKUP(A6887,'Cor da Pele e Motivacao'!$A$2:$I$11399,6, FALSE)</f>
        <v>Parda</v>
      </c>
      <c r="K6887" s="2" t="str">
        <f>VLOOKUP(A6887,'Cor da Pele e Motivacao'!$A$2:$I$11399,8, FALSE)</f>
        <v>ATIVIDADES CRIMINAIS</v>
      </c>
      <c r="L6887" s="2">
        <v>1</v>
      </c>
    </row>
    <row r="6888" spans="1:12" ht="15.75" customHeight="1" x14ac:dyDescent="0.25">
      <c r="A6888" t="str">
        <f>CONCATENATE(B6888,C6888,D6888,H6888,I6888,L6888)</f>
        <v>20102019HOMICIDIO221</v>
      </c>
      <c r="B6888" s="2">
        <v>20</v>
      </c>
      <c r="C6888" s="2">
        <v>10</v>
      </c>
      <c r="D6888" s="2">
        <v>2019</v>
      </c>
      <c r="E6888" s="2" t="s">
        <v>43</v>
      </c>
      <c r="F6888" s="2" t="s">
        <v>22</v>
      </c>
      <c r="G6888" s="2" t="s">
        <v>11</v>
      </c>
      <c r="H6888" s="2" t="s">
        <v>12</v>
      </c>
      <c r="I6888" s="2">
        <v>22</v>
      </c>
      <c r="J6888" s="2" t="str">
        <f>VLOOKUP(A6888,'Cor da Pele e Motivacao'!$A$2:$I$11399,6, FALSE)</f>
        <v>Parda</v>
      </c>
      <c r="K6888" s="2" t="str">
        <f>VLOOKUP(A6888,'Cor da Pele e Motivacao'!$A$2:$I$11399,8, FALSE)</f>
        <v>ATIVIDADES CRIMINAIS</v>
      </c>
      <c r="L6888" s="2">
        <v>1</v>
      </c>
    </row>
    <row r="6889" spans="1:12" ht="15.75" customHeight="1" x14ac:dyDescent="0.25">
      <c r="A6889" t="str">
        <f>CONCATENATE(B6889,C6889,D6889,H6889,I6889,L6889)</f>
        <v>20102019HOMICIDIO301</v>
      </c>
      <c r="B6889" s="2">
        <v>20</v>
      </c>
      <c r="C6889" s="2">
        <v>10</v>
      </c>
      <c r="D6889" s="2">
        <v>2019</v>
      </c>
      <c r="E6889" s="2" t="s">
        <v>86</v>
      </c>
      <c r="F6889" s="2" t="s">
        <v>16</v>
      </c>
      <c r="G6889" s="2" t="s">
        <v>11</v>
      </c>
      <c r="H6889" s="2" t="s">
        <v>12</v>
      </c>
      <c r="I6889" s="2">
        <v>30</v>
      </c>
      <c r="J6889" s="2" t="str">
        <f>VLOOKUP(A6889,'Cor da Pele e Motivacao'!$A$2:$I$11399,6, FALSE)</f>
        <v>Parda</v>
      </c>
      <c r="K6889" s="2" t="str">
        <f>VLOOKUP(A6889,'Cor da Pele e Motivacao'!$A$2:$I$11399,8, FALSE)</f>
        <v>ATIVIDADES CRIMINAIS</v>
      </c>
      <c r="L6889" s="2">
        <v>1</v>
      </c>
    </row>
    <row r="6890" spans="1:12" ht="15.75" customHeight="1" x14ac:dyDescent="0.25">
      <c r="A6890" t="str">
        <f>CONCATENATE(B6890,C6890,D6890,H6890,I6890,L6890)</f>
        <v>20102019HOMICIDIO211</v>
      </c>
      <c r="B6890" s="2">
        <v>20</v>
      </c>
      <c r="C6890" s="2">
        <v>10</v>
      </c>
      <c r="D6890" s="2">
        <v>2019</v>
      </c>
      <c r="E6890" s="2" t="s">
        <v>19</v>
      </c>
      <c r="F6890" s="2" t="s">
        <v>14</v>
      </c>
      <c r="G6890" s="2" t="s">
        <v>11</v>
      </c>
      <c r="H6890" s="2" t="s">
        <v>12</v>
      </c>
      <c r="I6890" s="2">
        <v>21</v>
      </c>
      <c r="J6890" s="2" t="str">
        <f>VLOOKUP(A6890,'Cor da Pele e Motivacao'!$A$2:$I$11399,6, FALSE)</f>
        <v>Parda</v>
      </c>
      <c r="K6890" s="2" t="str">
        <f>VLOOKUP(A6890,'Cor da Pele e Motivacao'!$A$2:$I$11399,8, FALSE)</f>
        <v>VIOLÊNCIA INTERPESSOAL</v>
      </c>
      <c r="L6890" s="2">
        <v>1</v>
      </c>
    </row>
    <row r="6891" spans="1:12" ht="15.75" customHeight="1" x14ac:dyDescent="0.25">
      <c r="A6891" t="str">
        <f>CONCATENATE(B6891,C6891,D6891,H6891,I6891,L6891)</f>
        <v>20102019HOMICIDIO281</v>
      </c>
      <c r="B6891" s="2">
        <v>20</v>
      </c>
      <c r="C6891" s="2">
        <v>10</v>
      </c>
      <c r="D6891" s="2">
        <v>2019</v>
      </c>
      <c r="E6891" s="2" t="s">
        <v>20</v>
      </c>
      <c r="F6891" s="2" t="s">
        <v>14</v>
      </c>
      <c r="G6891" s="2" t="s">
        <v>11</v>
      </c>
      <c r="H6891" s="2" t="s">
        <v>12</v>
      </c>
      <c r="I6891" s="2">
        <v>28</v>
      </c>
      <c r="J6891" s="2" t="str">
        <f>VLOOKUP(A6891,'Cor da Pele e Motivacao'!$A$2:$I$11399,6, FALSE)</f>
        <v>Parda</v>
      </c>
      <c r="K6891" s="2" t="str">
        <f>VLOOKUP(A6891,'Cor da Pele e Motivacao'!$A$2:$I$11399,8, FALSE)</f>
        <v>ATIVIDADES CRIMINAIS</v>
      </c>
      <c r="L6891" s="2">
        <v>1</v>
      </c>
    </row>
    <row r="6892" spans="1:12" ht="15.75" customHeight="1" x14ac:dyDescent="0.25">
      <c r="A6892" t="str">
        <f>CONCATENATE(B6892,C6892,D6892,H6892,I6892,L6892)</f>
        <v>20102019HOMICIDIO231</v>
      </c>
      <c r="B6892" s="2">
        <v>20</v>
      </c>
      <c r="C6892" s="2">
        <v>10</v>
      </c>
      <c r="D6892" s="2">
        <v>2019</v>
      </c>
      <c r="E6892" s="2" t="s">
        <v>80</v>
      </c>
      <c r="F6892" s="2" t="s">
        <v>14</v>
      </c>
      <c r="G6892" s="2" t="s">
        <v>11</v>
      </c>
      <c r="H6892" s="2" t="s">
        <v>12</v>
      </c>
      <c r="I6892" s="2">
        <v>23</v>
      </c>
      <c r="J6892" s="2" t="str">
        <f>VLOOKUP(A6892,'Cor da Pele e Motivacao'!$A$2:$I$11399,6, FALSE)</f>
        <v>Parda</v>
      </c>
      <c r="K6892" s="2" t="str">
        <f>VLOOKUP(A6892,'Cor da Pele e Motivacao'!$A$2:$I$11399,8, FALSE)</f>
        <v>ATIVIDADES CRIMINAIS</v>
      </c>
      <c r="L6892" s="2">
        <v>1</v>
      </c>
    </row>
    <row r="6893" spans="1:12" ht="15.75" customHeight="1" x14ac:dyDescent="0.25">
      <c r="A6893" t="str">
        <f>CONCATENATE(B6893,C6893,D6893,H6893,I6893,L6893)</f>
        <v>20102019LATROCINIO651</v>
      </c>
      <c r="B6893" s="2">
        <v>20</v>
      </c>
      <c r="C6893" s="2">
        <v>10</v>
      </c>
      <c r="D6893" s="2">
        <v>2019</v>
      </c>
      <c r="E6893" s="2" t="s">
        <v>101</v>
      </c>
      <c r="F6893" s="2" t="s">
        <v>22</v>
      </c>
      <c r="G6893" s="2" t="s">
        <v>11</v>
      </c>
      <c r="H6893" s="2" t="s">
        <v>33</v>
      </c>
      <c r="I6893" s="2">
        <v>65</v>
      </c>
      <c r="J6893" s="2" t="str">
        <f>VLOOKUP(A6893,'Cor da Pele e Motivacao'!$A$2:$I$11399,6, FALSE)</f>
        <v>Parda</v>
      </c>
      <c r="K6893" s="2" t="str">
        <f>VLOOKUP(A6893,'Cor da Pele e Motivacao'!$A$2:$I$11399,8, FALSE)</f>
        <v>PATRIMÔNIO</v>
      </c>
      <c r="L6893" s="2">
        <v>1</v>
      </c>
    </row>
    <row r="6894" spans="1:12" ht="15.75" customHeight="1" x14ac:dyDescent="0.25">
      <c r="A6894" t="str">
        <f>CONCATENATE(B6894,C6894,D6894,H6894,I6894,L6894)</f>
        <v>20102019HOMICIDIO501</v>
      </c>
      <c r="B6894" s="2">
        <v>20</v>
      </c>
      <c r="C6894" s="2">
        <v>10</v>
      </c>
      <c r="D6894" s="2">
        <v>2019</v>
      </c>
      <c r="E6894" s="2" t="s">
        <v>116</v>
      </c>
      <c r="F6894" s="2" t="s">
        <v>16</v>
      </c>
      <c r="G6894" s="2" t="s">
        <v>11</v>
      </c>
      <c r="H6894" s="2" t="s">
        <v>12</v>
      </c>
      <c r="I6894" s="2">
        <v>50</v>
      </c>
      <c r="J6894" s="2" t="str">
        <f>VLOOKUP(A6894,'Cor da Pele e Motivacao'!$A$2:$I$11399,6, FALSE)</f>
        <v>Parda</v>
      </c>
      <c r="K6894" s="2" t="str">
        <f>VLOOKUP(A6894,'Cor da Pele e Motivacao'!$A$2:$I$11399,8, FALSE)</f>
        <v>ATIVIDADES CRIMINAIS</v>
      </c>
      <c r="L6894" s="2">
        <v>1</v>
      </c>
    </row>
    <row r="6895" spans="1:12" ht="15.75" customHeight="1" x14ac:dyDescent="0.25">
      <c r="A6895" t="str">
        <f>CONCATENATE(B6895,C6895,D6895,H6895,I6895,L6895)</f>
        <v>20102019HOMICIDIO211</v>
      </c>
      <c r="B6895" s="2">
        <v>20</v>
      </c>
      <c r="C6895" s="2">
        <v>10</v>
      </c>
      <c r="D6895" s="2">
        <v>2019</v>
      </c>
      <c r="E6895" s="2" t="s">
        <v>24</v>
      </c>
      <c r="F6895" s="2" t="s">
        <v>10</v>
      </c>
      <c r="G6895" s="2" t="s">
        <v>11</v>
      </c>
      <c r="H6895" s="2" t="s">
        <v>12</v>
      </c>
      <c r="I6895" s="2">
        <v>21</v>
      </c>
      <c r="J6895" s="2" t="str">
        <f>VLOOKUP(A6895,'Cor da Pele e Motivacao'!$A$2:$I$11399,6, FALSE)</f>
        <v>Parda</v>
      </c>
      <c r="K6895" s="2" t="str">
        <f>VLOOKUP(A6895,'Cor da Pele e Motivacao'!$A$2:$I$11399,8, FALSE)</f>
        <v>VIOLÊNCIA INTERPESSOAL</v>
      </c>
      <c r="L6895" s="2">
        <v>1</v>
      </c>
    </row>
    <row r="6896" spans="1:12" ht="15.75" customHeight="1" x14ac:dyDescent="0.25">
      <c r="A6896" t="str">
        <f>CONCATENATE(B6896,C6896,D6896,H6896,I6896,L6896)</f>
        <v>20102019HOMICIDIO1</v>
      </c>
      <c r="B6896" s="2">
        <v>20</v>
      </c>
      <c r="C6896" s="2">
        <v>10</v>
      </c>
      <c r="D6896" s="2">
        <v>2019</v>
      </c>
      <c r="E6896" s="2" t="s">
        <v>24</v>
      </c>
      <c r="F6896" s="2" t="s">
        <v>10</v>
      </c>
      <c r="G6896" s="2" t="s">
        <v>11</v>
      </c>
      <c r="H6896" s="2" t="s">
        <v>12</v>
      </c>
      <c r="I6896" s="2"/>
      <c r="J6896" s="2" t="str">
        <f>VLOOKUP(A6896,'Cor da Pele e Motivacao'!$A$2:$I$11399,6, FALSE)</f>
        <v>Parda</v>
      </c>
      <c r="K6896" s="2" t="str">
        <f>VLOOKUP(A6896,'Cor da Pele e Motivacao'!$A$2:$I$11399,8, FALSE)</f>
        <v>OUTRAS MOTIVAÇÕES</v>
      </c>
      <c r="L6896" s="2">
        <v>1</v>
      </c>
    </row>
    <row r="6897" spans="1:12" ht="15.75" customHeight="1" x14ac:dyDescent="0.25">
      <c r="A6897" t="str">
        <f>CONCATENATE(B6897,C6897,D6897,H6897,I6897,L6897)</f>
        <v>20102019HOMICIDIO161</v>
      </c>
      <c r="B6897" s="2">
        <v>20</v>
      </c>
      <c r="C6897" s="2">
        <v>10</v>
      </c>
      <c r="D6897" s="2">
        <v>2019</v>
      </c>
      <c r="E6897" s="2" t="s">
        <v>25</v>
      </c>
      <c r="F6897" s="2" t="s">
        <v>25</v>
      </c>
      <c r="G6897" s="2" t="s">
        <v>11</v>
      </c>
      <c r="H6897" s="2" t="s">
        <v>12</v>
      </c>
      <c r="I6897" s="2">
        <v>16</v>
      </c>
      <c r="J6897" s="2" t="str">
        <f>VLOOKUP(A6897,'Cor da Pele e Motivacao'!$A$2:$I$11399,6, FALSE)</f>
        <v>Parda</v>
      </c>
      <c r="K6897" s="2" t="str">
        <f>VLOOKUP(A6897,'Cor da Pele e Motivacao'!$A$2:$I$11399,8, FALSE)</f>
        <v>ATIVIDADES CRIMINAIS</v>
      </c>
      <c r="L6897" s="2">
        <v>1</v>
      </c>
    </row>
    <row r="6898" spans="1:12" ht="15.75" customHeight="1" x14ac:dyDescent="0.25">
      <c r="A6898" t="str">
        <f>CONCATENATE(B6898,C6898,D6898,H6898,I6898,L6898)</f>
        <v>20102019HOMICIDIO301</v>
      </c>
      <c r="B6898" s="2">
        <v>20</v>
      </c>
      <c r="C6898" s="2">
        <v>10</v>
      </c>
      <c r="D6898" s="2">
        <v>2019</v>
      </c>
      <c r="E6898" s="2" t="s">
        <v>25</v>
      </c>
      <c r="F6898" s="2" t="s">
        <v>25</v>
      </c>
      <c r="G6898" s="2" t="s">
        <v>11</v>
      </c>
      <c r="H6898" s="2" t="s">
        <v>12</v>
      </c>
      <c r="I6898" s="2">
        <v>30</v>
      </c>
      <c r="J6898" s="2" t="str">
        <f>VLOOKUP(A6898,'Cor da Pele e Motivacao'!$A$2:$I$11399,6, FALSE)</f>
        <v>Parda</v>
      </c>
      <c r="K6898" s="2" t="str">
        <f>VLOOKUP(A6898,'Cor da Pele e Motivacao'!$A$2:$I$11399,8, FALSE)</f>
        <v>ATIVIDADES CRIMINAIS</v>
      </c>
      <c r="L6898" s="2">
        <v>1</v>
      </c>
    </row>
    <row r="6899" spans="1:12" ht="15.75" customHeight="1" x14ac:dyDescent="0.25">
      <c r="A6899" t="str">
        <f>CONCATENATE(B6899,C6899,D6899,H6899,I6899,L6899)</f>
        <v>21102019HOMICIDIO161</v>
      </c>
      <c r="B6899" s="2">
        <v>21</v>
      </c>
      <c r="C6899" s="2">
        <v>10</v>
      </c>
      <c r="D6899" s="2">
        <v>2019</v>
      </c>
      <c r="E6899" s="2" t="s">
        <v>13</v>
      </c>
      <c r="F6899" s="2" t="s">
        <v>14</v>
      </c>
      <c r="G6899" s="2" t="s">
        <v>11</v>
      </c>
      <c r="H6899" s="2" t="s">
        <v>12</v>
      </c>
      <c r="I6899" s="2">
        <v>16</v>
      </c>
      <c r="J6899" s="2" t="str">
        <f>VLOOKUP(A6899,'Cor da Pele e Motivacao'!$A$2:$I$11399,6, FALSE)</f>
        <v>Branca</v>
      </c>
      <c r="K6899" s="2" t="str">
        <f>VLOOKUP(A6899,'Cor da Pele e Motivacao'!$A$2:$I$11399,8, FALSE)</f>
        <v>VIOLÊNCIA INTERPESSOAL</v>
      </c>
      <c r="L6899" s="2">
        <v>1</v>
      </c>
    </row>
    <row r="6900" spans="1:12" ht="15.75" customHeight="1" x14ac:dyDescent="0.25">
      <c r="A6900" t="str">
        <f>CONCATENATE(B6900,C6900,D6900,H6900,I6900,L6900)</f>
        <v>21102019HOMICIDIO241</v>
      </c>
      <c r="B6900" s="2">
        <v>21</v>
      </c>
      <c r="C6900" s="2">
        <v>10</v>
      </c>
      <c r="D6900" s="2">
        <v>2019</v>
      </c>
      <c r="E6900" s="2" t="s">
        <v>13</v>
      </c>
      <c r="F6900" s="2" t="s">
        <v>14</v>
      </c>
      <c r="G6900" s="2" t="s">
        <v>11</v>
      </c>
      <c r="H6900" s="2" t="s">
        <v>12</v>
      </c>
      <c r="I6900" s="2">
        <v>24</v>
      </c>
      <c r="J6900" s="2" t="str">
        <f>VLOOKUP(A6900,'Cor da Pele e Motivacao'!$A$2:$I$11399,6, FALSE)</f>
        <v>Parda</v>
      </c>
      <c r="K6900" s="2" t="str">
        <f>VLOOKUP(A6900,'Cor da Pele e Motivacao'!$A$2:$I$11399,8, FALSE)</f>
        <v>ATIVIDADES CRIMINAIS</v>
      </c>
      <c r="L6900" s="2">
        <v>1</v>
      </c>
    </row>
    <row r="6901" spans="1:12" ht="15.75" customHeight="1" x14ac:dyDescent="0.25">
      <c r="A6901" t="str">
        <f>CONCATENATE(B6901,C6901,D6901,H6901,I6901,L6901)</f>
        <v>21102019HOMICIDIO281</v>
      </c>
      <c r="B6901" s="2">
        <v>21</v>
      </c>
      <c r="C6901" s="2">
        <v>10</v>
      </c>
      <c r="D6901" s="2">
        <v>2019</v>
      </c>
      <c r="E6901" s="2" t="s">
        <v>95</v>
      </c>
      <c r="F6901" s="2" t="s">
        <v>22</v>
      </c>
      <c r="G6901" s="2" t="s">
        <v>11</v>
      </c>
      <c r="H6901" s="2" t="s">
        <v>12</v>
      </c>
      <c r="I6901" s="2">
        <v>28</v>
      </c>
      <c r="J6901" s="2" t="str">
        <f>VLOOKUP(A6901,'Cor da Pele e Motivacao'!$A$2:$I$11399,6, FALSE)</f>
        <v>Parda</v>
      </c>
      <c r="K6901" s="2" t="str">
        <f>VLOOKUP(A6901,'Cor da Pele e Motivacao'!$A$2:$I$11399,8, FALSE)</f>
        <v>ATIVIDADES CRIMINAIS</v>
      </c>
      <c r="L6901" s="2">
        <v>1</v>
      </c>
    </row>
    <row r="6902" spans="1:12" ht="15.75" customHeight="1" x14ac:dyDescent="0.25">
      <c r="A6902" t="str">
        <f>CONCATENATE(B6902,C6902,D6902,H6902,I6902,L6902)</f>
        <v>21102019HOMICIDIO281</v>
      </c>
      <c r="B6902" s="2">
        <v>21</v>
      </c>
      <c r="C6902" s="2">
        <v>10</v>
      </c>
      <c r="D6902" s="2">
        <v>2019</v>
      </c>
      <c r="E6902" s="2" t="s">
        <v>77</v>
      </c>
      <c r="F6902" s="2" t="s">
        <v>22</v>
      </c>
      <c r="G6902" s="2" t="s">
        <v>11</v>
      </c>
      <c r="H6902" s="2" t="s">
        <v>12</v>
      </c>
      <c r="I6902" s="2">
        <v>28</v>
      </c>
      <c r="J6902" s="2" t="str">
        <f>VLOOKUP(A6902,'Cor da Pele e Motivacao'!$A$2:$I$11399,6, FALSE)</f>
        <v>Parda</v>
      </c>
      <c r="K6902" s="2" t="str">
        <f>VLOOKUP(A6902,'Cor da Pele e Motivacao'!$A$2:$I$11399,8, FALSE)</f>
        <v>ATIVIDADES CRIMINAIS</v>
      </c>
      <c r="L6902" s="2">
        <v>1</v>
      </c>
    </row>
    <row r="6903" spans="1:12" ht="15.75" customHeight="1" x14ac:dyDescent="0.25">
      <c r="A6903" t="str">
        <f>CONCATENATE(B6903,C6903,D6903,H6903,I6903,L6903)</f>
        <v>21102019HOMICIDIO451</v>
      </c>
      <c r="B6903" s="2">
        <v>21</v>
      </c>
      <c r="C6903" s="2">
        <v>10</v>
      </c>
      <c r="D6903" s="2">
        <v>2019</v>
      </c>
      <c r="E6903" s="2" t="s">
        <v>19</v>
      </c>
      <c r="F6903" s="2" t="s">
        <v>14</v>
      </c>
      <c r="G6903" s="2" t="s">
        <v>11</v>
      </c>
      <c r="H6903" s="2" t="s">
        <v>12</v>
      </c>
      <c r="I6903" s="2">
        <v>45</v>
      </c>
      <c r="J6903" s="2" t="str">
        <f>VLOOKUP(A6903,'Cor da Pele e Motivacao'!$A$2:$I$11399,6, FALSE)</f>
        <v>Parda</v>
      </c>
      <c r="K6903" s="2" t="str">
        <f>VLOOKUP(A6903,'Cor da Pele e Motivacao'!$A$2:$I$11399,8, FALSE)</f>
        <v>ATIVIDADES CRIMINAIS</v>
      </c>
      <c r="L6903" s="2">
        <v>1</v>
      </c>
    </row>
    <row r="6904" spans="1:12" ht="15.75" customHeight="1" x14ac:dyDescent="0.25">
      <c r="A6904" t="str">
        <f>CONCATENATE(B6904,C6904,D6904,H6904,I6904,L6904)</f>
        <v>21102019HOMICIDIO221</v>
      </c>
      <c r="B6904" s="2">
        <v>21</v>
      </c>
      <c r="C6904" s="2">
        <v>10</v>
      </c>
      <c r="D6904" s="2">
        <v>2019</v>
      </c>
      <c r="E6904" s="2" t="s">
        <v>191</v>
      </c>
      <c r="F6904" s="2" t="s">
        <v>16</v>
      </c>
      <c r="G6904" s="2" t="s">
        <v>11</v>
      </c>
      <c r="H6904" s="2" t="s">
        <v>12</v>
      </c>
      <c r="I6904" s="2">
        <v>22</v>
      </c>
      <c r="J6904" s="2" t="str">
        <f>VLOOKUP(A6904,'Cor da Pele e Motivacao'!$A$2:$I$11399,6, FALSE)</f>
        <v>Parda</v>
      </c>
      <c r="K6904" s="2" t="str">
        <f>VLOOKUP(A6904,'Cor da Pele e Motivacao'!$A$2:$I$11399,8, FALSE)</f>
        <v>A DEFINIR</v>
      </c>
      <c r="L6904" s="2">
        <v>1</v>
      </c>
    </row>
    <row r="6905" spans="1:12" ht="15.75" customHeight="1" x14ac:dyDescent="0.25">
      <c r="A6905" t="str">
        <f>CONCATENATE(B6905,C6905,D6905,H6905,I6905,L6905)</f>
        <v>21102019HOMICIDIO261</v>
      </c>
      <c r="B6905" s="2">
        <v>21</v>
      </c>
      <c r="C6905" s="2">
        <v>10</v>
      </c>
      <c r="D6905" s="2">
        <v>2019</v>
      </c>
      <c r="E6905" s="2" t="s">
        <v>80</v>
      </c>
      <c r="F6905" s="2" t="s">
        <v>14</v>
      </c>
      <c r="G6905" s="2" t="s">
        <v>11</v>
      </c>
      <c r="H6905" s="2" t="s">
        <v>12</v>
      </c>
      <c r="I6905" s="2">
        <v>26</v>
      </c>
      <c r="J6905" s="2" t="str">
        <f>VLOOKUP(A6905,'Cor da Pele e Motivacao'!$A$2:$I$11399,6, FALSE)</f>
        <v>Parda</v>
      </c>
      <c r="K6905" s="2" t="str">
        <f>VLOOKUP(A6905,'Cor da Pele e Motivacao'!$A$2:$I$11399,8, FALSE)</f>
        <v>VIOLÊNCIA INTERPESSOAL</v>
      </c>
      <c r="L6905" s="2">
        <v>1</v>
      </c>
    </row>
    <row r="6906" spans="1:12" ht="15.75" customHeight="1" x14ac:dyDescent="0.25">
      <c r="A6906" t="str">
        <f>CONCATENATE(B6906,C6906,D6906,H6906,I6906,L6906)</f>
        <v>21102019HOMICIDIO161</v>
      </c>
      <c r="B6906" s="2">
        <v>21</v>
      </c>
      <c r="C6906" s="2">
        <v>10</v>
      </c>
      <c r="D6906" s="2">
        <v>2019</v>
      </c>
      <c r="E6906" s="2" t="s">
        <v>104</v>
      </c>
      <c r="F6906" s="2" t="s">
        <v>22</v>
      </c>
      <c r="G6906" s="2" t="s">
        <v>11</v>
      </c>
      <c r="H6906" s="2" t="s">
        <v>12</v>
      </c>
      <c r="I6906" s="2">
        <v>16</v>
      </c>
      <c r="J6906" s="2" t="str">
        <f>VLOOKUP(A6906,'Cor da Pele e Motivacao'!$A$2:$I$11399,6, FALSE)</f>
        <v>Branca</v>
      </c>
      <c r="K6906" s="2" t="str">
        <f>VLOOKUP(A6906,'Cor da Pele e Motivacao'!$A$2:$I$11399,8, FALSE)</f>
        <v>VIOLÊNCIA INTERPESSOAL</v>
      </c>
      <c r="L6906" s="2">
        <v>1</v>
      </c>
    </row>
    <row r="6907" spans="1:12" ht="15.75" customHeight="1" x14ac:dyDescent="0.25">
      <c r="A6907" t="str">
        <f>CONCATENATE(B6907,C6907,D6907,H6907,I6907,L6907)</f>
        <v>21102019HOMICIDIO191</v>
      </c>
      <c r="B6907" s="2">
        <v>21</v>
      </c>
      <c r="C6907" s="2">
        <v>10</v>
      </c>
      <c r="D6907" s="2">
        <v>2019</v>
      </c>
      <c r="E6907" s="2" t="s">
        <v>24</v>
      </c>
      <c r="F6907" s="2" t="s">
        <v>10</v>
      </c>
      <c r="G6907" s="2" t="s">
        <v>11</v>
      </c>
      <c r="H6907" s="2" t="s">
        <v>12</v>
      </c>
      <c r="I6907" s="2">
        <v>19</v>
      </c>
      <c r="J6907" s="2" t="str">
        <f>VLOOKUP(A6907,'Cor da Pele e Motivacao'!$A$2:$I$11399,6, FALSE)</f>
        <v>Parda</v>
      </c>
      <c r="K6907" s="2" t="str">
        <f>VLOOKUP(A6907,'Cor da Pele e Motivacao'!$A$2:$I$11399,8, FALSE)</f>
        <v>VIOLÊNCIA INTERPESSOAL</v>
      </c>
      <c r="L6907" s="2">
        <v>1</v>
      </c>
    </row>
    <row r="6908" spans="1:12" ht="15.75" customHeight="1" x14ac:dyDescent="0.25">
      <c r="A6908" t="str">
        <f>CONCATENATE(B6908,C6908,D6908,H6908,I6908,L6908)</f>
        <v>21102019HOMICIDIO431</v>
      </c>
      <c r="B6908" s="2">
        <v>21</v>
      </c>
      <c r="C6908" s="2">
        <v>10</v>
      </c>
      <c r="D6908" s="2">
        <v>2019</v>
      </c>
      <c r="E6908" s="2" t="s">
        <v>26</v>
      </c>
      <c r="F6908" s="2" t="s">
        <v>16</v>
      </c>
      <c r="G6908" s="2" t="s">
        <v>11</v>
      </c>
      <c r="H6908" s="2" t="s">
        <v>12</v>
      </c>
      <c r="I6908" s="2">
        <v>43</v>
      </c>
      <c r="J6908" s="2" t="str">
        <f>VLOOKUP(A6908,'Cor da Pele e Motivacao'!$A$2:$I$11399,6, FALSE)</f>
        <v>Parda</v>
      </c>
      <c r="K6908" s="2" t="str">
        <f>VLOOKUP(A6908,'Cor da Pele e Motivacao'!$A$2:$I$11399,8, FALSE)</f>
        <v>ATIVIDADES CRIMINAIS</v>
      </c>
      <c r="L6908" s="2">
        <v>1</v>
      </c>
    </row>
    <row r="6909" spans="1:12" ht="15.75" customHeight="1" x14ac:dyDescent="0.25">
      <c r="A6909" t="str">
        <f>CONCATENATE(B6909,C6909,D6909,H6909,I6909,L6909)</f>
        <v>21102019HOMICIDIO441</v>
      </c>
      <c r="B6909" s="2">
        <v>21</v>
      </c>
      <c r="C6909" s="2">
        <v>10</v>
      </c>
      <c r="D6909" s="2">
        <v>2019</v>
      </c>
      <c r="E6909" s="2" t="s">
        <v>49</v>
      </c>
      <c r="F6909" s="2" t="s">
        <v>16</v>
      </c>
      <c r="G6909" s="2" t="s">
        <v>11</v>
      </c>
      <c r="H6909" s="2" t="s">
        <v>12</v>
      </c>
      <c r="I6909" s="2">
        <v>44</v>
      </c>
      <c r="J6909" s="2" t="str">
        <f>VLOOKUP(A6909,'Cor da Pele e Motivacao'!$A$2:$I$11399,6, FALSE)</f>
        <v>Parda</v>
      </c>
      <c r="K6909" s="2" t="str">
        <f>VLOOKUP(A6909,'Cor da Pele e Motivacao'!$A$2:$I$11399,8, FALSE)</f>
        <v>VIOLÊNCIA INTERPESSOAL</v>
      </c>
      <c r="L6909" s="2">
        <v>1</v>
      </c>
    </row>
    <row r="6910" spans="1:12" ht="15.75" customHeight="1" x14ac:dyDescent="0.25">
      <c r="A6910" t="str">
        <f>CONCATENATE(B6910,C6910,D6910,H6910,I6910,L6910)</f>
        <v>22102019FEMINICIDIO431</v>
      </c>
      <c r="B6910" s="2">
        <v>22</v>
      </c>
      <c r="C6910" s="2">
        <v>10</v>
      </c>
      <c r="D6910" s="2">
        <v>2019</v>
      </c>
      <c r="E6910" s="2" t="s">
        <v>96</v>
      </c>
      <c r="F6910" s="2" t="s">
        <v>16</v>
      </c>
      <c r="G6910" s="2" t="s">
        <v>28</v>
      </c>
      <c r="H6910" s="2" t="s">
        <v>29</v>
      </c>
      <c r="I6910" s="2">
        <v>43</v>
      </c>
      <c r="J6910" s="2" t="str">
        <f>VLOOKUP(A6910,'Cor da Pele e Motivacao'!$A$2:$I$11399,6, FALSE)</f>
        <v>Parda</v>
      </c>
      <c r="K6910" s="2" t="str">
        <f>VLOOKUP(A6910,'Cor da Pele e Motivacao'!$A$2:$I$11399,8, FALSE)</f>
        <v>FEMINICIDIO</v>
      </c>
      <c r="L6910" s="2">
        <v>1</v>
      </c>
    </row>
    <row r="6911" spans="1:12" ht="15.75" customHeight="1" x14ac:dyDescent="0.25">
      <c r="A6911" t="str">
        <f>CONCATENATE(B6911,C6911,D6911,H6911,I6911,L6911)</f>
        <v>22102019HOMICIDIO161</v>
      </c>
      <c r="B6911" s="2">
        <v>22</v>
      </c>
      <c r="C6911" s="2">
        <v>10</v>
      </c>
      <c r="D6911" s="2">
        <v>2019</v>
      </c>
      <c r="E6911" s="2" t="s">
        <v>13</v>
      </c>
      <c r="F6911" s="2" t="s">
        <v>14</v>
      </c>
      <c r="G6911" s="2" t="s">
        <v>11</v>
      </c>
      <c r="H6911" s="2" t="s">
        <v>12</v>
      </c>
      <c r="I6911" s="2">
        <v>16</v>
      </c>
      <c r="J6911" s="2" t="str">
        <f>VLOOKUP(A6911,'Cor da Pele e Motivacao'!$A$2:$I$11399,6, FALSE)</f>
        <v>Parda</v>
      </c>
      <c r="K6911" s="2" t="str">
        <f>VLOOKUP(A6911,'Cor da Pele e Motivacao'!$A$2:$I$11399,8, FALSE)</f>
        <v>ATIVIDADES CRIMINAIS</v>
      </c>
      <c r="L6911" s="2">
        <v>1</v>
      </c>
    </row>
    <row r="6912" spans="1:12" ht="15.75" customHeight="1" x14ac:dyDescent="0.25">
      <c r="A6912" t="str">
        <f>CONCATENATE(B6912,C6912,D6912,H6912,I6912,L6912)</f>
        <v>22102019HOMICIDIO271</v>
      </c>
      <c r="B6912" s="2">
        <v>22</v>
      </c>
      <c r="C6912" s="2">
        <v>10</v>
      </c>
      <c r="D6912" s="2">
        <v>2019</v>
      </c>
      <c r="E6912" s="2" t="s">
        <v>83</v>
      </c>
      <c r="F6912" s="2" t="s">
        <v>14</v>
      </c>
      <c r="G6912" s="2" t="s">
        <v>11</v>
      </c>
      <c r="H6912" s="2" t="s">
        <v>12</v>
      </c>
      <c r="I6912" s="2">
        <v>27</v>
      </c>
      <c r="J6912" s="2" t="str">
        <f>VLOOKUP(A6912,'Cor da Pele e Motivacao'!$A$2:$I$11399,6, FALSE)</f>
        <v>Parda</v>
      </c>
      <c r="K6912" s="2" t="str">
        <f>VLOOKUP(A6912,'Cor da Pele e Motivacao'!$A$2:$I$11399,8, FALSE)</f>
        <v>ATIVIDADES CRIMINAIS</v>
      </c>
      <c r="L6912" s="2">
        <v>1</v>
      </c>
    </row>
    <row r="6913" spans="1:12" ht="15.75" customHeight="1" x14ac:dyDescent="0.25">
      <c r="A6913" t="str">
        <f>CONCATENATE(B6913,C6913,D6913,H6913,I6913,L6913)</f>
        <v>22102019HOMICIDIO211</v>
      </c>
      <c r="B6913" s="2">
        <v>22</v>
      </c>
      <c r="C6913" s="2">
        <v>10</v>
      </c>
      <c r="D6913" s="2">
        <v>2019</v>
      </c>
      <c r="E6913" s="2" t="s">
        <v>15</v>
      </c>
      <c r="F6913" s="2" t="s">
        <v>16</v>
      </c>
      <c r="G6913" s="2" t="s">
        <v>11</v>
      </c>
      <c r="H6913" s="2" t="s">
        <v>12</v>
      </c>
      <c r="I6913" s="2">
        <v>21</v>
      </c>
      <c r="J6913" s="2" t="str">
        <f>VLOOKUP(A6913,'Cor da Pele e Motivacao'!$A$2:$I$11399,6, FALSE)</f>
        <v>Parda</v>
      </c>
      <c r="K6913" s="2" t="str">
        <f>VLOOKUP(A6913,'Cor da Pele e Motivacao'!$A$2:$I$11399,8, FALSE)</f>
        <v>ATIVIDADES CRIMINAIS</v>
      </c>
      <c r="L6913" s="2">
        <v>1</v>
      </c>
    </row>
    <row r="6914" spans="1:12" ht="15.75" customHeight="1" x14ac:dyDescent="0.25">
      <c r="A6914" t="str">
        <f>CONCATENATE(B6914,C6914,D6914,H6914,I6914,L6914)</f>
        <v>22102019HOMICIDIO251</v>
      </c>
      <c r="B6914" s="2">
        <v>22</v>
      </c>
      <c r="C6914" s="2">
        <v>10</v>
      </c>
      <c r="D6914" s="2">
        <v>2019</v>
      </c>
      <c r="E6914" s="2" t="s">
        <v>76</v>
      </c>
      <c r="F6914" s="2" t="s">
        <v>16</v>
      </c>
      <c r="G6914" s="2" t="s">
        <v>11</v>
      </c>
      <c r="H6914" s="2" t="s">
        <v>12</v>
      </c>
      <c r="I6914" s="2">
        <v>25</v>
      </c>
      <c r="J6914" s="2" t="str">
        <f>VLOOKUP(A6914,'Cor da Pele e Motivacao'!$A$2:$I$11399,6, FALSE)</f>
        <v>Parda</v>
      </c>
      <c r="K6914" s="2" t="str">
        <f>VLOOKUP(A6914,'Cor da Pele e Motivacao'!$A$2:$I$11399,8, FALSE)</f>
        <v>ATIVIDADES CRIMINAIS</v>
      </c>
      <c r="L6914" s="2">
        <v>1</v>
      </c>
    </row>
    <row r="6915" spans="1:12" ht="15.75" customHeight="1" x14ac:dyDescent="0.25">
      <c r="A6915" t="str">
        <f>CONCATENATE(B6915,C6915,D6915,H6915,I6915,L6915)</f>
        <v>22102019HOMICIDIO451</v>
      </c>
      <c r="B6915" s="2">
        <v>22</v>
      </c>
      <c r="C6915" s="2">
        <v>10</v>
      </c>
      <c r="D6915" s="2">
        <v>2019</v>
      </c>
      <c r="E6915" s="2" t="s">
        <v>23</v>
      </c>
      <c r="F6915" s="2" t="s">
        <v>14</v>
      </c>
      <c r="G6915" s="2" t="s">
        <v>28</v>
      </c>
      <c r="H6915" s="2" t="s">
        <v>12</v>
      </c>
      <c r="I6915" s="2">
        <v>45</v>
      </c>
      <c r="J6915" s="2" t="str">
        <f>VLOOKUP(A6915,'Cor da Pele e Motivacao'!$A$2:$I$11399,6, FALSE)</f>
        <v>Parda</v>
      </c>
      <c r="K6915" s="2" t="str">
        <f>VLOOKUP(A6915,'Cor da Pele e Motivacao'!$A$2:$I$11399,8, FALSE)</f>
        <v>ATIVIDADES CRIMINAIS</v>
      </c>
      <c r="L6915" s="2">
        <v>1</v>
      </c>
    </row>
    <row r="6916" spans="1:12" ht="15.75" customHeight="1" x14ac:dyDescent="0.25">
      <c r="A6916" t="str">
        <f>CONCATENATE(B6916,C6916,D6916,H6916,I6916,L6916)</f>
        <v>22102019HOMICIDIO551</v>
      </c>
      <c r="B6916" s="2">
        <v>22</v>
      </c>
      <c r="C6916" s="2">
        <v>10</v>
      </c>
      <c r="D6916" s="2">
        <v>2019</v>
      </c>
      <c r="E6916" s="2" t="s">
        <v>161</v>
      </c>
      <c r="F6916" s="2" t="s">
        <v>10</v>
      </c>
      <c r="G6916" s="2" t="s">
        <v>11</v>
      </c>
      <c r="H6916" s="2" t="s">
        <v>12</v>
      </c>
      <c r="I6916" s="2">
        <v>55</v>
      </c>
      <c r="J6916" s="2" t="str">
        <f>VLOOKUP(A6916,'Cor da Pele e Motivacao'!$A$2:$I$11399,6, FALSE)</f>
        <v>Parda</v>
      </c>
      <c r="K6916" s="2" t="str">
        <f>VLOOKUP(A6916,'Cor da Pele e Motivacao'!$A$2:$I$11399,8, FALSE)</f>
        <v>ATIVIDADES CRIMINAIS</v>
      </c>
      <c r="L6916" s="2">
        <v>1</v>
      </c>
    </row>
    <row r="6917" spans="1:12" ht="15.75" customHeight="1" x14ac:dyDescent="0.25">
      <c r="A6917" t="str">
        <f>CONCATENATE(B6917,C6917,D6917,H6917,I6917,L6917)</f>
        <v>22102019HOMICIDIO271</v>
      </c>
      <c r="B6917" s="2">
        <v>22</v>
      </c>
      <c r="C6917" s="2">
        <v>10</v>
      </c>
      <c r="D6917" s="2">
        <v>2019</v>
      </c>
      <c r="E6917" s="2" t="s">
        <v>36</v>
      </c>
      <c r="F6917" s="2" t="s">
        <v>14</v>
      </c>
      <c r="G6917" s="2" t="s">
        <v>11</v>
      </c>
      <c r="H6917" s="2" t="s">
        <v>12</v>
      </c>
      <c r="I6917" s="2">
        <v>27</v>
      </c>
      <c r="J6917" s="2" t="str">
        <f>VLOOKUP(A6917,'Cor da Pele e Motivacao'!$A$2:$I$11399,6, FALSE)</f>
        <v>Parda</v>
      </c>
      <c r="K6917" s="2" t="str">
        <f>VLOOKUP(A6917,'Cor da Pele e Motivacao'!$A$2:$I$11399,8, FALSE)</f>
        <v>ATIVIDADES CRIMINAIS</v>
      </c>
      <c r="L6917" s="2">
        <v>1</v>
      </c>
    </row>
    <row r="6918" spans="1:12" ht="15.75" customHeight="1" x14ac:dyDescent="0.25">
      <c r="A6918" t="str">
        <f>CONCATENATE(B6918,C6918,D6918,H6918,I6918,L6918)</f>
        <v>22102019HOMICIDIO202</v>
      </c>
      <c r="B6918" s="2">
        <v>22</v>
      </c>
      <c r="C6918" s="2">
        <v>10</v>
      </c>
      <c r="D6918" s="2">
        <v>2019</v>
      </c>
      <c r="E6918" s="2" t="s">
        <v>25</v>
      </c>
      <c r="F6918" s="2" t="s">
        <v>25</v>
      </c>
      <c r="G6918" s="2" t="s">
        <v>11</v>
      </c>
      <c r="H6918" s="2" t="s">
        <v>12</v>
      </c>
      <c r="I6918" s="2">
        <v>20</v>
      </c>
      <c r="J6918" s="2" t="str">
        <f>VLOOKUP(A6918,'Cor da Pele e Motivacao'!$A$2:$I$11399,6, FALSE)</f>
        <v>Parda</v>
      </c>
      <c r="K6918" s="2" t="str">
        <f>VLOOKUP(A6918,'Cor da Pele e Motivacao'!$A$2:$I$11399,8, FALSE)</f>
        <v>EXCLUDENTE DE ILICITUDE</v>
      </c>
      <c r="L6918" s="2">
        <v>2</v>
      </c>
    </row>
    <row r="6919" spans="1:12" ht="15.75" customHeight="1" x14ac:dyDescent="0.25">
      <c r="A6919" t="str">
        <f>CONCATENATE(B6919,C6919,D6919,H6919,I6919,L6919)</f>
        <v>23102019HOMICIDIO191</v>
      </c>
      <c r="B6919" s="2">
        <v>23</v>
      </c>
      <c r="C6919" s="2">
        <v>10</v>
      </c>
      <c r="D6919" s="2">
        <v>2019</v>
      </c>
      <c r="E6919" s="2" t="s">
        <v>113</v>
      </c>
      <c r="F6919" s="2" t="s">
        <v>14</v>
      </c>
      <c r="G6919" s="2" t="s">
        <v>11</v>
      </c>
      <c r="H6919" s="2" t="s">
        <v>12</v>
      </c>
      <c r="I6919" s="2">
        <v>19</v>
      </c>
      <c r="J6919" s="2" t="str">
        <f>VLOOKUP(A6919,'Cor da Pele e Motivacao'!$A$2:$I$11399,6, FALSE)</f>
        <v>Parda</v>
      </c>
      <c r="K6919" s="2" t="str">
        <f>VLOOKUP(A6919,'Cor da Pele e Motivacao'!$A$2:$I$11399,8, FALSE)</f>
        <v>ATIVIDADES CRIMINAIS</v>
      </c>
      <c r="L6919" s="2">
        <v>1</v>
      </c>
    </row>
    <row r="6920" spans="1:12" ht="15.75" customHeight="1" x14ac:dyDescent="0.25">
      <c r="A6920" t="str">
        <f>CONCATENATE(B6920,C6920,D6920,H6920,I6920,L6920)</f>
        <v>23102019LESOES CORPORAIS SEGUIDA DE MORTE551</v>
      </c>
      <c r="B6920" s="2">
        <v>23</v>
      </c>
      <c r="C6920" s="2">
        <v>10</v>
      </c>
      <c r="D6920" s="2">
        <v>2019</v>
      </c>
      <c r="E6920" s="2" t="s">
        <v>13</v>
      </c>
      <c r="F6920" s="2" t="s">
        <v>14</v>
      </c>
      <c r="G6920" s="2" t="s">
        <v>11</v>
      </c>
      <c r="H6920" s="2" t="s">
        <v>131</v>
      </c>
      <c r="I6920" s="2">
        <v>55</v>
      </c>
      <c r="J6920" s="2" t="str">
        <f>VLOOKUP(A6920,'Cor da Pele e Motivacao'!$A$2:$I$11399,6, FALSE)</f>
        <v>Parda</v>
      </c>
      <c r="K6920" s="2" t="str">
        <f>VLOOKUP(A6920,'Cor da Pele e Motivacao'!$A$2:$I$11399,8, FALSE)</f>
        <v>ATIVIDADES CRIMINAIS</v>
      </c>
      <c r="L6920" s="2">
        <v>1</v>
      </c>
    </row>
    <row r="6921" spans="1:12" ht="15.75" customHeight="1" x14ac:dyDescent="0.25">
      <c r="A6921" t="str">
        <f>CONCATENATE(B6921,C6921,D6921,H6921,I6921,L6921)</f>
        <v>23102019HOMICIDIO201</v>
      </c>
      <c r="B6921" s="2">
        <v>23</v>
      </c>
      <c r="C6921" s="2">
        <v>10</v>
      </c>
      <c r="D6921" s="2">
        <v>2019</v>
      </c>
      <c r="E6921" s="2" t="s">
        <v>15</v>
      </c>
      <c r="F6921" s="2" t="s">
        <v>16</v>
      </c>
      <c r="G6921" s="2" t="s">
        <v>11</v>
      </c>
      <c r="H6921" s="2" t="s">
        <v>12</v>
      </c>
      <c r="I6921" s="2">
        <v>20</v>
      </c>
      <c r="J6921" s="2" t="str">
        <f>VLOOKUP(A6921,'Cor da Pele e Motivacao'!$A$2:$I$11399,6, FALSE)</f>
        <v>Parda</v>
      </c>
      <c r="K6921" s="2" t="str">
        <f>VLOOKUP(A6921,'Cor da Pele e Motivacao'!$A$2:$I$11399,8, FALSE)</f>
        <v>ATIVIDADES CRIMINAIS</v>
      </c>
      <c r="L6921" s="2">
        <v>1</v>
      </c>
    </row>
    <row r="6922" spans="1:12" ht="15.75" customHeight="1" x14ac:dyDescent="0.25">
      <c r="A6922" t="str">
        <f>CONCATENATE(B6922,C6922,D6922,H6922,I6922,L6922)</f>
        <v>23102019HOMICIDIO291</v>
      </c>
      <c r="B6922" s="2">
        <v>23</v>
      </c>
      <c r="C6922" s="2">
        <v>10</v>
      </c>
      <c r="D6922" s="2">
        <v>2019</v>
      </c>
      <c r="E6922" s="2" t="s">
        <v>15</v>
      </c>
      <c r="F6922" s="2" t="s">
        <v>16</v>
      </c>
      <c r="G6922" s="2" t="s">
        <v>11</v>
      </c>
      <c r="H6922" s="2" t="s">
        <v>12</v>
      </c>
      <c r="I6922" s="2">
        <v>29</v>
      </c>
      <c r="J6922" s="2" t="str">
        <f>VLOOKUP(A6922,'Cor da Pele e Motivacao'!$A$2:$I$11399,6, FALSE)</f>
        <v>Parda</v>
      </c>
      <c r="K6922" s="2" t="str">
        <f>VLOOKUP(A6922,'Cor da Pele e Motivacao'!$A$2:$I$11399,8, FALSE)</f>
        <v>ATIVIDADES CRIMINAIS</v>
      </c>
      <c r="L6922" s="2">
        <v>1</v>
      </c>
    </row>
    <row r="6923" spans="1:12" ht="15.75" customHeight="1" x14ac:dyDescent="0.25">
      <c r="A6923" t="str">
        <f>CONCATENATE(B6923,C6923,D6923,H6923,I6923,L6923)</f>
        <v>23102019HOMICIDIO211</v>
      </c>
      <c r="B6923" s="2">
        <v>23</v>
      </c>
      <c r="C6923" s="2">
        <v>10</v>
      </c>
      <c r="D6923" s="2">
        <v>2019</v>
      </c>
      <c r="E6923" s="2" t="s">
        <v>54</v>
      </c>
      <c r="F6923" s="2" t="s">
        <v>10</v>
      </c>
      <c r="G6923" s="2" t="s">
        <v>11</v>
      </c>
      <c r="H6923" s="2" t="s">
        <v>12</v>
      </c>
      <c r="I6923" s="2">
        <v>21</v>
      </c>
      <c r="J6923" s="2" t="str">
        <f>VLOOKUP(A6923,'Cor da Pele e Motivacao'!$A$2:$I$11399,6, FALSE)</f>
        <v>Parda</v>
      </c>
      <c r="K6923" s="2" t="str">
        <f>VLOOKUP(A6923,'Cor da Pele e Motivacao'!$A$2:$I$11399,8, FALSE)</f>
        <v>ATIVIDADES CRIMINAIS</v>
      </c>
      <c r="L6923" s="2">
        <v>1</v>
      </c>
    </row>
    <row r="6924" spans="1:12" ht="15.75" customHeight="1" x14ac:dyDescent="0.25">
      <c r="A6924" t="str">
        <f>CONCATENATE(B6924,C6924,D6924,H6924,I6924,L6924)</f>
        <v>23102019HOMICIDIO271</v>
      </c>
      <c r="B6924" s="2">
        <v>23</v>
      </c>
      <c r="C6924" s="2">
        <v>10</v>
      </c>
      <c r="D6924" s="2">
        <v>2019</v>
      </c>
      <c r="E6924" s="2" t="s">
        <v>23</v>
      </c>
      <c r="F6924" s="2" t="s">
        <v>14</v>
      </c>
      <c r="G6924" s="2" t="s">
        <v>11</v>
      </c>
      <c r="H6924" s="2" t="s">
        <v>12</v>
      </c>
      <c r="I6924" s="2">
        <v>27</v>
      </c>
      <c r="J6924" s="2" t="str">
        <f>VLOOKUP(A6924,'Cor da Pele e Motivacao'!$A$2:$I$11399,6, FALSE)</f>
        <v>Parda</v>
      </c>
      <c r="K6924" s="2" t="str">
        <f>VLOOKUP(A6924,'Cor da Pele e Motivacao'!$A$2:$I$11399,8, FALSE)</f>
        <v>ATIVIDADES CRIMINAIS</v>
      </c>
      <c r="L6924" s="2">
        <v>1</v>
      </c>
    </row>
    <row r="6925" spans="1:12" ht="15.75" customHeight="1" x14ac:dyDescent="0.25">
      <c r="A6925" t="str">
        <f>CONCATENATE(B6925,C6925,D6925,H6925,I6925,L6925)</f>
        <v>23102019HOMICIDIO281</v>
      </c>
      <c r="B6925" s="2">
        <v>23</v>
      </c>
      <c r="C6925" s="2">
        <v>10</v>
      </c>
      <c r="D6925" s="2">
        <v>2019</v>
      </c>
      <c r="E6925" s="2" t="s">
        <v>50</v>
      </c>
      <c r="F6925" s="2" t="s">
        <v>16</v>
      </c>
      <c r="G6925" s="2" t="s">
        <v>11</v>
      </c>
      <c r="H6925" s="2" t="s">
        <v>12</v>
      </c>
      <c r="I6925" s="2">
        <v>28</v>
      </c>
      <c r="J6925" s="2" t="str">
        <f>VLOOKUP(A6925,'Cor da Pele e Motivacao'!$A$2:$I$11399,6, FALSE)</f>
        <v>Parda</v>
      </c>
      <c r="K6925" s="2" t="str">
        <f>VLOOKUP(A6925,'Cor da Pele e Motivacao'!$A$2:$I$11399,8, FALSE)</f>
        <v>ATIVIDADES CRIMINAIS</v>
      </c>
      <c r="L6925" s="2">
        <v>1</v>
      </c>
    </row>
    <row r="6926" spans="1:12" ht="15.75" customHeight="1" x14ac:dyDescent="0.25">
      <c r="A6926" t="str">
        <f>CONCATENATE(B6926,C6926,D6926,H6926,I6926,L6926)</f>
        <v>23102019HOMICIDIO401</v>
      </c>
      <c r="B6926" s="2">
        <v>23</v>
      </c>
      <c r="C6926" s="2">
        <v>10</v>
      </c>
      <c r="D6926" s="2">
        <v>2019</v>
      </c>
      <c r="E6926" s="2" t="s">
        <v>27</v>
      </c>
      <c r="F6926" s="2" t="s">
        <v>14</v>
      </c>
      <c r="G6926" s="2" t="s">
        <v>11</v>
      </c>
      <c r="H6926" s="2" t="s">
        <v>12</v>
      </c>
      <c r="I6926" s="2">
        <v>40</v>
      </c>
      <c r="J6926" s="2" t="str">
        <f>VLOOKUP(A6926,'Cor da Pele e Motivacao'!$A$2:$I$11399,6, FALSE)</f>
        <v>Parda</v>
      </c>
      <c r="K6926" s="2" t="str">
        <f>VLOOKUP(A6926,'Cor da Pele e Motivacao'!$A$2:$I$11399,8, FALSE)</f>
        <v>ATIVIDADES CRIMINAIS</v>
      </c>
      <c r="L6926" s="2">
        <v>1</v>
      </c>
    </row>
    <row r="6927" spans="1:12" ht="15.75" customHeight="1" x14ac:dyDescent="0.25">
      <c r="A6927" t="str">
        <f>CONCATENATE(B6927,C6927,D6927,H6927,I6927,L6927)</f>
        <v>24102019HOMICIDIO361</v>
      </c>
      <c r="B6927" s="2">
        <v>24</v>
      </c>
      <c r="C6927" s="2">
        <v>10</v>
      </c>
      <c r="D6927" s="2">
        <v>2019</v>
      </c>
      <c r="E6927" s="2" t="s">
        <v>45</v>
      </c>
      <c r="F6927" s="2" t="s">
        <v>14</v>
      </c>
      <c r="G6927" s="2" t="s">
        <v>11</v>
      </c>
      <c r="H6927" s="2" t="s">
        <v>12</v>
      </c>
      <c r="I6927" s="2">
        <v>36</v>
      </c>
      <c r="J6927" s="2" t="str">
        <f>VLOOKUP(A6927,'Cor da Pele e Motivacao'!$A$2:$I$11399,6, FALSE)</f>
        <v>Parda</v>
      </c>
      <c r="K6927" s="2" t="str">
        <f>VLOOKUP(A6927,'Cor da Pele e Motivacao'!$A$2:$I$11399,8, FALSE)</f>
        <v>ATIVIDADES CRIMINAIS</v>
      </c>
      <c r="L6927" s="2">
        <v>1</v>
      </c>
    </row>
    <row r="6928" spans="1:12" ht="15.75" customHeight="1" x14ac:dyDescent="0.25">
      <c r="A6928" t="str">
        <f>CONCATENATE(B6928,C6928,D6928,H6928,I6928,L6928)</f>
        <v>24102019HOMICIDIO261</v>
      </c>
      <c r="B6928" s="2">
        <v>24</v>
      </c>
      <c r="C6928" s="2">
        <v>10</v>
      </c>
      <c r="D6928" s="2">
        <v>2019</v>
      </c>
      <c r="E6928" s="2" t="s">
        <v>66</v>
      </c>
      <c r="F6928" s="2" t="s">
        <v>16</v>
      </c>
      <c r="G6928" s="2" t="s">
        <v>11</v>
      </c>
      <c r="H6928" s="2" t="s">
        <v>12</v>
      </c>
      <c r="I6928" s="2">
        <v>26</v>
      </c>
      <c r="J6928" s="2" t="str">
        <f>VLOOKUP(A6928,'Cor da Pele e Motivacao'!$A$2:$I$11399,6, FALSE)</f>
        <v>Parda</v>
      </c>
      <c r="K6928" s="2" t="str">
        <f>VLOOKUP(A6928,'Cor da Pele e Motivacao'!$A$2:$I$11399,8, FALSE)</f>
        <v>VIOLÊNCIA INTERPESSOAL</v>
      </c>
      <c r="L6928" s="2">
        <v>1</v>
      </c>
    </row>
    <row r="6929" spans="1:12" ht="15.75" customHeight="1" x14ac:dyDescent="0.25">
      <c r="A6929" t="str">
        <f>CONCATENATE(B6929,C6929,D6929,H6929,I6929,L6929)</f>
        <v>24102019HOMICIDIO391</v>
      </c>
      <c r="B6929" s="2">
        <v>24</v>
      </c>
      <c r="C6929" s="2">
        <v>10</v>
      </c>
      <c r="D6929" s="2">
        <v>2019</v>
      </c>
      <c r="E6929" s="2" t="s">
        <v>184</v>
      </c>
      <c r="F6929" s="2" t="s">
        <v>10</v>
      </c>
      <c r="G6929" s="2" t="s">
        <v>11</v>
      </c>
      <c r="H6929" s="2" t="s">
        <v>12</v>
      </c>
      <c r="I6929" s="2">
        <v>39</v>
      </c>
      <c r="J6929" s="2" t="str">
        <f>VLOOKUP(A6929,'Cor da Pele e Motivacao'!$A$2:$I$11399,6, FALSE)</f>
        <v>Parda</v>
      </c>
      <c r="K6929" s="2" t="str">
        <f>VLOOKUP(A6929,'Cor da Pele e Motivacao'!$A$2:$I$11399,8, FALSE)</f>
        <v>ATIVIDADES CRIMINAIS</v>
      </c>
      <c r="L6929" s="2">
        <v>1</v>
      </c>
    </row>
    <row r="6930" spans="1:12" ht="15.75" customHeight="1" x14ac:dyDescent="0.25">
      <c r="A6930" t="str">
        <f>CONCATENATE(B6930,C6930,D6930,H6930,I6930,L6930)</f>
        <v>24102019HOMICIDIO361</v>
      </c>
      <c r="B6930" s="2">
        <v>24</v>
      </c>
      <c r="C6930" s="2">
        <v>10</v>
      </c>
      <c r="D6930" s="2">
        <v>2019</v>
      </c>
      <c r="E6930" s="2" t="s">
        <v>34</v>
      </c>
      <c r="F6930" s="2" t="s">
        <v>14</v>
      </c>
      <c r="G6930" s="2" t="s">
        <v>11</v>
      </c>
      <c r="H6930" s="2" t="s">
        <v>12</v>
      </c>
      <c r="I6930" s="2">
        <v>36</v>
      </c>
      <c r="J6930" s="2" t="str">
        <f>VLOOKUP(A6930,'Cor da Pele e Motivacao'!$A$2:$I$11399,6, FALSE)</f>
        <v>Parda</v>
      </c>
      <c r="K6930" s="2" t="str">
        <f>VLOOKUP(A6930,'Cor da Pele e Motivacao'!$A$2:$I$11399,8, FALSE)</f>
        <v>ATIVIDADES CRIMINAIS</v>
      </c>
      <c r="L6930" s="2">
        <v>1</v>
      </c>
    </row>
    <row r="6931" spans="1:12" ht="15.75" customHeight="1" x14ac:dyDescent="0.25">
      <c r="A6931" t="str">
        <f>CONCATENATE(B6931,C6931,D6931,H6931,I6931,L6931)</f>
        <v>24102019HOMICIDIO351</v>
      </c>
      <c r="B6931" s="2">
        <v>24</v>
      </c>
      <c r="C6931" s="2">
        <v>10</v>
      </c>
      <c r="D6931" s="2">
        <v>2019</v>
      </c>
      <c r="E6931" s="2" t="s">
        <v>36</v>
      </c>
      <c r="F6931" s="2" t="s">
        <v>14</v>
      </c>
      <c r="G6931" s="2" t="s">
        <v>28</v>
      </c>
      <c r="H6931" s="2" t="s">
        <v>12</v>
      </c>
      <c r="I6931" s="2">
        <v>35</v>
      </c>
      <c r="J6931" s="2" t="str">
        <f>VLOOKUP(A6931,'Cor da Pele e Motivacao'!$A$2:$I$11399,6, FALSE)</f>
        <v>Parda</v>
      </c>
      <c r="K6931" s="2" t="str">
        <f>VLOOKUP(A6931,'Cor da Pele e Motivacao'!$A$2:$I$11399,8, FALSE)</f>
        <v>ATIVIDADES CRIMINAIS</v>
      </c>
      <c r="L6931" s="2">
        <v>1</v>
      </c>
    </row>
    <row r="6932" spans="1:12" ht="15.75" customHeight="1" x14ac:dyDescent="0.25">
      <c r="A6932" t="str">
        <f>CONCATENATE(B6932,C6932,D6932,H6932,I6932,L6932)</f>
        <v>24102019FEMINICIDIO271</v>
      </c>
      <c r="B6932" s="2">
        <v>24</v>
      </c>
      <c r="C6932" s="2">
        <v>10</v>
      </c>
      <c r="D6932" s="2">
        <v>2019</v>
      </c>
      <c r="E6932" s="2" t="s">
        <v>25</v>
      </c>
      <c r="F6932" s="2" t="s">
        <v>25</v>
      </c>
      <c r="G6932" s="2" t="s">
        <v>28</v>
      </c>
      <c r="H6932" s="2" t="s">
        <v>29</v>
      </c>
      <c r="I6932" s="2">
        <v>27</v>
      </c>
      <c r="J6932" s="2" t="str">
        <f>VLOOKUP(A6932,'Cor da Pele e Motivacao'!$A$2:$I$11399,6, FALSE)</f>
        <v>Parda</v>
      </c>
      <c r="K6932" s="2" t="str">
        <f>VLOOKUP(A6932,'Cor da Pele e Motivacao'!$A$2:$I$11399,8, FALSE)</f>
        <v>FEMINICIDIO</v>
      </c>
      <c r="L6932" s="2">
        <v>1</v>
      </c>
    </row>
    <row r="6933" spans="1:12" ht="15.75" customHeight="1" x14ac:dyDescent="0.25">
      <c r="A6933" t="str">
        <f>CONCATENATE(B6933,C6933,D6933,H6933,I6933,L6933)</f>
        <v>24102019HOMICIDIO261</v>
      </c>
      <c r="B6933" s="2">
        <v>24</v>
      </c>
      <c r="C6933" s="2">
        <v>10</v>
      </c>
      <c r="D6933" s="2">
        <v>2019</v>
      </c>
      <c r="E6933" s="2" t="s">
        <v>25</v>
      </c>
      <c r="F6933" s="2" t="s">
        <v>25</v>
      </c>
      <c r="G6933" s="2" t="s">
        <v>11</v>
      </c>
      <c r="H6933" s="2" t="s">
        <v>12</v>
      </c>
      <c r="I6933" s="2">
        <v>26</v>
      </c>
      <c r="J6933" s="2" t="str">
        <f>VLOOKUP(A6933,'Cor da Pele e Motivacao'!$A$2:$I$11399,6, FALSE)</f>
        <v>Parda</v>
      </c>
      <c r="K6933" s="2" t="str">
        <f>VLOOKUP(A6933,'Cor da Pele e Motivacao'!$A$2:$I$11399,8, FALSE)</f>
        <v>VIOLÊNCIA INTERPESSOAL</v>
      </c>
      <c r="L6933" s="2">
        <v>1</v>
      </c>
    </row>
    <row r="6934" spans="1:12" ht="15.75" customHeight="1" x14ac:dyDescent="0.25">
      <c r="A6934" t="str">
        <f>CONCATENATE(B6934,C6934,D6934,H6934,I6934,L6934)</f>
        <v>24102019LATROCINIO161</v>
      </c>
      <c r="B6934" s="2">
        <v>24</v>
      </c>
      <c r="C6934" s="2">
        <v>10</v>
      </c>
      <c r="D6934" s="2">
        <v>2019</v>
      </c>
      <c r="E6934" s="2" t="s">
        <v>50</v>
      </c>
      <c r="F6934" s="2" t="s">
        <v>16</v>
      </c>
      <c r="G6934" s="2" t="s">
        <v>11</v>
      </c>
      <c r="H6934" s="2" t="s">
        <v>33</v>
      </c>
      <c r="I6934" s="2">
        <v>16</v>
      </c>
      <c r="J6934" s="2" t="str">
        <f>VLOOKUP(A6934,'Cor da Pele e Motivacao'!$A$2:$I$11399,6, FALSE)</f>
        <v>Parda</v>
      </c>
      <c r="K6934" s="2" t="str">
        <f>VLOOKUP(A6934,'Cor da Pele e Motivacao'!$A$2:$I$11399,8, FALSE)</f>
        <v>PATRIMÔNIO</v>
      </c>
      <c r="L6934" s="2">
        <v>1</v>
      </c>
    </row>
    <row r="6935" spans="1:12" ht="15.75" customHeight="1" x14ac:dyDescent="0.25">
      <c r="A6935" t="str">
        <f>CONCATENATE(B6935,C6935,D6935,H6935,I6935,L6935)</f>
        <v>24102019HOMICIDIO471</v>
      </c>
      <c r="B6935" s="2">
        <v>24</v>
      </c>
      <c r="C6935" s="2">
        <v>10</v>
      </c>
      <c r="D6935" s="2">
        <v>2019</v>
      </c>
      <c r="E6935" s="2" t="s">
        <v>27</v>
      </c>
      <c r="F6935" s="2" t="s">
        <v>14</v>
      </c>
      <c r="G6935" s="2" t="s">
        <v>11</v>
      </c>
      <c r="H6935" s="2" t="s">
        <v>12</v>
      </c>
      <c r="I6935" s="2">
        <v>47</v>
      </c>
      <c r="J6935" s="2" t="str">
        <f>VLOOKUP(A6935,'Cor da Pele e Motivacao'!$A$2:$I$11399,6, FALSE)</f>
        <v>Parda</v>
      </c>
      <c r="K6935" s="2" t="str">
        <f>VLOOKUP(A6935,'Cor da Pele e Motivacao'!$A$2:$I$11399,8, FALSE)</f>
        <v>ATIVIDADES CRIMINAIS</v>
      </c>
      <c r="L6935" s="2">
        <v>1</v>
      </c>
    </row>
    <row r="6936" spans="1:12" ht="15.75" customHeight="1" x14ac:dyDescent="0.25">
      <c r="A6936" t="str">
        <f>CONCATENATE(B6936,C6936,D6936,H6936,I6936,L6936)</f>
        <v>25102019HOMICIDIO291</v>
      </c>
      <c r="B6936" s="2">
        <v>25</v>
      </c>
      <c r="C6936" s="2">
        <v>10</v>
      </c>
      <c r="D6936" s="2">
        <v>2019</v>
      </c>
      <c r="E6936" s="2" t="s">
        <v>153</v>
      </c>
      <c r="F6936" s="2" t="s">
        <v>16</v>
      </c>
      <c r="G6936" s="2" t="s">
        <v>11</v>
      </c>
      <c r="H6936" s="2" t="s">
        <v>12</v>
      </c>
      <c r="I6936" s="2">
        <v>29</v>
      </c>
      <c r="J6936" s="2" t="str">
        <f>VLOOKUP(A6936,'Cor da Pele e Motivacao'!$A$2:$I$11399,6, FALSE)</f>
        <v>Parda</v>
      </c>
      <c r="K6936" s="2" t="str">
        <f>VLOOKUP(A6936,'Cor da Pele e Motivacao'!$A$2:$I$11399,8, FALSE)</f>
        <v>ATIVIDADES CRIMINAIS</v>
      </c>
      <c r="L6936" s="2">
        <v>1</v>
      </c>
    </row>
    <row r="6937" spans="1:12" ht="15.75" customHeight="1" x14ac:dyDescent="0.25">
      <c r="A6937" t="str">
        <f>CONCATENATE(B6937,C6937,D6937,H6937,I6937,L6937)</f>
        <v>25102019HOMICIDIO371</v>
      </c>
      <c r="B6937" s="2">
        <v>25</v>
      </c>
      <c r="C6937" s="2">
        <v>10</v>
      </c>
      <c r="D6937" s="2">
        <v>2019</v>
      </c>
      <c r="E6937" s="2" t="s">
        <v>99</v>
      </c>
      <c r="F6937" s="2" t="s">
        <v>16</v>
      </c>
      <c r="G6937" s="2" t="s">
        <v>11</v>
      </c>
      <c r="H6937" s="2" t="s">
        <v>12</v>
      </c>
      <c r="I6937" s="2">
        <v>37</v>
      </c>
      <c r="J6937" s="2" t="str">
        <f>VLOOKUP(A6937,'Cor da Pele e Motivacao'!$A$2:$I$11399,6, FALSE)</f>
        <v>Parda</v>
      </c>
      <c r="K6937" s="2" t="str">
        <f>VLOOKUP(A6937,'Cor da Pele e Motivacao'!$A$2:$I$11399,8, FALSE)</f>
        <v>VIOLÊNCIA INTERPESSOAL</v>
      </c>
      <c r="L6937" s="2">
        <v>1</v>
      </c>
    </row>
    <row r="6938" spans="1:12" ht="15.75" customHeight="1" x14ac:dyDescent="0.25">
      <c r="A6938" t="str">
        <f>CONCATENATE(B6938,C6938,D6938,H6938,I6938,L6938)</f>
        <v>25102019HOMICIDIO381</v>
      </c>
      <c r="B6938" s="2">
        <v>25</v>
      </c>
      <c r="C6938" s="2">
        <v>10</v>
      </c>
      <c r="D6938" s="2">
        <v>2019</v>
      </c>
      <c r="E6938" s="2" t="s">
        <v>13</v>
      </c>
      <c r="F6938" s="2" t="s">
        <v>14</v>
      </c>
      <c r="G6938" s="2" t="s">
        <v>11</v>
      </c>
      <c r="H6938" s="2" t="s">
        <v>12</v>
      </c>
      <c r="I6938" s="2">
        <v>38</v>
      </c>
      <c r="J6938" s="2" t="str">
        <f>VLOOKUP(A6938,'Cor da Pele e Motivacao'!$A$2:$I$11399,6, FALSE)</f>
        <v>Parda</v>
      </c>
      <c r="K6938" s="2" t="str">
        <f>VLOOKUP(A6938,'Cor da Pele e Motivacao'!$A$2:$I$11399,8, FALSE)</f>
        <v>ATIVIDADES CRIMINAIS</v>
      </c>
      <c r="L6938" s="2">
        <v>1</v>
      </c>
    </row>
    <row r="6939" spans="1:12" ht="15.75" customHeight="1" x14ac:dyDescent="0.25">
      <c r="A6939" t="str">
        <f>CONCATENATE(B6939,C6939,D6939,H6939,I6939,L6939)</f>
        <v>25102019HOMICIDIO421</v>
      </c>
      <c r="B6939" s="2">
        <v>25</v>
      </c>
      <c r="C6939" s="2">
        <v>10</v>
      </c>
      <c r="D6939" s="2">
        <v>2019</v>
      </c>
      <c r="E6939" s="2" t="s">
        <v>13</v>
      </c>
      <c r="F6939" s="2" t="s">
        <v>14</v>
      </c>
      <c r="G6939" s="2" t="s">
        <v>11</v>
      </c>
      <c r="H6939" s="2" t="s">
        <v>12</v>
      </c>
      <c r="I6939" s="2">
        <v>42</v>
      </c>
      <c r="J6939" s="2" t="str">
        <f>VLOOKUP(A6939,'Cor da Pele e Motivacao'!$A$2:$I$11399,6, FALSE)</f>
        <v>Parda</v>
      </c>
      <c r="K6939" s="2" t="str">
        <f>VLOOKUP(A6939,'Cor da Pele e Motivacao'!$A$2:$I$11399,8, FALSE)</f>
        <v>ATIVIDADES CRIMINAIS</v>
      </c>
      <c r="L6939" s="2">
        <v>1</v>
      </c>
    </row>
    <row r="6940" spans="1:12" ht="15.75" customHeight="1" x14ac:dyDescent="0.25">
      <c r="A6940" t="str">
        <f>CONCATENATE(B6940,C6940,D6940,H6940,I6940,L6940)</f>
        <v>25102019HOMICIDIO201</v>
      </c>
      <c r="B6940" s="2">
        <v>25</v>
      </c>
      <c r="C6940" s="2">
        <v>10</v>
      </c>
      <c r="D6940" s="2">
        <v>2019</v>
      </c>
      <c r="E6940" s="2" t="s">
        <v>146</v>
      </c>
      <c r="F6940" s="2" t="s">
        <v>22</v>
      </c>
      <c r="G6940" s="2" t="s">
        <v>11</v>
      </c>
      <c r="H6940" s="2" t="s">
        <v>12</v>
      </c>
      <c r="I6940" s="2">
        <v>20</v>
      </c>
      <c r="J6940" s="2" t="str">
        <f>VLOOKUP(A6940,'Cor da Pele e Motivacao'!$A$2:$I$11399,6, FALSE)</f>
        <v>Parda</v>
      </c>
      <c r="K6940" s="2" t="str">
        <f>VLOOKUP(A6940,'Cor da Pele e Motivacao'!$A$2:$I$11399,8, FALSE)</f>
        <v>ATIVIDADES CRIMINAIS</v>
      </c>
      <c r="L6940" s="2">
        <v>1</v>
      </c>
    </row>
    <row r="6941" spans="1:12" ht="15.75" customHeight="1" x14ac:dyDescent="0.25">
      <c r="A6941" t="str">
        <f>CONCATENATE(B6941,C6941,D6941,H6941,I6941,L6941)</f>
        <v>25102019HOMICIDIO221</v>
      </c>
      <c r="B6941" s="2">
        <v>25</v>
      </c>
      <c r="C6941" s="2">
        <v>10</v>
      </c>
      <c r="D6941" s="2">
        <v>2019</v>
      </c>
      <c r="E6941" s="2" t="s">
        <v>78</v>
      </c>
      <c r="F6941" s="2" t="s">
        <v>14</v>
      </c>
      <c r="G6941" s="2" t="s">
        <v>11</v>
      </c>
      <c r="H6941" s="2" t="s">
        <v>12</v>
      </c>
      <c r="I6941" s="2">
        <v>22</v>
      </c>
      <c r="J6941" s="2" t="str">
        <f>VLOOKUP(A6941,'Cor da Pele e Motivacao'!$A$2:$I$11399,6, FALSE)</f>
        <v>Parda</v>
      </c>
      <c r="K6941" s="2" t="str">
        <f>VLOOKUP(A6941,'Cor da Pele e Motivacao'!$A$2:$I$11399,8, FALSE)</f>
        <v>ATIVIDADES CRIMINAIS</v>
      </c>
      <c r="L6941" s="2">
        <v>1</v>
      </c>
    </row>
    <row r="6942" spans="1:12" ht="15.75" customHeight="1" x14ac:dyDescent="0.25">
      <c r="A6942" t="str">
        <f>CONCATENATE(B6942,C6942,D6942,H6942,I6942,L6942)</f>
        <v>25102019HOMICIDIO411</v>
      </c>
      <c r="B6942" s="2">
        <v>25</v>
      </c>
      <c r="C6942" s="2">
        <v>10</v>
      </c>
      <c r="D6942" s="2">
        <v>2019</v>
      </c>
      <c r="E6942" s="2" t="s">
        <v>20</v>
      </c>
      <c r="F6942" s="2" t="s">
        <v>14</v>
      </c>
      <c r="G6942" s="2" t="s">
        <v>11</v>
      </c>
      <c r="H6942" s="2" t="s">
        <v>12</v>
      </c>
      <c r="I6942" s="2">
        <v>41</v>
      </c>
      <c r="J6942" s="2" t="str">
        <f>VLOOKUP(A6942,'Cor da Pele e Motivacao'!$A$2:$I$11399,6, FALSE)</f>
        <v>Parda</v>
      </c>
      <c r="K6942" s="2" t="str">
        <f>VLOOKUP(A6942,'Cor da Pele e Motivacao'!$A$2:$I$11399,8, FALSE)</f>
        <v>ATIVIDADES CRIMINAIS</v>
      </c>
      <c r="L6942" s="2">
        <v>1</v>
      </c>
    </row>
    <row r="6943" spans="1:12" ht="15.75" customHeight="1" x14ac:dyDescent="0.25">
      <c r="A6943" t="str">
        <f>CONCATENATE(B6943,C6943,D6943,H6943,I6943,L6943)</f>
        <v>25102019HOMICIDIO371</v>
      </c>
      <c r="B6943" s="2">
        <v>25</v>
      </c>
      <c r="C6943" s="2">
        <v>10</v>
      </c>
      <c r="D6943" s="2">
        <v>2019</v>
      </c>
      <c r="E6943" s="2" t="s">
        <v>36</v>
      </c>
      <c r="F6943" s="2" t="s">
        <v>14</v>
      </c>
      <c r="G6943" s="2" t="s">
        <v>11</v>
      </c>
      <c r="H6943" s="2" t="s">
        <v>12</v>
      </c>
      <c r="I6943" s="2">
        <v>37</v>
      </c>
      <c r="J6943" s="2" t="str">
        <f>VLOOKUP(A6943,'Cor da Pele e Motivacao'!$A$2:$I$11399,6, FALSE)</f>
        <v>Parda</v>
      </c>
      <c r="K6943" s="2" t="str">
        <f>VLOOKUP(A6943,'Cor da Pele e Motivacao'!$A$2:$I$11399,8, FALSE)</f>
        <v>VIOLÊNCIA INTERPESSOAL</v>
      </c>
      <c r="L6943" s="2">
        <v>1</v>
      </c>
    </row>
    <row r="6944" spans="1:12" ht="15.75" customHeight="1" x14ac:dyDescent="0.25">
      <c r="A6944" t="str">
        <f>CONCATENATE(B6944,C6944,D6944,H6944,I6944,L6944)</f>
        <v>25102019HOMICIDIO401</v>
      </c>
      <c r="B6944" s="2">
        <v>25</v>
      </c>
      <c r="C6944" s="2">
        <v>10</v>
      </c>
      <c r="D6944" s="2">
        <v>2019</v>
      </c>
      <c r="E6944" s="2" t="s">
        <v>24</v>
      </c>
      <c r="F6944" s="2" t="s">
        <v>10</v>
      </c>
      <c r="G6944" s="2" t="s">
        <v>11</v>
      </c>
      <c r="H6944" s="2" t="s">
        <v>12</v>
      </c>
      <c r="I6944" s="2">
        <v>40</v>
      </c>
      <c r="J6944" s="2" t="str">
        <f>VLOOKUP(A6944,'Cor da Pele e Motivacao'!$A$2:$I$11399,6, FALSE)</f>
        <v>Parda</v>
      </c>
      <c r="K6944" s="2" t="str">
        <f>VLOOKUP(A6944,'Cor da Pele e Motivacao'!$A$2:$I$11399,8, FALSE)</f>
        <v>ATIVIDADES CRIMINAIS</v>
      </c>
      <c r="L6944" s="2">
        <v>1</v>
      </c>
    </row>
    <row r="6945" spans="1:12" ht="15.75" customHeight="1" x14ac:dyDescent="0.25">
      <c r="A6945" t="str">
        <f>CONCATENATE(B6945,C6945,D6945,H6945,I6945,L6945)</f>
        <v>25102019HOMICIDIO511</v>
      </c>
      <c r="B6945" s="2">
        <v>25</v>
      </c>
      <c r="C6945" s="2">
        <v>10</v>
      </c>
      <c r="D6945" s="2">
        <v>2019</v>
      </c>
      <c r="E6945" s="2" t="s">
        <v>24</v>
      </c>
      <c r="F6945" s="2" t="s">
        <v>10</v>
      </c>
      <c r="G6945" s="2" t="s">
        <v>11</v>
      </c>
      <c r="H6945" s="2" t="s">
        <v>12</v>
      </c>
      <c r="I6945" s="2">
        <v>51</v>
      </c>
      <c r="J6945" s="2" t="str">
        <f>VLOOKUP(A6945,'Cor da Pele e Motivacao'!$A$2:$I$11399,6, FALSE)</f>
        <v>Parda</v>
      </c>
      <c r="K6945" s="2" t="str">
        <f>VLOOKUP(A6945,'Cor da Pele e Motivacao'!$A$2:$I$11399,8, FALSE)</f>
        <v>VIOLÊNCIA INTERPESSOAL</v>
      </c>
      <c r="L6945" s="2">
        <v>1</v>
      </c>
    </row>
    <row r="6946" spans="1:12" ht="15.75" customHeight="1" x14ac:dyDescent="0.25">
      <c r="A6946" t="str">
        <f>CONCATENATE(B6946,C6946,D6946,H6946,I6946,L6946)</f>
        <v>25102019HOMICIDIO251</v>
      </c>
      <c r="B6946" s="2">
        <v>25</v>
      </c>
      <c r="C6946" s="2">
        <v>10</v>
      </c>
      <c r="D6946" s="2">
        <v>2019</v>
      </c>
      <c r="E6946" s="2" t="s">
        <v>25</v>
      </c>
      <c r="F6946" s="2" t="s">
        <v>25</v>
      </c>
      <c r="G6946" s="2" t="s">
        <v>11</v>
      </c>
      <c r="H6946" s="2" t="s">
        <v>12</v>
      </c>
      <c r="I6946" s="2">
        <v>25</v>
      </c>
      <c r="J6946" s="2" t="str">
        <f>VLOOKUP(A6946,'Cor da Pele e Motivacao'!$A$2:$I$11399,6, FALSE)</f>
        <v>Parda</v>
      </c>
      <c r="K6946" s="2" t="str">
        <f>VLOOKUP(A6946,'Cor da Pele e Motivacao'!$A$2:$I$11399,8, FALSE)</f>
        <v>A DEFINIR</v>
      </c>
      <c r="L6946" s="2">
        <v>1</v>
      </c>
    </row>
    <row r="6947" spans="1:12" ht="15.75" customHeight="1" x14ac:dyDescent="0.25">
      <c r="A6947" t="str">
        <f>CONCATENATE(B6947,C6947,D6947,H6947,I6947,L6947)</f>
        <v>25102019HOMICIDIO1</v>
      </c>
      <c r="B6947" s="2">
        <v>25</v>
      </c>
      <c r="C6947" s="2">
        <v>10</v>
      </c>
      <c r="D6947" s="2">
        <v>2019</v>
      </c>
      <c r="E6947" s="2" t="s">
        <v>25</v>
      </c>
      <c r="F6947" s="2" t="s">
        <v>25</v>
      </c>
      <c r="G6947" s="2" t="s">
        <v>11</v>
      </c>
      <c r="H6947" s="2" t="s">
        <v>12</v>
      </c>
      <c r="I6947" s="2"/>
      <c r="J6947" s="2" t="str">
        <f>VLOOKUP(A6947,'Cor da Pele e Motivacao'!$A$2:$I$11399,6, FALSE)</f>
        <v>Parda</v>
      </c>
      <c r="K6947" s="2" t="str">
        <f>VLOOKUP(A6947,'Cor da Pele e Motivacao'!$A$2:$I$11399,8, FALSE)</f>
        <v>ATIVIDADES CRIMINAIS</v>
      </c>
      <c r="L6947" s="2">
        <v>1</v>
      </c>
    </row>
    <row r="6948" spans="1:12" ht="15.75" customHeight="1" x14ac:dyDescent="0.25">
      <c r="A6948" t="str">
        <f>CONCATENATE(B6948,C6948,D6948,H6948,I6948,L6948)</f>
        <v>25102019LATROCINIO401</v>
      </c>
      <c r="B6948" s="2">
        <v>25</v>
      </c>
      <c r="C6948" s="2">
        <v>10</v>
      </c>
      <c r="D6948" s="2">
        <v>2019</v>
      </c>
      <c r="E6948" s="2" t="s">
        <v>38</v>
      </c>
      <c r="F6948" s="2" t="s">
        <v>22</v>
      </c>
      <c r="G6948" s="2" t="s">
        <v>11</v>
      </c>
      <c r="H6948" s="2" t="s">
        <v>33</v>
      </c>
      <c r="I6948" s="2">
        <v>40</v>
      </c>
      <c r="J6948" s="2" t="str">
        <f>VLOOKUP(A6948,'Cor da Pele e Motivacao'!$A$2:$I$11399,6, FALSE)</f>
        <v>Parda</v>
      </c>
      <c r="K6948" s="2" t="str">
        <f>VLOOKUP(A6948,'Cor da Pele e Motivacao'!$A$2:$I$11399,8, FALSE)</f>
        <v>PATRIMÔNIO</v>
      </c>
      <c r="L6948" s="2">
        <v>1</v>
      </c>
    </row>
    <row r="6949" spans="1:12" ht="15.75" customHeight="1" x14ac:dyDescent="0.25">
      <c r="A6949" t="str">
        <f>CONCATENATE(B6949,C6949,D6949,H6949,I6949,L6949)</f>
        <v>26102019HOMICIDIO281</v>
      </c>
      <c r="B6949" s="2">
        <v>26</v>
      </c>
      <c r="C6949" s="2">
        <v>10</v>
      </c>
      <c r="D6949" s="2">
        <v>2019</v>
      </c>
      <c r="E6949" s="2" t="s">
        <v>55</v>
      </c>
      <c r="F6949" s="2" t="s">
        <v>10</v>
      </c>
      <c r="G6949" s="2" t="s">
        <v>11</v>
      </c>
      <c r="H6949" s="2" t="s">
        <v>12</v>
      </c>
      <c r="I6949" s="2">
        <v>28</v>
      </c>
      <c r="J6949" s="2" t="str">
        <f>VLOOKUP(A6949,'Cor da Pele e Motivacao'!$A$2:$I$11399,6, FALSE)</f>
        <v>Parda</v>
      </c>
      <c r="K6949" s="2" t="str">
        <f>VLOOKUP(A6949,'Cor da Pele e Motivacao'!$A$2:$I$11399,8, FALSE)</f>
        <v>ATIVIDADES CRIMINAIS</v>
      </c>
      <c r="L6949" s="2">
        <v>1</v>
      </c>
    </row>
    <row r="6950" spans="1:12" ht="15.75" customHeight="1" x14ac:dyDescent="0.25">
      <c r="A6950" t="str">
        <f>CONCATENATE(B6950,C6950,D6950,H6950,I6950,L6950)</f>
        <v>26102019HOMICIDIO361</v>
      </c>
      <c r="B6950" s="2">
        <v>26</v>
      </c>
      <c r="C6950" s="2">
        <v>10</v>
      </c>
      <c r="D6950" s="2">
        <v>2019</v>
      </c>
      <c r="E6950" s="2" t="s">
        <v>127</v>
      </c>
      <c r="F6950" s="2" t="s">
        <v>16</v>
      </c>
      <c r="G6950" s="2" t="s">
        <v>11</v>
      </c>
      <c r="H6950" s="2" t="s">
        <v>12</v>
      </c>
      <c r="I6950" s="2">
        <v>36</v>
      </c>
      <c r="J6950" s="2" t="str">
        <f>VLOOKUP(A6950,'Cor da Pele e Motivacao'!$A$2:$I$11399,6, FALSE)</f>
        <v>Parda</v>
      </c>
      <c r="K6950" s="2" t="str">
        <f>VLOOKUP(A6950,'Cor da Pele e Motivacao'!$A$2:$I$11399,8, FALSE)</f>
        <v>ATIVIDADES CRIMINAIS</v>
      </c>
      <c r="L6950" s="2">
        <v>1</v>
      </c>
    </row>
    <row r="6951" spans="1:12" ht="15.75" customHeight="1" x14ac:dyDescent="0.25">
      <c r="A6951" t="str">
        <f>CONCATENATE(B6951,C6951,D6951,H6951,I6951,L6951)</f>
        <v>26102019HOMICIDIO161</v>
      </c>
      <c r="B6951" s="2">
        <v>26</v>
      </c>
      <c r="C6951" s="2">
        <v>10</v>
      </c>
      <c r="D6951" s="2">
        <v>2019</v>
      </c>
      <c r="E6951" s="2" t="s">
        <v>77</v>
      </c>
      <c r="F6951" s="2" t="s">
        <v>22</v>
      </c>
      <c r="G6951" s="2" t="s">
        <v>11</v>
      </c>
      <c r="H6951" s="2" t="s">
        <v>12</v>
      </c>
      <c r="I6951" s="2">
        <v>16</v>
      </c>
      <c r="J6951" s="2" t="str">
        <f>VLOOKUP(A6951,'Cor da Pele e Motivacao'!$A$2:$I$11399,6, FALSE)</f>
        <v>Parda</v>
      </c>
      <c r="K6951" s="2" t="str">
        <f>VLOOKUP(A6951,'Cor da Pele e Motivacao'!$A$2:$I$11399,8, FALSE)</f>
        <v>ATIVIDADES CRIMINAIS</v>
      </c>
      <c r="L6951" s="2">
        <v>1</v>
      </c>
    </row>
    <row r="6952" spans="1:12" ht="15.75" customHeight="1" x14ac:dyDescent="0.25">
      <c r="A6952" t="str">
        <f>CONCATENATE(B6952,C6952,D6952,H6952,I6952,L6952)</f>
        <v>26102019HOMICIDIO331</v>
      </c>
      <c r="B6952" s="2">
        <v>26</v>
      </c>
      <c r="C6952" s="2">
        <v>10</v>
      </c>
      <c r="D6952" s="2">
        <v>2019</v>
      </c>
      <c r="E6952" s="2" t="s">
        <v>78</v>
      </c>
      <c r="F6952" s="2" t="s">
        <v>14</v>
      </c>
      <c r="G6952" s="2" t="s">
        <v>11</v>
      </c>
      <c r="H6952" s="2" t="s">
        <v>12</v>
      </c>
      <c r="I6952" s="2">
        <v>33</v>
      </c>
      <c r="J6952" s="2" t="str">
        <f>VLOOKUP(A6952,'Cor da Pele e Motivacao'!$A$2:$I$11399,6, FALSE)</f>
        <v>Parda</v>
      </c>
      <c r="K6952" s="2" t="str">
        <f>VLOOKUP(A6952,'Cor da Pele e Motivacao'!$A$2:$I$11399,8, FALSE)</f>
        <v>ATIVIDADES CRIMINAIS</v>
      </c>
      <c r="L6952" s="2">
        <v>1</v>
      </c>
    </row>
    <row r="6953" spans="1:12" ht="15.75" customHeight="1" x14ac:dyDescent="0.25">
      <c r="A6953" t="str">
        <f>CONCATENATE(B6953,C6953,D6953,H6953,I6953,L6953)</f>
        <v>26102019HOMICIDIO191</v>
      </c>
      <c r="B6953" s="2">
        <v>26</v>
      </c>
      <c r="C6953" s="2">
        <v>10</v>
      </c>
      <c r="D6953" s="2">
        <v>2019</v>
      </c>
      <c r="E6953" s="2" t="s">
        <v>20</v>
      </c>
      <c r="F6953" s="2" t="s">
        <v>14</v>
      </c>
      <c r="G6953" s="2" t="s">
        <v>11</v>
      </c>
      <c r="H6953" s="2" t="s">
        <v>12</v>
      </c>
      <c r="I6953" s="2">
        <v>19</v>
      </c>
      <c r="J6953" s="2" t="str">
        <f>VLOOKUP(A6953,'Cor da Pele e Motivacao'!$A$2:$I$11399,6, FALSE)</f>
        <v>Parda</v>
      </c>
      <c r="K6953" s="2" t="str">
        <f>VLOOKUP(A6953,'Cor da Pele e Motivacao'!$A$2:$I$11399,8, FALSE)</f>
        <v>ATIVIDADES CRIMINAIS</v>
      </c>
      <c r="L6953" s="2">
        <v>1</v>
      </c>
    </row>
    <row r="6954" spans="1:12" ht="15.75" customHeight="1" x14ac:dyDescent="0.25">
      <c r="A6954" t="str">
        <f>CONCATENATE(B6954,C6954,D6954,H6954,I6954,L6954)</f>
        <v>26102019HOMICIDIO211</v>
      </c>
      <c r="B6954" s="2">
        <v>26</v>
      </c>
      <c r="C6954" s="2">
        <v>10</v>
      </c>
      <c r="D6954" s="2">
        <v>2019</v>
      </c>
      <c r="E6954" s="2" t="s">
        <v>20</v>
      </c>
      <c r="F6954" s="2" t="s">
        <v>14</v>
      </c>
      <c r="G6954" s="2" t="s">
        <v>11</v>
      </c>
      <c r="H6954" s="2" t="s">
        <v>12</v>
      </c>
      <c r="I6954" s="2">
        <v>21</v>
      </c>
      <c r="J6954" s="2" t="str">
        <f>VLOOKUP(A6954,'Cor da Pele e Motivacao'!$A$2:$I$11399,6, FALSE)</f>
        <v>Parda</v>
      </c>
      <c r="K6954" s="2" t="str">
        <f>VLOOKUP(A6954,'Cor da Pele e Motivacao'!$A$2:$I$11399,8, FALSE)</f>
        <v>ATIVIDADES CRIMINAIS</v>
      </c>
      <c r="L6954" s="2">
        <v>1</v>
      </c>
    </row>
    <row r="6955" spans="1:12" ht="15.75" customHeight="1" x14ac:dyDescent="0.25">
      <c r="A6955" t="str">
        <f>CONCATENATE(B6955,C6955,D6955,H6955,I6955,L6955)</f>
        <v>26102019HOMICIDIO351</v>
      </c>
      <c r="B6955" s="2">
        <v>26</v>
      </c>
      <c r="C6955" s="2">
        <v>10</v>
      </c>
      <c r="D6955" s="2">
        <v>2019</v>
      </c>
      <c r="E6955" s="2" t="s">
        <v>20</v>
      </c>
      <c r="F6955" s="2" t="s">
        <v>14</v>
      </c>
      <c r="G6955" s="2" t="s">
        <v>11</v>
      </c>
      <c r="H6955" s="2" t="s">
        <v>12</v>
      </c>
      <c r="I6955" s="2">
        <v>35</v>
      </c>
      <c r="J6955" s="2" t="str">
        <f>VLOOKUP(A6955,'Cor da Pele e Motivacao'!$A$2:$I$11399,6, FALSE)</f>
        <v>Parda</v>
      </c>
      <c r="K6955" s="2" t="str">
        <f>VLOOKUP(A6955,'Cor da Pele e Motivacao'!$A$2:$I$11399,8, FALSE)</f>
        <v>ATIVIDADES CRIMINAIS</v>
      </c>
      <c r="L6955" s="2">
        <v>1</v>
      </c>
    </row>
    <row r="6956" spans="1:12" ht="15.75" customHeight="1" x14ac:dyDescent="0.25">
      <c r="A6956" t="str">
        <f>CONCATENATE(B6956,C6956,D6956,H6956,I6956,L6956)</f>
        <v>26102019HOMICIDIO461</v>
      </c>
      <c r="B6956" s="2">
        <v>26</v>
      </c>
      <c r="C6956" s="2">
        <v>10</v>
      </c>
      <c r="D6956" s="2">
        <v>2019</v>
      </c>
      <c r="E6956" s="2" t="s">
        <v>20</v>
      </c>
      <c r="F6956" s="2" t="s">
        <v>14</v>
      </c>
      <c r="G6956" s="2" t="s">
        <v>11</v>
      </c>
      <c r="H6956" s="2" t="s">
        <v>12</v>
      </c>
      <c r="I6956" s="2">
        <v>46</v>
      </c>
      <c r="J6956" s="2" t="str">
        <f>VLOOKUP(A6956,'Cor da Pele e Motivacao'!$A$2:$I$11399,6, FALSE)</f>
        <v>Parda</v>
      </c>
      <c r="K6956" s="2" t="str">
        <f>VLOOKUP(A6956,'Cor da Pele e Motivacao'!$A$2:$I$11399,8, FALSE)</f>
        <v>ATIVIDADES CRIMINAIS</v>
      </c>
      <c r="L6956" s="2">
        <v>1</v>
      </c>
    </row>
    <row r="6957" spans="1:12" ht="15.75" customHeight="1" x14ac:dyDescent="0.25">
      <c r="A6957" t="str">
        <f>CONCATENATE(B6957,C6957,D6957,H6957,I6957,L6957)</f>
        <v>26102019LATROCINIO911</v>
      </c>
      <c r="B6957" s="2">
        <v>26</v>
      </c>
      <c r="C6957" s="2">
        <v>10</v>
      </c>
      <c r="D6957" s="2">
        <v>2019</v>
      </c>
      <c r="E6957" s="2" t="s">
        <v>169</v>
      </c>
      <c r="F6957" s="2" t="s">
        <v>16</v>
      </c>
      <c r="G6957" s="2" t="s">
        <v>11</v>
      </c>
      <c r="H6957" s="2" t="s">
        <v>33</v>
      </c>
      <c r="I6957" s="2">
        <v>91</v>
      </c>
      <c r="J6957" s="2" t="str">
        <f>VLOOKUP(A6957,'Cor da Pele e Motivacao'!$A$2:$I$11399,6, FALSE)</f>
        <v>Parda</v>
      </c>
      <c r="K6957" s="2" t="str">
        <f>VLOOKUP(A6957,'Cor da Pele e Motivacao'!$A$2:$I$11399,8, FALSE)</f>
        <v>PATRIMÔNIO</v>
      </c>
      <c r="L6957" s="2">
        <v>1</v>
      </c>
    </row>
    <row r="6958" spans="1:12" ht="15.75" customHeight="1" x14ac:dyDescent="0.25">
      <c r="A6958" t="str">
        <f>CONCATENATE(B6958,C6958,D6958,H6958,I6958,L6958)</f>
        <v>26102019HOMICIDIO341</v>
      </c>
      <c r="B6958" s="2">
        <v>26</v>
      </c>
      <c r="C6958" s="2">
        <v>10</v>
      </c>
      <c r="D6958" s="2">
        <v>2019</v>
      </c>
      <c r="E6958" s="2" t="s">
        <v>25</v>
      </c>
      <c r="F6958" s="2" t="s">
        <v>25</v>
      </c>
      <c r="G6958" s="2" t="s">
        <v>11</v>
      </c>
      <c r="H6958" s="2" t="s">
        <v>12</v>
      </c>
      <c r="I6958" s="2">
        <v>34</v>
      </c>
      <c r="J6958" s="2" t="str">
        <f>VLOOKUP(A6958,'Cor da Pele e Motivacao'!$A$2:$I$11399,6, FALSE)</f>
        <v>Parda</v>
      </c>
      <c r="K6958" s="2" t="str">
        <f>VLOOKUP(A6958,'Cor da Pele e Motivacao'!$A$2:$I$11399,8, FALSE)</f>
        <v>ATIVIDADES CRIMINAIS</v>
      </c>
      <c r="L6958" s="2">
        <v>1</v>
      </c>
    </row>
    <row r="6959" spans="1:12" ht="15.75" customHeight="1" x14ac:dyDescent="0.25">
      <c r="A6959" t="str">
        <f>CONCATENATE(B6959,C6959,D6959,H6959,I6959,L6959)</f>
        <v>26102019HOMICIDIO311</v>
      </c>
      <c r="B6959" s="2">
        <v>26</v>
      </c>
      <c r="C6959" s="2">
        <v>10</v>
      </c>
      <c r="D6959" s="2">
        <v>2019</v>
      </c>
      <c r="E6959" s="2" t="s">
        <v>103</v>
      </c>
      <c r="F6959" s="2" t="s">
        <v>22</v>
      </c>
      <c r="G6959" s="2" t="s">
        <v>11</v>
      </c>
      <c r="H6959" s="2" t="s">
        <v>12</v>
      </c>
      <c r="I6959" s="2">
        <v>31</v>
      </c>
      <c r="J6959" s="2" t="str">
        <f>VLOOKUP(A6959,'Cor da Pele e Motivacao'!$A$2:$I$11399,6, FALSE)</f>
        <v>Parda</v>
      </c>
      <c r="K6959" s="2" t="str">
        <f>VLOOKUP(A6959,'Cor da Pele e Motivacao'!$A$2:$I$11399,8, FALSE)</f>
        <v>ATIVIDADES CRIMINAIS</v>
      </c>
      <c r="L6959" s="2">
        <v>1</v>
      </c>
    </row>
    <row r="6960" spans="1:12" ht="15.75" customHeight="1" x14ac:dyDescent="0.25">
      <c r="A6960" t="str">
        <f>CONCATENATE(B6960,C6960,D6960,H6960,I6960,L6960)</f>
        <v>27102019HOMICIDIO371</v>
      </c>
      <c r="B6960" s="2">
        <v>27</v>
      </c>
      <c r="C6960" s="2">
        <v>10</v>
      </c>
      <c r="D6960" s="2">
        <v>2019</v>
      </c>
      <c r="E6960" s="2" t="s">
        <v>52</v>
      </c>
      <c r="F6960" s="2" t="s">
        <v>22</v>
      </c>
      <c r="G6960" s="2" t="s">
        <v>11</v>
      </c>
      <c r="H6960" s="2" t="s">
        <v>12</v>
      </c>
      <c r="I6960" s="2">
        <v>37</v>
      </c>
      <c r="J6960" s="2" t="str">
        <f>VLOOKUP(A6960,'Cor da Pele e Motivacao'!$A$2:$I$11399,6, FALSE)</f>
        <v>Parda</v>
      </c>
      <c r="K6960" s="2" t="str">
        <f>VLOOKUP(A6960,'Cor da Pele e Motivacao'!$A$2:$I$11399,8, FALSE)</f>
        <v>ATIVIDADES CRIMINAIS</v>
      </c>
      <c r="L6960" s="2">
        <v>1</v>
      </c>
    </row>
    <row r="6961" spans="1:12" ht="15.75" customHeight="1" x14ac:dyDescent="0.25">
      <c r="A6961" t="str">
        <f>CONCATENATE(B6961,C6961,D6961,H6961,I6961,L6961)</f>
        <v>27102019HOMICIDIO251</v>
      </c>
      <c r="B6961" s="2">
        <v>27</v>
      </c>
      <c r="C6961" s="2">
        <v>10</v>
      </c>
      <c r="D6961" s="2">
        <v>2019</v>
      </c>
      <c r="E6961" s="2" t="s">
        <v>15</v>
      </c>
      <c r="F6961" s="2" t="s">
        <v>16</v>
      </c>
      <c r="G6961" s="2" t="s">
        <v>11</v>
      </c>
      <c r="H6961" s="2" t="s">
        <v>12</v>
      </c>
      <c r="I6961" s="2">
        <v>25</v>
      </c>
      <c r="J6961" s="2" t="str">
        <f>VLOOKUP(A6961,'Cor da Pele e Motivacao'!$A$2:$I$11399,6, FALSE)</f>
        <v>Parda</v>
      </c>
      <c r="K6961" s="2" t="str">
        <f>VLOOKUP(A6961,'Cor da Pele e Motivacao'!$A$2:$I$11399,8, FALSE)</f>
        <v>ATIVIDADES CRIMINAIS</v>
      </c>
      <c r="L6961" s="2">
        <v>1</v>
      </c>
    </row>
    <row r="6962" spans="1:12" ht="15.75" customHeight="1" x14ac:dyDescent="0.25">
      <c r="A6962" t="str">
        <f>CONCATENATE(B6962,C6962,D6962,H6962,I6962,L6962)</f>
        <v>27102019HOMICIDIO351</v>
      </c>
      <c r="B6962" s="2">
        <v>27</v>
      </c>
      <c r="C6962" s="2">
        <v>10</v>
      </c>
      <c r="D6962" s="2">
        <v>2019</v>
      </c>
      <c r="E6962" s="2" t="s">
        <v>15</v>
      </c>
      <c r="F6962" s="2" t="s">
        <v>16</v>
      </c>
      <c r="G6962" s="2" t="s">
        <v>11</v>
      </c>
      <c r="H6962" s="2" t="s">
        <v>12</v>
      </c>
      <c r="I6962" s="2">
        <v>35</v>
      </c>
      <c r="J6962" s="2" t="str">
        <f>VLOOKUP(A6962,'Cor da Pele e Motivacao'!$A$2:$I$11399,6, FALSE)</f>
        <v>Parda</v>
      </c>
      <c r="K6962" s="2" t="str">
        <f>VLOOKUP(A6962,'Cor da Pele e Motivacao'!$A$2:$I$11399,8, FALSE)</f>
        <v>ATIVIDADES CRIMINAIS</v>
      </c>
      <c r="L6962" s="2">
        <v>1</v>
      </c>
    </row>
    <row r="6963" spans="1:12" ht="15.75" customHeight="1" x14ac:dyDescent="0.25">
      <c r="A6963" t="str">
        <f>CONCATENATE(B6963,C6963,D6963,H6963,I6963,L6963)</f>
        <v>27102019HOMICIDIO201</v>
      </c>
      <c r="B6963" s="2">
        <v>27</v>
      </c>
      <c r="C6963" s="2">
        <v>10</v>
      </c>
      <c r="D6963" s="2">
        <v>2019</v>
      </c>
      <c r="E6963" s="2" t="s">
        <v>78</v>
      </c>
      <c r="F6963" s="2" t="s">
        <v>14</v>
      </c>
      <c r="G6963" s="2" t="s">
        <v>11</v>
      </c>
      <c r="H6963" s="2" t="s">
        <v>12</v>
      </c>
      <c r="I6963" s="2">
        <v>20</v>
      </c>
      <c r="J6963" s="2" t="str">
        <f>VLOOKUP(A6963,'Cor da Pele e Motivacao'!$A$2:$I$11399,6, FALSE)</f>
        <v>Parda</v>
      </c>
      <c r="K6963" s="2" t="str">
        <f>VLOOKUP(A6963,'Cor da Pele e Motivacao'!$A$2:$I$11399,8, FALSE)</f>
        <v>ATIVIDADES CRIMINAIS</v>
      </c>
      <c r="L6963" s="2">
        <v>1</v>
      </c>
    </row>
    <row r="6964" spans="1:12" ht="15.75" customHeight="1" x14ac:dyDescent="0.25">
      <c r="A6964" t="str">
        <f>CONCATENATE(B6964,C6964,D6964,H6964,I6964,L6964)</f>
        <v>27102019HOMICIDIO561</v>
      </c>
      <c r="B6964" s="2">
        <v>27</v>
      </c>
      <c r="C6964" s="2">
        <v>10</v>
      </c>
      <c r="D6964" s="2">
        <v>2019</v>
      </c>
      <c r="E6964" s="2" t="s">
        <v>173</v>
      </c>
      <c r="F6964" s="2" t="s">
        <v>10</v>
      </c>
      <c r="G6964" s="2" t="s">
        <v>11</v>
      </c>
      <c r="H6964" s="2" t="s">
        <v>12</v>
      </c>
      <c r="I6964" s="2">
        <v>56</v>
      </c>
      <c r="J6964" s="2" t="str">
        <f>VLOOKUP(A6964,'Cor da Pele e Motivacao'!$A$2:$I$11399,6, FALSE)</f>
        <v>Parda</v>
      </c>
      <c r="K6964" s="2" t="str">
        <f>VLOOKUP(A6964,'Cor da Pele e Motivacao'!$A$2:$I$11399,8, FALSE)</f>
        <v>VIOLÊNCIA INTERPESSOAL</v>
      </c>
      <c r="L6964" s="2">
        <v>1</v>
      </c>
    </row>
    <row r="6965" spans="1:12" ht="15.75" customHeight="1" x14ac:dyDescent="0.25">
      <c r="A6965" t="str">
        <f>CONCATENATE(B6965,C6965,D6965,H6965,I6965,L6965)</f>
        <v>27102019HOMICIDIO191</v>
      </c>
      <c r="B6965" s="2">
        <v>27</v>
      </c>
      <c r="C6965" s="2">
        <v>10</v>
      </c>
      <c r="D6965" s="2">
        <v>2019</v>
      </c>
      <c r="E6965" s="2" t="s">
        <v>20</v>
      </c>
      <c r="F6965" s="2" t="s">
        <v>14</v>
      </c>
      <c r="G6965" s="2" t="s">
        <v>11</v>
      </c>
      <c r="H6965" s="2" t="s">
        <v>12</v>
      </c>
      <c r="I6965" s="2">
        <v>19</v>
      </c>
      <c r="J6965" s="2" t="str">
        <f>VLOOKUP(A6965,'Cor da Pele e Motivacao'!$A$2:$I$11399,6, FALSE)</f>
        <v>Parda</v>
      </c>
      <c r="K6965" s="2" t="str">
        <f>VLOOKUP(A6965,'Cor da Pele e Motivacao'!$A$2:$I$11399,8, FALSE)</f>
        <v>ATIVIDADES CRIMINAIS</v>
      </c>
      <c r="L6965" s="2">
        <v>1</v>
      </c>
    </row>
    <row r="6966" spans="1:12" ht="15.75" customHeight="1" x14ac:dyDescent="0.25">
      <c r="A6966" t="str">
        <f>CONCATENATE(B6966,C6966,D6966,H6966,I6966,L6966)</f>
        <v>27102019HOMICIDIO321</v>
      </c>
      <c r="B6966" s="2">
        <v>27</v>
      </c>
      <c r="C6966" s="2">
        <v>10</v>
      </c>
      <c r="D6966" s="2">
        <v>2019</v>
      </c>
      <c r="E6966" s="2" t="s">
        <v>20</v>
      </c>
      <c r="F6966" s="2" t="s">
        <v>14</v>
      </c>
      <c r="G6966" s="2" t="s">
        <v>11</v>
      </c>
      <c r="H6966" s="2" t="s">
        <v>12</v>
      </c>
      <c r="I6966" s="2">
        <v>32</v>
      </c>
      <c r="J6966" s="2" t="str">
        <f>VLOOKUP(A6966,'Cor da Pele e Motivacao'!$A$2:$I$11399,6, FALSE)</f>
        <v>Parda</v>
      </c>
      <c r="K6966" s="2" t="str">
        <f>VLOOKUP(A6966,'Cor da Pele e Motivacao'!$A$2:$I$11399,8, FALSE)</f>
        <v>ATIVIDADES CRIMINAIS</v>
      </c>
      <c r="L6966" s="2">
        <v>1</v>
      </c>
    </row>
    <row r="6967" spans="1:12" ht="15.75" customHeight="1" x14ac:dyDescent="0.25">
      <c r="A6967" t="str">
        <f>CONCATENATE(B6967,C6967,D6967,H6967,I6967,L6967)</f>
        <v>27102019HOMICIDIO161</v>
      </c>
      <c r="B6967" s="2">
        <v>27</v>
      </c>
      <c r="C6967" s="2">
        <v>10</v>
      </c>
      <c r="D6967" s="2">
        <v>2019</v>
      </c>
      <c r="E6967" s="2" t="s">
        <v>90</v>
      </c>
      <c r="F6967" s="2" t="s">
        <v>22</v>
      </c>
      <c r="G6967" s="2" t="s">
        <v>11</v>
      </c>
      <c r="H6967" s="2" t="s">
        <v>12</v>
      </c>
      <c r="I6967" s="2">
        <v>16</v>
      </c>
      <c r="J6967" s="2" t="str">
        <f>VLOOKUP(A6967,'Cor da Pele e Motivacao'!$A$2:$I$11399,6, FALSE)</f>
        <v>Parda</v>
      </c>
      <c r="K6967" s="2" t="str">
        <f>VLOOKUP(A6967,'Cor da Pele e Motivacao'!$A$2:$I$11399,8, FALSE)</f>
        <v>VIOLÊNCIA INTERPESSOAL</v>
      </c>
      <c r="L6967" s="2">
        <v>1</v>
      </c>
    </row>
    <row r="6968" spans="1:12" ht="15.75" customHeight="1" x14ac:dyDescent="0.25">
      <c r="A6968" t="str">
        <f>CONCATENATE(B6968,C6968,D6968,H6968,I6968,L6968)</f>
        <v>27102019HOMICIDIO171</v>
      </c>
      <c r="B6968" s="2">
        <v>27</v>
      </c>
      <c r="C6968" s="2">
        <v>10</v>
      </c>
      <c r="D6968" s="2">
        <v>2019</v>
      </c>
      <c r="E6968" s="2" t="s">
        <v>90</v>
      </c>
      <c r="F6968" s="2" t="s">
        <v>22</v>
      </c>
      <c r="G6968" s="2" t="s">
        <v>11</v>
      </c>
      <c r="H6968" s="2" t="s">
        <v>12</v>
      </c>
      <c r="I6968" s="2">
        <v>17</v>
      </c>
      <c r="J6968" s="2" t="str">
        <f>VLOOKUP(A6968,'Cor da Pele e Motivacao'!$A$2:$I$11399,6, FALSE)</f>
        <v>Parda</v>
      </c>
      <c r="K6968" s="2" t="str">
        <f>VLOOKUP(A6968,'Cor da Pele e Motivacao'!$A$2:$I$11399,8, FALSE)</f>
        <v>VIOLÊNCIA INTERPESSOAL</v>
      </c>
      <c r="L6968" s="2">
        <v>1</v>
      </c>
    </row>
    <row r="6969" spans="1:12" ht="15.75" customHeight="1" x14ac:dyDescent="0.25">
      <c r="A6969" t="str">
        <f>CONCATENATE(B6969,C6969,D6969,H6969,I6969,L6969)</f>
        <v>27102019HOMICIDIO181</v>
      </c>
      <c r="B6969" s="2">
        <v>27</v>
      </c>
      <c r="C6969" s="2">
        <v>10</v>
      </c>
      <c r="D6969" s="2">
        <v>2019</v>
      </c>
      <c r="E6969" s="2" t="s">
        <v>80</v>
      </c>
      <c r="F6969" s="2" t="s">
        <v>14</v>
      </c>
      <c r="G6969" s="2" t="s">
        <v>28</v>
      </c>
      <c r="H6969" s="2" t="s">
        <v>12</v>
      </c>
      <c r="I6969" s="2">
        <v>18</v>
      </c>
      <c r="J6969" s="2" t="str">
        <f>VLOOKUP(A6969,'Cor da Pele e Motivacao'!$A$2:$I$11399,6, FALSE)</f>
        <v>Parda</v>
      </c>
      <c r="K6969" s="2" t="str">
        <f>VLOOKUP(A6969,'Cor da Pele e Motivacao'!$A$2:$I$11399,8, FALSE)</f>
        <v>ATIVIDADES CRIMINAIS</v>
      </c>
      <c r="L6969" s="2">
        <v>1</v>
      </c>
    </row>
    <row r="6970" spans="1:12" ht="15.75" customHeight="1" x14ac:dyDescent="0.25">
      <c r="A6970" t="str">
        <f>CONCATENATE(B6970,C6970,D6970,H6970,I6970,L6970)</f>
        <v>27102019HOMICIDIO151</v>
      </c>
      <c r="B6970" s="2">
        <v>27</v>
      </c>
      <c r="C6970" s="2">
        <v>10</v>
      </c>
      <c r="D6970" s="2">
        <v>2019</v>
      </c>
      <c r="E6970" s="2" t="s">
        <v>104</v>
      </c>
      <c r="F6970" s="2" t="s">
        <v>22</v>
      </c>
      <c r="G6970" s="2" t="s">
        <v>11</v>
      </c>
      <c r="H6970" s="2" t="s">
        <v>12</v>
      </c>
      <c r="I6970" s="2">
        <v>15</v>
      </c>
      <c r="J6970" s="2" t="str">
        <f>VLOOKUP(A6970,'Cor da Pele e Motivacao'!$A$2:$I$11399,6, FALSE)</f>
        <v>Parda</v>
      </c>
      <c r="K6970" s="2" t="str">
        <f>VLOOKUP(A6970,'Cor da Pele e Motivacao'!$A$2:$I$11399,8, FALSE)</f>
        <v>OUTRAS MOTIVAÇÕES</v>
      </c>
      <c r="L6970" s="2">
        <v>1</v>
      </c>
    </row>
    <row r="6971" spans="1:12" ht="15.75" customHeight="1" x14ac:dyDescent="0.25">
      <c r="A6971" t="str">
        <f>CONCATENATE(B6971,C6971,D6971,H6971,I6971,L6971)</f>
        <v>27102019HOMICIDIO361</v>
      </c>
      <c r="B6971" s="2">
        <v>27</v>
      </c>
      <c r="C6971" s="2">
        <v>10</v>
      </c>
      <c r="D6971" s="2">
        <v>2019</v>
      </c>
      <c r="E6971" s="2" t="s">
        <v>104</v>
      </c>
      <c r="F6971" s="2" t="s">
        <v>22</v>
      </c>
      <c r="G6971" s="2" t="s">
        <v>11</v>
      </c>
      <c r="H6971" s="2" t="s">
        <v>12</v>
      </c>
      <c r="I6971" s="2">
        <v>36</v>
      </c>
      <c r="J6971" s="2" t="str">
        <f>VLOOKUP(A6971,'Cor da Pele e Motivacao'!$A$2:$I$11399,6, FALSE)</f>
        <v>Parda</v>
      </c>
      <c r="K6971" s="2" t="str">
        <f>VLOOKUP(A6971,'Cor da Pele e Motivacao'!$A$2:$I$11399,8, FALSE)</f>
        <v>OUTRAS MOTIVAÇÕES</v>
      </c>
      <c r="L6971" s="2">
        <v>1</v>
      </c>
    </row>
    <row r="6972" spans="1:12" ht="15.75" customHeight="1" x14ac:dyDescent="0.25">
      <c r="A6972" t="str">
        <f>CONCATENATE(B6972,C6972,D6972,H6972,I6972,L6972)</f>
        <v>27102019HOMICIDIO251</v>
      </c>
      <c r="B6972" s="2">
        <v>27</v>
      </c>
      <c r="C6972" s="2">
        <v>10</v>
      </c>
      <c r="D6972" s="2">
        <v>2019</v>
      </c>
      <c r="E6972" s="2" t="s">
        <v>124</v>
      </c>
      <c r="F6972" s="2" t="s">
        <v>10</v>
      </c>
      <c r="G6972" s="2" t="s">
        <v>11</v>
      </c>
      <c r="H6972" s="2" t="s">
        <v>12</v>
      </c>
      <c r="I6972" s="2">
        <v>25</v>
      </c>
      <c r="J6972" s="2" t="str">
        <f>VLOOKUP(A6972,'Cor da Pele e Motivacao'!$A$2:$I$11399,6, FALSE)</f>
        <v>Parda</v>
      </c>
      <c r="K6972" s="2" t="str">
        <f>VLOOKUP(A6972,'Cor da Pele e Motivacao'!$A$2:$I$11399,8, FALSE)</f>
        <v>ATIVIDADES CRIMINAIS</v>
      </c>
      <c r="L6972" s="2">
        <v>1</v>
      </c>
    </row>
    <row r="6973" spans="1:12" ht="15.75" customHeight="1" x14ac:dyDescent="0.25">
      <c r="A6973" t="str">
        <f>CONCATENATE(B6973,C6973,D6973,H6973,I6973,L6973)</f>
        <v>27102019HOMICIDIO301</v>
      </c>
      <c r="B6973" s="2">
        <v>27</v>
      </c>
      <c r="C6973" s="2">
        <v>10</v>
      </c>
      <c r="D6973" s="2">
        <v>2019</v>
      </c>
      <c r="E6973" s="2" t="s">
        <v>24</v>
      </c>
      <c r="F6973" s="2" t="s">
        <v>10</v>
      </c>
      <c r="G6973" s="2" t="s">
        <v>11</v>
      </c>
      <c r="H6973" s="2" t="s">
        <v>12</v>
      </c>
      <c r="I6973" s="2">
        <v>30</v>
      </c>
      <c r="J6973" s="2" t="str">
        <f>VLOOKUP(A6973,'Cor da Pele e Motivacao'!$A$2:$I$11399,6, FALSE)</f>
        <v>Parda</v>
      </c>
      <c r="K6973" s="2" t="str">
        <f>VLOOKUP(A6973,'Cor da Pele e Motivacao'!$A$2:$I$11399,8, FALSE)</f>
        <v>EXCLUDENTE DE ILICITUDE</v>
      </c>
      <c r="L6973" s="2">
        <v>1</v>
      </c>
    </row>
    <row r="6974" spans="1:12" ht="15.75" customHeight="1" x14ac:dyDescent="0.25">
      <c r="A6974" t="str">
        <f>CONCATENATE(B6974,C6974,D6974,H6974,I6974,L6974)</f>
        <v>27102019HOMICIDIO221</v>
      </c>
      <c r="B6974" s="2">
        <v>27</v>
      </c>
      <c r="C6974" s="2">
        <v>10</v>
      </c>
      <c r="D6974" s="2">
        <v>2019</v>
      </c>
      <c r="E6974" s="2" t="s">
        <v>25</v>
      </c>
      <c r="F6974" s="2" t="s">
        <v>25</v>
      </c>
      <c r="G6974" s="2" t="s">
        <v>11</v>
      </c>
      <c r="H6974" s="2" t="s">
        <v>12</v>
      </c>
      <c r="I6974" s="2">
        <v>22</v>
      </c>
      <c r="J6974" s="2" t="str">
        <f>VLOOKUP(A6974,'Cor da Pele e Motivacao'!$A$2:$I$11399,6, FALSE)</f>
        <v>Parda</v>
      </c>
      <c r="K6974" s="2" t="str">
        <f>VLOOKUP(A6974,'Cor da Pele e Motivacao'!$A$2:$I$11399,8, FALSE)</f>
        <v>ATIVIDADES CRIMINAIS</v>
      </c>
      <c r="L6974" s="2">
        <v>1</v>
      </c>
    </row>
    <row r="6975" spans="1:12" ht="15.75" customHeight="1" x14ac:dyDescent="0.25">
      <c r="A6975" t="str">
        <f>CONCATENATE(B6975,C6975,D6975,H6975,I6975,L6975)</f>
        <v>27102019HOMICIDIO271</v>
      </c>
      <c r="B6975" s="2">
        <v>27</v>
      </c>
      <c r="C6975" s="2">
        <v>10</v>
      </c>
      <c r="D6975" s="2">
        <v>2019</v>
      </c>
      <c r="E6975" s="2" t="s">
        <v>25</v>
      </c>
      <c r="F6975" s="2" t="s">
        <v>25</v>
      </c>
      <c r="G6975" s="2" t="s">
        <v>11</v>
      </c>
      <c r="H6975" s="2" t="s">
        <v>12</v>
      </c>
      <c r="I6975" s="2">
        <v>27</v>
      </c>
      <c r="J6975" s="2" t="str">
        <f>VLOOKUP(A6975,'Cor da Pele e Motivacao'!$A$2:$I$11399,6, FALSE)</f>
        <v>Parda</v>
      </c>
      <c r="K6975" s="2" t="str">
        <f>VLOOKUP(A6975,'Cor da Pele e Motivacao'!$A$2:$I$11399,8, FALSE)</f>
        <v>A DEFINIR</v>
      </c>
      <c r="L6975" s="2">
        <v>1</v>
      </c>
    </row>
    <row r="6976" spans="1:12" ht="15.75" customHeight="1" x14ac:dyDescent="0.25">
      <c r="A6976" t="str">
        <f>CONCATENATE(B6976,C6976,D6976,H6976,I6976,L6976)</f>
        <v>27102019HOMICIDIO541</v>
      </c>
      <c r="B6976" s="2">
        <v>27</v>
      </c>
      <c r="C6976" s="2">
        <v>10</v>
      </c>
      <c r="D6976" s="2">
        <v>2019</v>
      </c>
      <c r="E6976" s="2" t="s">
        <v>180</v>
      </c>
      <c r="F6976" s="2" t="s">
        <v>16</v>
      </c>
      <c r="G6976" s="2" t="s">
        <v>11</v>
      </c>
      <c r="H6976" s="2" t="s">
        <v>12</v>
      </c>
      <c r="I6976" s="2">
        <v>54</v>
      </c>
      <c r="J6976" s="2" t="str">
        <f>VLOOKUP(A6976,'Cor da Pele e Motivacao'!$A$2:$I$11399,6, FALSE)</f>
        <v>Parda</v>
      </c>
      <c r="K6976" s="2" t="str">
        <f>VLOOKUP(A6976,'Cor da Pele e Motivacao'!$A$2:$I$11399,8, FALSE)</f>
        <v>ATIVIDADES CRIMINAIS</v>
      </c>
      <c r="L6976" s="2">
        <v>1</v>
      </c>
    </row>
    <row r="6977" spans="1:12" ht="15.75" customHeight="1" x14ac:dyDescent="0.25">
      <c r="A6977" t="str">
        <f>CONCATENATE(B6977,C6977,D6977,H6977,I6977,L6977)</f>
        <v>28102019HOMICIDIO491</v>
      </c>
      <c r="B6977" s="2">
        <v>28</v>
      </c>
      <c r="C6977" s="2">
        <v>10</v>
      </c>
      <c r="D6977" s="2">
        <v>2019</v>
      </c>
      <c r="E6977" s="2" t="s">
        <v>32</v>
      </c>
      <c r="F6977" s="2" t="s">
        <v>16</v>
      </c>
      <c r="G6977" s="2" t="s">
        <v>11</v>
      </c>
      <c r="H6977" s="2" t="s">
        <v>12</v>
      </c>
      <c r="I6977" s="2">
        <v>49</v>
      </c>
      <c r="J6977" s="2" t="str">
        <f>VLOOKUP(A6977,'Cor da Pele e Motivacao'!$A$2:$I$11399,6, FALSE)</f>
        <v>Parda</v>
      </c>
      <c r="K6977" s="2" t="str">
        <f>VLOOKUP(A6977,'Cor da Pele e Motivacao'!$A$2:$I$11399,8, FALSE)</f>
        <v>ATIVIDADES CRIMINAIS</v>
      </c>
      <c r="L6977" s="2">
        <v>1</v>
      </c>
    </row>
    <row r="6978" spans="1:12" ht="15.75" customHeight="1" x14ac:dyDescent="0.25">
      <c r="A6978" t="str">
        <f>CONCATENATE(B6978,C6978,D6978,H6978,I6978,L6978)</f>
        <v>28102019HOMICIDIO341</v>
      </c>
      <c r="B6978" s="2">
        <v>28</v>
      </c>
      <c r="C6978" s="2">
        <v>10</v>
      </c>
      <c r="D6978" s="2">
        <v>2019</v>
      </c>
      <c r="E6978" s="2" t="s">
        <v>115</v>
      </c>
      <c r="F6978" s="2" t="s">
        <v>22</v>
      </c>
      <c r="G6978" s="2" t="s">
        <v>11</v>
      </c>
      <c r="H6978" s="2" t="s">
        <v>12</v>
      </c>
      <c r="I6978" s="2">
        <v>34</v>
      </c>
      <c r="J6978" s="2" t="str">
        <f>VLOOKUP(A6978,'Cor da Pele e Motivacao'!$A$2:$I$11399,6, FALSE)</f>
        <v>Parda</v>
      </c>
      <c r="K6978" s="2" t="str">
        <f>VLOOKUP(A6978,'Cor da Pele e Motivacao'!$A$2:$I$11399,8, FALSE)</f>
        <v>ATIVIDADES CRIMINAIS</v>
      </c>
      <c r="L6978" s="2">
        <v>1</v>
      </c>
    </row>
    <row r="6979" spans="1:12" ht="15.75" customHeight="1" x14ac:dyDescent="0.25">
      <c r="A6979" t="str">
        <f>CONCATENATE(B6979,C6979,D6979,H6979,I6979,L6979)</f>
        <v>28102019HOMICIDIO521</v>
      </c>
      <c r="B6979" s="2">
        <v>28</v>
      </c>
      <c r="C6979" s="2">
        <v>10</v>
      </c>
      <c r="D6979" s="2">
        <v>2019</v>
      </c>
      <c r="E6979" s="2" t="s">
        <v>20</v>
      </c>
      <c r="F6979" s="2" t="s">
        <v>14</v>
      </c>
      <c r="G6979" s="2" t="s">
        <v>11</v>
      </c>
      <c r="H6979" s="2" t="s">
        <v>12</v>
      </c>
      <c r="I6979" s="2">
        <v>52</v>
      </c>
      <c r="J6979" s="2" t="str">
        <f>VLOOKUP(A6979,'Cor da Pele e Motivacao'!$A$2:$I$11399,6, FALSE)</f>
        <v>Parda</v>
      </c>
      <c r="K6979" s="2" t="str">
        <f>VLOOKUP(A6979,'Cor da Pele e Motivacao'!$A$2:$I$11399,8, FALSE)</f>
        <v>ATIVIDADES CRIMINAIS</v>
      </c>
      <c r="L6979" s="2">
        <v>1</v>
      </c>
    </row>
    <row r="6980" spans="1:12" ht="15.75" customHeight="1" x14ac:dyDescent="0.25">
      <c r="A6980" t="str">
        <f>CONCATENATE(B6980,C6980,D6980,H6980,I6980,L6980)</f>
        <v>28102019HOMICIDIO181</v>
      </c>
      <c r="B6980" s="2">
        <v>28</v>
      </c>
      <c r="C6980" s="2">
        <v>10</v>
      </c>
      <c r="D6980" s="2">
        <v>2019</v>
      </c>
      <c r="E6980" s="2" t="s">
        <v>104</v>
      </c>
      <c r="F6980" s="2" t="s">
        <v>22</v>
      </c>
      <c r="G6980" s="2" t="s">
        <v>11</v>
      </c>
      <c r="H6980" s="2" t="s">
        <v>12</v>
      </c>
      <c r="I6980" s="2">
        <v>18</v>
      </c>
      <c r="J6980" s="2" t="str">
        <f>VLOOKUP(A6980,'Cor da Pele e Motivacao'!$A$2:$I$11399,6, FALSE)</f>
        <v>Parda</v>
      </c>
      <c r="K6980" s="2" t="str">
        <f>VLOOKUP(A6980,'Cor da Pele e Motivacao'!$A$2:$I$11399,8, FALSE)</f>
        <v>A DEFINIR</v>
      </c>
      <c r="L6980" s="2">
        <v>1</v>
      </c>
    </row>
    <row r="6981" spans="1:12" ht="15.75" customHeight="1" x14ac:dyDescent="0.25">
      <c r="A6981" t="str">
        <f>CONCATENATE(B6981,C6981,D6981,H6981,I6981,L6981)</f>
        <v>28102019HOMICIDIO331</v>
      </c>
      <c r="B6981" s="2">
        <v>28</v>
      </c>
      <c r="C6981" s="2">
        <v>10</v>
      </c>
      <c r="D6981" s="2">
        <v>2019</v>
      </c>
      <c r="E6981" s="2" t="s">
        <v>23</v>
      </c>
      <c r="F6981" s="2" t="s">
        <v>14</v>
      </c>
      <c r="G6981" s="2" t="s">
        <v>11</v>
      </c>
      <c r="H6981" s="2" t="s">
        <v>12</v>
      </c>
      <c r="I6981" s="2">
        <v>33</v>
      </c>
      <c r="J6981" s="2" t="str">
        <f>VLOOKUP(A6981,'Cor da Pele e Motivacao'!$A$2:$I$11399,6, FALSE)</f>
        <v>Parda</v>
      </c>
      <c r="K6981" s="2" t="str">
        <f>VLOOKUP(A6981,'Cor da Pele e Motivacao'!$A$2:$I$11399,8, FALSE)</f>
        <v>VIOLÊNCIA INTERPESSOAL</v>
      </c>
      <c r="L6981" s="2">
        <v>1</v>
      </c>
    </row>
    <row r="6982" spans="1:12" ht="15.75" customHeight="1" x14ac:dyDescent="0.25">
      <c r="A6982" t="str">
        <f>CONCATENATE(B6982,C6982,D6982,H6982,I6982,L6982)</f>
        <v>28102019HOMICIDIO491</v>
      </c>
      <c r="B6982" s="2">
        <v>28</v>
      </c>
      <c r="C6982" s="2">
        <v>10</v>
      </c>
      <c r="D6982" s="2">
        <v>2019</v>
      </c>
      <c r="E6982" s="2" t="s">
        <v>23</v>
      </c>
      <c r="F6982" s="2" t="s">
        <v>14</v>
      </c>
      <c r="G6982" s="2" t="s">
        <v>11</v>
      </c>
      <c r="H6982" s="2" t="s">
        <v>12</v>
      </c>
      <c r="I6982" s="2">
        <v>49</v>
      </c>
      <c r="J6982" s="2" t="str">
        <f>VLOOKUP(A6982,'Cor da Pele e Motivacao'!$A$2:$I$11399,6, FALSE)</f>
        <v>Parda</v>
      </c>
      <c r="K6982" s="2" t="str">
        <f>VLOOKUP(A6982,'Cor da Pele e Motivacao'!$A$2:$I$11399,8, FALSE)</f>
        <v>ATIVIDADES CRIMINAIS</v>
      </c>
      <c r="L6982" s="2">
        <v>1</v>
      </c>
    </row>
    <row r="6983" spans="1:12" ht="15.75" customHeight="1" x14ac:dyDescent="0.25">
      <c r="A6983" t="str">
        <f>CONCATENATE(B6983,C6983,D6983,H6983,I6983,L6983)</f>
        <v>28102019HOMICIDIO671</v>
      </c>
      <c r="B6983" s="2">
        <v>28</v>
      </c>
      <c r="C6983" s="2">
        <v>10</v>
      </c>
      <c r="D6983" s="2">
        <v>2019</v>
      </c>
      <c r="E6983" s="2" t="s">
        <v>92</v>
      </c>
      <c r="F6983" s="2" t="s">
        <v>22</v>
      </c>
      <c r="G6983" s="2" t="s">
        <v>11</v>
      </c>
      <c r="H6983" s="2" t="s">
        <v>12</v>
      </c>
      <c r="I6983" s="2">
        <v>67</v>
      </c>
      <c r="J6983" s="2" t="str">
        <f>VLOOKUP(A6983,'Cor da Pele e Motivacao'!$A$2:$I$11399,6, FALSE)</f>
        <v>Parda</v>
      </c>
      <c r="K6983" s="2" t="str">
        <f>VLOOKUP(A6983,'Cor da Pele e Motivacao'!$A$2:$I$11399,8, FALSE)</f>
        <v>VIOLÊNCIA INTERPESSOAL</v>
      </c>
      <c r="L6983" s="2">
        <v>1</v>
      </c>
    </row>
    <row r="6984" spans="1:12" ht="15.75" customHeight="1" x14ac:dyDescent="0.25">
      <c r="A6984" t="str">
        <f>CONCATENATE(B6984,C6984,D6984,H6984,I6984,L6984)</f>
        <v>28102019HOMICIDIO181</v>
      </c>
      <c r="B6984" s="2">
        <v>28</v>
      </c>
      <c r="C6984" s="2">
        <v>10</v>
      </c>
      <c r="D6984" s="2">
        <v>2019</v>
      </c>
      <c r="E6984" s="2" t="s">
        <v>193</v>
      </c>
      <c r="F6984" s="2" t="s">
        <v>10</v>
      </c>
      <c r="G6984" s="2" t="s">
        <v>11</v>
      </c>
      <c r="H6984" s="2" t="s">
        <v>12</v>
      </c>
      <c r="I6984" s="2">
        <v>18</v>
      </c>
      <c r="J6984" s="2" t="str">
        <f>VLOOKUP(A6984,'Cor da Pele e Motivacao'!$A$2:$I$11399,6, FALSE)</f>
        <v>Parda</v>
      </c>
      <c r="K6984" s="2" t="str">
        <f>VLOOKUP(A6984,'Cor da Pele e Motivacao'!$A$2:$I$11399,8, FALSE)</f>
        <v>A DEFINIR</v>
      </c>
      <c r="L6984" s="2">
        <v>1</v>
      </c>
    </row>
    <row r="6985" spans="1:12" ht="15.75" customHeight="1" x14ac:dyDescent="0.25">
      <c r="A6985" t="str">
        <f>CONCATENATE(B6985,C6985,D6985,H6985,I6985,L6985)</f>
        <v>28102019HOMICIDIO281</v>
      </c>
      <c r="B6985" s="2">
        <v>28</v>
      </c>
      <c r="C6985" s="2">
        <v>10</v>
      </c>
      <c r="D6985" s="2">
        <v>2019</v>
      </c>
      <c r="E6985" s="2" t="s">
        <v>49</v>
      </c>
      <c r="F6985" s="2" t="s">
        <v>16</v>
      </c>
      <c r="G6985" s="2" t="s">
        <v>11</v>
      </c>
      <c r="H6985" s="2" t="s">
        <v>12</v>
      </c>
      <c r="I6985" s="2">
        <v>28</v>
      </c>
      <c r="J6985" s="2" t="str">
        <f>VLOOKUP(A6985,'Cor da Pele e Motivacao'!$A$2:$I$11399,6, FALSE)</f>
        <v>Parda</v>
      </c>
      <c r="K6985" s="2" t="str">
        <f>VLOOKUP(A6985,'Cor da Pele e Motivacao'!$A$2:$I$11399,8, FALSE)</f>
        <v>VIOLÊNCIA INTERPESSOAL</v>
      </c>
      <c r="L6985" s="2">
        <v>1</v>
      </c>
    </row>
    <row r="6986" spans="1:12" ht="15.75" customHeight="1" x14ac:dyDescent="0.25">
      <c r="A6986" t="str">
        <f>CONCATENATE(B6986,C6986,D6986,H6986,I6986,L6986)</f>
        <v>28102019HOMICIDIO281</v>
      </c>
      <c r="B6986" s="2">
        <v>28</v>
      </c>
      <c r="C6986" s="2">
        <v>10</v>
      </c>
      <c r="D6986" s="2">
        <v>2019</v>
      </c>
      <c r="E6986" s="2" t="s">
        <v>120</v>
      </c>
      <c r="F6986" s="2" t="s">
        <v>16</v>
      </c>
      <c r="G6986" s="2" t="s">
        <v>11</v>
      </c>
      <c r="H6986" s="2" t="s">
        <v>12</v>
      </c>
      <c r="I6986" s="2">
        <v>28</v>
      </c>
      <c r="J6986" s="2" t="str">
        <f>VLOOKUP(A6986,'Cor da Pele e Motivacao'!$A$2:$I$11399,6, FALSE)</f>
        <v>Parda</v>
      </c>
      <c r="K6986" s="2" t="str">
        <f>VLOOKUP(A6986,'Cor da Pele e Motivacao'!$A$2:$I$11399,8, FALSE)</f>
        <v>VIOLÊNCIA INTERPESSOAL</v>
      </c>
      <c r="L6986" s="2">
        <v>1</v>
      </c>
    </row>
    <row r="6987" spans="1:12" ht="15.75" customHeight="1" x14ac:dyDescent="0.25">
      <c r="A6987" t="str">
        <f>CONCATENATE(B6987,C6987,D6987,H6987,I6987,L6987)</f>
        <v>28102019HOMICIDIO311</v>
      </c>
      <c r="B6987" s="2">
        <v>28</v>
      </c>
      <c r="C6987" s="2">
        <v>10</v>
      </c>
      <c r="D6987" s="2">
        <v>2019</v>
      </c>
      <c r="E6987" s="2" t="s">
        <v>120</v>
      </c>
      <c r="F6987" s="2" t="s">
        <v>16</v>
      </c>
      <c r="G6987" s="2" t="s">
        <v>11</v>
      </c>
      <c r="H6987" s="2" t="s">
        <v>12</v>
      </c>
      <c r="I6987" s="2">
        <v>31</v>
      </c>
      <c r="J6987" s="2" t="str">
        <f>VLOOKUP(A6987,'Cor da Pele e Motivacao'!$A$2:$I$11399,6, FALSE)</f>
        <v>Parda</v>
      </c>
      <c r="K6987" s="2" t="str">
        <f>VLOOKUP(A6987,'Cor da Pele e Motivacao'!$A$2:$I$11399,8, FALSE)</f>
        <v>ATIVIDADES CRIMINAIS</v>
      </c>
      <c r="L6987" s="2">
        <v>1</v>
      </c>
    </row>
    <row r="6988" spans="1:12" ht="15.75" customHeight="1" x14ac:dyDescent="0.25">
      <c r="A6988" t="str">
        <f>CONCATENATE(B6988,C6988,D6988,H6988,I6988,L6988)</f>
        <v>29102019HOMICIDIO331</v>
      </c>
      <c r="B6988" s="2">
        <v>29</v>
      </c>
      <c r="C6988" s="2">
        <v>10</v>
      </c>
      <c r="D6988" s="2">
        <v>2019</v>
      </c>
      <c r="E6988" s="2" t="s">
        <v>191</v>
      </c>
      <c r="F6988" s="2" t="s">
        <v>16</v>
      </c>
      <c r="G6988" s="2" t="s">
        <v>11</v>
      </c>
      <c r="H6988" s="2" t="s">
        <v>12</v>
      </c>
      <c r="I6988" s="2">
        <v>33</v>
      </c>
      <c r="J6988" s="2" t="str">
        <f>VLOOKUP(A6988,'Cor da Pele e Motivacao'!$A$2:$I$11399,6, FALSE)</f>
        <v>Parda</v>
      </c>
      <c r="K6988" s="2" t="str">
        <f>VLOOKUP(A6988,'Cor da Pele e Motivacao'!$A$2:$I$11399,8, FALSE)</f>
        <v>ATIVIDADES CRIMINAIS</v>
      </c>
      <c r="L6988" s="2">
        <v>1</v>
      </c>
    </row>
    <row r="6989" spans="1:12" ht="15.75" customHeight="1" x14ac:dyDescent="0.25">
      <c r="A6989" t="str">
        <f>CONCATENATE(B6989,C6989,D6989,H6989,I6989,L6989)</f>
        <v>29102019HOMICIDIO211</v>
      </c>
      <c r="B6989" s="2">
        <v>29</v>
      </c>
      <c r="C6989" s="2">
        <v>10</v>
      </c>
      <c r="D6989" s="2">
        <v>2019</v>
      </c>
      <c r="E6989" s="2" t="s">
        <v>80</v>
      </c>
      <c r="F6989" s="2" t="s">
        <v>14</v>
      </c>
      <c r="G6989" s="2" t="s">
        <v>11</v>
      </c>
      <c r="H6989" s="2" t="s">
        <v>12</v>
      </c>
      <c r="I6989" s="2">
        <v>21</v>
      </c>
      <c r="J6989" s="2" t="str">
        <f>VLOOKUP(A6989,'Cor da Pele e Motivacao'!$A$2:$I$11399,6, FALSE)</f>
        <v>Parda</v>
      </c>
      <c r="K6989" s="2" t="str">
        <f>VLOOKUP(A6989,'Cor da Pele e Motivacao'!$A$2:$I$11399,8, FALSE)</f>
        <v>ATIVIDADES CRIMINAIS</v>
      </c>
      <c r="L6989" s="2">
        <v>1</v>
      </c>
    </row>
    <row r="6990" spans="1:12" ht="15.75" customHeight="1" x14ac:dyDescent="0.25">
      <c r="A6990" t="str">
        <f>CONCATENATE(B6990,C6990,D6990,H6990,I6990,L6990)</f>
        <v>29102019LESOES CORPORAIS SEGUIDA DE MORTE611</v>
      </c>
      <c r="B6990" s="2">
        <v>29</v>
      </c>
      <c r="C6990" s="2">
        <v>10</v>
      </c>
      <c r="D6990" s="2">
        <v>2019</v>
      </c>
      <c r="E6990" s="2" t="s">
        <v>104</v>
      </c>
      <c r="F6990" s="2" t="s">
        <v>22</v>
      </c>
      <c r="G6990" s="2" t="s">
        <v>28</v>
      </c>
      <c r="H6990" s="2" t="s">
        <v>131</v>
      </c>
      <c r="I6990" s="2">
        <v>61</v>
      </c>
      <c r="J6990" s="2" t="str">
        <f>VLOOKUP(A6990,'Cor da Pele e Motivacao'!$A$2:$I$11399,6, FALSE)</f>
        <v>Parda</v>
      </c>
      <c r="K6990" s="2" t="str">
        <f>VLOOKUP(A6990,'Cor da Pele e Motivacao'!$A$2:$I$11399,8, FALSE)</f>
        <v>OUTRAS MOTIVAÇÕES</v>
      </c>
      <c r="L6990" s="2">
        <v>1</v>
      </c>
    </row>
    <row r="6991" spans="1:12" ht="15.75" customHeight="1" x14ac:dyDescent="0.25">
      <c r="A6991" t="str">
        <f>CONCATENATE(B6991,C6991,D6991,H6991,I6991,L6991)</f>
        <v>29102019HOMICIDIO371</v>
      </c>
      <c r="B6991" s="2">
        <v>29</v>
      </c>
      <c r="C6991" s="2">
        <v>10</v>
      </c>
      <c r="D6991" s="2">
        <v>2019</v>
      </c>
      <c r="E6991" s="2" t="s">
        <v>36</v>
      </c>
      <c r="F6991" s="2" t="s">
        <v>14</v>
      </c>
      <c r="G6991" s="2" t="s">
        <v>11</v>
      </c>
      <c r="H6991" s="2" t="s">
        <v>12</v>
      </c>
      <c r="I6991" s="2">
        <v>37</v>
      </c>
      <c r="J6991" s="2" t="str">
        <f>VLOOKUP(A6991,'Cor da Pele e Motivacao'!$A$2:$I$11399,6, FALSE)</f>
        <v>Parda</v>
      </c>
      <c r="K6991" s="2" t="str">
        <f>VLOOKUP(A6991,'Cor da Pele e Motivacao'!$A$2:$I$11399,8, FALSE)</f>
        <v>ATIVIDADES CRIMINAIS</v>
      </c>
      <c r="L6991" s="2">
        <v>1</v>
      </c>
    </row>
    <row r="6992" spans="1:12" ht="15.75" customHeight="1" x14ac:dyDescent="0.25">
      <c r="A6992" t="str">
        <f>CONCATENATE(B6992,C6992,D6992,H6992,I6992,L6992)</f>
        <v>29102019HOMICIDIO401</v>
      </c>
      <c r="B6992" s="2">
        <v>29</v>
      </c>
      <c r="C6992" s="2">
        <v>10</v>
      </c>
      <c r="D6992" s="2">
        <v>2019</v>
      </c>
      <c r="E6992" s="2" t="s">
        <v>24</v>
      </c>
      <c r="F6992" s="2" t="s">
        <v>10</v>
      </c>
      <c r="G6992" s="2" t="s">
        <v>11</v>
      </c>
      <c r="H6992" s="2" t="s">
        <v>12</v>
      </c>
      <c r="I6992" s="2">
        <v>40</v>
      </c>
      <c r="J6992" s="2" t="str">
        <f>VLOOKUP(A6992,'Cor da Pele e Motivacao'!$A$2:$I$11399,6, FALSE)</f>
        <v>Parda</v>
      </c>
      <c r="K6992" s="2" t="str">
        <f>VLOOKUP(A6992,'Cor da Pele e Motivacao'!$A$2:$I$11399,8, FALSE)</f>
        <v>ATIVIDADES CRIMINAIS</v>
      </c>
      <c r="L6992" s="2">
        <v>1</v>
      </c>
    </row>
    <row r="6993" spans="1:12" ht="15.75" customHeight="1" x14ac:dyDescent="0.25">
      <c r="A6993" t="str">
        <f>CONCATENATE(B6993,C6993,D6993,H6993,I6993,L6993)</f>
        <v>30102019HOMICIDIO261</v>
      </c>
      <c r="B6993" s="2">
        <v>30</v>
      </c>
      <c r="C6993" s="2">
        <v>10</v>
      </c>
      <c r="D6993" s="2">
        <v>2019</v>
      </c>
      <c r="E6993" s="2" t="s">
        <v>52</v>
      </c>
      <c r="F6993" s="2" t="s">
        <v>22</v>
      </c>
      <c r="G6993" s="2" t="s">
        <v>11</v>
      </c>
      <c r="H6993" s="2" t="s">
        <v>12</v>
      </c>
      <c r="I6993" s="2">
        <v>26</v>
      </c>
      <c r="J6993" s="2" t="str">
        <f>VLOOKUP(A6993,'Cor da Pele e Motivacao'!$A$2:$I$11399,6, FALSE)</f>
        <v>Parda</v>
      </c>
      <c r="K6993" s="2" t="str">
        <f>VLOOKUP(A6993,'Cor da Pele e Motivacao'!$A$2:$I$11399,8, FALSE)</f>
        <v>ATIVIDADES CRIMINAIS</v>
      </c>
      <c r="L6993" s="2">
        <v>1</v>
      </c>
    </row>
    <row r="6994" spans="1:12" ht="15.75" customHeight="1" x14ac:dyDescent="0.25">
      <c r="A6994" t="str">
        <f>CONCATENATE(B6994,C6994,D6994,H6994,I6994,L6994)</f>
        <v>30102019HOMICIDIO321</v>
      </c>
      <c r="B6994" s="2">
        <v>30</v>
      </c>
      <c r="C6994" s="2">
        <v>10</v>
      </c>
      <c r="D6994" s="2">
        <v>2019</v>
      </c>
      <c r="E6994" s="2" t="s">
        <v>66</v>
      </c>
      <c r="F6994" s="2" t="s">
        <v>16</v>
      </c>
      <c r="G6994" s="2" t="s">
        <v>11</v>
      </c>
      <c r="H6994" s="2" t="s">
        <v>12</v>
      </c>
      <c r="I6994" s="2">
        <v>32</v>
      </c>
      <c r="J6994" s="2" t="str">
        <f>VLOOKUP(A6994,'Cor da Pele e Motivacao'!$A$2:$I$11399,6, FALSE)</f>
        <v>Parda</v>
      </c>
      <c r="K6994" s="2" t="str">
        <f>VLOOKUP(A6994,'Cor da Pele e Motivacao'!$A$2:$I$11399,8, FALSE)</f>
        <v>VIOLÊNCIA INTERPESSOAL</v>
      </c>
      <c r="L6994" s="2">
        <v>1</v>
      </c>
    </row>
    <row r="6995" spans="1:12" ht="15.75" customHeight="1" x14ac:dyDescent="0.25">
      <c r="A6995" t="str">
        <f>CONCATENATE(B6995,C6995,D6995,H6995,I6995,L6995)</f>
        <v>30102019HOMICIDIO191</v>
      </c>
      <c r="B6995" s="2">
        <v>30</v>
      </c>
      <c r="C6995" s="2">
        <v>10</v>
      </c>
      <c r="D6995" s="2">
        <v>2019</v>
      </c>
      <c r="E6995" s="2" t="s">
        <v>13</v>
      </c>
      <c r="F6995" s="2" t="s">
        <v>14</v>
      </c>
      <c r="G6995" s="2" t="s">
        <v>11</v>
      </c>
      <c r="H6995" s="2" t="s">
        <v>12</v>
      </c>
      <c r="I6995" s="2">
        <v>19</v>
      </c>
      <c r="J6995" s="2" t="str">
        <f>VLOOKUP(A6995,'Cor da Pele e Motivacao'!$A$2:$I$11399,6, FALSE)</f>
        <v>Parda</v>
      </c>
      <c r="K6995" s="2" t="str">
        <f>VLOOKUP(A6995,'Cor da Pele e Motivacao'!$A$2:$I$11399,8, FALSE)</f>
        <v>ATIVIDADES CRIMINAIS</v>
      </c>
      <c r="L6995" s="2">
        <v>1</v>
      </c>
    </row>
    <row r="6996" spans="1:12" ht="15.75" customHeight="1" x14ac:dyDescent="0.25">
      <c r="A6996" t="str">
        <f>CONCATENATE(B6996,C6996,D6996,H6996,I6996,L6996)</f>
        <v>30102019HOMICIDIO471</v>
      </c>
      <c r="B6996" s="2">
        <v>30</v>
      </c>
      <c r="C6996" s="2">
        <v>10</v>
      </c>
      <c r="D6996" s="2">
        <v>2019</v>
      </c>
      <c r="E6996" s="2" t="s">
        <v>13</v>
      </c>
      <c r="F6996" s="2" t="s">
        <v>14</v>
      </c>
      <c r="G6996" s="2" t="s">
        <v>11</v>
      </c>
      <c r="H6996" s="2" t="s">
        <v>12</v>
      </c>
      <c r="I6996" s="2">
        <v>47</v>
      </c>
      <c r="J6996" s="2" t="str">
        <f>VLOOKUP(A6996,'Cor da Pele e Motivacao'!$A$2:$I$11399,6, FALSE)</f>
        <v>Parda</v>
      </c>
      <c r="K6996" s="2" t="str">
        <f>VLOOKUP(A6996,'Cor da Pele e Motivacao'!$A$2:$I$11399,8, FALSE)</f>
        <v>ATIVIDADES CRIMINAIS</v>
      </c>
      <c r="L6996" s="2">
        <v>1</v>
      </c>
    </row>
    <row r="6997" spans="1:12" ht="15.75" customHeight="1" x14ac:dyDescent="0.25">
      <c r="A6997" t="str">
        <f>CONCATENATE(B6997,C6997,D6997,H6997,I6997,L6997)</f>
        <v>30102019HOMICIDIO191</v>
      </c>
      <c r="B6997" s="2">
        <v>30</v>
      </c>
      <c r="C6997" s="2">
        <v>10</v>
      </c>
      <c r="D6997" s="2">
        <v>2019</v>
      </c>
      <c r="E6997" s="2" t="s">
        <v>83</v>
      </c>
      <c r="F6997" s="2" t="s">
        <v>14</v>
      </c>
      <c r="G6997" s="2" t="s">
        <v>11</v>
      </c>
      <c r="H6997" s="2" t="s">
        <v>12</v>
      </c>
      <c r="I6997" s="2">
        <v>19</v>
      </c>
      <c r="J6997" s="2" t="str">
        <f>VLOOKUP(A6997,'Cor da Pele e Motivacao'!$A$2:$I$11399,6, FALSE)</f>
        <v>Parda</v>
      </c>
      <c r="K6997" s="2" t="str">
        <f>VLOOKUP(A6997,'Cor da Pele e Motivacao'!$A$2:$I$11399,8, FALSE)</f>
        <v>ATIVIDADES CRIMINAIS</v>
      </c>
      <c r="L6997" s="2">
        <v>1</v>
      </c>
    </row>
    <row r="6998" spans="1:12" ht="15.75" customHeight="1" x14ac:dyDescent="0.25">
      <c r="A6998" t="str">
        <f>CONCATENATE(B6998,C6998,D6998,H6998,I6998,L6998)</f>
        <v>30102019HOMICIDIO191</v>
      </c>
      <c r="B6998" s="2">
        <v>30</v>
      </c>
      <c r="C6998" s="2">
        <v>10</v>
      </c>
      <c r="D6998" s="2">
        <v>2019</v>
      </c>
      <c r="E6998" s="2" t="s">
        <v>53</v>
      </c>
      <c r="F6998" s="2" t="s">
        <v>10</v>
      </c>
      <c r="G6998" s="2" t="s">
        <v>11</v>
      </c>
      <c r="H6998" s="2" t="s">
        <v>12</v>
      </c>
      <c r="I6998" s="2">
        <v>19</v>
      </c>
      <c r="J6998" s="2" t="str">
        <f>VLOOKUP(A6998,'Cor da Pele e Motivacao'!$A$2:$I$11399,6, FALSE)</f>
        <v>Parda</v>
      </c>
      <c r="K6998" s="2" t="str">
        <f>VLOOKUP(A6998,'Cor da Pele e Motivacao'!$A$2:$I$11399,8, FALSE)</f>
        <v>ATIVIDADES CRIMINAIS</v>
      </c>
      <c r="L6998" s="2">
        <v>1</v>
      </c>
    </row>
    <row r="6999" spans="1:12" ht="15.75" customHeight="1" x14ac:dyDescent="0.25">
      <c r="A6999" t="str">
        <f>CONCATENATE(B6999,C6999,D6999,H6999,I6999,L6999)</f>
        <v>30102019HOMICIDIO211</v>
      </c>
      <c r="B6999" s="2">
        <v>30</v>
      </c>
      <c r="C6999" s="2">
        <v>10</v>
      </c>
      <c r="D6999" s="2">
        <v>2019</v>
      </c>
      <c r="E6999" s="2" t="s">
        <v>72</v>
      </c>
      <c r="F6999" s="2" t="s">
        <v>16</v>
      </c>
      <c r="G6999" s="2" t="s">
        <v>11</v>
      </c>
      <c r="H6999" s="2" t="s">
        <v>12</v>
      </c>
      <c r="I6999" s="2">
        <v>21</v>
      </c>
      <c r="J6999" s="2" t="str">
        <f>VLOOKUP(A6999,'Cor da Pele e Motivacao'!$A$2:$I$11399,6, FALSE)</f>
        <v>Parda</v>
      </c>
      <c r="K6999" s="2" t="str">
        <f>VLOOKUP(A6999,'Cor da Pele e Motivacao'!$A$2:$I$11399,8, FALSE)</f>
        <v>ATIVIDADES CRIMINAIS</v>
      </c>
      <c r="L6999" s="2">
        <v>1</v>
      </c>
    </row>
    <row r="7000" spans="1:12" ht="15.75" customHeight="1" x14ac:dyDescent="0.25">
      <c r="A7000" t="str">
        <f>CONCATENATE(B7000,C7000,D7000,H7000,I7000,L7000)</f>
        <v>30102019HOMICIDIO201</v>
      </c>
      <c r="B7000" s="2">
        <v>30</v>
      </c>
      <c r="C7000" s="2">
        <v>10</v>
      </c>
      <c r="D7000" s="2">
        <v>2019</v>
      </c>
      <c r="E7000" s="2" t="s">
        <v>21</v>
      </c>
      <c r="F7000" s="2" t="s">
        <v>22</v>
      </c>
      <c r="G7000" s="2" t="s">
        <v>11</v>
      </c>
      <c r="H7000" s="2" t="s">
        <v>12</v>
      </c>
      <c r="I7000" s="2">
        <v>20</v>
      </c>
      <c r="J7000" s="2" t="str">
        <f>VLOOKUP(A7000,'Cor da Pele e Motivacao'!$A$2:$I$11399,6, FALSE)</f>
        <v>Parda</v>
      </c>
      <c r="K7000" s="2" t="str">
        <f>VLOOKUP(A7000,'Cor da Pele e Motivacao'!$A$2:$I$11399,8, FALSE)</f>
        <v>ATIVIDADES CRIMINAIS</v>
      </c>
      <c r="L7000" s="2">
        <v>1</v>
      </c>
    </row>
    <row r="7001" spans="1:12" ht="15.75" customHeight="1" x14ac:dyDescent="0.25">
      <c r="A7001" t="str">
        <f>CONCATENATE(B7001,C7001,D7001,H7001,I7001,L7001)</f>
        <v>30102019HOMICIDIO191</v>
      </c>
      <c r="B7001" s="2">
        <v>30</v>
      </c>
      <c r="C7001" s="2">
        <v>10</v>
      </c>
      <c r="D7001" s="2">
        <v>2019</v>
      </c>
      <c r="E7001" s="2" t="s">
        <v>188</v>
      </c>
      <c r="F7001" s="2" t="s">
        <v>16</v>
      </c>
      <c r="G7001" s="2" t="s">
        <v>11</v>
      </c>
      <c r="H7001" s="2" t="s">
        <v>12</v>
      </c>
      <c r="I7001" s="2">
        <v>19</v>
      </c>
      <c r="J7001" s="2" t="str">
        <f>VLOOKUP(A7001,'Cor da Pele e Motivacao'!$A$2:$I$11399,6, FALSE)</f>
        <v>Parda</v>
      </c>
      <c r="K7001" s="2" t="str">
        <f>VLOOKUP(A7001,'Cor da Pele e Motivacao'!$A$2:$I$11399,8, FALSE)</f>
        <v>ATIVIDADES CRIMINAIS</v>
      </c>
      <c r="L7001" s="2">
        <v>1</v>
      </c>
    </row>
    <row r="7002" spans="1:12" ht="15.75" customHeight="1" x14ac:dyDescent="0.25">
      <c r="A7002" t="str">
        <f>CONCATENATE(B7002,C7002,D7002,H7002,I7002,L7002)</f>
        <v>30102019HOMICIDIO241</v>
      </c>
      <c r="B7002" s="2">
        <v>30</v>
      </c>
      <c r="C7002" s="2">
        <v>10</v>
      </c>
      <c r="D7002" s="2">
        <v>2019</v>
      </c>
      <c r="E7002" s="2" t="s">
        <v>26</v>
      </c>
      <c r="F7002" s="2" t="s">
        <v>16</v>
      </c>
      <c r="G7002" s="2" t="s">
        <v>28</v>
      </c>
      <c r="H7002" s="2" t="s">
        <v>12</v>
      </c>
      <c r="I7002" s="2">
        <v>24</v>
      </c>
      <c r="J7002" s="2" t="str">
        <f>VLOOKUP(A7002,'Cor da Pele e Motivacao'!$A$2:$I$11399,6, FALSE)</f>
        <v>Parda</v>
      </c>
      <c r="K7002" s="2" t="str">
        <f>VLOOKUP(A7002,'Cor da Pele e Motivacao'!$A$2:$I$11399,8, FALSE)</f>
        <v>ATIVIDADES CRIMINAIS</v>
      </c>
      <c r="L7002" s="2">
        <v>1</v>
      </c>
    </row>
    <row r="7003" spans="1:12" ht="15.75" customHeight="1" x14ac:dyDescent="0.25">
      <c r="A7003" t="str">
        <f>CONCATENATE(B7003,C7003,D7003,H7003,I7003,L7003)</f>
        <v>31102019HOMICIDIO371</v>
      </c>
      <c r="B7003" s="2">
        <v>31</v>
      </c>
      <c r="C7003" s="2">
        <v>10</v>
      </c>
      <c r="D7003" s="2">
        <v>2019</v>
      </c>
      <c r="E7003" s="2" t="s">
        <v>32</v>
      </c>
      <c r="F7003" s="2" t="s">
        <v>16</v>
      </c>
      <c r="G7003" s="2" t="s">
        <v>11</v>
      </c>
      <c r="H7003" s="2" t="s">
        <v>12</v>
      </c>
      <c r="I7003" s="2">
        <v>37</v>
      </c>
      <c r="J7003" s="2" t="str">
        <f>VLOOKUP(A7003,'Cor da Pele e Motivacao'!$A$2:$I$11399,6, FALSE)</f>
        <v>Parda</v>
      </c>
      <c r="K7003" s="2" t="str">
        <f>VLOOKUP(A7003,'Cor da Pele e Motivacao'!$A$2:$I$11399,8, FALSE)</f>
        <v>VIOLÊNCIA INTERPESSOAL</v>
      </c>
      <c r="L7003" s="2">
        <v>1</v>
      </c>
    </row>
    <row r="7004" spans="1:12" ht="15.75" customHeight="1" x14ac:dyDescent="0.25">
      <c r="A7004" t="str">
        <f>CONCATENATE(B7004,C7004,D7004,H7004,I7004,L7004)</f>
        <v>31102019HOMICIDIO221</v>
      </c>
      <c r="B7004" s="2">
        <v>31</v>
      </c>
      <c r="C7004" s="2">
        <v>10</v>
      </c>
      <c r="D7004" s="2">
        <v>2019</v>
      </c>
      <c r="E7004" s="2" t="s">
        <v>20</v>
      </c>
      <c r="F7004" s="2" t="s">
        <v>14</v>
      </c>
      <c r="G7004" s="2" t="s">
        <v>11</v>
      </c>
      <c r="H7004" s="2" t="s">
        <v>12</v>
      </c>
      <c r="I7004" s="2">
        <v>22</v>
      </c>
      <c r="J7004" s="2" t="str">
        <f>VLOOKUP(A7004,'Cor da Pele e Motivacao'!$A$2:$I$11399,6, FALSE)</f>
        <v>Parda</v>
      </c>
      <c r="K7004" s="2" t="str">
        <f>VLOOKUP(A7004,'Cor da Pele e Motivacao'!$A$2:$I$11399,8, FALSE)</f>
        <v>ATIVIDADES CRIMINAIS</v>
      </c>
      <c r="L7004" s="2">
        <v>1</v>
      </c>
    </row>
    <row r="7005" spans="1:12" ht="15.75" customHeight="1" x14ac:dyDescent="0.25">
      <c r="A7005" t="str">
        <f>CONCATENATE(B7005,C7005,D7005,H7005,I7005,L7005)</f>
        <v>31102019HOMICIDIO431</v>
      </c>
      <c r="B7005" s="2">
        <v>31</v>
      </c>
      <c r="C7005" s="2">
        <v>10</v>
      </c>
      <c r="D7005" s="2">
        <v>2019</v>
      </c>
      <c r="E7005" s="2" t="s">
        <v>20</v>
      </c>
      <c r="F7005" s="2" t="s">
        <v>14</v>
      </c>
      <c r="G7005" s="2" t="s">
        <v>11</v>
      </c>
      <c r="H7005" s="2" t="s">
        <v>12</v>
      </c>
      <c r="I7005" s="2">
        <v>43</v>
      </c>
      <c r="J7005" s="2" t="str">
        <f>VLOOKUP(A7005,'Cor da Pele e Motivacao'!$A$2:$I$11399,6, FALSE)</f>
        <v>Parda</v>
      </c>
      <c r="K7005" s="2" t="str">
        <f>VLOOKUP(A7005,'Cor da Pele e Motivacao'!$A$2:$I$11399,8, FALSE)</f>
        <v>ATIVIDADES CRIMINAIS</v>
      </c>
      <c r="L7005" s="2">
        <v>1</v>
      </c>
    </row>
    <row r="7006" spans="1:12" ht="15.75" customHeight="1" x14ac:dyDescent="0.25">
      <c r="A7006" t="str">
        <f>CONCATENATE(B7006,C7006,D7006,H7006,I7006,L7006)</f>
        <v>31102019HOMICIDIO251</v>
      </c>
      <c r="B7006" s="2">
        <v>31</v>
      </c>
      <c r="C7006" s="2">
        <v>10</v>
      </c>
      <c r="D7006" s="2">
        <v>2019</v>
      </c>
      <c r="E7006" s="2" t="s">
        <v>159</v>
      </c>
      <c r="F7006" s="2" t="s">
        <v>16</v>
      </c>
      <c r="G7006" s="2" t="s">
        <v>11</v>
      </c>
      <c r="H7006" s="2" t="s">
        <v>12</v>
      </c>
      <c r="I7006" s="2">
        <v>25</v>
      </c>
      <c r="J7006" s="2" t="str">
        <f>VLOOKUP(A7006,'Cor da Pele e Motivacao'!$A$2:$I$11399,6, FALSE)</f>
        <v>Parda</v>
      </c>
      <c r="K7006" s="2" t="str">
        <f>VLOOKUP(A7006,'Cor da Pele e Motivacao'!$A$2:$I$11399,8, FALSE)</f>
        <v>ATIVIDADES CRIMINAIS</v>
      </c>
      <c r="L7006" s="2">
        <v>1</v>
      </c>
    </row>
    <row r="7007" spans="1:12" ht="15.75" customHeight="1" x14ac:dyDescent="0.25">
      <c r="A7007" t="str">
        <f>CONCATENATE(B7007,C7007,D7007,H7007,I7007,L7007)</f>
        <v>31102019HOMICIDIO161</v>
      </c>
      <c r="B7007" s="2">
        <v>31</v>
      </c>
      <c r="C7007" s="2">
        <v>10</v>
      </c>
      <c r="D7007" s="2">
        <v>2019</v>
      </c>
      <c r="E7007" s="2" t="s">
        <v>25</v>
      </c>
      <c r="F7007" s="2" t="s">
        <v>25</v>
      </c>
      <c r="G7007" s="2" t="s">
        <v>11</v>
      </c>
      <c r="H7007" s="2" t="s">
        <v>12</v>
      </c>
      <c r="I7007" s="2">
        <v>16</v>
      </c>
      <c r="J7007" s="2" t="str">
        <f>VLOOKUP(A7007,'Cor da Pele e Motivacao'!$A$2:$I$11399,6, FALSE)</f>
        <v>Parda</v>
      </c>
      <c r="K7007" s="2" t="str">
        <f>VLOOKUP(A7007,'Cor da Pele e Motivacao'!$A$2:$I$11399,8, FALSE)</f>
        <v>ATIVIDADES CRIMINAIS</v>
      </c>
      <c r="L7007" s="2">
        <v>1</v>
      </c>
    </row>
    <row r="7008" spans="1:12" ht="15.75" customHeight="1" x14ac:dyDescent="0.25">
      <c r="A7008" t="str">
        <f>CONCATENATE(B7008,C7008,D7008,H7008,I7008,L7008)</f>
        <v>31102019HOMICIDIO261</v>
      </c>
      <c r="B7008" s="2">
        <v>31</v>
      </c>
      <c r="C7008" s="2">
        <v>10</v>
      </c>
      <c r="D7008" s="2">
        <v>2019</v>
      </c>
      <c r="E7008" s="2" t="s">
        <v>25</v>
      </c>
      <c r="F7008" s="2" t="s">
        <v>25</v>
      </c>
      <c r="G7008" s="2" t="s">
        <v>11</v>
      </c>
      <c r="H7008" s="2" t="s">
        <v>12</v>
      </c>
      <c r="I7008" s="2">
        <v>26</v>
      </c>
      <c r="J7008" s="2" t="str">
        <f>VLOOKUP(A7008,'Cor da Pele e Motivacao'!$A$2:$I$11399,6, FALSE)</f>
        <v>Parda</v>
      </c>
      <c r="K7008" s="2" t="str">
        <f>VLOOKUP(A7008,'Cor da Pele e Motivacao'!$A$2:$I$11399,8, FALSE)</f>
        <v>ATIVIDADES CRIMINAIS</v>
      </c>
      <c r="L7008" s="2">
        <v>1</v>
      </c>
    </row>
    <row r="7009" spans="1:12" ht="15.75" customHeight="1" x14ac:dyDescent="0.25">
      <c r="A7009" t="str">
        <f>CONCATENATE(B7009,C7009,D7009,H7009,I7009,L7009)</f>
        <v>31102019LESOES CORPORAIS SEGUIDA DE MORTE191</v>
      </c>
      <c r="B7009" s="2">
        <v>31</v>
      </c>
      <c r="C7009" s="2">
        <v>10</v>
      </c>
      <c r="D7009" s="2">
        <v>2019</v>
      </c>
      <c r="E7009" s="2" t="s">
        <v>25</v>
      </c>
      <c r="F7009" s="2" t="s">
        <v>25</v>
      </c>
      <c r="G7009" s="2" t="s">
        <v>11</v>
      </c>
      <c r="H7009" s="2" t="s">
        <v>131</v>
      </c>
      <c r="I7009" s="2">
        <v>19</v>
      </c>
      <c r="J7009" s="2" t="str">
        <f>VLOOKUP(A7009,'Cor da Pele e Motivacao'!$A$2:$I$11399,6, FALSE)</f>
        <v>Parda</v>
      </c>
      <c r="K7009" s="2" t="str">
        <f>VLOOKUP(A7009,'Cor da Pele e Motivacao'!$A$2:$I$11399,8, FALSE)</f>
        <v>ATIVIDADES CRIMINAIS</v>
      </c>
      <c r="L7009" s="2">
        <v>1</v>
      </c>
    </row>
    <row r="7010" spans="1:12" ht="15.75" customHeight="1" x14ac:dyDescent="0.25">
      <c r="A7010" t="str">
        <f>CONCATENATE(B7010,C7010,D7010,H7010,I7010,L7010)</f>
        <v>1112019HOMICIDIO311</v>
      </c>
      <c r="B7010" s="2">
        <v>1</v>
      </c>
      <c r="C7010" s="2">
        <v>11</v>
      </c>
      <c r="D7010" s="2">
        <v>2019</v>
      </c>
      <c r="E7010" s="2" t="s">
        <v>55</v>
      </c>
      <c r="F7010" s="2" t="s">
        <v>10</v>
      </c>
      <c r="G7010" s="2" t="s">
        <v>11</v>
      </c>
      <c r="H7010" s="2" t="s">
        <v>12</v>
      </c>
      <c r="I7010" s="2">
        <v>31</v>
      </c>
      <c r="J7010" s="2" t="str">
        <f>VLOOKUP(A7010,'Cor da Pele e Motivacao'!$A$2:$I$11399,6, FALSE)</f>
        <v>Parda</v>
      </c>
      <c r="K7010" s="2" t="str">
        <f>VLOOKUP(A7010,'Cor da Pele e Motivacao'!$A$2:$I$11399,8, FALSE)</f>
        <v>VIOLÊNCIA INTERPESSOAL</v>
      </c>
      <c r="L7010" s="2">
        <v>1</v>
      </c>
    </row>
    <row r="7011" spans="1:12" ht="15.75" customHeight="1" x14ac:dyDescent="0.25">
      <c r="A7011" t="str">
        <f>CONCATENATE(B7011,C7011,D7011,H7011,I7011,L7011)</f>
        <v>1112019HOMICIDIO351</v>
      </c>
      <c r="B7011" s="2">
        <v>1</v>
      </c>
      <c r="C7011" s="2">
        <v>11</v>
      </c>
      <c r="D7011" s="2">
        <v>2019</v>
      </c>
      <c r="E7011" s="2" t="s">
        <v>30</v>
      </c>
      <c r="F7011" s="2" t="s">
        <v>10</v>
      </c>
      <c r="G7011" s="2" t="s">
        <v>11</v>
      </c>
      <c r="H7011" s="2" t="s">
        <v>12</v>
      </c>
      <c r="I7011" s="2">
        <v>35</v>
      </c>
      <c r="J7011" s="2" t="str">
        <f>VLOOKUP(A7011,'Cor da Pele e Motivacao'!$A$2:$I$11399,6, FALSE)</f>
        <v>Parda</v>
      </c>
      <c r="K7011" s="2" t="str">
        <f>VLOOKUP(A7011,'Cor da Pele e Motivacao'!$A$2:$I$11399,8, FALSE)</f>
        <v>ATIVIDADES CRIMINAIS</v>
      </c>
      <c r="L7011" s="2">
        <v>1</v>
      </c>
    </row>
    <row r="7012" spans="1:12" ht="15.75" customHeight="1" x14ac:dyDescent="0.25">
      <c r="A7012" t="str">
        <f>CONCATENATE(B7012,C7012,D7012,H7012,I7012,L7012)</f>
        <v>1112019HOMICIDIO151</v>
      </c>
      <c r="B7012" s="2">
        <v>1</v>
      </c>
      <c r="C7012" s="2">
        <v>11</v>
      </c>
      <c r="D7012" s="2">
        <v>2019</v>
      </c>
      <c r="E7012" s="2" t="s">
        <v>146</v>
      </c>
      <c r="F7012" s="2" t="s">
        <v>22</v>
      </c>
      <c r="G7012" s="2" t="s">
        <v>11</v>
      </c>
      <c r="H7012" s="2" t="s">
        <v>12</v>
      </c>
      <c r="I7012" s="2">
        <v>15</v>
      </c>
      <c r="J7012" s="2" t="str">
        <f>VLOOKUP(A7012,'Cor da Pele e Motivacao'!$A$2:$I$11399,6, FALSE)</f>
        <v>Parda</v>
      </c>
      <c r="K7012" s="2" t="str">
        <f>VLOOKUP(A7012,'Cor da Pele e Motivacao'!$A$2:$I$11399,8, FALSE)</f>
        <v>ATIVIDADES CRIMINAIS</v>
      </c>
      <c r="L7012" s="2">
        <v>1</v>
      </c>
    </row>
    <row r="7013" spans="1:12" ht="15.75" customHeight="1" x14ac:dyDescent="0.25">
      <c r="A7013" t="str">
        <f>CONCATENATE(B7013,C7013,D7013,H7013,I7013,L7013)</f>
        <v>1112019HOMICIDIO251</v>
      </c>
      <c r="B7013" s="2">
        <v>1</v>
      </c>
      <c r="C7013" s="2">
        <v>11</v>
      </c>
      <c r="D7013" s="2">
        <v>2019</v>
      </c>
      <c r="E7013" s="2" t="s">
        <v>19</v>
      </c>
      <c r="F7013" s="2" t="s">
        <v>14</v>
      </c>
      <c r="G7013" s="2" t="s">
        <v>11</v>
      </c>
      <c r="H7013" s="2" t="s">
        <v>12</v>
      </c>
      <c r="I7013" s="2">
        <v>25</v>
      </c>
      <c r="J7013" s="2" t="str">
        <f>VLOOKUP(A7013,'Cor da Pele e Motivacao'!$A$2:$I$11399,6, FALSE)</f>
        <v>Parda</v>
      </c>
      <c r="K7013" s="2" t="str">
        <f>VLOOKUP(A7013,'Cor da Pele e Motivacao'!$A$2:$I$11399,8, FALSE)</f>
        <v>ATIVIDADES CRIMINAIS</v>
      </c>
      <c r="L7013" s="2">
        <v>1</v>
      </c>
    </row>
    <row r="7014" spans="1:12" ht="15.75" customHeight="1" x14ac:dyDescent="0.25">
      <c r="A7014" t="str">
        <f>CONCATENATE(B7014,C7014,D7014,H7014,I7014,L7014)</f>
        <v>1112019HOMICIDIO231</v>
      </c>
      <c r="B7014" s="2">
        <v>1</v>
      </c>
      <c r="C7014" s="2">
        <v>11</v>
      </c>
      <c r="D7014" s="2">
        <v>2019</v>
      </c>
      <c r="E7014" s="2" t="s">
        <v>25</v>
      </c>
      <c r="F7014" s="2" t="s">
        <v>25</v>
      </c>
      <c r="G7014" s="2" t="s">
        <v>11</v>
      </c>
      <c r="H7014" s="2" t="s">
        <v>12</v>
      </c>
      <c r="I7014" s="2">
        <v>23</v>
      </c>
      <c r="J7014" s="2" t="str">
        <f>VLOOKUP(A7014,'Cor da Pele e Motivacao'!$A$2:$I$11399,6, FALSE)</f>
        <v>Parda</v>
      </c>
      <c r="K7014" s="2" t="str">
        <f>VLOOKUP(A7014,'Cor da Pele e Motivacao'!$A$2:$I$11399,8, FALSE)</f>
        <v>ATIVIDADES CRIMINAIS</v>
      </c>
      <c r="L7014" s="2">
        <v>1</v>
      </c>
    </row>
    <row r="7015" spans="1:12" ht="15.75" customHeight="1" x14ac:dyDescent="0.25">
      <c r="A7015" t="str">
        <f>CONCATENATE(B7015,C7015,D7015,H7015,I7015,L7015)</f>
        <v>1112019HOMICIDIO301</v>
      </c>
      <c r="B7015" s="2">
        <v>1</v>
      </c>
      <c r="C7015" s="2">
        <v>11</v>
      </c>
      <c r="D7015" s="2">
        <v>2019</v>
      </c>
      <c r="E7015" s="2" t="s">
        <v>25</v>
      </c>
      <c r="F7015" s="2" t="s">
        <v>25</v>
      </c>
      <c r="G7015" s="2" t="s">
        <v>11</v>
      </c>
      <c r="H7015" s="2" t="s">
        <v>12</v>
      </c>
      <c r="I7015" s="2">
        <v>30</v>
      </c>
      <c r="J7015" s="2" t="str">
        <f>VLOOKUP(A7015,'Cor da Pele e Motivacao'!$A$2:$I$11399,6, FALSE)</f>
        <v>Parda</v>
      </c>
      <c r="K7015" s="2" t="str">
        <f>VLOOKUP(A7015,'Cor da Pele e Motivacao'!$A$2:$I$11399,8, FALSE)</f>
        <v>ATIVIDADES CRIMINAIS</v>
      </c>
      <c r="L7015" s="2">
        <v>1</v>
      </c>
    </row>
    <row r="7016" spans="1:12" ht="15.75" customHeight="1" x14ac:dyDescent="0.25">
      <c r="A7016" t="str">
        <f>CONCATENATE(B7016,C7016,D7016,H7016,I7016,L7016)</f>
        <v>1112019HOMICIDIO461</v>
      </c>
      <c r="B7016" s="2">
        <v>1</v>
      </c>
      <c r="C7016" s="2">
        <v>11</v>
      </c>
      <c r="D7016" s="2">
        <v>2019</v>
      </c>
      <c r="E7016" s="2" t="s">
        <v>25</v>
      </c>
      <c r="F7016" s="2" t="s">
        <v>25</v>
      </c>
      <c r="G7016" s="2" t="s">
        <v>11</v>
      </c>
      <c r="H7016" s="2" t="s">
        <v>12</v>
      </c>
      <c r="I7016" s="2">
        <v>46</v>
      </c>
      <c r="J7016" s="2" t="str">
        <f>VLOOKUP(A7016,'Cor da Pele e Motivacao'!$A$2:$I$11399,6, FALSE)</f>
        <v>Parda</v>
      </c>
      <c r="K7016" s="2" t="str">
        <f>VLOOKUP(A7016,'Cor da Pele e Motivacao'!$A$2:$I$11399,8, FALSE)</f>
        <v>ATIVIDADES CRIMINAIS</v>
      </c>
      <c r="L7016" s="2">
        <v>1</v>
      </c>
    </row>
    <row r="7017" spans="1:12" ht="15.75" customHeight="1" x14ac:dyDescent="0.25">
      <c r="A7017" t="str">
        <f>CONCATENATE(B7017,C7017,D7017,H7017,I7017,L7017)</f>
        <v>1112019HOMICIDIO331</v>
      </c>
      <c r="B7017" s="2">
        <v>1</v>
      </c>
      <c r="C7017" s="2">
        <v>11</v>
      </c>
      <c r="D7017" s="2">
        <v>2019</v>
      </c>
      <c r="E7017" s="2" t="s">
        <v>138</v>
      </c>
      <c r="F7017" s="2" t="s">
        <v>22</v>
      </c>
      <c r="G7017" s="2" t="s">
        <v>11</v>
      </c>
      <c r="H7017" s="2" t="s">
        <v>12</v>
      </c>
      <c r="I7017" s="2">
        <v>33</v>
      </c>
      <c r="J7017" s="2" t="str">
        <f>VLOOKUP(A7017,'Cor da Pele e Motivacao'!$A$2:$I$11399,6, FALSE)</f>
        <v>Parda</v>
      </c>
      <c r="K7017" s="2" t="str">
        <f>VLOOKUP(A7017,'Cor da Pele e Motivacao'!$A$2:$I$11399,8, FALSE)</f>
        <v>ATIVIDADES CRIMINAIS</v>
      </c>
      <c r="L7017" s="2">
        <v>1</v>
      </c>
    </row>
    <row r="7018" spans="1:12" ht="15.75" customHeight="1" x14ac:dyDescent="0.25">
      <c r="A7018" t="str">
        <f>CONCATENATE(B7018,C7018,D7018,H7018,I7018,L7018)</f>
        <v>1112019HOMICIDIO431</v>
      </c>
      <c r="B7018" s="2">
        <v>1</v>
      </c>
      <c r="C7018" s="2">
        <v>11</v>
      </c>
      <c r="D7018" s="2">
        <v>2019</v>
      </c>
      <c r="E7018" s="2" t="s">
        <v>119</v>
      </c>
      <c r="F7018" s="2" t="s">
        <v>16</v>
      </c>
      <c r="G7018" s="2" t="s">
        <v>11</v>
      </c>
      <c r="H7018" s="2" t="s">
        <v>12</v>
      </c>
      <c r="I7018" s="2">
        <v>43</v>
      </c>
      <c r="J7018" s="2" t="str">
        <f>VLOOKUP(A7018,'Cor da Pele e Motivacao'!$A$2:$I$11399,6, FALSE)</f>
        <v>Parda</v>
      </c>
      <c r="K7018" s="2" t="str">
        <f>VLOOKUP(A7018,'Cor da Pele e Motivacao'!$A$2:$I$11399,8, FALSE)</f>
        <v>ATIVIDADES CRIMINAIS</v>
      </c>
      <c r="L7018" s="2">
        <v>1</v>
      </c>
    </row>
    <row r="7019" spans="1:12" ht="15.75" customHeight="1" x14ac:dyDescent="0.25">
      <c r="A7019" t="str">
        <f>CONCATENATE(B7019,C7019,D7019,H7019,I7019,L7019)</f>
        <v>2112019HOMICIDIO521</v>
      </c>
      <c r="B7019" s="2">
        <v>2</v>
      </c>
      <c r="C7019" s="2">
        <v>11</v>
      </c>
      <c r="D7019" s="2">
        <v>2019</v>
      </c>
      <c r="E7019" s="2" t="s">
        <v>39</v>
      </c>
      <c r="F7019" s="2" t="s">
        <v>22</v>
      </c>
      <c r="G7019" s="2" t="s">
        <v>11</v>
      </c>
      <c r="H7019" s="2" t="s">
        <v>12</v>
      </c>
      <c r="I7019" s="2">
        <v>52</v>
      </c>
      <c r="J7019" s="2" t="str">
        <f>VLOOKUP(A7019,'Cor da Pele e Motivacao'!$A$2:$I$11399,6, FALSE)</f>
        <v>Parda</v>
      </c>
      <c r="K7019" s="2" t="str">
        <f>VLOOKUP(A7019,'Cor da Pele e Motivacao'!$A$2:$I$11399,8, FALSE)</f>
        <v>VIOLÊNCIA INTERPESSOAL</v>
      </c>
      <c r="L7019" s="2">
        <v>1</v>
      </c>
    </row>
    <row r="7020" spans="1:12" ht="15.75" customHeight="1" x14ac:dyDescent="0.25">
      <c r="A7020" t="str">
        <f>CONCATENATE(B7020,C7020,D7020,H7020,I7020,L7020)</f>
        <v>2112019HOMICIDIO531</v>
      </c>
      <c r="B7020" s="2">
        <v>2</v>
      </c>
      <c r="C7020" s="2">
        <v>11</v>
      </c>
      <c r="D7020" s="2">
        <v>2019</v>
      </c>
      <c r="E7020" s="2" t="s">
        <v>99</v>
      </c>
      <c r="F7020" s="2" t="s">
        <v>16</v>
      </c>
      <c r="G7020" s="2" t="s">
        <v>11</v>
      </c>
      <c r="H7020" s="2" t="s">
        <v>12</v>
      </c>
      <c r="I7020" s="2">
        <v>53</v>
      </c>
      <c r="J7020" s="2" t="str">
        <f>VLOOKUP(A7020,'Cor da Pele e Motivacao'!$A$2:$I$11399,6, FALSE)</f>
        <v>Branca</v>
      </c>
      <c r="K7020" s="2" t="str">
        <f>VLOOKUP(A7020,'Cor da Pele e Motivacao'!$A$2:$I$11399,8, FALSE)</f>
        <v>VIOLÊNCIA INTERPESSOAL</v>
      </c>
      <c r="L7020" s="2">
        <v>1</v>
      </c>
    </row>
    <row r="7021" spans="1:12" ht="15.75" customHeight="1" x14ac:dyDescent="0.25">
      <c r="A7021" t="str">
        <f>CONCATENATE(B7021,C7021,D7021,H7021,I7021,L7021)</f>
        <v>2112019HOMICIDIO201</v>
      </c>
      <c r="B7021" s="2">
        <v>2</v>
      </c>
      <c r="C7021" s="2">
        <v>11</v>
      </c>
      <c r="D7021" s="2">
        <v>2019</v>
      </c>
      <c r="E7021" s="2" t="s">
        <v>15</v>
      </c>
      <c r="F7021" s="2" t="s">
        <v>16</v>
      </c>
      <c r="G7021" s="2" t="s">
        <v>11</v>
      </c>
      <c r="H7021" s="2" t="s">
        <v>12</v>
      </c>
      <c r="I7021" s="2">
        <v>20</v>
      </c>
      <c r="J7021" s="2" t="str">
        <f>VLOOKUP(A7021,'Cor da Pele e Motivacao'!$A$2:$I$11399,6, FALSE)</f>
        <v>Parda</v>
      </c>
      <c r="K7021" s="2" t="str">
        <f>VLOOKUP(A7021,'Cor da Pele e Motivacao'!$A$2:$I$11399,8, FALSE)</f>
        <v>ATIVIDADES CRIMINAIS</v>
      </c>
      <c r="L7021" s="2">
        <v>1</v>
      </c>
    </row>
    <row r="7022" spans="1:12" ht="15.75" customHeight="1" x14ac:dyDescent="0.25">
      <c r="A7022" t="str">
        <f>CONCATENATE(B7022,C7022,D7022,H7022,I7022,L7022)</f>
        <v>2112019HOMICIDIO251</v>
      </c>
      <c r="B7022" s="2">
        <v>2</v>
      </c>
      <c r="C7022" s="2">
        <v>11</v>
      </c>
      <c r="D7022" s="2">
        <v>2019</v>
      </c>
      <c r="E7022" s="2" t="s">
        <v>15</v>
      </c>
      <c r="F7022" s="2" t="s">
        <v>16</v>
      </c>
      <c r="G7022" s="2" t="s">
        <v>11</v>
      </c>
      <c r="H7022" s="2" t="s">
        <v>12</v>
      </c>
      <c r="I7022" s="2">
        <v>25</v>
      </c>
      <c r="J7022" s="2" t="str">
        <f>VLOOKUP(A7022,'Cor da Pele e Motivacao'!$A$2:$I$11399,6, FALSE)</f>
        <v>Parda</v>
      </c>
      <c r="K7022" s="2" t="str">
        <f>VLOOKUP(A7022,'Cor da Pele e Motivacao'!$A$2:$I$11399,8, FALSE)</f>
        <v>ATIVIDADES CRIMINAIS</v>
      </c>
      <c r="L7022" s="2">
        <v>1</v>
      </c>
    </row>
    <row r="7023" spans="1:12" ht="15.75" customHeight="1" x14ac:dyDescent="0.25">
      <c r="A7023" t="str">
        <f>CONCATENATE(B7023,C7023,D7023,H7023,I7023,L7023)</f>
        <v>2112019HOMICIDIO181</v>
      </c>
      <c r="B7023" s="2">
        <v>2</v>
      </c>
      <c r="C7023" s="2">
        <v>11</v>
      </c>
      <c r="D7023" s="2">
        <v>2019</v>
      </c>
      <c r="E7023" s="2" t="s">
        <v>19</v>
      </c>
      <c r="F7023" s="2" t="s">
        <v>14</v>
      </c>
      <c r="G7023" s="2" t="s">
        <v>11</v>
      </c>
      <c r="H7023" s="2" t="s">
        <v>12</v>
      </c>
      <c r="I7023" s="2">
        <v>18</v>
      </c>
      <c r="J7023" s="2" t="str">
        <f>VLOOKUP(A7023,'Cor da Pele e Motivacao'!$A$2:$I$11399,6, FALSE)</f>
        <v>Parda</v>
      </c>
      <c r="K7023" s="2" t="str">
        <f>VLOOKUP(A7023,'Cor da Pele e Motivacao'!$A$2:$I$11399,8, FALSE)</f>
        <v>OUTRAS MOTIVAÇÕES</v>
      </c>
      <c r="L7023" s="2">
        <v>1</v>
      </c>
    </row>
    <row r="7024" spans="1:12" ht="15.75" customHeight="1" x14ac:dyDescent="0.25">
      <c r="A7024" t="str">
        <f>CONCATENATE(B7024,C7024,D7024,H7024,I7024,L7024)</f>
        <v>2112019HOMICIDIO511</v>
      </c>
      <c r="B7024" s="2">
        <v>2</v>
      </c>
      <c r="C7024" s="2">
        <v>11</v>
      </c>
      <c r="D7024" s="2">
        <v>2019</v>
      </c>
      <c r="E7024" s="2" t="s">
        <v>20</v>
      </c>
      <c r="F7024" s="2" t="s">
        <v>14</v>
      </c>
      <c r="G7024" s="2" t="s">
        <v>11</v>
      </c>
      <c r="H7024" s="2" t="s">
        <v>12</v>
      </c>
      <c r="I7024" s="2">
        <v>51</v>
      </c>
      <c r="J7024" s="2" t="str">
        <f>VLOOKUP(A7024,'Cor da Pele e Motivacao'!$A$2:$I$11399,6, FALSE)</f>
        <v>Parda</v>
      </c>
      <c r="K7024" s="2" t="str">
        <f>VLOOKUP(A7024,'Cor da Pele e Motivacao'!$A$2:$I$11399,8, FALSE)</f>
        <v>ATIVIDADES CRIMINAIS</v>
      </c>
      <c r="L7024" s="2">
        <v>1</v>
      </c>
    </row>
    <row r="7025" spans="1:12" ht="15.75" customHeight="1" x14ac:dyDescent="0.25">
      <c r="A7025" t="str">
        <f>CONCATENATE(B7025,C7025,D7025,H7025,I7025,L7025)</f>
        <v>2112019HOMICIDIO441</v>
      </c>
      <c r="B7025" s="2">
        <v>2</v>
      </c>
      <c r="C7025" s="2">
        <v>11</v>
      </c>
      <c r="D7025" s="2">
        <v>2019</v>
      </c>
      <c r="E7025" s="2" t="s">
        <v>97</v>
      </c>
      <c r="F7025" s="2" t="s">
        <v>22</v>
      </c>
      <c r="G7025" s="2" t="s">
        <v>11</v>
      </c>
      <c r="H7025" s="2" t="s">
        <v>12</v>
      </c>
      <c r="I7025" s="2">
        <v>44</v>
      </c>
      <c r="J7025" s="2" t="str">
        <f>VLOOKUP(A7025,'Cor da Pele e Motivacao'!$A$2:$I$11399,6, FALSE)</f>
        <v>Parda</v>
      </c>
      <c r="K7025" s="2" t="str">
        <f>VLOOKUP(A7025,'Cor da Pele e Motivacao'!$A$2:$I$11399,8, FALSE)</f>
        <v>VIOLÊNCIA INTERPESSOAL</v>
      </c>
      <c r="L7025" s="2">
        <v>1</v>
      </c>
    </row>
    <row r="7026" spans="1:12" ht="15.75" customHeight="1" x14ac:dyDescent="0.25">
      <c r="A7026" t="str">
        <f>CONCATENATE(B7026,C7026,D7026,H7026,I7026,L7026)</f>
        <v>2112019HOMICIDIO231</v>
      </c>
      <c r="B7026" s="2">
        <v>2</v>
      </c>
      <c r="C7026" s="2">
        <v>11</v>
      </c>
      <c r="D7026" s="2">
        <v>2019</v>
      </c>
      <c r="E7026" s="2" t="s">
        <v>111</v>
      </c>
      <c r="F7026" s="2" t="s">
        <v>10</v>
      </c>
      <c r="G7026" s="2" t="s">
        <v>11</v>
      </c>
      <c r="H7026" s="2" t="s">
        <v>12</v>
      </c>
      <c r="I7026" s="2">
        <v>23</v>
      </c>
      <c r="J7026" s="2" t="str">
        <f>VLOOKUP(A7026,'Cor da Pele e Motivacao'!$A$2:$I$11399,6, FALSE)</f>
        <v>Branca</v>
      </c>
      <c r="K7026" s="2" t="str">
        <f>VLOOKUP(A7026,'Cor da Pele e Motivacao'!$A$2:$I$11399,8, FALSE)</f>
        <v>ATIVIDADES CRIMINAIS</v>
      </c>
      <c r="L7026" s="2">
        <v>1</v>
      </c>
    </row>
    <row r="7027" spans="1:12" ht="15.75" customHeight="1" x14ac:dyDescent="0.25">
      <c r="A7027" t="str">
        <f>CONCATENATE(B7027,C7027,D7027,H7027,I7027,L7027)</f>
        <v>2112019HOMICIDIO331</v>
      </c>
      <c r="B7027" s="2">
        <v>2</v>
      </c>
      <c r="C7027" s="2">
        <v>11</v>
      </c>
      <c r="D7027" s="2">
        <v>2019</v>
      </c>
      <c r="E7027" s="2" t="s">
        <v>49</v>
      </c>
      <c r="F7027" s="2" t="s">
        <v>16</v>
      </c>
      <c r="G7027" s="2" t="s">
        <v>11</v>
      </c>
      <c r="H7027" s="2" t="s">
        <v>12</v>
      </c>
      <c r="I7027" s="2">
        <v>33</v>
      </c>
      <c r="J7027" s="2" t="str">
        <f>VLOOKUP(A7027,'Cor da Pele e Motivacao'!$A$2:$I$11399,6, FALSE)</f>
        <v>Parda</v>
      </c>
      <c r="K7027" s="2" t="str">
        <f>VLOOKUP(A7027,'Cor da Pele e Motivacao'!$A$2:$I$11399,8, FALSE)</f>
        <v>OUTRAS MOTIVAÇÕES</v>
      </c>
      <c r="L7027" s="2">
        <v>1</v>
      </c>
    </row>
    <row r="7028" spans="1:12" ht="15.75" customHeight="1" x14ac:dyDescent="0.25">
      <c r="A7028" t="str">
        <f>CONCATENATE(B7028,C7028,D7028,H7028,I7028,L7028)</f>
        <v>2112019HOMICIDIO301</v>
      </c>
      <c r="B7028" s="2">
        <v>2</v>
      </c>
      <c r="C7028" s="2">
        <v>11</v>
      </c>
      <c r="D7028" s="2">
        <v>2019</v>
      </c>
      <c r="E7028" s="2" t="s">
        <v>123</v>
      </c>
      <c r="F7028" s="2" t="s">
        <v>10</v>
      </c>
      <c r="G7028" s="2" t="s">
        <v>11</v>
      </c>
      <c r="H7028" s="2" t="s">
        <v>12</v>
      </c>
      <c r="I7028" s="2">
        <v>30</v>
      </c>
      <c r="J7028" s="2" t="str">
        <f>VLOOKUP(A7028,'Cor da Pele e Motivacao'!$A$2:$I$11399,6, FALSE)</f>
        <v>Negra</v>
      </c>
      <c r="K7028" s="2" t="str">
        <f>VLOOKUP(A7028,'Cor da Pele e Motivacao'!$A$2:$I$11399,8, FALSE)</f>
        <v>ATIVIDADES CRIMINAIS</v>
      </c>
      <c r="L7028" s="2">
        <v>1</v>
      </c>
    </row>
    <row r="7029" spans="1:12" ht="15.75" customHeight="1" x14ac:dyDescent="0.25">
      <c r="A7029" t="str">
        <f>CONCATENATE(B7029,C7029,D7029,H7029,I7029,L7029)</f>
        <v>2112019HOMICIDIO261</v>
      </c>
      <c r="B7029" s="2">
        <v>2</v>
      </c>
      <c r="C7029" s="2">
        <v>11</v>
      </c>
      <c r="D7029" s="2">
        <v>2019</v>
      </c>
      <c r="E7029" s="2" t="s">
        <v>46</v>
      </c>
      <c r="F7029" s="2" t="s">
        <v>22</v>
      </c>
      <c r="G7029" s="2" t="s">
        <v>11</v>
      </c>
      <c r="H7029" s="2" t="s">
        <v>12</v>
      </c>
      <c r="I7029" s="2">
        <v>26</v>
      </c>
      <c r="J7029" s="2" t="str">
        <f>VLOOKUP(A7029,'Cor da Pele e Motivacao'!$A$2:$I$11399,6, FALSE)</f>
        <v>Parda</v>
      </c>
      <c r="K7029" s="2" t="str">
        <f>VLOOKUP(A7029,'Cor da Pele e Motivacao'!$A$2:$I$11399,8, FALSE)</f>
        <v>VIOLÊNCIA INTERPESSOAL</v>
      </c>
      <c r="L7029" s="2">
        <v>1</v>
      </c>
    </row>
    <row r="7030" spans="1:12" ht="15.75" customHeight="1" x14ac:dyDescent="0.25">
      <c r="A7030" t="str">
        <f>CONCATENATE(B7030,C7030,D7030,H7030,I7030,L7030)</f>
        <v>2112019HOMICIDIO521</v>
      </c>
      <c r="B7030" s="2">
        <v>2</v>
      </c>
      <c r="C7030" s="2">
        <v>11</v>
      </c>
      <c r="D7030" s="2">
        <v>2019</v>
      </c>
      <c r="E7030" s="2" t="s">
        <v>38</v>
      </c>
      <c r="F7030" s="2" t="s">
        <v>22</v>
      </c>
      <c r="G7030" s="2" t="s">
        <v>11</v>
      </c>
      <c r="H7030" s="2" t="s">
        <v>12</v>
      </c>
      <c r="I7030" s="2">
        <v>52</v>
      </c>
      <c r="J7030" s="2" t="str">
        <f>VLOOKUP(A7030,'Cor da Pele e Motivacao'!$A$2:$I$11399,6, FALSE)</f>
        <v>Parda</v>
      </c>
      <c r="K7030" s="2" t="str">
        <f>VLOOKUP(A7030,'Cor da Pele e Motivacao'!$A$2:$I$11399,8, FALSE)</f>
        <v>VIOLÊNCIA INTERPESSOAL</v>
      </c>
      <c r="L7030" s="2">
        <v>1</v>
      </c>
    </row>
    <row r="7031" spans="1:12" ht="15.75" customHeight="1" x14ac:dyDescent="0.25">
      <c r="A7031" t="str">
        <f>CONCATENATE(B7031,C7031,D7031,H7031,I7031,L7031)</f>
        <v>3112019HOMICIDIO431</v>
      </c>
      <c r="B7031" s="2">
        <v>3</v>
      </c>
      <c r="C7031" s="2">
        <v>11</v>
      </c>
      <c r="D7031" s="2">
        <v>2019</v>
      </c>
      <c r="E7031" s="2" t="s">
        <v>39</v>
      </c>
      <c r="F7031" s="2" t="s">
        <v>22</v>
      </c>
      <c r="G7031" s="2" t="s">
        <v>11</v>
      </c>
      <c r="H7031" s="2" t="s">
        <v>12</v>
      </c>
      <c r="I7031" s="2">
        <v>43</v>
      </c>
      <c r="J7031" s="2" t="str">
        <f>VLOOKUP(A7031,'Cor da Pele e Motivacao'!$A$2:$I$11399,6, FALSE)</f>
        <v>Parda</v>
      </c>
      <c r="K7031" s="2" t="str">
        <f>VLOOKUP(A7031,'Cor da Pele e Motivacao'!$A$2:$I$11399,8, FALSE)</f>
        <v>VIOLÊNCIA INTERPESSOAL</v>
      </c>
      <c r="L7031" s="2">
        <v>1</v>
      </c>
    </row>
    <row r="7032" spans="1:12" ht="15.75" customHeight="1" x14ac:dyDescent="0.25">
      <c r="A7032" t="str">
        <f>CONCATENATE(B7032,C7032,D7032,H7032,I7032,L7032)</f>
        <v>3112019HOMICIDIO231</v>
      </c>
      <c r="B7032" s="2">
        <v>3</v>
      </c>
      <c r="C7032" s="2">
        <v>11</v>
      </c>
      <c r="D7032" s="2">
        <v>2019</v>
      </c>
      <c r="E7032" s="2" t="s">
        <v>83</v>
      </c>
      <c r="F7032" s="2" t="s">
        <v>14</v>
      </c>
      <c r="G7032" s="2" t="s">
        <v>11</v>
      </c>
      <c r="H7032" s="2" t="s">
        <v>12</v>
      </c>
      <c r="I7032" s="2">
        <v>23</v>
      </c>
      <c r="J7032" s="2" t="str">
        <f>VLOOKUP(A7032,'Cor da Pele e Motivacao'!$A$2:$I$11399,6, FALSE)</f>
        <v>Parda</v>
      </c>
      <c r="K7032" s="2" t="str">
        <f>VLOOKUP(A7032,'Cor da Pele e Motivacao'!$A$2:$I$11399,8, FALSE)</f>
        <v>ATIVIDADES CRIMINAIS</v>
      </c>
      <c r="L7032" s="2">
        <v>1</v>
      </c>
    </row>
    <row r="7033" spans="1:12" ht="15.75" customHeight="1" x14ac:dyDescent="0.25">
      <c r="A7033" t="str">
        <f>CONCATENATE(B7033,C7033,D7033,H7033,I7033,L7033)</f>
        <v>3112019HOMICIDIO551</v>
      </c>
      <c r="B7033" s="2">
        <v>3</v>
      </c>
      <c r="C7033" s="2">
        <v>11</v>
      </c>
      <c r="D7033" s="2">
        <v>2019</v>
      </c>
      <c r="E7033" s="2" t="s">
        <v>64</v>
      </c>
      <c r="F7033" s="2" t="s">
        <v>14</v>
      </c>
      <c r="G7033" s="2" t="s">
        <v>11</v>
      </c>
      <c r="H7033" s="2" t="s">
        <v>12</v>
      </c>
      <c r="I7033" s="2">
        <v>55</v>
      </c>
      <c r="J7033" s="2" t="str">
        <f>VLOOKUP(A7033,'Cor da Pele e Motivacao'!$A$2:$I$11399,6, FALSE)</f>
        <v>Branca</v>
      </c>
      <c r="K7033" s="2" t="str">
        <f>VLOOKUP(A7033,'Cor da Pele e Motivacao'!$A$2:$I$11399,8, FALSE)</f>
        <v>VIOLÊNCIA INTERPESSOAL</v>
      </c>
      <c r="L7033" s="2">
        <v>1</v>
      </c>
    </row>
    <row r="7034" spans="1:12" ht="15.75" customHeight="1" x14ac:dyDescent="0.25">
      <c r="A7034" t="str">
        <f>CONCATENATE(B7034,C7034,D7034,H7034,I7034,L7034)</f>
        <v>3112019HOMICIDIO501</v>
      </c>
      <c r="B7034" s="2">
        <v>3</v>
      </c>
      <c r="C7034" s="2">
        <v>11</v>
      </c>
      <c r="D7034" s="2">
        <v>2019</v>
      </c>
      <c r="E7034" s="2" t="s">
        <v>23</v>
      </c>
      <c r="F7034" s="2" t="s">
        <v>14</v>
      </c>
      <c r="G7034" s="2" t="s">
        <v>11</v>
      </c>
      <c r="H7034" s="2" t="s">
        <v>12</v>
      </c>
      <c r="I7034" s="2">
        <v>50</v>
      </c>
      <c r="J7034" s="2" t="str">
        <f>VLOOKUP(A7034,'Cor da Pele e Motivacao'!$A$2:$I$11399,6, FALSE)</f>
        <v>Parda</v>
      </c>
      <c r="K7034" s="2" t="str">
        <f>VLOOKUP(A7034,'Cor da Pele e Motivacao'!$A$2:$I$11399,8, FALSE)</f>
        <v>ATIVIDADES CRIMINAIS</v>
      </c>
      <c r="L7034" s="2">
        <v>1</v>
      </c>
    </row>
    <row r="7035" spans="1:12" ht="15.75" customHeight="1" x14ac:dyDescent="0.25">
      <c r="A7035" t="str">
        <f>CONCATENATE(B7035,C7035,D7035,H7035,I7035,L7035)</f>
        <v>3112019HOMICIDIO401</v>
      </c>
      <c r="B7035" s="2">
        <v>3</v>
      </c>
      <c r="C7035" s="2">
        <v>11</v>
      </c>
      <c r="D7035" s="2">
        <v>2019</v>
      </c>
      <c r="E7035" s="2" t="s">
        <v>24</v>
      </c>
      <c r="F7035" s="2" t="s">
        <v>10</v>
      </c>
      <c r="G7035" s="2" t="s">
        <v>11</v>
      </c>
      <c r="H7035" s="2" t="s">
        <v>12</v>
      </c>
      <c r="I7035" s="2">
        <v>40</v>
      </c>
      <c r="J7035" s="2" t="str">
        <f>VLOOKUP(A7035,'Cor da Pele e Motivacao'!$A$2:$I$11399,6, FALSE)</f>
        <v>Parda</v>
      </c>
      <c r="K7035" s="2" t="str">
        <f>VLOOKUP(A7035,'Cor da Pele e Motivacao'!$A$2:$I$11399,8, FALSE)</f>
        <v>VIOLÊNCIA INTERPESSOAL</v>
      </c>
      <c r="L7035" s="2">
        <v>1</v>
      </c>
    </row>
    <row r="7036" spans="1:12" ht="15.75" customHeight="1" x14ac:dyDescent="0.25">
      <c r="A7036" t="str">
        <f>CONCATENATE(B7036,C7036,D7036,H7036,I7036,L7036)</f>
        <v>3112019HOMICIDIO411</v>
      </c>
      <c r="B7036" s="2">
        <v>3</v>
      </c>
      <c r="C7036" s="2">
        <v>11</v>
      </c>
      <c r="D7036" s="2">
        <v>2019</v>
      </c>
      <c r="E7036" s="2" t="s">
        <v>27</v>
      </c>
      <c r="F7036" s="2" t="s">
        <v>14</v>
      </c>
      <c r="G7036" s="2" t="s">
        <v>11</v>
      </c>
      <c r="H7036" s="2" t="s">
        <v>12</v>
      </c>
      <c r="I7036" s="2">
        <v>41</v>
      </c>
      <c r="J7036" s="2" t="str">
        <f>VLOOKUP(A7036,'Cor da Pele e Motivacao'!$A$2:$I$11399,6, FALSE)</f>
        <v>Parda</v>
      </c>
      <c r="K7036" s="2" t="str">
        <f>VLOOKUP(A7036,'Cor da Pele e Motivacao'!$A$2:$I$11399,8, FALSE)</f>
        <v>ATIVIDADES CRIMINAIS</v>
      </c>
      <c r="L7036" s="2">
        <v>1</v>
      </c>
    </row>
    <row r="7037" spans="1:12" ht="15.75" customHeight="1" x14ac:dyDescent="0.25">
      <c r="A7037" t="str">
        <f>CONCATENATE(B7037,C7037,D7037,H7037,I7037,L7037)</f>
        <v>3112019HOMICIDIO201</v>
      </c>
      <c r="B7037" s="2">
        <v>3</v>
      </c>
      <c r="C7037" s="2">
        <v>11</v>
      </c>
      <c r="D7037" s="2">
        <v>2019</v>
      </c>
      <c r="E7037" s="2" t="s">
        <v>119</v>
      </c>
      <c r="F7037" s="2" t="s">
        <v>16</v>
      </c>
      <c r="G7037" s="2" t="s">
        <v>11</v>
      </c>
      <c r="H7037" s="2" t="s">
        <v>12</v>
      </c>
      <c r="I7037" s="2">
        <v>20</v>
      </c>
      <c r="J7037" s="2" t="str">
        <f>VLOOKUP(A7037,'Cor da Pele e Motivacao'!$A$2:$I$11399,6, FALSE)</f>
        <v>Parda</v>
      </c>
      <c r="K7037" s="2" t="str">
        <f>VLOOKUP(A7037,'Cor da Pele e Motivacao'!$A$2:$I$11399,8, FALSE)</f>
        <v>ATIVIDADES CRIMINAIS</v>
      </c>
      <c r="L7037" s="2">
        <v>1</v>
      </c>
    </row>
    <row r="7038" spans="1:12" ht="15.75" customHeight="1" x14ac:dyDescent="0.25">
      <c r="A7038" t="str">
        <f>CONCATENATE(B7038,C7038,D7038,H7038,I7038,L7038)</f>
        <v>3112019HOMICIDIO461</v>
      </c>
      <c r="B7038" s="2">
        <v>3</v>
      </c>
      <c r="C7038" s="2">
        <v>11</v>
      </c>
      <c r="D7038" s="2">
        <v>2019</v>
      </c>
      <c r="E7038" s="2" t="s">
        <v>119</v>
      </c>
      <c r="F7038" s="2" t="s">
        <v>16</v>
      </c>
      <c r="G7038" s="2" t="s">
        <v>11</v>
      </c>
      <c r="H7038" s="2" t="s">
        <v>12</v>
      </c>
      <c r="I7038" s="2">
        <v>46</v>
      </c>
      <c r="J7038" s="2" t="str">
        <f>VLOOKUP(A7038,'Cor da Pele e Motivacao'!$A$2:$I$11399,6, FALSE)</f>
        <v>Parda</v>
      </c>
      <c r="K7038" s="2" t="str">
        <f>VLOOKUP(A7038,'Cor da Pele e Motivacao'!$A$2:$I$11399,8, FALSE)</f>
        <v>ATIVIDADES CRIMINAIS</v>
      </c>
      <c r="L7038" s="2">
        <v>1</v>
      </c>
    </row>
    <row r="7039" spans="1:12" ht="15.75" customHeight="1" x14ac:dyDescent="0.25">
      <c r="A7039" t="str">
        <f>CONCATENATE(B7039,C7039,D7039,H7039,I7039,L7039)</f>
        <v>3112019HOMICIDIO161</v>
      </c>
      <c r="B7039" s="2">
        <v>3</v>
      </c>
      <c r="C7039" s="2">
        <v>11</v>
      </c>
      <c r="D7039" s="2">
        <v>2019</v>
      </c>
      <c r="E7039" s="2" t="s">
        <v>137</v>
      </c>
      <c r="F7039" s="2" t="s">
        <v>22</v>
      </c>
      <c r="G7039" s="2" t="s">
        <v>11</v>
      </c>
      <c r="H7039" s="2" t="s">
        <v>12</v>
      </c>
      <c r="I7039" s="2">
        <v>16</v>
      </c>
      <c r="J7039" s="2" t="str">
        <f>VLOOKUP(A7039,'Cor da Pele e Motivacao'!$A$2:$I$11399,6, FALSE)</f>
        <v>Parda</v>
      </c>
      <c r="K7039" s="2" t="str">
        <f>VLOOKUP(A7039,'Cor da Pele e Motivacao'!$A$2:$I$11399,8, FALSE)</f>
        <v>ATIVIDADES CRIMINAIS</v>
      </c>
      <c r="L7039" s="2">
        <v>1</v>
      </c>
    </row>
    <row r="7040" spans="1:12" ht="15.75" customHeight="1" x14ac:dyDescent="0.25">
      <c r="A7040" t="str">
        <f>CONCATENATE(B7040,C7040,D7040,H7040,I7040,L7040)</f>
        <v>4112019HOMICIDIO171</v>
      </c>
      <c r="B7040" s="2">
        <v>4</v>
      </c>
      <c r="C7040" s="2">
        <v>11</v>
      </c>
      <c r="D7040" s="2">
        <v>2019</v>
      </c>
      <c r="E7040" s="2" t="s">
        <v>15</v>
      </c>
      <c r="F7040" s="2" t="s">
        <v>16</v>
      </c>
      <c r="G7040" s="2" t="s">
        <v>11</v>
      </c>
      <c r="H7040" s="2" t="s">
        <v>12</v>
      </c>
      <c r="I7040" s="2">
        <v>17</v>
      </c>
      <c r="J7040" s="2" t="str">
        <f>VLOOKUP(A7040,'Cor da Pele e Motivacao'!$A$2:$I$11399,6, FALSE)</f>
        <v>Parda</v>
      </c>
      <c r="K7040" s="2" t="str">
        <f>VLOOKUP(A7040,'Cor da Pele e Motivacao'!$A$2:$I$11399,8, FALSE)</f>
        <v>ATIVIDADES CRIMINAIS</v>
      </c>
      <c r="L7040" s="2">
        <v>1</v>
      </c>
    </row>
    <row r="7041" spans="1:12" ht="15.75" customHeight="1" x14ac:dyDescent="0.25">
      <c r="A7041" t="str">
        <f>CONCATENATE(B7041,C7041,D7041,H7041,I7041,L7041)</f>
        <v>4112019HOMICIDIO301</v>
      </c>
      <c r="B7041" s="2">
        <v>4</v>
      </c>
      <c r="C7041" s="2">
        <v>11</v>
      </c>
      <c r="D7041" s="2">
        <v>2019</v>
      </c>
      <c r="E7041" s="2" t="s">
        <v>72</v>
      </c>
      <c r="F7041" s="2" t="s">
        <v>16</v>
      </c>
      <c r="G7041" s="2" t="s">
        <v>11</v>
      </c>
      <c r="H7041" s="2" t="s">
        <v>12</v>
      </c>
      <c r="I7041" s="2">
        <v>30</v>
      </c>
      <c r="J7041" s="2" t="str">
        <f>VLOOKUP(A7041,'Cor da Pele e Motivacao'!$A$2:$I$11399,6, FALSE)</f>
        <v>Parda</v>
      </c>
      <c r="K7041" s="2" t="str">
        <f>VLOOKUP(A7041,'Cor da Pele e Motivacao'!$A$2:$I$11399,8, FALSE)</f>
        <v>ATIVIDADES CRIMINAIS</v>
      </c>
      <c r="L7041" s="2">
        <v>1</v>
      </c>
    </row>
    <row r="7042" spans="1:12" ht="15.75" customHeight="1" x14ac:dyDescent="0.25">
      <c r="A7042" t="str">
        <f>CONCATENATE(B7042,C7042,D7042,H7042,I7042,L7042)</f>
        <v>4112019HOMICIDIO331</v>
      </c>
      <c r="B7042" s="2">
        <v>4</v>
      </c>
      <c r="C7042" s="2">
        <v>11</v>
      </c>
      <c r="D7042" s="2">
        <v>2019</v>
      </c>
      <c r="E7042" s="2" t="s">
        <v>19</v>
      </c>
      <c r="F7042" s="2" t="s">
        <v>14</v>
      </c>
      <c r="G7042" s="2" t="s">
        <v>11</v>
      </c>
      <c r="H7042" s="2" t="s">
        <v>12</v>
      </c>
      <c r="I7042" s="2">
        <v>33</v>
      </c>
      <c r="J7042" s="2" t="str">
        <f>VLOOKUP(A7042,'Cor da Pele e Motivacao'!$A$2:$I$11399,6, FALSE)</f>
        <v>Parda</v>
      </c>
      <c r="K7042" s="2" t="str">
        <f>VLOOKUP(A7042,'Cor da Pele e Motivacao'!$A$2:$I$11399,8, FALSE)</f>
        <v>ATIVIDADES CRIMINAIS</v>
      </c>
      <c r="L7042" s="2">
        <v>1</v>
      </c>
    </row>
    <row r="7043" spans="1:12" ht="15.75" customHeight="1" x14ac:dyDescent="0.25">
      <c r="A7043" t="str">
        <f>CONCATENATE(B7043,C7043,D7043,H7043,I7043,L7043)</f>
        <v>4112019HOMICIDIO201</v>
      </c>
      <c r="B7043" s="2">
        <v>4</v>
      </c>
      <c r="C7043" s="2">
        <v>11</v>
      </c>
      <c r="D7043" s="2">
        <v>2019</v>
      </c>
      <c r="E7043" s="2" t="s">
        <v>20</v>
      </c>
      <c r="F7043" s="2" t="s">
        <v>14</v>
      </c>
      <c r="G7043" s="2" t="s">
        <v>28</v>
      </c>
      <c r="H7043" s="2" t="s">
        <v>12</v>
      </c>
      <c r="I7043" s="2">
        <v>20</v>
      </c>
      <c r="J7043" s="2" t="str">
        <f>VLOOKUP(A7043,'Cor da Pele e Motivacao'!$A$2:$I$11399,6, FALSE)</f>
        <v>Parda</v>
      </c>
      <c r="K7043" s="2" t="str">
        <f>VLOOKUP(A7043,'Cor da Pele e Motivacao'!$A$2:$I$11399,8, FALSE)</f>
        <v>ATIVIDADES CRIMINAIS</v>
      </c>
      <c r="L7043" s="2">
        <v>1</v>
      </c>
    </row>
    <row r="7044" spans="1:12" ht="15.75" customHeight="1" x14ac:dyDescent="0.25">
      <c r="A7044" t="str">
        <f>CONCATENATE(B7044,C7044,D7044,H7044,I7044,L7044)</f>
        <v>4112019HOMICIDIO231</v>
      </c>
      <c r="B7044" s="2">
        <v>4</v>
      </c>
      <c r="C7044" s="2">
        <v>11</v>
      </c>
      <c r="D7044" s="2">
        <v>2019</v>
      </c>
      <c r="E7044" s="2" t="s">
        <v>116</v>
      </c>
      <c r="F7044" s="2" t="s">
        <v>16</v>
      </c>
      <c r="G7044" s="2" t="s">
        <v>11</v>
      </c>
      <c r="H7044" s="2" t="s">
        <v>12</v>
      </c>
      <c r="I7044" s="2">
        <v>23</v>
      </c>
      <c r="J7044" s="2" t="str">
        <f>VLOOKUP(A7044,'Cor da Pele e Motivacao'!$A$2:$I$11399,6, FALSE)</f>
        <v>Parda</v>
      </c>
      <c r="K7044" s="2" t="str">
        <f>VLOOKUP(A7044,'Cor da Pele e Motivacao'!$A$2:$I$11399,8, FALSE)</f>
        <v>ATIVIDADES CRIMINAIS</v>
      </c>
      <c r="L7044" s="2">
        <v>1</v>
      </c>
    </row>
    <row r="7045" spans="1:12" ht="15.75" customHeight="1" x14ac:dyDescent="0.25">
      <c r="A7045" t="str">
        <f>CONCATENATE(B7045,C7045,D7045,H7045,I7045,L7045)</f>
        <v>4112019HOMICIDIO401</v>
      </c>
      <c r="B7045" s="2">
        <v>4</v>
      </c>
      <c r="C7045" s="2">
        <v>11</v>
      </c>
      <c r="D7045" s="2">
        <v>2019</v>
      </c>
      <c r="E7045" s="2" t="s">
        <v>116</v>
      </c>
      <c r="F7045" s="2" t="s">
        <v>16</v>
      </c>
      <c r="G7045" s="2" t="s">
        <v>11</v>
      </c>
      <c r="H7045" s="2" t="s">
        <v>12</v>
      </c>
      <c r="I7045" s="2">
        <v>40</v>
      </c>
      <c r="J7045" s="2" t="str">
        <f>VLOOKUP(A7045,'Cor da Pele e Motivacao'!$A$2:$I$11399,6, FALSE)</f>
        <v>Parda</v>
      </c>
      <c r="K7045" s="2" t="str">
        <f>VLOOKUP(A7045,'Cor da Pele e Motivacao'!$A$2:$I$11399,8, FALSE)</f>
        <v>ATIVIDADES CRIMINAIS</v>
      </c>
      <c r="L7045" s="2">
        <v>1</v>
      </c>
    </row>
    <row r="7046" spans="1:12" ht="15.75" customHeight="1" x14ac:dyDescent="0.25">
      <c r="A7046" t="str">
        <f>CONCATENATE(B7046,C7046,D7046,H7046,I7046,L7046)</f>
        <v>4112019HOMICIDIO131</v>
      </c>
      <c r="B7046" s="2">
        <v>4</v>
      </c>
      <c r="C7046" s="2">
        <v>11</v>
      </c>
      <c r="D7046" s="2">
        <v>2019</v>
      </c>
      <c r="E7046" s="2" t="s">
        <v>24</v>
      </c>
      <c r="F7046" s="2" t="s">
        <v>10</v>
      </c>
      <c r="G7046" s="2" t="s">
        <v>11</v>
      </c>
      <c r="H7046" s="2" t="s">
        <v>12</v>
      </c>
      <c r="I7046" s="2">
        <v>13</v>
      </c>
      <c r="J7046" s="2" t="str">
        <f>VLOOKUP(A7046,'Cor da Pele e Motivacao'!$A$2:$I$11399,6, FALSE)</f>
        <v>Parda</v>
      </c>
      <c r="K7046" s="2" t="str">
        <f>VLOOKUP(A7046,'Cor da Pele e Motivacao'!$A$2:$I$11399,8, FALSE)</f>
        <v>ATIVIDADES CRIMINAIS</v>
      </c>
      <c r="L7046" s="2">
        <v>1</v>
      </c>
    </row>
    <row r="7047" spans="1:12" ht="15.75" customHeight="1" x14ac:dyDescent="0.25">
      <c r="A7047" t="str">
        <f>CONCATENATE(B7047,C7047,D7047,H7047,I7047,L7047)</f>
        <v>4112019HOMICIDIO141</v>
      </c>
      <c r="B7047" s="2">
        <v>4</v>
      </c>
      <c r="C7047" s="2">
        <v>11</v>
      </c>
      <c r="D7047" s="2">
        <v>2019</v>
      </c>
      <c r="E7047" s="2" t="s">
        <v>24</v>
      </c>
      <c r="F7047" s="2" t="s">
        <v>10</v>
      </c>
      <c r="G7047" s="2" t="s">
        <v>11</v>
      </c>
      <c r="H7047" s="2" t="s">
        <v>12</v>
      </c>
      <c r="I7047" s="2">
        <v>14</v>
      </c>
      <c r="J7047" s="2" t="str">
        <f>VLOOKUP(A7047,'Cor da Pele e Motivacao'!$A$2:$I$11399,6, FALSE)</f>
        <v>Parda</v>
      </c>
      <c r="K7047" s="2" t="str">
        <f>VLOOKUP(A7047,'Cor da Pele e Motivacao'!$A$2:$I$11399,8, FALSE)</f>
        <v>ATIVIDADES CRIMINAIS</v>
      </c>
      <c r="L7047" s="2">
        <v>1</v>
      </c>
    </row>
    <row r="7048" spans="1:12" ht="15.75" customHeight="1" x14ac:dyDescent="0.25">
      <c r="A7048" t="str">
        <f>CONCATENATE(B7048,C7048,D7048,H7048,I7048,L7048)</f>
        <v>4112019HOMICIDIO241</v>
      </c>
      <c r="B7048" s="2">
        <v>4</v>
      </c>
      <c r="C7048" s="2">
        <v>11</v>
      </c>
      <c r="D7048" s="2">
        <v>2019</v>
      </c>
      <c r="E7048" s="2" t="s">
        <v>25</v>
      </c>
      <c r="F7048" s="2" t="s">
        <v>25</v>
      </c>
      <c r="G7048" s="2" t="s">
        <v>11</v>
      </c>
      <c r="H7048" s="2" t="s">
        <v>12</v>
      </c>
      <c r="I7048" s="2">
        <v>24</v>
      </c>
      <c r="J7048" s="2" t="str">
        <f>VLOOKUP(A7048,'Cor da Pele e Motivacao'!$A$2:$I$11399,6, FALSE)</f>
        <v>Parda</v>
      </c>
      <c r="K7048" s="2" t="str">
        <f>VLOOKUP(A7048,'Cor da Pele e Motivacao'!$A$2:$I$11399,8, FALSE)</f>
        <v>ATIVIDADES CRIMINAIS</v>
      </c>
      <c r="L7048" s="2">
        <v>1</v>
      </c>
    </row>
    <row r="7049" spans="1:12" ht="15.75" customHeight="1" x14ac:dyDescent="0.25">
      <c r="A7049" t="str">
        <f>CONCATENATE(B7049,C7049,D7049,H7049,I7049,L7049)</f>
        <v>4112019HOMICIDIO261</v>
      </c>
      <c r="B7049" s="2">
        <v>4</v>
      </c>
      <c r="C7049" s="2">
        <v>11</v>
      </c>
      <c r="D7049" s="2">
        <v>2019</v>
      </c>
      <c r="E7049" s="2" t="s">
        <v>25</v>
      </c>
      <c r="F7049" s="2" t="s">
        <v>25</v>
      </c>
      <c r="G7049" s="2" t="s">
        <v>11</v>
      </c>
      <c r="H7049" s="2" t="s">
        <v>12</v>
      </c>
      <c r="I7049" s="2">
        <v>26</v>
      </c>
      <c r="J7049" s="2" t="str">
        <f>VLOOKUP(A7049,'Cor da Pele e Motivacao'!$A$2:$I$11399,6, FALSE)</f>
        <v>Parda</v>
      </c>
      <c r="K7049" s="2" t="str">
        <f>VLOOKUP(A7049,'Cor da Pele e Motivacao'!$A$2:$I$11399,8, FALSE)</f>
        <v>ATIVIDADES CRIMINAIS</v>
      </c>
      <c r="L7049" s="2">
        <v>1</v>
      </c>
    </row>
    <row r="7050" spans="1:12" ht="15.75" customHeight="1" x14ac:dyDescent="0.25">
      <c r="A7050" t="str">
        <f>CONCATENATE(B7050,C7050,D7050,H7050,I7050,L7050)</f>
        <v>4112019LATROCINIO191</v>
      </c>
      <c r="B7050" s="2">
        <v>4</v>
      </c>
      <c r="C7050" s="2">
        <v>11</v>
      </c>
      <c r="D7050" s="2">
        <v>2019</v>
      </c>
      <c r="E7050" s="2" t="s">
        <v>108</v>
      </c>
      <c r="F7050" s="2" t="s">
        <v>16</v>
      </c>
      <c r="G7050" s="2" t="s">
        <v>11</v>
      </c>
      <c r="H7050" s="2" t="s">
        <v>33</v>
      </c>
      <c r="I7050" s="2">
        <v>19</v>
      </c>
      <c r="J7050" s="2" t="str">
        <f>VLOOKUP(A7050,'Cor da Pele e Motivacao'!$A$2:$I$11399,6, FALSE)</f>
        <v>Parda</v>
      </c>
      <c r="K7050" s="2" t="str">
        <f>VLOOKUP(A7050,'Cor da Pele e Motivacao'!$A$2:$I$11399,8, FALSE)</f>
        <v>PATRIMÔNIO</v>
      </c>
      <c r="L7050" s="2">
        <v>1</v>
      </c>
    </row>
    <row r="7051" spans="1:12" ht="15.75" customHeight="1" x14ac:dyDescent="0.25">
      <c r="A7051" t="str">
        <f>CONCATENATE(B7051,C7051,D7051,H7051,I7051,L7051)</f>
        <v>5112019HOMICIDIO481</v>
      </c>
      <c r="B7051" s="2">
        <v>5</v>
      </c>
      <c r="C7051" s="2">
        <v>11</v>
      </c>
      <c r="D7051" s="2">
        <v>2019</v>
      </c>
      <c r="E7051" s="2" t="s">
        <v>155</v>
      </c>
      <c r="F7051" s="2" t="s">
        <v>10</v>
      </c>
      <c r="G7051" s="2" t="s">
        <v>11</v>
      </c>
      <c r="H7051" s="2" t="s">
        <v>12</v>
      </c>
      <c r="I7051" s="2">
        <v>48</v>
      </c>
      <c r="J7051" s="2" t="str">
        <f>VLOOKUP(A7051,'Cor da Pele e Motivacao'!$A$2:$I$11399,6, FALSE)</f>
        <v>Parda</v>
      </c>
      <c r="K7051" s="2" t="str">
        <f>VLOOKUP(A7051,'Cor da Pele e Motivacao'!$A$2:$I$11399,8, FALSE)</f>
        <v>VIOLÊNCIA INTERPESSOAL</v>
      </c>
      <c r="L7051" s="2">
        <v>1</v>
      </c>
    </row>
    <row r="7052" spans="1:12" ht="15.75" customHeight="1" x14ac:dyDescent="0.25">
      <c r="A7052" t="str">
        <f>CONCATENATE(B7052,C7052,D7052,H7052,I7052,L7052)</f>
        <v>5112019HOMICIDIO171</v>
      </c>
      <c r="B7052" s="2">
        <v>5</v>
      </c>
      <c r="C7052" s="2">
        <v>11</v>
      </c>
      <c r="D7052" s="2">
        <v>2019</v>
      </c>
      <c r="E7052" s="2" t="s">
        <v>34</v>
      </c>
      <c r="F7052" s="2" t="s">
        <v>14</v>
      </c>
      <c r="G7052" s="2" t="s">
        <v>11</v>
      </c>
      <c r="H7052" s="2" t="s">
        <v>12</v>
      </c>
      <c r="I7052" s="2">
        <v>17</v>
      </c>
      <c r="J7052" s="2" t="str">
        <f>VLOOKUP(A7052,'Cor da Pele e Motivacao'!$A$2:$I$11399,6, FALSE)</f>
        <v>Parda</v>
      </c>
      <c r="K7052" s="2" t="str">
        <f>VLOOKUP(A7052,'Cor da Pele e Motivacao'!$A$2:$I$11399,8, FALSE)</f>
        <v>ATIVIDADES CRIMINAIS</v>
      </c>
      <c r="L7052" s="2">
        <v>1</v>
      </c>
    </row>
    <row r="7053" spans="1:12" ht="15.75" customHeight="1" x14ac:dyDescent="0.25">
      <c r="A7053" t="str">
        <f>CONCATENATE(B7053,C7053,D7053,H7053,I7053,L7053)</f>
        <v>5112019HOMICIDIO271</v>
      </c>
      <c r="B7053" s="2">
        <v>5</v>
      </c>
      <c r="C7053" s="2">
        <v>11</v>
      </c>
      <c r="D7053" s="2">
        <v>2019</v>
      </c>
      <c r="E7053" s="2" t="s">
        <v>20</v>
      </c>
      <c r="F7053" s="2" t="s">
        <v>14</v>
      </c>
      <c r="G7053" s="2" t="s">
        <v>11</v>
      </c>
      <c r="H7053" s="2" t="s">
        <v>12</v>
      </c>
      <c r="I7053" s="2">
        <v>27</v>
      </c>
      <c r="J7053" s="2" t="str">
        <f>VLOOKUP(A7053,'Cor da Pele e Motivacao'!$A$2:$I$11399,6, FALSE)</f>
        <v>Parda</v>
      </c>
      <c r="K7053" s="2" t="str">
        <f>VLOOKUP(A7053,'Cor da Pele e Motivacao'!$A$2:$I$11399,8, FALSE)</f>
        <v>ATIVIDADES CRIMINAIS</v>
      </c>
      <c r="L7053" s="2">
        <v>1</v>
      </c>
    </row>
    <row r="7054" spans="1:12" ht="15.75" customHeight="1" x14ac:dyDescent="0.25">
      <c r="A7054" t="str">
        <f>CONCATENATE(B7054,C7054,D7054,H7054,I7054,L7054)</f>
        <v>5112019HOMICIDIO401</v>
      </c>
      <c r="B7054" s="2">
        <v>5</v>
      </c>
      <c r="C7054" s="2">
        <v>11</v>
      </c>
      <c r="D7054" s="2">
        <v>2019</v>
      </c>
      <c r="E7054" s="2" t="s">
        <v>20</v>
      </c>
      <c r="F7054" s="2" t="s">
        <v>14</v>
      </c>
      <c r="G7054" s="2" t="s">
        <v>11</v>
      </c>
      <c r="H7054" s="2" t="s">
        <v>12</v>
      </c>
      <c r="I7054" s="2">
        <v>40</v>
      </c>
      <c r="J7054" s="2" t="str">
        <f>VLOOKUP(A7054,'Cor da Pele e Motivacao'!$A$2:$I$11399,6, FALSE)</f>
        <v>Parda</v>
      </c>
      <c r="K7054" s="2" t="str">
        <f>VLOOKUP(A7054,'Cor da Pele e Motivacao'!$A$2:$I$11399,8, FALSE)</f>
        <v>ATIVIDADES CRIMINAIS</v>
      </c>
      <c r="L7054" s="2">
        <v>1</v>
      </c>
    </row>
    <row r="7055" spans="1:12" ht="15.75" customHeight="1" x14ac:dyDescent="0.25">
      <c r="A7055" t="str">
        <f>CONCATENATE(B7055,C7055,D7055,H7055,I7055,L7055)</f>
        <v>5112019HOMICIDIO261</v>
      </c>
      <c r="B7055" s="2">
        <v>5</v>
      </c>
      <c r="C7055" s="2">
        <v>11</v>
      </c>
      <c r="D7055" s="2">
        <v>2019</v>
      </c>
      <c r="E7055" s="2" t="s">
        <v>61</v>
      </c>
      <c r="F7055" s="2" t="s">
        <v>10</v>
      </c>
      <c r="G7055" s="2" t="s">
        <v>28</v>
      </c>
      <c r="H7055" s="2" t="s">
        <v>12</v>
      </c>
      <c r="I7055" s="2">
        <v>26</v>
      </c>
      <c r="J7055" s="2" t="str">
        <f>VLOOKUP(A7055,'Cor da Pele e Motivacao'!$A$2:$I$11399,6, FALSE)</f>
        <v>Branca</v>
      </c>
      <c r="K7055" s="2" t="str">
        <f>VLOOKUP(A7055,'Cor da Pele e Motivacao'!$A$2:$I$11399,8, FALSE)</f>
        <v>VIOLÊNCIA INTERPESSOAL</v>
      </c>
      <c r="L7055" s="2">
        <v>1</v>
      </c>
    </row>
    <row r="7056" spans="1:12" ht="15.75" customHeight="1" x14ac:dyDescent="0.25">
      <c r="A7056" t="str">
        <f>CONCATENATE(B7056,C7056,D7056,H7056,I7056,L7056)</f>
        <v>5112019HOMICIDIO281</v>
      </c>
      <c r="B7056" s="2">
        <v>5</v>
      </c>
      <c r="C7056" s="2">
        <v>11</v>
      </c>
      <c r="D7056" s="2">
        <v>2019</v>
      </c>
      <c r="E7056" s="2" t="s">
        <v>25</v>
      </c>
      <c r="F7056" s="2" t="s">
        <v>25</v>
      </c>
      <c r="G7056" s="2" t="s">
        <v>28</v>
      </c>
      <c r="H7056" s="2" t="s">
        <v>12</v>
      </c>
      <c r="I7056" s="2">
        <v>28</v>
      </c>
      <c r="J7056" s="2" t="str">
        <f>VLOOKUP(A7056,'Cor da Pele e Motivacao'!$A$2:$I$11399,6, FALSE)</f>
        <v>Parda</v>
      </c>
      <c r="K7056" s="2" t="str">
        <f>VLOOKUP(A7056,'Cor da Pele e Motivacao'!$A$2:$I$11399,8, FALSE)</f>
        <v>ATIVIDADES CRIMINAIS</v>
      </c>
      <c r="L7056" s="2">
        <v>1</v>
      </c>
    </row>
    <row r="7057" spans="1:12" ht="15.75" customHeight="1" x14ac:dyDescent="0.25">
      <c r="A7057" t="str">
        <f>CONCATENATE(B7057,C7057,D7057,H7057,I7057,L7057)</f>
        <v>5112019HOMICIDIO561</v>
      </c>
      <c r="B7057" s="2">
        <v>5</v>
      </c>
      <c r="C7057" s="2">
        <v>11</v>
      </c>
      <c r="D7057" s="2">
        <v>2019</v>
      </c>
      <c r="E7057" s="2" t="s">
        <v>25</v>
      </c>
      <c r="F7057" s="2" t="s">
        <v>25</v>
      </c>
      <c r="G7057" s="2" t="s">
        <v>28</v>
      </c>
      <c r="H7057" s="2" t="s">
        <v>12</v>
      </c>
      <c r="I7057" s="2">
        <v>56</v>
      </c>
      <c r="J7057" s="2" t="str">
        <f>VLOOKUP(A7057,'Cor da Pele e Motivacao'!$A$2:$I$11399,6, FALSE)</f>
        <v>Parda</v>
      </c>
      <c r="K7057" s="2" t="str">
        <f>VLOOKUP(A7057,'Cor da Pele e Motivacao'!$A$2:$I$11399,8, FALSE)</f>
        <v>A DEFINIR</v>
      </c>
      <c r="L7057" s="2">
        <v>1</v>
      </c>
    </row>
    <row r="7058" spans="1:12" ht="15.75" customHeight="1" x14ac:dyDescent="0.25">
      <c r="A7058" t="str">
        <f>CONCATENATE(B7058,C7058,D7058,H7058,I7058,L7058)</f>
        <v>5112019HOMICIDIO161</v>
      </c>
      <c r="B7058" s="2">
        <v>5</v>
      </c>
      <c r="C7058" s="2">
        <v>11</v>
      </c>
      <c r="D7058" s="2">
        <v>2019</v>
      </c>
      <c r="E7058" s="2" t="s">
        <v>25</v>
      </c>
      <c r="F7058" s="2" t="s">
        <v>25</v>
      </c>
      <c r="G7058" s="2" t="s">
        <v>11</v>
      </c>
      <c r="H7058" s="2" t="s">
        <v>12</v>
      </c>
      <c r="I7058" s="2">
        <v>16</v>
      </c>
      <c r="J7058" s="2" t="str">
        <f>VLOOKUP(A7058,'Cor da Pele e Motivacao'!$A$2:$I$11399,6, FALSE)</f>
        <v>Parda</v>
      </c>
      <c r="K7058" s="2" t="str">
        <f>VLOOKUP(A7058,'Cor da Pele e Motivacao'!$A$2:$I$11399,8, FALSE)</f>
        <v>ATIVIDADES CRIMINAIS</v>
      </c>
      <c r="L7058" s="2">
        <v>1</v>
      </c>
    </row>
    <row r="7059" spans="1:12" ht="15.75" customHeight="1" x14ac:dyDescent="0.25">
      <c r="A7059" t="str">
        <f>CONCATENATE(B7059,C7059,D7059,H7059,I7059,L7059)</f>
        <v>6112019HOMICIDIO181</v>
      </c>
      <c r="B7059" s="2">
        <v>6</v>
      </c>
      <c r="C7059" s="2">
        <v>11</v>
      </c>
      <c r="D7059" s="2">
        <v>2019</v>
      </c>
      <c r="E7059" s="2" t="s">
        <v>42</v>
      </c>
      <c r="F7059" s="2" t="s">
        <v>16</v>
      </c>
      <c r="G7059" s="2" t="s">
        <v>11</v>
      </c>
      <c r="H7059" s="2" t="s">
        <v>12</v>
      </c>
      <c r="I7059" s="2">
        <v>18</v>
      </c>
      <c r="J7059" s="2" t="str">
        <f>VLOOKUP(A7059,'Cor da Pele e Motivacao'!$A$2:$I$11399,6, FALSE)</f>
        <v>Parda</v>
      </c>
      <c r="K7059" s="2" t="str">
        <f>VLOOKUP(A7059,'Cor da Pele e Motivacao'!$A$2:$I$11399,8, FALSE)</f>
        <v>ATIVIDADES CRIMINAIS</v>
      </c>
      <c r="L7059" s="2">
        <v>1</v>
      </c>
    </row>
    <row r="7060" spans="1:12" ht="15.75" customHeight="1" x14ac:dyDescent="0.25">
      <c r="A7060" t="str">
        <f>CONCATENATE(B7060,C7060,D7060,H7060,I7060,L7060)</f>
        <v>6112019HOMICIDIO421</v>
      </c>
      <c r="B7060" s="2">
        <v>6</v>
      </c>
      <c r="C7060" s="2">
        <v>11</v>
      </c>
      <c r="D7060" s="2">
        <v>2019</v>
      </c>
      <c r="E7060" s="2" t="s">
        <v>17</v>
      </c>
      <c r="F7060" s="2" t="s">
        <v>10</v>
      </c>
      <c r="G7060" s="2" t="s">
        <v>11</v>
      </c>
      <c r="H7060" s="2" t="s">
        <v>12</v>
      </c>
      <c r="I7060" s="2">
        <v>42</v>
      </c>
      <c r="J7060" s="2" t="str">
        <f>VLOOKUP(A7060,'Cor da Pele e Motivacao'!$A$2:$I$11399,6, FALSE)</f>
        <v>Parda</v>
      </c>
      <c r="K7060" s="2" t="str">
        <f>VLOOKUP(A7060,'Cor da Pele e Motivacao'!$A$2:$I$11399,8, FALSE)</f>
        <v>ATIVIDADES CRIMINAIS</v>
      </c>
      <c r="L7060" s="2">
        <v>1</v>
      </c>
    </row>
    <row r="7061" spans="1:12" ht="15.75" customHeight="1" x14ac:dyDescent="0.25">
      <c r="A7061" t="str">
        <f>CONCATENATE(B7061,C7061,D7061,H7061,I7061,L7061)</f>
        <v>6112019HOMICIDIO151</v>
      </c>
      <c r="B7061" s="2">
        <v>6</v>
      </c>
      <c r="C7061" s="2">
        <v>11</v>
      </c>
      <c r="D7061" s="2">
        <v>2019</v>
      </c>
      <c r="E7061" s="2" t="s">
        <v>60</v>
      </c>
      <c r="F7061" s="2" t="s">
        <v>22</v>
      </c>
      <c r="G7061" s="2" t="s">
        <v>11</v>
      </c>
      <c r="H7061" s="2" t="s">
        <v>12</v>
      </c>
      <c r="I7061" s="2">
        <v>15</v>
      </c>
      <c r="J7061" s="2" t="str">
        <f>VLOOKUP(A7061,'Cor da Pele e Motivacao'!$A$2:$I$11399,6, FALSE)</f>
        <v>Parda</v>
      </c>
      <c r="K7061" s="2" t="str">
        <f>VLOOKUP(A7061,'Cor da Pele e Motivacao'!$A$2:$I$11399,8, FALSE)</f>
        <v>ATIVIDADES CRIMINAIS</v>
      </c>
      <c r="L7061" s="2">
        <v>1</v>
      </c>
    </row>
    <row r="7062" spans="1:12" ht="15.75" customHeight="1" x14ac:dyDescent="0.25">
      <c r="A7062" t="str">
        <f>CONCATENATE(B7062,C7062,D7062,H7062,I7062,L7062)</f>
        <v>6112019HOMICIDIO211</v>
      </c>
      <c r="B7062" s="2">
        <v>6</v>
      </c>
      <c r="C7062" s="2">
        <v>11</v>
      </c>
      <c r="D7062" s="2">
        <v>2019</v>
      </c>
      <c r="E7062" s="2" t="s">
        <v>19</v>
      </c>
      <c r="F7062" s="2" t="s">
        <v>14</v>
      </c>
      <c r="G7062" s="2" t="s">
        <v>11</v>
      </c>
      <c r="H7062" s="2" t="s">
        <v>12</v>
      </c>
      <c r="I7062" s="2">
        <v>21</v>
      </c>
      <c r="J7062" s="2" t="str">
        <f>VLOOKUP(A7062,'Cor da Pele e Motivacao'!$A$2:$I$11399,6, FALSE)</f>
        <v>Parda</v>
      </c>
      <c r="K7062" s="2" t="str">
        <f>VLOOKUP(A7062,'Cor da Pele e Motivacao'!$A$2:$I$11399,8, FALSE)</f>
        <v>ATIVIDADES CRIMINAIS</v>
      </c>
      <c r="L7062" s="2">
        <v>1</v>
      </c>
    </row>
    <row r="7063" spans="1:12" ht="15.75" customHeight="1" x14ac:dyDescent="0.25">
      <c r="A7063" t="str">
        <f>CONCATENATE(B7063,C7063,D7063,H7063,I7063,L7063)</f>
        <v>6112019HOMICIDIO261</v>
      </c>
      <c r="B7063" s="2">
        <v>6</v>
      </c>
      <c r="C7063" s="2">
        <v>11</v>
      </c>
      <c r="D7063" s="2">
        <v>2019</v>
      </c>
      <c r="E7063" s="2" t="s">
        <v>20</v>
      </c>
      <c r="F7063" s="2" t="s">
        <v>14</v>
      </c>
      <c r="G7063" s="2" t="s">
        <v>11</v>
      </c>
      <c r="H7063" s="2" t="s">
        <v>12</v>
      </c>
      <c r="I7063" s="2">
        <v>26</v>
      </c>
      <c r="J7063" s="2" t="str">
        <f>VLOOKUP(A7063,'Cor da Pele e Motivacao'!$A$2:$I$11399,6, FALSE)</f>
        <v>Parda</v>
      </c>
      <c r="K7063" s="2" t="str">
        <f>VLOOKUP(A7063,'Cor da Pele e Motivacao'!$A$2:$I$11399,8, FALSE)</f>
        <v>ATIVIDADES CRIMINAIS</v>
      </c>
      <c r="L7063" s="2">
        <v>1</v>
      </c>
    </row>
    <row r="7064" spans="1:12" ht="15.75" customHeight="1" x14ac:dyDescent="0.25">
      <c r="A7064" t="str">
        <f>CONCATENATE(B7064,C7064,D7064,H7064,I7064,L7064)</f>
        <v>6112019HOMICIDIO251</v>
      </c>
      <c r="B7064" s="2">
        <v>6</v>
      </c>
      <c r="C7064" s="2">
        <v>11</v>
      </c>
      <c r="D7064" s="2">
        <v>2019</v>
      </c>
      <c r="E7064" s="2" t="s">
        <v>122</v>
      </c>
      <c r="F7064" s="2" t="s">
        <v>16</v>
      </c>
      <c r="G7064" s="2" t="s">
        <v>11</v>
      </c>
      <c r="H7064" s="2" t="s">
        <v>12</v>
      </c>
      <c r="I7064" s="2">
        <v>25</v>
      </c>
      <c r="J7064" s="2" t="str">
        <f>VLOOKUP(A7064,'Cor da Pele e Motivacao'!$A$2:$I$11399,6, FALSE)</f>
        <v>Parda</v>
      </c>
      <c r="K7064" s="2" t="str">
        <f>VLOOKUP(A7064,'Cor da Pele e Motivacao'!$A$2:$I$11399,8, FALSE)</f>
        <v>VIOLÊNCIA INTERPESSOAL</v>
      </c>
      <c r="L7064" s="2">
        <v>1</v>
      </c>
    </row>
    <row r="7065" spans="1:12" ht="15.75" customHeight="1" x14ac:dyDescent="0.25">
      <c r="A7065" t="str">
        <f>CONCATENATE(B7065,C7065,D7065,H7065,I7065,L7065)</f>
        <v>6112019HOMICIDIO201</v>
      </c>
      <c r="B7065" s="2">
        <v>6</v>
      </c>
      <c r="C7065" s="2">
        <v>11</v>
      </c>
      <c r="D7065" s="2">
        <v>2019</v>
      </c>
      <c r="E7065" s="2" t="s">
        <v>23</v>
      </c>
      <c r="F7065" s="2" t="s">
        <v>14</v>
      </c>
      <c r="G7065" s="2" t="s">
        <v>11</v>
      </c>
      <c r="H7065" s="2" t="s">
        <v>12</v>
      </c>
      <c r="I7065" s="2">
        <v>20</v>
      </c>
      <c r="J7065" s="2" t="str">
        <f>VLOOKUP(A7065,'Cor da Pele e Motivacao'!$A$2:$I$11399,6, FALSE)</f>
        <v>Parda</v>
      </c>
      <c r="K7065" s="2" t="str">
        <f>VLOOKUP(A7065,'Cor da Pele e Motivacao'!$A$2:$I$11399,8, FALSE)</f>
        <v>ATIVIDADES CRIMINAIS</v>
      </c>
      <c r="L7065" s="2">
        <v>1</v>
      </c>
    </row>
    <row r="7066" spans="1:12" ht="15.75" customHeight="1" x14ac:dyDescent="0.25">
      <c r="A7066" t="str">
        <f>CONCATENATE(B7066,C7066,D7066,H7066,I7066,L7066)</f>
        <v>6112019HOMICIDIO321</v>
      </c>
      <c r="B7066" s="2">
        <v>6</v>
      </c>
      <c r="C7066" s="2">
        <v>11</v>
      </c>
      <c r="D7066" s="2">
        <v>2019</v>
      </c>
      <c r="E7066" s="2" t="s">
        <v>151</v>
      </c>
      <c r="F7066" s="2" t="s">
        <v>22</v>
      </c>
      <c r="G7066" s="2" t="s">
        <v>11</v>
      </c>
      <c r="H7066" s="2" t="s">
        <v>12</v>
      </c>
      <c r="I7066" s="2">
        <v>32</v>
      </c>
      <c r="J7066" s="2" t="str">
        <f>VLOOKUP(A7066,'Cor da Pele e Motivacao'!$A$2:$I$11399,6, FALSE)</f>
        <v>Parda</v>
      </c>
      <c r="K7066" s="2" t="str">
        <f>VLOOKUP(A7066,'Cor da Pele e Motivacao'!$A$2:$I$11399,8, FALSE)</f>
        <v>ATIVIDADES CRIMINAIS</v>
      </c>
      <c r="L7066" s="2">
        <v>1</v>
      </c>
    </row>
    <row r="7067" spans="1:12" ht="15.75" customHeight="1" x14ac:dyDescent="0.25">
      <c r="A7067" t="str">
        <f>CONCATENATE(B7067,C7067,D7067,H7067,I7067,L7067)</f>
        <v>6112019HOMICIDIO221</v>
      </c>
      <c r="B7067" s="2">
        <v>6</v>
      </c>
      <c r="C7067" s="2">
        <v>11</v>
      </c>
      <c r="D7067" s="2">
        <v>2019</v>
      </c>
      <c r="E7067" s="2" t="s">
        <v>27</v>
      </c>
      <c r="F7067" s="2" t="s">
        <v>14</v>
      </c>
      <c r="G7067" s="2" t="s">
        <v>11</v>
      </c>
      <c r="H7067" s="2" t="s">
        <v>12</v>
      </c>
      <c r="I7067" s="2">
        <v>22</v>
      </c>
      <c r="J7067" s="2" t="str">
        <f>VLOOKUP(A7067,'Cor da Pele e Motivacao'!$A$2:$I$11399,6, FALSE)</f>
        <v>Parda</v>
      </c>
      <c r="K7067" s="2" t="str">
        <f>VLOOKUP(A7067,'Cor da Pele e Motivacao'!$A$2:$I$11399,8, FALSE)</f>
        <v>ATIVIDADES CRIMINAIS</v>
      </c>
      <c r="L7067" s="2">
        <v>1</v>
      </c>
    </row>
    <row r="7068" spans="1:12" ht="15.75" customHeight="1" x14ac:dyDescent="0.25">
      <c r="A7068" t="str">
        <f>CONCATENATE(B7068,C7068,D7068,H7068,I7068,L7068)</f>
        <v>7112019HOMICIDIO541</v>
      </c>
      <c r="B7068" s="2">
        <v>7</v>
      </c>
      <c r="C7068" s="2">
        <v>11</v>
      </c>
      <c r="D7068" s="2">
        <v>2019</v>
      </c>
      <c r="E7068" s="2" t="s">
        <v>48</v>
      </c>
      <c r="F7068" s="2" t="s">
        <v>22</v>
      </c>
      <c r="G7068" s="2" t="s">
        <v>11</v>
      </c>
      <c r="H7068" s="2" t="s">
        <v>12</v>
      </c>
      <c r="I7068" s="2">
        <v>54</v>
      </c>
      <c r="J7068" s="2" t="str">
        <f>VLOOKUP(A7068,'Cor da Pele e Motivacao'!$A$2:$I$11399,6, FALSE)</f>
        <v>Negra</v>
      </c>
      <c r="K7068" s="2" t="str">
        <f>VLOOKUP(A7068,'Cor da Pele e Motivacao'!$A$2:$I$11399,8, FALSE)</f>
        <v>ATIVIDADES CRIMINAIS</v>
      </c>
      <c r="L7068" s="2">
        <v>1</v>
      </c>
    </row>
    <row r="7069" spans="1:12" ht="15.75" customHeight="1" x14ac:dyDescent="0.25">
      <c r="A7069" t="str">
        <f>CONCATENATE(B7069,C7069,D7069,H7069,I7069,L7069)</f>
        <v>7112019HOMICIDIO401</v>
      </c>
      <c r="B7069" s="2">
        <v>7</v>
      </c>
      <c r="C7069" s="2">
        <v>11</v>
      </c>
      <c r="D7069" s="2">
        <v>2019</v>
      </c>
      <c r="E7069" s="2" t="s">
        <v>151</v>
      </c>
      <c r="F7069" s="2" t="s">
        <v>22</v>
      </c>
      <c r="G7069" s="2" t="s">
        <v>11</v>
      </c>
      <c r="H7069" s="2" t="s">
        <v>12</v>
      </c>
      <c r="I7069" s="2">
        <v>40</v>
      </c>
      <c r="J7069" s="2" t="str">
        <f>VLOOKUP(A7069,'Cor da Pele e Motivacao'!$A$2:$I$11399,6, FALSE)</f>
        <v>Parda</v>
      </c>
      <c r="K7069" s="2" t="str">
        <f>VLOOKUP(A7069,'Cor da Pele e Motivacao'!$A$2:$I$11399,8, FALSE)</f>
        <v>ATIVIDADES CRIMINAIS</v>
      </c>
      <c r="L7069" s="2">
        <v>1</v>
      </c>
    </row>
    <row r="7070" spans="1:12" ht="15.75" customHeight="1" x14ac:dyDescent="0.25">
      <c r="A7070" t="str">
        <f>CONCATENATE(B7070,C7070,D7070,H7070,I7070,L7070)</f>
        <v>7112019HOMICIDIO221</v>
      </c>
      <c r="B7070" s="2">
        <v>7</v>
      </c>
      <c r="C7070" s="2">
        <v>11</v>
      </c>
      <c r="D7070" s="2">
        <v>2019</v>
      </c>
      <c r="E7070" s="2" t="s">
        <v>25</v>
      </c>
      <c r="F7070" s="2" t="s">
        <v>25</v>
      </c>
      <c r="G7070" s="2" t="s">
        <v>11</v>
      </c>
      <c r="H7070" s="2" t="s">
        <v>12</v>
      </c>
      <c r="I7070" s="2">
        <v>22</v>
      </c>
      <c r="J7070" s="2" t="str">
        <f>VLOOKUP(A7070,'Cor da Pele e Motivacao'!$A$2:$I$11399,6, FALSE)</f>
        <v>Parda</v>
      </c>
      <c r="K7070" s="2" t="str">
        <f>VLOOKUP(A7070,'Cor da Pele e Motivacao'!$A$2:$I$11399,8, FALSE)</f>
        <v>ATIVIDADES CRIMINAIS</v>
      </c>
      <c r="L7070" s="2">
        <v>1</v>
      </c>
    </row>
    <row r="7071" spans="1:12" ht="15.75" customHeight="1" x14ac:dyDescent="0.25">
      <c r="A7071" t="str">
        <f>CONCATENATE(B7071,C7071,D7071,H7071,I7071,L7071)</f>
        <v>7112019HOMICIDIO261</v>
      </c>
      <c r="B7071" s="2">
        <v>7</v>
      </c>
      <c r="C7071" s="2">
        <v>11</v>
      </c>
      <c r="D7071" s="2">
        <v>2019</v>
      </c>
      <c r="E7071" s="2" t="s">
        <v>25</v>
      </c>
      <c r="F7071" s="2" t="s">
        <v>25</v>
      </c>
      <c r="G7071" s="2" t="s">
        <v>11</v>
      </c>
      <c r="H7071" s="2" t="s">
        <v>12</v>
      </c>
      <c r="I7071" s="2">
        <v>26</v>
      </c>
      <c r="J7071" s="2" t="str">
        <f>VLOOKUP(A7071,'Cor da Pele e Motivacao'!$A$2:$I$11399,6, FALSE)</f>
        <v>Parda</v>
      </c>
      <c r="K7071" s="2" t="str">
        <f>VLOOKUP(A7071,'Cor da Pele e Motivacao'!$A$2:$I$11399,8, FALSE)</f>
        <v>ATIVIDADES CRIMINAIS</v>
      </c>
      <c r="L7071" s="2">
        <v>1</v>
      </c>
    </row>
    <row r="7072" spans="1:12" ht="15.75" customHeight="1" x14ac:dyDescent="0.25">
      <c r="A7072" t="str">
        <f>CONCATENATE(B7072,C7072,D7072,H7072,I7072,L7072)</f>
        <v>7112019HOMICIDIO651</v>
      </c>
      <c r="B7072" s="2">
        <v>7</v>
      </c>
      <c r="C7072" s="2">
        <v>11</v>
      </c>
      <c r="D7072" s="2">
        <v>2019</v>
      </c>
      <c r="E7072" s="2" t="s">
        <v>123</v>
      </c>
      <c r="F7072" s="2" t="s">
        <v>10</v>
      </c>
      <c r="G7072" s="2" t="s">
        <v>11</v>
      </c>
      <c r="H7072" s="2" t="s">
        <v>12</v>
      </c>
      <c r="I7072" s="2">
        <v>65</v>
      </c>
      <c r="J7072" s="2" t="str">
        <f>VLOOKUP(A7072,'Cor da Pele e Motivacao'!$A$2:$I$11399,6, FALSE)</f>
        <v>Branca</v>
      </c>
      <c r="K7072" s="2" t="str">
        <f>VLOOKUP(A7072,'Cor da Pele e Motivacao'!$A$2:$I$11399,8, FALSE)</f>
        <v>VIOLÊNCIA INTERPESSOAL</v>
      </c>
      <c r="L7072" s="2">
        <v>1</v>
      </c>
    </row>
    <row r="7073" spans="1:12" ht="15.75" customHeight="1" x14ac:dyDescent="0.25">
      <c r="A7073" t="str">
        <f>CONCATENATE(B7073,C7073,D7073,H7073,I7073,L7073)</f>
        <v>8112019HOMICIDIO161</v>
      </c>
      <c r="B7073" s="2">
        <v>8</v>
      </c>
      <c r="C7073" s="2">
        <v>11</v>
      </c>
      <c r="D7073" s="2">
        <v>2019</v>
      </c>
      <c r="E7073" s="2" t="s">
        <v>15</v>
      </c>
      <c r="F7073" s="2" t="s">
        <v>16</v>
      </c>
      <c r="G7073" s="2" t="s">
        <v>11</v>
      </c>
      <c r="H7073" s="2" t="s">
        <v>12</v>
      </c>
      <c r="I7073" s="2">
        <v>16</v>
      </c>
      <c r="J7073" s="2" t="str">
        <f>VLOOKUP(A7073,'Cor da Pele e Motivacao'!$A$2:$I$11399,6, FALSE)</f>
        <v>Parda</v>
      </c>
      <c r="K7073" s="2" t="str">
        <f>VLOOKUP(A7073,'Cor da Pele e Motivacao'!$A$2:$I$11399,8, FALSE)</f>
        <v>ATIVIDADES CRIMINAIS</v>
      </c>
      <c r="L7073" s="2">
        <v>1</v>
      </c>
    </row>
    <row r="7074" spans="1:12" ht="15.75" customHeight="1" x14ac:dyDescent="0.25">
      <c r="A7074" t="str">
        <f>CONCATENATE(B7074,C7074,D7074,H7074,I7074,L7074)</f>
        <v>8112019LESOES CORPORAIS SEGUIDA DE MORTE351</v>
      </c>
      <c r="B7074" s="2">
        <v>8</v>
      </c>
      <c r="C7074" s="2">
        <v>11</v>
      </c>
      <c r="D7074" s="2">
        <v>2019</v>
      </c>
      <c r="E7074" s="2" t="s">
        <v>34</v>
      </c>
      <c r="F7074" s="2" t="s">
        <v>14</v>
      </c>
      <c r="G7074" s="2" t="s">
        <v>11</v>
      </c>
      <c r="H7074" s="2" t="s">
        <v>131</v>
      </c>
      <c r="I7074" s="2">
        <v>35</v>
      </c>
      <c r="J7074" s="2" t="str">
        <f>VLOOKUP(A7074,'Cor da Pele e Motivacao'!$A$2:$I$11399,6, FALSE)</f>
        <v>Parda</v>
      </c>
      <c r="K7074" s="2" t="str">
        <f>VLOOKUP(A7074,'Cor da Pele e Motivacao'!$A$2:$I$11399,8, FALSE)</f>
        <v>ATIVIDADES CRIMINAIS</v>
      </c>
      <c r="L7074" s="2">
        <v>1</v>
      </c>
    </row>
    <row r="7075" spans="1:12" ht="15.75" customHeight="1" x14ac:dyDescent="0.25">
      <c r="A7075" t="str">
        <f>CONCATENATE(B7075,C7075,D7075,H7075,I7075,L7075)</f>
        <v>8112019HOMICIDIO531</v>
      </c>
      <c r="B7075" s="2">
        <v>8</v>
      </c>
      <c r="C7075" s="2">
        <v>11</v>
      </c>
      <c r="D7075" s="2">
        <v>2019</v>
      </c>
      <c r="E7075" s="2" t="s">
        <v>20</v>
      </c>
      <c r="F7075" s="2" t="s">
        <v>14</v>
      </c>
      <c r="G7075" s="2" t="s">
        <v>11</v>
      </c>
      <c r="H7075" s="2" t="s">
        <v>12</v>
      </c>
      <c r="I7075" s="2">
        <v>53</v>
      </c>
      <c r="J7075" s="2" t="str">
        <f>VLOOKUP(A7075,'Cor da Pele e Motivacao'!$A$2:$I$11399,6, FALSE)</f>
        <v>Parda</v>
      </c>
      <c r="K7075" s="2" t="str">
        <f>VLOOKUP(A7075,'Cor da Pele e Motivacao'!$A$2:$I$11399,8, FALSE)</f>
        <v>ATIVIDADES CRIMINAIS</v>
      </c>
      <c r="L7075" s="2">
        <v>1</v>
      </c>
    </row>
    <row r="7076" spans="1:12" ht="15.75" customHeight="1" x14ac:dyDescent="0.25">
      <c r="A7076" t="str">
        <f>CONCATENATE(B7076,C7076,D7076,H7076,I7076,L7076)</f>
        <v>8112019HOMICIDIO371</v>
      </c>
      <c r="B7076" s="2">
        <v>8</v>
      </c>
      <c r="C7076" s="2">
        <v>11</v>
      </c>
      <c r="D7076" s="2">
        <v>2019</v>
      </c>
      <c r="E7076" s="2" t="s">
        <v>25</v>
      </c>
      <c r="F7076" s="2" t="s">
        <v>25</v>
      </c>
      <c r="G7076" s="2" t="s">
        <v>11</v>
      </c>
      <c r="H7076" s="2" t="s">
        <v>12</v>
      </c>
      <c r="I7076" s="2">
        <v>37</v>
      </c>
      <c r="J7076" s="2" t="str">
        <f>VLOOKUP(A7076,'Cor da Pele e Motivacao'!$A$2:$I$11399,6, FALSE)</f>
        <v>Parda</v>
      </c>
      <c r="K7076" s="2" t="str">
        <f>VLOOKUP(A7076,'Cor da Pele e Motivacao'!$A$2:$I$11399,8, FALSE)</f>
        <v>VIOLÊNCIA INTERPESSOAL</v>
      </c>
      <c r="L7076" s="2">
        <v>1</v>
      </c>
    </row>
    <row r="7077" spans="1:12" ht="15.75" customHeight="1" x14ac:dyDescent="0.25">
      <c r="A7077" t="str">
        <f>CONCATENATE(B7077,C7077,D7077,H7077,I7077,L7077)</f>
        <v>8112019HOMICIDIO261</v>
      </c>
      <c r="B7077" s="2">
        <v>8</v>
      </c>
      <c r="C7077" s="2">
        <v>11</v>
      </c>
      <c r="D7077" s="2">
        <v>2019</v>
      </c>
      <c r="E7077" s="2" t="s">
        <v>88</v>
      </c>
      <c r="F7077" s="2" t="s">
        <v>22</v>
      </c>
      <c r="G7077" s="2" t="s">
        <v>11</v>
      </c>
      <c r="H7077" s="2" t="s">
        <v>12</v>
      </c>
      <c r="I7077" s="2">
        <v>26</v>
      </c>
      <c r="J7077" s="2" t="str">
        <f>VLOOKUP(A7077,'Cor da Pele e Motivacao'!$A$2:$I$11399,6, FALSE)</f>
        <v>Parda</v>
      </c>
      <c r="K7077" s="2" t="str">
        <f>VLOOKUP(A7077,'Cor da Pele e Motivacao'!$A$2:$I$11399,8, FALSE)</f>
        <v>ATIVIDADES CRIMINAIS</v>
      </c>
      <c r="L7077" s="2">
        <v>1</v>
      </c>
    </row>
    <row r="7078" spans="1:12" ht="15.75" customHeight="1" x14ac:dyDescent="0.25">
      <c r="A7078" t="str">
        <f>CONCATENATE(B7078,C7078,D7078,H7078,I7078,L7078)</f>
        <v>8112019HOMICIDIO441</v>
      </c>
      <c r="B7078" s="2">
        <v>8</v>
      </c>
      <c r="C7078" s="2">
        <v>11</v>
      </c>
      <c r="D7078" s="2">
        <v>2019</v>
      </c>
      <c r="E7078" s="2" t="s">
        <v>88</v>
      </c>
      <c r="F7078" s="2" t="s">
        <v>22</v>
      </c>
      <c r="G7078" s="2" t="s">
        <v>11</v>
      </c>
      <c r="H7078" s="2" t="s">
        <v>12</v>
      </c>
      <c r="I7078" s="2">
        <v>44</v>
      </c>
      <c r="J7078" s="2" t="str">
        <f>VLOOKUP(A7078,'Cor da Pele e Motivacao'!$A$2:$I$11399,6, FALSE)</f>
        <v>Parda</v>
      </c>
      <c r="K7078" s="2" t="str">
        <f>VLOOKUP(A7078,'Cor da Pele e Motivacao'!$A$2:$I$11399,8, FALSE)</f>
        <v>ATIVIDADES CRIMINAIS</v>
      </c>
      <c r="L7078" s="2">
        <v>1</v>
      </c>
    </row>
    <row r="7079" spans="1:12" ht="15.75" customHeight="1" x14ac:dyDescent="0.25">
      <c r="A7079" t="str">
        <f>CONCATENATE(B7079,C7079,D7079,H7079,I7079,L7079)</f>
        <v>8112019HOMICIDIO181</v>
      </c>
      <c r="B7079" s="2">
        <v>8</v>
      </c>
      <c r="C7079" s="2">
        <v>11</v>
      </c>
      <c r="D7079" s="2">
        <v>2019</v>
      </c>
      <c r="E7079" s="2" t="s">
        <v>178</v>
      </c>
      <c r="F7079" s="2" t="s">
        <v>10</v>
      </c>
      <c r="G7079" s="2" t="s">
        <v>11</v>
      </c>
      <c r="H7079" s="2" t="s">
        <v>12</v>
      </c>
      <c r="I7079" s="2">
        <v>18</v>
      </c>
      <c r="J7079" s="2" t="str">
        <f>VLOOKUP(A7079,'Cor da Pele e Motivacao'!$A$2:$I$11399,6, FALSE)</f>
        <v>Parda</v>
      </c>
      <c r="K7079" s="2" t="str">
        <f>VLOOKUP(A7079,'Cor da Pele e Motivacao'!$A$2:$I$11399,8, FALSE)</f>
        <v>EXCLUDENTE DE ILICITUDE</v>
      </c>
      <c r="L7079" s="2">
        <v>1</v>
      </c>
    </row>
    <row r="7080" spans="1:12" ht="15.75" customHeight="1" x14ac:dyDescent="0.25">
      <c r="A7080" t="str">
        <f>CONCATENATE(B7080,C7080,D7080,H7080,I7080,L7080)</f>
        <v>9112019HOMICIDIO371</v>
      </c>
      <c r="B7080" s="2">
        <v>9</v>
      </c>
      <c r="C7080" s="2">
        <v>11</v>
      </c>
      <c r="D7080" s="2">
        <v>2019</v>
      </c>
      <c r="E7080" s="2" t="s">
        <v>142</v>
      </c>
      <c r="F7080" s="2" t="s">
        <v>16</v>
      </c>
      <c r="G7080" s="2" t="s">
        <v>11</v>
      </c>
      <c r="H7080" s="2" t="s">
        <v>12</v>
      </c>
      <c r="I7080" s="2">
        <v>37</v>
      </c>
      <c r="J7080" s="2" t="str">
        <f>VLOOKUP(A7080,'Cor da Pele e Motivacao'!$A$2:$I$11399,6, FALSE)</f>
        <v>Parda</v>
      </c>
      <c r="K7080" s="2" t="str">
        <f>VLOOKUP(A7080,'Cor da Pele e Motivacao'!$A$2:$I$11399,8, FALSE)</f>
        <v>ATIVIDADES CRIMINAIS</v>
      </c>
      <c r="L7080" s="2">
        <v>1</v>
      </c>
    </row>
    <row r="7081" spans="1:12" ht="15.75" customHeight="1" x14ac:dyDescent="0.25">
      <c r="A7081" t="str">
        <f>CONCATENATE(B7081,C7081,D7081,H7081,I7081,L7081)</f>
        <v>9112019HOMICIDIO451</v>
      </c>
      <c r="B7081" s="2">
        <v>9</v>
      </c>
      <c r="C7081" s="2">
        <v>11</v>
      </c>
      <c r="D7081" s="2">
        <v>2019</v>
      </c>
      <c r="E7081" s="2" t="s">
        <v>13</v>
      </c>
      <c r="F7081" s="2" t="s">
        <v>14</v>
      </c>
      <c r="G7081" s="2" t="s">
        <v>11</v>
      </c>
      <c r="H7081" s="2" t="s">
        <v>12</v>
      </c>
      <c r="I7081" s="2">
        <v>45</v>
      </c>
      <c r="J7081" s="2" t="str">
        <f>VLOOKUP(A7081,'Cor da Pele e Motivacao'!$A$2:$I$11399,6, FALSE)</f>
        <v>Parda</v>
      </c>
      <c r="K7081" s="2" t="str">
        <f>VLOOKUP(A7081,'Cor da Pele e Motivacao'!$A$2:$I$11399,8, FALSE)</f>
        <v>ATIVIDADES CRIMINAIS</v>
      </c>
      <c r="L7081" s="2">
        <v>1</v>
      </c>
    </row>
    <row r="7082" spans="1:12" ht="15.75" customHeight="1" x14ac:dyDescent="0.25">
      <c r="A7082" t="str">
        <f>CONCATENATE(B7082,C7082,D7082,H7082,I7082,L7082)</f>
        <v>9112019HOMICIDIO241</v>
      </c>
      <c r="B7082" s="2">
        <v>9</v>
      </c>
      <c r="C7082" s="2">
        <v>11</v>
      </c>
      <c r="D7082" s="2">
        <v>2019</v>
      </c>
      <c r="E7082" s="2" t="s">
        <v>23</v>
      </c>
      <c r="F7082" s="2" t="s">
        <v>14</v>
      </c>
      <c r="G7082" s="2" t="s">
        <v>11</v>
      </c>
      <c r="H7082" s="2" t="s">
        <v>12</v>
      </c>
      <c r="I7082" s="2">
        <v>24</v>
      </c>
      <c r="J7082" s="2" t="str">
        <f>VLOOKUP(A7082,'Cor da Pele e Motivacao'!$A$2:$I$11399,6, FALSE)</f>
        <v>Parda</v>
      </c>
      <c r="K7082" s="2" t="str">
        <f>VLOOKUP(A7082,'Cor da Pele e Motivacao'!$A$2:$I$11399,8, FALSE)</f>
        <v>ATIVIDADES CRIMINAIS</v>
      </c>
      <c r="L7082" s="2">
        <v>1</v>
      </c>
    </row>
    <row r="7083" spans="1:12" ht="15.75" customHeight="1" x14ac:dyDescent="0.25">
      <c r="A7083" t="str">
        <f>CONCATENATE(B7083,C7083,D7083,H7083,I7083,L7083)</f>
        <v>9112019HOMICIDIO141</v>
      </c>
      <c r="B7083" s="2">
        <v>9</v>
      </c>
      <c r="C7083" s="2">
        <v>11</v>
      </c>
      <c r="D7083" s="2">
        <v>2019</v>
      </c>
      <c r="E7083" s="2" t="s">
        <v>116</v>
      </c>
      <c r="F7083" s="2" t="s">
        <v>16</v>
      </c>
      <c r="G7083" s="2" t="s">
        <v>11</v>
      </c>
      <c r="H7083" s="2" t="s">
        <v>12</v>
      </c>
      <c r="I7083" s="2">
        <v>14</v>
      </c>
      <c r="J7083" s="2" t="str">
        <f>VLOOKUP(A7083,'Cor da Pele e Motivacao'!$A$2:$I$11399,6, FALSE)</f>
        <v>Parda</v>
      </c>
      <c r="K7083" s="2" t="str">
        <f>VLOOKUP(A7083,'Cor da Pele e Motivacao'!$A$2:$I$11399,8, FALSE)</f>
        <v>ATIVIDADES CRIMINAIS</v>
      </c>
      <c r="L7083" s="2">
        <v>1</v>
      </c>
    </row>
    <row r="7084" spans="1:12" ht="15.75" customHeight="1" x14ac:dyDescent="0.25">
      <c r="A7084" t="str">
        <f>CONCATENATE(B7084,C7084,D7084,H7084,I7084,L7084)</f>
        <v>9112019HOMICIDIO261</v>
      </c>
      <c r="B7084" s="2">
        <v>9</v>
      </c>
      <c r="C7084" s="2">
        <v>11</v>
      </c>
      <c r="D7084" s="2">
        <v>2019</v>
      </c>
      <c r="E7084" s="2" t="s">
        <v>25</v>
      </c>
      <c r="F7084" s="2" t="s">
        <v>25</v>
      </c>
      <c r="G7084" s="2" t="s">
        <v>11</v>
      </c>
      <c r="H7084" s="2" t="s">
        <v>12</v>
      </c>
      <c r="I7084" s="2">
        <v>26</v>
      </c>
      <c r="J7084" s="2" t="str">
        <f>VLOOKUP(A7084,'Cor da Pele e Motivacao'!$A$2:$I$11399,6, FALSE)</f>
        <v>Parda</v>
      </c>
      <c r="K7084" s="2" t="str">
        <f>VLOOKUP(A7084,'Cor da Pele e Motivacao'!$A$2:$I$11399,8, FALSE)</f>
        <v>ATIVIDADES CRIMINAIS</v>
      </c>
      <c r="L7084" s="2">
        <v>1</v>
      </c>
    </row>
    <row r="7085" spans="1:12" ht="15.75" customHeight="1" x14ac:dyDescent="0.25">
      <c r="A7085" t="str">
        <f>CONCATENATE(B7085,C7085,D7085,H7085,I7085,L7085)</f>
        <v>9112019LATROCINIO181</v>
      </c>
      <c r="B7085" s="2">
        <v>9</v>
      </c>
      <c r="C7085" s="2">
        <v>11</v>
      </c>
      <c r="D7085" s="2">
        <v>2019</v>
      </c>
      <c r="E7085" s="2" t="s">
        <v>88</v>
      </c>
      <c r="F7085" s="2" t="s">
        <v>22</v>
      </c>
      <c r="G7085" s="2" t="s">
        <v>11</v>
      </c>
      <c r="H7085" s="2" t="s">
        <v>33</v>
      </c>
      <c r="I7085" s="2">
        <v>18</v>
      </c>
      <c r="J7085" s="2" t="str">
        <f>VLOOKUP(A7085,'Cor da Pele e Motivacao'!$A$2:$I$11399,6, FALSE)</f>
        <v>Parda</v>
      </c>
      <c r="K7085" s="2" t="str">
        <f>VLOOKUP(A7085,'Cor da Pele e Motivacao'!$A$2:$I$11399,8, FALSE)</f>
        <v>PATRIMÔNIO</v>
      </c>
      <c r="L7085" s="2">
        <v>1</v>
      </c>
    </row>
    <row r="7086" spans="1:12" ht="15.75" customHeight="1" x14ac:dyDescent="0.25">
      <c r="A7086" t="str">
        <f>CONCATENATE(B7086,C7086,D7086,H7086,I7086,L7086)</f>
        <v>9112019HOMICIDIO361</v>
      </c>
      <c r="B7086" s="2">
        <v>9</v>
      </c>
      <c r="C7086" s="2">
        <v>11</v>
      </c>
      <c r="D7086" s="2">
        <v>2019</v>
      </c>
      <c r="E7086" s="2" t="s">
        <v>112</v>
      </c>
      <c r="F7086" s="2" t="s">
        <v>16</v>
      </c>
      <c r="G7086" s="2" t="s">
        <v>11</v>
      </c>
      <c r="H7086" s="2" t="s">
        <v>12</v>
      </c>
      <c r="I7086" s="2">
        <v>36</v>
      </c>
      <c r="J7086" s="2" t="str">
        <f>VLOOKUP(A7086,'Cor da Pele e Motivacao'!$A$2:$I$11399,6, FALSE)</f>
        <v>Parda</v>
      </c>
      <c r="K7086" s="2" t="str">
        <f>VLOOKUP(A7086,'Cor da Pele e Motivacao'!$A$2:$I$11399,8, FALSE)</f>
        <v>ATIVIDADES CRIMINAIS</v>
      </c>
      <c r="L7086" s="2">
        <v>1</v>
      </c>
    </row>
    <row r="7087" spans="1:12" ht="15.75" customHeight="1" x14ac:dyDescent="0.25">
      <c r="A7087" t="str">
        <f>CONCATENATE(B7087,C7087,D7087,H7087,I7087,L7087)</f>
        <v>9112019HOMICIDIO431</v>
      </c>
      <c r="B7087" s="2">
        <v>9</v>
      </c>
      <c r="C7087" s="2">
        <v>11</v>
      </c>
      <c r="D7087" s="2">
        <v>2019</v>
      </c>
      <c r="E7087" s="2" t="s">
        <v>38</v>
      </c>
      <c r="F7087" s="2" t="s">
        <v>22</v>
      </c>
      <c r="G7087" s="2" t="s">
        <v>11</v>
      </c>
      <c r="H7087" s="2" t="s">
        <v>12</v>
      </c>
      <c r="I7087" s="2">
        <v>43</v>
      </c>
      <c r="J7087" s="2" t="str">
        <f>VLOOKUP(A7087,'Cor da Pele e Motivacao'!$A$2:$I$11399,6, FALSE)</f>
        <v>Parda</v>
      </c>
      <c r="K7087" s="2" t="str">
        <f>VLOOKUP(A7087,'Cor da Pele e Motivacao'!$A$2:$I$11399,8, FALSE)</f>
        <v>ATIVIDADES CRIMINAIS</v>
      </c>
      <c r="L7087" s="2">
        <v>1</v>
      </c>
    </row>
    <row r="7088" spans="1:12" ht="15.75" customHeight="1" x14ac:dyDescent="0.25">
      <c r="A7088" t="str">
        <f>CONCATENATE(B7088,C7088,D7088,H7088,I7088,L7088)</f>
        <v>10112019HOMICIDIO361</v>
      </c>
      <c r="B7088" s="2">
        <v>10</v>
      </c>
      <c r="C7088" s="2">
        <v>11</v>
      </c>
      <c r="D7088" s="2">
        <v>2019</v>
      </c>
      <c r="E7088" s="2" t="s">
        <v>83</v>
      </c>
      <c r="F7088" s="2" t="s">
        <v>14</v>
      </c>
      <c r="G7088" s="2" t="s">
        <v>11</v>
      </c>
      <c r="H7088" s="2" t="s">
        <v>12</v>
      </c>
      <c r="I7088" s="2">
        <v>36</v>
      </c>
      <c r="J7088" s="2" t="str">
        <f>VLOOKUP(A7088,'Cor da Pele e Motivacao'!$A$2:$I$11399,6, FALSE)</f>
        <v>Parda</v>
      </c>
      <c r="K7088" s="2" t="str">
        <f>VLOOKUP(A7088,'Cor da Pele e Motivacao'!$A$2:$I$11399,8, FALSE)</f>
        <v>VIOLÊNCIA INTERPESSOAL</v>
      </c>
      <c r="L7088" s="2">
        <v>1</v>
      </c>
    </row>
    <row r="7089" spans="1:12" ht="15.75" customHeight="1" x14ac:dyDescent="0.25">
      <c r="A7089" t="str">
        <f>CONCATENATE(B7089,C7089,D7089,H7089,I7089,L7089)</f>
        <v>10112019HOMICIDIO191</v>
      </c>
      <c r="B7089" s="2">
        <v>10</v>
      </c>
      <c r="C7089" s="2">
        <v>11</v>
      </c>
      <c r="D7089" s="2">
        <v>2019</v>
      </c>
      <c r="E7089" s="2" t="s">
        <v>15</v>
      </c>
      <c r="F7089" s="2" t="s">
        <v>16</v>
      </c>
      <c r="G7089" s="2" t="s">
        <v>11</v>
      </c>
      <c r="H7089" s="2" t="s">
        <v>12</v>
      </c>
      <c r="I7089" s="2">
        <v>19</v>
      </c>
      <c r="J7089" s="2" t="str">
        <f>VLOOKUP(A7089,'Cor da Pele e Motivacao'!$A$2:$I$11399,6, FALSE)</f>
        <v>Parda</v>
      </c>
      <c r="K7089" s="2" t="str">
        <f>VLOOKUP(A7089,'Cor da Pele e Motivacao'!$A$2:$I$11399,8, FALSE)</f>
        <v>ATIVIDADES CRIMINAIS</v>
      </c>
      <c r="L7089" s="2">
        <v>1</v>
      </c>
    </row>
    <row r="7090" spans="1:12" ht="15.75" customHeight="1" x14ac:dyDescent="0.25">
      <c r="A7090" t="str">
        <f>CONCATENATE(B7090,C7090,D7090,H7090,I7090,L7090)</f>
        <v>10112019HOMICIDIO651</v>
      </c>
      <c r="B7090" s="2">
        <v>10</v>
      </c>
      <c r="C7090" s="2">
        <v>11</v>
      </c>
      <c r="D7090" s="2">
        <v>2019</v>
      </c>
      <c r="E7090" s="2" t="s">
        <v>76</v>
      </c>
      <c r="F7090" s="2" t="s">
        <v>16</v>
      </c>
      <c r="G7090" s="2" t="s">
        <v>11</v>
      </c>
      <c r="H7090" s="2" t="s">
        <v>12</v>
      </c>
      <c r="I7090" s="2">
        <v>65</v>
      </c>
      <c r="J7090" s="2" t="str">
        <f>VLOOKUP(A7090,'Cor da Pele e Motivacao'!$A$2:$I$11399,6, FALSE)</f>
        <v>Parda</v>
      </c>
      <c r="K7090" s="2" t="str">
        <f>VLOOKUP(A7090,'Cor da Pele e Motivacao'!$A$2:$I$11399,8, FALSE)</f>
        <v>A DEFINIR</v>
      </c>
      <c r="L7090" s="2">
        <v>1</v>
      </c>
    </row>
    <row r="7091" spans="1:12" ht="15.75" customHeight="1" x14ac:dyDescent="0.25">
      <c r="A7091" t="str">
        <f>CONCATENATE(B7091,C7091,D7091,H7091,I7091,L7091)</f>
        <v>10112019HOMICIDIO161</v>
      </c>
      <c r="B7091" s="2">
        <v>10</v>
      </c>
      <c r="C7091" s="2">
        <v>11</v>
      </c>
      <c r="D7091" s="2">
        <v>2019</v>
      </c>
      <c r="E7091" s="2" t="s">
        <v>77</v>
      </c>
      <c r="F7091" s="2" t="s">
        <v>22</v>
      </c>
      <c r="G7091" s="2" t="s">
        <v>11</v>
      </c>
      <c r="H7091" s="2" t="s">
        <v>12</v>
      </c>
      <c r="I7091" s="2">
        <v>16</v>
      </c>
      <c r="J7091" s="2" t="str">
        <f>VLOOKUP(A7091,'Cor da Pele e Motivacao'!$A$2:$I$11399,6, FALSE)</f>
        <v>Parda</v>
      </c>
      <c r="K7091" s="2" t="str">
        <f>VLOOKUP(A7091,'Cor da Pele e Motivacao'!$A$2:$I$11399,8, FALSE)</f>
        <v>VIOLÊNCIA INTERPESSOAL</v>
      </c>
      <c r="L7091" s="2">
        <v>1</v>
      </c>
    </row>
    <row r="7092" spans="1:12" ht="15.75" customHeight="1" x14ac:dyDescent="0.25">
      <c r="A7092" t="str">
        <f>CONCATENATE(B7092,C7092,D7092,H7092,I7092,L7092)</f>
        <v>10112019HOMICIDIO261</v>
      </c>
      <c r="B7092" s="2">
        <v>10</v>
      </c>
      <c r="C7092" s="2">
        <v>11</v>
      </c>
      <c r="D7092" s="2">
        <v>2019</v>
      </c>
      <c r="E7092" s="2" t="s">
        <v>77</v>
      </c>
      <c r="F7092" s="2" t="s">
        <v>22</v>
      </c>
      <c r="G7092" s="2" t="s">
        <v>11</v>
      </c>
      <c r="H7092" s="2" t="s">
        <v>12</v>
      </c>
      <c r="I7092" s="2">
        <v>26</v>
      </c>
      <c r="J7092" s="2" t="str">
        <f>VLOOKUP(A7092,'Cor da Pele e Motivacao'!$A$2:$I$11399,6, FALSE)</f>
        <v>Parda</v>
      </c>
      <c r="K7092" s="2" t="str">
        <f>VLOOKUP(A7092,'Cor da Pele e Motivacao'!$A$2:$I$11399,8, FALSE)</f>
        <v>VIOLÊNCIA INTERPESSOAL</v>
      </c>
      <c r="L7092" s="2">
        <v>1</v>
      </c>
    </row>
    <row r="7093" spans="1:12" ht="15.75" customHeight="1" x14ac:dyDescent="0.25">
      <c r="A7093" t="str">
        <f>CONCATENATE(B7093,C7093,D7093,H7093,I7093,L7093)</f>
        <v>10112019HOMICIDIO351</v>
      </c>
      <c r="B7093" s="2">
        <v>10</v>
      </c>
      <c r="C7093" s="2">
        <v>11</v>
      </c>
      <c r="D7093" s="2">
        <v>2019</v>
      </c>
      <c r="E7093" s="2" t="s">
        <v>54</v>
      </c>
      <c r="F7093" s="2" t="s">
        <v>10</v>
      </c>
      <c r="G7093" s="2" t="s">
        <v>11</v>
      </c>
      <c r="H7093" s="2" t="s">
        <v>12</v>
      </c>
      <c r="I7093" s="2">
        <v>35</v>
      </c>
      <c r="J7093" s="2" t="str">
        <f>VLOOKUP(A7093,'Cor da Pele e Motivacao'!$A$2:$I$11399,6, FALSE)</f>
        <v>Parda</v>
      </c>
      <c r="K7093" s="2" t="str">
        <f>VLOOKUP(A7093,'Cor da Pele e Motivacao'!$A$2:$I$11399,8, FALSE)</f>
        <v>ATIVIDADES CRIMINAIS</v>
      </c>
      <c r="L7093" s="2">
        <v>1</v>
      </c>
    </row>
    <row r="7094" spans="1:12" ht="15.75" customHeight="1" x14ac:dyDescent="0.25">
      <c r="A7094" t="str">
        <f>CONCATENATE(B7094,C7094,D7094,H7094,I7094,L7094)</f>
        <v>10112019HOMICIDIO381</v>
      </c>
      <c r="B7094" s="2">
        <v>10</v>
      </c>
      <c r="C7094" s="2">
        <v>11</v>
      </c>
      <c r="D7094" s="2">
        <v>2019</v>
      </c>
      <c r="E7094" s="2" t="s">
        <v>54</v>
      </c>
      <c r="F7094" s="2" t="s">
        <v>10</v>
      </c>
      <c r="G7094" s="2" t="s">
        <v>11</v>
      </c>
      <c r="H7094" s="2" t="s">
        <v>12</v>
      </c>
      <c r="I7094" s="2">
        <v>38</v>
      </c>
      <c r="J7094" s="2" t="str">
        <f>VLOOKUP(A7094,'Cor da Pele e Motivacao'!$A$2:$I$11399,6, FALSE)</f>
        <v>Parda</v>
      </c>
      <c r="K7094" s="2" t="str">
        <f>VLOOKUP(A7094,'Cor da Pele e Motivacao'!$A$2:$I$11399,8, FALSE)</f>
        <v>ATIVIDADES CRIMINAIS</v>
      </c>
      <c r="L7094" s="2">
        <v>1</v>
      </c>
    </row>
    <row r="7095" spans="1:12" ht="15.75" customHeight="1" x14ac:dyDescent="0.25">
      <c r="A7095" t="str">
        <f>CONCATENATE(B7095,C7095,D7095,H7095,I7095,L7095)</f>
        <v>10112019HOMICIDIO151</v>
      </c>
      <c r="B7095" s="2">
        <v>10</v>
      </c>
      <c r="C7095" s="2">
        <v>11</v>
      </c>
      <c r="D7095" s="2">
        <v>2019</v>
      </c>
      <c r="E7095" s="2" t="s">
        <v>19</v>
      </c>
      <c r="F7095" s="2" t="s">
        <v>14</v>
      </c>
      <c r="G7095" s="2" t="s">
        <v>11</v>
      </c>
      <c r="H7095" s="2" t="s">
        <v>12</v>
      </c>
      <c r="I7095" s="2">
        <v>15</v>
      </c>
      <c r="J7095" s="2" t="str">
        <f>VLOOKUP(A7095,'Cor da Pele e Motivacao'!$A$2:$I$11399,6, FALSE)</f>
        <v>Parda</v>
      </c>
      <c r="K7095" s="2" t="str">
        <f>VLOOKUP(A7095,'Cor da Pele e Motivacao'!$A$2:$I$11399,8, FALSE)</f>
        <v>VIOLÊNCIA INTERPESSOAL</v>
      </c>
      <c r="L7095" s="2">
        <v>1</v>
      </c>
    </row>
    <row r="7096" spans="1:12" ht="15.75" customHeight="1" x14ac:dyDescent="0.25">
      <c r="A7096" t="str">
        <f>CONCATENATE(B7096,C7096,D7096,H7096,I7096,L7096)</f>
        <v>10112019HOMICIDIO281</v>
      </c>
      <c r="B7096" s="2">
        <v>10</v>
      </c>
      <c r="C7096" s="2">
        <v>11</v>
      </c>
      <c r="D7096" s="2">
        <v>2019</v>
      </c>
      <c r="E7096" s="2" t="s">
        <v>19</v>
      </c>
      <c r="F7096" s="2" t="s">
        <v>14</v>
      </c>
      <c r="G7096" s="2" t="s">
        <v>11</v>
      </c>
      <c r="H7096" s="2" t="s">
        <v>12</v>
      </c>
      <c r="I7096" s="2">
        <v>28</v>
      </c>
      <c r="J7096" s="2" t="str">
        <f>VLOOKUP(A7096,'Cor da Pele e Motivacao'!$A$2:$I$11399,6, FALSE)</f>
        <v>Parda</v>
      </c>
      <c r="K7096" s="2" t="str">
        <f>VLOOKUP(A7096,'Cor da Pele e Motivacao'!$A$2:$I$11399,8, FALSE)</f>
        <v>OUTRAS MOTIVAÇÕES</v>
      </c>
      <c r="L7096" s="2">
        <v>1</v>
      </c>
    </row>
    <row r="7097" spans="1:12" ht="15.75" customHeight="1" x14ac:dyDescent="0.25">
      <c r="A7097" t="str">
        <f>CONCATENATE(B7097,C7097,D7097,H7097,I7097,L7097)</f>
        <v>10112019HOMICIDIO481</v>
      </c>
      <c r="B7097" s="2">
        <v>10</v>
      </c>
      <c r="C7097" s="2">
        <v>11</v>
      </c>
      <c r="D7097" s="2">
        <v>2019</v>
      </c>
      <c r="E7097" s="2" t="s">
        <v>125</v>
      </c>
      <c r="F7097" s="2" t="s">
        <v>22</v>
      </c>
      <c r="G7097" s="2" t="s">
        <v>11</v>
      </c>
      <c r="H7097" s="2" t="s">
        <v>12</v>
      </c>
      <c r="I7097" s="2">
        <v>48</v>
      </c>
      <c r="J7097" s="2" t="str">
        <f>VLOOKUP(A7097,'Cor da Pele e Motivacao'!$A$2:$I$11399,6, FALSE)</f>
        <v>Parda</v>
      </c>
      <c r="K7097" s="2" t="str">
        <f>VLOOKUP(A7097,'Cor da Pele e Motivacao'!$A$2:$I$11399,8, FALSE)</f>
        <v>VIOLÊNCIA INTERPESSOAL</v>
      </c>
      <c r="L7097" s="2">
        <v>1</v>
      </c>
    </row>
    <row r="7098" spans="1:12" ht="15.75" customHeight="1" x14ac:dyDescent="0.25">
      <c r="A7098" t="str">
        <f>CONCATENATE(B7098,C7098,D7098,H7098,I7098,L7098)</f>
        <v>10112019HOMICIDIO141</v>
      </c>
      <c r="B7098" s="2">
        <v>10</v>
      </c>
      <c r="C7098" s="2">
        <v>11</v>
      </c>
      <c r="D7098" s="2">
        <v>2019</v>
      </c>
      <c r="E7098" s="2" t="s">
        <v>20</v>
      </c>
      <c r="F7098" s="2" t="s">
        <v>14</v>
      </c>
      <c r="G7098" s="2" t="s">
        <v>11</v>
      </c>
      <c r="H7098" s="2" t="s">
        <v>12</v>
      </c>
      <c r="I7098" s="2">
        <v>14</v>
      </c>
      <c r="J7098" s="2" t="str">
        <f>VLOOKUP(A7098,'Cor da Pele e Motivacao'!$A$2:$I$11399,6, FALSE)</f>
        <v>Parda</v>
      </c>
      <c r="K7098" s="2" t="str">
        <f>VLOOKUP(A7098,'Cor da Pele e Motivacao'!$A$2:$I$11399,8, FALSE)</f>
        <v>ATIVIDADES CRIMINAIS</v>
      </c>
      <c r="L7098" s="2">
        <v>1</v>
      </c>
    </row>
    <row r="7099" spans="1:12" ht="15.75" customHeight="1" x14ac:dyDescent="0.25">
      <c r="A7099" t="str">
        <f>CONCATENATE(B7099,C7099,D7099,H7099,I7099,L7099)</f>
        <v>10112019HOMICIDIO301</v>
      </c>
      <c r="B7099" s="2">
        <v>10</v>
      </c>
      <c r="C7099" s="2">
        <v>11</v>
      </c>
      <c r="D7099" s="2">
        <v>2019</v>
      </c>
      <c r="E7099" s="2" t="s">
        <v>20</v>
      </c>
      <c r="F7099" s="2" t="s">
        <v>14</v>
      </c>
      <c r="G7099" s="2" t="s">
        <v>11</v>
      </c>
      <c r="H7099" s="2" t="s">
        <v>12</v>
      </c>
      <c r="I7099" s="2">
        <v>30</v>
      </c>
      <c r="J7099" s="2" t="str">
        <f>VLOOKUP(A7099,'Cor da Pele e Motivacao'!$A$2:$I$11399,6, FALSE)</f>
        <v>Parda</v>
      </c>
      <c r="K7099" s="2" t="str">
        <f>VLOOKUP(A7099,'Cor da Pele e Motivacao'!$A$2:$I$11399,8, FALSE)</f>
        <v>ATIVIDADES CRIMINAIS</v>
      </c>
      <c r="L7099" s="2">
        <v>1</v>
      </c>
    </row>
    <row r="7100" spans="1:12" ht="15.75" customHeight="1" x14ac:dyDescent="0.25">
      <c r="A7100" t="str">
        <f>CONCATENATE(B7100,C7100,D7100,H7100,I7100,L7100)</f>
        <v>10112019HOMICIDIO311</v>
      </c>
      <c r="B7100" s="2">
        <v>10</v>
      </c>
      <c r="C7100" s="2">
        <v>11</v>
      </c>
      <c r="D7100" s="2">
        <v>2019</v>
      </c>
      <c r="E7100" s="2" t="s">
        <v>80</v>
      </c>
      <c r="F7100" s="2" t="s">
        <v>14</v>
      </c>
      <c r="G7100" s="2" t="s">
        <v>11</v>
      </c>
      <c r="H7100" s="2" t="s">
        <v>12</v>
      </c>
      <c r="I7100" s="2">
        <v>31</v>
      </c>
      <c r="J7100" s="2" t="str">
        <f>VLOOKUP(A7100,'Cor da Pele e Motivacao'!$A$2:$I$11399,6, FALSE)</f>
        <v>Parda</v>
      </c>
      <c r="K7100" s="2" t="str">
        <f>VLOOKUP(A7100,'Cor da Pele e Motivacao'!$A$2:$I$11399,8, FALSE)</f>
        <v>ATIVIDADES CRIMINAIS</v>
      </c>
      <c r="L7100" s="2">
        <v>1</v>
      </c>
    </row>
    <row r="7101" spans="1:12" ht="15.75" customHeight="1" x14ac:dyDescent="0.25">
      <c r="A7101" t="str">
        <f>CONCATENATE(B7101,C7101,D7101,H7101,I7101,L7101)</f>
        <v>10112019HOMICIDIO361</v>
      </c>
      <c r="B7101" s="2">
        <v>10</v>
      </c>
      <c r="C7101" s="2">
        <v>11</v>
      </c>
      <c r="D7101" s="2">
        <v>2019</v>
      </c>
      <c r="E7101" s="2" t="s">
        <v>23</v>
      </c>
      <c r="F7101" s="2" t="s">
        <v>14</v>
      </c>
      <c r="G7101" s="2" t="s">
        <v>11</v>
      </c>
      <c r="H7101" s="2" t="s">
        <v>12</v>
      </c>
      <c r="I7101" s="2">
        <v>36</v>
      </c>
      <c r="J7101" s="2" t="str">
        <f>VLOOKUP(A7101,'Cor da Pele e Motivacao'!$A$2:$I$11399,6, FALSE)</f>
        <v>Parda</v>
      </c>
      <c r="K7101" s="2" t="str">
        <f>VLOOKUP(A7101,'Cor da Pele e Motivacao'!$A$2:$I$11399,8, FALSE)</f>
        <v>VIOLÊNCIA INTERPESSOAL</v>
      </c>
      <c r="L7101" s="2">
        <v>1</v>
      </c>
    </row>
    <row r="7102" spans="1:12" ht="15.75" customHeight="1" x14ac:dyDescent="0.25">
      <c r="A7102" t="str">
        <f>CONCATENATE(B7102,C7102,D7102,H7102,I7102,L7102)</f>
        <v>10112019HOMICIDIO292</v>
      </c>
      <c r="B7102" s="2">
        <v>10</v>
      </c>
      <c r="C7102" s="2">
        <v>11</v>
      </c>
      <c r="D7102" s="2">
        <v>2019</v>
      </c>
      <c r="E7102" s="2" t="s">
        <v>25</v>
      </c>
      <c r="F7102" s="2" t="s">
        <v>25</v>
      </c>
      <c r="G7102" s="2" t="s">
        <v>11</v>
      </c>
      <c r="H7102" s="2" t="s">
        <v>12</v>
      </c>
      <c r="I7102" s="2">
        <v>29</v>
      </c>
      <c r="J7102" s="2" t="str">
        <f>VLOOKUP(A7102,'Cor da Pele e Motivacao'!$A$2:$I$11399,6, FALSE)</f>
        <v>Parda</v>
      </c>
      <c r="K7102" s="2" t="str">
        <f>VLOOKUP(A7102,'Cor da Pele e Motivacao'!$A$2:$I$11399,8, FALSE)</f>
        <v>ATIVIDADES CRIMINAIS</v>
      </c>
      <c r="L7102" s="2">
        <v>2</v>
      </c>
    </row>
    <row r="7103" spans="1:12" ht="15.75" customHeight="1" x14ac:dyDescent="0.25">
      <c r="A7103" t="str">
        <f>CONCATENATE(B7103,C7103,D7103,H7103,I7103,L7103)</f>
        <v>10112019HOMICIDIO191</v>
      </c>
      <c r="B7103" s="2">
        <v>10</v>
      </c>
      <c r="C7103" s="2">
        <v>11</v>
      </c>
      <c r="D7103" s="2">
        <v>2019</v>
      </c>
      <c r="E7103" s="2" t="s">
        <v>123</v>
      </c>
      <c r="F7103" s="2" t="s">
        <v>10</v>
      </c>
      <c r="G7103" s="2" t="s">
        <v>11</v>
      </c>
      <c r="H7103" s="2" t="s">
        <v>12</v>
      </c>
      <c r="I7103" s="2">
        <v>19</v>
      </c>
      <c r="J7103" s="2" t="str">
        <f>VLOOKUP(A7103,'Cor da Pele e Motivacao'!$A$2:$I$11399,6, FALSE)</f>
        <v>Parda</v>
      </c>
      <c r="K7103" s="2" t="str">
        <f>VLOOKUP(A7103,'Cor da Pele e Motivacao'!$A$2:$I$11399,8, FALSE)</f>
        <v>ATIVIDADES CRIMINAIS</v>
      </c>
      <c r="L7103" s="2">
        <v>1</v>
      </c>
    </row>
    <row r="7104" spans="1:12" ht="15.75" customHeight="1" x14ac:dyDescent="0.25">
      <c r="A7104" t="str">
        <f>CONCATENATE(B7104,C7104,D7104,H7104,I7104,L7104)</f>
        <v>10112019HOMICIDIO251</v>
      </c>
      <c r="B7104" s="2">
        <v>10</v>
      </c>
      <c r="C7104" s="2">
        <v>11</v>
      </c>
      <c r="D7104" s="2">
        <v>2019</v>
      </c>
      <c r="E7104" s="2" t="s">
        <v>103</v>
      </c>
      <c r="F7104" s="2" t="s">
        <v>22</v>
      </c>
      <c r="G7104" s="2" t="s">
        <v>11</v>
      </c>
      <c r="H7104" s="2" t="s">
        <v>12</v>
      </c>
      <c r="I7104" s="2">
        <v>25</v>
      </c>
      <c r="J7104" s="2" t="str">
        <f>VLOOKUP(A7104,'Cor da Pele e Motivacao'!$A$2:$I$11399,6, FALSE)</f>
        <v>Parda</v>
      </c>
      <c r="K7104" s="2" t="str">
        <f>VLOOKUP(A7104,'Cor da Pele e Motivacao'!$A$2:$I$11399,8, FALSE)</f>
        <v>ATIVIDADES CRIMINAIS</v>
      </c>
      <c r="L7104" s="2">
        <v>1</v>
      </c>
    </row>
    <row r="7105" spans="1:12" ht="15.75" customHeight="1" x14ac:dyDescent="0.25">
      <c r="A7105" t="str">
        <f>CONCATENATE(B7105,C7105,D7105,H7105,I7105,L7105)</f>
        <v>10112019HOMICIDIO231</v>
      </c>
      <c r="B7105" s="2">
        <v>10</v>
      </c>
      <c r="C7105" s="2">
        <v>11</v>
      </c>
      <c r="D7105" s="2">
        <v>2019</v>
      </c>
      <c r="E7105" s="2" t="s">
        <v>46</v>
      </c>
      <c r="F7105" s="2" t="s">
        <v>22</v>
      </c>
      <c r="G7105" s="2" t="s">
        <v>11</v>
      </c>
      <c r="H7105" s="2" t="s">
        <v>12</v>
      </c>
      <c r="I7105" s="2">
        <v>23</v>
      </c>
      <c r="J7105" s="2" t="str">
        <f>VLOOKUP(A7105,'Cor da Pele e Motivacao'!$A$2:$I$11399,6, FALSE)</f>
        <v>Parda</v>
      </c>
      <c r="K7105" s="2" t="str">
        <f>VLOOKUP(A7105,'Cor da Pele e Motivacao'!$A$2:$I$11399,8, FALSE)</f>
        <v>ATIVIDADES CRIMINAIS</v>
      </c>
      <c r="L7105" s="2">
        <v>1</v>
      </c>
    </row>
    <row r="7106" spans="1:12" ht="15.75" customHeight="1" x14ac:dyDescent="0.25">
      <c r="A7106" t="str">
        <f>CONCATENATE(B7106,C7106,D7106,H7106,I7106,L7106)</f>
        <v>10112019HOMICIDIO301</v>
      </c>
      <c r="B7106" s="2">
        <v>10</v>
      </c>
      <c r="C7106" s="2">
        <v>11</v>
      </c>
      <c r="D7106" s="2">
        <v>2019</v>
      </c>
      <c r="E7106" s="2" t="s">
        <v>46</v>
      </c>
      <c r="F7106" s="2" t="s">
        <v>22</v>
      </c>
      <c r="G7106" s="2" t="s">
        <v>11</v>
      </c>
      <c r="H7106" s="2" t="s">
        <v>12</v>
      </c>
      <c r="I7106" s="2">
        <v>30</v>
      </c>
      <c r="J7106" s="2" t="str">
        <f>VLOOKUP(A7106,'Cor da Pele e Motivacao'!$A$2:$I$11399,6, FALSE)</f>
        <v>Parda</v>
      </c>
      <c r="K7106" s="2" t="str">
        <f>VLOOKUP(A7106,'Cor da Pele e Motivacao'!$A$2:$I$11399,8, FALSE)</f>
        <v>ATIVIDADES CRIMINAIS</v>
      </c>
      <c r="L7106" s="2">
        <v>1</v>
      </c>
    </row>
    <row r="7107" spans="1:12" ht="15.75" customHeight="1" x14ac:dyDescent="0.25">
      <c r="A7107" t="str">
        <f>CONCATENATE(B7107,C7107,D7107,H7107,I7107,L7107)</f>
        <v>11112019HOMICIDIO271</v>
      </c>
      <c r="B7107" s="2">
        <v>11</v>
      </c>
      <c r="C7107" s="2">
        <v>11</v>
      </c>
      <c r="D7107" s="2">
        <v>2019</v>
      </c>
      <c r="E7107" s="2" t="s">
        <v>52</v>
      </c>
      <c r="F7107" s="2" t="s">
        <v>22</v>
      </c>
      <c r="G7107" s="2" t="s">
        <v>11</v>
      </c>
      <c r="H7107" s="2" t="s">
        <v>12</v>
      </c>
      <c r="I7107" s="2">
        <v>27</v>
      </c>
      <c r="J7107" s="2" t="str">
        <f>VLOOKUP(A7107,'Cor da Pele e Motivacao'!$A$2:$I$11399,6, FALSE)</f>
        <v>Parda</v>
      </c>
      <c r="K7107" s="2" t="str">
        <f>VLOOKUP(A7107,'Cor da Pele e Motivacao'!$A$2:$I$11399,8, FALSE)</f>
        <v>ATIVIDADES CRIMINAIS</v>
      </c>
      <c r="L7107" s="2">
        <v>1</v>
      </c>
    </row>
    <row r="7108" spans="1:12" ht="15.75" customHeight="1" x14ac:dyDescent="0.25">
      <c r="A7108" t="str">
        <f>CONCATENATE(B7108,C7108,D7108,H7108,I7108,L7108)</f>
        <v>11112019HOMICIDIO211</v>
      </c>
      <c r="B7108" s="2">
        <v>11</v>
      </c>
      <c r="C7108" s="2">
        <v>11</v>
      </c>
      <c r="D7108" s="2">
        <v>2019</v>
      </c>
      <c r="E7108" s="2" t="s">
        <v>154</v>
      </c>
      <c r="F7108" s="2" t="s">
        <v>16</v>
      </c>
      <c r="G7108" s="2" t="s">
        <v>11</v>
      </c>
      <c r="H7108" s="2" t="s">
        <v>12</v>
      </c>
      <c r="I7108" s="2">
        <v>21</v>
      </c>
      <c r="J7108" s="2" t="str">
        <f>VLOOKUP(A7108,'Cor da Pele e Motivacao'!$A$2:$I$11399,6, FALSE)</f>
        <v>Parda</v>
      </c>
      <c r="K7108" s="2" t="str">
        <f>VLOOKUP(A7108,'Cor da Pele e Motivacao'!$A$2:$I$11399,8, FALSE)</f>
        <v>VIOLÊNCIA INTERPESSOAL</v>
      </c>
      <c r="L7108" s="2">
        <v>1</v>
      </c>
    </row>
    <row r="7109" spans="1:12" ht="15.75" customHeight="1" x14ac:dyDescent="0.25">
      <c r="A7109" t="str">
        <f>CONCATENATE(B7109,C7109,D7109,H7109,I7109,L7109)</f>
        <v>11112019HOMICIDIO211</v>
      </c>
      <c r="B7109" s="2">
        <v>11</v>
      </c>
      <c r="C7109" s="2">
        <v>11</v>
      </c>
      <c r="D7109" s="2">
        <v>2019</v>
      </c>
      <c r="E7109" s="2" t="s">
        <v>83</v>
      </c>
      <c r="F7109" s="2" t="s">
        <v>14</v>
      </c>
      <c r="G7109" s="2" t="s">
        <v>11</v>
      </c>
      <c r="H7109" s="2" t="s">
        <v>12</v>
      </c>
      <c r="I7109" s="2">
        <v>21</v>
      </c>
      <c r="J7109" s="2" t="str">
        <f>VLOOKUP(A7109,'Cor da Pele e Motivacao'!$A$2:$I$11399,6, FALSE)</f>
        <v>Parda</v>
      </c>
      <c r="K7109" s="2" t="str">
        <f>VLOOKUP(A7109,'Cor da Pele e Motivacao'!$A$2:$I$11399,8, FALSE)</f>
        <v>VIOLÊNCIA INTERPESSOAL</v>
      </c>
      <c r="L7109" s="2">
        <v>1</v>
      </c>
    </row>
    <row r="7110" spans="1:12" ht="15.75" customHeight="1" x14ac:dyDescent="0.25">
      <c r="A7110" t="str">
        <f>CONCATENATE(B7110,C7110,D7110,H7110,I7110,L7110)</f>
        <v>11112019HOMICIDIO341</v>
      </c>
      <c r="B7110" s="2">
        <v>11</v>
      </c>
      <c r="C7110" s="2">
        <v>11</v>
      </c>
      <c r="D7110" s="2">
        <v>2019</v>
      </c>
      <c r="E7110" s="2" t="s">
        <v>83</v>
      </c>
      <c r="F7110" s="2" t="s">
        <v>14</v>
      </c>
      <c r="G7110" s="2" t="s">
        <v>11</v>
      </c>
      <c r="H7110" s="2" t="s">
        <v>12</v>
      </c>
      <c r="I7110" s="2">
        <v>34</v>
      </c>
      <c r="J7110" s="2" t="str">
        <f>VLOOKUP(A7110,'Cor da Pele e Motivacao'!$A$2:$I$11399,6, FALSE)</f>
        <v>Parda</v>
      </c>
      <c r="K7110" s="2" t="str">
        <f>VLOOKUP(A7110,'Cor da Pele e Motivacao'!$A$2:$I$11399,8, FALSE)</f>
        <v>ATIVIDADES CRIMINAIS</v>
      </c>
      <c r="L7110" s="2">
        <v>1</v>
      </c>
    </row>
    <row r="7111" spans="1:12" ht="15.75" customHeight="1" x14ac:dyDescent="0.25">
      <c r="A7111" t="str">
        <f>CONCATENATE(B7111,C7111,D7111,H7111,I7111,L7111)</f>
        <v>11112019HOMICIDIO171</v>
      </c>
      <c r="B7111" s="2">
        <v>11</v>
      </c>
      <c r="C7111" s="2">
        <v>11</v>
      </c>
      <c r="D7111" s="2">
        <v>2019</v>
      </c>
      <c r="E7111" s="2" t="s">
        <v>15</v>
      </c>
      <c r="F7111" s="2" t="s">
        <v>16</v>
      </c>
      <c r="G7111" s="2" t="s">
        <v>28</v>
      </c>
      <c r="H7111" s="2" t="s">
        <v>12</v>
      </c>
      <c r="I7111" s="2">
        <v>17</v>
      </c>
      <c r="J7111" s="2" t="str">
        <f>VLOOKUP(A7111,'Cor da Pele e Motivacao'!$A$2:$I$11399,6, FALSE)</f>
        <v>Parda</v>
      </c>
      <c r="K7111" s="2" t="str">
        <f>VLOOKUP(A7111,'Cor da Pele e Motivacao'!$A$2:$I$11399,8, FALSE)</f>
        <v>ATIVIDADES CRIMINAIS</v>
      </c>
      <c r="L7111" s="2">
        <v>1</v>
      </c>
    </row>
    <row r="7112" spans="1:12" ht="15.75" customHeight="1" x14ac:dyDescent="0.25">
      <c r="A7112" t="str">
        <f>CONCATENATE(B7112,C7112,D7112,H7112,I7112,L7112)</f>
        <v>11112019HOMICIDIO231</v>
      </c>
      <c r="B7112" s="2">
        <v>11</v>
      </c>
      <c r="C7112" s="2">
        <v>11</v>
      </c>
      <c r="D7112" s="2">
        <v>2019</v>
      </c>
      <c r="E7112" s="2" t="s">
        <v>57</v>
      </c>
      <c r="F7112" s="2" t="s">
        <v>22</v>
      </c>
      <c r="G7112" s="2" t="s">
        <v>11</v>
      </c>
      <c r="H7112" s="2" t="s">
        <v>12</v>
      </c>
      <c r="I7112" s="2">
        <v>23</v>
      </c>
      <c r="J7112" s="2" t="str">
        <f>VLOOKUP(A7112,'Cor da Pele e Motivacao'!$A$2:$I$11399,6, FALSE)</f>
        <v>Parda</v>
      </c>
      <c r="K7112" s="2" t="str">
        <f>VLOOKUP(A7112,'Cor da Pele e Motivacao'!$A$2:$I$11399,8, FALSE)</f>
        <v>ATIVIDADES CRIMINAIS</v>
      </c>
      <c r="L7112" s="2">
        <v>1</v>
      </c>
    </row>
    <row r="7113" spans="1:12" ht="15.75" customHeight="1" x14ac:dyDescent="0.25">
      <c r="A7113" t="str">
        <f>CONCATENATE(B7113,C7113,D7113,H7113,I7113,L7113)</f>
        <v>11112019HOMICIDIO251</v>
      </c>
      <c r="B7113" s="2">
        <v>11</v>
      </c>
      <c r="C7113" s="2">
        <v>11</v>
      </c>
      <c r="D7113" s="2">
        <v>2019</v>
      </c>
      <c r="E7113" s="2" t="s">
        <v>20</v>
      </c>
      <c r="F7113" s="2" t="s">
        <v>14</v>
      </c>
      <c r="G7113" s="2" t="s">
        <v>11</v>
      </c>
      <c r="H7113" s="2" t="s">
        <v>12</v>
      </c>
      <c r="I7113" s="2">
        <v>25</v>
      </c>
      <c r="J7113" s="2" t="str">
        <f>VLOOKUP(A7113,'Cor da Pele e Motivacao'!$A$2:$I$11399,6, FALSE)</f>
        <v>Parda</v>
      </c>
      <c r="K7113" s="2" t="str">
        <f>VLOOKUP(A7113,'Cor da Pele e Motivacao'!$A$2:$I$11399,8, FALSE)</f>
        <v>ATIVIDADES CRIMINAIS</v>
      </c>
      <c r="L7113" s="2">
        <v>1</v>
      </c>
    </row>
    <row r="7114" spans="1:12" ht="15.75" customHeight="1" x14ac:dyDescent="0.25">
      <c r="A7114" t="str">
        <f>CONCATENATE(B7114,C7114,D7114,H7114,I7114,L7114)</f>
        <v>11112019HOMICIDIO461</v>
      </c>
      <c r="B7114" s="2">
        <v>11</v>
      </c>
      <c r="C7114" s="2">
        <v>11</v>
      </c>
      <c r="D7114" s="2">
        <v>2019</v>
      </c>
      <c r="E7114" s="2" t="s">
        <v>183</v>
      </c>
      <c r="F7114" s="2" t="s">
        <v>10</v>
      </c>
      <c r="G7114" s="2" t="s">
        <v>11</v>
      </c>
      <c r="H7114" s="2" t="s">
        <v>12</v>
      </c>
      <c r="I7114" s="2">
        <v>46</v>
      </c>
      <c r="J7114" s="2" t="str">
        <f>VLOOKUP(A7114,'Cor da Pele e Motivacao'!$A$2:$I$11399,6, FALSE)</f>
        <v>Parda</v>
      </c>
      <c r="K7114" s="2" t="str">
        <f>VLOOKUP(A7114,'Cor da Pele e Motivacao'!$A$2:$I$11399,8, FALSE)</f>
        <v>A DEFINIR</v>
      </c>
      <c r="L7114" s="2">
        <v>1</v>
      </c>
    </row>
    <row r="7115" spans="1:12" ht="15.75" customHeight="1" x14ac:dyDescent="0.25">
      <c r="A7115" t="str">
        <f>CONCATENATE(B7115,C7115,D7115,H7115,I7115,L7115)</f>
        <v>11112019HOMICIDIO421</v>
      </c>
      <c r="B7115" s="2">
        <v>11</v>
      </c>
      <c r="C7115" s="2">
        <v>11</v>
      </c>
      <c r="D7115" s="2">
        <v>2019</v>
      </c>
      <c r="E7115" s="2" t="s">
        <v>80</v>
      </c>
      <c r="F7115" s="2" t="s">
        <v>14</v>
      </c>
      <c r="G7115" s="2" t="s">
        <v>11</v>
      </c>
      <c r="H7115" s="2" t="s">
        <v>12</v>
      </c>
      <c r="I7115" s="2">
        <v>42</v>
      </c>
      <c r="J7115" s="2" t="str">
        <f>VLOOKUP(A7115,'Cor da Pele e Motivacao'!$A$2:$I$11399,6, FALSE)</f>
        <v>Parda</v>
      </c>
      <c r="K7115" s="2" t="str">
        <f>VLOOKUP(A7115,'Cor da Pele e Motivacao'!$A$2:$I$11399,8, FALSE)</f>
        <v>ATIVIDADES CRIMINAIS</v>
      </c>
      <c r="L7115" s="2">
        <v>1</v>
      </c>
    </row>
    <row r="7116" spans="1:12" ht="15.75" customHeight="1" x14ac:dyDescent="0.25">
      <c r="A7116" t="str">
        <f>CONCATENATE(B7116,C7116,D7116,H7116,I7116,L7116)</f>
        <v>11112019HOMICIDIO151</v>
      </c>
      <c r="B7116" s="2">
        <v>11</v>
      </c>
      <c r="C7116" s="2">
        <v>11</v>
      </c>
      <c r="D7116" s="2">
        <v>2019</v>
      </c>
      <c r="E7116" s="2" t="s">
        <v>23</v>
      </c>
      <c r="F7116" s="2" t="s">
        <v>14</v>
      </c>
      <c r="G7116" s="2" t="s">
        <v>11</v>
      </c>
      <c r="H7116" s="2" t="s">
        <v>12</v>
      </c>
      <c r="I7116" s="2">
        <v>15</v>
      </c>
      <c r="J7116" s="2" t="str">
        <f>VLOOKUP(A7116,'Cor da Pele e Motivacao'!$A$2:$I$11399,6, FALSE)</f>
        <v>Parda</v>
      </c>
      <c r="K7116" s="2" t="str">
        <f>VLOOKUP(A7116,'Cor da Pele e Motivacao'!$A$2:$I$11399,8, FALSE)</f>
        <v>ATIVIDADES CRIMINAIS</v>
      </c>
      <c r="L7116" s="2">
        <v>1</v>
      </c>
    </row>
    <row r="7117" spans="1:12" ht="15.75" customHeight="1" x14ac:dyDescent="0.25">
      <c r="A7117" t="str">
        <f>CONCATENATE(B7117,C7117,D7117,H7117,I7117,L7117)</f>
        <v>11112019HOMICIDIO291</v>
      </c>
      <c r="B7117" s="2">
        <v>11</v>
      </c>
      <c r="C7117" s="2">
        <v>11</v>
      </c>
      <c r="D7117" s="2">
        <v>2019</v>
      </c>
      <c r="E7117" s="2" t="s">
        <v>24</v>
      </c>
      <c r="F7117" s="2" t="s">
        <v>10</v>
      </c>
      <c r="G7117" s="2" t="s">
        <v>11</v>
      </c>
      <c r="H7117" s="2" t="s">
        <v>12</v>
      </c>
      <c r="I7117" s="2">
        <v>29</v>
      </c>
      <c r="J7117" s="2" t="str">
        <f>VLOOKUP(A7117,'Cor da Pele e Motivacao'!$A$2:$I$11399,6, FALSE)</f>
        <v>Branca</v>
      </c>
      <c r="K7117" s="2" t="str">
        <f>VLOOKUP(A7117,'Cor da Pele e Motivacao'!$A$2:$I$11399,8, FALSE)</f>
        <v>VIOLÊNCIA INTERPESSOAL</v>
      </c>
      <c r="L7117" s="2">
        <v>1</v>
      </c>
    </row>
    <row r="7118" spans="1:12" ht="15.75" customHeight="1" x14ac:dyDescent="0.25">
      <c r="A7118" t="str">
        <f>CONCATENATE(B7118,C7118,D7118,H7118,I7118,L7118)</f>
        <v>11112019HOMICIDIO251</v>
      </c>
      <c r="B7118" s="2">
        <v>11</v>
      </c>
      <c r="C7118" s="2">
        <v>11</v>
      </c>
      <c r="D7118" s="2">
        <v>2019</v>
      </c>
      <c r="E7118" s="2" t="s">
        <v>133</v>
      </c>
      <c r="F7118" s="2" t="s">
        <v>16</v>
      </c>
      <c r="G7118" s="2" t="s">
        <v>11</v>
      </c>
      <c r="H7118" s="2" t="s">
        <v>12</v>
      </c>
      <c r="I7118" s="2">
        <v>25</v>
      </c>
      <c r="J7118" s="2" t="str">
        <f>VLOOKUP(A7118,'Cor da Pele e Motivacao'!$A$2:$I$11399,6, FALSE)</f>
        <v>Parda</v>
      </c>
      <c r="K7118" s="2" t="str">
        <f>VLOOKUP(A7118,'Cor da Pele e Motivacao'!$A$2:$I$11399,8, FALSE)</f>
        <v>ATIVIDADES CRIMINAIS</v>
      </c>
      <c r="L7118" s="2">
        <v>1</v>
      </c>
    </row>
    <row r="7119" spans="1:12" ht="15.75" customHeight="1" x14ac:dyDescent="0.25">
      <c r="A7119" t="str">
        <f>CONCATENATE(B7119,C7119,D7119,H7119,I7119,L7119)</f>
        <v>11112019HOMICIDIO751</v>
      </c>
      <c r="B7119" s="2">
        <v>11</v>
      </c>
      <c r="C7119" s="2">
        <v>11</v>
      </c>
      <c r="D7119" s="2">
        <v>2019</v>
      </c>
      <c r="E7119" s="2" t="s">
        <v>172</v>
      </c>
      <c r="F7119" s="2" t="s">
        <v>10</v>
      </c>
      <c r="G7119" s="2" t="s">
        <v>11</v>
      </c>
      <c r="H7119" s="2" t="s">
        <v>12</v>
      </c>
      <c r="I7119" s="2">
        <v>75</v>
      </c>
      <c r="J7119" s="2" t="str">
        <f>VLOOKUP(A7119,'Cor da Pele e Motivacao'!$A$2:$I$11399,6, FALSE)</f>
        <v>Parda</v>
      </c>
      <c r="K7119" s="2" t="str">
        <f>VLOOKUP(A7119,'Cor da Pele e Motivacao'!$A$2:$I$11399,8, FALSE)</f>
        <v>A DEFINIR</v>
      </c>
      <c r="L7119" s="2">
        <v>1</v>
      </c>
    </row>
    <row r="7120" spans="1:12" ht="15.75" customHeight="1" x14ac:dyDescent="0.25">
      <c r="A7120" t="str">
        <f>CONCATENATE(B7120,C7120,D7120,H7120,I7120,L7120)</f>
        <v>11112019HOMICIDIO231</v>
      </c>
      <c r="B7120" s="2">
        <v>11</v>
      </c>
      <c r="C7120" s="2">
        <v>11</v>
      </c>
      <c r="D7120" s="2">
        <v>2019</v>
      </c>
      <c r="E7120" s="2" t="s">
        <v>38</v>
      </c>
      <c r="F7120" s="2" t="s">
        <v>22</v>
      </c>
      <c r="G7120" s="2" t="s">
        <v>11</v>
      </c>
      <c r="H7120" s="2" t="s">
        <v>12</v>
      </c>
      <c r="I7120" s="2">
        <v>23</v>
      </c>
      <c r="J7120" s="2" t="str">
        <f>VLOOKUP(A7120,'Cor da Pele e Motivacao'!$A$2:$I$11399,6, FALSE)</f>
        <v>Parda</v>
      </c>
      <c r="K7120" s="2" t="str">
        <f>VLOOKUP(A7120,'Cor da Pele e Motivacao'!$A$2:$I$11399,8, FALSE)</f>
        <v>ATIVIDADES CRIMINAIS</v>
      </c>
      <c r="L7120" s="2">
        <v>1</v>
      </c>
    </row>
    <row r="7121" spans="1:12" ht="15.75" customHeight="1" x14ac:dyDescent="0.25">
      <c r="A7121" t="str">
        <f>CONCATENATE(B7121,C7121,D7121,H7121,I7121,L7121)</f>
        <v>11112019HOMICIDIO531</v>
      </c>
      <c r="B7121" s="2">
        <v>11</v>
      </c>
      <c r="C7121" s="2">
        <v>11</v>
      </c>
      <c r="D7121" s="2">
        <v>2019</v>
      </c>
      <c r="E7121" s="2" t="s">
        <v>38</v>
      </c>
      <c r="F7121" s="2" t="s">
        <v>22</v>
      </c>
      <c r="G7121" s="2" t="s">
        <v>11</v>
      </c>
      <c r="H7121" s="2" t="s">
        <v>12</v>
      </c>
      <c r="I7121" s="2">
        <v>53</v>
      </c>
      <c r="J7121" s="2" t="str">
        <f>VLOOKUP(A7121,'Cor da Pele e Motivacao'!$A$2:$I$11399,6, FALSE)</f>
        <v>Parda</v>
      </c>
      <c r="K7121" s="2" t="str">
        <f>VLOOKUP(A7121,'Cor da Pele e Motivacao'!$A$2:$I$11399,8, FALSE)</f>
        <v>ATIVIDADES CRIMINAIS</v>
      </c>
      <c r="L7121" s="2">
        <v>1</v>
      </c>
    </row>
    <row r="7122" spans="1:12" ht="15.75" customHeight="1" x14ac:dyDescent="0.25">
      <c r="A7122" t="str">
        <f>CONCATENATE(B7122,C7122,D7122,H7122,I7122,L7122)</f>
        <v>12112019HOMICIDIO231</v>
      </c>
      <c r="B7122" s="2">
        <v>12</v>
      </c>
      <c r="C7122" s="2">
        <v>11</v>
      </c>
      <c r="D7122" s="2">
        <v>2019</v>
      </c>
      <c r="E7122" s="2" t="s">
        <v>45</v>
      </c>
      <c r="F7122" s="2" t="s">
        <v>14</v>
      </c>
      <c r="G7122" s="2" t="s">
        <v>11</v>
      </c>
      <c r="H7122" s="2" t="s">
        <v>12</v>
      </c>
      <c r="I7122" s="2">
        <v>23</v>
      </c>
      <c r="J7122" s="2" t="str">
        <f>VLOOKUP(A7122,'Cor da Pele e Motivacao'!$A$2:$I$11399,6, FALSE)</f>
        <v>Parda</v>
      </c>
      <c r="K7122" s="2" t="str">
        <f>VLOOKUP(A7122,'Cor da Pele e Motivacao'!$A$2:$I$11399,8, FALSE)</f>
        <v>ATIVIDADES CRIMINAIS</v>
      </c>
      <c r="L7122" s="2">
        <v>1</v>
      </c>
    </row>
    <row r="7123" spans="1:12" ht="15.75" customHeight="1" x14ac:dyDescent="0.25">
      <c r="A7123" t="str">
        <f>CONCATENATE(B7123,C7123,D7123,H7123,I7123,L7123)</f>
        <v>12112019HOMICIDIO271</v>
      </c>
      <c r="B7123" s="2">
        <v>12</v>
      </c>
      <c r="C7123" s="2">
        <v>11</v>
      </c>
      <c r="D7123" s="2">
        <v>2019</v>
      </c>
      <c r="E7123" s="2" t="s">
        <v>72</v>
      </c>
      <c r="F7123" s="2" t="s">
        <v>16</v>
      </c>
      <c r="G7123" s="2" t="s">
        <v>28</v>
      </c>
      <c r="H7123" s="2" t="s">
        <v>12</v>
      </c>
      <c r="I7123" s="2">
        <v>27</v>
      </c>
      <c r="J7123" s="2" t="str">
        <f>VLOOKUP(A7123,'Cor da Pele e Motivacao'!$A$2:$I$11399,6, FALSE)</f>
        <v>Parda</v>
      </c>
      <c r="K7123" s="2" t="str">
        <f>VLOOKUP(A7123,'Cor da Pele e Motivacao'!$A$2:$I$11399,8, FALSE)</f>
        <v>ATIVIDADES CRIMINAIS</v>
      </c>
      <c r="L7123" s="2">
        <v>1</v>
      </c>
    </row>
    <row r="7124" spans="1:12" ht="15.75" customHeight="1" x14ac:dyDescent="0.25">
      <c r="A7124" t="str">
        <f>CONCATENATE(B7124,C7124,D7124,H7124,I7124,L7124)</f>
        <v>12112019HOMICIDIO301</v>
      </c>
      <c r="B7124" s="2">
        <v>12</v>
      </c>
      <c r="C7124" s="2">
        <v>11</v>
      </c>
      <c r="D7124" s="2">
        <v>2019</v>
      </c>
      <c r="E7124" s="2" t="s">
        <v>36</v>
      </c>
      <c r="F7124" s="2" t="s">
        <v>14</v>
      </c>
      <c r="G7124" s="2" t="s">
        <v>11</v>
      </c>
      <c r="H7124" s="2" t="s">
        <v>12</v>
      </c>
      <c r="I7124" s="2">
        <v>30</v>
      </c>
      <c r="J7124" s="2" t="str">
        <f>VLOOKUP(A7124,'Cor da Pele e Motivacao'!$A$2:$I$11399,6, FALSE)</f>
        <v>Branca</v>
      </c>
      <c r="K7124" s="2" t="str">
        <f>VLOOKUP(A7124,'Cor da Pele e Motivacao'!$A$2:$I$11399,8, FALSE)</f>
        <v>ATIVIDADES CRIMINAIS</v>
      </c>
      <c r="L7124" s="2">
        <v>1</v>
      </c>
    </row>
    <row r="7125" spans="1:12" ht="15.75" customHeight="1" x14ac:dyDescent="0.25">
      <c r="A7125" t="str">
        <f>CONCATENATE(B7125,C7125,D7125,H7125,I7125,L7125)</f>
        <v>12112019HOMICIDIO311</v>
      </c>
      <c r="B7125" s="2">
        <v>12</v>
      </c>
      <c r="C7125" s="2">
        <v>11</v>
      </c>
      <c r="D7125" s="2">
        <v>2019</v>
      </c>
      <c r="E7125" s="2" t="s">
        <v>50</v>
      </c>
      <c r="F7125" s="2" t="s">
        <v>16</v>
      </c>
      <c r="G7125" s="2" t="s">
        <v>11</v>
      </c>
      <c r="H7125" s="2" t="s">
        <v>12</v>
      </c>
      <c r="I7125" s="2">
        <v>31</v>
      </c>
      <c r="J7125" s="2" t="str">
        <f>VLOOKUP(A7125,'Cor da Pele e Motivacao'!$A$2:$I$11399,6, FALSE)</f>
        <v>Parda</v>
      </c>
      <c r="K7125" s="2" t="str">
        <f>VLOOKUP(A7125,'Cor da Pele e Motivacao'!$A$2:$I$11399,8, FALSE)</f>
        <v>ATIVIDADES CRIMINAIS</v>
      </c>
      <c r="L7125" s="2">
        <v>1</v>
      </c>
    </row>
    <row r="7126" spans="1:12" ht="15.75" customHeight="1" x14ac:dyDescent="0.25">
      <c r="A7126" t="str">
        <f>CONCATENATE(B7126,C7126,D7126,H7126,I7126,L7126)</f>
        <v>12112019HOMICIDIO191</v>
      </c>
      <c r="B7126" s="2">
        <v>12</v>
      </c>
      <c r="C7126" s="2">
        <v>11</v>
      </c>
      <c r="D7126" s="2">
        <v>2019</v>
      </c>
      <c r="E7126" s="2" t="s">
        <v>88</v>
      </c>
      <c r="F7126" s="2" t="s">
        <v>22</v>
      </c>
      <c r="G7126" s="2" t="s">
        <v>11</v>
      </c>
      <c r="H7126" s="2" t="s">
        <v>12</v>
      </c>
      <c r="I7126" s="2">
        <v>19</v>
      </c>
      <c r="J7126" s="2" t="str">
        <f>VLOOKUP(A7126,'Cor da Pele e Motivacao'!$A$2:$I$11399,6, FALSE)</f>
        <v>Parda</v>
      </c>
      <c r="K7126" s="2" t="str">
        <f>VLOOKUP(A7126,'Cor da Pele e Motivacao'!$A$2:$I$11399,8, FALSE)</f>
        <v>ATIVIDADES CRIMINAIS</v>
      </c>
      <c r="L7126" s="2">
        <v>1</v>
      </c>
    </row>
    <row r="7127" spans="1:12" ht="15.75" customHeight="1" x14ac:dyDescent="0.25">
      <c r="A7127" t="str">
        <f>CONCATENATE(B7127,C7127,D7127,H7127,I7127,L7127)</f>
        <v>12112019HOMICIDIO251</v>
      </c>
      <c r="B7127" s="2">
        <v>12</v>
      </c>
      <c r="C7127" s="2">
        <v>11</v>
      </c>
      <c r="D7127" s="2">
        <v>2019</v>
      </c>
      <c r="E7127" s="2" t="s">
        <v>137</v>
      </c>
      <c r="F7127" s="2" t="s">
        <v>22</v>
      </c>
      <c r="G7127" s="2" t="s">
        <v>11</v>
      </c>
      <c r="H7127" s="2" t="s">
        <v>12</v>
      </c>
      <c r="I7127" s="2">
        <v>25</v>
      </c>
      <c r="J7127" s="2" t="str">
        <f>VLOOKUP(A7127,'Cor da Pele e Motivacao'!$A$2:$I$11399,6, FALSE)</f>
        <v>Parda</v>
      </c>
      <c r="K7127" s="2" t="str">
        <f>VLOOKUP(A7127,'Cor da Pele e Motivacao'!$A$2:$I$11399,8, FALSE)</f>
        <v>VIOLÊNCIA INTERPESSOAL</v>
      </c>
      <c r="L7127" s="2">
        <v>1</v>
      </c>
    </row>
    <row r="7128" spans="1:12" ht="15.75" customHeight="1" x14ac:dyDescent="0.25">
      <c r="A7128" t="str">
        <f>CONCATENATE(B7128,C7128,D7128,H7128,I7128,L7128)</f>
        <v>13112019HOMICIDIO451</v>
      </c>
      <c r="B7128" s="2">
        <v>13</v>
      </c>
      <c r="C7128" s="2">
        <v>11</v>
      </c>
      <c r="D7128" s="2">
        <v>2019</v>
      </c>
      <c r="E7128" s="2" t="s">
        <v>13</v>
      </c>
      <c r="F7128" s="2" t="s">
        <v>14</v>
      </c>
      <c r="G7128" s="2" t="s">
        <v>11</v>
      </c>
      <c r="H7128" s="2" t="s">
        <v>12</v>
      </c>
      <c r="I7128" s="2">
        <v>45</v>
      </c>
      <c r="J7128" s="2" t="str">
        <f>VLOOKUP(A7128,'Cor da Pele e Motivacao'!$A$2:$I$11399,6, FALSE)</f>
        <v>Parda</v>
      </c>
      <c r="K7128" s="2" t="str">
        <f>VLOOKUP(A7128,'Cor da Pele e Motivacao'!$A$2:$I$11399,8, FALSE)</f>
        <v>ATIVIDADES CRIMINAIS</v>
      </c>
      <c r="L7128" s="2">
        <v>1</v>
      </c>
    </row>
    <row r="7129" spans="1:12" ht="15.75" customHeight="1" x14ac:dyDescent="0.25">
      <c r="A7129" t="str">
        <f>CONCATENATE(B7129,C7129,D7129,H7129,I7129,L7129)</f>
        <v>13112019HOMICIDIO181</v>
      </c>
      <c r="B7129" s="2">
        <v>13</v>
      </c>
      <c r="C7129" s="2">
        <v>11</v>
      </c>
      <c r="D7129" s="2">
        <v>2019</v>
      </c>
      <c r="E7129" s="2" t="s">
        <v>57</v>
      </c>
      <c r="F7129" s="2" t="s">
        <v>22</v>
      </c>
      <c r="G7129" s="2" t="s">
        <v>11</v>
      </c>
      <c r="H7129" s="2" t="s">
        <v>12</v>
      </c>
      <c r="I7129" s="2">
        <v>18</v>
      </c>
      <c r="J7129" s="2" t="str">
        <f>VLOOKUP(A7129,'Cor da Pele e Motivacao'!$A$2:$I$11399,6, FALSE)</f>
        <v>Parda</v>
      </c>
      <c r="K7129" s="2" t="str">
        <f>VLOOKUP(A7129,'Cor da Pele e Motivacao'!$A$2:$I$11399,8, FALSE)</f>
        <v>EXCLUDENTE DE ILICITUDE</v>
      </c>
      <c r="L7129" s="2">
        <v>1</v>
      </c>
    </row>
    <row r="7130" spans="1:12" ht="15.75" customHeight="1" x14ac:dyDescent="0.25">
      <c r="A7130" t="str">
        <f>CONCATENATE(B7130,C7130,D7130,H7130,I7130,L7130)</f>
        <v>13112019HOMICIDIO221</v>
      </c>
      <c r="B7130" s="2">
        <v>13</v>
      </c>
      <c r="C7130" s="2">
        <v>11</v>
      </c>
      <c r="D7130" s="2">
        <v>2019</v>
      </c>
      <c r="E7130" s="2" t="s">
        <v>115</v>
      </c>
      <c r="F7130" s="2" t="s">
        <v>22</v>
      </c>
      <c r="G7130" s="2" t="s">
        <v>11</v>
      </c>
      <c r="H7130" s="2" t="s">
        <v>12</v>
      </c>
      <c r="I7130" s="2">
        <v>22</v>
      </c>
      <c r="J7130" s="2" t="str">
        <f>VLOOKUP(A7130,'Cor da Pele e Motivacao'!$A$2:$I$11399,6, FALSE)</f>
        <v>Parda</v>
      </c>
      <c r="K7130" s="2" t="str">
        <f>VLOOKUP(A7130,'Cor da Pele e Motivacao'!$A$2:$I$11399,8, FALSE)</f>
        <v>ATIVIDADES CRIMINAIS</v>
      </c>
      <c r="L7130" s="2">
        <v>1</v>
      </c>
    </row>
    <row r="7131" spans="1:12" ht="15.75" customHeight="1" x14ac:dyDescent="0.25">
      <c r="A7131" t="str">
        <f>CONCATENATE(B7131,C7131,D7131,H7131,I7131,L7131)</f>
        <v>13112019HOMICIDIO271</v>
      </c>
      <c r="B7131" s="2">
        <v>13</v>
      </c>
      <c r="C7131" s="2">
        <v>11</v>
      </c>
      <c r="D7131" s="2">
        <v>2019</v>
      </c>
      <c r="E7131" s="2" t="s">
        <v>20</v>
      </c>
      <c r="F7131" s="2" t="s">
        <v>14</v>
      </c>
      <c r="G7131" s="2" t="s">
        <v>11</v>
      </c>
      <c r="H7131" s="2" t="s">
        <v>12</v>
      </c>
      <c r="I7131" s="2">
        <v>27</v>
      </c>
      <c r="J7131" s="2" t="str">
        <f>VLOOKUP(A7131,'Cor da Pele e Motivacao'!$A$2:$I$11399,6, FALSE)</f>
        <v>Parda</v>
      </c>
      <c r="K7131" s="2" t="str">
        <f>VLOOKUP(A7131,'Cor da Pele e Motivacao'!$A$2:$I$11399,8, FALSE)</f>
        <v>ATIVIDADES CRIMINAIS</v>
      </c>
      <c r="L7131" s="2">
        <v>1</v>
      </c>
    </row>
    <row r="7132" spans="1:12" ht="15.75" customHeight="1" x14ac:dyDescent="0.25">
      <c r="A7132" t="str">
        <f>CONCATENATE(B7132,C7132,D7132,H7132,I7132,L7132)</f>
        <v>13112019HOMICIDIO311</v>
      </c>
      <c r="B7132" s="2">
        <v>13</v>
      </c>
      <c r="C7132" s="2">
        <v>11</v>
      </c>
      <c r="D7132" s="2">
        <v>2019</v>
      </c>
      <c r="E7132" s="2" t="s">
        <v>20</v>
      </c>
      <c r="F7132" s="2" t="s">
        <v>14</v>
      </c>
      <c r="G7132" s="2" t="s">
        <v>11</v>
      </c>
      <c r="H7132" s="2" t="s">
        <v>12</v>
      </c>
      <c r="I7132" s="2">
        <v>31</v>
      </c>
      <c r="J7132" s="2" t="str">
        <f>VLOOKUP(A7132,'Cor da Pele e Motivacao'!$A$2:$I$11399,6, FALSE)</f>
        <v>Parda</v>
      </c>
      <c r="K7132" s="2" t="str">
        <f>VLOOKUP(A7132,'Cor da Pele e Motivacao'!$A$2:$I$11399,8, FALSE)</f>
        <v>ATIVIDADES CRIMINAIS</v>
      </c>
      <c r="L7132" s="2">
        <v>1</v>
      </c>
    </row>
    <row r="7133" spans="1:12" ht="15.75" customHeight="1" x14ac:dyDescent="0.25">
      <c r="A7133" t="str">
        <f>CONCATENATE(B7133,C7133,D7133,H7133,I7133,L7133)</f>
        <v>13112019HOMICIDIO321</v>
      </c>
      <c r="B7133" s="2">
        <v>13</v>
      </c>
      <c r="C7133" s="2">
        <v>11</v>
      </c>
      <c r="D7133" s="2">
        <v>2019</v>
      </c>
      <c r="E7133" s="2" t="s">
        <v>25</v>
      </c>
      <c r="F7133" s="2" t="s">
        <v>25</v>
      </c>
      <c r="G7133" s="2" t="s">
        <v>11</v>
      </c>
      <c r="H7133" s="2" t="s">
        <v>12</v>
      </c>
      <c r="I7133" s="2">
        <v>32</v>
      </c>
      <c r="J7133" s="2" t="str">
        <f>VLOOKUP(A7133,'Cor da Pele e Motivacao'!$A$2:$I$11399,6, FALSE)</f>
        <v>Parda</v>
      </c>
      <c r="K7133" s="2" t="str">
        <f>VLOOKUP(A7133,'Cor da Pele e Motivacao'!$A$2:$I$11399,8, FALSE)</f>
        <v>ATIVIDADES CRIMINAIS</v>
      </c>
      <c r="L7133" s="2">
        <v>1</v>
      </c>
    </row>
    <row r="7134" spans="1:12" ht="15.75" customHeight="1" x14ac:dyDescent="0.25">
      <c r="A7134" t="str">
        <f>CONCATENATE(B7134,C7134,D7134,H7134,I7134,L7134)</f>
        <v>13112019LATROCINIO391</v>
      </c>
      <c r="B7134" s="2">
        <v>13</v>
      </c>
      <c r="C7134" s="2">
        <v>11</v>
      </c>
      <c r="D7134" s="2">
        <v>2019</v>
      </c>
      <c r="E7134" s="2" t="s">
        <v>25</v>
      </c>
      <c r="F7134" s="2" t="s">
        <v>25</v>
      </c>
      <c r="G7134" s="2" t="s">
        <v>11</v>
      </c>
      <c r="H7134" s="2" t="s">
        <v>33</v>
      </c>
      <c r="I7134" s="2">
        <v>39</v>
      </c>
      <c r="J7134" s="2" t="str">
        <f>VLOOKUP(A7134,'Cor da Pele e Motivacao'!$A$2:$I$11399,6, FALSE)</f>
        <v>Parda</v>
      </c>
      <c r="K7134" s="2" t="str">
        <f>VLOOKUP(A7134,'Cor da Pele e Motivacao'!$A$2:$I$11399,8, FALSE)</f>
        <v>PATRIMÔNIO</v>
      </c>
      <c r="L7134" s="2">
        <v>1</v>
      </c>
    </row>
    <row r="7135" spans="1:12" ht="15.75" customHeight="1" x14ac:dyDescent="0.25">
      <c r="A7135" t="str">
        <f>CONCATENATE(B7135,C7135,D7135,H7135,I7135,L7135)</f>
        <v>14112019HOMICIDIO381</v>
      </c>
      <c r="B7135" s="2">
        <v>14</v>
      </c>
      <c r="C7135" s="2">
        <v>11</v>
      </c>
      <c r="D7135" s="2">
        <v>2019</v>
      </c>
      <c r="E7135" s="2" t="s">
        <v>13</v>
      </c>
      <c r="F7135" s="2" t="s">
        <v>14</v>
      </c>
      <c r="G7135" s="2" t="s">
        <v>11</v>
      </c>
      <c r="H7135" s="2" t="s">
        <v>12</v>
      </c>
      <c r="I7135" s="2">
        <v>38</v>
      </c>
      <c r="J7135" s="2" t="str">
        <f>VLOOKUP(A7135,'Cor da Pele e Motivacao'!$A$2:$I$11399,6, FALSE)</f>
        <v>Parda</v>
      </c>
      <c r="K7135" s="2" t="str">
        <f>VLOOKUP(A7135,'Cor da Pele e Motivacao'!$A$2:$I$11399,8, FALSE)</f>
        <v>ATIVIDADES CRIMINAIS</v>
      </c>
      <c r="L7135" s="2">
        <v>1</v>
      </c>
    </row>
    <row r="7136" spans="1:12" ht="15.75" customHeight="1" x14ac:dyDescent="0.25">
      <c r="A7136" t="str">
        <f>CONCATENATE(B7136,C7136,D7136,H7136,I7136,L7136)</f>
        <v>14112019HOMICIDIO201</v>
      </c>
      <c r="B7136" s="2">
        <v>14</v>
      </c>
      <c r="C7136" s="2">
        <v>11</v>
      </c>
      <c r="D7136" s="2">
        <v>2019</v>
      </c>
      <c r="E7136" s="2" t="s">
        <v>15</v>
      </c>
      <c r="F7136" s="2" t="s">
        <v>16</v>
      </c>
      <c r="G7136" s="2" t="s">
        <v>11</v>
      </c>
      <c r="H7136" s="2" t="s">
        <v>12</v>
      </c>
      <c r="I7136" s="2">
        <v>20</v>
      </c>
      <c r="J7136" s="2" t="str">
        <f>VLOOKUP(A7136,'Cor da Pele e Motivacao'!$A$2:$I$11399,6, FALSE)</f>
        <v>Parda</v>
      </c>
      <c r="K7136" s="2" t="str">
        <f>VLOOKUP(A7136,'Cor da Pele e Motivacao'!$A$2:$I$11399,8, FALSE)</f>
        <v>ATIVIDADES CRIMINAIS</v>
      </c>
      <c r="L7136" s="2">
        <v>1</v>
      </c>
    </row>
    <row r="7137" spans="1:12" ht="15.75" customHeight="1" x14ac:dyDescent="0.25">
      <c r="A7137" t="str">
        <f>CONCATENATE(B7137,C7137,D7137,H7137,I7137,L7137)</f>
        <v>14112019HOMICIDIO251</v>
      </c>
      <c r="B7137" s="2">
        <v>14</v>
      </c>
      <c r="C7137" s="2">
        <v>11</v>
      </c>
      <c r="D7137" s="2">
        <v>2019</v>
      </c>
      <c r="E7137" s="2" t="s">
        <v>15</v>
      </c>
      <c r="F7137" s="2" t="s">
        <v>16</v>
      </c>
      <c r="G7137" s="2" t="s">
        <v>11</v>
      </c>
      <c r="H7137" s="2" t="s">
        <v>12</v>
      </c>
      <c r="I7137" s="2">
        <v>25</v>
      </c>
      <c r="J7137" s="2" t="str">
        <f>VLOOKUP(A7137,'Cor da Pele e Motivacao'!$A$2:$I$11399,6, FALSE)</f>
        <v>Parda</v>
      </c>
      <c r="K7137" s="2" t="str">
        <f>VLOOKUP(A7137,'Cor da Pele e Motivacao'!$A$2:$I$11399,8, FALSE)</f>
        <v>EXCLUDENTE DE ILICITUDE</v>
      </c>
      <c r="L7137" s="2">
        <v>1</v>
      </c>
    </row>
    <row r="7138" spans="1:12" ht="15.75" customHeight="1" x14ac:dyDescent="0.25">
      <c r="A7138" t="str">
        <f>CONCATENATE(B7138,C7138,D7138,H7138,I7138,L7138)</f>
        <v>14112019HOMICIDIO261</v>
      </c>
      <c r="B7138" s="2">
        <v>14</v>
      </c>
      <c r="C7138" s="2">
        <v>11</v>
      </c>
      <c r="D7138" s="2">
        <v>2019</v>
      </c>
      <c r="E7138" s="2" t="s">
        <v>92</v>
      </c>
      <c r="F7138" s="2" t="s">
        <v>22</v>
      </c>
      <c r="G7138" s="2" t="s">
        <v>11</v>
      </c>
      <c r="H7138" s="2" t="s">
        <v>12</v>
      </c>
      <c r="I7138" s="2">
        <v>26</v>
      </c>
      <c r="J7138" s="2" t="str">
        <f>VLOOKUP(A7138,'Cor da Pele e Motivacao'!$A$2:$I$11399,6, FALSE)</f>
        <v>Parda</v>
      </c>
      <c r="K7138" s="2" t="str">
        <f>VLOOKUP(A7138,'Cor da Pele e Motivacao'!$A$2:$I$11399,8, FALSE)</f>
        <v>ATIVIDADES CRIMINAIS</v>
      </c>
      <c r="L7138" s="2">
        <v>1</v>
      </c>
    </row>
    <row r="7139" spans="1:12" ht="15.75" customHeight="1" x14ac:dyDescent="0.25">
      <c r="A7139" t="str">
        <f>CONCATENATE(B7139,C7139,D7139,H7139,I7139,L7139)</f>
        <v>14112019HOMICIDIO361</v>
      </c>
      <c r="B7139" s="2">
        <v>14</v>
      </c>
      <c r="C7139" s="2">
        <v>11</v>
      </c>
      <c r="D7139" s="2">
        <v>2019</v>
      </c>
      <c r="E7139" s="2" t="s">
        <v>36</v>
      </c>
      <c r="F7139" s="2" t="s">
        <v>14</v>
      </c>
      <c r="G7139" s="2" t="s">
        <v>11</v>
      </c>
      <c r="H7139" s="2" t="s">
        <v>12</v>
      </c>
      <c r="I7139" s="2">
        <v>36</v>
      </c>
      <c r="J7139" s="2" t="str">
        <f>VLOOKUP(A7139,'Cor da Pele e Motivacao'!$A$2:$I$11399,6, FALSE)</f>
        <v>Parda</v>
      </c>
      <c r="K7139" s="2" t="str">
        <f>VLOOKUP(A7139,'Cor da Pele e Motivacao'!$A$2:$I$11399,8, FALSE)</f>
        <v>ATIVIDADES CRIMINAIS</v>
      </c>
      <c r="L7139" s="2">
        <v>1</v>
      </c>
    </row>
    <row r="7140" spans="1:12" ht="15.75" customHeight="1" x14ac:dyDescent="0.25">
      <c r="A7140" t="str">
        <f>CONCATENATE(B7140,C7140,D7140,H7140,I7140,L7140)</f>
        <v>14112019LATROCINIO791</v>
      </c>
      <c r="B7140" s="2">
        <v>14</v>
      </c>
      <c r="C7140" s="2">
        <v>11</v>
      </c>
      <c r="D7140" s="2">
        <v>2019</v>
      </c>
      <c r="E7140" s="2" t="s">
        <v>116</v>
      </c>
      <c r="F7140" s="2" t="s">
        <v>16</v>
      </c>
      <c r="G7140" s="2" t="s">
        <v>11</v>
      </c>
      <c r="H7140" s="2" t="s">
        <v>33</v>
      </c>
      <c r="I7140" s="2">
        <v>79</v>
      </c>
      <c r="J7140" s="2" t="str">
        <f>VLOOKUP(A7140,'Cor da Pele e Motivacao'!$A$2:$I$11399,6, FALSE)</f>
        <v>Branca</v>
      </c>
      <c r="K7140" s="2" t="str">
        <f>VLOOKUP(A7140,'Cor da Pele e Motivacao'!$A$2:$I$11399,8, FALSE)</f>
        <v>PATRIMÔNIO</v>
      </c>
      <c r="L7140" s="2">
        <v>1</v>
      </c>
    </row>
    <row r="7141" spans="1:12" ht="15.75" customHeight="1" x14ac:dyDescent="0.25">
      <c r="A7141" t="str">
        <f>CONCATENATE(B7141,C7141,D7141,H7141,I7141,L7141)</f>
        <v>14112019HOMICIDIO201</v>
      </c>
      <c r="B7141" s="2">
        <v>14</v>
      </c>
      <c r="C7141" s="2">
        <v>11</v>
      </c>
      <c r="D7141" s="2">
        <v>2019</v>
      </c>
      <c r="E7141" s="2" t="s">
        <v>24</v>
      </c>
      <c r="F7141" s="2" t="s">
        <v>10</v>
      </c>
      <c r="G7141" s="2" t="s">
        <v>11</v>
      </c>
      <c r="H7141" s="2" t="s">
        <v>12</v>
      </c>
      <c r="I7141" s="2">
        <v>20</v>
      </c>
      <c r="J7141" s="2" t="str">
        <f>VLOOKUP(A7141,'Cor da Pele e Motivacao'!$A$2:$I$11399,6, FALSE)</f>
        <v>Parda</v>
      </c>
      <c r="K7141" s="2" t="str">
        <f>VLOOKUP(A7141,'Cor da Pele e Motivacao'!$A$2:$I$11399,8, FALSE)</f>
        <v>ATIVIDADES CRIMINAIS</v>
      </c>
      <c r="L7141" s="2">
        <v>1</v>
      </c>
    </row>
    <row r="7142" spans="1:12" ht="15.75" customHeight="1" x14ac:dyDescent="0.25">
      <c r="A7142" t="str">
        <f>CONCATENATE(B7142,C7142,D7142,H7142,I7142,L7142)</f>
        <v>14112019HOMICIDIO301</v>
      </c>
      <c r="B7142" s="2">
        <v>14</v>
      </c>
      <c r="C7142" s="2">
        <v>11</v>
      </c>
      <c r="D7142" s="2">
        <v>2019</v>
      </c>
      <c r="E7142" s="2" t="s">
        <v>27</v>
      </c>
      <c r="F7142" s="2" t="s">
        <v>14</v>
      </c>
      <c r="G7142" s="2" t="s">
        <v>11</v>
      </c>
      <c r="H7142" s="2" t="s">
        <v>12</v>
      </c>
      <c r="I7142" s="2">
        <v>30</v>
      </c>
      <c r="J7142" s="2" t="str">
        <f>VLOOKUP(A7142,'Cor da Pele e Motivacao'!$A$2:$I$11399,6, FALSE)</f>
        <v>Parda</v>
      </c>
      <c r="K7142" s="2" t="str">
        <f>VLOOKUP(A7142,'Cor da Pele e Motivacao'!$A$2:$I$11399,8, FALSE)</f>
        <v>VIOLÊNCIA INTERPESSOAL</v>
      </c>
      <c r="L7142" s="2">
        <v>1</v>
      </c>
    </row>
    <row r="7143" spans="1:12" ht="15.75" customHeight="1" x14ac:dyDescent="0.25">
      <c r="A7143" t="str">
        <f>CONCATENATE(B7143,C7143,D7143,H7143,I7143,L7143)</f>
        <v>15112019HOMICIDIO271</v>
      </c>
      <c r="B7143" s="2">
        <v>15</v>
      </c>
      <c r="C7143" s="2">
        <v>11</v>
      </c>
      <c r="D7143" s="2">
        <v>2019</v>
      </c>
      <c r="E7143" s="2" t="s">
        <v>52</v>
      </c>
      <c r="F7143" s="2" t="s">
        <v>22</v>
      </c>
      <c r="G7143" s="2" t="s">
        <v>11</v>
      </c>
      <c r="H7143" s="2" t="s">
        <v>12</v>
      </c>
      <c r="I7143" s="2">
        <v>27</v>
      </c>
      <c r="J7143" s="2" t="str">
        <f>VLOOKUP(A7143,'Cor da Pele e Motivacao'!$A$2:$I$11399,6, FALSE)</f>
        <v>Branca</v>
      </c>
      <c r="K7143" s="2" t="str">
        <f>VLOOKUP(A7143,'Cor da Pele e Motivacao'!$A$2:$I$11399,8, FALSE)</f>
        <v>ATIVIDADES CRIMINAIS</v>
      </c>
      <c r="L7143" s="2">
        <v>1</v>
      </c>
    </row>
    <row r="7144" spans="1:12" ht="15.75" customHeight="1" x14ac:dyDescent="0.25">
      <c r="A7144" t="str">
        <f>CONCATENATE(B7144,C7144,D7144,H7144,I7144,L7144)</f>
        <v>15112019HOMICIDIO301</v>
      </c>
      <c r="B7144" s="2">
        <v>15</v>
      </c>
      <c r="C7144" s="2">
        <v>11</v>
      </c>
      <c r="D7144" s="2">
        <v>2019</v>
      </c>
      <c r="E7144" s="2" t="s">
        <v>60</v>
      </c>
      <c r="F7144" s="2" t="s">
        <v>22</v>
      </c>
      <c r="G7144" s="2" t="s">
        <v>11</v>
      </c>
      <c r="H7144" s="2" t="s">
        <v>12</v>
      </c>
      <c r="I7144" s="2">
        <v>30</v>
      </c>
      <c r="J7144" s="2" t="str">
        <f>VLOOKUP(A7144,'Cor da Pele e Motivacao'!$A$2:$I$11399,6, FALSE)</f>
        <v>Parda</v>
      </c>
      <c r="K7144" s="2" t="str">
        <f>VLOOKUP(A7144,'Cor da Pele e Motivacao'!$A$2:$I$11399,8, FALSE)</f>
        <v>ATIVIDADES CRIMINAIS</v>
      </c>
      <c r="L7144" s="2">
        <v>1</v>
      </c>
    </row>
    <row r="7145" spans="1:12" ht="15.75" customHeight="1" x14ac:dyDescent="0.25">
      <c r="A7145" t="str">
        <f>CONCATENATE(B7145,C7145,D7145,H7145,I7145,L7145)</f>
        <v>15112019HOMICIDIO261</v>
      </c>
      <c r="B7145" s="2">
        <v>15</v>
      </c>
      <c r="C7145" s="2">
        <v>11</v>
      </c>
      <c r="D7145" s="2">
        <v>2019</v>
      </c>
      <c r="E7145" s="2" t="s">
        <v>20</v>
      </c>
      <c r="F7145" s="2" t="s">
        <v>14</v>
      </c>
      <c r="G7145" s="2" t="s">
        <v>11</v>
      </c>
      <c r="H7145" s="2" t="s">
        <v>12</v>
      </c>
      <c r="I7145" s="2">
        <v>26</v>
      </c>
      <c r="J7145" s="2" t="str">
        <f>VLOOKUP(A7145,'Cor da Pele e Motivacao'!$A$2:$I$11399,6, FALSE)</f>
        <v>Negra</v>
      </c>
      <c r="K7145" s="2" t="str">
        <f>VLOOKUP(A7145,'Cor da Pele e Motivacao'!$A$2:$I$11399,8, FALSE)</f>
        <v>ATIVIDADES CRIMINAIS</v>
      </c>
      <c r="L7145" s="2">
        <v>1</v>
      </c>
    </row>
    <row r="7146" spans="1:12" ht="15.75" customHeight="1" x14ac:dyDescent="0.25">
      <c r="A7146" t="str">
        <f>CONCATENATE(B7146,C7146,D7146,H7146,I7146,L7146)</f>
        <v>15112019HOMICIDIO282</v>
      </c>
      <c r="B7146" s="2">
        <v>15</v>
      </c>
      <c r="C7146" s="2">
        <v>11</v>
      </c>
      <c r="D7146" s="2">
        <v>2019</v>
      </c>
      <c r="E7146" s="2" t="s">
        <v>20</v>
      </c>
      <c r="F7146" s="2" t="s">
        <v>14</v>
      </c>
      <c r="G7146" s="2" t="s">
        <v>11</v>
      </c>
      <c r="H7146" s="2" t="s">
        <v>12</v>
      </c>
      <c r="I7146" s="2">
        <v>28</v>
      </c>
      <c r="J7146" s="2" t="str">
        <f>VLOOKUP(A7146,'Cor da Pele e Motivacao'!$A$2:$I$11399,6, FALSE)</f>
        <v>Parda</v>
      </c>
      <c r="K7146" s="2" t="str">
        <f>VLOOKUP(A7146,'Cor da Pele e Motivacao'!$A$2:$I$11399,8, FALSE)</f>
        <v>ATIVIDADES CRIMINAIS</v>
      </c>
      <c r="L7146" s="2">
        <v>2</v>
      </c>
    </row>
    <row r="7147" spans="1:12" ht="15.75" customHeight="1" x14ac:dyDescent="0.25">
      <c r="A7147" t="str">
        <f>CONCATENATE(B7147,C7147,D7147,H7147,I7147,L7147)</f>
        <v>15112019HOMICIDIO351</v>
      </c>
      <c r="B7147" s="2">
        <v>15</v>
      </c>
      <c r="C7147" s="2">
        <v>11</v>
      </c>
      <c r="D7147" s="2">
        <v>2019</v>
      </c>
      <c r="E7147" s="2" t="s">
        <v>61</v>
      </c>
      <c r="F7147" s="2" t="s">
        <v>10</v>
      </c>
      <c r="G7147" s="2" t="s">
        <v>11</v>
      </c>
      <c r="H7147" s="2" t="s">
        <v>12</v>
      </c>
      <c r="I7147" s="2">
        <v>35</v>
      </c>
      <c r="J7147" s="2" t="str">
        <f>VLOOKUP(A7147,'Cor da Pele e Motivacao'!$A$2:$I$11399,6, FALSE)</f>
        <v>Parda</v>
      </c>
      <c r="K7147" s="2" t="str">
        <f>VLOOKUP(A7147,'Cor da Pele e Motivacao'!$A$2:$I$11399,8, FALSE)</f>
        <v>A DEFINIR</v>
      </c>
      <c r="L7147" s="2">
        <v>1</v>
      </c>
    </row>
    <row r="7148" spans="1:12" ht="15.75" customHeight="1" x14ac:dyDescent="0.25">
      <c r="A7148" t="str">
        <f>CONCATENATE(B7148,C7148,D7148,H7148,I7148,L7148)</f>
        <v>15112019HOMICIDIO391</v>
      </c>
      <c r="B7148" s="2">
        <v>15</v>
      </c>
      <c r="C7148" s="2">
        <v>11</v>
      </c>
      <c r="D7148" s="2">
        <v>2019</v>
      </c>
      <c r="E7148" s="2" t="s">
        <v>137</v>
      </c>
      <c r="F7148" s="2" t="s">
        <v>22</v>
      </c>
      <c r="G7148" s="2" t="s">
        <v>11</v>
      </c>
      <c r="H7148" s="2" t="s">
        <v>12</v>
      </c>
      <c r="I7148" s="2">
        <v>39</v>
      </c>
      <c r="J7148" s="2" t="str">
        <f>VLOOKUP(A7148,'Cor da Pele e Motivacao'!$A$2:$I$11399,6, FALSE)</f>
        <v>NAO INFORMADO</v>
      </c>
      <c r="K7148" s="2" t="str">
        <f>VLOOKUP(A7148,'Cor da Pele e Motivacao'!$A$2:$I$11399,8, FALSE)</f>
        <v>ATIVIDADES CRIMINAIS</v>
      </c>
      <c r="L7148" s="2">
        <v>1</v>
      </c>
    </row>
    <row r="7149" spans="1:12" ht="15.75" customHeight="1" x14ac:dyDescent="0.25">
      <c r="A7149" t="str">
        <f>CONCATENATE(B7149,C7149,D7149,H7149,I7149,L7149)</f>
        <v>16112019HOMICIDIO241</v>
      </c>
      <c r="B7149" s="2">
        <v>16</v>
      </c>
      <c r="C7149" s="2">
        <v>11</v>
      </c>
      <c r="D7149" s="2">
        <v>2019</v>
      </c>
      <c r="E7149" s="2" t="s">
        <v>66</v>
      </c>
      <c r="F7149" s="2" t="s">
        <v>16</v>
      </c>
      <c r="G7149" s="2" t="s">
        <v>11</v>
      </c>
      <c r="H7149" s="2" t="s">
        <v>12</v>
      </c>
      <c r="I7149" s="2">
        <v>24</v>
      </c>
      <c r="J7149" s="2" t="str">
        <f>VLOOKUP(A7149,'Cor da Pele e Motivacao'!$A$2:$I$11399,6, FALSE)</f>
        <v>Parda</v>
      </c>
      <c r="K7149" s="2" t="str">
        <f>VLOOKUP(A7149,'Cor da Pele e Motivacao'!$A$2:$I$11399,8, FALSE)</f>
        <v>ATIVIDADES CRIMINAIS</v>
      </c>
      <c r="L7149" s="2">
        <v>1</v>
      </c>
    </row>
    <row r="7150" spans="1:12" ht="15.75" customHeight="1" x14ac:dyDescent="0.25">
      <c r="A7150" t="str">
        <f>CONCATENATE(B7150,C7150,D7150,H7150,I7150,L7150)</f>
        <v>16112019HOMICIDIO461</v>
      </c>
      <c r="B7150" s="2">
        <v>16</v>
      </c>
      <c r="C7150" s="2">
        <v>11</v>
      </c>
      <c r="D7150" s="2">
        <v>2019</v>
      </c>
      <c r="E7150" s="2" t="s">
        <v>13</v>
      </c>
      <c r="F7150" s="2" t="s">
        <v>14</v>
      </c>
      <c r="G7150" s="2" t="s">
        <v>28</v>
      </c>
      <c r="H7150" s="2" t="s">
        <v>12</v>
      </c>
      <c r="I7150" s="2">
        <v>46</v>
      </c>
      <c r="J7150" s="2" t="str">
        <f>VLOOKUP(A7150,'Cor da Pele e Motivacao'!$A$2:$I$11399,6, FALSE)</f>
        <v>Parda</v>
      </c>
      <c r="K7150" s="2" t="str">
        <f>VLOOKUP(A7150,'Cor da Pele e Motivacao'!$A$2:$I$11399,8, FALSE)</f>
        <v>VIOLÊNCIA INTERPESSOAL</v>
      </c>
      <c r="L7150" s="2">
        <v>1</v>
      </c>
    </row>
    <row r="7151" spans="1:12" ht="15.75" customHeight="1" x14ac:dyDescent="0.25">
      <c r="A7151" t="str">
        <f>CONCATENATE(B7151,C7151,D7151,H7151,I7151,L7151)</f>
        <v>16112019HOMICIDIO291</v>
      </c>
      <c r="B7151" s="2">
        <v>16</v>
      </c>
      <c r="C7151" s="2">
        <v>11</v>
      </c>
      <c r="D7151" s="2">
        <v>2019</v>
      </c>
      <c r="E7151" s="2" t="s">
        <v>18</v>
      </c>
      <c r="F7151" s="2" t="s">
        <v>16</v>
      </c>
      <c r="G7151" s="2" t="s">
        <v>11</v>
      </c>
      <c r="H7151" s="2" t="s">
        <v>12</v>
      </c>
      <c r="I7151" s="2">
        <v>29</v>
      </c>
      <c r="J7151" s="2" t="str">
        <f>VLOOKUP(A7151,'Cor da Pele e Motivacao'!$A$2:$I$11399,6, FALSE)</f>
        <v>Parda</v>
      </c>
      <c r="K7151" s="2" t="str">
        <f>VLOOKUP(A7151,'Cor da Pele e Motivacao'!$A$2:$I$11399,8, FALSE)</f>
        <v>ATIVIDADES CRIMINAIS</v>
      </c>
      <c r="L7151" s="2">
        <v>1</v>
      </c>
    </row>
    <row r="7152" spans="1:12" ht="15.75" customHeight="1" x14ac:dyDescent="0.25">
      <c r="A7152" t="str">
        <f>CONCATENATE(B7152,C7152,D7152,H7152,I7152,L7152)</f>
        <v>16112019LATROCINIO231</v>
      </c>
      <c r="B7152" s="2">
        <v>16</v>
      </c>
      <c r="C7152" s="2">
        <v>11</v>
      </c>
      <c r="D7152" s="2">
        <v>2019</v>
      </c>
      <c r="E7152" s="2" t="s">
        <v>115</v>
      </c>
      <c r="F7152" s="2" t="s">
        <v>22</v>
      </c>
      <c r="G7152" s="2" t="s">
        <v>28</v>
      </c>
      <c r="H7152" s="2" t="s">
        <v>33</v>
      </c>
      <c r="I7152" s="2">
        <v>23</v>
      </c>
      <c r="J7152" s="2" t="str">
        <f>VLOOKUP(A7152,'Cor da Pele e Motivacao'!$A$2:$I$11399,6, FALSE)</f>
        <v>Parda</v>
      </c>
      <c r="K7152" s="2" t="str">
        <f>VLOOKUP(A7152,'Cor da Pele e Motivacao'!$A$2:$I$11399,8, FALSE)</f>
        <v>PATRIMÔNIO</v>
      </c>
      <c r="L7152" s="2">
        <v>1</v>
      </c>
    </row>
    <row r="7153" spans="1:12" ht="15.75" customHeight="1" x14ac:dyDescent="0.25">
      <c r="A7153" t="str">
        <f>CONCATENATE(B7153,C7153,D7153,H7153,I7153,L7153)</f>
        <v>16112019HOMICIDIO201</v>
      </c>
      <c r="B7153" s="2">
        <v>16</v>
      </c>
      <c r="C7153" s="2">
        <v>11</v>
      </c>
      <c r="D7153" s="2">
        <v>2019</v>
      </c>
      <c r="E7153" s="2" t="s">
        <v>20</v>
      </c>
      <c r="F7153" s="2" t="s">
        <v>14</v>
      </c>
      <c r="G7153" s="2" t="s">
        <v>11</v>
      </c>
      <c r="H7153" s="2" t="s">
        <v>12</v>
      </c>
      <c r="I7153" s="2">
        <v>20</v>
      </c>
      <c r="J7153" s="2" t="str">
        <f>VLOOKUP(A7153,'Cor da Pele e Motivacao'!$A$2:$I$11399,6, FALSE)</f>
        <v>Parda</v>
      </c>
      <c r="K7153" s="2" t="str">
        <f>VLOOKUP(A7153,'Cor da Pele e Motivacao'!$A$2:$I$11399,8, FALSE)</f>
        <v>ATIVIDADES CRIMINAIS</v>
      </c>
      <c r="L7153" s="2">
        <v>1</v>
      </c>
    </row>
    <row r="7154" spans="1:12" ht="15.75" customHeight="1" x14ac:dyDescent="0.25">
      <c r="A7154" t="str">
        <f>CONCATENATE(B7154,C7154,D7154,H7154,I7154,L7154)</f>
        <v>16112019HOMICIDIO291</v>
      </c>
      <c r="B7154" s="2">
        <v>16</v>
      </c>
      <c r="C7154" s="2">
        <v>11</v>
      </c>
      <c r="D7154" s="2">
        <v>2019</v>
      </c>
      <c r="E7154" s="2" t="s">
        <v>24</v>
      </c>
      <c r="F7154" s="2" t="s">
        <v>10</v>
      </c>
      <c r="G7154" s="2" t="s">
        <v>11</v>
      </c>
      <c r="H7154" s="2" t="s">
        <v>12</v>
      </c>
      <c r="I7154" s="2">
        <v>29</v>
      </c>
      <c r="J7154" s="2" t="str">
        <f>VLOOKUP(A7154,'Cor da Pele e Motivacao'!$A$2:$I$11399,6, FALSE)</f>
        <v>Parda</v>
      </c>
      <c r="K7154" s="2" t="str">
        <f>VLOOKUP(A7154,'Cor da Pele e Motivacao'!$A$2:$I$11399,8, FALSE)</f>
        <v>ATIVIDADES CRIMINAIS</v>
      </c>
      <c r="L7154" s="2">
        <v>1</v>
      </c>
    </row>
    <row r="7155" spans="1:12" ht="15.75" customHeight="1" x14ac:dyDescent="0.25">
      <c r="A7155" t="str">
        <f>CONCATENATE(B7155,C7155,D7155,H7155,I7155,L7155)</f>
        <v>16112019HOMICIDIO141</v>
      </c>
      <c r="B7155" s="2">
        <v>16</v>
      </c>
      <c r="C7155" s="2">
        <v>11</v>
      </c>
      <c r="D7155" s="2">
        <v>2019</v>
      </c>
      <c r="E7155" s="2" t="s">
        <v>165</v>
      </c>
      <c r="F7155" s="2" t="s">
        <v>16</v>
      </c>
      <c r="G7155" s="2" t="s">
        <v>11</v>
      </c>
      <c r="H7155" s="2" t="s">
        <v>12</v>
      </c>
      <c r="I7155" s="2">
        <v>14</v>
      </c>
      <c r="J7155" s="2" t="str">
        <f>VLOOKUP(A7155,'Cor da Pele e Motivacao'!$A$2:$I$11399,6, FALSE)</f>
        <v>Parda</v>
      </c>
      <c r="K7155" s="2" t="str">
        <f>VLOOKUP(A7155,'Cor da Pele e Motivacao'!$A$2:$I$11399,8, FALSE)</f>
        <v>VIOLÊNCIA INTERPESSOAL</v>
      </c>
      <c r="L7155" s="2">
        <v>1</v>
      </c>
    </row>
    <row r="7156" spans="1:12" ht="15.75" customHeight="1" x14ac:dyDescent="0.25">
      <c r="A7156" t="str">
        <f>CONCATENATE(B7156,C7156,D7156,H7156,I7156,L7156)</f>
        <v>16112019LATROCINIO421</v>
      </c>
      <c r="B7156" s="2">
        <v>16</v>
      </c>
      <c r="C7156" s="2">
        <v>11</v>
      </c>
      <c r="D7156" s="2">
        <v>2019</v>
      </c>
      <c r="E7156" s="2" t="s">
        <v>103</v>
      </c>
      <c r="F7156" s="2" t="s">
        <v>22</v>
      </c>
      <c r="G7156" s="2" t="s">
        <v>11</v>
      </c>
      <c r="H7156" s="2" t="s">
        <v>33</v>
      </c>
      <c r="I7156" s="2">
        <v>42</v>
      </c>
      <c r="J7156" s="2" t="str">
        <f>VLOOKUP(A7156,'Cor da Pele e Motivacao'!$A$2:$I$11399,6, FALSE)</f>
        <v>Parda</v>
      </c>
      <c r="K7156" s="2" t="str">
        <f>VLOOKUP(A7156,'Cor da Pele e Motivacao'!$A$2:$I$11399,8, FALSE)</f>
        <v>PATRIMÔNIO</v>
      </c>
      <c r="L7156" s="2">
        <v>1</v>
      </c>
    </row>
    <row r="7157" spans="1:12" ht="15.75" customHeight="1" x14ac:dyDescent="0.25">
      <c r="A7157" t="str">
        <f>CONCATENATE(B7157,C7157,D7157,H7157,I7157,L7157)</f>
        <v>17112019FEMINICIDIO251</v>
      </c>
      <c r="B7157" s="2">
        <v>17</v>
      </c>
      <c r="C7157" s="2">
        <v>11</v>
      </c>
      <c r="D7157" s="2">
        <v>2019</v>
      </c>
      <c r="E7157" s="2" t="s">
        <v>52</v>
      </c>
      <c r="F7157" s="2" t="s">
        <v>22</v>
      </c>
      <c r="G7157" s="2" t="s">
        <v>28</v>
      </c>
      <c r="H7157" s="2" t="s">
        <v>29</v>
      </c>
      <c r="I7157" s="2">
        <v>25</v>
      </c>
      <c r="J7157" s="2" t="str">
        <f>VLOOKUP(A7157,'Cor da Pele e Motivacao'!$A$2:$I$11399,6, FALSE)</f>
        <v>Parda</v>
      </c>
      <c r="K7157" s="2" t="str">
        <f>VLOOKUP(A7157,'Cor da Pele e Motivacao'!$A$2:$I$11399,8, FALSE)</f>
        <v>FEMINICIDIO</v>
      </c>
      <c r="L7157" s="2">
        <v>1</v>
      </c>
    </row>
    <row r="7158" spans="1:12" ht="15.75" customHeight="1" x14ac:dyDescent="0.25">
      <c r="A7158" t="str">
        <f>CONCATENATE(B7158,C7158,D7158,H7158,I7158,L7158)</f>
        <v>17112019HOMICIDIO201</v>
      </c>
      <c r="B7158" s="2">
        <v>17</v>
      </c>
      <c r="C7158" s="2">
        <v>11</v>
      </c>
      <c r="D7158" s="2">
        <v>2019</v>
      </c>
      <c r="E7158" s="2" t="s">
        <v>13</v>
      </c>
      <c r="F7158" s="2" t="s">
        <v>14</v>
      </c>
      <c r="G7158" s="2" t="s">
        <v>28</v>
      </c>
      <c r="H7158" s="2" t="s">
        <v>12</v>
      </c>
      <c r="I7158" s="2">
        <v>20</v>
      </c>
      <c r="J7158" s="2" t="str">
        <f>VLOOKUP(A7158,'Cor da Pele e Motivacao'!$A$2:$I$11399,6, FALSE)</f>
        <v>Parda</v>
      </c>
      <c r="K7158" s="2" t="str">
        <f>VLOOKUP(A7158,'Cor da Pele e Motivacao'!$A$2:$I$11399,8, FALSE)</f>
        <v>ATIVIDADES CRIMINAIS</v>
      </c>
      <c r="L7158" s="2">
        <v>1</v>
      </c>
    </row>
    <row r="7159" spans="1:12" ht="15.75" customHeight="1" x14ac:dyDescent="0.25">
      <c r="A7159" t="str">
        <f>CONCATENATE(B7159,C7159,D7159,H7159,I7159,L7159)</f>
        <v>17112019HOMICIDIO361</v>
      </c>
      <c r="B7159" s="2">
        <v>17</v>
      </c>
      <c r="C7159" s="2">
        <v>11</v>
      </c>
      <c r="D7159" s="2">
        <v>2019</v>
      </c>
      <c r="E7159" s="2" t="s">
        <v>13</v>
      </c>
      <c r="F7159" s="2" t="s">
        <v>14</v>
      </c>
      <c r="G7159" s="2" t="s">
        <v>28</v>
      </c>
      <c r="H7159" s="2" t="s">
        <v>12</v>
      </c>
      <c r="I7159" s="2">
        <v>36</v>
      </c>
      <c r="J7159" s="2" t="str">
        <f>VLOOKUP(A7159,'Cor da Pele e Motivacao'!$A$2:$I$11399,6, FALSE)</f>
        <v>Parda</v>
      </c>
      <c r="K7159" s="2" t="str">
        <f>VLOOKUP(A7159,'Cor da Pele e Motivacao'!$A$2:$I$11399,8, FALSE)</f>
        <v>ATIVIDADES CRIMINAIS</v>
      </c>
      <c r="L7159" s="2">
        <v>1</v>
      </c>
    </row>
    <row r="7160" spans="1:12" ht="15.75" customHeight="1" x14ac:dyDescent="0.25">
      <c r="A7160" t="str">
        <f>CONCATENATE(B7160,C7160,D7160,H7160,I7160,L7160)</f>
        <v>17112019HOMICIDIO221</v>
      </c>
      <c r="B7160" s="2">
        <v>17</v>
      </c>
      <c r="C7160" s="2">
        <v>11</v>
      </c>
      <c r="D7160" s="2">
        <v>2019</v>
      </c>
      <c r="E7160" s="2" t="s">
        <v>41</v>
      </c>
      <c r="F7160" s="2" t="s">
        <v>22</v>
      </c>
      <c r="G7160" s="2" t="s">
        <v>11</v>
      </c>
      <c r="H7160" s="2" t="s">
        <v>12</v>
      </c>
      <c r="I7160" s="2">
        <v>22</v>
      </c>
      <c r="J7160" s="2" t="str">
        <f>VLOOKUP(A7160,'Cor da Pele e Motivacao'!$A$2:$I$11399,6, FALSE)</f>
        <v>Parda</v>
      </c>
      <c r="K7160" s="2" t="str">
        <f>VLOOKUP(A7160,'Cor da Pele e Motivacao'!$A$2:$I$11399,8, FALSE)</f>
        <v>ATIVIDADES CRIMINAIS</v>
      </c>
      <c r="L7160" s="2">
        <v>1</v>
      </c>
    </row>
    <row r="7161" spans="1:12" ht="15.75" customHeight="1" x14ac:dyDescent="0.25">
      <c r="A7161" t="str">
        <f>CONCATENATE(B7161,C7161,D7161,H7161,I7161,L7161)</f>
        <v>17112019HOMICIDIO301</v>
      </c>
      <c r="B7161" s="2">
        <v>17</v>
      </c>
      <c r="C7161" s="2">
        <v>11</v>
      </c>
      <c r="D7161" s="2">
        <v>2019</v>
      </c>
      <c r="E7161" s="2" t="s">
        <v>15</v>
      </c>
      <c r="F7161" s="2" t="s">
        <v>16</v>
      </c>
      <c r="G7161" s="2" t="s">
        <v>11</v>
      </c>
      <c r="H7161" s="2" t="s">
        <v>12</v>
      </c>
      <c r="I7161" s="2">
        <v>30</v>
      </c>
      <c r="J7161" s="2" t="str">
        <f>VLOOKUP(A7161,'Cor da Pele e Motivacao'!$A$2:$I$11399,6, FALSE)</f>
        <v>Parda</v>
      </c>
      <c r="K7161" s="2" t="str">
        <f>VLOOKUP(A7161,'Cor da Pele e Motivacao'!$A$2:$I$11399,8, FALSE)</f>
        <v>ATIVIDADES CRIMINAIS</v>
      </c>
      <c r="L7161" s="2">
        <v>1</v>
      </c>
    </row>
    <row r="7162" spans="1:12" ht="15.75" customHeight="1" x14ac:dyDescent="0.25">
      <c r="A7162" t="str">
        <f>CONCATENATE(B7162,C7162,D7162,H7162,I7162,L7162)</f>
        <v>17112019HOMICIDIO191</v>
      </c>
      <c r="B7162" s="2">
        <v>17</v>
      </c>
      <c r="C7162" s="2">
        <v>11</v>
      </c>
      <c r="D7162" s="2">
        <v>2019</v>
      </c>
      <c r="E7162" s="2" t="s">
        <v>115</v>
      </c>
      <c r="F7162" s="2" t="s">
        <v>22</v>
      </c>
      <c r="G7162" s="2" t="s">
        <v>11</v>
      </c>
      <c r="H7162" s="2" t="s">
        <v>12</v>
      </c>
      <c r="I7162" s="2">
        <v>19</v>
      </c>
      <c r="J7162" s="2" t="str">
        <f>VLOOKUP(A7162,'Cor da Pele e Motivacao'!$A$2:$I$11399,6, FALSE)</f>
        <v>Parda</v>
      </c>
      <c r="K7162" s="2" t="str">
        <f>VLOOKUP(A7162,'Cor da Pele e Motivacao'!$A$2:$I$11399,8, FALSE)</f>
        <v>ATIVIDADES CRIMINAIS</v>
      </c>
      <c r="L7162" s="2">
        <v>1</v>
      </c>
    </row>
    <row r="7163" spans="1:12" ht="15.75" customHeight="1" x14ac:dyDescent="0.25">
      <c r="A7163" t="str">
        <f>CONCATENATE(B7163,C7163,D7163,H7163,I7163,L7163)</f>
        <v>17112019HOMICIDIO161</v>
      </c>
      <c r="B7163" s="2">
        <v>17</v>
      </c>
      <c r="C7163" s="2">
        <v>11</v>
      </c>
      <c r="D7163" s="2">
        <v>2019</v>
      </c>
      <c r="E7163" s="2" t="s">
        <v>20</v>
      </c>
      <c r="F7163" s="2" t="s">
        <v>14</v>
      </c>
      <c r="G7163" s="2" t="s">
        <v>11</v>
      </c>
      <c r="H7163" s="2" t="s">
        <v>12</v>
      </c>
      <c r="I7163" s="2">
        <v>16</v>
      </c>
      <c r="J7163" s="2" t="str">
        <f>VLOOKUP(A7163,'Cor da Pele e Motivacao'!$A$2:$I$11399,6, FALSE)</f>
        <v>Parda</v>
      </c>
      <c r="K7163" s="2" t="str">
        <f>VLOOKUP(A7163,'Cor da Pele e Motivacao'!$A$2:$I$11399,8, FALSE)</f>
        <v>ATIVIDADES CRIMINAIS</v>
      </c>
      <c r="L7163" s="2">
        <v>1</v>
      </c>
    </row>
    <row r="7164" spans="1:12" ht="15.75" customHeight="1" x14ac:dyDescent="0.25">
      <c r="A7164" t="str">
        <f>CONCATENATE(B7164,C7164,D7164,H7164,I7164,L7164)</f>
        <v>17112019HOMICIDIO221</v>
      </c>
      <c r="B7164" s="2">
        <v>17</v>
      </c>
      <c r="C7164" s="2">
        <v>11</v>
      </c>
      <c r="D7164" s="2">
        <v>2019</v>
      </c>
      <c r="E7164" s="2" t="s">
        <v>20</v>
      </c>
      <c r="F7164" s="2" t="s">
        <v>14</v>
      </c>
      <c r="G7164" s="2" t="s">
        <v>11</v>
      </c>
      <c r="H7164" s="2" t="s">
        <v>12</v>
      </c>
      <c r="I7164" s="2">
        <v>22</v>
      </c>
      <c r="J7164" s="2" t="str">
        <f>VLOOKUP(A7164,'Cor da Pele e Motivacao'!$A$2:$I$11399,6, FALSE)</f>
        <v>Parda</v>
      </c>
      <c r="K7164" s="2" t="str">
        <f>VLOOKUP(A7164,'Cor da Pele e Motivacao'!$A$2:$I$11399,8, FALSE)</f>
        <v>ATIVIDADES CRIMINAIS</v>
      </c>
      <c r="L7164" s="2">
        <v>1</v>
      </c>
    </row>
    <row r="7165" spans="1:12" ht="15.75" customHeight="1" x14ac:dyDescent="0.25">
      <c r="A7165" t="str">
        <f>CONCATENATE(B7165,C7165,D7165,H7165,I7165,L7165)</f>
        <v>17112019HOMICIDIO361</v>
      </c>
      <c r="B7165" s="2">
        <v>17</v>
      </c>
      <c r="C7165" s="2">
        <v>11</v>
      </c>
      <c r="D7165" s="2">
        <v>2019</v>
      </c>
      <c r="E7165" s="2" t="s">
        <v>20</v>
      </c>
      <c r="F7165" s="2" t="s">
        <v>14</v>
      </c>
      <c r="G7165" s="2" t="s">
        <v>11</v>
      </c>
      <c r="H7165" s="2" t="s">
        <v>12</v>
      </c>
      <c r="I7165" s="2">
        <v>36</v>
      </c>
      <c r="J7165" s="2" t="str">
        <f>VLOOKUP(A7165,'Cor da Pele e Motivacao'!$A$2:$I$11399,6, FALSE)</f>
        <v>Parda</v>
      </c>
      <c r="K7165" s="2" t="str">
        <f>VLOOKUP(A7165,'Cor da Pele e Motivacao'!$A$2:$I$11399,8, FALSE)</f>
        <v>ATIVIDADES CRIMINAIS</v>
      </c>
      <c r="L7165" s="2">
        <v>1</v>
      </c>
    </row>
    <row r="7166" spans="1:12" ht="15.75" customHeight="1" x14ac:dyDescent="0.25">
      <c r="A7166" t="str">
        <f>CONCATENATE(B7166,C7166,D7166,H7166,I7166,L7166)</f>
        <v>17112019LATROCINIO541</v>
      </c>
      <c r="B7166" s="2">
        <v>17</v>
      </c>
      <c r="C7166" s="2">
        <v>11</v>
      </c>
      <c r="D7166" s="2">
        <v>2019</v>
      </c>
      <c r="E7166" s="2" t="s">
        <v>20</v>
      </c>
      <c r="F7166" s="2" t="s">
        <v>14</v>
      </c>
      <c r="G7166" s="2" t="s">
        <v>11</v>
      </c>
      <c r="H7166" s="2" t="s">
        <v>33</v>
      </c>
      <c r="I7166" s="2">
        <v>54</v>
      </c>
      <c r="J7166" s="2" t="str">
        <f>VLOOKUP(A7166,'Cor da Pele e Motivacao'!$A$2:$I$11399,6, FALSE)</f>
        <v>Branca</v>
      </c>
      <c r="K7166" s="2" t="str">
        <f>VLOOKUP(A7166,'Cor da Pele e Motivacao'!$A$2:$I$11399,8, FALSE)</f>
        <v>PATRIMÔNIO</v>
      </c>
      <c r="L7166" s="2">
        <v>1</v>
      </c>
    </row>
    <row r="7167" spans="1:12" ht="15.75" customHeight="1" x14ac:dyDescent="0.25">
      <c r="A7167" t="str">
        <f>CONCATENATE(B7167,C7167,D7167,H7167,I7167,L7167)</f>
        <v>17112019HOMICIDIO251</v>
      </c>
      <c r="B7167" s="2">
        <v>17</v>
      </c>
      <c r="C7167" s="2">
        <v>11</v>
      </c>
      <c r="D7167" s="2">
        <v>2019</v>
      </c>
      <c r="E7167" s="2" t="s">
        <v>24</v>
      </c>
      <c r="F7167" s="2" t="s">
        <v>10</v>
      </c>
      <c r="G7167" s="2" t="s">
        <v>28</v>
      </c>
      <c r="H7167" s="2" t="s">
        <v>12</v>
      </c>
      <c r="I7167" s="2">
        <v>25</v>
      </c>
      <c r="J7167" s="2" t="str">
        <f>VLOOKUP(A7167,'Cor da Pele e Motivacao'!$A$2:$I$11399,6, FALSE)</f>
        <v>Parda</v>
      </c>
      <c r="K7167" s="2" t="str">
        <f>VLOOKUP(A7167,'Cor da Pele e Motivacao'!$A$2:$I$11399,8, FALSE)</f>
        <v>ATIVIDADES CRIMINAIS</v>
      </c>
      <c r="L7167" s="2">
        <v>1</v>
      </c>
    </row>
    <row r="7168" spans="1:12" ht="15.75" customHeight="1" x14ac:dyDescent="0.25">
      <c r="A7168" t="str">
        <f>CONCATENATE(B7168,C7168,D7168,H7168,I7168,L7168)</f>
        <v>17112019HOMICIDIO231</v>
      </c>
      <c r="B7168" s="2">
        <v>17</v>
      </c>
      <c r="C7168" s="2">
        <v>11</v>
      </c>
      <c r="D7168" s="2">
        <v>2019</v>
      </c>
      <c r="E7168" s="2" t="s">
        <v>25</v>
      </c>
      <c r="F7168" s="2" t="s">
        <v>25</v>
      </c>
      <c r="G7168" s="2" t="s">
        <v>11</v>
      </c>
      <c r="H7168" s="2" t="s">
        <v>12</v>
      </c>
      <c r="I7168" s="2">
        <v>23</v>
      </c>
      <c r="J7168" s="2" t="str">
        <f>VLOOKUP(A7168,'Cor da Pele e Motivacao'!$A$2:$I$11399,6, FALSE)</f>
        <v>Parda</v>
      </c>
      <c r="K7168" s="2" t="str">
        <f>VLOOKUP(A7168,'Cor da Pele e Motivacao'!$A$2:$I$11399,8, FALSE)</f>
        <v>ATIVIDADES CRIMINAIS</v>
      </c>
      <c r="L7168" s="2">
        <v>1</v>
      </c>
    </row>
    <row r="7169" spans="1:12" ht="15.75" customHeight="1" x14ac:dyDescent="0.25">
      <c r="A7169" t="str">
        <f>CONCATENATE(B7169,C7169,D7169,H7169,I7169,L7169)</f>
        <v>17112019LATROCINIO541</v>
      </c>
      <c r="B7169" s="2">
        <v>17</v>
      </c>
      <c r="C7169" s="2">
        <v>11</v>
      </c>
      <c r="D7169" s="2">
        <v>2019</v>
      </c>
      <c r="E7169" s="2" t="s">
        <v>164</v>
      </c>
      <c r="F7169" s="2" t="s">
        <v>16</v>
      </c>
      <c r="G7169" s="2" t="s">
        <v>11</v>
      </c>
      <c r="H7169" s="2" t="s">
        <v>33</v>
      </c>
      <c r="I7169" s="2">
        <v>54</v>
      </c>
      <c r="J7169" s="2" t="str">
        <f>VLOOKUP(A7169,'Cor da Pele e Motivacao'!$A$2:$I$11399,6, FALSE)</f>
        <v>Branca</v>
      </c>
      <c r="K7169" s="2" t="str">
        <f>VLOOKUP(A7169,'Cor da Pele e Motivacao'!$A$2:$I$11399,8, FALSE)</f>
        <v>PATRIMÔNIO</v>
      </c>
      <c r="L7169" s="2">
        <v>1</v>
      </c>
    </row>
    <row r="7170" spans="1:12" ht="15.75" customHeight="1" x14ac:dyDescent="0.25">
      <c r="A7170" t="str">
        <f>CONCATENATE(B7170,C7170,D7170,H7170,I7170,L7170)</f>
        <v>17112019HOMICIDIO321</v>
      </c>
      <c r="B7170" s="2">
        <v>17</v>
      </c>
      <c r="C7170" s="2">
        <v>11</v>
      </c>
      <c r="D7170" s="2">
        <v>2019</v>
      </c>
      <c r="E7170" s="2" t="s">
        <v>26</v>
      </c>
      <c r="F7170" s="2" t="s">
        <v>16</v>
      </c>
      <c r="G7170" s="2" t="s">
        <v>11</v>
      </c>
      <c r="H7170" s="2" t="s">
        <v>12</v>
      </c>
      <c r="I7170" s="2">
        <v>32</v>
      </c>
      <c r="J7170" s="2" t="str">
        <f>VLOOKUP(A7170,'Cor da Pele e Motivacao'!$A$2:$I$11399,6, FALSE)</f>
        <v>Parda</v>
      </c>
      <c r="K7170" s="2" t="str">
        <f>VLOOKUP(A7170,'Cor da Pele e Motivacao'!$A$2:$I$11399,8, FALSE)</f>
        <v>ATIVIDADES CRIMINAIS</v>
      </c>
      <c r="L7170" s="2">
        <v>1</v>
      </c>
    </row>
    <row r="7171" spans="1:12" ht="15.75" customHeight="1" x14ac:dyDescent="0.25">
      <c r="A7171" t="str">
        <f>CONCATENATE(B7171,C7171,D7171,H7171,I7171,L7171)</f>
        <v>17112019HOMICIDIO251</v>
      </c>
      <c r="B7171" s="2">
        <v>17</v>
      </c>
      <c r="C7171" s="2">
        <v>11</v>
      </c>
      <c r="D7171" s="2">
        <v>2019</v>
      </c>
      <c r="E7171" s="2" t="s">
        <v>103</v>
      </c>
      <c r="F7171" s="2" t="s">
        <v>22</v>
      </c>
      <c r="G7171" s="2" t="s">
        <v>11</v>
      </c>
      <c r="H7171" s="2" t="s">
        <v>12</v>
      </c>
      <c r="I7171" s="2">
        <v>25</v>
      </c>
      <c r="J7171" s="2" t="str">
        <f>VLOOKUP(A7171,'Cor da Pele e Motivacao'!$A$2:$I$11399,6, FALSE)</f>
        <v>Parda</v>
      </c>
      <c r="K7171" s="2" t="str">
        <f>VLOOKUP(A7171,'Cor da Pele e Motivacao'!$A$2:$I$11399,8, FALSE)</f>
        <v>ATIVIDADES CRIMINAIS</v>
      </c>
      <c r="L7171" s="2">
        <v>1</v>
      </c>
    </row>
    <row r="7172" spans="1:12" ht="15.75" customHeight="1" x14ac:dyDescent="0.25">
      <c r="A7172" t="str">
        <f>CONCATENATE(B7172,C7172,D7172,H7172,I7172,L7172)</f>
        <v>17112019HOMICIDIO211</v>
      </c>
      <c r="B7172" s="2">
        <v>17</v>
      </c>
      <c r="C7172" s="2">
        <v>11</v>
      </c>
      <c r="D7172" s="2">
        <v>2019</v>
      </c>
      <c r="E7172" s="2" t="s">
        <v>108</v>
      </c>
      <c r="F7172" s="2" t="s">
        <v>16</v>
      </c>
      <c r="G7172" s="2" t="s">
        <v>11</v>
      </c>
      <c r="H7172" s="2" t="s">
        <v>12</v>
      </c>
      <c r="I7172" s="2">
        <v>21</v>
      </c>
      <c r="J7172" s="2" t="str">
        <f>VLOOKUP(A7172,'Cor da Pele e Motivacao'!$A$2:$I$11399,6, FALSE)</f>
        <v>Parda</v>
      </c>
      <c r="K7172" s="2" t="str">
        <f>VLOOKUP(A7172,'Cor da Pele e Motivacao'!$A$2:$I$11399,8, FALSE)</f>
        <v>ATIVIDADES CRIMINAIS</v>
      </c>
      <c r="L7172" s="2">
        <v>1</v>
      </c>
    </row>
    <row r="7173" spans="1:12" ht="15.75" customHeight="1" x14ac:dyDescent="0.25">
      <c r="A7173" t="str">
        <f>CONCATENATE(B7173,C7173,D7173,H7173,I7173,L7173)</f>
        <v>17112019HOMICIDIO231</v>
      </c>
      <c r="B7173" s="2">
        <v>17</v>
      </c>
      <c r="C7173" s="2">
        <v>11</v>
      </c>
      <c r="D7173" s="2">
        <v>2019</v>
      </c>
      <c r="E7173" s="2" t="s">
        <v>108</v>
      </c>
      <c r="F7173" s="2" t="s">
        <v>16</v>
      </c>
      <c r="G7173" s="2" t="s">
        <v>11</v>
      </c>
      <c r="H7173" s="2" t="s">
        <v>12</v>
      </c>
      <c r="I7173" s="2">
        <v>23</v>
      </c>
      <c r="J7173" s="2" t="str">
        <f>VLOOKUP(A7173,'Cor da Pele e Motivacao'!$A$2:$I$11399,6, FALSE)</f>
        <v>Parda</v>
      </c>
      <c r="K7173" s="2" t="str">
        <f>VLOOKUP(A7173,'Cor da Pele e Motivacao'!$A$2:$I$11399,8, FALSE)</f>
        <v>ATIVIDADES CRIMINAIS</v>
      </c>
      <c r="L7173" s="2">
        <v>1</v>
      </c>
    </row>
    <row r="7174" spans="1:12" ht="15.75" customHeight="1" x14ac:dyDescent="0.25">
      <c r="A7174" t="str">
        <f>CONCATENATE(B7174,C7174,D7174,H7174,I7174,L7174)</f>
        <v>17112019HOMICIDIO251</v>
      </c>
      <c r="B7174" s="2">
        <v>17</v>
      </c>
      <c r="C7174" s="2">
        <v>11</v>
      </c>
      <c r="D7174" s="2">
        <v>2019</v>
      </c>
      <c r="E7174" s="2" t="s">
        <v>108</v>
      </c>
      <c r="F7174" s="2" t="s">
        <v>16</v>
      </c>
      <c r="G7174" s="2" t="s">
        <v>11</v>
      </c>
      <c r="H7174" s="2" t="s">
        <v>12</v>
      </c>
      <c r="I7174" s="2">
        <v>25</v>
      </c>
      <c r="J7174" s="2" t="str">
        <f>VLOOKUP(A7174,'Cor da Pele e Motivacao'!$A$2:$I$11399,6, FALSE)</f>
        <v>Parda</v>
      </c>
      <c r="K7174" s="2" t="str">
        <f>VLOOKUP(A7174,'Cor da Pele e Motivacao'!$A$2:$I$11399,8, FALSE)</f>
        <v>ATIVIDADES CRIMINAIS</v>
      </c>
      <c r="L7174" s="2">
        <v>1</v>
      </c>
    </row>
    <row r="7175" spans="1:12" ht="15.75" customHeight="1" x14ac:dyDescent="0.25">
      <c r="A7175" t="str">
        <f>CONCATENATE(B7175,C7175,D7175,H7175,I7175,L7175)</f>
        <v>17112019HOMICIDIO571</v>
      </c>
      <c r="B7175" s="2">
        <v>17</v>
      </c>
      <c r="C7175" s="2">
        <v>11</v>
      </c>
      <c r="D7175" s="2">
        <v>2019</v>
      </c>
      <c r="E7175" s="2" t="s">
        <v>46</v>
      </c>
      <c r="F7175" s="2" t="s">
        <v>22</v>
      </c>
      <c r="G7175" s="2" t="s">
        <v>11</v>
      </c>
      <c r="H7175" s="2" t="s">
        <v>12</v>
      </c>
      <c r="I7175" s="2">
        <v>57</v>
      </c>
      <c r="J7175" s="2" t="str">
        <f>VLOOKUP(A7175,'Cor da Pele e Motivacao'!$A$2:$I$11399,6, FALSE)</f>
        <v>Parda</v>
      </c>
      <c r="K7175" s="2" t="str">
        <f>VLOOKUP(A7175,'Cor da Pele e Motivacao'!$A$2:$I$11399,8, FALSE)</f>
        <v>VIOLÊNCIA INTERPESSOAL</v>
      </c>
      <c r="L7175" s="2">
        <v>1</v>
      </c>
    </row>
    <row r="7176" spans="1:12" ht="15.75" customHeight="1" x14ac:dyDescent="0.25">
      <c r="A7176" t="str">
        <f>CONCATENATE(B7176,C7176,D7176,H7176,I7176,L7176)</f>
        <v>18112019HOMICIDIO181</v>
      </c>
      <c r="B7176" s="2">
        <v>18</v>
      </c>
      <c r="C7176" s="2">
        <v>11</v>
      </c>
      <c r="D7176" s="2">
        <v>2019</v>
      </c>
      <c r="E7176" s="2" t="s">
        <v>31</v>
      </c>
      <c r="F7176" s="2" t="s">
        <v>16</v>
      </c>
      <c r="G7176" s="2" t="s">
        <v>11</v>
      </c>
      <c r="H7176" s="2" t="s">
        <v>12</v>
      </c>
      <c r="I7176" s="2">
        <v>18</v>
      </c>
      <c r="J7176" s="2" t="str">
        <f>VLOOKUP(A7176,'Cor da Pele e Motivacao'!$A$2:$I$11399,6, FALSE)</f>
        <v>Parda</v>
      </c>
      <c r="K7176" s="2" t="str">
        <f>VLOOKUP(A7176,'Cor da Pele e Motivacao'!$A$2:$I$11399,8, FALSE)</f>
        <v>ATIVIDADES CRIMINAIS</v>
      </c>
      <c r="L7176" s="2">
        <v>1</v>
      </c>
    </row>
    <row r="7177" spans="1:12" ht="15.75" customHeight="1" x14ac:dyDescent="0.25">
      <c r="A7177" t="str">
        <f>CONCATENATE(B7177,C7177,D7177,H7177,I7177,L7177)</f>
        <v>18112019HOMICIDIO241</v>
      </c>
      <c r="B7177" s="2">
        <v>18</v>
      </c>
      <c r="C7177" s="2">
        <v>11</v>
      </c>
      <c r="D7177" s="2">
        <v>2019</v>
      </c>
      <c r="E7177" s="2" t="s">
        <v>13</v>
      </c>
      <c r="F7177" s="2" t="s">
        <v>14</v>
      </c>
      <c r="G7177" s="2" t="s">
        <v>11</v>
      </c>
      <c r="H7177" s="2" t="s">
        <v>12</v>
      </c>
      <c r="I7177" s="2">
        <v>24</v>
      </c>
      <c r="J7177" s="2" t="str">
        <f>VLOOKUP(A7177,'Cor da Pele e Motivacao'!$A$2:$I$11399,6, FALSE)</f>
        <v>Parda</v>
      </c>
      <c r="K7177" s="2" t="str">
        <f>VLOOKUP(A7177,'Cor da Pele e Motivacao'!$A$2:$I$11399,8, FALSE)</f>
        <v>ATIVIDADES CRIMINAIS</v>
      </c>
      <c r="L7177" s="2">
        <v>1</v>
      </c>
    </row>
    <row r="7178" spans="1:12" ht="15.75" customHeight="1" x14ac:dyDescent="0.25">
      <c r="A7178" t="str">
        <f>CONCATENATE(B7178,C7178,D7178,H7178,I7178,L7178)</f>
        <v>18112019HOMICIDIO161</v>
      </c>
      <c r="B7178" s="2">
        <v>18</v>
      </c>
      <c r="C7178" s="2">
        <v>11</v>
      </c>
      <c r="D7178" s="2">
        <v>2019</v>
      </c>
      <c r="E7178" s="2" t="s">
        <v>15</v>
      </c>
      <c r="F7178" s="2" t="s">
        <v>16</v>
      </c>
      <c r="G7178" s="2" t="s">
        <v>11</v>
      </c>
      <c r="H7178" s="2" t="s">
        <v>12</v>
      </c>
      <c r="I7178" s="2">
        <v>16</v>
      </c>
      <c r="J7178" s="2" t="str">
        <f>VLOOKUP(A7178,'Cor da Pele e Motivacao'!$A$2:$I$11399,6, FALSE)</f>
        <v>Parda</v>
      </c>
      <c r="K7178" s="2" t="str">
        <f>VLOOKUP(A7178,'Cor da Pele e Motivacao'!$A$2:$I$11399,8, FALSE)</f>
        <v>ATIVIDADES CRIMINAIS</v>
      </c>
      <c r="L7178" s="2">
        <v>1</v>
      </c>
    </row>
    <row r="7179" spans="1:12" ht="15.75" customHeight="1" x14ac:dyDescent="0.25">
      <c r="A7179" t="str">
        <f>CONCATENATE(B7179,C7179,D7179,H7179,I7179,L7179)</f>
        <v>18112019HOMICIDIO401</v>
      </c>
      <c r="B7179" s="2">
        <v>18</v>
      </c>
      <c r="C7179" s="2">
        <v>11</v>
      </c>
      <c r="D7179" s="2">
        <v>2019</v>
      </c>
      <c r="E7179" s="2" t="s">
        <v>141</v>
      </c>
      <c r="F7179" s="2" t="s">
        <v>16</v>
      </c>
      <c r="G7179" s="2" t="s">
        <v>11</v>
      </c>
      <c r="H7179" s="2" t="s">
        <v>12</v>
      </c>
      <c r="I7179" s="2">
        <v>40</v>
      </c>
      <c r="J7179" s="2" t="str">
        <f>VLOOKUP(A7179,'Cor da Pele e Motivacao'!$A$2:$I$11399,6, FALSE)</f>
        <v>Parda</v>
      </c>
      <c r="K7179" s="2" t="str">
        <f>VLOOKUP(A7179,'Cor da Pele e Motivacao'!$A$2:$I$11399,8, FALSE)</f>
        <v>ATIVIDADES CRIMINAIS</v>
      </c>
      <c r="L7179" s="2">
        <v>1</v>
      </c>
    </row>
    <row r="7180" spans="1:12" ht="15.75" customHeight="1" x14ac:dyDescent="0.25">
      <c r="A7180" t="str">
        <f>CONCATENATE(B7180,C7180,D7180,H7180,I7180,L7180)</f>
        <v>18112019HOMICIDIO441</v>
      </c>
      <c r="B7180" s="2">
        <v>18</v>
      </c>
      <c r="C7180" s="2">
        <v>11</v>
      </c>
      <c r="D7180" s="2">
        <v>2019</v>
      </c>
      <c r="E7180" s="2" t="s">
        <v>115</v>
      </c>
      <c r="F7180" s="2" t="s">
        <v>22</v>
      </c>
      <c r="G7180" s="2" t="s">
        <v>11</v>
      </c>
      <c r="H7180" s="2" t="s">
        <v>12</v>
      </c>
      <c r="I7180" s="2">
        <v>44</v>
      </c>
      <c r="J7180" s="2" t="str">
        <f>VLOOKUP(A7180,'Cor da Pele e Motivacao'!$A$2:$I$11399,6, FALSE)</f>
        <v>Parda</v>
      </c>
      <c r="K7180" s="2" t="str">
        <f>VLOOKUP(A7180,'Cor da Pele e Motivacao'!$A$2:$I$11399,8, FALSE)</f>
        <v>OUTRAS MOTIVAÇÕES</v>
      </c>
      <c r="L7180" s="2">
        <v>1</v>
      </c>
    </row>
    <row r="7181" spans="1:12" ht="15.75" customHeight="1" x14ac:dyDescent="0.25">
      <c r="A7181" t="str">
        <f>CONCATENATE(B7181,C7181,D7181,H7181,I7181,L7181)</f>
        <v>18112019HOMICIDIO401</v>
      </c>
      <c r="B7181" s="2">
        <v>18</v>
      </c>
      <c r="C7181" s="2">
        <v>11</v>
      </c>
      <c r="D7181" s="2">
        <v>2019</v>
      </c>
      <c r="E7181" s="2" t="s">
        <v>191</v>
      </c>
      <c r="F7181" s="2" t="s">
        <v>16</v>
      </c>
      <c r="G7181" s="2" t="s">
        <v>11</v>
      </c>
      <c r="H7181" s="2" t="s">
        <v>12</v>
      </c>
      <c r="I7181" s="2">
        <v>40</v>
      </c>
      <c r="J7181" s="2" t="str">
        <f>VLOOKUP(A7181,'Cor da Pele e Motivacao'!$A$2:$I$11399,6, FALSE)</f>
        <v>Parda</v>
      </c>
      <c r="K7181" s="2" t="str">
        <f>VLOOKUP(A7181,'Cor da Pele e Motivacao'!$A$2:$I$11399,8, FALSE)</f>
        <v>ATIVIDADES CRIMINAIS</v>
      </c>
      <c r="L7181" s="2">
        <v>1</v>
      </c>
    </row>
    <row r="7182" spans="1:12" ht="15.75" customHeight="1" x14ac:dyDescent="0.25">
      <c r="A7182" t="str">
        <f>CONCATENATE(B7182,C7182,D7182,H7182,I7182,L7182)</f>
        <v>18112019HOMICIDIO161</v>
      </c>
      <c r="B7182" s="2">
        <v>18</v>
      </c>
      <c r="C7182" s="2">
        <v>11</v>
      </c>
      <c r="D7182" s="2">
        <v>2019</v>
      </c>
      <c r="E7182" s="2" t="s">
        <v>23</v>
      </c>
      <c r="F7182" s="2" t="s">
        <v>14</v>
      </c>
      <c r="G7182" s="2" t="s">
        <v>11</v>
      </c>
      <c r="H7182" s="2" t="s">
        <v>12</v>
      </c>
      <c r="I7182" s="2">
        <v>16</v>
      </c>
      <c r="J7182" s="2" t="str">
        <f>VLOOKUP(A7182,'Cor da Pele e Motivacao'!$A$2:$I$11399,6, FALSE)</f>
        <v>Parda</v>
      </c>
      <c r="K7182" s="2" t="str">
        <f>VLOOKUP(A7182,'Cor da Pele e Motivacao'!$A$2:$I$11399,8, FALSE)</f>
        <v>ATIVIDADES CRIMINAIS</v>
      </c>
      <c r="L7182" s="2">
        <v>1</v>
      </c>
    </row>
    <row r="7183" spans="1:12" ht="15.75" customHeight="1" x14ac:dyDescent="0.25">
      <c r="A7183" t="str">
        <f>CONCATENATE(B7183,C7183,D7183,H7183,I7183,L7183)</f>
        <v>18112019HOMICIDIO491</v>
      </c>
      <c r="B7183" s="2">
        <v>18</v>
      </c>
      <c r="C7183" s="2">
        <v>11</v>
      </c>
      <c r="D7183" s="2">
        <v>2019</v>
      </c>
      <c r="E7183" s="2" t="s">
        <v>61</v>
      </c>
      <c r="F7183" s="2" t="s">
        <v>10</v>
      </c>
      <c r="G7183" s="2" t="s">
        <v>11</v>
      </c>
      <c r="H7183" s="2" t="s">
        <v>12</v>
      </c>
      <c r="I7183" s="2">
        <v>49</v>
      </c>
      <c r="J7183" s="2" t="str">
        <f>VLOOKUP(A7183,'Cor da Pele e Motivacao'!$A$2:$I$11399,6, FALSE)</f>
        <v>Parda</v>
      </c>
      <c r="K7183" s="2" t="str">
        <f>VLOOKUP(A7183,'Cor da Pele e Motivacao'!$A$2:$I$11399,8, FALSE)</f>
        <v>VIOLÊNCIA INTERPESSOAL</v>
      </c>
      <c r="L7183" s="2">
        <v>1</v>
      </c>
    </row>
    <row r="7184" spans="1:12" ht="15.75" customHeight="1" x14ac:dyDescent="0.25">
      <c r="A7184" t="str">
        <f>CONCATENATE(B7184,C7184,D7184,H7184,I7184,L7184)</f>
        <v>18112019HOMICIDIO481</v>
      </c>
      <c r="B7184" s="2">
        <v>18</v>
      </c>
      <c r="C7184" s="2">
        <v>11</v>
      </c>
      <c r="D7184" s="2">
        <v>2019</v>
      </c>
      <c r="E7184" s="2" t="s">
        <v>25</v>
      </c>
      <c r="F7184" s="2" t="s">
        <v>25</v>
      </c>
      <c r="G7184" s="2" t="s">
        <v>11</v>
      </c>
      <c r="H7184" s="2" t="s">
        <v>12</v>
      </c>
      <c r="I7184" s="2">
        <v>48</v>
      </c>
      <c r="J7184" s="2" t="str">
        <f>VLOOKUP(A7184,'Cor da Pele e Motivacao'!$A$2:$I$11399,6, FALSE)</f>
        <v>Parda</v>
      </c>
      <c r="K7184" s="2" t="str">
        <f>VLOOKUP(A7184,'Cor da Pele e Motivacao'!$A$2:$I$11399,8, FALSE)</f>
        <v>VIOLÊNCIA INTERPESSOAL</v>
      </c>
      <c r="L7184" s="2">
        <v>1</v>
      </c>
    </row>
    <row r="7185" spans="1:12" ht="15.75" customHeight="1" x14ac:dyDescent="0.25">
      <c r="A7185" t="str">
        <f>CONCATENATE(B7185,C7185,D7185,H7185,I7185,L7185)</f>
        <v>19112019HOMICIDIO321</v>
      </c>
      <c r="B7185" s="2">
        <v>19</v>
      </c>
      <c r="C7185" s="2">
        <v>11</v>
      </c>
      <c r="D7185" s="2">
        <v>2019</v>
      </c>
      <c r="E7185" s="2" t="s">
        <v>99</v>
      </c>
      <c r="F7185" s="2" t="s">
        <v>16</v>
      </c>
      <c r="G7185" s="2" t="s">
        <v>11</v>
      </c>
      <c r="H7185" s="2" t="s">
        <v>12</v>
      </c>
      <c r="I7185" s="2">
        <v>32</v>
      </c>
      <c r="J7185" s="2" t="str">
        <f>VLOOKUP(A7185,'Cor da Pele e Motivacao'!$A$2:$I$11399,6, FALSE)</f>
        <v>Parda</v>
      </c>
      <c r="K7185" s="2" t="str">
        <f>VLOOKUP(A7185,'Cor da Pele e Motivacao'!$A$2:$I$11399,8, FALSE)</f>
        <v>ATIVIDADES CRIMINAIS</v>
      </c>
      <c r="L7185" s="2">
        <v>1</v>
      </c>
    </row>
    <row r="7186" spans="1:12" ht="15.75" customHeight="1" x14ac:dyDescent="0.25">
      <c r="A7186" t="str">
        <f>CONCATENATE(B7186,C7186,D7186,H7186,I7186,L7186)</f>
        <v>19112019HOMICIDIO331</v>
      </c>
      <c r="B7186" s="2">
        <v>19</v>
      </c>
      <c r="C7186" s="2">
        <v>11</v>
      </c>
      <c r="D7186" s="2">
        <v>2019</v>
      </c>
      <c r="E7186" s="2" t="s">
        <v>72</v>
      </c>
      <c r="F7186" s="2" t="s">
        <v>16</v>
      </c>
      <c r="G7186" s="2" t="s">
        <v>11</v>
      </c>
      <c r="H7186" s="2" t="s">
        <v>12</v>
      </c>
      <c r="I7186" s="2">
        <v>33</v>
      </c>
      <c r="J7186" s="2" t="str">
        <f>VLOOKUP(A7186,'Cor da Pele e Motivacao'!$A$2:$I$11399,6, FALSE)</f>
        <v>Parda</v>
      </c>
      <c r="K7186" s="2" t="str">
        <f>VLOOKUP(A7186,'Cor da Pele e Motivacao'!$A$2:$I$11399,8, FALSE)</f>
        <v>ATIVIDADES CRIMINAIS</v>
      </c>
      <c r="L7186" s="2">
        <v>1</v>
      </c>
    </row>
    <row r="7187" spans="1:12" ht="15.75" customHeight="1" x14ac:dyDescent="0.25">
      <c r="A7187" t="str">
        <f>CONCATENATE(B7187,C7187,D7187,H7187,I7187,L7187)</f>
        <v>19112019HOMICIDIO591</v>
      </c>
      <c r="B7187" s="2">
        <v>19</v>
      </c>
      <c r="C7187" s="2">
        <v>11</v>
      </c>
      <c r="D7187" s="2">
        <v>2019</v>
      </c>
      <c r="E7187" s="2" t="s">
        <v>54</v>
      </c>
      <c r="F7187" s="2" t="s">
        <v>10</v>
      </c>
      <c r="G7187" s="2" t="s">
        <v>11</v>
      </c>
      <c r="H7187" s="2" t="s">
        <v>12</v>
      </c>
      <c r="I7187" s="2">
        <v>59</v>
      </c>
      <c r="J7187" s="2" t="str">
        <f>VLOOKUP(A7187,'Cor da Pele e Motivacao'!$A$2:$I$11399,6, FALSE)</f>
        <v>Branca</v>
      </c>
      <c r="K7187" s="2" t="str">
        <f>VLOOKUP(A7187,'Cor da Pele e Motivacao'!$A$2:$I$11399,8, FALSE)</f>
        <v>ATIVIDADES CRIMINAIS</v>
      </c>
      <c r="L7187" s="2">
        <v>1</v>
      </c>
    </row>
    <row r="7188" spans="1:12" ht="15.75" customHeight="1" x14ac:dyDescent="0.25">
      <c r="A7188" t="str">
        <f>CONCATENATE(B7188,C7188,D7188,H7188,I7188,L7188)</f>
        <v>19112019HOMICIDIO231</v>
      </c>
      <c r="B7188" s="2">
        <v>19</v>
      </c>
      <c r="C7188" s="2">
        <v>11</v>
      </c>
      <c r="D7188" s="2">
        <v>2019</v>
      </c>
      <c r="E7188" s="2" t="s">
        <v>47</v>
      </c>
      <c r="F7188" s="2" t="s">
        <v>16</v>
      </c>
      <c r="G7188" s="2" t="s">
        <v>11</v>
      </c>
      <c r="H7188" s="2" t="s">
        <v>12</v>
      </c>
      <c r="I7188" s="2">
        <v>23</v>
      </c>
      <c r="J7188" s="2" t="str">
        <f>VLOOKUP(A7188,'Cor da Pele e Motivacao'!$A$2:$I$11399,6, FALSE)</f>
        <v>Parda</v>
      </c>
      <c r="K7188" s="2" t="str">
        <f>VLOOKUP(A7188,'Cor da Pele e Motivacao'!$A$2:$I$11399,8, FALSE)</f>
        <v>ATIVIDADES CRIMINAIS</v>
      </c>
      <c r="L7188" s="2">
        <v>1</v>
      </c>
    </row>
    <row r="7189" spans="1:12" ht="15.75" customHeight="1" x14ac:dyDescent="0.25">
      <c r="A7189" t="str">
        <f>CONCATENATE(B7189,C7189,D7189,H7189,I7189,L7189)</f>
        <v>19112019HOMICIDIO381</v>
      </c>
      <c r="B7189" s="2">
        <v>19</v>
      </c>
      <c r="C7189" s="2">
        <v>11</v>
      </c>
      <c r="D7189" s="2">
        <v>2019</v>
      </c>
      <c r="E7189" s="2" t="s">
        <v>75</v>
      </c>
      <c r="F7189" s="2" t="s">
        <v>16</v>
      </c>
      <c r="G7189" s="2" t="s">
        <v>11</v>
      </c>
      <c r="H7189" s="2" t="s">
        <v>12</v>
      </c>
      <c r="I7189" s="2">
        <v>38</v>
      </c>
      <c r="J7189" s="2" t="str">
        <f>VLOOKUP(A7189,'Cor da Pele e Motivacao'!$A$2:$I$11399,6, FALSE)</f>
        <v>Parda</v>
      </c>
      <c r="K7189" s="2" t="str">
        <f>VLOOKUP(A7189,'Cor da Pele e Motivacao'!$A$2:$I$11399,8, FALSE)</f>
        <v>EXCLUDENTE DE ILICITUDE</v>
      </c>
      <c r="L7189" s="2">
        <v>1</v>
      </c>
    </row>
    <row r="7190" spans="1:12" ht="15.75" customHeight="1" x14ac:dyDescent="0.25">
      <c r="A7190" t="str">
        <f>CONCATENATE(B7190,C7190,D7190,H7190,I7190,L7190)</f>
        <v>20112019HOMICIDIO171</v>
      </c>
      <c r="B7190" s="2">
        <v>20</v>
      </c>
      <c r="C7190" s="2">
        <v>11</v>
      </c>
      <c r="D7190" s="2">
        <v>2019</v>
      </c>
      <c r="E7190" s="2" t="s">
        <v>52</v>
      </c>
      <c r="F7190" s="2" t="s">
        <v>22</v>
      </c>
      <c r="G7190" s="2" t="s">
        <v>11</v>
      </c>
      <c r="H7190" s="2" t="s">
        <v>12</v>
      </c>
      <c r="I7190" s="2">
        <v>17</v>
      </c>
      <c r="J7190" s="2" t="str">
        <f>VLOOKUP(A7190,'Cor da Pele e Motivacao'!$A$2:$I$11399,6, FALSE)</f>
        <v>Parda</v>
      </c>
      <c r="K7190" s="2" t="str">
        <f>VLOOKUP(A7190,'Cor da Pele e Motivacao'!$A$2:$I$11399,8, FALSE)</f>
        <v>ATIVIDADES CRIMINAIS</v>
      </c>
      <c r="L7190" s="2">
        <v>1</v>
      </c>
    </row>
    <row r="7191" spans="1:12" ht="15.75" customHeight="1" x14ac:dyDescent="0.25">
      <c r="A7191" t="str">
        <f>CONCATENATE(B7191,C7191,D7191,H7191,I7191,L7191)</f>
        <v>20112019HOMICIDIO561</v>
      </c>
      <c r="B7191" s="2">
        <v>20</v>
      </c>
      <c r="C7191" s="2">
        <v>11</v>
      </c>
      <c r="D7191" s="2">
        <v>2019</v>
      </c>
      <c r="E7191" s="2" t="s">
        <v>141</v>
      </c>
      <c r="F7191" s="2" t="s">
        <v>16</v>
      </c>
      <c r="G7191" s="2" t="s">
        <v>11</v>
      </c>
      <c r="H7191" s="2" t="s">
        <v>12</v>
      </c>
      <c r="I7191" s="2">
        <v>56</v>
      </c>
      <c r="J7191" s="2" t="str">
        <f>VLOOKUP(A7191,'Cor da Pele e Motivacao'!$A$2:$I$11399,6, FALSE)</f>
        <v>Parda</v>
      </c>
      <c r="K7191" s="2" t="str">
        <f>VLOOKUP(A7191,'Cor da Pele e Motivacao'!$A$2:$I$11399,8, FALSE)</f>
        <v>ATIVIDADES CRIMINAIS</v>
      </c>
      <c r="L7191" s="2">
        <v>1</v>
      </c>
    </row>
    <row r="7192" spans="1:12" ht="15.75" customHeight="1" x14ac:dyDescent="0.25">
      <c r="A7192" t="str">
        <f>CONCATENATE(B7192,C7192,D7192,H7192,I7192,L7192)</f>
        <v>20112019HOMICIDIO331</v>
      </c>
      <c r="B7192" s="2">
        <v>20</v>
      </c>
      <c r="C7192" s="2">
        <v>11</v>
      </c>
      <c r="D7192" s="2">
        <v>2019</v>
      </c>
      <c r="E7192" s="2" t="s">
        <v>63</v>
      </c>
      <c r="F7192" s="2" t="s">
        <v>22</v>
      </c>
      <c r="G7192" s="2" t="s">
        <v>11</v>
      </c>
      <c r="H7192" s="2" t="s">
        <v>12</v>
      </c>
      <c r="I7192" s="2">
        <v>33</v>
      </c>
      <c r="J7192" s="2" t="str">
        <f>VLOOKUP(A7192,'Cor da Pele e Motivacao'!$A$2:$I$11399,6, FALSE)</f>
        <v>Parda</v>
      </c>
      <c r="K7192" s="2" t="str">
        <f>VLOOKUP(A7192,'Cor da Pele e Motivacao'!$A$2:$I$11399,8, FALSE)</f>
        <v>ATIVIDADES CRIMINAIS</v>
      </c>
      <c r="L7192" s="2">
        <v>1</v>
      </c>
    </row>
    <row r="7193" spans="1:12" ht="15.75" customHeight="1" x14ac:dyDescent="0.25">
      <c r="A7193" t="str">
        <f>CONCATENATE(B7193,C7193,D7193,H7193,I7193,L7193)</f>
        <v>20112019LATROCINIO631</v>
      </c>
      <c r="B7193" s="2">
        <v>20</v>
      </c>
      <c r="C7193" s="2">
        <v>11</v>
      </c>
      <c r="D7193" s="2">
        <v>2019</v>
      </c>
      <c r="E7193" s="2" t="s">
        <v>60</v>
      </c>
      <c r="F7193" s="2" t="s">
        <v>22</v>
      </c>
      <c r="G7193" s="2" t="s">
        <v>11</v>
      </c>
      <c r="H7193" s="2" t="s">
        <v>33</v>
      </c>
      <c r="I7193" s="2">
        <v>63</v>
      </c>
      <c r="J7193" s="2" t="str">
        <f>VLOOKUP(A7193,'Cor da Pele e Motivacao'!$A$2:$I$11399,6, FALSE)</f>
        <v>Parda</v>
      </c>
      <c r="K7193" s="2" t="str">
        <f>VLOOKUP(A7193,'Cor da Pele e Motivacao'!$A$2:$I$11399,8, FALSE)</f>
        <v>PATRIMÔNIO</v>
      </c>
      <c r="L7193" s="2">
        <v>1</v>
      </c>
    </row>
    <row r="7194" spans="1:12" ht="15.75" customHeight="1" x14ac:dyDescent="0.25">
      <c r="A7194" t="str">
        <f>CONCATENATE(B7194,C7194,D7194,H7194,I7194,L7194)</f>
        <v>20112019HOMICIDIO261</v>
      </c>
      <c r="B7194" s="2">
        <v>20</v>
      </c>
      <c r="C7194" s="2">
        <v>11</v>
      </c>
      <c r="D7194" s="2">
        <v>2019</v>
      </c>
      <c r="E7194" s="2" t="s">
        <v>20</v>
      </c>
      <c r="F7194" s="2" t="s">
        <v>14</v>
      </c>
      <c r="G7194" s="2" t="s">
        <v>11</v>
      </c>
      <c r="H7194" s="2" t="s">
        <v>12</v>
      </c>
      <c r="I7194" s="2">
        <v>26</v>
      </c>
      <c r="J7194" s="2" t="str">
        <f>VLOOKUP(A7194,'Cor da Pele e Motivacao'!$A$2:$I$11399,6, FALSE)</f>
        <v>Parda</v>
      </c>
      <c r="K7194" s="2" t="str">
        <f>VLOOKUP(A7194,'Cor da Pele e Motivacao'!$A$2:$I$11399,8, FALSE)</f>
        <v>ATIVIDADES CRIMINAIS</v>
      </c>
      <c r="L7194" s="2">
        <v>1</v>
      </c>
    </row>
    <row r="7195" spans="1:12" ht="15.75" customHeight="1" x14ac:dyDescent="0.25">
      <c r="A7195" t="str">
        <f>CONCATENATE(B7195,C7195,D7195,H7195,I7195,L7195)</f>
        <v>20112019HOMICIDIO371</v>
      </c>
      <c r="B7195" s="2">
        <v>20</v>
      </c>
      <c r="C7195" s="2">
        <v>11</v>
      </c>
      <c r="D7195" s="2">
        <v>2019</v>
      </c>
      <c r="E7195" s="2" t="s">
        <v>35</v>
      </c>
      <c r="F7195" s="2" t="s">
        <v>16</v>
      </c>
      <c r="G7195" s="2" t="s">
        <v>11</v>
      </c>
      <c r="H7195" s="2" t="s">
        <v>12</v>
      </c>
      <c r="I7195" s="2">
        <v>37</v>
      </c>
      <c r="J7195" s="2" t="str">
        <f>VLOOKUP(A7195,'Cor da Pele e Motivacao'!$A$2:$I$11399,6, FALSE)</f>
        <v>Parda</v>
      </c>
      <c r="K7195" s="2" t="str">
        <f>VLOOKUP(A7195,'Cor da Pele e Motivacao'!$A$2:$I$11399,8, FALSE)</f>
        <v>EXCLUDENTE DE ILICITUDE</v>
      </c>
      <c r="L7195" s="2">
        <v>1</v>
      </c>
    </row>
    <row r="7196" spans="1:12" ht="15.75" customHeight="1" x14ac:dyDescent="0.25">
      <c r="A7196" t="str">
        <f>CONCATENATE(B7196,C7196,D7196,H7196,I7196,L7196)</f>
        <v>20112019LATROCINIO201</v>
      </c>
      <c r="B7196" s="2">
        <v>20</v>
      </c>
      <c r="C7196" s="2">
        <v>11</v>
      </c>
      <c r="D7196" s="2">
        <v>2019</v>
      </c>
      <c r="E7196" s="2" t="s">
        <v>35</v>
      </c>
      <c r="F7196" s="2" t="s">
        <v>16</v>
      </c>
      <c r="G7196" s="2" t="s">
        <v>11</v>
      </c>
      <c r="H7196" s="2" t="s">
        <v>33</v>
      </c>
      <c r="I7196" s="2">
        <v>20</v>
      </c>
      <c r="J7196" s="2" t="str">
        <f>VLOOKUP(A7196,'Cor da Pele e Motivacao'!$A$2:$I$11399,6, FALSE)</f>
        <v>Parda</v>
      </c>
      <c r="K7196" s="2" t="str">
        <f>VLOOKUP(A7196,'Cor da Pele e Motivacao'!$A$2:$I$11399,8, FALSE)</f>
        <v>PATRIMÔNIO</v>
      </c>
      <c r="L7196" s="2">
        <v>1</v>
      </c>
    </row>
    <row r="7197" spans="1:12" ht="15.75" customHeight="1" x14ac:dyDescent="0.25">
      <c r="A7197" t="str">
        <f>CONCATENATE(B7197,C7197,D7197,H7197,I7197,L7197)</f>
        <v>20112019HOMICIDIO341</v>
      </c>
      <c r="B7197" s="2">
        <v>20</v>
      </c>
      <c r="C7197" s="2">
        <v>11</v>
      </c>
      <c r="D7197" s="2">
        <v>2019</v>
      </c>
      <c r="E7197" s="2" t="s">
        <v>61</v>
      </c>
      <c r="F7197" s="2" t="s">
        <v>10</v>
      </c>
      <c r="G7197" s="2" t="s">
        <v>11</v>
      </c>
      <c r="H7197" s="2" t="s">
        <v>12</v>
      </c>
      <c r="I7197" s="2">
        <v>34</v>
      </c>
      <c r="J7197" s="2" t="str">
        <f>VLOOKUP(A7197,'Cor da Pele e Motivacao'!$A$2:$I$11399,6, FALSE)</f>
        <v>Parda</v>
      </c>
      <c r="K7197" s="2" t="str">
        <f>VLOOKUP(A7197,'Cor da Pele e Motivacao'!$A$2:$I$11399,8, FALSE)</f>
        <v>ATIVIDADES CRIMINAIS</v>
      </c>
      <c r="L7197" s="2">
        <v>1</v>
      </c>
    </row>
    <row r="7198" spans="1:12" ht="15.75" customHeight="1" x14ac:dyDescent="0.25">
      <c r="A7198" t="str">
        <f>CONCATENATE(B7198,C7198,D7198,H7198,I7198,L7198)</f>
        <v>20112019HOMICIDIO171</v>
      </c>
      <c r="B7198" s="2">
        <v>20</v>
      </c>
      <c r="C7198" s="2">
        <v>11</v>
      </c>
      <c r="D7198" s="2">
        <v>2019</v>
      </c>
      <c r="E7198" s="2" t="s">
        <v>25</v>
      </c>
      <c r="F7198" s="2" t="s">
        <v>25</v>
      </c>
      <c r="G7198" s="2" t="s">
        <v>11</v>
      </c>
      <c r="H7198" s="2" t="s">
        <v>12</v>
      </c>
      <c r="I7198" s="2">
        <v>17</v>
      </c>
      <c r="J7198" s="2" t="str">
        <f>VLOOKUP(A7198,'Cor da Pele e Motivacao'!$A$2:$I$11399,6, FALSE)</f>
        <v>Parda</v>
      </c>
      <c r="K7198" s="2" t="str">
        <f>VLOOKUP(A7198,'Cor da Pele e Motivacao'!$A$2:$I$11399,8, FALSE)</f>
        <v>ATIVIDADES CRIMINAIS</v>
      </c>
      <c r="L7198" s="2">
        <v>1</v>
      </c>
    </row>
    <row r="7199" spans="1:12" ht="15.75" customHeight="1" x14ac:dyDescent="0.25">
      <c r="A7199" t="str">
        <f>CONCATENATE(B7199,C7199,D7199,H7199,I7199,L7199)</f>
        <v>20112019HOMICIDIO191</v>
      </c>
      <c r="B7199" s="2">
        <v>20</v>
      </c>
      <c r="C7199" s="2">
        <v>11</v>
      </c>
      <c r="D7199" s="2">
        <v>2019</v>
      </c>
      <c r="E7199" s="2" t="s">
        <v>25</v>
      </c>
      <c r="F7199" s="2" t="s">
        <v>25</v>
      </c>
      <c r="G7199" s="2" t="s">
        <v>11</v>
      </c>
      <c r="H7199" s="2" t="s">
        <v>12</v>
      </c>
      <c r="I7199" s="2">
        <v>19</v>
      </c>
      <c r="J7199" s="2" t="str">
        <f>VLOOKUP(A7199,'Cor da Pele e Motivacao'!$A$2:$I$11399,6, FALSE)</f>
        <v>Parda</v>
      </c>
      <c r="K7199" s="2" t="str">
        <f>VLOOKUP(A7199,'Cor da Pele e Motivacao'!$A$2:$I$11399,8, FALSE)</f>
        <v>ATIVIDADES CRIMINAIS</v>
      </c>
      <c r="L7199" s="2">
        <v>1</v>
      </c>
    </row>
    <row r="7200" spans="1:12" ht="15.75" customHeight="1" x14ac:dyDescent="0.25">
      <c r="A7200" t="str">
        <f>CONCATENATE(B7200,C7200,D7200,H7200,I7200,L7200)</f>
        <v>21112019HOMICIDIO1</v>
      </c>
      <c r="B7200" s="2">
        <v>21</v>
      </c>
      <c r="C7200" s="2">
        <v>11</v>
      </c>
      <c r="D7200" s="2">
        <v>2019</v>
      </c>
      <c r="E7200" s="2" t="s">
        <v>13</v>
      </c>
      <c r="F7200" s="2" t="s">
        <v>14</v>
      </c>
      <c r="G7200" s="2" t="s">
        <v>11</v>
      </c>
      <c r="H7200" s="2" t="s">
        <v>12</v>
      </c>
      <c r="I7200" s="2"/>
      <c r="J7200" s="2" t="str">
        <f>VLOOKUP(A7200,'Cor da Pele e Motivacao'!$A$2:$I$11399,6, FALSE)</f>
        <v>Parda</v>
      </c>
      <c r="K7200" s="2" t="str">
        <f>VLOOKUP(A7200,'Cor da Pele e Motivacao'!$A$2:$I$11399,8, FALSE)</f>
        <v>EXCLUDENTE DE ILICITUDE</v>
      </c>
      <c r="L7200" s="2">
        <v>1</v>
      </c>
    </row>
    <row r="7201" spans="1:12" ht="15.75" customHeight="1" x14ac:dyDescent="0.25">
      <c r="A7201" t="str">
        <f>CONCATENATE(B7201,C7201,D7201,H7201,I7201,L7201)</f>
        <v>21112019HOMICIDIO291</v>
      </c>
      <c r="B7201" s="2">
        <v>21</v>
      </c>
      <c r="C7201" s="2">
        <v>11</v>
      </c>
      <c r="D7201" s="2">
        <v>2019</v>
      </c>
      <c r="E7201" s="2" t="s">
        <v>41</v>
      </c>
      <c r="F7201" s="2" t="s">
        <v>22</v>
      </c>
      <c r="G7201" s="2" t="s">
        <v>11</v>
      </c>
      <c r="H7201" s="2" t="s">
        <v>12</v>
      </c>
      <c r="I7201" s="2">
        <v>29</v>
      </c>
      <c r="J7201" s="2" t="str">
        <f>VLOOKUP(A7201,'Cor da Pele e Motivacao'!$A$2:$I$11399,6, FALSE)</f>
        <v>Parda</v>
      </c>
      <c r="K7201" s="2" t="str">
        <f>VLOOKUP(A7201,'Cor da Pele e Motivacao'!$A$2:$I$11399,8, FALSE)</f>
        <v>VIOLÊNCIA INTERPESSOAL</v>
      </c>
      <c r="L7201" s="2">
        <v>1</v>
      </c>
    </row>
    <row r="7202" spans="1:12" ht="15.75" customHeight="1" x14ac:dyDescent="0.25">
      <c r="A7202" t="str">
        <f>CONCATENATE(B7202,C7202,D7202,H7202,I7202,L7202)</f>
        <v>21112019HOMICIDIO1</v>
      </c>
      <c r="B7202" s="2">
        <v>21</v>
      </c>
      <c r="C7202" s="2">
        <v>11</v>
      </c>
      <c r="D7202" s="2">
        <v>2019</v>
      </c>
      <c r="E7202" s="2" t="s">
        <v>78</v>
      </c>
      <c r="F7202" s="2" t="s">
        <v>14</v>
      </c>
      <c r="G7202" s="2" t="s">
        <v>11</v>
      </c>
      <c r="H7202" s="2" t="s">
        <v>12</v>
      </c>
      <c r="I7202" s="2"/>
      <c r="J7202" s="2" t="str">
        <f>VLOOKUP(A7202,'Cor da Pele e Motivacao'!$A$2:$I$11399,6, FALSE)</f>
        <v>Parda</v>
      </c>
      <c r="K7202" s="2" t="str">
        <f>VLOOKUP(A7202,'Cor da Pele e Motivacao'!$A$2:$I$11399,8, FALSE)</f>
        <v>EXCLUDENTE DE ILICITUDE</v>
      </c>
      <c r="L7202" s="2">
        <v>1</v>
      </c>
    </row>
    <row r="7203" spans="1:12" ht="15.75" customHeight="1" x14ac:dyDescent="0.25">
      <c r="A7203" t="str">
        <f>CONCATENATE(B7203,C7203,D7203,H7203,I7203,L7203)</f>
        <v>21112019HOMICIDIO221</v>
      </c>
      <c r="B7203" s="2">
        <v>21</v>
      </c>
      <c r="C7203" s="2">
        <v>11</v>
      </c>
      <c r="D7203" s="2">
        <v>2019</v>
      </c>
      <c r="E7203" s="2" t="s">
        <v>26</v>
      </c>
      <c r="F7203" s="2" t="s">
        <v>16</v>
      </c>
      <c r="G7203" s="2" t="s">
        <v>11</v>
      </c>
      <c r="H7203" s="2" t="s">
        <v>12</v>
      </c>
      <c r="I7203" s="2">
        <v>22</v>
      </c>
      <c r="J7203" s="2" t="str">
        <f>VLOOKUP(A7203,'Cor da Pele e Motivacao'!$A$2:$I$11399,6, FALSE)</f>
        <v>Branca</v>
      </c>
      <c r="K7203" s="2" t="str">
        <f>VLOOKUP(A7203,'Cor da Pele e Motivacao'!$A$2:$I$11399,8, FALSE)</f>
        <v>ATIVIDADES CRIMINAIS</v>
      </c>
      <c r="L7203" s="2">
        <v>1</v>
      </c>
    </row>
    <row r="7204" spans="1:12" ht="15.75" customHeight="1" x14ac:dyDescent="0.25">
      <c r="A7204" t="str">
        <f>CONCATENATE(B7204,C7204,D7204,H7204,I7204,L7204)</f>
        <v>21112019HOMICIDIO401</v>
      </c>
      <c r="B7204" s="2">
        <v>21</v>
      </c>
      <c r="C7204" s="2">
        <v>11</v>
      </c>
      <c r="D7204" s="2">
        <v>2019</v>
      </c>
      <c r="E7204" s="2" t="s">
        <v>49</v>
      </c>
      <c r="F7204" s="2" t="s">
        <v>16</v>
      </c>
      <c r="G7204" s="2" t="s">
        <v>11</v>
      </c>
      <c r="H7204" s="2" t="s">
        <v>12</v>
      </c>
      <c r="I7204" s="2">
        <v>40</v>
      </c>
      <c r="J7204" s="2" t="str">
        <f>VLOOKUP(A7204,'Cor da Pele e Motivacao'!$A$2:$I$11399,6, FALSE)</f>
        <v>Branca</v>
      </c>
      <c r="K7204" s="2" t="str">
        <f>VLOOKUP(A7204,'Cor da Pele e Motivacao'!$A$2:$I$11399,8, FALSE)</f>
        <v>VIOLÊNCIA INTERPESSOAL</v>
      </c>
      <c r="L7204" s="2">
        <v>1</v>
      </c>
    </row>
    <row r="7205" spans="1:12" ht="15.75" customHeight="1" x14ac:dyDescent="0.25">
      <c r="A7205" t="str">
        <f>CONCATENATE(B7205,C7205,D7205,H7205,I7205,L7205)</f>
        <v>21112019HOMICIDIO301</v>
      </c>
      <c r="B7205" s="2">
        <v>21</v>
      </c>
      <c r="C7205" s="2">
        <v>11</v>
      </c>
      <c r="D7205" s="2">
        <v>2019</v>
      </c>
      <c r="E7205" s="2" t="s">
        <v>27</v>
      </c>
      <c r="F7205" s="2" t="s">
        <v>14</v>
      </c>
      <c r="G7205" s="2" t="s">
        <v>11</v>
      </c>
      <c r="H7205" s="2" t="s">
        <v>12</v>
      </c>
      <c r="I7205" s="2">
        <v>30</v>
      </c>
      <c r="J7205" s="2" t="str">
        <f>VLOOKUP(A7205,'Cor da Pele e Motivacao'!$A$2:$I$11399,6, FALSE)</f>
        <v>Parda</v>
      </c>
      <c r="K7205" s="2" t="str">
        <f>VLOOKUP(A7205,'Cor da Pele e Motivacao'!$A$2:$I$11399,8, FALSE)</f>
        <v>OUTRAS MOTIVAÇÕES</v>
      </c>
      <c r="L7205" s="2">
        <v>1</v>
      </c>
    </row>
    <row r="7206" spans="1:12" ht="15.75" customHeight="1" x14ac:dyDescent="0.25">
      <c r="A7206" t="str">
        <f>CONCATENATE(B7206,C7206,D7206,H7206,I7206,L7206)</f>
        <v>21112019HOMICIDIO301</v>
      </c>
      <c r="B7206" s="2">
        <v>21</v>
      </c>
      <c r="C7206" s="2">
        <v>11</v>
      </c>
      <c r="D7206" s="2">
        <v>2019</v>
      </c>
      <c r="E7206" s="2" t="s">
        <v>94</v>
      </c>
      <c r="F7206" s="2" t="s">
        <v>22</v>
      </c>
      <c r="G7206" s="2" t="s">
        <v>11</v>
      </c>
      <c r="H7206" s="2" t="s">
        <v>12</v>
      </c>
      <c r="I7206" s="2">
        <v>30</v>
      </c>
      <c r="J7206" s="2" t="str">
        <f>VLOOKUP(A7206,'Cor da Pele e Motivacao'!$A$2:$I$11399,6, FALSE)</f>
        <v>Parda</v>
      </c>
      <c r="K7206" s="2" t="str">
        <f>VLOOKUP(A7206,'Cor da Pele e Motivacao'!$A$2:$I$11399,8, FALSE)</f>
        <v>OUTRAS MOTIVAÇÕES</v>
      </c>
      <c r="L7206" s="2">
        <v>1</v>
      </c>
    </row>
    <row r="7207" spans="1:12" ht="15.75" customHeight="1" x14ac:dyDescent="0.25">
      <c r="A7207" t="str">
        <f>CONCATENATE(B7207,C7207,D7207,H7207,I7207,L7207)</f>
        <v>21112019HOMICIDIO281</v>
      </c>
      <c r="B7207" s="2">
        <v>21</v>
      </c>
      <c r="C7207" s="2">
        <v>11</v>
      </c>
      <c r="D7207" s="2">
        <v>2019</v>
      </c>
      <c r="E7207" s="2" t="s">
        <v>46</v>
      </c>
      <c r="F7207" s="2" t="s">
        <v>22</v>
      </c>
      <c r="G7207" s="2" t="s">
        <v>11</v>
      </c>
      <c r="H7207" s="2" t="s">
        <v>12</v>
      </c>
      <c r="I7207" s="2">
        <v>28</v>
      </c>
      <c r="J7207" s="2" t="str">
        <f>VLOOKUP(A7207,'Cor da Pele e Motivacao'!$A$2:$I$11399,6, FALSE)</f>
        <v>Parda</v>
      </c>
      <c r="K7207" s="2" t="str">
        <f>VLOOKUP(A7207,'Cor da Pele e Motivacao'!$A$2:$I$11399,8, FALSE)</f>
        <v>ATIVIDADES CRIMINAIS</v>
      </c>
      <c r="L7207" s="2">
        <v>1</v>
      </c>
    </row>
    <row r="7208" spans="1:12" ht="15.75" customHeight="1" x14ac:dyDescent="0.25">
      <c r="A7208" t="str">
        <f>CONCATENATE(B7208,C7208,D7208,H7208,I7208,L7208)</f>
        <v>22112019LATROCINIO401</v>
      </c>
      <c r="B7208" s="2">
        <v>22</v>
      </c>
      <c r="C7208" s="2">
        <v>11</v>
      </c>
      <c r="D7208" s="2">
        <v>2019</v>
      </c>
      <c r="E7208" s="2" t="s">
        <v>142</v>
      </c>
      <c r="F7208" s="2" t="s">
        <v>16</v>
      </c>
      <c r="G7208" s="2" t="s">
        <v>11</v>
      </c>
      <c r="H7208" s="2" t="s">
        <v>33</v>
      </c>
      <c r="I7208" s="2">
        <v>40</v>
      </c>
      <c r="J7208" s="2" t="str">
        <f>VLOOKUP(A7208,'Cor da Pele e Motivacao'!$A$2:$I$11399,6, FALSE)</f>
        <v>Parda</v>
      </c>
      <c r="K7208" s="2" t="str">
        <f>VLOOKUP(A7208,'Cor da Pele e Motivacao'!$A$2:$I$11399,8, FALSE)</f>
        <v>PATRIMÔNIO</v>
      </c>
      <c r="L7208" s="2">
        <v>1</v>
      </c>
    </row>
    <row r="7209" spans="1:12" ht="15.75" customHeight="1" x14ac:dyDescent="0.25">
      <c r="A7209" t="str">
        <f>CONCATENATE(B7209,C7209,D7209,H7209,I7209,L7209)</f>
        <v>22112019HOMICIDIO421</v>
      </c>
      <c r="B7209" s="2">
        <v>22</v>
      </c>
      <c r="C7209" s="2">
        <v>11</v>
      </c>
      <c r="D7209" s="2">
        <v>2019</v>
      </c>
      <c r="E7209" s="2" t="s">
        <v>31</v>
      </c>
      <c r="F7209" s="2" t="s">
        <v>16</v>
      </c>
      <c r="G7209" s="2" t="s">
        <v>11</v>
      </c>
      <c r="H7209" s="2" t="s">
        <v>12</v>
      </c>
      <c r="I7209" s="2">
        <v>42</v>
      </c>
      <c r="J7209" s="2" t="str">
        <f>VLOOKUP(A7209,'Cor da Pele e Motivacao'!$A$2:$I$11399,6, FALSE)</f>
        <v>Parda</v>
      </c>
      <c r="K7209" s="2" t="str">
        <f>VLOOKUP(A7209,'Cor da Pele e Motivacao'!$A$2:$I$11399,8, FALSE)</f>
        <v>ATIVIDADES CRIMINAIS</v>
      </c>
      <c r="L7209" s="2">
        <v>1</v>
      </c>
    </row>
    <row r="7210" spans="1:12" ht="15.75" customHeight="1" x14ac:dyDescent="0.25">
      <c r="A7210" t="str">
        <f>CONCATENATE(B7210,C7210,D7210,H7210,I7210,L7210)</f>
        <v>22112019HOMICIDIO321</v>
      </c>
      <c r="B7210" s="2">
        <v>22</v>
      </c>
      <c r="C7210" s="2">
        <v>11</v>
      </c>
      <c r="D7210" s="2">
        <v>2019</v>
      </c>
      <c r="E7210" s="2" t="s">
        <v>95</v>
      </c>
      <c r="F7210" s="2" t="s">
        <v>22</v>
      </c>
      <c r="G7210" s="2" t="s">
        <v>11</v>
      </c>
      <c r="H7210" s="2" t="s">
        <v>12</v>
      </c>
      <c r="I7210" s="2">
        <v>32</v>
      </c>
      <c r="J7210" s="2" t="str">
        <f>VLOOKUP(A7210,'Cor da Pele e Motivacao'!$A$2:$I$11399,6, FALSE)</f>
        <v>Parda</v>
      </c>
      <c r="K7210" s="2" t="str">
        <f>VLOOKUP(A7210,'Cor da Pele e Motivacao'!$A$2:$I$11399,8, FALSE)</f>
        <v>VIOLÊNCIA INTERPESSOAL</v>
      </c>
      <c r="L7210" s="2">
        <v>1</v>
      </c>
    </row>
    <row r="7211" spans="1:12" ht="15.75" customHeight="1" x14ac:dyDescent="0.25">
      <c r="A7211" t="str">
        <f>CONCATENATE(B7211,C7211,D7211,H7211,I7211,L7211)</f>
        <v>22112019LATROCINIO321</v>
      </c>
      <c r="B7211" s="2">
        <v>22</v>
      </c>
      <c r="C7211" s="2">
        <v>11</v>
      </c>
      <c r="D7211" s="2">
        <v>2019</v>
      </c>
      <c r="E7211" s="2" t="s">
        <v>63</v>
      </c>
      <c r="F7211" s="2" t="s">
        <v>22</v>
      </c>
      <c r="G7211" s="2" t="s">
        <v>11</v>
      </c>
      <c r="H7211" s="2" t="s">
        <v>33</v>
      </c>
      <c r="I7211" s="2">
        <v>32</v>
      </c>
      <c r="J7211" s="2" t="str">
        <f>VLOOKUP(A7211,'Cor da Pele e Motivacao'!$A$2:$I$11399,6, FALSE)</f>
        <v>Parda</v>
      </c>
      <c r="K7211" s="2" t="str">
        <f>VLOOKUP(A7211,'Cor da Pele e Motivacao'!$A$2:$I$11399,8, FALSE)</f>
        <v>PATRIMÔNIO</v>
      </c>
      <c r="L7211" s="2">
        <v>1</v>
      </c>
    </row>
    <row r="7212" spans="1:12" ht="15.75" customHeight="1" x14ac:dyDescent="0.25">
      <c r="A7212" t="str">
        <f>CONCATENATE(B7212,C7212,D7212,H7212,I7212,L7212)</f>
        <v>22112019HOMICIDIO501</v>
      </c>
      <c r="B7212" s="2">
        <v>22</v>
      </c>
      <c r="C7212" s="2">
        <v>11</v>
      </c>
      <c r="D7212" s="2">
        <v>2019</v>
      </c>
      <c r="E7212" s="2" t="s">
        <v>76</v>
      </c>
      <c r="F7212" s="2" t="s">
        <v>16</v>
      </c>
      <c r="G7212" s="2" t="s">
        <v>11</v>
      </c>
      <c r="H7212" s="2" t="s">
        <v>12</v>
      </c>
      <c r="I7212" s="2">
        <v>50</v>
      </c>
      <c r="J7212" s="2" t="str">
        <f>VLOOKUP(A7212,'Cor da Pele e Motivacao'!$A$2:$I$11399,6, FALSE)</f>
        <v>Parda</v>
      </c>
      <c r="K7212" s="2" t="str">
        <f>VLOOKUP(A7212,'Cor da Pele e Motivacao'!$A$2:$I$11399,8, FALSE)</f>
        <v>ATIVIDADES CRIMINAIS</v>
      </c>
      <c r="L7212" s="2">
        <v>1</v>
      </c>
    </row>
    <row r="7213" spans="1:12" ht="15.75" customHeight="1" x14ac:dyDescent="0.25">
      <c r="A7213" t="str">
        <f>CONCATENATE(B7213,C7213,D7213,H7213,I7213,L7213)</f>
        <v>22112019HOMICIDIO251</v>
      </c>
      <c r="B7213" s="2">
        <v>22</v>
      </c>
      <c r="C7213" s="2">
        <v>11</v>
      </c>
      <c r="D7213" s="2">
        <v>2019</v>
      </c>
      <c r="E7213" s="2" t="s">
        <v>17</v>
      </c>
      <c r="F7213" s="2" t="s">
        <v>10</v>
      </c>
      <c r="G7213" s="2" t="s">
        <v>11</v>
      </c>
      <c r="H7213" s="2" t="s">
        <v>12</v>
      </c>
      <c r="I7213" s="2">
        <v>25</v>
      </c>
      <c r="J7213" s="2" t="str">
        <f>VLOOKUP(A7213,'Cor da Pele e Motivacao'!$A$2:$I$11399,6, FALSE)</f>
        <v>Parda</v>
      </c>
      <c r="K7213" s="2" t="str">
        <f>VLOOKUP(A7213,'Cor da Pele e Motivacao'!$A$2:$I$11399,8, FALSE)</f>
        <v>ATIVIDADES CRIMINAIS</v>
      </c>
      <c r="L7213" s="2">
        <v>1</v>
      </c>
    </row>
    <row r="7214" spans="1:12" ht="15.75" customHeight="1" x14ac:dyDescent="0.25">
      <c r="A7214" t="str">
        <f>CONCATENATE(B7214,C7214,D7214,H7214,I7214,L7214)</f>
        <v>22112019HOMICIDIO161</v>
      </c>
      <c r="B7214" s="2">
        <v>22</v>
      </c>
      <c r="C7214" s="2">
        <v>11</v>
      </c>
      <c r="D7214" s="2">
        <v>2019</v>
      </c>
      <c r="E7214" s="2" t="s">
        <v>19</v>
      </c>
      <c r="F7214" s="2" t="s">
        <v>14</v>
      </c>
      <c r="G7214" s="2" t="s">
        <v>11</v>
      </c>
      <c r="H7214" s="2" t="s">
        <v>12</v>
      </c>
      <c r="I7214" s="2">
        <v>16</v>
      </c>
      <c r="J7214" s="2" t="str">
        <f>VLOOKUP(A7214,'Cor da Pele e Motivacao'!$A$2:$I$11399,6, FALSE)</f>
        <v>Parda</v>
      </c>
      <c r="K7214" s="2" t="str">
        <f>VLOOKUP(A7214,'Cor da Pele e Motivacao'!$A$2:$I$11399,8, FALSE)</f>
        <v>EXCLUDENTE DE ILICITUDE</v>
      </c>
      <c r="L7214" s="2">
        <v>1</v>
      </c>
    </row>
    <row r="7215" spans="1:12" ht="15.75" customHeight="1" x14ac:dyDescent="0.25">
      <c r="A7215" t="str">
        <f>CONCATENATE(B7215,C7215,D7215,H7215,I7215,L7215)</f>
        <v>22112019HOMICIDIO391</v>
      </c>
      <c r="B7215" s="2">
        <v>22</v>
      </c>
      <c r="C7215" s="2">
        <v>11</v>
      </c>
      <c r="D7215" s="2">
        <v>2019</v>
      </c>
      <c r="E7215" s="2" t="s">
        <v>174</v>
      </c>
      <c r="F7215" s="2" t="s">
        <v>10</v>
      </c>
      <c r="G7215" s="2" t="s">
        <v>11</v>
      </c>
      <c r="H7215" s="2" t="s">
        <v>12</v>
      </c>
      <c r="I7215" s="2">
        <v>39</v>
      </c>
      <c r="J7215" s="2" t="str">
        <f>VLOOKUP(A7215,'Cor da Pele e Motivacao'!$A$2:$I$11399,6, FALSE)</f>
        <v>Parda</v>
      </c>
      <c r="K7215" s="2" t="str">
        <f>VLOOKUP(A7215,'Cor da Pele e Motivacao'!$A$2:$I$11399,8, FALSE)</f>
        <v>ATIVIDADES CRIMINAIS</v>
      </c>
      <c r="L7215" s="2">
        <v>1</v>
      </c>
    </row>
    <row r="7216" spans="1:12" ht="15.75" customHeight="1" x14ac:dyDescent="0.25">
      <c r="A7216" t="str">
        <f>CONCATENATE(B7216,C7216,D7216,H7216,I7216,L7216)</f>
        <v>22112019HOMICIDIO351</v>
      </c>
      <c r="B7216" s="2">
        <v>22</v>
      </c>
      <c r="C7216" s="2">
        <v>11</v>
      </c>
      <c r="D7216" s="2">
        <v>2019</v>
      </c>
      <c r="E7216" s="2" t="s">
        <v>93</v>
      </c>
      <c r="F7216" s="2" t="s">
        <v>22</v>
      </c>
      <c r="G7216" s="2" t="s">
        <v>11</v>
      </c>
      <c r="H7216" s="2" t="s">
        <v>12</v>
      </c>
      <c r="I7216" s="2">
        <v>35</v>
      </c>
      <c r="J7216" s="2" t="str">
        <f>VLOOKUP(A7216,'Cor da Pele e Motivacao'!$A$2:$I$11399,6, FALSE)</f>
        <v>Branca</v>
      </c>
      <c r="K7216" s="2" t="str">
        <f>VLOOKUP(A7216,'Cor da Pele e Motivacao'!$A$2:$I$11399,8, FALSE)</f>
        <v>ATIVIDADES CRIMINAIS</v>
      </c>
      <c r="L7216" s="2">
        <v>1</v>
      </c>
    </row>
    <row r="7217" spans="1:12" ht="15.75" customHeight="1" x14ac:dyDescent="0.25">
      <c r="A7217" t="str">
        <f>CONCATENATE(B7217,C7217,D7217,H7217,I7217,L7217)</f>
        <v>22112019HOMICIDIO231</v>
      </c>
      <c r="B7217" s="2">
        <v>22</v>
      </c>
      <c r="C7217" s="2">
        <v>11</v>
      </c>
      <c r="D7217" s="2">
        <v>2019</v>
      </c>
      <c r="E7217" s="2" t="s">
        <v>25</v>
      </c>
      <c r="F7217" s="2" t="s">
        <v>25</v>
      </c>
      <c r="G7217" s="2" t="s">
        <v>11</v>
      </c>
      <c r="H7217" s="2" t="s">
        <v>12</v>
      </c>
      <c r="I7217" s="2">
        <v>23</v>
      </c>
      <c r="J7217" s="2" t="str">
        <f>VLOOKUP(A7217,'Cor da Pele e Motivacao'!$A$2:$I$11399,6, FALSE)</f>
        <v>Parda</v>
      </c>
      <c r="K7217" s="2" t="str">
        <f>VLOOKUP(A7217,'Cor da Pele e Motivacao'!$A$2:$I$11399,8, FALSE)</f>
        <v>ATIVIDADES CRIMINAIS</v>
      </c>
      <c r="L7217" s="2">
        <v>1</v>
      </c>
    </row>
    <row r="7218" spans="1:12" ht="15.75" customHeight="1" x14ac:dyDescent="0.25">
      <c r="A7218" t="str">
        <f>CONCATENATE(B7218,C7218,D7218,H7218,I7218,L7218)</f>
        <v>22112019HOMICIDIO521</v>
      </c>
      <c r="B7218" s="2">
        <v>22</v>
      </c>
      <c r="C7218" s="2">
        <v>11</v>
      </c>
      <c r="D7218" s="2">
        <v>2019</v>
      </c>
      <c r="E7218" s="2" t="s">
        <v>38</v>
      </c>
      <c r="F7218" s="2" t="s">
        <v>22</v>
      </c>
      <c r="G7218" s="2" t="s">
        <v>11</v>
      </c>
      <c r="H7218" s="2" t="s">
        <v>12</v>
      </c>
      <c r="I7218" s="2">
        <v>52</v>
      </c>
      <c r="J7218" s="2" t="str">
        <f>VLOOKUP(A7218,'Cor da Pele e Motivacao'!$A$2:$I$11399,6, FALSE)</f>
        <v>Parda</v>
      </c>
      <c r="K7218" s="2" t="str">
        <f>VLOOKUP(A7218,'Cor da Pele e Motivacao'!$A$2:$I$11399,8, FALSE)</f>
        <v>VIOLÊNCIA INTERPESSOAL</v>
      </c>
      <c r="L7218" s="2">
        <v>1</v>
      </c>
    </row>
    <row r="7219" spans="1:12" ht="15.75" customHeight="1" x14ac:dyDescent="0.25">
      <c r="A7219" t="str">
        <f>CONCATENATE(B7219,C7219,D7219,H7219,I7219,L7219)</f>
        <v>23112019HOMICIDIO431</v>
      </c>
      <c r="B7219" s="2">
        <v>23</v>
      </c>
      <c r="C7219" s="2">
        <v>11</v>
      </c>
      <c r="D7219" s="2">
        <v>2019</v>
      </c>
      <c r="E7219" s="2" t="s">
        <v>48</v>
      </c>
      <c r="F7219" s="2" t="s">
        <v>22</v>
      </c>
      <c r="G7219" s="2" t="s">
        <v>11</v>
      </c>
      <c r="H7219" s="2" t="s">
        <v>12</v>
      </c>
      <c r="I7219" s="2">
        <v>43</v>
      </c>
      <c r="J7219" s="2" t="str">
        <f>VLOOKUP(A7219,'Cor da Pele e Motivacao'!$A$2:$I$11399,6, FALSE)</f>
        <v>Parda</v>
      </c>
      <c r="K7219" s="2" t="str">
        <f>VLOOKUP(A7219,'Cor da Pele e Motivacao'!$A$2:$I$11399,8, FALSE)</f>
        <v>VIOLÊNCIA INTERPESSOAL</v>
      </c>
      <c r="L7219" s="2">
        <v>1</v>
      </c>
    </row>
    <row r="7220" spans="1:12" ht="15.75" customHeight="1" x14ac:dyDescent="0.25">
      <c r="A7220" t="str">
        <f>CONCATENATE(B7220,C7220,D7220,H7220,I7220,L7220)</f>
        <v>23112019HOMICIDIO171</v>
      </c>
      <c r="B7220" s="2">
        <v>23</v>
      </c>
      <c r="C7220" s="2">
        <v>11</v>
      </c>
      <c r="D7220" s="2">
        <v>2019</v>
      </c>
      <c r="E7220" s="2" t="s">
        <v>13</v>
      </c>
      <c r="F7220" s="2" t="s">
        <v>14</v>
      </c>
      <c r="G7220" s="2" t="s">
        <v>11</v>
      </c>
      <c r="H7220" s="2" t="s">
        <v>12</v>
      </c>
      <c r="I7220" s="2">
        <v>17</v>
      </c>
      <c r="J7220" s="2" t="str">
        <f>VLOOKUP(A7220,'Cor da Pele e Motivacao'!$A$2:$I$11399,6, FALSE)</f>
        <v>Parda</v>
      </c>
      <c r="K7220" s="2" t="str">
        <f>VLOOKUP(A7220,'Cor da Pele e Motivacao'!$A$2:$I$11399,8, FALSE)</f>
        <v>ATIVIDADES CRIMINAIS</v>
      </c>
      <c r="L7220" s="2">
        <v>1</v>
      </c>
    </row>
    <row r="7221" spans="1:12" ht="15.75" customHeight="1" x14ac:dyDescent="0.25">
      <c r="A7221" t="str">
        <f>CONCATENATE(B7221,C7221,D7221,H7221,I7221,L7221)</f>
        <v>23112019HOMICIDIO351</v>
      </c>
      <c r="B7221" s="2">
        <v>23</v>
      </c>
      <c r="C7221" s="2">
        <v>11</v>
      </c>
      <c r="D7221" s="2">
        <v>2019</v>
      </c>
      <c r="E7221" s="2" t="s">
        <v>13</v>
      </c>
      <c r="F7221" s="2" t="s">
        <v>14</v>
      </c>
      <c r="G7221" s="2" t="s">
        <v>11</v>
      </c>
      <c r="H7221" s="2" t="s">
        <v>12</v>
      </c>
      <c r="I7221" s="2">
        <v>35</v>
      </c>
      <c r="J7221" s="2" t="str">
        <f>VLOOKUP(A7221,'Cor da Pele e Motivacao'!$A$2:$I$11399,6, FALSE)</f>
        <v>Parda</v>
      </c>
      <c r="K7221" s="2" t="str">
        <f>VLOOKUP(A7221,'Cor da Pele e Motivacao'!$A$2:$I$11399,8, FALSE)</f>
        <v>ATIVIDADES CRIMINAIS</v>
      </c>
      <c r="L7221" s="2">
        <v>1</v>
      </c>
    </row>
    <row r="7222" spans="1:12" ht="15.75" customHeight="1" x14ac:dyDescent="0.25">
      <c r="A7222" t="str">
        <f>CONCATENATE(B7222,C7222,D7222,H7222,I7222,L7222)</f>
        <v>23112019HOMICIDIO361</v>
      </c>
      <c r="B7222" s="2">
        <v>23</v>
      </c>
      <c r="C7222" s="2">
        <v>11</v>
      </c>
      <c r="D7222" s="2">
        <v>2019</v>
      </c>
      <c r="E7222" s="2" t="s">
        <v>13</v>
      </c>
      <c r="F7222" s="2" t="s">
        <v>14</v>
      </c>
      <c r="G7222" s="2" t="s">
        <v>11</v>
      </c>
      <c r="H7222" s="2" t="s">
        <v>12</v>
      </c>
      <c r="I7222" s="2">
        <v>36</v>
      </c>
      <c r="J7222" s="2" t="str">
        <f>VLOOKUP(A7222,'Cor da Pele e Motivacao'!$A$2:$I$11399,6, FALSE)</f>
        <v>Parda</v>
      </c>
      <c r="K7222" s="2" t="str">
        <f>VLOOKUP(A7222,'Cor da Pele e Motivacao'!$A$2:$I$11399,8, FALSE)</f>
        <v>ATIVIDADES CRIMINAIS</v>
      </c>
      <c r="L7222" s="2">
        <v>1</v>
      </c>
    </row>
    <row r="7223" spans="1:12" ht="15.75" customHeight="1" x14ac:dyDescent="0.25">
      <c r="A7223" t="str">
        <f>CONCATENATE(B7223,C7223,D7223,H7223,I7223,L7223)</f>
        <v>23112019HOMICIDIO231</v>
      </c>
      <c r="B7223" s="2">
        <v>23</v>
      </c>
      <c r="C7223" s="2">
        <v>11</v>
      </c>
      <c r="D7223" s="2">
        <v>2019</v>
      </c>
      <c r="E7223" s="2" t="s">
        <v>15</v>
      </c>
      <c r="F7223" s="2" t="s">
        <v>16</v>
      </c>
      <c r="G7223" s="2" t="s">
        <v>11</v>
      </c>
      <c r="H7223" s="2" t="s">
        <v>12</v>
      </c>
      <c r="I7223" s="2">
        <v>23</v>
      </c>
      <c r="J7223" s="2" t="str">
        <f>VLOOKUP(A7223,'Cor da Pele e Motivacao'!$A$2:$I$11399,6, FALSE)</f>
        <v>Branca</v>
      </c>
      <c r="K7223" s="2" t="str">
        <f>VLOOKUP(A7223,'Cor da Pele e Motivacao'!$A$2:$I$11399,8, FALSE)</f>
        <v>ATIVIDADES CRIMINAIS</v>
      </c>
      <c r="L7223" s="2">
        <v>1</v>
      </c>
    </row>
    <row r="7224" spans="1:12" ht="15.75" customHeight="1" x14ac:dyDescent="0.25">
      <c r="A7224" t="str">
        <f>CONCATENATE(B7224,C7224,D7224,H7224,I7224,L7224)</f>
        <v>23112019HOMICIDIO281</v>
      </c>
      <c r="B7224" s="2">
        <v>23</v>
      </c>
      <c r="C7224" s="2">
        <v>11</v>
      </c>
      <c r="D7224" s="2">
        <v>2019</v>
      </c>
      <c r="E7224" s="2" t="s">
        <v>15</v>
      </c>
      <c r="F7224" s="2" t="s">
        <v>16</v>
      </c>
      <c r="G7224" s="2" t="s">
        <v>11</v>
      </c>
      <c r="H7224" s="2" t="s">
        <v>12</v>
      </c>
      <c r="I7224" s="2">
        <v>28</v>
      </c>
      <c r="J7224" s="2" t="str">
        <f>VLOOKUP(A7224,'Cor da Pele e Motivacao'!$A$2:$I$11399,6, FALSE)</f>
        <v>Branca</v>
      </c>
      <c r="K7224" s="2" t="str">
        <f>VLOOKUP(A7224,'Cor da Pele e Motivacao'!$A$2:$I$11399,8, FALSE)</f>
        <v>ATIVIDADES CRIMINAIS</v>
      </c>
      <c r="L7224" s="2">
        <v>1</v>
      </c>
    </row>
    <row r="7225" spans="1:12" ht="15.75" customHeight="1" x14ac:dyDescent="0.25">
      <c r="A7225" t="str">
        <f>CONCATENATE(B7225,C7225,D7225,H7225,I7225,L7225)</f>
        <v>23112019HOMICIDIO361</v>
      </c>
      <c r="B7225" s="2">
        <v>23</v>
      </c>
      <c r="C7225" s="2">
        <v>11</v>
      </c>
      <c r="D7225" s="2">
        <v>2019</v>
      </c>
      <c r="E7225" s="2" t="s">
        <v>15</v>
      </c>
      <c r="F7225" s="2" t="s">
        <v>16</v>
      </c>
      <c r="G7225" s="2" t="s">
        <v>11</v>
      </c>
      <c r="H7225" s="2" t="s">
        <v>12</v>
      </c>
      <c r="I7225" s="2">
        <v>36</v>
      </c>
      <c r="J7225" s="2" t="str">
        <f>VLOOKUP(A7225,'Cor da Pele e Motivacao'!$A$2:$I$11399,6, FALSE)</f>
        <v>Parda</v>
      </c>
      <c r="K7225" s="2" t="str">
        <f>VLOOKUP(A7225,'Cor da Pele e Motivacao'!$A$2:$I$11399,8, FALSE)</f>
        <v>ATIVIDADES CRIMINAIS</v>
      </c>
      <c r="L7225" s="2">
        <v>1</v>
      </c>
    </row>
    <row r="7226" spans="1:12" ht="15.75" customHeight="1" x14ac:dyDescent="0.25">
      <c r="A7226" t="str">
        <f>CONCATENATE(B7226,C7226,D7226,H7226,I7226,L7226)</f>
        <v>23112019HOMICIDIO261</v>
      </c>
      <c r="B7226" s="2">
        <v>23</v>
      </c>
      <c r="C7226" s="2">
        <v>11</v>
      </c>
      <c r="D7226" s="2">
        <v>2019</v>
      </c>
      <c r="E7226" s="2" t="s">
        <v>136</v>
      </c>
      <c r="F7226" s="2" t="s">
        <v>10</v>
      </c>
      <c r="G7226" s="2" t="s">
        <v>11</v>
      </c>
      <c r="H7226" s="2" t="s">
        <v>12</v>
      </c>
      <c r="I7226" s="2">
        <v>26</v>
      </c>
      <c r="J7226" s="2" t="str">
        <f>VLOOKUP(A7226,'Cor da Pele e Motivacao'!$A$2:$I$11399,6, FALSE)</f>
        <v>Parda</v>
      </c>
      <c r="K7226" s="2" t="str">
        <f>VLOOKUP(A7226,'Cor da Pele e Motivacao'!$A$2:$I$11399,8, FALSE)</f>
        <v>VIOLÊNCIA INTERPESSOAL</v>
      </c>
      <c r="L7226" s="2">
        <v>1</v>
      </c>
    </row>
    <row r="7227" spans="1:12" ht="15.75" customHeight="1" x14ac:dyDescent="0.25">
      <c r="A7227" t="str">
        <f>CONCATENATE(B7227,C7227,D7227,H7227,I7227,L7227)</f>
        <v>23112019HOMICIDIO251</v>
      </c>
      <c r="B7227" s="2">
        <v>23</v>
      </c>
      <c r="C7227" s="2">
        <v>11</v>
      </c>
      <c r="D7227" s="2">
        <v>2019</v>
      </c>
      <c r="E7227" s="2" t="s">
        <v>128</v>
      </c>
      <c r="F7227" s="2" t="s">
        <v>10</v>
      </c>
      <c r="G7227" s="2" t="s">
        <v>11</v>
      </c>
      <c r="H7227" s="2" t="s">
        <v>12</v>
      </c>
      <c r="I7227" s="2">
        <v>25</v>
      </c>
      <c r="J7227" s="2" t="str">
        <f>VLOOKUP(A7227,'Cor da Pele e Motivacao'!$A$2:$I$11399,6, FALSE)</f>
        <v>Parda</v>
      </c>
      <c r="K7227" s="2" t="str">
        <f>VLOOKUP(A7227,'Cor da Pele e Motivacao'!$A$2:$I$11399,8, FALSE)</f>
        <v>ATIVIDADES CRIMINAIS</v>
      </c>
      <c r="L7227" s="2">
        <v>1</v>
      </c>
    </row>
    <row r="7228" spans="1:12" ht="15.75" customHeight="1" x14ac:dyDescent="0.25">
      <c r="A7228" t="str">
        <f>CONCATENATE(B7228,C7228,D7228,H7228,I7228,L7228)</f>
        <v>23112019HOMICIDIO191</v>
      </c>
      <c r="B7228" s="2">
        <v>23</v>
      </c>
      <c r="C7228" s="2">
        <v>11</v>
      </c>
      <c r="D7228" s="2">
        <v>2019</v>
      </c>
      <c r="E7228" s="2" t="s">
        <v>160</v>
      </c>
      <c r="F7228" s="2" t="s">
        <v>10</v>
      </c>
      <c r="G7228" s="2" t="s">
        <v>11</v>
      </c>
      <c r="H7228" s="2" t="s">
        <v>12</v>
      </c>
      <c r="I7228" s="2">
        <v>19</v>
      </c>
      <c r="J7228" s="2" t="str">
        <f>VLOOKUP(A7228,'Cor da Pele e Motivacao'!$A$2:$I$11399,6, FALSE)</f>
        <v>Negra</v>
      </c>
      <c r="K7228" s="2" t="str">
        <f>VLOOKUP(A7228,'Cor da Pele e Motivacao'!$A$2:$I$11399,8, FALSE)</f>
        <v>VIOLÊNCIA INTERPESSOAL</v>
      </c>
      <c r="L7228" s="2">
        <v>1</v>
      </c>
    </row>
    <row r="7229" spans="1:12" ht="15.75" customHeight="1" x14ac:dyDescent="0.25">
      <c r="A7229" t="str">
        <f>CONCATENATE(B7229,C7229,D7229,H7229,I7229,L7229)</f>
        <v>23112019HOMICIDIO381</v>
      </c>
      <c r="B7229" s="2">
        <v>23</v>
      </c>
      <c r="C7229" s="2">
        <v>11</v>
      </c>
      <c r="D7229" s="2">
        <v>2019</v>
      </c>
      <c r="E7229" s="2" t="s">
        <v>80</v>
      </c>
      <c r="F7229" s="2" t="s">
        <v>14</v>
      </c>
      <c r="G7229" s="2" t="s">
        <v>11</v>
      </c>
      <c r="H7229" s="2" t="s">
        <v>12</v>
      </c>
      <c r="I7229" s="2">
        <v>38</v>
      </c>
      <c r="J7229" s="2" t="str">
        <f>VLOOKUP(A7229,'Cor da Pele e Motivacao'!$A$2:$I$11399,6, FALSE)</f>
        <v>Parda</v>
      </c>
      <c r="K7229" s="2" t="str">
        <f>VLOOKUP(A7229,'Cor da Pele e Motivacao'!$A$2:$I$11399,8, FALSE)</f>
        <v>ATIVIDADES CRIMINAIS</v>
      </c>
      <c r="L7229" s="2">
        <v>1</v>
      </c>
    </row>
    <row r="7230" spans="1:12" ht="15.75" customHeight="1" x14ac:dyDescent="0.25">
      <c r="A7230" t="str">
        <f>CONCATENATE(B7230,C7230,D7230,H7230,I7230,L7230)</f>
        <v>23112019HOMICIDIO271</v>
      </c>
      <c r="B7230" s="2">
        <v>23</v>
      </c>
      <c r="C7230" s="2">
        <v>11</v>
      </c>
      <c r="D7230" s="2">
        <v>2019</v>
      </c>
      <c r="E7230" s="2" t="s">
        <v>104</v>
      </c>
      <c r="F7230" s="2" t="s">
        <v>22</v>
      </c>
      <c r="G7230" s="2" t="s">
        <v>11</v>
      </c>
      <c r="H7230" s="2" t="s">
        <v>12</v>
      </c>
      <c r="I7230" s="2">
        <v>27</v>
      </c>
      <c r="J7230" s="2" t="str">
        <f>VLOOKUP(A7230,'Cor da Pele e Motivacao'!$A$2:$I$11399,6, FALSE)</f>
        <v>Parda</v>
      </c>
      <c r="K7230" s="2" t="str">
        <f>VLOOKUP(A7230,'Cor da Pele e Motivacao'!$A$2:$I$11399,8, FALSE)</f>
        <v>ATIVIDADES CRIMINAIS</v>
      </c>
      <c r="L7230" s="2">
        <v>1</v>
      </c>
    </row>
    <row r="7231" spans="1:12" ht="15.75" customHeight="1" x14ac:dyDescent="0.25">
      <c r="A7231" t="str">
        <f>CONCATENATE(B7231,C7231,D7231,H7231,I7231,L7231)</f>
        <v>23112019HOMICIDIO261</v>
      </c>
      <c r="B7231" s="2">
        <v>23</v>
      </c>
      <c r="C7231" s="2">
        <v>11</v>
      </c>
      <c r="D7231" s="2">
        <v>2019</v>
      </c>
      <c r="E7231" s="2" t="s">
        <v>70</v>
      </c>
      <c r="F7231" s="2" t="s">
        <v>16</v>
      </c>
      <c r="G7231" s="2" t="s">
        <v>11</v>
      </c>
      <c r="H7231" s="2" t="s">
        <v>12</v>
      </c>
      <c r="I7231" s="2">
        <v>26</v>
      </c>
      <c r="J7231" s="2" t="str">
        <f>VLOOKUP(A7231,'Cor da Pele e Motivacao'!$A$2:$I$11399,6, FALSE)</f>
        <v>Parda</v>
      </c>
      <c r="K7231" s="2" t="str">
        <f>VLOOKUP(A7231,'Cor da Pele e Motivacao'!$A$2:$I$11399,8, FALSE)</f>
        <v>VIOLÊNCIA INTERPESSOAL</v>
      </c>
      <c r="L7231" s="2">
        <v>1</v>
      </c>
    </row>
    <row r="7232" spans="1:12" ht="15.75" customHeight="1" x14ac:dyDescent="0.25">
      <c r="A7232" t="str">
        <f>CONCATENATE(B7232,C7232,D7232,H7232,I7232,L7232)</f>
        <v>23112019HOMICIDIO231</v>
      </c>
      <c r="B7232" s="2">
        <v>23</v>
      </c>
      <c r="C7232" s="2">
        <v>11</v>
      </c>
      <c r="D7232" s="2">
        <v>2019</v>
      </c>
      <c r="E7232" s="2" t="s">
        <v>101</v>
      </c>
      <c r="F7232" s="2" t="s">
        <v>22</v>
      </c>
      <c r="G7232" s="2" t="s">
        <v>11</v>
      </c>
      <c r="H7232" s="2" t="s">
        <v>12</v>
      </c>
      <c r="I7232" s="2">
        <v>23</v>
      </c>
      <c r="J7232" s="2" t="str">
        <f>VLOOKUP(A7232,'Cor da Pele e Motivacao'!$A$2:$I$11399,6, FALSE)</f>
        <v>Branca</v>
      </c>
      <c r="K7232" s="2" t="str">
        <f>VLOOKUP(A7232,'Cor da Pele e Motivacao'!$A$2:$I$11399,8, FALSE)</f>
        <v>ATIVIDADES CRIMINAIS</v>
      </c>
      <c r="L7232" s="2">
        <v>1</v>
      </c>
    </row>
    <row r="7233" spans="1:12" ht="15.75" customHeight="1" x14ac:dyDescent="0.25">
      <c r="A7233" t="str">
        <f>CONCATENATE(B7233,C7233,D7233,H7233,I7233,L7233)</f>
        <v>23112019HOMICIDIO181</v>
      </c>
      <c r="B7233" s="2">
        <v>23</v>
      </c>
      <c r="C7233" s="2">
        <v>11</v>
      </c>
      <c r="D7233" s="2">
        <v>2019</v>
      </c>
      <c r="E7233" s="2" t="s">
        <v>25</v>
      </c>
      <c r="F7233" s="2" t="s">
        <v>25</v>
      </c>
      <c r="G7233" s="2" t="s">
        <v>11</v>
      </c>
      <c r="H7233" s="2" t="s">
        <v>12</v>
      </c>
      <c r="I7233" s="2">
        <v>18</v>
      </c>
      <c r="J7233" s="2" t="str">
        <f>VLOOKUP(A7233,'Cor da Pele e Motivacao'!$A$2:$I$11399,6, FALSE)</f>
        <v>Parda</v>
      </c>
      <c r="K7233" s="2" t="str">
        <f>VLOOKUP(A7233,'Cor da Pele e Motivacao'!$A$2:$I$11399,8, FALSE)</f>
        <v>VIOLÊNCIA INTERPESSOAL</v>
      </c>
      <c r="L7233" s="2">
        <v>1</v>
      </c>
    </row>
    <row r="7234" spans="1:12" ht="15.75" customHeight="1" x14ac:dyDescent="0.25">
      <c r="A7234" t="str">
        <f>CONCATENATE(B7234,C7234,D7234,H7234,I7234,L7234)</f>
        <v>23112019HOMICIDIO221</v>
      </c>
      <c r="B7234" s="2">
        <v>23</v>
      </c>
      <c r="C7234" s="2">
        <v>11</v>
      </c>
      <c r="D7234" s="2">
        <v>2019</v>
      </c>
      <c r="E7234" s="2" t="s">
        <v>25</v>
      </c>
      <c r="F7234" s="2" t="s">
        <v>25</v>
      </c>
      <c r="G7234" s="2" t="s">
        <v>11</v>
      </c>
      <c r="H7234" s="2" t="s">
        <v>12</v>
      </c>
      <c r="I7234" s="2">
        <v>22</v>
      </c>
      <c r="J7234" s="2" t="str">
        <f>VLOOKUP(A7234,'Cor da Pele e Motivacao'!$A$2:$I$11399,6, FALSE)</f>
        <v>Parda</v>
      </c>
      <c r="K7234" s="2" t="str">
        <f>VLOOKUP(A7234,'Cor da Pele e Motivacao'!$A$2:$I$11399,8, FALSE)</f>
        <v>ATIVIDADES CRIMINAIS</v>
      </c>
      <c r="L7234" s="2">
        <v>1</v>
      </c>
    </row>
    <row r="7235" spans="1:12" ht="15.75" customHeight="1" x14ac:dyDescent="0.25">
      <c r="A7235" t="str">
        <f>CONCATENATE(B7235,C7235,D7235,H7235,I7235,L7235)</f>
        <v>23112019HOMICIDIO231</v>
      </c>
      <c r="B7235" s="2">
        <v>23</v>
      </c>
      <c r="C7235" s="2">
        <v>11</v>
      </c>
      <c r="D7235" s="2">
        <v>2019</v>
      </c>
      <c r="E7235" s="2" t="s">
        <v>25</v>
      </c>
      <c r="F7235" s="2" t="s">
        <v>25</v>
      </c>
      <c r="G7235" s="2" t="s">
        <v>11</v>
      </c>
      <c r="H7235" s="2" t="s">
        <v>12</v>
      </c>
      <c r="I7235" s="2">
        <v>23</v>
      </c>
      <c r="J7235" s="2" t="str">
        <f>VLOOKUP(A7235,'Cor da Pele e Motivacao'!$A$2:$I$11399,6, FALSE)</f>
        <v>Branca</v>
      </c>
      <c r="K7235" s="2" t="str">
        <f>VLOOKUP(A7235,'Cor da Pele e Motivacao'!$A$2:$I$11399,8, FALSE)</f>
        <v>ATIVIDADES CRIMINAIS</v>
      </c>
      <c r="L7235" s="2">
        <v>1</v>
      </c>
    </row>
    <row r="7236" spans="1:12" ht="15.75" customHeight="1" x14ac:dyDescent="0.25">
      <c r="A7236" t="str">
        <f>CONCATENATE(B7236,C7236,D7236,H7236,I7236,L7236)</f>
        <v>23112019HOMICIDIO1</v>
      </c>
      <c r="B7236" s="2">
        <v>23</v>
      </c>
      <c r="C7236" s="2">
        <v>11</v>
      </c>
      <c r="D7236" s="2">
        <v>2019</v>
      </c>
      <c r="E7236" s="2" t="s">
        <v>49</v>
      </c>
      <c r="F7236" s="2" t="s">
        <v>16</v>
      </c>
      <c r="G7236" s="2" t="s">
        <v>11</v>
      </c>
      <c r="H7236" s="2" t="s">
        <v>12</v>
      </c>
      <c r="I7236" s="2"/>
      <c r="J7236" s="2" t="str">
        <f>VLOOKUP(A7236,'Cor da Pele e Motivacao'!$A$2:$I$11399,6, FALSE)</f>
        <v>Parda</v>
      </c>
      <c r="K7236" s="2" t="str">
        <f>VLOOKUP(A7236,'Cor da Pele e Motivacao'!$A$2:$I$11399,8, FALSE)</f>
        <v>ATIVIDADES CRIMINAIS</v>
      </c>
      <c r="L7236" s="2">
        <v>1</v>
      </c>
    </row>
    <row r="7237" spans="1:12" ht="15.75" customHeight="1" x14ac:dyDescent="0.25">
      <c r="A7237" t="str">
        <f>CONCATENATE(B7237,C7237,D7237,H7237,I7237,L7237)</f>
        <v>23112019HOMICIDIO341</v>
      </c>
      <c r="B7237" s="2">
        <v>23</v>
      </c>
      <c r="C7237" s="2">
        <v>11</v>
      </c>
      <c r="D7237" s="2">
        <v>2019</v>
      </c>
      <c r="E7237" s="2" t="s">
        <v>172</v>
      </c>
      <c r="F7237" s="2" t="s">
        <v>10</v>
      </c>
      <c r="G7237" s="2" t="s">
        <v>11</v>
      </c>
      <c r="H7237" s="2" t="s">
        <v>12</v>
      </c>
      <c r="I7237" s="2">
        <v>34</v>
      </c>
      <c r="J7237" s="2" t="str">
        <f>VLOOKUP(A7237,'Cor da Pele e Motivacao'!$A$2:$I$11399,6, FALSE)</f>
        <v>Parda</v>
      </c>
      <c r="K7237" s="2" t="str">
        <f>VLOOKUP(A7237,'Cor da Pele e Motivacao'!$A$2:$I$11399,8, FALSE)</f>
        <v>A DEFINIR</v>
      </c>
      <c r="L7237" s="2">
        <v>1</v>
      </c>
    </row>
    <row r="7238" spans="1:12" ht="15.75" customHeight="1" x14ac:dyDescent="0.25">
      <c r="A7238" t="str">
        <f>CONCATENATE(B7238,C7238,D7238,H7238,I7238,L7238)</f>
        <v>23112019HOMICIDIO231</v>
      </c>
      <c r="B7238" s="2">
        <v>23</v>
      </c>
      <c r="C7238" s="2">
        <v>11</v>
      </c>
      <c r="D7238" s="2">
        <v>2019</v>
      </c>
      <c r="E7238" s="2" t="s">
        <v>27</v>
      </c>
      <c r="F7238" s="2" t="s">
        <v>14</v>
      </c>
      <c r="G7238" s="2" t="s">
        <v>11</v>
      </c>
      <c r="H7238" s="2" t="s">
        <v>12</v>
      </c>
      <c r="I7238" s="2">
        <v>23</v>
      </c>
      <c r="J7238" s="2" t="str">
        <f>VLOOKUP(A7238,'Cor da Pele e Motivacao'!$A$2:$I$11399,6, FALSE)</f>
        <v>Branca</v>
      </c>
      <c r="K7238" s="2" t="str">
        <f>VLOOKUP(A7238,'Cor da Pele e Motivacao'!$A$2:$I$11399,8, FALSE)</f>
        <v>ATIVIDADES CRIMINAIS</v>
      </c>
      <c r="L7238" s="2">
        <v>1</v>
      </c>
    </row>
    <row r="7239" spans="1:12" ht="15.75" customHeight="1" x14ac:dyDescent="0.25">
      <c r="A7239" t="str">
        <f>CONCATENATE(B7239,C7239,D7239,H7239,I7239,L7239)</f>
        <v>23112019HOMICIDIO231</v>
      </c>
      <c r="B7239" s="2">
        <v>23</v>
      </c>
      <c r="C7239" s="2">
        <v>11</v>
      </c>
      <c r="D7239" s="2">
        <v>2019</v>
      </c>
      <c r="E7239" s="2" t="s">
        <v>123</v>
      </c>
      <c r="F7239" s="2" t="s">
        <v>10</v>
      </c>
      <c r="G7239" s="2" t="s">
        <v>11</v>
      </c>
      <c r="H7239" s="2" t="s">
        <v>12</v>
      </c>
      <c r="I7239" s="2">
        <v>23</v>
      </c>
      <c r="J7239" s="2" t="str">
        <f>VLOOKUP(A7239,'Cor da Pele e Motivacao'!$A$2:$I$11399,6, FALSE)</f>
        <v>Branca</v>
      </c>
      <c r="K7239" s="2" t="str">
        <f>VLOOKUP(A7239,'Cor da Pele e Motivacao'!$A$2:$I$11399,8, FALSE)</f>
        <v>ATIVIDADES CRIMINAIS</v>
      </c>
      <c r="L7239" s="2">
        <v>1</v>
      </c>
    </row>
    <row r="7240" spans="1:12" ht="15.75" customHeight="1" x14ac:dyDescent="0.25">
      <c r="A7240" t="str">
        <f>CONCATENATE(B7240,C7240,D7240,H7240,I7240,L7240)</f>
        <v>23112019HOMICIDIO261</v>
      </c>
      <c r="B7240" s="2">
        <v>23</v>
      </c>
      <c r="C7240" s="2">
        <v>11</v>
      </c>
      <c r="D7240" s="2">
        <v>2019</v>
      </c>
      <c r="E7240" s="2" t="s">
        <v>123</v>
      </c>
      <c r="F7240" s="2" t="s">
        <v>10</v>
      </c>
      <c r="G7240" s="2" t="s">
        <v>11</v>
      </c>
      <c r="H7240" s="2" t="s">
        <v>12</v>
      </c>
      <c r="I7240" s="2">
        <v>26</v>
      </c>
      <c r="J7240" s="2" t="str">
        <f>VLOOKUP(A7240,'Cor da Pele e Motivacao'!$A$2:$I$11399,6, FALSE)</f>
        <v>Parda</v>
      </c>
      <c r="K7240" s="2" t="str">
        <f>VLOOKUP(A7240,'Cor da Pele e Motivacao'!$A$2:$I$11399,8, FALSE)</f>
        <v>VIOLÊNCIA INTERPESSOAL</v>
      </c>
      <c r="L7240" s="2">
        <v>1</v>
      </c>
    </row>
    <row r="7241" spans="1:12" ht="15.75" customHeight="1" x14ac:dyDescent="0.25">
      <c r="A7241" t="str">
        <f>CONCATENATE(B7241,C7241,D7241,H7241,I7241,L7241)</f>
        <v>23112019HOMICIDIO411</v>
      </c>
      <c r="B7241" s="2">
        <v>23</v>
      </c>
      <c r="C7241" s="2">
        <v>11</v>
      </c>
      <c r="D7241" s="2">
        <v>2019</v>
      </c>
      <c r="E7241" s="2" t="s">
        <v>166</v>
      </c>
      <c r="F7241" s="2" t="s">
        <v>10</v>
      </c>
      <c r="G7241" s="2" t="s">
        <v>11</v>
      </c>
      <c r="H7241" s="2" t="s">
        <v>12</v>
      </c>
      <c r="I7241" s="2">
        <v>41</v>
      </c>
      <c r="J7241" s="2" t="str">
        <f>VLOOKUP(A7241,'Cor da Pele e Motivacao'!$A$2:$I$11399,6, FALSE)</f>
        <v>Negra</v>
      </c>
      <c r="K7241" s="2" t="str">
        <f>VLOOKUP(A7241,'Cor da Pele e Motivacao'!$A$2:$I$11399,8, FALSE)</f>
        <v>VIOLÊNCIA INTERPESSOAL</v>
      </c>
      <c r="L7241" s="2">
        <v>1</v>
      </c>
    </row>
    <row r="7242" spans="1:12" ht="15.75" customHeight="1" x14ac:dyDescent="0.25">
      <c r="A7242" t="str">
        <f>CONCATENATE(B7242,C7242,D7242,H7242,I7242,L7242)</f>
        <v>23112019LATROCINIO521</v>
      </c>
      <c r="B7242" s="2">
        <v>23</v>
      </c>
      <c r="C7242" s="2">
        <v>11</v>
      </c>
      <c r="D7242" s="2">
        <v>2019</v>
      </c>
      <c r="E7242" s="2" t="s">
        <v>130</v>
      </c>
      <c r="F7242" s="2" t="s">
        <v>16</v>
      </c>
      <c r="G7242" s="2" t="s">
        <v>11</v>
      </c>
      <c r="H7242" s="2" t="s">
        <v>33</v>
      </c>
      <c r="I7242" s="2">
        <v>52</v>
      </c>
      <c r="J7242" s="2" t="str">
        <f>VLOOKUP(A7242,'Cor da Pele e Motivacao'!$A$2:$I$11399,6, FALSE)</f>
        <v>Parda</v>
      </c>
      <c r="K7242" s="2" t="str">
        <f>VLOOKUP(A7242,'Cor da Pele e Motivacao'!$A$2:$I$11399,8, FALSE)</f>
        <v>PATRIMÔNIO</v>
      </c>
      <c r="L7242" s="2">
        <v>1</v>
      </c>
    </row>
    <row r="7243" spans="1:12" ht="15.75" customHeight="1" x14ac:dyDescent="0.25">
      <c r="A7243" t="str">
        <f>CONCATENATE(B7243,C7243,D7243,H7243,I7243,L7243)</f>
        <v>23112019HOMICIDIO291</v>
      </c>
      <c r="B7243" s="2">
        <v>23</v>
      </c>
      <c r="C7243" s="2">
        <v>11</v>
      </c>
      <c r="D7243" s="2">
        <v>2019</v>
      </c>
      <c r="E7243" s="2" t="s">
        <v>38</v>
      </c>
      <c r="F7243" s="2" t="s">
        <v>22</v>
      </c>
      <c r="G7243" s="2" t="s">
        <v>11</v>
      </c>
      <c r="H7243" s="2" t="s">
        <v>12</v>
      </c>
      <c r="I7243" s="2">
        <v>29</v>
      </c>
      <c r="J7243" s="2" t="str">
        <f>VLOOKUP(A7243,'Cor da Pele e Motivacao'!$A$2:$I$11399,6, FALSE)</f>
        <v>Parda</v>
      </c>
      <c r="K7243" s="2" t="str">
        <f>VLOOKUP(A7243,'Cor da Pele e Motivacao'!$A$2:$I$11399,8, FALSE)</f>
        <v>VIOLÊNCIA INTERPESSOAL</v>
      </c>
      <c r="L7243" s="2">
        <v>1</v>
      </c>
    </row>
    <row r="7244" spans="1:12" ht="15.75" customHeight="1" x14ac:dyDescent="0.25">
      <c r="A7244" t="str">
        <f>CONCATENATE(B7244,C7244,D7244,H7244,I7244,L7244)</f>
        <v>24112019HOMICIDIO191</v>
      </c>
      <c r="B7244" s="2">
        <v>24</v>
      </c>
      <c r="C7244" s="2">
        <v>11</v>
      </c>
      <c r="D7244" s="2">
        <v>2019</v>
      </c>
      <c r="E7244" s="2" t="s">
        <v>52</v>
      </c>
      <c r="F7244" s="2" t="s">
        <v>22</v>
      </c>
      <c r="G7244" s="2" t="s">
        <v>11</v>
      </c>
      <c r="H7244" s="2" t="s">
        <v>12</v>
      </c>
      <c r="I7244" s="2">
        <v>19</v>
      </c>
      <c r="J7244" s="2" t="str">
        <f>VLOOKUP(A7244,'Cor da Pele e Motivacao'!$A$2:$I$11399,6, FALSE)</f>
        <v>Parda</v>
      </c>
      <c r="K7244" s="2" t="str">
        <f>VLOOKUP(A7244,'Cor da Pele e Motivacao'!$A$2:$I$11399,8, FALSE)</f>
        <v>ATIVIDADES CRIMINAIS</v>
      </c>
      <c r="L7244" s="2">
        <v>1</v>
      </c>
    </row>
    <row r="7245" spans="1:12" ht="15.75" customHeight="1" x14ac:dyDescent="0.25">
      <c r="A7245" t="str">
        <f>CONCATENATE(B7245,C7245,D7245,H7245,I7245,L7245)</f>
        <v>24112019HOMICIDIO201</v>
      </c>
      <c r="B7245" s="2">
        <v>24</v>
      </c>
      <c r="C7245" s="2">
        <v>11</v>
      </c>
      <c r="D7245" s="2">
        <v>2019</v>
      </c>
      <c r="E7245" s="2" t="s">
        <v>52</v>
      </c>
      <c r="F7245" s="2" t="s">
        <v>22</v>
      </c>
      <c r="G7245" s="2" t="s">
        <v>11</v>
      </c>
      <c r="H7245" s="2" t="s">
        <v>12</v>
      </c>
      <c r="I7245" s="2">
        <v>20</v>
      </c>
      <c r="J7245" s="2" t="str">
        <f>VLOOKUP(A7245,'Cor da Pele e Motivacao'!$A$2:$I$11399,6, FALSE)</f>
        <v>NAO INFORMADO</v>
      </c>
      <c r="K7245" s="2" t="str">
        <f>VLOOKUP(A7245,'Cor da Pele e Motivacao'!$A$2:$I$11399,8, FALSE)</f>
        <v>ATIVIDADES CRIMINAIS</v>
      </c>
      <c r="L7245" s="2">
        <v>1</v>
      </c>
    </row>
    <row r="7246" spans="1:12" ht="15.75" customHeight="1" x14ac:dyDescent="0.25">
      <c r="A7246" t="str">
        <f>CONCATENATE(B7246,C7246,D7246,H7246,I7246,L7246)</f>
        <v>24112019HOMICIDIO591</v>
      </c>
      <c r="B7246" s="2">
        <v>24</v>
      </c>
      <c r="C7246" s="2">
        <v>11</v>
      </c>
      <c r="D7246" s="2">
        <v>2019</v>
      </c>
      <c r="E7246" s="2" t="s">
        <v>52</v>
      </c>
      <c r="F7246" s="2" t="s">
        <v>22</v>
      </c>
      <c r="G7246" s="2" t="s">
        <v>11</v>
      </c>
      <c r="H7246" s="2" t="s">
        <v>12</v>
      </c>
      <c r="I7246" s="2">
        <v>59</v>
      </c>
      <c r="J7246" s="2" t="str">
        <f>VLOOKUP(A7246,'Cor da Pele e Motivacao'!$A$2:$I$11399,6, FALSE)</f>
        <v>Parda</v>
      </c>
      <c r="K7246" s="2" t="str">
        <f>VLOOKUP(A7246,'Cor da Pele e Motivacao'!$A$2:$I$11399,8, FALSE)</f>
        <v>ATIVIDADES CRIMINAIS</v>
      </c>
      <c r="L7246" s="2">
        <v>1</v>
      </c>
    </row>
    <row r="7247" spans="1:12" ht="15.75" customHeight="1" x14ac:dyDescent="0.25">
      <c r="A7247" t="str">
        <f>CONCATENATE(B7247,C7247,D7247,H7247,I7247,L7247)</f>
        <v>24112019HOMICIDIO441</v>
      </c>
      <c r="B7247" s="2">
        <v>24</v>
      </c>
      <c r="C7247" s="2">
        <v>11</v>
      </c>
      <c r="D7247" s="2">
        <v>2019</v>
      </c>
      <c r="E7247" s="2" t="s">
        <v>69</v>
      </c>
      <c r="F7247" s="2" t="s">
        <v>16</v>
      </c>
      <c r="G7247" s="2" t="s">
        <v>11</v>
      </c>
      <c r="H7247" s="2" t="s">
        <v>12</v>
      </c>
      <c r="I7247" s="2">
        <v>44</v>
      </c>
      <c r="J7247" s="2" t="str">
        <f>VLOOKUP(A7247,'Cor da Pele e Motivacao'!$A$2:$I$11399,6, FALSE)</f>
        <v>Parda</v>
      </c>
      <c r="K7247" s="2" t="str">
        <f>VLOOKUP(A7247,'Cor da Pele e Motivacao'!$A$2:$I$11399,8, FALSE)</f>
        <v>VIOLÊNCIA INTERPESSOAL</v>
      </c>
      <c r="L7247" s="2">
        <v>1</v>
      </c>
    </row>
    <row r="7248" spans="1:12" ht="15.75" customHeight="1" x14ac:dyDescent="0.25">
      <c r="A7248" t="str">
        <f>CONCATENATE(B7248,C7248,D7248,H7248,I7248,L7248)</f>
        <v>24112019HOMICIDIO381</v>
      </c>
      <c r="B7248" s="2">
        <v>24</v>
      </c>
      <c r="C7248" s="2">
        <v>11</v>
      </c>
      <c r="D7248" s="2">
        <v>2019</v>
      </c>
      <c r="E7248" s="2" t="s">
        <v>13</v>
      </c>
      <c r="F7248" s="2" t="s">
        <v>14</v>
      </c>
      <c r="G7248" s="2" t="s">
        <v>11</v>
      </c>
      <c r="H7248" s="2" t="s">
        <v>12</v>
      </c>
      <c r="I7248" s="2">
        <v>38</v>
      </c>
      <c r="J7248" s="2" t="str">
        <f>VLOOKUP(A7248,'Cor da Pele e Motivacao'!$A$2:$I$11399,6, FALSE)</f>
        <v>Parda</v>
      </c>
      <c r="K7248" s="2" t="str">
        <f>VLOOKUP(A7248,'Cor da Pele e Motivacao'!$A$2:$I$11399,8, FALSE)</f>
        <v>ATIVIDADES CRIMINAIS</v>
      </c>
      <c r="L7248" s="2">
        <v>1</v>
      </c>
    </row>
    <row r="7249" spans="1:12" ht="15.75" customHeight="1" x14ac:dyDescent="0.25">
      <c r="A7249" t="str">
        <f>CONCATENATE(B7249,C7249,D7249,H7249,I7249,L7249)</f>
        <v>24112019HOMICIDIO221</v>
      </c>
      <c r="B7249" s="2">
        <v>24</v>
      </c>
      <c r="C7249" s="2">
        <v>11</v>
      </c>
      <c r="D7249" s="2">
        <v>2019</v>
      </c>
      <c r="E7249" s="2" t="s">
        <v>15</v>
      </c>
      <c r="F7249" s="2" t="s">
        <v>16</v>
      </c>
      <c r="G7249" s="2" t="s">
        <v>11</v>
      </c>
      <c r="H7249" s="2" t="s">
        <v>12</v>
      </c>
      <c r="I7249" s="2">
        <v>22</v>
      </c>
      <c r="J7249" s="2" t="str">
        <f>VLOOKUP(A7249,'Cor da Pele e Motivacao'!$A$2:$I$11399,6, FALSE)</f>
        <v>Parda</v>
      </c>
      <c r="K7249" s="2" t="str">
        <f>VLOOKUP(A7249,'Cor da Pele e Motivacao'!$A$2:$I$11399,8, FALSE)</f>
        <v>ATIVIDADES CRIMINAIS</v>
      </c>
      <c r="L7249" s="2">
        <v>1</v>
      </c>
    </row>
    <row r="7250" spans="1:12" ht="15.75" customHeight="1" x14ac:dyDescent="0.25">
      <c r="A7250" t="str">
        <f>CONCATENATE(B7250,C7250,D7250,H7250,I7250,L7250)</f>
        <v>24112019HOMICIDIO191</v>
      </c>
      <c r="B7250" s="2">
        <v>24</v>
      </c>
      <c r="C7250" s="2">
        <v>11</v>
      </c>
      <c r="D7250" s="2">
        <v>2019</v>
      </c>
      <c r="E7250" s="2" t="s">
        <v>72</v>
      </c>
      <c r="F7250" s="2" t="s">
        <v>16</v>
      </c>
      <c r="G7250" s="2" t="s">
        <v>11</v>
      </c>
      <c r="H7250" s="2" t="s">
        <v>12</v>
      </c>
      <c r="I7250" s="2">
        <v>19</v>
      </c>
      <c r="J7250" s="2" t="str">
        <f>VLOOKUP(A7250,'Cor da Pele e Motivacao'!$A$2:$I$11399,6, FALSE)</f>
        <v>Parda</v>
      </c>
      <c r="K7250" s="2" t="str">
        <f>VLOOKUP(A7250,'Cor da Pele e Motivacao'!$A$2:$I$11399,8, FALSE)</f>
        <v>ATIVIDADES CRIMINAIS</v>
      </c>
      <c r="L7250" s="2">
        <v>1</v>
      </c>
    </row>
    <row r="7251" spans="1:12" ht="15.75" customHeight="1" x14ac:dyDescent="0.25">
      <c r="A7251" t="str">
        <f>CONCATENATE(B7251,C7251,D7251,H7251,I7251,L7251)</f>
        <v>24112019LATROCINIO201</v>
      </c>
      <c r="B7251" s="2">
        <v>24</v>
      </c>
      <c r="C7251" s="2">
        <v>11</v>
      </c>
      <c r="D7251" s="2">
        <v>2019</v>
      </c>
      <c r="E7251" s="2" t="s">
        <v>19</v>
      </c>
      <c r="F7251" s="2" t="s">
        <v>14</v>
      </c>
      <c r="G7251" s="2" t="s">
        <v>11</v>
      </c>
      <c r="H7251" s="2" t="s">
        <v>33</v>
      </c>
      <c r="I7251" s="2">
        <v>20</v>
      </c>
      <c r="J7251" s="2" t="str">
        <f>VLOOKUP(A7251,'Cor da Pele e Motivacao'!$A$2:$I$11399,6, FALSE)</f>
        <v>Parda</v>
      </c>
      <c r="K7251" s="2" t="str">
        <f>VLOOKUP(A7251,'Cor da Pele e Motivacao'!$A$2:$I$11399,8, FALSE)</f>
        <v>PATRIMÔNIO</v>
      </c>
      <c r="L7251" s="2">
        <v>1</v>
      </c>
    </row>
    <row r="7252" spans="1:12" ht="15.75" customHeight="1" x14ac:dyDescent="0.25">
      <c r="A7252" t="str">
        <f>CONCATENATE(B7252,C7252,D7252,H7252,I7252,L7252)</f>
        <v>24112019HOMICIDIO191</v>
      </c>
      <c r="B7252" s="2">
        <v>24</v>
      </c>
      <c r="C7252" s="2">
        <v>11</v>
      </c>
      <c r="D7252" s="2">
        <v>2019</v>
      </c>
      <c r="E7252" s="2" t="s">
        <v>78</v>
      </c>
      <c r="F7252" s="2" t="s">
        <v>14</v>
      </c>
      <c r="G7252" s="2" t="s">
        <v>11</v>
      </c>
      <c r="H7252" s="2" t="s">
        <v>12</v>
      </c>
      <c r="I7252" s="2">
        <v>19</v>
      </c>
      <c r="J7252" s="2" t="str">
        <f>VLOOKUP(A7252,'Cor da Pele e Motivacao'!$A$2:$I$11399,6, FALSE)</f>
        <v>Parda</v>
      </c>
      <c r="K7252" s="2" t="str">
        <f>VLOOKUP(A7252,'Cor da Pele e Motivacao'!$A$2:$I$11399,8, FALSE)</f>
        <v>ATIVIDADES CRIMINAIS</v>
      </c>
      <c r="L7252" s="2">
        <v>1</v>
      </c>
    </row>
    <row r="7253" spans="1:12" ht="15.75" customHeight="1" x14ac:dyDescent="0.25">
      <c r="A7253" t="str">
        <f>CONCATENATE(B7253,C7253,D7253,H7253,I7253,L7253)</f>
        <v>24112019HOMICIDIO501</v>
      </c>
      <c r="B7253" s="2">
        <v>24</v>
      </c>
      <c r="C7253" s="2">
        <v>11</v>
      </c>
      <c r="D7253" s="2">
        <v>2019</v>
      </c>
      <c r="E7253" s="2" t="s">
        <v>24</v>
      </c>
      <c r="F7253" s="2" t="s">
        <v>10</v>
      </c>
      <c r="G7253" s="2" t="s">
        <v>11</v>
      </c>
      <c r="H7253" s="2" t="s">
        <v>12</v>
      </c>
      <c r="I7253" s="2">
        <v>50</v>
      </c>
      <c r="J7253" s="2" t="str">
        <f>VLOOKUP(A7253,'Cor da Pele e Motivacao'!$A$2:$I$11399,6, FALSE)</f>
        <v>Parda</v>
      </c>
      <c r="K7253" s="2" t="str">
        <f>VLOOKUP(A7253,'Cor da Pele e Motivacao'!$A$2:$I$11399,8, FALSE)</f>
        <v>ATIVIDADES CRIMINAIS</v>
      </c>
      <c r="L7253" s="2">
        <v>1</v>
      </c>
    </row>
    <row r="7254" spans="1:12" ht="15.75" customHeight="1" x14ac:dyDescent="0.25">
      <c r="A7254" t="str">
        <f>CONCATENATE(B7254,C7254,D7254,H7254,I7254,L7254)</f>
        <v>24112019HOMICIDIO202</v>
      </c>
      <c r="B7254" s="2">
        <v>24</v>
      </c>
      <c r="C7254" s="2">
        <v>11</v>
      </c>
      <c r="D7254" s="2">
        <v>2019</v>
      </c>
      <c r="E7254" s="2" t="s">
        <v>25</v>
      </c>
      <c r="F7254" s="2" t="s">
        <v>25</v>
      </c>
      <c r="G7254" s="2" t="s">
        <v>11</v>
      </c>
      <c r="H7254" s="2" t="s">
        <v>12</v>
      </c>
      <c r="I7254" s="2">
        <v>20</v>
      </c>
      <c r="J7254" s="2"/>
      <c r="K7254" s="2"/>
      <c r="L7254" s="2">
        <v>2</v>
      </c>
    </row>
    <row r="7255" spans="1:12" ht="15.75" customHeight="1" x14ac:dyDescent="0.25">
      <c r="A7255" t="str">
        <f>CONCATENATE(B7255,C7255,D7255,H7255,I7255,L7255)</f>
        <v>24112019HOMICIDIO191</v>
      </c>
      <c r="B7255" s="2">
        <v>24</v>
      </c>
      <c r="C7255" s="2">
        <v>11</v>
      </c>
      <c r="D7255" s="2">
        <v>2019</v>
      </c>
      <c r="E7255" s="2" t="s">
        <v>73</v>
      </c>
      <c r="F7255" s="2" t="s">
        <v>10</v>
      </c>
      <c r="G7255" s="2" t="s">
        <v>11</v>
      </c>
      <c r="H7255" s="2" t="s">
        <v>12</v>
      </c>
      <c r="I7255" s="2">
        <v>19</v>
      </c>
      <c r="J7255" s="2" t="str">
        <f>VLOOKUP(A7255,'Cor da Pele e Motivacao'!$A$2:$I$11399,6, FALSE)</f>
        <v>Parda</v>
      </c>
      <c r="K7255" s="2" t="str">
        <f>VLOOKUP(A7255,'Cor da Pele e Motivacao'!$A$2:$I$11399,8, FALSE)</f>
        <v>ATIVIDADES CRIMINAIS</v>
      </c>
      <c r="L7255" s="2">
        <v>1</v>
      </c>
    </row>
    <row r="7256" spans="1:12" ht="15.75" customHeight="1" x14ac:dyDescent="0.25">
      <c r="A7256" t="str">
        <f>CONCATENATE(B7256,C7256,D7256,H7256,I7256,L7256)</f>
        <v>24112019HOMICIDIO191</v>
      </c>
      <c r="B7256" s="2">
        <v>24</v>
      </c>
      <c r="C7256" s="2">
        <v>11</v>
      </c>
      <c r="D7256" s="2">
        <v>2019</v>
      </c>
      <c r="E7256" s="2" t="s">
        <v>27</v>
      </c>
      <c r="F7256" s="2" t="s">
        <v>14</v>
      </c>
      <c r="G7256" s="2" t="s">
        <v>11</v>
      </c>
      <c r="H7256" s="2" t="s">
        <v>12</v>
      </c>
      <c r="I7256" s="2">
        <v>19</v>
      </c>
      <c r="J7256" s="2" t="str">
        <f>VLOOKUP(A7256,'Cor da Pele e Motivacao'!$A$2:$I$11399,6, FALSE)</f>
        <v>Parda</v>
      </c>
      <c r="K7256" s="2" t="str">
        <f>VLOOKUP(A7256,'Cor da Pele e Motivacao'!$A$2:$I$11399,8, FALSE)</f>
        <v>ATIVIDADES CRIMINAIS</v>
      </c>
      <c r="L7256" s="2">
        <v>1</v>
      </c>
    </row>
    <row r="7257" spans="1:12" ht="15.75" customHeight="1" x14ac:dyDescent="0.25">
      <c r="A7257" t="str">
        <f>CONCATENATE(B7257,C7257,D7257,H7257,I7257,L7257)</f>
        <v>25112019LATROCINIO331</v>
      </c>
      <c r="B7257" s="2">
        <v>25</v>
      </c>
      <c r="C7257" s="2">
        <v>11</v>
      </c>
      <c r="D7257" s="2">
        <v>2019</v>
      </c>
      <c r="E7257" s="2" t="s">
        <v>48</v>
      </c>
      <c r="F7257" s="2" t="s">
        <v>22</v>
      </c>
      <c r="G7257" s="2" t="s">
        <v>11</v>
      </c>
      <c r="H7257" s="2" t="s">
        <v>33</v>
      </c>
      <c r="I7257" s="2">
        <v>33</v>
      </c>
      <c r="J7257" s="2" t="str">
        <f>VLOOKUP(A7257,'Cor da Pele e Motivacao'!$A$2:$I$11399,6, FALSE)</f>
        <v>Parda</v>
      </c>
      <c r="K7257" s="2" t="str">
        <f>VLOOKUP(A7257,'Cor da Pele e Motivacao'!$A$2:$I$11399,8, FALSE)</f>
        <v>PATRIMÔNIO</v>
      </c>
      <c r="L7257" s="2">
        <v>1</v>
      </c>
    </row>
    <row r="7258" spans="1:12" ht="15.75" customHeight="1" x14ac:dyDescent="0.25">
      <c r="A7258" t="str">
        <f>CONCATENATE(B7258,C7258,D7258,H7258,I7258,L7258)</f>
        <v>25112019HOMICIDIO211</v>
      </c>
      <c r="B7258" s="2">
        <v>25</v>
      </c>
      <c r="C7258" s="2">
        <v>11</v>
      </c>
      <c r="D7258" s="2">
        <v>2019</v>
      </c>
      <c r="E7258" s="2" t="s">
        <v>30</v>
      </c>
      <c r="F7258" s="2" t="s">
        <v>10</v>
      </c>
      <c r="G7258" s="2" t="s">
        <v>11</v>
      </c>
      <c r="H7258" s="2" t="s">
        <v>12</v>
      </c>
      <c r="I7258" s="2">
        <v>21</v>
      </c>
      <c r="J7258" s="2" t="str">
        <f>VLOOKUP(A7258,'Cor da Pele e Motivacao'!$A$2:$I$11399,6, FALSE)</f>
        <v>Negra</v>
      </c>
      <c r="K7258" s="2" t="str">
        <f>VLOOKUP(A7258,'Cor da Pele e Motivacao'!$A$2:$I$11399,8, FALSE)</f>
        <v>VIOLÊNCIA INTERPESSOAL</v>
      </c>
      <c r="L7258" s="2">
        <v>1</v>
      </c>
    </row>
    <row r="7259" spans="1:12" ht="15.75" customHeight="1" x14ac:dyDescent="0.25">
      <c r="A7259" t="str">
        <f>CONCATENATE(B7259,C7259,D7259,H7259,I7259,L7259)</f>
        <v>25112019HOMICIDIO191</v>
      </c>
      <c r="B7259" s="2">
        <v>25</v>
      </c>
      <c r="C7259" s="2">
        <v>11</v>
      </c>
      <c r="D7259" s="2">
        <v>2019</v>
      </c>
      <c r="E7259" s="2" t="s">
        <v>52</v>
      </c>
      <c r="F7259" s="2" t="s">
        <v>22</v>
      </c>
      <c r="G7259" s="2" t="s">
        <v>11</v>
      </c>
      <c r="H7259" s="2" t="s">
        <v>12</v>
      </c>
      <c r="I7259" s="2">
        <v>19</v>
      </c>
      <c r="J7259" s="2" t="str">
        <f>VLOOKUP(A7259,'Cor da Pele e Motivacao'!$A$2:$I$11399,6, FALSE)</f>
        <v>Parda</v>
      </c>
      <c r="K7259" s="2" t="str">
        <f>VLOOKUP(A7259,'Cor da Pele e Motivacao'!$A$2:$I$11399,8, FALSE)</f>
        <v>ATIVIDADES CRIMINAIS</v>
      </c>
      <c r="L7259" s="2">
        <v>1</v>
      </c>
    </row>
    <row r="7260" spans="1:12" ht="15.75" customHeight="1" x14ac:dyDescent="0.25">
      <c r="A7260" t="str">
        <f>CONCATENATE(B7260,C7260,D7260,H7260,I7260,L7260)</f>
        <v>25112019HOMICIDIO241</v>
      </c>
      <c r="B7260" s="2">
        <v>25</v>
      </c>
      <c r="C7260" s="2">
        <v>11</v>
      </c>
      <c r="D7260" s="2">
        <v>2019</v>
      </c>
      <c r="E7260" s="2" t="s">
        <v>13</v>
      </c>
      <c r="F7260" s="2" t="s">
        <v>14</v>
      </c>
      <c r="G7260" s="2" t="s">
        <v>11</v>
      </c>
      <c r="H7260" s="2" t="s">
        <v>12</v>
      </c>
      <c r="I7260" s="2">
        <v>24</v>
      </c>
      <c r="J7260" s="2" t="str">
        <f>VLOOKUP(A7260,'Cor da Pele e Motivacao'!$A$2:$I$11399,6, FALSE)</f>
        <v>Parda</v>
      </c>
      <c r="K7260" s="2" t="str">
        <f>VLOOKUP(A7260,'Cor da Pele e Motivacao'!$A$2:$I$11399,8, FALSE)</f>
        <v>ATIVIDADES CRIMINAIS</v>
      </c>
      <c r="L7260" s="2">
        <v>1</v>
      </c>
    </row>
    <row r="7261" spans="1:12" ht="15.75" customHeight="1" x14ac:dyDescent="0.25">
      <c r="A7261" t="str">
        <f>CONCATENATE(B7261,C7261,D7261,H7261,I7261,L7261)</f>
        <v>25112019HOMICIDIO201</v>
      </c>
      <c r="B7261" s="2">
        <v>25</v>
      </c>
      <c r="C7261" s="2">
        <v>11</v>
      </c>
      <c r="D7261" s="2">
        <v>2019</v>
      </c>
      <c r="E7261" s="2" t="s">
        <v>177</v>
      </c>
      <c r="F7261" s="2" t="s">
        <v>22</v>
      </c>
      <c r="G7261" s="2" t="s">
        <v>11</v>
      </c>
      <c r="H7261" s="2" t="s">
        <v>12</v>
      </c>
      <c r="I7261" s="2">
        <v>20</v>
      </c>
      <c r="J7261" s="2" t="str">
        <f>VLOOKUP(A7261,'Cor da Pele e Motivacao'!$A$2:$I$11399,6, FALSE)</f>
        <v>Parda</v>
      </c>
      <c r="K7261" s="2" t="str">
        <f>VLOOKUP(A7261,'Cor da Pele e Motivacao'!$A$2:$I$11399,8, FALSE)</f>
        <v>ATIVIDADES CRIMINAIS</v>
      </c>
      <c r="L7261" s="2">
        <v>1</v>
      </c>
    </row>
    <row r="7262" spans="1:12" ht="15.75" customHeight="1" x14ac:dyDescent="0.25">
      <c r="A7262" t="str">
        <f>CONCATENATE(B7262,C7262,D7262,H7262,I7262,L7262)</f>
        <v>25112019HOMICIDIO181</v>
      </c>
      <c r="B7262" s="2">
        <v>25</v>
      </c>
      <c r="C7262" s="2">
        <v>11</v>
      </c>
      <c r="D7262" s="2">
        <v>2019</v>
      </c>
      <c r="E7262" s="2" t="s">
        <v>60</v>
      </c>
      <c r="F7262" s="2" t="s">
        <v>22</v>
      </c>
      <c r="G7262" s="2" t="s">
        <v>11</v>
      </c>
      <c r="H7262" s="2" t="s">
        <v>12</v>
      </c>
      <c r="I7262" s="2">
        <v>18</v>
      </c>
      <c r="J7262" s="2" t="str">
        <f>VLOOKUP(A7262,'Cor da Pele e Motivacao'!$A$2:$I$11399,6, FALSE)</f>
        <v>Parda</v>
      </c>
      <c r="K7262" s="2" t="str">
        <f>VLOOKUP(A7262,'Cor da Pele e Motivacao'!$A$2:$I$11399,8, FALSE)</f>
        <v>ATIVIDADES CRIMINAIS</v>
      </c>
      <c r="L7262" s="2">
        <v>1</v>
      </c>
    </row>
    <row r="7263" spans="1:12" ht="15.75" customHeight="1" x14ac:dyDescent="0.25">
      <c r="A7263" t="str">
        <f>CONCATENATE(B7263,C7263,D7263,H7263,I7263,L7263)</f>
        <v>25112019HOMICIDIO231</v>
      </c>
      <c r="B7263" s="2">
        <v>25</v>
      </c>
      <c r="C7263" s="2">
        <v>11</v>
      </c>
      <c r="D7263" s="2">
        <v>2019</v>
      </c>
      <c r="E7263" s="2" t="s">
        <v>18</v>
      </c>
      <c r="F7263" s="2" t="s">
        <v>16</v>
      </c>
      <c r="G7263" s="2" t="s">
        <v>11</v>
      </c>
      <c r="H7263" s="2" t="s">
        <v>12</v>
      </c>
      <c r="I7263" s="2">
        <v>23</v>
      </c>
      <c r="J7263" s="2" t="str">
        <f>VLOOKUP(A7263,'Cor da Pele e Motivacao'!$A$2:$I$11399,6, FALSE)</f>
        <v>Parda</v>
      </c>
      <c r="K7263" s="2" t="str">
        <f>VLOOKUP(A7263,'Cor da Pele e Motivacao'!$A$2:$I$11399,8, FALSE)</f>
        <v>ATIVIDADES CRIMINAIS</v>
      </c>
      <c r="L7263" s="2">
        <v>1</v>
      </c>
    </row>
    <row r="7264" spans="1:12" ht="15.75" customHeight="1" x14ac:dyDescent="0.25">
      <c r="A7264" t="str">
        <f>CONCATENATE(B7264,C7264,D7264,H7264,I7264,L7264)</f>
        <v>25112019HOMICIDIO231</v>
      </c>
      <c r="B7264" s="2">
        <v>25</v>
      </c>
      <c r="C7264" s="2">
        <v>11</v>
      </c>
      <c r="D7264" s="2">
        <v>2019</v>
      </c>
      <c r="E7264" s="2" t="s">
        <v>78</v>
      </c>
      <c r="F7264" s="2" t="s">
        <v>14</v>
      </c>
      <c r="G7264" s="2" t="s">
        <v>11</v>
      </c>
      <c r="H7264" s="2" t="s">
        <v>12</v>
      </c>
      <c r="I7264" s="2">
        <v>23</v>
      </c>
      <c r="J7264" s="2" t="str">
        <f>VLOOKUP(A7264,'Cor da Pele e Motivacao'!$A$2:$I$11399,6, FALSE)</f>
        <v>Parda</v>
      </c>
      <c r="K7264" s="2" t="str">
        <f>VLOOKUP(A7264,'Cor da Pele e Motivacao'!$A$2:$I$11399,8, FALSE)</f>
        <v>ATIVIDADES CRIMINAIS</v>
      </c>
      <c r="L7264" s="2">
        <v>1</v>
      </c>
    </row>
    <row r="7265" spans="1:12" ht="15.75" customHeight="1" x14ac:dyDescent="0.25">
      <c r="A7265" t="str">
        <f>CONCATENATE(B7265,C7265,D7265,H7265,I7265,L7265)</f>
        <v>25112019HOMICIDIO271</v>
      </c>
      <c r="B7265" s="2">
        <v>25</v>
      </c>
      <c r="C7265" s="2">
        <v>11</v>
      </c>
      <c r="D7265" s="2">
        <v>2019</v>
      </c>
      <c r="E7265" s="2" t="s">
        <v>78</v>
      </c>
      <c r="F7265" s="2" t="s">
        <v>14</v>
      </c>
      <c r="G7265" s="2" t="s">
        <v>11</v>
      </c>
      <c r="H7265" s="2" t="s">
        <v>12</v>
      </c>
      <c r="I7265" s="2">
        <v>27</v>
      </c>
      <c r="J7265" s="2" t="str">
        <f>VLOOKUP(A7265,'Cor da Pele e Motivacao'!$A$2:$I$11399,6, FALSE)</f>
        <v>Parda</v>
      </c>
      <c r="K7265" s="2" t="str">
        <f>VLOOKUP(A7265,'Cor da Pele e Motivacao'!$A$2:$I$11399,8, FALSE)</f>
        <v>ATIVIDADES CRIMINAIS</v>
      </c>
      <c r="L7265" s="2">
        <v>1</v>
      </c>
    </row>
    <row r="7266" spans="1:12" ht="15.75" customHeight="1" x14ac:dyDescent="0.25">
      <c r="A7266" t="str">
        <f>CONCATENATE(B7266,C7266,D7266,H7266,I7266,L7266)</f>
        <v>25112019HOMICIDIO211</v>
      </c>
      <c r="B7266" s="2">
        <v>25</v>
      </c>
      <c r="C7266" s="2">
        <v>11</v>
      </c>
      <c r="D7266" s="2">
        <v>2019</v>
      </c>
      <c r="E7266" s="2" t="s">
        <v>143</v>
      </c>
      <c r="F7266" s="2" t="s">
        <v>22</v>
      </c>
      <c r="G7266" s="2" t="s">
        <v>11</v>
      </c>
      <c r="H7266" s="2" t="s">
        <v>12</v>
      </c>
      <c r="I7266" s="2">
        <v>21</v>
      </c>
      <c r="J7266" s="2" t="str">
        <f>VLOOKUP(A7266,'Cor da Pele e Motivacao'!$A$2:$I$11399,6, FALSE)</f>
        <v>Negra</v>
      </c>
      <c r="K7266" s="2" t="str">
        <f>VLOOKUP(A7266,'Cor da Pele e Motivacao'!$A$2:$I$11399,8, FALSE)</f>
        <v>VIOLÊNCIA INTERPESSOAL</v>
      </c>
      <c r="L7266" s="2">
        <v>1</v>
      </c>
    </row>
    <row r="7267" spans="1:12" ht="15.75" customHeight="1" x14ac:dyDescent="0.25">
      <c r="A7267" t="str">
        <f>CONCATENATE(B7267,C7267,D7267,H7267,I7267,L7267)</f>
        <v>25112019LATROCINIO421</v>
      </c>
      <c r="B7267" s="2">
        <v>25</v>
      </c>
      <c r="C7267" s="2">
        <v>11</v>
      </c>
      <c r="D7267" s="2">
        <v>2019</v>
      </c>
      <c r="E7267" s="2" t="s">
        <v>117</v>
      </c>
      <c r="F7267" s="2" t="s">
        <v>10</v>
      </c>
      <c r="G7267" s="2" t="s">
        <v>11</v>
      </c>
      <c r="H7267" s="2" t="s">
        <v>33</v>
      </c>
      <c r="I7267" s="2">
        <v>42</v>
      </c>
      <c r="J7267" s="2" t="str">
        <f>VLOOKUP(A7267,'Cor da Pele e Motivacao'!$A$2:$I$11399,6, FALSE)</f>
        <v>Parda</v>
      </c>
      <c r="K7267" s="2" t="str">
        <f>VLOOKUP(A7267,'Cor da Pele e Motivacao'!$A$2:$I$11399,8, FALSE)</f>
        <v>PATRIMÔNIO</v>
      </c>
      <c r="L7267" s="2">
        <v>1</v>
      </c>
    </row>
    <row r="7268" spans="1:12" ht="15.75" customHeight="1" x14ac:dyDescent="0.25">
      <c r="A7268" t="str">
        <f>CONCATENATE(B7268,C7268,D7268,H7268,I7268,L7268)</f>
        <v>25112019LATROCINIO401</v>
      </c>
      <c r="B7268" s="2">
        <v>25</v>
      </c>
      <c r="C7268" s="2">
        <v>11</v>
      </c>
      <c r="D7268" s="2">
        <v>2019</v>
      </c>
      <c r="E7268" s="2" t="s">
        <v>25</v>
      </c>
      <c r="F7268" s="2" t="s">
        <v>25</v>
      </c>
      <c r="G7268" s="2" t="s">
        <v>11</v>
      </c>
      <c r="H7268" s="2" t="s">
        <v>33</v>
      </c>
      <c r="I7268" s="2">
        <v>40</v>
      </c>
      <c r="J7268" s="2" t="str">
        <f>VLOOKUP(A7268,'Cor da Pele e Motivacao'!$A$2:$I$11399,6, FALSE)</f>
        <v>Parda</v>
      </c>
      <c r="K7268" s="2" t="str">
        <f>VLOOKUP(A7268,'Cor da Pele e Motivacao'!$A$2:$I$11399,8, FALSE)</f>
        <v>PATRIMÔNIO</v>
      </c>
      <c r="L7268" s="2">
        <v>1</v>
      </c>
    </row>
    <row r="7269" spans="1:12" ht="15.75" customHeight="1" x14ac:dyDescent="0.25">
      <c r="A7269" t="str">
        <f>CONCATENATE(B7269,C7269,D7269,H7269,I7269,L7269)</f>
        <v>25112019HOMICIDIO171</v>
      </c>
      <c r="B7269" s="2">
        <v>25</v>
      </c>
      <c r="C7269" s="2">
        <v>11</v>
      </c>
      <c r="D7269" s="2">
        <v>2019</v>
      </c>
      <c r="E7269" s="2" t="s">
        <v>94</v>
      </c>
      <c r="F7269" s="2" t="s">
        <v>22</v>
      </c>
      <c r="G7269" s="2" t="s">
        <v>11</v>
      </c>
      <c r="H7269" s="2" t="s">
        <v>12</v>
      </c>
      <c r="I7269" s="2">
        <v>17</v>
      </c>
      <c r="J7269" s="2" t="str">
        <f>VLOOKUP(A7269,'Cor da Pele e Motivacao'!$A$2:$I$11399,6, FALSE)</f>
        <v>Parda</v>
      </c>
      <c r="K7269" s="2" t="str">
        <f>VLOOKUP(A7269,'Cor da Pele e Motivacao'!$A$2:$I$11399,8, FALSE)</f>
        <v>ATIVIDADES CRIMINAIS</v>
      </c>
      <c r="L7269" s="2">
        <v>1</v>
      </c>
    </row>
    <row r="7270" spans="1:12" ht="15.75" customHeight="1" x14ac:dyDescent="0.25">
      <c r="A7270" t="str">
        <f>CONCATENATE(B7270,C7270,D7270,H7270,I7270,L7270)</f>
        <v>26112019HOMICIDIO511</v>
      </c>
      <c r="B7270" s="2">
        <v>26</v>
      </c>
      <c r="C7270" s="2">
        <v>11</v>
      </c>
      <c r="D7270" s="2">
        <v>2019</v>
      </c>
      <c r="E7270" s="2" t="s">
        <v>98</v>
      </c>
      <c r="F7270" s="2" t="s">
        <v>16</v>
      </c>
      <c r="G7270" s="2" t="s">
        <v>28</v>
      </c>
      <c r="H7270" s="2" t="s">
        <v>12</v>
      </c>
      <c r="I7270" s="2">
        <v>51</v>
      </c>
      <c r="J7270" s="2" t="str">
        <f>VLOOKUP(A7270,'Cor da Pele e Motivacao'!$A$2:$I$11399,6, FALSE)</f>
        <v>Parda</v>
      </c>
      <c r="K7270" s="2" t="str">
        <f>VLOOKUP(A7270,'Cor da Pele e Motivacao'!$A$2:$I$11399,8, FALSE)</f>
        <v>VIOLÊNCIA INTERPESSOAL</v>
      </c>
      <c r="L7270" s="2">
        <v>1</v>
      </c>
    </row>
    <row r="7271" spans="1:12" ht="15.75" customHeight="1" x14ac:dyDescent="0.25">
      <c r="A7271" t="str">
        <f>CONCATENATE(B7271,C7271,D7271,H7271,I7271,L7271)</f>
        <v>26112019HOMICIDIO241</v>
      </c>
      <c r="B7271" s="2">
        <v>26</v>
      </c>
      <c r="C7271" s="2">
        <v>11</v>
      </c>
      <c r="D7271" s="2">
        <v>2019</v>
      </c>
      <c r="E7271" s="2" t="s">
        <v>77</v>
      </c>
      <c r="F7271" s="2" t="s">
        <v>22</v>
      </c>
      <c r="G7271" s="2" t="s">
        <v>11</v>
      </c>
      <c r="H7271" s="2" t="s">
        <v>12</v>
      </c>
      <c r="I7271" s="2">
        <v>24</v>
      </c>
      <c r="J7271" s="2" t="str">
        <f>VLOOKUP(A7271,'Cor da Pele e Motivacao'!$A$2:$I$11399,6, FALSE)</f>
        <v>Parda</v>
      </c>
      <c r="K7271" s="2" t="str">
        <f>VLOOKUP(A7271,'Cor da Pele e Motivacao'!$A$2:$I$11399,8, FALSE)</f>
        <v>ATIVIDADES CRIMINAIS</v>
      </c>
      <c r="L7271" s="2">
        <v>1</v>
      </c>
    </row>
    <row r="7272" spans="1:12" ht="15.75" customHeight="1" x14ac:dyDescent="0.25">
      <c r="A7272" t="str">
        <f>CONCATENATE(B7272,C7272,D7272,H7272,I7272,L7272)</f>
        <v>26112019HOMICIDIO331</v>
      </c>
      <c r="B7272" s="2">
        <v>26</v>
      </c>
      <c r="C7272" s="2">
        <v>11</v>
      </c>
      <c r="D7272" s="2">
        <v>2019</v>
      </c>
      <c r="E7272" s="2" t="s">
        <v>173</v>
      </c>
      <c r="F7272" s="2" t="s">
        <v>10</v>
      </c>
      <c r="G7272" s="2" t="s">
        <v>11</v>
      </c>
      <c r="H7272" s="2" t="s">
        <v>12</v>
      </c>
      <c r="I7272" s="2">
        <v>33</v>
      </c>
      <c r="J7272" s="2" t="str">
        <f>VLOOKUP(A7272,'Cor da Pele e Motivacao'!$A$2:$I$11399,6, FALSE)</f>
        <v>Parda</v>
      </c>
      <c r="K7272" s="2" t="str">
        <f>VLOOKUP(A7272,'Cor da Pele e Motivacao'!$A$2:$I$11399,8, FALSE)</f>
        <v>VIOLÊNCIA INTERPESSOAL</v>
      </c>
      <c r="L7272" s="2">
        <v>1</v>
      </c>
    </row>
    <row r="7273" spans="1:12" ht="15.75" customHeight="1" x14ac:dyDescent="0.25">
      <c r="A7273" t="str">
        <f>CONCATENATE(B7273,C7273,D7273,H7273,I7273,L7273)</f>
        <v>26112019HOMICIDIO211</v>
      </c>
      <c r="B7273" s="2">
        <v>26</v>
      </c>
      <c r="C7273" s="2">
        <v>11</v>
      </c>
      <c r="D7273" s="2">
        <v>2019</v>
      </c>
      <c r="E7273" s="2" t="s">
        <v>20</v>
      </c>
      <c r="F7273" s="2" t="s">
        <v>14</v>
      </c>
      <c r="G7273" s="2" t="s">
        <v>11</v>
      </c>
      <c r="H7273" s="2" t="s">
        <v>12</v>
      </c>
      <c r="I7273" s="2">
        <v>21</v>
      </c>
      <c r="J7273" s="2" t="str">
        <f>VLOOKUP(A7273,'Cor da Pele e Motivacao'!$A$2:$I$11399,6, FALSE)</f>
        <v>Parda</v>
      </c>
      <c r="K7273" s="2" t="str">
        <f>VLOOKUP(A7273,'Cor da Pele e Motivacao'!$A$2:$I$11399,8, FALSE)</f>
        <v>A DEFINIR</v>
      </c>
      <c r="L7273" s="2">
        <v>1</v>
      </c>
    </row>
    <row r="7274" spans="1:12" ht="15.75" customHeight="1" x14ac:dyDescent="0.25">
      <c r="A7274" t="str">
        <f>CONCATENATE(B7274,C7274,D7274,H7274,I7274,L7274)</f>
        <v>26112019HOMICIDIO251</v>
      </c>
      <c r="B7274" s="2">
        <v>26</v>
      </c>
      <c r="C7274" s="2">
        <v>11</v>
      </c>
      <c r="D7274" s="2">
        <v>2019</v>
      </c>
      <c r="E7274" s="2" t="s">
        <v>20</v>
      </c>
      <c r="F7274" s="2" t="s">
        <v>14</v>
      </c>
      <c r="G7274" s="2" t="s">
        <v>11</v>
      </c>
      <c r="H7274" s="2" t="s">
        <v>12</v>
      </c>
      <c r="I7274" s="2">
        <v>25</v>
      </c>
      <c r="J7274" s="2" t="str">
        <f>VLOOKUP(A7274,'Cor da Pele e Motivacao'!$A$2:$I$11399,6, FALSE)</f>
        <v>Parda</v>
      </c>
      <c r="K7274" s="2" t="str">
        <f>VLOOKUP(A7274,'Cor da Pele e Motivacao'!$A$2:$I$11399,8, FALSE)</f>
        <v>ATIVIDADES CRIMINAIS</v>
      </c>
      <c r="L7274" s="2">
        <v>1</v>
      </c>
    </row>
    <row r="7275" spans="1:12" ht="15.75" customHeight="1" x14ac:dyDescent="0.25">
      <c r="A7275" t="str">
        <f>CONCATENATE(B7275,C7275,D7275,H7275,I7275,L7275)</f>
        <v>26112019HOMICIDIO231</v>
      </c>
      <c r="B7275" s="2">
        <v>26</v>
      </c>
      <c r="C7275" s="2">
        <v>11</v>
      </c>
      <c r="D7275" s="2">
        <v>2019</v>
      </c>
      <c r="E7275" s="2" t="s">
        <v>104</v>
      </c>
      <c r="F7275" s="2" t="s">
        <v>22</v>
      </c>
      <c r="G7275" s="2" t="s">
        <v>11</v>
      </c>
      <c r="H7275" s="2" t="s">
        <v>12</v>
      </c>
      <c r="I7275" s="2">
        <v>23</v>
      </c>
      <c r="J7275" s="2" t="str">
        <f>VLOOKUP(A7275,'Cor da Pele e Motivacao'!$A$2:$I$11399,6, FALSE)</f>
        <v>Parda</v>
      </c>
      <c r="K7275" s="2" t="str">
        <f>VLOOKUP(A7275,'Cor da Pele e Motivacao'!$A$2:$I$11399,8, FALSE)</f>
        <v>ATIVIDADES CRIMINAIS</v>
      </c>
      <c r="L7275" s="2">
        <v>1</v>
      </c>
    </row>
    <row r="7276" spans="1:12" ht="15.75" customHeight="1" x14ac:dyDescent="0.25">
      <c r="A7276" t="str">
        <f>CONCATENATE(B7276,C7276,D7276,H7276,I7276,L7276)</f>
        <v>26112019HOMICIDIO361</v>
      </c>
      <c r="B7276" s="2">
        <v>26</v>
      </c>
      <c r="C7276" s="2">
        <v>11</v>
      </c>
      <c r="D7276" s="2">
        <v>2019</v>
      </c>
      <c r="E7276" s="2" t="s">
        <v>92</v>
      </c>
      <c r="F7276" s="2" t="s">
        <v>22</v>
      </c>
      <c r="G7276" s="2" t="s">
        <v>11</v>
      </c>
      <c r="H7276" s="2" t="s">
        <v>12</v>
      </c>
      <c r="I7276" s="2">
        <v>36</v>
      </c>
      <c r="J7276" s="2" t="str">
        <f>VLOOKUP(A7276,'Cor da Pele e Motivacao'!$A$2:$I$11399,6, FALSE)</f>
        <v>Parda</v>
      </c>
      <c r="K7276" s="2" t="str">
        <f>VLOOKUP(A7276,'Cor da Pele e Motivacao'!$A$2:$I$11399,8, FALSE)</f>
        <v>ATIVIDADES CRIMINAIS</v>
      </c>
      <c r="L7276" s="2">
        <v>1</v>
      </c>
    </row>
    <row r="7277" spans="1:12" ht="15.75" customHeight="1" x14ac:dyDescent="0.25">
      <c r="A7277" t="str">
        <f>CONCATENATE(B7277,C7277,D7277,H7277,I7277,L7277)</f>
        <v>26112019HOMICIDIO201</v>
      </c>
      <c r="B7277" s="2">
        <v>26</v>
      </c>
      <c r="C7277" s="2">
        <v>11</v>
      </c>
      <c r="D7277" s="2">
        <v>2019</v>
      </c>
      <c r="E7277" s="2" t="s">
        <v>25</v>
      </c>
      <c r="F7277" s="2" t="s">
        <v>25</v>
      </c>
      <c r="G7277" s="2" t="s">
        <v>11</v>
      </c>
      <c r="H7277" s="2" t="s">
        <v>12</v>
      </c>
      <c r="I7277" s="2">
        <v>20</v>
      </c>
      <c r="J7277" s="2" t="str">
        <f>VLOOKUP(A7277,'Cor da Pele e Motivacao'!$A$2:$I$11399,6, FALSE)</f>
        <v>Parda</v>
      </c>
      <c r="K7277" s="2" t="str">
        <f>VLOOKUP(A7277,'Cor da Pele e Motivacao'!$A$2:$I$11399,8, FALSE)</f>
        <v>ATIVIDADES CRIMINAIS</v>
      </c>
      <c r="L7277" s="2">
        <v>1</v>
      </c>
    </row>
    <row r="7278" spans="1:12" ht="15.75" customHeight="1" x14ac:dyDescent="0.25">
      <c r="A7278" t="str">
        <f>CONCATENATE(B7278,C7278,D7278,H7278,I7278,L7278)</f>
        <v>27112019HOMICIDIO361</v>
      </c>
      <c r="B7278" s="2">
        <v>27</v>
      </c>
      <c r="C7278" s="2">
        <v>11</v>
      </c>
      <c r="D7278" s="2">
        <v>2019</v>
      </c>
      <c r="E7278" s="2" t="s">
        <v>109</v>
      </c>
      <c r="F7278" s="2" t="s">
        <v>22</v>
      </c>
      <c r="G7278" s="2" t="s">
        <v>11</v>
      </c>
      <c r="H7278" s="2" t="s">
        <v>12</v>
      </c>
      <c r="I7278" s="2">
        <v>36</v>
      </c>
      <c r="J7278" s="2" t="str">
        <f>VLOOKUP(A7278,'Cor da Pele e Motivacao'!$A$2:$I$11399,6, FALSE)</f>
        <v>Parda</v>
      </c>
      <c r="K7278" s="2" t="str">
        <f>VLOOKUP(A7278,'Cor da Pele e Motivacao'!$A$2:$I$11399,8, FALSE)</f>
        <v>ATIVIDADES CRIMINAIS</v>
      </c>
      <c r="L7278" s="2">
        <v>1</v>
      </c>
    </row>
    <row r="7279" spans="1:12" ht="15.75" customHeight="1" x14ac:dyDescent="0.25">
      <c r="A7279" t="str">
        <f>CONCATENATE(B7279,C7279,D7279,H7279,I7279,L7279)</f>
        <v>27112019HOMICIDIO271</v>
      </c>
      <c r="B7279" s="2">
        <v>27</v>
      </c>
      <c r="C7279" s="2">
        <v>11</v>
      </c>
      <c r="D7279" s="2">
        <v>2019</v>
      </c>
      <c r="E7279" s="2" t="s">
        <v>15</v>
      </c>
      <c r="F7279" s="2" t="s">
        <v>16</v>
      </c>
      <c r="G7279" s="2" t="s">
        <v>11</v>
      </c>
      <c r="H7279" s="2" t="s">
        <v>12</v>
      </c>
      <c r="I7279" s="2">
        <v>27</v>
      </c>
      <c r="J7279" s="2" t="str">
        <f>VLOOKUP(A7279,'Cor da Pele e Motivacao'!$A$2:$I$11399,6, FALSE)</f>
        <v>Branca</v>
      </c>
      <c r="K7279" s="2" t="str">
        <f>VLOOKUP(A7279,'Cor da Pele e Motivacao'!$A$2:$I$11399,8, FALSE)</f>
        <v>ATIVIDADES CRIMINAIS</v>
      </c>
      <c r="L7279" s="2">
        <v>1</v>
      </c>
    </row>
    <row r="7280" spans="1:12" ht="15.75" customHeight="1" x14ac:dyDescent="0.25">
      <c r="A7280" t="str">
        <f>CONCATENATE(B7280,C7280,D7280,H7280,I7280,L7280)</f>
        <v>27112019HOMICIDIO211</v>
      </c>
      <c r="B7280" s="2">
        <v>27</v>
      </c>
      <c r="C7280" s="2">
        <v>11</v>
      </c>
      <c r="D7280" s="2">
        <v>2019</v>
      </c>
      <c r="E7280" s="2" t="s">
        <v>155</v>
      </c>
      <c r="F7280" s="2" t="s">
        <v>10</v>
      </c>
      <c r="G7280" s="2" t="s">
        <v>11</v>
      </c>
      <c r="H7280" s="2" t="s">
        <v>12</v>
      </c>
      <c r="I7280" s="2">
        <v>21</v>
      </c>
      <c r="J7280" s="2" t="str">
        <f>VLOOKUP(A7280,'Cor da Pele e Motivacao'!$A$2:$I$11399,6, FALSE)</f>
        <v>Parda</v>
      </c>
      <c r="K7280" s="2" t="str">
        <f>VLOOKUP(A7280,'Cor da Pele e Motivacao'!$A$2:$I$11399,8, FALSE)</f>
        <v>ATIVIDADES CRIMINAIS</v>
      </c>
      <c r="L7280" s="2">
        <v>1</v>
      </c>
    </row>
    <row r="7281" spans="1:12" ht="15.75" customHeight="1" x14ac:dyDescent="0.25">
      <c r="A7281" t="str">
        <f>CONCATENATE(B7281,C7281,D7281,H7281,I7281,L7281)</f>
        <v>27112019HOMICIDIO201</v>
      </c>
      <c r="B7281" s="2">
        <v>27</v>
      </c>
      <c r="C7281" s="2">
        <v>11</v>
      </c>
      <c r="D7281" s="2">
        <v>2019</v>
      </c>
      <c r="E7281" s="2" t="s">
        <v>25</v>
      </c>
      <c r="F7281" s="2" t="s">
        <v>25</v>
      </c>
      <c r="G7281" s="2" t="s">
        <v>11</v>
      </c>
      <c r="H7281" s="2" t="s">
        <v>12</v>
      </c>
      <c r="I7281" s="2">
        <v>20</v>
      </c>
      <c r="J7281" s="2" t="str">
        <f>VLOOKUP(A7281,'Cor da Pele e Motivacao'!$A$2:$I$11399,6, FALSE)</f>
        <v>Parda</v>
      </c>
      <c r="K7281" s="2" t="str">
        <f>VLOOKUP(A7281,'Cor da Pele e Motivacao'!$A$2:$I$11399,8, FALSE)</f>
        <v>ATIVIDADES CRIMINAIS</v>
      </c>
      <c r="L7281" s="2">
        <v>1</v>
      </c>
    </row>
    <row r="7282" spans="1:12" ht="15.75" customHeight="1" x14ac:dyDescent="0.25">
      <c r="A7282" t="str">
        <f>CONCATENATE(B7282,C7282,D7282,H7282,I7282,L7282)</f>
        <v>27112019HOMICIDIO201</v>
      </c>
      <c r="B7282" s="2">
        <v>27</v>
      </c>
      <c r="C7282" s="2">
        <v>11</v>
      </c>
      <c r="D7282" s="2">
        <v>2019</v>
      </c>
      <c r="E7282" s="2" t="s">
        <v>38</v>
      </c>
      <c r="F7282" s="2" t="s">
        <v>22</v>
      </c>
      <c r="G7282" s="2" t="s">
        <v>11</v>
      </c>
      <c r="H7282" s="2" t="s">
        <v>12</v>
      </c>
      <c r="I7282" s="2">
        <v>20</v>
      </c>
      <c r="J7282" s="2" t="str">
        <f>VLOOKUP(A7282,'Cor da Pele e Motivacao'!$A$2:$I$11399,6, FALSE)</f>
        <v>Parda</v>
      </c>
      <c r="K7282" s="2" t="str">
        <f>VLOOKUP(A7282,'Cor da Pele e Motivacao'!$A$2:$I$11399,8, FALSE)</f>
        <v>ATIVIDADES CRIMINAIS</v>
      </c>
      <c r="L7282" s="2">
        <v>1</v>
      </c>
    </row>
    <row r="7283" spans="1:12" ht="15.75" customHeight="1" x14ac:dyDescent="0.25">
      <c r="A7283" t="str">
        <f>CONCATENATE(B7283,C7283,D7283,H7283,I7283,L7283)</f>
        <v>28112019HOMICIDIO271</v>
      </c>
      <c r="B7283" s="2">
        <v>28</v>
      </c>
      <c r="C7283" s="2">
        <v>11</v>
      </c>
      <c r="D7283" s="2">
        <v>2019</v>
      </c>
      <c r="E7283" s="2" t="s">
        <v>32</v>
      </c>
      <c r="F7283" s="2" t="s">
        <v>16</v>
      </c>
      <c r="G7283" s="2" t="s">
        <v>28</v>
      </c>
      <c r="H7283" s="2" t="s">
        <v>12</v>
      </c>
      <c r="I7283" s="2">
        <v>27</v>
      </c>
      <c r="J7283" s="2" t="str">
        <f>VLOOKUP(A7283,'Cor da Pele e Motivacao'!$A$2:$I$11399,6, FALSE)</f>
        <v>Parda</v>
      </c>
      <c r="K7283" s="2" t="str">
        <f>VLOOKUP(A7283,'Cor da Pele e Motivacao'!$A$2:$I$11399,8, FALSE)</f>
        <v>VIOLÊNCIA INTERPESSOAL</v>
      </c>
      <c r="L7283" s="2">
        <v>1</v>
      </c>
    </row>
    <row r="7284" spans="1:12" ht="15.75" customHeight="1" x14ac:dyDescent="0.25">
      <c r="A7284" t="str">
        <f>CONCATENATE(B7284,C7284,D7284,H7284,I7284,L7284)</f>
        <v>28112019HOMICIDIO151</v>
      </c>
      <c r="B7284" s="2">
        <v>28</v>
      </c>
      <c r="C7284" s="2">
        <v>11</v>
      </c>
      <c r="D7284" s="2">
        <v>2019</v>
      </c>
      <c r="E7284" s="2" t="s">
        <v>13</v>
      </c>
      <c r="F7284" s="2" t="s">
        <v>14</v>
      </c>
      <c r="G7284" s="2" t="s">
        <v>11</v>
      </c>
      <c r="H7284" s="2" t="s">
        <v>12</v>
      </c>
      <c r="I7284" s="2">
        <v>15</v>
      </c>
      <c r="J7284" s="2" t="str">
        <f>VLOOKUP(A7284,'Cor da Pele e Motivacao'!$A$2:$I$11399,6, FALSE)</f>
        <v>Negra</v>
      </c>
      <c r="K7284" s="2" t="str">
        <f>VLOOKUP(A7284,'Cor da Pele e Motivacao'!$A$2:$I$11399,8, FALSE)</f>
        <v>ATIVIDADES CRIMINAIS</v>
      </c>
      <c r="L7284" s="2">
        <v>1</v>
      </c>
    </row>
    <row r="7285" spans="1:12" ht="15.75" customHeight="1" x14ac:dyDescent="0.25">
      <c r="A7285" t="str">
        <f>CONCATENATE(B7285,C7285,D7285,H7285,I7285,L7285)</f>
        <v>28112019LATROCINIO331</v>
      </c>
      <c r="B7285" s="2">
        <v>28</v>
      </c>
      <c r="C7285" s="2">
        <v>11</v>
      </c>
      <c r="D7285" s="2">
        <v>2019</v>
      </c>
      <c r="E7285" s="2" t="s">
        <v>122</v>
      </c>
      <c r="F7285" s="2" t="s">
        <v>16</v>
      </c>
      <c r="G7285" s="2" t="s">
        <v>11</v>
      </c>
      <c r="H7285" s="2" t="s">
        <v>33</v>
      </c>
      <c r="I7285" s="2">
        <v>33</v>
      </c>
      <c r="J7285" s="2" t="str">
        <f>VLOOKUP(A7285,'Cor da Pele e Motivacao'!$A$2:$I$11399,6, FALSE)</f>
        <v>Parda</v>
      </c>
      <c r="K7285" s="2" t="str">
        <f>VLOOKUP(A7285,'Cor da Pele e Motivacao'!$A$2:$I$11399,8, FALSE)</f>
        <v>PATRIMÔNIO</v>
      </c>
      <c r="L7285" s="2">
        <v>1</v>
      </c>
    </row>
    <row r="7286" spans="1:12" ht="15.75" customHeight="1" x14ac:dyDescent="0.25">
      <c r="A7286" t="str">
        <f>CONCATENATE(B7286,C7286,D7286,H7286,I7286,L7286)</f>
        <v>28112019HOMICIDIO201</v>
      </c>
      <c r="B7286" s="2">
        <v>28</v>
      </c>
      <c r="C7286" s="2">
        <v>11</v>
      </c>
      <c r="D7286" s="2">
        <v>2019</v>
      </c>
      <c r="E7286" s="2" t="s">
        <v>24</v>
      </c>
      <c r="F7286" s="2" t="s">
        <v>10</v>
      </c>
      <c r="G7286" s="2" t="s">
        <v>11</v>
      </c>
      <c r="H7286" s="2" t="s">
        <v>12</v>
      </c>
      <c r="I7286" s="2">
        <v>20</v>
      </c>
      <c r="J7286" s="2" t="str">
        <f>VLOOKUP(A7286,'Cor da Pele e Motivacao'!$A$2:$I$11399,6, FALSE)</f>
        <v>Parda</v>
      </c>
      <c r="K7286" s="2" t="str">
        <f>VLOOKUP(A7286,'Cor da Pele e Motivacao'!$A$2:$I$11399,8, FALSE)</f>
        <v>VIOLÊNCIA INTERPESSOAL</v>
      </c>
      <c r="L7286" s="2">
        <v>1</v>
      </c>
    </row>
    <row r="7287" spans="1:12" ht="15.75" customHeight="1" x14ac:dyDescent="0.25">
      <c r="A7287" t="str">
        <f>CONCATENATE(B7287,C7287,D7287,H7287,I7287,L7287)</f>
        <v>28112019HOMICIDIO201</v>
      </c>
      <c r="B7287" s="2">
        <v>28</v>
      </c>
      <c r="C7287" s="2">
        <v>11</v>
      </c>
      <c r="D7287" s="2">
        <v>2019</v>
      </c>
      <c r="E7287" s="2" t="s">
        <v>25</v>
      </c>
      <c r="F7287" s="2" t="s">
        <v>25</v>
      </c>
      <c r="G7287" s="2" t="s">
        <v>11</v>
      </c>
      <c r="H7287" s="2" t="s">
        <v>12</v>
      </c>
      <c r="I7287" s="2">
        <v>20</v>
      </c>
      <c r="J7287" s="2" t="str">
        <f>VLOOKUP(A7287,'Cor da Pele e Motivacao'!$A$2:$I$11399,6, FALSE)</f>
        <v>Parda</v>
      </c>
      <c r="K7287" s="2" t="str">
        <f>VLOOKUP(A7287,'Cor da Pele e Motivacao'!$A$2:$I$11399,8, FALSE)</f>
        <v>VIOLÊNCIA INTERPESSOAL</v>
      </c>
      <c r="L7287" s="2">
        <v>1</v>
      </c>
    </row>
    <row r="7288" spans="1:12" ht="15.75" customHeight="1" x14ac:dyDescent="0.25">
      <c r="A7288" t="str">
        <f>CONCATENATE(B7288,C7288,D7288,H7288,I7288,L7288)</f>
        <v>28112019HOMICIDIO231</v>
      </c>
      <c r="B7288" s="2">
        <v>28</v>
      </c>
      <c r="C7288" s="2">
        <v>11</v>
      </c>
      <c r="D7288" s="2">
        <v>2019</v>
      </c>
      <c r="E7288" s="2" t="s">
        <v>25</v>
      </c>
      <c r="F7288" s="2" t="s">
        <v>25</v>
      </c>
      <c r="G7288" s="2" t="s">
        <v>11</v>
      </c>
      <c r="H7288" s="2" t="s">
        <v>12</v>
      </c>
      <c r="I7288" s="2">
        <v>23</v>
      </c>
      <c r="J7288" s="2" t="str">
        <f>VLOOKUP(A7288,'Cor da Pele e Motivacao'!$A$2:$I$11399,6, FALSE)</f>
        <v>Parda</v>
      </c>
      <c r="K7288" s="2" t="str">
        <f>VLOOKUP(A7288,'Cor da Pele e Motivacao'!$A$2:$I$11399,8, FALSE)</f>
        <v>EXCLUDENTE DE ILICITUDE</v>
      </c>
      <c r="L7288" s="2">
        <v>1</v>
      </c>
    </row>
    <row r="7289" spans="1:12" ht="15.75" customHeight="1" x14ac:dyDescent="0.25">
      <c r="A7289" t="str">
        <f>CONCATENATE(B7289,C7289,D7289,H7289,I7289,L7289)</f>
        <v>29112019HOMICIDIO421</v>
      </c>
      <c r="B7289" s="2">
        <v>29</v>
      </c>
      <c r="C7289" s="2">
        <v>11</v>
      </c>
      <c r="D7289" s="2">
        <v>2019</v>
      </c>
      <c r="E7289" s="2" t="s">
        <v>23</v>
      </c>
      <c r="F7289" s="2" t="s">
        <v>14</v>
      </c>
      <c r="G7289" s="2" t="s">
        <v>11</v>
      </c>
      <c r="H7289" s="2" t="s">
        <v>12</v>
      </c>
      <c r="I7289" s="2">
        <v>42</v>
      </c>
      <c r="J7289" s="2" t="str">
        <f>VLOOKUP(A7289,'Cor da Pele e Motivacao'!$A$2:$I$11399,6, FALSE)</f>
        <v>Parda</v>
      </c>
      <c r="K7289" s="2" t="str">
        <f>VLOOKUP(A7289,'Cor da Pele e Motivacao'!$A$2:$I$11399,8, FALSE)</f>
        <v>OUTRAS MOTIVAÇÕES</v>
      </c>
      <c r="L7289" s="2">
        <v>1</v>
      </c>
    </row>
    <row r="7290" spans="1:12" ht="15.75" customHeight="1" x14ac:dyDescent="0.25">
      <c r="A7290" t="str">
        <f>CONCATENATE(B7290,C7290,D7290,H7290,I7290,L7290)</f>
        <v>29112019HOMICIDIO251</v>
      </c>
      <c r="B7290" s="2">
        <v>29</v>
      </c>
      <c r="C7290" s="2">
        <v>11</v>
      </c>
      <c r="D7290" s="2">
        <v>2019</v>
      </c>
      <c r="E7290" s="2" t="s">
        <v>101</v>
      </c>
      <c r="F7290" s="2" t="s">
        <v>22</v>
      </c>
      <c r="G7290" s="2" t="s">
        <v>11</v>
      </c>
      <c r="H7290" s="2" t="s">
        <v>12</v>
      </c>
      <c r="I7290" s="2">
        <v>25</v>
      </c>
      <c r="J7290" s="2" t="str">
        <f>VLOOKUP(A7290,'Cor da Pele e Motivacao'!$A$2:$I$11399,6, FALSE)</f>
        <v>Parda</v>
      </c>
      <c r="K7290" s="2" t="str">
        <f>VLOOKUP(A7290,'Cor da Pele e Motivacao'!$A$2:$I$11399,8, FALSE)</f>
        <v>ATIVIDADES CRIMINAIS</v>
      </c>
      <c r="L7290" s="2">
        <v>1</v>
      </c>
    </row>
    <row r="7291" spans="1:12" ht="15.75" customHeight="1" x14ac:dyDescent="0.25">
      <c r="A7291" t="str">
        <f>CONCATENATE(B7291,C7291,D7291,H7291,I7291,L7291)</f>
        <v>29112019HOMICIDIO251</v>
      </c>
      <c r="B7291" s="2">
        <v>29</v>
      </c>
      <c r="C7291" s="2">
        <v>11</v>
      </c>
      <c r="D7291" s="2">
        <v>2019</v>
      </c>
      <c r="E7291" s="2" t="s">
        <v>36</v>
      </c>
      <c r="F7291" s="2" t="s">
        <v>14</v>
      </c>
      <c r="G7291" s="2" t="s">
        <v>11</v>
      </c>
      <c r="H7291" s="2" t="s">
        <v>12</v>
      </c>
      <c r="I7291" s="2">
        <v>25</v>
      </c>
      <c r="J7291" s="2" t="str">
        <f>VLOOKUP(A7291,'Cor da Pele e Motivacao'!$A$2:$I$11399,6, FALSE)</f>
        <v>Parda</v>
      </c>
      <c r="K7291" s="2" t="str">
        <f>VLOOKUP(A7291,'Cor da Pele e Motivacao'!$A$2:$I$11399,8, FALSE)</f>
        <v>ATIVIDADES CRIMINAIS</v>
      </c>
      <c r="L7291" s="2">
        <v>1</v>
      </c>
    </row>
    <row r="7292" spans="1:12" ht="15.75" customHeight="1" x14ac:dyDescent="0.25">
      <c r="A7292" t="str">
        <f>CONCATENATE(B7292,C7292,D7292,H7292,I7292,L7292)</f>
        <v>29112019HOMICIDIO451</v>
      </c>
      <c r="B7292" s="2">
        <v>29</v>
      </c>
      <c r="C7292" s="2">
        <v>11</v>
      </c>
      <c r="D7292" s="2">
        <v>2019</v>
      </c>
      <c r="E7292" s="2" t="s">
        <v>82</v>
      </c>
      <c r="F7292" s="2" t="s">
        <v>10</v>
      </c>
      <c r="G7292" s="2" t="s">
        <v>11</v>
      </c>
      <c r="H7292" s="2" t="s">
        <v>12</v>
      </c>
      <c r="I7292" s="2">
        <v>45</v>
      </c>
      <c r="J7292" s="2" t="str">
        <f>VLOOKUP(A7292,'Cor da Pele e Motivacao'!$A$2:$I$11399,6, FALSE)</f>
        <v>Parda</v>
      </c>
      <c r="K7292" s="2" t="str">
        <f>VLOOKUP(A7292,'Cor da Pele e Motivacao'!$A$2:$I$11399,8, FALSE)</f>
        <v>ATIVIDADES CRIMINAIS</v>
      </c>
      <c r="L7292" s="2">
        <v>1</v>
      </c>
    </row>
    <row r="7293" spans="1:12" ht="15.75" customHeight="1" x14ac:dyDescent="0.25">
      <c r="A7293" t="str">
        <f>CONCATENATE(B7293,C7293,D7293,H7293,I7293,L7293)</f>
        <v>29112019HOMICIDIO331</v>
      </c>
      <c r="B7293" s="2">
        <v>29</v>
      </c>
      <c r="C7293" s="2">
        <v>11</v>
      </c>
      <c r="D7293" s="2">
        <v>2019</v>
      </c>
      <c r="E7293" s="2" t="s">
        <v>103</v>
      </c>
      <c r="F7293" s="2" t="s">
        <v>22</v>
      </c>
      <c r="G7293" s="2" t="s">
        <v>11</v>
      </c>
      <c r="H7293" s="2" t="s">
        <v>12</v>
      </c>
      <c r="I7293" s="2">
        <v>33</v>
      </c>
      <c r="J7293" s="2" t="str">
        <f>VLOOKUP(A7293,'Cor da Pele e Motivacao'!$A$2:$I$11399,6, FALSE)</f>
        <v>Parda</v>
      </c>
      <c r="K7293" s="2" t="str">
        <f>VLOOKUP(A7293,'Cor da Pele e Motivacao'!$A$2:$I$11399,8, FALSE)</f>
        <v>ATIVIDADES CRIMINAIS</v>
      </c>
      <c r="L7293" s="2">
        <v>1</v>
      </c>
    </row>
    <row r="7294" spans="1:12" ht="15.75" customHeight="1" x14ac:dyDescent="0.25">
      <c r="A7294" t="str">
        <f>CONCATENATE(B7294,C7294,D7294,H7294,I7294,L7294)</f>
        <v>30112019HOMICIDIO581</v>
      </c>
      <c r="B7294" s="2">
        <v>30</v>
      </c>
      <c r="C7294" s="2">
        <v>11</v>
      </c>
      <c r="D7294" s="2">
        <v>2019</v>
      </c>
      <c r="E7294" s="2" t="s">
        <v>45</v>
      </c>
      <c r="F7294" s="2" t="s">
        <v>14</v>
      </c>
      <c r="G7294" s="2" t="s">
        <v>11</v>
      </c>
      <c r="H7294" s="2" t="s">
        <v>12</v>
      </c>
      <c r="I7294" s="2">
        <v>58</v>
      </c>
      <c r="J7294" s="2" t="str">
        <f>VLOOKUP(A7294,'Cor da Pele e Motivacao'!$A$2:$I$11399,6, FALSE)</f>
        <v>Parda</v>
      </c>
      <c r="K7294" s="2" t="str">
        <f>VLOOKUP(A7294,'Cor da Pele e Motivacao'!$A$2:$I$11399,8, FALSE)</f>
        <v>ATIVIDADES CRIMINAIS</v>
      </c>
      <c r="L7294" s="2">
        <v>1</v>
      </c>
    </row>
    <row r="7295" spans="1:12" ht="15.75" customHeight="1" x14ac:dyDescent="0.25">
      <c r="A7295" t="str">
        <f>CONCATENATE(B7295,C7295,D7295,H7295,I7295,L7295)</f>
        <v>30112019HOMICIDIO241</v>
      </c>
      <c r="B7295" s="2">
        <v>30</v>
      </c>
      <c r="C7295" s="2">
        <v>11</v>
      </c>
      <c r="D7295" s="2">
        <v>2019</v>
      </c>
      <c r="E7295" s="2" t="s">
        <v>98</v>
      </c>
      <c r="F7295" s="2" t="s">
        <v>16</v>
      </c>
      <c r="G7295" s="2" t="s">
        <v>28</v>
      </c>
      <c r="H7295" s="2" t="s">
        <v>12</v>
      </c>
      <c r="I7295" s="2">
        <v>24</v>
      </c>
      <c r="J7295" s="2" t="str">
        <f>VLOOKUP(A7295,'Cor da Pele e Motivacao'!$A$2:$I$11399,6, FALSE)</f>
        <v>Parda</v>
      </c>
      <c r="K7295" s="2" t="str">
        <f>VLOOKUP(A7295,'Cor da Pele e Motivacao'!$A$2:$I$11399,8, FALSE)</f>
        <v>ATIVIDADES CRIMINAIS</v>
      </c>
      <c r="L7295" s="2">
        <v>1</v>
      </c>
    </row>
    <row r="7296" spans="1:12" ht="15.75" customHeight="1" x14ac:dyDescent="0.25">
      <c r="A7296" t="str">
        <f>CONCATENATE(B7296,C7296,D7296,H7296,I7296,L7296)</f>
        <v>30112019HOMICIDIO191</v>
      </c>
      <c r="B7296" s="2">
        <v>30</v>
      </c>
      <c r="C7296" s="2">
        <v>11</v>
      </c>
      <c r="D7296" s="2">
        <v>2019</v>
      </c>
      <c r="E7296" s="2" t="s">
        <v>98</v>
      </c>
      <c r="F7296" s="2" t="s">
        <v>16</v>
      </c>
      <c r="G7296" s="2" t="s">
        <v>11</v>
      </c>
      <c r="H7296" s="2" t="s">
        <v>12</v>
      </c>
      <c r="I7296" s="2">
        <v>19</v>
      </c>
      <c r="J7296" s="2" t="str">
        <f>VLOOKUP(A7296,'Cor da Pele e Motivacao'!$A$2:$I$11399,6, FALSE)</f>
        <v>Parda</v>
      </c>
      <c r="K7296" s="2" t="str">
        <f>VLOOKUP(A7296,'Cor da Pele e Motivacao'!$A$2:$I$11399,8, FALSE)</f>
        <v>ATIVIDADES CRIMINAIS</v>
      </c>
      <c r="L7296" s="2">
        <v>1</v>
      </c>
    </row>
    <row r="7297" spans="1:12" ht="15.75" customHeight="1" x14ac:dyDescent="0.25">
      <c r="A7297" t="str">
        <f>CONCATENATE(B7297,C7297,D7297,H7297,I7297,L7297)</f>
        <v>30112019HOMICIDIO211</v>
      </c>
      <c r="B7297" s="2">
        <v>30</v>
      </c>
      <c r="C7297" s="2">
        <v>11</v>
      </c>
      <c r="D7297" s="2">
        <v>2019</v>
      </c>
      <c r="E7297" s="2" t="s">
        <v>13</v>
      </c>
      <c r="F7297" s="2" t="s">
        <v>14</v>
      </c>
      <c r="G7297" s="2" t="s">
        <v>11</v>
      </c>
      <c r="H7297" s="2" t="s">
        <v>12</v>
      </c>
      <c r="I7297" s="2">
        <v>21</v>
      </c>
      <c r="J7297" s="2" t="str">
        <f>VLOOKUP(A7297,'Cor da Pele e Motivacao'!$A$2:$I$11399,6, FALSE)</f>
        <v>Parda</v>
      </c>
      <c r="K7297" s="2" t="str">
        <f>VLOOKUP(A7297,'Cor da Pele e Motivacao'!$A$2:$I$11399,8, FALSE)</f>
        <v>ATIVIDADES CRIMINAIS</v>
      </c>
      <c r="L7297" s="2">
        <v>1</v>
      </c>
    </row>
    <row r="7298" spans="1:12" ht="15.75" customHeight="1" x14ac:dyDescent="0.25">
      <c r="A7298" t="str">
        <f>CONCATENATE(B7298,C7298,D7298,H7298,I7298,L7298)</f>
        <v>30112019HOMICIDIO261</v>
      </c>
      <c r="B7298" s="2">
        <v>30</v>
      </c>
      <c r="C7298" s="2">
        <v>11</v>
      </c>
      <c r="D7298" s="2">
        <v>2019</v>
      </c>
      <c r="E7298" s="2" t="s">
        <v>13</v>
      </c>
      <c r="F7298" s="2" t="s">
        <v>14</v>
      </c>
      <c r="G7298" s="2" t="s">
        <v>11</v>
      </c>
      <c r="H7298" s="2" t="s">
        <v>12</v>
      </c>
      <c r="I7298" s="2">
        <v>26</v>
      </c>
      <c r="J7298" s="2" t="str">
        <f>VLOOKUP(A7298,'Cor da Pele e Motivacao'!$A$2:$I$11399,6, FALSE)</f>
        <v>Parda</v>
      </c>
      <c r="K7298" s="2" t="str">
        <f>VLOOKUP(A7298,'Cor da Pele e Motivacao'!$A$2:$I$11399,8, FALSE)</f>
        <v>ATIVIDADES CRIMINAIS</v>
      </c>
      <c r="L7298" s="2">
        <v>1</v>
      </c>
    </row>
    <row r="7299" spans="1:12" ht="15.75" customHeight="1" x14ac:dyDescent="0.25">
      <c r="A7299" t="str">
        <f>CONCATENATE(B7299,C7299,D7299,H7299,I7299,L7299)</f>
        <v>30112019HOMICIDIO351</v>
      </c>
      <c r="B7299" s="2">
        <v>30</v>
      </c>
      <c r="C7299" s="2">
        <v>11</v>
      </c>
      <c r="D7299" s="2">
        <v>2019</v>
      </c>
      <c r="E7299" s="2" t="s">
        <v>17</v>
      </c>
      <c r="F7299" s="2" t="s">
        <v>10</v>
      </c>
      <c r="G7299" s="2" t="s">
        <v>11</v>
      </c>
      <c r="H7299" s="2" t="s">
        <v>12</v>
      </c>
      <c r="I7299" s="2">
        <v>35</v>
      </c>
      <c r="J7299" s="2" t="str">
        <f>VLOOKUP(A7299,'Cor da Pele e Motivacao'!$A$2:$I$11399,6, FALSE)</f>
        <v>Parda</v>
      </c>
      <c r="K7299" s="2" t="str">
        <f>VLOOKUP(A7299,'Cor da Pele e Motivacao'!$A$2:$I$11399,8, FALSE)</f>
        <v>ATIVIDADES CRIMINAIS</v>
      </c>
      <c r="L7299" s="2">
        <v>1</v>
      </c>
    </row>
    <row r="7300" spans="1:12" ht="15.75" customHeight="1" x14ac:dyDescent="0.25">
      <c r="A7300" t="str">
        <f>CONCATENATE(B7300,C7300,D7300,H7300,I7300,L7300)</f>
        <v>30112019HOMICIDIO211</v>
      </c>
      <c r="B7300" s="2">
        <v>30</v>
      </c>
      <c r="C7300" s="2">
        <v>11</v>
      </c>
      <c r="D7300" s="2">
        <v>2019</v>
      </c>
      <c r="E7300" s="2" t="s">
        <v>19</v>
      </c>
      <c r="F7300" s="2" t="s">
        <v>14</v>
      </c>
      <c r="G7300" s="2" t="s">
        <v>11</v>
      </c>
      <c r="H7300" s="2" t="s">
        <v>12</v>
      </c>
      <c r="I7300" s="2">
        <v>21</v>
      </c>
      <c r="J7300" s="2" t="str">
        <f>VLOOKUP(A7300,'Cor da Pele e Motivacao'!$A$2:$I$11399,6, FALSE)</f>
        <v>Parda</v>
      </c>
      <c r="K7300" s="2" t="str">
        <f>VLOOKUP(A7300,'Cor da Pele e Motivacao'!$A$2:$I$11399,8, FALSE)</f>
        <v>ATIVIDADES CRIMINAIS</v>
      </c>
      <c r="L7300" s="2">
        <v>1</v>
      </c>
    </row>
    <row r="7301" spans="1:12" ht="15.75" customHeight="1" x14ac:dyDescent="0.25">
      <c r="A7301" t="str">
        <f>CONCATENATE(B7301,C7301,D7301,H7301,I7301,L7301)</f>
        <v>30112019HOMICIDIO331</v>
      </c>
      <c r="B7301" s="2">
        <v>30</v>
      </c>
      <c r="C7301" s="2">
        <v>11</v>
      </c>
      <c r="D7301" s="2">
        <v>2019</v>
      </c>
      <c r="E7301" s="2" t="s">
        <v>174</v>
      </c>
      <c r="F7301" s="2" t="s">
        <v>10</v>
      </c>
      <c r="G7301" s="2" t="s">
        <v>11</v>
      </c>
      <c r="H7301" s="2" t="s">
        <v>12</v>
      </c>
      <c r="I7301" s="2">
        <v>33</v>
      </c>
      <c r="J7301" s="2" t="str">
        <f>VLOOKUP(A7301,'Cor da Pele e Motivacao'!$A$2:$I$11399,6, FALSE)</f>
        <v>Parda</v>
      </c>
      <c r="K7301" s="2" t="str">
        <f>VLOOKUP(A7301,'Cor da Pele e Motivacao'!$A$2:$I$11399,8, FALSE)</f>
        <v>ATIVIDADES CRIMINAIS</v>
      </c>
      <c r="L7301" s="2">
        <v>1</v>
      </c>
    </row>
    <row r="7302" spans="1:12" ht="15.75" customHeight="1" x14ac:dyDescent="0.25">
      <c r="A7302" t="str">
        <f>CONCATENATE(B7302,C7302,D7302,H7302,I7302,L7302)</f>
        <v>30112019HOMICIDIO321</v>
      </c>
      <c r="B7302" s="2">
        <v>30</v>
      </c>
      <c r="C7302" s="2">
        <v>11</v>
      </c>
      <c r="D7302" s="2">
        <v>2019</v>
      </c>
      <c r="E7302" s="2" t="s">
        <v>36</v>
      </c>
      <c r="F7302" s="2" t="s">
        <v>14</v>
      </c>
      <c r="G7302" s="2" t="s">
        <v>11</v>
      </c>
      <c r="H7302" s="2" t="s">
        <v>12</v>
      </c>
      <c r="I7302" s="2">
        <v>32</v>
      </c>
      <c r="J7302" s="2" t="str">
        <f>VLOOKUP(A7302,'Cor da Pele e Motivacao'!$A$2:$I$11399,6, FALSE)</f>
        <v>Parda</v>
      </c>
      <c r="K7302" s="2" t="str">
        <f>VLOOKUP(A7302,'Cor da Pele e Motivacao'!$A$2:$I$11399,8, FALSE)</f>
        <v>VIOLÊNCIA INTERPESSOAL</v>
      </c>
      <c r="L7302" s="2">
        <v>1</v>
      </c>
    </row>
    <row r="7303" spans="1:12" ht="15.75" customHeight="1" x14ac:dyDescent="0.25">
      <c r="A7303" t="str">
        <f>CONCATENATE(B7303,C7303,D7303,H7303,I7303,L7303)</f>
        <v>30112019HOMICIDIO401</v>
      </c>
      <c r="B7303" s="2">
        <v>30</v>
      </c>
      <c r="C7303" s="2">
        <v>11</v>
      </c>
      <c r="D7303" s="2">
        <v>2019</v>
      </c>
      <c r="E7303" s="2" t="s">
        <v>25</v>
      </c>
      <c r="F7303" s="2" t="s">
        <v>25</v>
      </c>
      <c r="G7303" s="2" t="s">
        <v>11</v>
      </c>
      <c r="H7303" s="2" t="s">
        <v>12</v>
      </c>
      <c r="I7303" s="2">
        <v>40</v>
      </c>
      <c r="J7303" s="2" t="str">
        <f>VLOOKUP(A7303,'Cor da Pele e Motivacao'!$A$2:$I$11399,6, FALSE)</f>
        <v>Parda</v>
      </c>
      <c r="K7303" s="2" t="str">
        <f>VLOOKUP(A7303,'Cor da Pele e Motivacao'!$A$2:$I$11399,8, FALSE)</f>
        <v>ATIVIDADES CRIMINAIS</v>
      </c>
      <c r="L7303" s="2">
        <v>1</v>
      </c>
    </row>
    <row r="7304" spans="1:12" ht="15.75" customHeight="1" x14ac:dyDescent="0.25">
      <c r="A7304" t="str">
        <f>CONCATENATE(B7304,C7304,D7304,H7304,I7304,L7304)</f>
        <v>30112019HOMICIDIO321</v>
      </c>
      <c r="B7304" s="2">
        <v>30</v>
      </c>
      <c r="C7304" s="2">
        <v>11</v>
      </c>
      <c r="D7304" s="2">
        <v>2019</v>
      </c>
      <c r="E7304" s="2" t="s">
        <v>180</v>
      </c>
      <c r="F7304" s="2" t="s">
        <v>16</v>
      </c>
      <c r="G7304" s="2" t="s">
        <v>11</v>
      </c>
      <c r="H7304" s="2" t="s">
        <v>12</v>
      </c>
      <c r="I7304" s="2">
        <v>32</v>
      </c>
      <c r="J7304" s="2" t="str">
        <f>VLOOKUP(A7304,'Cor da Pele e Motivacao'!$A$2:$I$11399,6, FALSE)</f>
        <v>Parda</v>
      </c>
      <c r="K7304" s="2" t="str">
        <f>VLOOKUP(A7304,'Cor da Pele e Motivacao'!$A$2:$I$11399,8, FALSE)</f>
        <v>VIOLÊNCIA INTERPESSOAL</v>
      </c>
      <c r="L7304" s="2">
        <v>1</v>
      </c>
    </row>
    <row r="7305" spans="1:12" ht="15.75" customHeight="1" x14ac:dyDescent="0.25">
      <c r="A7305" t="str">
        <f>CONCATENATE(B7305,C7305,D7305,H7305,I7305,L7305)</f>
        <v>30112019HOMICIDIO311</v>
      </c>
      <c r="B7305" s="2">
        <v>30</v>
      </c>
      <c r="C7305" s="2">
        <v>11</v>
      </c>
      <c r="D7305" s="2">
        <v>2019</v>
      </c>
      <c r="E7305" s="2" t="s">
        <v>37</v>
      </c>
      <c r="F7305" s="2" t="s">
        <v>22</v>
      </c>
      <c r="G7305" s="2" t="s">
        <v>11</v>
      </c>
      <c r="H7305" s="2" t="s">
        <v>12</v>
      </c>
      <c r="I7305" s="2">
        <v>31</v>
      </c>
      <c r="J7305" s="2" t="str">
        <f>VLOOKUP(A7305,'Cor da Pele e Motivacao'!$A$2:$I$11399,6, FALSE)</f>
        <v>Parda</v>
      </c>
      <c r="K7305" s="2" t="str">
        <f>VLOOKUP(A7305,'Cor da Pele e Motivacao'!$A$2:$I$11399,8, FALSE)</f>
        <v>ATIVIDADES CRIMINAIS</v>
      </c>
      <c r="L7305" s="2">
        <v>1</v>
      </c>
    </row>
    <row r="7306" spans="1:12" ht="15.75" customHeight="1" x14ac:dyDescent="0.25">
      <c r="A7306" t="str">
        <f>CONCATENATE(B7306,C7306,D7306,H7306,I7306,L7306)</f>
        <v>30112019HOMICIDIO331</v>
      </c>
      <c r="B7306" s="2">
        <v>30</v>
      </c>
      <c r="C7306" s="2">
        <v>11</v>
      </c>
      <c r="D7306" s="2">
        <v>2019</v>
      </c>
      <c r="E7306" s="2" t="s">
        <v>47</v>
      </c>
      <c r="F7306" s="2" t="s">
        <v>16</v>
      </c>
      <c r="G7306" s="2" t="s">
        <v>11</v>
      </c>
      <c r="H7306" s="2" t="s">
        <v>12</v>
      </c>
      <c r="I7306" s="2">
        <v>33</v>
      </c>
      <c r="J7306" s="2" t="str">
        <f>VLOOKUP(A7306,'Cor da Pele e Motivacao'!$A$2:$I$11399,6, FALSE)</f>
        <v>Parda</v>
      </c>
      <c r="K7306" s="2" t="str">
        <f>VLOOKUP(A7306,'Cor da Pele e Motivacao'!$A$2:$I$11399,8, FALSE)</f>
        <v>ATIVIDADES CRIMINAIS</v>
      </c>
      <c r="L7306" s="2">
        <v>1</v>
      </c>
    </row>
    <row r="7307" spans="1:12" ht="15.75" customHeight="1" x14ac:dyDescent="0.25">
      <c r="A7307" t="str">
        <f>CONCATENATE(B7307,C7307,D7307,H7307,I7307,L7307)</f>
        <v>1122019HOMICIDIO241</v>
      </c>
      <c r="B7307" s="2">
        <v>1</v>
      </c>
      <c r="C7307" s="2">
        <v>12</v>
      </c>
      <c r="D7307" s="2">
        <v>2019</v>
      </c>
      <c r="E7307" s="2" t="s">
        <v>96</v>
      </c>
      <c r="F7307" s="2" t="s">
        <v>16</v>
      </c>
      <c r="G7307" s="2" t="s">
        <v>11</v>
      </c>
      <c r="H7307" s="2" t="s">
        <v>12</v>
      </c>
      <c r="I7307" s="2">
        <v>24</v>
      </c>
      <c r="J7307" s="2" t="str">
        <f>VLOOKUP(A7307,'Cor da Pele e Motivacao'!$A$2:$I$11399,6, FALSE)</f>
        <v>Parda</v>
      </c>
      <c r="K7307" s="2" t="str">
        <f>VLOOKUP(A7307,'Cor da Pele e Motivacao'!$A$2:$I$11399,8, FALSE)</f>
        <v>ATIVIDADES CRIMINAIS</v>
      </c>
      <c r="L7307" s="2">
        <v>1</v>
      </c>
    </row>
    <row r="7308" spans="1:12" ht="15.75" customHeight="1" x14ac:dyDescent="0.25">
      <c r="A7308" t="str">
        <f>CONCATENATE(B7308,C7308,D7308,H7308,I7308,L7308)</f>
        <v>1122019LATROCINIO931</v>
      </c>
      <c r="B7308" s="2">
        <v>1</v>
      </c>
      <c r="C7308" s="2">
        <v>12</v>
      </c>
      <c r="D7308" s="2">
        <v>2019</v>
      </c>
      <c r="E7308" s="2" t="s">
        <v>31</v>
      </c>
      <c r="F7308" s="2" t="s">
        <v>16</v>
      </c>
      <c r="G7308" s="2" t="s">
        <v>11</v>
      </c>
      <c r="H7308" s="2" t="s">
        <v>33</v>
      </c>
      <c r="I7308" s="2">
        <v>93</v>
      </c>
      <c r="J7308" s="2" t="str">
        <f>VLOOKUP(A7308,'Cor da Pele e Motivacao'!$A$2:$I$11399,6, FALSE)</f>
        <v>Parda</v>
      </c>
      <c r="K7308" s="2" t="str">
        <f>VLOOKUP(A7308,'Cor da Pele e Motivacao'!$A$2:$I$11399,8, FALSE)</f>
        <v>PATRIMÔNIO</v>
      </c>
      <c r="L7308" s="2">
        <v>1</v>
      </c>
    </row>
    <row r="7309" spans="1:12" ht="15.75" customHeight="1" x14ac:dyDescent="0.25">
      <c r="A7309" t="str">
        <f>CONCATENATE(B7309,C7309,D7309,H7309,I7309,L7309)</f>
        <v>1122019HOMICIDIO261</v>
      </c>
      <c r="B7309" s="2">
        <v>1</v>
      </c>
      <c r="C7309" s="2">
        <v>12</v>
      </c>
      <c r="D7309" s="2">
        <v>2019</v>
      </c>
      <c r="E7309" s="2" t="s">
        <v>15</v>
      </c>
      <c r="F7309" s="2" t="s">
        <v>16</v>
      </c>
      <c r="G7309" s="2" t="s">
        <v>11</v>
      </c>
      <c r="H7309" s="2" t="s">
        <v>12</v>
      </c>
      <c r="I7309" s="2">
        <v>26</v>
      </c>
      <c r="J7309" s="2" t="str">
        <f>VLOOKUP(A7309,'Cor da Pele e Motivacao'!$A$2:$I$11399,6, FALSE)</f>
        <v>Parda</v>
      </c>
      <c r="K7309" s="2" t="str">
        <f>VLOOKUP(A7309,'Cor da Pele e Motivacao'!$A$2:$I$11399,8, FALSE)</f>
        <v>VIOLÊNCIA INTERPESSOAL</v>
      </c>
      <c r="L7309" s="2">
        <v>1</v>
      </c>
    </row>
    <row r="7310" spans="1:12" ht="15.75" customHeight="1" x14ac:dyDescent="0.25">
      <c r="A7310" t="str">
        <f>CONCATENATE(B7310,C7310,D7310,H7310,I7310,L7310)</f>
        <v>1122019HOMICIDIO201</v>
      </c>
      <c r="B7310" s="2">
        <v>1</v>
      </c>
      <c r="C7310" s="2">
        <v>12</v>
      </c>
      <c r="D7310" s="2">
        <v>2019</v>
      </c>
      <c r="E7310" s="2" t="s">
        <v>43</v>
      </c>
      <c r="F7310" s="2" t="s">
        <v>22</v>
      </c>
      <c r="G7310" s="2" t="s">
        <v>11</v>
      </c>
      <c r="H7310" s="2" t="s">
        <v>12</v>
      </c>
      <c r="I7310" s="2">
        <v>20</v>
      </c>
      <c r="J7310" s="2" t="str">
        <f>VLOOKUP(A7310,'Cor da Pele e Motivacao'!$A$2:$I$11399,6, FALSE)</f>
        <v>Parda</v>
      </c>
      <c r="K7310" s="2" t="str">
        <f>VLOOKUP(A7310,'Cor da Pele e Motivacao'!$A$2:$I$11399,8, FALSE)</f>
        <v>ATIVIDADES CRIMINAIS</v>
      </c>
      <c r="L7310" s="2">
        <v>1</v>
      </c>
    </row>
    <row r="7311" spans="1:12" ht="15.75" customHeight="1" x14ac:dyDescent="0.25">
      <c r="A7311" t="str">
        <f>CONCATENATE(B7311,C7311,D7311,H7311,I7311,L7311)</f>
        <v>1122019HOMICIDIO501</v>
      </c>
      <c r="B7311" s="2">
        <v>1</v>
      </c>
      <c r="C7311" s="2">
        <v>12</v>
      </c>
      <c r="D7311" s="2">
        <v>2019</v>
      </c>
      <c r="E7311" s="2" t="s">
        <v>174</v>
      </c>
      <c r="F7311" s="2" t="s">
        <v>10</v>
      </c>
      <c r="G7311" s="2" t="s">
        <v>11</v>
      </c>
      <c r="H7311" s="2" t="s">
        <v>12</v>
      </c>
      <c r="I7311" s="2">
        <v>50</v>
      </c>
      <c r="J7311" s="2" t="str">
        <f>VLOOKUP(A7311,'Cor da Pele e Motivacao'!$A$2:$I$11399,6, FALSE)</f>
        <v>Negra</v>
      </c>
      <c r="K7311" s="2" t="str">
        <f>VLOOKUP(A7311,'Cor da Pele e Motivacao'!$A$2:$I$11399,8, FALSE)</f>
        <v>VIOLÊNCIA INTERPESSOAL</v>
      </c>
      <c r="L7311" s="2">
        <v>1</v>
      </c>
    </row>
    <row r="7312" spans="1:12" ht="15.75" customHeight="1" x14ac:dyDescent="0.25">
      <c r="A7312" t="str">
        <f>CONCATENATE(B7312,C7312,D7312,H7312,I7312,L7312)</f>
        <v>1122019HOMICIDIO191</v>
      </c>
      <c r="B7312" s="2">
        <v>1</v>
      </c>
      <c r="C7312" s="2">
        <v>12</v>
      </c>
      <c r="D7312" s="2">
        <v>2019</v>
      </c>
      <c r="E7312" s="2" t="s">
        <v>20</v>
      </c>
      <c r="F7312" s="2" t="s">
        <v>14</v>
      </c>
      <c r="G7312" s="2" t="s">
        <v>11</v>
      </c>
      <c r="H7312" s="2" t="s">
        <v>12</v>
      </c>
      <c r="I7312" s="2">
        <v>19</v>
      </c>
      <c r="J7312" s="2" t="str">
        <f>VLOOKUP(A7312,'Cor da Pele e Motivacao'!$A$2:$I$11399,6, FALSE)</f>
        <v>Parda</v>
      </c>
      <c r="K7312" s="2" t="str">
        <f>VLOOKUP(A7312,'Cor da Pele e Motivacao'!$A$2:$I$11399,8, FALSE)</f>
        <v>ATIVIDADES CRIMINAIS</v>
      </c>
      <c r="L7312" s="2">
        <v>1</v>
      </c>
    </row>
    <row r="7313" spans="1:12" ht="15.75" customHeight="1" x14ac:dyDescent="0.25">
      <c r="A7313" t="str">
        <f>CONCATENATE(B7313,C7313,D7313,H7313,I7313,L7313)</f>
        <v>1122019HOMICIDIO331</v>
      </c>
      <c r="B7313" s="2">
        <v>1</v>
      </c>
      <c r="C7313" s="2">
        <v>12</v>
      </c>
      <c r="D7313" s="2">
        <v>2019</v>
      </c>
      <c r="E7313" s="2" t="s">
        <v>20</v>
      </c>
      <c r="F7313" s="2" t="s">
        <v>14</v>
      </c>
      <c r="G7313" s="2" t="s">
        <v>11</v>
      </c>
      <c r="H7313" s="2" t="s">
        <v>12</v>
      </c>
      <c r="I7313" s="2">
        <v>33</v>
      </c>
      <c r="J7313" s="2" t="str">
        <f>VLOOKUP(A7313,'Cor da Pele e Motivacao'!$A$2:$I$11399,6, FALSE)</f>
        <v>Parda</v>
      </c>
      <c r="K7313" s="2" t="str">
        <f>VLOOKUP(A7313,'Cor da Pele e Motivacao'!$A$2:$I$11399,8, FALSE)</f>
        <v>ATIVIDADES CRIMINAIS</v>
      </c>
      <c r="L7313" s="2">
        <v>1</v>
      </c>
    </row>
    <row r="7314" spans="1:12" ht="15.75" customHeight="1" x14ac:dyDescent="0.25">
      <c r="A7314" t="str">
        <f>CONCATENATE(B7314,C7314,D7314,H7314,I7314,L7314)</f>
        <v>1122019HOMICIDIO311</v>
      </c>
      <c r="B7314" s="2">
        <v>1</v>
      </c>
      <c r="C7314" s="2">
        <v>12</v>
      </c>
      <c r="D7314" s="2">
        <v>2019</v>
      </c>
      <c r="E7314" s="2" t="s">
        <v>23</v>
      </c>
      <c r="F7314" s="2" t="s">
        <v>14</v>
      </c>
      <c r="G7314" s="2" t="s">
        <v>11</v>
      </c>
      <c r="H7314" s="2" t="s">
        <v>12</v>
      </c>
      <c r="I7314" s="2">
        <v>31</v>
      </c>
      <c r="J7314" s="2" t="str">
        <f>VLOOKUP(A7314,'Cor da Pele e Motivacao'!$A$2:$I$11399,6, FALSE)</f>
        <v>Negra</v>
      </c>
      <c r="K7314" s="2" t="str">
        <f>VLOOKUP(A7314,'Cor da Pele e Motivacao'!$A$2:$I$11399,8, FALSE)</f>
        <v>ATIVIDADES CRIMINAIS</v>
      </c>
      <c r="L7314" s="2">
        <v>1</v>
      </c>
    </row>
    <row r="7315" spans="1:12" ht="15.75" customHeight="1" x14ac:dyDescent="0.25">
      <c r="A7315" t="str">
        <f>CONCATENATE(B7315,C7315,D7315,H7315,I7315,L7315)</f>
        <v>1122019HOMICIDIO161</v>
      </c>
      <c r="B7315" s="2">
        <v>1</v>
      </c>
      <c r="C7315" s="2">
        <v>12</v>
      </c>
      <c r="D7315" s="2">
        <v>2019</v>
      </c>
      <c r="E7315" s="2" t="s">
        <v>92</v>
      </c>
      <c r="F7315" s="2" t="s">
        <v>22</v>
      </c>
      <c r="G7315" s="2" t="s">
        <v>11</v>
      </c>
      <c r="H7315" s="2" t="s">
        <v>12</v>
      </c>
      <c r="I7315" s="2">
        <v>16</v>
      </c>
      <c r="J7315" s="2" t="str">
        <f>VLOOKUP(A7315,'Cor da Pele e Motivacao'!$A$2:$I$11399,6, FALSE)</f>
        <v>Parda</v>
      </c>
      <c r="K7315" s="2" t="str">
        <f>VLOOKUP(A7315,'Cor da Pele e Motivacao'!$A$2:$I$11399,8, FALSE)</f>
        <v>ATIVIDADES CRIMINAIS</v>
      </c>
      <c r="L7315" s="2">
        <v>1</v>
      </c>
    </row>
    <row r="7316" spans="1:12" ht="15.75" customHeight="1" x14ac:dyDescent="0.25">
      <c r="A7316" t="str">
        <f>CONCATENATE(B7316,C7316,D7316,H7316,I7316,L7316)</f>
        <v>1122019HOMICIDIO321</v>
      </c>
      <c r="B7316" s="2">
        <v>1</v>
      </c>
      <c r="C7316" s="2">
        <v>12</v>
      </c>
      <c r="D7316" s="2">
        <v>2019</v>
      </c>
      <c r="E7316" s="2" t="s">
        <v>24</v>
      </c>
      <c r="F7316" s="2" t="s">
        <v>10</v>
      </c>
      <c r="G7316" s="2" t="s">
        <v>11</v>
      </c>
      <c r="H7316" s="2" t="s">
        <v>12</v>
      </c>
      <c r="I7316" s="2">
        <v>32</v>
      </c>
      <c r="J7316" s="2" t="str">
        <f>VLOOKUP(A7316,'Cor da Pele e Motivacao'!$A$2:$I$11399,6, FALSE)</f>
        <v>Parda</v>
      </c>
      <c r="K7316" s="2" t="str">
        <f>VLOOKUP(A7316,'Cor da Pele e Motivacao'!$A$2:$I$11399,8, FALSE)</f>
        <v>ATIVIDADES CRIMINAIS</v>
      </c>
      <c r="L7316" s="2">
        <v>1</v>
      </c>
    </row>
    <row r="7317" spans="1:12" ht="15.75" customHeight="1" x14ac:dyDescent="0.25">
      <c r="A7317" t="str">
        <f>CONCATENATE(B7317,C7317,D7317,H7317,I7317,L7317)</f>
        <v>1122019HOMICIDIO261</v>
      </c>
      <c r="B7317" s="2">
        <v>1</v>
      </c>
      <c r="C7317" s="2">
        <v>12</v>
      </c>
      <c r="D7317" s="2">
        <v>2019</v>
      </c>
      <c r="E7317" s="2" t="s">
        <v>107</v>
      </c>
      <c r="F7317" s="2" t="s">
        <v>22</v>
      </c>
      <c r="G7317" s="2" t="s">
        <v>11</v>
      </c>
      <c r="H7317" s="2" t="s">
        <v>12</v>
      </c>
      <c r="I7317" s="2">
        <v>26</v>
      </c>
      <c r="J7317" s="2" t="str">
        <f>VLOOKUP(A7317,'Cor da Pele e Motivacao'!$A$2:$I$11399,6, FALSE)</f>
        <v>Parda</v>
      </c>
      <c r="K7317" s="2" t="str">
        <f>VLOOKUP(A7317,'Cor da Pele e Motivacao'!$A$2:$I$11399,8, FALSE)</f>
        <v>VIOLÊNCIA INTERPESSOAL</v>
      </c>
      <c r="L7317" s="2">
        <v>1</v>
      </c>
    </row>
    <row r="7318" spans="1:12" ht="15.75" customHeight="1" x14ac:dyDescent="0.25">
      <c r="A7318" t="str">
        <f>CONCATENATE(B7318,C7318,D7318,H7318,I7318,L7318)</f>
        <v>1122019HOMICIDIO261</v>
      </c>
      <c r="B7318" s="2">
        <v>1</v>
      </c>
      <c r="C7318" s="2">
        <v>12</v>
      </c>
      <c r="D7318" s="2">
        <v>2019</v>
      </c>
      <c r="E7318" s="2" t="s">
        <v>25</v>
      </c>
      <c r="F7318" s="2" t="s">
        <v>25</v>
      </c>
      <c r="G7318" s="2" t="s">
        <v>11</v>
      </c>
      <c r="H7318" s="2" t="s">
        <v>12</v>
      </c>
      <c r="I7318" s="2">
        <v>26</v>
      </c>
      <c r="J7318" s="2" t="str">
        <f>VLOOKUP(A7318,'Cor da Pele e Motivacao'!$A$2:$I$11399,6, FALSE)</f>
        <v>Parda</v>
      </c>
      <c r="K7318" s="2" t="str">
        <f>VLOOKUP(A7318,'Cor da Pele e Motivacao'!$A$2:$I$11399,8, FALSE)</f>
        <v>VIOLÊNCIA INTERPESSOAL</v>
      </c>
      <c r="L7318" s="2">
        <v>1</v>
      </c>
    </row>
    <row r="7319" spans="1:12" ht="15.75" customHeight="1" x14ac:dyDescent="0.25">
      <c r="A7319" t="str">
        <f>CONCATENATE(B7319,C7319,D7319,H7319,I7319,L7319)</f>
        <v>1122019HOMICIDIO361</v>
      </c>
      <c r="B7319" s="2">
        <v>1</v>
      </c>
      <c r="C7319" s="2">
        <v>12</v>
      </c>
      <c r="D7319" s="2">
        <v>2019</v>
      </c>
      <c r="E7319" s="2" t="s">
        <v>74</v>
      </c>
      <c r="F7319" s="2" t="s">
        <v>10</v>
      </c>
      <c r="G7319" s="2" t="s">
        <v>11</v>
      </c>
      <c r="H7319" s="2" t="s">
        <v>12</v>
      </c>
      <c r="I7319" s="2">
        <v>36</v>
      </c>
      <c r="J7319" s="2" t="str">
        <f>VLOOKUP(A7319,'Cor da Pele e Motivacao'!$A$2:$I$11399,6, FALSE)</f>
        <v>Parda</v>
      </c>
      <c r="K7319" s="2" t="str">
        <f>VLOOKUP(A7319,'Cor da Pele e Motivacao'!$A$2:$I$11399,8, FALSE)</f>
        <v>ATIVIDADES CRIMINAIS</v>
      </c>
      <c r="L7319" s="2">
        <v>1</v>
      </c>
    </row>
    <row r="7320" spans="1:12" ht="15.75" customHeight="1" x14ac:dyDescent="0.25">
      <c r="A7320" t="str">
        <f>CONCATENATE(B7320,C7320,D7320,H7320,I7320,L7320)</f>
        <v>2122019FEMINICIDIO271</v>
      </c>
      <c r="B7320" s="2">
        <v>2</v>
      </c>
      <c r="C7320" s="2">
        <v>12</v>
      </c>
      <c r="D7320" s="2">
        <v>2019</v>
      </c>
      <c r="E7320" s="2" t="s">
        <v>125</v>
      </c>
      <c r="F7320" s="2" t="s">
        <v>22</v>
      </c>
      <c r="G7320" s="2" t="s">
        <v>28</v>
      </c>
      <c r="H7320" s="2" t="s">
        <v>29</v>
      </c>
      <c r="I7320" s="2">
        <v>27</v>
      </c>
      <c r="J7320" s="2" t="str">
        <f>VLOOKUP(A7320,'Cor da Pele e Motivacao'!$A$2:$I$11399,6, FALSE)</f>
        <v>Parda</v>
      </c>
      <c r="K7320" s="2" t="str">
        <f>VLOOKUP(A7320,'Cor da Pele e Motivacao'!$A$2:$I$11399,8, FALSE)</f>
        <v>FEMINICIDIO</v>
      </c>
      <c r="L7320" s="2">
        <v>1</v>
      </c>
    </row>
    <row r="7321" spans="1:12" ht="15.75" customHeight="1" x14ac:dyDescent="0.25">
      <c r="A7321" t="str">
        <f>CONCATENATE(B7321,C7321,D7321,H7321,I7321,L7321)</f>
        <v>2122019HOMICIDIO381</v>
      </c>
      <c r="B7321" s="2">
        <v>2</v>
      </c>
      <c r="C7321" s="2">
        <v>12</v>
      </c>
      <c r="D7321" s="2">
        <v>2019</v>
      </c>
      <c r="E7321" s="2" t="s">
        <v>25</v>
      </c>
      <c r="F7321" s="2" t="s">
        <v>25</v>
      </c>
      <c r="G7321" s="2" t="s">
        <v>11</v>
      </c>
      <c r="H7321" s="2" t="s">
        <v>12</v>
      </c>
      <c r="I7321" s="2">
        <v>38</v>
      </c>
      <c r="J7321" s="2" t="str">
        <f>VLOOKUP(A7321,'Cor da Pele e Motivacao'!$A$2:$I$11399,6, FALSE)</f>
        <v>Parda</v>
      </c>
      <c r="K7321" s="2" t="str">
        <f>VLOOKUP(A7321,'Cor da Pele e Motivacao'!$A$2:$I$11399,8, FALSE)</f>
        <v>ATIVIDADES CRIMINAIS</v>
      </c>
      <c r="L7321" s="2">
        <v>1</v>
      </c>
    </row>
    <row r="7322" spans="1:12" ht="15.75" customHeight="1" x14ac:dyDescent="0.25">
      <c r="A7322" t="str">
        <f>CONCATENATE(B7322,C7322,D7322,H7322,I7322,L7322)</f>
        <v>2122019HOMICIDIO371</v>
      </c>
      <c r="B7322" s="2">
        <v>2</v>
      </c>
      <c r="C7322" s="2">
        <v>12</v>
      </c>
      <c r="D7322" s="2">
        <v>2019</v>
      </c>
      <c r="E7322" s="2" t="s">
        <v>37</v>
      </c>
      <c r="F7322" s="2" t="s">
        <v>22</v>
      </c>
      <c r="G7322" s="2" t="s">
        <v>11</v>
      </c>
      <c r="H7322" s="2" t="s">
        <v>12</v>
      </c>
      <c r="I7322" s="2">
        <v>37</v>
      </c>
      <c r="J7322" s="2" t="str">
        <f>VLOOKUP(A7322,'Cor da Pele e Motivacao'!$A$2:$I$11399,6, FALSE)</f>
        <v>Parda</v>
      </c>
      <c r="K7322" s="2" t="str">
        <f>VLOOKUP(A7322,'Cor da Pele e Motivacao'!$A$2:$I$11399,8, FALSE)</f>
        <v>ATIVIDADES CRIMINAIS</v>
      </c>
      <c r="L7322" s="2">
        <v>1</v>
      </c>
    </row>
    <row r="7323" spans="1:12" ht="15.75" customHeight="1" x14ac:dyDescent="0.25">
      <c r="A7323" t="str">
        <f>CONCATENATE(B7323,C7323,D7323,H7323,I7323,L7323)</f>
        <v>2122019HOMICIDIO501</v>
      </c>
      <c r="B7323" s="2">
        <v>2</v>
      </c>
      <c r="C7323" s="2">
        <v>12</v>
      </c>
      <c r="D7323" s="2">
        <v>2019</v>
      </c>
      <c r="E7323" s="2" t="s">
        <v>167</v>
      </c>
      <c r="F7323" s="2" t="s">
        <v>16</v>
      </c>
      <c r="G7323" s="2" t="s">
        <v>11</v>
      </c>
      <c r="H7323" s="2" t="s">
        <v>12</v>
      </c>
      <c r="I7323" s="2">
        <v>50</v>
      </c>
      <c r="J7323" s="2" t="str">
        <f>VLOOKUP(A7323,'Cor da Pele e Motivacao'!$A$2:$I$11399,6, FALSE)</f>
        <v>Parda</v>
      </c>
      <c r="K7323" s="2" t="str">
        <f>VLOOKUP(A7323,'Cor da Pele e Motivacao'!$A$2:$I$11399,8, FALSE)</f>
        <v>VIOLÊNCIA INTERPESSOAL</v>
      </c>
      <c r="L7323" s="2">
        <v>1</v>
      </c>
    </row>
    <row r="7324" spans="1:12" ht="15.75" customHeight="1" x14ac:dyDescent="0.25">
      <c r="A7324" t="str">
        <f>CONCATENATE(B7324,C7324,D7324,H7324,I7324,L7324)</f>
        <v>2122019HOMICIDIO411</v>
      </c>
      <c r="B7324" s="2">
        <v>2</v>
      </c>
      <c r="C7324" s="2">
        <v>12</v>
      </c>
      <c r="D7324" s="2">
        <v>2019</v>
      </c>
      <c r="E7324" s="2" t="s">
        <v>47</v>
      </c>
      <c r="F7324" s="2" t="s">
        <v>16</v>
      </c>
      <c r="G7324" s="2" t="s">
        <v>11</v>
      </c>
      <c r="H7324" s="2" t="s">
        <v>12</v>
      </c>
      <c r="I7324" s="2">
        <v>41</v>
      </c>
      <c r="J7324" s="2" t="str">
        <f>VLOOKUP(A7324,'Cor da Pele e Motivacao'!$A$2:$I$11399,6, FALSE)</f>
        <v>Parda</v>
      </c>
      <c r="K7324" s="2" t="str">
        <f>VLOOKUP(A7324,'Cor da Pele e Motivacao'!$A$2:$I$11399,8, FALSE)</f>
        <v>ATIVIDADES CRIMINAIS</v>
      </c>
      <c r="L7324" s="2">
        <v>1</v>
      </c>
    </row>
    <row r="7325" spans="1:12" ht="15.75" customHeight="1" x14ac:dyDescent="0.25">
      <c r="A7325" t="str">
        <f>CONCATENATE(B7325,C7325,D7325,H7325,I7325,L7325)</f>
        <v>3122019HOMICIDIO391</v>
      </c>
      <c r="B7325" s="2">
        <v>3</v>
      </c>
      <c r="C7325" s="2">
        <v>12</v>
      </c>
      <c r="D7325" s="2">
        <v>2019</v>
      </c>
      <c r="E7325" s="2" t="s">
        <v>21</v>
      </c>
      <c r="F7325" s="2" t="s">
        <v>22</v>
      </c>
      <c r="G7325" s="2" t="s">
        <v>11</v>
      </c>
      <c r="H7325" s="2" t="s">
        <v>12</v>
      </c>
      <c r="I7325" s="2">
        <v>39</v>
      </c>
      <c r="J7325" s="2" t="str">
        <f>VLOOKUP(A7325,'Cor da Pele e Motivacao'!$A$2:$I$11399,6, FALSE)</f>
        <v>Parda</v>
      </c>
      <c r="K7325" s="2" t="str">
        <f>VLOOKUP(A7325,'Cor da Pele e Motivacao'!$A$2:$I$11399,8, FALSE)</f>
        <v>ATIVIDADES CRIMINAIS</v>
      </c>
      <c r="L7325" s="2">
        <v>1</v>
      </c>
    </row>
    <row r="7326" spans="1:12" ht="15.75" customHeight="1" x14ac:dyDescent="0.25">
      <c r="A7326" t="str">
        <f>CONCATENATE(B7326,C7326,D7326,H7326,I7326,L7326)</f>
        <v>3122019HOMICIDIO301</v>
      </c>
      <c r="B7326" s="2">
        <v>3</v>
      </c>
      <c r="C7326" s="2">
        <v>12</v>
      </c>
      <c r="D7326" s="2">
        <v>2019</v>
      </c>
      <c r="E7326" s="2" t="s">
        <v>23</v>
      </c>
      <c r="F7326" s="2" t="s">
        <v>14</v>
      </c>
      <c r="G7326" s="2" t="s">
        <v>11</v>
      </c>
      <c r="H7326" s="2" t="s">
        <v>12</v>
      </c>
      <c r="I7326" s="2">
        <v>30</v>
      </c>
      <c r="J7326" s="2" t="str">
        <f>VLOOKUP(A7326,'Cor da Pele e Motivacao'!$A$2:$I$11399,6, FALSE)</f>
        <v>Parda</v>
      </c>
      <c r="K7326" s="2" t="str">
        <f>VLOOKUP(A7326,'Cor da Pele e Motivacao'!$A$2:$I$11399,8, FALSE)</f>
        <v>VIOLÊNCIA INTERPESSOAL</v>
      </c>
      <c r="L7326" s="2">
        <v>1</v>
      </c>
    </row>
    <row r="7327" spans="1:12" ht="15.75" customHeight="1" x14ac:dyDescent="0.25">
      <c r="A7327" t="str">
        <f>CONCATENATE(B7327,C7327,D7327,H7327,I7327,L7327)</f>
        <v>3122019HOMICIDIO301</v>
      </c>
      <c r="B7327" s="2">
        <v>3</v>
      </c>
      <c r="C7327" s="2">
        <v>12</v>
      </c>
      <c r="D7327" s="2">
        <v>2019</v>
      </c>
      <c r="E7327" s="2" t="s">
        <v>25</v>
      </c>
      <c r="F7327" s="2" t="s">
        <v>25</v>
      </c>
      <c r="G7327" s="2" t="s">
        <v>11</v>
      </c>
      <c r="H7327" s="2" t="s">
        <v>12</v>
      </c>
      <c r="I7327" s="2">
        <v>30</v>
      </c>
      <c r="J7327" s="2" t="str">
        <f>VLOOKUP(A7327,'Cor da Pele e Motivacao'!$A$2:$I$11399,6, FALSE)</f>
        <v>Parda</v>
      </c>
      <c r="K7327" s="2" t="str">
        <f>VLOOKUP(A7327,'Cor da Pele e Motivacao'!$A$2:$I$11399,8, FALSE)</f>
        <v>VIOLÊNCIA INTERPESSOAL</v>
      </c>
      <c r="L7327" s="2">
        <v>1</v>
      </c>
    </row>
    <row r="7328" spans="1:12" ht="15.75" customHeight="1" x14ac:dyDescent="0.25">
      <c r="A7328" t="str">
        <f>CONCATENATE(B7328,C7328,D7328,H7328,I7328,L7328)</f>
        <v>3122019HOMICIDIO371</v>
      </c>
      <c r="B7328" s="2">
        <v>3</v>
      </c>
      <c r="C7328" s="2">
        <v>12</v>
      </c>
      <c r="D7328" s="2">
        <v>2019</v>
      </c>
      <c r="E7328" s="2" t="s">
        <v>50</v>
      </c>
      <c r="F7328" s="2" t="s">
        <v>16</v>
      </c>
      <c r="G7328" s="2" t="s">
        <v>11</v>
      </c>
      <c r="H7328" s="2" t="s">
        <v>12</v>
      </c>
      <c r="I7328" s="2">
        <v>37</v>
      </c>
      <c r="J7328" s="2" t="str">
        <f>VLOOKUP(A7328,'Cor da Pele e Motivacao'!$A$2:$I$11399,6, FALSE)</f>
        <v>Parda</v>
      </c>
      <c r="K7328" s="2" t="str">
        <f>VLOOKUP(A7328,'Cor da Pele e Motivacao'!$A$2:$I$11399,8, FALSE)</f>
        <v>ATIVIDADES CRIMINAIS</v>
      </c>
      <c r="L7328" s="2">
        <v>1</v>
      </c>
    </row>
    <row r="7329" spans="1:12" ht="15.75" customHeight="1" x14ac:dyDescent="0.25">
      <c r="A7329" t="str">
        <f>CONCATENATE(B7329,C7329,D7329,H7329,I7329,L7329)</f>
        <v>3122019HOMICIDIO481</v>
      </c>
      <c r="B7329" s="2">
        <v>3</v>
      </c>
      <c r="C7329" s="2">
        <v>12</v>
      </c>
      <c r="D7329" s="2">
        <v>2019</v>
      </c>
      <c r="E7329" s="2" t="s">
        <v>149</v>
      </c>
      <c r="F7329" s="2" t="s">
        <v>16</v>
      </c>
      <c r="G7329" s="2" t="s">
        <v>28</v>
      </c>
      <c r="H7329" s="2" t="s">
        <v>12</v>
      </c>
      <c r="I7329" s="2">
        <v>48</v>
      </c>
      <c r="J7329" s="2" t="str">
        <f>VLOOKUP(A7329,'Cor da Pele e Motivacao'!$A$2:$I$11399,6, FALSE)</f>
        <v>Parda</v>
      </c>
      <c r="K7329" s="2" t="str">
        <f>VLOOKUP(A7329,'Cor da Pele e Motivacao'!$A$2:$I$11399,8, FALSE)</f>
        <v>ATIVIDADES CRIMINAIS</v>
      </c>
      <c r="L7329" s="2">
        <v>1</v>
      </c>
    </row>
    <row r="7330" spans="1:12" ht="15.75" customHeight="1" x14ac:dyDescent="0.25">
      <c r="A7330" t="str">
        <f>CONCATENATE(B7330,C7330,D7330,H7330,I7330,L7330)</f>
        <v>3122019HOMICIDIO251</v>
      </c>
      <c r="B7330" s="2">
        <v>3</v>
      </c>
      <c r="C7330" s="2">
        <v>12</v>
      </c>
      <c r="D7330" s="2">
        <v>2019</v>
      </c>
      <c r="E7330" s="2" t="s">
        <v>126</v>
      </c>
      <c r="F7330" s="2" t="s">
        <v>22</v>
      </c>
      <c r="G7330" s="2" t="s">
        <v>11</v>
      </c>
      <c r="H7330" s="2" t="s">
        <v>12</v>
      </c>
      <c r="I7330" s="2">
        <v>25</v>
      </c>
      <c r="J7330" s="2" t="str">
        <f>VLOOKUP(A7330,'Cor da Pele e Motivacao'!$A$2:$I$11399,6, FALSE)</f>
        <v>Parda</v>
      </c>
      <c r="K7330" s="2" t="str">
        <f>VLOOKUP(A7330,'Cor da Pele e Motivacao'!$A$2:$I$11399,8, FALSE)</f>
        <v>VIOLÊNCIA INTERPESSOAL</v>
      </c>
      <c r="L7330" s="2">
        <v>1</v>
      </c>
    </row>
    <row r="7331" spans="1:12" ht="15.75" customHeight="1" x14ac:dyDescent="0.25">
      <c r="A7331" t="str">
        <f>CONCATENATE(B7331,C7331,D7331,H7331,I7331,L7331)</f>
        <v>4122019HOMICIDIO471</v>
      </c>
      <c r="B7331" s="2">
        <v>4</v>
      </c>
      <c r="C7331" s="2">
        <v>12</v>
      </c>
      <c r="D7331" s="2">
        <v>2019</v>
      </c>
      <c r="E7331" s="2" t="s">
        <v>127</v>
      </c>
      <c r="F7331" s="2" t="s">
        <v>16</v>
      </c>
      <c r="G7331" s="2" t="s">
        <v>11</v>
      </c>
      <c r="H7331" s="2" t="s">
        <v>12</v>
      </c>
      <c r="I7331" s="2">
        <v>47</v>
      </c>
      <c r="J7331" s="2" t="str">
        <f>VLOOKUP(A7331,'Cor da Pele e Motivacao'!$A$2:$I$11399,6, FALSE)</f>
        <v>Parda</v>
      </c>
      <c r="K7331" s="2" t="str">
        <f>VLOOKUP(A7331,'Cor da Pele e Motivacao'!$A$2:$I$11399,8, FALSE)</f>
        <v>VIOLÊNCIA INTERPESSOAL</v>
      </c>
      <c r="L7331" s="2">
        <v>1</v>
      </c>
    </row>
    <row r="7332" spans="1:12" ht="15.75" customHeight="1" x14ac:dyDescent="0.25">
      <c r="A7332" t="str">
        <f>CONCATENATE(B7332,C7332,D7332,H7332,I7332,L7332)</f>
        <v>4122019HOMICIDIO331</v>
      </c>
      <c r="B7332" s="2">
        <v>4</v>
      </c>
      <c r="C7332" s="2">
        <v>12</v>
      </c>
      <c r="D7332" s="2">
        <v>2019</v>
      </c>
      <c r="E7332" s="2" t="s">
        <v>72</v>
      </c>
      <c r="F7332" s="2" t="s">
        <v>16</v>
      </c>
      <c r="G7332" s="2" t="s">
        <v>11</v>
      </c>
      <c r="H7332" s="2" t="s">
        <v>12</v>
      </c>
      <c r="I7332" s="2">
        <v>33</v>
      </c>
      <c r="J7332" s="2" t="str">
        <f>VLOOKUP(A7332,'Cor da Pele e Motivacao'!$A$2:$I$11399,6, FALSE)</f>
        <v>Parda</v>
      </c>
      <c r="K7332" s="2" t="str">
        <f>VLOOKUP(A7332,'Cor da Pele e Motivacao'!$A$2:$I$11399,8, FALSE)</f>
        <v>ATIVIDADES CRIMINAIS</v>
      </c>
      <c r="L7332" s="2">
        <v>1</v>
      </c>
    </row>
    <row r="7333" spans="1:12" ht="15.75" customHeight="1" x14ac:dyDescent="0.25">
      <c r="A7333" t="str">
        <f>CONCATENATE(B7333,C7333,D7333,H7333,I7333,L7333)</f>
        <v>4122019HOMICIDIO361</v>
      </c>
      <c r="B7333" s="2">
        <v>4</v>
      </c>
      <c r="C7333" s="2">
        <v>12</v>
      </c>
      <c r="D7333" s="2">
        <v>2019</v>
      </c>
      <c r="E7333" s="2" t="s">
        <v>72</v>
      </c>
      <c r="F7333" s="2" t="s">
        <v>16</v>
      </c>
      <c r="G7333" s="2" t="s">
        <v>11</v>
      </c>
      <c r="H7333" s="2" t="s">
        <v>12</v>
      </c>
      <c r="I7333" s="2">
        <v>36</v>
      </c>
      <c r="J7333" s="2" t="str">
        <f>VLOOKUP(A7333,'Cor da Pele e Motivacao'!$A$2:$I$11399,6, FALSE)</f>
        <v>Parda</v>
      </c>
      <c r="K7333" s="2" t="str">
        <f>VLOOKUP(A7333,'Cor da Pele e Motivacao'!$A$2:$I$11399,8, FALSE)</f>
        <v>ATIVIDADES CRIMINAIS</v>
      </c>
      <c r="L7333" s="2">
        <v>1</v>
      </c>
    </row>
    <row r="7334" spans="1:12" ht="15.75" customHeight="1" x14ac:dyDescent="0.25">
      <c r="A7334" t="str">
        <f>CONCATENATE(B7334,C7334,D7334,H7334,I7334,L7334)</f>
        <v>4122019HOMICIDIO201</v>
      </c>
      <c r="B7334" s="2">
        <v>4</v>
      </c>
      <c r="C7334" s="2">
        <v>12</v>
      </c>
      <c r="D7334" s="2">
        <v>2019</v>
      </c>
      <c r="E7334" s="2" t="s">
        <v>20</v>
      </c>
      <c r="F7334" s="2" t="s">
        <v>14</v>
      </c>
      <c r="G7334" s="2" t="s">
        <v>11</v>
      </c>
      <c r="H7334" s="2" t="s">
        <v>12</v>
      </c>
      <c r="I7334" s="2">
        <v>20</v>
      </c>
      <c r="J7334" s="2" t="str">
        <f>VLOOKUP(A7334,'Cor da Pele e Motivacao'!$A$2:$I$11399,6, FALSE)</f>
        <v>Parda</v>
      </c>
      <c r="K7334" s="2" t="str">
        <f>VLOOKUP(A7334,'Cor da Pele e Motivacao'!$A$2:$I$11399,8, FALSE)</f>
        <v>ATIVIDADES CRIMINAIS</v>
      </c>
      <c r="L7334" s="2">
        <v>1</v>
      </c>
    </row>
    <row r="7335" spans="1:12" ht="15.75" customHeight="1" x14ac:dyDescent="0.25">
      <c r="A7335" t="str">
        <f>CONCATENATE(B7335,C7335,D7335,H7335,I7335,L7335)</f>
        <v>4122019HOMICIDIO381</v>
      </c>
      <c r="B7335" s="2">
        <v>4</v>
      </c>
      <c r="C7335" s="2">
        <v>12</v>
      </c>
      <c r="D7335" s="2">
        <v>2019</v>
      </c>
      <c r="E7335" s="2" t="s">
        <v>175</v>
      </c>
      <c r="F7335" s="2" t="s">
        <v>22</v>
      </c>
      <c r="G7335" s="2" t="s">
        <v>11</v>
      </c>
      <c r="H7335" s="2" t="s">
        <v>12</v>
      </c>
      <c r="I7335" s="2">
        <v>38</v>
      </c>
      <c r="J7335" s="2" t="str">
        <f>VLOOKUP(A7335,'Cor da Pele e Motivacao'!$A$2:$I$11399,6, FALSE)</f>
        <v>Parda</v>
      </c>
      <c r="K7335" s="2" t="str">
        <f>VLOOKUP(A7335,'Cor da Pele e Motivacao'!$A$2:$I$11399,8, FALSE)</f>
        <v>ATIVIDADES CRIMINAIS</v>
      </c>
      <c r="L7335" s="2">
        <v>1</v>
      </c>
    </row>
    <row r="7336" spans="1:12" ht="15.75" customHeight="1" x14ac:dyDescent="0.25">
      <c r="A7336" t="str">
        <f>CONCATENATE(B7336,C7336,D7336,H7336,I7336,L7336)</f>
        <v>4122019HOMICIDIO391</v>
      </c>
      <c r="B7336" s="2">
        <v>4</v>
      </c>
      <c r="C7336" s="2">
        <v>12</v>
      </c>
      <c r="D7336" s="2">
        <v>2019</v>
      </c>
      <c r="E7336" s="2" t="s">
        <v>23</v>
      </c>
      <c r="F7336" s="2" t="s">
        <v>14</v>
      </c>
      <c r="G7336" s="2" t="s">
        <v>11</v>
      </c>
      <c r="H7336" s="2" t="s">
        <v>12</v>
      </c>
      <c r="I7336" s="2">
        <v>39</v>
      </c>
      <c r="J7336" s="2" t="str">
        <f>VLOOKUP(A7336,'Cor da Pele e Motivacao'!$A$2:$I$11399,6, FALSE)</f>
        <v>Parda</v>
      </c>
      <c r="K7336" s="2" t="str">
        <f>VLOOKUP(A7336,'Cor da Pele e Motivacao'!$A$2:$I$11399,8, FALSE)</f>
        <v>ATIVIDADES CRIMINAIS</v>
      </c>
      <c r="L7336" s="2">
        <v>1</v>
      </c>
    </row>
    <row r="7337" spans="1:12" ht="15.75" customHeight="1" x14ac:dyDescent="0.25">
      <c r="A7337" t="str">
        <f>CONCATENATE(B7337,C7337,D7337,H7337,I7337,L7337)</f>
        <v>4122019HOMICIDIO251</v>
      </c>
      <c r="B7337" s="2">
        <v>4</v>
      </c>
      <c r="C7337" s="2">
        <v>12</v>
      </c>
      <c r="D7337" s="2">
        <v>2019</v>
      </c>
      <c r="E7337" s="2" t="s">
        <v>25</v>
      </c>
      <c r="F7337" s="2" t="s">
        <v>25</v>
      </c>
      <c r="G7337" s="2" t="s">
        <v>11</v>
      </c>
      <c r="H7337" s="2" t="s">
        <v>12</v>
      </c>
      <c r="I7337" s="2">
        <v>25</v>
      </c>
      <c r="J7337" s="2" t="str">
        <f>VLOOKUP(A7337,'Cor da Pele e Motivacao'!$A$2:$I$11399,6, FALSE)</f>
        <v>Parda</v>
      </c>
      <c r="K7337" s="2" t="str">
        <f>VLOOKUP(A7337,'Cor da Pele e Motivacao'!$A$2:$I$11399,8, FALSE)</f>
        <v>ATIVIDADES CRIMINAIS</v>
      </c>
      <c r="L7337" s="2">
        <v>1</v>
      </c>
    </row>
    <row r="7338" spans="1:12" ht="15.75" customHeight="1" x14ac:dyDescent="0.25">
      <c r="A7338" t="str">
        <f>CONCATENATE(B7338,C7338,D7338,H7338,I7338,L7338)</f>
        <v>4122019HOMICIDIO311</v>
      </c>
      <c r="B7338" s="2">
        <v>4</v>
      </c>
      <c r="C7338" s="2">
        <v>12</v>
      </c>
      <c r="D7338" s="2">
        <v>2019</v>
      </c>
      <c r="E7338" s="2" t="s">
        <v>25</v>
      </c>
      <c r="F7338" s="2" t="s">
        <v>25</v>
      </c>
      <c r="G7338" s="2" t="s">
        <v>11</v>
      </c>
      <c r="H7338" s="2" t="s">
        <v>12</v>
      </c>
      <c r="I7338" s="2">
        <v>31</v>
      </c>
      <c r="J7338" s="2" t="str">
        <f>VLOOKUP(A7338,'Cor da Pele e Motivacao'!$A$2:$I$11399,6, FALSE)</f>
        <v>Parda</v>
      </c>
      <c r="K7338" s="2" t="str">
        <f>VLOOKUP(A7338,'Cor da Pele e Motivacao'!$A$2:$I$11399,8, FALSE)</f>
        <v>ATIVIDADES CRIMINAIS</v>
      </c>
      <c r="L7338" s="2">
        <v>1</v>
      </c>
    </row>
    <row r="7339" spans="1:12" ht="15.75" customHeight="1" x14ac:dyDescent="0.25">
      <c r="A7339" t="str">
        <f>CONCATENATE(B7339,C7339,D7339,H7339,I7339,L7339)</f>
        <v>4122019HOMICIDIO411</v>
      </c>
      <c r="B7339" s="2">
        <v>4</v>
      </c>
      <c r="C7339" s="2">
        <v>12</v>
      </c>
      <c r="D7339" s="2">
        <v>2019</v>
      </c>
      <c r="E7339" s="2" t="s">
        <v>112</v>
      </c>
      <c r="F7339" s="2" t="s">
        <v>16</v>
      </c>
      <c r="G7339" s="2" t="s">
        <v>11</v>
      </c>
      <c r="H7339" s="2" t="s">
        <v>12</v>
      </c>
      <c r="I7339" s="2">
        <v>41</v>
      </c>
      <c r="J7339" s="2" t="str">
        <f>VLOOKUP(A7339,'Cor da Pele e Motivacao'!$A$2:$I$11399,6, FALSE)</f>
        <v>Parda</v>
      </c>
      <c r="K7339" s="2" t="str">
        <f>VLOOKUP(A7339,'Cor da Pele e Motivacao'!$A$2:$I$11399,8, FALSE)</f>
        <v>ATIVIDADES CRIMINAIS</v>
      </c>
      <c r="L7339" s="2">
        <v>1</v>
      </c>
    </row>
    <row r="7340" spans="1:12" ht="15.75" customHeight="1" x14ac:dyDescent="0.25">
      <c r="A7340" t="str">
        <f>CONCATENATE(B7340,C7340,D7340,H7340,I7340,L7340)</f>
        <v>5122019LATROCINIO421</v>
      </c>
      <c r="B7340" s="2">
        <v>5</v>
      </c>
      <c r="C7340" s="2">
        <v>12</v>
      </c>
      <c r="D7340" s="2">
        <v>2019</v>
      </c>
      <c r="E7340" s="2" t="s">
        <v>96</v>
      </c>
      <c r="F7340" s="2" t="s">
        <v>16</v>
      </c>
      <c r="G7340" s="2" t="s">
        <v>11</v>
      </c>
      <c r="H7340" s="2" t="s">
        <v>33</v>
      </c>
      <c r="I7340" s="2">
        <v>42</v>
      </c>
      <c r="J7340" s="2" t="str">
        <f>VLOOKUP(A7340,'Cor da Pele e Motivacao'!$A$2:$I$11399,6, FALSE)</f>
        <v>Parda</v>
      </c>
      <c r="K7340" s="2" t="str">
        <f>VLOOKUP(A7340,'Cor da Pele e Motivacao'!$A$2:$I$11399,8, FALSE)</f>
        <v>PATRIMÔNIO</v>
      </c>
      <c r="L7340" s="2">
        <v>1</v>
      </c>
    </row>
    <row r="7341" spans="1:12" ht="15.75" customHeight="1" x14ac:dyDescent="0.25">
      <c r="A7341" t="str">
        <f>CONCATENATE(B7341,C7341,D7341,H7341,I7341,L7341)</f>
        <v>5122019HOMICIDIO221</v>
      </c>
      <c r="B7341" s="2">
        <v>5</v>
      </c>
      <c r="C7341" s="2">
        <v>12</v>
      </c>
      <c r="D7341" s="2">
        <v>2019</v>
      </c>
      <c r="E7341" s="2" t="s">
        <v>57</v>
      </c>
      <c r="F7341" s="2" t="s">
        <v>22</v>
      </c>
      <c r="G7341" s="2" t="s">
        <v>11</v>
      </c>
      <c r="H7341" s="2" t="s">
        <v>12</v>
      </c>
      <c r="I7341" s="2">
        <v>22</v>
      </c>
      <c r="J7341" s="2" t="str">
        <f>VLOOKUP(A7341,'Cor da Pele e Motivacao'!$A$2:$I$11399,6, FALSE)</f>
        <v>Parda</v>
      </c>
      <c r="K7341" s="2" t="str">
        <f>VLOOKUP(A7341,'Cor da Pele e Motivacao'!$A$2:$I$11399,8, FALSE)</f>
        <v>ATIVIDADES CRIMINAIS</v>
      </c>
      <c r="L7341" s="2">
        <v>1</v>
      </c>
    </row>
    <row r="7342" spans="1:12" ht="15.75" customHeight="1" x14ac:dyDescent="0.25">
      <c r="A7342" t="str">
        <f>CONCATENATE(B7342,C7342,D7342,H7342,I7342,L7342)</f>
        <v>5122019HOMICIDIO441</v>
      </c>
      <c r="B7342" s="2">
        <v>5</v>
      </c>
      <c r="C7342" s="2">
        <v>12</v>
      </c>
      <c r="D7342" s="2">
        <v>2019</v>
      </c>
      <c r="E7342" s="2" t="s">
        <v>78</v>
      </c>
      <c r="F7342" s="2" t="s">
        <v>14</v>
      </c>
      <c r="G7342" s="2" t="s">
        <v>11</v>
      </c>
      <c r="H7342" s="2" t="s">
        <v>12</v>
      </c>
      <c r="I7342" s="2">
        <v>44</v>
      </c>
      <c r="J7342" s="2" t="str">
        <f>VLOOKUP(A7342,'Cor da Pele e Motivacao'!$A$2:$I$11399,6, FALSE)</f>
        <v>Parda</v>
      </c>
      <c r="K7342" s="2" t="str">
        <f>VLOOKUP(A7342,'Cor da Pele e Motivacao'!$A$2:$I$11399,8, FALSE)</f>
        <v>ATIVIDADES CRIMINAIS</v>
      </c>
      <c r="L7342" s="2">
        <v>1</v>
      </c>
    </row>
    <row r="7343" spans="1:12" ht="15.75" customHeight="1" x14ac:dyDescent="0.25">
      <c r="A7343" t="str">
        <f>CONCATENATE(B7343,C7343,D7343,H7343,I7343,L7343)</f>
        <v>5122019HOMICIDIO241</v>
      </c>
      <c r="B7343" s="2">
        <v>5</v>
      </c>
      <c r="C7343" s="2">
        <v>12</v>
      </c>
      <c r="D7343" s="2">
        <v>2019</v>
      </c>
      <c r="E7343" s="2" t="s">
        <v>23</v>
      </c>
      <c r="F7343" s="2" t="s">
        <v>14</v>
      </c>
      <c r="G7343" s="2" t="s">
        <v>11</v>
      </c>
      <c r="H7343" s="2" t="s">
        <v>12</v>
      </c>
      <c r="I7343" s="2">
        <v>24</v>
      </c>
      <c r="J7343" s="2" t="str">
        <f>VLOOKUP(A7343,'Cor da Pele e Motivacao'!$A$2:$I$11399,6, FALSE)</f>
        <v>Parda</v>
      </c>
      <c r="K7343" s="2" t="str">
        <f>VLOOKUP(A7343,'Cor da Pele e Motivacao'!$A$2:$I$11399,8, FALSE)</f>
        <v>ATIVIDADES CRIMINAIS</v>
      </c>
      <c r="L7343" s="2">
        <v>1</v>
      </c>
    </row>
    <row r="7344" spans="1:12" ht="15.75" customHeight="1" x14ac:dyDescent="0.25">
      <c r="A7344" t="str">
        <f>CONCATENATE(B7344,C7344,D7344,H7344,I7344,L7344)</f>
        <v>5122019HOMICIDIO671</v>
      </c>
      <c r="B7344" s="2">
        <v>5</v>
      </c>
      <c r="C7344" s="2">
        <v>12</v>
      </c>
      <c r="D7344" s="2">
        <v>2019</v>
      </c>
      <c r="E7344" s="2" t="s">
        <v>36</v>
      </c>
      <c r="F7344" s="2" t="s">
        <v>14</v>
      </c>
      <c r="G7344" s="2" t="s">
        <v>11</v>
      </c>
      <c r="H7344" s="2" t="s">
        <v>12</v>
      </c>
      <c r="I7344" s="2">
        <v>67</v>
      </c>
      <c r="J7344" s="2" t="str">
        <f>VLOOKUP(A7344,'Cor da Pele e Motivacao'!$A$2:$I$11399,6, FALSE)</f>
        <v>Parda</v>
      </c>
      <c r="K7344" s="2" t="str">
        <f>VLOOKUP(A7344,'Cor da Pele e Motivacao'!$A$2:$I$11399,8, FALSE)</f>
        <v>ATIVIDADES CRIMINAIS</v>
      </c>
      <c r="L7344" s="2">
        <v>1</v>
      </c>
    </row>
    <row r="7345" spans="1:12" ht="15.75" customHeight="1" x14ac:dyDescent="0.25">
      <c r="A7345" t="str">
        <f>CONCATENATE(B7345,C7345,D7345,H7345,I7345,L7345)</f>
        <v>6122019HOMICIDIO411</v>
      </c>
      <c r="B7345" s="2">
        <v>6</v>
      </c>
      <c r="C7345" s="2">
        <v>12</v>
      </c>
      <c r="D7345" s="2">
        <v>2019</v>
      </c>
      <c r="E7345" s="2" t="s">
        <v>140</v>
      </c>
      <c r="F7345" s="2" t="s">
        <v>10</v>
      </c>
      <c r="G7345" s="2" t="s">
        <v>11</v>
      </c>
      <c r="H7345" s="2" t="s">
        <v>12</v>
      </c>
      <c r="I7345" s="2">
        <v>41</v>
      </c>
      <c r="J7345" s="2" t="str">
        <f>VLOOKUP(A7345,'Cor da Pele e Motivacao'!$A$2:$I$11399,6, FALSE)</f>
        <v>Parda</v>
      </c>
      <c r="K7345" s="2" t="str">
        <f>VLOOKUP(A7345,'Cor da Pele e Motivacao'!$A$2:$I$11399,8, FALSE)</f>
        <v>VIOLÊNCIA INTERPESSOAL</v>
      </c>
      <c r="L7345" s="2">
        <v>1</v>
      </c>
    </row>
    <row r="7346" spans="1:12" ht="15.75" customHeight="1" x14ac:dyDescent="0.25">
      <c r="A7346" t="str">
        <f>CONCATENATE(B7346,C7346,D7346,H7346,I7346,L7346)</f>
        <v>6122019HOMICIDIO191</v>
      </c>
      <c r="B7346" s="2">
        <v>6</v>
      </c>
      <c r="C7346" s="2">
        <v>12</v>
      </c>
      <c r="D7346" s="2">
        <v>2019</v>
      </c>
      <c r="E7346" s="2" t="s">
        <v>162</v>
      </c>
      <c r="F7346" s="2" t="s">
        <v>16</v>
      </c>
      <c r="G7346" s="2" t="s">
        <v>11</v>
      </c>
      <c r="H7346" s="2" t="s">
        <v>12</v>
      </c>
      <c r="I7346" s="2">
        <v>19</v>
      </c>
      <c r="J7346" s="2" t="str">
        <f>VLOOKUP(A7346,'Cor da Pele e Motivacao'!$A$2:$I$11399,6, FALSE)</f>
        <v>Parda</v>
      </c>
      <c r="K7346" s="2" t="str">
        <f>VLOOKUP(A7346,'Cor da Pele e Motivacao'!$A$2:$I$11399,8, FALSE)</f>
        <v>ATIVIDADES CRIMINAIS</v>
      </c>
      <c r="L7346" s="2">
        <v>1</v>
      </c>
    </row>
    <row r="7347" spans="1:12" ht="15.75" customHeight="1" x14ac:dyDescent="0.25">
      <c r="A7347" t="str">
        <f>CONCATENATE(B7347,C7347,D7347,H7347,I7347,L7347)</f>
        <v>6122019HOMICIDIO241</v>
      </c>
      <c r="B7347" s="2">
        <v>6</v>
      </c>
      <c r="C7347" s="2">
        <v>12</v>
      </c>
      <c r="D7347" s="2">
        <v>2019</v>
      </c>
      <c r="E7347" s="2" t="s">
        <v>162</v>
      </c>
      <c r="F7347" s="2" t="s">
        <v>16</v>
      </c>
      <c r="G7347" s="2" t="s">
        <v>11</v>
      </c>
      <c r="H7347" s="2" t="s">
        <v>12</v>
      </c>
      <c r="I7347" s="2">
        <v>24</v>
      </c>
      <c r="J7347" s="2" t="str">
        <f>VLOOKUP(A7347,'Cor da Pele e Motivacao'!$A$2:$I$11399,6, FALSE)</f>
        <v>Parda</v>
      </c>
      <c r="K7347" s="2" t="str">
        <f>VLOOKUP(A7347,'Cor da Pele e Motivacao'!$A$2:$I$11399,8, FALSE)</f>
        <v>ATIVIDADES CRIMINAIS</v>
      </c>
      <c r="L7347" s="2">
        <v>1</v>
      </c>
    </row>
    <row r="7348" spans="1:12" ht="15.75" customHeight="1" x14ac:dyDescent="0.25">
      <c r="A7348" t="str">
        <f>CONCATENATE(B7348,C7348,D7348,H7348,I7348,L7348)</f>
        <v>6122019LATROCINIO471</v>
      </c>
      <c r="B7348" s="2">
        <v>6</v>
      </c>
      <c r="C7348" s="2">
        <v>12</v>
      </c>
      <c r="D7348" s="2">
        <v>2019</v>
      </c>
      <c r="E7348" s="2" t="s">
        <v>162</v>
      </c>
      <c r="F7348" s="2" t="s">
        <v>16</v>
      </c>
      <c r="G7348" s="2" t="s">
        <v>11</v>
      </c>
      <c r="H7348" s="2" t="s">
        <v>33</v>
      </c>
      <c r="I7348" s="2">
        <v>47</v>
      </c>
      <c r="J7348" s="2" t="str">
        <f>VLOOKUP(A7348,'Cor da Pele e Motivacao'!$A$2:$I$11399,6, FALSE)</f>
        <v>Parda</v>
      </c>
      <c r="K7348" s="2" t="str">
        <f>VLOOKUP(A7348,'Cor da Pele e Motivacao'!$A$2:$I$11399,8, FALSE)</f>
        <v>PATRIMÔNIO</v>
      </c>
      <c r="L7348" s="2">
        <v>1</v>
      </c>
    </row>
    <row r="7349" spans="1:12" ht="15.75" customHeight="1" x14ac:dyDescent="0.25">
      <c r="A7349" t="str">
        <f>CONCATENATE(B7349,C7349,D7349,H7349,I7349,L7349)</f>
        <v>6122019HOMICIDIO171</v>
      </c>
      <c r="B7349" s="2">
        <v>6</v>
      </c>
      <c r="C7349" s="2">
        <v>12</v>
      </c>
      <c r="D7349" s="2">
        <v>2019</v>
      </c>
      <c r="E7349" s="2" t="s">
        <v>15</v>
      </c>
      <c r="F7349" s="2" t="s">
        <v>16</v>
      </c>
      <c r="G7349" s="2" t="s">
        <v>11</v>
      </c>
      <c r="H7349" s="2" t="s">
        <v>12</v>
      </c>
      <c r="I7349" s="2">
        <v>17</v>
      </c>
      <c r="J7349" s="2" t="str">
        <f>VLOOKUP(A7349,'Cor da Pele e Motivacao'!$A$2:$I$11399,6, FALSE)</f>
        <v>Parda</v>
      </c>
      <c r="K7349" s="2" t="str">
        <f>VLOOKUP(A7349,'Cor da Pele e Motivacao'!$A$2:$I$11399,8, FALSE)</f>
        <v>EXCLUDENTE DE ILICITUDE</v>
      </c>
      <c r="L7349" s="2">
        <v>1</v>
      </c>
    </row>
    <row r="7350" spans="1:12" ht="15.75" customHeight="1" x14ac:dyDescent="0.25">
      <c r="A7350" t="str">
        <f>CONCATENATE(B7350,C7350,D7350,H7350,I7350,L7350)</f>
        <v>6122019HOMICIDIO212</v>
      </c>
      <c r="B7350" s="2">
        <v>6</v>
      </c>
      <c r="C7350" s="2">
        <v>12</v>
      </c>
      <c r="D7350" s="2">
        <v>2019</v>
      </c>
      <c r="E7350" s="2" t="s">
        <v>34</v>
      </c>
      <c r="F7350" s="2" t="s">
        <v>14</v>
      </c>
      <c r="G7350" s="2" t="s">
        <v>11</v>
      </c>
      <c r="H7350" s="2" t="s">
        <v>12</v>
      </c>
      <c r="I7350" s="2">
        <v>21</v>
      </c>
      <c r="J7350" s="2" t="str">
        <f>VLOOKUP(A7350,'Cor da Pele e Motivacao'!$A$2:$I$11399,6, FALSE)</f>
        <v>Parda</v>
      </c>
      <c r="K7350" s="2" t="str">
        <f>VLOOKUP(A7350,'Cor da Pele e Motivacao'!$A$2:$I$11399,8, FALSE)</f>
        <v>ATIVIDADES CRIMINAIS</v>
      </c>
      <c r="L7350" s="2">
        <v>2</v>
      </c>
    </row>
    <row r="7351" spans="1:12" ht="15.75" customHeight="1" x14ac:dyDescent="0.25">
      <c r="A7351" t="str">
        <f>CONCATENATE(B7351,C7351,D7351,H7351,I7351,L7351)</f>
        <v>6122019HOMICIDIO321</v>
      </c>
      <c r="B7351" s="2">
        <v>6</v>
      </c>
      <c r="C7351" s="2">
        <v>12</v>
      </c>
      <c r="D7351" s="2">
        <v>2019</v>
      </c>
      <c r="E7351" s="2" t="s">
        <v>125</v>
      </c>
      <c r="F7351" s="2" t="s">
        <v>22</v>
      </c>
      <c r="G7351" s="2" t="s">
        <v>11</v>
      </c>
      <c r="H7351" s="2" t="s">
        <v>12</v>
      </c>
      <c r="I7351" s="2">
        <v>32</v>
      </c>
      <c r="J7351" s="2" t="str">
        <f>VLOOKUP(A7351,'Cor da Pele e Motivacao'!$A$2:$I$11399,6, FALSE)</f>
        <v>Parda</v>
      </c>
      <c r="K7351" s="2" t="str">
        <f>VLOOKUP(A7351,'Cor da Pele e Motivacao'!$A$2:$I$11399,8, FALSE)</f>
        <v>ATIVIDADES CRIMINAIS</v>
      </c>
      <c r="L7351" s="2">
        <v>1</v>
      </c>
    </row>
    <row r="7352" spans="1:12" ht="15.75" customHeight="1" x14ac:dyDescent="0.25">
      <c r="A7352" t="str">
        <f>CONCATENATE(B7352,C7352,D7352,H7352,I7352,L7352)</f>
        <v>6122019HOMICIDIO281</v>
      </c>
      <c r="B7352" s="2">
        <v>6</v>
      </c>
      <c r="C7352" s="2">
        <v>12</v>
      </c>
      <c r="D7352" s="2">
        <v>2019</v>
      </c>
      <c r="E7352" s="2" t="s">
        <v>20</v>
      </c>
      <c r="F7352" s="2" t="s">
        <v>14</v>
      </c>
      <c r="G7352" s="2" t="s">
        <v>11</v>
      </c>
      <c r="H7352" s="2" t="s">
        <v>12</v>
      </c>
      <c r="I7352" s="2">
        <v>28</v>
      </c>
      <c r="J7352" s="2" t="str">
        <f>VLOOKUP(A7352,'Cor da Pele e Motivacao'!$A$2:$I$11399,6, FALSE)</f>
        <v>Parda</v>
      </c>
      <c r="K7352" s="2" t="str">
        <f>VLOOKUP(A7352,'Cor da Pele e Motivacao'!$A$2:$I$11399,8, FALSE)</f>
        <v>ATIVIDADES CRIMINAIS</v>
      </c>
      <c r="L7352" s="2">
        <v>1</v>
      </c>
    </row>
    <row r="7353" spans="1:12" ht="15.75" customHeight="1" x14ac:dyDescent="0.25">
      <c r="A7353" t="str">
        <f>CONCATENATE(B7353,C7353,D7353,H7353,I7353,L7353)</f>
        <v>6122019HOMICIDIO351</v>
      </c>
      <c r="B7353" s="2">
        <v>6</v>
      </c>
      <c r="C7353" s="2">
        <v>12</v>
      </c>
      <c r="D7353" s="2">
        <v>2019</v>
      </c>
      <c r="E7353" s="2" t="s">
        <v>23</v>
      </c>
      <c r="F7353" s="2" t="s">
        <v>14</v>
      </c>
      <c r="G7353" s="2" t="s">
        <v>11</v>
      </c>
      <c r="H7353" s="2" t="s">
        <v>12</v>
      </c>
      <c r="I7353" s="2">
        <v>35</v>
      </c>
      <c r="J7353" s="2" t="str">
        <f>VLOOKUP(A7353,'Cor da Pele e Motivacao'!$A$2:$I$11399,6, FALSE)</f>
        <v>Parda</v>
      </c>
      <c r="K7353" s="2" t="str">
        <f>VLOOKUP(A7353,'Cor da Pele e Motivacao'!$A$2:$I$11399,8, FALSE)</f>
        <v>ATIVIDADES CRIMINAIS</v>
      </c>
      <c r="L7353" s="2">
        <v>1</v>
      </c>
    </row>
    <row r="7354" spans="1:12" ht="15.75" customHeight="1" x14ac:dyDescent="0.25">
      <c r="A7354" t="str">
        <f>CONCATENATE(B7354,C7354,D7354,H7354,I7354,L7354)</f>
        <v>6122019HOMICIDIO301</v>
      </c>
      <c r="B7354" s="2">
        <v>6</v>
      </c>
      <c r="C7354" s="2">
        <v>12</v>
      </c>
      <c r="D7354" s="2">
        <v>2019</v>
      </c>
      <c r="E7354" s="2" t="s">
        <v>36</v>
      </c>
      <c r="F7354" s="2" t="s">
        <v>14</v>
      </c>
      <c r="G7354" s="2" t="s">
        <v>11</v>
      </c>
      <c r="H7354" s="2" t="s">
        <v>12</v>
      </c>
      <c r="I7354" s="2">
        <v>30</v>
      </c>
      <c r="J7354" s="2" t="str">
        <f>VLOOKUP(A7354,'Cor da Pele e Motivacao'!$A$2:$I$11399,6, FALSE)</f>
        <v>Parda</v>
      </c>
      <c r="K7354" s="2" t="str">
        <f>VLOOKUP(A7354,'Cor da Pele e Motivacao'!$A$2:$I$11399,8, FALSE)</f>
        <v>VIOLÊNCIA INTERPESSOAL</v>
      </c>
      <c r="L7354" s="2">
        <v>1</v>
      </c>
    </row>
    <row r="7355" spans="1:12" ht="15.75" customHeight="1" x14ac:dyDescent="0.25">
      <c r="A7355" t="str">
        <f>CONCATENATE(B7355,C7355,D7355,H7355,I7355,L7355)</f>
        <v>6122019HOMICIDIO171</v>
      </c>
      <c r="B7355" s="2">
        <v>6</v>
      </c>
      <c r="C7355" s="2">
        <v>12</v>
      </c>
      <c r="D7355" s="2">
        <v>2019</v>
      </c>
      <c r="E7355" s="2" t="s">
        <v>25</v>
      </c>
      <c r="F7355" s="2" t="s">
        <v>25</v>
      </c>
      <c r="G7355" s="2" t="s">
        <v>11</v>
      </c>
      <c r="H7355" s="2" t="s">
        <v>12</v>
      </c>
      <c r="I7355" s="2">
        <v>17</v>
      </c>
      <c r="J7355" s="2" t="str">
        <f>VLOOKUP(A7355,'Cor da Pele e Motivacao'!$A$2:$I$11399,6, FALSE)</f>
        <v>Parda</v>
      </c>
      <c r="K7355" s="2" t="str">
        <f>VLOOKUP(A7355,'Cor da Pele e Motivacao'!$A$2:$I$11399,8, FALSE)</f>
        <v>EXCLUDENTE DE ILICITUDE</v>
      </c>
      <c r="L7355" s="2">
        <v>1</v>
      </c>
    </row>
    <row r="7356" spans="1:12" ht="15.75" customHeight="1" x14ac:dyDescent="0.25">
      <c r="A7356" t="str">
        <f>CONCATENATE(B7356,C7356,D7356,H7356,I7356,L7356)</f>
        <v>6122019HOMICIDIO431</v>
      </c>
      <c r="B7356" s="2">
        <v>6</v>
      </c>
      <c r="C7356" s="2">
        <v>12</v>
      </c>
      <c r="D7356" s="2">
        <v>2019</v>
      </c>
      <c r="E7356" s="2" t="s">
        <v>82</v>
      </c>
      <c r="F7356" s="2" t="s">
        <v>10</v>
      </c>
      <c r="G7356" s="2" t="s">
        <v>11</v>
      </c>
      <c r="H7356" s="2" t="s">
        <v>12</v>
      </c>
      <c r="I7356" s="2">
        <v>43</v>
      </c>
      <c r="J7356" s="2" t="str">
        <f>VLOOKUP(A7356,'Cor da Pele e Motivacao'!$A$2:$I$11399,6, FALSE)</f>
        <v>Parda</v>
      </c>
      <c r="K7356" s="2" t="str">
        <f>VLOOKUP(A7356,'Cor da Pele e Motivacao'!$A$2:$I$11399,8, FALSE)</f>
        <v>ATIVIDADES CRIMINAIS</v>
      </c>
      <c r="L7356" s="2">
        <v>1</v>
      </c>
    </row>
    <row r="7357" spans="1:12" ht="15.75" customHeight="1" x14ac:dyDescent="0.25">
      <c r="A7357" t="str">
        <f>CONCATENATE(B7357,C7357,D7357,H7357,I7357,L7357)</f>
        <v>6122019HOMICIDIO231</v>
      </c>
      <c r="B7357" s="2">
        <v>6</v>
      </c>
      <c r="C7357" s="2">
        <v>12</v>
      </c>
      <c r="D7357" s="2">
        <v>2019</v>
      </c>
      <c r="E7357" s="2" t="s">
        <v>103</v>
      </c>
      <c r="F7357" s="2" t="s">
        <v>22</v>
      </c>
      <c r="G7357" s="2" t="s">
        <v>11</v>
      </c>
      <c r="H7357" s="2" t="s">
        <v>12</v>
      </c>
      <c r="I7357" s="2">
        <v>23</v>
      </c>
      <c r="J7357" s="2" t="str">
        <f>VLOOKUP(A7357,'Cor da Pele e Motivacao'!$A$2:$I$11399,6, FALSE)</f>
        <v>Parda</v>
      </c>
      <c r="K7357" s="2" t="str">
        <f>VLOOKUP(A7357,'Cor da Pele e Motivacao'!$A$2:$I$11399,8, FALSE)</f>
        <v>ATIVIDADES CRIMINAIS</v>
      </c>
      <c r="L7357" s="2">
        <v>1</v>
      </c>
    </row>
    <row r="7358" spans="1:12" ht="15.75" customHeight="1" x14ac:dyDescent="0.25">
      <c r="A7358" t="str">
        <f>CONCATENATE(B7358,C7358,D7358,H7358,I7358,L7358)</f>
        <v>6122019HOMICIDIO201</v>
      </c>
      <c r="B7358" s="2">
        <v>6</v>
      </c>
      <c r="C7358" s="2">
        <v>12</v>
      </c>
      <c r="D7358" s="2">
        <v>2019</v>
      </c>
      <c r="E7358" s="2" t="s">
        <v>46</v>
      </c>
      <c r="F7358" s="2" t="s">
        <v>22</v>
      </c>
      <c r="G7358" s="2" t="s">
        <v>11</v>
      </c>
      <c r="H7358" s="2" t="s">
        <v>12</v>
      </c>
      <c r="I7358" s="2">
        <v>20</v>
      </c>
      <c r="J7358" s="2" t="str">
        <f>VLOOKUP(A7358,'Cor da Pele e Motivacao'!$A$2:$I$11399,6, FALSE)</f>
        <v>Parda</v>
      </c>
      <c r="K7358" s="2" t="str">
        <f>VLOOKUP(A7358,'Cor da Pele e Motivacao'!$A$2:$I$11399,8, FALSE)</f>
        <v>ATIVIDADES CRIMINAIS</v>
      </c>
      <c r="L7358" s="2">
        <v>1</v>
      </c>
    </row>
    <row r="7359" spans="1:12" ht="15.75" customHeight="1" x14ac:dyDescent="0.25">
      <c r="A7359" t="str">
        <f>CONCATENATE(B7359,C7359,D7359,H7359,I7359,L7359)</f>
        <v>7122019LATROCINIO201</v>
      </c>
      <c r="B7359" s="2">
        <v>7</v>
      </c>
      <c r="C7359" s="2">
        <v>12</v>
      </c>
      <c r="D7359" s="2">
        <v>2019</v>
      </c>
      <c r="E7359" s="2" t="s">
        <v>30</v>
      </c>
      <c r="F7359" s="2" t="s">
        <v>10</v>
      </c>
      <c r="G7359" s="2" t="s">
        <v>11</v>
      </c>
      <c r="H7359" s="2" t="s">
        <v>33</v>
      </c>
      <c r="I7359" s="2">
        <v>20</v>
      </c>
      <c r="J7359" s="2" t="str">
        <f>VLOOKUP(A7359,'Cor da Pele e Motivacao'!$A$2:$I$11399,6, FALSE)</f>
        <v>Parda</v>
      </c>
      <c r="K7359" s="2" t="str">
        <f>VLOOKUP(A7359,'Cor da Pele e Motivacao'!$A$2:$I$11399,8, FALSE)</f>
        <v>PATRIMÔNIO</v>
      </c>
      <c r="L7359" s="2">
        <v>1</v>
      </c>
    </row>
    <row r="7360" spans="1:12" ht="15.75" customHeight="1" x14ac:dyDescent="0.25">
      <c r="A7360" t="str">
        <f>CONCATENATE(B7360,C7360,D7360,H7360,I7360,L7360)</f>
        <v>7122019HOMICIDIO251</v>
      </c>
      <c r="B7360" s="2">
        <v>7</v>
      </c>
      <c r="C7360" s="2">
        <v>12</v>
      </c>
      <c r="D7360" s="2">
        <v>2019</v>
      </c>
      <c r="E7360" s="2" t="s">
        <v>62</v>
      </c>
      <c r="F7360" s="2" t="s">
        <v>16</v>
      </c>
      <c r="G7360" s="2" t="s">
        <v>11</v>
      </c>
      <c r="H7360" s="2" t="s">
        <v>12</v>
      </c>
      <c r="I7360" s="2">
        <v>25</v>
      </c>
      <c r="J7360" s="2" t="str">
        <f>VLOOKUP(A7360,'Cor da Pele e Motivacao'!$A$2:$I$11399,6, FALSE)</f>
        <v>Parda</v>
      </c>
      <c r="K7360" s="2" t="str">
        <f>VLOOKUP(A7360,'Cor da Pele e Motivacao'!$A$2:$I$11399,8, FALSE)</f>
        <v>ATIVIDADES CRIMINAIS</v>
      </c>
      <c r="L7360" s="2">
        <v>1</v>
      </c>
    </row>
    <row r="7361" spans="1:12" ht="15.75" customHeight="1" x14ac:dyDescent="0.25">
      <c r="A7361" t="str">
        <f>CONCATENATE(B7361,C7361,D7361,H7361,I7361,L7361)</f>
        <v>7122019HOMICIDIO301</v>
      </c>
      <c r="B7361" s="2">
        <v>7</v>
      </c>
      <c r="C7361" s="2">
        <v>12</v>
      </c>
      <c r="D7361" s="2">
        <v>2019</v>
      </c>
      <c r="E7361" s="2" t="s">
        <v>41</v>
      </c>
      <c r="F7361" s="2" t="s">
        <v>22</v>
      </c>
      <c r="G7361" s="2" t="s">
        <v>11</v>
      </c>
      <c r="H7361" s="2" t="s">
        <v>12</v>
      </c>
      <c r="I7361" s="2">
        <v>30</v>
      </c>
      <c r="J7361" s="2" t="str">
        <f>VLOOKUP(A7361,'Cor da Pele e Motivacao'!$A$2:$I$11399,6, FALSE)</f>
        <v>Parda</v>
      </c>
      <c r="K7361" s="2" t="str">
        <f>VLOOKUP(A7361,'Cor da Pele e Motivacao'!$A$2:$I$11399,8, FALSE)</f>
        <v>ATIVIDADES CRIMINAIS</v>
      </c>
      <c r="L7361" s="2">
        <v>1</v>
      </c>
    </row>
    <row r="7362" spans="1:12" ht="15.75" customHeight="1" x14ac:dyDescent="0.25">
      <c r="A7362" t="str">
        <f>CONCATENATE(B7362,C7362,D7362,H7362,I7362,L7362)</f>
        <v>7122019HOMICIDIO201</v>
      </c>
      <c r="B7362" s="2">
        <v>7</v>
      </c>
      <c r="C7362" s="2">
        <v>12</v>
      </c>
      <c r="D7362" s="2">
        <v>2019</v>
      </c>
      <c r="E7362" s="2" t="s">
        <v>60</v>
      </c>
      <c r="F7362" s="2" t="s">
        <v>22</v>
      </c>
      <c r="G7362" s="2" t="s">
        <v>11</v>
      </c>
      <c r="H7362" s="2" t="s">
        <v>12</v>
      </c>
      <c r="I7362" s="2">
        <v>20</v>
      </c>
      <c r="J7362" s="2" t="str">
        <f>VLOOKUP(A7362,'Cor da Pele e Motivacao'!$A$2:$I$11399,6, FALSE)</f>
        <v>Parda</v>
      </c>
      <c r="K7362" s="2" t="str">
        <f>VLOOKUP(A7362,'Cor da Pele e Motivacao'!$A$2:$I$11399,8, FALSE)</f>
        <v>ATIVIDADES CRIMINAIS</v>
      </c>
      <c r="L7362" s="2">
        <v>1</v>
      </c>
    </row>
    <row r="7363" spans="1:12" ht="15.75" customHeight="1" x14ac:dyDescent="0.25">
      <c r="A7363" t="str">
        <f>CONCATENATE(B7363,C7363,D7363,H7363,I7363,L7363)</f>
        <v>7122019HOMICIDIO261</v>
      </c>
      <c r="B7363" s="2">
        <v>7</v>
      </c>
      <c r="C7363" s="2">
        <v>12</v>
      </c>
      <c r="D7363" s="2">
        <v>2019</v>
      </c>
      <c r="E7363" s="2" t="s">
        <v>20</v>
      </c>
      <c r="F7363" s="2" t="s">
        <v>14</v>
      </c>
      <c r="G7363" s="2" t="s">
        <v>11</v>
      </c>
      <c r="H7363" s="2" t="s">
        <v>12</v>
      </c>
      <c r="I7363" s="2">
        <v>26</v>
      </c>
      <c r="J7363" s="2" t="str">
        <f>VLOOKUP(A7363,'Cor da Pele e Motivacao'!$A$2:$I$11399,6, FALSE)</f>
        <v>Parda</v>
      </c>
      <c r="K7363" s="2" t="str">
        <f>VLOOKUP(A7363,'Cor da Pele e Motivacao'!$A$2:$I$11399,8, FALSE)</f>
        <v>VIOLÊNCIA INTERPESSOAL</v>
      </c>
      <c r="L7363" s="2">
        <v>1</v>
      </c>
    </row>
    <row r="7364" spans="1:12" ht="15.75" customHeight="1" x14ac:dyDescent="0.25">
      <c r="A7364" t="str">
        <f>CONCATENATE(B7364,C7364,D7364,H7364,I7364,L7364)</f>
        <v>7122019HOMICIDIO381</v>
      </c>
      <c r="B7364" s="2">
        <v>7</v>
      </c>
      <c r="C7364" s="2">
        <v>12</v>
      </c>
      <c r="D7364" s="2">
        <v>2019</v>
      </c>
      <c r="E7364" s="2" t="s">
        <v>20</v>
      </c>
      <c r="F7364" s="2" t="s">
        <v>14</v>
      </c>
      <c r="G7364" s="2" t="s">
        <v>11</v>
      </c>
      <c r="H7364" s="2" t="s">
        <v>12</v>
      </c>
      <c r="I7364" s="2">
        <v>38</v>
      </c>
      <c r="J7364" s="2" t="str">
        <f>VLOOKUP(A7364,'Cor da Pele e Motivacao'!$A$2:$I$11399,6, FALSE)</f>
        <v>Parda</v>
      </c>
      <c r="K7364" s="2" t="str">
        <f>VLOOKUP(A7364,'Cor da Pele e Motivacao'!$A$2:$I$11399,8, FALSE)</f>
        <v>ATIVIDADES CRIMINAIS</v>
      </c>
      <c r="L7364" s="2">
        <v>1</v>
      </c>
    </row>
    <row r="7365" spans="1:12" ht="15.75" customHeight="1" x14ac:dyDescent="0.25">
      <c r="A7365" t="str">
        <f>CONCATENATE(B7365,C7365,D7365,H7365,I7365,L7365)</f>
        <v>7122019HOMICIDIO471</v>
      </c>
      <c r="B7365" s="2">
        <v>7</v>
      </c>
      <c r="C7365" s="2">
        <v>12</v>
      </c>
      <c r="D7365" s="2">
        <v>2019</v>
      </c>
      <c r="E7365" s="2" t="s">
        <v>67</v>
      </c>
      <c r="F7365" s="2" t="s">
        <v>16</v>
      </c>
      <c r="G7365" s="2" t="s">
        <v>11</v>
      </c>
      <c r="H7365" s="2" t="s">
        <v>12</v>
      </c>
      <c r="I7365" s="2">
        <v>47</v>
      </c>
      <c r="J7365" s="2" t="str">
        <f>VLOOKUP(A7365,'Cor da Pele e Motivacao'!$A$2:$I$11399,6, FALSE)</f>
        <v>Parda</v>
      </c>
      <c r="K7365" s="2" t="str">
        <f>VLOOKUP(A7365,'Cor da Pele e Motivacao'!$A$2:$I$11399,8, FALSE)</f>
        <v>VIOLÊNCIA INTERPESSOAL</v>
      </c>
      <c r="L7365" s="2">
        <v>1</v>
      </c>
    </row>
    <row r="7366" spans="1:12" ht="15.75" customHeight="1" x14ac:dyDescent="0.25">
      <c r="A7366" t="str">
        <f>CONCATENATE(B7366,C7366,D7366,H7366,I7366,L7366)</f>
        <v>7122019HOMICIDIO381</v>
      </c>
      <c r="B7366" s="2">
        <v>7</v>
      </c>
      <c r="C7366" s="2">
        <v>12</v>
      </c>
      <c r="D7366" s="2">
        <v>2019</v>
      </c>
      <c r="E7366" s="2" t="s">
        <v>163</v>
      </c>
      <c r="F7366" s="2" t="s">
        <v>16</v>
      </c>
      <c r="G7366" s="2" t="s">
        <v>28</v>
      </c>
      <c r="H7366" s="2" t="s">
        <v>12</v>
      </c>
      <c r="I7366" s="2">
        <v>38</v>
      </c>
      <c r="J7366" s="2" t="str">
        <f>VLOOKUP(A7366,'Cor da Pele e Motivacao'!$A$2:$I$11399,6, FALSE)</f>
        <v>Parda</v>
      </c>
      <c r="K7366" s="2" t="str">
        <f>VLOOKUP(A7366,'Cor da Pele e Motivacao'!$A$2:$I$11399,8, FALSE)</f>
        <v>ATIVIDADES CRIMINAIS</v>
      </c>
      <c r="L7366" s="2">
        <v>1</v>
      </c>
    </row>
    <row r="7367" spans="1:12" ht="15.75" customHeight="1" x14ac:dyDescent="0.25">
      <c r="A7367" t="str">
        <f>CONCATENATE(B7367,C7367,D7367,H7367,I7367,L7367)</f>
        <v>7122019HOMICIDIO181</v>
      </c>
      <c r="B7367" s="2">
        <v>7</v>
      </c>
      <c r="C7367" s="2">
        <v>12</v>
      </c>
      <c r="D7367" s="2">
        <v>2019</v>
      </c>
      <c r="E7367" s="2" t="s">
        <v>25</v>
      </c>
      <c r="F7367" s="2" t="s">
        <v>25</v>
      </c>
      <c r="G7367" s="2" t="s">
        <v>11</v>
      </c>
      <c r="H7367" s="2" t="s">
        <v>12</v>
      </c>
      <c r="I7367" s="2">
        <v>18</v>
      </c>
      <c r="J7367" s="2" t="str">
        <f>VLOOKUP(A7367,'Cor da Pele e Motivacao'!$A$2:$I$11399,6, FALSE)</f>
        <v>Parda</v>
      </c>
      <c r="K7367" s="2" t="str">
        <f>VLOOKUP(A7367,'Cor da Pele e Motivacao'!$A$2:$I$11399,8, FALSE)</f>
        <v>ATIVIDADES CRIMINAIS</v>
      </c>
      <c r="L7367" s="2">
        <v>1</v>
      </c>
    </row>
    <row r="7368" spans="1:12" ht="15.75" customHeight="1" x14ac:dyDescent="0.25">
      <c r="A7368" t="str">
        <f>CONCATENATE(B7368,C7368,D7368,H7368,I7368,L7368)</f>
        <v>7122019HOMICIDIO281</v>
      </c>
      <c r="B7368" s="2">
        <v>7</v>
      </c>
      <c r="C7368" s="2">
        <v>12</v>
      </c>
      <c r="D7368" s="2">
        <v>2019</v>
      </c>
      <c r="E7368" s="2" t="s">
        <v>25</v>
      </c>
      <c r="F7368" s="2" t="s">
        <v>25</v>
      </c>
      <c r="G7368" s="2" t="s">
        <v>11</v>
      </c>
      <c r="H7368" s="2" t="s">
        <v>12</v>
      </c>
      <c r="I7368" s="2">
        <v>28</v>
      </c>
      <c r="J7368" s="2" t="str">
        <f>VLOOKUP(A7368,'Cor da Pele e Motivacao'!$A$2:$I$11399,6, FALSE)</f>
        <v>Parda</v>
      </c>
      <c r="K7368" s="2" t="str">
        <f>VLOOKUP(A7368,'Cor da Pele e Motivacao'!$A$2:$I$11399,8, FALSE)</f>
        <v>ATIVIDADES CRIMINAIS</v>
      </c>
      <c r="L7368" s="2">
        <v>1</v>
      </c>
    </row>
    <row r="7369" spans="1:12" ht="15.75" customHeight="1" x14ac:dyDescent="0.25">
      <c r="A7369" t="str">
        <f>CONCATENATE(B7369,C7369,D7369,H7369,I7369,L7369)</f>
        <v>7122019HOMICIDIO531</v>
      </c>
      <c r="B7369" s="2">
        <v>7</v>
      </c>
      <c r="C7369" s="2">
        <v>12</v>
      </c>
      <c r="D7369" s="2">
        <v>2019</v>
      </c>
      <c r="E7369" s="2" t="s">
        <v>25</v>
      </c>
      <c r="F7369" s="2" t="s">
        <v>25</v>
      </c>
      <c r="G7369" s="2" t="s">
        <v>11</v>
      </c>
      <c r="H7369" s="2" t="s">
        <v>12</v>
      </c>
      <c r="I7369" s="2">
        <v>53</v>
      </c>
      <c r="J7369" s="2" t="str">
        <f>VLOOKUP(A7369,'Cor da Pele e Motivacao'!$A$2:$I$11399,6, FALSE)</f>
        <v>Parda</v>
      </c>
      <c r="K7369" s="2" t="str">
        <f>VLOOKUP(A7369,'Cor da Pele e Motivacao'!$A$2:$I$11399,8, FALSE)</f>
        <v>ATIVIDADES CRIMINAIS</v>
      </c>
      <c r="L7369" s="2">
        <v>1</v>
      </c>
    </row>
    <row r="7370" spans="1:12" ht="15.75" customHeight="1" x14ac:dyDescent="0.25">
      <c r="A7370" t="str">
        <f>CONCATENATE(B7370,C7370,D7370,H7370,I7370,L7370)</f>
        <v>7122019HOMICIDIO191</v>
      </c>
      <c r="B7370" s="2">
        <v>7</v>
      </c>
      <c r="C7370" s="2">
        <v>12</v>
      </c>
      <c r="D7370" s="2">
        <v>2019</v>
      </c>
      <c r="E7370" s="2" t="s">
        <v>26</v>
      </c>
      <c r="F7370" s="2" t="s">
        <v>16</v>
      </c>
      <c r="G7370" s="2" t="s">
        <v>11</v>
      </c>
      <c r="H7370" s="2" t="s">
        <v>12</v>
      </c>
      <c r="I7370" s="2">
        <v>19</v>
      </c>
      <c r="J7370" s="2" t="str">
        <f>VLOOKUP(A7370,'Cor da Pele e Motivacao'!$A$2:$I$11399,6, FALSE)</f>
        <v>Parda</v>
      </c>
      <c r="K7370" s="2" t="str">
        <f>VLOOKUP(A7370,'Cor da Pele e Motivacao'!$A$2:$I$11399,8, FALSE)</f>
        <v>ATIVIDADES CRIMINAIS</v>
      </c>
      <c r="L7370" s="2">
        <v>1</v>
      </c>
    </row>
    <row r="7371" spans="1:12" ht="15.75" customHeight="1" x14ac:dyDescent="0.25">
      <c r="A7371" t="str">
        <f>CONCATENATE(B7371,C7371,D7371,H7371,I7371,L7371)</f>
        <v>8122019HOMICIDIO191</v>
      </c>
      <c r="B7371" s="2">
        <v>8</v>
      </c>
      <c r="C7371" s="2">
        <v>12</v>
      </c>
      <c r="D7371" s="2">
        <v>2019</v>
      </c>
      <c r="E7371" s="2" t="s">
        <v>109</v>
      </c>
      <c r="F7371" s="2" t="s">
        <v>22</v>
      </c>
      <c r="G7371" s="2" t="s">
        <v>11</v>
      </c>
      <c r="H7371" s="2" t="s">
        <v>12</v>
      </c>
      <c r="I7371" s="2">
        <v>19</v>
      </c>
      <c r="J7371" s="2" t="str">
        <f>VLOOKUP(A7371,'Cor da Pele e Motivacao'!$A$2:$I$11399,6, FALSE)</f>
        <v>Parda</v>
      </c>
      <c r="K7371" s="2" t="str">
        <f>VLOOKUP(A7371,'Cor da Pele e Motivacao'!$A$2:$I$11399,8, FALSE)</f>
        <v>ATIVIDADES CRIMINAIS</v>
      </c>
      <c r="L7371" s="2">
        <v>1</v>
      </c>
    </row>
    <row r="7372" spans="1:12" ht="15.75" customHeight="1" x14ac:dyDescent="0.25">
      <c r="A7372" t="str">
        <f>CONCATENATE(B7372,C7372,D7372,H7372,I7372,L7372)</f>
        <v>8122019HOMICIDIO1</v>
      </c>
      <c r="B7372" s="2">
        <v>8</v>
      </c>
      <c r="C7372" s="2">
        <v>12</v>
      </c>
      <c r="D7372" s="2">
        <v>2019</v>
      </c>
      <c r="E7372" s="2" t="s">
        <v>96</v>
      </c>
      <c r="F7372" s="2" t="s">
        <v>16</v>
      </c>
      <c r="G7372" s="2" t="s">
        <v>11</v>
      </c>
      <c r="H7372" s="2" t="s">
        <v>12</v>
      </c>
      <c r="I7372" s="2"/>
      <c r="J7372" s="2" t="str">
        <f>VLOOKUP(A7372,'Cor da Pele e Motivacao'!$A$2:$I$11399,6, FALSE)</f>
        <v>Parda</v>
      </c>
      <c r="K7372" s="2" t="str">
        <f>VLOOKUP(A7372,'Cor da Pele e Motivacao'!$A$2:$I$11399,8, FALSE)</f>
        <v>ATIVIDADES CRIMINAIS</v>
      </c>
      <c r="L7372" s="2">
        <v>1</v>
      </c>
    </row>
    <row r="7373" spans="1:12" ht="15.75" customHeight="1" x14ac:dyDescent="0.25">
      <c r="A7373" t="str">
        <f>CONCATENATE(B7373,C7373,D7373,H7373,I7373,L7373)</f>
        <v>8122019HOMICIDIO221</v>
      </c>
      <c r="B7373" s="2">
        <v>8</v>
      </c>
      <c r="C7373" s="2">
        <v>12</v>
      </c>
      <c r="D7373" s="2">
        <v>2019</v>
      </c>
      <c r="E7373" s="2" t="s">
        <v>13</v>
      </c>
      <c r="F7373" s="2" t="s">
        <v>14</v>
      </c>
      <c r="G7373" s="2" t="s">
        <v>11</v>
      </c>
      <c r="H7373" s="2" t="s">
        <v>12</v>
      </c>
      <c r="I7373" s="2">
        <v>22</v>
      </c>
      <c r="J7373" s="2" t="str">
        <f>VLOOKUP(A7373,'Cor da Pele e Motivacao'!$A$2:$I$11399,6, FALSE)</f>
        <v>Parda</v>
      </c>
      <c r="K7373" s="2" t="str">
        <f>VLOOKUP(A7373,'Cor da Pele e Motivacao'!$A$2:$I$11399,8, FALSE)</f>
        <v>ATIVIDADES CRIMINAIS</v>
      </c>
      <c r="L7373" s="2">
        <v>1</v>
      </c>
    </row>
    <row r="7374" spans="1:12" ht="15.75" customHeight="1" x14ac:dyDescent="0.25">
      <c r="A7374" t="str">
        <f>CONCATENATE(B7374,C7374,D7374,H7374,I7374,L7374)</f>
        <v>8122019HOMICIDIO271</v>
      </c>
      <c r="B7374" s="2">
        <v>8</v>
      </c>
      <c r="C7374" s="2">
        <v>12</v>
      </c>
      <c r="D7374" s="2">
        <v>2019</v>
      </c>
      <c r="E7374" s="2" t="s">
        <v>13</v>
      </c>
      <c r="F7374" s="2" t="s">
        <v>14</v>
      </c>
      <c r="G7374" s="2" t="s">
        <v>11</v>
      </c>
      <c r="H7374" s="2" t="s">
        <v>12</v>
      </c>
      <c r="I7374" s="2">
        <v>27</v>
      </c>
      <c r="J7374" s="2" t="str">
        <f>VLOOKUP(A7374,'Cor da Pele e Motivacao'!$A$2:$I$11399,6, FALSE)</f>
        <v>Parda</v>
      </c>
      <c r="K7374" s="2" t="str">
        <f>VLOOKUP(A7374,'Cor da Pele e Motivacao'!$A$2:$I$11399,8, FALSE)</f>
        <v>VIOLÊNCIA INTERPESSOAL</v>
      </c>
      <c r="L7374" s="2">
        <v>1</v>
      </c>
    </row>
    <row r="7375" spans="1:12" ht="15.75" customHeight="1" x14ac:dyDescent="0.25">
      <c r="A7375" t="str">
        <f>CONCATENATE(B7375,C7375,D7375,H7375,I7375,L7375)</f>
        <v>8122019HOMICIDIO301</v>
      </c>
      <c r="B7375" s="2">
        <v>8</v>
      </c>
      <c r="C7375" s="2">
        <v>12</v>
      </c>
      <c r="D7375" s="2">
        <v>2019</v>
      </c>
      <c r="E7375" s="2" t="s">
        <v>15</v>
      </c>
      <c r="F7375" s="2" t="s">
        <v>16</v>
      </c>
      <c r="G7375" s="2" t="s">
        <v>11</v>
      </c>
      <c r="H7375" s="2" t="s">
        <v>12</v>
      </c>
      <c r="I7375" s="2">
        <v>30</v>
      </c>
      <c r="J7375" s="2" t="str">
        <f>VLOOKUP(A7375,'Cor da Pele e Motivacao'!$A$2:$I$11399,6, FALSE)</f>
        <v>Parda</v>
      </c>
      <c r="K7375" s="2" t="str">
        <f>VLOOKUP(A7375,'Cor da Pele e Motivacao'!$A$2:$I$11399,8, FALSE)</f>
        <v>ATIVIDADES CRIMINAIS</v>
      </c>
      <c r="L7375" s="2">
        <v>1</v>
      </c>
    </row>
    <row r="7376" spans="1:12" ht="15.75" customHeight="1" x14ac:dyDescent="0.25">
      <c r="A7376" t="str">
        <f>CONCATENATE(B7376,C7376,D7376,H7376,I7376,L7376)</f>
        <v>8122019HOMICIDIO291</v>
      </c>
      <c r="B7376" s="2">
        <v>8</v>
      </c>
      <c r="C7376" s="2">
        <v>12</v>
      </c>
      <c r="D7376" s="2">
        <v>2019</v>
      </c>
      <c r="E7376" s="2" t="s">
        <v>72</v>
      </c>
      <c r="F7376" s="2" t="s">
        <v>16</v>
      </c>
      <c r="G7376" s="2" t="s">
        <v>11</v>
      </c>
      <c r="H7376" s="2" t="s">
        <v>12</v>
      </c>
      <c r="I7376" s="2">
        <v>29</v>
      </c>
      <c r="J7376" s="2" t="str">
        <f>VLOOKUP(A7376,'Cor da Pele e Motivacao'!$A$2:$I$11399,6, FALSE)</f>
        <v>Parda</v>
      </c>
      <c r="K7376" s="2" t="str">
        <f>VLOOKUP(A7376,'Cor da Pele e Motivacao'!$A$2:$I$11399,8, FALSE)</f>
        <v>VIOLÊNCIA INTERPESSOAL</v>
      </c>
      <c r="L7376" s="2">
        <v>1</v>
      </c>
    </row>
    <row r="7377" spans="1:12" ht="15.75" customHeight="1" x14ac:dyDescent="0.25">
      <c r="A7377" t="str">
        <f>CONCATENATE(B7377,C7377,D7377,H7377,I7377,L7377)</f>
        <v>8122019HOMICIDIO271</v>
      </c>
      <c r="B7377" s="2">
        <v>8</v>
      </c>
      <c r="C7377" s="2">
        <v>12</v>
      </c>
      <c r="D7377" s="2">
        <v>2019</v>
      </c>
      <c r="E7377" s="2" t="s">
        <v>20</v>
      </c>
      <c r="F7377" s="2" t="s">
        <v>14</v>
      </c>
      <c r="G7377" s="2" t="s">
        <v>11</v>
      </c>
      <c r="H7377" s="2" t="s">
        <v>12</v>
      </c>
      <c r="I7377" s="2">
        <v>27</v>
      </c>
      <c r="J7377" s="2" t="str">
        <f>VLOOKUP(A7377,'Cor da Pele e Motivacao'!$A$2:$I$11399,6, FALSE)</f>
        <v>Parda</v>
      </c>
      <c r="K7377" s="2" t="str">
        <f>VLOOKUP(A7377,'Cor da Pele e Motivacao'!$A$2:$I$11399,8, FALSE)</f>
        <v>VIOLÊNCIA INTERPESSOAL</v>
      </c>
      <c r="L7377" s="2">
        <v>1</v>
      </c>
    </row>
    <row r="7378" spans="1:12" ht="15.75" customHeight="1" x14ac:dyDescent="0.25">
      <c r="A7378" t="str">
        <f>CONCATENATE(B7378,C7378,D7378,H7378,I7378,L7378)</f>
        <v>8122019HOMICIDIO341</v>
      </c>
      <c r="B7378" s="2">
        <v>8</v>
      </c>
      <c r="C7378" s="2">
        <v>12</v>
      </c>
      <c r="D7378" s="2">
        <v>2019</v>
      </c>
      <c r="E7378" s="2" t="s">
        <v>128</v>
      </c>
      <c r="F7378" s="2" t="s">
        <v>10</v>
      </c>
      <c r="G7378" s="2" t="s">
        <v>11</v>
      </c>
      <c r="H7378" s="2" t="s">
        <v>12</v>
      </c>
      <c r="I7378" s="2">
        <v>34</v>
      </c>
      <c r="J7378" s="2" t="str">
        <f>VLOOKUP(A7378,'Cor da Pele e Motivacao'!$A$2:$I$11399,6, FALSE)</f>
        <v>Negra</v>
      </c>
      <c r="K7378" s="2" t="str">
        <f>VLOOKUP(A7378,'Cor da Pele e Motivacao'!$A$2:$I$11399,8, FALSE)</f>
        <v>VIOLÊNCIA INTERPESSOAL</v>
      </c>
      <c r="L7378" s="2">
        <v>1</v>
      </c>
    </row>
    <row r="7379" spans="1:12" ht="15.75" customHeight="1" x14ac:dyDescent="0.25">
      <c r="A7379" t="str">
        <f>CONCATENATE(B7379,C7379,D7379,H7379,I7379,L7379)</f>
        <v>8122019HOMICIDIO301</v>
      </c>
      <c r="B7379" s="2">
        <v>8</v>
      </c>
      <c r="C7379" s="2">
        <v>12</v>
      </c>
      <c r="D7379" s="2">
        <v>2019</v>
      </c>
      <c r="E7379" s="2" t="s">
        <v>25</v>
      </c>
      <c r="F7379" s="2" t="s">
        <v>25</v>
      </c>
      <c r="G7379" s="2" t="s">
        <v>11</v>
      </c>
      <c r="H7379" s="2" t="s">
        <v>12</v>
      </c>
      <c r="I7379" s="2">
        <v>30</v>
      </c>
      <c r="J7379" s="2" t="str">
        <f>VLOOKUP(A7379,'Cor da Pele e Motivacao'!$A$2:$I$11399,6, FALSE)</f>
        <v>Parda</v>
      </c>
      <c r="K7379" s="2" t="str">
        <f>VLOOKUP(A7379,'Cor da Pele e Motivacao'!$A$2:$I$11399,8, FALSE)</f>
        <v>ATIVIDADES CRIMINAIS</v>
      </c>
      <c r="L7379" s="2">
        <v>1</v>
      </c>
    </row>
    <row r="7380" spans="1:12" ht="15.75" customHeight="1" x14ac:dyDescent="0.25">
      <c r="A7380" t="str">
        <f>CONCATENATE(B7380,C7380,D7380,H7380,I7380,L7380)</f>
        <v>8122019HOMICIDIO391</v>
      </c>
      <c r="B7380" s="2">
        <v>8</v>
      </c>
      <c r="C7380" s="2">
        <v>12</v>
      </c>
      <c r="D7380" s="2">
        <v>2019</v>
      </c>
      <c r="E7380" s="2" t="s">
        <v>25</v>
      </c>
      <c r="F7380" s="2" t="s">
        <v>25</v>
      </c>
      <c r="G7380" s="2" t="s">
        <v>11</v>
      </c>
      <c r="H7380" s="2" t="s">
        <v>12</v>
      </c>
      <c r="I7380" s="2">
        <v>39</v>
      </c>
      <c r="J7380" s="2" t="str">
        <f>VLOOKUP(A7380,'Cor da Pele e Motivacao'!$A$2:$I$11399,6, FALSE)</f>
        <v>Parda</v>
      </c>
      <c r="K7380" s="2" t="str">
        <f>VLOOKUP(A7380,'Cor da Pele e Motivacao'!$A$2:$I$11399,8, FALSE)</f>
        <v>ATIVIDADES CRIMINAIS</v>
      </c>
      <c r="L7380" s="2">
        <v>1</v>
      </c>
    </row>
    <row r="7381" spans="1:12" ht="15.75" customHeight="1" x14ac:dyDescent="0.25">
      <c r="A7381" t="str">
        <f>CONCATENATE(B7381,C7381,D7381,H7381,I7381,L7381)</f>
        <v>8122019HOMICIDIO481</v>
      </c>
      <c r="B7381" s="2">
        <v>8</v>
      </c>
      <c r="C7381" s="2">
        <v>12</v>
      </c>
      <c r="D7381" s="2">
        <v>2019</v>
      </c>
      <c r="E7381" s="2" t="s">
        <v>25</v>
      </c>
      <c r="F7381" s="2" t="s">
        <v>25</v>
      </c>
      <c r="G7381" s="2" t="s">
        <v>11</v>
      </c>
      <c r="H7381" s="2" t="s">
        <v>12</v>
      </c>
      <c r="I7381" s="2">
        <v>48</v>
      </c>
      <c r="J7381" s="2" t="str">
        <f>VLOOKUP(A7381,'Cor da Pele e Motivacao'!$A$2:$I$11399,6, FALSE)</f>
        <v>Parda</v>
      </c>
      <c r="K7381" s="2" t="str">
        <f>VLOOKUP(A7381,'Cor da Pele e Motivacao'!$A$2:$I$11399,8, FALSE)</f>
        <v>VIOLÊNCIA INTERPESSOAL</v>
      </c>
      <c r="L7381" s="2">
        <v>1</v>
      </c>
    </row>
    <row r="7382" spans="1:12" ht="15.75" customHeight="1" x14ac:dyDescent="0.25">
      <c r="A7382" t="str">
        <f>CONCATENATE(B7382,C7382,D7382,H7382,I7382,L7382)</f>
        <v>8122019HOMICIDIO311</v>
      </c>
      <c r="B7382" s="2">
        <v>8</v>
      </c>
      <c r="C7382" s="2">
        <v>12</v>
      </c>
      <c r="D7382" s="2">
        <v>2019</v>
      </c>
      <c r="E7382" s="2" t="s">
        <v>26</v>
      </c>
      <c r="F7382" s="2" t="s">
        <v>16</v>
      </c>
      <c r="G7382" s="2" t="s">
        <v>11</v>
      </c>
      <c r="H7382" s="2" t="s">
        <v>12</v>
      </c>
      <c r="I7382" s="2">
        <v>31</v>
      </c>
      <c r="J7382" s="2" t="str">
        <f>VLOOKUP(A7382,'Cor da Pele e Motivacao'!$A$2:$I$11399,6, FALSE)</f>
        <v>Parda</v>
      </c>
      <c r="K7382" s="2" t="str">
        <f>VLOOKUP(A7382,'Cor da Pele e Motivacao'!$A$2:$I$11399,8, FALSE)</f>
        <v>ATIVIDADES CRIMINAIS</v>
      </c>
      <c r="L7382" s="2">
        <v>1</v>
      </c>
    </row>
    <row r="7383" spans="1:12" ht="15.75" customHeight="1" x14ac:dyDescent="0.25">
      <c r="A7383" t="str">
        <f>CONCATENATE(B7383,C7383,D7383,H7383,I7383,L7383)</f>
        <v>8122019HOMICIDIO471</v>
      </c>
      <c r="B7383" s="2">
        <v>8</v>
      </c>
      <c r="C7383" s="2">
        <v>12</v>
      </c>
      <c r="D7383" s="2">
        <v>2019</v>
      </c>
      <c r="E7383" s="2" t="s">
        <v>137</v>
      </c>
      <c r="F7383" s="2" t="s">
        <v>22</v>
      </c>
      <c r="G7383" s="2" t="s">
        <v>11</v>
      </c>
      <c r="H7383" s="2" t="s">
        <v>12</v>
      </c>
      <c r="I7383" s="2">
        <v>47</v>
      </c>
      <c r="J7383" s="2" t="str">
        <f>VLOOKUP(A7383,'Cor da Pele e Motivacao'!$A$2:$I$11399,6, FALSE)</f>
        <v>Parda</v>
      </c>
      <c r="K7383" s="2" t="str">
        <f>VLOOKUP(A7383,'Cor da Pele e Motivacao'!$A$2:$I$11399,8, FALSE)</f>
        <v>VIOLÊNCIA INTERPESSOAL</v>
      </c>
      <c r="L7383" s="2">
        <v>1</v>
      </c>
    </row>
    <row r="7384" spans="1:12" ht="15.75" customHeight="1" x14ac:dyDescent="0.25">
      <c r="A7384" t="str">
        <f>CONCATENATE(B7384,C7384,D7384,H7384,I7384,L7384)</f>
        <v>9122019HOMICIDIO161</v>
      </c>
      <c r="B7384" s="2">
        <v>9</v>
      </c>
      <c r="C7384" s="2">
        <v>12</v>
      </c>
      <c r="D7384" s="2">
        <v>2019</v>
      </c>
      <c r="E7384" s="2" t="s">
        <v>83</v>
      </c>
      <c r="F7384" s="2" t="s">
        <v>14</v>
      </c>
      <c r="G7384" s="2" t="s">
        <v>11</v>
      </c>
      <c r="H7384" s="2" t="s">
        <v>12</v>
      </c>
      <c r="I7384" s="2">
        <v>16</v>
      </c>
      <c r="J7384" s="2" t="str">
        <f>VLOOKUP(A7384,'Cor da Pele e Motivacao'!$A$2:$I$11399,6, FALSE)</f>
        <v>Parda</v>
      </c>
      <c r="K7384" s="2" t="str">
        <f>VLOOKUP(A7384,'Cor da Pele e Motivacao'!$A$2:$I$11399,8, FALSE)</f>
        <v>ATIVIDADES CRIMINAIS</v>
      </c>
      <c r="L7384" s="2">
        <v>1</v>
      </c>
    </row>
    <row r="7385" spans="1:12" ht="15.75" customHeight="1" x14ac:dyDescent="0.25">
      <c r="A7385" t="str">
        <f>CONCATENATE(B7385,C7385,D7385,H7385,I7385,L7385)</f>
        <v>9122019LATROCINIO771</v>
      </c>
      <c r="B7385" s="2">
        <v>9</v>
      </c>
      <c r="C7385" s="2">
        <v>12</v>
      </c>
      <c r="D7385" s="2">
        <v>2019</v>
      </c>
      <c r="E7385" s="2" t="s">
        <v>104</v>
      </c>
      <c r="F7385" s="2" t="s">
        <v>22</v>
      </c>
      <c r="G7385" s="2" t="s">
        <v>11</v>
      </c>
      <c r="H7385" s="2" t="s">
        <v>33</v>
      </c>
      <c r="I7385" s="2">
        <v>77</v>
      </c>
      <c r="J7385" s="2" t="str">
        <f>VLOOKUP(A7385,'Cor da Pele e Motivacao'!$A$2:$I$11399,6, FALSE)</f>
        <v>Parda</v>
      </c>
      <c r="K7385" s="2" t="str">
        <f>VLOOKUP(A7385,'Cor da Pele e Motivacao'!$A$2:$I$11399,8, FALSE)</f>
        <v>PATRIMÔNIO</v>
      </c>
      <c r="L7385" s="2">
        <v>1</v>
      </c>
    </row>
    <row r="7386" spans="1:12" ht="15.75" customHeight="1" x14ac:dyDescent="0.25">
      <c r="A7386" t="str">
        <f>CONCATENATE(B7386,C7386,D7386,H7386,I7386,L7386)</f>
        <v>9122019HOMICIDIO191</v>
      </c>
      <c r="B7386" s="2">
        <v>9</v>
      </c>
      <c r="C7386" s="2">
        <v>12</v>
      </c>
      <c r="D7386" s="2">
        <v>2019</v>
      </c>
      <c r="E7386" s="2" t="s">
        <v>25</v>
      </c>
      <c r="F7386" s="2" t="s">
        <v>25</v>
      </c>
      <c r="G7386" s="2" t="s">
        <v>11</v>
      </c>
      <c r="H7386" s="2" t="s">
        <v>12</v>
      </c>
      <c r="I7386" s="2">
        <v>19</v>
      </c>
      <c r="J7386" s="2" t="str">
        <f>VLOOKUP(A7386,'Cor da Pele e Motivacao'!$A$2:$I$11399,6, FALSE)</f>
        <v>Parda</v>
      </c>
      <c r="K7386" s="2" t="str">
        <f>VLOOKUP(A7386,'Cor da Pele e Motivacao'!$A$2:$I$11399,8, FALSE)</f>
        <v>ATIVIDADES CRIMINAIS</v>
      </c>
      <c r="L7386" s="2">
        <v>1</v>
      </c>
    </row>
    <row r="7387" spans="1:12" ht="15.75" customHeight="1" x14ac:dyDescent="0.25">
      <c r="A7387" t="str">
        <f>CONCATENATE(B7387,C7387,D7387,H7387,I7387,L7387)</f>
        <v>9122019LATROCINIO301</v>
      </c>
      <c r="B7387" s="2">
        <v>9</v>
      </c>
      <c r="C7387" s="2">
        <v>12</v>
      </c>
      <c r="D7387" s="2">
        <v>2019</v>
      </c>
      <c r="E7387" s="2" t="s">
        <v>88</v>
      </c>
      <c r="F7387" s="2" t="s">
        <v>22</v>
      </c>
      <c r="G7387" s="2" t="s">
        <v>11</v>
      </c>
      <c r="H7387" s="2" t="s">
        <v>33</v>
      </c>
      <c r="I7387" s="2">
        <v>30</v>
      </c>
      <c r="J7387" s="2" t="str">
        <f>VLOOKUP(A7387,'Cor da Pele e Motivacao'!$A$2:$I$11399,6, FALSE)</f>
        <v>Parda</v>
      </c>
      <c r="K7387" s="2" t="str">
        <f>VLOOKUP(A7387,'Cor da Pele e Motivacao'!$A$2:$I$11399,8, FALSE)</f>
        <v>PATRIMÔNIO</v>
      </c>
      <c r="L7387" s="2">
        <v>1</v>
      </c>
    </row>
    <row r="7388" spans="1:12" ht="15.75" customHeight="1" x14ac:dyDescent="0.25">
      <c r="A7388" t="str">
        <f>CONCATENATE(B7388,C7388,D7388,H7388,I7388,L7388)</f>
        <v>9122019HOMICIDIO401</v>
      </c>
      <c r="B7388" s="2">
        <v>9</v>
      </c>
      <c r="C7388" s="2">
        <v>12</v>
      </c>
      <c r="D7388" s="2">
        <v>2019</v>
      </c>
      <c r="E7388" s="2" t="s">
        <v>46</v>
      </c>
      <c r="F7388" s="2" t="s">
        <v>22</v>
      </c>
      <c r="G7388" s="2" t="s">
        <v>28</v>
      </c>
      <c r="H7388" s="2" t="s">
        <v>12</v>
      </c>
      <c r="I7388" s="2">
        <v>40</v>
      </c>
      <c r="J7388" s="2" t="str">
        <f>VLOOKUP(A7388,'Cor da Pele e Motivacao'!$A$2:$I$11399,6, FALSE)</f>
        <v>Parda</v>
      </c>
      <c r="K7388" s="2" t="str">
        <f>VLOOKUP(A7388,'Cor da Pele e Motivacao'!$A$2:$I$11399,8, FALSE)</f>
        <v>ATIVIDADES CRIMINAIS</v>
      </c>
      <c r="L7388" s="2">
        <v>1</v>
      </c>
    </row>
    <row r="7389" spans="1:12" ht="15.75" customHeight="1" x14ac:dyDescent="0.25">
      <c r="A7389" t="str">
        <f>CONCATENATE(B7389,C7389,D7389,H7389,I7389,L7389)</f>
        <v>9122019HOMICIDIO231</v>
      </c>
      <c r="B7389" s="2">
        <v>9</v>
      </c>
      <c r="C7389" s="2">
        <v>12</v>
      </c>
      <c r="D7389" s="2">
        <v>2019</v>
      </c>
      <c r="E7389" s="2" t="s">
        <v>46</v>
      </c>
      <c r="F7389" s="2" t="s">
        <v>22</v>
      </c>
      <c r="G7389" s="2" t="s">
        <v>11</v>
      </c>
      <c r="H7389" s="2" t="s">
        <v>12</v>
      </c>
      <c r="I7389" s="2">
        <v>23</v>
      </c>
      <c r="J7389" s="2" t="str">
        <f>VLOOKUP(A7389,'Cor da Pele e Motivacao'!$A$2:$I$11399,6, FALSE)</f>
        <v>Parda</v>
      </c>
      <c r="K7389" s="2" t="str">
        <f>VLOOKUP(A7389,'Cor da Pele e Motivacao'!$A$2:$I$11399,8, FALSE)</f>
        <v>ATIVIDADES CRIMINAIS</v>
      </c>
      <c r="L7389" s="2">
        <v>1</v>
      </c>
    </row>
    <row r="7390" spans="1:12" ht="15.75" customHeight="1" x14ac:dyDescent="0.25">
      <c r="A7390" t="str">
        <f>CONCATENATE(B7390,C7390,D7390,H7390,I7390,L7390)</f>
        <v>10122019HOMICIDIO151</v>
      </c>
      <c r="B7390" s="2">
        <v>10</v>
      </c>
      <c r="C7390" s="2">
        <v>12</v>
      </c>
      <c r="D7390" s="2">
        <v>2019</v>
      </c>
      <c r="E7390" s="2" t="s">
        <v>13</v>
      </c>
      <c r="F7390" s="2" t="s">
        <v>14</v>
      </c>
      <c r="G7390" s="2" t="s">
        <v>11</v>
      </c>
      <c r="H7390" s="2" t="s">
        <v>12</v>
      </c>
      <c r="I7390" s="2">
        <v>15</v>
      </c>
      <c r="J7390" s="2" t="str">
        <f>VLOOKUP(A7390,'Cor da Pele e Motivacao'!$A$2:$I$11399,6, FALSE)</f>
        <v>Parda</v>
      </c>
      <c r="K7390" s="2" t="str">
        <f>VLOOKUP(A7390,'Cor da Pele e Motivacao'!$A$2:$I$11399,8, FALSE)</f>
        <v>ATIVIDADES CRIMINAIS</v>
      </c>
      <c r="L7390" s="2">
        <v>1</v>
      </c>
    </row>
    <row r="7391" spans="1:12" ht="15.75" customHeight="1" x14ac:dyDescent="0.25">
      <c r="A7391" t="str">
        <f>CONCATENATE(B7391,C7391,D7391,H7391,I7391,L7391)</f>
        <v>10122019HOMICIDIO451</v>
      </c>
      <c r="B7391" s="2">
        <v>10</v>
      </c>
      <c r="C7391" s="2">
        <v>12</v>
      </c>
      <c r="D7391" s="2">
        <v>2019</v>
      </c>
      <c r="E7391" s="2" t="s">
        <v>15</v>
      </c>
      <c r="F7391" s="2" t="s">
        <v>16</v>
      </c>
      <c r="G7391" s="2" t="s">
        <v>11</v>
      </c>
      <c r="H7391" s="2" t="s">
        <v>12</v>
      </c>
      <c r="I7391" s="2">
        <v>45</v>
      </c>
      <c r="J7391" s="2" t="str">
        <f>VLOOKUP(A7391,'Cor da Pele e Motivacao'!$A$2:$I$11399,6, FALSE)</f>
        <v>Parda</v>
      </c>
      <c r="K7391" s="2" t="str">
        <f>VLOOKUP(A7391,'Cor da Pele e Motivacao'!$A$2:$I$11399,8, FALSE)</f>
        <v>ATIVIDADES CRIMINAIS</v>
      </c>
      <c r="L7391" s="2">
        <v>1</v>
      </c>
    </row>
    <row r="7392" spans="1:12" ht="15.75" customHeight="1" x14ac:dyDescent="0.25">
      <c r="A7392" t="str">
        <f>CONCATENATE(B7392,C7392,D7392,H7392,I7392,L7392)</f>
        <v>10122019HOMICIDIO301</v>
      </c>
      <c r="B7392" s="2">
        <v>10</v>
      </c>
      <c r="C7392" s="2">
        <v>12</v>
      </c>
      <c r="D7392" s="2">
        <v>2019</v>
      </c>
      <c r="E7392" s="2" t="s">
        <v>95</v>
      </c>
      <c r="F7392" s="2" t="s">
        <v>22</v>
      </c>
      <c r="G7392" s="2" t="s">
        <v>11</v>
      </c>
      <c r="H7392" s="2" t="s">
        <v>12</v>
      </c>
      <c r="I7392" s="2">
        <v>30</v>
      </c>
      <c r="J7392" s="2" t="str">
        <f>VLOOKUP(A7392,'Cor da Pele e Motivacao'!$A$2:$I$11399,6, FALSE)</f>
        <v>Parda</v>
      </c>
      <c r="K7392" s="2" t="str">
        <f>VLOOKUP(A7392,'Cor da Pele e Motivacao'!$A$2:$I$11399,8, FALSE)</f>
        <v>ATIVIDADES CRIMINAIS</v>
      </c>
      <c r="L7392" s="2">
        <v>1</v>
      </c>
    </row>
    <row r="7393" spans="1:12" ht="15.75" customHeight="1" x14ac:dyDescent="0.25">
      <c r="A7393" t="str">
        <f>CONCATENATE(B7393,C7393,D7393,H7393,I7393,L7393)</f>
        <v>10122019HOMICIDIO301</v>
      </c>
      <c r="B7393" s="2">
        <v>10</v>
      </c>
      <c r="C7393" s="2">
        <v>12</v>
      </c>
      <c r="D7393" s="2">
        <v>2019</v>
      </c>
      <c r="E7393" s="2" t="s">
        <v>20</v>
      </c>
      <c r="F7393" s="2" t="s">
        <v>14</v>
      </c>
      <c r="G7393" s="2" t="s">
        <v>11</v>
      </c>
      <c r="H7393" s="2" t="s">
        <v>12</v>
      </c>
      <c r="I7393" s="2">
        <v>30</v>
      </c>
      <c r="J7393" s="2" t="str">
        <f>VLOOKUP(A7393,'Cor da Pele e Motivacao'!$A$2:$I$11399,6, FALSE)</f>
        <v>Parda</v>
      </c>
      <c r="K7393" s="2" t="str">
        <f>VLOOKUP(A7393,'Cor da Pele e Motivacao'!$A$2:$I$11399,8, FALSE)</f>
        <v>ATIVIDADES CRIMINAIS</v>
      </c>
      <c r="L7393" s="2">
        <v>1</v>
      </c>
    </row>
    <row r="7394" spans="1:12" ht="15.75" customHeight="1" x14ac:dyDescent="0.25">
      <c r="A7394" t="str">
        <f>CONCATENATE(B7394,C7394,D7394,H7394,I7394,L7394)</f>
        <v>10122019HOMICIDIO521</v>
      </c>
      <c r="B7394" s="2">
        <v>10</v>
      </c>
      <c r="C7394" s="2">
        <v>12</v>
      </c>
      <c r="D7394" s="2">
        <v>2019</v>
      </c>
      <c r="E7394" s="2" t="s">
        <v>20</v>
      </c>
      <c r="F7394" s="2" t="s">
        <v>14</v>
      </c>
      <c r="G7394" s="2" t="s">
        <v>11</v>
      </c>
      <c r="H7394" s="2" t="s">
        <v>12</v>
      </c>
      <c r="I7394" s="2">
        <v>52</v>
      </c>
      <c r="J7394" s="2" t="str">
        <f>VLOOKUP(A7394,'Cor da Pele e Motivacao'!$A$2:$I$11399,6, FALSE)</f>
        <v>Parda</v>
      </c>
      <c r="K7394" s="2" t="str">
        <f>VLOOKUP(A7394,'Cor da Pele e Motivacao'!$A$2:$I$11399,8, FALSE)</f>
        <v>VIOLÊNCIA INTERPESSOAL</v>
      </c>
      <c r="L7394" s="2">
        <v>1</v>
      </c>
    </row>
    <row r="7395" spans="1:12" ht="15.75" customHeight="1" x14ac:dyDescent="0.25">
      <c r="A7395" t="str">
        <f>CONCATENATE(B7395,C7395,D7395,H7395,I7395,L7395)</f>
        <v>10122019HOMICIDIO311</v>
      </c>
      <c r="B7395" s="2">
        <v>10</v>
      </c>
      <c r="C7395" s="2">
        <v>12</v>
      </c>
      <c r="D7395" s="2">
        <v>2019</v>
      </c>
      <c r="E7395" s="2" t="s">
        <v>23</v>
      </c>
      <c r="F7395" s="2" t="s">
        <v>14</v>
      </c>
      <c r="G7395" s="2" t="s">
        <v>11</v>
      </c>
      <c r="H7395" s="2" t="s">
        <v>12</v>
      </c>
      <c r="I7395" s="2">
        <v>31</v>
      </c>
      <c r="J7395" s="2" t="str">
        <f>VLOOKUP(A7395,'Cor da Pele e Motivacao'!$A$2:$I$11399,6, FALSE)</f>
        <v>Parda</v>
      </c>
      <c r="K7395" s="2" t="str">
        <f>VLOOKUP(A7395,'Cor da Pele e Motivacao'!$A$2:$I$11399,8, FALSE)</f>
        <v>ATIVIDADES CRIMINAIS</v>
      </c>
      <c r="L7395" s="2">
        <v>1</v>
      </c>
    </row>
    <row r="7396" spans="1:12" ht="15.75" customHeight="1" x14ac:dyDescent="0.25">
      <c r="A7396" t="str">
        <f>CONCATENATE(B7396,C7396,D7396,H7396,I7396,L7396)</f>
        <v>10122019HOMICIDIO451</v>
      </c>
      <c r="B7396" s="2">
        <v>10</v>
      </c>
      <c r="C7396" s="2">
        <v>12</v>
      </c>
      <c r="D7396" s="2">
        <v>2019</v>
      </c>
      <c r="E7396" s="2" t="s">
        <v>24</v>
      </c>
      <c r="F7396" s="2" t="s">
        <v>10</v>
      </c>
      <c r="G7396" s="2" t="s">
        <v>11</v>
      </c>
      <c r="H7396" s="2" t="s">
        <v>12</v>
      </c>
      <c r="I7396" s="2">
        <v>45</v>
      </c>
      <c r="J7396" s="2" t="str">
        <f>VLOOKUP(A7396,'Cor da Pele e Motivacao'!$A$2:$I$11399,6, FALSE)</f>
        <v>Parda</v>
      </c>
      <c r="K7396" s="2" t="str">
        <f>VLOOKUP(A7396,'Cor da Pele e Motivacao'!$A$2:$I$11399,8, FALSE)</f>
        <v>ATIVIDADES CRIMINAIS</v>
      </c>
      <c r="L7396" s="2">
        <v>1</v>
      </c>
    </row>
    <row r="7397" spans="1:12" ht="15.75" customHeight="1" x14ac:dyDescent="0.25">
      <c r="A7397" t="str">
        <f>CONCATENATE(B7397,C7397,D7397,H7397,I7397,L7397)</f>
        <v>10122019HOMICIDIO281</v>
      </c>
      <c r="B7397" s="2">
        <v>10</v>
      </c>
      <c r="C7397" s="2">
        <v>12</v>
      </c>
      <c r="D7397" s="2">
        <v>2019</v>
      </c>
      <c r="E7397" s="2" t="s">
        <v>25</v>
      </c>
      <c r="F7397" s="2" t="s">
        <v>25</v>
      </c>
      <c r="G7397" s="2" t="s">
        <v>11</v>
      </c>
      <c r="H7397" s="2" t="s">
        <v>12</v>
      </c>
      <c r="I7397" s="2">
        <v>28</v>
      </c>
      <c r="J7397" s="2" t="str">
        <f>VLOOKUP(A7397,'Cor da Pele e Motivacao'!$A$2:$I$11399,6, FALSE)</f>
        <v>Parda</v>
      </c>
      <c r="K7397" s="2" t="str">
        <f>VLOOKUP(A7397,'Cor da Pele e Motivacao'!$A$2:$I$11399,8, FALSE)</f>
        <v>ATIVIDADES CRIMINAIS</v>
      </c>
      <c r="L7397" s="2">
        <v>1</v>
      </c>
    </row>
    <row r="7398" spans="1:12" ht="15.75" customHeight="1" x14ac:dyDescent="0.25">
      <c r="A7398" t="str">
        <f>CONCATENATE(B7398,C7398,D7398,H7398,I7398,L7398)</f>
        <v>11122019HOMICIDIO261</v>
      </c>
      <c r="B7398" s="2">
        <v>11</v>
      </c>
      <c r="C7398" s="2">
        <v>12</v>
      </c>
      <c r="D7398" s="2">
        <v>2019</v>
      </c>
      <c r="E7398" s="2" t="s">
        <v>66</v>
      </c>
      <c r="F7398" s="2" t="s">
        <v>16</v>
      </c>
      <c r="G7398" s="2" t="s">
        <v>11</v>
      </c>
      <c r="H7398" s="2" t="s">
        <v>12</v>
      </c>
      <c r="I7398" s="2">
        <v>26</v>
      </c>
      <c r="J7398" s="2" t="str">
        <f>VLOOKUP(A7398,'Cor da Pele e Motivacao'!$A$2:$I$11399,6, FALSE)</f>
        <v>Parda</v>
      </c>
      <c r="K7398" s="2" t="str">
        <f>VLOOKUP(A7398,'Cor da Pele e Motivacao'!$A$2:$I$11399,8, FALSE)</f>
        <v>VIOLÊNCIA INTERPESSOAL</v>
      </c>
      <c r="L7398" s="2">
        <v>1</v>
      </c>
    </row>
    <row r="7399" spans="1:12" ht="15.75" customHeight="1" x14ac:dyDescent="0.25">
      <c r="A7399" t="str">
        <f>CONCATENATE(B7399,C7399,D7399,H7399,I7399,L7399)</f>
        <v>11122019HOMICIDIO221</v>
      </c>
      <c r="B7399" s="2">
        <v>11</v>
      </c>
      <c r="C7399" s="2">
        <v>12</v>
      </c>
      <c r="D7399" s="2">
        <v>2019</v>
      </c>
      <c r="E7399" s="2" t="s">
        <v>41</v>
      </c>
      <c r="F7399" s="2" t="s">
        <v>22</v>
      </c>
      <c r="G7399" s="2" t="s">
        <v>11</v>
      </c>
      <c r="H7399" s="2" t="s">
        <v>12</v>
      </c>
      <c r="I7399" s="2">
        <v>22</v>
      </c>
      <c r="J7399" s="2" t="str">
        <f>VLOOKUP(A7399,'Cor da Pele e Motivacao'!$A$2:$I$11399,6, FALSE)</f>
        <v>Parda</v>
      </c>
      <c r="K7399" s="2" t="str">
        <f>VLOOKUP(A7399,'Cor da Pele e Motivacao'!$A$2:$I$11399,8, FALSE)</f>
        <v>ATIVIDADES CRIMINAIS</v>
      </c>
      <c r="L7399" s="2">
        <v>1</v>
      </c>
    </row>
    <row r="7400" spans="1:12" ht="15.75" customHeight="1" x14ac:dyDescent="0.25">
      <c r="A7400" t="str">
        <f>CONCATENATE(B7400,C7400,D7400,H7400,I7400,L7400)</f>
        <v>11122019HOMICIDIO231</v>
      </c>
      <c r="B7400" s="2">
        <v>11</v>
      </c>
      <c r="C7400" s="2">
        <v>12</v>
      </c>
      <c r="D7400" s="2">
        <v>2019</v>
      </c>
      <c r="E7400" s="2" t="s">
        <v>20</v>
      </c>
      <c r="F7400" s="2" t="s">
        <v>14</v>
      </c>
      <c r="G7400" s="2" t="s">
        <v>11</v>
      </c>
      <c r="H7400" s="2" t="s">
        <v>12</v>
      </c>
      <c r="I7400" s="2">
        <v>23</v>
      </c>
      <c r="J7400" s="2" t="str">
        <f>VLOOKUP(A7400,'Cor da Pele e Motivacao'!$A$2:$I$11399,6, FALSE)</f>
        <v>Parda</v>
      </c>
      <c r="K7400" s="2" t="str">
        <f>VLOOKUP(A7400,'Cor da Pele e Motivacao'!$A$2:$I$11399,8, FALSE)</f>
        <v>ATIVIDADES CRIMINAIS</v>
      </c>
      <c r="L7400" s="2">
        <v>1</v>
      </c>
    </row>
    <row r="7401" spans="1:12" ht="15.75" customHeight="1" x14ac:dyDescent="0.25">
      <c r="A7401" t="str">
        <f>CONCATENATE(B7401,C7401,D7401,H7401,I7401,L7401)</f>
        <v>11122019HOMICIDIO191</v>
      </c>
      <c r="B7401" s="2">
        <v>11</v>
      </c>
      <c r="C7401" s="2">
        <v>12</v>
      </c>
      <c r="D7401" s="2">
        <v>2019</v>
      </c>
      <c r="E7401" s="2" t="s">
        <v>23</v>
      </c>
      <c r="F7401" s="2" t="s">
        <v>14</v>
      </c>
      <c r="G7401" s="2" t="s">
        <v>11</v>
      </c>
      <c r="H7401" s="2" t="s">
        <v>12</v>
      </c>
      <c r="I7401" s="2">
        <v>19</v>
      </c>
      <c r="J7401" s="2" t="str">
        <f>VLOOKUP(A7401,'Cor da Pele e Motivacao'!$A$2:$I$11399,6, FALSE)</f>
        <v>Parda</v>
      </c>
      <c r="K7401" s="2" t="str">
        <f>VLOOKUP(A7401,'Cor da Pele e Motivacao'!$A$2:$I$11399,8, FALSE)</f>
        <v>ATIVIDADES CRIMINAIS</v>
      </c>
      <c r="L7401" s="2">
        <v>1</v>
      </c>
    </row>
    <row r="7402" spans="1:12" ht="15.75" customHeight="1" x14ac:dyDescent="0.25">
      <c r="A7402" t="str">
        <f>CONCATENATE(B7402,C7402,D7402,H7402,I7402,L7402)</f>
        <v>11122019HOMICIDIO401</v>
      </c>
      <c r="B7402" s="2">
        <v>11</v>
      </c>
      <c r="C7402" s="2">
        <v>12</v>
      </c>
      <c r="D7402" s="2">
        <v>2019</v>
      </c>
      <c r="E7402" s="2" t="s">
        <v>23</v>
      </c>
      <c r="F7402" s="2" t="s">
        <v>14</v>
      </c>
      <c r="G7402" s="2" t="s">
        <v>11</v>
      </c>
      <c r="H7402" s="2" t="s">
        <v>12</v>
      </c>
      <c r="I7402" s="2">
        <v>40</v>
      </c>
      <c r="J7402" s="2" t="str">
        <f>VLOOKUP(A7402,'Cor da Pele e Motivacao'!$A$2:$I$11399,6, FALSE)</f>
        <v>Parda</v>
      </c>
      <c r="K7402" s="2" t="str">
        <f>VLOOKUP(A7402,'Cor da Pele e Motivacao'!$A$2:$I$11399,8, FALSE)</f>
        <v>ATIVIDADES CRIMINAIS</v>
      </c>
      <c r="L7402" s="2">
        <v>1</v>
      </c>
    </row>
    <row r="7403" spans="1:12" ht="15.75" customHeight="1" x14ac:dyDescent="0.25">
      <c r="A7403" t="str">
        <f>CONCATENATE(B7403,C7403,D7403,H7403,I7403,L7403)</f>
        <v>11122019HOMICIDIO151</v>
      </c>
      <c r="B7403" s="2">
        <v>11</v>
      </c>
      <c r="C7403" s="2">
        <v>12</v>
      </c>
      <c r="D7403" s="2">
        <v>2019</v>
      </c>
      <c r="E7403" s="2" t="s">
        <v>25</v>
      </c>
      <c r="F7403" s="2" t="s">
        <v>25</v>
      </c>
      <c r="G7403" s="2" t="s">
        <v>11</v>
      </c>
      <c r="H7403" s="2" t="s">
        <v>12</v>
      </c>
      <c r="I7403" s="2">
        <v>15</v>
      </c>
      <c r="J7403" s="2" t="str">
        <f>VLOOKUP(A7403,'Cor da Pele e Motivacao'!$A$2:$I$11399,6, FALSE)</f>
        <v>Parda</v>
      </c>
      <c r="K7403" s="2" t="str">
        <f>VLOOKUP(A7403,'Cor da Pele e Motivacao'!$A$2:$I$11399,8, FALSE)</f>
        <v>ATIVIDADES CRIMINAIS</v>
      </c>
      <c r="L7403" s="2">
        <v>1</v>
      </c>
    </row>
    <row r="7404" spans="1:12" ht="15.75" customHeight="1" x14ac:dyDescent="0.25">
      <c r="A7404" t="str">
        <f>CONCATENATE(B7404,C7404,D7404,H7404,I7404,L7404)</f>
        <v>11122019HOMICIDIO1</v>
      </c>
      <c r="B7404" s="2">
        <v>11</v>
      </c>
      <c r="C7404" s="2">
        <v>12</v>
      </c>
      <c r="D7404" s="2">
        <v>2019</v>
      </c>
      <c r="E7404" s="2" t="s">
        <v>111</v>
      </c>
      <c r="F7404" s="2" t="s">
        <v>10</v>
      </c>
      <c r="G7404" s="2" t="s">
        <v>11</v>
      </c>
      <c r="H7404" s="2" t="s">
        <v>12</v>
      </c>
      <c r="I7404" s="2"/>
      <c r="J7404" s="2" t="str">
        <f>VLOOKUP(A7404,'Cor da Pele e Motivacao'!$A$2:$I$11399,6, FALSE)</f>
        <v>NAO INFORMADO</v>
      </c>
      <c r="K7404" s="2" t="str">
        <f>VLOOKUP(A7404,'Cor da Pele e Motivacao'!$A$2:$I$11399,8, FALSE)</f>
        <v>ATIVIDADES CRIMINAIS</v>
      </c>
      <c r="L7404" s="2">
        <v>1</v>
      </c>
    </row>
    <row r="7405" spans="1:12" ht="15.75" customHeight="1" x14ac:dyDescent="0.25">
      <c r="A7405" t="str">
        <f>CONCATENATE(B7405,C7405,D7405,H7405,I7405,L7405)</f>
        <v>11122019HOMICIDIO201</v>
      </c>
      <c r="B7405" s="2">
        <v>11</v>
      </c>
      <c r="C7405" s="2">
        <v>12</v>
      </c>
      <c r="D7405" s="2">
        <v>2019</v>
      </c>
      <c r="E7405" s="2" t="s">
        <v>26</v>
      </c>
      <c r="F7405" s="2" t="s">
        <v>16</v>
      </c>
      <c r="G7405" s="2" t="s">
        <v>11</v>
      </c>
      <c r="H7405" s="2" t="s">
        <v>12</v>
      </c>
      <c r="I7405" s="2">
        <v>20</v>
      </c>
      <c r="J7405" s="2" t="str">
        <f>VLOOKUP(A7405,'Cor da Pele e Motivacao'!$A$2:$I$11399,6, FALSE)</f>
        <v>Parda</v>
      </c>
      <c r="K7405" s="2" t="str">
        <f>VLOOKUP(A7405,'Cor da Pele e Motivacao'!$A$2:$I$11399,8, FALSE)</f>
        <v>ATIVIDADES CRIMINAIS</v>
      </c>
      <c r="L7405" s="2">
        <v>1</v>
      </c>
    </row>
    <row r="7406" spans="1:12" ht="15.75" customHeight="1" x14ac:dyDescent="0.25">
      <c r="A7406" t="str">
        <f>CONCATENATE(B7406,C7406,D7406,H7406,I7406,L7406)</f>
        <v>11122019HOMICIDIO231</v>
      </c>
      <c r="B7406" s="2">
        <v>11</v>
      </c>
      <c r="C7406" s="2">
        <v>12</v>
      </c>
      <c r="D7406" s="2">
        <v>2019</v>
      </c>
      <c r="E7406" s="2" t="s">
        <v>27</v>
      </c>
      <c r="F7406" s="2" t="s">
        <v>14</v>
      </c>
      <c r="G7406" s="2" t="s">
        <v>11</v>
      </c>
      <c r="H7406" s="2" t="s">
        <v>12</v>
      </c>
      <c r="I7406" s="2">
        <v>23</v>
      </c>
      <c r="J7406" s="2" t="str">
        <f>VLOOKUP(A7406,'Cor da Pele e Motivacao'!$A$2:$I$11399,6, FALSE)</f>
        <v>Parda</v>
      </c>
      <c r="K7406" s="2" t="str">
        <f>VLOOKUP(A7406,'Cor da Pele e Motivacao'!$A$2:$I$11399,8, FALSE)</f>
        <v>ATIVIDADES CRIMINAIS</v>
      </c>
      <c r="L7406" s="2">
        <v>1</v>
      </c>
    </row>
    <row r="7407" spans="1:12" ht="15.75" customHeight="1" x14ac:dyDescent="0.25">
      <c r="A7407" t="str">
        <f>CONCATENATE(B7407,C7407,D7407,H7407,I7407,L7407)</f>
        <v>12122019HOMICIDIO231</v>
      </c>
      <c r="B7407" s="2">
        <v>12</v>
      </c>
      <c r="C7407" s="2">
        <v>12</v>
      </c>
      <c r="D7407" s="2">
        <v>2019</v>
      </c>
      <c r="E7407" s="2" t="s">
        <v>19</v>
      </c>
      <c r="F7407" s="2" t="s">
        <v>14</v>
      </c>
      <c r="G7407" s="2" t="s">
        <v>11</v>
      </c>
      <c r="H7407" s="2" t="s">
        <v>12</v>
      </c>
      <c r="I7407" s="2">
        <v>23</v>
      </c>
      <c r="J7407" s="2" t="str">
        <f>VLOOKUP(A7407,'Cor da Pele e Motivacao'!$A$2:$I$11399,6, FALSE)</f>
        <v>Parda</v>
      </c>
      <c r="K7407" s="2" t="str">
        <f>VLOOKUP(A7407,'Cor da Pele e Motivacao'!$A$2:$I$11399,8, FALSE)</f>
        <v>ATIVIDADES CRIMINAIS</v>
      </c>
      <c r="L7407" s="2">
        <v>1</v>
      </c>
    </row>
    <row r="7408" spans="1:12" ht="15.75" customHeight="1" x14ac:dyDescent="0.25">
      <c r="A7408" t="str">
        <f>CONCATENATE(B7408,C7408,D7408,H7408,I7408,L7408)</f>
        <v>12122019HOMICIDIO291</v>
      </c>
      <c r="B7408" s="2">
        <v>12</v>
      </c>
      <c r="C7408" s="2">
        <v>12</v>
      </c>
      <c r="D7408" s="2">
        <v>2019</v>
      </c>
      <c r="E7408" s="2" t="s">
        <v>24</v>
      </c>
      <c r="F7408" s="2" t="s">
        <v>10</v>
      </c>
      <c r="G7408" s="2" t="s">
        <v>11</v>
      </c>
      <c r="H7408" s="2" t="s">
        <v>12</v>
      </c>
      <c r="I7408" s="2">
        <v>29</v>
      </c>
      <c r="J7408" s="2" t="str">
        <f>VLOOKUP(A7408,'Cor da Pele e Motivacao'!$A$2:$I$11399,6, FALSE)</f>
        <v>Parda</v>
      </c>
      <c r="K7408" s="2" t="str">
        <f>VLOOKUP(A7408,'Cor da Pele e Motivacao'!$A$2:$I$11399,8, FALSE)</f>
        <v>ATIVIDADES CRIMINAIS</v>
      </c>
      <c r="L7408" s="2">
        <v>1</v>
      </c>
    </row>
    <row r="7409" spans="1:12" ht="15.75" customHeight="1" x14ac:dyDescent="0.25">
      <c r="A7409" t="str">
        <f>CONCATENATE(B7409,C7409,D7409,H7409,I7409,L7409)</f>
        <v>12122019HOMICIDIO231</v>
      </c>
      <c r="B7409" s="2">
        <v>12</v>
      </c>
      <c r="C7409" s="2">
        <v>12</v>
      </c>
      <c r="D7409" s="2">
        <v>2019</v>
      </c>
      <c r="E7409" s="2" t="s">
        <v>151</v>
      </c>
      <c r="F7409" s="2" t="s">
        <v>22</v>
      </c>
      <c r="G7409" s="2" t="s">
        <v>11</v>
      </c>
      <c r="H7409" s="2" t="s">
        <v>12</v>
      </c>
      <c r="I7409" s="2">
        <v>23</v>
      </c>
      <c r="J7409" s="2" t="str">
        <f>VLOOKUP(A7409,'Cor da Pele e Motivacao'!$A$2:$I$11399,6, FALSE)</f>
        <v>Parda</v>
      </c>
      <c r="K7409" s="2" t="str">
        <f>VLOOKUP(A7409,'Cor da Pele e Motivacao'!$A$2:$I$11399,8, FALSE)</f>
        <v>ATIVIDADES CRIMINAIS</v>
      </c>
      <c r="L7409" s="2">
        <v>1</v>
      </c>
    </row>
    <row r="7410" spans="1:12" ht="15.75" customHeight="1" x14ac:dyDescent="0.25">
      <c r="A7410" t="str">
        <f>CONCATENATE(B7410,C7410,D7410,H7410,I7410,L7410)</f>
        <v>12122019HOMICIDIO181</v>
      </c>
      <c r="B7410" s="2">
        <v>12</v>
      </c>
      <c r="C7410" s="2">
        <v>12</v>
      </c>
      <c r="D7410" s="2">
        <v>2019</v>
      </c>
      <c r="E7410" s="2" t="s">
        <v>25</v>
      </c>
      <c r="F7410" s="2" t="s">
        <v>25</v>
      </c>
      <c r="G7410" s="2" t="s">
        <v>11</v>
      </c>
      <c r="H7410" s="2" t="s">
        <v>12</v>
      </c>
      <c r="I7410" s="2">
        <v>18</v>
      </c>
      <c r="J7410" s="2" t="str">
        <f>VLOOKUP(A7410,'Cor da Pele e Motivacao'!$A$2:$I$11399,6, FALSE)</f>
        <v>Parda</v>
      </c>
      <c r="K7410" s="2" t="str">
        <f>VLOOKUP(A7410,'Cor da Pele e Motivacao'!$A$2:$I$11399,8, FALSE)</f>
        <v>ATIVIDADES CRIMINAIS</v>
      </c>
      <c r="L7410" s="2">
        <v>1</v>
      </c>
    </row>
    <row r="7411" spans="1:12" ht="15.75" customHeight="1" x14ac:dyDescent="0.25">
      <c r="A7411" t="str">
        <f>CONCATENATE(B7411,C7411,D7411,H7411,I7411,L7411)</f>
        <v>12122019HOMICIDIO301</v>
      </c>
      <c r="B7411" s="2">
        <v>12</v>
      </c>
      <c r="C7411" s="2">
        <v>12</v>
      </c>
      <c r="D7411" s="2">
        <v>2019</v>
      </c>
      <c r="E7411" s="2" t="s">
        <v>46</v>
      </c>
      <c r="F7411" s="2" t="s">
        <v>22</v>
      </c>
      <c r="G7411" s="2" t="s">
        <v>11</v>
      </c>
      <c r="H7411" s="2" t="s">
        <v>12</v>
      </c>
      <c r="I7411" s="2">
        <v>30</v>
      </c>
      <c r="J7411" s="2" t="str">
        <f>VLOOKUP(A7411,'Cor da Pele e Motivacao'!$A$2:$I$11399,6, FALSE)</f>
        <v>Parda</v>
      </c>
      <c r="K7411" s="2" t="str">
        <f>VLOOKUP(A7411,'Cor da Pele e Motivacao'!$A$2:$I$11399,8, FALSE)</f>
        <v>ATIVIDADES CRIMINAIS</v>
      </c>
      <c r="L7411" s="2">
        <v>1</v>
      </c>
    </row>
    <row r="7412" spans="1:12" ht="15.75" customHeight="1" x14ac:dyDescent="0.25">
      <c r="A7412" t="str">
        <f>CONCATENATE(B7412,C7412,D7412,H7412,I7412,L7412)</f>
        <v>13122019HOMICIDIO261</v>
      </c>
      <c r="B7412" s="2">
        <v>13</v>
      </c>
      <c r="C7412" s="2">
        <v>12</v>
      </c>
      <c r="D7412" s="2">
        <v>2019</v>
      </c>
      <c r="E7412" s="2" t="s">
        <v>15</v>
      </c>
      <c r="F7412" s="2" t="s">
        <v>16</v>
      </c>
      <c r="G7412" s="2" t="s">
        <v>11</v>
      </c>
      <c r="H7412" s="2" t="s">
        <v>12</v>
      </c>
      <c r="I7412" s="2">
        <v>26</v>
      </c>
      <c r="J7412" s="2" t="str">
        <f>VLOOKUP(A7412,'Cor da Pele e Motivacao'!$A$2:$I$11399,6, FALSE)</f>
        <v>Negra</v>
      </c>
      <c r="K7412" s="2" t="str">
        <f>VLOOKUP(A7412,'Cor da Pele e Motivacao'!$A$2:$I$11399,8, FALSE)</f>
        <v>ATIVIDADES CRIMINAIS</v>
      </c>
      <c r="L7412" s="2">
        <v>1</v>
      </c>
    </row>
    <row r="7413" spans="1:12" ht="15.75" customHeight="1" x14ac:dyDescent="0.25">
      <c r="A7413" t="str">
        <f>CONCATENATE(B7413,C7413,D7413,H7413,I7413,L7413)</f>
        <v>13122019HOMICIDIO231</v>
      </c>
      <c r="B7413" s="2">
        <v>13</v>
      </c>
      <c r="C7413" s="2">
        <v>12</v>
      </c>
      <c r="D7413" s="2">
        <v>2019</v>
      </c>
      <c r="E7413" s="2" t="s">
        <v>152</v>
      </c>
      <c r="F7413" s="2" t="s">
        <v>22</v>
      </c>
      <c r="G7413" s="2" t="s">
        <v>11</v>
      </c>
      <c r="H7413" s="2" t="s">
        <v>12</v>
      </c>
      <c r="I7413" s="2">
        <v>23</v>
      </c>
      <c r="J7413" s="2" t="str">
        <f>VLOOKUP(A7413,'Cor da Pele e Motivacao'!$A$2:$I$11399,6, FALSE)</f>
        <v>Parda</v>
      </c>
      <c r="K7413" s="2" t="str">
        <f>VLOOKUP(A7413,'Cor da Pele e Motivacao'!$A$2:$I$11399,8, FALSE)</f>
        <v>ATIVIDADES CRIMINAIS</v>
      </c>
      <c r="L7413" s="2">
        <v>1</v>
      </c>
    </row>
    <row r="7414" spans="1:12" ht="15.75" customHeight="1" x14ac:dyDescent="0.25">
      <c r="A7414" t="str">
        <f>CONCATENATE(B7414,C7414,D7414,H7414,I7414,L7414)</f>
        <v>13122019HOMICIDIO1</v>
      </c>
      <c r="B7414" s="2">
        <v>13</v>
      </c>
      <c r="C7414" s="2">
        <v>12</v>
      </c>
      <c r="D7414" s="2">
        <v>2019</v>
      </c>
      <c r="E7414" s="2" t="s">
        <v>36</v>
      </c>
      <c r="F7414" s="2" t="s">
        <v>14</v>
      </c>
      <c r="G7414" s="2" t="s">
        <v>11</v>
      </c>
      <c r="H7414" s="2" t="s">
        <v>12</v>
      </c>
      <c r="I7414" s="2"/>
      <c r="J7414" s="2" t="str">
        <f>VLOOKUP(A7414,'Cor da Pele e Motivacao'!$A$2:$I$11399,6, FALSE)</f>
        <v>NAO INFORMADO</v>
      </c>
      <c r="K7414" s="2" t="str">
        <f>VLOOKUP(A7414,'Cor da Pele e Motivacao'!$A$2:$I$11399,8, FALSE)</f>
        <v>A DEFINIR</v>
      </c>
      <c r="L7414" s="2">
        <v>1</v>
      </c>
    </row>
    <row r="7415" spans="1:12" ht="15.75" customHeight="1" x14ac:dyDescent="0.25">
      <c r="A7415" t="str">
        <f>CONCATENATE(B7415,C7415,D7415,H7415,I7415,L7415)</f>
        <v>13122019HOMICIDIO531</v>
      </c>
      <c r="B7415" s="2">
        <v>13</v>
      </c>
      <c r="C7415" s="2">
        <v>12</v>
      </c>
      <c r="D7415" s="2">
        <v>2019</v>
      </c>
      <c r="E7415" s="2" t="s">
        <v>93</v>
      </c>
      <c r="F7415" s="2" t="s">
        <v>22</v>
      </c>
      <c r="G7415" s="2" t="s">
        <v>11</v>
      </c>
      <c r="H7415" s="2" t="s">
        <v>12</v>
      </c>
      <c r="I7415" s="2">
        <v>53</v>
      </c>
      <c r="J7415" s="2" t="str">
        <f>VLOOKUP(A7415,'Cor da Pele e Motivacao'!$A$2:$I$11399,6, FALSE)</f>
        <v>Negra</v>
      </c>
      <c r="K7415" s="2" t="str">
        <f>VLOOKUP(A7415,'Cor da Pele e Motivacao'!$A$2:$I$11399,8, FALSE)</f>
        <v>ATIVIDADES CRIMINAIS</v>
      </c>
      <c r="L7415" s="2">
        <v>1</v>
      </c>
    </row>
    <row r="7416" spans="1:12" ht="15.75" customHeight="1" x14ac:dyDescent="0.25">
      <c r="A7416" t="str">
        <f>CONCATENATE(B7416,C7416,D7416,H7416,I7416,L7416)</f>
        <v>13122019HOMICIDIO242</v>
      </c>
      <c r="B7416" s="2">
        <v>13</v>
      </c>
      <c r="C7416" s="2">
        <v>12</v>
      </c>
      <c r="D7416" s="2">
        <v>2019</v>
      </c>
      <c r="E7416" s="2" t="s">
        <v>27</v>
      </c>
      <c r="F7416" s="2" t="s">
        <v>14</v>
      </c>
      <c r="G7416" s="2" t="s">
        <v>11</v>
      </c>
      <c r="H7416" s="2" t="s">
        <v>12</v>
      </c>
      <c r="I7416" s="2">
        <v>24</v>
      </c>
      <c r="J7416" s="2" t="str">
        <f>VLOOKUP(A7416,'Cor da Pele e Motivacao'!$A$2:$I$11399,6, FALSE)</f>
        <v>Parda</v>
      </c>
      <c r="K7416" s="2" t="str">
        <f>VLOOKUP(A7416,'Cor da Pele e Motivacao'!$A$2:$I$11399,8, FALSE)</f>
        <v>A DEFINIR</v>
      </c>
      <c r="L7416" s="2">
        <v>2</v>
      </c>
    </row>
    <row r="7417" spans="1:12" ht="15.75" customHeight="1" x14ac:dyDescent="0.25">
      <c r="A7417" t="str">
        <f>CONCATENATE(B7417,C7417,D7417,H7417,I7417,L7417)</f>
        <v>13122019HOMICIDIO431</v>
      </c>
      <c r="B7417" s="2">
        <v>13</v>
      </c>
      <c r="C7417" s="2">
        <v>12</v>
      </c>
      <c r="D7417" s="2">
        <v>2019</v>
      </c>
      <c r="E7417" s="2" t="s">
        <v>27</v>
      </c>
      <c r="F7417" s="2" t="s">
        <v>14</v>
      </c>
      <c r="G7417" s="2" t="s">
        <v>11</v>
      </c>
      <c r="H7417" s="2" t="s">
        <v>12</v>
      </c>
      <c r="I7417" s="2">
        <v>43</v>
      </c>
      <c r="J7417" s="2" t="str">
        <f>VLOOKUP(A7417,'Cor da Pele e Motivacao'!$A$2:$I$11399,6, FALSE)</f>
        <v>Parda</v>
      </c>
      <c r="K7417" s="2" t="str">
        <f>VLOOKUP(A7417,'Cor da Pele e Motivacao'!$A$2:$I$11399,8, FALSE)</f>
        <v>ATIVIDADES CRIMINAIS</v>
      </c>
      <c r="L7417" s="2">
        <v>1</v>
      </c>
    </row>
    <row r="7418" spans="1:12" ht="15.75" customHeight="1" x14ac:dyDescent="0.25">
      <c r="A7418" t="str">
        <f>CONCATENATE(B7418,C7418,D7418,H7418,I7418,L7418)</f>
        <v>13122019LATROCINIO681</v>
      </c>
      <c r="B7418" s="2">
        <v>13</v>
      </c>
      <c r="C7418" s="2">
        <v>12</v>
      </c>
      <c r="D7418" s="2">
        <v>2019</v>
      </c>
      <c r="E7418" s="2" t="s">
        <v>166</v>
      </c>
      <c r="F7418" s="2" t="s">
        <v>10</v>
      </c>
      <c r="G7418" s="2" t="s">
        <v>11</v>
      </c>
      <c r="H7418" s="2" t="s">
        <v>33</v>
      </c>
      <c r="I7418" s="2">
        <v>68</v>
      </c>
      <c r="J7418" s="2" t="str">
        <f>VLOOKUP(A7418,'Cor da Pele e Motivacao'!$A$2:$I$11399,6, FALSE)</f>
        <v>Parda</v>
      </c>
      <c r="K7418" s="2" t="str">
        <f>VLOOKUP(A7418,'Cor da Pele e Motivacao'!$A$2:$I$11399,8, FALSE)</f>
        <v>PATRIMÔNIO</v>
      </c>
      <c r="L7418" s="2">
        <v>1</v>
      </c>
    </row>
    <row r="7419" spans="1:12" ht="15.75" customHeight="1" x14ac:dyDescent="0.25">
      <c r="A7419" t="str">
        <f>CONCATENATE(B7419,C7419,D7419,H7419,I7419,L7419)</f>
        <v>14122019HOMICIDIO211</v>
      </c>
      <c r="B7419" s="2">
        <v>14</v>
      </c>
      <c r="C7419" s="2">
        <v>12</v>
      </c>
      <c r="D7419" s="2">
        <v>2019</v>
      </c>
      <c r="E7419" s="2" t="s">
        <v>41</v>
      </c>
      <c r="F7419" s="2" t="s">
        <v>22</v>
      </c>
      <c r="G7419" s="2" t="s">
        <v>11</v>
      </c>
      <c r="H7419" s="2" t="s">
        <v>12</v>
      </c>
      <c r="I7419" s="2">
        <v>21</v>
      </c>
      <c r="J7419" s="2" t="str">
        <f>VLOOKUP(A7419,'Cor da Pele e Motivacao'!$A$2:$I$11399,6, FALSE)</f>
        <v>Parda</v>
      </c>
      <c r="K7419" s="2" t="str">
        <f>VLOOKUP(A7419,'Cor da Pele e Motivacao'!$A$2:$I$11399,8, FALSE)</f>
        <v>ATIVIDADES CRIMINAIS</v>
      </c>
      <c r="L7419" s="2">
        <v>1</v>
      </c>
    </row>
    <row r="7420" spans="1:12" ht="15.75" customHeight="1" x14ac:dyDescent="0.25">
      <c r="A7420" t="str">
        <f>CONCATENATE(B7420,C7420,D7420,H7420,I7420,L7420)</f>
        <v>14122019HOMICIDIO461</v>
      </c>
      <c r="B7420" s="2">
        <v>14</v>
      </c>
      <c r="C7420" s="2">
        <v>12</v>
      </c>
      <c r="D7420" s="2">
        <v>2019</v>
      </c>
      <c r="E7420" s="2" t="s">
        <v>72</v>
      </c>
      <c r="F7420" s="2" t="s">
        <v>16</v>
      </c>
      <c r="G7420" s="2" t="s">
        <v>11</v>
      </c>
      <c r="H7420" s="2" t="s">
        <v>12</v>
      </c>
      <c r="I7420" s="2">
        <v>46</v>
      </c>
      <c r="J7420" s="2" t="str">
        <f>VLOOKUP(A7420,'Cor da Pele e Motivacao'!$A$2:$I$11399,6, FALSE)</f>
        <v>Parda</v>
      </c>
      <c r="K7420" s="2" t="str">
        <f>VLOOKUP(A7420,'Cor da Pele e Motivacao'!$A$2:$I$11399,8, FALSE)</f>
        <v>VIOLÊNCIA INTERPESSOAL</v>
      </c>
      <c r="L7420" s="2">
        <v>1</v>
      </c>
    </row>
    <row r="7421" spans="1:12" ht="15.75" customHeight="1" x14ac:dyDescent="0.25">
      <c r="A7421" t="str">
        <f>CONCATENATE(B7421,C7421,D7421,H7421,I7421,L7421)</f>
        <v>14122019HOMICIDIO471</v>
      </c>
      <c r="B7421" s="2">
        <v>14</v>
      </c>
      <c r="C7421" s="2">
        <v>12</v>
      </c>
      <c r="D7421" s="2">
        <v>2019</v>
      </c>
      <c r="E7421" s="2" t="s">
        <v>20</v>
      </c>
      <c r="F7421" s="2" t="s">
        <v>14</v>
      </c>
      <c r="G7421" s="2" t="s">
        <v>11</v>
      </c>
      <c r="H7421" s="2" t="s">
        <v>12</v>
      </c>
      <c r="I7421" s="2">
        <v>47</v>
      </c>
      <c r="J7421" s="2" t="str">
        <f>VLOOKUP(A7421,'Cor da Pele e Motivacao'!$A$2:$I$11399,6, FALSE)</f>
        <v>Parda</v>
      </c>
      <c r="K7421" s="2" t="str">
        <f>VLOOKUP(A7421,'Cor da Pele e Motivacao'!$A$2:$I$11399,8, FALSE)</f>
        <v>ATIVIDADES CRIMINAIS</v>
      </c>
      <c r="L7421" s="2">
        <v>1</v>
      </c>
    </row>
    <row r="7422" spans="1:12" ht="15.75" customHeight="1" x14ac:dyDescent="0.25">
      <c r="A7422" t="str">
        <f>CONCATENATE(B7422,C7422,D7422,H7422,I7422,L7422)</f>
        <v>14122019HOMICIDIO301</v>
      </c>
      <c r="B7422" s="2">
        <v>14</v>
      </c>
      <c r="C7422" s="2">
        <v>12</v>
      </c>
      <c r="D7422" s="2">
        <v>2019</v>
      </c>
      <c r="E7422" s="2" t="s">
        <v>23</v>
      </c>
      <c r="F7422" s="2" t="s">
        <v>14</v>
      </c>
      <c r="G7422" s="2" t="s">
        <v>11</v>
      </c>
      <c r="H7422" s="2" t="s">
        <v>12</v>
      </c>
      <c r="I7422" s="2">
        <v>30</v>
      </c>
      <c r="J7422" s="2" t="str">
        <f>VLOOKUP(A7422,'Cor da Pele e Motivacao'!$A$2:$I$11399,6, FALSE)</f>
        <v>Parda</v>
      </c>
      <c r="K7422" s="2" t="str">
        <f>VLOOKUP(A7422,'Cor da Pele e Motivacao'!$A$2:$I$11399,8, FALSE)</f>
        <v>VIOLÊNCIA INTERPESSOAL</v>
      </c>
      <c r="L7422" s="2">
        <v>1</v>
      </c>
    </row>
    <row r="7423" spans="1:12" ht="15.75" customHeight="1" x14ac:dyDescent="0.25">
      <c r="A7423" t="str">
        <f>CONCATENATE(B7423,C7423,D7423,H7423,I7423,L7423)</f>
        <v>14122019HOMICIDIO231</v>
      </c>
      <c r="B7423" s="2">
        <v>14</v>
      </c>
      <c r="C7423" s="2">
        <v>12</v>
      </c>
      <c r="D7423" s="2">
        <v>2019</v>
      </c>
      <c r="E7423" s="2" t="s">
        <v>93</v>
      </c>
      <c r="F7423" s="2" t="s">
        <v>22</v>
      </c>
      <c r="G7423" s="2" t="s">
        <v>11</v>
      </c>
      <c r="H7423" s="2" t="s">
        <v>12</v>
      </c>
      <c r="I7423" s="2">
        <v>23</v>
      </c>
      <c r="J7423" s="2" t="str">
        <f>VLOOKUP(A7423,'Cor da Pele e Motivacao'!$A$2:$I$11399,6, FALSE)</f>
        <v>Parda</v>
      </c>
      <c r="K7423" s="2" t="str">
        <f>VLOOKUP(A7423,'Cor da Pele e Motivacao'!$A$2:$I$11399,8, FALSE)</f>
        <v>ATIVIDADES CRIMINAIS</v>
      </c>
      <c r="L7423" s="2">
        <v>1</v>
      </c>
    </row>
    <row r="7424" spans="1:12" ht="15.75" customHeight="1" x14ac:dyDescent="0.25">
      <c r="A7424" t="str">
        <f>CONCATENATE(B7424,C7424,D7424,H7424,I7424,L7424)</f>
        <v>14122019HOMICIDIO511</v>
      </c>
      <c r="B7424" s="2">
        <v>14</v>
      </c>
      <c r="C7424" s="2">
        <v>12</v>
      </c>
      <c r="D7424" s="2">
        <v>2019</v>
      </c>
      <c r="E7424" s="2" t="s">
        <v>73</v>
      </c>
      <c r="F7424" s="2" t="s">
        <v>10</v>
      </c>
      <c r="G7424" s="2" t="s">
        <v>11</v>
      </c>
      <c r="H7424" s="2" t="s">
        <v>12</v>
      </c>
      <c r="I7424" s="2">
        <v>51</v>
      </c>
      <c r="J7424" s="2" t="str">
        <f>VLOOKUP(A7424,'Cor da Pele e Motivacao'!$A$2:$I$11399,6, FALSE)</f>
        <v>Parda</v>
      </c>
      <c r="K7424" s="2" t="str">
        <f>VLOOKUP(A7424,'Cor da Pele e Motivacao'!$A$2:$I$11399,8, FALSE)</f>
        <v>A DEFINIR</v>
      </c>
      <c r="L7424" s="2">
        <v>1</v>
      </c>
    </row>
    <row r="7425" spans="1:12" ht="15.75" customHeight="1" x14ac:dyDescent="0.25">
      <c r="A7425" t="str">
        <f>CONCATENATE(B7425,C7425,D7425,H7425,I7425,L7425)</f>
        <v>14122019HOMICIDIO231</v>
      </c>
      <c r="B7425" s="2">
        <v>14</v>
      </c>
      <c r="C7425" s="2">
        <v>12</v>
      </c>
      <c r="D7425" s="2">
        <v>2019</v>
      </c>
      <c r="E7425" s="2" t="s">
        <v>50</v>
      </c>
      <c r="F7425" s="2" t="s">
        <v>16</v>
      </c>
      <c r="G7425" s="2" t="s">
        <v>11</v>
      </c>
      <c r="H7425" s="2" t="s">
        <v>12</v>
      </c>
      <c r="I7425" s="2">
        <v>23</v>
      </c>
      <c r="J7425" s="2" t="str">
        <f>VLOOKUP(A7425,'Cor da Pele e Motivacao'!$A$2:$I$11399,6, FALSE)</f>
        <v>Parda</v>
      </c>
      <c r="K7425" s="2" t="str">
        <f>VLOOKUP(A7425,'Cor da Pele e Motivacao'!$A$2:$I$11399,8, FALSE)</f>
        <v>ATIVIDADES CRIMINAIS</v>
      </c>
      <c r="L7425" s="2">
        <v>1</v>
      </c>
    </row>
    <row r="7426" spans="1:12" ht="15.75" customHeight="1" x14ac:dyDescent="0.25">
      <c r="A7426" t="str">
        <f>CONCATENATE(B7426,C7426,D7426,H7426,I7426,L7426)</f>
        <v>14122019HOMICIDIO301</v>
      </c>
      <c r="B7426" s="2">
        <v>14</v>
      </c>
      <c r="C7426" s="2">
        <v>12</v>
      </c>
      <c r="D7426" s="2">
        <v>2019</v>
      </c>
      <c r="E7426" s="2" t="s">
        <v>103</v>
      </c>
      <c r="F7426" s="2" t="s">
        <v>22</v>
      </c>
      <c r="G7426" s="2" t="s">
        <v>11</v>
      </c>
      <c r="H7426" s="2" t="s">
        <v>12</v>
      </c>
      <c r="I7426" s="2">
        <v>30</v>
      </c>
      <c r="J7426" s="2" t="str">
        <f>VLOOKUP(A7426,'Cor da Pele e Motivacao'!$A$2:$I$11399,6, FALSE)</f>
        <v>Parda</v>
      </c>
      <c r="K7426" s="2" t="str">
        <f>VLOOKUP(A7426,'Cor da Pele e Motivacao'!$A$2:$I$11399,8, FALSE)</f>
        <v>VIOLÊNCIA INTERPESSOAL</v>
      </c>
      <c r="L7426" s="2">
        <v>1</v>
      </c>
    </row>
    <row r="7427" spans="1:12" ht="15.75" customHeight="1" x14ac:dyDescent="0.25">
      <c r="A7427" t="str">
        <f>CONCATENATE(B7427,C7427,D7427,H7427,I7427,L7427)</f>
        <v>14122019HOMICIDIO461</v>
      </c>
      <c r="B7427" s="2">
        <v>14</v>
      </c>
      <c r="C7427" s="2">
        <v>12</v>
      </c>
      <c r="D7427" s="2">
        <v>2019</v>
      </c>
      <c r="E7427" s="2" t="s">
        <v>103</v>
      </c>
      <c r="F7427" s="2" t="s">
        <v>22</v>
      </c>
      <c r="G7427" s="2" t="s">
        <v>11</v>
      </c>
      <c r="H7427" s="2" t="s">
        <v>12</v>
      </c>
      <c r="I7427" s="2">
        <v>46</v>
      </c>
      <c r="J7427" s="2" t="str">
        <f>VLOOKUP(A7427,'Cor da Pele e Motivacao'!$A$2:$I$11399,6, FALSE)</f>
        <v>Parda</v>
      </c>
      <c r="K7427" s="2" t="str">
        <f>VLOOKUP(A7427,'Cor da Pele e Motivacao'!$A$2:$I$11399,8, FALSE)</f>
        <v>VIOLÊNCIA INTERPESSOAL</v>
      </c>
      <c r="L7427" s="2">
        <v>1</v>
      </c>
    </row>
    <row r="7428" spans="1:12" ht="15.75" customHeight="1" x14ac:dyDescent="0.25">
      <c r="A7428" t="str">
        <f>CONCATENATE(B7428,C7428,D7428,H7428,I7428,L7428)</f>
        <v>14122019HOMICIDIO251</v>
      </c>
      <c r="B7428" s="2">
        <v>14</v>
      </c>
      <c r="C7428" s="2">
        <v>12</v>
      </c>
      <c r="D7428" s="2">
        <v>2019</v>
      </c>
      <c r="E7428" s="2" t="s">
        <v>51</v>
      </c>
      <c r="F7428" s="2" t="s">
        <v>16</v>
      </c>
      <c r="G7428" s="2" t="s">
        <v>11</v>
      </c>
      <c r="H7428" s="2" t="s">
        <v>12</v>
      </c>
      <c r="I7428" s="2">
        <v>25</v>
      </c>
      <c r="J7428" s="2" t="str">
        <f>VLOOKUP(A7428,'Cor da Pele e Motivacao'!$A$2:$I$11399,6, FALSE)</f>
        <v>Parda</v>
      </c>
      <c r="K7428" s="2" t="str">
        <f>VLOOKUP(A7428,'Cor da Pele e Motivacao'!$A$2:$I$11399,8, FALSE)</f>
        <v>ATIVIDADES CRIMINAIS</v>
      </c>
      <c r="L7428" s="2">
        <v>1</v>
      </c>
    </row>
    <row r="7429" spans="1:12" ht="15.75" customHeight="1" x14ac:dyDescent="0.25">
      <c r="A7429" t="str">
        <f>CONCATENATE(B7429,C7429,D7429,H7429,I7429,L7429)</f>
        <v>14122019HOMICIDIO481</v>
      </c>
      <c r="B7429" s="2">
        <v>14</v>
      </c>
      <c r="C7429" s="2">
        <v>12</v>
      </c>
      <c r="D7429" s="2">
        <v>2019</v>
      </c>
      <c r="E7429" s="2" t="s">
        <v>91</v>
      </c>
      <c r="F7429" s="2" t="s">
        <v>16</v>
      </c>
      <c r="G7429" s="2" t="s">
        <v>11</v>
      </c>
      <c r="H7429" s="2" t="s">
        <v>12</v>
      </c>
      <c r="I7429" s="2">
        <v>48</v>
      </c>
      <c r="J7429" s="2" t="str">
        <f>VLOOKUP(A7429,'Cor da Pele e Motivacao'!$A$2:$I$11399,6, FALSE)</f>
        <v>Parda</v>
      </c>
      <c r="K7429" s="2" t="str">
        <f>VLOOKUP(A7429,'Cor da Pele e Motivacao'!$A$2:$I$11399,8, FALSE)</f>
        <v>ATIVIDADES CRIMINAIS</v>
      </c>
      <c r="L7429" s="2">
        <v>1</v>
      </c>
    </row>
    <row r="7430" spans="1:12" ht="15.75" customHeight="1" x14ac:dyDescent="0.25">
      <c r="A7430" t="str">
        <f>CONCATENATE(B7430,C7430,D7430,H7430,I7430,L7430)</f>
        <v>14122019HOMICIDIO241</v>
      </c>
      <c r="B7430" s="2">
        <v>14</v>
      </c>
      <c r="C7430" s="2">
        <v>12</v>
      </c>
      <c r="D7430" s="2">
        <v>2019</v>
      </c>
      <c r="E7430" s="2" t="s">
        <v>38</v>
      </c>
      <c r="F7430" s="2" t="s">
        <v>22</v>
      </c>
      <c r="G7430" s="2" t="s">
        <v>11</v>
      </c>
      <c r="H7430" s="2" t="s">
        <v>12</v>
      </c>
      <c r="I7430" s="2">
        <v>24</v>
      </c>
      <c r="J7430" s="2" t="str">
        <f>VLOOKUP(A7430,'Cor da Pele e Motivacao'!$A$2:$I$11399,6, FALSE)</f>
        <v>Parda</v>
      </c>
      <c r="K7430" s="2" t="str">
        <f>VLOOKUP(A7430,'Cor da Pele e Motivacao'!$A$2:$I$11399,8, FALSE)</f>
        <v>VIOLÊNCIA INTERPESSOAL</v>
      </c>
      <c r="L7430" s="2">
        <v>1</v>
      </c>
    </row>
    <row r="7431" spans="1:12" ht="15.75" customHeight="1" x14ac:dyDescent="0.25">
      <c r="A7431" t="str">
        <f>CONCATENATE(B7431,C7431,D7431,H7431,I7431,L7431)</f>
        <v>15122019HOMICIDIO331</v>
      </c>
      <c r="B7431" s="2">
        <v>15</v>
      </c>
      <c r="C7431" s="2">
        <v>12</v>
      </c>
      <c r="D7431" s="2">
        <v>2019</v>
      </c>
      <c r="E7431" s="2" t="s">
        <v>15</v>
      </c>
      <c r="F7431" s="2" t="s">
        <v>16</v>
      </c>
      <c r="G7431" s="2" t="s">
        <v>11</v>
      </c>
      <c r="H7431" s="2" t="s">
        <v>12</v>
      </c>
      <c r="I7431" s="2">
        <v>33</v>
      </c>
      <c r="J7431" s="2" t="str">
        <f>VLOOKUP(A7431,'Cor da Pele e Motivacao'!$A$2:$I$11399,6, FALSE)</f>
        <v>Parda</v>
      </c>
      <c r="K7431" s="2" t="str">
        <f>VLOOKUP(A7431,'Cor da Pele e Motivacao'!$A$2:$I$11399,8, FALSE)</f>
        <v>ATIVIDADES CRIMINAIS</v>
      </c>
      <c r="L7431" s="2">
        <v>1</v>
      </c>
    </row>
    <row r="7432" spans="1:12" ht="15.75" customHeight="1" x14ac:dyDescent="0.25">
      <c r="A7432" t="str">
        <f>CONCATENATE(B7432,C7432,D7432,H7432,I7432,L7432)</f>
        <v>15122019HOMICIDIO261</v>
      </c>
      <c r="B7432" s="2">
        <v>15</v>
      </c>
      <c r="C7432" s="2">
        <v>12</v>
      </c>
      <c r="D7432" s="2">
        <v>2019</v>
      </c>
      <c r="E7432" s="2" t="s">
        <v>43</v>
      </c>
      <c r="F7432" s="2" t="s">
        <v>22</v>
      </c>
      <c r="G7432" s="2" t="s">
        <v>11</v>
      </c>
      <c r="H7432" s="2" t="s">
        <v>12</v>
      </c>
      <c r="I7432" s="2">
        <v>26</v>
      </c>
      <c r="J7432" s="2" t="str">
        <f>VLOOKUP(A7432,'Cor da Pele e Motivacao'!$A$2:$I$11399,6, FALSE)</f>
        <v>Parda</v>
      </c>
      <c r="K7432" s="2" t="str">
        <f>VLOOKUP(A7432,'Cor da Pele e Motivacao'!$A$2:$I$11399,8, FALSE)</f>
        <v>ATIVIDADES CRIMINAIS</v>
      </c>
      <c r="L7432" s="2">
        <v>1</v>
      </c>
    </row>
    <row r="7433" spans="1:12" ht="15.75" customHeight="1" x14ac:dyDescent="0.25">
      <c r="A7433" t="str">
        <f>CONCATENATE(B7433,C7433,D7433,H7433,I7433,L7433)</f>
        <v>15122019HOMICIDIO601</v>
      </c>
      <c r="B7433" s="2">
        <v>15</v>
      </c>
      <c r="C7433" s="2">
        <v>12</v>
      </c>
      <c r="D7433" s="2">
        <v>2019</v>
      </c>
      <c r="E7433" s="2" t="s">
        <v>72</v>
      </c>
      <c r="F7433" s="2" t="s">
        <v>16</v>
      </c>
      <c r="G7433" s="2" t="s">
        <v>11</v>
      </c>
      <c r="H7433" s="2" t="s">
        <v>12</v>
      </c>
      <c r="I7433" s="2">
        <v>60</v>
      </c>
      <c r="J7433" s="2" t="str">
        <f>VLOOKUP(A7433,'Cor da Pele e Motivacao'!$A$2:$I$11399,6, FALSE)</f>
        <v>Parda</v>
      </c>
      <c r="K7433" s="2" t="str">
        <f>VLOOKUP(A7433,'Cor da Pele e Motivacao'!$A$2:$I$11399,8, FALSE)</f>
        <v>VIOLÊNCIA INTERPESSOAL</v>
      </c>
      <c r="L7433" s="2">
        <v>1</v>
      </c>
    </row>
    <row r="7434" spans="1:12" ht="15.75" customHeight="1" x14ac:dyDescent="0.25">
      <c r="A7434" t="str">
        <f>CONCATENATE(B7434,C7434,D7434,H7434,I7434,L7434)</f>
        <v>15122019HOMICIDIO401</v>
      </c>
      <c r="B7434" s="2">
        <v>15</v>
      </c>
      <c r="C7434" s="2">
        <v>12</v>
      </c>
      <c r="D7434" s="2">
        <v>2019</v>
      </c>
      <c r="E7434" s="2" t="s">
        <v>173</v>
      </c>
      <c r="F7434" s="2" t="s">
        <v>10</v>
      </c>
      <c r="G7434" s="2" t="s">
        <v>11</v>
      </c>
      <c r="H7434" s="2" t="s">
        <v>12</v>
      </c>
      <c r="I7434" s="2">
        <v>40</v>
      </c>
      <c r="J7434" s="2" t="str">
        <f>VLOOKUP(A7434,'Cor da Pele e Motivacao'!$A$2:$I$11399,6, FALSE)</f>
        <v>Parda</v>
      </c>
      <c r="K7434" s="2" t="str">
        <f>VLOOKUP(A7434,'Cor da Pele e Motivacao'!$A$2:$I$11399,8, FALSE)</f>
        <v>VIOLÊNCIA INTERPESSOAL</v>
      </c>
      <c r="L7434" s="2">
        <v>1</v>
      </c>
    </row>
    <row r="7435" spans="1:12" ht="15.75" customHeight="1" x14ac:dyDescent="0.25">
      <c r="A7435" t="str">
        <f>CONCATENATE(B7435,C7435,D7435,H7435,I7435,L7435)</f>
        <v>15122019HOMICIDIO231</v>
      </c>
      <c r="B7435" s="2">
        <v>15</v>
      </c>
      <c r="C7435" s="2">
        <v>12</v>
      </c>
      <c r="D7435" s="2">
        <v>2019</v>
      </c>
      <c r="E7435" s="2" t="s">
        <v>125</v>
      </c>
      <c r="F7435" s="2" t="s">
        <v>22</v>
      </c>
      <c r="G7435" s="2" t="s">
        <v>11</v>
      </c>
      <c r="H7435" s="2" t="s">
        <v>12</v>
      </c>
      <c r="I7435" s="2">
        <v>23</v>
      </c>
      <c r="J7435" s="2" t="str">
        <f>VLOOKUP(A7435,'Cor da Pele e Motivacao'!$A$2:$I$11399,6, FALSE)</f>
        <v>Parda</v>
      </c>
      <c r="K7435" s="2" t="str">
        <f>VLOOKUP(A7435,'Cor da Pele e Motivacao'!$A$2:$I$11399,8, FALSE)</f>
        <v>ATIVIDADES CRIMINAIS</v>
      </c>
      <c r="L7435" s="2">
        <v>1</v>
      </c>
    </row>
    <row r="7436" spans="1:12" ht="15.75" customHeight="1" x14ac:dyDescent="0.25">
      <c r="A7436" t="str">
        <f>CONCATENATE(B7436,C7436,D7436,H7436,I7436,L7436)</f>
        <v>15122019HOMICIDIO381</v>
      </c>
      <c r="B7436" s="2">
        <v>15</v>
      </c>
      <c r="C7436" s="2">
        <v>12</v>
      </c>
      <c r="D7436" s="2">
        <v>2019</v>
      </c>
      <c r="E7436" s="2" t="s">
        <v>125</v>
      </c>
      <c r="F7436" s="2" t="s">
        <v>22</v>
      </c>
      <c r="G7436" s="2" t="s">
        <v>11</v>
      </c>
      <c r="H7436" s="2" t="s">
        <v>12</v>
      </c>
      <c r="I7436" s="2">
        <v>38</v>
      </c>
      <c r="J7436" s="2" t="str">
        <f>VLOOKUP(A7436,'Cor da Pele e Motivacao'!$A$2:$I$11399,6, FALSE)</f>
        <v>Parda</v>
      </c>
      <c r="K7436" s="2" t="str">
        <f>VLOOKUP(A7436,'Cor da Pele e Motivacao'!$A$2:$I$11399,8, FALSE)</f>
        <v>ATIVIDADES CRIMINAIS</v>
      </c>
      <c r="L7436" s="2">
        <v>1</v>
      </c>
    </row>
    <row r="7437" spans="1:12" ht="15.75" customHeight="1" x14ac:dyDescent="0.25">
      <c r="A7437" t="str">
        <f>CONCATENATE(B7437,C7437,D7437,H7437,I7437,L7437)</f>
        <v>15122019HOMICIDIO221</v>
      </c>
      <c r="B7437" s="2">
        <v>15</v>
      </c>
      <c r="C7437" s="2">
        <v>12</v>
      </c>
      <c r="D7437" s="2">
        <v>2019</v>
      </c>
      <c r="E7437" s="2" t="s">
        <v>20</v>
      </c>
      <c r="F7437" s="2" t="s">
        <v>14</v>
      </c>
      <c r="G7437" s="2" t="s">
        <v>11</v>
      </c>
      <c r="H7437" s="2" t="s">
        <v>12</v>
      </c>
      <c r="I7437" s="2">
        <v>22</v>
      </c>
      <c r="J7437" s="2" t="str">
        <f>VLOOKUP(A7437,'Cor da Pele e Motivacao'!$A$2:$I$11399,6, FALSE)</f>
        <v>Parda</v>
      </c>
      <c r="K7437" s="2" t="str">
        <f>VLOOKUP(A7437,'Cor da Pele e Motivacao'!$A$2:$I$11399,8, FALSE)</f>
        <v>ATIVIDADES CRIMINAIS</v>
      </c>
      <c r="L7437" s="2">
        <v>1</v>
      </c>
    </row>
    <row r="7438" spans="1:12" ht="15.75" customHeight="1" x14ac:dyDescent="0.25">
      <c r="A7438" t="str">
        <f>CONCATENATE(B7438,C7438,D7438,H7438,I7438,L7438)</f>
        <v>15122019HOMICIDIO251</v>
      </c>
      <c r="B7438" s="2">
        <v>15</v>
      </c>
      <c r="C7438" s="2">
        <v>12</v>
      </c>
      <c r="D7438" s="2">
        <v>2019</v>
      </c>
      <c r="E7438" s="2" t="s">
        <v>104</v>
      </c>
      <c r="F7438" s="2" t="s">
        <v>22</v>
      </c>
      <c r="G7438" s="2" t="s">
        <v>11</v>
      </c>
      <c r="H7438" s="2" t="s">
        <v>12</v>
      </c>
      <c r="I7438" s="2">
        <v>25</v>
      </c>
      <c r="J7438" s="2" t="str">
        <f>VLOOKUP(A7438,'Cor da Pele e Motivacao'!$A$2:$I$11399,6, FALSE)</f>
        <v>Parda</v>
      </c>
      <c r="K7438" s="2" t="str">
        <f>VLOOKUP(A7438,'Cor da Pele e Motivacao'!$A$2:$I$11399,8, FALSE)</f>
        <v>ATIVIDADES CRIMINAIS</v>
      </c>
      <c r="L7438" s="2">
        <v>1</v>
      </c>
    </row>
    <row r="7439" spans="1:12" ht="15.75" customHeight="1" x14ac:dyDescent="0.25">
      <c r="A7439" t="str">
        <f>CONCATENATE(B7439,C7439,D7439,H7439,I7439,L7439)</f>
        <v>15122019HOMICIDIO271</v>
      </c>
      <c r="B7439" s="2">
        <v>15</v>
      </c>
      <c r="C7439" s="2">
        <v>12</v>
      </c>
      <c r="D7439" s="2">
        <v>2019</v>
      </c>
      <c r="E7439" s="2" t="s">
        <v>25</v>
      </c>
      <c r="F7439" s="2" t="s">
        <v>25</v>
      </c>
      <c r="G7439" s="2" t="s">
        <v>11</v>
      </c>
      <c r="H7439" s="2" t="s">
        <v>12</v>
      </c>
      <c r="I7439" s="2">
        <v>27</v>
      </c>
      <c r="J7439" s="2" t="str">
        <f>VLOOKUP(A7439,'Cor da Pele e Motivacao'!$A$2:$I$11399,6, FALSE)</f>
        <v>Parda</v>
      </c>
      <c r="K7439" s="2" t="str">
        <f>VLOOKUP(A7439,'Cor da Pele e Motivacao'!$A$2:$I$11399,8, FALSE)</f>
        <v>ATIVIDADES CRIMINAIS</v>
      </c>
      <c r="L7439" s="2">
        <v>1</v>
      </c>
    </row>
    <row r="7440" spans="1:12" ht="15.75" customHeight="1" x14ac:dyDescent="0.25">
      <c r="A7440" t="str">
        <f>CONCATENATE(B7440,C7440,D7440,H7440,I7440,L7440)</f>
        <v>16122019HOMICIDIO301</v>
      </c>
      <c r="B7440" s="2">
        <v>16</v>
      </c>
      <c r="C7440" s="2">
        <v>12</v>
      </c>
      <c r="D7440" s="2">
        <v>2019</v>
      </c>
      <c r="E7440" s="2" t="s">
        <v>43</v>
      </c>
      <c r="F7440" s="2" t="s">
        <v>22</v>
      </c>
      <c r="G7440" s="2" t="s">
        <v>11</v>
      </c>
      <c r="H7440" s="2" t="s">
        <v>12</v>
      </c>
      <c r="I7440" s="2">
        <v>30</v>
      </c>
      <c r="J7440" s="2" t="str">
        <f>VLOOKUP(A7440,'Cor da Pele e Motivacao'!$A$2:$I$11399,6, FALSE)</f>
        <v>Parda</v>
      </c>
      <c r="K7440" s="2" t="str">
        <f>VLOOKUP(A7440,'Cor da Pele e Motivacao'!$A$2:$I$11399,8, FALSE)</f>
        <v>ATIVIDADES CRIMINAIS</v>
      </c>
      <c r="L7440" s="2">
        <v>1</v>
      </c>
    </row>
    <row r="7441" spans="1:12" ht="15.75" customHeight="1" x14ac:dyDescent="0.25">
      <c r="A7441" t="str">
        <f>CONCATENATE(B7441,C7441,D7441,H7441,I7441,L7441)</f>
        <v>16122019HOMICIDIO261</v>
      </c>
      <c r="B7441" s="2">
        <v>16</v>
      </c>
      <c r="C7441" s="2">
        <v>12</v>
      </c>
      <c r="D7441" s="2">
        <v>2019</v>
      </c>
      <c r="E7441" s="2" t="s">
        <v>155</v>
      </c>
      <c r="F7441" s="2" t="s">
        <v>10</v>
      </c>
      <c r="G7441" s="2" t="s">
        <v>11</v>
      </c>
      <c r="H7441" s="2" t="s">
        <v>12</v>
      </c>
      <c r="I7441" s="2">
        <v>26</v>
      </c>
      <c r="J7441" s="2" t="str">
        <f>VLOOKUP(A7441,'Cor da Pele e Motivacao'!$A$2:$I$11399,6, FALSE)</f>
        <v>Parda</v>
      </c>
      <c r="K7441" s="2" t="str">
        <f>VLOOKUP(A7441,'Cor da Pele e Motivacao'!$A$2:$I$11399,8, FALSE)</f>
        <v>VIOLÊNCIA INTERPESSOAL</v>
      </c>
      <c r="L7441" s="2">
        <v>1</v>
      </c>
    </row>
    <row r="7442" spans="1:12" ht="15.75" customHeight="1" x14ac:dyDescent="0.25">
      <c r="A7442" t="str">
        <f>CONCATENATE(B7442,C7442,D7442,H7442,I7442,L7442)</f>
        <v>16122019HOMICIDIO401</v>
      </c>
      <c r="B7442" s="2">
        <v>16</v>
      </c>
      <c r="C7442" s="2">
        <v>12</v>
      </c>
      <c r="D7442" s="2">
        <v>2019</v>
      </c>
      <c r="E7442" s="2" t="s">
        <v>18</v>
      </c>
      <c r="F7442" s="2" t="s">
        <v>16</v>
      </c>
      <c r="G7442" s="2" t="s">
        <v>11</v>
      </c>
      <c r="H7442" s="2" t="s">
        <v>12</v>
      </c>
      <c r="I7442" s="2">
        <v>40</v>
      </c>
      <c r="J7442" s="2" t="str">
        <f>VLOOKUP(A7442,'Cor da Pele e Motivacao'!$A$2:$I$11399,6, FALSE)</f>
        <v>Parda</v>
      </c>
      <c r="K7442" s="2" t="str">
        <f>VLOOKUP(A7442,'Cor da Pele e Motivacao'!$A$2:$I$11399,8, FALSE)</f>
        <v>EXCLUDENTE DE ILICITUDE</v>
      </c>
      <c r="L7442" s="2">
        <v>1</v>
      </c>
    </row>
    <row r="7443" spans="1:12" ht="15.75" customHeight="1" x14ac:dyDescent="0.25">
      <c r="A7443" t="str">
        <f>CONCATENATE(B7443,C7443,D7443,H7443,I7443,L7443)</f>
        <v>16122019HOMICIDIO191</v>
      </c>
      <c r="B7443" s="2">
        <v>16</v>
      </c>
      <c r="C7443" s="2">
        <v>12</v>
      </c>
      <c r="D7443" s="2">
        <v>2019</v>
      </c>
      <c r="E7443" s="2" t="s">
        <v>20</v>
      </c>
      <c r="F7443" s="2" t="s">
        <v>14</v>
      </c>
      <c r="G7443" s="2" t="s">
        <v>11</v>
      </c>
      <c r="H7443" s="2" t="s">
        <v>12</v>
      </c>
      <c r="I7443" s="2">
        <v>19</v>
      </c>
      <c r="J7443" s="2" t="str">
        <f>VLOOKUP(A7443,'Cor da Pele e Motivacao'!$A$2:$I$11399,6, FALSE)</f>
        <v>Parda</v>
      </c>
      <c r="K7443" s="2" t="str">
        <f>VLOOKUP(A7443,'Cor da Pele e Motivacao'!$A$2:$I$11399,8, FALSE)</f>
        <v>ATIVIDADES CRIMINAIS</v>
      </c>
      <c r="L7443" s="2">
        <v>1</v>
      </c>
    </row>
    <row r="7444" spans="1:12" ht="15.75" customHeight="1" x14ac:dyDescent="0.25">
      <c r="A7444" t="str">
        <f>CONCATENATE(B7444,C7444,D7444,H7444,I7444,L7444)</f>
        <v>16122019HOMICIDIO281</v>
      </c>
      <c r="B7444" s="2">
        <v>16</v>
      </c>
      <c r="C7444" s="2">
        <v>12</v>
      </c>
      <c r="D7444" s="2">
        <v>2019</v>
      </c>
      <c r="E7444" s="2" t="s">
        <v>20</v>
      </c>
      <c r="F7444" s="2" t="s">
        <v>14</v>
      </c>
      <c r="G7444" s="2" t="s">
        <v>11</v>
      </c>
      <c r="H7444" s="2" t="s">
        <v>12</v>
      </c>
      <c r="I7444" s="2">
        <v>28</v>
      </c>
      <c r="J7444" s="2" t="str">
        <f>VLOOKUP(A7444,'Cor da Pele e Motivacao'!$A$2:$I$11399,6, FALSE)</f>
        <v>Parda</v>
      </c>
      <c r="K7444" s="2" t="str">
        <f>VLOOKUP(A7444,'Cor da Pele e Motivacao'!$A$2:$I$11399,8, FALSE)</f>
        <v>ATIVIDADES CRIMINAIS</v>
      </c>
      <c r="L7444" s="2">
        <v>1</v>
      </c>
    </row>
    <row r="7445" spans="1:12" ht="15.75" customHeight="1" x14ac:dyDescent="0.25">
      <c r="A7445" t="str">
        <f>CONCATENATE(B7445,C7445,D7445,H7445,I7445,L7445)</f>
        <v>16122019FEMINICIDIO441</v>
      </c>
      <c r="B7445" s="2">
        <v>16</v>
      </c>
      <c r="C7445" s="2">
        <v>12</v>
      </c>
      <c r="D7445" s="2">
        <v>2019</v>
      </c>
      <c r="E7445" s="2" t="s">
        <v>24</v>
      </c>
      <c r="F7445" s="2" t="s">
        <v>10</v>
      </c>
      <c r="G7445" s="2" t="s">
        <v>28</v>
      </c>
      <c r="H7445" s="2" t="s">
        <v>29</v>
      </c>
      <c r="I7445" s="2">
        <v>44</v>
      </c>
      <c r="J7445" s="2" t="str">
        <f>VLOOKUP(A7445,'Cor da Pele e Motivacao'!$A$2:$I$11399,6, FALSE)</f>
        <v>Parda</v>
      </c>
      <c r="K7445" s="2" t="str">
        <f>VLOOKUP(A7445,'Cor da Pele e Motivacao'!$A$2:$I$11399,8, FALSE)</f>
        <v>FEMINICIDIO</v>
      </c>
      <c r="L7445" s="2">
        <v>1</v>
      </c>
    </row>
    <row r="7446" spans="1:12" ht="15.75" customHeight="1" x14ac:dyDescent="0.25">
      <c r="A7446" t="str">
        <f>CONCATENATE(B7446,C7446,D7446,H7446,I7446,L7446)</f>
        <v>16122019HOMICIDIO291</v>
      </c>
      <c r="B7446" s="2">
        <v>16</v>
      </c>
      <c r="C7446" s="2">
        <v>12</v>
      </c>
      <c r="D7446" s="2">
        <v>2019</v>
      </c>
      <c r="E7446" s="2" t="s">
        <v>24</v>
      </c>
      <c r="F7446" s="2" t="s">
        <v>10</v>
      </c>
      <c r="G7446" s="2" t="s">
        <v>11</v>
      </c>
      <c r="H7446" s="2" t="s">
        <v>12</v>
      </c>
      <c r="I7446" s="2">
        <v>29</v>
      </c>
      <c r="J7446" s="2" t="str">
        <f>VLOOKUP(A7446,'Cor da Pele e Motivacao'!$A$2:$I$11399,6, FALSE)</f>
        <v>Parda</v>
      </c>
      <c r="K7446" s="2" t="str">
        <f>VLOOKUP(A7446,'Cor da Pele e Motivacao'!$A$2:$I$11399,8, FALSE)</f>
        <v>ATIVIDADES CRIMINAIS</v>
      </c>
      <c r="L7446" s="2">
        <v>1</v>
      </c>
    </row>
    <row r="7447" spans="1:12" ht="15.75" customHeight="1" x14ac:dyDescent="0.25">
      <c r="A7447" t="str">
        <f>CONCATENATE(B7447,C7447,D7447,H7447,I7447,L7447)</f>
        <v>16122019HOMICIDIO311</v>
      </c>
      <c r="B7447" s="2">
        <v>16</v>
      </c>
      <c r="C7447" s="2">
        <v>12</v>
      </c>
      <c r="D7447" s="2">
        <v>2019</v>
      </c>
      <c r="E7447" s="2" t="s">
        <v>24</v>
      </c>
      <c r="F7447" s="2" t="s">
        <v>10</v>
      </c>
      <c r="G7447" s="2" t="s">
        <v>11</v>
      </c>
      <c r="H7447" s="2" t="s">
        <v>12</v>
      </c>
      <c r="I7447" s="2">
        <v>31</v>
      </c>
      <c r="J7447" s="2" t="str">
        <f>VLOOKUP(A7447,'Cor da Pele e Motivacao'!$A$2:$I$11399,6, FALSE)</f>
        <v>Parda</v>
      </c>
      <c r="K7447" s="2" t="str">
        <f>VLOOKUP(A7447,'Cor da Pele e Motivacao'!$A$2:$I$11399,8, FALSE)</f>
        <v>A DEFINIR</v>
      </c>
      <c r="L7447" s="2">
        <v>1</v>
      </c>
    </row>
    <row r="7448" spans="1:12" ht="15.75" customHeight="1" x14ac:dyDescent="0.25">
      <c r="A7448" t="str">
        <f>CONCATENATE(B7448,C7448,D7448,H7448,I7448,L7448)</f>
        <v>17122019HOMICIDIO181</v>
      </c>
      <c r="B7448" s="2">
        <v>17</v>
      </c>
      <c r="C7448" s="2">
        <v>12</v>
      </c>
      <c r="D7448" s="2">
        <v>2019</v>
      </c>
      <c r="E7448" s="2" t="s">
        <v>13</v>
      </c>
      <c r="F7448" s="2" t="s">
        <v>14</v>
      </c>
      <c r="G7448" s="2" t="s">
        <v>11</v>
      </c>
      <c r="H7448" s="2" t="s">
        <v>12</v>
      </c>
      <c r="I7448" s="2">
        <v>18</v>
      </c>
      <c r="J7448" s="2" t="str">
        <f>VLOOKUP(A7448,'Cor da Pele e Motivacao'!$A$2:$I$11399,6, FALSE)</f>
        <v>Parda</v>
      </c>
      <c r="K7448" s="2" t="str">
        <f>VLOOKUP(A7448,'Cor da Pele e Motivacao'!$A$2:$I$11399,8, FALSE)</f>
        <v>ATIVIDADES CRIMINAIS</v>
      </c>
      <c r="L7448" s="2">
        <v>1</v>
      </c>
    </row>
    <row r="7449" spans="1:12" ht="15.75" customHeight="1" x14ac:dyDescent="0.25">
      <c r="A7449" t="str">
        <f>CONCATENATE(B7449,C7449,D7449,H7449,I7449,L7449)</f>
        <v>17122019HOMICIDIO221</v>
      </c>
      <c r="B7449" s="2">
        <v>17</v>
      </c>
      <c r="C7449" s="2">
        <v>12</v>
      </c>
      <c r="D7449" s="2">
        <v>2019</v>
      </c>
      <c r="E7449" s="2" t="s">
        <v>60</v>
      </c>
      <c r="F7449" s="2" t="s">
        <v>22</v>
      </c>
      <c r="G7449" s="2" t="s">
        <v>11</v>
      </c>
      <c r="H7449" s="2" t="s">
        <v>12</v>
      </c>
      <c r="I7449" s="2">
        <v>22</v>
      </c>
      <c r="J7449" s="2" t="str">
        <f>VLOOKUP(A7449,'Cor da Pele e Motivacao'!$A$2:$I$11399,6, FALSE)</f>
        <v>Parda</v>
      </c>
      <c r="K7449" s="2" t="str">
        <f>VLOOKUP(A7449,'Cor da Pele e Motivacao'!$A$2:$I$11399,8, FALSE)</f>
        <v>EXCLUDENTE DE ILICITUDE</v>
      </c>
      <c r="L7449" s="2">
        <v>1</v>
      </c>
    </row>
    <row r="7450" spans="1:12" ht="15.75" customHeight="1" x14ac:dyDescent="0.25">
      <c r="A7450" t="str">
        <f>CONCATENATE(B7450,C7450,D7450,H7450,I7450,L7450)</f>
        <v>17122019HOMICIDIO241</v>
      </c>
      <c r="B7450" s="2">
        <v>17</v>
      </c>
      <c r="C7450" s="2">
        <v>12</v>
      </c>
      <c r="D7450" s="2">
        <v>2019</v>
      </c>
      <c r="E7450" s="2" t="s">
        <v>60</v>
      </c>
      <c r="F7450" s="2" t="s">
        <v>22</v>
      </c>
      <c r="G7450" s="2" t="s">
        <v>11</v>
      </c>
      <c r="H7450" s="2" t="s">
        <v>12</v>
      </c>
      <c r="I7450" s="2">
        <v>24</v>
      </c>
      <c r="J7450" s="2" t="str">
        <f>VLOOKUP(A7450,'Cor da Pele e Motivacao'!$A$2:$I$11399,6, FALSE)</f>
        <v>Parda</v>
      </c>
      <c r="K7450" s="2" t="str">
        <f>VLOOKUP(A7450,'Cor da Pele e Motivacao'!$A$2:$I$11399,8, FALSE)</f>
        <v>EXCLUDENTE DE ILICITUDE</v>
      </c>
      <c r="L7450" s="2">
        <v>1</v>
      </c>
    </row>
    <row r="7451" spans="1:12" ht="15.75" customHeight="1" x14ac:dyDescent="0.25">
      <c r="A7451" t="str">
        <f>CONCATENATE(B7451,C7451,D7451,H7451,I7451,L7451)</f>
        <v>17122019HOMICIDIO151</v>
      </c>
      <c r="B7451" s="2">
        <v>17</v>
      </c>
      <c r="C7451" s="2">
        <v>12</v>
      </c>
      <c r="D7451" s="2">
        <v>2019</v>
      </c>
      <c r="E7451" s="2" t="s">
        <v>20</v>
      </c>
      <c r="F7451" s="2" t="s">
        <v>14</v>
      </c>
      <c r="G7451" s="2" t="s">
        <v>11</v>
      </c>
      <c r="H7451" s="2" t="s">
        <v>12</v>
      </c>
      <c r="I7451" s="2">
        <v>15</v>
      </c>
      <c r="J7451" s="2" t="str">
        <f>VLOOKUP(A7451,'Cor da Pele e Motivacao'!$A$2:$I$11399,6, FALSE)</f>
        <v>Parda</v>
      </c>
      <c r="K7451" s="2" t="str">
        <f>VLOOKUP(A7451,'Cor da Pele e Motivacao'!$A$2:$I$11399,8, FALSE)</f>
        <v>ATIVIDADES CRIMINAIS</v>
      </c>
      <c r="L7451" s="2">
        <v>1</v>
      </c>
    </row>
    <row r="7452" spans="1:12" ht="15.75" customHeight="1" x14ac:dyDescent="0.25">
      <c r="A7452" t="str">
        <f>CONCATENATE(B7452,C7452,D7452,H7452,I7452,L7452)</f>
        <v>17122019HOMICIDIO431</v>
      </c>
      <c r="B7452" s="2">
        <v>17</v>
      </c>
      <c r="C7452" s="2">
        <v>12</v>
      </c>
      <c r="D7452" s="2">
        <v>2019</v>
      </c>
      <c r="E7452" s="2" t="s">
        <v>20</v>
      </c>
      <c r="F7452" s="2" t="s">
        <v>14</v>
      </c>
      <c r="G7452" s="2" t="s">
        <v>11</v>
      </c>
      <c r="H7452" s="2" t="s">
        <v>12</v>
      </c>
      <c r="I7452" s="2">
        <v>43</v>
      </c>
      <c r="J7452" s="2" t="str">
        <f>VLOOKUP(A7452,'Cor da Pele e Motivacao'!$A$2:$I$11399,6, FALSE)</f>
        <v>Parda</v>
      </c>
      <c r="K7452" s="2" t="str">
        <f>VLOOKUP(A7452,'Cor da Pele e Motivacao'!$A$2:$I$11399,8, FALSE)</f>
        <v>ATIVIDADES CRIMINAIS</v>
      </c>
      <c r="L7452" s="2">
        <v>1</v>
      </c>
    </row>
    <row r="7453" spans="1:12" ht="15.75" customHeight="1" x14ac:dyDescent="0.25">
      <c r="A7453" t="str">
        <f>CONCATENATE(B7453,C7453,D7453,H7453,I7453,L7453)</f>
        <v>17122019HOMICIDIO171</v>
      </c>
      <c r="B7453" s="2">
        <v>17</v>
      </c>
      <c r="C7453" s="2">
        <v>12</v>
      </c>
      <c r="D7453" s="2">
        <v>2019</v>
      </c>
      <c r="E7453" s="2" t="s">
        <v>23</v>
      </c>
      <c r="F7453" s="2" t="s">
        <v>14</v>
      </c>
      <c r="G7453" s="2" t="s">
        <v>11</v>
      </c>
      <c r="H7453" s="2" t="s">
        <v>12</v>
      </c>
      <c r="I7453" s="2">
        <v>17</v>
      </c>
      <c r="J7453" s="2" t="str">
        <f>VLOOKUP(A7453,'Cor da Pele e Motivacao'!$A$2:$I$11399,6, FALSE)</f>
        <v>Parda</v>
      </c>
      <c r="K7453" s="2" t="str">
        <f>VLOOKUP(A7453,'Cor da Pele e Motivacao'!$A$2:$I$11399,8, FALSE)</f>
        <v>ATIVIDADES CRIMINAIS</v>
      </c>
      <c r="L7453" s="2">
        <v>1</v>
      </c>
    </row>
    <row r="7454" spans="1:12" ht="15.75" customHeight="1" x14ac:dyDescent="0.25">
      <c r="A7454" t="str">
        <f>CONCATENATE(B7454,C7454,D7454,H7454,I7454,L7454)</f>
        <v>17122019HOMICIDIO291</v>
      </c>
      <c r="B7454" s="2">
        <v>17</v>
      </c>
      <c r="C7454" s="2">
        <v>12</v>
      </c>
      <c r="D7454" s="2">
        <v>2019</v>
      </c>
      <c r="E7454" s="2" t="s">
        <v>116</v>
      </c>
      <c r="F7454" s="2" t="s">
        <v>16</v>
      </c>
      <c r="G7454" s="2" t="s">
        <v>28</v>
      </c>
      <c r="H7454" s="2" t="s">
        <v>12</v>
      </c>
      <c r="I7454" s="2">
        <v>29</v>
      </c>
      <c r="J7454" s="2" t="str">
        <f>VLOOKUP(A7454,'Cor da Pele e Motivacao'!$A$2:$I$11399,6, FALSE)</f>
        <v>Parda</v>
      </c>
      <c r="K7454" s="2" t="str">
        <f>VLOOKUP(A7454,'Cor da Pele e Motivacao'!$A$2:$I$11399,8, FALSE)</f>
        <v>ATIVIDADES CRIMINAIS</v>
      </c>
      <c r="L7454" s="2">
        <v>1</v>
      </c>
    </row>
    <row r="7455" spans="1:12" ht="15.75" customHeight="1" x14ac:dyDescent="0.25">
      <c r="A7455" t="str">
        <f>CONCATENATE(B7455,C7455,D7455,H7455,I7455,L7455)</f>
        <v>17122019HOMICIDIO171</v>
      </c>
      <c r="B7455" s="2">
        <v>17</v>
      </c>
      <c r="C7455" s="2">
        <v>12</v>
      </c>
      <c r="D7455" s="2">
        <v>2019</v>
      </c>
      <c r="E7455" s="2" t="s">
        <v>88</v>
      </c>
      <c r="F7455" s="2" t="s">
        <v>22</v>
      </c>
      <c r="G7455" s="2" t="s">
        <v>11</v>
      </c>
      <c r="H7455" s="2" t="s">
        <v>12</v>
      </c>
      <c r="I7455" s="2">
        <v>17</v>
      </c>
      <c r="J7455" s="2" t="str">
        <f>VLOOKUP(A7455,'Cor da Pele e Motivacao'!$A$2:$I$11399,6, FALSE)</f>
        <v>Parda</v>
      </c>
      <c r="K7455" s="2" t="str">
        <f>VLOOKUP(A7455,'Cor da Pele e Motivacao'!$A$2:$I$11399,8, FALSE)</f>
        <v>ATIVIDADES CRIMINAIS</v>
      </c>
      <c r="L7455" s="2">
        <v>1</v>
      </c>
    </row>
    <row r="7456" spans="1:12" ht="15.75" customHeight="1" x14ac:dyDescent="0.25">
      <c r="A7456" t="str">
        <f>CONCATENATE(B7456,C7456,D7456,H7456,I7456,L7456)</f>
        <v>17122019HOMICIDIO361</v>
      </c>
      <c r="B7456" s="2">
        <v>17</v>
      </c>
      <c r="C7456" s="2">
        <v>12</v>
      </c>
      <c r="D7456" s="2">
        <v>2019</v>
      </c>
      <c r="E7456" s="2" t="s">
        <v>137</v>
      </c>
      <c r="F7456" s="2" t="s">
        <v>22</v>
      </c>
      <c r="G7456" s="2" t="s">
        <v>11</v>
      </c>
      <c r="H7456" s="2" t="s">
        <v>12</v>
      </c>
      <c r="I7456" s="2">
        <v>36</v>
      </c>
      <c r="J7456" s="2" t="str">
        <f>VLOOKUP(A7456,'Cor da Pele e Motivacao'!$A$2:$I$11399,6, FALSE)</f>
        <v>Parda</v>
      </c>
      <c r="K7456" s="2" t="str">
        <f>VLOOKUP(A7456,'Cor da Pele e Motivacao'!$A$2:$I$11399,8, FALSE)</f>
        <v>ATIVIDADES CRIMINAIS</v>
      </c>
      <c r="L7456" s="2">
        <v>1</v>
      </c>
    </row>
    <row r="7457" spans="1:12" ht="15.75" customHeight="1" x14ac:dyDescent="0.25">
      <c r="A7457" t="str">
        <f>CONCATENATE(B7457,C7457,D7457,H7457,I7457,L7457)</f>
        <v>17122019HOMICIDIO491</v>
      </c>
      <c r="B7457" s="2">
        <v>17</v>
      </c>
      <c r="C7457" s="2">
        <v>12</v>
      </c>
      <c r="D7457" s="2">
        <v>2019</v>
      </c>
      <c r="E7457" s="2" t="s">
        <v>38</v>
      </c>
      <c r="F7457" s="2" t="s">
        <v>22</v>
      </c>
      <c r="G7457" s="2" t="s">
        <v>11</v>
      </c>
      <c r="H7457" s="2" t="s">
        <v>12</v>
      </c>
      <c r="I7457" s="2">
        <v>49</v>
      </c>
      <c r="J7457" s="2" t="str">
        <f>VLOOKUP(A7457,'Cor da Pele e Motivacao'!$A$2:$I$11399,6, FALSE)</f>
        <v>Parda</v>
      </c>
      <c r="K7457" s="2" t="str">
        <f>VLOOKUP(A7457,'Cor da Pele e Motivacao'!$A$2:$I$11399,8, FALSE)</f>
        <v>A DEFINIR</v>
      </c>
      <c r="L7457" s="2">
        <v>1</v>
      </c>
    </row>
    <row r="7458" spans="1:12" ht="15.75" customHeight="1" x14ac:dyDescent="0.25">
      <c r="A7458" t="str">
        <f>CONCATENATE(B7458,C7458,D7458,H7458,I7458,L7458)</f>
        <v>18122019HOMICIDIO301</v>
      </c>
      <c r="B7458" s="2">
        <v>18</v>
      </c>
      <c r="C7458" s="2">
        <v>12</v>
      </c>
      <c r="D7458" s="2">
        <v>2019</v>
      </c>
      <c r="E7458" s="2" t="s">
        <v>194</v>
      </c>
      <c r="F7458" s="2" t="s">
        <v>22</v>
      </c>
      <c r="G7458" s="2" t="s">
        <v>11</v>
      </c>
      <c r="H7458" s="2" t="s">
        <v>12</v>
      </c>
      <c r="I7458" s="2">
        <v>30</v>
      </c>
      <c r="J7458" s="2" t="str">
        <f>VLOOKUP(A7458,'Cor da Pele e Motivacao'!$A$2:$I$11399,6, FALSE)</f>
        <v>Parda</v>
      </c>
      <c r="K7458" s="2" t="str">
        <f>VLOOKUP(A7458,'Cor da Pele e Motivacao'!$A$2:$I$11399,8, FALSE)</f>
        <v>ATIVIDADES CRIMINAIS</v>
      </c>
      <c r="L7458" s="2">
        <v>1</v>
      </c>
    </row>
    <row r="7459" spans="1:12" ht="15.75" customHeight="1" x14ac:dyDescent="0.25">
      <c r="A7459" t="str">
        <f>CONCATENATE(B7459,C7459,D7459,H7459,I7459,L7459)</f>
        <v>18122019HOMICIDIO401</v>
      </c>
      <c r="B7459" s="2">
        <v>18</v>
      </c>
      <c r="C7459" s="2">
        <v>12</v>
      </c>
      <c r="D7459" s="2">
        <v>2019</v>
      </c>
      <c r="E7459" s="2" t="s">
        <v>13</v>
      </c>
      <c r="F7459" s="2" t="s">
        <v>14</v>
      </c>
      <c r="G7459" s="2" t="s">
        <v>11</v>
      </c>
      <c r="H7459" s="2" t="s">
        <v>12</v>
      </c>
      <c r="I7459" s="2">
        <v>40</v>
      </c>
      <c r="J7459" s="2" t="str">
        <f>VLOOKUP(A7459,'Cor da Pele e Motivacao'!$A$2:$I$11399,6, FALSE)</f>
        <v>Parda</v>
      </c>
      <c r="K7459" s="2" t="str">
        <f>VLOOKUP(A7459,'Cor da Pele e Motivacao'!$A$2:$I$11399,8, FALSE)</f>
        <v>ATIVIDADES CRIMINAIS</v>
      </c>
      <c r="L7459" s="2">
        <v>1</v>
      </c>
    </row>
    <row r="7460" spans="1:12" ht="15.75" customHeight="1" x14ac:dyDescent="0.25">
      <c r="A7460" t="str">
        <f>CONCATENATE(B7460,C7460,D7460,H7460,I7460,L7460)</f>
        <v>18122019HOMICIDIO211</v>
      </c>
      <c r="B7460" s="2">
        <v>18</v>
      </c>
      <c r="C7460" s="2">
        <v>12</v>
      </c>
      <c r="D7460" s="2">
        <v>2019</v>
      </c>
      <c r="E7460" s="2" t="s">
        <v>72</v>
      </c>
      <c r="F7460" s="2" t="s">
        <v>16</v>
      </c>
      <c r="G7460" s="2" t="s">
        <v>11</v>
      </c>
      <c r="H7460" s="2" t="s">
        <v>12</v>
      </c>
      <c r="I7460" s="2">
        <v>21</v>
      </c>
      <c r="J7460" s="2" t="str">
        <f>VLOOKUP(A7460,'Cor da Pele e Motivacao'!$A$2:$I$11399,6, FALSE)</f>
        <v>Parda</v>
      </c>
      <c r="K7460" s="2" t="str">
        <f>VLOOKUP(A7460,'Cor da Pele e Motivacao'!$A$2:$I$11399,8, FALSE)</f>
        <v>EXCLUDENTE DE ILICITUDE</v>
      </c>
      <c r="L7460" s="2">
        <v>1</v>
      </c>
    </row>
    <row r="7461" spans="1:12" ht="15.75" customHeight="1" x14ac:dyDescent="0.25">
      <c r="A7461" t="str">
        <f>CONCATENATE(B7461,C7461,D7461,H7461,I7461,L7461)</f>
        <v>18122019HOMICIDIO221</v>
      </c>
      <c r="B7461" s="2">
        <v>18</v>
      </c>
      <c r="C7461" s="2">
        <v>12</v>
      </c>
      <c r="D7461" s="2">
        <v>2019</v>
      </c>
      <c r="E7461" s="2" t="s">
        <v>18</v>
      </c>
      <c r="F7461" s="2" t="s">
        <v>16</v>
      </c>
      <c r="G7461" s="2" t="s">
        <v>11</v>
      </c>
      <c r="H7461" s="2" t="s">
        <v>12</v>
      </c>
      <c r="I7461" s="2">
        <v>22</v>
      </c>
      <c r="J7461" s="2" t="str">
        <f>VLOOKUP(A7461,'Cor da Pele e Motivacao'!$A$2:$I$11399,6, FALSE)</f>
        <v>Parda</v>
      </c>
      <c r="K7461" s="2" t="str">
        <f>VLOOKUP(A7461,'Cor da Pele e Motivacao'!$A$2:$I$11399,8, FALSE)</f>
        <v>ATIVIDADES CRIMINAIS</v>
      </c>
      <c r="L7461" s="2">
        <v>1</v>
      </c>
    </row>
    <row r="7462" spans="1:12" ht="15.75" customHeight="1" x14ac:dyDescent="0.25">
      <c r="A7462" t="str">
        <f>CONCATENATE(B7462,C7462,D7462,H7462,I7462,L7462)</f>
        <v>18122019HOMICIDIO231</v>
      </c>
      <c r="B7462" s="2">
        <v>18</v>
      </c>
      <c r="C7462" s="2">
        <v>12</v>
      </c>
      <c r="D7462" s="2">
        <v>2019</v>
      </c>
      <c r="E7462" s="2" t="s">
        <v>19</v>
      </c>
      <c r="F7462" s="2" t="s">
        <v>14</v>
      </c>
      <c r="G7462" s="2" t="s">
        <v>11</v>
      </c>
      <c r="H7462" s="2" t="s">
        <v>12</v>
      </c>
      <c r="I7462" s="2">
        <v>23</v>
      </c>
      <c r="J7462" s="2" t="str">
        <f>VLOOKUP(A7462,'Cor da Pele e Motivacao'!$A$2:$I$11399,6, FALSE)</f>
        <v>Parda</v>
      </c>
      <c r="K7462" s="2" t="str">
        <f>VLOOKUP(A7462,'Cor da Pele e Motivacao'!$A$2:$I$11399,8, FALSE)</f>
        <v>ATIVIDADES CRIMINAIS</v>
      </c>
      <c r="L7462" s="2">
        <v>1</v>
      </c>
    </row>
    <row r="7463" spans="1:12" ht="15.75" customHeight="1" x14ac:dyDescent="0.25">
      <c r="A7463" t="str">
        <f>CONCATENATE(B7463,C7463,D7463,H7463,I7463,L7463)</f>
        <v>18122019HOMICIDIO421</v>
      </c>
      <c r="B7463" s="2">
        <v>18</v>
      </c>
      <c r="C7463" s="2">
        <v>12</v>
      </c>
      <c r="D7463" s="2">
        <v>2019</v>
      </c>
      <c r="E7463" s="2" t="s">
        <v>19</v>
      </c>
      <c r="F7463" s="2" t="s">
        <v>14</v>
      </c>
      <c r="G7463" s="2" t="s">
        <v>11</v>
      </c>
      <c r="H7463" s="2" t="s">
        <v>12</v>
      </c>
      <c r="I7463" s="2">
        <v>42</v>
      </c>
      <c r="J7463" s="2" t="str">
        <f>VLOOKUP(A7463,'Cor da Pele e Motivacao'!$A$2:$I$11399,6, FALSE)</f>
        <v>Parda</v>
      </c>
      <c r="K7463" s="2" t="str">
        <f>VLOOKUP(A7463,'Cor da Pele e Motivacao'!$A$2:$I$11399,8, FALSE)</f>
        <v>ATIVIDADES CRIMINAIS</v>
      </c>
      <c r="L7463" s="2">
        <v>1</v>
      </c>
    </row>
    <row r="7464" spans="1:12" ht="15.75" customHeight="1" x14ac:dyDescent="0.25">
      <c r="A7464" t="str">
        <f>CONCATENATE(B7464,C7464,D7464,H7464,I7464,L7464)</f>
        <v>18122019HOMICIDIO491</v>
      </c>
      <c r="B7464" s="2">
        <v>18</v>
      </c>
      <c r="C7464" s="2">
        <v>12</v>
      </c>
      <c r="D7464" s="2">
        <v>2019</v>
      </c>
      <c r="E7464" s="2" t="s">
        <v>78</v>
      </c>
      <c r="F7464" s="2" t="s">
        <v>14</v>
      </c>
      <c r="G7464" s="2" t="s">
        <v>11</v>
      </c>
      <c r="H7464" s="2" t="s">
        <v>12</v>
      </c>
      <c r="I7464" s="2">
        <v>49</v>
      </c>
      <c r="J7464" s="2" t="str">
        <f>VLOOKUP(A7464,'Cor da Pele e Motivacao'!$A$2:$I$11399,6, FALSE)</f>
        <v>Parda</v>
      </c>
      <c r="K7464" s="2" t="str">
        <f>VLOOKUP(A7464,'Cor da Pele e Motivacao'!$A$2:$I$11399,8, FALSE)</f>
        <v>ATIVIDADES CRIMINAIS</v>
      </c>
      <c r="L7464" s="2">
        <v>1</v>
      </c>
    </row>
    <row r="7465" spans="1:12" ht="15.75" customHeight="1" x14ac:dyDescent="0.25">
      <c r="A7465" t="str">
        <f>CONCATENATE(B7465,C7465,D7465,H7465,I7465,L7465)</f>
        <v>18122019HOMICIDIO341</v>
      </c>
      <c r="B7465" s="2">
        <v>18</v>
      </c>
      <c r="C7465" s="2">
        <v>12</v>
      </c>
      <c r="D7465" s="2">
        <v>2019</v>
      </c>
      <c r="E7465" s="2" t="s">
        <v>64</v>
      </c>
      <c r="F7465" s="2" t="s">
        <v>14</v>
      </c>
      <c r="G7465" s="2" t="s">
        <v>11</v>
      </c>
      <c r="H7465" s="2" t="s">
        <v>12</v>
      </c>
      <c r="I7465" s="2">
        <v>34</v>
      </c>
      <c r="J7465" s="2" t="str">
        <f>VLOOKUP(A7465,'Cor da Pele e Motivacao'!$A$2:$I$11399,6, FALSE)</f>
        <v>Parda</v>
      </c>
      <c r="K7465" s="2" t="str">
        <f>VLOOKUP(A7465,'Cor da Pele e Motivacao'!$A$2:$I$11399,8, FALSE)</f>
        <v>ATIVIDADES CRIMINAIS</v>
      </c>
      <c r="L7465" s="2">
        <v>1</v>
      </c>
    </row>
    <row r="7466" spans="1:12" ht="15.75" customHeight="1" x14ac:dyDescent="0.25">
      <c r="A7466" t="str">
        <f>CONCATENATE(B7466,C7466,D7466,H7466,I7466,L7466)</f>
        <v>18122019HOMICIDIO501</v>
      </c>
      <c r="B7466" s="2">
        <v>18</v>
      </c>
      <c r="C7466" s="2">
        <v>12</v>
      </c>
      <c r="D7466" s="2">
        <v>2019</v>
      </c>
      <c r="E7466" s="2" t="s">
        <v>61</v>
      </c>
      <c r="F7466" s="2" t="s">
        <v>10</v>
      </c>
      <c r="G7466" s="2" t="s">
        <v>11</v>
      </c>
      <c r="H7466" s="2" t="s">
        <v>12</v>
      </c>
      <c r="I7466" s="2">
        <v>50</v>
      </c>
      <c r="J7466" s="2" t="str">
        <f>VLOOKUP(A7466,'Cor da Pele e Motivacao'!$A$2:$I$11399,6, FALSE)</f>
        <v>Parda</v>
      </c>
      <c r="K7466" s="2" t="str">
        <f>VLOOKUP(A7466,'Cor da Pele e Motivacao'!$A$2:$I$11399,8, FALSE)</f>
        <v>ATIVIDADES CRIMINAIS</v>
      </c>
      <c r="L7466" s="2">
        <v>1</v>
      </c>
    </row>
    <row r="7467" spans="1:12" ht="15.75" customHeight="1" x14ac:dyDescent="0.25">
      <c r="A7467" t="str">
        <f>CONCATENATE(B7467,C7467,D7467,H7467,I7467,L7467)</f>
        <v>19122019HOMICIDIO251</v>
      </c>
      <c r="B7467" s="2">
        <v>19</v>
      </c>
      <c r="C7467" s="2">
        <v>12</v>
      </c>
      <c r="D7467" s="2">
        <v>2019</v>
      </c>
      <c r="E7467" s="2" t="s">
        <v>19</v>
      </c>
      <c r="F7467" s="2" t="s">
        <v>14</v>
      </c>
      <c r="G7467" s="2" t="s">
        <v>11</v>
      </c>
      <c r="H7467" s="2" t="s">
        <v>12</v>
      </c>
      <c r="I7467" s="2">
        <v>25</v>
      </c>
      <c r="J7467" s="2" t="str">
        <f>VLOOKUP(A7467,'Cor da Pele e Motivacao'!$A$2:$I$11399,6, FALSE)</f>
        <v>Parda</v>
      </c>
      <c r="K7467" s="2" t="str">
        <f>VLOOKUP(A7467,'Cor da Pele e Motivacao'!$A$2:$I$11399,8, FALSE)</f>
        <v>ATIVIDADES CRIMINAIS</v>
      </c>
      <c r="L7467" s="2">
        <v>1</v>
      </c>
    </row>
    <row r="7468" spans="1:12" ht="15.75" customHeight="1" x14ac:dyDescent="0.25">
      <c r="A7468" t="str">
        <f>CONCATENATE(B7468,C7468,D7468,H7468,I7468,L7468)</f>
        <v>19122019HOMICIDIO171</v>
      </c>
      <c r="B7468" s="2">
        <v>19</v>
      </c>
      <c r="C7468" s="2">
        <v>12</v>
      </c>
      <c r="D7468" s="2">
        <v>2019</v>
      </c>
      <c r="E7468" s="2" t="s">
        <v>175</v>
      </c>
      <c r="F7468" s="2" t="s">
        <v>22</v>
      </c>
      <c r="G7468" s="2" t="s">
        <v>28</v>
      </c>
      <c r="H7468" s="2" t="s">
        <v>12</v>
      </c>
      <c r="I7468" s="2">
        <v>17</v>
      </c>
      <c r="J7468" s="2" t="str">
        <f>VLOOKUP(A7468,'Cor da Pele e Motivacao'!$A$2:$I$11399,6, FALSE)</f>
        <v>Parda</v>
      </c>
      <c r="K7468" s="2" t="str">
        <f>VLOOKUP(A7468,'Cor da Pele e Motivacao'!$A$2:$I$11399,8, FALSE)</f>
        <v>ATIVIDADES CRIMINAIS</v>
      </c>
      <c r="L7468" s="2">
        <v>1</v>
      </c>
    </row>
    <row r="7469" spans="1:12" ht="15.75" customHeight="1" x14ac:dyDescent="0.25">
      <c r="A7469" t="str">
        <f>CONCATENATE(B7469,C7469,D7469,H7469,I7469,L7469)</f>
        <v>19122019HOMICIDIO161</v>
      </c>
      <c r="B7469" s="2">
        <v>19</v>
      </c>
      <c r="C7469" s="2">
        <v>12</v>
      </c>
      <c r="D7469" s="2">
        <v>2019</v>
      </c>
      <c r="E7469" s="2" t="s">
        <v>36</v>
      </c>
      <c r="F7469" s="2" t="s">
        <v>14</v>
      </c>
      <c r="G7469" s="2" t="s">
        <v>11</v>
      </c>
      <c r="H7469" s="2" t="s">
        <v>12</v>
      </c>
      <c r="I7469" s="2">
        <v>16</v>
      </c>
      <c r="J7469" s="2" t="str">
        <f>VLOOKUP(A7469,'Cor da Pele e Motivacao'!$A$2:$I$11399,6, FALSE)</f>
        <v>Parda</v>
      </c>
      <c r="K7469" s="2" t="str">
        <f>VLOOKUP(A7469,'Cor da Pele e Motivacao'!$A$2:$I$11399,8, FALSE)</f>
        <v>ATIVIDADES CRIMINAIS</v>
      </c>
      <c r="L7469" s="2">
        <v>1</v>
      </c>
    </row>
    <row r="7470" spans="1:12" ht="15.75" customHeight="1" x14ac:dyDescent="0.25">
      <c r="A7470" t="str">
        <f>CONCATENATE(B7470,C7470,D7470,H7470,I7470,L7470)</f>
        <v>19122019HOMICIDIO251</v>
      </c>
      <c r="B7470" s="2">
        <v>19</v>
      </c>
      <c r="C7470" s="2">
        <v>12</v>
      </c>
      <c r="D7470" s="2">
        <v>2019</v>
      </c>
      <c r="E7470" s="2" t="s">
        <v>36</v>
      </c>
      <c r="F7470" s="2" t="s">
        <v>14</v>
      </c>
      <c r="G7470" s="2" t="s">
        <v>11</v>
      </c>
      <c r="H7470" s="2" t="s">
        <v>12</v>
      </c>
      <c r="I7470" s="2">
        <v>25</v>
      </c>
      <c r="J7470" s="2" t="str">
        <f>VLOOKUP(A7470,'Cor da Pele e Motivacao'!$A$2:$I$11399,6, FALSE)</f>
        <v>Parda</v>
      </c>
      <c r="K7470" s="2" t="str">
        <f>VLOOKUP(A7470,'Cor da Pele e Motivacao'!$A$2:$I$11399,8, FALSE)</f>
        <v>ATIVIDADES CRIMINAIS</v>
      </c>
      <c r="L7470" s="2">
        <v>1</v>
      </c>
    </row>
    <row r="7471" spans="1:12" ht="15.75" customHeight="1" x14ac:dyDescent="0.25">
      <c r="A7471" t="str">
        <f>CONCATENATE(B7471,C7471,D7471,H7471,I7471,L7471)</f>
        <v>19122019HOMICIDIO571</v>
      </c>
      <c r="B7471" s="2">
        <v>19</v>
      </c>
      <c r="C7471" s="2">
        <v>12</v>
      </c>
      <c r="D7471" s="2">
        <v>2019</v>
      </c>
      <c r="E7471" s="2" t="s">
        <v>151</v>
      </c>
      <c r="F7471" s="2" t="s">
        <v>22</v>
      </c>
      <c r="G7471" s="2" t="s">
        <v>11</v>
      </c>
      <c r="H7471" s="2" t="s">
        <v>12</v>
      </c>
      <c r="I7471" s="2">
        <v>57</v>
      </c>
      <c r="J7471" s="2" t="str">
        <f>VLOOKUP(A7471,'Cor da Pele e Motivacao'!$A$2:$I$11399,6, FALSE)</f>
        <v>Parda</v>
      </c>
      <c r="K7471" s="2" t="str">
        <f>VLOOKUP(A7471,'Cor da Pele e Motivacao'!$A$2:$I$11399,8, FALSE)</f>
        <v>ATIVIDADES CRIMINAIS</v>
      </c>
      <c r="L7471" s="2">
        <v>1</v>
      </c>
    </row>
    <row r="7472" spans="1:12" ht="15.75" customHeight="1" x14ac:dyDescent="0.25">
      <c r="A7472" t="str">
        <f>CONCATENATE(B7472,C7472,D7472,H7472,I7472,L7472)</f>
        <v>19122019HOMICIDIO171</v>
      </c>
      <c r="B7472" s="2">
        <v>19</v>
      </c>
      <c r="C7472" s="2">
        <v>12</v>
      </c>
      <c r="D7472" s="2">
        <v>2019</v>
      </c>
      <c r="E7472" s="2" t="s">
        <v>25</v>
      </c>
      <c r="F7472" s="2" t="s">
        <v>25</v>
      </c>
      <c r="G7472" s="2" t="s">
        <v>11</v>
      </c>
      <c r="H7472" s="2" t="s">
        <v>12</v>
      </c>
      <c r="I7472" s="2">
        <v>17</v>
      </c>
      <c r="J7472" s="2" t="str">
        <f>VLOOKUP(A7472,'Cor da Pele e Motivacao'!$A$2:$I$11399,6, FALSE)</f>
        <v>Parda</v>
      </c>
      <c r="K7472" s="2" t="str">
        <f>VLOOKUP(A7472,'Cor da Pele e Motivacao'!$A$2:$I$11399,8, FALSE)</f>
        <v>ATIVIDADES CRIMINAIS</v>
      </c>
      <c r="L7472" s="2">
        <v>1</v>
      </c>
    </row>
    <row r="7473" spans="1:12" ht="15.75" customHeight="1" x14ac:dyDescent="0.25">
      <c r="A7473" t="str">
        <f>CONCATENATE(B7473,C7473,D7473,H7473,I7473,L7473)</f>
        <v>19122019HOMICIDIO461</v>
      </c>
      <c r="B7473" s="2">
        <v>19</v>
      </c>
      <c r="C7473" s="2">
        <v>12</v>
      </c>
      <c r="D7473" s="2">
        <v>2019</v>
      </c>
      <c r="E7473" s="2" t="s">
        <v>25</v>
      </c>
      <c r="F7473" s="2" t="s">
        <v>25</v>
      </c>
      <c r="G7473" s="2" t="s">
        <v>11</v>
      </c>
      <c r="H7473" s="2" t="s">
        <v>12</v>
      </c>
      <c r="I7473" s="2">
        <v>46</v>
      </c>
      <c r="J7473" s="2" t="str">
        <f>VLOOKUP(A7473,'Cor da Pele e Motivacao'!$A$2:$I$11399,6, FALSE)</f>
        <v>Parda</v>
      </c>
      <c r="K7473" s="2" t="str">
        <f>VLOOKUP(A7473,'Cor da Pele e Motivacao'!$A$2:$I$11399,8, FALSE)</f>
        <v>ATIVIDADES CRIMINAIS</v>
      </c>
      <c r="L7473" s="2">
        <v>1</v>
      </c>
    </row>
    <row r="7474" spans="1:12" ht="15.75" customHeight="1" x14ac:dyDescent="0.25">
      <c r="A7474" t="str">
        <f>CONCATENATE(B7474,C7474,D7474,H7474,I7474,L7474)</f>
        <v>19122019HOMICIDIO571</v>
      </c>
      <c r="B7474" s="2">
        <v>19</v>
      </c>
      <c r="C7474" s="2">
        <v>12</v>
      </c>
      <c r="D7474" s="2">
        <v>2019</v>
      </c>
      <c r="E7474" s="2" t="s">
        <v>180</v>
      </c>
      <c r="F7474" s="2" t="s">
        <v>16</v>
      </c>
      <c r="G7474" s="2" t="s">
        <v>11</v>
      </c>
      <c r="H7474" s="2" t="s">
        <v>12</v>
      </c>
      <c r="I7474" s="2">
        <v>57</v>
      </c>
      <c r="J7474" s="2" t="str">
        <f>VLOOKUP(A7474,'Cor da Pele e Motivacao'!$A$2:$I$11399,6, FALSE)</f>
        <v>Parda</v>
      </c>
      <c r="K7474" s="2" t="str">
        <f>VLOOKUP(A7474,'Cor da Pele e Motivacao'!$A$2:$I$11399,8, FALSE)</f>
        <v>ATIVIDADES CRIMINAIS</v>
      </c>
      <c r="L7474" s="2">
        <v>1</v>
      </c>
    </row>
    <row r="7475" spans="1:12" ht="15.75" customHeight="1" x14ac:dyDescent="0.25">
      <c r="A7475" t="str">
        <f>CONCATENATE(B7475,C7475,D7475,H7475,I7475,L7475)</f>
        <v>19122019HOMICIDIO311</v>
      </c>
      <c r="B7475" s="2">
        <v>19</v>
      </c>
      <c r="C7475" s="2">
        <v>12</v>
      </c>
      <c r="D7475" s="2">
        <v>2019</v>
      </c>
      <c r="E7475" s="2" t="s">
        <v>38</v>
      </c>
      <c r="F7475" s="2" t="s">
        <v>22</v>
      </c>
      <c r="G7475" s="2" t="s">
        <v>28</v>
      </c>
      <c r="H7475" s="2" t="s">
        <v>12</v>
      </c>
      <c r="I7475" s="2">
        <v>31</v>
      </c>
      <c r="J7475" s="2" t="str">
        <f>VLOOKUP(A7475,'Cor da Pele e Motivacao'!$A$2:$I$11399,6, FALSE)</f>
        <v>Parda</v>
      </c>
      <c r="K7475" s="2" t="str">
        <f>VLOOKUP(A7475,'Cor da Pele e Motivacao'!$A$2:$I$11399,8, FALSE)</f>
        <v>ATIVIDADES CRIMINAIS</v>
      </c>
      <c r="L7475" s="2">
        <v>1</v>
      </c>
    </row>
    <row r="7476" spans="1:12" ht="15.75" customHeight="1" x14ac:dyDescent="0.25">
      <c r="A7476" t="str">
        <f>CONCATENATE(B7476,C7476,D7476,H7476,I7476,L7476)</f>
        <v>20122019HOMICIDIO311</v>
      </c>
      <c r="B7476" s="2">
        <v>20</v>
      </c>
      <c r="C7476" s="2">
        <v>12</v>
      </c>
      <c r="D7476" s="2">
        <v>2019</v>
      </c>
      <c r="E7476" s="2" t="s">
        <v>45</v>
      </c>
      <c r="F7476" s="2" t="s">
        <v>14</v>
      </c>
      <c r="G7476" s="2" t="s">
        <v>11</v>
      </c>
      <c r="H7476" s="2" t="s">
        <v>12</v>
      </c>
      <c r="I7476" s="2">
        <v>31</v>
      </c>
      <c r="J7476" s="2" t="str">
        <f>VLOOKUP(A7476,'Cor da Pele e Motivacao'!$A$2:$I$11399,6, FALSE)</f>
        <v>Parda</v>
      </c>
      <c r="K7476" s="2" t="str">
        <f>VLOOKUP(A7476,'Cor da Pele e Motivacao'!$A$2:$I$11399,8, FALSE)</f>
        <v>ATIVIDADES CRIMINAIS</v>
      </c>
      <c r="L7476" s="2">
        <v>1</v>
      </c>
    </row>
    <row r="7477" spans="1:12" ht="15.75" customHeight="1" x14ac:dyDescent="0.25">
      <c r="A7477" t="str">
        <f>CONCATENATE(B7477,C7477,D7477,H7477,I7477,L7477)</f>
        <v>20122019HOMICIDIO261</v>
      </c>
      <c r="B7477" s="2">
        <v>20</v>
      </c>
      <c r="C7477" s="2">
        <v>12</v>
      </c>
      <c r="D7477" s="2">
        <v>2019</v>
      </c>
      <c r="E7477" s="2" t="s">
        <v>128</v>
      </c>
      <c r="F7477" s="2" t="s">
        <v>10</v>
      </c>
      <c r="G7477" s="2" t="s">
        <v>11</v>
      </c>
      <c r="H7477" s="2" t="s">
        <v>12</v>
      </c>
      <c r="I7477" s="2">
        <v>26</v>
      </c>
      <c r="J7477" s="2" t="str">
        <f>VLOOKUP(A7477,'Cor da Pele e Motivacao'!$A$2:$I$11399,6, FALSE)</f>
        <v>Parda</v>
      </c>
      <c r="K7477" s="2" t="str">
        <f>VLOOKUP(A7477,'Cor da Pele e Motivacao'!$A$2:$I$11399,8, FALSE)</f>
        <v>ATIVIDADES CRIMINAIS</v>
      </c>
      <c r="L7477" s="2">
        <v>1</v>
      </c>
    </row>
    <row r="7478" spans="1:12" ht="15.75" customHeight="1" x14ac:dyDescent="0.25">
      <c r="A7478" t="str">
        <f>CONCATENATE(B7478,C7478,D7478,H7478,I7478,L7478)</f>
        <v>20122019HOMICIDIO331</v>
      </c>
      <c r="B7478" s="2">
        <v>20</v>
      </c>
      <c r="C7478" s="2">
        <v>12</v>
      </c>
      <c r="D7478" s="2">
        <v>2019</v>
      </c>
      <c r="E7478" s="2" t="s">
        <v>23</v>
      </c>
      <c r="F7478" s="2" t="s">
        <v>14</v>
      </c>
      <c r="G7478" s="2" t="s">
        <v>11</v>
      </c>
      <c r="H7478" s="2" t="s">
        <v>12</v>
      </c>
      <c r="I7478" s="2">
        <v>33</v>
      </c>
      <c r="J7478" s="2" t="str">
        <f>VLOOKUP(A7478,'Cor da Pele e Motivacao'!$A$2:$I$11399,6, FALSE)</f>
        <v>Parda</v>
      </c>
      <c r="K7478" s="2" t="str">
        <f>VLOOKUP(A7478,'Cor da Pele e Motivacao'!$A$2:$I$11399,8, FALSE)</f>
        <v>ATIVIDADES CRIMINAIS</v>
      </c>
      <c r="L7478" s="2">
        <v>1</v>
      </c>
    </row>
    <row r="7479" spans="1:12" ht="15.75" customHeight="1" x14ac:dyDescent="0.25">
      <c r="A7479" t="str">
        <f>CONCATENATE(B7479,C7479,D7479,H7479,I7479,L7479)</f>
        <v>20122019HOMICIDIO331</v>
      </c>
      <c r="B7479" s="2">
        <v>20</v>
      </c>
      <c r="C7479" s="2">
        <v>12</v>
      </c>
      <c r="D7479" s="2">
        <v>2019</v>
      </c>
      <c r="E7479" s="2" t="s">
        <v>107</v>
      </c>
      <c r="F7479" s="2" t="s">
        <v>22</v>
      </c>
      <c r="G7479" s="2" t="s">
        <v>11</v>
      </c>
      <c r="H7479" s="2" t="s">
        <v>12</v>
      </c>
      <c r="I7479" s="2">
        <v>33</v>
      </c>
      <c r="J7479" s="2" t="str">
        <f>VLOOKUP(A7479,'Cor da Pele e Motivacao'!$A$2:$I$11399,6, FALSE)</f>
        <v>Parda</v>
      </c>
      <c r="K7479" s="2" t="str">
        <f>VLOOKUP(A7479,'Cor da Pele e Motivacao'!$A$2:$I$11399,8, FALSE)</f>
        <v>ATIVIDADES CRIMINAIS</v>
      </c>
      <c r="L7479" s="2">
        <v>1</v>
      </c>
    </row>
    <row r="7480" spans="1:12" ht="15.75" customHeight="1" x14ac:dyDescent="0.25">
      <c r="A7480" t="str">
        <f>CONCATENATE(B7480,C7480,D7480,H7480,I7480,L7480)</f>
        <v>20122019HOMICIDIO271</v>
      </c>
      <c r="B7480" s="2">
        <v>20</v>
      </c>
      <c r="C7480" s="2">
        <v>12</v>
      </c>
      <c r="D7480" s="2">
        <v>2019</v>
      </c>
      <c r="E7480" s="2" t="s">
        <v>25</v>
      </c>
      <c r="F7480" s="2" t="s">
        <v>25</v>
      </c>
      <c r="G7480" s="2" t="s">
        <v>11</v>
      </c>
      <c r="H7480" s="2" t="s">
        <v>12</v>
      </c>
      <c r="I7480" s="2">
        <v>27</v>
      </c>
      <c r="J7480" s="2" t="str">
        <f>VLOOKUP(A7480,'Cor da Pele e Motivacao'!$A$2:$I$11399,6, FALSE)</f>
        <v>Parda</v>
      </c>
      <c r="K7480" s="2" t="str">
        <f>VLOOKUP(A7480,'Cor da Pele e Motivacao'!$A$2:$I$11399,8, FALSE)</f>
        <v>ATIVIDADES CRIMINAIS</v>
      </c>
      <c r="L7480" s="2">
        <v>1</v>
      </c>
    </row>
    <row r="7481" spans="1:12" ht="15.75" customHeight="1" x14ac:dyDescent="0.25">
      <c r="A7481" t="str">
        <f>CONCATENATE(B7481,C7481,D7481,H7481,I7481,L7481)</f>
        <v>20122019HOMICIDIO1</v>
      </c>
      <c r="B7481" s="2">
        <v>20</v>
      </c>
      <c r="C7481" s="2">
        <v>12</v>
      </c>
      <c r="D7481" s="2">
        <v>2019</v>
      </c>
      <c r="E7481" s="2" t="s">
        <v>25</v>
      </c>
      <c r="F7481" s="2" t="s">
        <v>25</v>
      </c>
      <c r="G7481" s="2" t="s">
        <v>11</v>
      </c>
      <c r="H7481" s="2" t="s">
        <v>12</v>
      </c>
      <c r="I7481" s="2"/>
      <c r="J7481" s="2" t="str">
        <f>VLOOKUP(A7481,'Cor da Pele e Motivacao'!$A$2:$I$11399,6, FALSE)</f>
        <v>NAO INFORMADO</v>
      </c>
      <c r="K7481" s="2" t="str">
        <f>VLOOKUP(A7481,'Cor da Pele e Motivacao'!$A$2:$I$11399,8, FALSE)</f>
        <v>A DEFINIR</v>
      </c>
      <c r="L7481" s="2">
        <v>1</v>
      </c>
    </row>
    <row r="7482" spans="1:12" ht="15.75" customHeight="1" x14ac:dyDescent="0.25">
      <c r="A7482" t="str">
        <f>CONCATENATE(B7482,C7482,D7482,H7482,I7482,L7482)</f>
        <v>20122019HOMICIDIO1</v>
      </c>
      <c r="B7482" s="2">
        <v>20</v>
      </c>
      <c r="C7482" s="2">
        <v>12</v>
      </c>
      <c r="D7482" s="2">
        <v>2019</v>
      </c>
      <c r="E7482" s="2" t="s">
        <v>123</v>
      </c>
      <c r="F7482" s="2" t="s">
        <v>10</v>
      </c>
      <c r="G7482" s="2" t="s">
        <v>11</v>
      </c>
      <c r="H7482" s="2" t="s">
        <v>12</v>
      </c>
      <c r="I7482" s="2"/>
      <c r="J7482" s="2" t="str">
        <f>VLOOKUP(A7482,'Cor da Pele e Motivacao'!$A$2:$I$11399,6, FALSE)</f>
        <v>NAO INFORMADO</v>
      </c>
      <c r="K7482" s="2" t="str">
        <f>VLOOKUP(A7482,'Cor da Pele e Motivacao'!$A$2:$I$11399,8, FALSE)</f>
        <v>A DEFINIR</v>
      </c>
      <c r="L7482" s="2">
        <v>1</v>
      </c>
    </row>
    <row r="7483" spans="1:12" ht="15.75" customHeight="1" x14ac:dyDescent="0.25">
      <c r="A7483" t="str">
        <f>CONCATENATE(B7483,C7483,D7483,H7483,I7483,L7483)</f>
        <v>21122019HOMICIDIO221</v>
      </c>
      <c r="B7483" s="2">
        <v>21</v>
      </c>
      <c r="C7483" s="2">
        <v>12</v>
      </c>
      <c r="D7483" s="2">
        <v>2019</v>
      </c>
      <c r="E7483" s="2" t="s">
        <v>48</v>
      </c>
      <c r="F7483" s="2" t="s">
        <v>22</v>
      </c>
      <c r="G7483" s="2" t="s">
        <v>11</v>
      </c>
      <c r="H7483" s="2" t="s">
        <v>12</v>
      </c>
      <c r="I7483" s="2">
        <v>22</v>
      </c>
      <c r="J7483" s="2" t="str">
        <f>VLOOKUP(A7483,'Cor da Pele e Motivacao'!$A$2:$I$11399,6, FALSE)</f>
        <v>Parda</v>
      </c>
      <c r="K7483" s="2" t="str">
        <f>VLOOKUP(A7483,'Cor da Pele e Motivacao'!$A$2:$I$11399,8, FALSE)</f>
        <v>VIOLÊNCIA INTERPESSOAL</v>
      </c>
      <c r="L7483" s="2">
        <v>1</v>
      </c>
    </row>
    <row r="7484" spans="1:12" ht="15.75" customHeight="1" x14ac:dyDescent="0.25">
      <c r="A7484" t="str">
        <f>CONCATENATE(B7484,C7484,D7484,H7484,I7484,L7484)</f>
        <v>21122019HOMICIDIO161</v>
      </c>
      <c r="B7484" s="2">
        <v>21</v>
      </c>
      <c r="C7484" s="2">
        <v>12</v>
      </c>
      <c r="D7484" s="2">
        <v>2019</v>
      </c>
      <c r="E7484" s="2" t="s">
        <v>42</v>
      </c>
      <c r="F7484" s="2" t="s">
        <v>16</v>
      </c>
      <c r="G7484" s="2" t="s">
        <v>11</v>
      </c>
      <c r="H7484" s="2" t="s">
        <v>12</v>
      </c>
      <c r="I7484" s="2">
        <v>16</v>
      </c>
      <c r="J7484" s="2" t="str">
        <f>VLOOKUP(A7484,'Cor da Pele e Motivacao'!$A$2:$I$11399,6, FALSE)</f>
        <v>Parda</v>
      </c>
      <c r="K7484" s="2" t="str">
        <f>VLOOKUP(A7484,'Cor da Pele e Motivacao'!$A$2:$I$11399,8, FALSE)</f>
        <v>ATIVIDADES CRIMINAIS</v>
      </c>
      <c r="L7484" s="2">
        <v>1</v>
      </c>
    </row>
    <row r="7485" spans="1:12" ht="15.75" customHeight="1" x14ac:dyDescent="0.25">
      <c r="A7485" t="str">
        <f>CONCATENATE(B7485,C7485,D7485,H7485,I7485,L7485)</f>
        <v>21122019HOMICIDIO201</v>
      </c>
      <c r="B7485" s="2">
        <v>21</v>
      </c>
      <c r="C7485" s="2">
        <v>12</v>
      </c>
      <c r="D7485" s="2">
        <v>2019</v>
      </c>
      <c r="E7485" s="2" t="s">
        <v>20</v>
      </c>
      <c r="F7485" s="2" t="s">
        <v>14</v>
      </c>
      <c r="G7485" s="2" t="s">
        <v>11</v>
      </c>
      <c r="H7485" s="2" t="s">
        <v>12</v>
      </c>
      <c r="I7485" s="2">
        <v>20</v>
      </c>
      <c r="J7485" s="2" t="str">
        <f>VLOOKUP(A7485,'Cor da Pele e Motivacao'!$A$2:$I$11399,6, FALSE)</f>
        <v>Negra</v>
      </c>
      <c r="K7485" s="2" t="str">
        <f>VLOOKUP(A7485,'Cor da Pele e Motivacao'!$A$2:$I$11399,8, FALSE)</f>
        <v>A DEFINIR</v>
      </c>
      <c r="L7485" s="2">
        <v>1</v>
      </c>
    </row>
    <row r="7486" spans="1:12" ht="15.75" customHeight="1" x14ac:dyDescent="0.25">
      <c r="A7486" t="str">
        <f>CONCATENATE(B7486,C7486,D7486,H7486,I7486,L7486)</f>
        <v>21122019HOMICIDIO291</v>
      </c>
      <c r="B7486" s="2">
        <v>21</v>
      </c>
      <c r="C7486" s="2">
        <v>12</v>
      </c>
      <c r="D7486" s="2">
        <v>2019</v>
      </c>
      <c r="E7486" s="2" t="s">
        <v>20</v>
      </c>
      <c r="F7486" s="2" t="s">
        <v>14</v>
      </c>
      <c r="G7486" s="2" t="s">
        <v>11</v>
      </c>
      <c r="H7486" s="2" t="s">
        <v>12</v>
      </c>
      <c r="I7486" s="2">
        <v>29</v>
      </c>
      <c r="J7486" s="2" t="str">
        <f>VLOOKUP(A7486,'Cor da Pele e Motivacao'!$A$2:$I$11399,6, FALSE)</f>
        <v>Parda</v>
      </c>
      <c r="K7486" s="2" t="str">
        <f>VLOOKUP(A7486,'Cor da Pele e Motivacao'!$A$2:$I$11399,8, FALSE)</f>
        <v>ATIVIDADES CRIMINAIS</v>
      </c>
      <c r="L7486" s="2">
        <v>1</v>
      </c>
    </row>
    <row r="7487" spans="1:12" ht="15.75" customHeight="1" x14ac:dyDescent="0.25">
      <c r="A7487" t="str">
        <f>CONCATENATE(B7487,C7487,D7487,H7487,I7487,L7487)</f>
        <v>21122019HOMICIDIO201</v>
      </c>
      <c r="B7487" s="2">
        <v>21</v>
      </c>
      <c r="C7487" s="2">
        <v>12</v>
      </c>
      <c r="D7487" s="2">
        <v>2019</v>
      </c>
      <c r="E7487" s="2" t="s">
        <v>159</v>
      </c>
      <c r="F7487" s="2" t="s">
        <v>16</v>
      </c>
      <c r="G7487" s="2" t="s">
        <v>11</v>
      </c>
      <c r="H7487" s="2" t="s">
        <v>12</v>
      </c>
      <c r="I7487" s="2">
        <v>20</v>
      </c>
      <c r="J7487" s="2" t="str">
        <f>VLOOKUP(A7487,'Cor da Pele e Motivacao'!$A$2:$I$11399,6, FALSE)</f>
        <v>Negra</v>
      </c>
      <c r="K7487" s="2" t="str">
        <f>VLOOKUP(A7487,'Cor da Pele e Motivacao'!$A$2:$I$11399,8, FALSE)</f>
        <v>A DEFINIR</v>
      </c>
      <c r="L7487" s="2">
        <v>1</v>
      </c>
    </row>
    <row r="7488" spans="1:12" ht="15.75" customHeight="1" x14ac:dyDescent="0.25">
      <c r="A7488" t="str">
        <f>CONCATENATE(B7488,C7488,D7488,H7488,I7488,L7488)</f>
        <v>21122019HOMICIDIO201</v>
      </c>
      <c r="B7488" s="2">
        <v>21</v>
      </c>
      <c r="C7488" s="2">
        <v>12</v>
      </c>
      <c r="D7488" s="2">
        <v>2019</v>
      </c>
      <c r="E7488" s="2" t="s">
        <v>24</v>
      </c>
      <c r="F7488" s="2" t="s">
        <v>10</v>
      </c>
      <c r="G7488" s="2" t="s">
        <v>11</v>
      </c>
      <c r="H7488" s="2" t="s">
        <v>12</v>
      </c>
      <c r="I7488" s="2">
        <v>20</v>
      </c>
      <c r="J7488" s="2" t="str">
        <f>VLOOKUP(A7488,'Cor da Pele e Motivacao'!$A$2:$I$11399,6, FALSE)</f>
        <v>Negra</v>
      </c>
      <c r="K7488" s="2" t="str">
        <f>VLOOKUP(A7488,'Cor da Pele e Motivacao'!$A$2:$I$11399,8, FALSE)</f>
        <v>A DEFINIR</v>
      </c>
      <c r="L7488" s="2">
        <v>1</v>
      </c>
    </row>
    <row r="7489" spans="1:12" ht="15.75" customHeight="1" x14ac:dyDescent="0.25">
      <c r="A7489" t="str">
        <f>CONCATENATE(B7489,C7489,D7489,H7489,I7489,L7489)</f>
        <v>21122019HOMICIDIO411</v>
      </c>
      <c r="B7489" s="2">
        <v>21</v>
      </c>
      <c r="C7489" s="2">
        <v>12</v>
      </c>
      <c r="D7489" s="2">
        <v>2019</v>
      </c>
      <c r="E7489" s="2" t="s">
        <v>24</v>
      </c>
      <c r="F7489" s="2" t="s">
        <v>10</v>
      </c>
      <c r="G7489" s="2" t="s">
        <v>11</v>
      </c>
      <c r="H7489" s="2" t="s">
        <v>12</v>
      </c>
      <c r="I7489" s="2">
        <v>41</v>
      </c>
      <c r="J7489" s="2" t="str">
        <f>VLOOKUP(A7489,'Cor da Pele e Motivacao'!$A$2:$I$11399,6, FALSE)</f>
        <v>Parda</v>
      </c>
      <c r="K7489" s="2" t="str">
        <f>VLOOKUP(A7489,'Cor da Pele e Motivacao'!$A$2:$I$11399,8, FALSE)</f>
        <v>ATIVIDADES CRIMINAIS</v>
      </c>
      <c r="L7489" s="2">
        <v>1</v>
      </c>
    </row>
    <row r="7490" spans="1:12" ht="15.75" customHeight="1" x14ac:dyDescent="0.25">
      <c r="A7490" t="str">
        <f>CONCATENATE(B7490,C7490,D7490,H7490,I7490,L7490)</f>
        <v>21122019LATROCINIO351</v>
      </c>
      <c r="B7490" s="2">
        <v>21</v>
      </c>
      <c r="C7490" s="2">
        <v>12</v>
      </c>
      <c r="D7490" s="2">
        <v>2019</v>
      </c>
      <c r="E7490" s="2" t="s">
        <v>24</v>
      </c>
      <c r="F7490" s="2" t="s">
        <v>10</v>
      </c>
      <c r="G7490" s="2" t="s">
        <v>11</v>
      </c>
      <c r="H7490" s="2" t="s">
        <v>33</v>
      </c>
      <c r="I7490" s="2">
        <v>35</v>
      </c>
      <c r="J7490" s="2" t="str">
        <f>VLOOKUP(A7490,'Cor da Pele e Motivacao'!$A$2:$I$11399,6, FALSE)</f>
        <v>Parda</v>
      </c>
      <c r="K7490" s="2" t="str">
        <f>VLOOKUP(A7490,'Cor da Pele e Motivacao'!$A$2:$I$11399,8, FALSE)</f>
        <v>PATRIMÔNIO</v>
      </c>
      <c r="L7490" s="2">
        <v>1</v>
      </c>
    </row>
    <row r="7491" spans="1:12" ht="15.75" customHeight="1" x14ac:dyDescent="0.25">
      <c r="A7491" t="str">
        <f>CONCATENATE(B7491,C7491,D7491,H7491,I7491,L7491)</f>
        <v>21122019HOMICIDIO201</v>
      </c>
      <c r="B7491" s="2">
        <v>21</v>
      </c>
      <c r="C7491" s="2">
        <v>12</v>
      </c>
      <c r="D7491" s="2">
        <v>2019</v>
      </c>
      <c r="E7491" s="2" t="s">
        <v>25</v>
      </c>
      <c r="F7491" s="2" t="s">
        <v>25</v>
      </c>
      <c r="G7491" s="2" t="s">
        <v>11</v>
      </c>
      <c r="H7491" s="2" t="s">
        <v>12</v>
      </c>
      <c r="I7491" s="2">
        <v>20</v>
      </c>
      <c r="J7491" s="2" t="str">
        <f>VLOOKUP(A7491,'Cor da Pele e Motivacao'!$A$2:$I$11399,6, FALSE)</f>
        <v>Negra</v>
      </c>
      <c r="K7491" s="2" t="str">
        <f>VLOOKUP(A7491,'Cor da Pele e Motivacao'!$A$2:$I$11399,8, FALSE)</f>
        <v>A DEFINIR</v>
      </c>
      <c r="L7491" s="2">
        <v>1</v>
      </c>
    </row>
    <row r="7492" spans="1:12" ht="15.75" customHeight="1" x14ac:dyDescent="0.25">
      <c r="A7492" t="str">
        <f>CONCATENATE(B7492,C7492,D7492,H7492,I7492,L7492)</f>
        <v>21122019HOMICIDIO231</v>
      </c>
      <c r="B7492" s="2">
        <v>21</v>
      </c>
      <c r="C7492" s="2">
        <v>12</v>
      </c>
      <c r="D7492" s="2">
        <v>2019</v>
      </c>
      <c r="E7492" s="2" t="s">
        <v>25</v>
      </c>
      <c r="F7492" s="2" t="s">
        <v>25</v>
      </c>
      <c r="G7492" s="2" t="s">
        <v>11</v>
      </c>
      <c r="H7492" s="2" t="s">
        <v>12</v>
      </c>
      <c r="I7492" s="2">
        <v>23</v>
      </c>
      <c r="J7492" s="2" t="str">
        <f>VLOOKUP(A7492,'Cor da Pele e Motivacao'!$A$2:$I$11399,6, FALSE)</f>
        <v>Parda</v>
      </c>
      <c r="K7492" s="2" t="str">
        <f>VLOOKUP(A7492,'Cor da Pele e Motivacao'!$A$2:$I$11399,8, FALSE)</f>
        <v>ATIVIDADES CRIMINAIS</v>
      </c>
      <c r="L7492" s="2">
        <v>1</v>
      </c>
    </row>
    <row r="7493" spans="1:12" ht="15.75" customHeight="1" x14ac:dyDescent="0.25">
      <c r="A7493" t="str">
        <f>CONCATENATE(B7493,C7493,D7493,H7493,I7493,L7493)</f>
        <v>21122019HOMICIDIO241</v>
      </c>
      <c r="B7493" s="2">
        <v>21</v>
      </c>
      <c r="C7493" s="2">
        <v>12</v>
      </c>
      <c r="D7493" s="2">
        <v>2019</v>
      </c>
      <c r="E7493" s="2" t="s">
        <v>172</v>
      </c>
      <c r="F7493" s="2" t="s">
        <v>10</v>
      </c>
      <c r="G7493" s="2" t="s">
        <v>11</v>
      </c>
      <c r="H7493" s="2" t="s">
        <v>12</v>
      </c>
      <c r="I7493" s="2">
        <v>24</v>
      </c>
      <c r="J7493" s="2" t="str">
        <f>VLOOKUP(A7493,'Cor da Pele e Motivacao'!$A$2:$I$11399,6, FALSE)</f>
        <v>Parda</v>
      </c>
      <c r="K7493" s="2" t="str">
        <f>VLOOKUP(A7493,'Cor da Pele e Motivacao'!$A$2:$I$11399,8, FALSE)</f>
        <v>VIOLÊNCIA INTERPESSOAL</v>
      </c>
      <c r="L7493" s="2">
        <v>1</v>
      </c>
    </row>
    <row r="7494" spans="1:12" ht="15.75" customHeight="1" x14ac:dyDescent="0.25">
      <c r="A7494" t="str">
        <f>CONCATENATE(B7494,C7494,D7494,H7494,I7494,L7494)</f>
        <v>21122019HOMICIDIO421</v>
      </c>
      <c r="B7494" s="2">
        <v>21</v>
      </c>
      <c r="C7494" s="2">
        <v>12</v>
      </c>
      <c r="D7494" s="2">
        <v>2019</v>
      </c>
      <c r="E7494" s="2" t="s">
        <v>51</v>
      </c>
      <c r="F7494" s="2" t="s">
        <v>16</v>
      </c>
      <c r="G7494" s="2" t="s">
        <v>11</v>
      </c>
      <c r="H7494" s="2" t="s">
        <v>12</v>
      </c>
      <c r="I7494" s="2">
        <v>42</v>
      </c>
      <c r="J7494" s="2" t="str">
        <f>VLOOKUP(A7494,'Cor da Pele e Motivacao'!$A$2:$I$11399,6, FALSE)</f>
        <v>Parda</v>
      </c>
      <c r="K7494" s="2" t="str">
        <f>VLOOKUP(A7494,'Cor da Pele e Motivacao'!$A$2:$I$11399,8, FALSE)</f>
        <v>A DEFINIR</v>
      </c>
      <c r="L7494" s="2">
        <v>1</v>
      </c>
    </row>
    <row r="7495" spans="1:12" ht="15.75" customHeight="1" x14ac:dyDescent="0.25">
      <c r="A7495" t="str">
        <f>CONCATENATE(B7495,C7495,D7495,H7495,I7495,L7495)</f>
        <v>22122019HOMICIDIO321</v>
      </c>
      <c r="B7495" s="2">
        <v>22</v>
      </c>
      <c r="C7495" s="2">
        <v>12</v>
      </c>
      <c r="D7495" s="2">
        <v>2019</v>
      </c>
      <c r="E7495" s="2" t="s">
        <v>66</v>
      </c>
      <c r="F7495" s="2" t="s">
        <v>16</v>
      </c>
      <c r="G7495" s="2" t="s">
        <v>11</v>
      </c>
      <c r="H7495" s="2" t="s">
        <v>12</v>
      </c>
      <c r="I7495" s="2">
        <v>32</v>
      </c>
      <c r="J7495" s="2" t="str">
        <f>VLOOKUP(A7495,'Cor da Pele e Motivacao'!$A$2:$I$11399,6, FALSE)</f>
        <v>Parda</v>
      </c>
      <c r="K7495" s="2" t="str">
        <f>VLOOKUP(A7495,'Cor da Pele e Motivacao'!$A$2:$I$11399,8, FALSE)</f>
        <v>ATIVIDADES CRIMINAIS</v>
      </c>
      <c r="L7495" s="2">
        <v>1</v>
      </c>
    </row>
    <row r="7496" spans="1:12" ht="15.75" customHeight="1" x14ac:dyDescent="0.25">
      <c r="A7496" t="str">
        <f>CONCATENATE(B7496,C7496,D7496,H7496,I7496,L7496)</f>
        <v>22122019HOMICIDIO321</v>
      </c>
      <c r="B7496" s="2">
        <v>22</v>
      </c>
      <c r="C7496" s="2">
        <v>12</v>
      </c>
      <c r="D7496" s="2">
        <v>2019</v>
      </c>
      <c r="E7496" s="2" t="s">
        <v>13</v>
      </c>
      <c r="F7496" s="2" t="s">
        <v>14</v>
      </c>
      <c r="G7496" s="2" t="s">
        <v>11</v>
      </c>
      <c r="H7496" s="2" t="s">
        <v>12</v>
      </c>
      <c r="I7496" s="2">
        <v>32</v>
      </c>
      <c r="J7496" s="2" t="str">
        <f>VLOOKUP(A7496,'Cor da Pele e Motivacao'!$A$2:$I$11399,6, FALSE)</f>
        <v>Parda</v>
      </c>
      <c r="K7496" s="2" t="str">
        <f>VLOOKUP(A7496,'Cor da Pele e Motivacao'!$A$2:$I$11399,8, FALSE)</f>
        <v>ATIVIDADES CRIMINAIS</v>
      </c>
      <c r="L7496" s="2">
        <v>1</v>
      </c>
    </row>
    <row r="7497" spans="1:12" ht="15.75" customHeight="1" x14ac:dyDescent="0.25">
      <c r="A7497" t="str">
        <f>CONCATENATE(B7497,C7497,D7497,H7497,I7497,L7497)</f>
        <v>22122019HOMICIDIO371</v>
      </c>
      <c r="B7497" s="2">
        <v>22</v>
      </c>
      <c r="C7497" s="2">
        <v>12</v>
      </c>
      <c r="D7497" s="2">
        <v>2019</v>
      </c>
      <c r="E7497" s="2" t="s">
        <v>15</v>
      </c>
      <c r="F7497" s="2" t="s">
        <v>16</v>
      </c>
      <c r="G7497" s="2" t="s">
        <v>11</v>
      </c>
      <c r="H7497" s="2" t="s">
        <v>12</v>
      </c>
      <c r="I7497" s="2">
        <v>37</v>
      </c>
      <c r="J7497" s="2" t="str">
        <f>VLOOKUP(A7497,'Cor da Pele e Motivacao'!$A$2:$I$11399,6, FALSE)</f>
        <v>Parda</v>
      </c>
      <c r="K7497" s="2" t="str">
        <f>VLOOKUP(A7497,'Cor da Pele e Motivacao'!$A$2:$I$11399,8, FALSE)</f>
        <v>ATIVIDADES CRIMINAIS</v>
      </c>
      <c r="L7497" s="2">
        <v>1</v>
      </c>
    </row>
    <row r="7498" spans="1:12" ht="15.75" customHeight="1" x14ac:dyDescent="0.25">
      <c r="A7498" t="str">
        <f>CONCATENATE(B7498,C7498,D7498,H7498,I7498,L7498)</f>
        <v>22122019HOMICIDIO391</v>
      </c>
      <c r="B7498" s="2">
        <v>22</v>
      </c>
      <c r="C7498" s="2">
        <v>12</v>
      </c>
      <c r="D7498" s="2">
        <v>2019</v>
      </c>
      <c r="E7498" s="2" t="s">
        <v>15</v>
      </c>
      <c r="F7498" s="2" t="s">
        <v>16</v>
      </c>
      <c r="G7498" s="2" t="s">
        <v>11</v>
      </c>
      <c r="H7498" s="2" t="s">
        <v>12</v>
      </c>
      <c r="I7498" s="2">
        <v>39</v>
      </c>
      <c r="J7498" s="2" t="str">
        <f>VLOOKUP(A7498,'Cor da Pele e Motivacao'!$A$2:$I$11399,6, FALSE)</f>
        <v>Parda</v>
      </c>
      <c r="K7498" s="2" t="str">
        <f>VLOOKUP(A7498,'Cor da Pele e Motivacao'!$A$2:$I$11399,8, FALSE)</f>
        <v>ATIVIDADES CRIMINAIS</v>
      </c>
      <c r="L7498" s="2">
        <v>1</v>
      </c>
    </row>
    <row r="7499" spans="1:12" ht="15.75" customHeight="1" x14ac:dyDescent="0.25">
      <c r="A7499" t="str">
        <f>CONCATENATE(B7499,C7499,D7499,H7499,I7499,L7499)</f>
        <v>22122019HOMICIDIO191</v>
      </c>
      <c r="B7499" s="2">
        <v>22</v>
      </c>
      <c r="C7499" s="2">
        <v>12</v>
      </c>
      <c r="D7499" s="2">
        <v>2019</v>
      </c>
      <c r="E7499" s="2" t="s">
        <v>174</v>
      </c>
      <c r="F7499" s="2" t="s">
        <v>10</v>
      </c>
      <c r="G7499" s="2" t="s">
        <v>11</v>
      </c>
      <c r="H7499" s="2" t="s">
        <v>12</v>
      </c>
      <c r="I7499" s="2">
        <v>19</v>
      </c>
      <c r="J7499" s="2" t="str">
        <f>VLOOKUP(A7499,'Cor da Pele e Motivacao'!$A$2:$I$11399,6, FALSE)</f>
        <v>Parda</v>
      </c>
      <c r="K7499" s="2" t="str">
        <f>VLOOKUP(A7499,'Cor da Pele e Motivacao'!$A$2:$I$11399,8, FALSE)</f>
        <v>VIOLÊNCIA INTERPESSOAL</v>
      </c>
      <c r="L7499" s="2">
        <v>1</v>
      </c>
    </row>
    <row r="7500" spans="1:12" ht="15.75" customHeight="1" x14ac:dyDescent="0.25">
      <c r="A7500" t="str">
        <f>CONCATENATE(B7500,C7500,D7500,H7500,I7500,L7500)</f>
        <v>22122019FEMINICIDIO221</v>
      </c>
      <c r="B7500" s="2">
        <v>22</v>
      </c>
      <c r="C7500" s="2">
        <v>12</v>
      </c>
      <c r="D7500" s="2">
        <v>2019</v>
      </c>
      <c r="E7500" s="2" t="s">
        <v>20</v>
      </c>
      <c r="F7500" s="2" t="s">
        <v>14</v>
      </c>
      <c r="G7500" s="2" t="s">
        <v>28</v>
      </c>
      <c r="H7500" s="2" t="s">
        <v>29</v>
      </c>
      <c r="I7500" s="2">
        <v>22</v>
      </c>
      <c r="J7500" s="2" t="str">
        <f>VLOOKUP(A7500,'Cor da Pele e Motivacao'!$A$2:$I$11399,6, FALSE)</f>
        <v>Parda</v>
      </c>
      <c r="K7500" s="2" t="str">
        <f>VLOOKUP(A7500,'Cor da Pele e Motivacao'!$A$2:$I$11399,8, FALSE)</f>
        <v>FEMINICIDIO</v>
      </c>
      <c r="L7500" s="2">
        <v>1</v>
      </c>
    </row>
    <row r="7501" spans="1:12" ht="15.75" customHeight="1" x14ac:dyDescent="0.25">
      <c r="A7501" t="str">
        <f>CONCATENATE(B7501,C7501,D7501,H7501,I7501,L7501)</f>
        <v>22122019HOMICIDIO161</v>
      </c>
      <c r="B7501" s="2">
        <v>22</v>
      </c>
      <c r="C7501" s="2">
        <v>12</v>
      </c>
      <c r="D7501" s="2">
        <v>2019</v>
      </c>
      <c r="E7501" s="2" t="s">
        <v>23</v>
      </c>
      <c r="F7501" s="2" t="s">
        <v>14</v>
      </c>
      <c r="G7501" s="2" t="s">
        <v>11</v>
      </c>
      <c r="H7501" s="2" t="s">
        <v>12</v>
      </c>
      <c r="I7501" s="2">
        <v>16</v>
      </c>
      <c r="J7501" s="2" t="str">
        <f>VLOOKUP(A7501,'Cor da Pele e Motivacao'!$A$2:$I$11399,6, FALSE)</f>
        <v>Parda</v>
      </c>
      <c r="K7501" s="2" t="str">
        <f>VLOOKUP(A7501,'Cor da Pele e Motivacao'!$A$2:$I$11399,8, FALSE)</f>
        <v>ATIVIDADES CRIMINAIS</v>
      </c>
      <c r="L7501" s="2">
        <v>1</v>
      </c>
    </row>
    <row r="7502" spans="1:12" ht="15.75" customHeight="1" x14ac:dyDescent="0.25">
      <c r="A7502" t="str">
        <f>CONCATENATE(B7502,C7502,D7502,H7502,I7502,L7502)</f>
        <v>22122019HOMICIDIO311</v>
      </c>
      <c r="B7502" s="2">
        <v>22</v>
      </c>
      <c r="C7502" s="2">
        <v>12</v>
      </c>
      <c r="D7502" s="2">
        <v>2019</v>
      </c>
      <c r="E7502" s="2" t="s">
        <v>36</v>
      </c>
      <c r="F7502" s="2" t="s">
        <v>14</v>
      </c>
      <c r="G7502" s="2" t="s">
        <v>11</v>
      </c>
      <c r="H7502" s="2" t="s">
        <v>12</v>
      </c>
      <c r="I7502" s="2">
        <v>31</v>
      </c>
      <c r="J7502" s="2" t="str">
        <f>VLOOKUP(A7502,'Cor da Pele e Motivacao'!$A$2:$I$11399,6, FALSE)</f>
        <v>Parda</v>
      </c>
      <c r="K7502" s="2" t="str">
        <f>VLOOKUP(A7502,'Cor da Pele e Motivacao'!$A$2:$I$11399,8, FALSE)</f>
        <v>ATIVIDADES CRIMINAIS</v>
      </c>
      <c r="L7502" s="2">
        <v>1</v>
      </c>
    </row>
    <row r="7503" spans="1:12" ht="15.75" customHeight="1" x14ac:dyDescent="0.25">
      <c r="A7503" t="str">
        <f>CONCATENATE(B7503,C7503,D7503,H7503,I7503,L7503)</f>
        <v>22122019HOMICIDIO491</v>
      </c>
      <c r="B7503" s="2">
        <v>22</v>
      </c>
      <c r="C7503" s="2">
        <v>12</v>
      </c>
      <c r="D7503" s="2">
        <v>2019</v>
      </c>
      <c r="E7503" s="2" t="s">
        <v>24</v>
      </c>
      <c r="F7503" s="2" t="s">
        <v>10</v>
      </c>
      <c r="G7503" s="2" t="s">
        <v>11</v>
      </c>
      <c r="H7503" s="2" t="s">
        <v>12</v>
      </c>
      <c r="I7503" s="2">
        <v>49</v>
      </c>
      <c r="J7503" s="2" t="str">
        <f>VLOOKUP(A7503,'Cor da Pele e Motivacao'!$A$2:$I$11399,6, FALSE)</f>
        <v>Parda</v>
      </c>
      <c r="K7503" s="2" t="str">
        <f>VLOOKUP(A7503,'Cor da Pele e Motivacao'!$A$2:$I$11399,8, FALSE)</f>
        <v>VIOLÊNCIA INTERPESSOAL</v>
      </c>
      <c r="L7503" s="2">
        <v>1</v>
      </c>
    </row>
    <row r="7504" spans="1:12" ht="15.75" customHeight="1" x14ac:dyDescent="0.25">
      <c r="A7504" t="str">
        <f>CONCATENATE(B7504,C7504,D7504,H7504,I7504,L7504)</f>
        <v>22122019HOMICIDIO241</v>
      </c>
      <c r="B7504" s="2">
        <v>22</v>
      </c>
      <c r="C7504" s="2">
        <v>12</v>
      </c>
      <c r="D7504" s="2">
        <v>2019</v>
      </c>
      <c r="E7504" s="2" t="s">
        <v>25</v>
      </c>
      <c r="F7504" s="2" t="s">
        <v>25</v>
      </c>
      <c r="G7504" s="2" t="s">
        <v>11</v>
      </c>
      <c r="H7504" s="2" t="s">
        <v>12</v>
      </c>
      <c r="I7504" s="2">
        <v>24</v>
      </c>
      <c r="J7504" s="2" t="str">
        <f>VLOOKUP(A7504,'Cor da Pele e Motivacao'!$A$2:$I$11399,6, FALSE)</f>
        <v>Parda</v>
      </c>
      <c r="K7504" s="2" t="str">
        <f>VLOOKUP(A7504,'Cor da Pele e Motivacao'!$A$2:$I$11399,8, FALSE)</f>
        <v>ATIVIDADES CRIMINAIS</v>
      </c>
      <c r="L7504" s="2">
        <v>1</v>
      </c>
    </row>
    <row r="7505" spans="1:12" ht="15.75" customHeight="1" x14ac:dyDescent="0.25">
      <c r="A7505" t="str">
        <f>CONCATENATE(B7505,C7505,D7505,H7505,I7505,L7505)</f>
        <v>22122019HOMICIDIO1</v>
      </c>
      <c r="B7505" s="2">
        <v>22</v>
      </c>
      <c r="C7505" s="2">
        <v>12</v>
      </c>
      <c r="D7505" s="2">
        <v>2019</v>
      </c>
      <c r="E7505" s="2" t="s">
        <v>123</v>
      </c>
      <c r="F7505" s="2" t="s">
        <v>10</v>
      </c>
      <c r="G7505" s="2" t="s">
        <v>11</v>
      </c>
      <c r="H7505" s="2" t="s">
        <v>12</v>
      </c>
      <c r="I7505" s="2"/>
      <c r="J7505" s="2" t="str">
        <f>VLOOKUP(A7505,'Cor da Pele e Motivacao'!$A$2:$I$11399,6, FALSE)</f>
        <v>Parda</v>
      </c>
      <c r="K7505" s="2" t="str">
        <f>VLOOKUP(A7505,'Cor da Pele e Motivacao'!$A$2:$I$11399,8, FALSE)</f>
        <v>A DEFINIR</v>
      </c>
      <c r="L7505" s="2">
        <v>1</v>
      </c>
    </row>
    <row r="7506" spans="1:12" ht="15.75" customHeight="1" x14ac:dyDescent="0.25">
      <c r="A7506" t="str">
        <f>CONCATENATE(B7506,C7506,D7506,H7506,I7506,L7506)</f>
        <v>22122019HOMICIDIO371</v>
      </c>
      <c r="B7506" s="2">
        <v>22</v>
      </c>
      <c r="C7506" s="2">
        <v>12</v>
      </c>
      <c r="D7506" s="2">
        <v>2019</v>
      </c>
      <c r="E7506" s="2" t="s">
        <v>94</v>
      </c>
      <c r="F7506" s="2" t="s">
        <v>22</v>
      </c>
      <c r="G7506" s="2" t="s">
        <v>11</v>
      </c>
      <c r="H7506" s="2" t="s">
        <v>12</v>
      </c>
      <c r="I7506" s="2">
        <v>37</v>
      </c>
      <c r="J7506" s="2" t="str">
        <f>VLOOKUP(A7506,'Cor da Pele e Motivacao'!$A$2:$I$11399,6, FALSE)</f>
        <v>Parda</v>
      </c>
      <c r="K7506" s="2" t="str">
        <f>VLOOKUP(A7506,'Cor da Pele e Motivacao'!$A$2:$I$11399,8, FALSE)</f>
        <v>ATIVIDADES CRIMINAIS</v>
      </c>
      <c r="L7506" s="2">
        <v>1</v>
      </c>
    </row>
    <row r="7507" spans="1:12" ht="15.75" customHeight="1" x14ac:dyDescent="0.25">
      <c r="A7507" t="str">
        <f>CONCATENATE(B7507,C7507,D7507,H7507,I7507,L7507)</f>
        <v>22122019HOMICIDIO371</v>
      </c>
      <c r="B7507" s="2">
        <v>22</v>
      </c>
      <c r="C7507" s="2">
        <v>12</v>
      </c>
      <c r="D7507" s="2">
        <v>2019</v>
      </c>
      <c r="E7507" s="2" t="s">
        <v>75</v>
      </c>
      <c r="F7507" s="2" t="s">
        <v>16</v>
      </c>
      <c r="G7507" s="2" t="s">
        <v>11</v>
      </c>
      <c r="H7507" s="2" t="s">
        <v>12</v>
      </c>
      <c r="I7507" s="2">
        <v>37</v>
      </c>
      <c r="J7507" s="2" t="str">
        <f>VLOOKUP(A7507,'Cor da Pele e Motivacao'!$A$2:$I$11399,6, FALSE)</f>
        <v>Parda</v>
      </c>
      <c r="K7507" s="2" t="str">
        <f>VLOOKUP(A7507,'Cor da Pele e Motivacao'!$A$2:$I$11399,8, FALSE)</f>
        <v>ATIVIDADES CRIMINAIS</v>
      </c>
      <c r="L7507" s="2">
        <v>1</v>
      </c>
    </row>
    <row r="7508" spans="1:12" ht="15.75" customHeight="1" x14ac:dyDescent="0.25">
      <c r="A7508" t="str">
        <f>CONCATENATE(B7508,C7508,D7508,H7508,I7508,L7508)</f>
        <v>23122019HOMICIDIO181</v>
      </c>
      <c r="B7508" s="2">
        <v>23</v>
      </c>
      <c r="C7508" s="2">
        <v>12</v>
      </c>
      <c r="D7508" s="2">
        <v>2019</v>
      </c>
      <c r="E7508" s="2" t="s">
        <v>13</v>
      </c>
      <c r="F7508" s="2" t="s">
        <v>14</v>
      </c>
      <c r="G7508" s="2" t="s">
        <v>11</v>
      </c>
      <c r="H7508" s="2" t="s">
        <v>12</v>
      </c>
      <c r="I7508" s="2">
        <v>18</v>
      </c>
      <c r="J7508" s="2" t="str">
        <f>VLOOKUP(A7508,'Cor da Pele e Motivacao'!$A$2:$I$11399,6, FALSE)</f>
        <v>Parda</v>
      </c>
      <c r="K7508" s="2" t="str">
        <f>VLOOKUP(A7508,'Cor da Pele e Motivacao'!$A$2:$I$11399,8, FALSE)</f>
        <v>ATIVIDADES CRIMINAIS</v>
      </c>
      <c r="L7508" s="2">
        <v>1</v>
      </c>
    </row>
    <row r="7509" spans="1:12" ht="15.75" customHeight="1" x14ac:dyDescent="0.25">
      <c r="A7509" t="str">
        <f>CONCATENATE(B7509,C7509,D7509,H7509,I7509,L7509)</f>
        <v>23122019HOMICIDIO301</v>
      </c>
      <c r="B7509" s="2">
        <v>23</v>
      </c>
      <c r="C7509" s="2">
        <v>12</v>
      </c>
      <c r="D7509" s="2">
        <v>2019</v>
      </c>
      <c r="E7509" s="2" t="s">
        <v>19</v>
      </c>
      <c r="F7509" s="2" t="s">
        <v>14</v>
      </c>
      <c r="G7509" s="2" t="s">
        <v>11</v>
      </c>
      <c r="H7509" s="2" t="s">
        <v>12</v>
      </c>
      <c r="I7509" s="2">
        <v>30</v>
      </c>
      <c r="J7509" s="2" t="str">
        <f>VLOOKUP(A7509,'Cor da Pele e Motivacao'!$A$2:$I$11399,6, FALSE)</f>
        <v>Parda</v>
      </c>
      <c r="K7509" s="2" t="str">
        <f>VLOOKUP(A7509,'Cor da Pele e Motivacao'!$A$2:$I$11399,8, FALSE)</f>
        <v>ATIVIDADES CRIMINAIS</v>
      </c>
      <c r="L7509" s="2">
        <v>1</v>
      </c>
    </row>
    <row r="7510" spans="1:12" ht="15.75" customHeight="1" x14ac:dyDescent="0.25">
      <c r="A7510" t="str">
        <f>CONCATENATE(B7510,C7510,D7510,H7510,I7510,L7510)</f>
        <v>23122019HOMICIDIO311</v>
      </c>
      <c r="B7510" s="2">
        <v>23</v>
      </c>
      <c r="C7510" s="2">
        <v>12</v>
      </c>
      <c r="D7510" s="2">
        <v>2019</v>
      </c>
      <c r="E7510" s="2" t="s">
        <v>19</v>
      </c>
      <c r="F7510" s="2" t="s">
        <v>14</v>
      </c>
      <c r="G7510" s="2" t="s">
        <v>11</v>
      </c>
      <c r="H7510" s="2" t="s">
        <v>12</v>
      </c>
      <c r="I7510" s="2">
        <v>31</v>
      </c>
      <c r="J7510" s="2" t="str">
        <f>VLOOKUP(A7510,'Cor da Pele e Motivacao'!$A$2:$I$11399,6, FALSE)</f>
        <v>Parda</v>
      </c>
      <c r="K7510" s="2" t="str">
        <f>VLOOKUP(A7510,'Cor da Pele e Motivacao'!$A$2:$I$11399,8, FALSE)</f>
        <v>ATIVIDADES CRIMINAIS</v>
      </c>
      <c r="L7510" s="2">
        <v>1</v>
      </c>
    </row>
    <row r="7511" spans="1:12" ht="15.75" customHeight="1" x14ac:dyDescent="0.25">
      <c r="A7511" t="str">
        <f>CONCATENATE(B7511,C7511,D7511,H7511,I7511,L7511)</f>
        <v>23122019HOMICIDIO301</v>
      </c>
      <c r="B7511" s="2">
        <v>23</v>
      </c>
      <c r="C7511" s="2">
        <v>12</v>
      </c>
      <c r="D7511" s="2">
        <v>2019</v>
      </c>
      <c r="E7511" s="2" t="s">
        <v>173</v>
      </c>
      <c r="F7511" s="2" t="s">
        <v>10</v>
      </c>
      <c r="G7511" s="2" t="s">
        <v>11</v>
      </c>
      <c r="H7511" s="2" t="s">
        <v>12</v>
      </c>
      <c r="I7511" s="2">
        <v>30</v>
      </c>
      <c r="J7511" s="2" t="str">
        <f>VLOOKUP(A7511,'Cor da Pele e Motivacao'!$A$2:$I$11399,6, FALSE)</f>
        <v>Parda</v>
      </c>
      <c r="K7511" s="2" t="str">
        <f>VLOOKUP(A7511,'Cor da Pele e Motivacao'!$A$2:$I$11399,8, FALSE)</f>
        <v>ATIVIDADES CRIMINAIS</v>
      </c>
      <c r="L7511" s="2">
        <v>1</v>
      </c>
    </row>
    <row r="7512" spans="1:12" ht="15.75" customHeight="1" x14ac:dyDescent="0.25">
      <c r="A7512" t="str">
        <f>CONCATENATE(B7512,C7512,D7512,H7512,I7512,L7512)</f>
        <v>23122019HOMICIDIO501</v>
      </c>
      <c r="B7512" s="2">
        <v>23</v>
      </c>
      <c r="C7512" s="2">
        <v>12</v>
      </c>
      <c r="D7512" s="2">
        <v>2019</v>
      </c>
      <c r="E7512" s="2" t="s">
        <v>79</v>
      </c>
      <c r="F7512" s="2" t="s">
        <v>16</v>
      </c>
      <c r="G7512" s="2" t="s">
        <v>11</v>
      </c>
      <c r="H7512" s="2" t="s">
        <v>12</v>
      </c>
      <c r="I7512" s="2">
        <v>50</v>
      </c>
      <c r="J7512" s="2" t="str">
        <f>VLOOKUP(A7512,'Cor da Pele e Motivacao'!$A$2:$I$11399,6, FALSE)</f>
        <v>Parda</v>
      </c>
      <c r="K7512" s="2" t="str">
        <f>VLOOKUP(A7512,'Cor da Pele e Motivacao'!$A$2:$I$11399,8, FALSE)</f>
        <v>ATIVIDADES CRIMINAIS</v>
      </c>
      <c r="L7512" s="2">
        <v>1</v>
      </c>
    </row>
    <row r="7513" spans="1:12" ht="15.75" customHeight="1" x14ac:dyDescent="0.25">
      <c r="A7513" t="str">
        <f>CONCATENATE(B7513,C7513,D7513,H7513,I7513,L7513)</f>
        <v>23122019HOMICIDIO301</v>
      </c>
      <c r="B7513" s="2">
        <v>23</v>
      </c>
      <c r="C7513" s="2">
        <v>12</v>
      </c>
      <c r="D7513" s="2">
        <v>2019</v>
      </c>
      <c r="E7513" s="2" t="s">
        <v>23</v>
      </c>
      <c r="F7513" s="2" t="s">
        <v>14</v>
      </c>
      <c r="G7513" s="2" t="s">
        <v>11</v>
      </c>
      <c r="H7513" s="2" t="s">
        <v>12</v>
      </c>
      <c r="I7513" s="2">
        <v>30</v>
      </c>
      <c r="J7513" s="2" t="str">
        <f>VLOOKUP(A7513,'Cor da Pele e Motivacao'!$A$2:$I$11399,6, FALSE)</f>
        <v>Parda</v>
      </c>
      <c r="K7513" s="2" t="str">
        <f>VLOOKUP(A7513,'Cor da Pele e Motivacao'!$A$2:$I$11399,8, FALSE)</f>
        <v>ATIVIDADES CRIMINAIS</v>
      </c>
      <c r="L7513" s="2">
        <v>1</v>
      </c>
    </row>
    <row r="7514" spans="1:12" ht="15.75" customHeight="1" x14ac:dyDescent="0.25">
      <c r="A7514" t="str">
        <f>CONCATENATE(B7514,C7514,D7514,H7514,I7514,L7514)</f>
        <v>23122019HOMICIDIO211</v>
      </c>
      <c r="B7514" s="2">
        <v>23</v>
      </c>
      <c r="C7514" s="2">
        <v>12</v>
      </c>
      <c r="D7514" s="2">
        <v>2019</v>
      </c>
      <c r="E7514" s="2" t="s">
        <v>25</v>
      </c>
      <c r="F7514" s="2" t="s">
        <v>25</v>
      </c>
      <c r="G7514" s="2" t="s">
        <v>11</v>
      </c>
      <c r="H7514" s="2" t="s">
        <v>12</v>
      </c>
      <c r="I7514" s="2">
        <v>21</v>
      </c>
      <c r="J7514" s="2" t="str">
        <f>VLOOKUP(A7514,'Cor da Pele e Motivacao'!$A$2:$I$11399,6, FALSE)</f>
        <v>Parda</v>
      </c>
      <c r="K7514" s="2" t="str">
        <f>VLOOKUP(A7514,'Cor da Pele e Motivacao'!$A$2:$I$11399,8, FALSE)</f>
        <v>VIOLÊNCIA INTERPESSOAL</v>
      </c>
      <c r="L7514" s="2">
        <v>1</v>
      </c>
    </row>
    <row r="7515" spans="1:12" ht="15.75" customHeight="1" x14ac:dyDescent="0.25">
      <c r="A7515" t="str">
        <f>CONCATENATE(B7515,C7515,D7515,H7515,I7515,L7515)</f>
        <v>23122019HOMICIDIO411</v>
      </c>
      <c r="B7515" s="2">
        <v>23</v>
      </c>
      <c r="C7515" s="2">
        <v>12</v>
      </c>
      <c r="D7515" s="2">
        <v>2019</v>
      </c>
      <c r="E7515" s="2" t="s">
        <v>130</v>
      </c>
      <c r="F7515" s="2" t="s">
        <v>16</v>
      </c>
      <c r="G7515" s="2" t="s">
        <v>11</v>
      </c>
      <c r="H7515" s="2" t="s">
        <v>12</v>
      </c>
      <c r="I7515" s="2">
        <v>41</v>
      </c>
      <c r="J7515" s="2" t="str">
        <f>VLOOKUP(A7515,'Cor da Pele e Motivacao'!$A$2:$I$11399,6, FALSE)</f>
        <v>Parda</v>
      </c>
      <c r="K7515" s="2" t="str">
        <f>VLOOKUP(A7515,'Cor da Pele e Motivacao'!$A$2:$I$11399,8, FALSE)</f>
        <v>VIOLÊNCIA INTERPESSOAL</v>
      </c>
      <c r="L7515" s="2">
        <v>1</v>
      </c>
    </row>
    <row r="7516" spans="1:12" ht="15.75" customHeight="1" x14ac:dyDescent="0.25">
      <c r="A7516" t="str">
        <f>CONCATENATE(B7516,C7516,D7516,H7516,I7516,L7516)</f>
        <v>24122019HOMICIDIO301</v>
      </c>
      <c r="B7516" s="2">
        <v>24</v>
      </c>
      <c r="C7516" s="2">
        <v>12</v>
      </c>
      <c r="D7516" s="2">
        <v>2019</v>
      </c>
      <c r="E7516" s="2" t="s">
        <v>13</v>
      </c>
      <c r="F7516" s="2" t="s">
        <v>14</v>
      </c>
      <c r="G7516" s="2" t="s">
        <v>11</v>
      </c>
      <c r="H7516" s="2" t="s">
        <v>12</v>
      </c>
      <c r="I7516" s="2">
        <v>30</v>
      </c>
      <c r="J7516" s="2" t="str">
        <f>VLOOKUP(A7516,'Cor da Pele e Motivacao'!$A$2:$I$11399,6, FALSE)</f>
        <v>Parda</v>
      </c>
      <c r="K7516" s="2" t="str">
        <f>VLOOKUP(A7516,'Cor da Pele e Motivacao'!$A$2:$I$11399,8, FALSE)</f>
        <v>ATIVIDADES CRIMINAIS</v>
      </c>
      <c r="L7516" s="2">
        <v>1</v>
      </c>
    </row>
    <row r="7517" spans="1:12" ht="15.75" customHeight="1" x14ac:dyDescent="0.25">
      <c r="A7517" t="str">
        <f>CONCATENATE(B7517,C7517,D7517,H7517,I7517,L7517)</f>
        <v>24122019HOMICIDIO151</v>
      </c>
      <c r="B7517" s="2">
        <v>24</v>
      </c>
      <c r="C7517" s="2">
        <v>12</v>
      </c>
      <c r="D7517" s="2">
        <v>2019</v>
      </c>
      <c r="E7517" s="2" t="s">
        <v>19</v>
      </c>
      <c r="F7517" s="2" t="s">
        <v>14</v>
      </c>
      <c r="G7517" s="2" t="s">
        <v>11</v>
      </c>
      <c r="H7517" s="2" t="s">
        <v>12</v>
      </c>
      <c r="I7517" s="2">
        <v>15</v>
      </c>
      <c r="J7517" s="2" t="str">
        <f>VLOOKUP(A7517,'Cor da Pele e Motivacao'!$A$2:$I$11399,6, FALSE)</f>
        <v>Parda</v>
      </c>
      <c r="K7517" s="2" t="str">
        <f>VLOOKUP(A7517,'Cor da Pele e Motivacao'!$A$2:$I$11399,8, FALSE)</f>
        <v>ATIVIDADES CRIMINAIS</v>
      </c>
      <c r="L7517" s="2">
        <v>1</v>
      </c>
    </row>
    <row r="7518" spans="1:12" ht="15.75" customHeight="1" x14ac:dyDescent="0.25">
      <c r="A7518" t="str">
        <f>CONCATENATE(B7518,C7518,D7518,H7518,I7518,L7518)</f>
        <v>24122019HOMICIDIO191</v>
      </c>
      <c r="B7518" s="2">
        <v>24</v>
      </c>
      <c r="C7518" s="2">
        <v>12</v>
      </c>
      <c r="D7518" s="2">
        <v>2019</v>
      </c>
      <c r="E7518" s="2" t="s">
        <v>19</v>
      </c>
      <c r="F7518" s="2" t="s">
        <v>14</v>
      </c>
      <c r="G7518" s="2" t="s">
        <v>11</v>
      </c>
      <c r="H7518" s="2" t="s">
        <v>12</v>
      </c>
      <c r="I7518" s="2">
        <v>19</v>
      </c>
      <c r="J7518" s="2" t="str">
        <f>VLOOKUP(A7518,'Cor da Pele e Motivacao'!$A$2:$I$11399,6, FALSE)</f>
        <v>Parda</v>
      </c>
      <c r="K7518" s="2" t="str">
        <f>VLOOKUP(A7518,'Cor da Pele e Motivacao'!$A$2:$I$11399,8, FALSE)</f>
        <v>ATIVIDADES CRIMINAIS</v>
      </c>
      <c r="L7518" s="2">
        <v>1</v>
      </c>
    </row>
    <row r="7519" spans="1:12" ht="15.75" customHeight="1" x14ac:dyDescent="0.25">
      <c r="A7519" t="str">
        <f>CONCATENATE(B7519,C7519,D7519,H7519,I7519,L7519)</f>
        <v>24122019HOMICIDIO201</v>
      </c>
      <c r="B7519" s="2">
        <v>24</v>
      </c>
      <c r="C7519" s="2">
        <v>12</v>
      </c>
      <c r="D7519" s="2">
        <v>2019</v>
      </c>
      <c r="E7519" s="2" t="s">
        <v>23</v>
      </c>
      <c r="F7519" s="2" t="s">
        <v>14</v>
      </c>
      <c r="G7519" s="2" t="s">
        <v>11</v>
      </c>
      <c r="H7519" s="2" t="s">
        <v>12</v>
      </c>
      <c r="I7519" s="2">
        <v>20</v>
      </c>
      <c r="J7519" s="2" t="str">
        <f>VLOOKUP(A7519,'Cor da Pele e Motivacao'!$A$2:$I$11399,6, FALSE)</f>
        <v>Parda</v>
      </c>
      <c r="K7519" s="2" t="str">
        <f>VLOOKUP(A7519,'Cor da Pele e Motivacao'!$A$2:$I$11399,8, FALSE)</f>
        <v>ATIVIDADES CRIMINAIS</v>
      </c>
      <c r="L7519" s="2">
        <v>1</v>
      </c>
    </row>
    <row r="7520" spans="1:12" ht="15.75" customHeight="1" x14ac:dyDescent="0.25">
      <c r="A7520" t="str">
        <f>CONCATENATE(B7520,C7520,D7520,H7520,I7520,L7520)</f>
        <v>24122019HOMICIDIO261</v>
      </c>
      <c r="B7520" s="2">
        <v>24</v>
      </c>
      <c r="C7520" s="2">
        <v>12</v>
      </c>
      <c r="D7520" s="2">
        <v>2019</v>
      </c>
      <c r="E7520" s="2" t="s">
        <v>23</v>
      </c>
      <c r="F7520" s="2" t="s">
        <v>14</v>
      </c>
      <c r="G7520" s="2" t="s">
        <v>11</v>
      </c>
      <c r="H7520" s="2" t="s">
        <v>12</v>
      </c>
      <c r="I7520" s="2">
        <v>26</v>
      </c>
      <c r="J7520" s="2" t="str">
        <f>VLOOKUP(A7520,'Cor da Pele e Motivacao'!$A$2:$I$11399,6, FALSE)</f>
        <v>Parda</v>
      </c>
      <c r="K7520" s="2" t="str">
        <f>VLOOKUP(A7520,'Cor da Pele e Motivacao'!$A$2:$I$11399,8, FALSE)</f>
        <v>ATIVIDADES CRIMINAIS</v>
      </c>
      <c r="L7520" s="2">
        <v>1</v>
      </c>
    </row>
    <row r="7521" spans="1:12" ht="15.75" customHeight="1" x14ac:dyDescent="0.25">
      <c r="A7521" t="str">
        <f>CONCATENATE(B7521,C7521,D7521,H7521,I7521,L7521)</f>
        <v>24122019LATROCINIO621</v>
      </c>
      <c r="B7521" s="2">
        <v>24</v>
      </c>
      <c r="C7521" s="2">
        <v>12</v>
      </c>
      <c r="D7521" s="2">
        <v>2019</v>
      </c>
      <c r="E7521" s="2" t="s">
        <v>24</v>
      </c>
      <c r="F7521" s="2" t="s">
        <v>10</v>
      </c>
      <c r="G7521" s="2" t="s">
        <v>11</v>
      </c>
      <c r="H7521" s="2" t="s">
        <v>33</v>
      </c>
      <c r="I7521" s="2">
        <v>62</v>
      </c>
      <c r="J7521" s="2" t="str">
        <f>VLOOKUP(A7521,'Cor da Pele e Motivacao'!$A$2:$I$11399,6, FALSE)</f>
        <v>Parda</v>
      </c>
      <c r="K7521" s="2" t="str">
        <f>VLOOKUP(A7521,'Cor da Pele e Motivacao'!$A$2:$I$11399,8, FALSE)</f>
        <v>PATRIMÔNIO</v>
      </c>
      <c r="L7521" s="2">
        <v>1</v>
      </c>
    </row>
    <row r="7522" spans="1:12" ht="15.75" customHeight="1" x14ac:dyDescent="0.25">
      <c r="A7522" t="str">
        <f>CONCATENATE(B7522,C7522,D7522,H7522,I7522,L7522)</f>
        <v>24122019HOMICIDIO571</v>
      </c>
      <c r="B7522" s="2">
        <v>24</v>
      </c>
      <c r="C7522" s="2">
        <v>12</v>
      </c>
      <c r="D7522" s="2">
        <v>2019</v>
      </c>
      <c r="E7522" s="2" t="s">
        <v>25</v>
      </c>
      <c r="F7522" s="2" t="s">
        <v>25</v>
      </c>
      <c r="G7522" s="2" t="s">
        <v>11</v>
      </c>
      <c r="H7522" s="2" t="s">
        <v>12</v>
      </c>
      <c r="I7522" s="2">
        <v>57</v>
      </c>
      <c r="J7522" s="2" t="str">
        <f>VLOOKUP(A7522,'Cor da Pele e Motivacao'!$A$2:$I$11399,6, FALSE)</f>
        <v>Parda</v>
      </c>
      <c r="K7522" s="2" t="str">
        <f>VLOOKUP(A7522,'Cor da Pele e Motivacao'!$A$2:$I$11399,8, FALSE)</f>
        <v>ATIVIDADES CRIMINAIS</v>
      </c>
      <c r="L7522" s="2">
        <v>1</v>
      </c>
    </row>
    <row r="7523" spans="1:12" ht="15.75" customHeight="1" x14ac:dyDescent="0.25">
      <c r="A7523" t="str">
        <f>CONCATENATE(B7523,C7523,D7523,H7523,I7523,L7523)</f>
        <v>24122019HOMICIDIO511</v>
      </c>
      <c r="B7523" s="2">
        <v>24</v>
      </c>
      <c r="C7523" s="2">
        <v>12</v>
      </c>
      <c r="D7523" s="2">
        <v>2019</v>
      </c>
      <c r="E7523" s="2" t="s">
        <v>149</v>
      </c>
      <c r="F7523" s="2" t="s">
        <v>16</v>
      </c>
      <c r="G7523" s="2" t="s">
        <v>11</v>
      </c>
      <c r="H7523" s="2" t="s">
        <v>12</v>
      </c>
      <c r="I7523" s="2">
        <v>51</v>
      </c>
      <c r="J7523" s="2" t="str">
        <f>VLOOKUP(A7523,'Cor da Pele e Motivacao'!$A$2:$I$11399,6, FALSE)</f>
        <v>Parda</v>
      </c>
      <c r="K7523" s="2" t="str">
        <f>VLOOKUP(A7523,'Cor da Pele e Motivacao'!$A$2:$I$11399,8, FALSE)</f>
        <v>ATIVIDADES CRIMINAIS</v>
      </c>
      <c r="L7523" s="2">
        <v>1</v>
      </c>
    </row>
    <row r="7524" spans="1:12" ht="15.75" customHeight="1" x14ac:dyDescent="0.25">
      <c r="A7524" t="str">
        <f>CONCATENATE(B7524,C7524,D7524,H7524,I7524,L7524)</f>
        <v>24122019HOMICIDIO1</v>
      </c>
      <c r="B7524" s="2">
        <v>24</v>
      </c>
      <c r="C7524" s="2">
        <v>12</v>
      </c>
      <c r="D7524" s="2">
        <v>2019</v>
      </c>
      <c r="E7524" s="2" t="s">
        <v>47</v>
      </c>
      <c r="F7524" s="2" t="s">
        <v>16</v>
      </c>
      <c r="G7524" s="2" t="s">
        <v>11</v>
      </c>
      <c r="H7524" s="2" t="s">
        <v>12</v>
      </c>
      <c r="I7524" s="2"/>
      <c r="J7524" s="2" t="str">
        <f>VLOOKUP(A7524,'Cor da Pele e Motivacao'!$A$2:$I$11399,6, FALSE)</f>
        <v>Parda</v>
      </c>
      <c r="K7524" s="2" t="str">
        <f>VLOOKUP(A7524,'Cor da Pele e Motivacao'!$A$2:$I$11399,8, FALSE)</f>
        <v>ATIVIDADES CRIMINAIS</v>
      </c>
      <c r="L7524" s="2">
        <v>1</v>
      </c>
    </row>
    <row r="7525" spans="1:12" ht="15.75" customHeight="1" x14ac:dyDescent="0.25">
      <c r="A7525" t="str">
        <f>CONCATENATE(B7525,C7525,D7525,H7525,I7525,L7525)</f>
        <v>25122019HOMICIDIO361</v>
      </c>
      <c r="B7525" s="2">
        <v>25</v>
      </c>
      <c r="C7525" s="2">
        <v>12</v>
      </c>
      <c r="D7525" s="2">
        <v>2019</v>
      </c>
      <c r="E7525" s="2" t="s">
        <v>109</v>
      </c>
      <c r="F7525" s="2" t="s">
        <v>22</v>
      </c>
      <c r="G7525" s="2" t="s">
        <v>11</v>
      </c>
      <c r="H7525" s="2" t="s">
        <v>12</v>
      </c>
      <c r="I7525" s="2">
        <v>36</v>
      </c>
      <c r="J7525" s="2" t="str">
        <f>VLOOKUP(A7525,'Cor da Pele e Motivacao'!$A$2:$I$11399,6, FALSE)</f>
        <v>Parda</v>
      </c>
      <c r="K7525" s="2" t="str">
        <f>VLOOKUP(A7525,'Cor da Pele e Motivacao'!$A$2:$I$11399,8, FALSE)</f>
        <v>VIOLÊNCIA INTERPESSOAL</v>
      </c>
      <c r="L7525" s="2">
        <v>1</v>
      </c>
    </row>
    <row r="7526" spans="1:12" ht="15.75" customHeight="1" x14ac:dyDescent="0.25">
      <c r="A7526" t="str">
        <f>CONCATENATE(B7526,C7526,D7526,H7526,I7526,L7526)</f>
        <v>25122019LATROCINIO421</v>
      </c>
      <c r="B7526" s="2">
        <v>25</v>
      </c>
      <c r="C7526" s="2">
        <v>12</v>
      </c>
      <c r="D7526" s="2">
        <v>2019</v>
      </c>
      <c r="E7526" s="2" t="s">
        <v>31</v>
      </c>
      <c r="F7526" s="2" t="s">
        <v>16</v>
      </c>
      <c r="G7526" s="2" t="s">
        <v>11</v>
      </c>
      <c r="H7526" s="2" t="s">
        <v>33</v>
      </c>
      <c r="I7526" s="2">
        <v>42</v>
      </c>
      <c r="J7526" s="2" t="str">
        <f>VLOOKUP(A7526,'Cor da Pele e Motivacao'!$A$2:$I$11399,6, FALSE)</f>
        <v>Parda</v>
      </c>
      <c r="K7526" s="2" t="str">
        <f>VLOOKUP(A7526,'Cor da Pele e Motivacao'!$A$2:$I$11399,8, FALSE)</f>
        <v>PATRIMÔNIO</v>
      </c>
      <c r="L7526" s="2">
        <v>1</v>
      </c>
    </row>
    <row r="7527" spans="1:12" ht="15.75" customHeight="1" x14ac:dyDescent="0.25">
      <c r="A7527" t="str">
        <f>CONCATENATE(B7527,C7527,D7527,H7527,I7527,L7527)</f>
        <v>25122019HOMICIDIO331</v>
      </c>
      <c r="B7527" s="2">
        <v>25</v>
      </c>
      <c r="C7527" s="2">
        <v>12</v>
      </c>
      <c r="D7527" s="2">
        <v>2019</v>
      </c>
      <c r="E7527" s="2" t="s">
        <v>13</v>
      </c>
      <c r="F7527" s="2" t="s">
        <v>14</v>
      </c>
      <c r="G7527" s="2" t="s">
        <v>11</v>
      </c>
      <c r="H7527" s="2" t="s">
        <v>12</v>
      </c>
      <c r="I7527" s="2">
        <v>33</v>
      </c>
      <c r="J7527" s="2" t="str">
        <f>VLOOKUP(A7527,'Cor da Pele e Motivacao'!$A$2:$I$11399,6, FALSE)</f>
        <v>Parda</v>
      </c>
      <c r="K7527" s="2" t="str">
        <f>VLOOKUP(A7527,'Cor da Pele e Motivacao'!$A$2:$I$11399,8, FALSE)</f>
        <v>ATIVIDADES CRIMINAIS</v>
      </c>
      <c r="L7527" s="2">
        <v>1</v>
      </c>
    </row>
    <row r="7528" spans="1:12" ht="15.75" customHeight="1" x14ac:dyDescent="0.25">
      <c r="A7528" t="str">
        <f>CONCATENATE(B7528,C7528,D7528,H7528,I7528,L7528)</f>
        <v>25122019HOMICIDIO521</v>
      </c>
      <c r="B7528" s="2">
        <v>25</v>
      </c>
      <c r="C7528" s="2">
        <v>12</v>
      </c>
      <c r="D7528" s="2">
        <v>2019</v>
      </c>
      <c r="E7528" s="2" t="s">
        <v>13</v>
      </c>
      <c r="F7528" s="2" t="s">
        <v>14</v>
      </c>
      <c r="G7528" s="2" t="s">
        <v>11</v>
      </c>
      <c r="H7528" s="2" t="s">
        <v>12</v>
      </c>
      <c r="I7528" s="2">
        <v>52</v>
      </c>
      <c r="J7528" s="2" t="str">
        <f>VLOOKUP(A7528,'Cor da Pele e Motivacao'!$A$2:$I$11399,6, FALSE)</f>
        <v>Parda</v>
      </c>
      <c r="K7528" s="2" t="str">
        <f>VLOOKUP(A7528,'Cor da Pele e Motivacao'!$A$2:$I$11399,8, FALSE)</f>
        <v>A DEFINIR</v>
      </c>
      <c r="L7528" s="2">
        <v>1</v>
      </c>
    </row>
    <row r="7529" spans="1:12" ht="15.75" customHeight="1" x14ac:dyDescent="0.25">
      <c r="A7529" t="str">
        <f>CONCATENATE(B7529,C7529,D7529,H7529,I7529,L7529)</f>
        <v>25122019HOMICIDIO161</v>
      </c>
      <c r="B7529" s="2">
        <v>25</v>
      </c>
      <c r="C7529" s="2">
        <v>12</v>
      </c>
      <c r="D7529" s="2">
        <v>2019</v>
      </c>
      <c r="E7529" s="2" t="s">
        <v>146</v>
      </c>
      <c r="F7529" s="2" t="s">
        <v>22</v>
      </c>
      <c r="G7529" s="2" t="s">
        <v>11</v>
      </c>
      <c r="H7529" s="2" t="s">
        <v>12</v>
      </c>
      <c r="I7529" s="2">
        <v>16</v>
      </c>
      <c r="J7529" s="2" t="str">
        <f>VLOOKUP(A7529,'Cor da Pele e Motivacao'!$A$2:$I$11399,6, FALSE)</f>
        <v>Parda</v>
      </c>
      <c r="K7529" s="2" t="str">
        <f>VLOOKUP(A7529,'Cor da Pele e Motivacao'!$A$2:$I$11399,8, FALSE)</f>
        <v>VIOLÊNCIA INTERPESSOAL</v>
      </c>
      <c r="L7529" s="2">
        <v>1</v>
      </c>
    </row>
    <row r="7530" spans="1:12" ht="15.75" customHeight="1" x14ac:dyDescent="0.25">
      <c r="A7530" t="str">
        <f>CONCATENATE(B7530,C7530,D7530,H7530,I7530,L7530)</f>
        <v>25122019HOMICIDIO171</v>
      </c>
      <c r="B7530" s="2">
        <v>25</v>
      </c>
      <c r="C7530" s="2">
        <v>12</v>
      </c>
      <c r="D7530" s="2">
        <v>2019</v>
      </c>
      <c r="E7530" s="2" t="s">
        <v>72</v>
      </c>
      <c r="F7530" s="2" t="s">
        <v>16</v>
      </c>
      <c r="G7530" s="2" t="s">
        <v>11</v>
      </c>
      <c r="H7530" s="2" t="s">
        <v>12</v>
      </c>
      <c r="I7530" s="2">
        <v>17</v>
      </c>
      <c r="J7530" s="2" t="str">
        <f>VLOOKUP(A7530,'Cor da Pele e Motivacao'!$A$2:$I$11399,6, FALSE)</f>
        <v>Parda</v>
      </c>
      <c r="K7530" s="2" t="str">
        <f>VLOOKUP(A7530,'Cor da Pele e Motivacao'!$A$2:$I$11399,8, FALSE)</f>
        <v>ATIVIDADES CRIMINAIS</v>
      </c>
      <c r="L7530" s="2">
        <v>1</v>
      </c>
    </row>
    <row r="7531" spans="1:12" ht="15.75" customHeight="1" x14ac:dyDescent="0.25">
      <c r="A7531" t="str">
        <f>CONCATENATE(B7531,C7531,D7531,H7531,I7531,L7531)</f>
        <v>25122019HOMICIDIO221</v>
      </c>
      <c r="B7531" s="2">
        <v>25</v>
      </c>
      <c r="C7531" s="2">
        <v>12</v>
      </c>
      <c r="D7531" s="2">
        <v>2019</v>
      </c>
      <c r="E7531" s="2" t="s">
        <v>18</v>
      </c>
      <c r="F7531" s="2" t="s">
        <v>16</v>
      </c>
      <c r="G7531" s="2" t="s">
        <v>11</v>
      </c>
      <c r="H7531" s="2" t="s">
        <v>12</v>
      </c>
      <c r="I7531" s="2">
        <v>22</v>
      </c>
      <c r="J7531" s="2" t="str">
        <f>VLOOKUP(A7531,'Cor da Pele e Motivacao'!$A$2:$I$11399,6, FALSE)</f>
        <v>Parda</v>
      </c>
      <c r="K7531" s="2" t="str">
        <f>VLOOKUP(A7531,'Cor da Pele e Motivacao'!$A$2:$I$11399,8, FALSE)</f>
        <v>ATIVIDADES CRIMINAIS</v>
      </c>
      <c r="L7531" s="2">
        <v>1</v>
      </c>
    </row>
    <row r="7532" spans="1:12" ht="15.75" customHeight="1" x14ac:dyDescent="0.25">
      <c r="A7532" t="str">
        <f>CONCATENATE(B7532,C7532,D7532,H7532,I7532,L7532)</f>
        <v>25122019HOMICIDIO281</v>
      </c>
      <c r="B7532" s="2">
        <v>25</v>
      </c>
      <c r="C7532" s="2">
        <v>12</v>
      </c>
      <c r="D7532" s="2">
        <v>2019</v>
      </c>
      <c r="E7532" s="2" t="s">
        <v>20</v>
      </c>
      <c r="F7532" s="2" t="s">
        <v>14</v>
      </c>
      <c r="G7532" s="2" t="s">
        <v>11</v>
      </c>
      <c r="H7532" s="2" t="s">
        <v>12</v>
      </c>
      <c r="I7532" s="2">
        <v>28</v>
      </c>
      <c r="J7532" s="2" t="str">
        <f>VLOOKUP(A7532,'Cor da Pele e Motivacao'!$A$2:$I$11399,6, FALSE)</f>
        <v>Parda</v>
      </c>
      <c r="K7532" s="2" t="str">
        <f>VLOOKUP(A7532,'Cor da Pele e Motivacao'!$A$2:$I$11399,8, FALSE)</f>
        <v>ATIVIDADES CRIMINAIS</v>
      </c>
      <c r="L7532" s="2">
        <v>1</v>
      </c>
    </row>
    <row r="7533" spans="1:12" ht="15.75" customHeight="1" x14ac:dyDescent="0.25">
      <c r="A7533" t="str">
        <f>CONCATENATE(B7533,C7533,D7533,H7533,I7533,L7533)</f>
        <v>25122019FEMINICIDIO291</v>
      </c>
      <c r="B7533" s="2">
        <v>25</v>
      </c>
      <c r="C7533" s="2">
        <v>12</v>
      </c>
      <c r="D7533" s="2">
        <v>2019</v>
      </c>
      <c r="E7533" s="2" t="s">
        <v>191</v>
      </c>
      <c r="F7533" s="2" t="s">
        <v>16</v>
      </c>
      <c r="G7533" s="2" t="s">
        <v>28</v>
      </c>
      <c r="H7533" s="2" t="s">
        <v>29</v>
      </c>
      <c r="I7533" s="2">
        <v>29</v>
      </c>
      <c r="J7533" s="2" t="str">
        <f>VLOOKUP(A7533,'Cor da Pele e Motivacao'!$A$2:$I$11399,6, FALSE)</f>
        <v>Parda</v>
      </c>
      <c r="K7533" s="2" t="str">
        <f>VLOOKUP(A7533,'Cor da Pele e Motivacao'!$A$2:$I$11399,8, FALSE)</f>
        <v>FEMINICIDIO</v>
      </c>
      <c r="L7533" s="2">
        <v>1</v>
      </c>
    </row>
    <row r="7534" spans="1:12" ht="15.75" customHeight="1" x14ac:dyDescent="0.25">
      <c r="A7534" t="str">
        <f>CONCATENATE(B7534,C7534,D7534,H7534,I7534,L7534)</f>
        <v>25122019HOMICIDIO261</v>
      </c>
      <c r="B7534" s="2">
        <v>25</v>
      </c>
      <c r="C7534" s="2">
        <v>12</v>
      </c>
      <c r="D7534" s="2">
        <v>2019</v>
      </c>
      <c r="E7534" s="2" t="s">
        <v>191</v>
      </c>
      <c r="F7534" s="2" t="s">
        <v>16</v>
      </c>
      <c r="G7534" s="2" t="s">
        <v>11</v>
      </c>
      <c r="H7534" s="2" t="s">
        <v>12</v>
      </c>
      <c r="I7534" s="2">
        <v>26</v>
      </c>
      <c r="J7534" s="2" t="str">
        <f>VLOOKUP(A7534,'Cor da Pele e Motivacao'!$A$2:$I$11399,6, FALSE)</f>
        <v>Parda</v>
      </c>
      <c r="K7534" s="2" t="str">
        <f>VLOOKUP(A7534,'Cor da Pele e Motivacao'!$A$2:$I$11399,8, FALSE)</f>
        <v>A DEFINIR</v>
      </c>
      <c r="L7534" s="2">
        <v>1</v>
      </c>
    </row>
    <row r="7535" spans="1:12" ht="15.75" customHeight="1" x14ac:dyDescent="0.25">
      <c r="A7535" t="str">
        <f>CONCATENATE(B7535,C7535,D7535,H7535,I7535,L7535)</f>
        <v>25122019HOMICIDIO351</v>
      </c>
      <c r="B7535" s="2">
        <v>25</v>
      </c>
      <c r="C7535" s="2">
        <v>12</v>
      </c>
      <c r="D7535" s="2">
        <v>2019</v>
      </c>
      <c r="E7535" s="2" t="s">
        <v>171</v>
      </c>
      <c r="F7535" s="2" t="s">
        <v>16</v>
      </c>
      <c r="G7535" s="2" t="s">
        <v>11</v>
      </c>
      <c r="H7535" s="2" t="s">
        <v>12</v>
      </c>
      <c r="I7535" s="2">
        <v>35</v>
      </c>
      <c r="J7535" s="2" t="str">
        <f>VLOOKUP(A7535,'Cor da Pele e Motivacao'!$A$2:$I$11399,6, FALSE)</f>
        <v>Negra</v>
      </c>
      <c r="K7535" s="2" t="str">
        <f>VLOOKUP(A7535,'Cor da Pele e Motivacao'!$A$2:$I$11399,8, FALSE)</f>
        <v>A DEFINIR</v>
      </c>
      <c r="L7535" s="2">
        <v>1</v>
      </c>
    </row>
    <row r="7536" spans="1:12" ht="15.75" customHeight="1" x14ac:dyDescent="0.25">
      <c r="A7536" t="str">
        <f>CONCATENATE(B7536,C7536,D7536,H7536,I7536,L7536)</f>
        <v>25122019HOMICIDIO1</v>
      </c>
      <c r="B7536" s="2">
        <v>25</v>
      </c>
      <c r="C7536" s="2">
        <v>12</v>
      </c>
      <c r="D7536" s="2">
        <v>2019</v>
      </c>
      <c r="E7536" s="2" t="s">
        <v>122</v>
      </c>
      <c r="F7536" s="2" t="s">
        <v>16</v>
      </c>
      <c r="G7536" s="2" t="s">
        <v>11</v>
      </c>
      <c r="H7536" s="2" t="s">
        <v>12</v>
      </c>
      <c r="I7536" s="2"/>
      <c r="J7536" s="2" t="str">
        <f>VLOOKUP(A7536,'Cor da Pele e Motivacao'!$A$2:$I$11399,6, FALSE)</f>
        <v>Parda</v>
      </c>
      <c r="K7536" s="2" t="str">
        <f>VLOOKUP(A7536,'Cor da Pele e Motivacao'!$A$2:$I$11399,8, FALSE)</f>
        <v>A DEFINIR</v>
      </c>
      <c r="L7536" s="2">
        <v>1</v>
      </c>
    </row>
    <row r="7537" spans="1:12" ht="15.75" customHeight="1" x14ac:dyDescent="0.25">
      <c r="A7537" t="str">
        <f>CONCATENATE(B7537,C7537,D7537,H7537,I7537,L7537)</f>
        <v>25122019HOMICIDIO1</v>
      </c>
      <c r="B7537" s="2">
        <v>25</v>
      </c>
      <c r="C7537" s="2">
        <v>12</v>
      </c>
      <c r="D7537" s="2">
        <v>2019</v>
      </c>
      <c r="E7537" s="2" t="s">
        <v>36</v>
      </c>
      <c r="F7537" s="2" t="s">
        <v>14</v>
      </c>
      <c r="G7537" s="2" t="s">
        <v>11</v>
      </c>
      <c r="H7537" s="2" t="s">
        <v>12</v>
      </c>
      <c r="I7537" s="2"/>
      <c r="J7537" s="2" t="str">
        <f>VLOOKUP(A7537,'Cor da Pele e Motivacao'!$A$2:$I$11399,6, FALSE)</f>
        <v>Parda</v>
      </c>
      <c r="K7537" s="2" t="str">
        <f>VLOOKUP(A7537,'Cor da Pele e Motivacao'!$A$2:$I$11399,8, FALSE)</f>
        <v>A DEFINIR</v>
      </c>
      <c r="L7537" s="2">
        <v>1</v>
      </c>
    </row>
    <row r="7538" spans="1:12" ht="15.75" customHeight="1" x14ac:dyDescent="0.25">
      <c r="A7538" t="str">
        <f>CONCATENATE(B7538,C7538,D7538,H7538,I7538,L7538)</f>
        <v>25122019HOMICIDIO201</v>
      </c>
      <c r="B7538" s="2">
        <v>25</v>
      </c>
      <c r="C7538" s="2">
        <v>12</v>
      </c>
      <c r="D7538" s="2">
        <v>2019</v>
      </c>
      <c r="E7538" s="2" t="s">
        <v>24</v>
      </c>
      <c r="F7538" s="2" t="s">
        <v>10</v>
      </c>
      <c r="G7538" s="2" t="s">
        <v>11</v>
      </c>
      <c r="H7538" s="2" t="s">
        <v>12</v>
      </c>
      <c r="I7538" s="2">
        <v>20</v>
      </c>
      <c r="J7538" s="2" t="str">
        <f>VLOOKUP(A7538,'Cor da Pele e Motivacao'!$A$2:$I$11399,6, FALSE)</f>
        <v>Parda</v>
      </c>
      <c r="K7538" s="2" t="str">
        <f>VLOOKUP(A7538,'Cor da Pele e Motivacao'!$A$2:$I$11399,8, FALSE)</f>
        <v>VIOLÊNCIA INTERPESSOAL</v>
      </c>
      <c r="L7538" s="2">
        <v>1</v>
      </c>
    </row>
    <row r="7539" spans="1:12" ht="15.75" customHeight="1" x14ac:dyDescent="0.25">
      <c r="A7539" t="str">
        <f>CONCATENATE(B7539,C7539,D7539,H7539,I7539,L7539)</f>
        <v>25122019HOMICIDIO151</v>
      </c>
      <c r="B7539" s="2">
        <v>25</v>
      </c>
      <c r="C7539" s="2">
        <v>12</v>
      </c>
      <c r="D7539" s="2">
        <v>2019</v>
      </c>
      <c r="E7539" s="2" t="s">
        <v>25</v>
      </c>
      <c r="F7539" s="2" t="s">
        <v>25</v>
      </c>
      <c r="G7539" s="2" t="s">
        <v>11</v>
      </c>
      <c r="H7539" s="2" t="s">
        <v>12</v>
      </c>
      <c r="I7539" s="2">
        <v>15</v>
      </c>
      <c r="J7539" s="2" t="str">
        <f>VLOOKUP(A7539,'Cor da Pele e Motivacao'!$A$2:$I$11399,6, FALSE)</f>
        <v>Branca</v>
      </c>
      <c r="K7539" s="2" t="str">
        <f>VLOOKUP(A7539,'Cor da Pele e Motivacao'!$A$2:$I$11399,8, FALSE)</f>
        <v>EXCLUDENTE DE ILICITUDE</v>
      </c>
      <c r="L7539" s="2">
        <v>1</v>
      </c>
    </row>
    <row r="7540" spans="1:12" ht="15.75" customHeight="1" x14ac:dyDescent="0.25">
      <c r="A7540" t="str">
        <f>CONCATENATE(B7540,C7540,D7540,H7540,I7540,L7540)</f>
        <v>25122019HOMICIDIO311</v>
      </c>
      <c r="B7540" s="2">
        <v>25</v>
      </c>
      <c r="C7540" s="2">
        <v>12</v>
      </c>
      <c r="D7540" s="2">
        <v>2019</v>
      </c>
      <c r="E7540" s="2" t="s">
        <v>25</v>
      </c>
      <c r="F7540" s="2" t="s">
        <v>25</v>
      </c>
      <c r="G7540" s="2" t="s">
        <v>11</v>
      </c>
      <c r="H7540" s="2" t="s">
        <v>12</v>
      </c>
      <c r="I7540" s="2">
        <v>31</v>
      </c>
      <c r="J7540" s="2" t="str">
        <f>VLOOKUP(A7540,'Cor da Pele e Motivacao'!$A$2:$I$11399,6, FALSE)</f>
        <v>Parda</v>
      </c>
      <c r="K7540" s="2" t="str">
        <f>VLOOKUP(A7540,'Cor da Pele e Motivacao'!$A$2:$I$11399,8, FALSE)</f>
        <v>VIOLÊNCIA INTERPESSOAL</v>
      </c>
      <c r="L7540" s="2">
        <v>1</v>
      </c>
    </row>
    <row r="7541" spans="1:12" ht="15.75" customHeight="1" x14ac:dyDescent="0.25">
      <c r="A7541" t="str">
        <f>CONCATENATE(B7541,C7541,D7541,H7541,I7541,L7541)</f>
        <v>25122019HOMICIDIO361</v>
      </c>
      <c r="B7541" s="2">
        <v>25</v>
      </c>
      <c r="C7541" s="2">
        <v>12</v>
      </c>
      <c r="D7541" s="2">
        <v>2019</v>
      </c>
      <c r="E7541" s="2" t="s">
        <v>25</v>
      </c>
      <c r="F7541" s="2" t="s">
        <v>25</v>
      </c>
      <c r="G7541" s="2" t="s">
        <v>11</v>
      </c>
      <c r="H7541" s="2" t="s">
        <v>12</v>
      </c>
      <c r="I7541" s="2">
        <v>36</v>
      </c>
      <c r="J7541" s="2" t="str">
        <f>VLOOKUP(A7541,'Cor da Pele e Motivacao'!$A$2:$I$11399,6, FALSE)</f>
        <v>Parda</v>
      </c>
      <c r="K7541" s="2" t="str">
        <f>VLOOKUP(A7541,'Cor da Pele e Motivacao'!$A$2:$I$11399,8, FALSE)</f>
        <v>VIOLÊNCIA INTERPESSOAL</v>
      </c>
      <c r="L7541" s="2">
        <v>1</v>
      </c>
    </row>
    <row r="7542" spans="1:12" ht="15.75" customHeight="1" x14ac:dyDescent="0.25">
      <c r="A7542" t="str">
        <f>CONCATENATE(B7542,C7542,D7542,H7542,I7542,L7542)</f>
        <v>25122019HOMICIDIO201</v>
      </c>
      <c r="B7542" s="2">
        <v>25</v>
      </c>
      <c r="C7542" s="2">
        <v>12</v>
      </c>
      <c r="D7542" s="2">
        <v>2019</v>
      </c>
      <c r="E7542" s="2" t="s">
        <v>75</v>
      </c>
      <c r="F7542" s="2" t="s">
        <v>16</v>
      </c>
      <c r="G7542" s="2" t="s">
        <v>11</v>
      </c>
      <c r="H7542" s="2" t="s">
        <v>12</v>
      </c>
      <c r="I7542" s="2">
        <v>20</v>
      </c>
      <c r="J7542" s="2" t="str">
        <f>VLOOKUP(A7542,'Cor da Pele e Motivacao'!$A$2:$I$11399,6, FALSE)</f>
        <v>Parda</v>
      </c>
      <c r="K7542" s="2" t="str">
        <f>VLOOKUP(A7542,'Cor da Pele e Motivacao'!$A$2:$I$11399,8, FALSE)</f>
        <v>VIOLÊNCIA INTERPESSOAL</v>
      </c>
      <c r="L7542" s="2">
        <v>1</v>
      </c>
    </row>
    <row r="7543" spans="1:12" ht="15.75" customHeight="1" x14ac:dyDescent="0.25">
      <c r="A7543" t="str">
        <f>CONCATENATE(B7543,C7543,D7543,H7543,I7543,L7543)</f>
        <v>26122019HOMICIDIO211</v>
      </c>
      <c r="B7543" s="2">
        <v>26</v>
      </c>
      <c r="C7543" s="2">
        <v>12</v>
      </c>
      <c r="D7543" s="2">
        <v>2019</v>
      </c>
      <c r="E7543" s="2" t="s">
        <v>13</v>
      </c>
      <c r="F7543" s="2" t="s">
        <v>14</v>
      </c>
      <c r="G7543" s="2" t="s">
        <v>11</v>
      </c>
      <c r="H7543" s="2" t="s">
        <v>12</v>
      </c>
      <c r="I7543" s="2">
        <v>21</v>
      </c>
      <c r="J7543" s="2" t="str">
        <f>VLOOKUP(A7543,'Cor da Pele e Motivacao'!$A$2:$I$11399,6, FALSE)</f>
        <v>Parda</v>
      </c>
      <c r="K7543" s="2" t="str">
        <f>VLOOKUP(A7543,'Cor da Pele e Motivacao'!$A$2:$I$11399,8, FALSE)</f>
        <v>ATIVIDADES CRIMINAIS</v>
      </c>
      <c r="L7543" s="2">
        <v>1</v>
      </c>
    </row>
    <row r="7544" spans="1:12" ht="15.75" customHeight="1" x14ac:dyDescent="0.25">
      <c r="A7544" t="str">
        <f>CONCATENATE(B7544,C7544,D7544,H7544,I7544,L7544)</f>
        <v>26122019HOMICIDIO311</v>
      </c>
      <c r="B7544" s="2">
        <v>26</v>
      </c>
      <c r="C7544" s="2">
        <v>12</v>
      </c>
      <c r="D7544" s="2">
        <v>2019</v>
      </c>
      <c r="E7544" s="2" t="s">
        <v>13</v>
      </c>
      <c r="F7544" s="2" t="s">
        <v>14</v>
      </c>
      <c r="G7544" s="2" t="s">
        <v>11</v>
      </c>
      <c r="H7544" s="2" t="s">
        <v>12</v>
      </c>
      <c r="I7544" s="2">
        <v>31</v>
      </c>
      <c r="J7544" s="2" t="str">
        <f>VLOOKUP(A7544,'Cor da Pele e Motivacao'!$A$2:$I$11399,6, FALSE)</f>
        <v>Parda</v>
      </c>
      <c r="K7544" s="2" t="str">
        <f>VLOOKUP(A7544,'Cor da Pele e Motivacao'!$A$2:$I$11399,8, FALSE)</f>
        <v>ATIVIDADES CRIMINAIS</v>
      </c>
      <c r="L7544" s="2">
        <v>1</v>
      </c>
    </row>
    <row r="7545" spans="1:12" ht="15.75" customHeight="1" x14ac:dyDescent="0.25">
      <c r="A7545" t="str">
        <f>CONCATENATE(B7545,C7545,D7545,H7545,I7545,L7545)</f>
        <v>26122019HOMICIDIO371</v>
      </c>
      <c r="B7545" s="2">
        <v>26</v>
      </c>
      <c r="C7545" s="2">
        <v>12</v>
      </c>
      <c r="D7545" s="2">
        <v>2019</v>
      </c>
      <c r="E7545" s="2" t="s">
        <v>15</v>
      </c>
      <c r="F7545" s="2" t="s">
        <v>16</v>
      </c>
      <c r="G7545" s="2" t="s">
        <v>11</v>
      </c>
      <c r="H7545" s="2" t="s">
        <v>12</v>
      </c>
      <c r="I7545" s="2">
        <v>37</v>
      </c>
      <c r="J7545" s="2" t="str">
        <f>VLOOKUP(A7545,'Cor da Pele e Motivacao'!$A$2:$I$11399,6, FALSE)</f>
        <v>Parda</v>
      </c>
      <c r="K7545" s="2" t="str">
        <f>VLOOKUP(A7545,'Cor da Pele e Motivacao'!$A$2:$I$11399,8, FALSE)</f>
        <v>ATIVIDADES CRIMINAIS</v>
      </c>
      <c r="L7545" s="2">
        <v>1</v>
      </c>
    </row>
    <row r="7546" spans="1:12" ht="15.75" customHeight="1" x14ac:dyDescent="0.25">
      <c r="A7546" t="str">
        <f>CONCATENATE(B7546,C7546,D7546,H7546,I7546,L7546)</f>
        <v>26122019HOMICIDIO451</v>
      </c>
      <c r="B7546" s="2">
        <v>26</v>
      </c>
      <c r="C7546" s="2">
        <v>12</v>
      </c>
      <c r="D7546" s="2">
        <v>2019</v>
      </c>
      <c r="E7546" s="2" t="s">
        <v>20</v>
      </c>
      <c r="F7546" s="2" t="s">
        <v>14</v>
      </c>
      <c r="G7546" s="2" t="s">
        <v>11</v>
      </c>
      <c r="H7546" s="2" t="s">
        <v>12</v>
      </c>
      <c r="I7546" s="2">
        <v>45</v>
      </c>
      <c r="J7546" s="2" t="str">
        <f>VLOOKUP(A7546,'Cor da Pele e Motivacao'!$A$2:$I$11399,6, FALSE)</f>
        <v>Parda</v>
      </c>
      <c r="K7546" s="2" t="str">
        <f>VLOOKUP(A7546,'Cor da Pele e Motivacao'!$A$2:$I$11399,8, FALSE)</f>
        <v>ATIVIDADES CRIMINAIS</v>
      </c>
      <c r="L7546" s="2">
        <v>1</v>
      </c>
    </row>
    <row r="7547" spans="1:12" ht="15.75" customHeight="1" x14ac:dyDescent="0.25">
      <c r="A7547" t="str">
        <f>CONCATENATE(B7547,C7547,D7547,H7547,I7547,L7547)</f>
        <v>26122019HOMICIDIO261</v>
      </c>
      <c r="B7547" s="2">
        <v>26</v>
      </c>
      <c r="C7547" s="2">
        <v>12</v>
      </c>
      <c r="D7547" s="2">
        <v>2019</v>
      </c>
      <c r="E7547" s="2" t="s">
        <v>80</v>
      </c>
      <c r="F7547" s="2" t="s">
        <v>14</v>
      </c>
      <c r="G7547" s="2" t="s">
        <v>11</v>
      </c>
      <c r="H7547" s="2" t="s">
        <v>12</v>
      </c>
      <c r="I7547" s="2">
        <v>26</v>
      </c>
      <c r="J7547" s="2" t="str">
        <f>VLOOKUP(A7547,'Cor da Pele e Motivacao'!$A$2:$I$11399,6, FALSE)</f>
        <v>Parda</v>
      </c>
      <c r="K7547" s="2" t="str">
        <f>VLOOKUP(A7547,'Cor da Pele e Motivacao'!$A$2:$I$11399,8, FALSE)</f>
        <v>ATIVIDADES CRIMINAIS</v>
      </c>
      <c r="L7547" s="2">
        <v>1</v>
      </c>
    </row>
    <row r="7548" spans="1:12" ht="15.75" customHeight="1" x14ac:dyDescent="0.25">
      <c r="A7548" t="str">
        <f>CONCATENATE(B7548,C7548,D7548,H7548,I7548,L7548)</f>
        <v>26122019FEMINICIDIO161</v>
      </c>
      <c r="B7548" s="2">
        <v>26</v>
      </c>
      <c r="C7548" s="2">
        <v>12</v>
      </c>
      <c r="D7548" s="2">
        <v>2019</v>
      </c>
      <c r="E7548" s="2" t="s">
        <v>25</v>
      </c>
      <c r="F7548" s="2" t="s">
        <v>25</v>
      </c>
      <c r="G7548" s="2" t="s">
        <v>28</v>
      </c>
      <c r="H7548" s="2" t="s">
        <v>29</v>
      </c>
      <c r="I7548" s="2">
        <v>16</v>
      </c>
      <c r="J7548" s="2" t="str">
        <f>VLOOKUP(A7548,'Cor da Pele e Motivacao'!$A$2:$I$11399,6, FALSE)</f>
        <v>Parda</v>
      </c>
      <c r="K7548" s="2" t="str">
        <f>VLOOKUP(A7548,'Cor da Pele e Motivacao'!$A$2:$I$11399,8, FALSE)</f>
        <v>FEMINICIDIO</v>
      </c>
      <c r="L7548" s="2">
        <v>1</v>
      </c>
    </row>
    <row r="7549" spans="1:12" ht="15.75" customHeight="1" x14ac:dyDescent="0.25">
      <c r="A7549" t="str">
        <f>CONCATENATE(B7549,C7549,D7549,H7549,I7549,L7549)</f>
        <v>26122019HOMICIDIO181</v>
      </c>
      <c r="B7549" s="2">
        <v>26</v>
      </c>
      <c r="C7549" s="2">
        <v>12</v>
      </c>
      <c r="D7549" s="2">
        <v>2019</v>
      </c>
      <c r="E7549" s="2" t="s">
        <v>25</v>
      </c>
      <c r="F7549" s="2" t="s">
        <v>25</v>
      </c>
      <c r="G7549" s="2" t="s">
        <v>11</v>
      </c>
      <c r="H7549" s="2" t="s">
        <v>12</v>
      </c>
      <c r="I7549" s="2">
        <v>18</v>
      </c>
      <c r="J7549" s="2" t="str">
        <f>VLOOKUP(A7549,'Cor da Pele e Motivacao'!$A$2:$I$11399,6, FALSE)</f>
        <v>Parda</v>
      </c>
      <c r="K7549" s="2" t="str">
        <f>VLOOKUP(A7549,'Cor da Pele e Motivacao'!$A$2:$I$11399,8, FALSE)</f>
        <v>ATIVIDADES CRIMINAIS</v>
      </c>
      <c r="L7549" s="2">
        <v>1</v>
      </c>
    </row>
    <row r="7550" spans="1:12" ht="15.75" customHeight="1" x14ac:dyDescent="0.25">
      <c r="A7550" t="str">
        <f>CONCATENATE(B7550,C7550,D7550,H7550,I7550,L7550)</f>
        <v>26122019HOMICIDIO371</v>
      </c>
      <c r="B7550" s="2">
        <v>26</v>
      </c>
      <c r="C7550" s="2">
        <v>12</v>
      </c>
      <c r="D7550" s="2">
        <v>2019</v>
      </c>
      <c r="E7550" s="2" t="s">
        <v>25</v>
      </c>
      <c r="F7550" s="2" t="s">
        <v>25</v>
      </c>
      <c r="G7550" s="2" t="s">
        <v>11</v>
      </c>
      <c r="H7550" s="2" t="s">
        <v>12</v>
      </c>
      <c r="I7550" s="2">
        <v>37</v>
      </c>
      <c r="J7550" s="2" t="str">
        <f>VLOOKUP(A7550,'Cor da Pele e Motivacao'!$A$2:$I$11399,6, FALSE)</f>
        <v>Parda</v>
      </c>
      <c r="K7550" s="2" t="str">
        <f>VLOOKUP(A7550,'Cor da Pele e Motivacao'!$A$2:$I$11399,8, FALSE)</f>
        <v>ATIVIDADES CRIMINAIS</v>
      </c>
      <c r="L7550" s="2">
        <v>1</v>
      </c>
    </row>
    <row r="7551" spans="1:12" ht="15.75" customHeight="1" x14ac:dyDescent="0.25">
      <c r="A7551" t="str">
        <f>CONCATENATE(B7551,C7551,D7551,H7551,I7551,L7551)</f>
        <v>27122019HOMICIDIO301</v>
      </c>
      <c r="B7551" s="2">
        <v>27</v>
      </c>
      <c r="C7551" s="2">
        <v>12</v>
      </c>
      <c r="D7551" s="2">
        <v>2019</v>
      </c>
      <c r="E7551" s="2" t="s">
        <v>45</v>
      </c>
      <c r="F7551" s="2" t="s">
        <v>14</v>
      </c>
      <c r="G7551" s="2" t="s">
        <v>11</v>
      </c>
      <c r="H7551" s="2" t="s">
        <v>12</v>
      </c>
      <c r="I7551" s="2">
        <v>30</v>
      </c>
      <c r="J7551" s="2" t="str">
        <f>VLOOKUP(A7551,'Cor da Pele e Motivacao'!$A$2:$I$11399,6, FALSE)</f>
        <v>Parda</v>
      </c>
      <c r="K7551" s="2" t="str">
        <f>VLOOKUP(A7551,'Cor da Pele e Motivacao'!$A$2:$I$11399,8, FALSE)</f>
        <v>ATIVIDADES CRIMINAIS</v>
      </c>
      <c r="L7551" s="2">
        <v>1</v>
      </c>
    </row>
    <row r="7552" spans="1:12" ht="15.75" customHeight="1" x14ac:dyDescent="0.25">
      <c r="A7552" t="str">
        <f>CONCATENATE(B7552,C7552,D7552,H7552,I7552,L7552)</f>
        <v>27122019HOMICIDIO331</v>
      </c>
      <c r="B7552" s="2">
        <v>27</v>
      </c>
      <c r="C7552" s="2">
        <v>12</v>
      </c>
      <c r="D7552" s="2">
        <v>2019</v>
      </c>
      <c r="E7552" s="2" t="s">
        <v>89</v>
      </c>
      <c r="F7552" s="2" t="s">
        <v>16</v>
      </c>
      <c r="G7552" s="2" t="s">
        <v>11</v>
      </c>
      <c r="H7552" s="2" t="s">
        <v>12</v>
      </c>
      <c r="I7552" s="2">
        <v>33</v>
      </c>
      <c r="J7552" s="2" t="str">
        <f>VLOOKUP(A7552,'Cor da Pele e Motivacao'!$A$2:$I$11399,6, FALSE)</f>
        <v>Parda</v>
      </c>
      <c r="K7552" s="2" t="str">
        <f>VLOOKUP(A7552,'Cor da Pele e Motivacao'!$A$2:$I$11399,8, FALSE)</f>
        <v>VIOLÊNCIA INTERPESSOAL</v>
      </c>
      <c r="L7552" s="2">
        <v>1</v>
      </c>
    </row>
    <row r="7553" spans="1:12" ht="15.75" customHeight="1" x14ac:dyDescent="0.25">
      <c r="A7553" t="str">
        <f>CONCATENATE(B7553,C7553,D7553,H7553,I7553,L7553)</f>
        <v>27122019HOMICIDIO401</v>
      </c>
      <c r="B7553" s="2">
        <v>27</v>
      </c>
      <c r="C7553" s="2">
        <v>12</v>
      </c>
      <c r="D7553" s="2">
        <v>2019</v>
      </c>
      <c r="E7553" s="2" t="s">
        <v>76</v>
      </c>
      <c r="F7553" s="2" t="s">
        <v>16</v>
      </c>
      <c r="G7553" s="2" t="s">
        <v>11</v>
      </c>
      <c r="H7553" s="2" t="s">
        <v>12</v>
      </c>
      <c r="I7553" s="2">
        <v>40</v>
      </c>
      <c r="J7553" s="2" t="str">
        <f>VLOOKUP(A7553,'Cor da Pele e Motivacao'!$A$2:$I$11399,6, FALSE)</f>
        <v>Parda</v>
      </c>
      <c r="K7553" s="2" t="str">
        <f>VLOOKUP(A7553,'Cor da Pele e Motivacao'!$A$2:$I$11399,8, FALSE)</f>
        <v>ATIVIDADES CRIMINAIS</v>
      </c>
      <c r="L7553" s="2">
        <v>1</v>
      </c>
    </row>
    <row r="7554" spans="1:12" ht="15.75" customHeight="1" x14ac:dyDescent="0.25">
      <c r="A7554" t="str">
        <f>CONCATENATE(B7554,C7554,D7554,H7554,I7554,L7554)</f>
        <v>27122019HOMICIDIO321</v>
      </c>
      <c r="B7554" s="2">
        <v>27</v>
      </c>
      <c r="C7554" s="2">
        <v>12</v>
      </c>
      <c r="D7554" s="2">
        <v>2019</v>
      </c>
      <c r="E7554" s="2" t="s">
        <v>43</v>
      </c>
      <c r="F7554" s="2" t="s">
        <v>22</v>
      </c>
      <c r="G7554" s="2" t="s">
        <v>11</v>
      </c>
      <c r="H7554" s="2" t="s">
        <v>12</v>
      </c>
      <c r="I7554" s="2">
        <v>32</v>
      </c>
      <c r="J7554" s="2" t="str">
        <f>VLOOKUP(A7554,'Cor da Pele e Motivacao'!$A$2:$I$11399,6, FALSE)</f>
        <v>Parda</v>
      </c>
      <c r="K7554" s="2" t="str">
        <f>VLOOKUP(A7554,'Cor da Pele e Motivacao'!$A$2:$I$11399,8, FALSE)</f>
        <v>ATIVIDADES CRIMINAIS</v>
      </c>
      <c r="L7554" s="2">
        <v>1</v>
      </c>
    </row>
    <row r="7555" spans="1:12" ht="15.75" customHeight="1" x14ac:dyDescent="0.25">
      <c r="A7555" t="str">
        <f>CONCATENATE(B7555,C7555,D7555,H7555,I7555,L7555)</f>
        <v>27122019HOMICIDIO241</v>
      </c>
      <c r="B7555" s="2">
        <v>27</v>
      </c>
      <c r="C7555" s="2">
        <v>12</v>
      </c>
      <c r="D7555" s="2">
        <v>2019</v>
      </c>
      <c r="E7555" s="2" t="s">
        <v>152</v>
      </c>
      <c r="F7555" s="2" t="s">
        <v>22</v>
      </c>
      <c r="G7555" s="2" t="s">
        <v>11</v>
      </c>
      <c r="H7555" s="2" t="s">
        <v>12</v>
      </c>
      <c r="I7555" s="2">
        <v>24</v>
      </c>
      <c r="J7555" s="2" t="str">
        <f>VLOOKUP(A7555,'Cor da Pele e Motivacao'!$A$2:$I$11399,6, FALSE)</f>
        <v>Parda</v>
      </c>
      <c r="K7555" s="2" t="str">
        <f>VLOOKUP(A7555,'Cor da Pele e Motivacao'!$A$2:$I$11399,8, FALSE)</f>
        <v>ATIVIDADES CRIMINAIS</v>
      </c>
      <c r="L7555" s="2">
        <v>1</v>
      </c>
    </row>
    <row r="7556" spans="1:12" ht="15.75" customHeight="1" x14ac:dyDescent="0.25">
      <c r="A7556" t="str">
        <f>CONCATENATE(B7556,C7556,D7556,H7556,I7556,L7556)</f>
        <v>27122019HOMICIDIO451</v>
      </c>
      <c r="B7556" s="2">
        <v>27</v>
      </c>
      <c r="C7556" s="2">
        <v>12</v>
      </c>
      <c r="D7556" s="2">
        <v>2019</v>
      </c>
      <c r="E7556" s="2" t="s">
        <v>19</v>
      </c>
      <c r="F7556" s="2" t="s">
        <v>14</v>
      </c>
      <c r="G7556" s="2" t="s">
        <v>11</v>
      </c>
      <c r="H7556" s="2" t="s">
        <v>12</v>
      </c>
      <c r="I7556" s="2">
        <v>45</v>
      </c>
      <c r="J7556" s="2" t="str">
        <f>VLOOKUP(A7556,'Cor da Pele e Motivacao'!$A$2:$I$11399,6, FALSE)</f>
        <v>Parda</v>
      </c>
      <c r="K7556" s="2" t="str">
        <f>VLOOKUP(A7556,'Cor da Pele e Motivacao'!$A$2:$I$11399,8, FALSE)</f>
        <v>ATIVIDADES CRIMINAIS</v>
      </c>
      <c r="L7556" s="2">
        <v>1</v>
      </c>
    </row>
    <row r="7557" spans="1:12" ht="15.75" customHeight="1" x14ac:dyDescent="0.25">
      <c r="A7557" t="str">
        <f>CONCATENATE(B7557,C7557,D7557,H7557,I7557,L7557)</f>
        <v>27122019HOMICIDIO491</v>
      </c>
      <c r="B7557" s="2">
        <v>27</v>
      </c>
      <c r="C7557" s="2">
        <v>12</v>
      </c>
      <c r="D7557" s="2">
        <v>2019</v>
      </c>
      <c r="E7557" s="2" t="s">
        <v>79</v>
      </c>
      <c r="F7557" s="2" t="s">
        <v>16</v>
      </c>
      <c r="G7557" s="2" t="s">
        <v>11</v>
      </c>
      <c r="H7557" s="2" t="s">
        <v>12</v>
      </c>
      <c r="I7557" s="2">
        <v>49</v>
      </c>
      <c r="J7557" s="2" t="str">
        <f>VLOOKUP(A7557,'Cor da Pele e Motivacao'!$A$2:$I$11399,6, FALSE)</f>
        <v>Parda</v>
      </c>
      <c r="K7557" s="2" t="str">
        <f>VLOOKUP(A7557,'Cor da Pele e Motivacao'!$A$2:$I$11399,8, FALSE)</f>
        <v>ATIVIDADES CRIMINAIS</v>
      </c>
      <c r="L7557" s="2">
        <v>1</v>
      </c>
    </row>
    <row r="7558" spans="1:12" ht="15.75" customHeight="1" x14ac:dyDescent="0.25">
      <c r="A7558" t="str">
        <f>CONCATENATE(B7558,C7558,D7558,H7558,I7558,L7558)</f>
        <v>27122019HOMICIDIO441</v>
      </c>
      <c r="B7558" s="2">
        <v>27</v>
      </c>
      <c r="C7558" s="2">
        <v>12</v>
      </c>
      <c r="D7558" s="2">
        <v>2019</v>
      </c>
      <c r="E7558" s="2" t="s">
        <v>20</v>
      </c>
      <c r="F7558" s="2" t="s">
        <v>14</v>
      </c>
      <c r="G7558" s="2" t="s">
        <v>28</v>
      </c>
      <c r="H7558" s="2" t="s">
        <v>12</v>
      </c>
      <c r="I7558" s="2">
        <v>44</v>
      </c>
      <c r="J7558" s="2" t="str">
        <f>VLOOKUP(A7558,'Cor da Pele e Motivacao'!$A$2:$I$11399,6, FALSE)</f>
        <v>Parda</v>
      </c>
      <c r="K7558" s="2" t="str">
        <f>VLOOKUP(A7558,'Cor da Pele e Motivacao'!$A$2:$I$11399,8, FALSE)</f>
        <v>ATIVIDADES CRIMINAIS</v>
      </c>
      <c r="L7558" s="2">
        <v>1</v>
      </c>
    </row>
    <row r="7559" spans="1:12" ht="15.75" customHeight="1" x14ac:dyDescent="0.25">
      <c r="A7559" t="str">
        <f>CONCATENATE(B7559,C7559,D7559,H7559,I7559,L7559)</f>
        <v>27122019HOMICIDIO391</v>
      </c>
      <c r="B7559" s="2">
        <v>27</v>
      </c>
      <c r="C7559" s="2">
        <v>12</v>
      </c>
      <c r="D7559" s="2">
        <v>2019</v>
      </c>
      <c r="E7559" s="2" t="s">
        <v>20</v>
      </c>
      <c r="F7559" s="2" t="s">
        <v>14</v>
      </c>
      <c r="G7559" s="2" t="s">
        <v>11</v>
      </c>
      <c r="H7559" s="2" t="s">
        <v>12</v>
      </c>
      <c r="I7559" s="2">
        <v>39</v>
      </c>
      <c r="J7559" s="2" t="str">
        <f>VLOOKUP(A7559,'Cor da Pele e Motivacao'!$A$2:$I$11399,6, FALSE)</f>
        <v>Parda</v>
      </c>
      <c r="K7559" s="2" t="str">
        <f>VLOOKUP(A7559,'Cor da Pele e Motivacao'!$A$2:$I$11399,8, FALSE)</f>
        <v>ATIVIDADES CRIMINAIS</v>
      </c>
      <c r="L7559" s="2">
        <v>1</v>
      </c>
    </row>
    <row r="7560" spans="1:12" ht="15.75" customHeight="1" x14ac:dyDescent="0.25">
      <c r="A7560" t="str">
        <f>CONCATENATE(B7560,C7560,D7560,H7560,I7560,L7560)</f>
        <v>27122019HOMICIDIO451</v>
      </c>
      <c r="B7560" s="2">
        <v>27</v>
      </c>
      <c r="C7560" s="2">
        <v>12</v>
      </c>
      <c r="D7560" s="2">
        <v>2019</v>
      </c>
      <c r="E7560" s="2" t="s">
        <v>67</v>
      </c>
      <c r="F7560" s="2" t="s">
        <v>16</v>
      </c>
      <c r="G7560" s="2" t="s">
        <v>11</v>
      </c>
      <c r="H7560" s="2" t="s">
        <v>12</v>
      </c>
      <c r="I7560" s="2">
        <v>45</v>
      </c>
      <c r="J7560" s="2" t="str">
        <f>VLOOKUP(A7560,'Cor da Pele e Motivacao'!$A$2:$I$11399,6, FALSE)</f>
        <v>Parda</v>
      </c>
      <c r="K7560" s="2" t="str">
        <f>VLOOKUP(A7560,'Cor da Pele e Motivacao'!$A$2:$I$11399,8, FALSE)</f>
        <v>ATIVIDADES CRIMINAIS</v>
      </c>
      <c r="L7560" s="2">
        <v>1</v>
      </c>
    </row>
    <row r="7561" spans="1:12" ht="15.75" customHeight="1" x14ac:dyDescent="0.25">
      <c r="A7561" t="str">
        <f>CONCATENATE(B7561,C7561,D7561,H7561,I7561,L7561)</f>
        <v>27122019LATROCINIO231</v>
      </c>
      <c r="B7561" s="2">
        <v>27</v>
      </c>
      <c r="C7561" s="2">
        <v>12</v>
      </c>
      <c r="D7561" s="2">
        <v>2019</v>
      </c>
      <c r="E7561" s="2" t="s">
        <v>27</v>
      </c>
      <c r="F7561" s="2" t="s">
        <v>14</v>
      </c>
      <c r="G7561" s="2" t="s">
        <v>11</v>
      </c>
      <c r="H7561" s="2" t="s">
        <v>33</v>
      </c>
      <c r="I7561" s="2">
        <v>23</v>
      </c>
      <c r="J7561" s="2" t="str">
        <f>VLOOKUP(A7561,'Cor da Pele e Motivacao'!$A$2:$I$11399,6, FALSE)</f>
        <v>Parda</v>
      </c>
      <c r="K7561" s="2" t="str">
        <f>VLOOKUP(A7561,'Cor da Pele e Motivacao'!$A$2:$I$11399,8, FALSE)</f>
        <v>PATRIMÔNIO</v>
      </c>
      <c r="L7561" s="2">
        <v>1</v>
      </c>
    </row>
    <row r="7562" spans="1:12" ht="15.75" customHeight="1" x14ac:dyDescent="0.25">
      <c r="A7562" t="str">
        <f>CONCATENATE(B7562,C7562,D7562,H7562,I7562,L7562)</f>
        <v>28122019HOMICIDIO201</v>
      </c>
      <c r="B7562" s="2">
        <v>28</v>
      </c>
      <c r="C7562" s="2">
        <v>12</v>
      </c>
      <c r="D7562" s="2">
        <v>2019</v>
      </c>
      <c r="E7562" s="2" t="s">
        <v>48</v>
      </c>
      <c r="F7562" s="2" t="s">
        <v>22</v>
      </c>
      <c r="G7562" s="2" t="s">
        <v>11</v>
      </c>
      <c r="H7562" s="2" t="s">
        <v>12</v>
      </c>
      <c r="I7562" s="2">
        <v>20</v>
      </c>
      <c r="J7562" s="2" t="str">
        <f>VLOOKUP(A7562,'Cor da Pele e Motivacao'!$A$2:$I$11399,6, FALSE)</f>
        <v>Parda</v>
      </c>
      <c r="K7562" s="2" t="str">
        <f>VLOOKUP(A7562,'Cor da Pele e Motivacao'!$A$2:$I$11399,8, FALSE)</f>
        <v>ATIVIDADES CRIMINAIS</v>
      </c>
      <c r="L7562" s="2">
        <v>1</v>
      </c>
    </row>
    <row r="7563" spans="1:12" ht="15.75" customHeight="1" x14ac:dyDescent="0.25">
      <c r="A7563" t="str">
        <f>CONCATENATE(B7563,C7563,D7563,H7563,I7563,L7563)</f>
        <v>28122019HOMICIDIO251</v>
      </c>
      <c r="B7563" s="2">
        <v>28</v>
      </c>
      <c r="C7563" s="2">
        <v>12</v>
      </c>
      <c r="D7563" s="2">
        <v>2019</v>
      </c>
      <c r="E7563" s="2" t="s">
        <v>62</v>
      </c>
      <c r="F7563" s="2" t="s">
        <v>16</v>
      </c>
      <c r="G7563" s="2" t="s">
        <v>11</v>
      </c>
      <c r="H7563" s="2" t="s">
        <v>12</v>
      </c>
      <c r="I7563" s="2">
        <v>25</v>
      </c>
      <c r="J7563" s="2" t="str">
        <f>VLOOKUP(A7563,'Cor da Pele e Motivacao'!$A$2:$I$11399,6, FALSE)</f>
        <v>Parda</v>
      </c>
      <c r="K7563" s="2" t="str">
        <f>VLOOKUP(A7563,'Cor da Pele e Motivacao'!$A$2:$I$11399,8, FALSE)</f>
        <v>ATIVIDADES CRIMINAIS</v>
      </c>
      <c r="L7563" s="2">
        <v>1</v>
      </c>
    </row>
    <row r="7564" spans="1:12" ht="15.75" customHeight="1" x14ac:dyDescent="0.25">
      <c r="A7564" t="str">
        <f>CONCATENATE(B7564,C7564,D7564,H7564,I7564,L7564)</f>
        <v>28122019HOMICIDIO411</v>
      </c>
      <c r="B7564" s="2">
        <v>28</v>
      </c>
      <c r="C7564" s="2">
        <v>12</v>
      </c>
      <c r="D7564" s="2">
        <v>2019</v>
      </c>
      <c r="E7564" s="2" t="s">
        <v>83</v>
      </c>
      <c r="F7564" s="2" t="s">
        <v>14</v>
      </c>
      <c r="G7564" s="2" t="s">
        <v>11</v>
      </c>
      <c r="H7564" s="2" t="s">
        <v>12</v>
      </c>
      <c r="I7564" s="2">
        <v>41</v>
      </c>
      <c r="J7564" s="2" t="str">
        <f>VLOOKUP(A7564,'Cor da Pele e Motivacao'!$A$2:$I$11399,6, FALSE)</f>
        <v>Parda</v>
      </c>
      <c r="K7564" s="2" t="str">
        <f>VLOOKUP(A7564,'Cor da Pele e Motivacao'!$A$2:$I$11399,8, FALSE)</f>
        <v>VIOLÊNCIA INTERPESSOAL</v>
      </c>
      <c r="L7564" s="2">
        <v>1</v>
      </c>
    </row>
    <row r="7565" spans="1:12" ht="15.75" customHeight="1" x14ac:dyDescent="0.25">
      <c r="A7565" t="str">
        <f>CONCATENATE(B7565,C7565,D7565,H7565,I7565,L7565)</f>
        <v>28122019HOMICIDIO201</v>
      </c>
      <c r="B7565" s="2">
        <v>28</v>
      </c>
      <c r="C7565" s="2">
        <v>12</v>
      </c>
      <c r="D7565" s="2">
        <v>2019</v>
      </c>
      <c r="E7565" s="2" t="s">
        <v>43</v>
      </c>
      <c r="F7565" s="2" t="s">
        <v>22</v>
      </c>
      <c r="G7565" s="2" t="s">
        <v>11</v>
      </c>
      <c r="H7565" s="2" t="s">
        <v>12</v>
      </c>
      <c r="I7565" s="2">
        <v>20</v>
      </c>
      <c r="J7565" s="2" t="str">
        <f>VLOOKUP(A7565,'Cor da Pele e Motivacao'!$A$2:$I$11399,6, FALSE)</f>
        <v>Parda</v>
      </c>
      <c r="K7565" s="2" t="str">
        <f>VLOOKUP(A7565,'Cor da Pele e Motivacao'!$A$2:$I$11399,8, FALSE)</f>
        <v>ATIVIDADES CRIMINAIS</v>
      </c>
      <c r="L7565" s="2">
        <v>1</v>
      </c>
    </row>
    <row r="7566" spans="1:12" ht="15.75" customHeight="1" x14ac:dyDescent="0.25">
      <c r="A7566" t="str">
        <f>CONCATENATE(B7566,C7566,D7566,H7566,I7566,L7566)</f>
        <v>28122019HOMICIDIO361</v>
      </c>
      <c r="B7566" s="2">
        <v>28</v>
      </c>
      <c r="C7566" s="2">
        <v>12</v>
      </c>
      <c r="D7566" s="2">
        <v>2019</v>
      </c>
      <c r="E7566" s="2" t="s">
        <v>18</v>
      </c>
      <c r="F7566" s="2" t="s">
        <v>16</v>
      </c>
      <c r="G7566" s="2" t="s">
        <v>11</v>
      </c>
      <c r="H7566" s="2" t="s">
        <v>12</v>
      </c>
      <c r="I7566" s="2">
        <v>36</v>
      </c>
      <c r="J7566" s="2" t="str">
        <f>VLOOKUP(A7566,'Cor da Pele e Motivacao'!$A$2:$I$11399,6, FALSE)</f>
        <v>Parda</v>
      </c>
      <c r="K7566" s="2" t="str">
        <f>VLOOKUP(A7566,'Cor da Pele e Motivacao'!$A$2:$I$11399,8, FALSE)</f>
        <v>ATIVIDADES CRIMINAIS</v>
      </c>
      <c r="L7566" s="2">
        <v>1</v>
      </c>
    </row>
    <row r="7567" spans="1:12" ht="15.75" customHeight="1" x14ac:dyDescent="0.25">
      <c r="A7567" t="str">
        <f>CONCATENATE(B7567,C7567,D7567,H7567,I7567,L7567)</f>
        <v>28122019HOMICIDIO301</v>
      </c>
      <c r="B7567" s="2">
        <v>28</v>
      </c>
      <c r="C7567" s="2">
        <v>12</v>
      </c>
      <c r="D7567" s="2">
        <v>2019</v>
      </c>
      <c r="E7567" s="2" t="s">
        <v>20</v>
      </c>
      <c r="F7567" s="2" t="s">
        <v>14</v>
      </c>
      <c r="G7567" s="2" t="s">
        <v>11</v>
      </c>
      <c r="H7567" s="2" t="s">
        <v>12</v>
      </c>
      <c r="I7567" s="2">
        <v>30</v>
      </c>
      <c r="J7567" s="2" t="str">
        <f>VLOOKUP(A7567,'Cor da Pele e Motivacao'!$A$2:$I$11399,6, FALSE)</f>
        <v>Branca</v>
      </c>
      <c r="K7567" s="2" t="str">
        <f>VLOOKUP(A7567,'Cor da Pele e Motivacao'!$A$2:$I$11399,8, FALSE)</f>
        <v>ATIVIDADES CRIMINAIS</v>
      </c>
      <c r="L7567" s="2">
        <v>1</v>
      </c>
    </row>
    <row r="7568" spans="1:12" ht="15.75" customHeight="1" x14ac:dyDescent="0.25">
      <c r="A7568" t="str">
        <f>CONCATENATE(B7568,C7568,D7568,H7568,I7568,L7568)</f>
        <v>28122019HOMICIDIO201</v>
      </c>
      <c r="B7568" s="2">
        <v>28</v>
      </c>
      <c r="C7568" s="2">
        <v>12</v>
      </c>
      <c r="D7568" s="2">
        <v>2019</v>
      </c>
      <c r="E7568" s="2" t="s">
        <v>21</v>
      </c>
      <c r="F7568" s="2" t="s">
        <v>22</v>
      </c>
      <c r="G7568" s="2" t="s">
        <v>11</v>
      </c>
      <c r="H7568" s="2" t="s">
        <v>12</v>
      </c>
      <c r="I7568" s="2">
        <v>20</v>
      </c>
      <c r="J7568" s="2" t="str">
        <f>VLOOKUP(A7568,'Cor da Pele e Motivacao'!$A$2:$I$11399,6, FALSE)</f>
        <v>Parda</v>
      </c>
      <c r="K7568" s="2" t="str">
        <f>VLOOKUP(A7568,'Cor da Pele e Motivacao'!$A$2:$I$11399,8, FALSE)</f>
        <v>ATIVIDADES CRIMINAIS</v>
      </c>
      <c r="L7568" s="2">
        <v>1</v>
      </c>
    </row>
    <row r="7569" spans="1:12" ht="15.75" customHeight="1" x14ac:dyDescent="0.25">
      <c r="A7569" t="str">
        <f>CONCATENATE(B7569,C7569,D7569,H7569,I7569,L7569)</f>
        <v>28122019HOMICIDIO301</v>
      </c>
      <c r="B7569" s="2">
        <v>28</v>
      </c>
      <c r="C7569" s="2">
        <v>12</v>
      </c>
      <c r="D7569" s="2">
        <v>2019</v>
      </c>
      <c r="E7569" s="2" t="s">
        <v>25</v>
      </c>
      <c r="F7569" s="2" t="s">
        <v>25</v>
      </c>
      <c r="G7569" s="2" t="s">
        <v>11</v>
      </c>
      <c r="H7569" s="2" t="s">
        <v>12</v>
      </c>
      <c r="I7569" s="2">
        <v>30</v>
      </c>
      <c r="J7569" s="2" t="str">
        <f>VLOOKUP(A7569,'Cor da Pele e Motivacao'!$A$2:$I$11399,6, FALSE)</f>
        <v>Branca</v>
      </c>
      <c r="K7569" s="2" t="str">
        <f>VLOOKUP(A7569,'Cor da Pele e Motivacao'!$A$2:$I$11399,8, FALSE)</f>
        <v>ATIVIDADES CRIMINAIS</v>
      </c>
      <c r="L7569" s="2">
        <v>1</v>
      </c>
    </row>
    <row r="7570" spans="1:12" ht="15.75" customHeight="1" x14ac:dyDescent="0.25">
      <c r="A7570" t="str">
        <f>CONCATENATE(B7570,C7570,D7570,H7570,I7570,L7570)</f>
        <v>28122019HOMICIDIO321</v>
      </c>
      <c r="B7570" s="2">
        <v>28</v>
      </c>
      <c r="C7570" s="2">
        <v>12</v>
      </c>
      <c r="D7570" s="2">
        <v>2019</v>
      </c>
      <c r="E7570" s="2" t="s">
        <v>25</v>
      </c>
      <c r="F7570" s="2" t="s">
        <v>25</v>
      </c>
      <c r="G7570" s="2" t="s">
        <v>11</v>
      </c>
      <c r="H7570" s="2" t="s">
        <v>12</v>
      </c>
      <c r="I7570" s="2">
        <v>32</v>
      </c>
      <c r="J7570" s="2" t="str">
        <f>VLOOKUP(A7570,'Cor da Pele e Motivacao'!$A$2:$I$11399,6, FALSE)</f>
        <v>Parda</v>
      </c>
      <c r="K7570" s="2" t="str">
        <f>VLOOKUP(A7570,'Cor da Pele e Motivacao'!$A$2:$I$11399,8, FALSE)</f>
        <v>EXCLUDENTE DE ILICITUDE</v>
      </c>
      <c r="L7570" s="2">
        <v>1</v>
      </c>
    </row>
    <row r="7571" spans="1:12" ht="15.75" customHeight="1" x14ac:dyDescent="0.25">
      <c r="A7571" t="str">
        <f>CONCATENATE(B7571,C7571,D7571,H7571,I7571,L7571)</f>
        <v>28122019HOMICIDIO241</v>
      </c>
      <c r="B7571" s="2">
        <v>28</v>
      </c>
      <c r="C7571" s="2">
        <v>12</v>
      </c>
      <c r="D7571" s="2">
        <v>2019</v>
      </c>
      <c r="E7571" s="2" t="s">
        <v>118</v>
      </c>
      <c r="F7571" s="2" t="s">
        <v>10</v>
      </c>
      <c r="G7571" s="2" t="s">
        <v>11</v>
      </c>
      <c r="H7571" s="2" t="s">
        <v>12</v>
      </c>
      <c r="I7571" s="2">
        <v>24</v>
      </c>
      <c r="J7571" s="2" t="str">
        <f>VLOOKUP(A7571,'Cor da Pele e Motivacao'!$A$2:$I$11399,6, FALSE)</f>
        <v>Parda</v>
      </c>
      <c r="K7571" s="2" t="str">
        <f>VLOOKUP(A7571,'Cor da Pele e Motivacao'!$A$2:$I$11399,8, FALSE)</f>
        <v>ATIVIDADES CRIMINAIS</v>
      </c>
      <c r="L7571" s="2">
        <v>1</v>
      </c>
    </row>
    <row r="7572" spans="1:12" ht="15.75" customHeight="1" x14ac:dyDescent="0.25">
      <c r="A7572" t="str">
        <f>CONCATENATE(B7572,C7572,D7572,H7572,I7572,L7572)</f>
        <v>28122019HOMICIDIO181</v>
      </c>
      <c r="B7572" s="2">
        <v>28</v>
      </c>
      <c r="C7572" s="2">
        <v>12</v>
      </c>
      <c r="D7572" s="2">
        <v>2019</v>
      </c>
      <c r="E7572" s="2" t="s">
        <v>172</v>
      </c>
      <c r="F7572" s="2" t="s">
        <v>10</v>
      </c>
      <c r="G7572" s="2" t="s">
        <v>11</v>
      </c>
      <c r="H7572" s="2" t="s">
        <v>12</v>
      </c>
      <c r="I7572" s="2">
        <v>18</v>
      </c>
      <c r="J7572" s="2" t="str">
        <f>VLOOKUP(A7572,'Cor da Pele e Motivacao'!$A$2:$I$11399,6, FALSE)</f>
        <v>Parda</v>
      </c>
      <c r="K7572" s="2" t="str">
        <f>VLOOKUP(A7572,'Cor da Pele e Motivacao'!$A$2:$I$11399,8, FALSE)</f>
        <v>A DEFINIR</v>
      </c>
      <c r="L7572" s="2">
        <v>1</v>
      </c>
    </row>
    <row r="7573" spans="1:12" ht="15.75" customHeight="1" x14ac:dyDescent="0.25">
      <c r="A7573" t="str">
        <f>CONCATENATE(B7573,C7573,D7573,H7573,I7573,L7573)</f>
        <v>28122019HOMICIDIO191</v>
      </c>
      <c r="B7573" s="2">
        <v>28</v>
      </c>
      <c r="C7573" s="2">
        <v>12</v>
      </c>
      <c r="D7573" s="2">
        <v>2019</v>
      </c>
      <c r="E7573" s="2" t="s">
        <v>82</v>
      </c>
      <c r="F7573" s="2" t="s">
        <v>10</v>
      </c>
      <c r="G7573" s="2" t="s">
        <v>11</v>
      </c>
      <c r="H7573" s="2" t="s">
        <v>12</v>
      </c>
      <c r="I7573" s="2">
        <v>19</v>
      </c>
      <c r="J7573" s="2" t="str">
        <f>VLOOKUP(A7573,'Cor da Pele e Motivacao'!$A$2:$I$11399,6, FALSE)</f>
        <v>Parda</v>
      </c>
      <c r="K7573" s="2" t="str">
        <f>VLOOKUP(A7573,'Cor da Pele e Motivacao'!$A$2:$I$11399,8, FALSE)</f>
        <v>ATIVIDADES CRIMINAIS</v>
      </c>
      <c r="L7573" s="2">
        <v>1</v>
      </c>
    </row>
    <row r="7574" spans="1:12" ht="15.75" customHeight="1" x14ac:dyDescent="0.25">
      <c r="A7574" t="str">
        <f>CONCATENATE(B7574,C7574,D7574,H7574,I7574,L7574)</f>
        <v>28122019HOMICIDIO191</v>
      </c>
      <c r="B7574" s="2">
        <v>28</v>
      </c>
      <c r="C7574" s="2">
        <v>12</v>
      </c>
      <c r="D7574" s="2">
        <v>2019</v>
      </c>
      <c r="E7574" s="2" t="s">
        <v>38</v>
      </c>
      <c r="F7574" s="2" t="s">
        <v>22</v>
      </c>
      <c r="G7574" s="2" t="s">
        <v>28</v>
      </c>
      <c r="H7574" s="2" t="s">
        <v>12</v>
      </c>
      <c r="I7574" s="2">
        <v>19</v>
      </c>
      <c r="J7574" s="2" t="str">
        <f>VLOOKUP(A7574,'Cor da Pele e Motivacao'!$A$2:$I$11399,6, FALSE)</f>
        <v>Parda</v>
      </c>
      <c r="K7574" s="2" t="str">
        <f>VLOOKUP(A7574,'Cor da Pele e Motivacao'!$A$2:$I$11399,8, FALSE)</f>
        <v>ATIVIDADES CRIMINAIS</v>
      </c>
      <c r="L7574" s="2">
        <v>1</v>
      </c>
    </row>
    <row r="7575" spans="1:12" ht="15.75" customHeight="1" x14ac:dyDescent="0.25">
      <c r="A7575" t="str">
        <f>CONCATENATE(B7575,C7575,D7575,H7575,I7575,L7575)</f>
        <v>29122019HOMICIDIO221</v>
      </c>
      <c r="B7575" s="2">
        <v>29</v>
      </c>
      <c r="C7575" s="2">
        <v>12</v>
      </c>
      <c r="D7575" s="2">
        <v>2019</v>
      </c>
      <c r="E7575" s="2" t="s">
        <v>13</v>
      </c>
      <c r="F7575" s="2" t="s">
        <v>14</v>
      </c>
      <c r="G7575" s="2" t="s">
        <v>11</v>
      </c>
      <c r="H7575" s="2" t="s">
        <v>12</v>
      </c>
      <c r="I7575" s="2">
        <v>22</v>
      </c>
      <c r="J7575" s="2" t="str">
        <f>VLOOKUP(A7575,'Cor da Pele e Motivacao'!$A$2:$I$11399,6, FALSE)</f>
        <v>Parda</v>
      </c>
      <c r="K7575" s="2" t="str">
        <f>VLOOKUP(A7575,'Cor da Pele e Motivacao'!$A$2:$I$11399,8, FALSE)</f>
        <v>ATIVIDADES CRIMINAIS</v>
      </c>
      <c r="L7575" s="2">
        <v>1</v>
      </c>
    </row>
    <row r="7576" spans="1:12" ht="15.75" customHeight="1" x14ac:dyDescent="0.25">
      <c r="A7576" t="str">
        <f>CONCATENATE(B7576,C7576,D7576,H7576,I7576,L7576)</f>
        <v>29122019HOMICIDIO241</v>
      </c>
      <c r="B7576" s="2">
        <v>29</v>
      </c>
      <c r="C7576" s="2">
        <v>12</v>
      </c>
      <c r="D7576" s="2">
        <v>2019</v>
      </c>
      <c r="E7576" s="2" t="s">
        <v>34</v>
      </c>
      <c r="F7576" s="2" t="s">
        <v>14</v>
      </c>
      <c r="G7576" s="2" t="s">
        <v>11</v>
      </c>
      <c r="H7576" s="2" t="s">
        <v>12</v>
      </c>
      <c r="I7576" s="2">
        <v>24</v>
      </c>
      <c r="J7576" s="2" t="str">
        <f>VLOOKUP(A7576,'Cor da Pele e Motivacao'!$A$2:$I$11399,6, FALSE)</f>
        <v>Parda</v>
      </c>
      <c r="K7576" s="2" t="str">
        <f>VLOOKUP(A7576,'Cor da Pele e Motivacao'!$A$2:$I$11399,8, FALSE)</f>
        <v>VIOLÊNCIA INTERPESSOAL</v>
      </c>
      <c r="L7576" s="2">
        <v>1</v>
      </c>
    </row>
    <row r="7577" spans="1:12" ht="15.75" customHeight="1" x14ac:dyDescent="0.25">
      <c r="A7577" t="str">
        <f>CONCATENATE(B7577,C7577,D7577,H7577,I7577,L7577)</f>
        <v>29122019HOMICIDIO171</v>
      </c>
      <c r="B7577" s="2">
        <v>29</v>
      </c>
      <c r="C7577" s="2">
        <v>12</v>
      </c>
      <c r="D7577" s="2">
        <v>2019</v>
      </c>
      <c r="E7577" s="2" t="s">
        <v>64</v>
      </c>
      <c r="F7577" s="2" t="s">
        <v>14</v>
      </c>
      <c r="G7577" s="2" t="s">
        <v>11</v>
      </c>
      <c r="H7577" s="2" t="s">
        <v>12</v>
      </c>
      <c r="I7577" s="2">
        <v>17</v>
      </c>
      <c r="J7577" s="2" t="str">
        <f>VLOOKUP(A7577,'Cor da Pele e Motivacao'!$A$2:$I$11399,6, FALSE)</f>
        <v>Negra</v>
      </c>
      <c r="K7577" s="2" t="str">
        <f>VLOOKUP(A7577,'Cor da Pele e Motivacao'!$A$2:$I$11399,8, FALSE)</f>
        <v>ATIVIDADES CRIMINAIS</v>
      </c>
      <c r="L7577" s="2">
        <v>1</v>
      </c>
    </row>
    <row r="7578" spans="1:12" ht="15.75" customHeight="1" x14ac:dyDescent="0.25">
      <c r="A7578" t="str">
        <f>CONCATENATE(B7578,C7578,D7578,H7578,I7578,L7578)</f>
        <v>29122019HOMICIDIO521</v>
      </c>
      <c r="B7578" s="2">
        <v>29</v>
      </c>
      <c r="C7578" s="2">
        <v>12</v>
      </c>
      <c r="D7578" s="2">
        <v>2019</v>
      </c>
      <c r="E7578" s="2" t="s">
        <v>20</v>
      </c>
      <c r="F7578" s="2" t="s">
        <v>14</v>
      </c>
      <c r="G7578" s="2" t="s">
        <v>11</v>
      </c>
      <c r="H7578" s="2" t="s">
        <v>12</v>
      </c>
      <c r="I7578" s="2">
        <v>52</v>
      </c>
      <c r="J7578" s="2" t="str">
        <f>VLOOKUP(A7578,'Cor da Pele e Motivacao'!$A$2:$I$11399,6, FALSE)</f>
        <v>Parda</v>
      </c>
      <c r="K7578" s="2" t="str">
        <f>VLOOKUP(A7578,'Cor da Pele e Motivacao'!$A$2:$I$11399,8, FALSE)</f>
        <v>ATIVIDADES CRIMINAIS</v>
      </c>
      <c r="L7578" s="2">
        <v>1</v>
      </c>
    </row>
    <row r="7579" spans="1:12" ht="15.75" customHeight="1" x14ac:dyDescent="0.25">
      <c r="A7579" t="str">
        <f>CONCATENATE(B7579,C7579,D7579,H7579,I7579,L7579)</f>
        <v>29122019HOMICIDIO181</v>
      </c>
      <c r="B7579" s="2">
        <v>29</v>
      </c>
      <c r="C7579" s="2">
        <v>12</v>
      </c>
      <c r="D7579" s="2">
        <v>2019</v>
      </c>
      <c r="E7579" s="2" t="s">
        <v>24</v>
      </c>
      <c r="F7579" s="2" t="s">
        <v>10</v>
      </c>
      <c r="G7579" s="2" t="s">
        <v>11</v>
      </c>
      <c r="H7579" s="2" t="s">
        <v>12</v>
      </c>
      <c r="I7579" s="2">
        <v>18</v>
      </c>
      <c r="J7579" s="2" t="str">
        <f>VLOOKUP(A7579,'Cor da Pele e Motivacao'!$A$2:$I$11399,6, FALSE)</f>
        <v>Parda</v>
      </c>
      <c r="K7579" s="2" t="str">
        <f>VLOOKUP(A7579,'Cor da Pele e Motivacao'!$A$2:$I$11399,8, FALSE)</f>
        <v>ATIVIDADES CRIMINAIS</v>
      </c>
      <c r="L7579" s="2">
        <v>1</v>
      </c>
    </row>
    <row r="7580" spans="1:12" ht="15.75" customHeight="1" x14ac:dyDescent="0.25">
      <c r="A7580" t="str">
        <f>CONCATENATE(B7580,C7580,D7580,H7580,I7580,L7580)</f>
        <v>29122019HOMICIDIO161</v>
      </c>
      <c r="B7580" s="2">
        <v>29</v>
      </c>
      <c r="C7580" s="2">
        <v>12</v>
      </c>
      <c r="D7580" s="2">
        <v>2019</v>
      </c>
      <c r="E7580" s="2" t="s">
        <v>151</v>
      </c>
      <c r="F7580" s="2" t="s">
        <v>22</v>
      </c>
      <c r="G7580" s="2" t="s">
        <v>11</v>
      </c>
      <c r="H7580" s="2" t="s">
        <v>12</v>
      </c>
      <c r="I7580" s="2">
        <v>16</v>
      </c>
      <c r="J7580" s="2" t="str">
        <f>VLOOKUP(A7580,'Cor da Pele e Motivacao'!$A$2:$I$11399,6, FALSE)</f>
        <v>Parda</v>
      </c>
      <c r="K7580" s="2" t="str">
        <f>VLOOKUP(A7580,'Cor da Pele e Motivacao'!$A$2:$I$11399,8, FALSE)</f>
        <v>VIOLÊNCIA INTERPESSOAL</v>
      </c>
      <c r="L7580" s="2">
        <v>1</v>
      </c>
    </row>
    <row r="7581" spans="1:12" ht="15.75" customHeight="1" x14ac:dyDescent="0.25">
      <c r="A7581" t="str">
        <f>CONCATENATE(B7581,C7581,D7581,H7581,I7581,L7581)</f>
        <v>29122019HOMICIDIO171</v>
      </c>
      <c r="B7581" s="2">
        <v>29</v>
      </c>
      <c r="C7581" s="2">
        <v>12</v>
      </c>
      <c r="D7581" s="2">
        <v>2019</v>
      </c>
      <c r="E7581" s="2" t="s">
        <v>38</v>
      </c>
      <c r="F7581" s="2" t="s">
        <v>22</v>
      </c>
      <c r="G7581" s="2" t="s">
        <v>11</v>
      </c>
      <c r="H7581" s="2" t="s">
        <v>12</v>
      </c>
      <c r="I7581" s="2">
        <v>17</v>
      </c>
      <c r="J7581" s="2" t="str">
        <f>VLOOKUP(A7581,'Cor da Pele e Motivacao'!$A$2:$I$11399,6, FALSE)</f>
        <v>Negra</v>
      </c>
      <c r="K7581" s="2" t="str">
        <f>VLOOKUP(A7581,'Cor da Pele e Motivacao'!$A$2:$I$11399,8, FALSE)</f>
        <v>ATIVIDADES CRIMINAIS</v>
      </c>
      <c r="L7581" s="2">
        <v>1</v>
      </c>
    </row>
    <row r="7582" spans="1:12" ht="15.75" customHeight="1" x14ac:dyDescent="0.25">
      <c r="A7582" t="str">
        <f>CONCATENATE(B7582,C7582,D7582,H7582,I7582,L7582)</f>
        <v>29122019HOMICIDIO351</v>
      </c>
      <c r="B7582" s="2">
        <v>29</v>
      </c>
      <c r="C7582" s="2">
        <v>12</v>
      </c>
      <c r="D7582" s="2">
        <v>2019</v>
      </c>
      <c r="E7582" s="2" t="s">
        <v>126</v>
      </c>
      <c r="F7582" s="2" t="s">
        <v>22</v>
      </c>
      <c r="G7582" s="2" t="s">
        <v>11</v>
      </c>
      <c r="H7582" s="2" t="s">
        <v>12</v>
      </c>
      <c r="I7582" s="2">
        <v>35</v>
      </c>
      <c r="J7582" s="2" t="str">
        <f>VLOOKUP(A7582,'Cor da Pele e Motivacao'!$A$2:$I$11399,6, FALSE)</f>
        <v>Parda</v>
      </c>
      <c r="K7582" s="2" t="str">
        <f>VLOOKUP(A7582,'Cor da Pele e Motivacao'!$A$2:$I$11399,8, FALSE)</f>
        <v>VIOLÊNCIA INTERPESSOAL</v>
      </c>
      <c r="L7582" s="2">
        <v>1</v>
      </c>
    </row>
    <row r="7583" spans="1:12" ht="15.75" customHeight="1" x14ac:dyDescent="0.25">
      <c r="A7583" t="str">
        <f>CONCATENATE(B7583,C7583,D7583,H7583,I7583,L7583)</f>
        <v>30122019HOMICIDIO401</v>
      </c>
      <c r="B7583" s="2">
        <v>30</v>
      </c>
      <c r="C7583" s="2">
        <v>12</v>
      </c>
      <c r="D7583" s="2">
        <v>2019</v>
      </c>
      <c r="E7583" s="2" t="s">
        <v>43</v>
      </c>
      <c r="F7583" s="2" t="s">
        <v>22</v>
      </c>
      <c r="G7583" s="2" t="s">
        <v>28</v>
      </c>
      <c r="H7583" s="2" t="s">
        <v>12</v>
      </c>
      <c r="I7583" s="2">
        <v>40</v>
      </c>
      <c r="J7583" s="2" t="str">
        <f>VLOOKUP(A7583,'Cor da Pele e Motivacao'!$A$2:$I$11399,6, FALSE)</f>
        <v>Parda</v>
      </c>
      <c r="K7583" s="2" t="str">
        <f>VLOOKUP(A7583,'Cor da Pele e Motivacao'!$A$2:$I$11399,8, FALSE)</f>
        <v>ATIVIDADES CRIMINAIS</v>
      </c>
      <c r="L7583" s="2">
        <v>1</v>
      </c>
    </row>
    <row r="7584" spans="1:12" ht="15.75" customHeight="1" x14ac:dyDescent="0.25">
      <c r="A7584" t="str">
        <f>CONCATENATE(B7584,C7584,D7584,H7584,I7584,L7584)</f>
        <v>30122019HOMICIDIO241</v>
      </c>
      <c r="B7584" s="2">
        <v>30</v>
      </c>
      <c r="C7584" s="2">
        <v>12</v>
      </c>
      <c r="D7584" s="2">
        <v>2019</v>
      </c>
      <c r="E7584" s="2" t="s">
        <v>18</v>
      </c>
      <c r="F7584" s="2" t="s">
        <v>16</v>
      </c>
      <c r="G7584" s="2" t="s">
        <v>11</v>
      </c>
      <c r="H7584" s="2" t="s">
        <v>12</v>
      </c>
      <c r="I7584" s="2">
        <v>24</v>
      </c>
      <c r="J7584" s="2" t="str">
        <f>VLOOKUP(A7584,'Cor da Pele e Motivacao'!$A$2:$I$11399,6, FALSE)</f>
        <v>NAO INFORMADO</v>
      </c>
      <c r="K7584" s="2" t="str">
        <f>VLOOKUP(A7584,'Cor da Pele e Motivacao'!$A$2:$I$11399,8, FALSE)</f>
        <v>VIOLÊNCIA INTERPESSOAL</v>
      </c>
      <c r="L7584" s="2">
        <v>1</v>
      </c>
    </row>
    <row r="7585" spans="1:12" ht="15.75" customHeight="1" x14ac:dyDescent="0.25">
      <c r="A7585" t="str">
        <f>CONCATENATE(B7585,C7585,D7585,H7585,I7585,L7585)</f>
        <v>30122019LATROCINIO171</v>
      </c>
      <c r="B7585" s="2">
        <v>30</v>
      </c>
      <c r="C7585" s="2">
        <v>12</v>
      </c>
      <c r="D7585" s="2">
        <v>2019</v>
      </c>
      <c r="E7585" s="2" t="s">
        <v>197</v>
      </c>
      <c r="F7585" s="2" t="s">
        <v>16</v>
      </c>
      <c r="G7585" s="2" t="s">
        <v>11</v>
      </c>
      <c r="H7585" s="2" t="s">
        <v>33</v>
      </c>
      <c r="I7585" s="2">
        <v>17</v>
      </c>
      <c r="J7585" s="2" t="str">
        <f>VLOOKUP(A7585,'Cor da Pele e Motivacao'!$A$2:$I$11399,6, FALSE)</f>
        <v>Parda</v>
      </c>
      <c r="K7585" s="2" t="str">
        <f>VLOOKUP(A7585,'Cor da Pele e Motivacao'!$A$2:$I$11399,8, FALSE)</f>
        <v>PATRIMÔNIO</v>
      </c>
      <c r="L7585" s="2">
        <v>1</v>
      </c>
    </row>
    <row r="7586" spans="1:12" ht="15.75" customHeight="1" x14ac:dyDescent="0.25">
      <c r="A7586" t="str">
        <f>CONCATENATE(B7586,C7586,D7586,H7586,I7586,L7586)</f>
        <v>30122019HOMICIDIO191</v>
      </c>
      <c r="B7586" s="2">
        <v>30</v>
      </c>
      <c r="C7586" s="2">
        <v>12</v>
      </c>
      <c r="D7586" s="2">
        <v>2019</v>
      </c>
      <c r="E7586" s="2" t="s">
        <v>23</v>
      </c>
      <c r="F7586" s="2" t="s">
        <v>14</v>
      </c>
      <c r="G7586" s="2" t="s">
        <v>11</v>
      </c>
      <c r="H7586" s="2" t="s">
        <v>12</v>
      </c>
      <c r="I7586" s="2">
        <v>19</v>
      </c>
      <c r="J7586" s="2" t="str">
        <f>VLOOKUP(A7586,'Cor da Pele e Motivacao'!$A$2:$I$11399,6, FALSE)</f>
        <v>Parda</v>
      </c>
      <c r="K7586" s="2" t="str">
        <f>VLOOKUP(A7586,'Cor da Pele e Motivacao'!$A$2:$I$11399,8, FALSE)</f>
        <v>VIOLÊNCIA INTERPESSOAL</v>
      </c>
      <c r="L7586" s="2">
        <v>1</v>
      </c>
    </row>
    <row r="7587" spans="1:12" ht="15.75" customHeight="1" x14ac:dyDescent="0.25">
      <c r="A7587" t="str">
        <f>CONCATENATE(B7587,C7587,D7587,H7587,I7587,L7587)</f>
        <v>30122019HOMICIDIO271</v>
      </c>
      <c r="B7587" s="2">
        <v>30</v>
      </c>
      <c r="C7587" s="2">
        <v>12</v>
      </c>
      <c r="D7587" s="2">
        <v>2019</v>
      </c>
      <c r="E7587" s="2" t="s">
        <v>24</v>
      </c>
      <c r="F7587" s="2" t="s">
        <v>10</v>
      </c>
      <c r="G7587" s="2" t="s">
        <v>11</v>
      </c>
      <c r="H7587" s="2" t="s">
        <v>12</v>
      </c>
      <c r="I7587" s="2">
        <v>27</v>
      </c>
      <c r="J7587" s="2" t="str">
        <f>VLOOKUP(A7587,'Cor da Pele e Motivacao'!$A$2:$I$11399,6, FALSE)</f>
        <v>Parda</v>
      </c>
      <c r="K7587" s="2" t="str">
        <f>VLOOKUP(A7587,'Cor da Pele e Motivacao'!$A$2:$I$11399,8, FALSE)</f>
        <v>ATIVIDADES CRIMINAIS</v>
      </c>
      <c r="L7587" s="2">
        <v>1</v>
      </c>
    </row>
    <row r="7588" spans="1:12" ht="15.75" customHeight="1" x14ac:dyDescent="0.25">
      <c r="A7588" t="str">
        <f>CONCATENATE(B7588,C7588,D7588,H7588,I7588,L7588)</f>
        <v>30122019HOMICIDIO231</v>
      </c>
      <c r="B7588" s="2">
        <v>30</v>
      </c>
      <c r="C7588" s="2">
        <v>12</v>
      </c>
      <c r="D7588" s="2">
        <v>2019</v>
      </c>
      <c r="E7588" s="2" t="s">
        <v>25</v>
      </c>
      <c r="F7588" s="2" t="s">
        <v>25</v>
      </c>
      <c r="G7588" s="2" t="s">
        <v>11</v>
      </c>
      <c r="H7588" s="2" t="s">
        <v>12</v>
      </c>
      <c r="I7588" s="2">
        <v>23</v>
      </c>
      <c r="J7588" s="2" t="str">
        <f>VLOOKUP(A7588,'Cor da Pele e Motivacao'!$A$2:$I$11399,6, FALSE)</f>
        <v>Parda</v>
      </c>
      <c r="K7588" s="2" t="str">
        <f>VLOOKUP(A7588,'Cor da Pele e Motivacao'!$A$2:$I$11399,8, FALSE)</f>
        <v>ATIVIDADES CRIMINAIS</v>
      </c>
      <c r="L7588" s="2">
        <v>1</v>
      </c>
    </row>
    <row r="7589" spans="1:12" ht="15.75" customHeight="1" x14ac:dyDescent="0.25">
      <c r="A7589" t="str">
        <f>CONCATENATE(B7589,C7589,D7589,H7589,I7589,L7589)</f>
        <v>30122019HOMICIDIO331</v>
      </c>
      <c r="B7589" s="2">
        <v>30</v>
      </c>
      <c r="C7589" s="2">
        <v>12</v>
      </c>
      <c r="D7589" s="2">
        <v>2019</v>
      </c>
      <c r="E7589" s="2" t="s">
        <v>25</v>
      </c>
      <c r="F7589" s="2" t="s">
        <v>25</v>
      </c>
      <c r="G7589" s="2" t="s">
        <v>11</v>
      </c>
      <c r="H7589" s="2" t="s">
        <v>12</v>
      </c>
      <c r="I7589" s="2">
        <v>33</v>
      </c>
      <c r="J7589" s="2" t="str">
        <f>VLOOKUP(A7589,'Cor da Pele e Motivacao'!$A$2:$I$11399,6, FALSE)</f>
        <v>Parda</v>
      </c>
      <c r="K7589" s="2" t="str">
        <f>VLOOKUP(A7589,'Cor da Pele e Motivacao'!$A$2:$I$11399,8, FALSE)</f>
        <v>ATIVIDADES CRIMINAIS</v>
      </c>
      <c r="L7589" s="2">
        <v>1</v>
      </c>
    </row>
    <row r="7590" spans="1:12" ht="15.75" customHeight="1" x14ac:dyDescent="0.25">
      <c r="A7590" t="str">
        <f>CONCATENATE(B7590,C7590,D7590,H7590,I7590,L7590)</f>
        <v>30122019HOMICIDIO261</v>
      </c>
      <c r="B7590" s="2">
        <v>30</v>
      </c>
      <c r="C7590" s="2">
        <v>12</v>
      </c>
      <c r="D7590" s="2">
        <v>2019</v>
      </c>
      <c r="E7590" s="2" t="s">
        <v>180</v>
      </c>
      <c r="F7590" s="2" t="s">
        <v>16</v>
      </c>
      <c r="G7590" s="2" t="s">
        <v>11</v>
      </c>
      <c r="H7590" s="2" t="s">
        <v>12</v>
      </c>
      <c r="I7590" s="2">
        <v>26</v>
      </c>
      <c r="J7590" s="2" t="str">
        <f>VLOOKUP(A7590,'Cor da Pele e Motivacao'!$A$2:$I$11399,6, FALSE)</f>
        <v>Parda</v>
      </c>
      <c r="K7590" s="2" t="str">
        <f>VLOOKUP(A7590,'Cor da Pele e Motivacao'!$A$2:$I$11399,8, FALSE)</f>
        <v>ATIVIDADES CRIMINAIS</v>
      </c>
      <c r="L7590" s="2">
        <v>1</v>
      </c>
    </row>
    <row r="7591" spans="1:12" ht="15.75" customHeight="1" x14ac:dyDescent="0.25">
      <c r="A7591" t="str">
        <f>CONCATENATE(B7591,C7591,D7591,H7591,I7591,L7591)</f>
        <v>30122019HOMICIDIO371</v>
      </c>
      <c r="B7591" s="2">
        <v>30</v>
      </c>
      <c r="C7591" s="2">
        <v>12</v>
      </c>
      <c r="D7591" s="2">
        <v>2019</v>
      </c>
      <c r="E7591" s="2" t="s">
        <v>73</v>
      </c>
      <c r="F7591" s="2" t="s">
        <v>10</v>
      </c>
      <c r="G7591" s="2" t="s">
        <v>11</v>
      </c>
      <c r="H7591" s="2" t="s">
        <v>12</v>
      </c>
      <c r="I7591" s="2">
        <v>37</v>
      </c>
      <c r="J7591" s="2" t="str">
        <f>VLOOKUP(A7591,'Cor da Pele e Motivacao'!$A$2:$I$11399,6, FALSE)</f>
        <v>Parda</v>
      </c>
      <c r="K7591" s="2" t="str">
        <f>VLOOKUP(A7591,'Cor da Pele e Motivacao'!$A$2:$I$11399,8, FALSE)</f>
        <v>A DEFINIR</v>
      </c>
      <c r="L7591" s="2">
        <v>1</v>
      </c>
    </row>
    <row r="7592" spans="1:12" ht="15.75" customHeight="1" x14ac:dyDescent="0.25">
      <c r="A7592" t="str">
        <f>CONCATENATE(B7592,C7592,D7592,H7592,I7592,L7592)</f>
        <v>30122019HOMICIDIO331</v>
      </c>
      <c r="B7592" s="2">
        <v>30</v>
      </c>
      <c r="C7592" s="2">
        <v>12</v>
      </c>
      <c r="D7592" s="2">
        <v>2019</v>
      </c>
      <c r="E7592" s="2" t="s">
        <v>167</v>
      </c>
      <c r="F7592" s="2" t="s">
        <v>16</v>
      </c>
      <c r="G7592" s="2" t="s">
        <v>11</v>
      </c>
      <c r="H7592" s="2" t="s">
        <v>12</v>
      </c>
      <c r="I7592" s="2">
        <v>33</v>
      </c>
      <c r="J7592" s="2" t="str">
        <f>VLOOKUP(A7592,'Cor da Pele e Motivacao'!$A$2:$I$11399,6, FALSE)</f>
        <v>Parda</v>
      </c>
      <c r="K7592" s="2" t="str">
        <f>VLOOKUP(A7592,'Cor da Pele e Motivacao'!$A$2:$I$11399,8, FALSE)</f>
        <v>ATIVIDADES CRIMINAIS</v>
      </c>
      <c r="L7592" s="2">
        <v>1</v>
      </c>
    </row>
    <row r="7593" spans="1:12" ht="15.75" customHeight="1" x14ac:dyDescent="0.25">
      <c r="A7593" t="str">
        <f>CONCATENATE(B7593,C7593,D7593,H7593,I7593,L7593)</f>
        <v>31122019HOMICIDIO271</v>
      </c>
      <c r="B7593" s="2">
        <v>31</v>
      </c>
      <c r="C7593" s="2">
        <v>12</v>
      </c>
      <c r="D7593" s="2">
        <v>2019</v>
      </c>
      <c r="E7593" s="2" t="s">
        <v>32</v>
      </c>
      <c r="F7593" s="2" t="s">
        <v>16</v>
      </c>
      <c r="G7593" s="2" t="s">
        <v>11</v>
      </c>
      <c r="H7593" s="2" t="s">
        <v>12</v>
      </c>
      <c r="I7593" s="2">
        <v>27</v>
      </c>
      <c r="J7593" s="2" t="str">
        <f>VLOOKUP(A7593,'Cor da Pele e Motivacao'!$A$2:$I$11399,6, FALSE)</f>
        <v>Branca</v>
      </c>
      <c r="K7593" s="2" t="str">
        <f>VLOOKUP(A7593,'Cor da Pele e Motivacao'!$A$2:$I$11399,8, FALSE)</f>
        <v>VIOLÊNCIA INTERPESSOAL</v>
      </c>
      <c r="L7593" s="2">
        <v>1</v>
      </c>
    </row>
    <row r="7594" spans="1:12" ht="15.75" customHeight="1" x14ac:dyDescent="0.25">
      <c r="A7594" t="str">
        <f>CONCATENATE(B7594,C7594,D7594,H7594,I7594,L7594)</f>
        <v>31122019HOMICIDIO371</v>
      </c>
      <c r="B7594" s="2">
        <v>31</v>
      </c>
      <c r="C7594" s="2">
        <v>12</v>
      </c>
      <c r="D7594" s="2">
        <v>2019</v>
      </c>
      <c r="E7594" s="2" t="s">
        <v>72</v>
      </c>
      <c r="F7594" s="2" t="s">
        <v>16</v>
      </c>
      <c r="G7594" s="2" t="s">
        <v>11</v>
      </c>
      <c r="H7594" s="2" t="s">
        <v>12</v>
      </c>
      <c r="I7594" s="2">
        <v>37</v>
      </c>
      <c r="J7594" s="2" t="str">
        <f>VLOOKUP(A7594,'Cor da Pele e Motivacao'!$A$2:$I$11399,6, FALSE)</f>
        <v>Parda</v>
      </c>
      <c r="K7594" s="2" t="str">
        <f>VLOOKUP(A7594,'Cor da Pele e Motivacao'!$A$2:$I$11399,8, FALSE)</f>
        <v>ATIVIDADES CRIMINAIS</v>
      </c>
      <c r="L7594" s="2">
        <v>1</v>
      </c>
    </row>
    <row r="7595" spans="1:12" ht="15.75" customHeight="1" x14ac:dyDescent="0.25">
      <c r="A7595" t="str">
        <f>CONCATENATE(B7595,C7595,D7595,H7595,I7595,L7595)</f>
        <v>31122019HOMICIDIO301</v>
      </c>
      <c r="B7595" s="2">
        <v>31</v>
      </c>
      <c r="C7595" s="2">
        <v>12</v>
      </c>
      <c r="D7595" s="2">
        <v>2019</v>
      </c>
      <c r="E7595" s="2" t="s">
        <v>18</v>
      </c>
      <c r="F7595" s="2" t="s">
        <v>16</v>
      </c>
      <c r="G7595" s="2" t="s">
        <v>11</v>
      </c>
      <c r="H7595" s="2" t="s">
        <v>12</v>
      </c>
      <c r="I7595" s="2">
        <v>30</v>
      </c>
      <c r="J7595" s="2" t="str">
        <f>VLOOKUP(A7595,'Cor da Pele e Motivacao'!$A$2:$I$11399,6, FALSE)</f>
        <v>Parda</v>
      </c>
      <c r="K7595" s="2" t="str">
        <f>VLOOKUP(A7595,'Cor da Pele e Motivacao'!$A$2:$I$11399,8, FALSE)</f>
        <v>EXCLUDENTE DE ILICITUDE</v>
      </c>
      <c r="L7595" s="2">
        <v>1</v>
      </c>
    </row>
    <row r="7596" spans="1:12" ht="15.75" customHeight="1" x14ac:dyDescent="0.25">
      <c r="A7596" t="str">
        <f>CONCATENATE(B7596,C7596,D7596,H7596,I7596,L7596)</f>
        <v>31122019HOMICIDIO201</v>
      </c>
      <c r="B7596" s="2">
        <v>31</v>
      </c>
      <c r="C7596" s="2">
        <v>12</v>
      </c>
      <c r="D7596" s="2">
        <v>2019</v>
      </c>
      <c r="E7596" s="2" t="s">
        <v>21</v>
      </c>
      <c r="F7596" s="2" t="s">
        <v>22</v>
      </c>
      <c r="G7596" s="2" t="s">
        <v>11</v>
      </c>
      <c r="H7596" s="2" t="s">
        <v>12</v>
      </c>
      <c r="I7596" s="2">
        <v>20</v>
      </c>
      <c r="J7596" s="2" t="str">
        <f>VLOOKUP(A7596,'Cor da Pele e Motivacao'!$A$2:$I$11399,6, FALSE)</f>
        <v>Parda</v>
      </c>
      <c r="K7596" s="2" t="str">
        <f>VLOOKUP(A7596,'Cor da Pele e Motivacao'!$A$2:$I$11399,8, FALSE)</f>
        <v>ATIVIDADES CRIMINAIS</v>
      </c>
      <c r="L7596" s="2">
        <v>1</v>
      </c>
    </row>
    <row r="7597" spans="1:12" ht="15.75" customHeight="1" x14ac:dyDescent="0.25">
      <c r="A7597" t="str">
        <f>CONCATENATE(B7597,C7597,D7597,H7597,I7597,L7597)</f>
        <v>31122019HOMICIDIO231</v>
      </c>
      <c r="B7597" s="2">
        <v>31</v>
      </c>
      <c r="C7597" s="2">
        <v>12</v>
      </c>
      <c r="D7597" s="2">
        <v>2019</v>
      </c>
      <c r="E7597" s="2" t="s">
        <v>25</v>
      </c>
      <c r="F7597" s="2" t="s">
        <v>25</v>
      </c>
      <c r="G7597" s="2" t="s">
        <v>11</v>
      </c>
      <c r="H7597" s="2" t="s">
        <v>12</v>
      </c>
      <c r="I7597" s="2">
        <v>23</v>
      </c>
      <c r="J7597" s="2" t="str">
        <f>VLOOKUP(A7597,'Cor da Pele e Motivacao'!$A$2:$I$11399,6, FALSE)</f>
        <v>Parda</v>
      </c>
      <c r="K7597" s="2" t="str">
        <f>VLOOKUP(A7597,'Cor da Pele e Motivacao'!$A$2:$I$11399,8, FALSE)</f>
        <v>VIOLÊNCIA INTERPESSOAL</v>
      </c>
      <c r="L7597" s="2">
        <v>1</v>
      </c>
    </row>
    <row r="7598" spans="1:12" ht="15.75" customHeight="1" x14ac:dyDescent="0.25">
      <c r="A7598" t="str">
        <f>CONCATENATE(B7598,C7598,D7598,H7598,I7598,L7598)</f>
        <v>112020HOMICIDIO311</v>
      </c>
      <c r="B7598" s="2">
        <v>1</v>
      </c>
      <c r="C7598" s="2">
        <v>1</v>
      </c>
      <c r="D7598" s="2">
        <v>2020</v>
      </c>
      <c r="E7598" s="2" t="s">
        <v>15</v>
      </c>
      <c r="F7598" s="2" t="s">
        <v>16</v>
      </c>
      <c r="G7598" s="2" t="s">
        <v>11</v>
      </c>
      <c r="H7598" s="2" t="s">
        <v>12</v>
      </c>
      <c r="I7598" s="2">
        <v>31</v>
      </c>
      <c r="J7598" s="2" t="str">
        <f>VLOOKUP(A7598,'Cor da Pele e Motivacao'!$A$2:$I$11399,6, FALSE)</f>
        <v>Parda</v>
      </c>
      <c r="K7598" s="2" t="str">
        <f>VLOOKUP(A7598,'Cor da Pele e Motivacao'!$A$2:$I$11399,8, FALSE)</f>
        <v>ATIVIDADES CRIMINAIS</v>
      </c>
      <c r="L7598" s="2">
        <v>1</v>
      </c>
    </row>
    <row r="7599" spans="1:12" ht="15.75" customHeight="1" x14ac:dyDescent="0.25">
      <c r="A7599" t="str">
        <f>CONCATENATE(B7599,C7599,D7599,H7599,I7599,L7599)</f>
        <v>112020HOMICIDIO331</v>
      </c>
      <c r="B7599" s="2">
        <v>1</v>
      </c>
      <c r="C7599" s="2">
        <v>1</v>
      </c>
      <c r="D7599" s="2">
        <v>2020</v>
      </c>
      <c r="E7599" s="2" t="s">
        <v>63</v>
      </c>
      <c r="F7599" s="2" t="s">
        <v>22</v>
      </c>
      <c r="G7599" s="2" t="s">
        <v>11</v>
      </c>
      <c r="H7599" s="2" t="s">
        <v>12</v>
      </c>
      <c r="I7599" s="2">
        <v>33</v>
      </c>
      <c r="J7599" s="2" t="str">
        <f>VLOOKUP(A7599,'Cor da Pele e Motivacao'!$A$2:$I$11399,6, FALSE)</f>
        <v>Parda</v>
      </c>
      <c r="K7599" s="2" t="str">
        <f>VLOOKUP(A7599,'Cor da Pele e Motivacao'!$A$2:$I$11399,8, FALSE)</f>
        <v>VIOLÊNCIA INTERPESSOAL</v>
      </c>
      <c r="L7599" s="2">
        <v>1</v>
      </c>
    </row>
    <row r="7600" spans="1:12" ht="15.75" customHeight="1" x14ac:dyDescent="0.25">
      <c r="A7600" t="str">
        <f>CONCATENATE(B7600,C7600,D7600,H7600,I7600,L7600)</f>
        <v>112020HOMICIDIO251</v>
      </c>
      <c r="B7600" s="2">
        <v>1</v>
      </c>
      <c r="C7600" s="2">
        <v>1</v>
      </c>
      <c r="D7600" s="2">
        <v>2020</v>
      </c>
      <c r="E7600" s="2" t="s">
        <v>72</v>
      </c>
      <c r="F7600" s="2" t="s">
        <v>16</v>
      </c>
      <c r="G7600" s="2" t="s">
        <v>11</v>
      </c>
      <c r="H7600" s="2" t="s">
        <v>12</v>
      </c>
      <c r="I7600" s="2">
        <v>25</v>
      </c>
      <c r="J7600" s="2" t="str">
        <f>VLOOKUP(A7600,'Cor da Pele e Motivacao'!$A$2:$I$11399,6, FALSE)</f>
        <v>Parda</v>
      </c>
      <c r="K7600" s="2" t="str">
        <f>VLOOKUP(A7600,'Cor da Pele e Motivacao'!$A$2:$I$11399,8, FALSE)</f>
        <v>VIOLÊNCIA INTERPESSOAL</v>
      </c>
      <c r="L7600" s="2">
        <v>1</v>
      </c>
    </row>
    <row r="7601" spans="1:12" ht="15.75" customHeight="1" x14ac:dyDescent="0.25">
      <c r="A7601" t="str">
        <f>CONCATENATE(B7601,C7601,D7601,H7601,I7601,L7601)</f>
        <v>112020FEMINICIDIO481</v>
      </c>
      <c r="B7601" s="2">
        <v>1</v>
      </c>
      <c r="C7601" s="2">
        <v>1</v>
      </c>
      <c r="D7601" s="2">
        <v>2020</v>
      </c>
      <c r="E7601" s="2" t="s">
        <v>86</v>
      </c>
      <c r="F7601" s="2" t="s">
        <v>16</v>
      </c>
      <c r="G7601" s="2" t="s">
        <v>28</v>
      </c>
      <c r="H7601" s="2" t="s">
        <v>29</v>
      </c>
      <c r="I7601" s="2">
        <v>48</v>
      </c>
      <c r="J7601" s="2" t="str">
        <f>VLOOKUP(A7601,'Cor da Pele e Motivacao'!$A$2:$I$11399,6, FALSE)</f>
        <v>Parda</v>
      </c>
      <c r="K7601" s="2" t="str">
        <f>VLOOKUP(A7601,'Cor da Pele e Motivacao'!$A$2:$I$11399,8, FALSE)</f>
        <v>FEMINICIDIO</v>
      </c>
      <c r="L7601" s="2">
        <v>1</v>
      </c>
    </row>
    <row r="7602" spans="1:12" ht="15.75" customHeight="1" x14ac:dyDescent="0.25">
      <c r="A7602" t="str">
        <f>CONCATENATE(B7602,C7602,D7602,H7602,I7602,L7602)</f>
        <v>112020HOMICIDIO241</v>
      </c>
      <c r="B7602" s="2">
        <v>1</v>
      </c>
      <c r="C7602" s="2">
        <v>1</v>
      </c>
      <c r="D7602" s="2">
        <v>2020</v>
      </c>
      <c r="E7602" s="2" t="s">
        <v>34</v>
      </c>
      <c r="F7602" s="2" t="s">
        <v>14</v>
      </c>
      <c r="G7602" s="2" t="s">
        <v>11</v>
      </c>
      <c r="H7602" s="2" t="s">
        <v>12</v>
      </c>
      <c r="I7602" s="2">
        <v>24</v>
      </c>
      <c r="J7602" s="2" t="str">
        <f>VLOOKUP(A7602,'Cor da Pele e Motivacao'!$A$2:$I$11399,6, FALSE)</f>
        <v>Parda</v>
      </c>
      <c r="K7602" s="2" t="str">
        <f>VLOOKUP(A7602,'Cor da Pele e Motivacao'!$A$2:$I$11399,8, FALSE)</f>
        <v>ATIVIDADES CRIMINAIS</v>
      </c>
      <c r="L7602" s="2">
        <v>1</v>
      </c>
    </row>
    <row r="7603" spans="1:12" ht="15.75" customHeight="1" x14ac:dyDescent="0.25">
      <c r="A7603" t="str">
        <f>CONCATENATE(B7603,C7603,D7603,H7603,I7603,L7603)</f>
        <v>112020HOMICIDIO381</v>
      </c>
      <c r="B7603" s="2">
        <v>1</v>
      </c>
      <c r="C7603" s="2">
        <v>1</v>
      </c>
      <c r="D7603" s="2">
        <v>2020</v>
      </c>
      <c r="E7603" s="2" t="s">
        <v>80</v>
      </c>
      <c r="F7603" s="2" t="s">
        <v>14</v>
      </c>
      <c r="G7603" s="2" t="s">
        <v>11</v>
      </c>
      <c r="H7603" s="2" t="s">
        <v>12</v>
      </c>
      <c r="I7603" s="2">
        <v>38</v>
      </c>
      <c r="J7603" s="2" t="str">
        <f>VLOOKUP(A7603,'Cor da Pele e Motivacao'!$A$2:$I$11399,6, FALSE)</f>
        <v>Parda</v>
      </c>
      <c r="K7603" s="2" t="str">
        <f>VLOOKUP(A7603,'Cor da Pele e Motivacao'!$A$2:$I$11399,8, FALSE)</f>
        <v>ATIVIDADES CRIMINAIS</v>
      </c>
      <c r="L7603" s="2">
        <v>1</v>
      </c>
    </row>
    <row r="7604" spans="1:12" ht="15.75" customHeight="1" x14ac:dyDescent="0.25">
      <c r="A7604" t="str">
        <f>CONCATENATE(B7604,C7604,D7604,H7604,I7604,L7604)</f>
        <v>112020HOMICIDIO221</v>
      </c>
      <c r="B7604" s="2">
        <v>1</v>
      </c>
      <c r="C7604" s="2">
        <v>1</v>
      </c>
      <c r="D7604" s="2">
        <v>2020</v>
      </c>
      <c r="E7604" s="2" t="s">
        <v>23</v>
      </c>
      <c r="F7604" s="2" t="s">
        <v>14</v>
      </c>
      <c r="G7604" s="2" t="s">
        <v>11</v>
      </c>
      <c r="H7604" s="2" t="s">
        <v>12</v>
      </c>
      <c r="I7604" s="2">
        <v>22</v>
      </c>
      <c r="J7604" s="2" t="str">
        <f>VLOOKUP(A7604,'Cor da Pele e Motivacao'!$A$2:$I$11399,6, FALSE)</f>
        <v>Parda</v>
      </c>
      <c r="K7604" s="2" t="str">
        <f>VLOOKUP(A7604,'Cor da Pele e Motivacao'!$A$2:$I$11399,8, FALSE)</f>
        <v>VIOLÊNCIA INTERPESSOAL</v>
      </c>
      <c r="L7604" s="2">
        <v>1</v>
      </c>
    </row>
    <row r="7605" spans="1:12" ht="15.75" customHeight="1" x14ac:dyDescent="0.25">
      <c r="A7605" t="str">
        <f>CONCATENATE(B7605,C7605,D7605,H7605,I7605,L7605)</f>
        <v>112020HOMICIDIO191</v>
      </c>
      <c r="B7605" s="2">
        <v>1</v>
      </c>
      <c r="C7605" s="2">
        <v>1</v>
      </c>
      <c r="D7605" s="2">
        <v>2020</v>
      </c>
      <c r="E7605" s="2" t="s">
        <v>24</v>
      </c>
      <c r="F7605" s="2" t="s">
        <v>10</v>
      </c>
      <c r="G7605" s="2" t="s">
        <v>11</v>
      </c>
      <c r="H7605" s="2" t="s">
        <v>12</v>
      </c>
      <c r="I7605" s="2">
        <v>19</v>
      </c>
      <c r="J7605" s="2" t="str">
        <f>VLOOKUP(A7605,'Cor da Pele e Motivacao'!$A$2:$I$11399,6, FALSE)</f>
        <v>Parda</v>
      </c>
      <c r="K7605" s="2" t="str">
        <f>VLOOKUP(A7605,'Cor da Pele e Motivacao'!$A$2:$I$11399,8, FALSE)</f>
        <v>VIOLÊNCIA INTERPESSOAL</v>
      </c>
      <c r="L7605" s="2">
        <v>1</v>
      </c>
    </row>
    <row r="7606" spans="1:12" ht="15.75" customHeight="1" x14ac:dyDescent="0.25">
      <c r="A7606" t="str">
        <f>CONCATENATE(B7606,C7606,D7606,H7606,I7606,L7606)</f>
        <v>112020HOMICIDIO211</v>
      </c>
      <c r="B7606" s="2">
        <v>1</v>
      </c>
      <c r="C7606" s="2">
        <v>1</v>
      </c>
      <c r="D7606" s="2">
        <v>2020</v>
      </c>
      <c r="E7606" s="2" t="s">
        <v>24</v>
      </c>
      <c r="F7606" s="2" t="s">
        <v>10</v>
      </c>
      <c r="G7606" s="2" t="s">
        <v>11</v>
      </c>
      <c r="H7606" s="2" t="s">
        <v>12</v>
      </c>
      <c r="I7606" s="2">
        <v>21</v>
      </c>
      <c r="J7606" s="2" t="str">
        <f>VLOOKUP(A7606,'Cor da Pele e Motivacao'!$A$2:$I$11399,6, FALSE)</f>
        <v>Parda</v>
      </c>
      <c r="K7606" s="2" t="str">
        <f>VLOOKUP(A7606,'Cor da Pele e Motivacao'!$A$2:$I$11399,8, FALSE)</f>
        <v>ATIVIDADES CRIMINAIS</v>
      </c>
      <c r="L7606" s="2">
        <v>1</v>
      </c>
    </row>
    <row r="7607" spans="1:12" ht="15.75" customHeight="1" x14ac:dyDescent="0.25">
      <c r="A7607" t="str">
        <f>CONCATENATE(B7607,C7607,D7607,H7607,I7607,L7607)</f>
        <v>112020HOMICIDIO171</v>
      </c>
      <c r="B7607" s="2">
        <v>1</v>
      </c>
      <c r="C7607" s="2">
        <v>1</v>
      </c>
      <c r="D7607" s="2">
        <v>2020</v>
      </c>
      <c r="E7607" s="2" t="s">
        <v>25</v>
      </c>
      <c r="F7607" s="2" t="s">
        <v>25</v>
      </c>
      <c r="G7607" s="2" t="s">
        <v>11</v>
      </c>
      <c r="H7607" s="2" t="s">
        <v>12</v>
      </c>
      <c r="I7607" s="2">
        <v>17</v>
      </c>
      <c r="J7607" s="2" t="str">
        <f>VLOOKUP(A7607,'Cor da Pele e Motivacao'!$A$2:$I$11399,6, FALSE)</f>
        <v>Parda</v>
      </c>
      <c r="K7607" s="2" t="str">
        <f>VLOOKUP(A7607,'Cor da Pele e Motivacao'!$A$2:$I$11399,8, FALSE)</f>
        <v>ATIVIDADES CRIMINAIS</v>
      </c>
      <c r="L7607" s="2">
        <v>1</v>
      </c>
    </row>
    <row r="7608" spans="1:12" ht="15.75" customHeight="1" x14ac:dyDescent="0.25">
      <c r="A7608" t="str">
        <f>CONCATENATE(B7608,C7608,D7608,H7608,I7608,L7608)</f>
        <v>112020HOMICIDIO221</v>
      </c>
      <c r="B7608" s="2">
        <v>1</v>
      </c>
      <c r="C7608" s="2">
        <v>1</v>
      </c>
      <c r="D7608" s="2">
        <v>2020</v>
      </c>
      <c r="E7608" s="2" t="s">
        <v>25</v>
      </c>
      <c r="F7608" s="2" t="s">
        <v>25</v>
      </c>
      <c r="G7608" s="2" t="s">
        <v>11</v>
      </c>
      <c r="H7608" s="2" t="s">
        <v>12</v>
      </c>
      <c r="I7608" s="2">
        <v>22</v>
      </c>
      <c r="J7608" s="2" t="str">
        <f>VLOOKUP(A7608,'Cor da Pele e Motivacao'!$A$2:$I$11399,6, FALSE)</f>
        <v>Parda</v>
      </c>
      <c r="K7608" s="2" t="str">
        <f>VLOOKUP(A7608,'Cor da Pele e Motivacao'!$A$2:$I$11399,8, FALSE)</f>
        <v>VIOLÊNCIA INTERPESSOAL</v>
      </c>
      <c r="L7608" s="2">
        <v>1</v>
      </c>
    </row>
    <row r="7609" spans="1:12" ht="15.75" customHeight="1" x14ac:dyDescent="0.25">
      <c r="A7609" t="str">
        <f>CONCATENATE(B7609,C7609,D7609,H7609,I7609,L7609)</f>
        <v>212020HOMICIDIO221</v>
      </c>
      <c r="B7609" s="2">
        <v>2</v>
      </c>
      <c r="C7609" s="2">
        <v>1</v>
      </c>
      <c r="D7609" s="2">
        <v>2020</v>
      </c>
      <c r="E7609" s="2" t="s">
        <v>113</v>
      </c>
      <c r="F7609" s="2" t="s">
        <v>14</v>
      </c>
      <c r="G7609" s="2" t="s">
        <v>11</v>
      </c>
      <c r="H7609" s="2" t="s">
        <v>12</v>
      </c>
      <c r="I7609" s="2">
        <v>22</v>
      </c>
      <c r="J7609" s="2" t="str">
        <f>VLOOKUP(A7609,'Cor da Pele e Motivacao'!$A$2:$I$11399,6, FALSE)</f>
        <v>Parda</v>
      </c>
      <c r="K7609" s="2" t="str">
        <f>VLOOKUP(A7609,'Cor da Pele e Motivacao'!$A$2:$I$11399,8, FALSE)</f>
        <v>ATIVIDADES CRIMINAIS</v>
      </c>
      <c r="L7609" s="2">
        <v>1</v>
      </c>
    </row>
    <row r="7610" spans="1:12" ht="15.75" customHeight="1" x14ac:dyDescent="0.25">
      <c r="A7610" t="str">
        <f>CONCATENATE(B7610,C7610,D7610,H7610,I7610,L7610)</f>
        <v>212020FEMINICIDIO381</v>
      </c>
      <c r="B7610" s="2">
        <v>2</v>
      </c>
      <c r="C7610" s="2">
        <v>1</v>
      </c>
      <c r="D7610" s="2">
        <v>2020</v>
      </c>
      <c r="E7610" s="2" t="s">
        <v>143</v>
      </c>
      <c r="F7610" s="2" t="s">
        <v>22</v>
      </c>
      <c r="G7610" s="2" t="s">
        <v>28</v>
      </c>
      <c r="H7610" s="2" t="s">
        <v>29</v>
      </c>
      <c r="I7610" s="2">
        <v>38</v>
      </c>
      <c r="J7610" s="2" t="str">
        <f>VLOOKUP(A7610,'Cor da Pele e Motivacao'!$A$2:$I$11399,6, FALSE)</f>
        <v>Parda</v>
      </c>
      <c r="K7610" s="2" t="str">
        <f>VLOOKUP(A7610,'Cor da Pele e Motivacao'!$A$2:$I$11399,8, FALSE)</f>
        <v>FEMINICIDIO</v>
      </c>
      <c r="L7610" s="2">
        <v>1</v>
      </c>
    </row>
    <row r="7611" spans="1:12" ht="15.75" customHeight="1" x14ac:dyDescent="0.25">
      <c r="A7611" t="str">
        <f>CONCATENATE(B7611,C7611,D7611,H7611,I7611,L7611)</f>
        <v>312020HOMICIDIO231</v>
      </c>
      <c r="B7611" s="2">
        <v>3</v>
      </c>
      <c r="C7611" s="2">
        <v>1</v>
      </c>
      <c r="D7611" s="2">
        <v>2020</v>
      </c>
      <c r="E7611" s="2" t="s">
        <v>13</v>
      </c>
      <c r="F7611" s="2" t="s">
        <v>14</v>
      </c>
      <c r="G7611" s="2" t="s">
        <v>11</v>
      </c>
      <c r="H7611" s="2" t="s">
        <v>12</v>
      </c>
      <c r="I7611" s="2">
        <v>23</v>
      </c>
      <c r="J7611" s="2" t="str">
        <f>VLOOKUP(A7611,'Cor da Pele e Motivacao'!$A$2:$I$11399,6, FALSE)</f>
        <v>Parda</v>
      </c>
      <c r="K7611" s="2" t="str">
        <f>VLOOKUP(A7611,'Cor da Pele e Motivacao'!$A$2:$I$11399,8, FALSE)</f>
        <v>ATIVIDADES CRIMINAIS</v>
      </c>
      <c r="L7611" s="2">
        <v>1</v>
      </c>
    </row>
    <row r="7612" spans="1:12" ht="15.75" customHeight="1" x14ac:dyDescent="0.25">
      <c r="A7612" t="str">
        <f>CONCATENATE(B7612,C7612,D7612,H7612,I7612,L7612)</f>
        <v>312020HOMICIDIO431</v>
      </c>
      <c r="B7612" s="2">
        <v>3</v>
      </c>
      <c r="C7612" s="2">
        <v>1</v>
      </c>
      <c r="D7612" s="2">
        <v>2020</v>
      </c>
      <c r="E7612" s="2" t="s">
        <v>63</v>
      </c>
      <c r="F7612" s="2" t="s">
        <v>22</v>
      </c>
      <c r="G7612" s="2" t="s">
        <v>11</v>
      </c>
      <c r="H7612" s="2" t="s">
        <v>12</v>
      </c>
      <c r="I7612" s="2">
        <v>43</v>
      </c>
      <c r="J7612" s="2" t="str">
        <f>VLOOKUP(A7612,'Cor da Pele e Motivacao'!$A$2:$I$11399,6, FALSE)</f>
        <v>Parda</v>
      </c>
      <c r="K7612" s="2" t="str">
        <f>VLOOKUP(A7612,'Cor da Pele e Motivacao'!$A$2:$I$11399,8, FALSE)</f>
        <v>VIOLÊNCIA INTERPESSOAL</v>
      </c>
      <c r="L7612" s="2">
        <v>1</v>
      </c>
    </row>
    <row r="7613" spans="1:12" ht="15.75" customHeight="1" x14ac:dyDescent="0.25">
      <c r="A7613" t="str">
        <f>CONCATENATE(B7613,C7613,D7613,H7613,I7613,L7613)</f>
        <v>312020HOMICIDIO431</v>
      </c>
      <c r="B7613" s="2">
        <v>3</v>
      </c>
      <c r="C7613" s="2">
        <v>1</v>
      </c>
      <c r="D7613" s="2">
        <v>2020</v>
      </c>
      <c r="E7613" s="2" t="s">
        <v>18</v>
      </c>
      <c r="F7613" s="2" t="s">
        <v>16</v>
      </c>
      <c r="G7613" s="2" t="s">
        <v>11</v>
      </c>
      <c r="H7613" s="2" t="s">
        <v>12</v>
      </c>
      <c r="I7613" s="2">
        <v>43</v>
      </c>
      <c r="J7613" s="2" t="str">
        <f>VLOOKUP(A7613,'Cor da Pele e Motivacao'!$A$2:$I$11399,6, FALSE)</f>
        <v>Parda</v>
      </c>
      <c r="K7613" s="2" t="str">
        <f>VLOOKUP(A7613,'Cor da Pele e Motivacao'!$A$2:$I$11399,8, FALSE)</f>
        <v>VIOLÊNCIA INTERPESSOAL</v>
      </c>
      <c r="L7613" s="2">
        <v>1</v>
      </c>
    </row>
    <row r="7614" spans="1:12" ht="15.75" customHeight="1" x14ac:dyDescent="0.25">
      <c r="A7614" t="str">
        <f>CONCATENATE(B7614,C7614,D7614,H7614,I7614,L7614)</f>
        <v>312020HOMICIDIO201</v>
      </c>
      <c r="B7614" s="2">
        <v>3</v>
      </c>
      <c r="C7614" s="2">
        <v>1</v>
      </c>
      <c r="D7614" s="2">
        <v>2020</v>
      </c>
      <c r="E7614" s="2" t="s">
        <v>34</v>
      </c>
      <c r="F7614" s="2" t="s">
        <v>14</v>
      </c>
      <c r="G7614" s="2" t="s">
        <v>11</v>
      </c>
      <c r="H7614" s="2" t="s">
        <v>12</v>
      </c>
      <c r="I7614" s="2">
        <v>20</v>
      </c>
      <c r="J7614" s="2" t="str">
        <f>VLOOKUP(A7614,'Cor da Pele e Motivacao'!$A$2:$I$11399,6, FALSE)</f>
        <v>Parda</v>
      </c>
      <c r="K7614" s="2" t="str">
        <f>VLOOKUP(A7614,'Cor da Pele e Motivacao'!$A$2:$I$11399,8, FALSE)</f>
        <v>ATIVIDADES CRIMINAIS</v>
      </c>
      <c r="L7614" s="2">
        <v>1</v>
      </c>
    </row>
    <row r="7615" spans="1:12" ht="15.75" customHeight="1" x14ac:dyDescent="0.25">
      <c r="A7615" t="str">
        <f>CONCATENATE(B7615,C7615,D7615,H7615,I7615,L7615)</f>
        <v>312020HOMICIDIO241</v>
      </c>
      <c r="B7615" s="2">
        <v>3</v>
      </c>
      <c r="C7615" s="2">
        <v>1</v>
      </c>
      <c r="D7615" s="2">
        <v>2020</v>
      </c>
      <c r="E7615" s="2" t="s">
        <v>24</v>
      </c>
      <c r="F7615" s="2" t="s">
        <v>10</v>
      </c>
      <c r="G7615" s="2" t="s">
        <v>11</v>
      </c>
      <c r="H7615" s="2" t="s">
        <v>12</v>
      </c>
      <c r="I7615" s="2">
        <v>24</v>
      </c>
      <c r="J7615" s="2" t="str">
        <f>VLOOKUP(A7615,'Cor da Pele e Motivacao'!$A$2:$I$11399,6, FALSE)</f>
        <v>Parda</v>
      </c>
      <c r="K7615" s="2" t="str">
        <f>VLOOKUP(A7615,'Cor da Pele e Motivacao'!$A$2:$I$11399,8, FALSE)</f>
        <v>VIOLÊNCIA INTERPESSOAL</v>
      </c>
      <c r="L7615" s="2">
        <v>1</v>
      </c>
    </row>
    <row r="7616" spans="1:12" ht="15.75" customHeight="1" x14ac:dyDescent="0.25">
      <c r="A7616" t="str">
        <f>CONCATENATE(B7616,C7616,D7616,H7616,I7616,L7616)</f>
        <v>312020HOMICIDIO201</v>
      </c>
      <c r="B7616" s="2">
        <v>3</v>
      </c>
      <c r="C7616" s="2">
        <v>1</v>
      </c>
      <c r="D7616" s="2">
        <v>2020</v>
      </c>
      <c r="E7616" s="2" t="s">
        <v>25</v>
      </c>
      <c r="F7616" s="2" t="s">
        <v>25</v>
      </c>
      <c r="G7616" s="2" t="s">
        <v>11</v>
      </c>
      <c r="H7616" s="2" t="s">
        <v>12</v>
      </c>
      <c r="I7616" s="2">
        <v>20</v>
      </c>
      <c r="J7616" s="2" t="str">
        <f>VLOOKUP(A7616,'Cor da Pele e Motivacao'!$A$2:$I$11399,6, FALSE)</f>
        <v>Parda</v>
      </c>
      <c r="K7616" s="2" t="str">
        <f>VLOOKUP(A7616,'Cor da Pele e Motivacao'!$A$2:$I$11399,8, FALSE)</f>
        <v>ATIVIDADES CRIMINAIS</v>
      </c>
      <c r="L7616" s="2">
        <v>1</v>
      </c>
    </row>
    <row r="7617" spans="1:12" ht="15.75" customHeight="1" x14ac:dyDescent="0.25">
      <c r="A7617" t="str">
        <f>CONCATENATE(B7617,C7617,D7617,H7617,I7617,L7617)</f>
        <v>312020HOMICIDIO231</v>
      </c>
      <c r="B7617" s="2">
        <v>3</v>
      </c>
      <c r="C7617" s="2">
        <v>1</v>
      </c>
      <c r="D7617" s="2">
        <v>2020</v>
      </c>
      <c r="E7617" s="2" t="s">
        <v>25</v>
      </c>
      <c r="F7617" s="2" t="s">
        <v>25</v>
      </c>
      <c r="G7617" s="2" t="s">
        <v>11</v>
      </c>
      <c r="H7617" s="2" t="s">
        <v>12</v>
      </c>
      <c r="I7617" s="2">
        <v>23</v>
      </c>
      <c r="J7617" s="2" t="str">
        <f>VLOOKUP(A7617,'Cor da Pele e Motivacao'!$A$2:$I$11399,6, FALSE)</f>
        <v>Parda</v>
      </c>
      <c r="K7617" s="2" t="str">
        <f>VLOOKUP(A7617,'Cor da Pele e Motivacao'!$A$2:$I$11399,8, FALSE)</f>
        <v>ATIVIDADES CRIMINAIS</v>
      </c>
      <c r="L7617" s="2">
        <v>1</v>
      </c>
    </row>
    <row r="7618" spans="1:12" ht="15.75" customHeight="1" x14ac:dyDescent="0.25">
      <c r="A7618" t="str">
        <f>CONCATENATE(B7618,C7618,D7618,H7618,I7618,L7618)</f>
        <v>312020HOMICIDIO291</v>
      </c>
      <c r="B7618" s="2">
        <v>3</v>
      </c>
      <c r="C7618" s="2">
        <v>1</v>
      </c>
      <c r="D7618" s="2">
        <v>2020</v>
      </c>
      <c r="E7618" s="2" t="s">
        <v>25</v>
      </c>
      <c r="F7618" s="2" t="s">
        <v>25</v>
      </c>
      <c r="G7618" s="2" t="s">
        <v>11</v>
      </c>
      <c r="H7618" s="2" t="s">
        <v>12</v>
      </c>
      <c r="I7618" s="2">
        <v>29</v>
      </c>
      <c r="J7618" s="2" t="str">
        <f>VLOOKUP(A7618,'Cor da Pele e Motivacao'!$A$2:$I$11399,6, FALSE)</f>
        <v>Parda</v>
      </c>
      <c r="K7618" s="2" t="str">
        <f>VLOOKUP(A7618,'Cor da Pele e Motivacao'!$A$2:$I$11399,8, FALSE)</f>
        <v>ATIVIDADES CRIMINAIS</v>
      </c>
      <c r="L7618" s="2">
        <v>1</v>
      </c>
    </row>
    <row r="7619" spans="1:12" ht="15.75" customHeight="1" x14ac:dyDescent="0.25">
      <c r="A7619" t="str">
        <f>CONCATENATE(B7619,C7619,D7619,H7619,I7619,L7619)</f>
        <v>312020HOMICIDIO331</v>
      </c>
      <c r="B7619" s="2">
        <v>3</v>
      </c>
      <c r="C7619" s="2">
        <v>1</v>
      </c>
      <c r="D7619" s="2">
        <v>2020</v>
      </c>
      <c r="E7619" s="2" t="s">
        <v>25</v>
      </c>
      <c r="F7619" s="2" t="s">
        <v>25</v>
      </c>
      <c r="G7619" s="2" t="s">
        <v>11</v>
      </c>
      <c r="H7619" s="2" t="s">
        <v>12</v>
      </c>
      <c r="I7619" s="2">
        <v>33</v>
      </c>
      <c r="J7619" s="2" t="str">
        <f>VLOOKUP(A7619,'Cor da Pele e Motivacao'!$A$2:$I$11399,6, FALSE)</f>
        <v>Parda</v>
      </c>
      <c r="K7619" s="2" t="str">
        <f>VLOOKUP(A7619,'Cor da Pele e Motivacao'!$A$2:$I$11399,8, FALSE)</f>
        <v>ATIVIDADES CRIMINAIS</v>
      </c>
      <c r="L7619" s="2">
        <v>1</v>
      </c>
    </row>
    <row r="7620" spans="1:12" ht="15.75" customHeight="1" x14ac:dyDescent="0.25">
      <c r="A7620" t="str">
        <f>CONCATENATE(B7620,C7620,D7620,H7620,I7620,L7620)</f>
        <v>312020HOMICIDIO471</v>
      </c>
      <c r="B7620" s="2">
        <v>3</v>
      </c>
      <c r="C7620" s="2">
        <v>1</v>
      </c>
      <c r="D7620" s="2">
        <v>2020</v>
      </c>
      <c r="E7620" s="2" t="s">
        <v>25</v>
      </c>
      <c r="F7620" s="2" t="s">
        <v>25</v>
      </c>
      <c r="G7620" s="2" t="s">
        <v>11</v>
      </c>
      <c r="H7620" s="2" t="s">
        <v>12</v>
      </c>
      <c r="I7620" s="2">
        <v>47</v>
      </c>
      <c r="J7620" s="2" t="str">
        <f>VLOOKUP(A7620,'Cor da Pele e Motivacao'!$A$2:$I$11399,6, FALSE)</f>
        <v>Parda</v>
      </c>
      <c r="K7620" s="2" t="str">
        <f>VLOOKUP(A7620,'Cor da Pele e Motivacao'!$A$2:$I$11399,8, FALSE)</f>
        <v>VIOLÊNCIA INTERPESSOAL</v>
      </c>
      <c r="L7620" s="2">
        <v>1</v>
      </c>
    </row>
    <row r="7621" spans="1:12" ht="15.75" customHeight="1" x14ac:dyDescent="0.25">
      <c r="A7621" t="str">
        <f>CONCATENATE(B7621,C7621,D7621,H7621,I7621,L7621)</f>
        <v>312020HOMICIDIO311</v>
      </c>
      <c r="B7621" s="2">
        <v>3</v>
      </c>
      <c r="C7621" s="2">
        <v>1</v>
      </c>
      <c r="D7621" s="2">
        <v>2020</v>
      </c>
      <c r="E7621" s="2" t="s">
        <v>81</v>
      </c>
      <c r="F7621" s="2" t="s">
        <v>22</v>
      </c>
      <c r="G7621" s="2" t="s">
        <v>11</v>
      </c>
      <c r="H7621" s="2" t="s">
        <v>12</v>
      </c>
      <c r="I7621" s="2">
        <v>31</v>
      </c>
      <c r="J7621" s="2" t="str">
        <f>VLOOKUP(A7621,'Cor da Pele e Motivacao'!$A$2:$I$11399,6, FALSE)</f>
        <v>Parda</v>
      </c>
      <c r="K7621" s="2" t="str">
        <f>VLOOKUP(A7621,'Cor da Pele e Motivacao'!$A$2:$I$11399,8, FALSE)</f>
        <v>VIOLÊNCIA INTERPESSOAL</v>
      </c>
      <c r="L7621" s="2">
        <v>1</v>
      </c>
    </row>
    <row r="7622" spans="1:12" ht="15.75" customHeight="1" x14ac:dyDescent="0.25">
      <c r="A7622" t="str">
        <f>CONCATENATE(B7622,C7622,D7622,H7622,I7622,L7622)</f>
        <v>312020HOMICIDIO1</v>
      </c>
      <c r="B7622" s="2">
        <v>3</v>
      </c>
      <c r="C7622" s="2">
        <v>1</v>
      </c>
      <c r="D7622" s="2">
        <v>2020</v>
      </c>
      <c r="E7622" s="2" t="s">
        <v>27</v>
      </c>
      <c r="F7622" s="2" t="s">
        <v>14</v>
      </c>
      <c r="G7622" s="2" t="s">
        <v>11</v>
      </c>
      <c r="H7622" s="2" t="s">
        <v>12</v>
      </c>
      <c r="I7622" s="2"/>
      <c r="J7622" s="2" t="str">
        <f>VLOOKUP(A7622,'Cor da Pele e Motivacao'!$A$2:$I$11399,6, FALSE)</f>
        <v>Parda</v>
      </c>
      <c r="K7622" s="2" t="str">
        <f>VLOOKUP(A7622,'Cor da Pele e Motivacao'!$A$2:$I$11399,8, FALSE)</f>
        <v>ATIVIDADES CRIMINAIS</v>
      </c>
      <c r="L7622" s="2">
        <v>1</v>
      </c>
    </row>
    <row r="7623" spans="1:12" ht="15.75" customHeight="1" x14ac:dyDescent="0.25">
      <c r="A7623" t="str">
        <f>CONCATENATE(B7623,C7623,D7623,H7623,I7623,L7623)</f>
        <v>312020HOMICIDIO321</v>
      </c>
      <c r="B7623" s="2">
        <v>3</v>
      </c>
      <c r="C7623" s="2">
        <v>1</v>
      </c>
      <c r="D7623" s="2">
        <v>2020</v>
      </c>
      <c r="E7623" s="2" t="s">
        <v>123</v>
      </c>
      <c r="F7623" s="2" t="s">
        <v>10</v>
      </c>
      <c r="G7623" s="2" t="s">
        <v>11</v>
      </c>
      <c r="H7623" s="2" t="s">
        <v>12</v>
      </c>
      <c r="I7623" s="2">
        <v>32</v>
      </c>
      <c r="J7623" s="2" t="str">
        <f>VLOOKUP(A7623,'Cor da Pele e Motivacao'!$A$2:$I$11399,6, FALSE)</f>
        <v>Parda</v>
      </c>
      <c r="K7623" s="2" t="str">
        <f>VLOOKUP(A7623,'Cor da Pele e Motivacao'!$A$2:$I$11399,8, FALSE)</f>
        <v>ATIVIDADES CRIMINAIS</v>
      </c>
      <c r="L7623" s="2">
        <v>1</v>
      </c>
    </row>
    <row r="7624" spans="1:12" ht="15.75" customHeight="1" x14ac:dyDescent="0.25">
      <c r="A7624" t="str">
        <f>CONCATENATE(B7624,C7624,D7624,H7624,I7624,L7624)</f>
        <v>412020HOMICIDIO171</v>
      </c>
      <c r="B7624" s="2">
        <v>4</v>
      </c>
      <c r="C7624" s="2">
        <v>1</v>
      </c>
      <c r="D7624" s="2">
        <v>2020</v>
      </c>
      <c r="E7624" s="2" t="s">
        <v>66</v>
      </c>
      <c r="F7624" s="2" t="s">
        <v>16</v>
      </c>
      <c r="G7624" s="2" t="s">
        <v>11</v>
      </c>
      <c r="H7624" s="2" t="s">
        <v>12</v>
      </c>
      <c r="I7624" s="2">
        <v>17</v>
      </c>
      <c r="J7624" s="2" t="str">
        <f>VLOOKUP(A7624,'Cor da Pele e Motivacao'!$A$2:$I$11399,6, FALSE)</f>
        <v>Parda</v>
      </c>
      <c r="K7624" s="2" t="str">
        <f>VLOOKUP(A7624,'Cor da Pele e Motivacao'!$A$2:$I$11399,8, FALSE)</f>
        <v>ATIVIDADES CRIMINAIS</v>
      </c>
      <c r="L7624" s="2">
        <v>1</v>
      </c>
    </row>
    <row r="7625" spans="1:12" ht="15.75" customHeight="1" x14ac:dyDescent="0.25">
      <c r="A7625" t="str">
        <f>CONCATENATE(B7625,C7625,D7625,H7625,I7625,L7625)</f>
        <v>412020HOMICIDIO701</v>
      </c>
      <c r="B7625" s="2">
        <v>4</v>
      </c>
      <c r="C7625" s="2">
        <v>1</v>
      </c>
      <c r="D7625" s="2">
        <v>2020</v>
      </c>
      <c r="E7625" s="2" t="s">
        <v>184</v>
      </c>
      <c r="F7625" s="2" t="s">
        <v>10</v>
      </c>
      <c r="G7625" s="2" t="s">
        <v>11</v>
      </c>
      <c r="H7625" s="2" t="s">
        <v>12</v>
      </c>
      <c r="I7625" s="2">
        <v>70</v>
      </c>
      <c r="J7625" s="2" t="str">
        <f>VLOOKUP(A7625,'Cor da Pele e Motivacao'!$A$2:$I$11399,6, FALSE)</f>
        <v>Parda</v>
      </c>
      <c r="K7625" s="2" t="str">
        <f>VLOOKUP(A7625,'Cor da Pele e Motivacao'!$A$2:$I$11399,8, FALSE)</f>
        <v>ATIVIDADES CRIMINAIS</v>
      </c>
      <c r="L7625" s="2">
        <v>1</v>
      </c>
    </row>
    <row r="7626" spans="1:12" ht="15.75" customHeight="1" x14ac:dyDescent="0.25">
      <c r="A7626" t="str">
        <f>CONCATENATE(B7626,C7626,D7626,H7626,I7626,L7626)</f>
        <v>412020HOMICIDIO271</v>
      </c>
      <c r="B7626" s="2">
        <v>4</v>
      </c>
      <c r="C7626" s="2">
        <v>1</v>
      </c>
      <c r="D7626" s="2">
        <v>2020</v>
      </c>
      <c r="E7626" s="2" t="s">
        <v>86</v>
      </c>
      <c r="F7626" s="2" t="s">
        <v>16</v>
      </c>
      <c r="G7626" s="2" t="s">
        <v>11</v>
      </c>
      <c r="H7626" s="2" t="s">
        <v>12</v>
      </c>
      <c r="I7626" s="2">
        <v>27</v>
      </c>
      <c r="J7626" s="2" t="str">
        <f>VLOOKUP(A7626,'Cor da Pele e Motivacao'!$A$2:$I$11399,6, FALSE)</f>
        <v>Parda</v>
      </c>
      <c r="K7626" s="2" t="str">
        <f>VLOOKUP(A7626,'Cor da Pele e Motivacao'!$A$2:$I$11399,8, FALSE)</f>
        <v>ATIVIDADES CRIMINAIS</v>
      </c>
      <c r="L7626" s="2">
        <v>1</v>
      </c>
    </row>
    <row r="7627" spans="1:12" ht="15.75" customHeight="1" x14ac:dyDescent="0.25">
      <c r="A7627" t="str">
        <f>CONCATENATE(B7627,C7627,D7627,H7627,I7627,L7627)</f>
        <v>412020HOMICIDIO341</v>
      </c>
      <c r="B7627" s="2">
        <v>4</v>
      </c>
      <c r="C7627" s="2">
        <v>1</v>
      </c>
      <c r="D7627" s="2">
        <v>2020</v>
      </c>
      <c r="E7627" s="2" t="s">
        <v>86</v>
      </c>
      <c r="F7627" s="2" t="s">
        <v>16</v>
      </c>
      <c r="G7627" s="2" t="s">
        <v>11</v>
      </c>
      <c r="H7627" s="2" t="s">
        <v>12</v>
      </c>
      <c r="I7627" s="2">
        <v>34</v>
      </c>
      <c r="J7627" s="2" t="str">
        <f>VLOOKUP(A7627,'Cor da Pele e Motivacao'!$A$2:$I$11399,6, FALSE)</f>
        <v>Parda</v>
      </c>
      <c r="K7627" s="2" t="str">
        <f>VLOOKUP(A7627,'Cor da Pele e Motivacao'!$A$2:$I$11399,8, FALSE)</f>
        <v>ATIVIDADES CRIMINAIS</v>
      </c>
      <c r="L7627" s="2">
        <v>1</v>
      </c>
    </row>
    <row r="7628" spans="1:12" ht="15.75" customHeight="1" x14ac:dyDescent="0.25">
      <c r="A7628" t="str">
        <f>CONCATENATE(B7628,C7628,D7628,H7628,I7628,L7628)</f>
        <v>412020HOMICIDIO141</v>
      </c>
      <c r="B7628" s="2">
        <v>4</v>
      </c>
      <c r="C7628" s="2">
        <v>1</v>
      </c>
      <c r="D7628" s="2">
        <v>2020</v>
      </c>
      <c r="E7628" s="2" t="s">
        <v>19</v>
      </c>
      <c r="F7628" s="2" t="s">
        <v>14</v>
      </c>
      <c r="G7628" s="2" t="s">
        <v>11</v>
      </c>
      <c r="H7628" s="2" t="s">
        <v>12</v>
      </c>
      <c r="I7628" s="2">
        <v>14</v>
      </c>
      <c r="J7628" s="2" t="str">
        <f>VLOOKUP(A7628,'Cor da Pele e Motivacao'!$A$2:$I$11399,6, FALSE)</f>
        <v>Parda</v>
      </c>
      <c r="K7628" s="2" t="str">
        <f>VLOOKUP(A7628,'Cor da Pele e Motivacao'!$A$2:$I$11399,8, FALSE)</f>
        <v>ATIVIDADES CRIMINAIS</v>
      </c>
      <c r="L7628" s="2">
        <v>1</v>
      </c>
    </row>
    <row r="7629" spans="1:12" ht="15.75" customHeight="1" x14ac:dyDescent="0.25">
      <c r="A7629" t="str">
        <f>CONCATENATE(B7629,C7629,D7629,H7629,I7629,L7629)</f>
        <v>412020HOMICIDIO331</v>
      </c>
      <c r="B7629" s="2">
        <v>4</v>
      </c>
      <c r="C7629" s="2">
        <v>1</v>
      </c>
      <c r="D7629" s="2">
        <v>2020</v>
      </c>
      <c r="E7629" s="2" t="s">
        <v>24</v>
      </c>
      <c r="F7629" s="2" t="s">
        <v>10</v>
      </c>
      <c r="G7629" s="2" t="s">
        <v>11</v>
      </c>
      <c r="H7629" s="2" t="s">
        <v>12</v>
      </c>
      <c r="I7629" s="2">
        <v>33</v>
      </c>
      <c r="J7629" s="2" t="str">
        <f>VLOOKUP(A7629,'Cor da Pele e Motivacao'!$A$2:$I$11399,6, FALSE)</f>
        <v>Parda</v>
      </c>
      <c r="K7629" s="2" t="str">
        <f>VLOOKUP(A7629,'Cor da Pele e Motivacao'!$A$2:$I$11399,8, FALSE)</f>
        <v>ATIVIDADES CRIMINAIS</v>
      </c>
      <c r="L7629" s="2">
        <v>1</v>
      </c>
    </row>
    <row r="7630" spans="1:12" ht="15.75" customHeight="1" x14ac:dyDescent="0.25">
      <c r="A7630" t="str">
        <f>CONCATENATE(B7630,C7630,D7630,H7630,I7630,L7630)</f>
        <v>412020HOMICIDIO271</v>
      </c>
      <c r="B7630" s="2">
        <v>4</v>
      </c>
      <c r="C7630" s="2">
        <v>1</v>
      </c>
      <c r="D7630" s="2">
        <v>2020</v>
      </c>
      <c r="E7630" s="2" t="s">
        <v>25</v>
      </c>
      <c r="F7630" s="2" t="s">
        <v>25</v>
      </c>
      <c r="G7630" s="2" t="s">
        <v>11</v>
      </c>
      <c r="H7630" s="2" t="s">
        <v>12</v>
      </c>
      <c r="I7630" s="2">
        <v>27</v>
      </c>
      <c r="J7630" s="2" t="str">
        <f>VLOOKUP(A7630,'Cor da Pele e Motivacao'!$A$2:$I$11399,6, FALSE)</f>
        <v>Parda</v>
      </c>
      <c r="K7630" s="2" t="str">
        <f>VLOOKUP(A7630,'Cor da Pele e Motivacao'!$A$2:$I$11399,8, FALSE)</f>
        <v>ATIVIDADES CRIMINAIS</v>
      </c>
      <c r="L7630" s="2">
        <v>1</v>
      </c>
    </row>
    <row r="7631" spans="1:12" ht="15.75" customHeight="1" x14ac:dyDescent="0.25">
      <c r="A7631" t="str">
        <f>CONCATENATE(B7631,C7631,D7631,H7631,I7631,L7631)</f>
        <v>412020HOMICIDIO351</v>
      </c>
      <c r="B7631" s="2">
        <v>4</v>
      </c>
      <c r="C7631" s="2">
        <v>1</v>
      </c>
      <c r="D7631" s="2">
        <v>2020</v>
      </c>
      <c r="E7631" s="2" t="s">
        <v>25</v>
      </c>
      <c r="F7631" s="2" t="s">
        <v>25</v>
      </c>
      <c r="G7631" s="2" t="s">
        <v>11</v>
      </c>
      <c r="H7631" s="2" t="s">
        <v>12</v>
      </c>
      <c r="I7631" s="2">
        <v>35</v>
      </c>
      <c r="J7631" s="2" t="str">
        <f>VLOOKUP(A7631,'Cor da Pele e Motivacao'!$A$2:$I$11399,6, FALSE)</f>
        <v>Parda</v>
      </c>
      <c r="K7631" s="2" t="str">
        <f>VLOOKUP(A7631,'Cor da Pele e Motivacao'!$A$2:$I$11399,8, FALSE)</f>
        <v>EXCLUDENTE DE ILICITUDE</v>
      </c>
      <c r="L7631" s="2">
        <v>1</v>
      </c>
    </row>
    <row r="7632" spans="1:12" ht="15.75" customHeight="1" x14ac:dyDescent="0.25">
      <c r="A7632" t="str">
        <f>CONCATENATE(B7632,C7632,D7632,H7632,I7632,L7632)</f>
        <v>412020HOMICIDIO241</v>
      </c>
      <c r="B7632" s="2">
        <v>4</v>
      </c>
      <c r="C7632" s="2">
        <v>1</v>
      </c>
      <c r="D7632" s="2">
        <v>2020</v>
      </c>
      <c r="E7632" s="2" t="s">
        <v>120</v>
      </c>
      <c r="F7632" s="2" t="s">
        <v>16</v>
      </c>
      <c r="G7632" s="2" t="s">
        <v>11</v>
      </c>
      <c r="H7632" s="2" t="s">
        <v>12</v>
      </c>
      <c r="I7632" s="2">
        <v>24</v>
      </c>
      <c r="J7632" s="2" t="str">
        <f>VLOOKUP(A7632,'Cor da Pele e Motivacao'!$A$2:$I$11399,6, FALSE)</f>
        <v>Parda</v>
      </c>
      <c r="K7632" s="2" t="str">
        <f>VLOOKUP(A7632,'Cor da Pele e Motivacao'!$A$2:$I$11399,8, FALSE)</f>
        <v>ATIVIDADES CRIMINAIS</v>
      </c>
      <c r="L7632" s="2">
        <v>1</v>
      </c>
    </row>
    <row r="7633" spans="1:12" ht="15.75" customHeight="1" x14ac:dyDescent="0.25">
      <c r="A7633" t="str">
        <f>CONCATENATE(B7633,C7633,D7633,H7633,I7633,L7633)</f>
        <v>412020HOMICIDIO211</v>
      </c>
      <c r="B7633" s="2">
        <v>4</v>
      </c>
      <c r="C7633" s="2">
        <v>1</v>
      </c>
      <c r="D7633" s="2">
        <v>2020</v>
      </c>
      <c r="E7633" s="2" t="s">
        <v>126</v>
      </c>
      <c r="F7633" s="2" t="s">
        <v>22</v>
      </c>
      <c r="G7633" s="2" t="s">
        <v>11</v>
      </c>
      <c r="H7633" s="2" t="s">
        <v>12</v>
      </c>
      <c r="I7633" s="2">
        <v>21</v>
      </c>
      <c r="J7633" s="2" t="str">
        <f>VLOOKUP(A7633,'Cor da Pele e Motivacao'!$A$2:$I$11399,6, FALSE)</f>
        <v>Parda</v>
      </c>
      <c r="K7633" s="2" t="str">
        <f>VLOOKUP(A7633,'Cor da Pele e Motivacao'!$A$2:$I$11399,8, FALSE)</f>
        <v>ATIVIDADES CRIMINAIS</v>
      </c>
      <c r="L7633" s="2">
        <v>1</v>
      </c>
    </row>
    <row r="7634" spans="1:12" ht="15.75" customHeight="1" x14ac:dyDescent="0.25">
      <c r="A7634" t="str">
        <f>CONCATENATE(B7634,C7634,D7634,H7634,I7634,L7634)</f>
        <v>512020HOMICIDIO451</v>
      </c>
      <c r="B7634" s="2">
        <v>5</v>
      </c>
      <c r="C7634" s="2">
        <v>1</v>
      </c>
      <c r="D7634" s="2">
        <v>2020</v>
      </c>
      <c r="E7634" s="2" t="s">
        <v>39</v>
      </c>
      <c r="F7634" s="2" t="s">
        <v>22</v>
      </c>
      <c r="G7634" s="2" t="s">
        <v>11</v>
      </c>
      <c r="H7634" s="2" t="s">
        <v>12</v>
      </c>
      <c r="I7634" s="2">
        <v>45</v>
      </c>
      <c r="J7634" s="2" t="str">
        <f>VLOOKUP(A7634,'Cor da Pele e Motivacao'!$A$2:$I$11399,6, FALSE)</f>
        <v>Parda</v>
      </c>
      <c r="K7634" s="2" t="str">
        <f>VLOOKUP(A7634,'Cor da Pele e Motivacao'!$A$2:$I$11399,8, FALSE)</f>
        <v>ATIVIDADES CRIMINAIS</v>
      </c>
      <c r="L7634" s="2">
        <v>1</v>
      </c>
    </row>
    <row r="7635" spans="1:12" ht="15.75" customHeight="1" x14ac:dyDescent="0.25">
      <c r="A7635" t="str">
        <f>CONCATENATE(B7635,C7635,D7635,H7635,I7635,L7635)</f>
        <v>512020HOMICIDIO891</v>
      </c>
      <c r="B7635" s="2">
        <v>5</v>
      </c>
      <c r="C7635" s="2">
        <v>1</v>
      </c>
      <c r="D7635" s="2">
        <v>2020</v>
      </c>
      <c r="E7635" s="2" t="s">
        <v>176</v>
      </c>
      <c r="F7635" s="2" t="s">
        <v>10</v>
      </c>
      <c r="G7635" s="2" t="s">
        <v>11</v>
      </c>
      <c r="H7635" s="2" t="s">
        <v>12</v>
      </c>
      <c r="I7635" s="2">
        <v>89</v>
      </c>
      <c r="J7635" s="2" t="str">
        <f>VLOOKUP(A7635,'Cor da Pele e Motivacao'!$A$2:$I$11399,6, FALSE)</f>
        <v>Parda</v>
      </c>
      <c r="K7635" s="2" t="str">
        <f>VLOOKUP(A7635,'Cor da Pele e Motivacao'!$A$2:$I$11399,8, FALSE)</f>
        <v>VIOLÊNCIA INTERPESSOAL</v>
      </c>
      <c r="L7635" s="2">
        <v>1</v>
      </c>
    </row>
    <row r="7636" spans="1:12" ht="15.75" customHeight="1" x14ac:dyDescent="0.25">
      <c r="A7636" t="str">
        <f>CONCATENATE(B7636,C7636,D7636,H7636,I7636,L7636)</f>
        <v>512020HOMICIDIO261</v>
      </c>
      <c r="B7636" s="2">
        <v>5</v>
      </c>
      <c r="C7636" s="2">
        <v>1</v>
      </c>
      <c r="D7636" s="2">
        <v>2020</v>
      </c>
      <c r="E7636" s="2" t="s">
        <v>13</v>
      </c>
      <c r="F7636" s="2" t="s">
        <v>14</v>
      </c>
      <c r="G7636" s="2" t="s">
        <v>11</v>
      </c>
      <c r="H7636" s="2" t="s">
        <v>12</v>
      </c>
      <c r="I7636" s="2">
        <v>26</v>
      </c>
      <c r="J7636" s="2" t="str">
        <f>VLOOKUP(A7636,'Cor da Pele e Motivacao'!$A$2:$I$11399,6, FALSE)</f>
        <v>Parda</v>
      </c>
      <c r="K7636" s="2" t="str">
        <f>VLOOKUP(A7636,'Cor da Pele e Motivacao'!$A$2:$I$11399,8, FALSE)</f>
        <v>EXCLUDENTE DE ILICITUDE</v>
      </c>
      <c r="L7636" s="2">
        <v>1</v>
      </c>
    </row>
    <row r="7637" spans="1:12" ht="15.75" customHeight="1" x14ac:dyDescent="0.25">
      <c r="A7637" t="str">
        <f>CONCATENATE(B7637,C7637,D7637,H7637,I7637,L7637)</f>
        <v>512020HOMICIDIO271</v>
      </c>
      <c r="B7637" s="2">
        <v>5</v>
      </c>
      <c r="C7637" s="2">
        <v>1</v>
      </c>
      <c r="D7637" s="2">
        <v>2020</v>
      </c>
      <c r="E7637" s="2" t="s">
        <v>83</v>
      </c>
      <c r="F7637" s="2" t="s">
        <v>14</v>
      </c>
      <c r="G7637" s="2" t="s">
        <v>11</v>
      </c>
      <c r="H7637" s="2" t="s">
        <v>12</v>
      </c>
      <c r="I7637" s="2">
        <v>27</v>
      </c>
      <c r="J7637" s="2" t="str">
        <f>VLOOKUP(A7637,'Cor da Pele e Motivacao'!$A$2:$I$11399,6, FALSE)</f>
        <v>Parda</v>
      </c>
      <c r="K7637" s="2" t="str">
        <f>VLOOKUP(A7637,'Cor da Pele e Motivacao'!$A$2:$I$11399,8, FALSE)</f>
        <v>VIOLÊNCIA INTERPESSOAL</v>
      </c>
      <c r="L7637" s="2">
        <v>1</v>
      </c>
    </row>
    <row r="7638" spans="1:12" ht="15.75" customHeight="1" x14ac:dyDescent="0.25">
      <c r="A7638" t="str">
        <f>CONCATENATE(B7638,C7638,D7638,H7638,I7638,L7638)</f>
        <v>512020HOMICIDIO491</v>
      </c>
      <c r="B7638" s="2">
        <v>5</v>
      </c>
      <c r="C7638" s="2">
        <v>1</v>
      </c>
      <c r="D7638" s="2">
        <v>2020</v>
      </c>
      <c r="E7638" s="2" t="s">
        <v>15</v>
      </c>
      <c r="F7638" s="2" t="s">
        <v>16</v>
      </c>
      <c r="G7638" s="2" t="s">
        <v>11</v>
      </c>
      <c r="H7638" s="2" t="s">
        <v>12</v>
      </c>
      <c r="I7638" s="2">
        <v>49</v>
      </c>
      <c r="J7638" s="2" t="str">
        <f>VLOOKUP(A7638,'Cor da Pele e Motivacao'!$A$2:$I$11399,6, FALSE)</f>
        <v>Parda</v>
      </c>
      <c r="K7638" s="2" t="str">
        <f>VLOOKUP(A7638,'Cor da Pele e Motivacao'!$A$2:$I$11399,8, FALSE)</f>
        <v>ATIVIDADES CRIMINAIS</v>
      </c>
      <c r="L7638" s="2">
        <v>1</v>
      </c>
    </row>
    <row r="7639" spans="1:12" ht="15.75" customHeight="1" x14ac:dyDescent="0.25">
      <c r="A7639" t="str">
        <f>CONCATENATE(B7639,C7639,D7639,H7639,I7639,L7639)</f>
        <v>512020HOMICIDIO201</v>
      </c>
      <c r="B7639" s="2">
        <v>5</v>
      </c>
      <c r="C7639" s="2">
        <v>1</v>
      </c>
      <c r="D7639" s="2">
        <v>2020</v>
      </c>
      <c r="E7639" s="2" t="s">
        <v>57</v>
      </c>
      <c r="F7639" s="2" t="s">
        <v>22</v>
      </c>
      <c r="G7639" s="2" t="s">
        <v>11</v>
      </c>
      <c r="H7639" s="2" t="s">
        <v>12</v>
      </c>
      <c r="I7639" s="2">
        <v>20</v>
      </c>
      <c r="J7639" s="2" t="str">
        <f>VLOOKUP(A7639,'Cor da Pele e Motivacao'!$A$2:$I$11399,6, FALSE)</f>
        <v>Parda</v>
      </c>
      <c r="K7639" s="2" t="str">
        <f>VLOOKUP(A7639,'Cor da Pele e Motivacao'!$A$2:$I$11399,8, FALSE)</f>
        <v>ATIVIDADES CRIMINAIS</v>
      </c>
      <c r="L7639" s="2">
        <v>1</v>
      </c>
    </row>
    <row r="7640" spans="1:12" ht="15.75" customHeight="1" x14ac:dyDescent="0.25">
      <c r="A7640" t="str">
        <f>CONCATENATE(B7640,C7640,D7640,H7640,I7640,L7640)</f>
        <v>512020HOMICIDIO191</v>
      </c>
      <c r="B7640" s="2">
        <v>5</v>
      </c>
      <c r="C7640" s="2">
        <v>1</v>
      </c>
      <c r="D7640" s="2">
        <v>2020</v>
      </c>
      <c r="E7640" s="2" t="s">
        <v>20</v>
      </c>
      <c r="F7640" s="2" t="s">
        <v>14</v>
      </c>
      <c r="G7640" s="2" t="s">
        <v>11</v>
      </c>
      <c r="H7640" s="2" t="s">
        <v>12</v>
      </c>
      <c r="I7640" s="2">
        <v>19</v>
      </c>
      <c r="J7640" s="2" t="str">
        <f>VLOOKUP(A7640,'Cor da Pele e Motivacao'!$A$2:$I$11399,6, FALSE)</f>
        <v>Parda</v>
      </c>
      <c r="K7640" s="2" t="str">
        <f>VLOOKUP(A7640,'Cor da Pele e Motivacao'!$A$2:$I$11399,8, FALSE)</f>
        <v>ATIVIDADES CRIMINAIS</v>
      </c>
      <c r="L7640" s="2">
        <v>1</v>
      </c>
    </row>
    <row r="7641" spans="1:12" ht="15.75" customHeight="1" x14ac:dyDescent="0.25">
      <c r="A7641" t="str">
        <f>CONCATENATE(B7641,C7641,D7641,H7641,I7641,L7641)</f>
        <v>512020HOMICIDIO201</v>
      </c>
      <c r="B7641" s="2">
        <v>5</v>
      </c>
      <c r="C7641" s="2">
        <v>1</v>
      </c>
      <c r="D7641" s="2">
        <v>2020</v>
      </c>
      <c r="E7641" s="2" t="s">
        <v>20</v>
      </c>
      <c r="F7641" s="2" t="s">
        <v>14</v>
      </c>
      <c r="G7641" s="2" t="s">
        <v>11</v>
      </c>
      <c r="H7641" s="2" t="s">
        <v>12</v>
      </c>
      <c r="I7641" s="2">
        <v>20</v>
      </c>
      <c r="J7641" s="2" t="str">
        <f>VLOOKUP(A7641,'Cor da Pele e Motivacao'!$A$2:$I$11399,6, FALSE)</f>
        <v>Parda</v>
      </c>
      <c r="K7641" s="2" t="str">
        <f>VLOOKUP(A7641,'Cor da Pele e Motivacao'!$A$2:$I$11399,8, FALSE)</f>
        <v>ATIVIDADES CRIMINAIS</v>
      </c>
      <c r="L7641" s="2">
        <v>1</v>
      </c>
    </row>
    <row r="7642" spans="1:12" ht="15.75" customHeight="1" x14ac:dyDescent="0.25">
      <c r="A7642" t="str">
        <f>CONCATENATE(B7642,C7642,D7642,H7642,I7642,L7642)</f>
        <v>512020HOMICIDIO241</v>
      </c>
      <c r="B7642" s="2">
        <v>5</v>
      </c>
      <c r="C7642" s="2">
        <v>1</v>
      </c>
      <c r="D7642" s="2">
        <v>2020</v>
      </c>
      <c r="E7642" s="2" t="s">
        <v>20</v>
      </c>
      <c r="F7642" s="2" t="s">
        <v>14</v>
      </c>
      <c r="G7642" s="2" t="s">
        <v>11</v>
      </c>
      <c r="H7642" s="2" t="s">
        <v>12</v>
      </c>
      <c r="I7642" s="2">
        <v>24</v>
      </c>
      <c r="J7642" s="2" t="str">
        <f>VLOOKUP(A7642,'Cor da Pele e Motivacao'!$A$2:$I$11399,6, FALSE)</f>
        <v>Parda</v>
      </c>
      <c r="K7642" s="2" t="str">
        <f>VLOOKUP(A7642,'Cor da Pele e Motivacao'!$A$2:$I$11399,8, FALSE)</f>
        <v>ATIVIDADES CRIMINAIS</v>
      </c>
      <c r="L7642" s="2">
        <v>1</v>
      </c>
    </row>
    <row r="7643" spans="1:12" ht="15.75" customHeight="1" x14ac:dyDescent="0.25">
      <c r="A7643" t="str">
        <f>CONCATENATE(B7643,C7643,D7643,H7643,I7643,L7643)</f>
        <v>512020HOMICIDIO241</v>
      </c>
      <c r="B7643" s="2">
        <v>5</v>
      </c>
      <c r="C7643" s="2">
        <v>1</v>
      </c>
      <c r="D7643" s="2">
        <v>2020</v>
      </c>
      <c r="E7643" s="2" t="s">
        <v>191</v>
      </c>
      <c r="F7643" s="2" t="s">
        <v>16</v>
      </c>
      <c r="G7643" s="2" t="s">
        <v>11</v>
      </c>
      <c r="H7643" s="2" t="s">
        <v>12</v>
      </c>
      <c r="I7643" s="2">
        <v>24</v>
      </c>
      <c r="J7643" s="2" t="str">
        <f>VLOOKUP(A7643,'Cor da Pele e Motivacao'!$A$2:$I$11399,6, FALSE)</f>
        <v>Parda</v>
      </c>
      <c r="K7643" s="2" t="str">
        <f>VLOOKUP(A7643,'Cor da Pele e Motivacao'!$A$2:$I$11399,8, FALSE)</f>
        <v>ATIVIDADES CRIMINAIS</v>
      </c>
      <c r="L7643" s="2">
        <v>1</v>
      </c>
    </row>
    <row r="7644" spans="1:12" ht="15.75" customHeight="1" x14ac:dyDescent="0.25">
      <c r="A7644" t="str">
        <f>CONCATENATE(B7644,C7644,D7644,H7644,I7644,L7644)</f>
        <v>512020HOMICIDIO191</v>
      </c>
      <c r="B7644" s="2">
        <v>5</v>
      </c>
      <c r="C7644" s="2">
        <v>1</v>
      </c>
      <c r="D7644" s="2">
        <v>2020</v>
      </c>
      <c r="E7644" s="2" t="s">
        <v>136</v>
      </c>
      <c r="F7644" s="2" t="s">
        <v>10</v>
      </c>
      <c r="G7644" s="2" t="s">
        <v>11</v>
      </c>
      <c r="H7644" s="2" t="s">
        <v>12</v>
      </c>
      <c r="I7644" s="2">
        <v>19</v>
      </c>
      <c r="J7644" s="2" t="str">
        <f>VLOOKUP(A7644,'Cor da Pele e Motivacao'!$A$2:$I$11399,6, FALSE)</f>
        <v>Parda</v>
      </c>
      <c r="K7644" s="2" t="str">
        <f>VLOOKUP(A7644,'Cor da Pele e Motivacao'!$A$2:$I$11399,8, FALSE)</f>
        <v>ATIVIDADES CRIMINAIS</v>
      </c>
      <c r="L7644" s="2">
        <v>1</v>
      </c>
    </row>
    <row r="7645" spans="1:12" ht="15.75" customHeight="1" x14ac:dyDescent="0.25">
      <c r="A7645" t="str">
        <f>CONCATENATE(B7645,C7645,D7645,H7645,I7645,L7645)</f>
        <v>512020HOMICIDIO231</v>
      </c>
      <c r="B7645" s="2">
        <v>5</v>
      </c>
      <c r="C7645" s="2">
        <v>1</v>
      </c>
      <c r="D7645" s="2">
        <v>2020</v>
      </c>
      <c r="E7645" s="2" t="s">
        <v>25</v>
      </c>
      <c r="F7645" s="2" t="s">
        <v>25</v>
      </c>
      <c r="G7645" s="2" t="s">
        <v>11</v>
      </c>
      <c r="H7645" s="2" t="s">
        <v>12</v>
      </c>
      <c r="I7645" s="2">
        <v>23</v>
      </c>
      <c r="J7645" s="2" t="str">
        <f>VLOOKUP(A7645,'Cor da Pele e Motivacao'!$A$2:$I$11399,6, FALSE)</f>
        <v>Parda</v>
      </c>
      <c r="K7645" s="2" t="str">
        <f>VLOOKUP(A7645,'Cor da Pele e Motivacao'!$A$2:$I$11399,8, FALSE)</f>
        <v>ATIVIDADES CRIMINAIS</v>
      </c>
      <c r="L7645" s="2">
        <v>1</v>
      </c>
    </row>
    <row r="7646" spans="1:12" ht="15.75" customHeight="1" x14ac:dyDescent="0.25">
      <c r="A7646" t="str">
        <f>CONCATENATE(B7646,C7646,D7646,H7646,I7646,L7646)</f>
        <v>512020HOMICIDIO241</v>
      </c>
      <c r="B7646" s="2">
        <v>5</v>
      </c>
      <c r="C7646" s="2">
        <v>1</v>
      </c>
      <c r="D7646" s="2">
        <v>2020</v>
      </c>
      <c r="E7646" s="2" t="s">
        <v>25</v>
      </c>
      <c r="F7646" s="2" t="s">
        <v>25</v>
      </c>
      <c r="G7646" s="2" t="s">
        <v>11</v>
      </c>
      <c r="H7646" s="2" t="s">
        <v>12</v>
      </c>
      <c r="I7646" s="2">
        <v>24</v>
      </c>
      <c r="J7646" s="2" t="str">
        <f>VLOOKUP(A7646,'Cor da Pele e Motivacao'!$A$2:$I$11399,6, FALSE)</f>
        <v>Parda</v>
      </c>
      <c r="K7646" s="2" t="str">
        <f>VLOOKUP(A7646,'Cor da Pele e Motivacao'!$A$2:$I$11399,8, FALSE)</f>
        <v>ATIVIDADES CRIMINAIS</v>
      </c>
      <c r="L7646" s="2">
        <v>1</v>
      </c>
    </row>
    <row r="7647" spans="1:12" ht="15.75" customHeight="1" x14ac:dyDescent="0.25">
      <c r="A7647" t="str">
        <f>CONCATENATE(B7647,C7647,D7647,H7647,I7647,L7647)</f>
        <v>512020HOMICIDIO381</v>
      </c>
      <c r="B7647" s="2">
        <v>5</v>
      </c>
      <c r="C7647" s="2">
        <v>1</v>
      </c>
      <c r="D7647" s="2">
        <v>2020</v>
      </c>
      <c r="E7647" s="2" t="s">
        <v>103</v>
      </c>
      <c r="F7647" s="2" t="s">
        <v>22</v>
      </c>
      <c r="G7647" s="2" t="s">
        <v>11</v>
      </c>
      <c r="H7647" s="2" t="s">
        <v>12</v>
      </c>
      <c r="I7647" s="2">
        <v>38</v>
      </c>
      <c r="J7647" s="2" t="str">
        <f>VLOOKUP(A7647,'Cor da Pele e Motivacao'!$A$2:$I$11399,6, FALSE)</f>
        <v>Parda</v>
      </c>
      <c r="K7647" s="2" t="str">
        <f>VLOOKUP(A7647,'Cor da Pele e Motivacao'!$A$2:$I$11399,8, FALSE)</f>
        <v>ATIVIDADES CRIMINAIS</v>
      </c>
      <c r="L7647" s="2">
        <v>1</v>
      </c>
    </row>
    <row r="7648" spans="1:12" ht="15.75" customHeight="1" x14ac:dyDescent="0.25">
      <c r="A7648" t="str">
        <f>CONCATENATE(B7648,C7648,D7648,H7648,I7648,L7648)</f>
        <v>512020LATROCINIO371</v>
      </c>
      <c r="B7648" s="2">
        <v>5</v>
      </c>
      <c r="C7648" s="2">
        <v>1</v>
      </c>
      <c r="D7648" s="2">
        <v>2020</v>
      </c>
      <c r="E7648" s="2" t="s">
        <v>38</v>
      </c>
      <c r="F7648" s="2" t="s">
        <v>22</v>
      </c>
      <c r="G7648" s="2" t="s">
        <v>11</v>
      </c>
      <c r="H7648" s="2" t="s">
        <v>33</v>
      </c>
      <c r="I7648" s="2">
        <v>37</v>
      </c>
      <c r="J7648" s="2" t="str">
        <f>VLOOKUP(A7648,'Cor da Pele e Motivacao'!$A$2:$I$11399,6, FALSE)</f>
        <v>Parda</v>
      </c>
      <c r="K7648" s="2" t="str">
        <f>VLOOKUP(A7648,'Cor da Pele e Motivacao'!$A$2:$I$11399,8, FALSE)</f>
        <v>PATRIMÔNIO</v>
      </c>
      <c r="L7648" s="2">
        <v>1</v>
      </c>
    </row>
    <row r="7649" spans="1:12" ht="15.75" customHeight="1" x14ac:dyDescent="0.25">
      <c r="A7649" t="str">
        <f>CONCATENATE(B7649,C7649,D7649,H7649,I7649,L7649)</f>
        <v>612020HOMICIDIO371</v>
      </c>
      <c r="B7649" s="2">
        <v>6</v>
      </c>
      <c r="C7649" s="2">
        <v>1</v>
      </c>
      <c r="D7649" s="2">
        <v>2020</v>
      </c>
      <c r="E7649" s="2" t="s">
        <v>45</v>
      </c>
      <c r="F7649" s="2" t="s">
        <v>14</v>
      </c>
      <c r="G7649" s="2" t="s">
        <v>11</v>
      </c>
      <c r="H7649" s="2" t="s">
        <v>12</v>
      </c>
      <c r="I7649" s="2">
        <v>37</v>
      </c>
      <c r="J7649" s="2" t="str">
        <f>VLOOKUP(A7649,'Cor da Pele e Motivacao'!$A$2:$I$11399,6, FALSE)</f>
        <v>Parda</v>
      </c>
      <c r="K7649" s="2" t="str">
        <f>VLOOKUP(A7649,'Cor da Pele e Motivacao'!$A$2:$I$11399,8, FALSE)</f>
        <v>ATIVIDADES CRIMINAIS</v>
      </c>
      <c r="L7649" s="2">
        <v>1</v>
      </c>
    </row>
    <row r="7650" spans="1:12" ht="15.75" customHeight="1" x14ac:dyDescent="0.25">
      <c r="A7650" t="str">
        <f>CONCATENATE(B7650,C7650,D7650,H7650,I7650,L7650)</f>
        <v>612020FEMINICIDIO681</v>
      </c>
      <c r="B7650" s="2">
        <v>6</v>
      </c>
      <c r="C7650" s="2">
        <v>1</v>
      </c>
      <c r="D7650" s="2">
        <v>2020</v>
      </c>
      <c r="E7650" s="2" t="s">
        <v>15</v>
      </c>
      <c r="F7650" s="2" t="s">
        <v>16</v>
      </c>
      <c r="G7650" s="2" t="s">
        <v>28</v>
      </c>
      <c r="H7650" s="2" t="s">
        <v>29</v>
      </c>
      <c r="I7650" s="2">
        <v>68</v>
      </c>
      <c r="J7650" s="2" t="str">
        <f>VLOOKUP(A7650,'Cor da Pele e Motivacao'!$A$2:$I$11399,6, FALSE)</f>
        <v>Parda</v>
      </c>
      <c r="K7650" s="2" t="str">
        <f>VLOOKUP(A7650,'Cor da Pele e Motivacao'!$A$2:$I$11399,8, FALSE)</f>
        <v>FEMINICIDIO</v>
      </c>
      <c r="L7650" s="2">
        <v>1</v>
      </c>
    </row>
    <row r="7651" spans="1:12" ht="15.75" customHeight="1" x14ac:dyDescent="0.25">
      <c r="A7651" t="str">
        <f>CONCATENATE(B7651,C7651,D7651,H7651,I7651,L7651)</f>
        <v>612020HOMICIDIO221</v>
      </c>
      <c r="B7651" s="2">
        <v>6</v>
      </c>
      <c r="C7651" s="2">
        <v>1</v>
      </c>
      <c r="D7651" s="2">
        <v>2020</v>
      </c>
      <c r="E7651" s="2" t="s">
        <v>42</v>
      </c>
      <c r="F7651" s="2" t="s">
        <v>16</v>
      </c>
      <c r="G7651" s="2" t="s">
        <v>11</v>
      </c>
      <c r="H7651" s="2" t="s">
        <v>12</v>
      </c>
      <c r="I7651" s="2">
        <v>22</v>
      </c>
      <c r="J7651" s="2" t="str">
        <f>VLOOKUP(A7651,'Cor da Pele e Motivacao'!$A$2:$I$11399,6, FALSE)</f>
        <v>Parda</v>
      </c>
      <c r="K7651" s="2" t="str">
        <f>VLOOKUP(A7651,'Cor da Pele e Motivacao'!$A$2:$I$11399,8, FALSE)</f>
        <v>ATIVIDADES CRIMINAIS</v>
      </c>
      <c r="L7651" s="2">
        <v>1</v>
      </c>
    </row>
    <row r="7652" spans="1:12" ht="15.75" customHeight="1" x14ac:dyDescent="0.25">
      <c r="A7652" t="str">
        <f>CONCATENATE(B7652,C7652,D7652,H7652,I7652,L7652)</f>
        <v>612020HOMICIDIO361</v>
      </c>
      <c r="B7652" s="2">
        <v>6</v>
      </c>
      <c r="C7652" s="2">
        <v>1</v>
      </c>
      <c r="D7652" s="2">
        <v>2020</v>
      </c>
      <c r="E7652" s="2" t="s">
        <v>77</v>
      </c>
      <c r="F7652" s="2" t="s">
        <v>22</v>
      </c>
      <c r="G7652" s="2" t="s">
        <v>11</v>
      </c>
      <c r="H7652" s="2" t="s">
        <v>12</v>
      </c>
      <c r="I7652" s="2">
        <v>36</v>
      </c>
      <c r="J7652" s="2" t="str">
        <f>VLOOKUP(A7652,'Cor da Pele e Motivacao'!$A$2:$I$11399,6, FALSE)</f>
        <v>Parda</v>
      </c>
      <c r="K7652" s="2" t="str">
        <f>VLOOKUP(A7652,'Cor da Pele e Motivacao'!$A$2:$I$11399,8, FALSE)</f>
        <v>ATIVIDADES CRIMINAIS</v>
      </c>
      <c r="L7652" s="2">
        <v>1</v>
      </c>
    </row>
    <row r="7653" spans="1:12" ht="15.75" customHeight="1" x14ac:dyDescent="0.25">
      <c r="A7653" t="str">
        <f>CONCATENATE(B7653,C7653,D7653,H7653,I7653,L7653)</f>
        <v>612020HOMICIDIO211</v>
      </c>
      <c r="B7653" s="2">
        <v>6</v>
      </c>
      <c r="C7653" s="2">
        <v>1</v>
      </c>
      <c r="D7653" s="2">
        <v>2020</v>
      </c>
      <c r="E7653" s="2" t="s">
        <v>18</v>
      </c>
      <c r="F7653" s="2" t="s">
        <v>16</v>
      </c>
      <c r="G7653" s="2" t="s">
        <v>11</v>
      </c>
      <c r="H7653" s="2" t="s">
        <v>12</v>
      </c>
      <c r="I7653" s="2">
        <v>21</v>
      </c>
      <c r="J7653" s="2" t="str">
        <f>VLOOKUP(A7653,'Cor da Pele e Motivacao'!$A$2:$I$11399,6, FALSE)</f>
        <v>Parda</v>
      </c>
      <c r="K7653" s="2" t="str">
        <f>VLOOKUP(A7653,'Cor da Pele e Motivacao'!$A$2:$I$11399,8, FALSE)</f>
        <v>ATIVIDADES CRIMINAIS</v>
      </c>
      <c r="L7653" s="2">
        <v>1</v>
      </c>
    </row>
    <row r="7654" spans="1:12" ht="15.75" customHeight="1" x14ac:dyDescent="0.25">
      <c r="A7654" t="str">
        <f>CONCATENATE(B7654,C7654,D7654,H7654,I7654,L7654)</f>
        <v>612020HOMICIDIO321</v>
      </c>
      <c r="B7654" s="2">
        <v>6</v>
      </c>
      <c r="C7654" s="2">
        <v>1</v>
      </c>
      <c r="D7654" s="2">
        <v>2020</v>
      </c>
      <c r="E7654" s="2" t="s">
        <v>18</v>
      </c>
      <c r="F7654" s="2" t="s">
        <v>16</v>
      </c>
      <c r="G7654" s="2" t="s">
        <v>11</v>
      </c>
      <c r="H7654" s="2" t="s">
        <v>12</v>
      </c>
      <c r="I7654" s="2">
        <v>32</v>
      </c>
      <c r="J7654" s="2" t="str">
        <f>VLOOKUP(A7654,'Cor da Pele e Motivacao'!$A$2:$I$11399,6, FALSE)</f>
        <v>Parda</v>
      </c>
      <c r="K7654" s="2" t="str">
        <f>VLOOKUP(A7654,'Cor da Pele e Motivacao'!$A$2:$I$11399,8, FALSE)</f>
        <v>ATIVIDADES CRIMINAIS</v>
      </c>
      <c r="L7654" s="2">
        <v>1</v>
      </c>
    </row>
    <row r="7655" spans="1:12" ht="15.75" customHeight="1" x14ac:dyDescent="0.25">
      <c r="A7655" t="str">
        <f>CONCATENATE(B7655,C7655,D7655,H7655,I7655,L7655)</f>
        <v>612020HOMICIDIO181</v>
      </c>
      <c r="B7655" s="2">
        <v>6</v>
      </c>
      <c r="C7655" s="2">
        <v>1</v>
      </c>
      <c r="D7655" s="2">
        <v>2020</v>
      </c>
      <c r="E7655" s="2" t="s">
        <v>143</v>
      </c>
      <c r="F7655" s="2" t="s">
        <v>22</v>
      </c>
      <c r="G7655" s="2" t="s">
        <v>11</v>
      </c>
      <c r="H7655" s="2" t="s">
        <v>12</v>
      </c>
      <c r="I7655" s="2">
        <v>18</v>
      </c>
      <c r="J7655" s="2" t="str">
        <f>VLOOKUP(A7655,'Cor da Pele e Motivacao'!$A$2:$I$11399,6, FALSE)</f>
        <v>Parda</v>
      </c>
      <c r="K7655" s="2" t="str">
        <f>VLOOKUP(A7655,'Cor da Pele e Motivacao'!$A$2:$I$11399,8, FALSE)</f>
        <v>ATIVIDADES CRIMINAIS</v>
      </c>
      <c r="L7655" s="2">
        <v>1</v>
      </c>
    </row>
    <row r="7656" spans="1:12" ht="15.75" customHeight="1" x14ac:dyDescent="0.25">
      <c r="A7656" t="str">
        <f>CONCATENATE(B7656,C7656,D7656,H7656,I7656,L7656)</f>
        <v>612020HOMICIDIO311</v>
      </c>
      <c r="B7656" s="2">
        <v>6</v>
      </c>
      <c r="C7656" s="2">
        <v>1</v>
      </c>
      <c r="D7656" s="2">
        <v>2020</v>
      </c>
      <c r="E7656" s="2" t="s">
        <v>23</v>
      </c>
      <c r="F7656" s="2" t="s">
        <v>14</v>
      </c>
      <c r="G7656" s="2" t="s">
        <v>11</v>
      </c>
      <c r="H7656" s="2" t="s">
        <v>12</v>
      </c>
      <c r="I7656" s="2">
        <v>31</v>
      </c>
      <c r="J7656" s="2" t="str">
        <f>VLOOKUP(A7656,'Cor da Pele e Motivacao'!$A$2:$I$11399,6, FALSE)</f>
        <v>Parda</v>
      </c>
      <c r="K7656" s="2" t="str">
        <f>VLOOKUP(A7656,'Cor da Pele e Motivacao'!$A$2:$I$11399,8, FALSE)</f>
        <v>ATIVIDADES CRIMINAIS</v>
      </c>
      <c r="L7656" s="2">
        <v>1</v>
      </c>
    </row>
    <row r="7657" spans="1:12" ht="15.75" customHeight="1" x14ac:dyDescent="0.25">
      <c r="A7657" t="str">
        <f>CONCATENATE(B7657,C7657,D7657,H7657,I7657,L7657)</f>
        <v>612020HOMICIDIO181</v>
      </c>
      <c r="B7657" s="2">
        <v>6</v>
      </c>
      <c r="C7657" s="2">
        <v>1</v>
      </c>
      <c r="D7657" s="2">
        <v>2020</v>
      </c>
      <c r="E7657" s="2" t="s">
        <v>111</v>
      </c>
      <c r="F7657" s="2" t="s">
        <v>10</v>
      </c>
      <c r="G7657" s="2" t="s">
        <v>11</v>
      </c>
      <c r="H7657" s="2" t="s">
        <v>12</v>
      </c>
      <c r="I7657" s="2">
        <v>18</v>
      </c>
      <c r="J7657" s="2" t="str">
        <f>VLOOKUP(A7657,'Cor da Pele e Motivacao'!$A$2:$I$11399,6, FALSE)</f>
        <v>Parda</v>
      </c>
      <c r="K7657" s="2" t="str">
        <f>VLOOKUP(A7657,'Cor da Pele e Motivacao'!$A$2:$I$11399,8, FALSE)</f>
        <v>ATIVIDADES CRIMINAIS</v>
      </c>
      <c r="L7657" s="2">
        <v>1</v>
      </c>
    </row>
    <row r="7658" spans="1:12" ht="15.75" customHeight="1" x14ac:dyDescent="0.25">
      <c r="A7658" t="str">
        <f>CONCATENATE(B7658,C7658,D7658,H7658,I7658,L7658)</f>
        <v>712020LATROCINIO391</v>
      </c>
      <c r="B7658" s="2">
        <v>7</v>
      </c>
      <c r="C7658" s="2">
        <v>1</v>
      </c>
      <c r="D7658" s="2">
        <v>2020</v>
      </c>
      <c r="E7658" s="2" t="s">
        <v>78</v>
      </c>
      <c r="F7658" s="2" t="s">
        <v>14</v>
      </c>
      <c r="G7658" s="2" t="s">
        <v>11</v>
      </c>
      <c r="H7658" s="2" t="s">
        <v>33</v>
      </c>
      <c r="I7658" s="2">
        <v>39</v>
      </c>
      <c r="J7658" s="2" t="str">
        <f>VLOOKUP(A7658,'Cor da Pele e Motivacao'!$A$2:$I$11399,6, FALSE)</f>
        <v>Parda</v>
      </c>
      <c r="K7658" s="2" t="str">
        <f>VLOOKUP(A7658,'Cor da Pele e Motivacao'!$A$2:$I$11399,8, FALSE)</f>
        <v>PATRIMÔNIO</v>
      </c>
      <c r="L7658" s="2">
        <v>1</v>
      </c>
    </row>
    <row r="7659" spans="1:12" ht="15.75" customHeight="1" x14ac:dyDescent="0.25">
      <c r="A7659" t="str">
        <f>CONCATENATE(B7659,C7659,D7659,H7659,I7659,L7659)</f>
        <v>712020HOMICIDIO391</v>
      </c>
      <c r="B7659" s="2">
        <v>7</v>
      </c>
      <c r="C7659" s="2">
        <v>1</v>
      </c>
      <c r="D7659" s="2">
        <v>2020</v>
      </c>
      <c r="E7659" s="2" t="s">
        <v>20</v>
      </c>
      <c r="F7659" s="2" t="s">
        <v>14</v>
      </c>
      <c r="G7659" s="2" t="s">
        <v>28</v>
      </c>
      <c r="H7659" s="2" t="s">
        <v>12</v>
      </c>
      <c r="I7659" s="2">
        <v>39</v>
      </c>
      <c r="J7659" s="2" t="str">
        <f>VLOOKUP(A7659,'Cor da Pele e Motivacao'!$A$2:$I$11399,6, FALSE)</f>
        <v>Parda</v>
      </c>
      <c r="K7659" s="2" t="str">
        <f>VLOOKUP(A7659,'Cor da Pele e Motivacao'!$A$2:$I$11399,8, FALSE)</f>
        <v>ATIVIDADES CRIMINAIS</v>
      </c>
      <c r="L7659" s="2">
        <v>1</v>
      </c>
    </row>
    <row r="7660" spans="1:12" ht="15.75" customHeight="1" x14ac:dyDescent="0.25">
      <c r="A7660" t="str">
        <f>CONCATENATE(B7660,C7660,D7660,H7660,I7660,L7660)</f>
        <v>712020HOMICIDIO161</v>
      </c>
      <c r="B7660" s="2">
        <v>7</v>
      </c>
      <c r="C7660" s="2">
        <v>1</v>
      </c>
      <c r="D7660" s="2">
        <v>2020</v>
      </c>
      <c r="E7660" s="2" t="s">
        <v>20</v>
      </c>
      <c r="F7660" s="2" t="s">
        <v>14</v>
      </c>
      <c r="G7660" s="2" t="s">
        <v>11</v>
      </c>
      <c r="H7660" s="2" t="s">
        <v>12</v>
      </c>
      <c r="I7660" s="2">
        <v>16</v>
      </c>
      <c r="J7660" s="2" t="str">
        <f>VLOOKUP(A7660,'Cor da Pele e Motivacao'!$A$2:$I$11399,6, FALSE)</f>
        <v>Parda</v>
      </c>
      <c r="K7660" s="2" t="str">
        <f>VLOOKUP(A7660,'Cor da Pele e Motivacao'!$A$2:$I$11399,8, FALSE)</f>
        <v>ATIVIDADES CRIMINAIS</v>
      </c>
      <c r="L7660" s="2">
        <v>1</v>
      </c>
    </row>
    <row r="7661" spans="1:12" ht="15.75" customHeight="1" x14ac:dyDescent="0.25">
      <c r="A7661" t="str">
        <f>CONCATENATE(B7661,C7661,D7661,H7661,I7661,L7661)</f>
        <v>712020HOMICIDIO241</v>
      </c>
      <c r="B7661" s="2">
        <v>7</v>
      </c>
      <c r="C7661" s="2">
        <v>1</v>
      </c>
      <c r="D7661" s="2">
        <v>2020</v>
      </c>
      <c r="E7661" s="2" t="s">
        <v>20</v>
      </c>
      <c r="F7661" s="2" t="s">
        <v>14</v>
      </c>
      <c r="G7661" s="2" t="s">
        <v>11</v>
      </c>
      <c r="H7661" s="2" t="s">
        <v>12</v>
      </c>
      <c r="I7661" s="2">
        <v>24</v>
      </c>
      <c r="J7661" s="2" t="str">
        <f>VLOOKUP(A7661,'Cor da Pele e Motivacao'!$A$2:$I$11399,6, FALSE)</f>
        <v>Parda</v>
      </c>
      <c r="K7661" s="2" t="str">
        <f>VLOOKUP(A7661,'Cor da Pele e Motivacao'!$A$2:$I$11399,8, FALSE)</f>
        <v>ATIVIDADES CRIMINAIS</v>
      </c>
      <c r="L7661" s="2">
        <v>1</v>
      </c>
    </row>
    <row r="7662" spans="1:12" ht="15.75" customHeight="1" x14ac:dyDescent="0.25">
      <c r="A7662" t="str">
        <f>CONCATENATE(B7662,C7662,D7662,H7662,I7662,L7662)</f>
        <v>712020HOMICIDIO341</v>
      </c>
      <c r="B7662" s="2">
        <v>7</v>
      </c>
      <c r="C7662" s="2">
        <v>1</v>
      </c>
      <c r="D7662" s="2">
        <v>2020</v>
      </c>
      <c r="E7662" s="2" t="s">
        <v>23</v>
      </c>
      <c r="F7662" s="2" t="s">
        <v>14</v>
      </c>
      <c r="G7662" s="2" t="s">
        <v>11</v>
      </c>
      <c r="H7662" s="2" t="s">
        <v>12</v>
      </c>
      <c r="I7662" s="2">
        <v>34</v>
      </c>
      <c r="J7662" s="2" t="str">
        <f>VLOOKUP(A7662,'Cor da Pele e Motivacao'!$A$2:$I$11399,6, FALSE)</f>
        <v>Parda</v>
      </c>
      <c r="K7662" s="2" t="str">
        <f>VLOOKUP(A7662,'Cor da Pele e Motivacao'!$A$2:$I$11399,8, FALSE)</f>
        <v>ATIVIDADES CRIMINAIS</v>
      </c>
      <c r="L7662" s="2">
        <v>1</v>
      </c>
    </row>
    <row r="7663" spans="1:12" ht="15.75" customHeight="1" x14ac:dyDescent="0.25">
      <c r="A7663" t="str">
        <f>CONCATENATE(B7663,C7663,D7663,H7663,I7663,L7663)</f>
        <v>712020HOMICIDIO211</v>
      </c>
      <c r="B7663" s="2">
        <v>7</v>
      </c>
      <c r="C7663" s="2">
        <v>1</v>
      </c>
      <c r="D7663" s="2">
        <v>2020</v>
      </c>
      <c r="E7663" s="2" t="s">
        <v>163</v>
      </c>
      <c r="F7663" s="2" t="s">
        <v>16</v>
      </c>
      <c r="G7663" s="2" t="s">
        <v>11</v>
      </c>
      <c r="H7663" s="2" t="s">
        <v>12</v>
      </c>
      <c r="I7663" s="2">
        <v>21</v>
      </c>
      <c r="J7663" s="2" t="str">
        <f>VLOOKUP(A7663,'Cor da Pele e Motivacao'!$A$2:$I$11399,6, FALSE)</f>
        <v>Parda</v>
      </c>
      <c r="K7663" s="2" t="str">
        <f>VLOOKUP(A7663,'Cor da Pele e Motivacao'!$A$2:$I$11399,8, FALSE)</f>
        <v>VIOLÊNCIA INTERPESSOAL</v>
      </c>
      <c r="L7663" s="2">
        <v>1</v>
      </c>
    </row>
    <row r="7664" spans="1:12" ht="15.75" customHeight="1" x14ac:dyDescent="0.25">
      <c r="A7664" t="str">
        <f>CONCATENATE(B7664,C7664,D7664,H7664,I7664,L7664)</f>
        <v>712020HOMICIDIO161</v>
      </c>
      <c r="B7664" s="2">
        <v>7</v>
      </c>
      <c r="C7664" s="2">
        <v>1</v>
      </c>
      <c r="D7664" s="2">
        <v>2020</v>
      </c>
      <c r="E7664" s="2" t="s">
        <v>25</v>
      </c>
      <c r="F7664" s="2" t="s">
        <v>25</v>
      </c>
      <c r="G7664" s="2" t="s">
        <v>11</v>
      </c>
      <c r="H7664" s="2" t="s">
        <v>12</v>
      </c>
      <c r="I7664" s="2">
        <v>16</v>
      </c>
      <c r="J7664" s="2" t="str">
        <f>VLOOKUP(A7664,'Cor da Pele e Motivacao'!$A$2:$I$11399,6, FALSE)</f>
        <v>Parda</v>
      </c>
      <c r="K7664" s="2" t="str">
        <f>VLOOKUP(A7664,'Cor da Pele e Motivacao'!$A$2:$I$11399,8, FALSE)</f>
        <v>ATIVIDADES CRIMINAIS</v>
      </c>
      <c r="L7664" s="2">
        <v>1</v>
      </c>
    </row>
    <row r="7665" spans="1:12" ht="15.75" customHeight="1" x14ac:dyDescent="0.25">
      <c r="A7665" t="str">
        <f>CONCATENATE(B7665,C7665,D7665,H7665,I7665,L7665)</f>
        <v>712020HOMICIDIO301</v>
      </c>
      <c r="B7665" s="2">
        <v>7</v>
      </c>
      <c r="C7665" s="2">
        <v>1</v>
      </c>
      <c r="D7665" s="2">
        <v>2020</v>
      </c>
      <c r="E7665" s="2" t="s">
        <v>25</v>
      </c>
      <c r="F7665" s="2" t="s">
        <v>25</v>
      </c>
      <c r="G7665" s="2" t="s">
        <v>11</v>
      </c>
      <c r="H7665" s="2" t="s">
        <v>12</v>
      </c>
      <c r="I7665" s="2">
        <v>30</v>
      </c>
      <c r="J7665" s="2" t="str">
        <f>VLOOKUP(A7665,'Cor da Pele e Motivacao'!$A$2:$I$11399,6, FALSE)</f>
        <v>Parda</v>
      </c>
      <c r="K7665" s="2" t="str">
        <f>VLOOKUP(A7665,'Cor da Pele e Motivacao'!$A$2:$I$11399,8, FALSE)</f>
        <v>EXCLUDENTE DE ILICITUDE</v>
      </c>
      <c r="L7665" s="2">
        <v>1</v>
      </c>
    </row>
    <row r="7666" spans="1:12" ht="15.75" customHeight="1" x14ac:dyDescent="0.25">
      <c r="A7666" t="str">
        <f>CONCATENATE(B7666,C7666,D7666,H7666,I7666,L7666)</f>
        <v>712020HOMICIDIO161</v>
      </c>
      <c r="B7666" s="2">
        <v>7</v>
      </c>
      <c r="C7666" s="2">
        <v>1</v>
      </c>
      <c r="D7666" s="2">
        <v>2020</v>
      </c>
      <c r="E7666" s="2" t="s">
        <v>118</v>
      </c>
      <c r="F7666" s="2" t="s">
        <v>10</v>
      </c>
      <c r="G7666" s="2" t="s">
        <v>11</v>
      </c>
      <c r="H7666" s="2" t="s">
        <v>12</v>
      </c>
      <c r="I7666" s="2">
        <v>16</v>
      </c>
      <c r="J7666" s="2" t="str">
        <f>VLOOKUP(A7666,'Cor da Pele e Motivacao'!$A$2:$I$11399,6, FALSE)</f>
        <v>Parda</v>
      </c>
      <c r="K7666" s="2" t="str">
        <f>VLOOKUP(A7666,'Cor da Pele e Motivacao'!$A$2:$I$11399,8, FALSE)</f>
        <v>ATIVIDADES CRIMINAIS</v>
      </c>
      <c r="L7666" s="2">
        <v>1</v>
      </c>
    </row>
    <row r="7667" spans="1:12" ht="15.75" customHeight="1" x14ac:dyDescent="0.25">
      <c r="A7667" t="str">
        <f>CONCATENATE(B7667,C7667,D7667,H7667,I7667,L7667)</f>
        <v>712020HOMICIDIO261</v>
      </c>
      <c r="B7667" s="2">
        <v>7</v>
      </c>
      <c r="C7667" s="2">
        <v>1</v>
      </c>
      <c r="D7667" s="2">
        <v>2020</v>
      </c>
      <c r="E7667" s="2" t="s">
        <v>118</v>
      </c>
      <c r="F7667" s="2" t="s">
        <v>10</v>
      </c>
      <c r="G7667" s="2" t="s">
        <v>11</v>
      </c>
      <c r="H7667" s="2" t="s">
        <v>12</v>
      </c>
      <c r="I7667" s="2">
        <v>26</v>
      </c>
      <c r="J7667" s="2" t="str">
        <f>VLOOKUP(A7667,'Cor da Pele e Motivacao'!$A$2:$I$11399,6, FALSE)</f>
        <v>Parda</v>
      </c>
      <c r="K7667" s="2" t="str">
        <f>VLOOKUP(A7667,'Cor da Pele e Motivacao'!$A$2:$I$11399,8, FALSE)</f>
        <v>ATIVIDADES CRIMINAIS</v>
      </c>
      <c r="L7667" s="2">
        <v>1</v>
      </c>
    </row>
    <row r="7668" spans="1:12" ht="15.75" customHeight="1" x14ac:dyDescent="0.25">
      <c r="A7668" t="str">
        <f>CONCATENATE(B7668,C7668,D7668,H7668,I7668,L7668)</f>
        <v>712020HOMICIDIO271</v>
      </c>
      <c r="B7668" s="2">
        <v>7</v>
      </c>
      <c r="C7668" s="2">
        <v>1</v>
      </c>
      <c r="D7668" s="2">
        <v>2020</v>
      </c>
      <c r="E7668" s="2" t="s">
        <v>118</v>
      </c>
      <c r="F7668" s="2" t="s">
        <v>10</v>
      </c>
      <c r="G7668" s="2" t="s">
        <v>11</v>
      </c>
      <c r="H7668" s="2" t="s">
        <v>12</v>
      </c>
      <c r="I7668" s="2">
        <v>27</v>
      </c>
      <c r="J7668" s="2" t="str">
        <f>VLOOKUP(A7668,'Cor da Pele e Motivacao'!$A$2:$I$11399,6, FALSE)</f>
        <v>Parda</v>
      </c>
      <c r="K7668" s="2" t="str">
        <f>VLOOKUP(A7668,'Cor da Pele e Motivacao'!$A$2:$I$11399,8, FALSE)</f>
        <v>ATIVIDADES CRIMINAIS</v>
      </c>
      <c r="L7668" s="2">
        <v>1</v>
      </c>
    </row>
    <row r="7669" spans="1:12" ht="15.75" customHeight="1" x14ac:dyDescent="0.25">
      <c r="A7669" t="str">
        <f>CONCATENATE(B7669,C7669,D7669,H7669,I7669,L7669)</f>
        <v>712020HOMICIDIO241</v>
      </c>
      <c r="B7669" s="2">
        <v>7</v>
      </c>
      <c r="C7669" s="2">
        <v>1</v>
      </c>
      <c r="D7669" s="2">
        <v>2020</v>
      </c>
      <c r="E7669" s="2" t="s">
        <v>38</v>
      </c>
      <c r="F7669" s="2" t="s">
        <v>22</v>
      </c>
      <c r="G7669" s="2" t="s">
        <v>11</v>
      </c>
      <c r="H7669" s="2" t="s">
        <v>12</v>
      </c>
      <c r="I7669" s="2">
        <v>24</v>
      </c>
      <c r="J7669" s="2" t="str">
        <f>VLOOKUP(A7669,'Cor da Pele e Motivacao'!$A$2:$I$11399,6, FALSE)</f>
        <v>Parda</v>
      </c>
      <c r="K7669" s="2" t="str">
        <f>VLOOKUP(A7669,'Cor da Pele e Motivacao'!$A$2:$I$11399,8, FALSE)</f>
        <v>ATIVIDADES CRIMINAIS</v>
      </c>
      <c r="L7669" s="2">
        <v>1</v>
      </c>
    </row>
    <row r="7670" spans="1:12" ht="15.75" customHeight="1" x14ac:dyDescent="0.25">
      <c r="A7670" t="str">
        <f>CONCATENATE(B7670,C7670,D7670,H7670,I7670,L7670)</f>
        <v>812020HOMICIDIO461</v>
      </c>
      <c r="B7670" s="2">
        <v>8</v>
      </c>
      <c r="C7670" s="2">
        <v>1</v>
      </c>
      <c r="D7670" s="2">
        <v>2020</v>
      </c>
      <c r="E7670" s="2" t="s">
        <v>66</v>
      </c>
      <c r="F7670" s="2" t="s">
        <v>16</v>
      </c>
      <c r="G7670" s="2" t="s">
        <v>11</v>
      </c>
      <c r="H7670" s="2" t="s">
        <v>12</v>
      </c>
      <c r="I7670" s="2">
        <v>46</v>
      </c>
      <c r="J7670" s="2" t="str">
        <f>VLOOKUP(A7670,'Cor da Pele e Motivacao'!$A$2:$I$11399,6, FALSE)</f>
        <v>Parda</v>
      </c>
      <c r="K7670" s="2" t="str">
        <f>VLOOKUP(A7670,'Cor da Pele e Motivacao'!$A$2:$I$11399,8, FALSE)</f>
        <v>OUTRAS MOTIVAÇÕES</v>
      </c>
      <c r="L7670" s="2">
        <v>1</v>
      </c>
    </row>
    <row r="7671" spans="1:12" ht="15.75" customHeight="1" x14ac:dyDescent="0.25">
      <c r="A7671" t="str">
        <f>CONCATENATE(B7671,C7671,D7671,H7671,I7671,L7671)</f>
        <v>812020HOMICIDIO361</v>
      </c>
      <c r="B7671" s="2">
        <v>8</v>
      </c>
      <c r="C7671" s="2">
        <v>1</v>
      </c>
      <c r="D7671" s="2">
        <v>2020</v>
      </c>
      <c r="E7671" s="2" t="s">
        <v>15</v>
      </c>
      <c r="F7671" s="2" t="s">
        <v>16</v>
      </c>
      <c r="G7671" s="2" t="s">
        <v>11</v>
      </c>
      <c r="H7671" s="2" t="s">
        <v>12</v>
      </c>
      <c r="I7671" s="2">
        <v>36</v>
      </c>
      <c r="J7671" s="2" t="str">
        <f>VLOOKUP(A7671,'Cor da Pele e Motivacao'!$A$2:$I$11399,6, FALSE)</f>
        <v>Parda</v>
      </c>
      <c r="K7671" s="2" t="str">
        <f>VLOOKUP(A7671,'Cor da Pele e Motivacao'!$A$2:$I$11399,8, FALSE)</f>
        <v>ATIVIDADES CRIMINAIS</v>
      </c>
      <c r="L7671" s="2">
        <v>1</v>
      </c>
    </row>
    <row r="7672" spans="1:12" ht="15.75" customHeight="1" x14ac:dyDescent="0.25">
      <c r="A7672" t="str">
        <f>CONCATENATE(B7672,C7672,D7672,H7672,I7672,L7672)</f>
        <v>812020HOMICIDIO321</v>
      </c>
      <c r="B7672" s="2">
        <v>8</v>
      </c>
      <c r="C7672" s="2">
        <v>1</v>
      </c>
      <c r="D7672" s="2">
        <v>2020</v>
      </c>
      <c r="E7672" s="2" t="s">
        <v>152</v>
      </c>
      <c r="F7672" s="2" t="s">
        <v>22</v>
      </c>
      <c r="G7672" s="2" t="s">
        <v>11</v>
      </c>
      <c r="H7672" s="2" t="s">
        <v>12</v>
      </c>
      <c r="I7672" s="2">
        <v>32</v>
      </c>
      <c r="J7672" s="2" t="str">
        <f>VLOOKUP(A7672,'Cor da Pele e Motivacao'!$A$2:$I$11399,6, FALSE)</f>
        <v>Parda</v>
      </c>
      <c r="K7672" s="2" t="str">
        <f>VLOOKUP(A7672,'Cor da Pele e Motivacao'!$A$2:$I$11399,8, FALSE)</f>
        <v>ATIVIDADES CRIMINAIS</v>
      </c>
      <c r="L7672" s="2">
        <v>1</v>
      </c>
    </row>
    <row r="7673" spans="1:12" ht="15.75" customHeight="1" x14ac:dyDescent="0.25">
      <c r="A7673" t="str">
        <f>CONCATENATE(B7673,C7673,D7673,H7673,I7673,L7673)</f>
        <v>812020HOMICIDIO381</v>
      </c>
      <c r="B7673" s="2">
        <v>8</v>
      </c>
      <c r="C7673" s="2">
        <v>1</v>
      </c>
      <c r="D7673" s="2">
        <v>2020</v>
      </c>
      <c r="E7673" s="2" t="s">
        <v>20</v>
      </c>
      <c r="F7673" s="2" t="s">
        <v>14</v>
      </c>
      <c r="G7673" s="2" t="s">
        <v>11</v>
      </c>
      <c r="H7673" s="2" t="s">
        <v>12</v>
      </c>
      <c r="I7673" s="2">
        <v>38</v>
      </c>
      <c r="J7673" s="2" t="str">
        <f>VLOOKUP(A7673,'Cor da Pele e Motivacao'!$A$2:$I$11399,6, FALSE)</f>
        <v>Parda</v>
      </c>
      <c r="K7673" s="2" t="str">
        <f>VLOOKUP(A7673,'Cor da Pele e Motivacao'!$A$2:$I$11399,8, FALSE)</f>
        <v>VIOLÊNCIA INTERPESSOAL</v>
      </c>
      <c r="L7673" s="2">
        <v>1</v>
      </c>
    </row>
    <row r="7674" spans="1:12" ht="15.75" customHeight="1" x14ac:dyDescent="0.25">
      <c r="A7674" t="str">
        <f>CONCATENATE(B7674,C7674,D7674,H7674,I7674,L7674)</f>
        <v>812020HOMICIDIO231</v>
      </c>
      <c r="B7674" s="2">
        <v>8</v>
      </c>
      <c r="C7674" s="2">
        <v>1</v>
      </c>
      <c r="D7674" s="2">
        <v>2020</v>
      </c>
      <c r="E7674" s="2" t="s">
        <v>169</v>
      </c>
      <c r="F7674" s="2" t="s">
        <v>16</v>
      </c>
      <c r="G7674" s="2" t="s">
        <v>11</v>
      </c>
      <c r="H7674" s="2" t="s">
        <v>12</v>
      </c>
      <c r="I7674" s="2">
        <v>23</v>
      </c>
      <c r="J7674" s="2" t="str">
        <f>VLOOKUP(A7674,'Cor da Pele e Motivacao'!$A$2:$I$11399,6, FALSE)</f>
        <v>Parda</v>
      </c>
      <c r="K7674" s="2" t="str">
        <f>VLOOKUP(A7674,'Cor da Pele e Motivacao'!$A$2:$I$11399,8, FALSE)</f>
        <v>ATIVIDADES CRIMINAIS</v>
      </c>
      <c r="L7674" s="2">
        <v>1</v>
      </c>
    </row>
    <row r="7675" spans="1:12" ht="15.75" customHeight="1" x14ac:dyDescent="0.25">
      <c r="A7675" t="str">
        <f>CONCATENATE(B7675,C7675,D7675,H7675,I7675,L7675)</f>
        <v>812020HOMICIDIO191</v>
      </c>
      <c r="B7675" s="2">
        <v>8</v>
      </c>
      <c r="C7675" s="2">
        <v>1</v>
      </c>
      <c r="D7675" s="2">
        <v>2020</v>
      </c>
      <c r="E7675" s="2" t="s">
        <v>107</v>
      </c>
      <c r="F7675" s="2" t="s">
        <v>22</v>
      </c>
      <c r="G7675" s="2" t="s">
        <v>11</v>
      </c>
      <c r="H7675" s="2" t="s">
        <v>12</v>
      </c>
      <c r="I7675" s="2">
        <v>19</v>
      </c>
      <c r="J7675" s="2" t="str">
        <f>VLOOKUP(A7675,'Cor da Pele e Motivacao'!$A$2:$I$11399,6, FALSE)</f>
        <v>Parda</v>
      </c>
      <c r="K7675" s="2" t="str">
        <f>VLOOKUP(A7675,'Cor da Pele e Motivacao'!$A$2:$I$11399,8, FALSE)</f>
        <v>ATIVIDADES CRIMINAIS</v>
      </c>
      <c r="L7675" s="2">
        <v>1</v>
      </c>
    </row>
    <row r="7676" spans="1:12" ht="15.75" customHeight="1" x14ac:dyDescent="0.25">
      <c r="A7676" t="str">
        <f>CONCATENATE(B7676,C7676,D7676,H7676,I7676,L7676)</f>
        <v>812020HOMICIDIO201</v>
      </c>
      <c r="B7676" s="2">
        <v>8</v>
      </c>
      <c r="C7676" s="2">
        <v>1</v>
      </c>
      <c r="D7676" s="2">
        <v>2020</v>
      </c>
      <c r="E7676" s="2" t="s">
        <v>25</v>
      </c>
      <c r="F7676" s="2" t="s">
        <v>25</v>
      </c>
      <c r="G7676" s="2" t="s">
        <v>11</v>
      </c>
      <c r="H7676" s="2" t="s">
        <v>12</v>
      </c>
      <c r="I7676" s="2">
        <v>20</v>
      </c>
      <c r="J7676" s="2" t="str">
        <f>VLOOKUP(A7676,'Cor da Pele e Motivacao'!$A$2:$I$11399,6, FALSE)</f>
        <v>Parda</v>
      </c>
      <c r="K7676" s="2" t="str">
        <f>VLOOKUP(A7676,'Cor da Pele e Motivacao'!$A$2:$I$11399,8, FALSE)</f>
        <v>ATIVIDADES CRIMINAIS</v>
      </c>
      <c r="L7676" s="2">
        <v>1</v>
      </c>
    </row>
    <row r="7677" spans="1:12" ht="15.75" customHeight="1" x14ac:dyDescent="0.25">
      <c r="A7677" t="str">
        <f>CONCATENATE(B7677,C7677,D7677,H7677,I7677,L7677)</f>
        <v>812020HOMICIDIO311</v>
      </c>
      <c r="B7677" s="2">
        <v>8</v>
      </c>
      <c r="C7677" s="2">
        <v>1</v>
      </c>
      <c r="D7677" s="2">
        <v>2020</v>
      </c>
      <c r="E7677" s="2" t="s">
        <v>25</v>
      </c>
      <c r="F7677" s="2" t="s">
        <v>25</v>
      </c>
      <c r="G7677" s="2" t="s">
        <v>11</v>
      </c>
      <c r="H7677" s="2" t="s">
        <v>12</v>
      </c>
      <c r="I7677" s="2">
        <v>31</v>
      </c>
      <c r="J7677" s="2" t="str">
        <f>VLOOKUP(A7677,'Cor da Pele e Motivacao'!$A$2:$I$11399,6, FALSE)</f>
        <v>Parda</v>
      </c>
      <c r="K7677" s="2" t="str">
        <f>VLOOKUP(A7677,'Cor da Pele e Motivacao'!$A$2:$I$11399,8, FALSE)</f>
        <v>ATIVIDADES CRIMINAIS</v>
      </c>
      <c r="L7677" s="2">
        <v>1</v>
      </c>
    </row>
    <row r="7678" spans="1:12" ht="15.75" customHeight="1" x14ac:dyDescent="0.25">
      <c r="A7678" t="str">
        <f>CONCATENATE(B7678,C7678,D7678,H7678,I7678,L7678)</f>
        <v>812020LATROCINIO401</v>
      </c>
      <c r="B7678" s="2">
        <v>8</v>
      </c>
      <c r="C7678" s="2">
        <v>1</v>
      </c>
      <c r="D7678" s="2">
        <v>2020</v>
      </c>
      <c r="E7678" s="2" t="s">
        <v>25</v>
      </c>
      <c r="F7678" s="2" t="s">
        <v>25</v>
      </c>
      <c r="G7678" s="2" t="s">
        <v>11</v>
      </c>
      <c r="H7678" s="2" t="s">
        <v>33</v>
      </c>
      <c r="I7678" s="2">
        <v>40</v>
      </c>
      <c r="J7678" s="2" t="str">
        <f>VLOOKUP(A7678,'Cor da Pele e Motivacao'!$A$2:$I$11399,6, FALSE)</f>
        <v>Parda</v>
      </c>
      <c r="K7678" s="2" t="str">
        <f>VLOOKUP(A7678,'Cor da Pele e Motivacao'!$A$2:$I$11399,8, FALSE)</f>
        <v>PATRIMÔNIO</v>
      </c>
      <c r="L7678" s="2">
        <v>1</v>
      </c>
    </row>
    <row r="7679" spans="1:12" ht="15.75" customHeight="1" x14ac:dyDescent="0.25">
      <c r="A7679" t="str">
        <f>CONCATENATE(B7679,C7679,D7679,H7679,I7679,L7679)</f>
        <v>912020LATROCINIO581</v>
      </c>
      <c r="B7679" s="2">
        <v>9</v>
      </c>
      <c r="C7679" s="2">
        <v>1</v>
      </c>
      <c r="D7679" s="2">
        <v>2020</v>
      </c>
      <c r="E7679" s="2" t="s">
        <v>13</v>
      </c>
      <c r="F7679" s="2" t="s">
        <v>14</v>
      </c>
      <c r="G7679" s="2" t="s">
        <v>11</v>
      </c>
      <c r="H7679" s="2" t="s">
        <v>33</v>
      </c>
      <c r="I7679" s="2">
        <v>58</v>
      </c>
      <c r="J7679" s="2" t="str">
        <f>VLOOKUP(A7679,'Cor da Pele e Motivacao'!$A$2:$I$11399,6, FALSE)</f>
        <v>Parda</v>
      </c>
      <c r="K7679" s="2" t="str">
        <f>VLOOKUP(A7679,'Cor da Pele e Motivacao'!$A$2:$I$11399,8, FALSE)</f>
        <v>PATRIMÔNIO</v>
      </c>
      <c r="L7679" s="2">
        <v>1</v>
      </c>
    </row>
    <row r="7680" spans="1:12" ht="15.75" customHeight="1" x14ac:dyDescent="0.25">
      <c r="A7680" t="str">
        <f>CONCATENATE(B7680,C7680,D7680,H7680,I7680,L7680)</f>
        <v>912020HOMICIDIO231</v>
      </c>
      <c r="B7680" s="2">
        <v>9</v>
      </c>
      <c r="C7680" s="2">
        <v>1</v>
      </c>
      <c r="D7680" s="2">
        <v>2020</v>
      </c>
      <c r="E7680" s="2" t="s">
        <v>83</v>
      </c>
      <c r="F7680" s="2" t="s">
        <v>14</v>
      </c>
      <c r="G7680" s="2" t="s">
        <v>11</v>
      </c>
      <c r="H7680" s="2" t="s">
        <v>12</v>
      </c>
      <c r="I7680" s="2">
        <v>23</v>
      </c>
      <c r="J7680" s="2" t="str">
        <f>VLOOKUP(A7680,'Cor da Pele e Motivacao'!$A$2:$I$11399,6, FALSE)</f>
        <v>Parda</v>
      </c>
      <c r="K7680" s="2" t="str">
        <f>VLOOKUP(A7680,'Cor da Pele e Motivacao'!$A$2:$I$11399,8, FALSE)</f>
        <v>ATIVIDADES CRIMINAIS</v>
      </c>
      <c r="L7680" s="2">
        <v>1</v>
      </c>
    </row>
    <row r="7681" spans="1:12" ht="15.75" customHeight="1" x14ac:dyDescent="0.25">
      <c r="A7681" t="str">
        <f>CONCATENATE(B7681,C7681,D7681,H7681,I7681,L7681)</f>
        <v>912020LATROCINIO471</v>
      </c>
      <c r="B7681" s="2">
        <v>9</v>
      </c>
      <c r="C7681" s="2">
        <v>1</v>
      </c>
      <c r="D7681" s="2">
        <v>2020</v>
      </c>
      <c r="E7681" s="2" t="s">
        <v>89</v>
      </c>
      <c r="F7681" s="2" t="s">
        <v>16</v>
      </c>
      <c r="G7681" s="2" t="s">
        <v>28</v>
      </c>
      <c r="H7681" s="2" t="s">
        <v>33</v>
      </c>
      <c r="I7681" s="2">
        <v>47</v>
      </c>
      <c r="J7681" s="2" t="str">
        <f>VLOOKUP(A7681,'Cor da Pele e Motivacao'!$A$2:$I$11399,6, FALSE)</f>
        <v>Parda</v>
      </c>
      <c r="K7681" s="2" t="str">
        <f>VLOOKUP(A7681,'Cor da Pele e Motivacao'!$A$2:$I$11399,8, FALSE)</f>
        <v>PATRIMÔNIO</v>
      </c>
      <c r="L7681" s="2">
        <v>1</v>
      </c>
    </row>
    <row r="7682" spans="1:12" ht="15.75" customHeight="1" x14ac:dyDescent="0.25">
      <c r="A7682" t="str">
        <f>CONCATENATE(B7682,C7682,D7682,H7682,I7682,L7682)</f>
        <v>912020HOMICIDIO311</v>
      </c>
      <c r="B7682" s="2">
        <v>9</v>
      </c>
      <c r="C7682" s="2">
        <v>1</v>
      </c>
      <c r="D7682" s="2">
        <v>2020</v>
      </c>
      <c r="E7682" s="2" t="s">
        <v>139</v>
      </c>
      <c r="F7682" s="2" t="s">
        <v>10</v>
      </c>
      <c r="G7682" s="2" t="s">
        <v>11</v>
      </c>
      <c r="H7682" s="2" t="s">
        <v>12</v>
      </c>
      <c r="I7682" s="2">
        <v>31</v>
      </c>
      <c r="J7682" s="2" t="str">
        <f>VLOOKUP(A7682,'Cor da Pele e Motivacao'!$A$2:$I$11399,6, FALSE)</f>
        <v>Branca</v>
      </c>
      <c r="K7682" s="2" t="str">
        <f>VLOOKUP(A7682,'Cor da Pele e Motivacao'!$A$2:$I$11399,8, FALSE)</f>
        <v>ATIVIDADES CRIMINAIS</v>
      </c>
      <c r="L7682" s="2">
        <v>1</v>
      </c>
    </row>
    <row r="7683" spans="1:12" ht="15.75" customHeight="1" x14ac:dyDescent="0.25">
      <c r="A7683" t="str">
        <f>CONCATENATE(B7683,C7683,D7683,H7683,I7683,L7683)</f>
        <v>912020HOMICIDIO181</v>
      </c>
      <c r="B7683" s="2">
        <v>9</v>
      </c>
      <c r="C7683" s="2">
        <v>1</v>
      </c>
      <c r="D7683" s="2">
        <v>2020</v>
      </c>
      <c r="E7683" s="2" t="s">
        <v>20</v>
      </c>
      <c r="F7683" s="2" t="s">
        <v>14</v>
      </c>
      <c r="G7683" s="2" t="s">
        <v>11</v>
      </c>
      <c r="H7683" s="2" t="s">
        <v>12</v>
      </c>
      <c r="I7683" s="2">
        <v>18</v>
      </c>
      <c r="J7683" s="2" t="str">
        <f>VLOOKUP(A7683,'Cor da Pele e Motivacao'!$A$2:$I$11399,6, FALSE)</f>
        <v>Parda</v>
      </c>
      <c r="K7683" s="2" t="str">
        <f>VLOOKUP(A7683,'Cor da Pele e Motivacao'!$A$2:$I$11399,8, FALSE)</f>
        <v>ATIVIDADES CRIMINAIS</v>
      </c>
      <c r="L7683" s="2">
        <v>1</v>
      </c>
    </row>
    <row r="7684" spans="1:12" ht="15.75" customHeight="1" x14ac:dyDescent="0.25">
      <c r="A7684" t="str">
        <f>CONCATENATE(B7684,C7684,D7684,H7684,I7684,L7684)</f>
        <v>912020HOMICIDIO641</v>
      </c>
      <c r="B7684" s="2">
        <v>9</v>
      </c>
      <c r="C7684" s="2">
        <v>1</v>
      </c>
      <c r="D7684" s="2">
        <v>2020</v>
      </c>
      <c r="E7684" s="2" t="s">
        <v>80</v>
      </c>
      <c r="F7684" s="2" t="s">
        <v>14</v>
      </c>
      <c r="G7684" s="2" t="s">
        <v>11</v>
      </c>
      <c r="H7684" s="2" t="s">
        <v>12</v>
      </c>
      <c r="I7684" s="2">
        <v>64</v>
      </c>
      <c r="J7684" s="2" t="str">
        <f>VLOOKUP(A7684,'Cor da Pele e Motivacao'!$A$2:$I$11399,6, FALSE)</f>
        <v>Parda</v>
      </c>
      <c r="K7684" s="2" t="str">
        <f>VLOOKUP(A7684,'Cor da Pele e Motivacao'!$A$2:$I$11399,8, FALSE)</f>
        <v>ATIVIDADES CRIMINAIS</v>
      </c>
      <c r="L7684" s="2">
        <v>1</v>
      </c>
    </row>
    <row r="7685" spans="1:12" ht="15.75" customHeight="1" x14ac:dyDescent="0.25">
      <c r="A7685" t="str">
        <f>CONCATENATE(B7685,C7685,D7685,H7685,I7685,L7685)</f>
        <v>912020HOMICIDIO391</v>
      </c>
      <c r="B7685" s="2">
        <v>9</v>
      </c>
      <c r="C7685" s="2">
        <v>1</v>
      </c>
      <c r="D7685" s="2">
        <v>2020</v>
      </c>
      <c r="E7685" s="2" t="s">
        <v>101</v>
      </c>
      <c r="F7685" s="2" t="s">
        <v>22</v>
      </c>
      <c r="G7685" s="2" t="s">
        <v>11</v>
      </c>
      <c r="H7685" s="2" t="s">
        <v>12</v>
      </c>
      <c r="I7685" s="2">
        <v>39</v>
      </c>
      <c r="J7685" s="2" t="str">
        <f>VLOOKUP(A7685,'Cor da Pele e Motivacao'!$A$2:$I$11399,6, FALSE)</f>
        <v>Parda</v>
      </c>
      <c r="K7685" s="2" t="str">
        <f>VLOOKUP(A7685,'Cor da Pele e Motivacao'!$A$2:$I$11399,8, FALSE)</f>
        <v>ATIVIDADES CRIMINAIS</v>
      </c>
      <c r="L7685" s="2">
        <v>1</v>
      </c>
    </row>
    <row r="7686" spans="1:12" ht="15.75" customHeight="1" x14ac:dyDescent="0.25">
      <c r="A7686" t="str">
        <f>CONCATENATE(B7686,C7686,D7686,H7686,I7686,L7686)</f>
        <v>912020HOMICIDIO501</v>
      </c>
      <c r="B7686" s="2">
        <v>9</v>
      </c>
      <c r="C7686" s="2">
        <v>1</v>
      </c>
      <c r="D7686" s="2">
        <v>2020</v>
      </c>
      <c r="E7686" s="2" t="s">
        <v>46</v>
      </c>
      <c r="F7686" s="2" t="s">
        <v>22</v>
      </c>
      <c r="G7686" s="2" t="s">
        <v>28</v>
      </c>
      <c r="H7686" s="2" t="s">
        <v>12</v>
      </c>
      <c r="I7686" s="2">
        <v>50</v>
      </c>
      <c r="J7686" s="2" t="str">
        <f>VLOOKUP(A7686,'Cor da Pele e Motivacao'!$A$2:$I$11399,6, FALSE)</f>
        <v>Parda</v>
      </c>
      <c r="K7686" s="2" t="str">
        <f>VLOOKUP(A7686,'Cor da Pele e Motivacao'!$A$2:$I$11399,8, FALSE)</f>
        <v>OUTRAS MOTIVAÇÕES</v>
      </c>
      <c r="L7686" s="2">
        <v>1</v>
      </c>
    </row>
    <row r="7687" spans="1:12" ht="15.75" customHeight="1" x14ac:dyDescent="0.25">
      <c r="A7687" t="str">
        <f>CONCATENATE(B7687,C7687,D7687,H7687,I7687,L7687)</f>
        <v>1012020HOMICIDIO231</v>
      </c>
      <c r="B7687" s="2">
        <v>10</v>
      </c>
      <c r="C7687" s="2">
        <v>1</v>
      </c>
      <c r="D7687" s="2">
        <v>2020</v>
      </c>
      <c r="E7687" s="2" t="s">
        <v>45</v>
      </c>
      <c r="F7687" s="2" t="s">
        <v>14</v>
      </c>
      <c r="G7687" s="2" t="s">
        <v>11</v>
      </c>
      <c r="H7687" s="2" t="s">
        <v>12</v>
      </c>
      <c r="I7687" s="2">
        <v>23</v>
      </c>
      <c r="J7687" s="2" t="str">
        <f>VLOOKUP(A7687,'Cor da Pele e Motivacao'!$A$2:$I$11399,6, FALSE)</f>
        <v>Negra</v>
      </c>
      <c r="K7687" s="2" t="str">
        <f>VLOOKUP(A7687,'Cor da Pele e Motivacao'!$A$2:$I$11399,8, FALSE)</f>
        <v>ATIVIDADES CRIMINAIS</v>
      </c>
      <c r="L7687" s="2">
        <v>1</v>
      </c>
    </row>
    <row r="7688" spans="1:12" ht="15.75" customHeight="1" x14ac:dyDescent="0.25">
      <c r="A7688" t="str">
        <f>CONCATENATE(B7688,C7688,D7688,H7688,I7688,L7688)</f>
        <v>1012020HOMICIDIO301</v>
      </c>
      <c r="B7688" s="2">
        <v>10</v>
      </c>
      <c r="C7688" s="2">
        <v>1</v>
      </c>
      <c r="D7688" s="2">
        <v>2020</v>
      </c>
      <c r="E7688" s="2" t="s">
        <v>13</v>
      </c>
      <c r="F7688" s="2" t="s">
        <v>14</v>
      </c>
      <c r="G7688" s="2" t="s">
        <v>11</v>
      </c>
      <c r="H7688" s="2" t="s">
        <v>12</v>
      </c>
      <c r="I7688" s="2">
        <v>30</v>
      </c>
      <c r="J7688" s="2" t="str">
        <f>VLOOKUP(A7688,'Cor da Pele e Motivacao'!$A$2:$I$11399,6, FALSE)</f>
        <v>Parda</v>
      </c>
      <c r="K7688" s="2" t="str">
        <f>VLOOKUP(A7688,'Cor da Pele e Motivacao'!$A$2:$I$11399,8, FALSE)</f>
        <v>ATIVIDADES CRIMINAIS</v>
      </c>
      <c r="L7688" s="2">
        <v>1</v>
      </c>
    </row>
    <row r="7689" spans="1:12" ht="15.75" customHeight="1" x14ac:dyDescent="0.25">
      <c r="A7689" t="str">
        <f>CONCATENATE(B7689,C7689,D7689,H7689,I7689,L7689)</f>
        <v>1012020HOMICIDIO351</v>
      </c>
      <c r="B7689" s="2">
        <v>10</v>
      </c>
      <c r="C7689" s="2">
        <v>1</v>
      </c>
      <c r="D7689" s="2">
        <v>2020</v>
      </c>
      <c r="E7689" s="2" t="s">
        <v>106</v>
      </c>
      <c r="F7689" s="2" t="s">
        <v>16</v>
      </c>
      <c r="G7689" s="2" t="s">
        <v>11</v>
      </c>
      <c r="H7689" s="2" t="s">
        <v>12</v>
      </c>
      <c r="I7689" s="2">
        <v>35</v>
      </c>
      <c r="J7689" s="2" t="str">
        <f>VLOOKUP(A7689,'Cor da Pele e Motivacao'!$A$2:$I$11399,6, FALSE)</f>
        <v>Parda</v>
      </c>
      <c r="K7689" s="2" t="str">
        <f>VLOOKUP(A7689,'Cor da Pele e Motivacao'!$A$2:$I$11399,8, FALSE)</f>
        <v>ATIVIDADES CRIMINAIS</v>
      </c>
      <c r="L7689" s="2">
        <v>1</v>
      </c>
    </row>
    <row r="7690" spans="1:12" ht="15.75" customHeight="1" x14ac:dyDescent="0.25">
      <c r="A7690" t="str">
        <f>CONCATENATE(B7690,C7690,D7690,H7690,I7690,L7690)</f>
        <v>1012020HOMICIDIO341</v>
      </c>
      <c r="B7690" s="2">
        <v>10</v>
      </c>
      <c r="C7690" s="2">
        <v>1</v>
      </c>
      <c r="D7690" s="2">
        <v>2020</v>
      </c>
      <c r="E7690" s="2" t="s">
        <v>83</v>
      </c>
      <c r="F7690" s="2" t="s">
        <v>14</v>
      </c>
      <c r="G7690" s="2" t="s">
        <v>11</v>
      </c>
      <c r="H7690" s="2" t="s">
        <v>12</v>
      </c>
      <c r="I7690" s="2">
        <v>34</v>
      </c>
      <c r="J7690" s="2" t="str">
        <f>VLOOKUP(A7690,'Cor da Pele e Motivacao'!$A$2:$I$11399,6, FALSE)</f>
        <v>Parda</v>
      </c>
      <c r="K7690" s="2" t="str">
        <f>VLOOKUP(A7690,'Cor da Pele e Motivacao'!$A$2:$I$11399,8, FALSE)</f>
        <v>ATIVIDADES CRIMINAIS</v>
      </c>
      <c r="L7690" s="2">
        <v>1</v>
      </c>
    </row>
    <row r="7691" spans="1:12" ht="15.75" customHeight="1" x14ac:dyDescent="0.25">
      <c r="A7691" t="str">
        <f>CONCATENATE(B7691,C7691,D7691,H7691,I7691,L7691)</f>
        <v>1012020HOMICIDIO291</v>
      </c>
      <c r="B7691" s="2">
        <v>10</v>
      </c>
      <c r="C7691" s="2">
        <v>1</v>
      </c>
      <c r="D7691" s="2">
        <v>2020</v>
      </c>
      <c r="E7691" s="2" t="s">
        <v>34</v>
      </c>
      <c r="F7691" s="2" t="s">
        <v>14</v>
      </c>
      <c r="G7691" s="2" t="s">
        <v>11</v>
      </c>
      <c r="H7691" s="2" t="s">
        <v>12</v>
      </c>
      <c r="I7691" s="2">
        <v>29</v>
      </c>
      <c r="J7691" s="2" t="str">
        <f>VLOOKUP(A7691,'Cor da Pele e Motivacao'!$A$2:$I$11399,6, FALSE)</f>
        <v>Parda</v>
      </c>
      <c r="K7691" s="2" t="str">
        <f>VLOOKUP(A7691,'Cor da Pele e Motivacao'!$A$2:$I$11399,8, FALSE)</f>
        <v>ATIVIDADES CRIMINAIS</v>
      </c>
      <c r="L7691" s="2">
        <v>1</v>
      </c>
    </row>
    <row r="7692" spans="1:12" ht="15.75" customHeight="1" x14ac:dyDescent="0.25">
      <c r="A7692" t="str">
        <f>CONCATENATE(B7692,C7692,D7692,H7692,I7692,L7692)</f>
        <v>1012020HOMICIDIO491</v>
      </c>
      <c r="B7692" s="2">
        <v>10</v>
      </c>
      <c r="C7692" s="2">
        <v>1</v>
      </c>
      <c r="D7692" s="2">
        <v>2020</v>
      </c>
      <c r="E7692" s="2" t="s">
        <v>23</v>
      </c>
      <c r="F7692" s="2" t="s">
        <v>14</v>
      </c>
      <c r="G7692" s="2" t="s">
        <v>11</v>
      </c>
      <c r="H7692" s="2" t="s">
        <v>12</v>
      </c>
      <c r="I7692" s="2">
        <v>49</v>
      </c>
      <c r="J7692" s="2" t="str">
        <f>VLOOKUP(A7692,'Cor da Pele e Motivacao'!$A$2:$I$11399,6, FALSE)</f>
        <v>Parda</v>
      </c>
      <c r="K7692" s="2" t="str">
        <f>VLOOKUP(A7692,'Cor da Pele e Motivacao'!$A$2:$I$11399,8, FALSE)</f>
        <v>VIOLÊNCIA INTERPESSOAL</v>
      </c>
      <c r="L7692" s="2">
        <v>1</v>
      </c>
    </row>
    <row r="7693" spans="1:12" ht="15.75" customHeight="1" x14ac:dyDescent="0.25">
      <c r="A7693" t="str">
        <f>CONCATENATE(B7693,C7693,D7693,H7693,I7693,L7693)</f>
        <v>1012020HOMICIDIO201</v>
      </c>
      <c r="B7693" s="2">
        <v>10</v>
      </c>
      <c r="C7693" s="2">
        <v>1</v>
      </c>
      <c r="D7693" s="2">
        <v>2020</v>
      </c>
      <c r="E7693" s="2" t="s">
        <v>25</v>
      </c>
      <c r="F7693" s="2" t="s">
        <v>25</v>
      </c>
      <c r="G7693" s="2" t="s">
        <v>11</v>
      </c>
      <c r="H7693" s="2" t="s">
        <v>12</v>
      </c>
      <c r="I7693" s="2">
        <v>20</v>
      </c>
      <c r="J7693" s="2" t="str">
        <f>VLOOKUP(A7693,'Cor da Pele e Motivacao'!$A$2:$I$11399,6, FALSE)</f>
        <v>Parda</v>
      </c>
      <c r="K7693" s="2" t="str">
        <f>VLOOKUP(A7693,'Cor da Pele e Motivacao'!$A$2:$I$11399,8, FALSE)</f>
        <v>ATIVIDADES CRIMINAIS</v>
      </c>
      <c r="L7693" s="2">
        <v>1</v>
      </c>
    </row>
    <row r="7694" spans="1:12" ht="15.75" customHeight="1" x14ac:dyDescent="0.25">
      <c r="A7694" t="str">
        <f>CONCATENATE(B7694,C7694,D7694,H7694,I7694,L7694)</f>
        <v>1012020HOMICIDIO211</v>
      </c>
      <c r="B7694" s="2">
        <v>10</v>
      </c>
      <c r="C7694" s="2">
        <v>1</v>
      </c>
      <c r="D7694" s="2">
        <v>2020</v>
      </c>
      <c r="E7694" s="2" t="s">
        <v>25</v>
      </c>
      <c r="F7694" s="2" t="s">
        <v>25</v>
      </c>
      <c r="G7694" s="2" t="s">
        <v>11</v>
      </c>
      <c r="H7694" s="2" t="s">
        <v>12</v>
      </c>
      <c r="I7694" s="2">
        <v>21</v>
      </c>
      <c r="J7694" s="2" t="str">
        <f>VLOOKUP(A7694,'Cor da Pele e Motivacao'!$A$2:$I$11399,6, FALSE)</f>
        <v>Parda</v>
      </c>
      <c r="K7694" s="2" t="str">
        <f>VLOOKUP(A7694,'Cor da Pele e Motivacao'!$A$2:$I$11399,8, FALSE)</f>
        <v>ATIVIDADES CRIMINAIS</v>
      </c>
      <c r="L7694" s="2">
        <v>1</v>
      </c>
    </row>
    <row r="7695" spans="1:12" ht="15.75" customHeight="1" x14ac:dyDescent="0.25">
      <c r="A7695" t="str">
        <f>CONCATENATE(B7695,C7695,D7695,H7695,I7695,L7695)</f>
        <v>1012020HOMICIDIO301</v>
      </c>
      <c r="B7695" s="2">
        <v>10</v>
      </c>
      <c r="C7695" s="2">
        <v>1</v>
      </c>
      <c r="D7695" s="2">
        <v>2020</v>
      </c>
      <c r="E7695" s="2" t="s">
        <v>25</v>
      </c>
      <c r="F7695" s="2" t="s">
        <v>25</v>
      </c>
      <c r="G7695" s="2" t="s">
        <v>11</v>
      </c>
      <c r="H7695" s="2" t="s">
        <v>12</v>
      </c>
      <c r="I7695" s="2">
        <v>30</v>
      </c>
      <c r="J7695" s="2" t="str">
        <f>VLOOKUP(A7695,'Cor da Pele e Motivacao'!$A$2:$I$11399,6, FALSE)</f>
        <v>Parda</v>
      </c>
      <c r="K7695" s="2" t="str">
        <f>VLOOKUP(A7695,'Cor da Pele e Motivacao'!$A$2:$I$11399,8, FALSE)</f>
        <v>ATIVIDADES CRIMINAIS</v>
      </c>
      <c r="L7695" s="2">
        <v>1</v>
      </c>
    </row>
    <row r="7696" spans="1:12" ht="15.75" customHeight="1" x14ac:dyDescent="0.25">
      <c r="A7696" t="str">
        <f>CONCATENATE(B7696,C7696,D7696,H7696,I7696,L7696)</f>
        <v>1012020LESOES CORPORAIS SEGUIDA DE MORTE321</v>
      </c>
      <c r="B7696" s="2">
        <v>10</v>
      </c>
      <c r="C7696" s="2">
        <v>1</v>
      </c>
      <c r="D7696" s="2">
        <v>2020</v>
      </c>
      <c r="E7696" s="2" t="s">
        <v>25</v>
      </c>
      <c r="F7696" s="2" t="s">
        <v>25</v>
      </c>
      <c r="G7696" s="2" t="s">
        <v>11</v>
      </c>
      <c r="H7696" s="2" t="s">
        <v>131</v>
      </c>
      <c r="I7696" s="2">
        <v>32</v>
      </c>
      <c r="J7696" s="2" t="str">
        <f>VLOOKUP(A7696,'Cor da Pele e Motivacao'!$A$2:$I$11399,6, FALSE)</f>
        <v>Parda</v>
      </c>
      <c r="K7696" s="2" t="str">
        <f>VLOOKUP(A7696,'Cor da Pele e Motivacao'!$A$2:$I$11399,8, FALSE)</f>
        <v>VIOLÊNCIA INTERPESSOAL</v>
      </c>
      <c r="L7696" s="2">
        <v>1</v>
      </c>
    </row>
    <row r="7697" spans="1:12" ht="15.75" customHeight="1" x14ac:dyDescent="0.25">
      <c r="A7697" t="str">
        <f>CONCATENATE(B7697,C7697,D7697,H7697,I7697,L7697)</f>
        <v>1012020HOMICIDIO261</v>
      </c>
      <c r="B7697" s="2">
        <v>10</v>
      </c>
      <c r="C7697" s="2">
        <v>1</v>
      </c>
      <c r="D7697" s="2">
        <v>2020</v>
      </c>
      <c r="E7697" s="2" t="s">
        <v>188</v>
      </c>
      <c r="F7697" s="2" t="s">
        <v>16</v>
      </c>
      <c r="G7697" s="2" t="s">
        <v>11</v>
      </c>
      <c r="H7697" s="2" t="s">
        <v>12</v>
      </c>
      <c r="I7697" s="2">
        <v>26</v>
      </c>
      <c r="J7697" s="2" t="str">
        <f>VLOOKUP(A7697,'Cor da Pele e Motivacao'!$A$2:$I$11399,6, FALSE)</f>
        <v>Parda</v>
      </c>
      <c r="K7697" s="2" t="str">
        <f>VLOOKUP(A7697,'Cor da Pele e Motivacao'!$A$2:$I$11399,8, FALSE)</f>
        <v>ATIVIDADES CRIMINAIS</v>
      </c>
      <c r="L7697" s="2">
        <v>1</v>
      </c>
    </row>
    <row r="7698" spans="1:12" ht="15.75" customHeight="1" x14ac:dyDescent="0.25">
      <c r="A7698" t="str">
        <f>CONCATENATE(B7698,C7698,D7698,H7698,I7698,L7698)</f>
        <v>1112020HOMICIDIO301</v>
      </c>
      <c r="B7698" s="2">
        <v>11</v>
      </c>
      <c r="C7698" s="2">
        <v>1</v>
      </c>
      <c r="D7698" s="2">
        <v>2020</v>
      </c>
      <c r="E7698" s="2" t="s">
        <v>198</v>
      </c>
      <c r="F7698" s="2" t="s">
        <v>10</v>
      </c>
      <c r="G7698" s="2" t="s">
        <v>11</v>
      </c>
      <c r="H7698" s="2" t="s">
        <v>12</v>
      </c>
      <c r="I7698" s="2">
        <v>30</v>
      </c>
      <c r="J7698" s="2" t="str">
        <f>VLOOKUP(A7698,'Cor da Pele e Motivacao'!$A$2:$I$11399,6, FALSE)</f>
        <v>Parda</v>
      </c>
      <c r="K7698" s="2" t="str">
        <f>VLOOKUP(A7698,'Cor da Pele e Motivacao'!$A$2:$I$11399,8, FALSE)</f>
        <v>VIOLÊNCIA INTERPESSOAL</v>
      </c>
      <c r="L7698" s="2">
        <v>1</v>
      </c>
    </row>
    <row r="7699" spans="1:12" ht="15.75" customHeight="1" x14ac:dyDescent="0.25">
      <c r="A7699" t="str">
        <f>CONCATENATE(B7699,C7699,D7699,H7699,I7699,L7699)</f>
        <v>1112020HOMICIDIO221</v>
      </c>
      <c r="B7699" s="2">
        <v>11</v>
      </c>
      <c r="C7699" s="2">
        <v>1</v>
      </c>
      <c r="D7699" s="2">
        <v>2020</v>
      </c>
      <c r="E7699" s="2" t="s">
        <v>41</v>
      </c>
      <c r="F7699" s="2" t="s">
        <v>22</v>
      </c>
      <c r="G7699" s="2" t="s">
        <v>11</v>
      </c>
      <c r="H7699" s="2" t="s">
        <v>12</v>
      </c>
      <c r="I7699" s="2">
        <v>22</v>
      </c>
      <c r="J7699" s="2" t="str">
        <f>VLOOKUP(A7699,'Cor da Pele e Motivacao'!$A$2:$I$11399,6, FALSE)</f>
        <v>Parda</v>
      </c>
      <c r="K7699" s="2" t="str">
        <f>VLOOKUP(A7699,'Cor da Pele e Motivacao'!$A$2:$I$11399,8, FALSE)</f>
        <v>VIOLÊNCIA INTERPESSOAL</v>
      </c>
      <c r="L7699" s="2">
        <v>1</v>
      </c>
    </row>
    <row r="7700" spans="1:12" ht="15.75" customHeight="1" x14ac:dyDescent="0.25">
      <c r="A7700" t="str">
        <f>CONCATENATE(B7700,C7700,D7700,H7700,I7700,L7700)</f>
        <v>1112020HOMICIDIO181</v>
      </c>
      <c r="B7700" s="2">
        <v>11</v>
      </c>
      <c r="C7700" s="2">
        <v>1</v>
      </c>
      <c r="D7700" s="2">
        <v>2020</v>
      </c>
      <c r="E7700" s="2" t="s">
        <v>15</v>
      </c>
      <c r="F7700" s="2" t="s">
        <v>16</v>
      </c>
      <c r="G7700" s="2" t="s">
        <v>11</v>
      </c>
      <c r="H7700" s="2" t="s">
        <v>12</v>
      </c>
      <c r="I7700" s="2">
        <v>18</v>
      </c>
      <c r="J7700" s="2" t="str">
        <f>VLOOKUP(A7700,'Cor da Pele e Motivacao'!$A$2:$I$11399,6, FALSE)</f>
        <v>Parda</v>
      </c>
      <c r="K7700" s="2" t="str">
        <f>VLOOKUP(A7700,'Cor da Pele e Motivacao'!$A$2:$I$11399,8, FALSE)</f>
        <v>EXCLUDENTE DE ILICITUDE</v>
      </c>
      <c r="L7700" s="2">
        <v>1</v>
      </c>
    </row>
    <row r="7701" spans="1:12" ht="15.75" customHeight="1" x14ac:dyDescent="0.25">
      <c r="A7701" t="str">
        <f>CONCATENATE(B7701,C7701,D7701,H7701,I7701,L7701)</f>
        <v>1112020HOMICIDIO291</v>
      </c>
      <c r="B7701" s="2">
        <v>11</v>
      </c>
      <c r="C7701" s="2">
        <v>1</v>
      </c>
      <c r="D7701" s="2">
        <v>2020</v>
      </c>
      <c r="E7701" s="2" t="s">
        <v>95</v>
      </c>
      <c r="F7701" s="2" t="s">
        <v>22</v>
      </c>
      <c r="G7701" s="2" t="s">
        <v>11</v>
      </c>
      <c r="H7701" s="2" t="s">
        <v>12</v>
      </c>
      <c r="I7701" s="2">
        <v>29</v>
      </c>
      <c r="J7701" s="2" t="str">
        <f>VLOOKUP(A7701,'Cor da Pele e Motivacao'!$A$2:$I$11399,6, FALSE)</f>
        <v>Parda</v>
      </c>
      <c r="K7701" s="2" t="str">
        <f>VLOOKUP(A7701,'Cor da Pele e Motivacao'!$A$2:$I$11399,8, FALSE)</f>
        <v>ATIVIDADES CRIMINAIS</v>
      </c>
      <c r="L7701" s="2">
        <v>1</v>
      </c>
    </row>
    <row r="7702" spans="1:12" ht="15.75" customHeight="1" x14ac:dyDescent="0.25">
      <c r="A7702" t="str">
        <f>CONCATENATE(B7702,C7702,D7702,H7702,I7702,L7702)</f>
        <v>1112020HOMICIDIO1</v>
      </c>
      <c r="B7702" s="2">
        <v>11</v>
      </c>
      <c r="C7702" s="2">
        <v>1</v>
      </c>
      <c r="D7702" s="2">
        <v>2020</v>
      </c>
      <c r="E7702" s="2" t="s">
        <v>76</v>
      </c>
      <c r="F7702" s="2" t="s">
        <v>16</v>
      </c>
      <c r="G7702" s="2" t="s">
        <v>129</v>
      </c>
      <c r="H7702" s="2" t="s">
        <v>12</v>
      </c>
      <c r="I7702" s="2"/>
      <c r="J7702" s="2" t="str">
        <f>VLOOKUP(A7702,'Cor da Pele e Motivacao'!$A$2:$I$11399,6, FALSE)</f>
        <v>NAO INFORMADO</v>
      </c>
      <c r="K7702" s="2" t="str">
        <f>VLOOKUP(A7702,'Cor da Pele e Motivacao'!$A$2:$I$11399,8, FALSE)</f>
        <v>OUTRAS MOTIVAÇÕES</v>
      </c>
      <c r="L7702" s="2">
        <v>1</v>
      </c>
    </row>
    <row r="7703" spans="1:12" ht="15.75" customHeight="1" x14ac:dyDescent="0.25">
      <c r="A7703" t="str">
        <f>CONCATENATE(B7703,C7703,D7703,H7703,I7703,L7703)</f>
        <v>1112020HOMICIDIO251</v>
      </c>
      <c r="B7703" s="2">
        <v>11</v>
      </c>
      <c r="C7703" s="2">
        <v>1</v>
      </c>
      <c r="D7703" s="2">
        <v>2020</v>
      </c>
      <c r="E7703" s="2" t="s">
        <v>20</v>
      </c>
      <c r="F7703" s="2" t="s">
        <v>14</v>
      </c>
      <c r="G7703" s="2" t="s">
        <v>11</v>
      </c>
      <c r="H7703" s="2" t="s">
        <v>12</v>
      </c>
      <c r="I7703" s="2">
        <v>25</v>
      </c>
      <c r="J7703" s="2" t="str">
        <f>VLOOKUP(A7703,'Cor da Pele e Motivacao'!$A$2:$I$11399,6, FALSE)</f>
        <v>Parda</v>
      </c>
      <c r="K7703" s="2" t="str">
        <f>VLOOKUP(A7703,'Cor da Pele e Motivacao'!$A$2:$I$11399,8, FALSE)</f>
        <v>ATIVIDADES CRIMINAIS</v>
      </c>
      <c r="L7703" s="2">
        <v>1</v>
      </c>
    </row>
    <row r="7704" spans="1:12" ht="15.75" customHeight="1" x14ac:dyDescent="0.25">
      <c r="A7704" t="str">
        <f>CONCATENATE(B7704,C7704,D7704,H7704,I7704,L7704)</f>
        <v>1112020HOMICIDIO401</v>
      </c>
      <c r="B7704" s="2">
        <v>11</v>
      </c>
      <c r="C7704" s="2">
        <v>1</v>
      </c>
      <c r="D7704" s="2">
        <v>2020</v>
      </c>
      <c r="E7704" s="2" t="s">
        <v>160</v>
      </c>
      <c r="F7704" s="2" t="s">
        <v>10</v>
      </c>
      <c r="G7704" s="2" t="s">
        <v>11</v>
      </c>
      <c r="H7704" s="2" t="s">
        <v>12</v>
      </c>
      <c r="I7704" s="2">
        <v>40</v>
      </c>
      <c r="J7704" s="2" t="str">
        <f>VLOOKUP(A7704,'Cor da Pele e Motivacao'!$A$2:$I$11399,6, FALSE)</f>
        <v>Parda</v>
      </c>
      <c r="K7704" s="2" t="str">
        <f>VLOOKUP(A7704,'Cor da Pele e Motivacao'!$A$2:$I$11399,8, FALSE)</f>
        <v>ATIVIDADES CRIMINAIS</v>
      </c>
      <c r="L7704" s="2">
        <v>1</v>
      </c>
    </row>
    <row r="7705" spans="1:12" ht="15.75" customHeight="1" x14ac:dyDescent="0.25">
      <c r="A7705" t="str">
        <f>CONCATENATE(B7705,C7705,D7705,H7705,I7705,L7705)</f>
        <v>1112020HOMICIDIO411</v>
      </c>
      <c r="B7705" s="2">
        <v>11</v>
      </c>
      <c r="C7705" s="2">
        <v>1</v>
      </c>
      <c r="D7705" s="2">
        <v>2020</v>
      </c>
      <c r="E7705" s="2" t="s">
        <v>25</v>
      </c>
      <c r="F7705" s="2" t="s">
        <v>25</v>
      </c>
      <c r="G7705" s="2" t="s">
        <v>11</v>
      </c>
      <c r="H7705" s="2" t="s">
        <v>12</v>
      </c>
      <c r="I7705" s="2">
        <v>41</v>
      </c>
      <c r="J7705" s="2" t="str">
        <f>VLOOKUP(A7705,'Cor da Pele e Motivacao'!$A$2:$I$11399,6, FALSE)</f>
        <v>Parda</v>
      </c>
      <c r="K7705" s="2" t="str">
        <f>VLOOKUP(A7705,'Cor da Pele e Motivacao'!$A$2:$I$11399,8, FALSE)</f>
        <v>ATIVIDADES CRIMINAIS</v>
      </c>
      <c r="L7705" s="2">
        <v>1</v>
      </c>
    </row>
    <row r="7706" spans="1:12" ht="15.75" customHeight="1" x14ac:dyDescent="0.25">
      <c r="A7706" t="str">
        <f>CONCATENATE(B7706,C7706,D7706,H7706,I7706,L7706)</f>
        <v>1112020HOMICIDIO221</v>
      </c>
      <c r="B7706" s="2">
        <v>11</v>
      </c>
      <c r="C7706" s="2">
        <v>1</v>
      </c>
      <c r="D7706" s="2">
        <v>2020</v>
      </c>
      <c r="E7706" s="2" t="s">
        <v>38</v>
      </c>
      <c r="F7706" s="2" t="s">
        <v>22</v>
      </c>
      <c r="G7706" s="2" t="s">
        <v>11</v>
      </c>
      <c r="H7706" s="2" t="s">
        <v>12</v>
      </c>
      <c r="I7706" s="2">
        <v>22</v>
      </c>
      <c r="J7706" s="2" t="str">
        <f>VLOOKUP(A7706,'Cor da Pele e Motivacao'!$A$2:$I$11399,6, FALSE)</f>
        <v>Parda</v>
      </c>
      <c r="K7706" s="2" t="str">
        <f>VLOOKUP(A7706,'Cor da Pele e Motivacao'!$A$2:$I$11399,8, FALSE)</f>
        <v>VIOLÊNCIA INTERPESSOAL</v>
      </c>
      <c r="L7706" s="2">
        <v>1</v>
      </c>
    </row>
    <row r="7707" spans="1:12" ht="15.75" customHeight="1" x14ac:dyDescent="0.25">
      <c r="A7707" t="str">
        <f>CONCATENATE(B7707,C7707,D7707,H7707,I7707,L7707)</f>
        <v>1112020HOMICIDIO251</v>
      </c>
      <c r="B7707" s="2">
        <v>11</v>
      </c>
      <c r="C7707" s="2">
        <v>1</v>
      </c>
      <c r="D7707" s="2">
        <v>2020</v>
      </c>
      <c r="E7707" s="2" t="s">
        <v>38</v>
      </c>
      <c r="F7707" s="2" t="s">
        <v>22</v>
      </c>
      <c r="G7707" s="2" t="s">
        <v>11</v>
      </c>
      <c r="H7707" s="2" t="s">
        <v>12</v>
      </c>
      <c r="I7707" s="2">
        <v>25</v>
      </c>
      <c r="J7707" s="2" t="str">
        <f>VLOOKUP(A7707,'Cor da Pele e Motivacao'!$A$2:$I$11399,6, FALSE)</f>
        <v>Parda</v>
      </c>
      <c r="K7707" s="2" t="str">
        <f>VLOOKUP(A7707,'Cor da Pele e Motivacao'!$A$2:$I$11399,8, FALSE)</f>
        <v>ATIVIDADES CRIMINAIS</v>
      </c>
      <c r="L7707" s="2">
        <v>1</v>
      </c>
    </row>
    <row r="7708" spans="1:12" ht="15.75" customHeight="1" x14ac:dyDescent="0.25">
      <c r="A7708" t="str">
        <f>CONCATENATE(B7708,C7708,D7708,H7708,I7708,L7708)</f>
        <v>1212020HOMICIDIO201</v>
      </c>
      <c r="B7708" s="2">
        <v>12</v>
      </c>
      <c r="C7708" s="2">
        <v>1</v>
      </c>
      <c r="D7708" s="2">
        <v>2020</v>
      </c>
      <c r="E7708" s="2" t="s">
        <v>142</v>
      </c>
      <c r="F7708" s="2" t="s">
        <v>16</v>
      </c>
      <c r="G7708" s="2" t="s">
        <v>11</v>
      </c>
      <c r="H7708" s="2" t="s">
        <v>12</v>
      </c>
      <c r="I7708" s="2">
        <v>20</v>
      </c>
      <c r="J7708" s="2" t="str">
        <f>VLOOKUP(A7708,'Cor da Pele e Motivacao'!$A$2:$I$11399,6, FALSE)</f>
        <v>Parda</v>
      </c>
      <c r="K7708" s="2" t="str">
        <f>VLOOKUP(A7708,'Cor da Pele e Motivacao'!$A$2:$I$11399,8, FALSE)</f>
        <v>ATIVIDADES CRIMINAIS</v>
      </c>
      <c r="L7708" s="2">
        <v>1</v>
      </c>
    </row>
    <row r="7709" spans="1:12" ht="15.75" customHeight="1" x14ac:dyDescent="0.25">
      <c r="A7709" t="str">
        <f>CONCATENATE(B7709,C7709,D7709,H7709,I7709,L7709)</f>
        <v>1212020HOMICIDIO371</v>
      </c>
      <c r="B7709" s="2">
        <v>12</v>
      </c>
      <c r="C7709" s="2">
        <v>1</v>
      </c>
      <c r="D7709" s="2">
        <v>2020</v>
      </c>
      <c r="E7709" s="2" t="s">
        <v>99</v>
      </c>
      <c r="F7709" s="2" t="s">
        <v>16</v>
      </c>
      <c r="G7709" s="2" t="s">
        <v>11</v>
      </c>
      <c r="H7709" s="2" t="s">
        <v>12</v>
      </c>
      <c r="I7709" s="2">
        <v>37</v>
      </c>
      <c r="J7709" s="2" t="str">
        <f>VLOOKUP(A7709,'Cor da Pele e Motivacao'!$A$2:$I$11399,6, FALSE)</f>
        <v>Parda</v>
      </c>
      <c r="K7709" s="2" t="str">
        <f>VLOOKUP(A7709,'Cor da Pele e Motivacao'!$A$2:$I$11399,8, FALSE)</f>
        <v>VIOLÊNCIA INTERPESSOAL</v>
      </c>
      <c r="L7709" s="2">
        <v>1</v>
      </c>
    </row>
    <row r="7710" spans="1:12" ht="15.75" customHeight="1" x14ac:dyDescent="0.25">
      <c r="A7710" t="str">
        <f>CONCATENATE(B7710,C7710,D7710,H7710,I7710,L7710)</f>
        <v>1212020HOMICIDIO191</v>
      </c>
      <c r="B7710" s="2">
        <v>12</v>
      </c>
      <c r="C7710" s="2">
        <v>1</v>
      </c>
      <c r="D7710" s="2">
        <v>2020</v>
      </c>
      <c r="E7710" s="2" t="s">
        <v>13</v>
      </c>
      <c r="F7710" s="2" t="s">
        <v>14</v>
      </c>
      <c r="G7710" s="2" t="s">
        <v>11</v>
      </c>
      <c r="H7710" s="2" t="s">
        <v>12</v>
      </c>
      <c r="I7710" s="2">
        <v>19</v>
      </c>
      <c r="J7710" s="2" t="str">
        <f>VLOOKUP(A7710,'Cor da Pele e Motivacao'!$A$2:$I$11399,6, FALSE)</f>
        <v>Parda</v>
      </c>
      <c r="K7710" s="2" t="str">
        <f>VLOOKUP(A7710,'Cor da Pele e Motivacao'!$A$2:$I$11399,8, FALSE)</f>
        <v>EXCLUDENTE DE ILICITUDE</v>
      </c>
      <c r="L7710" s="2">
        <v>1</v>
      </c>
    </row>
    <row r="7711" spans="1:12" ht="15.75" customHeight="1" x14ac:dyDescent="0.25">
      <c r="A7711" t="str">
        <f>CONCATENATE(B7711,C7711,D7711,H7711,I7711,L7711)</f>
        <v>1212020HOMICIDIO281</v>
      </c>
      <c r="B7711" s="2">
        <v>12</v>
      </c>
      <c r="C7711" s="2">
        <v>1</v>
      </c>
      <c r="D7711" s="2">
        <v>2020</v>
      </c>
      <c r="E7711" s="2" t="s">
        <v>13</v>
      </c>
      <c r="F7711" s="2" t="s">
        <v>14</v>
      </c>
      <c r="G7711" s="2" t="s">
        <v>11</v>
      </c>
      <c r="H7711" s="2" t="s">
        <v>12</v>
      </c>
      <c r="I7711" s="2">
        <v>28</v>
      </c>
      <c r="J7711" s="2" t="str">
        <f>VLOOKUP(A7711,'Cor da Pele e Motivacao'!$A$2:$I$11399,6, FALSE)</f>
        <v>Parda</v>
      </c>
      <c r="K7711" s="2" t="str">
        <f>VLOOKUP(A7711,'Cor da Pele e Motivacao'!$A$2:$I$11399,8, FALSE)</f>
        <v>ATIVIDADES CRIMINAIS</v>
      </c>
      <c r="L7711" s="2">
        <v>1</v>
      </c>
    </row>
    <row r="7712" spans="1:12" ht="15.75" customHeight="1" x14ac:dyDescent="0.25">
      <c r="A7712" t="str">
        <f>CONCATENATE(B7712,C7712,D7712,H7712,I7712,L7712)</f>
        <v>1212020HOMICIDIO441</v>
      </c>
      <c r="B7712" s="2">
        <v>12</v>
      </c>
      <c r="C7712" s="2">
        <v>1</v>
      </c>
      <c r="D7712" s="2">
        <v>2020</v>
      </c>
      <c r="E7712" s="2" t="s">
        <v>15</v>
      </c>
      <c r="F7712" s="2" t="s">
        <v>16</v>
      </c>
      <c r="G7712" s="2" t="s">
        <v>11</v>
      </c>
      <c r="H7712" s="2" t="s">
        <v>12</v>
      </c>
      <c r="I7712" s="2">
        <v>44</v>
      </c>
      <c r="J7712" s="2" t="str">
        <f>VLOOKUP(A7712,'Cor da Pele e Motivacao'!$A$2:$I$11399,6, FALSE)</f>
        <v>Parda</v>
      </c>
      <c r="K7712" s="2" t="str">
        <f>VLOOKUP(A7712,'Cor da Pele e Motivacao'!$A$2:$I$11399,8, FALSE)</f>
        <v>VIOLÊNCIA INTERPESSOAL</v>
      </c>
      <c r="L7712" s="2">
        <v>1</v>
      </c>
    </row>
    <row r="7713" spans="1:12" ht="15.75" customHeight="1" x14ac:dyDescent="0.25">
      <c r="A7713" t="str">
        <f>CONCATENATE(B7713,C7713,D7713,H7713,I7713,L7713)</f>
        <v>1212020HOMICIDIO531</v>
      </c>
      <c r="B7713" s="2">
        <v>12</v>
      </c>
      <c r="C7713" s="2">
        <v>1</v>
      </c>
      <c r="D7713" s="2">
        <v>2020</v>
      </c>
      <c r="E7713" s="2" t="s">
        <v>17</v>
      </c>
      <c r="F7713" s="2" t="s">
        <v>10</v>
      </c>
      <c r="G7713" s="2" t="s">
        <v>11</v>
      </c>
      <c r="H7713" s="2" t="s">
        <v>12</v>
      </c>
      <c r="I7713" s="2">
        <v>53</v>
      </c>
      <c r="J7713" s="2" t="str">
        <f>VLOOKUP(A7713,'Cor da Pele e Motivacao'!$A$2:$I$11399,6, FALSE)</f>
        <v>Branca</v>
      </c>
      <c r="K7713" s="2" t="str">
        <f>VLOOKUP(A7713,'Cor da Pele e Motivacao'!$A$2:$I$11399,8, FALSE)</f>
        <v>EXCLUDENTE DE ILICITUDE</v>
      </c>
      <c r="L7713" s="2">
        <v>1</v>
      </c>
    </row>
    <row r="7714" spans="1:12" ht="15.75" customHeight="1" x14ac:dyDescent="0.25">
      <c r="A7714" t="str">
        <f>CONCATENATE(B7714,C7714,D7714,H7714,I7714,L7714)</f>
        <v>1212020HOMICIDIO181</v>
      </c>
      <c r="B7714" s="2">
        <v>12</v>
      </c>
      <c r="C7714" s="2">
        <v>1</v>
      </c>
      <c r="D7714" s="2">
        <v>2020</v>
      </c>
      <c r="E7714" s="2" t="s">
        <v>197</v>
      </c>
      <c r="F7714" s="2" t="s">
        <v>16</v>
      </c>
      <c r="G7714" s="2" t="s">
        <v>11</v>
      </c>
      <c r="H7714" s="2" t="s">
        <v>12</v>
      </c>
      <c r="I7714" s="2">
        <v>18</v>
      </c>
      <c r="J7714" s="2" t="str">
        <f>VLOOKUP(A7714,'Cor da Pele e Motivacao'!$A$2:$I$11399,6, FALSE)</f>
        <v>Parda</v>
      </c>
      <c r="K7714" s="2" t="str">
        <f>VLOOKUP(A7714,'Cor da Pele e Motivacao'!$A$2:$I$11399,8, FALSE)</f>
        <v>VIOLÊNCIA INTERPESSOAL</v>
      </c>
      <c r="L7714" s="2">
        <v>1</v>
      </c>
    </row>
    <row r="7715" spans="1:12" ht="15.75" customHeight="1" x14ac:dyDescent="0.25">
      <c r="A7715" t="str">
        <f>CONCATENATE(B7715,C7715,D7715,H7715,I7715,L7715)</f>
        <v>1212020HOMICIDIO321</v>
      </c>
      <c r="B7715" s="2">
        <v>12</v>
      </c>
      <c r="C7715" s="2">
        <v>1</v>
      </c>
      <c r="D7715" s="2">
        <v>2020</v>
      </c>
      <c r="E7715" s="2" t="s">
        <v>80</v>
      </c>
      <c r="F7715" s="2" t="s">
        <v>14</v>
      </c>
      <c r="G7715" s="2" t="s">
        <v>11</v>
      </c>
      <c r="H7715" s="2" t="s">
        <v>12</v>
      </c>
      <c r="I7715" s="2">
        <v>32</v>
      </c>
      <c r="J7715" s="2" t="str">
        <f>VLOOKUP(A7715,'Cor da Pele e Motivacao'!$A$2:$I$11399,6, FALSE)</f>
        <v>Parda</v>
      </c>
      <c r="K7715" s="2" t="str">
        <f>VLOOKUP(A7715,'Cor da Pele e Motivacao'!$A$2:$I$11399,8, FALSE)</f>
        <v>ATIVIDADES CRIMINAIS</v>
      </c>
      <c r="L7715" s="2">
        <v>1</v>
      </c>
    </row>
    <row r="7716" spans="1:12" ht="15.75" customHeight="1" x14ac:dyDescent="0.25">
      <c r="A7716" t="str">
        <f>CONCATENATE(B7716,C7716,D7716,H7716,I7716,L7716)</f>
        <v>1212020HOMICIDIO211</v>
      </c>
      <c r="B7716" s="2">
        <v>12</v>
      </c>
      <c r="C7716" s="2">
        <v>1</v>
      </c>
      <c r="D7716" s="2">
        <v>2020</v>
      </c>
      <c r="E7716" s="2" t="s">
        <v>36</v>
      </c>
      <c r="F7716" s="2" t="s">
        <v>14</v>
      </c>
      <c r="G7716" s="2" t="s">
        <v>28</v>
      </c>
      <c r="H7716" s="2" t="s">
        <v>12</v>
      </c>
      <c r="I7716" s="2">
        <v>21</v>
      </c>
      <c r="J7716" s="2" t="str">
        <f>VLOOKUP(A7716,'Cor da Pele e Motivacao'!$A$2:$I$11399,6, FALSE)</f>
        <v>Parda</v>
      </c>
      <c r="K7716" s="2" t="str">
        <f>VLOOKUP(A7716,'Cor da Pele e Motivacao'!$A$2:$I$11399,8, FALSE)</f>
        <v>VIOLÊNCIA INTERPESSOAL</v>
      </c>
      <c r="L7716" s="2">
        <v>1</v>
      </c>
    </row>
    <row r="7717" spans="1:12" ht="15.75" customHeight="1" x14ac:dyDescent="0.25">
      <c r="A7717" t="str">
        <f>CONCATENATE(B7717,C7717,D7717,H7717,I7717,L7717)</f>
        <v>1212020HOMICIDIO381</v>
      </c>
      <c r="B7717" s="2">
        <v>12</v>
      </c>
      <c r="C7717" s="2">
        <v>1</v>
      </c>
      <c r="D7717" s="2">
        <v>2020</v>
      </c>
      <c r="E7717" s="2" t="s">
        <v>24</v>
      </c>
      <c r="F7717" s="2" t="s">
        <v>10</v>
      </c>
      <c r="G7717" s="2" t="s">
        <v>11</v>
      </c>
      <c r="H7717" s="2" t="s">
        <v>12</v>
      </c>
      <c r="I7717" s="2">
        <v>38</v>
      </c>
      <c r="J7717" s="2" t="str">
        <f>VLOOKUP(A7717,'Cor da Pele e Motivacao'!$A$2:$I$11399,6, FALSE)</f>
        <v>Parda</v>
      </c>
      <c r="K7717" s="2" t="str">
        <f>VLOOKUP(A7717,'Cor da Pele e Motivacao'!$A$2:$I$11399,8, FALSE)</f>
        <v>VIOLÊNCIA INTERPESSOAL</v>
      </c>
      <c r="L7717" s="2">
        <v>1</v>
      </c>
    </row>
    <row r="7718" spans="1:12" ht="15.75" customHeight="1" x14ac:dyDescent="0.25">
      <c r="A7718" t="str">
        <f>CONCATENATE(B7718,C7718,D7718,H7718,I7718,L7718)</f>
        <v>1212020HOMICIDIO192</v>
      </c>
      <c r="B7718" s="2">
        <v>12</v>
      </c>
      <c r="C7718" s="2">
        <v>1</v>
      </c>
      <c r="D7718" s="2">
        <v>2020</v>
      </c>
      <c r="E7718" s="2" t="s">
        <v>25</v>
      </c>
      <c r="F7718" s="2" t="s">
        <v>25</v>
      </c>
      <c r="G7718" s="2" t="s">
        <v>11</v>
      </c>
      <c r="H7718" s="2" t="s">
        <v>12</v>
      </c>
      <c r="I7718" s="2">
        <v>19</v>
      </c>
      <c r="J7718" s="8"/>
      <c r="K7718" s="2"/>
      <c r="L7718" s="2">
        <v>2</v>
      </c>
    </row>
    <row r="7719" spans="1:12" ht="15.75" customHeight="1" x14ac:dyDescent="0.25">
      <c r="A7719" t="str">
        <f>CONCATENATE(B7719,C7719,D7719,H7719,I7719,L7719)</f>
        <v>1212020HOMICIDIO311</v>
      </c>
      <c r="B7719" s="2">
        <v>12</v>
      </c>
      <c r="C7719" s="2">
        <v>1</v>
      </c>
      <c r="D7719" s="2">
        <v>2020</v>
      </c>
      <c r="E7719" s="2" t="s">
        <v>25</v>
      </c>
      <c r="F7719" s="2" t="s">
        <v>25</v>
      </c>
      <c r="G7719" s="2" t="s">
        <v>11</v>
      </c>
      <c r="H7719" s="2" t="s">
        <v>12</v>
      </c>
      <c r="I7719" s="2">
        <v>31</v>
      </c>
      <c r="J7719" s="2" t="str">
        <f>VLOOKUP(A7719,'Cor da Pele e Motivacao'!$A$2:$I$11399,6, FALSE)</f>
        <v>Parda</v>
      </c>
      <c r="K7719" s="2" t="str">
        <f>VLOOKUP(A7719,'Cor da Pele e Motivacao'!$A$2:$I$11399,8, FALSE)</f>
        <v>ATIVIDADES CRIMINAIS</v>
      </c>
      <c r="L7719" s="2">
        <v>1</v>
      </c>
    </row>
    <row r="7720" spans="1:12" ht="15.75" customHeight="1" x14ac:dyDescent="0.25">
      <c r="A7720" t="str">
        <f>CONCATENATE(B7720,C7720,D7720,H7720,I7720,L7720)</f>
        <v>1212020HOMICIDIO291</v>
      </c>
      <c r="B7720" s="2">
        <v>12</v>
      </c>
      <c r="C7720" s="2">
        <v>1</v>
      </c>
      <c r="D7720" s="2">
        <v>2020</v>
      </c>
      <c r="E7720" s="2" t="s">
        <v>149</v>
      </c>
      <c r="F7720" s="2" t="s">
        <v>16</v>
      </c>
      <c r="G7720" s="2" t="s">
        <v>11</v>
      </c>
      <c r="H7720" s="2" t="s">
        <v>12</v>
      </c>
      <c r="I7720" s="2">
        <v>29</v>
      </c>
      <c r="J7720" s="2" t="str">
        <f>VLOOKUP(A7720,'Cor da Pele e Motivacao'!$A$2:$I$11399,6, FALSE)</f>
        <v>Parda</v>
      </c>
      <c r="K7720" s="2" t="str">
        <f>VLOOKUP(A7720,'Cor da Pele e Motivacao'!$A$2:$I$11399,8, FALSE)</f>
        <v>VIOLÊNCIA INTERPESSOAL</v>
      </c>
      <c r="L7720" s="2">
        <v>1</v>
      </c>
    </row>
    <row r="7721" spans="1:12" ht="15.75" customHeight="1" x14ac:dyDescent="0.25">
      <c r="A7721" t="str">
        <f>CONCATENATE(B7721,C7721,D7721,H7721,I7721,L7721)</f>
        <v>1212020HOMICIDIO331</v>
      </c>
      <c r="B7721" s="2">
        <v>12</v>
      </c>
      <c r="C7721" s="2">
        <v>1</v>
      </c>
      <c r="D7721" s="2">
        <v>2020</v>
      </c>
      <c r="E7721" s="2" t="s">
        <v>51</v>
      </c>
      <c r="F7721" s="2" t="s">
        <v>16</v>
      </c>
      <c r="G7721" s="2" t="s">
        <v>11</v>
      </c>
      <c r="H7721" s="2" t="s">
        <v>12</v>
      </c>
      <c r="I7721" s="2">
        <v>33</v>
      </c>
      <c r="J7721" s="2" t="str">
        <f>VLOOKUP(A7721,'Cor da Pele e Motivacao'!$A$2:$I$11399,6, FALSE)</f>
        <v>Parda</v>
      </c>
      <c r="K7721" s="2" t="str">
        <f>VLOOKUP(A7721,'Cor da Pele e Motivacao'!$A$2:$I$11399,8, FALSE)</f>
        <v>VIOLÊNCIA INTERPESSOAL</v>
      </c>
      <c r="L7721" s="2">
        <v>1</v>
      </c>
    </row>
    <row r="7722" spans="1:12" ht="15.75" customHeight="1" x14ac:dyDescent="0.25">
      <c r="A7722" t="str">
        <f>CONCATENATE(B7722,C7722,D7722,H7722,I7722,L7722)</f>
        <v>1312020HOMICIDIO431</v>
      </c>
      <c r="B7722" s="2">
        <v>13</v>
      </c>
      <c r="C7722" s="2">
        <v>1</v>
      </c>
      <c r="D7722" s="2">
        <v>2020</v>
      </c>
      <c r="E7722" s="2" t="s">
        <v>13</v>
      </c>
      <c r="F7722" s="2" t="s">
        <v>14</v>
      </c>
      <c r="G7722" s="2" t="s">
        <v>11</v>
      </c>
      <c r="H7722" s="2" t="s">
        <v>12</v>
      </c>
      <c r="I7722" s="2">
        <v>43</v>
      </c>
      <c r="J7722" s="2" t="str">
        <f>VLOOKUP(A7722,'Cor da Pele e Motivacao'!$A$2:$I$11399,6, FALSE)</f>
        <v>Parda</v>
      </c>
      <c r="K7722" s="2" t="str">
        <f>VLOOKUP(A7722,'Cor da Pele e Motivacao'!$A$2:$I$11399,8, FALSE)</f>
        <v>ATIVIDADES CRIMINAIS</v>
      </c>
      <c r="L7722" s="2">
        <v>1</v>
      </c>
    </row>
    <row r="7723" spans="1:12" ht="15.75" customHeight="1" x14ac:dyDescent="0.25">
      <c r="A7723" t="str">
        <f>CONCATENATE(B7723,C7723,D7723,H7723,I7723,L7723)</f>
        <v>1312020LESOES CORPORAIS SEGUIDA DE MORTE431</v>
      </c>
      <c r="B7723" s="2">
        <v>13</v>
      </c>
      <c r="C7723" s="2">
        <v>1</v>
      </c>
      <c r="D7723" s="2">
        <v>2020</v>
      </c>
      <c r="E7723" s="2" t="s">
        <v>41</v>
      </c>
      <c r="F7723" s="2" t="s">
        <v>22</v>
      </c>
      <c r="G7723" s="2" t="s">
        <v>11</v>
      </c>
      <c r="H7723" s="2" t="s">
        <v>131</v>
      </c>
      <c r="I7723" s="2">
        <v>43</v>
      </c>
      <c r="J7723" s="2" t="str">
        <f>VLOOKUP(A7723,'Cor da Pele e Motivacao'!$A$2:$I$11399,6, FALSE)</f>
        <v>Parda</v>
      </c>
      <c r="K7723" s="2" t="str">
        <f>VLOOKUP(A7723,'Cor da Pele e Motivacao'!$A$2:$I$11399,8, FALSE)</f>
        <v>VIOLÊNCIA INTERPESSOAL</v>
      </c>
      <c r="L7723" s="2">
        <v>1</v>
      </c>
    </row>
    <row r="7724" spans="1:12" ht="15.75" customHeight="1" x14ac:dyDescent="0.25">
      <c r="A7724" t="str">
        <f>CONCATENATE(B7724,C7724,D7724,H7724,I7724,L7724)</f>
        <v>1312020HOMICIDIO281</v>
      </c>
      <c r="B7724" s="2">
        <v>13</v>
      </c>
      <c r="C7724" s="2">
        <v>1</v>
      </c>
      <c r="D7724" s="2">
        <v>2020</v>
      </c>
      <c r="E7724" s="2" t="s">
        <v>146</v>
      </c>
      <c r="F7724" s="2" t="s">
        <v>22</v>
      </c>
      <c r="G7724" s="2" t="s">
        <v>11</v>
      </c>
      <c r="H7724" s="2" t="s">
        <v>12</v>
      </c>
      <c r="I7724" s="2">
        <v>28</v>
      </c>
      <c r="J7724" s="2" t="str">
        <f>VLOOKUP(A7724,'Cor da Pele e Motivacao'!$A$2:$I$11399,6, FALSE)</f>
        <v>Parda</v>
      </c>
      <c r="K7724" s="2" t="str">
        <f>VLOOKUP(A7724,'Cor da Pele e Motivacao'!$A$2:$I$11399,8, FALSE)</f>
        <v>VIOLÊNCIA INTERPESSOAL</v>
      </c>
      <c r="L7724" s="2">
        <v>1</v>
      </c>
    </row>
    <row r="7725" spans="1:12" ht="15.75" customHeight="1" x14ac:dyDescent="0.25">
      <c r="A7725" t="str">
        <f>CONCATENATE(B7725,C7725,D7725,H7725,I7725,L7725)</f>
        <v>1312020HOMICIDIO201</v>
      </c>
      <c r="B7725" s="2">
        <v>13</v>
      </c>
      <c r="C7725" s="2">
        <v>1</v>
      </c>
      <c r="D7725" s="2">
        <v>2020</v>
      </c>
      <c r="E7725" s="2" t="s">
        <v>57</v>
      </c>
      <c r="F7725" s="2" t="s">
        <v>22</v>
      </c>
      <c r="G7725" s="2" t="s">
        <v>11</v>
      </c>
      <c r="H7725" s="2" t="s">
        <v>12</v>
      </c>
      <c r="I7725" s="2">
        <v>20</v>
      </c>
      <c r="J7725" s="2" t="str">
        <f>VLOOKUP(A7725,'Cor da Pele e Motivacao'!$A$2:$I$11399,6, FALSE)</f>
        <v>Parda</v>
      </c>
      <c r="K7725" s="2" t="str">
        <f>VLOOKUP(A7725,'Cor da Pele e Motivacao'!$A$2:$I$11399,8, FALSE)</f>
        <v>VIOLÊNCIA INTERPESSOAL</v>
      </c>
      <c r="L7725" s="2">
        <v>1</v>
      </c>
    </row>
    <row r="7726" spans="1:12" ht="15.75" customHeight="1" x14ac:dyDescent="0.25">
      <c r="A7726" t="str">
        <f>CONCATENATE(B7726,C7726,D7726,H7726,I7726,L7726)</f>
        <v>1312020HOMICIDIO431</v>
      </c>
      <c r="B7726" s="2">
        <v>13</v>
      </c>
      <c r="C7726" s="2">
        <v>1</v>
      </c>
      <c r="D7726" s="2">
        <v>2020</v>
      </c>
      <c r="E7726" s="2" t="s">
        <v>19</v>
      </c>
      <c r="F7726" s="2" t="s">
        <v>14</v>
      </c>
      <c r="G7726" s="2" t="s">
        <v>11</v>
      </c>
      <c r="H7726" s="2" t="s">
        <v>12</v>
      </c>
      <c r="I7726" s="2">
        <v>43</v>
      </c>
      <c r="J7726" s="2" t="str">
        <f>VLOOKUP(A7726,'Cor da Pele e Motivacao'!$A$2:$I$11399,6, FALSE)</f>
        <v>Parda</v>
      </c>
      <c r="K7726" s="2" t="str">
        <f>VLOOKUP(A7726,'Cor da Pele e Motivacao'!$A$2:$I$11399,8, FALSE)</f>
        <v>ATIVIDADES CRIMINAIS</v>
      </c>
      <c r="L7726" s="2">
        <v>1</v>
      </c>
    </row>
    <row r="7727" spans="1:12" ht="15.75" customHeight="1" x14ac:dyDescent="0.25">
      <c r="A7727" t="str">
        <f>CONCATENATE(B7727,C7727,D7727,H7727,I7727,L7727)</f>
        <v>1312020HOMICIDIO321</v>
      </c>
      <c r="B7727" s="2">
        <v>13</v>
      </c>
      <c r="C7727" s="2">
        <v>1</v>
      </c>
      <c r="D7727" s="2">
        <v>2020</v>
      </c>
      <c r="E7727" s="2" t="s">
        <v>173</v>
      </c>
      <c r="F7727" s="2" t="s">
        <v>10</v>
      </c>
      <c r="G7727" s="2" t="s">
        <v>11</v>
      </c>
      <c r="H7727" s="2" t="s">
        <v>12</v>
      </c>
      <c r="I7727" s="2">
        <v>32</v>
      </c>
      <c r="J7727" s="2" t="str">
        <f>VLOOKUP(A7727,'Cor da Pele e Motivacao'!$A$2:$I$11399,6, FALSE)</f>
        <v>Parda</v>
      </c>
      <c r="K7727" s="2" t="str">
        <f>VLOOKUP(A7727,'Cor da Pele e Motivacao'!$A$2:$I$11399,8, FALSE)</f>
        <v>VIOLÊNCIA INTERPESSOAL</v>
      </c>
      <c r="L7727" s="2">
        <v>1</v>
      </c>
    </row>
    <row r="7728" spans="1:12" ht="15.75" customHeight="1" x14ac:dyDescent="0.25">
      <c r="A7728" t="str">
        <f>CONCATENATE(B7728,C7728,D7728,H7728,I7728,L7728)</f>
        <v>1312020HOMICIDIO301</v>
      </c>
      <c r="B7728" s="2">
        <v>13</v>
      </c>
      <c r="C7728" s="2">
        <v>1</v>
      </c>
      <c r="D7728" s="2">
        <v>2020</v>
      </c>
      <c r="E7728" s="2" t="s">
        <v>20</v>
      </c>
      <c r="F7728" s="2" t="s">
        <v>14</v>
      </c>
      <c r="G7728" s="2" t="s">
        <v>11</v>
      </c>
      <c r="H7728" s="2" t="s">
        <v>12</v>
      </c>
      <c r="I7728" s="2">
        <v>30</v>
      </c>
      <c r="J7728" s="2" t="str">
        <f>VLOOKUP(A7728,'Cor da Pele e Motivacao'!$A$2:$I$11399,6, FALSE)</f>
        <v>Parda</v>
      </c>
      <c r="K7728" s="2" t="str">
        <f>VLOOKUP(A7728,'Cor da Pele e Motivacao'!$A$2:$I$11399,8, FALSE)</f>
        <v>ATIVIDADES CRIMINAIS</v>
      </c>
      <c r="L7728" s="2">
        <v>1</v>
      </c>
    </row>
    <row r="7729" spans="1:12" ht="15.75" customHeight="1" x14ac:dyDescent="0.25">
      <c r="A7729" t="str">
        <f>CONCATENATE(B7729,C7729,D7729,H7729,I7729,L7729)</f>
        <v>1312020HOMICIDIO591</v>
      </c>
      <c r="B7729" s="2">
        <v>13</v>
      </c>
      <c r="C7729" s="2">
        <v>1</v>
      </c>
      <c r="D7729" s="2">
        <v>2020</v>
      </c>
      <c r="E7729" s="2" t="s">
        <v>157</v>
      </c>
      <c r="F7729" s="2" t="s">
        <v>16</v>
      </c>
      <c r="G7729" s="2" t="s">
        <v>11</v>
      </c>
      <c r="H7729" s="2" t="s">
        <v>12</v>
      </c>
      <c r="I7729" s="2">
        <v>59</v>
      </c>
      <c r="J7729" s="2" t="str">
        <f>VLOOKUP(A7729,'Cor da Pele e Motivacao'!$A$2:$I$11399,6, FALSE)</f>
        <v>Parda</v>
      </c>
      <c r="K7729" s="2" t="str">
        <f>VLOOKUP(A7729,'Cor da Pele e Motivacao'!$A$2:$I$11399,8, FALSE)</f>
        <v>VIOLÊNCIA INTERPESSOAL</v>
      </c>
      <c r="L7729" s="2">
        <v>1</v>
      </c>
    </row>
    <row r="7730" spans="1:12" ht="15.75" customHeight="1" x14ac:dyDescent="0.25">
      <c r="A7730" t="str">
        <f>CONCATENATE(B7730,C7730,D7730,H7730,I7730,L7730)</f>
        <v>1312020HOMICIDIO151</v>
      </c>
      <c r="B7730" s="2">
        <v>13</v>
      </c>
      <c r="C7730" s="2">
        <v>1</v>
      </c>
      <c r="D7730" s="2">
        <v>2020</v>
      </c>
      <c r="E7730" s="2" t="s">
        <v>101</v>
      </c>
      <c r="F7730" s="2" t="s">
        <v>22</v>
      </c>
      <c r="G7730" s="2" t="s">
        <v>11</v>
      </c>
      <c r="H7730" s="2" t="s">
        <v>12</v>
      </c>
      <c r="I7730" s="2">
        <v>15</v>
      </c>
      <c r="J7730" s="2" t="str">
        <f>VLOOKUP(A7730,'Cor da Pele e Motivacao'!$A$2:$I$11399,6, FALSE)</f>
        <v>Parda</v>
      </c>
      <c r="K7730" s="2" t="str">
        <f>VLOOKUP(A7730,'Cor da Pele e Motivacao'!$A$2:$I$11399,8, FALSE)</f>
        <v>VIOLÊNCIA INTERPESSOAL</v>
      </c>
      <c r="L7730" s="2">
        <v>1</v>
      </c>
    </row>
    <row r="7731" spans="1:12" ht="15.75" customHeight="1" x14ac:dyDescent="0.25">
      <c r="A7731" t="str">
        <f>CONCATENATE(B7731,C7731,D7731,H7731,I7731,L7731)</f>
        <v>1312020HOMICIDIO21</v>
      </c>
      <c r="B7731" s="2">
        <v>13</v>
      </c>
      <c r="C7731" s="2">
        <v>1</v>
      </c>
      <c r="D7731" s="2">
        <v>2020</v>
      </c>
      <c r="E7731" s="2" t="s">
        <v>24</v>
      </c>
      <c r="F7731" s="2" t="s">
        <v>10</v>
      </c>
      <c r="G7731" s="2" t="s">
        <v>11</v>
      </c>
      <c r="H7731" s="2" t="s">
        <v>12</v>
      </c>
      <c r="I7731" s="2">
        <v>2</v>
      </c>
      <c r="J7731" s="2" t="str">
        <f>VLOOKUP(A7731,'Cor da Pele e Motivacao'!$A$2:$I$11399,6, FALSE)</f>
        <v>Parda</v>
      </c>
      <c r="K7731" s="2" t="str">
        <f>VLOOKUP(A7731,'Cor da Pele e Motivacao'!$A$2:$I$11399,8, FALSE)</f>
        <v>A DEFINIR</v>
      </c>
      <c r="L7731" s="2">
        <v>1</v>
      </c>
    </row>
    <row r="7732" spans="1:12" ht="15.75" customHeight="1" x14ac:dyDescent="0.25">
      <c r="A7732" t="str">
        <f>CONCATENATE(B7732,C7732,D7732,H7732,I7732,L7732)</f>
        <v>1312020HOMICIDIO391</v>
      </c>
      <c r="B7732" s="2">
        <v>13</v>
      </c>
      <c r="C7732" s="2">
        <v>1</v>
      </c>
      <c r="D7732" s="2">
        <v>2020</v>
      </c>
      <c r="E7732" s="2" t="s">
        <v>24</v>
      </c>
      <c r="F7732" s="2" t="s">
        <v>10</v>
      </c>
      <c r="G7732" s="2" t="s">
        <v>11</v>
      </c>
      <c r="H7732" s="2" t="s">
        <v>12</v>
      </c>
      <c r="I7732" s="2">
        <v>39</v>
      </c>
      <c r="J7732" s="2" t="str">
        <f>VLOOKUP(A7732,'Cor da Pele e Motivacao'!$A$2:$I$11399,6, FALSE)</f>
        <v>Parda</v>
      </c>
      <c r="K7732" s="2" t="str">
        <f>VLOOKUP(A7732,'Cor da Pele e Motivacao'!$A$2:$I$11399,8, FALSE)</f>
        <v>ATIVIDADES CRIMINAIS</v>
      </c>
      <c r="L7732" s="2">
        <v>1</v>
      </c>
    </row>
    <row r="7733" spans="1:12" ht="15.75" customHeight="1" x14ac:dyDescent="0.25">
      <c r="A7733" t="str">
        <f>CONCATENATE(B7733,C7733,D7733,H7733,I7733,L7733)</f>
        <v>1312020HOMICIDIO251</v>
      </c>
      <c r="B7733" s="2">
        <v>13</v>
      </c>
      <c r="C7733" s="2">
        <v>1</v>
      </c>
      <c r="D7733" s="2">
        <v>2020</v>
      </c>
      <c r="E7733" s="2" t="s">
        <v>25</v>
      </c>
      <c r="F7733" s="2" t="s">
        <v>25</v>
      </c>
      <c r="G7733" s="2" t="s">
        <v>11</v>
      </c>
      <c r="H7733" s="2" t="s">
        <v>12</v>
      </c>
      <c r="I7733" s="2">
        <v>25</v>
      </c>
      <c r="J7733" s="2" t="str">
        <f>VLOOKUP(A7733,'Cor da Pele e Motivacao'!$A$2:$I$11399,6, FALSE)</f>
        <v>Parda</v>
      </c>
      <c r="K7733" s="2" t="str">
        <f>VLOOKUP(A7733,'Cor da Pele e Motivacao'!$A$2:$I$11399,8, FALSE)</f>
        <v>ATIVIDADES CRIMINAIS</v>
      </c>
      <c r="L7733" s="2">
        <v>1</v>
      </c>
    </row>
    <row r="7734" spans="1:12" ht="15.75" customHeight="1" x14ac:dyDescent="0.25">
      <c r="A7734" t="str">
        <f>CONCATENATE(B7734,C7734,D7734,H7734,I7734,L7734)</f>
        <v>1412020HOMICIDIO1</v>
      </c>
      <c r="B7734" s="2">
        <v>14</v>
      </c>
      <c r="C7734" s="2">
        <v>1</v>
      </c>
      <c r="D7734" s="2">
        <v>2020</v>
      </c>
      <c r="E7734" s="2" t="s">
        <v>45</v>
      </c>
      <c r="F7734" s="2" t="s">
        <v>14</v>
      </c>
      <c r="G7734" s="2" t="s">
        <v>28</v>
      </c>
      <c r="H7734" s="2" t="s">
        <v>12</v>
      </c>
      <c r="I7734" s="2"/>
      <c r="J7734" s="2" t="str">
        <f>VLOOKUP(A7734,'Cor da Pele e Motivacao'!$A$2:$I$11399,6, FALSE)</f>
        <v>Parda</v>
      </c>
      <c r="K7734" s="2" t="str">
        <f>VLOOKUP(A7734,'Cor da Pele e Motivacao'!$A$2:$I$11399,8, FALSE)</f>
        <v>ATIVIDADES CRIMINAIS</v>
      </c>
      <c r="L7734" s="2">
        <v>1</v>
      </c>
    </row>
    <row r="7735" spans="1:12" ht="15.75" customHeight="1" x14ac:dyDescent="0.25">
      <c r="A7735" t="str">
        <f>CONCATENATE(B7735,C7735,D7735,H7735,I7735,L7735)</f>
        <v>1412020HOMICIDIO411</v>
      </c>
      <c r="B7735" s="2">
        <v>14</v>
      </c>
      <c r="C7735" s="2">
        <v>1</v>
      </c>
      <c r="D7735" s="2">
        <v>2020</v>
      </c>
      <c r="E7735" s="2" t="s">
        <v>13</v>
      </c>
      <c r="F7735" s="2" t="s">
        <v>14</v>
      </c>
      <c r="G7735" s="2" t="s">
        <v>11</v>
      </c>
      <c r="H7735" s="2" t="s">
        <v>12</v>
      </c>
      <c r="I7735" s="2">
        <v>41</v>
      </c>
      <c r="J7735" s="2" t="str">
        <f>VLOOKUP(A7735,'Cor da Pele e Motivacao'!$A$2:$I$11399,6, FALSE)</f>
        <v>Parda</v>
      </c>
      <c r="K7735" s="2" t="str">
        <f>VLOOKUP(A7735,'Cor da Pele e Motivacao'!$A$2:$I$11399,8, FALSE)</f>
        <v>ATIVIDADES CRIMINAIS</v>
      </c>
      <c r="L7735" s="2">
        <v>1</v>
      </c>
    </row>
    <row r="7736" spans="1:12" ht="15.75" customHeight="1" x14ac:dyDescent="0.25">
      <c r="A7736" t="str">
        <f>CONCATENATE(B7736,C7736,D7736,H7736,I7736,L7736)</f>
        <v>1412020HOMICIDIO251</v>
      </c>
      <c r="B7736" s="2">
        <v>14</v>
      </c>
      <c r="C7736" s="2">
        <v>1</v>
      </c>
      <c r="D7736" s="2">
        <v>2020</v>
      </c>
      <c r="E7736" s="2" t="s">
        <v>15</v>
      </c>
      <c r="F7736" s="2" t="s">
        <v>16</v>
      </c>
      <c r="G7736" s="2" t="s">
        <v>11</v>
      </c>
      <c r="H7736" s="2" t="s">
        <v>12</v>
      </c>
      <c r="I7736" s="2">
        <v>25</v>
      </c>
      <c r="J7736" s="2" t="str">
        <f>VLOOKUP(A7736,'Cor da Pele e Motivacao'!$A$2:$I$11399,6, FALSE)</f>
        <v>Parda</v>
      </c>
      <c r="K7736" s="2" t="str">
        <f>VLOOKUP(A7736,'Cor da Pele e Motivacao'!$A$2:$I$11399,8, FALSE)</f>
        <v>ATIVIDADES CRIMINAIS</v>
      </c>
      <c r="L7736" s="2">
        <v>1</v>
      </c>
    </row>
    <row r="7737" spans="1:12" ht="15.75" customHeight="1" x14ac:dyDescent="0.25">
      <c r="A7737" t="str">
        <f>CONCATENATE(B7737,C7737,D7737,H7737,I7737,L7737)</f>
        <v>1412020HOMICIDIO421</v>
      </c>
      <c r="B7737" s="2">
        <v>14</v>
      </c>
      <c r="C7737" s="2">
        <v>1</v>
      </c>
      <c r="D7737" s="2">
        <v>2020</v>
      </c>
      <c r="E7737" s="2" t="s">
        <v>42</v>
      </c>
      <c r="F7737" s="2" t="s">
        <v>16</v>
      </c>
      <c r="G7737" s="2" t="s">
        <v>11</v>
      </c>
      <c r="H7737" s="2" t="s">
        <v>12</v>
      </c>
      <c r="I7737" s="2">
        <v>42</v>
      </c>
      <c r="J7737" s="2" t="str">
        <f>VLOOKUP(A7737,'Cor da Pele e Motivacao'!$A$2:$I$11399,6, FALSE)</f>
        <v>Parda</v>
      </c>
      <c r="K7737" s="2" t="str">
        <f>VLOOKUP(A7737,'Cor da Pele e Motivacao'!$A$2:$I$11399,8, FALSE)</f>
        <v>ATIVIDADES CRIMINAIS</v>
      </c>
      <c r="L7737" s="2">
        <v>1</v>
      </c>
    </row>
    <row r="7738" spans="1:12" ht="15.75" customHeight="1" x14ac:dyDescent="0.25">
      <c r="A7738" t="str">
        <f>CONCATENATE(B7738,C7738,D7738,H7738,I7738,L7738)</f>
        <v>1412020HOMICIDIO681</v>
      </c>
      <c r="B7738" s="2">
        <v>14</v>
      </c>
      <c r="C7738" s="2">
        <v>1</v>
      </c>
      <c r="D7738" s="2">
        <v>2020</v>
      </c>
      <c r="E7738" s="2" t="s">
        <v>17</v>
      </c>
      <c r="F7738" s="2" t="s">
        <v>10</v>
      </c>
      <c r="G7738" s="2" t="s">
        <v>11</v>
      </c>
      <c r="H7738" s="2" t="s">
        <v>12</v>
      </c>
      <c r="I7738" s="2">
        <v>68</v>
      </c>
      <c r="J7738" s="2" t="str">
        <f>VLOOKUP(A7738,'Cor da Pele e Motivacao'!$A$2:$I$11399,6, FALSE)</f>
        <v>Parda</v>
      </c>
      <c r="K7738" s="2" t="str">
        <f>VLOOKUP(A7738,'Cor da Pele e Motivacao'!$A$2:$I$11399,8, FALSE)</f>
        <v>ATIVIDADES CRIMINAIS</v>
      </c>
      <c r="L7738" s="2">
        <v>1</v>
      </c>
    </row>
    <row r="7739" spans="1:12" ht="15.75" customHeight="1" x14ac:dyDescent="0.25">
      <c r="A7739" t="str">
        <f>CONCATENATE(B7739,C7739,D7739,H7739,I7739,L7739)</f>
        <v>1412020HOMICIDIO221</v>
      </c>
      <c r="B7739" s="2">
        <v>14</v>
      </c>
      <c r="C7739" s="2">
        <v>1</v>
      </c>
      <c r="D7739" s="2">
        <v>2020</v>
      </c>
      <c r="E7739" s="2" t="s">
        <v>60</v>
      </c>
      <c r="F7739" s="2" t="s">
        <v>22</v>
      </c>
      <c r="G7739" s="2" t="s">
        <v>11</v>
      </c>
      <c r="H7739" s="2" t="s">
        <v>12</v>
      </c>
      <c r="I7739" s="2">
        <v>22</v>
      </c>
      <c r="J7739" s="2" t="str">
        <f>VLOOKUP(A7739,'Cor da Pele e Motivacao'!$A$2:$I$11399,6, FALSE)</f>
        <v>Parda</v>
      </c>
      <c r="K7739" s="2" t="str">
        <f>VLOOKUP(A7739,'Cor da Pele e Motivacao'!$A$2:$I$11399,8, FALSE)</f>
        <v>VIOLÊNCIA INTERPESSOAL</v>
      </c>
      <c r="L7739" s="2">
        <v>1</v>
      </c>
    </row>
    <row r="7740" spans="1:12" ht="15.75" customHeight="1" x14ac:dyDescent="0.25">
      <c r="A7740" t="str">
        <f>CONCATENATE(B7740,C7740,D7740,H7740,I7740,L7740)</f>
        <v>1412020HOMICIDIO531</v>
      </c>
      <c r="B7740" s="2">
        <v>14</v>
      </c>
      <c r="C7740" s="2">
        <v>1</v>
      </c>
      <c r="D7740" s="2">
        <v>2020</v>
      </c>
      <c r="E7740" s="2" t="s">
        <v>77</v>
      </c>
      <c r="F7740" s="2" t="s">
        <v>22</v>
      </c>
      <c r="G7740" s="2" t="s">
        <v>28</v>
      </c>
      <c r="H7740" s="2" t="s">
        <v>12</v>
      </c>
      <c r="I7740" s="2">
        <v>53</v>
      </c>
      <c r="J7740" s="2" t="str">
        <f>VLOOKUP(A7740,'Cor da Pele e Motivacao'!$A$2:$I$11399,6, FALSE)</f>
        <v>Parda</v>
      </c>
      <c r="K7740" s="2" t="str">
        <f>VLOOKUP(A7740,'Cor da Pele e Motivacao'!$A$2:$I$11399,8, FALSE)</f>
        <v>ATIVIDADES CRIMINAIS</v>
      </c>
      <c r="L7740" s="2">
        <v>1</v>
      </c>
    </row>
    <row r="7741" spans="1:12" ht="15.75" customHeight="1" x14ac:dyDescent="0.25">
      <c r="A7741" t="str">
        <f>CONCATENATE(B7741,C7741,D7741,H7741,I7741,L7741)</f>
        <v>1412020HOMICIDIO401</v>
      </c>
      <c r="B7741" s="2">
        <v>14</v>
      </c>
      <c r="C7741" s="2">
        <v>1</v>
      </c>
      <c r="D7741" s="2">
        <v>2020</v>
      </c>
      <c r="E7741" s="2" t="s">
        <v>20</v>
      </c>
      <c r="F7741" s="2" t="s">
        <v>14</v>
      </c>
      <c r="G7741" s="2" t="s">
        <v>11</v>
      </c>
      <c r="H7741" s="2" t="s">
        <v>12</v>
      </c>
      <c r="I7741" s="2">
        <v>40</v>
      </c>
      <c r="J7741" s="2" t="str">
        <f>VLOOKUP(A7741,'Cor da Pele e Motivacao'!$A$2:$I$11399,6, FALSE)</f>
        <v>Parda</v>
      </c>
      <c r="K7741" s="2" t="str">
        <f>VLOOKUP(A7741,'Cor da Pele e Motivacao'!$A$2:$I$11399,8, FALSE)</f>
        <v>ATIVIDADES CRIMINAIS</v>
      </c>
      <c r="L7741" s="2">
        <v>1</v>
      </c>
    </row>
    <row r="7742" spans="1:12" ht="15.75" customHeight="1" x14ac:dyDescent="0.25">
      <c r="A7742" t="str">
        <f>CONCATENATE(B7742,C7742,D7742,H7742,I7742,L7742)</f>
        <v>1412020HOMICIDIO421</v>
      </c>
      <c r="B7742" s="2">
        <v>14</v>
      </c>
      <c r="C7742" s="2">
        <v>1</v>
      </c>
      <c r="D7742" s="2">
        <v>2020</v>
      </c>
      <c r="E7742" s="2" t="s">
        <v>20</v>
      </c>
      <c r="F7742" s="2" t="s">
        <v>14</v>
      </c>
      <c r="G7742" s="2" t="s">
        <v>11</v>
      </c>
      <c r="H7742" s="2" t="s">
        <v>12</v>
      </c>
      <c r="I7742" s="2">
        <v>42</v>
      </c>
      <c r="J7742" s="2" t="str">
        <f>VLOOKUP(A7742,'Cor da Pele e Motivacao'!$A$2:$I$11399,6, FALSE)</f>
        <v>Parda</v>
      </c>
      <c r="K7742" s="2" t="str">
        <f>VLOOKUP(A7742,'Cor da Pele e Motivacao'!$A$2:$I$11399,8, FALSE)</f>
        <v>ATIVIDADES CRIMINAIS</v>
      </c>
      <c r="L7742" s="2">
        <v>1</v>
      </c>
    </row>
    <row r="7743" spans="1:12" ht="15.75" customHeight="1" x14ac:dyDescent="0.25">
      <c r="A7743" t="str">
        <f>CONCATENATE(B7743,C7743,D7743,H7743,I7743,L7743)</f>
        <v>1412020HOMICIDIO431</v>
      </c>
      <c r="B7743" s="2">
        <v>14</v>
      </c>
      <c r="C7743" s="2">
        <v>1</v>
      </c>
      <c r="D7743" s="2">
        <v>2020</v>
      </c>
      <c r="E7743" s="2" t="s">
        <v>20</v>
      </c>
      <c r="F7743" s="2" t="s">
        <v>14</v>
      </c>
      <c r="G7743" s="2" t="s">
        <v>11</v>
      </c>
      <c r="H7743" s="2" t="s">
        <v>12</v>
      </c>
      <c r="I7743" s="2">
        <v>43</v>
      </c>
      <c r="J7743" s="2" t="str">
        <f>VLOOKUP(A7743,'Cor da Pele e Motivacao'!$A$2:$I$11399,6, FALSE)</f>
        <v>Parda</v>
      </c>
      <c r="K7743" s="2" t="str">
        <f>VLOOKUP(A7743,'Cor da Pele e Motivacao'!$A$2:$I$11399,8, FALSE)</f>
        <v>ATIVIDADES CRIMINAIS</v>
      </c>
      <c r="L7743" s="2">
        <v>1</v>
      </c>
    </row>
    <row r="7744" spans="1:12" ht="15.75" customHeight="1" x14ac:dyDescent="0.25">
      <c r="A7744" t="str">
        <f>CONCATENATE(B7744,C7744,D7744,H7744,I7744,L7744)</f>
        <v>1412020HOMICIDIO231</v>
      </c>
      <c r="B7744" s="2">
        <v>14</v>
      </c>
      <c r="C7744" s="2">
        <v>1</v>
      </c>
      <c r="D7744" s="2">
        <v>2020</v>
      </c>
      <c r="E7744" s="2" t="s">
        <v>35</v>
      </c>
      <c r="F7744" s="2" t="s">
        <v>16</v>
      </c>
      <c r="G7744" s="2" t="s">
        <v>11</v>
      </c>
      <c r="H7744" s="2" t="s">
        <v>12</v>
      </c>
      <c r="I7744" s="2">
        <v>23</v>
      </c>
      <c r="J7744" s="2" t="str">
        <f>VLOOKUP(A7744,'Cor da Pele e Motivacao'!$A$2:$I$11399,6, FALSE)</f>
        <v>Parda</v>
      </c>
      <c r="K7744" s="2" t="str">
        <f>VLOOKUP(A7744,'Cor da Pele e Motivacao'!$A$2:$I$11399,8, FALSE)</f>
        <v>VIOLÊNCIA INTERPESSOAL</v>
      </c>
      <c r="L7744" s="2">
        <v>1</v>
      </c>
    </row>
    <row r="7745" spans="1:12" ht="15.75" customHeight="1" x14ac:dyDescent="0.25">
      <c r="A7745" t="str">
        <f>CONCATENATE(B7745,C7745,D7745,H7745,I7745,L7745)</f>
        <v>1412020HOMICIDIO211</v>
      </c>
      <c r="B7745" s="2">
        <v>14</v>
      </c>
      <c r="C7745" s="2">
        <v>1</v>
      </c>
      <c r="D7745" s="2">
        <v>2020</v>
      </c>
      <c r="E7745" s="2" t="s">
        <v>158</v>
      </c>
      <c r="F7745" s="2" t="s">
        <v>16</v>
      </c>
      <c r="G7745" s="2" t="s">
        <v>28</v>
      </c>
      <c r="H7745" s="2" t="s">
        <v>12</v>
      </c>
      <c r="I7745" s="2">
        <v>21</v>
      </c>
      <c r="J7745" s="2" t="str">
        <f>VLOOKUP(A7745,'Cor da Pele e Motivacao'!$A$2:$I$11399,6, FALSE)</f>
        <v>Branca</v>
      </c>
      <c r="K7745" s="2" t="str">
        <f>VLOOKUP(A7745,'Cor da Pele e Motivacao'!$A$2:$I$11399,8, FALSE)</f>
        <v>ATIVIDADES CRIMINAIS</v>
      </c>
      <c r="L7745" s="2">
        <v>1</v>
      </c>
    </row>
    <row r="7746" spans="1:12" ht="15.75" customHeight="1" x14ac:dyDescent="0.25">
      <c r="A7746" t="str">
        <f>CONCATENATE(B7746,C7746,D7746,H7746,I7746,L7746)</f>
        <v>1412020HOMICIDIO211</v>
      </c>
      <c r="B7746" s="2">
        <v>14</v>
      </c>
      <c r="C7746" s="2">
        <v>1</v>
      </c>
      <c r="D7746" s="2">
        <v>2020</v>
      </c>
      <c r="E7746" s="2" t="s">
        <v>158</v>
      </c>
      <c r="F7746" s="2" t="s">
        <v>16</v>
      </c>
      <c r="G7746" s="2" t="s">
        <v>11</v>
      </c>
      <c r="H7746" s="2" t="s">
        <v>12</v>
      </c>
      <c r="I7746" s="2">
        <v>21</v>
      </c>
      <c r="J7746" s="2" t="str">
        <f>VLOOKUP(A7746,'Cor da Pele e Motivacao'!$A$2:$I$11399,6, FALSE)</f>
        <v>Branca</v>
      </c>
      <c r="K7746" s="2" t="str">
        <f>VLOOKUP(A7746,'Cor da Pele e Motivacao'!$A$2:$I$11399,8, FALSE)</f>
        <v>ATIVIDADES CRIMINAIS</v>
      </c>
      <c r="L7746" s="2">
        <v>1</v>
      </c>
    </row>
    <row r="7747" spans="1:12" ht="15.75" customHeight="1" x14ac:dyDescent="0.25">
      <c r="A7747" t="str">
        <f>CONCATENATE(B7747,C7747,D7747,H7747,I7747,L7747)</f>
        <v>1412020HOMICIDIO231</v>
      </c>
      <c r="B7747" s="2">
        <v>14</v>
      </c>
      <c r="C7747" s="2">
        <v>1</v>
      </c>
      <c r="D7747" s="2">
        <v>2020</v>
      </c>
      <c r="E7747" s="2" t="s">
        <v>36</v>
      </c>
      <c r="F7747" s="2" t="s">
        <v>14</v>
      </c>
      <c r="G7747" s="2" t="s">
        <v>11</v>
      </c>
      <c r="H7747" s="2" t="s">
        <v>12</v>
      </c>
      <c r="I7747" s="2">
        <v>23</v>
      </c>
      <c r="J7747" s="2" t="str">
        <f>VLOOKUP(A7747,'Cor da Pele e Motivacao'!$A$2:$I$11399,6, FALSE)</f>
        <v>Parda</v>
      </c>
      <c r="K7747" s="2" t="str">
        <f>VLOOKUP(A7747,'Cor da Pele e Motivacao'!$A$2:$I$11399,8, FALSE)</f>
        <v>VIOLÊNCIA INTERPESSOAL</v>
      </c>
      <c r="L7747" s="2">
        <v>1</v>
      </c>
    </row>
    <row r="7748" spans="1:12" ht="15.75" customHeight="1" x14ac:dyDescent="0.25">
      <c r="A7748" t="str">
        <f>CONCATENATE(B7748,C7748,D7748,H7748,I7748,L7748)</f>
        <v>1412020HOMICIDIO1</v>
      </c>
      <c r="B7748" s="2">
        <v>14</v>
      </c>
      <c r="C7748" s="2">
        <v>1</v>
      </c>
      <c r="D7748" s="2">
        <v>2020</v>
      </c>
      <c r="E7748" s="2" t="s">
        <v>73</v>
      </c>
      <c r="F7748" s="2" t="s">
        <v>10</v>
      </c>
      <c r="G7748" s="2" t="s">
        <v>11</v>
      </c>
      <c r="H7748" s="2" t="s">
        <v>12</v>
      </c>
      <c r="I7748" s="2"/>
      <c r="J7748" s="2" t="str">
        <f>VLOOKUP(A7748,'Cor da Pele e Motivacao'!$A$2:$I$11399,6, FALSE)</f>
        <v>Parda</v>
      </c>
      <c r="K7748" s="2" t="str">
        <f>VLOOKUP(A7748,'Cor da Pele e Motivacao'!$A$2:$I$11399,8, FALSE)</f>
        <v>ATIVIDADES CRIMINAIS</v>
      </c>
      <c r="L7748" s="2">
        <v>1</v>
      </c>
    </row>
    <row r="7749" spans="1:12" ht="15.75" customHeight="1" x14ac:dyDescent="0.25">
      <c r="A7749" t="str">
        <f>CONCATENATE(B7749,C7749,D7749,H7749,I7749,L7749)</f>
        <v>1512020HOMICIDIO1</v>
      </c>
      <c r="B7749" s="2">
        <v>15</v>
      </c>
      <c r="C7749" s="2">
        <v>1</v>
      </c>
      <c r="D7749" s="2">
        <v>2020</v>
      </c>
      <c r="E7749" s="2" t="s">
        <v>45</v>
      </c>
      <c r="F7749" s="2" t="s">
        <v>14</v>
      </c>
      <c r="G7749" s="2" t="s">
        <v>11</v>
      </c>
      <c r="H7749" s="2" t="s">
        <v>12</v>
      </c>
      <c r="I7749" s="2"/>
      <c r="J7749" s="2" t="str">
        <f>VLOOKUP(A7749,'Cor da Pele e Motivacao'!$A$2:$I$11399,6, FALSE)</f>
        <v>Parda</v>
      </c>
      <c r="K7749" s="2" t="str">
        <f>VLOOKUP(A7749,'Cor da Pele e Motivacao'!$A$2:$I$11399,8, FALSE)</f>
        <v>ATIVIDADES CRIMINAIS</v>
      </c>
      <c r="L7749" s="2">
        <v>1</v>
      </c>
    </row>
    <row r="7750" spans="1:12" ht="15.75" customHeight="1" x14ac:dyDescent="0.25">
      <c r="A7750" t="str">
        <f>CONCATENATE(B7750,C7750,D7750,H7750,I7750,L7750)</f>
        <v>1512020HOMICIDIO221</v>
      </c>
      <c r="B7750" s="2">
        <v>15</v>
      </c>
      <c r="C7750" s="2">
        <v>1</v>
      </c>
      <c r="D7750" s="2">
        <v>2020</v>
      </c>
      <c r="E7750" s="2" t="s">
        <v>13</v>
      </c>
      <c r="F7750" s="2" t="s">
        <v>14</v>
      </c>
      <c r="G7750" s="2" t="s">
        <v>11</v>
      </c>
      <c r="H7750" s="2" t="s">
        <v>12</v>
      </c>
      <c r="I7750" s="2">
        <v>22</v>
      </c>
      <c r="J7750" s="2" t="str">
        <f>VLOOKUP(A7750,'Cor da Pele e Motivacao'!$A$2:$I$11399,6, FALSE)</f>
        <v>Parda</v>
      </c>
      <c r="K7750" s="2" t="str">
        <f>VLOOKUP(A7750,'Cor da Pele e Motivacao'!$A$2:$I$11399,8, FALSE)</f>
        <v>ATIVIDADES CRIMINAIS</v>
      </c>
      <c r="L7750" s="2">
        <v>1</v>
      </c>
    </row>
    <row r="7751" spans="1:12" ht="15.75" customHeight="1" x14ac:dyDescent="0.25">
      <c r="A7751" t="str">
        <f>CONCATENATE(B7751,C7751,D7751,H7751,I7751,L7751)</f>
        <v>1512020HOMICIDIO311</v>
      </c>
      <c r="B7751" s="2">
        <v>15</v>
      </c>
      <c r="C7751" s="2">
        <v>1</v>
      </c>
      <c r="D7751" s="2">
        <v>2020</v>
      </c>
      <c r="E7751" s="2" t="s">
        <v>13</v>
      </c>
      <c r="F7751" s="2" t="s">
        <v>14</v>
      </c>
      <c r="G7751" s="2" t="s">
        <v>11</v>
      </c>
      <c r="H7751" s="2" t="s">
        <v>12</v>
      </c>
      <c r="I7751" s="2">
        <v>31</v>
      </c>
      <c r="J7751" s="2" t="str">
        <f>VLOOKUP(A7751,'Cor da Pele e Motivacao'!$A$2:$I$11399,6, FALSE)</f>
        <v>Parda</v>
      </c>
      <c r="K7751" s="2" t="str">
        <f>VLOOKUP(A7751,'Cor da Pele e Motivacao'!$A$2:$I$11399,8, FALSE)</f>
        <v>ATIVIDADES CRIMINAIS</v>
      </c>
      <c r="L7751" s="2">
        <v>1</v>
      </c>
    </row>
    <row r="7752" spans="1:12" ht="15.75" customHeight="1" x14ac:dyDescent="0.25">
      <c r="A7752" t="str">
        <f>CONCATENATE(B7752,C7752,D7752,H7752,I7752,L7752)</f>
        <v>1512020HOMICIDIO431</v>
      </c>
      <c r="B7752" s="2">
        <v>15</v>
      </c>
      <c r="C7752" s="2">
        <v>1</v>
      </c>
      <c r="D7752" s="2">
        <v>2020</v>
      </c>
      <c r="E7752" s="2" t="s">
        <v>13</v>
      </c>
      <c r="F7752" s="2" t="s">
        <v>14</v>
      </c>
      <c r="G7752" s="2" t="s">
        <v>11</v>
      </c>
      <c r="H7752" s="2" t="s">
        <v>12</v>
      </c>
      <c r="I7752" s="2">
        <v>43</v>
      </c>
      <c r="J7752" s="2" t="str">
        <f>VLOOKUP(A7752,'Cor da Pele e Motivacao'!$A$2:$I$11399,6, FALSE)</f>
        <v>Parda</v>
      </c>
      <c r="K7752" s="2" t="str">
        <f>VLOOKUP(A7752,'Cor da Pele e Motivacao'!$A$2:$I$11399,8, FALSE)</f>
        <v>ATIVIDADES CRIMINAIS</v>
      </c>
      <c r="L7752" s="2">
        <v>1</v>
      </c>
    </row>
    <row r="7753" spans="1:12" ht="15.75" customHeight="1" x14ac:dyDescent="0.25">
      <c r="A7753" t="str">
        <f>CONCATENATE(B7753,C7753,D7753,H7753,I7753,L7753)</f>
        <v>1512020HOMICIDIO401</v>
      </c>
      <c r="B7753" s="2">
        <v>15</v>
      </c>
      <c r="C7753" s="2">
        <v>1</v>
      </c>
      <c r="D7753" s="2">
        <v>2020</v>
      </c>
      <c r="E7753" s="2" t="s">
        <v>15</v>
      </c>
      <c r="F7753" s="2" t="s">
        <v>16</v>
      </c>
      <c r="G7753" s="2" t="s">
        <v>11</v>
      </c>
      <c r="H7753" s="2" t="s">
        <v>12</v>
      </c>
      <c r="I7753" s="2">
        <v>40</v>
      </c>
      <c r="J7753" s="2" t="str">
        <f>VLOOKUP(A7753,'Cor da Pele e Motivacao'!$A$2:$I$11399,6, FALSE)</f>
        <v>Parda</v>
      </c>
      <c r="K7753" s="2" t="str">
        <f>VLOOKUP(A7753,'Cor da Pele e Motivacao'!$A$2:$I$11399,8, FALSE)</f>
        <v>ATIVIDADES CRIMINAIS</v>
      </c>
      <c r="L7753" s="2">
        <v>1</v>
      </c>
    </row>
    <row r="7754" spans="1:12" ht="15.75" customHeight="1" x14ac:dyDescent="0.25">
      <c r="A7754" t="str">
        <f>CONCATENATE(B7754,C7754,D7754,H7754,I7754,L7754)</f>
        <v>1512020HOMICIDIO291</v>
      </c>
      <c r="B7754" s="2">
        <v>15</v>
      </c>
      <c r="C7754" s="2">
        <v>1</v>
      </c>
      <c r="D7754" s="2">
        <v>2020</v>
      </c>
      <c r="E7754" s="2" t="s">
        <v>59</v>
      </c>
      <c r="F7754" s="2" t="s">
        <v>22</v>
      </c>
      <c r="G7754" s="2" t="s">
        <v>11</v>
      </c>
      <c r="H7754" s="2" t="s">
        <v>12</v>
      </c>
      <c r="I7754" s="2">
        <v>29</v>
      </c>
      <c r="J7754" s="2" t="str">
        <f>VLOOKUP(A7754,'Cor da Pele e Motivacao'!$A$2:$I$11399,6, FALSE)</f>
        <v>Parda</v>
      </c>
      <c r="K7754" s="2" t="str">
        <f>VLOOKUP(A7754,'Cor da Pele e Motivacao'!$A$2:$I$11399,8, FALSE)</f>
        <v>ATIVIDADES CRIMINAIS</v>
      </c>
      <c r="L7754" s="2">
        <v>1</v>
      </c>
    </row>
    <row r="7755" spans="1:12" ht="15.75" customHeight="1" x14ac:dyDescent="0.25">
      <c r="A7755" t="str">
        <f>CONCATENATE(B7755,C7755,D7755,H7755,I7755,L7755)</f>
        <v>1512020HOMICIDIO161</v>
      </c>
      <c r="B7755" s="2">
        <v>15</v>
      </c>
      <c r="C7755" s="2">
        <v>1</v>
      </c>
      <c r="D7755" s="2">
        <v>2020</v>
      </c>
      <c r="E7755" s="2" t="s">
        <v>20</v>
      </c>
      <c r="F7755" s="2" t="s">
        <v>14</v>
      </c>
      <c r="G7755" s="2" t="s">
        <v>11</v>
      </c>
      <c r="H7755" s="2" t="s">
        <v>12</v>
      </c>
      <c r="I7755" s="2">
        <v>16</v>
      </c>
      <c r="J7755" s="2" t="str">
        <f>VLOOKUP(A7755,'Cor da Pele e Motivacao'!$A$2:$I$11399,6, FALSE)</f>
        <v>Parda</v>
      </c>
      <c r="K7755" s="2" t="str">
        <f>VLOOKUP(A7755,'Cor da Pele e Motivacao'!$A$2:$I$11399,8, FALSE)</f>
        <v>ATIVIDADES CRIMINAIS</v>
      </c>
      <c r="L7755" s="2">
        <v>1</v>
      </c>
    </row>
    <row r="7756" spans="1:12" ht="15.75" customHeight="1" x14ac:dyDescent="0.25">
      <c r="A7756" t="str">
        <f>CONCATENATE(B7756,C7756,D7756,H7756,I7756,L7756)</f>
        <v>1512020HOMICIDIO651</v>
      </c>
      <c r="B7756" s="2">
        <v>15</v>
      </c>
      <c r="C7756" s="2">
        <v>1</v>
      </c>
      <c r="D7756" s="2">
        <v>2020</v>
      </c>
      <c r="E7756" s="2" t="s">
        <v>20</v>
      </c>
      <c r="F7756" s="2" t="s">
        <v>14</v>
      </c>
      <c r="G7756" s="2" t="s">
        <v>11</v>
      </c>
      <c r="H7756" s="2" t="s">
        <v>12</v>
      </c>
      <c r="I7756" s="2">
        <v>65</v>
      </c>
      <c r="J7756" s="2" t="str">
        <f>VLOOKUP(A7756,'Cor da Pele e Motivacao'!$A$2:$I$11399,6, FALSE)</f>
        <v>Parda</v>
      </c>
      <c r="K7756" s="2" t="str">
        <f>VLOOKUP(A7756,'Cor da Pele e Motivacao'!$A$2:$I$11399,8, FALSE)</f>
        <v>VIOLÊNCIA INTERPESSOAL</v>
      </c>
      <c r="L7756" s="2">
        <v>1</v>
      </c>
    </row>
    <row r="7757" spans="1:12" ht="15.75" customHeight="1" x14ac:dyDescent="0.25">
      <c r="A7757" t="str">
        <f>CONCATENATE(B7757,C7757,D7757,H7757,I7757,L7757)</f>
        <v>1512020HOMICIDIO251</v>
      </c>
      <c r="B7757" s="2">
        <v>15</v>
      </c>
      <c r="C7757" s="2">
        <v>1</v>
      </c>
      <c r="D7757" s="2">
        <v>2020</v>
      </c>
      <c r="E7757" s="2" t="s">
        <v>158</v>
      </c>
      <c r="F7757" s="2" t="s">
        <v>16</v>
      </c>
      <c r="G7757" s="2" t="s">
        <v>11</v>
      </c>
      <c r="H7757" s="2" t="s">
        <v>12</v>
      </c>
      <c r="I7757" s="2">
        <v>25</v>
      </c>
      <c r="J7757" s="2" t="str">
        <f>VLOOKUP(A7757,'Cor da Pele e Motivacao'!$A$2:$I$11399,6, FALSE)</f>
        <v>Parda</v>
      </c>
      <c r="K7757" s="2" t="str">
        <f>VLOOKUP(A7757,'Cor da Pele e Motivacao'!$A$2:$I$11399,8, FALSE)</f>
        <v>ATIVIDADES CRIMINAIS</v>
      </c>
      <c r="L7757" s="2">
        <v>1</v>
      </c>
    </row>
    <row r="7758" spans="1:12" ht="15.75" customHeight="1" x14ac:dyDescent="0.25">
      <c r="A7758" t="str">
        <f>CONCATENATE(B7758,C7758,D7758,H7758,I7758,L7758)</f>
        <v>1512020LESOES CORPORAIS SEGUIDA DE MORTE371</v>
      </c>
      <c r="B7758" s="2">
        <v>15</v>
      </c>
      <c r="C7758" s="2">
        <v>1</v>
      </c>
      <c r="D7758" s="2">
        <v>2020</v>
      </c>
      <c r="E7758" s="2" t="s">
        <v>159</v>
      </c>
      <c r="F7758" s="2" t="s">
        <v>16</v>
      </c>
      <c r="G7758" s="2" t="s">
        <v>11</v>
      </c>
      <c r="H7758" s="2" t="s">
        <v>131</v>
      </c>
      <c r="I7758" s="2">
        <v>37</v>
      </c>
      <c r="J7758" s="2" t="str">
        <f>VLOOKUP(A7758,'Cor da Pele e Motivacao'!$A$2:$I$11399,6, FALSE)</f>
        <v>Parda</v>
      </c>
      <c r="K7758" s="2" t="str">
        <f>VLOOKUP(A7758,'Cor da Pele e Motivacao'!$A$2:$I$11399,8, FALSE)</f>
        <v>VIOLÊNCIA INTERPESSOAL</v>
      </c>
      <c r="L7758" s="2">
        <v>1</v>
      </c>
    </row>
    <row r="7759" spans="1:12" ht="15.75" customHeight="1" x14ac:dyDescent="0.25">
      <c r="A7759" t="str">
        <f>CONCATENATE(B7759,C7759,D7759,H7759,I7759,L7759)</f>
        <v>1512020HOMICIDIO251</v>
      </c>
      <c r="B7759" s="2">
        <v>15</v>
      </c>
      <c r="C7759" s="2">
        <v>1</v>
      </c>
      <c r="D7759" s="2">
        <v>2020</v>
      </c>
      <c r="E7759" s="2" t="s">
        <v>25</v>
      </c>
      <c r="F7759" s="2" t="s">
        <v>25</v>
      </c>
      <c r="G7759" s="2" t="s">
        <v>11</v>
      </c>
      <c r="H7759" s="2" t="s">
        <v>12</v>
      </c>
      <c r="I7759" s="2">
        <v>25</v>
      </c>
      <c r="J7759" s="2" t="str">
        <f>VLOOKUP(A7759,'Cor da Pele e Motivacao'!$A$2:$I$11399,6, FALSE)</f>
        <v>Parda</v>
      </c>
      <c r="K7759" s="2" t="str">
        <f>VLOOKUP(A7759,'Cor da Pele e Motivacao'!$A$2:$I$11399,8, FALSE)</f>
        <v>ATIVIDADES CRIMINAIS</v>
      </c>
      <c r="L7759" s="2">
        <v>1</v>
      </c>
    </row>
    <row r="7760" spans="1:12" ht="15.75" customHeight="1" x14ac:dyDescent="0.25">
      <c r="A7760" t="str">
        <f>CONCATENATE(B7760,C7760,D7760,H7760,I7760,L7760)</f>
        <v>1612020HOMICIDIO421</v>
      </c>
      <c r="B7760" s="2">
        <v>16</v>
      </c>
      <c r="C7760" s="2">
        <v>1</v>
      </c>
      <c r="D7760" s="2">
        <v>2020</v>
      </c>
      <c r="E7760" s="2" t="s">
        <v>98</v>
      </c>
      <c r="F7760" s="2" t="s">
        <v>16</v>
      </c>
      <c r="G7760" s="2" t="s">
        <v>11</v>
      </c>
      <c r="H7760" s="2" t="s">
        <v>12</v>
      </c>
      <c r="I7760" s="2">
        <v>42</v>
      </c>
      <c r="J7760" s="2" t="str">
        <f>VLOOKUP(A7760,'Cor da Pele e Motivacao'!$A$2:$I$11399,6, FALSE)</f>
        <v>Parda</v>
      </c>
      <c r="K7760" s="2" t="str">
        <f>VLOOKUP(A7760,'Cor da Pele e Motivacao'!$A$2:$I$11399,8, FALSE)</f>
        <v>VIOLÊNCIA INTERPESSOAL</v>
      </c>
      <c r="L7760" s="2">
        <v>1</v>
      </c>
    </row>
    <row r="7761" spans="1:12" ht="15.75" customHeight="1" x14ac:dyDescent="0.25">
      <c r="A7761" t="str">
        <f>CONCATENATE(B7761,C7761,D7761,H7761,I7761,L7761)</f>
        <v>1612020HOMICIDIO341</v>
      </c>
      <c r="B7761" s="2">
        <v>16</v>
      </c>
      <c r="C7761" s="2">
        <v>1</v>
      </c>
      <c r="D7761" s="2">
        <v>2020</v>
      </c>
      <c r="E7761" s="2" t="s">
        <v>48</v>
      </c>
      <c r="F7761" s="2" t="s">
        <v>22</v>
      </c>
      <c r="G7761" s="2" t="s">
        <v>11</v>
      </c>
      <c r="H7761" s="2" t="s">
        <v>12</v>
      </c>
      <c r="I7761" s="2">
        <v>34</v>
      </c>
      <c r="J7761" s="2" t="str">
        <f>VLOOKUP(A7761,'Cor da Pele e Motivacao'!$A$2:$I$11399,6, FALSE)</f>
        <v>Parda</v>
      </c>
      <c r="K7761" s="2" t="str">
        <f>VLOOKUP(A7761,'Cor da Pele e Motivacao'!$A$2:$I$11399,8, FALSE)</f>
        <v>VIOLÊNCIA INTERPESSOAL</v>
      </c>
      <c r="L7761" s="2">
        <v>1</v>
      </c>
    </row>
    <row r="7762" spans="1:12" ht="15.75" customHeight="1" x14ac:dyDescent="0.25">
      <c r="A7762" t="str">
        <f>CONCATENATE(B7762,C7762,D7762,H7762,I7762,L7762)</f>
        <v>1612020HOMICIDIO381</v>
      </c>
      <c r="B7762" s="2">
        <v>16</v>
      </c>
      <c r="C7762" s="2">
        <v>1</v>
      </c>
      <c r="D7762" s="2">
        <v>2020</v>
      </c>
      <c r="E7762" s="2" t="s">
        <v>66</v>
      </c>
      <c r="F7762" s="2" t="s">
        <v>16</v>
      </c>
      <c r="G7762" s="2" t="s">
        <v>11</v>
      </c>
      <c r="H7762" s="2" t="s">
        <v>12</v>
      </c>
      <c r="I7762" s="2">
        <v>38</v>
      </c>
      <c r="J7762" s="2" t="str">
        <f>VLOOKUP(A7762,'Cor da Pele e Motivacao'!$A$2:$I$11399,6, FALSE)</f>
        <v>Parda</v>
      </c>
      <c r="K7762" s="2" t="str">
        <f>VLOOKUP(A7762,'Cor da Pele e Motivacao'!$A$2:$I$11399,8, FALSE)</f>
        <v>VIOLÊNCIA INTERPESSOAL</v>
      </c>
      <c r="L7762" s="2">
        <v>1</v>
      </c>
    </row>
    <row r="7763" spans="1:12" ht="15.75" customHeight="1" x14ac:dyDescent="0.25">
      <c r="A7763" t="str">
        <f>CONCATENATE(B7763,C7763,D7763,H7763,I7763,L7763)</f>
        <v>1612020HOMICIDIO391</v>
      </c>
      <c r="B7763" s="2">
        <v>16</v>
      </c>
      <c r="C7763" s="2">
        <v>1</v>
      </c>
      <c r="D7763" s="2">
        <v>2020</v>
      </c>
      <c r="E7763" s="2" t="s">
        <v>69</v>
      </c>
      <c r="F7763" s="2" t="s">
        <v>16</v>
      </c>
      <c r="G7763" s="2" t="s">
        <v>11</v>
      </c>
      <c r="H7763" s="2" t="s">
        <v>12</v>
      </c>
      <c r="I7763" s="2">
        <v>39</v>
      </c>
      <c r="J7763" s="2" t="str">
        <f>VLOOKUP(A7763,'Cor da Pele e Motivacao'!$A$2:$I$11399,6, FALSE)</f>
        <v>Negra</v>
      </c>
      <c r="K7763" s="2" t="str">
        <f>VLOOKUP(A7763,'Cor da Pele e Motivacao'!$A$2:$I$11399,8, FALSE)</f>
        <v>VIOLÊNCIA INTERPESSOAL</v>
      </c>
      <c r="L7763" s="2">
        <v>1</v>
      </c>
    </row>
    <row r="7764" spans="1:12" ht="15.75" customHeight="1" x14ac:dyDescent="0.25">
      <c r="A7764" t="str">
        <f>CONCATENATE(B7764,C7764,D7764,H7764,I7764,L7764)</f>
        <v>1612020HOMICIDIO211</v>
      </c>
      <c r="B7764" s="2">
        <v>16</v>
      </c>
      <c r="C7764" s="2">
        <v>1</v>
      </c>
      <c r="D7764" s="2">
        <v>2020</v>
      </c>
      <c r="E7764" s="2" t="s">
        <v>13</v>
      </c>
      <c r="F7764" s="2" t="s">
        <v>14</v>
      </c>
      <c r="G7764" s="2" t="s">
        <v>11</v>
      </c>
      <c r="H7764" s="2" t="s">
        <v>12</v>
      </c>
      <c r="I7764" s="2">
        <v>21</v>
      </c>
      <c r="J7764" s="2" t="str">
        <f>VLOOKUP(A7764,'Cor da Pele e Motivacao'!$A$2:$I$11399,6, FALSE)</f>
        <v>Parda</v>
      </c>
      <c r="K7764" s="2" t="str">
        <f>VLOOKUP(A7764,'Cor da Pele e Motivacao'!$A$2:$I$11399,8, FALSE)</f>
        <v>ATIVIDADES CRIMINAIS</v>
      </c>
      <c r="L7764" s="2">
        <v>1</v>
      </c>
    </row>
    <row r="7765" spans="1:12" ht="15.75" customHeight="1" x14ac:dyDescent="0.25">
      <c r="A7765" t="str">
        <f>CONCATENATE(B7765,C7765,D7765,H7765,I7765,L7765)</f>
        <v>1612020HOMICIDIO201</v>
      </c>
      <c r="B7765" s="2">
        <v>16</v>
      </c>
      <c r="C7765" s="2">
        <v>1</v>
      </c>
      <c r="D7765" s="2">
        <v>2020</v>
      </c>
      <c r="E7765" s="2" t="s">
        <v>83</v>
      </c>
      <c r="F7765" s="2" t="s">
        <v>14</v>
      </c>
      <c r="G7765" s="2" t="s">
        <v>11</v>
      </c>
      <c r="H7765" s="2" t="s">
        <v>12</v>
      </c>
      <c r="I7765" s="2">
        <v>20</v>
      </c>
      <c r="J7765" s="2" t="str">
        <f>VLOOKUP(A7765,'Cor da Pele e Motivacao'!$A$2:$I$11399,6, FALSE)</f>
        <v>Negra</v>
      </c>
      <c r="K7765" s="2" t="str">
        <f>VLOOKUP(A7765,'Cor da Pele e Motivacao'!$A$2:$I$11399,8, FALSE)</f>
        <v>ATIVIDADES CRIMINAIS</v>
      </c>
      <c r="L7765" s="2">
        <v>1</v>
      </c>
    </row>
    <row r="7766" spans="1:12" ht="15.75" customHeight="1" x14ac:dyDescent="0.25">
      <c r="A7766" t="str">
        <f>CONCATENATE(B7766,C7766,D7766,H7766,I7766,L7766)</f>
        <v>1612020HOMICIDIO231</v>
      </c>
      <c r="B7766" s="2">
        <v>16</v>
      </c>
      <c r="C7766" s="2">
        <v>1</v>
      </c>
      <c r="D7766" s="2">
        <v>2020</v>
      </c>
      <c r="E7766" s="2" t="s">
        <v>162</v>
      </c>
      <c r="F7766" s="2" t="s">
        <v>16</v>
      </c>
      <c r="G7766" s="2" t="s">
        <v>11</v>
      </c>
      <c r="H7766" s="2" t="s">
        <v>12</v>
      </c>
      <c r="I7766" s="2">
        <v>23</v>
      </c>
      <c r="J7766" s="2" t="str">
        <f>VLOOKUP(A7766,'Cor da Pele e Motivacao'!$A$2:$I$11399,6, FALSE)</f>
        <v>Parda</v>
      </c>
      <c r="K7766" s="2" t="str">
        <f>VLOOKUP(A7766,'Cor da Pele e Motivacao'!$A$2:$I$11399,8, FALSE)</f>
        <v>ATIVIDADES CRIMINAIS</v>
      </c>
      <c r="L7766" s="2">
        <v>1</v>
      </c>
    </row>
    <row r="7767" spans="1:12" ht="15.75" customHeight="1" x14ac:dyDescent="0.25">
      <c r="A7767" t="str">
        <f>CONCATENATE(B7767,C7767,D7767,H7767,I7767,L7767)</f>
        <v>1612020HOMICIDIO251</v>
      </c>
      <c r="B7767" s="2">
        <v>16</v>
      </c>
      <c r="C7767" s="2">
        <v>1</v>
      </c>
      <c r="D7767" s="2">
        <v>2020</v>
      </c>
      <c r="E7767" s="2" t="s">
        <v>110</v>
      </c>
      <c r="F7767" s="2" t="s">
        <v>16</v>
      </c>
      <c r="G7767" s="2" t="s">
        <v>11</v>
      </c>
      <c r="H7767" s="2" t="s">
        <v>12</v>
      </c>
      <c r="I7767" s="2">
        <v>25</v>
      </c>
      <c r="J7767" s="2" t="str">
        <f>VLOOKUP(A7767,'Cor da Pele e Motivacao'!$A$2:$I$11399,6, FALSE)</f>
        <v>Parda</v>
      </c>
      <c r="K7767" s="2" t="str">
        <f>VLOOKUP(A7767,'Cor da Pele e Motivacao'!$A$2:$I$11399,8, FALSE)</f>
        <v>ATIVIDADES CRIMINAIS</v>
      </c>
      <c r="L7767" s="2">
        <v>1</v>
      </c>
    </row>
    <row r="7768" spans="1:12" ht="15.75" customHeight="1" x14ac:dyDescent="0.25">
      <c r="A7768" t="str">
        <f>CONCATENATE(B7768,C7768,D7768,H7768,I7768,L7768)</f>
        <v>1612020HOMICIDIO241</v>
      </c>
      <c r="B7768" s="2">
        <v>16</v>
      </c>
      <c r="C7768" s="2">
        <v>1</v>
      </c>
      <c r="D7768" s="2">
        <v>2020</v>
      </c>
      <c r="E7768" s="2" t="s">
        <v>20</v>
      </c>
      <c r="F7768" s="2" t="s">
        <v>14</v>
      </c>
      <c r="G7768" s="2" t="s">
        <v>11</v>
      </c>
      <c r="H7768" s="2" t="s">
        <v>12</v>
      </c>
      <c r="I7768" s="2">
        <v>24</v>
      </c>
      <c r="J7768" s="2" t="str">
        <f>VLOOKUP(A7768,'Cor da Pele e Motivacao'!$A$2:$I$11399,6, FALSE)</f>
        <v>Parda</v>
      </c>
      <c r="K7768" s="2" t="str">
        <f>VLOOKUP(A7768,'Cor da Pele e Motivacao'!$A$2:$I$11399,8, FALSE)</f>
        <v>VIOLÊNCIA INTERPESSOAL</v>
      </c>
      <c r="L7768" s="2">
        <v>1</v>
      </c>
    </row>
    <row r="7769" spans="1:12" ht="15.75" customHeight="1" x14ac:dyDescent="0.25">
      <c r="A7769" t="str">
        <f>CONCATENATE(B7769,C7769,D7769,H7769,I7769,L7769)</f>
        <v>1612020HOMICIDIO901</v>
      </c>
      <c r="B7769" s="2">
        <v>16</v>
      </c>
      <c r="C7769" s="2">
        <v>1</v>
      </c>
      <c r="D7769" s="2">
        <v>2020</v>
      </c>
      <c r="E7769" s="2" t="s">
        <v>23</v>
      </c>
      <c r="F7769" s="2" t="s">
        <v>14</v>
      </c>
      <c r="G7769" s="2" t="s">
        <v>11</v>
      </c>
      <c r="H7769" s="2" t="s">
        <v>12</v>
      </c>
      <c r="I7769" s="2">
        <v>90</v>
      </c>
      <c r="J7769" s="2" t="str">
        <f>VLOOKUP(A7769,'Cor da Pele e Motivacao'!$A$2:$I$11399,6, FALSE)</f>
        <v>Parda</v>
      </c>
      <c r="K7769" s="2" t="str">
        <f>VLOOKUP(A7769,'Cor da Pele e Motivacao'!$A$2:$I$11399,8, FALSE)</f>
        <v>VIOLÊNCIA INTERPESSOAL</v>
      </c>
      <c r="L7769" s="2">
        <v>1</v>
      </c>
    </row>
    <row r="7770" spans="1:12" ht="15.75" customHeight="1" x14ac:dyDescent="0.25">
      <c r="A7770" t="str">
        <f>CONCATENATE(B7770,C7770,D7770,H7770,I7770,L7770)</f>
        <v>1612020HOMICIDIO161</v>
      </c>
      <c r="B7770" s="2">
        <v>16</v>
      </c>
      <c r="C7770" s="2">
        <v>1</v>
      </c>
      <c r="D7770" s="2">
        <v>2020</v>
      </c>
      <c r="E7770" s="2" t="s">
        <v>25</v>
      </c>
      <c r="F7770" s="2" t="s">
        <v>25</v>
      </c>
      <c r="G7770" s="2" t="s">
        <v>28</v>
      </c>
      <c r="H7770" s="2" t="s">
        <v>12</v>
      </c>
      <c r="I7770" s="2">
        <v>16</v>
      </c>
      <c r="J7770" s="2" t="str">
        <f>VLOOKUP(A7770,'Cor da Pele e Motivacao'!$A$2:$I$11399,6, FALSE)</f>
        <v>Parda</v>
      </c>
      <c r="K7770" s="2" t="str">
        <f>VLOOKUP(A7770,'Cor da Pele e Motivacao'!$A$2:$I$11399,8, FALSE)</f>
        <v>ATIVIDADES CRIMINAIS</v>
      </c>
      <c r="L7770" s="2">
        <v>1</v>
      </c>
    </row>
    <row r="7771" spans="1:12" ht="15.75" customHeight="1" x14ac:dyDescent="0.25">
      <c r="A7771" t="str">
        <f>CONCATENATE(B7771,C7771,D7771,H7771,I7771,L7771)</f>
        <v>1612020HOMICIDIO261</v>
      </c>
      <c r="B7771" s="2">
        <v>16</v>
      </c>
      <c r="C7771" s="2">
        <v>1</v>
      </c>
      <c r="D7771" s="2">
        <v>2020</v>
      </c>
      <c r="E7771" s="2" t="s">
        <v>25</v>
      </c>
      <c r="F7771" s="2" t="s">
        <v>25</v>
      </c>
      <c r="G7771" s="2" t="s">
        <v>11</v>
      </c>
      <c r="H7771" s="2" t="s">
        <v>12</v>
      </c>
      <c r="I7771" s="2">
        <v>26</v>
      </c>
      <c r="J7771" s="2" t="str">
        <f>VLOOKUP(A7771,'Cor da Pele e Motivacao'!$A$2:$I$11399,6, FALSE)</f>
        <v>Parda</v>
      </c>
      <c r="K7771" s="2" t="str">
        <f>VLOOKUP(A7771,'Cor da Pele e Motivacao'!$A$2:$I$11399,8, FALSE)</f>
        <v>ATIVIDADES CRIMINAIS</v>
      </c>
      <c r="L7771" s="2">
        <v>1</v>
      </c>
    </row>
    <row r="7772" spans="1:12" ht="15.75" customHeight="1" x14ac:dyDescent="0.25">
      <c r="A7772" t="str">
        <f>CONCATENATE(B7772,C7772,D7772,H7772,I7772,L7772)</f>
        <v>1612020HOMICIDIO661</v>
      </c>
      <c r="B7772" s="2">
        <v>16</v>
      </c>
      <c r="C7772" s="2">
        <v>1</v>
      </c>
      <c r="D7772" s="2">
        <v>2020</v>
      </c>
      <c r="E7772" s="2" t="s">
        <v>25</v>
      </c>
      <c r="F7772" s="2" t="s">
        <v>25</v>
      </c>
      <c r="G7772" s="2" t="s">
        <v>11</v>
      </c>
      <c r="H7772" s="2" t="s">
        <v>12</v>
      </c>
      <c r="I7772" s="2">
        <v>66</v>
      </c>
      <c r="J7772" s="2" t="str">
        <f>VLOOKUP(A7772,'Cor da Pele e Motivacao'!$A$2:$I$11399,6, FALSE)</f>
        <v>Negra</v>
      </c>
      <c r="K7772" s="2" t="str">
        <f>VLOOKUP(A7772,'Cor da Pele e Motivacao'!$A$2:$I$11399,8, FALSE)</f>
        <v>VIOLÊNCIA INTERPESSOAL</v>
      </c>
      <c r="L7772" s="2">
        <v>1</v>
      </c>
    </row>
    <row r="7773" spans="1:12" ht="15.75" customHeight="1" x14ac:dyDescent="0.25">
      <c r="A7773" t="str">
        <f>CONCATENATE(B7773,C7773,D7773,H7773,I7773,L7773)</f>
        <v>1612020HOMICIDIO331</v>
      </c>
      <c r="B7773" s="2">
        <v>16</v>
      </c>
      <c r="C7773" s="2">
        <v>1</v>
      </c>
      <c r="D7773" s="2">
        <v>2020</v>
      </c>
      <c r="E7773" s="2" t="s">
        <v>111</v>
      </c>
      <c r="F7773" s="2" t="s">
        <v>10</v>
      </c>
      <c r="G7773" s="2" t="s">
        <v>11</v>
      </c>
      <c r="H7773" s="2" t="s">
        <v>12</v>
      </c>
      <c r="I7773" s="2">
        <v>33</v>
      </c>
      <c r="J7773" s="2" t="str">
        <f>VLOOKUP(A7773,'Cor da Pele e Motivacao'!$A$2:$I$11399,6, FALSE)</f>
        <v>Parda</v>
      </c>
      <c r="K7773" s="2" t="str">
        <f>VLOOKUP(A7773,'Cor da Pele e Motivacao'!$A$2:$I$11399,8, FALSE)</f>
        <v>VIOLÊNCIA INTERPESSOAL</v>
      </c>
      <c r="L7773" s="2">
        <v>1</v>
      </c>
    </row>
    <row r="7774" spans="1:12" ht="15.75" customHeight="1" x14ac:dyDescent="0.25">
      <c r="A7774" t="str">
        <f>CONCATENATE(B7774,C7774,D7774,H7774,I7774,L7774)</f>
        <v>1712020LATROCINIO841</v>
      </c>
      <c r="B7774" s="2">
        <v>17</v>
      </c>
      <c r="C7774" s="2">
        <v>1</v>
      </c>
      <c r="D7774" s="2">
        <v>2020</v>
      </c>
      <c r="E7774" s="2" t="s">
        <v>168</v>
      </c>
      <c r="F7774" s="2" t="s">
        <v>10</v>
      </c>
      <c r="G7774" s="2" t="s">
        <v>11</v>
      </c>
      <c r="H7774" s="2" t="s">
        <v>33</v>
      </c>
      <c r="I7774" s="2">
        <v>84</v>
      </c>
      <c r="J7774" s="2" t="str">
        <f>VLOOKUP(A7774,'Cor da Pele e Motivacao'!$A$2:$I$11399,6, FALSE)</f>
        <v>Branca</v>
      </c>
      <c r="K7774" s="2" t="str">
        <f>VLOOKUP(A7774,'Cor da Pele e Motivacao'!$A$2:$I$11399,8, FALSE)</f>
        <v>PATRIMÔNIO</v>
      </c>
      <c r="L7774" s="2">
        <v>1</v>
      </c>
    </row>
    <row r="7775" spans="1:12" ht="15.75" customHeight="1" x14ac:dyDescent="0.25">
      <c r="A7775" t="str">
        <f>CONCATENATE(B7775,C7775,D7775,H7775,I7775,L7775)</f>
        <v>1712020HOMICIDIO221</v>
      </c>
      <c r="B7775" s="2">
        <v>17</v>
      </c>
      <c r="C7775" s="2">
        <v>1</v>
      </c>
      <c r="D7775" s="2">
        <v>2020</v>
      </c>
      <c r="E7775" s="2" t="s">
        <v>13</v>
      </c>
      <c r="F7775" s="2" t="s">
        <v>14</v>
      </c>
      <c r="G7775" s="2" t="s">
        <v>11</v>
      </c>
      <c r="H7775" s="2" t="s">
        <v>12</v>
      </c>
      <c r="I7775" s="2">
        <v>22</v>
      </c>
      <c r="J7775" s="2" t="str">
        <f>VLOOKUP(A7775,'Cor da Pele e Motivacao'!$A$2:$I$11399,6, FALSE)</f>
        <v>Branca</v>
      </c>
      <c r="K7775" s="2" t="str">
        <f>VLOOKUP(A7775,'Cor da Pele e Motivacao'!$A$2:$I$11399,8, FALSE)</f>
        <v>ATIVIDADES CRIMINAIS</v>
      </c>
      <c r="L7775" s="2">
        <v>1</v>
      </c>
    </row>
    <row r="7776" spans="1:12" ht="15.75" customHeight="1" x14ac:dyDescent="0.25">
      <c r="A7776" t="str">
        <f>CONCATENATE(B7776,C7776,D7776,H7776,I7776,L7776)</f>
        <v>1712020HOMICIDIO221</v>
      </c>
      <c r="B7776" s="2">
        <v>17</v>
      </c>
      <c r="C7776" s="2">
        <v>1</v>
      </c>
      <c r="D7776" s="2">
        <v>2020</v>
      </c>
      <c r="E7776" s="2" t="s">
        <v>162</v>
      </c>
      <c r="F7776" s="2" t="s">
        <v>16</v>
      </c>
      <c r="G7776" s="2" t="s">
        <v>11</v>
      </c>
      <c r="H7776" s="2" t="s">
        <v>12</v>
      </c>
      <c r="I7776" s="2">
        <v>22</v>
      </c>
      <c r="J7776" s="2" t="str">
        <f>VLOOKUP(A7776,'Cor da Pele e Motivacao'!$A$2:$I$11399,6, FALSE)</f>
        <v>Branca</v>
      </c>
      <c r="K7776" s="2" t="str">
        <f>VLOOKUP(A7776,'Cor da Pele e Motivacao'!$A$2:$I$11399,8, FALSE)</f>
        <v>ATIVIDADES CRIMINAIS</v>
      </c>
      <c r="L7776" s="2">
        <v>1</v>
      </c>
    </row>
    <row r="7777" spans="1:12" ht="15.75" customHeight="1" x14ac:dyDescent="0.25">
      <c r="A7777" t="str">
        <f>CONCATENATE(B7777,C7777,D7777,H7777,I7777,L7777)</f>
        <v>1712020HOMICIDIO181</v>
      </c>
      <c r="B7777" s="2">
        <v>17</v>
      </c>
      <c r="C7777" s="2">
        <v>1</v>
      </c>
      <c r="D7777" s="2">
        <v>2020</v>
      </c>
      <c r="E7777" s="2" t="s">
        <v>43</v>
      </c>
      <c r="F7777" s="2" t="s">
        <v>22</v>
      </c>
      <c r="G7777" s="2" t="s">
        <v>28</v>
      </c>
      <c r="H7777" s="2" t="s">
        <v>12</v>
      </c>
      <c r="I7777" s="2">
        <v>18</v>
      </c>
      <c r="J7777" s="2" t="str">
        <f>VLOOKUP(A7777,'Cor da Pele e Motivacao'!$A$2:$I$11399,6, FALSE)</f>
        <v>Parda</v>
      </c>
      <c r="K7777" s="2" t="str">
        <f>VLOOKUP(A7777,'Cor da Pele e Motivacao'!$A$2:$I$11399,8, FALSE)</f>
        <v>ATIVIDADES CRIMINAIS</v>
      </c>
      <c r="L7777" s="2">
        <v>1</v>
      </c>
    </row>
    <row r="7778" spans="1:12" ht="15.75" customHeight="1" x14ac:dyDescent="0.25">
      <c r="A7778" t="str">
        <f>CONCATENATE(B7778,C7778,D7778,H7778,I7778,L7778)</f>
        <v>1712020HOMICIDIO201</v>
      </c>
      <c r="B7778" s="2">
        <v>17</v>
      </c>
      <c r="C7778" s="2">
        <v>1</v>
      </c>
      <c r="D7778" s="2">
        <v>2020</v>
      </c>
      <c r="E7778" s="2" t="s">
        <v>43</v>
      </c>
      <c r="F7778" s="2" t="s">
        <v>22</v>
      </c>
      <c r="G7778" s="2" t="s">
        <v>28</v>
      </c>
      <c r="H7778" s="2" t="s">
        <v>12</v>
      </c>
      <c r="I7778" s="2">
        <v>20</v>
      </c>
      <c r="J7778" s="2" t="str">
        <f>VLOOKUP(A7778,'Cor da Pele e Motivacao'!$A$2:$I$11399,6, FALSE)</f>
        <v>Parda</v>
      </c>
      <c r="K7778" s="2" t="str">
        <f>VLOOKUP(A7778,'Cor da Pele e Motivacao'!$A$2:$I$11399,8, FALSE)</f>
        <v>ATIVIDADES CRIMINAIS</v>
      </c>
      <c r="L7778" s="2">
        <v>1</v>
      </c>
    </row>
    <row r="7779" spans="1:12" ht="15.75" customHeight="1" x14ac:dyDescent="0.25">
      <c r="A7779" t="str">
        <f>CONCATENATE(B7779,C7779,D7779,H7779,I7779,L7779)</f>
        <v>1712020LATROCINIO311</v>
      </c>
      <c r="B7779" s="2">
        <v>17</v>
      </c>
      <c r="C7779" s="2">
        <v>1</v>
      </c>
      <c r="D7779" s="2">
        <v>2020</v>
      </c>
      <c r="E7779" s="2" t="s">
        <v>72</v>
      </c>
      <c r="F7779" s="2" t="s">
        <v>16</v>
      </c>
      <c r="G7779" s="2" t="s">
        <v>11</v>
      </c>
      <c r="H7779" s="2" t="s">
        <v>33</v>
      </c>
      <c r="I7779" s="2">
        <v>31</v>
      </c>
      <c r="J7779" s="2" t="str">
        <f>VLOOKUP(A7779,'Cor da Pele e Motivacao'!$A$2:$I$11399,6, FALSE)</f>
        <v>Parda</v>
      </c>
      <c r="K7779" s="2" t="str">
        <f>VLOOKUP(A7779,'Cor da Pele e Motivacao'!$A$2:$I$11399,8, FALSE)</f>
        <v>PATRIMÔNIO</v>
      </c>
      <c r="L7779" s="2">
        <v>1</v>
      </c>
    </row>
    <row r="7780" spans="1:12" ht="15.75" customHeight="1" x14ac:dyDescent="0.25">
      <c r="A7780" t="str">
        <f>CONCATENATE(B7780,C7780,D7780,H7780,I7780,L7780)</f>
        <v>1712020HOMICIDIO351</v>
      </c>
      <c r="B7780" s="2">
        <v>17</v>
      </c>
      <c r="C7780" s="2">
        <v>1</v>
      </c>
      <c r="D7780" s="2">
        <v>2020</v>
      </c>
      <c r="E7780" s="2" t="s">
        <v>148</v>
      </c>
      <c r="F7780" s="2" t="s">
        <v>16</v>
      </c>
      <c r="G7780" s="2" t="s">
        <v>11</v>
      </c>
      <c r="H7780" s="2" t="s">
        <v>12</v>
      </c>
      <c r="I7780" s="2">
        <v>35</v>
      </c>
      <c r="J7780" s="2" t="str">
        <f>VLOOKUP(A7780,'Cor da Pele e Motivacao'!$A$2:$I$11399,6, FALSE)</f>
        <v>Parda</v>
      </c>
      <c r="K7780" s="2" t="str">
        <f>VLOOKUP(A7780,'Cor da Pele e Motivacao'!$A$2:$I$11399,8, FALSE)</f>
        <v>VIOLÊNCIA INTERPESSOAL</v>
      </c>
      <c r="L7780" s="2">
        <v>1</v>
      </c>
    </row>
    <row r="7781" spans="1:12" ht="15.75" customHeight="1" x14ac:dyDescent="0.25">
      <c r="A7781" t="str">
        <f>CONCATENATE(B7781,C7781,D7781,H7781,I7781,L7781)</f>
        <v>1712020HOMICIDIO191</v>
      </c>
      <c r="B7781" s="2">
        <v>17</v>
      </c>
      <c r="C7781" s="2">
        <v>1</v>
      </c>
      <c r="D7781" s="2">
        <v>2020</v>
      </c>
      <c r="E7781" s="2" t="s">
        <v>35</v>
      </c>
      <c r="F7781" s="2" t="s">
        <v>16</v>
      </c>
      <c r="G7781" s="2" t="s">
        <v>11</v>
      </c>
      <c r="H7781" s="2" t="s">
        <v>12</v>
      </c>
      <c r="I7781" s="2">
        <v>19</v>
      </c>
      <c r="J7781" s="2" t="str">
        <f>VLOOKUP(A7781,'Cor da Pele e Motivacao'!$A$2:$I$11399,6, FALSE)</f>
        <v>Parda</v>
      </c>
      <c r="K7781" s="2" t="str">
        <f>VLOOKUP(A7781,'Cor da Pele e Motivacao'!$A$2:$I$11399,8, FALSE)</f>
        <v>VIOLÊNCIA INTERPESSOAL</v>
      </c>
      <c r="L7781" s="2">
        <v>1</v>
      </c>
    </row>
    <row r="7782" spans="1:12" ht="15.75" customHeight="1" x14ac:dyDescent="0.25">
      <c r="A7782" t="str">
        <f>CONCATENATE(B7782,C7782,D7782,H7782,I7782,L7782)</f>
        <v>1712020HOMICIDIO171</v>
      </c>
      <c r="B7782" s="2">
        <v>17</v>
      </c>
      <c r="C7782" s="2">
        <v>1</v>
      </c>
      <c r="D7782" s="2">
        <v>2020</v>
      </c>
      <c r="E7782" s="2" t="s">
        <v>24</v>
      </c>
      <c r="F7782" s="2" t="s">
        <v>10</v>
      </c>
      <c r="G7782" s="2" t="s">
        <v>11</v>
      </c>
      <c r="H7782" s="2" t="s">
        <v>12</v>
      </c>
      <c r="I7782" s="2">
        <v>17</v>
      </c>
      <c r="J7782" s="2" t="str">
        <f>VLOOKUP(A7782,'Cor da Pele e Motivacao'!$A$2:$I$11399,6, FALSE)</f>
        <v>Parda</v>
      </c>
      <c r="K7782" s="2" t="str">
        <f>VLOOKUP(A7782,'Cor da Pele e Motivacao'!$A$2:$I$11399,8, FALSE)</f>
        <v>ATIVIDADES CRIMINAIS</v>
      </c>
      <c r="L7782" s="2">
        <v>1</v>
      </c>
    </row>
    <row r="7783" spans="1:12" ht="15.75" customHeight="1" x14ac:dyDescent="0.25">
      <c r="A7783" t="str">
        <f>CONCATENATE(B7783,C7783,D7783,H7783,I7783,L7783)</f>
        <v>1712020HOMICIDIO221</v>
      </c>
      <c r="B7783" s="2">
        <v>17</v>
      </c>
      <c r="C7783" s="2">
        <v>1</v>
      </c>
      <c r="D7783" s="2">
        <v>2020</v>
      </c>
      <c r="E7783" s="2" t="s">
        <v>24</v>
      </c>
      <c r="F7783" s="2" t="s">
        <v>10</v>
      </c>
      <c r="G7783" s="2" t="s">
        <v>11</v>
      </c>
      <c r="H7783" s="2" t="s">
        <v>12</v>
      </c>
      <c r="I7783" s="2">
        <v>22</v>
      </c>
      <c r="J7783" s="2" t="str">
        <f>VLOOKUP(A7783,'Cor da Pele e Motivacao'!$A$2:$I$11399,6, FALSE)</f>
        <v>Branca</v>
      </c>
      <c r="K7783" s="2" t="str">
        <f>VLOOKUP(A7783,'Cor da Pele e Motivacao'!$A$2:$I$11399,8, FALSE)</f>
        <v>ATIVIDADES CRIMINAIS</v>
      </c>
      <c r="L7783" s="2">
        <v>1</v>
      </c>
    </row>
    <row r="7784" spans="1:12" ht="15.75" customHeight="1" x14ac:dyDescent="0.25">
      <c r="A7784" t="str">
        <f>CONCATENATE(B7784,C7784,D7784,H7784,I7784,L7784)</f>
        <v>1712020LATROCINIO371</v>
      </c>
      <c r="B7784" s="2">
        <v>17</v>
      </c>
      <c r="C7784" s="2">
        <v>1</v>
      </c>
      <c r="D7784" s="2">
        <v>2020</v>
      </c>
      <c r="E7784" s="2" t="s">
        <v>103</v>
      </c>
      <c r="F7784" s="2" t="s">
        <v>22</v>
      </c>
      <c r="G7784" s="2" t="s">
        <v>11</v>
      </c>
      <c r="H7784" s="2" t="s">
        <v>33</v>
      </c>
      <c r="I7784" s="2">
        <v>37</v>
      </c>
      <c r="J7784" s="2" t="str">
        <f>VLOOKUP(A7784,'Cor da Pele e Motivacao'!$A$2:$I$11399,6, FALSE)</f>
        <v>Parda</v>
      </c>
      <c r="K7784" s="2" t="str">
        <f>VLOOKUP(A7784,'Cor da Pele e Motivacao'!$A$2:$I$11399,8, FALSE)</f>
        <v>PATRIMÔNIO</v>
      </c>
      <c r="L7784" s="2">
        <v>1</v>
      </c>
    </row>
    <row r="7785" spans="1:12" ht="15.75" customHeight="1" x14ac:dyDescent="0.25">
      <c r="A7785" t="str">
        <f>CONCATENATE(B7785,C7785,D7785,H7785,I7785,L7785)</f>
        <v>1712020FEMINICIDIO591</v>
      </c>
      <c r="B7785" s="2">
        <v>17</v>
      </c>
      <c r="C7785" s="2">
        <v>1</v>
      </c>
      <c r="D7785" s="2">
        <v>2020</v>
      </c>
      <c r="E7785" s="2" t="s">
        <v>94</v>
      </c>
      <c r="F7785" s="2" t="s">
        <v>22</v>
      </c>
      <c r="G7785" s="2" t="s">
        <v>28</v>
      </c>
      <c r="H7785" s="2" t="s">
        <v>29</v>
      </c>
      <c r="I7785" s="2">
        <v>59</v>
      </c>
      <c r="J7785" s="2" t="str">
        <f>VLOOKUP(A7785,'Cor da Pele e Motivacao'!$A$2:$I$11399,6, FALSE)</f>
        <v>NAO INFORMADO</v>
      </c>
      <c r="K7785" s="2" t="str">
        <f>VLOOKUP(A7785,'Cor da Pele e Motivacao'!$A$2:$I$11399,8, FALSE)</f>
        <v>FEMINICIDIO</v>
      </c>
      <c r="L7785" s="2">
        <v>1</v>
      </c>
    </row>
    <row r="7786" spans="1:12" ht="15.75" customHeight="1" x14ac:dyDescent="0.25">
      <c r="A7786" t="str">
        <f>CONCATENATE(B7786,C7786,D7786,H7786,I7786,L7786)</f>
        <v>1712020HOMICIDIO351</v>
      </c>
      <c r="B7786" s="2">
        <v>17</v>
      </c>
      <c r="C7786" s="2">
        <v>1</v>
      </c>
      <c r="D7786" s="2">
        <v>2020</v>
      </c>
      <c r="E7786" s="2" t="s">
        <v>112</v>
      </c>
      <c r="F7786" s="2" t="s">
        <v>16</v>
      </c>
      <c r="G7786" s="2" t="s">
        <v>11</v>
      </c>
      <c r="H7786" s="2" t="s">
        <v>12</v>
      </c>
      <c r="I7786" s="2">
        <v>35</v>
      </c>
      <c r="J7786" s="2" t="str">
        <f>VLOOKUP(A7786,'Cor da Pele e Motivacao'!$A$2:$I$11399,6, FALSE)</f>
        <v>Parda</v>
      </c>
      <c r="K7786" s="2" t="str">
        <f>VLOOKUP(A7786,'Cor da Pele e Motivacao'!$A$2:$I$11399,8, FALSE)</f>
        <v>VIOLÊNCIA INTERPESSOAL</v>
      </c>
      <c r="L7786" s="2">
        <v>1</v>
      </c>
    </row>
    <row r="7787" spans="1:12" ht="15.75" customHeight="1" x14ac:dyDescent="0.25">
      <c r="A7787" t="str">
        <f>CONCATENATE(B7787,C7787,D7787,H7787,I7787,L7787)</f>
        <v>1812020HOMICIDIO221</v>
      </c>
      <c r="B7787" s="2">
        <v>18</v>
      </c>
      <c r="C7787" s="2">
        <v>1</v>
      </c>
      <c r="D7787" s="2">
        <v>2020</v>
      </c>
      <c r="E7787" s="2" t="s">
        <v>13</v>
      </c>
      <c r="F7787" s="2" t="s">
        <v>14</v>
      </c>
      <c r="G7787" s="2" t="s">
        <v>11</v>
      </c>
      <c r="H7787" s="2" t="s">
        <v>12</v>
      </c>
      <c r="I7787" s="2">
        <v>22</v>
      </c>
      <c r="J7787" s="2" t="str">
        <f>VLOOKUP(A7787,'Cor da Pele e Motivacao'!$A$2:$I$11399,6, FALSE)</f>
        <v>Parda</v>
      </c>
      <c r="K7787" s="2" t="str">
        <f>VLOOKUP(A7787,'Cor da Pele e Motivacao'!$A$2:$I$11399,8, FALSE)</f>
        <v>ATIVIDADES CRIMINAIS</v>
      </c>
      <c r="L7787" s="2">
        <v>1</v>
      </c>
    </row>
    <row r="7788" spans="1:12" ht="15.75" customHeight="1" x14ac:dyDescent="0.25">
      <c r="A7788" t="str">
        <f>CONCATENATE(B7788,C7788,D7788,H7788,I7788,L7788)</f>
        <v>1812020HOMICIDIO221</v>
      </c>
      <c r="B7788" s="2">
        <v>18</v>
      </c>
      <c r="C7788" s="2">
        <v>1</v>
      </c>
      <c r="D7788" s="2">
        <v>2020</v>
      </c>
      <c r="E7788" s="2" t="s">
        <v>18</v>
      </c>
      <c r="F7788" s="2" t="s">
        <v>16</v>
      </c>
      <c r="G7788" s="2" t="s">
        <v>11</v>
      </c>
      <c r="H7788" s="2" t="s">
        <v>12</v>
      </c>
      <c r="I7788" s="2">
        <v>22</v>
      </c>
      <c r="J7788" s="2" t="str">
        <f>VLOOKUP(A7788,'Cor da Pele e Motivacao'!$A$2:$I$11399,6, FALSE)</f>
        <v>Parda</v>
      </c>
      <c r="K7788" s="2" t="str">
        <f>VLOOKUP(A7788,'Cor da Pele e Motivacao'!$A$2:$I$11399,8, FALSE)</f>
        <v>ATIVIDADES CRIMINAIS</v>
      </c>
      <c r="L7788" s="2">
        <v>1</v>
      </c>
    </row>
    <row r="7789" spans="1:12" ht="15.75" customHeight="1" x14ac:dyDescent="0.25">
      <c r="A7789" t="str">
        <f>CONCATENATE(B7789,C7789,D7789,H7789,I7789,L7789)</f>
        <v>1812020HOMICIDIO1</v>
      </c>
      <c r="B7789" s="2">
        <v>18</v>
      </c>
      <c r="C7789" s="2">
        <v>1</v>
      </c>
      <c r="D7789" s="2">
        <v>2020</v>
      </c>
      <c r="E7789" s="2" t="s">
        <v>18</v>
      </c>
      <c r="F7789" s="2" t="s">
        <v>16</v>
      </c>
      <c r="G7789" s="2" t="s">
        <v>11</v>
      </c>
      <c r="H7789" s="2" t="s">
        <v>12</v>
      </c>
      <c r="I7789" s="2"/>
      <c r="J7789" s="2" t="str">
        <f>VLOOKUP(A7789,'Cor da Pele e Motivacao'!$A$2:$I$11399,6, FALSE)</f>
        <v>NAO INFORMADO</v>
      </c>
      <c r="K7789" s="2" t="str">
        <f>VLOOKUP(A7789,'Cor da Pele e Motivacao'!$A$2:$I$11399,8, FALSE)</f>
        <v>VIOLÊNCIA INTERPESSOAL</v>
      </c>
      <c r="L7789" s="2">
        <v>1</v>
      </c>
    </row>
    <row r="7790" spans="1:12" ht="15.75" customHeight="1" x14ac:dyDescent="0.25">
      <c r="A7790" t="str">
        <f>CONCATENATE(B7790,C7790,D7790,H7790,I7790,L7790)</f>
        <v>1812020HOMICIDIO332</v>
      </c>
      <c r="B7790" s="2">
        <v>18</v>
      </c>
      <c r="C7790" s="2">
        <v>1</v>
      </c>
      <c r="D7790" s="2">
        <v>2020</v>
      </c>
      <c r="E7790" s="2" t="s">
        <v>20</v>
      </c>
      <c r="F7790" s="2" t="s">
        <v>14</v>
      </c>
      <c r="G7790" s="2" t="s">
        <v>11</v>
      </c>
      <c r="H7790" s="2" t="s">
        <v>12</v>
      </c>
      <c r="I7790" s="2">
        <v>33</v>
      </c>
      <c r="J7790" s="2" t="str">
        <f>VLOOKUP(A7790,'Cor da Pele e Motivacao'!$A$2:$I$11399,6, FALSE)</f>
        <v>Parda</v>
      </c>
      <c r="K7790" s="2" t="str">
        <f>VLOOKUP(A7790,'Cor da Pele e Motivacao'!$A$2:$I$11399,8, FALSE)</f>
        <v>ATIVIDADES CRIMINAIS</v>
      </c>
      <c r="L7790" s="2">
        <v>2</v>
      </c>
    </row>
    <row r="7791" spans="1:12" ht="15.75" customHeight="1" x14ac:dyDescent="0.25">
      <c r="A7791" t="str">
        <f>CONCATENATE(B7791,C7791,D7791,H7791,I7791,L7791)</f>
        <v>1812020HOMICIDIO381</v>
      </c>
      <c r="B7791" s="2">
        <v>18</v>
      </c>
      <c r="C7791" s="2">
        <v>1</v>
      </c>
      <c r="D7791" s="2">
        <v>2020</v>
      </c>
      <c r="E7791" s="2" t="s">
        <v>20</v>
      </c>
      <c r="F7791" s="2" t="s">
        <v>14</v>
      </c>
      <c r="G7791" s="2" t="s">
        <v>11</v>
      </c>
      <c r="H7791" s="2" t="s">
        <v>12</v>
      </c>
      <c r="I7791" s="2">
        <v>38</v>
      </c>
      <c r="J7791" s="2" t="str">
        <f>VLOOKUP(A7791,'Cor da Pele e Motivacao'!$A$2:$I$11399,6, FALSE)</f>
        <v>Parda</v>
      </c>
      <c r="K7791" s="2" t="str">
        <f>VLOOKUP(A7791,'Cor da Pele e Motivacao'!$A$2:$I$11399,8, FALSE)</f>
        <v>ATIVIDADES CRIMINAIS</v>
      </c>
      <c r="L7791" s="2">
        <v>1</v>
      </c>
    </row>
    <row r="7792" spans="1:12" ht="15.75" customHeight="1" x14ac:dyDescent="0.25">
      <c r="A7792" t="str">
        <f>CONCATENATE(B7792,C7792,D7792,H7792,I7792,L7792)</f>
        <v>1812020HOMICIDIO351</v>
      </c>
      <c r="B7792" s="2">
        <v>18</v>
      </c>
      <c r="C7792" s="2">
        <v>1</v>
      </c>
      <c r="D7792" s="2">
        <v>2020</v>
      </c>
      <c r="E7792" s="2" t="s">
        <v>24</v>
      </c>
      <c r="F7792" s="2" t="s">
        <v>10</v>
      </c>
      <c r="G7792" s="2" t="s">
        <v>11</v>
      </c>
      <c r="H7792" s="2" t="s">
        <v>12</v>
      </c>
      <c r="I7792" s="2">
        <v>35</v>
      </c>
      <c r="J7792" s="2" t="str">
        <f>VLOOKUP(A7792,'Cor da Pele e Motivacao'!$A$2:$I$11399,6, FALSE)</f>
        <v>Negra</v>
      </c>
      <c r="K7792" s="2" t="str">
        <f>VLOOKUP(A7792,'Cor da Pele e Motivacao'!$A$2:$I$11399,8, FALSE)</f>
        <v>ATIVIDADES CRIMINAIS</v>
      </c>
      <c r="L7792" s="2">
        <v>1</v>
      </c>
    </row>
    <row r="7793" spans="1:12" ht="15.75" customHeight="1" x14ac:dyDescent="0.25">
      <c r="A7793" t="str">
        <f>CONCATENATE(B7793,C7793,D7793,H7793,I7793,L7793)</f>
        <v>1812020HOMICIDIO371</v>
      </c>
      <c r="B7793" s="2">
        <v>18</v>
      </c>
      <c r="C7793" s="2">
        <v>1</v>
      </c>
      <c r="D7793" s="2">
        <v>2020</v>
      </c>
      <c r="E7793" s="2" t="s">
        <v>151</v>
      </c>
      <c r="F7793" s="2" t="s">
        <v>22</v>
      </c>
      <c r="G7793" s="2" t="s">
        <v>11</v>
      </c>
      <c r="H7793" s="2" t="s">
        <v>12</v>
      </c>
      <c r="I7793" s="2">
        <v>37</v>
      </c>
      <c r="J7793" s="2" t="str">
        <f>VLOOKUP(A7793,'Cor da Pele e Motivacao'!$A$2:$I$11399,6, FALSE)</f>
        <v>Parda</v>
      </c>
      <c r="K7793" s="2" t="str">
        <f>VLOOKUP(A7793,'Cor da Pele e Motivacao'!$A$2:$I$11399,8, FALSE)</f>
        <v>ATIVIDADES CRIMINAIS</v>
      </c>
      <c r="L7793" s="2">
        <v>1</v>
      </c>
    </row>
    <row r="7794" spans="1:12" ht="15.75" customHeight="1" x14ac:dyDescent="0.25">
      <c r="A7794" t="str">
        <f>CONCATENATE(B7794,C7794,D7794,H7794,I7794,L7794)</f>
        <v>1812020HOMICIDIO271</v>
      </c>
      <c r="B7794" s="2">
        <v>18</v>
      </c>
      <c r="C7794" s="2">
        <v>1</v>
      </c>
      <c r="D7794" s="2">
        <v>2020</v>
      </c>
      <c r="E7794" s="2" t="s">
        <v>25</v>
      </c>
      <c r="F7794" s="2" t="s">
        <v>25</v>
      </c>
      <c r="G7794" s="2" t="s">
        <v>11</v>
      </c>
      <c r="H7794" s="2" t="s">
        <v>12</v>
      </c>
      <c r="I7794" s="2">
        <v>27</v>
      </c>
      <c r="J7794" s="2" t="str">
        <f>VLOOKUP(A7794,'Cor da Pele e Motivacao'!$A$2:$I$11399,6, FALSE)</f>
        <v>Parda</v>
      </c>
      <c r="K7794" s="2" t="str">
        <f>VLOOKUP(A7794,'Cor da Pele e Motivacao'!$A$2:$I$11399,8, FALSE)</f>
        <v>ATIVIDADES CRIMINAIS</v>
      </c>
      <c r="L7794" s="2">
        <v>1</v>
      </c>
    </row>
    <row r="7795" spans="1:12" ht="15.75" customHeight="1" x14ac:dyDescent="0.25">
      <c r="A7795" t="str">
        <f>CONCATENATE(B7795,C7795,D7795,H7795,I7795,L7795)</f>
        <v>1812020HOMICIDIO181</v>
      </c>
      <c r="B7795" s="2">
        <v>18</v>
      </c>
      <c r="C7795" s="2">
        <v>1</v>
      </c>
      <c r="D7795" s="2">
        <v>2020</v>
      </c>
      <c r="E7795" s="2" t="s">
        <v>103</v>
      </c>
      <c r="F7795" s="2" t="s">
        <v>22</v>
      </c>
      <c r="G7795" s="2" t="s">
        <v>11</v>
      </c>
      <c r="H7795" s="2" t="s">
        <v>12</v>
      </c>
      <c r="I7795" s="2">
        <v>18</v>
      </c>
      <c r="J7795" s="2" t="str">
        <f>VLOOKUP(A7795,'Cor da Pele e Motivacao'!$A$2:$I$11399,6, FALSE)</f>
        <v>Parda</v>
      </c>
      <c r="K7795" s="2" t="str">
        <f>VLOOKUP(A7795,'Cor da Pele e Motivacao'!$A$2:$I$11399,8, FALSE)</f>
        <v>ATIVIDADES CRIMINAIS</v>
      </c>
      <c r="L7795" s="2">
        <v>1</v>
      </c>
    </row>
    <row r="7796" spans="1:12" ht="15.75" customHeight="1" x14ac:dyDescent="0.25">
      <c r="A7796" t="str">
        <f>CONCATENATE(B7796,C7796,D7796,H7796,I7796,L7796)</f>
        <v>1912020HOMICIDIO161</v>
      </c>
      <c r="B7796" s="2">
        <v>19</v>
      </c>
      <c r="C7796" s="2">
        <v>1</v>
      </c>
      <c r="D7796" s="2">
        <v>2020</v>
      </c>
      <c r="E7796" s="2" t="s">
        <v>66</v>
      </c>
      <c r="F7796" s="2" t="s">
        <v>16</v>
      </c>
      <c r="G7796" s="2" t="s">
        <v>11</v>
      </c>
      <c r="H7796" s="2" t="s">
        <v>12</v>
      </c>
      <c r="I7796" s="2">
        <v>16</v>
      </c>
      <c r="J7796" s="2" t="str">
        <f>VLOOKUP(A7796,'Cor da Pele e Motivacao'!$A$2:$I$11399,6, FALSE)</f>
        <v>Parda</v>
      </c>
      <c r="K7796" s="2" t="str">
        <f>VLOOKUP(A7796,'Cor da Pele e Motivacao'!$A$2:$I$11399,8, FALSE)</f>
        <v>VIOLÊNCIA INTERPESSOAL</v>
      </c>
      <c r="L7796" s="2">
        <v>1</v>
      </c>
    </row>
    <row r="7797" spans="1:12" ht="15.75" customHeight="1" x14ac:dyDescent="0.25">
      <c r="A7797" t="str">
        <f>CONCATENATE(B7797,C7797,D7797,H7797,I7797,L7797)</f>
        <v>1912020HOMICIDIO191</v>
      </c>
      <c r="B7797" s="2">
        <v>19</v>
      </c>
      <c r="C7797" s="2">
        <v>1</v>
      </c>
      <c r="D7797" s="2">
        <v>2020</v>
      </c>
      <c r="E7797" s="2" t="s">
        <v>66</v>
      </c>
      <c r="F7797" s="2" t="s">
        <v>16</v>
      </c>
      <c r="G7797" s="2" t="s">
        <v>11</v>
      </c>
      <c r="H7797" s="2" t="s">
        <v>12</v>
      </c>
      <c r="I7797" s="2">
        <v>19</v>
      </c>
      <c r="J7797" s="2" t="str">
        <f>VLOOKUP(A7797,'Cor da Pele e Motivacao'!$A$2:$I$11399,6, FALSE)</f>
        <v>Parda</v>
      </c>
      <c r="K7797" s="2" t="str">
        <f>VLOOKUP(A7797,'Cor da Pele e Motivacao'!$A$2:$I$11399,8, FALSE)</f>
        <v>VIOLÊNCIA INTERPESSOAL</v>
      </c>
      <c r="L7797" s="2">
        <v>1</v>
      </c>
    </row>
    <row r="7798" spans="1:12" ht="15.75" customHeight="1" x14ac:dyDescent="0.25">
      <c r="A7798" t="str">
        <f>CONCATENATE(B7798,C7798,D7798,H7798,I7798,L7798)</f>
        <v>1912020HOMICIDIO291</v>
      </c>
      <c r="B7798" s="2">
        <v>19</v>
      </c>
      <c r="C7798" s="2">
        <v>1</v>
      </c>
      <c r="D7798" s="2">
        <v>2020</v>
      </c>
      <c r="E7798" s="2" t="s">
        <v>13</v>
      </c>
      <c r="F7798" s="2" t="s">
        <v>22</v>
      </c>
      <c r="G7798" s="2" t="s">
        <v>11</v>
      </c>
      <c r="H7798" s="2" t="s">
        <v>12</v>
      </c>
      <c r="I7798" s="2">
        <v>29</v>
      </c>
      <c r="J7798" s="2" t="str">
        <f>VLOOKUP(A7798,'Cor da Pele e Motivacao'!$A$2:$I$11399,6, FALSE)</f>
        <v>Parda</v>
      </c>
      <c r="K7798" s="2" t="str">
        <f>VLOOKUP(A7798,'Cor da Pele e Motivacao'!$A$2:$I$11399,8, FALSE)</f>
        <v>VIOLÊNCIA INTERPESSOAL</v>
      </c>
      <c r="L7798" s="2">
        <v>1</v>
      </c>
    </row>
    <row r="7799" spans="1:12" ht="15.75" customHeight="1" x14ac:dyDescent="0.25">
      <c r="A7799" t="str">
        <f>CONCATENATE(B7799,C7799,D7799,H7799,I7799,L7799)</f>
        <v>1912020HOMICIDIO221</v>
      </c>
      <c r="B7799" s="2">
        <v>19</v>
      </c>
      <c r="C7799" s="2">
        <v>1</v>
      </c>
      <c r="D7799" s="2">
        <v>2020</v>
      </c>
      <c r="E7799" s="2" t="s">
        <v>13</v>
      </c>
      <c r="F7799" s="2" t="s">
        <v>14</v>
      </c>
      <c r="G7799" s="2" t="s">
        <v>11</v>
      </c>
      <c r="H7799" s="2" t="s">
        <v>12</v>
      </c>
      <c r="I7799" s="2">
        <v>22</v>
      </c>
      <c r="J7799" s="2" t="str">
        <f>VLOOKUP(A7799,'Cor da Pele e Motivacao'!$A$2:$I$11399,6, FALSE)</f>
        <v>Parda</v>
      </c>
      <c r="K7799" s="2" t="str">
        <f>VLOOKUP(A7799,'Cor da Pele e Motivacao'!$A$2:$I$11399,8, FALSE)</f>
        <v>ATIVIDADES CRIMINAIS</v>
      </c>
      <c r="L7799" s="2">
        <v>1</v>
      </c>
    </row>
    <row r="7800" spans="1:12" ht="15.75" customHeight="1" x14ac:dyDescent="0.25">
      <c r="A7800" t="str">
        <f>CONCATENATE(B7800,C7800,D7800,H7800,I7800,L7800)</f>
        <v>1912020HOMICIDIO371</v>
      </c>
      <c r="B7800" s="2">
        <v>19</v>
      </c>
      <c r="C7800" s="2">
        <v>1</v>
      </c>
      <c r="D7800" s="2">
        <v>2020</v>
      </c>
      <c r="E7800" s="2" t="s">
        <v>41</v>
      </c>
      <c r="F7800" s="2" t="s">
        <v>22</v>
      </c>
      <c r="G7800" s="2" t="s">
        <v>11</v>
      </c>
      <c r="H7800" s="2" t="s">
        <v>12</v>
      </c>
      <c r="I7800" s="2">
        <v>37</v>
      </c>
      <c r="J7800" s="2" t="str">
        <f>VLOOKUP(A7800,'Cor da Pele e Motivacao'!$A$2:$I$11399,6, FALSE)</f>
        <v>Parda</v>
      </c>
      <c r="K7800" s="2" t="str">
        <f>VLOOKUP(A7800,'Cor da Pele e Motivacao'!$A$2:$I$11399,8, FALSE)</f>
        <v>ATIVIDADES CRIMINAIS</v>
      </c>
      <c r="L7800" s="2">
        <v>1</v>
      </c>
    </row>
    <row r="7801" spans="1:12" ht="15.75" customHeight="1" x14ac:dyDescent="0.25">
      <c r="A7801" t="str">
        <f>CONCATENATE(B7801,C7801,D7801,H7801,I7801,L7801)</f>
        <v>1912020HOMICIDIO291</v>
      </c>
      <c r="B7801" s="2">
        <v>19</v>
      </c>
      <c r="C7801" s="2">
        <v>1</v>
      </c>
      <c r="D7801" s="2">
        <v>2020</v>
      </c>
      <c r="E7801" s="2" t="s">
        <v>170</v>
      </c>
      <c r="F7801" s="2" t="s">
        <v>16</v>
      </c>
      <c r="G7801" s="2" t="s">
        <v>11</v>
      </c>
      <c r="H7801" s="2" t="s">
        <v>12</v>
      </c>
      <c r="I7801" s="2">
        <v>29</v>
      </c>
      <c r="J7801" s="2" t="str">
        <f>VLOOKUP(A7801,'Cor da Pele e Motivacao'!$A$2:$I$11399,6, FALSE)</f>
        <v>Parda</v>
      </c>
      <c r="K7801" s="2" t="str">
        <f>VLOOKUP(A7801,'Cor da Pele e Motivacao'!$A$2:$I$11399,8, FALSE)</f>
        <v>VIOLÊNCIA INTERPESSOAL</v>
      </c>
      <c r="L7801" s="2">
        <v>1</v>
      </c>
    </row>
    <row r="7802" spans="1:12" ht="15.75" customHeight="1" x14ac:dyDescent="0.25">
      <c r="A7802" t="str">
        <f>CONCATENATE(B7802,C7802,D7802,H7802,I7802,L7802)</f>
        <v>1912020HOMICIDIO321</v>
      </c>
      <c r="B7802" s="2">
        <v>19</v>
      </c>
      <c r="C7802" s="2">
        <v>1</v>
      </c>
      <c r="D7802" s="2">
        <v>2020</v>
      </c>
      <c r="E7802" s="2" t="s">
        <v>175</v>
      </c>
      <c r="F7802" s="2" t="s">
        <v>22</v>
      </c>
      <c r="G7802" s="2" t="s">
        <v>11</v>
      </c>
      <c r="H7802" s="2" t="s">
        <v>12</v>
      </c>
      <c r="I7802" s="2">
        <v>32</v>
      </c>
      <c r="J7802" s="2" t="str">
        <f>VLOOKUP(A7802,'Cor da Pele e Motivacao'!$A$2:$I$11399,6, FALSE)</f>
        <v>Parda</v>
      </c>
      <c r="K7802" s="2" t="str">
        <f>VLOOKUP(A7802,'Cor da Pele e Motivacao'!$A$2:$I$11399,8, FALSE)</f>
        <v>EXCLUDENTE DE ILICITUDE</v>
      </c>
      <c r="L7802" s="2">
        <v>1</v>
      </c>
    </row>
    <row r="7803" spans="1:12" ht="15.75" customHeight="1" x14ac:dyDescent="0.25">
      <c r="A7803" t="str">
        <f>CONCATENATE(B7803,C7803,D7803,H7803,I7803,L7803)</f>
        <v>1912020FEMINICIDIO291</v>
      </c>
      <c r="B7803" s="2">
        <v>19</v>
      </c>
      <c r="C7803" s="2">
        <v>1</v>
      </c>
      <c r="D7803" s="2">
        <v>2020</v>
      </c>
      <c r="E7803" s="2" t="s">
        <v>36</v>
      </c>
      <c r="F7803" s="2" t="s">
        <v>14</v>
      </c>
      <c r="G7803" s="2" t="s">
        <v>28</v>
      </c>
      <c r="H7803" s="2" t="s">
        <v>29</v>
      </c>
      <c r="I7803" s="2">
        <v>29</v>
      </c>
      <c r="J7803" s="2" t="str">
        <f>VLOOKUP(A7803,'Cor da Pele e Motivacao'!$A$2:$I$11399,6, FALSE)</f>
        <v>Parda</v>
      </c>
      <c r="K7803" s="2" t="str">
        <f>VLOOKUP(A7803,'Cor da Pele e Motivacao'!$A$2:$I$11399,8, FALSE)</f>
        <v>FEMINICIDIO</v>
      </c>
      <c r="L7803" s="2">
        <v>1</v>
      </c>
    </row>
    <row r="7804" spans="1:12" ht="15.75" customHeight="1" x14ac:dyDescent="0.25">
      <c r="A7804" t="str">
        <f>CONCATENATE(B7804,C7804,D7804,H7804,I7804,L7804)</f>
        <v>1912020HOMICIDIO611</v>
      </c>
      <c r="B7804" s="2">
        <v>19</v>
      </c>
      <c r="C7804" s="2">
        <v>1</v>
      </c>
      <c r="D7804" s="2">
        <v>2020</v>
      </c>
      <c r="E7804" s="2" t="s">
        <v>36</v>
      </c>
      <c r="F7804" s="2" t="s">
        <v>14</v>
      </c>
      <c r="G7804" s="2" t="s">
        <v>11</v>
      </c>
      <c r="H7804" s="2" t="s">
        <v>12</v>
      </c>
      <c r="I7804" s="2">
        <v>61</v>
      </c>
      <c r="J7804" s="2" t="str">
        <f>VLOOKUP(A7804,'Cor da Pele e Motivacao'!$A$2:$I$11399,6, FALSE)</f>
        <v>Parda</v>
      </c>
      <c r="K7804" s="2" t="str">
        <f>VLOOKUP(A7804,'Cor da Pele e Motivacao'!$A$2:$I$11399,8, FALSE)</f>
        <v>VIOLÊNCIA INTERPESSOAL</v>
      </c>
      <c r="L7804" s="2">
        <v>1</v>
      </c>
    </row>
    <row r="7805" spans="1:12" ht="15.75" customHeight="1" x14ac:dyDescent="0.25">
      <c r="A7805" t="str">
        <f>CONCATENATE(B7805,C7805,D7805,H7805,I7805,L7805)</f>
        <v>1912020HOMICIDIO481</v>
      </c>
      <c r="B7805" s="2">
        <v>19</v>
      </c>
      <c r="C7805" s="2">
        <v>1</v>
      </c>
      <c r="D7805" s="2">
        <v>2020</v>
      </c>
      <c r="E7805" s="2" t="s">
        <v>24</v>
      </c>
      <c r="F7805" s="2" t="s">
        <v>10</v>
      </c>
      <c r="G7805" s="2" t="s">
        <v>11</v>
      </c>
      <c r="H7805" s="2" t="s">
        <v>12</v>
      </c>
      <c r="I7805" s="2">
        <v>48</v>
      </c>
      <c r="J7805" s="2" t="str">
        <f>VLOOKUP(A7805,'Cor da Pele e Motivacao'!$A$2:$I$11399,6, FALSE)</f>
        <v>Branca</v>
      </c>
      <c r="K7805" s="2" t="str">
        <f>VLOOKUP(A7805,'Cor da Pele e Motivacao'!$A$2:$I$11399,8, FALSE)</f>
        <v>VIOLÊNCIA INTERPESSOAL</v>
      </c>
      <c r="L7805" s="2">
        <v>1</v>
      </c>
    </row>
    <row r="7806" spans="1:12" ht="15.75" customHeight="1" x14ac:dyDescent="0.25">
      <c r="A7806" t="str">
        <f>CONCATENATE(B7806,C7806,D7806,H7806,I7806,L7806)</f>
        <v>1912020HOMICIDIO281</v>
      </c>
      <c r="B7806" s="2">
        <v>19</v>
      </c>
      <c r="C7806" s="2">
        <v>1</v>
      </c>
      <c r="D7806" s="2">
        <v>2020</v>
      </c>
      <c r="E7806" s="2" t="s">
        <v>25</v>
      </c>
      <c r="F7806" s="2" t="s">
        <v>25</v>
      </c>
      <c r="G7806" s="2" t="s">
        <v>11</v>
      </c>
      <c r="H7806" s="2" t="s">
        <v>12</v>
      </c>
      <c r="I7806" s="2">
        <v>28</v>
      </c>
      <c r="J7806" s="2" t="str">
        <f>VLOOKUP(A7806,'Cor da Pele e Motivacao'!$A$2:$I$11399,6, FALSE)</f>
        <v>Parda</v>
      </c>
      <c r="K7806" s="2" t="str">
        <f>VLOOKUP(A7806,'Cor da Pele e Motivacao'!$A$2:$I$11399,8, FALSE)</f>
        <v>VIOLÊNCIA INTERPESSOAL</v>
      </c>
      <c r="L7806" s="2">
        <v>1</v>
      </c>
    </row>
    <row r="7807" spans="1:12" ht="15.75" customHeight="1" x14ac:dyDescent="0.25">
      <c r="A7807" t="str">
        <f>CONCATENATE(B7807,C7807,D7807,H7807,I7807,L7807)</f>
        <v>1912020HOMICIDIO191</v>
      </c>
      <c r="B7807" s="2">
        <v>19</v>
      </c>
      <c r="C7807" s="2">
        <v>1</v>
      </c>
      <c r="D7807" s="2">
        <v>2020</v>
      </c>
      <c r="E7807" s="2" t="s">
        <v>88</v>
      </c>
      <c r="F7807" s="2" t="s">
        <v>22</v>
      </c>
      <c r="G7807" s="2" t="s">
        <v>11</v>
      </c>
      <c r="H7807" s="2" t="s">
        <v>12</v>
      </c>
      <c r="I7807" s="2">
        <v>19</v>
      </c>
      <c r="J7807" s="2" t="str">
        <f>VLOOKUP(A7807,'Cor da Pele e Motivacao'!$A$2:$I$11399,6, FALSE)</f>
        <v>Parda</v>
      </c>
      <c r="K7807" s="2" t="str">
        <f>VLOOKUP(A7807,'Cor da Pele e Motivacao'!$A$2:$I$11399,8, FALSE)</f>
        <v>VIOLÊNCIA INTERPESSOAL</v>
      </c>
      <c r="L7807" s="2">
        <v>1</v>
      </c>
    </row>
    <row r="7808" spans="1:12" ht="15.75" customHeight="1" x14ac:dyDescent="0.25">
      <c r="A7808" t="str">
        <f>CONCATENATE(B7808,C7808,D7808,H7808,I7808,L7808)</f>
        <v>1912020HOMICIDIO261</v>
      </c>
      <c r="B7808" s="2">
        <v>19</v>
      </c>
      <c r="C7808" s="2">
        <v>1</v>
      </c>
      <c r="D7808" s="2">
        <v>2020</v>
      </c>
      <c r="E7808" s="2" t="s">
        <v>178</v>
      </c>
      <c r="F7808" s="2" t="s">
        <v>10</v>
      </c>
      <c r="G7808" s="2" t="s">
        <v>11</v>
      </c>
      <c r="H7808" s="2" t="s">
        <v>12</v>
      </c>
      <c r="I7808" s="2">
        <v>26</v>
      </c>
      <c r="J7808" s="2" t="str">
        <f>VLOOKUP(A7808,'Cor da Pele e Motivacao'!$A$2:$I$11399,6, FALSE)</f>
        <v>Parda</v>
      </c>
      <c r="K7808" s="2" t="str">
        <f>VLOOKUP(A7808,'Cor da Pele e Motivacao'!$A$2:$I$11399,8, FALSE)</f>
        <v>ATIVIDADES CRIMINAIS</v>
      </c>
      <c r="L7808" s="2">
        <v>1</v>
      </c>
    </row>
    <row r="7809" spans="1:12" ht="15.75" customHeight="1" x14ac:dyDescent="0.25">
      <c r="A7809" t="str">
        <f>CONCATENATE(B7809,C7809,D7809,H7809,I7809,L7809)</f>
        <v>2012020HOMICIDIO451</v>
      </c>
      <c r="B7809" s="2">
        <v>20</v>
      </c>
      <c r="C7809" s="2">
        <v>1</v>
      </c>
      <c r="D7809" s="2">
        <v>2020</v>
      </c>
      <c r="E7809" s="2" t="s">
        <v>13</v>
      </c>
      <c r="F7809" s="2" t="s">
        <v>14</v>
      </c>
      <c r="G7809" s="2" t="s">
        <v>11</v>
      </c>
      <c r="H7809" s="2" t="s">
        <v>12</v>
      </c>
      <c r="I7809" s="2">
        <v>45</v>
      </c>
      <c r="J7809" s="2" t="str">
        <f>VLOOKUP(A7809,'Cor da Pele e Motivacao'!$A$2:$I$11399,6, FALSE)</f>
        <v>Parda</v>
      </c>
      <c r="K7809" s="2" t="str">
        <f>VLOOKUP(A7809,'Cor da Pele e Motivacao'!$A$2:$I$11399,8, FALSE)</f>
        <v>ATIVIDADES CRIMINAIS</v>
      </c>
      <c r="L7809" s="2">
        <v>1</v>
      </c>
    </row>
    <row r="7810" spans="1:12" ht="15.75" customHeight="1" x14ac:dyDescent="0.25">
      <c r="A7810" t="str">
        <f>CONCATENATE(B7810,C7810,D7810,H7810,I7810,L7810)</f>
        <v>2012020HOMICIDIO571</v>
      </c>
      <c r="B7810" s="2">
        <v>20</v>
      </c>
      <c r="C7810" s="2">
        <v>1</v>
      </c>
      <c r="D7810" s="2">
        <v>2020</v>
      </c>
      <c r="E7810" s="2" t="s">
        <v>95</v>
      </c>
      <c r="F7810" s="2" t="s">
        <v>22</v>
      </c>
      <c r="G7810" s="2" t="s">
        <v>28</v>
      </c>
      <c r="H7810" s="2" t="s">
        <v>12</v>
      </c>
      <c r="I7810" s="2">
        <v>57</v>
      </c>
      <c r="J7810" s="2" t="str">
        <f>VLOOKUP(A7810,'Cor da Pele e Motivacao'!$A$2:$I$11399,6, FALSE)</f>
        <v>Parda</v>
      </c>
      <c r="K7810" s="2" t="str">
        <f>VLOOKUP(A7810,'Cor da Pele e Motivacao'!$A$2:$I$11399,8, FALSE)</f>
        <v>ATIVIDADES CRIMINAIS</v>
      </c>
      <c r="L7810" s="2">
        <v>1</v>
      </c>
    </row>
    <row r="7811" spans="1:12" ht="15.75" customHeight="1" x14ac:dyDescent="0.25">
      <c r="A7811" t="str">
        <f>CONCATENATE(B7811,C7811,D7811,H7811,I7811,L7811)</f>
        <v>2012020HOMICIDIO201</v>
      </c>
      <c r="B7811" s="2">
        <v>20</v>
      </c>
      <c r="C7811" s="2">
        <v>1</v>
      </c>
      <c r="D7811" s="2">
        <v>2020</v>
      </c>
      <c r="E7811" s="2" t="s">
        <v>95</v>
      </c>
      <c r="F7811" s="2" t="s">
        <v>22</v>
      </c>
      <c r="G7811" s="2" t="s">
        <v>11</v>
      </c>
      <c r="H7811" s="2" t="s">
        <v>12</v>
      </c>
      <c r="I7811" s="2">
        <v>20</v>
      </c>
      <c r="J7811" s="2" t="str">
        <f>VLOOKUP(A7811,'Cor da Pele e Motivacao'!$A$2:$I$11399,6, FALSE)</f>
        <v>Parda</v>
      </c>
      <c r="K7811" s="2" t="str">
        <f>VLOOKUP(A7811,'Cor da Pele e Motivacao'!$A$2:$I$11399,8, FALSE)</f>
        <v>ATIVIDADES CRIMINAIS</v>
      </c>
      <c r="L7811" s="2">
        <v>1</v>
      </c>
    </row>
    <row r="7812" spans="1:12" ht="15.75" customHeight="1" x14ac:dyDescent="0.25">
      <c r="A7812" t="str">
        <f>CONCATENATE(B7812,C7812,D7812,H7812,I7812,L7812)</f>
        <v>2012020HOMICIDIO281</v>
      </c>
      <c r="B7812" s="2">
        <v>20</v>
      </c>
      <c r="C7812" s="2">
        <v>1</v>
      </c>
      <c r="D7812" s="2">
        <v>2020</v>
      </c>
      <c r="E7812" s="2" t="s">
        <v>43</v>
      </c>
      <c r="F7812" s="2" t="s">
        <v>22</v>
      </c>
      <c r="G7812" s="2" t="s">
        <v>11</v>
      </c>
      <c r="H7812" s="2" t="s">
        <v>12</v>
      </c>
      <c r="I7812" s="2">
        <v>28</v>
      </c>
      <c r="J7812" s="2" t="str">
        <f>VLOOKUP(A7812,'Cor da Pele e Motivacao'!$A$2:$I$11399,6, FALSE)</f>
        <v>Parda</v>
      </c>
      <c r="K7812" s="2" t="str">
        <f>VLOOKUP(A7812,'Cor da Pele e Motivacao'!$A$2:$I$11399,8, FALSE)</f>
        <v>ATIVIDADES CRIMINAIS</v>
      </c>
      <c r="L7812" s="2">
        <v>1</v>
      </c>
    </row>
    <row r="7813" spans="1:12" ht="15.75" customHeight="1" x14ac:dyDescent="0.25">
      <c r="A7813" t="str">
        <f>CONCATENATE(B7813,C7813,D7813,H7813,I7813,L7813)</f>
        <v>2012020HOMICIDIO191</v>
      </c>
      <c r="B7813" s="2">
        <v>20</v>
      </c>
      <c r="C7813" s="2">
        <v>1</v>
      </c>
      <c r="D7813" s="2">
        <v>2020</v>
      </c>
      <c r="E7813" s="2" t="s">
        <v>20</v>
      </c>
      <c r="F7813" s="2" t="s">
        <v>14</v>
      </c>
      <c r="G7813" s="2" t="s">
        <v>11</v>
      </c>
      <c r="H7813" s="2" t="s">
        <v>12</v>
      </c>
      <c r="I7813" s="2">
        <v>19</v>
      </c>
      <c r="J7813" s="2" t="str">
        <f>VLOOKUP(A7813,'Cor da Pele e Motivacao'!$A$2:$I$11399,6, FALSE)</f>
        <v>Parda</v>
      </c>
      <c r="K7813" s="2" t="str">
        <f>VLOOKUP(A7813,'Cor da Pele e Motivacao'!$A$2:$I$11399,8, FALSE)</f>
        <v>ATIVIDADES CRIMINAIS</v>
      </c>
      <c r="L7813" s="2">
        <v>1</v>
      </c>
    </row>
    <row r="7814" spans="1:12" ht="15.75" customHeight="1" x14ac:dyDescent="0.25">
      <c r="A7814" t="str">
        <f>CONCATENATE(B7814,C7814,D7814,H7814,I7814,L7814)</f>
        <v>2012020HOMICIDIO401</v>
      </c>
      <c r="B7814" s="2">
        <v>20</v>
      </c>
      <c r="C7814" s="2">
        <v>1</v>
      </c>
      <c r="D7814" s="2">
        <v>2020</v>
      </c>
      <c r="E7814" s="2" t="s">
        <v>20</v>
      </c>
      <c r="F7814" s="2" t="s">
        <v>14</v>
      </c>
      <c r="G7814" s="2" t="s">
        <v>11</v>
      </c>
      <c r="H7814" s="2" t="s">
        <v>12</v>
      </c>
      <c r="I7814" s="2">
        <v>40</v>
      </c>
      <c r="J7814" s="2" t="str">
        <f>VLOOKUP(A7814,'Cor da Pele e Motivacao'!$A$2:$I$11399,6, FALSE)</f>
        <v>Parda</v>
      </c>
      <c r="K7814" s="2" t="str">
        <f>VLOOKUP(A7814,'Cor da Pele e Motivacao'!$A$2:$I$11399,8, FALSE)</f>
        <v>ATIVIDADES CRIMINAIS</v>
      </c>
      <c r="L7814" s="2">
        <v>1</v>
      </c>
    </row>
    <row r="7815" spans="1:12" ht="15.75" customHeight="1" x14ac:dyDescent="0.25">
      <c r="A7815" t="str">
        <f>CONCATENATE(B7815,C7815,D7815,H7815,I7815,L7815)</f>
        <v>2012020HOMICIDIO581</v>
      </c>
      <c r="B7815" s="2">
        <v>20</v>
      </c>
      <c r="C7815" s="2">
        <v>1</v>
      </c>
      <c r="D7815" s="2">
        <v>2020</v>
      </c>
      <c r="E7815" s="2" t="s">
        <v>35</v>
      </c>
      <c r="F7815" s="2" t="s">
        <v>16</v>
      </c>
      <c r="G7815" s="2" t="s">
        <v>11</v>
      </c>
      <c r="H7815" s="2" t="s">
        <v>12</v>
      </c>
      <c r="I7815" s="2">
        <v>58</v>
      </c>
      <c r="J7815" s="2" t="str">
        <f>VLOOKUP(A7815,'Cor da Pele e Motivacao'!$A$2:$I$11399,6, FALSE)</f>
        <v>Parda</v>
      </c>
      <c r="K7815" s="2" t="str">
        <f>VLOOKUP(A7815,'Cor da Pele e Motivacao'!$A$2:$I$11399,8, FALSE)</f>
        <v>VIOLÊNCIA INTERPESSOAL</v>
      </c>
      <c r="L7815" s="2">
        <v>1</v>
      </c>
    </row>
    <row r="7816" spans="1:12" ht="15.75" customHeight="1" x14ac:dyDescent="0.25">
      <c r="A7816" t="str">
        <f>CONCATENATE(B7816,C7816,D7816,H7816,I7816,L7816)</f>
        <v>2012020HOMICIDIO431</v>
      </c>
      <c r="B7816" s="2">
        <v>20</v>
      </c>
      <c r="C7816" s="2">
        <v>1</v>
      </c>
      <c r="D7816" s="2">
        <v>2020</v>
      </c>
      <c r="E7816" s="2" t="s">
        <v>23</v>
      </c>
      <c r="F7816" s="2" t="s">
        <v>14</v>
      </c>
      <c r="G7816" s="2" t="s">
        <v>11</v>
      </c>
      <c r="H7816" s="2" t="s">
        <v>12</v>
      </c>
      <c r="I7816" s="2">
        <v>43</v>
      </c>
      <c r="J7816" s="2" t="str">
        <f>VLOOKUP(A7816,'Cor da Pele e Motivacao'!$A$2:$I$11399,6, FALSE)</f>
        <v>Parda</v>
      </c>
      <c r="K7816" s="2" t="str">
        <f>VLOOKUP(A7816,'Cor da Pele e Motivacao'!$A$2:$I$11399,8, FALSE)</f>
        <v>ATIVIDADES CRIMINAIS</v>
      </c>
      <c r="L7816" s="2">
        <v>1</v>
      </c>
    </row>
    <row r="7817" spans="1:12" ht="15.75" customHeight="1" x14ac:dyDescent="0.25">
      <c r="A7817" t="str">
        <f>CONCATENATE(B7817,C7817,D7817,H7817,I7817,L7817)</f>
        <v>2012020HOMICIDIO162</v>
      </c>
      <c r="B7817" s="2">
        <v>20</v>
      </c>
      <c r="C7817" s="2">
        <v>1</v>
      </c>
      <c r="D7817" s="2">
        <v>2020</v>
      </c>
      <c r="E7817" s="2" t="s">
        <v>25</v>
      </c>
      <c r="F7817" s="2" t="s">
        <v>25</v>
      </c>
      <c r="G7817" s="2" t="s">
        <v>11</v>
      </c>
      <c r="H7817" s="2" t="s">
        <v>12</v>
      </c>
      <c r="I7817" s="2">
        <v>16</v>
      </c>
      <c r="J7817" s="2" t="str">
        <f>VLOOKUP(A7817,'Cor da Pele e Motivacao'!$A$2:$I$11399,6, FALSE)</f>
        <v>Parda</v>
      </c>
      <c r="K7817" s="2" t="str">
        <f>VLOOKUP(A7817,'Cor da Pele e Motivacao'!$A$2:$I$11399,8, FALSE)</f>
        <v>ATIVIDADES CRIMINAIS</v>
      </c>
      <c r="L7817" s="2">
        <v>2</v>
      </c>
    </row>
    <row r="7818" spans="1:12" ht="15.75" customHeight="1" x14ac:dyDescent="0.25">
      <c r="A7818" t="str">
        <f>CONCATENATE(B7818,C7818,D7818,H7818,I7818,L7818)</f>
        <v>2012020HOMICIDIO221</v>
      </c>
      <c r="B7818" s="2">
        <v>20</v>
      </c>
      <c r="C7818" s="2">
        <v>1</v>
      </c>
      <c r="D7818" s="2">
        <v>2020</v>
      </c>
      <c r="E7818" s="2" t="s">
        <v>25</v>
      </c>
      <c r="F7818" s="2" t="s">
        <v>25</v>
      </c>
      <c r="G7818" s="2" t="s">
        <v>11</v>
      </c>
      <c r="H7818" s="2" t="s">
        <v>12</v>
      </c>
      <c r="I7818" s="2">
        <v>22</v>
      </c>
      <c r="J7818" s="2" t="str">
        <f>VLOOKUP(A7818,'Cor da Pele e Motivacao'!$A$2:$I$11399,6, FALSE)</f>
        <v>Parda</v>
      </c>
      <c r="K7818" s="2" t="str">
        <f>VLOOKUP(A7818,'Cor da Pele e Motivacao'!$A$2:$I$11399,8, FALSE)</f>
        <v>ATIVIDADES CRIMINAIS</v>
      </c>
      <c r="L7818" s="2">
        <v>1</v>
      </c>
    </row>
    <row r="7819" spans="1:12" ht="15.75" customHeight="1" x14ac:dyDescent="0.25">
      <c r="A7819" t="str">
        <f>CONCATENATE(B7819,C7819,D7819,H7819,I7819,L7819)</f>
        <v>2012020HOMICIDIO381</v>
      </c>
      <c r="B7819" s="2">
        <v>20</v>
      </c>
      <c r="C7819" s="2">
        <v>1</v>
      </c>
      <c r="D7819" s="2">
        <v>2020</v>
      </c>
      <c r="E7819" s="2" t="s">
        <v>25</v>
      </c>
      <c r="F7819" s="2" t="s">
        <v>25</v>
      </c>
      <c r="G7819" s="2" t="s">
        <v>11</v>
      </c>
      <c r="H7819" s="2" t="s">
        <v>12</v>
      </c>
      <c r="I7819" s="2">
        <v>38</v>
      </c>
      <c r="J7819" s="2" t="str">
        <f>VLOOKUP(A7819,'Cor da Pele e Motivacao'!$A$2:$I$11399,6, FALSE)</f>
        <v>Parda</v>
      </c>
      <c r="K7819" s="2" t="str">
        <f>VLOOKUP(A7819,'Cor da Pele e Motivacao'!$A$2:$I$11399,8, FALSE)</f>
        <v>VIOLÊNCIA INTERPESSOAL</v>
      </c>
      <c r="L7819" s="2">
        <v>1</v>
      </c>
    </row>
    <row r="7820" spans="1:12" ht="15.75" customHeight="1" x14ac:dyDescent="0.25">
      <c r="A7820" t="str">
        <f>CONCATENATE(B7820,C7820,D7820,H7820,I7820,L7820)</f>
        <v>2012020HOMICIDIO291</v>
      </c>
      <c r="B7820" s="2">
        <v>20</v>
      </c>
      <c r="C7820" s="2">
        <v>1</v>
      </c>
      <c r="D7820" s="2">
        <v>2020</v>
      </c>
      <c r="E7820" s="2" t="s">
        <v>81</v>
      </c>
      <c r="F7820" s="2" t="s">
        <v>22</v>
      </c>
      <c r="G7820" s="2" t="s">
        <v>11</v>
      </c>
      <c r="H7820" s="2" t="s">
        <v>12</v>
      </c>
      <c r="I7820" s="2">
        <v>29</v>
      </c>
      <c r="J7820" s="2" t="str">
        <f>VLOOKUP(A7820,'Cor da Pele e Motivacao'!$A$2:$I$11399,6, FALSE)</f>
        <v>Parda</v>
      </c>
      <c r="K7820" s="2" t="str">
        <f>VLOOKUP(A7820,'Cor da Pele e Motivacao'!$A$2:$I$11399,8, FALSE)</f>
        <v>ATIVIDADES CRIMINAIS</v>
      </c>
      <c r="L7820" s="2">
        <v>1</v>
      </c>
    </row>
    <row r="7821" spans="1:12" ht="15.75" customHeight="1" x14ac:dyDescent="0.25">
      <c r="A7821" t="str">
        <f>CONCATENATE(B7821,C7821,D7821,H7821,I7821,L7821)</f>
        <v>2012020HOMICIDIO171</v>
      </c>
      <c r="B7821" s="2">
        <v>20</v>
      </c>
      <c r="C7821" s="2">
        <v>1</v>
      </c>
      <c r="D7821" s="2">
        <v>2020</v>
      </c>
      <c r="E7821" s="2" t="s">
        <v>47</v>
      </c>
      <c r="F7821" s="2" t="s">
        <v>16</v>
      </c>
      <c r="G7821" s="2" t="s">
        <v>11</v>
      </c>
      <c r="H7821" s="2" t="s">
        <v>12</v>
      </c>
      <c r="I7821" s="2">
        <v>17</v>
      </c>
      <c r="J7821" s="2" t="str">
        <f>VLOOKUP(A7821,'Cor da Pele e Motivacao'!$A$2:$I$11399,6, FALSE)</f>
        <v>Parda</v>
      </c>
      <c r="K7821" s="2" t="str">
        <f>VLOOKUP(A7821,'Cor da Pele e Motivacao'!$A$2:$I$11399,8, FALSE)</f>
        <v>ATIVIDADES CRIMINAIS</v>
      </c>
      <c r="L7821" s="2">
        <v>1</v>
      </c>
    </row>
    <row r="7822" spans="1:12" ht="15.75" customHeight="1" x14ac:dyDescent="0.25">
      <c r="A7822" t="str">
        <f>CONCATENATE(B7822,C7822,D7822,H7822,I7822,L7822)</f>
        <v>2112020HOMICIDIO261</v>
      </c>
      <c r="B7822" s="2">
        <v>21</v>
      </c>
      <c r="C7822" s="2">
        <v>1</v>
      </c>
      <c r="D7822" s="2">
        <v>2020</v>
      </c>
      <c r="E7822" s="2" t="s">
        <v>13</v>
      </c>
      <c r="F7822" s="2" t="s">
        <v>14</v>
      </c>
      <c r="G7822" s="2" t="s">
        <v>11</v>
      </c>
      <c r="H7822" s="2" t="s">
        <v>12</v>
      </c>
      <c r="I7822" s="2">
        <v>26</v>
      </c>
      <c r="J7822" s="2" t="str">
        <f>VLOOKUP(A7822,'Cor da Pele e Motivacao'!$A$2:$I$11399,6, FALSE)</f>
        <v>Parda</v>
      </c>
      <c r="K7822" s="2" t="str">
        <f>VLOOKUP(A7822,'Cor da Pele e Motivacao'!$A$2:$I$11399,8, FALSE)</f>
        <v>ATIVIDADES CRIMINAIS</v>
      </c>
      <c r="L7822" s="2">
        <v>1</v>
      </c>
    </row>
    <row r="7823" spans="1:12" ht="15.75" customHeight="1" x14ac:dyDescent="0.25">
      <c r="A7823" t="str">
        <f>CONCATENATE(B7823,C7823,D7823,H7823,I7823,L7823)</f>
        <v>2112020HOMICIDIO581</v>
      </c>
      <c r="B7823" s="2">
        <v>21</v>
      </c>
      <c r="C7823" s="2">
        <v>1</v>
      </c>
      <c r="D7823" s="2">
        <v>2020</v>
      </c>
      <c r="E7823" s="2" t="s">
        <v>83</v>
      </c>
      <c r="F7823" s="2" t="s">
        <v>14</v>
      </c>
      <c r="G7823" s="2" t="s">
        <v>11</v>
      </c>
      <c r="H7823" s="2" t="s">
        <v>12</v>
      </c>
      <c r="I7823" s="2">
        <v>58</v>
      </c>
      <c r="J7823" s="2" t="str">
        <f>VLOOKUP(A7823,'Cor da Pele e Motivacao'!$A$2:$I$11399,6, FALSE)</f>
        <v>Parda</v>
      </c>
      <c r="K7823" s="2" t="str">
        <f>VLOOKUP(A7823,'Cor da Pele e Motivacao'!$A$2:$I$11399,8, FALSE)</f>
        <v>VIOLÊNCIA INTERPESSOAL</v>
      </c>
      <c r="L7823" s="2">
        <v>1</v>
      </c>
    </row>
    <row r="7824" spans="1:12" ht="15.75" customHeight="1" x14ac:dyDescent="0.25">
      <c r="A7824" t="str">
        <f>CONCATENATE(B7824,C7824,D7824,H7824,I7824,L7824)</f>
        <v>2112020HOMICIDIO211</v>
      </c>
      <c r="B7824" s="2">
        <v>21</v>
      </c>
      <c r="C7824" s="2">
        <v>1</v>
      </c>
      <c r="D7824" s="2">
        <v>2020</v>
      </c>
      <c r="E7824" s="2" t="s">
        <v>162</v>
      </c>
      <c r="F7824" s="2" t="s">
        <v>16</v>
      </c>
      <c r="G7824" s="2" t="s">
        <v>11</v>
      </c>
      <c r="H7824" s="2" t="s">
        <v>12</v>
      </c>
      <c r="I7824" s="2">
        <v>21</v>
      </c>
      <c r="J7824" s="2" t="str">
        <f>VLOOKUP(A7824,'Cor da Pele e Motivacao'!$A$2:$I$11399,6, FALSE)</f>
        <v>Parda</v>
      </c>
      <c r="K7824" s="2" t="str">
        <f>VLOOKUP(A7824,'Cor da Pele e Motivacao'!$A$2:$I$11399,8, FALSE)</f>
        <v>ATIVIDADES CRIMINAIS</v>
      </c>
      <c r="L7824" s="2">
        <v>1</v>
      </c>
    </row>
    <row r="7825" spans="1:12" ht="15.75" customHeight="1" x14ac:dyDescent="0.25">
      <c r="A7825" t="str">
        <f>CONCATENATE(B7825,C7825,D7825,H7825,I7825,L7825)</f>
        <v>2112020HOMICIDIO181</v>
      </c>
      <c r="B7825" s="2">
        <v>21</v>
      </c>
      <c r="C7825" s="2">
        <v>1</v>
      </c>
      <c r="D7825" s="2">
        <v>2020</v>
      </c>
      <c r="E7825" s="2" t="s">
        <v>15</v>
      </c>
      <c r="F7825" s="2" t="s">
        <v>16</v>
      </c>
      <c r="G7825" s="2" t="s">
        <v>11</v>
      </c>
      <c r="H7825" s="2" t="s">
        <v>12</v>
      </c>
      <c r="I7825" s="2">
        <v>18</v>
      </c>
      <c r="J7825" s="2" t="str">
        <f>VLOOKUP(A7825,'Cor da Pele e Motivacao'!$A$2:$I$11399,6, FALSE)</f>
        <v>Parda</v>
      </c>
      <c r="K7825" s="2" t="str">
        <f>VLOOKUP(A7825,'Cor da Pele e Motivacao'!$A$2:$I$11399,8, FALSE)</f>
        <v>ATIVIDADES CRIMINAIS</v>
      </c>
      <c r="L7825" s="2">
        <v>1</v>
      </c>
    </row>
    <row r="7826" spans="1:12" ht="15.75" customHeight="1" x14ac:dyDescent="0.25">
      <c r="A7826" t="str">
        <f>CONCATENATE(B7826,C7826,D7826,H7826,I7826,L7826)</f>
        <v>2112020HOMICIDIO161</v>
      </c>
      <c r="B7826" s="2">
        <v>21</v>
      </c>
      <c r="C7826" s="2">
        <v>1</v>
      </c>
      <c r="D7826" s="2">
        <v>2020</v>
      </c>
      <c r="E7826" s="2" t="s">
        <v>42</v>
      </c>
      <c r="F7826" s="2" t="s">
        <v>16</v>
      </c>
      <c r="G7826" s="2" t="s">
        <v>11</v>
      </c>
      <c r="H7826" s="2" t="s">
        <v>12</v>
      </c>
      <c r="I7826" s="2">
        <v>16</v>
      </c>
      <c r="J7826" s="2" t="str">
        <f>VLOOKUP(A7826,'Cor da Pele e Motivacao'!$A$2:$I$11399,6, FALSE)</f>
        <v>Parda</v>
      </c>
      <c r="K7826" s="2" t="str">
        <f>VLOOKUP(A7826,'Cor da Pele e Motivacao'!$A$2:$I$11399,8, FALSE)</f>
        <v>ATIVIDADES CRIMINAIS</v>
      </c>
      <c r="L7826" s="2">
        <v>1</v>
      </c>
    </row>
    <row r="7827" spans="1:12" ht="15.75" customHeight="1" x14ac:dyDescent="0.25">
      <c r="A7827" t="str">
        <f>CONCATENATE(B7827,C7827,D7827,H7827,I7827,L7827)</f>
        <v>2112020HOMICIDIO201</v>
      </c>
      <c r="B7827" s="2">
        <v>21</v>
      </c>
      <c r="C7827" s="2">
        <v>1</v>
      </c>
      <c r="D7827" s="2">
        <v>2020</v>
      </c>
      <c r="E7827" s="2" t="s">
        <v>19</v>
      </c>
      <c r="F7827" s="2" t="s">
        <v>14</v>
      </c>
      <c r="G7827" s="2" t="s">
        <v>11</v>
      </c>
      <c r="H7827" s="2" t="s">
        <v>12</v>
      </c>
      <c r="I7827" s="2">
        <v>20</v>
      </c>
      <c r="J7827" s="2" t="str">
        <f>VLOOKUP(A7827,'Cor da Pele e Motivacao'!$A$2:$I$11399,6, FALSE)</f>
        <v>Parda</v>
      </c>
      <c r="K7827" s="2" t="str">
        <f>VLOOKUP(A7827,'Cor da Pele e Motivacao'!$A$2:$I$11399,8, FALSE)</f>
        <v>EXCLUDENTE DE ILICITUDE</v>
      </c>
      <c r="L7827" s="2">
        <v>1</v>
      </c>
    </row>
    <row r="7828" spans="1:12" ht="15.75" customHeight="1" x14ac:dyDescent="0.25">
      <c r="A7828" t="str">
        <f>CONCATENATE(B7828,C7828,D7828,H7828,I7828,L7828)</f>
        <v>2112020HOMICIDIO161</v>
      </c>
      <c r="B7828" s="2">
        <v>21</v>
      </c>
      <c r="C7828" s="2">
        <v>1</v>
      </c>
      <c r="D7828" s="2">
        <v>2020</v>
      </c>
      <c r="E7828" s="2" t="s">
        <v>78</v>
      </c>
      <c r="F7828" s="2" t="s">
        <v>14</v>
      </c>
      <c r="G7828" s="2" t="s">
        <v>11</v>
      </c>
      <c r="H7828" s="2" t="s">
        <v>12</v>
      </c>
      <c r="I7828" s="2">
        <v>16</v>
      </c>
      <c r="J7828" s="2" t="str">
        <f>VLOOKUP(A7828,'Cor da Pele e Motivacao'!$A$2:$I$11399,6, FALSE)</f>
        <v>Parda</v>
      </c>
      <c r="K7828" s="2" t="str">
        <f>VLOOKUP(A7828,'Cor da Pele e Motivacao'!$A$2:$I$11399,8, FALSE)</f>
        <v>ATIVIDADES CRIMINAIS</v>
      </c>
      <c r="L7828" s="2">
        <v>1</v>
      </c>
    </row>
    <row r="7829" spans="1:12" ht="15.75" customHeight="1" x14ac:dyDescent="0.25">
      <c r="A7829" t="str">
        <f>CONCATENATE(B7829,C7829,D7829,H7829,I7829,L7829)</f>
        <v>2112020HOMICIDIO211</v>
      </c>
      <c r="B7829" s="2">
        <v>21</v>
      </c>
      <c r="C7829" s="2">
        <v>1</v>
      </c>
      <c r="D7829" s="2">
        <v>2020</v>
      </c>
      <c r="E7829" s="2" t="s">
        <v>143</v>
      </c>
      <c r="F7829" s="2" t="s">
        <v>22</v>
      </c>
      <c r="G7829" s="2" t="s">
        <v>11</v>
      </c>
      <c r="H7829" s="2" t="s">
        <v>12</v>
      </c>
      <c r="I7829" s="2">
        <v>21</v>
      </c>
      <c r="J7829" s="2" t="str">
        <f>VLOOKUP(A7829,'Cor da Pele e Motivacao'!$A$2:$I$11399,6, FALSE)</f>
        <v>Parda</v>
      </c>
      <c r="K7829" s="2" t="str">
        <f>VLOOKUP(A7829,'Cor da Pele e Motivacao'!$A$2:$I$11399,8, FALSE)</f>
        <v>ATIVIDADES CRIMINAIS</v>
      </c>
      <c r="L7829" s="2">
        <v>1</v>
      </c>
    </row>
    <row r="7830" spans="1:12" ht="15.75" customHeight="1" x14ac:dyDescent="0.25">
      <c r="A7830" t="str">
        <f>CONCATENATE(B7830,C7830,D7830,H7830,I7830,L7830)</f>
        <v>2112020HOMICIDIO251</v>
      </c>
      <c r="B7830" s="2">
        <v>21</v>
      </c>
      <c r="C7830" s="2">
        <v>1</v>
      </c>
      <c r="D7830" s="2">
        <v>2020</v>
      </c>
      <c r="E7830" s="2" t="s">
        <v>80</v>
      </c>
      <c r="F7830" s="2" t="s">
        <v>14</v>
      </c>
      <c r="G7830" s="2" t="s">
        <v>11</v>
      </c>
      <c r="H7830" s="2" t="s">
        <v>12</v>
      </c>
      <c r="I7830" s="2">
        <v>25</v>
      </c>
      <c r="J7830" s="2" t="str">
        <f>VLOOKUP(A7830,'Cor da Pele e Motivacao'!$A$2:$I$11399,6, FALSE)</f>
        <v>Parda</v>
      </c>
      <c r="K7830" s="2" t="str">
        <f>VLOOKUP(A7830,'Cor da Pele e Motivacao'!$A$2:$I$11399,8, FALSE)</f>
        <v>VIOLÊNCIA INTERPESSOAL</v>
      </c>
      <c r="L7830" s="2">
        <v>1</v>
      </c>
    </row>
    <row r="7831" spans="1:12" ht="15.75" customHeight="1" x14ac:dyDescent="0.25">
      <c r="A7831" t="str">
        <f>CONCATENATE(B7831,C7831,D7831,H7831,I7831,L7831)</f>
        <v>2112020HOMICIDIO531</v>
      </c>
      <c r="B7831" s="2">
        <v>21</v>
      </c>
      <c r="C7831" s="2">
        <v>1</v>
      </c>
      <c r="D7831" s="2">
        <v>2020</v>
      </c>
      <c r="E7831" s="2" t="s">
        <v>101</v>
      </c>
      <c r="F7831" s="2" t="s">
        <v>22</v>
      </c>
      <c r="G7831" s="2" t="s">
        <v>11</v>
      </c>
      <c r="H7831" s="2" t="s">
        <v>12</v>
      </c>
      <c r="I7831" s="2">
        <v>53</v>
      </c>
      <c r="J7831" s="2" t="str">
        <f>VLOOKUP(A7831,'Cor da Pele e Motivacao'!$A$2:$I$11399,6, FALSE)</f>
        <v>Parda</v>
      </c>
      <c r="K7831" s="2" t="str">
        <f>VLOOKUP(A7831,'Cor da Pele e Motivacao'!$A$2:$I$11399,8, FALSE)</f>
        <v>VIOLÊNCIA INTERPESSOAL</v>
      </c>
      <c r="L7831" s="2">
        <v>1</v>
      </c>
    </row>
    <row r="7832" spans="1:12" ht="15.75" customHeight="1" x14ac:dyDescent="0.25">
      <c r="A7832" t="str">
        <f>CONCATENATE(B7832,C7832,D7832,H7832,I7832,L7832)</f>
        <v>2112020HOMICIDIO581</v>
      </c>
      <c r="B7832" s="2">
        <v>21</v>
      </c>
      <c r="C7832" s="2">
        <v>1</v>
      </c>
      <c r="D7832" s="2">
        <v>2020</v>
      </c>
      <c r="E7832" s="2" t="s">
        <v>101</v>
      </c>
      <c r="F7832" s="2" t="s">
        <v>22</v>
      </c>
      <c r="G7832" s="2" t="s">
        <v>11</v>
      </c>
      <c r="H7832" s="2" t="s">
        <v>12</v>
      </c>
      <c r="I7832" s="2">
        <v>58</v>
      </c>
      <c r="J7832" s="2" t="str">
        <f>VLOOKUP(A7832,'Cor da Pele e Motivacao'!$A$2:$I$11399,6, FALSE)</f>
        <v>Parda</v>
      </c>
      <c r="K7832" s="2" t="str">
        <f>VLOOKUP(A7832,'Cor da Pele e Motivacao'!$A$2:$I$11399,8, FALSE)</f>
        <v>VIOLÊNCIA INTERPESSOAL</v>
      </c>
      <c r="L7832" s="2">
        <v>1</v>
      </c>
    </row>
    <row r="7833" spans="1:12" ht="15.75" customHeight="1" x14ac:dyDescent="0.25">
      <c r="A7833" t="str">
        <f>CONCATENATE(B7833,C7833,D7833,H7833,I7833,L7833)</f>
        <v>2112020HOMICIDIO421</v>
      </c>
      <c r="B7833" s="2">
        <v>21</v>
      </c>
      <c r="C7833" s="2">
        <v>1</v>
      </c>
      <c r="D7833" s="2">
        <v>2020</v>
      </c>
      <c r="E7833" s="2" t="s">
        <v>24</v>
      </c>
      <c r="F7833" s="2" t="s">
        <v>10</v>
      </c>
      <c r="G7833" s="2" t="s">
        <v>11</v>
      </c>
      <c r="H7833" s="2" t="s">
        <v>12</v>
      </c>
      <c r="I7833" s="2">
        <v>42</v>
      </c>
      <c r="J7833" s="2" t="str">
        <f>VLOOKUP(A7833,'Cor da Pele e Motivacao'!$A$2:$I$11399,6, FALSE)</f>
        <v>Parda</v>
      </c>
      <c r="K7833" s="2" t="str">
        <f>VLOOKUP(A7833,'Cor da Pele e Motivacao'!$A$2:$I$11399,8, FALSE)</f>
        <v>ATIVIDADES CRIMINAIS</v>
      </c>
      <c r="L7833" s="2">
        <v>1</v>
      </c>
    </row>
    <row r="7834" spans="1:12" ht="15.75" customHeight="1" x14ac:dyDescent="0.25">
      <c r="A7834" t="str">
        <f>CONCATENATE(B7834,C7834,D7834,H7834,I7834,L7834)</f>
        <v>2112020HOMICIDIO211</v>
      </c>
      <c r="B7834" s="2">
        <v>21</v>
      </c>
      <c r="C7834" s="2">
        <v>1</v>
      </c>
      <c r="D7834" s="2">
        <v>2020</v>
      </c>
      <c r="E7834" s="2" t="s">
        <v>25</v>
      </c>
      <c r="F7834" s="2" t="s">
        <v>25</v>
      </c>
      <c r="G7834" s="2" t="s">
        <v>11</v>
      </c>
      <c r="H7834" s="2" t="s">
        <v>12</v>
      </c>
      <c r="I7834" s="2">
        <v>21</v>
      </c>
      <c r="J7834" s="2" t="str">
        <f>VLOOKUP(A7834,'Cor da Pele e Motivacao'!$A$2:$I$11399,6, FALSE)</f>
        <v>Parda</v>
      </c>
      <c r="K7834" s="2" t="str">
        <f>VLOOKUP(A7834,'Cor da Pele e Motivacao'!$A$2:$I$11399,8, FALSE)</f>
        <v>ATIVIDADES CRIMINAIS</v>
      </c>
      <c r="L7834" s="2">
        <v>1</v>
      </c>
    </row>
    <row r="7835" spans="1:12" ht="15.75" customHeight="1" x14ac:dyDescent="0.25">
      <c r="A7835" t="str">
        <f>CONCATENATE(B7835,C7835,D7835,H7835,I7835,L7835)</f>
        <v>2112020HOMICIDIO241</v>
      </c>
      <c r="B7835" s="2">
        <v>21</v>
      </c>
      <c r="C7835" s="2">
        <v>1</v>
      </c>
      <c r="D7835" s="2">
        <v>2020</v>
      </c>
      <c r="E7835" s="2" t="s">
        <v>25</v>
      </c>
      <c r="F7835" s="2" t="s">
        <v>25</v>
      </c>
      <c r="G7835" s="2" t="s">
        <v>11</v>
      </c>
      <c r="H7835" s="2" t="s">
        <v>12</v>
      </c>
      <c r="I7835" s="2">
        <v>24</v>
      </c>
      <c r="J7835" s="2" t="str">
        <f>VLOOKUP(A7835,'Cor da Pele e Motivacao'!$A$2:$I$11399,6, FALSE)</f>
        <v>Parda</v>
      </c>
      <c r="K7835" s="2" t="str">
        <f>VLOOKUP(A7835,'Cor da Pele e Motivacao'!$A$2:$I$11399,8, FALSE)</f>
        <v>ATIVIDADES CRIMINAIS</v>
      </c>
      <c r="L7835" s="2">
        <v>1</v>
      </c>
    </row>
    <row r="7836" spans="1:12" ht="15.75" customHeight="1" x14ac:dyDescent="0.25">
      <c r="A7836" t="str">
        <f>CONCATENATE(B7836,C7836,D7836,H7836,I7836,L7836)</f>
        <v>2112020HOMICIDIO281</v>
      </c>
      <c r="B7836" s="2">
        <v>21</v>
      </c>
      <c r="C7836" s="2">
        <v>1</v>
      </c>
      <c r="D7836" s="2">
        <v>2020</v>
      </c>
      <c r="E7836" s="2" t="s">
        <v>25</v>
      </c>
      <c r="F7836" s="2" t="s">
        <v>25</v>
      </c>
      <c r="G7836" s="2" t="s">
        <v>11</v>
      </c>
      <c r="H7836" s="2" t="s">
        <v>12</v>
      </c>
      <c r="I7836" s="2">
        <v>28</v>
      </c>
      <c r="J7836" s="2" t="str">
        <f>VLOOKUP(A7836,'Cor da Pele e Motivacao'!$A$2:$I$11399,6, FALSE)</f>
        <v>Parda</v>
      </c>
      <c r="K7836" s="2" t="str">
        <f>VLOOKUP(A7836,'Cor da Pele e Motivacao'!$A$2:$I$11399,8, FALSE)</f>
        <v>ATIVIDADES CRIMINAIS</v>
      </c>
      <c r="L7836" s="2">
        <v>1</v>
      </c>
    </row>
    <row r="7837" spans="1:12" ht="15.75" customHeight="1" x14ac:dyDescent="0.25">
      <c r="A7837" t="str">
        <f>CONCATENATE(B7837,C7837,D7837,H7837,I7837,L7837)</f>
        <v>2112020HOMICIDIO251</v>
      </c>
      <c r="B7837" s="2">
        <v>21</v>
      </c>
      <c r="C7837" s="2">
        <v>1</v>
      </c>
      <c r="D7837" s="2">
        <v>2020</v>
      </c>
      <c r="E7837" s="2" t="s">
        <v>180</v>
      </c>
      <c r="F7837" s="2" t="s">
        <v>16</v>
      </c>
      <c r="G7837" s="2" t="s">
        <v>11</v>
      </c>
      <c r="H7837" s="2" t="s">
        <v>12</v>
      </c>
      <c r="I7837" s="2">
        <v>25</v>
      </c>
      <c r="J7837" s="2" t="str">
        <f>VLOOKUP(A7837,'Cor da Pele e Motivacao'!$A$2:$I$11399,6, FALSE)</f>
        <v>Parda</v>
      </c>
      <c r="K7837" s="2" t="str">
        <f>VLOOKUP(A7837,'Cor da Pele e Motivacao'!$A$2:$I$11399,8, FALSE)</f>
        <v>VIOLÊNCIA INTERPESSOAL</v>
      </c>
      <c r="L7837" s="2">
        <v>1</v>
      </c>
    </row>
    <row r="7838" spans="1:12" ht="15.75" customHeight="1" x14ac:dyDescent="0.25">
      <c r="A7838" t="str">
        <f>CONCATENATE(B7838,C7838,D7838,H7838,I7838,L7838)</f>
        <v>2112020HOMICIDIO211</v>
      </c>
      <c r="B7838" s="2">
        <v>21</v>
      </c>
      <c r="C7838" s="2">
        <v>1</v>
      </c>
      <c r="D7838" s="2">
        <v>2020</v>
      </c>
      <c r="E7838" s="2" t="s">
        <v>137</v>
      </c>
      <c r="F7838" s="2" t="s">
        <v>22</v>
      </c>
      <c r="G7838" s="2" t="s">
        <v>11</v>
      </c>
      <c r="H7838" s="2" t="s">
        <v>12</v>
      </c>
      <c r="I7838" s="2">
        <v>21</v>
      </c>
      <c r="J7838" s="2" t="str">
        <f>VLOOKUP(A7838,'Cor da Pele e Motivacao'!$A$2:$I$11399,6, FALSE)</f>
        <v>Parda</v>
      </c>
      <c r="K7838" s="2" t="str">
        <f>VLOOKUP(A7838,'Cor da Pele e Motivacao'!$A$2:$I$11399,8, FALSE)</f>
        <v>ATIVIDADES CRIMINAIS</v>
      </c>
      <c r="L7838" s="2">
        <v>1</v>
      </c>
    </row>
    <row r="7839" spans="1:12" ht="15.75" customHeight="1" x14ac:dyDescent="0.25">
      <c r="A7839" t="str">
        <f>CONCATENATE(B7839,C7839,D7839,H7839,I7839,L7839)</f>
        <v>2112020HOMICIDIO261</v>
      </c>
      <c r="B7839" s="2">
        <v>21</v>
      </c>
      <c r="C7839" s="2">
        <v>1</v>
      </c>
      <c r="D7839" s="2">
        <v>2020</v>
      </c>
      <c r="E7839" s="2" t="s">
        <v>38</v>
      </c>
      <c r="F7839" s="2" t="s">
        <v>22</v>
      </c>
      <c r="G7839" s="2" t="s">
        <v>11</v>
      </c>
      <c r="H7839" s="2" t="s">
        <v>12</v>
      </c>
      <c r="I7839" s="2">
        <v>26</v>
      </c>
      <c r="J7839" s="2" t="str">
        <f>VLOOKUP(A7839,'Cor da Pele e Motivacao'!$A$2:$I$11399,6, FALSE)</f>
        <v>Parda</v>
      </c>
      <c r="K7839" s="2" t="str">
        <f>VLOOKUP(A7839,'Cor da Pele e Motivacao'!$A$2:$I$11399,8, FALSE)</f>
        <v>ATIVIDADES CRIMINAIS</v>
      </c>
      <c r="L7839" s="2">
        <v>1</v>
      </c>
    </row>
    <row r="7840" spans="1:12" ht="15.75" customHeight="1" x14ac:dyDescent="0.25">
      <c r="A7840" t="str">
        <f>CONCATENATE(B7840,C7840,D7840,H7840,I7840,L7840)</f>
        <v>2212020HOMICIDIO381</v>
      </c>
      <c r="B7840" s="2">
        <v>22</v>
      </c>
      <c r="C7840" s="2">
        <v>1</v>
      </c>
      <c r="D7840" s="2">
        <v>2020</v>
      </c>
      <c r="E7840" s="2" t="s">
        <v>45</v>
      </c>
      <c r="F7840" s="2" t="s">
        <v>14</v>
      </c>
      <c r="G7840" s="2" t="s">
        <v>11</v>
      </c>
      <c r="H7840" s="2" t="s">
        <v>12</v>
      </c>
      <c r="I7840" s="2">
        <v>38</v>
      </c>
      <c r="J7840" s="2" t="str">
        <f>VLOOKUP(A7840,'Cor da Pele e Motivacao'!$A$2:$I$11399,6, FALSE)</f>
        <v>Parda</v>
      </c>
      <c r="K7840" s="2" t="str">
        <f>VLOOKUP(A7840,'Cor da Pele e Motivacao'!$A$2:$I$11399,8, FALSE)</f>
        <v>EXCLUDENTE DE ILICITUDE</v>
      </c>
      <c r="L7840" s="2">
        <v>1</v>
      </c>
    </row>
    <row r="7841" spans="1:12" ht="15.75" customHeight="1" x14ac:dyDescent="0.25">
      <c r="A7841" t="str">
        <f>CONCATENATE(B7841,C7841,D7841,H7841,I7841,L7841)</f>
        <v>2212020HOMICIDIO611</v>
      </c>
      <c r="B7841" s="2">
        <v>22</v>
      </c>
      <c r="C7841" s="2">
        <v>1</v>
      </c>
      <c r="D7841" s="2">
        <v>2020</v>
      </c>
      <c r="E7841" s="2" t="s">
        <v>48</v>
      </c>
      <c r="F7841" s="2" t="s">
        <v>22</v>
      </c>
      <c r="G7841" s="2" t="s">
        <v>11</v>
      </c>
      <c r="H7841" s="2" t="s">
        <v>12</v>
      </c>
      <c r="I7841" s="2">
        <v>61</v>
      </c>
      <c r="J7841" s="2" t="str">
        <f>VLOOKUP(A7841,'Cor da Pele e Motivacao'!$A$2:$I$11399,6, FALSE)</f>
        <v>Parda</v>
      </c>
      <c r="K7841" s="2" t="str">
        <f>VLOOKUP(A7841,'Cor da Pele e Motivacao'!$A$2:$I$11399,8, FALSE)</f>
        <v>VIOLÊNCIA INTERPESSOAL</v>
      </c>
      <c r="L7841" s="2">
        <v>1</v>
      </c>
    </row>
    <row r="7842" spans="1:12" ht="15.75" customHeight="1" x14ac:dyDescent="0.25">
      <c r="A7842" t="str">
        <f>CONCATENATE(B7842,C7842,D7842,H7842,I7842,L7842)</f>
        <v>2212020HOMICIDIO371</v>
      </c>
      <c r="B7842" s="2">
        <v>22</v>
      </c>
      <c r="C7842" s="2">
        <v>1</v>
      </c>
      <c r="D7842" s="2">
        <v>2020</v>
      </c>
      <c r="E7842" s="2" t="s">
        <v>62</v>
      </c>
      <c r="F7842" s="2" t="s">
        <v>16</v>
      </c>
      <c r="G7842" s="2" t="s">
        <v>11</v>
      </c>
      <c r="H7842" s="2" t="s">
        <v>12</v>
      </c>
      <c r="I7842" s="2">
        <v>37</v>
      </c>
      <c r="J7842" s="2" t="str">
        <f>VLOOKUP(A7842,'Cor da Pele e Motivacao'!$A$2:$I$11399,6, FALSE)</f>
        <v>Parda</v>
      </c>
      <c r="K7842" s="2" t="str">
        <f>VLOOKUP(A7842,'Cor da Pele e Motivacao'!$A$2:$I$11399,8, FALSE)</f>
        <v>ATIVIDADES CRIMINAIS</v>
      </c>
      <c r="L7842" s="2">
        <v>1</v>
      </c>
    </row>
    <row r="7843" spans="1:12" ht="15.75" customHeight="1" x14ac:dyDescent="0.25">
      <c r="A7843" t="str">
        <f>CONCATENATE(B7843,C7843,D7843,H7843,I7843,L7843)</f>
        <v>2212020HOMICIDIO551</v>
      </c>
      <c r="B7843" s="2">
        <v>22</v>
      </c>
      <c r="C7843" s="2">
        <v>1</v>
      </c>
      <c r="D7843" s="2">
        <v>2020</v>
      </c>
      <c r="E7843" s="2" t="s">
        <v>146</v>
      </c>
      <c r="F7843" s="2" t="s">
        <v>22</v>
      </c>
      <c r="G7843" s="2" t="s">
        <v>11</v>
      </c>
      <c r="H7843" s="2" t="s">
        <v>12</v>
      </c>
      <c r="I7843" s="2">
        <v>55</v>
      </c>
      <c r="J7843" s="2" t="str">
        <f>VLOOKUP(A7843,'Cor da Pele e Motivacao'!$A$2:$I$11399,6, FALSE)</f>
        <v>Parda</v>
      </c>
      <c r="K7843" s="2" t="str">
        <f>VLOOKUP(A7843,'Cor da Pele e Motivacao'!$A$2:$I$11399,8, FALSE)</f>
        <v>VIOLÊNCIA INTERPESSOAL</v>
      </c>
      <c r="L7843" s="2">
        <v>1</v>
      </c>
    </row>
    <row r="7844" spans="1:12" ht="15.75" customHeight="1" x14ac:dyDescent="0.25">
      <c r="A7844" t="str">
        <f>CONCATENATE(B7844,C7844,D7844,H7844,I7844,L7844)</f>
        <v>2212020HOMICIDIO421</v>
      </c>
      <c r="B7844" s="2">
        <v>22</v>
      </c>
      <c r="C7844" s="2">
        <v>1</v>
      </c>
      <c r="D7844" s="2">
        <v>2020</v>
      </c>
      <c r="E7844" s="2" t="s">
        <v>79</v>
      </c>
      <c r="F7844" s="2" t="s">
        <v>16</v>
      </c>
      <c r="G7844" s="2" t="s">
        <v>11</v>
      </c>
      <c r="H7844" s="2" t="s">
        <v>12</v>
      </c>
      <c r="I7844" s="2">
        <v>42</v>
      </c>
      <c r="J7844" s="2" t="str">
        <f>VLOOKUP(A7844,'Cor da Pele e Motivacao'!$A$2:$I$11399,6, FALSE)</f>
        <v>Parda</v>
      </c>
      <c r="K7844" s="2" t="str">
        <f>VLOOKUP(A7844,'Cor da Pele e Motivacao'!$A$2:$I$11399,8, FALSE)</f>
        <v>ATIVIDADES CRIMINAIS</v>
      </c>
      <c r="L7844" s="2">
        <v>1</v>
      </c>
    </row>
    <row r="7845" spans="1:12" ht="15.75" customHeight="1" x14ac:dyDescent="0.25">
      <c r="A7845" t="str">
        <f>CONCATENATE(B7845,C7845,D7845,H7845,I7845,L7845)</f>
        <v>2212020HOMICIDIO181</v>
      </c>
      <c r="B7845" s="2">
        <v>22</v>
      </c>
      <c r="C7845" s="2">
        <v>1</v>
      </c>
      <c r="D7845" s="2">
        <v>2020</v>
      </c>
      <c r="E7845" s="2" t="s">
        <v>20</v>
      </c>
      <c r="F7845" s="2" t="s">
        <v>14</v>
      </c>
      <c r="G7845" s="2" t="s">
        <v>28</v>
      </c>
      <c r="H7845" s="2" t="s">
        <v>12</v>
      </c>
      <c r="I7845" s="2">
        <v>18</v>
      </c>
      <c r="J7845" s="2" t="str">
        <f>VLOOKUP(A7845,'Cor da Pele e Motivacao'!$A$2:$I$11399,6, FALSE)</f>
        <v>Parda</v>
      </c>
      <c r="K7845" s="2" t="str">
        <f>VLOOKUP(A7845,'Cor da Pele e Motivacao'!$A$2:$I$11399,8, FALSE)</f>
        <v>ATIVIDADES CRIMINAIS</v>
      </c>
      <c r="L7845" s="2">
        <v>1</v>
      </c>
    </row>
    <row r="7846" spans="1:12" ht="15.75" customHeight="1" x14ac:dyDescent="0.25">
      <c r="A7846" t="str">
        <f>CONCATENATE(B7846,C7846,D7846,H7846,I7846,L7846)</f>
        <v>2212020HOMICIDIO201</v>
      </c>
      <c r="B7846" s="2">
        <v>22</v>
      </c>
      <c r="C7846" s="2">
        <v>1</v>
      </c>
      <c r="D7846" s="2">
        <v>2020</v>
      </c>
      <c r="E7846" s="2" t="s">
        <v>20</v>
      </c>
      <c r="F7846" s="2" t="s">
        <v>14</v>
      </c>
      <c r="G7846" s="2" t="s">
        <v>11</v>
      </c>
      <c r="H7846" s="2" t="s">
        <v>12</v>
      </c>
      <c r="I7846" s="2">
        <v>20</v>
      </c>
      <c r="J7846" s="2" t="str">
        <f>VLOOKUP(A7846,'Cor da Pele e Motivacao'!$A$2:$I$11399,6, FALSE)</f>
        <v>Parda</v>
      </c>
      <c r="K7846" s="2" t="str">
        <f>VLOOKUP(A7846,'Cor da Pele e Motivacao'!$A$2:$I$11399,8, FALSE)</f>
        <v>ATIVIDADES CRIMINAIS</v>
      </c>
      <c r="L7846" s="2">
        <v>1</v>
      </c>
    </row>
    <row r="7847" spans="1:12" ht="15.75" customHeight="1" x14ac:dyDescent="0.25">
      <c r="A7847" t="str">
        <f>CONCATENATE(B7847,C7847,D7847,H7847,I7847,L7847)</f>
        <v>2212020HOMICIDIO211</v>
      </c>
      <c r="B7847" s="2">
        <v>22</v>
      </c>
      <c r="C7847" s="2">
        <v>1</v>
      </c>
      <c r="D7847" s="2">
        <v>2020</v>
      </c>
      <c r="E7847" s="2" t="s">
        <v>97</v>
      </c>
      <c r="F7847" s="2" t="s">
        <v>22</v>
      </c>
      <c r="G7847" s="2" t="s">
        <v>11</v>
      </c>
      <c r="H7847" s="2" t="s">
        <v>12</v>
      </c>
      <c r="I7847" s="2">
        <v>21</v>
      </c>
      <c r="J7847" s="2" t="str">
        <f>VLOOKUP(A7847,'Cor da Pele e Motivacao'!$A$2:$I$11399,6, FALSE)</f>
        <v>Parda</v>
      </c>
      <c r="K7847" s="2" t="str">
        <f>VLOOKUP(A7847,'Cor da Pele e Motivacao'!$A$2:$I$11399,8, FALSE)</f>
        <v>ATIVIDADES CRIMINAIS</v>
      </c>
      <c r="L7847" s="2">
        <v>1</v>
      </c>
    </row>
    <row r="7848" spans="1:12" ht="15.75" customHeight="1" x14ac:dyDescent="0.25">
      <c r="A7848" t="str">
        <f>CONCATENATE(B7848,C7848,D7848,H7848,I7848,L7848)</f>
        <v>2212020HOMICIDIO351</v>
      </c>
      <c r="B7848" s="2">
        <v>22</v>
      </c>
      <c r="C7848" s="2">
        <v>1</v>
      </c>
      <c r="D7848" s="2">
        <v>2020</v>
      </c>
      <c r="E7848" s="2" t="s">
        <v>122</v>
      </c>
      <c r="F7848" s="2" t="s">
        <v>16</v>
      </c>
      <c r="G7848" s="2" t="s">
        <v>11</v>
      </c>
      <c r="H7848" s="2" t="s">
        <v>12</v>
      </c>
      <c r="I7848" s="2">
        <v>35</v>
      </c>
      <c r="J7848" s="2" t="str">
        <f>VLOOKUP(A7848,'Cor da Pele e Motivacao'!$A$2:$I$11399,6, FALSE)</f>
        <v>Parda</v>
      </c>
      <c r="K7848" s="2" t="str">
        <f>VLOOKUP(A7848,'Cor da Pele e Motivacao'!$A$2:$I$11399,8, FALSE)</f>
        <v>ATIVIDADES CRIMINAIS</v>
      </c>
      <c r="L7848" s="2">
        <v>1</v>
      </c>
    </row>
    <row r="7849" spans="1:12" ht="15.75" customHeight="1" x14ac:dyDescent="0.25">
      <c r="A7849" t="str">
        <f>CONCATENATE(B7849,C7849,D7849,H7849,I7849,L7849)</f>
        <v>2212020HOMICIDIO211</v>
      </c>
      <c r="B7849" s="2">
        <v>22</v>
      </c>
      <c r="C7849" s="2">
        <v>1</v>
      </c>
      <c r="D7849" s="2">
        <v>2020</v>
      </c>
      <c r="E7849" s="2" t="s">
        <v>92</v>
      </c>
      <c r="F7849" s="2" t="s">
        <v>22</v>
      </c>
      <c r="G7849" s="2" t="s">
        <v>11</v>
      </c>
      <c r="H7849" s="2" t="s">
        <v>12</v>
      </c>
      <c r="I7849" s="2">
        <v>21</v>
      </c>
      <c r="J7849" s="2" t="str">
        <f>VLOOKUP(A7849,'Cor da Pele e Motivacao'!$A$2:$I$11399,6, FALSE)</f>
        <v>Parda</v>
      </c>
      <c r="K7849" s="2" t="str">
        <f>VLOOKUP(A7849,'Cor da Pele e Motivacao'!$A$2:$I$11399,8, FALSE)</f>
        <v>ATIVIDADES CRIMINAIS</v>
      </c>
      <c r="L7849" s="2">
        <v>1</v>
      </c>
    </row>
    <row r="7850" spans="1:12" ht="15.75" customHeight="1" x14ac:dyDescent="0.25">
      <c r="A7850" t="str">
        <f>CONCATENATE(B7850,C7850,D7850,H7850,I7850,L7850)</f>
        <v>2212020HOMICIDIO471</v>
      </c>
      <c r="B7850" s="2">
        <v>22</v>
      </c>
      <c r="C7850" s="2">
        <v>1</v>
      </c>
      <c r="D7850" s="2">
        <v>2020</v>
      </c>
      <c r="E7850" s="2" t="s">
        <v>116</v>
      </c>
      <c r="F7850" s="2" t="s">
        <v>16</v>
      </c>
      <c r="G7850" s="2" t="s">
        <v>11</v>
      </c>
      <c r="H7850" s="2" t="s">
        <v>12</v>
      </c>
      <c r="I7850" s="2">
        <v>47</v>
      </c>
      <c r="J7850" s="2" t="str">
        <f>VLOOKUP(A7850,'Cor da Pele e Motivacao'!$A$2:$I$11399,6, FALSE)</f>
        <v>Parda</v>
      </c>
      <c r="K7850" s="2" t="str">
        <f>VLOOKUP(A7850,'Cor da Pele e Motivacao'!$A$2:$I$11399,8, FALSE)</f>
        <v>VIOLÊNCIA INTERPESSOAL</v>
      </c>
      <c r="L7850" s="2">
        <v>1</v>
      </c>
    </row>
    <row r="7851" spans="1:12" ht="15.75" customHeight="1" x14ac:dyDescent="0.25">
      <c r="A7851" t="str">
        <f>CONCATENATE(B7851,C7851,D7851,H7851,I7851,L7851)</f>
        <v>2212020HOMICIDIO251</v>
      </c>
      <c r="B7851" s="2">
        <v>22</v>
      </c>
      <c r="C7851" s="2">
        <v>1</v>
      </c>
      <c r="D7851" s="2">
        <v>2020</v>
      </c>
      <c r="E7851" s="2" t="s">
        <v>24</v>
      </c>
      <c r="F7851" s="2" t="s">
        <v>10</v>
      </c>
      <c r="G7851" s="2" t="s">
        <v>11</v>
      </c>
      <c r="H7851" s="2" t="s">
        <v>12</v>
      </c>
      <c r="I7851" s="2">
        <v>25</v>
      </c>
      <c r="J7851" s="2" t="str">
        <f>VLOOKUP(A7851,'Cor da Pele e Motivacao'!$A$2:$I$11399,6, FALSE)</f>
        <v>Parda</v>
      </c>
      <c r="K7851" s="2" t="str">
        <f>VLOOKUP(A7851,'Cor da Pele e Motivacao'!$A$2:$I$11399,8, FALSE)</f>
        <v>ATIVIDADES CRIMINAIS</v>
      </c>
      <c r="L7851" s="2">
        <v>1</v>
      </c>
    </row>
    <row r="7852" spans="1:12" ht="15.75" customHeight="1" x14ac:dyDescent="0.25">
      <c r="A7852" t="str">
        <f>CONCATENATE(B7852,C7852,D7852,H7852,I7852,L7852)</f>
        <v>2212020HOMICIDIO381</v>
      </c>
      <c r="B7852" s="2">
        <v>22</v>
      </c>
      <c r="C7852" s="2">
        <v>1</v>
      </c>
      <c r="D7852" s="2">
        <v>2020</v>
      </c>
      <c r="E7852" s="2" t="s">
        <v>94</v>
      </c>
      <c r="F7852" s="2" t="s">
        <v>22</v>
      </c>
      <c r="G7852" s="2" t="s">
        <v>11</v>
      </c>
      <c r="H7852" s="2" t="s">
        <v>12</v>
      </c>
      <c r="I7852" s="2">
        <v>38</v>
      </c>
      <c r="J7852" s="2" t="str">
        <f>VLOOKUP(A7852,'Cor da Pele e Motivacao'!$A$2:$I$11399,6, FALSE)</f>
        <v>Parda</v>
      </c>
      <c r="K7852" s="2" t="str">
        <f>VLOOKUP(A7852,'Cor da Pele e Motivacao'!$A$2:$I$11399,8, FALSE)</f>
        <v>EXCLUDENTE DE ILICITUDE</v>
      </c>
      <c r="L7852" s="2">
        <v>1</v>
      </c>
    </row>
    <row r="7853" spans="1:12" ht="15.75" customHeight="1" x14ac:dyDescent="0.25">
      <c r="A7853" t="str">
        <f>CONCATENATE(B7853,C7853,D7853,H7853,I7853,L7853)</f>
        <v>2212020HOMICIDIO391</v>
      </c>
      <c r="B7853" s="2">
        <v>22</v>
      </c>
      <c r="C7853" s="2">
        <v>1</v>
      </c>
      <c r="D7853" s="2">
        <v>2020</v>
      </c>
      <c r="E7853" s="2" t="s">
        <v>94</v>
      </c>
      <c r="F7853" s="2" t="s">
        <v>22</v>
      </c>
      <c r="G7853" s="2" t="s">
        <v>11</v>
      </c>
      <c r="H7853" s="2" t="s">
        <v>12</v>
      </c>
      <c r="I7853" s="2">
        <v>39</v>
      </c>
      <c r="J7853" s="2" t="str">
        <f>VLOOKUP(A7853,'Cor da Pele e Motivacao'!$A$2:$I$11399,6, FALSE)</f>
        <v>Parda</v>
      </c>
      <c r="K7853" s="2" t="str">
        <f>VLOOKUP(A7853,'Cor da Pele e Motivacao'!$A$2:$I$11399,8, FALSE)</f>
        <v>EXCLUDENTE DE ILICITUDE</v>
      </c>
      <c r="L7853" s="2">
        <v>1</v>
      </c>
    </row>
    <row r="7854" spans="1:12" ht="15.75" customHeight="1" x14ac:dyDescent="0.25">
      <c r="A7854" t="str">
        <f>CONCATENATE(B7854,C7854,D7854,H7854,I7854,L7854)</f>
        <v>2212020HOMICIDIO361</v>
      </c>
      <c r="B7854" s="2">
        <v>22</v>
      </c>
      <c r="C7854" s="2">
        <v>1</v>
      </c>
      <c r="D7854" s="2">
        <v>2020</v>
      </c>
      <c r="E7854" s="2" t="s">
        <v>112</v>
      </c>
      <c r="F7854" s="2" t="s">
        <v>16</v>
      </c>
      <c r="G7854" s="2" t="s">
        <v>11</v>
      </c>
      <c r="H7854" s="2" t="s">
        <v>12</v>
      </c>
      <c r="I7854" s="2">
        <v>36</v>
      </c>
      <c r="J7854" s="2" t="str">
        <f>VLOOKUP(A7854,'Cor da Pele e Motivacao'!$A$2:$I$11399,6, FALSE)</f>
        <v>Parda</v>
      </c>
      <c r="K7854" s="2" t="str">
        <f>VLOOKUP(A7854,'Cor da Pele e Motivacao'!$A$2:$I$11399,8, FALSE)</f>
        <v>ATIVIDADES CRIMINAIS</v>
      </c>
      <c r="L7854" s="2">
        <v>1</v>
      </c>
    </row>
    <row r="7855" spans="1:12" ht="15.75" customHeight="1" x14ac:dyDescent="0.25">
      <c r="A7855" t="str">
        <f>CONCATENATE(B7855,C7855,D7855,H7855,I7855,L7855)</f>
        <v>2212020HOMICIDIO551</v>
      </c>
      <c r="B7855" s="2">
        <v>22</v>
      </c>
      <c r="C7855" s="2">
        <v>1</v>
      </c>
      <c r="D7855" s="2">
        <v>2020</v>
      </c>
      <c r="E7855" s="2" t="s">
        <v>38</v>
      </c>
      <c r="F7855" s="2" t="s">
        <v>22</v>
      </c>
      <c r="G7855" s="2" t="s">
        <v>11</v>
      </c>
      <c r="H7855" s="2" t="s">
        <v>12</v>
      </c>
      <c r="I7855" s="2">
        <v>55</v>
      </c>
      <c r="J7855" s="2" t="str">
        <f>VLOOKUP(A7855,'Cor da Pele e Motivacao'!$A$2:$I$11399,6, FALSE)</f>
        <v>Parda</v>
      </c>
      <c r="K7855" s="2" t="str">
        <f>VLOOKUP(A7855,'Cor da Pele e Motivacao'!$A$2:$I$11399,8, FALSE)</f>
        <v>VIOLÊNCIA INTERPESSOAL</v>
      </c>
      <c r="L7855" s="2">
        <v>1</v>
      </c>
    </row>
    <row r="7856" spans="1:12" ht="15.75" customHeight="1" x14ac:dyDescent="0.25">
      <c r="A7856" t="str">
        <f>CONCATENATE(B7856,C7856,D7856,H7856,I7856,L7856)</f>
        <v>2312020HOMICIDIO341</v>
      </c>
      <c r="B7856" s="2">
        <v>23</v>
      </c>
      <c r="C7856" s="2">
        <v>1</v>
      </c>
      <c r="D7856" s="2">
        <v>2020</v>
      </c>
      <c r="E7856" s="2" t="s">
        <v>45</v>
      </c>
      <c r="F7856" s="2" t="s">
        <v>14</v>
      </c>
      <c r="G7856" s="2" t="s">
        <v>11</v>
      </c>
      <c r="H7856" s="2" t="s">
        <v>12</v>
      </c>
      <c r="I7856" s="2">
        <v>34</v>
      </c>
      <c r="J7856" s="2" t="str">
        <f>VLOOKUP(A7856,'Cor da Pele e Motivacao'!$A$2:$I$11399,6, FALSE)</f>
        <v>Parda</v>
      </c>
      <c r="K7856" s="2" t="str">
        <f>VLOOKUP(A7856,'Cor da Pele e Motivacao'!$A$2:$I$11399,8, FALSE)</f>
        <v>ATIVIDADES CRIMINAIS</v>
      </c>
      <c r="L7856" s="2">
        <v>1</v>
      </c>
    </row>
    <row r="7857" spans="1:12" ht="15.75" customHeight="1" x14ac:dyDescent="0.25">
      <c r="A7857" t="str">
        <f>CONCATENATE(B7857,C7857,D7857,H7857,I7857,L7857)</f>
        <v>2312020HOMICIDIO171</v>
      </c>
      <c r="B7857" s="2">
        <v>23</v>
      </c>
      <c r="C7857" s="2">
        <v>1</v>
      </c>
      <c r="D7857" s="2">
        <v>2020</v>
      </c>
      <c r="E7857" s="2" t="s">
        <v>39</v>
      </c>
      <c r="F7857" s="2" t="s">
        <v>22</v>
      </c>
      <c r="G7857" s="2" t="s">
        <v>11</v>
      </c>
      <c r="H7857" s="2" t="s">
        <v>12</v>
      </c>
      <c r="I7857" s="2">
        <v>17</v>
      </c>
      <c r="J7857" s="2" t="str">
        <f>VLOOKUP(A7857,'Cor da Pele e Motivacao'!$A$2:$I$11399,6, FALSE)</f>
        <v>Parda</v>
      </c>
      <c r="K7857" s="2" t="str">
        <f>VLOOKUP(A7857,'Cor da Pele e Motivacao'!$A$2:$I$11399,8, FALSE)</f>
        <v>EXCLUDENTE DE ILICITUDE</v>
      </c>
      <c r="L7857" s="2">
        <v>1</v>
      </c>
    </row>
    <row r="7858" spans="1:12" ht="15.75" customHeight="1" x14ac:dyDescent="0.25">
      <c r="A7858" t="str">
        <f>CONCATENATE(B7858,C7858,D7858,H7858,I7858,L7858)</f>
        <v>2312020HOMICIDIO501</v>
      </c>
      <c r="B7858" s="2">
        <v>23</v>
      </c>
      <c r="C7858" s="2">
        <v>1</v>
      </c>
      <c r="D7858" s="2">
        <v>2020</v>
      </c>
      <c r="E7858" s="2" t="s">
        <v>71</v>
      </c>
      <c r="F7858" s="2" t="s">
        <v>16</v>
      </c>
      <c r="G7858" s="2" t="s">
        <v>11</v>
      </c>
      <c r="H7858" s="2" t="s">
        <v>12</v>
      </c>
      <c r="I7858" s="2">
        <v>50</v>
      </c>
      <c r="J7858" s="2" t="str">
        <f>VLOOKUP(A7858,'Cor da Pele e Motivacao'!$A$2:$I$11399,6, FALSE)</f>
        <v>Parda</v>
      </c>
      <c r="K7858" s="2" t="str">
        <f>VLOOKUP(A7858,'Cor da Pele e Motivacao'!$A$2:$I$11399,8, FALSE)</f>
        <v>VIOLÊNCIA INTERPESSOAL</v>
      </c>
      <c r="L7858" s="2">
        <v>1</v>
      </c>
    </row>
    <row r="7859" spans="1:12" ht="15.75" customHeight="1" x14ac:dyDescent="0.25">
      <c r="A7859" t="str">
        <f>CONCATENATE(B7859,C7859,D7859,H7859,I7859,L7859)</f>
        <v>2312020HOMICIDIO171</v>
      </c>
      <c r="B7859" s="2">
        <v>23</v>
      </c>
      <c r="C7859" s="2">
        <v>1</v>
      </c>
      <c r="D7859" s="2">
        <v>2020</v>
      </c>
      <c r="E7859" s="2" t="s">
        <v>43</v>
      </c>
      <c r="F7859" s="2" t="s">
        <v>22</v>
      </c>
      <c r="G7859" s="2" t="s">
        <v>11</v>
      </c>
      <c r="H7859" s="2" t="s">
        <v>12</v>
      </c>
      <c r="I7859" s="2">
        <v>17</v>
      </c>
      <c r="J7859" s="2" t="str">
        <f>VLOOKUP(A7859,'Cor da Pele e Motivacao'!$A$2:$I$11399,6, FALSE)</f>
        <v>Parda</v>
      </c>
      <c r="K7859" s="2" t="str">
        <f>VLOOKUP(A7859,'Cor da Pele e Motivacao'!$A$2:$I$11399,8, FALSE)</f>
        <v>EXCLUDENTE DE ILICITUDE</v>
      </c>
      <c r="L7859" s="2">
        <v>1</v>
      </c>
    </row>
    <row r="7860" spans="1:12" ht="15.75" customHeight="1" x14ac:dyDescent="0.25">
      <c r="A7860" t="str">
        <f>CONCATENATE(B7860,C7860,D7860,H7860,I7860,L7860)</f>
        <v>2312020HOMICIDIO241</v>
      </c>
      <c r="B7860" s="2">
        <v>23</v>
      </c>
      <c r="C7860" s="2">
        <v>1</v>
      </c>
      <c r="D7860" s="2">
        <v>2020</v>
      </c>
      <c r="E7860" s="2" t="s">
        <v>155</v>
      </c>
      <c r="F7860" s="2" t="s">
        <v>10</v>
      </c>
      <c r="G7860" s="2" t="s">
        <v>11</v>
      </c>
      <c r="H7860" s="2" t="s">
        <v>12</v>
      </c>
      <c r="I7860" s="2">
        <v>24</v>
      </c>
      <c r="J7860" s="2" t="str">
        <f>VLOOKUP(A7860,'Cor da Pele e Motivacao'!$A$2:$I$11399,6, FALSE)</f>
        <v>Parda</v>
      </c>
      <c r="K7860" s="2" t="str">
        <f>VLOOKUP(A7860,'Cor da Pele e Motivacao'!$A$2:$I$11399,8, FALSE)</f>
        <v>VIOLÊNCIA INTERPESSOAL</v>
      </c>
      <c r="L7860" s="2">
        <v>1</v>
      </c>
    </row>
    <row r="7861" spans="1:12" ht="15.75" customHeight="1" x14ac:dyDescent="0.25">
      <c r="A7861" t="str">
        <f>CONCATENATE(B7861,C7861,D7861,H7861,I7861,L7861)</f>
        <v>2312020HOMICIDIO341</v>
      </c>
      <c r="B7861" s="2">
        <v>23</v>
      </c>
      <c r="C7861" s="2">
        <v>1</v>
      </c>
      <c r="D7861" s="2">
        <v>2020</v>
      </c>
      <c r="E7861" s="2" t="s">
        <v>78</v>
      </c>
      <c r="F7861" s="2" t="s">
        <v>14</v>
      </c>
      <c r="G7861" s="2" t="s">
        <v>11</v>
      </c>
      <c r="H7861" s="2" t="s">
        <v>12</v>
      </c>
      <c r="I7861" s="2">
        <v>34</v>
      </c>
      <c r="J7861" s="2" t="str">
        <f>VLOOKUP(A7861,'Cor da Pele e Motivacao'!$A$2:$I$11399,6, FALSE)</f>
        <v>Parda</v>
      </c>
      <c r="K7861" s="2" t="str">
        <f>VLOOKUP(A7861,'Cor da Pele e Motivacao'!$A$2:$I$11399,8, FALSE)</f>
        <v>ATIVIDADES CRIMINAIS</v>
      </c>
      <c r="L7861" s="2">
        <v>1</v>
      </c>
    </row>
    <row r="7862" spans="1:12" ht="15.75" customHeight="1" x14ac:dyDescent="0.25">
      <c r="A7862" t="str">
        <f>CONCATENATE(B7862,C7862,D7862,H7862,I7862,L7862)</f>
        <v>2312020HOMICIDIO201</v>
      </c>
      <c r="B7862" s="2">
        <v>23</v>
      </c>
      <c r="C7862" s="2">
        <v>1</v>
      </c>
      <c r="D7862" s="2">
        <v>2020</v>
      </c>
      <c r="E7862" s="2" t="s">
        <v>20</v>
      </c>
      <c r="F7862" s="2" t="s">
        <v>14</v>
      </c>
      <c r="G7862" s="2" t="s">
        <v>11</v>
      </c>
      <c r="H7862" s="2" t="s">
        <v>12</v>
      </c>
      <c r="I7862" s="2">
        <v>20</v>
      </c>
      <c r="J7862" s="2" t="str">
        <f>VLOOKUP(A7862,'Cor da Pele e Motivacao'!$A$2:$I$11399,6, FALSE)</f>
        <v>Parda</v>
      </c>
      <c r="K7862" s="2" t="str">
        <f>VLOOKUP(A7862,'Cor da Pele e Motivacao'!$A$2:$I$11399,8, FALSE)</f>
        <v>ATIVIDADES CRIMINAIS</v>
      </c>
      <c r="L7862" s="2">
        <v>1</v>
      </c>
    </row>
    <row r="7863" spans="1:12" ht="15.75" customHeight="1" x14ac:dyDescent="0.25">
      <c r="A7863" t="str">
        <f>CONCATENATE(B7863,C7863,D7863,H7863,I7863,L7863)</f>
        <v>2312020FEMINICIDIO381</v>
      </c>
      <c r="B7863" s="2">
        <v>23</v>
      </c>
      <c r="C7863" s="2">
        <v>1</v>
      </c>
      <c r="D7863" s="2">
        <v>2020</v>
      </c>
      <c r="E7863" s="2" t="s">
        <v>23</v>
      </c>
      <c r="F7863" s="2" t="s">
        <v>14</v>
      </c>
      <c r="G7863" s="2" t="s">
        <v>28</v>
      </c>
      <c r="H7863" s="2" t="s">
        <v>29</v>
      </c>
      <c r="I7863" s="2">
        <v>38</v>
      </c>
      <c r="J7863" s="2" t="str">
        <f>VLOOKUP(A7863,'Cor da Pele e Motivacao'!$A$2:$I$11399,6, FALSE)</f>
        <v>Parda</v>
      </c>
      <c r="K7863" s="2" t="str">
        <f>VLOOKUP(A7863,'Cor da Pele e Motivacao'!$A$2:$I$11399,8, FALSE)</f>
        <v>FEMINICIDIO</v>
      </c>
      <c r="L7863" s="2">
        <v>1</v>
      </c>
    </row>
    <row r="7864" spans="1:12" ht="15.75" customHeight="1" x14ac:dyDescent="0.25">
      <c r="A7864" t="str">
        <f>CONCATENATE(B7864,C7864,D7864,H7864,I7864,L7864)</f>
        <v>2312020HOMICIDIO231</v>
      </c>
      <c r="B7864" s="2">
        <v>23</v>
      </c>
      <c r="C7864" s="2">
        <v>1</v>
      </c>
      <c r="D7864" s="2">
        <v>2020</v>
      </c>
      <c r="E7864" s="2" t="s">
        <v>23</v>
      </c>
      <c r="F7864" s="2" t="s">
        <v>14</v>
      </c>
      <c r="G7864" s="2" t="s">
        <v>11</v>
      </c>
      <c r="H7864" s="2" t="s">
        <v>12</v>
      </c>
      <c r="I7864" s="2">
        <v>23</v>
      </c>
      <c r="J7864" s="2" t="str">
        <f>VLOOKUP(A7864,'Cor da Pele e Motivacao'!$A$2:$I$11399,6, FALSE)</f>
        <v>Parda</v>
      </c>
      <c r="K7864" s="2" t="str">
        <f>VLOOKUP(A7864,'Cor da Pele e Motivacao'!$A$2:$I$11399,8, FALSE)</f>
        <v>ATIVIDADES CRIMINAIS</v>
      </c>
      <c r="L7864" s="2">
        <v>1</v>
      </c>
    </row>
    <row r="7865" spans="1:12" ht="15.75" customHeight="1" x14ac:dyDescent="0.25">
      <c r="A7865" t="str">
        <f>CONCATENATE(B7865,C7865,D7865,H7865,I7865,L7865)</f>
        <v>2312020HOMICIDIO341</v>
      </c>
      <c r="B7865" s="2">
        <v>23</v>
      </c>
      <c r="C7865" s="2">
        <v>1</v>
      </c>
      <c r="D7865" s="2">
        <v>2020</v>
      </c>
      <c r="E7865" s="2" t="s">
        <v>25</v>
      </c>
      <c r="F7865" s="2" t="s">
        <v>25</v>
      </c>
      <c r="G7865" s="2" t="s">
        <v>11</v>
      </c>
      <c r="H7865" s="2" t="s">
        <v>12</v>
      </c>
      <c r="I7865" s="2">
        <v>34</v>
      </c>
      <c r="J7865" s="2" t="str">
        <f>VLOOKUP(A7865,'Cor da Pele e Motivacao'!$A$2:$I$11399,6, FALSE)</f>
        <v>Parda</v>
      </c>
      <c r="K7865" s="2" t="str">
        <f>VLOOKUP(A7865,'Cor da Pele e Motivacao'!$A$2:$I$11399,8, FALSE)</f>
        <v>ATIVIDADES CRIMINAIS</v>
      </c>
      <c r="L7865" s="2">
        <v>1</v>
      </c>
    </row>
    <row r="7866" spans="1:12" ht="15.75" customHeight="1" x14ac:dyDescent="0.25">
      <c r="A7866" t="str">
        <f>CONCATENATE(B7866,C7866,D7866,H7866,I7866,L7866)</f>
        <v>2312020HOMICIDIO501</v>
      </c>
      <c r="B7866" s="2">
        <v>23</v>
      </c>
      <c r="C7866" s="2">
        <v>1</v>
      </c>
      <c r="D7866" s="2">
        <v>2020</v>
      </c>
      <c r="E7866" s="2" t="s">
        <v>167</v>
      </c>
      <c r="F7866" s="2" t="s">
        <v>16</v>
      </c>
      <c r="G7866" s="2" t="s">
        <v>11</v>
      </c>
      <c r="H7866" s="2" t="s">
        <v>12</v>
      </c>
      <c r="I7866" s="2">
        <v>50</v>
      </c>
      <c r="J7866" s="2" t="str">
        <f>VLOOKUP(A7866,'Cor da Pele e Motivacao'!$A$2:$I$11399,6, FALSE)</f>
        <v>Parda</v>
      </c>
      <c r="K7866" s="2" t="str">
        <f>VLOOKUP(A7866,'Cor da Pele e Motivacao'!$A$2:$I$11399,8, FALSE)</f>
        <v>VIOLÊNCIA INTERPESSOAL</v>
      </c>
      <c r="L7866" s="2">
        <v>1</v>
      </c>
    </row>
    <row r="7867" spans="1:12" ht="15.75" customHeight="1" x14ac:dyDescent="0.25">
      <c r="A7867" t="str">
        <f>CONCATENATE(B7867,C7867,D7867,H7867,I7867,L7867)</f>
        <v>2312020HOMICIDIO331</v>
      </c>
      <c r="B7867" s="2">
        <v>23</v>
      </c>
      <c r="C7867" s="2">
        <v>1</v>
      </c>
      <c r="D7867" s="2">
        <v>2020</v>
      </c>
      <c r="E7867" s="2" t="s">
        <v>130</v>
      </c>
      <c r="F7867" s="2" t="s">
        <v>16</v>
      </c>
      <c r="G7867" s="2" t="s">
        <v>11</v>
      </c>
      <c r="H7867" s="2" t="s">
        <v>12</v>
      </c>
      <c r="I7867" s="2">
        <v>33</v>
      </c>
      <c r="J7867" s="2" t="str">
        <f>VLOOKUP(A7867,'Cor da Pele e Motivacao'!$A$2:$I$11399,6, FALSE)</f>
        <v>Parda</v>
      </c>
      <c r="K7867" s="2" t="str">
        <f>VLOOKUP(A7867,'Cor da Pele e Motivacao'!$A$2:$I$11399,8, FALSE)</f>
        <v>OUTRAS MOTIVAÇÕES</v>
      </c>
      <c r="L7867" s="2">
        <v>1</v>
      </c>
    </row>
    <row r="7868" spans="1:12" ht="15.75" customHeight="1" x14ac:dyDescent="0.25">
      <c r="A7868" t="str">
        <f>CONCATENATE(B7868,C7868,D7868,H7868,I7868,L7868)</f>
        <v>2412020HOMICIDIO591</v>
      </c>
      <c r="B7868" s="2">
        <v>24</v>
      </c>
      <c r="C7868" s="2">
        <v>1</v>
      </c>
      <c r="D7868" s="2">
        <v>2020</v>
      </c>
      <c r="E7868" s="2" t="s">
        <v>69</v>
      </c>
      <c r="F7868" s="2" t="s">
        <v>16</v>
      </c>
      <c r="G7868" s="2" t="s">
        <v>11</v>
      </c>
      <c r="H7868" s="2" t="s">
        <v>12</v>
      </c>
      <c r="I7868" s="2">
        <v>59</v>
      </c>
      <c r="J7868" s="2" t="str">
        <f>VLOOKUP(A7868,'Cor da Pele e Motivacao'!$A$2:$I$11399,6, FALSE)</f>
        <v>Parda</v>
      </c>
      <c r="K7868" s="2" t="str">
        <f>VLOOKUP(A7868,'Cor da Pele e Motivacao'!$A$2:$I$11399,8, FALSE)</f>
        <v>ATIVIDADES CRIMINAIS</v>
      </c>
      <c r="L7868" s="2">
        <v>1</v>
      </c>
    </row>
    <row r="7869" spans="1:12" ht="15.75" customHeight="1" x14ac:dyDescent="0.25">
      <c r="A7869" t="str">
        <f>CONCATENATE(B7869,C7869,D7869,H7869,I7869,L7869)</f>
        <v>2412020HOMICIDIO1</v>
      </c>
      <c r="B7869" s="2">
        <v>24</v>
      </c>
      <c r="C7869" s="2">
        <v>1</v>
      </c>
      <c r="D7869" s="2">
        <v>2020</v>
      </c>
      <c r="E7869" s="2" t="s">
        <v>41</v>
      </c>
      <c r="F7869" s="2" t="s">
        <v>22</v>
      </c>
      <c r="G7869" s="2" t="s">
        <v>11</v>
      </c>
      <c r="H7869" s="2" t="s">
        <v>12</v>
      </c>
      <c r="I7869" s="2"/>
      <c r="J7869" s="2" t="str">
        <f>VLOOKUP(A7869,'Cor da Pele e Motivacao'!$A$2:$I$11399,6, FALSE)</f>
        <v>Parda</v>
      </c>
      <c r="K7869" s="2" t="str">
        <f>VLOOKUP(A7869,'Cor da Pele e Motivacao'!$A$2:$I$11399,8, FALSE)</f>
        <v>ATIVIDADES CRIMINAIS</v>
      </c>
      <c r="L7869" s="2">
        <v>1</v>
      </c>
    </row>
    <row r="7870" spans="1:12" ht="15.75" customHeight="1" x14ac:dyDescent="0.25">
      <c r="A7870" t="str">
        <f>CONCATENATE(B7870,C7870,D7870,H7870,I7870,L7870)</f>
        <v>2412020HOMICIDIO251</v>
      </c>
      <c r="B7870" s="2">
        <v>24</v>
      </c>
      <c r="C7870" s="2">
        <v>1</v>
      </c>
      <c r="D7870" s="2">
        <v>2020</v>
      </c>
      <c r="E7870" s="2" t="s">
        <v>76</v>
      </c>
      <c r="F7870" s="2" t="s">
        <v>16</v>
      </c>
      <c r="G7870" s="2" t="s">
        <v>11</v>
      </c>
      <c r="H7870" s="2" t="s">
        <v>12</v>
      </c>
      <c r="I7870" s="2">
        <v>25</v>
      </c>
      <c r="J7870" s="2" t="str">
        <f>VLOOKUP(A7870,'Cor da Pele e Motivacao'!$A$2:$I$11399,6, FALSE)</f>
        <v>Parda</v>
      </c>
      <c r="K7870" s="2" t="str">
        <f>VLOOKUP(A7870,'Cor da Pele e Motivacao'!$A$2:$I$11399,8, FALSE)</f>
        <v>ATIVIDADES CRIMINAIS</v>
      </c>
      <c r="L7870" s="2">
        <v>1</v>
      </c>
    </row>
    <row r="7871" spans="1:12" ht="15.75" customHeight="1" x14ac:dyDescent="0.25">
      <c r="A7871" t="str">
        <f>CONCATENATE(B7871,C7871,D7871,H7871,I7871,L7871)</f>
        <v>2412020HOMICIDIO241</v>
      </c>
      <c r="B7871" s="2">
        <v>24</v>
      </c>
      <c r="C7871" s="2">
        <v>1</v>
      </c>
      <c r="D7871" s="2">
        <v>2020</v>
      </c>
      <c r="E7871" s="2" t="s">
        <v>24</v>
      </c>
      <c r="F7871" s="2" t="s">
        <v>10</v>
      </c>
      <c r="G7871" s="2" t="s">
        <v>11</v>
      </c>
      <c r="H7871" s="2" t="s">
        <v>12</v>
      </c>
      <c r="I7871" s="2">
        <v>24</v>
      </c>
      <c r="J7871" s="2" t="str">
        <f>VLOOKUP(A7871,'Cor da Pele e Motivacao'!$A$2:$I$11399,6, FALSE)</f>
        <v>Negra</v>
      </c>
      <c r="K7871" s="2" t="str">
        <f>VLOOKUP(A7871,'Cor da Pele e Motivacao'!$A$2:$I$11399,8, FALSE)</f>
        <v>VIOLÊNCIA INTERPESSOAL</v>
      </c>
      <c r="L7871" s="2">
        <v>1</v>
      </c>
    </row>
    <row r="7872" spans="1:12" ht="15.75" customHeight="1" x14ac:dyDescent="0.25">
      <c r="A7872" t="str">
        <f>CONCATENATE(B7872,C7872,D7872,H7872,I7872,L7872)</f>
        <v>2412020HOMICIDIO261</v>
      </c>
      <c r="B7872" s="2">
        <v>24</v>
      </c>
      <c r="C7872" s="2">
        <v>1</v>
      </c>
      <c r="D7872" s="2">
        <v>2020</v>
      </c>
      <c r="E7872" s="2" t="s">
        <v>25</v>
      </c>
      <c r="F7872" s="2" t="s">
        <v>25</v>
      </c>
      <c r="G7872" s="2" t="s">
        <v>11</v>
      </c>
      <c r="H7872" s="2" t="s">
        <v>12</v>
      </c>
      <c r="I7872" s="2">
        <v>26</v>
      </c>
      <c r="J7872" s="2" t="str">
        <f>VLOOKUP(A7872,'Cor da Pele e Motivacao'!$A$2:$I$11399,6, FALSE)</f>
        <v>Parda</v>
      </c>
      <c r="K7872" s="2" t="str">
        <f>VLOOKUP(A7872,'Cor da Pele e Motivacao'!$A$2:$I$11399,8, FALSE)</f>
        <v>ATIVIDADES CRIMINAIS</v>
      </c>
      <c r="L7872" s="2">
        <v>1</v>
      </c>
    </row>
    <row r="7873" spans="1:12" ht="15.75" customHeight="1" x14ac:dyDescent="0.25">
      <c r="A7873" t="str">
        <f>CONCATENATE(B7873,C7873,D7873,H7873,I7873,L7873)</f>
        <v>2412020HOMICIDIO201</v>
      </c>
      <c r="B7873" s="2">
        <v>24</v>
      </c>
      <c r="C7873" s="2">
        <v>1</v>
      </c>
      <c r="D7873" s="2">
        <v>2020</v>
      </c>
      <c r="E7873" s="2" t="s">
        <v>50</v>
      </c>
      <c r="F7873" s="2" t="s">
        <v>16</v>
      </c>
      <c r="G7873" s="2" t="s">
        <v>11</v>
      </c>
      <c r="H7873" s="2" t="s">
        <v>12</v>
      </c>
      <c r="I7873" s="2">
        <v>20</v>
      </c>
      <c r="J7873" s="2" t="str">
        <f>VLOOKUP(A7873,'Cor da Pele e Motivacao'!$A$2:$I$11399,6, FALSE)</f>
        <v>Parda</v>
      </c>
      <c r="K7873" s="2" t="str">
        <f>VLOOKUP(A7873,'Cor da Pele e Motivacao'!$A$2:$I$11399,8, FALSE)</f>
        <v>ATIVIDADES CRIMINAIS</v>
      </c>
      <c r="L7873" s="2">
        <v>1</v>
      </c>
    </row>
    <row r="7874" spans="1:12" ht="15.75" customHeight="1" x14ac:dyDescent="0.25">
      <c r="A7874" t="str">
        <f>CONCATENATE(B7874,C7874,D7874,H7874,I7874,L7874)</f>
        <v>2412020HOMICIDIO271</v>
      </c>
      <c r="B7874" s="2">
        <v>24</v>
      </c>
      <c r="C7874" s="2">
        <v>1</v>
      </c>
      <c r="D7874" s="2">
        <v>2020</v>
      </c>
      <c r="E7874" s="2" t="s">
        <v>38</v>
      </c>
      <c r="F7874" s="2" t="s">
        <v>22</v>
      </c>
      <c r="G7874" s="2" t="s">
        <v>11</v>
      </c>
      <c r="H7874" s="2" t="s">
        <v>12</v>
      </c>
      <c r="I7874" s="2">
        <v>27</v>
      </c>
      <c r="J7874" s="2" t="str">
        <f>VLOOKUP(A7874,'Cor da Pele e Motivacao'!$A$2:$I$11399,6, FALSE)</f>
        <v>Parda</v>
      </c>
      <c r="K7874" s="2" t="str">
        <f>VLOOKUP(A7874,'Cor da Pele e Motivacao'!$A$2:$I$11399,8, FALSE)</f>
        <v>ATIVIDADES CRIMINAIS</v>
      </c>
      <c r="L7874" s="2">
        <v>1</v>
      </c>
    </row>
    <row r="7875" spans="1:12" ht="15.75" customHeight="1" x14ac:dyDescent="0.25">
      <c r="A7875" t="str">
        <f>CONCATENATE(B7875,C7875,D7875,H7875,I7875,L7875)</f>
        <v>2512020HOMICIDIO401</v>
      </c>
      <c r="B7875" s="2">
        <v>25</v>
      </c>
      <c r="C7875" s="2">
        <v>1</v>
      </c>
      <c r="D7875" s="2">
        <v>2020</v>
      </c>
      <c r="E7875" s="2" t="s">
        <v>45</v>
      </c>
      <c r="F7875" s="2" t="s">
        <v>14</v>
      </c>
      <c r="G7875" s="2" t="s">
        <v>11</v>
      </c>
      <c r="H7875" s="2" t="s">
        <v>12</v>
      </c>
      <c r="I7875" s="2">
        <v>40</v>
      </c>
      <c r="J7875" s="2" t="str">
        <f>VLOOKUP(A7875,'Cor da Pele e Motivacao'!$A$2:$I$11399,6, FALSE)</f>
        <v>Parda</v>
      </c>
      <c r="K7875" s="2" t="str">
        <f>VLOOKUP(A7875,'Cor da Pele e Motivacao'!$A$2:$I$11399,8, FALSE)</f>
        <v>ATIVIDADES CRIMINAIS</v>
      </c>
      <c r="L7875" s="2">
        <v>1</v>
      </c>
    </row>
    <row r="7876" spans="1:12" ht="15.75" customHeight="1" x14ac:dyDescent="0.25">
      <c r="A7876" t="str">
        <f>CONCATENATE(B7876,C7876,D7876,H7876,I7876,L7876)</f>
        <v>2512020FEMINICIDIO231</v>
      </c>
      <c r="B7876" s="2">
        <v>25</v>
      </c>
      <c r="C7876" s="2">
        <v>1</v>
      </c>
      <c r="D7876" s="2">
        <v>2020</v>
      </c>
      <c r="E7876" s="2" t="s">
        <v>76</v>
      </c>
      <c r="F7876" s="2" t="s">
        <v>16</v>
      </c>
      <c r="G7876" s="2" t="s">
        <v>28</v>
      </c>
      <c r="H7876" s="2" t="s">
        <v>29</v>
      </c>
      <c r="I7876" s="2">
        <v>23</v>
      </c>
      <c r="J7876" s="2" t="str">
        <f>VLOOKUP(A7876,'Cor da Pele e Motivacao'!$A$2:$I$11399,6, FALSE)</f>
        <v>Parda</v>
      </c>
      <c r="K7876" s="2" t="str">
        <f>VLOOKUP(A7876,'Cor da Pele e Motivacao'!$A$2:$I$11399,8, FALSE)</f>
        <v>FEMINICIDIO</v>
      </c>
      <c r="L7876" s="2">
        <v>1</v>
      </c>
    </row>
    <row r="7877" spans="1:12" ht="15.75" customHeight="1" x14ac:dyDescent="0.25">
      <c r="A7877" t="str">
        <f>CONCATENATE(B7877,C7877,D7877,H7877,I7877,L7877)</f>
        <v>2512020HOMICIDIO421</v>
      </c>
      <c r="B7877" s="2">
        <v>25</v>
      </c>
      <c r="C7877" s="2">
        <v>1</v>
      </c>
      <c r="D7877" s="2">
        <v>2020</v>
      </c>
      <c r="E7877" s="2" t="s">
        <v>57</v>
      </c>
      <c r="F7877" s="2" t="s">
        <v>22</v>
      </c>
      <c r="G7877" s="2" t="s">
        <v>11</v>
      </c>
      <c r="H7877" s="2" t="s">
        <v>12</v>
      </c>
      <c r="I7877" s="2">
        <v>42</v>
      </c>
      <c r="J7877" s="2" t="str">
        <f>VLOOKUP(A7877,'Cor da Pele e Motivacao'!$A$2:$I$11399,6, FALSE)</f>
        <v>Parda</v>
      </c>
      <c r="K7877" s="2" t="str">
        <f>VLOOKUP(A7877,'Cor da Pele e Motivacao'!$A$2:$I$11399,8, FALSE)</f>
        <v>VIOLÊNCIA INTERPESSOAL</v>
      </c>
      <c r="L7877" s="2">
        <v>1</v>
      </c>
    </row>
    <row r="7878" spans="1:12" ht="15.75" customHeight="1" x14ac:dyDescent="0.25">
      <c r="A7878" t="str">
        <f>CONCATENATE(B7878,C7878,D7878,H7878,I7878,L7878)</f>
        <v>2512020HOMICIDIO341</v>
      </c>
      <c r="B7878" s="2">
        <v>25</v>
      </c>
      <c r="C7878" s="2">
        <v>1</v>
      </c>
      <c r="D7878" s="2">
        <v>2020</v>
      </c>
      <c r="E7878" s="2" t="s">
        <v>86</v>
      </c>
      <c r="F7878" s="2" t="s">
        <v>16</v>
      </c>
      <c r="G7878" s="2" t="s">
        <v>11</v>
      </c>
      <c r="H7878" s="2" t="s">
        <v>12</v>
      </c>
      <c r="I7878" s="2">
        <v>34</v>
      </c>
      <c r="J7878" s="2" t="str">
        <f>VLOOKUP(A7878,'Cor da Pele e Motivacao'!$A$2:$I$11399,6, FALSE)</f>
        <v>Parda</v>
      </c>
      <c r="K7878" s="2" t="str">
        <f>VLOOKUP(A7878,'Cor da Pele e Motivacao'!$A$2:$I$11399,8, FALSE)</f>
        <v>ATIVIDADES CRIMINAIS</v>
      </c>
      <c r="L7878" s="2">
        <v>1</v>
      </c>
    </row>
    <row r="7879" spans="1:12" ht="15.75" customHeight="1" x14ac:dyDescent="0.25">
      <c r="A7879" t="str">
        <f>CONCATENATE(B7879,C7879,D7879,H7879,I7879,L7879)</f>
        <v>2512020HOMICIDIO211</v>
      </c>
      <c r="B7879" s="2">
        <v>25</v>
      </c>
      <c r="C7879" s="2">
        <v>1</v>
      </c>
      <c r="D7879" s="2">
        <v>2020</v>
      </c>
      <c r="E7879" s="2" t="s">
        <v>125</v>
      </c>
      <c r="F7879" s="2" t="s">
        <v>22</v>
      </c>
      <c r="G7879" s="2" t="s">
        <v>11</v>
      </c>
      <c r="H7879" s="2" t="s">
        <v>12</v>
      </c>
      <c r="I7879" s="2">
        <v>21</v>
      </c>
      <c r="J7879" s="2" t="str">
        <f>VLOOKUP(A7879,'Cor da Pele e Motivacao'!$A$2:$I$11399,6, FALSE)</f>
        <v>Parda</v>
      </c>
      <c r="K7879" s="2" t="str">
        <f>VLOOKUP(A7879,'Cor da Pele e Motivacao'!$A$2:$I$11399,8, FALSE)</f>
        <v>VIOLÊNCIA INTERPESSOAL</v>
      </c>
      <c r="L7879" s="2">
        <v>1</v>
      </c>
    </row>
    <row r="7880" spans="1:12" ht="15.75" customHeight="1" x14ac:dyDescent="0.25">
      <c r="A7880" t="str">
        <f>CONCATENATE(B7880,C7880,D7880,H7880,I7880,L7880)</f>
        <v>2512020HOMICIDIO231</v>
      </c>
      <c r="B7880" s="2">
        <v>25</v>
      </c>
      <c r="C7880" s="2">
        <v>1</v>
      </c>
      <c r="D7880" s="2">
        <v>2020</v>
      </c>
      <c r="E7880" s="2" t="s">
        <v>20</v>
      </c>
      <c r="F7880" s="2" t="s">
        <v>14</v>
      </c>
      <c r="G7880" s="2" t="s">
        <v>11</v>
      </c>
      <c r="H7880" s="2" t="s">
        <v>12</v>
      </c>
      <c r="I7880" s="2">
        <v>23</v>
      </c>
      <c r="J7880" s="2" t="str">
        <f>VLOOKUP(A7880,'Cor da Pele e Motivacao'!$A$2:$I$11399,6, FALSE)</f>
        <v>Parda</v>
      </c>
      <c r="K7880" s="2" t="str">
        <f>VLOOKUP(A7880,'Cor da Pele e Motivacao'!$A$2:$I$11399,8, FALSE)</f>
        <v>ATIVIDADES CRIMINAIS</v>
      </c>
      <c r="L7880" s="2">
        <v>1</v>
      </c>
    </row>
    <row r="7881" spans="1:12" ht="15.75" customHeight="1" x14ac:dyDescent="0.25">
      <c r="A7881" t="str">
        <f>CONCATENATE(B7881,C7881,D7881,H7881,I7881,L7881)</f>
        <v>2512020HOMICIDIO271</v>
      </c>
      <c r="B7881" s="2">
        <v>25</v>
      </c>
      <c r="C7881" s="2">
        <v>1</v>
      </c>
      <c r="D7881" s="2">
        <v>2020</v>
      </c>
      <c r="E7881" s="2" t="s">
        <v>20</v>
      </c>
      <c r="F7881" s="2" t="s">
        <v>14</v>
      </c>
      <c r="G7881" s="2" t="s">
        <v>11</v>
      </c>
      <c r="H7881" s="2" t="s">
        <v>12</v>
      </c>
      <c r="I7881" s="2">
        <v>27</v>
      </c>
      <c r="J7881" s="2" t="str">
        <f>VLOOKUP(A7881,'Cor da Pele e Motivacao'!$A$2:$I$11399,6, FALSE)</f>
        <v>Parda</v>
      </c>
      <c r="K7881" s="2" t="str">
        <f>VLOOKUP(A7881,'Cor da Pele e Motivacao'!$A$2:$I$11399,8, FALSE)</f>
        <v>VIOLÊNCIA INTERPESSOAL</v>
      </c>
      <c r="L7881" s="2">
        <v>1</v>
      </c>
    </row>
    <row r="7882" spans="1:12" ht="15.75" customHeight="1" x14ac:dyDescent="0.25">
      <c r="A7882" t="str">
        <f>CONCATENATE(B7882,C7882,D7882,H7882,I7882,L7882)</f>
        <v>2512020HOMICIDIO332</v>
      </c>
      <c r="B7882" s="2">
        <v>25</v>
      </c>
      <c r="C7882" s="2">
        <v>1</v>
      </c>
      <c r="D7882" s="2">
        <v>2020</v>
      </c>
      <c r="E7882" s="2" t="s">
        <v>20</v>
      </c>
      <c r="F7882" s="2" t="s">
        <v>14</v>
      </c>
      <c r="G7882" s="2" t="s">
        <v>11</v>
      </c>
      <c r="H7882" s="2" t="s">
        <v>12</v>
      </c>
      <c r="I7882" s="2">
        <v>33</v>
      </c>
      <c r="J7882" s="2" t="str">
        <f>VLOOKUP(A7882,'Cor da Pele e Motivacao'!$A$2:$I$11399,6, FALSE)</f>
        <v>Parda</v>
      </c>
      <c r="K7882" s="2" t="str">
        <f>VLOOKUP(A7882,'Cor da Pele e Motivacao'!$A$2:$I$11399,8, FALSE)</f>
        <v>ATIVIDADES CRIMINAIS</v>
      </c>
      <c r="L7882" s="2">
        <v>2</v>
      </c>
    </row>
    <row r="7883" spans="1:12" ht="15.75" customHeight="1" x14ac:dyDescent="0.25">
      <c r="A7883" t="str">
        <f>CONCATENATE(B7883,C7883,D7883,H7883,I7883,L7883)</f>
        <v>2512020HOMICIDIO221</v>
      </c>
      <c r="B7883" s="2">
        <v>25</v>
      </c>
      <c r="C7883" s="2">
        <v>1</v>
      </c>
      <c r="D7883" s="2">
        <v>2020</v>
      </c>
      <c r="E7883" s="2" t="s">
        <v>80</v>
      </c>
      <c r="F7883" s="2" t="s">
        <v>14</v>
      </c>
      <c r="G7883" s="2" t="s">
        <v>11</v>
      </c>
      <c r="H7883" s="2" t="s">
        <v>12</v>
      </c>
      <c r="I7883" s="2">
        <v>22</v>
      </c>
      <c r="J7883" s="2" t="str">
        <f>VLOOKUP(A7883,'Cor da Pele e Motivacao'!$A$2:$I$11399,6, FALSE)</f>
        <v>Parda</v>
      </c>
      <c r="K7883" s="2" t="str">
        <f>VLOOKUP(A7883,'Cor da Pele e Motivacao'!$A$2:$I$11399,8, FALSE)</f>
        <v>EXCLUDENTE DE ILICITUDE</v>
      </c>
      <c r="L7883" s="2">
        <v>1</v>
      </c>
    </row>
    <row r="7884" spans="1:12" ht="15.75" customHeight="1" x14ac:dyDescent="0.25">
      <c r="A7884" t="str">
        <f>CONCATENATE(B7884,C7884,D7884,H7884,I7884,L7884)</f>
        <v>2512020HOMICIDIO411</v>
      </c>
      <c r="B7884" s="2">
        <v>25</v>
      </c>
      <c r="C7884" s="2">
        <v>1</v>
      </c>
      <c r="D7884" s="2">
        <v>2020</v>
      </c>
      <c r="E7884" s="2" t="s">
        <v>101</v>
      </c>
      <c r="F7884" s="2" t="s">
        <v>22</v>
      </c>
      <c r="G7884" s="2" t="s">
        <v>11</v>
      </c>
      <c r="H7884" s="2" t="s">
        <v>12</v>
      </c>
      <c r="I7884" s="2">
        <v>41</v>
      </c>
      <c r="J7884" s="2" t="str">
        <f>VLOOKUP(A7884,'Cor da Pele e Motivacao'!$A$2:$I$11399,6, FALSE)</f>
        <v>Parda</v>
      </c>
      <c r="K7884" s="2" t="str">
        <f>VLOOKUP(A7884,'Cor da Pele e Motivacao'!$A$2:$I$11399,8, FALSE)</f>
        <v>VIOLÊNCIA INTERPESSOAL</v>
      </c>
      <c r="L7884" s="2">
        <v>1</v>
      </c>
    </row>
    <row r="7885" spans="1:12" ht="15.75" customHeight="1" x14ac:dyDescent="0.25">
      <c r="A7885" t="str">
        <f>CONCATENATE(B7885,C7885,D7885,H7885,I7885,L7885)</f>
        <v>2512020HOMICIDIO251</v>
      </c>
      <c r="B7885" s="2">
        <v>25</v>
      </c>
      <c r="C7885" s="2">
        <v>1</v>
      </c>
      <c r="D7885" s="2">
        <v>2020</v>
      </c>
      <c r="E7885" s="2" t="s">
        <v>36</v>
      </c>
      <c r="F7885" s="2" t="s">
        <v>14</v>
      </c>
      <c r="G7885" s="2" t="s">
        <v>11</v>
      </c>
      <c r="H7885" s="2" t="s">
        <v>12</v>
      </c>
      <c r="I7885" s="2">
        <v>25</v>
      </c>
      <c r="J7885" s="2" t="str">
        <f>VLOOKUP(A7885,'Cor da Pele e Motivacao'!$A$2:$I$11399,6, FALSE)</f>
        <v>Parda</v>
      </c>
      <c r="K7885" s="2" t="str">
        <f>VLOOKUP(A7885,'Cor da Pele e Motivacao'!$A$2:$I$11399,8, FALSE)</f>
        <v>ATIVIDADES CRIMINAIS</v>
      </c>
      <c r="L7885" s="2">
        <v>1</v>
      </c>
    </row>
    <row r="7886" spans="1:12" ht="15.75" customHeight="1" x14ac:dyDescent="0.25">
      <c r="A7886" t="str">
        <f>CONCATENATE(B7886,C7886,D7886,H7886,I7886,L7886)</f>
        <v>2512020HOMICIDIO501</v>
      </c>
      <c r="B7886" s="2">
        <v>25</v>
      </c>
      <c r="C7886" s="2">
        <v>1</v>
      </c>
      <c r="D7886" s="2">
        <v>2020</v>
      </c>
      <c r="E7886" s="2" t="s">
        <v>124</v>
      </c>
      <c r="F7886" s="2" t="s">
        <v>10</v>
      </c>
      <c r="G7886" s="2" t="s">
        <v>11</v>
      </c>
      <c r="H7886" s="2" t="s">
        <v>12</v>
      </c>
      <c r="I7886" s="2">
        <v>50</v>
      </c>
      <c r="J7886" s="2" t="str">
        <f>VLOOKUP(A7886,'Cor da Pele e Motivacao'!$A$2:$I$11399,6, FALSE)</f>
        <v>Parda</v>
      </c>
      <c r="K7886" s="2" t="str">
        <f>VLOOKUP(A7886,'Cor da Pele e Motivacao'!$A$2:$I$11399,8, FALSE)</f>
        <v>VIOLÊNCIA INTERPESSOAL</v>
      </c>
      <c r="L7886" s="2">
        <v>1</v>
      </c>
    </row>
    <row r="7887" spans="1:12" ht="15.75" customHeight="1" x14ac:dyDescent="0.25">
      <c r="A7887" t="str">
        <f>CONCATENATE(B7887,C7887,D7887,H7887,I7887,L7887)</f>
        <v>2512020HOMICIDIO231</v>
      </c>
      <c r="B7887" s="2">
        <v>25</v>
      </c>
      <c r="C7887" s="2">
        <v>1</v>
      </c>
      <c r="D7887" s="2">
        <v>2020</v>
      </c>
      <c r="E7887" s="2" t="s">
        <v>25</v>
      </c>
      <c r="F7887" s="2" t="s">
        <v>25</v>
      </c>
      <c r="G7887" s="2" t="s">
        <v>11</v>
      </c>
      <c r="H7887" s="2" t="s">
        <v>12</v>
      </c>
      <c r="I7887" s="2">
        <v>23</v>
      </c>
      <c r="J7887" s="2" t="str">
        <f>VLOOKUP(A7887,'Cor da Pele e Motivacao'!$A$2:$I$11399,6, FALSE)</f>
        <v>Parda</v>
      </c>
      <c r="K7887" s="2" t="str">
        <f>VLOOKUP(A7887,'Cor da Pele e Motivacao'!$A$2:$I$11399,8, FALSE)</f>
        <v>ATIVIDADES CRIMINAIS</v>
      </c>
      <c r="L7887" s="2">
        <v>1</v>
      </c>
    </row>
    <row r="7888" spans="1:12" ht="15.75" customHeight="1" x14ac:dyDescent="0.25">
      <c r="A7888" t="str">
        <f>CONCATENATE(B7888,C7888,D7888,H7888,I7888,L7888)</f>
        <v>2512020HOMICIDIO281</v>
      </c>
      <c r="B7888" s="2">
        <v>25</v>
      </c>
      <c r="C7888" s="2">
        <v>1</v>
      </c>
      <c r="D7888" s="2">
        <v>2020</v>
      </c>
      <c r="E7888" s="2" t="s">
        <v>25</v>
      </c>
      <c r="F7888" s="2" t="s">
        <v>25</v>
      </c>
      <c r="G7888" s="2" t="s">
        <v>11</v>
      </c>
      <c r="H7888" s="2" t="s">
        <v>12</v>
      </c>
      <c r="I7888" s="2">
        <v>28</v>
      </c>
      <c r="J7888" s="2" t="str">
        <f>VLOOKUP(A7888,'Cor da Pele e Motivacao'!$A$2:$I$11399,6, FALSE)</f>
        <v>Parda</v>
      </c>
      <c r="K7888" s="2" t="str">
        <f>VLOOKUP(A7888,'Cor da Pele e Motivacao'!$A$2:$I$11399,8, FALSE)</f>
        <v>ATIVIDADES CRIMINAIS</v>
      </c>
      <c r="L7888" s="2">
        <v>1</v>
      </c>
    </row>
    <row r="7889" spans="1:12" ht="15.75" customHeight="1" x14ac:dyDescent="0.25">
      <c r="A7889" t="str">
        <f>CONCATENATE(B7889,C7889,D7889,H7889,I7889,L7889)</f>
        <v>2512020HOMICIDIO291</v>
      </c>
      <c r="B7889" s="2">
        <v>25</v>
      </c>
      <c r="C7889" s="2">
        <v>1</v>
      </c>
      <c r="D7889" s="2">
        <v>2020</v>
      </c>
      <c r="E7889" s="2" t="s">
        <v>25</v>
      </c>
      <c r="F7889" s="2" t="s">
        <v>25</v>
      </c>
      <c r="G7889" s="2" t="s">
        <v>11</v>
      </c>
      <c r="H7889" s="2" t="s">
        <v>12</v>
      </c>
      <c r="I7889" s="2">
        <v>29</v>
      </c>
      <c r="J7889" s="2" t="str">
        <f>VLOOKUP(A7889,'Cor da Pele e Motivacao'!$A$2:$I$11399,6, FALSE)</f>
        <v>Parda</v>
      </c>
      <c r="K7889" s="2" t="str">
        <f>VLOOKUP(A7889,'Cor da Pele e Motivacao'!$A$2:$I$11399,8, FALSE)</f>
        <v>ATIVIDADES CRIMINAIS</v>
      </c>
      <c r="L7889" s="2">
        <v>1</v>
      </c>
    </row>
    <row r="7890" spans="1:12" ht="15.75" customHeight="1" x14ac:dyDescent="0.25">
      <c r="A7890" t="str">
        <f>CONCATENATE(B7890,C7890,D7890,H7890,I7890,L7890)</f>
        <v>2512020HOMICIDIO181</v>
      </c>
      <c r="B7890" s="2">
        <v>25</v>
      </c>
      <c r="C7890" s="2">
        <v>1</v>
      </c>
      <c r="D7890" s="2">
        <v>2020</v>
      </c>
      <c r="E7890" s="2" t="s">
        <v>47</v>
      </c>
      <c r="F7890" s="2" t="s">
        <v>16</v>
      </c>
      <c r="G7890" s="2" t="s">
        <v>11</v>
      </c>
      <c r="H7890" s="2" t="s">
        <v>12</v>
      </c>
      <c r="I7890" s="2">
        <v>18</v>
      </c>
      <c r="J7890" s="2" t="str">
        <f>VLOOKUP(A7890,'Cor da Pele e Motivacao'!$A$2:$I$11399,6, FALSE)</f>
        <v>Parda</v>
      </c>
      <c r="K7890" s="2" t="str">
        <f>VLOOKUP(A7890,'Cor da Pele e Motivacao'!$A$2:$I$11399,8, FALSE)</f>
        <v>ATIVIDADES CRIMINAIS</v>
      </c>
      <c r="L7890" s="2">
        <v>1</v>
      </c>
    </row>
    <row r="7891" spans="1:12" ht="15.75" customHeight="1" x14ac:dyDescent="0.25">
      <c r="A7891" t="str">
        <f>CONCATENATE(B7891,C7891,D7891,H7891,I7891,L7891)</f>
        <v>2612020HOMICIDIO341</v>
      </c>
      <c r="B7891" s="2">
        <v>26</v>
      </c>
      <c r="C7891" s="2">
        <v>1</v>
      </c>
      <c r="D7891" s="2">
        <v>2020</v>
      </c>
      <c r="E7891" s="2" t="s">
        <v>31</v>
      </c>
      <c r="F7891" s="2" t="s">
        <v>16</v>
      </c>
      <c r="G7891" s="2" t="s">
        <v>11</v>
      </c>
      <c r="H7891" s="2" t="s">
        <v>12</v>
      </c>
      <c r="I7891" s="2">
        <v>34</v>
      </c>
      <c r="J7891" s="2" t="str">
        <f>VLOOKUP(A7891,'Cor da Pele e Motivacao'!$A$2:$I$11399,6, FALSE)</f>
        <v>Parda</v>
      </c>
      <c r="K7891" s="2" t="str">
        <f>VLOOKUP(A7891,'Cor da Pele e Motivacao'!$A$2:$I$11399,8, FALSE)</f>
        <v>ATIVIDADES CRIMINAIS</v>
      </c>
      <c r="L7891" s="2">
        <v>1</v>
      </c>
    </row>
    <row r="7892" spans="1:12" ht="15.75" customHeight="1" x14ac:dyDescent="0.25">
      <c r="A7892" t="str">
        <f>CONCATENATE(B7892,C7892,D7892,H7892,I7892,L7892)</f>
        <v>2612020HOMICIDIO301</v>
      </c>
      <c r="B7892" s="2">
        <v>26</v>
      </c>
      <c r="C7892" s="2">
        <v>1</v>
      </c>
      <c r="D7892" s="2">
        <v>2020</v>
      </c>
      <c r="E7892" s="2" t="s">
        <v>99</v>
      </c>
      <c r="F7892" s="2" t="s">
        <v>16</v>
      </c>
      <c r="G7892" s="2" t="s">
        <v>11</v>
      </c>
      <c r="H7892" s="2" t="s">
        <v>12</v>
      </c>
      <c r="I7892" s="2">
        <v>30</v>
      </c>
      <c r="J7892" s="2" t="str">
        <f>VLOOKUP(A7892,'Cor da Pele e Motivacao'!$A$2:$I$11399,6, FALSE)</f>
        <v>Parda</v>
      </c>
      <c r="K7892" s="2" t="str">
        <f>VLOOKUP(A7892,'Cor da Pele e Motivacao'!$A$2:$I$11399,8, FALSE)</f>
        <v>ATIVIDADES CRIMINAIS</v>
      </c>
      <c r="L7892" s="2">
        <v>1</v>
      </c>
    </row>
    <row r="7893" spans="1:12" ht="15.75" customHeight="1" x14ac:dyDescent="0.25">
      <c r="A7893" t="str">
        <f>CONCATENATE(B7893,C7893,D7893,H7893,I7893,L7893)</f>
        <v>2612020HOMICIDIO101</v>
      </c>
      <c r="B7893" s="2">
        <v>26</v>
      </c>
      <c r="C7893" s="2">
        <v>1</v>
      </c>
      <c r="D7893" s="2">
        <v>2020</v>
      </c>
      <c r="E7893" s="2" t="s">
        <v>13</v>
      </c>
      <c r="F7893" s="2" t="s">
        <v>14</v>
      </c>
      <c r="G7893" s="2" t="s">
        <v>28</v>
      </c>
      <c r="H7893" s="2" t="s">
        <v>12</v>
      </c>
      <c r="I7893" s="2">
        <v>10</v>
      </c>
      <c r="J7893" s="2" t="str">
        <f>VLOOKUP(A7893,'Cor da Pele e Motivacao'!$A$2:$I$11399,6, FALSE)</f>
        <v>Parda</v>
      </c>
      <c r="K7893" s="2" t="str">
        <f>VLOOKUP(A7893,'Cor da Pele e Motivacao'!$A$2:$I$11399,8, FALSE)</f>
        <v>OUTRAS MOTIVAÇÕES</v>
      </c>
      <c r="L7893" s="2">
        <v>1</v>
      </c>
    </row>
    <row r="7894" spans="1:12" ht="15.75" customHeight="1" x14ac:dyDescent="0.25">
      <c r="A7894" t="str">
        <f>CONCATENATE(B7894,C7894,D7894,H7894,I7894,L7894)</f>
        <v>2612020HOMICIDIO231</v>
      </c>
      <c r="B7894" s="2">
        <v>26</v>
      </c>
      <c r="C7894" s="2">
        <v>1</v>
      </c>
      <c r="D7894" s="2">
        <v>2020</v>
      </c>
      <c r="E7894" s="2" t="s">
        <v>177</v>
      </c>
      <c r="F7894" s="2" t="s">
        <v>22</v>
      </c>
      <c r="G7894" s="2" t="s">
        <v>11</v>
      </c>
      <c r="H7894" s="2" t="s">
        <v>12</v>
      </c>
      <c r="I7894" s="2">
        <v>23</v>
      </c>
      <c r="J7894" s="2" t="str">
        <f>VLOOKUP(A7894,'Cor da Pele e Motivacao'!$A$2:$I$11399,6, FALSE)</f>
        <v>Parda</v>
      </c>
      <c r="K7894" s="2" t="str">
        <f>VLOOKUP(A7894,'Cor da Pele e Motivacao'!$A$2:$I$11399,8, FALSE)</f>
        <v>VIOLÊNCIA INTERPESSOAL</v>
      </c>
      <c r="L7894" s="2">
        <v>1</v>
      </c>
    </row>
    <row r="7895" spans="1:12" ht="15.75" customHeight="1" x14ac:dyDescent="0.25">
      <c r="A7895" t="str">
        <f>CONCATENATE(B7895,C7895,D7895,H7895,I7895,L7895)</f>
        <v>2612020HOMICIDIO441</v>
      </c>
      <c r="B7895" s="2">
        <v>26</v>
      </c>
      <c r="C7895" s="2">
        <v>1</v>
      </c>
      <c r="D7895" s="2">
        <v>2020</v>
      </c>
      <c r="E7895" s="2" t="s">
        <v>177</v>
      </c>
      <c r="F7895" s="2" t="s">
        <v>22</v>
      </c>
      <c r="G7895" s="2" t="s">
        <v>11</v>
      </c>
      <c r="H7895" s="2" t="s">
        <v>12</v>
      </c>
      <c r="I7895" s="2">
        <v>44</v>
      </c>
      <c r="J7895" s="2" t="str">
        <f>VLOOKUP(A7895,'Cor da Pele e Motivacao'!$A$2:$I$11399,6, FALSE)</f>
        <v>Parda</v>
      </c>
      <c r="K7895" s="2" t="str">
        <f>VLOOKUP(A7895,'Cor da Pele e Motivacao'!$A$2:$I$11399,8, FALSE)</f>
        <v>VIOLÊNCIA INTERPESSOAL</v>
      </c>
      <c r="L7895" s="2">
        <v>1</v>
      </c>
    </row>
    <row r="7896" spans="1:12" ht="15.75" customHeight="1" x14ac:dyDescent="0.25">
      <c r="A7896" t="str">
        <f>CONCATENATE(B7896,C7896,D7896,H7896,I7896,L7896)</f>
        <v>2612020HOMICIDIO201</v>
      </c>
      <c r="B7896" s="2">
        <v>26</v>
      </c>
      <c r="C7896" s="2">
        <v>1</v>
      </c>
      <c r="D7896" s="2">
        <v>2020</v>
      </c>
      <c r="E7896" s="2" t="s">
        <v>125</v>
      </c>
      <c r="F7896" s="2" t="s">
        <v>22</v>
      </c>
      <c r="G7896" s="2" t="s">
        <v>11</v>
      </c>
      <c r="H7896" s="2" t="s">
        <v>12</v>
      </c>
      <c r="I7896" s="2">
        <v>20</v>
      </c>
      <c r="J7896" s="2" t="str">
        <f>VLOOKUP(A7896,'Cor da Pele e Motivacao'!$A$2:$I$11399,6, FALSE)</f>
        <v>Parda</v>
      </c>
      <c r="K7896" s="2" t="str">
        <f>VLOOKUP(A7896,'Cor da Pele e Motivacao'!$A$2:$I$11399,8, FALSE)</f>
        <v>ATIVIDADES CRIMINAIS</v>
      </c>
      <c r="L7896" s="2">
        <v>1</v>
      </c>
    </row>
    <row r="7897" spans="1:12" ht="15.75" customHeight="1" x14ac:dyDescent="0.25">
      <c r="A7897" t="str">
        <f>CONCATENATE(B7897,C7897,D7897,H7897,I7897,L7897)</f>
        <v>2612020HOMICIDIO271</v>
      </c>
      <c r="B7897" s="2">
        <v>26</v>
      </c>
      <c r="C7897" s="2">
        <v>1</v>
      </c>
      <c r="D7897" s="2">
        <v>2020</v>
      </c>
      <c r="E7897" s="2" t="s">
        <v>169</v>
      </c>
      <c r="F7897" s="2" t="s">
        <v>16</v>
      </c>
      <c r="G7897" s="2" t="s">
        <v>11</v>
      </c>
      <c r="H7897" s="2" t="s">
        <v>12</v>
      </c>
      <c r="I7897" s="2">
        <v>27</v>
      </c>
      <c r="J7897" s="2" t="str">
        <f>VLOOKUP(A7897,'Cor da Pele e Motivacao'!$A$2:$I$11399,6, FALSE)</f>
        <v>Parda</v>
      </c>
      <c r="K7897" s="2" t="str">
        <f>VLOOKUP(A7897,'Cor da Pele e Motivacao'!$A$2:$I$11399,8, FALSE)</f>
        <v>ATIVIDADES CRIMINAIS</v>
      </c>
      <c r="L7897" s="2">
        <v>1</v>
      </c>
    </row>
    <row r="7898" spans="1:12" ht="15.75" customHeight="1" x14ac:dyDescent="0.25">
      <c r="A7898" t="str">
        <f>CONCATENATE(B7898,C7898,D7898,H7898,I7898,L7898)</f>
        <v>2612020HOMICIDIO291</v>
      </c>
      <c r="B7898" s="2">
        <v>26</v>
      </c>
      <c r="C7898" s="2">
        <v>1</v>
      </c>
      <c r="D7898" s="2">
        <v>2020</v>
      </c>
      <c r="E7898" s="2" t="s">
        <v>25</v>
      </c>
      <c r="F7898" s="2" t="s">
        <v>25</v>
      </c>
      <c r="G7898" s="2" t="s">
        <v>11</v>
      </c>
      <c r="H7898" s="2" t="s">
        <v>12</v>
      </c>
      <c r="I7898" s="2">
        <v>29</v>
      </c>
      <c r="J7898" s="2" t="str">
        <f>VLOOKUP(A7898,'Cor da Pele e Motivacao'!$A$2:$I$11399,6, FALSE)</f>
        <v>Parda</v>
      </c>
      <c r="K7898" s="2" t="str">
        <f>VLOOKUP(A7898,'Cor da Pele e Motivacao'!$A$2:$I$11399,8, FALSE)</f>
        <v>ATIVIDADES CRIMINAIS</v>
      </c>
      <c r="L7898" s="2">
        <v>1</v>
      </c>
    </row>
    <row r="7899" spans="1:12" ht="15.75" customHeight="1" x14ac:dyDescent="0.25">
      <c r="A7899" t="str">
        <f>CONCATENATE(B7899,C7899,D7899,H7899,I7899,L7899)</f>
        <v>2612020HOMICIDIO381</v>
      </c>
      <c r="B7899" s="2">
        <v>26</v>
      </c>
      <c r="C7899" s="2">
        <v>1</v>
      </c>
      <c r="D7899" s="2">
        <v>2020</v>
      </c>
      <c r="E7899" s="2" t="s">
        <v>25</v>
      </c>
      <c r="F7899" s="2" t="s">
        <v>25</v>
      </c>
      <c r="G7899" s="2" t="s">
        <v>11</v>
      </c>
      <c r="H7899" s="2" t="s">
        <v>12</v>
      </c>
      <c r="I7899" s="2">
        <v>38</v>
      </c>
      <c r="J7899" s="2" t="str">
        <f>VLOOKUP(A7899,'Cor da Pele e Motivacao'!$A$2:$I$11399,6, FALSE)</f>
        <v>Parda</v>
      </c>
      <c r="K7899" s="2" t="str">
        <f>VLOOKUP(A7899,'Cor da Pele e Motivacao'!$A$2:$I$11399,8, FALSE)</f>
        <v>ATIVIDADES CRIMINAIS</v>
      </c>
      <c r="L7899" s="2">
        <v>1</v>
      </c>
    </row>
    <row r="7900" spans="1:12" ht="15.75" customHeight="1" x14ac:dyDescent="0.25">
      <c r="A7900" t="str">
        <f>CONCATENATE(B7900,C7900,D7900,H7900,I7900,L7900)</f>
        <v>2612020HOMICIDIO461</v>
      </c>
      <c r="B7900" s="2">
        <v>26</v>
      </c>
      <c r="C7900" s="2">
        <v>1</v>
      </c>
      <c r="D7900" s="2">
        <v>2020</v>
      </c>
      <c r="E7900" s="2" t="s">
        <v>27</v>
      </c>
      <c r="F7900" s="2" t="s">
        <v>14</v>
      </c>
      <c r="G7900" s="2" t="s">
        <v>11</v>
      </c>
      <c r="H7900" s="2" t="s">
        <v>12</v>
      </c>
      <c r="I7900" s="2">
        <v>46</v>
      </c>
      <c r="J7900" s="2" t="str">
        <f>VLOOKUP(A7900,'Cor da Pele e Motivacao'!$A$2:$I$11399,6, FALSE)</f>
        <v>Parda</v>
      </c>
      <c r="K7900" s="2" t="str">
        <f>VLOOKUP(A7900,'Cor da Pele e Motivacao'!$A$2:$I$11399,8, FALSE)</f>
        <v>ATIVIDADES CRIMINAIS</v>
      </c>
      <c r="L7900" s="2">
        <v>1</v>
      </c>
    </row>
    <row r="7901" spans="1:12" ht="15.75" customHeight="1" x14ac:dyDescent="0.25">
      <c r="A7901" t="str">
        <f>CONCATENATE(B7901,C7901,D7901,H7901,I7901,L7901)</f>
        <v>2712020LESOES CORPORAIS SEGUIDA DE MORTE361</v>
      </c>
      <c r="B7901" s="2">
        <v>27</v>
      </c>
      <c r="C7901" s="2">
        <v>1</v>
      </c>
      <c r="D7901" s="2">
        <v>2020</v>
      </c>
      <c r="E7901" s="2" t="s">
        <v>45</v>
      </c>
      <c r="F7901" s="2" t="s">
        <v>14</v>
      </c>
      <c r="G7901" s="2" t="s">
        <v>11</v>
      </c>
      <c r="H7901" s="2" t="s">
        <v>131</v>
      </c>
      <c r="I7901" s="2">
        <v>36</v>
      </c>
      <c r="J7901" s="2" t="str">
        <f>VLOOKUP(A7901,'Cor da Pele e Motivacao'!$A$2:$I$11399,6, FALSE)</f>
        <v>Parda</v>
      </c>
      <c r="K7901" s="2" t="str">
        <f>VLOOKUP(A7901,'Cor da Pele e Motivacao'!$A$2:$I$11399,8, FALSE)</f>
        <v>ATIVIDADES CRIMINAIS</v>
      </c>
      <c r="L7901" s="2">
        <v>1</v>
      </c>
    </row>
    <row r="7902" spans="1:12" ht="15.75" customHeight="1" x14ac:dyDescent="0.25">
      <c r="A7902" t="str">
        <f>CONCATENATE(B7902,C7902,D7902,H7902,I7902,L7902)</f>
        <v>2712020HOMICIDIO481</v>
      </c>
      <c r="B7902" s="2">
        <v>27</v>
      </c>
      <c r="C7902" s="2">
        <v>1</v>
      </c>
      <c r="D7902" s="2">
        <v>2020</v>
      </c>
      <c r="E7902" s="2" t="s">
        <v>31</v>
      </c>
      <c r="F7902" s="2" t="s">
        <v>16</v>
      </c>
      <c r="G7902" s="2" t="s">
        <v>11</v>
      </c>
      <c r="H7902" s="2" t="s">
        <v>12</v>
      </c>
      <c r="I7902" s="2">
        <v>48</v>
      </c>
      <c r="J7902" s="2" t="str">
        <f>VLOOKUP(A7902,'Cor da Pele e Motivacao'!$A$2:$I$11399,6, FALSE)</f>
        <v>Parda</v>
      </c>
      <c r="K7902" s="2" t="str">
        <f>VLOOKUP(A7902,'Cor da Pele e Motivacao'!$A$2:$I$11399,8, FALSE)</f>
        <v>ATIVIDADES CRIMINAIS</v>
      </c>
      <c r="L7902" s="2">
        <v>1</v>
      </c>
    </row>
    <row r="7903" spans="1:12" ht="15.75" customHeight="1" x14ac:dyDescent="0.25">
      <c r="A7903" t="str">
        <f>CONCATENATE(B7903,C7903,D7903,H7903,I7903,L7903)</f>
        <v>2712020HOMICIDIO431</v>
      </c>
      <c r="B7903" s="2">
        <v>27</v>
      </c>
      <c r="C7903" s="2">
        <v>1</v>
      </c>
      <c r="D7903" s="2">
        <v>2020</v>
      </c>
      <c r="E7903" s="2" t="s">
        <v>32</v>
      </c>
      <c r="F7903" s="2" t="s">
        <v>16</v>
      </c>
      <c r="G7903" s="2" t="s">
        <v>11</v>
      </c>
      <c r="H7903" s="2" t="s">
        <v>12</v>
      </c>
      <c r="I7903" s="2">
        <v>43</v>
      </c>
      <c r="J7903" s="2" t="str">
        <f>VLOOKUP(A7903,'Cor da Pele e Motivacao'!$A$2:$I$11399,6, FALSE)</f>
        <v>Parda</v>
      </c>
      <c r="K7903" s="2" t="str">
        <f>VLOOKUP(A7903,'Cor da Pele e Motivacao'!$A$2:$I$11399,8, FALSE)</f>
        <v>ATIVIDADES CRIMINAIS</v>
      </c>
      <c r="L7903" s="2">
        <v>1</v>
      </c>
    </row>
    <row r="7904" spans="1:12" ht="15.75" customHeight="1" x14ac:dyDescent="0.25">
      <c r="A7904" t="str">
        <f>CONCATENATE(B7904,C7904,D7904,H7904,I7904,L7904)</f>
        <v>2712020HOMICIDIO341</v>
      </c>
      <c r="B7904" s="2">
        <v>27</v>
      </c>
      <c r="C7904" s="2">
        <v>1</v>
      </c>
      <c r="D7904" s="2">
        <v>2020</v>
      </c>
      <c r="E7904" s="2" t="s">
        <v>83</v>
      </c>
      <c r="F7904" s="2" t="s">
        <v>14</v>
      </c>
      <c r="G7904" s="2" t="s">
        <v>11</v>
      </c>
      <c r="H7904" s="2" t="s">
        <v>12</v>
      </c>
      <c r="I7904" s="2">
        <v>34</v>
      </c>
      <c r="J7904" s="2" t="str">
        <f>VLOOKUP(A7904,'Cor da Pele e Motivacao'!$A$2:$I$11399,6, FALSE)</f>
        <v>Amarela</v>
      </c>
      <c r="K7904" s="2" t="str">
        <f>VLOOKUP(A7904,'Cor da Pele e Motivacao'!$A$2:$I$11399,8, FALSE)</f>
        <v>VIOLÊNCIA INTERPESSOAL</v>
      </c>
      <c r="L7904" s="2">
        <v>1</v>
      </c>
    </row>
    <row r="7905" spans="1:12" ht="15.75" customHeight="1" x14ac:dyDescent="0.25">
      <c r="A7905" t="str">
        <f>CONCATENATE(B7905,C7905,D7905,H7905,I7905,L7905)</f>
        <v>2712020HOMICIDIO371</v>
      </c>
      <c r="B7905" s="2">
        <v>27</v>
      </c>
      <c r="C7905" s="2">
        <v>1</v>
      </c>
      <c r="D7905" s="2">
        <v>2020</v>
      </c>
      <c r="E7905" s="2" t="s">
        <v>57</v>
      </c>
      <c r="F7905" s="2" t="s">
        <v>22</v>
      </c>
      <c r="G7905" s="2" t="s">
        <v>11</v>
      </c>
      <c r="H7905" s="2" t="s">
        <v>12</v>
      </c>
      <c r="I7905" s="2">
        <v>37</v>
      </c>
      <c r="J7905" s="2" t="str">
        <f>VLOOKUP(A7905,'Cor da Pele e Motivacao'!$A$2:$I$11399,6, FALSE)</f>
        <v>Parda</v>
      </c>
      <c r="K7905" s="2" t="str">
        <f>VLOOKUP(A7905,'Cor da Pele e Motivacao'!$A$2:$I$11399,8, FALSE)</f>
        <v>ATIVIDADES CRIMINAIS</v>
      </c>
      <c r="L7905" s="2">
        <v>1</v>
      </c>
    </row>
    <row r="7906" spans="1:12" ht="15.75" customHeight="1" x14ac:dyDescent="0.25">
      <c r="A7906" t="str">
        <f>CONCATENATE(B7906,C7906,D7906,H7906,I7906,L7906)</f>
        <v>2712020HOMICIDIO201</v>
      </c>
      <c r="B7906" s="2">
        <v>27</v>
      </c>
      <c r="C7906" s="2">
        <v>1</v>
      </c>
      <c r="D7906" s="2">
        <v>2020</v>
      </c>
      <c r="E7906" s="2" t="s">
        <v>101</v>
      </c>
      <c r="F7906" s="2" t="s">
        <v>22</v>
      </c>
      <c r="G7906" s="2" t="s">
        <v>11</v>
      </c>
      <c r="H7906" s="2" t="s">
        <v>12</v>
      </c>
      <c r="I7906" s="2">
        <v>20</v>
      </c>
      <c r="J7906" s="2" t="str">
        <f>VLOOKUP(A7906,'Cor da Pele e Motivacao'!$A$2:$I$11399,6, FALSE)</f>
        <v>Parda</v>
      </c>
      <c r="K7906" s="2" t="str">
        <f>VLOOKUP(A7906,'Cor da Pele e Motivacao'!$A$2:$I$11399,8, FALSE)</f>
        <v>ATIVIDADES CRIMINAIS</v>
      </c>
      <c r="L7906" s="2">
        <v>1</v>
      </c>
    </row>
    <row r="7907" spans="1:12" ht="15.75" customHeight="1" x14ac:dyDescent="0.25">
      <c r="A7907" t="str">
        <f>CONCATENATE(B7907,C7907,D7907,H7907,I7907,L7907)</f>
        <v>2712020HOMICIDIO311</v>
      </c>
      <c r="B7907" s="2">
        <v>27</v>
      </c>
      <c r="C7907" s="2">
        <v>1</v>
      </c>
      <c r="D7907" s="2">
        <v>2020</v>
      </c>
      <c r="E7907" s="2" t="s">
        <v>24</v>
      </c>
      <c r="F7907" s="2" t="s">
        <v>10</v>
      </c>
      <c r="G7907" s="2" t="s">
        <v>11</v>
      </c>
      <c r="H7907" s="2" t="s">
        <v>12</v>
      </c>
      <c r="I7907" s="2">
        <v>31</v>
      </c>
      <c r="J7907" s="2" t="str">
        <f>VLOOKUP(A7907,'Cor da Pele e Motivacao'!$A$2:$I$11399,6, FALSE)</f>
        <v>Parda</v>
      </c>
      <c r="K7907" s="2" t="str">
        <f>VLOOKUP(A7907,'Cor da Pele e Motivacao'!$A$2:$I$11399,8, FALSE)</f>
        <v>ATIVIDADES CRIMINAIS</v>
      </c>
      <c r="L7907" s="2">
        <v>1</v>
      </c>
    </row>
    <row r="7908" spans="1:12" ht="15.75" customHeight="1" x14ac:dyDescent="0.25">
      <c r="A7908" t="str">
        <f>CONCATENATE(B7908,C7908,D7908,H7908,I7908,L7908)</f>
        <v>2712020HOMICIDIO321</v>
      </c>
      <c r="B7908" s="2">
        <v>27</v>
      </c>
      <c r="C7908" s="2">
        <v>1</v>
      </c>
      <c r="D7908" s="2">
        <v>2020</v>
      </c>
      <c r="E7908" s="2" t="s">
        <v>103</v>
      </c>
      <c r="F7908" s="2" t="s">
        <v>22</v>
      </c>
      <c r="G7908" s="2" t="s">
        <v>11</v>
      </c>
      <c r="H7908" s="2" t="s">
        <v>12</v>
      </c>
      <c r="I7908" s="2">
        <v>32</v>
      </c>
      <c r="J7908" s="2" t="str">
        <f>VLOOKUP(A7908,'Cor da Pele e Motivacao'!$A$2:$I$11399,6, FALSE)</f>
        <v>Parda</v>
      </c>
      <c r="K7908" s="2" t="str">
        <f>VLOOKUP(A7908,'Cor da Pele e Motivacao'!$A$2:$I$11399,8, FALSE)</f>
        <v>ATIVIDADES CRIMINAIS</v>
      </c>
      <c r="L7908" s="2">
        <v>1</v>
      </c>
    </row>
    <row r="7909" spans="1:12" ht="15.75" customHeight="1" x14ac:dyDescent="0.25">
      <c r="A7909" t="str">
        <f>CONCATENATE(B7909,C7909,D7909,H7909,I7909,L7909)</f>
        <v>2812020HOMICIDIO411</v>
      </c>
      <c r="B7909" s="2">
        <v>28</v>
      </c>
      <c r="C7909" s="2">
        <v>1</v>
      </c>
      <c r="D7909" s="2">
        <v>2020</v>
      </c>
      <c r="E7909" s="2" t="s">
        <v>15</v>
      </c>
      <c r="F7909" s="2" t="s">
        <v>16</v>
      </c>
      <c r="G7909" s="2" t="s">
        <v>11</v>
      </c>
      <c r="H7909" s="2" t="s">
        <v>12</v>
      </c>
      <c r="I7909" s="2">
        <v>41</v>
      </c>
      <c r="J7909" s="2" t="str">
        <f>VLOOKUP(A7909,'Cor da Pele e Motivacao'!$A$2:$I$11399,6, FALSE)</f>
        <v>Parda</v>
      </c>
      <c r="K7909" s="2" t="str">
        <f>VLOOKUP(A7909,'Cor da Pele e Motivacao'!$A$2:$I$11399,8, FALSE)</f>
        <v>ATIVIDADES CRIMINAIS</v>
      </c>
      <c r="L7909" s="2">
        <v>1</v>
      </c>
    </row>
    <row r="7910" spans="1:12" ht="15.75" customHeight="1" x14ac:dyDescent="0.25">
      <c r="A7910" t="str">
        <f>CONCATENATE(B7910,C7910,D7910,H7910,I7910,L7910)</f>
        <v>2812020FEMINICIDIO221</v>
      </c>
      <c r="B7910" s="2">
        <v>28</v>
      </c>
      <c r="C7910" s="2">
        <v>1</v>
      </c>
      <c r="D7910" s="2">
        <v>2020</v>
      </c>
      <c r="E7910" s="2" t="s">
        <v>125</v>
      </c>
      <c r="F7910" s="2" t="s">
        <v>22</v>
      </c>
      <c r="G7910" s="2" t="s">
        <v>28</v>
      </c>
      <c r="H7910" s="2" t="s">
        <v>29</v>
      </c>
      <c r="I7910" s="2">
        <v>22</v>
      </c>
      <c r="J7910" s="2" t="str">
        <f>VLOOKUP(A7910,'Cor da Pele e Motivacao'!$A$2:$I$11399,6, FALSE)</f>
        <v>Parda</v>
      </c>
      <c r="K7910" s="2" t="str">
        <f>VLOOKUP(A7910,'Cor da Pele e Motivacao'!$A$2:$I$11399,8, FALSE)</f>
        <v>FEMINICIDIO</v>
      </c>
      <c r="L7910" s="2">
        <v>1</v>
      </c>
    </row>
    <row r="7911" spans="1:12" ht="15.75" customHeight="1" x14ac:dyDescent="0.25">
      <c r="A7911" t="str">
        <f>CONCATENATE(B7911,C7911,D7911,H7911,I7911,L7911)</f>
        <v>2812020HOMICIDIO201</v>
      </c>
      <c r="B7911" s="2">
        <v>28</v>
      </c>
      <c r="C7911" s="2">
        <v>1</v>
      </c>
      <c r="D7911" s="2">
        <v>2020</v>
      </c>
      <c r="E7911" s="2" t="s">
        <v>20</v>
      </c>
      <c r="F7911" s="2" t="s">
        <v>14</v>
      </c>
      <c r="G7911" s="2" t="s">
        <v>11</v>
      </c>
      <c r="H7911" s="2" t="s">
        <v>12</v>
      </c>
      <c r="I7911" s="2">
        <v>20</v>
      </c>
      <c r="J7911" s="2" t="str">
        <f>VLOOKUP(A7911,'Cor da Pele e Motivacao'!$A$2:$I$11399,6, FALSE)</f>
        <v>Parda</v>
      </c>
      <c r="K7911" s="2" t="str">
        <f>VLOOKUP(A7911,'Cor da Pele e Motivacao'!$A$2:$I$11399,8, FALSE)</f>
        <v>ATIVIDADES CRIMINAIS</v>
      </c>
      <c r="L7911" s="2">
        <v>1</v>
      </c>
    </row>
    <row r="7912" spans="1:12" ht="15.75" customHeight="1" x14ac:dyDescent="0.25">
      <c r="A7912" t="str">
        <f>CONCATENATE(B7912,C7912,D7912,H7912,I7912,L7912)</f>
        <v>2812020HOMICIDIO231</v>
      </c>
      <c r="B7912" s="2">
        <v>28</v>
      </c>
      <c r="C7912" s="2">
        <v>1</v>
      </c>
      <c r="D7912" s="2">
        <v>2020</v>
      </c>
      <c r="E7912" s="2" t="s">
        <v>20</v>
      </c>
      <c r="F7912" s="2" t="s">
        <v>14</v>
      </c>
      <c r="G7912" s="2" t="s">
        <v>11</v>
      </c>
      <c r="H7912" s="2" t="s">
        <v>12</v>
      </c>
      <c r="I7912" s="2">
        <v>23</v>
      </c>
      <c r="J7912" s="2" t="str">
        <f>VLOOKUP(A7912,'Cor da Pele e Motivacao'!$A$2:$I$11399,6, FALSE)</f>
        <v>Parda</v>
      </c>
      <c r="K7912" s="2" t="str">
        <f>VLOOKUP(A7912,'Cor da Pele e Motivacao'!$A$2:$I$11399,8, FALSE)</f>
        <v>ATIVIDADES CRIMINAIS</v>
      </c>
      <c r="L7912" s="2">
        <v>1</v>
      </c>
    </row>
    <row r="7913" spans="1:12" ht="15.75" customHeight="1" x14ac:dyDescent="0.25">
      <c r="A7913" t="str">
        <f>CONCATENATE(B7913,C7913,D7913,H7913,I7913,L7913)</f>
        <v>2912020HOMICIDIO331</v>
      </c>
      <c r="B7913" s="2">
        <v>29</v>
      </c>
      <c r="C7913" s="2">
        <v>1</v>
      </c>
      <c r="D7913" s="2">
        <v>2020</v>
      </c>
      <c r="E7913" s="2" t="s">
        <v>84</v>
      </c>
      <c r="F7913" s="2" t="s">
        <v>10</v>
      </c>
      <c r="G7913" s="2" t="s">
        <v>11</v>
      </c>
      <c r="H7913" s="2" t="s">
        <v>12</v>
      </c>
      <c r="I7913" s="2">
        <v>33</v>
      </c>
      <c r="J7913" s="2" t="str">
        <f>VLOOKUP(A7913,'Cor da Pele e Motivacao'!$A$2:$I$11399,6, FALSE)</f>
        <v>Parda</v>
      </c>
      <c r="K7913" s="2" t="str">
        <f>VLOOKUP(A7913,'Cor da Pele e Motivacao'!$A$2:$I$11399,8, FALSE)</f>
        <v>ATIVIDADES CRIMINAIS</v>
      </c>
      <c r="L7913" s="2">
        <v>1</v>
      </c>
    </row>
    <row r="7914" spans="1:12" ht="15.75" customHeight="1" x14ac:dyDescent="0.25">
      <c r="A7914" t="str">
        <f>CONCATENATE(B7914,C7914,D7914,H7914,I7914,L7914)</f>
        <v>2912020HOMICIDIO451</v>
      </c>
      <c r="B7914" s="2">
        <v>29</v>
      </c>
      <c r="C7914" s="2">
        <v>1</v>
      </c>
      <c r="D7914" s="2">
        <v>2020</v>
      </c>
      <c r="E7914" s="2" t="s">
        <v>57</v>
      </c>
      <c r="F7914" s="2" t="s">
        <v>22</v>
      </c>
      <c r="G7914" s="2" t="s">
        <v>11</v>
      </c>
      <c r="H7914" s="2" t="s">
        <v>12</v>
      </c>
      <c r="I7914" s="2">
        <v>45</v>
      </c>
      <c r="J7914" s="2" t="str">
        <f>VLOOKUP(A7914,'Cor da Pele e Motivacao'!$A$2:$I$11399,6, FALSE)</f>
        <v>Parda</v>
      </c>
      <c r="K7914" s="2" t="str">
        <f>VLOOKUP(A7914,'Cor da Pele e Motivacao'!$A$2:$I$11399,8, FALSE)</f>
        <v>ATIVIDADES CRIMINAIS</v>
      </c>
      <c r="L7914" s="2">
        <v>1</v>
      </c>
    </row>
    <row r="7915" spans="1:12" ht="15.75" customHeight="1" x14ac:dyDescent="0.25">
      <c r="A7915" t="str">
        <f>CONCATENATE(B7915,C7915,D7915,H7915,I7915,L7915)</f>
        <v>2912020HOMICIDIO241</v>
      </c>
      <c r="B7915" s="2">
        <v>29</v>
      </c>
      <c r="C7915" s="2">
        <v>1</v>
      </c>
      <c r="D7915" s="2">
        <v>2020</v>
      </c>
      <c r="E7915" s="2" t="s">
        <v>72</v>
      </c>
      <c r="F7915" s="2" t="s">
        <v>16</v>
      </c>
      <c r="G7915" s="2" t="s">
        <v>11</v>
      </c>
      <c r="H7915" s="2" t="s">
        <v>12</v>
      </c>
      <c r="I7915" s="2">
        <v>24</v>
      </c>
      <c r="J7915" s="2" t="str">
        <f>VLOOKUP(A7915,'Cor da Pele e Motivacao'!$A$2:$I$11399,6, FALSE)</f>
        <v>Parda</v>
      </c>
      <c r="K7915" s="2" t="str">
        <f>VLOOKUP(A7915,'Cor da Pele e Motivacao'!$A$2:$I$11399,8, FALSE)</f>
        <v>ATIVIDADES CRIMINAIS</v>
      </c>
      <c r="L7915" s="2">
        <v>1</v>
      </c>
    </row>
    <row r="7916" spans="1:12" ht="15.75" customHeight="1" x14ac:dyDescent="0.25">
      <c r="A7916" t="str">
        <f>CONCATENATE(B7916,C7916,D7916,H7916,I7916,L7916)</f>
        <v>2912020HOMICIDIO261</v>
      </c>
      <c r="B7916" s="2">
        <v>29</v>
      </c>
      <c r="C7916" s="2">
        <v>1</v>
      </c>
      <c r="D7916" s="2">
        <v>2020</v>
      </c>
      <c r="E7916" s="2" t="s">
        <v>20</v>
      </c>
      <c r="F7916" s="2" t="s">
        <v>14</v>
      </c>
      <c r="G7916" s="2" t="s">
        <v>11</v>
      </c>
      <c r="H7916" s="2" t="s">
        <v>12</v>
      </c>
      <c r="I7916" s="2">
        <v>26</v>
      </c>
      <c r="J7916" s="2" t="str">
        <f>VLOOKUP(A7916,'Cor da Pele e Motivacao'!$A$2:$I$11399,6, FALSE)</f>
        <v>Parda</v>
      </c>
      <c r="K7916" s="2" t="str">
        <f>VLOOKUP(A7916,'Cor da Pele e Motivacao'!$A$2:$I$11399,8, FALSE)</f>
        <v>ATIVIDADES CRIMINAIS</v>
      </c>
      <c r="L7916" s="2">
        <v>1</v>
      </c>
    </row>
    <row r="7917" spans="1:12" ht="15.75" customHeight="1" x14ac:dyDescent="0.25">
      <c r="A7917" t="str">
        <f>CONCATENATE(B7917,C7917,D7917,H7917,I7917,L7917)</f>
        <v>2912020HOMICIDIO371</v>
      </c>
      <c r="B7917" s="2">
        <v>29</v>
      </c>
      <c r="C7917" s="2">
        <v>1</v>
      </c>
      <c r="D7917" s="2">
        <v>2020</v>
      </c>
      <c r="E7917" s="2" t="s">
        <v>70</v>
      </c>
      <c r="F7917" s="2" t="s">
        <v>16</v>
      </c>
      <c r="G7917" s="2" t="s">
        <v>11</v>
      </c>
      <c r="H7917" s="2" t="s">
        <v>12</v>
      </c>
      <c r="I7917" s="2">
        <v>37</v>
      </c>
      <c r="J7917" s="2" t="str">
        <f>VLOOKUP(A7917,'Cor da Pele e Motivacao'!$A$2:$I$11399,6, FALSE)</f>
        <v>Parda</v>
      </c>
      <c r="K7917" s="2" t="str">
        <f>VLOOKUP(A7917,'Cor da Pele e Motivacao'!$A$2:$I$11399,8, FALSE)</f>
        <v>ATIVIDADES CRIMINAIS</v>
      </c>
      <c r="L7917" s="2">
        <v>1</v>
      </c>
    </row>
    <row r="7918" spans="1:12" ht="15.75" customHeight="1" x14ac:dyDescent="0.25">
      <c r="A7918" t="str">
        <f>CONCATENATE(B7918,C7918,D7918,H7918,I7918,L7918)</f>
        <v>2912020HOMICIDIO301</v>
      </c>
      <c r="B7918" s="2">
        <v>29</v>
      </c>
      <c r="C7918" s="2">
        <v>1</v>
      </c>
      <c r="D7918" s="2">
        <v>2020</v>
      </c>
      <c r="E7918" s="2" t="s">
        <v>25</v>
      </c>
      <c r="F7918" s="2" t="s">
        <v>25</v>
      </c>
      <c r="G7918" s="2" t="s">
        <v>11</v>
      </c>
      <c r="H7918" s="2" t="s">
        <v>12</v>
      </c>
      <c r="I7918" s="2">
        <v>30</v>
      </c>
      <c r="J7918" s="2" t="str">
        <f>VLOOKUP(A7918,'Cor da Pele e Motivacao'!$A$2:$I$11399,6, FALSE)</f>
        <v>Parda</v>
      </c>
      <c r="K7918" s="2" t="str">
        <f>VLOOKUP(A7918,'Cor da Pele e Motivacao'!$A$2:$I$11399,8, FALSE)</f>
        <v>ATIVIDADES CRIMINAIS</v>
      </c>
      <c r="L7918" s="2">
        <v>1</v>
      </c>
    </row>
    <row r="7919" spans="1:12" ht="15.75" customHeight="1" x14ac:dyDescent="0.25">
      <c r="A7919" t="str">
        <f>CONCATENATE(B7919,C7919,D7919,H7919,I7919,L7919)</f>
        <v>3012020HOMICIDIO671</v>
      </c>
      <c r="B7919" s="2">
        <v>30</v>
      </c>
      <c r="C7919" s="2">
        <v>1</v>
      </c>
      <c r="D7919" s="2">
        <v>2020</v>
      </c>
      <c r="E7919" s="2" t="s">
        <v>52</v>
      </c>
      <c r="F7919" s="2" t="s">
        <v>22</v>
      </c>
      <c r="G7919" s="2" t="s">
        <v>11</v>
      </c>
      <c r="H7919" s="2" t="s">
        <v>12</v>
      </c>
      <c r="I7919" s="2">
        <v>67</v>
      </c>
      <c r="J7919" s="2" t="str">
        <f>VLOOKUP(A7919,'Cor da Pele e Motivacao'!$A$2:$I$11399,6, FALSE)</f>
        <v>Parda</v>
      </c>
      <c r="K7919" s="2" t="str">
        <f>VLOOKUP(A7919,'Cor da Pele e Motivacao'!$A$2:$I$11399,8, FALSE)</f>
        <v>ATIVIDADES CRIMINAIS</v>
      </c>
      <c r="L7919" s="2">
        <v>1</v>
      </c>
    </row>
    <row r="7920" spans="1:12" ht="15.75" customHeight="1" x14ac:dyDescent="0.25">
      <c r="A7920" t="str">
        <f>CONCATENATE(B7920,C7920,D7920,H7920,I7920,L7920)</f>
        <v>3012020HOMICIDIO331</v>
      </c>
      <c r="B7920" s="2">
        <v>30</v>
      </c>
      <c r="C7920" s="2">
        <v>1</v>
      </c>
      <c r="D7920" s="2">
        <v>2020</v>
      </c>
      <c r="E7920" s="2" t="s">
        <v>71</v>
      </c>
      <c r="F7920" s="2" t="s">
        <v>16</v>
      </c>
      <c r="G7920" s="2" t="s">
        <v>11</v>
      </c>
      <c r="H7920" s="2" t="s">
        <v>12</v>
      </c>
      <c r="I7920" s="2">
        <v>33</v>
      </c>
      <c r="J7920" s="2" t="str">
        <f>VLOOKUP(A7920,'Cor da Pele e Motivacao'!$A$2:$I$11399,6, FALSE)</f>
        <v>Parda</v>
      </c>
      <c r="K7920" s="2" t="str">
        <f>VLOOKUP(A7920,'Cor da Pele e Motivacao'!$A$2:$I$11399,8, FALSE)</f>
        <v>VIOLÊNCIA INTERPESSOAL</v>
      </c>
      <c r="L7920" s="2">
        <v>1</v>
      </c>
    </row>
    <row r="7921" spans="1:12" ht="15.75" customHeight="1" x14ac:dyDescent="0.25">
      <c r="A7921" t="str">
        <f>CONCATENATE(B7921,C7921,D7921,H7921,I7921,L7921)</f>
        <v>3012020HOMICIDIO291</v>
      </c>
      <c r="B7921" s="2">
        <v>30</v>
      </c>
      <c r="C7921" s="2">
        <v>1</v>
      </c>
      <c r="D7921" s="2">
        <v>2020</v>
      </c>
      <c r="E7921" s="2" t="s">
        <v>41</v>
      </c>
      <c r="F7921" s="2" t="s">
        <v>22</v>
      </c>
      <c r="G7921" s="2" t="s">
        <v>11</v>
      </c>
      <c r="H7921" s="2" t="s">
        <v>12</v>
      </c>
      <c r="I7921" s="2">
        <v>29</v>
      </c>
      <c r="J7921" s="2" t="str">
        <f>VLOOKUP(A7921,'Cor da Pele e Motivacao'!$A$2:$I$11399,6, FALSE)</f>
        <v>Parda</v>
      </c>
      <c r="K7921" s="2" t="str">
        <f>VLOOKUP(A7921,'Cor da Pele e Motivacao'!$A$2:$I$11399,8, FALSE)</f>
        <v>VIOLÊNCIA INTERPESSOAL</v>
      </c>
      <c r="L7921" s="2">
        <v>1</v>
      </c>
    </row>
    <row r="7922" spans="1:12" ht="15.75" customHeight="1" x14ac:dyDescent="0.25">
      <c r="A7922" t="str">
        <f>CONCATENATE(B7922,C7922,D7922,H7922,I7922,L7922)</f>
        <v>3012020HOMICIDIO281</v>
      </c>
      <c r="B7922" s="2">
        <v>30</v>
      </c>
      <c r="C7922" s="2">
        <v>1</v>
      </c>
      <c r="D7922" s="2">
        <v>2020</v>
      </c>
      <c r="E7922" s="2" t="s">
        <v>15</v>
      </c>
      <c r="F7922" s="2" t="s">
        <v>16</v>
      </c>
      <c r="G7922" s="2" t="s">
        <v>11</v>
      </c>
      <c r="H7922" s="2" t="s">
        <v>12</v>
      </c>
      <c r="I7922" s="2">
        <v>28</v>
      </c>
      <c r="J7922" s="2" t="str">
        <f>VLOOKUP(A7922,'Cor da Pele e Motivacao'!$A$2:$I$11399,6, FALSE)</f>
        <v>Parda</v>
      </c>
      <c r="K7922" s="2" t="str">
        <f>VLOOKUP(A7922,'Cor da Pele e Motivacao'!$A$2:$I$11399,8, FALSE)</f>
        <v>ATIVIDADES CRIMINAIS</v>
      </c>
      <c r="L7922" s="2">
        <v>1</v>
      </c>
    </row>
    <row r="7923" spans="1:12" ht="15.75" customHeight="1" x14ac:dyDescent="0.25">
      <c r="A7923" t="str">
        <f>CONCATENATE(B7923,C7923,D7923,H7923,I7923,L7923)</f>
        <v>3012020HOMICIDIO201</v>
      </c>
      <c r="B7923" s="2">
        <v>30</v>
      </c>
      <c r="C7923" s="2">
        <v>1</v>
      </c>
      <c r="D7923" s="2">
        <v>2020</v>
      </c>
      <c r="E7923" s="2" t="s">
        <v>43</v>
      </c>
      <c r="F7923" s="2" t="s">
        <v>22</v>
      </c>
      <c r="G7923" s="2" t="s">
        <v>11</v>
      </c>
      <c r="H7923" s="2" t="s">
        <v>12</v>
      </c>
      <c r="I7923" s="2">
        <v>20</v>
      </c>
      <c r="J7923" s="2" t="str">
        <f>VLOOKUP(A7923,'Cor da Pele e Motivacao'!$A$2:$I$11399,6, FALSE)</f>
        <v>Parda</v>
      </c>
      <c r="K7923" s="2" t="str">
        <f>VLOOKUP(A7923,'Cor da Pele e Motivacao'!$A$2:$I$11399,8, FALSE)</f>
        <v>ATIVIDADES CRIMINAIS</v>
      </c>
      <c r="L7923" s="2">
        <v>1</v>
      </c>
    </row>
    <row r="7924" spans="1:12" ht="15.75" customHeight="1" x14ac:dyDescent="0.25">
      <c r="A7924" t="str">
        <f>CONCATENATE(B7924,C7924,D7924,H7924,I7924,L7924)</f>
        <v>3012020HOMICIDIO421</v>
      </c>
      <c r="B7924" s="2">
        <v>30</v>
      </c>
      <c r="C7924" s="2">
        <v>1</v>
      </c>
      <c r="D7924" s="2">
        <v>2020</v>
      </c>
      <c r="E7924" s="2" t="s">
        <v>19</v>
      </c>
      <c r="F7924" s="2" t="s">
        <v>14</v>
      </c>
      <c r="G7924" s="2" t="s">
        <v>11</v>
      </c>
      <c r="H7924" s="2" t="s">
        <v>12</v>
      </c>
      <c r="I7924" s="2">
        <v>42</v>
      </c>
      <c r="J7924" s="2" t="str">
        <f>VLOOKUP(A7924,'Cor da Pele e Motivacao'!$A$2:$I$11399,6, FALSE)</f>
        <v>Parda</v>
      </c>
      <c r="K7924" s="2" t="str">
        <f>VLOOKUP(A7924,'Cor da Pele e Motivacao'!$A$2:$I$11399,8, FALSE)</f>
        <v>ATIVIDADES CRIMINAIS</v>
      </c>
      <c r="L7924" s="2">
        <v>1</v>
      </c>
    </row>
    <row r="7925" spans="1:12" ht="15.75" customHeight="1" x14ac:dyDescent="0.25">
      <c r="A7925" t="str">
        <f>CONCATENATE(B7925,C7925,D7925,H7925,I7925,L7925)</f>
        <v>3012020HOMICIDIO331</v>
      </c>
      <c r="B7925" s="2">
        <v>30</v>
      </c>
      <c r="C7925" s="2">
        <v>1</v>
      </c>
      <c r="D7925" s="2">
        <v>2020</v>
      </c>
      <c r="E7925" s="2" t="s">
        <v>70</v>
      </c>
      <c r="F7925" s="2" t="s">
        <v>16</v>
      </c>
      <c r="G7925" s="2" t="s">
        <v>11</v>
      </c>
      <c r="H7925" s="2" t="s">
        <v>12</v>
      </c>
      <c r="I7925" s="2">
        <v>33</v>
      </c>
      <c r="J7925" s="2" t="str">
        <f>VLOOKUP(A7925,'Cor da Pele e Motivacao'!$A$2:$I$11399,6, FALSE)</f>
        <v>Parda</v>
      </c>
      <c r="K7925" s="2" t="str">
        <f>VLOOKUP(A7925,'Cor da Pele e Motivacao'!$A$2:$I$11399,8, FALSE)</f>
        <v>VIOLÊNCIA INTERPESSOAL</v>
      </c>
      <c r="L7925" s="2">
        <v>1</v>
      </c>
    </row>
    <row r="7926" spans="1:12" ht="15.75" customHeight="1" x14ac:dyDescent="0.25">
      <c r="A7926" t="str">
        <f>CONCATENATE(B7926,C7926,D7926,H7926,I7926,L7926)</f>
        <v>3012020HOMICIDIO171</v>
      </c>
      <c r="B7926" s="2">
        <v>30</v>
      </c>
      <c r="C7926" s="2">
        <v>1</v>
      </c>
      <c r="D7926" s="2">
        <v>2020</v>
      </c>
      <c r="E7926" s="2" t="s">
        <v>24</v>
      </c>
      <c r="F7926" s="2" t="s">
        <v>10</v>
      </c>
      <c r="G7926" s="2" t="s">
        <v>11</v>
      </c>
      <c r="H7926" s="2" t="s">
        <v>12</v>
      </c>
      <c r="I7926" s="2">
        <v>17</v>
      </c>
      <c r="J7926" s="2" t="str">
        <f>VLOOKUP(A7926,'Cor da Pele e Motivacao'!$A$2:$I$11399,6, FALSE)</f>
        <v>Parda</v>
      </c>
      <c r="K7926" s="2" t="str">
        <f>VLOOKUP(A7926,'Cor da Pele e Motivacao'!$A$2:$I$11399,8, FALSE)</f>
        <v>VIOLÊNCIA INTERPESSOAL</v>
      </c>
      <c r="L7926" s="2">
        <v>1</v>
      </c>
    </row>
    <row r="7927" spans="1:12" ht="15.75" customHeight="1" x14ac:dyDescent="0.25">
      <c r="A7927" t="str">
        <f>CONCATENATE(B7927,C7927,D7927,H7927,I7927,L7927)</f>
        <v>3012020HOMICIDIO261</v>
      </c>
      <c r="B7927" s="2">
        <v>30</v>
      </c>
      <c r="C7927" s="2">
        <v>1</v>
      </c>
      <c r="D7927" s="2">
        <v>2020</v>
      </c>
      <c r="E7927" s="2" t="s">
        <v>25</v>
      </c>
      <c r="F7927" s="2" t="s">
        <v>25</v>
      </c>
      <c r="G7927" s="2" t="s">
        <v>11</v>
      </c>
      <c r="H7927" s="2" t="s">
        <v>12</v>
      </c>
      <c r="I7927" s="2">
        <v>26</v>
      </c>
      <c r="J7927" s="2" t="str">
        <f>VLOOKUP(A7927,'Cor da Pele e Motivacao'!$A$2:$I$11399,6, FALSE)</f>
        <v>Parda</v>
      </c>
      <c r="K7927" s="2" t="str">
        <f>VLOOKUP(A7927,'Cor da Pele e Motivacao'!$A$2:$I$11399,8, FALSE)</f>
        <v>ATIVIDADES CRIMINAIS</v>
      </c>
      <c r="L7927" s="2">
        <v>1</v>
      </c>
    </row>
    <row r="7928" spans="1:12" ht="15.75" customHeight="1" x14ac:dyDescent="0.25">
      <c r="A7928" t="str">
        <f>CONCATENATE(B7928,C7928,D7928,H7928,I7928,L7928)</f>
        <v>3012020HOMICIDIO201</v>
      </c>
      <c r="B7928" s="2">
        <v>30</v>
      </c>
      <c r="C7928" s="2">
        <v>1</v>
      </c>
      <c r="D7928" s="2">
        <v>2020</v>
      </c>
      <c r="E7928" s="2" t="s">
        <v>37</v>
      </c>
      <c r="F7928" s="2" t="s">
        <v>22</v>
      </c>
      <c r="G7928" s="2" t="s">
        <v>11</v>
      </c>
      <c r="H7928" s="2" t="s">
        <v>12</v>
      </c>
      <c r="I7928" s="2">
        <v>20</v>
      </c>
      <c r="J7928" s="2" t="str">
        <f>VLOOKUP(A7928,'Cor da Pele e Motivacao'!$A$2:$I$11399,6, FALSE)</f>
        <v>Parda</v>
      </c>
      <c r="K7928" s="2" t="str">
        <f>VLOOKUP(A7928,'Cor da Pele e Motivacao'!$A$2:$I$11399,8, FALSE)</f>
        <v>ATIVIDADES CRIMINAIS</v>
      </c>
      <c r="L7928" s="2">
        <v>1</v>
      </c>
    </row>
    <row r="7929" spans="1:12" ht="15.75" customHeight="1" x14ac:dyDescent="0.25">
      <c r="A7929" t="str">
        <f>CONCATENATE(B7929,C7929,D7929,H7929,I7929,L7929)</f>
        <v>3112020HOMICIDIO281</v>
      </c>
      <c r="B7929" s="2">
        <v>31</v>
      </c>
      <c r="C7929" s="2">
        <v>1</v>
      </c>
      <c r="D7929" s="2">
        <v>2020</v>
      </c>
      <c r="E7929" s="2" t="s">
        <v>83</v>
      </c>
      <c r="F7929" s="2" t="s">
        <v>14</v>
      </c>
      <c r="G7929" s="2" t="s">
        <v>11</v>
      </c>
      <c r="H7929" s="2" t="s">
        <v>12</v>
      </c>
      <c r="I7929" s="2">
        <v>28</v>
      </c>
      <c r="J7929" s="2" t="str">
        <f>VLOOKUP(A7929,'Cor da Pele e Motivacao'!$A$2:$I$11399,6, FALSE)</f>
        <v>Parda</v>
      </c>
      <c r="K7929" s="2" t="str">
        <f>VLOOKUP(A7929,'Cor da Pele e Motivacao'!$A$2:$I$11399,8, FALSE)</f>
        <v>ATIVIDADES CRIMINAIS</v>
      </c>
      <c r="L7929" s="2">
        <v>1</v>
      </c>
    </row>
    <row r="7930" spans="1:12" ht="15.75" customHeight="1" x14ac:dyDescent="0.25">
      <c r="A7930" t="str">
        <f>CONCATENATE(B7930,C7930,D7930,H7930,I7930,L7930)</f>
        <v>122020HOMICIDIO211</v>
      </c>
      <c r="B7930" s="2">
        <v>1</v>
      </c>
      <c r="C7930" s="2">
        <v>2</v>
      </c>
      <c r="D7930" s="2">
        <v>2020</v>
      </c>
      <c r="E7930" s="2" t="s">
        <v>13</v>
      </c>
      <c r="F7930" s="2" t="s">
        <v>14</v>
      </c>
      <c r="G7930" s="2" t="s">
        <v>11</v>
      </c>
      <c r="H7930" s="2" t="s">
        <v>12</v>
      </c>
      <c r="I7930" s="2">
        <v>21</v>
      </c>
      <c r="J7930" s="2" t="str">
        <f>VLOOKUP(A7930,'Cor da Pele e Motivacao'!$A$2:$I$11399,6, FALSE)</f>
        <v>Parda</v>
      </c>
      <c r="K7930" s="2" t="str">
        <f>VLOOKUP(A7930,'Cor da Pele e Motivacao'!$A$2:$I$11399,8, FALSE)</f>
        <v>ATIVIDADES CRIMINAIS</v>
      </c>
      <c r="L7930" s="2">
        <v>1</v>
      </c>
    </row>
    <row r="7931" spans="1:12" ht="15.75" customHeight="1" x14ac:dyDescent="0.25">
      <c r="A7931" t="str">
        <f>CONCATENATE(B7931,C7931,D7931,H7931,I7931,L7931)</f>
        <v>122020HOMICIDIO441</v>
      </c>
      <c r="B7931" s="2">
        <v>1</v>
      </c>
      <c r="C7931" s="2">
        <v>2</v>
      </c>
      <c r="D7931" s="2">
        <v>2020</v>
      </c>
      <c r="E7931" s="2" t="s">
        <v>15</v>
      </c>
      <c r="F7931" s="2" t="s">
        <v>16</v>
      </c>
      <c r="G7931" s="2" t="s">
        <v>11</v>
      </c>
      <c r="H7931" s="2" t="s">
        <v>12</v>
      </c>
      <c r="I7931" s="2">
        <v>44</v>
      </c>
      <c r="J7931" s="2" t="str">
        <f>VLOOKUP(A7931,'Cor da Pele e Motivacao'!$A$2:$I$11399,6, FALSE)</f>
        <v>Parda</v>
      </c>
      <c r="K7931" s="2" t="str">
        <f>VLOOKUP(A7931,'Cor da Pele e Motivacao'!$A$2:$I$11399,8, FALSE)</f>
        <v>ATIVIDADES CRIMINAIS</v>
      </c>
      <c r="L7931" s="2">
        <v>1</v>
      </c>
    </row>
    <row r="7932" spans="1:12" ht="15.75" customHeight="1" x14ac:dyDescent="0.25">
      <c r="A7932" t="str">
        <f>CONCATENATE(B7932,C7932,D7932,H7932,I7932,L7932)</f>
        <v>122020HOMICIDIO351</v>
      </c>
      <c r="B7932" s="2">
        <v>1</v>
      </c>
      <c r="C7932" s="2">
        <v>2</v>
      </c>
      <c r="D7932" s="2">
        <v>2020</v>
      </c>
      <c r="E7932" s="2" t="s">
        <v>21</v>
      </c>
      <c r="F7932" s="2" t="s">
        <v>22</v>
      </c>
      <c r="G7932" s="2" t="s">
        <v>11</v>
      </c>
      <c r="H7932" s="2" t="s">
        <v>12</v>
      </c>
      <c r="I7932" s="2">
        <v>35</v>
      </c>
      <c r="J7932" s="2" t="str">
        <f>VLOOKUP(A7932,'Cor da Pele e Motivacao'!$A$2:$I$11399,6, FALSE)</f>
        <v>Parda</v>
      </c>
      <c r="K7932" s="2" t="str">
        <f>VLOOKUP(A7932,'Cor da Pele e Motivacao'!$A$2:$I$11399,8, FALSE)</f>
        <v>ATIVIDADES CRIMINAIS</v>
      </c>
      <c r="L7932" s="2">
        <v>1</v>
      </c>
    </row>
    <row r="7933" spans="1:12" ht="15.75" customHeight="1" x14ac:dyDescent="0.25">
      <c r="A7933" t="str">
        <f>CONCATENATE(B7933,C7933,D7933,H7933,I7933,L7933)</f>
        <v>122020HOMICIDIO181</v>
      </c>
      <c r="B7933" s="2">
        <v>1</v>
      </c>
      <c r="C7933" s="2">
        <v>2</v>
      </c>
      <c r="D7933" s="2">
        <v>2020</v>
      </c>
      <c r="E7933" s="2" t="s">
        <v>101</v>
      </c>
      <c r="F7933" s="2" t="s">
        <v>22</v>
      </c>
      <c r="G7933" s="2" t="s">
        <v>11</v>
      </c>
      <c r="H7933" s="2" t="s">
        <v>12</v>
      </c>
      <c r="I7933" s="2">
        <v>18</v>
      </c>
      <c r="J7933" s="2" t="str">
        <f>VLOOKUP(A7933,'Cor da Pele e Motivacao'!$A$2:$I$11399,6, FALSE)</f>
        <v>Parda</v>
      </c>
      <c r="K7933" s="2" t="str">
        <f>VLOOKUP(A7933,'Cor da Pele e Motivacao'!$A$2:$I$11399,8, FALSE)</f>
        <v>ATIVIDADES CRIMINAIS</v>
      </c>
      <c r="L7933" s="2">
        <v>1</v>
      </c>
    </row>
    <row r="7934" spans="1:12" ht="15.75" customHeight="1" x14ac:dyDescent="0.25">
      <c r="A7934" t="str">
        <f>CONCATENATE(B7934,C7934,D7934,H7934,I7934,L7934)</f>
        <v>122020HOMICIDIO1</v>
      </c>
      <c r="B7934" s="2">
        <v>1</v>
      </c>
      <c r="C7934" s="2">
        <v>2</v>
      </c>
      <c r="D7934" s="2">
        <v>2020</v>
      </c>
      <c r="E7934" s="2" t="s">
        <v>25</v>
      </c>
      <c r="F7934" s="2" t="s">
        <v>25</v>
      </c>
      <c r="G7934" s="2" t="s">
        <v>28</v>
      </c>
      <c r="H7934" s="2" t="s">
        <v>12</v>
      </c>
      <c r="I7934" s="2"/>
      <c r="J7934" s="2" t="str">
        <f>VLOOKUP(A7934,'Cor da Pele e Motivacao'!$A$2:$I$11399,6, FALSE)</f>
        <v>Parda</v>
      </c>
      <c r="K7934" s="2" t="str">
        <f>VLOOKUP(A7934,'Cor da Pele e Motivacao'!$A$2:$I$11399,8, FALSE)</f>
        <v>ATIVIDADES CRIMINAIS</v>
      </c>
      <c r="L7934" s="2">
        <v>1</v>
      </c>
    </row>
    <row r="7935" spans="1:12" ht="15.75" customHeight="1" x14ac:dyDescent="0.25">
      <c r="A7935" t="str">
        <f>CONCATENATE(B7935,C7935,D7935,H7935,I7935,L7935)</f>
        <v>122020HOMICIDIO221</v>
      </c>
      <c r="B7935" s="2">
        <v>1</v>
      </c>
      <c r="C7935" s="2">
        <v>2</v>
      </c>
      <c r="D7935" s="2">
        <v>2020</v>
      </c>
      <c r="E7935" s="2" t="s">
        <v>25</v>
      </c>
      <c r="F7935" s="2" t="s">
        <v>25</v>
      </c>
      <c r="G7935" s="2" t="s">
        <v>11</v>
      </c>
      <c r="H7935" s="2" t="s">
        <v>12</v>
      </c>
      <c r="I7935" s="2">
        <v>22</v>
      </c>
      <c r="J7935" s="2" t="str">
        <f>VLOOKUP(A7935,'Cor da Pele e Motivacao'!$A$2:$I$11399,6, FALSE)</f>
        <v>Parda</v>
      </c>
      <c r="K7935" s="2" t="str">
        <f>VLOOKUP(A7935,'Cor da Pele e Motivacao'!$A$2:$I$11399,8, FALSE)</f>
        <v>ATIVIDADES CRIMINAIS</v>
      </c>
      <c r="L7935" s="2">
        <v>1</v>
      </c>
    </row>
    <row r="7936" spans="1:12" ht="15.75" customHeight="1" x14ac:dyDescent="0.25">
      <c r="A7936" t="str">
        <f>CONCATENATE(B7936,C7936,D7936,H7936,I7936,L7936)</f>
        <v>122020HOMICIDIO241</v>
      </c>
      <c r="B7936" s="2">
        <v>1</v>
      </c>
      <c r="C7936" s="2">
        <v>2</v>
      </c>
      <c r="D7936" s="2">
        <v>2020</v>
      </c>
      <c r="E7936" s="2" t="s">
        <v>25</v>
      </c>
      <c r="F7936" s="2" t="s">
        <v>25</v>
      </c>
      <c r="G7936" s="2" t="s">
        <v>11</v>
      </c>
      <c r="H7936" s="2" t="s">
        <v>12</v>
      </c>
      <c r="I7936" s="2">
        <v>24</v>
      </c>
      <c r="J7936" s="2" t="str">
        <f>VLOOKUP(A7936,'Cor da Pele e Motivacao'!$A$2:$I$11399,6, FALSE)</f>
        <v>Parda</v>
      </c>
      <c r="K7936" s="2" t="str">
        <f>VLOOKUP(A7936,'Cor da Pele e Motivacao'!$A$2:$I$11399,8, FALSE)</f>
        <v>ATIVIDADES CRIMINAIS</v>
      </c>
      <c r="L7936" s="2">
        <v>1</v>
      </c>
    </row>
    <row r="7937" spans="1:12" ht="15.75" customHeight="1" x14ac:dyDescent="0.25">
      <c r="A7937" t="str">
        <f>CONCATENATE(B7937,C7937,D7937,H7937,I7937,L7937)</f>
        <v>122020HOMICIDIO261</v>
      </c>
      <c r="B7937" s="2">
        <v>1</v>
      </c>
      <c r="C7937" s="2">
        <v>2</v>
      </c>
      <c r="D7937" s="2">
        <v>2020</v>
      </c>
      <c r="E7937" s="2" t="s">
        <v>94</v>
      </c>
      <c r="F7937" s="2" t="s">
        <v>22</v>
      </c>
      <c r="G7937" s="2" t="s">
        <v>11</v>
      </c>
      <c r="H7937" s="2" t="s">
        <v>12</v>
      </c>
      <c r="I7937" s="2">
        <v>26</v>
      </c>
      <c r="J7937" s="2" t="str">
        <f>VLOOKUP(A7937,'Cor da Pele e Motivacao'!$A$2:$I$11399,6, FALSE)</f>
        <v>Parda</v>
      </c>
      <c r="K7937" s="2" t="str">
        <f>VLOOKUP(A7937,'Cor da Pele e Motivacao'!$A$2:$I$11399,8, FALSE)</f>
        <v>VIOLÊNCIA INTERPESSOAL</v>
      </c>
      <c r="L7937" s="2">
        <v>1</v>
      </c>
    </row>
    <row r="7938" spans="1:12" ht="15.75" customHeight="1" x14ac:dyDescent="0.25">
      <c r="A7938" t="str">
        <f>CONCATENATE(B7938,C7938,D7938,H7938,I7938,L7938)</f>
        <v>122020HOMICIDIO261</v>
      </c>
      <c r="B7938" s="2">
        <v>1</v>
      </c>
      <c r="C7938" s="2">
        <v>2</v>
      </c>
      <c r="D7938" s="2">
        <v>2020</v>
      </c>
      <c r="E7938" s="2" t="s">
        <v>47</v>
      </c>
      <c r="F7938" s="2" t="s">
        <v>16</v>
      </c>
      <c r="G7938" s="2" t="s">
        <v>11</v>
      </c>
      <c r="H7938" s="2" t="s">
        <v>12</v>
      </c>
      <c r="I7938" s="2">
        <v>26</v>
      </c>
      <c r="J7938" s="2" t="str">
        <f>VLOOKUP(A7938,'Cor da Pele e Motivacao'!$A$2:$I$11399,6, FALSE)</f>
        <v>Parda</v>
      </c>
      <c r="K7938" s="2" t="str">
        <f>VLOOKUP(A7938,'Cor da Pele e Motivacao'!$A$2:$I$11399,8, FALSE)</f>
        <v>VIOLÊNCIA INTERPESSOAL</v>
      </c>
      <c r="L7938" s="2">
        <v>1</v>
      </c>
    </row>
    <row r="7939" spans="1:12" ht="15.75" customHeight="1" x14ac:dyDescent="0.25">
      <c r="A7939" t="str">
        <f>CONCATENATE(B7939,C7939,D7939,H7939,I7939,L7939)</f>
        <v>122020HOMICIDIO191</v>
      </c>
      <c r="B7939" s="2">
        <v>1</v>
      </c>
      <c r="C7939" s="2">
        <v>2</v>
      </c>
      <c r="D7939" s="2">
        <v>2020</v>
      </c>
      <c r="E7939" s="2" t="s">
        <v>38</v>
      </c>
      <c r="F7939" s="2" t="s">
        <v>22</v>
      </c>
      <c r="G7939" s="2" t="s">
        <v>11</v>
      </c>
      <c r="H7939" s="2" t="s">
        <v>12</v>
      </c>
      <c r="I7939" s="2">
        <v>19</v>
      </c>
      <c r="J7939" s="2" t="str">
        <f>VLOOKUP(A7939,'Cor da Pele e Motivacao'!$A$2:$I$11399,6, FALSE)</f>
        <v>Parda</v>
      </c>
      <c r="K7939" s="2" t="str">
        <f>VLOOKUP(A7939,'Cor da Pele e Motivacao'!$A$2:$I$11399,8, FALSE)</f>
        <v>ATIVIDADES CRIMINAIS</v>
      </c>
      <c r="L7939" s="2">
        <v>1</v>
      </c>
    </row>
    <row r="7940" spans="1:12" ht="15.75" customHeight="1" x14ac:dyDescent="0.25">
      <c r="A7940" t="str">
        <f>CONCATENATE(B7940,C7940,D7940,H7940,I7940,L7940)</f>
        <v>122020HOMICIDIO261</v>
      </c>
      <c r="B7940" s="2">
        <v>1</v>
      </c>
      <c r="C7940" s="2">
        <v>2</v>
      </c>
      <c r="D7940" s="2">
        <v>2020</v>
      </c>
      <c r="E7940" s="2" t="s">
        <v>38</v>
      </c>
      <c r="F7940" s="2" t="s">
        <v>22</v>
      </c>
      <c r="G7940" s="2" t="s">
        <v>11</v>
      </c>
      <c r="H7940" s="2" t="s">
        <v>12</v>
      </c>
      <c r="I7940" s="2">
        <v>26</v>
      </c>
      <c r="J7940" s="2" t="str">
        <f>VLOOKUP(A7940,'Cor da Pele e Motivacao'!$A$2:$I$11399,6, FALSE)</f>
        <v>Parda</v>
      </c>
      <c r="K7940" s="2" t="str">
        <f>VLOOKUP(A7940,'Cor da Pele e Motivacao'!$A$2:$I$11399,8, FALSE)</f>
        <v>VIOLÊNCIA INTERPESSOAL</v>
      </c>
      <c r="L7940" s="2">
        <v>1</v>
      </c>
    </row>
    <row r="7941" spans="1:12" ht="15.75" customHeight="1" x14ac:dyDescent="0.25">
      <c r="A7941" t="str">
        <f>CONCATENATE(B7941,C7941,D7941,H7941,I7941,L7941)</f>
        <v>222020HOMICIDIO191</v>
      </c>
      <c r="B7941" s="2">
        <v>2</v>
      </c>
      <c r="C7941" s="2">
        <v>2</v>
      </c>
      <c r="D7941" s="2">
        <v>2020</v>
      </c>
      <c r="E7941" s="2" t="s">
        <v>113</v>
      </c>
      <c r="F7941" s="2" t="s">
        <v>14</v>
      </c>
      <c r="G7941" s="2" t="s">
        <v>11</v>
      </c>
      <c r="H7941" s="2" t="s">
        <v>12</v>
      </c>
      <c r="I7941" s="2">
        <v>19</v>
      </c>
      <c r="J7941" s="2" t="str">
        <f>VLOOKUP(A7941,'Cor da Pele e Motivacao'!$A$2:$I$11399,6, FALSE)</f>
        <v>Parda</v>
      </c>
      <c r="K7941" s="2" t="str">
        <f>VLOOKUP(A7941,'Cor da Pele e Motivacao'!$A$2:$I$11399,8, FALSE)</f>
        <v>ATIVIDADES CRIMINAIS</v>
      </c>
      <c r="L7941" s="2">
        <v>1</v>
      </c>
    </row>
    <row r="7942" spans="1:12" ht="15.75" customHeight="1" x14ac:dyDescent="0.25">
      <c r="A7942" t="str">
        <f>CONCATENATE(B7942,C7942,D7942,H7942,I7942,L7942)</f>
        <v>222020HOMICIDIO191</v>
      </c>
      <c r="B7942" s="2">
        <v>2</v>
      </c>
      <c r="C7942" s="2">
        <v>2</v>
      </c>
      <c r="D7942" s="2">
        <v>2020</v>
      </c>
      <c r="E7942" s="2" t="s">
        <v>15</v>
      </c>
      <c r="F7942" s="2" t="s">
        <v>16</v>
      </c>
      <c r="G7942" s="2" t="s">
        <v>11</v>
      </c>
      <c r="H7942" s="2" t="s">
        <v>12</v>
      </c>
      <c r="I7942" s="2">
        <v>19</v>
      </c>
      <c r="J7942" s="2" t="str">
        <f>VLOOKUP(A7942,'Cor da Pele e Motivacao'!$A$2:$I$11399,6, FALSE)</f>
        <v>Parda</v>
      </c>
      <c r="K7942" s="2" t="str">
        <f>VLOOKUP(A7942,'Cor da Pele e Motivacao'!$A$2:$I$11399,8, FALSE)</f>
        <v>ATIVIDADES CRIMINAIS</v>
      </c>
      <c r="L7942" s="2">
        <v>1</v>
      </c>
    </row>
    <row r="7943" spans="1:12" ht="15.75" customHeight="1" x14ac:dyDescent="0.25">
      <c r="A7943" t="str">
        <f>CONCATENATE(B7943,C7943,D7943,H7943,I7943,L7943)</f>
        <v>222020HOMICIDIO411</v>
      </c>
      <c r="B7943" s="2">
        <v>2</v>
      </c>
      <c r="C7943" s="2">
        <v>2</v>
      </c>
      <c r="D7943" s="2">
        <v>2020</v>
      </c>
      <c r="E7943" s="2" t="s">
        <v>42</v>
      </c>
      <c r="F7943" s="2" t="s">
        <v>16</v>
      </c>
      <c r="G7943" s="2" t="s">
        <v>11</v>
      </c>
      <c r="H7943" s="2" t="s">
        <v>12</v>
      </c>
      <c r="I7943" s="2">
        <v>41</v>
      </c>
      <c r="J7943" s="2" t="str">
        <f>VLOOKUP(A7943,'Cor da Pele e Motivacao'!$A$2:$I$11399,6, FALSE)</f>
        <v>Parda</v>
      </c>
      <c r="K7943" s="2" t="str">
        <f>VLOOKUP(A7943,'Cor da Pele e Motivacao'!$A$2:$I$11399,8, FALSE)</f>
        <v>ATIVIDADES CRIMINAIS</v>
      </c>
      <c r="L7943" s="2">
        <v>1</v>
      </c>
    </row>
    <row r="7944" spans="1:12" ht="15.75" customHeight="1" x14ac:dyDescent="0.25">
      <c r="A7944" t="str">
        <f>CONCATENATE(B7944,C7944,D7944,H7944,I7944,L7944)</f>
        <v>222020HOMICIDIO211</v>
      </c>
      <c r="B7944" s="2">
        <v>2</v>
      </c>
      <c r="C7944" s="2">
        <v>2</v>
      </c>
      <c r="D7944" s="2">
        <v>2020</v>
      </c>
      <c r="E7944" s="2" t="s">
        <v>20</v>
      </c>
      <c r="F7944" s="2" t="s">
        <v>14</v>
      </c>
      <c r="G7944" s="2" t="s">
        <v>11</v>
      </c>
      <c r="H7944" s="2" t="s">
        <v>12</v>
      </c>
      <c r="I7944" s="2">
        <v>21</v>
      </c>
      <c r="J7944" s="2" t="str">
        <f>VLOOKUP(A7944,'Cor da Pele e Motivacao'!$A$2:$I$11399,6, FALSE)</f>
        <v>Parda</v>
      </c>
      <c r="K7944" s="2" t="str">
        <f>VLOOKUP(A7944,'Cor da Pele e Motivacao'!$A$2:$I$11399,8, FALSE)</f>
        <v>ATIVIDADES CRIMINAIS</v>
      </c>
      <c r="L7944" s="2">
        <v>1</v>
      </c>
    </row>
    <row r="7945" spans="1:12" ht="15.75" customHeight="1" x14ac:dyDescent="0.25">
      <c r="A7945" t="str">
        <f>CONCATENATE(B7945,C7945,D7945,H7945,I7945,L7945)</f>
        <v>222020HOMICIDIO261</v>
      </c>
      <c r="B7945" s="2">
        <v>2</v>
      </c>
      <c r="C7945" s="2">
        <v>2</v>
      </c>
      <c r="D7945" s="2">
        <v>2020</v>
      </c>
      <c r="E7945" s="2" t="s">
        <v>90</v>
      </c>
      <c r="F7945" s="2" t="s">
        <v>22</v>
      </c>
      <c r="G7945" s="2" t="s">
        <v>11</v>
      </c>
      <c r="H7945" s="2" t="s">
        <v>12</v>
      </c>
      <c r="I7945" s="2">
        <v>26</v>
      </c>
      <c r="J7945" s="2" t="str">
        <f>VLOOKUP(A7945,'Cor da Pele e Motivacao'!$A$2:$I$11399,6, FALSE)</f>
        <v>Parda</v>
      </c>
      <c r="K7945" s="2" t="str">
        <f>VLOOKUP(A7945,'Cor da Pele e Motivacao'!$A$2:$I$11399,8, FALSE)</f>
        <v>VIOLÊNCIA INTERPESSOAL</v>
      </c>
      <c r="L7945" s="2">
        <v>1</v>
      </c>
    </row>
    <row r="7946" spans="1:12" ht="15.75" customHeight="1" x14ac:dyDescent="0.25">
      <c r="A7946" t="str">
        <f>CONCATENATE(B7946,C7946,D7946,H7946,I7946,L7946)</f>
        <v>222020HOMICIDIO251</v>
      </c>
      <c r="B7946" s="2">
        <v>2</v>
      </c>
      <c r="C7946" s="2">
        <v>2</v>
      </c>
      <c r="D7946" s="2">
        <v>2020</v>
      </c>
      <c r="E7946" s="2" t="s">
        <v>24</v>
      </c>
      <c r="F7946" s="2" t="s">
        <v>10</v>
      </c>
      <c r="G7946" s="2" t="s">
        <v>11</v>
      </c>
      <c r="H7946" s="2" t="s">
        <v>12</v>
      </c>
      <c r="I7946" s="2">
        <v>25</v>
      </c>
      <c r="J7946" s="2" t="str">
        <f>VLOOKUP(A7946,'Cor da Pele e Motivacao'!$A$2:$I$11399,6, FALSE)</f>
        <v>Parda</v>
      </c>
      <c r="K7946" s="2" t="str">
        <f>VLOOKUP(A7946,'Cor da Pele e Motivacao'!$A$2:$I$11399,8, FALSE)</f>
        <v>ATIVIDADES CRIMINAIS</v>
      </c>
      <c r="L7946" s="2">
        <v>1</v>
      </c>
    </row>
    <row r="7947" spans="1:12" ht="15.75" customHeight="1" x14ac:dyDescent="0.25">
      <c r="A7947" t="str">
        <f>CONCATENATE(B7947,C7947,D7947,H7947,I7947,L7947)</f>
        <v>222020HOMICIDIO331</v>
      </c>
      <c r="B7947" s="2">
        <v>2</v>
      </c>
      <c r="C7947" s="2">
        <v>2</v>
      </c>
      <c r="D7947" s="2">
        <v>2020</v>
      </c>
      <c r="E7947" s="2" t="s">
        <v>24</v>
      </c>
      <c r="F7947" s="2" t="s">
        <v>10</v>
      </c>
      <c r="G7947" s="2" t="s">
        <v>11</v>
      </c>
      <c r="H7947" s="2" t="s">
        <v>12</v>
      </c>
      <c r="I7947" s="2">
        <v>33</v>
      </c>
      <c r="J7947" s="2" t="str">
        <f>VLOOKUP(A7947,'Cor da Pele e Motivacao'!$A$2:$I$11399,6, FALSE)</f>
        <v>Parda</v>
      </c>
      <c r="K7947" s="2" t="str">
        <f>VLOOKUP(A7947,'Cor da Pele e Motivacao'!$A$2:$I$11399,8, FALSE)</f>
        <v>ATIVIDADES CRIMINAIS</v>
      </c>
      <c r="L7947" s="2">
        <v>1</v>
      </c>
    </row>
    <row r="7948" spans="1:12" ht="15.75" customHeight="1" x14ac:dyDescent="0.25">
      <c r="A7948" t="str">
        <f>CONCATENATE(B7948,C7948,D7948,H7948,I7948,L7948)</f>
        <v>222020LATROCINIO541</v>
      </c>
      <c r="B7948" s="2">
        <v>2</v>
      </c>
      <c r="C7948" s="2">
        <v>2</v>
      </c>
      <c r="D7948" s="2">
        <v>2020</v>
      </c>
      <c r="E7948" s="2" t="s">
        <v>25</v>
      </c>
      <c r="F7948" s="2" t="s">
        <v>25</v>
      </c>
      <c r="G7948" s="2" t="s">
        <v>11</v>
      </c>
      <c r="H7948" s="2" t="s">
        <v>33</v>
      </c>
      <c r="I7948" s="2">
        <v>54</v>
      </c>
      <c r="J7948" s="2" t="str">
        <f>VLOOKUP(A7948,'Cor da Pele e Motivacao'!$A$2:$I$11399,6, FALSE)</f>
        <v>Parda</v>
      </c>
      <c r="K7948" s="2" t="str">
        <f>VLOOKUP(A7948,'Cor da Pele e Motivacao'!$A$2:$I$11399,8, FALSE)</f>
        <v>PATRIMÔNIO</v>
      </c>
      <c r="L7948" s="2">
        <v>1</v>
      </c>
    </row>
    <row r="7949" spans="1:12" ht="15.75" customHeight="1" x14ac:dyDescent="0.25">
      <c r="A7949" t="str">
        <f>CONCATENATE(B7949,C7949,D7949,H7949,I7949,L7949)</f>
        <v>222020HOMICIDIO261</v>
      </c>
      <c r="B7949" s="2">
        <v>2</v>
      </c>
      <c r="C7949" s="2">
        <v>2</v>
      </c>
      <c r="D7949" s="2">
        <v>2020</v>
      </c>
      <c r="E7949" s="2" t="s">
        <v>82</v>
      </c>
      <c r="F7949" s="2" t="s">
        <v>10</v>
      </c>
      <c r="G7949" s="2" t="s">
        <v>11</v>
      </c>
      <c r="H7949" s="2" t="s">
        <v>12</v>
      </c>
      <c r="I7949" s="2">
        <v>26</v>
      </c>
      <c r="J7949" s="2" t="str">
        <f>VLOOKUP(A7949,'Cor da Pele e Motivacao'!$A$2:$I$11399,6, FALSE)</f>
        <v>Parda</v>
      </c>
      <c r="K7949" s="2" t="str">
        <f>VLOOKUP(A7949,'Cor da Pele e Motivacao'!$A$2:$I$11399,8, FALSE)</f>
        <v>VIOLÊNCIA INTERPESSOAL</v>
      </c>
      <c r="L7949" s="2">
        <v>1</v>
      </c>
    </row>
    <row r="7950" spans="1:12" ht="15.75" customHeight="1" x14ac:dyDescent="0.25">
      <c r="A7950" t="str">
        <f>CONCATENATE(B7950,C7950,D7950,H7950,I7950,L7950)</f>
        <v>322020HOMICIDIO341</v>
      </c>
      <c r="B7950" s="2">
        <v>3</v>
      </c>
      <c r="C7950" s="2">
        <v>2</v>
      </c>
      <c r="D7950" s="2">
        <v>2020</v>
      </c>
      <c r="E7950" s="2" t="s">
        <v>13</v>
      </c>
      <c r="F7950" s="2" t="s">
        <v>14</v>
      </c>
      <c r="G7950" s="2" t="s">
        <v>11</v>
      </c>
      <c r="H7950" s="2" t="s">
        <v>12</v>
      </c>
      <c r="I7950" s="2">
        <v>34</v>
      </c>
      <c r="J7950" s="2" t="str">
        <f>VLOOKUP(A7950,'Cor da Pele e Motivacao'!$A$2:$I$11399,6, FALSE)</f>
        <v>Parda</v>
      </c>
      <c r="K7950" s="2" t="str">
        <f>VLOOKUP(A7950,'Cor da Pele e Motivacao'!$A$2:$I$11399,8, FALSE)</f>
        <v>ATIVIDADES CRIMINAIS</v>
      </c>
      <c r="L7950" s="2">
        <v>1</v>
      </c>
    </row>
    <row r="7951" spans="1:12" ht="15.75" customHeight="1" x14ac:dyDescent="0.25">
      <c r="A7951" t="str">
        <f>CONCATENATE(B7951,C7951,D7951,H7951,I7951,L7951)</f>
        <v>322020HOMICIDIO321</v>
      </c>
      <c r="B7951" s="2">
        <v>3</v>
      </c>
      <c r="C7951" s="2">
        <v>2</v>
      </c>
      <c r="D7951" s="2">
        <v>2020</v>
      </c>
      <c r="E7951" s="2" t="s">
        <v>41</v>
      </c>
      <c r="F7951" s="2" t="s">
        <v>22</v>
      </c>
      <c r="G7951" s="2" t="s">
        <v>11</v>
      </c>
      <c r="H7951" s="2" t="s">
        <v>12</v>
      </c>
      <c r="I7951" s="2">
        <v>32</v>
      </c>
      <c r="J7951" s="2" t="str">
        <f>VLOOKUP(A7951,'Cor da Pele e Motivacao'!$A$2:$I$11399,6, FALSE)</f>
        <v>Parda</v>
      </c>
      <c r="K7951" s="2" t="str">
        <f>VLOOKUP(A7951,'Cor da Pele e Motivacao'!$A$2:$I$11399,8, FALSE)</f>
        <v>VIOLÊNCIA INTERPESSOAL</v>
      </c>
      <c r="L7951" s="2">
        <v>1</v>
      </c>
    </row>
    <row r="7952" spans="1:12" ht="15.75" customHeight="1" x14ac:dyDescent="0.25">
      <c r="A7952" t="str">
        <f>CONCATENATE(B7952,C7952,D7952,H7952,I7952,L7952)</f>
        <v>322020HOMICIDIO221</v>
      </c>
      <c r="B7952" s="2">
        <v>3</v>
      </c>
      <c r="C7952" s="2">
        <v>2</v>
      </c>
      <c r="D7952" s="2">
        <v>2020</v>
      </c>
      <c r="E7952" s="2" t="s">
        <v>43</v>
      </c>
      <c r="F7952" s="2" t="s">
        <v>22</v>
      </c>
      <c r="G7952" s="2" t="s">
        <v>11</v>
      </c>
      <c r="H7952" s="2" t="s">
        <v>12</v>
      </c>
      <c r="I7952" s="2">
        <v>22</v>
      </c>
      <c r="J7952" s="2" t="str">
        <f>VLOOKUP(A7952,'Cor da Pele e Motivacao'!$A$2:$I$11399,6, FALSE)</f>
        <v>Parda</v>
      </c>
      <c r="K7952" s="2" t="str">
        <f>VLOOKUP(A7952,'Cor da Pele e Motivacao'!$A$2:$I$11399,8, FALSE)</f>
        <v>ATIVIDADES CRIMINAIS</v>
      </c>
      <c r="L7952" s="2">
        <v>1</v>
      </c>
    </row>
    <row r="7953" spans="1:12" ht="15.75" customHeight="1" x14ac:dyDescent="0.25">
      <c r="A7953" t="str">
        <f>CONCATENATE(B7953,C7953,D7953,H7953,I7953,L7953)</f>
        <v>322020HOMICIDIO301</v>
      </c>
      <c r="B7953" s="2">
        <v>3</v>
      </c>
      <c r="C7953" s="2">
        <v>2</v>
      </c>
      <c r="D7953" s="2">
        <v>2020</v>
      </c>
      <c r="E7953" s="2" t="s">
        <v>43</v>
      </c>
      <c r="F7953" s="2" t="s">
        <v>22</v>
      </c>
      <c r="G7953" s="2" t="s">
        <v>11</v>
      </c>
      <c r="H7953" s="2" t="s">
        <v>12</v>
      </c>
      <c r="I7953" s="2">
        <v>30</v>
      </c>
      <c r="J7953" s="2" t="str">
        <f>VLOOKUP(A7953,'Cor da Pele e Motivacao'!$A$2:$I$11399,6, FALSE)</f>
        <v>Parda</v>
      </c>
      <c r="K7953" s="2" t="str">
        <f>VLOOKUP(A7953,'Cor da Pele e Motivacao'!$A$2:$I$11399,8, FALSE)</f>
        <v>VIOLÊNCIA INTERPESSOAL</v>
      </c>
      <c r="L7953" s="2">
        <v>1</v>
      </c>
    </row>
    <row r="7954" spans="1:12" ht="15.75" customHeight="1" x14ac:dyDescent="0.25">
      <c r="A7954" t="str">
        <f>CONCATENATE(B7954,C7954,D7954,H7954,I7954,L7954)</f>
        <v>322020HOMICIDIO221</v>
      </c>
      <c r="B7954" s="2">
        <v>3</v>
      </c>
      <c r="C7954" s="2">
        <v>2</v>
      </c>
      <c r="D7954" s="2">
        <v>2020</v>
      </c>
      <c r="E7954" s="2" t="s">
        <v>78</v>
      </c>
      <c r="F7954" s="2" t="s">
        <v>14</v>
      </c>
      <c r="G7954" s="2" t="s">
        <v>28</v>
      </c>
      <c r="H7954" s="2" t="s">
        <v>12</v>
      </c>
      <c r="I7954" s="2">
        <v>22</v>
      </c>
      <c r="J7954" s="2" t="str">
        <f>VLOOKUP(A7954,'Cor da Pele e Motivacao'!$A$2:$I$11399,6, FALSE)</f>
        <v>Parda</v>
      </c>
      <c r="K7954" s="2" t="str">
        <f>VLOOKUP(A7954,'Cor da Pele e Motivacao'!$A$2:$I$11399,8, FALSE)</f>
        <v>ATIVIDADES CRIMINAIS</v>
      </c>
      <c r="L7954" s="2">
        <v>1</v>
      </c>
    </row>
    <row r="7955" spans="1:12" ht="15.75" customHeight="1" x14ac:dyDescent="0.25">
      <c r="A7955" t="str">
        <f>CONCATENATE(B7955,C7955,D7955,H7955,I7955,L7955)</f>
        <v>322020HOMICIDIO161</v>
      </c>
      <c r="B7955" s="2">
        <v>3</v>
      </c>
      <c r="C7955" s="2">
        <v>2</v>
      </c>
      <c r="D7955" s="2">
        <v>2020</v>
      </c>
      <c r="E7955" s="2" t="s">
        <v>20</v>
      </c>
      <c r="F7955" s="2" t="s">
        <v>14</v>
      </c>
      <c r="G7955" s="2" t="s">
        <v>11</v>
      </c>
      <c r="H7955" s="2" t="s">
        <v>12</v>
      </c>
      <c r="I7955" s="2">
        <v>16</v>
      </c>
      <c r="J7955" s="2" t="str">
        <f>VLOOKUP(A7955,'Cor da Pele e Motivacao'!$A$2:$I$11399,6, FALSE)</f>
        <v>Parda</v>
      </c>
      <c r="K7955" s="2" t="str">
        <f>VLOOKUP(A7955,'Cor da Pele e Motivacao'!$A$2:$I$11399,8, FALSE)</f>
        <v>ATIVIDADES CRIMINAIS</v>
      </c>
      <c r="L7955" s="2">
        <v>1</v>
      </c>
    </row>
    <row r="7956" spans="1:12" ht="15.75" customHeight="1" x14ac:dyDescent="0.25">
      <c r="A7956" t="str">
        <f>CONCATENATE(B7956,C7956,D7956,H7956,I7956,L7956)</f>
        <v>322020HOMICIDIO301</v>
      </c>
      <c r="B7956" s="2">
        <v>3</v>
      </c>
      <c r="C7956" s="2">
        <v>2</v>
      </c>
      <c r="D7956" s="2">
        <v>2020</v>
      </c>
      <c r="E7956" s="2" t="s">
        <v>20</v>
      </c>
      <c r="F7956" s="2" t="s">
        <v>14</v>
      </c>
      <c r="G7956" s="2" t="s">
        <v>11</v>
      </c>
      <c r="H7956" s="2" t="s">
        <v>12</v>
      </c>
      <c r="I7956" s="2">
        <v>30</v>
      </c>
      <c r="J7956" s="2" t="str">
        <f>VLOOKUP(A7956,'Cor da Pele e Motivacao'!$A$2:$I$11399,6, FALSE)</f>
        <v>Parda</v>
      </c>
      <c r="K7956" s="2" t="str">
        <f>VLOOKUP(A7956,'Cor da Pele e Motivacao'!$A$2:$I$11399,8, FALSE)</f>
        <v>VIOLÊNCIA INTERPESSOAL</v>
      </c>
      <c r="L7956" s="2">
        <v>1</v>
      </c>
    </row>
    <row r="7957" spans="1:12" ht="15.75" customHeight="1" x14ac:dyDescent="0.25">
      <c r="A7957" t="str">
        <f>CONCATENATE(B7957,C7957,D7957,H7957,I7957,L7957)</f>
        <v>322020HOMICIDIO581</v>
      </c>
      <c r="B7957" s="2">
        <v>3</v>
      </c>
      <c r="C7957" s="2">
        <v>2</v>
      </c>
      <c r="D7957" s="2">
        <v>2020</v>
      </c>
      <c r="E7957" s="2" t="s">
        <v>20</v>
      </c>
      <c r="F7957" s="2" t="s">
        <v>14</v>
      </c>
      <c r="G7957" s="2" t="s">
        <v>11</v>
      </c>
      <c r="H7957" s="2" t="s">
        <v>12</v>
      </c>
      <c r="I7957" s="2">
        <v>58</v>
      </c>
      <c r="J7957" s="2" t="str">
        <f>VLOOKUP(A7957,'Cor da Pele e Motivacao'!$A$2:$I$11399,6, FALSE)</f>
        <v>Parda</v>
      </c>
      <c r="K7957" s="2" t="str">
        <f>VLOOKUP(A7957,'Cor da Pele e Motivacao'!$A$2:$I$11399,8, FALSE)</f>
        <v>VIOLÊNCIA INTERPESSOAL</v>
      </c>
      <c r="L7957" s="2">
        <v>1</v>
      </c>
    </row>
    <row r="7958" spans="1:12" ht="15.75" customHeight="1" x14ac:dyDescent="0.25">
      <c r="A7958" t="str">
        <f>CONCATENATE(B7958,C7958,D7958,H7958,I7958,L7958)</f>
        <v>322020FEMINICIDIO561</v>
      </c>
      <c r="B7958" s="2">
        <v>3</v>
      </c>
      <c r="C7958" s="2">
        <v>2</v>
      </c>
      <c r="D7958" s="2">
        <v>2020</v>
      </c>
      <c r="E7958" s="2" t="s">
        <v>132</v>
      </c>
      <c r="F7958" s="2" t="s">
        <v>16</v>
      </c>
      <c r="G7958" s="2" t="s">
        <v>28</v>
      </c>
      <c r="H7958" s="2" t="s">
        <v>29</v>
      </c>
      <c r="I7958" s="2">
        <v>56</v>
      </c>
      <c r="J7958" s="2" t="str">
        <f>VLOOKUP(A7958,'Cor da Pele e Motivacao'!$A$2:$I$11399,6, FALSE)</f>
        <v>Parda</v>
      </c>
      <c r="K7958" s="2" t="str">
        <f>VLOOKUP(A7958,'Cor da Pele e Motivacao'!$A$2:$I$11399,8, FALSE)</f>
        <v>FEMINICIDIO</v>
      </c>
      <c r="L7958" s="2">
        <v>1</v>
      </c>
    </row>
    <row r="7959" spans="1:12" ht="15.75" customHeight="1" x14ac:dyDescent="0.25">
      <c r="A7959" t="str">
        <f>CONCATENATE(B7959,C7959,D7959,H7959,I7959,L7959)</f>
        <v>322020HOMICIDIO411</v>
      </c>
      <c r="B7959" s="2">
        <v>3</v>
      </c>
      <c r="C7959" s="2">
        <v>2</v>
      </c>
      <c r="D7959" s="2">
        <v>2020</v>
      </c>
      <c r="E7959" s="2" t="s">
        <v>92</v>
      </c>
      <c r="F7959" s="2" t="s">
        <v>22</v>
      </c>
      <c r="G7959" s="2" t="s">
        <v>11</v>
      </c>
      <c r="H7959" s="2" t="s">
        <v>12</v>
      </c>
      <c r="I7959" s="2">
        <v>41</v>
      </c>
      <c r="J7959" s="2" t="str">
        <f>VLOOKUP(A7959,'Cor da Pele e Motivacao'!$A$2:$I$11399,6, FALSE)</f>
        <v>Parda</v>
      </c>
      <c r="K7959" s="2" t="str">
        <f>VLOOKUP(A7959,'Cor da Pele e Motivacao'!$A$2:$I$11399,8, FALSE)</f>
        <v>VIOLÊNCIA INTERPESSOAL</v>
      </c>
      <c r="L7959" s="2">
        <v>1</v>
      </c>
    </row>
    <row r="7960" spans="1:12" ht="15.75" customHeight="1" x14ac:dyDescent="0.25">
      <c r="A7960" t="str">
        <f>CONCATENATE(B7960,C7960,D7960,H7960,I7960,L7960)</f>
        <v>322020HOMICIDIO161</v>
      </c>
      <c r="B7960" s="2">
        <v>3</v>
      </c>
      <c r="C7960" s="2">
        <v>2</v>
      </c>
      <c r="D7960" s="2">
        <v>2020</v>
      </c>
      <c r="E7960" s="2" t="s">
        <v>24</v>
      </c>
      <c r="F7960" s="2" t="s">
        <v>10</v>
      </c>
      <c r="G7960" s="2" t="s">
        <v>11</v>
      </c>
      <c r="H7960" s="2" t="s">
        <v>12</v>
      </c>
      <c r="I7960" s="2">
        <v>16</v>
      </c>
      <c r="J7960" s="2" t="str">
        <f>VLOOKUP(A7960,'Cor da Pele e Motivacao'!$A$2:$I$11399,6, FALSE)</f>
        <v>Parda</v>
      </c>
      <c r="K7960" s="2" t="str">
        <f>VLOOKUP(A7960,'Cor da Pele e Motivacao'!$A$2:$I$11399,8, FALSE)</f>
        <v>ATIVIDADES CRIMINAIS</v>
      </c>
      <c r="L7960" s="2">
        <v>1</v>
      </c>
    </row>
    <row r="7961" spans="1:12" ht="15.75" customHeight="1" x14ac:dyDescent="0.25">
      <c r="A7961" t="str">
        <f>CONCATENATE(B7961,C7961,D7961,H7961,I7961,L7961)</f>
        <v>322020HOMICIDIO551</v>
      </c>
      <c r="B7961" s="2">
        <v>3</v>
      </c>
      <c r="C7961" s="2">
        <v>2</v>
      </c>
      <c r="D7961" s="2">
        <v>2020</v>
      </c>
      <c r="E7961" s="2" t="s">
        <v>24</v>
      </c>
      <c r="F7961" s="2" t="s">
        <v>10</v>
      </c>
      <c r="G7961" s="2" t="s">
        <v>11</v>
      </c>
      <c r="H7961" s="2" t="s">
        <v>12</v>
      </c>
      <c r="I7961" s="2">
        <v>55</v>
      </c>
      <c r="J7961" s="2" t="str">
        <f>VLOOKUP(A7961,'Cor da Pele e Motivacao'!$A$2:$I$11399,6, FALSE)</f>
        <v>Parda</v>
      </c>
      <c r="K7961" s="2" t="str">
        <f>VLOOKUP(A7961,'Cor da Pele e Motivacao'!$A$2:$I$11399,8, FALSE)</f>
        <v>VIOLÊNCIA INTERPESSOAL</v>
      </c>
      <c r="L7961" s="2">
        <v>1</v>
      </c>
    </row>
    <row r="7962" spans="1:12" ht="15.75" customHeight="1" x14ac:dyDescent="0.25">
      <c r="A7962" t="str">
        <f>CONCATENATE(B7962,C7962,D7962,H7962,I7962,L7962)</f>
        <v>422020HOMICIDIO211</v>
      </c>
      <c r="B7962" s="2">
        <v>4</v>
      </c>
      <c r="C7962" s="2">
        <v>2</v>
      </c>
      <c r="D7962" s="2">
        <v>2020</v>
      </c>
      <c r="E7962" s="2" t="s">
        <v>48</v>
      </c>
      <c r="F7962" s="2" t="s">
        <v>22</v>
      </c>
      <c r="G7962" s="2" t="s">
        <v>11</v>
      </c>
      <c r="H7962" s="2" t="s">
        <v>12</v>
      </c>
      <c r="I7962" s="2">
        <v>21</v>
      </c>
      <c r="J7962" s="2" t="str">
        <f>VLOOKUP(A7962,'Cor da Pele e Motivacao'!$A$2:$I$11399,6, FALSE)</f>
        <v>Parda</v>
      </c>
      <c r="K7962" s="2" t="str">
        <f>VLOOKUP(A7962,'Cor da Pele e Motivacao'!$A$2:$I$11399,8, FALSE)</f>
        <v>VIOLÊNCIA INTERPESSOAL</v>
      </c>
      <c r="L7962" s="2">
        <v>1</v>
      </c>
    </row>
    <row r="7963" spans="1:12" ht="15.75" customHeight="1" x14ac:dyDescent="0.25">
      <c r="A7963" t="str">
        <f>CONCATENATE(B7963,C7963,D7963,H7963,I7963,L7963)</f>
        <v>422020HOMICIDIO321</v>
      </c>
      <c r="B7963" s="2">
        <v>4</v>
      </c>
      <c r="C7963" s="2">
        <v>2</v>
      </c>
      <c r="D7963" s="2">
        <v>2020</v>
      </c>
      <c r="E7963" s="2" t="s">
        <v>13</v>
      </c>
      <c r="F7963" s="2" t="s">
        <v>14</v>
      </c>
      <c r="G7963" s="2" t="s">
        <v>11</v>
      </c>
      <c r="H7963" s="2" t="s">
        <v>12</v>
      </c>
      <c r="I7963" s="2">
        <v>32</v>
      </c>
      <c r="J7963" s="2" t="str">
        <f>VLOOKUP(A7963,'Cor da Pele e Motivacao'!$A$2:$I$11399,6, FALSE)</f>
        <v>Parda</v>
      </c>
      <c r="K7963" s="2" t="str">
        <f>VLOOKUP(A7963,'Cor da Pele e Motivacao'!$A$2:$I$11399,8, FALSE)</f>
        <v>ATIVIDADES CRIMINAIS</v>
      </c>
      <c r="L7963" s="2">
        <v>1</v>
      </c>
    </row>
    <row r="7964" spans="1:12" ht="15.75" customHeight="1" x14ac:dyDescent="0.25">
      <c r="A7964" t="str">
        <f>CONCATENATE(B7964,C7964,D7964,H7964,I7964,L7964)</f>
        <v>422020HOMICIDIO191</v>
      </c>
      <c r="B7964" s="2">
        <v>4</v>
      </c>
      <c r="C7964" s="2">
        <v>2</v>
      </c>
      <c r="D7964" s="2">
        <v>2020</v>
      </c>
      <c r="E7964" s="2" t="s">
        <v>95</v>
      </c>
      <c r="F7964" s="2" t="s">
        <v>22</v>
      </c>
      <c r="G7964" s="2" t="s">
        <v>11</v>
      </c>
      <c r="H7964" s="2" t="s">
        <v>12</v>
      </c>
      <c r="I7964" s="2">
        <v>19</v>
      </c>
      <c r="J7964" s="2" t="str">
        <f>VLOOKUP(A7964,'Cor da Pele e Motivacao'!$A$2:$I$11399,6, FALSE)</f>
        <v>Parda</v>
      </c>
      <c r="K7964" s="2" t="str">
        <f>VLOOKUP(A7964,'Cor da Pele e Motivacao'!$A$2:$I$11399,8, FALSE)</f>
        <v>ATIVIDADES CRIMINAIS</v>
      </c>
      <c r="L7964" s="2">
        <v>1</v>
      </c>
    </row>
    <row r="7965" spans="1:12" ht="15.75" customHeight="1" x14ac:dyDescent="0.25">
      <c r="A7965" t="str">
        <f>CONCATENATE(B7965,C7965,D7965,H7965,I7965,L7965)</f>
        <v>422020HOMICIDIO311</v>
      </c>
      <c r="B7965" s="2">
        <v>4</v>
      </c>
      <c r="C7965" s="2">
        <v>2</v>
      </c>
      <c r="D7965" s="2">
        <v>2020</v>
      </c>
      <c r="E7965" s="2" t="s">
        <v>72</v>
      </c>
      <c r="F7965" s="2" t="s">
        <v>16</v>
      </c>
      <c r="G7965" s="2" t="s">
        <v>11</v>
      </c>
      <c r="H7965" s="2" t="s">
        <v>12</v>
      </c>
      <c r="I7965" s="2">
        <v>31</v>
      </c>
      <c r="J7965" s="2" t="str">
        <f>VLOOKUP(A7965,'Cor da Pele e Motivacao'!$A$2:$I$11399,6, FALSE)</f>
        <v>Parda</v>
      </c>
      <c r="K7965" s="2" t="str">
        <f>VLOOKUP(A7965,'Cor da Pele e Motivacao'!$A$2:$I$11399,8, FALSE)</f>
        <v>ATIVIDADES CRIMINAIS</v>
      </c>
      <c r="L7965" s="2">
        <v>1</v>
      </c>
    </row>
    <row r="7966" spans="1:12" ht="15.75" customHeight="1" x14ac:dyDescent="0.25">
      <c r="A7966" t="str">
        <f>CONCATENATE(B7966,C7966,D7966,H7966,I7966,L7966)</f>
        <v>422020HOMICIDIO181</v>
      </c>
      <c r="B7966" s="2">
        <v>4</v>
      </c>
      <c r="C7966" s="2">
        <v>2</v>
      </c>
      <c r="D7966" s="2">
        <v>2020</v>
      </c>
      <c r="E7966" s="2" t="s">
        <v>19</v>
      </c>
      <c r="F7966" s="2" t="s">
        <v>14</v>
      </c>
      <c r="G7966" s="2" t="s">
        <v>11</v>
      </c>
      <c r="H7966" s="2" t="s">
        <v>12</v>
      </c>
      <c r="I7966" s="2">
        <v>18</v>
      </c>
      <c r="J7966" s="2" t="str">
        <f>VLOOKUP(A7966,'Cor da Pele e Motivacao'!$A$2:$I$11399,6, FALSE)</f>
        <v>Parda</v>
      </c>
      <c r="K7966" s="2" t="str">
        <f>VLOOKUP(A7966,'Cor da Pele e Motivacao'!$A$2:$I$11399,8, FALSE)</f>
        <v>ATIVIDADES CRIMINAIS</v>
      </c>
      <c r="L7966" s="2">
        <v>1</v>
      </c>
    </row>
    <row r="7967" spans="1:12" ht="15.75" customHeight="1" x14ac:dyDescent="0.25">
      <c r="A7967" t="str">
        <f>CONCATENATE(B7967,C7967,D7967,H7967,I7967,L7967)</f>
        <v>422020HOMICIDIO541</v>
      </c>
      <c r="B7967" s="2">
        <v>4</v>
      </c>
      <c r="C7967" s="2">
        <v>2</v>
      </c>
      <c r="D7967" s="2">
        <v>2020</v>
      </c>
      <c r="E7967" s="2" t="s">
        <v>34</v>
      </c>
      <c r="F7967" s="2" t="s">
        <v>14</v>
      </c>
      <c r="G7967" s="2" t="s">
        <v>11</v>
      </c>
      <c r="H7967" s="2" t="s">
        <v>12</v>
      </c>
      <c r="I7967" s="2">
        <v>54</v>
      </c>
      <c r="J7967" s="2" t="str">
        <f>VLOOKUP(A7967,'Cor da Pele e Motivacao'!$A$2:$I$11399,6, FALSE)</f>
        <v>Parda</v>
      </c>
      <c r="K7967" s="2" t="str">
        <f>VLOOKUP(A7967,'Cor da Pele e Motivacao'!$A$2:$I$11399,8, FALSE)</f>
        <v>ATIVIDADES CRIMINAIS</v>
      </c>
      <c r="L7967" s="2">
        <v>1</v>
      </c>
    </row>
    <row r="7968" spans="1:12" ht="15.75" customHeight="1" x14ac:dyDescent="0.25">
      <c r="A7968" t="str">
        <f>CONCATENATE(B7968,C7968,D7968,H7968,I7968,L7968)</f>
        <v>422020HOMICIDIO371</v>
      </c>
      <c r="B7968" s="2">
        <v>4</v>
      </c>
      <c r="C7968" s="2">
        <v>2</v>
      </c>
      <c r="D7968" s="2">
        <v>2020</v>
      </c>
      <c r="E7968" s="2" t="s">
        <v>64</v>
      </c>
      <c r="F7968" s="2" t="s">
        <v>14</v>
      </c>
      <c r="G7968" s="2" t="s">
        <v>11</v>
      </c>
      <c r="H7968" s="2" t="s">
        <v>12</v>
      </c>
      <c r="I7968" s="2">
        <v>37</v>
      </c>
      <c r="J7968" s="2" t="str">
        <f>VLOOKUP(A7968,'Cor da Pele e Motivacao'!$A$2:$I$11399,6, FALSE)</f>
        <v>Parda</v>
      </c>
      <c r="K7968" s="2" t="str">
        <f>VLOOKUP(A7968,'Cor da Pele e Motivacao'!$A$2:$I$11399,8, FALSE)</f>
        <v>ATIVIDADES CRIMINAIS</v>
      </c>
      <c r="L7968" s="2">
        <v>1</v>
      </c>
    </row>
    <row r="7969" spans="1:12" ht="15.75" customHeight="1" x14ac:dyDescent="0.25">
      <c r="A7969" t="str">
        <f>CONCATENATE(B7969,C7969,D7969,H7969,I7969,L7969)</f>
        <v>422020HOMICIDIO421</v>
      </c>
      <c r="B7969" s="2">
        <v>4</v>
      </c>
      <c r="C7969" s="2">
        <v>2</v>
      </c>
      <c r="D7969" s="2">
        <v>2020</v>
      </c>
      <c r="E7969" s="2" t="s">
        <v>20</v>
      </c>
      <c r="F7969" s="2" t="s">
        <v>14</v>
      </c>
      <c r="G7969" s="2" t="s">
        <v>11</v>
      </c>
      <c r="H7969" s="2" t="s">
        <v>12</v>
      </c>
      <c r="I7969" s="2">
        <v>42</v>
      </c>
      <c r="J7969" s="2" t="str">
        <f>VLOOKUP(A7969,'Cor da Pele e Motivacao'!$A$2:$I$11399,6, FALSE)</f>
        <v>Parda</v>
      </c>
      <c r="K7969" s="2" t="str">
        <f>VLOOKUP(A7969,'Cor da Pele e Motivacao'!$A$2:$I$11399,8, FALSE)</f>
        <v>ATIVIDADES CRIMINAIS</v>
      </c>
      <c r="L7969" s="2">
        <v>1</v>
      </c>
    </row>
    <row r="7970" spans="1:12" ht="15.75" customHeight="1" x14ac:dyDescent="0.25">
      <c r="A7970" t="str">
        <f>CONCATENATE(B7970,C7970,D7970,H7970,I7970,L7970)</f>
        <v>422020HOMICIDIO151</v>
      </c>
      <c r="B7970" s="2">
        <v>4</v>
      </c>
      <c r="C7970" s="2">
        <v>2</v>
      </c>
      <c r="D7970" s="2">
        <v>2020</v>
      </c>
      <c r="E7970" s="2" t="s">
        <v>49</v>
      </c>
      <c r="F7970" s="2" t="s">
        <v>16</v>
      </c>
      <c r="G7970" s="2" t="s">
        <v>11</v>
      </c>
      <c r="H7970" s="2" t="s">
        <v>12</v>
      </c>
      <c r="I7970" s="2">
        <v>15</v>
      </c>
      <c r="J7970" s="2" t="str">
        <f>VLOOKUP(A7970,'Cor da Pele e Motivacao'!$A$2:$I$11399,6, FALSE)</f>
        <v>Parda</v>
      </c>
      <c r="K7970" s="2" t="str">
        <f>VLOOKUP(A7970,'Cor da Pele e Motivacao'!$A$2:$I$11399,8, FALSE)</f>
        <v>VIOLÊNCIA INTERPESSOAL</v>
      </c>
      <c r="L7970" s="2">
        <v>1</v>
      </c>
    </row>
    <row r="7971" spans="1:12" ht="15.75" customHeight="1" x14ac:dyDescent="0.25">
      <c r="A7971" t="str">
        <f>CONCATENATE(B7971,C7971,D7971,H7971,I7971,L7971)</f>
        <v>422020HOMICIDIO451</v>
      </c>
      <c r="B7971" s="2">
        <v>4</v>
      </c>
      <c r="C7971" s="2">
        <v>2</v>
      </c>
      <c r="D7971" s="2">
        <v>2020</v>
      </c>
      <c r="E7971" s="2" t="s">
        <v>27</v>
      </c>
      <c r="F7971" s="2" t="s">
        <v>14</v>
      </c>
      <c r="G7971" s="2" t="s">
        <v>11</v>
      </c>
      <c r="H7971" s="2" t="s">
        <v>12</v>
      </c>
      <c r="I7971" s="2">
        <v>45</v>
      </c>
      <c r="J7971" s="2" t="str">
        <f>VLOOKUP(A7971,'Cor da Pele e Motivacao'!$A$2:$I$11399,6, FALSE)</f>
        <v>Parda</v>
      </c>
      <c r="K7971" s="2" t="str">
        <f>VLOOKUP(A7971,'Cor da Pele e Motivacao'!$A$2:$I$11399,8, FALSE)</f>
        <v>ATIVIDADES CRIMINAIS</v>
      </c>
      <c r="L7971" s="2">
        <v>1</v>
      </c>
    </row>
    <row r="7972" spans="1:12" ht="15.75" customHeight="1" x14ac:dyDescent="0.25">
      <c r="A7972" t="str">
        <f>CONCATENATE(B7972,C7972,D7972,H7972,I7972,L7972)</f>
        <v>422020HOMICIDIO231</v>
      </c>
      <c r="B7972" s="2">
        <v>4</v>
      </c>
      <c r="C7972" s="2">
        <v>2</v>
      </c>
      <c r="D7972" s="2">
        <v>2020</v>
      </c>
      <c r="E7972" s="2" t="s">
        <v>38</v>
      </c>
      <c r="F7972" s="2" t="s">
        <v>22</v>
      </c>
      <c r="G7972" s="2" t="s">
        <v>11</v>
      </c>
      <c r="H7972" s="2" t="s">
        <v>12</v>
      </c>
      <c r="I7972" s="2">
        <v>23</v>
      </c>
      <c r="J7972" s="2" t="str">
        <f>VLOOKUP(A7972,'Cor da Pele e Motivacao'!$A$2:$I$11399,6, FALSE)</f>
        <v>Parda</v>
      </c>
      <c r="K7972" s="2" t="str">
        <f>VLOOKUP(A7972,'Cor da Pele e Motivacao'!$A$2:$I$11399,8, FALSE)</f>
        <v>ATIVIDADES CRIMINAIS</v>
      </c>
      <c r="L7972" s="2">
        <v>1</v>
      </c>
    </row>
    <row r="7973" spans="1:12" ht="15.75" customHeight="1" x14ac:dyDescent="0.25">
      <c r="A7973" t="str">
        <f>CONCATENATE(B7973,C7973,D7973,H7973,I7973,L7973)</f>
        <v>522020HOMICIDIO341</v>
      </c>
      <c r="B7973" s="2">
        <v>5</v>
      </c>
      <c r="C7973" s="2">
        <v>2</v>
      </c>
      <c r="D7973" s="2">
        <v>2020</v>
      </c>
      <c r="E7973" s="2" t="s">
        <v>15</v>
      </c>
      <c r="F7973" s="2" t="s">
        <v>16</v>
      </c>
      <c r="G7973" s="2" t="s">
        <v>11</v>
      </c>
      <c r="H7973" s="2" t="s">
        <v>12</v>
      </c>
      <c r="I7973" s="2">
        <v>34</v>
      </c>
      <c r="J7973" s="2" t="str">
        <f>VLOOKUP(A7973,'Cor da Pele e Motivacao'!$A$2:$I$11399,6, FALSE)</f>
        <v>Parda</v>
      </c>
      <c r="K7973" s="2" t="str">
        <f>VLOOKUP(A7973,'Cor da Pele e Motivacao'!$A$2:$I$11399,8, FALSE)</f>
        <v>VIOLÊNCIA INTERPESSOAL</v>
      </c>
      <c r="L7973" s="2">
        <v>1</v>
      </c>
    </row>
    <row r="7974" spans="1:12" ht="15.75" customHeight="1" x14ac:dyDescent="0.25">
      <c r="A7974" t="str">
        <f>CONCATENATE(B7974,C7974,D7974,H7974,I7974,L7974)</f>
        <v>522020HOMICIDIO361</v>
      </c>
      <c r="B7974" s="2">
        <v>5</v>
      </c>
      <c r="C7974" s="2">
        <v>2</v>
      </c>
      <c r="D7974" s="2">
        <v>2020</v>
      </c>
      <c r="E7974" s="2" t="s">
        <v>15</v>
      </c>
      <c r="F7974" s="2" t="s">
        <v>16</v>
      </c>
      <c r="G7974" s="2" t="s">
        <v>11</v>
      </c>
      <c r="H7974" s="2" t="s">
        <v>12</v>
      </c>
      <c r="I7974" s="2">
        <v>36</v>
      </c>
      <c r="J7974" s="2" t="str">
        <f>VLOOKUP(A7974,'Cor da Pele e Motivacao'!$A$2:$I$11399,6, FALSE)</f>
        <v>Parda</v>
      </c>
      <c r="K7974" s="2" t="str">
        <f>VLOOKUP(A7974,'Cor da Pele e Motivacao'!$A$2:$I$11399,8, FALSE)</f>
        <v>OUTRAS MOTIVAÇÕES</v>
      </c>
      <c r="L7974" s="2">
        <v>1</v>
      </c>
    </row>
    <row r="7975" spans="1:12" ht="15.75" customHeight="1" x14ac:dyDescent="0.25">
      <c r="A7975" t="str">
        <f>CONCATENATE(B7975,C7975,D7975,H7975,I7975,L7975)</f>
        <v>522020HOMICIDIO211</v>
      </c>
      <c r="B7975" s="2">
        <v>5</v>
      </c>
      <c r="C7975" s="2">
        <v>2</v>
      </c>
      <c r="D7975" s="2">
        <v>2020</v>
      </c>
      <c r="E7975" s="2" t="s">
        <v>59</v>
      </c>
      <c r="F7975" s="2" t="s">
        <v>22</v>
      </c>
      <c r="G7975" s="2" t="s">
        <v>11</v>
      </c>
      <c r="H7975" s="2" t="s">
        <v>12</v>
      </c>
      <c r="I7975" s="2">
        <v>21</v>
      </c>
      <c r="J7975" s="2" t="str">
        <f>VLOOKUP(A7975,'Cor da Pele e Motivacao'!$A$2:$I$11399,6, FALSE)</f>
        <v>Parda</v>
      </c>
      <c r="K7975" s="2" t="str">
        <f>VLOOKUP(A7975,'Cor da Pele e Motivacao'!$A$2:$I$11399,8, FALSE)</f>
        <v>VIOLÊNCIA INTERPESSOAL</v>
      </c>
      <c r="L7975" s="2">
        <v>1</v>
      </c>
    </row>
    <row r="7976" spans="1:12" ht="15.75" customHeight="1" x14ac:dyDescent="0.25">
      <c r="A7976" t="str">
        <f>CONCATENATE(B7976,C7976,D7976,H7976,I7976,L7976)</f>
        <v>522020HOMICIDIO461</v>
      </c>
      <c r="B7976" s="2">
        <v>5</v>
      </c>
      <c r="C7976" s="2">
        <v>2</v>
      </c>
      <c r="D7976" s="2">
        <v>2020</v>
      </c>
      <c r="E7976" s="2" t="s">
        <v>20</v>
      </c>
      <c r="F7976" s="2" t="s">
        <v>14</v>
      </c>
      <c r="G7976" s="2" t="s">
        <v>11</v>
      </c>
      <c r="H7976" s="2" t="s">
        <v>12</v>
      </c>
      <c r="I7976" s="2">
        <v>46</v>
      </c>
      <c r="J7976" s="2" t="str">
        <f>VLOOKUP(A7976,'Cor da Pele e Motivacao'!$A$2:$I$11399,6, FALSE)</f>
        <v>Parda</v>
      </c>
      <c r="K7976" s="2" t="str">
        <f>VLOOKUP(A7976,'Cor da Pele e Motivacao'!$A$2:$I$11399,8, FALSE)</f>
        <v>ATIVIDADES CRIMINAIS</v>
      </c>
      <c r="L7976" s="2">
        <v>1</v>
      </c>
    </row>
    <row r="7977" spans="1:12" ht="15.75" customHeight="1" x14ac:dyDescent="0.25">
      <c r="A7977" t="str">
        <f>CONCATENATE(B7977,C7977,D7977,H7977,I7977,L7977)</f>
        <v>522020HOMICIDIO241</v>
      </c>
      <c r="B7977" s="2">
        <v>5</v>
      </c>
      <c r="C7977" s="2">
        <v>2</v>
      </c>
      <c r="D7977" s="2">
        <v>2020</v>
      </c>
      <c r="E7977" s="2" t="s">
        <v>36</v>
      </c>
      <c r="F7977" s="2" t="s">
        <v>14</v>
      </c>
      <c r="G7977" s="2" t="s">
        <v>11</v>
      </c>
      <c r="H7977" s="2" t="s">
        <v>12</v>
      </c>
      <c r="I7977" s="2">
        <v>24</v>
      </c>
      <c r="J7977" s="2" t="str">
        <f>VLOOKUP(A7977,'Cor da Pele e Motivacao'!$A$2:$I$11399,6, FALSE)</f>
        <v>Parda</v>
      </c>
      <c r="K7977" s="2" t="str">
        <f>VLOOKUP(A7977,'Cor da Pele e Motivacao'!$A$2:$I$11399,8, FALSE)</f>
        <v>ATIVIDADES CRIMINAIS</v>
      </c>
      <c r="L7977" s="2">
        <v>1</v>
      </c>
    </row>
    <row r="7978" spans="1:12" ht="15.75" customHeight="1" x14ac:dyDescent="0.25">
      <c r="A7978" t="str">
        <f>CONCATENATE(B7978,C7978,D7978,H7978,I7978,L7978)</f>
        <v>522020HOMICIDIO251</v>
      </c>
      <c r="B7978" s="2">
        <v>5</v>
      </c>
      <c r="C7978" s="2">
        <v>2</v>
      </c>
      <c r="D7978" s="2">
        <v>2020</v>
      </c>
      <c r="E7978" s="2" t="s">
        <v>27</v>
      </c>
      <c r="F7978" s="2" t="s">
        <v>14</v>
      </c>
      <c r="G7978" s="2" t="s">
        <v>11</v>
      </c>
      <c r="H7978" s="2" t="s">
        <v>12</v>
      </c>
      <c r="I7978" s="2">
        <v>25</v>
      </c>
      <c r="J7978" s="2" t="str">
        <f>VLOOKUP(A7978,'Cor da Pele e Motivacao'!$A$2:$I$11399,6, FALSE)</f>
        <v>Parda</v>
      </c>
      <c r="K7978" s="2" t="str">
        <f>VLOOKUP(A7978,'Cor da Pele e Motivacao'!$A$2:$I$11399,8, FALSE)</f>
        <v>ATIVIDADES CRIMINAIS</v>
      </c>
      <c r="L7978" s="2">
        <v>1</v>
      </c>
    </row>
    <row r="7979" spans="1:12" ht="15.75" customHeight="1" x14ac:dyDescent="0.25">
      <c r="A7979" t="str">
        <f>CONCATENATE(B7979,C7979,D7979,H7979,I7979,L7979)</f>
        <v>522020HOMICIDIO161</v>
      </c>
      <c r="B7979" s="2">
        <v>5</v>
      </c>
      <c r="C7979" s="2">
        <v>2</v>
      </c>
      <c r="D7979" s="2">
        <v>2020</v>
      </c>
      <c r="E7979" s="2" t="s">
        <v>130</v>
      </c>
      <c r="F7979" s="2" t="s">
        <v>16</v>
      </c>
      <c r="G7979" s="2" t="s">
        <v>11</v>
      </c>
      <c r="H7979" s="2" t="s">
        <v>12</v>
      </c>
      <c r="I7979" s="2">
        <v>16</v>
      </c>
      <c r="J7979" s="2" t="str">
        <f>VLOOKUP(A7979,'Cor da Pele e Motivacao'!$A$2:$I$11399,6, FALSE)</f>
        <v>Parda</v>
      </c>
      <c r="K7979" s="2" t="str">
        <f>VLOOKUP(A7979,'Cor da Pele e Motivacao'!$A$2:$I$11399,8, FALSE)</f>
        <v>VIOLÊNCIA INTERPESSOAL</v>
      </c>
      <c r="L7979" s="2">
        <v>1</v>
      </c>
    </row>
    <row r="7980" spans="1:12" ht="15.75" customHeight="1" x14ac:dyDescent="0.25">
      <c r="A7980" t="str">
        <f>CONCATENATE(B7980,C7980,D7980,H7980,I7980,L7980)</f>
        <v>522020HOMICIDIO551</v>
      </c>
      <c r="B7980" s="2">
        <v>5</v>
      </c>
      <c r="C7980" s="2">
        <v>2</v>
      </c>
      <c r="D7980" s="2">
        <v>2020</v>
      </c>
      <c r="E7980" s="2" t="s">
        <v>137</v>
      </c>
      <c r="F7980" s="2" t="s">
        <v>22</v>
      </c>
      <c r="G7980" s="2" t="s">
        <v>11</v>
      </c>
      <c r="H7980" s="2" t="s">
        <v>12</v>
      </c>
      <c r="I7980" s="2">
        <v>55</v>
      </c>
      <c r="J7980" s="2" t="str">
        <f>VLOOKUP(A7980,'Cor da Pele e Motivacao'!$A$2:$I$11399,6, FALSE)</f>
        <v>Parda</v>
      </c>
      <c r="K7980" s="2" t="str">
        <f>VLOOKUP(A7980,'Cor da Pele e Motivacao'!$A$2:$I$11399,8, FALSE)</f>
        <v>VIOLÊNCIA INTERPESSOAL</v>
      </c>
      <c r="L7980" s="2">
        <v>1</v>
      </c>
    </row>
    <row r="7981" spans="1:12" ht="15.75" customHeight="1" x14ac:dyDescent="0.25">
      <c r="A7981" t="str">
        <f>CONCATENATE(B7981,C7981,D7981,H7981,I7981,L7981)</f>
        <v>622020HOMICIDIO341</v>
      </c>
      <c r="B7981" s="2">
        <v>6</v>
      </c>
      <c r="C7981" s="2">
        <v>2</v>
      </c>
      <c r="D7981" s="2">
        <v>2020</v>
      </c>
      <c r="E7981" s="2" t="s">
        <v>99</v>
      </c>
      <c r="F7981" s="2" t="s">
        <v>16</v>
      </c>
      <c r="G7981" s="2" t="s">
        <v>11</v>
      </c>
      <c r="H7981" s="2" t="s">
        <v>12</v>
      </c>
      <c r="I7981" s="2">
        <v>34</v>
      </c>
      <c r="J7981" s="2" t="str">
        <f>VLOOKUP(A7981,'Cor da Pele e Motivacao'!$A$2:$I$11399,6, FALSE)</f>
        <v>Parda</v>
      </c>
      <c r="K7981" s="2" t="str">
        <f>VLOOKUP(A7981,'Cor da Pele e Motivacao'!$A$2:$I$11399,8, FALSE)</f>
        <v>VIOLÊNCIA INTERPESSOAL</v>
      </c>
      <c r="L7981" s="2">
        <v>1</v>
      </c>
    </row>
    <row r="7982" spans="1:12" ht="15.75" customHeight="1" x14ac:dyDescent="0.25">
      <c r="A7982" t="str">
        <f>CONCATENATE(B7982,C7982,D7982,H7982,I7982,L7982)</f>
        <v>622020HOMICIDIO281</v>
      </c>
      <c r="B7982" s="2">
        <v>6</v>
      </c>
      <c r="C7982" s="2">
        <v>2</v>
      </c>
      <c r="D7982" s="2">
        <v>2020</v>
      </c>
      <c r="E7982" s="2" t="s">
        <v>15</v>
      </c>
      <c r="F7982" s="2" t="s">
        <v>16</v>
      </c>
      <c r="G7982" s="2" t="s">
        <v>11</v>
      </c>
      <c r="H7982" s="2" t="s">
        <v>12</v>
      </c>
      <c r="I7982" s="2">
        <v>28</v>
      </c>
      <c r="J7982" s="2" t="str">
        <f>VLOOKUP(A7982,'Cor da Pele e Motivacao'!$A$2:$I$11399,6, FALSE)</f>
        <v>Parda</v>
      </c>
      <c r="K7982" s="2" t="str">
        <f>VLOOKUP(A7982,'Cor da Pele e Motivacao'!$A$2:$I$11399,8, FALSE)</f>
        <v>VIOLÊNCIA INTERPESSOAL</v>
      </c>
      <c r="L7982" s="2">
        <v>1</v>
      </c>
    </row>
    <row r="7983" spans="1:12" ht="15.75" customHeight="1" x14ac:dyDescent="0.25">
      <c r="A7983" t="str">
        <f>CONCATENATE(B7983,C7983,D7983,H7983,I7983,L7983)</f>
        <v>622020HOMICIDIO241</v>
      </c>
      <c r="B7983" s="2">
        <v>6</v>
      </c>
      <c r="C7983" s="2">
        <v>2</v>
      </c>
      <c r="D7983" s="2">
        <v>2020</v>
      </c>
      <c r="E7983" s="2" t="s">
        <v>132</v>
      </c>
      <c r="F7983" s="2" t="s">
        <v>16</v>
      </c>
      <c r="G7983" s="2" t="s">
        <v>11</v>
      </c>
      <c r="H7983" s="2" t="s">
        <v>12</v>
      </c>
      <c r="I7983" s="2">
        <v>24</v>
      </c>
      <c r="J7983" s="2" t="str">
        <f>VLOOKUP(A7983,'Cor da Pele e Motivacao'!$A$2:$I$11399,6, FALSE)</f>
        <v>NAO INFORMADO</v>
      </c>
      <c r="K7983" s="2" t="str">
        <f>VLOOKUP(A7983,'Cor da Pele e Motivacao'!$A$2:$I$11399,8, FALSE)</f>
        <v>ATIVIDADES CRIMINAIS</v>
      </c>
      <c r="L7983" s="2">
        <v>1</v>
      </c>
    </row>
    <row r="7984" spans="1:12" ht="15.75" customHeight="1" x14ac:dyDescent="0.25">
      <c r="A7984" t="str">
        <f>CONCATENATE(B7984,C7984,D7984,H7984,I7984,L7984)</f>
        <v>722020HOMICIDIO181</v>
      </c>
      <c r="B7984" s="2">
        <v>7</v>
      </c>
      <c r="C7984" s="2">
        <v>2</v>
      </c>
      <c r="D7984" s="2">
        <v>2020</v>
      </c>
      <c r="E7984" s="2" t="s">
        <v>13</v>
      </c>
      <c r="F7984" s="2" t="s">
        <v>14</v>
      </c>
      <c r="G7984" s="2" t="s">
        <v>11</v>
      </c>
      <c r="H7984" s="2" t="s">
        <v>12</v>
      </c>
      <c r="I7984" s="2">
        <v>18</v>
      </c>
      <c r="J7984" s="2" t="str">
        <f>VLOOKUP(A7984,'Cor da Pele e Motivacao'!$A$2:$I$11399,6, FALSE)</f>
        <v>Parda</v>
      </c>
      <c r="K7984" s="2" t="str">
        <f>VLOOKUP(A7984,'Cor da Pele e Motivacao'!$A$2:$I$11399,8, FALSE)</f>
        <v>ATIVIDADES CRIMINAIS</v>
      </c>
      <c r="L7984" s="2">
        <v>1</v>
      </c>
    </row>
    <row r="7985" spans="1:12" ht="15.75" customHeight="1" x14ac:dyDescent="0.25">
      <c r="A7985" t="str">
        <f>CONCATENATE(B7985,C7985,D7985,H7985,I7985,L7985)</f>
        <v>722020HOMICIDIO341</v>
      </c>
      <c r="B7985" s="2">
        <v>7</v>
      </c>
      <c r="C7985" s="2">
        <v>2</v>
      </c>
      <c r="D7985" s="2">
        <v>2020</v>
      </c>
      <c r="E7985" s="2" t="s">
        <v>20</v>
      </c>
      <c r="F7985" s="2" t="s">
        <v>14</v>
      </c>
      <c r="G7985" s="2" t="s">
        <v>11</v>
      </c>
      <c r="H7985" s="2" t="s">
        <v>12</v>
      </c>
      <c r="I7985" s="2">
        <v>34</v>
      </c>
      <c r="J7985" s="2" t="str">
        <f>VLOOKUP(A7985,'Cor da Pele e Motivacao'!$A$2:$I$11399,6, FALSE)</f>
        <v>Parda</v>
      </c>
      <c r="K7985" s="2" t="str">
        <f>VLOOKUP(A7985,'Cor da Pele e Motivacao'!$A$2:$I$11399,8, FALSE)</f>
        <v>ATIVIDADES CRIMINAIS</v>
      </c>
      <c r="L7985" s="2">
        <v>1</v>
      </c>
    </row>
    <row r="7986" spans="1:12" ht="15.75" customHeight="1" x14ac:dyDescent="0.25">
      <c r="A7986" t="str">
        <f>CONCATENATE(B7986,C7986,D7986,H7986,I7986,L7986)</f>
        <v>722020HOMICIDIO361</v>
      </c>
      <c r="B7986" s="2">
        <v>7</v>
      </c>
      <c r="C7986" s="2">
        <v>2</v>
      </c>
      <c r="D7986" s="2">
        <v>2020</v>
      </c>
      <c r="E7986" s="2" t="s">
        <v>24</v>
      </c>
      <c r="F7986" s="2" t="s">
        <v>10</v>
      </c>
      <c r="G7986" s="2" t="s">
        <v>11</v>
      </c>
      <c r="H7986" s="2" t="s">
        <v>12</v>
      </c>
      <c r="I7986" s="2">
        <v>36</v>
      </c>
      <c r="J7986" s="2" t="str">
        <f>VLOOKUP(A7986,'Cor da Pele e Motivacao'!$A$2:$I$11399,6, FALSE)</f>
        <v>Parda</v>
      </c>
      <c r="K7986" s="2" t="str">
        <f>VLOOKUP(A7986,'Cor da Pele e Motivacao'!$A$2:$I$11399,8, FALSE)</f>
        <v>ATIVIDADES CRIMINAIS</v>
      </c>
      <c r="L7986" s="2">
        <v>1</v>
      </c>
    </row>
    <row r="7987" spans="1:12" ht="15.75" customHeight="1" x14ac:dyDescent="0.25">
      <c r="A7987" t="str">
        <f>CONCATENATE(B7987,C7987,D7987,H7987,I7987,L7987)</f>
        <v>722020HOMICIDIO251</v>
      </c>
      <c r="B7987" s="2">
        <v>7</v>
      </c>
      <c r="C7987" s="2">
        <v>2</v>
      </c>
      <c r="D7987" s="2">
        <v>2020</v>
      </c>
      <c r="E7987" s="2" t="s">
        <v>25</v>
      </c>
      <c r="F7987" s="2" t="s">
        <v>25</v>
      </c>
      <c r="G7987" s="2" t="s">
        <v>11</v>
      </c>
      <c r="H7987" s="2" t="s">
        <v>12</v>
      </c>
      <c r="I7987" s="2">
        <v>25</v>
      </c>
      <c r="J7987" s="2" t="str">
        <f>VLOOKUP(A7987,'Cor da Pele e Motivacao'!$A$2:$I$11399,6, FALSE)</f>
        <v>Parda</v>
      </c>
      <c r="K7987" s="2" t="str">
        <f>VLOOKUP(A7987,'Cor da Pele e Motivacao'!$A$2:$I$11399,8, FALSE)</f>
        <v>ATIVIDADES CRIMINAIS</v>
      </c>
      <c r="L7987" s="2">
        <v>1</v>
      </c>
    </row>
    <row r="7988" spans="1:12" ht="15.75" customHeight="1" x14ac:dyDescent="0.25">
      <c r="A7988" t="str">
        <f>CONCATENATE(B7988,C7988,D7988,H7988,I7988,L7988)</f>
        <v>822020HOMICIDIO271</v>
      </c>
      <c r="B7988" s="2">
        <v>8</v>
      </c>
      <c r="C7988" s="2">
        <v>2</v>
      </c>
      <c r="D7988" s="2">
        <v>2020</v>
      </c>
      <c r="E7988" s="2" t="s">
        <v>142</v>
      </c>
      <c r="F7988" s="2" t="s">
        <v>16</v>
      </c>
      <c r="G7988" s="2" t="s">
        <v>11</v>
      </c>
      <c r="H7988" s="2" t="s">
        <v>12</v>
      </c>
      <c r="I7988" s="2">
        <v>27</v>
      </c>
      <c r="J7988" s="2" t="str">
        <f>VLOOKUP(A7988,'Cor da Pele e Motivacao'!$A$2:$I$11399,6, FALSE)</f>
        <v>Parda</v>
      </c>
      <c r="K7988" s="2" t="str">
        <f>VLOOKUP(A7988,'Cor da Pele e Motivacao'!$A$2:$I$11399,8, FALSE)</f>
        <v>VIOLÊNCIA INTERPESSOAL</v>
      </c>
      <c r="L7988" s="2">
        <v>1</v>
      </c>
    </row>
    <row r="7989" spans="1:12" ht="15.75" customHeight="1" x14ac:dyDescent="0.25">
      <c r="A7989" t="str">
        <f>CONCATENATE(B7989,C7989,D7989,H7989,I7989,L7989)</f>
        <v>822020HOMICIDIO191</v>
      </c>
      <c r="B7989" s="2">
        <v>8</v>
      </c>
      <c r="C7989" s="2">
        <v>2</v>
      </c>
      <c r="D7989" s="2">
        <v>2020</v>
      </c>
      <c r="E7989" s="2" t="s">
        <v>113</v>
      </c>
      <c r="F7989" s="2" t="s">
        <v>14</v>
      </c>
      <c r="G7989" s="2" t="s">
        <v>11</v>
      </c>
      <c r="H7989" s="2" t="s">
        <v>12</v>
      </c>
      <c r="I7989" s="2">
        <v>19</v>
      </c>
      <c r="J7989" s="2" t="str">
        <f>VLOOKUP(A7989,'Cor da Pele e Motivacao'!$A$2:$I$11399,6, FALSE)</f>
        <v>Parda</v>
      </c>
      <c r="K7989" s="2" t="str">
        <f>VLOOKUP(A7989,'Cor da Pele e Motivacao'!$A$2:$I$11399,8, FALSE)</f>
        <v>ATIVIDADES CRIMINAIS</v>
      </c>
      <c r="L7989" s="2">
        <v>1</v>
      </c>
    </row>
    <row r="7990" spans="1:12" ht="15.75" customHeight="1" x14ac:dyDescent="0.25">
      <c r="A7990" t="str">
        <f>CONCATENATE(B7990,C7990,D7990,H7990,I7990,L7990)</f>
        <v>822020HOMICIDIO411</v>
      </c>
      <c r="B7990" s="2">
        <v>8</v>
      </c>
      <c r="C7990" s="2">
        <v>2</v>
      </c>
      <c r="D7990" s="2">
        <v>2020</v>
      </c>
      <c r="E7990" s="2" t="s">
        <v>30</v>
      </c>
      <c r="F7990" s="2" t="s">
        <v>10</v>
      </c>
      <c r="G7990" s="2" t="s">
        <v>11</v>
      </c>
      <c r="H7990" s="2" t="s">
        <v>12</v>
      </c>
      <c r="I7990" s="2">
        <v>41</v>
      </c>
      <c r="J7990" s="2" t="str">
        <f>VLOOKUP(A7990,'Cor da Pele e Motivacao'!$A$2:$I$11399,6, FALSE)</f>
        <v>Parda</v>
      </c>
      <c r="K7990" s="2" t="str">
        <f>VLOOKUP(A7990,'Cor da Pele e Motivacao'!$A$2:$I$11399,8, FALSE)</f>
        <v>ATIVIDADES CRIMINAIS</v>
      </c>
      <c r="L7990" s="2">
        <v>1</v>
      </c>
    </row>
    <row r="7991" spans="1:12" ht="15.75" customHeight="1" x14ac:dyDescent="0.25">
      <c r="A7991" t="str">
        <f>CONCATENATE(B7991,C7991,D7991,H7991,I7991,L7991)</f>
        <v>822020HOMICIDIO161</v>
      </c>
      <c r="B7991" s="2">
        <v>8</v>
      </c>
      <c r="C7991" s="2">
        <v>2</v>
      </c>
      <c r="D7991" s="2">
        <v>2020</v>
      </c>
      <c r="E7991" s="2" t="s">
        <v>42</v>
      </c>
      <c r="F7991" s="2" t="s">
        <v>16</v>
      </c>
      <c r="G7991" s="2" t="s">
        <v>28</v>
      </c>
      <c r="H7991" s="2" t="s">
        <v>12</v>
      </c>
      <c r="I7991" s="2">
        <v>16</v>
      </c>
      <c r="J7991" s="2" t="str">
        <f>VLOOKUP(A7991,'Cor da Pele e Motivacao'!$A$2:$I$11399,6, FALSE)</f>
        <v>Parda</v>
      </c>
      <c r="K7991" s="2" t="str">
        <f>VLOOKUP(A7991,'Cor da Pele e Motivacao'!$A$2:$I$11399,8, FALSE)</f>
        <v>VIOLÊNCIA INTERPESSOAL</v>
      </c>
      <c r="L7991" s="2">
        <v>1</v>
      </c>
    </row>
    <row r="7992" spans="1:12" ht="15.75" customHeight="1" x14ac:dyDescent="0.25">
      <c r="A7992" t="str">
        <f>CONCATENATE(B7992,C7992,D7992,H7992,I7992,L7992)</f>
        <v>822020HOMICIDIO271</v>
      </c>
      <c r="B7992" s="2">
        <v>8</v>
      </c>
      <c r="C7992" s="2">
        <v>2</v>
      </c>
      <c r="D7992" s="2">
        <v>2020</v>
      </c>
      <c r="E7992" s="2" t="s">
        <v>17</v>
      </c>
      <c r="F7992" s="2" t="s">
        <v>10</v>
      </c>
      <c r="G7992" s="2" t="s">
        <v>11</v>
      </c>
      <c r="H7992" s="2" t="s">
        <v>12</v>
      </c>
      <c r="I7992" s="2">
        <v>27</v>
      </c>
      <c r="J7992" s="2" t="str">
        <f>VLOOKUP(A7992,'Cor da Pele e Motivacao'!$A$2:$I$11399,6, FALSE)</f>
        <v>Parda</v>
      </c>
      <c r="K7992" s="2" t="str">
        <f>VLOOKUP(A7992,'Cor da Pele e Motivacao'!$A$2:$I$11399,8, FALSE)</f>
        <v>VIOLÊNCIA INTERPESSOAL</v>
      </c>
      <c r="L7992" s="2">
        <v>1</v>
      </c>
    </row>
    <row r="7993" spans="1:12" ht="15.75" customHeight="1" x14ac:dyDescent="0.25">
      <c r="A7993" t="str">
        <f>CONCATENATE(B7993,C7993,D7993,H7993,I7993,L7993)</f>
        <v>822020HOMICIDIO1</v>
      </c>
      <c r="B7993" s="2">
        <v>8</v>
      </c>
      <c r="C7993" s="2">
        <v>2</v>
      </c>
      <c r="D7993" s="2">
        <v>2020</v>
      </c>
      <c r="E7993" s="2" t="s">
        <v>20</v>
      </c>
      <c r="F7993" s="2" t="s">
        <v>14</v>
      </c>
      <c r="G7993" s="2" t="s">
        <v>28</v>
      </c>
      <c r="H7993" s="2" t="s">
        <v>12</v>
      </c>
      <c r="I7993" s="2"/>
      <c r="J7993" s="2" t="str">
        <f>VLOOKUP(A7993,'Cor da Pele e Motivacao'!$A$2:$I$11399,6, FALSE)</f>
        <v>Parda</v>
      </c>
      <c r="K7993" s="2" t="str">
        <f>VLOOKUP(A7993,'Cor da Pele e Motivacao'!$A$2:$I$11399,8, FALSE)</f>
        <v>ATIVIDADES CRIMINAIS</v>
      </c>
      <c r="L7993" s="2">
        <v>1</v>
      </c>
    </row>
    <row r="7994" spans="1:12" ht="15.75" customHeight="1" x14ac:dyDescent="0.25">
      <c r="A7994" t="str">
        <f>CONCATENATE(B7994,C7994,D7994,H7994,I7994,L7994)</f>
        <v>822020HOMICIDIO191</v>
      </c>
      <c r="B7994" s="2">
        <v>8</v>
      </c>
      <c r="C7994" s="2">
        <v>2</v>
      </c>
      <c r="D7994" s="2">
        <v>2020</v>
      </c>
      <c r="E7994" s="2" t="s">
        <v>104</v>
      </c>
      <c r="F7994" s="2" t="s">
        <v>22</v>
      </c>
      <c r="G7994" s="2" t="s">
        <v>11</v>
      </c>
      <c r="H7994" s="2" t="s">
        <v>12</v>
      </c>
      <c r="I7994" s="2">
        <v>19</v>
      </c>
      <c r="J7994" s="2" t="str">
        <f>VLOOKUP(A7994,'Cor da Pele e Motivacao'!$A$2:$I$11399,6, FALSE)</f>
        <v>Parda</v>
      </c>
      <c r="K7994" s="2" t="str">
        <f>VLOOKUP(A7994,'Cor da Pele e Motivacao'!$A$2:$I$11399,8, FALSE)</f>
        <v>ATIVIDADES CRIMINAIS</v>
      </c>
      <c r="L7994" s="2">
        <v>1</v>
      </c>
    </row>
    <row r="7995" spans="1:12" ht="15.75" customHeight="1" x14ac:dyDescent="0.25">
      <c r="A7995" t="str">
        <f>CONCATENATE(B7995,C7995,D7995,H7995,I7995,L7995)</f>
        <v>822020FEMINICIDIO301</v>
      </c>
      <c r="B7995" s="2">
        <v>8</v>
      </c>
      <c r="C7995" s="2">
        <v>2</v>
      </c>
      <c r="D7995" s="2">
        <v>2020</v>
      </c>
      <c r="E7995" s="2" t="s">
        <v>24</v>
      </c>
      <c r="F7995" s="2" t="s">
        <v>10</v>
      </c>
      <c r="G7995" s="2" t="s">
        <v>28</v>
      </c>
      <c r="H7995" s="2" t="s">
        <v>29</v>
      </c>
      <c r="I7995" s="2">
        <v>30</v>
      </c>
      <c r="J7995" s="2" t="str">
        <f>VLOOKUP(A7995,'Cor da Pele e Motivacao'!$A$2:$I$11399,6, FALSE)</f>
        <v>Parda</v>
      </c>
      <c r="K7995" s="2" t="str">
        <f>VLOOKUP(A7995,'Cor da Pele e Motivacao'!$A$2:$I$11399,8, FALSE)</f>
        <v>FEMINICIDIO</v>
      </c>
      <c r="L7995" s="2">
        <v>1</v>
      </c>
    </row>
    <row r="7996" spans="1:12" ht="15.75" customHeight="1" x14ac:dyDescent="0.25">
      <c r="A7996" t="str">
        <f>CONCATENATE(B7996,C7996,D7996,H7996,I7996,L7996)</f>
        <v>822020HOMICIDIO1</v>
      </c>
      <c r="B7996" s="2">
        <v>8</v>
      </c>
      <c r="C7996" s="2">
        <v>2</v>
      </c>
      <c r="D7996" s="2">
        <v>2020</v>
      </c>
      <c r="E7996" s="2" t="s">
        <v>24</v>
      </c>
      <c r="F7996" s="2" t="s">
        <v>10</v>
      </c>
      <c r="G7996" s="2" t="s">
        <v>11</v>
      </c>
      <c r="H7996" s="2" t="s">
        <v>12</v>
      </c>
      <c r="I7996" s="2"/>
      <c r="J7996" s="2" t="str">
        <f>VLOOKUP(A7996,'Cor da Pele e Motivacao'!$A$2:$I$11399,6, FALSE)</f>
        <v>Parda</v>
      </c>
      <c r="K7996" s="2" t="str">
        <f>VLOOKUP(A7996,'Cor da Pele e Motivacao'!$A$2:$I$11399,8, FALSE)</f>
        <v>ATIVIDADES CRIMINAIS</v>
      </c>
      <c r="L7996" s="2">
        <v>1</v>
      </c>
    </row>
    <row r="7997" spans="1:12" ht="15.75" customHeight="1" x14ac:dyDescent="0.25">
      <c r="A7997" t="str">
        <f>CONCATENATE(B7997,C7997,D7997,H7997,I7997,L7997)</f>
        <v>822020HOMICIDIO221</v>
      </c>
      <c r="B7997" s="2">
        <v>8</v>
      </c>
      <c r="C7997" s="2">
        <v>2</v>
      </c>
      <c r="D7997" s="2">
        <v>2020</v>
      </c>
      <c r="E7997" s="2" t="s">
        <v>25</v>
      </c>
      <c r="F7997" s="2" t="s">
        <v>25</v>
      </c>
      <c r="G7997" s="2" t="s">
        <v>11</v>
      </c>
      <c r="H7997" s="2" t="s">
        <v>12</v>
      </c>
      <c r="I7997" s="2">
        <v>22</v>
      </c>
      <c r="J7997" s="2" t="str">
        <f>VLOOKUP(A7997,'Cor da Pele e Motivacao'!$A$2:$I$11399,6, FALSE)</f>
        <v>Parda</v>
      </c>
      <c r="K7997" s="2" t="str">
        <f>VLOOKUP(A7997,'Cor da Pele e Motivacao'!$A$2:$I$11399,8, FALSE)</f>
        <v>ATIVIDADES CRIMINAIS</v>
      </c>
      <c r="L7997" s="2">
        <v>1</v>
      </c>
    </row>
    <row r="7998" spans="1:12" ht="15.75" customHeight="1" x14ac:dyDescent="0.25">
      <c r="A7998" t="str">
        <f>CONCATENATE(B7998,C7998,D7998,H7998,I7998,L7998)</f>
        <v>822020HOMICIDIO601</v>
      </c>
      <c r="B7998" s="2">
        <v>8</v>
      </c>
      <c r="C7998" s="2">
        <v>2</v>
      </c>
      <c r="D7998" s="2">
        <v>2020</v>
      </c>
      <c r="E7998" s="2" t="s">
        <v>25</v>
      </c>
      <c r="F7998" s="2" t="s">
        <v>25</v>
      </c>
      <c r="G7998" s="2" t="s">
        <v>11</v>
      </c>
      <c r="H7998" s="2" t="s">
        <v>12</v>
      </c>
      <c r="I7998" s="2">
        <v>60</v>
      </c>
      <c r="J7998" s="2" t="str">
        <f>VLOOKUP(A7998,'Cor da Pele e Motivacao'!$A$2:$I$11399,6, FALSE)</f>
        <v>Parda</v>
      </c>
      <c r="K7998" s="2" t="str">
        <f>VLOOKUP(A7998,'Cor da Pele e Motivacao'!$A$2:$I$11399,8, FALSE)</f>
        <v>VIOLÊNCIA INTERPESSOAL</v>
      </c>
      <c r="L7998" s="2">
        <v>1</v>
      </c>
    </row>
    <row r="7999" spans="1:12" ht="15.75" customHeight="1" x14ac:dyDescent="0.25">
      <c r="A7999" t="str">
        <f>CONCATENATE(B7999,C7999,D7999,H7999,I7999,L7999)</f>
        <v>822020HOMICIDIO491</v>
      </c>
      <c r="B7999" s="2">
        <v>8</v>
      </c>
      <c r="C7999" s="2">
        <v>2</v>
      </c>
      <c r="D7999" s="2">
        <v>2020</v>
      </c>
      <c r="E7999" s="2" t="s">
        <v>81</v>
      </c>
      <c r="F7999" s="2" t="s">
        <v>22</v>
      </c>
      <c r="G7999" s="2" t="s">
        <v>11</v>
      </c>
      <c r="H7999" s="2" t="s">
        <v>12</v>
      </c>
      <c r="I7999" s="2">
        <v>49</v>
      </c>
      <c r="J7999" s="2" t="str">
        <f>VLOOKUP(A7999,'Cor da Pele e Motivacao'!$A$2:$I$11399,6, FALSE)</f>
        <v>Parda</v>
      </c>
      <c r="K7999" s="2" t="str">
        <f>VLOOKUP(A7999,'Cor da Pele e Motivacao'!$A$2:$I$11399,8, FALSE)</f>
        <v>VIOLÊNCIA INTERPESSOAL</v>
      </c>
      <c r="L7999" s="2">
        <v>1</v>
      </c>
    </row>
    <row r="8000" spans="1:12" ht="15.75" customHeight="1" x14ac:dyDescent="0.25">
      <c r="A8000" t="str">
        <f>CONCATENATE(B8000,C8000,D8000,H8000,I8000,L8000)</f>
        <v>922020HOMICIDIO411</v>
      </c>
      <c r="B8000" s="2">
        <v>9</v>
      </c>
      <c r="C8000" s="2">
        <v>2</v>
      </c>
      <c r="D8000" s="2">
        <v>2020</v>
      </c>
      <c r="E8000" s="2" t="s">
        <v>39</v>
      </c>
      <c r="F8000" s="2" t="s">
        <v>22</v>
      </c>
      <c r="G8000" s="2" t="s">
        <v>11</v>
      </c>
      <c r="H8000" s="2" t="s">
        <v>12</v>
      </c>
      <c r="I8000" s="2">
        <v>41</v>
      </c>
      <c r="J8000" s="2" t="str">
        <f>VLOOKUP(A8000,'Cor da Pele e Motivacao'!$A$2:$I$11399,6, FALSE)</f>
        <v>Parda</v>
      </c>
      <c r="K8000" s="2" t="str">
        <f>VLOOKUP(A8000,'Cor da Pele e Motivacao'!$A$2:$I$11399,8, FALSE)</f>
        <v>VIOLÊNCIA INTERPESSOAL</v>
      </c>
      <c r="L8000" s="2">
        <v>1</v>
      </c>
    </row>
    <row r="8001" spans="1:12" ht="15.75" customHeight="1" x14ac:dyDescent="0.25">
      <c r="A8001" t="str">
        <f>CONCATENATE(B8001,C8001,D8001,H8001,I8001,L8001)</f>
        <v>922020HOMICIDIO221</v>
      </c>
      <c r="B8001" s="2">
        <v>9</v>
      </c>
      <c r="C8001" s="2">
        <v>2</v>
      </c>
      <c r="D8001" s="2">
        <v>2020</v>
      </c>
      <c r="E8001" s="2" t="s">
        <v>113</v>
      </c>
      <c r="F8001" s="2" t="s">
        <v>14</v>
      </c>
      <c r="G8001" s="2" t="s">
        <v>11</v>
      </c>
      <c r="H8001" s="2" t="s">
        <v>12</v>
      </c>
      <c r="I8001" s="2">
        <v>22</v>
      </c>
      <c r="J8001" s="2" t="str">
        <f>VLOOKUP(A8001,'Cor da Pele e Motivacao'!$A$2:$I$11399,6, FALSE)</f>
        <v>Parda</v>
      </c>
      <c r="K8001" s="2" t="str">
        <f>VLOOKUP(A8001,'Cor da Pele e Motivacao'!$A$2:$I$11399,8, FALSE)</f>
        <v>ATIVIDADES CRIMINAIS</v>
      </c>
      <c r="L8001" s="2">
        <v>1</v>
      </c>
    </row>
    <row r="8002" spans="1:12" ht="15.75" customHeight="1" x14ac:dyDescent="0.25">
      <c r="A8002" t="str">
        <f>CONCATENATE(B8002,C8002,D8002,H8002,I8002,L8002)</f>
        <v>922020HOMICIDIO261</v>
      </c>
      <c r="B8002" s="2">
        <v>9</v>
      </c>
      <c r="C8002" s="2">
        <v>2</v>
      </c>
      <c r="D8002" s="2">
        <v>2020</v>
      </c>
      <c r="E8002" s="2" t="s">
        <v>113</v>
      </c>
      <c r="F8002" s="2" t="s">
        <v>14</v>
      </c>
      <c r="G8002" s="2" t="s">
        <v>11</v>
      </c>
      <c r="H8002" s="2" t="s">
        <v>12</v>
      </c>
      <c r="I8002" s="2">
        <v>26</v>
      </c>
      <c r="J8002" s="2" t="str">
        <f>VLOOKUP(A8002,'Cor da Pele e Motivacao'!$A$2:$I$11399,6, FALSE)</f>
        <v>Parda</v>
      </c>
      <c r="K8002" s="2" t="str">
        <f>VLOOKUP(A8002,'Cor da Pele e Motivacao'!$A$2:$I$11399,8, FALSE)</f>
        <v>ATIVIDADES CRIMINAIS</v>
      </c>
      <c r="L8002" s="2">
        <v>1</v>
      </c>
    </row>
    <row r="8003" spans="1:12" ht="15.75" customHeight="1" x14ac:dyDescent="0.25">
      <c r="A8003" t="str">
        <f>CONCATENATE(B8003,C8003,D8003,H8003,I8003,L8003)</f>
        <v>922020HOMICIDIO211</v>
      </c>
      <c r="B8003" s="2">
        <v>9</v>
      </c>
      <c r="C8003" s="2">
        <v>2</v>
      </c>
      <c r="D8003" s="2">
        <v>2020</v>
      </c>
      <c r="E8003" s="2" t="s">
        <v>30</v>
      </c>
      <c r="F8003" s="2" t="s">
        <v>10</v>
      </c>
      <c r="G8003" s="2" t="s">
        <v>11</v>
      </c>
      <c r="H8003" s="2" t="s">
        <v>12</v>
      </c>
      <c r="I8003" s="2">
        <v>21</v>
      </c>
      <c r="J8003" s="2" t="str">
        <f>VLOOKUP(A8003,'Cor da Pele e Motivacao'!$A$2:$I$11399,6, FALSE)</f>
        <v>Branca</v>
      </c>
      <c r="K8003" s="2" t="str">
        <f>VLOOKUP(A8003,'Cor da Pele e Motivacao'!$A$2:$I$11399,8, FALSE)</f>
        <v>VIOLÊNCIA INTERPESSOAL</v>
      </c>
      <c r="L8003" s="2">
        <v>1</v>
      </c>
    </row>
    <row r="8004" spans="1:12" ht="15.75" customHeight="1" x14ac:dyDescent="0.25">
      <c r="A8004" t="str">
        <f>CONCATENATE(B8004,C8004,D8004,H8004,I8004,L8004)</f>
        <v>922020LATROCINIO211</v>
      </c>
      <c r="B8004" s="2">
        <v>9</v>
      </c>
      <c r="C8004" s="2">
        <v>2</v>
      </c>
      <c r="D8004" s="2">
        <v>2020</v>
      </c>
      <c r="E8004" s="2" t="s">
        <v>147</v>
      </c>
      <c r="F8004" s="2" t="s">
        <v>16</v>
      </c>
      <c r="G8004" s="2" t="s">
        <v>11</v>
      </c>
      <c r="H8004" s="2" t="s">
        <v>33</v>
      </c>
      <c r="I8004" s="2">
        <v>21</v>
      </c>
      <c r="J8004" s="2" t="str">
        <f>VLOOKUP(A8004,'Cor da Pele e Motivacao'!$A$2:$I$11399,6, FALSE)</f>
        <v>Parda</v>
      </c>
      <c r="K8004" s="2" t="str">
        <f>VLOOKUP(A8004,'Cor da Pele e Motivacao'!$A$2:$I$11399,8, FALSE)</f>
        <v>PATRIMÔNIO</v>
      </c>
      <c r="L8004" s="2">
        <v>1</v>
      </c>
    </row>
    <row r="8005" spans="1:12" ht="15.75" customHeight="1" x14ac:dyDescent="0.25">
      <c r="A8005" t="str">
        <f>CONCATENATE(B8005,C8005,D8005,H8005,I8005,L8005)</f>
        <v>922020HOMICIDIO251</v>
      </c>
      <c r="B8005" s="2">
        <v>9</v>
      </c>
      <c r="C8005" s="2">
        <v>2</v>
      </c>
      <c r="D8005" s="2">
        <v>2020</v>
      </c>
      <c r="E8005" s="2" t="s">
        <v>13</v>
      </c>
      <c r="F8005" s="2" t="s">
        <v>14</v>
      </c>
      <c r="G8005" s="2" t="s">
        <v>11</v>
      </c>
      <c r="H8005" s="2" t="s">
        <v>12</v>
      </c>
      <c r="I8005" s="2">
        <v>25</v>
      </c>
      <c r="J8005" s="2" t="str">
        <f>VLOOKUP(A8005,'Cor da Pele e Motivacao'!$A$2:$I$11399,6, FALSE)</f>
        <v>Parda</v>
      </c>
      <c r="K8005" s="2" t="str">
        <f>VLOOKUP(A8005,'Cor da Pele e Motivacao'!$A$2:$I$11399,8, FALSE)</f>
        <v>ATIVIDADES CRIMINAIS</v>
      </c>
      <c r="L8005" s="2">
        <v>1</v>
      </c>
    </row>
    <row r="8006" spans="1:12" ht="15.75" customHeight="1" x14ac:dyDescent="0.25">
      <c r="A8006" t="str">
        <f>CONCATENATE(B8006,C8006,D8006,H8006,I8006,L8006)</f>
        <v>922020HOMICIDIO531</v>
      </c>
      <c r="B8006" s="2">
        <v>9</v>
      </c>
      <c r="C8006" s="2">
        <v>2</v>
      </c>
      <c r="D8006" s="2">
        <v>2020</v>
      </c>
      <c r="E8006" s="2" t="s">
        <v>13</v>
      </c>
      <c r="F8006" s="2" t="s">
        <v>14</v>
      </c>
      <c r="G8006" s="2" t="s">
        <v>11</v>
      </c>
      <c r="H8006" s="2" t="s">
        <v>12</v>
      </c>
      <c r="I8006" s="2">
        <v>53</v>
      </c>
      <c r="J8006" s="2" t="str">
        <f>VLOOKUP(A8006,'Cor da Pele e Motivacao'!$A$2:$I$11399,6, FALSE)</f>
        <v>Parda</v>
      </c>
      <c r="K8006" s="2" t="str">
        <f>VLOOKUP(A8006,'Cor da Pele e Motivacao'!$A$2:$I$11399,8, FALSE)</f>
        <v>VIOLÊNCIA INTERPESSOAL</v>
      </c>
      <c r="L8006" s="2">
        <v>1</v>
      </c>
    </row>
    <row r="8007" spans="1:12" ht="15.75" customHeight="1" x14ac:dyDescent="0.25">
      <c r="A8007" t="str">
        <f>CONCATENATE(B8007,C8007,D8007,H8007,I8007,L8007)</f>
        <v>922020HOMICIDIO241</v>
      </c>
      <c r="B8007" s="2">
        <v>9</v>
      </c>
      <c r="C8007" s="2">
        <v>2</v>
      </c>
      <c r="D8007" s="2">
        <v>2020</v>
      </c>
      <c r="E8007" s="2" t="s">
        <v>89</v>
      </c>
      <c r="F8007" s="2" t="s">
        <v>16</v>
      </c>
      <c r="G8007" s="2" t="s">
        <v>11</v>
      </c>
      <c r="H8007" s="2" t="s">
        <v>12</v>
      </c>
      <c r="I8007" s="2">
        <v>24</v>
      </c>
      <c r="J8007" s="2" t="str">
        <f>VLOOKUP(A8007,'Cor da Pele e Motivacao'!$A$2:$I$11399,6, FALSE)</f>
        <v>Parda</v>
      </c>
      <c r="K8007" s="2" t="str">
        <f>VLOOKUP(A8007,'Cor da Pele e Motivacao'!$A$2:$I$11399,8, FALSE)</f>
        <v>VIOLÊNCIA INTERPESSOAL</v>
      </c>
      <c r="L8007" s="2">
        <v>1</v>
      </c>
    </row>
    <row r="8008" spans="1:12" ht="15.75" customHeight="1" x14ac:dyDescent="0.25">
      <c r="A8008" t="str">
        <f>CONCATENATE(B8008,C8008,D8008,H8008,I8008,L8008)</f>
        <v>922020HOMICIDIO351</v>
      </c>
      <c r="B8008" s="2">
        <v>9</v>
      </c>
      <c r="C8008" s="2">
        <v>2</v>
      </c>
      <c r="D8008" s="2">
        <v>2020</v>
      </c>
      <c r="E8008" s="2" t="s">
        <v>190</v>
      </c>
      <c r="F8008" s="2" t="s">
        <v>10</v>
      </c>
      <c r="G8008" s="2" t="s">
        <v>11</v>
      </c>
      <c r="H8008" s="2" t="s">
        <v>12</v>
      </c>
      <c r="I8008" s="2">
        <v>35</v>
      </c>
      <c r="J8008" s="2" t="str">
        <f>VLOOKUP(A8008,'Cor da Pele e Motivacao'!$A$2:$I$11399,6, FALSE)</f>
        <v>Parda</v>
      </c>
      <c r="K8008" s="2" t="str">
        <f>VLOOKUP(A8008,'Cor da Pele e Motivacao'!$A$2:$I$11399,8, FALSE)</f>
        <v>VIOLÊNCIA INTERPESSOAL</v>
      </c>
      <c r="L8008" s="2">
        <v>1</v>
      </c>
    </row>
    <row r="8009" spans="1:12" ht="15.75" customHeight="1" x14ac:dyDescent="0.25">
      <c r="A8009" t="str">
        <f>CONCATENATE(B8009,C8009,D8009,H8009,I8009,L8009)</f>
        <v>922020HOMICIDIO521</v>
      </c>
      <c r="B8009" s="2">
        <v>9</v>
      </c>
      <c r="C8009" s="2">
        <v>2</v>
      </c>
      <c r="D8009" s="2">
        <v>2020</v>
      </c>
      <c r="E8009" s="2" t="s">
        <v>155</v>
      </c>
      <c r="F8009" s="2" t="s">
        <v>10</v>
      </c>
      <c r="G8009" s="2" t="s">
        <v>11</v>
      </c>
      <c r="H8009" s="2" t="s">
        <v>12</v>
      </c>
      <c r="I8009" s="2">
        <v>52</v>
      </c>
      <c r="J8009" s="2" t="str">
        <f>VLOOKUP(A8009,'Cor da Pele e Motivacao'!$A$2:$I$11399,6, FALSE)</f>
        <v>Parda</v>
      </c>
      <c r="K8009" s="2" t="str">
        <f>VLOOKUP(A8009,'Cor da Pele e Motivacao'!$A$2:$I$11399,8, FALSE)</f>
        <v>VIOLÊNCIA INTERPESSOAL</v>
      </c>
      <c r="L8009" s="2">
        <v>1</v>
      </c>
    </row>
    <row r="8010" spans="1:12" ht="15.75" customHeight="1" x14ac:dyDescent="0.25">
      <c r="A8010" t="str">
        <f>CONCATENATE(B8010,C8010,D8010,H8010,I8010,L8010)</f>
        <v>922020HOMICIDIO361</v>
      </c>
      <c r="B8010" s="2">
        <v>9</v>
      </c>
      <c r="C8010" s="2">
        <v>2</v>
      </c>
      <c r="D8010" s="2">
        <v>2020</v>
      </c>
      <c r="E8010" s="2" t="s">
        <v>60</v>
      </c>
      <c r="F8010" s="2" t="s">
        <v>22</v>
      </c>
      <c r="G8010" s="2" t="s">
        <v>11</v>
      </c>
      <c r="H8010" s="2" t="s">
        <v>12</v>
      </c>
      <c r="I8010" s="2">
        <v>36</v>
      </c>
      <c r="J8010" s="2" t="str">
        <f>VLOOKUP(A8010,'Cor da Pele e Motivacao'!$A$2:$I$11399,6, FALSE)</f>
        <v>Parda</v>
      </c>
      <c r="K8010" s="2" t="str">
        <f>VLOOKUP(A8010,'Cor da Pele e Motivacao'!$A$2:$I$11399,8, FALSE)</f>
        <v>VIOLÊNCIA INTERPESSOAL</v>
      </c>
      <c r="L8010" s="2">
        <v>1</v>
      </c>
    </row>
    <row r="8011" spans="1:12" ht="15.75" customHeight="1" x14ac:dyDescent="0.25">
      <c r="A8011" t="str">
        <f>CONCATENATE(B8011,C8011,D8011,H8011,I8011,L8011)</f>
        <v>922020HOMICIDIO251</v>
      </c>
      <c r="B8011" s="2">
        <v>9</v>
      </c>
      <c r="C8011" s="2">
        <v>2</v>
      </c>
      <c r="D8011" s="2">
        <v>2020</v>
      </c>
      <c r="E8011" s="2" t="s">
        <v>44</v>
      </c>
      <c r="F8011" s="2" t="s">
        <v>10</v>
      </c>
      <c r="G8011" s="2" t="s">
        <v>11</v>
      </c>
      <c r="H8011" s="2" t="s">
        <v>12</v>
      </c>
      <c r="I8011" s="2">
        <v>25</v>
      </c>
      <c r="J8011" s="2" t="str">
        <f>VLOOKUP(A8011,'Cor da Pele e Motivacao'!$A$2:$I$11399,6, FALSE)</f>
        <v>Parda</v>
      </c>
      <c r="K8011" s="2" t="str">
        <f>VLOOKUP(A8011,'Cor da Pele e Motivacao'!$A$2:$I$11399,8, FALSE)</f>
        <v>ATIVIDADES CRIMINAIS</v>
      </c>
      <c r="L8011" s="2">
        <v>1</v>
      </c>
    </row>
    <row r="8012" spans="1:12" ht="15.75" customHeight="1" x14ac:dyDescent="0.25">
      <c r="A8012" t="str">
        <f>CONCATENATE(B8012,C8012,D8012,H8012,I8012,L8012)</f>
        <v>922020HOMICIDIO341</v>
      </c>
      <c r="B8012" s="2">
        <v>9</v>
      </c>
      <c r="C8012" s="2">
        <v>2</v>
      </c>
      <c r="D8012" s="2">
        <v>2020</v>
      </c>
      <c r="E8012" s="2" t="s">
        <v>20</v>
      </c>
      <c r="F8012" s="2" t="s">
        <v>14</v>
      </c>
      <c r="G8012" s="2" t="s">
        <v>11</v>
      </c>
      <c r="H8012" s="2" t="s">
        <v>12</v>
      </c>
      <c r="I8012" s="2">
        <v>34</v>
      </c>
      <c r="J8012" s="2" t="str">
        <f>VLOOKUP(A8012,'Cor da Pele e Motivacao'!$A$2:$I$11399,6, FALSE)</f>
        <v>Parda</v>
      </c>
      <c r="K8012" s="2" t="str">
        <f>VLOOKUP(A8012,'Cor da Pele e Motivacao'!$A$2:$I$11399,8, FALSE)</f>
        <v>ATIVIDADES CRIMINAIS</v>
      </c>
      <c r="L8012" s="2">
        <v>1</v>
      </c>
    </row>
    <row r="8013" spans="1:12" ht="15.75" customHeight="1" x14ac:dyDescent="0.25">
      <c r="A8013" t="str">
        <f>CONCATENATE(B8013,C8013,D8013,H8013,I8013,L8013)</f>
        <v>922020FEMINICIDIO221</v>
      </c>
      <c r="B8013" s="2">
        <v>9</v>
      </c>
      <c r="C8013" s="2">
        <v>2</v>
      </c>
      <c r="D8013" s="2">
        <v>2020</v>
      </c>
      <c r="E8013" s="2" t="s">
        <v>25</v>
      </c>
      <c r="F8013" s="2" t="s">
        <v>25</v>
      </c>
      <c r="G8013" s="2" t="s">
        <v>28</v>
      </c>
      <c r="H8013" s="2" t="s">
        <v>29</v>
      </c>
      <c r="I8013" s="2">
        <v>22</v>
      </c>
      <c r="J8013" s="2" t="str">
        <f>VLOOKUP(A8013,'Cor da Pele e Motivacao'!$A$2:$I$11399,6, FALSE)</f>
        <v>Parda</v>
      </c>
      <c r="K8013" s="2" t="str">
        <f>VLOOKUP(A8013,'Cor da Pele e Motivacao'!$A$2:$I$11399,8, FALSE)</f>
        <v>FEMINICIDIO</v>
      </c>
      <c r="L8013" s="2">
        <v>1</v>
      </c>
    </row>
    <row r="8014" spans="1:12" ht="15.75" customHeight="1" x14ac:dyDescent="0.25">
      <c r="A8014" t="str">
        <f>CONCATENATE(B8014,C8014,D8014,H8014,I8014,L8014)</f>
        <v>922020HOMICIDIO211</v>
      </c>
      <c r="B8014" s="2">
        <v>9</v>
      </c>
      <c r="C8014" s="2">
        <v>2</v>
      </c>
      <c r="D8014" s="2">
        <v>2020</v>
      </c>
      <c r="E8014" s="2" t="s">
        <v>25</v>
      </c>
      <c r="F8014" s="2" t="s">
        <v>25</v>
      </c>
      <c r="G8014" s="2" t="s">
        <v>11</v>
      </c>
      <c r="H8014" s="2" t="s">
        <v>12</v>
      </c>
      <c r="I8014" s="2">
        <v>21</v>
      </c>
      <c r="J8014" s="2" t="str">
        <f>VLOOKUP(A8014,'Cor da Pele e Motivacao'!$A$2:$I$11399,6, FALSE)</f>
        <v>Branca</v>
      </c>
      <c r="K8014" s="2" t="str">
        <f>VLOOKUP(A8014,'Cor da Pele e Motivacao'!$A$2:$I$11399,8, FALSE)</f>
        <v>VIOLÊNCIA INTERPESSOAL</v>
      </c>
      <c r="L8014" s="2">
        <v>1</v>
      </c>
    </row>
    <row r="8015" spans="1:12" ht="15.75" customHeight="1" x14ac:dyDescent="0.25">
      <c r="A8015" t="str">
        <f>CONCATENATE(B8015,C8015,D8015,H8015,I8015,L8015)</f>
        <v>922020HOMICIDIO391</v>
      </c>
      <c r="B8015" s="2">
        <v>9</v>
      </c>
      <c r="C8015" s="2">
        <v>2</v>
      </c>
      <c r="D8015" s="2">
        <v>2020</v>
      </c>
      <c r="E8015" s="2" t="s">
        <v>25</v>
      </c>
      <c r="F8015" s="2" t="s">
        <v>25</v>
      </c>
      <c r="G8015" s="2" t="s">
        <v>11</v>
      </c>
      <c r="H8015" s="2" t="s">
        <v>12</v>
      </c>
      <c r="I8015" s="2">
        <v>39</v>
      </c>
      <c r="J8015" s="2" t="str">
        <f>VLOOKUP(A8015,'Cor da Pele e Motivacao'!$A$2:$I$11399,6, FALSE)</f>
        <v>Parda</v>
      </c>
      <c r="K8015" s="2" t="str">
        <f>VLOOKUP(A8015,'Cor da Pele e Motivacao'!$A$2:$I$11399,8, FALSE)</f>
        <v>ATIVIDADES CRIMINAIS</v>
      </c>
      <c r="L8015" s="2">
        <v>1</v>
      </c>
    </row>
    <row r="8016" spans="1:12" ht="15.75" customHeight="1" x14ac:dyDescent="0.25">
      <c r="A8016" t="str">
        <f>CONCATENATE(B8016,C8016,D8016,H8016,I8016,L8016)</f>
        <v>1022020HOMICIDIO411</v>
      </c>
      <c r="B8016" s="2">
        <v>10</v>
      </c>
      <c r="C8016" s="2">
        <v>2</v>
      </c>
      <c r="D8016" s="2">
        <v>2020</v>
      </c>
      <c r="E8016" s="2" t="s">
        <v>48</v>
      </c>
      <c r="F8016" s="2" t="s">
        <v>22</v>
      </c>
      <c r="G8016" s="2" t="s">
        <v>11</v>
      </c>
      <c r="H8016" s="2" t="s">
        <v>12</v>
      </c>
      <c r="I8016" s="2">
        <v>41</v>
      </c>
      <c r="J8016" s="2" t="str">
        <f>VLOOKUP(A8016,'Cor da Pele e Motivacao'!$A$2:$I$11399,6, FALSE)</f>
        <v>Parda</v>
      </c>
      <c r="K8016" s="2" t="str">
        <f>VLOOKUP(A8016,'Cor da Pele e Motivacao'!$A$2:$I$11399,8, FALSE)</f>
        <v>VIOLÊNCIA INTERPESSOAL</v>
      </c>
      <c r="L8016" s="2">
        <v>1</v>
      </c>
    </row>
    <row r="8017" spans="1:12" ht="15.75" customHeight="1" x14ac:dyDescent="0.25">
      <c r="A8017" t="str">
        <f>CONCATENATE(B8017,C8017,D8017,H8017,I8017,L8017)</f>
        <v>1022020HOMICIDIO341</v>
      </c>
      <c r="B8017" s="2">
        <v>10</v>
      </c>
      <c r="C8017" s="2">
        <v>2</v>
      </c>
      <c r="D8017" s="2">
        <v>2020</v>
      </c>
      <c r="E8017" s="2" t="s">
        <v>17</v>
      </c>
      <c r="F8017" s="2" t="s">
        <v>10</v>
      </c>
      <c r="G8017" s="2" t="s">
        <v>11</v>
      </c>
      <c r="H8017" s="2" t="s">
        <v>12</v>
      </c>
      <c r="I8017" s="2">
        <v>34</v>
      </c>
      <c r="J8017" s="2" t="str">
        <f>VLOOKUP(A8017,'Cor da Pele e Motivacao'!$A$2:$I$11399,6, FALSE)</f>
        <v>Parda</v>
      </c>
      <c r="K8017" s="2" t="str">
        <f>VLOOKUP(A8017,'Cor da Pele e Motivacao'!$A$2:$I$11399,8, FALSE)</f>
        <v>VIOLÊNCIA INTERPESSOAL</v>
      </c>
      <c r="L8017" s="2">
        <v>1</v>
      </c>
    </row>
    <row r="8018" spans="1:12" ht="15.75" customHeight="1" x14ac:dyDescent="0.25">
      <c r="A8018" t="str">
        <f>CONCATENATE(B8018,C8018,D8018,H8018,I8018,L8018)</f>
        <v>1022020HOMICIDIO271</v>
      </c>
      <c r="B8018" s="2">
        <v>10</v>
      </c>
      <c r="C8018" s="2">
        <v>2</v>
      </c>
      <c r="D8018" s="2">
        <v>2020</v>
      </c>
      <c r="E8018" s="2" t="s">
        <v>25</v>
      </c>
      <c r="F8018" s="2" t="s">
        <v>25</v>
      </c>
      <c r="G8018" s="2" t="s">
        <v>11</v>
      </c>
      <c r="H8018" s="2" t="s">
        <v>12</v>
      </c>
      <c r="I8018" s="2">
        <v>27</v>
      </c>
      <c r="J8018" s="2" t="str">
        <f>VLOOKUP(A8018,'Cor da Pele e Motivacao'!$A$2:$I$11399,6, FALSE)</f>
        <v>Parda</v>
      </c>
      <c r="K8018" s="2" t="str">
        <f>VLOOKUP(A8018,'Cor da Pele e Motivacao'!$A$2:$I$11399,8, FALSE)</f>
        <v>VIOLÊNCIA INTERPESSOAL</v>
      </c>
      <c r="L8018" s="2">
        <v>1</v>
      </c>
    </row>
    <row r="8019" spans="1:12" ht="15.75" customHeight="1" x14ac:dyDescent="0.25">
      <c r="A8019" t="str">
        <f>CONCATENATE(B8019,C8019,D8019,H8019,I8019,L8019)</f>
        <v>1022020HOMICIDIO461</v>
      </c>
      <c r="B8019" s="2">
        <v>10</v>
      </c>
      <c r="C8019" s="2">
        <v>2</v>
      </c>
      <c r="D8019" s="2">
        <v>2020</v>
      </c>
      <c r="E8019" s="2" t="s">
        <v>94</v>
      </c>
      <c r="F8019" s="2" t="s">
        <v>22</v>
      </c>
      <c r="G8019" s="2" t="s">
        <v>11</v>
      </c>
      <c r="H8019" s="2" t="s">
        <v>12</v>
      </c>
      <c r="I8019" s="2">
        <v>46</v>
      </c>
      <c r="J8019" s="2" t="str">
        <f>VLOOKUP(A8019,'Cor da Pele e Motivacao'!$A$2:$I$11399,6, FALSE)</f>
        <v>Parda</v>
      </c>
      <c r="K8019" s="2" t="str">
        <f>VLOOKUP(A8019,'Cor da Pele e Motivacao'!$A$2:$I$11399,8, FALSE)</f>
        <v>VIOLÊNCIA INTERPESSOAL</v>
      </c>
      <c r="L8019" s="2">
        <v>1</v>
      </c>
    </row>
    <row r="8020" spans="1:12" ht="15.75" customHeight="1" x14ac:dyDescent="0.25">
      <c r="A8020" t="str">
        <f>CONCATENATE(B8020,C8020,D8020,H8020,I8020,L8020)</f>
        <v>1022020HOMICIDIO281</v>
      </c>
      <c r="B8020" s="2">
        <v>10</v>
      </c>
      <c r="C8020" s="2">
        <v>2</v>
      </c>
      <c r="D8020" s="2">
        <v>2020</v>
      </c>
      <c r="E8020" s="2" t="s">
        <v>46</v>
      </c>
      <c r="F8020" s="2" t="s">
        <v>22</v>
      </c>
      <c r="G8020" s="2" t="s">
        <v>11</v>
      </c>
      <c r="H8020" s="2" t="s">
        <v>12</v>
      </c>
      <c r="I8020" s="2">
        <v>28</v>
      </c>
      <c r="J8020" s="2" t="str">
        <f>VLOOKUP(A8020,'Cor da Pele e Motivacao'!$A$2:$I$11399,6, FALSE)</f>
        <v>Parda</v>
      </c>
      <c r="K8020" s="2" t="str">
        <f>VLOOKUP(A8020,'Cor da Pele e Motivacao'!$A$2:$I$11399,8, FALSE)</f>
        <v>ATIVIDADES CRIMINAIS</v>
      </c>
      <c r="L8020" s="2">
        <v>1</v>
      </c>
    </row>
    <row r="8021" spans="1:12" ht="15.75" customHeight="1" x14ac:dyDescent="0.25">
      <c r="A8021" t="str">
        <f>CONCATENATE(B8021,C8021,D8021,H8021,I8021,L8021)</f>
        <v>1122020HOMICIDIO221</v>
      </c>
      <c r="B8021" s="2">
        <v>11</v>
      </c>
      <c r="C8021" s="2">
        <v>2</v>
      </c>
      <c r="D8021" s="2">
        <v>2020</v>
      </c>
      <c r="E8021" s="2" t="s">
        <v>13</v>
      </c>
      <c r="F8021" s="2" t="s">
        <v>14</v>
      </c>
      <c r="G8021" s="2" t="s">
        <v>11</v>
      </c>
      <c r="H8021" s="2" t="s">
        <v>12</v>
      </c>
      <c r="I8021" s="2">
        <v>22</v>
      </c>
      <c r="J8021" s="2" t="str">
        <f>VLOOKUP(A8021,'Cor da Pele e Motivacao'!$A$2:$I$11399,6, FALSE)</f>
        <v>Parda</v>
      </c>
      <c r="K8021" s="2" t="str">
        <f>VLOOKUP(A8021,'Cor da Pele e Motivacao'!$A$2:$I$11399,8, FALSE)</f>
        <v>EXCLUDENTE DE ILICITUDE</v>
      </c>
      <c r="L8021" s="2">
        <v>1</v>
      </c>
    </row>
    <row r="8022" spans="1:12" ht="15.75" customHeight="1" x14ac:dyDescent="0.25">
      <c r="A8022" t="str">
        <f>CONCATENATE(B8022,C8022,D8022,H8022,I8022,L8022)</f>
        <v>1122020HOMICIDIO341</v>
      </c>
      <c r="B8022" s="2">
        <v>11</v>
      </c>
      <c r="C8022" s="2">
        <v>2</v>
      </c>
      <c r="D8022" s="2">
        <v>2020</v>
      </c>
      <c r="E8022" s="2" t="s">
        <v>42</v>
      </c>
      <c r="F8022" s="2" t="s">
        <v>16</v>
      </c>
      <c r="G8022" s="2" t="s">
        <v>11</v>
      </c>
      <c r="H8022" s="2" t="s">
        <v>12</v>
      </c>
      <c r="I8022" s="2">
        <v>34</v>
      </c>
      <c r="J8022" s="2" t="str">
        <f>VLOOKUP(A8022,'Cor da Pele e Motivacao'!$A$2:$I$11399,6, FALSE)</f>
        <v>Parda</v>
      </c>
      <c r="K8022" s="2" t="str">
        <f>VLOOKUP(A8022,'Cor da Pele e Motivacao'!$A$2:$I$11399,8, FALSE)</f>
        <v>ATIVIDADES CRIMINAIS</v>
      </c>
      <c r="L8022" s="2">
        <v>1</v>
      </c>
    </row>
    <row r="8023" spans="1:12" ht="15.75" customHeight="1" x14ac:dyDescent="0.25">
      <c r="A8023" t="str">
        <f>CONCATENATE(B8023,C8023,D8023,H8023,I8023,L8023)</f>
        <v>1122020HOMICIDIO241</v>
      </c>
      <c r="B8023" s="2">
        <v>11</v>
      </c>
      <c r="C8023" s="2">
        <v>2</v>
      </c>
      <c r="D8023" s="2">
        <v>2020</v>
      </c>
      <c r="E8023" s="2" t="s">
        <v>20</v>
      </c>
      <c r="F8023" s="2" t="s">
        <v>14</v>
      </c>
      <c r="G8023" s="2" t="s">
        <v>11</v>
      </c>
      <c r="H8023" s="2" t="s">
        <v>12</v>
      </c>
      <c r="I8023" s="2">
        <v>24</v>
      </c>
      <c r="J8023" s="2" t="str">
        <f>VLOOKUP(A8023,'Cor da Pele e Motivacao'!$A$2:$I$11399,6, FALSE)</f>
        <v>Parda</v>
      </c>
      <c r="K8023" s="2" t="str">
        <f>VLOOKUP(A8023,'Cor da Pele e Motivacao'!$A$2:$I$11399,8, FALSE)</f>
        <v>OUTRAS MOTIVAÇÕES</v>
      </c>
      <c r="L8023" s="2">
        <v>1</v>
      </c>
    </row>
    <row r="8024" spans="1:12" ht="15.75" customHeight="1" x14ac:dyDescent="0.25">
      <c r="A8024" t="str">
        <f>CONCATENATE(B8024,C8024,D8024,H8024,I8024,L8024)</f>
        <v>1122020HOMICIDIO511</v>
      </c>
      <c r="B8024" s="2">
        <v>11</v>
      </c>
      <c r="C8024" s="2">
        <v>2</v>
      </c>
      <c r="D8024" s="2">
        <v>2020</v>
      </c>
      <c r="E8024" s="2" t="s">
        <v>20</v>
      </c>
      <c r="F8024" s="2" t="s">
        <v>14</v>
      </c>
      <c r="G8024" s="2" t="s">
        <v>11</v>
      </c>
      <c r="H8024" s="2" t="s">
        <v>12</v>
      </c>
      <c r="I8024" s="2">
        <v>51</v>
      </c>
      <c r="J8024" s="2" t="str">
        <f>VLOOKUP(A8024,'Cor da Pele e Motivacao'!$A$2:$I$11399,6, FALSE)</f>
        <v>Parda</v>
      </c>
      <c r="K8024" s="2" t="str">
        <f>VLOOKUP(A8024,'Cor da Pele e Motivacao'!$A$2:$I$11399,8, FALSE)</f>
        <v>VIOLÊNCIA INTERPESSOAL</v>
      </c>
      <c r="L8024" s="2">
        <v>1</v>
      </c>
    </row>
    <row r="8025" spans="1:12" ht="15.75" customHeight="1" x14ac:dyDescent="0.25">
      <c r="A8025" t="str">
        <f>CONCATENATE(B8025,C8025,D8025,H8025,I8025,L8025)</f>
        <v>1122020HOMICIDIO371</v>
      </c>
      <c r="B8025" s="2">
        <v>11</v>
      </c>
      <c r="C8025" s="2">
        <v>2</v>
      </c>
      <c r="D8025" s="2">
        <v>2020</v>
      </c>
      <c r="E8025" s="2" t="s">
        <v>97</v>
      </c>
      <c r="F8025" s="2" t="s">
        <v>22</v>
      </c>
      <c r="G8025" s="2" t="s">
        <v>11</v>
      </c>
      <c r="H8025" s="2" t="s">
        <v>12</v>
      </c>
      <c r="I8025" s="2">
        <v>37</v>
      </c>
      <c r="J8025" s="2" t="str">
        <f>VLOOKUP(A8025,'Cor da Pele e Motivacao'!$A$2:$I$11399,6, FALSE)</f>
        <v>Parda</v>
      </c>
      <c r="K8025" s="2" t="str">
        <f>VLOOKUP(A8025,'Cor da Pele e Motivacao'!$A$2:$I$11399,8, FALSE)</f>
        <v>ATIVIDADES CRIMINAIS</v>
      </c>
      <c r="L8025" s="2">
        <v>1</v>
      </c>
    </row>
    <row r="8026" spans="1:12" ht="15.75" customHeight="1" x14ac:dyDescent="0.25">
      <c r="A8026" t="str">
        <f>CONCATENATE(B8026,C8026,D8026,H8026,I8026,L8026)</f>
        <v>1122020HOMICIDIO381</v>
      </c>
      <c r="B8026" s="2">
        <v>11</v>
      </c>
      <c r="C8026" s="2">
        <v>2</v>
      </c>
      <c r="D8026" s="2">
        <v>2020</v>
      </c>
      <c r="E8026" s="2" t="s">
        <v>117</v>
      </c>
      <c r="F8026" s="2" t="s">
        <v>10</v>
      </c>
      <c r="G8026" s="2" t="s">
        <v>11</v>
      </c>
      <c r="H8026" s="2" t="s">
        <v>12</v>
      </c>
      <c r="I8026" s="2">
        <v>38</v>
      </c>
      <c r="J8026" s="2" t="str">
        <f>VLOOKUP(A8026,'Cor da Pele e Motivacao'!$A$2:$I$11399,6, FALSE)</f>
        <v>Parda</v>
      </c>
      <c r="K8026" s="2" t="str">
        <f>VLOOKUP(A8026,'Cor da Pele e Motivacao'!$A$2:$I$11399,8, FALSE)</f>
        <v>ATIVIDADES CRIMINAIS</v>
      </c>
      <c r="L8026" s="2">
        <v>1</v>
      </c>
    </row>
    <row r="8027" spans="1:12" ht="15.75" customHeight="1" x14ac:dyDescent="0.25">
      <c r="A8027" t="str">
        <f>CONCATENATE(B8027,C8027,D8027,H8027,I8027,L8027)</f>
        <v>1122020HOMICIDIO291</v>
      </c>
      <c r="B8027" s="2">
        <v>11</v>
      </c>
      <c r="C8027" s="2">
        <v>2</v>
      </c>
      <c r="D8027" s="2">
        <v>2020</v>
      </c>
      <c r="E8027" s="2" t="s">
        <v>25</v>
      </c>
      <c r="F8027" s="2" t="s">
        <v>25</v>
      </c>
      <c r="G8027" s="2" t="s">
        <v>11</v>
      </c>
      <c r="H8027" s="2" t="s">
        <v>12</v>
      </c>
      <c r="I8027" s="2">
        <v>29</v>
      </c>
      <c r="J8027" s="2" t="str">
        <f>VLOOKUP(A8027,'Cor da Pele e Motivacao'!$A$2:$I$11399,6, FALSE)</f>
        <v>Parda</v>
      </c>
      <c r="K8027" s="2" t="str">
        <f>VLOOKUP(A8027,'Cor da Pele e Motivacao'!$A$2:$I$11399,8, FALSE)</f>
        <v>ATIVIDADES CRIMINAIS</v>
      </c>
      <c r="L8027" s="2">
        <v>1</v>
      </c>
    </row>
    <row r="8028" spans="1:12" ht="15.75" customHeight="1" x14ac:dyDescent="0.25">
      <c r="A8028" t="str">
        <f>CONCATENATE(B8028,C8028,D8028,H8028,I8028,L8028)</f>
        <v>1122020HOMICIDIO421</v>
      </c>
      <c r="B8028" s="2">
        <v>11</v>
      </c>
      <c r="C8028" s="2">
        <v>2</v>
      </c>
      <c r="D8028" s="2">
        <v>2020</v>
      </c>
      <c r="E8028" s="2" t="s">
        <v>25</v>
      </c>
      <c r="F8028" s="2" t="s">
        <v>25</v>
      </c>
      <c r="G8028" s="2" t="s">
        <v>11</v>
      </c>
      <c r="H8028" s="2" t="s">
        <v>12</v>
      </c>
      <c r="I8028" s="2">
        <v>42</v>
      </c>
      <c r="J8028" s="2" t="str">
        <f>VLOOKUP(A8028,'Cor da Pele e Motivacao'!$A$2:$I$11399,6, FALSE)</f>
        <v>Parda</v>
      </c>
      <c r="K8028" s="2" t="str">
        <f>VLOOKUP(A8028,'Cor da Pele e Motivacao'!$A$2:$I$11399,8, FALSE)</f>
        <v>VIOLÊNCIA INTERPESSOAL</v>
      </c>
      <c r="L8028" s="2">
        <v>1</v>
      </c>
    </row>
    <row r="8029" spans="1:12" ht="15.75" customHeight="1" x14ac:dyDescent="0.25">
      <c r="A8029" t="str">
        <f>CONCATENATE(B8029,C8029,D8029,H8029,I8029,L8029)</f>
        <v>1122020HOMICIDIO221</v>
      </c>
      <c r="B8029" s="2">
        <v>11</v>
      </c>
      <c r="C8029" s="2">
        <v>2</v>
      </c>
      <c r="D8029" s="2">
        <v>2020</v>
      </c>
      <c r="E8029" s="2" t="s">
        <v>120</v>
      </c>
      <c r="F8029" s="2" t="s">
        <v>16</v>
      </c>
      <c r="G8029" s="2" t="s">
        <v>11</v>
      </c>
      <c r="H8029" s="2" t="s">
        <v>12</v>
      </c>
      <c r="I8029" s="2">
        <v>22</v>
      </c>
      <c r="J8029" s="2" t="str">
        <f>VLOOKUP(A8029,'Cor da Pele e Motivacao'!$A$2:$I$11399,6, FALSE)</f>
        <v>Parda</v>
      </c>
      <c r="K8029" s="2" t="str">
        <f>VLOOKUP(A8029,'Cor da Pele e Motivacao'!$A$2:$I$11399,8, FALSE)</f>
        <v>EXCLUDENTE DE ILICITUDE</v>
      </c>
      <c r="L8029" s="2">
        <v>1</v>
      </c>
    </row>
    <row r="8030" spans="1:12" ht="15.75" customHeight="1" x14ac:dyDescent="0.25">
      <c r="A8030" t="str">
        <f>CONCATENATE(B8030,C8030,D8030,H8030,I8030,L8030)</f>
        <v>1122020HOMICIDIO201</v>
      </c>
      <c r="B8030" s="2">
        <v>11</v>
      </c>
      <c r="C8030" s="2">
        <v>2</v>
      </c>
      <c r="D8030" s="2">
        <v>2020</v>
      </c>
      <c r="E8030" s="2" t="s">
        <v>38</v>
      </c>
      <c r="F8030" s="2" t="s">
        <v>22</v>
      </c>
      <c r="G8030" s="2" t="s">
        <v>11</v>
      </c>
      <c r="H8030" s="2" t="s">
        <v>12</v>
      </c>
      <c r="I8030" s="2">
        <v>20</v>
      </c>
      <c r="J8030" s="2" t="str">
        <f>VLOOKUP(A8030,'Cor da Pele e Motivacao'!$A$2:$I$11399,6, FALSE)</f>
        <v>Parda</v>
      </c>
      <c r="K8030" s="2" t="str">
        <f>VLOOKUP(A8030,'Cor da Pele e Motivacao'!$A$2:$I$11399,8, FALSE)</f>
        <v>ATIVIDADES CRIMINAIS</v>
      </c>
      <c r="L8030" s="2">
        <v>1</v>
      </c>
    </row>
    <row r="8031" spans="1:12" ht="15.75" customHeight="1" x14ac:dyDescent="0.25">
      <c r="A8031" t="str">
        <f>CONCATENATE(B8031,C8031,D8031,H8031,I8031,L8031)</f>
        <v>1222020HOMICIDIO181</v>
      </c>
      <c r="B8031" s="2">
        <v>12</v>
      </c>
      <c r="C8031" s="2">
        <v>2</v>
      </c>
      <c r="D8031" s="2">
        <v>2020</v>
      </c>
      <c r="E8031" s="2" t="s">
        <v>15</v>
      </c>
      <c r="F8031" s="2" t="s">
        <v>16</v>
      </c>
      <c r="G8031" s="2" t="s">
        <v>11</v>
      </c>
      <c r="H8031" s="2" t="s">
        <v>12</v>
      </c>
      <c r="I8031" s="2">
        <v>18</v>
      </c>
      <c r="J8031" s="2" t="str">
        <f>VLOOKUP(A8031,'Cor da Pele e Motivacao'!$A$2:$I$11399,6, FALSE)</f>
        <v>Parda</v>
      </c>
      <c r="K8031" s="2" t="str">
        <f>VLOOKUP(A8031,'Cor da Pele e Motivacao'!$A$2:$I$11399,8, FALSE)</f>
        <v>EXCLUDENTE DE ILICITUDE</v>
      </c>
      <c r="L8031" s="2">
        <v>1</v>
      </c>
    </row>
    <row r="8032" spans="1:12" ht="15.75" customHeight="1" x14ac:dyDescent="0.25">
      <c r="A8032" t="str">
        <f>CONCATENATE(B8032,C8032,D8032,H8032,I8032,L8032)</f>
        <v>1222020HOMICIDIO231</v>
      </c>
      <c r="B8032" s="2">
        <v>12</v>
      </c>
      <c r="C8032" s="2">
        <v>2</v>
      </c>
      <c r="D8032" s="2">
        <v>2020</v>
      </c>
      <c r="E8032" s="2" t="s">
        <v>17</v>
      </c>
      <c r="F8032" s="2" t="s">
        <v>10</v>
      </c>
      <c r="G8032" s="2" t="s">
        <v>11</v>
      </c>
      <c r="H8032" s="2" t="s">
        <v>12</v>
      </c>
      <c r="I8032" s="2">
        <v>23</v>
      </c>
      <c r="J8032" s="2" t="str">
        <f>VLOOKUP(A8032,'Cor da Pele e Motivacao'!$A$2:$I$11399,6, FALSE)</f>
        <v>Parda</v>
      </c>
      <c r="K8032" s="2" t="str">
        <f>VLOOKUP(A8032,'Cor da Pele e Motivacao'!$A$2:$I$11399,8, FALSE)</f>
        <v>EXCLUDENTE DE ILICITUDE</v>
      </c>
      <c r="L8032" s="2">
        <v>1</v>
      </c>
    </row>
    <row r="8033" spans="1:12" ht="15.75" customHeight="1" x14ac:dyDescent="0.25">
      <c r="A8033" t="str">
        <f>CONCATENATE(B8033,C8033,D8033,H8033,I8033,L8033)</f>
        <v>1222020HOMICIDIO311</v>
      </c>
      <c r="B8033" s="2">
        <v>12</v>
      </c>
      <c r="C8033" s="2">
        <v>2</v>
      </c>
      <c r="D8033" s="2">
        <v>2020</v>
      </c>
      <c r="E8033" s="2" t="s">
        <v>101</v>
      </c>
      <c r="F8033" s="2" t="s">
        <v>22</v>
      </c>
      <c r="G8033" s="2" t="s">
        <v>11</v>
      </c>
      <c r="H8033" s="2" t="s">
        <v>12</v>
      </c>
      <c r="I8033" s="2">
        <v>31</v>
      </c>
      <c r="J8033" s="2" t="str">
        <f>VLOOKUP(A8033,'Cor da Pele e Motivacao'!$A$2:$I$11399,6, FALSE)</f>
        <v>Parda</v>
      </c>
      <c r="K8033" s="2" t="str">
        <f>VLOOKUP(A8033,'Cor da Pele e Motivacao'!$A$2:$I$11399,8, FALSE)</f>
        <v>VIOLÊNCIA INTERPESSOAL</v>
      </c>
      <c r="L8033" s="2">
        <v>1</v>
      </c>
    </row>
    <row r="8034" spans="1:12" ht="15.75" customHeight="1" x14ac:dyDescent="0.25">
      <c r="A8034" t="str">
        <f>CONCATENATE(B8034,C8034,D8034,H8034,I8034,L8034)</f>
        <v>1222020HOMICIDIO203</v>
      </c>
      <c r="B8034" s="2">
        <v>12</v>
      </c>
      <c r="C8034" s="2">
        <v>2</v>
      </c>
      <c r="D8034" s="2">
        <v>2020</v>
      </c>
      <c r="E8034" s="2" t="s">
        <v>25</v>
      </c>
      <c r="F8034" s="2" t="s">
        <v>25</v>
      </c>
      <c r="G8034" s="2" t="s">
        <v>11</v>
      </c>
      <c r="H8034" s="2" t="s">
        <v>12</v>
      </c>
      <c r="I8034" s="2">
        <v>20</v>
      </c>
      <c r="J8034" s="2" t="str">
        <f>VLOOKUP(A8034,'Cor da Pele e Motivacao'!$A$2:$I$11399,6, FALSE)</f>
        <v>Parda</v>
      </c>
      <c r="K8034" s="2" t="str">
        <f>VLOOKUP(A8034,'Cor da Pele e Motivacao'!$A$2:$I$11399,8, FALSE)</f>
        <v>VIOLÊNCIA INTERPESSOAL</v>
      </c>
      <c r="L8034" s="2">
        <v>3</v>
      </c>
    </row>
    <row r="8035" spans="1:12" ht="15.75" customHeight="1" x14ac:dyDescent="0.25">
      <c r="A8035" t="str">
        <f>CONCATENATE(B8035,C8035,D8035,H8035,I8035,L8035)</f>
        <v>1222020HOMICIDIO231</v>
      </c>
      <c r="B8035" s="2">
        <v>12</v>
      </c>
      <c r="C8035" s="2">
        <v>2</v>
      </c>
      <c r="D8035" s="2">
        <v>2020</v>
      </c>
      <c r="E8035" s="2" t="s">
        <v>25</v>
      </c>
      <c r="F8035" s="2" t="s">
        <v>25</v>
      </c>
      <c r="G8035" s="2" t="s">
        <v>11</v>
      </c>
      <c r="H8035" s="2" t="s">
        <v>12</v>
      </c>
      <c r="I8035" s="2">
        <v>23</v>
      </c>
      <c r="J8035" s="2" t="str">
        <f>VLOOKUP(A8035,'Cor da Pele e Motivacao'!$A$2:$I$11399,6, FALSE)</f>
        <v>Parda</v>
      </c>
      <c r="K8035" s="2" t="str">
        <f>VLOOKUP(A8035,'Cor da Pele e Motivacao'!$A$2:$I$11399,8, FALSE)</f>
        <v>EXCLUDENTE DE ILICITUDE</v>
      </c>
      <c r="L8035" s="2">
        <v>1</v>
      </c>
    </row>
    <row r="8036" spans="1:12" ht="15.75" customHeight="1" x14ac:dyDescent="0.25">
      <c r="A8036" t="str">
        <f>CONCATENATE(B8036,C8036,D8036,H8036,I8036,L8036)</f>
        <v>1222020HOMICIDIO242</v>
      </c>
      <c r="B8036" s="2">
        <v>12</v>
      </c>
      <c r="C8036" s="2">
        <v>2</v>
      </c>
      <c r="D8036" s="2">
        <v>2020</v>
      </c>
      <c r="E8036" s="2" t="s">
        <v>25</v>
      </c>
      <c r="F8036" s="2" t="s">
        <v>25</v>
      </c>
      <c r="G8036" s="2" t="s">
        <v>11</v>
      </c>
      <c r="H8036" s="2" t="s">
        <v>12</v>
      </c>
      <c r="I8036" s="2">
        <v>24</v>
      </c>
      <c r="J8036" s="2" t="str">
        <f>VLOOKUP(A8036,'Cor da Pele e Motivacao'!$A$2:$I$11399,6, FALSE)</f>
        <v>Parda</v>
      </c>
      <c r="K8036" s="2" t="str">
        <f>VLOOKUP(A8036,'Cor da Pele e Motivacao'!$A$2:$I$11399,8, FALSE)</f>
        <v>ATIVIDADES CRIMINAIS</v>
      </c>
      <c r="L8036" s="2">
        <v>2</v>
      </c>
    </row>
    <row r="8037" spans="1:12" ht="15.75" customHeight="1" x14ac:dyDescent="0.25">
      <c r="A8037" t="str">
        <f>CONCATENATE(B8037,C8037,D8037,H8037,I8037,L8037)</f>
        <v>1222020HOMICIDIO441</v>
      </c>
      <c r="B8037" s="2">
        <v>12</v>
      </c>
      <c r="C8037" s="2">
        <v>2</v>
      </c>
      <c r="D8037" s="2">
        <v>2020</v>
      </c>
      <c r="E8037" s="2" t="s">
        <v>25</v>
      </c>
      <c r="F8037" s="2" t="s">
        <v>25</v>
      </c>
      <c r="G8037" s="2" t="s">
        <v>11</v>
      </c>
      <c r="H8037" s="2" t="s">
        <v>12</v>
      </c>
      <c r="I8037" s="2">
        <v>44</v>
      </c>
      <c r="J8037" s="2" t="str">
        <f>VLOOKUP(A8037,'Cor da Pele e Motivacao'!$A$2:$I$11399,6, FALSE)</f>
        <v>Parda</v>
      </c>
      <c r="K8037" s="2" t="str">
        <f>VLOOKUP(A8037,'Cor da Pele e Motivacao'!$A$2:$I$11399,8, FALSE)</f>
        <v>EXCLUDENTE DE ILICITUDE</v>
      </c>
      <c r="L8037" s="2">
        <v>1</v>
      </c>
    </row>
    <row r="8038" spans="1:12" ht="15.75" customHeight="1" x14ac:dyDescent="0.25">
      <c r="A8038" t="str">
        <f>CONCATENATE(B8038,C8038,D8038,H8038,I8038,L8038)</f>
        <v>1222020HOMICIDIO201</v>
      </c>
      <c r="B8038" s="2">
        <v>12</v>
      </c>
      <c r="C8038" s="2">
        <v>2</v>
      </c>
      <c r="D8038" s="2">
        <v>2020</v>
      </c>
      <c r="E8038" s="2" t="s">
        <v>51</v>
      </c>
      <c r="F8038" s="2" t="s">
        <v>16</v>
      </c>
      <c r="G8038" s="2" t="s">
        <v>11</v>
      </c>
      <c r="H8038" s="2" t="s">
        <v>12</v>
      </c>
      <c r="I8038" s="2">
        <v>20</v>
      </c>
      <c r="J8038" s="2" t="str">
        <f>VLOOKUP(A8038,'Cor da Pele e Motivacao'!$A$2:$I$11399,6, FALSE)</f>
        <v>Parda</v>
      </c>
      <c r="K8038" s="2" t="str">
        <f>VLOOKUP(A8038,'Cor da Pele e Motivacao'!$A$2:$I$11399,8, FALSE)</f>
        <v>VIOLÊNCIA INTERPESSOAL</v>
      </c>
      <c r="L8038" s="2">
        <v>1</v>
      </c>
    </row>
    <row r="8039" spans="1:12" ht="15.75" customHeight="1" x14ac:dyDescent="0.25">
      <c r="A8039" t="str">
        <f>CONCATENATE(B8039,C8039,D8039,H8039,I8039,L8039)</f>
        <v>1322020HOMICIDIO311</v>
      </c>
      <c r="B8039" s="2">
        <v>13</v>
      </c>
      <c r="C8039" s="2">
        <v>2</v>
      </c>
      <c r="D8039" s="2">
        <v>2020</v>
      </c>
      <c r="E8039" s="2" t="s">
        <v>56</v>
      </c>
      <c r="F8039" s="2" t="s">
        <v>16</v>
      </c>
      <c r="G8039" s="2" t="s">
        <v>11</v>
      </c>
      <c r="H8039" s="2" t="s">
        <v>12</v>
      </c>
      <c r="I8039" s="2">
        <v>31</v>
      </c>
      <c r="J8039" s="2" t="str">
        <f>VLOOKUP(A8039,'Cor da Pele e Motivacao'!$A$2:$I$11399,6, FALSE)</f>
        <v>Parda</v>
      </c>
      <c r="K8039" s="2" t="str">
        <f>VLOOKUP(A8039,'Cor da Pele e Motivacao'!$A$2:$I$11399,8, FALSE)</f>
        <v>VIOLÊNCIA INTERPESSOAL</v>
      </c>
      <c r="L8039" s="2">
        <v>1</v>
      </c>
    </row>
    <row r="8040" spans="1:12" ht="15.75" customHeight="1" x14ac:dyDescent="0.25">
      <c r="A8040" t="str">
        <f>CONCATENATE(B8040,C8040,D8040,H8040,I8040,L8040)</f>
        <v>1322020HOMICIDIO521</v>
      </c>
      <c r="B8040" s="2">
        <v>13</v>
      </c>
      <c r="C8040" s="2">
        <v>2</v>
      </c>
      <c r="D8040" s="2">
        <v>2020</v>
      </c>
      <c r="E8040" s="2" t="s">
        <v>89</v>
      </c>
      <c r="F8040" s="2" t="s">
        <v>16</v>
      </c>
      <c r="G8040" s="2" t="s">
        <v>11</v>
      </c>
      <c r="H8040" s="2" t="s">
        <v>12</v>
      </c>
      <c r="I8040" s="2">
        <v>52</v>
      </c>
      <c r="J8040" s="2" t="str">
        <f>VLOOKUP(A8040,'Cor da Pele e Motivacao'!$A$2:$I$11399,6, FALSE)</f>
        <v>Parda</v>
      </c>
      <c r="K8040" s="2" t="str">
        <f>VLOOKUP(A8040,'Cor da Pele e Motivacao'!$A$2:$I$11399,8, FALSE)</f>
        <v>ATIVIDADES CRIMINAIS</v>
      </c>
      <c r="L8040" s="2">
        <v>1</v>
      </c>
    </row>
    <row r="8041" spans="1:12" ht="15.75" customHeight="1" x14ac:dyDescent="0.25">
      <c r="A8041" t="str">
        <f>CONCATENATE(B8041,C8041,D8041,H8041,I8041,L8041)</f>
        <v>1322020HOMICIDIO551</v>
      </c>
      <c r="B8041" s="2">
        <v>13</v>
      </c>
      <c r="C8041" s="2">
        <v>2</v>
      </c>
      <c r="D8041" s="2">
        <v>2020</v>
      </c>
      <c r="E8041" s="2" t="s">
        <v>141</v>
      </c>
      <c r="F8041" s="2" t="s">
        <v>16</v>
      </c>
      <c r="G8041" s="2" t="s">
        <v>11</v>
      </c>
      <c r="H8041" s="2" t="s">
        <v>12</v>
      </c>
      <c r="I8041" s="2">
        <v>55</v>
      </c>
      <c r="J8041" s="2" t="str">
        <f>VLOOKUP(A8041,'Cor da Pele e Motivacao'!$A$2:$I$11399,6, FALSE)</f>
        <v>Parda</v>
      </c>
      <c r="K8041" s="2" t="str">
        <f>VLOOKUP(A8041,'Cor da Pele e Motivacao'!$A$2:$I$11399,8, FALSE)</f>
        <v>VIOLÊNCIA INTERPESSOAL</v>
      </c>
      <c r="L8041" s="2">
        <v>1</v>
      </c>
    </row>
    <row r="8042" spans="1:12" ht="15.75" customHeight="1" x14ac:dyDescent="0.25">
      <c r="A8042" t="str">
        <f>CONCATENATE(B8042,C8042,D8042,H8042,I8042,L8042)</f>
        <v>1322020HOMICIDIO201</v>
      </c>
      <c r="B8042" s="2">
        <v>13</v>
      </c>
      <c r="C8042" s="2">
        <v>2</v>
      </c>
      <c r="D8042" s="2">
        <v>2020</v>
      </c>
      <c r="E8042" s="2" t="s">
        <v>19</v>
      </c>
      <c r="F8042" s="2" t="s">
        <v>14</v>
      </c>
      <c r="G8042" s="2" t="s">
        <v>11</v>
      </c>
      <c r="H8042" s="2" t="s">
        <v>12</v>
      </c>
      <c r="I8042" s="2">
        <v>20</v>
      </c>
      <c r="J8042" s="2" t="str">
        <f>VLOOKUP(A8042,'Cor da Pele e Motivacao'!$A$2:$I$11399,6, FALSE)</f>
        <v>Parda</v>
      </c>
      <c r="K8042" s="2" t="str">
        <f>VLOOKUP(A8042,'Cor da Pele e Motivacao'!$A$2:$I$11399,8, FALSE)</f>
        <v>ATIVIDADES CRIMINAIS</v>
      </c>
      <c r="L8042" s="2">
        <v>1</v>
      </c>
    </row>
    <row r="8043" spans="1:12" ht="15.75" customHeight="1" x14ac:dyDescent="0.25">
      <c r="A8043" t="str">
        <f>CONCATENATE(B8043,C8043,D8043,H8043,I8043,L8043)</f>
        <v>1322020HOMICIDIO241</v>
      </c>
      <c r="B8043" s="2">
        <v>13</v>
      </c>
      <c r="C8043" s="2">
        <v>2</v>
      </c>
      <c r="D8043" s="2">
        <v>2020</v>
      </c>
      <c r="E8043" s="2" t="s">
        <v>19</v>
      </c>
      <c r="F8043" s="2" t="s">
        <v>14</v>
      </c>
      <c r="G8043" s="2" t="s">
        <v>11</v>
      </c>
      <c r="H8043" s="2" t="s">
        <v>12</v>
      </c>
      <c r="I8043" s="2">
        <v>24</v>
      </c>
      <c r="J8043" s="2" t="str">
        <f>VLOOKUP(A8043,'Cor da Pele e Motivacao'!$A$2:$I$11399,6, FALSE)</f>
        <v>Parda</v>
      </c>
      <c r="K8043" s="2" t="str">
        <f>VLOOKUP(A8043,'Cor da Pele e Motivacao'!$A$2:$I$11399,8, FALSE)</f>
        <v>EXCLUDENTE DE ILICITUDE</v>
      </c>
      <c r="L8043" s="2">
        <v>1</v>
      </c>
    </row>
    <row r="8044" spans="1:12" ht="15.75" customHeight="1" x14ac:dyDescent="0.25">
      <c r="A8044" t="str">
        <f>CONCATENATE(B8044,C8044,D8044,H8044,I8044,L8044)</f>
        <v>1322020HOMICIDIO221</v>
      </c>
      <c r="B8044" s="2">
        <v>13</v>
      </c>
      <c r="C8044" s="2">
        <v>2</v>
      </c>
      <c r="D8044" s="2">
        <v>2020</v>
      </c>
      <c r="E8044" s="2" t="s">
        <v>97</v>
      </c>
      <c r="F8044" s="2" t="s">
        <v>22</v>
      </c>
      <c r="G8044" s="2" t="s">
        <v>11</v>
      </c>
      <c r="H8044" s="2" t="s">
        <v>12</v>
      </c>
      <c r="I8044" s="2">
        <v>22</v>
      </c>
      <c r="J8044" s="2" t="str">
        <f>VLOOKUP(A8044,'Cor da Pele e Motivacao'!$A$2:$I$11399,6, FALSE)</f>
        <v>Parda</v>
      </c>
      <c r="K8044" s="2" t="str">
        <f>VLOOKUP(A8044,'Cor da Pele e Motivacao'!$A$2:$I$11399,8, FALSE)</f>
        <v>ATIVIDADES CRIMINAIS</v>
      </c>
      <c r="L8044" s="2">
        <v>1</v>
      </c>
    </row>
    <row r="8045" spans="1:12" ht="15.75" customHeight="1" x14ac:dyDescent="0.25">
      <c r="A8045" t="str">
        <f>CONCATENATE(B8045,C8045,D8045,H8045,I8045,L8045)</f>
        <v>1322020HOMICIDIO381</v>
      </c>
      <c r="B8045" s="2">
        <v>13</v>
      </c>
      <c r="C8045" s="2">
        <v>2</v>
      </c>
      <c r="D8045" s="2">
        <v>2020</v>
      </c>
      <c r="E8045" s="2" t="s">
        <v>36</v>
      </c>
      <c r="F8045" s="2" t="s">
        <v>14</v>
      </c>
      <c r="G8045" s="2" t="s">
        <v>11</v>
      </c>
      <c r="H8045" s="2" t="s">
        <v>12</v>
      </c>
      <c r="I8045" s="2">
        <v>38</v>
      </c>
      <c r="J8045" s="2" t="str">
        <f>VLOOKUP(A8045,'Cor da Pele e Motivacao'!$A$2:$I$11399,6, FALSE)</f>
        <v>Parda</v>
      </c>
      <c r="K8045" s="2" t="str">
        <f>VLOOKUP(A8045,'Cor da Pele e Motivacao'!$A$2:$I$11399,8, FALSE)</f>
        <v>ATIVIDADES CRIMINAIS</v>
      </c>
      <c r="L8045" s="2">
        <v>1</v>
      </c>
    </row>
    <row r="8046" spans="1:12" ht="15.75" customHeight="1" x14ac:dyDescent="0.25">
      <c r="A8046" t="str">
        <f>CONCATENATE(B8046,C8046,D8046,H8046,I8046,L8046)</f>
        <v>1322020HOMICIDIO371</v>
      </c>
      <c r="B8046" s="2">
        <v>13</v>
      </c>
      <c r="C8046" s="2">
        <v>2</v>
      </c>
      <c r="D8046" s="2">
        <v>2020</v>
      </c>
      <c r="E8046" s="2" t="s">
        <v>24</v>
      </c>
      <c r="F8046" s="2" t="s">
        <v>10</v>
      </c>
      <c r="G8046" s="2" t="s">
        <v>11</v>
      </c>
      <c r="H8046" s="2" t="s">
        <v>12</v>
      </c>
      <c r="I8046" s="2">
        <v>37</v>
      </c>
      <c r="J8046" s="2" t="str">
        <f>VLOOKUP(A8046,'Cor da Pele e Motivacao'!$A$2:$I$11399,6, FALSE)</f>
        <v>Parda</v>
      </c>
      <c r="K8046" s="2" t="str">
        <f>VLOOKUP(A8046,'Cor da Pele e Motivacao'!$A$2:$I$11399,8, FALSE)</f>
        <v>VIOLÊNCIA INTERPESSOAL</v>
      </c>
      <c r="L8046" s="2">
        <v>1</v>
      </c>
    </row>
    <row r="8047" spans="1:12" ht="15.75" customHeight="1" x14ac:dyDescent="0.25">
      <c r="A8047" t="str">
        <f>CONCATENATE(B8047,C8047,D8047,H8047,I8047,L8047)</f>
        <v>1322020HOMICIDIO261</v>
      </c>
      <c r="B8047" s="2">
        <v>13</v>
      </c>
      <c r="C8047" s="2">
        <v>2</v>
      </c>
      <c r="D8047" s="2">
        <v>2020</v>
      </c>
      <c r="E8047" s="2" t="s">
        <v>151</v>
      </c>
      <c r="F8047" s="2" t="s">
        <v>22</v>
      </c>
      <c r="G8047" s="2" t="s">
        <v>11</v>
      </c>
      <c r="H8047" s="2" t="s">
        <v>12</v>
      </c>
      <c r="I8047" s="2">
        <v>26</v>
      </c>
      <c r="J8047" s="2" t="str">
        <f>VLOOKUP(A8047,'Cor da Pele e Motivacao'!$A$2:$I$11399,6, FALSE)</f>
        <v>Parda</v>
      </c>
      <c r="K8047" s="2" t="str">
        <f>VLOOKUP(A8047,'Cor da Pele e Motivacao'!$A$2:$I$11399,8, FALSE)</f>
        <v>ATIVIDADES CRIMINAIS</v>
      </c>
      <c r="L8047" s="2">
        <v>1</v>
      </c>
    </row>
    <row r="8048" spans="1:12" ht="15.75" customHeight="1" x14ac:dyDescent="0.25">
      <c r="A8048" t="str">
        <f>CONCATENATE(B8048,C8048,D8048,H8048,I8048,L8048)</f>
        <v>1322020HOMICIDIO181</v>
      </c>
      <c r="B8048" s="2">
        <v>13</v>
      </c>
      <c r="C8048" s="2">
        <v>2</v>
      </c>
      <c r="D8048" s="2">
        <v>2020</v>
      </c>
      <c r="E8048" s="2" t="s">
        <v>25</v>
      </c>
      <c r="F8048" s="2" t="s">
        <v>25</v>
      </c>
      <c r="G8048" s="2" t="s">
        <v>11</v>
      </c>
      <c r="H8048" s="2" t="s">
        <v>12</v>
      </c>
      <c r="I8048" s="2">
        <v>18</v>
      </c>
      <c r="J8048" s="2" t="str">
        <f>VLOOKUP(A8048,'Cor da Pele e Motivacao'!$A$2:$I$11399,6, FALSE)</f>
        <v>Parda</v>
      </c>
      <c r="K8048" s="2" t="str">
        <f>VLOOKUP(A8048,'Cor da Pele e Motivacao'!$A$2:$I$11399,8, FALSE)</f>
        <v>ATIVIDADES CRIMINAIS</v>
      </c>
      <c r="L8048" s="2">
        <v>1</v>
      </c>
    </row>
    <row r="8049" spans="1:12" ht="15.75" customHeight="1" x14ac:dyDescent="0.25">
      <c r="A8049" t="str">
        <f>CONCATENATE(B8049,C8049,D8049,H8049,I8049,L8049)</f>
        <v>1322020HOMICIDIO351</v>
      </c>
      <c r="B8049" s="2">
        <v>13</v>
      </c>
      <c r="C8049" s="2">
        <v>2</v>
      </c>
      <c r="D8049" s="2">
        <v>2020</v>
      </c>
      <c r="E8049" s="2" t="s">
        <v>25</v>
      </c>
      <c r="F8049" s="2" t="s">
        <v>25</v>
      </c>
      <c r="G8049" s="2" t="s">
        <v>11</v>
      </c>
      <c r="H8049" s="2" t="s">
        <v>12</v>
      </c>
      <c r="I8049" s="2">
        <v>35</v>
      </c>
      <c r="J8049" s="2" t="str">
        <f>VLOOKUP(A8049,'Cor da Pele e Motivacao'!$A$2:$I$11399,6, FALSE)</f>
        <v>Parda</v>
      </c>
      <c r="K8049" s="2" t="str">
        <f>VLOOKUP(A8049,'Cor da Pele e Motivacao'!$A$2:$I$11399,8, FALSE)</f>
        <v>ATIVIDADES CRIMINAIS</v>
      </c>
      <c r="L8049" s="2">
        <v>1</v>
      </c>
    </row>
    <row r="8050" spans="1:12" ht="15.75" customHeight="1" x14ac:dyDescent="0.25">
      <c r="A8050" t="str">
        <f>CONCATENATE(B8050,C8050,D8050,H8050,I8050,L8050)</f>
        <v>1322020HOMICIDIO241</v>
      </c>
      <c r="B8050" s="2">
        <v>13</v>
      </c>
      <c r="C8050" s="2">
        <v>2</v>
      </c>
      <c r="D8050" s="2">
        <v>2020</v>
      </c>
      <c r="E8050" s="2" t="s">
        <v>111</v>
      </c>
      <c r="F8050" s="2" t="s">
        <v>10</v>
      </c>
      <c r="G8050" s="2" t="s">
        <v>11</v>
      </c>
      <c r="H8050" s="2" t="s">
        <v>12</v>
      </c>
      <c r="I8050" s="2">
        <v>24</v>
      </c>
      <c r="J8050" s="2" t="str">
        <f>VLOOKUP(A8050,'Cor da Pele e Motivacao'!$A$2:$I$11399,6, FALSE)</f>
        <v>Parda</v>
      </c>
      <c r="K8050" s="2" t="str">
        <f>VLOOKUP(A8050,'Cor da Pele e Motivacao'!$A$2:$I$11399,8, FALSE)</f>
        <v>EXCLUDENTE DE ILICITUDE</v>
      </c>
      <c r="L8050" s="2">
        <v>1</v>
      </c>
    </row>
    <row r="8051" spans="1:12" ht="15.75" customHeight="1" x14ac:dyDescent="0.25">
      <c r="A8051" t="str">
        <f>CONCATENATE(B8051,C8051,D8051,H8051,I8051,L8051)</f>
        <v>1322020HOMICIDIO251</v>
      </c>
      <c r="B8051" s="2">
        <v>13</v>
      </c>
      <c r="C8051" s="2">
        <v>2</v>
      </c>
      <c r="D8051" s="2">
        <v>2020</v>
      </c>
      <c r="E8051" s="2" t="s">
        <v>50</v>
      </c>
      <c r="F8051" s="2" t="s">
        <v>16</v>
      </c>
      <c r="G8051" s="2" t="s">
        <v>11</v>
      </c>
      <c r="H8051" s="2" t="s">
        <v>12</v>
      </c>
      <c r="I8051" s="2">
        <v>25</v>
      </c>
      <c r="J8051" s="2" t="str">
        <f>VLOOKUP(A8051,'Cor da Pele e Motivacao'!$A$2:$I$11399,6, FALSE)</f>
        <v>Parda</v>
      </c>
      <c r="K8051" s="2" t="str">
        <f>VLOOKUP(A8051,'Cor da Pele e Motivacao'!$A$2:$I$11399,8, FALSE)</f>
        <v>VIOLÊNCIA INTERPESSOAL</v>
      </c>
      <c r="L8051" s="2">
        <v>1</v>
      </c>
    </row>
    <row r="8052" spans="1:12" ht="15.75" customHeight="1" x14ac:dyDescent="0.25">
      <c r="A8052" t="str">
        <f>CONCATENATE(B8052,C8052,D8052,H8052,I8052,L8052)</f>
        <v>1322020HOMICIDIO281</v>
      </c>
      <c r="B8052" s="2">
        <v>13</v>
      </c>
      <c r="C8052" s="2">
        <v>2</v>
      </c>
      <c r="D8052" s="2">
        <v>2020</v>
      </c>
      <c r="E8052" s="2" t="s">
        <v>38</v>
      </c>
      <c r="F8052" s="2" t="s">
        <v>22</v>
      </c>
      <c r="G8052" s="2" t="s">
        <v>11</v>
      </c>
      <c r="H8052" s="2" t="s">
        <v>12</v>
      </c>
      <c r="I8052" s="2">
        <v>28</v>
      </c>
      <c r="J8052" s="2" t="str">
        <f>VLOOKUP(A8052,'Cor da Pele e Motivacao'!$A$2:$I$11399,6, FALSE)</f>
        <v>Negra</v>
      </c>
      <c r="K8052" s="2" t="str">
        <f>VLOOKUP(A8052,'Cor da Pele e Motivacao'!$A$2:$I$11399,8, FALSE)</f>
        <v>ATIVIDADES CRIMINAIS</v>
      </c>
      <c r="L8052" s="2">
        <v>1</v>
      </c>
    </row>
    <row r="8053" spans="1:12" ht="15.75" customHeight="1" x14ac:dyDescent="0.25">
      <c r="A8053" t="str">
        <f>CONCATENATE(B8053,C8053,D8053,H8053,I8053,L8053)</f>
        <v>1422020HOMICIDIO241</v>
      </c>
      <c r="B8053" s="2">
        <v>14</v>
      </c>
      <c r="C8053" s="2">
        <v>2</v>
      </c>
      <c r="D8053" s="2">
        <v>2020</v>
      </c>
      <c r="E8053" s="2" t="s">
        <v>15</v>
      </c>
      <c r="F8053" s="2" t="s">
        <v>16</v>
      </c>
      <c r="G8053" s="2" t="s">
        <v>11</v>
      </c>
      <c r="H8053" s="2" t="s">
        <v>12</v>
      </c>
      <c r="I8053" s="2">
        <v>24</v>
      </c>
      <c r="J8053" s="2" t="str">
        <f>VLOOKUP(A8053,'Cor da Pele e Motivacao'!$A$2:$I$11399,6, FALSE)</f>
        <v>Parda</v>
      </c>
      <c r="K8053" s="2" t="str">
        <f>VLOOKUP(A8053,'Cor da Pele e Motivacao'!$A$2:$I$11399,8, FALSE)</f>
        <v>ATIVIDADES CRIMINAIS</v>
      </c>
      <c r="L8053" s="2">
        <v>1</v>
      </c>
    </row>
    <row r="8054" spans="1:12" ht="15.75" customHeight="1" x14ac:dyDescent="0.25">
      <c r="A8054" t="str">
        <f>CONCATENATE(B8054,C8054,D8054,H8054,I8054,L8054)</f>
        <v>1422020HOMICIDIO671</v>
      </c>
      <c r="B8054" s="2">
        <v>14</v>
      </c>
      <c r="C8054" s="2">
        <v>2</v>
      </c>
      <c r="D8054" s="2">
        <v>2020</v>
      </c>
      <c r="E8054" s="2" t="s">
        <v>20</v>
      </c>
      <c r="F8054" s="2" t="s">
        <v>14</v>
      </c>
      <c r="G8054" s="2" t="s">
        <v>28</v>
      </c>
      <c r="H8054" s="2" t="s">
        <v>12</v>
      </c>
      <c r="I8054" s="2">
        <v>67</v>
      </c>
      <c r="J8054" s="2" t="str">
        <f>VLOOKUP(A8054,'Cor da Pele e Motivacao'!$A$2:$I$11399,6, FALSE)</f>
        <v>Parda</v>
      </c>
      <c r="K8054" s="2" t="str">
        <f>VLOOKUP(A8054,'Cor da Pele e Motivacao'!$A$2:$I$11399,8, FALSE)</f>
        <v>ATIVIDADES CRIMINAIS</v>
      </c>
      <c r="L8054" s="2">
        <v>1</v>
      </c>
    </row>
    <row r="8055" spans="1:12" ht="15.75" customHeight="1" x14ac:dyDescent="0.25">
      <c r="A8055" t="str">
        <f>CONCATENATE(B8055,C8055,D8055,H8055,I8055,L8055)</f>
        <v>1422020HOMICIDIO201</v>
      </c>
      <c r="B8055" s="2">
        <v>14</v>
      </c>
      <c r="C8055" s="2">
        <v>2</v>
      </c>
      <c r="D8055" s="2">
        <v>2020</v>
      </c>
      <c r="E8055" s="2" t="s">
        <v>25</v>
      </c>
      <c r="F8055" s="2" t="s">
        <v>25</v>
      </c>
      <c r="G8055" s="2" t="s">
        <v>11</v>
      </c>
      <c r="H8055" s="2" t="s">
        <v>12</v>
      </c>
      <c r="I8055" s="2">
        <v>20</v>
      </c>
      <c r="J8055" s="2" t="str">
        <f>VLOOKUP(A8055,'Cor da Pele e Motivacao'!$A$2:$I$11399,6, FALSE)</f>
        <v>Parda</v>
      </c>
      <c r="K8055" s="2" t="str">
        <f>VLOOKUP(A8055,'Cor da Pele e Motivacao'!$A$2:$I$11399,8, FALSE)</f>
        <v>ATIVIDADES CRIMINAIS</v>
      </c>
      <c r="L8055" s="2">
        <v>1</v>
      </c>
    </row>
    <row r="8056" spans="1:12" ht="15.75" customHeight="1" x14ac:dyDescent="0.25">
      <c r="A8056" t="str">
        <f>CONCATENATE(B8056,C8056,D8056,H8056,I8056,L8056)</f>
        <v>1422020HOMICIDIO301</v>
      </c>
      <c r="B8056" s="2">
        <v>14</v>
      </c>
      <c r="C8056" s="2">
        <v>2</v>
      </c>
      <c r="D8056" s="2">
        <v>2020</v>
      </c>
      <c r="E8056" s="2" t="s">
        <v>25</v>
      </c>
      <c r="F8056" s="2" t="s">
        <v>25</v>
      </c>
      <c r="G8056" s="2" t="s">
        <v>11</v>
      </c>
      <c r="H8056" s="2" t="s">
        <v>12</v>
      </c>
      <c r="I8056" s="2">
        <v>30</v>
      </c>
      <c r="J8056" s="2" t="str">
        <f>VLOOKUP(A8056,'Cor da Pele e Motivacao'!$A$2:$I$11399,6, FALSE)</f>
        <v>Parda</v>
      </c>
      <c r="K8056" s="2" t="str">
        <f>VLOOKUP(A8056,'Cor da Pele e Motivacao'!$A$2:$I$11399,8, FALSE)</f>
        <v>ATIVIDADES CRIMINAIS</v>
      </c>
      <c r="L8056" s="2">
        <v>1</v>
      </c>
    </row>
    <row r="8057" spans="1:12" ht="15.75" customHeight="1" x14ac:dyDescent="0.25">
      <c r="A8057" t="str">
        <f>CONCATENATE(B8057,C8057,D8057,H8057,I8057,L8057)</f>
        <v>1522020FEMINICIDIO331</v>
      </c>
      <c r="B8057" s="2">
        <v>15</v>
      </c>
      <c r="C8057" s="2">
        <v>2</v>
      </c>
      <c r="D8057" s="2">
        <v>2020</v>
      </c>
      <c r="E8057" s="2" t="s">
        <v>96</v>
      </c>
      <c r="F8057" s="2" t="s">
        <v>16</v>
      </c>
      <c r="G8057" s="2" t="s">
        <v>28</v>
      </c>
      <c r="H8057" s="2" t="s">
        <v>29</v>
      </c>
      <c r="I8057" s="2">
        <v>33</v>
      </c>
      <c r="J8057" s="2" t="str">
        <f>VLOOKUP(A8057,'Cor da Pele e Motivacao'!$A$2:$I$11399,6, FALSE)</f>
        <v>Parda</v>
      </c>
      <c r="K8057" s="2" t="str">
        <f>VLOOKUP(A8057,'Cor da Pele e Motivacao'!$A$2:$I$11399,8, FALSE)</f>
        <v>FEMINICIDIO</v>
      </c>
      <c r="L8057" s="2">
        <v>1</v>
      </c>
    </row>
    <row r="8058" spans="1:12" ht="15.75" customHeight="1" x14ac:dyDescent="0.25">
      <c r="A8058" t="str">
        <f>CONCATENATE(B8058,C8058,D8058,H8058,I8058,L8058)</f>
        <v>1522020HOMICIDIO202</v>
      </c>
      <c r="B8058" s="2">
        <v>15</v>
      </c>
      <c r="C8058" s="2">
        <v>2</v>
      </c>
      <c r="D8058" s="2">
        <v>2020</v>
      </c>
      <c r="E8058" s="2" t="s">
        <v>52</v>
      </c>
      <c r="F8058" s="2" t="s">
        <v>22</v>
      </c>
      <c r="G8058" s="2" t="s">
        <v>11</v>
      </c>
      <c r="H8058" s="2" t="s">
        <v>12</v>
      </c>
      <c r="I8058" s="2">
        <v>20</v>
      </c>
      <c r="J8058" s="2" t="str">
        <f>VLOOKUP(A8058,'Cor da Pele e Motivacao'!$A$2:$I$11399,6, FALSE)</f>
        <v>Parda</v>
      </c>
      <c r="K8058" s="2" t="str">
        <f>VLOOKUP(A8058,'Cor da Pele e Motivacao'!$A$2:$I$11399,8, FALSE)</f>
        <v>ATIVIDADES CRIMINAIS</v>
      </c>
      <c r="L8058" s="2">
        <v>2</v>
      </c>
    </row>
    <row r="8059" spans="1:12" ht="15.75" customHeight="1" x14ac:dyDescent="0.25">
      <c r="A8059" t="str">
        <f>CONCATENATE(B8059,C8059,D8059,H8059,I8059,L8059)</f>
        <v>1522020HOMICIDIO261</v>
      </c>
      <c r="B8059" s="2">
        <v>15</v>
      </c>
      <c r="C8059" s="2">
        <v>2</v>
      </c>
      <c r="D8059" s="2">
        <v>2020</v>
      </c>
      <c r="E8059" s="2" t="s">
        <v>13</v>
      </c>
      <c r="F8059" s="2" t="s">
        <v>14</v>
      </c>
      <c r="G8059" s="2" t="s">
        <v>11</v>
      </c>
      <c r="H8059" s="2" t="s">
        <v>12</v>
      </c>
      <c r="I8059" s="2">
        <v>26</v>
      </c>
      <c r="J8059" s="2" t="str">
        <f>VLOOKUP(A8059,'Cor da Pele e Motivacao'!$A$2:$I$11399,6, FALSE)</f>
        <v>Parda</v>
      </c>
      <c r="K8059" s="2" t="str">
        <f>VLOOKUP(A8059,'Cor da Pele e Motivacao'!$A$2:$I$11399,8, FALSE)</f>
        <v>VIOLÊNCIA INTERPESSOAL</v>
      </c>
      <c r="L8059" s="2">
        <v>1</v>
      </c>
    </row>
    <row r="8060" spans="1:12" ht="15.75" customHeight="1" x14ac:dyDescent="0.25">
      <c r="A8060" t="str">
        <f>CONCATENATE(B8060,C8060,D8060,H8060,I8060,L8060)</f>
        <v>1522020HOMICIDIO311</v>
      </c>
      <c r="B8060" s="2">
        <v>15</v>
      </c>
      <c r="C8060" s="2">
        <v>2</v>
      </c>
      <c r="D8060" s="2">
        <v>2020</v>
      </c>
      <c r="E8060" s="2" t="s">
        <v>13</v>
      </c>
      <c r="F8060" s="2" t="s">
        <v>14</v>
      </c>
      <c r="G8060" s="2" t="s">
        <v>11</v>
      </c>
      <c r="H8060" s="2" t="s">
        <v>12</v>
      </c>
      <c r="I8060" s="2">
        <v>31</v>
      </c>
      <c r="J8060" s="2" t="str">
        <f>VLOOKUP(A8060,'Cor da Pele e Motivacao'!$A$2:$I$11399,6, FALSE)</f>
        <v>Parda</v>
      </c>
      <c r="K8060" s="2" t="str">
        <f>VLOOKUP(A8060,'Cor da Pele e Motivacao'!$A$2:$I$11399,8, FALSE)</f>
        <v>ATIVIDADES CRIMINAIS</v>
      </c>
      <c r="L8060" s="2">
        <v>1</v>
      </c>
    </row>
    <row r="8061" spans="1:12" ht="15.75" customHeight="1" x14ac:dyDescent="0.25">
      <c r="A8061" t="str">
        <f>CONCATENATE(B8061,C8061,D8061,H8061,I8061,L8061)</f>
        <v>1522020HOMICIDIO321</v>
      </c>
      <c r="B8061" s="2">
        <v>15</v>
      </c>
      <c r="C8061" s="2">
        <v>2</v>
      </c>
      <c r="D8061" s="2">
        <v>2020</v>
      </c>
      <c r="E8061" s="2" t="s">
        <v>15</v>
      </c>
      <c r="F8061" s="2" t="s">
        <v>16</v>
      </c>
      <c r="G8061" s="2" t="s">
        <v>11</v>
      </c>
      <c r="H8061" s="2" t="s">
        <v>12</v>
      </c>
      <c r="I8061" s="2">
        <v>32</v>
      </c>
      <c r="J8061" s="2" t="str">
        <f>VLOOKUP(A8061,'Cor da Pele e Motivacao'!$A$2:$I$11399,6, FALSE)</f>
        <v>Negra</v>
      </c>
      <c r="K8061" s="2" t="str">
        <f>VLOOKUP(A8061,'Cor da Pele e Motivacao'!$A$2:$I$11399,8, FALSE)</f>
        <v>ATIVIDADES CRIMINAIS</v>
      </c>
      <c r="L8061" s="2">
        <v>1</v>
      </c>
    </row>
    <row r="8062" spans="1:12" ht="15.75" customHeight="1" x14ac:dyDescent="0.25">
      <c r="A8062" t="str">
        <f>CONCATENATE(B8062,C8062,D8062,H8062,I8062,L8062)</f>
        <v>1522020HOMICIDIO171</v>
      </c>
      <c r="B8062" s="2">
        <v>15</v>
      </c>
      <c r="C8062" s="2">
        <v>2</v>
      </c>
      <c r="D8062" s="2">
        <v>2020</v>
      </c>
      <c r="E8062" s="2" t="s">
        <v>127</v>
      </c>
      <c r="F8062" s="2" t="s">
        <v>16</v>
      </c>
      <c r="G8062" s="2" t="s">
        <v>11</v>
      </c>
      <c r="H8062" s="2" t="s">
        <v>12</v>
      </c>
      <c r="I8062" s="2">
        <v>17</v>
      </c>
      <c r="J8062" s="2" t="str">
        <f>VLOOKUP(A8062,'Cor da Pele e Motivacao'!$A$2:$I$11399,6, FALSE)</f>
        <v>Parda</v>
      </c>
      <c r="K8062" s="2" t="str">
        <f>VLOOKUP(A8062,'Cor da Pele e Motivacao'!$A$2:$I$11399,8, FALSE)</f>
        <v>VIOLÊNCIA INTERPESSOAL</v>
      </c>
      <c r="L8062" s="2">
        <v>1</v>
      </c>
    </row>
    <row r="8063" spans="1:12" ht="15.75" customHeight="1" x14ac:dyDescent="0.25">
      <c r="A8063" t="str">
        <f>CONCATENATE(B8063,C8063,D8063,H8063,I8063,L8063)</f>
        <v>1522020HOMICIDIO331</v>
      </c>
      <c r="B8063" s="2">
        <v>15</v>
      </c>
      <c r="C8063" s="2">
        <v>2</v>
      </c>
      <c r="D8063" s="2">
        <v>2020</v>
      </c>
      <c r="E8063" s="2" t="s">
        <v>20</v>
      </c>
      <c r="F8063" s="2" t="s">
        <v>14</v>
      </c>
      <c r="G8063" s="2" t="s">
        <v>11</v>
      </c>
      <c r="H8063" s="2" t="s">
        <v>12</v>
      </c>
      <c r="I8063" s="2">
        <v>33</v>
      </c>
      <c r="J8063" s="2" t="str">
        <f>VLOOKUP(A8063,'Cor da Pele e Motivacao'!$A$2:$I$11399,6, FALSE)</f>
        <v>Parda</v>
      </c>
      <c r="K8063" s="2" t="str">
        <f>VLOOKUP(A8063,'Cor da Pele e Motivacao'!$A$2:$I$11399,8, FALSE)</f>
        <v>VIOLÊNCIA INTERPESSOAL</v>
      </c>
      <c r="L8063" s="2">
        <v>1</v>
      </c>
    </row>
    <row r="8064" spans="1:12" ht="15.75" customHeight="1" x14ac:dyDescent="0.25">
      <c r="A8064" t="str">
        <f>CONCATENATE(B8064,C8064,D8064,H8064,I8064,L8064)</f>
        <v>1522020HOMICIDIO241</v>
      </c>
      <c r="B8064" s="2">
        <v>15</v>
      </c>
      <c r="C8064" s="2">
        <v>2</v>
      </c>
      <c r="D8064" s="2">
        <v>2020</v>
      </c>
      <c r="E8064" s="2" t="s">
        <v>35</v>
      </c>
      <c r="F8064" s="2" t="s">
        <v>16</v>
      </c>
      <c r="G8064" s="2" t="s">
        <v>11</v>
      </c>
      <c r="H8064" s="2" t="s">
        <v>12</v>
      </c>
      <c r="I8064" s="2">
        <v>24</v>
      </c>
      <c r="J8064" s="2" t="str">
        <f>VLOOKUP(A8064,'Cor da Pele e Motivacao'!$A$2:$I$11399,6, FALSE)</f>
        <v>Branca</v>
      </c>
      <c r="K8064" s="2" t="str">
        <f>VLOOKUP(A8064,'Cor da Pele e Motivacao'!$A$2:$I$11399,8, FALSE)</f>
        <v>ATIVIDADES CRIMINAIS</v>
      </c>
      <c r="L8064" s="2">
        <v>1</v>
      </c>
    </row>
    <row r="8065" spans="1:12" ht="15.75" customHeight="1" x14ac:dyDescent="0.25">
      <c r="A8065" t="str">
        <f>CONCATENATE(B8065,C8065,D8065,H8065,I8065,L8065)</f>
        <v>1522020HOMICIDIO361</v>
      </c>
      <c r="B8065" s="2">
        <v>15</v>
      </c>
      <c r="C8065" s="2">
        <v>2</v>
      </c>
      <c r="D8065" s="2">
        <v>2020</v>
      </c>
      <c r="E8065" s="2" t="s">
        <v>23</v>
      </c>
      <c r="F8065" s="2" t="s">
        <v>14</v>
      </c>
      <c r="G8065" s="2" t="s">
        <v>11</v>
      </c>
      <c r="H8065" s="2" t="s">
        <v>12</v>
      </c>
      <c r="I8065" s="2">
        <v>36</v>
      </c>
      <c r="J8065" s="2" t="str">
        <f>VLOOKUP(A8065,'Cor da Pele e Motivacao'!$A$2:$I$11399,6, FALSE)</f>
        <v>Parda</v>
      </c>
      <c r="K8065" s="2" t="str">
        <f>VLOOKUP(A8065,'Cor da Pele e Motivacao'!$A$2:$I$11399,8, FALSE)</f>
        <v>ATIVIDADES CRIMINAIS</v>
      </c>
      <c r="L8065" s="2">
        <v>1</v>
      </c>
    </row>
    <row r="8066" spans="1:12" ht="15.75" customHeight="1" x14ac:dyDescent="0.25">
      <c r="A8066" t="str">
        <f>CONCATENATE(B8066,C8066,D8066,H8066,I8066,L8066)</f>
        <v>1522020HOMICIDIO171</v>
      </c>
      <c r="B8066" s="2">
        <v>15</v>
      </c>
      <c r="C8066" s="2">
        <v>2</v>
      </c>
      <c r="D8066" s="2">
        <v>2020</v>
      </c>
      <c r="E8066" s="2" t="s">
        <v>101</v>
      </c>
      <c r="F8066" s="2" t="s">
        <v>22</v>
      </c>
      <c r="G8066" s="2" t="s">
        <v>11</v>
      </c>
      <c r="H8066" s="2" t="s">
        <v>12</v>
      </c>
      <c r="I8066" s="2">
        <v>17</v>
      </c>
      <c r="J8066" s="2" t="str">
        <f>VLOOKUP(A8066,'Cor da Pele e Motivacao'!$A$2:$I$11399,6, FALSE)</f>
        <v>Parda</v>
      </c>
      <c r="K8066" s="2" t="str">
        <f>VLOOKUP(A8066,'Cor da Pele e Motivacao'!$A$2:$I$11399,8, FALSE)</f>
        <v>VIOLÊNCIA INTERPESSOAL</v>
      </c>
      <c r="L8066" s="2">
        <v>1</v>
      </c>
    </row>
    <row r="8067" spans="1:12" ht="15.75" customHeight="1" x14ac:dyDescent="0.25">
      <c r="A8067" t="str">
        <f>CONCATENATE(B8067,C8067,D8067,H8067,I8067,L8067)</f>
        <v>1522020HOMICIDIO141</v>
      </c>
      <c r="B8067" s="2">
        <v>15</v>
      </c>
      <c r="C8067" s="2">
        <v>2</v>
      </c>
      <c r="D8067" s="2">
        <v>2020</v>
      </c>
      <c r="E8067" s="2" t="s">
        <v>24</v>
      </c>
      <c r="F8067" s="2" t="s">
        <v>10</v>
      </c>
      <c r="G8067" s="2" t="s">
        <v>11</v>
      </c>
      <c r="H8067" s="2" t="s">
        <v>12</v>
      </c>
      <c r="I8067" s="2">
        <v>14</v>
      </c>
      <c r="J8067" s="2" t="str">
        <f>VLOOKUP(A8067,'Cor da Pele e Motivacao'!$A$2:$I$11399,6, FALSE)</f>
        <v>Parda</v>
      </c>
      <c r="K8067" s="2" t="str">
        <f>VLOOKUP(A8067,'Cor da Pele e Motivacao'!$A$2:$I$11399,8, FALSE)</f>
        <v>VIOLÊNCIA INTERPESSOAL</v>
      </c>
      <c r="L8067" s="2">
        <v>1</v>
      </c>
    </row>
    <row r="8068" spans="1:12" ht="15.75" customHeight="1" x14ac:dyDescent="0.25">
      <c r="A8068" t="str">
        <f>CONCATENATE(B8068,C8068,D8068,H8068,I8068,L8068)</f>
        <v>1522020HOMICIDIO221</v>
      </c>
      <c r="B8068" s="2">
        <v>15</v>
      </c>
      <c r="C8068" s="2">
        <v>2</v>
      </c>
      <c r="D8068" s="2">
        <v>2020</v>
      </c>
      <c r="E8068" s="2" t="s">
        <v>25</v>
      </c>
      <c r="F8068" s="2" t="s">
        <v>25</v>
      </c>
      <c r="G8068" s="2" t="s">
        <v>11</v>
      </c>
      <c r="H8068" s="2" t="s">
        <v>12</v>
      </c>
      <c r="I8068" s="2">
        <v>22</v>
      </c>
      <c r="J8068" s="2" t="str">
        <f>VLOOKUP(A8068,'Cor da Pele e Motivacao'!$A$2:$I$11399,6, FALSE)</f>
        <v>Parda</v>
      </c>
      <c r="K8068" s="2" t="str">
        <f>VLOOKUP(A8068,'Cor da Pele e Motivacao'!$A$2:$I$11399,8, FALSE)</f>
        <v>ATIVIDADES CRIMINAIS</v>
      </c>
      <c r="L8068" s="2">
        <v>1</v>
      </c>
    </row>
    <row r="8069" spans="1:12" ht="15.75" customHeight="1" x14ac:dyDescent="0.25">
      <c r="A8069" t="str">
        <f>CONCATENATE(B8069,C8069,D8069,H8069,I8069,L8069)</f>
        <v>1522020HOMICIDIO311</v>
      </c>
      <c r="B8069" s="2">
        <v>15</v>
      </c>
      <c r="C8069" s="2">
        <v>2</v>
      </c>
      <c r="D8069" s="2">
        <v>2020</v>
      </c>
      <c r="E8069" s="2" t="s">
        <v>25</v>
      </c>
      <c r="F8069" s="2" t="s">
        <v>25</v>
      </c>
      <c r="G8069" s="2" t="s">
        <v>11</v>
      </c>
      <c r="H8069" s="2" t="s">
        <v>12</v>
      </c>
      <c r="I8069" s="2">
        <v>31</v>
      </c>
      <c r="J8069" s="2" t="str">
        <f>VLOOKUP(A8069,'Cor da Pele e Motivacao'!$A$2:$I$11399,6, FALSE)</f>
        <v>Parda</v>
      </c>
      <c r="K8069" s="2" t="str">
        <f>VLOOKUP(A8069,'Cor da Pele e Motivacao'!$A$2:$I$11399,8, FALSE)</f>
        <v>ATIVIDADES CRIMINAIS</v>
      </c>
      <c r="L8069" s="2">
        <v>1</v>
      </c>
    </row>
    <row r="8070" spans="1:12" ht="15.75" customHeight="1" x14ac:dyDescent="0.25">
      <c r="A8070" t="str">
        <f>CONCATENATE(B8070,C8070,D8070,H8070,I8070,L8070)</f>
        <v>1522020HOMICIDIO401</v>
      </c>
      <c r="B8070" s="2">
        <v>15</v>
      </c>
      <c r="C8070" s="2">
        <v>2</v>
      </c>
      <c r="D8070" s="2">
        <v>2020</v>
      </c>
      <c r="E8070" s="2" t="s">
        <v>25</v>
      </c>
      <c r="F8070" s="2" t="s">
        <v>25</v>
      </c>
      <c r="G8070" s="2" t="s">
        <v>11</v>
      </c>
      <c r="H8070" s="2" t="s">
        <v>12</v>
      </c>
      <c r="I8070" s="2">
        <v>40</v>
      </c>
      <c r="J8070" s="2" t="str">
        <f>VLOOKUP(A8070,'Cor da Pele e Motivacao'!$A$2:$I$11399,6, FALSE)</f>
        <v>Parda</v>
      </c>
      <c r="K8070" s="2" t="str">
        <f>VLOOKUP(A8070,'Cor da Pele e Motivacao'!$A$2:$I$11399,8, FALSE)</f>
        <v>VIOLÊNCIA INTERPESSOAL</v>
      </c>
      <c r="L8070" s="2">
        <v>1</v>
      </c>
    </row>
    <row r="8071" spans="1:12" ht="15.75" customHeight="1" x14ac:dyDescent="0.25">
      <c r="A8071" t="str">
        <f>CONCATENATE(B8071,C8071,D8071,H8071,I8071,L8071)</f>
        <v>1522020HOMICIDIO421</v>
      </c>
      <c r="B8071" s="2">
        <v>15</v>
      </c>
      <c r="C8071" s="2">
        <v>2</v>
      </c>
      <c r="D8071" s="2">
        <v>2020</v>
      </c>
      <c r="E8071" s="2" t="s">
        <v>25</v>
      </c>
      <c r="F8071" s="2" t="s">
        <v>25</v>
      </c>
      <c r="G8071" s="2" t="s">
        <v>11</v>
      </c>
      <c r="H8071" s="2" t="s">
        <v>12</v>
      </c>
      <c r="I8071" s="2">
        <v>42</v>
      </c>
      <c r="J8071" s="2" t="str">
        <f>VLOOKUP(A8071,'Cor da Pele e Motivacao'!$A$2:$I$11399,6, FALSE)</f>
        <v>Parda</v>
      </c>
      <c r="K8071" s="2" t="str">
        <f>VLOOKUP(A8071,'Cor da Pele e Motivacao'!$A$2:$I$11399,8, FALSE)</f>
        <v>ATIVIDADES CRIMINAIS</v>
      </c>
      <c r="L8071" s="2">
        <v>1</v>
      </c>
    </row>
    <row r="8072" spans="1:12" ht="15.75" customHeight="1" x14ac:dyDescent="0.25">
      <c r="A8072" t="str">
        <f>CONCATENATE(B8072,C8072,D8072,H8072,I8072,L8072)</f>
        <v>1522020HOMICIDIO561</v>
      </c>
      <c r="B8072" s="2">
        <v>15</v>
      </c>
      <c r="C8072" s="2">
        <v>2</v>
      </c>
      <c r="D8072" s="2">
        <v>2020</v>
      </c>
      <c r="E8072" s="2" t="s">
        <v>25</v>
      </c>
      <c r="F8072" s="2" t="s">
        <v>25</v>
      </c>
      <c r="G8072" s="2" t="s">
        <v>11</v>
      </c>
      <c r="H8072" s="2" t="s">
        <v>12</v>
      </c>
      <c r="I8072" s="2">
        <v>56</v>
      </c>
      <c r="J8072" s="2" t="str">
        <f>VLOOKUP(A8072,'Cor da Pele e Motivacao'!$A$2:$I$11399,6, FALSE)</f>
        <v>Parda</v>
      </c>
      <c r="K8072" s="2" t="str">
        <f>VLOOKUP(A8072,'Cor da Pele e Motivacao'!$A$2:$I$11399,8, FALSE)</f>
        <v>VIOLÊNCIA INTERPESSOAL</v>
      </c>
      <c r="L8072" s="2">
        <v>1</v>
      </c>
    </row>
    <row r="8073" spans="1:12" ht="15.75" customHeight="1" x14ac:dyDescent="0.25">
      <c r="A8073" t="str">
        <f>CONCATENATE(B8073,C8073,D8073,H8073,I8073,L8073)</f>
        <v>1522020HOMICIDIO311</v>
      </c>
      <c r="B8073" s="2">
        <v>15</v>
      </c>
      <c r="C8073" s="2">
        <v>2</v>
      </c>
      <c r="D8073" s="2">
        <v>2020</v>
      </c>
      <c r="E8073" s="2" t="s">
        <v>118</v>
      </c>
      <c r="F8073" s="2" t="s">
        <v>10</v>
      </c>
      <c r="G8073" s="2" t="s">
        <v>11</v>
      </c>
      <c r="H8073" s="2" t="s">
        <v>12</v>
      </c>
      <c r="I8073" s="2">
        <v>31</v>
      </c>
      <c r="J8073" s="2" t="str">
        <f>VLOOKUP(A8073,'Cor da Pele e Motivacao'!$A$2:$I$11399,6, FALSE)</f>
        <v>Parda</v>
      </c>
      <c r="K8073" s="2" t="str">
        <f>VLOOKUP(A8073,'Cor da Pele e Motivacao'!$A$2:$I$11399,8, FALSE)</f>
        <v>ATIVIDADES CRIMINAIS</v>
      </c>
      <c r="L8073" s="2">
        <v>1</v>
      </c>
    </row>
    <row r="8074" spans="1:12" ht="15.75" customHeight="1" x14ac:dyDescent="0.25">
      <c r="A8074" t="str">
        <f>CONCATENATE(B8074,C8074,D8074,H8074,I8074,L8074)</f>
        <v>1622020HOMICIDIO231</v>
      </c>
      <c r="B8074" s="2">
        <v>16</v>
      </c>
      <c r="C8074" s="2">
        <v>2</v>
      </c>
      <c r="D8074" s="2">
        <v>2020</v>
      </c>
      <c r="E8074" s="2" t="s">
        <v>99</v>
      </c>
      <c r="F8074" s="2" t="s">
        <v>16</v>
      </c>
      <c r="G8074" s="2" t="s">
        <v>11</v>
      </c>
      <c r="H8074" s="2" t="s">
        <v>12</v>
      </c>
      <c r="I8074" s="2">
        <v>23</v>
      </c>
      <c r="J8074" s="2" t="str">
        <f>VLOOKUP(A8074,'Cor da Pele e Motivacao'!$A$2:$I$11399,6, FALSE)</f>
        <v>Parda</v>
      </c>
      <c r="K8074" s="2" t="str">
        <f>VLOOKUP(A8074,'Cor da Pele e Motivacao'!$A$2:$I$11399,8, FALSE)</f>
        <v>VIOLÊNCIA INTERPESSOAL</v>
      </c>
      <c r="L8074" s="2">
        <v>1</v>
      </c>
    </row>
    <row r="8075" spans="1:12" ht="15.75" customHeight="1" x14ac:dyDescent="0.25">
      <c r="A8075" t="str">
        <f>CONCATENATE(B8075,C8075,D8075,H8075,I8075,L8075)</f>
        <v>1622020HOMICIDIO241</v>
      </c>
      <c r="B8075" s="2">
        <v>16</v>
      </c>
      <c r="C8075" s="2">
        <v>2</v>
      </c>
      <c r="D8075" s="2">
        <v>2020</v>
      </c>
      <c r="E8075" s="2" t="s">
        <v>78</v>
      </c>
      <c r="F8075" s="2" t="s">
        <v>14</v>
      </c>
      <c r="G8075" s="2" t="s">
        <v>11</v>
      </c>
      <c r="H8075" s="2" t="s">
        <v>12</v>
      </c>
      <c r="I8075" s="2">
        <v>24</v>
      </c>
      <c r="J8075" s="2" t="str">
        <f>VLOOKUP(A8075,'Cor da Pele e Motivacao'!$A$2:$I$11399,6, FALSE)</f>
        <v>Parda</v>
      </c>
      <c r="K8075" s="2" t="str">
        <f>VLOOKUP(A8075,'Cor da Pele e Motivacao'!$A$2:$I$11399,8, FALSE)</f>
        <v>ATIVIDADES CRIMINAIS</v>
      </c>
      <c r="L8075" s="2">
        <v>1</v>
      </c>
    </row>
    <row r="8076" spans="1:12" ht="15.75" customHeight="1" x14ac:dyDescent="0.25">
      <c r="A8076" t="str">
        <f>CONCATENATE(B8076,C8076,D8076,H8076,I8076,L8076)</f>
        <v>1622020HOMICIDIO401</v>
      </c>
      <c r="B8076" s="2">
        <v>16</v>
      </c>
      <c r="C8076" s="2">
        <v>2</v>
      </c>
      <c r="D8076" s="2">
        <v>2020</v>
      </c>
      <c r="E8076" s="2" t="s">
        <v>78</v>
      </c>
      <c r="F8076" s="2" t="s">
        <v>14</v>
      </c>
      <c r="G8076" s="2" t="s">
        <v>11</v>
      </c>
      <c r="H8076" s="2" t="s">
        <v>12</v>
      </c>
      <c r="I8076" s="2">
        <v>40</v>
      </c>
      <c r="J8076" s="2" t="str">
        <f>VLOOKUP(A8076,'Cor da Pele e Motivacao'!$A$2:$I$11399,6, FALSE)</f>
        <v>Parda</v>
      </c>
      <c r="K8076" s="2" t="str">
        <f>VLOOKUP(A8076,'Cor da Pele e Motivacao'!$A$2:$I$11399,8, FALSE)</f>
        <v>ATIVIDADES CRIMINAIS</v>
      </c>
      <c r="L8076" s="2">
        <v>1</v>
      </c>
    </row>
    <row r="8077" spans="1:12" ht="15.75" customHeight="1" x14ac:dyDescent="0.25">
      <c r="A8077" t="str">
        <f>CONCATENATE(B8077,C8077,D8077,H8077,I8077,L8077)</f>
        <v>1622020HOMICIDIO391</v>
      </c>
      <c r="B8077" s="2">
        <v>16</v>
      </c>
      <c r="C8077" s="2">
        <v>2</v>
      </c>
      <c r="D8077" s="2">
        <v>2020</v>
      </c>
      <c r="E8077" s="2" t="s">
        <v>132</v>
      </c>
      <c r="F8077" s="2" t="s">
        <v>16</v>
      </c>
      <c r="G8077" s="2" t="s">
        <v>11</v>
      </c>
      <c r="H8077" s="2" t="s">
        <v>12</v>
      </c>
      <c r="I8077" s="2">
        <v>39</v>
      </c>
      <c r="J8077" s="2" t="str">
        <f>VLOOKUP(A8077,'Cor da Pele e Motivacao'!$A$2:$I$11399,6, FALSE)</f>
        <v>Parda</v>
      </c>
      <c r="K8077" s="2" t="str">
        <f>VLOOKUP(A8077,'Cor da Pele e Motivacao'!$A$2:$I$11399,8, FALSE)</f>
        <v>VIOLÊNCIA INTERPESSOAL</v>
      </c>
      <c r="L8077" s="2">
        <v>1</v>
      </c>
    </row>
    <row r="8078" spans="1:12" ht="15.75" customHeight="1" x14ac:dyDescent="0.25">
      <c r="A8078" t="str">
        <f>CONCATENATE(B8078,C8078,D8078,H8078,I8078,L8078)</f>
        <v>1622020HOMICIDIO321</v>
      </c>
      <c r="B8078" s="2">
        <v>16</v>
      </c>
      <c r="C8078" s="2">
        <v>2</v>
      </c>
      <c r="D8078" s="2">
        <v>2020</v>
      </c>
      <c r="E8078" s="2" t="s">
        <v>92</v>
      </c>
      <c r="F8078" s="2" t="s">
        <v>22</v>
      </c>
      <c r="G8078" s="2" t="s">
        <v>11</v>
      </c>
      <c r="H8078" s="2" t="s">
        <v>12</v>
      </c>
      <c r="I8078" s="2">
        <v>32</v>
      </c>
      <c r="J8078" s="2" t="str">
        <f>VLOOKUP(A8078,'Cor da Pele e Motivacao'!$A$2:$I$11399,6, FALSE)</f>
        <v>Parda</v>
      </c>
      <c r="K8078" s="2" t="str">
        <f>VLOOKUP(A8078,'Cor da Pele e Motivacao'!$A$2:$I$11399,8, FALSE)</f>
        <v>ATIVIDADES CRIMINAIS</v>
      </c>
      <c r="L8078" s="2">
        <v>1</v>
      </c>
    </row>
    <row r="8079" spans="1:12" ht="15.75" customHeight="1" x14ac:dyDescent="0.25">
      <c r="A8079" t="str">
        <f>CONCATENATE(B8079,C8079,D8079,H8079,I8079,L8079)</f>
        <v>1622020HOMICIDIO361</v>
      </c>
      <c r="B8079" s="2">
        <v>16</v>
      </c>
      <c r="C8079" s="2">
        <v>2</v>
      </c>
      <c r="D8079" s="2">
        <v>2020</v>
      </c>
      <c r="E8079" s="2" t="s">
        <v>101</v>
      </c>
      <c r="F8079" s="2" t="s">
        <v>22</v>
      </c>
      <c r="G8079" s="2" t="s">
        <v>11</v>
      </c>
      <c r="H8079" s="2" t="s">
        <v>12</v>
      </c>
      <c r="I8079" s="2">
        <v>36</v>
      </c>
      <c r="J8079" s="2" t="str">
        <f>VLOOKUP(A8079,'Cor da Pele e Motivacao'!$A$2:$I$11399,6, FALSE)</f>
        <v>Parda</v>
      </c>
      <c r="K8079" s="2" t="str">
        <f>VLOOKUP(A8079,'Cor da Pele e Motivacao'!$A$2:$I$11399,8, FALSE)</f>
        <v>VIOLÊNCIA INTERPESSOAL</v>
      </c>
      <c r="L8079" s="2">
        <v>1</v>
      </c>
    </row>
    <row r="8080" spans="1:12" ht="15.75" customHeight="1" x14ac:dyDescent="0.25">
      <c r="A8080" t="str">
        <f>CONCATENATE(B8080,C8080,D8080,H8080,I8080,L8080)</f>
        <v>1622020HOMICIDIO1</v>
      </c>
      <c r="B8080" s="2">
        <v>16</v>
      </c>
      <c r="C8080" s="2">
        <v>2</v>
      </c>
      <c r="D8080" s="2">
        <v>2020</v>
      </c>
      <c r="E8080" s="2" t="s">
        <v>116</v>
      </c>
      <c r="F8080" s="2" t="s">
        <v>16</v>
      </c>
      <c r="G8080" s="2" t="s">
        <v>11</v>
      </c>
      <c r="H8080" s="2" t="s">
        <v>12</v>
      </c>
      <c r="I8080" s="2"/>
      <c r="J8080" s="2" t="str">
        <f>VLOOKUP(A8080,'Cor da Pele e Motivacao'!$A$2:$I$11399,6, FALSE)</f>
        <v>Parda</v>
      </c>
      <c r="K8080" s="2" t="str">
        <f>VLOOKUP(A8080,'Cor da Pele e Motivacao'!$A$2:$I$11399,8, FALSE)</f>
        <v>OUTRAS MOTIVAÇÕES</v>
      </c>
      <c r="L8080" s="2">
        <v>1</v>
      </c>
    </row>
    <row r="8081" spans="1:12" ht="15.75" customHeight="1" x14ac:dyDescent="0.25">
      <c r="A8081" t="str">
        <f>CONCATENATE(B8081,C8081,D8081,H8081,I8081,L8081)</f>
        <v>1622020HOMICIDIO401</v>
      </c>
      <c r="B8081" s="2">
        <v>16</v>
      </c>
      <c r="C8081" s="2">
        <v>2</v>
      </c>
      <c r="D8081" s="2">
        <v>2020</v>
      </c>
      <c r="E8081" s="2" t="s">
        <v>24</v>
      </c>
      <c r="F8081" s="2" t="s">
        <v>10</v>
      </c>
      <c r="G8081" s="2" t="s">
        <v>11</v>
      </c>
      <c r="H8081" s="2" t="s">
        <v>12</v>
      </c>
      <c r="I8081" s="2">
        <v>40</v>
      </c>
      <c r="J8081" s="2" t="str">
        <f>VLOOKUP(A8081,'Cor da Pele e Motivacao'!$A$2:$I$11399,6, FALSE)</f>
        <v>Parda</v>
      </c>
      <c r="K8081" s="2" t="str">
        <f>VLOOKUP(A8081,'Cor da Pele e Motivacao'!$A$2:$I$11399,8, FALSE)</f>
        <v>ATIVIDADES CRIMINAIS</v>
      </c>
      <c r="L8081" s="2">
        <v>1</v>
      </c>
    </row>
    <row r="8082" spans="1:12" ht="15.75" customHeight="1" x14ac:dyDescent="0.25">
      <c r="A8082" t="str">
        <f>CONCATENATE(B8082,C8082,D8082,H8082,I8082,L8082)</f>
        <v>1622020LATROCINIO501</v>
      </c>
      <c r="B8082" s="2">
        <v>16</v>
      </c>
      <c r="C8082" s="2">
        <v>2</v>
      </c>
      <c r="D8082" s="2">
        <v>2020</v>
      </c>
      <c r="E8082" s="2" t="s">
        <v>25</v>
      </c>
      <c r="F8082" s="2" t="s">
        <v>25</v>
      </c>
      <c r="G8082" s="2" t="s">
        <v>11</v>
      </c>
      <c r="H8082" s="2" t="s">
        <v>33</v>
      </c>
      <c r="I8082" s="2">
        <v>50</v>
      </c>
      <c r="J8082" s="2" t="str">
        <f>VLOOKUP(A8082,'Cor da Pele e Motivacao'!$A$2:$I$11399,6, FALSE)</f>
        <v>Parda</v>
      </c>
      <c r="K8082" s="2" t="str">
        <f>VLOOKUP(A8082,'Cor da Pele e Motivacao'!$A$2:$I$11399,8, FALSE)</f>
        <v>PATRIMÔNIO</v>
      </c>
      <c r="L8082" s="2">
        <v>1</v>
      </c>
    </row>
    <row r="8083" spans="1:12" ht="15.75" customHeight="1" x14ac:dyDescent="0.25">
      <c r="A8083" t="str">
        <f>CONCATENATE(B8083,C8083,D8083,H8083,I8083,L8083)</f>
        <v>1622020HOMICIDIO201</v>
      </c>
      <c r="B8083" s="2">
        <v>16</v>
      </c>
      <c r="C8083" s="2">
        <v>2</v>
      </c>
      <c r="D8083" s="2">
        <v>2020</v>
      </c>
      <c r="E8083" s="2" t="s">
        <v>88</v>
      </c>
      <c r="F8083" s="2" t="s">
        <v>22</v>
      </c>
      <c r="G8083" s="2" t="s">
        <v>11</v>
      </c>
      <c r="H8083" s="2" t="s">
        <v>12</v>
      </c>
      <c r="I8083" s="2">
        <v>20</v>
      </c>
      <c r="J8083" s="2" t="str">
        <f>VLOOKUP(A8083,'Cor da Pele e Motivacao'!$A$2:$I$11399,6, FALSE)</f>
        <v>Parda</v>
      </c>
      <c r="K8083" s="2" t="str">
        <f>VLOOKUP(A8083,'Cor da Pele e Motivacao'!$A$2:$I$11399,8, FALSE)</f>
        <v>ATIVIDADES CRIMINAIS</v>
      </c>
      <c r="L8083" s="2">
        <v>1</v>
      </c>
    </row>
    <row r="8084" spans="1:12" ht="15.75" customHeight="1" x14ac:dyDescent="0.25">
      <c r="A8084" t="str">
        <f>CONCATENATE(B8084,C8084,D8084,H8084,I8084,L8084)</f>
        <v>1622020HOMICIDIO171</v>
      </c>
      <c r="B8084" s="2">
        <v>16</v>
      </c>
      <c r="C8084" s="2">
        <v>2</v>
      </c>
      <c r="D8084" s="2">
        <v>2020</v>
      </c>
      <c r="E8084" s="2" t="s">
        <v>103</v>
      </c>
      <c r="F8084" s="2" t="s">
        <v>22</v>
      </c>
      <c r="G8084" s="2" t="s">
        <v>11</v>
      </c>
      <c r="H8084" s="2" t="s">
        <v>12</v>
      </c>
      <c r="I8084" s="2">
        <v>17</v>
      </c>
      <c r="J8084" s="2" t="str">
        <f>VLOOKUP(A8084,'Cor da Pele e Motivacao'!$A$2:$I$11399,6, FALSE)</f>
        <v>Parda</v>
      </c>
      <c r="K8084" s="2" t="str">
        <f>VLOOKUP(A8084,'Cor da Pele e Motivacao'!$A$2:$I$11399,8, FALSE)</f>
        <v>VIOLÊNCIA INTERPESSOAL</v>
      </c>
      <c r="L8084" s="2">
        <v>1</v>
      </c>
    </row>
    <row r="8085" spans="1:12" ht="15.75" customHeight="1" x14ac:dyDescent="0.25">
      <c r="A8085" t="str">
        <f>CONCATENATE(B8085,C8085,D8085,H8085,I8085,L8085)</f>
        <v>1622020HOMICIDIO191</v>
      </c>
      <c r="B8085" s="2">
        <v>16</v>
      </c>
      <c r="C8085" s="2">
        <v>2</v>
      </c>
      <c r="D8085" s="2">
        <v>2020</v>
      </c>
      <c r="E8085" s="2" t="s">
        <v>103</v>
      </c>
      <c r="F8085" s="2" t="s">
        <v>22</v>
      </c>
      <c r="G8085" s="2" t="s">
        <v>11</v>
      </c>
      <c r="H8085" s="2" t="s">
        <v>12</v>
      </c>
      <c r="I8085" s="2">
        <v>19</v>
      </c>
      <c r="J8085" s="2" t="str">
        <f>VLOOKUP(A8085,'Cor da Pele e Motivacao'!$A$2:$I$11399,6, FALSE)</f>
        <v>Parda</v>
      </c>
      <c r="K8085" s="2" t="str">
        <f>VLOOKUP(A8085,'Cor da Pele e Motivacao'!$A$2:$I$11399,8, FALSE)</f>
        <v>ATIVIDADES CRIMINAIS</v>
      </c>
      <c r="L8085" s="2">
        <v>1</v>
      </c>
    </row>
    <row r="8086" spans="1:12" ht="15.75" customHeight="1" x14ac:dyDescent="0.25">
      <c r="A8086" t="str">
        <f>CONCATENATE(B8086,C8086,D8086,H8086,I8086,L8086)</f>
        <v>1622020HOMICIDIO361</v>
      </c>
      <c r="B8086" s="2">
        <v>16</v>
      </c>
      <c r="C8086" s="2">
        <v>2</v>
      </c>
      <c r="D8086" s="2">
        <v>2020</v>
      </c>
      <c r="E8086" s="2" t="s">
        <v>74</v>
      </c>
      <c r="F8086" s="2" t="s">
        <v>10</v>
      </c>
      <c r="G8086" s="2" t="s">
        <v>11</v>
      </c>
      <c r="H8086" s="2" t="s">
        <v>12</v>
      </c>
      <c r="I8086" s="2">
        <v>36</v>
      </c>
      <c r="J8086" s="2" t="str">
        <f>VLOOKUP(A8086,'Cor da Pele e Motivacao'!$A$2:$I$11399,6, FALSE)</f>
        <v>Parda</v>
      </c>
      <c r="K8086" s="2" t="str">
        <f>VLOOKUP(A8086,'Cor da Pele e Motivacao'!$A$2:$I$11399,8, FALSE)</f>
        <v>VIOLÊNCIA INTERPESSOAL</v>
      </c>
      <c r="L8086" s="2">
        <v>1</v>
      </c>
    </row>
    <row r="8087" spans="1:12" ht="15.75" customHeight="1" x14ac:dyDescent="0.25">
      <c r="A8087" t="str">
        <f>CONCATENATE(B8087,C8087,D8087,H8087,I8087,L8087)</f>
        <v>1622020HOMICIDIO221</v>
      </c>
      <c r="B8087" s="2">
        <v>16</v>
      </c>
      <c r="C8087" s="2">
        <v>2</v>
      </c>
      <c r="D8087" s="2">
        <v>2020</v>
      </c>
      <c r="E8087" s="2" t="s">
        <v>137</v>
      </c>
      <c r="F8087" s="2" t="s">
        <v>22</v>
      </c>
      <c r="G8087" s="2" t="s">
        <v>11</v>
      </c>
      <c r="H8087" s="2" t="s">
        <v>12</v>
      </c>
      <c r="I8087" s="2">
        <v>22</v>
      </c>
      <c r="J8087" s="2" t="str">
        <f>VLOOKUP(A8087,'Cor da Pele e Motivacao'!$A$2:$I$11399,6, FALSE)</f>
        <v>Parda</v>
      </c>
      <c r="K8087" s="2" t="str">
        <f>VLOOKUP(A8087,'Cor da Pele e Motivacao'!$A$2:$I$11399,8, FALSE)</f>
        <v>ATIVIDADES CRIMINAIS</v>
      </c>
      <c r="L8087" s="2">
        <v>1</v>
      </c>
    </row>
    <row r="8088" spans="1:12" ht="15.75" customHeight="1" x14ac:dyDescent="0.25">
      <c r="A8088" t="str">
        <f>CONCATENATE(B8088,C8088,D8088,H8088,I8088,L8088)</f>
        <v>1722020HOMICIDIO201</v>
      </c>
      <c r="B8088" s="2">
        <v>17</v>
      </c>
      <c r="C8088" s="2">
        <v>2</v>
      </c>
      <c r="D8088" s="2">
        <v>2020</v>
      </c>
      <c r="E8088" s="2" t="s">
        <v>66</v>
      </c>
      <c r="F8088" s="2" t="s">
        <v>16</v>
      </c>
      <c r="G8088" s="2" t="s">
        <v>11</v>
      </c>
      <c r="H8088" s="2" t="s">
        <v>12</v>
      </c>
      <c r="I8088" s="2">
        <v>20</v>
      </c>
      <c r="J8088" s="2" t="str">
        <f>VLOOKUP(A8088,'Cor da Pele e Motivacao'!$A$2:$I$11399,6, FALSE)</f>
        <v>Parda</v>
      </c>
      <c r="K8088" s="2" t="str">
        <f>VLOOKUP(A8088,'Cor da Pele e Motivacao'!$A$2:$I$11399,8, FALSE)</f>
        <v>ATIVIDADES CRIMINAIS</v>
      </c>
      <c r="L8088" s="2">
        <v>1</v>
      </c>
    </row>
    <row r="8089" spans="1:12" ht="15.75" customHeight="1" x14ac:dyDescent="0.25">
      <c r="A8089" t="str">
        <f>CONCATENATE(B8089,C8089,D8089,H8089,I8089,L8089)</f>
        <v>1722020HOMICIDIO331</v>
      </c>
      <c r="B8089" s="2">
        <v>17</v>
      </c>
      <c r="C8089" s="2">
        <v>2</v>
      </c>
      <c r="D8089" s="2">
        <v>2020</v>
      </c>
      <c r="E8089" s="2" t="s">
        <v>99</v>
      </c>
      <c r="F8089" s="2" t="s">
        <v>16</v>
      </c>
      <c r="G8089" s="2" t="s">
        <v>11</v>
      </c>
      <c r="H8089" s="2" t="s">
        <v>12</v>
      </c>
      <c r="I8089" s="2">
        <v>33</v>
      </c>
      <c r="J8089" s="2" t="str">
        <f>VLOOKUP(A8089,'Cor da Pele e Motivacao'!$A$2:$I$11399,6, FALSE)</f>
        <v>Branca</v>
      </c>
      <c r="K8089" s="2" t="str">
        <f>VLOOKUP(A8089,'Cor da Pele e Motivacao'!$A$2:$I$11399,8, FALSE)</f>
        <v>VIOLÊNCIA INTERPESSOAL</v>
      </c>
      <c r="L8089" s="2">
        <v>1</v>
      </c>
    </row>
    <row r="8090" spans="1:12" ht="15.75" customHeight="1" x14ac:dyDescent="0.25">
      <c r="A8090" t="str">
        <f>CONCATENATE(B8090,C8090,D8090,H8090,I8090,L8090)</f>
        <v>1722020HOMICIDIO251</v>
      </c>
      <c r="B8090" s="2">
        <v>17</v>
      </c>
      <c r="C8090" s="2">
        <v>2</v>
      </c>
      <c r="D8090" s="2">
        <v>2020</v>
      </c>
      <c r="E8090" s="2" t="s">
        <v>18</v>
      </c>
      <c r="F8090" s="2" t="s">
        <v>16</v>
      </c>
      <c r="G8090" s="2" t="s">
        <v>11</v>
      </c>
      <c r="H8090" s="2" t="s">
        <v>12</v>
      </c>
      <c r="I8090" s="2">
        <v>25</v>
      </c>
      <c r="J8090" s="2" t="str">
        <f>VLOOKUP(A8090,'Cor da Pele e Motivacao'!$A$2:$I$11399,6, FALSE)</f>
        <v>Parda</v>
      </c>
      <c r="K8090" s="2" t="str">
        <f>VLOOKUP(A8090,'Cor da Pele e Motivacao'!$A$2:$I$11399,8, FALSE)</f>
        <v>VIOLÊNCIA INTERPESSOAL</v>
      </c>
      <c r="L8090" s="2">
        <v>1</v>
      </c>
    </row>
    <row r="8091" spans="1:12" ht="15.75" customHeight="1" x14ac:dyDescent="0.25">
      <c r="A8091" t="str">
        <f>CONCATENATE(B8091,C8091,D8091,H8091,I8091,L8091)</f>
        <v>1722020HOMICIDIO191</v>
      </c>
      <c r="B8091" s="2">
        <v>17</v>
      </c>
      <c r="C8091" s="2">
        <v>2</v>
      </c>
      <c r="D8091" s="2">
        <v>2020</v>
      </c>
      <c r="E8091" s="2" t="s">
        <v>24</v>
      </c>
      <c r="F8091" s="2" t="s">
        <v>10</v>
      </c>
      <c r="G8091" s="2" t="s">
        <v>28</v>
      </c>
      <c r="H8091" s="2" t="s">
        <v>12</v>
      </c>
      <c r="I8091" s="2">
        <v>19</v>
      </c>
      <c r="J8091" s="2" t="str">
        <f>VLOOKUP(A8091,'Cor da Pele e Motivacao'!$A$2:$I$11399,6, FALSE)</f>
        <v>Parda</v>
      </c>
      <c r="K8091" s="2" t="str">
        <f>VLOOKUP(A8091,'Cor da Pele e Motivacao'!$A$2:$I$11399,8, FALSE)</f>
        <v>VIOLÊNCIA INTERPESSOAL</v>
      </c>
      <c r="L8091" s="2">
        <v>1</v>
      </c>
    </row>
    <row r="8092" spans="1:12" ht="15.75" customHeight="1" x14ac:dyDescent="0.25">
      <c r="A8092" t="str">
        <f>CONCATENATE(B8092,C8092,D8092,H8092,I8092,L8092)</f>
        <v>1722020HOMICIDIO201</v>
      </c>
      <c r="B8092" s="2">
        <v>17</v>
      </c>
      <c r="C8092" s="2">
        <v>2</v>
      </c>
      <c r="D8092" s="2">
        <v>2020</v>
      </c>
      <c r="E8092" s="2" t="s">
        <v>25</v>
      </c>
      <c r="F8092" s="2" t="s">
        <v>25</v>
      </c>
      <c r="G8092" s="2" t="s">
        <v>11</v>
      </c>
      <c r="H8092" s="2" t="s">
        <v>12</v>
      </c>
      <c r="I8092" s="2">
        <v>20</v>
      </c>
      <c r="J8092" s="2" t="str">
        <f>VLOOKUP(A8092,'Cor da Pele e Motivacao'!$A$2:$I$11399,6, FALSE)</f>
        <v>Parda</v>
      </c>
      <c r="K8092" s="2" t="str">
        <f>VLOOKUP(A8092,'Cor da Pele e Motivacao'!$A$2:$I$11399,8, FALSE)</f>
        <v>ATIVIDADES CRIMINAIS</v>
      </c>
      <c r="L8092" s="2">
        <v>1</v>
      </c>
    </row>
    <row r="8093" spans="1:12" ht="15.75" customHeight="1" x14ac:dyDescent="0.25">
      <c r="A8093" t="str">
        <f>CONCATENATE(B8093,C8093,D8093,H8093,I8093,L8093)</f>
        <v>1722020HOMICIDIO341</v>
      </c>
      <c r="B8093" s="2">
        <v>17</v>
      </c>
      <c r="C8093" s="2">
        <v>2</v>
      </c>
      <c r="D8093" s="2">
        <v>2020</v>
      </c>
      <c r="E8093" s="2" t="s">
        <v>25</v>
      </c>
      <c r="F8093" s="2" t="s">
        <v>25</v>
      </c>
      <c r="G8093" s="2" t="s">
        <v>11</v>
      </c>
      <c r="H8093" s="2" t="s">
        <v>12</v>
      </c>
      <c r="I8093" s="2">
        <v>34</v>
      </c>
      <c r="J8093" s="2" t="str">
        <f>VLOOKUP(A8093,'Cor da Pele e Motivacao'!$A$2:$I$11399,6, FALSE)</f>
        <v>Parda</v>
      </c>
      <c r="K8093" s="2" t="str">
        <f>VLOOKUP(A8093,'Cor da Pele e Motivacao'!$A$2:$I$11399,8, FALSE)</f>
        <v>ATIVIDADES CRIMINAIS</v>
      </c>
      <c r="L8093" s="2">
        <v>1</v>
      </c>
    </row>
    <row r="8094" spans="1:12" ht="15.75" customHeight="1" x14ac:dyDescent="0.25">
      <c r="A8094" t="str">
        <f>CONCATENATE(B8094,C8094,D8094,H8094,I8094,L8094)</f>
        <v>1722020HOMICIDIO331</v>
      </c>
      <c r="B8094" s="2">
        <v>17</v>
      </c>
      <c r="C8094" s="2">
        <v>2</v>
      </c>
      <c r="D8094" s="2">
        <v>2020</v>
      </c>
      <c r="E8094" s="2" t="s">
        <v>82</v>
      </c>
      <c r="F8094" s="2" t="s">
        <v>10</v>
      </c>
      <c r="G8094" s="2" t="s">
        <v>11</v>
      </c>
      <c r="H8094" s="2" t="s">
        <v>12</v>
      </c>
      <c r="I8094" s="2">
        <v>33</v>
      </c>
      <c r="J8094" s="2" t="str">
        <f>VLOOKUP(A8094,'Cor da Pele e Motivacao'!$A$2:$I$11399,6, FALSE)</f>
        <v>Branca</v>
      </c>
      <c r="K8094" s="2" t="str">
        <f>VLOOKUP(A8094,'Cor da Pele e Motivacao'!$A$2:$I$11399,8, FALSE)</f>
        <v>VIOLÊNCIA INTERPESSOAL</v>
      </c>
      <c r="L8094" s="2">
        <v>1</v>
      </c>
    </row>
    <row r="8095" spans="1:12" ht="15.75" customHeight="1" x14ac:dyDescent="0.25">
      <c r="A8095" t="str">
        <f>CONCATENATE(B8095,C8095,D8095,H8095,I8095,L8095)</f>
        <v>1722020HOMICIDIO281</v>
      </c>
      <c r="B8095" s="2">
        <v>17</v>
      </c>
      <c r="C8095" s="2">
        <v>2</v>
      </c>
      <c r="D8095" s="2">
        <v>2020</v>
      </c>
      <c r="E8095" s="2" t="s">
        <v>38</v>
      </c>
      <c r="F8095" s="2" t="s">
        <v>22</v>
      </c>
      <c r="G8095" s="2" t="s">
        <v>11</v>
      </c>
      <c r="H8095" s="2" t="s">
        <v>12</v>
      </c>
      <c r="I8095" s="2">
        <v>28</v>
      </c>
      <c r="J8095" s="2" t="str">
        <f>VLOOKUP(A8095,'Cor da Pele e Motivacao'!$A$2:$I$11399,6, FALSE)</f>
        <v>Parda</v>
      </c>
      <c r="K8095" s="2" t="str">
        <f>VLOOKUP(A8095,'Cor da Pele e Motivacao'!$A$2:$I$11399,8, FALSE)</f>
        <v>VIOLÊNCIA INTERPESSOAL</v>
      </c>
      <c r="L8095" s="2">
        <v>1</v>
      </c>
    </row>
    <row r="8096" spans="1:12" ht="15.75" customHeight="1" x14ac:dyDescent="0.25">
      <c r="A8096" t="str">
        <f>CONCATENATE(B8096,C8096,D8096,H8096,I8096,L8096)</f>
        <v>1822020HOMICIDIO181</v>
      </c>
      <c r="B8096" s="2">
        <v>18</v>
      </c>
      <c r="C8096" s="2">
        <v>2</v>
      </c>
      <c r="D8096" s="2">
        <v>2020</v>
      </c>
      <c r="E8096" s="2" t="s">
        <v>41</v>
      </c>
      <c r="F8096" s="2" t="s">
        <v>22</v>
      </c>
      <c r="G8096" s="2" t="s">
        <v>11</v>
      </c>
      <c r="H8096" s="2" t="s">
        <v>12</v>
      </c>
      <c r="I8096" s="2">
        <v>18</v>
      </c>
      <c r="J8096" s="2" t="str">
        <f>VLOOKUP(A8096,'Cor da Pele e Motivacao'!$A$2:$I$11399,6, FALSE)</f>
        <v>Parda</v>
      </c>
      <c r="K8096" s="2" t="str">
        <f>VLOOKUP(A8096,'Cor da Pele e Motivacao'!$A$2:$I$11399,8, FALSE)</f>
        <v>VIOLÊNCIA INTERPESSOAL</v>
      </c>
      <c r="L8096" s="2">
        <v>1</v>
      </c>
    </row>
    <row r="8097" spans="1:12" ht="15.75" customHeight="1" x14ac:dyDescent="0.25">
      <c r="A8097" t="str">
        <f>CONCATENATE(B8097,C8097,D8097,H8097,I8097,L8097)</f>
        <v>1822020HOMICIDIO401</v>
      </c>
      <c r="B8097" s="2">
        <v>18</v>
      </c>
      <c r="C8097" s="2">
        <v>2</v>
      </c>
      <c r="D8097" s="2">
        <v>2020</v>
      </c>
      <c r="E8097" s="2" t="s">
        <v>177</v>
      </c>
      <c r="F8097" s="2" t="s">
        <v>22</v>
      </c>
      <c r="G8097" s="2" t="s">
        <v>11</v>
      </c>
      <c r="H8097" s="2" t="s">
        <v>12</v>
      </c>
      <c r="I8097" s="2">
        <v>40</v>
      </c>
      <c r="J8097" s="2" t="str">
        <f>VLOOKUP(A8097,'Cor da Pele e Motivacao'!$A$2:$I$11399,6, FALSE)</f>
        <v>Parda</v>
      </c>
      <c r="K8097" s="2" t="str">
        <f>VLOOKUP(A8097,'Cor da Pele e Motivacao'!$A$2:$I$11399,8, FALSE)</f>
        <v>ATIVIDADES CRIMINAIS</v>
      </c>
      <c r="L8097" s="2">
        <v>1</v>
      </c>
    </row>
    <row r="8098" spans="1:12" ht="15.75" customHeight="1" x14ac:dyDescent="0.25">
      <c r="A8098" t="str">
        <f>CONCATENATE(B8098,C8098,D8098,H8098,I8098,L8098)</f>
        <v>1822020HOMICIDIO271</v>
      </c>
      <c r="B8098" s="2">
        <v>18</v>
      </c>
      <c r="C8098" s="2">
        <v>2</v>
      </c>
      <c r="D8098" s="2">
        <v>2020</v>
      </c>
      <c r="E8098" s="2" t="s">
        <v>20</v>
      </c>
      <c r="F8098" s="2" t="s">
        <v>14</v>
      </c>
      <c r="G8098" s="2" t="s">
        <v>11</v>
      </c>
      <c r="H8098" s="2" t="s">
        <v>12</v>
      </c>
      <c r="I8098" s="2">
        <v>27</v>
      </c>
      <c r="J8098" s="2" t="str">
        <f>VLOOKUP(A8098,'Cor da Pele e Motivacao'!$A$2:$I$11399,6, FALSE)</f>
        <v>Parda</v>
      </c>
      <c r="K8098" s="2" t="str">
        <f>VLOOKUP(A8098,'Cor da Pele e Motivacao'!$A$2:$I$11399,8, FALSE)</f>
        <v>ATIVIDADES CRIMINAIS</v>
      </c>
      <c r="L8098" s="2">
        <v>1</v>
      </c>
    </row>
    <row r="8099" spans="1:12" ht="15.75" customHeight="1" x14ac:dyDescent="0.25">
      <c r="A8099" t="str">
        <f>CONCATENATE(B8099,C8099,D8099,H8099,I8099,L8099)</f>
        <v>1822020HOMICIDIO341</v>
      </c>
      <c r="B8099" s="2">
        <v>18</v>
      </c>
      <c r="C8099" s="2">
        <v>2</v>
      </c>
      <c r="D8099" s="2">
        <v>2020</v>
      </c>
      <c r="E8099" s="2" t="s">
        <v>20</v>
      </c>
      <c r="F8099" s="2" t="s">
        <v>14</v>
      </c>
      <c r="G8099" s="2" t="s">
        <v>11</v>
      </c>
      <c r="H8099" s="2" t="s">
        <v>12</v>
      </c>
      <c r="I8099" s="2">
        <v>34</v>
      </c>
      <c r="J8099" s="2" t="str">
        <f>VLOOKUP(A8099,'Cor da Pele e Motivacao'!$A$2:$I$11399,6, FALSE)</f>
        <v>Parda</v>
      </c>
      <c r="K8099" s="2" t="str">
        <f>VLOOKUP(A8099,'Cor da Pele e Motivacao'!$A$2:$I$11399,8, FALSE)</f>
        <v>ATIVIDADES CRIMINAIS</v>
      </c>
      <c r="L8099" s="2">
        <v>1</v>
      </c>
    </row>
    <row r="8100" spans="1:12" ht="15.75" customHeight="1" x14ac:dyDescent="0.25">
      <c r="A8100" t="str">
        <f>CONCATENATE(B8100,C8100,D8100,H8100,I8100,L8100)</f>
        <v>1822020LATROCINIO481</v>
      </c>
      <c r="B8100" s="2">
        <v>18</v>
      </c>
      <c r="C8100" s="2">
        <v>2</v>
      </c>
      <c r="D8100" s="2">
        <v>2020</v>
      </c>
      <c r="E8100" s="2" t="s">
        <v>36</v>
      </c>
      <c r="F8100" s="2" t="s">
        <v>14</v>
      </c>
      <c r="G8100" s="2" t="s">
        <v>11</v>
      </c>
      <c r="H8100" s="2" t="s">
        <v>33</v>
      </c>
      <c r="I8100" s="2">
        <v>48</v>
      </c>
      <c r="J8100" s="2" t="str">
        <f>VLOOKUP(A8100,'Cor da Pele e Motivacao'!$A$2:$I$11399,6, FALSE)</f>
        <v>Parda</v>
      </c>
      <c r="K8100" s="2" t="str">
        <f>VLOOKUP(A8100,'Cor da Pele e Motivacao'!$A$2:$I$11399,8, FALSE)</f>
        <v>PATRIMÔNIO</v>
      </c>
      <c r="L8100" s="2">
        <v>1</v>
      </c>
    </row>
    <row r="8101" spans="1:12" ht="15.75" customHeight="1" x14ac:dyDescent="0.25">
      <c r="A8101" t="str">
        <f>CONCATENATE(B8101,C8101,D8101,H8101,I8101,L8101)</f>
        <v>1822020HOMICIDIO731</v>
      </c>
      <c r="B8101" s="2">
        <v>18</v>
      </c>
      <c r="C8101" s="2">
        <v>2</v>
      </c>
      <c r="D8101" s="2">
        <v>2020</v>
      </c>
      <c r="E8101" s="2" t="s">
        <v>73</v>
      </c>
      <c r="F8101" s="2" t="s">
        <v>10</v>
      </c>
      <c r="G8101" s="2" t="s">
        <v>11</v>
      </c>
      <c r="H8101" s="2" t="s">
        <v>12</v>
      </c>
      <c r="I8101" s="2">
        <v>73</v>
      </c>
      <c r="J8101" s="2" t="str">
        <f>VLOOKUP(A8101,'Cor da Pele e Motivacao'!$A$2:$I$11399,6, FALSE)</f>
        <v>Parda</v>
      </c>
      <c r="K8101" s="2" t="str">
        <f>VLOOKUP(A8101,'Cor da Pele e Motivacao'!$A$2:$I$11399,8, FALSE)</f>
        <v>ATIVIDADES CRIMINAIS</v>
      </c>
      <c r="L8101" s="2">
        <v>1</v>
      </c>
    </row>
    <row r="8102" spans="1:12" ht="15.75" customHeight="1" x14ac:dyDescent="0.25">
      <c r="A8102" t="str">
        <f>CONCATENATE(B8102,C8102,D8102,H8102,I8102,L8102)</f>
        <v>1822020HOMICIDIO191</v>
      </c>
      <c r="B8102" s="2">
        <v>18</v>
      </c>
      <c r="C8102" s="2">
        <v>2</v>
      </c>
      <c r="D8102" s="2">
        <v>2020</v>
      </c>
      <c r="E8102" s="2" t="s">
        <v>49</v>
      </c>
      <c r="F8102" s="2" t="s">
        <v>16</v>
      </c>
      <c r="G8102" s="2" t="s">
        <v>11</v>
      </c>
      <c r="H8102" s="2" t="s">
        <v>12</v>
      </c>
      <c r="I8102" s="2">
        <v>19</v>
      </c>
      <c r="J8102" s="2" t="str">
        <f>VLOOKUP(A8102,'Cor da Pele e Motivacao'!$A$2:$I$11399,6, FALSE)</f>
        <v>Parda</v>
      </c>
      <c r="K8102" s="2" t="str">
        <f>VLOOKUP(A8102,'Cor da Pele e Motivacao'!$A$2:$I$11399,8, FALSE)</f>
        <v>VIOLÊNCIA INTERPESSOAL</v>
      </c>
      <c r="L8102" s="2">
        <v>1</v>
      </c>
    </row>
    <row r="8103" spans="1:12" ht="15.75" customHeight="1" x14ac:dyDescent="0.25">
      <c r="A8103" t="str">
        <f>CONCATENATE(B8103,C8103,D8103,H8103,I8103,L8103)</f>
        <v>1822020HOMICIDIO421</v>
      </c>
      <c r="B8103" s="2">
        <v>18</v>
      </c>
      <c r="C8103" s="2">
        <v>2</v>
      </c>
      <c r="D8103" s="2">
        <v>2020</v>
      </c>
      <c r="E8103" s="2" t="s">
        <v>108</v>
      </c>
      <c r="F8103" s="2" t="s">
        <v>16</v>
      </c>
      <c r="G8103" s="2" t="s">
        <v>11</v>
      </c>
      <c r="H8103" s="2" t="s">
        <v>12</v>
      </c>
      <c r="I8103" s="2">
        <v>42</v>
      </c>
      <c r="J8103" s="2" t="str">
        <f>VLOOKUP(A8103,'Cor da Pele e Motivacao'!$A$2:$I$11399,6, FALSE)</f>
        <v>Parda</v>
      </c>
      <c r="K8103" s="2" t="str">
        <f>VLOOKUP(A8103,'Cor da Pele e Motivacao'!$A$2:$I$11399,8, FALSE)</f>
        <v>ATIVIDADES CRIMINAIS</v>
      </c>
      <c r="L8103" s="2">
        <v>1</v>
      </c>
    </row>
    <row r="8104" spans="1:12" ht="15.75" customHeight="1" x14ac:dyDescent="0.25">
      <c r="A8104" t="str">
        <f>CONCATENATE(B8104,C8104,D8104,H8104,I8104,L8104)</f>
        <v>1822020HOMICIDIO231</v>
      </c>
      <c r="B8104" s="2">
        <v>18</v>
      </c>
      <c r="C8104" s="2">
        <v>2</v>
      </c>
      <c r="D8104" s="2">
        <v>2020</v>
      </c>
      <c r="E8104" s="2" t="s">
        <v>38</v>
      </c>
      <c r="F8104" s="2" t="s">
        <v>22</v>
      </c>
      <c r="G8104" s="2" t="s">
        <v>11</v>
      </c>
      <c r="H8104" s="2" t="s">
        <v>12</v>
      </c>
      <c r="I8104" s="2">
        <v>23</v>
      </c>
      <c r="J8104" s="2" t="str">
        <f>VLOOKUP(A8104,'Cor da Pele e Motivacao'!$A$2:$I$11399,6, FALSE)</f>
        <v>Parda</v>
      </c>
      <c r="K8104" s="2" t="str">
        <f>VLOOKUP(A8104,'Cor da Pele e Motivacao'!$A$2:$I$11399,8, FALSE)</f>
        <v>ATIVIDADES CRIMINAIS</v>
      </c>
      <c r="L8104" s="2">
        <v>1</v>
      </c>
    </row>
    <row r="8105" spans="1:12" ht="15.75" customHeight="1" x14ac:dyDescent="0.25">
      <c r="A8105" t="str">
        <f>CONCATENATE(B8105,C8105,D8105,H8105,I8105,L8105)</f>
        <v>1922020HOMICIDIO141</v>
      </c>
      <c r="B8105" s="2">
        <v>19</v>
      </c>
      <c r="C8105" s="2">
        <v>2</v>
      </c>
      <c r="D8105" s="2">
        <v>2020</v>
      </c>
      <c r="E8105" s="2" t="s">
        <v>15</v>
      </c>
      <c r="F8105" s="2" t="s">
        <v>16</v>
      </c>
      <c r="G8105" s="2" t="s">
        <v>11</v>
      </c>
      <c r="H8105" s="2" t="s">
        <v>12</v>
      </c>
      <c r="I8105" s="2">
        <v>14</v>
      </c>
      <c r="J8105" s="2" t="str">
        <f>VLOOKUP(A8105,'Cor da Pele e Motivacao'!$A$2:$I$11399,6, FALSE)</f>
        <v>Parda</v>
      </c>
      <c r="K8105" s="2" t="str">
        <f>VLOOKUP(A8105,'Cor da Pele e Motivacao'!$A$2:$I$11399,8, FALSE)</f>
        <v>ATIVIDADES CRIMINAIS</v>
      </c>
      <c r="L8105" s="2">
        <v>1</v>
      </c>
    </row>
    <row r="8106" spans="1:12" ht="15.75" customHeight="1" x14ac:dyDescent="0.25">
      <c r="A8106" t="str">
        <f>CONCATENATE(B8106,C8106,D8106,H8106,I8106,L8106)</f>
        <v>1922020HOMICIDIO301</v>
      </c>
      <c r="B8106" s="2">
        <v>19</v>
      </c>
      <c r="C8106" s="2">
        <v>2</v>
      </c>
      <c r="D8106" s="2">
        <v>2020</v>
      </c>
      <c r="E8106" s="2" t="s">
        <v>15</v>
      </c>
      <c r="F8106" s="2" t="s">
        <v>16</v>
      </c>
      <c r="G8106" s="2" t="s">
        <v>11</v>
      </c>
      <c r="H8106" s="2" t="s">
        <v>12</v>
      </c>
      <c r="I8106" s="2">
        <v>30</v>
      </c>
      <c r="J8106" s="2" t="str">
        <f>VLOOKUP(A8106,'Cor da Pele e Motivacao'!$A$2:$I$11399,6, FALSE)</f>
        <v>Parda</v>
      </c>
      <c r="K8106" s="2" t="str">
        <f>VLOOKUP(A8106,'Cor da Pele e Motivacao'!$A$2:$I$11399,8, FALSE)</f>
        <v>EXCLUDENTE DE ILICITUDE</v>
      </c>
      <c r="L8106" s="2">
        <v>1</v>
      </c>
    </row>
    <row r="8107" spans="1:12" ht="15.75" customHeight="1" x14ac:dyDescent="0.25">
      <c r="A8107" t="str">
        <f>CONCATENATE(B8107,C8107,D8107,H8107,I8107,L8107)</f>
        <v>1922020HOMICIDIO351</v>
      </c>
      <c r="B8107" s="2">
        <v>19</v>
      </c>
      <c r="C8107" s="2">
        <v>2</v>
      </c>
      <c r="D8107" s="2">
        <v>2020</v>
      </c>
      <c r="E8107" s="2" t="s">
        <v>43</v>
      </c>
      <c r="F8107" s="2" t="s">
        <v>22</v>
      </c>
      <c r="G8107" s="2" t="s">
        <v>11</v>
      </c>
      <c r="H8107" s="2" t="s">
        <v>12</v>
      </c>
      <c r="I8107" s="2">
        <v>35</v>
      </c>
      <c r="J8107" s="2" t="str">
        <f>VLOOKUP(A8107,'Cor da Pele e Motivacao'!$A$2:$I$11399,6, FALSE)</f>
        <v>Parda</v>
      </c>
      <c r="K8107" s="2" t="str">
        <f>VLOOKUP(A8107,'Cor da Pele e Motivacao'!$A$2:$I$11399,8, FALSE)</f>
        <v>ATIVIDADES CRIMINAIS</v>
      </c>
      <c r="L8107" s="2">
        <v>1</v>
      </c>
    </row>
    <row r="8108" spans="1:12" ht="15.75" customHeight="1" x14ac:dyDescent="0.25">
      <c r="A8108" t="str">
        <f>CONCATENATE(B8108,C8108,D8108,H8108,I8108,L8108)</f>
        <v>1922020HOMICIDIO241</v>
      </c>
      <c r="B8108" s="2">
        <v>19</v>
      </c>
      <c r="C8108" s="2">
        <v>2</v>
      </c>
      <c r="D8108" s="2">
        <v>2020</v>
      </c>
      <c r="E8108" s="2" t="s">
        <v>77</v>
      </c>
      <c r="F8108" s="2" t="s">
        <v>22</v>
      </c>
      <c r="G8108" s="2" t="s">
        <v>11</v>
      </c>
      <c r="H8108" s="2" t="s">
        <v>12</v>
      </c>
      <c r="I8108" s="2">
        <v>24</v>
      </c>
      <c r="J8108" s="2" t="str">
        <f>VLOOKUP(A8108,'Cor da Pele e Motivacao'!$A$2:$I$11399,6, FALSE)</f>
        <v>Parda</v>
      </c>
      <c r="K8108" s="2" t="str">
        <f>VLOOKUP(A8108,'Cor da Pele e Motivacao'!$A$2:$I$11399,8, FALSE)</f>
        <v>ATIVIDADES CRIMINAIS</v>
      </c>
      <c r="L8108" s="2">
        <v>1</v>
      </c>
    </row>
    <row r="8109" spans="1:12" ht="15.75" customHeight="1" x14ac:dyDescent="0.25">
      <c r="A8109" t="str">
        <f>CONCATENATE(B8109,C8109,D8109,H8109,I8109,L8109)</f>
        <v>1922020HOMICIDIO321</v>
      </c>
      <c r="B8109" s="2">
        <v>19</v>
      </c>
      <c r="C8109" s="2">
        <v>2</v>
      </c>
      <c r="D8109" s="2">
        <v>2020</v>
      </c>
      <c r="E8109" s="2" t="s">
        <v>77</v>
      </c>
      <c r="F8109" s="2" t="s">
        <v>22</v>
      </c>
      <c r="G8109" s="2" t="s">
        <v>11</v>
      </c>
      <c r="H8109" s="2" t="s">
        <v>12</v>
      </c>
      <c r="I8109" s="2">
        <v>32</v>
      </c>
      <c r="J8109" s="2" t="str">
        <f>VLOOKUP(A8109,'Cor da Pele e Motivacao'!$A$2:$I$11399,6, FALSE)</f>
        <v>Parda</v>
      </c>
      <c r="K8109" s="2" t="str">
        <f>VLOOKUP(A8109,'Cor da Pele e Motivacao'!$A$2:$I$11399,8, FALSE)</f>
        <v>ATIVIDADES CRIMINAIS</v>
      </c>
      <c r="L8109" s="2">
        <v>1</v>
      </c>
    </row>
    <row r="8110" spans="1:12" ht="15.75" customHeight="1" x14ac:dyDescent="0.25">
      <c r="A8110" t="str">
        <f>CONCATENATE(B8110,C8110,D8110,H8110,I8110,L8110)</f>
        <v>1922020HOMICIDIO251</v>
      </c>
      <c r="B8110" s="2">
        <v>19</v>
      </c>
      <c r="C8110" s="2">
        <v>2</v>
      </c>
      <c r="D8110" s="2">
        <v>2020</v>
      </c>
      <c r="E8110" s="2" t="s">
        <v>19</v>
      </c>
      <c r="F8110" s="2" t="s">
        <v>14</v>
      </c>
      <c r="G8110" s="2" t="s">
        <v>129</v>
      </c>
      <c r="H8110" s="2" t="s">
        <v>12</v>
      </c>
      <c r="I8110" s="2">
        <v>25</v>
      </c>
      <c r="J8110" s="2" t="str">
        <f>VLOOKUP(A8110,'Cor da Pele e Motivacao'!$A$2:$I$11399,6, FALSE)</f>
        <v>Parda</v>
      </c>
      <c r="K8110" s="2" t="str">
        <f>VLOOKUP(A8110,'Cor da Pele e Motivacao'!$A$2:$I$11399,8, FALSE)</f>
        <v>ATIVIDADES CRIMINAIS</v>
      </c>
      <c r="L8110" s="2">
        <v>1</v>
      </c>
    </row>
    <row r="8111" spans="1:12" ht="15.75" customHeight="1" x14ac:dyDescent="0.25">
      <c r="A8111" t="str">
        <f>CONCATENATE(B8111,C8111,D8111,H8111,I8111,L8111)</f>
        <v>1922020HOMICIDIO291</v>
      </c>
      <c r="B8111" s="2">
        <v>19</v>
      </c>
      <c r="C8111" s="2">
        <v>2</v>
      </c>
      <c r="D8111" s="2">
        <v>2020</v>
      </c>
      <c r="E8111" s="2" t="s">
        <v>19</v>
      </c>
      <c r="F8111" s="2" t="s">
        <v>14</v>
      </c>
      <c r="G8111" s="2" t="s">
        <v>11</v>
      </c>
      <c r="H8111" s="2" t="s">
        <v>12</v>
      </c>
      <c r="I8111" s="2">
        <v>29</v>
      </c>
      <c r="J8111" s="2" t="str">
        <f>VLOOKUP(A8111,'Cor da Pele e Motivacao'!$A$2:$I$11399,6, FALSE)</f>
        <v>Parda</v>
      </c>
      <c r="K8111" s="2" t="str">
        <f>VLOOKUP(A8111,'Cor da Pele e Motivacao'!$A$2:$I$11399,8, FALSE)</f>
        <v>ATIVIDADES CRIMINAIS</v>
      </c>
      <c r="L8111" s="2">
        <v>1</v>
      </c>
    </row>
    <row r="8112" spans="1:12" ht="15.75" customHeight="1" x14ac:dyDescent="0.25">
      <c r="A8112" t="str">
        <f>CONCATENATE(B8112,C8112,D8112,H8112,I8112,L8112)</f>
        <v>1922020HOMICIDIO251</v>
      </c>
      <c r="B8112" s="2">
        <v>19</v>
      </c>
      <c r="C8112" s="2">
        <v>2</v>
      </c>
      <c r="D8112" s="2">
        <v>2020</v>
      </c>
      <c r="E8112" s="2" t="s">
        <v>78</v>
      </c>
      <c r="F8112" s="2" t="s">
        <v>14</v>
      </c>
      <c r="G8112" s="2" t="s">
        <v>11</v>
      </c>
      <c r="H8112" s="2" t="s">
        <v>12</v>
      </c>
      <c r="I8112" s="2">
        <v>25</v>
      </c>
      <c r="J8112" s="2" t="str">
        <f>VLOOKUP(A8112,'Cor da Pele e Motivacao'!$A$2:$I$11399,6, FALSE)</f>
        <v>Parda</v>
      </c>
      <c r="K8112" s="2" t="str">
        <f>VLOOKUP(A8112,'Cor da Pele e Motivacao'!$A$2:$I$11399,8, FALSE)</f>
        <v>ATIVIDADES CRIMINAIS</v>
      </c>
      <c r="L8112" s="2">
        <v>1</v>
      </c>
    </row>
    <row r="8113" spans="1:12" ht="15.75" customHeight="1" x14ac:dyDescent="0.25">
      <c r="A8113" t="str">
        <f>CONCATENATE(B8113,C8113,D8113,H8113,I8113,L8113)</f>
        <v>1922020HOMICIDIO231</v>
      </c>
      <c r="B8113" s="2">
        <v>19</v>
      </c>
      <c r="C8113" s="2">
        <v>2</v>
      </c>
      <c r="D8113" s="2">
        <v>2020</v>
      </c>
      <c r="E8113" s="2" t="s">
        <v>116</v>
      </c>
      <c r="F8113" s="2" t="s">
        <v>16</v>
      </c>
      <c r="G8113" s="2" t="s">
        <v>11</v>
      </c>
      <c r="H8113" s="2" t="s">
        <v>12</v>
      </c>
      <c r="I8113" s="2">
        <v>23</v>
      </c>
      <c r="J8113" s="2" t="str">
        <f>VLOOKUP(A8113,'Cor da Pele e Motivacao'!$A$2:$I$11399,6, FALSE)</f>
        <v>Parda</v>
      </c>
      <c r="K8113" s="2" t="str">
        <f>VLOOKUP(A8113,'Cor da Pele e Motivacao'!$A$2:$I$11399,8, FALSE)</f>
        <v>ATIVIDADES CRIMINAIS</v>
      </c>
      <c r="L8113" s="2">
        <v>1</v>
      </c>
    </row>
    <row r="8114" spans="1:12" ht="15.75" customHeight="1" x14ac:dyDescent="0.25">
      <c r="A8114" t="str">
        <f>CONCATENATE(B8114,C8114,D8114,H8114,I8114,L8114)</f>
        <v>1922020HOMICIDIO381</v>
      </c>
      <c r="B8114" s="2">
        <v>19</v>
      </c>
      <c r="C8114" s="2">
        <v>2</v>
      </c>
      <c r="D8114" s="2">
        <v>2020</v>
      </c>
      <c r="E8114" s="2" t="s">
        <v>24</v>
      </c>
      <c r="F8114" s="2" t="s">
        <v>10</v>
      </c>
      <c r="G8114" s="2" t="s">
        <v>11</v>
      </c>
      <c r="H8114" s="2" t="s">
        <v>12</v>
      </c>
      <c r="I8114" s="2">
        <v>38</v>
      </c>
      <c r="J8114" s="2" t="str">
        <f>VLOOKUP(A8114,'Cor da Pele e Motivacao'!$A$2:$I$11399,6, FALSE)</f>
        <v>Parda</v>
      </c>
      <c r="K8114" s="2" t="str">
        <f>VLOOKUP(A8114,'Cor da Pele e Motivacao'!$A$2:$I$11399,8, FALSE)</f>
        <v>VIOLÊNCIA INTERPESSOAL</v>
      </c>
      <c r="L8114" s="2">
        <v>1</v>
      </c>
    </row>
    <row r="8115" spans="1:12" ht="15.75" customHeight="1" x14ac:dyDescent="0.25">
      <c r="A8115" t="str">
        <f>CONCATENATE(B8115,C8115,D8115,H8115,I8115,L8115)</f>
        <v>1922020HOMICIDIO231</v>
      </c>
      <c r="B8115" s="2">
        <v>19</v>
      </c>
      <c r="C8115" s="2">
        <v>2</v>
      </c>
      <c r="D8115" s="2">
        <v>2020</v>
      </c>
      <c r="E8115" s="2" t="s">
        <v>25</v>
      </c>
      <c r="F8115" s="2" t="s">
        <v>25</v>
      </c>
      <c r="G8115" s="2" t="s">
        <v>11</v>
      </c>
      <c r="H8115" s="2" t="s">
        <v>12</v>
      </c>
      <c r="I8115" s="2">
        <v>23</v>
      </c>
      <c r="J8115" s="2" t="str">
        <f>VLOOKUP(A8115,'Cor da Pele e Motivacao'!$A$2:$I$11399,6, FALSE)</f>
        <v>Parda</v>
      </c>
      <c r="K8115" s="2" t="str">
        <f>VLOOKUP(A8115,'Cor da Pele e Motivacao'!$A$2:$I$11399,8, FALSE)</f>
        <v>ATIVIDADES CRIMINAIS</v>
      </c>
      <c r="L8115" s="2">
        <v>1</v>
      </c>
    </row>
    <row r="8116" spans="1:12" ht="15.75" customHeight="1" x14ac:dyDescent="0.25">
      <c r="A8116" t="str">
        <f>CONCATENATE(B8116,C8116,D8116,H8116,I8116,L8116)</f>
        <v>1922020HOMICIDIO261</v>
      </c>
      <c r="B8116" s="2">
        <v>19</v>
      </c>
      <c r="C8116" s="2">
        <v>2</v>
      </c>
      <c r="D8116" s="2">
        <v>2020</v>
      </c>
      <c r="E8116" s="2" t="s">
        <v>25</v>
      </c>
      <c r="F8116" s="2" t="s">
        <v>25</v>
      </c>
      <c r="G8116" s="2" t="s">
        <v>11</v>
      </c>
      <c r="H8116" s="2" t="s">
        <v>12</v>
      </c>
      <c r="I8116" s="2">
        <v>26</v>
      </c>
      <c r="J8116" s="2" t="str">
        <f>VLOOKUP(A8116,'Cor da Pele e Motivacao'!$A$2:$I$11399,6, FALSE)</f>
        <v>Parda</v>
      </c>
      <c r="K8116" s="2" t="str">
        <f>VLOOKUP(A8116,'Cor da Pele e Motivacao'!$A$2:$I$11399,8, FALSE)</f>
        <v>ATIVIDADES CRIMINAIS</v>
      </c>
      <c r="L8116" s="2">
        <v>1</v>
      </c>
    </row>
    <row r="8117" spans="1:12" ht="15.75" customHeight="1" x14ac:dyDescent="0.25">
      <c r="A8117" t="str">
        <f>CONCATENATE(B8117,C8117,D8117,H8117,I8117,L8117)</f>
        <v>1922020HOMICIDIO271</v>
      </c>
      <c r="B8117" s="2">
        <v>19</v>
      </c>
      <c r="C8117" s="2">
        <v>2</v>
      </c>
      <c r="D8117" s="2">
        <v>2020</v>
      </c>
      <c r="E8117" s="2" t="s">
        <v>25</v>
      </c>
      <c r="F8117" s="2" t="s">
        <v>25</v>
      </c>
      <c r="G8117" s="2" t="s">
        <v>11</v>
      </c>
      <c r="H8117" s="2" t="s">
        <v>12</v>
      </c>
      <c r="I8117" s="2">
        <v>27</v>
      </c>
      <c r="J8117" s="2" t="str">
        <f>VLOOKUP(A8117,'Cor da Pele e Motivacao'!$A$2:$I$11399,6, FALSE)</f>
        <v>Parda</v>
      </c>
      <c r="K8117" s="2" t="str">
        <f>VLOOKUP(A8117,'Cor da Pele e Motivacao'!$A$2:$I$11399,8, FALSE)</f>
        <v>ATIVIDADES CRIMINAIS</v>
      </c>
      <c r="L8117" s="2">
        <v>1</v>
      </c>
    </row>
    <row r="8118" spans="1:12" ht="15.75" customHeight="1" x14ac:dyDescent="0.25">
      <c r="A8118" t="str">
        <f>CONCATENATE(B8118,C8118,D8118,H8118,I8118,L8118)</f>
        <v>1922020HOMICIDIO171</v>
      </c>
      <c r="B8118" s="2">
        <v>19</v>
      </c>
      <c r="C8118" s="2">
        <v>2</v>
      </c>
      <c r="D8118" s="2">
        <v>2020</v>
      </c>
      <c r="E8118" s="2" t="s">
        <v>88</v>
      </c>
      <c r="F8118" s="2" t="s">
        <v>22</v>
      </c>
      <c r="G8118" s="2" t="s">
        <v>11</v>
      </c>
      <c r="H8118" s="2" t="s">
        <v>12</v>
      </c>
      <c r="I8118" s="2">
        <v>17</v>
      </c>
      <c r="J8118" s="2" t="str">
        <f>VLOOKUP(A8118,'Cor da Pele e Motivacao'!$A$2:$I$11399,6, FALSE)</f>
        <v>Parda</v>
      </c>
      <c r="K8118" s="2" t="str">
        <f>VLOOKUP(A8118,'Cor da Pele e Motivacao'!$A$2:$I$11399,8, FALSE)</f>
        <v>ATIVIDADES CRIMINAIS</v>
      </c>
      <c r="L8118" s="2">
        <v>1</v>
      </c>
    </row>
    <row r="8119" spans="1:12" ht="15.75" customHeight="1" x14ac:dyDescent="0.25">
      <c r="A8119" t="str">
        <f>CONCATENATE(B8119,C8119,D8119,H8119,I8119,L8119)</f>
        <v>2022020HOMICIDIO451</v>
      </c>
      <c r="B8119" s="2">
        <v>20</v>
      </c>
      <c r="C8119" s="2">
        <v>2</v>
      </c>
      <c r="D8119" s="2">
        <v>2020</v>
      </c>
      <c r="E8119" s="2" t="s">
        <v>17</v>
      </c>
      <c r="F8119" s="2" t="s">
        <v>10</v>
      </c>
      <c r="G8119" s="2" t="s">
        <v>11</v>
      </c>
      <c r="H8119" s="2" t="s">
        <v>12</v>
      </c>
      <c r="I8119" s="2">
        <v>45</v>
      </c>
      <c r="J8119" s="2" t="str">
        <f>VLOOKUP(A8119,'Cor da Pele e Motivacao'!$A$2:$I$11399,6, FALSE)</f>
        <v>Parda</v>
      </c>
      <c r="K8119" s="2" t="str">
        <f>VLOOKUP(A8119,'Cor da Pele e Motivacao'!$A$2:$I$11399,8, FALSE)</f>
        <v>ATIVIDADES CRIMINAIS</v>
      </c>
      <c r="L8119" s="2">
        <v>1</v>
      </c>
    </row>
    <row r="8120" spans="1:12" ht="15.75" customHeight="1" x14ac:dyDescent="0.25">
      <c r="A8120" t="str">
        <f>CONCATENATE(B8120,C8120,D8120,H8120,I8120,L8120)</f>
        <v>2022020FEMINICIDIO541</v>
      </c>
      <c r="B8120" s="2">
        <v>20</v>
      </c>
      <c r="C8120" s="2">
        <v>2</v>
      </c>
      <c r="D8120" s="2">
        <v>2020</v>
      </c>
      <c r="E8120" s="2" t="s">
        <v>43</v>
      </c>
      <c r="F8120" s="2" t="s">
        <v>22</v>
      </c>
      <c r="G8120" s="2" t="s">
        <v>28</v>
      </c>
      <c r="H8120" s="2" t="s">
        <v>29</v>
      </c>
      <c r="I8120" s="2">
        <v>54</v>
      </c>
      <c r="J8120" s="2" t="str">
        <f>VLOOKUP(A8120,'Cor da Pele e Motivacao'!$A$2:$I$11399,6, FALSE)</f>
        <v>Parda</v>
      </c>
      <c r="K8120" s="2" t="str">
        <f>VLOOKUP(A8120,'Cor da Pele e Motivacao'!$A$2:$I$11399,8, FALSE)</f>
        <v>FEMINICIDIO</v>
      </c>
      <c r="L8120" s="2">
        <v>1</v>
      </c>
    </row>
    <row r="8121" spans="1:12" ht="15.75" customHeight="1" x14ac:dyDescent="0.25">
      <c r="A8121" t="str">
        <f>CONCATENATE(B8121,C8121,D8121,H8121,I8121,L8121)</f>
        <v>2022020HOMICIDIO521</v>
      </c>
      <c r="B8121" s="2">
        <v>20</v>
      </c>
      <c r="C8121" s="2">
        <v>2</v>
      </c>
      <c r="D8121" s="2">
        <v>2020</v>
      </c>
      <c r="E8121" s="2" t="s">
        <v>155</v>
      </c>
      <c r="F8121" s="2" t="s">
        <v>10</v>
      </c>
      <c r="G8121" s="2" t="s">
        <v>11</v>
      </c>
      <c r="H8121" s="2" t="s">
        <v>12</v>
      </c>
      <c r="I8121" s="2">
        <v>52</v>
      </c>
      <c r="J8121" s="2" t="str">
        <f>VLOOKUP(A8121,'Cor da Pele e Motivacao'!$A$2:$I$11399,6, FALSE)</f>
        <v>Parda</v>
      </c>
      <c r="K8121" s="2" t="str">
        <f>VLOOKUP(A8121,'Cor da Pele e Motivacao'!$A$2:$I$11399,8, FALSE)</f>
        <v>ATIVIDADES CRIMINAIS</v>
      </c>
      <c r="L8121" s="2">
        <v>1</v>
      </c>
    </row>
    <row r="8122" spans="1:12" ht="15.75" customHeight="1" x14ac:dyDescent="0.25">
      <c r="A8122" t="str">
        <f>CONCATENATE(B8122,C8122,D8122,H8122,I8122,L8122)</f>
        <v>2022020HOMICIDIO281</v>
      </c>
      <c r="B8122" s="2">
        <v>20</v>
      </c>
      <c r="C8122" s="2">
        <v>2</v>
      </c>
      <c r="D8122" s="2">
        <v>2020</v>
      </c>
      <c r="E8122" s="2" t="s">
        <v>18</v>
      </c>
      <c r="F8122" s="2" t="s">
        <v>16</v>
      </c>
      <c r="G8122" s="2" t="s">
        <v>28</v>
      </c>
      <c r="H8122" s="2" t="s">
        <v>12</v>
      </c>
      <c r="I8122" s="2">
        <v>28</v>
      </c>
      <c r="J8122" s="2" t="str">
        <f>VLOOKUP(A8122,'Cor da Pele e Motivacao'!$A$2:$I$11399,6, FALSE)</f>
        <v>Parda</v>
      </c>
      <c r="K8122" s="2" t="str">
        <f>VLOOKUP(A8122,'Cor da Pele e Motivacao'!$A$2:$I$11399,8, FALSE)</f>
        <v>VIOLÊNCIA INTERPESSOAL</v>
      </c>
      <c r="L8122" s="2">
        <v>1</v>
      </c>
    </row>
    <row r="8123" spans="1:12" ht="15.75" customHeight="1" x14ac:dyDescent="0.25">
      <c r="A8123" t="str">
        <f>CONCATENATE(B8123,C8123,D8123,H8123,I8123,L8123)</f>
        <v>2022020HOMICIDIO221</v>
      </c>
      <c r="B8123" s="2">
        <v>20</v>
      </c>
      <c r="C8123" s="2">
        <v>2</v>
      </c>
      <c r="D8123" s="2">
        <v>2020</v>
      </c>
      <c r="E8123" s="2" t="s">
        <v>54</v>
      </c>
      <c r="F8123" s="2" t="s">
        <v>10</v>
      </c>
      <c r="G8123" s="2" t="s">
        <v>11</v>
      </c>
      <c r="H8123" s="2" t="s">
        <v>12</v>
      </c>
      <c r="I8123" s="2">
        <v>22</v>
      </c>
      <c r="J8123" s="2" t="str">
        <f>VLOOKUP(A8123,'Cor da Pele e Motivacao'!$A$2:$I$11399,6, FALSE)</f>
        <v>Parda</v>
      </c>
      <c r="K8123" s="2" t="str">
        <f>VLOOKUP(A8123,'Cor da Pele e Motivacao'!$A$2:$I$11399,8, FALSE)</f>
        <v>VIOLÊNCIA INTERPESSOAL</v>
      </c>
      <c r="L8123" s="2">
        <v>1</v>
      </c>
    </row>
    <row r="8124" spans="1:12" ht="15.75" customHeight="1" x14ac:dyDescent="0.25">
      <c r="A8124" t="str">
        <f>CONCATENATE(B8124,C8124,D8124,H8124,I8124,L8124)</f>
        <v>2022020HOMICIDIO371</v>
      </c>
      <c r="B8124" s="2">
        <v>20</v>
      </c>
      <c r="C8124" s="2">
        <v>2</v>
      </c>
      <c r="D8124" s="2">
        <v>2020</v>
      </c>
      <c r="E8124" s="2" t="s">
        <v>128</v>
      </c>
      <c r="F8124" s="2" t="s">
        <v>10</v>
      </c>
      <c r="G8124" s="2" t="s">
        <v>11</v>
      </c>
      <c r="H8124" s="2" t="s">
        <v>12</v>
      </c>
      <c r="I8124" s="2">
        <v>37</v>
      </c>
      <c r="J8124" s="2" t="str">
        <f>VLOOKUP(A8124,'Cor da Pele e Motivacao'!$A$2:$I$11399,6, FALSE)</f>
        <v>Branca</v>
      </c>
      <c r="K8124" s="2" t="str">
        <f>VLOOKUP(A8124,'Cor da Pele e Motivacao'!$A$2:$I$11399,8, FALSE)</f>
        <v>VIOLÊNCIA INTERPESSOAL</v>
      </c>
      <c r="L8124" s="2">
        <v>1</v>
      </c>
    </row>
    <row r="8125" spans="1:12" ht="15.75" customHeight="1" x14ac:dyDescent="0.25">
      <c r="A8125" t="str">
        <f>CONCATENATE(B8125,C8125,D8125,H8125,I8125,L8125)</f>
        <v>2022020HOMICIDIO351</v>
      </c>
      <c r="B8125" s="2">
        <v>20</v>
      </c>
      <c r="C8125" s="2">
        <v>2</v>
      </c>
      <c r="D8125" s="2">
        <v>2020</v>
      </c>
      <c r="E8125" s="2" t="s">
        <v>23</v>
      </c>
      <c r="F8125" s="2" t="s">
        <v>14</v>
      </c>
      <c r="G8125" s="2" t="s">
        <v>11</v>
      </c>
      <c r="H8125" s="2" t="s">
        <v>12</v>
      </c>
      <c r="I8125" s="2">
        <v>35</v>
      </c>
      <c r="J8125" s="2" t="str">
        <f>VLOOKUP(A8125,'Cor da Pele e Motivacao'!$A$2:$I$11399,6, FALSE)</f>
        <v>Parda</v>
      </c>
      <c r="K8125" s="2" t="str">
        <f>VLOOKUP(A8125,'Cor da Pele e Motivacao'!$A$2:$I$11399,8, FALSE)</f>
        <v>ATIVIDADES CRIMINAIS</v>
      </c>
      <c r="L8125" s="2">
        <v>1</v>
      </c>
    </row>
    <row r="8126" spans="1:12" ht="15.75" customHeight="1" x14ac:dyDescent="0.25">
      <c r="A8126" t="str">
        <f>CONCATENATE(B8126,C8126,D8126,H8126,I8126,L8126)</f>
        <v>2022020HOMICIDIO211</v>
      </c>
      <c r="B8126" s="2">
        <v>20</v>
      </c>
      <c r="C8126" s="2">
        <v>2</v>
      </c>
      <c r="D8126" s="2">
        <v>2020</v>
      </c>
      <c r="E8126" s="2" t="s">
        <v>24</v>
      </c>
      <c r="F8126" s="2" t="s">
        <v>10</v>
      </c>
      <c r="G8126" s="2" t="s">
        <v>11</v>
      </c>
      <c r="H8126" s="2" t="s">
        <v>12</v>
      </c>
      <c r="I8126" s="2">
        <v>21</v>
      </c>
      <c r="J8126" s="2" t="str">
        <f>VLOOKUP(A8126,'Cor da Pele e Motivacao'!$A$2:$I$11399,6, FALSE)</f>
        <v>Parda</v>
      </c>
      <c r="K8126" s="2" t="str">
        <f>VLOOKUP(A8126,'Cor da Pele e Motivacao'!$A$2:$I$11399,8, FALSE)</f>
        <v>ATIVIDADES CRIMINAIS</v>
      </c>
      <c r="L8126" s="2">
        <v>1</v>
      </c>
    </row>
    <row r="8127" spans="1:12" ht="15.75" customHeight="1" x14ac:dyDescent="0.25">
      <c r="A8127" t="str">
        <f>CONCATENATE(B8127,C8127,D8127,H8127,I8127,L8127)</f>
        <v>2022020HOMICIDIO281</v>
      </c>
      <c r="B8127" s="2">
        <v>20</v>
      </c>
      <c r="C8127" s="2">
        <v>2</v>
      </c>
      <c r="D8127" s="2">
        <v>2020</v>
      </c>
      <c r="E8127" s="2" t="s">
        <v>24</v>
      </c>
      <c r="F8127" s="2" t="s">
        <v>10</v>
      </c>
      <c r="G8127" s="2" t="s">
        <v>11</v>
      </c>
      <c r="H8127" s="2" t="s">
        <v>12</v>
      </c>
      <c r="I8127" s="2">
        <v>28</v>
      </c>
      <c r="J8127" s="2" t="str">
        <f>VLOOKUP(A8127,'Cor da Pele e Motivacao'!$A$2:$I$11399,6, FALSE)</f>
        <v>Parda</v>
      </c>
      <c r="K8127" s="2" t="str">
        <f>VLOOKUP(A8127,'Cor da Pele e Motivacao'!$A$2:$I$11399,8, FALSE)</f>
        <v>VIOLÊNCIA INTERPESSOAL</v>
      </c>
      <c r="L8127" s="2">
        <v>1</v>
      </c>
    </row>
    <row r="8128" spans="1:12" ht="15.75" customHeight="1" x14ac:dyDescent="0.25">
      <c r="A8128" t="str">
        <f>CONCATENATE(B8128,C8128,D8128,H8128,I8128,L8128)</f>
        <v>2022020HOMICIDIO191</v>
      </c>
      <c r="B8128" s="2">
        <v>20</v>
      </c>
      <c r="C8128" s="2">
        <v>2</v>
      </c>
      <c r="D8128" s="2">
        <v>2020</v>
      </c>
      <c r="E8128" s="2" t="s">
        <v>25</v>
      </c>
      <c r="F8128" s="2" t="s">
        <v>25</v>
      </c>
      <c r="G8128" s="2" t="s">
        <v>11</v>
      </c>
      <c r="H8128" s="2" t="s">
        <v>12</v>
      </c>
      <c r="I8128" s="2">
        <v>19</v>
      </c>
      <c r="J8128" s="2" t="str">
        <f>VLOOKUP(A8128,'Cor da Pele e Motivacao'!$A$2:$I$11399,6, FALSE)</f>
        <v>Negra</v>
      </c>
      <c r="K8128" s="2" t="str">
        <f>VLOOKUP(A8128,'Cor da Pele e Motivacao'!$A$2:$I$11399,8, FALSE)</f>
        <v>ATIVIDADES CRIMINAIS</v>
      </c>
      <c r="L8128" s="2">
        <v>1</v>
      </c>
    </row>
    <row r="8129" spans="1:12" ht="15.75" customHeight="1" x14ac:dyDescent="0.25">
      <c r="A8129" t="str">
        <f>CONCATENATE(B8129,C8129,D8129,H8129,I8129,L8129)</f>
        <v>2022020HOMICIDIO241</v>
      </c>
      <c r="B8129" s="2">
        <v>20</v>
      </c>
      <c r="C8129" s="2">
        <v>2</v>
      </c>
      <c r="D8129" s="2">
        <v>2020</v>
      </c>
      <c r="E8129" s="2" t="s">
        <v>25</v>
      </c>
      <c r="F8129" s="2" t="s">
        <v>25</v>
      </c>
      <c r="G8129" s="2" t="s">
        <v>11</v>
      </c>
      <c r="H8129" s="2" t="s">
        <v>12</v>
      </c>
      <c r="I8129" s="2">
        <v>24</v>
      </c>
      <c r="J8129" s="2" t="str">
        <f>VLOOKUP(A8129,'Cor da Pele e Motivacao'!$A$2:$I$11399,6, FALSE)</f>
        <v>Parda</v>
      </c>
      <c r="K8129" s="2" t="str">
        <f>VLOOKUP(A8129,'Cor da Pele e Motivacao'!$A$2:$I$11399,8, FALSE)</f>
        <v>ATIVIDADES CRIMINAIS</v>
      </c>
      <c r="L8129" s="2">
        <v>1</v>
      </c>
    </row>
    <row r="8130" spans="1:12" ht="15.75" customHeight="1" x14ac:dyDescent="0.25">
      <c r="A8130" t="str">
        <f>CONCATENATE(B8130,C8130,D8130,H8130,I8130,L8130)</f>
        <v>2022020HOMICIDIO221</v>
      </c>
      <c r="B8130" s="2">
        <v>20</v>
      </c>
      <c r="C8130" s="2">
        <v>2</v>
      </c>
      <c r="D8130" s="2">
        <v>2020</v>
      </c>
      <c r="E8130" s="2" t="s">
        <v>81</v>
      </c>
      <c r="F8130" s="2" t="s">
        <v>22</v>
      </c>
      <c r="G8130" s="2" t="s">
        <v>11</v>
      </c>
      <c r="H8130" s="2" t="s">
        <v>12</v>
      </c>
      <c r="I8130" s="2">
        <v>22</v>
      </c>
      <c r="J8130" s="2" t="str">
        <f>VLOOKUP(A8130,'Cor da Pele e Motivacao'!$A$2:$I$11399,6, FALSE)</f>
        <v>Parda</v>
      </c>
      <c r="K8130" s="2" t="str">
        <f>VLOOKUP(A8130,'Cor da Pele e Motivacao'!$A$2:$I$11399,8, FALSE)</f>
        <v>VIOLÊNCIA INTERPESSOAL</v>
      </c>
      <c r="L8130" s="2">
        <v>1</v>
      </c>
    </row>
    <row r="8131" spans="1:12" ht="15.75" customHeight="1" x14ac:dyDescent="0.25">
      <c r="A8131" t="str">
        <f>CONCATENATE(B8131,C8131,D8131,H8131,I8131,L8131)</f>
        <v>2022020HOMICIDIO281</v>
      </c>
      <c r="B8131" s="2">
        <v>20</v>
      </c>
      <c r="C8131" s="2">
        <v>2</v>
      </c>
      <c r="D8131" s="2">
        <v>2020</v>
      </c>
      <c r="E8131" s="2" t="s">
        <v>81</v>
      </c>
      <c r="F8131" s="2" t="s">
        <v>22</v>
      </c>
      <c r="G8131" s="2" t="s">
        <v>11</v>
      </c>
      <c r="H8131" s="2" t="s">
        <v>12</v>
      </c>
      <c r="I8131" s="2">
        <v>28</v>
      </c>
      <c r="J8131" s="2" t="str">
        <f>VLOOKUP(A8131,'Cor da Pele e Motivacao'!$A$2:$I$11399,6, FALSE)</f>
        <v>Parda</v>
      </c>
      <c r="K8131" s="2" t="str">
        <f>VLOOKUP(A8131,'Cor da Pele e Motivacao'!$A$2:$I$11399,8, FALSE)</f>
        <v>VIOLÊNCIA INTERPESSOAL</v>
      </c>
      <c r="L8131" s="2">
        <v>1</v>
      </c>
    </row>
    <row r="8132" spans="1:12" ht="15.75" customHeight="1" x14ac:dyDescent="0.25">
      <c r="A8132" t="str">
        <f>CONCATENATE(B8132,C8132,D8132,H8132,I8132,L8132)</f>
        <v>2022020HOMICIDIO281</v>
      </c>
      <c r="B8132" s="2">
        <v>20</v>
      </c>
      <c r="C8132" s="2">
        <v>2</v>
      </c>
      <c r="D8132" s="2">
        <v>2020</v>
      </c>
      <c r="E8132" s="2" t="s">
        <v>26</v>
      </c>
      <c r="F8132" s="2" t="s">
        <v>16</v>
      </c>
      <c r="G8132" s="2" t="s">
        <v>11</v>
      </c>
      <c r="H8132" s="2" t="s">
        <v>12</v>
      </c>
      <c r="I8132" s="2">
        <v>28</v>
      </c>
      <c r="J8132" s="2" t="str">
        <f>VLOOKUP(A8132,'Cor da Pele e Motivacao'!$A$2:$I$11399,6, FALSE)</f>
        <v>Parda</v>
      </c>
      <c r="K8132" s="2" t="str">
        <f>VLOOKUP(A8132,'Cor da Pele e Motivacao'!$A$2:$I$11399,8, FALSE)</f>
        <v>VIOLÊNCIA INTERPESSOAL</v>
      </c>
      <c r="L8132" s="2">
        <v>1</v>
      </c>
    </row>
    <row r="8133" spans="1:12" ht="15.75" customHeight="1" x14ac:dyDescent="0.25">
      <c r="A8133" t="str">
        <f>CONCATENATE(B8133,C8133,D8133,H8133,I8133,L8133)</f>
        <v>2022020LATROCINIO501</v>
      </c>
      <c r="B8133" s="2">
        <v>20</v>
      </c>
      <c r="C8133" s="2">
        <v>2</v>
      </c>
      <c r="D8133" s="2">
        <v>2020</v>
      </c>
      <c r="E8133" s="2" t="s">
        <v>172</v>
      </c>
      <c r="F8133" s="2" t="s">
        <v>10</v>
      </c>
      <c r="G8133" s="2" t="s">
        <v>11</v>
      </c>
      <c r="H8133" s="2" t="s">
        <v>33</v>
      </c>
      <c r="I8133" s="2">
        <v>50</v>
      </c>
      <c r="J8133" s="2" t="str">
        <f>VLOOKUP(A8133,'Cor da Pele e Motivacao'!$A$2:$I$11399,6, FALSE)</f>
        <v>Branca</v>
      </c>
      <c r="K8133" s="2" t="str">
        <f>VLOOKUP(A8133,'Cor da Pele e Motivacao'!$A$2:$I$11399,8, FALSE)</f>
        <v>PATRIMÔNIO</v>
      </c>
      <c r="L8133" s="2">
        <v>1</v>
      </c>
    </row>
    <row r="8134" spans="1:12" ht="15.75" customHeight="1" x14ac:dyDescent="0.25">
      <c r="A8134" t="str">
        <f>CONCATENATE(B8134,C8134,D8134,H8134,I8134,L8134)</f>
        <v>2122020HOMICIDIO251</v>
      </c>
      <c r="B8134" s="2">
        <v>21</v>
      </c>
      <c r="C8134" s="2">
        <v>2</v>
      </c>
      <c r="D8134" s="2">
        <v>2020</v>
      </c>
      <c r="E8134" s="2" t="s">
        <v>15</v>
      </c>
      <c r="F8134" s="2" t="s">
        <v>16</v>
      </c>
      <c r="G8134" s="2" t="s">
        <v>28</v>
      </c>
      <c r="H8134" s="2" t="s">
        <v>12</v>
      </c>
      <c r="I8134" s="2">
        <v>25</v>
      </c>
      <c r="J8134" s="2" t="str">
        <f>VLOOKUP(A8134,'Cor da Pele e Motivacao'!$A$2:$I$11399,6, FALSE)</f>
        <v>Parda</v>
      </c>
      <c r="K8134" s="2" t="str">
        <f>VLOOKUP(A8134,'Cor da Pele e Motivacao'!$A$2:$I$11399,8, FALSE)</f>
        <v>ATIVIDADES CRIMINAIS</v>
      </c>
      <c r="L8134" s="2">
        <v>1</v>
      </c>
    </row>
    <row r="8135" spans="1:12" ht="15.75" customHeight="1" x14ac:dyDescent="0.25">
      <c r="A8135" t="str">
        <f>CONCATENATE(B8135,C8135,D8135,H8135,I8135,L8135)</f>
        <v>2122020HOMICIDIO181</v>
      </c>
      <c r="B8135" s="2">
        <v>21</v>
      </c>
      <c r="C8135" s="2">
        <v>2</v>
      </c>
      <c r="D8135" s="2">
        <v>2020</v>
      </c>
      <c r="E8135" s="2" t="s">
        <v>18</v>
      </c>
      <c r="F8135" s="2" t="s">
        <v>16</v>
      </c>
      <c r="G8135" s="2" t="s">
        <v>11</v>
      </c>
      <c r="H8135" s="2" t="s">
        <v>12</v>
      </c>
      <c r="I8135" s="2">
        <v>18</v>
      </c>
      <c r="J8135" s="2" t="str">
        <f>VLOOKUP(A8135,'Cor da Pele e Motivacao'!$A$2:$I$11399,6, FALSE)</f>
        <v>Parda</v>
      </c>
      <c r="K8135" s="2" t="str">
        <f>VLOOKUP(A8135,'Cor da Pele e Motivacao'!$A$2:$I$11399,8, FALSE)</f>
        <v>VIOLÊNCIA INTERPESSOAL</v>
      </c>
      <c r="L8135" s="2">
        <v>1</v>
      </c>
    </row>
    <row r="8136" spans="1:12" ht="15.75" customHeight="1" x14ac:dyDescent="0.25">
      <c r="A8136" t="str">
        <f>CONCATENATE(B8136,C8136,D8136,H8136,I8136,L8136)</f>
        <v>2122020HOMICIDIO381</v>
      </c>
      <c r="B8136" s="2">
        <v>21</v>
      </c>
      <c r="C8136" s="2">
        <v>2</v>
      </c>
      <c r="D8136" s="2">
        <v>2020</v>
      </c>
      <c r="E8136" s="2" t="s">
        <v>104</v>
      </c>
      <c r="F8136" s="2" t="s">
        <v>22</v>
      </c>
      <c r="G8136" s="2" t="s">
        <v>11</v>
      </c>
      <c r="H8136" s="2" t="s">
        <v>12</v>
      </c>
      <c r="I8136" s="2">
        <v>38</v>
      </c>
      <c r="J8136" s="2" t="str">
        <f>VLOOKUP(A8136,'Cor da Pele e Motivacao'!$A$2:$I$11399,6, FALSE)</f>
        <v>Parda</v>
      </c>
      <c r="K8136" s="2" t="str">
        <f>VLOOKUP(A8136,'Cor da Pele e Motivacao'!$A$2:$I$11399,8, FALSE)</f>
        <v>ATIVIDADES CRIMINAIS</v>
      </c>
      <c r="L8136" s="2">
        <v>1</v>
      </c>
    </row>
    <row r="8137" spans="1:12" ht="15.75" customHeight="1" x14ac:dyDescent="0.25">
      <c r="A8137" t="str">
        <f>CONCATENATE(B8137,C8137,D8137,H8137,I8137,L8137)</f>
        <v>2122020HOMICIDIO421</v>
      </c>
      <c r="B8137" s="2">
        <v>21</v>
      </c>
      <c r="C8137" s="2">
        <v>2</v>
      </c>
      <c r="D8137" s="2">
        <v>2020</v>
      </c>
      <c r="E8137" s="2" t="s">
        <v>101</v>
      </c>
      <c r="F8137" s="2" t="s">
        <v>22</v>
      </c>
      <c r="G8137" s="2" t="s">
        <v>11</v>
      </c>
      <c r="H8137" s="2" t="s">
        <v>12</v>
      </c>
      <c r="I8137" s="2">
        <v>42</v>
      </c>
      <c r="J8137" s="2" t="str">
        <f>VLOOKUP(A8137,'Cor da Pele e Motivacao'!$A$2:$I$11399,6, FALSE)</f>
        <v>Parda</v>
      </c>
      <c r="K8137" s="2" t="str">
        <f>VLOOKUP(A8137,'Cor da Pele e Motivacao'!$A$2:$I$11399,8, FALSE)</f>
        <v>ATIVIDADES CRIMINAIS</v>
      </c>
      <c r="L8137" s="2">
        <v>1</v>
      </c>
    </row>
    <row r="8138" spans="1:12" ht="15.75" customHeight="1" x14ac:dyDescent="0.25">
      <c r="A8138" t="str">
        <f>CONCATENATE(B8138,C8138,D8138,H8138,I8138,L8138)</f>
        <v>2122020HOMICIDIO311</v>
      </c>
      <c r="B8138" s="2">
        <v>21</v>
      </c>
      <c r="C8138" s="2">
        <v>2</v>
      </c>
      <c r="D8138" s="2">
        <v>2020</v>
      </c>
      <c r="E8138" s="2" t="s">
        <v>24</v>
      </c>
      <c r="F8138" s="2" t="s">
        <v>10</v>
      </c>
      <c r="G8138" s="2" t="s">
        <v>11</v>
      </c>
      <c r="H8138" s="2" t="s">
        <v>12</v>
      </c>
      <c r="I8138" s="2">
        <v>31</v>
      </c>
      <c r="J8138" s="2" t="str">
        <f>VLOOKUP(A8138,'Cor da Pele e Motivacao'!$A$2:$I$11399,6, FALSE)</f>
        <v>Parda</v>
      </c>
      <c r="K8138" s="2" t="str">
        <f>VLOOKUP(A8138,'Cor da Pele e Motivacao'!$A$2:$I$11399,8, FALSE)</f>
        <v>ATIVIDADES CRIMINAIS</v>
      </c>
      <c r="L8138" s="2">
        <v>1</v>
      </c>
    </row>
    <row r="8139" spans="1:12" ht="15.75" customHeight="1" x14ac:dyDescent="0.25">
      <c r="A8139" t="str">
        <f>CONCATENATE(B8139,C8139,D8139,H8139,I8139,L8139)</f>
        <v>2122020HOMICIDIO171</v>
      </c>
      <c r="B8139" s="2">
        <v>21</v>
      </c>
      <c r="C8139" s="2">
        <v>2</v>
      </c>
      <c r="D8139" s="2">
        <v>2020</v>
      </c>
      <c r="E8139" s="2" t="s">
        <v>25</v>
      </c>
      <c r="F8139" s="2" t="s">
        <v>25</v>
      </c>
      <c r="G8139" s="2" t="s">
        <v>11</v>
      </c>
      <c r="H8139" s="2" t="s">
        <v>12</v>
      </c>
      <c r="I8139" s="2">
        <v>17</v>
      </c>
      <c r="J8139" s="2" t="str">
        <f>VLOOKUP(A8139,'Cor da Pele e Motivacao'!$A$2:$I$11399,6, FALSE)</f>
        <v>Parda</v>
      </c>
      <c r="K8139" s="2" t="str">
        <f>VLOOKUP(A8139,'Cor da Pele e Motivacao'!$A$2:$I$11399,8, FALSE)</f>
        <v>ATIVIDADES CRIMINAIS</v>
      </c>
      <c r="L8139" s="2">
        <v>1</v>
      </c>
    </row>
    <row r="8140" spans="1:12" ht="15.75" customHeight="1" x14ac:dyDescent="0.25">
      <c r="A8140" t="str">
        <f>CONCATENATE(B8140,C8140,D8140,H8140,I8140,L8140)</f>
        <v>2122020LATROCINIO431</v>
      </c>
      <c r="B8140" s="2">
        <v>21</v>
      </c>
      <c r="C8140" s="2">
        <v>2</v>
      </c>
      <c r="D8140" s="2">
        <v>2020</v>
      </c>
      <c r="E8140" s="2" t="s">
        <v>25</v>
      </c>
      <c r="F8140" s="2" t="s">
        <v>25</v>
      </c>
      <c r="G8140" s="2" t="s">
        <v>11</v>
      </c>
      <c r="H8140" s="2" t="s">
        <v>33</v>
      </c>
      <c r="I8140" s="2">
        <v>43</v>
      </c>
      <c r="J8140" s="2" t="str">
        <f>VLOOKUP(A8140,'Cor da Pele e Motivacao'!$A$2:$I$11399,6, FALSE)</f>
        <v>Parda</v>
      </c>
      <c r="K8140" s="2" t="str">
        <f>VLOOKUP(A8140,'Cor da Pele e Motivacao'!$A$2:$I$11399,8, FALSE)</f>
        <v>PATRIMÔNIO</v>
      </c>
      <c r="L8140" s="2">
        <v>1</v>
      </c>
    </row>
    <row r="8141" spans="1:12" ht="15.75" customHeight="1" x14ac:dyDescent="0.25">
      <c r="A8141" t="str">
        <f>CONCATENATE(B8141,C8141,D8141,H8141,I8141,L8141)</f>
        <v>2122020HOMICIDIO191</v>
      </c>
      <c r="B8141" s="2">
        <v>21</v>
      </c>
      <c r="C8141" s="2">
        <v>2</v>
      </c>
      <c r="D8141" s="2">
        <v>2020</v>
      </c>
      <c r="E8141" s="2" t="s">
        <v>26</v>
      </c>
      <c r="F8141" s="2" t="s">
        <v>16</v>
      </c>
      <c r="G8141" s="2" t="s">
        <v>11</v>
      </c>
      <c r="H8141" s="2" t="s">
        <v>12</v>
      </c>
      <c r="I8141" s="2">
        <v>19</v>
      </c>
      <c r="J8141" s="2" t="str">
        <f>VLOOKUP(A8141,'Cor da Pele e Motivacao'!$A$2:$I$11399,6, FALSE)</f>
        <v>Branca</v>
      </c>
      <c r="K8141" s="2" t="str">
        <f>VLOOKUP(A8141,'Cor da Pele e Motivacao'!$A$2:$I$11399,8, FALSE)</f>
        <v>VIOLÊNCIA INTERPESSOAL</v>
      </c>
      <c r="L8141" s="2">
        <v>1</v>
      </c>
    </row>
    <row r="8142" spans="1:12" ht="15.75" customHeight="1" x14ac:dyDescent="0.25">
      <c r="A8142" t="str">
        <f>CONCATENATE(B8142,C8142,D8142,H8142,I8142,L8142)</f>
        <v>2122020HOMICIDIO431</v>
      </c>
      <c r="B8142" s="2">
        <v>21</v>
      </c>
      <c r="C8142" s="2">
        <v>2</v>
      </c>
      <c r="D8142" s="2">
        <v>2020</v>
      </c>
      <c r="E8142" s="2" t="s">
        <v>50</v>
      </c>
      <c r="F8142" s="2" t="s">
        <v>16</v>
      </c>
      <c r="G8142" s="2" t="s">
        <v>11</v>
      </c>
      <c r="H8142" s="2" t="s">
        <v>12</v>
      </c>
      <c r="I8142" s="2">
        <v>43</v>
      </c>
      <c r="J8142" s="2" t="str">
        <f>VLOOKUP(A8142,'Cor da Pele e Motivacao'!$A$2:$I$11399,6, FALSE)</f>
        <v>Parda</v>
      </c>
      <c r="K8142" s="2" t="str">
        <f>VLOOKUP(A8142,'Cor da Pele e Motivacao'!$A$2:$I$11399,8, FALSE)</f>
        <v>VIOLÊNCIA INTERPESSOAL</v>
      </c>
      <c r="L8142" s="2">
        <v>1</v>
      </c>
    </row>
    <row r="8143" spans="1:12" ht="15.75" customHeight="1" x14ac:dyDescent="0.25">
      <c r="A8143" t="str">
        <f>CONCATENATE(B8143,C8143,D8143,H8143,I8143,L8143)</f>
        <v>2122020HOMICIDIO211</v>
      </c>
      <c r="B8143" s="2">
        <v>21</v>
      </c>
      <c r="C8143" s="2">
        <v>2</v>
      </c>
      <c r="D8143" s="2">
        <v>2020</v>
      </c>
      <c r="E8143" s="2" t="s">
        <v>38</v>
      </c>
      <c r="F8143" s="2" t="s">
        <v>22</v>
      </c>
      <c r="G8143" s="2" t="s">
        <v>11</v>
      </c>
      <c r="H8143" s="2" t="s">
        <v>12</v>
      </c>
      <c r="I8143" s="2">
        <v>21</v>
      </c>
      <c r="J8143" s="2" t="str">
        <f>VLOOKUP(A8143,'Cor da Pele e Motivacao'!$A$2:$I$11399,6, FALSE)</f>
        <v>Parda</v>
      </c>
      <c r="K8143" s="2" t="str">
        <f>VLOOKUP(A8143,'Cor da Pele e Motivacao'!$A$2:$I$11399,8, FALSE)</f>
        <v>ATIVIDADES CRIMINAIS</v>
      </c>
      <c r="L8143" s="2">
        <v>1</v>
      </c>
    </row>
    <row r="8144" spans="1:12" ht="15.75" customHeight="1" x14ac:dyDescent="0.25">
      <c r="A8144" t="str">
        <f>CONCATENATE(B8144,C8144,D8144,H8144,I8144,L8144)</f>
        <v>2122020HOMICIDIO311</v>
      </c>
      <c r="B8144" s="2">
        <v>21</v>
      </c>
      <c r="C8144" s="2">
        <v>2</v>
      </c>
      <c r="D8144" s="2">
        <v>2020</v>
      </c>
      <c r="E8144" s="2" t="s">
        <v>38</v>
      </c>
      <c r="F8144" s="2" t="s">
        <v>22</v>
      </c>
      <c r="G8144" s="2" t="s">
        <v>11</v>
      </c>
      <c r="H8144" s="2" t="s">
        <v>12</v>
      </c>
      <c r="I8144" s="2">
        <v>31</v>
      </c>
      <c r="J8144" s="2" t="str">
        <f>VLOOKUP(A8144,'Cor da Pele e Motivacao'!$A$2:$I$11399,6, FALSE)</f>
        <v>Parda</v>
      </c>
      <c r="K8144" s="2" t="str">
        <f>VLOOKUP(A8144,'Cor da Pele e Motivacao'!$A$2:$I$11399,8, FALSE)</f>
        <v>ATIVIDADES CRIMINAIS</v>
      </c>
      <c r="L8144" s="2">
        <v>1</v>
      </c>
    </row>
    <row r="8145" spans="1:12" ht="15.75" customHeight="1" x14ac:dyDescent="0.25">
      <c r="A8145" t="str">
        <f>CONCATENATE(B8145,C8145,D8145,H8145,I8145,L8145)</f>
        <v>2222020HOMICIDIO171</v>
      </c>
      <c r="B8145" s="2">
        <v>22</v>
      </c>
      <c r="C8145" s="2">
        <v>2</v>
      </c>
      <c r="D8145" s="2">
        <v>2020</v>
      </c>
      <c r="E8145" s="2" t="s">
        <v>52</v>
      </c>
      <c r="F8145" s="2" t="s">
        <v>22</v>
      </c>
      <c r="G8145" s="2" t="s">
        <v>11</v>
      </c>
      <c r="H8145" s="2" t="s">
        <v>12</v>
      </c>
      <c r="I8145" s="2">
        <v>17</v>
      </c>
      <c r="J8145" s="2" t="str">
        <f>VLOOKUP(A8145,'Cor da Pele e Motivacao'!$A$2:$I$11399,6, FALSE)</f>
        <v>Parda</v>
      </c>
      <c r="K8145" s="2" t="str">
        <f>VLOOKUP(A8145,'Cor da Pele e Motivacao'!$A$2:$I$11399,8, FALSE)</f>
        <v>ATIVIDADES CRIMINAIS</v>
      </c>
      <c r="L8145" s="2">
        <v>1</v>
      </c>
    </row>
    <row r="8146" spans="1:12" ht="15.75" customHeight="1" x14ac:dyDescent="0.25">
      <c r="A8146" t="str">
        <f>CONCATENATE(B8146,C8146,D8146,H8146,I8146,L8146)</f>
        <v>2222020HOMICIDIO211</v>
      </c>
      <c r="B8146" s="2">
        <v>22</v>
      </c>
      <c r="C8146" s="2">
        <v>2</v>
      </c>
      <c r="D8146" s="2">
        <v>2020</v>
      </c>
      <c r="E8146" s="2" t="s">
        <v>13</v>
      </c>
      <c r="F8146" s="2" t="s">
        <v>14</v>
      </c>
      <c r="G8146" s="2" t="s">
        <v>11</v>
      </c>
      <c r="H8146" s="2" t="s">
        <v>12</v>
      </c>
      <c r="I8146" s="2">
        <v>21</v>
      </c>
      <c r="J8146" s="2" t="str">
        <f>VLOOKUP(A8146,'Cor da Pele e Motivacao'!$A$2:$I$11399,6, FALSE)</f>
        <v>Parda</v>
      </c>
      <c r="K8146" s="2" t="str">
        <f>VLOOKUP(A8146,'Cor da Pele e Motivacao'!$A$2:$I$11399,8, FALSE)</f>
        <v>ATIVIDADES CRIMINAIS</v>
      </c>
      <c r="L8146" s="2">
        <v>1</v>
      </c>
    </row>
    <row r="8147" spans="1:12" ht="15.75" customHeight="1" x14ac:dyDescent="0.25">
      <c r="A8147" t="str">
        <f>CONCATENATE(B8147,C8147,D8147,H8147,I8147,L8147)</f>
        <v>2222020HOMICIDIO241</v>
      </c>
      <c r="B8147" s="2">
        <v>22</v>
      </c>
      <c r="C8147" s="2">
        <v>2</v>
      </c>
      <c r="D8147" s="2">
        <v>2020</v>
      </c>
      <c r="E8147" s="2" t="s">
        <v>13</v>
      </c>
      <c r="F8147" s="2" t="s">
        <v>14</v>
      </c>
      <c r="G8147" s="2" t="s">
        <v>11</v>
      </c>
      <c r="H8147" s="2" t="s">
        <v>12</v>
      </c>
      <c r="I8147" s="2">
        <v>24</v>
      </c>
      <c r="J8147" s="2" t="str">
        <f>VLOOKUP(A8147,'Cor da Pele e Motivacao'!$A$2:$I$11399,6, FALSE)</f>
        <v>Parda</v>
      </c>
      <c r="K8147" s="2" t="str">
        <f>VLOOKUP(A8147,'Cor da Pele e Motivacao'!$A$2:$I$11399,8, FALSE)</f>
        <v>ATIVIDADES CRIMINAIS</v>
      </c>
      <c r="L8147" s="2">
        <v>1</v>
      </c>
    </row>
    <row r="8148" spans="1:12" ht="15.75" customHeight="1" x14ac:dyDescent="0.25">
      <c r="A8148" t="str">
        <f>CONCATENATE(B8148,C8148,D8148,H8148,I8148,L8148)</f>
        <v>2222020HOMICIDIO411</v>
      </c>
      <c r="B8148" s="2">
        <v>22</v>
      </c>
      <c r="C8148" s="2">
        <v>2</v>
      </c>
      <c r="D8148" s="2">
        <v>2020</v>
      </c>
      <c r="E8148" s="2" t="s">
        <v>72</v>
      </c>
      <c r="F8148" s="2" t="s">
        <v>16</v>
      </c>
      <c r="G8148" s="2" t="s">
        <v>11</v>
      </c>
      <c r="H8148" s="2" t="s">
        <v>12</v>
      </c>
      <c r="I8148" s="2">
        <v>41</v>
      </c>
      <c r="J8148" s="2" t="str">
        <f>VLOOKUP(A8148,'Cor da Pele e Motivacao'!$A$2:$I$11399,6, FALSE)</f>
        <v>Parda</v>
      </c>
      <c r="K8148" s="2" t="str">
        <f>VLOOKUP(A8148,'Cor da Pele e Motivacao'!$A$2:$I$11399,8, FALSE)</f>
        <v>VIOLÊNCIA INTERPESSOAL</v>
      </c>
      <c r="L8148" s="2">
        <v>1</v>
      </c>
    </row>
    <row r="8149" spans="1:12" ht="15.75" customHeight="1" x14ac:dyDescent="0.25">
      <c r="A8149" t="str">
        <f>CONCATENATE(B8149,C8149,D8149,H8149,I8149,L8149)</f>
        <v>2222020HOMICIDIO211</v>
      </c>
      <c r="B8149" s="2">
        <v>22</v>
      </c>
      <c r="C8149" s="2">
        <v>2</v>
      </c>
      <c r="D8149" s="2">
        <v>2020</v>
      </c>
      <c r="E8149" s="2" t="s">
        <v>174</v>
      </c>
      <c r="F8149" s="2" t="s">
        <v>10</v>
      </c>
      <c r="G8149" s="2" t="s">
        <v>11</v>
      </c>
      <c r="H8149" s="2" t="s">
        <v>12</v>
      </c>
      <c r="I8149" s="2">
        <v>21</v>
      </c>
      <c r="J8149" s="2" t="str">
        <f>VLOOKUP(A8149,'Cor da Pele e Motivacao'!$A$2:$I$11399,6, FALSE)</f>
        <v>Parda</v>
      </c>
      <c r="K8149" s="2" t="str">
        <f>VLOOKUP(A8149,'Cor da Pele e Motivacao'!$A$2:$I$11399,8, FALSE)</f>
        <v>ATIVIDADES CRIMINAIS</v>
      </c>
      <c r="L8149" s="2">
        <v>1</v>
      </c>
    </row>
    <row r="8150" spans="1:12" ht="15.75" customHeight="1" x14ac:dyDescent="0.25">
      <c r="A8150" t="str">
        <f>CONCATENATE(B8150,C8150,D8150,H8150,I8150,L8150)</f>
        <v>2322020HOMICIDIO191</v>
      </c>
      <c r="B8150" s="2">
        <v>23</v>
      </c>
      <c r="C8150" s="2">
        <v>2</v>
      </c>
      <c r="D8150" s="2">
        <v>2020</v>
      </c>
      <c r="E8150" s="2" t="s">
        <v>45</v>
      </c>
      <c r="F8150" s="2" t="s">
        <v>14</v>
      </c>
      <c r="G8150" s="2" t="s">
        <v>11</v>
      </c>
      <c r="H8150" s="2" t="s">
        <v>12</v>
      </c>
      <c r="I8150" s="2">
        <v>19</v>
      </c>
      <c r="J8150" s="2" t="str">
        <f>VLOOKUP(A8150,'Cor da Pele e Motivacao'!$A$2:$I$11399,6, FALSE)</f>
        <v>Negra</v>
      </c>
      <c r="K8150" s="2" t="str">
        <f>VLOOKUP(A8150,'Cor da Pele e Motivacao'!$A$2:$I$11399,8, FALSE)</f>
        <v>VIOLÊNCIA INTERPESSOAL</v>
      </c>
      <c r="L8150" s="2">
        <v>1</v>
      </c>
    </row>
    <row r="8151" spans="1:12" ht="15.75" customHeight="1" x14ac:dyDescent="0.25">
      <c r="A8151" t="str">
        <f>CONCATENATE(B8151,C8151,D8151,H8151,I8151,L8151)</f>
        <v>2322020HOMICIDIO651</v>
      </c>
      <c r="B8151" s="2">
        <v>23</v>
      </c>
      <c r="C8151" s="2">
        <v>2</v>
      </c>
      <c r="D8151" s="2">
        <v>2020</v>
      </c>
      <c r="E8151" s="2" t="s">
        <v>31</v>
      </c>
      <c r="F8151" s="2" t="s">
        <v>16</v>
      </c>
      <c r="G8151" s="2" t="s">
        <v>11</v>
      </c>
      <c r="H8151" s="2" t="s">
        <v>12</v>
      </c>
      <c r="I8151" s="2">
        <v>65</v>
      </c>
      <c r="J8151" s="2" t="str">
        <f>VLOOKUP(A8151,'Cor da Pele e Motivacao'!$A$2:$I$11399,6, FALSE)</f>
        <v>Parda</v>
      </c>
      <c r="K8151" s="2" t="str">
        <f>VLOOKUP(A8151,'Cor da Pele e Motivacao'!$A$2:$I$11399,8, FALSE)</f>
        <v>VIOLÊNCIA INTERPESSOAL</v>
      </c>
      <c r="L8151" s="2">
        <v>1</v>
      </c>
    </row>
    <row r="8152" spans="1:12" ht="15.75" customHeight="1" x14ac:dyDescent="0.25">
      <c r="A8152" t="str">
        <f>CONCATENATE(B8152,C8152,D8152,H8152,I8152,L8152)</f>
        <v>2322020HOMICIDIO211</v>
      </c>
      <c r="B8152" s="2">
        <v>23</v>
      </c>
      <c r="C8152" s="2">
        <v>2</v>
      </c>
      <c r="D8152" s="2">
        <v>2020</v>
      </c>
      <c r="E8152" s="2" t="s">
        <v>13</v>
      </c>
      <c r="F8152" s="2" t="s">
        <v>14</v>
      </c>
      <c r="G8152" s="2" t="s">
        <v>11</v>
      </c>
      <c r="H8152" s="2" t="s">
        <v>12</v>
      </c>
      <c r="I8152" s="2">
        <v>21</v>
      </c>
      <c r="J8152" s="2" t="str">
        <f>VLOOKUP(A8152,'Cor da Pele e Motivacao'!$A$2:$I$11399,6, FALSE)</f>
        <v>Branca</v>
      </c>
      <c r="K8152" s="2" t="str">
        <f>VLOOKUP(A8152,'Cor da Pele e Motivacao'!$A$2:$I$11399,8, FALSE)</f>
        <v>ATIVIDADES CRIMINAIS</v>
      </c>
      <c r="L8152" s="2">
        <v>1</v>
      </c>
    </row>
    <row r="8153" spans="1:12" ht="15.75" customHeight="1" x14ac:dyDescent="0.25">
      <c r="A8153" t="str">
        <f>CONCATENATE(B8153,C8153,D8153,H8153,I8153,L8153)</f>
        <v>2322020HOMICIDIO221</v>
      </c>
      <c r="B8153" s="2">
        <v>23</v>
      </c>
      <c r="C8153" s="2">
        <v>2</v>
      </c>
      <c r="D8153" s="2">
        <v>2020</v>
      </c>
      <c r="E8153" s="2" t="s">
        <v>13</v>
      </c>
      <c r="F8153" s="2" t="s">
        <v>14</v>
      </c>
      <c r="G8153" s="2" t="s">
        <v>11</v>
      </c>
      <c r="H8153" s="2" t="s">
        <v>12</v>
      </c>
      <c r="I8153" s="2">
        <v>22</v>
      </c>
      <c r="J8153" s="2" t="str">
        <f>VLOOKUP(A8153,'Cor da Pele e Motivacao'!$A$2:$I$11399,6, FALSE)</f>
        <v>Parda</v>
      </c>
      <c r="K8153" s="2" t="str">
        <f>VLOOKUP(A8153,'Cor da Pele e Motivacao'!$A$2:$I$11399,8, FALSE)</f>
        <v>ATIVIDADES CRIMINAIS</v>
      </c>
      <c r="L8153" s="2">
        <v>1</v>
      </c>
    </row>
    <row r="8154" spans="1:12" ht="15.75" customHeight="1" x14ac:dyDescent="0.25">
      <c r="A8154" t="str">
        <f>CONCATENATE(B8154,C8154,D8154,H8154,I8154,L8154)</f>
        <v>2322020HOMICIDIO611</v>
      </c>
      <c r="B8154" s="2">
        <v>23</v>
      </c>
      <c r="C8154" s="2">
        <v>2</v>
      </c>
      <c r="D8154" s="2">
        <v>2020</v>
      </c>
      <c r="E8154" s="2" t="s">
        <v>15</v>
      </c>
      <c r="F8154" s="2" t="s">
        <v>16</v>
      </c>
      <c r="G8154" s="2" t="s">
        <v>11</v>
      </c>
      <c r="H8154" s="2" t="s">
        <v>12</v>
      </c>
      <c r="I8154" s="2">
        <v>61</v>
      </c>
      <c r="J8154" s="2" t="str">
        <f>VLOOKUP(A8154,'Cor da Pele e Motivacao'!$A$2:$I$11399,6, FALSE)</f>
        <v>Parda</v>
      </c>
      <c r="K8154" s="2" t="str">
        <f>VLOOKUP(A8154,'Cor da Pele e Motivacao'!$A$2:$I$11399,8, FALSE)</f>
        <v>ATIVIDADES CRIMINAIS</v>
      </c>
      <c r="L8154" s="2">
        <v>1</v>
      </c>
    </row>
    <row r="8155" spans="1:12" ht="15.75" customHeight="1" x14ac:dyDescent="0.25">
      <c r="A8155" t="str">
        <f>CONCATENATE(B8155,C8155,D8155,H8155,I8155,L8155)</f>
        <v>2322020HOMICIDIO241</v>
      </c>
      <c r="B8155" s="2">
        <v>23</v>
      </c>
      <c r="C8155" s="2">
        <v>2</v>
      </c>
      <c r="D8155" s="2">
        <v>2020</v>
      </c>
      <c r="E8155" s="2" t="s">
        <v>64</v>
      </c>
      <c r="F8155" s="2" t="s">
        <v>14</v>
      </c>
      <c r="G8155" s="2" t="s">
        <v>11</v>
      </c>
      <c r="H8155" s="2" t="s">
        <v>12</v>
      </c>
      <c r="I8155" s="2">
        <v>24</v>
      </c>
      <c r="J8155" s="2" t="str">
        <f>VLOOKUP(A8155,'Cor da Pele e Motivacao'!$A$2:$I$11399,6, FALSE)</f>
        <v>Parda</v>
      </c>
      <c r="K8155" s="2" t="str">
        <f>VLOOKUP(A8155,'Cor da Pele e Motivacao'!$A$2:$I$11399,8, FALSE)</f>
        <v>ATIVIDADES CRIMINAIS</v>
      </c>
      <c r="L8155" s="2">
        <v>1</v>
      </c>
    </row>
    <row r="8156" spans="1:12" ht="15.75" customHeight="1" x14ac:dyDescent="0.25">
      <c r="A8156" t="str">
        <f>CONCATENATE(B8156,C8156,D8156,H8156,I8156,L8156)</f>
        <v>2322020HOMICIDIO291</v>
      </c>
      <c r="B8156" s="2">
        <v>23</v>
      </c>
      <c r="C8156" s="2">
        <v>2</v>
      </c>
      <c r="D8156" s="2">
        <v>2020</v>
      </c>
      <c r="E8156" s="2" t="s">
        <v>64</v>
      </c>
      <c r="F8156" s="2" t="s">
        <v>14</v>
      </c>
      <c r="G8156" s="2" t="s">
        <v>11</v>
      </c>
      <c r="H8156" s="2" t="s">
        <v>12</v>
      </c>
      <c r="I8156" s="2">
        <v>29</v>
      </c>
      <c r="J8156" s="2" t="str">
        <f>VLOOKUP(A8156,'Cor da Pele e Motivacao'!$A$2:$I$11399,6, FALSE)</f>
        <v>Parda</v>
      </c>
      <c r="K8156" s="2" t="str">
        <f>VLOOKUP(A8156,'Cor da Pele e Motivacao'!$A$2:$I$11399,8, FALSE)</f>
        <v>ATIVIDADES CRIMINAIS</v>
      </c>
      <c r="L8156" s="2">
        <v>1</v>
      </c>
    </row>
    <row r="8157" spans="1:12" ht="15.75" customHeight="1" x14ac:dyDescent="0.25">
      <c r="A8157" t="str">
        <f>CONCATENATE(B8157,C8157,D8157,H8157,I8157,L8157)</f>
        <v>2322020HOMICIDIO401</v>
      </c>
      <c r="B8157" s="2">
        <v>23</v>
      </c>
      <c r="C8157" s="2">
        <v>2</v>
      </c>
      <c r="D8157" s="2">
        <v>2020</v>
      </c>
      <c r="E8157" s="2" t="s">
        <v>20</v>
      </c>
      <c r="F8157" s="2" t="s">
        <v>14</v>
      </c>
      <c r="G8157" s="2" t="s">
        <v>28</v>
      </c>
      <c r="H8157" s="2" t="s">
        <v>12</v>
      </c>
      <c r="I8157" s="2">
        <v>40</v>
      </c>
      <c r="J8157" s="2" t="str">
        <f>VLOOKUP(A8157,'Cor da Pele e Motivacao'!$A$2:$I$11399,6, FALSE)</f>
        <v>Parda</v>
      </c>
      <c r="K8157" s="2" t="str">
        <f>VLOOKUP(A8157,'Cor da Pele e Motivacao'!$A$2:$I$11399,8, FALSE)</f>
        <v>ATIVIDADES CRIMINAIS</v>
      </c>
      <c r="L8157" s="2">
        <v>1</v>
      </c>
    </row>
    <row r="8158" spans="1:12" ht="15.75" customHeight="1" x14ac:dyDescent="0.25">
      <c r="A8158" t="str">
        <f>CONCATENATE(B8158,C8158,D8158,H8158,I8158,L8158)</f>
        <v>2322020HOMICIDIO1</v>
      </c>
      <c r="B8158" s="2">
        <v>23</v>
      </c>
      <c r="C8158" s="2">
        <v>2</v>
      </c>
      <c r="D8158" s="2">
        <v>2020</v>
      </c>
      <c r="E8158" s="2" t="s">
        <v>124</v>
      </c>
      <c r="F8158" s="2" t="s">
        <v>10</v>
      </c>
      <c r="G8158" s="2" t="s">
        <v>11</v>
      </c>
      <c r="H8158" s="2" t="s">
        <v>12</v>
      </c>
      <c r="I8158" s="2"/>
      <c r="J8158" s="2" t="str">
        <f>VLOOKUP(A8158,'Cor da Pele e Motivacao'!$A$2:$I$11399,6, FALSE)</f>
        <v>Parda</v>
      </c>
      <c r="K8158" s="2" t="str">
        <f>VLOOKUP(A8158,'Cor da Pele e Motivacao'!$A$2:$I$11399,8, FALSE)</f>
        <v>ATIVIDADES CRIMINAIS</v>
      </c>
      <c r="L8158" s="2">
        <v>1</v>
      </c>
    </row>
    <row r="8159" spans="1:12" ht="15.75" customHeight="1" x14ac:dyDescent="0.25">
      <c r="A8159" t="str">
        <f>CONCATENATE(B8159,C8159,D8159,H8159,I8159,L8159)</f>
        <v>2322020HOMICIDIO181</v>
      </c>
      <c r="B8159" s="2">
        <v>23</v>
      </c>
      <c r="C8159" s="2">
        <v>2</v>
      </c>
      <c r="D8159" s="2">
        <v>2020</v>
      </c>
      <c r="E8159" s="2" t="s">
        <v>25</v>
      </c>
      <c r="F8159" s="2" t="s">
        <v>25</v>
      </c>
      <c r="G8159" s="2" t="s">
        <v>11</v>
      </c>
      <c r="H8159" s="2" t="s">
        <v>12</v>
      </c>
      <c r="I8159" s="2">
        <v>18</v>
      </c>
      <c r="J8159" s="2" t="str">
        <f>VLOOKUP(A8159,'Cor da Pele e Motivacao'!$A$2:$I$11399,6, FALSE)</f>
        <v>Parda</v>
      </c>
      <c r="K8159" s="2" t="str">
        <f>VLOOKUP(A8159,'Cor da Pele e Motivacao'!$A$2:$I$11399,8, FALSE)</f>
        <v>ATIVIDADES CRIMINAIS</v>
      </c>
      <c r="L8159" s="2">
        <v>1</v>
      </c>
    </row>
    <row r="8160" spans="1:12" ht="15.75" customHeight="1" x14ac:dyDescent="0.25">
      <c r="A8160" t="str">
        <f>CONCATENATE(B8160,C8160,D8160,H8160,I8160,L8160)</f>
        <v>2322020HOMICIDIO361</v>
      </c>
      <c r="B8160" s="2">
        <v>23</v>
      </c>
      <c r="C8160" s="2">
        <v>2</v>
      </c>
      <c r="D8160" s="2">
        <v>2020</v>
      </c>
      <c r="E8160" s="2" t="s">
        <v>25</v>
      </c>
      <c r="F8160" s="2" t="s">
        <v>25</v>
      </c>
      <c r="G8160" s="2" t="s">
        <v>11</v>
      </c>
      <c r="H8160" s="2" t="s">
        <v>12</v>
      </c>
      <c r="I8160" s="2">
        <v>36</v>
      </c>
      <c r="J8160" s="2" t="str">
        <f>VLOOKUP(A8160,'Cor da Pele e Motivacao'!$A$2:$I$11399,6, FALSE)</f>
        <v>Branca</v>
      </c>
      <c r="K8160" s="2" t="str">
        <f>VLOOKUP(A8160,'Cor da Pele e Motivacao'!$A$2:$I$11399,8, FALSE)</f>
        <v>VIOLÊNCIA INTERPESSOAL</v>
      </c>
      <c r="L8160" s="2">
        <v>1</v>
      </c>
    </row>
    <row r="8161" spans="1:12" ht="15.75" customHeight="1" x14ac:dyDescent="0.25">
      <c r="A8161" t="str">
        <f>CONCATENATE(B8161,C8161,D8161,H8161,I8161,L8161)</f>
        <v>2322020HOMICIDIO461</v>
      </c>
      <c r="B8161" s="2">
        <v>23</v>
      </c>
      <c r="C8161" s="2">
        <v>2</v>
      </c>
      <c r="D8161" s="2">
        <v>2020</v>
      </c>
      <c r="E8161" s="2" t="s">
        <v>26</v>
      </c>
      <c r="F8161" s="2" t="s">
        <v>16</v>
      </c>
      <c r="G8161" s="2" t="s">
        <v>11</v>
      </c>
      <c r="H8161" s="2" t="s">
        <v>12</v>
      </c>
      <c r="I8161" s="2">
        <v>46</v>
      </c>
      <c r="J8161" s="2" t="str">
        <f>VLOOKUP(A8161,'Cor da Pele e Motivacao'!$A$2:$I$11399,6, FALSE)</f>
        <v>Parda</v>
      </c>
      <c r="K8161" s="2" t="str">
        <f>VLOOKUP(A8161,'Cor da Pele e Motivacao'!$A$2:$I$11399,8, FALSE)</f>
        <v>ATIVIDADES CRIMINAIS</v>
      </c>
      <c r="L8161" s="2">
        <v>1</v>
      </c>
    </row>
    <row r="8162" spans="1:12" ht="15.75" customHeight="1" x14ac:dyDescent="0.25">
      <c r="A8162" t="str">
        <f>CONCATENATE(B8162,C8162,D8162,H8162,I8162,L8162)</f>
        <v>2322020HOMICIDIO201</v>
      </c>
      <c r="B8162" s="2">
        <v>23</v>
      </c>
      <c r="C8162" s="2">
        <v>2</v>
      </c>
      <c r="D8162" s="2">
        <v>2020</v>
      </c>
      <c r="E8162" s="2" t="s">
        <v>94</v>
      </c>
      <c r="F8162" s="2" t="s">
        <v>22</v>
      </c>
      <c r="G8162" s="2" t="s">
        <v>11</v>
      </c>
      <c r="H8162" s="2" t="s">
        <v>12</v>
      </c>
      <c r="I8162" s="2">
        <v>20</v>
      </c>
      <c r="J8162" s="2" t="str">
        <f>VLOOKUP(A8162,'Cor da Pele e Motivacao'!$A$2:$I$11399,6, FALSE)</f>
        <v>Negra</v>
      </c>
      <c r="K8162" s="2" t="str">
        <f>VLOOKUP(A8162,'Cor da Pele e Motivacao'!$A$2:$I$11399,8, FALSE)</f>
        <v>ATIVIDADES CRIMINAIS</v>
      </c>
      <c r="L8162" s="2">
        <v>1</v>
      </c>
    </row>
    <row r="8163" spans="1:12" ht="15.75" customHeight="1" x14ac:dyDescent="0.25">
      <c r="A8163" t="str">
        <f>CONCATENATE(B8163,C8163,D8163,H8163,I8163,L8163)</f>
        <v>2422020HOMICIDIO361</v>
      </c>
      <c r="B8163" s="2">
        <v>24</v>
      </c>
      <c r="C8163" s="2">
        <v>2</v>
      </c>
      <c r="D8163" s="2">
        <v>2020</v>
      </c>
      <c r="E8163" s="2" t="s">
        <v>13</v>
      </c>
      <c r="F8163" s="2" t="s">
        <v>14</v>
      </c>
      <c r="G8163" s="2" t="s">
        <v>11</v>
      </c>
      <c r="H8163" s="2" t="s">
        <v>12</v>
      </c>
      <c r="I8163" s="2">
        <v>36</v>
      </c>
      <c r="J8163" s="2" t="str">
        <f>VLOOKUP(A8163,'Cor da Pele e Motivacao'!$A$2:$I$11399,6, FALSE)</f>
        <v>Parda</v>
      </c>
      <c r="K8163" s="2" t="str">
        <f>VLOOKUP(A8163,'Cor da Pele e Motivacao'!$A$2:$I$11399,8, FALSE)</f>
        <v>ATIVIDADES CRIMINAIS</v>
      </c>
      <c r="L8163" s="2">
        <v>1</v>
      </c>
    </row>
    <row r="8164" spans="1:12" ht="15.75" customHeight="1" x14ac:dyDescent="0.25">
      <c r="A8164" t="str">
        <f>CONCATENATE(B8164,C8164,D8164,H8164,I8164,L8164)</f>
        <v>2422020HOMICIDIO211</v>
      </c>
      <c r="B8164" s="2">
        <v>24</v>
      </c>
      <c r="C8164" s="2">
        <v>2</v>
      </c>
      <c r="D8164" s="2">
        <v>2020</v>
      </c>
      <c r="E8164" s="2" t="s">
        <v>20</v>
      </c>
      <c r="F8164" s="2" t="s">
        <v>14</v>
      </c>
      <c r="G8164" s="2" t="s">
        <v>11</v>
      </c>
      <c r="H8164" s="2" t="s">
        <v>12</v>
      </c>
      <c r="I8164" s="2">
        <v>21</v>
      </c>
      <c r="J8164" s="2" t="str">
        <f>VLOOKUP(A8164,'Cor da Pele e Motivacao'!$A$2:$I$11399,6, FALSE)</f>
        <v>Parda</v>
      </c>
      <c r="K8164" s="2" t="str">
        <f>VLOOKUP(A8164,'Cor da Pele e Motivacao'!$A$2:$I$11399,8, FALSE)</f>
        <v>VIOLÊNCIA INTERPESSOAL</v>
      </c>
      <c r="L8164" s="2">
        <v>1</v>
      </c>
    </row>
    <row r="8165" spans="1:12" ht="15.75" customHeight="1" x14ac:dyDescent="0.25">
      <c r="A8165" t="str">
        <f>CONCATENATE(B8165,C8165,D8165,H8165,I8165,L8165)</f>
        <v>2422020HOMICIDIO181</v>
      </c>
      <c r="B8165" s="2">
        <v>24</v>
      </c>
      <c r="C8165" s="2">
        <v>2</v>
      </c>
      <c r="D8165" s="2">
        <v>2020</v>
      </c>
      <c r="E8165" s="2" t="s">
        <v>97</v>
      </c>
      <c r="F8165" s="2" t="s">
        <v>22</v>
      </c>
      <c r="G8165" s="2" t="s">
        <v>11</v>
      </c>
      <c r="H8165" s="2" t="s">
        <v>12</v>
      </c>
      <c r="I8165" s="2">
        <v>18</v>
      </c>
      <c r="J8165" s="2" t="str">
        <f>VLOOKUP(A8165,'Cor da Pele e Motivacao'!$A$2:$I$11399,6, FALSE)</f>
        <v>Negra</v>
      </c>
      <c r="K8165" s="2" t="str">
        <f>VLOOKUP(A8165,'Cor da Pele e Motivacao'!$A$2:$I$11399,8, FALSE)</f>
        <v>ATIVIDADES CRIMINAIS</v>
      </c>
      <c r="L8165" s="2">
        <v>1</v>
      </c>
    </row>
    <row r="8166" spans="1:12" ht="15.75" customHeight="1" x14ac:dyDescent="0.25">
      <c r="A8166" t="str">
        <f>CONCATENATE(B8166,C8166,D8166,H8166,I8166,L8166)</f>
        <v>2422020HOMICIDIO371</v>
      </c>
      <c r="B8166" s="2">
        <v>24</v>
      </c>
      <c r="C8166" s="2">
        <v>2</v>
      </c>
      <c r="D8166" s="2">
        <v>2020</v>
      </c>
      <c r="E8166" s="2" t="s">
        <v>23</v>
      </c>
      <c r="F8166" s="2" t="s">
        <v>14</v>
      </c>
      <c r="G8166" s="2" t="s">
        <v>11</v>
      </c>
      <c r="H8166" s="2" t="s">
        <v>12</v>
      </c>
      <c r="I8166" s="2">
        <v>37</v>
      </c>
      <c r="J8166" s="2" t="str">
        <f>VLOOKUP(A8166,'Cor da Pele e Motivacao'!$A$2:$I$11399,6, FALSE)</f>
        <v>Parda</v>
      </c>
      <c r="K8166" s="2" t="str">
        <f>VLOOKUP(A8166,'Cor da Pele e Motivacao'!$A$2:$I$11399,8, FALSE)</f>
        <v>ATIVIDADES CRIMINAIS</v>
      </c>
      <c r="L8166" s="2">
        <v>1</v>
      </c>
    </row>
    <row r="8167" spans="1:12" ht="15.75" customHeight="1" x14ac:dyDescent="0.25">
      <c r="A8167" t="str">
        <f>CONCATENATE(B8167,C8167,D8167,H8167,I8167,L8167)</f>
        <v>2422020HOMICIDIO211</v>
      </c>
      <c r="B8167" s="2">
        <v>24</v>
      </c>
      <c r="C8167" s="2">
        <v>2</v>
      </c>
      <c r="D8167" s="2">
        <v>2020</v>
      </c>
      <c r="E8167" s="2" t="s">
        <v>25</v>
      </c>
      <c r="F8167" s="2" t="s">
        <v>25</v>
      </c>
      <c r="G8167" s="2" t="s">
        <v>11</v>
      </c>
      <c r="H8167" s="2" t="s">
        <v>12</v>
      </c>
      <c r="I8167" s="2">
        <v>21</v>
      </c>
      <c r="J8167" s="2" t="str">
        <f>VLOOKUP(A8167,'Cor da Pele e Motivacao'!$A$2:$I$11399,6, FALSE)</f>
        <v>Parda</v>
      </c>
      <c r="K8167" s="2" t="str">
        <f>VLOOKUP(A8167,'Cor da Pele e Motivacao'!$A$2:$I$11399,8, FALSE)</f>
        <v>VIOLÊNCIA INTERPESSOAL</v>
      </c>
      <c r="L8167" s="2">
        <v>1</v>
      </c>
    </row>
    <row r="8168" spans="1:12" ht="15.75" customHeight="1" x14ac:dyDescent="0.25">
      <c r="A8168" t="str">
        <f>CONCATENATE(B8168,C8168,D8168,H8168,I8168,L8168)</f>
        <v>2422020HOMICIDIO271</v>
      </c>
      <c r="B8168" s="2">
        <v>24</v>
      </c>
      <c r="C8168" s="2">
        <v>2</v>
      </c>
      <c r="D8168" s="2">
        <v>2020</v>
      </c>
      <c r="E8168" s="2" t="s">
        <v>25</v>
      </c>
      <c r="F8168" s="2" t="s">
        <v>25</v>
      </c>
      <c r="G8168" s="2" t="s">
        <v>11</v>
      </c>
      <c r="H8168" s="2" t="s">
        <v>12</v>
      </c>
      <c r="I8168" s="2">
        <v>27</v>
      </c>
      <c r="J8168" s="2" t="str">
        <f>VLOOKUP(A8168,'Cor da Pele e Motivacao'!$A$2:$I$11399,6, FALSE)</f>
        <v>Parda</v>
      </c>
      <c r="K8168" s="2" t="str">
        <f>VLOOKUP(A8168,'Cor da Pele e Motivacao'!$A$2:$I$11399,8, FALSE)</f>
        <v>VIOLÊNCIA INTERPESSOAL</v>
      </c>
      <c r="L8168" s="2">
        <v>1</v>
      </c>
    </row>
    <row r="8169" spans="1:12" ht="15.75" customHeight="1" x14ac:dyDescent="0.25">
      <c r="A8169" t="str">
        <f>CONCATENATE(B8169,C8169,D8169,H8169,I8169,L8169)</f>
        <v>2422020HOMICIDIO281</v>
      </c>
      <c r="B8169" s="2">
        <v>24</v>
      </c>
      <c r="C8169" s="2">
        <v>2</v>
      </c>
      <c r="D8169" s="2">
        <v>2020</v>
      </c>
      <c r="E8169" s="2" t="s">
        <v>25</v>
      </c>
      <c r="F8169" s="2" t="s">
        <v>25</v>
      </c>
      <c r="G8169" s="2" t="s">
        <v>11</v>
      </c>
      <c r="H8169" s="2" t="s">
        <v>12</v>
      </c>
      <c r="I8169" s="2">
        <v>28</v>
      </c>
      <c r="J8169" s="2" t="str">
        <f>VLOOKUP(A8169,'Cor da Pele e Motivacao'!$A$2:$I$11399,6, FALSE)</f>
        <v>Parda</v>
      </c>
      <c r="K8169" s="2" t="str">
        <f>VLOOKUP(A8169,'Cor da Pele e Motivacao'!$A$2:$I$11399,8, FALSE)</f>
        <v>ATIVIDADES CRIMINAIS</v>
      </c>
      <c r="L8169" s="2">
        <v>1</v>
      </c>
    </row>
    <row r="8170" spans="1:12" ht="15.75" customHeight="1" x14ac:dyDescent="0.25">
      <c r="A8170" t="str">
        <f>CONCATENATE(B8170,C8170,D8170,H8170,I8170,L8170)</f>
        <v>2422020HOMICIDIO341</v>
      </c>
      <c r="B8170" s="2">
        <v>24</v>
      </c>
      <c r="C8170" s="2">
        <v>2</v>
      </c>
      <c r="D8170" s="2">
        <v>2020</v>
      </c>
      <c r="E8170" s="2" t="s">
        <v>25</v>
      </c>
      <c r="F8170" s="2" t="s">
        <v>25</v>
      </c>
      <c r="G8170" s="2" t="s">
        <v>11</v>
      </c>
      <c r="H8170" s="2" t="s">
        <v>12</v>
      </c>
      <c r="I8170" s="2">
        <v>34</v>
      </c>
      <c r="J8170" s="2" t="str">
        <f>VLOOKUP(A8170,'Cor da Pele e Motivacao'!$A$2:$I$11399,6, FALSE)</f>
        <v>Branca</v>
      </c>
      <c r="K8170" s="2" t="str">
        <f>VLOOKUP(A8170,'Cor da Pele e Motivacao'!$A$2:$I$11399,8, FALSE)</f>
        <v>VIOLÊNCIA INTERPESSOAL</v>
      </c>
      <c r="L8170" s="2">
        <v>1</v>
      </c>
    </row>
    <row r="8171" spans="1:12" ht="15.75" customHeight="1" x14ac:dyDescent="0.25">
      <c r="A8171" t="str">
        <f>CONCATENATE(B8171,C8171,D8171,H8171,I8171,L8171)</f>
        <v>2422020HOMICIDIO391</v>
      </c>
      <c r="B8171" s="2">
        <v>24</v>
      </c>
      <c r="C8171" s="2">
        <v>2</v>
      </c>
      <c r="D8171" s="2">
        <v>2020</v>
      </c>
      <c r="E8171" s="2" t="s">
        <v>81</v>
      </c>
      <c r="F8171" s="2" t="s">
        <v>22</v>
      </c>
      <c r="G8171" s="2" t="s">
        <v>11</v>
      </c>
      <c r="H8171" s="2" t="s">
        <v>12</v>
      </c>
      <c r="I8171" s="2">
        <v>39</v>
      </c>
      <c r="J8171" s="2" t="str">
        <f>VLOOKUP(A8171,'Cor da Pele e Motivacao'!$A$2:$I$11399,6, FALSE)</f>
        <v>Parda</v>
      </c>
      <c r="K8171" s="2" t="str">
        <f>VLOOKUP(A8171,'Cor da Pele e Motivacao'!$A$2:$I$11399,8, FALSE)</f>
        <v>VIOLÊNCIA INTERPESSOAL</v>
      </c>
      <c r="L8171" s="2">
        <v>1</v>
      </c>
    </row>
    <row r="8172" spans="1:12" ht="15.75" customHeight="1" x14ac:dyDescent="0.25">
      <c r="A8172" t="str">
        <f>CONCATENATE(B8172,C8172,D8172,H8172,I8172,L8172)</f>
        <v>2422020HOMICIDIO211</v>
      </c>
      <c r="B8172" s="2">
        <v>24</v>
      </c>
      <c r="C8172" s="2">
        <v>2</v>
      </c>
      <c r="D8172" s="2">
        <v>2020</v>
      </c>
      <c r="E8172" s="2" t="s">
        <v>111</v>
      </c>
      <c r="F8172" s="2" t="s">
        <v>10</v>
      </c>
      <c r="G8172" s="2" t="s">
        <v>11</v>
      </c>
      <c r="H8172" s="2" t="s">
        <v>12</v>
      </c>
      <c r="I8172" s="2">
        <v>21</v>
      </c>
      <c r="J8172" s="2" t="str">
        <f>VLOOKUP(A8172,'Cor da Pele e Motivacao'!$A$2:$I$11399,6, FALSE)</f>
        <v>Parda</v>
      </c>
      <c r="K8172" s="2" t="str">
        <f>VLOOKUP(A8172,'Cor da Pele e Motivacao'!$A$2:$I$11399,8, FALSE)</f>
        <v>VIOLÊNCIA INTERPESSOAL</v>
      </c>
      <c r="L8172" s="2">
        <v>1</v>
      </c>
    </row>
    <row r="8173" spans="1:12" ht="15.75" customHeight="1" x14ac:dyDescent="0.25">
      <c r="A8173" t="str">
        <f>CONCATENATE(B8173,C8173,D8173,H8173,I8173,L8173)</f>
        <v>2422020HOMICIDIO191</v>
      </c>
      <c r="B8173" s="2">
        <v>24</v>
      </c>
      <c r="C8173" s="2">
        <v>2</v>
      </c>
      <c r="D8173" s="2">
        <v>2020</v>
      </c>
      <c r="E8173" s="2" t="s">
        <v>88</v>
      </c>
      <c r="F8173" s="2" t="s">
        <v>22</v>
      </c>
      <c r="G8173" s="2" t="s">
        <v>11</v>
      </c>
      <c r="H8173" s="2" t="s">
        <v>12</v>
      </c>
      <c r="I8173" s="2">
        <v>19</v>
      </c>
      <c r="J8173" s="2" t="str">
        <f>VLOOKUP(A8173,'Cor da Pele e Motivacao'!$A$2:$I$11399,6, FALSE)</f>
        <v>Parda</v>
      </c>
      <c r="K8173" s="2" t="str">
        <f>VLOOKUP(A8173,'Cor da Pele e Motivacao'!$A$2:$I$11399,8, FALSE)</f>
        <v>ATIVIDADES CRIMINAIS</v>
      </c>
      <c r="L8173" s="2">
        <v>1</v>
      </c>
    </row>
    <row r="8174" spans="1:12" ht="15.75" customHeight="1" x14ac:dyDescent="0.25">
      <c r="A8174" t="str">
        <f>CONCATENATE(B8174,C8174,D8174,H8174,I8174,L8174)</f>
        <v>2422020HOMICIDIO261</v>
      </c>
      <c r="B8174" s="2">
        <v>24</v>
      </c>
      <c r="C8174" s="2">
        <v>2</v>
      </c>
      <c r="D8174" s="2">
        <v>2020</v>
      </c>
      <c r="E8174" s="2" t="s">
        <v>51</v>
      </c>
      <c r="F8174" s="2" t="s">
        <v>16</v>
      </c>
      <c r="G8174" s="2" t="s">
        <v>11</v>
      </c>
      <c r="H8174" s="2" t="s">
        <v>12</v>
      </c>
      <c r="I8174" s="2">
        <v>26</v>
      </c>
      <c r="J8174" s="2" t="str">
        <f>VLOOKUP(A8174,'Cor da Pele e Motivacao'!$A$2:$I$11399,6, FALSE)</f>
        <v>Parda</v>
      </c>
      <c r="K8174" s="2" t="str">
        <f>VLOOKUP(A8174,'Cor da Pele e Motivacao'!$A$2:$I$11399,8, FALSE)</f>
        <v>VIOLÊNCIA INTERPESSOAL</v>
      </c>
      <c r="L8174" s="2">
        <v>1</v>
      </c>
    </row>
    <row r="8175" spans="1:12" ht="15.75" customHeight="1" x14ac:dyDescent="0.25">
      <c r="A8175" t="str">
        <f>CONCATENATE(B8175,C8175,D8175,H8175,I8175,L8175)</f>
        <v>2522020HOMICIDIO211</v>
      </c>
      <c r="B8175" s="2">
        <v>25</v>
      </c>
      <c r="C8175" s="2">
        <v>2</v>
      </c>
      <c r="D8175" s="2">
        <v>2020</v>
      </c>
      <c r="E8175" s="2" t="s">
        <v>98</v>
      </c>
      <c r="F8175" s="2" t="s">
        <v>16</v>
      </c>
      <c r="G8175" s="2" t="s">
        <v>11</v>
      </c>
      <c r="H8175" s="2" t="s">
        <v>12</v>
      </c>
      <c r="I8175" s="2">
        <v>21</v>
      </c>
      <c r="J8175" s="2" t="str">
        <f>VLOOKUP(A8175,'Cor da Pele e Motivacao'!$A$2:$I$11399,6, FALSE)</f>
        <v>Parda</v>
      </c>
      <c r="K8175" s="2" t="str">
        <f>VLOOKUP(A8175,'Cor da Pele e Motivacao'!$A$2:$I$11399,8, FALSE)</f>
        <v>VIOLÊNCIA INTERPESSOAL</v>
      </c>
      <c r="L8175" s="2">
        <v>1</v>
      </c>
    </row>
    <row r="8176" spans="1:12" ht="15.75" customHeight="1" x14ac:dyDescent="0.25">
      <c r="A8176" t="str">
        <f>CONCATENATE(B8176,C8176,D8176,H8176,I8176,L8176)</f>
        <v>2522020HOMICIDIO191</v>
      </c>
      <c r="B8176" s="2">
        <v>25</v>
      </c>
      <c r="C8176" s="2">
        <v>2</v>
      </c>
      <c r="D8176" s="2">
        <v>2020</v>
      </c>
      <c r="E8176" s="2" t="s">
        <v>48</v>
      </c>
      <c r="F8176" s="2" t="s">
        <v>22</v>
      </c>
      <c r="G8176" s="2" t="s">
        <v>11</v>
      </c>
      <c r="H8176" s="2" t="s">
        <v>12</v>
      </c>
      <c r="I8176" s="2">
        <v>19</v>
      </c>
      <c r="J8176" s="2" t="str">
        <f>VLOOKUP(A8176,'Cor da Pele e Motivacao'!$A$2:$I$11399,6, FALSE)</f>
        <v>Parda</v>
      </c>
      <c r="K8176" s="2" t="str">
        <f>VLOOKUP(A8176,'Cor da Pele e Motivacao'!$A$2:$I$11399,8, FALSE)</f>
        <v>VIOLÊNCIA INTERPESSOAL</v>
      </c>
      <c r="L8176" s="2">
        <v>1</v>
      </c>
    </row>
    <row r="8177" spans="1:12" ht="15.75" customHeight="1" x14ac:dyDescent="0.25">
      <c r="A8177" t="str">
        <f>CONCATENATE(B8177,C8177,D8177,H8177,I8177,L8177)</f>
        <v>2522020HOMICIDIO341</v>
      </c>
      <c r="B8177" s="2">
        <v>25</v>
      </c>
      <c r="C8177" s="2">
        <v>2</v>
      </c>
      <c r="D8177" s="2">
        <v>2020</v>
      </c>
      <c r="E8177" s="2" t="s">
        <v>48</v>
      </c>
      <c r="F8177" s="2" t="s">
        <v>22</v>
      </c>
      <c r="G8177" s="2" t="s">
        <v>11</v>
      </c>
      <c r="H8177" s="2" t="s">
        <v>12</v>
      </c>
      <c r="I8177" s="2">
        <v>34</v>
      </c>
      <c r="J8177" s="2" t="str">
        <f>VLOOKUP(A8177,'Cor da Pele e Motivacao'!$A$2:$I$11399,6, FALSE)</f>
        <v>Parda</v>
      </c>
      <c r="K8177" s="2" t="str">
        <f>VLOOKUP(A8177,'Cor da Pele e Motivacao'!$A$2:$I$11399,8, FALSE)</f>
        <v>VIOLÊNCIA INTERPESSOAL</v>
      </c>
      <c r="L8177" s="2">
        <v>1</v>
      </c>
    </row>
    <row r="8178" spans="1:12" ht="15.75" customHeight="1" x14ac:dyDescent="0.25">
      <c r="A8178" t="str">
        <f>CONCATENATE(B8178,C8178,D8178,H8178,I8178,L8178)</f>
        <v>2522020HOMICIDIO381</v>
      </c>
      <c r="B8178" s="2">
        <v>25</v>
      </c>
      <c r="C8178" s="2">
        <v>2</v>
      </c>
      <c r="D8178" s="2">
        <v>2020</v>
      </c>
      <c r="E8178" s="2" t="s">
        <v>60</v>
      </c>
      <c r="F8178" s="2" t="s">
        <v>22</v>
      </c>
      <c r="G8178" s="2" t="s">
        <v>11</v>
      </c>
      <c r="H8178" s="2" t="s">
        <v>12</v>
      </c>
      <c r="I8178" s="2">
        <v>38</v>
      </c>
      <c r="J8178" s="2" t="str">
        <f>VLOOKUP(A8178,'Cor da Pele e Motivacao'!$A$2:$I$11399,6, FALSE)</f>
        <v>Parda</v>
      </c>
      <c r="K8178" s="2" t="str">
        <f>VLOOKUP(A8178,'Cor da Pele e Motivacao'!$A$2:$I$11399,8, FALSE)</f>
        <v>VIOLÊNCIA INTERPESSOAL</v>
      </c>
      <c r="L8178" s="2">
        <v>1</v>
      </c>
    </row>
    <row r="8179" spans="1:12" ht="15.75" customHeight="1" x14ac:dyDescent="0.25">
      <c r="A8179" t="str">
        <f>CONCATENATE(B8179,C8179,D8179,H8179,I8179,L8179)</f>
        <v>2522020HOMICIDIO201</v>
      </c>
      <c r="B8179" s="2">
        <v>25</v>
      </c>
      <c r="C8179" s="2">
        <v>2</v>
      </c>
      <c r="D8179" s="2">
        <v>2020</v>
      </c>
      <c r="E8179" s="2" t="s">
        <v>25</v>
      </c>
      <c r="F8179" s="2" t="s">
        <v>25</v>
      </c>
      <c r="G8179" s="2" t="s">
        <v>11</v>
      </c>
      <c r="H8179" s="2" t="s">
        <v>12</v>
      </c>
      <c r="I8179" s="2">
        <v>20</v>
      </c>
      <c r="J8179" s="2" t="str">
        <f>VLOOKUP(A8179,'Cor da Pele e Motivacao'!$A$2:$I$11399,6, FALSE)</f>
        <v>Parda</v>
      </c>
      <c r="K8179" s="2" t="str">
        <f>VLOOKUP(A8179,'Cor da Pele e Motivacao'!$A$2:$I$11399,8, FALSE)</f>
        <v>ATIVIDADES CRIMINAIS</v>
      </c>
      <c r="L8179" s="2">
        <v>1</v>
      </c>
    </row>
    <row r="8180" spans="1:12" ht="15.75" customHeight="1" x14ac:dyDescent="0.25">
      <c r="A8180" t="str">
        <f>CONCATENATE(B8180,C8180,D8180,H8180,I8180,L8180)</f>
        <v>2522020HOMICIDIO211</v>
      </c>
      <c r="B8180" s="2">
        <v>25</v>
      </c>
      <c r="C8180" s="2">
        <v>2</v>
      </c>
      <c r="D8180" s="2">
        <v>2020</v>
      </c>
      <c r="E8180" s="2" t="s">
        <v>50</v>
      </c>
      <c r="F8180" s="2" t="s">
        <v>16</v>
      </c>
      <c r="G8180" s="2" t="s">
        <v>11</v>
      </c>
      <c r="H8180" s="2" t="s">
        <v>12</v>
      </c>
      <c r="I8180" s="2">
        <v>21</v>
      </c>
      <c r="J8180" s="2" t="str">
        <f>VLOOKUP(A8180,'Cor da Pele e Motivacao'!$A$2:$I$11399,6, FALSE)</f>
        <v>Parda</v>
      </c>
      <c r="K8180" s="2" t="str">
        <f>VLOOKUP(A8180,'Cor da Pele e Motivacao'!$A$2:$I$11399,8, FALSE)</f>
        <v>VIOLÊNCIA INTERPESSOAL</v>
      </c>
      <c r="L8180" s="2">
        <v>1</v>
      </c>
    </row>
    <row r="8181" spans="1:12" ht="15.75" customHeight="1" x14ac:dyDescent="0.25">
      <c r="A8181" t="str">
        <f>CONCATENATE(B8181,C8181,D8181,H8181,I8181,L8181)</f>
        <v>2622020LATROCINIO611</v>
      </c>
      <c r="B8181" s="2">
        <v>26</v>
      </c>
      <c r="C8181" s="2">
        <v>2</v>
      </c>
      <c r="D8181" s="2">
        <v>2020</v>
      </c>
      <c r="E8181" s="2" t="s">
        <v>31</v>
      </c>
      <c r="F8181" s="2" t="s">
        <v>16</v>
      </c>
      <c r="G8181" s="2" t="s">
        <v>11</v>
      </c>
      <c r="H8181" s="2" t="s">
        <v>33</v>
      </c>
      <c r="I8181" s="2">
        <v>61</v>
      </c>
      <c r="J8181" s="2" t="str">
        <f>VLOOKUP(A8181,'Cor da Pele e Motivacao'!$A$2:$I$11399,6, FALSE)</f>
        <v>Parda</v>
      </c>
      <c r="K8181" s="2" t="str">
        <f>VLOOKUP(A8181,'Cor da Pele e Motivacao'!$A$2:$I$11399,8, FALSE)</f>
        <v>PATRIMÔNIO</v>
      </c>
      <c r="L8181" s="2">
        <v>1</v>
      </c>
    </row>
    <row r="8182" spans="1:12" ht="15.75" customHeight="1" x14ac:dyDescent="0.25">
      <c r="A8182" t="str">
        <f>CONCATENATE(B8182,C8182,D8182,H8182,I8182,L8182)</f>
        <v>2622020HOMICIDIO201</v>
      </c>
      <c r="B8182" s="2">
        <v>26</v>
      </c>
      <c r="C8182" s="2">
        <v>2</v>
      </c>
      <c r="D8182" s="2">
        <v>2020</v>
      </c>
      <c r="E8182" s="2" t="s">
        <v>170</v>
      </c>
      <c r="F8182" s="2" t="s">
        <v>16</v>
      </c>
      <c r="G8182" s="2" t="s">
        <v>11</v>
      </c>
      <c r="H8182" s="2" t="s">
        <v>12</v>
      </c>
      <c r="I8182" s="2">
        <v>20</v>
      </c>
      <c r="J8182" s="2" t="str">
        <f>VLOOKUP(A8182,'Cor da Pele e Motivacao'!$A$2:$I$11399,6, FALSE)</f>
        <v>Parda</v>
      </c>
      <c r="K8182" s="2" t="str">
        <f>VLOOKUP(A8182,'Cor da Pele e Motivacao'!$A$2:$I$11399,8, FALSE)</f>
        <v>VIOLÊNCIA INTERPESSOAL</v>
      </c>
      <c r="L8182" s="2">
        <v>1</v>
      </c>
    </row>
    <row r="8183" spans="1:12" ht="15.75" customHeight="1" x14ac:dyDescent="0.25">
      <c r="A8183" t="str">
        <f>CONCATENATE(B8183,C8183,D8183,H8183,I8183,L8183)</f>
        <v>2622020HOMICIDIO211</v>
      </c>
      <c r="B8183" s="2">
        <v>26</v>
      </c>
      <c r="C8183" s="2">
        <v>2</v>
      </c>
      <c r="D8183" s="2">
        <v>2020</v>
      </c>
      <c r="E8183" s="2" t="s">
        <v>72</v>
      </c>
      <c r="F8183" s="2" t="s">
        <v>16</v>
      </c>
      <c r="G8183" s="2" t="s">
        <v>11</v>
      </c>
      <c r="H8183" s="2" t="s">
        <v>12</v>
      </c>
      <c r="I8183" s="2">
        <v>21</v>
      </c>
      <c r="J8183" s="2" t="str">
        <f>VLOOKUP(A8183,'Cor da Pele e Motivacao'!$A$2:$I$11399,6, FALSE)</f>
        <v>Negra</v>
      </c>
      <c r="K8183" s="2" t="str">
        <f>VLOOKUP(A8183,'Cor da Pele e Motivacao'!$A$2:$I$11399,8, FALSE)</f>
        <v>ATIVIDADES CRIMINAIS</v>
      </c>
      <c r="L8183" s="2">
        <v>1</v>
      </c>
    </row>
    <row r="8184" spans="1:12" ht="15.75" customHeight="1" x14ac:dyDescent="0.25">
      <c r="A8184" t="str">
        <f>CONCATENATE(B8184,C8184,D8184,H8184,I8184,L8184)</f>
        <v>2622020HOMICIDIO321</v>
      </c>
      <c r="B8184" s="2">
        <v>26</v>
      </c>
      <c r="C8184" s="2">
        <v>2</v>
      </c>
      <c r="D8184" s="2">
        <v>2020</v>
      </c>
      <c r="E8184" s="2" t="s">
        <v>77</v>
      </c>
      <c r="F8184" s="2" t="s">
        <v>22</v>
      </c>
      <c r="G8184" s="2" t="s">
        <v>11</v>
      </c>
      <c r="H8184" s="2" t="s">
        <v>12</v>
      </c>
      <c r="I8184" s="2">
        <v>32</v>
      </c>
      <c r="J8184" s="2" t="str">
        <f>VLOOKUP(A8184,'Cor da Pele e Motivacao'!$A$2:$I$11399,6, FALSE)</f>
        <v>Parda</v>
      </c>
      <c r="K8184" s="2" t="str">
        <f>VLOOKUP(A8184,'Cor da Pele e Motivacao'!$A$2:$I$11399,8, FALSE)</f>
        <v>ATIVIDADES CRIMINAIS</v>
      </c>
      <c r="L8184" s="2">
        <v>1</v>
      </c>
    </row>
    <row r="8185" spans="1:12" ht="15.75" customHeight="1" x14ac:dyDescent="0.25">
      <c r="A8185" t="str">
        <f>CONCATENATE(B8185,C8185,D8185,H8185,I8185,L8185)</f>
        <v>2622020LATROCINIO871</v>
      </c>
      <c r="B8185" s="2">
        <v>26</v>
      </c>
      <c r="C8185" s="2">
        <v>2</v>
      </c>
      <c r="D8185" s="2">
        <v>2020</v>
      </c>
      <c r="E8185" s="2" t="s">
        <v>20</v>
      </c>
      <c r="F8185" s="2" t="s">
        <v>14</v>
      </c>
      <c r="G8185" s="2" t="s">
        <v>11</v>
      </c>
      <c r="H8185" s="2" t="s">
        <v>33</v>
      </c>
      <c r="I8185" s="2">
        <v>87</v>
      </c>
      <c r="J8185" s="2" t="str">
        <f>VLOOKUP(A8185,'Cor da Pele e Motivacao'!$A$2:$I$11399,6, FALSE)</f>
        <v>Parda</v>
      </c>
      <c r="K8185" s="2" t="str">
        <f>VLOOKUP(A8185,'Cor da Pele e Motivacao'!$A$2:$I$11399,8, FALSE)</f>
        <v>PATRIMÔNIO</v>
      </c>
      <c r="L8185" s="2">
        <v>1</v>
      </c>
    </row>
    <row r="8186" spans="1:12" ht="15.75" customHeight="1" x14ac:dyDescent="0.25">
      <c r="A8186" t="str">
        <f>CONCATENATE(B8186,C8186,D8186,H8186,I8186,L8186)</f>
        <v>2622020HOMICIDIO191</v>
      </c>
      <c r="B8186" s="2">
        <v>26</v>
      </c>
      <c r="C8186" s="2">
        <v>2</v>
      </c>
      <c r="D8186" s="2">
        <v>2020</v>
      </c>
      <c r="E8186" s="2" t="s">
        <v>21</v>
      </c>
      <c r="F8186" s="2" t="s">
        <v>22</v>
      </c>
      <c r="G8186" s="2" t="s">
        <v>11</v>
      </c>
      <c r="H8186" s="2" t="s">
        <v>12</v>
      </c>
      <c r="I8186" s="2">
        <v>19</v>
      </c>
      <c r="J8186" s="2" t="str">
        <f>VLOOKUP(A8186,'Cor da Pele e Motivacao'!$A$2:$I$11399,6, FALSE)</f>
        <v>Parda</v>
      </c>
      <c r="K8186" s="2" t="str">
        <f>VLOOKUP(A8186,'Cor da Pele e Motivacao'!$A$2:$I$11399,8, FALSE)</f>
        <v>VIOLÊNCIA INTERPESSOAL</v>
      </c>
      <c r="L8186" s="2">
        <v>1</v>
      </c>
    </row>
    <row r="8187" spans="1:12" ht="15.75" customHeight="1" x14ac:dyDescent="0.25">
      <c r="A8187" t="str">
        <f>CONCATENATE(B8187,C8187,D8187,H8187,I8187,L8187)</f>
        <v>2622020HOMICIDIO271</v>
      </c>
      <c r="B8187" s="2">
        <v>26</v>
      </c>
      <c r="C8187" s="2">
        <v>2</v>
      </c>
      <c r="D8187" s="2">
        <v>2020</v>
      </c>
      <c r="E8187" s="2" t="s">
        <v>80</v>
      </c>
      <c r="F8187" s="2" t="s">
        <v>14</v>
      </c>
      <c r="G8187" s="2" t="s">
        <v>11</v>
      </c>
      <c r="H8187" s="2" t="s">
        <v>12</v>
      </c>
      <c r="I8187" s="2">
        <v>27</v>
      </c>
      <c r="J8187" s="2" t="str">
        <f>VLOOKUP(A8187,'Cor da Pele e Motivacao'!$A$2:$I$11399,6, FALSE)</f>
        <v>Parda</v>
      </c>
      <c r="K8187" s="2" t="str">
        <f>VLOOKUP(A8187,'Cor da Pele e Motivacao'!$A$2:$I$11399,8, FALSE)</f>
        <v>ATIVIDADES CRIMINAIS</v>
      </c>
      <c r="L8187" s="2">
        <v>1</v>
      </c>
    </row>
    <row r="8188" spans="1:12" ht="15.75" customHeight="1" x14ac:dyDescent="0.25">
      <c r="A8188" t="str">
        <f>CONCATENATE(B8188,C8188,D8188,H8188,I8188,L8188)</f>
        <v>2622020HOMICIDIO311</v>
      </c>
      <c r="B8188" s="2">
        <v>26</v>
      </c>
      <c r="C8188" s="2">
        <v>2</v>
      </c>
      <c r="D8188" s="2">
        <v>2020</v>
      </c>
      <c r="E8188" s="2" t="s">
        <v>23</v>
      </c>
      <c r="F8188" s="2" t="s">
        <v>14</v>
      </c>
      <c r="G8188" s="2" t="s">
        <v>11</v>
      </c>
      <c r="H8188" s="2" t="s">
        <v>12</v>
      </c>
      <c r="I8188" s="2">
        <v>31</v>
      </c>
      <c r="J8188" s="2" t="str">
        <f>VLOOKUP(A8188,'Cor da Pele e Motivacao'!$A$2:$I$11399,6, FALSE)</f>
        <v>Parda</v>
      </c>
      <c r="K8188" s="2" t="str">
        <f>VLOOKUP(A8188,'Cor da Pele e Motivacao'!$A$2:$I$11399,8, FALSE)</f>
        <v>ATIVIDADES CRIMINAIS</v>
      </c>
      <c r="L8188" s="2">
        <v>1</v>
      </c>
    </row>
    <row r="8189" spans="1:12" ht="15.75" customHeight="1" x14ac:dyDescent="0.25">
      <c r="A8189" t="str">
        <f>CONCATENATE(B8189,C8189,D8189,H8189,I8189,L8189)</f>
        <v>2622020HOMICIDIO201</v>
      </c>
      <c r="B8189" s="2">
        <v>26</v>
      </c>
      <c r="C8189" s="2">
        <v>2</v>
      </c>
      <c r="D8189" s="2">
        <v>2020</v>
      </c>
      <c r="E8189" s="2" t="s">
        <v>24</v>
      </c>
      <c r="F8189" s="2" t="s">
        <v>10</v>
      </c>
      <c r="G8189" s="2" t="s">
        <v>11</v>
      </c>
      <c r="H8189" s="2" t="s">
        <v>12</v>
      </c>
      <c r="I8189" s="2">
        <v>20</v>
      </c>
      <c r="J8189" s="2" t="str">
        <f>VLOOKUP(A8189,'Cor da Pele e Motivacao'!$A$2:$I$11399,6, FALSE)</f>
        <v>Parda</v>
      </c>
      <c r="K8189" s="2" t="str">
        <f>VLOOKUP(A8189,'Cor da Pele e Motivacao'!$A$2:$I$11399,8, FALSE)</f>
        <v>VIOLÊNCIA INTERPESSOAL</v>
      </c>
      <c r="L8189" s="2">
        <v>1</v>
      </c>
    </row>
    <row r="8190" spans="1:12" ht="15.75" customHeight="1" x14ac:dyDescent="0.25">
      <c r="A8190" t="str">
        <f>CONCATENATE(B8190,C8190,D8190,H8190,I8190,L8190)</f>
        <v>2622020HOMICIDIO531</v>
      </c>
      <c r="B8190" s="2">
        <v>26</v>
      </c>
      <c r="C8190" s="2">
        <v>2</v>
      </c>
      <c r="D8190" s="2">
        <v>2020</v>
      </c>
      <c r="E8190" s="2" t="s">
        <v>24</v>
      </c>
      <c r="F8190" s="2" t="s">
        <v>10</v>
      </c>
      <c r="G8190" s="2" t="s">
        <v>11</v>
      </c>
      <c r="H8190" s="2" t="s">
        <v>12</v>
      </c>
      <c r="I8190" s="2">
        <v>53</v>
      </c>
      <c r="J8190" s="2" t="str">
        <f>VLOOKUP(A8190,'Cor da Pele e Motivacao'!$A$2:$I$11399,6, FALSE)</f>
        <v>Parda</v>
      </c>
      <c r="K8190" s="2" t="str">
        <f>VLOOKUP(A8190,'Cor da Pele e Motivacao'!$A$2:$I$11399,8, FALSE)</f>
        <v>VIOLÊNCIA INTERPESSOAL</v>
      </c>
      <c r="L8190" s="2">
        <v>1</v>
      </c>
    </row>
    <row r="8191" spans="1:12" ht="15.75" customHeight="1" x14ac:dyDescent="0.25">
      <c r="A8191" t="str">
        <f>CONCATENATE(B8191,C8191,D8191,H8191,I8191,L8191)</f>
        <v>2622020HOMICIDIO351</v>
      </c>
      <c r="B8191" s="2">
        <v>26</v>
      </c>
      <c r="C8191" s="2">
        <v>2</v>
      </c>
      <c r="D8191" s="2">
        <v>2020</v>
      </c>
      <c r="E8191" s="2" t="s">
        <v>25</v>
      </c>
      <c r="F8191" s="2" t="s">
        <v>25</v>
      </c>
      <c r="G8191" s="2" t="s">
        <v>11</v>
      </c>
      <c r="H8191" s="2" t="s">
        <v>12</v>
      </c>
      <c r="I8191" s="2">
        <v>35</v>
      </c>
      <c r="J8191" s="2" t="str">
        <f>VLOOKUP(A8191,'Cor da Pele e Motivacao'!$A$2:$I$11399,6, FALSE)</f>
        <v>Parda</v>
      </c>
      <c r="K8191" s="2" t="str">
        <f>VLOOKUP(A8191,'Cor da Pele e Motivacao'!$A$2:$I$11399,8, FALSE)</f>
        <v>ATIVIDADES CRIMINAIS</v>
      </c>
      <c r="L8191" s="2">
        <v>1</v>
      </c>
    </row>
    <row r="8192" spans="1:12" ht="15.75" customHeight="1" x14ac:dyDescent="0.25">
      <c r="A8192" t="str">
        <f>CONCATENATE(B8192,C8192,D8192,H8192,I8192,L8192)</f>
        <v>2622020HOMICIDIO461</v>
      </c>
      <c r="B8192" s="2">
        <v>26</v>
      </c>
      <c r="C8192" s="2">
        <v>2</v>
      </c>
      <c r="D8192" s="2">
        <v>2020</v>
      </c>
      <c r="E8192" s="2" t="s">
        <v>188</v>
      </c>
      <c r="F8192" s="2" t="s">
        <v>16</v>
      </c>
      <c r="G8192" s="2" t="s">
        <v>11</v>
      </c>
      <c r="H8192" s="2" t="s">
        <v>12</v>
      </c>
      <c r="I8192" s="2">
        <v>46</v>
      </c>
      <c r="J8192" s="2" t="str">
        <f>VLOOKUP(A8192,'Cor da Pele e Motivacao'!$A$2:$I$11399,6, FALSE)</f>
        <v>Parda</v>
      </c>
      <c r="K8192" s="2" t="str">
        <f>VLOOKUP(A8192,'Cor da Pele e Motivacao'!$A$2:$I$11399,8, FALSE)</f>
        <v>ATIVIDADES CRIMINAIS</v>
      </c>
      <c r="L8192" s="2">
        <v>1</v>
      </c>
    </row>
    <row r="8193" spans="1:12" ht="15.75" customHeight="1" x14ac:dyDescent="0.25">
      <c r="A8193" t="str">
        <f>CONCATENATE(B8193,C8193,D8193,H8193,I8193,L8193)</f>
        <v>2622020HOMICIDIO231</v>
      </c>
      <c r="B8193" s="2">
        <v>26</v>
      </c>
      <c r="C8193" s="2">
        <v>2</v>
      </c>
      <c r="D8193" s="2">
        <v>2020</v>
      </c>
      <c r="E8193" s="2" t="s">
        <v>88</v>
      </c>
      <c r="F8193" s="2" t="s">
        <v>22</v>
      </c>
      <c r="G8193" s="2" t="s">
        <v>11</v>
      </c>
      <c r="H8193" s="2" t="s">
        <v>12</v>
      </c>
      <c r="I8193" s="2">
        <v>23</v>
      </c>
      <c r="J8193" s="2" t="str">
        <f>VLOOKUP(A8193,'Cor da Pele e Motivacao'!$A$2:$I$11399,6, FALSE)</f>
        <v>Parda</v>
      </c>
      <c r="K8193" s="2" t="str">
        <f>VLOOKUP(A8193,'Cor da Pele e Motivacao'!$A$2:$I$11399,8, FALSE)</f>
        <v>ATIVIDADES CRIMINAIS</v>
      </c>
      <c r="L8193" s="2">
        <v>1</v>
      </c>
    </row>
    <row r="8194" spans="1:12" ht="15.75" customHeight="1" x14ac:dyDescent="0.25">
      <c r="A8194" t="str">
        <f>CONCATENATE(B8194,C8194,D8194,H8194,I8194,L8194)</f>
        <v>2622020FEMINICIDIO561</v>
      </c>
      <c r="B8194" s="2">
        <v>26</v>
      </c>
      <c r="C8194" s="2">
        <v>2</v>
      </c>
      <c r="D8194" s="2">
        <v>2020</v>
      </c>
      <c r="E8194" s="2" t="s">
        <v>172</v>
      </c>
      <c r="F8194" s="2" t="s">
        <v>10</v>
      </c>
      <c r="G8194" s="2" t="s">
        <v>28</v>
      </c>
      <c r="H8194" s="2" t="s">
        <v>29</v>
      </c>
      <c r="I8194" s="2">
        <v>56</v>
      </c>
      <c r="J8194" s="2" t="str">
        <f>VLOOKUP(A8194,'Cor da Pele e Motivacao'!$A$2:$I$11399,6, FALSE)</f>
        <v>Parda</v>
      </c>
      <c r="K8194" s="2" t="str">
        <f>VLOOKUP(A8194,'Cor da Pele e Motivacao'!$A$2:$I$11399,8, FALSE)</f>
        <v>FEMINICIDIO</v>
      </c>
      <c r="L8194" s="2">
        <v>1</v>
      </c>
    </row>
    <row r="8195" spans="1:12" ht="15.75" customHeight="1" x14ac:dyDescent="0.25">
      <c r="A8195" t="str">
        <f>CONCATENATE(B8195,C8195,D8195,H8195,I8195,L8195)</f>
        <v>2622020HOMICIDIO231</v>
      </c>
      <c r="B8195" s="2">
        <v>26</v>
      </c>
      <c r="C8195" s="2">
        <v>2</v>
      </c>
      <c r="D8195" s="2">
        <v>2020</v>
      </c>
      <c r="E8195" s="2" t="s">
        <v>94</v>
      </c>
      <c r="F8195" s="2" t="s">
        <v>22</v>
      </c>
      <c r="G8195" s="2" t="s">
        <v>11</v>
      </c>
      <c r="H8195" s="2" t="s">
        <v>12</v>
      </c>
      <c r="I8195" s="2">
        <v>23</v>
      </c>
      <c r="J8195" s="2" t="str">
        <f>VLOOKUP(A8195,'Cor da Pele e Motivacao'!$A$2:$I$11399,6, FALSE)</f>
        <v>Parda</v>
      </c>
      <c r="K8195" s="2" t="str">
        <f>VLOOKUP(A8195,'Cor da Pele e Motivacao'!$A$2:$I$11399,8, FALSE)</f>
        <v>ATIVIDADES CRIMINAIS</v>
      </c>
      <c r="L8195" s="2">
        <v>1</v>
      </c>
    </row>
    <row r="8196" spans="1:12" ht="15.75" customHeight="1" x14ac:dyDescent="0.25">
      <c r="A8196" t="str">
        <f>CONCATENATE(B8196,C8196,D8196,H8196,I8196,L8196)</f>
        <v>2722020LATROCINIO531</v>
      </c>
      <c r="B8196" s="2">
        <v>27</v>
      </c>
      <c r="C8196" s="2">
        <v>2</v>
      </c>
      <c r="D8196" s="2">
        <v>2020</v>
      </c>
      <c r="E8196" s="2" t="s">
        <v>109</v>
      </c>
      <c r="F8196" s="2" t="s">
        <v>22</v>
      </c>
      <c r="G8196" s="2" t="s">
        <v>11</v>
      </c>
      <c r="H8196" s="2" t="s">
        <v>33</v>
      </c>
      <c r="I8196" s="2">
        <v>53</v>
      </c>
      <c r="J8196" s="2" t="str">
        <f>VLOOKUP(A8196,'Cor da Pele e Motivacao'!$A$2:$I$11399,6, FALSE)</f>
        <v>Parda</v>
      </c>
      <c r="K8196" s="2" t="str">
        <f>VLOOKUP(A8196,'Cor da Pele e Motivacao'!$A$2:$I$11399,8, FALSE)</f>
        <v>PATRIMÔNIO</v>
      </c>
      <c r="L8196" s="2">
        <v>1</v>
      </c>
    </row>
    <row r="8197" spans="1:12" ht="15.75" customHeight="1" x14ac:dyDescent="0.25">
      <c r="A8197" t="str">
        <f>CONCATENATE(B8197,C8197,D8197,H8197,I8197,L8197)</f>
        <v>2722020HOMICIDIO151</v>
      </c>
      <c r="B8197" s="2">
        <v>27</v>
      </c>
      <c r="C8197" s="2">
        <v>2</v>
      </c>
      <c r="D8197" s="2">
        <v>2020</v>
      </c>
      <c r="E8197" s="2" t="s">
        <v>62</v>
      </c>
      <c r="F8197" s="2" t="s">
        <v>16</v>
      </c>
      <c r="G8197" s="2" t="s">
        <v>11</v>
      </c>
      <c r="H8197" s="2" t="s">
        <v>12</v>
      </c>
      <c r="I8197" s="2">
        <v>15</v>
      </c>
      <c r="J8197" s="2" t="str">
        <f>VLOOKUP(A8197,'Cor da Pele e Motivacao'!$A$2:$I$11399,6, FALSE)</f>
        <v>Parda</v>
      </c>
      <c r="K8197" s="2" t="str">
        <f>VLOOKUP(A8197,'Cor da Pele e Motivacao'!$A$2:$I$11399,8, FALSE)</f>
        <v>ATIVIDADES CRIMINAIS</v>
      </c>
      <c r="L8197" s="2">
        <v>1</v>
      </c>
    </row>
    <row r="8198" spans="1:12" ht="15.75" customHeight="1" x14ac:dyDescent="0.25">
      <c r="A8198" t="str">
        <f>CONCATENATE(B8198,C8198,D8198,H8198,I8198,L8198)</f>
        <v>2722020HOMICIDIO161</v>
      </c>
      <c r="B8198" s="2">
        <v>27</v>
      </c>
      <c r="C8198" s="2">
        <v>2</v>
      </c>
      <c r="D8198" s="2">
        <v>2020</v>
      </c>
      <c r="E8198" s="2" t="s">
        <v>92</v>
      </c>
      <c r="F8198" s="2" t="s">
        <v>22</v>
      </c>
      <c r="G8198" s="2" t="s">
        <v>11</v>
      </c>
      <c r="H8198" s="2" t="s">
        <v>12</v>
      </c>
      <c r="I8198" s="2">
        <v>16</v>
      </c>
      <c r="J8198" s="2" t="str">
        <f>VLOOKUP(A8198,'Cor da Pele e Motivacao'!$A$2:$I$11399,6, FALSE)</f>
        <v>Parda</v>
      </c>
      <c r="K8198" s="2" t="str">
        <f>VLOOKUP(A8198,'Cor da Pele e Motivacao'!$A$2:$I$11399,8, FALSE)</f>
        <v>ATIVIDADES CRIMINAIS</v>
      </c>
      <c r="L8198" s="2">
        <v>1</v>
      </c>
    </row>
    <row r="8199" spans="1:12" ht="15.75" customHeight="1" x14ac:dyDescent="0.25">
      <c r="A8199" t="str">
        <f>CONCATENATE(B8199,C8199,D8199,H8199,I8199,L8199)</f>
        <v>2722020HOMICIDIO321</v>
      </c>
      <c r="B8199" s="2">
        <v>27</v>
      </c>
      <c r="C8199" s="2">
        <v>2</v>
      </c>
      <c r="D8199" s="2">
        <v>2020</v>
      </c>
      <c r="E8199" s="2" t="s">
        <v>36</v>
      </c>
      <c r="F8199" s="2" t="s">
        <v>14</v>
      </c>
      <c r="G8199" s="2" t="s">
        <v>11</v>
      </c>
      <c r="H8199" s="2" t="s">
        <v>12</v>
      </c>
      <c r="I8199" s="2">
        <v>32</v>
      </c>
      <c r="J8199" s="2" t="str">
        <f>VLOOKUP(A8199,'Cor da Pele e Motivacao'!$A$2:$I$11399,6, FALSE)</f>
        <v>Parda</v>
      </c>
      <c r="K8199" s="2" t="str">
        <f>VLOOKUP(A8199,'Cor da Pele e Motivacao'!$A$2:$I$11399,8, FALSE)</f>
        <v>ATIVIDADES CRIMINAIS</v>
      </c>
      <c r="L8199" s="2">
        <v>1</v>
      </c>
    </row>
    <row r="8200" spans="1:12" ht="15.75" customHeight="1" x14ac:dyDescent="0.25">
      <c r="A8200" t="str">
        <f>CONCATENATE(B8200,C8200,D8200,H8200,I8200,L8200)</f>
        <v>2722020HOMICIDIO251</v>
      </c>
      <c r="B8200" s="2">
        <v>27</v>
      </c>
      <c r="C8200" s="2">
        <v>2</v>
      </c>
      <c r="D8200" s="2">
        <v>2020</v>
      </c>
      <c r="E8200" s="2" t="s">
        <v>93</v>
      </c>
      <c r="F8200" s="2" t="s">
        <v>22</v>
      </c>
      <c r="G8200" s="2" t="s">
        <v>11</v>
      </c>
      <c r="H8200" s="2" t="s">
        <v>12</v>
      </c>
      <c r="I8200" s="2">
        <v>25</v>
      </c>
      <c r="J8200" s="2" t="str">
        <f>VLOOKUP(A8200,'Cor da Pele e Motivacao'!$A$2:$I$11399,6, FALSE)</f>
        <v>Parda</v>
      </c>
      <c r="K8200" s="2" t="str">
        <f>VLOOKUP(A8200,'Cor da Pele e Motivacao'!$A$2:$I$11399,8, FALSE)</f>
        <v>ATIVIDADES CRIMINAIS</v>
      </c>
      <c r="L8200" s="2">
        <v>1</v>
      </c>
    </row>
    <row r="8201" spans="1:12" ht="15.75" customHeight="1" x14ac:dyDescent="0.25">
      <c r="A8201" t="str">
        <f>CONCATENATE(B8201,C8201,D8201,H8201,I8201,L8201)</f>
        <v>2722020HOMICIDIO151</v>
      </c>
      <c r="B8201" s="2">
        <v>27</v>
      </c>
      <c r="C8201" s="2">
        <v>2</v>
      </c>
      <c r="D8201" s="2">
        <v>2020</v>
      </c>
      <c r="E8201" s="2" t="s">
        <v>25</v>
      </c>
      <c r="F8201" s="2" t="s">
        <v>25</v>
      </c>
      <c r="G8201" s="2" t="s">
        <v>11</v>
      </c>
      <c r="H8201" s="2" t="s">
        <v>12</v>
      </c>
      <c r="I8201" s="2">
        <v>15</v>
      </c>
      <c r="J8201" s="2" t="str">
        <f>VLOOKUP(A8201,'Cor da Pele e Motivacao'!$A$2:$I$11399,6, FALSE)</f>
        <v>Parda</v>
      </c>
      <c r="K8201" s="2" t="str">
        <f>VLOOKUP(A8201,'Cor da Pele e Motivacao'!$A$2:$I$11399,8, FALSE)</f>
        <v>ATIVIDADES CRIMINAIS</v>
      </c>
      <c r="L8201" s="2">
        <v>1</v>
      </c>
    </row>
    <row r="8202" spans="1:12" ht="15.75" customHeight="1" x14ac:dyDescent="0.25">
      <c r="A8202" t="str">
        <f>CONCATENATE(B8202,C8202,D8202,H8202,I8202,L8202)</f>
        <v>2722020HOMICIDIO391</v>
      </c>
      <c r="B8202" s="2">
        <v>27</v>
      </c>
      <c r="C8202" s="2">
        <v>2</v>
      </c>
      <c r="D8202" s="2">
        <v>2020</v>
      </c>
      <c r="E8202" s="2" t="s">
        <v>130</v>
      </c>
      <c r="F8202" s="2" t="s">
        <v>16</v>
      </c>
      <c r="G8202" s="2" t="s">
        <v>11</v>
      </c>
      <c r="H8202" s="2" t="s">
        <v>12</v>
      </c>
      <c r="I8202" s="2">
        <v>39</v>
      </c>
      <c r="J8202" s="2" t="str">
        <f>VLOOKUP(A8202,'Cor da Pele e Motivacao'!$A$2:$I$11399,6, FALSE)</f>
        <v>Parda</v>
      </c>
      <c r="K8202" s="2" t="str">
        <f>VLOOKUP(A8202,'Cor da Pele e Motivacao'!$A$2:$I$11399,8, FALSE)</f>
        <v>ATIVIDADES CRIMINAIS</v>
      </c>
      <c r="L8202" s="2">
        <v>1</v>
      </c>
    </row>
    <row r="8203" spans="1:12" ht="15.75" customHeight="1" x14ac:dyDescent="0.25">
      <c r="A8203" t="str">
        <f>CONCATENATE(B8203,C8203,D8203,H8203,I8203,L8203)</f>
        <v>2822020HOMICIDIO241</v>
      </c>
      <c r="B8203" s="2">
        <v>28</v>
      </c>
      <c r="C8203" s="2">
        <v>2</v>
      </c>
      <c r="D8203" s="2">
        <v>2020</v>
      </c>
      <c r="E8203" s="2" t="s">
        <v>45</v>
      </c>
      <c r="F8203" s="2" t="s">
        <v>14</v>
      </c>
      <c r="G8203" s="2" t="s">
        <v>11</v>
      </c>
      <c r="H8203" s="2" t="s">
        <v>12</v>
      </c>
      <c r="I8203" s="2">
        <v>24</v>
      </c>
      <c r="J8203" s="2" t="str">
        <f>VLOOKUP(A8203,'Cor da Pele e Motivacao'!$A$2:$I$11399,6, FALSE)</f>
        <v>Parda</v>
      </c>
      <c r="K8203" s="2" t="str">
        <f>VLOOKUP(A8203,'Cor da Pele e Motivacao'!$A$2:$I$11399,8, FALSE)</f>
        <v>ATIVIDADES CRIMINAIS</v>
      </c>
      <c r="L8203" s="2">
        <v>1</v>
      </c>
    </row>
    <row r="8204" spans="1:12" ht="15.75" customHeight="1" x14ac:dyDescent="0.25">
      <c r="A8204" t="str">
        <f>CONCATENATE(B8204,C8204,D8204,H8204,I8204,L8204)</f>
        <v>2822020HOMICIDIO251</v>
      </c>
      <c r="B8204" s="2">
        <v>28</v>
      </c>
      <c r="C8204" s="2">
        <v>2</v>
      </c>
      <c r="D8204" s="2">
        <v>2020</v>
      </c>
      <c r="E8204" s="2" t="s">
        <v>177</v>
      </c>
      <c r="F8204" s="2" t="s">
        <v>22</v>
      </c>
      <c r="G8204" s="2" t="s">
        <v>11</v>
      </c>
      <c r="H8204" s="2" t="s">
        <v>12</v>
      </c>
      <c r="I8204" s="2">
        <v>25</v>
      </c>
      <c r="J8204" s="2" t="str">
        <f>VLOOKUP(A8204,'Cor da Pele e Motivacao'!$A$2:$I$11399,6, FALSE)</f>
        <v>Parda</v>
      </c>
      <c r="K8204" s="2" t="str">
        <f>VLOOKUP(A8204,'Cor da Pele e Motivacao'!$A$2:$I$11399,8, FALSE)</f>
        <v>ATIVIDADES CRIMINAIS</v>
      </c>
      <c r="L8204" s="2">
        <v>1</v>
      </c>
    </row>
    <row r="8205" spans="1:12" ht="15.75" customHeight="1" x14ac:dyDescent="0.25">
      <c r="A8205" t="str">
        <f>CONCATENATE(B8205,C8205,D8205,H8205,I8205,L8205)</f>
        <v>2822020HOMICIDIO281</v>
      </c>
      <c r="B8205" s="2">
        <v>28</v>
      </c>
      <c r="C8205" s="2">
        <v>2</v>
      </c>
      <c r="D8205" s="2">
        <v>2020</v>
      </c>
      <c r="E8205" s="2" t="s">
        <v>18</v>
      </c>
      <c r="F8205" s="2" t="s">
        <v>16</v>
      </c>
      <c r="G8205" s="2" t="s">
        <v>11</v>
      </c>
      <c r="H8205" s="2" t="s">
        <v>12</v>
      </c>
      <c r="I8205" s="2">
        <v>28</v>
      </c>
      <c r="J8205" s="2" t="str">
        <f>VLOOKUP(A8205,'Cor da Pele e Motivacao'!$A$2:$I$11399,6, FALSE)</f>
        <v>Parda</v>
      </c>
      <c r="K8205" s="2" t="str">
        <f>VLOOKUP(A8205,'Cor da Pele e Motivacao'!$A$2:$I$11399,8, FALSE)</f>
        <v>VIOLÊNCIA INTERPESSOAL</v>
      </c>
      <c r="L8205" s="2">
        <v>1</v>
      </c>
    </row>
    <row r="8206" spans="1:12" ht="15.75" customHeight="1" x14ac:dyDescent="0.25">
      <c r="A8206" t="str">
        <f>CONCATENATE(B8206,C8206,D8206,H8206,I8206,L8206)</f>
        <v>2822020HOMICIDIO221</v>
      </c>
      <c r="B8206" s="2">
        <v>28</v>
      </c>
      <c r="C8206" s="2">
        <v>2</v>
      </c>
      <c r="D8206" s="2">
        <v>2020</v>
      </c>
      <c r="E8206" s="2" t="s">
        <v>24</v>
      </c>
      <c r="F8206" s="2" t="s">
        <v>10</v>
      </c>
      <c r="G8206" s="2" t="s">
        <v>11</v>
      </c>
      <c r="H8206" s="2" t="s">
        <v>12</v>
      </c>
      <c r="I8206" s="2">
        <v>22</v>
      </c>
      <c r="J8206" s="2" t="str">
        <f>VLOOKUP(A8206,'Cor da Pele e Motivacao'!$A$2:$I$11399,6, FALSE)</f>
        <v>Parda</v>
      </c>
      <c r="K8206" s="2" t="str">
        <f>VLOOKUP(A8206,'Cor da Pele e Motivacao'!$A$2:$I$11399,8, FALSE)</f>
        <v>VIOLÊNCIA INTERPESSOAL</v>
      </c>
      <c r="L8206" s="2">
        <v>1</v>
      </c>
    </row>
    <row r="8207" spans="1:12" ht="15.75" customHeight="1" x14ac:dyDescent="0.25">
      <c r="A8207" t="str">
        <f>CONCATENATE(B8207,C8207,D8207,H8207,I8207,L8207)</f>
        <v>2822020HOMICIDIO171</v>
      </c>
      <c r="B8207" s="2">
        <v>28</v>
      </c>
      <c r="C8207" s="2">
        <v>2</v>
      </c>
      <c r="D8207" s="2">
        <v>2020</v>
      </c>
      <c r="E8207" s="2" t="s">
        <v>25</v>
      </c>
      <c r="F8207" s="2" t="s">
        <v>25</v>
      </c>
      <c r="G8207" s="2" t="s">
        <v>11</v>
      </c>
      <c r="H8207" s="2" t="s">
        <v>12</v>
      </c>
      <c r="I8207" s="2">
        <v>17</v>
      </c>
      <c r="J8207" s="2" t="str">
        <f>VLOOKUP(A8207,'Cor da Pele e Motivacao'!$A$2:$I$11399,6, FALSE)</f>
        <v>Parda</v>
      </c>
      <c r="K8207" s="2" t="str">
        <f>VLOOKUP(A8207,'Cor da Pele e Motivacao'!$A$2:$I$11399,8, FALSE)</f>
        <v>EXCLUDENTE DE ILICITUDE</v>
      </c>
      <c r="L8207" s="2">
        <v>1</v>
      </c>
    </row>
    <row r="8208" spans="1:12" ht="15.75" customHeight="1" x14ac:dyDescent="0.25">
      <c r="A8208" t="str">
        <f>CONCATENATE(B8208,C8208,D8208,H8208,I8208,L8208)</f>
        <v>2822020LATROCINIO361</v>
      </c>
      <c r="B8208" s="2">
        <v>28</v>
      </c>
      <c r="C8208" s="2">
        <v>2</v>
      </c>
      <c r="D8208" s="2">
        <v>2020</v>
      </c>
      <c r="E8208" s="2" t="s">
        <v>46</v>
      </c>
      <c r="F8208" s="2" t="s">
        <v>22</v>
      </c>
      <c r="G8208" s="2" t="s">
        <v>11</v>
      </c>
      <c r="H8208" s="2" t="s">
        <v>33</v>
      </c>
      <c r="I8208" s="2">
        <v>36</v>
      </c>
      <c r="J8208" s="2" t="str">
        <f>VLOOKUP(A8208,'Cor da Pele e Motivacao'!$A$2:$I$11399,6, FALSE)</f>
        <v>Parda</v>
      </c>
      <c r="K8208" s="2" t="str">
        <f>VLOOKUP(A8208,'Cor da Pele e Motivacao'!$A$2:$I$11399,8, FALSE)</f>
        <v>PATRIMÔNIO</v>
      </c>
      <c r="L8208" s="2">
        <v>1</v>
      </c>
    </row>
    <row r="8209" spans="1:12" ht="15.75" customHeight="1" x14ac:dyDescent="0.25">
      <c r="A8209" t="str">
        <f>CONCATENATE(B8209,C8209,D8209,H8209,I8209,L8209)</f>
        <v>2822020HOMICIDIO401</v>
      </c>
      <c r="B8209" s="2">
        <v>28</v>
      </c>
      <c r="C8209" s="2">
        <v>2</v>
      </c>
      <c r="D8209" s="2">
        <v>2020</v>
      </c>
      <c r="E8209" s="2" t="s">
        <v>38</v>
      </c>
      <c r="F8209" s="2" t="s">
        <v>22</v>
      </c>
      <c r="G8209" s="2" t="s">
        <v>11</v>
      </c>
      <c r="H8209" s="2" t="s">
        <v>12</v>
      </c>
      <c r="I8209" s="2">
        <v>40</v>
      </c>
      <c r="J8209" s="2" t="str">
        <f>VLOOKUP(A8209,'Cor da Pele e Motivacao'!$A$2:$I$11399,6, FALSE)</f>
        <v>Parda</v>
      </c>
      <c r="K8209" s="2" t="str">
        <f>VLOOKUP(A8209,'Cor da Pele e Motivacao'!$A$2:$I$11399,8, FALSE)</f>
        <v>ATIVIDADES CRIMINAIS</v>
      </c>
      <c r="L8209" s="2">
        <v>1</v>
      </c>
    </row>
    <row r="8210" spans="1:12" ht="15.75" customHeight="1" x14ac:dyDescent="0.25">
      <c r="A8210" t="str">
        <f>CONCATENATE(B8210,C8210,D8210,H8210,I8210,L8210)</f>
        <v>2922020HOMICIDIO201</v>
      </c>
      <c r="B8210" s="2">
        <v>29</v>
      </c>
      <c r="C8210" s="2">
        <v>2</v>
      </c>
      <c r="D8210" s="2">
        <v>2020</v>
      </c>
      <c r="E8210" s="2" t="s">
        <v>45</v>
      </c>
      <c r="F8210" s="2" t="s">
        <v>14</v>
      </c>
      <c r="G8210" s="2" t="s">
        <v>11</v>
      </c>
      <c r="H8210" s="2" t="s">
        <v>12</v>
      </c>
      <c r="I8210" s="2">
        <v>20</v>
      </c>
      <c r="J8210" s="2" t="str">
        <f>VLOOKUP(A8210,'Cor da Pele e Motivacao'!$A$2:$I$11399,6, FALSE)</f>
        <v>Parda</v>
      </c>
      <c r="K8210" s="2" t="str">
        <f>VLOOKUP(A8210,'Cor da Pele e Motivacao'!$A$2:$I$11399,8, FALSE)</f>
        <v>ATIVIDADES CRIMINAIS</v>
      </c>
      <c r="L8210" s="2">
        <v>1</v>
      </c>
    </row>
    <row r="8211" spans="1:12" ht="15.75" customHeight="1" x14ac:dyDescent="0.25">
      <c r="A8211" t="str">
        <f>CONCATENATE(B8211,C8211,D8211,H8211,I8211,L8211)</f>
        <v>2922020HOMICIDIO481</v>
      </c>
      <c r="B8211" s="2">
        <v>29</v>
      </c>
      <c r="C8211" s="2">
        <v>2</v>
      </c>
      <c r="D8211" s="2">
        <v>2020</v>
      </c>
      <c r="E8211" s="2" t="s">
        <v>55</v>
      </c>
      <c r="F8211" s="2" t="s">
        <v>10</v>
      </c>
      <c r="G8211" s="2" t="s">
        <v>11</v>
      </c>
      <c r="H8211" s="2" t="s">
        <v>12</v>
      </c>
      <c r="I8211" s="2">
        <v>48</v>
      </c>
      <c r="J8211" s="2" t="str">
        <f>VLOOKUP(A8211,'Cor da Pele e Motivacao'!$A$2:$I$11399,6, FALSE)</f>
        <v>Parda</v>
      </c>
      <c r="K8211" s="2" t="str">
        <f>VLOOKUP(A8211,'Cor da Pele e Motivacao'!$A$2:$I$11399,8, FALSE)</f>
        <v>VIOLÊNCIA INTERPESSOAL</v>
      </c>
      <c r="L8211" s="2">
        <v>1</v>
      </c>
    </row>
    <row r="8212" spans="1:12" ht="15.75" customHeight="1" x14ac:dyDescent="0.25">
      <c r="A8212" t="str">
        <f>CONCATENATE(B8212,C8212,D8212,H8212,I8212,L8212)</f>
        <v>2922020HOMICIDIO331</v>
      </c>
      <c r="B8212" s="2">
        <v>29</v>
      </c>
      <c r="C8212" s="2">
        <v>2</v>
      </c>
      <c r="D8212" s="2">
        <v>2020</v>
      </c>
      <c r="E8212" s="2" t="s">
        <v>66</v>
      </c>
      <c r="F8212" s="2" t="s">
        <v>16</v>
      </c>
      <c r="G8212" s="2" t="s">
        <v>11</v>
      </c>
      <c r="H8212" s="2" t="s">
        <v>12</v>
      </c>
      <c r="I8212" s="2">
        <v>33</v>
      </c>
      <c r="J8212" s="2" t="str">
        <f>VLOOKUP(A8212,'Cor da Pele e Motivacao'!$A$2:$I$11399,6, FALSE)</f>
        <v>Parda</v>
      </c>
      <c r="K8212" s="2" t="str">
        <f>VLOOKUP(A8212,'Cor da Pele e Motivacao'!$A$2:$I$11399,8, FALSE)</f>
        <v>VIOLÊNCIA INTERPESSOAL</v>
      </c>
      <c r="L8212" s="2">
        <v>1</v>
      </c>
    </row>
    <row r="8213" spans="1:12" ht="15.75" customHeight="1" x14ac:dyDescent="0.25">
      <c r="A8213" t="str">
        <f>CONCATENATE(B8213,C8213,D8213,H8213,I8213,L8213)</f>
        <v>2922020HOMICIDIO351</v>
      </c>
      <c r="B8213" s="2">
        <v>29</v>
      </c>
      <c r="C8213" s="2">
        <v>2</v>
      </c>
      <c r="D8213" s="2">
        <v>2020</v>
      </c>
      <c r="E8213" s="2" t="s">
        <v>146</v>
      </c>
      <c r="F8213" s="2" t="s">
        <v>22</v>
      </c>
      <c r="G8213" s="2" t="s">
        <v>11</v>
      </c>
      <c r="H8213" s="2" t="s">
        <v>12</v>
      </c>
      <c r="I8213" s="2">
        <v>35</v>
      </c>
      <c r="J8213" s="2" t="str">
        <f>VLOOKUP(A8213,'Cor da Pele e Motivacao'!$A$2:$I$11399,6, FALSE)</f>
        <v>Parda</v>
      </c>
      <c r="K8213" s="2" t="str">
        <f>VLOOKUP(A8213,'Cor da Pele e Motivacao'!$A$2:$I$11399,8, FALSE)</f>
        <v>VIOLÊNCIA INTERPESSOAL</v>
      </c>
      <c r="L8213" s="2">
        <v>1</v>
      </c>
    </row>
    <row r="8214" spans="1:12" ht="15.75" customHeight="1" x14ac:dyDescent="0.25">
      <c r="A8214" t="str">
        <f>CONCATENATE(B8214,C8214,D8214,H8214,I8214,L8214)</f>
        <v>2922020HOMICIDIO151</v>
      </c>
      <c r="B8214" s="2">
        <v>29</v>
      </c>
      <c r="C8214" s="2">
        <v>2</v>
      </c>
      <c r="D8214" s="2">
        <v>2020</v>
      </c>
      <c r="E8214" s="2" t="s">
        <v>20</v>
      </c>
      <c r="F8214" s="2" t="s">
        <v>14</v>
      </c>
      <c r="G8214" s="2" t="s">
        <v>11</v>
      </c>
      <c r="H8214" s="2" t="s">
        <v>12</v>
      </c>
      <c r="I8214" s="2">
        <v>15</v>
      </c>
      <c r="J8214" s="2" t="str">
        <f>VLOOKUP(A8214,'Cor da Pele e Motivacao'!$A$2:$I$11399,6, FALSE)</f>
        <v>Parda</v>
      </c>
      <c r="K8214" s="2" t="str">
        <f>VLOOKUP(A8214,'Cor da Pele e Motivacao'!$A$2:$I$11399,8, FALSE)</f>
        <v>ATIVIDADES CRIMINAIS</v>
      </c>
      <c r="L8214" s="2">
        <v>1</v>
      </c>
    </row>
    <row r="8215" spans="1:12" ht="15.75" customHeight="1" x14ac:dyDescent="0.25">
      <c r="A8215" t="str">
        <f>CONCATENATE(B8215,C8215,D8215,H8215,I8215,L8215)</f>
        <v>2922020HOMICIDIO331</v>
      </c>
      <c r="B8215" s="2">
        <v>29</v>
      </c>
      <c r="C8215" s="2">
        <v>2</v>
      </c>
      <c r="D8215" s="2">
        <v>2020</v>
      </c>
      <c r="E8215" s="2" t="s">
        <v>65</v>
      </c>
      <c r="F8215" s="2" t="s">
        <v>16</v>
      </c>
      <c r="G8215" s="2" t="s">
        <v>11</v>
      </c>
      <c r="H8215" s="2" t="s">
        <v>12</v>
      </c>
      <c r="I8215" s="2">
        <v>33</v>
      </c>
      <c r="J8215" s="2" t="str">
        <f>VLOOKUP(A8215,'Cor da Pele e Motivacao'!$A$2:$I$11399,6, FALSE)</f>
        <v>Parda</v>
      </c>
      <c r="K8215" s="2" t="str">
        <f>VLOOKUP(A8215,'Cor da Pele e Motivacao'!$A$2:$I$11399,8, FALSE)</f>
        <v>VIOLÊNCIA INTERPESSOAL</v>
      </c>
      <c r="L8215" s="2">
        <v>1</v>
      </c>
    </row>
    <row r="8216" spans="1:12" ht="15.75" customHeight="1" x14ac:dyDescent="0.25">
      <c r="A8216" t="str">
        <f>CONCATENATE(B8216,C8216,D8216,H8216,I8216,L8216)</f>
        <v>2922020HOMICIDIO161</v>
      </c>
      <c r="B8216" s="2">
        <v>29</v>
      </c>
      <c r="C8216" s="2">
        <v>2</v>
      </c>
      <c r="D8216" s="2">
        <v>2020</v>
      </c>
      <c r="E8216" s="2" t="s">
        <v>24</v>
      </c>
      <c r="F8216" s="2" t="s">
        <v>10</v>
      </c>
      <c r="G8216" s="2" t="s">
        <v>11</v>
      </c>
      <c r="H8216" s="2" t="s">
        <v>12</v>
      </c>
      <c r="I8216" s="2">
        <v>16</v>
      </c>
      <c r="J8216" s="2" t="str">
        <f>VLOOKUP(A8216,'Cor da Pele e Motivacao'!$A$2:$I$11399,6, FALSE)</f>
        <v>Parda</v>
      </c>
      <c r="K8216" s="2" t="str">
        <f>VLOOKUP(A8216,'Cor da Pele e Motivacao'!$A$2:$I$11399,8, FALSE)</f>
        <v>ATIVIDADES CRIMINAIS</v>
      </c>
      <c r="L8216" s="2">
        <v>1</v>
      </c>
    </row>
    <row r="8217" spans="1:12" ht="15.75" customHeight="1" x14ac:dyDescent="0.25">
      <c r="A8217" t="str">
        <f>CONCATENATE(B8217,C8217,D8217,H8217,I8217,L8217)</f>
        <v>2922020HOMICIDIO271</v>
      </c>
      <c r="B8217" s="2">
        <v>29</v>
      </c>
      <c r="C8217" s="2">
        <v>2</v>
      </c>
      <c r="D8217" s="2">
        <v>2020</v>
      </c>
      <c r="E8217" s="2" t="s">
        <v>25</v>
      </c>
      <c r="F8217" s="2" t="s">
        <v>25</v>
      </c>
      <c r="G8217" s="2" t="s">
        <v>28</v>
      </c>
      <c r="H8217" s="2" t="s">
        <v>12</v>
      </c>
      <c r="I8217" s="2">
        <v>27</v>
      </c>
      <c r="J8217" s="2" t="str">
        <f>VLOOKUP(A8217,'Cor da Pele e Motivacao'!$A$2:$I$11399,6, FALSE)</f>
        <v>Parda</v>
      </c>
      <c r="K8217" s="2" t="str">
        <f>VLOOKUP(A8217,'Cor da Pele e Motivacao'!$A$2:$I$11399,8, FALSE)</f>
        <v>VIOLÊNCIA INTERPESSOAL</v>
      </c>
      <c r="L8217" s="2">
        <v>1</v>
      </c>
    </row>
    <row r="8218" spans="1:12" ht="15.75" customHeight="1" x14ac:dyDescent="0.25">
      <c r="A8218" t="str">
        <f>CONCATENATE(B8218,C8218,D8218,H8218,I8218,L8218)</f>
        <v>2922020HOMICIDIO231</v>
      </c>
      <c r="B8218" s="2">
        <v>29</v>
      </c>
      <c r="C8218" s="2">
        <v>2</v>
      </c>
      <c r="D8218" s="2">
        <v>2020</v>
      </c>
      <c r="E8218" s="2" t="s">
        <v>25</v>
      </c>
      <c r="F8218" s="2" t="s">
        <v>25</v>
      </c>
      <c r="G8218" s="2" t="s">
        <v>11</v>
      </c>
      <c r="H8218" s="2" t="s">
        <v>12</v>
      </c>
      <c r="I8218" s="2">
        <v>23</v>
      </c>
      <c r="J8218" s="2" t="str">
        <f>VLOOKUP(A8218,'Cor da Pele e Motivacao'!$A$2:$I$11399,6, FALSE)</f>
        <v>Parda</v>
      </c>
      <c r="K8218" s="2" t="str">
        <f>VLOOKUP(A8218,'Cor da Pele e Motivacao'!$A$2:$I$11399,8, FALSE)</f>
        <v>ATIVIDADES CRIMINAIS</v>
      </c>
      <c r="L8218" s="2">
        <v>1</v>
      </c>
    </row>
    <row r="8219" spans="1:12" ht="15.75" customHeight="1" x14ac:dyDescent="0.25">
      <c r="A8219" t="str">
        <f>CONCATENATE(B8219,C8219,D8219,H8219,I8219,L8219)</f>
        <v>2922020HOMICIDIO241</v>
      </c>
      <c r="B8219" s="2">
        <v>29</v>
      </c>
      <c r="C8219" s="2">
        <v>2</v>
      </c>
      <c r="D8219" s="2">
        <v>2020</v>
      </c>
      <c r="E8219" s="2" t="s">
        <v>81</v>
      </c>
      <c r="F8219" s="2" t="s">
        <v>22</v>
      </c>
      <c r="G8219" s="2" t="s">
        <v>11</v>
      </c>
      <c r="H8219" s="2" t="s">
        <v>12</v>
      </c>
      <c r="I8219" s="2">
        <v>24</v>
      </c>
      <c r="J8219" s="2" t="str">
        <f>VLOOKUP(A8219,'Cor da Pele e Motivacao'!$A$2:$I$11399,6, FALSE)</f>
        <v>Parda</v>
      </c>
      <c r="K8219" s="2" t="str">
        <f>VLOOKUP(A8219,'Cor da Pele e Motivacao'!$A$2:$I$11399,8, FALSE)</f>
        <v>ATIVIDADES CRIMINAIS</v>
      </c>
      <c r="L8219" s="2">
        <v>1</v>
      </c>
    </row>
    <row r="8220" spans="1:12" ht="15.75" customHeight="1" x14ac:dyDescent="0.25">
      <c r="A8220" t="str">
        <f>CONCATENATE(B8220,C8220,D8220,H8220,I8220,L8220)</f>
        <v>2922020HOMICIDIO261</v>
      </c>
      <c r="B8220" s="2">
        <v>29</v>
      </c>
      <c r="C8220" s="2">
        <v>2</v>
      </c>
      <c r="D8220" s="2">
        <v>2020</v>
      </c>
      <c r="E8220" s="2" t="s">
        <v>149</v>
      </c>
      <c r="F8220" s="2" t="s">
        <v>16</v>
      </c>
      <c r="G8220" s="2" t="s">
        <v>11</v>
      </c>
      <c r="H8220" s="2" t="s">
        <v>12</v>
      </c>
      <c r="I8220" s="2">
        <v>26</v>
      </c>
      <c r="J8220" s="2" t="str">
        <f>VLOOKUP(A8220,'Cor da Pele e Motivacao'!$A$2:$I$11399,6, FALSE)</f>
        <v>Parda</v>
      </c>
      <c r="K8220" s="2" t="str">
        <f>VLOOKUP(A8220,'Cor da Pele e Motivacao'!$A$2:$I$11399,8, FALSE)</f>
        <v>ATIVIDADES CRIMINAIS</v>
      </c>
      <c r="L8220" s="2">
        <v>1</v>
      </c>
    </row>
    <row r="8221" spans="1:12" ht="15.75" customHeight="1" x14ac:dyDescent="0.25">
      <c r="A8221" t="str">
        <f>CONCATENATE(B8221,C8221,D8221,H8221,I8221,L8221)</f>
        <v>132020HOMICIDIO211</v>
      </c>
      <c r="B8221" s="2">
        <v>1</v>
      </c>
      <c r="C8221" s="2">
        <v>3</v>
      </c>
      <c r="D8221" s="2">
        <v>2020</v>
      </c>
      <c r="E8221" s="2" t="s">
        <v>55</v>
      </c>
      <c r="F8221" s="2" t="s">
        <v>10</v>
      </c>
      <c r="G8221" s="2" t="s">
        <v>11</v>
      </c>
      <c r="H8221" s="2" t="s">
        <v>12</v>
      </c>
      <c r="I8221" s="2">
        <v>21</v>
      </c>
      <c r="J8221" s="2" t="str">
        <f>VLOOKUP(A8221,'Cor da Pele e Motivacao'!$A$2:$I$11399,6, FALSE)</f>
        <v>Parda</v>
      </c>
      <c r="K8221" s="2" t="str">
        <f>VLOOKUP(A8221,'Cor da Pele e Motivacao'!$A$2:$I$11399,8, FALSE)</f>
        <v>VIOLÊNCIA INTERPESSOAL</v>
      </c>
      <c r="L8221" s="2">
        <v>1</v>
      </c>
    </row>
    <row r="8222" spans="1:12" ht="15.75" customHeight="1" x14ac:dyDescent="0.25">
      <c r="A8222" t="str">
        <f>CONCATENATE(B8222,C8222,D8222,H8222,I8222,L8222)</f>
        <v>132020HOMICIDIO461</v>
      </c>
      <c r="B8222" s="2">
        <v>1</v>
      </c>
      <c r="C8222" s="2">
        <v>3</v>
      </c>
      <c r="D8222" s="2">
        <v>2020</v>
      </c>
      <c r="E8222" s="2" t="s">
        <v>145</v>
      </c>
      <c r="F8222" s="2" t="s">
        <v>22</v>
      </c>
      <c r="G8222" s="2" t="s">
        <v>11</v>
      </c>
      <c r="H8222" s="2" t="s">
        <v>12</v>
      </c>
      <c r="I8222" s="2">
        <v>46</v>
      </c>
      <c r="J8222" s="2" t="str">
        <f>VLOOKUP(A8222,'Cor da Pele e Motivacao'!$A$2:$I$11399,6, FALSE)</f>
        <v>Parda</v>
      </c>
      <c r="K8222" s="2" t="str">
        <f>VLOOKUP(A8222,'Cor da Pele e Motivacao'!$A$2:$I$11399,8, FALSE)</f>
        <v>VIOLÊNCIA INTERPESSOAL</v>
      </c>
      <c r="L8222" s="2">
        <v>1</v>
      </c>
    </row>
    <row r="8223" spans="1:12" ht="15.75" customHeight="1" x14ac:dyDescent="0.25">
      <c r="A8223" t="str">
        <f>CONCATENATE(B8223,C8223,D8223,H8223,I8223,L8223)</f>
        <v>132020HOMICIDIO511</v>
      </c>
      <c r="B8223" s="2">
        <v>1</v>
      </c>
      <c r="C8223" s="2">
        <v>3</v>
      </c>
      <c r="D8223" s="2">
        <v>2020</v>
      </c>
      <c r="E8223" s="2" t="s">
        <v>62</v>
      </c>
      <c r="F8223" s="2" t="s">
        <v>16</v>
      </c>
      <c r="G8223" s="2" t="s">
        <v>11</v>
      </c>
      <c r="H8223" s="2" t="s">
        <v>12</v>
      </c>
      <c r="I8223" s="2">
        <v>51</v>
      </c>
      <c r="J8223" s="2" t="str">
        <f>VLOOKUP(A8223,'Cor da Pele e Motivacao'!$A$2:$I$11399,6, FALSE)</f>
        <v>Parda</v>
      </c>
      <c r="K8223" s="2" t="str">
        <f>VLOOKUP(A8223,'Cor da Pele e Motivacao'!$A$2:$I$11399,8, FALSE)</f>
        <v>VIOLÊNCIA INTERPESSOAL</v>
      </c>
      <c r="L8223" s="2">
        <v>1</v>
      </c>
    </row>
    <row r="8224" spans="1:12" ht="15.75" customHeight="1" x14ac:dyDescent="0.25">
      <c r="A8224" t="str">
        <f>CONCATENATE(B8224,C8224,D8224,H8224,I8224,L8224)</f>
        <v>132020HOMICIDIO221</v>
      </c>
      <c r="B8224" s="2">
        <v>1</v>
      </c>
      <c r="C8224" s="2">
        <v>3</v>
      </c>
      <c r="D8224" s="2">
        <v>2020</v>
      </c>
      <c r="E8224" s="2" t="s">
        <v>31</v>
      </c>
      <c r="F8224" s="2" t="s">
        <v>16</v>
      </c>
      <c r="G8224" s="2" t="s">
        <v>11</v>
      </c>
      <c r="H8224" s="2" t="s">
        <v>12</v>
      </c>
      <c r="I8224" s="2">
        <v>22</v>
      </c>
      <c r="J8224" s="2" t="str">
        <f>VLOOKUP(A8224,'Cor da Pele e Motivacao'!$A$2:$I$11399,6, FALSE)</f>
        <v>Parda</v>
      </c>
      <c r="K8224" s="2" t="str">
        <f>VLOOKUP(A8224,'Cor da Pele e Motivacao'!$A$2:$I$11399,8, FALSE)</f>
        <v>ATIVIDADES CRIMINAIS</v>
      </c>
      <c r="L8224" s="2">
        <v>1</v>
      </c>
    </row>
    <row r="8225" spans="1:12" ht="15.75" customHeight="1" x14ac:dyDescent="0.25">
      <c r="A8225" t="str">
        <f>CONCATENATE(B8225,C8225,D8225,H8225,I8225,L8225)</f>
        <v>132020HOMICIDIO351</v>
      </c>
      <c r="B8225" s="2">
        <v>1</v>
      </c>
      <c r="C8225" s="2">
        <v>3</v>
      </c>
      <c r="D8225" s="2">
        <v>2020</v>
      </c>
      <c r="E8225" s="2" t="s">
        <v>135</v>
      </c>
      <c r="F8225" s="2" t="s">
        <v>16</v>
      </c>
      <c r="G8225" s="2" t="s">
        <v>11</v>
      </c>
      <c r="H8225" s="2" t="s">
        <v>12</v>
      </c>
      <c r="I8225" s="2">
        <v>35</v>
      </c>
      <c r="J8225" s="2" t="str">
        <f>VLOOKUP(A8225,'Cor da Pele e Motivacao'!$A$2:$I$11399,6, FALSE)</f>
        <v>Parda</v>
      </c>
      <c r="K8225" s="2" t="str">
        <f>VLOOKUP(A8225,'Cor da Pele e Motivacao'!$A$2:$I$11399,8, FALSE)</f>
        <v>ATIVIDADES CRIMINAIS</v>
      </c>
      <c r="L8225" s="2">
        <v>1</v>
      </c>
    </row>
    <row r="8226" spans="1:12" ht="15.75" customHeight="1" x14ac:dyDescent="0.25">
      <c r="A8226" t="str">
        <f>CONCATENATE(B8226,C8226,D8226,H8226,I8226,L8226)</f>
        <v>132020HOMICIDIO311</v>
      </c>
      <c r="B8226" s="2">
        <v>1</v>
      </c>
      <c r="C8226" s="2">
        <v>3</v>
      </c>
      <c r="D8226" s="2">
        <v>2020</v>
      </c>
      <c r="E8226" s="2" t="s">
        <v>15</v>
      </c>
      <c r="F8226" s="2" t="s">
        <v>16</v>
      </c>
      <c r="G8226" s="2" t="s">
        <v>11</v>
      </c>
      <c r="H8226" s="2" t="s">
        <v>12</v>
      </c>
      <c r="I8226" s="2">
        <v>31</v>
      </c>
      <c r="J8226" s="2" t="str">
        <f>VLOOKUP(A8226,'Cor da Pele e Motivacao'!$A$2:$I$11399,6, FALSE)</f>
        <v>Parda</v>
      </c>
      <c r="K8226" s="2" t="str">
        <f>VLOOKUP(A8226,'Cor da Pele e Motivacao'!$A$2:$I$11399,8, FALSE)</f>
        <v>ATIVIDADES CRIMINAIS</v>
      </c>
      <c r="L8226" s="2">
        <v>1</v>
      </c>
    </row>
    <row r="8227" spans="1:12" ht="15.75" customHeight="1" x14ac:dyDescent="0.25">
      <c r="A8227" t="str">
        <f>CONCATENATE(B8227,C8227,D8227,H8227,I8227,L8227)</f>
        <v>132020HOMICIDIO141</v>
      </c>
      <c r="B8227" s="2">
        <v>1</v>
      </c>
      <c r="C8227" s="2">
        <v>3</v>
      </c>
      <c r="D8227" s="2">
        <v>2020</v>
      </c>
      <c r="E8227" s="2" t="s">
        <v>19</v>
      </c>
      <c r="F8227" s="2" t="s">
        <v>14</v>
      </c>
      <c r="G8227" s="2" t="s">
        <v>11</v>
      </c>
      <c r="H8227" s="2" t="s">
        <v>12</v>
      </c>
      <c r="I8227" s="2">
        <v>14</v>
      </c>
      <c r="J8227" s="2" t="str">
        <f>VLOOKUP(A8227,'Cor da Pele e Motivacao'!$A$2:$I$11399,6, FALSE)</f>
        <v>Parda</v>
      </c>
      <c r="K8227" s="2" t="str">
        <f>VLOOKUP(A8227,'Cor da Pele e Motivacao'!$A$2:$I$11399,8, FALSE)</f>
        <v>ATIVIDADES CRIMINAIS</v>
      </c>
      <c r="L8227" s="2">
        <v>1</v>
      </c>
    </row>
    <row r="8228" spans="1:12" ht="15.75" customHeight="1" x14ac:dyDescent="0.25">
      <c r="A8228" t="str">
        <f>CONCATENATE(B8228,C8228,D8228,H8228,I8228,L8228)</f>
        <v>132020HOMICIDIO191</v>
      </c>
      <c r="B8228" s="2">
        <v>1</v>
      </c>
      <c r="C8228" s="2">
        <v>3</v>
      </c>
      <c r="D8228" s="2">
        <v>2020</v>
      </c>
      <c r="E8228" s="2" t="s">
        <v>19</v>
      </c>
      <c r="F8228" s="2" t="s">
        <v>14</v>
      </c>
      <c r="G8228" s="2" t="s">
        <v>11</v>
      </c>
      <c r="H8228" s="2" t="s">
        <v>12</v>
      </c>
      <c r="I8228" s="2">
        <v>19</v>
      </c>
      <c r="J8228" s="2" t="str">
        <f>VLOOKUP(A8228,'Cor da Pele e Motivacao'!$A$2:$I$11399,6, FALSE)</f>
        <v>Parda</v>
      </c>
      <c r="K8228" s="2" t="str">
        <f>VLOOKUP(A8228,'Cor da Pele e Motivacao'!$A$2:$I$11399,8, FALSE)</f>
        <v>ATIVIDADES CRIMINAIS</v>
      </c>
      <c r="L8228" s="2">
        <v>1</v>
      </c>
    </row>
    <row r="8229" spans="1:12" ht="15.75" customHeight="1" x14ac:dyDescent="0.25">
      <c r="A8229" t="str">
        <f>CONCATENATE(B8229,C8229,D8229,H8229,I8229,L8229)</f>
        <v>132020HOMICIDIO191</v>
      </c>
      <c r="B8229" s="2">
        <v>1</v>
      </c>
      <c r="C8229" s="2">
        <v>3</v>
      </c>
      <c r="D8229" s="2">
        <v>2020</v>
      </c>
      <c r="E8229" s="2" t="s">
        <v>20</v>
      </c>
      <c r="F8229" s="2" t="s">
        <v>14</v>
      </c>
      <c r="G8229" s="2" t="s">
        <v>11</v>
      </c>
      <c r="H8229" s="2" t="s">
        <v>12</v>
      </c>
      <c r="I8229" s="2">
        <v>19</v>
      </c>
      <c r="J8229" s="2" t="str">
        <f>VLOOKUP(A8229,'Cor da Pele e Motivacao'!$A$2:$I$11399,6, FALSE)</f>
        <v>Parda</v>
      </c>
      <c r="K8229" s="2" t="str">
        <f>VLOOKUP(A8229,'Cor da Pele e Motivacao'!$A$2:$I$11399,8, FALSE)</f>
        <v>ATIVIDADES CRIMINAIS</v>
      </c>
      <c r="L8229" s="2">
        <v>1</v>
      </c>
    </row>
    <row r="8230" spans="1:12" ht="15.75" customHeight="1" x14ac:dyDescent="0.25">
      <c r="A8230" t="str">
        <f>CONCATENATE(B8230,C8230,D8230,H8230,I8230,L8230)</f>
        <v>132020HOMICIDIO271</v>
      </c>
      <c r="B8230" s="2">
        <v>1</v>
      </c>
      <c r="C8230" s="2">
        <v>3</v>
      </c>
      <c r="D8230" s="2">
        <v>2020</v>
      </c>
      <c r="E8230" s="2" t="s">
        <v>20</v>
      </c>
      <c r="F8230" s="2" t="s">
        <v>14</v>
      </c>
      <c r="G8230" s="2" t="s">
        <v>11</v>
      </c>
      <c r="H8230" s="2" t="s">
        <v>12</v>
      </c>
      <c r="I8230" s="2">
        <v>27</v>
      </c>
      <c r="J8230" s="2" t="str">
        <f>VLOOKUP(A8230,'Cor da Pele e Motivacao'!$A$2:$I$11399,6, FALSE)</f>
        <v>Parda</v>
      </c>
      <c r="K8230" s="2" t="str">
        <f>VLOOKUP(A8230,'Cor da Pele e Motivacao'!$A$2:$I$11399,8, FALSE)</f>
        <v>VIOLÊNCIA INTERPESSOAL</v>
      </c>
      <c r="L8230" s="2">
        <v>1</v>
      </c>
    </row>
    <row r="8231" spans="1:12" ht="15.75" customHeight="1" x14ac:dyDescent="0.25">
      <c r="A8231" t="str">
        <f>CONCATENATE(B8231,C8231,D8231,H8231,I8231,L8231)</f>
        <v>132020HOMICIDIO321</v>
      </c>
      <c r="B8231" s="2">
        <v>1</v>
      </c>
      <c r="C8231" s="2">
        <v>3</v>
      </c>
      <c r="D8231" s="2">
        <v>2020</v>
      </c>
      <c r="E8231" s="2" t="s">
        <v>20</v>
      </c>
      <c r="F8231" s="2" t="s">
        <v>14</v>
      </c>
      <c r="G8231" s="2" t="s">
        <v>11</v>
      </c>
      <c r="H8231" s="2" t="s">
        <v>12</v>
      </c>
      <c r="I8231" s="2">
        <v>32</v>
      </c>
      <c r="J8231" s="2" t="str">
        <f>VLOOKUP(A8231,'Cor da Pele e Motivacao'!$A$2:$I$11399,6, FALSE)</f>
        <v>Parda</v>
      </c>
      <c r="K8231" s="2" t="str">
        <f>VLOOKUP(A8231,'Cor da Pele e Motivacao'!$A$2:$I$11399,8, FALSE)</f>
        <v>ATIVIDADES CRIMINAIS</v>
      </c>
      <c r="L8231" s="2">
        <v>1</v>
      </c>
    </row>
    <row r="8232" spans="1:12" ht="15.75" customHeight="1" x14ac:dyDescent="0.25">
      <c r="A8232" t="str">
        <f>CONCATENATE(B8232,C8232,D8232,H8232,I8232,L8232)</f>
        <v>132020HOMICIDIO391</v>
      </c>
      <c r="B8232" s="2">
        <v>1</v>
      </c>
      <c r="C8232" s="2">
        <v>3</v>
      </c>
      <c r="D8232" s="2">
        <v>2020</v>
      </c>
      <c r="E8232" s="2" t="s">
        <v>20</v>
      </c>
      <c r="F8232" s="2" t="s">
        <v>14</v>
      </c>
      <c r="G8232" s="2" t="s">
        <v>11</v>
      </c>
      <c r="H8232" s="2" t="s">
        <v>12</v>
      </c>
      <c r="I8232" s="2">
        <v>39</v>
      </c>
      <c r="J8232" s="2" t="str">
        <f>VLOOKUP(A8232,'Cor da Pele e Motivacao'!$A$2:$I$11399,6, FALSE)</f>
        <v>Parda</v>
      </c>
      <c r="K8232" s="2" t="str">
        <f>VLOOKUP(A8232,'Cor da Pele e Motivacao'!$A$2:$I$11399,8, FALSE)</f>
        <v>ATIVIDADES CRIMINAIS</v>
      </c>
      <c r="L8232" s="2">
        <v>1</v>
      </c>
    </row>
    <row r="8233" spans="1:12" ht="15.75" customHeight="1" x14ac:dyDescent="0.25">
      <c r="A8233" t="str">
        <f>CONCATENATE(B8233,C8233,D8233,H8233,I8233,L8233)</f>
        <v>132020HOMICIDIO1</v>
      </c>
      <c r="B8233" s="2">
        <v>1</v>
      </c>
      <c r="C8233" s="2">
        <v>3</v>
      </c>
      <c r="D8233" s="2">
        <v>2020</v>
      </c>
      <c r="E8233" s="2" t="s">
        <v>20</v>
      </c>
      <c r="F8233" s="2" t="s">
        <v>14</v>
      </c>
      <c r="G8233" s="2" t="s">
        <v>11</v>
      </c>
      <c r="H8233" s="2" t="s">
        <v>12</v>
      </c>
      <c r="I8233" s="2"/>
      <c r="J8233" s="2" t="str">
        <f>VLOOKUP(A8233,'Cor da Pele e Motivacao'!$A$2:$I$11399,6, FALSE)</f>
        <v>Parda</v>
      </c>
      <c r="K8233" s="2" t="str">
        <f>VLOOKUP(A8233,'Cor da Pele e Motivacao'!$A$2:$I$11399,8, FALSE)</f>
        <v>ATIVIDADES CRIMINAIS</v>
      </c>
      <c r="L8233" s="2">
        <v>1</v>
      </c>
    </row>
    <row r="8234" spans="1:12" ht="15.75" customHeight="1" x14ac:dyDescent="0.25">
      <c r="A8234" t="str">
        <f>CONCATENATE(B8234,C8234,D8234,H8234,I8234,L8234)</f>
        <v>132020HOMICIDIO271</v>
      </c>
      <c r="B8234" s="2">
        <v>1</v>
      </c>
      <c r="C8234" s="2">
        <v>3</v>
      </c>
      <c r="D8234" s="2">
        <v>2020</v>
      </c>
      <c r="E8234" s="2" t="s">
        <v>160</v>
      </c>
      <c r="F8234" s="2" t="s">
        <v>10</v>
      </c>
      <c r="G8234" s="2" t="s">
        <v>11</v>
      </c>
      <c r="H8234" s="2" t="s">
        <v>12</v>
      </c>
      <c r="I8234" s="2">
        <v>27</v>
      </c>
      <c r="J8234" s="2" t="str">
        <f>VLOOKUP(A8234,'Cor da Pele e Motivacao'!$A$2:$I$11399,6, FALSE)</f>
        <v>Parda</v>
      </c>
      <c r="K8234" s="2" t="str">
        <f>VLOOKUP(A8234,'Cor da Pele e Motivacao'!$A$2:$I$11399,8, FALSE)</f>
        <v>VIOLÊNCIA INTERPESSOAL</v>
      </c>
      <c r="L8234" s="2">
        <v>1</v>
      </c>
    </row>
    <row r="8235" spans="1:12" ht="15.75" customHeight="1" x14ac:dyDescent="0.25">
      <c r="A8235" t="str">
        <f>CONCATENATE(B8235,C8235,D8235,H8235,I8235,L8235)</f>
        <v>132020HOMICIDIO231</v>
      </c>
      <c r="B8235" s="2">
        <v>1</v>
      </c>
      <c r="C8235" s="2">
        <v>3</v>
      </c>
      <c r="D8235" s="2">
        <v>2020</v>
      </c>
      <c r="E8235" s="2" t="s">
        <v>23</v>
      </c>
      <c r="F8235" s="2" t="s">
        <v>14</v>
      </c>
      <c r="G8235" s="2" t="s">
        <v>11</v>
      </c>
      <c r="H8235" s="2" t="s">
        <v>12</v>
      </c>
      <c r="I8235" s="2">
        <v>23</v>
      </c>
      <c r="J8235" s="2" t="str">
        <f>VLOOKUP(A8235,'Cor da Pele e Motivacao'!$A$2:$I$11399,6, FALSE)</f>
        <v>Parda</v>
      </c>
      <c r="K8235" s="2" t="str">
        <f>VLOOKUP(A8235,'Cor da Pele e Motivacao'!$A$2:$I$11399,8, FALSE)</f>
        <v>VIOLÊNCIA INTERPESSOAL</v>
      </c>
      <c r="L8235" s="2">
        <v>1</v>
      </c>
    </row>
    <row r="8236" spans="1:12" ht="15.75" customHeight="1" x14ac:dyDescent="0.25">
      <c r="A8236" t="str">
        <f>CONCATENATE(B8236,C8236,D8236,H8236,I8236,L8236)</f>
        <v>132020LATROCINIO441</v>
      </c>
      <c r="B8236" s="2">
        <v>1</v>
      </c>
      <c r="C8236" s="2">
        <v>3</v>
      </c>
      <c r="D8236" s="2">
        <v>2020</v>
      </c>
      <c r="E8236" s="2" t="s">
        <v>92</v>
      </c>
      <c r="F8236" s="2" t="s">
        <v>22</v>
      </c>
      <c r="G8236" s="2" t="s">
        <v>11</v>
      </c>
      <c r="H8236" s="2" t="s">
        <v>33</v>
      </c>
      <c r="I8236" s="2">
        <v>44</v>
      </c>
      <c r="J8236" s="2" t="str">
        <f>VLOOKUP(A8236,'Cor da Pele e Motivacao'!$A$2:$I$11399,6, FALSE)</f>
        <v>Parda</v>
      </c>
      <c r="K8236" s="2" t="str">
        <f>VLOOKUP(A8236,'Cor da Pele e Motivacao'!$A$2:$I$11399,8, FALSE)</f>
        <v>PATRIMÔNIO</v>
      </c>
      <c r="L8236" s="2">
        <v>1</v>
      </c>
    </row>
    <row r="8237" spans="1:12" ht="15.75" customHeight="1" x14ac:dyDescent="0.25">
      <c r="A8237" t="str">
        <f>CONCATENATE(B8237,C8237,D8237,H8237,I8237,L8237)</f>
        <v>132020HOMICIDIO371</v>
      </c>
      <c r="B8237" s="2">
        <v>1</v>
      </c>
      <c r="C8237" s="2">
        <v>3</v>
      </c>
      <c r="D8237" s="2">
        <v>2020</v>
      </c>
      <c r="E8237" s="2" t="s">
        <v>159</v>
      </c>
      <c r="F8237" s="2" t="s">
        <v>16</v>
      </c>
      <c r="G8237" s="2" t="s">
        <v>11</v>
      </c>
      <c r="H8237" s="2" t="s">
        <v>12</v>
      </c>
      <c r="I8237" s="2">
        <v>37</v>
      </c>
      <c r="J8237" s="2" t="str">
        <f>VLOOKUP(A8237,'Cor da Pele e Motivacao'!$A$2:$I$11399,6, FALSE)</f>
        <v>Parda</v>
      </c>
      <c r="K8237" s="2" t="str">
        <f>VLOOKUP(A8237,'Cor da Pele e Motivacao'!$A$2:$I$11399,8, FALSE)</f>
        <v>VIOLÊNCIA INTERPESSOAL</v>
      </c>
      <c r="L8237" s="2">
        <v>1</v>
      </c>
    </row>
    <row r="8238" spans="1:12" ht="15.75" customHeight="1" x14ac:dyDescent="0.25">
      <c r="A8238" t="str">
        <f>CONCATENATE(B8238,C8238,D8238,H8238,I8238,L8238)</f>
        <v>132020HOMICIDIO201</v>
      </c>
      <c r="B8238" s="2">
        <v>1</v>
      </c>
      <c r="C8238" s="2">
        <v>3</v>
      </c>
      <c r="D8238" s="2">
        <v>2020</v>
      </c>
      <c r="E8238" s="2" t="s">
        <v>36</v>
      </c>
      <c r="F8238" s="2" t="s">
        <v>14</v>
      </c>
      <c r="G8238" s="2" t="s">
        <v>11</v>
      </c>
      <c r="H8238" s="2" t="s">
        <v>12</v>
      </c>
      <c r="I8238" s="2">
        <v>20</v>
      </c>
      <c r="J8238" s="2" t="str">
        <f>VLOOKUP(A8238,'Cor da Pele e Motivacao'!$A$2:$I$11399,6, FALSE)</f>
        <v>Parda</v>
      </c>
      <c r="K8238" s="2" t="str">
        <f>VLOOKUP(A8238,'Cor da Pele e Motivacao'!$A$2:$I$11399,8, FALSE)</f>
        <v>VIOLÊNCIA INTERPESSOAL</v>
      </c>
      <c r="L8238" s="2">
        <v>1</v>
      </c>
    </row>
    <row r="8239" spans="1:12" ht="15.75" customHeight="1" x14ac:dyDescent="0.25">
      <c r="A8239" t="str">
        <f>CONCATENATE(B8239,C8239,D8239,H8239,I8239,L8239)</f>
        <v>132020HOMICIDIO181</v>
      </c>
      <c r="B8239" s="2">
        <v>1</v>
      </c>
      <c r="C8239" s="2">
        <v>3</v>
      </c>
      <c r="D8239" s="2">
        <v>2020</v>
      </c>
      <c r="E8239" s="2" t="s">
        <v>24</v>
      </c>
      <c r="F8239" s="2" t="s">
        <v>10</v>
      </c>
      <c r="G8239" s="2" t="s">
        <v>11</v>
      </c>
      <c r="H8239" s="2" t="s">
        <v>12</v>
      </c>
      <c r="I8239" s="2">
        <v>18</v>
      </c>
      <c r="J8239" s="2" t="str">
        <f>VLOOKUP(A8239,'Cor da Pele e Motivacao'!$A$2:$I$11399,6, FALSE)</f>
        <v>Parda</v>
      </c>
      <c r="K8239" s="2" t="str">
        <f>VLOOKUP(A8239,'Cor da Pele e Motivacao'!$A$2:$I$11399,8, FALSE)</f>
        <v>ATIVIDADES CRIMINAIS</v>
      </c>
      <c r="L8239" s="2">
        <v>1</v>
      </c>
    </row>
    <row r="8240" spans="1:12" ht="15.75" customHeight="1" x14ac:dyDescent="0.25">
      <c r="A8240" t="str">
        <f>CONCATENATE(B8240,C8240,D8240,H8240,I8240,L8240)</f>
        <v>132020HOMICIDIO231</v>
      </c>
      <c r="B8240" s="2">
        <v>1</v>
      </c>
      <c r="C8240" s="2">
        <v>3</v>
      </c>
      <c r="D8240" s="2">
        <v>2020</v>
      </c>
      <c r="E8240" s="2" t="s">
        <v>25</v>
      </c>
      <c r="F8240" s="2" t="s">
        <v>25</v>
      </c>
      <c r="G8240" s="2" t="s">
        <v>11</v>
      </c>
      <c r="H8240" s="2" t="s">
        <v>12</v>
      </c>
      <c r="I8240" s="2">
        <v>23</v>
      </c>
      <c r="J8240" s="2" t="str">
        <f>VLOOKUP(A8240,'Cor da Pele e Motivacao'!$A$2:$I$11399,6, FALSE)</f>
        <v>Parda</v>
      </c>
      <c r="K8240" s="2" t="str">
        <f>VLOOKUP(A8240,'Cor da Pele e Motivacao'!$A$2:$I$11399,8, FALSE)</f>
        <v>VIOLÊNCIA INTERPESSOAL</v>
      </c>
      <c r="L8240" s="2">
        <v>1</v>
      </c>
    </row>
    <row r="8241" spans="1:12" ht="15.75" customHeight="1" x14ac:dyDescent="0.25">
      <c r="A8241" t="str">
        <f>CONCATENATE(B8241,C8241,D8241,H8241,I8241,L8241)</f>
        <v>132020HOMICIDIO321</v>
      </c>
      <c r="B8241" s="2">
        <v>1</v>
      </c>
      <c r="C8241" s="2">
        <v>3</v>
      </c>
      <c r="D8241" s="2">
        <v>2020</v>
      </c>
      <c r="E8241" s="2" t="s">
        <v>46</v>
      </c>
      <c r="F8241" s="2" t="s">
        <v>22</v>
      </c>
      <c r="G8241" s="2" t="s">
        <v>11</v>
      </c>
      <c r="H8241" s="2" t="s">
        <v>12</v>
      </c>
      <c r="I8241" s="2">
        <v>32</v>
      </c>
      <c r="J8241" s="2" t="str">
        <f>VLOOKUP(A8241,'Cor da Pele e Motivacao'!$A$2:$I$11399,6, FALSE)</f>
        <v>Parda</v>
      </c>
      <c r="K8241" s="2" t="str">
        <f>VLOOKUP(A8241,'Cor da Pele e Motivacao'!$A$2:$I$11399,8, FALSE)</f>
        <v>ATIVIDADES CRIMINAIS</v>
      </c>
      <c r="L8241" s="2">
        <v>1</v>
      </c>
    </row>
    <row r="8242" spans="1:12" ht="15.75" customHeight="1" x14ac:dyDescent="0.25">
      <c r="A8242" t="str">
        <f>CONCATENATE(B8242,C8242,D8242,H8242,I8242,L8242)</f>
        <v>232020HOMICIDIO521</v>
      </c>
      <c r="B8242" s="2">
        <v>2</v>
      </c>
      <c r="C8242" s="2">
        <v>3</v>
      </c>
      <c r="D8242" s="2">
        <v>2020</v>
      </c>
      <c r="E8242" s="2" t="s">
        <v>66</v>
      </c>
      <c r="F8242" s="2" t="s">
        <v>16</v>
      </c>
      <c r="G8242" s="2" t="s">
        <v>11</v>
      </c>
      <c r="H8242" s="2" t="s">
        <v>12</v>
      </c>
      <c r="I8242" s="2">
        <v>52</v>
      </c>
      <c r="J8242" s="2" t="str">
        <f>VLOOKUP(A8242,'Cor da Pele e Motivacao'!$A$2:$I$11399,6, FALSE)</f>
        <v>Parda</v>
      </c>
      <c r="K8242" s="2" t="str">
        <f>VLOOKUP(A8242,'Cor da Pele e Motivacao'!$A$2:$I$11399,8, FALSE)</f>
        <v>VIOLÊNCIA INTERPESSOAL</v>
      </c>
      <c r="L8242" s="2">
        <v>1</v>
      </c>
    </row>
    <row r="8243" spans="1:12" ht="15.75" customHeight="1" x14ac:dyDescent="0.25">
      <c r="A8243" t="str">
        <f>CONCATENATE(B8243,C8243,D8243,H8243,I8243,L8243)</f>
        <v>232020HOMICIDIO231</v>
      </c>
      <c r="B8243" s="2">
        <v>2</v>
      </c>
      <c r="C8243" s="2">
        <v>3</v>
      </c>
      <c r="D8243" s="2">
        <v>2020</v>
      </c>
      <c r="E8243" s="2" t="s">
        <v>63</v>
      </c>
      <c r="F8243" s="2" t="s">
        <v>22</v>
      </c>
      <c r="G8243" s="2" t="s">
        <v>11</v>
      </c>
      <c r="H8243" s="2" t="s">
        <v>12</v>
      </c>
      <c r="I8243" s="2">
        <v>23</v>
      </c>
      <c r="J8243" s="2" t="str">
        <f>VLOOKUP(A8243,'Cor da Pele e Motivacao'!$A$2:$I$11399,6, FALSE)</f>
        <v>Parda</v>
      </c>
      <c r="K8243" s="2" t="str">
        <f>VLOOKUP(A8243,'Cor da Pele e Motivacao'!$A$2:$I$11399,8, FALSE)</f>
        <v>ATIVIDADES CRIMINAIS</v>
      </c>
      <c r="L8243" s="2">
        <v>1</v>
      </c>
    </row>
    <row r="8244" spans="1:12" ht="15.75" customHeight="1" x14ac:dyDescent="0.25">
      <c r="A8244" t="str">
        <f>CONCATENATE(B8244,C8244,D8244,H8244,I8244,L8244)</f>
        <v>232020HOMICIDIO691</v>
      </c>
      <c r="B8244" s="2">
        <v>2</v>
      </c>
      <c r="C8244" s="2">
        <v>3</v>
      </c>
      <c r="D8244" s="2">
        <v>2020</v>
      </c>
      <c r="E8244" s="2" t="s">
        <v>63</v>
      </c>
      <c r="F8244" s="2" t="s">
        <v>22</v>
      </c>
      <c r="G8244" s="2" t="s">
        <v>11</v>
      </c>
      <c r="H8244" s="2" t="s">
        <v>12</v>
      </c>
      <c r="I8244" s="2">
        <v>69</v>
      </c>
      <c r="J8244" s="2" t="str">
        <f>VLOOKUP(A8244,'Cor da Pele e Motivacao'!$A$2:$I$11399,6, FALSE)</f>
        <v>Parda</v>
      </c>
      <c r="K8244" s="2" t="str">
        <f>VLOOKUP(A8244,'Cor da Pele e Motivacao'!$A$2:$I$11399,8, FALSE)</f>
        <v>VIOLÊNCIA INTERPESSOAL</v>
      </c>
      <c r="L8244" s="2">
        <v>1</v>
      </c>
    </row>
    <row r="8245" spans="1:12" ht="15.75" customHeight="1" x14ac:dyDescent="0.25">
      <c r="A8245" t="str">
        <f>CONCATENATE(B8245,C8245,D8245,H8245,I8245,L8245)</f>
        <v>232020HOMICIDIO521</v>
      </c>
      <c r="B8245" s="2">
        <v>2</v>
      </c>
      <c r="C8245" s="2">
        <v>3</v>
      </c>
      <c r="D8245" s="2">
        <v>2020</v>
      </c>
      <c r="E8245" s="2" t="s">
        <v>59</v>
      </c>
      <c r="F8245" s="2" t="s">
        <v>22</v>
      </c>
      <c r="G8245" s="2" t="s">
        <v>11</v>
      </c>
      <c r="H8245" s="2" t="s">
        <v>12</v>
      </c>
      <c r="I8245" s="2">
        <v>52</v>
      </c>
      <c r="J8245" s="2" t="str">
        <f>VLOOKUP(A8245,'Cor da Pele e Motivacao'!$A$2:$I$11399,6, FALSE)</f>
        <v>Parda</v>
      </c>
      <c r="K8245" s="2" t="str">
        <f>VLOOKUP(A8245,'Cor da Pele e Motivacao'!$A$2:$I$11399,8, FALSE)</f>
        <v>VIOLÊNCIA INTERPESSOAL</v>
      </c>
      <c r="L8245" s="2">
        <v>1</v>
      </c>
    </row>
    <row r="8246" spans="1:12" ht="15.75" customHeight="1" x14ac:dyDescent="0.25">
      <c r="A8246" t="str">
        <f>CONCATENATE(B8246,C8246,D8246,H8246,I8246,L8246)</f>
        <v>232020HOMICIDIO1</v>
      </c>
      <c r="B8246" s="2">
        <v>2</v>
      </c>
      <c r="C8246" s="2">
        <v>3</v>
      </c>
      <c r="D8246" s="2">
        <v>2020</v>
      </c>
      <c r="E8246" s="2" t="s">
        <v>125</v>
      </c>
      <c r="F8246" s="2" t="s">
        <v>22</v>
      </c>
      <c r="G8246" s="2" t="s">
        <v>11</v>
      </c>
      <c r="H8246" s="2" t="s">
        <v>12</v>
      </c>
      <c r="I8246" s="2"/>
      <c r="J8246" s="2" t="str">
        <f>VLOOKUP(A8246,'Cor da Pele e Motivacao'!$A$2:$I$11399,6, FALSE)</f>
        <v>Parda</v>
      </c>
      <c r="K8246" s="2" t="str">
        <f>VLOOKUP(A8246,'Cor da Pele e Motivacao'!$A$2:$I$11399,8, FALSE)</f>
        <v>ATIVIDADES CRIMINAIS</v>
      </c>
      <c r="L8246" s="2">
        <v>1</v>
      </c>
    </row>
    <row r="8247" spans="1:12" ht="15.75" customHeight="1" x14ac:dyDescent="0.25">
      <c r="A8247" t="str">
        <f>CONCATENATE(B8247,C8247,D8247,H8247,I8247,L8247)</f>
        <v>232020FEMINICIDIO161</v>
      </c>
      <c r="B8247" s="2">
        <v>2</v>
      </c>
      <c r="C8247" s="2">
        <v>3</v>
      </c>
      <c r="D8247" s="2">
        <v>2020</v>
      </c>
      <c r="E8247" s="2" t="s">
        <v>20</v>
      </c>
      <c r="F8247" s="2" t="s">
        <v>14</v>
      </c>
      <c r="G8247" s="2" t="s">
        <v>28</v>
      </c>
      <c r="H8247" s="2" t="s">
        <v>29</v>
      </c>
      <c r="I8247" s="2">
        <v>16</v>
      </c>
      <c r="J8247" s="2" t="str">
        <f>VLOOKUP(A8247,'Cor da Pele e Motivacao'!$A$2:$I$11399,6, FALSE)</f>
        <v>Parda</v>
      </c>
      <c r="K8247" s="2" t="str">
        <f>VLOOKUP(A8247,'Cor da Pele e Motivacao'!$A$2:$I$11399,8, FALSE)</f>
        <v>FEMINICIDIO</v>
      </c>
      <c r="L8247" s="2">
        <v>1</v>
      </c>
    </row>
    <row r="8248" spans="1:12" ht="15.75" customHeight="1" x14ac:dyDescent="0.25">
      <c r="A8248" t="str">
        <f>CONCATENATE(B8248,C8248,D8248,H8248,I8248,L8248)</f>
        <v>232020HOMICIDIO191</v>
      </c>
      <c r="B8248" s="2">
        <v>2</v>
      </c>
      <c r="C8248" s="2">
        <v>3</v>
      </c>
      <c r="D8248" s="2">
        <v>2020</v>
      </c>
      <c r="E8248" s="2" t="s">
        <v>20</v>
      </c>
      <c r="F8248" s="2" t="s">
        <v>14</v>
      </c>
      <c r="G8248" s="2" t="s">
        <v>11</v>
      </c>
      <c r="H8248" s="2" t="s">
        <v>12</v>
      </c>
      <c r="I8248" s="2">
        <v>19</v>
      </c>
      <c r="J8248" s="2" t="str">
        <f>VLOOKUP(A8248,'Cor da Pele e Motivacao'!$A$2:$I$11399,6, FALSE)</f>
        <v>Parda</v>
      </c>
      <c r="K8248" s="2" t="str">
        <f>VLOOKUP(A8248,'Cor da Pele e Motivacao'!$A$2:$I$11399,8, FALSE)</f>
        <v>ATIVIDADES CRIMINAIS</v>
      </c>
      <c r="L8248" s="2">
        <v>1</v>
      </c>
    </row>
    <row r="8249" spans="1:12" ht="15.75" customHeight="1" x14ac:dyDescent="0.25">
      <c r="A8249" t="str">
        <f>CONCATENATE(B8249,C8249,D8249,H8249,I8249,L8249)</f>
        <v>232020HOMICIDIO231</v>
      </c>
      <c r="B8249" s="2">
        <v>2</v>
      </c>
      <c r="C8249" s="2">
        <v>3</v>
      </c>
      <c r="D8249" s="2">
        <v>2020</v>
      </c>
      <c r="E8249" s="2" t="s">
        <v>25</v>
      </c>
      <c r="F8249" s="2" t="s">
        <v>25</v>
      </c>
      <c r="G8249" s="2" t="s">
        <v>11</v>
      </c>
      <c r="H8249" s="2" t="s">
        <v>12</v>
      </c>
      <c r="I8249" s="2">
        <v>23</v>
      </c>
      <c r="J8249" s="2" t="str">
        <f>VLOOKUP(A8249,'Cor da Pele e Motivacao'!$A$2:$I$11399,6, FALSE)</f>
        <v>Parda</v>
      </c>
      <c r="K8249" s="2" t="str">
        <f>VLOOKUP(A8249,'Cor da Pele e Motivacao'!$A$2:$I$11399,8, FALSE)</f>
        <v>ATIVIDADES CRIMINAIS</v>
      </c>
      <c r="L8249" s="2">
        <v>1</v>
      </c>
    </row>
    <row r="8250" spans="1:12" ht="15.75" customHeight="1" x14ac:dyDescent="0.25">
      <c r="A8250" t="str">
        <f>CONCATENATE(B8250,C8250,D8250,H8250,I8250,L8250)</f>
        <v>232020HOMICIDIO331</v>
      </c>
      <c r="B8250" s="2">
        <v>2</v>
      </c>
      <c r="C8250" s="2">
        <v>3</v>
      </c>
      <c r="D8250" s="2">
        <v>2020</v>
      </c>
      <c r="E8250" s="2" t="s">
        <v>25</v>
      </c>
      <c r="F8250" s="2" t="s">
        <v>25</v>
      </c>
      <c r="G8250" s="2" t="s">
        <v>11</v>
      </c>
      <c r="H8250" s="2" t="s">
        <v>12</v>
      </c>
      <c r="I8250" s="2">
        <v>33</v>
      </c>
      <c r="J8250" s="2" t="str">
        <f>VLOOKUP(A8250,'Cor da Pele e Motivacao'!$A$2:$I$11399,6, FALSE)</f>
        <v>Parda</v>
      </c>
      <c r="K8250" s="2" t="str">
        <f>VLOOKUP(A8250,'Cor da Pele e Motivacao'!$A$2:$I$11399,8, FALSE)</f>
        <v>ATIVIDADES CRIMINAIS</v>
      </c>
      <c r="L8250" s="2">
        <v>1</v>
      </c>
    </row>
    <row r="8251" spans="1:12" ht="15.75" customHeight="1" x14ac:dyDescent="0.25">
      <c r="A8251" t="str">
        <f>CONCATENATE(B8251,C8251,D8251,H8251,I8251,L8251)</f>
        <v>232020HOMICIDIO351</v>
      </c>
      <c r="B8251" s="2">
        <v>2</v>
      </c>
      <c r="C8251" s="2">
        <v>3</v>
      </c>
      <c r="D8251" s="2">
        <v>2020</v>
      </c>
      <c r="E8251" s="2" t="s">
        <v>25</v>
      </c>
      <c r="F8251" s="2" t="s">
        <v>25</v>
      </c>
      <c r="G8251" s="2" t="s">
        <v>11</v>
      </c>
      <c r="H8251" s="2" t="s">
        <v>12</v>
      </c>
      <c r="I8251" s="2">
        <v>35</v>
      </c>
      <c r="J8251" s="2" t="str">
        <f>VLOOKUP(A8251,'Cor da Pele e Motivacao'!$A$2:$I$11399,6, FALSE)</f>
        <v>Parda</v>
      </c>
      <c r="K8251" s="2" t="str">
        <f>VLOOKUP(A8251,'Cor da Pele e Motivacao'!$A$2:$I$11399,8, FALSE)</f>
        <v>ATIVIDADES CRIMINAIS</v>
      </c>
      <c r="L8251" s="2">
        <v>1</v>
      </c>
    </row>
    <row r="8252" spans="1:12" ht="15.75" customHeight="1" x14ac:dyDescent="0.25">
      <c r="A8252" t="str">
        <f>CONCATENATE(B8252,C8252,D8252,H8252,I8252,L8252)</f>
        <v>232020HOMICIDIO251</v>
      </c>
      <c r="B8252" s="2">
        <v>2</v>
      </c>
      <c r="C8252" s="2">
        <v>3</v>
      </c>
      <c r="D8252" s="2">
        <v>2020</v>
      </c>
      <c r="E8252" s="2" t="s">
        <v>73</v>
      </c>
      <c r="F8252" s="2" t="s">
        <v>10</v>
      </c>
      <c r="G8252" s="2" t="s">
        <v>11</v>
      </c>
      <c r="H8252" s="2" t="s">
        <v>12</v>
      </c>
      <c r="I8252" s="2">
        <v>25</v>
      </c>
      <c r="J8252" s="2" t="str">
        <f>VLOOKUP(A8252,'Cor da Pele e Motivacao'!$A$2:$I$11399,6, FALSE)</f>
        <v>Branca</v>
      </c>
      <c r="K8252" s="2" t="str">
        <f>VLOOKUP(A8252,'Cor da Pele e Motivacao'!$A$2:$I$11399,8, FALSE)</f>
        <v>ATIVIDADES CRIMINAIS</v>
      </c>
      <c r="L8252" s="2">
        <v>1</v>
      </c>
    </row>
    <row r="8253" spans="1:12" ht="15.75" customHeight="1" x14ac:dyDescent="0.25">
      <c r="A8253" t="str">
        <f>CONCATENATE(B8253,C8253,D8253,H8253,I8253,L8253)</f>
        <v>232020HOMICIDIO211</v>
      </c>
      <c r="B8253" s="2">
        <v>2</v>
      </c>
      <c r="C8253" s="2">
        <v>3</v>
      </c>
      <c r="D8253" s="2">
        <v>2020</v>
      </c>
      <c r="E8253" s="2" t="s">
        <v>27</v>
      </c>
      <c r="F8253" s="2" t="s">
        <v>14</v>
      </c>
      <c r="G8253" s="2" t="s">
        <v>11</v>
      </c>
      <c r="H8253" s="2" t="s">
        <v>12</v>
      </c>
      <c r="I8253" s="2">
        <v>21</v>
      </c>
      <c r="J8253" s="2" t="str">
        <f>VLOOKUP(A8253,'Cor da Pele e Motivacao'!$A$2:$I$11399,6, FALSE)</f>
        <v>Parda</v>
      </c>
      <c r="K8253" s="2" t="str">
        <f>VLOOKUP(A8253,'Cor da Pele e Motivacao'!$A$2:$I$11399,8, FALSE)</f>
        <v>EXCLUDENTE DE ILICITUDE</v>
      </c>
      <c r="L8253" s="2">
        <v>1</v>
      </c>
    </row>
    <row r="8254" spans="1:12" ht="15.75" customHeight="1" x14ac:dyDescent="0.25">
      <c r="A8254" t="str">
        <f>CONCATENATE(B8254,C8254,D8254,H8254,I8254,L8254)</f>
        <v>232020HOMICIDIO511</v>
      </c>
      <c r="B8254" s="2">
        <v>2</v>
      </c>
      <c r="C8254" s="2">
        <v>3</v>
      </c>
      <c r="D8254" s="2">
        <v>2020</v>
      </c>
      <c r="E8254" s="2" t="s">
        <v>123</v>
      </c>
      <c r="F8254" s="2" t="s">
        <v>10</v>
      </c>
      <c r="G8254" s="2" t="s">
        <v>11</v>
      </c>
      <c r="H8254" s="2" t="s">
        <v>12</v>
      </c>
      <c r="I8254" s="2">
        <v>51</v>
      </c>
      <c r="J8254" s="2" t="str">
        <f>VLOOKUP(A8254,'Cor da Pele e Motivacao'!$A$2:$I$11399,6, FALSE)</f>
        <v>Parda</v>
      </c>
      <c r="K8254" s="2" t="str">
        <f>VLOOKUP(A8254,'Cor da Pele e Motivacao'!$A$2:$I$11399,8, FALSE)</f>
        <v>ATIVIDADES CRIMINAIS</v>
      </c>
      <c r="L8254" s="2">
        <v>1</v>
      </c>
    </row>
    <row r="8255" spans="1:12" ht="15.75" customHeight="1" x14ac:dyDescent="0.25">
      <c r="A8255" t="str">
        <f>CONCATENATE(B8255,C8255,D8255,H8255,I8255,L8255)</f>
        <v>232020HOMICIDIO341</v>
      </c>
      <c r="B8255" s="2">
        <v>2</v>
      </c>
      <c r="C8255" s="2">
        <v>3</v>
      </c>
      <c r="D8255" s="2">
        <v>2020</v>
      </c>
      <c r="E8255" s="2" t="s">
        <v>46</v>
      </c>
      <c r="F8255" s="2" t="s">
        <v>22</v>
      </c>
      <c r="G8255" s="2" t="s">
        <v>11</v>
      </c>
      <c r="H8255" s="2" t="s">
        <v>12</v>
      </c>
      <c r="I8255" s="2">
        <v>34</v>
      </c>
      <c r="J8255" s="2" t="str">
        <f>VLOOKUP(A8255,'Cor da Pele e Motivacao'!$A$2:$I$11399,6, FALSE)</f>
        <v>Parda</v>
      </c>
      <c r="K8255" s="2" t="str">
        <f>VLOOKUP(A8255,'Cor da Pele e Motivacao'!$A$2:$I$11399,8, FALSE)</f>
        <v>ATIVIDADES CRIMINAIS</v>
      </c>
      <c r="L8255" s="2">
        <v>1</v>
      </c>
    </row>
    <row r="8256" spans="1:12" ht="15.75" customHeight="1" x14ac:dyDescent="0.25">
      <c r="A8256" t="str">
        <f>CONCATENATE(B8256,C8256,D8256,H8256,I8256,L8256)</f>
        <v>332020HOMICIDIO261</v>
      </c>
      <c r="B8256" s="2">
        <v>3</v>
      </c>
      <c r="C8256" s="2">
        <v>3</v>
      </c>
      <c r="D8256" s="2">
        <v>2020</v>
      </c>
      <c r="E8256" s="2" t="s">
        <v>45</v>
      </c>
      <c r="F8256" s="2" t="s">
        <v>14</v>
      </c>
      <c r="G8256" s="2" t="s">
        <v>11</v>
      </c>
      <c r="H8256" s="2" t="s">
        <v>12</v>
      </c>
      <c r="I8256" s="2">
        <v>26</v>
      </c>
      <c r="J8256" s="2" t="str">
        <f>VLOOKUP(A8256,'Cor da Pele e Motivacao'!$A$2:$I$11399,6, FALSE)</f>
        <v>Parda</v>
      </c>
      <c r="K8256" s="2" t="str">
        <f>VLOOKUP(A8256,'Cor da Pele e Motivacao'!$A$2:$I$11399,8, FALSE)</f>
        <v>ATIVIDADES CRIMINAIS</v>
      </c>
      <c r="L8256" s="2">
        <v>1</v>
      </c>
    </row>
    <row r="8257" spans="1:12" ht="15.75" customHeight="1" x14ac:dyDescent="0.25">
      <c r="A8257" t="str">
        <f>CONCATENATE(B8257,C8257,D8257,H8257,I8257,L8257)</f>
        <v>332020HOMICIDIO291</v>
      </c>
      <c r="B8257" s="2">
        <v>3</v>
      </c>
      <c r="C8257" s="2">
        <v>3</v>
      </c>
      <c r="D8257" s="2">
        <v>2020</v>
      </c>
      <c r="E8257" s="2" t="s">
        <v>15</v>
      </c>
      <c r="F8257" s="2" t="s">
        <v>16</v>
      </c>
      <c r="G8257" s="2" t="s">
        <v>11</v>
      </c>
      <c r="H8257" s="2" t="s">
        <v>12</v>
      </c>
      <c r="I8257" s="2">
        <v>29</v>
      </c>
      <c r="J8257" s="2" t="str">
        <f>VLOOKUP(A8257,'Cor da Pele e Motivacao'!$A$2:$I$11399,6, FALSE)</f>
        <v>Parda</v>
      </c>
      <c r="K8257" s="2" t="str">
        <f>VLOOKUP(A8257,'Cor da Pele e Motivacao'!$A$2:$I$11399,8, FALSE)</f>
        <v>ATIVIDADES CRIMINAIS</v>
      </c>
      <c r="L8257" s="2">
        <v>1</v>
      </c>
    </row>
    <row r="8258" spans="1:12" ht="15.75" customHeight="1" x14ac:dyDescent="0.25">
      <c r="A8258" t="str">
        <f>CONCATENATE(B8258,C8258,D8258,H8258,I8258,L8258)</f>
        <v>332020HOMICIDIO351</v>
      </c>
      <c r="B8258" s="2">
        <v>3</v>
      </c>
      <c r="C8258" s="2">
        <v>3</v>
      </c>
      <c r="D8258" s="2">
        <v>2020</v>
      </c>
      <c r="E8258" s="2" t="s">
        <v>15</v>
      </c>
      <c r="F8258" s="2" t="s">
        <v>16</v>
      </c>
      <c r="G8258" s="2" t="s">
        <v>11</v>
      </c>
      <c r="H8258" s="2" t="s">
        <v>12</v>
      </c>
      <c r="I8258" s="2">
        <v>35</v>
      </c>
      <c r="J8258" s="2" t="str">
        <f>VLOOKUP(A8258,'Cor da Pele e Motivacao'!$A$2:$I$11399,6, FALSE)</f>
        <v>Parda</v>
      </c>
      <c r="K8258" s="2" t="str">
        <f>VLOOKUP(A8258,'Cor da Pele e Motivacao'!$A$2:$I$11399,8, FALSE)</f>
        <v>OUTRAS MOTIVAÇÕES</v>
      </c>
      <c r="L8258" s="2">
        <v>1</v>
      </c>
    </row>
    <row r="8259" spans="1:12" ht="15.75" customHeight="1" x14ac:dyDescent="0.25">
      <c r="A8259" t="str">
        <f>CONCATENATE(B8259,C8259,D8259,H8259,I8259,L8259)</f>
        <v>332020HOMICIDIO511</v>
      </c>
      <c r="B8259" s="2">
        <v>3</v>
      </c>
      <c r="C8259" s="2">
        <v>3</v>
      </c>
      <c r="D8259" s="2">
        <v>2020</v>
      </c>
      <c r="E8259" s="2" t="s">
        <v>15</v>
      </c>
      <c r="F8259" s="2" t="s">
        <v>16</v>
      </c>
      <c r="G8259" s="2" t="s">
        <v>11</v>
      </c>
      <c r="H8259" s="2" t="s">
        <v>12</v>
      </c>
      <c r="I8259" s="2">
        <v>51</v>
      </c>
      <c r="J8259" s="2" t="str">
        <f>VLOOKUP(A8259,'Cor da Pele e Motivacao'!$A$2:$I$11399,6, FALSE)</f>
        <v>Parda</v>
      </c>
      <c r="K8259" s="2" t="str">
        <f>VLOOKUP(A8259,'Cor da Pele e Motivacao'!$A$2:$I$11399,8, FALSE)</f>
        <v>VIOLÊNCIA INTERPESSOAL</v>
      </c>
      <c r="L8259" s="2">
        <v>1</v>
      </c>
    </row>
    <row r="8260" spans="1:12" ht="15.75" customHeight="1" x14ac:dyDescent="0.25">
      <c r="A8260" t="str">
        <f>CONCATENATE(B8260,C8260,D8260,H8260,I8260,L8260)</f>
        <v>332020HOMICIDIO421</v>
      </c>
      <c r="B8260" s="2">
        <v>3</v>
      </c>
      <c r="C8260" s="2">
        <v>3</v>
      </c>
      <c r="D8260" s="2">
        <v>2020</v>
      </c>
      <c r="E8260" s="2" t="s">
        <v>95</v>
      </c>
      <c r="F8260" s="2" t="s">
        <v>22</v>
      </c>
      <c r="G8260" s="2" t="s">
        <v>11</v>
      </c>
      <c r="H8260" s="2" t="s">
        <v>12</v>
      </c>
      <c r="I8260" s="2">
        <v>42</v>
      </c>
      <c r="J8260" s="2" t="str">
        <f>VLOOKUP(A8260,'Cor da Pele e Motivacao'!$A$2:$I$11399,6, FALSE)</f>
        <v>Parda</v>
      </c>
      <c r="K8260" s="2" t="str">
        <f>VLOOKUP(A8260,'Cor da Pele e Motivacao'!$A$2:$I$11399,8, FALSE)</f>
        <v>ATIVIDADES CRIMINAIS</v>
      </c>
      <c r="L8260" s="2">
        <v>1</v>
      </c>
    </row>
    <row r="8261" spans="1:12" ht="15.75" customHeight="1" x14ac:dyDescent="0.25">
      <c r="A8261" t="str">
        <f>CONCATENATE(B8261,C8261,D8261,H8261,I8261,L8261)</f>
        <v>332020HOMICIDIO211</v>
      </c>
      <c r="B8261" s="2">
        <v>3</v>
      </c>
      <c r="C8261" s="2">
        <v>3</v>
      </c>
      <c r="D8261" s="2">
        <v>2020</v>
      </c>
      <c r="E8261" s="2" t="s">
        <v>77</v>
      </c>
      <c r="F8261" s="2" t="s">
        <v>22</v>
      </c>
      <c r="G8261" s="2" t="s">
        <v>11</v>
      </c>
      <c r="H8261" s="2" t="s">
        <v>12</v>
      </c>
      <c r="I8261" s="2">
        <v>21</v>
      </c>
      <c r="J8261" s="2" t="str">
        <f>VLOOKUP(A8261,'Cor da Pele e Motivacao'!$A$2:$I$11399,6, FALSE)</f>
        <v>Parda</v>
      </c>
      <c r="K8261" s="2" t="str">
        <f>VLOOKUP(A8261,'Cor da Pele e Motivacao'!$A$2:$I$11399,8, FALSE)</f>
        <v>ATIVIDADES CRIMINAIS</v>
      </c>
      <c r="L8261" s="2">
        <v>1</v>
      </c>
    </row>
    <row r="8262" spans="1:12" ht="15.75" customHeight="1" x14ac:dyDescent="0.25">
      <c r="A8262" t="str">
        <f>CONCATENATE(B8262,C8262,D8262,H8262,I8262,L8262)</f>
        <v>332020HOMICIDIO261</v>
      </c>
      <c r="B8262" s="2">
        <v>3</v>
      </c>
      <c r="C8262" s="2">
        <v>3</v>
      </c>
      <c r="D8262" s="2">
        <v>2020</v>
      </c>
      <c r="E8262" s="2" t="s">
        <v>70</v>
      </c>
      <c r="F8262" s="2" t="s">
        <v>16</v>
      </c>
      <c r="G8262" s="2" t="s">
        <v>11</v>
      </c>
      <c r="H8262" s="2" t="s">
        <v>12</v>
      </c>
      <c r="I8262" s="2">
        <v>26</v>
      </c>
      <c r="J8262" s="2" t="str">
        <f>VLOOKUP(A8262,'Cor da Pele e Motivacao'!$A$2:$I$11399,6, FALSE)</f>
        <v>Parda</v>
      </c>
      <c r="K8262" s="2" t="str">
        <f>VLOOKUP(A8262,'Cor da Pele e Motivacao'!$A$2:$I$11399,8, FALSE)</f>
        <v>ATIVIDADES CRIMINAIS</v>
      </c>
      <c r="L8262" s="2">
        <v>1</v>
      </c>
    </row>
    <row r="8263" spans="1:12" ht="15.75" customHeight="1" x14ac:dyDescent="0.25">
      <c r="A8263" t="str">
        <f>CONCATENATE(B8263,C8263,D8263,H8263,I8263,L8263)</f>
        <v>332020HOMICIDIO451</v>
      </c>
      <c r="B8263" s="2">
        <v>3</v>
      </c>
      <c r="C8263" s="2">
        <v>3</v>
      </c>
      <c r="D8263" s="2">
        <v>2020</v>
      </c>
      <c r="E8263" s="2" t="s">
        <v>24</v>
      </c>
      <c r="F8263" s="2" t="s">
        <v>10</v>
      </c>
      <c r="G8263" s="2" t="s">
        <v>11</v>
      </c>
      <c r="H8263" s="2" t="s">
        <v>12</v>
      </c>
      <c r="I8263" s="2">
        <v>45</v>
      </c>
      <c r="J8263" s="2" t="str">
        <f>VLOOKUP(A8263,'Cor da Pele e Motivacao'!$A$2:$I$11399,6, FALSE)</f>
        <v>Parda</v>
      </c>
      <c r="K8263" s="2" t="str">
        <f>VLOOKUP(A8263,'Cor da Pele e Motivacao'!$A$2:$I$11399,8, FALSE)</f>
        <v>ATIVIDADES CRIMINAIS</v>
      </c>
      <c r="L8263" s="2">
        <v>1</v>
      </c>
    </row>
    <row r="8264" spans="1:12" ht="15.75" customHeight="1" x14ac:dyDescent="0.25">
      <c r="A8264" t="str">
        <f>CONCATENATE(B8264,C8264,D8264,H8264,I8264,L8264)</f>
        <v>332020HOMICIDIO201</v>
      </c>
      <c r="B8264" s="2">
        <v>3</v>
      </c>
      <c r="C8264" s="2">
        <v>3</v>
      </c>
      <c r="D8264" s="2">
        <v>2020</v>
      </c>
      <c r="E8264" s="2" t="s">
        <v>25</v>
      </c>
      <c r="F8264" s="2" t="s">
        <v>25</v>
      </c>
      <c r="G8264" s="2" t="s">
        <v>11</v>
      </c>
      <c r="H8264" s="2" t="s">
        <v>12</v>
      </c>
      <c r="I8264" s="2">
        <v>20</v>
      </c>
      <c r="J8264" s="2" t="str">
        <f>VLOOKUP(A8264,'Cor da Pele e Motivacao'!$A$2:$I$11399,6, FALSE)</f>
        <v>Parda</v>
      </c>
      <c r="K8264" s="2" t="str">
        <f>VLOOKUP(A8264,'Cor da Pele e Motivacao'!$A$2:$I$11399,8, FALSE)</f>
        <v>ATIVIDADES CRIMINAIS</v>
      </c>
      <c r="L8264" s="2">
        <v>1</v>
      </c>
    </row>
    <row r="8265" spans="1:12" ht="15.75" customHeight="1" x14ac:dyDescent="0.25">
      <c r="A8265" t="str">
        <f>CONCATENATE(B8265,C8265,D8265,H8265,I8265,L8265)</f>
        <v>432020HOMICIDIO311</v>
      </c>
      <c r="B8265" s="2">
        <v>4</v>
      </c>
      <c r="C8265" s="2">
        <v>3</v>
      </c>
      <c r="D8265" s="2">
        <v>2020</v>
      </c>
      <c r="E8265" s="2" t="s">
        <v>109</v>
      </c>
      <c r="F8265" s="2" t="s">
        <v>22</v>
      </c>
      <c r="G8265" s="2" t="s">
        <v>11</v>
      </c>
      <c r="H8265" s="2" t="s">
        <v>12</v>
      </c>
      <c r="I8265" s="2">
        <v>31</v>
      </c>
      <c r="J8265" s="2" t="str">
        <f>VLOOKUP(A8265,'Cor da Pele e Motivacao'!$A$2:$I$11399,6, FALSE)</f>
        <v>Parda</v>
      </c>
      <c r="K8265" s="2" t="str">
        <f>VLOOKUP(A8265,'Cor da Pele e Motivacao'!$A$2:$I$11399,8, FALSE)</f>
        <v>ATIVIDADES CRIMINAIS</v>
      </c>
      <c r="L8265" s="2">
        <v>1</v>
      </c>
    </row>
    <row r="8266" spans="1:12" ht="15.75" customHeight="1" x14ac:dyDescent="0.25">
      <c r="A8266" t="str">
        <f>CONCATENATE(B8266,C8266,D8266,H8266,I8266,L8266)</f>
        <v>432020HOMICIDIO221</v>
      </c>
      <c r="B8266" s="2">
        <v>4</v>
      </c>
      <c r="C8266" s="2">
        <v>3</v>
      </c>
      <c r="D8266" s="2">
        <v>2020</v>
      </c>
      <c r="E8266" s="2" t="s">
        <v>20</v>
      </c>
      <c r="F8266" s="2" t="s">
        <v>14</v>
      </c>
      <c r="G8266" s="2" t="s">
        <v>11</v>
      </c>
      <c r="H8266" s="2" t="s">
        <v>12</v>
      </c>
      <c r="I8266" s="2">
        <v>22</v>
      </c>
      <c r="J8266" s="2" t="str">
        <f>VLOOKUP(A8266,'Cor da Pele e Motivacao'!$A$2:$I$11399,6, FALSE)</f>
        <v>Parda</v>
      </c>
      <c r="K8266" s="2" t="str">
        <f>VLOOKUP(A8266,'Cor da Pele e Motivacao'!$A$2:$I$11399,8, FALSE)</f>
        <v>ATIVIDADES CRIMINAIS</v>
      </c>
      <c r="L8266" s="2">
        <v>1</v>
      </c>
    </row>
    <row r="8267" spans="1:12" ht="15.75" customHeight="1" x14ac:dyDescent="0.25">
      <c r="A8267" t="str">
        <f>CONCATENATE(B8267,C8267,D8267,H8267,I8267,L8267)</f>
        <v>432020HOMICIDIO411</v>
      </c>
      <c r="B8267" s="2">
        <v>4</v>
      </c>
      <c r="C8267" s="2">
        <v>3</v>
      </c>
      <c r="D8267" s="2">
        <v>2020</v>
      </c>
      <c r="E8267" s="2" t="s">
        <v>23</v>
      </c>
      <c r="F8267" s="2" t="s">
        <v>14</v>
      </c>
      <c r="G8267" s="2" t="s">
        <v>11</v>
      </c>
      <c r="H8267" s="2" t="s">
        <v>12</v>
      </c>
      <c r="I8267" s="2">
        <v>41</v>
      </c>
      <c r="J8267" s="2" t="str">
        <f>VLOOKUP(A8267,'Cor da Pele e Motivacao'!$A$2:$I$11399,6, FALSE)</f>
        <v>Parda</v>
      </c>
      <c r="K8267" s="2" t="str">
        <f>VLOOKUP(A8267,'Cor da Pele e Motivacao'!$A$2:$I$11399,8, FALSE)</f>
        <v>VIOLÊNCIA INTERPESSOAL</v>
      </c>
      <c r="L8267" s="2">
        <v>1</v>
      </c>
    </row>
    <row r="8268" spans="1:12" ht="15.75" customHeight="1" x14ac:dyDescent="0.25">
      <c r="A8268" t="str">
        <f>CONCATENATE(B8268,C8268,D8268,H8268,I8268,L8268)</f>
        <v>432020HOMICIDIO251</v>
      </c>
      <c r="B8268" s="2">
        <v>4</v>
      </c>
      <c r="C8268" s="2">
        <v>3</v>
      </c>
      <c r="D8268" s="2">
        <v>2020</v>
      </c>
      <c r="E8268" s="2" t="s">
        <v>92</v>
      </c>
      <c r="F8268" s="2" t="s">
        <v>22</v>
      </c>
      <c r="G8268" s="2" t="s">
        <v>11</v>
      </c>
      <c r="H8268" s="2" t="s">
        <v>12</v>
      </c>
      <c r="I8268" s="2">
        <v>25</v>
      </c>
      <c r="J8268" s="2" t="str">
        <f>VLOOKUP(A8268,'Cor da Pele e Motivacao'!$A$2:$I$11399,6, FALSE)</f>
        <v>Parda</v>
      </c>
      <c r="K8268" s="2" t="str">
        <f>VLOOKUP(A8268,'Cor da Pele e Motivacao'!$A$2:$I$11399,8, FALSE)</f>
        <v>VIOLÊNCIA INTERPESSOAL</v>
      </c>
      <c r="L8268" s="2">
        <v>1</v>
      </c>
    </row>
    <row r="8269" spans="1:12" ht="15.75" customHeight="1" x14ac:dyDescent="0.25">
      <c r="A8269" t="str">
        <f>CONCATENATE(B8269,C8269,D8269,H8269,I8269,L8269)</f>
        <v>432020HOMICIDIO181</v>
      </c>
      <c r="B8269" s="2">
        <v>4</v>
      </c>
      <c r="C8269" s="2">
        <v>3</v>
      </c>
      <c r="D8269" s="2">
        <v>2020</v>
      </c>
      <c r="E8269" s="2" t="s">
        <v>25</v>
      </c>
      <c r="F8269" s="2" t="s">
        <v>25</v>
      </c>
      <c r="G8269" s="2" t="s">
        <v>28</v>
      </c>
      <c r="H8269" s="2" t="s">
        <v>12</v>
      </c>
      <c r="I8269" s="2">
        <v>18</v>
      </c>
      <c r="J8269" s="2" t="str">
        <f>VLOOKUP(A8269,'Cor da Pele e Motivacao'!$A$2:$I$11399,6, FALSE)</f>
        <v>Parda</v>
      </c>
      <c r="K8269" s="2" t="str">
        <f>VLOOKUP(A8269,'Cor da Pele e Motivacao'!$A$2:$I$11399,8, FALSE)</f>
        <v>ATIVIDADES CRIMINAIS</v>
      </c>
      <c r="L8269" s="2">
        <v>1</v>
      </c>
    </row>
    <row r="8270" spans="1:12" ht="15.75" customHeight="1" x14ac:dyDescent="0.25">
      <c r="A8270" t="str">
        <f>CONCATENATE(B8270,C8270,D8270,H8270,I8270,L8270)</f>
        <v>432020HOMICIDIO241</v>
      </c>
      <c r="B8270" s="2">
        <v>4</v>
      </c>
      <c r="C8270" s="2">
        <v>3</v>
      </c>
      <c r="D8270" s="2">
        <v>2020</v>
      </c>
      <c r="E8270" s="2" t="s">
        <v>25</v>
      </c>
      <c r="F8270" s="2" t="s">
        <v>25</v>
      </c>
      <c r="G8270" s="2" t="s">
        <v>11</v>
      </c>
      <c r="H8270" s="2" t="s">
        <v>12</v>
      </c>
      <c r="I8270" s="2">
        <v>24</v>
      </c>
      <c r="J8270" s="2" t="str">
        <f>VLOOKUP(A8270,'Cor da Pele e Motivacao'!$A$2:$I$11399,6, FALSE)</f>
        <v>Parda</v>
      </c>
      <c r="K8270" s="2" t="str">
        <f>VLOOKUP(A8270,'Cor da Pele e Motivacao'!$A$2:$I$11399,8, FALSE)</f>
        <v>ATIVIDADES CRIMINAIS</v>
      </c>
      <c r="L8270" s="2">
        <v>1</v>
      </c>
    </row>
    <row r="8271" spans="1:12" ht="15.75" customHeight="1" x14ac:dyDescent="0.25">
      <c r="A8271" t="str">
        <f>CONCATENATE(B8271,C8271,D8271,H8271,I8271,L8271)</f>
        <v>432020HOMICIDIO351</v>
      </c>
      <c r="B8271" s="2">
        <v>4</v>
      </c>
      <c r="C8271" s="2">
        <v>3</v>
      </c>
      <c r="D8271" s="2">
        <v>2020</v>
      </c>
      <c r="E8271" s="2" t="s">
        <v>25</v>
      </c>
      <c r="F8271" s="2" t="s">
        <v>25</v>
      </c>
      <c r="G8271" s="2" t="s">
        <v>11</v>
      </c>
      <c r="H8271" s="2" t="s">
        <v>12</v>
      </c>
      <c r="I8271" s="2">
        <v>35</v>
      </c>
      <c r="J8271" s="2" t="str">
        <f>VLOOKUP(A8271,'Cor da Pele e Motivacao'!$A$2:$I$11399,6, FALSE)</f>
        <v>Parda</v>
      </c>
      <c r="K8271" s="2" t="str">
        <f>VLOOKUP(A8271,'Cor da Pele e Motivacao'!$A$2:$I$11399,8, FALSE)</f>
        <v>ATIVIDADES CRIMINAIS</v>
      </c>
      <c r="L8271" s="2">
        <v>1</v>
      </c>
    </row>
    <row r="8272" spans="1:12" ht="15.75" customHeight="1" x14ac:dyDescent="0.25">
      <c r="A8272" t="str">
        <f>CONCATENATE(B8272,C8272,D8272,H8272,I8272,L8272)</f>
        <v>432020HOMICIDIO411</v>
      </c>
      <c r="B8272" s="2">
        <v>4</v>
      </c>
      <c r="C8272" s="2">
        <v>3</v>
      </c>
      <c r="D8272" s="2">
        <v>2020</v>
      </c>
      <c r="E8272" s="2" t="s">
        <v>82</v>
      </c>
      <c r="F8272" s="2" t="s">
        <v>10</v>
      </c>
      <c r="G8272" s="2" t="s">
        <v>11</v>
      </c>
      <c r="H8272" s="2" t="s">
        <v>12</v>
      </c>
      <c r="I8272" s="2">
        <v>41</v>
      </c>
      <c r="J8272" s="2" t="str">
        <f>VLOOKUP(A8272,'Cor da Pele e Motivacao'!$A$2:$I$11399,6, FALSE)</f>
        <v>Parda</v>
      </c>
      <c r="K8272" s="2" t="str">
        <f>VLOOKUP(A8272,'Cor da Pele e Motivacao'!$A$2:$I$11399,8, FALSE)</f>
        <v>VIOLÊNCIA INTERPESSOAL</v>
      </c>
      <c r="L8272" s="2">
        <v>1</v>
      </c>
    </row>
    <row r="8273" spans="1:12" ht="15.75" customHeight="1" x14ac:dyDescent="0.25">
      <c r="A8273" t="str">
        <f>CONCATENATE(B8273,C8273,D8273,H8273,I8273,L8273)</f>
        <v>532020HOMICIDIO291</v>
      </c>
      <c r="B8273" s="2">
        <v>5</v>
      </c>
      <c r="C8273" s="2">
        <v>3</v>
      </c>
      <c r="D8273" s="2">
        <v>2020</v>
      </c>
      <c r="E8273" s="2" t="s">
        <v>13</v>
      </c>
      <c r="F8273" s="2" t="s">
        <v>14</v>
      </c>
      <c r="G8273" s="2" t="s">
        <v>11</v>
      </c>
      <c r="H8273" s="2" t="s">
        <v>12</v>
      </c>
      <c r="I8273" s="2">
        <v>29</v>
      </c>
      <c r="J8273" s="2" t="str">
        <f>VLOOKUP(A8273,'Cor da Pele e Motivacao'!$A$2:$I$11399,6, FALSE)</f>
        <v>Parda</v>
      </c>
      <c r="K8273" s="2" t="str">
        <f>VLOOKUP(A8273,'Cor da Pele e Motivacao'!$A$2:$I$11399,8, FALSE)</f>
        <v>ATIVIDADES CRIMINAIS</v>
      </c>
      <c r="L8273" s="2">
        <v>1</v>
      </c>
    </row>
    <row r="8274" spans="1:12" ht="15.75" customHeight="1" x14ac:dyDescent="0.25">
      <c r="A8274" t="str">
        <f>CONCATENATE(B8274,C8274,D8274,H8274,I8274,L8274)</f>
        <v>532020HOMICIDIO331</v>
      </c>
      <c r="B8274" s="2">
        <v>5</v>
      </c>
      <c r="C8274" s="2">
        <v>3</v>
      </c>
      <c r="D8274" s="2">
        <v>2020</v>
      </c>
      <c r="E8274" s="2" t="s">
        <v>18</v>
      </c>
      <c r="F8274" s="2" t="s">
        <v>16</v>
      </c>
      <c r="G8274" s="2" t="s">
        <v>11</v>
      </c>
      <c r="H8274" s="2" t="s">
        <v>12</v>
      </c>
      <c r="I8274" s="2">
        <v>33</v>
      </c>
      <c r="J8274" s="2" t="str">
        <f>VLOOKUP(A8274,'Cor da Pele e Motivacao'!$A$2:$I$11399,6, FALSE)</f>
        <v>Parda</v>
      </c>
      <c r="K8274" s="2" t="str">
        <f>VLOOKUP(A8274,'Cor da Pele e Motivacao'!$A$2:$I$11399,8, FALSE)</f>
        <v>ATIVIDADES CRIMINAIS</v>
      </c>
      <c r="L8274" s="2">
        <v>1</v>
      </c>
    </row>
    <row r="8275" spans="1:12" ht="15.75" customHeight="1" x14ac:dyDescent="0.25">
      <c r="A8275" t="str">
        <f>CONCATENATE(B8275,C8275,D8275,H8275,I8275,L8275)</f>
        <v>532020HOMICIDIO371</v>
      </c>
      <c r="B8275" s="2">
        <v>5</v>
      </c>
      <c r="C8275" s="2">
        <v>3</v>
      </c>
      <c r="D8275" s="2">
        <v>2020</v>
      </c>
      <c r="E8275" s="2" t="s">
        <v>128</v>
      </c>
      <c r="F8275" s="2" t="s">
        <v>10</v>
      </c>
      <c r="G8275" s="2" t="s">
        <v>11</v>
      </c>
      <c r="H8275" s="2" t="s">
        <v>12</v>
      </c>
      <c r="I8275" s="2">
        <v>37</v>
      </c>
      <c r="J8275" s="2" t="str">
        <f>VLOOKUP(A8275,'Cor da Pele e Motivacao'!$A$2:$I$11399,6, FALSE)</f>
        <v>Parda</v>
      </c>
      <c r="K8275" s="2" t="str">
        <f>VLOOKUP(A8275,'Cor da Pele e Motivacao'!$A$2:$I$11399,8, FALSE)</f>
        <v>VIOLÊNCIA INTERPESSOAL</v>
      </c>
      <c r="L8275" s="2">
        <v>1</v>
      </c>
    </row>
    <row r="8276" spans="1:12" ht="15.75" customHeight="1" x14ac:dyDescent="0.25">
      <c r="A8276" t="str">
        <f>CONCATENATE(B8276,C8276,D8276,H8276,I8276,L8276)</f>
        <v>532020HOMICIDIO201</v>
      </c>
      <c r="B8276" s="2">
        <v>5</v>
      </c>
      <c r="C8276" s="2">
        <v>3</v>
      </c>
      <c r="D8276" s="2">
        <v>2020</v>
      </c>
      <c r="E8276" s="2" t="s">
        <v>23</v>
      </c>
      <c r="F8276" s="2" t="s">
        <v>14</v>
      </c>
      <c r="G8276" s="2" t="s">
        <v>11</v>
      </c>
      <c r="H8276" s="2" t="s">
        <v>12</v>
      </c>
      <c r="I8276" s="2">
        <v>20</v>
      </c>
      <c r="J8276" s="2" t="str">
        <f>VLOOKUP(A8276,'Cor da Pele e Motivacao'!$A$2:$I$11399,6, FALSE)</f>
        <v>Parda</v>
      </c>
      <c r="K8276" s="2" t="str">
        <f>VLOOKUP(A8276,'Cor da Pele e Motivacao'!$A$2:$I$11399,8, FALSE)</f>
        <v>ATIVIDADES CRIMINAIS</v>
      </c>
      <c r="L8276" s="2">
        <v>1</v>
      </c>
    </row>
    <row r="8277" spans="1:12" ht="15.75" customHeight="1" x14ac:dyDescent="0.25">
      <c r="A8277" t="str">
        <f>CONCATENATE(B8277,C8277,D8277,H8277,I8277,L8277)</f>
        <v>532020HOMICIDIO441</v>
      </c>
      <c r="B8277" s="2">
        <v>5</v>
      </c>
      <c r="C8277" s="2">
        <v>3</v>
      </c>
      <c r="D8277" s="2">
        <v>2020</v>
      </c>
      <c r="E8277" s="2" t="s">
        <v>24</v>
      </c>
      <c r="F8277" s="2" t="s">
        <v>10</v>
      </c>
      <c r="G8277" s="2" t="s">
        <v>11</v>
      </c>
      <c r="H8277" s="2" t="s">
        <v>12</v>
      </c>
      <c r="I8277" s="2">
        <v>44</v>
      </c>
      <c r="J8277" s="2" t="str">
        <f>VLOOKUP(A8277,'Cor da Pele e Motivacao'!$A$2:$I$11399,6, FALSE)</f>
        <v>Parda</v>
      </c>
      <c r="K8277" s="2" t="str">
        <f>VLOOKUP(A8277,'Cor da Pele e Motivacao'!$A$2:$I$11399,8, FALSE)</f>
        <v>ATIVIDADES CRIMINAIS</v>
      </c>
      <c r="L8277" s="2">
        <v>1</v>
      </c>
    </row>
    <row r="8278" spans="1:12" ht="15.75" customHeight="1" x14ac:dyDescent="0.25">
      <c r="A8278" t="str">
        <f>CONCATENATE(B8278,C8278,D8278,H8278,I8278,L8278)</f>
        <v>532020HOMICIDIO261</v>
      </c>
      <c r="B8278" s="2">
        <v>5</v>
      </c>
      <c r="C8278" s="2">
        <v>3</v>
      </c>
      <c r="D8278" s="2">
        <v>2020</v>
      </c>
      <c r="E8278" s="2" t="s">
        <v>93</v>
      </c>
      <c r="F8278" s="2" t="s">
        <v>22</v>
      </c>
      <c r="G8278" s="2" t="s">
        <v>11</v>
      </c>
      <c r="H8278" s="2" t="s">
        <v>12</v>
      </c>
      <c r="I8278" s="2">
        <v>26</v>
      </c>
      <c r="J8278" s="2" t="str">
        <f>VLOOKUP(A8278,'Cor da Pele e Motivacao'!$A$2:$I$11399,6, FALSE)</f>
        <v>Parda</v>
      </c>
      <c r="K8278" s="2" t="str">
        <f>VLOOKUP(A8278,'Cor da Pele e Motivacao'!$A$2:$I$11399,8, FALSE)</f>
        <v>ATIVIDADES CRIMINAIS</v>
      </c>
      <c r="L8278" s="2">
        <v>1</v>
      </c>
    </row>
    <row r="8279" spans="1:12" ht="15.75" customHeight="1" x14ac:dyDescent="0.25">
      <c r="A8279" t="str">
        <f>CONCATENATE(B8279,C8279,D8279,H8279,I8279,L8279)</f>
        <v>532020HOMICIDIO171</v>
      </c>
      <c r="B8279" s="2">
        <v>5</v>
      </c>
      <c r="C8279" s="2">
        <v>3</v>
      </c>
      <c r="D8279" s="2">
        <v>2020</v>
      </c>
      <c r="E8279" s="2" t="s">
        <v>25</v>
      </c>
      <c r="F8279" s="2" t="s">
        <v>25</v>
      </c>
      <c r="G8279" s="2" t="s">
        <v>11</v>
      </c>
      <c r="H8279" s="2" t="s">
        <v>12</v>
      </c>
      <c r="I8279" s="2">
        <v>17</v>
      </c>
      <c r="J8279" s="2" t="str">
        <f>VLOOKUP(A8279,'Cor da Pele e Motivacao'!$A$2:$I$11399,6, FALSE)</f>
        <v>Parda</v>
      </c>
      <c r="K8279" s="2" t="str">
        <f>VLOOKUP(A8279,'Cor da Pele e Motivacao'!$A$2:$I$11399,8, FALSE)</f>
        <v>ATIVIDADES CRIMINAIS</v>
      </c>
      <c r="L8279" s="2">
        <v>1</v>
      </c>
    </row>
    <row r="8280" spans="1:12" ht="15.75" customHeight="1" x14ac:dyDescent="0.25">
      <c r="A8280" t="str">
        <f>CONCATENATE(B8280,C8280,D8280,H8280,I8280,L8280)</f>
        <v>532020FEMINICIDIO201</v>
      </c>
      <c r="B8280" s="2">
        <v>5</v>
      </c>
      <c r="C8280" s="2">
        <v>3</v>
      </c>
      <c r="D8280" s="2">
        <v>2020</v>
      </c>
      <c r="E8280" s="2" t="s">
        <v>165</v>
      </c>
      <c r="F8280" s="2" t="s">
        <v>16</v>
      </c>
      <c r="G8280" s="2" t="s">
        <v>28</v>
      </c>
      <c r="H8280" s="2" t="s">
        <v>29</v>
      </c>
      <c r="I8280" s="2">
        <v>20</v>
      </c>
      <c r="J8280" s="2" t="str">
        <f>VLOOKUP(A8280,'Cor da Pele e Motivacao'!$A$2:$I$11399,6, FALSE)</f>
        <v>Parda</v>
      </c>
      <c r="K8280" s="2" t="str">
        <f>VLOOKUP(A8280,'Cor da Pele e Motivacao'!$A$2:$I$11399,8, FALSE)</f>
        <v>FEMINICIDIO</v>
      </c>
      <c r="L8280" s="2">
        <v>1</v>
      </c>
    </row>
    <row r="8281" spans="1:12" ht="15.75" customHeight="1" x14ac:dyDescent="0.25">
      <c r="A8281" t="str">
        <f>CONCATENATE(B8281,C8281,D8281,H8281,I8281,L8281)</f>
        <v>532020HOMICIDIO251</v>
      </c>
      <c r="B8281" s="2">
        <v>5</v>
      </c>
      <c r="C8281" s="2">
        <v>3</v>
      </c>
      <c r="D8281" s="2">
        <v>2020</v>
      </c>
      <c r="E8281" s="2" t="s">
        <v>50</v>
      </c>
      <c r="F8281" s="2" t="s">
        <v>16</v>
      </c>
      <c r="G8281" s="2" t="s">
        <v>11</v>
      </c>
      <c r="H8281" s="2" t="s">
        <v>12</v>
      </c>
      <c r="I8281" s="2">
        <v>25</v>
      </c>
      <c r="J8281" s="2" t="str">
        <f>VLOOKUP(A8281,'Cor da Pele e Motivacao'!$A$2:$I$11399,6, FALSE)</f>
        <v>Parda</v>
      </c>
      <c r="K8281" s="2" t="str">
        <f>VLOOKUP(A8281,'Cor da Pele e Motivacao'!$A$2:$I$11399,8, FALSE)</f>
        <v>VIOLÊNCIA INTERPESSOAL</v>
      </c>
      <c r="L8281" s="2">
        <v>1</v>
      </c>
    </row>
    <row r="8282" spans="1:12" ht="15.75" customHeight="1" x14ac:dyDescent="0.25">
      <c r="A8282" t="str">
        <f>CONCATENATE(B8282,C8282,D8282,H8282,I8282,L8282)</f>
        <v>532020HOMICIDIO341</v>
      </c>
      <c r="B8282" s="2">
        <v>5</v>
      </c>
      <c r="C8282" s="2">
        <v>3</v>
      </c>
      <c r="D8282" s="2">
        <v>2020</v>
      </c>
      <c r="E8282" s="2" t="s">
        <v>123</v>
      </c>
      <c r="F8282" s="2" t="s">
        <v>10</v>
      </c>
      <c r="G8282" s="2" t="s">
        <v>11</v>
      </c>
      <c r="H8282" s="2" t="s">
        <v>12</v>
      </c>
      <c r="I8282" s="2">
        <v>34</v>
      </c>
      <c r="J8282" s="2" t="str">
        <f>VLOOKUP(A8282,'Cor da Pele e Motivacao'!$A$2:$I$11399,6, FALSE)</f>
        <v>Parda</v>
      </c>
      <c r="K8282" s="2" t="str">
        <f>VLOOKUP(A8282,'Cor da Pele e Motivacao'!$A$2:$I$11399,8, FALSE)</f>
        <v>ATIVIDADES CRIMINAIS</v>
      </c>
      <c r="L8282" s="2">
        <v>1</v>
      </c>
    </row>
    <row r="8283" spans="1:12" ht="15.75" customHeight="1" x14ac:dyDescent="0.25">
      <c r="A8283" t="str">
        <f>CONCATENATE(B8283,C8283,D8283,H8283,I8283,L8283)</f>
        <v>632020HOMICIDIO411</v>
      </c>
      <c r="B8283" s="2">
        <v>6</v>
      </c>
      <c r="C8283" s="2">
        <v>3</v>
      </c>
      <c r="D8283" s="2">
        <v>2020</v>
      </c>
      <c r="E8283" s="2" t="s">
        <v>99</v>
      </c>
      <c r="F8283" s="2" t="s">
        <v>16</v>
      </c>
      <c r="G8283" s="2" t="s">
        <v>11</v>
      </c>
      <c r="H8283" s="2" t="s">
        <v>12</v>
      </c>
      <c r="I8283" s="2">
        <v>41</v>
      </c>
      <c r="J8283" s="2" t="str">
        <f>VLOOKUP(A8283,'Cor da Pele e Motivacao'!$A$2:$I$11399,6, FALSE)</f>
        <v>Parda</v>
      </c>
      <c r="K8283" s="2" t="str">
        <f>VLOOKUP(A8283,'Cor da Pele e Motivacao'!$A$2:$I$11399,8, FALSE)</f>
        <v>VIOLÊNCIA INTERPESSOAL</v>
      </c>
      <c r="L8283" s="2">
        <v>1</v>
      </c>
    </row>
    <row r="8284" spans="1:12" ht="15.75" customHeight="1" x14ac:dyDescent="0.25">
      <c r="A8284" t="str">
        <f>CONCATENATE(B8284,C8284,D8284,H8284,I8284,L8284)</f>
        <v>632020HOMICIDIO141</v>
      </c>
      <c r="B8284" s="2">
        <v>6</v>
      </c>
      <c r="C8284" s="2">
        <v>3</v>
      </c>
      <c r="D8284" s="2">
        <v>2020</v>
      </c>
      <c r="E8284" s="2" t="s">
        <v>13</v>
      </c>
      <c r="F8284" s="2" t="s">
        <v>14</v>
      </c>
      <c r="G8284" s="2" t="s">
        <v>11</v>
      </c>
      <c r="H8284" s="2" t="s">
        <v>12</v>
      </c>
      <c r="I8284" s="2">
        <v>14</v>
      </c>
      <c r="J8284" s="2" t="str">
        <f>VLOOKUP(A8284,'Cor da Pele e Motivacao'!$A$2:$I$11399,6, FALSE)</f>
        <v>Parda</v>
      </c>
      <c r="K8284" s="2" t="str">
        <f>VLOOKUP(A8284,'Cor da Pele e Motivacao'!$A$2:$I$11399,8, FALSE)</f>
        <v>ATIVIDADES CRIMINAIS</v>
      </c>
      <c r="L8284" s="2">
        <v>1</v>
      </c>
    </row>
    <row r="8285" spans="1:12" ht="15.75" customHeight="1" x14ac:dyDescent="0.25">
      <c r="A8285" t="str">
        <f>CONCATENATE(B8285,C8285,D8285,H8285,I8285,L8285)</f>
        <v>632020HOMICIDIO151</v>
      </c>
      <c r="B8285" s="2">
        <v>6</v>
      </c>
      <c r="C8285" s="2">
        <v>3</v>
      </c>
      <c r="D8285" s="2">
        <v>2020</v>
      </c>
      <c r="E8285" s="2" t="s">
        <v>43</v>
      </c>
      <c r="F8285" s="2" t="s">
        <v>22</v>
      </c>
      <c r="G8285" s="2" t="s">
        <v>11</v>
      </c>
      <c r="H8285" s="2" t="s">
        <v>12</v>
      </c>
      <c r="I8285" s="2">
        <v>15</v>
      </c>
      <c r="J8285" s="2" t="str">
        <f>VLOOKUP(A8285,'Cor da Pele e Motivacao'!$A$2:$I$11399,6, FALSE)</f>
        <v>Parda</v>
      </c>
      <c r="K8285" s="2" t="str">
        <f>VLOOKUP(A8285,'Cor da Pele e Motivacao'!$A$2:$I$11399,8, FALSE)</f>
        <v>OUTRAS MOTIVAÇÕES</v>
      </c>
      <c r="L8285" s="2">
        <v>1</v>
      </c>
    </row>
    <row r="8286" spans="1:12" ht="15.75" customHeight="1" x14ac:dyDescent="0.25">
      <c r="A8286" t="str">
        <f>CONCATENATE(B8286,C8286,D8286,H8286,I8286,L8286)</f>
        <v>632020HOMICIDIO311</v>
      </c>
      <c r="B8286" s="2">
        <v>6</v>
      </c>
      <c r="C8286" s="2">
        <v>3</v>
      </c>
      <c r="D8286" s="2">
        <v>2020</v>
      </c>
      <c r="E8286" s="2" t="s">
        <v>43</v>
      </c>
      <c r="F8286" s="2" t="s">
        <v>22</v>
      </c>
      <c r="G8286" s="2" t="s">
        <v>11</v>
      </c>
      <c r="H8286" s="2" t="s">
        <v>12</v>
      </c>
      <c r="I8286" s="2">
        <v>31</v>
      </c>
      <c r="J8286" s="2" t="str">
        <f>VLOOKUP(A8286,'Cor da Pele e Motivacao'!$A$2:$I$11399,6, FALSE)</f>
        <v>Parda</v>
      </c>
      <c r="K8286" s="2" t="str">
        <f>VLOOKUP(A8286,'Cor da Pele e Motivacao'!$A$2:$I$11399,8, FALSE)</f>
        <v>ATIVIDADES CRIMINAIS</v>
      </c>
      <c r="L8286" s="2">
        <v>1</v>
      </c>
    </row>
    <row r="8287" spans="1:12" ht="15.75" customHeight="1" x14ac:dyDescent="0.25">
      <c r="A8287" t="str">
        <f>CONCATENATE(B8287,C8287,D8287,H8287,I8287,L8287)</f>
        <v>632020HOMICIDIO761</v>
      </c>
      <c r="B8287" s="2">
        <v>6</v>
      </c>
      <c r="C8287" s="2">
        <v>3</v>
      </c>
      <c r="D8287" s="2">
        <v>2020</v>
      </c>
      <c r="E8287" s="2" t="s">
        <v>184</v>
      </c>
      <c r="F8287" s="2" t="s">
        <v>10</v>
      </c>
      <c r="G8287" s="2" t="s">
        <v>11</v>
      </c>
      <c r="H8287" s="2" t="s">
        <v>12</v>
      </c>
      <c r="I8287" s="2">
        <v>76</v>
      </c>
      <c r="J8287" s="2" t="str">
        <f>VLOOKUP(A8287,'Cor da Pele e Motivacao'!$A$2:$I$11399,6, FALSE)</f>
        <v>Parda</v>
      </c>
      <c r="K8287" s="2" t="str">
        <f>VLOOKUP(A8287,'Cor da Pele e Motivacao'!$A$2:$I$11399,8, FALSE)</f>
        <v>ATIVIDADES CRIMINAIS</v>
      </c>
      <c r="L8287" s="2">
        <v>1</v>
      </c>
    </row>
    <row r="8288" spans="1:12" ht="15.75" customHeight="1" x14ac:dyDescent="0.25">
      <c r="A8288" t="str">
        <f>CONCATENATE(B8288,C8288,D8288,H8288,I8288,L8288)</f>
        <v>632020HOMICIDIO191</v>
      </c>
      <c r="B8288" s="2">
        <v>6</v>
      </c>
      <c r="C8288" s="2">
        <v>3</v>
      </c>
      <c r="D8288" s="2">
        <v>2020</v>
      </c>
      <c r="E8288" s="2" t="s">
        <v>20</v>
      </c>
      <c r="F8288" s="2" t="s">
        <v>14</v>
      </c>
      <c r="G8288" s="2" t="s">
        <v>11</v>
      </c>
      <c r="H8288" s="2" t="s">
        <v>12</v>
      </c>
      <c r="I8288" s="2">
        <v>19</v>
      </c>
      <c r="J8288" s="2" t="str">
        <f>VLOOKUP(A8288,'Cor da Pele e Motivacao'!$A$2:$I$11399,6, FALSE)</f>
        <v>Parda</v>
      </c>
      <c r="K8288" s="2" t="str">
        <f>VLOOKUP(A8288,'Cor da Pele e Motivacao'!$A$2:$I$11399,8, FALSE)</f>
        <v>VIOLÊNCIA INTERPESSOAL</v>
      </c>
      <c r="L8288" s="2">
        <v>1</v>
      </c>
    </row>
    <row r="8289" spans="1:12" ht="15.75" customHeight="1" x14ac:dyDescent="0.25">
      <c r="A8289" t="str">
        <f>CONCATENATE(B8289,C8289,D8289,H8289,I8289,L8289)</f>
        <v>632020HOMICIDIO381</v>
      </c>
      <c r="B8289" s="2">
        <v>6</v>
      </c>
      <c r="C8289" s="2">
        <v>3</v>
      </c>
      <c r="D8289" s="2">
        <v>2020</v>
      </c>
      <c r="E8289" s="2" t="s">
        <v>20</v>
      </c>
      <c r="F8289" s="2" t="s">
        <v>14</v>
      </c>
      <c r="G8289" s="2" t="s">
        <v>11</v>
      </c>
      <c r="H8289" s="2" t="s">
        <v>12</v>
      </c>
      <c r="I8289" s="2">
        <v>38</v>
      </c>
      <c r="J8289" s="2" t="str">
        <f>VLOOKUP(A8289,'Cor da Pele e Motivacao'!$A$2:$I$11399,6, FALSE)</f>
        <v>Parda</v>
      </c>
      <c r="K8289" s="2" t="str">
        <f>VLOOKUP(A8289,'Cor da Pele e Motivacao'!$A$2:$I$11399,8, FALSE)</f>
        <v>ATIVIDADES CRIMINAIS</v>
      </c>
      <c r="L8289" s="2">
        <v>1</v>
      </c>
    </row>
    <row r="8290" spans="1:12" ht="15.75" customHeight="1" x14ac:dyDescent="0.25">
      <c r="A8290" t="str">
        <f>CONCATENATE(B8290,C8290,D8290,H8290,I8290,L8290)</f>
        <v>632020LATROCINIO241</v>
      </c>
      <c r="B8290" s="2">
        <v>6</v>
      </c>
      <c r="C8290" s="2">
        <v>3</v>
      </c>
      <c r="D8290" s="2">
        <v>2020</v>
      </c>
      <c r="E8290" s="2" t="s">
        <v>35</v>
      </c>
      <c r="F8290" s="2" t="s">
        <v>16</v>
      </c>
      <c r="G8290" s="2" t="s">
        <v>11</v>
      </c>
      <c r="H8290" s="2" t="s">
        <v>33</v>
      </c>
      <c r="I8290" s="2">
        <v>24</v>
      </c>
      <c r="J8290" s="2" t="str">
        <f>VLOOKUP(A8290,'Cor da Pele e Motivacao'!$A$2:$I$11399,6, FALSE)</f>
        <v>Branca</v>
      </c>
      <c r="K8290" s="2" t="str">
        <f>VLOOKUP(A8290,'Cor da Pele e Motivacao'!$A$2:$I$11399,8, FALSE)</f>
        <v>PATRIMÔNIO</v>
      </c>
      <c r="L8290" s="2">
        <v>1</v>
      </c>
    </row>
    <row r="8291" spans="1:12" ht="15.75" customHeight="1" x14ac:dyDescent="0.25">
      <c r="A8291" t="str">
        <f>CONCATENATE(B8291,C8291,D8291,H8291,I8291,L8291)</f>
        <v>632020HOMICIDIO181</v>
      </c>
      <c r="B8291" s="2">
        <v>6</v>
      </c>
      <c r="C8291" s="2">
        <v>3</v>
      </c>
      <c r="D8291" s="2">
        <v>2020</v>
      </c>
      <c r="E8291" s="2" t="s">
        <v>36</v>
      </c>
      <c r="F8291" s="2" t="s">
        <v>14</v>
      </c>
      <c r="G8291" s="2" t="s">
        <v>11</v>
      </c>
      <c r="H8291" s="2" t="s">
        <v>12</v>
      </c>
      <c r="I8291" s="2">
        <v>18</v>
      </c>
      <c r="J8291" s="2" t="str">
        <f>VLOOKUP(A8291,'Cor da Pele e Motivacao'!$A$2:$I$11399,6, FALSE)</f>
        <v>Parda</v>
      </c>
      <c r="K8291" s="2" t="str">
        <f>VLOOKUP(A8291,'Cor da Pele e Motivacao'!$A$2:$I$11399,8, FALSE)</f>
        <v>ATIVIDADES CRIMINAIS</v>
      </c>
      <c r="L8291" s="2">
        <v>1</v>
      </c>
    </row>
    <row r="8292" spans="1:12" ht="15.75" customHeight="1" x14ac:dyDescent="0.25">
      <c r="A8292" t="str">
        <f>CONCATENATE(B8292,C8292,D8292,H8292,I8292,L8292)</f>
        <v>632020HOMICIDIO221</v>
      </c>
      <c r="B8292" s="2">
        <v>6</v>
      </c>
      <c r="C8292" s="2">
        <v>3</v>
      </c>
      <c r="D8292" s="2">
        <v>2020</v>
      </c>
      <c r="E8292" s="2" t="s">
        <v>25</v>
      </c>
      <c r="F8292" s="2" t="s">
        <v>25</v>
      </c>
      <c r="G8292" s="2" t="s">
        <v>11</v>
      </c>
      <c r="H8292" s="2" t="s">
        <v>12</v>
      </c>
      <c r="I8292" s="2">
        <v>22</v>
      </c>
      <c r="J8292" s="2" t="str">
        <f>VLOOKUP(A8292,'Cor da Pele e Motivacao'!$A$2:$I$11399,6, FALSE)</f>
        <v>Parda</v>
      </c>
      <c r="K8292" s="2" t="str">
        <f>VLOOKUP(A8292,'Cor da Pele e Motivacao'!$A$2:$I$11399,8, FALSE)</f>
        <v>ATIVIDADES CRIMINAIS</v>
      </c>
      <c r="L8292" s="2">
        <v>1</v>
      </c>
    </row>
    <row r="8293" spans="1:12" ht="15.75" customHeight="1" x14ac:dyDescent="0.25">
      <c r="A8293" t="str">
        <f>CONCATENATE(B8293,C8293,D8293,H8293,I8293,L8293)</f>
        <v>632020HOMICIDIO401</v>
      </c>
      <c r="B8293" s="2">
        <v>6</v>
      </c>
      <c r="C8293" s="2">
        <v>3</v>
      </c>
      <c r="D8293" s="2">
        <v>2020</v>
      </c>
      <c r="E8293" s="2" t="s">
        <v>37</v>
      </c>
      <c r="F8293" s="2" t="s">
        <v>22</v>
      </c>
      <c r="G8293" s="2" t="s">
        <v>11</v>
      </c>
      <c r="H8293" s="2" t="s">
        <v>12</v>
      </c>
      <c r="I8293" s="2">
        <v>40</v>
      </c>
      <c r="J8293" s="2" t="str">
        <f>VLOOKUP(A8293,'Cor da Pele e Motivacao'!$A$2:$I$11399,6, FALSE)</f>
        <v>Parda</v>
      </c>
      <c r="K8293" s="2" t="str">
        <f>VLOOKUP(A8293,'Cor da Pele e Motivacao'!$A$2:$I$11399,8, FALSE)</f>
        <v>ATIVIDADES CRIMINAIS</v>
      </c>
      <c r="L8293" s="2">
        <v>1</v>
      </c>
    </row>
    <row r="8294" spans="1:12" ht="15.75" customHeight="1" x14ac:dyDescent="0.25">
      <c r="A8294" t="str">
        <f>CONCATENATE(B8294,C8294,D8294,H8294,I8294,L8294)</f>
        <v>632020HOMICIDIO361</v>
      </c>
      <c r="B8294" s="2">
        <v>6</v>
      </c>
      <c r="C8294" s="2">
        <v>3</v>
      </c>
      <c r="D8294" s="2">
        <v>2020</v>
      </c>
      <c r="E8294" s="2" t="s">
        <v>164</v>
      </c>
      <c r="F8294" s="2" t="s">
        <v>16</v>
      </c>
      <c r="G8294" s="2" t="s">
        <v>11</v>
      </c>
      <c r="H8294" s="2" t="s">
        <v>12</v>
      </c>
      <c r="I8294" s="2">
        <v>36</v>
      </c>
      <c r="J8294" s="2" t="str">
        <f>VLOOKUP(A8294,'Cor da Pele e Motivacao'!$A$2:$I$11399,6, FALSE)</f>
        <v>Parda</v>
      </c>
      <c r="K8294" s="2" t="str">
        <f>VLOOKUP(A8294,'Cor da Pele e Motivacao'!$A$2:$I$11399,8, FALSE)</f>
        <v>VIOLÊNCIA INTERPESSOAL</v>
      </c>
      <c r="L8294" s="2">
        <v>1</v>
      </c>
    </row>
    <row r="8295" spans="1:12" ht="15.75" customHeight="1" x14ac:dyDescent="0.25">
      <c r="A8295" t="str">
        <f>CONCATENATE(B8295,C8295,D8295,H8295,I8295,L8295)</f>
        <v>732020HOMICIDIO381</v>
      </c>
      <c r="B8295" s="2">
        <v>7</v>
      </c>
      <c r="C8295" s="2">
        <v>3</v>
      </c>
      <c r="D8295" s="2">
        <v>2020</v>
      </c>
      <c r="E8295" s="2" t="s">
        <v>31</v>
      </c>
      <c r="F8295" s="2" t="s">
        <v>16</v>
      </c>
      <c r="G8295" s="2" t="s">
        <v>11</v>
      </c>
      <c r="H8295" s="2" t="s">
        <v>12</v>
      </c>
      <c r="I8295" s="2">
        <v>38</v>
      </c>
      <c r="J8295" s="2" t="str">
        <f>VLOOKUP(A8295,'Cor da Pele e Motivacao'!$A$2:$I$11399,6, FALSE)</f>
        <v>Parda</v>
      </c>
      <c r="K8295" s="2" t="str">
        <f>VLOOKUP(A8295,'Cor da Pele e Motivacao'!$A$2:$I$11399,8, FALSE)</f>
        <v>VIOLÊNCIA INTERPESSOAL</v>
      </c>
      <c r="L8295" s="2">
        <v>1</v>
      </c>
    </row>
    <row r="8296" spans="1:12" ht="15.75" customHeight="1" x14ac:dyDescent="0.25">
      <c r="A8296" t="str">
        <f>CONCATENATE(B8296,C8296,D8296,H8296,I8296,L8296)</f>
        <v>732020HOMICIDIO341</v>
      </c>
      <c r="B8296" s="2">
        <v>7</v>
      </c>
      <c r="C8296" s="2">
        <v>3</v>
      </c>
      <c r="D8296" s="2">
        <v>2020</v>
      </c>
      <c r="E8296" s="2" t="s">
        <v>13</v>
      </c>
      <c r="F8296" s="2" t="s">
        <v>14</v>
      </c>
      <c r="G8296" s="2" t="s">
        <v>11</v>
      </c>
      <c r="H8296" s="2" t="s">
        <v>12</v>
      </c>
      <c r="I8296" s="2">
        <v>34</v>
      </c>
      <c r="J8296" s="2" t="str">
        <f>VLOOKUP(A8296,'Cor da Pele e Motivacao'!$A$2:$I$11399,6, FALSE)</f>
        <v>Parda</v>
      </c>
      <c r="K8296" s="2" t="str">
        <f>VLOOKUP(A8296,'Cor da Pele e Motivacao'!$A$2:$I$11399,8, FALSE)</f>
        <v>ATIVIDADES CRIMINAIS</v>
      </c>
      <c r="L8296" s="2">
        <v>1</v>
      </c>
    </row>
    <row r="8297" spans="1:12" ht="15.75" customHeight="1" x14ac:dyDescent="0.25">
      <c r="A8297" t="str">
        <f>CONCATENATE(B8297,C8297,D8297,H8297,I8297,L8297)</f>
        <v>732020HOMICIDIO181</v>
      </c>
      <c r="B8297" s="2">
        <v>7</v>
      </c>
      <c r="C8297" s="2">
        <v>3</v>
      </c>
      <c r="D8297" s="2">
        <v>2020</v>
      </c>
      <c r="E8297" s="2" t="s">
        <v>57</v>
      </c>
      <c r="F8297" s="2" t="s">
        <v>22</v>
      </c>
      <c r="G8297" s="2" t="s">
        <v>11</v>
      </c>
      <c r="H8297" s="2" t="s">
        <v>12</v>
      </c>
      <c r="I8297" s="2">
        <v>18</v>
      </c>
      <c r="J8297" s="2" t="str">
        <f>VLOOKUP(A8297,'Cor da Pele e Motivacao'!$A$2:$I$11399,6, FALSE)</f>
        <v>Parda</v>
      </c>
      <c r="K8297" s="2" t="str">
        <f>VLOOKUP(A8297,'Cor da Pele e Motivacao'!$A$2:$I$11399,8, FALSE)</f>
        <v>ATIVIDADES CRIMINAIS</v>
      </c>
      <c r="L8297" s="2">
        <v>1</v>
      </c>
    </row>
    <row r="8298" spans="1:12" ht="15.75" customHeight="1" x14ac:dyDescent="0.25">
      <c r="A8298" t="str">
        <f>CONCATENATE(B8298,C8298,D8298,H8298,I8298,L8298)</f>
        <v>732020HOMICIDIO271</v>
      </c>
      <c r="B8298" s="2">
        <v>7</v>
      </c>
      <c r="C8298" s="2">
        <v>3</v>
      </c>
      <c r="D8298" s="2">
        <v>2020</v>
      </c>
      <c r="E8298" s="2" t="s">
        <v>57</v>
      </c>
      <c r="F8298" s="2" t="s">
        <v>22</v>
      </c>
      <c r="G8298" s="2" t="s">
        <v>11</v>
      </c>
      <c r="H8298" s="2" t="s">
        <v>12</v>
      </c>
      <c r="I8298" s="2">
        <v>27</v>
      </c>
      <c r="J8298" s="2" t="str">
        <f>VLOOKUP(A8298,'Cor da Pele e Motivacao'!$A$2:$I$11399,6, FALSE)</f>
        <v>Parda</v>
      </c>
      <c r="K8298" s="2" t="str">
        <f>VLOOKUP(A8298,'Cor da Pele e Motivacao'!$A$2:$I$11399,8, FALSE)</f>
        <v>ATIVIDADES CRIMINAIS</v>
      </c>
      <c r="L8298" s="2">
        <v>1</v>
      </c>
    </row>
    <row r="8299" spans="1:12" ht="15.75" customHeight="1" x14ac:dyDescent="0.25">
      <c r="A8299" t="str">
        <f>CONCATENATE(B8299,C8299,D8299,H8299,I8299,L8299)</f>
        <v>732020FEMINICIDIO481</v>
      </c>
      <c r="B8299" s="2">
        <v>7</v>
      </c>
      <c r="C8299" s="2">
        <v>3</v>
      </c>
      <c r="D8299" s="2">
        <v>2020</v>
      </c>
      <c r="E8299" s="2" t="s">
        <v>18</v>
      </c>
      <c r="F8299" s="2" t="s">
        <v>16</v>
      </c>
      <c r="G8299" s="2" t="s">
        <v>28</v>
      </c>
      <c r="H8299" s="2" t="s">
        <v>29</v>
      </c>
      <c r="I8299" s="2">
        <v>48</v>
      </c>
      <c r="J8299" s="2" t="str">
        <f>VLOOKUP(A8299,'Cor da Pele e Motivacao'!$A$2:$I$11399,6, FALSE)</f>
        <v>Parda</v>
      </c>
      <c r="K8299" s="2" t="str">
        <f>VLOOKUP(A8299,'Cor da Pele e Motivacao'!$A$2:$I$11399,8, FALSE)</f>
        <v>FEMINICIDIO</v>
      </c>
      <c r="L8299" s="2">
        <v>1</v>
      </c>
    </row>
    <row r="8300" spans="1:12" ht="15.75" customHeight="1" x14ac:dyDescent="0.25">
      <c r="A8300" t="str">
        <f>CONCATENATE(B8300,C8300,D8300,H8300,I8300,L8300)</f>
        <v>732020HOMICIDIO201</v>
      </c>
      <c r="B8300" s="2">
        <v>7</v>
      </c>
      <c r="C8300" s="2">
        <v>3</v>
      </c>
      <c r="D8300" s="2">
        <v>2020</v>
      </c>
      <c r="E8300" s="2" t="s">
        <v>19</v>
      </c>
      <c r="F8300" s="2" t="s">
        <v>14</v>
      </c>
      <c r="G8300" s="2" t="s">
        <v>11</v>
      </c>
      <c r="H8300" s="2" t="s">
        <v>12</v>
      </c>
      <c r="I8300" s="2">
        <v>20</v>
      </c>
      <c r="J8300" s="2" t="str">
        <f>VLOOKUP(A8300,'Cor da Pele e Motivacao'!$A$2:$I$11399,6, FALSE)</f>
        <v>Parda</v>
      </c>
      <c r="K8300" s="2" t="str">
        <f>VLOOKUP(A8300,'Cor da Pele e Motivacao'!$A$2:$I$11399,8, FALSE)</f>
        <v>EXCLUDENTE DE ILICITUDE</v>
      </c>
      <c r="L8300" s="2">
        <v>1</v>
      </c>
    </row>
    <row r="8301" spans="1:12" ht="15.75" customHeight="1" x14ac:dyDescent="0.25">
      <c r="A8301" t="str">
        <f>CONCATENATE(B8301,C8301,D8301,H8301,I8301,L8301)</f>
        <v>732020HOMICIDIO301</v>
      </c>
      <c r="B8301" s="2">
        <v>7</v>
      </c>
      <c r="C8301" s="2">
        <v>3</v>
      </c>
      <c r="D8301" s="2">
        <v>2020</v>
      </c>
      <c r="E8301" s="2" t="s">
        <v>19</v>
      </c>
      <c r="F8301" s="2" t="s">
        <v>14</v>
      </c>
      <c r="G8301" s="2" t="s">
        <v>11</v>
      </c>
      <c r="H8301" s="2" t="s">
        <v>12</v>
      </c>
      <c r="I8301" s="2">
        <v>30</v>
      </c>
      <c r="J8301" s="2" t="str">
        <f>VLOOKUP(A8301,'Cor da Pele e Motivacao'!$A$2:$I$11399,6, FALSE)</f>
        <v>Parda</v>
      </c>
      <c r="K8301" s="2" t="str">
        <f>VLOOKUP(A8301,'Cor da Pele e Motivacao'!$A$2:$I$11399,8, FALSE)</f>
        <v>ATIVIDADES CRIMINAIS</v>
      </c>
      <c r="L8301" s="2">
        <v>1</v>
      </c>
    </row>
    <row r="8302" spans="1:12" ht="15.75" customHeight="1" x14ac:dyDescent="0.25">
      <c r="A8302" t="str">
        <f>CONCATENATE(B8302,C8302,D8302,H8302,I8302,L8302)</f>
        <v>732020HOMICIDIO401</v>
      </c>
      <c r="B8302" s="2">
        <v>7</v>
      </c>
      <c r="C8302" s="2">
        <v>3</v>
      </c>
      <c r="D8302" s="2">
        <v>2020</v>
      </c>
      <c r="E8302" s="2" t="s">
        <v>20</v>
      </c>
      <c r="F8302" s="2" t="s">
        <v>14</v>
      </c>
      <c r="G8302" s="2" t="s">
        <v>11</v>
      </c>
      <c r="H8302" s="2" t="s">
        <v>12</v>
      </c>
      <c r="I8302" s="2">
        <v>40</v>
      </c>
      <c r="J8302" s="2" t="str">
        <f>VLOOKUP(A8302,'Cor da Pele e Motivacao'!$A$2:$I$11399,6, FALSE)</f>
        <v>Parda</v>
      </c>
      <c r="K8302" s="2" t="str">
        <f>VLOOKUP(A8302,'Cor da Pele e Motivacao'!$A$2:$I$11399,8, FALSE)</f>
        <v>VIOLÊNCIA INTERPESSOAL</v>
      </c>
      <c r="L8302" s="2">
        <v>1</v>
      </c>
    </row>
    <row r="8303" spans="1:12" ht="15.75" customHeight="1" x14ac:dyDescent="0.25">
      <c r="A8303" t="str">
        <f>CONCATENATE(B8303,C8303,D8303,H8303,I8303,L8303)</f>
        <v>732020HOMICIDIO401</v>
      </c>
      <c r="B8303" s="2">
        <v>7</v>
      </c>
      <c r="C8303" s="2">
        <v>3</v>
      </c>
      <c r="D8303" s="2">
        <v>2020</v>
      </c>
      <c r="E8303" s="2" t="s">
        <v>160</v>
      </c>
      <c r="F8303" s="2" t="s">
        <v>10</v>
      </c>
      <c r="G8303" s="2" t="s">
        <v>11</v>
      </c>
      <c r="H8303" s="2" t="s">
        <v>12</v>
      </c>
      <c r="I8303" s="2">
        <v>40</v>
      </c>
      <c r="J8303" s="2" t="str">
        <f>VLOOKUP(A8303,'Cor da Pele e Motivacao'!$A$2:$I$11399,6, FALSE)</f>
        <v>Parda</v>
      </c>
      <c r="K8303" s="2" t="str">
        <f>VLOOKUP(A8303,'Cor da Pele e Motivacao'!$A$2:$I$11399,8, FALSE)</f>
        <v>VIOLÊNCIA INTERPESSOAL</v>
      </c>
      <c r="L8303" s="2">
        <v>1</v>
      </c>
    </row>
    <row r="8304" spans="1:12" ht="15.75" customHeight="1" x14ac:dyDescent="0.25">
      <c r="A8304" t="str">
        <f>CONCATENATE(B8304,C8304,D8304,H8304,I8304,L8304)</f>
        <v>732020HOMICIDIO311</v>
      </c>
      <c r="B8304" s="2">
        <v>7</v>
      </c>
      <c r="C8304" s="2">
        <v>3</v>
      </c>
      <c r="D8304" s="2">
        <v>2020</v>
      </c>
      <c r="E8304" s="2" t="s">
        <v>23</v>
      </c>
      <c r="F8304" s="2" t="s">
        <v>14</v>
      </c>
      <c r="G8304" s="2" t="s">
        <v>11</v>
      </c>
      <c r="H8304" s="2" t="s">
        <v>12</v>
      </c>
      <c r="I8304" s="2">
        <v>31</v>
      </c>
      <c r="J8304" s="2" t="str">
        <f>VLOOKUP(A8304,'Cor da Pele e Motivacao'!$A$2:$I$11399,6, FALSE)</f>
        <v>Parda</v>
      </c>
      <c r="K8304" s="2" t="str">
        <f>VLOOKUP(A8304,'Cor da Pele e Motivacao'!$A$2:$I$11399,8, FALSE)</f>
        <v>ATIVIDADES CRIMINAIS</v>
      </c>
      <c r="L8304" s="2">
        <v>1</v>
      </c>
    </row>
    <row r="8305" spans="1:12" ht="15.75" customHeight="1" x14ac:dyDescent="0.25">
      <c r="A8305" t="str">
        <f>CONCATENATE(B8305,C8305,D8305,H8305,I8305,L8305)</f>
        <v>732020HOMICIDIO281</v>
      </c>
      <c r="B8305" s="2">
        <v>7</v>
      </c>
      <c r="C8305" s="2">
        <v>3</v>
      </c>
      <c r="D8305" s="2">
        <v>2020</v>
      </c>
      <c r="E8305" s="2" t="s">
        <v>61</v>
      </c>
      <c r="F8305" s="2" t="s">
        <v>10</v>
      </c>
      <c r="G8305" s="2" t="s">
        <v>11</v>
      </c>
      <c r="H8305" s="2" t="s">
        <v>12</v>
      </c>
      <c r="I8305" s="2">
        <v>28</v>
      </c>
      <c r="J8305" s="2" t="str">
        <f>VLOOKUP(A8305,'Cor da Pele e Motivacao'!$A$2:$I$11399,6, FALSE)</f>
        <v>Parda</v>
      </c>
      <c r="K8305" s="2" t="str">
        <f>VLOOKUP(A8305,'Cor da Pele e Motivacao'!$A$2:$I$11399,8, FALSE)</f>
        <v>ATIVIDADES CRIMINAIS</v>
      </c>
      <c r="L8305" s="2">
        <v>1</v>
      </c>
    </row>
    <row r="8306" spans="1:12" ht="15.75" customHeight="1" x14ac:dyDescent="0.25">
      <c r="A8306" t="str">
        <f>CONCATENATE(B8306,C8306,D8306,H8306,I8306,L8306)</f>
        <v>732020HOMICIDIO191</v>
      </c>
      <c r="B8306" s="2">
        <v>7</v>
      </c>
      <c r="C8306" s="2">
        <v>3</v>
      </c>
      <c r="D8306" s="2">
        <v>2020</v>
      </c>
      <c r="E8306" s="2" t="s">
        <v>167</v>
      </c>
      <c r="F8306" s="2" t="s">
        <v>16</v>
      </c>
      <c r="G8306" s="2" t="s">
        <v>11</v>
      </c>
      <c r="H8306" s="2" t="s">
        <v>12</v>
      </c>
      <c r="I8306" s="2">
        <v>19</v>
      </c>
      <c r="J8306" s="2" t="str">
        <f>VLOOKUP(A8306,'Cor da Pele e Motivacao'!$A$2:$I$11399,6, FALSE)</f>
        <v>Parda</v>
      </c>
      <c r="K8306" s="2" t="str">
        <f>VLOOKUP(A8306,'Cor da Pele e Motivacao'!$A$2:$I$11399,8, FALSE)</f>
        <v>ATIVIDADES CRIMINAIS</v>
      </c>
      <c r="L8306" s="2">
        <v>1</v>
      </c>
    </row>
    <row r="8307" spans="1:12" ht="15.75" customHeight="1" x14ac:dyDescent="0.25">
      <c r="A8307" t="str">
        <f>CONCATENATE(B8307,C8307,D8307,H8307,I8307,L8307)</f>
        <v>732020HOMICIDIO451</v>
      </c>
      <c r="B8307" s="2">
        <v>7</v>
      </c>
      <c r="C8307" s="2">
        <v>3</v>
      </c>
      <c r="D8307" s="2">
        <v>2020</v>
      </c>
      <c r="E8307" s="2" t="s">
        <v>27</v>
      </c>
      <c r="F8307" s="2" t="s">
        <v>14</v>
      </c>
      <c r="G8307" s="2" t="s">
        <v>28</v>
      </c>
      <c r="H8307" s="2" t="s">
        <v>12</v>
      </c>
      <c r="I8307" s="2">
        <v>45</v>
      </c>
      <c r="J8307" s="2" t="str">
        <f>VLOOKUP(A8307,'Cor da Pele e Motivacao'!$A$2:$I$11399,6, FALSE)</f>
        <v>Parda</v>
      </c>
      <c r="K8307" s="2" t="str">
        <f>VLOOKUP(A8307,'Cor da Pele e Motivacao'!$A$2:$I$11399,8, FALSE)</f>
        <v>ATIVIDADES CRIMINAIS</v>
      </c>
      <c r="L8307" s="2">
        <v>1</v>
      </c>
    </row>
    <row r="8308" spans="1:12" ht="15.75" customHeight="1" x14ac:dyDescent="0.25">
      <c r="A8308" t="str">
        <f>CONCATENATE(B8308,C8308,D8308,H8308,I8308,L8308)</f>
        <v>832020HOMICIDIO511</v>
      </c>
      <c r="B8308" s="2">
        <v>8</v>
      </c>
      <c r="C8308" s="2">
        <v>3</v>
      </c>
      <c r="D8308" s="2">
        <v>2020</v>
      </c>
      <c r="E8308" s="2" t="s">
        <v>20</v>
      </c>
      <c r="F8308" s="2" t="s">
        <v>14</v>
      </c>
      <c r="G8308" s="2" t="s">
        <v>11</v>
      </c>
      <c r="H8308" s="2" t="s">
        <v>12</v>
      </c>
      <c r="I8308" s="2">
        <v>51</v>
      </c>
      <c r="J8308" s="2" t="str">
        <f>VLOOKUP(A8308,'Cor da Pele e Motivacao'!$A$2:$I$11399,6, FALSE)</f>
        <v>Parda</v>
      </c>
      <c r="K8308" s="2" t="str">
        <f>VLOOKUP(A8308,'Cor da Pele e Motivacao'!$A$2:$I$11399,8, FALSE)</f>
        <v>VIOLÊNCIA INTERPESSOAL</v>
      </c>
      <c r="L8308" s="2">
        <v>1</v>
      </c>
    </row>
    <row r="8309" spans="1:12" ht="15.75" customHeight="1" x14ac:dyDescent="0.25">
      <c r="A8309" t="str">
        <f>CONCATENATE(B8309,C8309,D8309,H8309,I8309,L8309)</f>
        <v>832020HOMICIDIO211</v>
      </c>
      <c r="B8309" s="2">
        <v>8</v>
      </c>
      <c r="C8309" s="2">
        <v>3</v>
      </c>
      <c r="D8309" s="2">
        <v>2020</v>
      </c>
      <c r="E8309" s="2" t="s">
        <v>36</v>
      </c>
      <c r="F8309" s="2" t="s">
        <v>14</v>
      </c>
      <c r="G8309" s="2" t="s">
        <v>11</v>
      </c>
      <c r="H8309" s="2" t="s">
        <v>12</v>
      </c>
      <c r="I8309" s="2">
        <v>21</v>
      </c>
      <c r="J8309" s="2" t="str">
        <f>VLOOKUP(A8309,'Cor da Pele e Motivacao'!$A$2:$I$11399,6, FALSE)</f>
        <v>Parda</v>
      </c>
      <c r="K8309" s="2" t="str">
        <f>VLOOKUP(A8309,'Cor da Pele e Motivacao'!$A$2:$I$11399,8, FALSE)</f>
        <v>ATIVIDADES CRIMINAIS</v>
      </c>
      <c r="L8309" s="2">
        <v>1</v>
      </c>
    </row>
    <row r="8310" spans="1:12" ht="15.75" customHeight="1" x14ac:dyDescent="0.25">
      <c r="A8310" t="str">
        <f>CONCATENATE(B8310,C8310,D8310,H8310,I8310,L8310)</f>
        <v>832020HOMICIDIO431</v>
      </c>
      <c r="B8310" s="2">
        <v>8</v>
      </c>
      <c r="C8310" s="2">
        <v>3</v>
      </c>
      <c r="D8310" s="2">
        <v>2020</v>
      </c>
      <c r="E8310" s="2" t="s">
        <v>25</v>
      </c>
      <c r="F8310" s="2" t="s">
        <v>25</v>
      </c>
      <c r="G8310" s="2" t="s">
        <v>11</v>
      </c>
      <c r="H8310" s="2" t="s">
        <v>12</v>
      </c>
      <c r="I8310" s="2">
        <v>43</v>
      </c>
      <c r="J8310" s="2" t="str">
        <f>VLOOKUP(A8310,'Cor da Pele e Motivacao'!$A$2:$I$11399,6, FALSE)</f>
        <v>Parda</v>
      </c>
      <c r="K8310" s="2" t="str">
        <f>VLOOKUP(A8310,'Cor da Pele e Motivacao'!$A$2:$I$11399,8, FALSE)</f>
        <v>ATIVIDADES CRIMINAIS</v>
      </c>
      <c r="L8310" s="2">
        <v>1</v>
      </c>
    </row>
    <row r="8311" spans="1:12" ht="15.75" customHeight="1" x14ac:dyDescent="0.25">
      <c r="A8311" t="str">
        <f>CONCATENATE(B8311,C8311,D8311,H8311,I8311,L8311)</f>
        <v>832020LATROCINIO421</v>
      </c>
      <c r="B8311" s="2">
        <v>8</v>
      </c>
      <c r="C8311" s="2">
        <v>3</v>
      </c>
      <c r="D8311" s="2">
        <v>2020</v>
      </c>
      <c r="E8311" s="2" t="s">
        <v>25</v>
      </c>
      <c r="F8311" s="2" t="s">
        <v>25</v>
      </c>
      <c r="G8311" s="2" t="s">
        <v>11</v>
      </c>
      <c r="H8311" s="2" t="s">
        <v>33</v>
      </c>
      <c r="I8311" s="2">
        <v>42</v>
      </c>
      <c r="J8311" s="2" t="str">
        <f>VLOOKUP(A8311,'Cor da Pele e Motivacao'!$A$2:$I$11399,6, FALSE)</f>
        <v>Parda</v>
      </c>
      <c r="K8311" s="2" t="str">
        <f>VLOOKUP(A8311,'Cor da Pele e Motivacao'!$A$2:$I$11399,8, FALSE)</f>
        <v>PATRIMÔNIO</v>
      </c>
      <c r="L8311" s="2">
        <v>1</v>
      </c>
    </row>
    <row r="8312" spans="1:12" ht="15.75" customHeight="1" x14ac:dyDescent="0.25">
      <c r="A8312" t="str">
        <f>CONCATENATE(B8312,C8312,D8312,H8312,I8312,L8312)</f>
        <v>832020HOMICIDIO381</v>
      </c>
      <c r="B8312" s="2">
        <v>8</v>
      </c>
      <c r="C8312" s="2">
        <v>3</v>
      </c>
      <c r="D8312" s="2">
        <v>2020</v>
      </c>
      <c r="E8312" s="2" t="s">
        <v>81</v>
      </c>
      <c r="F8312" s="2" t="s">
        <v>22</v>
      </c>
      <c r="G8312" s="2" t="s">
        <v>11</v>
      </c>
      <c r="H8312" s="2" t="s">
        <v>12</v>
      </c>
      <c r="I8312" s="2">
        <v>38</v>
      </c>
      <c r="J8312" s="2" t="str">
        <f>VLOOKUP(A8312,'Cor da Pele e Motivacao'!$A$2:$I$11399,6, FALSE)</f>
        <v>Parda</v>
      </c>
      <c r="K8312" s="2" t="str">
        <f>VLOOKUP(A8312,'Cor da Pele e Motivacao'!$A$2:$I$11399,8, FALSE)</f>
        <v>VIOLÊNCIA INTERPESSOAL</v>
      </c>
      <c r="L8312" s="2">
        <v>1</v>
      </c>
    </row>
    <row r="8313" spans="1:12" ht="15.75" customHeight="1" x14ac:dyDescent="0.25">
      <c r="A8313" t="str">
        <f>CONCATENATE(B8313,C8313,D8313,H8313,I8313,L8313)</f>
        <v>832020HOMICIDIO211</v>
      </c>
      <c r="B8313" s="2">
        <v>8</v>
      </c>
      <c r="C8313" s="2">
        <v>3</v>
      </c>
      <c r="D8313" s="2">
        <v>2020</v>
      </c>
      <c r="E8313" s="2" t="s">
        <v>26</v>
      </c>
      <c r="F8313" s="2" t="s">
        <v>16</v>
      </c>
      <c r="G8313" s="2" t="s">
        <v>11</v>
      </c>
      <c r="H8313" s="2" t="s">
        <v>12</v>
      </c>
      <c r="I8313" s="2">
        <v>21</v>
      </c>
      <c r="J8313" s="2" t="str">
        <f>VLOOKUP(A8313,'Cor da Pele e Motivacao'!$A$2:$I$11399,6, FALSE)</f>
        <v>Parda</v>
      </c>
      <c r="K8313" s="2" t="str">
        <f>VLOOKUP(A8313,'Cor da Pele e Motivacao'!$A$2:$I$11399,8, FALSE)</f>
        <v>ATIVIDADES CRIMINAIS</v>
      </c>
      <c r="L8313" s="2">
        <v>1</v>
      </c>
    </row>
    <row r="8314" spans="1:12" ht="15.75" customHeight="1" x14ac:dyDescent="0.25">
      <c r="A8314" t="str">
        <f>CONCATENATE(B8314,C8314,D8314,H8314,I8314,L8314)</f>
        <v>832020HOMICIDIO211</v>
      </c>
      <c r="B8314" s="2">
        <v>8</v>
      </c>
      <c r="C8314" s="2">
        <v>3</v>
      </c>
      <c r="D8314" s="2">
        <v>2020</v>
      </c>
      <c r="E8314" s="2" t="s">
        <v>88</v>
      </c>
      <c r="F8314" s="2" t="s">
        <v>22</v>
      </c>
      <c r="G8314" s="2" t="s">
        <v>11</v>
      </c>
      <c r="H8314" s="2" t="s">
        <v>12</v>
      </c>
      <c r="I8314" s="2">
        <v>21</v>
      </c>
      <c r="J8314" s="2" t="str">
        <f>VLOOKUP(A8314,'Cor da Pele e Motivacao'!$A$2:$I$11399,6, FALSE)</f>
        <v>Parda</v>
      </c>
      <c r="K8314" s="2" t="str">
        <f>VLOOKUP(A8314,'Cor da Pele e Motivacao'!$A$2:$I$11399,8, FALSE)</f>
        <v>ATIVIDADES CRIMINAIS</v>
      </c>
      <c r="L8314" s="2">
        <v>1</v>
      </c>
    </row>
    <row r="8315" spans="1:12" ht="15.75" customHeight="1" x14ac:dyDescent="0.25">
      <c r="A8315" t="str">
        <f>CONCATENATE(B8315,C8315,D8315,H8315,I8315,L8315)</f>
        <v>832020HOMICIDIO321</v>
      </c>
      <c r="B8315" s="2">
        <v>8</v>
      </c>
      <c r="C8315" s="2">
        <v>3</v>
      </c>
      <c r="D8315" s="2">
        <v>2020</v>
      </c>
      <c r="E8315" s="2" t="s">
        <v>27</v>
      </c>
      <c r="F8315" s="2" t="s">
        <v>14</v>
      </c>
      <c r="G8315" s="2" t="s">
        <v>11</v>
      </c>
      <c r="H8315" s="2" t="s">
        <v>12</v>
      </c>
      <c r="I8315" s="2">
        <v>32</v>
      </c>
      <c r="J8315" s="2" t="str">
        <f>VLOOKUP(A8315,'Cor da Pele e Motivacao'!$A$2:$I$11399,6, FALSE)</f>
        <v>Parda</v>
      </c>
      <c r="K8315" s="2" t="str">
        <f>VLOOKUP(A8315,'Cor da Pele e Motivacao'!$A$2:$I$11399,8, FALSE)</f>
        <v>ATIVIDADES CRIMINAIS</v>
      </c>
      <c r="L8315" s="2">
        <v>1</v>
      </c>
    </row>
    <row r="8316" spans="1:12" ht="15.75" customHeight="1" x14ac:dyDescent="0.25">
      <c r="A8316" t="str">
        <f>CONCATENATE(B8316,C8316,D8316,H8316,I8316,L8316)</f>
        <v>832020HOMICIDIO221</v>
      </c>
      <c r="B8316" s="2">
        <v>8</v>
      </c>
      <c r="C8316" s="2">
        <v>3</v>
      </c>
      <c r="D8316" s="2">
        <v>2020</v>
      </c>
      <c r="E8316" s="2" t="s">
        <v>123</v>
      </c>
      <c r="F8316" s="2" t="s">
        <v>10</v>
      </c>
      <c r="G8316" s="2" t="s">
        <v>11</v>
      </c>
      <c r="H8316" s="2" t="s">
        <v>12</v>
      </c>
      <c r="I8316" s="2">
        <v>22</v>
      </c>
      <c r="J8316" s="2" t="str">
        <f>VLOOKUP(A8316,'Cor da Pele e Motivacao'!$A$2:$I$11399,6, FALSE)</f>
        <v>Parda</v>
      </c>
      <c r="K8316" s="2" t="str">
        <f>VLOOKUP(A8316,'Cor da Pele e Motivacao'!$A$2:$I$11399,8, FALSE)</f>
        <v>ATIVIDADES CRIMINAIS</v>
      </c>
      <c r="L8316" s="2">
        <v>1</v>
      </c>
    </row>
    <row r="8317" spans="1:12" ht="15.75" customHeight="1" x14ac:dyDescent="0.25">
      <c r="A8317" t="str">
        <f>CONCATENATE(B8317,C8317,D8317,H8317,I8317,L8317)</f>
        <v>932020HOMICIDIO291</v>
      </c>
      <c r="B8317" s="2">
        <v>9</v>
      </c>
      <c r="C8317" s="2">
        <v>3</v>
      </c>
      <c r="D8317" s="2">
        <v>2020</v>
      </c>
      <c r="E8317" s="2" t="s">
        <v>56</v>
      </c>
      <c r="F8317" s="2" t="s">
        <v>16</v>
      </c>
      <c r="G8317" s="2" t="s">
        <v>11</v>
      </c>
      <c r="H8317" s="2" t="s">
        <v>12</v>
      </c>
      <c r="I8317" s="2">
        <v>29</v>
      </c>
      <c r="J8317" s="2" t="str">
        <f>VLOOKUP(A8317,'Cor da Pele e Motivacao'!$A$2:$I$11399,6, FALSE)</f>
        <v>Parda</v>
      </c>
      <c r="K8317" s="2" t="str">
        <f>VLOOKUP(A8317,'Cor da Pele e Motivacao'!$A$2:$I$11399,8, FALSE)</f>
        <v>ATIVIDADES CRIMINAIS</v>
      </c>
      <c r="L8317" s="2">
        <v>1</v>
      </c>
    </row>
    <row r="8318" spans="1:12" ht="15.75" customHeight="1" x14ac:dyDescent="0.25">
      <c r="A8318" t="str">
        <f>CONCATENATE(B8318,C8318,D8318,H8318,I8318,L8318)</f>
        <v>932020HOMICIDIO331</v>
      </c>
      <c r="B8318" s="2">
        <v>9</v>
      </c>
      <c r="C8318" s="2">
        <v>3</v>
      </c>
      <c r="D8318" s="2">
        <v>2020</v>
      </c>
      <c r="E8318" s="2" t="s">
        <v>52</v>
      </c>
      <c r="F8318" s="2" t="s">
        <v>22</v>
      </c>
      <c r="G8318" s="2" t="s">
        <v>11</v>
      </c>
      <c r="H8318" s="2" t="s">
        <v>12</v>
      </c>
      <c r="I8318" s="2">
        <v>33</v>
      </c>
      <c r="J8318" s="2" t="str">
        <f>VLOOKUP(A8318,'Cor da Pele e Motivacao'!$A$2:$I$11399,6, FALSE)</f>
        <v>Parda</v>
      </c>
      <c r="K8318" s="2" t="str">
        <f>VLOOKUP(A8318,'Cor da Pele e Motivacao'!$A$2:$I$11399,8, FALSE)</f>
        <v>VIOLÊNCIA INTERPESSOAL</v>
      </c>
      <c r="L8318" s="2">
        <v>1</v>
      </c>
    </row>
    <row r="8319" spans="1:12" ht="15.75" customHeight="1" x14ac:dyDescent="0.25">
      <c r="A8319" t="str">
        <f>CONCATENATE(B8319,C8319,D8319,H8319,I8319,L8319)</f>
        <v>932020HOMICIDIO561</v>
      </c>
      <c r="B8319" s="2">
        <v>9</v>
      </c>
      <c r="C8319" s="2">
        <v>3</v>
      </c>
      <c r="D8319" s="2">
        <v>2020</v>
      </c>
      <c r="E8319" s="2" t="s">
        <v>52</v>
      </c>
      <c r="F8319" s="2" t="s">
        <v>22</v>
      </c>
      <c r="G8319" s="2" t="s">
        <v>11</v>
      </c>
      <c r="H8319" s="2" t="s">
        <v>12</v>
      </c>
      <c r="I8319" s="2">
        <v>56</v>
      </c>
      <c r="J8319" s="2" t="str">
        <f>VLOOKUP(A8319,'Cor da Pele e Motivacao'!$A$2:$I$11399,6, FALSE)</f>
        <v>Parda</v>
      </c>
      <c r="K8319" s="2" t="str">
        <f>VLOOKUP(A8319,'Cor da Pele e Motivacao'!$A$2:$I$11399,8, FALSE)</f>
        <v>ATIVIDADES CRIMINAIS</v>
      </c>
      <c r="L8319" s="2">
        <v>1</v>
      </c>
    </row>
    <row r="8320" spans="1:12" ht="15.75" customHeight="1" x14ac:dyDescent="0.25">
      <c r="A8320" t="str">
        <f>CONCATENATE(B8320,C8320,D8320,H8320,I8320,L8320)</f>
        <v>932020HOMICIDIO521</v>
      </c>
      <c r="B8320" s="2">
        <v>9</v>
      </c>
      <c r="C8320" s="2">
        <v>3</v>
      </c>
      <c r="D8320" s="2">
        <v>2020</v>
      </c>
      <c r="E8320" s="2" t="s">
        <v>71</v>
      </c>
      <c r="F8320" s="2" t="s">
        <v>16</v>
      </c>
      <c r="G8320" s="2" t="s">
        <v>11</v>
      </c>
      <c r="H8320" s="2" t="s">
        <v>12</v>
      </c>
      <c r="I8320" s="2">
        <v>52</v>
      </c>
      <c r="J8320" s="2" t="str">
        <f>VLOOKUP(A8320,'Cor da Pele e Motivacao'!$A$2:$I$11399,6, FALSE)</f>
        <v>Parda</v>
      </c>
      <c r="K8320" s="2" t="str">
        <f>VLOOKUP(A8320,'Cor da Pele e Motivacao'!$A$2:$I$11399,8, FALSE)</f>
        <v>ATIVIDADES CRIMINAIS</v>
      </c>
      <c r="L8320" s="2">
        <v>1</v>
      </c>
    </row>
    <row r="8321" spans="1:12" ht="15.75" customHeight="1" x14ac:dyDescent="0.25">
      <c r="A8321" t="str">
        <f>CONCATENATE(B8321,C8321,D8321,H8321,I8321,L8321)</f>
        <v>932020HOMICIDIO191</v>
      </c>
      <c r="B8321" s="2">
        <v>9</v>
      </c>
      <c r="C8321" s="2">
        <v>3</v>
      </c>
      <c r="D8321" s="2">
        <v>2020</v>
      </c>
      <c r="E8321" s="2" t="s">
        <v>78</v>
      </c>
      <c r="F8321" s="2" t="s">
        <v>14</v>
      </c>
      <c r="G8321" s="2" t="s">
        <v>11</v>
      </c>
      <c r="H8321" s="2" t="s">
        <v>12</v>
      </c>
      <c r="I8321" s="2">
        <v>19</v>
      </c>
      <c r="J8321" s="2" t="str">
        <f>VLOOKUP(A8321,'Cor da Pele e Motivacao'!$A$2:$I$11399,6, FALSE)</f>
        <v>Parda</v>
      </c>
      <c r="K8321" s="2" t="str">
        <f>VLOOKUP(A8321,'Cor da Pele e Motivacao'!$A$2:$I$11399,8, FALSE)</f>
        <v>ATIVIDADES CRIMINAIS</v>
      </c>
      <c r="L8321" s="2">
        <v>1</v>
      </c>
    </row>
    <row r="8322" spans="1:12" ht="15.75" customHeight="1" x14ac:dyDescent="0.25">
      <c r="A8322" t="str">
        <f>CONCATENATE(B8322,C8322,D8322,H8322,I8322,L8322)</f>
        <v>932020HOMICIDIO181</v>
      </c>
      <c r="B8322" s="2">
        <v>9</v>
      </c>
      <c r="C8322" s="2">
        <v>3</v>
      </c>
      <c r="D8322" s="2">
        <v>2020</v>
      </c>
      <c r="E8322" s="2" t="s">
        <v>34</v>
      </c>
      <c r="F8322" s="2" t="s">
        <v>14</v>
      </c>
      <c r="G8322" s="2" t="s">
        <v>11</v>
      </c>
      <c r="H8322" s="2" t="s">
        <v>12</v>
      </c>
      <c r="I8322" s="2">
        <v>18</v>
      </c>
      <c r="J8322" s="2" t="str">
        <f>VLOOKUP(A8322,'Cor da Pele e Motivacao'!$A$2:$I$11399,6, FALSE)</f>
        <v>Parda</v>
      </c>
      <c r="K8322" s="2" t="str">
        <f>VLOOKUP(A8322,'Cor da Pele e Motivacao'!$A$2:$I$11399,8, FALSE)</f>
        <v>VIOLÊNCIA INTERPESSOAL</v>
      </c>
      <c r="L8322" s="2">
        <v>1</v>
      </c>
    </row>
    <row r="8323" spans="1:12" ht="15.75" customHeight="1" x14ac:dyDescent="0.25">
      <c r="A8323" t="str">
        <f>CONCATENATE(B8323,C8323,D8323,H8323,I8323,L8323)</f>
        <v>932020HOMICIDIO171</v>
      </c>
      <c r="B8323" s="2">
        <v>9</v>
      </c>
      <c r="C8323" s="2">
        <v>3</v>
      </c>
      <c r="D8323" s="2">
        <v>2020</v>
      </c>
      <c r="E8323" s="2" t="s">
        <v>20</v>
      </c>
      <c r="F8323" s="2" t="s">
        <v>14</v>
      </c>
      <c r="G8323" s="2" t="s">
        <v>11</v>
      </c>
      <c r="H8323" s="2" t="s">
        <v>12</v>
      </c>
      <c r="I8323" s="2">
        <v>17</v>
      </c>
      <c r="J8323" s="2" t="str">
        <f>VLOOKUP(A8323,'Cor da Pele e Motivacao'!$A$2:$I$11399,6, FALSE)</f>
        <v>Parda</v>
      </c>
      <c r="K8323" s="2" t="str">
        <f>VLOOKUP(A8323,'Cor da Pele e Motivacao'!$A$2:$I$11399,8, FALSE)</f>
        <v>ATIVIDADES CRIMINAIS</v>
      </c>
      <c r="L8323" s="2">
        <v>1</v>
      </c>
    </row>
    <row r="8324" spans="1:12" ht="15.75" customHeight="1" x14ac:dyDescent="0.25">
      <c r="A8324" t="str">
        <f>CONCATENATE(B8324,C8324,D8324,H8324,I8324,L8324)</f>
        <v>932020HOMICIDIO311</v>
      </c>
      <c r="B8324" s="2">
        <v>9</v>
      </c>
      <c r="C8324" s="2">
        <v>3</v>
      </c>
      <c r="D8324" s="2">
        <v>2020</v>
      </c>
      <c r="E8324" s="2" t="s">
        <v>26</v>
      </c>
      <c r="F8324" s="2" t="s">
        <v>16</v>
      </c>
      <c r="G8324" s="2" t="s">
        <v>11</v>
      </c>
      <c r="H8324" s="2" t="s">
        <v>12</v>
      </c>
      <c r="I8324" s="2">
        <v>31</v>
      </c>
      <c r="J8324" s="2" t="str">
        <f>VLOOKUP(A8324,'Cor da Pele e Motivacao'!$A$2:$I$11399,6, FALSE)</f>
        <v>Parda</v>
      </c>
      <c r="K8324" s="2" t="str">
        <f>VLOOKUP(A8324,'Cor da Pele e Motivacao'!$A$2:$I$11399,8, FALSE)</f>
        <v>ATIVIDADES CRIMINAIS</v>
      </c>
      <c r="L8324" s="2">
        <v>1</v>
      </c>
    </row>
    <row r="8325" spans="1:12" ht="15.75" customHeight="1" x14ac:dyDescent="0.25">
      <c r="A8325" t="str">
        <f>CONCATENATE(B8325,C8325,D8325,H8325,I8325,L8325)</f>
        <v>932020HOMICIDIO181</v>
      </c>
      <c r="B8325" s="2">
        <v>9</v>
      </c>
      <c r="C8325" s="2">
        <v>3</v>
      </c>
      <c r="D8325" s="2">
        <v>2020</v>
      </c>
      <c r="E8325" s="2" t="s">
        <v>88</v>
      </c>
      <c r="F8325" s="2" t="s">
        <v>22</v>
      </c>
      <c r="G8325" s="2" t="s">
        <v>11</v>
      </c>
      <c r="H8325" s="2" t="s">
        <v>12</v>
      </c>
      <c r="I8325" s="2">
        <v>18</v>
      </c>
      <c r="J8325" s="2" t="str">
        <f>VLOOKUP(A8325,'Cor da Pele e Motivacao'!$A$2:$I$11399,6, FALSE)</f>
        <v>Parda</v>
      </c>
      <c r="K8325" s="2" t="str">
        <f>VLOOKUP(A8325,'Cor da Pele e Motivacao'!$A$2:$I$11399,8, FALSE)</f>
        <v>VIOLÊNCIA INTERPESSOAL</v>
      </c>
      <c r="L8325" s="2">
        <v>1</v>
      </c>
    </row>
    <row r="8326" spans="1:12" ht="15.75" customHeight="1" x14ac:dyDescent="0.25">
      <c r="A8326" t="str">
        <f>CONCATENATE(B8326,C8326,D8326,H8326,I8326,L8326)</f>
        <v>932020HOMICIDIO221</v>
      </c>
      <c r="B8326" s="2">
        <v>9</v>
      </c>
      <c r="C8326" s="2">
        <v>3</v>
      </c>
      <c r="D8326" s="2">
        <v>2020</v>
      </c>
      <c r="E8326" s="2" t="s">
        <v>103</v>
      </c>
      <c r="F8326" s="2" t="s">
        <v>22</v>
      </c>
      <c r="G8326" s="2" t="s">
        <v>11</v>
      </c>
      <c r="H8326" s="2" t="s">
        <v>12</v>
      </c>
      <c r="I8326" s="2">
        <v>22</v>
      </c>
      <c r="J8326" s="2" t="str">
        <f>VLOOKUP(A8326,'Cor da Pele e Motivacao'!$A$2:$I$11399,6, FALSE)</f>
        <v>Parda</v>
      </c>
      <c r="K8326" s="2" t="str">
        <f>VLOOKUP(A8326,'Cor da Pele e Motivacao'!$A$2:$I$11399,8, FALSE)</f>
        <v>ATIVIDADES CRIMINAIS</v>
      </c>
      <c r="L8326" s="2">
        <v>1</v>
      </c>
    </row>
    <row r="8327" spans="1:12" ht="15.75" customHeight="1" x14ac:dyDescent="0.25">
      <c r="A8327" t="str">
        <f>CONCATENATE(B8327,C8327,D8327,H8327,I8327,L8327)</f>
        <v>932020HOMICIDIO181</v>
      </c>
      <c r="B8327" s="2">
        <v>9</v>
      </c>
      <c r="C8327" s="2">
        <v>3</v>
      </c>
      <c r="D8327" s="2">
        <v>2020</v>
      </c>
      <c r="E8327" s="2" t="s">
        <v>108</v>
      </c>
      <c r="F8327" s="2" t="s">
        <v>16</v>
      </c>
      <c r="G8327" s="2" t="s">
        <v>11</v>
      </c>
      <c r="H8327" s="2" t="s">
        <v>12</v>
      </c>
      <c r="I8327" s="2">
        <v>18</v>
      </c>
      <c r="J8327" s="2" t="str">
        <f>VLOOKUP(A8327,'Cor da Pele e Motivacao'!$A$2:$I$11399,6, FALSE)</f>
        <v>Parda</v>
      </c>
      <c r="K8327" s="2" t="str">
        <f>VLOOKUP(A8327,'Cor da Pele e Motivacao'!$A$2:$I$11399,8, FALSE)</f>
        <v>VIOLÊNCIA INTERPESSOAL</v>
      </c>
      <c r="L8327" s="2">
        <v>1</v>
      </c>
    </row>
    <row r="8328" spans="1:12" ht="15.75" customHeight="1" x14ac:dyDescent="0.25">
      <c r="A8328" t="str">
        <f>CONCATENATE(B8328,C8328,D8328,H8328,I8328,L8328)</f>
        <v>1032020HOMICIDIO221</v>
      </c>
      <c r="B8328" s="2">
        <v>10</v>
      </c>
      <c r="C8328" s="2">
        <v>3</v>
      </c>
      <c r="D8328" s="2">
        <v>2020</v>
      </c>
      <c r="E8328" s="2" t="s">
        <v>45</v>
      </c>
      <c r="F8328" s="2" t="s">
        <v>14</v>
      </c>
      <c r="G8328" s="2" t="s">
        <v>11</v>
      </c>
      <c r="H8328" s="2" t="s">
        <v>12</v>
      </c>
      <c r="I8328" s="2">
        <v>22</v>
      </c>
      <c r="J8328" s="2" t="str">
        <f>VLOOKUP(A8328,'Cor da Pele e Motivacao'!$A$2:$I$11399,6, FALSE)</f>
        <v>Parda</v>
      </c>
      <c r="K8328" s="2" t="str">
        <f>VLOOKUP(A8328,'Cor da Pele e Motivacao'!$A$2:$I$11399,8, FALSE)</f>
        <v>VIOLÊNCIA INTERPESSOAL</v>
      </c>
      <c r="L8328" s="2">
        <v>1</v>
      </c>
    </row>
    <row r="8329" spans="1:12" ht="15.75" customHeight="1" x14ac:dyDescent="0.25">
      <c r="A8329" t="str">
        <f>CONCATENATE(B8329,C8329,D8329,H8329,I8329,L8329)</f>
        <v>1032020HOMICIDIO651</v>
      </c>
      <c r="B8329" s="2">
        <v>10</v>
      </c>
      <c r="C8329" s="2">
        <v>3</v>
      </c>
      <c r="D8329" s="2">
        <v>2020</v>
      </c>
      <c r="E8329" s="2" t="s">
        <v>121</v>
      </c>
      <c r="F8329" s="2" t="s">
        <v>16</v>
      </c>
      <c r="G8329" s="2" t="s">
        <v>11</v>
      </c>
      <c r="H8329" s="2" t="s">
        <v>12</v>
      </c>
      <c r="I8329" s="2">
        <v>65</v>
      </c>
      <c r="J8329" s="2" t="str">
        <f>VLOOKUP(A8329,'Cor da Pele e Motivacao'!$A$2:$I$11399,6, FALSE)</f>
        <v>Parda</v>
      </c>
      <c r="K8329" s="2" t="str">
        <f>VLOOKUP(A8329,'Cor da Pele e Motivacao'!$A$2:$I$11399,8, FALSE)</f>
        <v>ATIVIDADES CRIMINAIS</v>
      </c>
      <c r="L8329" s="2">
        <v>1</v>
      </c>
    </row>
    <row r="8330" spans="1:12" ht="15.75" customHeight="1" x14ac:dyDescent="0.25">
      <c r="A8330" t="str">
        <f>CONCATENATE(B8330,C8330,D8330,H8330,I8330,L8330)</f>
        <v>1032020HOMICIDIO371</v>
      </c>
      <c r="B8330" s="2">
        <v>10</v>
      </c>
      <c r="C8330" s="2">
        <v>3</v>
      </c>
      <c r="D8330" s="2">
        <v>2020</v>
      </c>
      <c r="E8330" s="2" t="s">
        <v>48</v>
      </c>
      <c r="F8330" s="2" t="s">
        <v>22</v>
      </c>
      <c r="G8330" s="2" t="s">
        <v>11</v>
      </c>
      <c r="H8330" s="2" t="s">
        <v>12</v>
      </c>
      <c r="I8330" s="2">
        <v>37</v>
      </c>
      <c r="J8330" s="2" t="str">
        <f>VLOOKUP(A8330,'Cor da Pele e Motivacao'!$A$2:$I$11399,6, FALSE)</f>
        <v>Negra</v>
      </c>
      <c r="K8330" s="2" t="str">
        <f>VLOOKUP(A8330,'Cor da Pele e Motivacao'!$A$2:$I$11399,8, FALSE)</f>
        <v>VIOLÊNCIA INTERPESSOAL</v>
      </c>
      <c r="L8330" s="2">
        <v>1</v>
      </c>
    </row>
    <row r="8331" spans="1:12" ht="15.75" customHeight="1" x14ac:dyDescent="0.25">
      <c r="A8331" t="str">
        <f>CONCATENATE(B8331,C8331,D8331,H8331,I8331,L8331)</f>
        <v>1032020FEMINICIDIO301</v>
      </c>
      <c r="B8331" s="2">
        <v>10</v>
      </c>
      <c r="C8331" s="2">
        <v>3</v>
      </c>
      <c r="D8331" s="2">
        <v>2020</v>
      </c>
      <c r="E8331" s="2" t="s">
        <v>30</v>
      </c>
      <c r="F8331" s="2" t="s">
        <v>10</v>
      </c>
      <c r="G8331" s="2" t="s">
        <v>28</v>
      </c>
      <c r="H8331" s="2" t="s">
        <v>29</v>
      </c>
      <c r="I8331" s="2">
        <v>30</v>
      </c>
      <c r="J8331" s="2" t="str">
        <f>VLOOKUP(A8331,'Cor da Pele e Motivacao'!$A$2:$I$11399,6, FALSE)</f>
        <v>Parda</v>
      </c>
      <c r="K8331" s="2" t="str">
        <f>VLOOKUP(A8331,'Cor da Pele e Motivacao'!$A$2:$I$11399,8, FALSE)</f>
        <v>FEMINICIDIO</v>
      </c>
      <c r="L8331" s="2">
        <v>1</v>
      </c>
    </row>
    <row r="8332" spans="1:12" ht="15.75" customHeight="1" x14ac:dyDescent="0.25">
      <c r="A8332" t="str">
        <f>CONCATENATE(B8332,C8332,D8332,H8332,I8332,L8332)</f>
        <v>1032020HOMICIDIO201</v>
      </c>
      <c r="B8332" s="2">
        <v>10</v>
      </c>
      <c r="C8332" s="2">
        <v>3</v>
      </c>
      <c r="D8332" s="2">
        <v>2020</v>
      </c>
      <c r="E8332" s="2" t="s">
        <v>13</v>
      </c>
      <c r="F8332" s="2" t="s">
        <v>14</v>
      </c>
      <c r="G8332" s="2" t="s">
        <v>11</v>
      </c>
      <c r="H8332" s="2" t="s">
        <v>12</v>
      </c>
      <c r="I8332" s="2">
        <v>20</v>
      </c>
      <c r="J8332" s="2" t="str">
        <f>VLOOKUP(A8332,'Cor da Pele e Motivacao'!$A$2:$I$11399,6, FALSE)</f>
        <v>Branca</v>
      </c>
      <c r="K8332" s="2" t="str">
        <f>VLOOKUP(A8332,'Cor da Pele e Motivacao'!$A$2:$I$11399,8, FALSE)</f>
        <v>ATIVIDADES CRIMINAIS</v>
      </c>
      <c r="L8332" s="2">
        <v>1</v>
      </c>
    </row>
    <row r="8333" spans="1:12" ht="15.75" customHeight="1" x14ac:dyDescent="0.25">
      <c r="A8333" t="str">
        <f>CONCATENATE(B8333,C8333,D8333,H8333,I8333,L8333)</f>
        <v>1032020HOMICIDIO211</v>
      </c>
      <c r="B8333" s="2">
        <v>10</v>
      </c>
      <c r="C8333" s="2">
        <v>3</v>
      </c>
      <c r="D8333" s="2">
        <v>2020</v>
      </c>
      <c r="E8333" s="2" t="s">
        <v>13</v>
      </c>
      <c r="F8333" s="2" t="s">
        <v>14</v>
      </c>
      <c r="G8333" s="2" t="s">
        <v>11</v>
      </c>
      <c r="H8333" s="2" t="s">
        <v>12</v>
      </c>
      <c r="I8333" s="2">
        <v>21</v>
      </c>
      <c r="J8333" s="2" t="str">
        <f>VLOOKUP(A8333,'Cor da Pele e Motivacao'!$A$2:$I$11399,6, FALSE)</f>
        <v>Parda</v>
      </c>
      <c r="K8333" s="2" t="str">
        <f>VLOOKUP(A8333,'Cor da Pele e Motivacao'!$A$2:$I$11399,8, FALSE)</f>
        <v>ATIVIDADES CRIMINAIS</v>
      </c>
      <c r="L8333" s="2">
        <v>1</v>
      </c>
    </row>
    <row r="8334" spans="1:12" ht="15.75" customHeight="1" x14ac:dyDescent="0.25">
      <c r="A8334" t="str">
        <f>CONCATENATE(B8334,C8334,D8334,H8334,I8334,L8334)</f>
        <v>1032020HOMICIDIO351</v>
      </c>
      <c r="B8334" s="2">
        <v>10</v>
      </c>
      <c r="C8334" s="2">
        <v>3</v>
      </c>
      <c r="D8334" s="2">
        <v>2020</v>
      </c>
      <c r="E8334" s="2" t="s">
        <v>13</v>
      </c>
      <c r="F8334" s="2" t="s">
        <v>14</v>
      </c>
      <c r="G8334" s="2" t="s">
        <v>11</v>
      </c>
      <c r="H8334" s="2" t="s">
        <v>12</v>
      </c>
      <c r="I8334" s="2">
        <v>35</v>
      </c>
      <c r="J8334" s="2" t="str">
        <f>VLOOKUP(A8334,'Cor da Pele e Motivacao'!$A$2:$I$11399,6, FALSE)</f>
        <v>Parda</v>
      </c>
      <c r="K8334" s="2" t="str">
        <f>VLOOKUP(A8334,'Cor da Pele e Motivacao'!$A$2:$I$11399,8, FALSE)</f>
        <v>ATIVIDADES CRIMINAIS</v>
      </c>
      <c r="L8334" s="2">
        <v>1</v>
      </c>
    </row>
    <row r="8335" spans="1:12" ht="15.75" customHeight="1" x14ac:dyDescent="0.25">
      <c r="A8335" t="str">
        <f>CONCATENATE(B8335,C8335,D8335,H8335,I8335,L8335)</f>
        <v>1032020HOMICIDIO251</v>
      </c>
      <c r="B8335" s="2">
        <v>10</v>
      </c>
      <c r="C8335" s="2">
        <v>3</v>
      </c>
      <c r="D8335" s="2">
        <v>2020</v>
      </c>
      <c r="E8335" s="2" t="s">
        <v>15</v>
      </c>
      <c r="F8335" s="2" t="s">
        <v>16</v>
      </c>
      <c r="G8335" s="2" t="s">
        <v>11</v>
      </c>
      <c r="H8335" s="2" t="s">
        <v>12</v>
      </c>
      <c r="I8335" s="2">
        <v>25</v>
      </c>
      <c r="J8335" s="2" t="str">
        <f>VLOOKUP(A8335,'Cor da Pele e Motivacao'!$A$2:$I$11399,6, FALSE)</f>
        <v>Parda</v>
      </c>
      <c r="K8335" s="2" t="str">
        <f>VLOOKUP(A8335,'Cor da Pele e Motivacao'!$A$2:$I$11399,8, FALSE)</f>
        <v>OUTRAS MOTIVAÇÕES</v>
      </c>
      <c r="L8335" s="2">
        <v>1</v>
      </c>
    </row>
    <row r="8336" spans="1:12" ht="15.75" customHeight="1" x14ac:dyDescent="0.25">
      <c r="A8336" t="str">
        <f>CONCATENATE(B8336,C8336,D8336,H8336,I8336,L8336)</f>
        <v>1032020HOMICIDIO441</v>
      </c>
      <c r="B8336" s="2">
        <v>10</v>
      </c>
      <c r="C8336" s="2">
        <v>3</v>
      </c>
      <c r="D8336" s="2">
        <v>2020</v>
      </c>
      <c r="E8336" s="2" t="s">
        <v>77</v>
      </c>
      <c r="F8336" s="2" t="s">
        <v>22</v>
      </c>
      <c r="G8336" s="2" t="s">
        <v>11</v>
      </c>
      <c r="H8336" s="2" t="s">
        <v>12</v>
      </c>
      <c r="I8336" s="2">
        <v>44</v>
      </c>
      <c r="J8336" s="2" t="str">
        <f>VLOOKUP(A8336,'Cor da Pele e Motivacao'!$A$2:$I$11399,6, FALSE)</f>
        <v>Parda</v>
      </c>
      <c r="K8336" s="2" t="str">
        <f>VLOOKUP(A8336,'Cor da Pele e Motivacao'!$A$2:$I$11399,8, FALSE)</f>
        <v>ATIVIDADES CRIMINAIS</v>
      </c>
      <c r="L8336" s="2">
        <v>1</v>
      </c>
    </row>
    <row r="8337" spans="1:12" ht="15.75" customHeight="1" x14ac:dyDescent="0.25">
      <c r="A8337" t="str">
        <f>CONCATENATE(B8337,C8337,D8337,H8337,I8337,L8337)</f>
        <v>1032020HOMICIDIO221</v>
      </c>
      <c r="B8337" s="2">
        <v>10</v>
      </c>
      <c r="C8337" s="2">
        <v>3</v>
      </c>
      <c r="D8337" s="2">
        <v>2020</v>
      </c>
      <c r="E8337" s="2" t="s">
        <v>18</v>
      </c>
      <c r="F8337" s="2" t="s">
        <v>16</v>
      </c>
      <c r="G8337" s="2" t="s">
        <v>11</v>
      </c>
      <c r="H8337" s="2" t="s">
        <v>12</v>
      </c>
      <c r="I8337" s="2">
        <v>22</v>
      </c>
      <c r="J8337" s="2" t="str">
        <f>VLOOKUP(A8337,'Cor da Pele e Motivacao'!$A$2:$I$11399,6, FALSE)</f>
        <v>Parda</v>
      </c>
      <c r="K8337" s="2" t="str">
        <f>VLOOKUP(A8337,'Cor da Pele e Motivacao'!$A$2:$I$11399,8, FALSE)</f>
        <v>VIOLÊNCIA INTERPESSOAL</v>
      </c>
      <c r="L8337" s="2">
        <v>1</v>
      </c>
    </row>
    <row r="8338" spans="1:12" ht="15.75" customHeight="1" x14ac:dyDescent="0.25">
      <c r="A8338" t="str">
        <f>CONCATENATE(B8338,C8338,D8338,H8338,I8338,L8338)</f>
        <v>1032020HOMICIDIO171</v>
      </c>
      <c r="B8338" s="2">
        <v>10</v>
      </c>
      <c r="C8338" s="2">
        <v>3</v>
      </c>
      <c r="D8338" s="2">
        <v>2020</v>
      </c>
      <c r="E8338" s="2" t="s">
        <v>20</v>
      </c>
      <c r="F8338" s="2" t="s">
        <v>14</v>
      </c>
      <c r="G8338" s="2" t="s">
        <v>11</v>
      </c>
      <c r="H8338" s="2" t="s">
        <v>12</v>
      </c>
      <c r="I8338" s="2">
        <v>17</v>
      </c>
      <c r="J8338" s="2" t="str">
        <f>VLOOKUP(A8338,'Cor da Pele e Motivacao'!$A$2:$I$11399,6, FALSE)</f>
        <v>Parda</v>
      </c>
      <c r="K8338" s="2" t="str">
        <f>VLOOKUP(A8338,'Cor da Pele e Motivacao'!$A$2:$I$11399,8, FALSE)</f>
        <v>ATIVIDADES CRIMINAIS</v>
      </c>
      <c r="L8338" s="2">
        <v>1</v>
      </c>
    </row>
    <row r="8339" spans="1:12" ht="15.75" customHeight="1" x14ac:dyDescent="0.25">
      <c r="A8339" t="str">
        <f>CONCATENATE(B8339,C8339,D8339,H8339,I8339,L8339)</f>
        <v>1032020HOMICIDIO191</v>
      </c>
      <c r="B8339" s="2">
        <v>10</v>
      </c>
      <c r="C8339" s="2">
        <v>3</v>
      </c>
      <c r="D8339" s="2">
        <v>2020</v>
      </c>
      <c r="E8339" s="2" t="s">
        <v>23</v>
      </c>
      <c r="F8339" s="2" t="s">
        <v>14</v>
      </c>
      <c r="G8339" s="2" t="s">
        <v>11</v>
      </c>
      <c r="H8339" s="2" t="s">
        <v>12</v>
      </c>
      <c r="I8339" s="2">
        <v>19</v>
      </c>
      <c r="J8339" s="2" t="str">
        <f>VLOOKUP(A8339,'Cor da Pele e Motivacao'!$A$2:$I$11399,6, FALSE)</f>
        <v>Parda</v>
      </c>
      <c r="K8339" s="2" t="str">
        <f>VLOOKUP(A8339,'Cor da Pele e Motivacao'!$A$2:$I$11399,8, FALSE)</f>
        <v>ATIVIDADES CRIMINAIS</v>
      </c>
      <c r="L8339" s="2">
        <v>1</v>
      </c>
    </row>
    <row r="8340" spans="1:12" ht="15.75" customHeight="1" x14ac:dyDescent="0.25">
      <c r="A8340" t="str">
        <f>CONCATENATE(B8340,C8340,D8340,H8340,I8340,L8340)</f>
        <v>1032020HOMICIDIO291</v>
      </c>
      <c r="B8340" s="2">
        <v>10</v>
      </c>
      <c r="C8340" s="2">
        <v>3</v>
      </c>
      <c r="D8340" s="2">
        <v>2020</v>
      </c>
      <c r="E8340" s="2" t="s">
        <v>158</v>
      </c>
      <c r="F8340" s="2" t="s">
        <v>16</v>
      </c>
      <c r="G8340" s="2" t="s">
        <v>11</v>
      </c>
      <c r="H8340" s="2" t="s">
        <v>12</v>
      </c>
      <c r="I8340" s="2">
        <v>29</v>
      </c>
      <c r="J8340" s="2" t="str">
        <f>VLOOKUP(A8340,'Cor da Pele e Motivacao'!$A$2:$I$11399,6, FALSE)</f>
        <v>Parda</v>
      </c>
      <c r="K8340" s="2" t="str">
        <f>VLOOKUP(A8340,'Cor da Pele e Motivacao'!$A$2:$I$11399,8, FALSE)</f>
        <v>ATIVIDADES CRIMINAIS</v>
      </c>
      <c r="L8340" s="2">
        <v>1</v>
      </c>
    </row>
    <row r="8341" spans="1:12" ht="15.75" customHeight="1" x14ac:dyDescent="0.25">
      <c r="A8341" t="str">
        <f>CONCATENATE(B8341,C8341,D8341,H8341,I8341,L8341)</f>
        <v>1032020HOMICIDIO411</v>
      </c>
      <c r="B8341" s="2">
        <v>10</v>
      </c>
      <c r="C8341" s="2">
        <v>3</v>
      </c>
      <c r="D8341" s="2">
        <v>2020</v>
      </c>
      <c r="E8341" s="2" t="s">
        <v>26</v>
      </c>
      <c r="F8341" s="2" t="s">
        <v>16</v>
      </c>
      <c r="G8341" s="2" t="s">
        <v>11</v>
      </c>
      <c r="H8341" s="2" t="s">
        <v>12</v>
      </c>
      <c r="I8341" s="2">
        <v>41</v>
      </c>
      <c r="J8341" s="2" t="str">
        <f>VLOOKUP(A8341,'Cor da Pele e Motivacao'!$A$2:$I$11399,6, FALSE)</f>
        <v>Parda</v>
      </c>
      <c r="K8341" s="2" t="str">
        <f>VLOOKUP(A8341,'Cor da Pele e Motivacao'!$A$2:$I$11399,8, FALSE)</f>
        <v>ATIVIDADES CRIMINAIS</v>
      </c>
      <c r="L8341" s="2">
        <v>1</v>
      </c>
    </row>
    <row r="8342" spans="1:12" ht="15.75" customHeight="1" x14ac:dyDescent="0.25">
      <c r="A8342" t="str">
        <f>CONCATENATE(B8342,C8342,D8342,H8342,I8342,L8342)</f>
        <v>1032020HOMICIDIO311</v>
      </c>
      <c r="B8342" s="2">
        <v>10</v>
      </c>
      <c r="C8342" s="2">
        <v>3</v>
      </c>
      <c r="D8342" s="2">
        <v>2020</v>
      </c>
      <c r="E8342" s="2" t="s">
        <v>120</v>
      </c>
      <c r="F8342" s="2" t="s">
        <v>16</v>
      </c>
      <c r="G8342" s="2" t="s">
        <v>11</v>
      </c>
      <c r="H8342" s="2" t="s">
        <v>12</v>
      </c>
      <c r="I8342" s="2">
        <v>31</v>
      </c>
      <c r="J8342" s="2" t="str">
        <f>VLOOKUP(A8342,'Cor da Pele e Motivacao'!$A$2:$I$11399,6, FALSE)</f>
        <v>Parda</v>
      </c>
      <c r="K8342" s="2" t="str">
        <f>VLOOKUP(A8342,'Cor da Pele e Motivacao'!$A$2:$I$11399,8, FALSE)</f>
        <v>ATIVIDADES CRIMINAIS</v>
      </c>
      <c r="L8342" s="2">
        <v>1</v>
      </c>
    </row>
    <row r="8343" spans="1:12" ht="15.75" customHeight="1" x14ac:dyDescent="0.25">
      <c r="A8343" t="str">
        <f>CONCATENATE(B8343,C8343,D8343,H8343,I8343,L8343)</f>
        <v>1132020HOMICIDIO221</v>
      </c>
      <c r="B8343" s="2">
        <v>11</v>
      </c>
      <c r="C8343" s="2">
        <v>3</v>
      </c>
      <c r="D8343" s="2">
        <v>2020</v>
      </c>
      <c r="E8343" s="2" t="s">
        <v>56</v>
      </c>
      <c r="F8343" s="2" t="s">
        <v>16</v>
      </c>
      <c r="G8343" s="2" t="s">
        <v>11</v>
      </c>
      <c r="H8343" s="2" t="s">
        <v>12</v>
      </c>
      <c r="I8343" s="2">
        <v>22</v>
      </c>
      <c r="J8343" s="2" t="str">
        <f>VLOOKUP(A8343,'Cor da Pele e Motivacao'!$A$2:$I$11399,6, FALSE)</f>
        <v>Parda</v>
      </c>
      <c r="K8343" s="2" t="str">
        <f>VLOOKUP(A8343,'Cor da Pele e Motivacao'!$A$2:$I$11399,8, FALSE)</f>
        <v>ATIVIDADES CRIMINAIS</v>
      </c>
      <c r="L8343" s="2">
        <v>1</v>
      </c>
    </row>
    <row r="8344" spans="1:12" ht="15.75" customHeight="1" x14ac:dyDescent="0.25">
      <c r="A8344" t="str">
        <f>CONCATENATE(B8344,C8344,D8344,H8344,I8344,L8344)</f>
        <v>1132020HOMICIDIO171</v>
      </c>
      <c r="B8344" s="2">
        <v>11</v>
      </c>
      <c r="C8344" s="2">
        <v>3</v>
      </c>
      <c r="D8344" s="2">
        <v>2020</v>
      </c>
      <c r="E8344" s="2" t="s">
        <v>104</v>
      </c>
      <c r="F8344" s="2" t="s">
        <v>22</v>
      </c>
      <c r="G8344" s="2" t="s">
        <v>11</v>
      </c>
      <c r="H8344" s="2" t="s">
        <v>12</v>
      </c>
      <c r="I8344" s="2">
        <v>17</v>
      </c>
      <c r="J8344" s="2" t="str">
        <f>VLOOKUP(A8344,'Cor da Pele e Motivacao'!$A$2:$I$11399,6, FALSE)</f>
        <v>Parda</v>
      </c>
      <c r="K8344" s="2" t="str">
        <f>VLOOKUP(A8344,'Cor da Pele e Motivacao'!$A$2:$I$11399,8, FALSE)</f>
        <v>ATIVIDADES CRIMINAIS</v>
      </c>
      <c r="L8344" s="2">
        <v>1</v>
      </c>
    </row>
    <row r="8345" spans="1:12" ht="15.75" customHeight="1" x14ac:dyDescent="0.25">
      <c r="A8345" t="str">
        <f>CONCATENATE(B8345,C8345,D8345,H8345,I8345,L8345)</f>
        <v>1132020HOMICIDIO221</v>
      </c>
      <c r="B8345" s="2">
        <v>11</v>
      </c>
      <c r="C8345" s="2">
        <v>3</v>
      </c>
      <c r="D8345" s="2">
        <v>2020</v>
      </c>
      <c r="E8345" s="2" t="s">
        <v>158</v>
      </c>
      <c r="F8345" s="2" t="s">
        <v>16</v>
      </c>
      <c r="G8345" s="2" t="s">
        <v>11</v>
      </c>
      <c r="H8345" s="2" t="s">
        <v>12</v>
      </c>
      <c r="I8345" s="2">
        <v>22</v>
      </c>
      <c r="J8345" s="2" t="str">
        <f>VLOOKUP(A8345,'Cor da Pele e Motivacao'!$A$2:$I$11399,6, FALSE)</f>
        <v>Parda</v>
      </c>
      <c r="K8345" s="2" t="str">
        <f>VLOOKUP(A8345,'Cor da Pele e Motivacao'!$A$2:$I$11399,8, FALSE)</f>
        <v>ATIVIDADES CRIMINAIS</v>
      </c>
      <c r="L8345" s="2">
        <v>1</v>
      </c>
    </row>
    <row r="8346" spans="1:12" ht="15.75" customHeight="1" x14ac:dyDescent="0.25">
      <c r="A8346" t="str">
        <f>CONCATENATE(B8346,C8346,D8346,H8346,I8346,L8346)</f>
        <v>1132020HOMICIDIO181</v>
      </c>
      <c r="B8346" s="2">
        <v>11</v>
      </c>
      <c r="C8346" s="2">
        <v>3</v>
      </c>
      <c r="D8346" s="2">
        <v>2020</v>
      </c>
      <c r="E8346" s="2" t="s">
        <v>25</v>
      </c>
      <c r="F8346" s="2" t="s">
        <v>25</v>
      </c>
      <c r="G8346" s="2" t="s">
        <v>11</v>
      </c>
      <c r="H8346" s="2" t="s">
        <v>12</v>
      </c>
      <c r="I8346" s="2">
        <v>18</v>
      </c>
      <c r="J8346" s="2" t="str">
        <f>VLOOKUP(A8346,'Cor da Pele e Motivacao'!$A$2:$I$11399,6, FALSE)</f>
        <v>Parda</v>
      </c>
      <c r="K8346" s="2" t="str">
        <f>VLOOKUP(A8346,'Cor da Pele e Motivacao'!$A$2:$I$11399,8, FALSE)</f>
        <v>ATIVIDADES CRIMINAIS</v>
      </c>
      <c r="L8346" s="2">
        <v>1</v>
      </c>
    </row>
    <row r="8347" spans="1:12" ht="15.75" customHeight="1" x14ac:dyDescent="0.25">
      <c r="A8347" t="str">
        <f>CONCATENATE(B8347,C8347,D8347,H8347,I8347,L8347)</f>
        <v>1132020HOMICIDIO331</v>
      </c>
      <c r="B8347" s="2">
        <v>11</v>
      </c>
      <c r="C8347" s="2">
        <v>3</v>
      </c>
      <c r="D8347" s="2">
        <v>2020</v>
      </c>
      <c r="E8347" s="2" t="s">
        <v>25</v>
      </c>
      <c r="F8347" s="2" t="s">
        <v>25</v>
      </c>
      <c r="G8347" s="2" t="s">
        <v>11</v>
      </c>
      <c r="H8347" s="2" t="s">
        <v>12</v>
      </c>
      <c r="I8347" s="2">
        <v>33</v>
      </c>
      <c r="J8347" s="2" t="str">
        <f>VLOOKUP(A8347,'Cor da Pele e Motivacao'!$A$2:$I$11399,6, FALSE)</f>
        <v>Parda</v>
      </c>
      <c r="K8347" s="2" t="str">
        <f>VLOOKUP(A8347,'Cor da Pele e Motivacao'!$A$2:$I$11399,8, FALSE)</f>
        <v>ATIVIDADES CRIMINAIS</v>
      </c>
      <c r="L8347" s="2">
        <v>1</v>
      </c>
    </row>
    <row r="8348" spans="1:12" ht="15.75" customHeight="1" x14ac:dyDescent="0.25">
      <c r="A8348" t="str">
        <f>CONCATENATE(B8348,C8348,D8348,H8348,I8348,L8348)</f>
        <v>1132020HOMICIDIO241</v>
      </c>
      <c r="B8348" s="2">
        <v>11</v>
      </c>
      <c r="C8348" s="2">
        <v>3</v>
      </c>
      <c r="D8348" s="2">
        <v>2020</v>
      </c>
      <c r="E8348" s="2" t="s">
        <v>26</v>
      </c>
      <c r="F8348" s="2" t="s">
        <v>16</v>
      </c>
      <c r="G8348" s="2" t="s">
        <v>11</v>
      </c>
      <c r="H8348" s="2" t="s">
        <v>12</v>
      </c>
      <c r="I8348" s="2">
        <v>24</v>
      </c>
      <c r="J8348" s="2" t="str">
        <f>VLOOKUP(A8348,'Cor da Pele e Motivacao'!$A$2:$I$11399,6, FALSE)</f>
        <v>Parda</v>
      </c>
      <c r="K8348" s="2" t="str">
        <f>VLOOKUP(A8348,'Cor da Pele e Motivacao'!$A$2:$I$11399,8, FALSE)</f>
        <v>VIOLÊNCIA INTERPESSOAL</v>
      </c>
      <c r="L8348" s="2">
        <v>1</v>
      </c>
    </row>
    <row r="8349" spans="1:12" ht="15.75" customHeight="1" x14ac:dyDescent="0.25">
      <c r="A8349" t="str">
        <f>CONCATENATE(B8349,C8349,D8349,H8349,I8349,L8349)</f>
        <v>1132020HOMICIDIO471</v>
      </c>
      <c r="B8349" s="2">
        <v>11</v>
      </c>
      <c r="C8349" s="2">
        <v>3</v>
      </c>
      <c r="D8349" s="2">
        <v>2020</v>
      </c>
      <c r="E8349" s="2" t="s">
        <v>26</v>
      </c>
      <c r="F8349" s="2" t="s">
        <v>16</v>
      </c>
      <c r="G8349" s="2" t="s">
        <v>11</v>
      </c>
      <c r="H8349" s="2" t="s">
        <v>12</v>
      </c>
      <c r="I8349" s="2">
        <v>47</v>
      </c>
      <c r="J8349" s="2" t="str">
        <f>VLOOKUP(A8349,'Cor da Pele e Motivacao'!$A$2:$I$11399,6, FALSE)</f>
        <v>Negra</v>
      </c>
      <c r="K8349" s="2" t="str">
        <f>VLOOKUP(A8349,'Cor da Pele e Motivacao'!$A$2:$I$11399,8, FALSE)</f>
        <v>ATIVIDADES CRIMINAIS</v>
      </c>
      <c r="L8349" s="2">
        <v>1</v>
      </c>
    </row>
    <row r="8350" spans="1:12" ht="15.75" customHeight="1" x14ac:dyDescent="0.25">
      <c r="A8350" t="str">
        <f>CONCATENATE(B8350,C8350,D8350,H8350,I8350,L8350)</f>
        <v>1132020HOMICIDIO331</v>
      </c>
      <c r="B8350" s="2">
        <v>11</v>
      </c>
      <c r="C8350" s="2">
        <v>3</v>
      </c>
      <c r="D8350" s="2">
        <v>2020</v>
      </c>
      <c r="E8350" s="2" t="s">
        <v>38</v>
      </c>
      <c r="F8350" s="2" t="s">
        <v>22</v>
      </c>
      <c r="G8350" s="2" t="s">
        <v>11</v>
      </c>
      <c r="H8350" s="2" t="s">
        <v>12</v>
      </c>
      <c r="I8350" s="2">
        <v>33</v>
      </c>
      <c r="J8350" s="2" t="str">
        <f>VLOOKUP(A8350,'Cor da Pele e Motivacao'!$A$2:$I$11399,6, FALSE)</f>
        <v>Parda</v>
      </c>
      <c r="K8350" s="2" t="str">
        <f>VLOOKUP(A8350,'Cor da Pele e Motivacao'!$A$2:$I$11399,8, FALSE)</f>
        <v>ATIVIDADES CRIMINAIS</v>
      </c>
      <c r="L8350" s="2">
        <v>1</v>
      </c>
    </row>
    <row r="8351" spans="1:12" ht="15.75" customHeight="1" x14ac:dyDescent="0.25">
      <c r="A8351" t="str">
        <f>CONCATENATE(B8351,C8351,D8351,H8351,I8351,L8351)</f>
        <v>1232020HOMICIDIO441</v>
      </c>
      <c r="B8351" s="2">
        <v>12</v>
      </c>
      <c r="C8351" s="2">
        <v>3</v>
      </c>
      <c r="D8351" s="2">
        <v>2020</v>
      </c>
      <c r="E8351" s="2" t="s">
        <v>20</v>
      </c>
      <c r="F8351" s="2" t="s">
        <v>14</v>
      </c>
      <c r="G8351" s="2" t="s">
        <v>11</v>
      </c>
      <c r="H8351" s="2" t="s">
        <v>12</v>
      </c>
      <c r="I8351" s="2">
        <v>44</v>
      </c>
      <c r="J8351" s="2" t="str">
        <f>VLOOKUP(A8351,'Cor da Pele e Motivacao'!$A$2:$I$11399,6, FALSE)</f>
        <v>Parda</v>
      </c>
      <c r="K8351" s="2" t="str">
        <f>VLOOKUP(A8351,'Cor da Pele e Motivacao'!$A$2:$I$11399,8, FALSE)</f>
        <v>ATIVIDADES CRIMINAIS</v>
      </c>
      <c r="L8351" s="2">
        <v>1</v>
      </c>
    </row>
    <row r="8352" spans="1:12" ht="15.75" customHeight="1" x14ac:dyDescent="0.25">
      <c r="A8352" t="str">
        <f>CONCATENATE(B8352,C8352,D8352,H8352,I8352,L8352)</f>
        <v>1232020HOMICIDIO191</v>
      </c>
      <c r="B8352" s="2">
        <v>12</v>
      </c>
      <c r="C8352" s="2">
        <v>3</v>
      </c>
      <c r="D8352" s="2">
        <v>2020</v>
      </c>
      <c r="E8352" s="2" t="s">
        <v>104</v>
      </c>
      <c r="F8352" s="2" t="s">
        <v>22</v>
      </c>
      <c r="G8352" s="2" t="s">
        <v>11</v>
      </c>
      <c r="H8352" s="2" t="s">
        <v>12</v>
      </c>
      <c r="I8352" s="2">
        <v>19</v>
      </c>
      <c r="J8352" s="2" t="str">
        <f>VLOOKUP(A8352,'Cor da Pele e Motivacao'!$A$2:$I$11399,6, FALSE)</f>
        <v>Parda</v>
      </c>
      <c r="K8352" s="2" t="str">
        <f>VLOOKUP(A8352,'Cor da Pele e Motivacao'!$A$2:$I$11399,8, FALSE)</f>
        <v>OUTRAS MOTIVAÇÕES</v>
      </c>
      <c r="L8352" s="2">
        <v>1</v>
      </c>
    </row>
    <row r="8353" spans="1:12" ht="15.75" customHeight="1" x14ac:dyDescent="0.25">
      <c r="A8353" t="str">
        <f>CONCATENATE(B8353,C8353,D8353,H8353,I8353,L8353)</f>
        <v>1232020HOMICIDIO551</v>
      </c>
      <c r="B8353" s="2">
        <v>12</v>
      </c>
      <c r="C8353" s="2">
        <v>3</v>
      </c>
      <c r="D8353" s="2">
        <v>2020</v>
      </c>
      <c r="E8353" s="2" t="s">
        <v>92</v>
      </c>
      <c r="F8353" s="2" t="s">
        <v>22</v>
      </c>
      <c r="G8353" s="2" t="s">
        <v>11</v>
      </c>
      <c r="H8353" s="2" t="s">
        <v>12</v>
      </c>
      <c r="I8353" s="2">
        <v>55</v>
      </c>
      <c r="J8353" s="2" t="str">
        <f>VLOOKUP(A8353,'Cor da Pele e Motivacao'!$A$2:$I$11399,6, FALSE)</f>
        <v>Parda</v>
      </c>
      <c r="K8353" s="2" t="str">
        <f>VLOOKUP(A8353,'Cor da Pele e Motivacao'!$A$2:$I$11399,8, FALSE)</f>
        <v>VIOLÊNCIA INTERPESSOAL</v>
      </c>
      <c r="L8353" s="2">
        <v>1</v>
      </c>
    </row>
    <row r="8354" spans="1:12" ht="15.75" customHeight="1" x14ac:dyDescent="0.25">
      <c r="A8354" t="str">
        <f>CONCATENATE(B8354,C8354,D8354,H8354,I8354,L8354)</f>
        <v>1232020HOMICIDIO321</v>
      </c>
      <c r="B8354" s="2">
        <v>12</v>
      </c>
      <c r="C8354" s="2">
        <v>3</v>
      </c>
      <c r="D8354" s="2">
        <v>2020</v>
      </c>
      <c r="E8354" s="2" t="s">
        <v>116</v>
      </c>
      <c r="F8354" s="2" t="s">
        <v>16</v>
      </c>
      <c r="G8354" s="2" t="s">
        <v>11</v>
      </c>
      <c r="H8354" s="2" t="s">
        <v>12</v>
      </c>
      <c r="I8354" s="2">
        <v>32</v>
      </c>
      <c r="J8354" s="2" t="str">
        <f>VLOOKUP(A8354,'Cor da Pele e Motivacao'!$A$2:$I$11399,6, FALSE)</f>
        <v>Parda</v>
      </c>
      <c r="K8354" s="2" t="str">
        <f>VLOOKUP(A8354,'Cor da Pele e Motivacao'!$A$2:$I$11399,8, FALSE)</f>
        <v>ATIVIDADES CRIMINAIS</v>
      </c>
      <c r="L8354" s="2">
        <v>1</v>
      </c>
    </row>
    <row r="8355" spans="1:12" ht="15.75" customHeight="1" x14ac:dyDescent="0.25">
      <c r="A8355" t="str">
        <f>CONCATENATE(B8355,C8355,D8355,H8355,I8355,L8355)</f>
        <v>1332020HOMICIDIO421</v>
      </c>
      <c r="B8355" s="2">
        <v>13</v>
      </c>
      <c r="C8355" s="2">
        <v>3</v>
      </c>
      <c r="D8355" s="2">
        <v>2020</v>
      </c>
      <c r="E8355" s="2" t="s">
        <v>71</v>
      </c>
      <c r="F8355" s="2" t="s">
        <v>16</v>
      </c>
      <c r="G8355" s="2" t="s">
        <v>11</v>
      </c>
      <c r="H8355" s="2" t="s">
        <v>12</v>
      </c>
      <c r="I8355" s="2">
        <v>42</v>
      </c>
      <c r="J8355" s="2" t="str">
        <f>VLOOKUP(A8355,'Cor da Pele e Motivacao'!$A$2:$I$11399,6, FALSE)</f>
        <v>Branca</v>
      </c>
      <c r="K8355" s="2" t="str">
        <f>VLOOKUP(A8355,'Cor da Pele e Motivacao'!$A$2:$I$11399,8, FALSE)</f>
        <v>ATIVIDADES CRIMINAIS</v>
      </c>
      <c r="L8355" s="2">
        <v>1</v>
      </c>
    </row>
    <row r="8356" spans="1:12" ht="15.75" customHeight="1" x14ac:dyDescent="0.25">
      <c r="A8356" t="str">
        <f>CONCATENATE(B8356,C8356,D8356,H8356,I8356,L8356)</f>
        <v>1332020HOMICIDIO571</v>
      </c>
      <c r="B8356" s="2">
        <v>13</v>
      </c>
      <c r="C8356" s="2">
        <v>3</v>
      </c>
      <c r="D8356" s="2">
        <v>2020</v>
      </c>
      <c r="E8356" s="2" t="s">
        <v>15</v>
      </c>
      <c r="F8356" s="2" t="s">
        <v>16</v>
      </c>
      <c r="G8356" s="2" t="s">
        <v>11</v>
      </c>
      <c r="H8356" s="2" t="s">
        <v>12</v>
      </c>
      <c r="I8356" s="2">
        <v>57</v>
      </c>
      <c r="J8356" s="2" t="str">
        <f>VLOOKUP(A8356,'Cor da Pele e Motivacao'!$A$2:$I$11399,6, FALSE)</f>
        <v>Parda</v>
      </c>
      <c r="K8356" s="2" t="str">
        <f>VLOOKUP(A8356,'Cor da Pele e Motivacao'!$A$2:$I$11399,8, FALSE)</f>
        <v>ATIVIDADES CRIMINAIS</v>
      </c>
      <c r="L8356" s="2">
        <v>1</v>
      </c>
    </row>
    <row r="8357" spans="1:12" ht="15.75" customHeight="1" x14ac:dyDescent="0.25">
      <c r="A8357" t="str">
        <f>CONCATENATE(B8357,C8357,D8357,H8357,I8357,L8357)</f>
        <v>1332020HOMICIDIO341</v>
      </c>
      <c r="B8357" s="2">
        <v>13</v>
      </c>
      <c r="C8357" s="2">
        <v>3</v>
      </c>
      <c r="D8357" s="2">
        <v>2020</v>
      </c>
      <c r="E8357" s="2" t="s">
        <v>169</v>
      </c>
      <c r="F8357" s="2" t="s">
        <v>16</v>
      </c>
      <c r="G8357" s="2" t="s">
        <v>11</v>
      </c>
      <c r="H8357" s="2" t="s">
        <v>12</v>
      </c>
      <c r="I8357" s="2">
        <v>34</v>
      </c>
      <c r="J8357" s="2" t="str">
        <f>VLOOKUP(A8357,'Cor da Pele e Motivacao'!$A$2:$I$11399,6, FALSE)</f>
        <v>Parda</v>
      </c>
      <c r="K8357" s="2" t="str">
        <f>VLOOKUP(A8357,'Cor da Pele e Motivacao'!$A$2:$I$11399,8, FALSE)</f>
        <v>ATIVIDADES CRIMINAIS</v>
      </c>
      <c r="L8357" s="2">
        <v>1</v>
      </c>
    </row>
    <row r="8358" spans="1:12" ht="15.75" customHeight="1" x14ac:dyDescent="0.25">
      <c r="A8358" t="str">
        <f>CONCATENATE(B8358,C8358,D8358,H8358,I8358,L8358)</f>
        <v>1332020HOMICIDIO401</v>
      </c>
      <c r="B8358" s="2">
        <v>13</v>
      </c>
      <c r="C8358" s="2">
        <v>3</v>
      </c>
      <c r="D8358" s="2">
        <v>2020</v>
      </c>
      <c r="E8358" s="2" t="s">
        <v>80</v>
      </c>
      <c r="F8358" s="2" t="s">
        <v>14</v>
      </c>
      <c r="G8358" s="2" t="s">
        <v>28</v>
      </c>
      <c r="H8358" s="2" t="s">
        <v>12</v>
      </c>
      <c r="I8358" s="2">
        <v>40</v>
      </c>
      <c r="J8358" s="2" t="str">
        <f>VLOOKUP(A8358,'Cor da Pele e Motivacao'!$A$2:$I$11399,6, FALSE)</f>
        <v>Parda</v>
      </c>
      <c r="K8358" s="2" t="str">
        <f>VLOOKUP(A8358,'Cor da Pele e Motivacao'!$A$2:$I$11399,8, FALSE)</f>
        <v>ATIVIDADES CRIMINAIS</v>
      </c>
      <c r="L8358" s="2">
        <v>1</v>
      </c>
    </row>
    <row r="8359" spans="1:12" ht="15.75" customHeight="1" x14ac:dyDescent="0.25">
      <c r="A8359" t="str">
        <f>CONCATENATE(B8359,C8359,D8359,H8359,I8359,L8359)</f>
        <v>1332020HOMICIDIO201</v>
      </c>
      <c r="B8359" s="2">
        <v>13</v>
      </c>
      <c r="C8359" s="2">
        <v>3</v>
      </c>
      <c r="D8359" s="2">
        <v>2020</v>
      </c>
      <c r="E8359" s="2" t="s">
        <v>81</v>
      </c>
      <c r="F8359" s="2" t="s">
        <v>22</v>
      </c>
      <c r="G8359" s="2" t="s">
        <v>11</v>
      </c>
      <c r="H8359" s="2" t="s">
        <v>12</v>
      </c>
      <c r="I8359" s="2">
        <v>20</v>
      </c>
      <c r="J8359" s="2" t="str">
        <f>VLOOKUP(A8359,'Cor da Pele e Motivacao'!$A$2:$I$11399,6, FALSE)</f>
        <v>Parda</v>
      </c>
      <c r="K8359" s="2" t="str">
        <f>VLOOKUP(A8359,'Cor da Pele e Motivacao'!$A$2:$I$11399,8, FALSE)</f>
        <v>ATIVIDADES CRIMINAIS</v>
      </c>
      <c r="L8359" s="2">
        <v>1</v>
      </c>
    </row>
    <row r="8360" spans="1:12" ht="15.75" customHeight="1" x14ac:dyDescent="0.25">
      <c r="A8360" t="str">
        <f>CONCATENATE(B8360,C8360,D8360,H8360,I8360,L8360)</f>
        <v>1332020HOMICIDIO1</v>
      </c>
      <c r="B8360" s="2">
        <v>13</v>
      </c>
      <c r="C8360" s="2">
        <v>3</v>
      </c>
      <c r="D8360" s="2">
        <v>2020</v>
      </c>
      <c r="E8360" s="2" t="s">
        <v>27</v>
      </c>
      <c r="F8360" s="2" t="s">
        <v>14</v>
      </c>
      <c r="G8360" s="2" t="s">
        <v>11</v>
      </c>
      <c r="H8360" s="2" t="s">
        <v>12</v>
      </c>
      <c r="I8360" s="2"/>
      <c r="J8360" s="2" t="str">
        <f>VLOOKUP(A8360,'Cor da Pele e Motivacao'!$A$2:$I$11399,6, FALSE)</f>
        <v>Parda</v>
      </c>
      <c r="K8360" s="2" t="str">
        <f>VLOOKUP(A8360,'Cor da Pele e Motivacao'!$A$2:$I$11399,8, FALSE)</f>
        <v>ATIVIDADES CRIMINAIS</v>
      </c>
      <c r="L8360" s="2">
        <v>1</v>
      </c>
    </row>
    <row r="8361" spans="1:12" ht="15.75" customHeight="1" x14ac:dyDescent="0.25">
      <c r="A8361" t="str">
        <f>CONCATENATE(B8361,C8361,D8361,H8361,I8361,L8361)</f>
        <v>1332020HOMICIDIO451</v>
      </c>
      <c r="B8361" s="2">
        <v>13</v>
      </c>
      <c r="C8361" s="2">
        <v>3</v>
      </c>
      <c r="D8361" s="2">
        <v>2020</v>
      </c>
      <c r="E8361" s="2" t="s">
        <v>130</v>
      </c>
      <c r="F8361" s="2" t="s">
        <v>16</v>
      </c>
      <c r="G8361" s="2" t="s">
        <v>11</v>
      </c>
      <c r="H8361" s="2" t="s">
        <v>12</v>
      </c>
      <c r="I8361" s="2">
        <v>45</v>
      </c>
      <c r="J8361" s="2" t="str">
        <f>VLOOKUP(A8361,'Cor da Pele e Motivacao'!$A$2:$I$11399,6, FALSE)</f>
        <v>Branca</v>
      </c>
      <c r="K8361" s="2" t="str">
        <f>VLOOKUP(A8361,'Cor da Pele e Motivacao'!$A$2:$I$11399,8, FALSE)</f>
        <v>ATIVIDADES CRIMINAIS</v>
      </c>
      <c r="L8361" s="2">
        <v>1</v>
      </c>
    </row>
    <row r="8362" spans="1:12" ht="15.75" customHeight="1" x14ac:dyDescent="0.25">
      <c r="A8362" t="str">
        <f>CONCATENATE(B8362,C8362,D8362,H8362,I8362,L8362)</f>
        <v>1332020HOMICIDIO371</v>
      </c>
      <c r="B8362" s="2">
        <v>13</v>
      </c>
      <c r="C8362" s="2">
        <v>3</v>
      </c>
      <c r="D8362" s="2">
        <v>2020</v>
      </c>
      <c r="E8362" s="2" t="s">
        <v>150</v>
      </c>
      <c r="F8362" s="2" t="s">
        <v>10</v>
      </c>
      <c r="G8362" s="2" t="s">
        <v>11</v>
      </c>
      <c r="H8362" s="2" t="s">
        <v>12</v>
      </c>
      <c r="I8362" s="2">
        <v>37</v>
      </c>
      <c r="J8362" s="2" t="str">
        <f>VLOOKUP(A8362,'Cor da Pele e Motivacao'!$A$2:$I$11399,6, FALSE)</f>
        <v>Branca</v>
      </c>
      <c r="K8362" s="2" t="str">
        <f>VLOOKUP(A8362,'Cor da Pele e Motivacao'!$A$2:$I$11399,8, FALSE)</f>
        <v>ATIVIDADES CRIMINAIS</v>
      </c>
      <c r="L8362" s="2">
        <v>1</v>
      </c>
    </row>
    <row r="8363" spans="1:12" ht="15.75" customHeight="1" x14ac:dyDescent="0.25">
      <c r="A8363" t="str">
        <f>CONCATENATE(B8363,C8363,D8363,H8363,I8363,L8363)</f>
        <v>1432020HOMICIDIO191</v>
      </c>
      <c r="B8363" s="2">
        <v>14</v>
      </c>
      <c r="C8363" s="2">
        <v>3</v>
      </c>
      <c r="D8363" s="2">
        <v>2020</v>
      </c>
      <c r="E8363" s="2" t="s">
        <v>41</v>
      </c>
      <c r="F8363" s="2" t="s">
        <v>22</v>
      </c>
      <c r="G8363" s="2" t="s">
        <v>11</v>
      </c>
      <c r="H8363" s="2" t="s">
        <v>12</v>
      </c>
      <c r="I8363" s="2">
        <v>19</v>
      </c>
      <c r="J8363" s="2" t="str">
        <f>VLOOKUP(A8363,'Cor da Pele e Motivacao'!$A$2:$I$11399,6, FALSE)</f>
        <v>Parda</v>
      </c>
      <c r="K8363" s="2" t="str">
        <f>VLOOKUP(A8363,'Cor da Pele e Motivacao'!$A$2:$I$11399,8, FALSE)</f>
        <v>ATIVIDADES CRIMINAIS</v>
      </c>
      <c r="L8363" s="2">
        <v>1</v>
      </c>
    </row>
    <row r="8364" spans="1:12" ht="15.75" customHeight="1" x14ac:dyDescent="0.25">
      <c r="A8364" t="str">
        <f>CONCATENATE(B8364,C8364,D8364,H8364,I8364,L8364)</f>
        <v>1432020HOMICIDIO201</v>
      </c>
      <c r="B8364" s="2">
        <v>14</v>
      </c>
      <c r="C8364" s="2">
        <v>3</v>
      </c>
      <c r="D8364" s="2">
        <v>2020</v>
      </c>
      <c r="E8364" s="2" t="s">
        <v>79</v>
      </c>
      <c r="F8364" s="2" t="s">
        <v>16</v>
      </c>
      <c r="G8364" s="2" t="s">
        <v>11</v>
      </c>
      <c r="H8364" s="2" t="s">
        <v>12</v>
      </c>
      <c r="I8364" s="2">
        <v>20</v>
      </c>
      <c r="J8364" s="2" t="str">
        <f>VLOOKUP(A8364,'Cor da Pele e Motivacao'!$A$2:$I$11399,6, FALSE)</f>
        <v>Parda</v>
      </c>
      <c r="K8364" s="2" t="str">
        <f>VLOOKUP(A8364,'Cor da Pele e Motivacao'!$A$2:$I$11399,8, FALSE)</f>
        <v>VIOLÊNCIA INTERPESSOAL</v>
      </c>
      <c r="L8364" s="2">
        <v>1</v>
      </c>
    </row>
    <row r="8365" spans="1:12" ht="15.75" customHeight="1" x14ac:dyDescent="0.25">
      <c r="A8365" t="str">
        <f>CONCATENATE(B8365,C8365,D8365,H8365,I8365,L8365)</f>
        <v>1432020HOMICIDIO191</v>
      </c>
      <c r="B8365" s="2">
        <v>14</v>
      </c>
      <c r="C8365" s="2">
        <v>3</v>
      </c>
      <c r="D8365" s="2">
        <v>2020</v>
      </c>
      <c r="E8365" s="2" t="s">
        <v>34</v>
      </c>
      <c r="F8365" s="2" t="s">
        <v>14</v>
      </c>
      <c r="G8365" s="2" t="s">
        <v>11</v>
      </c>
      <c r="H8365" s="2" t="s">
        <v>12</v>
      </c>
      <c r="I8365" s="2">
        <v>19</v>
      </c>
      <c r="J8365" s="2" t="str">
        <f>VLOOKUP(A8365,'Cor da Pele e Motivacao'!$A$2:$I$11399,6, FALSE)</f>
        <v>Parda</v>
      </c>
      <c r="K8365" s="2" t="str">
        <f>VLOOKUP(A8365,'Cor da Pele e Motivacao'!$A$2:$I$11399,8, FALSE)</f>
        <v>ATIVIDADES CRIMINAIS</v>
      </c>
      <c r="L8365" s="2">
        <v>1</v>
      </c>
    </row>
    <row r="8366" spans="1:12" ht="15.75" customHeight="1" x14ac:dyDescent="0.25">
      <c r="A8366" t="str">
        <f>CONCATENATE(B8366,C8366,D8366,H8366,I8366,L8366)</f>
        <v>1432020HOMICIDIO241</v>
      </c>
      <c r="B8366" s="2">
        <v>14</v>
      </c>
      <c r="C8366" s="2">
        <v>3</v>
      </c>
      <c r="D8366" s="2">
        <v>2020</v>
      </c>
      <c r="E8366" s="2" t="s">
        <v>20</v>
      </c>
      <c r="F8366" s="2" t="s">
        <v>14</v>
      </c>
      <c r="G8366" s="2" t="s">
        <v>11</v>
      </c>
      <c r="H8366" s="2" t="s">
        <v>12</v>
      </c>
      <c r="I8366" s="2">
        <v>24</v>
      </c>
      <c r="J8366" s="2" t="str">
        <f>VLOOKUP(A8366,'Cor da Pele e Motivacao'!$A$2:$I$11399,6, FALSE)</f>
        <v>Parda</v>
      </c>
      <c r="K8366" s="2" t="str">
        <f>VLOOKUP(A8366,'Cor da Pele e Motivacao'!$A$2:$I$11399,8, FALSE)</f>
        <v>ATIVIDADES CRIMINAIS</v>
      </c>
      <c r="L8366" s="2">
        <v>1</v>
      </c>
    </row>
    <row r="8367" spans="1:12" ht="15.75" customHeight="1" x14ac:dyDescent="0.25">
      <c r="A8367" t="str">
        <f>CONCATENATE(B8367,C8367,D8367,H8367,I8367,L8367)</f>
        <v>1432020HOMICIDIO321</v>
      </c>
      <c r="B8367" s="2">
        <v>14</v>
      </c>
      <c r="C8367" s="2">
        <v>3</v>
      </c>
      <c r="D8367" s="2">
        <v>2020</v>
      </c>
      <c r="E8367" s="2" t="s">
        <v>20</v>
      </c>
      <c r="F8367" s="2" t="s">
        <v>14</v>
      </c>
      <c r="G8367" s="2" t="s">
        <v>11</v>
      </c>
      <c r="H8367" s="2" t="s">
        <v>12</v>
      </c>
      <c r="I8367" s="2">
        <v>32</v>
      </c>
      <c r="J8367" s="2" t="str">
        <f>VLOOKUP(A8367,'Cor da Pele e Motivacao'!$A$2:$I$11399,6, FALSE)</f>
        <v>Parda</v>
      </c>
      <c r="K8367" s="2" t="str">
        <f>VLOOKUP(A8367,'Cor da Pele e Motivacao'!$A$2:$I$11399,8, FALSE)</f>
        <v>ATIVIDADES CRIMINAIS</v>
      </c>
      <c r="L8367" s="2">
        <v>1</v>
      </c>
    </row>
    <row r="8368" spans="1:12" ht="15.75" customHeight="1" x14ac:dyDescent="0.25">
      <c r="A8368" t="str">
        <f>CONCATENATE(B8368,C8368,D8368,H8368,I8368,L8368)</f>
        <v>1432020HOMICIDIO371</v>
      </c>
      <c r="B8368" s="2">
        <v>14</v>
      </c>
      <c r="C8368" s="2">
        <v>3</v>
      </c>
      <c r="D8368" s="2">
        <v>2020</v>
      </c>
      <c r="E8368" s="2" t="s">
        <v>80</v>
      </c>
      <c r="F8368" s="2" t="s">
        <v>14</v>
      </c>
      <c r="G8368" s="2" t="s">
        <v>11</v>
      </c>
      <c r="H8368" s="2" t="s">
        <v>12</v>
      </c>
      <c r="I8368" s="2">
        <v>37</v>
      </c>
      <c r="J8368" s="2" t="str">
        <f>VLOOKUP(A8368,'Cor da Pele e Motivacao'!$A$2:$I$11399,6, FALSE)</f>
        <v>Parda</v>
      </c>
      <c r="K8368" s="2" t="str">
        <f>VLOOKUP(A8368,'Cor da Pele e Motivacao'!$A$2:$I$11399,8, FALSE)</f>
        <v>ATIVIDADES CRIMINAIS</v>
      </c>
      <c r="L8368" s="2">
        <v>1</v>
      </c>
    </row>
    <row r="8369" spans="1:12" ht="15.75" customHeight="1" x14ac:dyDescent="0.25">
      <c r="A8369" t="str">
        <f>CONCATENATE(B8369,C8369,D8369,H8369,I8369,L8369)</f>
        <v>1432020HOMICIDIO331</v>
      </c>
      <c r="B8369" s="2">
        <v>14</v>
      </c>
      <c r="C8369" s="2">
        <v>3</v>
      </c>
      <c r="D8369" s="2">
        <v>2020</v>
      </c>
      <c r="E8369" s="2" t="s">
        <v>104</v>
      </c>
      <c r="F8369" s="2" t="s">
        <v>22</v>
      </c>
      <c r="G8369" s="2" t="s">
        <v>11</v>
      </c>
      <c r="H8369" s="2" t="s">
        <v>12</v>
      </c>
      <c r="I8369" s="2">
        <v>33</v>
      </c>
      <c r="J8369" s="2" t="str">
        <f>VLOOKUP(A8369,'Cor da Pele e Motivacao'!$A$2:$I$11399,6, FALSE)</f>
        <v>Parda</v>
      </c>
      <c r="K8369" s="2" t="str">
        <f>VLOOKUP(A8369,'Cor da Pele e Motivacao'!$A$2:$I$11399,8, FALSE)</f>
        <v>VIOLÊNCIA INTERPESSOAL</v>
      </c>
      <c r="L8369" s="2">
        <v>1</v>
      </c>
    </row>
    <row r="8370" spans="1:12" ht="15.75" customHeight="1" x14ac:dyDescent="0.25">
      <c r="A8370" t="str">
        <f>CONCATENATE(B8370,C8370,D8370,H8370,I8370,L8370)</f>
        <v>1432020HOMICIDIO241</v>
      </c>
      <c r="B8370" s="2">
        <v>14</v>
      </c>
      <c r="C8370" s="2">
        <v>3</v>
      </c>
      <c r="D8370" s="2">
        <v>2020</v>
      </c>
      <c r="E8370" s="2" t="s">
        <v>23</v>
      </c>
      <c r="F8370" s="2" t="s">
        <v>14</v>
      </c>
      <c r="G8370" s="2" t="s">
        <v>11</v>
      </c>
      <c r="H8370" s="2" t="s">
        <v>12</v>
      </c>
      <c r="I8370" s="2">
        <v>24</v>
      </c>
      <c r="J8370" s="2" t="str">
        <f>VLOOKUP(A8370,'Cor da Pele e Motivacao'!$A$2:$I$11399,6, FALSE)</f>
        <v>Parda</v>
      </c>
      <c r="K8370" s="2" t="str">
        <f>VLOOKUP(A8370,'Cor da Pele e Motivacao'!$A$2:$I$11399,8, FALSE)</f>
        <v>ATIVIDADES CRIMINAIS</v>
      </c>
      <c r="L8370" s="2">
        <v>1</v>
      </c>
    </row>
    <row r="8371" spans="1:12" ht="15.75" customHeight="1" x14ac:dyDescent="0.25">
      <c r="A8371" t="str">
        <f>CONCATENATE(B8371,C8371,D8371,H8371,I8371,L8371)</f>
        <v>1432020HOMICIDIO421</v>
      </c>
      <c r="B8371" s="2">
        <v>14</v>
      </c>
      <c r="C8371" s="2">
        <v>3</v>
      </c>
      <c r="D8371" s="2">
        <v>2020</v>
      </c>
      <c r="E8371" s="2" t="s">
        <v>25</v>
      </c>
      <c r="F8371" s="2" t="s">
        <v>25</v>
      </c>
      <c r="G8371" s="2" t="s">
        <v>11</v>
      </c>
      <c r="H8371" s="2" t="s">
        <v>12</v>
      </c>
      <c r="I8371" s="2">
        <v>42</v>
      </c>
      <c r="J8371" s="2" t="str">
        <f>VLOOKUP(A8371,'Cor da Pele e Motivacao'!$A$2:$I$11399,6, FALSE)</f>
        <v>Parda</v>
      </c>
      <c r="K8371" s="2" t="str">
        <f>VLOOKUP(A8371,'Cor da Pele e Motivacao'!$A$2:$I$11399,8, FALSE)</f>
        <v>VIOLÊNCIA INTERPESSOAL</v>
      </c>
      <c r="L8371" s="2">
        <v>1</v>
      </c>
    </row>
    <row r="8372" spans="1:12" ht="15.75" customHeight="1" x14ac:dyDescent="0.25">
      <c r="A8372" t="str">
        <f>CONCATENATE(B8372,C8372,D8372,H8372,I8372,L8372)</f>
        <v>1432020HOMICIDIO311</v>
      </c>
      <c r="B8372" s="2">
        <v>14</v>
      </c>
      <c r="C8372" s="2">
        <v>3</v>
      </c>
      <c r="D8372" s="2">
        <v>2020</v>
      </c>
      <c r="E8372" s="2" t="s">
        <v>81</v>
      </c>
      <c r="F8372" s="2" t="s">
        <v>22</v>
      </c>
      <c r="G8372" s="2" t="s">
        <v>11</v>
      </c>
      <c r="H8372" s="2" t="s">
        <v>12</v>
      </c>
      <c r="I8372" s="2">
        <v>31</v>
      </c>
      <c r="J8372" s="2" t="str">
        <f>VLOOKUP(A8372,'Cor da Pele e Motivacao'!$A$2:$I$11399,6, FALSE)</f>
        <v>Parda</v>
      </c>
      <c r="K8372" s="2" t="str">
        <f>VLOOKUP(A8372,'Cor da Pele e Motivacao'!$A$2:$I$11399,8, FALSE)</f>
        <v>VIOLÊNCIA INTERPESSOAL</v>
      </c>
      <c r="L8372" s="2">
        <v>1</v>
      </c>
    </row>
    <row r="8373" spans="1:12" ht="15.75" customHeight="1" x14ac:dyDescent="0.25">
      <c r="A8373" t="str">
        <f>CONCATENATE(B8373,C8373,D8373,H8373,I8373,L8373)</f>
        <v>1432020LATROCINIO321</v>
      </c>
      <c r="B8373" s="2">
        <v>14</v>
      </c>
      <c r="C8373" s="2">
        <v>3</v>
      </c>
      <c r="D8373" s="2">
        <v>2020</v>
      </c>
      <c r="E8373" s="2" t="s">
        <v>164</v>
      </c>
      <c r="F8373" s="2" t="s">
        <v>16</v>
      </c>
      <c r="G8373" s="2" t="s">
        <v>11</v>
      </c>
      <c r="H8373" s="2" t="s">
        <v>33</v>
      </c>
      <c r="I8373" s="2">
        <v>32</v>
      </c>
      <c r="J8373" s="2" t="str">
        <f>VLOOKUP(A8373,'Cor da Pele e Motivacao'!$A$2:$I$11399,6, FALSE)</f>
        <v>Parda</v>
      </c>
      <c r="K8373" s="2" t="str">
        <f>VLOOKUP(A8373,'Cor da Pele e Motivacao'!$A$2:$I$11399,8, FALSE)</f>
        <v>PATRIMÔNIO</v>
      </c>
      <c r="L8373" s="2">
        <v>1</v>
      </c>
    </row>
    <row r="8374" spans="1:12" ht="15.75" customHeight="1" x14ac:dyDescent="0.25">
      <c r="A8374" t="str">
        <f>CONCATENATE(B8374,C8374,D8374,H8374,I8374,L8374)</f>
        <v>1432020HOMICIDIO141</v>
      </c>
      <c r="B8374" s="2">
        <v>14</v>
      </c>
      <c r="C8374" s="2">
        <v>3</v>
      </c>
      <c r="D8374" s="2">
        <v>2020</v>
      </c>
      <c r="E8374" s="2" t="s">
        <v>120</v>
      </c>
      <c r="F8374" s="2" t="s">
        <v>16</v>
      </c>
      <c r="G8374" s="2" t="s">
        <v>11</v>
      </c>
      <c r="H8374" s="2" t="s">
        <v>12</v>
      </c>
      <c r="I8374" s="2">
        <v>14</v>
      </c>
      <c r="J8374" s="2" t="str">
        <f>VLOOKUP(A8374,'Cor da Pele e Motivacao'!$A$2:$I$11399,6, FALSE)</f>
        <v>Branca</v>
      </c>
      <c r="K8374" s="2" t="str">
        <f>VLOOKUP(A8374,'Cor da Pele e Motivacao'!$A$2:$I$11399,8, FALSE)</f>
        <v>VIOLÊNCIA INTERPESSOAL</v>
      </c>
      <c r="L8374" s="2">
        <v>1</v>
      </c>
    </row>
    <row r="8375" spans="1:12" ht="15.75" customHeight="1" x14ac:dyDescent="0.25">
      <c r="A8375" t="str">
        <f>CONCATENATE(B8375,C8375,D8375,H8375,I8375,L8375)</f>
        <v>1432020HOMICIDIO371</v>
      </c>
      <c r="B8375" s="2">
        <v>14</v>
      </c>
      <c r="C8375" s="2">
        <v>3</v>
      </c>
      <c r="D8375" s="2">
        <v>2020</v>
      </c>
      <c r="E8375" s="2" t="s">
        <v>137</v>
      </c>
      <c r="F8375" s="2" t="s">
        <v>22</v>
      </c>
      <c r="G8375" s="2" t="s">
        <v>11</v>
      </c>
      <c r="H8375" s="2" t="s">
        <v>12</v>
      </c>
      <c r="I8375" s="2">
        <v>37</v>
      </c>
      <c r="J8375" s="2" t="str">
        <f>VLOOKUP(A8375,'Cor da Pele e Motivacao'!$A$2:$I$11399,6, FALSE)</f>
        <v>Parda</v>
      </c>
      <c r="K8375" s="2" t="str">
        <f>VLOOKUP(A8375,'Cor da Pele e Motivacao'!$A$2:$I$11399,8, FALSE)</f>
        <v>ATIVIDADES CRIMINAIS</v>
      </c>
      <c r="L8375" s="2">
        <v>1</v>
      </c>
    </row>
    <row r="8376" spans="1:12" ht="15.75" customHeight="1" x14ac:dyDescent="0.25">
      <c r="A8376" t="str">
        <f>CONCATENATE(B8376,C8376,D8376,H8376,I8376,L8376)</f>
        <v>1432020HOMICIDIO341</v>
      </c>
      <c r="B8376" s="2">
        <v>14</v>
      </c>
      <c r="C8376" s="2">
        <v>3</v>
      </c>
      <c r="D8376" s="2">
        <v>2020</v>
      </c>
      <c r="E8376" s="2" t="s">
        <v>38</v>
      </c>
      <c r="F8376" s="2" t="s">
        <v>22</v>
      </c>
      <c r="G8376" s="2" t="s">
        <v>11</v>
      </c>
      <c r="H8376" s="2" t="s">
        <v>12</v>
      </c>
      <c r="I8376" s="2">
        <v>34</v>
      </c>
      <c r="J8376" s="2" t="str">
        <f>VLOOKUP(A8376,'Cor da Pele e Motivacao'!$A$2:$I$11399,6, FALSE)</f>
        <v>Parda</v>
      </c>
      <c r="K8376" s="2" t="str">
        <f>VLOOKUP(A8376,'Cor da Pele e Motivacao'!$A$2:$I$11399,8, FALSE)</f>
        <v>ATIVIDADES CRIMINAIS</v>
      </c>
      <c r="L8376" s="2">
        <v>1</v>
      </c>
    </row>
    <row r="8377" spans="1:12" ht="15.75" customHeight="1" x14ac:dyDescent="0.25">
      <c r="A8377" t="str">
        <f>CONCATENATE(B8377,C8377,D8377,H8377,I8377,L8377)</f>
        <v>1432020LATROCINIO371</v>
      </c>
      <c r="B8377" s="2">
        <v>14</v>
      </c>
      <c r="C8377" s="2">
        <v>3</v>
      </c>
      <c r="D8377" s="2">
        <v>2020</v>
      </c>
      <c r="E8377" s="2" t="s">
        <v>38</v>
      </c>
      <c r="F8377" s="2" t="s">
        <v>22</v>
      </c>
      <c r="G8377" s="2" t="s">
        <v>11</v>
      </c>
      <c r="H8377" s="2" t="s">
        <v>33</v>
      </c>
      <c r="I8377" s="2">
        <v>37</v>
      </c>
      <c r="J8377" s="2" t="str">
        <f>VLOOKUP(A8377,'Cor da Pele e Motivacao'!$A$2:$I$11399,6, FALSE)</f>
        <v>Parda</v>
      </c>
      <c r="K8377" s="2" t="str">
        <f>VLOOKUP(A8377,'Cor da Pele e Motivacao'!$A$2:$I$11399,8, FALSE)</f>
        <v>PATRIMÔNIO</v>
      </c>
      <c r="L8377" s="2">
        <v>1</v>
      </c>
    </row>
    <row r="8378" spans="1:12" ht="15.75" customHeight="1" x14ac:dyDescent="0.25">
      <c r="A8378" t="str">
        <f>CONCATENATE(B8378,C8378,D8378,H8378,I8378,L8378)</f>
        <v>1532020HOMICIDIO271</v>
      </c>
      <c r="B8378" s="2">
        <v>15</v>
      </c>
      <c r="C8378" s="2">
        <v>3</v>
      </c>
      <c r="D8378" s="2">
        <v>2020</v>
      </c>
      <c r="E8378" s="2" t="s">
        <v>109</v>
      </c>
      <c r="F8378" s="2" t="s">
        <v>22</v>
      </c>
      <c r="G8378" s="2" t="s">
        <v>11</v>
      </c>
      <c r="H8378" s="2" t="s">
        <v>12</v>
      </c>
      <c r="I8378" s="2">
        <v>27</v>
      </c>
      <c r="J8378" s="2" t="str">
        <f>VLOOKUP(A8378,'Cor da Pele e Motivacao'!$A$2:$I$11399,6, FALSE)</f>
        <v>Parda</v>
      </c>
      <c r="K8378" s="2" t="str">
        <f>VLOOKUP(A8378,'Cor da Pele e Motivacao'!$A$2:$I$11399,8, FALSE)</f>
        <v>VIOLÊNCIA INTERPESSOAL</v>
      </c>
      <c r="L8378" s="2">
        <v>1</v>
      </c>
    </row>
    <row r="8379" spans="1:12" ht="15.75" customHeight="1" x14ac:dyDescent="0.25">
      <c r="A8379" t="str">
        <f>CONCATENATE(B8379,C8379,D8379,H8379,I8379,L8379)</f>
        <v>1532020HOMICIDIO271</v>
      </c>
      <c r="B8379" s="2">
        <v>15</v>
      </c>
      <c r="C8379" s="2">
        <v>3</v>
      </c>
      <c r="D8379" s="2">
        <v>2020</v>
      </c>
      <c r="E8379" s="2" t="s">
        <v>40</v>
      </c>
      <c r="F8379" s="2" t="s">
        <v>16</v>
      </c>
      <c r="G8379" s="2" t="s">
        <v>11</v>
      </c>
      <c r="H8379" s="2" t="s">
        <v>12</v>
      </c>
      <c r="I8379" s="2">
        <v>27</v>
      </c>
      <c r="J8379" s="2" t="str">
        <f>VLOOKUP(A8379,'Cor da Pele e Motivacao'!$A$2:$I$11399,6, FALSE)</f>
        <v>Parda</v>
      </c>
      <c r="K8379" s="2" t="str">
        <f>VLOOKUP(A8379,'Cor da Pele e Motivacao'!$A$2:$I$11399,8, FALSE)</f>
        <v>VIOLÊNCIA INTERPESSOAL</v>
      </c>
      <c r="L8379" s="2">
        <v>1</v>
      </c>
    </row>
    <row r="8380" spans="1:12" ht="15.75" customHeight="1" x14ac:dyDescent="0.25">
      <c r="A8380" t="str">
        <f>CONCATENATE(B8380,C8380,D8380,H8380,I8380,L8380)</f>
        <v>1532020HOMICIDIO161</v>
      </c>
      <c r="B8380" s="2">
        <v>15</v>
      </c>
      <c r="C8380" s="2">
        <v>3</v>
      </c>
      <c r="D8380" s="2">
        <v>2020</v>
      </c>
      <c r="E8380" s="2" t="s">
        <v>41</v>
      </c>
      <c r="F8380" s="2" t="s">
        <v>22</v>
      </c>
      <c r="G8380" s="2" t="s">
        <v>11</v>
      </c>
      <c r="H8380" s="2" t="s">
        <v>12</v>
      </c>
      <c r="I8380" s="2">
        <v>16</v>
      </c>
      <c r="J8380" s="2" t="str">
        <f>VLOOKUP(A8380,'Cor da Pele e Motivacao'!$A$2:$I$11399,6, FALSE)</f>
        <v>Parda</v>
      </c>
      <c r="K8380" s="2" t="str">
        <f>VLOOKUP(A8380,'Cor da Pele e Motivacao'!$A$2:$I$11399,8, FALSE)</f>
        <v>ATIVIDADES CRIMINAIS</v>
      </c>
      <c r="L8380" s="2">
        <v>1</v>
      </c>
    </row>
    <row r="8381" spans="1:12" ht="15.75" customHeight="1" x14ac:dyDescent="0.25">
      <c r="A8381" t="str">
        <f>CONCATENATE(B8381,C8381,D8381,H8381,I8381,L8381)</f>
        <v>1532020HOMICIDIO181</v>
      </c>
      <c r="B8381" s="2">
        <v>15</v>
      </c>
      <c r="C8381" s="2">
        <v>3</v>
      </c>
      <c r="D8381" s="2">
        <v>2020</v>
      </c>
      <c r="E8381" s="2" t="s">
        <v>177</v>
      </c>
      <c r="F8381" s="2" t="s">
        <v>22</v>
      </c>
      <c r="G8381" s="2" t="s">
        <v>11</v>
      </c>
      <c r="H8381" s="2" t="s">
        <v>12</v>
      </c>
      <c r="I8381" s="2">
        <v>18</v>
      </c>
      <c r="J8381" s="2" t="str">
        <f>VLOOKUP(A8381,'Cor da Pele e Motivacao'!$A$2:$I$11399,6, FALSE)</f>
        <v>Parda</v>
      </c>
      <c r="K8381" s="2" t="str">
        <f>VLOOKUP(A8381,'Cor da Pele e Motivacao'!$A$2:$I$11399,8, FALSE)</f>
        <v>ATIVIDADES CRIMINAIS</v>
      </c>
      <c r="L8381" s="2">
        <v>1</v>
      </c>
    </row>
    <row r="8382" spans="1:12" ht="15.75" customHeight="1" x14ac:dyDescent="0.25">
      <c r="A8382" t="str">
        <f>CONCATENATE(B8382,C8382,D8382,H8382,I8382,L8382)</f>
        <v>1532020HOMICIDIO361</v>
      </c>
      <c r="B8382" s="2">
        <v>15</v>
      </c>
      <c r="C8382" s="2">
        <v>3</v>
      </c>
      <c r="D8382" s="2">
        <v>2020</v>
      </c>
      <c r="E8382" s="2" t="s">
        <v>20</v>
      </c>
      <c r="F8382" s="2" t="s">
        <v>14</v>
      </c>
      <c r="G8382" s="2" t="s">
        <v>11</v>
      </c>
      <c r="H8382" s="2" t="s">
        <v>12</v>
      </c>
      <c r="I8382" s="2">
        <v>36</v>
      </c>
      <c r="J8382" s="2" t="str">
        <f>VLOOKUP(A8382,'Cor da Pele e Motivacao'!$A$2:$I$11399,6, FALSE)</f>
        <v>Parda</v>
      </c>
      <c r="K8382" s="2" t="str">
        <f>VLOOKUP(A8382,'Cor da Pele e Motivacao'!$A$2:$I$11399,8, FALSE)</f>
        <v>ATIVIDADES CRIMINAIS</v>
      </c>
      <c r="L8382" s="2">
        <v>1</v>
      </c>
    </row>
    <row r="8383" spans="1:12" ht="15.75" customHeight="1" x14ac:dyDescent="0.25">
      <c r="A8383" t="str">
        <f>CONCATENATE(B8383,C8383,D8383,H8383,I8383,L8383)</f>
        <v>1532020HOMICIDIO401</v>
      </c>
      <c r="B8383" s="2">
        <v>15</v>
      </c>
      <c r="C8383" s="2">
        <v>3</v>
      </c>
      <c r="D8383" s="2">
        <v>2020</v>
      </c>
      <c r="E8383" s="2" t="s">
        <v>20</v>
      </c>
      <c r="F8383" s="2" t="s">
        <v>14</v>
      </c>
      <c r="G8383" s="2" t="s">
        <v>11</v>
      </c>
      <c r="H8383" s="2" t="s">
        <v>12</v>
      </c>
      <c r="I8383" s="2">
        <v>40</v>
      </c>
      <c r="J8383" s="2" t="str">
        <f>VLOOKUP(A8383,'Cor da Pele e Motivacao'!$A$2:$I$11399,6, FALSE)</f>
        <v>Parda</v>
      </c>
      <c r="K8383" s="2" t="str">
        <f>VLOOKUP(A8383,'Cor da Pele e Motivacao'!$A$2:$I$11399,8, FALSE)</f>
        <v>ATIVIDADES CRIMINAIS</v>
      </c>
      <c r="L8383" s="2">
        <v>1</v>
      </c>
    </row>
    <row r="8384" spans="1:12" ht="15.75" customHeight="1" x14ac:dyDescent="0.25">
      <c r="A8384" t="str">
        <f>CONCATENATE(B8384,C8384,D8384,H8384,I8384,L8384)</f>
        <v>1532020HOMICIDIO431</v>
      </c>
      <c r="B8384" s="2">
        <v>15</v>
      </c>
      <c r="C8384" s="2">
        <v>3</v>
      </c>
      <c r="D8384" s="2">
        <v>2020</v>
      </c>
      <c r="E8384" s="2" t="s">
        <v>20</v>
      </c>
      <c r="F8384" s="2" t="s">
        <v>14</v>
      </c>
      <c r="G8384" s="2" t="s">
        <v>11</v>
      </c>
      <c r="H8384" s="2" t="s">
        <v>12</v>
      </c>
      <c r="I8384" s="2">
        <v>43</v>
      </c>
      <c r="J8384" s="2" t="str">
        <f>VLOOKUP(A8384,'Cor da Pele e Motivacao'!$A$2:$I$11399,6, FALSE)</f>
        <v>Parda</v>
      </c>
      <c r="K8384" s="2" t="str">
        <f>VLOOKUP(A8384,'Cor da Pele e Motivacao'!$A$2:$I$11399,8, FALSE)</f>
        <v>ATIVIDADES CRIMINAIS</v>
      </c>
      <c r="L8384" s="2">
        <v>1</v>
      </c>
    </row>
    <row r="8385" spans="1:12" ht="15.75" customHeight="1" x14ac:dyDescent="0.25">
      <c r="A8385" t="str">
        <f>CONCATENATE(B8385,C8385,D8385,H8385,I8385,L8385)</f>
        <v>1532020HOMICIDIO452</v>
      </c>
      <c r="B8385" s="2">
        <v>15</v>
      </c>
      <c r="C8385" s="2">
        <v>3</v>
      </c>
      <c r="D8385" s="2">
        <v>2020</v>
      </c>
      <c r="E8385" s="2" t="s">
        <v>20</v>
      </c>
      <c r="F8385" s="2" t="s">
        <v>14</v>
      </c>
      <c r="G8385" s="2" t="s">
        <v>11</v>
      </c>
      <c r="H8385" s="2" t="s">
        <v>12</v>
      </c>
      <c r="I8385" s="2">
        <v>45</v>
      </c>
      <c r="J8385" s="2" t="str">
        <f>VLOOKUP(A8385,'Cor da Pele e Motivacao'!$A$2:$I$11399,6, FALSE)</f>
        <v>Parda</v>
      </c>
      <c r="K8385" s="2" t="str">
        <f>VLOOKUP(A8385,'Cor da Pele e Motivacao'!$A$2:$I$11399,8, FALSE)</f>
        <v>ATIVIDADES CRIMINAIS</v>
      </c>
      <c r="L8385" s="2">
        <v>2</v>
      </c>
    </row>
    <row r="8386" spans="1:12" ht="15.75" customHeight="1" x14ac:dyDescent="0.25">
      <c r="A8386" t="str">
        <f>CONCATENATE(B8386,C8386,D8386,H8386,I8386,L8386)</f>
        <v>1532020HOMICIDIO641</v>
      </c>
      <c r="B8386" s="2">
        <v>15</v>
      </c>
      <c r="C8386" s="2">
        <v>3</v>
      </c>
      <c r="D8386" s="2">
        <v>2020</v>
      </c>
      <c r="E8386" s="2" t="s">
        <v>20</v>
      </c>
      <c r="F8386" s="2" t="s">
        <v>14</v>
      </c>
      <c r="G8386" s="2" t="s">
        <v>11</v>
      </c>
      <c r="H8386" s="2" t="s">
        <v>12</v>
      </c>
      <c r="I8386" s="2">
        <v>64</v>
      </c>
      <c r="J8386" s="2" t="str">
        <f>VLOOKUP(A8386,'Cor da Pele e Motivacao'!$A$2:$I$11399,6, FALSE)</f>
        <v>Parda</v>
      </c>
      <c r="K8386" s="2" t="str">
        <f>VLOOKUP(A8386,'Cor da Pele e Motivacao'!$A$2:$I$11399,8, FALSE)</f>
        <v>ATIVIDADES CRIMINAIS</v>
      </c>
      <c r="L8386" s="2">
        <v>1</v>
      </c>
    </row>
    <row r="8387" spans="1:12" ht="15.75" customHeight="1" x14ac:dyDescent="0.25">
      <c r="A8387" t="str">
        <f>CONCATENATE(B8387,C8387,D8387,H8387,I8387,L8387)</f>
        <v>1532020HOMICIDIO201</v>
      </c>
      <c r="B8387" s="2">
        <v>15</v>
      </c>
      <c r="C8387" s="2">
        <v>3</v>
      </c>
      <c r="D8387" s="2">
        <v>2020</v>
      </c>
      <c r="E8387" s="2" t="s">
        <v>24</v>
      </c>
      <c r="F8387" s="2" t="s">
        <v>10</v>
      </c>
      <c r="G8387" s="2" t="s">
        <v>11</v>
      </c>
      <c r="H8387" s="2" t="s">
        <v>12</v>
      </c>
      <c r="I8387" s="2">
        <v>20</v>
      </c>
      <c r="J8387" s="2" t="str">
        <f>VLOOKUP(A8387,'Cor da Pele e Motivacao'!$A$2:$I$11399,6, FALSE)</f>
        <v>Parda</v>
      </c>
      <c r="K8387" s="2" t="str">
        <f>VLOOKUP(A8387,'Cor da Pele e Motivacao'!$A$2:$I$11399,8, FALSE)</f>
        <v>EXCLUDENTE DE ILICITUDE</v>
      </c>
      <c r="L8387" s="2">
        <v>1</v>
      </c>
    </row>
    <row r="8388" spans="1:12" ht="15.75" customHeight="1" x14ac:dyDescent="0.25">
      <c r="A8388" t="str">
        <f>CONCATENATE(B8388,C8388,D8388,H8388,I8388,L8388)</f>
        <v>1532020HOMICIDIO281</v>
      </c>
      <c r="B8388" s="2">
        <v>15</v>
      </c>
      <c r="C8388" s="2">
        <v>3</v>
      </c>
      <c r="D8388" s="2">
        <v>2020</v>
      </c>
      <c r="E8388" s="2" t="s">
        <v>24</v>
      </c>
      <c r="F8388" s="2" t="s">
        <v>10</v>
      </c>
      <c r="G8388" s="2" t="s">
        <v>11</v>
      </c>
      <c r="H8388" s="2" t="s">
        <v>12</v>
      </c>
      <c r="I8388" s="2">
        <v>28</v>
      </c>
      <c r="J8388" s="2" t="str">
        <f>VLOOKUP(A8388,'Cor da Pele e Motivacao'!$A$2:$I$11399,6, FALSE)</f>
        <v>Parda</v>
      </c>
      <c r="K8388" s="2" t="str">
        <f>VLOOKUP(A8388,'Cor da Pele e Motivacao'!$A$2:$I$11399,8, FALSE)</f>
        <v>ATIVIDADES CRIMINAIS</v>
      </c>
      <c r="L8388" s="2">
        <v>1</v>
      </c>
    </row>
    <row r="8389" spans="1:12" ht="15.75" customHeight="1" x14ac:dyDescent="0.25">
      <c r="A8389" t="str">
        <f>CONCATENATE(B8389,C8389,D8389,H8389,I8389,L8389)</f>
        <v>1532020HOMICIDIO181</v>
      </c>
      <c r="B8389" s="2">
        <v>15</v>
      </c>
      <c r="C8389" s="2">
        <v>3</v>
      </c>
      <c r="D8389" s="2">
        <v>2020</v>
      </c>
      <c r="E8389" s="2" t="s">
        <v>25</v>
      </c>
      <c r="F8389" s="2" t="s">
        <v>25</v>
      </c>
      <c r="G8389" s="2" t="s">
        <v>11</v>
      </c>
      <c r="H8389" s="2" t="s">
        <v>12</v>
      </c>
      <c r="I8389" s="2">
        <v>18</v>
      </c>
      <c r="J8389" s="2" t="str">
        <f>VLOOKUP(A8389,'Cor da Pele e Motivacao'!$A$2:$I$11399,6, FALSE)</f>
        <v>Parda</v>
      </c>
      <c r="K8389" s="2" t="str">
        <f>VLOOKUP(A8389,'Cor da Pele e Motivacao'!$A$2:$I$11399,8, FALSE)</f>
        <v>ATIVIDADES CRIMINAIS</v>
      </c>
      <c r="L8389" s="2">
        <v>1</v>
      </c>
    </row>
    <row r="8390" spans="1:12" ht="15.75" customHeight="1" x14ac:dyDescent="0.25">
      <c r="A8390" t="str">
        <f>CONCATENATE(B8390,C8390,D8390,H8390,I8390,L8390)</f>
        <v>1532020HOMICIDIO651</v>
      </c>
      <c r="B8390" s="2">
        <v>15</v>
      </c>
      <c r="C8390" s="2">
        <v>3</v>
      </c>
      <c r="D8390" s="2">
        <v>2020</v>
      </c>
      <c r="E8390" s="2" t="s">
        <v>25</v>
      </c>
      <c r="F8390" s="2" t="s">
        <v>25</v>
      </c>
      <c r="G8390" s="2" t="s">
        <v>11</v>
      </c>
      <c r="H8390" s="2" t="s">
        <v>12</v>
      </c>
      <c r="I8390" s="2">
        <v>65</v>
      </c>
      <c r="J8390" s="2" t="str">
        <f>VLOOKUP(A8390,'Cor da Pele e Motivacao'!$A$2:$I$11399,6, FALSE)</f>
        <v>Parda</v>
      </c>
      <c r="K8390" s="2" t="str">
        <f>VLOOKUP(A8390,'Cor da Pele e Motivacao'!$A$2:$I$11399,8, FALSE)</f>
        <v>ATIVIDADES CRIMINAIS</v>
      </c>
      <c r="L8390" s="2">
        <v>1</v>
      </c>
    </row>
    <row r="8391" spans="1:12" ht="15.75" customHeight="1" x14ac:dyDescent="0.25">
      <c r="A8391" t="str">
        <f>CONCATENATE(B8391,C8391,D8391,H8391,I8391,L8391)</f>
        <v>1532020HOMICIDIO251</v>
      </c>
      <c r="B8391" s="2">
        <v>15</v>
      </c>
      <c r="C8391" s="2">
        <v>3</v>
      </c>
      <c r="D8391" s="2">
        <v>2020</v>
      </c>
      <c r="E8391" s="2" t="s">
        <v>50</v>
      </c>
      <c r="F8391" s="2" t="s">
        <v>16</v>
      </c>
      <c r="G8391" s="2" t="s">
        <v>11</v>
      </c>
      <c r="H8391" s="2" t="s">
        <v>12</v>
      </c>
      <c r="I8391" s="2">
        <v>25</v>
      </c>
      <c r="J8391" s="2" t="str">
        <f>VLOOKUP(A8391,'Cor da Pele e Motivacao'!$A$2:$I$11399,6, FALSE)</f>
        <v>Parda</v>
      </c>
      <c r="K8391" s="2" t="str">
        <f>VLOOKUP(A8391,'Cor da Pele e Motivacao'!$A$2:$I$11399,8, FALSE)</f>
        <v>EXCLUDENTE DE ILICITUDE</v>
      </c>
      <c r="L8391" s="2">
        <v>1</v>
      </c>
    </row>
    <row r="8392" spans="1:12" ht="15.75" customHeight="1" x14ac:dyDescent="0.25">
      <c r="A8392" t="str">
        <f>CONCATENATE(B8392,C8392,D8392,H8392,I8392,L8392)</f>
        <v>1532020HOMICIDIO291</v>
      </c>
      <c r="B8392" s="2">
        <v>15</v>
      </c>
      <c r="C8392" s="2">
        <v>3</v>
      </c>
      <c r="D8392" s="2">
        <v>2020</v>
      </c>
      <c r="E8392" s="2" t="s">
        <v>46</v>
      </c>
      <c r="F8392" s="2" t="s">
        <v>22</v>
      </c>
      <c r="G8392" s="2" t="s">
        <v>11</v>
      </c>
      <c r="H8392" s="2" t="s">
        <v>12</v>
      </c>
      <c r="I8392" s="2">
        <v>29</v>
      </c>
      <c r="J8392" s="2" t="str">
        <f>VLOOKUP(A8392,'Cor da Pele e Motivacao'!$A$2:$I$11399,6, FALSE)</f>
        <v>Parda</v>
      </c>
      <c r="K8392" s="2" t="str">
        <f>VLOOKUP(A8392,'Cor da Pele e Motivacao'!$A$2:$I$11399,8, FALSE)</f>
        <v>ATIVIDADES CRIMINAIS</v>
      </c>
      <c r="L8392" s="2">
        <v>1</v>
      </c>
    </row>
    <row r="8393" spans="1:12" ht="15.75" customHeight="1" x14ac:dyDescent="0.25">
      <c r="A8393" t="str">
        <f>CONCATENATE(B8393,C8393,D8393,H8393,I8393,L8393)</f>
        <v>1532020HOMICIDIO251</v>
      </c>
      <c r="B8393" s="2">
        <v>15</v>
      </c>
      <c r="C8393" s="2">
        <v>3</v>
      </c>
      <c r="D8393" s="2">
        <v>2020</v>
      </c>
      <c r="E8393" s="2" t="s">
        <v>137</v>
      </c>
      <c r="F8393" s="2" t="s">
        <v>22</v>
      </c>
      <c r="G8393" s="2" t="s">
        <v>11</v>
      </c>
      <c r="H8393" s="2" t="s">
        <v>12</v>
      </c>
      <c r="I8393" s="2">
        <v>25</v>
      </c>
      <c r="J8393" s="2" t="str">
        <f>VLOOKUP(A8393,'Cor da Pele e Motivacao'!$A$2:$I$11399,6, FALSE)</f>
        <v>Parda</v>
      </c>
      <c r="K8393" s="2" t="str">
        <f>VLOOKUP(A8393,'Cor da Pele e Motivacao'!$A$2:$I$11399,8, FALSE)</f>
        <v>EXCLUDENTE DE ILICITUDE</v>
      </c>
      <c r="L8393" s="2">
        <v>1</v>
      </c>
    </row>
    <row r="8394" spans="1:12" ht="15.75" customHeight="1" x14ac:dyDescent="0.25">
      <c r="A8394" t="str">
        <f>CONCATENATE(B8394,C8394,D8394,H8394,I8394,L8394)</f>
        <v>1632020HOMICIDIO281</v>
      </c>
      <c r="B8394" s="2">
        <v>16</v>
      </c>
      <c r="C8394" s="2">
        <v>3</v>
      </c>
      <c r="D8394" s="2">
        <v>2020</v>
      </c>
      <c r="E8394" s="2" t="s">
        <v>42</v>
      </c>
      <c r="F8394" s="2" t="s">
        <v>16</v>
      </c>
      <c r="G8394" s="2" t="s">
        <v>11</v>
      </c>
      <c r="H8394" s="2" t="s">
        <v>12</v>
      </c>
      <c r="I8394" s="2">
        <v>28</v>
      </c>
      <c r="J8394" s="2" t="str">
        <f>VLOOKUP(A8394,'Cor da Pele e Motivacao'!$A$2:$I$11399,6, FALSE)</f>
        <v>Parda</v>
      </c>
      <c r="K8394" s="2" t="str">
        <f>VLOOKUP(A8394,'Cor da Pele e Motivacao'!$A$2:$I$11399,8, FALSE)</f>
        <v>VIOLÊNCIA INTERPESSOAL</v>
      </c>
      <c r="L8394" s="2">
        <v>1</v>
      </c>
    </row>
    <row r="8395" spans="1:12" ht="15.75" customHeight="1" x14ac:dyDescent="0.25">
      <c r="A8395" t="str">
        <f>CONCATENATE(B8395,C8395,D8395,H8395,I8395,L8395)</f>
        <v>1632020HOMICIDIO421</v>
      </c>
      <c r="B8395" s="2">
        <v>16</v>
      </c>
      <c r="C8395" s="2">
        <v>3</v>
      </c>
      <c r="D8395" s="2">
        <v>2020</v>
      </c>
      <c r="E8395" s="2" t="s">
        <v>143</v>
      </c>
      <c r="F8395" s="2" t="s">
        <v>22</v>
      </c>
      <c r="G8395" s="2" t="s">
        <v>11</v>
      </c>
      <c r="H8395" s="2" t="s">
        <v>12</v>
      </c>
      <c r="I8395" s="2">
        <v>42</v>
      </c>
      <c r="J8395" s="2" t="str">
        <f>VLOOKUP(A8395,'Cor da Pele e Motivacao'!$A$2:$I$11399,6, FALSE)</f>
        <v>Parda</v>
      </c>
      <c r="K8395" s="2" t="str">
        <f>VLOOKUP(A8395,'Cor da Pele e Motivacao'!$A$2:$I$11399,8, FALSE)</f>
        <v>ATIVIDADES CRIMINAIS</v>
      </c>
      <c r="L8395" s="2">
        <v>1</v>
      </c>
    </row>
    <row r="8396" spans="1:12" ht="15.75" customHeight="1" x14ac:dyDescent="0.25">
      <c r="A8396" t="str">
        <f>CONCATENATE(B8396,C8396,D8396,H8396,I8396,L8396)</f>
        <v>1632020HOMICIDIO221</v>
      </c>
      <c r="B8396" s="2">
        <v>16</v>
      </c>
      <c r="C8396" s="2">
        <v>3</v>
      </c>
      <c r="D8396" s="2">
        <v>2020</v>
      </c>
      <c r="E8396" s="2" t="s">
        <v>160</v>
      </c>
      <c r="F8396" s="2" t="s">
        <v>10</v>
      </c>
      <c r="G8396" s="2" t="s">
        <v>11</v>
      </c>
      <c r="H8396" s="2" t="s">
        <v>12</v>
      </c>
      <c r="I8396" s="2">
        <v>22</v>
      </c>
      <c r="J8396" s="2" t="str">
        <f>VLOOKUP(A8396,'Cor da Pele e Motivacao'!$A$2:$I$11399,6, FALSE)</f>
        <v>Parda</v>
      </c>
      <c r="K8396" s="2" t="str">
        <f>VLOOKUP(A8396,'Cor da Pele e Motivacao'!$A$2:$I$11399,8, FALSE)</f>
        <v>A DEFINIR</v>
      </c>
      <c r="L8396" s="2">
        <v>1</v>
      </c>
    </row>
    <row r="8397" spans="1:12" ht="15.75" customHeight="1" x14ac:dyDescent="0.25">
      <c r="A8397" t="str">
        <f>CONCATENATE(B8397,C8397,D8397,H8397,I8397,L8397)</f>
        <v>1632020HOMICIDIO441</v>
      </c>
      <c r="B8397" s="2">
        <v>16</v>
      </c>
      <c r="C8397" s="2">
        <v>3</v>
      </c>
      <c r="D8397" s="2">
        <v>2020</v>
      </c>
      <c r="E8397" s="2" t="s">
        <v>24</v>
      </c>
      <c r="F8397" s="2" t="s">
        <v>10</v>
      </c>
      <c r="G8397" s="2" t="s">
        <v>11</v>
      </c>
      <c r="H8397" s="2" t="s">
        <v>12</v>
      </c>
      <c r="I8397" s="2">
        <v>44</v>
      </c>
      <c r="J8397" s="2" t="str">
        <f>VLOOKUP(A8397,'Cor da Pele e Motivacao'!$A$2:$I$11399,6, FALSE)</f>
        <v>Parda</v>
      </c>
      <c r="K8397" s="2" t="str">
        <f>VLOOKUP(A8397,'Cor da Pele e Motivacao'!$A$2:$I$11399,8, FALSE)</f>
        <v>VIOLÊNCIA INTERPESSOAL</v>
      </c>
      <c r="L8397" s="2">
        <v>1</v>
      </c>
    </row>
    <row r="8398" spans="1:12" ht="15.75" customHeight="1" x14ac:dyDescent="0.25">
      <c r="A8398" t="str">
        <f>CONCATENATE(B8398,C8398,D8398,H8398,I8398,L8398)</f>
        <v>1632020HOMICIDIO201</v>
      </c>
      <c r="B8398" s="2">
        <v>16</v>
      </c>
      <c r="C8398" s="2">
        <v>3</v>
      </c>
      <c r="D8398" s="2">
        <v>2020</v>
      </c>
      <c r="E8398" s="2" t="s">
        <v>25</v>
      </c>
      <c r="F8398" s="2" t="s">
        <v>25</v>
      </c>
      <c r="G8398" s="2" t="s">
        <v>11</v>
      </c>
      <c r="H8398" s="2" t="s">
        <v>12</v>
      </c>
      <c r="I8398" s="2">
        <v>20</v>
      </c>
      <c r="J8398" s="2" t="str">
        <f>VLOOKUP(A8398,'Cor da Pele e Motivacao'!$A$2:$I$11399,6, FALSE)</f>
        <v>Parda</v>
      </c>
      <c r="K8398" s="2" t="str">
        <f>VLOOKUP(A8398,'Cor da Pele e Motivacao'!$A$2:$I$11399,8, FALSE)</f>
        <v>ATIVIDADES CRIMINAIS</v>
      </c>
      <c r="L8398" s="2">
        <v>1</v>
      </c>
    </row>
    <row r="8399" spans="1:12" ht="15.75" customHeight="1" x14ac:dyDescent="0.25">
      <c r="A8399" t="str">
        <f>CONCATENATE(B8399,C8399,D8399,H8399,I8399,L8399)</f>
        <v>1632020HOMICIDIO201</v>
      </c>
      <c r="B8399" s="2">
        <v>16</v>
      </c>
      <c r="C8399" s="2">
        <v>3</v>
      </c>
      <c r="D8399" s="2">
        <v>2020</v>
      </c>
      <c r="E8399" s="2" t="s">
        <v>81</v>
      </c>
      <c r="F8399" s="2" t="s">
        <v>22</v>
      </c>
      <c r="G8399" s="2" t="s">
        <v>11</v>
      </c>
      <c r="H8399" s="2" t="s">
        <v>12</v>
      </c>
      <c r="I8399" s="2">
        <v>20</v>
      </c>
      <c r="J8399" s="2" t="str">
        <f>VLOOKUP(A8399,'Cor da Pele e Motivacao'!$A$2:$I$11399,6, FALSE)</f>
        <v>Parda</v>
      </c>
      <c r="K8399" s="2" t="str">
        <f>VLOOKUP(A8399,'Cor da Pele e Motivacao'!$A$2:$I$11399,8, FALSE)</f>
        <v>ATIVIDADES CRIMINAIS</v>
      </c>
      <c r="L8399" s="2">
        <v>1</v>
      </c>
    </row>
    <row r="8400" spans="1:12" ht="15.75" customHeight="1" x14ac:dyDescent="0.25">
      <c r="A8400" t="str">
        <f>CONCATENATE(B8400,C8400,D8400,H8400,I8400,L8400)</f>
        <v>1632020HOMICIDIO332</v>
      </c>
      <c r="B8400" s="2">
        <v>16</v>
      </c>
      <c r="C8400" s="2">
        <v>3</v>
      </c>
      <c r="D8400" s="2">
        <v>2020</v>
      </c>
      <c r="E8400" s="2" t="s">
        <v>50</v>
      </c>
      <c r="F8400" s="2" t="s">
        <v>16</v>
      </c>
      <c r="G8400" s="2" t="s">
        <v>11</v>
      </c>
      <c r="H8400" s="2" t="s">
        <v>12</v>
      </c>
      <c r="I8400" s="2">
        <v>33</v>
      </c>
      <c r="J8400" s="2" t="str">
        <f>VLOOKUP(A8400,'Cor da Pele e Motivacao'!$A$2:$I$11399,6, FALSE)</f>
        <v>Parda</v>
      </c>
      <c r="K8400" s="2" t="str">
        <f>VLOOKUP(A8400,'Cor da Pele e Motivacao'!$A$2:$I$11399,8, FALSE)</f>
        <v>ATIVIDADES CRIMINAIS</v>
      </c>
      <c r="L8400" s="2">
        <v>2</v>
      </c>
    </row>
    <row r="8401" spans="1:12" ht="15.75" customHeight="1" x14ac:dyDescent="0.25">
      <c r="A8401" t="str">
        <f>CONCATENATE(B8401,C8401,D8401,H8401,I8401,L8401)</f>
        <v>1732020HOMICIDIO181</v>
      </c>
      <c r="B8401" s="2">
        <v>17</v>
      </c>
      <c r="C8401" s="2">
        <v>3</v>
      </c>
      <c r="D8401" s="2">
        <v>2020</v>
      </c>
      <c r="E8401" s="2" t="s">
        <v>45</v>
      </c>
      <c r="F8401" s="2" t="s">
        <v>14</v>
      </c>
      <c r="G8401" s="2" t="s">
        <v>11</v>
      </c>
      <c r="H8401" s="2" t="s">
        <v>12</v>
      </c>
      <c r="I8401" s="2">
        <v>18</v>
      </c>
      <c r="J8401" s="2" t="str">
        <f>VLOOKUP(A8401,'Cor da Pele e Motivacao'!$A$2:$I$11399,6, FALSE)</f>
        <v>Parda</v>
      </c>
      <c r="K8401" s="2" t="str">
        <f>VLOOKUP(A8401,'Cor da Pele e Motivacao'!$A$2:$I$11399,8, FALSE)</f>
        <v>ATIVIDADES CRIMINAIS</v>
      </c>
      <c r="L8401" s="2">
        <v>1</v>
      </c>
    </row>
    <row r="8402" spans="1:12" ht="15.75" customHeight="1" x14ac:dyDescent="0.25">
      <c r="A8402" t="str">
        <f>CONCATENATE(B8402,C8402,D8402,H8402,I8402,L8402)</f>
        <v>1732020HOMICIDIO161</v>
      </c>
      <c r="B8402" s="2">
        <v>17</v>
      </c>
      <c r="C8402" s="2">
        <v>3</v>
      </c>
      <c r="D8402" s="2">
        <v>2020</v>
      </c>
      <c r="E8402" s="2" t="s">
        <v>66</v>
      </c>
      <c r="F8402" s="2" t="s">
        <v>16</v>
      </c>
      <c r="G8402" s="2" t="s">
        <v>11</v>
      </c>
      <c r="H8402" s="2" t="s">
        <v>12</v>
      </c>
      <c r="I8402" s="2">
        <v>16</v>
      </c>
      <c r="J8402" s="2" t="str">
        <f>VLOOKUP(A8402,'Cor da Pele e Motivacao'!$A$2:$I$11399,6, FALSE)</f>
        <v>Parda</v>
      </c>
      <c r="K8402" s="2" t="str">
        <f>VLOOKUP(A8402,'Cor da Pele e Motivacao'!$A$2:$I$11399,8, FALSE)</f>
        <v>VIOLÊNCIA INTERPESSOAL</v>
      </c>
      <c r="L8402" s="2">
        <v>1</v>
      </c>
    </row>
    <row r="8403" spans="1:12" ht="15.75" customHeight="1" x14ac:dyDescent="0.25">
      <c r="A8403" t="str">
        <f>CONCATENATE(B8403,C8403,D8403,H8403,I8403,L8403)</f>
        <v>1732020HOMICIDIO191</v>
      </c>
      <c r="B8403" s="2">
        <v>17</v>
      </c>
      <c r="C8403" s="2">
        <v>3</v>
      </c>
      <c r="D8403" s="2">
        <v>2020</v>
      </c>
      <c r="E8403" s="2" t="s">
        <v>13</v>
      </c>
      <c r="F8403" s="2" t="s">
        <v>14</v>
      </c>
      <c r="G8403" s="2" t="s">
        <v>28</v>
      </c>
      <c r="H8403" s="2" t="s">
        <v>12</v>
      </c>
      <c r="I8403" s="2">
        <v>19</v>
      </c>
      <c r="J8403" s="2" t="str">
        <f>VLOOKUP(A8403,'Cor da Pele e Motivacao'!$A$2:$I$11399,6, FALSE)</f>
        <v>Parda</v>
      </c>
      <c r="K8403" s="2" t="str">
        <f>VLOOKUP(A8403,'Cor da Pele e Motivacao'!$A$2:$I$11399,8, FALSE)</f>
        <v>ATIVIDADES CRIMINAIS</v>
      </c>
      <c r="L8403" s="2">
        <v>1</v>
      </c>
    </row>
    <row r="8404" spans="1:12" ht="15.75" customHeight="1" x14ac:dyDescent="0.25">
      <c r="A8404" t="str">
        <f>CONCATENATE(B8404,C8404,D8404,H8404,I8404,L8404)</f>
        <v>1732020HOMICIDIO211</v>
      </c>
      <c r="B8404" s="2">
        <v>17</v>
      </c>
      <c r="C8404" s="2">
        <v>3</v>
      </c>
      <c r="D8404" s="2">
        <v>2020</v>
      </c>
      <c r="E8404" s="2" t="s">
        <v>41</v>
      </c>
      <c r="F8404" s="2" t="s">
        <v>22</v>
      </c>
      <c r="G8404" s="2" t="s">
        <v>11</v>
      </c>
      <c r="H8404" s="2" t="s">
        <v>12</v>
      </c>
      <c r="I8404" s="2">
        <v>21</v>
      </c>
      <c r="J8404" s="2" t="str">
        <f>VLOOKUP(A8404,'Cor da Pele e Motivacao'!$A$2:$I$11399,6, FALSE)</f>
        <v>Parda</v>
      </c>
      <c r="K8404" s="2" t="str">
        <f>VLOOKUP(A8404,'Cor da Pele e Motivacao'!$A$2:$I$11399,8, FALSE)</f>
        <v>ATIVIDADES CRIMINAIS</v>
      </c>
      <c r="L8404" s="2">
        <v>1</v>
      </c>
    </row>
    <row r="8405" spans="1:12" ht="15.75" customHeight="1" x14ac:dyDescent="0.25">
      <c r="A8405" t="str">
        <f>CONCATENATE(B8405,C8405,D8405,H8405,I8405,L8405)</f>
        <v>1732020HOMICIDIO261</v>
      </c>
      <c r="B8405" s="2">
        <v>17</v>
      </c>
      <c r="C8405" s="2">
        <v>3</v>
      </c>
      <c r="D8405" s="2">
        <v>2020</v>
      </c>
      <c r="E8405" s="2" t="s">
        <v>19</v>
      </c>
      <c r="F8405" s="2" t="s">
        <v>14</v>
      </c>
      <c r="G8405" s="2" t="s">
        <v>11</v>
      </c>
      <c r="H8405" s="2" t="s">
        <v>12</v>
      </c>
      <c r="I8405" s="2">
        <v>26</v>
      </c>
      <c r="J8405" s="2" t="str">
        <f>VLOOKUP(A8405,'Cor da Pele e Motivacao'!$A$2:$I$11399,6, FALSE)</f>
        <v>Parda</v>
      </c>
      <c r="K8405" s="2" t="str">
        <f>VLOOKUP(A8405,'Cor da Pele e Motivacao'!$A$2:$I$11399,8, FALSE)</f>
        <v>ATIVIDADES CRIMINAIS</v>
      </c>
      <c r="L8405" s="2">
        <v>1</v>
      </c>
    </row>
    <row r="8406" spans="1:12" ht="15.75" customHeight="1" x14ac:dyDescent="0.25">
      <c r="A8406" t="str">
        <f>CONCATENATE(B8406,C8406,D8406,H8406,I8406,L8406)</f>
        <v>1732020HOMICIDIO371</v>
      </c>
      <c r="B8406" s="2">
        <v>17</v>
      </c>
      <c r="C8406" s="2">
        <v>3</v>
      </c>
      <c r="D8406" s="2">
        <v>2020</v>
      </c>
      <c r="E8406" s="2" t="s">
        <v>78</v>
      </c>
      <c r="F8406" s="2" t="s">
        <v>14</v>
      </c>
      <c r="G8406" s="2" t="s">
        <v>11</v>
      </c>
      <c r="H8406" s="2" t="s">
        <v>12</v>
      </c>
      <c r="I8406" s="2">
        <v>37</v>
      </c>
      <c r="J8406" s="2" t="str">
        <f>VLOOKUP(A8406,'Cor da Pele e Motivacao'!$A$2:$I$11399,6, FALSE)</f>
        <v>Parda</v>
      </c>
      <c r="K8406" s="2" t="str">
        <f>VLOOKUP(A8406,'Cor da Pele e Motivacao'!$A$2:$I$11399,8, FALSE)</f>
        <v>ATIVIDADES CRIMINAIS</v>
      </c>
      <c r="L8406" s="2">
        <v>1</v>
      </c>
    </row>
    <row r="8407" spans="1:12" ht="15.75" customHeight="1" x14ac:dyDescent="0.25">
      <c r="A8407" t="str">
        <f>CONCATENATE(B8407,C8407,D8407,H8407,I8407,L8407)</f>
        <v>1732020HOMICIDIO381</v>
      </c>
      <c r="B8407" s="2">
        <v>17</v>
      </c>
      <c r="C8407" s="2">
        <v>3</v>
      </c>
      <c r="D8407" s="2">
        <v>2020</v>
      </c>
      <c r="E8407" s="2" t="s">
        <v>34</v>
      </c>
      <c r="F8407" s="2" t="s">
        <v>14</v>
      </c>
      <c r="G8407" s="2" t="s">
        <v>11</v>
      </c>
      <c r="H8407" s="2" t="s">
        <v>12</v>
      </c>
      <c r="I8407" s="2">
        <v>38</v>
      </c>
      <c r="J8407" s="2" t="str">
        <f>VLOOKUP(A8407,'Cor da Pele e Motivacao'!$A$2:$I$11399,6, FALSE)</f>
        <v>Parda</v>
      </c>
      <c r="K8407" s="2" t="str">
        <f>VLOOKUP(A8407,'Cor da Pele e Motivacao'!$A$2:$I$11399,8, FALSE)</f>
        <v>VIOLÊNCIA INTERPESSOAL</v>
      </c>
      <c r="L8407" s="2">
        <v>1</v>
      </c>
    </row>
    <row r="8408" spans="1:12" ht="15.75" customHeight="1" x14ac:dyDescent="0.25">
      <c r="A8408" t="str">
        <f>CONCATENATE(B8408,C8408,D8408,H8408,I8408,L8408)</f>
        <v>1732020HOMICIDIO311</v>
      </c>
      <c r="B8408" s="2">
        <v>17</v>
      </c>
      <c r="C8408" s="2">
        <v>3</v>
      </c>
      <c r="D8408" s="2">
        <v>2020</v>
      </c>
      <c r="E8408" s="2" t="s">
        <v>24</v>
      </c>
      <c r="F8408" s="2" t="s">
        <v>10</v>
      </c>
      <c r="G8408" s="2" t="s">
        <v>11</v>
      </c>
      <c r="H8408" s="2" t="s">
        <v>12</v>
      </c>
      <c r="I8408" s="2">
        <v>31</v>
      </c>
      <c r="J8408" s="2" t="str">
        <f>VLOOKUP(A8408,'Cor da Pele e Motivacao'!$A$2:$I$11399,6, FALSE)</f>
        <v>Parda</v>
      </c>
      <c r="K8408" s="2" t="str">
        <f>VLOOKUP(A8408,'Cor da Pele e Motivacao'!$A$2:$I$11399,8, FALSE)</f>
        <v>ATIVIDADES CRIMINAIS</v>
      </c>
      <c r="L8408" s="2">
        <v>1</v>
      </c>
    </row>
    <row r="8409" spans="1:12" ht="15.75" customHeight="1" x14ac:dyDescent="0.25">
      <c r="A8409" t="str">
        <f>CONCATENATE(B8409,C8409,D8409,H8409,I8409,L8409)</f>
        <v>1732020FEMINICIDIO241</v>
      </c>
      <c r="B8409" s="2">
        <v>17</v>
      </c>
      <c r="C8409" s="2">
        <v>3</v>
      </c>
      <c r="D8409" s="2">
        <v>2020</v>
      </c>
      <c r="E8409" s="2" t="s">
        <v>26</v>
      </c>
      <c r="F8409" s="2" t="s">
        <v>16</v>
      </c>
      <c r="G8409" s="2" t="s">
        <v>28</v>
      </c>
      <c r="H8409" s="2" t="s">
        <v>29</v>
      </c>
      <c r="I8409" s="2">
        <v>24</v>
      </c>
      <c r="J8409" s="2" t="str">
        <f>VLOOKUP(A8409,'Cor da Pele e Motivacao'!$A$2:$I$11399,6, FALSE)</f>
        <v>Parda</v>
      </c>
      <c r="K8409" s="2" t="str">
        <f>VLOOKUP(A8409,'Cor da Pele e Motivacao'!$A$2:$I$11399,8, FALSE)</f>
        <v>FEMINICIDIO</v>
      </c>
      <c r="L8409" s="2">
        <v>1</v>
      </c>
    </row>
    <row r="8410" spans="1:12" ht="15.75" customHeight="1" x14ac:dyDescent="0.25">
      <c r="A8410" t="str">
        <f>CONCATENATE(B8410,C8410,D8410,H8410,I8410,L8410)</f>
        <v>1732020HOMICIDIO391</v>
      </c>
      <c r="B8410" s="2">
        <v>17</v>
      </c>
      <c r="C8410" s="2">
        <v>3</v>
      </c>
      <c r="D8410" s="2">
        <v>2020</v>
      </c>
      <c r="E8410" s="2" t="s">
        <v>123</v>
      </c>
      <c r="F8410" s="2" t="s">
        <v>10</v>
      </c>
      <c r="G8410" s="2" t="s">
        <v>11</v>
      </c>
      <c r="H8410" s="2" t="s">
        <v>12</v>
      </c>
      <c r="I8410" s="2">
        <v>39</v>
      </c>
      <c r="J8410" s="2" t="str">
        <f>VLOOKUP(A8410,'Cor da Pele e Motivacao'!$A$2:$I$11399,6, FALSE)</f>
        <v>Parda</v>
      </c>
      <c r="K8410" s="2" t="str">
        <f>VLOOKUP(A8410,'Cor da Pele e Motivacao'!$A$2:$I$11399,8, FALSE)</f>
        <v>VIOLÊNCIA INTERPESSOAL</v>
      </c>
      <c r="L8410" s="2">
        <v>1</v>
      </c>
    </row>
    <row r="8411" spans="1:12" ht="15.75" customHeight="1" x14ac:dyDescent="0.25">
      <c r="A8411" t="str">
        <f>CONCATENATE(B8411,C8411,D8411,H8411,I8411,L8411)</f>
        <v>1732020HOMICIDIO211</v>
      </c>
      <c r="B8411" s="2">
        <v>17</v>
      </c>
      <c r="C8411" s="2">
        <v>3</v>
      </c>
      <c r="D8411" s="2">
        <v>2020</v>
      </c>
      <c r="E8411" s="2" t="s">
        <v>46</v>
      </c>
      <c r="F8411" s="2" t="s">
        <v>22</v>
      </c>
      <c r="G8411" s="2" t="s">
        <v>11</v>
      </c>
      <c r="H8411" s="2" t="s">
        <v>12</v>
      </c>
      <c r="I8411" s="2">
        <v>21</v>
      </c>
      <c r="J8411" s="2" t="str">
        <f>VLOOKUP(A8411,'Cor da Pele e Motivacao'!$A$2:$I$11399,6, FALSE)</f>
        <v>Parda</v>
      </c>
      <c r="K8411" s="2" t="str">
        <f>VLOOKUP(A8411,'Cor da Pele e Motivacao'!$A$2:$I$11399,8, FALSE)</f>
        <v>ATIVIDADES CRIMINAIS</v>
      </c>
      <c r="L8411" s="2">
        <v>1</v>
      </c>
    </row>
    <row r="8412" spans="1:12" ht="15.75" customHeight="1" x14ac:dyDescent="0.25">
      <c r="A8412" t="str">
        <f>CONCATENATE(B8412,C8412,D8412,H8412,I8412,L8412)</f>
        <v>1832020HOMICIDIO201</v>
      </c>
      <c r="B8412" s="2">
        <v>18</v>
      </c>
      <c r="C8412" s="2">
        <v>3</v>
      </c>
      <c r="D8412" s="2">
        <v>2020</v>
      </c>
      <c r="E8412" s="2" t="s">
        <v>83</v>
      </c>
      <c r="F8412" s="2" t="s">
        <v>14</v>
      </c>
      <c r="G8412" s="2" t="s">
        <v>11</v>
      </c>
      <c r="H8412" s="2" t="s">
        <v>12</v>
      </c>
      <c r="I8412" s="2">
        <v>20</v>
      </c>
      <c r="J8412" s="2" t="str">
        <f>VLOOKUP(A8412,'Cor da Pele e Motivacao'!$A$2:$I$11399,6, FALSE)</f>
        <v>Parda</v>
      </c>
      <c r="K8412" s="2" t="str">
        <f>VLOOKUP(A8412,'Cor da Pele e Motivacao'!$A$2:$I$11399,8, FALSE)</f>
        <v>ATIVIDADES CRIMINAIS</v>
      </c>
      <c r="L8412" s="2">
        <v>1</v>
      </c>
    </row>
    <row r="8413" spans="1:12" ht="15.75" customHeight="1" x14ac:dyDescent="0.25">
      <c r="A8413" t="str">
        <f>CONCATENATE(B8413,C8413,D8413,H8413,I8413,L8413)</f>
        <v>1832020HOMICIDIO181</v>
      </c>
      <c r="B8413" s="2">
        <v>18</v>
      </c>
      <c r="C8413" s="2">
        <v>3</v>
      </c>
      <c r="D8413" s="2">
        <v>2020</v>
      </c>
      <c r="E8413" s="2" t="s">
        <v>59</v>
      </c>
      <c r="F8413" s="2" t="s">
        <v>22</v>
      </c>
      <c r="G8413" s="2" t="s">
        <v>11</v>
      </c>
      <c r="H8413" s="2" t="s">
        <v>12</v>
      </c>
      <c r="I8413" s="2">
        <v>18</v>
      </c>
      <c r="J8413" s="2" t="str">
        <f>VLOOKUP(A8413,'Cor da Pele e Motivacao'!$A$2:$I$11399,6, FALSE)</f>
        <v>Parda</v>
      </c>
      <c r="K8413" s="2" t="str">
        <f>VLOOKUP(A8413,'Cor da Pele e Motivacao'!$A$2:$I$11399,8, FALSE)</f>
        <v>ATIVIDADES CRIMINAIS</v>
      </c>
      <c r="L8413" s="2">
        <v>1</v>
      </c>
    </row>
    <row r="8414" spans="1:12" ht="15.75" customHeight="1" x14ac:dyDescent="0.25">
      <c r="A8414" t="str">
        <f>CONCATENATE(B8414,C8414,D8414,H8414,I8414,L8414)</f>
        <v>1832020HOMICIDIO201</v>
      </c>
      <c r="B8414" s="2">
        <v>18</v>
      </c>
      <c r="C8414" s="2">
        <v>3</v>
      </c>
      <c r="D8414" s="2">
        <v>2020</v>
      </c>
      <c r="E8414" s="2" t="s">
        <v>81</v>
      </c>
      <c r="F8414" s="2" t="s">
        <v>22</v>
      </c>
      <c r="G8414" s="2" t="s">
        <v>11</v>
      </c>
      <c r="H8414" s="2" t="s">
        <v>12</v>
      </c>
      <c r="I8414" s="2">
        <v>20</v>
      </c>
      <c r="J8414" s="2" t="str">
        <f>VLOOKUP(A8414,'Cor da Pele e Motivacao'!$A$2:$I$11399,6, FALSE)</f>
        <v>Parda</v>
      </c>
      <c r="K8414" s="2" t="str">
        <f>VLOOKUP(A8414,'Cor da Pele e Motivacao'!$A$2:$I$11399,8, FALSE)</f>
        <v>ATIVIDADES CRIMINAIS</v>
      </c>
      <c r="L8414" s="2">
        <v>1</v>
      </c>
    </row>
    <row r="8415" spans="1:12" ht="15.75" customHeight="1" x14ac:dyDescent="0.25">
      <c r="A8415" t="str">
        <f>CONCATENATE(B8415,C8415,D8415,H8415,I8415,L8415)</f>
        <v>1832020HOMICIDIO551</v>
      </c>
      <c r="B8415" s="2">
        <v>18</v>
      </c>
      <c r="C8415" s="2">
        <v>3</v>
      </c>
      <c r="D8415" s="2">
        <v>2020</v>
      </c>
      <c r="E8415" s="2" t="s">
        <v>123</v>
      </c>
      <c r="F8415" s="2" t="s">
        <v>10</v>
      </c>
      <c r="G8415" s="2" t="s">
        <v>11</v>
      </c>
      <c r="H8415" s="2" t="s">
        <v>12</v>
      </c>
      <c r="I8415" s="2">
        <v>55</v>
      </c>
      <c r="J8415" s="2" t="str">
        <f>VLOOKUP(A8415,'Cor da Pele e Motivacao'!$A$2:$I$11399,6, FALSE)</f>
        <v>Parda</v>
      </c>
      <c r="K8415" s="2" t="str">
        <f>VLOOKUP(A8415,'Cor da Pele e Motivacao'!$A$2:$I$11399,8, FALSE)</f>
        <v>ATIVIDADES CRIMINAIS</v>
      </c>
      <c r="L8415" s="2">
        <v>1</v>
      </c>
    </row>
    <row r="8416" spans="1:12" ht="15.75" customHeight="1" x14ac:dyDescent="0.25">
      <c r="A8416" t="str">
        <f>CONCATENATE(B8416,C8416,D8416,H8416,I8416,L8416)</f>
        <v>1832020HOMICIDIO281</v>
      </c>
      <c r="B8416" s="2">
        <v>18</v>
      </c>
      <c r="C8416" s="2">
        <v>3</v>
      </c>
      <c r="D8416" s="2">
        <v>2020</v>
      </c>
      <c r="E8416" s="2" t="s">
        <v>150</v>
      </c>
      <c r="F8416" s="2" t="s">
        <v>10</v>
      </c>
      <c r="G8416" s="2" t="s">
        <v>11</v>
      </c>
      <c r="H8416" s="2" t="s">
        <v>12</v>
      </c>
      <c r="I8416" s="2">
        <v>28</v>
      </c>
      <c r="J8416" s="2" t="str">
        <f>VLOOKUP(A8416,'Cor da Pele e Motivacao'!$A$2:$I$11399,6, FALSE)</f>
        <v>Parda</v>
      </c>
      <c r="K8416" s="2" t="str">
        <f>VLOOKUP(A8416,'Cor da Pele e Motivacao'!$A$2:$I$11399,8, FALSE)</f>
        <v>VIOLÊNCIA INTERPESSOAL</v>
      </c>
      <c r="L8416" s="2">
        <v>1</v>
      </c>
    </row>
    <row r="8417" spans="1:12" ht="15.75" customHeight="1" x14ac:dyDescent="0.25">
      <c r="A8417" t="str">
        <f>CONCATENATE(B8417,C8417,D8417,H8417,I8417,L8417)</f>
        <v>1932020HOMICIDIO361</v>
      </c>
      <c r="B8417" s="2">
        <v>19</v>
      </c>
      <c r="C8417" s="2">
        <v>3</v>
      </c>
      <c r="D8417" s="2">
        <v>2020</v>
      </c>
      <c r="E8417" s="2" t="s">
        <v>162</v>
      </c>
      <c r="F8417" s="2" t="s">
        <v>16</v>
      </c>
      <c r="G8417" s="2" t="s">
        <v>11</v>
      </c>
      <c r="H8417" s="2" t="s">
        <v>12</v>
      </c>
      <c r="I8417" s="2">
        <v>36</v>
      </c>
      <c r="J8417" s="2" t="str">
        <f>VLOOKUP(A8417,'Cor da Pele e Motivacao'!$A$2:$I$11399,6, FALSE)</f>
        <v>Parda</v>
      </c>
      <c r="K8417" s="2" t="str">
        <f>VLOOKUP(A8417,'Cor da Pele e Motivacao'!$A$2:$I$11399,8, FALSE)</f>
        <v>VIOLÊNCIA INTERPESSOAL</v>
      </c>
      <c r="L8417" s="2">
        <v>1</v>
      </c>
    </row>
    <row r="8418" spans="1:12" ht="15.75" customHeight="1" x14ac:dyDescent="0.25">
      <c r="A8418" t="str">
        <f>CONCATENATE(B8418,C8418,D8418,H8418,I8418,L8418)</f>
        <v>1932020HOMICIDIO361</v>
      </c>
      <c r="B8418" s="2">
        <v>19</v>
      </c>
      <c r="C8418" s="2">
        <v>3</v>
      </c>
      <c r="D8418" s="2">
        <v>2020</v>
      </c>
      <c r="E8418" s="2" t="s">
        <v>67</v>
      </c>
      <c r="F8418" s="2" t="s">
        <v>16</v>
      </c>
      <c r="G8418" s="2" t="s">
        <v>11</v>
      </c>
      <c r="H8418" s="2" t="s">
        <v>12</v>
      </c>
      <c r="I8418" s="2">
        <v>36</v>
      </c>
      <c r="J8418" s="2" t="str">
        <f>VLOOKUP(A8418,'Cor da Pele e Motivacao'!$A$2:$I$11399,6, FALSE)</f>
        <v>Parda</v>
      </c>
      <c r="K8418" s="2" t="str">
        <f>VLOOKUP(A8418,'Cor da Pele e Motivacao'!$A$2:$I$11399,8, FALSE)</f>
        <v>VIOLÊNCIA INTERPESSOAL</v>
      </c>
      <c r="L8418" s="2">
        <v>1</v>
      </c>
    </row>
    <row r="8419" spans="1:12" ht="15.75" customHeight="1" x14ac:dyDescent="0.25">
      <c r="A8419" t="str">
        <f>CONCATENATE(B8419,C8419,D8419,H8419,I8419,L8419)</f>
        <v>1932020HOMICIDIO181</v>
      </c>
      <c r="B8419" s="2">
        <v>19</v>
      </c>
      <c r="C8419" s="2">
        <v>3</v>
      </c>
      <c r="D8419" s="2">
        <v>2020</v>
      </c>
      <c r="E8419" s="2" t="s">
        <v>92</v>
      </c>
      <c r="F8419" s="2" t="s">
        <v>22</v>
      </c>
      <c r="G8419" s="2" t="s">
        <v>11</v>
      </c>
      <c r="H8419" s="2" t="s">
        <v>12</v>
      </c>
      <c r="I8419" s="2">
        <v>18</v>
      </c>
      <c r="J8419" s="2" t="str">
        <f>VLOOKUP(A8419,'Cor da Pele e Motivacao'!$A$2:$I$11399,6, FALSE)</f>
        <v>Parda</v>
      </c>
      <c r="K8419" s="2" t="str">
        <f>VLOOKUP(A8419,'Cor da Pele e Motivacao'!$A$2:$I$11399,8, FALSE)</f>
        <v>ATIVIDADES CRIMINAIS</v>
      </c>
      <c r="L8419" s="2">
        <v>1</v>
      </c>
    </row>
    <row r="8420" spans="1:12" ht="15.75" customHeight="1" x14ac:dyDescent="0.25">
      <c r="A8420" t="str">
        <f>CONCATENATE(B8420,C8420,D8420,H8420,I8420,L8420)</f>
        <v>1932020HOMICIDIO201</v>
      </c>
      <c r="B8420" s="2">
        <v>19</v>
      </c>
      <c r="C8420" s="2">
        <v>3</v>
      </c>
      <c r="D8420" s="2">
        <v>2020</v>
      </c>
      <c r="E8420" s="2" t="s">
        <v>25</v>
      </c>
      <c r="F8420" s="2" t="s">
        <v>25</v>
      </c>
      <c r="G8420" s="2" t="s">
        <v>11</v>
      </c>
      <c r="H8420" s="2" t="s">
        <v>12</v>
      </c>
      <c r="I8420" s="2">
        <v>20</v>
      </c>
      <c r="J8420" s="2" t="str">
        <f>VLOOKUP(A8420,'Cor da Pele e Motivacao'!$A$2:$I$11399,6, FALSE)</f>
        <v>Parda</v>
      </c>
      <c r="K8420" s="2" t="str">
        <f>VLOOKUP(A8420,'Cor da Pele e Motivacao'!$A$2:$I$11399,8, FALSE)</f>
        <v>ATIVIDADES CRIMINAIS</v>
      </c>
      <c r="L8420" s="2">
        <v>1</v>
      </c>
    </row>
    <row r="8421" spans="1:12" ht="15.75" customHeight="1" x14ac:dyDescent="0.25">
      <c r="A8421" t="str">
        <f>CONCATENATE(B8421,C8421,D8421,H8421,I8421,L8421)</f>
        <v>2032020LESOES CORPORAIS SEGUIDA DE MORTE691</v>
      </c>
      <c r="B8421" s="2">
        <v>20</v>
      </c>
      <c r="C8421" s="2">
        <v>3</v>
      </c>
      <c r="D8421" s="2">
        <v>2020</v>
      </c>
      <c r="E8421" s="2" t="s">
        <v>98</v>
      </c>
      <c r="F8421" s="2" t="s">
        <v>16</v>
      </c>
      <c r="G8421" s="2" t="s">
        <v>11</v>
      </c>
      <c r="H8421" s="2" t="s">
        <v>131</v>
      </c>
      <c r="I8421" s="2">
        <v>69</v>
      </c>
      <c r="J8421" s="2" t="str">
        <f>VLOOKUP(A8421,'Cor da Pele e Motivacao'!$A$2:$I$11399,6, FALSE)</f>
        <v>Parda</v>
      </c>
      <c r="K8421" s="2" t="str">
        <f>VLOOKUP(A8421,'Cor da Pele e Motivacao'!$A$2:$I$11399,8, FALSE)</f>
        <v>VIOLÊNCIA INTERPESSOAL</v>
      </c>
      <c r="L8421" s="2">
        <v>1</v>
      </c>
    </row>
    <row r="8422" spans="1:12" ht="15.75" customHeight="1" x14ac:dyDescent="0.25">
      <c r="A8422" t="str">
        <f>CONCATENATE(B8422,C8422,D8422,H8422,I8422,L8422)</f>
        <v>2032020HOMICIDIO321</v>
      </c>
      <c r="B8422" s="2">
        <v>20</v>
      </c>
      <c r="C8422" s="2">
        <v>3</v>
      </c>
      <c r="D8422" s="2">
        <v>2020</v>
      </c>
      <c r="E8422" s="2" t="s">
        <v>113</v>
      </c>
      <c r="F8422" s="2" t="s">
        <v>14</v>
      </c>
      <c r="G8422" s="2" t="s">
        <v>11</v>
      </c>
      <c r="H8422" s="2" t="s">
        <v>12</v>
      </c>
      <c r="I8422" s="2">
        <v>32</v>
      </c>
      <c r="J8422" s="2" t="str">
        <f>VLOOKUP(A8422,'Cor da Pele e Motivacao'!$A$2:$I$11399,6, FALSE)</f>
        <v>Parda</v>
      </c>
      <c r="K8422" s="2" t="str">
        <f>VLOOKUP(A8422,'Cor da Pele e Motivacao'!$A$2:$I$11399,8, FALSE)</f>
        <v>ATIVIDADES CRIMINAIS</v>
      </c>
      <c r="L8422" s="2">
        <v>1</v>
      </c>
    </row>
    <row r="8423" spans="1:12" ht="15.75" customHeight="1" x14ac:dyDescent="0.25">
      <c r="A8423" t="str">
        <f>CONCATENATE(B8423,C8423,D8423,H8423,I8423,L8423)</f>
        <v>2032020HOMICIDIO201</v>
      </c>
      <c r="B8423" s="2">
        <v>20</v>
      </c>
      <c r="C8423" s="2">
        <v>3</v>
      </c>
      <c r="D8423" s="2">
        <v>2020</v>
      </c>
      <c r="E8423" s="2" t="s">
        <v>31</v>
      </c>
      <c r="F8423" s="2" t="s">
        <v>16</v>
      </c>
      <c r="G8423" s="2" t="s">
        <v>11</v>
      </c>
      <c r="H8423" s="2" t="s">
        <v>12</v>
      </c>
      <c r="I8423" s="2">
        <v>20</v>
      </c>
      <c r="J8423" s="2" t="str">
        <f>VLOOKUP(A8423,'Cor da Pele e Motivacao'!$A$2:$I$11399,6, FALSE)</f>
        <v>Parda</v>
      </c>
      <c r="K8423" s="2" t="str">
        <f>VLOOKUP(A8423,'Cor da Pele e Motivacao'!$A$2:$I$11399,8, FALSE)</f>
        <v>OUTRAS MOTIVAÇÕES</v>
      </c>
      <c r="L8423" s="2">
        <v>1</v>
      </c>
    </row>
    <row r="8424" spans="1:12" ht="15.75" customHeight="1" x14ac:dyDescent="0.25">
      <c r="A8424" t="str">
        <f>CONCATENATE(B8424,C8424,D8424,H8424,I8424,L8424)</f>
        <v>2032020HOMICIDIO241</v>
      </c>
      <c r="B8424" s="2">
        <v>20</v>
      </c>
      <c r="C8424" s="2">
        <v>3</v>
      </c>
      <c r="D8424" s="2">
        <v>2020</v>
      </c>
      <c r="E8424" s="2" t="s">
        <v>13</v>
      </c>
      <c r="F8424" s="2" t="s">
        <v>14</v>
      </c>
      <c r="G8424" s="2" t="s">
        <v>11</v>
      </c>
      <c r="H8424" s="2" t="s">
        <v>12</v>
      </c>
      <c r="I8424" s="2">
        <v>24</v>
      </c>
      <c r="J8424" s="2" t="str">
        <f>VLOOKUP(A8424,'Cor da Pele e Motivacao'!$A$2:$I$11399,6, FALSE)</f>
        <v>Parda</v>
      </c>
      <c r="K8424" s="2" t="str">
        <f>VLOOKUP(A8424,'Cor da Pele e Motivacao'!$A$2:$I$11399,8, FALSE)</f>
        <v>ATIVIDADES CRIMINAIS</v>
      </c>
      <c r="L8424" s="2">
        <v>1</v>
      </c>
    </row>
    <row r="8425" spans="1:12" ht="15.75" customHeight="1" x14ac:dyDescent="0.25">
      <c r="A8425" t="str">
        <f>CONCATENATE(B8425,C8425,D8425,H8425,I8425,L8425)</f>
        <v>2032020HOMICIDIO331</v>
      </c>
      <c r="B8425" s="2">
        <v>20</v>
      </c>
      <c r="C8425" s="2">
        <v>3</v>
      </c>
      <c r="D8425" s="2">
        <v>2020</v>
      </c>
      <c r="E8425" s="2" t="s">
        <v>13</v>
      </c>
      <c r="F8425" s="2" t="s">
        <v>14</v>
      </c>
      <c r="G8425" s="2" t="s">
        <v>11</v>
      </c>
      <c r="H8425" s="2" t="s">
        <v>12</v>
      </c>
      <c r="I8425" s="2">
        <v>33</v>
      </c>
      <c r="J8425" s="2" t="str">
        <f>VLOOKUP(A8425,'Cor da Pele e Motivacao'!$A$2:$I$11399,6, FALSE)</f>
        <v>Parda</v>
      </c>
      <c r="K8425" s="2" t="str">
        <f>VLOOKUP(A8425,'Cor da Pele e Motivacao'!$A$2:$I$11399,8, FALSE)</f>
        <v>ATIVIDADES CRIMINAIS</v>
      </c>
      <c r="L8425" s="2">
        <v>1</v>
      </c>
    </row>
    <row r="8426" spans="1:12" ht="15.75" customHeight="1" x14ac:dyDescent="0.25">
      <c r="A8426" t="str">
        <f>CONCATENATE(B8426,C8426,D8426,H8426,I8426,L8426)</f>
        <v>2032020HOMICIDIO381</v>
      </c>
      <c r="B8426" s="2">
        <v>20</v>
      </c>
      <c r="C8426" s="2">
        <v>3</v>
      </c>
      <c r="D8426" s="2">
        <v>2020</v>
      </c>
      <c r="E8426" s="2" t="s">
        <v>154</v>
      </c>
      <c r="F8426" s="2" t="s">
        <v>16</v>
      </c>
      <c r="G8426" s="2" t="s">
        <v>11</v>
      </c>
      <c r="H8426" s="2" t="s">
        <v>12</v>
      </c>
      <c r="I8426" s="2">
        <v>38</v>
      </c>
      <c r="J8426" s="2" t="str">
        <f>VLOOKUP(A8426,'Cor da Pele e Motivacao'!$A$2:$I$11399,6, FALSE)</f>
        <v>Parda</v>
      </c>
      <c r="K8426" s="2" t="str">
        <f>VLOOKUP(A8426,'Cor da Pele e Motivacao'!$A$2:$I$11399,8, FALSE)</f>
        <v>ATIVIDADES CRIMINAIS</v>
      </c>
      <c r="L8426" s="2">
        <v>1</v>
      </c>
    </row>
    <row r="8427" spans="1:12" ht="15.75" customHeight="1" x14ac:dyDescent="0.25">
      <c r="A8427" t="str">
        <f>CONCATENATE(B8427,C8427,D8427,H8427,I8427,L8427)</f>
        <v>2032020HOMICIDIO191</v>
      </c>
      <c r="B8427" s="2">
        <v>20</v>
      </c>
      <c r="C8427" s="2">
        <v>3</v>
      </c>
      <c r="D8427" s="2">
        <v>2020</v>
      </c>
      <c r="E8427" s="2" t="s">
        <v>41</v>
      </c>
      <c r="F8427" s="2" t="s">
        <v>22</v>
      </c>
      <c r="G8427" s="2" t="s">
        <v>28</v>
      </c>
      <c r="H8427" s="2" t="s">
        <v>12</v>
      </c>
      <c r="I8427" s="2">
        <v>19</v>
      </c>
      <c r="J8427" s="2" t="str">
        <f>VLOOKUP(A8427,'Cor da Pele e Motivacao'!$A$2:$I$11399,6, FALSE)</f>
        <v>Parda</v>
      </c>
      <c r="K8427" s="2" t="str">
        <f>VLOOKUP(A8427,'Cor da Pele e Motivacao'!$A$2:$I$11399,8, FALSE)</f>
        <v>VIOLÊNCIA INTERPESSOAL</v>
      </c>
      <c r="L8427" s="2">
        <v>1</v>
      </c>
    </row>
    <row r="8428" spans="1:12" ht="15.75" customHeight="1" x14ac:dyDescent="0.25">
      <c r="A8428" t="str">
        <f>CONCATENATE(B8428,C8428,D8428,H8428,I8428,L8428)</f>
        <v>2032020HOMICIDIO221</v>
      </c>
      <c r="B8428" s="2">
        <v>20</v>
      </c>
      <c r="C8428" s="2">
        <v>3</v>
      </c>
      <c r="D8428" s="2">
        <v>2020</v>
      </c>
      <c r="E8428" s="2" t="s">
        <v>15</v>
      </c>
      <c r="F8428" s="2" t="s">
        <v>16</v>
      </c>
      <c r="G8428" s="2" t="s">
        <v>11</v>
      </c>
      <c r="H8428" s="2" t="s">
        <v>12</v>
      </c>
      <c r="I8428" s="2">
        <v>22</v>
      </c>
      <c r="J8428" s="2" t="str">
        <f>VLOOKUP(A8428,'Cor da Pele e Motivacao'!$A$2:$I$11399,6, FALSE)</f>
        <v>Parda</v>
      </c>
      <c r="K8428" s="2" t="str">
        <f>VLOOKUP(A8428,'Cor da Pele e Motivacao'!$A$2:$I$11399,8, FALSE)</f>
        <v>ATIVIDADES CRIMINAIS</v>
      </c>
      <c r="L8428" s="2">
        <v>1</v>
      </c>
    </row>
    <row r="8429" spans="1:12" ht="15.75" customHeight="1" x14ac:dyDescent="0.25">
      <c r="A8429" t="str">
        <f>CONCATENATE(B8429,C8429,D8429,H8429,I8429,L8429)</f>
        <v>2032020HOMICIDIO201</v>
      </c>
      <c r="B8429" s="2">
        <v>20</v>
      </c>
      <c r="C8429" s="2">
        <v>3</v>
      </c>
      <c r="D8429" s="2">
        <v>2020</v>
      </c>
      <c r="E8429" s="2" t="s">
        <v>197</v>
      </c>
      <c r="F8429" s="2" t="s">
        <v>16</v>
      </c>
      <c r="G8429" s="2" t="s">
        <v>11</v>
      </c>
      <c r="H8429" s="2" t="s">
        <v>12</v>
      </c>
      <c r="I8429" s="2">
        <v>20</v>
      </c>
      <c r="J8429" s="2" t="str">
        <f>VLOOKUP(A8429,'Cor da Pele e Motivacao'!$A$2:$I$11399,6, FALSE)</f>
        <v>Parda</v>
      </c>
      <c r="K8429" s="2" t="str">
        <f>VLOOKUP(A8429,'Cor da Pele e Motivacao'!$A$2:$I$11399,8, FALSE)</f>
        <v>OUTRAS MOTIVAÇÕES</v>
      </c>
      <c r="L8429" s="2">
        <v>1</v>
      </c>
    </row>
    <row r="8430" spans="1:12" ht="15.75" customHeight="1" x14ac:dyDescent="0.25">
      <c r="A8430" t="str">
        <f>CONCATENATE(B8430,C8430,D8430,H8430,I8430,L8430)</f>
        <v>2032020HOMICIDIO231</v>
      </c>
      <c r="B8430" s="2">
        <v>20</v>
      </c>
      <c r="C8430" s="2">
        <v>3</v>
      </c>
      <c r="D8430" s="2">
        <v>2020</v>
      </c>
      <c r="E8430" s="2" t="s">
        <v>19</v>
      </c>
      <c r="F8430" s="2" t="s">
        <v>14</v>
      </c>
      <c r="G8430" s="2" t="s">
        <v>11</v>
      </c>
      <c r="H8430" s="2" t="s">
        <v>12</v>
      </c>
      <c r="I8430" s="2">
        <v>23</v>
      </c>
      <c r="J8430" s="2" t="str">
        <f>VLOOKUP(A8430,'Cor da Pele e Motivacao'!$A$2:$I$11399,6, FALSE)</f>
        <v>Parda</v>
      </c>
      <c r="K8430" s="2" t="str">
        <f>VLOOKUP(A8430,'Cor da Pele e Motivacao'!$A$2:$I$11399,8, FALSE)</f>
        <v>ATIVIDADES CRIMINAIS</v>
      </c>
      <c r="L8430" s="2">
        <v>1</v>
      </c>
    </row>
    <row r="8431" spans="1:12" ht="15.75" customHeight="1" x14ac:dyDescent="0.25">
      <c r="A8431" t="str">
        <f>CONCATENATE(B8431,C8431,D8431,H8431,I8431,L8431)</f>
        <v>2032020HOMICIDIO211</v>
      </c>
      <c r="B8431" s="2">
        <v>20</v>
      </c>
      <c r="C8431" s="2">
        <v>3</v>
      </c>
      <c r="D8431" s="2">
        <v>2020</v>
      </c>
      <c r="E8431" s="2" t="s">
        <v>20</v>
      </c>
      <c r="F8431" s="2" t="s">
        <v>14</v>
      </c>
      <c r="G8431" s="2" t="s">
        <v>11</v>
      </c>
      <c r="H8431" s="2" t="s">
        <v>12</v>
      </c>
      <c r="I8431" s="2">
        <v>21</v>
      </c>
      <c r="J8431" s="2" t="str">
        <f>VLOOKUP(A8431,'Cor da Pele e Motivacao'!$A$2:$I$11399,6, FALSE)</f>
        <v>Parda</v>
      </c>
      <c r="K8431" s="2" t="str">
        <f>VLOOKUP(A8431,'Cor da Pele e Motivacao'!$A$2:$I$11399,8, FALSE)</f>
        <v>ATIVIDADES CRIMINAIS</v>
      </c>
      <c r="L8431" s="2">
        <v>1</v>
      </c>
    </row>
    <row r="8432" spans="1:12" ht="15.75" customHeight="1" x14ac:dyDescent="0.25">
      <c r="A8432" t="str">
        <f>CONCATENATE(B8432,C8432,D8432,H8432,I8432,L8432)</f>
        <v>2032020LATROCINIO221</v>
      </c>
      <c r="B8432" s="2">
        <v>20</v>
      </c>
      <c r="C8432" s="2">
        <v>3</v>
      </c>
      <c r="D8432" s="2">
        <v>2020</v>
      </c>
      <c r="E8432" s="2" t="s">
        <v>20</v>
      </c>
      <c r="F8432" s="2" t="s">
        <v>14</v>
      </c>
      <c r="G8432" s="2" t="s">
        <v>11</v>
      </c>
      <c r="H8432" s="2" t="s">
        <v>33</v>
      </c>
      <c r="I8432" s="2">
        <v>22</v>
      </c>
      <c r="J8432" s="2" t="str">
        <f>VLOOKUP(A8432,'Cor da Pele e Motivacao'!$A$2:$I$11399,6, FALSE)</f>
        <v>Parda</v>
      </c>
      <c r="K8432" s="2" t="str">
        <f>VLOOKUP(A8432,'Cor da Pele e Motivacao'!$A$2:$I$11399,8, FALSE)</f>
        <v>PATRIMÔNIO</v>
      </c>
      <c r="L8432" s="2">
        <v>1</v>
      </c>
    </row>
    <row r="8433" spans="1:12" ht="15.75" customHeight="1" x14ac:dyDescent="0.25">
      <c r="A8433" t="str">
        <f>CONCATENATE(B8433,C8433,D8433,H8433,I8433,L8433)</f>
        <v>2032020HOMICIDIO171</v>
      </c>
      <c r="B8433" s="2">
        <v>20</v>
      </c>
      <c r="C8433" s="2">
        <v>3</v>
      </c>
      <c r="D8433" s="2">
        <v>2020</v>
      </c>
      <c r="E8433" s="2" t="s">
        <v>23</v>
      </c>
      <c r="F8433" s="2" t="s">
        <v>14</v>
      </c>
      <c r="G8433" s="2" t="s">
        <v>11</v>
      </c>
      <c r="H8433" s="2" t="s">
        <v>12</v>
      </c>
      <c r="I8433" s="2">
        <v>17</v>
      </c>
      <c r="J8433" s="2" t="str">
        <f>VLOOKUP(A8433,'Cor da Pele e Motivacao'!$A$2:$I$11399,6, FALSE)</f>
        <v>Parda</v>
      </c>
      <c r="K8433" s="2" t="str">
        <f>VLOOKUP(A8433,'Cor da Pele e Motivacao'!$A$2:$I$11399,8, FALSE)</f>
        <v>EXCLUDENTE DE ILICITUDE</v>
      </c>
      <c r="L8433" s="2">
        <v>1</v>
      </c>
    </row>
    <row r="8434" spans="1:12" ht="15.75" customHeight="1" x14ac:dyDescent="0.25">
      <c r="A8434" t="str">
        <f>CONCATENATE(B8434,C8434,D8434,H8434,I8434,L8434)</f>
        <v>2032020HOMICIDIO191</v>
      </c>
      <c r="B8434" s="2">
        <v>20</v>
      </c>
      <c r="C8434" s="2">
        <v>3</v>
      </c>
      <c r="D8434" s="2">
        <v>2020</v>
      </c>
      <c r="E8434" s="2" t="s">
        <v>23</v>
      </c>
      <c r="F8434" s="2" t="s">
        <v>14</v>
      </c>
      <c r="G8434" s="2" t="s">
        <v>11</v>
      </c>
      <c r="H8434" s="2" t="s">
        <v>12</v>
      </c>
      <c r="I8434" s="2">
        <v>19</v>
      </c>
      <c r="J8434" s="2" t="str">
        <f>VLOOKUP(A8434,'Cor da Pele e Motivacao'!$A$2:$I$11399,6, FALSE)</f>
        <v>Parda</v>
      </c>
      <c r="K8434" s="2" t="str">
        <f>VLOOKUP(A8434,'Cor da Pele e Motivacao'!$A$2:$I$11399,8, FALSE)</f>
        <v>VIOLÊNCIA INTERPESSOAL</v>
      </c>
      <c r="L8434" s="2">
        <v>1</v>
      </c>
    </row>
    <row r="8435" spans="1:12" ht="15.75" customHeight="1" x14ac:dyDescent="0.25">
      <c r="A8435" t="str">
        <f>CONCATENATE(B8435,C8435,D8435,H8435,I8435,L8435)</f>
        <v>2032020HOMICIDIO271</v>
      </c>
      <c r="B8435" s="2">
        <v>20</v>
      </c>
      <c r="C8435" s="2">
        <v>3</v>
      </c>
      <c r="D8435" s="2">
        <v>2020</v>
      </c>
      <c r="E8435" s="2" t="s">
        <v>36</v>
      </c>
      <c r="F8435" s="2" t="s">
        <v>14</v>
      </c>
      <c r="G8435" s="2" t="s">
        <v>11</v>
      </c>
      <c r="H8435" s="2" t="s">
        <v>12</v>
      </c>
      <c r="I8435" s="2">
        <v>27</v>
      </c>
      <c r="J8435" s="2" t="str">
        <f>VLOOKUP(A8435,'Cor da Pele e Motivacao'!$A$2:$I$11399,6, FALSE)</f>
        <v>Parda</v>
      </c>
      <c r="K8435" s="2" t="str">
        <f>VLOOKUP(A8435,'Cor da Pele e Motivacao'!$A$2:$I$11399,8, FALSE)</f>
        <v>ATIVIDADES CRIMINAIS</v>
      </c>
      <c r="L8435" s="2">
        <v>1</v>
      </c>
    </row>
    <row r="8436" spans="1:12" ht="15.75" customHeight="1" x14ac:dyDescent="0.25">
      <c r="A8436" t="str">
        <f>CONCATENATE(B8436,C8436,D8436,H8436,I8436,L8436)</f>
        <v>2032020HOMICIDIO281</v>
      </c>
      <c r="B8436" s="2">
        <v>20</v>
      </c>
      <c r="C8436" s="2">
        <v>3</v>
      </c>
      <c r="D8436" s="2">
        <v>2020</v>
      </c>
      <c r="E8436" s="2" t="s">
        <v>24</v>
      </c>
      <c r="F8436" s="2" t="s">
        <v>10</v>
      </c>
      <c r="G8436" s="2" t="s">
        <v>11</v>
      </c>
      <c r="H8436" s="2" t="s">
        <v>12</v>
      </c>
      <c r="I8436" s="2">
        <v>28</v>
      </c>
      <c r="J8436" s="2" t="str">
        <f>VLOOKUP(A8436,'Cor da Pele e Motivacao'!$A$2:$I$11399,6, FALSE)</f>
        <v>Parda</v>
      </c>
      <c r="K8436" s="2" t="str">
        <f>VLOOKUP(A8436,'Cor da Pele e Motivacao'!$A$2:$I$11399,8, FALSE)</f>
        <v>ATIVIDADES CRIMINAIS</v>
      </c>
      <c r="L8436" s="2">
        <v>1</v>
      </c>
    </row>
    <row r="8437" spans="1:12" ht="15.75" customHeight="1" x14ac:dyDescent="0.25">
      <c r="A8437" t="str">
        <f>CONCATENATE(B8437,C8437,D8437,H8437,I8437,L8437)</f>
        <v>2032020HOMICIDIO171</v>
      </c>
      <c r="B8437" s="2">
        <v>20</v>
      </c>
      <c r="C8437" s="2">
        <v>3</v>
      </c>
      <c r="D8437" s="2">
        <v>2020</v>
      </c>
      <c r="E8437" s="2" t="s">
        <v>25</v>
      </c>
      <c r="F8437" s="2" t="s">
        <v>25</v>
      </c>
      <c r="G8437" s="2" t="s">
        <v>11</v>
      </c>
      <c r="H8437" s="2" t="s">
        <v>12</v>
      </c>
      <c r="I8437" s="2">
        <v>17</v>
      </c>
      <c r="J8437" s="2" t="str">
        <f>VLOOKUP(A8437,'Cor da Pele e Motivacao'!$A$2:$I$11399,6, FALSE)</f>
        <v>Parda</v>
      </c>
      <c r="K8437" s="2" t="str">
        <f>VLOOKUP(A8437,'Cor da Pele e Motivacao'!$A$2:$I$11399,8, FALSE)</f>
        <v>EXCLUDENTE DE ILICITUDE</v>
      </c>
      <c r="L8437" s="2">
        <v>1</v>
      </c>
    </row>
    <row r="8438" spans="1:12" ht="15.75" customHeight="1" x14ac:dyDescent="0.25">
      <c r="A8438" t="str">
        <f>CONCATENATE(B8438,C8438,D8438,H8438,I8438,L8438)</f>
        <v>2032020HOMICIDIO271</v>
      </c>
      <c r="B8438" s="2">
        <v>20</v>
      </c>
      <c r="C8438" s="2">
        <v>3</v>
      </c>
      <c r="D8438" s="2">
        <v>2020</v>
      </c>
      <c r="E8438" s="2" t="s">
        <v>25</v>
      </c>
      <c r="F8438" s="2" t="s">
        <v>25</v>
      </c>
      <c r="G8438" s="2" t="s">
        <v>11</v>
      </c>
      <c r="H8438" s="2" t="s">
        <v>12</v>
      </c>
      <c r="I8438" s="2">
        <v>27</v>
      </c>
      <c r="J8438" s="2" t="str">
        <f>VLOOKUP(A8438,'Cor da Pele e Motivacao'!$A$2:$I$11399,6, FALSE)</f>
        <v>Parda</v>
      </c>
      <c r="K8438" s="2" t="str">
        <f>VLOOKUP(A8438,'Cor da Pele e Motivacao'!$A$2:$I$11399,8, FALSE)</f>
        <v>ATIVIDADES CRIMINAIS</v>
      </c>
      <c r="L8438" s="2">
        <v>1</v>
      </c>
    </row>
    <row r="8439" spans="1:12" ht="15.75" customHeight="1" x14ac:dyDescent="0.25">
      <c r="A8439" t="str">
        <f>CONCATENATE(B8439,C8439,D8439,H8439,I8439,L8439)</f>
        <v>2032020HOMICIDIO511</v>
      </c>
      <c r="B8439" s="2">
        <v>20</v>
      </c>
      <c r="C8439" s="2">
        <v>3</v>
      </c>
      <c r="D8439" s="2">
        <v>2020</v>
      </c>
      <c r="E8439" s="2" t="s">
        <v>123</v>
      </c>
      <c r="F8439" s="2" t="s">
        <v>10</v>
      </c>
      <c r="G8439" s="2" t="s">
        <v>11</v>
      </c>
      <c r="H8439" s="2" t="s">
        <v>12</v>
      </c>
      <c r="I8439" s="2">
        <v>51</v>
      </c>
      <c r="J8439" s="2" t="str">
        <f>VLOOKUP(A8439,'Cor da Pele e Motivacao'!$A$2:$I$11399,6, FALSE)</f>
        <v>Parda</v>
      </c>
      <c r="K8439" s="2" t="str">
        <f>VLOOKUP(A8439,'Cor da Pele e Motivacao'!$A$2:$I$11399,8, FALSE)</f>
        <v>VIOLÊNCIA INTERPESSOAL</v>
      </c>
      <c r="L8439" s="2">
        <v>1</v>
      </c>
    </row>
    <row r="8440" spans="1:12" ht="15.75" customHeight="1" x14ac:dyDescent="0.25">
      <c r="A8440" t="str">
        <f>CONCATENATE(B8440,C8440,D8440,H8440,I8440,L8440)</f>
        <v>2032020HOMICIDIO291</v>
      </c>
      <c r="B8440" s="2">
        <v>20</v>
      </c>
      <c r="C8440" s="2">
        <v>3</v>
      </c>
      <c r="D8440" s="2">
        <v>2020</v>
      </c>
      <c r="E8440" s="2" t="s">
        <v>38</v>
      </c>
      <c r="F8440" s="2" t="s">
        <v>22</v>
      </c>
      <c r="G8440" s="2" t="s">
        <v>11</v>
      </c>
      <c r="H8440" s="2" t="s">
        <v>12</v>
      </c>
      <c r="I8440" s="2">
        <v>29</v>
      </c>
      <c r="J8440" s="2" t="str">
        <f>VLOOKUP(A8440,'Cor da Pele e Motivacao'!$A$2:$I$11399,6, FALSE)</f>
        <v>Parda</v>
      </c>
      <c r="K8440" s="2" t="str">
        <f>VLOOKUP(A8440,'Cor da Pele e Motivacao'!$A$2:$I$11399,8, FALSE)</f>
        <v>ATIVIDADES CRIMINAIS</v>
      </c>
      <c r="L8440" s="2">
        <v>1</v>
      </c>
    </row>
    <row r="8441" spans="1:12" ht="15.75" customHeight="1" x14ac:dyDescent="0.25">
      <c r="A8441" t="str">
        <f>CONCATENATE(B8441,C8441,D8441,H8441,I8441,L8441)</f>
        <v>2132020HOMICIDIO1</v>
      </c>
      <c r="B8441" s="2">
        <v>21</v>
      </c>
      <c r="C8441" s="2">
        <v>3</v>
      </c>
      <c r="D8441" s="2">
        <v>2020</v>
      </c>
      <c r="E8441" s="2" t="s">
        <v>31</v>
      </c>
      <c r="F8441" s="2" t="s">
        <v>16</v>
      </c>
      <c r="G8441" s="2" t="s">
        <v>11</v>
      </c>
      <c r="H8441" s="2" t="s">
        <v>12</v>
      </c>
      <c r="I8441" s="2"/>
      <c r="J8441" s="2" t="str">
        <f>VLOOKUP(A8441,'Cor da Pele e Motivacao'!$A$2:$I$11399,6, FALSE)</f>
        <v>Parda</v>
      </c>
      <c r="K8441" s="2" t="str">
        <f>VLOOKUP(A8441,'Cor da Pele e Motivacao'!$A$2:$I$11399,8, FALSE)</f>
        <v>ATIVIDADES CRIMINAIS</v>
      </c>
      <c r="L8441" s="2">
        <v>1</v>
      </c>
    </row>
    <row r="8442" spans="1:12" ht="15.75" customHeight="1" x14ac:dyDescent="0.25">
      <c r="A8442" t="str">
        <f>CONCATENATE(B8442,C8442,D8442,H8442,I8442,L8442)</f>
        <v>2132020HOMICIDIO221</v>
      </c>
      <c r="B8442" s="2">
        <v>21</v>
      </c>
      <c r="C8442" s="2">
        <v>3</v>
      </c>
      <c r="D8442" s="2">
        <v>2020</v>
      </c>
      <c r="E8442" s="2" t="s">
        <v>13</v>
      </c>
      <c r="F8442" s="2" t="s">
        <v>14</v>
      </c>
      <c r="G8442" s="2" t="s">
        <v>11</v>
      </c>
      <c r="H8442" s="2" t="s">
        <v>12</v>
      </c>
      <c r="I8442" s="2">
        <v>22</v>
      </c>
      <c r="J8442" s="2" t="str">
        <f>VLOOKUP(A8442,'Cor da Pele e Motivacao'!$A$2:$I$11399,6, FALSE)</f>
        <v>Parda</v>
      </c>
      <c r="K8442" s="2" t="str">
        <f>VLOOKUP(A8442,'Cor da Pele e Motivacao'!$A$2:$I$11399,8, FALSE)</f>
        <v>ATIVIDADES CRIMINAIS</v>
      </c>
      <c r="L8442" s="2">
        <v>1</v>
      </c>
    </row>
    <row r="8443" spans="1:12" ht="15.75" customHeight="1" x14ac:dyDescent="0.25">
      <c r="A8443" t="str">
        <f>CONCATENATE(B8443,C8443,D8443,H8443,I8443,L8443)</f>
        <v>2132020HOMICIDIO281</v>
      </c>
      <c r="B8443" s="2">
        <v>21</v>
      </c>
      <c r="C8443" s="2">
        <v>3</v>
      </c>
      <c r="D8443" s="2">
        <v>2020</v>
      </c>
      <c r="E8443" s="2" t="s">
        <v>13</v>
      </c>
      <c r="F8443" s="2" t="s">
        <v>14</v>
      </c>
      <c r="G8443" s="2" t="s">
        <v>11</v>
      </c>
      <c r="H8443" s="2" t="s">
        <v>12</v>
      </c>
      <c r="I8443" s="2">
        <v>28</v>
      </c>
      <c r="J8443" s="2" t="str">
        <f>VLOOKUP(A8443,'Cor da Pele e Motivacao'!$A$2:$I$11399,6, FALSE)</f>
        <v>Parda</v>
      </c>
      <c r="K8443" s="2" t="str">
        <f>VLOOKUP(A8443,'Cor da Pele e Motivacao'!$A$2:$I$11399,8, FALSE)</f>
        <v>ATIVIDADES CRIMINAIS</v>
      </c>
      <c r="L8443" s="2">
        <v>1</v>
      </c>
    </row>
    <row r="8444" spans="1:12" ht="15.75" customHeight="1" x14ac:dyDescent="0.25">
      <c r="A8444" t="str">
        <f>CONCATENATE(B8444,C8444,D8444,H8444,I8444,L8444)</f>
        <v>2132020HOMICIDIO211</v>
      </c>
      <c r="B8444" s="2">
        <v>21</v>
      </c>
      <c r="C8444" s="2">
        <v>3</v>
      </c>
      <c r="D8444" s="2">
        <v>2020</v>
      </c>
      <c r="E8444" s="2" t="s">
        <v>177</v>
      </c>
      <c r="F8444" s="2" t="s">
        <v>22</v>
      </c>
      <c r="G8444" s="2" t="s">
        <v>11</v>
      </c>
      <c r="H8444" s="2" t="s">
        <v>12</v>
      </c>
      <c r="I8444" s="2">
        <v>21</v>
      </c>
      <c r="J8444" s="2" t="str">
        <f>VLOOKUP(A8444,'Cor da Pele e Motivacao'!$A$2:$I$11399,6, FALSE)</f>
        <v>Parda</v>
      </c>
      <c r="K8444" s="2" t="str">
        <f>VLOOKUP(A8444,'Cor da Pele e Motivacao'!$A$2:$I$11399,8, FALSE)</f>
        <v>ATIVIDADES CRIMINAIS</v>
      </c>
      <c r="L8444" s="2">
        <v>1</v>
      </c>
    </row>
    <row r="8445" spans="1:12" ht="15.75" customHeight="1" x14ac:dyDescent="0.25">
      <c r="A8445" t="str">
        <f>CONCATENATE(B8445,C8445,D8445,H8445,I8445,L8445)</f>
        <v>2132020HOMICIDIO601</v>
      </c>
      <c r="B8445" s="2">
        <v>21</v>
      </c>
      <c r="C8445" s="2">
        <v>3</v>
      </c>
      <c r="D8445" s="2">
        <v>2020</v>
      </c>
      <c r="E8445" s="2" t="s">
        <v>20</v>
      </c>
      <c r="F8445" s="2" t="s">
        <v>14</v>
      </c>
      <c r="G8445" s="2" t="s">
        <v>11</v>
      </c>
      <c r="H8445" s="2" t="s">
        <v>12</v>
      </c>
      <c r="I8445" s="2">
        <v>60</v>
      </c>
      <c r="J8445" s="2" t="str">
        <f>VLOOKUP(A8445,'Cor da Pele e Motivacao'!$A$2:$I$11399,6, FALSE)</f>
        <v>Parda</v>
      </c>
      <c r="K8445" s="2" t="str">
        <f>VLOOKUP(A8445,'Cor da Pele e Motivacao'!$A$2:$I$11399,8, FALSE)</f>
        <v>VIOLÊNCIA INTERPESSOAL</v>
      </c>
      <c r="L8445" s="2">
        <v>1</v>
      </c>
    </row>
    <row r="8446" spans="1:12" ht="15.75" customHeight="1" x14ac:dyDescent="0.25">
      <c r="A8446" t="str">
        <f>CONCATENATE(B8446,C8446,D8446,H8446,I8446,L8446)</f>
        <v>2132020HOMICIDIO241</v>
      </c>
      <c r="B8446" s="2">
        <v>21</v>
      </c>
      <c r="C8446" s="2">
        <v>3</v>
      </c>
      <c r="D8446" s="2">
        <v>2020</v>
      </c>
      <c r="E8446" s="2" t="s">
        <v>132</v>
      </c>
      <c r="F8446" s="2" t="s">
        <v>16</v>
      </c>
      <c r="G8446" s="2" t="s">
        <v>28</v>
      </c>
      <c r="H8446" s="2" t="s">
        <v>12</v>
      </c>
      <c r="I8446" s="2">
        <v>24</v>
      </c>
      <c r="J8446" s="2" t="str">
        <f>VLOOKUP(A8446,'Cor da Pele e Motivacao'!$A$2:$I$11399,6, FALSE)</f>
        <v>Parda</v>
      </c>
      <c r="K8446" s="2" t="str">
        <f>VLOOKUP(A8446,'Cor da Pele e Motivacao'!$A$2:$I$11399,8, FALSE)</f>
        <v>ATIVIDADES CRIMINAIS</v>
      </c>
      <c r="L8446" s="2">
        <v>1</v>
      </c>
    </row>
    <row r="8447" spans="1:12" ht="15.75" customHeight="1" x14ac:dyDescent="0.25">
      <c r="A8447" t="str">
        <f>CONCATENATE(B8447,C8447,D8447,H8447,I8447,L8447)</f>
        <v>2132020HOMICIDIO191</v>
      </c>
      <c r="B8447" s="2">
        <v>21</v>
      </c>
      <c r="C8447" s="2">
        <v>3</v>
      </c>
      <c r="D8447" s="2">
        <v>2020</v>
      </c>
      <c r="E8447" s="2" t="s">
        <v>23</v>
      </c>
      <c r="F8447" s="2" t="s">
        <v>14</v>
      </c>
      <c r="G8447" s="2" t="s">
        <v>11</v>
      </c>
      <c r="H8447" s="2" t="s">
        <v>12</v>
      </c>
      <c r="I8447" s="2">
        <v>19</v>
      </c>
      <c r="J8447" s="2" t="str">
        <f>VLOOKUP(A8447,'Cor da Pele e Motivacao'!$A$2:$I$11399,6, FALSE)</f>
        <v>Parda</v>
      </c>
      <c r="K8447" s="2" t="str">
        <f>VLOOKUP(A8447,'Cor da Pele e Motivacao'!$A$2:$I$11399,8, FALSE)</f>
        <v>ATIVIDADES CRIMINAIS</v>
      </c>
      <c r="L8447" s="2">
        <v>1</v>
      </c>
    </row>
    <row r="8448" spans="1:12" ht="15.75" customHeight="1" x14ac:dyDescent="0.25">
      <c r="A8448" t="str">
        <f>CONCATENATE(B8448,C8448,D8448,H8448,I8448,L8448)</f>
        <v>2132020HOMICIDIO201</v>
      </c>
      <c r="B8448" s="2">
        <v>21</v>
      </c>
      <c r="C8448" s="2">
        <v>3</v>
      </c>
      <c r="D8448" s="2">
        <v>2020</v>
      </c>
      <c r="E8448" s="2" t="s">
        <v>23</v>
      </c>
      <c r="F8448" s="2" t="s">
        <v>14</v>
      </c>
      <c r="G8448" s="2" t="s">
        <v>11</v>
      </c>
      <c r="H8448" s="2" t="s">
        <v>12</v>
      </c>
      <c r="I8448" s="2">
        <v>20</v>
      </c>
      <c r="J8448" s="2" t="str">
        <f>VLOOKUP(A8448,'Cor da Pele e Motivacao'!$A$2:$I$11399,6, FALSE)</f>
        <v>Parda</v>
      </c>
      <c r="K8448" s="2" t="str">
        <f>VLOOKUP(A8448,'Cor da Pele e Motivacao'!$A$2:$I$11399,8, FALSE)</f>
        <v>ATIVIDADES CRIMINAIS</v>
      </c>
      <c r="L8448" s="2">
        <v>1</v>
      </c>
    </row>
    <row r="8449" spans="1:12" ht="15.75" customHeight="1" x14ac:dyDescent="0.25">
      <c r="A8449" t="str">
        <f>CONCATENATE(B8449,C8449,D8449,H8449,I8449,L8449)</f>
        <v>2132020HOMICIDIO201</v>
      </c>
      <c r="B8449" s="2">
        <v>21</v>
      </c>
      <c r="C8449" s="2">
        <v>3</v>
      </c>
      <c r="D8449" s="2">
        <v>2020</v>
      </c>
      <c r="E8449" s="2" t="s">
        <v>25</v>
      </c>
      <c r="F8449" s="2" t="s">
        <v>25</v>
      </c>
      <c r="G8449" s="2" t="s">
        <v>11</v>
      </c>
      <c r="H8449" s="2" t="s">
        <v>12</v>
      </c>
      <c r="I8449" s="2">
        <v>20</v>
      </c>
      <c r="J8449" s="2" t="str">
        <f>VLOOKUP(A8449,'Cor da Pele e Motivacao'!$A$2:$I$11399,6, FALSE)</f>
        <v>Parda</v>
      </c>
      <c r="K8449" s="2" t="str">
        <f>VLOOKUP(A8449,'Cor da Pele e Motivacao'!$A$2:$I$11399,8, FALSE)</f>
        <v>ATIVIDADES CRIMINAIS</v>
      </c>
      <c r="L8449" s="2">
        <v>1</v>
      </c>
    </row>
    <row r="8450" spans="1:12" ht="15.75" customHeight="1" x14ac:dyDescent="0.25">
      <c r="A8450" t="str">
        <f>CONCATENATE(B8450,C8450,D8450,H8450,I8450,L8450)</f>
        <v>2132020HOMICIDIO351</v>
      </c>
      <c r="B8450" s="2">
        <v>21</v>
      </c>
      <c r="C8450" s="2">
        <v>3</v>
      </c>
      <c r="D8450" s="2">
        <v>2020</v>
      </c>
      <c r="E8450" s="2" t="s">
        <v>25</v>
      </c>
      <c r="F8450" s="2" t="s">
        <v>25</v>
      </c>
      <c r="G8450" s="2" t="s">
        <v>11</v>
      </c>
      <c r="H8450" s="2" t="s">
        <v>12</v>
      </c>
      <c r="I8450" s="2">
        <v>35</v>
      </c>
      <c r="J8450" s="2" t="str">
        <f>VLOOKUP(A8450,'Cor da Pele e Motivacao'!$A$2:$I$11399,6, FALSE)</f>
        <v>Parda</v>
      </c>
      <c r="K8450" s="2" t="str">
        <f>VLOOKUP(A8450,'Cor da Pele e Motivacao'!$A$2:$I$11399,8, FALSE)</f>
        <v>ATIVIDADES CRIMINAIS</v>
      </c>
      <c r="L8450" s="2">
        <v>1</v>
      </c>
    </row>
    <row r="8451" spans="1:12" ht="15.75" customHeight="1" x14ac:dyDescent="0.25">
      <c r="A8451" t="str">
        <f>CONCATENATE(B8451,C8451,D8451,H8451,I8451,L8451)</f>
        <v>2132020HOMICIDIO441</v>
      </c>
      <c r="B8451" s="2">
        <v>21</v>
      </c>
      <c r="C8451" s="2">
        <v>3</v>
      </c>
      <c r="D8451" s="2">
        <v>2020</v>
      </c>
      <c r="E8451" s="2" t="s">
        <v>81</v>
      </c>
      <c r="F8451" s="2" t="s">
        <v>22</v>
      </c>
      <c r="G8451" s="2" t="s">
        <v>11</v>
      </c>
      <c r="H8451" s="2" t="s">
        <v>12</v>
      </c>
      <c r="I8451" s="2">
        <v>44</v>
      </c>
      <c r="J8451" s="2" t="str">
        <f>VLOOKUP(A8451,'Cor da Pele e Motivacao'!$A$2:$I$11399,6, FALSE)</f>
        <v>Parda</v>
      </c>
      <c r="K8451" s="2" t="str">
        <f>VLOOKUP(A8451,'Cor da Pele e Motivacao'!$A$2:$I$11399,8, FALSE)</f>
        <v>VIOLÊNCIA INTERPESSOAL</v>
      </c>
      <c r="L8451" s="2">
        <v>1</v>
      </c>
    </row>
    <row r="8452" spans="1:12" ht="15.75" customHeight="1" x14ac:dyDescent="0.25">
      <c r="A8452" t="str">
        <f>CONCATENATE(B8452,C8452,D8452,H8452,I8452,L8452)</f>
        <v>2132020HOMICIDIO261</v>
      </c>
      <c r="B8452" s="2">
        <v>21</v>
      </c>
      <c r="C8452" s="2">
        <v>3</v>
      </c>
      <c r="D8452" s="2">
        <v>2020</v>
      </c>
      <c r="E8452" s="2" t="s">
        <v>50</v>
      </c>
      <c r="F8452" s="2" t="s">
        <v>16</v>
      </c>
      <c r="G8452" s="2" t="s">
        <v>11</v>
      </c>
      <c r="H8452" s="2" t="s">
        <v>12</v>
      </c>
      <c r="I8452" s="2">
        <v>26</v>
      </c>
      <c r="J8452" s="2" t="str">
        <f>VLOOKUP(A8452,'Cor da Pele e Motivacao'!$A$2:$I$11399,6, FALSE)</f>
        <v>Parda</v>
      </c>
      <c r="K8452" s="2" t="str">
        <f>VLOOKUP(A8452,'Cor da Pele e Motivacao'!$A$2:$I$11399,8, FALSE)</f>
        <v>VIOLÊNCIA INTERPESSOAL</v>
      </c>
      <c r="L8452" s="2">
        <v>1</v>
      </c>
    </row>
    <row r="8453" spans="1:12" ht="15.75" customHeight="1" x14ac:dyDescent="0.25">
      <c r="A8453" t="str">
        <f>CONCATENATE(B8453,C8453,D8453,H8453,I8453,L8453)</f>
        <v>2132020HOMICIDIO181</v>
      </c>
      <c r="B8453" s="2">
        <v>21</v>
      </c>
      <c r="C8453" s="2">
        <v>3</v>
      </c>
      <c r="D8453" s="2">
        <v>2020</v>
      </c>
      <c r="E8453" s="2" t="s">
        <v>27</v>
      </c>
      <c r="F8453" s="2" t="s">
        <v>14</v>
      </c>
      <c r="G8453" s="2" t="s">
        <v>11</v>
      </c>
      <c r="H8453" s="2" t="s">
        <v>12</v>
      </c>
      <c r="I8453" s="2">
        <v>18</v>
      </c>
      <c r="J8453" s="2" t="str">
        <f>VLOOKUP(A8453,'Cor da Pele e Motivacao'!$A$2:$I$11399,6, FALSE)</f>
        <v>Parda</v>
      </c>
      <c r="K8453" s="2" t="str">
        <f>VLOOKUP(A8453,'Cor da Pele e Motivacao'!$A$2:$I$11399,8, FALSE)</f>
        <v>ATIVIDADES CRIMINAIS</v>
      </c>
      <c r="L8453" s="2">
        <v>1</v>
      </c>
    </row>
    <row r="8454" spans="1:12" ht="15.75" customHeight="1" x14ac:dyDescent="0.25">
      <c r="A8454" t="str">
        <f>CONCATENATE(B8454,C8454,D8454,H8454,I8454,L8454)</f>
        <v>2132020HOMICIDIO161</v>
      </c>
      <c r="B8454" s="2">
        <v>21</v>
      </c>
      <c r="C8454" s="2">
        <v>3</v>
      </c>
      <c r="D8454" s="2">
        <v>2020</v>
      </c>
      <c r="E8454" s="2" t="s">
        <v>46</v>
      </c>
      <c r="F8454" s="2" t="s">
        <v>22</v>
      </c>
      <c r="G8454" s="2" t="s">
        <v>11</v>
      </c>
      <c r="H8454" s="2" t="s">
        <v>12</v>
      </c>
      <c r="I8454" s="2">
        <v>16</v>
      </c>
      <c r="J8454" s="2" t="str">
        <f>VLOOKUP(A8454,'Cor da Pele e Motivacao'!$A$2:$I$11399,6, FALSE)</f>
        <v>Parda</v>
      </c>
      <c r="K8454" s="2" t="str">
        <f>VLOOKUP(A8454,'Cor da Pele e Motivacao'!$A$2:$I$11399,8, FALSE)</f>
        <v>ATIVIDADES CRIMINAIS</v>
      </c>
      <c r="L8454" s="2">
        <v>1</v>
      </c>
    </row>
    <row r="8455" spans="1:12" ht="15.75" customHeight="1" x14ac:dyDescent="0.25">
      <c r="A8455" t="str">
        <f>CONCATENATE(B8455,C8455,D8455,H8455,I8455,L8455)</f>
        <v>2232020HOMICIDIO331</v>
      </c>
      <c r="B8455" s="2">
        <v>22</v>
      </c>
      <c r="C8455" s="2">
        <v>3</v>
      </c>
      <c r="D8455" s="2">
        <v>2020</v>
      </c>
      <c r="E8455" s="2" t="s">
        <v>45</v>
      </c>
      <c r="F8455" s="2" t="s">
        <v>14</v>
      </c>
      <c r="G8455" s="2" t="s">
        <v>11</v>
      </c>
      <c r="H8455" s="2" t="s">
        <v>12</v>
      </c>
      <c r="I8455" s="2">
        <v>33</v>
      </c>
      <c r="J8455" s="2" t="str">
        <f>VLOOKUP(A8455,'Cor da Pele e Motivacao'!$A$2:$I$11399,6, FALSE)</f>
        <v>Parda</v>
      </c>
      <c r="K8455" s="2" t="str">
        <f>VLOOKUP(A8455,'Cor da Pele e Motivacao'!$A$2:$I$11399,8, FALSE)</f>
        <v>VIOLÊNCIA INTERPESSOAL</v>
      </c>
      <c r="L8455" s="2">
        <v>1</v>
      </c>
    </row>
    <row r="8456" spans="1:12" ht="15.75" customHeight="1" x14ac:dyDescent="0.25">
      <c r="A8456" t="str">
        <f>CONCATENATE(B8456,C8456,D8456,H8456,I8456,L8456)</f>
        <v>2232020HOMICIDIO231</v>
      </c>
      <c r="B8456" s="2">
        <v>22</v>
      </c>
      <c r="C8456" s="2">
        <v>3</v>
      </c>
      <c r="D8456" s="2">
        <v>2020</v>
      </c>
      <c r="E8456" s="2" t="s">
        <v>13</v>
      </c>
      <c r="F8456" s="2" t="s">
        <v>14</v>
      </c>
      <c r="G8456" s="2" t="s">
        <v>11</v>
      </c>
      <c r="H8456" s="2" t="s">
        <v>12</v>
      </c>
      <c r="I8456" s="2">
        <v>23</v>
      </c>
      <c r="J8456" s="2" t="str">
        <f>VLOOKUP(A8456,'Cor da Pele e Motivacao'!$A$2:$I$11399,6, FALSE)</f>
        <v>Parda</v>
      </c>
      <c r="K8456" s="2" t="str">
        <f>VLOOKUP(A8456,'Cor da Pele e Motivacao'!$A$2:$I$11399,8, FALSE)</f>
        <v>ATIVIDADES CRIMINAIS</v>
      </c>
      <c r="L8456" s="2">
        <v>1</v>
      </c>
    </row>
    <row r="8457" spans="1:12" ht="15.75" customHeight="1" x14ac:dyDescent="0.25">
      <c r="A8457" t="str">
        <f>CONCATENATE(B8457,C8457,D8457,H8457,I8457,L8457)</f>
        <v>2232020HOMICIDIO331</v>
      </c>
      <c r="B8457" s="2">
        <v>22</v>
      </c>
      <c r="C8457" s="2">
        <v>3</v>
      </c>
      <c r="D8457" s="2">
        <v>2020</v>
      </c>
      <c r="E8457" s="2" t="s">
        <v>106</v>
      </c>
      <c r="F8457" s="2" t="s">
        <v>16</v>
      </c>
      <c r="G8457" s="2" t="s">
        <v>11</v>
      </c>
      <c r="H8457" s="2" t="s">
        <v>12</v>
      </c>
      <c r="I8457" s="2">
        <v>33</v>
      </c>
      <c r="J8457" s="2" t="str">
        <f>VLOOKUP(A8457,'Cor da Pele e Motivacao'!$A$2:$I$11399,6, FALSE)</f>
        <v>Parda</v>
      </c>
      <c r="K8457" s="2" t="str">
        <f>VLOOKUP(A8457,'Cor da Pele e Motivacao'!$A$2:$I$11399,8, FALSE)</f>
        <v>VIOLÊNCIA INTERPESSOAL</v>
      </c>
      <c r="L8457" s="2">
        <v>1</v>
      </c>
    </row>
    <row r="8458" spans="1:12" ht="15.75" customHeight="1" x14ac:dyDescent="0.25">
      <c r="A8458" t="str">
        <f>CONCATENATE(B8458,C8458,D8458,H8458,I8458,L8458)</f>
        <v>2232020HOMICIDIO351</v>
      </c>
      <c r="B8458" s="2">
        <v>22</v>
      </c>
      <c r="C8458" s="2">
        <v>3</v>
      </c>
      <c r="D8458" s="2">
        <v>2020</v>
      </c>
      <c r="E8458" s="2" t="s">
        <v>15</v>
      </c>
      <c r="F8458" s="2" t="s">
        <v>16</v>
      </c>
      <c r="G8458" s="2" t="s">
        <v>11</v>
      </c>
      <c r="H8458" s="2" t="s">
        <v>12</v>
      </c>
      <c r="I8458" s="2">
        <v>35</v>
      </c>
      <c r="J8458" s="2" t="str">
        <f>VLOOKUP(A8458,'Cor da Pele e Motivacao'!$A$2:$I$11399,6, FALSE)</f>
        <v>Parda</v>
      </c>
      <c r="K8458" s="2" t="str">
        <f>VLOOKUP(A8458,'Cor da Pele e Motivacao'!$A$2:$I$11399,8, FALSE)</f>
        <v>ATIVIDADES CRIMINAIS</v>
      </c>
      <c r="L8458" s="2">
        <v>1</v>
      </c>
    </row>
    <row r="8459" spans="1:12" ht="15.75" customHeight="1" x14ac:dyDescent="0.25">
      <c r="A8459" t="str">
        <f>CONCATENATE(B8459,C8459,D8459,H8459,I8459,L8459)</f>
        <v>2232020HOMICIDIO341</v>
      </c>
      <c r="B8459" s="2">
        <v>22</v>
      </c>
      <c r="C8459" s="2">
        <v>3</v>
      </c>
      <c r="D8459" s="2">
        <v>2020</v>
      </c>
      <c r="E8459" s="2" t="s">
        <v>42</v>
      </c>
      <c r="F8459" s="2" t="s">
        <v>16</v>
      </c>
      <c r="G8459" s="2" t="s">
        <v>11</v>
      </c>
      <c r="H8459" s="2" t="s">
        <v>12</v>
      </c>
      <c r="I8459" s="2">
        <v>34</v>
      </c>
      <c r="J8459" s="2" t="str">
        <f>VLOOKUP(A8459,'Cor da Pele e Motivacao'!$A$2:$I$11399,6, FALSE)</f>
        <v>Parda</v>
      </c>
      <c r="K8459" s="2" t="str">
        <f>VLOOKUP(A8459,'Cor da Pele e Motivacao'!$A$2:$I$11399,8, FALSE)</f>
        <v>VIOLÊNCIA INTERPESSOAL</v>
      </c>
      <c r="L8459" s="2">
        <v>1</v>
      </c>
    </row>
    <row r="8460" spans="1:12" ht="15.75" customHeight="1" x14ac:dyDescent="0.25">
      <c r="A8460" t="str">
        <f>CONCATENATE(B8460,C8460,D8460,H8460,I8460,L8460)</f>
        <v>2232020HOMICIDIO291</v>
      </c>
      <c r="B8460" s="2">
        <v>22</v>
      </c>
      <c r="C8460" s="2">
        <v>3</v>
      </c>
      <c r="D8460" s="2">
        <v>2020</v>
      </c>
      <c r="E8460" s="2" t="s">
        <v>78</v>
      </c>
      <c r="F8460" s="2" t="s">
        <v>14</v>
      </c>
      <c r="G8460" s="2" t="s">
        <v>11</v>
      </c>
      <c r="H8460" s="2" t="s">
        <v>12</v>
      </c>
      <c r="I8460" s="2">
        <v>29</v>
      </c>
      <c r="J8460" s="2" t="str">
        <f>VLOOKUP(A8460,'Cor da Pele e Motivacao'!$A$2:$I$11399,6, FALSE)</f>
        <v>Parda</v>
      </c>
      <c r="K8460" s="2" t="str">
        <f>VLOOKUP(A8460,'Cor da Pele e Motivacao'!$A$2:$I$11399,8, FALSE)</f>
        <v>ATIVIDADES CRIMINAIS</v>
      </c>
      <c r="L8460" s="2">
        <v>1</v>
      </c>
    </row>
    <row r="8461" spans="1:12" ht="15.75" customHeight="1" x14ac:dyDescent="0.25">
      <c r="A8461" t="str">
        <f>CONCATENATE(B8461,C8461,D8461,H8461,I8461,L8461)</f>
        <v>2232020HOMICIDIO192</v>
      </c>
      <c r="B8461" s="2">
        <v>22</v>
      </c>
      <c r="C8461" s="2">
        <v>3</v>
      </c>
      <c r="D8461" s="2">
        <v>2020</v>
      </c>
      <c r="E8461" s="2" t="s">
        <v>20</v>
      </c>
      <c r="F8461" s="2" t="s">
        <v>14</v>
      </c>
      <c r="G8461" s="2" t="s">
        <v>11</v>
      </c>
      <c r="H8461" s="2" t="s">
        <v>12</v>
      </c>
      <c r="I8461" s="2">
        <v>19</v>
      </c>
      <c r="J8461" s="2" t="str">
        <f>VLOOKUP(A8461,'Cor da Pele e Motivacao'!$A$2:$I$11399,6, FALSE)</f>
        <v>Parda</v>
      </c>
      <c r="K8461" s="2" t="str">
        <f>VLOOKUP(A8461,'Cor da Pele e Motivacao'!$A$2:$I$11399,8, FALSE)</f>
        <v>ATIVIDADES CRIMINAIS</v>
      </c>
      <c r="L8461" s="2">
        <v>2</v>
      </c>
    </row>
    <row r="8462" spans="1:12" ht="15.75" customHeight="1" x14ac:dyDescent="0.25">
      <c r="A8462" t="str">
        <f>CONCATENATE(B8462,C8462,D8462,H8462,I8462,L8462)</f>
        <v>2232020HOMICIDIO321</v>
      </c>
      <c r="B8462" s="2">
        <v>22</v>
      </c>
      <c r="C8462" s="2">
        <v>3</v>
      </c>
      <c r="D8462" s="2">
        <v>2020</v>
      </c>
      <c r="E8462" s="2" t="s">
        <v>20</v>
      </c>
      <c r="F8462" s="2" t="s">
        <v>14</v>
      </c>
      <c r="G8462" s="2" t="s">
        <v>11</v>
      </c>
      <c r="H8462" s="2" t="s">
        <v>12</v>
      </c>
      <c r="I8462" s="2">
        <v>32</v>
      </c>
      <c r="J8462" s="2" t="str">
        <f>VLOOKUP(A8462,'Cor da Pele e Motivacao'!$A$2:$I$11399,6, FALSE)</f>
        <v>Parda</v>
      </c>
      <c r="K8462" s="2" t="str">
        <f>VLOOKUP(A8462,'Cor da Pele e Motivacao'!$A$2:$I$11399,8, FALSE)</f>
        <v>ATIVIDADES CRIMINAIS</v>
      </c>
      <c r="L8462" s="2">
        <v>1</v>
      </c>
    </row>
    <row r="8463" spans="1:12" ht="15.75" customHeight="1" x14ac:dyDescent="0.25">
      <c r="A8463" t="str">
        <f>CONCATENATE(B8463,C8463,D8463,H8463,I8463,L8463)</f>
        <v>2232020HOMICIDIO321</v>
      </c>
      <c r="B8463" s="2">
        <v>22</v>
      </c>
      <c r="C8463" s="2">
        <v>3</v>
      </c>
      <c r="D8463" s="2">
        <v>2020</v>
      </c>
      <c r="E8463" s="2" t="s">
        <v>23</v>
      </c>
      <c r="F8463" s="2" t="s">
        <v>14</v>
      </c>
      <c r="G8463" s="2" t="s">
        <v>11</v>
      </c>
      <c r="H8463" s="2" t="s">
        <v>12</v>
      </c>
      <c r="I8463" s="2">
        <v>32</v>
      </c>
      <c r="J8463" s="2" t="str">
        <f>VLOOKUP(A8463,'Cor da Pele e Motivacao'!$A$2:$I$11399,6, FALSE)</f>
        <v>Parda</v>
      </c>
      <c r="K8463" s="2" t="str">
        <f>VLOOKUP(A8463,'Cor da Pele e Motivacao'!$A$2:$I$11399,8, FALSE)</f>
        <v>ATIVIDADES CRIMINAIS</v>
      </c>
      <c r="L8463" s="2">
        <v>1</v>
      </c>
    </row>
    <row r="8464" spans="1:12" ht="15.75" customHeight="1" x14ac:dyDescent="0.25">
      <c r="A8464" t="str">
        <f>CONCATENATE(B8464,C8464,D8464,H8464,I8464,L8464)</f>
        <v>2232020HOMICIDIO511</v>
      </c>
      <c r="B8464" s="2">
        <v>22</v>
      </c>
      <c r="C8464" s="2">
        <v>3</v>
      </c>
      <c r="D8464" s="2">
        <v>2020</v>
      </c>
      <c r="E8464" s="2" t="s">
        <v>23</v>
      </c>
      <c r="F8464" s="2" t="s">
        <v>14</v>
      </c>
      <c r="G8464" s="2" t="s">
        <v>11</v>
      </c>
      <c r="H8464" s="2" t="s">
        <v>12</v>
      </c>
      <c r="I8464" s="2">
        <v>51</v>
      </c>
      <c r="J8464" s="2" t="str">
        <f>VLOOKUP(A8464,'Cor da Pele e Motivacao'!$A$2:$I$11399,6, FALSE)</f>
        <v>Parda</v>
      </c>
      <c r="K8464" s="2" t="str">
        <f>VLOOKUP(A8464,'Cor da Pele e Motivacao'!$A$2:$I$11399,8, FALSE)</f>
        <v>ATIVIDADES CRIMINAIS</v>
      </c>
      <c r="L8464" s="2">
        <v>1</v>
      </c>
    </row>
    <row r="8465" spans="1:12" ht="15.75" customHeight="1" x14ac:dyDescent="0.25">
      <c r="A8465" t="str">
        <f>CONCATENATE(B8465,C8465,D8465,H8465,I8465,L8465)</f>
        <v>2232020HOMICIDIO251</v>
      </c>
      <c r="B8465" s="2">
        <v>22</v>
      </c>
      <c r="C8465" s="2">
        <v>3</v>
      </c>
      <c r="D8465" s="2">
        <v>2020</v>
      </c>
      <c r="E8465" s="2" t="s">
        <v>93</v>
      </c>
      <c r="F8465" s="2" t="s">
        <v>22</v>
      </c>
      <c r="G8465" s="2" t="s">
        <v>11</v>
      </c>
      <c r="H8465" s="2" t="s">
        <v>12</v>
      </c>
      <c r="I8465" s="2">
        <v>25</v>
      </c>
      <c r="J8465" s="2" t="str">
        <f>VLOOKUP(A8465,'Cor da Pele e Motivacao'!$A$2:$I$11399,6, FALSE)</f>
        <v>Parda</v>
      </c>
      <c r="K8465" s="2" t="str">
        <f>VLOOKUP(A8465,'Cor da Pele e Motivacao'!$A$2:$I$11399,8, FALSE)</f>
        <v>ATIVIDADES CRIMINAIS</v>
      </c>
      <c r="L8465" s="2">
        <v>1</v>
      </c>
    </row>
    <row r="8466" spans="1:12" ht="15.75" customHeight="1" x14ac:dyDescent="0.25">
      <c r="A8466" t="str">
        <f>CONCATENATE(B8466,C8466,D8466,H8466,I8466,L8466)</f>
        <v>2232020HOMICIDIO201</v>
      </c>
      <c r="B8466" s="2">
        <v>22</v>
      </c>
      <c r="C8466" s="2">
        <v>3</v>
      </c>
      <c r="D8466" s="2">
        <v>2020</v>
      </c>
      <c r="E8466" s="2" t="s">
        <v>25</v>
      </c>
      <c r="F8466" s="2" t="s">
        <v>25</v>
      </c>
      <c r="G8466" s="2" t="s">
        <v>11</v>
      </c>
      <c r="H8466" s="2" t="s">
        <v>12</v>
      </c>
      <c r="I8466" s="2">
        <v>20</v>
      </c>
      <c r="J8466" s="2" t="str">
        <f>VLOOKUP(A8466,'Cor da Pele e Motivacao'!$A$2:$I$11399,6, FALSE)</f>
        <v>Parda</v>
      </c>
      <c r="K8466" s="2" t="str">
        <f>VLOOKUP(A8466,'Cor da Pele e Motivacao'!$A$2:$I$11399,8, FALSE)</f>
        <v>ATIVIDADES CRIMINAIS</v>
      </c>
      <c r="L8466" s="2">
        <v>1</v>
      </c>
    </row>
    <row r="8467" spans="1:12" ht="15.75" customHeight="1" x14ac:dyDescent="0.25">
      <c r="A8467" t="str">
        <f>CONCATENATE(B8467,C8467,D8467,H8467,I8467,L8467)</f>
        <v>2232020HOMICIDIO291</v>
      </c>
      <c r="B8467" s="2">
        <v>22</v>
      </c>
      <c r="C8467" s="2">
        <v>3</v>
      </c>
      <c r="D8467" s="2">
        <v>2020</v>
      </c>
      <c r="E8467" s="2" t="s">
        <v>25</v>
      </c>
      <c r="F8467" s="2" t="s">
        <v>25</v>
      </c>
      <c r="G8467" s="2" t="s">
        <v>11</v>
      </c>
      <c r="H8467" s="2" t="s">
        <v>12</v>
      </c>
      <c r="I8467" s="2">
        <v>29</v>
      </c>
      <c r="J8467" s="2" t="str">
        <f>VLOOKUP(A8467,'Cor da Pele e Motivacao'!$A$2:$I$11399,6, FALSE)</f>
        <v>Parda</v>
      </c>
      <c r="K8467" s="2" t="str">
        <f>VLOOKUP(A8467,'Cor da Pele e Motivacao'!$A$2:$I$11399,8, FALSE)</f>
        <v>ATIVIDADES CRIMINAIS</v>
      </c>
      <c r="L8467" s="2">
        <v>1</v>
      </c>
    </row>
    <row r="8468" spans="1:12" ht="15.75" customHeight="1" x14ac:dyDescent="0.25">
      <c r="A8468" t="str">
        <f>CONCATENATE(B8468,C8468,D8468,H8468,I8468,L8468)</f>
        <v>2232020HOMICIDIO531</v>
      </c>
      <c r="B8468" s="2">
        <v>22</v>
      </c>
      <c r="C8468" s="2">
        <v>3</v>
      </c>
      <c r="D8468" s="2">
        <v>2020</v>
      </c>
      <c r="E8468" s="2" t="s">
        <v>202</v>
      </c>
      <c r="F8468" s="2" t="s">
        <v>16</v>
      </c>
      <c r="G8468" s="2" t="s">
        <v>11</v>
      </c>
      <c r="H8468" s="2" t="s">
        <v>12</v>
      </c>
      <c r="I8468" s="2">
        <v>53</v>
      </c>
      <c r="J8468" s="2" t="str">
        <f>VLOOKUP(A8468,'Cor da Pele e Motivacao'!$A$2:$I$11399,6, FALSE)</f>
        <v>Parda</v>
      </c>
      <c r="K8468" s="2" t="str">
        <f>VLOOKUP(A8468,'Cor da Pele e Motivacao'!$A$2:$I$11399,8, FALSE)</f>
        <v>EXCLUDENTE DE ILICITUDE</v>
      </c>
      <c r="L8468" s="2">
        <v>1</v>
      </c>
    </row>
    <row r="8469" spans="1:12" ht="15.75" customHeight="1" x14ac:dyDescent="0.25">
      <c r="A8469" t="str">
        <f>CONCATENATE(B8469,C8469,D8469,H8469,I8469,L8469)</f>
        <v>2232020HOMICIDIO221</v>
      </c>
      <c r="B8469" s="2">
        <v>22</v>
      </c>
      <c r="C8469" s="2">
        <v>3</v>
      </c>
      <c r="D8469" s="2">
        <v>2020</v>
      </c>
      <c r="E8469" s="2" t="s">
        <v>103</v>
      </c>
      <c r="F8469" s="2" t="s">
        <v>22</v>
      </c>
      <c r="G8469" s="2" t="s">
        <v>11</v>
      </c>
      <c r="H8469" s="2" t="s">
        <v>12</v>
      </c>
      <c r="I8469" s="2">
        <v>22</v>
      </c>
      <c r="J8469" s="2" t="str">
        <f>VLOOKUP(A8469,'Cor da Pele e Motivacao'!$A$2:$I$11399,6, FALSE)</f>
        <v>Parda</v>
      </c>
      <c r="K8469" s="2" t="str">
        <f>VLOOKUP(A8469,'Cor da Pele e Motivacao'!$A$2:$I$11399,8, FALSE)</f>
        <v>OUTRAS MOTIVAÇÕES</v>
      </c>
      <c r="L8469" s="2">
        <v>1</v>
      </c>
    </row>
    <row r="8470" spans="1:12" ht="15.75" customHeight="1" x14ac:dyDescent="0.25">
      <c r="A8470" t="str">
        <f>CONCATENATE(B8470,C8470,D8470,H8470,I8470,L8470)</f>
        <v>2232020HOMICIDIO251</v>
      </c>
      <c r="B8470" s="2">
        <v>22</v>
      </c>
      <c r="C8470" s="2">
        <v>3</v>
      </c>
      <c r="D8470" s="2">
        <v>2020</v>
      </c>
      <c r="E8470" s="2" t="s">
        <v>103</v>
      </c>
      <c r="F8470" s="2" t="s">
        <v>22</v>
      </c>
      <c r="G8470" s="2" t="s">
        <v>11</v>
      </c>
      <c r="H8470" s="2" t="s">
        <v>12</v>
      </c>
      <c r="I8470" s="2">
        <v>25</v>
      </c>
      <c r="J8470" s="2" t="str">
        <f>VLOOKUP(A8470,'Cor da Pele e Motivacao'!$A$2:$I$11399,6, FALSE)</f>
        <v>Parda</v>
      </c>
      <c r="K8470" s="2" t="str">
        <f>VLOOKUP(A8470,'Cor da Pele e Motivacao'!$A$2:$I$11399,8, FALSE)</f>
        <v>ATIVIDADES CRIMINAIS</v>
      </c>
      <c r="L8470" s="2">
        <v>1</v>
      </c>
    </row>
    <row r="8471" spans="1:12" ht="15.75" customHeight="1" x14ac:dyDescent="0.25">
      <c r="A8471" t="str">
        <f>CONCATENATE(B8471,C8471,D8471,H8471,I8471,L8471)</f>
        <v>2332020HOMICIDIO141</v>
      </c>
      <c r="B8471" s="2">
        <v>23</v>
      </c>
      <c r="C8471" s="2">
        <v>3</v>
      </c>
      <c r="D8471" s="2">
        <v>2020</v>
      </c>
      <c r="E8471" s="2" t="s">
        <v>18</v>
      </c>
      <c r="F8471" s="2" t="s">
        <v>16</v>
      </c>
      <c r="G8471" s="2" t="s">
        <v>11</v>
      </c>
      <c r="H8471" s="2" t="s">
        <v>12</v>
      </c>
      <c r="I8471" s="2">
        <v>14</v>
      </c>
      <c r="J8471" s="2" t="str">
        <f>VLOOKUP(A8471,'Cor da Pele e Motivacao'!$A$2:$I$11399,6, FALSE)</f>
        <v>Parda</v>
      </c>
      <c r="K8471" s="2" t="str">
        <f>VLOOKUP(A8471,'Cor da Pele e Motivacao'!$A$2:$I$11399,8, FALSE)</f>
        <v>ATIVIDADES CRIMINAIS</v>
      </c>
      <c r="L8471" s="2">
        <v>1</v>
      </c>
    </row>
    <row r="8472" spans="1:12" ht="15.75" customHeight="1" x14ac:dyDescent="0.25">
      <c r="A8472" t="str">
        <f>CONCATENATE(B8472,C8472,D8472,H8472,I8472,L8472)</f>
        <v>2332020HOMICIDIO271</v>
      </c>
      <c r="B8472" s="2">
        <v>23</v>
      </c>
      <c r="C8472" s="2">
        <v>3</v>
      </c>
      <c r="D8472" s="2">
        <v>2020</v>
      </c>
      <c r="E8472" s="2" t="s">
        <v>23</v>
      </c>
      <c r="F8472" s="2" t="s">
        <v>14</v>
      </c>
      <c r="G8472" s="2" t="s">
        <v>11</v>
      </c>
      <c r="H8472" s="2" t="s">
        <v>12</v>
      </c>
      <c r="I8472" s="2">
        <v>27</v>
      </c>
      <c r="J8472" s="2" t="str">
        <f>VLOOKUP(A8472,'Cor da Pele e Motivacao'!$A$2:$I$11399,6, FALSE)</f>
        <v>Parda</v>
      </c>
      <c r="K8472" s="2" t="str">
        <f>VLOOKUP(A8472,'Cor da Pele e Motivacao'!$A$2:$I$11399,8, FALSE)</f>
        <v>ATIVIDADES CRIMINAIS</v>
      </c>
      <c r="L8472" s="2">
        <v>1</v>
      </c>
    </row>
    <row r="8473" spans="1:12" ht="15.75" customHeight="1" x14ac:dyDescent="0.25">
      <c r="A8473" t="str">
        <f>CONCATENATE(B8473,C8473,D8473,H8473,I8473,L8473)</f>
        <v>2332020HOMICIDIO271</v>
      </c>
      <c r="B8473" s="2">
        <v>23</v>
      </c>
      <c r="C8473" s="2">
        <v>3</v>
      </c>
      <c r="D8473" s="2">
        <v>2020</v>
      </c>
      <c r="E8473" s="2" t="s">
        <v>36</v>
      </c>
      <c r="F8473" s="2" t="s">
        <v>14</v>
      </c>
      <c r="G8473" s="2" t="s">
        <v>11</v>
      </c>
      <c r="H8473" s="2" t="s">
        <v>12</v>
      </c>
      <c r="I8473" s="2">
        <v>27</v>
      </c>
      <c r="J8473" s="2" t="str">
        <f>VLOOKUP(A8473,'Cor da Pele e Motivacao'!$A$2:$I$11399,6, FALSE)</f>
        <v>Parda</v>
      </c>
      <c r="K8473" s="2" t="str">
        <f>VLOOKUP(A8473,'Cor da Pele e Motivacao'!$A$2:$I$11399,8, FALSE)</f>
        <v>ATIVIDADES CRIMINAIS</v>
      </c>
      <c r="L8473" s="2">
        <v>1</v>
      </c>
    </row>
    <row r="8474" spans="1:12" ht="15.75" customHeight="1" x14ac:dyDescent="0.25">
      <c r="A8474" t="str">
        <f>CONCATENATE(B8474,C8474,D8474,H8474,I8474,L8474)</f>
        <v>2332020HOMICIDIO201</v>
      </c>
      <c r="B8474" s="2">
        <v>23</v>
      </c>
      <c r="C8474" s="2">
        <v>3</v>
      </c>
      <c r="D8474" s="2">
        <v>2020</v>
      </c>
      <c r="E8474" s="2" t="s">
        <v>108</v>
      </c>
      <c r="F8474" s="2" t="s">
        <v>16</v>
      </c>
      <c r="G8474" s="2" t="s">
        <v>11</v>
      </c>
      <c r="H8474" s="2" t="s">
        <v>12</v>
      </c>
      <c r="I8474" s="2">
        <v>20</v>
      </c>
      <c r="J8474" s="2" t="str">
        <f>VLOOKUP(A8474,'Cor da Pele e Motivacao'!$A$2:$I$11399,6, FALSE)</f>
        <v>Parda</v>
      </c>
      <c r="K8474" s="2" t="str">
        <f>VLOOKUP(A8474,'Cor da Pele e Motivacao'!$A$2:$I$11399,8, FALSE)</f>
        <v>VIOLÊNCIA INTERPESSOAL</v>
      </c>
      <c r="L8474" s="2">
        <v>1</v>
      </c>
    </row>
    <row r="8475" spans="1:12" ht="15.75" customHeight="1" x14ac:dyDescent="0.25">
      <c r="A8475" t="str">
        <f>CONCATENATE(B8475,C8475,D8475,H8475,I8475,L8475)</f>
        <v>2432020HOMICIDIO251</v>
      </c>
      <c r="B8475" s="2">
        <v>24</v>
      </c>
      <c r="C8475" s="2">
        <v>3</v>
      </c>
      <c r="D8475" s="2">
        <v>2020</v>
      </c>
      <c r="E8475" s="2" t="s">
        <v>13</v>
      </c>
      <c r="F8475" s="2" t="s">
        <v>14</v>
      </c>
      <c r="G8475" s="2" t="s">
        <v>11</v>
      </c>
      <c r="H8475" s="2" t="s">
        <v>12</v>
      </c>
      <c r="I8475" s="2">
        <v>25</v>
      </c>
      <c r="J8475" s="2" t="str">
        <f>VLOOKUP(A8475,'Cor da Pele e Motivacao'!$A$2:$I$11399,6, FALSE)</f>
        <v>Parda</v>
      </c>
      <c r="K8475" s="2" t="str">
        <f>VLOOKUP(A8475,'Cor da Pele e Motivacao'!$A$2:$I$11399,8, FALSE)</f>
        <v>ATIVIDADES CRIMINAIS</v>
      </c>
      <c r="L8475" s="2">
        <v>1</v>
      </c>
    </row>
    <row r="8476" spans="1:12" ht="15.75" customHeight="1" x14ac:dyDescent="0.25">
      <c r="A8476" t="str">
        <f>CONCATENATE(B8476,C8476,D8476,H8476,I8476,L8476)</f>
        <v>2432020HOMICIDIO651</v>
      </c>
      <c r="B8476" s="2">
        <v>24</v>
      </c>
      <c r="C8476" s="2">
        <v>3</v>
      </c>
      <c r="D8476" s="2">
        <v>2020</v>
      </c>
      <c r="E8476" s="2" t="s">
        <v>13</v>
      </c>
      <c r="F8476" s="2" t="s">
        <v>14</v>
      </c>
      <c r="G8476" s="2" t="s">
        <v>11</v>
      </c>
      <c r="H8476" s="2" t="s">
        <v>12</v>
      </c>
      <c r="I8476" s="2">
        <v>65</v>
      </c>
      <c r="J8476" s="2" t="str">
        <f>VLOOKUP(A8476,'Cor da Pele e Motivacao'!$A$2:$I$11399,6, FALSE)</f>
        <v>Parda</v>
      </c>
      <c r="K8476" s="2" t="str">
        <f>VLOOKUP(A8476,'Cor da Pele e Motivacao'!$A$2:$I$11399,8, FALSE)</f>
        <v>ATIVIDADES CRIMINAIS</v>
      </c>
      <c r="L8476" s="2">
        <v>1</v>
      </c>
    </row>
    <row r="8477" spans="1:12" ht="15.75" customHeight="1" x14ac:dyDescent="0.25">
      <c r="A8477" t="str">
        <f>CONCATENATE(B8477,C8477,D8477,H8477,I8477,L8477)</f>
        <v>2432020HOMICIDIO221</v>
      </c>
      <c r="B8477" s="2">
        <v>24</v>
      </c>
      <c r="C8477" s="2">
        <v>3</v>
      </c>
      <c r="D8477" s="2">
        <v>2020</v>
      </c>
      <c r="E8477" s="2" t="s">
        <v>95</v>
      </c>
      <c r="F8477" s="2" t="s">
        <v>22</v>
      </c>
      <c r="G8477" s="2" t="s">
        <v>11</v>
      </c>
      <c r="H8477" s="2" t="s">
        <v>12</v>
      </c>
      <c r="I8477" s="2">
        <v>22</v>
      </c>
      <c r="J8477" s="2" t="str">
        <f>VLOOKUP(A8477,'Cor da Pele e Motivacao'!$A$2:$I$11399,6, FALSE)</f>
        <v>Parda</v>
      </c>
      <c r="K8477" s="2" t="str">
        <f>VLOOKUP(A8477,'Cor da Pele e Motivacao'!$A$2:$I$11399,8, FALSE)</f>
        <v>ATIVIDADES CRIMINAIS</v>
      </c>
      <c r="L8477" s="2">
        <v>1</v>
      </c>
    </row>
    <row r="8478" spans="1:12" ht="15.75" customHeight="1" x14ac:dyDescent="0.25">
      <c r="A8478" t="str">
        <f>CONCATENATE(B8478,C8478,D8478,H8478,I8478,L8478)</f>
        <v>2432020HOMICIDIO241</v>
      </c>
      <c r="B8478" s="2">
        <v>24</v>
      </c>
      <c r="C8478" s="2">
        <v>3</v>
      </c>
      <c r="D8478" s="2">
        <v>2020</v>
      </c>
      <c r="E8478" s="2" t="s">
        <v>43</v>
      </c>
      <c r="F8478" s="2" t="s">
        <v>22</v>
      </c>
      <c r="G8478" s="2" t="s">
        <v>11</v>
      </c>
      <c r="H8478" s="2" t="s">
        <v>12</v>
      </c>
      <c r="I8478" s="2">
        <v>24</v>
      </c>
      <c r="J8478" s="2" t="str">
        <f>VLOOKUP(A8478,'Cor da Pele e Motivacao'!$A$2:$I$11399,6, FALSE)</f>
        <v>Parda</v>
      </c>
      <c r="K8478" s="2" t="str">
        <f>VLOOKUP(A8478,'Cor da Pele e Motivacao'!$A$2:$I$11399,8, FALSE)</f>
        <v>ATIVIDADES CRIMINAIS</v>
      </c>
      <c r="L8478" s="2">
        <v>1</v>
      </c>
    </row>
    <row r="8479" spans="1:12" ht="15.75" customHeight="1" x14ac:dyDescent="0.25">
      <c r="A8479" t="str">
        <f>CONCATENATE(B8479,C8479,D8479,H8479,I8479,L8479)</f>
        <v>2432020HOMICIDIO311</v>
      </c>
      <c r="B8479" s="2">
        <v>24</v>
      </c>
      <c r="C8479" s="2">
        <v>3</v>
      </c>
      <c r="D8479" s="2">
        <v>2020</v>
      </c>
      <c r="E8479" s="2" t="s">
        <v>47</v>
      </c>
      <c r="F8479" s="2" t="s">
        <v>16</v>
      </c>
      <c r="G8479" s="2" t="s">
        <v>11</v>
      </c>
      <c r="H8479" s="2" t="s">
        <v>12</v>
      </c>
      <c r="I8479" s="2">
        <v>31</v>
      </c>
      <c r="J8479" s="2" t="str">
        <f>VLOOKUP(A8479,'Cor da Pele e Motivacao'!$A$2:$I$11399,6, FALSE)</f>
        <v>Parda</v>
      </c>
      <c r="K8479" s="2" t="str">
        <f>VLOOKUP(A8479,'Cor da Pele e Motivacao'!$A$2:$I$11399,8, FALSE)</f>
        <v>ATIVIDADES CRIMINAIS</v>
      </c>
      <c r="L8479" s="2">
        <v>1</v>
      </c>
    </row>
    <row r="8480" spans="1:12" ht="15.75" customHeight="1" x14ac:dyDescent="0.25">
      <c r="A8480" t="str">
        <f>CONCATENATE(B8480,C8480,D8480,H8480,I8480,L8480)</f>
        <v>2532020HOMICIDIO171</v>
      </c>
      <c r="B8480" s="2">
        <v>25</v>
      </c>
      <c r="C8480" s="2">
        <v>3</v>
      </c>
      <c r="D8480" s="2">
        <v>2020</v>
      </c>
      <c r="E8480" s="2" t="s">
        <v>43</v>
      </c>
      <c r="F8480" s="2" t="s">
        <v>22</v>
      </c>
      <c r="G8480" s="2" t="s">
        <v>11</v>
      </c>
      <c r="H8480" s="2" t="s">
        <v>12</v>
      </c>
      <c r="I8480" s="2">
        <v>17</v>
      </c>
      <c r="J8480" s="2" t="str">
        <f>VLOOKUP(A8480,'Cor da Pele e Motivacao'!$A$2:$I$11399,6, FALSE)</f>
        <v>Parda</v>
      </c>
      <c r="K8480" s="2" t="str">
        <f>VLOOKUP(A8480,'Cor da Pele e Motivacao'!$A$2:$I$11399,8, FALSE)</f>
        <v>ATIVIDADES CRIMINAIS</v>
      </c>
      <c r="L8480" s="2">
        <v>1</v>
      </c>
    </row>
    <row r="8481" spans="1:12" ht="15.75" customHeight="1" x14ac:dyDescent="0.25">
      <c r="A8481" t="str">
        <f>CONCATENATE(B8481,C8481,D8481,H8481,I8481,L8481)</f>
        <v>2532020HOMICIDIO181</v>
      </c>
      <c r="B8481" s="2">
        <v>25</v>
      </c>
      <c r="C8481" s="2">
        <v>3</v>
      </c>
      <c r="D8481" s="2">
        <v>2020</v>
      </c>
      <c r="E8481" s="2" t="s">
        <v>115</v>
      </c>
      <c r="F8481" s="2" t="s">
        <v>22</v>
      </c>
      <c r="G8481" s="2" t="s">
        <v>11</v>
      </c>
      <c r="H8481" s="2" t="s">
        <v>12</v>
      </c>
      <c r="I8481" s="2">
        <v>18</v>
      </c>
      <c r="J8481" s="2" t="str">
        <f>VLOOKUP(A8481,'Cor da Pele e Motivacao'!$A$2:$I$11399,6, FALSE)</f>
        <v>Parda</v>
      </c>
      <c r="K8481" s="2" t="str">
        <f>VLOOKUP(A8481,'Cor da Pele e Motivacao'!$A$2:$I$11399,8, FALSE)</f>
        <v>ATIVIDADES CRIMINAIS</v>
      </c>
      <c r="L8481" s="2">
        <v>1</v>
      </c>
    </row>
    <row r="8482" spans="1:12" ht="15.75" customHeight="1" x14ac:dyDescent="0.25">
      <c r="A8482" t="str">
        <f>CONCATENATE(B8482,C8482,D8482,H8482,I8482,L8482)</f>
        <v>2532020HOMICIDIO291</v>
      </c>
      <c r="B8482" s="2">
        <v>25</v>
      </c>
      <c r="C8482" s="2">
        <v>3</v>
      </c>
      <c r="D8482" s="2">
        <v>2020</v>
      </c>
      <c r="E8482" s="2" t="s">
        <v>20</v>
      </c>
      <c r="F8482" s="2" t="s">
        <v>14</v>
      </c>
      <c r="G8482" s="2" t="s">
        <v>11</v>
      </c>
      <c r="H8482" s="2" t="s">
        <v>12</v>
      </c>
      <c r="I8482" s="2">
        <v>29</v>
      </c>
      <c r="J8482" s="2" t="str">
        <f>VLOOKUP(A8482,'Cor da Pele e Motivacao'!$A$2:$I$11399,6, FALSE)</f>
        <v>Parda</v>
      </c>
      <c r="K8482" s="2" t="str">
        <f>VLOOKUP(A8482,'Cor da Pele e Motivacao'!$A$2:$I$11399,8, FALSE)</f>
        <v>EXCLUDENTE DE ILICITUDE</v>
      </c>
      <c r="L8482" s="2">
        <v>1</v>
      </c>
    </row>
    <row r="8483" spans="1:12" ht="15.75" customHeight="1" x14ac:dyDescent="0.25">
      <c r="A8483" t="str">
        <f>CONCATENATE(B8483,C8483,D8483,H8483,I8483,L8483)</f>
        <v>2532020HOMICIDIO311</v>
      </c>
      <c r="B8483" s="2">
        <v>25</v>
      </c>
      <c r="C8483" s="2">
        <v>3</v>
      </c>
      <c r="D8483" s="2">
        <v>2020</v>
      </c>
      <c r="E8483" s="2" t="s">
        <v>20</v>
      </c>
      <c r="F8483" s="2" t="s">
        <v>14</v>
      </c>
      <c r="G8483" s="2" t="s">
        <v>11</v>
      </c>
      <c r="H8483" s="2" t="s">
        <v>12</v>
      </c>
      <c r="I8483" s="2">
        <v>31</v>
      </c>
      <c r="J8483" s="2" t="str">
        <f>VLOOKUP(A8483,'Cor da Pele e Motivacao'!$A$2:$I$11399,6, FALSE)</f>
        <v>Parda</v>
      </c>
      <c r="K8483" s="2" t="str">
        <f>VLOOKUP(A8483,'Cor da Pele e Motivacao'!$A$2:$I$11399,8, FALSE)</f>
        <v>ATIVIDADES CRIMINAIS</v>
      </c>
      <c r="L8483" s="2">
        <v>1</v>
      </c>
    </row>
    <row r="8484" spans="1:12" ht="15.75" customHeight="1" x14ac:dyDescent="0.25">
      <c r="A8484" t="str">
        <f>CONCATENATE(B8484,C8484,D8484,H8484,I8484,L8484)</f>
        <v>2532020HOMICIDIO261</v>
      </c>
      <c r="B8484" s="2">
        <v>25</v>
      </c>
      <c r="C8484" s="2">
        <v>3</v>
      </c>
      <c r="D8484" s="2">
        <v>2020</v>
      </c>
      <c r="E8484" s="2" t="s">
        <v>104</v>
      </c>
      <c r="F8484" s="2" t="s">
        <v>22</v>
      </c>
      <c r="G8484" s="2" t="s">
        <v>11</v>
      </c>
      <c r="H8484" s="2" t="s">
        <v>12</v>
      </c>
      <c r="I8484" s="2">
        <v>26</v>
      </c>
      <c r="J8484" s="2" t="str">
        <f>VLOOKUP(A8484,'Cor da Pele e Motivacao'!$A$2:$I$11399,6, FALSE)</f>
        <v>Parda</v>
      </c>
      <c r="K8484" s="2" t="str">
        <f>VLOOKUP(A8484,'Cor da Pele e Motivacao'!$A$2:$I$11399,8, FALSE)</f>
        <v>OUTRAS MOTIVAÇÕES</v>
      </c>
      <c r="L8484" s="2">
        <v>1</v>
      </c>
    </row>
    <row r="8485" spans="1:12" ht="15.75" customHeight="1" x14ac:dyDescent="0.25">
      <c r="A8485" t="str">
        <f>CONCATENATE(B8485,C8485,D8485,H8485,I8485,L8485)</f>
        <v>2532020LATROCINIO641</v>
      </c>
      <c r="B8485" s="2">
        <v>25</v>
      </c>
      <c r="C8485" s="2">
        <v>3</v>
      </c>
      <c r="D8485" s="2">
        <v>2020</v>
      </c>
      <c r="E8485" s="2" t="s">
        <v>23</v>
      </c>
      <c r="F8485" s="2" t="s">
        <v>14</v>
      </c>
      <c r="G8485" s="2" t="s">
        <v>11</v>
      </c>
      <c r="H8485" s="2" t="s">
        <v>33</v>
      </c>
      <c r="I8485" s="2">
        <v>64</v>
      </c>
      <c r="J8485" s="2" t="str">
        <f>VLOOKUP(A8485,'Cor da Pele e Motivacao'!$A$2:$I$11399,6, FALSE)</f>
        <v>Parda</v>
      </c>
      <c r="K8485" s="2" t="str">
        <f>VLOOKUP(A8485,'Cor da Pele e Motivacao'!$A$2:$I$11399,8, FALSE)</f>
        <v>PATRIMÔNIO</v>
      </c>
      <c r="L8485" s="2">
        <v>1</v>
      </c>
    </row>
    <row r="8486" spans="1:12" ht="15.75" customHeight="1" x14ac:dyDescent="0.25">
      <c r="A8486" t="str">
        <f>CONCATENATE(B8486,C8486,D8486,H8486,I8486,L8486)</f>
        <v>2532020HOMICIDIO1</v>
      </c>
      <c r="B8486" s="2">
        <v>25</v>
      </c>
      <c r="C8486" s="2">
        <v>3</v>
      </c>
      <c r="D8486" s="2">
        <v>2020</v>
      </c>
      <c r="E8486" s="2" t="s">
        <v>92</v>
      </c>
      <c r="F8486" s="2" t="s">
        <v>22</v>
      </c>
      <c r="G8486" s="2" t="s">
        <v>11</v>
      </c>
      <c r="H8486" s="2" t="s">
        <v>12</v>
      </c>
      <c r="I8486" s="2"/>
      <c r="J8486" s="2" t="str">
        <f>VLOOKUP(A8486,'Cor da Pele e Motivacao'!$A$2:$I$11399,6, FALSE)</f>
        <v>Parda</v>
      </c>
      <c r="K8486" s="2" t="str">
        <f>VLOOKUP(A8486,'Cor da Pele e Motivacao'!$A$2:$I$11399,8, FALSE)</f>
        <v>ATIVIDADES CRIMINAIS</v>
      </c>
      <c r="L8486" s="2">
        <v>1</v>
      </c>
    </row>
    <row r="8487" spans="1:12" ht="15.75" customHeight="1" x14ac:dyDescent="0.25">
      <c r="A8487" t="str">
        <f>CONCATENATE(B8487,C8487,D8487,H8487,I8487,L8487)</f>
        <v>2532020HOMICIDIO431</v>
      </c>
      <c r="B8487" s="2">
        <v>25</v>
      </c>
      <c r="C8487" s="2">
        <v>3</v>
      </c>
      <c r="D8487" s="2">
        <v>2020</v>
      </c>
      <c r="E8487" s="2" t="s">
        <v>166</v>
      </c>
      <c r="F8487" s="2" t="s">
        <v>10</v>
      </c>
      <c r="G8487" s="2" t="s">
        <v>11</v>
      </c>
      <c r="H8487" s="2" t="s">
        <v>12</v>
      </c>
      <c r="I8487" s="2">
        <v>43</v>
      </c>
      <c r="J8487" s="2" t="str">
        <f>VLOOKUP(A8487,'Cor da Pele e Motivacao'!$A$2:$I$11399,6, FALSE)</f>
        <v>Parda</v>
      </c>
      <c r="K8487" s="2" t="str">
        <f>VLOOKUP(A8487,'Cor da Pele e Motivacao'!$A$2:$I$11399,8, FALSE)</f>
        <v>VIOLÊNCIA INTERPESSOAL</v>
      </c>
      <c r="L8487" s="2">
        <v>1</v>
      </c>
    </row>
    <row r="8488" spans="1:12" ht="15.75" customHeight="1" x14ac:dyDescent="0.25">
      <c r="A8488" t="str">
        <f>CONCATENATE(B8488,C8488,D8488,H8488,I8488,L8488)</f>
        <v>2532020HOMICIDIO461</v>
      </c>
      <c r="B8488" s="2">
        <v>25</v>
      </c>
      <c r="C8488" s="2">
        <v>3</v>
      </c>
      <c r="D8488" s="2">
        <v>2020</v>
      </c>
      <c r="E8488" s="2" t="s">
        <v>112</v>
      </c>
      <c r="F8488" s="2" t="s">
        <v>16</v>
      </c>
      <c r="G8488" s="2" t="s">
        <v>11</v>
      </c>
      <c r="H8488" s="2" t="s">
        <v>12</v>
      </c>
      <c r="I8488" s="2">
        <v>46</v>
      </c>
      <c r="J8488" s="2" t="str">
        <f>VLOOKUP(A8488,'Cor da Pele e Motivacao'!$A$2:$I$11399,6, FALSE)</f>
        <v>Parda</v>
      </c>
      <c r="K8488" s="2" t="str">
        <f>VLOOKUP(A8488,'Cor da Pele e Motivacao'!$A$2:$I$11399,8, FALSE)</f>
        <v>VIOLÊNCIA INTERPESSOAL</v>
      </c>
      <c r="L8488" s="2">
        <v>1</v>
      </c>
    </row>
    <row r="8489" spans="1:12" ht="15.75" customHeight="1" x14ac:dyDescent="0.25">
      <c r="A8489" t="str">
        <f>CONCATENATE(B8489,C8489,D8489,H8489,I8489,L8489)</f>
        <v>2632020HOMICIDIO441</v>
      </c>
      <c r="B8489" s="2">
        <v>26</v>
      </c>
      <c r="C8489" s="2">
        <v>3</v>
      </c>
      <c r="D8489" s="2">
        <v>2020</v>
      </c>
      <c r="E8489" s="2" t="s">
        <v>66</v>
      </c>
      <c r="F8489" s="2" t="s">
        <v>16</v>
      </c>
      <c r="G8489" s="2" t="s">
        <v>11</v>
      </c>
      <c r="H8489" s="2" t="s">
        <v>12</v>
      </c>
      <c r="I8489" s="2">
        <v>44</v>
      </c>
      <c r="J8489" s="2" t="str">
        <f>VLOOKUP(A8489,'Cor da Pele e Motivacao'!$A$2:$I$11399,6, FALSE)</f>
        <v>Parda</v>
      </c>
      <c r="K8489" s="2" t="str">
        <f>VLOOKUP(A8489,'Cor da Pele e Motivacao'!$A$2:$I$11399,8, FALSE)</f>
        <v>VIOLÊNCIA INTERPESSOAL</v>
      </c>
      <c r="L8489" s="2">
        <v>1</v>
      </c>
    </row>
    <row r="8490" spans="1:12" ht="15.75" customHeight="1" x14ac:dyDescent="0.25">
      <c r="A8490" t="str">
        <f>CONCATENATE(B8490,C8490,D8490,H8490,I8490,L8490)</f>
        <v>2632020HOMICIDIO191</v>
      </c>
      <c r="B8490" s="2">
        <v>26</v>
      </c>
      <c r="C8490" s="2">
        <v>3</v>
      </c>
      <c r="D8490" s="2">
        <v>2020</v>
      </c>
      <c r="E8490" s="2" t="s">
        <v>13</v>
      </c>
      <c r="F8490" s="2" t="s">
        <v>14</v>
      </c>
      <c r="G8490" s="2" t="s">
        <v>11</v>
      </c>
      <c r="H8490" s="2" t="s">
        <v>12</v>
      </c>
      <c r="I8490" s="2">
        <v>19</v>
      </c>
      <c r="J8490" s="2" t="str">
        <f>VLOOKUP(A8490,'Cor da Pele e Motivacao'!$A$2:$I$11399,6, FALSE)</f>
        <v>Parda</v>
      </c>
      <c r="K8490" s="2" t="str">
        <f>VLOOKUP(A8490,'Cor da Pele e Motivacao'!$A$2:$I$11399,8, FALSE)</f>
        <v>ATIVIDADES CRIMINAIS</v>
      </c>
      <c r="L8490" s="2">
        <v>1</v>
      </c>
    </row>
    <row r="8491" spans="1:12" ht="15.75" customHeight="1" x14ac:dyDescent="0.25">
      <c r="A8491" t="str">
        <f>CONCATENATE(B8491,C8491,D8491,H8491,I8491,L8491)</f>
        <v>2632020HOMICIDIO241</v>
      </c>
      <c r="B8491" s="2">
        <v>26</v>
      </c>
      <c r="C8491" s="2">
        <v>3</v>
      </c>
      <c r="D8491" s="2">
        <v>2020</v>
      </c>
      <c r="E8491" s="2" t="s">
        <v>13</v>
      </c>
      <c r="F8491" s="2" t="s">
        <v>14</v>
      </c>
      <c r="G8491" s="2" t="s">
        <v>11</v>
      </c>
      <c r="H8491" s="2" t="s">
        <v>12</v>
      </c>
      <c r="I8491" s="2">
        <v>24</v>
      </c>
      <c r="J8491" s="2" t="str">
        <f>VLOOKUP(A8491,'Cor da Pele e Motivacao'!$A$2:$I$11399,6, FALSE)</f>
        <v>Parda</v>
      </c>
      <c r="K8491" s="2" t="str">
        <f>VLOOKUP(A8491,'Cor da Pele e Motivacao'!$A$2:$I$11399,8, FALSE)</f>
        <v>ATIVIDADES CRIMINAIS</v>
      </c>
      <c r="L8491" s="2">
        <v>1</v>
      </c>
    </row>
    <row r="8492" spans="1:12" ht="15.75" customHeight="1" x14ac:dyDescent="0.25">
      <c r="A8492" t="str">
        <f>CONCATENATE(B8492,C8492,D8492,H8492,I8492,L8492)</f>
        <v>2632020HOMICIDIO191</v>
      </c>
      <c r="B8492" s="2">
        <v>26</v>
      </c>
      <c r="C8492" s="2">
        <v>3</v>
      </c>
      <c r="D8492" s="2">
        <v>2020</v>
      </c>
      <c r="E8492" s="2" t="s">
        <v>41</v>
      </c>
      <c r="F8492" s="2" t="s">
        <v>22</v>
      </c>
      <c r="G8492" s="2" t="s">
        <v>11</v>
      </c>
      <c r="H8492" s="2" t="s">
        <v>12</v>
      </c>
      <c r="I8492" s="2">
        <v>19</v>
      </c>
      <c r="J8492" s="2" t="str">
        <f>VLOOKUP(A8492,'Cor da Pele e Motivacao'!$A$2:$I$11399,6, FALSE)</f>
        <v>Parda</v>
      </c>
      <c r="K8492" s="2" t="str">
        <f>VLOOKUP(A8492,'Cor da Pele e Motivacao'!$A$2:$I$11399,8, FALSE)</f>
        <v>ATIVIDADES CRIMINAIS</v>
      </c>
      <c r="L8492" s="2">
        <v>1</v>
      </c>
    </row>
    <row r="8493" spans="1:12" ht="15.75" customHeight="1" x14ac:dyDescent="0.25">
      <c r="A8493" t="str">
        <f>CONCATENATE(B8493,C8493,D8493,H8493,I8493,L8493)</f>
        <v>2632020HOMICIDIO241</v>
      </c>
      <c r="B8493" s="2">
        <v>26</v>
      </c>
      <c r="C8493" s="2">
        <v>3</v>
      </c>
      <c r="D8493" s="2">
        <v>2020</v>
      </c>
      <c r="E8493" s="2" t="s">
        <v>152</v>
      </c>
      <c r="F8493" s="2" t="s">
        <v>22</v>
      </c>
      <c r="G8493" s="2" t="s">
        <v>11</v>
      </c>
      <c r="H8493" s="2" t="s">
        <v>12</v>
      </c>
      <c r="I8493" s="2">
        <v>24</v>
      </c>
      <c r="J8493" s="2" t="str">
        <f>VLOOKUP(A8493,'Cor da Pele e Motivacao'!$A$2:$I$11399,6, FALSE)</f>
        <v>Parda</v>
      </c>
      <c r="K8493" s="2" t="str">
        <f>VLOOKUP(A8493,'Cor da Pele e Motivacao'!$A$2:$I$11399,8, FALSE)</f>
        <v>ATIVIDADES CRIMINAIS</v>
      </c>
      <c r="L8493" s="2">
        <v>1</v>
      </c>
    </row>
    <row r="8494" spans="1:12" ht="15.75" customHeight="1" x14ac:dyDescent="0.25">
      <c r="A8494" t="str">
        <f>CONCATENATE(B8494,C8494,D8494,H8494,I8494,L8494)</f>
        <v>2632020HOMICIDIO201</v>
      </c>
      <c r="B8494" s="2">
        <v>26</v>
      </c>
      <c r="C8494" s="2">
        <v>3</v>
      </c>
      <c r="D8494" s="2">
        <v>2020</v>
      </c>
      <c r="E8494" s="2" t="s">
        <v>64</v>
      </c>
      <c r="F8494" s="2" t="s">
        <v>14</v>
      </c>
      <c r="G8494" s="2" t="s">
        <v>11</v>
      </c>
      <c r="H8494" s="2" t="s">
        <v>12</v>
      </c>
      <c r="I8494" s="2">
        <v>20</v>
      </c>
      <c r="J8494" s="2" t="str">
        <f>VLOOKUP(A8494,'Cor da Pele e Motivacao'!$A$2:$I$11399,6, FALSE)</f>
        <v>Negra</v>
      </c>
      <c r="K8494" s="2" t="str">
        <f>VLOOKUP(A8494,'Cor da Pele e Motivacao'!$A$2:$I$11399,8, FALSE)</f>
        <v>ATIVIDADES CRIMINAIS</v>
      </c>
      <c r="L8494" s="2">
        <v>1</v>
      </c>
    </row>
    <row r="8495" spans="1:12" ht="15.75" customHeight="1" x14ac:dyDescent="0.25">
      <c r="A8495" t="str">
        <f>CONCATENATE(B8495,C8495,D8495,H8495,I8495,L8495)</f>
        <v>2632020HOMICIDIO271</v>
      </c>
      <c r="B8495" s="2">
        <v>26</v>
      </c>
      <c r="C8495" s="2">
        <v>3</v>
      </c>
      <c r="D8495" s="2">
        <v>2020</v>
      </c>
      <c r="E8495" s="2" t="s">
        <v>64</v>
      </c>
      <c r="F8495" s="2" t="s">
        <v>14</v>
      </c>
      <c r="G8495" s="2" t="s">
        <v>11</v>
      </c>
      <c r="H8495" s="2" t="s">
        <v>12</v>
      </c>
      <c r="I8495" s="2">
        <v>27</v>
      </c>
      <c r="J8495" s="2" t="str">
        <f>VLOOKUP(A8495,'Cor da Pele e Motivacao'!$A$2:$I$11399,6, FALSE)</f>
        <v>Parda</v>
      </c>
      <c r="K8495" s="2" t="str">
        <f>VLOOKUP(A8495,'Cor da Pele e Motivacao'!$A$2:$I$11399,8, FALSE)</f>
        <v>ATIVIDADES CRIMINAIS</v>
      </c>
      <c r="L8495" s="2">
        <v>1</v>
      </c>
    </row>
    <row r="8496" spans="1:12" ht="15.75" customHeight="1" x14ac:dyDescent="0.25">
      <c r="A8496" t="str">
        <f>CONCATENATE(B8496,C8496,D8496,H8496,I8496,L8496)</f>
        <v>2632020HOMICIDIO361</v>
      </c>
      <c r="B8496" s="2">
        <v>26</v>
      </c>
      <c r="C8496" s="2">
        <v>3</v>
      </c>
      <c r="D8496" s="2">
        <v>2020</v>
      </c>
      <c r="E8496" s="2" t="s">
        <v>36</v>
      </c>
      <c r="F8496" s="2" t="s">
        <v>14</v>
      </c>
      <c r="G8496" s="2" t="s">
        <v>11</v>
      </c>
      <c r="H8496" s="2" t="s">
        <v>12</v>
      </c>
      <c r="I8496" s="2">
        <v>36</v>
      </c>
      <c r="J8496" s="2" t="str">
        <f>VLOOKUP(A8496,'Cor da Pele e Motivacao'!$A$2:$I$11399,6, FALSE)</f>
        <v>Parda</v>
      </c>
      <c r="K8496" s="2" t="str">
        <f>VLOOKUP(A8496,'Cor da Pele e Motivacao'!$A$2:$I$11399,8, FALSE)</f>
        <v>ATIVIDADES CRIMINAIS</v>
      </c>
      <c r="L8496" s="2">
        <v>1</v>
      </c>
    </row>
    <row r="8497" spans="1:12" ht="15.75" customHeight="1" x14ac:dyDescent="0.25">
      <c r="A8497" t="str">
        <f>CONCATENATE(B8497,C8497,D8497,H8497,I8497,L8497)</f>
        <v>2632020HOMICIDIO171</v>
      </c>
      <c r="B8497" s="2">
        <v>26</v>
      </c>
      <c r="C8497" s="2">
        <v>3</v>
      </c>
      <c r="D8497" s="2">
        <v>2020</v>
      </c>
      <c r="E8497" s="2" t="s">
        <v>25</v>
      </c>
      <c r="F8497" s="2" t="s">
        <v>25</v>
      </c>
      <c r="G8497" s="2" t="s">
        <v>11</v>
      </c>
      <c r="H8497" s="2" t="s">
        <v>12</v>
      </c>
      <c r="I8497" s="2">
        <v>17</v>
      </c>
      <c r="J8497" s="2" t="str">
        <f>VLOOKUP(A8497,'Cor da Pele e Motivacao'!$A$2:$I$11399,6, FALSE)</f>
        <v>Parda</v>
      </c>
      <c r="K8497" s="2" t="str">
        <f>VLOOKUP(A8497,'Cor da Pele e Motivacao'!$A$2:$I$11399,8, FALSE)</f>
        <v>VIOLÊNCIA INTERPESSOAL</v>
      </c>
      <c r="L8497" s="2">
        <v>1</v>
      </c>
    </row>
    <row r="8498" spans="1:12" ht="15.75" customHeight="1" x14ac:dyDescent="0.25">
      <c r="A8498" t="str">
        <f>CONCATENATE(B8498,C8498,D8498,H8498,I8498,L8498)</f>
        <v>2632020HOMICIDIO181</v>
      </c>
      <c r="B8498" s="2">
        <v>26</v>
      </c>
      <c r="C8498" s="2">
        <v>3</v>
      </c>
      <c r="D8498" s="2">
        <v>2020</v>
      </c>
      <c r="E8498" s="2" t="s">
        <v>25</v>
      </c>
      <c r="F8498" s="2" t="s">
        <v>25</v>
      </c>
      <c r="G8498" s="2" t="s">
        <v>11</v>
      </c>
      <c r="H8498" s="2" t="s">
        <v>12</v>
      </c>
      <c r="I8498" s="2">
        <v>18</v>
      </c>
      <c r="J8498" s="2" t="str">
        <f>VLOOKUP(A8498,'Cor da Pele e Motivacao'!$A$2:$I$11399,6, FALSE)</f>
        <v>Parda</v>
      </c>
      <c r="K8498" s="2" t="str">
        <f>VLOOKUP(A8498,'Cor da Pele e Motivacao'!$A$2:$I$11399,8, FALSE)</f>
        <v>ATIVIDADES CRIMINAIS</v>
      </c>
      <c r="L8498" s="2">
        <v>1</v>
      </c>
    </row>
    <row r="8499" spans="1:12" ht="15.75" customHeight="1" x14ac:dyDescent="0.25">
      <c r="A8499" t="str">
        <f>CONCATENATE(B8499,C8499,D8499,H8499,I8499,L8499)</f>
        <v>2632020HOMICIDIO191</v>
      </c>
      <c r="B8499" s="2">
        <v>26</v>
      </c>
      <c r="C8499" s="2">
        <v>3</v>
      </c>
      <c r="D8499" s="2">
        <v>2020</v>
      </c>
      <c r="E8499" s="2" t="s">
        <v>25</v>
      </c>
      <c r="F8499" s="2" t="s">
        <v>25</v>
      </c>
      <c r="G8499" s="2" t="s">
        <v>11</v>
      </c>
      <c r="H8499" s="2" t="s">
        <v>12</v>
      </c>
      <c r="I8499" s="2">
        <v>19</v>
      </c>
      <c r="J8499" s="2" t="str">
        <f>VLOOKUP(A8499,'Cor da Pele e Motivacao'!$A$2:$I$11399,6, FALSE)</f>
        <v>Parda</v>
      </c>
      <c r="K8499" s="2" t="str">
        <f>VLOOKUP(A8499,'Cor da Pele e Motivacao'!$A$2:$I$11399,8, FALSE)</f>
        <v>ATIVIDADES CRIMINAIS</v>
      </c>
      <c r="L8499" s="2">
        <v>1</v>
      </c>
    </row>
    <row r="8500" spans="1:12" ht="15.75" customHeight="1" x14ac:dyDescent="0.25">
      <c r="A8500" t="str">
        <f>CONCATENATE(B8500,C8500,D8500,H8500,I8500,L8500)</f>
        <v>2632020HOMICIDIO211</v>
      </c>
      <c r="B8500" s="2">
        <v>26</v>
      </c>
      <c r="C8500" s="2">
        <v>3</v>
      </c>
      <c r="D8500" s="2">
        <v>2020</v>
      </c>
      <c r="E8500" s="2" t="s">
        <v>25</v>
      </c>
      <c r="F8500" s="2" t="s">
        <v>25</v>
      </c>
      <c r="G8500" s="2" t="s">
        <v>11</v>
      </c>
      <c r="H8500" s="2" t="s">
        <v>12</v>
      </c>
      <c r="I8500" s="2">
        <v>21</v>
      </c>
      <c r="J8500" s="2" t="str">
        <f>VLOOKUP(A8500,'Cor da Pele e Motivacao'!$A$2:$I$11399,6, FALSE)</f>
        <v>Parda</v>
      </c>
      <c r="K8500" s="2" t="str">
        <f>VLOOKUP(A8500,'Cor da Pele e Motivacao'!$A$2:$I$11399,8, FALSE)</f>
        <v>ATIVIDADES CRIMINAIS</v>
      </c>
      <c r="L8500" s="2">
        <v>1</v>
      </c>
    </row>
    <row r="8501" spans="1:12" ht="15.75" customHeight="1" x14ac:dyDescent="0.25">
      <c r="A8501" t="str">
        <f>CONCATENATE(B8501,C8501,D8501,H8501,I8501,L8501)</f>
        <v>2632020HOMICIDIO241</v>
      </c>
      <c r="B8501" s="2">
        <v>26</v>
      </c>
      <c r="C8501" s="2">
        <v>3</v>
      </c>
      <c r="D8501" s="2">
        <v>2020</v>
      </c>
      <c r="E8501" s="2" t="s">
        <v>25</v>
      </c>
      <c r="F8501" s="2" t="s">
        <v>25</v>
      </c>
      <c r="G8501" s="2" t="s">
        <v>11</v>
      </c>
      <c r="H8501" s="2" t="s">
        <v>12</v>
      </c>
      <c r="I8501" s="2">
        <v>24</v>
      </c>
      <c r="J8501" s="2" t="str">
        <f>VLOOKUP(A8501,'Cor da Pele e Motivacao'!$A$2:$I$11399,6, FALSE)</f>
        <v>Parda</v>
      </c>
      <c r="K8501" s="2" t="str">
        <f>VLOOKUP(A8501,'Cor da Pele e Motivacao'!$A$2:$I$11399,8, FALSE)</f>
        <v>ATIVIDADES CRIMINAIS</v>
      </c>
      <c r="L8501" s="2">
        <v>1</v>
      </c>
    </row>
    <row r="8502" spans="1:12" ht="15.75" customHeight="1" x14ac:dyDescent="0.25">
      <c r="A8502" t="str">
        <f>CONCATENATE(B8502,C8502,D8502,H8502,I8502,L8502)</f>
        <v>2632020HOMICIDIO281</v>
      </c>
      <c r="B8502" s="2">
        <v>26</v>
      </c>
      <c r="C8502" s="2">
        <v>3</v>
      </c>
      <c r="D8502" s="2">
        <v>2020</v>
      </c>
      <c r="E8502" s="2" t="s">
        <v>25</v>
      </c>
      <c r="F8502" s="2" t="s">
        <v>25</v>
      </c>
      <c r="G8502" s="2" t="s">
        <v>11</v>
      </c>
      <c r="H8502" s="2" t="s">
        <v>12</v>
      </c>
      <c r="I8502" s="2">
        <v>28</v>
      </c>
      <c r="J8502" s="2" t="str">
        <f>VLOOKUP(A8502,'Cor da Pele e Motivacao'!$A$2:$I$11399,6, FALSE)</f>
        <v>Parda</v>
      </c>
      <c r="K8502" s="2" t="str">
        <f>VLOOKUP(A8502,'Cor da Pele e Motivacao'!$A$2:$I$11399,8, FALSE)</f>
        <v>ATIVIDADES CRIMINAIS</v>
      </c>
      <c r="L8502" s="2">
        <v>1</v>
      </c>
    </row>
    <row r="8503" spans="1:12" ht="15.75" customHeight="1" x14ac:dyDescent="0.25">
      <c r="A8503" t="str">
        <f>CONCATENATE(B8503,C8503,D8503,H8503,I8503,L8503)</f>
        <v>2632020HOMICIDIO1</v>
      </c>
      <c r="B8503" s="2">
        <v>26</v>
      </c>
      <c r="C8503" s="2">
        <v>3</v>
      </c>
      <c r="D8503" s="2">
        <v>2020</v>
      </c>
      <c r="E8503" s="2" t="s">
        <v>25</v>
      </c>
      <c r="F8503" s="2" t="s">
        <v>25</v>
      </c>
      <c r="G8503" s="2" t="s">
        <v>11</v>
      </c>
      <c r="H8503" s="2" t="s">
        <v>12</v>
      </c>
      <c r="I8503" s="2"/>
      <c r="J8503" s="2" t="str">
        <f>VLOOKUP(A8503,'Cor da Pele e Motivacao'!$A$2:$I$11399,6, FALSE)</f>
        <v>Parda</v>
      </c>
      <c r="K8503" s="2" t="str">
        <f>VLOOKUP(A8503,'Cor da Pele e Motivacao'!$A$2:$I$11399,8, FALSE)</f>
        <v>ATIVIDADES CRIMINAIS</v>
      </c>
      <c r="L8503" s="2">
        <v>1</v>
      </c>
    </row>
    <row r="8504" spans="1:12" ht="15.75" customHeight="1" x14ac:dyDescent="0.25">
      <c r="A8504" t="str">
        <f>CONCATENATE(B8504,C8504,D8504,H8504,I8504,L8504)</f>
        <v>2732020HOMICIDIO491</v>
      </c>
      <c r="B8504" s="2">
        <v>27</v>
      </c>
      <c r="C8504" s="2">
        <v>3</v>
      </c>
      <c r="D8504" s="2">
        <v>2020</v>
      </c>
      <c r="E8504" s="2" t="s">
        <v>31</v>
      </c>
      <c r="F8504" s="2" t="s">
        <v>16</v>
      </c>
      <c r="G8504" s="2" t="s">
        <v>11</v>
      </c>
      <c r="H8504" s="2" t="s">
        <v>12</v>
      </c>
      <c r="I8504" s="2">
        <v>49</v>
      </c>
      <c r="J8504" s="2" t="str">
        <f>VLOOKUP(A8504,'Cor da Pele e Motivacao'!$A$2:$I$11399,6, FALSE)</f>
        <v>Parda</v>
      </c>
      <c r="K8504" s="2" t="str">
        <f>VLOOKUP(A8504,'Cor da Pele e Motivacao'!$A$2:$I$11399,8, FALSE)</f>
        <v>ATIVIDADES CRIMINAIS</v>
      </c>
      <c r="L8504" s="2">
        <v>1</v>
      </c>
    </row>
    <row r="8505" spans="1:12" ht="15.75" customHeight="1" x14ac:dyDescent="0.25">
      <c r="A8505" t="str">
        <f>CONCATENATE(B8505,C8505,D8505,H8505,I8505,L8505)</f>
        <v>2732020HOMICIDIO251</v>
      </c>
      <c r="B8505" s="2">
        <v>27</v>
      </c>
      <c r="C8505" s="2">
        <v>3</v>
      </c>
      <c r="D8505" s="2">
        <v>2020</v>
      </c>
      <c r="E8505" s="2" t="s">
        <v>13</v>
      </c>
      <c r="F8505" s="2" t="s">
        <v>14</v>
      </c>
      <c r="G8505" s="2" t="s">
        <v>11</v>
      </c>
      <c r="H8505" s="2" t="s">
        <v>12</v>
      </c>
      <c r="I8505" s="2">
        <v>25</v>
      </c>
      <c r="J8505" s="2" t="str">
        <f>VLOOKUP(A8505,'Cor da Pele e Motivacao'!$A$2:$I$11399,6, FALSE)</f>
        <v>Parda</v>
      </c>
      <c r="K8505" s="2" t="str">
        <f>VLOOKUP(A8505,'Cor da Pele e Motivacao'!$A$2:$I$11399,8, FALSE)</f>
        <v>ATIVIDADES CRIMINAIS</v>
      </c>
      <c r="L8505" s="2">
        <v>1</v>
      </c>
    </row>
    <row r="8506" spans="1:12" ht="15.75" customHeight="1" x14ac:dyDescent="0.25">
      <c r="A8506" t="str">
        <f>CONCATENATE(B8506,C8506,D8506,H8506,I8506,L8506)</f>
        <v>2732020HOMICIDIO291</v>
      </c>
      <c r="B8506" s="2">
        <v>27</v>
      </c>
      <c r="C8506" s="2">
        <v>3</v>
      </c>
      <c r="D8506" s="2">
        <v>2020</v>
      </c>
      <c r="E8506" s="2" t="s">
        <v>41</v>
      </c>
      <c r="F8506" s="2" t="s">
        <v>22</v>
      </c>
      <c r="G8506" s="2" t="s">
        <v>11</v>
      </c>
      <c r="H8506" s="2" t="s">
        <v>12</v>
      </c>
      <c r="I8506" s="2">
        <v>29</v>
      </c>
      <c r="J8506" s="2" t="str">
        <f>VLOOKUP(A8506,'Cor da Pele e Motivacao'!$A$2:$I$11399,6, FALSE)</f>
        <v>Parda</v>
      </c>
      <c r="K8506" s="2" t="str">
        <f>VLOOKUP(A8506,'Cor da Pele e Motivacao'!$A$2:$I$11399,8, FALSE)</f>
        <v>ATIVIDADES CRIMINAIS</v>
      </c>
      <c r="L8506" s="2">
        <v>1</v>
      </c>
    </row>
    <row r="8507" spans="1:12" ht="15.75" customHeight="1" x14ac:dyDescent="0.25">
      <c r="A8507" t="str">
        <f>CONCATENATE(B8507,C8507,D8507,H8507,I8507,L8507)</f>
        <v>2732020HOMICIDIO311</v>
      </c>
      <c r="B8507" s="2">
        <v>27</v>
      </c>
      <c r="C8507" s="2">
        <v>3</v>
      </c>
      <c r="D8507" s="2">
        <v>2020</v>
      </c>
      <c r="E8507" s="2" t="s">
        <v>15</v>
      </c>
      <c r="F8507" s="2" t="s">
        <v>16</v>
      </c>
      <c r="G8507" s="2" t="s">
        <v>11</v>
      </c>
      <c r="H8507" s="2" t="s">
        <v>12</v>
      </c>
      <c r="I8507" s="2">
        <v>31</v>
      </c>
      <c r="J8507" s="2" t="str">
        <f>VLOOKUP(A8507,'Cor da Pele e Motivacao'!$A$2:$I$11399,6, FALSE)</f>
        <v>Parda</v>
      </c>
      <c r="K8507" s="2" t="str">
        <f>VLOOKUP(A8507,'Cor da Pele e Motivacao'!$A$2:$I$11399,8, FALSE)</f>
        <v>OUTRAS MOTIVAÇÕES</v>
      </c>
      <c r="L8507" s="2">
        <v>1</v>
      </c>
    </row>
    <row r="8508" spans="1:12" ht="15.75" customHeight="1" x14ac:dyDescent="0.25">
      <c r="A8508" t="str">
        <f>CONCATENATE(B8508,C8508,D8508,H8508,I8508,L8508)</f>
        <v>2732020HOMICIDIO191</v>
      </c>
      <c r="B8508" s="2">
        <v>27</v>
      </c>
      <c r="C8508" s="2">
        <v>3</v>
      </c>
      <c r="D8508" s="2">
        <v>2020</v>
      </c>
      <c r="E8508" s="2" t="s">
        <v>42</v>
      </c>
      <c r="F8508" s="2" t="s">
        <v>16</v>
      </c>
      <c r="G8508" s="2" t="s">
        <v>11</v>
      </c>
      <c r="H8508" s="2" t="s">
        <v>12</v>
      </c>
      <c r="I8508" s="2">
        <v>19</v>
      </c>
      <c r="J8508" s="2" t="str">
        <f>VLOOKUP(A8508,'Cor da Pele e Motivacao'!$A$2:$I$11399,6, FALSE)</f>
        <v>Parda</v>
      </c>
      <c r="K8508" s="2" t="str">
        <f>VLOOKUP(A8508,'Cor da Pele e Motivacao'!$A$2:$I$11399,8, FALSE)</f>
        <v>ATIVIDADES CRIMINAIS</v>
      </c>
      <c r="L8508" s="2">
        <v>1</v>
      </c>
    </row>
    <row r="8509" spans="1:12" ht="15.75" customHeight="1" x14ac:dyDescent="0.25">
      <c r="A8509" t="str">
        <f>CONCATENATE(B8509,C8509,D8509,H8509,I8509,L8509)</f>
        <v>2732020HOMICIDIO291</v>
      </c>
      <c r="B8509" s="2">
        <v>27</v>
      </c>
      <c r="C8509" s="2">
        <v>3</v>
      </c>
      <c r="D8509" s="2">
        <v>2020</v>
      </c>
      <c r="E8509" s="2" t="s">
        <v>20</v>
      </c>
      <c r="F8509" s="2" t="s">
        <v>14</v>
      </c>
      <c r="G8509" s="2" t="s">
        <v>11</v>
      </c>
      <c r="H8509" s="2" t="s">
        <v>12</v>
      </c>
      <c r="I8509" s="2">
        <v>29</v>
      </c>
      <c r="J8509" s="2" t="str">
        <f>VLOOKUP(A8509,'Cor da Pele e Motivacao'!$A$2:$I$11399,6, FALSE)</f>
        <v>Parda</v>
      </c>
      <c r="K8509" s="2" t="str">
        <f>VLOOKUP(A8509,'Cor da Pele e Motivacao'!$A$2:$I$11399,8, FALSE)</f>
        <v>ATIVIDADES CRIMINAIS</v>
      </c>
      <c r="L8509" s="2">
        <v>1</v>
      </c>
    </row>
    <row r="8510" spans="1:12" ht="15.75" customHeight="1" x14ac:dyDescent="0.25">
      <c r="A8510" t="str">
        <f>CONCATENATE(B8510,C8510,D8510,H8510,I8510,L8510)</f>
        <v>2732020HOMICIDIO441</v>
      </c>
      <c r="B8510" s="2">
        <v>27</v>
      </c>
      <c r="C8510" s="2">
        <v>3</v>
      </c>
      <c r="D8510" s="2">
        <v>2020</v>
      </c>
      <c r="E8510" s="2" t="s">
        <v>20</v>
      </c>
      <c r="F8510" s="2" t="s">
        <v>14</v>
      </c>
      <c r="G8510" s="2" t="s">
        <v>11</v>
      </c>
      <c r="H8510" s="2" t="s">
        <v>12</v>
      </c>
      <c r="I8510" s="2">
        <v>44</v>
      </c>
      <c r="J8510" s="2" t="str">
        <f>VLOOKUP(A8510,'Cor da Pele e Motivacao'!$A$2:$I$11399,6, FALSE)</f>
        <v>Amarela</v>
      </c>
      <c r="K8510" s="2" t="str">
        <f>VLOOKUP(A8510,'Cor da Pele e Motivacao'!$A$2:$I$11399,8, FALSE)</f>
        <v>ATIVIDADES CRIMINAIS</v>
      </c>
      <c r="L8510" s="2">
        <v>1</v>
      </c>
    </row>
    <row r="8511" spans="1:12" ht="15.75" customHeight="1" x14ac:dyDescent="0.25">
      <c r="A8511" t="str">
        <f>CONCATENATE(B8511,C8511,D8511,H8511,I8511,L8511)</f>
        <v>2732020HOMICIDIO211</v>
      </c>
      <c r="B8511" s="2">
        <v>27</v>
      </c>
      <c r="C8511" s="2">
        <v>3</v>
      </c>
      <c r="D8511" s="2">
        <v>2020</v>
      </c>
      <c r="E8511" s="2" t="s">
        <v>21</v>
      </c>
      <c r="F8511" s="2" t="s">
        <v>22</v>
      </c>
      <c r="G8511" s="2" t="s">
        <v>11</v>
      </c>
      <c r="H8511" s="2" t="s">
        <v>12</v>
      </c>
      <c r="I8511" s="2">
        <v>21</v>
      </c>
      <c r="J8511" s="2" t="str">
        <f>VLOOKUP(A8511,'Cor da Pele e Motivacao'!$A$2:$I$11399,6, FALSE)</f>
        <v>Parda</v>
      </c>
      <c r="K8511" s="2" t="str">
        <f>VLOOKUP(A8511,'Cor da Pele e Motivacao'!$A$2:$I$11399,8, FALSE)</f>
        <v>VIOLÊNCIA INTERPESSOAL</v>
      </c>
      <c r="L8511" s="2">
        <v>1</v>
      </c>
    </row>
    <row r="8512" spans="1:12" ht="15.75" customHeight="1" x14ac:dyDescent="0.25">
      <c r="A8512" t="str">
        <f>CONCATENATE(B8512,C8512,D8512,H8512,I8512,L8512)</f>
        <v>2732020HOMICIDIO211</v>
      </c>
      <c r="B8512" s="2">
        <v>27</v>
      </c>
      <c r="C8512" s="2">
        <v>3</v>
      </c>
      <c r="D8512" s="2">
        <v>2020</v>
      </c>
      <c r="E8512" s="2" t="s">
        <v>23</v>
      </c>
      <c r="F8512" s="2" t="s">
        <v>14</v>
      </c>
      <c r="G8512" s="2" t="s">
        <v>11</v>
      </c>
      <c r="H8512" s="2" t="s">
        <v>12</v>
      </c>
      <c r="I8512" s="2">
        <v>21</v>
      </c>
      <c r="J8512" s="2" t="str">
        <f>VLOOKUP(A8512,'Cor da Pele e Motivacao'!$A$2:$I$11399,6, FALSE)</f>
        <v>Parda</v>
      </c>
      <c r="K8512" s="2" t="str">
        <f>VLOOKUP(A8512,'Cor da Pele e Motivacao'!$A$2:$I$11399,8, FALSE)</f>
        <v>VIOLÊNCIA INTERPESSOAL</v>
      </c>
      <c r="L8512" s="2">
        <v>1</v>
      </c>
    </row>
    <row r="8513" spans="1:12" ht="15.75" customHeight="1" x14ac:dyDescent="0.25">
      <c r="A8513" t="str">
        <f>CONCATENATE(B8513,C8513,D8513,H8513,I8513,L8513)</f>
        <v>2732020HOMICIDIO311</v>
      </c>
      <c r="B8513" s="2">
        <v>27</v>
      </c>
      <c r="C8513" s="2">
        <v>3</v>
      </c>
      <c r="D8513" s="2">
        <v>2020</v>
      </c>
      <c r="E8513" s="2" t="s">
        <v>158</v>
      </c>
      <c r="F8513" s="2" t="s">
        <v>16</v>
      </c>
      <c r="G8513" s="2" t="s">
        <v>11</v>
      </c>
      <c r="H8513" s="2" t="s">
        <v>12</v>
      </c>
      <c r="I8513" s="2">
        <v>31</v>
      </c>
      <c r="J8513" s="2" t="str">
        <f>VLOOKUP(A8513,'Cor da Pele e Motivacao'!$A$2:$I$11399,6, FALSE)</f>
        <v>Parda</v>
      </c>
      <c r="K8513" s="2" t="str">
        <f>VLOOKUP(A8513,'Cor da Pele e Motivacao'!$A$2:$I$11399,8, FALSE)</f>
        <v>OUTRAS MOTIVAÇÕES</v>
      </c>
      <c r="L8513" s="2">
        <v>1</v>
      </c>
    </row>
    <row r="8514" spans="1:12" ht="15.75" customHeight="1" x14ac:dyDescent="0.25">
      <c r="A8514" t="str">
        <f>CONCATENATE(B8514,C8514,D8514,H8514,I8514,L8514)</f>
        <v>2732020HOMICIDIO431</v>
      </c>
      <c r="B8514" s="2">
        <v>27</v>
      </c>
      <c r="C8514" s="2">
        <v>3</v>
      </c>
      <c r="D8514" s="2">
        <v>2020</v>
      </c>
      <c r="E8514" s="2" t="s">
        <v>158</v>
      </c>
      <c r="F8514" s="2" t="s">
        <v>16</v>
      </c>
      <c r="G8514" s="2" t="s">
        <v>11</v>
      </c>
      <c r="H8514" s="2" t="s">
        <v>12</v>
      </c>
      <c r="I8514" s="2">
        <v>43</v>
      </c>
      <c r="J8514" s="2" t="str">
        <f>VLOOKUP(A8514,'Cor da Pele e Motivacao'!$A$2:$I$11399,6, FALSE)</f>
        <v>Branca</v>
      </c>
      <c r="K8514" s="2" t="str">
        <f>VLOOKUP(A8514,'Cor da Pele e Motivacao'!$A$2:$I$11399,8, FALSE)</f>
        <v>ATIVIDADES CRIMINAIS</v>
      </c>
      <c r="L8514" s="2">
        <v>1</v>
      </c>
    </row>
    <row r="8515" spans="1:12" ht="15.75" customHeight="1" x14ac:dyDescent="0.25">
      <c r="A8515" t="str">
        <f>CONCATENATE(B8515,C8515,D8515,H8515,I8515,L8515)</f>
        <v>2732020HOMICIDIO331</v>
      </c>
      <c r="B8515" s="2">
        <v>27</v>
      </c>
      <c r="C8515" s="2">
        <v>3</v>
      </c>
      <c r="D8515" s="2">
        <v>2020</v>
      </c>
      <c r="E8515" s="2" t="s">
        <v>24</v>
      </c>
      <c r="F8515" s="2" t="s">
        <v>10</v>
      </c>
      <c r="G8515" s="2" t="s">
        <v>11</v>
      </c>
      <c r="H8515" s="2" t="s">
        <v>12</v>
      </c>
      <c r="I8515" s="2">
        <v>33</v>
      </c>
      <c r="J8515" s="2" t="str">
        <f>VLOOKUP(A8515,'Cor da Pele e Motivacao'!$A$2:$I$11399,6, FALSE)</f>
        <v>Branca</v>
      </c>
      <c r="K8515" s="2" t="str">
        <f>VLOOKUP(A8515,'Cor da Pele e Motivacao'!$A$2:$I$11399,8, FALSE)</f>
        <v>ATIVIDADES CRIMINAIS</v>
      </c>
      <c r="L8515" s="2">
        <v>1</v>
      </c>
    </row>
    <row r="8516" spans="1:12" ht="15.75" customHeight="1" x14ac:dyDescent="0.25">
      <c r="A8516" t="str">
        <f>CONCATENATE(B8516,C8516,D8516,H8516,I8516,L8516)</f>
        <v>2732020HOMICIDIO441</v>
      </c>
      <c r="B8516" s="2">
        <v>27</v>
      </c>
      <c r="C8516" s="2">
        <v>3</v>
      </c>
      <c r="D8516" s="2">
        <v>2020</v>
      </c>
      <c r="E8516" s="2" t="s">
        <v>25</v>
      </c>
      <c r="F8516" s="2" t="s">
        <v>25</v>
      </c>
      <c r="G8516" s="2" t="s">
        <v>28</v>
      </c>
      <c r="H8516" s="2" t="s">
        <v>12</v>
      </c>
      <c r="I8516" s="2">
        <v>44</v>
      </c>
      <c r="J8516" s="2" t="str">
        <f>VLOOKUP(A8516,'Cor da Pele e Motivacao'!$A$2:$I$11399,6, FALSE)</f>
        <v>Amarela</v>
      </c>
      <c r="K8516" s="2" t="str">
        <f>VLOOKUP(A8516,'Cor da Pele e Motivacao'!$A$2:$I$11399,8, FALSE)</f>
        <v>ATIVIDADES CRIMINAIS</v>
      </c>
      <c r="L8516" s="2">
        <v>1</v>
      </c>
    </row>
    <row r="8517" spans="1:12" ht="15.75" customHeight="1" x14ac:dyDescent="0.25">
      <c r="A8517" t="str">
        <f>CONCATENATE(B8517,C8517,D8517,H8517,I8517,L8517)</f>
        <v>2732020HOMICIDIO401</v>
      </c>
      <c r="B8517" s="2">
        <v>27</v>
      </c>
      <c r="C8517" s="2">
        <v>3</v>
      </c>
      <c r="D8517" s="2">
        <v>2020</v>
      </c>
      <c r="E8517" s="2" t="s">
        <v>81</v>
      </c>
      <c r="F8517" s="2" t="s">
        <v>22</v>
      </c>
      <c r="G8517" s="2" t="s">
        <v>11</v>
      </c>
      <c r="H8517" s="2" t="s">
        <v>12</v>
      </c>
      <c r="I8517" s="2">
        <v>40</v>
      </c>
      <c r="J8517" s="2" t="str">
        <f>VLOOKUP(A8517,'Cor da Pele e Motivacao'!$A$2:$I$11399,6, FALSE)</f>
        <v>Parda</v>
      </c>
      <c r="K8517" s="2" t="str">
        <f>VLOOKUP(A8517,'Cor da Pele e Motivacao'!$A$2:$I$11399,8, FALSE)</f>
        <v>VIOLÊNCIA INTERPESSOAL</v>
      </c>
      <c r="L8517" s="2">
        <v>1</v>
      </c>
    </row>
    <row r="8518" spans="1:12" ht="15.75" customHeight="1" x14ac:dyDescent="0.25">
      <c r="A8518" t="str">
        <f>CONCATENATE(B8518,C8518,D8518,H8518,I8518,L8518)</f>
        <v>2732020HOMICIDIO221</v>
      </c>
      <c r="B8518" s="2">
        <v>27</v>
      </c>
      <c r="C8518" s="2">
        <v>3</v>
      </c>
      <c r="D8518" s="2">
        <v>2020</v>
      </c>
      <c r="E8518" s="2" t="s">
        <v>130</v>
      </c>
      <c r="F8518" s="2" t="s">
        <v>16</v>
      </c>
      <c r="G8518" s="2" t="s">
        <v>11</v>
      </c>
      <c r="H8518" s="2" t="s">
        <v>12</v>
      </c>
      <c r="I8518" s="2">
        <v>22</v>
      </c>
      <c r="J8518" s="2" t="str">
        <f>VLOOKUP(A8518,'Cor da Pele e Motivacao'!$A$2:$I$11399,6, FALSE)</f>
        <v>Parda</v>
      </c>
      <c r="K8518" s="2" t="str">
        <f>VLOOKUP(A8518,'Cor da Pele e Motivacao'!$A$2:$I$11399,8, FALSE)</f>
        <v>VIOLÊNCIA INTERPESSOAL</v>
      </c>
      <c r="L8518" s="2">
        <v>1</v>
      </c>
    </row>
    <row r="8519" spans="1:12" ht="15.75" customHeight="1" x14ac:dyDescent="0.25">
      <c r="A8519" t="str">
        <f>CONCATENATE(B8519,C8519,D8519,H8519,I8519,L8519)</f>
        <v>2832020HOMICIDIO471</v>
      </c>
      <c r="B8519" s="2">
        <v>28</v>
      </c>
      <c r="C8519" s="2">
        <v>3</v>
      </c>
      <c r="D8519" s="2">
        <v>2020</v>
      </c>
      <c r="E8519" s="2" t="s">
        <v>56</v>
      </c>
      <c r="F8519" s="2" t="s">
        <v>16</v>
      </c>
      <c r="G8519" s="2" t="s">
        <v>11</v>
      </c>
      <c r="H8519" s="2" t="s">
        <v>12</v>
      </c>
      <c r="I8519" s="2">
        <v>47</v>
      </c>
      <c r="J8519" s="2" t="str">
        <f>VLOOKUP(A8519,'Cor da Pele e Motivacao'!$A$2:$I$11399,6, FALSE)</f>
        <v>Parda</v>
      </c>
      <c r="K8519" s="2" t="str">
        <f>VLOOKUP(A8519,'Cor da Pele e Motivacao'!$A$2:$I$11399,8, FALSE)</f>
        <v>VIOLÊNCIA INTERPESSOAL</v>
      </c>
      <c r="L8519" s="2">
        <v>1</v>
      </c>
    </row>
    <row r="8520" spans="1:12" ht="15.75" customHeight="1" x14ac:dyDescent="0.25">
      <c r="A8520" t="str">
        <f>CONCATENATE(B8520,C8520,D8520,H8520,I8520,L8520)</f>
        <v>2832020HOMICIDIO351</v>
      </c>
      <c r="B8520" s="2">
        <v>28</v>
      </c>
      <c r="C8520" s="2">
        <v>3</v>
      </c>
      <c r="D8520" s="2">
        <v>2020</v>
      </c>
      <c r="E8520" s="2" t="s">
        <v>62</v>
      </c>
      <c r="F8520" s="2" t="s">
        <v>16</v>
      </c>
      <c r="G8520" s="2" t="s">
        <v>11</v>
      </c>
      <c r="H8520" s="2" t="s">
        <v>12</v>
      </c>
      <c r="I8520" s="2">
        <v>35</v>
      </c>
      <c r="J8520" s="2" t="str">
        <f>VLOOKUP(A8520,'Cor da Pele e Motivacao'!$A$2:$I$11399,6, FALSE)</f>
        <v>Parda</v>
      </c>
      <c r="K8520" s="2" t="str">
        <f>VLOOKUP(A8520,'Cor da Pele e Motivacao'!$A$2:$I$11399,8, FALSE)</f>
        <v>EXCLUDENTE DE ILICITUDE</v>
      </c>
      <c r="L8520" s="2">
        <v>1</v>
      </c>
    </row>
    <row r="8521" spans="1:12" ht="15.75" customHeight="1" x14ac:dyDescent="0.25">
      <c r="A8521" t="str">
        <f>CONCATENATE(B8521,C8521,D8521,H8521,I8521,L8521)</f>
        <v>2832020HOMICIDIO381</v>
      </c>
      <c r="B8521" s="2">
        <v>28</v>
      </c>
      <c r="C8521" s="2">
        <v>3</v>
      </c>
      <c r="D8521" s="2">
        <v>2020</v>
      </c>
      <c r="E8521" s="2" t="s">
        <v>62</v>
      </c>
      <c r="F8521" s="2" t="s">
        <v>16</v>
      </c>
      <c r="G8521" s="2" t="s">
        <v>11</v>
      </c>
      <c r="H8521" s="2" t="s">
        <v>12</v>
      </c>
      <c r="I8521" s="2">
        <v>38</v>
      </c>
      <c r="J8521" s="2" t="str">
        <f>VLOOKUP(A8521,'Cor da Pele e Motivacao'!$A$2:$I$11399,6, FALSE)</f>
        <v>Parda</v>
      </c>
      <c r="K8521" s="2" t="str">
        <f>VLOOKUP(A8521,'Cor da Pele e Motivacao'!$A$2:$I$11399,8, FALSE)</f>
        <v>OUTRAS MOTIVAÇÕES</v>
      </c>
      <c r="L8521" s="2">
        <v>1</v>
      </c>
    </row>
    <row r="8522" spans="1:12" ht="15.75" customHeight="1" x14ac:dyDescent="0.25">
      <c r="A8522" t="str">
        <f>CONCATENATE(B8522,C8522,D8522,H8522,I8522,L8522)</f>
        <v>2832020HOMICIDIO261</v>
      </c>
      <c r="B8522" s="2">
        <v>28</v>
      </c>
      <c r="C8522" s="2">
        <v>3</v>
      </c>
      <c r="D8522" s="2">
        <v>2020</v>
      </c>
      <c r="E8522" s="2" t="s">
        <v>69</v>
      </c>
      <c r="F8522" s="2" t="s">
        <v>16</v>
      </c>
      <c r="G8522" s="2" t="s">
        <v>11</v>
      </c>
      <c r="H8522" s="2" t="s">
        <v>12</v>
      </c>
      <c r="I8522" s="2">
        <v>26</v>
      </c>
      <c r="J8522" s="2" t="str">
        <f>VLOOKUP(A8522,'Cor da Pele e Motivacao'!$A$2:$I$11399,6, FALSE)</f>
        <v>Parda</v>
      </c>
      <c r="K8522" s="2" t="str">
        <f>VLOOKUP(A8522,'Cor da Pele e Motivacao'!$A$2:$I$11399,8, FALSE)</f>
        <v>ATIVIDADES CRIMINAIS</v>
      </c>
      <c r="L8522" s="2">
        <v>1</v>
      </c>
    </row>
    <row r="8523" spans="1:12" ht="15.75" customHeight="1" x14ac:dyDescent="0.25">
      <c r="A8523" t="str">
        <f>CONCATENATE(B8523,C8523,D8523,H8523,I8523,L8523)</f>
        <v>2832020HOMICIDIO191</v>
      </c>
      <c r="B8523" s="2">
        <v>28</v>
      </c>
      <c r="C8523" s="2">
        <v>3</v>
      </c>
      <c r="D8523" s="2">
        <v>2020</v>
      </c>
      <c r="E8523" s="2" t="s">
        <v>32</v>
      </c>
      <c r="F8523" s="2" t="s">
        <v>16</v>
      </c>
      <c r="G8523" s="2" t="s">
        <v>11</v>
      </c>
      <c r="H8523" s="2" t="s">
        <v>12</v>
      </c>
      <c r="I8523" s="2">
        <v>19</v>
      </c>
      <c r="J8523" s="2" t="str">
        <f>VLOOKUP(A8523,'Cor da Pele e Motivacao'!$A$2:$I$11399,6, FALSE)</f>
        <v>Parda</v>
      </c>
      <c r="K8523" s="2" t="str">
        <f>VLOOKUP(A8523,'Cor da Pele e Motivacao'!$A$2:$I$11399,8, FALSE)</f>
        <v>VIOLÊNCIA INTERPESSOAL</v>
      </c>
      <c r="L8523" s="2">
        <v>1</v>
      </c>
    </row>
    <row r="8524" spans="1:12" ht="15.75" customHeight="1" x14ac:dyDescent="0.25">
      <c r="A8524" t="str">
        <f>CONCATENATE(B8524,C8524,D8524,H8524,I8524,L8524)</f>
        <v>2832020HOMICIDIO231</v>
      </c>
      <c r="B8524" s="2">
        <v>28</v>
      </c>
      <c r="C8524" s="2">
        <v>3</v>
      </c>
      <c r="D8524" s="2">
        <v>2020</v>
      </c>
      <c r="E8524" s="2" t="s">
        <v>13</v>
      </c>
      <c r="F8524" s="2" t="s">
        <v>14</v>
      </c>
      <c r="G8524" s="2" t="s">
        <v>11</v>
      </c>
      <c r="H8524" s="2" t="s">
        <v>12</v>
      </c>
      <c r="I8524" s="2">
        <v>23</v>
      </c>
      <c r="J8524" s="2" t="str">
        <f>VLOOKUP(A8524,'Cor da Pele e Motivacao'!$A$2:$I$11399,6, FALSE)</f>
        <v>Parda</v>
      </c>
      <c r="K8524" s="2" t="str">
        <f>VLOOKUP(A8524,'Cor da Pele e Motivacao'!$A$2:$I$11399,8, FALSE)</f>
        <v>ATIVIDADES CRIMINAIS</v>
      </c>
      <c r="L8524" s="2">
        <v>1</v>
      </c>
    </row>
    <row r="8525" spans="1:12" ht="15.75" customHeight="1" x14ac:dyDescent="0.25">
      <c r="A8525" t="str">
        <f>CONCATENATE(B8525,C8525,D8525,H8525,I8525,L8525)</f>
        <v>2832020LATROCINIO581</v>
      </c>
      <c r="B8525" s="2">
        <v>28</v>
      </c>
      <c r="C8525" s="2">
        <v>3</v>
      </c>
      <c r="D8525" s="2">
        <v>2020</v>
      </c>
      <c r="E8525" s="2" t="s">
        <v>13</v>
      </c>
      <c r="F8525" s="2" t="s">
        <v>14</v>
      </c>
      <c r="G8525" s="2" t="s">
        <v>11</v>
      </c>
      <c r="H8525" s="2" t="s">
        <v>33</v>
      </c>
      <c r="I8525" s="2">
        <v>58</v>
      </c>
      <c r="J8525" s="2" t="str">
        <f>VLOOKUP(A8525,'Cor da Pele e Motivacao'!$A$2:$I$11399,6, FALSE)</f>
        <v>Parda</v>
      </c>
      <c r="K8525" s="2" t="str">
        <f>VLOOKUP(A8525,'Cor da Pele e Motivacao'!$A$2:$I$11399,8, FALSE)</f>
        <v>PATRIMÔNIO</v>
      </c>
      <c r="L8525" s="2">
        <v>1</v>
      </c>
    </row>
    <row r="8526" spans="1:12" ht="15.75" customHeight="1" x14ac:dyDescent="0.25">
      <c r="A8526" t="str">
        <f>CONCATENATE(B8526,C8526,D8526,H8526,I8526,L8526)</f>
        <v>2832020HOMICIDIO281</v>
      </c>
      <c r="B8526" s="2">
        <v>28</v>
      </c>
      <c r="C8526" s="2">
        <v>3</v>
      </c>
      <c r="D8526" s="2">
        <v>2020</v>
      </c>
      <c r="E8526" s="2" t="s">
        <v>83</v>
      </c>
      <c r="F8526" s="2" t="s">
        <v>14</v>
      </c>
      <c r="G8526" s="2" t="s">
        <v>11</v>
      </c>
      <c r="H8526" s="2" t="s">
        <v>12</v>
      </c>
      <c r="I8526" s="2">
        <v>28</v>
      </c>
      <c r="J8526" s="2" t="str">
        <f>VLOOKUP(A8526,'Cor da Pele e Motivacao'!$A$2:$I$11399,6, FALSE)</f>
        <v>Parda</v>
      </c>
      <c r="K8526" s="2" t="str">
        <f>VLOOKUP(A8526,'Cor da Pele e Motivacao'!$A$2:$I$11399,8, FALSE)</f>
        <v>ATIVIDADES CRIMINAIS</v>
      </c>
      <c r="L8526" s="2">
        <v>1</v>
      </c>
    </row>
    <row r="8527" spans="1:12" ht="15.75" customHeight="1" x14ac:dyDescent="0.25">
      <c r="A8527" t="str">
        <f>CONCATENATE(B8527,C8527,D8527,H8527,I8527,L8527)</f>
        <v>2832020HOMICIDIO311</v>
      </c>
      <c r="B8527" s="2">
        <v>28</v>
      </c>
      <c r="C8527" s="2">
        <v>3</v>
      </c>
      <c r="D8527" s="2">
        <v>2020</v>
      </c>
      <c r="E8527" s="2" t="s">
        <v>83</v>
      </c>
      <c r="F8527" s="2" t="s">
        <v>14</v>
      </c>
      <c r="G8527" s="2" t="s">
        <v>11</v>
      </c>
      <c r="H8527" s="2" t="s">
        <v>12</v>
      </c>
      <c r="I8527" s="2">
        <v>31</v>
      </c>
      <c r="J8527" s="2" t="str">
        <f>VLOOKUP(A8527,'Cor da Pele e Motivacao'!$A$2:$I$11399,6, FALSE)</f>
        <v>Parda</v>
      </c>
      <c r="K8527" s="2" t="str">
        <f>VLOOKUP(A8527,'Cor da Pele e Motivacao'!$A$2:$I$11399,8, FALSE)</f>
        <v>ATIVIDADES CRIMINAIS</v>
      </c>
      <c r="L8527" s="2">
        <v>1</v>
      </c>
    </row>
    <row r="8528" spans="1:12" ht="15.75" customHeight="1" x14ac:dyDescent="0.25">
      <c r="A8528" t="str">
        <f>CONCATENATE(B8528,C8528,D8528,H8528,I8528,L8528)</f>
        <v>2832020HOMICIDIO171</v>
      </c>
      <c r="B8528" s="2">
        <v>28</v>
      </c>
      <c r="C8528" s="2">
        <v>3</v>
      </c>
      <c r="D8528" s="2">
        <v>2020</v>
      </c>
      <c r="E8528" s="2" t="s">
        <v>43</v>
      </c>
      <c r="F8528" s="2" t="s">
        <v>22</v>
      </c>
      <c r="G8528" s="2" t="s">
        <v>11</v>
      </c>
      <c r="H8528" s="2" t="s">
        <v>12</v>
      </c>
      <c r="I8528" s="2">
        <v>17</v>
      </c>
      <c r="J8528" s="2" t="str">
        <f>VLOOKUP(A8528,'Cor da Pele e Motivacao'!$A$2:$I$11399,6, FALSE)</f>
        <v>Parda</v>
      </c>
      <c r="K8528" s="2" t="str">
        <f>VLOOKUP(A8528,'Cor da Pele e Motivacao'!$A$2:$I$11399,8, FALSE)</f>
        <v>ATIVIDADES CRIMINAIS</v>
      </c>
      <c r="L8528" s="2">
        <v>1</v>
      </c>
    </row>
    <row r="8529" spans="1:12" ht="15.75" customHeight="1" x14ac:dyDescent="0.25">
      <c r="A8529" t="str">
        <f>CONCATENATE(B8529,C8529,D8529,H8529,I8529,L8529)</f>
        <v>2832020HOMICIDIO281</v>
      </c>
      <c r="B8529" s="2">
        <v>28</v>
      </c>
      <c r="C8529" s="2">
        <v>3</v>
      </c>
      <c r="D8529" s="2">
        <v>2020</v>
      </c>
      <c r="E8529" s="2" t="s">
        <v>43</v>
      </c>
      <c r="F8529" s="2" t="s">
        <v>22</v>
      </c>
      <c r="G8529" s="2" t="s">
        <v>11</v>
      </c>
      <c r="H8529" s="2" t="s">
        <v>12</v>
      </c>
      <c r="I8529" s="2">
        <v>28</v>
      </c>
      <c r="J8529" s="2" t="str">
        <f>VLOOKUP(A8529,'Cor da Pele e Motivacao'!$A$2:$I$11399,6, FALSE)</f>
        <v>Parda</v>
      </c>
      <c r="K8529" s="2" t="str">
        <f>VLOOKUP(A8529,'Cor da Pele e Motivacao'!$A$2:$I$11399,8, FALSE)</f>
        <v>ATIVIDADES CRIMINAIS</v>
      </c>
      <c r="L8529" s="2">
        <v>1</v>
      </c>
    </row>
    <row r="8530" spans="1:12" ht="15.75" customHeight="1" x14ac:dyDescent="0.25">
      <c r="A8530" t="str">
        <f>CONCATENATE(B8530,C8530,D8530,H8530,I8530,L8530)</f>
        <v>2832020HOMICIDIO141</v>
      </c>
      <c r="B8530" s="2">
        <v>28</v>
      </c>
      <c r="C8530" s="2">
        <v>3</v>
      </c>
      <c r="D8530" s="2">
        <v>2020</v>
      </c>
      <c r="E8530" s="2" t="s">
        <v>18</v>
      </c>
      <c r="F8530" s="2" t="s">
        <v>16</v>
      </c>
      <c r="G8530" s="2" t="s">
        <v>11</v>
      </c>
      <c r="H8530" s="2" t="s">
        <v>12</v>
      </c>
      <c r="I8530" s="2">
        <v>14</v>
      </c>
      <c r="J8530" s="2" t="str">
        <f>VLOOKUP(A8530,'Cor da Pele e Motivacao'!$A$2:$I$11399,6, FALSE)</f>
        <v>Parda</v>
      </c>
      <c r="K8530" s="2" t="str">
        <f>VLOOKUP(A8530,'Cor da Pele e Motivacao'!$A$2:$I$11399,8, FALSE)</f>
        <v>VIOLÊNCIA INTERPESSOAL</v>
      </c>
      <c r="L8530" s="2">
        <v>1</v>
      </c>
    </row>
    <row r="8531" spans="1:12" ht="15.75" customHeight="1" x14ac:dyDescent="0.25">
      <c r="A8531" t="str">
        <f>CONCATENATE(B8531,C8531,D8531,H8531,I8531,L8531)</f>
        <v>2832020HOMICIDIO401</v>
      </c>
      <c r="B8531" s="2">
        <v>28</v>
      </c>
      <c r="C8531" s="2">
        <v>3</v>
      </c>
      <c r="D8531" s="2">
        <v>2020</v>
      </c>
      <c r="E8531" s="2" t="s">
        <v>54</v>
      </c>
      <c r="F8531" s="2" t="s">
        <v>10</v>
      </c>
      <c r="G8531" s="2" t="s">
        <v>11</v>
      </c>
      <c r="H8531" s="2" t="s">
        <v>12</v>
      </c>
      <c r="I8531" s="2">
        <v>40</v>
      </c>
      <c r="J8531" s="2" t="str">
        <f>VLOOKUP(A8531,'Cor da Pele e Motivacao'!$A$2:$I$11399,6, FALSE)</f>
        <v>Parda</v>
      </c>
      <c r="K8531" s="2" t="str">
        <f>VLOOKUP(A8531,'Cor da Pele e Motivacao'!$A$2:$I$11399,8, FALSE)</f>
        <v>OUTRAS MOTIVAÇÕES</v>
      </c>
      <c r="L8531" s="2">
        <v>1</v>
      </c>
    </row>
    <row r="8532" spans="1:12" ht="15.75" customHeight="1" x14ac:dyDescent="0.25">
      <c r="A8532" t="str">
        <f>CONCATENATE(B8532,C8532,D8532,H8532,I8532,L8532)</f>
        <v>2832020HOMICIDIO371</v>
      </c>
      <c r="B8532" s="2">
        <v>28</v>
      </c>
      <c r="C8532" s="2">
        <v>3</v>
      </c>
      <c r="D8532" s="2">
        <v>2020</v>
      </c>
      <c r="E8532" s="2" t="s">
        <v>44</v>
      </c>
      <c r="F8532" s="2" t="s">
        <v>10</v>
      </c>
      <c r="G8532" s="2" t="s">
        <v>11</v>
      </c>
      <c r="H8532" s="2" t="s">
        <v>12</v>
      </c>
      <c r="I8532" s="2">
        <v>37</v>
      </c>
      <c r="J8532" s="2" t="str">
        <f>VLOOKUP(A8532,'Cor da Pele e Motivacao'!$A$2:$I$11399,6, FALSE)</f>
        <v>Parda</v>
      </c>
      <c r="K8532" s="2" t="str">
        <f>VLOOKUP(A8532,'Cor da Pele e Motivacao'!$A$2:$I$11399,8, FALSE)</f>
        <v>ATIVIDADES CRIMINAIS</v>
      </c>
      <c r="L8532" s="2">
        <v>1</v>
      </c>
    </row>
    <row r="8533" spans="1:12" ht="15.75" customHeight="1" x14ac:dyDescent="0.25">
      <c r="A8533" t="str">
        <f>CONCATENATE(B8533,C8533,D8533,H8533,I8533,L8533)</f>
        <v>2832020HOMICIDIO201</v>
      </c>
      <c r="B8533" s="2">
        <v>28</v>
      </c>
      <c r="C8533" s="2">
        <v>3</v>
      </c>
      <c r="D8533" s="2">
        <v>2020</v>
      </c>
      <c r="E8533" s="2" t="s">
        <v>20</v>
      </c>
      <c r="F8533" s="2" t="s">
        <v>14</v>
      </c>
      <c r="G8533" s="2" t="s">
        <v>11</v>
      </c>
      <c r="H8533" s="2" t="s">
        <v>12</v>
      </c>
      <c r="I8533" s="2">
        <v>20</v>
      </c>
      <c r="J8533" s="2" t="str">
        <f>VLOOKUP(A8533,'Cor da Pele e Motivacao'!$A$2:$I$11399,6, FALSE)</f>
        <v>Parda</v>
      </c>
      <c r="K8533" s="2" t="str">
        <f>VLOOKUP(A8533,'Cor da Pele e Motivacao'!$A$2:$I$11399,8, FALSE)</f>
        <v>ATIVIDADES CRIMINAIS</v>
      </c>
      <c r="L8533" s="2">
        <v>1</v>
      </c>
    </row>
    <row r="8534" spans="1:12" ht="15.75" customHeight="1" x14ac:dyDescent="0.25">
      <c r="A8534" t="str">
        <f>CONCATENATE(B8534,C8534,D8534,H8534,I8534,L8534)</f>
        <v>2832020HOMICIDIO281</v>
      </c>
      <c r="B8534" s="2">
        <v>28</v>
      </c>
      <c r="C8534" s="2">
        <v>3</v>
      </c>
      <c r="D8534" s="2">
        <v>2020</v>
      </c>
      <c r="E8534" s="2" t="s">
        <v>20</v>
      </c>
      <c r="F8534" s="2" t="s">
        <v>14</v>
      </c>
      <c r="G8534" s="2" t="s">
        <v>11</v>
      </c>
      <c r="H8534" s="2" t="s">
        <v>12</v>
      </c>
      <c r="I8534" s="2">
        <v>28</v>
      </c>
      <c r="J8534" s="2" t="str">
        <f>VLOOKUP(A8534,'Cor da Pele e Motivacao'!$A$2:$I$11399,6, FALSE)</f>
        <v>Parda</v>
      </c>
      <c r="K8534" s="2" t="str">
        <f>VLOOKUP(A8534,'Cor da Pele e Motivacao'!$A$2:$I$11399,8, FALSE)</f>
        <v>ATIVIDADES CRIMINAIS</v>
      </c>
      <c r="L8534" s="2">
        <v>1</v>
      </c>
    </row>
    <row r="8535" spans="1:12" ht="15.75" customHeight="1" x14ac:dyDescent="0.25">
      <c r="A8535" t="str">
        <f>CONCATENATE(B8535,C8535,D8535,H8535,I8535,L8535)</f>
        <v>2832020HOMICIDIO311</v>
      </c>
      <c r="B8535" s="2">
        <v>28</v>
      </c>
      <c r="C8535" s="2">
        <v>3</v>
      </c>
      <c r="D8535" s="2">
        <v>2020</v>
      </c>
      <c r="E8535" s="2" t="s">
        <v>20</v>
      </c>
      <c r="F8535" s="2" t="s">
        <v>14</v>
      </c>
      <c r="G8535" s="2" t="s">
        <v>11</v>
      </c>
      <c r="H8535" s="2" t="s">
        <v>12</v>
      </c>
      <c r="I8535" s="2">
        <v>31</v>
      </c>
      <c r="J8535" s="2" t="str">
        <f>VLOOKUP(A8535,'Cor da Pele e Motivacao'!$A$2:$I$11399,6, FALSE)</f>
        <v>Parda</v>
      </c>
      <c r="K8535" s="2" t="str">
        <f>VLOOKUP(A8535,'Cor da Pele e Motivacao'!$A$2:$I$11399,8, FALSE)</f>
        <v>ATIVIDADES CRIMINAIS</v>
      </c>
      <c r="L8535" s="2">
        <v>1</v>
      </c>
    </row>
    <row r="8536" spans="1:12" ht="15.75" customHeight="1" x14ac:dyDescent="0.25">
      <c r="A8536" t="str">
        <f>CONCATENATE(B8536,C8536,D8536,H8536,I8536,L8536)</f>
        <v>2832020HOMICIDIO341</v>
      </c>
      <c r="B8536" s="2">
        <v>28</v>
      </c>
      <c r="C8536" s="2">
        <v>3</v>
      </c>
      <c r="D8536" s="2">
        <v>2020</v>
      </c>
      <c r="E8536" s="2" t="s">
        <v>20</v>
      </c>
      <c r="F8536" s="2" t="s">
        <v>14</v>
      </c>
      <c r="G8536" s="2" t="s">
        <v>11</v>
      </c>
      <c r="H8536" s="2" t="s">
        <v>12</v>
      </c>
      <c r="I8536" s="2">
        <v>34</v>
      </c>
      <c r="J8536" s="2" t="str">
        <f>VLOOKUP(A8536,'Cor da Pele e Motivacao'!$A$2:$I$11399,6, FALSE)</f>
        <v>Parda</v>
      </c>
      <c r="K8536" s="2" t="str">
        <f>VLOOKUP(A8536,'Cor da Pele e Motivacao'!$A$2:$I$11399,8, FALSE)</f>
        <v>ATIVIDADES CRIMINAIS</v>
      </c>
      <c r="L8536" s="2">
        <v>1</v>
      </c>
    </row>
    <row r="8537" spans="1:12" ht="15.75" customHeight="1" x14ac:dyDescent="0.25">
      <c r="A8537" t="str">
        <f>CONCATENATE(B8537,C8537,D8537,H8537,I8537,L8537)</f>
        <v>2832020HOMICIDIO181</v>
      </c>
      <c r="B8537" s="2">
        <v>28</v>
      </c>
      <c r="C8537" s="2">
        <v>3</v>
      </c>
      <c r="D8537" s="2">
        <v>2020</v>
      </c>
      <c r="E8537" s="2" t="s">
        <v>23</v>
      </c>
      <c r="F8537" s="2" t="s">
        <v>14</v>
      </c>
      <c r="G8537" s="2" t="s">
        <v>11</v>
      </c>
      <c r="H8537" s="2" t="s">
        <v>12</v>
      </c>
      <c r="I8537" s="2">
        <v>18</v>
      </c>
      <c r="J8537" s="2" t="str">
        <f>VLOOKUP(A8537,'Cor da Pele e Motivacao'!$A$2:$I$11399,6, FALSE)</f>
        <v>Parda</v>
      </c>
      <c r="K8537" s="2" t="str">
        <f>VLOOKUP(A8537,'Cor da Pele e Motivacao'!$A$2:$I$11399,8, FALSE)</f>
        <v>ATIVIDADES CRIMINAIS</v>
      </c>
      <c r="L8537" s="2">
        <v>1</v>
      </c>
    </row>
    <row r="8538" spans="1:12" ht="15.75" customHeight="1" x14ac:dyDescent="0.25">
      <c r="A8538" t="str">
        <f>CONCATENATE(B8538,C8538,D8538,H8538,I8538,L8538)</f>
        <v>2832020HOMICIDIO231</v>
      </c>
      <c r="B8538" s="2">
        <v>28</v>
      </c>
      <c r="C8538" s="2">
        <v>3</v>
      </c>
      <c r="D8538" s="2">
        <v>2020</v>
      </c>
      <c r="E8538" s="2" t="s">
        <v>23</v>
      </c>
      <c r="F8538" s="2" t="s">
        <v>14</v>
      </c>
      <c r="G8538" s="2" t="s">
        <v>11</v>
      </c>
      <c r="H8538" s="2" t="s">
        <v>12</v>
      </c>
      <c r="I8538" s="2">
        <v>23</v>
      </c>
      <c r="J8538" s="2" t="str">
        <f>VLOOKUP(A8538,'Cor da Pele e Motivacao'!$A$2:$I$11399,6, FALSE)</f>
        <v>Parda</v>
      </c>
      <c r="K8538" s="2" t="str">
        <f>VLOOKUP(A8538,'Cor da Pele e Motivacao'!$A$2:$I$11399,8, FALSE)</f>
        <v>ATIVIDADES CRIMINAIS</v>
      </c>
      <c r="L8538" s="2">
        <v>1</v>
      </c>
    </row>
    <row r="8539" spans="1:12" ht="15.75" customHeight="1" x14ac:dyDescent="0.25">
      <c r="A8539" t="str">
        <f>CONCATENATE(B8539,C8539,D8539,H8539,I8539,L8539)</f>
        <v>2832020HOMICIDIO251</v>
      </c>
      <c r="B8539" s="2">
        <v>28</v>
      </c>
      <c r="C8539" s="2">
        <v>3</v>
      </c>
      <c r="D8539" s="2">
        <v>2020</v>
      </c>
      <c r="E8539" s="2" t="s">
        <v>23</v>
      </c>
      <c r="F8539" s="2" t="s">
        <v>14</v>
      </c>
      <c r="G8539" s="2" t="s">
        <v>11</v>
      </c>
      <c r="H8539" s="2" t="s">
        <v>12</v>
      </c>
      <c r="I8539" s="2">
        <v>25</v>
      </c>
      <c r="J8539" s="2" t="str">
        <f>VLOOKUP(A8539,'Cor da Pele e Motivacao'!$A$2:$I$11399,6, FALSE)</f>
        <v>Parda</v>
      </c>
      <c r="K8539" s="2" t="str">
        <f>VLOOKUP(A8539,'Cor da Pele e Motivacao'!$A$2:$I$11399,8, FALSE)</f>
        <v>ATIVIDADES CRIMINAIS</v>
      </c>
      <c r="L8539" s="2">
        <v>1</v>
      </c>
    </row>
    <row r="8540" spans="1:12" ht="15.75" customHeight="1" x14ac:dyDescent="0.25">
      <c r="A8540" t="str">
        <f>CONCATENATE(B8540,C8540,D8540,H8540,I8540,L8540)</f>
        <v>2832020HOMICIDIO261</v>
      </c>
      <c r="B8540" s="2">
        <v>28</v>
      </c>
      <c r="C8540" s="2">
        <v>3</v>
      </c>
      <c r="D8540" s="2">
        <v>2020</v>
      </c>
      <c r="E8540" s="2" t="s">
        <v>23</v>
      </c>
      <c r="F8540" s="2" t="s">
        <v>14</v>
      </c>
      <c r="G8540" s="2" t="s">
        <v>11</v>
      </c>
      <c r="H8540" s="2" t="s">
        <v>12</v>
      </c>
      <c r="I8540" s="2">
        <v>26</v>
      </c>
      <c r="J8540" s="2" t="str">
        <f>VLOOKUP(A8540,'Cor da Pele e Motivacao'!$A$2:$I$11399,6, FALSE)</f>
        <v>Parda</v>
      </c>
      <c r="K8540" s="2" t="str">
        <f>VLOOKUP(A8540,'Cor da Pele e Motivacao'!$A$2:$I$11399,8, FALSE)</f>
        <v>ATIVIDADES CRIMINAIS</v>
      </c>
      <c r="L8540" s="2">
        <v>1</v>
      </c>
    </row>
    <row r="8541" spans="1:12" ht="15.75" customHeight="1" x14ac:dyDescent="0.25">
      <c r="A8541" t="str">
        <f>CONCATENATE(B8541,C8541,D8541,H8541,I8541,L8541)</f>
        <v>2832020HOMICIDIO311</v>
      </c>
      <c r="B8541" s="2">
        <v>28</v>
      </c>
      <c r="C8541" s="2">
        <v>3</v>
      </c>
      <c r="D8541" s="2">
        <v>2020</v>
      </c>
      <c r="E8541" s="2" t="s">
        <v>25</v>
      </c>
      <c r="F8541" s="2" t="s">
        <v>25</v>
      </c>
      <c r="G8541" s="2" t="s">
        <v>11</v>
      </c>
      <c r="H8541" s="2" t="s">
        <v>12</v>
      </c>
      <c r="I8541" s="2">
        <v>31</v>
      </c>
      <c r="J8541" s="2" t="str">
        <f>VLOOKUP(A8541,'Cor da Pele e Motivacao'!$A$2:$I$11399,6, FALSE)</f>
        <v>Parda</v>
      </c>
      <c r="K8541" s="2" t="str">
        <f>VLOOKUP(A8541,'Cor da Pele e Motivacao'!$A$2:$I$11399,8, FALSE)</f>
        <v>ATIVIDADES CRIMINAIS</v>
      </c>
      <c r="L8541" s="2">
        <v>1</v>
      </c>
    </row>
    <row r="8542" spans="1:12" ht="15.75" customHeight="1" x14ac:dyDescent="0.25">
      <c r="A8542" t="str">
        <f>CONCATENATE(B8542,C8542,D8542,H8542,I8542,L8542)</f>
        <v>2932020HOMICIDIO201</v>
      </c>
      <c r="B8542" s="2">
        <v>29</v>
      </c>
      <c r="C8542" s="2">
        <v>3</v>
      </c>
      <c r="D8542" s="2">
        <v>2020</v>
      </c>
      <c r="E8542" s="2" t="s">
        <v>40</v>
      </c>
      <c r="F8542" s="2" t="s">
        <v>16</v>
      </c>
      <c r="G8542" s="2" t="s">
        <v>11</v>
      </c>
      <c r="H8542" s="2" t="s">
        <v>12</v>
      </c>
      <c r="I8542" s="2">
        <v>20</v>
      </c>
      <c r="J8542" s="2" t="str">
        <f>VLOOKUP(A8542,'Cor da Pele e Motivacao'!$A$2:$I$11399,6, FALSE)</f>
        <v>Parda</v>
      </c>
      <c r="K8542" s="2" t="str">
        <f>VLOOKUP(A8542,'Cor da Pele e Motivacao'!$A$2:$I$11399,8, FALSE)</f>
        <v>ATIVIDADES CRIMINAIS</v>
      </c>
      <c r="L8542" s="2">
        <v>1</v>
      </c>
    </row>
    <row r="8543" spans="1:12" ht="15.75" customHeight="1" x14ac:dyDescent="0.25">
      <c r="A8543" t="str">
        <f>CONCATENATE(B8543,C8543,D8543,H8543,I8543,L8543)</f>
        <v>2932020HOMICIDIO261</v>
      </c>
      <c r="B8543" s="2">
        <v>29</v>
      </c>
      <c r="C8543" s="2">
        <v>3</v>
      </c>
      <c r="D8543" s="2">
        <v>2020</v>
      </c>
      <c r="E8543" s="2" t="s">
        <v>15</v>
      </c>
      <c r="F8543" s="2" t="s">
        <v>16</v>
      </c>
      <c r="G8543" s="2" t="s">
        <v>11</v>
      </c>
      <c r="H8543" s="2" t="s">
        <v>12</v>
      </c>
      <c r="I8543" s="2">
        <v>26</v>
      </c>
      <c r="J8543" s="2" t="str">
        <f>VLOOKUP(A8543,'Cor da Pele e Motivacao'!$A$2:$I$11399,6, FALSE)</f>
        <v>Parda</v>
      </c>
      <c r="K8543" s="2" t="str">
        <f>VLOOKUP(A8543,'Cor da Pele e Motivacao'!$A$2:$I$11399,8, FALSE)</f>
        <v>ATIVIDADES CRIMINAIS</v>
      </c>
      <c r="L8543" s="2">
        <v>1</v>
      </c>
    </row>
    <row r="8544" spans="1:12" ht="15.75" customHeight="1" x14ac:dyDescent="0.25">
      <c r="A8544" t="str">
        <f>CONCATENATE(B8544,C8544,D8544,H8544,I8544,L8544)</f>
        <v>2932020HOMICIDIO201</v>
      </c>
      <c r="B8544" s="2">
        <v>29</v>
      </c>
      <c r="C8544" s="2">
        <v>3</v>
      </c>
      <c r="D8544" s="2">
        <v>2020</v>
      </c>
      <c r="E8544" s="2" t="s">
        <v>63</v>
      </c>
      <c r="F8544" s="2" t="s">
        <v>22</v>
      </c>
      <c r="G8544" s="2" t="s">
        <v>11</v>
      </c>
      <c r="H8544" s="2" t="s">
        <v>12</v>
      </c>
      <c r="I8544" s="2">
        <v>20</v>
      </c>
      <c r="J8544" s="2" t="str">
        <f>VLOOKUP(A8544,'Cor da Pele e Motivacao'!$A$2:$I$11399,6, FALSE)</f>
        <v>Parda</v>
      </c>
      <c r="K8544" s="2" t="str">
        <f>VLOOKUP(A8544,'Cor da Pele e Motivacao'!$A$2:$I$11399,8, FALSE)</f>
        <v>ATIVIDADES CRIMINAIS</v>
      </c>
      <c r="L8544" s="2">
        <v>1</v>
      </c>
    </row>
    <row r="8545" spans="1:12" ht="15.75" customHeight="1" x14ac:dyDescent="0.25">
      <c r="A8545" t="str">
        <f>CONCATENATE(B8545,C8545,D8545,H8545,I8545,L8545)</f>
        <v>2932020HOMICIDIO481</v>
      </c>
      <c r="B8545" s="2">
        <v>29</v>
      </c>
      <c r="C8545" s="2">
        <v>3</v>
      </c>
      <c r="D8545" s="2">
        <v>2020</v>
      </c>
      <c r="E8545" s="2" t="s">
        <v>59</v>
      </c>
      <c r="F8545" s="2" t="s">
        <v>22</v>
      </c>
      <c r="G8545" s="2" t="s">
        <v>11</v>
      </c>
      <c r="H8545" s="2" t="s">
        <v>12</v>
      </c>
      <c r="I8545" s="2">
        <v>48</v>
      </c>
      <c r="J8545" s="2" t="str">
        <f>VLOOKUP(A8545,'Cor da Pele e Motivacao'!$A$2:$I$11399,6, FALSE)</f>
        <v>Parda</v>
      </c>
      <c r="K8545" s="2" t="str">
        <f>VLOOKUP(A8545,'Cor da Pele e Motivacao'!$A$2:$I$11399,8, FALSE)</f>
        <v>VIOLÊNCIA INTERPESSOAL</v>
      </c>
      <c r="L8545" s="2">
        <v>1</v>
      </c>
    </row>
    <row r="8546" spans="1:12" ht="15.75" customHeight="1" x14ac:dyDescent="0.25">
      <c r="A8546" t="str">
        <f>CONCATENATE(B8546,C8546,D8546,H8546,I8546,L8546)</f>
        <v>2932020HOMICIDIO201</v>
      </c>
      <c r="B8546" s="2">
        <v>29</v>
      </c>
      <c r="C8546" s="2">
        <v>3</v>
      </c>
      <c r="D8546" s="2">
        <v>2020</v>
      </c>
      <c r="E8546" s="2" t="s">
        <v>72</v>
      </c>
      <c r="F8546" s="2" t="s">
        <v>16</v>
      </c>
      <c r="G8546" s="2" t="s">
        <v>11</v>
      </c>
      <c r="H8546" s="2" t="s">
        <v>12</v>
      </c>
      <c r="I8546" s="2">
        <v>20</v>
      </c>
      <c r="J8546" s="2" t="str">
        <f>VLOOKUP(A8546,'Cor da Pele e Motivacao'!$A$2:$I$11399,6, FALSE)</f>
        <v>Parda</v>
      </c>
      <c r="K8546" s="2" t="str">
        <f>VLOOKUP(A8546,'Cor da Pele e Motivacao'!$A$2:$I$11399,8, FALSE)</f>
        <v>ATIVIDADES CRIMINAIS</v>
      </c>
      <c r="L8546" s="2">
        <v>1</v>
      </c>
    </row>
    <row r="8547" spans="1:12" ht="15.75" customHeight="1" x14ac:dyDescent="0.25">
      <c r="A8547" t="str">
        <f>CONCATENATE(B8547,C8547,D8547,H8547,I8547,L8547)</f>
        <v>2932020HOMICIDIO261</v>
      </c>
      <c r="B8547" s="2">
        <v>29</v>
      </c>
      <c r="C8547" s="2">
        <v>3</v>
      </c>
      <c r="D8547" s="2">
        <v>2020</v>
      </c>
      <c r="E8547" s="2" t="s">
        <v>78</v>
      </c>
      <c r="F8547" s="2" t="s">
        <v>14</v>
      </c>
      <c r="G8547" s="2" t="s">
        <v>11</v>
      </c>
      <c r="H8547" s="2" t="s">
        <v>12</v>
      </c>
      <c r="I8547" s="2">
        <v>26</v>
      </c>
      <c r="J8547" s="2" t="str">
        <f>VLOOKUP(A8547,'Cor da Pele e Motivacao'!$A$2:$I$11399,6, FALSE)</f>
        <v>Parda</v>
      </c>
      <c r="K8547" s="2" t="str">
        <f>VLOOKUP(A8547,'Cor da Pele e Motivacao'!$A$2:$I$11399,8, FALSE)</f>
        <v>ATIVIDADES CRIMINAIS</v>
      </c>
      <c r="L8547" s="2">
        <v>1</v>
      </c>
    </row>
    <row r="8548" spans="1:12" ht="15.75" customHeight="1" x14ac:dyDescent="0.25">
      <c r="A8548" t="str">
        <f>CONCATENATE(B8548,C8548,D8548,H8548,I8548,L8548)</f>
        <v>2932020HOMICIDIO341</v>
      </c>
      <c r="B8548" s="2">
        <v>29</v>
      </c>
      <c r="C8548" s="2">
        <v>3</v>
      </c>
      <c r="D8548" s="2">
        <v>2020</v>
      </c>
      <c r="E8548" s="2" t="s">
        <v>20</v>
      </c>
      <c r="F8548" s="2" t="s">
        <v>14</v>
      </c>
      <c r="G8548" s="2" t="s">
        <v>11</v>
      </c>
      <c r="H8548" s="2" t="s">
        <v>12</v>
      </c>
      <c r="I8548" s="2">
        <v>34</v>
      </c>
      <c r="J8548" s="2" t="str">
        <f>VLOOKUP(A8548,'Cor da Pele e Motivacao'!$A$2:$I$11399,6, FALSE)</f>
        <v>Parda</v>
      </c>
      <c r="K8548" s="2" t="str">
        <f>VLOOKUP(A8548,'Cor da Pele e Motivacao'!$A$2:$I$11399,8, FALSE)</f>
        <v>ATIVIDADES CRIMINAIS</v>
      </c>
      <c r="L8548" s="2">
        <v>1</v>
      </c>
    </row>
    <row r="8549" spans="1:12" ht="15.75" customHeight="1" x14ac:dyDescent="0.25">
      <c r="A8549" t="str">
        <f>CONCATENATE(B8549,C8549,D8549,H8549,I8549,L8549)</f>
        <v>2932020HOMICIDIO181</v>
      </c>
      <c r="B8549" s="2">
        <v>29</v>
      </c>
      <c r="C8549" s="2">
        <v>3</v>
      </c>
      <c r="D8549" s="2">
        <v>2020</v>
      </c>
      <c r="E8549" s="2" t="s">
        <v>80</v>
      </c>
      <c r="F8549" s="2" t="s">
        <v>14</v>
      </c>
      <c r="G8549" s="2" t="s">
        <v>11</v>
      </c>
      <c r="H8549" s="2" t="s">
        <v>12</v>
      </c>
      <c r="I8549" s="2">
        <v>18</v>
      </c>
      <c r="J8549" s="2" t="str">
        <f>VLOOKUP(A8549,'Cor da Pele e Motivacao'!$A$2:$I$11399,6, FALSE)</f>
        <v>Parda</v>
      </c>
      <c r="K8549" s="2" t="str">
        <f>VLOOKUP(A8549,'Cor da Pele e Motivacao'!$A$2:$I$11399,8, FALSE)</f>
        <v>OUTRAS MOTIVAÇÕES</v>
      </c>
      <c r="L8549" s="2">
        <v>1</v>
      </c>
    </row>
    <row r="8550" spans="1:12" ht="15.75" customHeight="1" x14ac:dyDescent="0.25">
      <c r="A8550" t="str">
        <f>CONCATENATE(B8550,C8550,D8550,H8550,I8550,L8550)</f>
        <v>2932020HOMICIDIO321</v>
      </c>
      <c r="B8550" s="2">
        <v>29</v>
      </c>
      <c r="C8550" s="2">
        <v>3</v>
      </c>
      <c r="D8550" s="2">
        <v>2020</v>
      </c>
      <c r="E8550" s="2" t="s">
        <v>104</v>
      </c>
      <c r="F8550" s="2" t="s">
        <v>22</v>
      </c>
      <c r="G8550" s="2" t="s">
        <v>11</v>
      </c>
      <c r="H8550" s="2" t="s">
        <v>12</v>
      </c>
      <c r="I8550" s="2">
        <v>32</v>
      </c>
      <c r="J8550" s="2" t="str">
        <f>VLOOKUP(A8550,'Cor da Pele e Motivacao'!$A$2:$I$11399,6, FALSE)</f>
        <v>Parda</v>
      </c>
      <c r="K8550" s="2" t="str">
        <f>VLOOKUP(A8550,'Cor da Pele e Motivacao'!$A$2:$I$11399,8, FALSE)</f>
        <v>VIOLÊNCIA INTERPESSOAL</v>
      </c>
      <c r="L8550" s="2">
        <v>1</v>
      </c>
    </row>
    <row r="8551" spans="1:12" ht="15.75" customHeight="1" x14ac:dyDescent="0.25">
      <c r="A8551" t="str">
        <f>CONCATENATE(B8551,C8551,D8551,H8551,I8551,L8551)</f>
        <v>2932020HOMICIDIO251</v>
      </c>
      <c r="B8551" s="2">
        <v>29</v>
      </c>
      <c r="C8551" s="2">
        <v>3</v>
      </c>
      <c r="D8551" s="2">
        <v>2020</v>
      </c>
      <c r="E8551" s="2" t="s">
        <v>23</v>
      </c>
      <c r="F8551" s="2" t="s">
        <v>14</v>
      </c>
      <c r="G8551" s="2" t="s">
        <v>11</v>
      </c>
      <c r="H8551" s="2" t="s">
        <v>12</v>
      </c>
      <c r="I8551" s="2">
        <v>25</v>
      </c>
      <c r="J8551" s="2" t="str">
        <f>VLOOKUP(A8551,'Cor da Pele e Motivacao'!$A$2:$I$11399,6, FALSE)</f>
        <v>Parda</v>
      </c>
      <c r="K8551" s="2" t="str">
        <f>VLOOKUP(A8551,'Cor da Pele e Motivacao'!$A$2:$I$11399,8, FALSE)</f>
        <v>ATIVIDADES CRIMINAIS</v>
      </c>
      <c r="L8551" s="2">
        <v>1</v>
      </c>
    </row>
    <row r="8552" spans="1:12" ht="15.75" customHeight="1" x14ac:dyDescent="0.25">
      <c r="A8552" t="str">
        <f>CONCATENATE(B8552,C8552,D8552,H8552,I8552,L8552)</f>
        <v>2932020HOMICIDIO361</v>
      </c>
      <c r="B8552" s="2">
        <v>29</v>
      </c>
      <c r="C8552" s="2">
        <v>3</v>
      </c>
      <c r="D8552" s="2">
        <v>2020</v>
      </c>
      <c r="E8552" s="2" t="s">
        <v>24</v>
      </c>
      <c r="F8552" s="2" t="s">
        <v>10</v>
      </c>
      <c r="G8552" s="2" t="s">
        <v>11</v>
      </c>
      <c r="H8552" s="2" t="s">
        <v>12</v>
      </c>
      <c r="I8552" s="2">
        <v>36</v>
      </c>
      <c r="J8552" s="2" t="str">
        <f>VLOOKUP(A8552,'Cor da Pele e Motivacao'!$A$2:$I$11399,6, FALSE)</f>
        <v>Parda</v>
      </c>
      <c r="K8552" s="2" t="str">
        <f>VLOOKUP(A8552,'Cor da Pele e Motivacao'!$A$2:$I$11399,8, FALSE)</f>
        <v>ATIVIDADES CRIMINAIS</v>
      </c>
      <c r="L8552" s="2">
        <v>1</v>
      </c>
    </row>
    <row r="8553" spans="1:12" ht="15.75" customHeight="1" x14ac:dyDescent="0.25">
      <c r="A8553" t="str">
        <f>CONCATENATE(B8553,C8553,D8553,H8553,I8553,L8553)</f>
        <v>2932020HOMICIDIO161</v>
      </c>
      <c r="B8553" s="2">
        <v>29</v>
      </c>
      <c r="C8553" s="2">
        <v>3</v>
      </c>
      <c r="D8553" s="2">
        <v>2020</v>
      </c>
      <c r="E8553" s="2" t="s">
        <v>25</v>
      </c>
      <c r="F8553" s="2" t="s">
        <v>25</v>
      </c>
      <c r="G8553" s="2" t="s">
        <v>11</v>
      </c>
      <c r="H8553" s="2" t="s">
        <v>12</v>
      </c>
      <c r="I8553" s="2">
        <v>16</v>
      </c>
      <c r="J8553" s="2" t="str">
        <f>VLOOKUP(A8553,'Cor da Pele e Motivacao'!$A$2:$I$11399,6, FALSE)</f>
        <v>Parda</v>
      </c>
      <c r="K8553" s="2" t="str">
        <f>VLOOKUP(A8553,'Cor da Pele e Motivacao'!$A$2:$I$11399,8, FALSE)</f>
        <v>VIOLÊNCIA INTERPESSOAL</v>
      </c>
      <c r="L8553" s="2">
        <v>1</v>
      </c>
    </row>
    <row r="8554" spans="1:12" ht="15.75" customHeight="1" x14ac:dyDescent="0.25">
      <c r="A8554" t="str">
        <f>CONCATENATE(B8554,C8554,D8554,H8554,I8554,L8554)</f>
        <v>2932020HOMICIDIO291</v>
      </c>
      <c r="B8554" s="2">
        <v>29</v>
      </c>
      <c r="C8554" s="2">
        <v>3</v>
      </c>
      <c r="D8554" s="2">
        <v>2020</v>
      </c>
      <c r="E8554" s="2" t="s">
        <v>25</v>
      </c>
      <c r="F8554" s="2" t="s">
        <v>25</v>
      </c>
      <c r="G8554" s="2" t="s">
        <v>11</v>
      </c>
      <c r="H8554" s="2" t="s">
        <v>12</v>
      </c>
      <c r="I8554" s="2">
        <v>29</v>
      </c>
      <c r="J8554" s="2" t="str">
        <f>VLOOKUP(A8554,'Cor da Pele e Motivacao'!$A$2:$I$11399,6, FALSE)</f>
        <v>Parda</v>
      </c>
      <c r="K8554" s="2" t="str">
        <f>VLOOKUP(A8554,'Cor da Pele e Motivacao'!$A$2:$I$11399,8, FALSE)</f>
        <v>VIOLÊNCIA INTERPESSOAL</v>
      </c>
      <c r="L8554" s="2">
        <v>1</v>
      </c>
    </row>
    <row r="8555" spans="1:12" ht="15.75" customHeight="1" x14ac:dyDescent="0.25">
      <c r="A8555" t="str">
        <f>CONCATENATE(B8555,C8555,D8555,H8555,I8555,L8555)</f>
        <v>2932020HOMICIDIO301</v>
      </c>
      <c r="B8555" s="2">
        <v>29</v>
      </c>
      <c r="C8555" s="2">
        <v>3</v>
      </c>
      <c r="D8555" s="2">
        <v>2020</v>
      </c>
      <c r="E8555" s="2" t="s">
        <v>25</v>
      </c>
      <c r="F8555" s="2" t="s">
        <v>25</v>
      </c>
      <c r="G8555" s="2" t="s">
        <v>11</v>
      </c>
      <c r="H8555" s="2" t="s">
        <v>12</v>
      </c>
      <c r="I8555" s="2">
        <v>30</v>
      </c>
      <c r="J8555" s="2" t="str">
        <f>VLOOKUP(A8555,'Cor da Pele e Motivacao'!$A$2:$I$11399,6, FALSE)</f>
        <v>Parda</v>
      </c>
      <c r="K8555" s="2" t="str">
        <f>VLOOKUP(A8555,'Cor da Pele e Motivacao'!$A$2:$I$11399,8, FALSE)</f>
        <v>ATIVIDADES CRIMINAIS</v>
      </c>
      <c r="L8555" s="2">
        <v>1</v>
      </c>
    </row>
    <row r="8556" spans="1:12" ht="15.75" customHeight="1" x14ac:dyDescent="0.25">
      <c r="A8556" t="str">
        <f>CONCATENATE(B8556,C8556,D8556,H8556,I8556,L8556)</f>
        <v>2932020HOMICIDIO311</v>
      </c>
      <c r="B8556" s="2">
        <v>29</v>
      </c>
      <c r="C8556" s="2">
        <v>3</v>
      </c>
      <c r="D8556" s="2">
        <v>2020</v>
      </c>
      <c r="E8556" s="2" t="s">
        <v>25</v>
      </c>
      <c r="F8556" s="2" t="s">
        <v>25</v>
      </c>
      <c r="G8556" s="2" t="s">
        <v>11</v>
      </c>
      <c r="H8556" s="2" t="s">
        <v>12</v>
      </c>
      <c r="I8556" s="2">
        <v>31</v>
      </c>
      <c r="J8556" s="2" t="str">
        <f>VLOOKUP(A8556,'Cor da Pele e Motivacao'!$A$2:$I$11399,6, FALSE)</f>
        <v>Parda</v>
      </c>
      <c r="K8556" s="2" t="str">
        <f>VLOOKUP(A8556,'Cor da Pele e Motivacao'!$A$2:$I$11399,8, FALSE)</f>
        <v>VIOLÊNCIA INTERPESSOAL</v>
      </c>
      <c r="L8556" s="2">
        <v>1</v>
      </c>
    </row>
    <row r="8557" spans="1:12" ht="15.75" customHeight="1" x14ac:dyDescent="0.25">
      <c r="A8557" t="str">
        <f>CONCATENATE(B8557,C8557,D8557,H8557,I8557,L8557)</f>
        <v>2932020HOMICIDIO391</v>
      </c>
      <c r="B8557" s="2">
        <v>29</v>
      </c>
      <c r="C8557" s="2">
        <v>3</v>
      </c>
      <c r="D8557" s="2">
        <v>2020</v>
      </c>
      <c r="E8557" s="2" t="s">
        <v>25</v>
      </c>
      <c r="F8557" s="2" t="s">
        <v>25</v>
      </c>
      <c r="G8557" s="2" t="s">
        <v>11</v>
      </c>
      <c r="H8557" s="2" t="s">
        <v>12</v>
      </c>
      <c r="I8557" s="2">
        <v>39</v>
      </c>
      <c r="J8557" s="2" t="str">
        <f>VLOOKUP(A8557,'Cor da Pele e Motivacao'!$A$2:$I$11399,6, FALSE)</f>
        <v>Parda</v>
      </c>
      <c r="K8557" s="2" t="str">
        <f>VLOOKUP(A8557,'Cor da Pele e Motivacao'!$A$2:$I$11399,8, FALSE)</f>
        <v>VIOLÊNCIA INTERPESSOAL</v>
      </c>
      <c r="L8557" s="2">
        <v>1</v>
      </c>
    </row>
    <row r="8558" spans="1:12" ht="15.75" customHeight="1" x14ac:dyDescent="0.25">
      <c r="A8558" t="str">
        <f>CONCATENATE(B8558,C8558,D8558,H8558,I8558,L8558)</f>
        <v>2932020HOMICIDIO221</v>
      </c>
      <c r="B8558" s="2">
        <v>29</v>
      </c>
      <c r="C8558" s="2">
        <v>3</v>
      </c>
      <c r="D8558" s="2">
        <v>2020</v>
      </c>
      <c r="E8558" s="2" t="s">
        <v>37</v>
      </c>
      <c r="F8558" s="2" t="s">
        <v>22</v>
      </c>
      <c r="G8558" s="2" t="s">
        <v>11</v>
      </c>
      <c r="H8558" s="2" t="s">
        <v>12</v>
      </c>
      <c r="I8558" s="2">
        <v>22</v>
      </c>
      <c r="J8558" s="2" t="str">
        <f>VLOOKUP(A8558,'Cor da Pele e Motivacao'!$A$2:$I$11399,6, FALSE)</f>
        <v>Parda</v>
      </c>
      <c r="K8558" s="2" t="str">
        <f>VLOOKUP(A8558,'Cor da Pele e Motivacao'!$A$2:$I$11399,8, FALSE)</f>
        <v>ATIVIDADES CRIMINAIS</v>
      </c>
      <c r="L8558" s="2">
        <v>1</v>
      </c>
    </row>
    <row r="8559" spans="1:12" ht="15.75" customHeight="1" x14ac:dyDescent="0.25">
      <c r="A8559" t="str">
        <f>CONCATENATE(B8559,C8559,D8559,H8559,I8559,L8559)</f>
        <v>2932020HOMICIDIO1</v>
      </c>
      <c r="B8559" s="2">
        <v>29</v>
      </c>
      <c r="C8559" s="2">
        <v>3</v>
      </c>
      <c r="D8559" s="2">
        <v>2020</v>
      </c>
      <c r="E8559" s="2" t="s">
        <v>123</v>
      </c>
      <c r="F8559" s="2" t="s">
        <v>10</v>
      </c>
      <c r="G8559" s="2" t="s">
        <v>11</v>
      </c>
      <c r="H8559" s="2" t="s">
        <v>12</v>
      </c>
      <c r="I8559" s="2"/>
      <c r="J8559" s="2" t="str">
        <f>VLOOKUP(A8559,'Cor da Pele e Motivacao'!$A$2:$I$11399,6, FALSE)</f>
        <v>Parda</v>
      </c>
      <c r="K8559" s="2" t="str">
        <f>VLOOKUP(A8559,'Cor da Pele e Motivacao'!$A$2:$I$11399,8, FALSE)</f>
        <v>VIOLÊNCIA INTERPESSOAL</v>
      </c>
      <c r="L8559" s="2">
        <v>1</v>
      </c>
    </row>
    <row r="8560" spans="1:12" ht="15.75" customHeight="1" x14ac:dyDescent="0.25">
      <c r="A8560" t="str">
        <f>CONCATENATE(B8560,C8560,D8560,H8560,I8560,L8560)</f>
        <v>2932020HOMICIDIO551</v>
      </c>
      <c r="B8560" s="2">
        <v>29</v>
      </c>
      <c r="C8560" s="2">
        <v>3</v>
      </c>
      <c r="D8560" s="2">
        <v>2020</v>
      </c>
      <c r="E8560" s="2" t="s">
        <v>82</v>
      </c>
      <c r="F8560" s="2" t="s">
        <v>10</v>
      </c>
      <c r="G8560" s="2" t="s">
        <v>28</v>
      </c>
      <c r="H8560" s="2" t="s">
        <v>12</v>
      </c>
      <c r="I8560" s="2">
        <v>55</v>
      </c>
      <c r="J8560" s="2" t="str">
        <f>VLOOKUP(A8560,'Cor da Pele e Motivacao'!$A$2:$I$11399,6, FALSE)</f>
        <v>Parda</v>
      </c>
      <c r="K8560" s="2" t="str">
        <f>VLOOKUP(A8560,'Cor da Pele e Motivacao'!$A$2:$I$11399,8, FALSE)</f>
        <v>VIOLÊNCIA INTERPESSOAL</v>
      </c>
      <c r="L8560" s="2">
        <v>1</v>
      </c>
    </row>
    <row r="8561" spans="1:12" ht="15.75" customHeight="1" x14ac:dyDescent="0.25">
      <c r="A8561" t="str">
        <f>CONCATENATE(B8561,C8561,D8561,H8561,I8561,L8561)</f>
        <v>2932020HOMICIDIO421</v>
      </c>
      <c r="B8561" s="2">
        <v>29</v>
      </c>
      <c r="C8561" s="2">
        <v>3</v>
      </c>
      <c r="D8561" s="2">
        <v>2020</v>
      </c>
      <c r="E8561" s="2" t="s">
        <v>126</v>
      </c>
      <c r="F8561" s="2" t="s">
        <v>22</v>
      </c>
      <c r="G8561" s="2" t="s">
        <v>11</v>
      </c>
      <c r="H8561" s="2" t="s">
        <v>12</v>
      </c>
      <c r="I8561" s="2">
        <v>42</v>
      </c>
      <c r="J8561" s="2" t="str">
        <f>VLOOKUP(A8561,'Cor da Pele e Motivacao'!$A$2:$I$11399,6, FALSE)</f>
        <v>Parda</v>
      </c>
      <c r="K8561" s="2" t="str">
        <f>VLOOKUP(A8561,'Cor da Pele e Motivacao'!$A$2:$I$11399,8, FALSE)</f>
        <v>VIOLÊNCIA INTERPESSOAL</v>
      </c>
      <c r="L8561" s="2">
        <v>1</v>
      </c>
    </row>
    <row r="8562" spans="1:12" ht="15.75" customHeight="1" x14ac:dyDescent="0.25">
      <c r="A8562" t="str">
        <f>CONCATENATE(B8562,C8562,D8562,H8562,I8562,L8562)</f>
        <v>3032020HOMICIDIO481</v>
      </c>
      <c r="B8562" s="2">
        <v>30</v>
      </c>
      <c r="C8562" s="2">
        <v>3</v>
      </c>
      <c r="D8562" s="2">
        <v>2020</v>
      </c>
      <c r="E8562" s="2" t="s">
        <v>109</v>
      </c>
      <c r="F8562" s="2" t="s">
        <v>22</v>
      </c>
      <c r="G8562" s="2" t="s">
        <v>11</v>
      </c>
      <c r="H8562" s="2" t="s">
        <v>12</v>
      </c>
      <c r="I8562" s="2">
        <v>48</v>
      </c>
      <c r="J8562" s="2" t="str">
        <f>VLOOKUP(A8562,'Cor da Pele e Motivacao'!$A$2:$I$11399,6, FALSE)</f>
        <v>Parda</v>
      </c>
      <c r="K8562" s="2" t="str">
        <f>VLOOKUP(A8562,'Cor da Pele e Motivacao'!$A$2:$I$11399,8, FALSE)</f>
        <v>VIOLÊNCIA INTERPESSOAL</v>
      </c>
      <c r="L8562" s="2">
        <v>1</v>
      </c>
    </row>
    <row r="8563" spans="1:12" ht="15.75" customHeight="1" x14ac:dyDescent="0.25">
      <c r="A8563" t="str">
        <f>CONCATENATE(B8563,C8563,D8563,H8563,I8563,L8563)</f>
        <v>3032020HOMICIDIO351</v>
      </c>
      <c r="B8563" s="2">
        <v>30</v>
      </c>
      <c r="C8563" s="2">
        <v>3</v>
      </c>
      <c r="D8563" s="2">
        <v>2020</v>
      </c>
      <c r="E8563" s="2" t="s">
        <v>153</v>
      </c>
      <c r="F8563" s="2" t="s">
        <v>16</v>
      </c>
      <c r="G8563" s="2" t="s">
        <v>11</v>
      </c>
      <c r="H8563" s="2" t="s">
        <v>12</v>
      </c>
      <c r="I8563" s="2">
        <v>35</v>
      </c>
      <c r="J8563" s="2" t="str">
        <f>VLOOKUP(A8563,'Cor da Pele e Motivacao'!$A$2:$I$11399,6, FALSE)</f>
        <v>Parda</v>
      </c>
      <c r="K8563" s="2" t="str">
        <f>VLOOKUP(A8563,'Cor da Pele e Motivacao'!$A$2:$I$11399,8, FALSE)</f>
        <v>ATIVIDADES CRIMINAIS</v>
      </c>
      <c r="L8563" s="2">
        <v>1</v>
      </c>
    </row>
    <row r="8564" spans="1:12" ht="15.75" customHeight="1" x14ac:dyDescent="0.25">
      <c r="A8564" t="str">
        <f>CONCATENATE(B8564,C8564,D8564,H8564,I8564,L8564)</f>
        <v>3032020HOMICIDIO531</v>
      </c>
      <c r="B8564" s="2">
        <v>30</v>
      </c>
      <c r="C8564" s="2">
        <v>3</v>
      </c>
      <c r="D8564" s="2">
        <v>2020</v>
      </c>
      <c r="E8564" s="2" t="s">
        <v>71</v>
      </c>
      <c r="F8564" s="2" t="s">
        <v>16</v>
      </c>
      <c r="G8564" s="2" t="s">
        <v>11</v>
      </c>
      <c r="H8564" s="2" t="s">
        <v>12</v>
      </c>
      <c r="I8564" s="2">
        <v>53</v>
      </c>
      <c r="J8564" s="2" t="str">
        <f>VLOOKUP(A8564,'Cor da Pele e Motivacao'!$A$2:$I$11399,6, FALSE)</f>
        <v>Negra</v>
      </c>
      <c r="K8564" s="2" t="str">
        <f>VLOOKUP(A8564,'Cor da Pele e Motivacao'!$A$2:$I$11399,8, FALSE)</f>
        <v>ATIVIDADES CRIMINAIS</v>
      </c>
      <c r="L8564" s="2">
        <v>1</v>
      </c>
    </row>
    <row r="8565" spans="1:12" ht="15.75" customHeight="1" x14ac:dyDescent="0.25">
      <c r="A8565" t="str">
        <f>CONCATENATE(B8565,C8565,D8565,H8565,I8565,L8565)</f>
        <v>3032020HOMICIDIO151</v>
      </c>
      <c r="B8565" s="2">
        <v>30</v>
      </c>
      <c r="C8565" s="2">
        <v>3</v>
      </c>
      <c r="D8565" s="2">
        <v>2020</v>
      </c>
      <c r="E8565" s="2" t="s">
        <v>78</v>
      </c>
      <c r="F8565" s="2" t="s">
        <v>14</v>
      </c>
      <c r="G8565" s="2" t="s">
        <v>11</v>
      </c>
      <c r="H8565" s="2" t="s">
        <v>12</v>
      </c>
      <c r="I8565" s="2">
        <v>15</v>
      </c>
      <c r="J8565" s="2" t="str">
        <f>VLOOKUP(A8565,'Cor da Pele e Motivacao'!$A$2:$I$11399,6, FALSE)</f>
        <v>Parda</v>
      </c>
      <c r="K8565" s="2" t="str">
        <f>VLOOKUP(A8565,'Cor da Pele e Motivacao'!$A$2:$I$11399,8, FALSE)</f>
        <v>ATIVIDADES CRIMINAIS</v>
      </c>
      <c r="L8565" s="2">
        <v>1</v>
      </c>
    </row>
    <row r="8566" spans="1:12" ht="15.75" customHeight="1" x14ac:dyDescent="0.25">
      <c r="A8566" t="str">
        <f>CONCATENATE(B8566,C8566,D8566,H8566,I8566,L8566)</f>
        <v>3032020HOMICIDIO241</v>
      </c>
      <c r="B8566" s="2">
        <v>30</v>
      </c>
      <c r="C8566" s="2">
        <v>3</v>
      </c>
      <c r="D8566" s="2">
        <v>2020</v>
      </c>
      <c r="E8566" s="2" t="s">
        <v>34</v>
      </c>
      <c r="F8566" s="2" t="s">
        <v>14</v>
      </c>
      <c r="G8566" s="2" t="s">
        <v>11</v>
      </c>
      <c r="H8566" s="2" t="s">
        <v>12</v>
      </c>
      <c r="I8566" s="2">
        <v>24</v>
      </c>
      <c r="J8566" s="2" t="str">
        <f>VLOOKUP(A8566,'Cor da Pele e Motivacao'!$A$2:$I$11399,6, FALSE)</f>
        <v>Negra</v>
      </c>
      <c r="K8566" s="2" t="str">
        <f>VLOOKUP(A8566,'Cor da Pele e Motivacao'!$A$2:$I$11399,8, FALSE)</f>
        <v>ATIVIDADES CRIMINAIS</v>
      </c>
      <c r="L8566" s="2">
        <v>1</v>
      </c>
    </row>
    <row r="8567" spans="1:12" ht="15.75" customHeight="1" x14ac:dyDescent="0.25">
      <c r="A8567" t="str">
        <f>CONCATENATE(B8567,C8567,D8567,H8567,I8567,L8567)</f>
        <v>3032020HOMICIDIO281</v>
      </c>
      <c r="B8567" s="2">
        <v>30</v>
      </c>
      <c r="C8567" s="2">
        <v>3</v>
      </c>
      <c r="D8567" s="2">
        <v>2020</v>
      </c>
      <c r="E8567" s="2" t="s">
        <v>21</v>
      </c>
      <c r="F8567" s="2" t="s">
        <v>22</v>
      </c>
      <c r="G8567" s="2" t="s">
        <v>11</v>
      </c>
      <c r="H8567" s="2" t="s">
        <v>12</v>
      </c>
      <c r="I8567" s="2">
        <v>28</v>
      </c>
      <c r="J8567" s="2" t="str">
        <f>VLOOKUP(A8567,'Cor da Pele e Motivacao'!$A$2:$I$11399,6, FALSE)</f>
        <v>Parda</v>
      </c>
      <c r="K8567" s="2" t="str">
        <f>VLOOKUP(A8567,'Cor da Pele e Motivacao'!$A$2:$I$11399,8, FALSE)</f>
        <v>ATIVIDADES CRIMINAIS</v>
      </c>
      <c r="L8567" s="2">
        <v>1</v>
      </c>
    </row>
    <row r="8568" spans="1:12" ht="15.75" customHeight="1" x14ac:dyDescent="0.25">
      <c r="A8568" t="str">
        <f>CONCATENATE(B8568,C8568,D8568,H8568,I8568,L8568)</f>
        <v>3032020HOMICIDIO321</v>
      </c>
      <c r="B8568" s="2">
        <v>30</v>
      </c>
      <c r="C8568" s="2">
        <v>3</v>
      </c>
      <c r="D8568" s="2">
        <v>2020</v>
      </c>
      <c r="E8568" s="2" t="s">
        <v>92</v>
      </c>
      <c r="F8568" s="2" t="s">
        <v>22</v>
      </c>
      <c r="G8568" s="2" t="s">
        <v>11</v>
      </c>
      <c r="H8568" s="2" t="s">
        <v>12</v>
      </c>
      <c r="I8568" s="2">
        <v>32</v>
      </c>
      <c r="J8568" s="2" t="str">
        <f>VLOOKUP(A8568,'Cor da Pele e Motivacao'!$A$2:$I$11399,6, FALSE)</f>
        <v>Parda</v>
      </c>
      <c r="K8568" s="2" t="str">
        <f>VLOOKUP(A8568,'Cor da Pele e Motivacao'!$A$2:$I$11399,8, FALSE)</f>
        <v>ATIVIDADES CRIMINAIS</v>
      </c>
      <c r="L8568" s="2">
        <v>1</v>
      </c>
    </row>
    <row r="8569" spans="1:12" ht="15.75" customHeight="1" x14ac:dyDescent="0.25">
      <c r="A8569" t="str">
        <f>CONCATENATE(B8569,C8569,D8569,H8569,I8569,L8569)</f>
        <v>3032020HOMICIDIO321</v>
      </c>
      <c r="B8569" s="2">
        <v>30</v>
      </c>
      <c r="C8569" s="2">
        <v>3</v>
      </c>
      <c r="D8569" s="2">
        <v>2020</v>
      </c>
      <c r="E8569" s="2" t="s">
        <v>25</v>
      </c>
      <c r="F8569" s="2" t="s">
        <v>25</v>
      </c>
      <c r="G8569" s="2" t="s">
        <v>11</v>
      </c>
      <c r="H8569" s="2" t="s">
        <v>12</v>
      </c>
      <c r="I8569" s="2">
        <v>32</v>
      </c>
      <c r="J8569" s="2" t="str">
        <f>VLOOKUP(A8569,'Cor da Pele e Motivacao'!$A$2:$I$11399,6, FALSE)</f>
        <v>Parda</v>
      </c>
      <c r="K8569" s="2" t="str">
        <f>VLOOKUP(A8569,'Cor da Pele e Motivacao'!$A$2:$I$11399,8, FALSE)</f>
        <v>ATIVIDADES CRIMINAIS</v>
      </c>
      <c r="L8569" s="2">
        <v>1</v>
      </c>
    </row>
    <row r="8570" spans="1:12" ht="15.75" customHeight="1" x14ac:dyDescent="0.25">
      <c r="A8570" t="str">
        <f>CONCATENATE(B8570,C8570,D8570,H8570,I8570,L8570)</f>
        <v>3032020HOMICIDIO331</v>
      </c>
      <c r="B8570" s="2">
        <v>30</v>
      </c>
      <c r="C8570" s="2">
        <v>3</v>
      </c>
      <c r="D8570" s="2">
        <v>2020</v>
      </c>
      <c r="E8570" s="2" t="s">
        <v>25</v>
      </c>
      <c r="F8570" s="2" t="s">
        <v>25</v>
      </c>
      <c r="G8570" s="2" t="s">
        <v>11</v>
      </c>
      <c r="H8570" s="2" t="s">
        <v>12</v>
      </c>
      <c r="I8570" s="2">
        <v>33</v>
      </c>
      <c r="J8570" s="2" t="str">
        <f>VLOOKUP(A8570,'Cor da Pele e Motivacao'!$A$2:$I$11399,6, FALSE)</f>
        <v>Parda</v>
      </c>
      <c r="K8570" s="2" t="str">
        <f>VLOOKUP(A8570,'Cor da Pele e Motivacao'!$A$2:$I$11399,8, FALSE)</f>
        <v>ATIVIDADES CRIMINAIS</v>
      </c>
      <c r="L8570" s="2">
        <v>1</v>
      </c>
    </row>
    <row r="8571" spans="1:12" ht="15.75" customHeight="1" x14ac:dyDescent="0.25">
      <c r="A8571" t="str">
        <f>CONCATENATE(B8571,C8571,D8571,H8571,I8571,L8571)</f>
        <v>3132020HOMICIDIO411</v>
      </c>
      <c r="B8571" s="2">
        <v>31</v>
      </c>
      <c r="C8571" s="2">
        <v>3</v>
      </c>
      <c r="D8571" s="2">
        <v>2020</v>
      </c>
      <c r="E8571" s="2" t="s">
        <v>109</v>
      </c>
      <c r="F8571" s="2" t="s">
        <v>22</v>
      </c>
      <c r="G8571" s="2" t="s">
        <v>11</v>
      </c>
      <c r="H8571" s="2" t="s">
        <v>12</v>
      </c>
      <c r="I8571" s="2">
        <v>41</v>
      </c>
      <c r="J8571" s="2" t="str">
        <f>VLOOKUP(A8571,'Cor da Pele e Motivacao'!$A$2:$I$11399,6, FALSE)</f>
        <v>Parda</v>
      </c>
      <c r="K8571" s="2" t="str">
        <f>VLOOKUP(A8571,'Cor da Pele e Motivacao'!$A$2:$I$11399,8, FALSE)</f>
        <v>VIOLÊNCIA INTERPESSOAL</v>
      </c>
      <c r="L8571" s="2">
        <v>1</v>
      </c>
    </row>
    <row r="8572" spans="1:12" ht="15.75" customHeight="1" x14ac:dyDescent="0.25">
      <c r="A8572" t="str">
        <f>CONCATENATE(B8572,C8572,D8572,H8572,I8572,L8572)</f>
        <v>3132020HOMICIDIO271</v>
      </c>
      <c r="B8572" s="2">
        <v>31</v>
      </c>
      <c r="C8572" s="2">
        <v>3</v>
      </c>
      <c r="D8572" s="2">
        <v>2020</v>
      </c>
      <c r="E8572" s="2" t="s">
        <v>15</v>
      </c>
      <c r="F8572" s="2" t="s">
        <v>16</v>
      </c>
      <c r="G8572" s="2" t="s">
        <v>11</v>
      </c>
      <c r="H8572" s="2" t="s">
        <v>12</v>
      </c>
      <c r="I8572" s="2">
        <v>27</v>
      </c>
      <c r="J8572" s="2" t="str">
        <f>VLOOKUP(A8572,'Cor da Pele e Motivacao'!$A$2:$I$11399,6, FALSE)</f>
        <v>Parda</v>
      </c>
      <c r="K8572" s="2" t="str">
        <f>VLOOKUP(A8572,'Cor da Pele e Motivacao'!$A$2:$I$11399,8, FALSE)</f>
        <v>ATIVIDADES CRIMINAIS</v>
      </c>
      <c r="L8572" s="2">
        <v>1</v>
      </c>
    </row>
    <row r="8573" spans="1:12" ht="15.75" customHeight="1" x14ac:dyDescent="0.25">
      <c r="A8573" t="str">
        <f>CONCATENATE(B8573,C8573,D8573,H8573,I8573,L8573)</f>
        <v>3132020HOMICIDIO331</v>
      </c>
      <c r="B8573" s="2">
        <v>31</v>
      </c>
      <c r="C8573" s="2">
        <v>3</v>
      </c>
      <c r="D8573" s="2">
        <v>2020</v>
      </c>
      <c r="E8573" s="2" t="s">
        <v>15</v>
      </c>
      <c r="F8573" s="2" t="s">
        <v>16</v>
      </c>
      <c r="G8573" s="2" t="s">
        <v>11</v>
      </c>
      <c r="H8573" s="2" t="s">
        <v>12</v>
      </c>
      <c r="I8573" s="2">
        <v>33</v>
      </c>
      <c r="J8573" s="2" t="str">
        <f>VLOOKUP(A8573,'Cor da Pele e Motivacao'!$A$2:$I$11399,6, FALSE)</f>
        <v>Parda</v>
      </c>
      <c r="K8573" s="2" t="str">
        <f>VLOOKUP(A8573,'Cor da Pele e Motivacao'!$A$2:$I$11399,8, FALSE)</f>
        <v>ATIVIDADES CRIMINAIS</v>
      </c>
      <c r="L8573" s="2">
        <v>1</v>
      </c>
    </row>
    <row r="8574" spans="1:12" ht="15.75" customHeight="1" x14ac:dyDescent="0.25">
      <c r="A8574" t="str">
        <f>CONCATENATE(B8574,C8574,D8574,H8574,I8574,L8574)</f>
        <v>3132020HOMICIDIO271</v>
      </c>
      <c r="B8574" s="2">
        <v>31</v>
      </c>
      <c r="C8574" s="2">
        <v>3</v>
      </c>
      <c r="D8574" s="2">
        <v>2020</v>
      </c>
      <c r="E8574" s="2" t="s">
        <v>72</v>
      </c>
      <c r="F8574" s="2" t="s">
        <v>16</v>
      </c>
      <c r="G8574" s="2" t="s">
        <v>11</v>
      </c>
      <c r="H8574" s="2" t="s">
        <v>12</v>
      </c>
      <c r="I8574" s="2">
        <v>27</v>
      </c>
      <c r="J8574" s="2" t="str">
        <f>VLOOKUP(A8574,'Cor da Pele e Motivacao'!$A$2:$I$11399,6, FALSE)</f>
        <v>Parda</v>
      </c>
      <c r="K8574" s="2" t="str">
        <f>VLOOKUP(A8574,'Cor da Pele e Motivacao'!$A$2:$I$11399,8, FALSE)</f>
        <v>ATIVIDADES CRIMINAIS</v>
      </c>
      <c r="L8574" s="2">
        <v>1</v>
      </c>
    </row>
    <row r="8575" spans="1:12" ht="15.75" customHeight="1" x14ac:dyDescent="0.25">
      <c r="A8575" t="str">
        <f>CONCATENATE(B8575,C8575,D8575,H8575,I8575,L8575)</f>
        <v>3132020HOMICIDIO531</v>
      </c>
      <c r="B8575" s="2">
        <v>31</v>
      </c>
      <c r="C8575" s="2">
        <v>3</v>
      </c>
      <c r="D8575" s="2">
        <v>2020</v>
      </c>
      <c r="E8575" s="2" t="s">
        <v>78</v>
      </c>
      <c r="F8575" s="2" t="s">
        <v>14</v>
      </c>
      <c r="G8575" s="2" t="s">
        <v>11</v>
      </c>
      <c r="H8575" s="2" t="s">
        <v>12</v>
      </c>
      <c r="I8575" s="2">
        <v>53</v>
      </c>
      <c r="J8575" s="2" t="str">
        <f>VLOOKUP(A8575,'Cor da Pele e Motivacao'!$A$2:$I$11399,6, FALSE)</f>
        <v>Parda</v>
      </c>
      <c r="K8575" s="2" t="str">
        <f>VLOOKUP(A8575,'Cor da Pele e Motivacao'!$A$2:$I$11399,8, FALSE)</f>
        <v>ATIVIDADES CRIMINAIS</v>
      </c>
      <c r="L8575" s="2">
        <v>1</v>
      </c>
    </row>
    <row r="8576" spans="1:12" ht="15.75" customHeight="1" x14ac:dyDescent="0.25">
      <c r="A8576" t="str">
        <f>CONCATENATE(B8576,C8576,D8576,H8576,I8576,L8576)</f>
        <v>3132020HOMICIDIO251</v>
      </c>
      <c r="B8576" s="2">
        <v>31</v>
      </c>
      <c r="C8576" s="2">
        <v>3</v>
      </c>
      <c r="D8576" s="2">
        <v>2020</v>
      </c>
      <c r="E8576" s="2" t="s">
        <v>20</v>
      </c>
      <c r="F8576" s="2" t="s">
        <v>14</v>
      </c>
      <c r="G8576" s="2" t="s">
        <v>11</v>
      </c>
      <c r="H8576" s="2" t="s">
        <v>12</v>
      </c>
      <c r="I8576" s="2">
        <v>25</v>
      </c>
      <c r="J8576" s="2" t="str">
        <f>VLOOKUP(A8576,'Cor da Pele e Motivacao'!$A$2:$I$11399,6, FALSE)</f>
        <v>Parda</v>
      </c>
      <c r="K8576" s="2" t="str">
        <f>VLOOKUP(A8576,'Cor da Pele e Motivacao'!$A$2:$I$11399,8, FALSE)</f>
        <v>ATIVIDADES CRIMINAIS</v>
      </c>
      <c r="L8576" s="2">
        <v>1</v>
      </c>
    </row>
    <row r="8577" spans="1:12" ht="15.75" customHeight="1" x14ac:dyDescent="0.25">
      <c r="A8577" t="str">
        <f>CONCATENATE(B8577,C8577,D8577,H8577,I8577,L8577)</f>
        <v>3132020HOMICIDIO231</v>
      </c>
      <c r="B8577" s="2">
        <v>31</v>
      </c>
      <c r="C8577" s="2">
        <v>3</v>
      </c>
      <c r="D8577" s="2">
        <v>2020</v>
      </c>
      <c r="E8577" s="2" t="s">
        <v>23</v>
      </c>
      <c r="F8577" s="2" t="s">
        <v>14</v>
      </c>
      <c r="G8577" s="2" t="s">
        <v>11</v>
      </c>
      <c r="H8577" s="2" t="s">
        <v>12</v>
      </c>
      <c r="I8577" s="2">
        <v>23</v>
      </c>
      <c r="J8577" s="2" t="str">
        <f>VLOOKUP(A8577,'Cor da Pele e Motivacao'!$A$2:$I$11399,6, FALSE)</f>
        <v>Parda</v>
      </c>
      <c r="K8577" s="2" t="str">
        <f>VLOOKUP(A8577,'Cor da Pele e Motivacao'!$A$2:$I$11399,8, FALSE)</f>
        <v>ATIVIDADES CRIMINAIS</v>
      </c>
      <c r="L8577" s="2">
        <v>1</v>
      </c>
    </row>
    <row r="8578" spans="1:12" ht="15.75" customHeight="1" x14ac:dyDescent="0.25">
      <c r="A8578" t="str">
        <f>CONCATENATE(B8578,C8578,D8578,H8578,I8578,L8578)</f>
        <v>3132020HOMICIDIO251</v>
      </c>
      <c r="B8578" s="2">
        <v>31</v>
      </c>
      <c r="C8578" s="2">
        <v>3</v>
      </c>
      <c r="D8578" s="2">
        <v>2020</v>
      </c>
      <c r="E8578" s="2" t="s">
        <v>116</v>
      </c>
      <c r="F8578" s="2" t="s">
        <v>16</v>
      </c>
      <c r="G8578" s="2" t="s">
        <v>11</v>
      </c>
      <c r="H8578" s="2" t="s">
        <v>12</v>
      </c>
      <c r="I8578" s="2">
        <v>25</v>
      </c>
      <c r="J8578" s="2" t="str">
        <f>VLOOKUP(A8578,'Cor da Pele e Motivacao'!$A$2:$I$11399,6, FALSE)</f>
        <v>Parda</v>
      </c>
      <c r="K8578" s="2" t="str">
        <f>VLOOKUP(A8578,'Cor da Pele e Motivacao'!$A$2:$I$11399,8, FALSE)</f>
        <v>ATIVIDADES CRIMINAIS</v>
      </c>
      <c r="L8578" s="2">
        <v>1</v>
      </c>
    </row>
    <row r="8579" spans="1:12" ht="15.75" customHeight="1" x14ac:dyDescent="0.25">
      <c r="A8579" t="str">
        <f>CONCATENATE(B8579,C8579,D8579,H8579,I8579,L8579)</f>
        <v>3132020HOMICIDIO351</v>
      </c>
      <c r="B8579" s="2">
        <v>31</v>
      </c>
      <c r="C8579" s="2">
        <v>3</v>
      </c>
      <c r="D8579" s="2">
        <v>2020</v>
      </c>
      <c r="E8579" s="2" t="s">
        <v>24</v>
      </c>
      <c r="F8579" s="2" t="s">
        <v>10</v>
      </c>
      <c r="G8579" s="2" t="s">
        <v>11</v>
      </c>
      <c r="H8579" s="2" t="s">
        <v>12</v>
      </c>
      <c r="I8579" s="2">
        <v>35</v>
      </c>
      <c r="J8579" s="2" t="str">
        <f>VLOOKUP(A8579,'Cor da Pele e Motivacao'!$A$2:$I$11399,6, FALSE)</f>
        <v>Parda</v>
      </c>
      <c r="K8579" s="2" t="str">
        <f>VLOOKUP(A8579,'Cor da Pele e Motivacao'!$A$2:$I$11399,8, FALSE)</f>
        <v>VIOLÊNCIA INTERPESSOAL</v>
      </c>
      <c r="L8579" s="2">
        <v>1</v>
      </c>
    </row>
    <row r="8580" spans="1:12" ht="15.75" customHeight="1" x14ac:dyDescent="0.25">
      <c r="A8580" t="str">
        <f>CONCATENATE(B8580,C8580,D8580,H8580,I8580,L8580)</f>
        <v>3132020LATROCINIO351</v>
      </c>
      <c r="B8580" s="2">
        <v>31</v>
      </c>
      <c r="C8580" s="2">
        <v>3</v>
      </c>
      <c r="D8580" s="2">
        <v>2020</v>
      </c>
      <c r="E8580" s="2" t="s">
        <v>51</v>
      </c>
      <c r="F8580" s="2" t="s">
        <v>16</v>
      </c>
      <c r="G8580" s="2" t="s">
        <v>11</v>
      </c>
      <c r="H8580" s="2" t="s">
        <v>33</v>
      </c>
      <c r="I8580" s="2">
        <v>35</v>
      </c>
      <c r="J8580" s="2" t="str">
        <f>VLOOKUP(A8580,'Cor da Pele e Motivacao'!$A$2:$I$11399,6, FALSE)</f>
        <v>Parda</v>
      </c>
      <c r="K8580" s="2" t="str">
        <f>VLOOKUP(A8580,'Cor da Pele e Motivacao'!$A$2:$I$11399,8, FALSE)</f>
        <v>PATRIMÔNIO</v>
      </c>
      <c r="L8580" s="2">
        <v>1</v>
      </c>
    </row>
    <row r="8581" spans="1:12" ht="15.75" customHeight="1" x14ac:dyDescent="0.25">
      <c r="A8581" t="str">
        <f>CONCATENATE(B8581,C8581,D8581,H8581,I8581,L8581)</f>
        <v>142020HOMICIDIO181</v>
      </c>
      <c r="B8581" s="2">
        <v>1</v>
      </c>
      <c r="C8581" s="2">
        <v>4</v>
      </c>
      <c r="D8581" s="2">
        <v>2020</v>
      </c>
      <c r="E8581" s="2" t="s">
        <v>98</v>
      </c>
      <c r="F8581" s="2" t="s">
        <v>16</v>
      </c>
      <c r="G8581" s="2" t="s">
        <v>11</v>
      </c>
      <c r="H8581" s="2" t="s">
        <v>12</v>
      </c>
      <c r="I8581" s="2">
        <v>18</v>
      </c>
      <c r="J8581" s="2" t="str">
        <f>VLOOKUP(A8581,'Cor da Pele e Motivacao'!$A$2:$I$11399,6, FALSE)</f>
        <v>Parda</v>
      </c>
      <c r="K8581" s="2" t="str">
        <f>VLOOKUP(A8581,'Cor da Pele e Motivacao'!$A$2:$I$11399,8, FALSE)</f>
        <v>ATIVIDADES CRIMINAIS</v>
      </c>
      <c r="L8581" s="2">
        <v>1</v>
      </c>
    </row>
    <row r="8582" spans="1:12" ht="15.75" customHeight="1" x14ac:dyDescent="0.25">
      <c r="A8582" t="str">
        <f>CONCATENATE(B8582,C8582,D8582,H8582,I8582,L8582)</f>
        <v>142020HOMICIDIO291</v>
      </c>
      <c r="B8582" s="2">
        <v>1</v>
      </c>
      <c r="C8582" s="2">
        <v>4</v>
      </c>
      <c r="D8582" s="2">
        <v>2020</v>
      </c>
      <c r="E8582" s="2" t="s">
        <v>77</v>
      </c>
      <c r="F8582" s="2" t="s">
        <v>22</v>
      </c>
      <c r="G8582" s="2" t="s">
        <v>11</v>
      </c>
      <c r="H8582" s="2" t="s">
        <v>12</v>
      </c>
      <c r="I8582" s="2">
        <v>29</v>
      </c>
      <c r="J8582" s="2" t="str">
        <f>VLOOKUP(A8582,'Cor da Pele e Motivacao'!$A$2:$I$11399,6, FALSE)</f>
        <v>Parda</v>
      </c>
      <c r="K8582" s="2" t="str">
        <f>VLOOKUP(A8582,'Cor da Pele e Motivacao'!$A$2:$I$11399,8, FALSE)</f>
        <v>ATIVIDADES CRIMINAIS</v>
      </c>
      <c r="L8582" s="2">
        <v>1</v>
      </c>
    </row>
    <row r="8583" spans="1:12" ht="15.75" customHeight="1" x14ac:dyDescent="0.25">
      <c r="A8583" t="str">
        <f>CONCATENATE(B8583,C8583,D8583,H8583,I8583,L8583)</f>
        <v>142020HOMICIDIO251</v>
      </c>
      <c r="B8583" s="2">
        <v>1</v>
      </c>
      <c r="C8583" s="2">
        <v>4</v>
      </c>
      <c r="D8583" s="2">
        <v>2020</v>
      </c>
      <c r="E8583" s="2" t="s">
        <v>19</v>
      </c>
      <c r="F8583" s="2" t="s">
        <v>14</v>
      </c>
      <c r="G8583" s="2" t="s">
        <v>11</v>
      </c>
      <c r="H8583" s="2" t="s">
        <v>12</v>
      </c>
      <c r="I8583" s="2">
        <v>25</v>
      </c>
      <c r="J8583" s="2" t="str">
        <f>VLOOKUP(A8583,'Cor da Pele e Motivacao'!$A$2:$I$11399,6, FALSE)</f>
        <v>Parda</v>
      </c>
      <c r="K8583" s="2" t="str">
        <f>VLOOKUP(A8583,'Cor da Pele e Motivacao'!$A$2:$I$11399,8, FALSE)</f>
        <v>ATIVIDADES CRIMINAIS</v>
      </c>
      <c r="L8583" s="2">
        <v>1</v>
      </c>
    </row>
    <row r="8584" spans="1:12" ht="15.75" customHeight="1" x14ac:dyDescent="0.25">
      <c r="A8584" t="str">
        <f>CONCATENATE(B8584,C8584,D8584,H8584,I8584,L8584)</f>
        <v>142020HOMICIDIO171</v>
      </c>
      <c r="B8584" s="2">
        <v>1</v>
      </c>
      <c r="C8584" s="2">
        <v>4</v>
      </c>
      <c r="D8584" s="2">
        <v>2020</v>
      </c>
      <c r="E8584" s="2" t="s">
        <v>20</v>
      </c>
      <c r="F8584" s="2" t="s">
        <v>14</v>
      </c>
      <c r="G8584" s="2" t="s">
        <v>11</v>
      </c>
      <c r="H8584" s="2" t="s">
        <v>12</v>
      </c>
      <c r="I8584" s="2">
        <v>17</v>
      </c>
      <c r="J8584" s="2" t="str">
        <f>VLOOKUP(A8584,'Cor da Pele e Motivacao'!$A$2:$I$11399,6, FALSE)</f>
        <v>Parda</v>
      </c>
      <c r="K8584" s="2" t="str">
        <f>VLOOKUP(A8584,'Cor da Pele e Motivacao'!$A$2:$I$11399,8, FALSE)</f>
        <v>EXCLUDENTE DE ILICITUDE</v>
      </c>
      <c r="L8584" s="2">
        <v>1</v>
      </c>
    </row>
    <row r="8585" spans="1:12" ht="15.75" customHeight="1" x14ac:dyDescent="0.25">
      <c r="A8585" t="str">
        <f>CONCATENATE(B8585,C8585,D8585,H8585,I8585,L8585)</f>
        <v>142020HOMICIDIO1</v>
      </c>
      <c r="B8585" s="2">
        <v>1</v>
      </c>
      <c r="C8585" s="2">
        <v>4</v>
      </c>
      <c r="D8585" s="2">
        <v>2020</v>
      </c>
      <c r="E8585" s="2" t="s">
        <v>23</v>
      </c>
      <c r="F8585" s="2" t="s">
        <v>14</v>
      </c>
      <c r="G8585" s="2" t="s">
        <v>129</v>
      </c>
      <c r="H8585" s="2" t="s">
        <v>12</v>
      </c>
      <c r="I8585" s="2"/>
      <c r="J8585" s="2" t="str">
        <f>VLOOKUP(A8585,'Cor da Pele e Motivacao'!$A$2:$I$11399,6, FALSE)</f>
        <v>Parda</v>
      </c>
      <c r="K8585" s="2" t="str">
        <f>VLOOKUP(A8585,'Cor da Pele e Motivacao'!$A$2:$I$11399,8, FALSE)</f>
        <v>ATIVIDADES CRIMINAIS</v>
      </c>
      <c r="L8585" s="2">
        <v>1</v>
      </c>
    </row>
    <row r="8586" spans="1:12" ht="15.75" customHeight="1" x14ac:dyDescent="0.25">
      <c r="A8586" t="str">
        <f>CONCATENATE(B8586,C8586,D8586,H8586,I8586,L8586)</f>
        <v>142020HOMICIDIO171</v>
      </c>
      <c r="B8586" s="2">
        <v>1</v>
      </c>
      <c r="C8586" s="2">
        <v>4</v>
      </c>
      <c r="D8586" s="2">
        <v>2020</v>
      </c>
      <c r="E8586" s="2" t="s">
        <v>92</v>
      </c>
      <c r="F8586" s="2" t="s">
        <v>22</v>
      </c>
      <c r="G8586" s="2" t="s">
        <v>11</v>
      </c>
      <c r="H8586" s="2" t="s">
        <v>12</v>
      </c>
      <c r="I8586" s="2">
        <v>17</v>
      </c>
      <c r="J8586" s="2" t="str">
        <f>VLOOKUP(A8586,'Cor da Pele e Motivacao'!$A$2:$I$11399,6, FALSE)</f>
        <v>Parda</v>
      </c>
      <c r="K8586" s="2" t="str">
        <f>VLOOKUP(A8586,'Cor da Pele e Motivacao'!$A$2:$I$11399,8, FALSE)</f>
        <v>EXCLUDENTE DE ILICITUDE</v>
      </c>
      <c r="L8586" s="2">
        <v>1</v>
      </c>
    </row>
    <row r="8587" spans="1:12" ht="15.75" customHeight="1" x14ac:dyDescent="0.25">
      <c r="A8587" t="str">
        <f>CONCATENATE(B8587,C8587,D8587,H8587,I8587,L8587)</f>
        <v>142020HOMICIDIO251</v>
      </c>
      <c r="B8587" s="2">
        <v>1</v>
      </c>
      <c r="C8587" s="2">
        <v>4</v>
      </c>
      <c r="D8587" s="2">
        <v>2020</v>
      </c>
      <c r="E8587" s="2" t="s">
        <v>25</v>
      </c>
      <c r="F8587" s="2" t="s">
        <v>25</v>
      </c>
      <c r="G8587" s="2" t="s">
        <v>11</v>
      </c>
      <c r="H8587" s="2" t="s">
        <v>12</v>
      </c>
      <c r="I8587" s="2">
        <v>25</v>
      </c>
      <c r="J8587" s="2" t="str">
        <f>VLOOKUP(A8587,'Cor da Pele e Motivacao'!$A$2:$I$11399,6, FALSE)</f>
        <v>Parda</v>
      </c>
      <c r="K8587" s="2" t="str">
        <f>VLOOKUP(A8587,'Cor da Pele e Motivacao'!$A$2:$I$11399,8, FALSE)</f>
        <v>ATIVIDADES CRIMINAIS</v>
      </c>
      <c r="L8587" s="2">
        <v>1</v>
      </c>
    </row>
    <row r="8588" spans="1:12" ht="15.75" customHeight="1" x14ac:dyDescent="0.25">
      <c r="A8588" t="str">
        <f>CONCATENATE(B8588,C8588,D8588,H8588,I8588,L8588)</f>
        <v>142020HOMICIDIO301</v>
      </c>
      <c r="B8588" s="2">
        <v>1</v>
      </c>
      <c r="C8588" s="2">
        <v>4</v>
      </c>
      <c r="D8588" s="2">
        <v>2020</v>
      </c>
      <c r="E8588" s="2" t="s">
        <v>27</v>
      </c>
      <c r="F8588" s="2" t="s">
        <v>14</v>
      </c>
      <c r="G8588" s="2" t="s">
        <v>11</v>
      </c>
      <c r="H8588" s="2" t="s">
        <v>12</v>
      </c>
      <c r="I8588" s="2">
        <v>30</v>
      </c>
      <c r="J8588" s="2" t="str">
        <f>VLOOKUP(A8588,'Cor da Pele e Motivacao'!$A$2:$I$11399,6, FALSE)</f>
        <v>Parda</v>
      </c>
      <c r="K8588" s="2" t="str">
        <f>VLOOKUP(A8588,'Cor da Pele e Motivacao'!$A$2:$I$11399,8, FALSE)</f>
        <v>ATIVIDADES CRIMINAIS</v>
      </c>
      <c r="L8588" s="2">
        <v>1</v>
      </c>
    </row>
    <row r="8589" spans="1:12" ht="15.75" customHeight="1" x14ac:dyDescent="0.25">
      <c r="A8589" t="str">
        <f>CONCATENATE(B8589,C8589,D8589,H8589,I8589,L8589)</f>
        <v>142020HOMICIDIO241</v>
      </c>
      <c r="B8589" s="2">
        <v>1</v>
      </c>
      <c r="C8589" s="2">
        <v>4</v>
      </c>
      <c r="D8589" s="2">
        <v>2020</v>
      </c>
      <c r="E8589" s="2" t="s">
        <v>74</v>
      </c>
      <c r="F8589" s="2" t="s">
        <v>10</v>
      </c>
      <c r="G8589" s="2" t="s">
        <v>11</v>
      </c>
      <c r="H8589" s="2" t="s">
        <v>12</v>
      </c>
      <c r="I8589" s="2">
        <v>24</v>
      </c>
      <c r="J8589" s="2" t="str">
        <f>VLOOKUP(A8589,'Cor da Pele e Motivacao'!$A$2:$I$11399,6, FALSE)</f>
        <v>Parda</v>
      </c>
      <c r="K8589" s="2" t="str">
        <f>VLOOKUP(A8589,'Cor da Pele e Motivacao'!$A$2:$I$11399,8, FALSE)</f>
        <v>VIOLÊNCIA INTERPESSOAL</v>
      </c>
      <c r="L8589" s="2">
        <v>1</v>
      </c>
    </row>
    <row r="8590" spans="1:12" ht="15.75" customHeight="1" x14ac:dyDescent="0.25">
      <c r="A8590" t="str">
        <f>CONCATENATE(B8590,C8590,D8590,H8590,I8590,L8590)</f>
        <v>242020HOMICIDIO231</v>
      </c>
      <c r="B8590" s="2">
        <v>2</v>
      </c>
      <c r="C8590" s="2">
        <v>4</v>
      </c>
      <c r="D8590" s="2">
        <v>2020</v>
      </c>
      <c r="E8590" s="2" t="s">
        <v>13</v>
      </c>
      <c r="F8590" s="2" t="s">
        <v>14</v>
      </c>
      <c r="G8590" s="2" t="s">
        <v>28</v>
      </c>
      <c r="H8590" s="2" t="s">
        <v>12</v>
      </c>
      <c r="I8590" s="2">
        <v>23</v>
      </c>
      <c r="J8590" s="2" t="str">
        <f>VLOOKUP(A8590,'Cor da Pele e Motivacao'!$A$2:$I$11399,6, FALSE)</f>
        <v>Parda</v>
      </c>
      <c r="K8590" s="2" t="str">
        <f>VLOOKUP(A8590,'Cor da Pele e Motivacao'!$A$2:$I$11399,8, FALSE)</f>
        <v>ATIVIDADES CRIMINAIS</v>
      </c>
      <c r="L8590" s="2">
        <v>1</v>
      </c>
    </row>
    <row r="8591" spans="1:12" ht="15.75" customHeight="1" x14ac:dyDescent="0.25">
      <c r="A8591" t="str">
        <f>CONCATENATE(B8591,C8591,D8591,H8591,I8591,L8591)</f>
        <v>242020HOMICIDIO161</v>
      </c>
      <c r="B8591" s="2">
        <v>2</v>
      </c>
      <c r="C8591" s="2">
        <v>4</v>
      </c>
      <c r="D8591" s="2">
        <v>2020</v>
      </c>
      <c r="E8591" s="2" t="s">
        <v>43</v>
      </c>
      <c r="F8591" s="2" t="s">
        <v>22</v>
      </c>
      <c r="G8591" s="2" t="s">
        <v>28</v>
      </c>
      <c r="H8591" s="2" t="s">
        <v>12</v>
      </c>
      <c r="I8591" s="2">
        <v>16</v>
      </c>
      <c r="J8591" s="2" t="str">
        <f>VLOOKUP(A8591,'Cor da Pele e Motivacao'!$A$2:$I$11399,6, FALSE)</f>
        <v>Parda</v>
      </c>
      <c r="K8591" s="2" t="str">
        <f>VLOOKUP(A8591,'Cor da Pele e Motivacao'!$A$2:$I$11399,8, FALSE)</f>
        <v>VIOLÊNCIA INTERPESSOAL</v>
      </c>
      <c r="L8591" s="2">
        <v>1</v>
      </c>
    </row>
    <row r="8592" spans="1:12" ht="15.75" customHeight="1" x14ac:dyDescent="0.25">
      <c r="A8592" t="str">
        <f>CONCATENATE(B8592,C8592,D8592,H8592,I8592,L8592)</f>
        <v>242020HOMICIDIO301</v>
      </c>
      <c r="B8592" s="2">
        <v>2</v>
      </c>
      <c r="C8592" s="2">
        <v>4</v>
      </c>
      <c r="D8592" s="2">
        <v>2020</v>
      </c>
      <c r="E8592" s="2" t="s">
        <v>20</v>
      </c>
      <c r="F8592" s="2" t="s">
        <v>14</v>
      </c>
      <c r="G8592" s="2" t="s">
        <v>11</v>
      </c>
      <c r="H8592" s="2" t="s">
        <v>12</v>
      </c>
      <c r="I8592" s="2">
        <v>30</v>
      </c>
      <c r="J8592" s="2" t="str">
        <f>VLOOKUP(A8592,'Cor da Pele e Motivacao'!$A$2:$I$11399,6, FALSE)</f>
        <v>Parda</v>
      </c>
      <c r="K8592" s="2" t="str">
        <f>VLOOKUP(A8592,'Cor da Pele e Motivacao'!$A$2:$I$11399,8, FALSE)</f>
        <v>ATIVIDADES CRIMINAIS</v>
      </c>
      <c r="L8592" s="2">
        <v>1</v>
      </c>
    </row>
    <row r="8593" spans="1:12" ht="15.75" customHeight="1" x14ac:dyDescent="0.25">
      <c r="A8593" t="str">
        <f>CONCATENATE(B8593,C8593,D8593,H8593,I8593,L8593)</f>
        <v>242020HOMICIDIO241</v>
      </c>
      <c r="B8593" s="2">
        <v>2</v>
      </c>
      <c r="C8593" s="2">
        <v>4</v>
      </c>
      <c r="D8593" s="2">
        <v>2020</v>
      </c>
      <c r="E8593" s="2" t="s">
        <v>104</v>
      </c>
      <c r="F8593" s="2" t="s">
        <v>22</v>
      </c>
      <c r="G8593" s="2" t="s">
        <v>11</v>
      </c>
      <c r="H8593" s="2" t="s">
        <v>12</v>
      </c>
      <c r="I8593" s="2">
        <v>24</v>
      </c>
      <c r="J8593" s="2" t="str">
        <f>VLOOKUP(A8593,'Cor da Pele e Motivacao'!$A$2:$I$11399,6, FALSE)</f>
        <v>Parda</v>
      </c>
      <c r="K8593" s="2" t="str">
        <f>VLOOKUP(A8593,'Cor da Pele e Motivacao'!$A$2:$I$11399,8, FALSE)</f>
        <v>VIOLÊNCIA INTERPESSOAL</v>
      </c>
      <c r="L8593" s="2">
        <v>1</v>
      </c>
    </row>
    <row r="8594" spans="1:12" ht="15.75" customHeight="1" x14ac:dyDescent="0.25">
      <c r="A8594" t="str">
        <f>CONCATENATE(B8594,C8594,D8594,H8594,I8594,L8594)</f>
        <v>242020HOMICIDIO201</v>
      </c>
      <c r="B8594" s="2">
        <v>2</v>
      </c>
      <c r="C8594" s="2">
        <v>4</v>
      </c>
      <c r="D8594" s="2">
        <v>2020</v>
      </c>
      <c r="E8594" s="2" t="s">
        <v>24</v>
      </c>
      <c r="F8594" s="2" t="s">
        <v>10</v>
      </c>
      <c r="G8594" s="2" t="s">
        <v>11</v>
      </c>
      <c r="H8594" s="2" t="s">
        <v>12</v>
      </c>
      <c r="I8594" s="2">
        <v>20</v>
      </c>
      <c r="J8594" s="2" t="str">
        <f>VLOOKUP(A8594,'Cor da Pele e Motivacao'!$A$2:$I$11399,6, FALSE)</f>
        <v>Parda</v>
      </c>
      <c r="K8594" s="2" t="str">
        <f>VLOOKUP(A8594,'Cor da Pele e Motivacao'!$A$2:$I$11399,8, FALSE)</f>
        <v>ATIVIDADES CRIMINAIS</v>
      </c>
      <c r="L8594" s="2">
        <v>1</v>
      </c>
    </row>
    <row r="8595" spans="1:12" ht="15.75" customHeight="1" x14ac:dyDescent="0.25">
      <c r="A8595" t="str">
        <f>CONCATENATE(B8595,C8595,D8595,H8595,I8595,L8595)</f>
        <v>242020HOMICIDIO181</v>
      </c>
      <c r="B8595" s="2">
        <v>2</v>
      </c>
      <c r="C8595" s="2">
        <v>4</v>
      </c>
      <c r="D8595" s="2">
        <v>2020</v>
      </c>
      <c r="E8595" s="2" t="s">
        <v>25</v>
      </c>
      <c r="F8595" s="2" t="s">
        <v>25</v>
      </c>
      <c r="G8595" s="2" t="s">
        <v>11</v>
      </c>
      <c r="H8595" s="2" t="s">
        <v>12</v>
      </c>
      <c r="I8595" s="2">
        <v>18</v>
      </c>
      <c r="J8595" s="2" t="str">
        <f>VLOOKUP(A8595,'Cor da Pele e Motivacao'!$A$2:$I$11399,6, FALSE)</f>
        <v>Parda</v>
      </c>
      <c r="K8595" s="2" t="str">
        <f>VLOOKUP(A8595,'Cor da Pele e Motivacao'!$A$2:$I$11399,8, FALSE)</f>
        <v>ATIVIDADES CRIMINAIS</v>
      </c>
      <c r="L8595" s="2">
        <v>1</v>
      </c>
    </row>
    <row r="8596" spans="1:12" ht="15.75" customHeight="1" x14ac:dyDescent="0.25">
      <c r="A8596" t="str">
        <f>CONCATENATE(B8596,C8596,D8596,H8596,I8596,L8596)</f>
        <v>242020HOMICIDIO241</v>
      </c>
      <c r="B8596" s="2">
        <v>2</v>
      </c>
      <c r="C8596" s="2">
        <v>4</v>
      </c>
      <c r="D8596" s="2">
        <v>2020</v>
      </c>
      <c r="E8596" s="2" t="s">
        <v>25</v>
      </c>
      <c r="F8596" s="2" t="s">
        <v>25</v>
      </c>
      <c r="G8596" s="2" t="s">
        <v>11</v>
      </c>
      <c r="H8596" s="2" t="s">
        <v>12</v>
      </c>
      <c r="I8596" s="2">
        <v>24</v>
      </c>
      <c r="J8596" s="2" t="str">
        <f>VLOOKUP(A8596,'Cor da Pele e Motivacao'!$A$2:$I$11399,6, FALSE)</f>
        <v>Parda</v>
      </c>
      <c r="K8596" s="2" t="str">
        <f>VLOOKUP(A8596,'Cor da Pele e Motivacao'!$A$2:$I$11399,8, FALSE)</f>
        <v>VIOLÊNCIA INTERPESSOAL</v>
      </c>
      <c r="L8596" s="2">
        <v>1</v>
      </c>
    </row>
    <row r="8597" spans="1:12" ht="15.75" customHeight="1" x14ac:dyDescent="0.25">
      <c r="A8597" t="str">
        <f>CONCATENATE(B8597,C8597,D8597,H8597,I8597,L8597)</f>
        <v>242020HOMICIDIO321</v>
      </c>
      <c r="B8597" s="2">
        <v>2</v>
      </c>
      <c r="C8597" s="2">
        <v>4</v>
      </c>
      <c r="D8597" s="2">
        <v>2020</v>
      </c>
      <c r="E8597" s="2" t="s">
        <v>25</v>
      </c>
      <c r="F8597" s="2" t="s">
        <v>25</v>
      </c>
      <c r="G8597" s="2" t="s">
        <v>11</v>
      </c>
      <c r="H8597" s="2" t="s">
        <v>12</v>
      </c>
      <c r="I8597" s="2">
        <v>32</v>
      </c>
      <c r="J8597" s="2" t="str">
        <f>VLOOKUP(A8597,'Cor da Pele e Motivacao'!$A$2:$I$11399,6, FALSE)</f>
        <v>Parda</v>
      </c>
      <c r="K8597" s="2" t="str">
        <f>VLOOKUP(A8597,'Cor da Pele e Motivacao'!$A$2:$I$11399,8, FALSE)</f>
        <v>ATIVIDADES CRIMINAIS</v>
      </c>
      <c r="L8597" s="2">
        <v>1</v>
      </c>
    </row>
    <row r="8598" spans="1:12" ht="15.75" customHeight="1" x14ac:dyDescent="0.25">
      <c r="A8598" t="str">
        <f>CONCATENATE(B8598,C8598,D8598,H8598,I8598,L8598)</f>
        <v>342020HOMICIDIO201</v>
      </c>
      <c r="B8598" s="2">
        <v>3</v>
      </c>
      <c r="C8598" s="2">
        <v>4</v>
      </c>
      <c r="D8598" s="2">
        <v>2020</v>
      </c>
      <c r="E8598" s="2" t="s">
        <v>13</v>
      </c>
      <c r="F8598" s="2" t="s">
        <v>14</v>
      </c>
      <c r="G8598" s="2" t="s">
        <v>11</v>
      </c>
      <c r="H8598" s="2" t="s">
        <v>12</v>
      </c>
      <c r="I8598" s="2">
        <v>20</v>
      </c>
      <c r="J8598" s="2" t="str">
        <f>VLOOKUP(A8598,'Cor da Pele e Motivacao'!$A$2:$I$11399,6, FALSE)</f>
        <v>Parda</v>
      </c>
      <c r="K8598" s="2" t="str">
        <f>VLOOKUP(A8598,'Cor da Pele e Motivacao'!$A$2:$I$11399,8, FALSE)</f>
        <v>ATIVIDADES CRIMINAIS</v>
      </c>
      <c r="L8598" s="2">
        <v>1</v>
      </c>
    </row>
    <row r="8599" spans="1:12" ht="15.75" customHeight="1" x14ac:dyDescent="0.25">
      <c r="A8599" t="str">
        <f>CONCATENATE(B8599,C8599,D8599,H8599,I8599,L8599)</f>
        <v>342020HOMICIDIO251</v>
      </c>
      <c r="B8599" s="2">
        <v>3</v>
      </c>
      <c r="C8599" s="2">
        <v>4</v>
      </c>
      <c r="D8599" s="2">
        <v>2020</v>
      </c>
      <c r="E8599" s="2" t="s">
        <v>83</v>
      </c>
      <c r="F8599" s="2" t="s">
        <v>14</v>
      </c>
      <c r="G8599" s="2" t="s">
        <v>11</v>
      </c>
      <c r="H8599" s="2" t="s">
        <v>12</v>
      </c>
      <c r="I8599" s="2">
        <v>25</v>
      </c>
      <c r="J8599" s="2" t="str">
        <f>VLOOKUP(A8599,'Cor da Pele e Motivacao'!$A$2:$I$11399,6, FALSE)</f>
        <v>Parda</v>
      </c>
      <c r="K8599" s="2" t="str">
        <f>VLOOKUP(A8599,'Cor da Pele e Motivacao'!$A$2:$I$11399,8, FALSE)</f>
        <v>ATIVIDADES CRIMINAIS</v>
      </c>
      <c r="L8599" s="2">
        <v>1</v>
      </c>
    </row>
    <row r="8600" spans="1:12" ht="15.75" customHeight="1" x14ac:dyDescent="0.25">
      <c r="A8600" t="str">
        <f>CONCATENATE(B8600,C8600,D8600,H8600,I8600,L8600)</f>
        <v>342020HOMICIDIO501</v>
      </c>
      <c r="B8600" s="2">
        <v>3</v>
      </c>
      <c r="C8600" s="2">
        <v>4</v>
      </c>
      <c r="D8600" s="2">
        <v>2020</v>
      </c>
      <c r="E8600" s="2" t="s">
        <v>21</v>
      </c>
      <c r="F8600" s="2" t="s">
        <v>22</v>
      </c>
      <c r="G8600" s="2" t="s">
        <v>11</v>
      </c>
      <c r="H8600" s="2" t="s">
        <v>12</v>
      </c>
      <c r="I8600" s="2">
        <v>50</v>
      </c>
      <c r="J8600" s="2" t="str">
        <f>VLOOKUP(A8600,'Cor da Pele e Motivacao'!$A$2:$I$11399,6, FALSE)</f>
        <v>Parda</v>
      </c>
      <c r="K8600" s="2" t="str">
        <f>VLOOKUP(A8600,'Cor da Pele e Motivacao'!$A$2:$I$11399,8, FALSE)</f>
        <v>ATIVIDADES CRIMINAIS</v>
      </c>
      <c r="L8600" s="2">
        <v>1</v>
      </c>
    </row>
    <row r="8601" spans="1:12" ht="15.75" customHeight="1" x14ac:dyDescent="0.25">
      <c r="A8601" t="str">
        <f>CONCATENATE(B8601,C8601,D8601,H8601,I8601,L8601)</f>
        <v>342020HOMICIDIO241</v>
      </c>
      <c r="B8601" s="2">
        <v>3</v>
      </c>
      <c r="C8601" s="2">
        <v>4</v>
      </c>
      <c r="D8601" s="2">
        <v>2020</v>
      </c>
      <c r="E8601" s="2" t="s">
        <v>25</v>
      </c>
      <c r="F8601" s="2" t="s">
        <v>25</v>
      </c>
      <c r="G8601" s="2" t="s">
        <v>11</v>
      </c>
      <c r="H8601" s="2" t="s">
        <v>12</v>
      </c>
      <c r="I8601" s="2">
        <v>24</v>
      </c>
      <c r="J8601" s="2" t="str">
        <f>VLOOKUP(A8601,'Cor da Pele e Motivacao'!$A$2:$I$11399,6, FALSE)</f>
        <v>Parda</v>
      </c>
      <c r="K8601" s="2" t="str">
        <f>VLOOKUP(A8601,'Cor da Pele e Motivacao'!$A$2:$I$11399,8, FALSE)</f>
        <v>ATIVIDADES CRIMINAIS</v>
      </c>
      <c r="L8601" s="2">
        <v>1</v>
      </c>
    </row>
    <row r="8602" spans="1:12" ht="15.75" customHeight="1" x14ac:dyDescent="0.25">
      <c r="A8602" t="str">
        <f>CONCATENATE(B8602,C8602,D8602,H8602,I8602,L8602)</f>
        <v>442020HOMICIDIO271</v>
      </c>
      <c r="B8602" s="2">
        <v>4</v>
      </c>
      <c r="C8602" s="2">
        <v>4</v>
      </c>
      <c r="D8602" s="2">
        <v>2020</v>
      </c>
      <c r="E8602" s="2" t="s">
        <v>56</v>
      </c>
      <c r="F8602" s="2" t="s">
        <v>16</v>
      </c>
      <c r="G8602" s="2" t="s">
        <v>11</v>
      </c>
      <c r="H8602" s="2" t="s">
        <v>12</v>
      </c>
      <c r="I8602" s="2">
        <v>27</v>
      </c>
      <c r="J8602" s="2" t="str">
        <f>VLOOKUP(A8602,'Cor da Pele e Motivacao'!$A$2:$I$11399,6, FALSE)</f>
        <v>Parda</v>
      </c>
      <c r="K8602" s="2" t="str">
        <f>VLOOKUP(A8602,'Cor da Pele e Motivacao'!$A$2:$I$11399,8, FALSE)</f>
        <v>ATIVIDADES CRIMINAIS</v>
      </c>
      <c r="L8602" s="2">
        <v>1</v>
      </c>
    </row>
    <row r="8603" spans="1:12" ht="15.75" customHeight="1" x14ac:dyDescent="0.25">
      <c r="A8603" t="str">
        <f>CONCATENATE(B8603,C8603,D8603,H8603,I8603,L8603)</f>
        <v>442020HOMICIDIO331</v>
      </c>
      <c r="B8603" s="2">
        <v>4</v>
      </c>
      <c r="C8603" s="2">
        <v>4</v>
      </c>
      <c r="D8603" s="2">
        <v>2020</v>
      </c>
      <c r="E8603" s="2" t="s">
        <v>40</v>
      </c>
      <c r="F8603" s="2" t="s">
        <v>16</v>
      </c>
      <c r="G8603" s="2" t="s">
        <v>11</v>
      </c>
      <c r="H8603" s="2" t="s">
        <v>12</v>
      </c>
      <c r="I8603" s="2">
        <v>33</v>
      </c>
      <c r="J8603" s="2" t="str">
        <f>VLOOKUP(A8603,'Cor da Pele e Motivacao'!$A$2:$I$11399,6, FALSE)</f>
        <v>Parda</v>
      </c>
      <c r="K8603" s="2" t="str">
        <f>VLOOKUP(A8603,'Cor da Pele e Motivacao'!$A$2:$I$11399,8, FALSE)</f>
        <v>VIOLÊNCIA INTERPESSOAL</v>
      </c>
      <c r="L8603" s="2">
        <v>1</v>
      </c>
    </row>
    <row r="8604" spans="1:12" ht="15.75" customHeight="1" x14ac:dyDescent="0.25">
      <c r="A8604" t="str">
        <f>CONCATENATE(B8604,C8604,D8604,H8604,I8604,L8604)</f>
        <v>442020FEMINICIDIO311</v>
      </c>
      <c r="B8604" s="2">
        <v>4</v>
      </c>
      <c r="C8604" s="2">
        <v>4</v>
      </c>
      <c r="D8604" s="2">
        <v>2020</v>
      </c>
      <c r="E8604" s="2" t="s">
        <v>184</v>
      </c>
      <c r="F8604" s="2" t="s">
        <v>10</v>
      </c>
      <c r="G8604" s="2" t="s">
        <v>28</v>
      </c>
      <c r="H8604" s="2" t="s">
        <v>29</v>
      </c>
      <c r="I8604" s="2">
        <v>31</v>
      </c>
      <c r="J8604" s="2" t="str">
        <f>VLOOKUP(A8604,'Cor da Pele e Motivacao'!$A$2:$I$11399,6, FALSE)</f>
        <v>Parda</v>
      </c>
      <c r="K8604" s="2" t="str">
        <f>VLOOKUP(A8604,'Cor da Pele e Motivacao'!$A$2:$I$11399,8, FALSE)</f>
        <v>FEMINICIDIO</v>
      </c>
      <c r="L8604" s="2">
        <v>1</v>
      </c>
    </row>
    <row r="8605" spans="1:12" ht="15.75" customHeight="1" x14ac:dyDescent="0.25">
      <c r="A8605" t="str">
        <f>CONCATENATE(B8605,C8605,D8605,H8605,I8605,L8605)</f>
        <v>442020HOMICIDIO231</v>
      </c>
      <c r="B8605" s="2">
        <v>4</v>
      </c>
      <c r="C8605" s="2">
        <v>4</v>
      </c>
      <c r="D8605" s="2">
        <v>2020</v>
      </c>
      <c r="E8605" s="2" t="s">
        <v>72</v>
      </c>
      <c r="F8605" s="2" t="s">
        <v>16</v>
      </c>
      <c r="G8605" s="2" t="s">
        <v>11</v>
      </c>
      <c r="H8605" s="2" t="s">
        <v>12</v>
      </c>
      <c r="I8605" s="2">
        <v>23</v>
      </c>
      <c r="J8605" s="2" t="str">
        <f>VLOOKUP(A8605,'Cor da Pele e Motivacao'!$A$2:$I$11399,6, FALSE)</f>
        <v>Parda</v>
      </c>
      <c r="K8605" s="2" t="str">
        <f>VLOOKUP(A8605,'Cor da Pele e Motivacao'!$A$2:$I$11399,8, FALSE)</f>
        <v>ATIVIDADES CRIMINAIS</v>
      </c>
      <c r="L8605" s="2">
        <v>1</v>
      </c>
    </row>
    <row r="8606" spans="1:12" ht="15.75" customHeight="1" x14ac:dyDescent="0.25">
      <c r="A8606" t="str">
        <f>CONCATENATE(B8606,C8606,D8606,H8606,I8606,L8606)</f>
        <v>442020HOMICIDIO251</v>
      </c>
      <c r="B8606" s="2">
        <v>4</v>
      </c>
      <c r="C8606" s="2">
        <v>4</v>
      </c>
      <c r="D8606" s="2">
        <v>2020</v>
      </c>
      <c r="E8606" s="2" t="s">
        <v>19</v>
      </c>
      <c r="F8606" s="2" t="s">
        <v>14</v>
      </c>
      <c r="G8606" s="2" t="s">
        <v>11</v>
      </c>
      <c r="H8606" s="2" t="s">
        <v>12</v>
      </c>
      <c r="I8606" s="2">
        <v>25</v>
      </c>
      <c r="J8606" s="2" t="str">
        <f>VLOOKUP(A8606,'Cor da Pele e Motivacao'!$A$2:$I$11399,6, FALSE)</f>
        <v>Parda</v>
      </c>
      <c r="K8606" s="2" t="str">
        <f>VLOOKUP(A8606,'Cor da Pele e Motivacao'!$A$2:$I$11399,8, FALSE)</f>
        <v>ATIVIDADES CRIMINAIS</v>
      </c>
      <c r="L8606" s="2">
        <v>1</v>
      </c>
    </row>
    <row r="8607" spans="1:12" ht="15.75" customHeight="1" x14ac:dyDescent="0.25">
      <c r="A8607" t="str">
        <f>CONCATENATE(B8607,C8607,D8607,H8607,I8607,L8607)</f>
        <v>442020HOMICIDIO291</v>
      </c>
      <c r="B8607" s="2">
        <v>4</v>
      </c>
      <c r="C8607" s="2">
        <v>4</v>
      </c>
      <c r="D8607" s="2">
        <v>2020</v>
      </c>
      <c r="E8607" s="2" t="s">
        <v>20</v>
      </c>
      <c r="F8607" s="2" t="s">
        <v>14</v>
      </c>
      <c r="G8607" s="2" t="s">
        <v>11</v>
      </c>
      <c r="H8607" s="2" t="s">
        <v>12</v>
      </c>
      <c r="I8607" s="2">
        <v>29</v>
      </c>
      <c r="J8607" s="2" t="str">
        <f>VLOOKUP(A8607,'Cor da Pele e Motivacao'!$A$2:$I$11399,6, FALSE)</f>
        <v>Parda</v>
      </c>
      <c r="K8607" s="2" t="str">
        <f>VLOOKUP(A8607,'Cor da Pele e Motivacao'!$A$2:$I$11399,8, FALSE)</f>
        <v>ATIVIDADES CRIMINAIS</v>
      </c>
      <c r="L8607" s="2">
        <v>1</v>
      </c>
    </row>
    <row r="8608" spans="1:12" ht="15.75" customHeight="1" x14ac:dyDescent="0.25">
      <c r="A8608" t="str">
        <f>CONCATENATE(B8608,C8608,D8608,H8608,I8608,L8608)</f>
        <v>442020HOMICIDIO311</v>
      </c>
      <c r="B8608" s="2">
        <v>4</v>
      </c>
      <c r="C8608" s="2">
        <v>4</v>
      </c>
      <c r="D8608" s="2">
        <v>2020</v>
      </c>
      <c r="E8608" s="2" t="s">
        <v>143</v>
      </c>
      <c r="F8608" s="2" t="s">
        <v>22</v>
      </c>
      <c r="G8608" s="2" t="s">
        <v>11</v>
      </c>
      <c r="H8608" s="2" t="s">
        <v>12</v>
      </c>
      <c r="I8608" s="2">
        <v>31</v>
      </c>
      <c r="J8608" s="2" t="str">
        <f>VLOOKUP(A8608,'Cor da Pele e Motivacao'!$A$2:$I$11399,6, FALSE)</f>
        <v>Parda</v>
      </c>
      <c r="K8608" s="2" t="str">
        <f>VLOOKUP(A8608,'Cor da Pele e Motivacao'!$A$2:$I$11399,8, FALSE)</f>
        <v>VIOLÊNCIA INTERPESSOAL</v>
      </c>
      <c r="L8608" s="2">
        <v>1</v>
      </c>
    </row>
    <row r="8609" spans="1:12" ht="15.75" customHeight="1" x14ac:dyDescent="0.25">
      <c r="A8609" t="str">
        <f>CONCATENATE(B8609,C8609,D8609,H8609,I8609,L8609)</f>
        <v>442020HOMICIDIO171</v>
      </c>
      <c r="B8609" s="2">
        <v>4</v>
      </c>
      <c r="C8609" s="2">
        <v>4</v>
      </c>
      <c r="D8609" s="2">
        <v>2020</v>
      </c>
      <c r="E8609" s="2" t="s">
        <v>23</v>
      </c>
      <c r="F8609" s="2" t="s">
        <v>14</v>
      </c>
      <c r="G8609" s="2" t="s">
        <v>11</v>
      </c>
      <c r="H8609" s="2" t="s">
        <v>12</v>
      </c>
      <c r="I8609" s="2">
        <v>17</v>
      </c>
      <c r="J8609" s="2" t="str">
        <f>VLOOKUP(A8609,'Cor da Pele e Motivacao'!$A$2:$I$11399,6, FALSE)</f>
        <v>Parda</v>
      </c>
      <c r="K8609" s="2" t="str">
        <f>VLOOKUP(A8609,'Cor da Pele e Motivacao'!$A$2:$I$11399,8, FALSE)</f>
        <v>ATIVIDADES CRIMINAIS</v>
      </c>
      <c r="L8609" s="2">
        <v>1</v>
      </c>
    </row>
    <row r="8610" spans="1:12" ht="15.75" customHeight="1" x14ac:dyDescent="0.25">
      <c r="A8610" t="str">
        <f>CONCATENATE(B8610,C8610,D8610,H8610,I8610,L8610)</f>
        <v>442020HOMICIDIO431</v>
      </c>
      <c r="B8610" s="2">
        <v>4</v>
      </c>
      <c r="C8610" s="2">
        <v>4</v>
      </c>
      <c r="D8610" s="2">
        <v>2020</v>
      </c>
      <c r="E8610" s="2" t="s">
        <v>23</v>
      </c>
      <c r="F8610" s="2" t="s">
        <v>14</v>
      </c>
      <c r="G8610" s="2" t="s">
        <v>11</v>
      </c>
      <c r="H8610" s="2" t="s">
        <v>12</v>
      </c>
      <c r="I8610" s="2">
        <v>43</v>
      </c>
      <c r="J8610" s="2" t="str">
        <f>VLOOKUP(A8610,'Cor da Pele e Motivacao'!$A$2:$I$11399,6, FALSE)</f>
        <v>Parda</v>
      </c>
      <c r="K8610" s="2" t="str">
        <f>VLOOKUP(A8610,'Cor da Pele e Motivacao'!$A$2:$I$11399,8, FALSE)</f>
        <v>ATIVIDADES CRIMINAIS</v>
      </c>
      <c r="L8610" s="2">
        <v>1</v>
      </c>
    </row>
    <row r="8611" spans="1:12" ht="15.75" customHeight="1" x14ac:dyDescent="0.25">
      <c r="A8611" t="str">
        <f>CONCATENATE(B8611,C8611,D8611,H8611,I8611,L8611)</f>
        <v>442020HOMICIDIO181</v>
      </c>
      <c r="B8611" s="2">
        <v>4</v>
      </c>
      <c r="C8611" s="2">
        <v>4</v>
      </c>
      <c r="D8611" s="2">
        <v>2020</v>
      </c>
      <c r="E8611" s="2" t="s">
        <v>116</v>
      </c>
      <c r="F8611" s="2" t="s">
        <v>16</v>
      </c>
      <c r="G8611" s="2" t="s">
        <v>28</v>
      </c>
      <c r="H8611" s="2" t="s">
        <v>12</v>
      </c>
      <c r="I8611" s="2">
        <v>18</v>
      </c>
      <c r="J8611" s="2" t="str">
        <f>VLOOKUP(A8611,'Cor da Pele e Motivacao'!$A$2:$I$11399,6, FALSE)</f>
        <v>Parda</v>
      </c>
      <c r="K8611" s="2" t="str">
        <f>VLOOKUP(A8611,'Cor da Pele e Motivacao'!$A$2:$I$11399,8, FALSE)</f>
        <v>VIOLÊNCIA INTERPESSOAL</v>
      </c>
      <c r="L8611" s="2">
        <v>1</v>
      </c>
    </row>
    <row r="8612" spans="1:12" ht="15.75" customHeight="1" x14ac:dyDescent="0.25">
      <c r="A8612" t="str">
        <f>CONCATENATE(B8612,C8612,D8612,H8612,I8612,L8612)</f>
        <v>442020HOMICIDIO231</v>
      </c>
      <c r="B8612" s="2">
        <v>4</v>
      </c>
      <c r="C8612" s="2">
        <v>4</v>
      </c>
      <c r="D8612" s="2">
        <v>2020</v>
      </c>
      <c r="E8612" s="2" t="s">
        <v>24</v>
      </c>
      <c r="F8612" s="2" t="s">
        <v>10</v>
      </c>
      <c r="G8612" s="2" t="s">
        <v>11</v>
      </c>
      <c r="H8612" s="2" t="s">
        <v>12</v>
      </c>
      <c r="I8612" s="2">
        <v>23</v>
      </c>
      <c r="J8612" s="2" t="str">
        <f>VLOOKUP(A8612,'Cor da Pele e Motivacao'!$A$2:$I$11399,6, FALSE)</f>
        <v>Parda</v>
      </c>
      <c r="K8612" s="2" t="str">
        <f>VLOOKUP(A8612,'Cor da Pele e Motivacao'!$A$2:$I$11399,8, FALSE)</f>
        <v>ATIVIDADES CRIMINAIS</v>
      </c>
      <c r="L8612" s="2">
        <v>1</v>
      </c>
    </row>
    <row r="8613" spans="1:12" ht="15.75" customHeight="1" x14ac:dyDescent="0.25">
      <c r="A8613" t="str">
        <f>CONCATENATE(B8613,C8613,D8613,H8613,I8613,L8613)</f>
        <v>442020HOMICIDIO241</v>
      </c>
      <c r="B8613" s="2">
        <v>4</v>
      </c>
      <c r="C8613" s="2">
        <v>4</v>
      </c>
      <c r="D8613" s="2">
        <v>2020</v>
      </c>
      <c r="E8613" s="2" t="s">
        <v>25</v>
      </c>
      <c r="F8613" s="2" t="s">
        <v>25</v>
      </c>
      <c r="G8613" s="2" t="s">
        <v>11</v>
      </c>
      <c r="H8613" s="2" t="s">
        <v>12</v>
      </c>
      <c r="I8613" s="2">
        <v>24</v>
      </c>
      <c r="J8613" s="2" t="str">
        <f>VLOOKUP(A8613,'Cor da Pele e Motivacao'!$A$2:$I$11399,6, FALSE)</f>
        <v>Parda</v>
      </c>
      <c r="K8613" s="2" t="str">
        <f>VLOOKUP(A8613,'Cor da Pele e Motivacao'!$A$2:$I$11399,8, FALSE)</f>
        <v>ATIVIDADES CRIMINAIS</v>
      </c>
      <c r="L8613" s="2">
        <v>1</v>
      </c>
    </row>
    <row r="8614" spans="1:12" ht="15.75" customHeight="1" x14ac:dyDescent="0.25">
      <c r="A8614" t="str">
        <f>CONCATENATE(B8614,C8614,D8614,H8614,I8614,L8614)</f>
        <v>442020HOMICIDIO281</v>
      </c>
      <c r="B8614" s="2">
        <v>4</v>
      </c>
      <c r="C8614" s="2">
        <v>4</v>
      </c>
      <c r="D8614" s="2">
        <v>2020</v>
      </c>
      <c r="E8614" s="2" t="s">
        <v>25</v>
      </c>
      <c r="F8614" s="2" t="s">
        <v>25</v>
      </c>
      <c r="G8614" s="2" t="s">
        <v>11</v>
      </c>
      <c r="H8614" s="2" t="s">
        <v>12</v>
      </c>
      <c r="I8614" s="2">
        <v>28</v>
      </c>
      <c r="J8614" s="2" t="str">
        <f>VLOOKUP(A8614,'Cor da Pele e Motivacao'!$A$2:$I$11399,6, FALSE)</f>
        <v>Parda</v>
      </c>
      <c r="K8614" s="2" t="str">
        <f>VLOOKUP(A8614,'Cor da Pele e Motivacao'!$A$2:$I$11399,8, FALSE)</f>
        <v>ATIVIDADES CRIMINAIS</v>
      </c>
      <c r="L8614" s="2">
        <v>1</v>
      </c>
    </row>
    <row r="8615" spans="1:12" ht="15.75" customHeight="1" x14ac:dyDescent="0.25">
      <c r="A8615" t="str">
        <f>CONCATENATE(B8615,C8615,D8615,H8615,I8615,L8615)</f>
        <v>542020HOMICIDIO221</v>
      </c>
      <c r="B8615" s="2">
        <v>5</v>
      </c>
      <c r="C8615" s="2">
        <v>4</v>
      </c>
      <c r="D8615" s="2">
        <v>2020</v>
      </c>
      <c r="E8615" s="2" t="s">
        <v>48</v>
      </c>
      <c r="F8615" s="2" t="s">
        <v>22</v>
      </c>
      <c r="G8615" s="2" t="s">
        <v>11</v>
      </c>
      <c r="H8615" s="2" t="s">
        <v>12</v>
      </c>
      <c r="I8615" s="2">
        <v>22</v>
      </c>
      <c r="J8615" s="2" t="str">
        <f>VLOOKUP(A8615,'Cor da Pele e Motivacao'!$A$2:$I$11399,6, FALSE)</f>
        <v>Parda</v>
      </c>
      <c r="K8615" s="2" t="str">
        <f>VLOOKUP(A8615,'Cor da Pele e Motivacao'!$A$2:$I$11399,8, FALSE)</f>
        <v>EXCLUDENTE DE ILICITUDE</v>
      </c>
      <c r="L8615" s="2">
        <v>1</v>
      </c>
    </row>
    <row r="8616" spans="1:12" ht="15.75" customHeight="1" x14ac:dyDescent="0.25">
      <c r="A8616" t="str">
        <f>CONCATENATE(B8616,C8616,D8616,H8616,I8616,L8616)</f>
        <v>542020HOMICIDIO251</v>
      </c>
      <c r="B8616" s="2">
        <v>5</v>
      </c>
      <c r="C8616" s="2">
        <v>4</v>
      </c>
      <c r="D8616" s="2">
        <v>2020</v>
      </c>
      <c r="E8616" s="2" t="s">
        <v>55</v>
      </c>
      <c r="F8616" s="2" t="s">
        <v>10</v>
      </c>
      <c r="G8616" s="2" t="s">
        <v>11</v>
      </c>
      <c r="H8616" s="2" t="s">
        <v>12</v>
      </c>
      <c r="I8616" s="2">
        <v>25</v>
      </c>
      <c r="J8616" s="2" t="str">
        <f>VLOOKUP(A8616,'Cor da Pele e Motivacao'!$A$2:$I$11399,6, FALSE)</f>
        <v>Parda</v>
      </c>
      <c r="K8616" s="2" t="str">
        <f>VLOOKUP(A8616,'Cor da Pele e Motivacao'!$A$2:$I$11399,8, FALSE)</f>
        <v>VIOLÊNCIA INTERPESSOAL</v>
      </c>
      <c r="L8616" s="2">
        <v>1</v>
      </c>
    </row>
    <row r="8617" spans="1:12" ht="15.75" customHeight="1" x14ac:dyDescent="0.25">
      <c r="A8617" t="str">
        <f>CONCATENATE(B8617,C8617,D8617,H8617,I8617,L8617)</f>
        <v>542020HOMICIDIO281</v>
      </c>
      <c r="B8617" s="2">
        <v>5</v>
      </c>
      <c r="C8617" s="2">
        <v>4</v>
      </c>
      <c r="D8617" s="2">
        <v>2020</v>
      </c>
      <c r="E8617" s="2" t="s">
        <v>55</v>
      </c>
      <c r="F8617" s="2" t="s">
        <v>10</v>
      </c>
      <c r="G8617" s="2" t="s">
        <v>11</v>
      </c>
      <c r="H8617" s="2" t="s">
        <v>12</v>
      </c>
      <c r="I8617" s="2">
        <v>28</v>
      </c>
      <c r="J8617" s="2" t="str">
        <f>VLOOKUP(A8617,'Cor da Pele e Motivacao'!$A$2:$I$11399,6, FALSE)</f>
        <v>Parda</v>
      </c>
      <c r="K8617" s="2" t="str">
        <f>VLOOKUP(A8617,'Cor da Pele e Motivacao'!$A$2:$I$11399,8, FALSE)</f>
        <v>VIOLÊNCIA INTERPESSOAL</v>
      </c>
      <c r="L8617" s="2">
        <v>1</v>
      </c>
    </row>
    <row r="8618" spans="1:12" ht="15.75" customHeight="1" x14ac:dyDescent="0.25">
      <c r="A8618" t="str">
        <f>CONCATENATE(B8618,C8618,D8618,H8618,I8618,L8618)</f>
        <v>542020HOMICIDIO351</v>
      </c>
      <c r="B8618" s="2">
        <v>5</v>
      </c>
      <c r="C8618" s="2">
        <v>4</v>
      </c>
      <c r="D8618" s="2">
        <v>2020</v>
      </c>
      <c r="E8618" s="2" t="s">
        <v>52</v>
      </c>
      <c r="F8618" s="2" t="s">
        <v>22</v>
      </c>
      <c r="G8618" s="2" t="s">
        <v>11</v>
      </c>
      <c r="H8618" s="2" t="s">
        <v>12</v>
      </c>
      <c r="I8618" s="2">
        <v>35</v>
      </c>
      <c r="J8618" s="2" t="str">
        <f>VLOOKUP(A8618,'Cor da Pele e Motivacao'!$A$2:$I$11399,6, FALSE)</f>
        <v>Negra</v>
      </c>
      <c r="K8618" s="2" t="str">
        <f>VLOOKUP(A8618,'Cor da Pele e Motivacao'!$A$2:$I$11399,8, FALSE)</f>
        <v>ATIVIDADES CRIMINAIS</v>
      </c>
      <c r="L8618" s="2">
        <v>1</v>
      </c>
    </row>
    <row r="8619" spans="1:12" ht="15.75" customHeight="1" x14ac:dyDescent="0.25">
      <c r="A8619" t="str">
        <f>CONCATENATE(B8619,C8619,D8619,H8619,I8619,L8619)</f>
        <v>542020HOMICIDIO371</v>
      </c>
      <c r="B8619" s="2">
        <v>5</v>
      </c>
      <c r="C8619" s="2">
        <v>4</v>
      </c>
      <c r="D8619" s="2">
        <v>2020</v>
      </c>
      <c r="E8619" s="2" t="s">
        <v>31</v>
      </c>
      <c r="F8619" s="2" t="s">
        <v>16</v>
      </c>
      <c r="G8619" s="2" t="s">
        <v>11</v>
      </c>
      <c r="H8619" s="2" t="s">
        <v>12</v>
      </c>
      <c r="I8619" s="2">
        <v>37</v>
      </c>
      <c r="J8619" s="2" t="str">
        <f>VLOOKUP(A8619,'Cor da Pele e Motivacao'!$A$2:$I$11399,6, FALSE)</f>
        <v>Parda</v>
      </c>
      <c r="K8619" s="2" t="str">
        <f>VLOOKUP(A8619,'Cor da Pele e Motivacao'!$A$2:$I$11399,8, FALSE)</f>
        <v>ATIVIDADES CRIMINAIS</v>
      </c>
      <c r="L8619" s="2">
        <v>1</v>
      </c>
    </row>
    <row r="8620" spans="1:12" ht="15.75" customHeight="1" x14ac:dyDescent="0.25">
      <c r="A8620" t="str">
        <f>CONCATENATE(B8620,C8620,D8620,H8620,I8620,L8620)</f>
        <v>542020HOMICIDIO291</v>
      </c>
      <c r="B8620" s="2">
        <v>5</v>
      </c>
      <c r="C8620" s="2">
        <v>4</v>
      </c>
      <c r="D8620" s="2">
        <v>2020</v>
      </c>
      <c r="E8620" s="2" t="s">
        <v>13</v>
      </c>
      <c r="F8620" s="2" t="s">
        <v>14</v>
      </c>
      <c r="G8620" s="2" t="s">
        <v>11</v>
      </c>
      <c r="H8620" s="2" t="s">
        <v>12</v>
      </c>
      <c r="I8620" s="2">
        <v>29</v>
      </c>
      <c r="J8620" s="2" t="str">
        <f>VLOOKUP(A8620,'Cor da Pele e Motivacao'!$A$2:$I$11399,6, FALSE)</f>
        <v>Parda</v>
      </c>
      <c r="K8620" s="2" t="str">
        <f>VLOOKUP(A8620,'Cor da Pele e Motivacao'!$A$2:$I$11399,8, FALSE)</f>
        <v>ATIVIDADES CRIMINAIS</v>
      </c>
      <c r="L8620" s="2">
        <v>1</v>
      </c>
    </row>
    <row r="8621" spans="1:12" ht="15.75" customHeight="1" x14ac:dyDescent="0.25">
      <c r="A8621" t="str">
        <f>CONCATENATE(B8621,C8621,D8621,H8621,I8621,L8621)</f>
        <v>542020HOMICIDIO351</v>
      </c>
      <c r="B8621" s="2">
        <v>5</v>
      </c>
      <c r="C8621" s="2">
        <v>4</v>
      </c>
      <c r="D8621" s="2">
        <v>2020</v>
      </c>
      <c r="E8621" s="2" t="s">
        <v>13</v>
      </c>
      <c r="F8621" s="2" t="s">
        <v>14</v>
      </c>
      <c r="G8621" s="2" t="s">
        <v>11</v>
      </c>
      <c r="H8621" s="2" t="s">
        <v>12</v>
      </c>
      <c r="I8621" s="2">
        <v>35</v>
      </c>
      <c r="J8621" s="2" t="str">
        <f>VLOOKUP(A8621,'Cor da Pele e Motivacao'!$A$2:$I$11399,6, FALSE)</f>
        <v>Negra</v>
      </c>
      <c r="K8621" s="2" t="str">
        <f>VLOOKUP(A8621,'Cor da Pele e Motivacao'!$A$2:$I$11399,8, FALSE)</f>
        <v>ATIVIDADES CRIMINAIS</v>
      </c>
      <c r="L8621" s="2">
        <v>1</v>
      </c>
    </row>
    <row r="8622" spans="1:12" ht="15.75" customHeight="1" x14ac:dyDescent="0.25">
      <c r="A8622" t="str">
        <f>CONCATENATE(B8622,C8622,D8622,H8622,I8622,L8622)</f>
        <v>542020HOMICIDIO391</v>
      </c>
      <c r="B8622" s="2">
        <v>5</v>
      </c>
      <c r="C8622" s="2">
        <v>4</v>
      </c>
      <c r="D8622" s="2">
        <v>2020</v>
      </c>
      <c r="E8622" s="2" t="s">
        <v>15</v>
      </c>
      <c r="F8622" s="2" t="s">
        <v>16</v>
      </c>
      <c r="G8622" s="2" t="s">
        <v>11</v>
      </c>
      <c r="H8622" s="2" t="s">
        <v>12</v>
      </c>
      <c r="I8622" s="2">
        <v>39</v>
      </c>
      <c r="J8622" s="2" t="str">
        <f>VLOOKUP(A8622,'Cor da Pele e Motivacao'!$A$2:$I$11399,6, FALSE)</f>
        <v>Parda</v>
      </c>
      <c r="K8622" s="2" t="str">
        <f>VLOOKUP(A8622,'Cor da Pele e Motivacao'!$A$2:$I$11399,8, FALSE)</f>
        <v>VIOLÊNCIA INTERPESSOAL</v>
      </c>
      <c r="L8622" s="2">
        <v>1</v>
      </c>
    </row>
    <row r="8623" spans="1:12" ht="15.75" customHeight="1" x14ac:dyDescent="0.25">
      <c r="A8623" t="str">
        <f>CONCATENATE(B8623,C8623,D8623,H8623,I8623,L8623)</f>
        <v>542020HOMICIDIO171</v>
      </c>
      <c r="B8623" s="2">
        <v>5</v>
      </c>
      <c r="C8623" s="2">
        <v>4</v>
      </c>
      <c r="D8623" s="2">
        <v>2020</v>
      </c>
      <c r="E8623" s="2" t="s">
        <v>95</v>
      </c>
      <c r="F8623" s="2" t="s">
        <v>22</v>
      </c>
      <c r="G8623" s="2" t="s">
        <v>11</v>
      </c>
      <c r="H8623" s="2" t="s">
        <v>12</v>
      </c>
      <c r="I8623" s="2">
        <v>17</v>
      </c>
      <c r="J8623" s="2" t="str">
        <f>VLOOKUP(A8623,'Cor da Pele e Motivacao'!$A$2:$I$11399,6, FALSE)</f>
        <v>Parda</v>
      </c>
      <c r="K8623" s="2" t="str">
        <f>VLOOKUP(A8623,'Cor da Pele e Motivacao'!$A$2:$I$11399,8, FALSE)</f>
        <v>ATIVIDADES CRIMINAIS</v>
      </c>
      <c r="L8623" s="2">
        <v>1</v>
      </c>
    </row>
    <row r="8624" spans="1:12" ht="15.75" customHeight="1" x14ac:dyDescent="0.25">
      <c r="A8624" t="str">
        <f>CONCATENATE(B8624,C8624,D8624,H8624,I8624,L8624)</f>
        <v>542020HOMICIDIO291</v>
      </c>
      <c r="B8624" s="2">
        <v>5</v>
      </c>
      <c r="C8624" s="2">
        <v>4</v>
      </c>
      <c r="D8624" s="2">
        <v>2020</v>
      </c>
      <c r="E8624" s="2" t="s">
        <v>72</v>
      </c>
      <c r="F8624" s="2" t="s">
        <v>16</v>
      </c>
      <c r="G8624" s="2" t="s">
        <v>11</v>
      </c>
      <c r="H8624" s="2" t="s">
        <v>12</v>
      </c>
      <c r="I8624" s="2">
        <v>29</v>
      </c>
      <c r="J8624" s="2" t="str">
        <f>VLOOKUP(A8624,'Cor da Pele e Motivacao'!$A$2:$I$11399,6, FALSE)</f>
        <v>Parda</v>
      </c>
      <c r="K8624" s="2" t="str">
        <f>VLOOKUP(A8624,'Cor da Pele e Motivacao'!$A$2:$I$11399,8, FALSE)</f>
        <v>ATIVIDADES CRIMINAIS</v>
      </c>
      <c r="L8624" s="2">
        <v>1</v>
      </c>
    </row>
    <row r="8625" spans="1:12" ht="15.75" customHeight="1" x14ac:dyDescent="0.25">
      <c r="A8625" t="str">
        <f>CONCATENATE(B8625,C8625,D8625,H8625,I8625,L8625)</f>
        <v>542020HOMICIDIO321</v>
      </c>
      <c r="B8625" s="2">
        <v>5</v>
      </c>
      <c r="C8625" s="2">
        <v>4</v>
      </c>
      <c r="D8625" s="2">
        <v>2020</v>
      </c>
      <c r="E8625" s="2" t="s">
        <v>72</v>
      </c>
      <c r="F8625" s="2" t="s">
        <v>16</v>
      </c>
      <c r="G8625" s="2" t="s">
        <v>11</v>
      </c>
      <c r="H8625" s="2" t="s">
        <v>12</v>
      </c>
      <c r="I8625" s="2">
        <v>32</v>
      </c>
      <c r="J8625" s="2" t="str">
        <f>VLOOKUP(A8625,'Cor da Pele e Motivacao'!$A$2:$I$11399,6, FALSE)</f>
        <v>Parda</v>
      </c>
      <c r="K8625" s="2" t="str">
        <f>VLOOKUP(A8625,'Cor da Pele e Motivacao'!$A$2:$I$11399,8, FALSE)</f>
        <v>VIOLÊNCIA INTERPESSOAL</v>
      </c>
      <c r="L8625" s="2">
        <v>1</v>
      </c>
    </row>
    <row r="8626" spans="1:12" ht="15.75" customHeight="1" x14ac:dyDescent="0.25">
      <c r="A8626" t="str">
        <f>CONCATENATE(B8626,C8626,D8626,H8626,I8626,L8626)</f>
        <v>542020HOMICIDIO221</v>
      </c>
      <c r="B8626" s="2">
        <v>5</v>
      </c>
      <c r="C8626" s="2">
        <v>4</v>
      </c>
      <c r="D8626" s="2">
        <v>2020</v>
      </c>
      <c r="E8626" s="2" t="s">
        <v>78</v>
      </c>
      <c r="F8626" s="2" t="s">
        <v>14</v>
      </c>
      <c r="G8626" s="2" t="s">
        <v>11</v>
      </c>
      <c r="H8626" s="2" t="s">
        <v>12</v>
      </c>
      <c r="I8626" s="2">
        <v>22</v>
      </c>
      <c r="J8626" s="2" t="str">
        <f>VLOOKUP(A8626,'Cor da Pele e Motivacao'!$A$2:$I$11399,6, FALSE)</f>
        <v>Parda</v>
      </c>
      <c r="K8626" s="2" t="str">
        <f>VLOOKUP(A8626,'Cor da Pele e Motivacao'!$A$2:$I$11399,8, FALSE)</f>
        <v>EXCLUDENTE DE ILICITUDE</v>
      </c>
      <c r="L8626" s="2">
        <v>1</v>
      </c>
    </row>
    <row r="8627" spans="1:12" ht="15.75" customHeight="1" x14ac:dyDescent="0.25">
      <c r="A8627" t="str">
        <f>CONCATENATE(B8627,C8627,D8627,H8627,I8627,L8627)</f>
        <v>542020HOMICIDIO231</v>
      </c>
      <c r="B8627" s="2">
        <v>5</v>
      </c>
      <c r="C8627" s="2">
        <v>4</v>
      </c>
      <c r="D8627" s="2">
        <v>2020</v>
      </c>
      <c r="E8627" s="2" t="s">
        <v>20</v>
      </c>
      <c r="F8627" s="2" t="s">
        <v>14</v>
      </c>
      <c r="G8627" s="2" t="s">
        <v>11</v>
      </c>
      <c r="H8627" s="2" t="s">
        <v>12</v>
      </c>
      <c r="I8627" s="2">
        <v>23</v>
      </c>
      <c r="J8627" s="2" t="str">
        <f>VLOOKUP(A8627,'Cor da Pele e Motivacao'!$A$2:$I$11399,6, FALSE)</f>
        <v>Parda</v>
      </c>
      <c r="K8627" s="2" t="str">
        <f>VLOOKUP(A8627,'Cor da Pele e Motivacao'!$A$2:$I$11399,8, FALSE)</f>
        <v>ATIVIDADES CRIMINAIS</v>
      </c>
      <c r="L8627" s="2">
        <v>1</v>
      </c>
    </row>
    <row r="8628" spans="1:12" ht="15.75" customHeight="1" x14ac:dyDescent="0.25">
      <c r="A8628" t="str">
        <f>CONCATENATE(B8628,C8628,D8628,H8628,I8628,L8628)</f>
        <v>542020HOMICIDIO201</v>
      </c>
      <c r="B8628" s="2">
        <v>5</v>
      </c>
      <c r="C8628" s="2">
        <v>4</v>
      </c>
      <c r="D8628" s="2">
        <v>2020</v>
      </c>
      <c r="E8628" s="2" t="s">
        <v>23</v>
      </c>
      <c r="F8628" s="2" t="s">
        <v>14</v>
      </c>
      <c r="G8628" s="2" t="s">
        <v>11</v>
      </c>
      <c r="H8628" s="2" t="s">
        <v>12</v>
      </c>
      <c r="I8628" s="2">
        <v>20</v>
      </c>
      <c r="J8628" s="2" t="str">
        <f>VLOOKUP(A8628,'Cor da Pele e Motivacao'!$A$2:$I$11399,6, FALSE)</f>
        <v>Parda</v>
      </c>
      <c r="K8628" s="2" t="str">
        <f>VLOOKUP(A8628,'Cor da Pele e Motivacao'!$A$2:$I$11399,8, FALSE)</f>
        <v>ATIVIDADES CRIMINAIS</v>
      </c>
      <c r="L8628" s="2">
        <v>1</v>
      </c>
    </row>
    <row r="8629" spans="1:12" ht="15.75" customHeight="1" x14ac:dyDescent="0.25">
      <c r="A8629" t="str">
        <f>CONCATENATE(B8629,C8629,D8629,H8629,I8629,L8629)</f>
        <v>542020HOMICIDIO651</v>
      </c>
      <c r="B8629" s="2">
        <v>5</v>
      </c>
      <c r="C8629" s="2">
        <v>4</v>
      </c>
      <c r="D8629" s="2">
        <v>2020</v>
      </c>
      <c r="E8629" s="2" t="s">
        <v>92</v>
      </c>
      <c r="F8629" s="2" t="s">
        <v>22</v>
      </c>
      <c r="G8629" s="2" t="s">
        <v>11</v>
      </c>
      <c r="H8629" s="2" t="s">
        <v>12</v>
      </c>
      <c r="I8629" s="2">
        <v>65</v>
      </c>
      <c r="J8629" s="2" t="str">
        <f>VLOOKUP(A8629,'Cor da Pele e Motivacao'!$A$2:$I$11399,6, FALSE)</f>
        <v>Parda</v>
      </c>
      <c r="K8629" s="2" t="str">
        <f>VLOOKUP(A8629,'Cor da Pele e Motivacao'!$A$2:$I$11399,8, FALSE)</f>
        <v>VIOLÊNCIA INTERPESSOAL</v>
      </c>
      <c r="L8629" s="2">
        <v>1</v>
      </c>
    </row>
    <row r="8630" spans="1:12" ht="15.75" customHeight="1" x14ac:dyDescent="0.25">
      <c r="A8630" t="str">
        <f>CONCATENATE(B8630,C8630,D8630,H8630,I8630,L8630)</f>
        <v>542020HOMICIDIO361</v>
      </c>
      <c r="B8630" s="2">
        <v>5</v>
      </c>
      <c r="C8630" s="2">
        <v>4</v>
      </c>
      <c r="D8630" s="2">
        <v>2020</v>
      </c>
      <c r="E8630" s="2" t="s">
        <v>101</v>
      </c>
      <c r="F8630" s="2" t="s">
        <v>22</v>
      </c>
      <c r="G8630" s="2" t="s">
        <v>11</v>
      </c>
      <c r="H8630" s="2" t="s">
        <v>12</v>
      </c>
      <c r="I8630" s="2">
        <v>36</v>
      </c>
      <c r="J8630" s="2" t="str">
        <f>VLOOKUP(A8630,'Cor da Pele e Motivacao'!$A$2:$I$11399,6, FALSE)</f>
        <v>Parda</v>
      </c>
      <c r="K8630" s="2" t="str">
        <f>VLOOKUP(A8630,'Cor da Pele e Motivacao'!$A$2:$I$11399,8, FALSE)</f>
        <v>OUTRAS MOTIVAÇÕES</v>
      </c>
      <c r="L8630" s="2">
        <v>1</v>
      </c>
    </row>
    <row r="8631" spans="1:12" ht="15.75" customHeight="1" x14ac:dyDescent="0.25">
      <c r="A8631" t="str">
        <f>CONCATENATE(B8631,C8631,D8631,H8631,I8631,L8631)</f>
        <v>542020HOMICIDIO171</v>
      </c>
      <c r="B8631" s="2">
        <v>5</v>
      </c>
      <c r="C8631" s="2">
        <v>4</v>
      </c>
      <c r="D8631" s="2">
        <v>2020</v>
      </c>
      <c r="E8631" s="2" t="s">
        <v>25</v>
      </c>
      <c r="F8631" s="2" t="s">
        <v>25</v>
      </c>
      <c r="G8631" s="2" t="s">
        <v>11</v>
      </c>
      <c r="H8631" s="2" t="s">
        <v>12</v>
      </c>
      <c r="I8631" s="2">
        <v>17</v>
      </c>
      <c r="J8631" s="2" t="str">
        <f>VLOOKUP(A8631,'Cor da Pele e Motivacao'!$A$2:$I$11399,6, FALSE)</f>
        <v>Parda</v>
      </c>
      <c r="K8631" s="2" t="str">
        <f>VLOOKUP(A8631,'Cor da Pele e Motivacao'!$A$2:$I$11399,8, FALSE)</f>
        <v>ATIVIDADES CRIMINAIS</v>
      </c>
      <c r="L8631" s="2">
        <v>1</v>
      </c>
    </row>
    <row r="8632" spans="1:12" ht="15.75" customHeight="1" x14ac:dyDescent="0.25">
      <c r="A8632" t="str">
        <f>CONCATENATE(B8632,C8632,D8632,H8632,I8632,L8632)</f>
        <v>642020HOMICIDIO261</v>
      </c>
      <c r="B8632" s="2">
        <v>6</v>
      </c>
      <c r="C8632" s="2">
        <v>4</v>
      </c>
      <c r="D8632" s="2">
        <v>2020</v>
      </c>
      <c r="E8632" s="2" t="s">
        <v>113</v>
      </c>
      <c r="F8632" s="2" t="s">
        <v>14</v>
      </c>
      <c r="G8632" s="2" t="s">
        <v>11</v>
      </c>
      <c r="H8632" s="2" t="s">
        <v>12</v>
      </c>
      <c r="I8632" s="2">
        <v>26</v>
      </c>
      <c r="J8632" s="2" t="str">
        <f>VLOOKUP(A8632,'Cor da Pele e Motivacao'!$A$2:$I$11399,6, FALSE)</f>
        <v>Parda</v>
      </c>
      <c r="K8632" s="2" t="str">
        <f>VLOOKUP(A8632,'Cor da Pele e Motivacao'!$A$2:$I$11399,8, FALSE)</f>
        <v>ATIVIDADES CRIMINAIS</v>
      </c>
      <c r="L8632" s="2">
        <v>1</v>
      </c>
    </row>
    <row r="8633" spans="1:12" ht="15.75" customHeight="1" x14ac:dyDescent="0.25">
      <c r="A8633" t="str">
        <f>CONCATENATE(B8633,C8633,D8633,H8633,I8633,L8633)</f>
        <v>642020HOMICIDIO261</v>
      </c>
      <c r="B8633" s="2">
        <v>6</v>
      </c>
      <c r="C8633" s="2">
        <v>4</v>
      </c>
      <c r="D8633" s="2">
        <v>2020</v>
      </c>
      <c r="E8633" s="2" t="s">
        <v>13</v>
      </c>
      <c r="F8633" s="2" t="s">
        <v>14</v>
      </c>
      <c r="G8633" s="2" t="s">
        <v>11</v>
      </c>
      <c r="H8633" s="2" t="s">
        <v>12</v>
      </c>
      <c r="I8633" s="2">
        <v>26</v>
      </c>
      <c r="J8633" s="2" t="str">
        <f>VLOOKUP(A8633,'Cor da Pele e Motivacao'!$A$2:$I$11399,6, FALSE)</f>
        <v>Parda</v>
      </c>
      <c r="K8633" s="2" t="str">
        <f>VLOOKUP(A8633,'Cor da Pele e Motivacao'!$A$2:$I$11399,8, FALSE)</f>
        <v>ATIVIDADES CRIMINAIS</v>
      </c>
      <c r="L8633" s="2">
        <v>1</v>
      </c>
    </row>
    <row r="8634" spans="1:12" ht="15.75" customHeight="1" x14ac:dyDescent="0.25">
      <c r="A8634" t="str">
        <f>CONCATENATE(B8634,C8634,D8634,H8634,I8634,L8634)</f>
        <v>642020HOMICIDIO301</v>
      </c>
      <c r="B8634" s="2">
        <v>6</v>
      </c>
      <c r="C8634" s="2">
        <v>4</v>
      </c>
      <c r="D8634" s="2">
        <v>2020</v>
      </c>
      <c r="E8634" s="2" t="s">
        <v>13</v>
      </c>
      <c r="F8634" s="2" t="s">
        <v>14</v>
      </c>
      <c r="G8634" s="2" t="s">
        <v>11</v>
      </c>
      <c r="H8634" s="2" t="s">
        <v>12</v>
      </c>
      <c r="I8634" s="2">
        <v>30</v>
      </c>
      <c r="J8634" s="2" t="str">
        <f>VLOOKUP(A8634,'Cor da Pele e Motivacao'!$A$2:$I$11399,6, FALSE)</f>
        <v>Parda</v>
      </c>
      <c r="K8634" s="2" t="str">
        <f>VLOOKUP(A8634,'Cor da Pele e Motivacao'!$A$2:$I$11399,8, FALSE)</f>
        <v>ATIVIDADES CRIMINAIS</v>
      </c>
      <c r="L8634" s="2">
        <v>1</v>
      </c>
    </row>
    <row r="8635" spans="1:12" ht="15.75" customHeight="1" x14ac:dyDescent="0.25">
      <c r="A8635" t="str">
        <f>CONCATENATE(B8635,C8635,D8635,H8635,I8635,L8635)</f>
        <v>642020HOMICIDIO181</v>
      </c>
      <c r="B8635" s="2">
        <v>6</v>
      </c>
      <c r="C8635" s="2">
        <v>4</v>
      </c>
      <c r="D8635" s="2">
        <v>2020</v>
      </c>
      <c r="E8635" s="2" t="s">
        <v>15</v>
      </c>
      <c r="F8635" s="2" t="s">
        <v>16</v>
      </c>
      <c r="G8635" s="2" t="s">
        <v>11</v>
      </c>
      <c r="H8635" s="2" t="s">
        <v>12</v>
      </c>
      <c r="I8635" s="2">
        <v>18</v>
      </c>
      <c r="J8635" s="2" t="str">
        <f>VLOOKUP(A8635,'Cor da Pele e Motivacao'!$A$2:$I$11399,6, FALSE)</f>
        <v>Parda</v>
      </c>
      <c r="K8635" s="2" t="str">
        <f>VLOOKUP(A8635,'Cor da Pele e Motivacao'!$A$2:$I$11399,8, FALSE)</f>
        <v>VIOLÊNCIA INTERPESSOAL</v>
      </c>
      <c r="L8635" s="2">
        <v>1</v>
      </c>
    </row>
    <row r="8636" spans="1:12" ht="15.75" customHeight="1" x14ac:dyDescent="0.25">
      <c r="A8636" t="str">
        <f>CONCATENATE(B8636,C8636,D8636,H8636,I8636,L8636)</f>
        <v>642020HOMICIDIO261</v>
      </c>
      <c r="B8636" s="2">
        <v>6</v>
      </c>
      <c r="C8636" s="2">
        <v>4</v>
      </c>
      <c r="D8636" s="2">
        <v>2020</v>
      </c>
      <c r="E8636" s="2" t="s">
        <v>42</v>
      </c>
      <c r="F8636" s="2" t="s">
        <v>16</v>
      </c>
      <c r="G8636" s="2" t="s">
        <v>11</v>
      </c>
      <c r="H8636" s="2" t="s">
        <v>12</v>
      </c>
      <c r="I8636" s="2">
        <v>26</v>
      </c>
      <c r="J8636" s="2" t="str">
        <f>VLOOKUP(A8636,'Cor da Pele e Motivacao'!$A$2:$I$11399,6, FALSE)</f>
        <v>Parda</v>
      </c>
      <c r="K8636" s="2" t="str">
        <f>VLOOKUP(A8636,'Cor da Pele e Motivacao'!$A$2:$I$11399,8, FALSE)</f>
        <v>ATIVIDADES CRIMINAIS</v>
      </c>
      <c r="L8636" s="2">
        <v>1</v>
      </c>
    </row>
    <row r="8637" spans="1:12" ht="15.75" customHeight="1" x14ac:dyDescent="0.25">
      <c r="A8637" t="str">
        <f>CONCATENATE(B8637,C8637,D8637,H8637,I8637,L8637)</f>
        <v>642020HOMICIDIO471</v>
      </c>
      <c r="B8637" s="2">
        <v>6</v>
      </c>
      <c r="C8637" s="2">
        <v>4</v>
      </c>
      <c r="D8637" s="2">
        <v>2020</v>
      </c>
      <c r="E8637" s="2" t="s">
        <v>18</v>
      </c>
      <c r="F8637" s="2" t="s">
        <v>16</v>
      </c>
      <c r="G8637" s="2" t="s">
        <v>11</v>
      </c>
      <c r="H8637" s="2" t="s">
        <v>12</v>
      </c>
      <c r="I8637" s="2">
        <v>47</v>
      </c>
      <c r="J8637" s="2" t="str">
        <f>VLOOKUP(A8637,'Cor da Pele e Motivacao'!$A$2:$I$11399,6, FALSE)</f>
        <v>Parda</v>
      </c>
      <c r="K8637" s="2" t="str">
        <f>VLOOKUP(A8637,'Cor da Pele e Motivacao'!$A$2:$I$11399,8, FALSE)</f>
        <v>VIOLÊNCIA INTERPESSOAL</v>
      </c>
      <c r="L8637" s="2">
        <v>1</v>
      </c>
    </row>
    <row r="8638" spans="1:12" ht="15.75" customHeight="1" x14ac:dyDescent="0.25">
      <c r="A8638" t="str">
        <f>CONCATENATE(B8638,C8638,D8638,H8638,I8638,L8638)</f>
        <v>642020HOMICIDIO361</v>
      </c>
      <c r="B8638" s="2">
        <v>6</v>
      </c>
      <c r="C8638" s="2">
        <v>4</v>
      </c>
      <c r="D8638" s="2">
        <v>2020</v>
      </c>
      <c r="E8638" s="2" t="s">
        <v>64</v>
      </c>
      <c r="F8638" s="2" t="s">
        <v>14</v>
      </c>
      <c r="G8638" s="2" t="s">
        <v>11</v>
      </c>
      <c r="H8638" s="2" t="s">
        <v>12</v>
      </c>
      <c r="I8638" s="2">
        <v>36</v>
      </c>
      <c r="J8638" s="2" t="str">
        <f>VLOOKUP(A8638,'Cor da Pele e Motivacao'!$A$2:$I$11399,6, FALSE)</f>
        <v>Parda</v>
      </c>
      <c r="K8638" s="2" t="str">
        <f>VLOOKUP(A8638,'Cor da Pele e Motivacao'!$A$2:$I$11399,8, FALSE)</f>
        <v>ATIVIDADES CRIMINAIS</v>
      </c>
      <c r="L8638" s="2">
        <v>1</v>
      </c>
    </row>
    <row r="8639" spans="1:12" ht="15.75" customHeight="1" x14ac:dyDescent="0.25">
      <c r="A8639" t="str">
        <f>CONCATENATE(B8639,C8639,D8639,H8639,I8639,L8639)</f>
        <v>642020HOMICIDIO201</v>
      </c>
      <c r="B8639" s="2">
        <v>6</v>
      </c>
      <c r="C8639" s="2">
        <v>4</v>
      </c>
      <c r="D8639" s="2">
        <v>2020</v>
      </c>
      <c r="E8639" s="2" t="s">
        <v>20</v>
      </c>
      <c r="F8639" s="2" t="s">
        <v>14</v>
      </c>
      <c r="G8639" s="2" t="s">
        <v>11</v>
      </c>
      <c r="H8639" s="2" t="s">
        <v>12</v>
      </c>
      <c r="I8639" s="2">
        <v>20</v>
      </c>
      <c r="J8639" s="2" t="str">
        <f>VLOOKUP(A8639,'Cor da Pele e Motivacao'!$A$2:$I$11399,6, FALSE)</f>
        <v>Parda</v>
      </c>
      <c r="K8639" s="2" t="str">
        <f>VLOOKUP(A8639,'Cor da Pele e Motivacao'!$A$2:$I$11399,8, FALSE)</f>
        <v>ATIVIDADES CRIMINAIS</v>
      </c>
      <c r="L8639" s="2">
        <v>1</v>
      </c>
    </row>
    <row r="8640" spans="1:12" ht="15.75" customHeight="1" x14ac:dyDescent="0.25">
      <c r="A8640" t="str">
        <f>CONCATENATE(B8640,C8640,D8640,H8640,I8640,L8640)</f>
        <v>642020HOMICIDIO321</v>
      </c>
      <c r="B8640" s="2">
        <v>6</v>
      </c>
      <c r="C8640" s="2">
        <v>4</v>
      </c>
      <c r="D8640" s="2">
        <v>2020</v>
      </c>
      <c r="E8640" s="2" t="s">
        <v>20</v>
      </c>
      <c r="F8640" s="2" t="s">
        <v>14</v>
      </c>
      <c r="G8640" s="2" t="s">
        <v>11</v>
      </c>
      <c r="H8640" s="2" t="s">
        <v>12</v>
      </c>
      <c r="I8640" s="2">
        <v>32</v>
      </c>
      <c r="J8640" s="2" t="str">
        <f>VLOOKUP(A8640,'Cor da Pele e Motivacao'!$A$2:$I$11399,6, FALSE)</f>
        <v>Parda</v>
      </c>
      <c r="K8640" s="2" t="str">
        <f>VLOOKUP(A8640,'Cor da Pele e Motivacao'!$A$2:$I$11399,8, FALSE)</f>
        <v>ATIVIDADES CRIMINAIS</v>
      </c>
      <c r="L8640" s="2">
        <v>1</v>
      </c>
    </row>
    <row r="8641" spans="1:12" ht="15.75" customHeight="1" x14ac:dyDescent="0.25">
      <c r="A8641" t="str">
        <f>CONCATENATE(B8641,C8641,D8641,H8641,I8641,L8641)</f>
        <v>642020HOMICIDIO181</v>
      </c>
      <c r="B8641" s="2">
        <v>6</v>
      </c>
      <c r="C8641" s="2">
        <v>4</v>
      </c>
      <c r="D8641" s="2">
        <v>2020</v>
      </c>
      <c r="E8641" s="2" t="s">
        <v>101</v>
      </c>
      <c r="F8641" s="2" t="s">
        <v>22</v>
      </c>
      <c r="G8641" s="2" t="s">
        <v>11</v>
      </c>
      <c r="H8641" s="2" t="s">
        <v>12</v>
      </c>
      <c r="I8641" s="2">
        <v>18</v>
      </c>
      <c r="J8641" s="2" t="str">
        <f>VLOOKUP(A8641,'Cor da Pele e Motivacao'!$A$2:$I$11399,6, FALSE)</f>
        <v>Parda</v>
      </c>
      <c r="K8641" s="2" t="str">
        <f>VLOOKUP(A8641,'Cor da Pele e Motivacao'!$A$2:$I$11399,8, FALSE)</f>
        <v>VIOLÊNCIA INTERPESSOAL</v>
      </c>
      <c r="L8641" s="2">
        <v>1</v>
      </c>
    </row>
    <row r="8642" spans="1:12" ht="15.75" customHeight="1" x14ac:dyDescent="0.25">
      <c r="A8642" t="str">
        <f>CONCATENATE(B8642,C8642,D8642,H8642,I8642,L8642)</f>
        <v>642020HOMICIDIO691</v>
      </c>
      <c r="B8642" s="2">
        <v>6</v>
      </c>
      <c r="C8642" s="2">
        <v>4</v>
      </c>
      <c r="D8642" s="2">
        <v>2020</v>
      </c>
      <c r="E8642" s="2" t="s">
        <v>133</v>
      </c>
      <c r="F8642" s="2" t="s">
        <v>16</v>
      </c>
      <c r="G8642" s="2" t="s">
        <v>11</v>
      </c>
      <c r="H8642" s="2" t="s">
        <v>12</v>
      </c>
      <c r="I8642" s="2">
        <v>69</v>
      </c>
      <c r="J8642" s="2" t="str">
        <f>VLOOKUP(A8642,'Cor da Pele e Motivacao'!$A$2:$I$11399,6, FALSE)</f>
        <v>Parda</v>
      </c>
      <c r="K8642" s="2" t="str">
        <f>VLOOKUP(A8642,'Cor da Pele e Motivacao'!$A$2:$I$11399,8, FALSE)</f>
        <v>VIOLÊNCIA INTERPESSOAL</v>
      </c>
      <c r="L8642" s="2">
        <v>1</v>
      </c>
    </row>
    <row r="8643" spans="1:12" ht="15.75" customHeight="1" x14ac:dyDescent="0.25">
      <c r="A8643" t="str">
        <f>CONCATENATE(B8643,C8643,D8643,H8643,I8643,L8643)</f>
        <v>642020HOMICIDIO161</v>
      </c>
      <c r="B8643" s="2">
        <v>6</v>
      </c>
      <c r="C8643" s="2">
        <v>4</v>
      </c>
      <c r="D8643" s="2">
        <v>2020</v>
      </c>
      <c r="E8643" s="2" t="s">
        <v>25</v>
      </c>
      <c r="F8643" s="2" t="s">
        <v>25</v>
      </c>
      <c r="G8643" s="2" t="s">
        <v>11</v>
      </c>
      <c r="H8643" s="2" t="s">
        <v>12</v>
      </c>
      <c r="I8643" s="2">
        <v>16</v>
      </c>
      <c r="J8643" s="2" t="str">
        <f>VLOOKUP(A8643,'Cor da Pele e Motivacao'!$A$2:$I$11399,6, FALSE)</f>
        <v>Parda</v>
      </c>
      <c r="K8643" s="2" t="str">
        <f>VLOOKUP(A8643,'Cor da Pele e Motivacao'!$A$2:$I$11399,8, FALSE)</f>
        <v>EXCLUDENTE DE ILICITUDE</v>
      </c>
      <c r="L8643" s="2">
        <v>1</v>
      </c>
    </row>
    <row r="8644" spans="1:12" ht="15.75" customHeight="1" x14ac:dyDescent="0.25">
      <c r="A8644" t="str">
        <f>CONCATENATE(B8644,C8644,D8644,H8644,I8644,L8644)</f>
        <v>642020HOMICIDIO181</v>
      </c>
      <c r="B8644" s="2">
        <v>6</v>
      </c>
      <c r="C8644" s="2">
        <v>4</v>
      </c>
      <c r="D8644" s="2">
        <v>2020</v>
      </c>
      <c r="E8644" s="2" t="s">
        <v>25</v>
      </c>
      <c r="F8644" s="2" t="s">
        <v>25</v>
      </c>
      <c r="G8644" s="2" t="s">
        <v>11</v>
      </c>
      <c r="H8644" s="2" t="s">
        <v>12</v>
      </c>
      <c r="I8644" s="2">
        <v>18</v>
      </c>
      <c r="J8644" s="2" t="str">
        <f>VLOOKUP(A8644,'Cor da Pele e Motivacao'!$A$2:$I$11399,6, FALSE)</f>
        <v>Parda</v>
      </c>
      <c r="K8644" s="2" t="str">
        <f>VLOOKUP(A8644,'Cor da Pele e Motivacao'!$A$2:$I$11399,8, FALSE)</f>
        <v>VIOLÊNCIA INTERPESSOAL</v>
      </c>
      <c r="L8644" s="2">
        <v>1</v>
      </c>
    </row>
    <row r="8645" spans="1:12" ht="15.75" customHeight="1" x14ac:dyDescent="0.25">
      <c r="A8645" t="str">
        <f>CONCATENATE(B8645,C8645,D8645,H8645,I8645,L8645)</f>
        <v>642020HOMICIDIO201</v>
      </c>
      <c r="B8645" s="2">
        <v>6</v>
      </c>
      <c r="C8645" s="2">
        <v>4</v>
      </c>
      <c r="D8645" s="2">
        <v>2020</v>
      </c>
      <c r="E8645" s="2" t="s">
        <v>25</v>
      </c>
      <c r="F8645" s="2" t="s">
        <v>25</v>
      </c>
      <c r="G8645" s="2" t="s">
        <v>11</v>
      </c>
      <c r="H8645" s="2" t="s">
        <v>12</v>
      </c>
      <c r="I8645" s="2">
        <v>20</v>
      </c>
      <c r="J8645" s="2" t="str">
        <f>VLOOKUP(A8645,'Cor da Pele e Motivacao'!$A$2:$I$11399,6, FALSE)</f>
        <v>Parda</v>
      </c>
      <c r="K8645" s="2" t="str">
        <f>VLOOKUP(A8645,'Cor da Pele e Motivacao'!$A$2:$I$11399,8, FALSE)</f>
        <v>ATIVIDADES CRIMINAIS</v>
      </c>
      <c r="L8645" s="2">
        <v>1</v>
      </c>
    </row>
    <row r="8646" spans="1:12" ht="15.75" customHeight="1" x14ac:dyDescent="0.25">
      <c r="A8646" t="str">
        <f>CONCATENATE(B8646,C8646,D8646,H8646,I8646,L8646)</f>
        <v>642020HOMICIDIO171</v>
      </c>
      <c r="B8646" s="2">
        <v>6</v>
      </c>
      <c r="C8646" s="2">
        <v>4</v>
      </c>
      <c r="D8646" s="2">
        <v>2020</v>
      </c>
      <c r="E8646" s="2" t="s">
        <v>88</v>
      </c>
      <c r="F8646" s="2" t="s">
        <v>22</v>
      </c>
      <c r="G8646" s="2" t="s">
        <v>11</v>
      </c>
      <c r="H8646" s="2" t="s">
        <v>12</v>
      </c>
      <c r="I8646" s="2">
        <v>17</v>
      </c>
      <c r="J8646" s="2" t="str">
        <f>VLOOKUP(A8646,'Cor da Pele e Motivacao'!$A$2:$I$11399,6, FALSE)</f>
        <v>Parda</v>
      </c>
      <c r="K8646" s="2" t="str">
        <f>VLOOKUP(A8646,'Cor da Pele e Motivacao'!$A$2:$I$11399,8, FALSE)</f>
        <v>ATIVIDADES CRIMINAIS</v>
      </c>
      <c r="L8646" s="2">
        <v>1</v>
      </c>
    </row>
    <row r="8647" spans="1:12" ht="15.75" customHeight="1" x14ac:dyDescent="0.25">
      <c r="A8647" t="str">
        <f>CONCATENATE(B8647,C8647,D8647,H8647,I8647,L8647)</f>
        <v>642020HOMICIDIO241</v>
      </c>
      <c r="B8647" s="2">
        <v>6</v>
      </c>
      <c r="C8647" s="2">
        <v>4</v>
      </c>
      <c r="D8647" s="2">
        <v>2020</v>
      </c>
      <c r="E8647" s="2" t="s">
        <v>149</v>
      </c>
      <c r="F8647" s="2" t="s">
        <v>16</v>
      </c>
      <c r="G8647" s="2" t="s">
        <v>11</v>
      </c>
      <c r="H8647" s="2" t="s">
        <v>12</v>
      </c>
      <c r="I8647" s="2">
        <v>24</v>
      </c>
      <c r="J8647" s="2" t="str">
        <f>VLOOKUP(A8647,'Cor da Pele e Motivacao'!$A$2:$I$11399,6, FALSE)</f>
        <v>Parda</v>
      </c>
      <c r="K8647" s="2" t="str">
        <f>VLOOKUP(A8647,'Cor da Pele e Motivacao'!$A$2:$I$11399,8, FALSE)</f>
        <v>OUTRAS MOTIVAÇÕES</v>
      </c>
      <c r="L8647" s="2">
        <v>1</v>
      </c>
    </row>
    <row r="8648" spans="1:12" ht="15.75" customHeight="1" x14ac:dyDescent="0.25">
      <c r="A8648" t="str">
        <f>CONCATENATE(B8648,C8648,D8648,H8648,I8648,L8648)</f>
        <v>642020HOMICIDIO281</v>
      </c>
      <c r="B8648" s="2">
        <v>6</v>
      </c>
      <c r="C8648" s="2">
        <v>4</v>
      </c>
      <c r="D8648" s="2">
        <v>2020</v>
      </c>
      <c r="E8648" s="2" t="s">
        <v>94</v>
      </c>
      <c r="F8648" s="2" t="s">
        <v>22</v>
      </c>
      <c r="G8648" s="2" t="s">
        <v>28</v>
      </c>
      <c r="H8648" s="2" t="s">
        <v>12</v>
      </c>
      <c r="I8648" s="2">
        <v>28</v>
      </c>
      <c r="J8648" s="2" t="str">
        <f>VLOOKUP(A8648,'Cor da Pele e Motivacao'!$A$2:$I$11399,6, FALSE)</f>
        <v>Parda</v>
      </c>
      <c r="K8648" s="2" t="str">
        <f>VLOOKUP(A8648,'Cor da Pele e Motivacao'!$A$2:$I$11399,8, FALSE)</f>
        <v>VIOLÊNCIA INTERPESSOAL</v>
      </c>
      <c r="L8648" s="2">
        <v>1</v>
      </c>
    </row>
    <row r="8649" spans="1:12" ht="15.75" customHeight="1" x14ac:dyDescent="0.25">
      <c r="A8649" t="str">
        <f>CONCATENATE(B8649,C8649,D8649,H8649,I8649,L8649)</f>
        <v>642020HOMICIDIO161</v>
      </c>
      <c r="B8649" s="2">
        <v>6</v>
      </c>
      <c r="C8649" s="2">
        <v>4</v>
      </c>
      <c r="D8649" s="2">
        <v>2020</v>
      </c>
      <c r="E8649" s="2" t="s">
        <v>46</v>
      </c>
      <c r="F8649" s="2" t="s">
        <v>22</v>
      </c>
      <c r="G8649" s="2" t="s">
        <v>11</v>
      </c>
      <c r="H8649" s="2" t="s">
        <v>12</v>
      </c>
      <c r="I8649" s="2">
        <v>16</v>
      </c>
      <c r="J8649" s="2" t="str">
        <f>VLOOKUP(A8649,'Cor da Pele e Motivacao'!$A$2:$I$11399,6, FALSE)</f>
        <v>Parda</v>
      </c>
      <c r="K8649" s="2" t="str">
        <f>VLOOKUP(A8649,'Cor da Pele e Motivacao'!$A$2:$I$11399,8, FALSE)</f>
        <v>EXCLUDENTE DE ILICITUDE</v>
      </c>
      <c r="L8649" s="2">
        <v>1</v>
      </c>
    </row>
    <row r="8650" spans="1:12" ht="15.75" customHeight="1" x14ac:dyDescent="0.25">
      <c r="A8650" t="str">
        <f>CONCATENATE(B8650,C8650,D8650,H8650,I8650,L8650)</f>
        <v>742020HOMICIDIO391</v>
      </c>
      <c r="B8650" s="2">
        <v>7</v>
      </c>
      <c r="C8650" s="2">
        <v>4</v>
      </c>
      <c r="D8650" s="2">
        <v>2020</v>
      </c>
      <c r="E8650" s="2" t="s">
        <v>145</v>
      </c>
      <c r="F8650" s="2" t="s">
        <v>22</v>
      </c>
      <c r="G8650" s="2" t="s">
        <v>11</v>
      </c>
      <c r="H8650" s="2" t="s">
        <v>12</v>
      </c>
      <c r="I8650" s="2">
        <v>39</v>
      </c>
      <c r="J8650" s="2" t="str">
        <f>VLOOKUP(A8650,'Cor da Pele e Motivacao'!$A$2:$I$11399,6, FALSE)</f>
        <v>Parda</v>
      </c>
      <c r="K8650" s="2" t="str">
        <f>VLOOKUP(A8650,'Cor da Pele e Motivacao'!$A$2:$I$11399,8, FALSE)</f>
        <v>VIOLÊNCIA INTERPESSOAL</v>
      </c>
      <c r="L8650" s="2">
        <v>1</v>
      </c>
    </row>
    <row r="8651" spans="1:12" ht="15.75" customHeight="1" x14ac:dyDescent="0.25">
      <c r="A8651" t="str">
        <f>CONCATENATE(B8651,C8651,D8651,H8651,I8651,L8651)</f>
        <v>742020HOMICIDIO311</v>
      </c>
      <c r="B8651" s="2">
        <v>7</v>
      </c>
      <c r="C8651" s="2">
        <v>4</v>
      </c>
      <c r="D8651" s="2">
        <v>2020</v>
      </c>
      <c r="E8651" s="2" t="s">
        <v>13</v>
      </c>
      <c r="F8651" s="2" t="s">
        <v>14</v>
      </c>
      <c r="G8651" s="2" t="s">
        <v>11</v>
      </c>
      <c r="H8651" s="2" t="s">
        <v>12</v>
      </c>
      <c r="I8651" s="2">
        <v>31</v>
      </c>
      <c r="J8651" s="2" t="str">
        <f>VLOOKUP(A8651,'Cor da Pele e Motivacao'!$A$2:$I$11399,6, FALSE)</f>
        <v>Parda</v>
      </c>
      <c r="K8651" s="2" t="str">
        <f>VLOOKUP(A8651,'Cor da Pele e Motivacao'!$A$2:$I$11399,8, FALSE)</f>
        <v>ATIVIDADES CRIMINAIS</v>
      </c>
      <c r="L8651" s="2">
        <v>1</v>
      </c>
    </row>
    <row r="8652" spans="1:12" ht="15.75" customHeight="1" x14ac:dyDescent="0.25">
      <c r="A8652" t="str">
        <f>CONCATENATE(B8652,C8652,D8652,H8652,I8652,L8652)</f>
        <v>742020HOMICIDIO361</v>
      </c>
      <c r="B8652" s="2">
        <v>7</v>
      </c>
      <c r="C8652" s="2">
        <v>4</v>
      </c>
      <c r="D8652" s="2">
        <v>2020</v>
      </c>
      <c r="E8652" s="2" t="s">
        <v>13</v>
      </c>
      <c r="F8652" s="2" t="s">
        <v>14</v>
      </c>
      <c r="G8652" s="2" t="s">
        <v>11</v>
      </c>
      <c r="H8652" s="2" t="s">
        <v>12</v>
      </c>
      <c r="I8652" s="2">
        <v>36</v>
      </c>
      <c r="J8652" s="2" t="str">
        <f>VLOOKUP(A8652,'Cor da Pele e Motivacao'!$A$2:$I$11399,6, FALSE)</f>
        <v>Parda</v>
      </c>
      <c r="K8652" s="2" t="str">
        <f>VLOOKUP(A8652,'Cor da Pele e Motivacao'!$A$2:$I$11399,8, FALSE)</f>
        <v>ATIVIDADES CRIMINAIS</v>
      </c>
      <c r="L8652" s="2">
        <v>1</v>
      </c>
    </row>
    <row r="8653" spans="1:12" ht="15.75" customHeight="1" x14ac:dyDescent="0.25">
      <c r="A8653" t="str">
        <f>CONCATENATE(B8653,C8653,D8653,H8653,I8653,L8653)</f>
        <v>742020HOMICIDIO231</v>
      </c>
      <c r="B8653" s="2">
        <v>7</v>
      </c>
      <c r="C8653" s="2">
        <v>4</v>
      </c>
      <c r="D8653" s="2">
        <v>2020</v>
      </c>
      <c r="E8653" s="2" t="s">
        <v>15</v>
      </c>
      <c r="F8653" s="2" t="s">
        <v>16</v>
      </c>
      <c r="G8653" s="2" t="s">
        <v>11</v>
      </c>
      <c r="H8653" s="2" t="s">
        <v>12</v>
      </c>
      <c r="I8653" s="2">
        <v>23</v>
      </c>
      <c r="J8653" s="2" t="str">
        <f>VLOOKUP(A8653,'Cor da Pele e Motivacao'!$A$2:$I$11399,6, FALSE)</f>
        <v>Parda</v>
      </c>
      <c r="K8653" s="2" t="str">
        <f>VLOOKUP(A8653,'Cor da Pele e Motivacao'!$A$2:$I$11399,8, FALSE)</f>
        <v>ATIVIDADES CRIMINAIS</v>
      </c>
      <c r="L8653" s="2">
        <v>1</v>
      </c>
    </row>
    <row r="8654" spans="1:12" ht="15.75" customHeight="1" x14ac:dyDescent="0.25">
      <c r="A8654" t="str">
        <f>CONCATENATE(B8654,C8654,D8654,H8654,I8654,L8654)</f>
        <v>742020HOMICIDIO271</v>
      </c>
      <c r="B8654" s="2">
        <v>7</v>
      </c>
      <c r="C8654" s="2">
        <v>4</v>
      </c>
      <c r="D8654" s="2">
        <v>2020</v>
      </c>
      <c r="E8654" s="2" t="s">
        <v>72</v>
      </c>
      <c r="F8654" s="2" t="s">
        <v>16</v>
      </c>
      <c r="G8654" s="2" t="s">
        <v>11</v>
      </c>
      <c r="H8654" s="2" t="s">
        <v>12</v>
      </c>
      <c r="I8654" s="2">
        <v>27</v>
      </c>
      <c r="J8654" s="2" t="str">
        <f>VLOOKUP(A8654,'Cor da Pele e Motivacao'!$A$2:$I$11399,6, FALSE)</f>
        <v>Negra</v>
      </c>
      <c r="K8654" s="2" t="str">
        <f>VLOOKUP(A8654,'Cor da Pele e Motivacao'!$A$2:$I$11399,8, FALSE)</f>
        <v>ATIVIDADES CRIMINAIS</v>
      </c>
      <c r="L8654" s="2">
        <v>1</v>
      </c>
    </row>
    <row r="8655" spans="1:12" ht="15.75" customHeight="1" x14ac:dyDescent="0.25">
      <c r="A8655" t="str">
        <f>CONCATENATE(B8655,C8655,D8655,H8655,I8655,L8655)</f>
        <v>742020HOMICIDIO301</v>
      </c>
      <c r="B8655" s="2">
        <v>7</v>
      </c>
      <c r="C8655" s="2">
        <v>4</v>
      </c>
      <c r="D8655" s="2">
        <v>2020</v>
      </c>
      <c r="E8655" s="2" t="s">
        <v>20</v>
      </c>
      <c r="F8655" s="2" t="s">
        <v>14</v>
      </c>
      <c r="G8655" s="2" t="s">
        <v>11</v>
      </c>
      <c r="H8655" s="2" t="s">
        <v>12</v>
      </c>
      <c r="I8655" s="2">
        <v>30</v>
      </c>
      <c r="J8655" s="2" t="str">
        <f>VLOOKUP(A8655,'Cor da Pele e Motivacao'!$A$2:$I$11399,6, FALSE)</f>
        <v>Parda</v>
      </c>
      <c r="K8655" s="2" t="str">
        <f>VLOOKUP(A8655,'Cor da Pele e Motivacao'!$A$2:$I$11399,8, FALSE)</f>
        <v>ATIVIDADES CRIMINAIS</v>
      </c>
      <c r="L8655" s="2">
        <v>1</v>
      </c>
    </row>
    <row r="8656" spans="1:12" ht="15.75" customHeight="1" x14ac:dyDescent="0.25">
      <c r="A8656" t="str">
        <f>CONCATENATE(B8656,C8656,D8656,H8656,I8656,L8656)</f>
        <v>742020HOMICIDIO351</v>
      </c>
      <c r="B8656" s="2">
        <v>7</v>
      </c>
      <c r="C8656" s="2">
        <v>4</v>
      </c>
      <c r="D8656" s="2">
        <v>2020</v>
      </c>
      <c r="E8656" s="2" t="s">
        <v>61</v>
      </c>
      <c r="F8656" s="2" t="s">
        <v>10</v>
      </c>
      <c r="G8656" s="2" t="s">
        <v>11</v>
      </c>
      <c r="H8656" s="2" t="s">
        <v>12</v>
      </c>
      <c r="I8656" s="2">
        <v>35</v>
      </c>
      <c r="J8656" s="2" t="str">
        <f>VLOOKUP(A8656,'Cor da Pele e Motivacao'!$A$2:$I$11399,6, FALSE)</f>
        <v>Parda</v>
      </c>
      <c r="K8656" s="2" t="str">
        <f>VLOOKUP(A8656,'Cor da Pele e Motivacao'!$A$2:$I$11399,8, FALSE)</f>
        <v>ATIVIDADES CRIMINAIS</v>
      </c>
      <c r="L8656" s="2">
        <v>1</v>
      </c>
    </row>
    <row r="8657" spans="1:12" ht="15.75" customHeight="1" x14ac:dyDescent="0.25">
      <c r="A8657" t="str">
        <f>CONCATENATE(B8657,C8657,D8657,H8657,I8657,L8657)</f>
        <v>742020HOMICIDIO381</v>
      </c>
      <c r="B8657" s="2">
        <v>7</v>
      </c>
      <c r="C8657" s="2">
        <v>4</v>
      </c>
      <c r="D8657" s="2">
        <v>2020</v>
      </c>
      <c r="E8657" s="2" t="s">
        <v>158</v>
      </c>
      <c r="F8657" s="2" t="s">
        <v>16</v>
      </c>
      <c r="G8657" s="2" t="s">
        <v>11</v>
      </c>
      <c r="H8657" s="2" t="s">
        <v>12</v>
      </c>
      <c r="I8657" s="2">
        <v>38</v>
      </c>
      <c r="J8657" s="2" t="str">
        <f>VLOOKUP(A8657,'Cor da Pele e Motivacao'!$A$2:$I$11399,6, FALSE)</f>
        <v>Parda</v>
      </c>
      <c r="K8657" s="2" t="str">
        <f>VLOOKUP(A8657,'Cor da Pele e Motivacao'!$A$2:$I$11399,8, FALSE)</f>
        <v>ATIVIDADES CRIMINAIS</v>
      </c>
      <c r="L8657" s="2">
        <v>1</v>
      </c>
    </row>
    <row r="8658" spans="1:12" ht="15.75" customHeight="1" x14ac:dyDescent="0.25">
      <c r="A8658" t="str">
        <f>CONCATENATE(B8658,C8658,D8658,H8658,I8658,L8658)</f>
        <v>742020HOMICIDIO171</v>
      </c>
      <c r="B8658" s="2">
        <v>7</v>
      </c>
      <c r="C8658" s="2">
        <v>4</v>
      </c>
      <c r="D8658" s="2">
        <v>2020</v>
      </c>
      <c r="E8658" s="2" t="s">
        <v>25</v>
      </c>
      <c r="F8658" s="2" t="s">
        <v>25</v>
      </c>
      <c r="G8658" s="2" t="s">
        <v>11</v>
      </c>
      <c r="H8658" s="2" t="s">
        <v>12</v>
      </c>
      <c r="I8658" s="2">
        <v>17</v>
      </c>
      <c r="J8658" s="2" t="str">
        <f>VLOOKUP(A8658,'Cor da Pele e Motivacao'!$A$2:$I$11399,6, FALSE)</f>
        <v>Parda</v>
      </c>
      <c r="K8658" s="2" t="str">
        <f>VLOOKUP(A8658,'Cor da Pele e Motivacao'!$A$2:$I$11399,8, FALSE)</f>
        <v>ATIVIDADES CRIMINAIS</v>
      </c>
      <c r="L8658" s="2">
        <v>1</v>
      </c>
    </row>
    <row r="8659" spans="1:12" ht="15.75" customHeight="1" x14ac:dyDescent="0.25">
      <c r="A8659" t="str">
        <f>CONCATENATE(B8659,C8659,D8659,H8659,I8659,L8659)</f>
        <v>742020HOMICIDIO191</v>
      </c>
      <c r="B8659" s="2">
        <v>7</v>
      </c>
      <c r="C8659" s="2">
        <v>4</v>
      </c>
      <c r="D8659" s="2">
        <v>2020</v>
      </c>
      <c r="E8659" s="2" t="s">
        <v>25</v>
      </c>
      <c r="F8659" s="2" t="s">
        <v>25</v>
      </c>
      <c r="G8659" s="2" t="s">
        <v>11</v>
      </c>
      <c r="H8659" s="2" t="s">
        <v>12</v>
      </c>
      <c r="I8659" s="2">
        <v>19</v>
      </c>
      <c r="J8659" s="2" t="str">
        <f>VLOOKUP(A8659,'Cor da Pele e Motivacao'!$A$2:$I$11399,6, FALSE)</f>
        <v>Parda</v>
      </c>
      <c r="K8659" s="2" t="str">
        <f>VLOOKUP(A8659,'Cor da Pele e Motivacao'!$A$2:$I$11399,8, FALSE)</f>
        <v>EXCLUDENTE DE ILICITUDE</v>
      </c>
      <c r="L8659" s="2">
        <v>1</v>
      </c>
    </row>
    <row r="8660" spans="1:12" ht="15.75" customHeight="1" x14ac:dyDescent="0.25">
      <c r="A8660" t="str">
        <f>CONCATENATE(B8660,C8660,D8660,H8660,I8660,L8660)</f>
        <v>742020HOMICIDIO222</v>
      </c>
      <c r="B8660" s="2">
        <v>7</v>
      </c>
      <c r="C8660" s="2">
        <v>4</v>
      </c>
      <c r="D8660" s="2">
        <v>2020</v>
      </c>
      <c r="E8660" s="2" t="s">
        <v>25</v>
      </c>
      <c r="F8660" s="2" t="s">
        <v>25</v>
      </c>
      <c r="G8660" s="2" t="s">
        <v>11</v>
      </c>
      <c r="H8660" s="2" t="s">
        <v>12</v>
      </c>
      <c r="I8660" s="2">
        <v>22</v>
      </c>
      <c r="J8660" s="2" t="str">
        <f>VLOOKUP(A8660,'Cor da Pele e Motivacao'!$A$2:$I$11399,6, FALSE)</f>
        <v>Parda</v>
      </c>
      <c r="K8660" s="2" t="str">
        <f>VLOOKUP(A8660,'Cor da Pele e Motivacao'!$A$2:$I$11399,8, FALSE)</f>
        <v>ATIVIDADES CRIMINAIS</v>
      </c>
      <c r="L8660" s="2">
        <v>2</v>
      </c>
    </row>
    <row r="8661" spans="1:12" ht="15.75" customHeight="1" x14ac:dyDescent="0.25">
      <c r="A8661" t="str">
        <f>CONCATENATE(B8661,C8661,D8661,H8661,I8661,L8661)</f>
        <v>742020HOMICIDIO1</v>
      </c>
      <c r="B8661" s="2">
        <v>7</v>
      </c>
      <c r="C8661" s="2">
        <v>4</v>
      </c>
      <c r="D8661" s="2">
        <v>2020</v>
      </c>
      <c r="E8661" s="2" t="s">
        <v>123</v>
      </c>
      <c r="F8661" s="2" t="s">
        <v>10</v>
      </c>
      <c r="G8661" s="2" t="s">
        <v>11</v>
      </c>
      <c r="H8661" s="2" t="s">
        <v>12</v>
      </c>
      <c r="I8661" s="2"/>
      <c r="J8661" s="2" t="str">
        <f>VLOOKUP(A8661,'Cor da Pele e Motivacao'!$A$2:$I$11399,6, FALSE)</f>
        <v>NAO INFORMADO</v>
      </c>
      <c r="K8661" s="2" t="str">
        <f>VLOOKUP(A8661,'Cor da Pele e Motivacao'!$A$2:$I$11399,8, FALSE)</f>
        <v>A DEFINIR</v>
      </c>
      <c r="L8661" s="2">
        <v>1</v>
      </c>
    </row>
    <row r="8662" spans="1:12" ht="15.75" customHeight="1" x14ac:dyDescent="0.25">
      <c r="A8662" t="str">
        <f>CONCATENATE(B8662,C8662,D8662,H8662,I8662,L8662)</f>
        <v>742020HOMICIDIO202</v>
      </c>
      <c r="B8662" s="2">
        <v>7</v>
      </c>
      <c r="C8662" s="2">
        <v>4</v>
      </c>
      <c r="D8662" s="2">
        <v>2020</v>
      </c>
      <c r="E8662" s="2" t="s">
        <v>103</v>
      </c>
      <c r="F8662" s="2" t="s">
        <v>22</v>
      </c>
      <c r="G8662" s="2" t="s">
        <v>11</v>
      </c>
      <c r="H8662" s="2" t="s">
        <v>12</v>
      </c>
      <c r="I8662" s="2">
        <v>20</v>
      </c>
      <c r="J8662" s="2" t="str">
        <f>VLOOKUP(A8662,'Cor da Pele e Motivacao'!$A$2:$I$11399,6, FALSE)</f>
        <v>Parda</v>
      </c>
      <c r="K8662" s="2" t="str">
        <f>VLOOKUP(A8662,'Cor da Pele e Motivacao'!$A$2:$I$11399,8, FALSE)</f>
        <v>OUTRAS MOTIVAÇÕES</v>
      </c>
      <c r="L8662" s="2">
        <v>2</v>
      </c>
    </row>
    <row r="8663" spans="1:12" ht="15.75" customHeight="1" x14ac:dyDescent="0.25">
      <c r="A8663" t="str">
        <f>CONCATENATE(B8663,C8663,D8663,H8663,I8663,L8663)</f>
        <v>842020HOMICIDIO431</v>
      </c>
      <c r="B8663" s="2">
        <v>8</v>
      </c>
      <c r="C8663" s="2">
        <v>4</v>
      </c>
      <c r="D8663" s="2">
        <v>2020</v>
      </c>
      <c r="E8663" s="2" t="s">
        <v>31</v>
      </c>
      <c r="F8663" s="2" t="s">
        <v>16</v>
      </c>
      <c r="G8663" s="2" t="s">
        <v>11</v>
      </c>
      <c r="H8663" s="2" t="s">
        <v>12</v>
      </c>
      <c r="I8663" s="2">
        <v>43</v>
      </c>
      <c r="J8663" s="2" t="str">
        <f>VLOOKUP(A8663,'Cor da Pele e Motivacao'!$A$2:$I$11399,6, FALSE)</f>
        <v>Branca</v>
      </c>
      <c r="K8663" s="2" t="str">
        <f>VLOOKUP(A8663,'Cor da Pele e Motivacao'!$A$2:$I$11399,8, FALSE)</f>
        <v>ATIVIDADES CRIMINAIS</v>
      </c>
      <c r="L8663" s="2">
        <v>1</v>
      </c>
    </row>
    <row r="8664" spans="1:12" ht="15.75" customHeight="1" x14ac:dyDescent="0.25">
      <c r="A8664" t="str">
        <f>CONCATENATE(B8664,C8664,D8664,H8664,I8664,L8664)</f>
        <v>842020HOMICIDIO381</v>
      </c>
      <c r="B8664" s="2">
        <v>8</v>
      </c>
      <c r="C8664" s="2">
        <v>4</v>
      </c>
      <c r="D8664" s="2">
        <v>2020</v>
      </c>
      <c r="E8664" s="2" t="s">
        <v>17</v>
      </c>
      <c r="F8664" s="2" t="s">
        <v>10</v>
      </c>
      <c r="G8664" s="2" t="s">
        <v>28</v>
      </c>
      <c r="H8664" s="2" t="s">
        <v>12</v>
      </c>
      <c r="I8664" s="2">
        <v>38</v>
      </c>
      <c r="J8664" s="2" t="str">
        <f>VLOOKUP(A8664,'Cor da Pele e Motivacao'!$A$2:$I$11399,6, FALSE)</f>
        <v>Branca</v>
      </c>
      <c r="K8664" s="2" t="str">
        <f>VLOOKUP(A8664,'Cor da Pele e Motivacao'!$A$2:$I$11399,8, FALSE)</f>
        <v>ATIVIDADES CRIMINAIS</v>
      </c>
      <c r="L8664" s="2">
        <v>1</v>
      </c>
    </row>
    <row r="8665" spans="1:12" ht="15.75" customHeight="1" x14ac:dyDescent="0.25">
      <c r="A8665" t="str">
        <f>CONCATENATE(B8665,C8665,D8665,H8665,I8665,L8665)</f>
        <v>842020HOMICIDIO501</v>
      </c>
      <c r="B8665" s="2">
        <v>8</v>
      </c>
      <c r="C8665" s="2">
        <v>4</v>
      </c>
      <c r="D8665" s="2">
        <v>2020</v>
      </c>
      <c r="E8665" s="2" t="s">
        <v>19</v>
      </c>
      <c r="F8665" s="2" t="s">
        <v>14</v>
      </c>
      <c r="G8665" s="2" t="s">
        <v>11</v>
      </c>
      <c r="H8665" s="2" t="s">
        <v>12</v>
      </c>
      <c r="I8665" s="2">
        <v>50</v>
      </c>
      <c r="J8665" s="2" t="str">
        <f>VLOOKUP(A8665,'Cor da Pele e Motivacao'!$A$2:$I$11399,6, FALSE)</f>
        <v>Parda</v>
      </c>
      <c r="K8665" s="2" t="str">
        <f>VLOOKUP(A8665,'Cor da Pele e Motivacao'!$A$2:$I$11399,8, FALSE)</f>
        <v>ATIVIDADES CRIMINAIS</v>
      </c>
      <c r="L8665" s="2">
        <v>1</v>
      </c>
    </row>
    <row r="8666" spans="1:12" ht="15.75" customHeight="1" x14ac:dyDescent="0.25">
      <c r="A8666" t="str">
        <f>CONCATENATE(B8666,C8666,D8666,H8666,I8666,L8666)</f>
        <v>842020HOMICIDIO221</v>
      </c>
      <c r="B8666" s="2">
        <v>8</v>
      </c>
      <c r="C8666" s="2">
        <v>4</v>
      </c>
      <c r="D8666" s="2">
        <v>2020</v>
      </c>
      <c r="E8666" s="2" t="s">
        <v>101</v>
      </c>
      <c r="F8666" s="2" t="s">
        <v>22</v>
      </c>
      <c r="G8666" s="2" t="s">
        <v>11</v>
      </c>
      <c r="H8666" s="2" t="s">
        <v>12</v>
      </c>
      <c r="I8666" s="2">
        <v>22</v>
      </c>
      <c r="J8666" s="2" t="str">
        <f>VLOOKUP(A8666,'Cor da Pele e Motivacao'!$A$2:$I$11399,6, FALSE)</f>
        <v>Parda</v>
      </c>
      <c r="K8666" s="2" t="str">
        <f>VLOOKUP(A8666,'Cor da Pele e Motivacao'!$A$2:$I$11399,8, FALSE)</f>
        <v>EXCLUDENTE DE ILICITUDE</v>
      </c>
      <c r="L8666" s="2">
        <v>1</v>
      </c>
    </row>
    <row r="8667" spans="1:12" ht="15.75" customHeight="1" x14ac:dyDescent="0.25">
      <c r="A8667" t="str">
        <f>CONCATENATE(B8667,C8667,D8667,H8667,I8667,L8667)</f>
        <v>842020HOMICIDIO281</v>
      </c>
      <c r="B8667" s="2">
        <v>8</v>
      </c>
      <c r="C8667" s="2">
        <v>4</v>
      </c>
      <c r="D8667" s="2">
        <v>2020</v>
      </c>
      <c r="E8667" s="2" t="s">
        <v>36</v>
      </c>
      <c r="F8667" s="2" t="s">
        <v>14</v>
      </c>
      <c r="G8667" s="2" t="s">
        <v>11</v>
      </c>
      <c r="H8667" s="2" t="s">
        <v>12</v>
      </c>
      <c r="I8667" s="2">
        <v>28</v>
      </c>
      <c r="J8667" s="2" t="str">
        <f>VLOOKUP(A8667,'Cor da Pele e Motivacao'!$A$2:$I$11399,6, FALSE)</f>
        <v>Parda</v>
      </c>
      <c r="K8667" s="2" t="str">
        <f>VLOOKUP(A8667,'Cor da Pele e Motivacao'!$A$2:$I$11399,8, FALSE)</f>
        <v>ATIVIDADES CRIMINAIS</v>
      </c>
      <c r="L8667" s="2">
        <v>1</v>
      </c>
    </row>
    <row r="8668" spans="1:12" ht="15.75" customHeight="1" x14ac:dyDescent="0.25">
      <c r="A8668" t="str">
        <f>CONCATENATE(B8668,C8668,D8668,H8668,I8668,L8668)</f>
        <v>842020HOMICIDIO201</v>
      </c>
      <c r="B8668" s="2">
        <v>8</v>
      </c>
      <c r="C8668" s="2">
        <v>4</v>
      </c>
      <c r="D8668" s="2">
        <v>2020</v>
      </c>
      <c r="E8668" s="2" t="s">
        <v>25</v>
      </c>
      <c r="F8668" s="2" t="s">
        <v>25</v>
      </c>
      <c r="G8668" s="2" t="s">
        <v>11</v>
      </c>
      <c r="H8668" s="2" t="s">
        <v>12</v>
      </c>
      <c r="I8668" s="2">
        <v>20</v>
      </c>
      <c r="J8668" s="2" t="str">
        <f>VLOOKUP(A8668,'Cor da Pele e Motivacao'!$A$2:$I$11399,6, FALSE)</f>
        <v>Parda</v>
      </c>
      <c r="K8668" s="2" t="str">
        <f>VLOOKUP(A8668,'Cor da Pele e Motivacao'!$A$2:$I$11399,8, FALSE)</f>
        <v>EXCLUDENTE DE ILICITUDE</v>
      </c>
      <c r="L8668" s="2">
        <v>1</v>
      </c>
    </row>
    <row r="8669" spans="1:12" ht="15.75" customHeight="1" x14ac:dyDescent="0.25">
      <c r="A8669" t="str">
        <f>CONCATENATE(B8669,C8669,D8669,H8669,I8669,L8669)</f>
        <v>842020HOMICIDIO301</v>
      </c>
      <c r="B8669" s="2">
        <v>8</v>
      </c>
      <c r="C8669" s="2">
        <v>4</v>
      </c>
      <c r="D8669" s="2">
        <v>2020</v>
      </c>
      <c r="E8669" s="2" t="s">
        <v>25</v>
      </c>
      <c r="F8669" s="2" t="s">
        <v>25</v>
      </c>
      <c r="G8669" s="2" t="s">
        <v>11</v>
      </c>
      <c r="H8669" s="2" t="s">
        <v>12</v>
      </c>
      <c r="I8669" s="2">
        <v>30</v>
      </c>
      <c r="J8669" s="2" t="str">
        <f>VLOOKUP(A8669,'Cor da Pele e Motivacao'!$A$2:$I$11399,6, FALSE)</f>
        <v>Parda</v>
      </c>
      <c r="K8669" s="2" t="str">
        <f>VLOOKUP(A8669,'Cor da Pele e Motivacao'!$A$2:$I$11399,8, FALSE)</f>
        <v>ATIVIDADES CRIMINAIS</v>
      </c>
      <c r="L8669" s="2">
        <v>1</v>
      </c>
    </row>
    <row r="8670" spans="1:12" ht="15.75" customHeight="1" x14ac:dyDescent="0.25">
      <c r="A8670" t="str">
        <f>CONCATENATE(B8670,C8670,D8670,H8670,I8670,L8670)</f>
        <v>842020HOMICIDIO441</v>
      </c>
      <c r="B8670" s="2">
        <v>8</v>
      </c>
      <c r="C8670" s="2">
        <v>4</v>
      </c>
      <c r="D8670" s="2">
        <v>2020</v>
      </c>
      <c r="E8670" s="2" t="s">
        <v>25</v>
      </c>
      <c r="F8670" s="2" t="s">
        <v>25</v>
      </c>
      <c r="G8670" s="2" t="s">
        <v>11</v>
      </c>
      <c r="H8670" s="2" t="s">
        <v>12</v>
      </c>
      <c r="I8670" s="2">
        <v>44</v>
      </c>
      <c r="J8670" s="2" t="str">
        <f>VLOOKUP(A8670,'Cor da Pele e Motivacao'!$A$2:$I$11399,6, FALSE)</f>
        <v>Parda</v>
      </c>
      <c r="K8670" s="2" t="str">
        <f>VLOOKUP(A8670,'Cor da Pele e Motivacao'!$A$2:$I$11399,8, FALSE)</f>
        <v>ATIVIDADES CRIMINAIS</v>
      </c>
      <c r="L8670" s="2">
        <v>1</v>
      </c>
    </row>
    <row r="8671" spans="1:12" ht="15.75" customHeight="1" x14ac:dyDescent="0.25">
      <c r="A8671" t="str">
        <f>CONCATENATE(B8671,C8671,D8671,H8671,I8671,L8671)</f>
        <v>842020HOMICIDIO541</v>
      </c>
      <c r="B8671" s="2">
        <v>8</v>
      </c>
      <c r="C8671" s="2">
        <v>4</v>
      </c>
      <c r="D8671" s="2">
        <v>2020</v>
      </c>
      <c r="E8671" s="2" t="s">
        <v>37</v>
      </c>
      <c r="F8671" s="2" t="s">
        <v>22</v>
      </c>
      <c r="G8671" s="2" t="s">
        <v>11</v>
      </c>
      <c r="H8671" s="2" t="s">
        <v>12</v>
      </c>
      <c r="I8671" s="2">
        <v>54</v>
      </c>
      <c r="J8671" s="2" t="str">
        <f>VLOOKUP(A8671,'Cor da Pele e Motivacao'!$A$2:$I$11399,6, FALSE)</f>
        <v>Parda</v>
      </c>
      <c r="K8671" s="2" t="str">
        <f>VLOOKUP(A8671,'Cor da Pele e Motivacao'!$A$2:$I$11399,8, FALSE)</f>
        <v>ATIVIDADES CRIMINAIS</v>
      </c>
      <c r="L8671" s="2">
        <v>1</v>
      </c>
    </row>
    <row r="8672" spans="1:12" ht="15.75" customHeight="1" x14ac:dyDescent="0.25">
      <c r="A8672" t="str">
        <f>CONCATENATE(B8672,C8672,D8672,H8672,I8672,L8672)</f>
        <v>842020HOMICIDIO371</v>
      </c>
      <c r="B8672" s="2">
        <v>8</v>
      </c>
      <c r="C8672" s="2">
        <v>4</v>
      </c>
      <c r="D8672" s="2">
        <v>2020</v>
      </c>
      <c r="E8672" s="2" t="s">
        <v>50</v>
      </c>
      <c r="F8672" s="2" t="s">
        <v>16</v>
      </c>
      <c r="G8672" s="2" t="s">
        <v>11</v>
      </c>
      <c r="H8672" s="2" t="s">
        <v>12</v>
      </c>
      <c r="I8672" s="2">
        <v>37</v>
      </c>
      <c r="J8672" s="2" t="str">
        <f>VLOOKUP(A8672,'Cor da Pele e Motivacao'!$A$2:$I$11399,6, FALSE)</f>
        <v>Branca</v>
      </c>
      <c r="K8672" s="2" t="str">
        <f>VLOOKUP(A8672,'Cor da Pele e Motivacao'!$A$2:$I$11399,8, FALSE)</f>
        <v>VIOLÊNCIA INTERPESSOAL</v>
      </c>
      <c r="L8672" s="2">
        <v>1</v>
      </c>
    </row>
    <row r="8673" spans="1:12" ht="15.75" customHeight="1" x14ac:dyDescent="0.25">
      <c r="A8673" t="str">
        <f>CONCATENATE(B8673,C8673,D8673,H8673,I8673,L8673)</f>
        <v>842020HOMICIDIO151</v>
      </c>
      <c r="B8673" s="2">
        <v>8</v>
      </c>
      <c r="C8673" s="2">
        <v>4</v>
      </c>
      <c r="D8673" s="2">
        <v>2020</v>
      </c>
      <c r="E8673" s="2" t="s">
        <v>88</v>
      </c>
      <c r="F8673" s="2" t="s">
        <v>22</v>
      </c>
      <c r="G8673" s="2" t="s">
        <v>11</v>
      </c>
      <c r="H8673" s="2" t="s">
        <v>12</v>
      </c>
      <c r="I8673" s="2">
        <v>15</v>
      </c>
      <c r="J8673" s="2" t="str">
        <f>VLOOKUP(A8673,'Cor da Pele e Motivacao'!$A$2:$I$11399,6, FALSE)</f>
        <v>Parda</v>
      </c>
      <c r="K8673" s="2" t="str">
        <f>VLOOKUP(A8673,'Cor da Pele e Motivacao'!$A$2:$I$11399,8, FALSE)</f>
        <v>ATIVIDADES CRIMINAIS</v>
      </c>
      <c r="L8673" s="2">
        <v>1</v>
      </c>
    </row>
    <row r="8674" spans="1:12" ht="15.75" customHeight="1" x14ac:dyDescent="0.25">
      <c r="A8674" t="str">
        <f>CONCATENATE(B8674,C8674,D8674,H8674,I8674,L8674)</f>
        <v>842020HOMICIDIO231</v>
      </c>
      <c r="B8674" s="2">
        <v>8</v>
      </c>
      <c r="C8674" s="2">
        <v>4</v>
      </c>
      <c r="D8674" s="2">
        <v>2020</v>
      </c>
      <c r="E8674" s="2" t="s">
        <v>119</v>
      </c>
      <c r="F8674" s="2" t="s">
        <v>16</v>
      </c>
      <c r="G8674" s="2" t="s">
        <v>11</v>
      </c>
      <c r="H8674" s="2" t="s">
        <v>12</v>
      </c>
      <c r="I8674" s="2">
        <v>23</v>
      </c>
      <c r="J8674" s="2" t="str">
        <f>VLOOKUP(A8674,'Cor da Pele e Motivacao'!$A$2:$I$11399,6, FALSE)</f>
        <v>Parda</v>
      </c>
      <c r="K8674" s="2" t="str">
        <f>VLOOKUP(A8674,'Cor da Pele e Motivacao'!$A$2:$I$11399,8, FALSE)</f>
        <v>ATIVIDADES CRIMINAIS</v>
      </c>
      <c r="L8674" s="2">
        <v>1</v>
      </c>
    </row>
    <row r="8675" spans="1:12" ht="15.75" customHeight="1" x14ac:dyDescent="0.25">
      <c r="A8675" t="str">
        <f>CONCATENATE(B8675,C8675,D8675,H8675,I8675,L8675)</f>
        <v>842020HOMICIDIO191</v>
      </c>
      <c r="B8675" s="2">
        <v>8</v>
      </c>
      <c r="C8675" s="2">
        <v>4</v>
      </c>
      <c r="D8675" s="2">
        <v>2020</v>
      </c>
      <c r="E8675" s="2" t="s">
        <v>38</v>
      </c>
      <c r="F8675" s="2" t="s">
        <v>22</v>
      </c>
      <c r="G8675" s="2" t="s">
        <v>11</v>
      </c>
      <c r="H8675" s="2" t="s">
        <v>12</v>
      </c>
      <c r="I8675" s="2">
        <v>19</v>
      </c>
      <c r="J8675" s="2" t="str">
        <f>VLOOKUP(A8675,'Cor da Pele e Motivacao'!$A$2:$I$11399,6, FALSE)</f>
        <v>Parda</v>
      </c>
      <c r="K8675" s="2" t="str">
        <f>VLOOKUP(A8675,'Cor da Pele e Motivacao'!$A$2:$I$11399,8, FALSE)</f>
        <v>ATIVIDADES CRIMINAIS</v>
      </c>
      <c r="L8675" s="2">
        <v>1</v>
      </c>
    </row>
    <row r="8676" spans="1:12" ht="15.75" customHeight="1" x14ac:dyDescent="0.25">
      <c r="A8676" t="str">
        <f>CONCATENATE(B8676,C8676,D8676,H8676,I8676,L8676)</f>
        <v>942020HOMICIDIO1</v>
      </c>
      <c r="B8676" s="2">
        <v>9</v>
      </c>
      <c r="C8676" s="2">
        <v>4</v>
      </c>
      <c r="D8676" s="2">
        <v>2020</v>
      </c>
      <c r="E8676" s="2" t="s">
        <v>13</v>
      </c>
      <c r="F8676" s="2" t="s">
        <v>14</v>
      </c>
      <c r="G8676" s="2" t="s">
        <v>11</v>
      </c>
      <c r="H8676" s="2" t="s">
        <v>12</v>
      </c>
      <c r="I8676" s="2"/>
      <c r="J8676" s="2" t="str">
        <f>VLOOKUP(A8676,'Cor da Pele e Motivacao'!$A$2:$I$11399,6, FALSE)</f>
        <v>Parda</v>
      </c>
      <c r="K8676" s="2" t="str">
        <f>VLOOKUP(A8676,'Cor da Pele e Motivacao'!$A$2:$I$11399,8, FALSE)</f>
        <v>ATIVIDADES CRIMINAIS</v>
      </c>
      <c r="L8676" s="2">
        <v>1</v>
      </c>
    </row>
    <row r="8677" spans="1:12" ht="15.75" customHeight="1" x14ac:dyDescent="0.25">
      <c r="A8677" t="str">
        <f>CONCATENATE(B8677,C8677,D8677,H8677,I8677,L8677)</f>
        <v>942020LATROCINIO721</v>
      </c>
      <c r="B8677" s="2">
        <v>9</v>
      </c>
      <c r="C8677" s="2">
        <v>4</v>
      </c>
      <c r="D8677" s="2">
        <v>2020</v>
      </c>
      <c r="E8677" s="2" t="s">
        <v>13</v>
      </c>
      <c r="F8677" s="2" t="s">
        <v>14</v>
      </c>
      <c r="G8677" s="2" t="s">
        <v>11</v>
      </c>
      <c r="H8677" s="2" t="s">
        <v>33</v>
      </c>
      <c r="I8677" s="2">
        <v>72</v>
      </c>
      <c r="J8677" s="2" t="str">
        <f>VLOOKUP(A8677,'Cor da Pele e Motivacao'!$A$2:$I$11399,6, FALSE)</f>
        <v>Parda</v>
      </c>
      <c r="K8677" s="2" t="str">
        <f>VLOOKUP(A8677,'Cor da Pele e Motivacao'!$A$2:$I$11399,8, FALSE)</f>
        <v>PATRIMÔNIO</v>
      </c>
      <c r="L8677" s="2">
        <v>1</v>
      </c>
    </row>
    <row r="8678" spans="1:12" ht="15.75" customHeight="1" x14ac:dyDescent="0.25">
      <c r="A8678" t="str">
        <f>CONCATENATE(B8678,C8678,D8678,H8678,I8678,L8678)</f>
        <v>942020HOMICIDIO171</v>
      </c>
      <c r="B8678" s="2">
        <v>9</v>
      </c>
      <c r="C8678" s="2">
        <v>4</v>
      </c>
      <c r="D8678" s="2">
        <v>2020</v>
      </c>
      <c r="E8678" s="2" t="s">
        <v>41</v>
      </c>
      <c r="F8678" s="2" t="s">
        <v>22</v>
      </c>
      <c r="G8678" s="2" t="s">
        <v>11</v>
      </c>
      <c r="H8678" s="2" t="s">
        <v>12</v>
      </c>
      <c r="I8678" s="2">
        <v>17</v>
      </c>
      <c r="J8678" s="2" t="str">
        <f>VLOOKUP(A8678,'Cor da Pele e Motivacao'!$A$2:$I$11399,6, FALSE)</f>
        <v>Parda</v>
      </c>
      <c r="K8678" s="2" t="str">
        <f>VLOOKUP(A8678,'Cor da Pele e Motivacao'!$A$2:$I$11399,8, FALSE)</f>
        <v>ATIVIDADES CRIMINAIS</v>
      </c>
      <c r="L8678" s="2">
        <v>1</v>
      </c>
    </row>
    <row r="8679" spans="1:12" ht="15.75" customHeight="1" x14ac:dyDescent="0.25">
      <c r="A8679" t="str">
        <f>CONCATENATE(B8679,C8679,D8679,H8679,I8679,L8679)</f>
        <v>942020HOMICIDIO531</v>
      </c>
      <c r="B8679" s="2">
        <v>9</v>
      </c>
      <c r="C8679" s="2">
        <v>4</v>
      </c>
      <c r="D8679" s="2">
        <v>2020</v>
      </c>
      <c r="E8679" s="2" t="s">
        <v>19</v>
      </c>
      <c r="F8679" s="2" t="s">
        <v>14</v>
      </c>
      <c r="G8679" s="2" t="s">
        <v>11</v>
      </c>
      <c r="H8679" s="2" t="s">
        <v>12</v>
      </c>
      <c r="I8679" s="2">
        <v>53</v>
      </c>
      <c r="J8679" s="2" t="str">
        <f>VLOOKUP(A8679,'Cor da Pele e Motivacao'!$A$2:$I$11399,6, FALSE)</f>
        <v>Parda</v>
      </c>
      <c r="K8679" s="2" t="str">
        <f>VLOOKUP(A8679,'Cor da Pele e Motivacao'!$A$2:$I$11399,8, FALSE)</f>
        <v>ATIVIDADES CRIMINAIS</v>
      </c>
      <c r="L8679" s="2">
        <v>1</v>
      </c>
    </row>
    <row r="8680" spans="1:12" ht="15.75" customHeight="1" x14ac:dyDescent="0.25">
      <c r="A8680" t="str">
        <f>CONCATENATE(B8680,C8680,D8680,H8680,I8680,L8680)</f>
        <v>942020HOMICIDIO341</v>
      </c>
      <c r="B8680" s="2">
        <v>9</v>
      </c>
      <c r="C8680" s="2">
        <v>4</v>
      </c>
      <c r="D8680" s="2">
        <v>2020</v>
      </c>
      <c r="E8680" s="2" t="s">
        <v>24</v>
      </c>
      <c r="F8680" s="2" t="s">
        <v>10</v>
      </c>
      <c r="G8680" s="2" t="s">
        <v>11</v>
      </c>
      <c r="H8680" s="2" t="s">
        <v>12</v>
      </c>
      <c r="I8680" s="2">
        <v>34</v>
      </c>
      <c r="J8680" s="2" t="str">
        <f>VLOOKUP(A8680,'Cor da Pele e Motivacao'!$A$2:$I$11399,6, FALSE)</f>
        <v>Parda</v>
      </c>
      <c r="K8680" s="2" t="str">
        <f>VLOOKUP(A8680,'Cor da Pele e Motivacao'!$A$2:$I$11399,8, FALSE)</f>
        <v>ATIVIDADES CRIMINAIS</v>
      </c>
      <c r="L8680" s="2">
        <v>1</v>
      </c>
    </row>
    <row r="8681" spans="1:12" ht="15.75" customHeight="1" x14ac:dyDescent="0.25">
      <c r="A8681" t="str">
        <f>CONCATENATE(B8681,C8681,D8681,H8681,I8681,L8681)</f>
        <v>942020HOMICIDIO381</v>
      </c>
      <c r="B8681" s="2">
        <v>9</v>
      </c>
      <c r="C8681" s="2">
        <v>4</v>
      </c>
      <c r="D8681" s="2">
        <v>2020</v>
      </c>
      <c r="E8681" s="2" t="s">
        <v>25</v>
      </c>
      <c r="F8681" s="2" t="s">
        <v>25</v>
      </c>
      <c r="G8681" s="2" t="s">
        <v>11</v>
      </c>
      <c r="H8681" s="2" t="s">
        <v>12</v>
      </c>
      <c r="I8681" s="2">
        <v>38</v>
      </c>
      <c r="J8681" s="2" t="str">
        <f>VLOOKUP(A8681,'Cor da Pele e Motivacao'!$A$2:$I$11399,6, FALSE)</f>
        <v>Parda</v>
      </c>
      <c r="K8681" s="2" t="str">
        <f>VLOOKUP(A8681,'Cor da Pele e Motivacao'!$A$2:$I$11399,8, FALSE)</f>
        <v>ATIVIDADES CRIMINAIS</v>
      </c>
      <c r="L8681" s="2">
        <v>1</v>
      </c>
    </row>
    <row r="8682" spans="1:12" ht="15.75" customHeight="1" x14ac:dyDescent="0.25">
      <c r="A8682" t="str">
        <f>CONCATENATE(B8682,C8682,D8682,H8682,I8682,L8682)</f>
        <v>942020HOMICIDIO191</v>
      </c>
      <c r="B8682" s="2">
        <v>9</v>
      </c>
      <c r="C8682" s="2">
        <v>4</v>
      </c>
      <c r="D8682" s="2">
        <v>2020</v>
      </c>
      <c r="E8682" s="2" t="s">
        <v>111</v>
      </c>
      <c r="F8682" s="2" t="s">
        <v>10</v>
      </c>
      <c r="G8682" s="2" t="s">
        <v>11</v>
      </c>
      <c r="H8682" s="2" t="s">
        <v>12</v>
      </c>
      <c r="I8682" s="2">
        <v>19</v>
      </c>
      <c r="J8682" s="2" t="str">
        <f>VLOOKUP(A8682,'Cor da Pele e Motivacao'!$A$2:$I$11399,6, FALSE)</f>
        <v>Parda</v>
      </c>
      <c r="K8682" s="2" t="str">
        <f>VLOOKUP(A8682,'Cor da Pele e Motivacao'!$A$2:$I$11399,8, FALSE)</f>
        <v>A DEFINIR</v>
      </c>
      <c r="L8682" s="2">
        <v>1</v>
      </c>
    </row>
    <row r="8683" spans="1:12" ht="15.75" customHeight="1" x14ac:dyDescent="0.25">
      <c r="A8683" t="str">
        <f>CONCATENATE(B8683,C8683,D8683,H8683,I8683,L8683)</f>
        <v>942020HOMICIDIO721</v>
      </c>
      <c r="B8683" s="2">
        <v>9</v>
      </c>
      <c r="C8683" s="2">
        <v>4</v>
      </c>
      <c r="D8683" s="2">
        <v>2020</v>
      </c>
      <c r="E8683" s="2" t="s">
        <v>73</v>
      </c>
      <c r="F8683" s="2" t="s">
        <v>10</v>
      </c>
      <c r="G8683" s="2" t="s">
        <v>11</v>
      </c>
      <c r="H8683" s="2" t="s">
        <v>12</v>
      </c>
      <c r="I8683" s="2">
        <v>72</v>
      </c>
      <c r="J8683" s="2" t="str">
        <f>VLOOKUP(A8683,'Cor da Pele e Motivacao'!$A$2:$I$11399,6, FALSE)</f>
        <v>Branca</v>
      </c>
      <c r="K8683" s="2" t="str">
        <f>VLOOKUP(A8683,'Cor da Pele e Motivacao'!$A$2:$I$11399,8, FALSE)</f>
        <v>VIOLÊNCIA INTERPESSOAL</v>
      </c>
      <c r="L8683" s="2">
        <v>1</v>
      </c>
    </row>
    <row r="8684" spans="1:12" ht="15.75" customHeight="1" x14ac:dyDescent="0.25">
      <c r="A8684" t="str">
        <f>CONCATENATE(B8684,C8684,D8684,H8684,I8684,L8684)</f>
        <v>942020LATROCINIO561</v>
      </c>
      <c r="B8684" s="2">
        <v>9</v>
      </c>
      <c r="C8684" s="2">
        <v>4</v>
      </c>
      <c r="D8684" s="2">
        <v>2020</v>
      </c>
      <c r="E8684" s="2" t="s">
        <v>27</v>
      </c>
      <c r="F8684" s="2" t="s">
        <v>14</v>
      </c>
      <c r="G8684" s="2" t="s">
        <v>11</v>
      </c>
      <c r="H8684" s="2" t="s">
        <v>33</v>
      </c>
      <c r="I8684" s="2">
        <v>56</v>
      </c>
      <c r="J8684" s="2" t="str">
        <f>VLOOKUP(A8684,'Cor da Pele e Motivacao'!$A$2:$I$11399,6, FALSE)</f>
        <v>Parda</v>
      </c>
      <c r="K8684" s="2" t="str">
        <f>VLOOKUP(A8684,'Cor da Pele e Motivacao'!$A$2:$I$11399,8, FALSE)</f>
        <v>PATRIMÔNIO</v>
      </c>
      <c r="L8684" s="2">
        <v>1</v>
      </c>
    </row>
    <row r="8685" spans="1:12" ht="15.75" customHeight="1" x14ac:dyDescent="0.25">
      <c r="A8685" t="str">
        <f>CONCATENATE(B8685,C8685,D8685,H8685,I8685,L8685)</f>
        <v>942020HOMICIDIO201</v>
      </c>
      <c r="B8685" s="2">
        <v>9</v>
      </c>
      <c r="C8685" s="2">
        <v>4</v>
      </c>
      <c r="D8685" s="2">
        <v>2020</v>
      </c>
      <c r="E8685" s="2" t="s">
        <v>103</v>
      </c>
      <c r="F8685" s="2" t="s">
        <v>22</v>
      </c>
      <c r="G8685" s="2" t="s">
        <v>11</v>
      </c>
      <c r="H8685" s="2" t="s">
        <v>12</v>
      </c>
      <c r="I8685" s="2">
        <v>20</v>
      </c>
      <c r="J8685" s="2" t="str">
        <f>VLOOKUP(A8685,'Cor da Pele e Motivacao'!$A$2:$I$11399,6, FALSE)</f>
        <v>Parda</v>
      </c>
      <c r="K8685" s="2" t="str">
        <f>VLOOKUP(A8685,'Cor da Pele e Motivacao'!$A$2:$I$11399,8, FALSE)</f>
        <v>ATIVIDADES CRIMINAIS</v>
      </c>
      <c r="L8685" s="2">
        <v>1</v>
      </c>
    </row>
    <row r="8686" spans="1:12" ht="15.75" customHeight="1" x14ac:dyDescent="0.25">
      <c r="A8686" t="str">
        <f>CONCATENATE(B8686,C8686,D8686,H8686,I8686,L8686)</f>
        <v>1042020HOMICIDIO321</v>
      </c>
      <c r="B8686" s="2">
        <v>10</v>
      </c>
      <c r="C8686" s="2">
        <v>4</v>
      </c>
      <c r="D8686" s="2">
        <v>2020</v>
      </c>
      <c r="E8686" s="2" t="s">
        <v>45</v>
      </c>
      <c r="F8686" s="2" t="s">
        <v>14</v>
      </c>
      <c r="G8686" s="2" t="s">
        <v>11</v>
      </c>
      <c r="H8686" s="2" t="s">
        <v>12</v>
      </c>
      <c r="I8686" s="2">
        <v>32</v>
      </c>
      <c r="J8686" s="2" t="str">
        <f>VLOOKUP(A8686,'Cor da Pele e Motivacao'!$A$2:$I$11399,6, FALSE)</f>
        <v>Parda</v>
      </c>
      <c r="K8686" s="2" t="str">
        <f>VLOOKUP(A8686,'Cor da Pele e Motivacao'!$A$2:$I$11399,8, FALSE)</f>
        <v>VIOLÊNCIA INTERPESSOAL</v>
      </c>
      <c r="L8686" s="2">
        <v>1</v>
      </c>
    </row>
    <row r="8687" spans="1:12" ht="15.75" customHeight="1" x14ac:dyDescent="0.25">
      <c r="A8687" t="str">
        <f>CONCATENATE(B8687,C8687,D8687,H8687,I8687,L8687)</f>
        <v>1042020HOMICIDIO231</v>
      </c>
      <c r="B8687" s="2">
        <v>10</v>
      </c>
      <c r="C8687" s="2">
        <v>4</v>
      </c>
      <c r="D8687" s="2">
        <v>2020</v>
      </c>
      <c r="E8687" s="2" t="s">
        <v>13</v>
      </c>
      <c r="F8687" s="2" t="s">
        <v>14</v>
      </c>
      <c r="G8687" s="2" t="s">
        <v>11</v>
      </c>
      <c r="H8687" s="2" t="s">
        <v>12</v>
      </c>
      <c r="I8687" s="2">
        <v>23</v>
      </c>
      <c r="J8687" s="2" t="str">
        <f>VLOOKUP(A8687,'Cor da Pele e Motivacao'!$A$2:$I$11399,6, FALSE)</f>
        <v>Parda</v>
      </c>
      <c r="K8687" s="2" t="str">
        <f>VLOOKUP(A8687,'Cor da Pele e Motivacao'!$A$2:$I$11399,8, FALSE)</f>
        <v>ATIVIDADES CRIMINAIS</v>
      </c>
      <c r="L8687" s="2">
        <v>1</v>
      </c>
    </row>
    <row r="8688" spans="1:12" ht="15.75" customHeight="1" x14ac:dyDescent="0.25">
      <c r="A8688" t="str">
        <f>CONCATENATE(B8688,C8688,D8688,H8688,I8688,L8688)</f>
        <v>1042020HOMICIDIO431</v>
      </c>
      <c r="B8688" s="2">
        <v>10</v>
      </c>
      <c r="C8688" s="2">
        <v>4</v>
      </c>
      <c r="D8688" s="2">
        <v>2020</v>
      </c>
      <c r="E8688" s="2" t="s">
        <v>141</v>
      </c>
      <c r="F8688" s="2" t="s">
        <v>16</v>
      </c>
      <c r="G8688" s="2" t="s">
        <v>11</v>
      </c>
      <c r="H8688" s="2" t="s">
        <v>12</v>
      </c>
      <c r="I8688" s="2">
        <v>43</v>
      </c>
      <c r="J8688" s="2" t="str">
        <f>VLOOKUP(A8688,'Cor da Pele e Motivacao'!$A$2:$I$11399,6, FALSE)</f>
        <v>Negra</v>
      </c>
      <c r="K8688" s="2" t="str">
        <f>VLOOKUP(A8688,'Cor da Pele e Motivacao'!$A$2:$I$11399,8, FALSE)</f>
        <v>ATIVIDADES CRIMINAIS</v>
      </c>
      <c r="L8688" s="2">
        <v>1</v>
      </c>
    </row>
    <row r="8689" spans="1:12" ht="15.75" customHeight="1" x14ac:dyDescent="0.25">
      <c r="A8689" t="str">
        <f>CONCATENATE(B8689,C8689,D8689,H8689,I8689,L8689)</f>
        <v>1042020HOMICIDIO671</v>
      </c>
      <c r="B8689" s="2">
        <v>10</v>
      </c>
      <c r="C8689" s="2">
        <v>4</v>
      </c>
      <c r="D8689" s="2">
        <v>2020</v>
      </c>
      <c r="E8689" s="2" t="s">
        <v>173</v>
      </c>
      <c r="F8689" s="2" t="s">
        <v>10</v>
      </c>
      <c r="G8689" s="2" t="s">
        <v>28</v>
      </c>
      <c r="H8689" s="2" t="s">
        <v>12</v>
      </c>
      <c r="I8689" s="2">
        <v>67</v>
      </c>
      <c r="J8689" s="2" t="str">
        <f>VLOOKUP(A8689,'Cor da Pele e Motivacao'!$A$2:$I$11399,6, FALSE)</f>
        <v>Parda</v>
      </c>
      <c r="K8689" s="2" t="str">
        <f>VLOOKUP(A8689,'Cor da Pele e Motivacao'!$A$2:$I$11399,8, FALSE)</f>
        <v>VIOLÊNCIA INTERPESSOAL</v>
      </c>
      <c r="L8689" s="2">
        <v>1</v>
      </c>
    </row>
    <row r="8690" spans="1:12" ht="15.75" customHeight="1" x14ac:dyDescent="0.25">
      <c r="A8690" t="str">
        <f>CONCATENATE(B8690,C8690,D8690,H8690,I8690,L8690)</f>
        <v>1042020HOMICIDIO351</v>
      </c>
      <c r="B8690" s="2">
        <v>10</v>
      </c>
      <c r="C8690" s="2">
        <v>4</v>
      </c>
      <c r="D8690" s="2">
        <v>2020</v>
      </c>
      <c r="E8690" s="2" t="s">
        <v>64</v>
      </c>
      <c r="F8690" s="2" t="s">
        <v>14</v>
      </c>
      <c r="G8690" s="2" t="s">
        <v>28</v>
      </c>
      <c r="H8690" s="2" t="s">
        <v>12</v>
      </c>
      <c r="I8690" s="2">
        <v>35</v>
      </c>
      <c r="J8690" s="2" t="str">
        <f>VLOOKUP(A8690,'Cor da Pele e Motivacao'!$A$2:$I$11399,6, FALSE)</f>
        <v>Parda</v>
      </c>
      <c r="K8690" s="2" t="str">
        <f>VLOOKUP(A8690,'Cor da Pele e Motivacao'!$A$2:$I$11399,8, FALSE)</f>
        <v>VIOLÊNCIA INTERPESSOAL</v>
      </c>
      <c r="L8690" s="2">
        <v>1</v>
      </c>
    </row>
    <row r="8691" spans="1:12" ht="15.75" customHeight="1" x14ac:dyDescent="0.25">
      <c r="A8691" t="str">
        <f>CONCATENATE(B8691,C8691,D8691,H8691,I8691,L8691)</f>
        <v>1042020HOMICIDIO361</v>
      </c>
      <c r="B8691" s="2">
        <v>10</v>
      </c>
      <c r="C8691" s="2">
        <v>4</v>
      </c>
      <c r="D8691" s="2">
        <v>2020</v>
      </c>
      <c r="E8691" s="2" t="s">
        <v>64</v>
      </c>
      <c r="F8691" s="2" t="s">
        <v>14</v>
      </c>
      <c r="G8691" s="2" t="s">
        <v>28</v>
      </c>
      <c r="H8691" s="2" t="s">
        <v>12</v>
      </c>
      <c r="I8691" s="2">
        <v>36</v>
      </c>
      <c r="J8691" s="2" t="str">
        <f>VLOOKUP(A8691,'Cor da Pele e Motivacao'!$A$2:$I$11399,6, FALSE)</f>
        <v>Parda</v>
      </c>
      <c r="K8691" s="2" t="str">
        <f>VLOOKUP(A8691,'Cor da Pele e Motivacao'!$A$2:$I$11399,8, FALSE)</f>
        <v>VIOLÊNCIA INTERPESSOAL</v>
      </c>
      <c r="L8691" s="2">
        <v>1</v>
      </c>
    </row>
    <row r="8692" spans="1:12" ht="15.75" customHeight="1" x14ac:dyDescent="0.25">
      <c r="A8692" t="str">
        <f>CONCATENATE(B8692,C8692,D8692,H8692,I8692,L8692)</f>
        <v>1042020HOMICIDIO181</v>
      </c>
      <c r="B8692" s="2">
        <v>10</v>
      </c>
      <c r="C8692" s="2">
        <v>4</v>
      </c>
      <c r="D8692" s="2">
        <v>2020</v>
      </c>
      <c r="E8692" s="2" t="s">
        <v>21</v>
      </c>
      <c r="F8692" s="2" t="s">
        <v>22</v>
      </c>
      <c r="G8692" s="2" t="s">
        <v>11</v>
      </c>
      <c r="H8692" s="2" t="s">
        <v>12</v>
      </c>
      <c r="I8692" s="2">
        <v>18</v>
      </c>
      <c r="J8692" s="2" t="str">
        <f>VLOOKUP(A8692,'Cor da Pele e Motivacao'!$A$2:$I$11399,6, FALSE)</f>
        <v>Parda</v>
      </c>
      <c r="K8692" s="2" t="str">
        <f>VLOOKUP(A8692,'Cor da Pele e Motivacao'!$A$2:$I$11399,8, FALSE)</f>
        <v>ATIVIDADES CRIMINAIS</v>
      </c>
      <c r="L8692" s="2">
        <v>1</v>
      </c>
    </row>
    <row r="8693" spans="1:12" ht="15.75" customHeight="1" x14ac:dyDescent="0.25">
      <c r="A8693" t="str">
        <f>CONCATENATE(B8693,C8693,D8693,H8693,I8693,L8693)</f>
        <v>1042020HOMICIDIO261</v>
      </c>
      <c r="B8693" s="2">
        <v>10</v>
      </c>
      <c r="C8693" s="2">
        <v>4</v>
      </c>
      <c r="D8693" s="2">
        <v>2020</v>
      </c>
      <c r="E8693" s="2" t="s">
        <v>157</v>
      </c>
      <c r="F8693" s="2" t="s">
        <v>16</v>
      </c>
      <c r="G8693" s="2" t="s">
        <v>11</v>
      </c>
      <c r="H8693" s="2" t="s">
        <v>12</v>
      </c>
      <c r="I8693" s="2">
        <v>26</v>
      </c>
      <c r="J8693" s="2" t="str">
        <f>VLOOKUP(A8693,'Cor da Pele e Motivacao'!$A$2:$I$11399,6, FALSE)</f>
        <v>Parda</v>
      </c>
      <c r="K8693" s="2" t="str">
        <f>VLOOKUP(A8693,'Cor da Pele e Motivacao'!$A$2:$I$11399,8, FALSE)</f>
        <v>VIOLÊNCIA INTERPESSOAL</v>
      </c>
      <c r="L8693" s="2">
        <v>1</v>
      </c>
    </row>
    <row r="8694" spans="1:12" ht="15.75" customHeight="1" x14ac:dyDescent="0.25">
      <c r="A8694" t="str">
        <f>CONCATENATE(B8694,C8694,D8694,H8694,I8694,L8694)</f>
        <v>1042020HOMICIDIO211</v>
      </c>
      <c r="B8694" s="2">
        <v>10</v>
      </c>
      <c r="C8694" s="2">
        <v>4</v>
      </c>
      <c r="D8694" s="2">
        <v>2020</v>
      </c>
      <c r="E8694" s="2" t="s">
        <v>80</v>
      </c>
      <c r="F8694" s="2" t="s">
        <v>14</v>
      </c>
      <c r="G8694" s="2" t="s">
        <v>11</v>
      </c>
      <c r="H8694" s="2" t="s">
        <v>12</v>
      </c>
      <c r="I8694" s="2">
        <v>21</v>
      </c>
      <c r="J8694" s="2" t="str">
        <f>VLOOKUP(A8694,'Cor da Pele e Motivacao'!$A$2:$I$11399,6, FALSE)</f>
        <v>Parda</v>
      </c>
      <c r="K8694" s="2" t="str">
        <f>VLOOKUP(A8694,'Cor da Pele e Motivacao'!$A$2:$I$11399,8, FALSE)</f>
        <v>VIOLÊNCIA INTERPESSOAL</v>
      </c>
      <c r="L8694" s="2">
        <v>1</v>
      </c>
    </row>
    <row r="8695" spans="1:12" ht="15.75" customHeight="1" x14ac:dyDescent="0.25">
      <c r="A8695" t="str">
        <f>CONCATENATE(B8695,C8695,D8695,H8695,I8695,L8695)</f>
        <v>1042020HOMICIDIO1</v>
      </c>
      <c r="B8695" s="2">
        <v>10</v>
      </c>
      <c r="C8695" s="2">
        <v>4</v>
      </c>
      <c r="D8695" s="2">
        <v>2020</v>
      </c>
      <c r="E8695" s="2" t="s">
        <v>25</v>
      </c>
      <c r="F8695" s="2" t="s">
        <v>25</v>
      </c>
      <c r="G8695" s="2" t="s">
        <v>28</v>
      </c>
      <c r="H8695" s="2" t="s">
        <v>12</v>
      </c>
      <c r="I8695" s="2"/>
      <c r="J8695" s="2" t="str">
        <f>VLOOKUP(A8695,'Cor da Pele e Motivacao'!$A$2:$I$11399,6, FALSE)</f>
        <v>Parda</v>
      </c>
      <c r="K8695" s="2" t="str">
        <f>VLOOKUP(A8695,'Cor da Pele e Motivacao'!$A$2:$I$11399,8, FALSE)</f>
        <v>ATIVIDADES CRIMINAIS</v>
      </c>
      <c r="L8695" s="2">
        <v>1</v>
      </c>
    </row>
    <row r="8696" spans="1:12" ht="15.75" customHeight="1" x14ac:dyDescent="0.25">
      <c r="A8696" t="str">
        <f>CONCATENATE(B8696,C8696,D8696,H8696,I8696,L8696)</f>
        <v>1042020HOMICIDIO321</v>
      </c>
      <c r="B8696" s="2">
        <v>10</v>
      </c>
      <c r="C8696" s="2">
        <v>4</v>
      </c>
      <c r="D8696" s="2">
        <v>2020</v>
      </c>
      <c r="E8696" s="2" t="s">
        <v>25</v>
      </c>
      <c r="F8696" s="2" t="s">
        <v>25</v>
      </c>
      <c r="G8696" s="2" t="s">
        <v>11</v>
      </c>
      <c r="H8696" s="2" t="s">
        <v>12</v>
      </c>
      <c r="I8696" s="2">
        <v>32</v>
      </c>
      <c r="J8696" s="2" t="str">
        <f>VLOOKUP(A8696,'Cor da Pele e Motivacao'!$A$2:$I$11399,6, FALSE)</f>
        <v>Parda</v>
      </c>
      <c r="K8696" s="2" t="str">
        <f>VLOOKUP(A8696,'Cor da Pele e Motivacao'!$A$2:$I$11399,8, FALSE)</f>
        <v>VIOLÊNCIA INTERPESSOAL</v>
      </c>
      <c r="L8696" s="2">
        <v>1</v>
      </c>
    </row>
    <row r="8697" spans="1:12" ht="15.75" customHeight="1" x14ac:dyDescent="0.25">
      <c r="A8697" t="str">
        <f>CONCATENATE(B8697,C8697,D8697,H8697,I8697,L8697)</f>
        <v>1042020HOMICIDIO331</v>
      </c>
      <c r="B8697" s="2">
        <v>10</v>
      </c>
      <c r="C8697" s="2">
        <v>4</v>
      </c>
      <c r="D8697" s="2">
        <v>2020</v>
      </c>
      <c r="E8697" s="2" t="s">
        <v>120</v>
      </c>
      <c r="F8697" s="2" t="s">
        <v>16</v>
      </c>
      <c r="G8697" s="2" t="s">
        <v>11</v>
      </c>
      <c r="H8697" s="2" t="s">
        <v>12</v>
      </c>
      <c r="I8697" s="2">
        <v>33</v>
      </c>
      <c r="J8697" s="2" t="str">
        <f>VLOOKUP(A8697,'Cor da Pele e Motivacao'!$A$2:$I$11399,6, FALSE)</f>
        <v>Parda</v>
      </c>
      <c r="K8697" s="2" t="str">
        <f>VLOOKUP(A8697,'Cor da Pele e Motivacao'!$A$2:$I$11399,8, FALSE)</f>
        <v>ATIVIDADES CRIMINAIS</v>
      </c>
      <c r="L8697" s="2">
        <v>1</v>
      </c>
    </row>
    <row r="8698" spans="1:12" ht="15.75" customHeight="1" x14ac:dyDescent="0.25">
      <c r="A8698" t="str">
        <f>CONCATENATE(B8698,C8698,D8698,H8698,I8698,L8698)</f>
        <v>1042020HOMICIDIO181</v>
      </c>
      <c r="B8698" s="2">
        <v>10</v>
      </c>
      <c r="C8698" s="2">
        <v>4</v>
      </c>
      <c r="D8698" s="2">
        <v>2020</v>
      </c>
      <c r="E8698" s="2" t="s">
        <v>27</v>
      </c>
      <c r="F8698" s="2" t="s">
        <v>14</v>
      </c>
      <c r="G8698" s="2" t="s">
        <v>11</v>
      </c>
      <c r="H8698" s="2" t="s">
        <v>12</v>
      </c>
      <c r="I8698" s="2">
        <v>18</v>
      </c>
      <c r="J8698" s="2" t="str">
        <f>VLOOKUP(A8698,'Cor da Pele e Motivacao'!$A$2:$I$11399,6, FALSE)</f>
        <v>Parda</v>
      </c>
      <c r="K8698" s="2" t="str">
        <f>VLOOKUP(A8698,'Cor da Pele e Motivacao'!$A$2:$I$11399,8, FALSE)</f>
        <v>ATIVIDADES CRIMINAIS</v>
      </c>
      <c r="L8698" s="2">
        <v>1</v>
      </c>
    </row>
    <row r="8699" spans="1:12" ht="15.75" customHeight="1" x14ac:dyDescent="0.25">
      <c r="A8699" t="str">
        <f>CONCATENATE(B8699,C8699,D8699,H8699,I8699,L8699)</f>
        <v>1042020HOMICIDIO241</v>
      </c>
      <c r="B8699" s="2">
        <v>10</v>
      </c>
      <c r="C8699" s="2">
        <v>4</v>
      </c>
      <c r="D8699" s="2">
        <v>2020</v>
      </c>
      <c r="E8699" s="2" t="s">
        <v>38</v>
      </c>
      <c r="F8699" s="2" t="s">
        <v>22</v>
      </c>
      <c r="G8699" s="2" t="s">
        <v>11</v>
      </c>
      <c r="H8699" s="2" t="s">
        <v>12</v>
      </c>
      <c r="I8699" s="2">
        <v>24</v>
      </c>
      <c r="J8699" s="2" t="str">
        <f>VLOOKUP(A8699,'Cor da Pele e Motivacao'!$A$2:$I$11399,6, FALSE)</f>
        <v>Parda</v>
      </c>
      <c r="K8699" s="2" t="str">
        <f>VLOOKUP(A8699,'Cor da Pele e Motivacao'!$A$2:$I$11399,8, FALSE)</f>
        <v>ATIVIDADES CRIMINAIS</v>
      </c>
      <c r="L8699" s="2">
        <v>1</v>
      </c>
    </row>
    <row r="8700" spans="1:12" ht="15.75" customHeight="1" x14ac:dyDescent="0.25">
      <c r="A8700" t="str">
        <f>CONCATENATE(B8700,C8700,D8700,H8700,I8700,L8700)</f>
        <v>1142020HOMICIDIO321</v>
      </c>
      <c r="B8700" s="2">
        <v>11</v>
      </c>
      <c r="C8700" s="2">
        <v>4</v>
      </c>
      <c r="D8700" s="2">
        <v>2020</v>
      </c>
      <c r="E8700" s="2" t="s">
        <v>69</v>
      </c>
      <c r="F8700" s="2" t="s">
        <v>16</v>
      </c>
      <c r="G8700" s="2" t="s">
        <v>11</v>
      </c>
      <c r="H8700" s="2" t="s">
        <v>12</v>
      </c>
      <c r="I8700" s="2">
        <v>32</v>
      </c>
      <c r="J8700" s="2" t="str">
        <f>VLOOKUP(A8700,'Cor da Pele e Motivacao'!$A$2:$I$11399,6, FALSE)</f>
        <v>Parda</v>
      </c>
      <c r="K8700" s="2" t="str">
        <f>VLOOKUP(A8700,'Cor da Pele e Motivacao'!$A$2:$I$11399,8, FALSE)</f>
        <v>ATIVIDADES CRIMINAIS</v>
      </c>
      <c r="L8700" s="2">
        <v>1</v>
      </c>
    </row>
    <row r="8701" spans="1:12" ht="15.75" customHeight="1" x14ac:dyDescent="0.25">
      <c r="A8701" t="str">
        <f>CONCATENATE(B8701,C8701,D8701,H8701,I8701,L8701)</f>
        <v>1142020HOMICIDIO191</v>
      </c>
      <c r="B8701" s="2">
        <v>11</v>
      </c>
      <c r="C8701" s="2">
        <v>4</v>
      </c>
      <c r="D8701" s="2">
        <v>2020</v>
      </c>
      <c r="E8701" s="2" t="s">
        <v>15</v>
      </c>
      <c r="F8701" s="2" t="s">
        <v>16</v>
      </c>
      <c r="G8701" s="2" t="s">
        <v>11</v>
      </c>
      <c r="H8701" s="2" t="s">
        <v>12</v>
      </c>
      <c r="I8701" s="2">
        <v>19</v>
      </c>
      <c r="J8701" s="2" t="str">
        <f>VLOOKUP(A8701,'Cor da Pele e Motivacao'!$A$2:$I$11399,6, FALSE)</f>
        <v>Parda</v>
      </c>
      <c r="K8701" s="2" t="str">
        <f>VLOOKUP(A8701,'Cor da Pele e Motivacao'!$A$2:$I$11399,8, FALSE)</f>
        <v>OUTRAS MOTIVAÇÕES</v>
      </c>
      <c r="L8701" s="2">
        <v>1</v>
      </c>
    </row>
    <row r="8702" spans="1:12" ht="15.75" customHeight="1" x14ac:dyDescent="0.25">
      <c r="A8702" t="str">
        <f>CONCATENATE(B8702,C8702,D8702,H8702,I8702,L8702)</f>
        <v>1142020HOMICIDIO251</v>
      </c>
      <c r="B8702" s="2">
        <v>11</v>
      </c>
      <c r="C8702" s="2">
        <v>4</v>
      </c>
      <c r="D8702" s="2">
        <v>2020</v>
      </c>
      <c r="E8702" s="2" t="s">
        <v>15</v>
      </c>
      <c r="F8702" s="2" t="s">
        <v>16</v>
      </c>
      <c r="G8702" s="2" t="s">
        <v>11</v>
      </c>
      <c r="H8702" s="2" t="s">
        <v>12</v>
      </c>
      <c r="I8702" s="2">
        <v>25</v>
      </c>
      <c r="J8702" s="2" t="str">
        <f>VLOOKUP(A8702,'Cor da Pele e Motivacao'!$A$2:$I$11399,6, FALSE)</f>
        <v>Parda</v>
      </c>
      <c r="K8702" s="2" t="str">
        <f>VLOOKUP(A8702,'Cor da Pele e Motivacao'!$A$2:$I$11399,8, FALSE)</f>
        <v>ATIVIDADES CRIMINAIS</v>
      </c>
      <c r="L8702" s="2">
        <v>1</v>
      </c>
    </row>
    <row r="8703" spans="1:12" ht="15.75" customHeight="1" x14ac:dyDescent="0.25">
      <c r="A8703" t="str">
        <f>CONCATENATE(B8703,C8703,D8703,H8703,I8703,L8703)</f>
        <v>1142020HOMICIDIO521</v>
      </c>
      <c r="B8703" s="2">
        <v>11</v>
      </c>
      <c r="C8703" s="2">
        <v>4</v>
      </c>
      <c r="D8703" s="2">
        <v>2020</v>
      </c>
      <c r="E8703" s="2" t="s">
        <v>43</v>
      </c>
      <c r="F8703" s="2" t="s">
        <v>22</v>
      </c>
      <c r="G8703" s="2" t="s">
        <v>11</v>
      </c>
      <c r="H8703" s="2" t="s">
        <v>12</v>
      </c>
      <c r="I8703" s="2">
        <v>52</v>
      </c>
      <c r="J8703" s="2" t="str">
        <f>VLOOKUP(A8703,'Cor da Pele e Motivacao'!$A$2:$I$11399,6, FALSE)</f>
        <v>Parda</v>
      </c>
      <c r="K8703" s="2" t="str">
        <f>VLOOKUP(A8703,'Cor da Pele e Motivacao'!$A$2:$I$11399,8, FALSE)</f>
        <v>VIOLÊNCIA INTERPESSOAL</v>
      </c>
      <c r="L8703" s="2">
        <v>1</v>
      </c>
    </row>
    <row r="8704" spans="1:12" ht="15.75" customHeight="1" x14ac:dyDescent="0.25">
      <c r="A8704" t="str">
        <f>CONCATENATE(B8704,C8704,D8704,H8704,I8704,L8704)</f>
        <v>1142020HOMICIDIO191</v>
      </c>
      <c r="B8704" s="2">
        <v>11</v>
      </c>
      <c r="C8704" s="2">
        <v>4</v>
      </c>
      <c r="D8704" s="2">
        <v>2020</v>
      </c>
      <c r="E8704" s="2" t="s">
        <v>64</v>
      </c>
      <c r="F8704" s="2" t="s">
        <v>14</v>
      </c>
      <c r="G8704" s="2" t="s">
        <v>28</v>
      </c>
      <c r="H8704" s="2" t="s">
        <v>12</v>
      </c>
      <c r="I8704" s="2">
        <v>19</v>
      </c>
      <c r="J8704" s="2" t="str">
        <f>VLOOKUP(A8704,'Cor da Pele e Motivacao'!$A$2:$I$11399,6, FALSE)</f>
        <v>Parda</v>
      </c>
      <c r="K8704" s="2" t="str">
        <f>VLOOKUP(A8704,'Cor da Pele e Motivacao'!$A$2:$I$11399,8, FALSE)</f>
        <v>OUTRAS MOTIVAÇÕES</v>
      </c>
      <c r="L8704" s="2">
        <v>1</v>
      </c>
    </row>
    <row r="8705" spans="1:12" ht="15.75" customHeight="1" x14ac:dyDescent="0.25">
      <c r="A8705" t="str">
        <f>CONCATENATE(B8705,C8705,D8705,H8705,I8705,L8705)</f>
        <v>1142020HOMICIDIO371</v>
      </c>
      <c r="B8705" s="2">
        <v>11</v>
      </c>
      <c r="C8705" s="2">
        <v>4</v>
      </c>
      <c r="D8705" s="2">
        <v>2020</v>
      </c>
      <c r="E8705" s="2" t="s">
        <v>124</v>
      </c>
      <c r="F8705" s="2" t="s">
        <v>10</v>
      </c>
      <c r="G8705" s="2" t="s">
        <v>11</v>
      </c>
      <c r="H8705" s="2" t="s">
        <v>12</v>
      </c>
      <c r="I8705" s="2">
        <v>37</v>
      </c>
      <c r="J8705" s="2" t="str">
        <f>VLOOKUP(A8705,'Cor da Pele e Motivacao'!$A$2:$I$11399,6, FALSE)</f>
        <v>Parda</v>
      </c>
      <c r="K8705" s="2" t="str">
        <f>VLOOKUP(A8705,'Cor da Pele e Motivacao'!$A$2:$I$11399,8, FALSE)</f>
        <v>ATIVIDADES CRIMINAIS</v>
      </c>
      <c r="L8705" s="2">
        <v>1</v>
      </c>
    </row>
    <row r="8706" spans="1:12" ht="15.75" customHeight="1" x14ac:dyDescent="0.25">
      <c r="A8706" t="str">
        <f>CONCATENATE(B8706,C8706,D8706,H8706,I8706,L8706)</f>
        <v>1142020FEMINICIDIO321</v>
      </c>
      <c r="B8706" s="2">
        <v>11</v>
      </c>
      <c r="C8706" s="2">
        <v>4</v>
      </c>
      <c r="D8706" s="2">
        <v>2020</v>
      </c>
      <c r="E8706" s="2" t="s">
        <v>24</v>
      </c>
      <c r="F8706" s="2" t="s">
        <v>10</v>
      </c>
      <c r="G8706" s="2" t="s">
        <v>28</v>
      </c>
      <c r="H8706" s="2" t="s">
        <v>29</v>
      </c>
      <c r="I8706" s="2">
        <v>32</v>
      </c>
      <c r="J8706" s="2" t="str">
        <f>VLOOKUP(A8706,'Cor da Pele e Motivacao'!$A$2:$I$11399,6, FALSE)</f>
        <v>Parda</v>
      </c>
      <c r="K8706" s="2" t="str">
        <f>VLOOKUP(A8706,'Cor da Pele e Motivacao'!$A$2:$I$11399,8, FALSE)</f>
        <v>FEMINICIDIO</v>
      </c>
      <c r="L8706" s="2">
        <v>1</v>
      </c>
    </row>
    <row r="8707" spans="1:12" ht="15.75" customHeight="1" x14ac:dyDescent="0.25">
      <c r="A8707" t="str">
        <f>CONCATENATE(B8707,C8707,D8707,H8707,I8707,L8707)</f>
        <v>1142020HOMICIDIO221</v>
      </c>
      <c r="B8707" s="2">
        <v>11</v>
      </c>
      <c r="C8707" s="2">
        <v>4</v>
      </c>
      <c r="D8707" s="2">
        <v>2020</v>
      </c>
      <c r="E8707" s="2" t="s">
        <v>25</v>
      </c>
      <c r="F8707" s="2" t="s">
        <v>25</v>
      </c>
      <c r="G8707" s="2" t="s">
        <v>11</v>
      </c>
      <c r="H8707" s="2" t="s">
        <v>12</v>
      </c>
      <c r="I8707" s="2">
        <v>22</v>
      </c>
      <c r="J8707" s="2" t="str">
        <f>VLOOKUP(A8707,'Cor da Pele e Motivacao'!$A$2:$I$11399,6, FALSE)</f>
        <v>Parda</v>
      </c>
      <c r="K8707" s="2" t="str">
        <f>VLOOKUP(A8707,'Cor da Pele e Motivacao'!$A$2:$I$11399,8, FALSE)</f>
        <v>ATIVIDADES CRIMINAIS</v>
      </c>
      <c r="L8707" s="2">
        <v>1</v>
      </c>
    </row>
    <row r="8708" spans="1:12" ht="15.75" customHeight="1" x14ac:dyDescent="0.25">
      <c r="A8708" t="str">
        <f>CONCATENATE(B8708,C8708,D8708,H8708,I8708,L8708)</f>
        <v>1142020HOMICIDIO1</v>
      </c>
      <c r="B8708" s="2">
        <v>11</v>
      </c>
      <c r="C8708" s="2">
        <v>4</v>
      </c>
      <c r="D8708" s="2">
        <v>2020</v>
      </c>
      <c r="E8708" s="2" t="s">
        <v>25</v>
      </c>
      <c r="F8708" s="2" t="s">
        <v>25</v>
      </c>
      <c r="G8708" s="2" t="s">
        <v>11</v>
      </c>
      <c r="H8708" s="2" t="s">
        <v>12</v>
      </c>
      <c r="I8708" s="2"/>
      <c r="J8708" s="2" t="str">
        <f>VLOOKUP(A8708,'Cor da Pele e Motivacao'!$A$2:$I$11399,6, FALSE)</f>
        <v>Parda</v>
      </c>
      <c r="K8708" s="2" t="str">
        <f>VLOOKUP(A8708,'Cor da Pele e Motivacao'!$A$2:$I$11399,8, FALSE)</f>
        <v>VIOLÊNCIA INTERPESSOAL</v>
      </c>
      <c r="L8708" s="2">
        <v>1</v>
      </c>
    </row>
    <row r="8709" spans="1:12" ht="15.75" customHeight="1" x14ac:dyDescent="0.25">
      <c r="A8709" t="str">
        <f>CONCATENATE(B8709,C8709,D8709,H8709,I8709,L8709)</f>
        <v>1142020HOMICIDIO221</v>
      </c>
      <c r="B8709" s="2">
        <v>11</v>
      </c>
      <c r="C8709" s="2">
        <v>4</v>
      </c>
      <c r="D8709" s="2">
        <v>2020</v>
      </c>
      <c r="E8709" s="2" t="s">
        <v>172</v>
      </c>
      <c r="F8709" s="2" t="s">
        <v>10</v>
      </c>
      <c r="G8709" s="2" t="s">
        <v>11</v>
      </c>
      <c r="H8709" s="2" t="s">
        <v>12</v>
      </c>
      <c r="I8709" s="2">
        <v>22</v>
      </c>
      <c r="J8709" s="2" t="str">
        <f>VLOOKUP(A8709,'Cor da Pele e Motivacao'!$A$2:$I$11399,6, FALSE)</f>
        <v>Parda</v>
      </c>
      <c r="K8709" s="2" t="str">
        <f>VLOOKUP(A8709,'Cor da Pele e Motivacao'!$A$2:$I$11399,8, FALSE)</f>
        <v>ATIVIDADES CRIMINAIS</v>
      </c>
      <c r="L8709" s="2">
        <v>1</v>
      </c>
    </row>
    <row r="8710" spans="1:12" ht="15.75" customHeight="1" x14ac:dyDescent="0.25">
      <c r="A8710" t="str">
        <f>CONCATENATE(B8710,C8710,D8710,H8710,I8710,L8710)</f>
        <v>1142020HOMICIDIO291</v>
      </c>
      <c r="B8710" s="2">
        <v>11</v>
      </c>
      <c r="C8710" s="2">
        <v>4</v>
      </c>
      <c r="D8710" s="2">
        <v>2020</v>
      </c>
      <c r="E8710" s="2" t="s">
        <v>172</v>
      </c>
      <c r="F8710" s="2" t="s">
        <v>10</v>
      </c>
      <c r="G8710" s="2" t="s">
        <v>11</v>
      </c>
      <c r="H8710" s="2" t="s">
        <v>12</v>
      </c>
      <c r="I8710" s="2">
        <v>29</v>
      </c>
      <c r="J8710" s="2" t="str">
        <f>VLOOKUP(A8710,'Cor da Pele e Motivacao'!$A$2:$I$11399,6, FALSE)</f>
        <v>Parda</v>
      </c>
      <c r="K8710" s="2" t="str">
        <f>VLOOKUP(A8710,'Cor da Pele e Motivacao'!$A$2:$I$11399,8, FALSE)</f>
        <v>ATIVIDADES CRIMINAIS</v>
      </c>
      <c r="L8710" s="2">
        <v>1</v>
      </c>
    </row>
    <row r="8711" spans="1:12" ht="15.75" customHeight="1" x14ac:dyDescent="0.25">
      <c r="A8711" t="str">
        <f>CONCATENATE(B8711,C8711,D8711,H8711,I8711,L8711)</f>
        <v>1242020HOMICIDIO241</v>
      </c>
      <c r="B8711" s="2">
        <v>12</v>
      </c>
      <c r="C8711" s="2">
        <v>4</v>
      </c>
      <c r="D8711" s="2">
        <v>2020</v>
      </c>
      <c r="E8711" s="2" t="s">
        <v>13</v>
      </c>
      <c r="F8711" s="2" t="s">
        <v>14</v>
      </c>
      <c r="G8711" s="2" t="s">
        <v>11</v>
      </c>
      <c r="H8711" s="2" t="s">
        <v>12</v>
      </c>
      <c r="I8711" s="2">
        <v>24</v>
      </c>
      <c r="J8711" s="2" t="str">
        <f>VLOOKUP(A8711,'Cor da Pele e Motivacao'!$A$2:$I$11399,6, FALSE)</f>
        <v>Parda</v>
      </c>
      <c r="K8711" s="2" t="str">
        <f>VLOOKUP(A8711,'Cor da Pele e Motivacao'!$A$2:$I$11399,8, FALSE)</f>
        <v>ATIVIDADES CRIMINAIS</v>
      </c>
      <c r="L8711" s="2">
        <v>1</v>
      </c>
    </row>
    <row r="8712" spans="1:12" ht="15.75" customHeight="1" x14ac:dyDescent="0.25">
      <c r="A8712" t="str">
        <f>CONCATENATE(B8712,C8712,D8712,H8712,I8712,L8712)</f>
        <v>1242020HOMICIDIO491</v>
      </c>
      <c r="B8712" s="2">
        <v>12</v>
      </c>
      <c r="C8712" s="2">
        <v>4</v>
      </c>
      <c r="D8712" s="2">
        <v>2020</v>
      </c>
      <c r="E8712" s="2" t="s">
        <v>41</v>
      </c>
      <c r="F8712" s="2" t="s">
        <v>22</v>
      </c>
      <c r="G8712" s="2" t="s">
        <v>11</v>
      </c>
      <c r="H8712" s="2" t="s">
        <v>12</v>
      </c>
      <c r="I8712" s="2">
        <v>49</v>
      </c>
      <c r="J8712" s="2" t="str">
        <f>VLOOKUP(A8712,'Cor da Pele e Motivacao'!$A$2:$I$11399,6, FALSE)</f>
        <v>Parda</v>
      </c>
      <c r="K8712" s="2" t="str">
        <f>VLOOKUP(A8712,'Cor da Pele e Motivacao'!$A$2:$I$11399,8, FALSE)</f>
        <v>ATIVIDADES CRIMINAIS</v>
      </c>
      <c r="L8712" s="2">
        <v>1</v>
      </c>
    </row>
    <row r="8713" spans="1:12" ht="15.75" customHeight="1" x14ac:dyDescent="0.25">
      <c r="A8713" t="str">
        <f>CONCATENATE(B8713,C8713,D8713,H8713,I8713,L8713)</f>
        <v>1242020HOMICIDIO211</v>
      </c>
      <c r="B8713" s="2">
        <v>12</v>
      </c>
      <c r="C8713" s="2">
        <v>4</v>
      </c>
      <c r="D8713" s="2">
        <v>2020</v>
      </c>
      <c r="E8713" s="2" t="s">
        <v>43</v>
      </c>
      <c r="F8713" s="2" t="s">
        <v>22</v>
      </c>
      <c r="G8713" s="2" t="s">
        <v>11</v>
      </c>
      <c r="H8713" s="2" t="s">
        <v>12</v>
      </c>
      <c r="I8713" s="2">
        <v>21</v>
      </c>
      <c r="J8713" s="2" t="str">
        <f>VLOOKUP(A8713,'Cor da Pele e Motivacao'!$A$2:$I$11399,6, FALSE)</f>
        <v>Parda</v>
      </c>
      <c r="K8713" s="2" t="str">
        <f>VLOOKUP(A8713,'Cor da Pele e Motivacao'!$A$2:$I$11399,8, FALSE)</f>
        <v>EXCLUDENTE DE ILICITUDE</v>
      </c>
      <c r="L8713" s="2">
        <v>1</v>
      </c>
    </row>
    <row r="8714" spans="1:12" ht="15.75" customHeight="1" x14ac:dyDescent="0.25">
      <c r="A8714" t="str">
        <f>CONCATENATE(B8714,C8714,D8714,H8714,I8714,L8714)</f>
        <v>1242020HOMICIDIO231</v>
      </c>
      <c r="B8714" s="2">
        <v>12</v>
      </c>
      <c r="C8714" s="2">
        <v>4</v>
      </c>
      <c r="D8714" s="2">
        <v>2020</v>
      </c>
      <c r="E8714" s="2" t="s">
        <v>43</v>
      </c>
      <c r="F8714" s="2" t="s">
        <v>22</v>
      </c>
      <c r="G8714" s="2" t="s">
        <v>11</v>
      </c>
      <c r="H8714" s="2" t="s">
        <v>12</v>
      </c>
      <c r="I8714" s="2">
        <v>23</v>
      </c>
      <c r="J8714" s="2" t="str">
        <f>VLOOKUP(A8714,'Cor da Pele e Motivacao'!$A$2:$I$11399,6, FALSE)</f>
        <v>Parda</v>
      </c>
      <c r="K8714" s="2" t="str">
        <f>VLOOKUP(A8714,'Cor da Pele e Motivacao'!$A$2:$I$11399,8, FALSE)</f>
        <v>ATIVIDADES CRIMINAIS</v>
      </c>
      <c r="L8714" s="2">
        <v>1</v>
      </c>
    </row>
    <row r="8715" spans="1:12" ht="15.75" customHeight="1" x14ac:dyDescent="0.25">
      <c r="A8715" t="str">
        <f>CONCATENATE(B8715,C8715,D8715,H8715,I8715,L8715)</f>
        <v>1242020LATROCINIO241</v>
      </c>
      <c r="B8715" s="2">
        <v>12</v>
      </c>
      <c r="C8715" s="2">
        <v>4</v>
      </c>
      <c r="D8715" s="2">
        <v>2020</v>
      </c>
      <c r="E8715" s="2" t="s">
        <v>19</v>
      </c>
      <c r="F8715" s="2" t="s">
        <v>14</v>
      </c>
      <c r="G8715" s="2" t="s">
        <v>11</v>
      </c>
      <c r="H8715" s="2" t="s">
        <v>33</v>
      </c>
      <c r="I8715" s="2">
        <v>24</v>
      </c>
      <c r="J8715" s="2" t="str">
        <f>VLOOKUP(A8715,'Cor da Pele e Motivacao'!$A$2:$I$11399,6, FALSE)</f>
        <v>Parda</v>
      </c>
      <c r="K8715" s="2" t="str">
        <f>VLOOKUP(A8715,'Cor da Pele e Motivacao'!$A$2:$I$11399,8, FALSE)</f>
        <v>PATRIMÔNIO</v>
      </c>
      <c r="L8715" s="2">
        <v>1</v>
      </c>
    </row>
    <row r="8716" spans="1:12" ht="15.75" customHeight="1" x14ac:dyDescent="0.25">
      <c r="A8716" t="str">
        <f>CONCATENATE(B8716,C8716,D8716,H8716,I8716,L8716)</f>
        <v>1242020HOMICIDIO321</v>
      </c>
      <c r="B8716" s="2">
        <v>12</v>
      </c>
      <c r="C8716" s="2">
        <v>4</v>
      </c>
      <c r="D8716" s="2">
        <v>2020</v>
      </c>
      <c r="E8716" s="2" t="s">
        <v>115</v>
      </c>
      <c r="F8716" s="2" t="s">
        <v>22</v>
      </c>
      <c r="G8716" s="2" t="s">
        <v>11</v>
      </c>
      <c r="H8716" s="2" t="s">
        <v>12</v>
      </c>
      <c r="I8716" s="2">
        <v>32</v>
      </c>
      <c r="J8716" s="2" t="str">
        <f>VLOOKUP(A8716,'Cor da Pele e Motivacao'!$A$2:$I$11399,6, FALSE)</f>
        <v>Parda</v>
      </c>
      <c r="K8716" s="2" t="str">
        <f>VLOOKUP(A8716,'Cor da Pele e Motivacao'!$A$2:$I$11399,8, FALSE)</f>
        <v>ATIVIDADES CRIMINAIS</v>
      </c>
      <c r="L8716" s="2">
        <v>1</v>
      </c>
    </row>
    <row r="8717" spans="1:12" ht="15.75" customHeight="1" x14ac:dyDescent="0.25">
      <c r="A8717" t="str">
        <f>CONCATENATE(B8717,C8717,D8717,H8717,I8717,L8717)</f>
        <v>1242020HOMICIDIO171</v>
      </c>
      <c r="B8717" s="2">
        <v>12</v>
      </c>
      <c r="C8717" s="2">
        <v>4</v>
      </c>
      <c r="D8717" s="2">
        <v>2020</v>
      </c>
      <c r="E8717" s="2" t="s">
        <v>20</v>
      </c>
      <c r="F8717" s="2" t="s">
        <v>14</v>
      </c>
      <c r="G8717" s="2" t="s">
        <v>11</v>
      </c>
      <c r="H8717" s="2" t="s">
        <v>12</v>
      </c>
      <c r="I8717" s="2">
        <v>17</v>
      </c>
      <c r="J8717" s="2" t="str">
        <f>VLOOKUP(A8717,'Cor da Pele e Motivacao'!$A$2:$I$11399,6, FALSE)</f>
        <v>Parda</v>
      </c>
      <c r="K8717" s="2" t="str">
        <f>VLOOKUP(A8717,'Cor da Pele e Motivacao'!$A$2:$I$11399,8, FALSE)</f>
        <v>ATIVIDADES CRIMINAIS</v>
      </c>
      <c r="L8717" s="2">
        <v>1</v>
      </c>
    </row>
    <row r="8718" spans="1:12" ht="15.75" customHeight="1" x14ac:dyDescent="0.25">
      <c r="A8718" t="str">
        <f>CONCATENATE(B8718,C8718,D8718,H8718,I8718,L8718)</f>
        <v>1242020HOMICIDIO261</v>
      </c>
      <c r="B8718" s="2">
        <v>12</v>
      </c>
      <c r="C8718" s="2">
        <v>4</v>
      </c>
      <c r="D8718" s="2">
        <v>2020</v>
      </c>
      <c r="E8718" s="2" t="s">
        <v>20</v>
      </c>
      <c r="F8718" s="2" t="s">
        <v>14</v>
      </c>
      <c r="G8718" s="2" t="s">
        <v>11</v>
      </c>
      <c r="H8718" s="2" t="s">
        <v>12</v>
      </c>
      <c r="I8718" s="2">
        <v>26</v>
      </c>
      <c r="J8718" s="2" t="str">
        <f>VLOOKUP(A8718,'Cor da Pele e Motivacao'!$A$2:$I$11399,6, FALSE)</f>
        <v>Parda</v>
      </c>
      <c r="K8718" s="2" t="str">
        <f>VLOOKUP(A8718,'Cor da Pele e Motivacao'!$A$2:$I$11399,8, FALSE)</f>
        <v>ATIVIDADES CRIMINAIS</v>
      </c>
      <c r="L8718" s="2">
        <v>1</v>
      </c>
    </row>
    <row r="8719" spans="1:12" ht="15.75" customHeight="1" x14ac:dyDescent="0.25">
      <c r="A8719" t="str">
        <f>CONCATENATE(B8719,C8719,D8719,H8719,I8719,L8719)</f>
        <v>1242020HOMICIDIO641</v>
      </c>
      <c r="B8719" s="2">
        <v>12</v>
      </c>
      <c r="C8719" s="2">
        <v>4</v>
      </c>
      <c r="D8719" s="2">
        <v>2020</v>
      </c>
      <c r="E8719" s="2" t="s">
        <v>23</v>
      </c>
      <c r="F8719" s="2" t="s">
        <v>14</v>
      </c>
      <c r="G8719" s="2" t="s">
        <v>11</v>
      </c>
      <c r="H8719" s="2" t="s">
        <v>12</v>
      </c>
      <c r="I8719" s="2">
        <v>64</v>
      </c>
      <c r="J8719" s="2" t="str">
        <f>VLOOKUP(A8719,'Cor da Pele e Motivacao'!$A$2:$I$11399,6, FALSE)</f>
        <v>Parda</v>
      </c>
      <c r="K8719" s="2" t="str">
        <f>VLOOKUP(A8719,'Cor da Pele e Motivacao'!$A$2:$I$11399,8, FALSE)</f>
        <v>VIOLÊNCIA INTERPESSOAL</v>
      </c>
      <c r="L8719" s="2">
        <v>1</v>
      </c>
    </row>
    <row r="8720" spans="1:12" ht="15.75" customHeight="1" x14ac:dyDescent="0.25">
      <c r="A8720" t="str">
        <f>CONCATENATE(B8720,C8720,D8720,H8720,I8720,L8720)</f>
        <v>1242020HOMICIDIO461</v>
      </c>
      <c r="B8720" s="2">
        <v>12</v>
      </c>
      <c r="C8720" s="2">
        <v>4</v>
      </c>
      <c r="D8720" s="2">
        <v>2020</v>
      </c>
      <c r="E8720" s="2" t="s">
        <v>93</v>
      </c>
      <c r="F8720" s="2" t="s">
        <v>22</v>
      </c>
      <c r="G8720" s="2" t="s">
        <v>11</v>
      </c>
      <c r="H8720" s="2" t="s">
        <v>12</v>
      </c>
      <c r="I8720" s="2">
        <v>46</v>
      </c>
      <c r="J8720" s="2" t="str">
        <f>VLOOKUP(A8720,'Cor da Pele e Motivacao'!$A$2:$I$11399,6, FALSE)</f>
        <v>Parda</v>
      </c>
      <c r="K8720" s="2" t="str">
        <f>VLOOKUP(A8720,'Cor da Pele e Motivacao'!$A$2:$I$11399,8, FALSE)</f>
        <v>VIOLÊNCIA INTERPESSOAL</v>
      </c>
      <c r="L8720" s="2">
        <v>1</v>
      </c>
    </row>
    <row r="8721" spans="1:12" ht="15.75" customHeight="1" x14ac:dyDescent="0.25">
      <c r="A8721" t="str">
        <f>CONCATENATE(B8721,C8721,D8721,H8721,I8721,L8721)</f>
        <v>1242020HOMICIDIO271</v>
      </c>
      <c r="B8721" s="2">
        <v>12</v>
      </c>
      <c r="C8721" s="2">
        <v>4</v>
      </c>
      <c r="D8721" s="2">
        <v>2020</v>
      </c>
      <c r="E8721" s="2" t="s">
        <v>25</v>
      </c>
      <c r="F8721" s="2" t="s">
        <v>25</v>
      </c>
      <c r="G8721" s="2" t="s">
        <v>11</v>
      </c>
      <c r="H8721" s="2" t="s">
        <v>12</v>
      </c>
      <c r="I8721" s="2">
        <v>27</v>
      </c>
      <c r="J8721" s="2" t="str">
        <f>VLOOKUP(A8721,'Cor da Pele e Motivacao'!$A$2:$I$11399,6, FALSE)</f>
        <v>Parda</v>
      </c>
      <c r="K8721" s="2" t="str">
        <f>VLOOKUP(A8721,'Cor da Pele e Motivacao'!$A$2:$I$11399,8, FALSE)</f>
        <v>EXCLUDENTE DE ILICITUDE</v>
      </c>
      <c r="L8721" s="2">
        <v>1</v>
      </c>
    </row>
    <row r="8722" spans="1:12" ht="15.75" customHeight="1" x14ac:dyDescent="0.25">
      <c r="A8722" t="str">
        <f>CONCATENATE(B8722,C8722,D8722,H8722,I8722,L8722)</f>
        <v>1242020HOMICIDIO311</v>
      </c>
      <c r="B8722" s="2">
        <v>12</v>
      </c>
      <c r="C8722" s="2">
        <v>4</v>
      </c>
      <c r="D8722" s="2">
        <v>2020</v>
      </c>
      <c r="E8722" s="2" t="s">
        <v>25</v>
      </c>
      <c r="F8722" s="2" t="s">
        <v>25</v>
      </c>
      <c r="G8722" s="2" t="s">
        <v>11</v>
      </c>
      <c r="H8722" s="2" t="s">
        <v>12</v>
      </c>
      <c r="I8722" s="2">
        <v>31</v>
      </c>
      <c r="J8722" s="2" t="str">
        <f>VLOOKUP(A8722,'Cor da Pele e Motivacao'!$A$2:$I$11399,6, FALSE)</f>
        <v>Parda</v>
      </c>
      <c r="K8722" s="2" t="str">
        <f>VLOOKUP(A8722,'Cor da Pele e Motivacao'!$A$2:$I$11399,8, FALSE)</f>
        <v>ATIVIDADES CRIMINAIS</v>
      </c>
      <c r="L8722" s="2">
        <v>1</v>
      </c>
    </row>
    <row r="8723" spans="1:12" ht="15.75" customHeight="1" x14ac:dyDescent="0.25">
      <c r="A8723" t="str">
        <f>CONCATENATE(B8723,C8723,D8723,H8723,I8723,L8723)</f>
        <v>1242020HOMICIDIO401</v>
      </c>
      <c r="B8723" s="2">
        <v>12</v>
      </c>
      <c r="C8723" s="2">
        <v>4</v>
      </c>
      <c r="D8723" s="2">
        <v>2020</v>
      </c>
      <c r="E8723" s="2" t="s">
        <v>25</v>
      </c>
      <c r="F8723" s="2" t="s">
        <v>25</v>
      </c>
      <c r="G8723" s="2" t="s">
        <v>11</v>
      </c>
      <c r="H8723" s="2" t="s">
        <v>12</v>
      </c>
      <c r="I8723" s="2">
        <v>40</v>
      </c>
      <c r="J8723" s="2" t="str">
        <f>VLOOKUP(A8723,'Cor da Pele e Motivacao'!$A$2:$I$11399,6, FALSE)</f>
        <v>Parda</v>
      </c>
      <c r="K8723" s="2" t="str">
        <f>VLOOKUP(A8723,'Cor da Pele e Motivacao'!$A$2:$I$11399,8, FALSE)</f>
        <v>ATIVIDADES CRIMINAIS</v>
      </c>
      <c r="L8723" s="2">
        <v>1</v>
      </c>
    </row>
    <row r="8724" spans="1:12" ht="15.75" customHeight="1" x14ac:dyDescent="0.25">
      <c r="A8724" t="str">
        <f>CONCATENATE(B8724,C8724,D8724,H8724,I8724,L8724)</f>
        <v>1242020HOMICIDIO231</v>
      </c>
      <c r="B8724" s="2">
        <v>12</v>
      </c>
      <c r="C8724" s="2">
        <v>4</v>
      </c>
      <c r="D8724" s="2">
        <v>2020</v>
      </c>
      <c r="E8724" s="2" t="s">
        <v>119</v>
      </c>
      <c r="F8724" s="2" t="s">
        <v>16</v>
      </c>
      <c r="G8724" s="2" t="s">
        <v>11</v>
      </c>
      <c r="H8724" s="2" t="s">
        <v>12</v>
      </c>
      <c r="I8724" s="2">
        <v>23</v>
      </c>
      <c r="J8724" s="2" t="str">
        <f>VLOOKUP(A8724,'Cor da Pele e Motivacao'!$A$2:$I$11399,6, FALSE)</f>
        <v>Parda</v>
      </c>
      <c r="K8724" s="2" t="str">
        <f>VLOOKUP(A8724,'Cor da Pele e Motivacao'!$A$2:$I$11399,8, FALSE)</f>
        <v>ATIVIDADES CRIMINAIS</v>
      </c>
      <c r="L8724" s="2">
        <v>1</v>
      </c>
    </row>
    <row r="8725" spans="1:12" ht="15.75" customHeight="1" x14ac:dyDescent="0.25">
      <c r="A8725" t="str">
        <f>CONCATENATE(B8725,C8725,D8725,H8725,I8725,L8725)</f>
        <v>1242020HOMICIDIO261</v>
      </c>
      <c r="B8725" s="2">
        <v>12</v>
      </c>
      <c r="C8725" s="2">
        <v>4</v>
      </c>
      <c r="D8725" s="2">
        <v>2020</v>
      </c>
      <c r="E8725" s="2" t="s">
        <v>137</v>
      </c>
      <c r="F8725" s="2" t="s">
        <v>22</v>
      </c>
      <c r="G8725" s="2" t="s">
        <v>11</v>
      </c>
      <c r="H8725" s="2" t="s">
        <v>12</v>
      </c>
      <c r="I8725" s="2">
        <v>26</v>
      </c>
      <c r="J8725" s="2" t="str">
        <f>VLOOKUP(A8725,'Cor da Pele e Motivacao'!$A$2:$I$11399,6, FALSE)</f>
        <v>Parda</v>
      </c>
      <c r="K8725" s="2" t="str">
        <f>VLOOKUP(A8725,'Cor da Pele e Motivacao'!$A$2:$I$11399,8, FALSE)</f>
        <v>ATIVIDADES CRIMINAIS</v>
      </c>
      <c r="L8725" s="2">
        <v>1</v>
      </c>
    </row>
    <row r="8726" spans="1:12" ht="15.75" customHeight="1" x14ac:dyDescent="0.25">
      <c r="A8726" t="str">
        <f>CONCATENATE(B8726,C8726,D8726,H8726,I8726,L8726)</f>
        <v>1242020HOMICIDIO461</v>
      </c>
      <c r="B8726" s="2">
        <v>12</v>
      </c>
      <c r="C8726" s="2">
        <v>4</v>
      </c>
      <c r="D8726" s="2">
        <v>2020</v>
      </c>
      <c r="E8726" s="2" t="s">
        <v>126</v>
      </c>
      <c r="F8726" s="2" t="s">
        <v>22</v>
      </c>
      <c r="G8726" s="2" t="s">
        <v>28</v>
      </c>
      <c r="H8726" s="2" t="s">
        <v>12</v>
      </c>
      <c r="I8726" s="2">
        <v>46</v>
      </c>
      <c r="J8726" s="2" t="str">
        <f>VLOOKUP(A8726,'Cor da Pele e Motivacao'!$A$2:$I$11399,6, FALSE)</f>
        <v>Parda</v>
      </c>
      <c r="K8726" s="2" t="str">
        <f>VLOOKUP(A8726,'Cor da Pele e Motivacao'!$A$2:$I$11399,8, FALSE)</f>
        <v>VIOLÊNCIA INTERPESSOAL</v>
      </c>
      <c r="L8726" s="2">
        <v>1</v>
      </c>
    </row>
    <row r="8727" spans="1:12" ht="15.75" customHeight="1" x14ac:dyDescent="0.25">
      <c r="A8727" t="str">
        <f>CONCATENATE(B8727,C8727,D8727,H8727,I8727,L8727)</f>
        <v>1342020HOMICIDIO221</v>
      </c>
      <c r="B8727" s="2">
        <v>13</v>
      </c>
      <c r="C8727" s="2">
        <v>4</v>
      </c>
      <c r="D8727" s="2">
        <v>2020</v>
      </c>
      <c r="E8727" s="2" t="s">
        <v>83</v>
      </c>
      <c r="F8727" s="2" t="s">
        <v>14</v>
      </c>
      <c r="G8727" s="2" t="s">
        <v>11</v>
      </c>
      <c r="H8727" s="2" t="s">
        <v>12</v>
      </c>
      <c r="I8727" s="2">
        <v>22</v>
      </c>
      <c r="J8727" s="2" t="str">
        <f>VLOOKUP(A8727,'Cor da Pele e Motivacao'!$A$2:$I$11399,6, FALSE)</f>
        <v>Parda</v>
      </c>
      <c r="K8727" s="2" t="str">
        <f>VLOOKUP(A8727,'Cor da Pele e Motivacao'!$A$2:$I$11399,8, FALSE)</f>
        <v>ATIVIDADES CRIMINAIS</v>
      </c>
      <c r="L8727" s="2">
        <v>1</v>
      </c>
    </row>
    <row r="8728" spans="1:12" ht="15.75" customHeight="1" x14ac:dyDescent="0.25">
      <c r="A8728" t="str">
        <f>CONCATENATE(B8728,C8728,D8728,H8728,I8728,L8728)</f>
        <v>1342020FEMINICIDIO331</v>
      </c>
      <c r="B8728" s="2">
        <v>13</v>
      </c>
      <c r="C8728" s="2">
        <v>4</v>
      </c>
      <c r="D8728" s="2">
        <v>2020</v>
      </c>
      <c r="E8728" s="2" t="s">
        <v>95</v>
      </c>
      <c r="F8728" s="2" t="s">
        <v>22</v>
      </c>
      <c r="G8728" s="2" t="s">
        <v>28</v>
      </c>
      <c r="H8728" s="2" t="s">
        <v>29</v>
      </c>
      <c r="I8728" s="2">
        <v>33</v>
      </c>
      <c r="J8728" s="2" t="str">
        <f>VLOOKUP(A8728,'Cor da Pele e Motivacao'!$A$2:$I$11399,6, FALSE)</f>
        <v>Parda</v>
      </c>
      <c r="K8728" s="2" t="str">
        <f>VLOOKUP(A8728,'Cor da Pele e Motivacao'!$A$2:$I$11399,8, FALSE)</f>
        <v>FEMINICIDIO</v>
      </c>
      <c r="L8728" s="2">
        <v>1</v>
      </c>
    </row>
    <row r="8729" spans="1:12" ht="15.75" customHeight="1" x14ac:dyDescent="0.25">
      <c r="A8729" t="str">
        <f>CONCATENATE(B8729,C8729,D8729,H8729,I8729,L8729)</f>
        <v>1342020FEMINICIDIO251</v>
      </c>
      <c r="B8729" s="2">
        <v>13</v>
      </c>
      <c r="C8729" s="2">
        <v>4</v>
      </c>
      <c r="D8729" s="2">
        <v>2020</v>
      </c>
      <c r="E8729" s="2" t="s">
        <v>43</v>
      </c>
      <c r="F8729" s="2" t="s">
        <v>22</v>
      </c>
      <c r="G8729" s="2" t="s">
        <v>28</v>
      </c>
      <c r="H8729" s="2" t="s">
        <v>29</v>
      </c>
      <c r="I8729" s="2">
        <v>25</v>
      </c>
      <c r="J8729" s="2" t="str">
        <f>VLOOKUP(A8729,'Cor da Pele e Motivacao'!$A$2:$I$11399,6, FALSE)</f>
        <v>Parda</v>
      </c>
      <c r="K8729" s="2" t="str">
        <f>VLOOKUP(A8729,'Cor da Pele e Motivacao'!$A$2:$I$11399,8, FALSE)</f>
        <v>FEMINICIDIO</v>
      </c>
      <c r="L8729" s="2">
        <v>1</v>
      </c>
    </row>
    <row r="8730" spans="1:12" ht="15.75" customHeight="1" x14ac:dyDescent="0.25">
      <c r="A8730" t="str">
        <f>CONCATENATE(B8730,C8730,D8730,H8730,I8730,L8730)</f>
        <v>1342020HOMICIDIO221</v>
      </c>
      <c r="B8730" s="2">
        <v>13</v>
      </c>
      <c r="C8730" s="2">
        <v>4</v>
      </c>
      <c r="D8730" s="2">
        <v>2020</v>
      </c>
      <c r="E8730" s="2" t="s">
        <v>25</v>
      </c>
      <c r="F8730" s="2" t="s">
        <v>25</v>
      </c>
      <c r="G8730" s="2" t="s">
        <v>11</v>
      </c>
      <c r="H8730" s="2" t="s">
        <v>12</v>
      </c>
      <c r="I8730" s="2">
        <v>22</v>
      </c>
      <c r="J8730" s="2" t="str">
        <f>VLOOKUP(A8730,'Cor da Pele e Motivacao'!$A$2:$I$11399,6, FALSE)</f>
        <v>Parda</v>
      </c>
      <c r="K8730" s="2" t="str">
        <f>VLOOKUP(A8730,'Cor da Pele e Motivacao'!$A$2:$I$11399,8, FALSE)</f>
        <v>ATIVIDADES CRIMINAIS</v>
      </c>
      <c r="L8730" s="2">
        <v>1</v>
      </c>
    </row>
    <row r="8731" spans="1:12" ht="15.75" customHeight="1" x14ac:dyDescent="0.25">
      <c r="A8731" t="str">
        <f>CONCATENATE(B8731,C8731,D8731,H8731,I8731,L8731)</f>
        <v>1342020HOMICIDIO301</v>
      </c>
      <c r="B8731" s="2">
        <v>13</v>
      </c>
      <c r="C8731" s="2">
        <v>4</v>
      </c>
      <c r="D8731" s="2">
        <v>2020</v>
      </c>
      <c r="E8731" s="2" t="s">
        <v>166</v>
      </c>
      <c r="F8731" s="2" t="s">
        <v>10</v>
      </c>
      <c r="G8731" s="2" t="s">
        <v>11</v>
      </c>
      <c r="H8731" s="2" t="s">
        <v>12</v>
      </c>
      <c r="I8731" s="2">
        <v>30</v>
      </c>
      <c r="J8731" s="2" t="str">
        <f>VLOOKUP(A8731,'Cor da Pele e Motivacao'!$A$2:$I$11399,6, FALSE)</f>
        <v>Parda</v>
      </c>
      <c r="K8731" s="2" t="str">
        <f>VLOOKUP(A8731,'Cor da Pele e Motivacao'!$A$2:$I$11399,8, FALSE)</f>
        <v>ATIVIDADES CRIMINAIS</v>
      </c>
      <c r="L8731" s="2">
        <v>1</v>
      </c>
    </row>
    <row r="8732" spans="1:12" ht="15.75" customHeight="1" x14ac:dyDescent="0.25">
      <c r="A8732" t="str">
        <f>CONCATENATE(B8732,C8732,D8732,H8732,I8732,L8732)</f>
        <v>1342020HOMICIDIO191</v>
      </c>
      <c r="B8732" s="2">
        <v>13</v>
      </c>
      <c r="C8732" s="2">
        <v>4</v>
      </c>
      <c r="D8732" s="2">
        <v>2020</v>
      </c>
      <c r="E8732" s="2" t="s">
        <v>38</v>
      </c>
      <c r="F8732" s="2" t="s">
        <v>22</v>
      </c>
      <c r="G8732" s="2" t="s">
        <v>11</v>
      </c>
      <c r="H8732" s="2" t="s">
        <v>12</v>
      </c>
      <c r="I8732" s="2">
        <v>19</v>
      </c>
      <c r="J8732" s="2" t="str">
        <f>VLOOKUP(A8732,'Cor da Pele e Motivacao'!$A$2:$I$11399,6, FALSE)</f>
        <v>Parda</v>
      </c>
      <c r="K8732" s="2" t="str">
        <f>VLOOKUP(A8732,'Cor da Pele e Motivacao'!$A$2:$I$11399,8, FALSE)</f>
        <v>ATIVIDADES CRIMINAIS</v>
      </c>
      <c r="L8732" s="2">
        <v>1</v>
      </c>
    </row>
    <row r="8733" spans="1:12" ht="15.75" customHeight="1" x14ac:dyDescent="0.25">
      <c r="A8733" t="str">
        <f>CONCATENATE(B8733,C8733,D8733,H8733,I8733,L8733)</f>
        <v>1342020HOMICIDIO251</v>
      </c>
      <c r="B8733" s="2">
        <v>13</v>
      </c>
      <c r="C8733" s="2">
        <v>4</v>
      </c>
      <c r="D8733" s="2">
        <v>2020</v>
      </c>
      <c r="E8733" s="2" t="s">
        <v>38</v>
      </c>
      <c r="F8733" s="2" t="s">
        <v>22</v>
      </c>
      <c r="G8733" s="2" t="s">
        <v>11</v>
      </c>
      <c r="H8733" s="2" t="s">
        <v>12</v>
      </c>
      <c r="I8733" s="2">
        <v>25</v>
      </c>
      <c r="J8733" s="2" t="str">
        <f>VLOOKUP(A8733,'Cor da Pele e Motivacao'!$A$2:$I$11399,6, FALSE)</f>
        <v>Parda</v>
      </c>
      <c r="K8733" s="2" t="str">
        <f>VLOOKUP(A8733,'Cor da Pele e Motivacao'!$A$2:$I$11399,8, FALSE)</f>
        <v>ATIVIDADES CRIMINAIS</v>
      </c>
      <c r="L8733" s="2">
        <v>1</v>
      </c>
    </row>
    <row r="8734" spans="1:12" ht="15.75" customHeight="1" x14ac:dyDescent="0.25">
      <c r="A8734" t="str">
        <f>CONCATENATE(B8734,C8734,D8734,H8734,I8734,L8734)</f>
        <v>1342020HOMICIDIO421</v>
      </c>
      <c r="B8734" s="2">
        <v>13</v>
      </c>
      <c r="C8734" s="2">
        <v>4</v>
      </c>
      <c r="D8734" s="2">
        <v>2020</v>
      </c>
      <c r="E8734" s="2" t="s">
        <v>38</v>
      </c>
      <c r="F8734" s="2" t="s">
        <v>22</v>
      </c>
      <c r="G8734" s="2" t="s">
        <v>11</v>
      </c>
      <c r="H8734" s="2" t="s">
        <v>12</v>
      </c>
      <c r="I8734" s="2">
        <v>42</v>
      </c>
      <c r="J8734" s="2" t="str">
        <f>VLOOKUP(A8734,'Cor da Pele e Motivacao'!$A$2:$I$11399,6, FALSE)</f>
        <v>Parda</v>
      </c>
      <c r="K8734" s="2" t="str">
        <f>VLOOKUP(A8734,'Cor da Pele e Motivacao'!$A$2:$I$11399,8, FALSE)</f>
        <v>ATIVIDADES CRIMINAIS</v>
      </c>
      <c r="L8734" s="2">
        <v>1</v>
      </c>
    </row>
    <row r="8735" spans="1:12" ht="15.75" customHeight="1" x14ac:dyDescent="0.25">
      <c r="A8735" t="str">
        <f>CONCATENATE(B8735,C8735,D8735,H8735,I8735,L8735)</f>
        <v>1442020HOMICIDIO241</v>
      </c>
      <c r="B8735" s="2">
        <v>14</v>
      </c>
      <c r="C8735" s="2">
        <v>4</v>
      </c>
      <c r="D8735" s="2">
        <v>2020</v>
      </c>
      <c r="E8735" s="2" t="s">
        <v>13</v>
      </c>
      <c r="F8735" s="2" t="s">
        <v>14</v>
      </c>
      <c r="G8735" s="2" t="s">
        <v>11</v>
      </c>
      <c r="H8735" s="2" t="s">
        <v>12</v>
      </c>
      <c r="I8735" s="2">
        <v>24</v>
      </c>
      <c r="J8735" s="2" t="str">
        <f>VLOOKUP(A8735,'Cor da Pele e Motivacao'!$A$2:$I$11399,6, FALSE)</f>
        <v>Parda</v>
      </c>
      <c r="K8735" s="2" t="str">
        <f>VLOOKUP(A8735,'Cor da Pele e Motivacao'!$A$2:$I$11399,8, FALSE)</f>
        <v>ATIVIDADES CRIMINAIS</v>
      </c>
      <c r="L8735" s="2">
        <v>1</v>
      </c>
    </row>
    <row r="8736" spans="1:12" ht="15.75" customHeight="1" x14ac:dyDescent="0.25">
      <c r="A8736" t="str">
        <f>CONCATENATE(B8736,C8736,D8736,H8736,I8736,L8736)</f>
        <v>1442020HOMICIDIO171</v>
      </c>
      <c r="B8736" s="2">
        <v>14</v>
      </c>
      <c r="C8736" s="2">
        <v>4</v>
      </c>
      <c r="D8736" s="2">
        <v>2020</v>
      </c>
      <c r="E8736" s="2" t="s">
        <v>41</v>
      </c>
      <c r="F8736" s="2" t="s">
        <v>22</v>
      </c>
      <c r="G8736" s="2" t="s">
        <v>11</v>
      </c>
      <c r="H8736" s="2" t="s">
        <v>12</v>
      </c>
      <c r="I8736" s="2">
        <v>17</v>
      </c>
      <c r="J8736" s="2" t="str">
        <f>VLOOKUP(A8736,'Cor da Pele e Motivacao'!$A$2:$I$11399,6, FALSE)</f>
        <v>Parda</v>
      </c>
      <c r="K8736" s="2" t="str">
        <f>VLOOKUP(A8736,'Cor da Pele e Motivacao'!$A$2:$I$11399,8, FALSE)</f>
        <v>EXCLUDENTE DE ILICITUDE</v>
      </c>
      <c r="L8736" s="2">
        <v>1</v>
      </c>
    </row>
    <row r="8737" spans="1:12" ht="15.75" customHeight="1" x14ac:dyDescent="0.25">
      <c r="A8737" t="str">
        <f>CONCATENATE(B8737,C8737,D8737,H8737,I8737,L8737)</f>
        <v>1442020HOMICIDIO261</v>
      </c>
      <c r="B8737" s="2">
        <v>14</v>
      </c>
      <c r="C8737" s="2">
        <v>4</v>
      </c>
      <c r="D8737" s="2">
        <v>2020</v>
      </c>
      <c r="E8737" s="2" t="s">
        <v>15</v>
      </c>
      <c r="F8737" s="2" t="s">
        <v>16</v>
      </c>
      <c r="G8737" s="2" t="s">
        <v>11</v>
      </c>
      <c r="H8737" s="2" t="s">
        <v>12</v>
      </c>
      <c r="I8737" s="2">
        <v>26</v>
      </c>
      <c r="J8737" s="2" t="str">
        <f>VLOOKUP(A8737,'Cor da Pele e Motivacao'!$A$2:$I$11399,6, FALSE)</f>
        <v>Parda</v>
      </c>
      <c r="K8737" s="2" t="str">
        <f>VLOOKUP(A8737,'Cor da Pele e Motivacao'!$A$2:$I$11399,8, FALSE)</f>
        <v>ATIVIDADES CRIMINAIS</v>
      </c>
      <c r="L8737" s="2">
        <v>1</v>
      </c>
    </row>
    <row r="8738" spans="1:12" ht="15.75" customHeight="1" x14ac:dyDescent="0.25">
      <c r="A8738" t="str">
        <f>CONCATENATE(B8738,C8738,D8738,H8738,I8738,L8738)</f>
        <v>1442020HOMICIDIO451</v>
      </c>
      <c r="B8738" s="2">
        <v>14</v>
      </c>
      <c r="C8738" s="2">
        <v>4</v>
      </c>
      <c r="D8738" s="2">
        <v>2020</v>
      </c>
      <c r="E8738" s="2" t="s">
        <v>20</v>
      </c>
      <c r="F8738" s="2" t="s">
        <v>14</v>
      </c>
      <c r="G8738" s="2" t="s">
        <v>11</v>
      </c>
      <c r="H8738" s="2" t="s">
        <v>12</v>
      </c>
      <c r="I8738" s="2">
        <v>45</v>
      </c>
      <c r="J8738" s="2" t="str">
        <f>VLOOKUP(A8738,'Cor da Pele e Motivacao'!$A$2:$I$11399,6, FALSE)</f>
        <v>Parda</v>
      </c>
      <c r="K8738" s="2" t="str">
        <f>VLOOKUP(A8738,'Cor da Pele e Motivacao'!$A$2:$I$11399,8, FALSE)</f>
        <v>ATIVIDADES CRIMINAIS</v>
      </c>
      <c r="L8738" s="2">
        <v>1</v>
      </c>
    </row>
    <row r="8739" spans="1:12" ht="15.75" customHeight="1" x14ac:dyDescent="0.25">
      <c r="A8739" t="str">
        <f>CONCATENATE(B8739,C8739,D8739,H8739,I8739,L8739)</f>
        <v>1442020HOMICIDIO261</v>
      </c>
      <c r="B8739" s="2">
        <v>14</v>
      </c>
      <c r="C8739" s="2">
        <v>4</v>
      </c>
      <c r="D8739" s="2">
        <v>2020</v>
      </c>
      <c r="E8739" s="2" t="s">
        <v>23</v>
      </c>
      <c r="F8739" s="2" t="s">
        <v>14</v>
      </c>
      <c r="G8739" s="2" t="s">
        <v>11</v>
      </c>
      <c r="H8739" s="2" t="s">
        <v>12</v>
      </c>
      <c r="I8739" s="2">
        <v>26</v>
      </c>
      <c r="J8739" s="2" t="str">
        <f>VLOOKUP(A8739,'Cor da Pele e Motivacao'!$A$2:$I$11399,6, FALSE)</f>
        <v>Parda</v>
      </c>
      <c r="K8739" s="2" t="str">
        <f>VLOOKUP(A8739,'Cor da Pele e Motivacao'!$A$2:$I$11399,8, FALSE)</f>
        <v>ATIVIDADES CRIMINAIS</v>
      </c>
      <c r="L8739" s="2">
        <v>1</v>
      </c>
    </row>
    <row r="8740" spans="1:12" ht="15.75" customHeight="1" x14ac:dyDescent="0.25">
      <c r="A8740" t="str">
        <f>CONCATENATE(B8740,C8740,D8740,H8740,I8740,L8740)</f>
        <v>1442020HOMICIDIO281</v>
      </c>
      <c r="B8740" s="2">
        <v>14</v>
      </c>
      <c r="C8740" s="2">
        <v>4</v>
      </c>
      <c r="D8740" s="2">
        <v>2020</v>
      </c>
      <c r="E8740" s="2" t="s">
        <v>23</v>
      </c>
      <c r="F8740" s="2" t="s">
        <v>14</v>
      </c>
      <c r="G8740" s="2" t="s">
        <v>11</v>
      </c>
      <c r="H8740" s="2" t="s">
        <v>12</v>
      </c>
      <c r="I8740" s="2">
        <v>28</v>
      </c>
      <c r="J8740" s="2" t="str">
        <f>VLOOKUP(A8740,'Cor da Pele e Motivacao'!$A$2:$I$11399,6, FALSE)</f>
        <v>Parda</v>
      </c>
      <c r="K8740" s="2" t="str">
        <f>VLOOKUP(A8740,'Cor da Pele e Motivacao'!$A$2:$I$11399,8, FALSE)</f>
        <v>ATIVIDADES CRIMINAIS</v>
      </c>
      <c r="L8740" s="2">
        <v>1</v>
      </c>
    </row>
    <row r="8741" spans="1:12" ht="15.75" customHeight="1" x14ac:dyDescent="0.25">
      <c r="A8741" t="str">
        <f>CONCATENATE(B8741,C8741,D8741,H8741,I8741,L8741)</f>
        <v>1442020HOMICIDIO191</v>
      </c>
      <c r="B8741" s="2">
        <v>14</v>
      </c>
      <c r="C8741" s="2">
        <v>4</v>
      </c>
      <c r="D8741" s="2">
        <v>2020</v>
      </c>
      <c r="E8741" s="2" t="s">
        <v>25</v>
      </c>
      <c r="F8741" s="2" t="s">
        <v>25</v>
      </c>
      <c r="G8741" s="2" t="s">
        <v>28</v>
      </c>
      <c r="H8741" s="2" t="s">
        <v>12</v>
      </c>
      <c r="I8741" s="2">
        <v>19</v>
      </c>
      <c r="J8741" s="2" t="str">
        <f>VLOOKUP(A8741,'Cor da Pele e Motivacao'!$A$2:$I$11399,6, FALSE)</f>
        <v>Parda</v>
      </c>
      <c r="K8741" s="2" t="str">
        <f>VLOOKUP(A8741,'Cor da Pele e Motivacao'!$A$2:$I$11399,8, FALSE)</f>
        <v>ATIVIDADES CRIMINAIS</v>
      </c>
      <c r="L8741" s="2">
        <v>1</v>
      </c>
    </row>
    <row r="8742" spans="1:12" ht="15.75" customHeight="1" x14ac:dyDescent="0.25">
      <c r="A8742" t="str">
        <f>CONCATENATE(B8742,C8742,D8742,H8742,I8742,L8742)</f>
        <v>1442020HOMICIDIO161</v>
      </c>
      <c r="B8742" s="2">
        <v>14</v>
      </c>
      <c r="C8742" s="2">
        <v>4</v>
      </c>
      <c r="D8742" s="2">
        <v>2020</v>
      </c>
      <c r="E8742" s="2" t="s">
        <v>25</v>
      </c>
      <c r="F8742" s="2" t="s">
        <v>25</v>
      </c>
      <c r="G8742" s="2" t="s">
        <v>11</v>
      </c>
      <c r="H8742" s="2" t="s">
        <v>12</v>
      </c>
      <c r="I8742" s="2">
        <v>16</v>
      </c>
      <c r="J8742" s="2" t="str">
        <f>VLOOKUP(A8742,'Cor da Pele e Motivacao'!$A$2:$I$11399,6, FALSE)</f>
        <v>Parda</v>
      </c>
      <c r="K8742" s="2" t="str">
        <f>VLOOKUP(A8742,'Cor da Pele e Motivacao'!$A$2:$I$11399,8, FALSE)</f>
        <v>ATIVIDADES CRIMINAIS</v>
      </c>
      <c r="L8742" s="2">
        <v>1</v>
      </c>
    </row>
    <row r="8743" spans="1:12" ht="15.75" customHeight="1" x14ac:dyDescent="0.25">
      <c r="A8743" t="str">
        <f>CONCATENATE(B8743,C8743,D8743,H8743,I8743,L8743)</f>
        <v>1442020HOMICIDIO1</v>
      </c>
      <c r="B8743" s="2">
        <v>14</v>
      </c>
      <c r="C8743" s="2">
        <v>4</v>
      </c>
      <c r="D8743" s="2">
        <v>2020</v>
      </c>
      <c r="E8743" s="2" t="s">
        <v>25</v>
      </c>
      <c r="F8743" s="2" t="s">
        <v>25</v>
      </c>
      <c r="G8743" s="2" t="s">
        <v>11</v>
      </c>
      <c r="H8743" s="2" t="s">
        <v>12</v>
      </c>
      <c r="I8743" s="2"/>
      <c r="J8743" s="2" t="str">
        <f>VLOOKUP(A8743,'Cor da Pele e Motivacao'!$A$2:$I$11399,6, FALSE)</f>
        <v>Parda</v>
      </c>
      <c r="K8743" s="2" t="str">
        <f>VLOOKUP(A8743,'Cor da Pele e Motivacao'!$A$2:$I$11399,8, FALSE)</f>
        <v>ATIVIDADES CRIMINAIS</v>
      </c>
      <c r="L8743" s="2">
        <v>1</v>
      </c>
    </row>
    <row r="8744" spans="1:12" ht="15.75" customHeight="1" x14ac:dyDescent="0.25">
      <c r="A8744" t="str">
        <f>CONCATENATE(B8744,C8744,D8744,H8744,I8744,L8744)</f>
        <v>1442020LATROCINIO261</v>
      </c>
      <c r="B8744" s="2">
        <v>14</v>
      </c>
      <c r="C8744" s="2">
        <v>4</v>
      </c>
      <c r="D8744" s="2">
        <v>2020</v>
      </c>
      <c r="E8744" s="2" t="s">
        <v>25</v>
      </c>
      <c r="F8744" s="2" t="s">
        <v>25</v>
      </c>
      <c r="G8744" s="2" t="s">
        <v>11</v>
      </c>
      <c r="H8744" s="2" t="s">
        <v>33</v>
      </c>
      <c r="I8744" s="2">
        <v>26</v>
      </c>
      <c r="J8744" s="2" t="str">
        <f>VLOOKUP(A8744,'Cor da Pele e Motivacao'!$A$2:$I$11399,6, FALSE)</f>
        <v>Parda</v>
      </c>
      <c r="K8744" s="2" t="str">
        <f>VLOOKUP(A8744,'Cor da Pele e Motivacao'!$A$2:$I$11399,8, FALSE)</f>
        <v>PATRIMÔNIO</v>
      </c>
      <c r="L8744" s="2">
        <v>1</v>
      </c>
    </row>
    <row r="8745" spans="1:12" ht="15.75" customHeight="1" x14ac:dyDescent="0.25">
      <c r="A8745" t="str">
        <f>CONCATENATE(B8745,C8745,D8745,H8745,I8745,L8745)</f>
        <v>1442020HOMICIDIO201</v>
      </c>
      <c r="B8745" s="2">
        <v>14</v>
      </c>
      <c r="C8745" s="2">
        <v>4</v>
      </c>
      <c r="D8745" s="2">
        <v>2020</v>
      </c>
      <c r="E8745" s="2" t="s">
        <v>81</v>
      </c>
      <c r="F8745" s="2" t="s">
        <v>22</v>
      </c>
      <c r="G8745" s="2" t="s">
        <v>11</v>
      </c>
      <c r="H8745" s="2" t="s">
        <v>12</v>
      </c>
      <c r="I8745" s="2">
        <v>20</v>
      </c>
      <c r="J8745" s="2" t="str">
        <f>VLOOKUP(A8745,'Cor da Pele e Motivacao'!$A$2:$I$11399,6, FALSE)</f>
        <v>Parda</v>
      </c>
      <c r="K8745" s="2" t="str">
        <f>VLOOKUP(A8745,'Cor da Pele e Motivacao'!$A$2:$I$11399,8, FALSE)</f>
        <v>ATIVIDADES CRIMINAIS</v>
      </c>
      <c r="L8745" s="2">
        <v>1</v>
      </c>
    </row>
    <row r="8746" spans="1:12" ht="15.75" customHeight="1" x14ac:dyDescent="0.25">
      <c r="A8746" t="str">
        <f>CONCATENATE(B8746,C8746,D8746,H8746,I8746,L8746)</f>
        <v>1542020HOMICIDIO341</v>
      </c>
      <c r="B8746" s="2">
        <v>15</v>
      </c>
      <c r="C8746" s="2">
        <v>4</v>
      </c>
      <c r="D8746" s="2">
        <v>2020</v>
      </c>
      <c r="E8746" s="2" t="s">
        <v>66</v>
      </c>
      <c r="F8746" s="2" t="s">
        <v>16</v>
      </c>
      <c r="G8746" s="2" t="s">
        <v>11</v>
      </c>
      <c r="H8746" s="2" t="s">
        <v>12</v>
      </c>
      <c r="I8746" s="2">
        <v>34</v>
      </c>
      <c r="J8746" s="2" t="str">
        <f>VLOOKUP(A8746,'Cor da Pele e Motivacao'!$A$2:$I$11399,6, FALSE)</f>
        <v>Parda</v>
      </c>
      <c r="K8746" s="2" t="str">
        <f>VLOOKUP(A8746,'Cor da Pele e Motivacao'!$A$2:$I$11399,8, FALSE)</f>
        <v>VIOLÊNCIA INTERPESSOAL</v>
      </c>
      <c r="L8746" s="2">
        <v>1</v>
      </c>
    </row>
    <row r="8747" spans="1:12" ht="15.75" customHeight="1" x14ac:dyDescent="0.25">
      <c r="A8747" t="str">
        <f>CONCATENATE(B8747,C8747,D8747,H8747,I8747,L8747)</f>
        <v>1542020HOMICIDIO321</v>
      </c>
      <c r="B8747" s="2">
        <v>15</v>
      </c>
      <c r="C8747" s="2">
        <v>4</v>
      </c>
      <c r="D8747" s="2">
        <v>2020</v>
      </c>
      <c r="E8747" s="2" t="s">
        <v>13</v>
      </c>
      <c r="F8747" s="2" t="s">
        <v>14</v>
      </c>
      <c r="G8747" s="2" t="s">
        <v>11</v>
      </c>
      <c r="H8747" s="2" t="s">
        <v>12</v>
      </c>
      <c r="I8747" s="2">
        <v>32</v>
      </c>
      <c r="J8747" s="2" t="str">
        <f>VLOOKUP(A8747,'Cor da Pele e Motivacao'!$A$2:$I$11399,6, FALSE)</f>
        <v>Parda</v>
      </c>
      <c r="K8747" s="2" t="str">
        <f>VLOOKUP(A8747,'Cor da Pele e Motivacao'!$A$2:$I$11399,8, FALSE)</f>
        <v>ATIVIDADES CRIMINAIS</v>
      </c>
      <c r="L8747" s="2">
        <v>1</v>
      </c>
    </row>
    <row r="8748" spans="1:12" ht="15.75" customHeight="1" x14ac:dyDescent="0.25">
      <c r="A8748" t="str">
        <f>CONCATENATE(B8748,C8748,D8748,H8748,I8748,L8748)</f>
        <v>1542020HOMICIDIO241</v>
      </c>
      <c r="B8748" s="2">
        <v>15</v>
      </c>
      <c r="C8748" s="2">
        <v>4</v>
      </c>
      <c r="D8748" s="2">
        <v>2020</v>
      </c>
      <c r="E8748" s="2" t="s">
        <v>59</v>
      </c>
      <c r="F8748" s="2" t="s">
        <v>22</v>
      </c>
      <c r="G8748" s="2" t="s">
        <v>11</v>
      </c>
      <c r="H8748" s="2" t="s">
        <v>12</v>
      </c>
      <c r="I8748" s="2">
        <v>24</v>
      </c>
      <c r="J8748" s="2" t="str">
        <f>VLOOKUP(A8748,'Cor da Pele e Motivacao'!$A$2:$I$11399,6, FALSE)</f>
        <v>Parda</v>
      </c>
      <c r="K8748" s="2" t="str">
        <f>VLOOKUP(A8748,'Cor da Pele e Motivacao'!$A$2:$I$11399,8, FALSE)</f>
        <v>ATIVIDADES CRIMINAIS</v>
      </c>
      <c r="L8748" s="2">
        <v>1</v>
      </c>
    </row>
    <row r="8749" spans="1:12" ht="15.75" customHeight="1" x14ac:dyDescent="0.25">
      <c r="A8749" t="str">
        <f>CONCATENATE(B8749,C8749,D8749,H8749,I8749,L8749)</f>
        <v>1542020HOMICIDIO241</v>
      </c>
      <c r="B8749" s="2">
        <v>15</v>
      </c>
      <c r="C8749" s="2">
        <v>4</v>
      </c>
      <c r="D8749" s="2">
        <v>2020</v>
      </c>
      <c r="E8749" s="2" t="s">
        <v>20</v>
      </c>
      <c r="F8749" s="2" t="s">
        <v>14</v>
      </c>
      <c r="G8749" s="2" t="s">
        <v>11</v>
      </c>
      <c r="H8749" s="2" t="s">
        <v>12</v>
      </c>
      <c r="I8749" s="2">
        <v>24</v>
      </c>
      <c r="J8749" s="2" t="str">
        <f>VLOOKUP(A8749,'Cor da Pele e Motivacao'!$A$2:$I$11399,6, FALSE)</f>
        <v>Parda</v>
      </c>
      <c r="K8749" s="2" t="str">
        <f>VLOOKUP(A8749,'Cor da Pele e Motivacao'!$A$2:$I$11399,8, FALSE)</f>
        <v>ATIVIDADES CRIMINAIS</v>
      </c>
      <c r="L8749" s="2">
        <v>1</v>
      </c>
    </row>
    <row r="8750" spans="1:12" ht="15.75" customHeight="1" x14ac:dyDescent="0.25">
      <c r="A8750" t="str">
        <f>CONCATENATE(B8750,C8750,D8750,H8750,I8750,L8750)</f>
        <v>1542020HOMICIDIO311</v>
      </c>
      <c r="B8750" s="2">
        <v>15</v>
      </c>
      <c r="C8750" s="2">
        <v>4</v>
      </c>
      <c r="D8750" s="2">
        <v>2020</v>
      </c>
      <c r="E8750" s="2" t="s">
        <v>97</v>
      </c>
      <c r="F8750" s="2" t="s">
        <v>22</v>
      </c>
      <c r="G8750" s="2" t="s">
        <v>11</v>
      </c>
      <c r="H8750" s="2" t="s">
        <v>12</v>
      </c>
      <c r="I8750" s="2">
        <v>31</v>
      </c>
      <c r="J8750" s="2" t="str">
        <f>VLOOKUP(A8750,'Cor da Pele e Motivacao'!$A$2:$I$11399,6, FALSE)</f>
        <v>Parda</v>
      </c>
      <c r="K8750" s="2" t="str">
        <f>VLOOKUP(A8750,'Cor da Pele e Motivacao'!$A$2:$I$11399,8, FALSE)</f>
        <v>ATIVIDADES CRIMINAIS</v>
      </c>
      <c r="L8750" s="2">
        <v>1</v>
      </c>
    </row>
    <row r="8751" spans="1:12" ht="15.75" customHeight="1" x14ac:dyDescent="0.25">
      <c r="A8751" t="str">
        <f>CONCATENATE(B8751,C8751,D8751,H8751,I8751,L8751)</f>
        <v>1542020HOMICIDIO531</v>
      </c>
      <c r="B8751" s="2">
        <v>15</v>
      </c>
      <c r="C8751" s="2">
        <v>4</v>
      </c>
      <c r="D8751" s="2">
        <v>2020</v>
      </c>
      <c r="E8751" s="2" t="s">
        <v>169</v>
      </c>
      <c r="F8751" s="2" t="s">
        <v>16</v>
      </c>
      <c r="G8751" s="2" t="s">
        <v>11</v>
      </c>
      <c r="H8751" s="2" t="s">
        <v>12</v>
      </c>
      <c r="I8751" s="2">
        <v>53</v>
      </c>
      <c r="J8751" s="2" t="str">
        <f>VLOOKUP(A8751,'Cor da Pele e Motivacao'!$A$2:$I$11399,6, FALSE)</f>
        <v>Parda</v>
      </c>
      <c r="K8751" s="2" t="str">
        <f>VLOOKUP(A8751,'Cor da Pele e Motivacao'!$A$2:$I$11399,8, FALSE)</f>
        <v>ATIVIDADES CRIMINAIS</v>
      </c>
      <c r="L8751" s="2">
        <v>1</v>
      </c>
    </row>
    <row r="8752" spans="1:12" ht="15.75" customHeight="1" x14ac:dyDescent="0.25">
      <c r="A8752" t="str">
        <f>CONCATENATE(B8752,C8752,D8752,H8752,I8752,L8752)</f>
        <v>1542020FEMINICIDIO251</v>
      </c>
      <c r="B8752" s="2">
        <v>15</v>
      </c>
      <c r="C8752" s="2">
        <v>4</v>
      </c>
      <c r="D8752" s="2">
        <v>2020</v>
      </c>
      <c r="E8752" s="2" t="s">
        <v>116</v>
      </c>
      <c r="F8752" s="2" t="s">
        <v>16</v>
      </c>
      <c r="G8752" s="2" t="s">
        <v>28</v>
      </c>
      <c r="H8752" s="2" t="s">
        <v>29</v>
      </c>
      <c r="I8752" s="2">
        <v>25</v>
      </c>
      <c r="J8752" s="2" t="str">
        <f>VLOOKUP(A8752,'Cor da Pele e Motivacao'!$A$2:$I$11399,6, FALSE)</f>
        <v>Parda</v>
      </c>
      <c r="K8752" s="2" t="str">
        <f>VLOOKUP(A8752,'Cor da Pele e Motivacao'!$A$2:$I$11399,8, FALSE)</f>
        <v>FEMINICIDIO</v>
      </c>
      <c r="L8752" s="2">
        <v>1</v>
      </c>
    </row>
    <row r="8753" spans="1:12" ht="15.75" customHeight="1" x14ac:dyDescent="0.25">
      <c r="A8753" t="str">
        <f>CONCATENATE(B8753,C8753,D8753,H8753,I8753,L8753)</f>
        <v>1542020HOMICIDIO201</v>
      </c>
      <c r="B8753" s="2">
        <v>15</v>
      </c>
      <c r="C8753" s="2">
        <v>4</v>
      </c>
      <c r="D8753" s="2">
        <v>2020</v>
      </c>
      <c r="E8753" s="2" t="s">
        <v>25</v>
      </c>
      <c r="F8753" s="2" t="s">
        <v>25</v>
      </c>
      <c r="G8753" s="2" t="s">
        <v>11</v>
      </c>
      <c r="H8753" s="2" t="s">
        <v>12</v>
      </c>
      <c r="I8753" s="2">
        <v>20</v>
      </c>
      <c r="J8753" s="2" t="str">
        <f>VLOOKUP(A8753,'Cor da Pele e Motivacao'!$A$2:$I$11399,6, FALSE)</f>
        <v>Parda</v>
      </c>
      <c r="K8753" s="2" t="str">
        <f>VLOOKUP(A8753,'Cor da Pele e Motivacao'!$A$2:$I$11399,8, FALSE)</f>
        <v>ATIVIDADES CRIMINAIS</v>
      </c>
      <c r="L8753" s="2">
        <v>1</v>
      </c>
    </row>
    <row r="8754" spans="1:12" ht="15.75" customHeight="1" x14ac:dyDescent="0.25">
      <c r="A8754" t="str">
        <f>CONCATENATE(B8754,C8754,D8754,H8754,I8754,L8754)</f>
        <v>1542020HOMICIDIO231</v>
      </c>
      <c r="B8754" s="2">
        <v>15</v>
      </c>
      <c r="C8754" s="2">
        <v>4</v>
      </c>
      <c r="D8754" s="2">
        <v>2020</v>
      </c>
      <c r="E8754" s="2" t="s">
        <v>46</v>
      </c>
      <c r="F8754" s="2" t="s">
        <v>22</v>
      </c>
      <c r="G8754" s="2" t="s">
        <v>11</v>
      </c>
      <c r="H8754" s="2" t="s">
        <v>12</v>
      </c>
      <c r="I8754" s="2">
        <v>23</v>
      </c>
      <c r="J8754" s="2" t="str">
        <f>VLOOKUP(A8754,'Cor da Pele e Motivacao'!$A$2:$I$11399,6, FALSE)</f>
        <v>Parda</v>
      </c>
      <c r="K8754" s="2" t="str">
        <f>VLOOKUP(A8754,'Cor da Pele e Motivacao'!$A$2:$I$11399,8, FALSE)</f>
        <v>EXCLUDENTE DE ILICITUDE</v>
      </c>
      <c r="L8754" s="2">
        <v>1</v>
      </c>
    </row>
    <row r="8755" spans="1:12" ht="15.75" customHeight="1" x14ac:dyDescent="0.25">
      <c r="A8755" t="str">
        <f>CONCATENATE(B8755,C8755,D8755,H8755,I8755,L8755)</f>
        <v>1642020HOMICIDIO281</v>
      </c>
      <c r="B8755" s="2">
        <v>16</v>
      </c>
      <c r="C8755" s="2">
        <v>4</v>
      </c>
      <c r="D8755" s="2">
        <v>2020</v>
      </c>
      <c r="E8755" s="2" t="s">
        <v>57</v>
      </c>
      <c r="F8755" s="2" t="s">
        <v>22</v>
      </c>
      <c r="G8755" s="2" t="s">
        <v>11</v>
      </c>
      <c r="H8755" s="2" t="s">
        <v>12</v>
      </c>
      <c r="I8755" s="2">
        <v>28</v>
      </c>
      <c r="J8755" s="2" t="str">
        <f>VLOOKUP(A8755,'Cor da Pele e Motivacao'!$A$2:$I$11399,6, FALSE)</f>
        <v>Negra</v>
      </c>
      <c r="K8755" s="2" t="str">
        <f>VLOOKUP(A8755,'Cor da Pele e Motivacao'!$A$2:$I$11399,8, FALSE)</f>
        <v>ATIVIDADES CRIMINAIS</v>
      </c>
      <c r="L8755" s="2">
        <v>1</v>
      </c>
    </row>
    <row r="8756" spans="1:12" ht="15.75" customHeight="1" x14ac:dyDescent="0.25">
      <c r="A8756" t="str">
        <f>CONCATENATE(B8756,C8756,D8756,H8756,I8756,L8756)</f>
        <v>1642020HOMICIDIO231</v>
      </c>
      <c r="B8756" s="2">
        <v>16</v>
      </c>
      <c r="C8756" s="2">
        <v>4</v>
      </c>
      <c r="D8756" s="2">
        <v>2020</v>
      </c>
      <c r="E8756" s="2" t="s">
        <v>19</v>
      </c>
      <c r="F8756" s="2" t="s">
        <v>14</v>
      </c>
      <c r="G8756" s="2" t="s">
        <v>11</v>
      </c>
      <c r="H8756" s="2" t="s">
        <v>12</v>
      </c>
      <c r="I8756" s="2">
        <v>23</v>
      </c>
      <c r="J8756" s="2" t="str">
        <f>VLOOKUP(A8756,'Cor da Pele e Motivacao'!$A$2:$I$11399,6, FALSE)</f>
        <v>Parda</v>
      </c>
      <c r="K8756" s="2" t="str">
        <f>VLOOKUP(A8756,'Cor da Pele e Motivacao'!$A$2:$I$11399,8, FALSE)</f>
        <v>ATIVIDADES CRIMINAIS</v>
      </c>
      <c r="L8756" s="2">
        <v>1</v>
      </c>
    </row>
    <row r="8757" spans="1:12" ht="15.75" customHeight="1" x14ac:dyDescent="0.25">
      <c r="A8757" t="str">
        <f>CONCATENATE(B8757,C8757,D8757,H8757,I8757,L8757)</f>
        <v>1642020HOMICIDIO241</v>
      </c>
      <c r="B8757" s="2">
        <v>16</v>
      </c>
      <c r="C8757" s="2">
        <v>4</v>
      </c>
      <c r="D8757" s="2">
        <v>2020</v>
      </c>
      <c r="E8757" s="2" t="s">
        <v>93</v>
      </c>
      <c r="F8757" s="2" t="s">
        <v>22</v>
      </c>
      <c r="G8757" s="2" t="s">
        <v>11</v>
      </c>
      <c r="H8757" s="2" t="s">
        <v>12</v>
      </c>
      <c r="I8757" s="2">
        <v>24</v>
      </c>
      <c r="J8757" s="2" t="str">
        <f>VLOOKUP(A8757,'Cor da Pele e Motivacao'!$A$2:$I$11399,6, FALSE)</f>
        <v>Parda</v>
      </c>
      <c r="K8757" s="2" t="str">
        <f>VLOOKUP(A8757,'Cor da Pele e Motivacao'!$A$2:$I$11399,8, FALSE)</f>
        <v>ATIVIDADES CRIMINAIS</v>
      </c>
      <c r="L8757" s="2">
        <v>1</v>
      </c>
    </row>
    <row r="8758" spans="1:12" ht="15.75" customHeight="1" x14ac:dyDescent="0.25">
      <c r="A8758" t="str">
        <f>CONCATENATE(B8758,C8758,D8758,H8758,I8758,L8758)</f>
        <v>1642020HOMICIDIO211</v>
      </c>
      <c r="B8758" s="2">
        <v>16</v>
      </c>
      <c r="C8758" s="2">
        <v>4</v>
      </c>
      <c r="D8758" s="2">
        <v>2020</v>
      </c>
      <c r="E8758" s="2" t="s">
        <v>25</v>
      </c>
      <c r="F8758" s="2" t="s">
        <v>25</v>
      </c>
      <c r="G8758" s="2" t="s">
        <v>11</v>
      </c>
      <c r="H8758" s="2" t="s">
        <v>12</v>
      </c>
      <c r="I8758" s="2">
        <v>21</v>
      </c>
      <c r="J8758" s="2" t="str">
        <f>VLOOKUP(A8758,'Cor da Pele e Motivacao'!$A$2:$I$11399,6, FALSE)</f>
        <v>Parda</v>
      </c>
      <c r="K8758" s="2" t="str">
        <f>VLOOKUP(A8758,'Cor da Pele e Motivacao'!$A$2:$I$11399,8, FALSE)</f>
        <v>VIOLÊNCIA INTERPESSOAL</v>
      </c>
      <c r="L8758" s="2">
        <v>1</v>
      </c>
    </row>
    <row r="8759" spans="1:12" ht="15.75" customHeight="1" x14ac:dyDescent="0.25">
      <c r="A8759" t="str">
        <f>CONCATENATE(B8759,C8759,D8759,H8759,I8759,L8759)</f>
        <v>1642020HOMICIDIO481</v>
      </c>
      <c r="B8759" s="2">
        <v>16</v>
      </c>
      <c r="C8759" s="2">
        <v>4</v>
      </c>
      <c r="D8759" s="2">
        <v>2020</v>
      </c>
      <c r="E8759" s="2" t="s">
        <v>25</v>
      </c>
      <c r="F8759" s="2" t="s">
        <v>25</v>
      </c>
      <c r="G8759" s="2" t="s">
        <v>11</v>
      </c>
      <c r="H8759" s="2" t="s">
        <v>12</v>
      </c>
      <c r="I8759" s="2">
        <v>48</v>
      </c>
      <c r="J8759" s="2" t="str">
        <f>VLOOKUP(A8759,'Cor da Pele e Motivacao'!$A$2:$I$11399,6, FALSE)</f>
        <v>Parda</v>
      </c>
      <c r="K8759" s="2" t="str">
        <f>VLOOKUP(A8759,'Cor da Pele e Motivacao'!$A$2:$I$11399,8, FALSE)</f>
        <v>ATIVIDADES CRIMINAIS</v>
      </c>
      <c r="L8759" s="2">
        <v>1</v>
      </c>
    </row>
    <row r="8760" spans="1:12" ht="15.75" customHeight="1" x14ac:dyDescent="0.25">
      <c r="A8760" t="str">
        <f>CONCATENATE(B8760,C8760,D8760,H8760,I8760,L8760)</f>
        <v>1642020LATROCINIO601</v>
      </c>
      <c r="B8760" s="2">
        <v>16</v>
      </c>
      <c r="C8760" s="2">
        <v>4</v>
      </c>
      <c r="D8760" s="2">
        <v>2020</v>
      </c>
      <c r="E8760" s="2" t="s">
        <v>25</v>
      </c>
      <c r="F8760" s="2" t="s">
        <v>25</v>
      </c>
      <c r="G8760" s="2" t="s">
        <v>11</v>
      </c>
      <c r="H8760" s="2" t="s">
        <v>33</v>
      </c>
      <c r="I8760" s="2">
        <v>60</v>
      </c>
      <c r="J8760" s="2" t="str">
        <f>VLOOKUP(A8760,'Cor da Pele e Motivacao'!$A$2:$I$11399,6, FALSE)</f>
        <v>Parda</v>
      </c>
      <c r="K8760" s="2" t="str">
        <f>VLOOKUP(A8760,'Cor da Pele e Motivacao'!$A$2:$I$11399,8, FALSE)</f>
        <v>PATRIMÔNIO</v>
      </c>
      <c r="L8760" s="2">
        <v>1</v>
      </c>
    </row>
    <row r="8761" spans="1:12" ht="15.75" customHeight="1" x14ac:dyDescent="0.25">
      <c r="A8761" t="str">
        <f>CONCATENATE(B8761,C8761,D8761,H8761,I8761,L8761)</f>
        <v>1642020FEMINICIDIO261</v>
      </c>
      <c r="B8761" s="2">
        <v>16</v>
      </c>
      <c r="C8761" s="2">
        <v>4</v>
      </c>
      <c r="D8761" s="2">
        <v>2020</v>
      </c>
      <c r="E8761" s="2" t="s">
        <v>81</v>
      </c>
      <c r="F8761" s="2" t="s">
        <v>22</v>
      </c>
      <c r="G8761" s="2" t="s">
        <v>28</v>
      </c>
      <c r="H8761" s="2" t="s">
        <v>29</v>
      </c>
      <c r="I8761" s="2">
        <v>26</v>
      </c>
      <c r="J8761" s="2" t="str">
        <f>VLOOKUP(A8761,'Cor da Pele e Motivacao'!$A$2:$I$11399,6, FALSE)</f>
        <v>Parda</v>
      </c>
      <c r="K8761" s="2" t="str">
        <f>VLOOKUP(A8761,'Cor da Pele e Motivacao'!$A$2:$I$11399,8, FALSE)</f>
        <v>FEMINICIDIO</v>
      </c>
      <c r="L8761" s="2">
        <v>1</v>
      </c>
    </row>
    <row r="8762" spans="1:12" ht="15.75" customHeight="1" x14ac:dyDescent="0.25">
      <c r="A8762" t="str">
        <f>CONCATENATE(B8762,C8762,D8762,H8762,I8762,L8762)</f>
        <v>1642020HOMICIDIO651</v>
      </c>
      <c r="B8762" s="2">
        <v>16</v>
      </c>
      <c r="C8762" s="2">
        <v>4</v>
      </c>
      <c r="D8762" s="2">
        <v>2020</v>
      </c>
      <c r="E8762" s="2" t="s">
        <v>38</v>
      </c>
      <c r="F8762" s="2" t="s">
        <v>22</v>
      </c>
      <c r="G8762" s="2" t="s">
        <v>11</v>
      </c>
      <c r="H8762" s="2" t="s">
        <v>12</v>
      </c>
      <c r="I8762" s="2">
        <v>65</v>
      </c>
      <c r="J8762" s="2" t="str">
        <f>VLOOKUP(A8762,'Cor da Pele e Motivacao'!$A$2:$I$11399,6, FALSE)</f>
        <v>Parda</v>
      </c>
      <c r="K8762" s="2" t="str">
        <f>VLOOKUP(A8762,'Cor da Pele e Motivacao'!$A$2:$I$11399,8, FALSE)</f>
        <v>VIOLÊNCIA INTERPESSOAL</v>
      </c>
      <c r="L8762" s="2">
        <v>1</v>
      </c>
    </row>
    <row r="8763" spans="1:12" ht="15.75" customHeight="1" x14ac:dyDescent="0.25">
      <c r="A8763" t="str">
        <f>CONCATENATE(B8763,C8763,D8763,H8763,I8763,L8763)</f>
        <v>1742020HOMICIDIO321</v>
      </c>
      <c r="B8763" s="2">
        <v>17</v>
      </c>
      <c r="C8763" s="2">
        <v>4</v>
      </c>
      <c r="D8763" s="2">
        <v>2020</v>
      </c>
      <c r="E8763" s="2" t="s">
        <v>45</v>
      </c>
      <c r="F8763" s="2" t="s">
        <v>14</v>
      </c>
      <c r="G8763" s="2" t="s">
        <v>11</v>
      </c>
      <c r="H8763" s="2" t="s">
        <v>12</v>
      </c>
      <c r="I8763" s="2">
        <v>32</v>
      </c>
      <c r="J8763" s="2" t="str">
        <f>VLOOKUP(A8763,'Cor da Pele e Motivacao'!$A$2:$I$11399,6, FALSE)</f>
        <v>Parda</v>
      </c>
      <c r="K8763" s="2" t="str">
        <f>VLOOKUP(A8763,'Cor da Pele e Motivacao'!$A$2:$I$11399,8, FALSE)</f>
        <v>ATIVIDADES CRIMINAIS</v>
      </c>
      <c r="L8763" s="2">
        <v>1</v>
      </c>
    </row>
    <row r="8764" spans="1:12" ht="15.75" customHeight="1" x14ac:dyDescent="0.25">
      <c r="A8764" t="str">
        <f>CONCATENATE(B8764,C8764,D8764,H8764,I8764,L8764)</f>
        <v>1742020HOMICIDIO321</v>
      </c>
      <c r="B8764" s="2">
        <v>17</v>
      </c>
      <c r="C8764" s="2">
        <v>4</v>
      </c>
      <c r="D8764" s="2">
        <v>2020</v>
      </c>
      <c r="E8764" s="2" t="s">
        <v>52</v>
      </c>
      <c r="F8764" s="2" t="s">
        <v>22</v>
      </c>
      <c r="G8764" s="2" t="s">
        <v>11</v>
      </c>
      <c r="H8764" s="2" t="s">
        <v>12</v>
      </c>
      <c r="I8764" s="2">
        <v>32</v>
      </c>
      <c r="J8764" s="2" t="str">
        <f>VLOOKUP(A8764,'Cor da Pele e Motivacao'!$A$2:$I$11399,6, FALSE)</f>
        <v>Parda</v>
      </c>
      <c r="K8764" s="2" t="str">
        <f>VLOOKUP(A8764,'Cor da Pele e Motivacao'!$A$2:$I$11399,8, FALSE)</f>
        <v>ATIVIDADES CRIMINAIS</v>
      </c>
      <c r="L8764" s="2">
        <v>1</v>
      </c>
    </row>
    <row r="8765" spans="1:12" ht="15.75" customHeight="1" x14ac:dyDescent="0.25">
      <c r="A8765" t="str">
        <f>CONCATENATE(B8765,C8765,D8765,H8765,I8765,L8765)</f>
        <v>1742020HOMICIDIO451</v>
      </c>
      <c r="B8765" s="2">
        <v>17</v>
      </c>
      <c r="C8765" s="2">
        <v>4</v>
      </c>
      <c r="D8765" s="2">
        <v>2020</v>
      </c>
      <c r="E8765" s="2" t="s">
        <v>15</v>
      </c>
      <c r="F8765" s="2" t="s">
        <v>16</v>
      </c>
      <c r="G8765" s="2" t="s">
        <v>11</v>
      </c>
      <c r="H8765" s="2" t="s">
        <v>12</v>
      </c>
      <c r="I8765" s="2">
        <v>45</v>
      </c>
      <c r="J8765" s="2" t="str">
        <f>VLOOKUP(A8765,'Cor da Pele e Motivacao'!$A$2:$I$11399,6, FALSE)</f>
        <v>Parda</v>
      </c>
      <c r="K8765" s="2" t="str">
        <f>VLOOKUP(A8765,'Cor da Pele e Motivacao'!$A$2:$I$11399,8, FALSE)</f>
        <v>ATIVIDADES CRIMINAIS</v>
      </c>
      <c r="L8765" s="2">
        <v>1</v>
      </c>
    </row>
    <row r="8766" spans="1:12" ht="15.75" customHeight="1" x14ac:dyDescent="0.25">
      <c r="A8766" t="str">
        <f>CONCATENATE(B8766,C8766,D8766,H8766,I8766,L8766)</f>
        <v>1742020HOMICIDIO641</v>
      </c>
      <c r="B8766" s="2">
        <v>17</v>
      </c>
      <c r="C8766" s="2">
        <v>4</v>
      </c>
      <c r="D8766" s="2">
        <v>2020</v>
      </c>
      <c r="E8766" s="2" t="s">
        <v>15</v>
      </c>
      <c r="F8766" s="2" t="s">
        <v>16</v>
      </c>
      <c r="G8766" s="2" t="s">
        <v>11</v>
      </c>
      <c r="H8766" s="2" t="s">
        <v>12</v>
      </c>
      <c r="I8766" s="2">
        <v>64</v>
      </c>
      <c r="J8766" s="2" t="str">
        <f>VLOOKUP(A8766,'Cor da Pele e Motivacao'!$A$2:$I$11399,6, FALSE)</f>
        <v>Branca</v>
      </c>
      <c r="K8766" s="2" t="str">
        <f>VLOOKUP(A8766,'Cor da Pele e Motivacao'!$A$2:$I$11399,8, FALSE)</f>
        <v>VIOLÊNCIA INTERPESSOAL</v>
      </c>
      <c r="L8766" s="2">
        <v>1</v>
      </c>
    </row>
    <row r="8767" spans="1:12" ht="15.75" customHeight="1" x14ac:dyDescent="0.25">
      <c r="A8767" t="str">
        <f>CONCATENATE(B8767,C8767,D8767,H8767,I8767,L8767)</f>
        <v>1742020HOMICIDIO221</v>
      </c>
      <c r="B8767" s="2">
        <v>17</v>
      </c>
      <c r="C8767" s="2">
        <v>4</v>
      </c>
      <c r="D8767" s="2">
        <v>2020</v>
      </c>
      <c r="E8767" s="2" t="s">
        <v>18</v>
      </c>
      <c r="F8767" s="2" t="s">
        <v>16</v>
      </c>
      <c r="G8767" s="2" t="s">
        <v>11</v>
      </c>
      <c r="H8767" s="2" t="s">
        <v>12</v>
      </c>
      <c r="I8767" s="2">
        <v>22</v>
      </c>
      <c r="J8767" s="2" t="str">
        <f>VLOOKUP(A8767,'Cor da Pele e Motivacao'!$A$2:$I$11399,6, FALSE)</f>
        <v>Parda</v>
      </c>
      <c r="K8767" s="2" t="str">
        <f>VLOOKUP(A8767,'Cor da Pele e Motivacao'!$A$2:$I$11399,8, FALSE)</f>
        <v>ATIVIDADES CRIMINAIS</v>
      </c>
      <c r="L8767" s="2">
        <v>1</v>
      </c>
    </row>
    <row r="8768" spans="1:12" ht="15.75" customHeight="1" x14ac:dyDescent="0.25">
      <c r="A8768" t="str">
        <f>CONCATENATE(B8768,C8768,D8768,H8768,I8768,L8768)</f>
        <v>1742020HOMICIDIO291</v>
      </c>
      <c r="B8768" s="2">
        <v>17</v>
      </c>
      <c r="C8768" s="2">
        <v>4</v>
      </c>
      <c r="D8768" s="2">
        <v>2020</v>
      </c>
      <c r="E8768" s="2" t="s">
        <v>80</v>
      </c>
      <c r="F8768" s="2" t="s">
        <v>14</v>
      </c>
      <c r="G8768" s="2" t="s">
        <v>11</v>
      </c>
      <c r="H8768" s="2" t="s">
        <v>12</v>
      </c>
      <c r="I8768" s="2">
        <v>29</v>
      </c>
      <c r="J8768" s="2" t="str">
        <f>VLOOKUP(A8768,'Cor da Pele e Motivacao'!$A$2:$I$11399,6, FALSE)</f>
        <v>Parda</v>
      </c>
      <c r="K8768" s="2" t="str">
        <f>VLOOKUP(A8768,'Cor da Pele e Motivacao'!$A$2:$I$11399,8, FALSE)</f>
        <v>ATIVIDADES CRIMINAIS</v>
      </c>
      <c r="L8768" s="2">
        <v>1</v>
      </c>
    </row>
    <row r="8769" spans="1:12" ht="15.75" customHeight="1" x14ac:dyDescent="0.25">
      <c r="A8769" t="str">
        <f>CONCATENATE(B8769,C8769,D8769,H8769,I8769,L8769)</f>
        <v>1742020HOMICIDIO291</v>
      </c>
      <c r="B8769" s="2">
        <v>17</v>
      </c>
      <c r="C8769" s="2">
        <v>4</v>
      </c>
      <c r="D8769" s="2">
        <v>2020</v>
      </c>
      <c r="E8769" s="2" t="s">
        <v>23</v>
      </c>
      <c r="F8769" s="2" t="s">
        <v>14</v>
      </c>
      <c r="G8769" s="2" t="s">
        <v>11</v>
      </c>
      <c r="H8769" s="2" t="s">
        <v>12</v>
      </c>
      <c r="I8769" s="2">
        <v>29</v>
      </c>
      <c r="J8769" s="2" t="str">
        <f>VLOOKUP(A8769,'Cor da Pele e Motivacao'!$A$2:$I$11399,6, FALSE)</f>
        <v>Parda</v>
      </c>
      <c r="K8769" s="2" t="str">
        <f>VLOOKUP(A8769,'Cor da Pele e Motivacao'!$A$2:$I$11399,8, FALSE)</f>
        <v>ATIVIDADES CRIMINAIS</v>
      </c>
      <c r="L8769" s="2">
        <v>1</v>
      </c>
    </row>
    <row r="8770" spans="1:12" ht="15.75" customHeight="1" x14ac:dyDescent="0.25">
      <c r="A8770" t="str">
        <f>CONCATENATE(B8770,C8770,D8770,H8770,I8770,L8770)</f>
        <v>1742020HOMICIDIO241</v>
      </c>
      <c r="B8770" s="2">
        <v>17</v>
      </c>
      <c r="C8770" s="2">
        <v>4</v>
      </c>
      <c r="D8770" s="2">
        <v>2020</v>
      </c>
      <c r="E8770" s="2" t="s">
        <v>25</v>
      </c>
      <c r="F8770" s="2" t="s">
        <v>25</v>
      </c>
      <c r="G8770" s="2" t="s">
        <v>11</v>
      </c>
      <c r="H8770" s="2" t="s">
        <v>12</v>
      </c>
      <c r="I8770" s="2">
        <v>24</v>
      </c>
      <c r="J8770" s="2" t="str">
        <f>VLOOKUP(A8770,'Cor da Pele e Motivacao'!$A$2:$I$11399,6, FALSE)</f>
        <v>Negra</v>
      </c>
      <c r="K8770" s="2" t="str">
        <f>VLOOKUP(A8770,'Cor da Pele e Motivacao'!$A$2:$I$11399,8, FALSE)</f>
        <v>ATIVIDADES CRIMINAIS</v>
      </c>
      <c r="L8770" s="2">
        <v>1</v>
      </c>
    </row>
    <row r="8771" spans="1:12" ht="15.75" customHeight="1" x14ac:dyDescent="0.25">
      <c r="A8771" t="str">
        <f>CONCATENATE(B8771,C8771,D8771,H8771,I8771,L8771)</f>
        <v>1742020HOMICIDIO231</v>
      </c>
      <c r="B8771" s="2">
        <v>17</v>
      </c>
      <c r="C8771" s="2">
        <v>4</v>
      </c>
      <c r="D8771" s="2">
        <v>2020</v>
      </c>
      <c r="E8771" s="2" t="s">
        <v>50</v>
      </c>
      <c r="F8771" s="2" t="s">
        <v>16</v>
      </c>
      <c r="G8771" s="2" t="s">
        <v>11</v>
      </c>
      <c r="H8771" s="2" t="s">
        <v>12</v>
      </c>
      <c r="I8771" s="2">
        <v>23</v>
      </c>
      <c r="J8771" s="2" t="str">
        <f>VLOOKUP(A8771,'Cor da Pele e Motivacao'!$A$2:$I$11399,6, FALSE)</f>
        <v>Parda</v>
      </c>
      <c r="K8771" s="2" t="str">
        <f>VLOOKUP(A8771,'Cor da Pele e Motivacao'!$A$2:$I$11399,8, FALSE)</f>
        <v>VIOLÊNCIA INTERPESSOAL</v>
      </c>
      <c r="L8771" s="2">
        <v>1</v>
      </c>
    </row>
    <row r="8772" spans="1:12" ht="15.75" customHeight="1" x14ac:dyDescent="0.25">
      <c r="A8772" t="str">
        <f>CONCATENATE(B8772,C8772,D8772,H8772,I8772,L8772)</f>
        <v>1842020HOMICIDIO211</v>
      </c>
      <c r="B8772" s="2">
        <v>18</v>
      </c>
      <c r="C8772" s="2">
        <v>4</v>
      </c>
      <c r="D8772" s="2">
        <v>2020</v>
      </c>
      <c r="E8772" s="2" t="s">
        <v>13</v>
      </c>
      <c r="F8772" s="2" t="s">
        <v>14</v>
      </c>
      <c r="G8772" s="2" t="s">
        <v>11</v>
      </c>
      <c r="H8772" s="2" t="s">
        <v>12</v>
      </c>
      <c r="I8772" s="2">
        <v>21</v>
      </c>
      <c r="J8772" s="2" t="str">
        <f>VLOOKUP(A8772,'Cor da Pele e Motivacao'!$A$2:$I$11399,6, FALSE)</f>
        <v>Parda</v>
      </c>
      <c r="K8772" s="2" t="str">
        <f>VLOOKUP(A8772,'Cor da Pele e Motivacao'!$A$2:$I$11399,8, FALSE)</f>
        <v>ATIVIDADES CRIMINAIS</v>
      </c>
      <c r="L8772" s="2">
        <v>1</v>
      </c>
    </row>
    <row r="8773" spans="1:12" ht="15.75" customHeight="1" x14ac:dyDescent="0.25">
      <c r="A8773" t="str">
        <f>CONCATENATE(B8773,C8773,D8773,H8773,I8773,L8773)</f>
        <v>1842020HOMICIDIO291</v>
      </c>
      <c r="B8773" s="2">
        <v>18</v>
      </c>
      <c r="C8773" s="2">
        <v>4</v>
      </c>
      <c r="D8773" s="2">
        <v>2020</v>
      </c>
      <c r="E8773" s="2" t="s">
        <v>72</v>
      </c>
      <c r="F8773" s="2" t="s">
        <v>16</v>
      </c>
      <c r="G8773" s="2" t="s">
        <v>11</v>
      </c>
      <c r="H8773" s="2" t="s">
        <v>12</v>
      </c>
      <c r="I8773" s="2">
        <v>29</v>
      </c>
      <c r="J8773" s="2" t="str">
        <f>VLOOKUP(A8773,'Cor da Pele e Motivacao'!$A$2:$I$11399,6, FALSE)</f>
        <v>Parda</v>
      </c>
      <c r="K8773" s="2" t="str">
        <f>VLOOKUP(A8773,'Cor da Pele e Motivacao'!$A$2:$I$11399,8, FALSE)</f>
        <v>ATIVIDADES CRIMINAIS</v>
      </c>
      <c r="L8773" s="2">
        <v>1</v>
      </c>
    </row>
    <row r="8774" spans="1:12" ht="15.75" customHeight="1" x14ac:dyDescent="0.25">
      <c r="A8774" t="str">
        <f>CONCATENATE(B8774,C8774,D8774,H8774,I8774,L8774)</f>
        <v>1842020HOMICIDIO291</v>
      </c>
      <c r="B8774" s="2">
        <v>18</v>
      </c>
      <c r="C8774" s="2">
        <v>4</v>
      </c>
      <c r="D8774" s="2">
        <v>2020</v>
      </c>
      <c r="E8774" s="2" t="s">
        <v>77</v>
      </c>
      <c r="F8774" s="2" t="s">
        <v>22</v>
      </c>
      <c r="G8774" s="2" t="s">
        <v>11</v>
      </c>
      <c r="H8774" s="2" t="s">
        <v>12</v>
      </c>
      <c r="I8774" s="2">
        <v>29</v>
      </c>
      <c r="J8774" s="2" t="str">
        <f>VLOOKUP(A8774,'Cor da Pele e Motivacao'!$A$2:$I$11399,6, FALSE)</f>
        <v>Parda</v>
      </c>
      <c r="K8774" s="2" t="str">
        <f>VLOOKUP(A8774,'Cor da Pele e Motivacao'!$A$2:$I$11399,8, FALSE)</f>
        <v>ATIVIDADES CRIMINAIS</v>
      </c>
      <c r="L8774" s="2">
        <v>1</v>
      </c>
    </row>
    <row r="8775" spans="1:12" ht="15.75" customHeight="1" x14ac:dyDescent="0.25">
      <c r="A8775" t="str">
        <f>CONCATENATE(B8775,C8775,D8775,H8775,I8775,L8775)</f>
        <v>1842020HOMICIDIO391</v>
      </c>
      <c r="B8775" s="2">
        <v>18</v>
      </c>
      <c r="C8775" s="2">
        <v>4</v>
      </c>
      <c r="D8775" s="2">
        <v>2020</v>
      </c>
      <c r="E8775" s="2" t="s">
        <v>77</v>
      </c>
      <c r="F8775" s="2" t="s">
        <v>22</v>
      </c>
      <c r="G8775" s="2" t="s">
        <v>11</v>
      </c>
      <c r="H8775" s="2" t="s">
        <v>12</v>
      </c>
      <c r="I8775" s="2">
        <v>39</v>
      </c>
      <c r="J8775" s="2" t="str">
        <f>VLOOKUP(A8775,'Cor da Pele e Motivacao'!$A$2:$I$11399,6, FALSE)</f>
        <v>Parda</v>
      </c>
      <c r="K8775" s="2" t="str">
        <f>VLOOKUP(A8775,'Cor da Pele e Motivacao'!$A$2:$I$11399,8, FALSE)</f>
        <v>ATIVIDADES CRIMINAIS</v>
      </c>
      <c r="L8775" s="2">
        <v>1</v>
      </c>
    </row>
    <row r="8776" spans="1:12" ht="15.75" customHeight="1" x14ac:dyDescent="0.25">
      <c r="A8776" t="str">
        <f>CONCATENATE(B8776,C8776,D8776,H8776,I8776,L8776)</f>
        <v>1842020HOMICIDIO221</v>
      </c>
      <c r="B8776" s="2">
        <v>18</v>
      </c>
      <c r="C8776" s="2">
        <v>4</v>
      </c>
      <c r="D8776" s="2">
        <v>2020</v>
      </c>
      <c r="E8776" s="2" t="s">
        <v>115</v>
      </c>
      <c r="F8776" s="2" t="s">
        <v>22</v>
      </c>
      <c r="G8776" s="2" t="s">
        <v>11</v>
      </c>
      <c r="H8776" s="2" t="s">
        <v>12</v>
      </c>
      <c r="I8776" s="2">
        <v>22</v>
      </c>
      <c r="J8776" s="2" t="str">
        <f>VLOOKUP(A8776,'Cor da Pele e Motivacao'!$A$2:$I$11399,6, FALSE)</f>
        <v>Parda</v>
      </c>
      <c r="K8776" s="2" t="str">
        <f>VLOOKUP(A8776,'Cor da Pele e Motivacao'!$A$2:$I$11399,8, FALSE)</f>
        <v>ATIVIDADES CRIMINAIS</v>
      </c>
      <c r="L8776" s="2">
        <v>1</v>
      </c>
    </row>
    <row r="8777" spans="1:12" ht="15.75" customHeight="1" x14ac:dyDescent="0.25">
      <c r="A8777" t="str">
        <f>CONCATENATE(B8777,C8777,D8777,H8777,I8777,L8777)</f>
        <v>1842020FEMINICIDIO741</v>
      </c>
      <c r="B8777" s="2">
        <v>18</v>
      </c>
      <c r="C8777" s="2">
        <v>4</v>
      </c>
      <c r="D8777" s="2">
        <v>2020</v>
      </c>
      <c r="E8777" s="2" t="s">
        <v>20</v>
      </c>
      <c r="F8777" s="2" t="s">
        <v>14</v>
      </c>
      <c r="G8777" s="2" t="s">
        <v>28</v>
      </c>
      <c r="H8777" s="2" t="s">
        <v>29</v>
      </c>
      <c r="I8777" s="2">
        <v>74</v>
      </c>
      <c r="J8777" s="2" t="str">
        <f>VLOOKUP(A8777,'Cor da Pele e Motivacao'!$A$2:$I$11399,6, FALSE)</f>
        <v>Parda</v>
      </c>
      <c r="K8777" s="2" t="str">
        <f>VLOOKUP(A8777,'Cor da Pele e Motivacao'!$A$2:$I$11399,8, FALSE)</f>
        <v>FEMINICIDIO</v>
      </c>
      <c r="L8777" s="2">
        <v>1</v>
      </c>
    </row>
    <row r="8778" spans="1:12" ht="15.75" customHeight="1" x14ac:dyDescent="0.25">
      <c r="A8778" t="str">
        <f>CONCATENATE(B8778,C8778,D8778,H8778,I8778,L8778)</f>
        <v>1842020HOMICIDIO181</v>
      </c>
      <c r="B8778" s="2">
        <v>18</v>
      </c>
      <c r="C8778" s="2">
        <v>4</v>
      </c>
      <c r="D8778" s="2">
        <v>2020</v>
      </c>
      <c r="E8778" s="2" t="s">
        <v>20</v>
      </c>
      <c r="F8778" s="2" t="s">
        <v>14</v>
      </c>
      <c r="G8778" s="2" t="s">
        <v>11</v>
      </c>
      <c r="H8778" s="2" t="s">
        <v>12</v>
      </c>
      <c r="I8778" s="2">
        <v>18</v>
      </c>
      <c r="J8778" s="2" t="str">
        <f>VLOOKUP(A8778,'Cor da Pele e Motivacao'!$A$2:$I$11399,6, FALSE)</f>
        <v>Parda</v>
      </c>
      <c r="K8778" s="2" t="str">
        <f>VLOOKUP(A8778,'Cor da Pele e Motivacao'!$A$2:$I$11399,8, FALSE)</f>
        <v>VIOLÊNCIA INTERPESSOAL</v>
      </c>
      <c r="L8778" s="2">
        <v>1</v>
      </c>
    </row>
    <row r="8779" spans="1:12" ht="15.75" customHeight="1" x14ac:dyDescent="0.25">
      <c r="A8779" t="str">
        <f>CONCATENATE(B8779,C8779,D8779,H8779,I8779,L8779)</f>
        <v>1842020HOMICIDIO251</v>
      </c>
      <c r="B8779" s="2">
        <v>18</v>
      </c>
      <c r="C8779" s="2">
        <v>4</v>
      </c>
      <c r="D8779" s="2">
        <v>2020</v>
      </c>
      <c r="E8779" s="2" t="s">
        <v>92</v>
      </c>
      <c r="F8779" s="2" t="s">
        <v>22</v>
      </c>
      <c r="G8779" s="2" t="s">
        <v>11</v>
      </c>
      <c r="H8779" s="2" t="s">
        <v>12</v>
      </c>
      <c r="I8779" s="2">
        <v>25</v>
      </c>
      <c r="J8779" s="2" t="str">
        <f>VLOOKUP(A8779,'Cor da Pele e Motivacao'!$A$2:$I$11399,6, FALSE)</f>
        <v>Negra</v>
      </c>
      <c r="K8779" s="2" t="str">
        <f>VLOOKUP(A8779,'Cor da Pele e Motivacao'!$A$2:$I$11399,8, FALSE)</f>
        <v>VIOLÊNCIA INTERPESSOAL</v>
      </c>
      <c r="L8779" s="2">
        <v>1</v>
      </c>
    </row>
    <row r="8780" spans="1:12" ht="15.75" customHeight="1" x14ac:dyDescent="0.25">
      <c r="A8780" t="str">
        <f>CONCATENATE(B8780,C8780,D8780,H8780,I8780,L8780)</f>
        <v>1842020HOMICIDIO371</v>
      </c>
      <c r="B8780" s="2">
        <v>18</v>
      </c>
      <c r="C8780" s="2">
        <v>4</v>
      </c>
      <c r="D8780" s="2">
        <v>2020</v>
      </c>
      <c r="E8780" s="2" t="s">
        <v>24</v>
      </c>
      <c r="F8780" s="2" t="s">
        <v>10</v>
      </c>
      <c r="G8780" s="2" t="s">
        <v>11</v>
      </c>
      <c r="H8780" s="2" t="s">
        <v>12</v>
      </c>
      <c r="I8780" s="2">
        <v>37</v>
      </c>
      <c r="J8780" s="2" t="str">
        <f>VLOOKUP(A8780,'Cor da Pele e Motivacao'!$A$2:$I$11399,6, FALSE)</f>
        <v>NAO INFORMADO</v>
      </c>
      <c r="K8780" s="2" t="str">
        <f>VLOOKUP(A8780,'Cor da Pele e Motivacao'!$A$2:$I$11399,8, FALSE)</f>
        <v>ATIVIDADES CRIMINAIS</v>
      </c>
      <c r="L8780" s="2">
        <v>1</v>
      </c>
    </row>
    <row r="8781" spans="1:12" ht="15.75" customHeight="1" x14ac:dyDescent="0.25">
      <c r="A8781" t="str">
        <f>CONCATENATE(B8781,C8781,D8781,H8781,I8781,L8781)</f>
        <v>1842020HOMICIDIO451</v>
      </c>
      <c r="B8781" s="2">
        <v>18</v>
      </c>
      <c r="C8781" s="2">
        <v>4</v>
      </c>
      <c r="D8781" s="2">
        <v>2020</v>
      </c>
      <c r="E8781" s="2" t="s">
        <v>24</v>
      </c>
      <c r="F8781" s="2" t="s">
        <v>10</v>
      </c>
      <c r="G8781" s="2" t="s">
        <v>11</v>
      </c>
      <c r="H8781" s="2" t="s">
        <v>12</v>
      </c>
      <c r="I8781" s="2">
        <v>45</v>
      </c>
      <c r="J8781" s="2" t="str">
        <f>VLOOKUP(A8781,'Cor da Pele e Motivacao'!$A$2:$I$11399,6, FALSE)</f>
        <v>Parda</v>
      </c>
      <c r="K8781" s="2" t="str">
        <f>VLOOKUP(A8781,'Cor da Pele e Motivacao'!$A$2:$I$11399,8, FALSE)</f>
        <v>VIOLÊNCIA INTERPESSOAL</v>
      </c>
      <c r="L8781" s="2">
        <v>1</v>
      </c>
    </row>
    <row r="8782" spans="1:12" ht="15.75" customHeight="1" x14ac:dyDescent="0.25">
      <c r="A8782" t="str">
        <f>CONCATENATE(B8782,C8782,D8782,H8782,I8782,L8782)</f>
        <v>1842020HOMICIDIO1</v>
      </c>
      <c r="B8782" s="2">
        <v>18</v>
      </c>
      <c r="C8782" s="2">
        <v>4</v>
      </c>
      <c r="D8782" s="2">
        <v>2020</v>
      </c>
      <c r="E8782" s="2" t="s">
        <v>24</v>
      </c>
      <c r="F8782" s="2" t="s">
        <v>10</v>
      </c>
      <c r="G8782" s="2" t="s">
        <v>11</v>
      </c>
      <c r="H8782" s="2" t="s">
        <v>12</v>
      </c>
      <c r="I8782" s="2"/>
      <c r="J8782" s="2" t="str">
        <f>VLOOKUP(A8782,'Cor da Pele e Motivacao'!$A$2:$I$11399,6, FALSE)</f>
        <v>Parda</v>
      </c>
      <c r="K8782" s="2" t="str">
        <f>VLOOKUP(A8782,'Cor da Pele e Motivacao'!$A$2:$I$11399,8, FALSE)</f>
        <v>ATIVIDADES CRIMINAIS</v>
      </c>
      <c r="L8782" s="2">
        <v>1</v>
      </c>
    </row>
    <row r="8783" spans="1:12" ht="15.75" customHeight="1" x14ac:dyDescent="0.25">
      <c r="A8783" t="str">
        <f>CONCATENATE(B8783,C8783,D8783,H8783,I8783,L8783)</f>
        <v>1842020HOMICIDIO191</v>
      </c>
      <c r="B8783" s="2">
        <v>18</v>
      </c>
      <c r="C8783" s="2">
        <v>4</v>
      </c>
      <c r="D8783" s="2">
        <v>2020</v>
      </c>
      <c r="E8783" s="2" t="s">
        <v>25</v>
      </c>
      <c r="F8783" s="2" t="s">
        <v>25</v>
      </c>
      <c r="G8783" s="2" t="s">
        <v>11</v>
      </c>
      <c r="H8783" s="2" t="s">
        <v>12</v>
      </c>
      <c r="I8783" s="2">
        <v>19</v>
      </c>
      <c r="J8783" s="2" t="str">
        <f>VLOOKUP(A8783,'Cor da Pele e Motivacao'!$A$2:$I$11399,6, FALSE)</f>
        <v>Parda</v>
      </c>
      <c r="K8783" s="2" t="str">
        <f>VLOOKUP(A8783,'Cor da Pele e Motivacao'!$A$2:$I$11399,8, FALSE)</f>
        <v>VIOLÊNCIA INTERPESSOAL</v>
      </c>
      <c r="L8783" s="2">
        <v>1</v>
      </c>
    </row>
    <row r="8784" spans="1:12" ht="15.75" customHeight="1" x14ac:dyDescent="0.25">
      <c r="A8784" t="str">
        <f>CONCATENATE(B8784,C8784,D8784,H8784,I8784,L8784)</f>
        <v>1842020HOMICIDIO261</v>
      </c>
      <c r="B8784" s="2">
        <v>18</v>
      </c>
      <c r="C8784" s="2">
        <v>4</v>
      </c>
      <c r="D8784" s="2">
        <v>2020</v>
      </c>
      <c r="E8784" s="2" t="s">
        <v>25</v>
      </c>
      <c r="F8784" s="2" t="s">
        <v>25</v>
      </c>
      <c r="G8784" s="2" t="s">
        <v>11</v>
      </c>
      <c r="H8784" s="2" t="s">
        <v>12</v>
      </c>
      <c r="I8784" s="2">
        <v>26</v>
      </c>
      <c r="J8784" s="2" t="str">
        <f>VLOOKUP(A8784,'Cor da Pele e Motivacao'!$A$2:$I$11399,6, FALSE)</f>
        <v>Parda</v>
      </c>
      <c r="K8784" s="2" t="str">
        <f>VLOOKUP(A8784,'Cor da Pele e Motivacao'!$A$2:$I$11399,8, FALSE)</f>
        <v>ATIVIDADES CRIMINAIS</v>
      </c>
      <c r="L8784" s="2">
        <v>1</v>
      </c>
    </row>
    <row r="8785" spans="1:12" ht="15.75" customHeight="1" x14ac:dyDescent="0.25">
      <c r="A8785" t="str">
        <f>CONCATENATE(B8785,C8785,D8785,H8785,I8785,L8785)</f>
        <v>1842020HOMICIDIO301</v>
      </c>
      <c r="B8785" s="2">
        <v>18</v>
      </c>
      <c r="C8785" s="2">
        <v>4</v>
      </c>
      <c r="D8785" s="2">
        <v>2020</v>
      </c>
      <c r="E8785" s="2" t="s">
        <v>108</v>
      </c>
      <c r="F8785" s="2" t="s">
        <v>16</v>
      </c>
      <c r="G8785" s="2" t="s">
        <v>11</v>
      </c>
      <c r="H8785" s="2" t="s">
        <v>12</v>
      </c>
      <c r="I8785" s="2">
        <v>30</v>
      </c>
      <c r="J8785" s="2" t="str">
        <f>VLOOKUP(A8785,'Cor da Pele e Motivacao'!$A$2:$I$11399,6, FALSE)</f>
        <v>Parda</v>
      </c>
      <c r="K8785" s="2" t="str">
        <f>VLOOKUP(A8785,'Cor da Pele e Motivacao'!$A$2:$I$11399,8, FALSE)</f>
        <v>VIOLÊNCIA INTERPESSOAL</v>
      </c>
      <c r="L8785" s="2">
        <v>1</v>
      </c>
    </row>
    <row r="8786" spans="1:12" ht="15.75" customHeight="1" x14ac:dyDescent="0.25">
      <c r="A8786" t="str">
        <f>CONCATENATE(B8786,C8786,D8786,H8786,I8786,L8786)</f>
        <v>1842020HOMICIDIO441</v>
      </c>
      <c r="B8786" s="2">
        <v>18</v>
      </c>
      <c r="C8786" s="2">
        <v>4</v>
      </c>
      <c r="D8786" s="2">
        <v>2020</v>
      </c>
      <c r="E8786" s="2" t="s">
        <v>130</v>
      </c>
      <c r="F8786" s="2" t="s">
        <v>16</v>
      </c>
      <c r="G8786" s="2" t="s">
        <v>11</v>
      </c>
      <c r="H8786" s="2" t="s">
        <v>12</v>
      </c>
      <c r="I8786" s="2">
        <v>44</v>
      </c>
      <c r="J8786" s="2" t="str">
        <f>VLOOKUP(A8786,'Cor da Pele e Motivacao'!$A$2:$I$11399,6, FALSE)</f>
        <v>Parda</v>
      </c>
      <c r="K8786" s="2" t="str">
        <f>VLOOKUP(A8786,'Cor da Pele e Motivacao'!$A$2:$I$11399,8, FALSE)</f>
        <v>OUTRAS MOTIVAÇÕES</v>
      </c>
      <c r="L8786" s="2">
        <v>1</v>
      </c>
    </row>
    <row r="8787" spans="1:12" ht="15.75" customHeight="1" x14ac:dyDescent="0.25">
      <c r="A8787" t="str">
        <f>CONCATENATE(B8787,C8787,D8787,H8787,I8787,L8787)</f>
        <v>1942020HOMICIDIO411</v>
      </c>
      <c r="B8787" s="2">
        <v>19</v>
      </c>
      <c r="C8787" s="2">
        <v>4</v>
      </c>
      <c r="D8787" s="2">
        <v>2020</v>
      </c>
      <c r="E8787" s="2" t="s">
        <v>31</v>
      </c>
      <c r="F8787" s="2" t="s">
        <v>16</v>
      </c>
      <c r="G8787" s="2" t="s">
        <v>11</v>
      </c>
      <c r="H8787" s="2" t="s">
        <v>12</v>
      </c>
      <c r="I8787" s="2">
        <v>41</v>
      </c>
      <c r="J8787" s="2" t="str">
        <f>VLOOKUP(A8787,'Cor da Pele e Motivacao'!$A$2:$I$11399,6, FALSE)</f>
        <v>Parda</v>
      </c>
      <c r="K8787" s="2" t="str">
        <f>VLOOKUP(A8787,'Cor da Pele e Motivacao'!$A$2:$I$11399,8, FALSE)</f>
        <v>ATIVIDADES CRIMINAIS</v>
      </c>
      <c r="L8787" s="2">
        <v>1</v>
      </c>
    </row>
    <row r="8788" spans="1:12" ht="15.75" customHeight="1" x14ac:dyDescent="0.25">
      <c r="A8788" t="str">
        <f>CONCATENATE(B8788,C8788,D8788,H8788,I8788,L8788)</f>
        <v>1942020HOMICIDIO211</v>
      </c>
      <c r="B8788" s="2">
        <v>19</v>
      </c>
      <c r="C8788" s="2">
        <v>4</v>
      </c>
      <c r="D8788" s="2">
        <v>2020</v>
      </c>
      <c r="E8788" s="2" t="s">
        <v>20</v>
      </c>
      <c r="F8788" s="2" t="s">
        <v>14</v>
      </c>
      <c r="G8788" s="2" t="s">
        <v>11</v>
      </c>
      <c r="H8788" s="2" t="s">
        <v>12</v>
      </c>
      <c r="I8788" s="2">
        <v>21</v>
      </c>
      <c r="J8788" s="2" t="str">
        <f>VLOOKUP(A8788,'Cor da Pele e Motivacao'!$A$2:$I$11399,6, FALSE)</f>
        <v>Parda</v>
      </c>
      <c r="K8788" s="2" t="str">
        <f>VLOOKUP(A8788,'Cor da Pele e Motivacao'!$A$2:$I$11399,8, FALSE)</f>
        <v>ATIVIDADES CRIMINAIS</v>
      </c>
      <c r="L8788" s="2">
        <v>1</v>
      </c>
    </row>
    <row r="8789" spans="1:12" ht="15.75" customHeight="1" x14ac:dyDescent="0.25">
      <c r="A8789" t="str">
        <f>CONCATENATE(B8789,C8789,D8789,H8789,I8789,L8789)</f>
        <v>1942020HOMICIDIO241</v>
      </c>
      <c r="B8789" s="2">
        <v>19</v>
      </c>
      <c r="C8789" s="2">
        <v>4</v>
      </c>
      <c r="D8789" s="2">
        <v>2020</v>
      </c>
      <c r="E8789" s="2" t="s">
        <v>20</v>
      </c>
      <c r="F8789" s="2" t="s">
        <v>14</v>
      </c>
      <c r="G8789" s="2" t="s">
        <v>11</v>
      </c>
      <c r="H8789" s="2" t="s">
        <v>12</v>
      </c>
      <c r="I8789" s="2">
        <v>24</v>
      </c>
      <c r="J8789" s="2" t="str">
        <f>VLOOKUP(A8789,'Cor da Pele e Motivacao'!$A$2:$I$11399,6, FALSE)</f>
        <v>Parda</v>
      </c>
      <c r="K8789" s="2" t="str">
        <f>VLOOKUP(A8789,'Cor da Pele e Motivacao'!$A$2:$I$11399,8, FALSE)</f>
        <v>ATIVIDADES CRIMINAIS</v>
      </c>
      <c r="L8789" s="2">
        <v>1</v>
      </c>
    </row>
    <row r="8790" spans="1:12" ht="15.75" customHeight="1" x14ac:dyDescent="0.25">
      <c r="A8790" t="str">
        <f>CONCATENATE(B8790,C8790,D8790,H8790,I8790,L8790)</f>
        <v>1942020HOMICIDIO181</v>
      </c>
      <c r="B8790" s="2">
        <v>19</v>
      </c>
      <c r="C8790" s="2">
        <v>4</v>
      </c>
      <c r="D8790" s="2">
        <v>2020</v>
      </c>
      <c r="E8790" s="2" t="s">
        <v>36</v>
      </c>
      <c r="F8790" s="2" t="s">
        <v>14</v>
      </c>
      <c r="G8790" s="2" t="s">
        <v>11</v>
      </c>
      <c r="H8790" s="2" t="s">
        <v>12</v>
      </c>
      <c r="I8790" s="2">
        <v>18</v>
      </c>
      <c r="J8790" s="2" t="str">
        <f>VLOOKUP(A8790,'Cor da Pele e Motivacao'!$A$2:$I$11399,6, FALSE)</f>
        <v>Parda</v>
      </c>
      <c r="K8790" s="2" t="str">
        <f>VLOOKUP(A8790,'Cor da Pele e Motivacao'!$A$2:$I$11399,8, FALSE)</f>
        <v>ATIVIDADES CRIMINAIS</v>
      </c>
      <c r="L8790" s="2">
        <v>1</v>
      </c>
    </row>
    <row r="8791" spans="1:12" ht="15.75" customHeight="1" x14ac:dyDescent="0.25">
      <c r="A8791" t="str">
        <f>CONCATENATE(B8791,C8791,D8791,H8791,I8791,L8791)</f>
        <v>1942020HOMICIDIO281</v>
      </c>
      <c r="B8791" s="2">
        <v>19</v>
      </c>
      <c r="C8791" s="2">
        <v>4</v>
      </c>
      <c r="D8791" s="2">
        <v>2020</v>
      </c>
      <c r="E8791" s="2" t="s">
        <v>24</v>
      </c>
      <c r="F8791" s="2" t="s">
        <v>10</v>
      </c>
      <c r="G8791" s="2" t="s">
        <v>11</v>
      </c>
      <c r="H8791" s="2" t="s">
        <v>12</v>
      </c>
      <c r="I8791" s="2">
        <v>28</v>
      </c>
      <c r="J8791" s="2" t="str">
        <f>VLOOKUP(A8791,'Cor da Pele e Motivacao'!$A$2:$I$11399,6, FALSE)</f>
        <v>Parda</v>
      </c>
      <c r="K8791" s="2" t="str">
        <f>VLOOKUP(A8791,'Cor da Pele e Motivacao'!$A$2:$I$11399,8, FALSE)</f>
        <v>VIOLÊNCIA INTERPESSOAL</v>
      </c>
      <c r="L8791" s="2">
        <v>1</v>
      </c>
    </row>
    <row r="8792" spans="1:12" ht="15.75" customHeight="1" x14ac:dyDescent="0.25">
      <c r="A8792" t="str">
        <f>CONCATENATE(B8792,C8792,D8792,H8792,I8792,L8792)</f>
        <v>1942020HOMICIDIO191</v>
      </c>
      <c r="B8792" s="2">
        <v>19</v>
      </c>
      <c r="C8792" s="2">
        <v>4</v>
      </c>
      <c r="D8792" s="2">
        <v>2020</v>
      </c>
      <c r="E8792" s="2" t="s">
        <v>26</v>
      </c>
      <c r="F8792" s="2" t="s">
        <v>16</v>
      </c>
      <c r="G8792" s="2" t="s">
        <v>11</v>
      </c>
      <c r="H8792" s="2" t="s">
        <v>12</v>
      </c>
      <c r="I8792" s="2">
        <v>19</v>
      </c>
      <c r="J8792" s="2" t="str">
        <f>VLOOKUP(A8792,'Cor da Pele e Motivacao'!$A$2:$I$11399,6, FALSE)</f>
        <v>Parda</v>
      </c>
      <c r="K8792" s="2" t="str">
        <f>VLOOKUP(A8792,'Cor da Pele e Motivacao'!$A$2:$I$11399,8, FALSE)</f>
        <v>VIOLÊNCIA INTERPESSOAL</v>
      </c>
      <c r="L8792" s="2">
        <v>1</v>
      </c>
    </row>
    <row r="8793" spans="1:12" ht="15.75" customHeight="1" x14ac:dyDescent="0.25">
      <c r="A8793" t="str">
        <f>CONCATENATE(B8793,C8793,D8793,H8793,I8793,L8793)</f>
        <v>1942020HOMICIDIO331</v>
      </c>
      <c r="B8793" s="2">
        <v>19</v>
      </c>
      <c r="C8793" s="2">
        <v>4</v>
      </c>
      <c r="D8793" s="2">
        <v>2020</v>
      </c>
      <c r="E8793" s="2" t="s">
        <v>50</v>
      </c>
      <c r="F8793" s="2" t="s">
        <v>16</v>
      </c>
      <c r="G8793" s="2" t="s">
        <v>11</v>
      </c>
      <c r="H8793" s="2" t="s">
        <v>12</v>
      </c>
      <c r="I8793" s="2">
        <v>33</v>
      </c>
      <c r="J8793" s="2" t="str">
        <f>VLOOKUP(A8793,'Cor da Pele e Motivacao'!$A$2:$I$11399,6, FALSE)</f>
        <v>Branca</v>
      </c>
      <c r="K8793" s="2" t="str">
        <f>VLOOKUP(A8793,'Cor da Pele e Motivacao'!$A$2:$I$11399,8, FALSE)</f>
        <v>VIOLÊNCIA INTERPESSOAL</v>
      </c>
      <c r="L8793" s="2">
        <v>1</v>
      </c>
    </row>
    <row r="8794" spans="1:12" ht="15.75" customHeight="1" x14ac:dyDescent="0.25">
      <c r="A8794" t="str">
        <f>CONCATENATE(B8794,C8794,D8794,H8794,I8794,L8794)</f>
        <v>1942020HOMICIDIO461</v>
      </c>
      <c r="B8794" s="2">
        <v>19</v>
      </c>
      <c r="C8794" s="2">
        <v>4</v>
      </c>
      <c r="D8794" s="2">
        <v>2020</v>
      </c>
      <c r="E8794" s="2" t="s">
        <v>94</v>
      </c>
      <c r="F8794" s="2" t="s">
        <v>22</v>
      </c>
      <c r="G8794" s="2" t="s">
        <v>11</v>
      </c>
      <c r="H8794" s="2" t="s">
        <v>12</v>
      </c>
      <c r="I8794" s="2">
        <v>46</v>
      </c>
      <c r="J8794" s="2" t="str">
        <f>VLOOKUP(A8794,'Cor da Pele e Motivacao'!$A$2:$I$11399,6, FALSE)</f>
        <v>Parda</v>
      </c>
      <c r="K8794" s="2" t="str">
        <f>VLOOKUP(A8794,'Cor da Pele e Motivacao'!$A$2:$I$11399,8, FALSE)</f>
        <v>VIOLÊNCIA INTERPESSOAL</v>
      </c>
      <c r="L8794" s="2">
        <v>1</v>
      </c>
    </row>
    <row r="8795" spans="1:12" ht="15.75" customHeight="1" x14ac:dyDescent="0.25">
      <c r="A8795" t="str">
        <f>CONCATENATE(B8795,C8795,D8795,H8795,I8795,L8795)</f>
        <v>2042020HOMICIDIO161</v>
      </c>
      <c r="B8795" s="2">
        <v>20</v>
      </c>
      <c r="C8795" s="2">
        <v>4</v>
      </c>
      <c r="D8795" s="2">
        <v>2020</v>
      </c>
      <c r="E8795" s="2" t="s">
        <v>45</v>
      </c>
      <c r="F8795" s="2" t="s">
        <v>14</v>
      </c>
      <c r="G8795" s="2" t="s">
        <v>11</v>
      </c>
      <c r="H8795" s="2" t="s">
        <v>12</v>
      </c>
      <c r="I8795" s="2">
        <v>16</v>
      </c>
      <c r="J8795" s="2" t="str">
        <f>VLOOKUP(A8795,'Cor da Pele e Motivacao'!$A$2:$I$11399,6, FALSE)</f>
        <v>Negra</v>
      </c>
      <c r="K8795" s="2" t="str">
        <f>VLOOKUP(A8795,'Cor da Pele e Motivacao'!$A$2:$I$11399,8, FALSE)</f>
        <v>ATIVIDADES CRIMINAIS</v>
      </c>
      <c r="L8795" s="2">
        <v>1</v>
      </c>
    </row>
    <row r="8796" spans="1:12" ht="15.75" customHeight="1" x14ac:dyDescent="0.25">
      <c r="A8796" t="str">
        <f>CONCATENATE(B8796,C8796,D8796,H8796,I8796,L8796)</f>
        <v>2042020HOMICIDIO331</v>
      </c>
      <c r="B8796" s="2">
        <v>20</v>
      </c>
      <c r="C8796" s="2">
        <v>4</v>
      </c>
      <c r="D8796" s="2">
        <v>2020</v>
      </c>
      <c r="E8796" s="2" t="s">
        <v>15</v>
      </c>
      <c r="F8796" s="2" t="s">
        <v>16</v>
      </c>
      <c r="G8796" s="2" t="s">
        <v>11</v>
      </c>
      <c r="H8796" s="2" t="s">
        <v>12</v>
      </c>
      <c r="I8796" s="2">
        <v>33</v>
      </c>
      <c r="J8796" s="2" t="str">
        <f>VLOOKUP(A8796,'Cor da Pele e Motivacao'!$A$2:$I$11399,6, FALSE)</f>
        <v>Parda</v>
      </c>
      <c r="K8796" s="2" t="str">
        <f>VLOOKUP(A8796,'Cor da Pele e Motivacao'!$A$2:$I$11399,8, FALSE)</f>
        <v>EXCLUDENTE DE ILICITUDE</v>
      </c>
      <c r="L8796" s="2">
        <v>1</v>
      </c>
    </row>
    <row r="8797" spans="1:12" ht="15.75" customHeight="1" x14ac:dyDescent="0.25">
      <c r="A8797" t="str">
        <f>CONCATENATE(B8797,C8797,D8797,H8797,I8797,L8797)</f>
        <v>2042020HOMICIDIO511</v>
      </c>
      <c r="B8797" s="2">
        <v>20</v>
      </c>
      <c r="C8797" s="2">
        <v>4</v>
      </c>
      <c r="D8797" s="2">
        <v>2020</v>
      </c>
      <c r="E8797" s="2" t="s">
        <v>72</v>
      </c>
      <c r="F8797" s="2" t="s">
        <v>16</v>
      </c>
      <c r="G8797" s="2" t="s">
        <v>11</v>
      </c>
      <c r="H8797" s="2" t="s">
        <v>12</v>
      </c>
      <c r="I8797" s="2">
        <v>51</v>
      </c>
      <c r="J8797" s="2" t="str">
        <f>VLOOKUP(A8797,'Cor da Pele e Motivacao'!$A$2:$I$11399,6, FALSE)</f>
        <v>Negra</v>
      </c>
      <c r="K8797" s="2" t="str">
        <f>VLOOKUP(A8797,'Cor da Pele e Motivacao'!$A$2:$I$11399,8, FALSE)</f>
        <v>ATIVIDADES CRIMINAIS</v>
      </c>
      <c r="L8797" s="2">
        <v>1</v>
      </c>
    </row>
    <row r="8798" spans="1:12" ht="15.75" customHeight="1" x14ac:dyDescent="0.25">
      <c r="A8798" t="str">
        <f>CONCATENATE(B8798,C8798,D8798,H8798,I8798,L8798)</f>
        <v>2042020HOMICIDIO271</v>
      </c>
      <c r="B8798" s="2">
        <v>20</v>
      </c>
      <c r="C8798" s="2">
        <v>4</v>
      </c>
      <c r="D8798" s="2">
        <v>2020</v>
      </c>
      <c r="E8798" s="2" t="s">
        <v>148</v>
      </c>
      <c r="F8798" s="2" t="s">
        <v>16</v>
      </c>
      <c r="G8798" s="2" t="s">
        <v>11</v>
      </c>
      <c r="H8798" s="2" t="s">
        <v>12</v>
      </c>
      <c r="I8798" s="2">
        <v>27</v>
      </c>
      <c r="J8798" s="2" t="str">
        <f>VLOOKUP(A8798,'Cor da Pele e Motivacao'!$A$2:$I$11399,6, FALSE)</f>
        <v>Parda</v>
      </c>
      <c r="K8798" s="2" t="str">
        <f>VLOOKUP(A8798,'Cor da Pele e Motivacao'!$A$2:$I$11399,8, FALSE)</f>
        <v>ATIVIDADES CRIMINAIS</v>
      </c>
      <c r="L8798" s="2">
        <v>1</v>
      </c>
    </row>
    <row r="8799" spans="1:12" ht="15.75" customHeight="1" x14ac:dyDescent="0.25">
      <c r="A8799" t="str">
        <f>CONCATENATE(B8799,C8799,D8799,H8799,I8799,L8799)</f>
        <v>2042020HOMICIDIO231</v>
      </c>
      <c r="B8799" s="2">
        <v>20</v>
      </c>
      <c r="C8799" s="2">
        <v>4</v>
      </c>
      <c r="D8799" s="2">
        <v>2020</v>
      </c>
      <c r="E8799" s="2" t="s">
        <v>25</v>
      </c>
      <c r="F8799" s="2" t="s">
        <v>25</v>
      </c>
      <c r="G8799" s="2" t="s">
        <v>11</v>
      </c>
      <c r="H8799" s="2" t="s">
        <v>12</v>
      </c>
      <c r="I8799" s="2">
        <v>23</v>
      </c>
      <c r="J8799" s="2" t="str">
        <f>VLOOKUP(A8799,'Cor da Pele e Motivacao'!$A$2:$I$11399,6, FALSE)</f>
        <v>Parda</v>
      </c>
      <c r="K8799" s="2" t="str">
        <f>VLOOKUP(A8799,'Cor da Pele e Motivacao'!$A$2:$I$11399,8, FALSE)</f>
        <v>EXCLUDENTE DE ILICITUDE</v>
      </c>
      <c r="L8799" s="2">
        <v>1</v>
      </c>
    </row>
    <row r="8800" spans="1:12" ht="15.75" customHeight="1" x14ac:dyDescent="0.25">
      <c r="A8800" t="str">
        <f>CONCATENATE(B8800,C8800,D8800,H8800,I8800,L8800)</f>
        <v>2042020HOMICIDIO251</v>
      </c>
      <c r="B8800" s="2">
        <v>20</v>
      </c>
      <c r="C8800" s="2">
        <v>4</v>
      </c>
      <c r="D8800" s="2">
        <v>2020</v>
      </c>
      <c r="E8800" s="2" t="s">
        <v>81</v>
      </c>
      <c r="F8800" s="2" t="s">
        <v>22</v>
      </c>
      <c r="G8800" s="2" t="s">
        <v>11</v>
      </c>
      <c r="H8800" s="2" t="s">
        <v>12</v>
      </c>
      <c r="I8800" s="2">
        <v>25</v>
      </c>
      <c r="J8800" s="2" t="str">
        <f>VLOOKUP(A8800,'Cor da Pele e Motivacao'!$A$2:$I$11399,6, FALSE)</f>
        <v>Parda</v>
      </c>
      <c r="K8800" s="2" t="str">
        <f>VLOOKUP(A8800,'Cor da Pele e Motivacao'!$A$2:$I$11399,8, FALSE)</f>
        <v>ATIVIDADES CRIMINAIS</v>
      </c>
      <c r="L8800" s="2">
        <v>1</v>
      </c>
    </row>
    <row r="8801" spans="1:12" ht="15.75" customHeight="1" x14ac:dyDescent="0.25">
      <c r="A8801" t="str">
        <f>CONCATENATE(B8801,C8801,D8801,H8801,I8801,L8801)</f>
        <v>2042020HOMICIDIO161</v>
      </c>
      <c r="B8801" s="2">
        <v>20</v>
      </c>
      <c r="C8801" s="2">
        <v>4</v>
      </c>
      <c r="D8801" s="2">
        <v>2020</v>
      </c>
      <c r="E8801" s="2" t="s">
        <v>49</v>
      </c>
      <c r="F8801" s="2" t="s">
        <v>16</v>
      </c>
      <c r="G8801" s="2" t="s">
        <v>11</v>
      </c>
      <c r="H8801" s="2" t="s">
        <v>12</v>
      </c>
      <c r="I8801" s="2">
        <v>16</v>
      </c>
      <c r="J8801" s="2" t="str">
        <f>VLOOKUP(A8801,'Cor da Pele e Motivacao'!$A$2:$I$11399,6, FALSE)</f>
        <v>Negra</v>
      </c>
      <c r="K8801" s="2" t="str">
        <f>VLOOKUP(A8801,'Cor da Pele e Motivacao'!$A$2:$I$11399,8, FALSE)</f>
        <v>ATIVIDADES CRIMINAIS</v>
      </c>
      <c r="L8801" s="2">
        <v>1</v>
      </c>
    </row>
    <row r="8802" spans="1:12" ht="15.75" customHeight="1" x14ac:dyDescent="0.25">
      <c r="A8802" t="str">
        <f>CONCATENATE(B8802,C8802,D8802,H8802,I8802,L8802)</f>
        <v>2042020HOMICIDIO231</v>
      </c>
      <c r="B8802" s="2">
        <v>20</v>
      </c>
      <c r="C8802" s="2">
        <v>4</v>
      </c>
      <c r="D8802" s="2">
        <v>2020</v>
      </c>
      <c r="E8802" s="2" t="s">
        <v>49</v>
      </c>
      <c r="F8802" s="2" t="s">
        <v>16</v>
      </c>
      <c r="G8802" s="2" t="s">
        <v>11</v>
      </c>
      <c r="H8802" s="2" t="s">
        <v>12</v>
      </c>
      <c r="I8802" s="2">
        <v>23</v>
      </c>
      <c r="J8802" s="2" t="str">
        <f>VLOOKUP(A8802,'Cor da Pele e Motivacao'!$A$2:$I$11399,6, FALSE)</f>
        <v>Parda</v>
      </c>
      <c r="K8802" s="2" t="str">
        <f>VLOOKUP(A8802,'Cor da Pele e Motivacao'!$A$2:$I$11399,8, FALSE)</f>
        <v>EXCLUDENTE DE ILICITUDE</v>
      </c>
      <c r="L8802" s="2">
        <v>1</v>
      </c>
    </row>
    <row r="8803" spans="1:12" ht="15.75" customHeight="1" x14ac:dyDescent="0.25">
      <c r="A8803" t="str">
        <f>CONCATENATE(B8803,C8803,D8803,H8803,I8803,L8803)</f>
        <v>2042020HOMICIDIO221</v>
      </c>
      <c r="B8803" s="2">
        <v>20</v>
      </c>
      <c r="C8803" s="2">
        <v>4</v>
      </c>
      <c r="D8803" s="2">
        <v>2020</v>
      </c>
      <c r="E8803" s="2" t="s">
        <v>38</v>
      </c>
      <c r="F8803" s="2" t="s">
        <v>22</v>
      </c>
      <c r="G8803" s="2" t="s">
        <v>11</v>
      </c>
      <c r="H8803" s="2" t="s">
        <v>12</v>
      </c>
      <c r="I8803" s="2">
        <v>22</v>
      </c>
      <c r="J8803" s="2" t="str">
        <f>VLOOKUP(A8803,'Cor da Pele e Motivacao'!$A$2:$I$11399,6, FALSE)</f>
        <v>Parda</v>
      </c>
      <c r="K8803" s="2" t="str">
        <f>VLOOKUP(A8803,'Cor da Pele e Motivacao'!$A$2:$I$11399,8, FALSE)</f>
        <v>VIOLÊNCIA INTERPESSOAL</v>
      </c>
      <c r="L8803" s="2">
        <v>1</v>
      </c>
    </row>
    <row r="8804" spans="1:12" ht="15.75" customHeight="1" x14ac:dyDescent="0.25">
      <c r="A8804" t="str">
        <f>CONCATENATE(B8804,C8804,D8804,H8804,I8804,L8804)</f>
        <v>2142020HOMICIDIO351</v>
      </c>
      <c r="B8804" s="2">
        <v>21</v>
      </c>
      <c r="C8804" s="2">
        <v>4</v>
      </c>
      <c r="D8804" s="2">
        <v>2020</v>
      </c>
      <c r="E8804" s="2" t="s">
        <v>109</v>
      </c>
      <c r="F8804" s="2" t="s">
        <v>22</v>
      </c>
      <c r="G8804" s="2" t="s">
        <v>11</v>
      </c>
      <c r="H8804" s="2" t="s">
        <v>12</v>
      </c>
      <c r="I8804" s="2">
        <v>35</v>
      </c>
      <c r="J8804" s="2" t="str">
        <f>VLOOKUP(A8804,'Cor da Pele e Motivacao'!$A$2:$I$11399,6, FALSE)</f>
        <v>Parda</v>
      </c>
      <c r="K8804" s="2" t="str">
        <f>VLOOKUP(A8804,'Cor da Pele e Motivacao'!$A$2:$I$11399,8, FALSE)</f>
        <v>VIOLÊNCIA INTERPESSOAL</v>
      </c>
      <c r="L8804" s="2">
        <v>1</v>
      </c>
    </row>
    <row r="8805" spans="1:12" ht="15.75" customHeight="1" x14ac:dyDescent="0.25">
      <c r="A8805" t="str">
        <f>CONCATENATE(B8805,C8805,D8805,H8805,I8805,L8805)</f>
        <v>2142020HOMICIDIO521</v>
      </c>
      <c r="B8805" s="2">
        <v>21</v>
      </c>
      <c r="C8805" s="2">
        <v>4</v>
      </c>
      <c r="D8805" s="2">
        <v>2020</v>
      </c>
      <c r="E8805" s="2" t="s">
        <v>39</v>
      </c>
      <c r="F8805" s="2" t="s">
        <v>22</v>
      </c>
      <c r="G8805" s="2" t="s">
        <v>11</v>
      </c>
      <c r="H8805" s="2" t="s">
        <v>12</v>
      </c>
      <c r="I8805" s="2">
        <v>52</v>
      </c>
      <c r="J8805" s="2" t="str">
        <f>VLOOKUP(A8805,'Cor da Pele e Motivacao'!$A$2:$I$11399,6, FALSE)</f>
        <v>Negra</v>
      </c>
      <c r="K8805" s="2" t="str">
        <f>VLOOKUP(A8805,'Cor da Pele e Motivacao'!$A$2:$I$11399,8, FALSE)</f>
        <v>ATIVIDADES CRIMINAIS</v>
      </c>
      <c r="L8805" s="2">
        <v>1</v>
      </c>
    </row>
    <row r="8806" spans="1:12" ht="15.75" customHeight="1" x14ac:dyDescent="0.25">
      <c r="A8806" t="str">
        <f>CONCATENATE(B8806,C8806,D8806,H8806,I8806,L8806)</f>
        <v>2142020LESOES CORPORAIS SEGUIDA DE MORTE231</v>
      </c>
      <c r="B8806" s="2">
        <v>21</v>
      </c>
      <c r="C8806" s="2">
        <v>4</v>
      </c>
      <c r="D8806" s="2">
        <v>2020</v>
      </c>
      <c r="E8806" s="2" t="s">
        <v>69</v>
      </c>
      <c r="F8806" s="2" t="s">
        <v>16</v>
      </c>
      <c r="G8806" s="2" t="s">
        <v>11</v>
      </c>
      <c r="H8806" s="2" t="s">
        <v>131</v>
      </c>
      <c r="I8806" s="2">
        <v>23</v>
      </c>
      <c r="J8806" s="2" t="str">
        <f>VLOOKUP(A8806,'Cor da Pele e Motivacao'!$A$2:$I$11399,6, FALSE)</f>
        <v>Parda</v>
      </c>
      <c r="K8806" s="2" t="str">
        <f>VLOOKUP(A8806,'Cor da Pele e Motivacao'!$A$2:$I$11399,8, FALSE)</f>
        <v>VIOLÊNCIA INTERPESSOAL</v>
      </c>
      <c r="L8806" s="2">
        <v>1</v>
      </c>
    </row>
    <row r="8807" spans="1:12" ht="15.75" customHeight="1" x14ac:dyDescent="0.25">
      <c r="A8807" t="str">
        <f>CONCATENATE(B8807,C8807,D8807,H8807,I8807,L8807)</f>
        <v>2142020HOMICIDIO181</v>
      </c>
      <c r="B8807" s="2">
        <v>21</v>
      </c>
      <c r="C8807" s="2">
        <v>4</v>
      </c>
      <c r="D8807" s="2">
        <v>2020</v>
      </c>
      <c r="E8807" s="2" t="s">
        <v>99</v>
      </c>
      <c r="F8807" s="2" t="s">
        <v>16</v>
      </c>
      <c r="G8807" s="2" t="s">
        <v>11</v>
      </c>
      <c r="H8807" s="2" t="s">
        <v>12</v>
      </c>
      <c r="I8807" s="2">
        <v>18</v>
      </c>
      <c r="J8807" s="2" t="str">
        <f>VLOOKUP(A8807,'Cor da Pele e Motivacao'!$A$2:$I$11399,6, FALSE)</f>
        <v>Parda</v>
      </c>
      <c r="K8807" s="2" t="str">
        <f>VLOOKUP(A8807,'Cor da Pele e Motivacao'!$A$2:$I$11399,8, FALSE)</f>
        <v>ATIVIDADES CRIMINAIS</v>
      </c>
      <c r="L8807" s="2">
        <v>1</v>
      </c>
    </row>
    <row r="8808" spans="1:12" ht="15.75" customHeight="1" x14ac:dyDescent="0.25">
      <c r="A8808" t="str">
        <f>CONCATENATE(B8808,C8808,D8808,H8808,I8808,L8808)</f>
        <v>2142020HOMICIDIO361</v>
      </c>
      <c r="B8808" s="2">
        <v>21</v>
      </c>
      <c r="C8808" s="2">
        <v>4</v>
      </c>
      <c r="D8808" s="2">
        <v>2020</v>
      </c>
      <c r="E8808" s="2" t="s">
        <v>99</v>
      </c>
      <c r="F8808" s="2" t="s">
        <v>16</v>
      </c>
      <c r="G8808" s="2" t="s">
        <v>11</v>
      </c>
      <c r="H8808" s="2" t="s">
        <v>12</v>
      </c>
      <c r="I8808" s="2">
        <v>36</v>
      </c>
      <c r="J8808" s="2" t="str">
        <f>VLOOKUP(A8808,'Cor da Pele e Motivacao'!$A$2:$I$11399,6, FALSE)</f>
        <v>Parda</v>
      </c>
      <c r="K8808" s="2" t="str">
        <f>VLOOKUP(A8808,'Cor da Pele e Motivacao'!$A$2:$I$11399,8, FALSE)</f>
        <v>VIOLÊNCIA INTERPESSOAL</v>
      </c>
      <c r="L8808" s="2">
        <v>1</v>
      </c>
    </row>
    <row r="8809" spans="1:12" ht="15.75" customHeight="1" x14ac:dyDescent="0.25">
      <c r="A8809" t="str">
        <f>CONCATENATE(B8809,C8809,D8809,H8809,I8809,L8809)</f>
        <v>2142020HOMICIDIO271</v>
      </c>
      <c r="B8809" s="2">
        <v>21</v>
      </c>
      <c r="C8809" s="2">
        <v>4</v>
      </c>
      <c r="D8809" s="2">
        <v>2020</v>
      </c>
      <c r="E8809" s="2" t="s">
        <v>13</v>
      </c>
      <c r="F8809" s="2" t="s">
        <v>14</v>
      </c>
      <c r="G8809" s="2" t="s">
        <v>11</v>
      </c>
      <c r="H8809" s="2" t="s">
        <v>12</v>
      </c>
      <c r="I8809" s="2">
        <v>27</v>
      </c>
      <c r="J8809" s="2" t="str">
        <f>VLOOKUP(A8809,'Cor da Pele e Motivacao'!$A$2:$I$11399,6, FALSE)</f>
        <v>Parda</v>
      </c>
      <c r="K8809" s="2" t="str">
        <f>VLOOKUP(A8809,'Cor da Pele e Motivacao'!$A$2:$I$11399,8, FALSE)</f>
        <v>ATIVIDADES CRIMINAIS</v>
      </c>
      <c r="L8809" s="2">
        <v>1</v>
      </c>
    </row>
    <row r="8810" spans="1:12" ht="15.75" customHeight="1" x14ac:dyDescent="0.25">
      <c r="A8810" t="str">
        <f>CONCATENATE(B8810,C8810,D8810,H8810,I8810,L8810)</f>
        <v>2142020HOMICIDIO331</v>
      </c>
      <c r="B8810" s="2">
        <v>21</v>
      </c>
      <c r="C8810" s="2">
        <v>4</v>
      </c>
      <c r="D8810" s="2">
        <v>2020</v>
      </c>
      <c r="E8810" s="2" t="s">
        <v>15</v>
      </c>
      <c r="F8810" s="2" t="s">
        <v>16</v>
      </c>
      <c r="G8810" s="2" t="s">
        <v>11</v>
      </c>
      <c r="H8810" s="2" t="s">
        <v>12</v>
      </c>
      <c r="I8810" s="2">
        <v>33</v>
      </c>
      <c r="J8810" s="2" t="str">
        <f>VLOOKUP(A8810,'Cor da Pele e Motivacao'!$A$2:$I$11399,6, FALSE)</f>
        <v>Parda</v>
      </c>
      <c r="K8810" s="2" t="str">
        <f>VLOOKUP(A8810,'Cor da Pele e Motivacao'!$A$2:$I$11399,8, FALSE)</f>
        <v>VIOLÊNCIA INTERPESSOAL</v>
      </c>
      <c r="L8810" s="2">
        <v>1</v>
      </c>
    </row>
    <row r="8811" spans="1:12" ht="15.75" customHeight="1" x14ac:dyDescent="0.25">
      <c r="A8811" t="str">
        <f>CONCATENATE(B8811,C8811,D8811,H8811,I8811,L8811)</f>
        <v>2142020HOMICIDIO311</v>
      </c>
      <c r="B8811" s="2">
        <v>21</v>
      </c>
      <c r="C8811" s="2">
        <v>4</v>
      </c>
      <c r="D8811" s="2">
        <v>2020</v>
      </c>
      <c r="E8811" s="2" t="s">
        <v>155</v>
      </c>
      <c r="F8811" s="2" t="s">
        <v>10</v>
      </c>
      <c r="G8811" s="2" t="s">
        <v>11</v>
      </c>
      <c r="H8811" s="2" t="s">
        <v>12</v>
      </c>
      <c r="I8811" s="2">
        <v>31</v>
      </c>
      <c r="J8811" s="2" t="str">
        <f>VLOOKUP(A8811,'Cor da Pele e Motivacao'!$A$2:$I$11399,6, FALSE)</f>
        <v>Parda</v>
      </c>
      <c r="K8811" s="2" t="str">
        <f>VLOOKUP(A8811,'Cor da Pele e Motivacao'!$A$2:$I$11399,8, FALSE)</f>
        <v>VIOLÊNCIA INTERPESSOAL</v>
      </c>
      <c r="L8811" s="2">
        <v>1</v>
      </c>
    </row>
    <row r="8812" spans="1:12" ht="15.75" customHeight="1" x14ac:dyDescent="0.25">
      <c r="A8812" t="str">
        <f>CONCATENATE(B8812,C8812,D8812,H8812,I8812,L8812)</f>
        <v>2142020HOMICIDIO361</v>
      </c>
      <c r="B8812" s="2">
        <v>21</v>
      </c>
      <c r="C8812" s="2">
        <v>4</v>
      </c>
      <c r="D8812" s="2">
        <v>2020</v>
      </c>
      <c r="E8812" s="2" t="s">
        <v>23</v>
      </c>
      <c r="F8812" s="2" t="s">
        <v>14</v>
      </c>
      <c r="G8812" s="2" t="s">
        <v>11</v>
      </c>
      <c r="H8812" s="2" t="s">
        <v>12</v>
      </c>
      <c r="I8812" s="2">
        <v>36</v>
      </c>
      <c r="J8812" s="2" t="str">
        <f>VLOOKUP(A8812,'Cor da Pele e Motivacao'!$A$2:$I$11399,6, FALSE)</f>
        <v>Parda</v>
      </c>
      <c r="K8812" s="2" t="str">
        <f>VLOOKUP(A8812,'Cor da Pele e Motivacao'!$A$2:$I$11399,8, FALSE)</f>
        <v>VIOLÊNCIA INTERPESSOAL</v>
      </c>
      <c r="L8812" s="2">
        <v>1</v>
      </c>
    </row>
    <row r="8813" spans="1:12" ht="15.75" customHeight="1" x14ac:dyDescent="0.25">
      <c r="A8813" t="str">
        <f>CONCATENATE(B8813,C8813,D8813,H8813,I8813,L8813)</f>
        <v>2142020HOMICIDIO291</v>
      </c>
      <c r="B8813" s="2">
        <v>21</v>
      </c>
      <c r="C8813" s="2">
        <v>4</v>
      </c>
      <c r="D8813" s="2">
        <v>2020</v>
      </c>
      <c r="E8813" s="2" t="s">
        <v>101</v>
      </c>
      <c r="F8813" s="2" t="s">
        <v>22</v>
      </c>
      <c r="G8813" s="2" t="s">
        <v>11</v>
      </c>
      <c r="H8813" s="2" t="s">
        <v>12</v>
      </c>
      <c r="I8813" s="2">
        <v>29</v>
      </c>
      <c r="J8813" s="2" t="str">
        <f>VLOOKUP(A8813,'Cor da Pele e Motivacao'!$A$2:$I$11399,6, FALSE)</f>
        <v>Parda</v>
      </c>
      <c r="K8813" s="2" t="str">
        <f>VLOOKUP(A8813,'Cor da Pele e Motivacao'!$A$2:$I$11399,8, FALSE)</f>
        <v>VIOLÊNCIA INTERPESSOAL</v>
      </c>
      <c r="L8813" s="2">
        <v>1</v>
      </c>
    </row>
    <row r="8814" spans="1:12" ht="15.75" customHeight="1" x14ac:dyDescent="0.25">
      <c r="A8814" t="str">
        <f>CONCATENATE(B8814,C8814,D8814,H8814,I8814,L8814)</f>
        <v>2142020HOMICIDIO351</v>
      </c>
      <c r="B8814" s="2">
        <v>21</v>
      </c>
      <c r="C8814" s="2">
        <v>4</v>
      </c>
      <c r="D8814" s="2">
        <v>2020</v>
      </c>
      <c r="E8814" s="2" t="s">
        <v>36</v>
      </c>
      <c r="F8814" s="2" t="s">
        <v>14</v>
      </c>
      <c r="G8814" s="2" t="s">
        <v>11</v>
      </c>
      <c r="H8814" s="2" t="s">
        <v>12</v>
      </c>
      <c r="I8814" s="2">
        <v>35</v>
      </c>
      <c r="J8814" s="2" t="str">
        <f>VLOOKUP(A8814,'Cor da Pele e Motivacao'!$A$2:$I$11399,6, FALSE)</f>
        <v>Parda</v>
      </c>
      <c r="K8814" s="2" t="str">
        <f>VLOOKUP(A8814,'Cor da Pele e Motivacao'!$A$2:$I$11399,8, FALSE)</f>
        <v>VIOLÊNCIA INTERPESSOAL</v>
      </c>
      <c r="L8814" s="2">
        <v>1</v>
      </c>
    </row>
    <row r="8815" spans="1:12" ht="15.75" customHeight="1" x14ac:dyDescent="0.25">
      <c r="A8815" t="str">
        <f>CONCATENATE(B8815,C8815,D8815,H8815,I8815,L8815)</f>
        <v>2142020HOMICIDIO461</v>
      </c>
      <c r="B8815" s="2">
        <v>21</v>
      </c>
      <c r="C8815" s="2">
        <v>4</v>
      </c>
      <c r="D8815" s="2">
        <v>2020</v>
      </c>
      <c r="E8815" s="2" t="s">
        <v>36</v>
      </c>
      <c r="F8815" s="2" t="s">
        <v>14</v>
      </c>
      <c r="G8815" s="2" t="s">
        <v>11</v>
      </c>
      <c r="H8815" s="2" t="s">
        <v>12</v>
      </c>
      <c r="I8815" s="2">
        <v>46</v>
      </c>
      <c r="J8815" s="2" t="str">
        <f>VLOOKUP(A8815,'Cor da Pele e Motivacao'!$A$2:$I$11399,6, FALSE)</f>
        <v>Parda</v>
      </c>
      <c r="K8815" s="2" t="str">
        <f>VLOOKUP(A8815,'Cor da Pele e Motivacao'!$A$2:$I$11399,8, FALSE)</f>
        <v>VIOLÊNCIA INTERPESSOAL</v>
      </c>
      <c r="L8815" s="2">
        <v>1</v>
      </c>
    </row>
    <row r="8816" spans="1:12" ht="15.75" customHeight="1" x14ac:dyDescent="0.25">
      <c r="A8816" t="str">
        <f>CONCATENATE(B8816,C8816,D8816,H8816,I8816,L8816)</f>
        <v>2142020HOMICIDIO171</v>
      </c>
      <c r="B8816" s="2">
        <v>21</v>
      </c>
      <c r="C8816" s="2">
        <v>4</v>
      </c>
      <c r="D8816" s="2">
        <v>2020</v>
      </c>
      <c r="E8816" s="2" t="s">
        <v>25</v>
      </c>
      <c r="F8816" s="2" t="s">
        <v>25</v>
      </c>
      <c r="G8816" s="2" t="s">
        <v>11</v>
      </c>
      <c r="H8816" s="2" t="s">
        <v>12</v>
      </c>
      <c r="I8816" s="2">
        <v>17</v>
      </c>
      <c r="J8816" s="2" t="str">
        <f>VLOOKUP(A8816,'Cor da Pele e Motivacao'!$A$2:$I$11399,6, FALSE)</f>
        <v>Parda</v>
      </c>
      <c r="K8816" s="2" t="str">
        <f>VLOOKUP(A8816,'Cor da Pele e Motivacao'!$A$2:$I$11399,8, FALSE)</f>
        <v>ATIVIDADES CRIMINAIS</v>
      </c>
      <c r="L8816" s="2">
        <v>1</v>
      </c>
    </row>
    <row r="8817" spans="1:12" ht="15.75" customHeight="1" x14ac:dyDescent="0.25">
      <c r="A8817" t="str">
        <f>CONCATENATE(B8817,C8817,D8817,H8817,I8817,L8817)</f>
        <v>2142020HOMICIDIO221</v>
      </c>
      <c r="B8817" s="2">
        <v>21</v>
      </c>
      <c r="C8817" s="2">
        <v>4</v>
      </c>
      <c r="D8817" s="2">
        <v>2020</v>
      </c>
      <c r="E8817" s="2" t="s">
        <v>111</v>
      </c>
      <c r="F8817" s="2" t="s">
        <v>10</v>
      </c>
      <c r="G8817" s="2" t="s">
        <v>11</v>
      </c>
      <c r="H8817" s="2" t="s">
        <v>12</v>
      </c>
      <c r="I8817" s="2">
        <v>22</v>
      </c>
      <c r="J8817" s="2" t="str">
        <f>VLOOKUP(A8817,'Cor da Pele e Motivacao'!$A$2:$I$11399,6, FALSE)</f>
        <v>Parda</v>
      </c>
      <c r="K8817" s="2" t="str">
        <f>VLOOKUP(A8817,'Cor da Pele e Motivacao'!$A$2:$I$11399,8, FALSE)</f>
        <v>VIOLÊNCIA INTERPESSOAL</v>
      </c>
      <c r="L8817" s="2">
        <v>1</v>
      </c>
    </row>
    <row r="8818" spans="1:12" ht="15.75" customHeight="1" x14ac:dyDescent="0.25">
      <c r="A8818" t="str">
        <f>CONCATENATE(B8818,C8818,D8818,H8818,I8818,L8818)</f>
        <v>2242020HOMICIDIO151</v>
      </c>
      <c r="B8818" s="2">
        <v>22</v>
      </c>
      <c r="C8818" s="2">
        <v>4</v>
      </c>
      <c r="D8818" s="2">
        <v>2020</v>
      </c>
      <c r="E8818" s="2" t="s">
        <v>45</v>
      </c>
      <c r="F8818" s="2" t="s">
        <v>14</v>
      </c>
      <c r="G8818" s="2" t="s">
        <v>11</v>
      </c>
      <c r="H8818" s="2" t="s">
        <v>12</v>
      </c>
      <c r="I8818" s="2">
        <v>15</v>
      </c>
      <c r="J8818" s="2" t="str">
        <f>VLOOKUP(A8818,'Cor da Pele e Motivacao'!$A$2:$I$11399,6, FALSE)</f>
        <v>Parda</v>
      </c>
      <c r="K8818" s="2" t="str">
        <f>VLOOKUP(A8818,'Cor da Pele e Motivacao'!$A$2:$I$11399,8, FALSE)</f>
        <v>ATIVIDADES CRIMINAIS</v>
      </c>
      <c r="L8818" s="2">
        <v>1</v>
      </c>
    </row>
    <row r="8819" spans="1:12" ht="15.75" customHeight="1" x14ac:dyDescent="0.25">
      <c r="A8819" t="str">
        <f>CONCATENATE(B8819,C8819,D8819,H8819,I8819,L8819)</f>
        <v>2242020HOMICIDIO161</v>
      </c>
      <c r="B8819" s="2">
        <v>22</v>
      </c>
      <c r="C8819" s="2">
        <v>4</v>
      </c>
      <c r="D8819" s="2">
        <v>2020</v>
      </c>
      <c r="E8819" s="2" t="s">
        <v>62</v>
      </c>
      <c r="F8819" s="2" t="s">
        <v>16</v>
      </c>
      <c r="G8819" s="2" t="s">
        <v>11</v>
      </c>
      <c r="H8819" s="2" t="s">
        <v>12</v>
      </c>
      <c r="I8819" s="2">
        <v>16</v>
      </c>
      <c r="J8819" s="2" t="str">
        <f>VLOOKUP(A8819,'Cor da Pele e Motivacao'!$A$2:$I$11399,6, FALSE)</f>
        <v>Parda</v>
      </c>
      <c r="K8819" s="2" t="str">
        <f>VLOOKUP(A8819,'Cor da Pele e Motivacao'!$A$2:$I$11399,8, FALSE)</f>
        <v>ATIVIDADES CRIMINAIS</v>
      </c>
      <c r="L8819" s="2">
        <v>1</v>
      </c>
    </row>
    <row r="8820" spans="1:12" ht="15.75" customHeight="1" x14ac:dyDescent="0.25">
      <c r="A8820" t="str">
        <f>CONCATENATE(B8820,C8820,D8820,H8820,I8820,L8820)</f>
        <v>2242020HOMICIDIO321</v>
      </c>
      <c r="B8820" s="2">
        <v>22</v>
      </c>
      <c r="C8820" s="2">
        <v>4</v>
      </c>
      <c r="D8820" s="2">
        <v>2020</v>
      </c>
      <c r="E8820" s="2" t="s">
        <v>13</v>
      </c>
      <c r="F8820" s="2" t="s">
        <v>14</v>
      </c>
      <c r="G8820" s="2" t="s">
        <v>11</v>
      </c>
      <c r="H8820" s="2" t="s">
        <v>12</v>
      </c>
      <c r="I8820" s="2">
        <v>32</v>
      </c>
      <c r="J8820" s="2" t="str">
        <f>VLOOKUP(A8820,'Cor da Pele e Motivacao'!$A$2:$I$11399,6, FALSE)</f>
        <v>Parda</v>
      </c>
      <c r="K8820" s="2" t="str">
        <f>VLOOKUP(A8820,'Cor da Pele e Motivacao'!$A$2:$I$11399,8, FALSE)</f>
        <v>ATIVIDADES CRIMINAIS</v>
      </c>
      <c r="L8820" s="2">
        <v>1</v>
      </c>
    </row>
    <row r="8821" spans="1:12" ht="15.75" customHeight="1" x14ac:dyDescent="0.25">
      <c r="A8821" t="str">
        <f>CONCATENATE(B8821,C8821,D8821,H8821,I8821,L8821)</f>
        <v>2242020HOMICIDIO431</v>
      </c>
      <c r="B8821" s="2">
        <v>22</v>
      </c>
      <c r="C8821" s="2">
        <v>4</v>
      </c>
      <c r="D8821" s="2">
        <v>2020</v>
      </c>
      <c r="E8821" s="2" t="s">
        <v>141</v>
      </c>
      <c r="F8821" s="2" t="s">
        <v>16</v>
      </c>
      <c r="G8821" s="2" t="s">
        <v>11</v>
      </c>
      <c r="H8821" s="2" t="s">
        <v>12</v>
      </c>
      <c r="I8821" s="2">
        <v>43</v>
      </c>
      <c r="J8821" s="2" t="str">
        <f>VLOOKUP(A8821,'Cor da Pele e Motivacao'!$A$2:$I$11399,6, FALSE)</f>
        <v>Parda</v>
      </c>
      <c r="K8821" s="2" t="str">
        <f>VLOOKUP(A8821,'Cor da Pele e Motivacao'!$A$2:$I$11399,8, FALSE)</f>
        <v>ATIVIDADES CRIMINAIS</v>
      </c>
      <c r="L8821" s="2">
        <v>1</v>
      </c>
    </row>
    <row r="8822" spans="1:12" ht="15.75" customHeight="1" x14ac:dyDescent="0.25">
      <c r="A8822" t="str">
        <f>CONCATENATE(B8822,C8822,D8822,H8822,I8822,L8822)</f>
        <v>2242020HOMICIDIO541</v>
      </c>
      <c r="B8822" s="2">
        <v>22</v>
      </c>
      <c r="C8822" s="2">
        <v>4</v>
      </c>
      <c r="D8822" s="2">
        <v>2020</v>
      </c>
      <c r="E8822" s="2" t="s">
        <v>127</v>
      </c>
      <c r="F8822" s="2" t="s">
        <v>16</v>
      </c>
      <c r="G8822" s="2" t="s">
        <v>11</v>
      </c>
      <c r="H8822" s="2" t="s">
        <v>12</v>
      </c>
      <c r="I8822" s="2">
        <v>54</v>
      </c>
      <c r="J8822" s="2" t="str">
        <f>VLOOKUP(A8822,'Cor da Pele e Motivacao'!$A$2:$I$11399,6, FALSE)</f>
        <v>Parda</v>
      </c>
      <c r="K8822" s="2" t="str">
        <f>VLOOKUP(A8822,'Cor da Pele e Motivacao'!$A$2:$I$11399,8, FALSE)</f>
        <v>ATIVIDADES CRIMINAIS</v>
      </c>
      <c r="L8822" s="2">
        <v>1</v>
      </c>
    </row>
    <row r="8823" spans="1:12" ht="15.75" customHeight="1" x14ac:dyDescent="0.25">
      <c r="A8823" t="str">
        <f>CONCATENATE(B8823,C8823,D8823,H8823,I8823,L8823)</f>
        <v>2242020HOMICIDIO371</v>
      </c>
      <c r="B8823" s="2">
        <v>22</v>
      </c>
      <c r="C8823" s="2">
        <v>4</v>
      </c>
      <c r="D8823" s="2">
        <v>2020</v>
      </c>
      <c r="E8823" s="2" t="s">
        <v>78</v>
      </c>
      <c r="F8823" s="2" t="s">
        <v>14</v>
      </c>
      <c r="G8823" s="2" t="s">
        <v>11</v>
      </c>
      <c r="H8823" s="2" t="s">
        <v>12</v>
      </c>
      <c r="I8823" s="2">
        <v>37</v>
      </c>
      <c r="J8823" s="2" t="str">
        <f>VLOOKUP(A8823,'Cor da Pele e Motivacao'!$A$2:$I$11399,6, FALSE)</f>
        <v>Parda</v>
      </c>
      <c r="K8823" s="2" t="str">
        <f>VLOOKUP(A8823,'Cor da Pele e Motivacao'!$A$2:$I$11399,8, FALSE)</f>
        <v>ATIVIDADES CRIMINAIS</v>
      </c>
      <c r="L8823" s="2">
        <v>1</v>
      </c>
    </row>
    <row r="8824" spans="1:12" ht="15.75" customHeight="1" x14ac:dyDescent="0.25">
      <c r="A8824" t="str">
        <f>CONCATENATE(B8824,C8824,D8824,H8824,I8824,L8824)</f>
        <v>2242020HOMICIDIO181</v>
      </c>
      <c r="B8824" s="2">
        <v>22</v>
      </c>
      <c r="C8824" s="2">
        <v>4</v>
      </c>
      <c r="D8824" s="2">
        <v>2020</v>
      </c>
      <c r="E8824" s="2" t="s">
        <v>23</v>
      </c>
      <c r="F8824" s="2" t="s">
        <v>14</v>
      </c>
      <c r="G8824" s="2" t="s">
        <v>11</v>
      </c>
      <c r="H8824" s="2" t="s">
        <v>12</v>
      </c>
      <c r="I8824" s="2">
        <v>18</v>
      </c>
      <c r="J8824" s="2" t="str">
        <f>VLOOKUP(A8824,'Cor da Pele e Motivacao'!$A$2:$I$11399,6, FALSE)</f>
        <v>Parda</v>
      </c>
      <c r="K8824" s="2" t="str">
        <f>VLOOKUP(A8824,'Cor da Pele e Motivacao'!$A$2:$I$11399,8, FALSE)</f>
        <v>VIOLÊNCIA INTERPESSOAL</v>
      </c>
      <c r="L8824" s="2">
        <v>1</v>
      </c>
    </row>
    <row r="8825" spans="1:12" ht="15.75" customHeight="1" x14ac:dyDescent="0.25">
      <c r="A8825" t="str">
        <f>CONCATENATE(B8825,C8825,D8825,H8825,I8825,L8825)</f>
        <v>2242020HOMICIDIO511</v>
      </c>
      <c r="B8825" s="2">
        <v>22</v>
      </c>
      <c r="C8825" s="2">
        <v>4</v>
      </c>
      <c r="D8825" s="2">
        <v>2020</v>
      </c>
      <c r="E8825" s="2" t="s">
        <v>92</v>
      </c>
      <c r="F8825" s="2" t="s">
        <v>22</v>
      </c>
      <c r="G8825" s="2" t="s">
        <v>11</v>
      </c>
      <c r="H8825" s="2" t="s">
        <v>12</v>
      </c>
      <c r="I8825" s="2">
        <v>51</v>
      </c>
      <c r="J8825" s="2" t="str">
        <f>VLOOKUP(A8825,'Cor da Pele e Motivacao'!$A$2:$I$11399,6, FALSE)</f>
        <v>Parda</v>
      </c>
      <c r="K8825" s="2" t="str">
        <f>VLOOKUP(A8825,'Cor da Pele e Motivacao'!$A$2:$I$11399,8, FALSE)</f>
        <v>ATIVIDADES CRIMINAIS</v>
      </c>
      <c r="L8825" s="2">
        <v>1</v>
      </c>
    </row>
    <row r="8826" spans="1:12" ht="15.75" customHeight="1" x14ac:dyDescent="0.25">
      <c r="A8826" t="str">
        <f>CONCATENATE(B8826,C8826,D8826,H8826,I8826,L8826)</f>
        <v>2242020HOMICIDIO201</v>
      </c>
      <c r="B8826" s="2">
        <v>22</v>
      </c>
      <c r="C8826" s="2">
        <v>4</v>
      </c>
      <c r="D8826" s="2">
        <v>2020</v>
      </c>
      <c r="E8826" s="2" t="s">
        <v>36</v>
      </c>
      <c r="F8826" s="2" t="s">
        <v>14</v>
      </c>
      <c r="G8826" s="2" t="s">
        <v>11</v>
      </c>
      <c r="H8826" s="2" t="s">
        <v>12</v>
      </c>
      <c r="I8826" s="2">
        <v>20</v>
      </c>
      <c r="J8826" s="2" t="str">
        <f>VLOOKUP(A8826,'Cor da Pele e Motivacao'!$A$2:$I$11399,6, FALSE)</f>
        <v>Parda</v>
      </c>
      <c r="K8826" s="2" t="str">
        <f>VLOOKUP(A8826,'Cor da Pele e Motivacao'!$A$2:$I$11399,8, FALSE)</f>
        <v>ATIVIDADES CRIMINAIS</v>
      </c>
      <c r="L8826" s="2">
        <v>1</v>
      </c>
    </row>
    <row r="8827" spans="1:12" ht="15.75" customHeight="1" x14ac:dyDescent="0.25">
      <c r="A8827" t="str">
        <f>CONCATENATE(B8827,C8827,D8827,H8827,I8827,L8827)</f>
        <v>2242020HOMICIDIO481</v>
      </c>
      <c r="B8827" s="2">
        <v>22</v>
      </c>
      <c r="C8827" s="2">
        <v>4</v>
      </c>
      <c r="D8827" s="2">
        <v>2020</v>
      </c>
      <c r="E8827" s="2" t="s">
        <v>24</v>
      </c>
      <c r="F8827" s="2" t="s">
        <v>10</v>
      </c>
      <c r="G8827" s="2" t="s">
        <v>28</v>
      </c>
      <c r="H8827" s="2" t="s">
        <v>12</v>
      </c>
      <c r="I8827" s="2">
        <v>48</v>
      </c>
      <c r="J8827" s="2" t="str">
        <f>VLOOKUP(A8827,'Cor da Pele e Motivacao'!$A$2:$I$11399,6, FALSE)</f>
        <v>Parda</v>
      </c>
      <c r="K8827" s="2" t="str">
        <f>VLOOKUP(A8827,'Cor da Pele e Motivacao'!$A$2:$I$11399,8, FALSE)</f>
        <v>ATIVIDADES CRIMINAIS</v>
      </c>
      <c r="L8827" s="2">
        <v>1</v>
      </c>
    </row>
    <row r="8828" spans="1:12" ht="15.75" customHeight="1" x14ac:dyDescent="0.25">
      <c r="A8828" t="str">
        <f>CONCATENATE(B8828,C8828,D8828,H8828,I8828,L8828)</f>
        <v>2242020HOMICIDIO481</v>
      </c>
      <c r="B8828" s="2">
        <v>22</v>
      </c>
      <c r="C8828" s="2">
        <v>4</v>
      </c>
      <c r="D8828" s="2">
        <v>2020</v>
      </c>
      <c r="E8828" s="2" t="s">
        <v>133</v>
      </c>
      <c r="F8828" s="2" t="s">
        <v>16</v>
      </c>
      <c r="G8828" s="2" t="s">
        <v>11</v>
      </c>
      <c r="H8828" s="2" t="s">
        <v>12</v>
      </c>
      <c r="I8828" s="2">
        <v>48</v>
      </c>
      <c r="J8828" s="2" t="str">
        <f>VLOOKUP(A8828,'Cor da Pele e Motivacao'!$A$2:$I$11399,6, FALSE)</f>
        <v>Parda</v>
      </c>
      <c r="K8828" s="2" t="str">
        <f>VLOOKUP(A8828,'Cor da Pele e Motivacao'!$A$2:$I$11399,8, FALSE)</f>
        <v>ATIVIDADES CRIMINAIS</v>
      </c>
      <c r="L8828" s="2">
        <v>1</v>
      </c>
    </row>
    <row r="8829" spans="1:12" ht="15.75" customHeight="1" x14ac:dyDescent="0.25">
      <c r="A8829" t="str">
        <f>CONCATENATE(B8829,C8829,D8829,H8829,I8829,L8829)</f>
        <v>2242020HOMICIDIO201</v>
      </c>
      <c r="B8829" s="2">
        <v>22</v>
      </c>
      <c r="C8829" s="2">
        <v>4</v>
      </c>
      <c r="D8829" s="2">
        <v>2020</v>
      </c>
      <c r="E8829" s="2" t="s">
        <v>25</v>
      </c>
      <c r="F8829" s="2" t="s">
        <v>25</v>
      </c>
      <c r="G8829" s="2" t="s">
        <v>11</v>
      </c>
      <c r="H8829" s="2" t="s">
        <v>12</v>
      </c>
      <c r="I8829" s="2">
        <v>20</v>
      </c>
      <c r="J8829" s="2" t="str">
        <f>VLOOKUP(A8829,'Cor da Pele e Motivacao'!$A$2:$I$11399,6, FALSE)</f>
        <v>Parda</v>
      </c>
      <c r="K8829" s="2" t="str">
        <f>VLOOKUP(A8829,'Cor da Pele e Motivacao'!$A$2:$I$11399,8, FALSE)</f>
        <v>ATIVIDADES CRIMINAIS</v>
      </c>
      <c r="L8829" s="2">
        <v>1</v>
      </c>
    </row>
    <row r="8830" spans="1:12" ht="15.75" customHeight="1" x14ac:dyDescent="0.25">
      <c r="A8830" t="str">
        <f>CONCATENATE(B8830,C8830,D8830,H8830,I8830,L8830)</f>
        <v>2242020HOMICIDIO371</v>
      </c>
      <c r="B8830" s="2">
        <v>22</v>
      </c>
      <c r="C8830" s="2">
        <v>4</v>
      </c>
      <c r="D8830" s="2">
        <v>2020</v>
      </c>
      <c r="E8830" s="2" t="s">
        <v>25</v>
      </c>
      <c r="F8830" s="2" t="s">
        <v>25</v>
      </c>
      <c r="G8830" s="2" t="s">
        <v>11</v>
      </c>
      <c r="H8830" s="2" t="s">
        <v>12</v>
      </c>
      <c r="I8830" s="2">
        <v>37</v>
      </c>
      <c r="J8830" s="2" t="str">
        <f>VLOOKUP(A8830,'Cor da Pele e Motivacao'!$A$2:$I$11399,6, FALSE)</f>
        <v>Parda</v>
      </c>
      <c r="K8830" s="2" t="str">
        <f>VLOOKUP(A8830,'Cor da Pele e Motivacao'!$A$2:$I$11399,8, FALSE)</f>
        <v>ATIVIDADES CRIMINAIS</v>
      </c>
      <c r="L8830" s="2">
        <v>1</v>
      </c>
    </row>
    <row r="8831" spans="1:12" ht="15.75" customHeight="1" x14ac:dyDescent="0.25">
      <c r="A8831" t="str">
        <f>CONCATENATE(B8831,C8831,D8831,H8831,I8831,L8831)</f>
        <v>2342020HOMICIDIO201</v>
      </c>
      <c r="B8831" s="2">
        <v>23</v>
      </c>
      <c r="C8831" s="2">
        <v>4</v>
      </c>
      <c r="D8831" s="2">
        <v>2020</v>
      </c>
      <c r="E8831" s="2" t="s">
        <v>99</v>
      </c>
      <c r="F8831" s="2" t="s">
        <v>16</v>
      </c>
      <c r="G8831" s="2" t="s">
        <v>11</v>
      </c>
      <c r="H8831" s="2" t="s">
        <v>12</v>
      </c>
      <c r="I8831" s="2">
        <v>20</v>
      </c>
      <c r="J8831" s="2" t="str">
        <f>VLOOKUP(A8831,'Cor da Pele e Motivacao'!$A$2:$I$11399,6, FALSE)</f>
        <v>Parda</v>
      </c>
      <c r="K8831" s="2" t="str">
        <f>VLOOKUP(A8831,'Cor da Pele e Motivacao'!$A$2:$I$11399,8, FALSE)</f>
        <v>ATIVIDADES CRIMINAIS</v>
      </c>
      <c r="L8831" s="2">
        <v>1</v>
      </c>
    </row>
    <row r="8832" spans="1:12" ht="15.75" customHeight="1" x14ac:dyDescent="0.25">
      <c r="A8832" t="str">
        <f>CONCATENATE(B8832,C8832,D8832,H8832,I8832,L8832)</f>
        <v>2342020HOMICIDIO211</v>
      </c>
      <c r="B8832" s="2">
        <v>23</v>
      </c>
      <c r="C8832" s="2">
        <v>4</v>
      </c>
      <c r="D8832" s="2">
        <v>2020</v>
      </c>
      <c r="E8832" s="2" t="s">
        <v>60</v>
      </c>
      <c r="F8832" s="2" t="s">
        <v>22</v>
      </c>
      <c r="G8832" s="2" t="s">
        <v>11</v>
      </c>
      <c r="H8832" s="2" t="s">
        <v>12</v>
      </c>
      <c r="I8832" s="2">
        <v>21</v>
      </c>
      <c r="J8832" s="2" t="str">
        <f>VLOOKUP(A8832,'Cor da Pele e Motivacao'!$A$2:$I$11399,6, FALSE)</f>
        <v>Parda</v>
      </c>
      <c r="K8832" s="2" t="str">
        <f>VLOOKUP(A8832,'Cor da Pele e Motivacao'!$A$2:$I$11399,8, FALSE)</f>
        <v>ATIVIDADES CRIMINAIS</v>
      </c>
      <c r="L8832" s="2">
        <v>1</v>
      </c>
    </row>
    <row r="8833" spans="1:12" ht="15.75" customHeight="1" x14ac:dyDescent="0.25">
      <c r="A8833" t="str">
        <f>CONCATENATE(B8833,C8833,D8833,H8833,I8833,L8833)</f>
        <v>2342020HOMICIDIO201</v>
      </c>
      <c r="B8833" s="2">
        <v>23</v>
      </c>
      <c r="C8833" s="2">
        <v>4</v>
      </c>
      <c r="D8833" s="2">
        <v>2020</v>
      </c>
      <c r="E8833" s="2" t="s">
        <v>19</v>
      </c>
      <c r="F8833" s="2" t="s">
        <v>14</v>
      </c>
      <c r="G8833" s="2" t="s">
        <v>11</v>
      </c>
      <c r="H8833" s="2" t="s">
        <v>12</v>
      </c>
      <c r="I8833" s="2">
        <v>20</v>
      </c>
      <c r="J8833" s="2" t="str">
        <f>VLOOKUP(A8833,'Cor da Pele e Motivacao'!$A$2:$I$11399,6, FALSE)</f>
        <v>Parda</v>
      </c>
      <c r="K8833" s="2" t="str">
        <f>VLOOKUP(A8833,'Cor da Pele e Motivacao'!$A$2:$I$11399,8, FALSE)</f>
        <v>ATIVIDADES CRIMINAIS</v>
      </c>
      <c r="L8833" s="2">
        <v>1</v>
      </c>
    </row>
    <row r="8834" spans="1:12" ht="15.75" customHeight="1" x14ac:dyDescent="0.25">
      <c r="A8834" t="str">
        <f>CONCATENATE(B8834,C8834,D8834,H8834,I8834,L8834)</f>
        <v>2342020HOMICIDIO361</v>
      </c>
      <c r="B8834" s="2">
        <v>23</v>
      </c>
      <c r="C8834" s="2">
        <v>4</v>
      </c>
      <c r="D8834" s="2">
        <v>2020</v>
      </c>
      <c r="E8834" s="2" t="s">
        <v>20</v>
      </c>
      <c r="F8834" s="2" t="s">
        <v>14</v>
      </c>
      <c r="G8834" s="2" t="s">
        <v>11</v>
      </c>
      <c r="H8834" s="2" t="s">
        <v>12</v>
      </c>
      <c r="I8834" s="2">
        <v>36</v>
      </c>
      <c r="J8834" s="2" t="str">
        <f>VLOOKUP(A8834,'Cor da Pele e Motivacao'!$A$2:$I$11399,6, FALSE)</f>
        <v>Parda</v>
      </c>
      <c r="K8834" s="2" t="str">
        <f>VLOOKUP(A8834,'Cor da Pele e Motivacao'!$A$2:$I$11399,8, FALSE)</f>
        <v>ATIVIDADES CRIMINAIS</v>
      </c>
      <c r="L8834" s="2">
        <v>1</v>
      </c>
    </row>
    <row r="8835" spans="1:12" ht="15.75" customHeight="1" x14ac:dyDescent="0.25">
      <c r="A8835" t="str">
        <f>CONCATENATE(B8835,C8835,D8835,H8835,I8835,L8835)</f>
        <v>2342020HOMICIDIO261</v>
      </c>
      <c r="B8835" s="2">
        <v>23</v>
      </c>
      <c r="C8835" s="2">
        <v>4</v>
      </c>
      <c r="D8835" s="2">
        <v>2020</v>
      </c>
      <c r="E8835" s="2" t="s">
        <v>38</v>
      </c>
      <c r="F8835" s="2" t="s">
        <v>22</v>
      </c>
      <c r="G8835" s="2" t="s">
        <v>11</v>
      </c>
      <c r="H8835" s="2" t="s">
        <v>12</v>
      </c>
      <c r="I8835" s="2">
        <v>26</v>
      </c>
      <c r="J8835" s="2" t="str">
        <f>VLOOKUP(A8835,'Cor da Pele e Motivacao'!$A$2:$I$11399,6, FALSE)</f>
        <v>Parda</v>
      </c>
      <c r="K8835" s="2" t="str">
        <f>VLOOKUP(A8835,'Cor da Pele e Motivacao'!$A$2:$I$11399,8, FALSE)</f>
        <v>ATIVIDADES CRIMINAIS</v>
      </c>
      <c r="L8835" s="2">
        <v>1</v>
      </c>
    </row>
    <row r="8836" spans="1:12" ht="15.75" customHeight="1" x14ac:dyDescent="0.25">
      <c r="A8836" t="str">
        <f>CONCATENATE(B8836,C8836,D8836,H8836,I8836,L8836)</f>
        <v>2442020HOMICIDIO271</v>
      </c>
      <c r="B8836" s="2">
        <v>24</v>
      </c>
      <c r="C8836" s="2">
        <v>4</v>
      </c>
      <c r="D8836" s="2">
        <v>2020</v>
      </c>
      <c r="E8836" s="2" t="s">
        <v>45</v>
      </c>
      <c r="F8836" s="2" t="s">
        <v>14</v>
      </c>
      <c r="G8836" s="2" t="s">
        <v>11</v>
      </c>
      <c r="H8836" s="2" t="s">
        <v>12</v>
      </c>
      <c r="I8836" s="2">
        <v>27</v>
      </c>
      <c r="J8836" s="2" t="str">
        <f>VLOOKUP(A8836,'Cor da Pele e Motivacao'!$A$2:$I$11399,6, FALSE)</f>
        <v>Parda</v>
      </c>
      <c r="K8836" s="2" t="str">
        <f>VLOOKUP(A8836,'Cor da Pele e Motivacao'!$A$2:$I$11399,8, FALSE)</f>
        <v>ATIVIDADES CRIMINAIS</v>
      </c>
      <c r="L8836" s="2">
        <v>1</v>
      </c>
    </row>
    <row r="8837" spans="1:12" ht="15.75" customHeight="1" x14ac:dyDescent="0.25">
      <c r="A8837" t="str">
        <f>CONCATENATE(B8837,C8837,D8837,H8837,I8837,L8837)</f>
        <v>2442020HOMICIDIO531</v>
      </c>
      <c r="B8837" s="2">
        <v>24</v>
      </c>
      <c r="C8837" s="2">
        <v>4</v>
      </c>
      <c r="D8837" s="2">
        <v>2020</v>
      </c>
      <c r="E8837" s="2" t="s">
        <v>13</v>
      </c>
      <c r="F8837" s="2" t="s">
        <v>14</v>
      </c>
      <c r="G8837" s="2" t="s">
        <v>11</v>
      </c>
      <c r="H8837" s="2" t="s">
        <v>12</v>
      </c>
      <c r="I8837" s="2">
        <v>53</v>
      </c>
      <c r="J8837" s="2" t="str">
        <f>VLOOKUP(A8837,'Cor da Pele e Motivacao'!$A$2:$I$11399,6, FALSE)</f>
        <v>Parda</v>
      </c>
      <c r="K8837" s="2" t="str">
        <f>VLOOKUP(A8837,'Cor da Pele e Motivacao'!$A$2:$I$11399,8, FALSE)</f>
        <v>VIOLÊNCIA INTERPESSOAL</v>
      </c>
      <c r="L8837" s="2">
        <v>1</v>
      </c>
    </row>
    <row r="8838" spans="1:12" ht="15.75" customHeight="1" x14ac:dyDescent="0.25">
      <c r="A8838" t="str">
        <f>CONCATENATE(B8838,C8838,D8838,H8838,I8838,L8838)</f>
        <v>2442020HOMICIDIO371</v>
      </c>
      <c r="B8838" s="2">
        <v>24</v>
      </c>
      <c r="C8838" s="2">
        <v>4</v>
      </c>
      <c r="D8838" s="2">
        <v>2020</v>
      </c>
      <c r="E8838" s="2" t="s">
        <v>95</v>
      </c>
      <c r="F8838" s="2" t="s">
        <v>22</v>
      </c>
      <c r="G8838" s="2" t="s">
        <v>11</v>
      </c>
      <c r="H8838" s="2" t="s">
        <v>12</v>
      </c>
      <c r="I8838" s="2">
        <v>37</v>
      </c>
      <c r="J8838" s="2" t="str">
        <f>VLOOKUP(A8838,'Cor da Pele e Motivacao'!$A$2:$I$11399,6, FALSE)</f>
        <v>Parda</v>
      </c>
      <c r="K8838" s="2" t="str">
        <f>VLOOKUP(A8838,'Cor da Pele e Motivacao'!$A$2:$I$11399,8, FALSE)</f>
        <v>ATIVIDADES CRIMINAIS</v>
      </c>
      <c r="L8838" s="2">
        <v>1</v>
      </c>
    </row>
    <row r="8839" spans="1:12" ht="15.75" customHeight="1" x14ac:dyDescent="0.25">
      <c r="A8839" t="str">
        <f>CONCATENATE(B8839,C8839,D8839,H8839,I8839,L8839)</f>
        <v>2442020HOMICIDIO121</v>
      </c>
      <c r="B8839" s="2">
        <v>24</v>
      </c>
      <c r="C8839" s="2">
        <v>4</v>
      </c>
      <c r="D8839" s="2">
        <v>2020</v>
      </c>
      <c r="E8839" s="2" t="s">
        <v>177</v>
      </c>
      <c r="F8839" s="2" t="s">
        <v>22</v>
      </c>
      <c r="G8839" s="2" t="s">
        <v>28</v>
      </c>
      <c r="H8839" s="2" t="s">
        <v>12</v>
      </c>
      <c r="I8839" s="2">
        <v>12</v>
      </c>
      <c r="J8839" s="2" t="str">
        <f>VLOOKUP(A8839,'Cor da Pele e Motivacao'!$A$2:$I$11399,6, FALSE)</f>
        <v>Parda</v>
      </c>
      <c r="K8839" s="2" t="str">
        <f>VLOOKUP(A8839,'Cor da Pele e Motivacao'!$A$2:$I$11399,8, FALSE)</f>
        <v>ATIVIDADES CRIMINAIS</v>
      </c>
      <c r="L8839" s="2">
        <v>1</v>
      </c>
    </row>
    <row r="8840" spans="1:12" ht="15.75" customHeight="1" x14ac:dyDescent="0.25">
      <c r="A8840" t="str">
        <f>CONCATENATE(B8840,C8840,D8840,H8840,I8840,L8840)</f>
        <v>2442020HOMICIDIO361</v>
      </c>
      <c r="B8840" s="2">
        <v>24</v>
      </c>
      <c r="C8840" s="2">
        <v>4</v>
      </c>
      <c r="D8840" s="2">
        <v>2020</v>
      </c>
      <c r="E8840" s="2" t="s">
        <v>57</v>
      </c>
      <c r="F8840" s="2" t="s">
        <v>22</v>
      </c>
      <c r="G8840" s="2" t="s">
        <v>11</v>
      </c>
      <c r="H8840" s="2" t="s">
        <v>12</v>
      </c>
      <c r="I8840" s="2">
        <v>36</v>
      </c>
      <c r="J8840" s="2" t="str">
        <f>VLOOKUP(A8840,'Cor da Pele e Motivacao'!$A$2:$I$11399,6, FALSE)</f>
        <v>Parda</v>
      </c>
      <c r="K8840" s="2" t="str">
        <f>VLOOKUP(A8840,'Cor da Pele e Motivacao'!$A$2:$I$11399,8, FALSE)</f>
        <v>ATIVIDADES CRIMINAIS</v>
      </c>
      <c r="L8840" s="2">
        <v>1</v>
      </c>
    </row>
    <row r="8841" spans="1:12" ht="15.75" customHeight="1" x14ac:dyDescent="0.25">
      <c r="A8841" t="str">
        <f>CONCATENATE(B8841,C8841,D8841,H8841,I8841,L8841)</f>
        <v>2442020HOMICIDIO531</v>
      </c>
      <c r="B8841" s="2">
        <v>24</v>
      </c>
      <c r="C8841" s="2">
        <v>4</v>
      </c>
      <c r="D8841" s="2">
        <v>2020</v>
      </c>
      <c r="E8841" s="2" t="s">
        <v>18</v>
      </c>
      <c r="F8841" s="2" t="s">
        <v>16</v>
      </c>
      <c r="G8841" s="2" t="s">
        <v>11</v>
      </c>
      <c r="H8841" s="2" t="s">
        <v>12</v>
      </c>
      <c r="I8841" s="2">
        <v>53</v>
      </c>
      <c r="J8841" s="2" t="str">
        <f>VLOOKUP(A8841,'Cor da Pele e Motivacao'!$A$2:$I$11399,6, FALSE)</f>
        <v>Parda</v>
      </c>
      <c r="K8841" s="2" t="str">
        <f>VLOOKUP(A8841,'Cor da Pele e Motivacao'!$A$2:$I$11399,8, FALSE)</f>
        <v>VIOLÊNCIA INTERPESSOAL</v>
      </c>
      <c r="L8841" s="2">
        <v>1</v>
      </c>
    </row>
    <row r="8842" spans="1:12" ht="15.75" customHeight="1" x14ac:dyDescent="0.25">
      <c r="A8842" t="str">
        <f>CONCATENATE(B8842,C8842,D8842,H8842,I8842,L8842)</f>
        <v>2442020HOMICIDIO211</v>
      </c>
      <c r="B8842" s="2">
        <v>24</v>
      </c>
      <c r="C8842" s="2">
        <v>4</v>
      </c>
      <c r="D8842" s="2">
        <v>2020</v>
      </c>
      <c r="E8842" s="2" t="s">
        <v>23</v>
      </c>
      <c r="F8842" s="2" t="s">
        <v>14</v>
      </c>
      <c r="G8842" s="2" t="s">
        <v>11</v>
      </c>
      <c r="H8842" s="2" t="s">
        <v>12</v>
      </c>
      <c r="I8842" s="2">
        <v>21</v>
      </c>
      <c r="J8842" s="2" t="str">
        <f>VLOOKUP(A8842,'Cor da Pele e Motivacao'!$A$2:$I$11399,6, FALSE)</f>
        <v>Parda</v>
      </c>
      <c r="K8842" s="2" t="str">
        <f>VLOOKUP(A8842,'Cor da Pele e Motivacao'!$A$2:$I$11399,8, FALSE)</f>
        <v>ATIVIDADES CRIMINAIS</v>
      </c>
      <c r="L8842" s="2">
        <v>1</v>
      </c>
    </row>
    <row r="8843" spans="1:12" ht="15.75" customHeight="1" x14ac:dyDescent="0.25">
      <c r="A8843" t="str">
        <f>CONCATENATE(B8843,C8843,D8843,H8843,I8843,L8843)</f>
        <v>2442020HOMICIDIO211</v>
      </c>
      <c r="B8843" s="2">
        <v>24</v>
      </c>
      <c r="C8843" s="2">
        <v>4</v>
      </c>
      <c r="D8843" s="2">
        <v>2020</v>
      </c>
      <c r="E8843" s="2" t="s">
        <v>92</v>
      </c>
      <c r="F8843" s="2" t="s">
        <v>22</v>
      </c>
      <c r="G8843" s="2" t="s">
        <v>11</v>
      </c>
      <c r="H8843" s="2" t="s">
        <v>12</v>
      </c>
      <c r="I8843" s="2">
        <v>21</v>
      </c>
      <c r="J8843" s="2" t="str">
        <f>VLOOKUP(A8843,'Cor da Pele e Motivacao'!$A$2:$I$11399,6, FALSE)</f>
        <v>Parda</v>
      </c>
      <c r="K8843" s="2" t="str">
        <f>VLOOKUP(A8843,'Cor da Pele e Motivacao'!$A$2:$I$11399,8, FALSE)</f>
        <v>ATIVIDADES CRIMINAIS</v>
      </c>
      <c r="L8843" s="2">
        <v>1</v>
      </c>
    </row>
    <row r="8844" spans="1:12" ht="15.75" customHeight="1" x14ac:dyDescent="0.25">
      <c r="A8844" t="str">
        <f>CONCATENATE(B8844,C8844,D8844,H8844,I8844,L8844)</f>
        <v>2542020HOMICIDIO191</v>
      </c>
      <c r="B8844" s="2">
        <v>25</v>
      </c>
      <c r="C8844" s="2">
        <v>4</v>
      </c>
      <c r="D8844" s="2">
        <v>2020</v>
      </c>
      <c r="E8844" s="2" t="s">
        <v>15</v>
      </c>
      <c r="F8844" s="2" t="s">
        <v>16</v>
      </c>
      <c r="G8844" s="2" t="s">
        <v>11</v>
      </c>
      <c r="H8844" s="2" t="s">
        <v>12</v>
      </c>
      <c r="I8844" s="2">
        <v>19</v>
      </c>
      <c r="J8844" s="2" t="str">
        <f>VLOOKUP(A8844,'Cor da Pele e Motivacao'!$A$2:$I$11399,6, FALSE)</f>
        <v>Parda</v>
      </c>
      <c r="K8844" s="2" t="str">
        <f>VLOOKUP(A8844,'Cor da Pele e Motivacao'!$A$2:$I$11399,8, FALSE)</f>
        <v>ATIVIDADES CRIMINAIS</v>
      </c>
      <c r="L8844" s="2">
        <v>1</v>
      </c>
    </row>
    <row r="8845" spans="1:12" ht="15.75" customHeight="1" x14ac:dyDescent="0.25">
      <c r="A8845" t="str">
        <f>CONCATENATE(B8845,C8845,D8845,H8845,I8845,L8845)</f>
        <v>2542020HOMICIDIO231</v>
      </c>
      <c r="B8845" s="2">
        <v>25</v>
      </c>
      <c r="C8845" s="2">
        <v>4</v>
      </c>
      <c r="D8845" s="2">
        <v>2020</v>
      </c>
      <c r="E8845" s="2" t="s">
        <v>43</v>
      </c>
      <c r="F8845" s="2" t="s">
        <v>22</v>
      </c>
      <c r="G8845" s="2" t="s">
        <v>11</v>
      </c>
      <c r="H8845" s="2" t="s">
        <v>12</v>
      </c>
      <c r="I8845" s="2">
        <v>23</v>
      </c>
      <c r="J8845" s="2" t="str">
        <f>VLOOKUP(A8845,'Cor da Pele e Motivacao'!$A$2:$I$11399,6, FALSE)</f>
        <v>Parda</v>
      </c>
      <c r="K8845" s="2" t="str">
        <f>VLOOKUP(A8845,'Cor da Pele e Motivacao'!$A$2:$I$11399,8, FALSE)</f>
        <v>VIOLÊNCIA INTERPESSOAL</v>
      </c>
      <c r="L8845" s="2">
        <v>1</v>
      </c>
    </row>
    <row r="8846" spans="1:12" ht="15.75" customHeight="1" x14ac:dyDescent="0.25">
      <c r="A8846" t="str">
        <f>CONCATENATE(B8846,C8846,D8846,H8846,I8846,L8846)</f>
        <v>2542020HOMICIDIO301</v>
      </c>
      <c r="B8846" s="2">
        <v>25</v>
      </c>
      <c r="C8846" s="2">
        <v>4</v>
      </c>
      <c r="D8846" s="2">
        <v>2020</v>
      </c>
      <c r="E8846" s="2" t="s">
        <v>19</v>
      </c>
      <c r="F8846" s="2" t="s">
        <v>14</v>
      </c>
      <c r="G8846" s="2" t="s">
        <v>11</v>
      </c>
      <c r="H8846" s="2" t="s">
        <v>12</v>
      </c>
      <c r="I8846" s="2">
        <v>30</v>
      </c>
      <c r="J8846" s="2" t="str">
        <f>VLOOKUP(A8846,'Cor da Pele e Motivacao'!$A$2:$I$11399,6, FALSE)</f>
        <v>Negra</v>
      </c>
      <c r="K8846" s="2" t="str">
        <f>VLOOKUP(A8846,'Cor da Pele e Motivacao'!$A$2:$I$11399,8, FALSE)</f>
        <v>ATIVIDADES CRIMINAIS</v>
      </c>
      <c r="L8846" s="2">
        <v>1</v>
      </c>
    </row>
    <row r="8847" spans="1:12" ht="15.75" customHeight="1" x14ac:dyDescent="0.25">
      <c r="A8847" t="str">
        <f>CONCATENATE(B8847,C8847,D8847,H8847,I8847,L8847)</f>
        <v>2542020HOMICIDIO281</v>
      </c>
      <c r="B8847" s="2">
        <v>25</v>
      </c>
      <c r="C8847" s="2">
        <v>4</v>
      </c>
      <c r="D8847" s="2">
        <v>2020</v>
      </c>
      <c r="E8847" s="2" t="s">
        <v>20</v>
      </c>
      <c r="F8847" s="2" t="s">
        <v>14</v>
      </c>
      <c r="G8847" s="2" t="s">
        <v>11</v>
      </c>
      <c r="H8847" s="2" t="s">
        <v>12</v>
      </c>
      <c r="I8847" s="2">
        <v>28</v>
      </c>
      <c r="J8847" s="2" t="str">
        <f>VLOOKUP(A8847,'Cor da Pele e Motivacao'!$A$2:$I$11399,6, FALSE)</f>
        <v>Parda</v>
      </c>
      <c r="K8847" s="2" t="str">
        <f>VLOOKUP(A8847,'Cor da Pele e Motivacao'!$A$2:$I$11399,8, FALSE)</f>
        <v>EXCLUDENTE DE ILICITUDE</v>
      </c>
      <c r="L8847" s="2">
        <v>1</v>
      </c>
    </row>
    <row r="8848" spans="1:12" ht="15.75" customHeight="1" x14ac:dyDescent="0.25">
      <c r="A8848" t="str">
        <f>CONCATENATE(B8848,C8848,D8848,H8848,I8848,L8848)</f>
        <v>2542020HOMICIDIO381</v>
      </c>
      <c r="B8848" s="2">
        <v>25</v>
      </c>
      <c r="C8848" s="2">
        <v>4</v>
      </c>
      <c r="D8848" s="2">
        <v>2020</v>
      </c>
      <c r="E8848" s="2" t="s">
        <v>20</v>
      </c>
      <c r="F8848" s="2" t="s">
        <v>14</v>
      </c>
      <c r="G8848" s="2" t="s">
        <v>11</v>
      </c>
      <c r="H8848" s="2" t="s">
        <v>12</v>
      </c>
      <c r="I8848" s="2">
        <v>38</v>
      </c>
      <c r="J8848" s="2" t="str">
        <f>VLOOKUP(A8848,'Cor da Pele e Motivacao'!$A$2:$I$11399,6, FALSE)</f>
        <v>Parda</v>
      </c>
      <c r="K8848" s="2" t="str">
        <f>VLOOKUP(A8848,'Cor da Pele e Motivacao'!$A$2:$I$11399,8, FALSE)</f>
        <v>OUTRAS MOTIVAÇÕES</v>
      </c>
      <c r="L8848" s="2">
        <v>1</v>
      </c>
    </row>
    <row r="8849" spans="1:12" ht="15.75" customHeight="1" x14ac:dyDescent="0.25">
      <c r="A8849" t="str">
        <f>CONCATENATE(B8849,C8849,D8849,H8849,I8849,L8849)</f>
        <v>2542020HOMICIDIO231</v>
      </c>
      <c r="B8849" s="2">
        <v>25</v>
      </c>
      <c r="C8849" s="2">
        <v>4</v>
      </c>
      <c r="D8849" s="2">
        <v>2020</v>
      </c>
      <c r="E8849" s="2" t="s">
        <v>36</v>
      </c>
      <c r="F8849" s="2" t="s">
        <v>14</v>
      </c>
      <c r="G8849" s="2" t="s">
        <v>11</v>
      </c>
      <c r="H8849" s="2" t="s">
        <v>12</v>
      </c>
      <c r="I8849" s="2">
        <v>23</v>
      </c>
      <c r="J8849" s="2" t="str">
        <f>VLOOKUP(A8849,'Cor da Pele e Motivacao'!$A$2:$I$11399,6, FALSE)</f>
        <v>Parda</v>
      </c>
      <c r="K8849" s="2" t="str">
        <f>VLOOKUP(A8849,'Cor da Pele e Motivacao'!$A$2:$I$11399,8, FALSE)</f>
        <v>VIOLÊNCIA INTERPESSOAL</v>
      </c>
      <c r="L8849" s="2">
        <v>1</v>
      </c>
    </row>
    <row r="8850" spans="1:12" ht="15.75" customHeight="1" x14ac:dyDescent="0.25">
      <c r="A8850" t="str">
        <f>CONCATENATE(B8850,C8850,D8850,H8850,I8850,L8850)</f>
        <v>2542020HOMICIDIO241</v>
      </c>
      <c r="B8850" s="2">
        <v>25</v>
      </c>
      <c r="C8850" s="2">
        <v>4</v>
      </c>
      <c r="D8850" s="2">
        <v>2020</v>
      </c>
      <c r="E8850" s="2" t="s">
        <v>24</v>
      </c>
      <c r="F8850" s="2" t="s">
        <v>10</v>
      </c>
      <c r="G8850" s="2" t="s">
        <v>11</v>
      </c>
      <c r="H8850" s="2" t="s">
        <v>12</v>
      </c>
      <c r="I8850" s="2">
        <v>24</v>
      </c>
      <c r="J8850" s="2" t="str">
        <f>VLOOKUP(A8850,'Cor da Pele e Motivacao'!$A$2:$I$11399,6, FALSE)</f>
        <v>Parda</v>
      </c>
      <c r="K8850" s="2" t="str">
        <f>VLOOKUP(A8850,'Cor da Pele e Motivacao'!$A$2:$I$11399,8, FALSE)</f>
        <v>ATIVIDADES CRIMINAIS</v>
      </c>
      <c r="L8850" s="2">
        <v>1</v>
      </c>
    </row>
    <row r="8851" spans="1:12" ht="15.75" customHeight="1" x14ac:dyDescent="0.25">
      <c r="A8851" t="str">
        <f>CONCATENATE(B8851,C8851,D8851,H8851,I8851,L8851)</f>
        <v>2542020HOMICIDIO311</v>
      </c>
      <c r="B8851" s="2">
        <v>25</v>
      </c>
      <c r="C8851" s="2">
        <v>4</v>
      </c>
      <c r="D8851" s="2">
        <v>2020</v>
      </c>
      <c r="E8851" s="2" t="s">
        <v>25</v>
      </c>
      <c r="F8851" s="2" t="s">
        <v>25</v>
      </c>
      <c r="G8851" s="2" t="s">
        <v>11</v>
      </c>
      <c r="H8851" s="2" t="s">
        <v>12</v>
      </c>
      <c r="I8851" s="2">
        <v>31</v>
      </c>
      <c r="J8851" s="2" t="str">
        <f>VLOOKUP(A8851,'Cor da Pele e Motivacao'!$A$2:$I$11399,6, FALSE)</f>
        <v>Parda</v>
      </c>
      <c r="K8851" s="2" t="str">
        <f>VLOOKUP(A8851,'Cor da Pele e Motivacao'!$A$2:$I$11399,8, FALSE)</f>
        <v>ATIVIDADES CRIMINAIS</v>
      </c>
      <c r="L8851" s="2">
        <v>1</v>
      </c>
    </row>
    <row r="8852" spans="1:12" ht="15.75" customHeight="1" x14ac:dyDescent="0.25">
      <c r="A8852" t="str">
        <f>CONCATENATE(B8852,C8852,D8852,H8852,I8852,L8852)</f>
        <v>2542020HOMICIDIO1</v>
      </c>
      <c r="B8852" s="2">
        <v>25</v>
      </c>
      <c r="C8852" s="2">
        <v>4</v>
      </c>
      <c r="D8852" s="2">
        <v>2020</v>
      </c>
      <c r="E8852" s="2" t="s">
        <v>25</v>
      </c>
      <c r="F8852" s="2" t="s">
        <v>25</v>
      </c>
      <c r="G8852" s="2" t="s">
        <v>11</v>
      </c>
      <c r="H8852" s="2" t="s">
        <v>12</v>
      </c>
      <c r="I8852" s="2"/>
      <c r="J8852" s="2" t="str">
        <f>VLOOKUP(A8852,'Cor da Pele e Motivacao'!$A$2:$I$11399,6, FALSE)</f>
        <v>Parda</v>
      </c>
      <c r="K8852" s="2" t="str">
        <f>VLOOKUP(A8852,'Cor da Pele e Motivacao'!$A$2:$I$11399,8, FALSE)</f>
        <v>VIOLÊNCIA INTERPESSOAL</v>
      </c>
      <c r="L8852" s="2">
        <v>1</v>
      </c>
    </row>
    <row r="8853" spans="1:12" ht="15.75" customHeight="1" x14ac:dyDescent="0.25">
      <c r="A8853" t="str">
        <f>CONCATENATE(B8853,C8853,D8853,H8853,I8853,L8853)</f>
        <v>2542020HOMICIDIO301</v>
      </c>
      <c r="B8853" s="2">
        <v>25</v>
      </c>
      <c r="C8853" s="2">
        <v>4</v>
      </c>
      <c r="D8853" s="2">
        <v>2020</v>
      </c>
      <c r="E8853" s="2" t="s">
        <v>178</v>
      </c>
      <c r="F8853" s="2" t="s">
        <v>10</v>
      </c>
      <c r="G8853" s="2" t="s">
        <v>11</v>
      </c>
      <c r="H8853" s="2" t="s">
        <v>12</v>
      </c>
      <c r="I8853" s="2">
        <v>30</v>
      </c>
      <c r="J8853" s="2" t="str">
        <f>VLOOKUP(A8853,'Cor da Pele e Motivacao'!$A$2:$I$11399,6, FALSE)</f>
        <v>Negra</v>
      </c>
      <c r="K8853" s="2" t="str">
        <f>VLOOKUP(A8853,'Cor da Pele e Motivacao'!$A$2:$I$11399,8, FALSE)</f>
        <v>ATIVIDADES CRIMINAIS</v>
      </c>
      <c r="L8853" s="2">
        <v>1</v>
      </c>
    </row>
    <row r="8854" spans="1:12" ht="15.75" customHeight="1" x14ac:dyDescent="0.25">
      <c r="A8854" t="str">
        <f>CONCATENATE(B8854,C8854,D8854,H8854,I8854,L8854)</f>
        <v>2542020HOMICIDIO331</v>
      </c>
      <c r="B8854" s="2">
        <v>25</v>
      </c>
      <c r="C8854" s="2">
        <v>4</v>
      </c>
      <c r="D8854" s="2">
        <v>2020</v>
      </c>
      <c r="E8854" s="2" t="s">
        <v>38</v>
      </c>
      <c r="F8854" s="2" t="s">
        <v>22</v>
      </c>
      <c r="G8854" s="2" t="s">
        <v>11</v>
      </c>
      <c r="H8854" s="2" t="s">
        <v>12</v>
      </c>
      <c r="I8854" s="2">
        <v>33</v>
      </c>
      <c r="J8854" s="2" t="str">
        <f>VLOOKUP(A8854,'Cor da Pele e Motivacao'!$A$2:$I$11399,6, FALSE)</f>
        <v>Parda</v>
      </c>
      <c r="K8854" s="2" t="str">
        <f>VLOOKUP(A8854,'Cor da Pele e Motivacao'!$A$2:$I$11399,8, FALSE)</f>
        <v>VIOLÊNCIA INTERPESSOAL</v>
      </c>
      <c r="L8854" s="2">
        <v>1</v>
      </c>
    </row>
    <row r="8855" spans="1:12" ht="15.75" customHeight="1" x14ac:dyDescent="0.25">
      <c r="A8855" t="str">
        <f>CONCATENATE(B8855,C8855,D8855,H8855,I8855,L8855)</f>
        <v>2642020HOMICIDIO211</v>
      </c>
      <c r="B8855" s="2">
        <v>26</v>
      </c>
      <c r="C8855" s="2">
        <v>4</v>
      </c>
      <c r="D8855" s="2">
        <v>2020</v>
      </c>
      <c r="E8855" s="2" t="s">
        <v>99</v>
      </c>
      <c r="F8855" s="2" t="s">
        <v>16</v>
      </c>
      <c r="G8855" s="2" t="s">
        <v>11</v>
      </c>
      <c r="H8855" s="2" t="s">
        <v>12</v>
      </c>
      <c r="I8855" s="2">
        <v>21</v>
      </c>
      <c r="J8855" s="2" t="str">
        <f>VLOOKUP(A8855,'Cor da Pele e Motivacao'!$A$2:$I$11399,6, FALSE)</f>
        <v>Parda</v>
      </c>
      <c r="K8855" s="2" t="str">
        <f>VLOOKUP(A8855,'Cor da Pele e Motivacao'!$A$2:$I$11399,8, FALSE)</f>
        <v>VIOLÊNCIA INTERPESSOAL</v>
      </c>
      <c r="L8855" s="2">
        <v>1</v>
      </c>
    </row>
    <row r="8856" spans="1:12" ht="15.75" customHeight="1" x14ac:dyDescent="0.25">
      <c r="A8856" t="str">
        <f>CONCATENATE(B8856,C8856,D8856,H8856,I8856,L8856)</f>
        <v>2642020HOMICIDIO171</v>
      </c>
      <c r="B8856" s="2">
        <v>26</v>
      </c>
      <c r="C8856" s="2">
        <v>4</v>
      </c>
      <c r="D8856" s="2">
        <v>2020</v>
      </c>
      <c r="E8856" s="2" t="s">
        <v>95</v>
      </c>
      <c r="F8856" s="2" t="s">
        <v>22</v>
      </c>
      <c r="G8856" s="2" t="s">
        <v>11</v>
      </c>
      <c r="H8856" s="2" t="s">
        <v>12</v>
      </c>
      <c r="I8856" s="2">
        <v>17</v>
      </c>
      <c r="J8856" s="2" t="str">
        <f>VLOOKUP(A8856,'Cor da Pele e Motivacao'!$A$2:$I$11399,6, FALSE)</f>
        <v>Parda</v>
      </c>
      <c r="K8856" s="2" t="str">
        <f>VLOOKUP(A8856,'Cor da Pele e Motivacao'!$A$2:$I$11399,8, FALSE)</f>
        <v>ATIVIDADES CRIMINAIS</v>
      </c>
      <c r="L8856" s="2">
        <v>1</v>
      </c>
    </row>
    <row r="8857" spans="1:12" ht="15.75" customHeight="1" x14ac:dyDescent="0.25">
      <c r="A8857" t="str">
        <f>CONCATENATE(B8857,C8857,D8857,H8857,I8857,L8857)</f>
        <v>2642020HOMICIDIO351</v>
      </c>
      <c r="B8857" s="2">
        <v>26</v>
      </c>
      <c r="C8857" s="2">
        <v>4</v>
      </c>
      <c r="D8857" s="2">
        <v>2020</v>
      </c>
      <c r="E8857" s="2" t="s">
        <v>78</v>
      </c>
      <c r="F8857" s="2" t="s">
        <v>14</v>
      </c>
      <c r="G8857" s="2" t="s">
        <v>11</v>
      </c>
      <c r="H8857" s="2" t="s">
        <v>12</v>
      </c>
      <c r="I8857" s="2">
        <v>35</v>
      </c>
      <c r="J8857" s="2" t="str">
        <f>VLOOKUP(A8857,'Cor da Pele e Motivacao'!$A$2:$I$11399,6, FALSE)</f>
        <v>Parda</v>
      </c>
      <c r="K8857" s="2" t="str">
        <f>VLOOKUP(A8857,'Cor da Pele e Motivacao'!$A$2:$I$11399,8, FALSE)</f>
        <v>ATIVIDADES CRIMINAIS</v>
      </c>
      <c r="L8857" s="2">
        <v>1</v>
      </c>
    </row>
    <row r="8858" spans="1:12" ht="15.75" customHeight="1" x14ac:dyDescent="0.25">
      <c r="A8858" t="str">
        <f>CONCATENATE(B8858,C8858,D8858,H8858,I8858,L8858)</f>
        <v>2642020HOMICIDIO211</v>
      </c>
      <c r="B8858" s="2">
        <v>26</v>
      </c>
      <c r="C8858" s="2">
        <v>4</v>
      </c>
      <c r="D8858" s="2">
        <v>2020</v>
      </c>
      <c r="E8858" s="2" t="s">
        <v>20</v>
      </c>
      <c r="F8858" s="2" t="s">
        <v>14</v>
      </c>
      <c r="G8858" s="2" t="s">
        <v>11</v>
      </c>
      <c r="H8858" s="2" t="s">
        <v>12</v>
      </c>
      <c r="I8858" s="2">
        <v>21</v>
      </c>
      <c r="J8858" s="2" t="str">
        <f>VLOOKUP(A8858,'Cor da Pele e Motivacao'!$A$2:$I$11399,6, FALSE)</f>
        <v>Parda</v>
      </c>
      <c r="K8858" s="2" t="str">
        <f>VLOOKUP(A8858,'Cor da Pele e Motivacao'!$A$2:$I$11399,8, FALSE)</f>
        <v>VIOLÊNCIA INTERPESSOAL</v>
      </c>
      <c r="L8858" s="2">
        <v>1</v>
      </c>
    </row>
    <row r="8859" spans="1:12" ht="15.75" customHeight="1" x14ac:dyDescent="0.25">
      <c r="A8859" t="str">
        <f>CONCATENATE(B8859,C8859,D8859,H8859,I8859,L8859)</f>
        <v>2642020HOMICIDIO171</v>
      </c>
      <c r="B8859" s="2">
        <v>26</v>
      </c>
      <c r="C8859" s="2">
        <v>4</v>
      </c>
      <c r="D8859" s="2">
        <v>2020</v>
      </c>
      <c r="E8859" s="2" t="s">
        <v>36</v>
      </c>
      <c r="F8859" s="2" t="s">
        <v>14</v>
      </c>
      <c r="G8859" s="2" t="s">
        <v>28</v>
      </c>
      <c r="H8859" s="2" t="s">
        <v>12</v>
      </c>
      <c r="I8859" s="2">
        <v>17</v>
      </c>
      <c r="J8859" s="2" t="str">
        <f>VLOOKUP(A8859,'Cor da Pele e Motivacao'!$A$2:$I$11399,6, FALSE)</f>
        <v>Parda</v>
      </c>
      <c r="K8859" s="2" t="str">
        <f>VLOOKUP(A8859,'Cor da Pele e Motivacao'!$A$2:$I$11399,8, FALSE)</f>
        <v>ATIVIDADES CRIMINAIS</v>
      </c>
      <c r="L8859" s="2">
        <v>1</v>
      </c>
    </row>
    <row r="8860" spans="1:12" ht="15.75" customHeight="1" x14ac:dyDescent="0.25">
      <c r="A8860" t="str">
        <f>CONCATENATE(B8860,C8860,D8860,H8860,I8860,L8860)</f>
        <v>2642020HOMICIDIO321</v>
      </c>
      <c r="B8860" s="2">
        <v>26</v>
      </c>
      <c r="C8860" s="2">
        <v>4</v>
      </c>
      <c r="D8860" s="2">
        <v>2020</v>
      </c>
      <c r="E8860" s="2" t="s">
        <v>25</v>
      </c>
      <c r="F8860" s="2" t="s">
        <v>25</v>
      </c>
      <c r="G8860" s="2" t="s">
        <v>11</v>
      </c>
      <c r="H8860" s="2" t="s">
        <v>12</v>
      </c>
      <c r="I8860" s="2">
        <v>32</v>
      </c>
      <c r="J8860" s="2" t="str">
        <f>VLOOKUP(A8860,'Cor da Pele e Motivacao'!$A$2:$I$11399,6, FALSE)</f>
        <v>Parda</v>
      </c>
      <c r="K8860" s="2" t="str">
        <f>VLOOKUP(A8860,'Cor da Pele e Motivacao'!$A$2:$I$11399,8, FALSE)</f>
        <v>VIOLÊNCIA INTERPESSOAL</v>
      </c>
      <c r="L8860" s="2">
        <v>1</v>
      </c>
    </row>
    <row r="8861" spans="1:12" ht="15.75" customHeight="1" x14ac:dyDescent="0.25">
      <c r="A8861" t="str">
        <f>CONCATENATE(B8861,C8861,D8861,H8861,I8861,L8861)</f>
        <v>2642020HOMICIDIO1</v>
      </c>
      <c r="B8861" s="2">
        <v>26</v>
      </c>
      <c r="C8861" s="2">
        <v>4</v>
      </c>
      <c r="D8861" s="2">
        <v>2020</v>
      </c>
      <c r="E8861" s="2" t="s">
        <v>25</v>
      </c>
      <c r="F8861" s="2" t="s">
        <v>25</v>
      </c>
      <c r="G8861" s="2" t="s">
        <v>11</v>
      </c>
      <c r="H8861" s="2" t="s">
        <v>12</v>
      </c>
      <c r="I8861" s="2"/>
      <c r="J8861" s="2" t="str">
        <f>VLOOKUP(A8861,'Cor da Pele e Motivacao'!$A$2:$I$11399,6, FALSE)</f>
        <v>Parda</v>
      </c>
      <c r="K8861" s="2" t="str">
        <f>VLOOKUP(A8861,'Cor da Pele e Motivacao'!$A$2:$I$11399,8, FALSE)</f>
        <v>ATIVIDADES CRIMINAIS</v>
      </c>
      <c r="L8861" s="2">
        <v>1</v>
      </c>
    </row>
    <row r="8862" spans="1:12" ht="15.75" customHeight="1" x14ac:dyDescent="0.25">
      <c r="A8862" t="str">
        <f>CONCATENATE(B8862,C8862,D8862,H8862,I8862,L8862)</f>
        <v>2642020HOMICIDIO251</v>
      </c>
      <c r="B8862" s="2">
        <v>26</v>
      </c>
      <c r="C8862" s="2">
        <v>4</v>
      </c>
      <c r="D8862" s="2">
        <v>2020</v>
      </c>
      <c r="E8862" s="2" t="s">
        <v>49</v>
      </c>
      <c r="F8862" s="2" t="s">
        <v>16</v>
      </c>
      <c r="G8862" s="2" t="s">
        <v>11</v>
      </c>
      <c r="H8862" s="2" t="s">
        <v>12</v>
      </c>
      <c r="I8862" s="2">
        <v>25</v>
      </c>
      <c r="J8862" s="2" t="str">
        <f>VLOOKUP(A8862,'Cor da Pele e Motivacao'!$A$2:$I$11399,6, FALSE)</f>
        <v>Parda</v>
      </c>
      <c r="K8862" s="2" t="str">
        <f>VLOOKUP(A8862,'Cor da Pele e Motivacao'!$A$2:$I$11399,8, FALSE)</f>
        <v>VIOLÊNCIA INTERPESSOAL</v>
      </c>
      <c r="L8862" s="2">
        <v>1</v>
      </c>
    </row>
    <row r="8863" spans="1:12" ht="15.75" customHeight="1" x14ac:dyDescent="0.25">
      <c r="A8863" t="str">
        <f>CONCATENATE(B8863,C8863,D8863,H8863,I8863,L8863)</f>
        <v>2742020HOMICIDIO261</v>
      </c>
      <c r="B8863" s="2">
        <v>27</v>
      </c>
      <c r="C8863" s="2">
        <v>4</v>
      </c>
      <c r="D8863" s="2">
        <v>2020</v>
      </c>
      <c r="E8863" s="2" t="s">
        <v>69</v>
      </c>
      <c r="F8863" s="2" t="s">
        <v>16</v>
      </c>
      <c r="G8863" s="2" t="s">
        <v>11</v>
      </c>
      <c r="H8863" s="2" t="s">
        <v>12</v>
      </c>
      <c r="I8863" s="2">
        <v>26</v>
      </c>
      <c r="J8863" s="2" t="str">
        <f>VLOOKUP(A8863,'Cor da Pele e Motivacao'!$A$2:$I$11399,6, FALSE)</f>
        <v>Parda</v>
      </c>
      <c r="K8863" s="2" t="str">
        <f>VLOOKUP(A8863,'Cor da Pele e Motivacao'!$A$2:$I$11399,8, FALSE)</f>
        <v>VIOLÊNCIA INTERPESSOAL</v>
      </c>
      <c r="L8863" s="2">
        <v>1</v>
      </c>
    </row>
    <row r="8864" spans="1:12" ht="15.75" customHeight="1" x14ac:dyDescent="0.25">
      <c r="A8864" t="str">
        <f>CONCATENATE(B8864,C8864,D8864,H8864,I8864,L8864)</f>
        <v>2742020HOMICIDIO181</v>
      </c>
      <c r="B8864" s="2">
        <v>27</v>
      </c>
      <c r="C8864" s="2">
        <v>4</v>
      </c>
      <c r="D8864" s="2">
        <v>2020</v>
      </c>
      <c r="E8864" s="2" t="s">
        <v>13</v>
      </c>
      <c r="F8864" s="2" t="s">
        <v>14</v>
      </c>
      <c r="G8864" s="2" t="s">
        <v>28</v>
      </c>
      <c r="H8864" s="2" t="s">
        <v>12</v>
      </c>
      <c r="I8864" s="2">
        <v>18</v>
      </c>
      <c r="J8864" s="2" t="str">
        <f>VLOOKUP(A8864,'Cor da Pele e Motivacao'!$A$2:$I$11399,6, FALSE)</f>
        <v>Parda</v>
      </c>
      <c r="K8864" s="2" t="str">
        <f>VLOOKUP(A8864,'Cor da Pele e Motivacao'!$A$2:$I$11399,8, FALSE)</f>
        <v>ATIVIDADES CRIMINAIS</v>
      </c>
      <c r="L8864" s="2">
        <v>1</v>
      </c>
    </row>
    <row r="8865" spans="1:12" ht="15.75" customHeight="1" x14ac:dyDescent="0.25">
      <c r="A8865" t="str">
        <f>CONCATENATE(B8865,C8865,D8865,H8865,I8865,L8865)</f>
        <v>2742020HOMICIDIO451</v>
      </c>
      <c r="B8865" s="2">
        <v>27</v>
      </c>
      <c r="C8865" s="2">
        <v>4</v>
      </c>
      <c r="D8865" s="2">
        <v>2020</v>
      </c>
      <c r="E8865" s="2" t="s">
        <v>13</v>
      </c>
      <c r="F8865" s="2" t="s">
        <v>14</v>
      </c>
      <c r="G8865" s="2" t="s">
        <v>28</v>
      </c>
      <c r="H8865" s="2" t="s">
        <v>12</v>
      </c>
      <c r="I8865" s="2">
        <v>45</v>
      </c>
      <c r="J8865" s="2" t="str">
        <f>VLOOKUP(A8865,'Cor da Pele e Motivacao'!$A$2:$I$11399,6, FALSE)</f>
        <v>Parda</v>
      </c>
      <c r="K8865" s="2" t="str">
        <f>VLOOKUP(A8865,'Cor da Pele e Motivacao'!$A$2:$I$11399,8, FALSE)</f>
        <v>ATIVIDADES CRIMINAIS</v>
      </c>
      <c r="L8865" s="2">
        <v>1</v>
      </c>
    </row>
    <row r="8866" spans="1:12" ht="15.75" customHeight="1" x14ac:dyDescent="0.25">
      <c r="A8866" t="str">
        <f>CONCATENATE(B8866,C8866,D8866,H8866,I8866,L8866)</f>
        <v>2742020HOMICIDIO191</v>
      </c>
      <c r="B8866" s="2">
        <v>27</v>
      </c>
      <c r="C8866" s="2">
        <v>4</v>
      </c>
      <c r="D8866" s="2">
        <v>2020</v>
      </c>
      <c r="E8866" s="2" t="s">
        <v>13</v>
      </c>
      <c r="F8866" s="2" t="s">
        <v>14</v>
      </c>
      <c r="G8866" s="2" t="s">
        <v>11</v>
      </c>
      <c r="H8866" s="2" t="s">
        <v>12</v>
      </c>
      <c r="I8866" s="2">
        <v>19</v>
      </c>
      <c r="J8866" s="2" t="str">
        <f>VLOOKUP(A8866,'Cor da Pele e Motivacao'!$A$2:$I$11399,6, FALSE)</f>
        <v>Parda</v>
      </c>
      <c r="K8866" s="2" t="str">
        <f>VLOOKUP(A8866,'Cor da Pele e Motivacao'!$A$2:$I$11399,8, FALSE)</f>
        <v>ATIVIDADES CRIMINAIS</v>
      </c>
      <c r="L8866" s="2">
        <v>1</v>
      </c>
    </row>
    <row r="8867" spans="1:12" ht="15.75" customHeight="1" x14ac:dyDescent="0.25">
      <c r="A8867" t="str">
        <f>CONCATENATE(B8867,C8867,D8867,H8867,I8867,L8867)</f>
        <v>2742020HOMICIDIO271</v>
      </c>
      <c r="B8867" s="2">
        <v>27</v>
      </c>
      <c r="C8867" s="2">
        <v>4</v>
      </c>
      <c r="D8867" s="2">
        <v>2020</v>
      </c>
      <c r="E8867" s="2" t="s">
        <v>13</v>
      </c>
      <c r="F8867" s="2" t="s">
        <v>14</v>
      </c>
      <c r="G8867" s="2" t="s">
        <v>11</v>
      </c>
      <c r="H8867" s="2" t="s">
        <v>12</v>
      </c>
      <c r="I8867" s="2">
        <v>27</v>
      </c>
      <c r="J8867" s="2" t="str">
        <f>VLOOKUP(A8867,'Cor da Pele e Motivacao'!$A$2:$I$11399,6, FALSE)</f>
        <v>Parda</v>
      </c>
      <c r="K8867" s="2" t="str">
        <f>VLOOKUP(A8867,'Cor da Pele e Motivacao'!$A$2:$I$11399,8, FALSE)</f>
        <v>ATIVIDADES CRIMINAIS</v>
      </c>
      <c r="L8867" s="2">
        <v>1</v>
      </c>
    </row>
    <row r="8868" spans="1:12" ht="15.75" customHeight="1" x14ac:dyDescent="0.25">
      <c r="A8868" t="str">
        <f>CONCATENATE(B8868,C8868,D8868,H8868,I8868,L8868)</f>
        <v>2742020HOMICIDIO341</v>
      </c>
      <c r="B8868" s="2">
        <v>27</v>
      </c>
      <c r="C8868" s="2">
        <v>4</v>
      </c>
      <c r="D8868" s="2">
        <v>2020</v>
      </c>
      <c r="E8868" s="2" t="s">
        <v>95</v>
      </c>
      <c r="F8868" s="2" t="s">
        <v>22</v>
      </c>
      <c r="G8868" s="2" t="s">
        <v>11</v>
      </c>
      <c r="H8868" s="2" t="s">
        <v>12</v>
      </c>
      <c r="I8868" s="2">
        <v>34</v>
      </c>
      <c r="J8868" s="2" t="str">
        <f>VLOOKUP(A8868,'Cor da Pele e Motivacao'!$A$2:$I$11399,6, FALSE)</f>
        <v>Parda</v>
      </c>
      <c r="K8868" s="2" t="str">
        <f>VLOOKUP(A8868,'Cor da Pele e Motivacao'!$A$2:$I$11399,8, FALSE)</f>
        <v>ATIVIDADES CRIMINAIS</v>
      </c>
      <c r="L8868" s="2">
        <v>1</v>
      </c>
    </row>
    <row r="8869" spans="1:12" ht="15.75" customHeight="1" x14ac:dyDescent="0.25">
      <c r="A8869" t="str">
        <f>CONCATENATE(B8869,C8869,D8869,H8869,I8869,L8869)</f>
        <v>2742020HOMICIDIO231</v>
      </c>
      <c r="B8869" s="2">
        <v>27</v>
      </c>
      <c r="C8869" s="2">
        <v>4</v>
      </c>
      <c r="D8869" s="2">
        <v>2020</v>
      </c>
      <c r="E8869" s="2" t="s">
        <v>60</v>
      </c>
      <c r="F8869" s="2" t="s">
        <v>22</v>
      </c>
      <c r="G8869" s="2" t="s">
        <v>11</v>
      </c>
      <c r="H8869" s="2" t="s">
        <v>12</v>
      </c>
      <c r="I8869" s="2">
        <v>23</v>
      </c>
      <c r="J8869" s="2" t="str">
        <f>VLOOKUP(A8869,'Cor da Pele e Motivacao'!$A$2:$I$11399,6, FALSE)</f>
        <v>Parda</v>
      </c>
      <c r="K8869" s="2" t="str">
        <f>VLOOKUP(A8869,'Cor da Pele e Motivacao'!$A$2:$I$11399,8, FALSE)</f>
        <v>ATIVIDADES CRIMINAIS</v>
      </c>
      <c r="L8869" s="2">
        <v>1</v>
      </c>
    </row>
    <row r="8870" spans="1:12" ht="15.75" customHeight="1" x14ac:dyDescent="0.25">
      <c r="A8870" t="str">
        <f>CONCATENATE(B8870,C8870,D8870,H8870,I8870,L8870)</f>
        <v>2742020HOMICIDIO181</v>
      </c>
      <c r="B8870" s="2">
        <v>27</v>
      </c>
      <c r="C8870" s="2">
        <v>4</v>
      </c>
      <c r="D8870" s="2">
        <v>2020</v>
      </c>
      <c r="E8870" s="2" t="s">
        <v>23</v>
      </c>
      <c r="F8870" s="2" t="s">
        <v>14</v>
      </c>
      <c r="G8870" s="2" t="s">
        <v>11</v>
      </c>
      <c r="H8870" s="2" t="s">
        <v>12</v>
      </c>
      <c r="I8870" s="2">
        <v>18</v>
      </c>
      <c r="J8870" s="2" t="str">
        <f>VLOOKUP(A8870,'Cor da Pele e Motivacao'!$A$2:$I$11399,6, FALSE)</f>
        <v>Parda</v>
      </c>
      <c r="K8870" s="2" t="str">
        <f>VLOOKUP(A8870,'Cor da Pele e Motivacao'!$A$2:$I$11399,8, FALSE)</f>
        <v>ATIVIDADES CRIMINAIS</v>
      </c>
      <c r="L8870" s="2">
        <v>1</v>
      </c>
    </row>
    <row r="8871" spans="1:12" ht="15.75" customHeight="1" x14ac:dyDescent="0.25">
      <c r="A8871" t="str">
        <f>CONCATENATE(B8871,C8871,D8871,H8871,I8871,L8871)</f>
        <v>2742020HOMICIDIO501</v>
      </c>
      <c r="B8871" s="2">
        <v>27</v>
      </c>
      <c r="C8871" s="2">
        <v>4</v>
      </c>
      <c r="D8871" s="2">
        <v>2020</v>
      </c>
      <c r="E8871" s="2" t="s">
        <v>24</v>
      </c>
      <c r="F8871" s="2" t="s">
        <v>10</v>
      </c>
      <c r="G8871" s="2" t="s">
        <v>11</v>
      </c>
      <c r="H8871" s="2" t="s">
        <v>12</v>
      </c>
      <c r="I8871" s="2">
        <v>50</v>
      </c>
      <c r="J8871" s="2" t="str">
        <f>VLOOKUP(A8871,'Cor da Pele e Motivacao'!$A$2:$I$11399,6, FALSE)</f>
        <v>Parda</v>
      </c>
      <c r="K8871" s="2" t="str">
        <f>VLOOKUP(A8871,'Cor da Pele e Motivacao'!$A$2:$I$11399,8, FALSE)</f>
        <v>ATIVIDADES CRIMINAIS</v>
      </c>
      <c r="L8871" s="2">
        <v>1</v>
      </c>
    </row>
    <row r="8872" spans="1:12" ht="15.75" customHeight="1" x14ac:dyDescent="0.25">
      <c r="A8872" t="str">
        <f>CONCATENATE(B8872,C8872,D8872,H8872,I8872,L8872)</f>
        <v>2742020HOMICIDIO251</v>
      </c>
      <c r="B8872" s="2">
        <v>27</v>
      </c>
      <c r="C8872" s="2">
        <v>4</v>
      </c>
      <c r="D8872" s="2">
        <v>2020</v>
      </c>
      <c r="E8872" s="2" t="s">
        <v>25</v>
      </c>
      <c r="F8872" s="2" t="s">
        <v>25</v>
      </c>
      <c r="G8872" s="2" t="s">
        <v>11</v>
      </c>
      <c r="H8872" s="2" t="s">
        <v>12</v>
      </c>
      <c r="I8872" s="2">
        <v>25</v>
      </c>
      <c r="J8872" s="2" t="str">
        <f>VLOOKUP(A8872,'Cor da Pele e Motivacao'!$A$2:$I$11399,6, FALSE)</f>
        <v>Parda</v>
      </c>
      <c r="K8872" s="2" t="str">
        <f>VLOOKUP(A8872,'Cor da Pele e Motivacao'!$A$2:$I$11399,8, FALSE)</f>
        <v>ATIVIDADES CRIMINAIS</v>
      </c>
      <c r="L8872" s="2">
        <v>1</v>
      </c>
    </row>
    <row r="8873" spans="1:12" ht="15.75" customHeight="1" x14ac:dyDescent="0.25">
      <c r="A8873" t="str">
        <f>CONCATENATE(B8873,C8873,D8873,H8873,I8873,L8873)</f>
        <v>2842020HOMICIDIO361</v>
      </c>
      <c r="B8873" s="2">
        <v>28</v>
      </c>
      <c r="C8873" s="2">
        <v>4</v>
      </c>
      <c r="D8873" s="2">
        <v>2020</v>
      </c>
      <c r="E8873" s="2" t="s">
        <v>15</v>
      </c>
      <c r="F8873" s="2" t="s">
        <v>16</v>
      </c>
      <c r="G8873" s="2" t="s">
        <v>11</v>
      </c>
      <c r="H8873" s="2" t="s">
        <v>12</v>
      </c>
      <c r="I8873" s="2">
        <v>36</v>
      </c>
      <c r="J8873" s="2" t="str">
        <f>VLOOKUP(A8873,'Cor da Pele e Motivacao'!$A$2:$I$11399,6, FALSE)</f>
        <v>Parda</v>
      </c>
      <c r="K8873" s="2" t="str">
        <f>VLOOKUP(A8873,'Cor da Pele e Motivacao'!$A$2:$I$11399,8, FALSE)</f>
        <v>ATIVIDADES CRIMINAIS</v>
      </c>
      <c r="L8873" s="2">
        <v>1</v>
      </c>
    </row>
    <row r="8874" spans="1:12" ht="15.75" customHeight="1" x14ac:dyDescent="0.25">
      <c r="A8874" t="str">
        <f>CONCATENATE(B8874,C8874,D8874,H8874,I8874,L8874)</f>
        <v>2842020HOMICIDIO221</v>
      </c>
      <c r="B8874" s="2">
        <v>28</v>
      </c>
      <c r="C8874" s="2">
        <v>4</v>
      </c>
      <c r="D8874" s="2">
        <v>2020</v>
      </c>
      <c r="E8874" s="2" t="s">
        <v>43</v>
      </c>
      <c r="F8874" s="2" t="s">
        <v>22</v>
      </c>
      <c r="G8874" s="2" t="s">
        <v>11</v>
      </c>
      <c r="H8874" s="2" t="s">
        <v>12</v>
      </c>
      <c r="I8874" s="2">
        <v>22</v>
      </c>
      <c r="J8874" s="2" t="str">
        <f>VLOOKUP(A8874,'Cor da Pele e Motivacao'!$A$2:$I$11399,6, FALSE)</f>
        <v>Parda</v>
      </c>
      <c r="K8874" s="2" t="str">
        <f>VLOOKUP(A8874,'Cor da Pele e Motivacao'!$A$2:$I$11399,8, FALSE)</f>
        <v>ATIVIDADES CRIMINAIS</v>
      </c>
      <c r="L8874" s="2">
        <v>1</v>
      </c>
    </row>
    <row r="8875" spans="1:12" ht="15.75" customHeight="1" x14ac:dyDescent="0.25">
      <c r="A8875" t="str">
        <f>CONCATENATE(B8875,C8875,D8875,H8875,I8875,L8875)</f>
        <v>2842020HOMICIDIO231</v>
      </c>
      <c r="B8875" s="2">
        <v>28</v>
      </c>
      <c r="C8875" s="2">
        <v>4</v>
      </c>
      <c r="D8875" s="2">
        <v>2020</v>
      </c>
      <c r="E8875" s="2" t="s">
        <v>43</v>
      </c>
      <c r="F8875" s="2" t="s">
        <v>22</v>
      </c>
      <c r="G8875" s="2" t="s">
        <v>11</v>
      </c>
      <c r="H8875" s="2" t="s">
        <v>12</v>
      </c>
      <c r="I8875" s="2">
        <v>23</v>
      </c>
      <c r="J8875" s="2" t="str">
        <f>VLOOKUP(A8875,'Cor da Pele e Motivacao'!$A$2:$I$11399,6, FALSE)</f>
        <v>Parda</v>
      </c>
      <c r="K8875" s="2" t="str">
        <f>VLOOKUP(A8875,'Cor da Pele e Motivacao'!$A$2:$I$11399,8, FALSE)</f>
        <v>ATIVIDADES CRIMINAIS</v>
      </c>
      <c r="L8875" s="2">
        <v>1</v>
      </c>
    </row>
    <row r="8876" spans="1:12" ht="15.75" customHeight="1" x14ac:dyDescent="0.25">
      <c r="A8876" t="str">
        <f>CONCATENATE(B8876,C8876,D8876,H8876,I8876,L8876)</f>
        <v>2842020HOMICIDIO421</v>
      </c>
      <c r="B8876" s="2">
        <v>28</v>
      </c>
      <c r="C8876" s="2">
        <v>4</v>
      </c>
      <c r="D8876" s="2">
        <v>2020</v>
      </c>
      <c r="E8876" s="2" t="s">
        <v>54</v>
      </c>
      <c r="F8876" s="2" t="s">
        <v>10</v>
      </c>
      <c r="G8876" s="2" t="s">
        <v>11</v>
      </c>
      <c r="H8876" s="2" t="s">
        <v>12</v>
      </c>
      <c r="I8876" s="2">
        <v>42</v>
      </c>
      <c r="J8876" s="2" t="str">
        <f>VLOOKUP(A8876,'Cor da Pele e Motivacao'!$A$2:$I$11399,6, FALSE)</f>
        <v>Parda</v>
      </c>
      <c r="K8876" s="2" t="str">
        <f>VLOOKUP(A8876,'Cor da Pele e Motivacao'!$A$2:$I$11399,8, FALSE)</f>
        <v>OUTRAS MOTIVAÇÕES</v>
      </c>
      <c r="L8876" s="2">
        <v>1</v>
      </c>
    </row>
    <row r="8877" spans="1:12" ht="15.75" customHeight="1" x14ac:dyDescent="0.25">
      <c r="A8877" t="str">
        <f>CONCATENATE(B8877,C8877,D8877,H8877,I8877,L8877)</f>
        <v>2842020FEMINICIDIO291</v>
      </c>
      <c r="B8877" s="2">
        <v>28</v>
      </c>
      <c r="C8877" s="2">
        <v>4</v>
      </c>
      <c r="D8877" s="2">
        <v>2020</v>
      </c>
      <c r="E8877" s="2" t="s">
        <v>35</v>
      </c>
      <c r="F8877" s="2" t="s">
        <v>16</v>
      </c>
      <c r="G8877" s="2" t="s">
        <v>28</v>
      </c>
      <c r="H8877" s="2" t="s">
        <v>29</v>
      </c>
      <c r="I8877" s="2">
        <v>29</v>
      </c>
      <c r="J8877" s="2" t="str">
        <f>VLOOKUP(A8877,'Cor da Pele e Motivacao'!$A$2:$I$11399,6, FALSE)</f>
        <v>Parda</v>
      </c>
      <c r="K8877" s="2" t="str">
        <f>VLOOKUP(A8877,'Cor da Pele e Motivacao'!$A$2:$I$11399,8, FALSE)</f>
        <v>FEMINICIDIO</v>
      </c>
      <c r="L8877" s="2">
        <v>1</v>
      </c>
    </row>
    <row r="8878" spans="1:12" ht="15.75" customHeight="1" x14ac:dyDescent="0.25">
      <c r="A8878" t="str">
        <f>CONCATENATE(B8878,C8878,D8878,H8878,I8878,L8878)</f>
        <v>2842020HOMICIDIO491</v>
      </c>
      <c r="B8878" s="2">
        <v>28</v>
      </c>
      <c r="C8878" s="2">
        <v>4</v>
      </c>
      <c r="D8878" s="2">
        <v>2020</v>
      </c>
      <c r="E8878" s="2" t="s">
        <v>24</v>
      </c>
      <c r="F8878" s="2" t="s">
        <v>10</v>
      </c>
      <c r="G8878" s="2" t="s">
        <v>11</v>
      </c>
      <c r="H8878" s="2" t="s">
        <v>12</v>
      </c>
      <c r="I8878" s="2">
        <v>49</v>
      </c>
      <c r="J8878" s="2" t="str">
        <f>VLOOKUP(A8878,'Cor da Pele e Motivacao'!$A$2:$I$11399,6, FALSE)</f>
        <v>Parda</v>
      </c>
      <c r="K8878" s="2" t="str">
        <f>VLOOKUP(A8878,'Cor da Pele e Motivacao'!$A$2:$I$11399,8, FALSE)</f>
        <v>ATIVIDADES CRIMINAIS</v>
      </c>
      <c r="L8878" s="2">
        <v>1</v>
      </c>
    </row>
    <row r="8879" spans="1:12" ht="15.75" customHeight="1" x14ac:dyDescent="0.25">
      <c r="A8879" t="str">
        <f>CONCATENATE(B8879,C8879,D8879,H8879,I8879,L8879)</f>
        <v>2842020HOMICIDIO251</v>
      </c>
      <c r="B8879" s="2">
        <v>28</v>
      </c>
      <c r="C8879" s="2">
        <v>4</v>
      </c>
      <c r="D8879" s="2">
        <v>2020</v>
      </c>
      <c r="E8879" s="2" t="s">
        <v>25</v>
      </c>
      <c r="F8879" s="2" t="s">
        <v>25</v>
      </c>
      <c r="G8879" s="2" t="s">
        <v>11</v>
      </c>
      <c r="H8879" s="2" t="s">
        <v>12</v>
      </c>
      <c r="I8879" s="2">
        <v>25</v>
      </c>
      <c r="J8879" s="2" t="str">
        <f>VLOOKUP(A8879,'Cor da Pele e Motivacao'!$A$2:$I$11399,6, FALSE)</f>
        <v>Parda</v>
      </c>
      <c r="K8879" s="2" t="str">
        <f>VLOOKUP(A8879,'Cor da Pele e Motivacao'!$A$2:$I$11399,8, FALSE)</f>
        <v>ATIVIDADES CRIMINAIS</v>
      </c>
      <c r="L8879" s="2">
        <v>1</v>
      </c>
    </row>
    <row r="8880" spans="1:12" ht="15.75" customHeight="1" x14ac:dyDescent="0.25">
      <c r="A8880" t="str">
        <f>CONCATENATE(B8880,C8880,D8880,H8880,I8880,L8880)</f>
        <v>2842020HOMICIDIO361</v>
      </c>
      <c r="B8880" s="2">
        <v>28</v>
      </c>
      <c r="C8880" s="2">
        <v>4</v>
      </c>
      <c r="D8880" s="2">
        <v>2020</v>
      </c>
      <c r="E8880" s="2" t="s">
        <v>91</v>
      </c>
      <c r="F8880" s="2" t="s">
        <v>16</v>
      </c>
      <c r="G8880" s="2" t="s">
        <v>11</v>
      </c>
      <c r="H8880" s="2" t="s">
        <v>12</v>
      </c>
      <c r="I8880" s="2">
        <v>36</v>
      </c>
      <c r="J8880" s="2" t="str">
        <f>VLOOKUP(A8880,'Cor da Pele e Motivacao'!$A$2:$I$11399,6, FALSE)</f>
        <v>Parda</v>
      </c>
      <c r="K8880" s="2" t="str">
        <f>VLOOKUP(A8880,'Cor da Pele e Motivacao'!$A$2:$I$11399,8, FALSE)</f>
        <v>ATIVIDADES CRIMINAIS</v>
      </c>
      <c r="L8880" s="2">
        <v>1</v>
      </c>
    </row>
    <row r="8881" spans="1:12" ht="15.75" customHeight="1" x14ac:dyDescent="0.25">
      <c r="A8881" t="str">
        <f>CONCATENATE(B8881,C8881,D8881,H8881,I8881,L8881)</f>
        <v>2842020HOMICIDIO411</v>
      </c>
      <c r="B8881" s="2">
        <v>28</v>
      </c>
      <c r="C8881" s="2">
        <v>4</v>
      </c>
      <c r="D8881" s="2">
        <v>2020</v>
      </c>
      <c r="E8881" s="2" t="s">
        <v>112</v>
      </c>
      <c r="F8881" s="2" t="s">
        <v>16</v>
      </c>
      <c r="G8881" s="2" t="s">
        <v>11</v>
      </c>
      <c r="H8881" s="2" t="s">
        <v>12</v>
      </c>
      <c r="I8881" s="2">
        <v>41</v>
      </c>
      <c r="J8881" s="2" t="str">
        <f>VLOOKUP(A8881,'Cor da Pele e Motivacao'!$A$2:$I$11399,6, FALSE)</f>
        <v>Parda</v>
      </c>
      <c r="K8881" s="2" t="str">
        <f>VLOOKUP(A8881,'Cor da Pele e Motivacao'!$A$2:$I$11399,8, FALSE)</f>
        <v>ATIVIDADES CRIMINAIS</v>
      </c>
      <c r="L8881" s="2">
        <v>1</v>
      </c>
    </row>
    <row r="8882" spans="1:12" ht="15.75" customHeight="1" x14ac:dyDescent="0.25">
      <c r="A8882" t="str">
        <f>CONCATENATE(B8882,C8882,D8882,H8882,I8882,L8882)</f>
        <v>2942020HOMICIDIO251</v>
      </c>
      <c r="B8882" s="2">
        <v>29</v>
      </c>
      <c r="C8882" s="2">
        <v>4</v>
      </c>
      <c r="D8882" s="2">
        <v>2020</v>
      </c>
      <c r="E8882" s="2" t="s">
        <v>155</v>
      </c>
      <c r="F8882" s="2" t="s">
        <v>10</v>
      </c>
      <c r="G8882" s="2" t="s">
        <v>11</v>
      </c>
      <c r="H8882" s="2" t="s">
        <v>12</v>
      </c>
      <c r="I8882" s="2">
        <v>25</v>
      </c>
      <c r="J8882" s="2" t="str">
        <f>VLOOKUP(A8882,'Cor da Pele e Motivacao'!$A$2:$I$11399,6, FALSE)</f>
        <v>Negra</v>
      </c>
      <c r="K8882" s="2" t="str">
        <f>VLOOKUP(A8882,'Cor da Pele e Motivacao'!$A$2:$I$11399,8, FALSE)</f>
        <v>A DEFINIR</v>
      </c>
      <c r="L8882" s="2">
        <v>1</v>
      </c>
    </row>
    <row r="8883" spans="1:12" ht="15.75" customHeight="1" x14ac:dyDescent="0.25">
      <c r="A8883" t="str">
        <f>CONCATENATE(B8883,C8883,D8883,H8883,I8883,L8883)</f>
        <v>2942020HOMICIDIO381</v>
      </c>
      <c r="B8883" s="2">
        <v>29</v>
      </c>
      <c r="C8883" s="2">
        <v>4</v>
      </c>
      <c r="D8883" s="2">
        <v>2020</v>
      </c>
      <c r="E8883" s="2" t="s">
        <v>72</v>
      </c>
      <c r="F8883" s="2" t="s">
        <v>16</v>
      </c>
      <c r="G8883" s="2" t="s">
        <v>11</v>
      </c>
      <c r="H8883" s="2" t="s">
        <v>12</v>
      </c>
      <c r="I8883" s="2">
        <v>38</v>
      </c>
      <c r="J8883" s="2" t="str">
        <f>VLOOKUP(A8883,'Cor da Pele e Motivacao'!$A$2:$I$11399,6, FALSE)</f>
        <v>Parda</v>
      </c>
      <c r="K8883" s="2" t="str">
        <f>VLOOKUP(A8883,'Cor da Pele e Motivacao'!$A$2:$I$11399,8, FALSE)</f>
        <v>ATIVIDADES CRIMINAIS</v>
      </c>
      <c r="L8883" s="2">
        <v>1</v>
      </c>
    </row>
    <row r="8884" spans="1:12" ht="15.75" customHeight="1" x14ac:dyDescent="0.25">
      <c r="A8884" t="str">
        <f>CONCATENATE(B8884,C8884,D8884,H8884,I8884,L8884)</f>
        <v>2942020HOMICIDIO171</v>
      </c>
      <c r="B8884" s="2">
        <v>29</v>
      </c>
      <c r="C8884" s="2">
        <v>4</v>
      </c>
      <c r="D8884" s="2">
        <v>2020</v>
      </c>
      <c r="E8884" s="2" t="s">
        <v>20</v>
      </c>
      <c r="F8884" s="2" t="s">
        <v>14</v>
      </c>
      <c r="G8884" s="2" t="s">
        <v>11</v>
      </c>
      <c r="H8884" s="2" t="s">
        <v>12</v>
      </c>
      <c r="I8884" s="2">
        <v>17</v>
      </c>
      <c r="J8884" s="2" t="str">
        <f>VLOOKUP(A8884,'Cor da Pele e Motivacao'!$A$2:$I$11399,6, FALSE)</f>
        <v>Parda</v>
      </c>
      <c r="K8884" s="2" t="str">
        <f>VLOOKUP(A8884,'Cor da Pele e Motivacao'!$A$2:$I$11399,8, FALSE)</f>
        <v>VIOLÊNCIA INTERPESSOAL</v>
      </c>
      <c r="L8884" s="2">
        <v>1</v>
      </c>
    </row>
    <row r="8885" spans="1:12" ht="15.75" customHeight="1" x14ac:dyDescent="0.25">
      <c r="A8885" t="str">
        <f>CONCATENATE(B8885,C8885,D8885,H8885,I8885,L8885)</f>
        <v>2942020HOMICIDIO301</v>
      </c>
      <c r="B8885" s="2">
        <v>29</v>
      </c>
      <c r="C8885" s="2">
        <v>4</v>
      </c>
      <c r="D8885" s="2">
        <v>2020</v>
      </c>
      <c r="E8885" s="2" t="s">
        <v>23</v>
      </c>
      <c r="F8885" s="2" t="s">
        <v>14</v>
      </c>
      <c r="G8885" s="2" t="s">
        <v>11</v>
      </c>
      <c r="H8885" s="2" t="s">
        <v>12</v>
      </c>
      <c r="I8885" s="2">
        <v>30</v>
      </c>
      <c r="J8885" s="2" t="str">
        <f>VLOOKUP(A8885,'Cor da Pele e Motivacao'!$A$2:$I$11399,6, FALSE)</f>
        <v>Parda</v>
      </c>
      <c r="K8885" s="2" t="str">
        <f>VLOOKUP(A8885,'Cor da Pele e Motivacao'!$A$2:$I$11399,8, FALSE)</f>
        <v>ATIVIDADES CRIMINAIS</v>
      </c>
      <c r="L8885" s="2">
        <v>1</v>
      </c>
    </row>
    <row r="8886" spans="1:12" ht="15.75" customHeight="1" x14ac:dyDescent="0.25">
      <c r="A8886" t="str">
        <f>CONCATENATE(B8886,C8886,D8886,H8886,I8886,L8886)</f>
        <v>2942020HOMICIDIO401</v>
      </c>
      <c r="B8886" s="2">
        <v>29</v>
      </c>
      <c r="C8886" s="2">
        <v>4</v>
      </c>
      <c r="D8886" s="2">
        <v>2020</v>
      </c>
      <c r="E8886" s="2" t="s">
        <v>23</v>
      </c>
      <c r="F8886" s="2" t="s">
        <v>14</v>
      </c>
      <c r="G8886" s="2" t="s">
        <v>11</v>
      </c>
      <c r="H8886" s="2" t="s">
        <v>12</v>
      </c>
      <c r="I8886" s="2">
        <v>40</v>
      </c>
      <c r="J8886" s="2" t="str">
        <f>VLOOKUP(A8886,'Cor da Pele e Motivacao'!$A$2:$I$11399,6, FALSE)</f>
        <v>Parda</v>
      </c>
      <c r="K8886" s="2" t="str">
        <f>VLOOKUP(A8886,'Cor da Pele e Motivacao'!$A$2:$I$11399,8, FALSE)</f>
        <v>ATIVIDADES CRIMINAIS</v>
      </c>
      <c r="L8886" s="2">
        <v>1</v>
      </c>
    </row>
    <row r="8887" spans="1:12" ht="15.75" customHeight="1" x14ac:dyDescent="0.25">
      <c r="A8887" t="str">
        <f>CONCATENATE(B8887,C8887,D8887,H8887,I8887,L8887)</f>
        <v>2942020HOMICIDIO311</v>
      </c>
      <c r="B8887" s="2">
        <v>29</v>
      </c>
      <c r="C8887" s="2">
        <v>4</v>
      </c>
      <c r="D8887" s="2">
        <v>2020</v>
      </c>
      <c r="E8887" s="2" t="s">
        <v>26</v>
      </c>
      <c r="F8887" s="2" t="s">
        <v>16</v>
      </c>
      <c r="G8887" s="2" t="s">
        <v>11</v>
      </c>
      <c r="H8887" s="2" t="s">
        <v>12</v>
      </c>
      <c r="I8887" s="2">
        <v>31</v>
      </c>
      <c r="J8887" s="2" t="str">
        <f>VLOOKUP(A8887,'Cor da Pele e Motivacao'!$A$2:$I$11399,6, FALSE)</f>
        <v>Negra</v>
      </c>
      <c r="K8887" s="2" t="str">
        <f>VLOOKUP(A8887,'Cor da Pele e Motivacao'!$A$2:$I$11399,8, FALSE)</f>
        <v>ATIVIDADES CRIMINAIS</v>
      </c>
      <c r="L8887" s="2">
        <v>1</v>
      </c>
    </row>
    <row r="8888" spans="1:12" ht="15.75" customHeight="1" x14ac:dyDescent="0.25">
      <c r="A8888" t="str">
        <f>CONCATENATE(B8888,C8888,D8888,H8888,I8888,L8888)</f>
        <v>2942020HOMICIDIO191</v>
      </c>
      <c r="B8888" s="2">
        <v>29</v>
      </c>
      <c r="C8888" s="2">
        <v>4</v>
      </c>
      <c r="D8888" s="2">
        <v>2020</v>
      </c>
      <c r="E8888" s="2" t="s">
        <v>120</v>
      </c>
      <c r="F8888" s="2" t="s">
        <v>16</v>
      </c>
      <c r="G8888" s="2" t="s">
        <v>11</v>
      </c>
      <c r="H8888" s="2" t="s">
        <v>12</v>
      </c>
      <c r="I8888" s="2">
        <v>19</v>
      </c>
      <c r="J8888" s="2" t="str">
        <f>VLOOKUP(A8888,'Cor da Pele e Motivacao'!$A$2:$I$11399,6, FALSE)</f>
        <v>Parda</v>
      </c>
      <c r="K8888" s="2" t="str">
        <f>VLOOKUP(A8888,'Cor da Pele e Motivacao'!$A$2:$I$11399,8, FALSE)</f>
        <v>ATIVIDADES CRIMINAIS</v>
      </c>
      <c r="L8888" s="2">
        <v>1</v>
      </c>
    </row>
    <row r="8889" spans="1:12" ht="15.75" customHeight="1" x14ac:dyDescent="0.25">
      <c r="A8889" t="str">
        <f>CONCATENATE(B8889,C8889,D8889,H8889,I8889,L8889)</f>
        <v>3042020HOMICIDIO331</v>
      </c>
      <c r="B8889" s="2">
        <v>30</v>
      </c>
      <c r="C8889" s="2">
        <v>4</v>
      </c>
      <c r="D8889" s="2">
        <v>2020</v>
      </c>
      <c r="E8889" s="2" t="s">
        <v>98</v>
      </c>
      <c r="F8889" s="2" t="s">
        <v>16</v>
      </c>
      <c r="G8889" s="2" t="s">
        <v>11</v>
      </c>
      <c r="H8889" s="2" t="s">
        <v>12</v>
      </c>
      <c r="I8889" s="2">
        <v>33</v>
      </c>
      <c r="J8889" s="2" t="str">
        <f>VLOOKUP(A8889,'Cor da Pele e Motivacao'!$A$2:$I$11399,6, FALSE)</f>
        <v>Parda</v>
      </c>
      <c r="K8889" s="2" t="str">
        <f>VLOOKUP(A8889,'Cor da Pele e Motivacao'!$A$2:$I$11399,8, FALSE)</f>
        <v>ATIVIDADES CRIMINAIS</v>
      </c>
      <c r="L8889" s="2">
        <v>1</v>
      </c>
    </row>
    <row r="8890" spans="1:12" ht="15.75" customHeight="1" x14ac:dyDescent="0.25">
      <c r="A8890" t="str">
        <f>CONCATENATE(B8890,C8890,D8890,H8890,I8890,L8890)</f>
        <v>3042020HOMICIDIO161</v>
      </c>
      <c r="B8890" s="2">
        <v>30</v>
      </c>
      <c r="C8890" s="2">
        <v>4</v>
      </c>
      <c r="D8890" s="2">
        <v>2020</v>
      </c>
      <c r="E8890" s="2" t="s">
        <v>13</v>
      </c>
      <c r="F8890" s="2" t="s">
        <v>14</v>
      </c>
      <c r="G8890" s="2" t="s">
        <v>11</v>
      </c>
      <c r="H8890" s="2" t="s">
        <v>12</v>
      </c>
      <c r="I8890" s="2">
        <v>16</v>
      </c>
      <c r="J8890" s="2" t="str">
        <f>VLOOKUP(A8890,'Cor da Pele e Motivacao'!$A$2:$I$11399,6, FALSE)</f>
        <v>Parda</v>
      </c>
      <c r="K8890" s="2" t="str">
        <f>VLOOKUP(A8890,'Cor da Pele e Motivacao'!$A$2:$I$11399,8, FALSE)</f>
        <v>ATIVIDADES CRIMINAIS</v>
      </c>
      <c r="L8890" s="2">
        <v>1</v>
      </c>
    </row>
    <row r="8891" spans="1:12" ht="15.75" customHeight="1" x14ac:dyDescent="0.25">
      <c r="A8891" t="str">
        <f>CONCATENATE(B8891,C8891,D8891,H8891,I8891,L8891)</f>
        <v>3042020HOMICIDIO391</v>
      </c>
      <c r="B8891" s="2">
        <v>30</v>
      </c>
      <c r="C8891" s="2">
        <v>4</v>
      </c>
      <c r="D8891" s="2">
        <v>2020</v>
      </c>
      <c r="E8891" s="2" t="s">
        <v>155</v>
      </c>
      <c r="F8891" s="2" t="s">
        <v>10</v>
      </c>
      <c r="G8891" s="2" t="s">
        <v>11</v>
      </c>
      <c r="H8891" s="2" t="s">
        <v>12</v>
      </c>
      <c r="I8891" s="2">
        <v>39</v>
      </c>
      <c r="J8891" s="2" t="str">
        <f>VLOOKUP(A8891,'Cor da Pele e Motivacao'!$A$2:$I$11399,6, FALSE)</f>
        <v>Parda</v>
      </c>
      <c r="K8891" s="2" t="str">
        <f>VLOOKUP(A8891,'Cor da Pele e Motivacao'!$A$2:$I$11399,8, FALSE)</f>
        <v>VIOLÊNCIA INTERPESSOAL</v>
      </c>
      <c r="L8891" s="2">
        <v>1</v>
      </c>
    </row>
    <row r="8892" spans="1:12" ht="15.75" customHeight="1" x14ac:dyDescent="0.25">
      <c r="A8892" t="str">
        <f>CONCATENATE(B8892,C8892,D8892,H8892,I8892,L8892)</f>
        <v>3042020HOMICIDIO151</v>
      </c>
      <c r="B8892" s="2">
        <v>30</v>
      </c>
      <c r="C8892" s="2">
        <v>4</v>
      </c>
      <c r="D8892" s="2">
        <v>2020</v>
      </c>
      <c r="E8892" s="2" t="s">
        <v>20</v>
      </c>
      <c r="F8892" s="2" t="s">
        <v>14</v>
      </c>
      <c r="G8892" s="2" t="s">
        <v>11</v>
      </c>
      <c r="H8892" s="2" t="s">
        <v>12</v>
      </c>
      <c r="I8892" s="2">
        <v>15</v>
      </c>
      <c r="J8892" s="2" t="str">
        <f>VLOOKUP(A8892,'Cor da Pele e Motivacao'!$A$2:$I$11399,6, FALSE)</f>
        <v>Branca</v>
      </c>
      <c r="K8892" s="2" t="str">
        <f>VLOOKUP(A8892,'Cor da Pele e Motivacao'!$A$2:$I$11399,8, FALSE)</f>
        <v>OUTRAS MOTIVAÇÕES</v>
      </c>
      <c r="L8892" s="2">
        <v>1</v>
      </c>
    </row>
    <row r="8893" spans="1:12" ht="15.75" customHeight="1" x14ac:dyDescent="0.25">
      <c r="A8893" t="str">
        <f>CONCATENATE(B8893,C8893,D8893,H8893,I8893,L8893)</f>
        <v>3042020HOMICIDIO201</v>
      </c>
      <c r="B8893" s="2">
        <v>30</v>
      </c>
      <c r="C8893" s="2">
        <v>4</v>
      </c>
      <c r="D8893" s="2">
        <v>2020</v>
      </c>
      <c r="E8893" s="2" t="s">
        <v>20</v>
      </c>
      <c r="F8893" s="2" t="s">
        <v>14</v>
      </c>
      <c r="G8893" s="2" t="s">
        <v>11</v>
      </c>
      <c r="H8893" s="2" t="s">
        <v>12</v>
      </c>
      <c r="I8893" s="2">
        <v>20</v>
      </c>
      <c r="J8893" s="2" t="str">
        <f>VLOOKUP(A8893,'Cor da Pele e Motivacao'!$A$2:$I$11399,6, FALSE)</f>
        <v>Parda</v>
      </c>
      <c r="K8893" s="2" t="str">
        <f>VLOOKUP(A8893,'Cor da Pele e Motivacao'!$A$2:$I$11399,8, FALSE)</f>
        <v>VIOLÊNCIA INTERPESSOAL</v>
      </c>
      <c r="L8893" s="2">
        <v>1</v>
      </c>
    </row>
    <row r="8894" spans="1:12" ht="15.75" customHeight="1" x14ac:dyDescent="0.25">
      <c r="A8894" t="str">
        <f>CONCATENATE(B8894,C8894,D8894,H8894,I8894,L8894)</f>
        <v>3042020FEMINICIDIO181</v>
      </c>
      <c r="B8894" s="2">
        <v>30</v>
      </c>
      <c r="C8894" s="2">
        <v>4</v>
      </c>
      <c r="D8894" s="2">
        <v>2020</v>
      </c>
      <c r="E8894" s="2" t="s">
        <v>65</v>
      </c>
      <c r="F8894" s="2" t="s">
        <v>16</v>
      </c>
      <c r="G8894" s="2" t="s">
        <v>28</v>
      </c>
      <c r="H8894" s="2" t="s">
        <v>29</v>
      </c>
      <c r="I8894" s="2">
        <v>18</v>
      </c>
      <c r="J8894" s="2" t="str">
        <f>VLOOKUP(A8894,'Cor da Pele e Motivacao'!$A$2:$I$11399,6, FALSE)</f>
        <v>Negra</v>
      </c>
      <c r="K8894" s="2" t="str">
        <f>VLOOKUP(A8894,'Cor da Pele e Motivacao'!$A$2:$I$11399,8, FALSE)</f>
        <v>FEMINICIDIO</v>
      </c>
      <c r="L8894" s="2">
        <v>1</v>
      </c>
    </row>
    <row r="8895" spans="1:12" ht="15.75" customHeight="1" x14ac:dyDescent="0.25">
      <c r="A8895" t="str">
        <f>CONCATENATE(B8895,C8895,D8895,H8895,I8895,L8895)</f>
        <v>3042020HOMICIDIO301</v>
      </c>
      <c r="B8895" s="2">
        <v>30</v>
      </c>
      <c r="C8895" s="2">
        <v>4</v>
      </c>
      <c r="D8895" s="2">
        <v>2020</v>
      </c>
      <c r="E8895" s="2" t="s">
        <v>25</v>
      </c>
      <c r="F8895" s="2" t="s">
        <v>25</v>
      </c>
      <c r="G8895" s="2" t="s">
        <v>11</v>
      </c>
      <c r="H8895" s="2" t="s">
        <v>12</v>
      </c>
      <c r="I8895" s="2">
        <v>30</v>
      </c>
      <c r="J8895" s="2" t="str">
        <f>VLOOKUP(A8895,'Cor da Pele e Motivacao'!$A$2:$I$11399,6, FALSE)</f>
        <v>Parda</v>
      </c>
      <c r="K8895" s="2" t="str">
        <f>VLOOKUP(A8895,'Cor da Pele e Motivacao'!$A$2:$I$11399,8, FALSE)</f>
        <v>ATIVIDADES CRIMINAIS</v>
      </c>
      <c r="L8895" s="2">
        <v>1</v>
      </c>
    </row>
    <row r="8896" spans="1:12" ht="15.75" customHeight="1" x14ac:dyDescent="0.25">
      <c r="A8896" t="str">
        <f>CONCATENATE(B8896,C8896,D8896,H8896,I8896,L8896)</f>
        <v>3042020HOMICIDIO321</v>
      </c>
      <c r="B8896" s="2">
        <v>30</v>
      </c>
      <c r="C8896" s="2">
        <v>4</v>
      </c>
      <c r="D8896" s="2">
        <v>2020</v>
      </c>
      <c r="E8896" s="2" t="s">
        <v>25</v>
      </c>
      <c r="F8896" s="2" t="s">
        <v>25</v>
      </c>
      <c r="G8896" s="2" t="s">
        <v>11</v>
      </c>
      <c r="H8896" s="2" t="s">
        <v>12</v>
      </c>
      <c r="I8896" s="2">
        <v>32</v>
      </c>
      <c r="J8896" s="2" t="str">
        <f>VLOOKUP(A8896,'Cor da Pele e Motivacao'!$A$2:$I$11399,6, FALSE)</f>
        <v>Parda</v>
      </c>
      <c r="K8896" s="2" t="str">
        <f>VLOOKUP(A8896,'Cor da Pele e Motivacao'!$A$2:$I$11399,8, FALSE)</f>
        <v>ATIVIDADES CRIMINAIS</v>
      </c>
      <c r="L8896" s="2">
        <v>1</v>
      </c>
    </row>
    <row r="8897" spans="1:12" ht="15.75" customHeight="1" x14ac:dyDescent="0.25">
      <c r="A8897" t="str">
        <f>CONCATENATE(B8897,C8897,D8897,H8897,I8897,L8897)</f>
        <v>3042020HOMICIDIO451</v>
      </c>
      <c r="B8897" s="2">
        <v>30</v>
      </c>
      <c r="C8897" s="2">
        <v>4</v>
      </c>
      <c r="D8897" s="2">
        <v>2020</v>
      </c>
      <c r="E8897" s="2" t="s">
        <v>123</v>
      </c>
      <c r="F8897" s="2" t="s">
        <v>10</v>
      </c>
      <c r="G8897" s="2" t="s">
        <v>11</v>
      </c>
      <c r="H8897" s="2" t="s">
        <v>12</v>
      </c>
      <c r="I8897" s="2">
        <v>45</v>
      </c>
      <c r="J8897" s="2" t="str">
        <f>VLOOKUP(A8897,'Cor da Pele e Motivacao'!$A$2:$I$11399,6, FALSE)</f>
        <v>Parda</v>
      </c>
      <c r="K8897" s="2" t="str">
        <f>VLOOKUP(A8897,'Cor da Pele e Motivacao'!$A$2:$I$11399,8, FALSE)</f>
        <v>ATIVIDADES CRIMINAIS</v>
      </c>
      <c r="L8897" s="2">
        <v>1</v>
      </c>
    </row>
    <row r="8898" spans="1:12" ht="15.75" customHeight="1" x14ac:dyDescent="0.25">
      <c r="A8898" t="str">
        <f>CONCATENATE(B8898,C8898,D8898,H8898,I8898,L8898)</f>
        <v>3042020HOMICIDIO211</v>
      </c>
      <c r="B8898" s="2">
        <v>30</v>
      </c>
      <c r="C8898" s="2">
        <v>4</v>
      </c>
      <c r="D8898" s="2">
        <v>2020</v>
      </c>
      <c r="E8898" s="2" t="s">
        <v>74</v>
      </c>
      <c r="F8898" s="2" t="s">
        <v>10</v>
      </c>
      <c r="G8898" s="2" t="s">
        <v>11</v>
      </c>
      <c r="H8898" s="2" t="s">
        <v>12</v>
      </c>
      <c r="I8898" s="2">
        <v>21</v>
      </c>
      <c r="J8898" s="2" t="str">
        <f>VLOOKUP(A8898,'Cor da Pele e Motivacao'!$A$2:$I$11399,6, FALSE)</f>
        <v>Parda</v>
      </c>
      <c r="K8898" s="2" t="str">
        <f>VLOOKUP(A8898,'Cor da Pele e Motivacao'!$A$2:$I$11399,8, FALSE)</f>
        <v>ATIVIDADES CRIMINAIS</v>
      </c>
      <c r="L8898" s="2">
        <v>1</v>
      </c>
    </row>
    <row r="8899" spans="1:12" ht="15.75" customHeight="1" x14ac:dyDescent="0.25">
      <c r="A8899" t="str">
        <f>CONCATENATE(B8899,C8899,D8899,H8899,I8899,L8899)</f>
        <v>3042020HOMICIDIO281</v>
      </c>
      <c r="B8899" s="2">
        <v>30</v>
      </c>
      <c r="C8899" s="2">
        <v>4</v>
      </c>
      <c r="D8899" s="2">
        <v>2020</v>
      </c>
      <c r="E8899" s="2" t="s">
        <v>74</v>
      </c>
      <c r="F8899" s="2" t="s">
        <v>10</v>
      </c>
      <c r="G8899" s="2" t="s">
        <v>11</v>
      </c>
      <c r="H8899" s="2" t="s">
        <v>12</v>
      </c>
      <c r="I8899" s="2">
        <v>28</v>
      </c>
      <c r="J8899" s="2" t="str">
        <f>VLOOKUP(A8899,'Cor da Pele e Motivacao'!$A$2:$I$11399,6, FALSE)</f>
        <v>Parda</v>
      </c>
      <c r="K8899" s="2" t="str">
        <f>VLOOKUP(A8899,'Cor da Pele e Motivacao'!$A$2:$I$11399,8, FALSE)</f>
        <v>ATIVIDADES CRIMINAIS</v>
      </c>
      <c r="L8899" s="2">
        <v>1</v>
      </c>
    </row>
    <row r="8900" spans="1:12" ht="15.75" customHeight="1" x14ac:dyDescent="0.25">
      <c r="A8900" t="str">
        <f>CONCATENATE(B8900,C8900,D8900,H8900,I8900,L8900)</f>
        <v>3042020HOMICIDIO261</v>
      </c>
      <c r="B8900" s="2">
        <v>30</v>
      </c>
      <c r="C8900" s="2">
        <v>4</v>
      </c>
      <c r="D8900" s="2">
        <v>2020</v>
      </c>
      <c r="E8900" s="2" t="s">
        <v>112</v>
      </c>
      <c r="F8900" s="2" t="s">
        <v>16</v>
      </c>
      <c r="G8900" s="2" t="s">
        <v>11</v>
      </c>
      <c r="H8900" s="2" t="s">
        <v>12</v>
      </c>
      <c r="I8900" s="2">
        <v>26</v>
      </c>
      <c r="J8900" s="2" t="str">
        <f>VLOOKUP(A8900,'Cor da Pele e Motivacao'!$A$2:$I$11399,6, FALSE)</f>
        <v>Parda</v>
      </c>
      <c r="K8900" s="2" t="str">
        <f>VLOOKUP(A8900,'Cor da Pele e Motivacao'!$A$2:$I$11399,8, FALSE)</f>
        <v>ATIVIDADES CRIMINAIS</v>
      </c>
      <c r="L8900" s="2">
        <v>1</v>
      </c>
    </row>
    <row r="8901" spans="1:12" ht="15.75" customHeight="1" x14ac:dyDescent="0.25">
      <c r="A8901" t="str">
        <f>CONCATENATE(B8901,C8901,D8901,H8901,I8901,L8901)</f>
        <v>152020HOMICIDIO201</v>
      </c>
      <c r="B8901" s="2">
        <v>1</v>
      </c>
      <c r="C8901" s="2">
        <v>5</v>
      </c>
      <c r="D8901" s="2">
        <v>2020</v>
      </c>
      <c r="E8901" s="2" t="s">
        <v>13</v>
      </c>
      <c r="F8901" s="2" t="s">
        <v>14</v>
      </c>
      <c r="G8901" s="2" t="s">
        <v>11</v>
      </c>
      <c r="H8901" s="2" t="s">
        <v>12</v>
      </c>
      <c r="I8901" s="2">
        <v>20</v>
      </c>
      <c r="J8901" s="2" t="str">
        <f>VLOOKUP(A8901,'Cor da Pele e Motivacao'!$A$2:$I$11399,6, FALSE)</f>
        <v>Parda</v>
      </c>
      <c r="K8901" s="2" t="str">
        <f>VLOOKUP(A8901,'Cor da Pele e Motivacao'!$A$2:$I$11399,8, FALSE)</f>
        <v>ATIVIDADES CRIMINAIS</v>
      </c>
      <c r="L8901" s="2">
        <v>1</v>
      </c>
    </row>
    <row r="8902" spans="1:12" ht="15.75" customHeight="1" x14ac:dyDescent="0.25">
      <c r="A8902" t="str">
        <f>CONCATENATE(B8902,C8902,D8902,H8902,I8902,L8902)</f>
        <v>152020HOMICIDIO251</v>
      </c>
      <c r="B8902" s="2">
        <v>1</v>
      </c>
      <c r="C8902" s="2">
        <v>5</v>
      </c>
      <c r="D8902" s="2">
        <v>2020</v>
      </c>
      <c r="E8902" s="2" t="s">
        <v>53</v>
      </c>
      <c r="F8902" s="2" t="s">
        <v>10</v>
      </c>
      <c r="G8902" s="2" t="s">
        <v>11</v>
      </c>
      <c r="H8902" s="2" t="s">
        <v>12</v>
      </c>
      <c r="I8902" s="2">
        <v>25</v>
      </c>
      <c r="J8902" s="2" t="str">
        <f>VLOOKUP(A8902,'Cor da Pele e Motivacao'!$A$2:$I$11399,6, FALSE)</f>
        <v>Parda</v>
      </c>
      <c r="K8902" s="2" t="str">
        <f>VLOOKUP(A8902,'Cor da Pele e Motivacao'!$A$2:$I$11399,8, FALSE)</f>
        <v>VIOLÊNCIA INTERPESSOAL</v>
      </c>
      <c r="L8902" s="2">
        <v>1</v>
      </c>
    </row>
    <row r="8903" spans="1:12" ht="15.75" customHeight="1" x14ac:dyDescent="0.25">
      <c r="A8903" t="str">
        <f>CONCATENATE(B8903,C8903,D8903,H8903,I8903,L8903)</f>
        <v>152020HOMICIDIO231</v>
      </c>
      <c r="B8903" s="2">
        <v>1</v>
      </c>
      <c r="C8903" s="2">
        <v>5</v>
      </c>
      <c r="D8903" s="2">
        <v>2020</v>
      </c>
      <c r="E8903" s="2" t="s">
        <v>60</v>
      </c>
      <c r="F8903" s="2" t="s">
        <v>22</v>
      </c>
      <c r="G8903" s="2" t="s">
        <v>11</v>
      </c>
      <c r="H8903" s="2" t="s">
        <v>12</v>
      </c>
      <c r="I8903" s="2">
        <v>23</v>
      </c>
      <c r="J8903" s="2" t="str">
        <f>VLOOKUP(A8903,'Cor da Pele e Motivacao'!$A$2:$I$11399,6, FALSE)</f>
        <v>Parda</v>
      </c>
      <c r="K8903" s="2" t="str">
        <f>VLOOKUP(A8903,'Cor da Pele e Motivacao'!$A$2:$I$11399,8, FALSE)</f>
        <v>VIOLÊNCIA INTERPESSOAL</v>
      </c>
      <c r="L8903" s="2">
        <v>1</v>
      </c>
    </row>
    <row r="8904" spans="1:12" ht="15.75" customHeight="1" x14ac:dyDescent="0.25">
      <c r="A8904" t="str">
        <f>CONCATENATE(B8904,C8904,D8904,H8904,I8904,L8904)</f>
        <v>152020HOMICIDIO261</v>
      </c>
      <c r="B8904" s="2">
        <v>1</v>
      </c>
      <c r="C8904" s="2">
        <v>5</v>
      </c>
      <c r="D8904" s="2">
        <v>2020</v>
      </c>
      <c r="E8904" s="2" t="s">
        <v>79</v>
      </c>
      <c r="F8904" s="2" t="s">
        <v>16</v>
      </c>
      <c r="G8904" s="2" t="s">
        <v>11</v>
      </c>
      <c r="H8904" s="2" t="s">
        <v>12</v>
      </c>
      <c r="I8904" s="2">
        <v>26</v>
      </c>
      <c r="J8904" s="2" t="str">
        <f>VLOOKUP(A8904,'Cor da Pele e Motivacao'!$A$2:$I$11399,6, FALSE)</f>
        <v>Parda</v>
      </c>
      <c r="K8904" s="2" t="str">
        <f>VLOOKUP(A8904,'Cor da Pele e Motivacao'!$A$2:$I$11399,8, FALSE)</f>
        <v>OUTRAS MOTIVAÇÕES</v>
      </c>
      <c r="L8904" s="2">
        <v>1</v>
      </c>
    </row>
    <row r="8905" spans="1:12" ht="15.75" customHeight="1" x14ac:dyDescent="0.25">
      <c r="A8905" t="str">
        <f>CONCATENATE(B8905,C8905,D8905,H8905,I8905,L8905)</f>
        <v>152020HOMICIDIO371</v>
      </c>
      <c r="B8905" s="2">
        <v>1</v>
      </c>
      <c r="C8905" s="2">
        <v>5</v>
      </c>
      <c r="D8905" s="2">
        <v>2020</v>
      </c>
      <c r="E8905" s="2" t="s">
        <v>79</v>
      </c>
      <c r="F8905" s="2" t="s">
        <v>16</v>
      </c>
      <c r="G8905" s="2" t="s">
        <v>11</v>
      </c>
      <c r="H8905" s="2" t="s">
        <v>12</v>
      </c>
      <c r="I8905" s="2">
        <v>37</v>
      </c>
      <c r="J8905" s="2" t="str">
        <f>VLOOKUP(A8905,'Cor da Pele e Motivacao'!$A$2:$I$11399,6, FALSE)</f>
        <v>Parda</v>
      </c>
      <c r="K8905" s="2" t="str">
        <f>VLOOKUP(A8905,'Cor da Pele e Motivacao'!$A$2:$I$11399,8, FALSE)</f>
        <v>OUTRAS MOTIVAÇÕES</v>
      </c>
      <c r="L8905" s="2">
        <v>1</v>
      </c>
    </row>
    <row r="8906" spans="1:12" ht="15.75" customHeight="1" x14ac:dyDescent="0.25">
      <c r="A8906" t="str">
        <f>CONCATENATE(B8906,C8906,D8906,H8906,I8906,L8906)</f>
        <v>152020HOMICIDIO181</v>
      </c>
      <c r="B8906" s="2">
        <v>1</v>
      </c>
      <c r="C8906" s="2">
        <v>5</v>
      </c>
      <c r="D8906" s="2">
        <v>2020</v>
      </c>
      <c r="E8906" s="2" t="s">
        <v>20</v>
      </c>
      <c r="F8906" s="2" t="s">
        <v>14</v>
      </c>
      <c r="G8906" s="2" t="s">
        <v>28</v>
      </c>
      <c r="H8906" s="2" t="s">
        <v>12</v>
      </c>
      <c r="I8906" s="2">
        <v>18</v>
      </c>
      <c r="J8906" s="2" t="str">
        <f>VLOOKUP(A8906,'Cor da Pele e Motivacao'!$A$2:$I$11399,6, FALSE)</f>
        <v>Parda</v>
      </c>
      <c r="K8906" s="2" t="str">
        <f>VLOOKUP(A8906,'Cor da Pele e Motivacao'!$A$2:$I$11399,8, FALSE)</f>
        <v>ATIVIDADES CRIMINAIS</v>
      </c>
      <c r="L8906" s="2">
        <v>1</v>
      </c>
    </row>
    <row r="8907" spans="1:12" ht="15.75" customHeight="1" x14ac:dyDescent="0.25">
      <c r="A8907" t="str">
        <f>CONCATENATE(B8907,C8907,D8907,H8907,I8907,L8907)</f>
        <v>152020HOMICIDIO171</v>
      </c>
      <c r="B8907" s="2">
        <v>1</v>
      </c>
      <c r="C8907" s="2">
        <v>5</v>
      </c>
      <c r="D8907" s="2">
        <v>2020</v>
      </c>
      <c r="E8907" s="2" t="s">
        <v>20</v>
      </c>
      <c r="F8907" s="2" t="s">
        <v>14</v>
      </c>
      <c r="G8907" s="2" t="s">
        <v>11</v>
      </c>
      <c r="H8907" s="2" t="s">
        <v>12</v>
      </c>
      <c r="I8907" s="2">
        <v>17</v>
      </c>
      <c r="J8907" s="2" t="str">
        <f>VLOOKUP(A8907,'Cor da Pele e Motivacao'!$A$2:$I$11399,6, FALSE)</f>
        <v>Parda</v>
      </c>
      <c r="K8907" s="2" t="str">
        <f>VLOOKUP(A8907,'Cor da Pele e Motivacao'!$A$2:$I$11399,8, FALSE)</f>
        <v>ATIVIDADES CRIMINAIS</v>
      </c>
      <c r="L8907" s="2">
        <v>1</v>
      </c>
    </row>
    <row r="8908" spans="1:12" ht="15.75" customHeight="1" x14ac:dyDescent="0.25">
      <c r="A8908" t="str">
        <f>CONCATENATE(B8908,C8908,D8908,H8908,I8908,L8908)</f>
        <v>152020HOMICIDIO222</v>
      </c>
      <c r="B8908" s="2">
        <v>1</v>
      </c>
      <c r="C8908" s="2">
        <v>5</v>
      </c>
      <c r="D8908" s="2">
        <v>2020</v>
      </c>
      <c r="E8908" s="2" t="s">
        <v>20</v>
      </c>
      <c r="F8908" s="2" t="s">
        <v>14</v>
      </c>
      <c r="G8908" s="2" t="s">
        <v>11</v>
      </c>
      <c r="H8908" s="2" t="s">
        <v>12</v>
      </c>
      <c r="I8908" s="2">
        <v>22</v>
      </c>
      <c r="J8908" s="2" t="str">
        <f>VLOOKUP(A8908,'Cor da Pele e Motivacao'!$A$2:$I$11399,6, FALSE)</f>
        <v>Parda</v>
      </c>
      <c r="K8908" s="2" t="str">
        <f>VLOOKUP(A8908,'Cor da Pele e Motivacao'!$A$2:$I$11399,8, FALSE)</f>
        <v>ATIVIDADES CRIMINAIS</v>
      </c>
      <c r="L8908" s="2">
        <v>2</v>
      </c>
    </row>
    <row r="8909" spans="1:12" ht="15.75" customHeight="1" x14ac:dyDescent="0.25">
      <c r="A8909" t="str">
        <f>CONCATENATE(B8909,C8909,D8909,H8909,I8909,L8909)</f>
        <v>152020HOMICIDIO501</v>
      </c>
      <c r="B8909" s="2">
        <v>1</v>
      </c>
      <c r="C8909" s="2">
        <v>5</v>
      </c>
      <c r="D8909" s="2">
        <v>2020</v>
      </c>
      <c r="E8909" s="2" t="s">
        <v>24</v>
      </c>
      <c r="F8909" s="2" t="s">
        <v>10</v>
      </c>
      <c r="G8909" s="2" t="s">
        <v>11</v>
      </c>
      <c r="H8909" s="2" t="s">
        <v>12</v>
      </c>
      <c r="I8909" s="2">
        <v>50</v>
      </c>
      <c r="J8909" s="2" t="str">
        <f>VLOOKUP(A8909,'Cor da Pele e Motivacao'!$A$2:$I$11399,6, FALSE)</f>
        <v>Parda</v>
      </c>
      <c r="K8909" s="2" t="str">
        <f>VLOOKUP(A8909,'Cor da Pele e Motivacao'!$A$2:$I$11399,8, FALSE)</f>
        <v>ATIVIDADES CRIMINAIS</v>
      </c>
      <c r="L8909" s="2">
        <v>1</v>
      </c>
    </row>
    <row r="8910" spans="1:12" ht="15.75" customHeight="1" x14ac:dyDescent="0.25">
      <c r="A8910" t="str">
        <f>CONCATENATE(B8910,C8910,D8910,H8910,I8910,L8910)</f>
        <v>152020HOMICIDIO211</v>
      </c>
      <c r="B8910" s="2">
        <v>1</v>
      </c>
      <c r="C8910" s="2">
        <v>5</v>
      </c>
      <c r="D8910" s="2">
        <v>2020</v>
      </c>
      <c r="E8910" s="2" t="s">
        <v>25</v>
      </c>
      <c r="F8910" s="2" t="s">
        <v>25</v>
      </c>
      <c r="G8910" s="2" t="s">
        <v>11</v>
      </c>
      <c r="H8910" s="2" t="s">
        <v>12</v>
      </c>
      <c r="I8910" s="2">
        <v>21</v>
      </c>
      <c r="J8910" s="2" t="str">
        <f>VLOOKUP(A8910,'Cor da Pele e Motivacao'!$A$2:$I$11399,6, FALSE)</f>
        <v>Parda</v>
      </c>
      <c r="K8910" s="2" t="str">
        <f>VLOOKUP(A8910,'Cor da Pele e Motivacao'!$A$2:$I$11399,8, FALSE)</f>
        <v>ATIVIDADES CRIMINAIS</v>
      </c>
      <c r="L8910" s="2">
        <v>1</v>
      </c>
    </row>
    <row r="8911" spans="1:12" ht="15.75" customHeight="1" x14ac:dyDescent="0.25">
      <c r="A8911" t="str">
        <f>CONCATENATE(B8911,C8911,D8911,H8911,I8911,L8911)</f>
        <v>152020HOMICIDIO351</v>
      </c>
      <c r="B8911" s="2">
        <v>1</v>
      </c>
      <c r="C8911" s="2">
        <v>5</v>
      </c>
      <c r="D8911" s="2">
        <v>2020</v>
      </c>
      <c r="E8911" s="2" t="s">
        <v>25</v>
      </c>
      <c r="F8911" s="2" t="s">
        <v>25</v>
      </c>
      <c r="G8911" s="2" t="s">
        <v>11</v>
      </c>
      <c r="H8911" s="2" t="s">
        <v>12</v>
      </c>
      <c r="I8911" s="2">
        <v>35</v>
      </c>
      <c r="J8911" s="2" t="str">
        <f>VLOOKUP(A8911,'Cor da Pele e Motivacao'!$A$2:$I$11399,6, FALSE)</f>
        <v>Parda</v>
      </c>
      <c r="K8911" s="2" t="str">
        <f>VLOOKUP(A8911,'Cor da Pele e Motivacao'!$A$2:$I$11399,8, FALSE)</f>
        <v>VIOLÊNCIA INTERPESSOAL</v>
      </c>
      <c r="L8911" s="2">
        <v>1</v>
      </c>
    </row>
    <row r="8912" spans="1:12" ht="15.75" customHeight="1" x14ac:dyDescent="0.25">
      <c r="A8912" t="str">
        <f>CONCATENATE(B8912,C8912,D8912,H8912,I8912,L8912)</f>
        <v>152020HOMICIDIO321</v>
      </c>
      <c r="B8912" s="2">
        <v>1</v>
      </c>
      <c r="C8912" s="2">
        <v>5</v>
      </c>
      <c r="D8912" s="2">
        <v>2020</v>
      </c>
      <c r="E8912" s="2" t="s">
        <v>82</v>
      </c>
      <c r="F8912" s="2" t="s">
        <v>10</v>
      </c>
      <c r="G8912" s="2" t="s">
        <v>11</v>
      </c>
      <c r="H8912" s="2" t="s">
        <v>12</v>
      </c>
      <c r="I8912" s="2">
        <v>32</v>
      </c>
      <c r="J8912" s="2" t="str">
        <f>VLOOKUP(A8912,'Cor da Pele e Motivacao'!$A$2:$I$11399,6, FALSE)</f>
        <v>Parda</v>
      </c>
      <c r="K8912" s="2" t="str">
        <f>VLOOKUP(A8912,'Cor da Pele e Motivacao'!$A$2:$I$11399,8, FALSE)</f>
        <v>EXCLUDENTE DE ILICITUDE</v>
      </c>
      <c r="L8912" s="2">
        <v>1</v>
      </c>
    </row>
    <row r="8913" spans="1:12" ht="15.75" customHeight="1" x14ac:dyDescent="0.25">
      <c r="A8913" t="str">
        <f>CONCATENATE(B8913,C8913,D8913,H8913,I8913,L8913)</f>
        <v>152020HOMICIDIO161</v>
      </c>
      <c r="B8913" s="2">
        <v>1</v>
      </c>
      <c r="C8913" s="2">
        <v>5</v>
      </c>
      <c r="D8913" s="2">
        <v>2020</v>
      </c>
      <c r="E8913" s="2" t="s">
        <v>46</v>
      </c>
      <c r="F8913" s="2" t="s">
        <v>22</v>
      </c>
      <c r="G8913" s="2" t="s">
        <v>11</v>
      </c>
      <c r="H8913" s="2" t="s">
        <v>12</v>
      </c>
      <c r="I8913" s="2">
        <v>16</v>
      </c>
      <c r="J8913" s="2" t="str">
        <f>VLOOKUP(A8913,'Cor da Pele e Motivacao'!$A$2:$I$11399,6, FALSE)</f>
        <v>Parda</v>
      </c>
      <c r="K8913" s="2" t="str">
        <f>VLOOKUP(A8913,'Cor da Pele e Motivacao'!$A$2:$I$11399,8, FALSE)</f>
        <v>EXCLUDENTE DE ILICITUDE</v>
      </c>
      <c r="L8913" s="2">
        <v>1</v>
      </c>
    </row>
    <row r="8914" spans="1:12" ht="15.75" customHeight="1" x14ac:dyDescent="0.25">
      <c r="A8914" t="str">
        <f>CONCATENATE(B8914,C8914,D8914,H8914,I8914,L8914)</f>
        <v>152020HOMICIDIO271</v>
      </c>
      <c r="B8914" s="2">
        <v>1</v>
      </c>
      <c r="C8914" s="2">
        <v>5</v>
      </c>
      <c r="D8914" s="2">
        <v>2020</v>
      </c>
      <c r="E8914" s="2" t="s">
        <v>137</v>
      </c>
      <c r="F8914" s="2" t="s">
        <v>22</v>
      </c>
      <c r="G8914" s="2" t="s">
        <v>11</v>
      </c>
      <c r="H8914" s="2" t="s">
        <v>12</v>
      </c>
      <c r="I8914" s="2">
        <v>27</v>
      </c>
      <c r="J8914" s="2" t="str">
        <f>VLOOKUP(A8914,'Cor da Pele e Motivacao'!$A$2:$I$11399,6, FALSE)</f>
        <v>Parda</v>
      </c>
      <c r="K8914" s="2" t="str">
        <f>VLOOKUP(A8914,'Cor da Pele e Motivacao'!$A$2:$I$11399,8, FALSE)</f>
        <v>VIOLÊNCIA INTERPESSOAL</v>
      </c>
      <c r="L8914" s="2">
        <v>1</v>
      </c>
    </row>
    <row r="8915" spans="1:12" ht="15.75" customHeight="1" x14ac:dyDescent="0.25">
      <c r="A8915" t="str">
        <f>CONCATENATE(B8915,C8915,D8915,H8915,I8915,L8915)</f>
        <v>152020HOMICIDIO241</v>
      </c>
      <c r="B8915" s="2">
        <v>1</v>
      </c>
      <c r="C8915" s="2">
        <v>5</v>
      </c>
      <c r="D8915" s="2">
        <v>2020</v>
      </c>
      <c r="E8915" s="2" t="s">
        <v>126</v>
      </c>
      <c r="F8915" s="2" t="s">
        <v>22</v>
      </c>
      <c r="G8915" s="2" t="s">
        <v>11</v>
      </c>
      <c r="H8915" s="2" t="s">
        <v>12</v>
      </c>
      <c r="I8915" s="2">
        <v>24</v>
      </c>
      <c r="J8915" s="2" t="str">
        <f>VLOOKUP(A8915,'Cor da Pele e Motivacao'!$A$2:$I$11399,6, FALSE)</f>
        <v>Parda</v>
      </c>
      <c r="K8915" s="2" t="str">
        <f>VLOOKUP(A8915,'Cor da Pele e Motivacao'!$A$2:$I$11399,8, FALSE)</f>
        <v>ATIVIDADES CRIMINAIS</v>
      </c>
      <c r="L8915" s="2">
        <v>1</v>
      </c>
    </row>
    <row r="8916" spans="1:12" ht="15.75" customHeight="1" x14ac:dyDescent="0.25">
      <c r="A8916" t="str">
        <f>CONCATENATE(B8916,C8916,D8916,H8916,I8916,L8916)</f>
        <v>252020LATROCINIO711</v>
      </c>
      <c r="B8916" s="2">
        <v>2</v>
      </c>
      <c r="C8916" s="2">
        <v>5</v>
      </c>
      <c r="D8916" s="2">
        <v>2020</v>
      </c>
      <c r="E8916" s="2" t="s">
        <v>140</v>
      </c>
      <c r="F8916" s="2" t="s">
        <v>10</v>
      </c>
      <c r="G8916" s="2" t="s">
        <v>11</v>
      </c>
      <c r="H8916" s="2" t="s">
        <v>33</v>
      </c>
      <c r="I8916" s="2">
        <v>71</v>
      </c>
      <c r="J8916" s="2" t="str">
        <f>VLOOKUP(A8916,'Cor da Pele e Motivacao'!$A$2:$I$11399,6, FALSE)</f>
        <v>Parda</v>
      </c>
      <c r="K8916" s="2" t="str">
        <f>VLOOKUP(A8916,'Cor da Pele e Motivacao'!$A$2:$I$11399,8, FALSE)</f>
        <v>PATRIMÔNIO</v>
      </c>
      <c r="L8916" s="2">
        <v>1</v>
      </c>
    </row>
    <row r="8917" spans="1:12" ht="15.75" customHeight="1" x14ac:dyDescent="0.25">
      <c r="A8917" t="str">
        <f>CONCATENATE(B8917,C8917,D8917,H8917,I8917,L8917)</f>
        <v>252020HOMICIDIO171</v>
      </c>
      <c r="B8917" s="2">
        <v>2</v>
      </c>
      <c r="C8917" s="2">
        <v>5</v>
      </c>
      <c r="D8917" s="2">
        <v>2020</v>
      </c>
      <c r="E8917" s="2" t="s">
        <v>40</v>
      </c>
      <c r="F8917" s="2" t="s">
        <v>16</v>
      </c>
      <c r="G8917" s="2" t="s">
        <v>11</v>
      </c>
      <c r="H8917" s="2" t="s">
        <v>12</v>
      </c>
      <c r="I8917" s="2">
        <v>17</v>
      </c>
      <c r="J8917" s="2" t="str">
        <f>VLOOKUP(A8917,'Cor da Pele e Motivacao'!$A$2:$I$11399,6, FALSE)</f>
        <v>Parda</v>
      </c>
      <c r="K8917" s="2" t="str">
        <f>VLOOKUP(A8917,'Cor da Pele e Motivacao'!$A$2:$I$11399,8, FALSE)</f>
        <v>ATIVIDADES CRIMINAIS</v>
      </c>
      <c r="L8917" s="2">
        <v>1</v>
      </c>
    </row>
    <row r="8918" spans="1:12" ht="15.75" customHeight="1" x14ac:dyDescent="0.25">
      <c r="A8918" t="str">
        <f>CONCATENATE(B8918,C8918,D8918,H8918,I8918,L8918)</f>
        <v>252020HOMICIDIO341</v>
      </c>
      <c r="B8918" s="2">
        <v>2</v>
      </c>
      <c r="C8918" s="2">
        <v>5</v>
      </c>
      <c r="D8918" s="2">
        <v>2020</v>
      </c>
      <c r="E8918" s="2" t="s">
        <v>13</v>
      </c>
      <c r="F8918" s="2" t="s">
        <v>14</v>
      </c>
      <c r="G8918" s="2" t="s">
        <v>11</v>
      </c>
      <c r="H8918" s="2" t="s">
        <v>12</v>
      </c>
      <c r="I8918" s="2">
        <v>34</v>
      </c>
      <c r="J8918" s="2" t="str">
        <f>VLOOKUP(A8918,'Cor da Pele e Motivacao'!$A$2:$I$11399,6, FALSE)</f>
        <v>Parda</v>
      </c>
      <c r="K8918" s="2" t="str">
        <f>VLOOKUP(A8918,'Cor da Pele e Motivacao'!$A$2:$I$11399,8, FALSE)</f>
        <v>ATIVIDADES CRIMINAIS</v>
      </c>
      <c r="L8918" s="2">
        <v>1</v>
      </c>
    </row>
    <row r="8919" spans="1:12" ht="15.75" customHeight="1" x14ac:dyDescent="0.25">
      <c r="A8919" t="str">
        <f>CONCATENATE(B8919,C8919,D8919,H8919,I8919,L8919)</f>
        <v>252020HOMICIDIO251</v>
      </c>
      <c r="B8919" s="2">
        <v>2</v>
      </c>
      <c r="C8919" s="2">
        <v>5</v>
      </c>
      <c r="D8919" s="2">
        <v>2020</v>
      </c>
      <c r="E8919" s="2" t="s">
        <v>83</v>
      </c>
      <c r="F8919" s="2" t="s">
        <v>14</v>
      </c>
      <c r="G8919" s="2" t="s">
        <v>11</v>
      </c>
      <c r="H8919" s="2" t="s">
        <v>12</v>
      </c>
      <c r="I8919" s="2">
        <v>25</v>
      </c>
      <c r="J8919" s="2" t="str">
        <f>VLOOKUP(A8919,'Cor da Pele e Motivacao'!$A$2:$I$11399,6, FALSE)</f>
        <v>Parda</v>
      </c>
      <c r="K8919" s="2" t="str">
        <f>VLOOKUP(A8919,'Cor da Pele e Motivacao'!$A$2:$I$11399,8, FALSE)</f>
        <v>ATIVIDADES CRIMINAIS</v>
      </c>
      <c r="L8919" s="2">
        <v>1</v>
      </c>
    </row>
    <row r="8920" spans="1:12" ht="15.75" customHeight="1" x14ac:dyDescent="0.25">
      <c r="A8920" t="str">
        <f>CONCATENATE(B8920,C8920,D8920,H8920,I8920,L8920)</f>
        <v>252020HOMICIDIO251</v>
      </c>
      <c r="B8920" s="2">
        <v>2</v>
      </c>
      <c r="C8920" s="2">
        <v>5</v>
      </c>
      <c r="D8920" s="2">
        <v>2020</v>
      </c>
      <c r="E8920" s="2" t="s">
        <v>162</v>
      </c>
      <c r="F8920" s="2" t="s">
        <v>16</v>
      </c>
      <c r="G8920" s="2" t="s">
        <v>11</v>
      </c>
      <c r="H8920" s="2" t="s">
        <v>12</v>
      </c>
      <c r="I8920" s="2">
        <v>25</v>
      </c>
      <c r="J8920" s="2" t="str">
        <f>VLOOKUP(A8920,'Cor da Pele e Motivacao'!$A$2:$I$11399,6, FALSE)</f>
        <v>Parda</v>
      </c>
      <c r="K8920" s="2" t="str">
        <f>VLOOKUP(A8920,'Cor da Pele e Motivacao'!$A$2:$I$11399,8, FALSE)</f>
        <v>ATIVIDADES CRIMINAIS</v>
      </c>
      <c r="L8920" s="2">
        <v>1</v>
      </c>
    </row>
    <row r="8921" spans="1:12" ht="15.75" customHeight="1" x14ac:dyDescent="0.25">
      <c r="A8921" t="str">
        <f>CONCATENATE(B8921,C8921,D8921,H8921,I8921,L8921)</f>
        <v>252020HOMICIDIO261</v>
      </c>
      <c r="B8921" s="2">
        <v>2</v>
      </c>
      <c r="C8921" s="2">
        <v>5</v>
      </c>
      <c r="D8921" s="2">
        <v>2020</v>
      </c>
      <c r="E8921" s="2" t="s">
        <v>15</v>
      </c>
      <c r="F8921" s="2" t="s">
        <v>16</v>
      </c>
      <c r="G8921" s="2" t="s">
        <v>11</v>
      </c>
      <c r="H8921" s="2" t="s">
        <v>12</v>
      </c>
      <c r="I8921" s="2">
        <v>26</v>
      </c>
      <c r="J8921" s="2" t="str">
        <f>VLOOKUP(A8921,'Cor da Pele e Motivacao'!$A$2:$I$11399,6, FALSE)</f>
        <v>Parda</v>
      </c>
      <c r="K8921" s="2" t="str">
        <f>VLOOKUP(A8921,'Cor da Pele e Motivacao'!$A$2:$I$11399,8, FALSE)</f>
        <v>VIOLÊNCIA INTERPESSOAL</v>
      </c>
      <c r="L8921" s="2">
        <v>1</v>
      </c>
    </row>
    <row r="8922" spans="1:12" ht="15.75" customHeight="1" x14ac:dyDescent="0.25">
      <c r="A8922" t="str">
        <f>CONCATENATE(B8922,C8922,D8922,H8922,I8922,L8922)</f>
        <v>252020LESOES CORPORAIS SEGUIDA DE MORTE261</v>
      </c>
      <c r="B8922" s="2">
        <v>2</v>
      </c>
      <c r="C8922" s="2">
        <v>5</v>
      </c>
      <c r="D8922" s="2">
        <v>2020</v>
      </c>
      <c r="E8922" s="2" t="s">
        <v>53</v>
      </c>
      <c r="F8922" s="2" t="s">
        <v>10</v>
      </c>
      <c r="G8922" s="2" t="s">
        <v>11</v>
      </c>
      <c r="H8922" s="2" t="s">
        <v>131</v>
      </c>
      <c r="I8922" s="2">
        <v>26</v>
      </c>
      <c r="J8922" s="2" t="str">
        <f>VLOOKUP(A8922,'Cor da Pele e Motivacao'!$A$2:$I$11399,6, FALSE)</f>
        <v>Parda</v>
      </c>
      <c r="K8922" s="2" t="str">
        <f>VLOOKUP(A8922,'Cor da Pele e Motivacao'!$A$2:$I$11399,8, FALSE)</f>
        <v>VIOLÊNCIA INTERPESSOAL</v>
      </c>
      <c r="L8922" s="2">
        <v>1</v>
      </c>
    </row>
    <row r="8923" spans="1:12" ht="15.75" customHeight="1" x14ac:dyDescent="0.25">
      <c r="A8923" t="str">
        <f>CONCATENATE(B8923,C8923,D8923,H8923,I8923,L8923)</f>
        <v>252020HOMICIDIO231</v>
      </c>
      <c r="B8923" s="2">
        <v>2</v>
      </c>
      <c r="C8923" s="2">
        <v>5</v>
      </c>
      <c r="D8923" s="2">
        <v>2020</v>
      </c>
      <c r="E8923" s="2" t="s">
        <v>18</v>
      </c>
      <c r="F8923" s="2" t="s">
        <v>16</v>
      </c>
      <c r="G8923" s="2" t="s">
        <v>11</v>
      </c>
      <c r="H8923" s="2" t="s">
        <v>12</v>
      </c>
      <c r="I8923" s="2">
        <v>23</v>
      </c>
      <c r="J8923" s="2" t="str">
        <f>VLOOKUP(A8923,'Cor da Pele e Motivacao'!$A$2:$I$11399,6, FALSE)</f>
        <v>Parda</v>
      </c>
      <c r="K8923" s="2" t="str">
        <f>VLOOKUP(A8923,'Cor da Pele e Motivacao'!$A$2:$I$11399,8, FALSE)</f>
        <v>VIOLÊNCIA INTERPESSOAL</v>
      </c>
      <c r="L8923" s="2">
        <v>1</v>
      </c>
    </row>
    <row r="8924" spans="1:12" ht="15.75" customHeight="1" x14ac:dyDescent="0.25">
      <c r="A8924" t="str">
        <f>CONCATENATE(B8924,C8924,D8924,H8924,I8924,L8924)</f>
        <v>252020HOMICIDIO191</v>
      </c>
      <c r="B8924" s="2">
        <v>2</v>
      </c>
      <c r="C8924" s="2">
        <v>5</v>
      </c>
      <c r="D8924" s="2">
        <v>2020</v>
      </c>
      <c r="E8924" s="2" t="s">
        <v>19</v>
      </c>
      <c r="F8924" s="2" t="s">
        <v>14</v>
      </c>
      <c r="G8924" s="2" t="s">
        <v>11</v>
      </c>
      <c r="H8924" s="2" t="s">
        <v>12</v>
      </c>
      <c r="I8924" s="2">
        <v>19</v>
      </c>
      <c r="J8924" s="2" t="str">
        <f>VLOOKUP(A8924,'Cor da Pele e Motivacao'!$A$2:$I$11399,6, FALSE)</f>
        <v>Parda</v>
      </c>
      <c r="K8924" s="2" t="str">
        <f>VLOOKUP(A8924,'Cor da Pele e Motivacao'!$A$2:$I$11399,8, FALSE)</f>
        <v>ATIVIDADES CRIMINAIS</v>
      </c>
      <c r="L8924" s="2">
        <v>1</v>
      </c>
    </row>
    <row r="8925" spans="1:12" ht="15.75" customHeight="1" x14ac:dyDescent="0.25">
      <c r="A8925" t="str">
        <f>CONCATENATE(B8925,C8925,D8925,H8925,I8925,L8925)</f>
        <v>252020HOMICIDIO141</v>
      </c>
      <c r="B8925" s="2">
        <v>2</v>
      </c>
      <c r="C8925" s="2">
        <v>5</v>
      </c>
      <c r="D8925" s="2">
        <v>2020</v>
      </c>
      <c r="E8925" s="2" t="s">
        <v>115</v>
      </c>
      <c r="F8925" s="2" t="s">
        <v>22</v>
      </c>
      <c r="G8925" s="2" t="s">
        <v>11</v>
      </c>
      <c r="H8925" s="2" t="s">
        <v>12</v>
      </c>
      <c r="I8925" s="2">
        <v>14</v>
      </c>
      <c r="J8925" s="2" t="str">
        <f>VLOOKUP(A8925,'Cor da Pele e Motivacao'!$A$2:$I$11399,6, FALSE)</f>
        <v>Parda</v>
      </c>
      <c r="K8925" s="2" t="str">
        <f>VLOOKUP(A8925,'Cor da Pele e Motivacao'!$A$2:$I$11399,8, FALSE)</f>
        <v>ATIVIDADES CRIMINAIS</v>
      </c>
      <c r="L8925" s="2">
        <v>1</v>
      </c>
    </row>
    <row r="8926" spans="1:12" ht="15.75" customHeight="1" x14ac:dyDescent="0.25">
      <c r="A8926" t="str">
        <f>CONCATENATE(B8926,C8926,D8926,H8926,I8926,L8926)</f>
        <v>252020HOMICIDIO201</v>
      </c>
      <c r="B8926" s="2">
        <v>2</v>
      </c>
      <c r="C8926" s="2">
        <v>5</v>
      </c>
      <c r="D8926" s="2">
        <v>2020</v>
      </c>
      <c r="E8926" s="2" t="s">
        <v>20</v>
      </c>
      <c r="F8926" s="2" t="s">
        <v>14</v>
      </c>
      <c r="G8926" s="2" t="s">
        <v>11</v>
      </c>
      <c r="H8926" s="2" t="s">
        <v>12</v>
      </c>
      <c r="I8926" s="2">
        <v>20</v>
      </c>
      <c r="J8926" s="2" t="str">
        <f>VLOOKUP(A8926,'Cor da Pele e Motivacao'!$A$2:$I$11399,6, FALSE)</f>
        <v>Parda</v>
      </c>
      <c r="K8926" s="2" t="str">
        <f>VLOOKUP(A8926,'Cor da Pele e Motivacao'!$A$2:$I$11399,8, FALSE)</f>
        <v>ATIVIDADES CRIMINAIS</v>
      </c>
      <c r="L8926" s="2">
        <v>1</v>
      </c>
    </row>
    <row r="8927" spans="1:12" ht="15.75" customHeight="1" x14ac:dyDescent="0.25">
      <c r="A8927" t="str">
        <f>CONCATENATE(B8927,C8927,D8927,H8927,I8927,L8927)</f>
        <v>252020HOMICIDIO282</v>
      </c>
      <c r="B8927" s="2">
        <v>2</v>
      </c>
      <c r="C8927" s="2">
        <v>5</v>
      </c>
      <c r="D8927" s="2">
        <v>2020</v>
      </c>
      <c r="E8927" s="2" t="s">
        <v>20</v>
      </c>
      <c r="F8927" s="2" t="s">
        <v>14</v>
      </c>
      <c r="G8927" s="2" t="s">
        <v>11</v>
      </c>
      <c r="H8927" s="2" t="s">
        <v>12</v>
      </c>
      <c r="I8927" s="2">
        <v>28</v>
      </c>
      <c r="J8927" s="2" t="str">
        <f>VLOOKUP(A8927,'Cor da Pele e Motivacao'!$A$2:$I$11399,6, FALSE)</f>
        <v>Parda</v>
      </c>
      <c r="K8927" s="2" t="str">
        <f>VLOOKUP(A8927,'Cor da Pele e Motivacao'!$A$2:$I$11399,8, FALSE)</f>
        <v>ATIVIDADES CRIMINAIS</v>
      </c>
      <c r="L8927" s="2">
        <v>2</v>
      </c>
    </row>
    <row r="8928" spans="1:12" ht="15.75" customHeight="1" x14ac:dyDescent="0.25">
      <c r="A8928" t="str">
        <f>CONCATENATE(B8928,C8928,D8928,H8928,I8928,L8928)</f>
        <v>252020LATROCINIO581</v>
      </c>
      <c r="B8928" s="2">
        <v>2</v>
      </c>
      <c r="C8928" s="2">
        <v>5</v>
      </c>
      <c r="D8928" s="2">
        <v>2020</v>
      </c>
      <c r="E8928" s="2" t="s">
        <v>23</v>
      </c>
      <c r="F8928" s="2" t="s">
        <v>14</v>
      </c>
      <c r="G8928" s="2" t="s">
        <v>11</v>
      </c>
      <c r="H8928" s="2" t="s">
        <v>33</v>
      </c>
      <c r="I8928" s="2">
        <v>58</v>
      </c>
      <c r="J8928" s="2" t="str">
        <f>VLOOKUP(A8928,'Cor da Pele e Motivacao'!$A$2:$I$11399,6, FALSE)</f>
        <v>Parda</v>
      </c>
      <c r="K8928" s="2" t="str">
        <f>VLOOKUP(A8928,'Cor da Pele e Motivacao'!$A$2:$I$11399,8, FALSE)</f>
        <v>PATRIMÔNIO</v>
      </c>
      <c r="L8928" s="2">
        <v>1</v>
      </c>
    </row>
    <row r="8929" spans="1:12" ht="15.75" customHeight="1" x14ac:dyDescent="0.25">
      <c r="A8929" t="str">
        <f>CONCATENATE(B8929,C8929,D8929,H8929,I8929,L8929)</f>
        <v>252020HOMICIDIO301</v>
      </c>
      <c r="B8929" s="2">
        <v>2</v>
      </c>
      <c r="C8929" s="2">
        <v>5</v>
      </c>
      <c r="D8929" s="2">
        <v>2020</v>
      </c>
      <c r="E8929" s="2" t="s">
        <v>25</v>
      </c>
      <c r="F8929" s="2" t="s">
        <v>25</v>
      </c>
      <c r="G8929" s="2" t="s">
        <v>11</v>
      </c>
      <c r="H8929" s="2" t="s">
        <v>12</v>
      </c>
      <c r="I8929" s="2">
        <v>30</v>
      </c>
      <c r="J8929" s="2" t="str">
        <f>VLOOKUP(A8929,'Cor da Pele e Motivacao'!$A$2:$I$11399,6, FALSE)</f>
        <v>Parda</v>
      </c>
      <c r="K8929" s="2" t="str">
        <f>VLOOKUP(A8929,'Cor da Pele e Motivacao'!$A$2:$I$11399,8, FALSE)</f>
        <v>ATIVIDADES CRIMINAIS</v>
      </c>
      <c r="L8929" s="2">
        <v>1</v>
      </c>
    </row>
    <row r="8930" spans="1:12" ht="15.75" customHeight="1" x14ac:dyDescent="0.25">
      <c r="A8930" t="str">
        <f>CONCATENATE(B8930,C8930,D8930,H8930,I8930,L8930)</f>
        <v>252020HOMICIDIO191</v>
      </c>
      <c r="B8930" s="2">
        <v>2</v>
      </c>
      <c r="C8930" s="2">
        <v>5</v>
      </c>
      <c r="D8930" s="2">
        <v>2020</v>
      </c>
      <c r="E8930" s="2" t="s">
        <v>149</v>
      </c>
      <c r="F8930" s="2" t="s">
        <v>16</v>
      </c>
      <c r="G8930" s="2" t="s">
        <v>11</v>
      </c>
      <c r="H8930" s="2" t="s">
        <v>12</v>
      </c>
      <c r="I8930" s="2">
        <v>19</v>
      </c>
      <c r="J8930" s="2" t="str">
        <f>VLOOKUP(A8930,'Cor da Pele e Motivacao'!$A$2:$I$11399,6, FALSE)</f>
        <v>Parda</v>
      </c>
      <c r="K8930" s="2" t="str">
        <f>VLOOKUP(A8930,'Cor da Pele e Motivacao'!$A$2:$I$11399,8, FALSE)</f>
        <v>ATIVIDADES CRIMINAIS</v>
      </c>
      <c r="L8930" s="2">
        <v>1</v>
      </c>
    </row>
    <row r="8931" spans="1:12" ht="15.75" customHeight="1" x14ac:dyDescent="0.25">
      <c r="A8931" t="str">
        <f>CONCATENATE(B8931,C8931,D8931,H8931,I8931,L8931)</f>
        <v>252020HOMICIDIO251</v>
      </c>
      <c r="B8931" s="2">
        <v>2</v>
      </c>
      <c r="C8931" s="2">
        <v>5</v>
      </c>
      <c r="D8931" s="2">
        <v>2020</v>
      </c>
      <c r="E8931" s="2" t="s">
        <v>123</v>
      </c>
      <c r="F8931" s="2" t="s">
        <v>10</v>
      </c>
      <c r="G8931" s="2" t="s">
        <v>11</v>
      </c>
      <c r="H8931" s="2" t="s">
        <v>12</v>
      </c>
      <c r="I8931" s="2">
        <v>25</v>
      </c>
      <c r="J8931" s="2" t="str">
        <f>VLOOKUP(A8931,'Cor da Pele e Motivacao'!$A$2:$I$11399,6, FALSE)</f>
        <v>Parda</v>
      </c>
      <c r="K8931" s="2" t="str">
        <f>VLOOKUP(A8931,'Cor da Pele e Motivacao'!$A$2:$I$11399,8, FALSE)</f>
        <v>ATIVIDADES CRIMINAIS</v>
      </c>
      <c r="L8931" s="2">
        <v>1</v>
      </c>
    </row>
    <row r="8932" spans="1:12" ht="15.75" customHeight="1" x14ac:dyDescent="0.25">
      <c r="A8932" t="str">
        <f>CONCATENATE(B8932,C8932,D8932,H8932,I8932,L8932)</f>
        <v>252020HOMICIDIO571</v>
      </c>
      <c r="B8932" s="2">
        <v>2</v>
      </c>
      <c r="C8932" s="2">
        <v>5</v>
      </c>
      <c r="D8932" s="2">
        <v>2020</v>
      </c>
      <c r="E8932" s="2" t="s">
        <v>123</v>
      </c>
      <c r="F8932" s="2" t="s">
        <v>10</v>
      </c>
      <c r="G8932" s="2" t="s">
        <v>11</v>
      </c>
      <c r="H8932" s="2" t="s">
        <v>12</v>
      </c>
      <c r="I8932" s="2">
        <v>57</v>
      </c>
      <c r="J8932" s="2" t="str">
        <f>VLOOKUP(A8932,'Cor da Pele e Motivacao'!$A$2:$I$11399,6, FALSE)</f>
        <v>Parda</v>
      </c>
      <c r="K8932" s="2" t="str">
        <f>VLOOKUP(A8932,'Cor da Pele e Motivacao'!$A$2:$I$11399,8, FALSE)</f>
        <v>ATIVIDADES CRIMINAIS</v>
      </c>
      <c r="L8932" s="2">
        <v>1</v>
      </c>
    </row>
    <row r="8933" spans="1:12" ht="15.75" customHeight="1" x14ac:dyDescent="0.25">
      <c r="A8933" t="str">
        <f>CONCATENATE(B8933,C8933,D8933,H8933,I8933,L8933)</f>
        <v>252020HOMICIDIO371</v>
      </c>
      <c r="B8933" s="2">
        <v>2</v>
      </c>
      <c r="C8933" s="2">
        <v>5</v>
      </c>
      <c r="D8933" s="2">
        <v>2020</v>
      </c>
      <c r="E8933" s="2" t="s">
        <v>166</v>
      </c>
      <c r="F8933" s="2" t="s">
        <v>10</v>
      </c>
      <c r="G8933" s="2" t="s">
        <v>11</v>
      </c>
      <c r="H8933" s="2" t="s">
        <v>12</v>
      </c>
      <c r="I8933" s="2">
        <v>37</v>
      </c>
      <c r="J8933" s="2" t="str">
        <f>VLOOKUP(A8933,'Cor da Pele e Motivacao'!$A$2:$I$11399,6, FALSE)</f>
        <v>Parda</v>
      </c>
      <c r="K8933" s="2" t="str">
        <f>VLOOKUP(A8933,'Cor da Pele e Motivacao'!$A$2:$I$11399,8, FALSE)</f>
        <v>VIOLÊNCIA INTERPESSOAL</v>
      </c>
      <c r="L8933" s="2">
        <v>1</v>
      </c>
    </row>
    <row r="8934" spans="1:12" ht="15.75" customHeight="1" x14ac:dyDescent="0.25">
      <c r="A8934" t="str">
        <f>CONCATENATE(B8934,C8934,D8934,H8934,I8934,L8934)</f>
        <v>352020HOMICIDIO261</v>
      </c>
      <c r="B8934" s="2">
        <v>3</v>
      </c>
      <c r="C8934" s="2">
        <v>5</v>
      </c>
      <c r="D8934" s="2">
        <v>2020</v>
      </c>
      <c r="E8934" s="2" t="s">
        <v>45</v>
      </c>
      <c r="F8934" s="2" t="s">
        <v>14</v>
      </c>
      <c r="G8934" s="2" t="s">
        <v>11</v>
      </c>
      <c r="H8934" s="2" t="s">
        <v>12</v>
      </c>
      <c r="I8934" s="2">
        <v>26</v>
      </c>
      <c r="J8934" s="2" t="str">
        <f>VLOOKUP(A8934,'Cor da Pele e Motivacao'!$A$2:$I$11399,6, FALSE)</f>
        <v>Parda</v>
      </c>
      <c r="K8934" s="2" t="str">
        <f>VLOOKUP(A8934,'Cor da Pele e Motivacao'!$A$2:$I$11399,8, FALSE)</f>
        <v>ATIVIDADES CRIMINAIS</v>
      </c>
      <c r="L8934" s="2">
        <v>1</v>
      </c>
    </row>
    <row r="8935" spans="1:12" ht="15.75" customHeight="1" x14ac:dyDescent="0.25">
      <c r="A8935" t="str">
        <f>CONCATENATE(B8935,C8935,D8935,H8935,I8935,L8935)</f>
        <v>352020HOMICIDIO471</v>
      </c>
      <c r="B8935" s="2">
        <v>3</v>
      </c>
      <c r="C8935" s="2">
        <v>5</v>
      </c>
      <c r="D8935" s="2">
        <v>2020</v>
      </c>
      <c r="E8935" s="2" t="s">
        <v>13</v>
      </c>
      <c r="F8935" s="2" t="s">
        <v>14</v>
      </c>
      <c r="G8935" s="2" t="s">
        <v>11</v>
      </c>
      <c r="H8935" s="2" t="s">
        <v>12</v>
      </c>
      <c r="I8935" s="2">
        <v>47</v>
      </c>
      <c r="J8935" s="2" t="str">
        <f>VLOOKUP(A8935,'Cor da Pele e Motivacao'!$A$2:$I$11399,6, FALSE)</f>
        <v>Parda</v>
      </c>
      <c r="K8935" s="2" t="str">
        <f>VLOOKUP(A8935,'Cor da Pele e Motivacao'!$A$2:$I$11399,8, FALSE)</f>
        <v>ATIVIDADES CRIMINAIS</v>
      </c>
      <c r="L8935" s="2">
        <v>1</v>
      </c>
    </row>
    <row r="8936" spans="1:12" ht="15.75" customHeight="1" x14ac:dyDescent="0.25">
      <c r="A8936" t="str">
        <f>CONCATENATE(B8936,C8936,D8936,H8936,I8936,L8936)</f>
        <v>352020HOMICIDIO301</v>
      </c>
      <c r="B8936" s="2">
        <v>3</v>
      </c>
      <c r="C8936" s="2">
        <v>5</v>
      </c>
      <c r="D8936" s="2">
        <v>2020</v>
      </c>
      <c r="E8936" s="2" t="s">
        <v>59</v>
      </c>
      <c r="F8936" s="2" t="s">
        <v>22</v>
      </c>
      <c r="G8936" s="2" t="s">
        <v>11</v>
      </c>
      <c r="H8936" s="2" t="s">
        <v>12</v>
      </c>
      <c r="I8936" s="2">
        <v>30</v>
      </c>
      <c r="J8936" s="2" t="str">
        <f>VLOOKUP(A8936,'Cor da Pele e Motivacao'!$A$2:$I$11399,6, FALSE)</f>
        <v>Parda</v>
      </c>
      <c r="K8936" s="2" t="str">
        <f>VLOOKUP(A8936,'Cor da Pele e Motivacao'!$A$2:$I$11399,8, FALSE)</f>
        <v>ATIVIDADES CRIMINAIS</v>
      </c>
      <c r="L8936" s="2">
        <v>1</v>
      </c>
    </row>
    <row r="8937" spans="1:12" ht="15.75" customHeight="1" x14ac:dyDescent="0.25">
      <c r="A8937" t="str">
        <f>CONCATENATE(B8937,C8937,D8937,H8937,I8937,L8937)</f>
        <v>352020HOMICIDIO221</v>
      </c>
      <c r="B8937" s="2">
        <v>3</v>
      </c>
      <c r="C8937" s="2">
        <v>5</v>
      </c>
      <c r="D8937" s="2">
        <v>2020</v>
      </c>
      <c r="E8937" s="2" t="s">
        <v>17</v>
      </c>
      <c r="F8937" s="2" t="s">
        <v>10</v>
      </c>
      <c r="G8937" s="2" t="s">
        <v>11</v>
      </c>
      <c r="H8937" s="2" t="s">
        <v>12</v>
      </c>
      <c r="I8937" s="2">
        <v>22</v>
      </c>
      <c r="J8937" s="2" t="str">
        <f>VLOOKUP(A8937,'Cor da Pele e Motivacao'!$A$2:$I$11399,6, FALSE)</f>
        <v>Parda</v>
      </c>
      <c r="K8937" s="2" t="str">
        <f>VLOOKUP(A8937,'Cor da Pele e Motivacao'!$A$2:$I$11399,8, FALSE)</f>
        <v>VIOLÊNCIA INTERPESSOAL</v>
      </c>
      <c r="L8937" s="2">
        <v>1</v>
      </c>
    </row>
    <row r="8938" spans="1:12" ht="15.75" customHeight="1" x14ac:dyDescent="0.25">
      <c r="A8938" t="str">
        <f>CONCATENATE(B8938,C8938,D8938,H8938,I8938,L8938)</f>
        <v>352020HOMICIDIO201</v>
      </c>
      <c r="B8938" s="2">
        <v>3</v>
      </c>
      <c r="C8938" s="2">
        <v>5</v>
      </c>
      <c r="D8938" s="2">
        <v>2020</v>
      </c>
      <c r="E8938" s="2" t="s">
        <v>20</v>
      </c>
      <c r="F8938" s="2" t="s">
        <v>14</v>
      </c>
      <c r="G8938" s="2" t="s">
        <v>11</v>
      </c>
      <c r="H8938" s="2" t="s">
        <v>12</v>
      </c>
      <c r="I8938" s="2">
        <v>20</v>
      </c>
      <c r="J8938" s="2" t="str">
        <f>VLOOKUP(A8938,'Cor da Pele e Motivacao'!$A$2:$I$11399,6, FALSE)</f>
        <v>Parda</v>
      </c>
      <c r="K8938" s="2" t="str">
        <f>VLOOKUP(A8938,'Cor da Pele e Motivacao'!$A$2:$I$11399,8, FALSE)</f>
        <v>ATIVIDADES CRIMINAIS</v>
      </c>
      <c r="L8938" s="2">
        <v>1</v>
      </c>
    </row>
    <row r="8939" spans="1:12" ht="15.75" customHeight="1" x14ac:dyDescent="0.25">
      <c r="A8939" t="str">
        <f>CONCATENATE(B8939,C8939,D8939,H8939,I8939,L8939)</f>
        <v>352020HOMICIDIO221</v>
      </c>
      <c r="B8939" s="2">
        <v>3</v>
      </c>
      <c r="C8939" s="2">
        <v>5</v>
      </c>
      <c r="D8939" s="2">
        <v>2020</v>
      </c>
      <c r="E8939" s="2" t="s">
        <v>20</v>
      </c>
      <c r="F8939" s="2" t="s">
        <v>14</v>
      </c>
      <c r="G8939" s="2" t="s">
        <v>11</v>
      </c>
      <c r="H8939" s="2" t="s">
        <v>12</v>
      </c>
      <c r="I8939" s="2">
        <v>22</v>
      </c>
      <c r="J8939" s="2" t="str">
        <f>VLOOKUP(A8939,'Cor da Pele e Motivacao'!$A$2:$I$11399,6, FALSE)</f>
        <v>Parda</v>
      </c>
      <c r="K8939" s="2" t="str">
        <f>VLOOKUP(A8939,'Cor da Pele e Motivacao'!$A$2:$I$11399,8, FALSE)</f>
        <v>VIOLÊNCIA INTERPESSOAL</v>
      </c>
      <c r="L8939" s="2">
        <v>1</v>
      </c>
    </row>
    <row r="8940" spans="1:12" ht="15.75" customHeight="1" x14ac:dyDescent="0.25">
      <c r="A8940" t="str">
        <f>CONCATENATE(B8940,C8940,D8940,H8940,I8940,L8940)</f>
        <v>352020HOMICIDIO541</v>
      </c>
      <c r="B8940" s="2">
        <v>3</v>
      </c>
      <c r="C8940" s="2">
        <v>5</v>
      </c>
      <c r="D8940" s="2">
        <v>2020</v>
      </c>
      <c r="E8940" s="2" t="s">
        <v>20</v>
      </c>
      <c r="F8940" s="2" t="s">
        <v>14</v>
      </c>
      <c r="G8940" s="2" t="s">
        <v>11</v>
      </c>
      <c r="H8940" s="2" t="s">
        <v>12</v>
      </c>
      <c r="I8940" s="2">
        <v>54</v>
      </c>
      <c r="J8940" s="2" t="str">
        <f>VLOOKUP(A8940,'Cor da Pele e Motivacao'!$A$2:$I$11399,6, FALSE)</f>
        <v>Parda</v>
      </c>
      <c r="K8940" s="2" t="str">
        <f>VLOOKUP(A8940,'Cor da Pele e Motivacao'!$A$2:$I$11399,8, FALSE)</f>
        <v>ATIVIDADES CRIMINAIS</v>
      </c>
      <c r="L8940" s="2">
        <v>1</v>
      </c>
    </row>
    <row r="8941" spans="1:12" ht="15.75" customHeight="1" x14ac:dyDescent="0.25">
      <c r="A8941" t="str">
        <f>CONCATENATE(B8941,C8941,D8941,H8941,I8941,L8941)</f>
        <v>352020HOMICIDIO181</v>
      </c>
      <c r="B8941" s="2">
        <v>3</v>
      </c>
      <c r="C8941" s="2">
        <v>5</v>
      </c>
      <c r="D8941" s="2">
        <v>2020</v>
      </c>
      <c r="E8941" s="2" t="s">
        <v>23</v>
      </c>
      <c r="F8941" s="2" t="s">
        <v>14</v>
      </c>
      <c r="G8941" s="2" t="s">
        <v>11</v>
      </c>
      <c r="H8941" s="2" t="s">
        <v>12</v>
      </c>
      <c r="I8941" s="2">
        <v>18</v>
      </c>
      <c r="J8941" s="2" t="str">
        <f>VLOOKUP(A8941,'Cor da Pele e Motivacao'!$A$2:$I$11399,6, FALSE)</f>
        <v>Parda</v>
      </c>
      <c r="K8941" s="2" t="str">
        <f>VLOOKUP(A8941,'Cor da Pele e Motivacao'!$A$2:$I$11399,8, FALSE)</f>
        <v>ATIVIDADES CRIMINAIS</v>
      </c>
      <c r="L8941" s="2">
        <v>1</v>
      </c>
    </row>
    <row r="8942" spans="1:12" ht="15.75" customHeight="1" x14ac:dyDescent="0.25">
      <c r="A8942" t="str">
        <f>CONCATENATE(B8942,C8942,D8942,H8942,I8942,L8942)</f>
        <v>352020HOMICIDIO371</v>
      </c>
      <c r="B8942" s="2">
        <v>3</v>
      </c>
      <c r="C8942" s="2">
        <v>5</v>
      </c>
      <c r="D8942" s="2">
        <v>2020</v>
      </c>
      <c r="E8942" s="2" t="s">
        <v>23</v>
      </c>
      <c r="F8942" s="2" t="s">
        <v>14</v>
      </c>
      <c r="G8942" s="2" t="s">
        <v>11</v>
      </c>
      <c r="H8942" s="2" t="s">
        <v>12</v>
      </c>
      <c r="I8942" s="2">
        <v>37</v>
      </c>
      <c r="J8942" s="2" t="str">
        <f>VLOOKUP(A8942,'Cor da Pele e Motivacao'!$A$2:$I$11399,6, FALSE)</f>
        <v>Parda</v>
      </c>
      <c r="K8942" s="2" t="str">
        <f>VLOOKUP(A8942,'Cor da Pele e Motivacao'!$A$2:$I$11399,8, FALSE)</f>
        <v>VIOLÊNCIA INTERPESSOAL</v>
      </c>
      <c r="L8942" s="2">
        <v>1</v>
      </c>
    </row>
    <row r="8943" spans="1:12" ht="15.75" customHeight="1" x14ac:dyDescent="0.25">
      <c r="A8943" t="str">
        <f>CONCATENATE(B8943,C8943,D8943,H8943,I8943,L8943)</f>
        <v>352020HOMICIDIO161</v>
      </c>
      <c r="B8943" s="2">
        <v>3</v>
      </c>
      <c r="C8943" s="2">
        <v>5</v>
      </c>
      <c r="D8943" s="2">
        <v>2020</v>
      </c>
      <c r="E8943" s="2" t="s">
        <v>36</v>
      </c>
      <c r="F8943" s="2" t="s">
        <v>14</v>
      </c>
      <c r="G8943" s="2" t="s">
        <v>11</v>
      </c>
      <c r="H8943" s="2" t="s">
        <v>12</v>
      </c>
      <c r="I8943" s="2">
        <v>16</v>
      </c>
      <c r="J8943" s="2" t="str">
        <f>VLOOKUP(A8943,'Cor da Pele e Motivacao'!$A$2:$I$11399,6, FALSE)</f>
        <v>Parda</v>
      </c>
      <c r="K8943" s="2" t="str">
        <f>VLOOKUP(A8943,'Cor da Pele e Motivacao'!$A$2:$I$11399,8, FALSE)</f>
        <v>EXCLUDENTE DE ILICITUDE</v>
      </c>
      <c r="L8943" s="2">
        <v>1</v>
      </c>
    </row>
    <row r="8944" spans="1:12" ht="15.75" customHeight="1" x14ac:dyDescent="0.25">
      <c r="A8944" t="str">
        <f>CONCATENATE(B8944,C8944,D8944,H8944,I8944,L8944)</f>
        <v>352020HOMICIDIO341</v>
      </c>
      <c r="B8944" s="2">
        <v>3</v>
      </c>
      <c r="C8944" s="2">
        <v>5</v>
      </c>
      <c r="D8944" s="2">
        <v>2020</v>
      </c>
      <c r="E8944" s="2" t="s">
        <v>25</v>
      </c>
      <c r="F8944" s="2" t="s">
        <v>25</v>
      </c>
      <c r="G8944" s="2" t="s">
        <v>11</v>
      </c>
      <c r="H8944" s="2" t="s">
        <v>12</v>
      </c>
      <c r="I8944" s="2">
        <v>34</v>
      </c>
      <c r="J8944" s="2" t="str">
        <f>VLOOKUP(A8944,'Cor da Pele e Motivacao'!$A$2:$I$11399,6, FALSE)</f>
        <v>Parda</v>
      </c>
      <c r="K8944" s="2" t="str">
        <f>VLOOKUP(A8944,'Cor da Pele e Motivacao'!$A$2:$I$11399,8, FALSE)</f>
        <v>ATIVIDADES CRIMINAIS</v>
      </c>
      <c r="L8944" s="2">
        <v>1</v>
      </c>
    </row>
    <row r="8945" spans="1:12" ht="15.75" customHeight="1" x14ac:dyDescent="0.25">
      <c r="A8945" t="str">
        <f>CONCATENATE(B8945,C8945,D8945,H8945,I8945,L8945)</f>
        <v>352020HOMICIDIO361</v>
      </c>
      <c r="B8945" s="2">
        <v>3</v>
      </c>
      <c r="C8945" s="2">
        <v>5</v>
      </c>
      <c r="D8945" s="2">
        <v>2020</v>
      </c>
      <c r="E8945" s="2" t="s">
        <v>81</v>
      </c>
      <c r="F8945" s="2" t="s">
        <v>22</v>
      </c>
      <c r="G8945" s="2" t="s">
        <v>11</v>
      </c>
      <c r="H8945" s="2" t="s">
        <v>12</v>
      </c>
      <c r="I8945" s="2">
        <v>36</v>
      </c>
      <c r="J8945" s="2" t="str">
        <f>VLOOKUP(A8945,'Cor da Pele e Motivacao'!$A$2:$I$11399,6, FALSE)</f>
        <v>Parda</v>
      </c>
      <c r="K8945" s="2" t="str">
        <f>VLOOKUP(A8945,'Cor da Pele e Motivacao'!$A$2:$I$11399,8, FALSE)</f>
        <v>ATIVIDADES CRIMINAIS</v>
      </c>
      <c r="L8945" s="2">
        <v>1</v>
      </c>
    </row>
    <row r="8946" spans="1:12" ht="15.75" customHeight="1" x14ac:dyDescent="0.25">
      <c r="A8946" t="str">
        <f>CONCATENATE(B8946,C8946,D8946,H8946,I8946,L8946)</f>
        <v>352020HOMICIDIO441</v>
      </c>
      <c r="B8946" s="2">
        <v>3</v>
      </c>
      <c r="C8946" s="2">
        <v>5</v>
      </c>
      <c r="D8946" s="2">
        <v>2020</v>
      </c>
      <c r="E8946" s="2" t="s">
        <v>149</v>
      </c>
      <c r="F8946" s="2" t="s">
        <v>16</v>
      </c>
      <c r="G8946" s="2" t="s">
        <v>11</v>
      </c>
      <c r="H8946" s="2" t="s">
        <v>12</v>
      </c>
      <c r="I8946" s="2">
        <v>44</v>
      </c>
      <c r="J8946" s="2" t="str">
        <f>VLOOKUP(A8946,'Cor da Pele e Motivacao'!$A$2:$I$11399,6, FALSE)</f>
        <v>Parda</v>
      </c>
      <c r="K8946" s="2" t="str">
        <f>VLOOKUP(A8946,'Cor da Pele e Motivacao'!$A$2:$I$11399,8, FALSE)</f>
        <v>ATIVIDADES CRIMINAIS</v>
      </c>
      <c r="L8946" s="2">
        <v>1</v>
      </c>
    </row>
    <row r="8947" spans="1:12" ht="15.75" customHeight="1" x14ac:dyDescent="0.25">
      <c r="A8947" t="str">
        <f>CONCATENATE(B8947,C8947,D8947,H8947,I8947,L8947)</f>
        <v>352020HOMICIDIO231</v>
      </c>
      <c r="B8947" s="2">
        <v>3</v>
      </c>
      <c r="C8947" s="2">
        <v>5</v>
      </c>
      <c r="D8947" s="2">
        <v>2020</v>
      </c>
      <c r="E8947" s="2" t="s">
        <v>38</v>
      </c>
      <c r="F8947" s="2" t="s">
        <v>22</v>
      </c>
      <c r="G8947" s="2" t="s">
        <v>11</v>
      </c>
      <c r="H8947" s="2" t="s">
        <v>12</v>
      </c>
      <c r="I8947" s="2">
        <v>23</v>
      </c>
      <c r="J8947" s="2" t="str">
        <f>VLOOKUP(A8947,'Cor da Pele e Motivacao'!$A$2:$I$11399,6, FALSE)</f>
        <v>Parda</v>
      </c>
      <c r="K8947" s="2" t="str">
        <f>VLOOKUP(A8947,'Cor da Pele e Motivacao'!$A$2:$I$11399,8, FALSE)</f>
        <v>ATIVIDADES CRIMINAIS</v>
      </c>
      <c r="L8947" s="2">
        <v>1</v>
      </c>
    </row>
    <row r="8948" spans="1:12" ht="15.75" customHeight="1" x14ac:dyDescent="0.25">
      <c r="A8948" t="str">
        <f>CONCATENATE(B8948,C8948,D8948,H8948,I8948,L8948)</f>
        <v>452020HOMICIDIO221</v>
      </c>
      <c r="B8948" s="2">
        <v>4</v>
      </c>
      <c r="C8948" s="2">
        <v>5</v>
      </c>
      <c r="D8948" s="2">
        <v>2020</v>
      </c>
      <c r="E8948" s="2" t="s">
        <v>176</v>
      </c>
      <c r="F8948" s="2" t="s">
        <v>10</v>
      </c>
      <c r="G8948" s="2" t="s">
        <v>11</v>
      </c>
      <c r="H8948" s="2" t="s">
        <v>12</v>
      </c>
      <c r="I8948" s="2">
        <v>22</v>
      </c>
      <c r="J8948" s="2" t="str">
        <f>VLOOKUP(A8948,'Cor da Pele e Motivacao'!$A$2:$I$11399,6, FALSE)</f>
        <v>Parda</v>
      </c>
      <c r="K8948" s="2" t="str">
        <f>VLOOKUP(A8948,'Cor da Pele e Motivacao'!$A$2:$I$11399,8, FALSE)</f>
        <v>ATIVIDADES CRIMINAIS</v>
      </c>
      <c r="L8948" s="2">
        <v>1</v>
      </c>
    </row>
    <row r="8949" spans="1:12" ht="15.75" customHeight="1" x14ac:dyDescent="0.25">
      <c r="A8949" t="str">
        <f>CONCATENATE(B8949,C8949,D8949,H8949,I8949,L8949)</f>
        <v>452020HOMICIDIO341</v>
      </c>
      <c r="B8949" s="2">
        <v>4</v>
      </c>
      <c r="C8949" s="2">
        <v>5</v>
      </c>
      <c r="D8949" s="2">
        <v>2020</v>
      </c>
      <c r="E8949" s="2" t="s">
        <v>20</v>
      </c>
      <c r="F8949" s="2" t="s">
        <v>14</v>
      </c>
      <c r="G8949" s="2" t="s">
        <v>11</v>
      </c>
      <c r="H8949" s="2" t="s">
        <v>12</v>
      </c>
      <c r="I8949" s="2">
        <v>34</v>
      </c>
      <c r="J8949" s="2" t="str">
        <f>VLOOKUP(A8949,'Cor da Pele e Motivacao'!$A$2:$I$11399,6, FALSE)</f>
        <v>Parda</v>
      </c>
      <c r="K8949" s="2" t="str">
        <f>VLOOKUP(A8949,'Cor da Pele e Motivacao'!$A$2:$I$11399,8, FALSE)</f>
        <v>ATIVIDADES CRIMINAIS</v>
      </c>
      <c r="L8949" s="2">
        <v>1</v>
      </c>
    </row>
    <row r="8950" spans="1:12" ht="15.75" customHeight="1" x14ac:dyDescent="0.25">
      <c r="A8950" t="str">
        <f>CONCATENATE(B8950,C8950,D8950,H8950,I8950,L8950)</f>
        <v>452020LATROCINIO291</v>
      </c>
      <c r="B8950" s="2">
        <v>4</v>
      </c>
      <c r="C8950" s="2">
        <v>5</v>
      </c>
      <c r="D8950" s="2">
        <v>2020</v>
      </c>
      <c r="E8950" s="2" t="s">
        <v>67</v>
      </c>
      <c r="F8950" s="2" t="s">
        <v>16</v>
      </c>
      <c r="G8950" s="2" t="s">
        <v>11</v>
      </c>
      <c r="H8950" s="2" t="s">
        <v>33</v>
      </c>
      <c r="I8950" s="2">
        <v>29</v>
      </c>
      <c r="J8950" s="2" t="str">
        <f>VLOOKUP(A8950,'Cor da Pele e Motivacao'!$A$2:$I$11399,6, FALSE)</f>
        <v>Parda</v>
      </c>
      <c r="K8950" s="2" t="str">
        <f>VLOOKUP(A8950,'Cor da Pele e Motivacao'!$A$2:$I$11399,8, FALSE)</f>
        <v>PATRIMÔNIO</v>
      </c>
      <c r="L8950" s="2">
        <v>1</v>
      </c>
    </row>
    <row r="8951" spans="1:12" ht="15.75" customHeight="1" x14ac:dyDescent="0.25">
      <c r="A8951" t="str">
        <f>CONCATENATE(B8951,C8951,D8951,H8951,I8951,L8951)</f>
        <v>452020HOMICIDIO1</v>
      </c>
      <c r="B8951" s="2">
        <v>4</v>
      </c>
      <c r="C8951" s="2">
        <v>5</v>
      </c>
      <c r="D8951" s="2">
        <v>2020</v>
      </c>
      <c r="E8951" s="2" t="s">
        <v>80</v>
      </c>
      <c r="F8951" s="2" t="s">
        <v>14</v>
      </c>
      <c r="G8951" s="2" t="s">
        <v>11</v>
      </c>
      <c r="H8951" s="2" t="s">
        <v>12</v>
      </c>
      <c r="I8951" s="2"/>
      <c r="J8951" s="2" t="str">
        <f>VLOOKUP(A8951,'Cor da Pele e Motivacao'!$A$2:$I$11399,6, FALSE)</f>
        <v>Parda</v>
      </c>
      <c r="K8951" s="2" t="str">
        <f>VLOOKUP(A8951,'Cor da Pele e Motivacao'!$A$2:$I$11399,8, FALSE)</f>
        <v>ATIVIDADES CRIMINAIS</v>
      </c>
      <c r="L8951" s="2">
        <v>1</v>
      </c>
    </row>
    <row r="8952" spans="1:12" ht="15.75" customHeight="1" x14ac:dyDescent="0.25">
      <c r="A8952" t="str">
        <f>CONCATENATE(B8952,C8952,D8952,H8952,I8952,L8952)</f>
        <v>452020HOMICIDIO301</v>
      </c>
      <c r="B8952" s="2">
        <v>4</v>
      </c>
      <c r="C8952" s="2">
        <v>5</v>
      </c>
      <c r="D8952" s="2">
        <v>2020</v>
      </c>
      <c r="E8952" s="2" t="s">
        <v>23</v>
      </c>
      <c r="F8952" s="2" t="s">
        <v>14</v>
      </c>
      <c r="G8952" s="2" t="s">
        <v>28</v>
      </c>
      <c r="H8952" s="2" t="s">
        <v>12</v>
      </c>
      <c r="I8952" s="2">
        <v>30</v>
      </c>
      <c r="J8952" s="2" t="str">
        <f>VLOOKUP(A8952,'Cor da Pele e Motivacao'!$A$2:$I$11399,6, FALSE)</f>
        <v>Parda</v>
      </c>
      <c r="K8952" s="2" t="str">
        <f>VLOOKUP(A8952,'Cor da Pele e Motivacao'!$A$2:$I$11399,8, FALSE)</f>
        <v>ATIVIDADES CRIMINAIS</v>
      </c>
      <c r="L8952" s="2">
        <v>1</v>
      </c>
    </row>
    <row r="8953" spans="1:12" ht="15.75" customHeight="1" x14ac:dyDescent="0.25">
      <c r="A8953" t="str">
        <f>CONCATENATE(B8953,C8953,D8953,H8953,I8953,L8953)</f>
        <v>452020HOMICIDIO221</v>
      </c>
      <c r="B8953" s="2">
        <v>4</v>
      </c>
      <c r="C8953" s="2">
        <v>5</v>
      </c>
      <c r="D8953" s="2">
        <v>2020</v>
      </c>
      <c r="E8953" s="2" t="s">
        <v>23</v>
      </c>
      <c r="F8953" s="2" t="s">
        <v>14</v>
      </c>
      <c r="G8953" s="2" t="s">
        <v>11</v>
      </c>
      <c r="H8953" s="2" t="s">
        <v>12</v>
      </c>
      <c r="I8953" s="2">
        <v>22</v>
      </c>
      <c r="J8953" s="2" t="str">
        <f>VLOOKUP(A8953,'Cor da Pele e Motivacao'!$A$2:$I$11399,6, FALSE)</f>
        <v>Parda</v>
      </c>
      <c r="K8953" s="2" t="str">
        <f>VLOOKUP(A8953,'Cor da Pele e Motivacao'!$A$2:$I$11399,8, FALSE)</f>
        <v>ATIVIDADES CRIMINAIS</v>
      </c>
      <c r="L8953" s="2">
        <v>1</v>
      </c>
    </row>
    <row r="8954" spans="1:12" ht="15.75" customHeight="1" x14ac:dyDescent="0.25">
      <c r="A8954" t="str">
        <f>CONCATENATE(B8954,C8954,D8954,H8954,I8954,L8954)</f>
        <v>452020HOMICIDIO271</v>
      </c>
      <c r="B8954" s="2">
        <v>4</v>
      </c>
      <c r="C8954" s="2">
        <v>5</v>
      </c>
      <c r="D8954" s="2">
        <v>2020</v>
      </c>
      <c r="E8954" s="2" t="s">
        <v>23</v>
      </c>
      <c r="F8954" s="2" t="s">
        <v>14</v>
      </c>
      <c r="G8954" s="2" t="s">
        <v>11</v>
      </c>
      <c r="H8954" s="2" t="s">
        <v>12</v>
      </c>
      <c r="I8954" s="2">
        <v>27</v>
      </c>
      <c r="J8954" s="2" t="str">
        <f>VLOOKUP(A8954,'Cor da Pele e Motivacao'!$A$2:$I$11399,6, FALSE)</f>
        <v>Parda</v>
      </c>
      <c r="K8954" s="2" t="str">
        <f>VLOOKUP(A8954,'Cor da Pele e Motivacao'!$A$2:$I$11399,8, FALSE)</f>
        <v>ATIVIDADES CRIMINAIS</v>
      </c>
      <c r="L8954" s="2">
        <v>1</v>
      </c>
    </row>
    <row r="8955" spans="1:12" ht="15.75" customHeight="1" x14ac:dyDescent="0.25">
      <c r="A8955" t="str">
        <f>CONCATENATE(B8955,C8955,D8955,H8955,I8955,L8955)</f>
        <v>452020HOMICIDIO381</v>
      </c>
      <c r="B8955" s="2">
        <v>4</v>
      </c>
      <c r="C8955" s="2">
        <v>5</v>
      </c>
      <c r="D8955" s="2">
        <v>2020</v>
      </c>
      <c r="E8955" s="2" t="s">
        <v>23</v>
      </c>
      <c r="F8955" s="2" t="s">
        <v>14</v>
      </c>
      <c r="G8955" s="2" t="s">
        <v>11</v>
      </c>
      <c r="H8955" s="2" t="s">
        <v>12</v>
      </c>
      <c r="I8955" s="2">
        <v>38</v>
      </c>
      <c r="J8955" s="2" t="str">
        <f>VLOOKUP(A8955,'Cor da Pele e Motivacao'!$A$2:$I$11399,6, FALSE)</f>
        <v>Parda</v>
      </c>
      <c r="K8955" s="2" t="str">
        <f>VLOOKUP(A8955,'Cor da Pele e Motivacao'!$A$2:$I$11399,8, FALSE)</f>
        <v>ATIVIDADES CRIMINAIS</v>
      </c>
      <c r="L8955" s="2">
        <v>1</v>
      </c>
    </row>
    <row r="8956" spans="1:12" ht="15.75" customHeight="1" x14ac:dyDescent="0.25">
      <c r="A8956" t="str">
        <f>CONCATENATE(B8956,C8956,D8956,H8956,I8956,L8956)</f>
        <v>452020HOMICIDIO211</v>
      </c>
      <c r="B8956" s="2">
        <v>4</v>
      </c>
      <c r="C8956" s="2">
        <v>5</v>
      </c>
      <c r="D8956" s="2">
        <v>2020</v>
      </c>
      <c r="E8956" s="2" t="s">
        <v>92</v>
      </c>
      <c r="F8956" s="2" t="s">
        <v>22</v>
      </c>
      <c r="G8956" s="2" t="s">
        <v>11</v>
      </c>
      <c r="H8956" s="2" t="s">
        <v>12</v>
      </c>
      <c r="I8956" s="2">
        <v>21</v>
      </c>
      <c r="J8956" s="2" t="str">
        <f>VLOOKUP(A8956,'Cor da Pele e Motivacao'!$A$2:$I$11399,6, FALSE)</f>
        <v>Parda</v>
      </c>
      <c r="K8956" s="2" t="str">
        <f>VLOOKUP(A8956,'Cor da Pele e Motivacao'!$A$2:$I$11399,8, FALSE)</f>
        <v>ATIVIDADES CRIMINAIS</v>
      </c>
      <c r="L8956" s="2">
        <v>1</v>
      </c>
    </row>
    <row r="8957" spans="1:12" ht="15.75" customHeight="1" x14ac:dyDescent="0.25">
      <c r="A8957" t="str">
        <f>CONCATENATE(B8957,C8957,D8957,H8957,I8957,L8957)</f>
        <v>552020HOMICIDIO521</v>
      </c>
      <c r="B8957" s="2">
        <v>5</v>
      </c>
      <c r="C8957" s="2">
        <v>5</v>
      </c>
      <c r="D8957" s="2">
        <v>2020</v>
      </c>
      <c r="E8957" s="2" t="s">
        <v>141</v>
      </c>
      <c r="F8957" s="2" t="s">
        <v>16</v>
      </c>
      <c r="G8957" s="2" t="s">
        <v>11</v>
      </c>
      <c r="H8957" s="2" t="s">
        <v>12</v>
      </c>
      <c r="I8957" s="2">
        <v>52</v>
      </c>
      <c r="J8957" s="2" t="str">
        <f>VLOOKUP(A8957,'Cor da Pele e Motivacao'!$A$2:$I$11399,6, FALSE)</f>
        <v>Parda</v>
      </c>
      <c r="K8957" s="2" t="str">
        <f>VLOOKUP(A8957,'Cor da Pele e Motivacao'!$A$2:$I$11399,8, FALSE)</f>
        <v>ATIVIDADES CRIMINAIS</v>
      </c>
      <c r="L8957" s="2">
        <v>1</v>
      </c>
    </row>
    <row r="8958" spans="1:12" ht="15.75" customHeight="1" x14ac:dyDescent="0.25">
      <c r="A8958" t="str">
        <f>CONCATENATE(B8958,C8958,D8958,H8958,I8958,L8958)</f>
        <v>552020HOMICIDIO491</v>
      </c>
      <c r="B8958" s="2">
        <v>5</v>
      </c>
      <c r="C8958" s="2">
        <v>5</v>
      </c>
      <c r="D8958" s="2">
        <v>2020</v>
      </c>
      <c r="E8958" s="2" t="s">
        <v>79</v>
      </c>
      <c r="F8958" s="2" t="s">
        <v>16</v>
      </c>
      <c r="G8958" s="2" t="s">
        <v>11</v>
      </c>
      <c r="H8958" s="2" t="s">
        <v>12</v>
      </c>
      <c r="I8958" s="2">
        <v>49</v>
      </c>
      <c r="J8958" s="2" t="str">
        <f>VLOOKUP(A8958,'Cor da Pele e Motivacao'!$A$2:$I$11399,6, FALSE)</f>
        <v>Parda</v>
      </c>
      <c r="K8958" s="2" t="str">
        <f>VLOOKUP(A8958,'Cor da Pele e Motivacao'!$A$2:$I$11399,8, FALSE)</f>
        <v>ATIVIDADES CRIMINAIS</v>
      </c>
      <c r="L8958" s="2">
        <v>1</v>
      </c>
    </row>
    <row r="8959" spans="1:12" ht="15.75" customHeight="1" x14ac:dyDescent="0.25">
      <c r="A8959" t="str">
        <f>CONCATENATE(B8959,C8959,D8959,H8959,I8959,L8959)</f>
        <v>552020HOMICIDIO241</v>
      </c>
      <c r="B8959" s="2">
        <v>5</v>
      </c>
      <c r="C8959" s="2">
        <v>5</v>
      </c>
      <c r="D8959" s="2">
        <v>2020</v>
      </c>
      <c r="E8959" s="2" t="s">
        <v>20</v>
      </c>
      <c r="F8959" s="2" t="s">
        <v>14</v>
      </c>
      <c r="G8959" s="2" t="s">
        <v>11</v>
      </c>
      <c r="H8959" s="2" t="s">
        <v>12</v>
      </c>
      <c r="I8959" s="2">
        <v>24</v>
      </c>
      <c r="J8959" s="2" t="str">
        <f>VLOOKUP(A8959,'Cor da Pele e Motivacao'!$A$2:$I$11399,6, FALSE)</f>
        <v>Parda</v>
      </c>
      <c r="K8959" s="2" t="str">
        <f>VLOOKUP(A8959,'Cor da Pele e Motivacao'!$A$2:$I$11399,8, FALSE)</f>
        <v>ATIVIDADES CRIMINAIS</v>
      </c>
      <c r="L8959" s="2">
        <v>1</v>
      </c>
    </row>
    <row r="8960" spans="1:12" ht="15.75" customHeight="1" x14ac:dyDescent="0.25">
      <c r="A8960" t="str">
        <f>CONCATENATE(B8960,C8960,D8960,H8960,I8960,L8960)</f>
        <v>552020HOMICIDIO251</v>
      </c>
      <c r="B8960" s="2">
        <v>5</v>
      </c>
      <c r="C8960" s="2">
        <v>5</v>
      </c>
      <c r="D8960" s="2">
        <v>2020</v>
      </c>
      <c r="E8960" s="2" t="s">
        <v>23</v>
      </c>
      <c r="F8960" s="2" t="s">
        <v>14</v>
      </c>
      <c r="G8960" s="2" t="s">
        <v>11</v>
      </c>
      <c r="H8960" s="2" t="s">
        <v>12</v>
      </c>
      <c r="I8960" s="2">
        <v>25</v>
      </c>
      <c r="J8960" s="2" t="str">
        <f>VLOOKUP(A8960,'Cor da Pele e Motivacao'!$A$2:$I$11399,6, FALSE)</f>
        <v>Parda</v>
      </c>
      <c r="K8960" s="2" t="str">
        <f>VLOOKUP(A8960,'Cor da Pele e Motivacao'!$A$2:$I$11399,8, FALSE)</f>
        <v>ATIVIDADES CRIMINAIS</v>
      </c>
      <c r="L8960" s="2">
        <v>1</v>
      </c>
    </row>
    <row r="8961" spans="1:12" ht="15.75" customHeight="1" x14ac:dyDescent="0.25">
      <c r="A8961" t="str">
        <f>CONCATENATE(B8961,C8961,D8961,H8961,I8961,L8961)</f>
        <v>552020HOMICIDIO291</v>
      </c>
      <c r="B8961" s="2">
        <v>5</v>
      </c>
      <c r="C8961" s="2">
        <v>5</v>
      </c>
      <c r="D8961" s="2">
        <v>2020</v>
      </c>
      <c r="E8961" s="2" t="s">
        <v>25</v>
      </c>
      <c r="F8961" s="2" t="s">
        <v>25</v>
      </c>
      <c r="G8961" s="2" t="s">
        <v>11</v>
      </c>
      <c r="H8961" s="2" t="s">
        <v>12</v>
      </c>
      <c r="I8961" s="2">
        <v>29</v>
      </c>
      <c r="J8961" s="2" t="str">
        <f>VLOOKUP(A8961,'Cor da Pele e Motivacao'!$A$2:$I$11399,6, FALSE)</f>
        <v>Parda</v>
      </c>
      <c r="K8961" s="2" t="str">
        <f>VLOOKUP(A8961,'Cor da Pele e Motivacao'!$A$2:$I$11399,8, FALSE)</f>
        <v>ATIVIDADES CRIMINAIS</v>
      </c>
      <c r="L8961" s="2">
        <v>1</v>
      </c>
    </row>
    <row r="8962" spans="1:12" ht="15.75" customHeight="1" x14ac:dyDescent="0.25">
      <c r="A8962" t="str">
        <f>CONCATENATE(B8962,C8962,D8962,H8962,I8962,L8962)</f>
        <v>552020HOMICIDIO491</v>
      </c>
      <c r="B8962" s="2">
        <v>5</v>
      </c>
      <c r="C8962" s="2">
        <v>5</v>
      </c>
      <c r="D8962" s="2">
        <v>2020</v>
      </c>
      <c r="E8962" s="2" t="s">
        <v>25</v>
      </c>
      <c r="F8962" s="2" t="s">
        <v>25</v>
      </c>
      <c r="G8962" s="2" t="s">
        <v>11</v>
      </c>
      <c r="H8962" s="2" t="s">
        <v>12</v>
      </c>
      <c r="I8962" s="2">
        <v>49</v>
      </c>
      <c r="J8962" s="2" t="str">
        <f>VLOOKUP(A8962,'Cor da Pele e Motivacao'!$A$2:$I$11399,6, FALSE)</f>
        <v>Parda</v>
      </c>
      <c r="K8962" s="2" t="str">
        <f>VLOOKUP(A8962,'Cor da Pele e Motivacao'!$A$2:$I$11399,8, FALSE)</f>
        <v>ATIVIDADES CRIMINAIS</v>
      </c>
      <c r="L8962" s="2">
        <v>1</v>
      </c>
    </row>
    <row r="8963" spans="1:12" ht="15.75" customHeight="1" x14ac:dyDescent="0.25">
      <c r="A8963" t="str">
        <f>CONCATENATE(B8963,C8963,D8963,H8963,I8963,L8963)</f>
        <v>552020HOMICIDIO551</v>
      </c>
      <c r="B8963" s="2">
        <v>5</v>
      </c>
      <c r="C8963" s="2">
        <v>5</v>
      </c>
      <c r="D8963" s="2">
        <v>2020</v>
      </c>
      <c r="E8963" s="2" t="s">
        <v>25</v>
      </c>
      <c r="F8963" s="2" t="s">
        <v>25</v>
      </c>
      <c r="G8963" s="2" t="s">
        <v>11</v>
      </c>
      <c r="H8963" s="2" t="s">
        <v>12</v>
      </c>
      <c r="I8963" s="2">
        <v>55</v>
      </c>
      <c r="J8963" s="2" t="str">
        <f>VLOOKUP(A8963,'Cor da Pele e Motivacao'!$A$2:$I$11399,6, FALSE)</f>
        <v>Parda</v>
      </c>
      <c r="K8963" s="2" t="str">
        <f>VLOOKUP(A8963,'Cor da Pele e Motivacao'!$A$2:$I$11399,8, FALSE)</f>
        <v>VIOLÊNCIA INTERPESSOAL</v>
      </c>
      <c r="L8963" s="2">
        <v>1</v>
      </c>
    </row>
    <row r="8964" spans="1:12" ht="15.75" customHeight="1" x14ac:dyDescent="0.25">
      <c r="A8964" t="str">
        <f>CONCATENATE(B8964,C8964,D8964,H8964,I8964,L8964)</f>
        <v>552020HOMICIDIO421</v>
      </c>
      <c r="B8964" s="2">
        <v>5</v>
      </c>
      <c r="C8964" s="2">
        <v>5</v>
      </c>
      <c r="D8964" s="2">
        <v>2020</v>
      </c>
      <c r="E8964" s="2" t="s">
        <v>200</v>
      </c>
      <c r="F8964" s="2" t="s">
        <v>10</v>
      </c>
      <c r="G8964" s="2" t="s">
        <v>11</v>
      </c>
      <c r="H8964" s="2" t="s">
        <v>12</v>
      </c>
      <c r="I8964" s="2">
        <v>42</v>
      </c>
      <c r="J8964" s="2" t="str">
        <f>VLOOKUP(A8964,'Cor da Pele e Motivacao'!$A$2:$I$11399,6, FALSE)</f>
        <v>Parda</v>
      </c>
      <c r="K8964" s="2" t="str">
        <f>VLOOKUP(A8964,'Cor da Pele e Motivacao'!$A$2:$I$11399,8, FALSE)</f>
        <v>VIOLÊNCIA INTERPESSOAL</v>
      </c>
      <c r="L8964" s="2">
        <v>1</v>
      </c>
    </row>
    <row r="8965" spans="1:12" ht="15.75" customHeight="1" x14ac:dyDescent="0.25">
      <c r="A8965" t="str">
        <f>CONCATENATE(B8965,C8965,D8965,H8965,I8965,L8965)</f>
        <v>652020HOMICIDIO231</v>
      </c>
      <c r="B8965" s="2">
        <v>6</v>
      </c>
      <c r="C8965" s="2">
        <v>5</v>
      </c>
      <c r="D8965" s="2">
        <v>2020</v>
      </c>
      <c r="E8965" s="2" t="s">
        <v>13</v>
      </c>
      <c r="F8965" s="2" t="s">
        <v>14</v>
      </c>
      <c r="G8965" s="2" t="s">
        <v>11</v>
      </c>
      <c r="H8965" s="2" t="s">
        <v>12</v>
      </c>
      <c r="I8965" s="2">
        <v>23</v>
      </c>
      <c r="J8965" s="2" t="str">
        <f>VLOOKUP(A8965,'Cor da Pele e Motivacao'!$A$2:$I$11399,6, FALSE)</f>
        <v>Parda</v>
      </c>
      <c r="K8965" s="2" t="str">
        <f>VLOOKUP(A8965,'Cor da Pele e Motivacao'!$A$2:$I$11399,8, FALSE)</f>
        <v>ATIVIDADES CRIMINAIS</v>
      </c>
      <c r="L8965" s="2">
        <v>1</v>
      </c>
    </row>
    <row r="8966" spans="1:12" ht="15.75" customHeight="1" x14ac:dyDescent="0.25">
      <c r="A8966" t="str">
        <f>CONCATENATE(B8966,C8966,D8966,H8966,I8966,L8966)</f>
        <v>652020HOMICIDIO311</v>
      </c>
      <c r="B8966" s="2">
        <v>6</v>
      </c>
      <c r="C8966" s="2">
        <v>5</v>
      </c>
      <c r="D8966" s="2">
        <v>2020</v>
      </c>
      <c r="E8966" s="2" t="s">
        <v>79</v>
      </c>
      <c r="F8966" s="2" t="s">
        <v>16</v>
      </c>
      <c r="G8966" s="2" t="s">
        <v>11</v>
      </c>
      <c r="H8966" s="2" t="s">
        <v>12</v>
      </c>
      <c r="I8966" s="2">
        <v>31</v>
      </c>
      <c r="J8966" s="2" t="str">
        <f>VLOOKUP(A8966,'Cor da Pele e Motivacao'!$A$2:$I$11399,6, FALSE)</f>
        <v>Parda</v>
      </c>
      <c r="K8966" s="2" t="str">
        <f>VLOOKUP(A8966,'Cor da Pele e Motivacao'!$A$2:$I$11399,8, FALSE)</f>
        <v>VIOLÊNCIA INTERPESSOAL</v>
      </c>
      <c r="L8966" s="2">
        <v>1</v>
      </c>
    </row>
    <row r="8967" spans="1:12" ht="15.75" customHeight="1" x14ac:dyDescent="0.25">
      <c r="A8967" t="str">
        <f>CONCATENATE(B8967,C8967,D8967,H8967,I8967,L8967)</f>
        <v>652020LATROCINIO591</v>
      </c>
      <c r="B8967" s="2">
        <v>6</v>
      </c>
      <c r="C8967" s="2">
        <v>5</v>
      </c>
      <c r="D8967" s="2">
        <v>2020</v>
      </c>
      <c r="E8967" s="2" t="s">
        <v>115</v>
      </c>
      <c r="F8967" s="2" t="s">
        <v>22</v>
      </c>
      <c r="G8967" s="2" t="s">
        <v>11</v>
      </c>
      <c r="H8967" s="2" t="s">
        <v>33</v>
      </c>
      <c r="I8967" s="2">
        <v>59</v>
      </c>
      <c r="J8967" s="2" t="str">
        <f>VLOOKUP(A8967,'Cor da Pele e Motivacao'!$A$2:$I$11399,6, FALSE)</f>
        <v>Parda</v>
      </c>
      <c r="K8967" s="2" t="str">
        <f>VLOOKUP(A8967,'Cor da Pele e Motivacao'!$A$2:$I$11399,8, FALSE)</f>
        <v>PATRIMÔNIO</v>
      </c>
      <c r="L8967" s="2">
        <v>1</v>
      </c>
    </row>
    <row r="8968" spans="1:12" ht="15.75" customHeight="1" x14ac:dyDescent="0.25">
      <c r="A8968" t="str">
        <f>CONCATENATE(B8968,C8968,D8968,H8968,I8968,L8968)</f>
        <v>652020HOMICIDIO311</v>
      </c>
      <c r="B8968" s="2">
        <v>6</v>
      </c>
      <c r="C8968" s="2">
        <v>5</v>
      </c>
      <c r="D8968" s="2">
        <v>2020</v>
      </c>
      <c r="E8968" s="2" t="s">
        <v>20</v>
      </c>
      <c r="F8968" s="2" t="s">
        <v>14</v>
      </c>
      <c r="G8968" s="2" t="s">
        <v>11</v>
      </c>
      <c r="H8968" s="2" t="s">
        <v>12</v>
      </c>
      <c r="I8968" s="2">
        <v>31</v>
      </c>
      <c r="J8968" s="2" t="str">
        <f>VLOOKUP(A8968,'Cor da Pele e Motivacao'!$A$2:$I$11399,6, FALSE)</f>
        <v>Parda</v>
      </c>
      <c r="K8968" s="2" t="str">
        <f>VLOOKUP(A8968,'Cor da Pele e Motivacao'!$A$2:$I$11399,8, FALSE)</f>
        <v>VIOLÊNCIA INTERPESSOAL</v>
      </c>
      <c r="L8968" s="2">
        <v>1</v>
      </c>
    </row>
    <row r="8969" spans="1:12" ht="15.75" customHeight="1" x14ac:dyDescent="0.25">
      <c r="A8969" t="str">
        <f>CONCATENATE(B8969,C8969,D8969,H8969,I8969,L8969)</f>
        <v>652020HOMICIDIO431</v>
      </c>
      <c r="B8969" s="2">
        <v>6</v>
      </c>
      <c r="C8969" s="2">
        <v>5</v>
      </c>
      <c r="D8969" s="2">
        <v>2020</v>
      </c>
      <c r="E8969" s="2" t="s">
        <v>136</v>
      </c>
      <c r="F8969" s="2" t="s">
        <v>10</v>
      </c>
      <c r="G8969" s="2" t="s">
        <v>11</v>
      </c>
      <c r="H8969" s="2" t="s">
        <v>12</v>
      </c>
      <c r="I8969" s="2">
        <v>43</v>
      </c>
      <c r="J8969" s="2" t="str">
        <f>VLOOKUP(A8969,'Cor da Pele e Motivacao'!$A$2:$I$11399,6, FALSE)</f>
        <v>Parda</v>
      </c>
      <c r="K8969" s="2" t="str">
        <f>VLOOKUP(A8969,'Cor da Pele e Motivacao'!$A$2:$I$11399,8, FALSE)</f>
        <v>ATIVIDADES CRIMINAIS</v>
      </c>
      <c r="L8969" s="2">
        <v>1</v>
      </c>
    </row>
    <row r="8970" spans="1:12" ht="15.75" customHeight="1" x14ac:dyDescent="0.25">
      <c r="A8970" t="str">
        <f>CONCATENATE(B8970,C8970,D8970,H8970,I8970,L8970)</f>
        <v>652020HOMICIDIO211</v>
      </c>
      <c r="B8970" s="2">
        <v>6</v>
      </c>
      <c r="C8970" s="2">
        <v>5</v>
      </c>
      <c r="D8970" s="2">
        <v>2020</v>
      </c>
      <c r="E8970" s="2" t="s">
        <v>158</v>
      </c>
      <c r="F8970" s="2" t="s">
        <v>16</v>
      </c>
      <c r="G8970" s="2" t="s">
        <v>11</v>
      </c>
      <c r="H8970" s="2" t="s">
        <v>12</v>
      </c>
      <c r="I8970" s="2">
        <v>21</v>
      </c>
      <c r="J8970" s="2" t="str">
        <f>VLOOKUP(A8970,'Cor da Pele e Motivacao'!$A$2:$I$11399,6, FALSE)</f>
        <v>Parda</v>
      </c>
      <c r="K8970" s="2" t="str">
        <f>VLOOKUP(A8970,'Cor da Pele e Motivacao'!$A$2:$I$11399,8, FALSE)</f>
        <v>ATIVIDADES CRIMINAIS</v>
      </c>
      <c r="L8970" s="2">
        <v>1</v>
      </c>
    </row>
    <row r="8971" spans="1:12" ht="15.75" customHeight="1" x14ac:dyDescent="0.25">
      <c r="A8971" t="str">
        <f>CONCATENATE(B8971,C8971,D8971,H8971,I8971,L8971)</f>
        <v>652020FEMINICIDIO411</v>
      </c>
      <c r="B8971" s="2">
        <v>6</v>
      </c>
      <c r="C8971" s="2">
        <v>5</v>
      </c>
      <c r="D8971" s="2">
        <v>2020</v>
      </c>
      <c r="E8971" s="2" t="s">
        <v>151</v>
      </c>
      <c r="F8971" s="2" t="s">
        <v>22</v>
      </c>
      <c r="G8971" s="2" t="s">
        <v>28</v>
      </c>
      <c r="H8971" s="2" t="s">
        <v>29</v>
      </c>
      <c r="I8971" s="2">
        <v>41</v>
      </c>
      <c r="J8971" s="2" t="str">
        <f>VLOOKUP(A8971,'Cor da Pele e Motivacao'!$A$2:$I$11399,6, FALSE)</f>
        <v>Parda</v>
      </c>
      <c r="K8971" s="2" t="str">
        <f>VLOOKUP(A8971,'Cor da Pele e Motivacao'!$A$2:$I$11399,8, FALSE)</f>
        <v>FEMINICIDIO</v>
      </c>
      <c r="L8971" s="2">
        <v>1</v>
      </c>
    </row>
    <row r="8972" spans="1:12" ht="15.75" customHeight="1" x14ac:dyDescent="0.25">
      <c r="A8972" t="str">
        <f>CONCATENATE(B8972,C8972,D8972,H8972,I8972,L8972)</f>
        <v>652020HOMICIDIO231</v>
      </c>
      <c r="B8972" s="2">
        <v>6</v>
      </c>
      <c r="C8972" s="2">
        <v>5</v>
      </c>
      <c r="D8972" s="2">
        <v>2020</v>
      </c>
      <c r="E8972" s="2" t="s">
        <v>25</v>
      </c>
      <c r="F8972" s="2" t="s">
        <v>25</v>
      </c>
      <c r="G8972" s="2" t="s">
        <v>11</v>
      </c>
      <c r="H8972" s="2" t="s">
        <v>12</v>
      </c>
      <c r="I8972" s="2">
        <v>23</v>
      </c>
      <c r="J8972" s="2" t="str">
        <f>VLOOKUP(A8972,'Cor da Pele e Motivacao'!$A$2:$I$11399,6, FALSE)</f>
        <v>Parda</v>
      </c>
      <c r="K8972" s="2" t="str">
        <f>VLOOKUP(A8972,'Cor da Pele e Motivacao'!$A$2:$I$11399,8, FALSE)</f>
        <v>ATIVIDADES CRIMINAIS</v>
      </c>
      <c r="L8972" s="2">
        <v>1</v>
      </c>
    </row>
    <row r="8973" spans="1:12" ht="15.75" customHeight="1" x14ac:dyDescent="0.25">
      <c r="A8973" t="str">
        <f>CONCATENATE(B8973,C8973,D8973,H8973,I8973,L8973)</f>
        <v>652020HOMICIDIO231</v>
      </c>
      <c r="B8973" s="2">
        <v>6</v>
      </c>
      <c r="C8973" s="2">
        <v>5</v>
      </c>
      <c r="D8973" s="2">
        <v>2020</v>
      </c>
      <c r="E8973" s="2" t="s">
        <v>37</v>
      </c>
      <c r="F8973" s="2" t="s">
        <v>22</v>
      </c>
      <c r="G8973" s="2" t="s">
        <v>28</v>
      </c>
      <c r="H8973" s="2" t="s">
        <v>12</v>
      </c>
      <c r="I8973" s="2">
        <v>23</v>
      </c>
      <c r="J8973" s="2" t="str">
        <f>VLOOKUP(A8973,'Cor da Pele e Motivacao'!$A$2:$I$11399,6, FALSE)</f>
        <v>Parda</v>
      </c>
      <c r="K8973" s="2" t="str">
        <f>VLOOKUP(A8973,'Cor da Pele e Motivacao'!$A$2:$I$11399,8, FALSE)</f>
        <v>ATIVIDADES CRIMINAIS</v>
      </c>
      <c r="L8973" s="2">
        <v>1</v>
      </c>
    </row>
    <row r="8974" spans="1:12" ht="15.75" customHeight="1" x14ac:dyDescent="0.25">
      <c r="A8974" t="str">
        <f>CONCATENATE(B8974,C8974,D8974,H8974,I8974,L8974)</f>
        <v>652020HOMICIDIO311</v>
      </c>
      <c r="B8974" s="2">
        <v>6</v>
      </c>
      <c r="C8974" s="2">
        <v>5</v>
      </c>
      <c r="D8974" s="2">
        <v>2020</v>
      </c>
      <c r="E8974" s="2" t="s">
        <v>120</v>
      </c>
      <c r="F8974" s="2" t="s">
        <v>16</v>
      </c>
      <c r="G8974" s="2" t="s">
        <v>11</v>
      </c>
      <c r="H8974" s="2" t="s">
        <v>12</v>
      </c>
      <c r="I8974" s="2">
        <v>31</v>
      </c>
      <c r="J8974" s="2" t="str">
        <f>VLOOKUP(A8974,'Cor da Pele e Motivacao'!$A$2:$I$11399,6, FALSE)</f>
        <v>Parda</v>
      </c>
      <c r="K8974" s="2" t="str">
        <f>VLOOKUP(A8974,'Cor da Pele e Motivacao'!$A$2:$I$11399,8, FALSE)</f>
        <v>VIOLÊNCIA INTERPESSOAL</v>
      </c>
      <c r="L8974" s="2">
        <v>1</v>
      </c>
    </row>
    <row r="8975" spans="1:12" ht="15.75" customHeight="1" x14ac:dyDescent="0.25">
      <c r="A8975" t="str">
        <f>CONCATENATE(B8975,C8975,D8975,H8975,I8975,L8975)</f>
        <v>652020HOMICIDIO461</v>
      </c>
      <c r="B8975" s="2">
        <v>6</v>
      </c>
      <c r="C8975" s="2">
        <v>5</v>
      </c>
      <c r="D8975" s="2">
        <v>2020</v>
      </c>
      <c r="E8975" s="2" t="s">
        <v>112</v>
      </c>
      <c r="F8975" s="2" t="s">
        <v>16</v>
      </c>
      <c r="G8975" s="2" t="s">
        <v>11</v>
      </c>
      <c r="H8975" s="2" t="s">
        <v>12</v>
      </c>
      <c r="I8975" s="2">
        <v>46</v>
      </c>
      <c r="J8975" s="2" t="str">
        <f>VLOOKUP(A8975,'Cor da Pele e Motivacao'!$A$2:$I$11399,6, FALSE)</f>
        <v>Branca</v>
      </c>
      <c r="K8975" s="2" t="str">
        <f>VLOOKUP(A8975,'Cor da Pele e Motivacao'!$A$2:$I$11399,8, FALSE)</f>
        <v>VIOLÊNCIA INTERPESSOAL</v>
      </c>
      <c r="L8975" s="2">
        <v>1</v>
      </c>
    </row>
    <row r="8976" spans="1:12" ht="15.75" customHeight="1" x14ac:dyDescent="0.25">
      <c r="A8976" t="str">
        <f>CONCATENATE(B8976,C8976,D8976,H8976,I8976,L8976)</f>
        <v>752020HOMICIDIO251</v>
      </c>
      <c r="B8976" s="2">
        <v>7</v>
      </c>
      <c r="C8976" s="2">
        <v>5</v>
      </c>
      <c r="D8976" s="2">
        <v>2020</v>
      </c>
      <c r="E8976" s="2" t="s">
        <v>121</v>
      </c>
      <c r="F8976" s="2" t="s">
        <v>16</v>
      </c>
      <c r="G8976" s="2" t="s">
        <v>11</v>
      </c>
      <c r="H8976" s="2" t="s">
        <v>12</v>
      </c>
      <c r="I8976" s="2">
        <v>25</v>
      </c>
      <c r="J8976" s="2" t="str">
        <f>VLOOKUP(A8976,'Cor da Pele e Motivacao'!$A$2:$I$11399,6, FALSE)</f>
        <v>Parda</v>
      </c>
      <c r="K8976" s="2" t="str">
        <f>VLOOKUP(A8976,'Cor da Pele e Motivacao'!$A$2:$I$11399,8, FALSE)</f>
        <v>ATIVIDADES CRIMINAIS</v>
      </c>
      <c r="L8976" s="2">
        <v>1</v>
      </c>
    </row>
    <row r="8977" spans="1:12" ht="15.75" customHeight="1" x14ac:dyDescent="0.25">
      <c r="A8977" t="str">
        <f>CONCATENATE(B8977,C8977,D8977,H8977,I8977,L8977)</f>
        <v>752020HOMICIDIO331</v>
      </c>
      <c r="B8977" s="2">
        <v>7</v>
      </c>
      <c r="C8977" s="2">
        <v>5</v>
      </c>
      <c r="D8977" s="2">
        <v>2020</v>
      </c>
      <c r="E8977" s="2" t="s">
        <v>31</v>
      </c>
      <c r="F8977" s="2" t="s">
        <v>16</v>
      </c>
      <c r="G8977" s="2" t="s">
        <v>11</v>
      </c>
      <c r="H8977" s="2" t="s">
        <v>12</v>
      </c>
      <c r="I8977" s="2">
        <v>33</v>
      </c>
      <c r="J8977" s="2" t="str">
        <f>VLOOKUP(A8977,'Cor da Pele e Motivacao'!$A$2:$I$11399,6, FALSE)</f>
        <v>Parda</v>
      </c>
      <c r="K8977" s="2" t="str">
        <f>VLOOKUP(A8977,'Cor da Pele e Motivacao'!$A$2:$I$11399,8, FALSE)</f>
        <v>ATIVIDADES CRIMINAIS</v>
      </c>
      <c r="L8977" s="2">
        <v>1</v>
      </c>
    </row>
    <row r="8978" spans="1:12" ht="15.75" customHeight="1" x14ac:dyDescent="0.25">
      <c r="A8978" t="str">
        <f>CONCATENATE(B8978,C8978,D8978,H8978,I8978,L8978)</f>
        <v>752020HOMICIDIO321</v>
      </c>
      <c r="B8978" s="2">
        <v>7</v>
      </c>
      <c r="C8978" s="2">
        <v>5</v>
      </c>
      <c r="D8978" s="2">
        <v>2020</v>
      </c>
      <c r="E8978" s="2" t="s">
        <v>42</v>
      </c>
      <c r="F8978" s="2" t="s">
        <v>16</v>
      </c>
      <c r="G8978" s="2" t="s">
        <v>11</v>
      </c>
      <c r="H8978" s="2" t="s">
        <v>12</v>
      </c>
      <c r="I8978" s="2">
        <v>32</v>
      </c>
      <c r="J8978" s="2" t="str">
        <f>VLOOKUP(A8978,'Cor da Pele e Motivacao'!$A$2:$I$11399,6, FALSE)</f>
        <v>Parda</v>
      </c>
      <c r="K8978" s="2" t="str">
        <f>VLOOKUP(A8978,'Cor da Pele e Motivacao'!$A$2:$I$11399,8, FALSE)</f>
        <v>VIOLÊNCIA INTERPESSOAL</v>
      </c>
      <c r="L8978" s="2">
        <v>1</v>
      </c>
    </row>
    <row r="8979" spans="1:12" ht="15.75" customHeight="1" x14ac:dyDescent="0.25">
      <c r="A8979" t="str">
        <f>CONCATENATE(B8979,C8979,D8979,H8979,I8979,L8979)</f>
        <v>752020HOMICIDIO191</v>
      </c>
      <c r="B8979" s="2">
        <v>7</v>
      </c>
      <c r="C8979" s="2">
        <v>5</v>
      </c>
      <c r="D8979" s="2">
        <v>2020</v>
      </c>
      <c r="E8979" s="2" t="s">
        <v>43</v>
      </c>
      <c r="F8979" s="2" t="s">
        <v>22</v>
      </c>
      <c r="G8979" s="2" t="s">
        <v>11</v>
      </c>
      <c r="H8979" s="2" t="s">
        <v>12</v>
      </c>
      <c r="I8979" s="2">
        <v>19</v>
      </c>
      <c r="J8979" s="2" t="str">
        <f>VLOOKUP(A8979,'Cor da Pele e Motivacao'!$A$2:$I$11399,6, FALSE)</f>
        <v>Parda</v>
      </c>
      <c r="K8979" s="2" t="str">
        <f>VLOOKUP(A8979,'Cor da Pele e Motivacao'!$A$2:$I$11399,8, FALSE)</f>
        <v>ATIVIDADES CRIMINAIS</v>
      </c>
      <c r="L8979" s="2">
        <v>1</v>
      </c>
    </row>
    <row r="8980" spans="1:12" ht="15.75" customHeight="1" x14ac:dyDescent="0.25">
      <c r="A8980" t="str">
        <f>CONCATENATE(B8980,C8980,D8980,H8980,I8980,L8980)</f>
        <v>752020HOMICIDIO611</v>
      </c>
      <c r="B8980" s="2">
        <v>7</v>
      </c>
      <c r="C8980" s="2">
        <v>5</v>
      </c>
      <c r="D8980" s="2">
        <v>2020</v>
      </c>
      <c r="E8980" s="2" t="s">
        <v>18</v>
      </c>
      <c r="F8980" s="2" t="s">
        <v>16</v>
      </c>
      <c r="G8980" s="2" t="s">
        <v>11</v>
      </c>
      <c r="H8980" s="2" t="s">
        <v>12</v>
      </c>
      <c r="I8980" s="2">
        <v>61</v>
      </c>
      <c r="J8980" s="2" t="str">
        <f>VLOOKUP(A8980,'Cor da Pele e Motivacao'!$A$2:$I$11399,6, FALSE)</f>
        <v>Parda</v>
      </c>
      <c r="K8980" s="2" t="str">
        <f>VLOOKUP(A8980,'Cor da Pele e Motivacao'!$A$2:$I$11399,8, FALSE)</f>
        <v>ATIVIDADES CRIMINAIS</v>
      </c>
      <c r="L8980" s="2">
        <v>1</v>
      </c>
    </row>
    <row r="8981" spans="1:12" ht="15.75" customHeight="1" x14ac:dyDescent="0.25">
      <c r="A8981" t="str">
        <f>CONCATENATE(B8981,C8981,D8981,H8981,I8981,L8981)</f>
        <v>752020HOMICIDIO341</v>
      </c>
      <c r="B8981" s="2">
        <v>7</v>
      </c>
      <c r="C8981" s="2">
        <v>5</v>
      </c>
      <c r="D8981" s="2">
        <v>2020</v>
      </c>
      <c r="E8981" s="2" t="s">
        <v>173</v>
      </c>
      <c r="F8981" s="2" t="s">
        <v>10</v>
      </c>
      <c r="G8981" s="2" t="s">
        <v>11</v>
      </c>
      <c r="H8981" s="2" t="s">
        <v>12</v>
      </c>
      <c r="I8981" s="2">
        <v>34</v>
      </c>
      <c r="J8981" s="2" t="str">
        <f>VLOOKUP(A8981,'Cor da Pele e Motivacao'!$A$2:$I$11399,6, FALSE)</f>
        <v>Parda</v>
      </c>
      <c r="K8981" s="2" t="str">
        <f>VLOOKUP(A8981,'Cor da Pele e Motivacao'!$A$2:$I$11399,8, FALSE)</f>
        <v>VIOLÊNCIA INTERPESSOAL</v>
      </c>
      <c r="L8981" s="2">
        <v>1</v>
      </c>
    </row>
    <row r="8982" spans="1:12" ht="15.75" customHeight="1" x14ac:dyDescent="0.25">
      <c r="A8982" t="str">
        <f>CONCATENATE(B8982,C8982,D8982,H8982,I8982,L8982)</f>
        <v>752020HOMICIDIO401</v>
      </c>
      <c r="B8982" s="2">
        <v>7</v>
      </c>
      <c r="C8982" s="2">
        <v>5</v>
      </c>
      <c r="D8982" s="2">
        <v>2020</v>
      </c>
      <c r="E8982" s="2" t="s">
        <v>169</v>
      </c>
      <c r="F8982" s="2" t="s">
        <v>16</v>
      </c>
      <c r="G8982" s="2" t="s">
        <v>11</v>
      </c>
      <c r="H8982" s="2" t="s">
        <v>12</v>
      </c>
      <c r="I8982" s="2">
        <v>40</v>
      </c>
      <c r="J8982" s="2" t="str">
        <f>VLOOKUP(A8982,'Cor da Pele e Motivacao'!$A$2:$I$11399,6, FALSE)</f>
        <v>Parda</v>
      </c>
      <c r="K8982" s="2" t="str">
        <f>VLOOKUP(A8982,'Cor da Pele e Motivacao'!$A$2:$I$11399,8, FALSE)</f>
        <v>ATIVIDADES CRIMINAIS</v>
      </c>
      <c r="L8982" s="2">
        <v>1</v>
      </c>
    </row>
    <row r="8983" spans="1:12" ht="15.75" customHeight="1" x14ac:dyDescent="0.25">
      <c r="A8983" t="str">
        <f>CONCATENATE(B8983,C8983,D8983,H8983,I8983,L8983)</f>
        <v>752020HOMICIDIO1</v>
      </c>
      <c r="B8983" s="2">
        <v>7</v>
      </c>
      <c r="C8983" s="2">
        <v>5</v>
      </c>
      <c r="D8983" s="2">
        <v>2020</v>
      </c>
      <c r="E8983" s="2" t="s">
        <v>128</v>
      </c>
      <c r="F8983" s="2" t="s">
        <v>10</v>
      </c>
      <c r="G8983" s="2" t="s">
        <v>11</v>
      </c>
      <c r="H8983" s="2" t="s">
        <v>12</v>
      </c>
      <c r="I8983" s="2"/>
      <c r="J8983" s="2" t="str">
        <f>VLOOKUP(A8983,'Cor da Pele e Motivacao'!$A$2:$I$11399,6, FALSE)</f>
        <v>Parda</v>
      </c>
      <c r="K8983" s="2" t="str">
        <f>VLOOKUP(A8983,'Cor da Pele e Motivacao'!$A$2:$I$11399,8, FALSE)</f>
        <v>A DEFINIR</v>
      </c>
      <c r="L8983" s="2">
        <v>1</v>
      </c>
    </row>
    <row r="8984" spans="1:12" ht="15.75" customHeight="1" x14ac:dyDescent="0.25">
      <c r="A8984" t="str">
        <f>CONCATENATE(B8984,C8984,D8984,H8984,I8984,L8984)</f>
        <v>752020HOMICIDIO401</v>
      </c>
      <c r="B8984" s="2">
        <v>7</v>
      </c>
      <c r="C8984" s="2">
        <v>5</v>
      </c>
      <c r="D8984" s="2">
        <v>2020</v>
      </c>
      <c r="E8984" s="2" t="s">
        <v>23</v>
      </c>
      <c r="F8984" s="2" t="s">
        <v>14</v>
      </c>
      <c r="G8984" s="2" t="s">
        <v>11</v>
      </c>
      <c r="H8984" s="2" t="s">
        <v>12</v>
      </c>
      <c r="I8984" s="2">
        <v>40</v>
      </c>
      <c r="J8984" s="2" t="str">
        <f>VLOOKUP(A8984,'Cor da Pele e Motivacao'!$A$2:$I$11399,6, FALSE)</f>
        <v>Parda</v>
      </c>
      <c r="K8984" s="2" t="str">
        <f>VLOOKUP(A8984,'Cor da Pele e Motivacao'!$A$2:$I$11399,8, FALSE)</f>
        <v>ATIVIDADES CRIMINAIS</v>
      </c>
      <c r="L8984" s="2">
        <v>1</v>
      </c>
    </row>
    <row r="8985" spans="1:12" ht="15.75" customHeight="1" x14ac:dyDescent="0.25">
      <c r="A8985" t="str">
        <f>CONCATENATE(B8985,C8985,D8985,H8985,I8985,L8985)</f>
        <v>752020HOMICIDIO261</v>
      </c>
      <c r="B8985" s="2">
        <v>7</v>
      </c>
      <c r="C8985" s="2">
        <v>5</v>
      </c>
      <c r="D8985" s="2">
        <v>2020</v>
      </c>
      <c r="E8985" s="2" t="s">
        <v>25</v>
      </c>
      <c r="F8985" s="2" t="s">
        <v>25</v>
      </c>
      <c r="G8985" s="2" t="s">
        <v>11</v>
      </c>
      <c r="H8985" s="2" t="s">
        <v>12</v>
      </c>
      <c r="I8985" s="2">
        <v>26</v>
      </c>
      <c r="J8985" s="2" t="str">
        <f>VLOOKUP(A8985,'Cor da Pele e Motivacao'!$A$2:$I$11399,6, FALSE)</f>
        <v>Parda</v>
      </c>
      <c r="K8985" s="2" t="str">
        <f>VLOOKUP(A8985,'Cor da Pele e Motivacao'!$A$2:$I$11399,8, FALSE)</f>
        <v>ATIVIDADES CRIMINAIS</v>
      </c>
      <c r="L8985" s="2">
        <v>1</v>
      </c>
    </row>
    <row r="8986" spans="1:12" ht="15.75" customHeight="1" x14ac:dyDescent="0.25">
      <c r="A8986" t="str">
        <f>CONCATENATE(B8986,C8986,D8986,H8986,I8986,L8986)</f>
        <v>752020HOMICIDIO431</v>
      </c>
      <c r="B8986" s="2">
        <v>7</v>
      </c>
      <c r="C8986" s="2">
        <v>5</v>
      </c>
      <c r="D8986" s="2">
        <v>2020</v>
      </c>
      <c r="E8986" s="2" t="s">
        <v>118</v>
      </c>
      <c r="F8986" s="2" t="s">
        <v>10</v>
      </c>
      <c r="G8986" s="2" t="s">
        <v>11</v>
      </c>
      <c r="H8986" s="2" t="s">
        <v>12</v>
      </c>
      <c r="I8986" s="2">
        <v>43</v>
      </c>
      <c r="J8986" s="2" t="str">
        <f>VLOOKUP(A8986,'Cor da Pele e Motivacao'!$A$2:$I$11399,6, FALSE)</f>
        <v>Branca</v>
      </c>
      <c r="K8986" s="2" t="str">
        <f>VLOOKUP(A8986,'Cor da Pele e Motivacao'!$A$2:$I$11399,8, FALSE)</f>
        <v>ATIVIDADES CRIMINAIS</v>
      </c>
      <c r="L8986" s="2">
        <v>1</v>
      </c>
    </row>
    <row r="8987" spans="1:12" ht="15.75" customHeight="1" x14ac:dyDescent="0.25">
      <c r="A8987" t="str">
        <f>CONCATENATE(B8987,C8987,D8987,H8987,I8987,L8987)</f>
        <v>852020HOMICIDIO701</v>
      </c>
      <c r="B8987" s="2">
        <v>8</v>
      </c>
      <c r="C8987" s="2">
        <v>5</v>
      </c>
      <c r="D8987" s="2">
        <v>2020</v>
      </c>
      <c r="E8987" s="2" t="s">
        <v>39</v>
      </c>
      <c r="F8987" s="2" t="s">
        <v>22</v>
      </c>
      <c r="G8987" s="2" t="s">
        <v>11</v>
      </c>
      <c r="H8987" s="2" t="s">
        <v>12</v>
      </c>
      <c r="I8987" s="2">
        <v>70</v>
      </c>
      <c r="J8987" s="2" t="str">
        <f>VLOOKUP(A8987,'Cor da Pele e Motivacao'!$A$2:$I$11399,6, FALSE)</f>
        <v>Parda</v>
      </c>
      <c r="K8987" s="2" t="str">
        <f>VLOOKUP(A8987,'Cor da Pele e Motivacao'!$A$2:$I$11399,8, FALSE)</f>
        <v>VIOLÊNCIA INTERPESSOAL</v>
      </c>
      <c r="L8987" s="2">
        <v>1</v>
      </c>
    </row>
    <row r="8988" spans="1:12" ht="15.75" customHeight="1" x14ac:dyDescent="0.25">
      <c r="A8988" t="str">
        <f>CONCATENATE(B8988,C8988,D8988,H8988,I8988,L8988)</f>
        <v>852020LATROCINIO241</v>
      </c>
      <c r="B8988" s="2">
        <v>8</v>
      </c>
      <c r="C8988" s="2">
        <v>5</v>
      </c>
      <c r="D8988" s="2">
        <v>2020</v>
      </c>
      <c r="E8988" s="2" t="s">
        <v>48</v>
      </c>
      <c r="F8988" s="2" t="s">
        <v>22</v>
      </c>
      <c r="G8988" s="2" t="s">
        <v>11</v>
      </c>
      <c r="H8988" s="2" t="s">
        <v>33</v>
      </c>
      <c r="I8988" s="2">
        <v>24</v>
      </c>
      <c r="J8988" s="2" t="str">
        <f>VLOOKUP(A8988,'Cor da Pele e Motivacao'!$A$2:$I$11399,6, FALSE)</f>
        <v>Parda</v>
      </c>
      <c r="K8988" s="2" t="str">
        <f>VLOOKUP(A8988,'Cor da Pele e Motivacao'!$A$2:$I$11399,8, FALSE)</f>
        <v>PATRIMÔNIO</v>
      </c>
      <c r="L8988" s="2">
        <v>1</v>
      </c>
    </row>
    <row r="8989" spans="1:12" ht="15.75" customHeight="1" x14ac:dyDescent="0.25">
      <c r="A8989" t="str">
        <f>CONCATENATE(B8989,C8989,D8989,H8989,I8989,L8989)</f>
        <v>852020HOMICIDIO461</v>
      </c>
      <c r="B8989" s="2">
        <v>8</v>
      </c>
      <c r="C8989" s="2">
        <v>5</v>
      </c>
      <c r="D8989" s="2">
        <v>2020</v>
      </c>
      <c r="E8989" s="2" t="s">
        <v>43</v>
      </c>
      <c r="F8989" s="2" t="s">
        <v>22</v>
      </c>
      <c r="G8989" s="2" t="s">
        <v>11</v>
      </c>
      <c r="H8989" s="2" t="s">
        <v>12</v>
      </c>
      <c r="I8989" s="2">
        <v>46</v>
      </c>
      <c r="J8989" s="2" t="str">
        <f>VLOOKUP(A8989,'Cor da Pele e Motivacao'!$A$2:$I$11399,6, FALSE)</f>
        <v>Parda</v>
      </c>
      <c r="K8989" s="2" t="str">
        <f>VLOOKUP(A8989,'Cor da Pele e Motivacao'!$A$2:$I$11399,8, FALSE)</f>
        <v>VIOLÊNCIA INTERPESSOAL</v>
      </c>
      <c r="L8989" s="2">
        <v>1</v>
      </c>
    </row>
    <row r="8990" spans="1:12" ht="15.75" customHeight="1" x14ac:dyDescent="0.25">
      <c r="A8990" t="str">
        <f>CONCATENATE(B8990,C8990,D8990,H8990,I8990,L8990)</f>
        <v>852020HOMICIDIO341</v>
      </c>
      <c r="B8990" s="2">
        <v>8</v>
      </c>
      <c r="C8990" s="2">
        <v>5</v>
      </c>
      <c r="D8990" s="2">
        <v>2020</v>
      </c>
      <c r="E8990" s="2" t="s">
        <v>19</v>
      </c>
      <c r="F8990" s="2" t="s">
        <v>14</v>
      </c>
      <c r="G8990" s="2" t="s">
        <v>11</v>
      </c>
      <c r="H8990" s="2" t="s">
        <v>12</v>
      </c>
      <c r="I8990" s="2">
        <v>34</v>
      </c>
      <c r="J8990" s="2" t="str">
        <f>VLOOKUP(A8990,'Cor da Pele e Motivacao'!$A$2:$I$11399,6, FALSE)</f>
        <v>Parda</v>
      </c>
      <c r="K8990" s="2" t="str">
        <f>VLOOKUP(A8990,'Cor da Pele e Motivacao'!$A$2:$I$11399,8, FALSE)</f>
        <v>ATIVIDADES CRIMINAIS</v>
      </c>
      <c r="L8990" s="2">
        <v>1</v>
      </c>
    </row>
    <row r="8991" spans="1:12" ht="15.75" customHeight="1" x14ac:dyDescent="0.25">
      <c r="A8991" t="str">
        <f>CONCATENATE(B8991,C8991,D8991,H8991,I8991,L8991)</f>
        <v>852020HOMICIDIO491</v>
      </c>
      <c r="B8991" s="2">
        <v>8</v>
      </c>
      <c r="C8991" s="2">
        <v>5</v>
      </c>
      <c r="D8991" s="2">
        <v>2020</v>
      </c>
      <c r="E8991" s="2" t="s">
        <v>23</v>
      </c>
      <c r="F8991" s="2" t="s">
        <v>14</v>
      </c>
      <c r="G8991" s="2" t="s">
        <v>11</v>
      </c>
      <c r="H8991" s="2" t="s">
        <v>12</v>
      </c>
      <c r="I8991" s="2">
        <v>49</v>
      </c>
      <c r="J8991" s="2" t="str">
        <f>VLOOKUP(A8991,'Cor da Pele e Motivacao'!$A$2:$I$11399,6, FALSE)</f>
        <v>Parda</v>
      </c>
      <c r="K8991" s="2" t="str">
        <f>VLOOKUP(A8991,'Cor da Pele e Motivacao'!$A$2:$I$11399,8, FALSE)</f>
        <v>OUTRAS MOTIVAÇÕES</v>
      </c>
      <c r="L8991" s="2">
        <v>1</v>
      </c>
    </row>
    <row r="8992" spans="1:12" ht="15.75" customHeight="1" x14ac:dyDescent="0.25">
      <c r="A8992" t="str">
        <f>CONCATENATE(B8992,C8992,D8992,H8992,I8992,L8992)</f>
        <v>852020HOMICIDIO501</v>
      </c>
      <c r="B8992" s="2">
        <v>8</v>
      </c>
      <c r="C8992" s="2">
        <v>5</v>
      </c>
      <c r="D8992" s="2">
        <v>2020</v>
      </c>
      <c r="E8992" s="2" t="s">
        <v>117</v>
      </c>
      <c r="F8992" s="2" t="s">
        <v>10</v>
      </c>
      <c r="G8992" s="2" t="s">
        <v>11</v>
      </c>
      <c r="H8992" s="2" t="s">
        <v>12</v>
      </c>
      <c r="I8992" s="2">
        <v>50</v>
      </c>
      <c r="J8992" s="2" t="str">
        <f>VLOOKUP(A8992,'Cor da Pele e Motivacao'!$A$2:$I$11399,6, FALSE)</f>
        <v>Parda</v>
      </c>
      <c r="K8992" s="2" t="str">
        <f>VLOOKUP(A8992,'Cor da Pele e Motivacao'!$A$2:$I$11399,8, FALSE)</f>
        <v>ATIVIDADES CRIMINAIS</v>
      </c>
      <c r="L8992" s="2">
        <v>1</v>
      </c>
    </row>
    <row r="8993" spans="1:12" ht="15.75" customHeight="1" x14ac:dyDescent="0.25">
      <c r="A8993" t="str">
        <f>CONCATENATE(B8993,C8993,D8993,H8993,I8993,L8993)</f>
        <v>852020HOMICIDIO251</v>
      </c>
      <c r="B8993" s="2">
        <v>8</v>
      </c>
      <c r="C8993" s="2">
        <v>5</v>
      </c>
      <c r="D8993" s="2">
        <v>2020</v>
      </c>
      <c r="E8993" s="2" t="s">
        <v>25</v>
      </c>
      <c r="F8993" s="2" t="s">
        <v>25</v>
      </c>
      <c r="G8993" s="2" t="s">
        <v>11</v>
      </c>
      <c r="H8993" s="2" t="s">
        <v>12</v>
      </c>
      <c r="I8993" s="2">
        <v>25</v>
      </c>
      <c r="J8993" s="2" t="str">
        <f>VLOOKUP(A8993,'Cor da Pele e Motivacao'!$A$2:$I$11399,6, FALSE)</f>
        <v>Parda</v>
      </c>
      <c r="K8993" s="2" t="str">
        <f>VLOOKUP(A8993,'Cor da Pele e Motivacao'!$A$2:$I$11399,8, FALSE)</f>
        <v>EXCLUDENTE DE ILICITUDE</v>
      </c>
      <c r="L8993" s="2">
        <v>1</v>
      </c>
    </row>
    <row r="8994" spans="1:12" ht="15.75" customHeight="1" x14ac:dyDescent="0.25">
      <c r="A8994" t="str">
        <f>CONCATENATE(B8994,C8994,D8994,H8994,I8994,L8994)</f>
        <v>852020HOMICIDIO291</v>
      </c>
      <c r="B8994" s="2">
        <v>8</v>
      </c>
      <c r="C8994" s="2">
        <v>5</v>
      </c>
      <c r="D8994" s="2">
        <v>2020</v>
      </c>
      <c r="E8994" s="2" t="s">
        <v>25</v>
      </c>
      <c r="F8994" s="2" t="s">
        <v>25</v>
      </c>
      <c r="G8994" s="2" t="s">
        <v>11</v>
      </c>
      <c r="H8994" s="2" t="s">
        <v>12</v>
      </c>
      <c r="I8994" s="2">
        <v>29</v>
      </c>
      <c r="J8994" s="2" t="str">
        <f>VLOOKUP(A8994,'Cor da Pele e Motivacao'!$A$2:$I$11399,6, FALSE)</f>
        <v>Parda</v>
      </c>
      <c r="K8994" s="2" t="str">
        <f>VLOOKUP(A8994,'Cor da Pele e Motivacao'!$A$2:$I$11399,8, FALSE)</f>
        <v>ATIVIDADES CRIMINAIS</v>
      </c>
      <c r="L8994" s="2">
        <v>1</v>
      </c>
    </row>
    <row r="8995" spans="1:12" ht="15.75" customHeight="1" x14ac:dyDescent="0.25">
      <c r="A8995" t="str">
        <f>CONCATENATE(B8995,C8995,D8995,H8995,I8995,L8995)</f>
        <v>852020HOMICIDIO351</v>
      </c>
      <c r="B8995" s="2">
        <v>8</v>
      </c>
      <c r="C8995" s="2">
        <v>5</v>
      </c>
      <c r="D8995" s="2">
        <v>2020</v>
      </c>
      <c r="E8995" s="2" t="s">
        <v>25</v>
      </c>
      <c r="F8995" s="2" t="s">
        <v>25</v>
      </c>
      <c r="G8995" s="2" t="s">
        <v>11</v>
      </c>
      <c r="H8995" s="2" t="s">
        <v>12</v>
      </c>
      <c r="I8995" s="2">
        <v>35</v>
      </c>
      <c r="J8995" s="2" t="str">
        <f>VLOOKUP(A8995,'Cor da Pele e Motivacao'!$A$2:$I$11399,6, FALSE)</f>
        <v>Parda</v>
      </c>
      <c r="K8995" s="2" t="str">
        <f>VLOOKUP(A8995,'Cor da Pele e Motivacao'!$A$2:$I$11399,8, FALSE)</f>
        <v>ATIVIDADES CRIMINAIS</v>
      </c>
      <c r="L8995" s="2">
        <v>1</v>
      </c>
    </row>
    <row r="8996" spans="1:12" ht="15.75" customHeight="1" x14ac:dyDescent="0.25">
      <c r="A8996" t="str">
        <f>CONCATENATE(B8996,C8996,D8996,H8996,I8996,L8996)</f>
        <v>852020HOMICIDIO241</v>
      </c>
      <c r="B8996" s="2">
        <v>8</v>
      </c>
      <c r="C8996" s="2">
        <v>5</v>
      </c>
      <c r="D8996" s="2">
        <v>2020</v>
      </c>
      <c r="E8996" s="2" t="s">
        <v>46</v>
      </c>
      <c r="F8996" s="2" t="s">
        <v>22</v>
      </c>
      <c r="G8996" s="2" t="s">
        <v>11</v>
      </c>
      <c r="H8996" s="2" t="s">
        <v>12</v>
      </c>
      <c r="I8996" s="2">
        <v>24</v>
      </c>
      <c r="J8996" s="2" t="str">
        <f>VLOOKUP(A8996,'Cor da Pele e Motivacao'!$A$2:$I$11399,6, FALSE)</f>
        <v>Parda</v>
      </c>
      <c r="K8996" s="2" t="str">
        <f>VLOOKUP(A8996,'Cor da Pele e Motivacao'!$A$2:$I$11399,8, FALSE)</f>
        <v>ATIVIDADES CRIMINAIS</v>
      </c>
      <c r="L8996" s="2">
        <v>1</v>
      </c>
    </row>
    <row r="8997" spans="1:12" ht="15.75" customHeight="1" x14ac:dyDescent="0.25">
      <c r="A8997" t="str">
        <f>CONCATENATE(B8997,C8997,D8997,H8997,I8997,L8997)</f>
        <v>852020HOMICIDIO701</v>
      </c>
      <c r="B8997" s="2">
        <v>8</v>
      </c>
      <c r="C8997" s="2">
        <v>5</v>
      </c>
      <c r="D8997" s="2">
        <v>2020</v>
      </c>
      <c r="E8997" s="2" t="s">
        <v>38</v>
      </c>
      <c r="F8997" s="2" t="s">
        <v>22</v>
      </c>
      <c r="G8997" s="2" t="s">
        <v>11</v>
      </c>
      <c r="H8997" s="2" t="s">
        <v>12</v>
      </c>
      <c r="I8997" s="2">
        <v>70</v>
      </c>
      <c r="J8997" s="2" t="str">
        <f>VLOOKUP(A8997,'Cor da Pele e Motivacao'!$A$2:$I$11399,6, FALSE)</f>
        <v>Parda</v>
      </c>
      <c r="K8997" s="2" t="str">
        <f>VLOOKUP(A8997,'Cor da Pele e Motivacao'!$A$2:$I$11399,8, FALSE)</f>
        <v>VIOLÊNCIA INTERPESSOAL</v>
      </c>
      <c r="L8997" s="2">
        <v>1</v>
      </c>
    </row>
    <row r="8998" spans="1:12" ht="15.75" customHeight="1" x14ac:dyDescent="0.25">
      <c r="A8998" t="str">
        <f>CONCATENATE(B8998,C8998,D8998,H8998,I8998,L8998)</f>
        <v>952020HOMICIDIO351</v>
      </c>
      <c r="B8998" s="2">
        <v>9</v>
      </c>
      <c r="C8998" s="2">
        <v>5</v>
      </c>
      <c r="D8998" s="2">
        <v>2020</v>
      </c>
      <c r="E8998" s="2" t="s">
        <v>96</v>
      </c>
      <c r="F8998" s="2" t="s">
        <v>16</v>
      </c>
      <c r="G8998" s="2" t="s">
        <v>11</v>
      </c>
      <c r="H8998" s="2" t="s">
        <v>12</v>
      </c>
      <c r="I8998" s="2">
        <v>35</v>
      </c>
      <c r="J8998" s="2" t="str">
        <f>VLOOKUP(A8998,'Cor da Pele e Motivacao'!$A$2:$I$11399,6, FALSE)</f>
        <v>Parda</v>
      </c>
      <c r="K8998" s="2" t="str">
        <f>VLOOKUP(A8998,'Cor da Pele e Motivacao'!$A$2:$I$11399,8, FALSE)</f>
        <v>VIOLÊNCIA INTERPESSOAL</v>
      </c>
      <c r="L8998" s="2">
        <v>1</v>
      </c>
    </row>
    <row r="8999" spans="1:12" ht="15.75" customHeight="1" x14ac:dyDescent="0.25">
      <c r="A8999" t="str">
        <f>CONCATENATE(B8999,C8999,D8999,H8999,I8999,L8999)</f>
        <v>952020HOMICIDIO231</v>
      </c>
      <c r="B8999" s="2">
        <v>9</v>
      </c>
      <c r="C8999" s="2">
        <v>5</v>
      </c>
      <c r="D8999" s="2">
        <v>2020</v>
      </c>
      <c r="E8999" s="2" t="s">
        <v>15</v>
      </c>
      <c r="F8999" s="2" t="s">
        <v>16</v>
      </c>
      <c r="G8999" s="2" t="s">
        <v>11</v>
      </c>
      <c r="H8999" s="2" t="s">
        <v>12</v>
      </c>
      <c r="I8999" s="2">
        <v>23</v>
      </c>
      <c r="J8999" s="2" t="str">
        <f>VLOOKUP(A8999,'Cor da Pele e Motivacao'!$A$2:$I$11399,6, FALSE)</f>
        <v>Parda</v>
      </c>
      <c r="K8999" s="2" t="str">
        <f>VLOOKUP(A8999,'Cor da Pele e Motivacao'!$A$2:$I$11399,8, FALSE)</f>
        <v>ATIVIDADES CRIMINAIS</v>
      </c>
      <c r="L8999" s="2">
        <v>1</v>
      </c>
    </row>
    <row r="9000" spans="1:12" ht="15.75" customHeight="1" x14ac:dyDescent="0.25">
      <c r="A9000" t="str">
        <f>CONCATENATE(B9000,C9000,D9000,H9000,I9000,L9000)</f>
        <v>952020HOMICIDIO171</v>
      </c>
      <c r="B9000" s="2">
        <v>9</v>
      </c>
      <c r="C9000" s="2">
        <v>5</v>
      </c>
      <c r="D9000" s="2">
        <v>2020</v>
      </c>
      <c r="E9000" s="2" t="s">
        <v>78</v>
      </c>
      <c r="F9000" s="2" t="s">
        <v>14</v>
      </c>
      <c r="G9000" s="2" t="s">
        <v>11</v>
      </c>
      <c r="H9000" s="2" t="s">
        <v>12</v>
      </c>
      <c r="I9000" s="2">
        <v>17</v>
      </c>
      <c r="J9000" s="2" t="str">
        <f>VLOOKUP(A9000,'Cor da Pele e Motivacao'!$A$2:$I$11399,6, FALSE)</f>
        <v>Parda</v>
      </c>
      <c r="K9000" s="2" t="str">
        <f>VLOOKUP(A9000,'Cor da Pele e Motivacao'!$A$2:$I$11399,8, FALSE)</f>
        <v>ATIVIDADES CRIMINAIS</v>
      </c>
      <c r="L9000" s="2">
        <v>1</v>
      </c>
    </row>
    <row r="9001" spans="1:12" ht="15.75" customHeight="1" x14ac:dyDescent="0.25">
      <c r="A9001" t="str">
        <f>CONCATENATE(B9001,C9001,D9001,H9001,I9001,L9001)</f>
        <v>952020HOMICIDIO381</v>
      </c>
      <c r="B9001" s="2">
        <v>9</v>
      </c>
      <c r="C9001" s="2">
        <v>5</v>
      </c>
      <c r="D9001" s="2">
        <v>2020</v>
      </c>
      <c r="E9001" s="2" t="s">
        <v>132</v>
      </c>
      <c r="F9001" s="2" t="s">
        <v>16</v>
      </c>
      <c r="G9001" s="2" t="s">
        <v>11</v>
      </c>
      <c r="H9001" s="2" t="s">
        <v>12</v>
      </c>
      <c r="I9001" s="2">
        <v>38</v>
      </c>
      <c r="J9001" s="2" t="str">
        <f>VLOOKUP(A9001,'Cor da Pele e Motivacao'!$A$2:$I$11399,6, FALSE)</f>
        <v>Parda</v>
      </c>
      <c r="K9001" s="2" t="str">
        <f>VLOOKUP(A9001,'Cor da Pele e Motivacao'!$A$2:$I$11399,8, FALSE)</f>
        <v>ATIVIDADES CRIMINAIS</v>
      </c>
      <c r="L9001" s="2">
        <v>1</v>
      </c>
    </row>
    <row r="9002" spans="1:12" ht="15.75" customHeight="1" x14ac:dyDescent="0.25">
      <c r="A9002" t="str">
        <f>CONCATENATE(B9002,C9002,D9002,H9002,I9002,L9002)</f>
        <v>952020HOMICIDIO241</v>
      </c>
      <c r="B9002" s="2">
        <v>9</v>
      </c>
      <c r="C9002" s="2">
        <v>5</v>
      </c>
      <c r="D9002" s="2">
        <v>2020</v>
      </c>
      <c r="E9002" s="2" t="s">
        <v>143</v>
      </c>
      <c r="F9002" s="2" t="s">
        <v>22</v>
      </c>
      <c r="G9002" s="2" t="s">
        <v>11</v>
      </c>
      <c r="H9002" s="2" t="s">
        <v>12</v>
      </c>
      <c r="I9002" s="2">
        <v>24</v>
      </c>
      <c r="J9002" s="2" t="str">
        <f>VLOOKUP(A9002,'Cor da Pele e Motivacao'!$A$2:$I$11399,6, FALSE)</f>
        <v>Parda</v>
      </c>
      <c r="K9002" s="2" t="str">
        <f>VLOOKUP(A9002,'Cor da Pele e Motivacao'!$A$2:$I$11399,8, FALSE)</f>
        <v>VIOLÊNCIA INTERPESSOAL</v>
      </c>
      <c r="L9002" s="2">
        <v>1</v>
      </c>
    </row>
    <row r="9003" spans="1:12" ht="15.75" customHeight="1" x14ac:dyDescent="0.25">
      <c r="A9003" t="str">
        <f>CONCATENATE(B9003,C9003,D9003,H9003,I9003,L9003)</f>
        <v>952020HOMICIDIO401</v>
      </c>
      <c r="B9003" s="2">
        <v>9</v>
      </c>
      <c r="C9003" s="2">
        <v>5</v>
      </c>
      <c r="D9003" s="2">
        <v>2020</v>
      </c>
      <c r="E9003" s="2" t="s">
        <v>160</v>
      </c>
      <c r="F9003" s="2" t="s">
        <v>10</v>
      </c>
      <c r="G9003" s="2" t="s">
        <v>11</v>
      </c>
      <c r="H9003" s="2" t="s">
        <v>12</v>
      </c>
      <c r="I9003" s="2">
        <v>40</v>
      </c>
      <c r="J9003" s="2" t="str">
        <f>VLOOKUP(A9003,'Cor da Pele e Motivacao'!$A$2:$I$11399,6, FALSE)</f>
        <v>Parda</v>
      </c>
      <c r="K9003" s="2" t="str">
        <f>VLOOKUP(A9003,'Cor da Pele e Motivacao'!$A$2:$I$11399,8, FALSE)</f>
        <v>OUTRAS MOTIVAÇÕES</v>
      </c>
      <c r="L9003" s="2">
        <v>1</v>
      </c>
    </row>
    <row r="9004" spans="1:12" ht="15.75" customHeight="1" x14ac:dyDescent="0.25">
      <c r="A9004" t="str">
        <f>CONCATENATE(B9004,C9004,D9004,H9004,I9004,L9004)</f>
        <v>952020HOMICIDIO191</v>
      </c>
      <c r="B9004" s="2">
        <v>9</v>
      </c>
      <c r="C9004" s="2">
        <v>5</v>
      </c>
      <c r="D9004" s="2">
        <v>2020</v>
      </c>
      <c r="E9004" s="2" t="s">
        <v>24</v>
      </c>
      <c r="F9004" s="2" t="s">
        <v>10</v>
      </c>
      <c r="G9004" s="2" t="s">
        <v>11</v>
      </c>
      <c r="H9004" s="2" t="s">
        <v>12</v>
      </c>
      <c r="I9004" s="2">
        <v>19</v>
      </c>
      <c r="J9004" s="2" t="str">
        <f>VLOOKUP(A9004,'Cor da Pele e Motivacao'!$A$2:$I$11399,6, FALSE)</f>
        <v>Parda</v>
      </c>
      <c r="K9004" s="2" t="str">
        <f>VLOOKUP(A9004,'Cor da Pele e Motivacao'!$A$2:$I$11399,8, FALSE)</f>
        <v>VIOLÊNCIA INTERPESSOAL</v>
      </c>
      <c r="L9004" s="2">
        <v>1</v>
      </c>
    </row>
    <row r="9005" spans="1:12" ht="15.75" customHeight="1" x14ac:dyDescent="0.25">
      <c r="A9005" t="str">
        <f>CONCATENATE(B9005,C9005,D9005,H9005,I9005,L9005)</f>
        <v>952020HOMICIDIO391</v>
      </c>
      <c r="B9005" s="2">
        <v>9</v>
      </c>
      <c r="C9005" s="2">
        <v>5</v>
      </c>
      <c r="D9005" s="2">
        <v>2020</v>
      </c>
      <c r="E9005" s="2" t="s">
        <v>24</v>
      </c>
      <c r="F9005" s="2" t="s">
        <v>10</v>
      </c>
      <c r="G9005" s="2" t="s">
        <v>11</v>
      </c>
      <c r="H9005" s="2" t="s">
        <v>12</v>
      </c>
      <c r="I9005" s="2">
        <v>39</v>
      </c>
      <c r="J9005" s="2" t="str">
        <f>VLOOKUP(A9005,'Cor da Pele e Motivacao'!$A$2:$I$11399,6, FALSE)</f>
        <v>Parda</v>
      </c>
      <c r="K9005" s="2" t="str">
        <f>VLOOKUP(A9005,'Cor da Pele e Motivacao'!$A$2:$I$11399,8, FALSE)</f>
        <v>ATIVIDADES CRIMINAIS</v>
      </c>
      <c r="L9005" s="2">
        <v>1</v>
      </c>
    </row>
    <row r="9006" spans="1:12" ht="15.75" customHeight="1" x14ac:dyDescent="0.25">
      <c r="A9006" t="str">
        <f>CONCATENATE(B9006,C9006,D9006,H9006,I9006,L9006)</f>
        <v>952020HOMICIDIO181</v>
      </c>
      <c r="B9006" s="2">
        <v>9</v>
      </c>
      <c r="C9006" s="2">
        <v>5</v>
      </c>
      <c r="D9006" s="2">
        <v>2020</v>
      </c>
      <c r="E9006" s="2" t="s">
        <v>25</v>
      </c>
      <c r="F9006" s="2" t="s">
        <v>25</v>
      </c>
      <c r="G9006" s="2" t="s">
        <v>11</v>
      </c>
      <c r="H9006" s="2" t="s">
        <v>12</v>
      </c>
      <c r="I9006" s="2">
        <v>18</v>
      </c>
      <c r="J9006" s="2" t="str">
        <f>VLOOKUP(A9006,'Cor da Pele e Motivacao'!$A$2:$I$11399,6, FALSE)</f>
        <v>Parda</v>
      </c>
      <c r="K9006" s="2" t="str">
        <f>VLOOKUP(A9006,'Cor da Pele e Motivacao'!$A$2:$I$11399,8, FALSE)</f>
        <v>ATIVIDADES CRIMINAIS</v>
      </c>
      <c r="L9006" s="2">
        <v>1</v>
      </c>
    </row>
    <row r="9007" spans="1:12" ht="15.75" customHeight="1" x14ac:dyDescent="0.25">
      <c r="A9007" t="str">
        <f>CONCATENATE(B9007,C9007,D9007,H9007,I9007,L9007)</f>
        <v>952020HOMICIDIO211</v>
      </c>
      <c r="B9007" s="2">
        <v>9</v>
      </c>
      <c r="C9007" s="2">
        <v>5</v>
      </c>
      <c r="D9007" s="2">
        <v>2020</v>
      </c>
      <c r="E9007" s="2" t="s">
        <v>25</v>
      </c>
      <c r="F9007" s="2" t="s">
        <v>25</v>
      </c>
      <c r="G9007" s="2" t="s">
        <v>11</v>
      </c>
      <c r="H9007" s="2" t="s">
        <v>12</v>
      </c>
      <c r="I9007" s="2">
        <v>21</v>
      </c>
      <c r="J9007" s="2" t="str">
        <f>VLOOKUP(A9007,'Cor da Pele e Motivacao'!$A$2:$I$11399,6, FALSE)</f>
        <v>Parda</v>
      </c>
      <c r="K9007" s="2" t="str">
        <f>VLOOKUP(A9007,'Cor da Pele e Motivacao'!$A$2:$I$11399,8, FALSE)</f>
        <v>ATIVIDADES CRIMINAIS</v>
      </c>
      <c r="L9007" s="2">
        <v>1</v>
      </c>
    </row>
    <row r="9008" spans="1:12" ht="15.75" customHeight="1" x14ac:dyDescent="0.25">
      <c r="A9008" t="str">
        <f>CONCATENATE(B9008,C9008,D9008,H9008,I9008,L9008)</f>
        <v>952020HOMICIDIO271</v>
      </c>
      <c r="B9008" s="2">
        <v>9</v>
      </c>
      <c r="C9008" s="2">
        <v>5</v>
      </c>
      <c r="D9008" s="2">
        <v>2020</v>
      </c>
      <c r="E9008" s="2" t="s">
        <v>25</v>
      </c>
      <c r="F9008" s="2" t="s">
        <v>25</v>
      </c>
      <c r="G9008" s="2" t="s">
        <v>11</v>
      </c>
      <c r="H9008" s="2" t="s">
        <v>12</v>
      </c>
      <c r="I9008" s="2">
        <v>27</v>
      </c>
      <c r="J9008" s="2" t="str">
        <f>VLOOKUP(A9008,'Cor da Pele e Motivacao'!$A$2:$I$11399,6, FALSE)</f>
        <v>Parda</v>
      </c>
      <c r="K9008" s="2" t="str">
        <f>VLOOKUP(A9008,'Cor da Pele e Motivacao'!$A$2:$I$11399,8, FALSE)</f>
        <v>OUTRAS MOTIVAÇÕES</v>
      </c>
      <c r="L9008" s="2">
        <v>1</v>
      </c>
    </row>
    <row r="9009" spans="1:12" ht="15.75" customHeight="1" x14ac:dyDescent="0.25">
      <c r="A9009" t="str">
        <f>CONCATENATE(B9009,C9009,D9009,H9009,I9009,L9009)</f>
        <v>952020HOMICIDIO511</v>
      </c>
      <c r="B9009" s="2">
        <v>9</v>
      </c>
      <c r="C9009" s="2">
        <v>5</v>
      </c>
      <c r="D9009" s="2">
        <v>2020</v>
      </c>
      <c r="E9009" s="2" t="s">
        <v>188</v>
      </c>
      <c r="F9009" s="2" t="s">
        <v>16</v>
      </c>
      <c r="G9009" s="2" t="s">
        <v>28</v>
      </c>
      <c r="H9009" s="2" t="s">
        <v>12</v>
      </c>
      <c r="I9009" s="2">
        <v>51</v>
      </c>
      <c r="J9009" s="2" t="str">
        <f>VLOOKUP(A9009,'Cor da Pele e Motivacao'!$A$2:$I$11399,6, FALSE)</f>
        <v>Parda</v>
      </c>
      <c r="K9009" s="2" t="str">
        <f>VLOOKUP(A9009,'Cor da Pele e Motivacao'!$A$2:$I$11399,8, FALSE)</f>
        <v>ATIVIDADES CRIMINAIS</v>
      </c>
      <c r="L9009" s="2">
        <v>1</v>
      </c>
    </row>
    <row r="9010" spans="1:12" ht="15.75" customHeight="1" x14ac:dyDescent="0.25">
      <c r="A9010" t="str">
        <f>CONCATENATE(B9010,C9010,D9010,H9010,I9010,L9010)</f>
        <v>952020HOMICIDIO541</v>
      </c>
      <c r="B9010" s="2">
        <v>9</v>
      </c>
      <c r="C9010" s="2">
        <v>5</v>
      </c>
      <c r="D9010" s="2">
        <v>2020</v>
      </c>
      <c r="E9010" s="2" t="s">
        <v>103</v>
      </c>
      <c r="F9010" s="2" t="s">
        <v>22</v>
      </c>
      <c r="G9010" s="2" t="s">
        <v>11</v>
      </c>
      <c r="H9010" s="2" t="s">
        <v>12</v>
      </c>
      <c r="I9010" s="2">
        <v>54</v>
      </c>
      <c r="J9010" s="2" t="str">
        <f>VLOOKUP(A9010,'Cor da Pele e Motivacao'!$A$2:$I$11399,6, FALSE)</f>
        <v>Parda</v>
      </c>
      <c r="K9010" s="2" t="str">
        <f>VLOOKUP(A9010,'Cor da Pele e Motivacao'!$A$2:$I$11399,8, FALSE)</f>
        <v>VIOLÊNCIA INTERPESSOAL</v>
      </c>
      <c r="L9010" s="2">
        <v>1</v>
      </c>
    </row>
    <row r="9011" spans="1:12" ht="15.75" customHeight="1" x14ac:dyDescent="0.25">
      <c r="A9011" t="str">
        <f>CONCATENATE(B9011,C9011,D9011,H9011,I9011,L9011)</f>
        <v>1052020HOMICIDIO301</v>
      </c>
      <c r="B9011" s="2">
        <v>10</v>
      </c>
      <c r="C9011" s="2">
        <v>5</v>
      </c>
      <c r="D9011" s="2">
        <v>2020</v>
      </c>
      <c r="E9011" s="2" t="s">
        <v>142</v>
      </c>
      <c r="F9011" s="2" t="s">
        <v>16</v>
      </c>
      <c r="G9011" s="2" t="s">
        <v>11</v>
      </c>
      <c r="H9011" s="2" t="s">
        <v>12</v>
      </c>
      <c r="I9011" s="2">
        <v>30</v>
      </c>
      <c r="J9011" s="2" t="str">
        <f>VLOOKUP(A9011,'Cor da Pele e Motivacao'!$A$2:$I$11399,6, FALSE)</f>
        <v>Parda</v>
      </c>
      <c r="K9011" s="2" t="str">
        <f>VLOOKUP(A9011,'Cor da Pele e Motivacao'!$A$2:$I$11399,8, FALSE)</f>
        <v>ATIVIDADES CRIMINAIS</v>
      </c>
      <c r="L9011" s="2">
        <v>1</v>
      </c>
    </row>
    <row r="9012" spans="1:12" ht="15.75" customHeight="1" x14ac:dyDescent="0.25">
      <c r="A9012" t="str">
        <f>CONCATENATE(B9012,C9012,D9012,H9012,I9012,L9012)</f>
        <v>1052020HOMICIDIO301</v>
      </c>
      <c r="B9012" s="2">
        <v>10</v>
      </c>
      <c r="C9012" s="2">
        <v>5</v>
      </c>
      <c r="D9012" s="2">
        <v>2020</v>
      </c>
      <c r="E9012" s="2" t="s">
        <v>98</v>
      </c>
      <c r="F9012" s="2" t="s">
        <v>16</v>
      </c>
      <c r="G9012" s="2" t="s">
        <v>11</v>
      </c>
      <c r="H9012" s="2" t="s">
        <v>12</v>
      </c>
      <c r="I9012" s="2">
        <v>30</v>
      </c>
      <c r="J9012" s="2" t="str">
        <f>VLOOKUP(A9012,'Cor da Pele e Motivacao'!$A$2:$I$11399,6, FALSE)</f>
        <v>Parda</v>
      </c>
      <c r="K9012" s="2" t="str">
        <f>VLOOKUP(A9012,'Cor da Pele e Motivacao'!$A$2:$I$11399,8, FALSE)</f>
        <v>ATIVIDADES CRIMINAIS</v>
      </c>
      <c r="L9012" s="2">
        <v>1</v>
      </c>
    </row>
    <row r="9013" spans="1:12" ht="15.75" customHeight="1" x14ac:dyDescent="0.25">
      <c r="A9013" t="str">
        <f>CONCATENATE(B9013,C9013,D9013,H9013,I9013,L9013)</f>
        <v>1052020HOMICIDIO221</v>
      </c>
      <c r="B9013" s="2">
        <v>10</v>
      </c>
      <c r="C9013" s="2">
        <v>5</v>
      </c>
      <c r="D9013" s="2">
        <v>2020</v>
      </c>
      <c r="E9013" s="2" t="s">
        <v>83</v>
      </c>
      <c r="F9013" s="2" t="s">
        <v>14</v>
      </c>
      <c r="G9013" s="2" t="s">
        <v>11</v>
      </c>
      <c r="H9013" s="2" t="s">
        <v>12</v>
      </c>
      <c r="I9013" s="2">
        <v>22</v>
      </c>
      <c r="J9013" s="2" t="str">
        <f>VLOOKUP(A9013,'Cor da Pele e Motivacao'!$A$2:$I$11399,6, FALSE)</f>
        <v>Parda</v>
      </c>
      <c r="K9013" s="2" t="str">
        <f>VLOOKUP(A9013,'Cor da Pele e Motivacao'!$A$2:$I$11399,8, FALSE)</f>
        <v>ATIVIDADES CRIMINAIS</v>
      </c>
      <c r="L9013" s="2">
        <v>1</v>
      </c>
    </row>
    <row r="9014" spans="1:12" ht="15.75" customHeight="1" x14ac:dyDescent="0.25">
      <c r="A9014" t="str">
        <f>CONCATENATE(B9014,C9014,D9014,H9014,I9014,L9014)</f>
        <v>1052020HOMICIDIO231</v>
      </c>
      <c r="B9014" s="2">
        <v>10</v>
      </c>
      <c r="C9014" s="2">
        <v>5</v>
      </c>
      <c r="D9014" s="2">
        <v>2020</v>
      </c>
      <c r="E9014" s="2" t="s">
        <v>15</v>
      </c>
      <c r="F9014" s="2" t="s">
        <v>16</v>
      </c>
      <c r="G9014" s="2" t="s">
        <v>11</v>
      </c>
      <c r="H9014" s="2" t="s">
        <v>12</v>
      </c>
      <c r="I9014" s="2">
        <v>23</v>
      </c>
      <c r="J9014" s="2" t="str">
        <f>VLOOKUP(A9014,'Cor da Pele e Motivacao'!$A$2:$I$11399,6, FALSE)</f>
        <v>Parda</v>
      </c>
      <c r="K9014" s="2" t="str">
        <f>VLOOKUP(A9014,'Cor da Pele e Motivacao'!$A$2:$I$11399,8, FALSE)</f>
        <v>VIOLÊNCIA INTERPESSOAL</v>
      </c>
      <c r="L9014" s="2">
        <v>1</v>
      </c>
    </row>
    <row r="9015" spans="1:12" ht="15.75" customHeight="1" x14ac:dyDescent="0.25">
      <c r="A9015" t="str">
        <f>CONCATENATE(B9015,C9015,D9015,H9015,I9015,L9015)</f>
        <v>1052020LATROCINIO191</v>
      </c>
      <c r="B9015" s="2">
        <v>10</v>
      </c>
      <c r="C9015" s="2">
        <v>5</v>
      </c>
      <c r="D9015" s="2">
        <v>2020</v>
      </c>
      <c r="E9015" s="2" t="s">
        <v>72</v>
      </c>
      <c r="F9015" s="2" t="s">
        <v>16</v>
      </c>
      <c r="G9015" s="2" t="s">
        <v>11</v>
      </c>
      <c r="H9015" s="2" t="s">
        <v>33</v>
      </c>
      <c r="I9015" s="2">
        <v>19</v>
      </c>
      <c r="J9015" s="2" t="str">
        <f>VLOOKUP(A9015,'Cor da Pele e Motivacao'!$A$2:$I$11399,6, FALSE)</f>
        <v>Parda</v>
      </c>
      <c r="K9015" s="2" t="str">
        <f>VLOOKUP(A9015,'Cor da Pele e Motivacao'!$A$2:$I$11399,8, FALSE)</f>
        <v>PATRIMÔNIO</v>
      </c>
      <c r="L9015" s="2">
        <v>1</v>
      </c>
    </row>
    <row r="9016" spans="1:12" ht="15.75" customHeight="1" x14ac:dyDescent="0.25">
      <c r="A9016" t="str">
        <f>CONCATENATE(B9016,C9016,D9016,H9016,I9016,L9016)</f>
        <v>1052020HOMICIDIO211</v>
      </c>
      <c r="B9016" s="2">
        <v>10</v>
      </c>
      <c r="C9016" s="2">
        <v>5</v>
      </c>
      <c r="D9016" s="2">
        <v>2020</v>
      </c>
      <c r="E9016" s="2" t="s">
        <v>78</v>
      </c>
      <c r="F9016" s="2" t="s">
        <v>14</v>
      </c>
      <c r="G9016" s="2" t="s">
        <v>11</v>
      </c>
      <c r="H9016" s="2" t="s">
        <v>12</v>
      </c>
      <c r="I9016" s="2">
        <v>21</v>
      </c>
      <c r="J9016" s="2" t="str">
        <f>VLOOKUP(A9016,'Cor da Pele e Motivacao'!$A$2:$I$11399,6, FALSE)</f>
        <v>Parda</v>
      </c>
      <c r="K9016" s="2" t="str">
        <f>VLOOKUP(A9016,'Cor da Pele e Motivacao'!$A$2:$I$11399,8, FALSE)</f>
        <v>ATIVIDADES CRIMINAIS</v>
      </c>
      <c r="L9016" s="2">
        <v>1</v>
      </c>
    </row>
    <row r="9017" spans="1:12" ht="15.75" customHeight="1" x14ac:dyDescent="0.25">
      <c r="A9017" t="str">
        <f>CONCATENATE(B9017,C9017,D9017,H9017,I9017,L9017)</f>
        <v>1052020HOMICIDIO311</v>
      </c>
      <c r="B9017" s="2">
        <v>10</v>
      </c>
      <c r="C9017" s="2">
        <v>5</v>
      </c>
      <c r="D9017" s="2">
        <v>2020</v>
      </c>
      <c r="E9017" s="2" t="s">
        <v>20</v>
      </c>
      <c r="F9017" s="2" t="s">
        <v>14</v>
      </c>
      <c r="G9017" s="2" t="s">
        <v>11</v>
      </c>
      <c r="H9017" s="2" t="s">
        <v>12</v>
      </c>
      <c r="I9017" s="2">
        <v>31</v>
      </c>
      <c r="J9017" s="2" t="str">
        <f>VLOOKUP(A9017,'Cor da Pele e Motivacao'!$A$2:$I$11399,6, FALSE)</f>
        <v>Parda</v>
      </c>
      <c r="K9017" s="2" t="str">
        <f>VLOOKUP(A9017,'Cor da Pele e Motivacao'!$A$2:$I$11399,8, FALSE)</f>
        <v>ATIVIDADES CRIMINAIS</v>
      </c>
      <c r="L9017" s="2">
        <v>1</v>
      </c>
    </row>
    <row r="9018" spans="1:12" ht="15.75" customHeight="1" x14ac:dyDescent="0.25">
      <c r="A9018" t="str">
        <f>CONCATENATE(B9018,C9018,D9018,H9018,I9018,L9018)</f>
        <v>1052020HOMICIDIO321</v>
      </c>
      <c r="B9018" s="2">
        <v>10</v>
      </c>
      <c r="C9018" s="2">
        <v>5</v>
      </c>
      <c r="D9018" s="2">
        <v>2020</v>
      </c>
      <c r="E9018" s="2" t="s">
        <v>35</v>
      </c>
      <c r="F9018" s="2" t="s">
        <v>16</v>
      </c>
      <c r="G9018" s="2" t="s">
        <v>11</v>
      </c>
      <c r="H9018" s="2" t="s">
        <v>12</v>
      </c>
      <c r="I9018" s="2">
        <v>32</v>
      </c>
      <c r="J9018" s="2" t="str">
        <f>VLOOKUP(A9018,'Cor da Pele e Motivacao'!$A$2:$I$11399,6, FALSE)</f>
        <v>Parda</v>
      </c>
      <c r="K9018" s="2" t="str">
        <f>VLOOKUP(A9018,'Cor da Pele e Motivacao'!$A$2:$I$11399,8, FALSE)</f>
        <v>VIOLÊNCIA INTERPESSOAL</v>
      </c>
      <c r="L9018" s="2">
        <v>1</v>
      </c>
    </row>
    <row r="9019" spans="1:12" ht="15.75" customHeight="1" x14ac:dyDescent="0.25">
      <c r="A9019" t="str">
        <f>CONCATENATE(B9019,C9019,D9019,H9019,I9019,L9019)</f>
        <v>1052020HOMICIDIO161</v>
      </c>
      <c r="B9019" s="2">
        <v>10</v>
      </c>
      <c r="C9019" s="2">
        <v>5</v>
      </c>
      <c r="D9019" s="2">
        <v>2020</v>
      </c>
      <c r="E9019" s="2" t="s">
        <v>50</v>
      </c>
      <c r="F9019" s="2" t="s">
        <v>16</v>
      </c>
      <c r="G9019" s="2" t="s">
        <v>11</v>
      </c>
      <c r="H9019" s="2" t="s">
        <v>12</v>
      </c>
      <c r="I9019" s="2">
        <v>16</v>
      </c>
      <c r="J9019" s="2" t="str">
        <f>VLOOKUP(A9019,'Cor da Pele e Motivacao'!$A$2:$I$11399,6, FALSE)</f>
        <v>Parda</v>
      </c>
      <c r="K9019" s="2" t="str">
        <f>VLOOKUP(A9019,'Cor da Pele e Motivacao'!$A$2:$I$11399,8, FALSE)</f>
        <v>VIOLÊNCIA INTERPESSOAL</v>
      </c>
      <c r="L9019" s="2">
        <v>1</v>
      </c>
    </row>
    <row r="9020" spans="1:12" ht="15.75" customHeight="1" x14ac:dyDescent="0.25">
      <c r="A9020" t="str">
        <f>CONCATENATE(B9020,C9020,D9020,H9020,I9020,L9020)</f>
        <v>1052020HOMICIDIO291</v>
      </c>
      <c r="B9020" s="2">
        <v>10</v>
      </c>
      <c r="C9020" s="2">
        <v>5</v>
      </c>
      <c r="D9020" s="2">
        <v>2020</v>
      </c>
      <c r="E9020" s="2" t="s">
        <v>123</v>
      </c>
      <c r="F9020" s="2" t="s">
        <v>10</v>
      </c>
      <c r="G9020" s="2" t="s">
        <v>11</v>
      </c>
      <c r="H9020" s="2" t="s">
        <v>12</v>
      </c>
      <c r="I9020" s="2">
        <v>29</v>
      </c>
      <c r="J9020" s="2" t="str">
        <f>VLOOKUP(A9020,'Cor da Pele e Motivacao'!$A$2:$I$11399,6, FALSE)</f>
        <v>Branca</v>
      </c>
      <c r="K9020" s="2" t="str">
        <f>VLOOKUP(A9020,'Cor da Pele e Motivacao'!$A$2:$I$11399,8, FALSE)</f>
        <v>VIOLÊNCIA INTERPESSOAL</v>
      </c>
      <c r="L9020" s="2">
        <v>1</v>
      </c>
    </row>
    <row r="9021" spans="1:12" ht="15.75" customHeight="1" x14ac:dyDescent="0.25">
      <c r="A9021" t="str">
        <f>CONCATENATE(B9021,C9021,D9021,H9021,I9021,L9021)</f>
        <v>1052020HOMICIDIO371</v>
      </c>
      <c r="B9021" s="2">
        <v>10</v>
      </c>
      <c r="C9021" s="2">
        <v>5</v>
      </c>
      <c r="D9021" s="2">
        <v>2020</v>
      </c>
      <c r="E9021" s="2" t="s">
        <v>123</v>
      </c>
      <c r="F9021" s="2" t="s">
        <v>10</v>
      </c>
      <c r="G9021" s="2" t="s">
        <v>11</v>
      </c>
      <c r="H9021" s="2" t="s">
        <v>12</v>
      </c>
      <c r="I9021" s="2">
        <v>37</v>
      </c>
      <c r="J9021" s="2" t="str">
        <f>VLOOKUP(A9021,'Cor da Pele e Motivacao'!$A$2:$I$11399,6, FALSE)</f>
        <v>Branca</v>
      </c>
      <c r="K9021" s="2" t="str">
        <f>VLOOKUP(A9021,'Cor da Pele e Motivacao'!$A$2:$I$11399,8, FALSE)</f>
        <v>VIOLÊNCIA INTERPESSOAL</v>
      </c>
      <c r="L9021" s="2">
        <v>1</v>
      </c>
    </row>
    <row r="9022" spans="1:12" ht="15.75" customHeight="1" x14ac:dyDescent="0.25">
      <c r="A9022" t="str">
        <f>CONCATENATE(B9022,C9022,D9022,H9022,I9022,L9022)</f>
        <v>1152020HOMICIDIO281</v>
      </c>
      <c r="B9022" s="2">
        <v>11</v>
      </c>
      <c r="C9022" s="2">
        <v>5</v>
      </c>
      <c r="D9022" s="2">
        <v>2020</v>
      </c>
      <c r="E9022" s="2" t="s">
        <v>142</v>
      </c>
      <c r="F9022" s="2" t="s">
        <v>16</v>
      </c>
      <c r="G9022" s="2" t="s">
        <v>11</v>
      </c>
      <c r="H9022" s="2" t="s">
        <v>12</v>
      </c>
      <c r="I9022" s="2">
        <v>28</v>
      </c>
      <c r="J9022" s="2" t="str">
        <f>VLOOKUP(A9022,'Cor da Pele e Motivacao'!$A$2:$I$11399,6, FALSE)</f>
        <v>Parda</v>
      </c>
      <c r="K9022" s="2" t="str">
        <f>VLOOKUP(A9022,'Cor da Pele e Motivacao'!$A$2:$I$11399,8, FALSE)</f>
        <v>VIOLÊNCIA INTERPESSOAL</v>
      </c>
      <c r="L9022" s="2">
        <v>1</v>
      </c>
    </row>
    <row r="9023" spans="1:12" ht="15.75" customHeight="1" x14ac:dyDescent="0.25">
      <c r="A9023" t="str">
        <f>CONCATENATE(B9023,C9023,D9023,H9023,I9023,L9023)</f>
        <v>1152020HOMICIDIO171</v>
      </c>
      <c r="B9023" s="2">
        <v>11</v>
      </c>
      <c r="C9023" s="2">
        <v>5</v>
      </c>
      <c r="D9023" s="2">
        <v>2020</v>
      </c>
      <c r="E9023" s="2" t="s">
        <v>13</v>
      </c>
      <c r="F9023" s="2" t="s">
        <v>14</v>
      </c>
      <c r="G9023" s="2" t="s">
        <v>11</v>
      </c>
      <c r="H9023" s="2" t="s">
        <v>12</v>
      </c>
      <c r="I9023" s="2">
        <v>17</v>
      </c>
      <c r="J9023" s="2" t="str">
        <f>VLOOKUP(A9023,'Cor da Pele e Motivacao'!$A$2:$I$11399,6, FALSE)</f>
        <v>Parda</v>
      </c>
      <c r="K9023" s="2" t="str">
        <f>VLOOKUP(A9023,'Cor da Pele e Motivacao'!$A$2:$I$11399,8, FALSE)</f>
        <v>ATIVIDADES CRIMINAIS</v>
      </c>
      <c r="L9023" s="2">
        <v>1</v>
      </c>
    </row>
    <row r="9024" spans="1:12" ht="15.75" customHeight="1" x14ac:dyDescent="0.25">
      <c r="A9024" t="str">
        <f>CONCATENATE(B9024,C9024,D9024,H9024,I9024,L9024)</f>
        <v>1152020HOMICIDIO471</v>
      </c>
      <c r="B9024" s="2">
        <v>11</v>
      </c>
      <c r="C9024" s="2">
        <v>5</v>
      </c>
      <c r="D9024" s="2">
        <v>2020</v>
      </c>
      <c r="E9024" s="2" t="s">
        <v>20</v>
      </c>
      <c r="F9024" s="2" t="s">
        <v>14</v>
      </c>
      <c r="G9024" s="2" t="s">
        <v>28</v>
      </c>
      <c r="H9024" s="2" t="s">
        <v>12</v>
      </c>
      <c r="I9024" s="2">
        <v>47</v>
      </c>
      <c r="J9024" s="2" t="str">
        <f>VLOOKUP(A9024,'Cor da Pele e Motivacao'!$A$2:$I$11399,6, FALSE)</f>
        <v>Parda</v>
      </c>
      <c r="K9024" s="2" t="str">
        <f>VLOOKUP(A9024,'Cor da Pele e Motivacao'!$A$2:$I$11399,8, FALSE)</f>
        <v>ATIVIDADES CRIMINAIS</v>
      </c>
      <c r="L9024" s="2">
        <v>1</v>
      </c>
    </row>
    <row r="9025" spans="1:12" ht="15.75" customHeight="1" x14ac:dyDescent="0.25">
      <c r="A9025" t="str">
        <f>CONCATENATE(B9025,C9025,D9025,H9025,I9025,L9025)</f>
        <v>1152020HOMICIDIO251</v>
      </c>
      <c r="B9025" s="2">
        <v>11</v>
      </c>
      <c r="C9025" s="2">
        <v>5</v>
      </c>
      <c r="D9025" s="2">
        <v>2020</v>
      </c>
      <c r="E9025" s="2" t="s">
        <v>20</v>
      </c>
      <c r="F9025" s="2" t="s">
        <v>14</v>
      </c>
      <c r="G9025" s="2" t="s">
        <v>11</v>
      </c>
      <c r="H9025" s="2" t="s">
        <v>12</v>
      </c>
      <c r="I9025" s="2">
        <v>25</v>
      </c>
      <c r="J9025" s="2" t="str">
        <f>VLOOKUP(A9025,'Cor da Pele e Motivacao'!$A$2:$I$11399,6, FALSE)</f>
        <v>Parda</v>
      </c>
      <c r="K9025" s="2" t="str">
        <f>VLOOKUP(A9025,'Cor da Pele e Motivacao'!$A$2:$I$11399,8, FALSE)</f>
        <v>EXCLUDENTE DE ILICITUDE</v>
      </c>
      <c r="L9025" s="2">
        <v>1</v>
      </c>
    </row>
    <row r="9026" spans="1:12" ht="15.75" customHeight="1" x14ac:dyDescent="0.25">
      <c r="A9026" t="str">
        <f>CONCATENATE(B9026,C9026,D9026,H9026,I9026,L9026)</f>
        <v>1152020HOMICIDIO271</v>
      </c>
      <c r="B9026" s="2">
        <v>11</v>
      </c>
      <c r="C9026" s="2">
        <v>5</v>
      </c>
      <c r="D9026" s="2">
        <v>2020</v>
      </c>
      <c r="E9026" s="2" t="s">
        <v>20</v>
      </c>
      <c r="F9026" s="2" t="s">
        <v>14</v>
      </c>
      <c r="G9026" s="2" t="s">
        <v>11</v>
      </c>
      <c r="H9026" s="2" t="s">
        <v>12</v>
      </c>
      <c r="I9026" s="2">
        <v>27</v>
      </c>
      <c r="J9026" s="2" t="str">
        <f>VLOOKUP(A9026,'Cor da Pele e Motivacao'!$A$2:$I$11399,6, FALSE)</f>
        <v>Parda</v>
      </c>
      <c r="K9026" s="2" t="str">
        <f>VLOOKUP(A9026,'Cor da Pele e Motivacao'!$A$2:$I$11399,8, FALSE)</f>
        <v>ATIVIDADES CRIMINAIS</v>
      </c>
      <c r="L9026" s="2">
        <v>1</v>
      </c>
    </row>
    <row r="9027" spans="1:12" ht="15.75" customHeight="1" x14ac:dyDescent="0.25">
      <c r="A9027" t="str">
        <f>CONCATENATE(B9027,C9027,D9027,H9027,I9027,L9027)</f>
        <v>1152020HOMICIDIO361</v>
      </c>
      <c r="B9027" s="2">
        <v>11</v>
      </c>
      <c r="C9027" s="2">
        <v>5</v>
      </c>
      <c r="D9027" s="2">
        <v>2020</v>
      </c>
      <c r="E9027" s="2" t="s">
        <v>20</v>
      </c>
      <c r="F9027" s="2" t="s">
        <v>14</v>
      </c>
      <c r="G9027" s="2" t="s">
        <v>11</v>
      </c>
      <c r="H9027" s="2" t="s">
        <v>12</v>
      </c>
      <c r="I9027" s="2">
        <v>36</v>
      </c>
      <c r="J9027" s="2" t="str">
        <f>VLOOKUP(A9027,'Cor da Pele e Motivacao'!$A$2:$I$11399,6, FALSE)</f>
        <v>Parda</v>
      </c>
      <c r="K9027" s="2" t="str">
        <f>VLOOKUP(A9027,'Cor da Pele e Motivacao'!$A$2:$I$11399,8, FALSE)</f>
        <v>VIOLÊNCIA INTERPESSOAL</v>
      </c>
      <c r="L9027" s="2">
        <v>1</v>
      </c>
    </row>
    <row r="9028" spans="1:12" ht="15.75" customHeight="1" x14ac:dyDescent="0.25">
      <c r="A9028" t="str">
        <f>CONCATENATE(B9028,C9028,D9028,H9028,I9028,L9028)</f>
        <v>1152020HOMICIDIO291</v>
      </c>
      <c r="B9028" s="2">
        <v>11</v>
      </c>
      <c r="C9028" s="2">
        <v>5</v>
      </c>
      <c r="D9028" s="2">
        <v>2020</v>
      </c>
      <c r="E9028" s="2" t="s">
        <v>24</v>
      </c>
      <c r="F9028" s="2" t="s">
        <v>10</v>
      </c>
      <c r="G9028" s="2" t="s">
        <v>11</v>
      </c>
      <c r="H9028" s="2" t="s">
        <v>12</v>
      </c>
      <c r="I9028" s="2">
        <v>29</v>
      </c>
      <c r="J9028" s="2" t="str">
        <f>VLOOKUP(A9028,'Cor da Pele e Motivacao'!$A$2:$I$11399,6, FALSE)</f>
        <v>Parda</v>
      </c>
      <c r="K9028" s="2" t="str">
        <f>VLOOKUP(A9028,'Cor da Pele e Motivacao'!$A$2:$I$11399,8, FALSE)</f>
        <v>VIOLÊNCIA INTERPESSOAL</v>
      </c>
      <c r="L9028" s="2">
        <v>1</v>
      </c>
    </row>
    <row r="9029" spans="1:12" ht="15.75" customHeight="1" x14ac:dyDescent="0.25">
      <c r="A9029" t="str">
        <f>CONCATENATE(B9029,C9029,D9029,H9029,I9029,L9029)</f>
        <v>1152020HOMICIDIO421</v>
      </c>
      <c r="B9029" s="2">
        <v>11</v>
      </c>
      <c r="C9029" s="2">
        <v>5</v>
      </c>
      <c r="D9029" s="2">
        <v>2020</v>
      </c>
      <c r="E9029" s="2" t="s">
        <v>25</v>
      </c>
      <c r="F9029" s="2" t="s">
        <v>25</v>
      </c>
      <c r="G9029" s="2" t="s">
        <v>28</v>
      </c>
      <c r="H9029" s="2" t="s">
        <v>12</v>
      </c>
      <c r="I9029" s="2">
        <v>42</v>
      </c>
      <c r="J9029" s="2" t="str">
        <f>VLOOKUP(A9029,'Cor da Pele e Motivacao'!$A$2:$I$11399,6, FALSE)</f>
        <v>Parda</v>
      </c>
      <c r="K9029" s="2" t="str">
        <f>VLOOKUP(A9029,'Cor da Pele e Motivacao'!$A$2:$I$11399,8, FALSE)</f>
        <v>VIOLÊNCIA INTERPESSOAL</v>
      </c>
      <c r="L9029" s="2">
        <v>1</v>
      </c>
    </row>
    <row r="9030" spans="1:12" ht="15.75" customHeight="1" x14ac:dyDescent="0.25">
      <c r="A9030" t="str">
        <f>CONCATENATE(B9030,C9030,D9030,H9030,I9030,L9030)</f>
        <v>1152020HOMICIDIO311</v>
      </c>
      <c r="B9030" s="2">
        <v>11</v>
      </c>
      <c r="C9030" s="2">
        <v>5</v>
      </c>
      <c r="D9030" s="2">
        <v>2020</v>
      </c>
      <c r="E9030" s="2" t="s">
        <v>46</v>
      </c>
      <c r="F9030" s="2" t="s">
        <v>22</v>
      </c>
      <c r="G9030" s="2" t="s">
        <v>11</v>
      </c>
      <c r="H9030" s="2" t="s">
        <v>12</v>
      </c>
      <c r="I9030" s="2">
        <v>31</v>
      </c>
      <c r="J9030" s="2" t="str">
        <f>VLOOKUP(A9030,'Cor da Pele e Motivacao'!$A$2:$I$11399,6, FALSE)</f>
        <v>Parda</v>
      </c>
      <c r="K9030" s="2" t="str">
        <f>VLOOKUP(A9030,'Cor da Pele e Motivacao'!$A$2:$I$11399,8, FALSE)</f>
        <v>ATIVIDADES CRIMINAIS</v>
      </c>
      <c r="L9030" s="2">
        <v>1</v>
      </c>
    </row>
    <row r="9031" spans="1:12" ht="15.75" customHeight="1" x14ac:dyDescent="0.25">
      <c r="A9031" t="str">
        <f>CONCATENATE(B9031,C9031,D9031,H9031,I9031,L9031)</f>
        <v>1152020HOMICIDIO241</v>
      </c>
      <c r="B9031" s="2">
        <v>11</v>
      </c>
      <c r="C9031" s="2">
        <v>5</v>
      </c>
      <c r="D9031" s="2">
        <v>2020</v>
      </c>
      <c r="E9031" s="2" t="s">
        <v>119</v>
      </c>
      <c r="F9031" s="2" t="s">
        <v>16</v>
      </c>
      <c r="G9031" s="2" t="s">
        <v>11</v>
      </c>
      <c r="H9031" s="2" t="s">
        <v>12</v>
      </c>
      <c r="I9031" s="2">
        <v>24</v>
      </c>
      <c r="J9031" s="2" t="str">
        <f>VLOOKUP(A9031,'Cor da Pele e Motivacao'!$A$2:$I$11399,6, FALSE)</f>
        <v>Parda</v>
      </c>
      <c r="K9031" s="2" t="str">
        <f>VLOOKUP(A9031,'Cor da Pele e Motivacao'!$A$2:$I$11399,8, FALSE)</f>
        <v>EXCLUDENTE DE ILICITUDE</v>
      </c>
      <c r="L9031" s="2">
        <v>1</v>
      </c>
    </row>
    <row r="9032" spans="1:12" ht="15.75" customHeight="1" x14ac:dyDescent="0.25">
      <c r="A9032" t="str">
        <f>CONCATENATE(B9032,C9032,D9032,H9032,I9032,L9032)</f>
        <v>1252020HOMICIDIO671</v>
      </c>
      <c r="B9032" s="2">
        <v>12</v>
      </c>
      <c r="C9032" s="2">
        <v>5</v>
      </c>
      <c r="D9032" s="2">
        <v>2020</v>
      </c>
      <c r="E9032" s="2" t="s">
        <v>145</v>
      </c>
      <c r="F9032" s="2" t="s">
        <v>22</v>
      </c>
      <c r="G9032" s="2" t="s">
        <v>28</v>
      </c>
      <c r="H9032" s="2" t="s">
        <v>12</v>
      </c>
      <c r="I9032" s="2">
        <v>67</v>
      </c>
      <c r="J9032" s="2" t="str">
        <f>VLOOKUP(A9032,'Cor da Pele e Motivacao'!$A$2:$I$11399,6, FALSE)</f>
        <v>Parda</v>
      </c>
      <c r="K9032" s="2" t="str">
        <f>VLOOKUP(A9032,'Cor da Pele e Motivacao'!$A$2:$I$11399,8, FALSE)</f>
        <v>VIOLÊNCIA INTERPESSOAL</v>
      </c>
      <c r="L9032" s="2">
        <v>1</v>
      </c>
    </row>
    <row r="9033" spans="1:12" ht="15.75" customHeight="1" x14ac:dyDescent="0.25">
      <c r="A9033" t="str">
        <f>CONCATENATE(B9033,C9033,D9033,H9033,I9033,L9033)</f>
        <v>1252020HOMICIDIO651</v>
      </c>
      <c r="B9033" s="2">
        <v>12</v>
      </c>
      <c r="C9033" s="2">
        <v>5</v>
      </c>
      <c r="D9033" s="2">
        <v>2020</v>
      </c>
      <c r="E9033" s="2" t="s">
        <v>145</v>
      </c>
      <c r="F9033" s="2" t="s">
        <v>22</v>
      </c>
      <c r="G9033" s="2" t="s">
        <v>11</v>
      </c>
      <c r="H9033" s="2" t="s">
        <v>12</v>
      </c>
      <c r="I9033" s="2">
        <v>65</v>
      </c>
      <c r="J9033" s="2" t="str">
        <f>VLOOKUP(A9033,'Cor da Pele e Motivacao'!$A$2:$I$11399,6, FALSE)</f>
        <v>Parda</v>
      </c>
      <c r="K9033" s="2" t="str">
        <f>VLOOKUP(A9033,'Cor da Pele e Motivacao'!$A$2:$I$11399,8, FALSE)</f>
        <v>VIOLÊNCIA INTERPESSOAL</v>
      </c>
      <c r="L9033" s="2">
        <v>1</v>
      </c>
    </row>
    <row r="9034" spans="1:12" ht="15.75" customHeight="1" x14ac:dyDescent="0.25">
      <c r="A9034" t="str">
        <f>CONCATENATE(B9034,C9034,D9034,H9034,I9034,L9034)</f>
        <v>1252020HOMICIDIO181</v>
      </c>
      <c r="B9034" s="2">
        <v>12</v>
      </c>
      <c r="C9034" s="2">
        <v>5</v>
      </c>
      <c r="D9034" s="2">
        <v>2020</v>
      </c>
      <c r="E9034" s="2" t="s">
        <v>15</v>
      </c>
      <c r="F9034" s="2" t="s">
        <v>16</v>
      </c>
      <c r="G9034" s="2" t="s">
        <v>11</v>
      </c>
      <c r="H9034" s="2" t="s">
        <v>12</v>
      </c>
      <c r="I9034" s="2">
        <v>18</v>
      </c>
      <c r="J9034" s="2" t="str">
        <f>VLOOKUP(A9034,'Cor da Pele e Motivacao'!$A$2:$I$11399,6, FALSE)</f>
        <v>Parda</v>
      </c>
      <c r="K9034" s="2" t="str">
        <f>VLOOKUP(A9034,'Cor da Pele e Motivacao'!$A$2:$I$11399,8, FALSE)</f>
        <v>OUTRAS MOTIVAÇÕES</v>
      </c>
      <c r="L9034" s="2">
        <v>1</v>
      </c>
    </row>
    <row r="9035" spans="1:12" ht="15.75" customHeight="1" x14ac:dyDescent="0.25">
      <c r="A9035" t="str">
        <f>CONCATENATE(B9035,C9035,D9035,H9035,I9035,L9035)</f>
        <v>1252020HOMICIDIO211</v>
      </c>
      <c r="B9035" s="2">
        <v>12</v>
      </c>
      <c r="C9035" s="2">
        <v>5</v>
      </c>
      <c r="D9035" s="2">
        <v>2020</v>
      </c>
      <c r="E9035" s="2" t="s">
        <v>43</v>
      </c>
      <c r="F9035" s="2" t="s">
        <v>22</v>
      </c>
      <c r="G9035" s="2" t="s">
        <v>11</v>
      </c>
      <c r="H9035" s="2" t="s">
        <v>12</v>
      </c>
      <c r="I9035" s="2">
        <v>21</v>
      </c>
      <c r="J9035" s="2" t="str">
        <f>VLOOKUP(A9035,'Cor da Pele e Motivacao'!$A$2:$I$11399,6, FALSE)</f>
        <v>Parda</v>
      </c>
      <c r="K9035" s="2" t="str">
        <f>VLOOKUP(A9035,'Cor da Pele e Motivacao'!$A$2:$I$11399,8, FALSE)</f>
        <v>ATIVIDADES CRIMINAIS</v>
      </c>
      <c r="L9035" s="2">
        <v>1</v>
      </c>
    </row>
    <row r="9036" spans="1:12" ht="15.75" customHeight="1" x14ac:dyDescent="0.25">
      <c r="A9036" t="str">
        <f>CONCATENATE(B9036,C9036,D9036,H9036,I9036,L9036)</f>
        <v>1252020HOMICIDIO171</v>
      </c>
      <c r="B9036" s="2">
        <v>12</v>
      </c>
      <c r="C9036" s="2">
        <v>5</v>
      </c>
      <c r="D9036" s="2">
        <v>2020</v>
      </c>
      <c r="E9036" s="2" t="s">
        <v>19</v>
      </c>
      <c r="F9036" s="2" t="s">
        <v>14</v>
      </c>
      <c r="G9036" s="2" t="s">
        <v>11</v>
      </c>
      <c r="H9036" s="2" t="s">
        <v>12</v>
      </c>
      <c r="I9036" s="2">
        <v>17</v>
      </c>
      <c r="J9036" s="2" t="str">
        <f>VLOOKUP(A9036,'Cor da Pele e Motivacao'!$A$2:$I$11399,6, FALSE)</f>
        <v>Parda</v>
      </c>
      <c r="K9036" s="2" t="str">
        <f>VLOOKUP(A9036,'Cor da Pele e Motivacao'!$A$2:$I$11399,8, FALSE)</f>
        <v>ATIVIDADES CRIMINAIS</v>
      </c>
      <c r="L9036" s="2">
        <v>1</v>
      </c>
    </row>
    <row r="9037" spans="1:12" ht="15.75" customHeight="1" x14ac:dyDescent="0.25">
      <c r="A9037" t="str">
        <f>CONCATENATE(B9037,C9037,D9037,H9037,I9037,L9037)</f>
        <v>1252020HOMICIDIO411</v>
      </c>
      <c r="B9037" s="2">
        <v>12</v>
      </c>
      <c r="C9037" s="2">
        <v>5</v>
      </c>
      <c r="D9037" s="2">
        <v>2020</v>
      </c>
      <c r="E9037" s="2" t="s">
        <v>64</v>
      </c>
      <c r="F9037" s="2" t="s">
        <v>14</v>
      </c>
      <c r="G9037" s="2" t="s">
        <v>11</v>
      </c>
      <c r="H9037" s="2" t="s">
        <v>12</v>
      </c>
      <c r="I9037" s="2">
        <v>41</v>
      </c>
      <c r="J9037" s="2" t="str">
        <f>VLOOKUP(A9037,'Cor da Pele e Motivacao'!$A$2:$I$11399,6, FALSE)</f>
        <v>Parda</v>
      </c>
      <c r="K9037" s="2" t="str">
        <f>VLOOKUP(A9037,'Cor da Pele e Motivacao'!$A$2:$I$11399,8, FALSE)</f>
        <v>VIOLÊNCIA INTERPESSOAL</v>
      </c>
      <c r="L9037" s="2">
        <v>1</v>
      </c>
    </row>
    <row r="9038" spans="1:12" ht="15.75" customHeight="1" x14ac:dyDescent="0.25">
      <c r="A9038" t="str">
        <f>CONCATENATE(B9038,C9038,D9038,H9038,I9038,L9038)</f>
        <v>1252020HOMICIDIO311</v>
      </c>
      <c r="B9038" s="2">
        <v>12</v>
      </c>
      <c r="C9038" s="2">
        <v>5</v>
      </c>
      <c r="D9038" s="2">
        <v>2020</v>
      </c>
      <c r="E9038" s="2" t="s">
        <v>20</v>
      </c>
      <c r="F9038" s="2" t="s">
        <v>14</v>
      </c>
      <c r="G9038" s="2" t="s">
        <v>11</v>
      </c>
      <c r="H9038" s="2" t="s">
        <v>12</v>
      </c>
      <c r="I9038" s="2">
        <v>31</v>
      </c>
      <c r="J9038" s="2" t="str">
        <f>VLOOKUP(A9038,'Cor da Pele e Motivacao'!$A$2:$I$11399,6, FALSE)</f>
        <v>Parda</v>
      </c>
      <c r="K9038" s="2" t="str">
        <f>VLOOKUP(A9038,'Cor da Pele e Motivacao'!$A$2:$I$11399,8, FALSE)</f>
        <v>ATIVIDADES CRIMINAIS</v>
      </c>
      <c r="L9038" s="2">
        <v>1</v>
      </c>
    </row>
    <row r="9039" spans="1:12" ht="15.75" customHeight="1" x14ac:dyDescent="0.25">
      <c r="A9039" t="str">
        <f>CONCATENATE(B9039,C9039,D9039,H9039,I9039,L9039)</f>
        <v>1252020HOMICIDIO171</v>
      </c>
      <c r="B9039" s="2">
        <v>12</v>
      </c>
      <c r="C9039" s="2">
        <v>5</v>
      </c>
      <c r="D9039" s="2">
        <v>2020</v>
      </c>
      <c r="E9039" s="2" t="s">
        <v>23</v>
      </c>
      <c r="F9039" s="2" t="s">
        <v>14</v>
      </c>
      <c r="G9039" s="2" t="s">
        <v>11</v>
      </c>
      <c r="H9039" s="2" t="s">
        <v>12</v>
      </c>
      <c r="I9039" s="2">
        <v>17</v>
      </c>
      <c r="J9039" s="2" t="str">
        <f>VLOOKUP(A9039,'Cor da Pele e Motivacao'!$A$2:$I$11399,6, FALSE)</f>
        <v>Parda</v>
      </c>
      <c r="K9039" s="2" t="str">
        <f>VLOOKUP(A9039,'Cor da Pele e Motivacao'!$A$2:$I$11399,8, FALSE)</f>
        <v>ATIVIDADES CRIMINAIS</v>
      </c>
      <c r="L9039" s="2">
        <v>1</v>
      </c>
    </row>
    <row r="9040" spans="1:12" ht="15.75" customHeight="1" x14ac:dyDescent="0.25">
      <c r="A9040" t="str">
        <f>CONCATENATE(B9040,C9040,D9040,H9040,I9040,L9040)</f>
        <v>1252020HOMICIDIO171</v>
      </c>
      <c r="B9040" s="2">
        <v>12</v>
      </c>
      <c r="C9040" s="2">
        <v>5</v>
      </c>
      <c r="D9040" s="2">
        <v>2020</v>
      </c>
      <c r="E9040" s="2" t="s">
        <v>26</v>
      </c>
      <c r="F9040" s="2" t="s">
        <v>16</v>
      </c>
      <c r="G9040" s="2" t="s">
        <v>11</v>
      </c>
      <c r="H9040" s="2" t="s">
        <v>12</v>
      </c>
      <c r="I9040" s="2">
        <v>17</v>
      </c>
      <c r="J9040" s="2" t="str">
        <f>VLOOKUP(A9040,'Cor da Pele e Motivacao'!$A$2:$I$11399,6, FALSE)</f>
        <v>Parda</v>
      </c>
      <c r="K9040" s="2" t="str">
        <f>VLOOKUP(A9040,'Cor da Pele e Motivacao'!$A$2:$I$11399,8, FALSE)</f>
        <v>ATIVIDADES CRIMINAIS</v>
      </c>
      <c r="L9040" s="2">
        <v>1</v>
      </c>
    </row>
    <row r="9041" spans="1:12" ht="15.75" customHeight="1" x14ac:dyDescent="0.25">
      <c r="A9041" t="str">
        <f>CONCATENATE(B9041,C9041,D9041,H9041,I9041,L9041)</f>
        <v>1252020LATROCINIO711</v>
      </c>
      <c r="B9041" s="2">
        <v>12</v>
      </c>
      <c r="C9041" s="2">
        <v>5</v>
      </c>
      <c r="D9041" s="2">
        <v>2020</v>
      </c>
      <c r="E9041" s="2" t="s">
        <v>150</v>
      </c>
      <c r="F9041" s="2" t="s">
        <v>10</v>
      </c>
      <c r="G9041" s="2" t="s">
        <v>11</v>
      </c>
      <c r="H9041" s="2" t="s">
        <v>33</v>
      </c>
      <c r="I9041" s="2">
        <v>71</v>
      </c>
      <c r="J9041" s="2" t="str">
        <f>VLOOKUP(A9041,'Cor da Pele e Motivacao'!$A$2:$I$11399,6, FALSE)</f>
        <v>Parda</v>
      </c>
      <c r="K9041" s="2" t="str">
        <f>VLOOKUP(A9041,'Cor da Pele e Motivacao'!$A$2:$I$11399,8, FALSE)</f>
        <v>PATRIMÔNIO</v>
      </c>
      <c r="L9041" s="2">
        <v>1</v>
      </c>
    </row>
    <row r="9042" spans="1:12" ht="15.75" customHeight="1" x14ac:dyDescent="0.25">
      <c r="A9042" t="str">
        <f>CONCATENATE(B9042,C9042,D9042,H9042,I9042,L9042)</f>
        <v>1252020HOMICIDIO192</v>
      </c>
      <c r="B9042" s="2">
        <v>12</v>
      </c>
      <c r="C9042" s="2">
        <v>5</v>
      </c>
      <c r="D9042" s="2">
        <v>2020</v>
      </c>
      <c r="E9042" s="2" t="s">
        <v>38</v>
      </c>
      <c r="F9042" s="2" t="s">
        <v>22</v>
      </c>
      <c r="G9042" s="2" t="s">
        <v>11</v>
      </c>
      <c r="H9042" s="2" t="s">
        <v>12</v>
      </c>
      <c r="I9042" s="2">
        <v>19</v>
      </c>
      <c r="J9042" s="2" t="str">
        <f>VLOOKUP(A9042,'Cor da Pele e Motivacao'!$A$2:$I$11399,6, FALSE)</f>
        <v>Parda</v>
      </c>
      <c r="K9042" s="2" t="str">
        <f>VLOOKUP(A9042,'Cor da Pele e Motivacao'!$A$2:$I$11399,8, FALSE)</f>
        <v>ATIVIDADES CRIMINAIS</v>
      </c>
      <c r="L9042" s="2">
        <v>2</v>
      </c>
    </row>
    <row r="9043" spans="1:12" ht="15.75" customHeight="1" x14ac:dyDescent="0.25">
      <c r="A9043" t="str">
        <f>CONCATENATE(B9043,C9043,D9043,H9043,I9043,L9043)</f>
        <v>1352020HOMICIDIO171</v>
      </c>
      <c r="B9043" s="2">
        <v>13</v>
      </c>
      <c r="C9043" s="2">
        <v>5</v>
      </c>
      <c r="D9043" s="2">
        <v>2020</v>
      </c>
      <c r="E9043" s="2" t="s">
        <v>83</v>
      </c>
      <c r="F9043" s="2" t="s">
        <v>14</v>
      </c>
      <c r="G9043" s="2" t="s">
        <v>11</v>
      </c>
      <c r="H9043" s="2" t="s">
        <v>12</v>
      </c>
      <c r="I9043" s="2">
        <v>17</v>
      </c>
      <c r="J9043" s="2" t="str">
        <f>VLOOKUP(A9043,'Cor da Pele e Motivacao'!$A$2:$I$11399,6, FALSE)</f>
        <v>Parda</v>
      </c>
      <c r="K9043" s="2" t="str">
        <f>VLOOKUP(A9043,'Cor da Pele e Motivacao'!$A$2:$I$11399,8, FALSE)</f>
        <v>ATIVIDADES CRIMINAIS</v>
      </c>
      <c r="L9043" s="2">
        <v>1</v>
      </c>
    </row>
    <row r="9044" spans="1:12" ht="15.75" customHeight="1" x14ac:dyDescent="0.25">
      <c r="A9044" t="str">
        <f>CONCATENATE(B9044,C9044,D9044,H9044,I9044,L9044)</f>
        <v>1352020FEMINICIDIO411</v>
      </c>
      <c r="B9044" s="2">
        <v>13</v>
      </c>
      <c r="C9044" s="2">
        <v>5</v>
      </c>
      <c r="D9044" s="2">
        <v>2020</v>
      </c>
      <c r="E9044" s="2" t="s">
        <v>20</v>
      </c>
      <c r="F9044" s="2" t="s">
        <v>14</v>
      </c>
      <c r="G9044" s="2" t="s">
        <v>28</v>
      </c>
      <c r="H9044" s="2" t="s">
        <v>29</v>
      </c>
      <c r="I9044" s="2">
        <v>41</v>
      </c>
      <c r="J9044" s="2" t="str">
        <f>VLOOKUP(A9044,'Cor da Pele e Motivacao'!$A$2:$I$11399,6, FALSE)</f>
        <v>Parda</v>
      </c>
      <c r="K9044" s="2" t="str">
        <f>VLOOKUP(A9044,'Cor da Pele e Motivacao'!$A$2:$I$11399,8, FALSE)</f>
        <v>FEMINICIDIO</v>
      </c>
      <c r="L9044" s="2">
        <v>1</v>
      </c>
    </row>
    <row r="9045" spans="1:12" ht="15.75" customHeight="1" x14ac:dyDescent="0.25">
      <c r="A9045" t="str">
        <f>CONCATENATE(B9045,C9045,D9045,H9045,I9045,L9045)</f>
        <v>1352020HOMICIDIO191</v>
      </c>
      <c r="B9045" s="2">
        <v>13</v>
      </c>
      <c r="C9045" s="2">
        <v>5</v>
      </c>
      <c r="D9045" s="2">
        <v>2020</v>
      </c>
      <c r="E9045" s="2" t="s">
        <v>20</v>
      </c>
      <c r="F9045" s="2" t="s">
        <v>14</v>
      </c>
      <c r="G9045" s="2" t="s">
        <v>11</v>
      </c>
      <c r="H9045" s="2" t="s">
        <v>12</v>
      </c>
      <c r="I9045" s="2">
        <v>19</v>
      </c>
      <c r="J9045" s="2" t="str">
        <f>VLOOKUP(A9045,'Cor da Pele e Motivacao'!$A$2:$I$11399,6, FALSE)</f>
        <v>Parda</v>
      </c>
      <c r="K9045" s="2" t="str">
        <f>VLOOKUP(A9045,'Cor da Pele e Motivacao'!$A$2:$I$11399,8, FALSE)</f>
        <v>ATIVIDADES CRIMINAIS</v>
      </c>
      <c r="L9045" s="2">
        <v>1</v>
      </c>
    </row>
    <row r="9046" spans="1:12" ht="15.75" customHeight="1" x14ac:dyDescent="0.25">
      <c r="A9046" t="str">
        <f>CONCATENATE(B9046,C9046,D9046,H9046,I9046,L9046)</f>
        <v>1352020HOMICIDIO251</v>
      </c>
      <c r="B9046" s="2">
        <v>13</v>
      </c>
      <c r="C9046" s="2">
        <v>5</v>
      </c>
      <c r="D9046" s="2">
        <v>2020</v>
      </c>
      <c r="E9046" s="2" t="s">
        <v>20</v>
      </c>
      <c r="F9046" s="2" t="s">
        <v>14</v>
      </c>
      <c r="G9046" s="2" t="s">
        <v>11</v>
      </c>
      <c r="H9046" s="2" t="s">
        <v>12</v>
      </c>
      <c r="I9046" s="2">
        <v>25</v>
      </c>
      <c r="J9046" s="2" t="str">
        <f>VLOOKUP(A9046,'Cor da Pele e Motivacao'!$A$2:$I$11399,6, FALSE)</f>
        <v>Parda</v>
      </c>
      <c r="K9046" s="2" t="str">
        <f>VLOOKUP(A9046,'Cor da Pele e Motivacao'!$A$2:$I$11399,8, FALSE)</f>
        <v>ATIVIDADES CRIMINAIS</v>
      </c>
      <c r="L9046" s="2">
        <v>1</v>
      </c>
    </row>
    <row r="9047" spans="1:12" ht="15.75" customHeight="1" x14ac:dyDescent="0.25">
      <c r="A9047" t="str">
        <f>CONCATENATE(B9047,C9047,D9047,H9047,I9047,L9047)</f>
        <v>1352020HOMICIDIO301</v>
      </c>
      <c r="B9047" s="2">
        <v>13</v>
      </c>
      <c r="C9047" s="2">
        <v>5</v>
      </c>
      <c r="D9047" s="2">
        <v>2020</v>
      </c>
      <c r="E9047" s="2" t="s">
        <v>20</v>
      </c>
      <c r="F9047" s="2" t="s">
        <v>14</v>
      </c>
      <c r="G9047" s="2" t="s">
        <v>11</v>
      </c>
      <c r="H9047" s="2" t="s">
        <v>12</v>
      </c>
      <c r="I9047" s="2">
        <v>30</v>
      </c>
      <c r="J9047" s="2" t="str">
        <f>VLOOKUP(A9047,'Cor da Pele e Motivacao'!$A$2:$I$11399,6, FALSE)</f>
        <v>Parda</v>
      </c>
      <c r="K9047" s="2" t="str">
        <f>VLOOKUP(A9047,'Cor da Pele e Motivacao'!$A$2:$I$11399,8, FALSE)</f>
        <v>ATIVIDADES CRIMINAIS</v>
      </c>
      <c r="L9047" s="2">
        <v>1</v>
      </c>
    </row>
    <row r="9048" spans="1:12" ht="15.75" customHeight="1" x14ac:dyDescent="0.25">
      <c r="A9048" t="str">
        <f>CONCATENATE(B9048,C9048,D9048,H9048,I9048,L9048)</f>
        <v>1352020LATROCINIO511</v>
      </c>
      <c r="B9048" s="2">
        <v>13</v>
      </c>
      <c r="C9048" s="2">
        <v>5</v>
      </c>
      <c r="D9048" s="2">
        <v>2020</v>
      </c>
      <c r="E9048" s="2" t="s">
        <v>25</v>
      </c>
      <c r="F9048" s="2" t="s">
        <v>25</v>
      </c>
      <c r="G9048" s="2" t="s">
        <v>11</v>
      </c>
      <c r="H9048" s="2" t="s">
        <v>33</v>
      </c>
      <c r="I9048" s="2">
        <v>51</v>
      </c>
      <c r="J9048" s="2" t="str">
        <f>VLOOKUP(A9048,'Cor da Pele e Motivacao'!$A$2:$I$11399,6, FALSE)</f>
        <v>Parda</v>
      </c>
      <c r="K9048" s="2" t="str">
        <f>VLOOKUP(A9048,'Cor da Pele e Motivacao'!$A$2:$I$11399,8, FALSE)</f>
        <v>PATRIMÔNIO</v>
      </c>
      <c r="L9048" s="2">
        <v>1</v>
      </c>
    </row>
    <row r="9049" spans="1:12" ht="15.75" customHeight="1" x14ac:dyDescent="0.25">
      <c r="A9049" t="str">
        <f>CONCATENATE(B9049,C9049,D9049,H9049,I9049,L9049)</f>
        <v>1352020HOMICIDIO241</v>
      </c>
      <c r="B9049" s="2">
        <v>13</v>
      </c>
      <c r="C9049" s="2">
        <v>5</v>
      </c>
      <c r="D9049" s="2">
        <v>2020</v>
      </c>
      <c r="E9049" s="2" t="s">
        <v>38</v>
      </c>
      <c r="F9049" s="2" t="s">
        <v>22</v>
      </c>
      <c r="G9049" s="2" t="s">
        <v>11</v>
      </c>
      <c r="H9049" s="2" t="s">
        <v>12</v>
      </c>
      <c r="I9049" s="2">
        <v>24</v>
      </c>
      <c r="J9049" s="2" t="str">
        <f>VLOOKUP(A9049,'Cor da Pele e Motivacao'!$A$2:$I$11399,6, FALSE)</f>
        <v>Parda</v>
      </c>
      <c r="K9049" s="2" t="str">
        <f>VLOOKUP(A9049,'Cor da Pele e Motivacao'!$A$2:$I$11399,8, FALSE)</f>
        <v>ATIVIDADES CRIMINAIS</v>
      </c>
      <c r="L9049" s="2">
        <v>1</v>
      </c>
    </row>
    <row r="9050" spans="1:12" ht="15.75" customHeight="1" x14ac:dyDescent="0.25">
      <c r="A9050" t="str">
        <f>CONCATENATE(B9050,C9050,D9050,H9050,I9050,L9050)</f>
        <v>1352020HOMICIDIO291</v>
      </c>
      <c r="B9050" s="2">
        <v>13</v>
      </c>
      <c r="C9050" s="2">
        <v>5</v>
      </c>
      <c r="D9050" s="2">
        <v>2020</v>
      </c>
      <c r="E9050" s="2" t="s">
        <v>38</v>
      </c>
      <c r="F9050" s="2" t="s">
        <v>22</v>
      </c>
      <c r="G9050" s="2" t="s">
        <v>11</v>
      </c>
      <c r="H9050" s="2" t="s">
        <v>12</v>
      </c>
      <c r="I9050" s="2">
        <v>29</v>
      </c>
      <c r="J9050" s="2" t="str">
        <f>VLOOKUP(A9050,'Cor da Pele e Motivacao'!$A$2:$I$11399,6, FALSE)</f>
        <v>Parda</v>
      </c>
      <c r="K9050" s="2" t="str">
        <f>VLOOKUP(A9050,'Cor da Pele e Motivacao'!$A$2:$I$11399,8, FALSE)</f>
        <v>ATIVIDADES CRIMINAIS</v>
      </c>
      <c r="L9050" s="2">
        <v>1</v>
      </c>
    </row>
    <row r="9051" spans="1:12" ht="15.75" customHeight="1" x14ac:dyDescent="0.25">
      <c r="A9051" t="str">
        <f>CONCATENATE(B9051,C9051,D9051,H9051,I9051,L9051)</f>
        <v>1452020HOMICIDIO181</v>
      </c>
      <c r="B9051" s="2">
        <v>14</v>
      </c>
      <c r="C9051" s="2">
        <v>5</v>
      </c>
      <c r="D9051" s="2">
        <v>2020</v>
      </c>
      <c r="E9051" s="2" t="s">
        <v>15</v>
      </c>
      <c r="F9051" s="2" t="s">
        <v>16</v>
      </c>
      <c r="G9051" s="2" t="s">
        <v>11</v>
      </c>
      <c r="H9051" s="2" t="s">
        <v>12</v>
      </c>
      <c r="I9051" s="2">
        <v>18</v>
      </c>
      <c r="J9051" s="2" t="str">
        <f>VLOOKUP(A9051,'Cor da Pele e Motivacao'!$A$2:$I$11399,6, FALSE)</f>
        <v>Parda</v>
      </c>
      <c r="K9051" s="2" t="str">
        <f>VLOOKUP(A9051,'Cor da Pele e Motivacao'!$A$2:$I$11399,8, FALSE)</f>
        <v>ATIVIDADES CRIMINAIS</v>
      </c>
      <c r="L9051" s="2">
        <v>1</v>
      </c>
    </row>
    <row r="9052" spans="1:12" ht="15.75" customHeight="1" x14ac:dyDescent="0.25">
      <c r="A9052" t="str">
        <f>CONCATENATE(B9052,C9052,D9052,H9052,I9052,L9052)</f>
        <v>1452020HOMICIDIO361</v>
      </c>
      <c r="B9052" s="2">
        <v>14</v>
      </c>
      <c r="C9052" s="2">
        <v>5</v>
      </c>
      <c r="D9052" s="2">
        <v>2020</v>
      </c>
      <c r="E9052" s="2" t="s">
        <v>15</v>
      </c>
      <c r="F9052" s="2" t="s">
        <v>16</v>
      </c>
      <c r="G9052" s="2" t="s">
        <v>11</v>
      </c>
      <c r="H9052" s="2" t="s">
        <v>12</v>
      </c>
      <c r="I9052" s="2">
        <v>36</v>
      </c>
      <c r="J9052" s="2" t="str">
        <f>VLOOKUP(A9052,'Cor da Pele e Motivacao'!$A$2:$I$11399,6, FALSE)</f>
        <v>Parda</v>
      </c>
      <c r="K9052" s="2" t="str">
        <f>VLOOKUP(A9052,'Cor da Pele e Motivacao'!$A$2:$I$11399,8, FALSE)</f>
        <v>ATIVIDADES CRIMINAIS</v>
      </c>
      <c r="L9052" s="2">
        <v>1</v>
      </c>
    </row>
    <row r="9053" spans="1:12" ht="15.75" customHeight="1" x14ac:dyDescent="0.25">
      <c r="A9053" t="str">
        <f>CONCATENATE(B9053,C9053,D9053,H9053,I9053,L9053)</f>
        <v>1452020HOMICIDIO11</v>
      </c>
      <c r="B9053" s="2">
        <v>14</v>
      </c>
      <c r="C9053" s="2">
        <v>5</v>
      </c>
      <c r="D9053" s="2">
        <v>2020</v>
      </c>
      <c r="E9053" s="2" t="s">
        <v>72</v>
      </c>
      <c r="F9053" s="2" t="s">
        <v>16</v>
      </c>
      <c r="G9053" s="2" t="s">
        <v>11</v>
      </c>
      <c r="H9053" s="2" t="s">
        <v>12</v>
      </c>
      <c r="I9053" s="2">
        <v>1</v>
      </c>
      <c r="J9053" s="2" t="str">
        <f>VLOOKUP(A9053,'Cor da Pele e Motivacao'!$A$2:$I$11399,6, FALSE)</f>
        <v>Parda</v>
      </c>
      <c r="K9053" s="2" t="str">
        <f>VLOOKUP(A9053,'Cor da Pele e Motivacao'!$A$2:$I$11399,8, FALSE)</f>
        <v>ATIVIDADES CRIMINAIS</v>
      </c>
      <c r="L9053" s="2">
        <v>1</v>
      </c>
    </row>
    <row r="9054" spans="1:12" ht="15.75" customHeight="1" x14ac:dyDescent="0.25">
      <c r="A9054" t="str">
        <f>CONCATENATE(B9054,C9054,D9054,H9054,I9054,L9054)</f>
        <v>1452020HOMICIDIO181</v>
      </c>
      <c r="B9054" s="2">
        <v>14</v>
      </c>
      <c r="C9054" s="2">
        <v>5</v>
      </c>
      <c r="D9054" s="2">
        <v>2020</v>
      </c>
      <c r="E9054" s="2" t="s">
        <v>72</v>
      </c>
      <c r="F9054" s="2" t="s">
        <v>16</v>
      </c>
      <c r="G9054" s="2" t="s">
        <v>11</v>
      </c>
      <c r="H9054" s="2" t="s">
        <v>12</v>
      </c>
      <c r="I9054" s="2">
        <v>18</v>
      </c>
      <c r="J9054" s="2" t="str">
        <f>VLOOKUP(A9054,'Cor da Pele e Motivacao'!$A$2:$I$11399,6, FALSE)</f>
        <v>Parda</v>
      </c>
      <c r="K9054" s="2" t="str">
        <f>VLOOKUP(A9054,'Cor da Pele e Motivacao'!$A$2:$I$11399,8, FALSE)</f>
        <v>ATIVIDADES CRIMINAIS</v>
      </c>
      <c r="L9054" s="2">
        <v>1</v>
      </c>
    </row>
    <row r="9055" spans="1:12" ht="15.75" customHeight="1" x14ac:dyDescent="0.25">
      <c r="A9055" t="str">
        <f>CONCATENATE(B9055,C9055,D9055,H9055,I9055,L9055)</f>
        <v>1452020HOMICIDIO211</v>
      </c>
      <c r="B9055" s="2">
        <v>14</v>
      </c>
      <c r="C9055" s="2">
        <v>5</v>
      </c>
      <c r="D9055" s="2">
        <v>2020</v>
      </c>
      <c r="E9055" s="2" t="s">
        <v>60</v>
      </c>
      <c r="F9055" s="2" t="s">
        <v>22</v>
      </c>
      <c r="G9055" s="2" t="s">
        <v>11</v>
      </c>
      <c r="H9055" s="2" t="s">
        <v>12</v>
      </c>
      <c r="I9055" s="2">
        <v>21</v>
      </c>
      <c r="J9055" s="2" t="str">
        <f>VLOOKUP(A9055,'Cor da Pele e Motivacao'!$A$2:$I$11399,6, FALSE)</f>
        <v>Parda</v>
      </c>
      <c r="K9055" s="2" t="str">
        <f>VLOOKUP(A9055,'Cor da Pele e Motivacao'!$A$2:$I$11399,8, FALSE)</f>
        <v>ATIVIDADES CRIMINAIS</v>
      </c>
      <c r="L9055" s="2">
        <v>1</v>
      </c>
    </row>
    <row r="9056" spans="1:12" ht="15.75" customHeight="1" x14ac:dyDescent="0.25">
      <c r="A9056" t="str">
        <f>CONCATENATE(B9056,C9056,D9056,H9056,I9056,L9056)</f>
        <v>1452020HOMICIDIO281</v>
      </c>
      <c r="B9056" s="2">
        <v>14</v>
      </c>
      <c r="C9056" s="2">
        <v>5</v>
      </c>
      <c r="D9056" s="2">
        <v>2020</v>
      </c>
      <c r="E9056" s="2" t="s">
        <v>20</v>
      </c>
      <c r="F9056" s="2" t="s">
        <v>14</v>
      </c>
      <c r="G9056" s="2" t="s">
        <v>11</v>
      </c>
      <c r="H9056" s="2" t="s">
        <v>12</v>
      </c>
      <c r="I9056" s="2">
        <v>28</v>
      </c>
      <c r="J9056" s="2" t="str">
        <f>VLOOKUP(A9056,'Cor da Pele e Motivacao'!$A$2:$I$11399,6, FALSE)</f>
        <v>Parda</v>
      </c>
      <c r="K9056" s="2" t="str">
        <f>VLOOKUP(A9056,'Cor da Pele e Motivacao'!$A$2:$I$11399,8, FALSE)</f>
        <v>ATIVIDADES CRIMINAIS</v>
      </c>
      <c r="L9056" s="2">
        <v>1</v>
      </c>
    </row>
    <row r="9057" spans="1:12" ht="15.75" customHeight="1" x14ac:dyDescent="0.25">
      <c r="A9057" t="str">
        <f>CONCATENATE(B9057,C9057,D9057,H9057,I9057,L9057)</f>
        <v>1452020HOMICIDIO241</v>
      </c>
      <c r="B9057" s="2">
        <v>14</v>
      </c>
      <c r="C9057" s="2">
        <v>5</v>
      </c>
      <c r="D9057" s="2">
        <v>2020</v>
      </c>
      <c r="E9057" s="2" t="s">
        <v>67</v>
      </c>
      <c r="F9057" s="2" t="s">
        <v>16</v>
      </c>
      <c r="G9057" s="2" t="s">
        <v>11</v>
      </c>
      <c r="H9057" s="2" t="s">
        <v>12</v>
      </c>
      <c r="I9057" s="2">
        <v>24</v>
      </c>
      <c r="J9057" s="2" t="str">
        <f>VLOOKUP(A9057,'Cor da Pele e Motivacao'!$A$2:$I$11399,6, FALSE)</f>
        <v>Parda</v>
      </c>
      <c r="K9057" s="2" t="str">
        <f>VLOOKUP(A9057,'Cor da Pele e Motivacao'!$A$2:$I$11399,8, FALSE)</f>
        <v>ATIVIDADES CRIMINAIS</v>
      </c>
      <c r="L9057" s="2">
        <v>1</v>
      </c>
    </row>
    <row r="9058" spans="1:12" ht="15.75" customHeight="1" x14ac:dyDescent="0.25">
      <c r="A9058" t="str">
        <f>CONCATENATE(B9058,C9058,D9058,H9058,I9058,L9058)</f>
        <v>1452020LATROCINIO311</v>
      </c>
      <c r="B9058" s="2">
        <v>14</v>
      </c>
      <c r="C9058" s="2">
        <v>5</v>
      </c>
      <c r="D9058" s="2">
        <v>2020</v>
      </c>
      <c r="E9058" s="2" t="s">
        <v>80</v>
      </c>
      <c r="F9058" s="2" t="s">
        <v>14</v>
      </c>
      <c r="G9058" s="2" t="s">
        <v>11</v>
      </c>
      <c r="H9058" s="2" t="s">
        <v>33</v>
      </c>
      <c r="I9058" s="2">
        <v>31</v>
      </c>
      <c r="J9058" s="2" t="str">
        <f>VLOOKUP(A9058,'Cor da Pele e Motivacao'!$A$2:$I$11399,6, FALSE)</f>
        <v>Parda</v>
      </c>
      <c r="K9058" s="2" t="str">
        <f>VLOOKUP(A9058,'Cor da Pele e Motivacao'!$A$2:$I$11399,8, FALSE)</f>
        <v>PATRIMÔNIO</v>
      </c>
      <c r="L9058" s="2">
        <v>1</v>
      </c>
    </row>
    <row r="9059" spans="1:12" ht="15.75" customHeight="1" x14ac:dyDescent="0.25">
      <c r="A9059" t="str">
        <f>CONCATENATE(B9059,C9059,D9059,H9059,I9059,L9059)</f>
        <v>1452020HOMICIDIO341</v>
      </c>
      <c r="B9059" s="2">
        <v>14</v>
      </c>
      <c r="C9059" s="2">
        <v>5</v>
      </c>
      <c r="D9059" s="2">
        <v>2020</v>
      </c>
      <c r="E9059" s="2" t="s">
        <v>25</v>
      </c>
      <c r="F9059" s="2" t="s">
        <v>25</v>
      </c>
      <c r="G9059" s="2" t="s">
        <v>11</v>
      </c>
      <c r="H9059" s="2" t="s">
        <v>12</v>
      </c>
      <c r="I9059" s="2">
        <v>34</v>
      </c>
      <c r="J9059" s="2" t="str">
        <f>VLOOKUP(A9059,'Cor da Pele e Motivacao'!$A$2:$I$11399,6, FALSE)</f>
        <v>Parda</v>
      </c>
      <c r="K9059" s="2" t="str">
        <f>VLOOKUP(A9059,'Cor da Pele e Motivacao'!$A$2:$I$11399,8, FALSE)</f>
        <v>ATIVIDADES CRIMINAIS</v>
      </c>
      <c r="L9059" s="2">
        <v>1</v>
      </c>
    </row>
    <row r="9060" spans="1:12" ht="15.75" customHeight="1" x14ac:dyDescent="0.25">
      <c r="A9060" t="str">
        <f>CONCATENATE(B9060,C9060,D9060,H9060,I9060,L9060)</f>
        <v>1452020HOMICIDIO461</v>
      </c>
      <c r="B9060" s="2">
        <v>14</v>
      </c>
      <c r="C9060" s="2">
        <v>5</v>
      </c>
      <c r="D9060" s="2">
        <v>2020</v>
      </c>
      <c r="E9060" s="2" t="s">
        <v>25</v>
      </c>
      <c r="F9060" s="2" t="s">
        <v>25</v>
      </c>
      <c r="G9060" s="2" t="s">
        <v>11</v>
      </c>
      <c r="H9060" s="2" t="s">
        <v>12</v>
      </c>
      <c r="I9060" s="2">
        <v>46</v>
      </c>
      <c r="J9060" s="2" t="str">
        <f>VLOOKUP(A9060,'Cor da Pele e Motivacao'!$A$2:$I$11399,6, FALSE)</f>
        <v>Parda</v>
      </c>
      <c r="K9060" s="2" t="str">
        <f>VLOOKUP(A9060,'Cor da Pele e Motivacao'!$A$2:$I$11399,8, FALSE)</f>
        <v>ATIVIDADES CRIMINAIS</v>
      </c>
      <c r="L9060" s="2">
        <v>1</v>
      </c>
    </row>
    <row r="9061" spans="1:12" ht="15.75" customHeight="1" x14ac:dyDescent="0.25">
      <c r="A9061" t="str">
        <f>CONCATENATE(B9061,C9061,D9061,H9061,I9061,L9061)</f>
        <v>1552020HOMICIDIO381</v>
      </c>
      <c r="B9061" s="2">
        <v>15</v>
      </c>
      <c r="C9061" s="2">
        <v>5</v>
      </c>
      <c r="D9061" s="2">
        <v>2020</v>
      </c>
      <c r="E9061" s="2" t="s">
        <v>13</v>
      </c>
      <c r="F9061" s="2" t="s">
        <v>14</v>
      </c>
      <c r="G9061" s="2" t="s">
        <v>28</v>
      </c>
      <c r="H9061" s="2" t="s">
        <v>12</v>
      </c>
      <c r="I9061" s="2">
        <v>38</v>
      </c>
      <c r="J9061" s="2" t="str">
        <f>VLOOKUP(A9061,'Cor da Pele e Motivacao'!$A$2:$I$11399,6, FALSE)</f>
        <v>Parda</v>
      </c>
      <c r="K9061" s="2" t="str">
        <f>VLOOKUP(A9061,'Cor da Pele e Motivacao'!$A$2:$I$11399,8, FALSE)</f>
        <v>ATIVIDADES CRIMINAIS</v>
      </c>
      <c r="L9061" s="2">
        <v>1</v>
      </c>
    </row>
    <row r="9062" spans="1:12" ht="15.75" customHeight="1" x14ac:dyDescent="0.25">
      <c r="A9062" t="str">
        <f>CONCATENATE(B9062,C9062,D9062,H9062,I9062,L9062)</f>
        <v>1552020HOMICIDIO151</v>
      </c>
      <c r="B9062" s="2">
        <v>15</v>
      </c>
      <c r="C9062" s="2">
        <v>5</v>
      </c>
      <c r="D9062" s="2">
        <v>2020</v>
      </c>
      <c r="E9062" s="2" t="s">
        <v>13</v>
      </c>
      <c r="F9062" s="2" t="s">
        <v>14</v>
      </c>
      <c r="G9062" s="2" t="s">
        <v>11</v>
      </c>
      <c r="H9062" s="2" t="s">
        <v>12</v>
      </c>
      <c r="I9062" s="2">
        <v>15</v>
      </c>
      <c r="J9062" s="2" t="str">
        <f>VLOOKUP(A9062,'Cor da Pele e Motivacao'!$A$2:$I$11399,6, FALSE)</f>
        <v>Parda</v>
      </c>
      <c r="K9062" s="2" t="str">
        <f>VLOOKUP(A9062,'Cor da Pele e Motivacao'!$A$2:$I$11399,8, FALSE)</f>
        <v>ATIVIDADES CRIMINAIS</v>
      </c>
      <c r="L9062" s="2">
        <v>1</v>
      </c>
    </row>
    <row r="9063" spans="1:12" ht="15.75" customHeight="1" x14ac:dyDescent="0.25">
      <c r="A9063" t="str">
        <f>CONCATENATE(B9063,C9063,D9063,H9063,I9063,L9063)</f>
        <v>1552020HOMICIDIO221</v>
      </c>
      <c r="B9063" s="2">
        <v>15</v>
      </c>
      <c r="C9063" s="2">
        <v>5</v>
      </c>
      <c r="D9063" s="2">
        <v>2020</v>
      </c>
      <c r="E9063" s="2" t="s">
        <v>152</v>
      </c>
      <c r="F9063" s="2" t="s">
        <v>22</v>
      </c>
      <c r="G9063" s="2" t="s">
        <v>11</v>
      </c>
      <c r="H9063" s="2" t="s">
        <v>12</v>
      </c>
      <c r="I9063" s="2">
        <v>22</v>
      </c>
      <c r="J9063" s="2" t="str">
        <f>VLOOKUP(A9063,'Cor da Pele e Motivacao'!$A$2:$I$11399,6, FALSE)</f>
        <v>Parda</v>
      </c>
      <c r="K9063" s="2" t="str">
        <f>VLOOKUP(A9063,'Cor da Pele e Motivacao'!$A$2:$I$11399,8, FALSE)</f>
        <v>VIOLÊNCIA INTERPESSOAL</v>
      </c>
      <c r="L9063" s="2">
        <v>1</v>
      </c>
    </row>
    <row r="9064" spans="1:12" ht="15.75" customHeight="1" x14ac:dyDescent="0.25">
      <c r="A9064" t="str">
        <f>CONCATENATE(B9064,C9064,D9064,H9064,I9064,L9064)</f>
        <v>1552020HOMICIDIO191</v>
      </c>
      <c r="B9064" s="2">
        <v>15</v>
      </c>
      <c r="C9064" s="2">
        <v>5</v>
      </c>
      <c r="D9064" s="2">
        <v>2020</v>
      </c>
      <c r="E9064" s="2" t="s">
        <v>101</v>
      </c>
      <c r="F9064" s="2" t="s">
        <v>22</v>
      </c>
      <c r="G9064" s="2" t="s">
        <v>11</v>
      </c>
      <c r="H9064" s="2" t="s">
        <v>12</v>
      </c>
      <c r="I9064" s="2">
        <v>19</v>
      </c>
      <c r="J9064" s="2" t="str">
        <f>VLOOKUP(A9064,'Cor da Pele e Motivacao'!$A$2:$I$11399,6, FALSE)</f>
        <v>Parda</v>
      </c>
      <c r="K9064" s="2" t="str">
        <f>VLOOKUP(A9064,'Cor da Pele e Motivacao'!$A$2:$I$11399,8, FALSE)</f>
        <v>VIOLÊNCIA INTERPESSOAL</v>
      </c>
      <c r="L9064" s="2">
        <v>1</v>
      </c>
    </row>
    <row r="9065" spans="1:12" ht="15.75" customHeight="1" x14ac:dyDescent="0.25">
      <c r="A9065" t="str">
        <f>CONCATENATE(B9065,C9065,D9065,H9065,I9065,L9065)</f>
        <v>1552020HOMICIDIO331</v>
      </c>
      <c r="B9065" s="2">
        <v>15</v>
      </c>
      <c r="C9065" s="2">
        <v>5</v>
      </c>
      <c r="D9065" s="2">
        <v>2020</v>
      </c>
      <c r="E9065" s="2" t="s">
        <v>124</v>
      </c>
      <c r="F9065" s="2" t="s">
        <v>10</v>
      </c>
      <c r="G9065" s="2" t="s">
        <v>11</v>
      </c>
      <c r="H9065" s="2" t="s">
        <v>12</v>
      </c>
      <c r="I9065" s="2">
        <v>33</v>
      </c>
      <c r="J9065" s="2" t="str">
        <f>VLOOKUP(A9065,'Cor da Pele e Motivacao'!$A$2:$I$11399,6, FALSE)</f>
        <v>Parda</v>
      </c>
      <c r="K9065" s="2" t="str">
        <f>VLOOKUP(A9065,'Cor da Pele e Motivacao'!$A$2:$I$11399,8, FALSE)</f>
        <v>ATIVIDADES CRIMINAIS</v>
      </c>
      <c r="L9065" s="2">
        <v>1</v>
      </c>
    </row>
    <row r="9066" spans="1:12" ht="15.75" customHeight="1" x14ac:dyDescent="0.25">
      <c r="A9066" t="str">
        <f>CONCATENATE(B9066,C9066,D9066,H9066,I9066,L9066)</f>
        <v>1552020HOMICIDIO231</v>
      </c>
      <c r="B9066" s="2">
        <v>15</v>
      </c>
      <c r="C9066" s="2">
        <v>5</v>
      </c>
      <c r="D9066" s="2">
        <v>2020</v>
      </c>
      <c r="E9066" s="2" t="s">
        <v>25</v>
      </c>
      <c r="F9066" s="2" t="s">
        <v>25</v>
      </c>
      <c r="G9066" s="2" t="s">
        <v>11</v>
      </c>
      <c r="H9066" s="2" t="s">
        <v>12</v>
      </c>
      <c r="I9066" s="2">
        <v>23</v>
      </c>
      <c r="J9066" s="2" t="str">
        <f>VLOOKUP(A9066,'Cor da Pele e Motivacao'!$A$2:$I$11399,6, FALSE)</f>
        <v>Parda</v>
      </c>
      <c r="K9066" s="2" t="str">
        <f>VLOOKUP(A9066,'Cor da Pele e Motivacao'!$A$2:$I$11399,8, FALSE)</f>
        <v>ATIVIDADES CRIMINAIS</v>
      </c>
      <c r="L9066" s="2">
        <v>1</v>
      </c>
    </row>
    <row r="9067" spans="1:12" ht="15.75" customHeight="1" x14ac:dyDescent="0.25">
      <c r="A9067" t="str">
        <f>CONCATENATE(B9067,C9067,D9067,H9067,I9067,L9067)</f>
        <v>1552020HOMICIDIO261</v>
      </c>
      <c r="B9067" s="2">
        <v>15</v>
      </c>
      <c r="C9067" s="2">
        <v>5</v>
      </c>
      <c r="D9067" s="2">
        <v>2020</v>
      </c>
      <c r="E9067" s="2" t="s">
        <v>25</v>
      </c>
      <c r="F9067" s="2" t="s">
        <v>25</v>
      </c>
      <c r="G9067" s="2" t="s">
        <v>11</v>
      </c>
      <c r="H9067" s="2" t="s">
        <v>12</v>
      </c>
      <c r="I9067" s="2">
        <v>26</v>
      </c>
      <c r="J9067" s="2" t="str">
        <f>VLOOKUP(A9067,'Cor da Pele e Motivacao'!$A$2:$I$11399,6, FALSE)</f>
        <v>Parda</v>
      </c>
      <c r="K9067" s="2" t="str">
        <f>VLOOKUP(A9067,'Cor da Pele e Motivacao'!$A$2:$I$11399,8, FALSE)</f>
        <v>VIOLÊNCIA INTERPESSOAL</v>
      </c>
      <c r="L9067" s="2">
        <v>1</v>
      </c>
    </row>
    <row r="9068" spans="1:12" ht="15.75" customHeight="1" x14ac:dyDescent="0.25">
      <c r="A9068" t="str">
        <f>CONCATENATE(B9068,C9068,D9068,H9068,I9068,L9068)</f>
        <v>1552020LATROCINIO251</v>
      </c>
      <c r="B9068" s="2">
        <v>15</v>
      </c>
      <c r="C9068" s="2">
        <v>5</v>
      </c>
      <c r="D9068" s="2">
        <v>2020</v>
      </c>
      <c r="E9068" s="2" t="s">
        <v>25</v>
      </c>
      <c r="F9068" s="2" t="s">
        <v>25</v>
      </c>
      <c r="G9068" s="2" t="s">
        <v>11</v>
      </c>
      <c r="H9068" s="2" t="s">
        <v>33</v>
      </c>
      <c r="I9068" s="2">
        <v>25</v>
      </c>
      <c r="J9068" s="2" t="str">
        <f>VLOOKUP(A9068,'Cor da Pele e Motivacao'!$A$2:$I$11399,6, FALSE)</f>
        <v>Parda</v>
      </c>
      <c r="K9068" s="2" t="str">
        <f>VLOOKUP(A9068,'Cor da Pele e Motivacao'!$A$2:$I$11399,8, FALSE)</f>
        <v>PATRIMÔNIO</v>
      </c>
      <c r="L9068" s="2">
        <v>1</v>
      </c>
    </row>
    <row r="9069" spans="1:12" ht="15.75" customHeight="1" x14ac:dyDescent="0.25">
      <c r="A9069" t="str">
        <f>CONCATENATE(B9069,C9069,D9069,H9069,I9069,L9069)</f>
        <v>1552020HOMICIDIO271</v>
      </c>
      <c r="B9069" s="2">
        <v>15</v>
      </c>
      <c r="C9069" s="2">
        <v>5</v>
      </c>
      <c r="D9069" s="2">
        <v>2020</v>
      </c>
      <c r="E9069" s="2" t="s">
        <v>37</v>
      </c>
      <c r="F9069" s="2" t="s">
        <v>22</v>
      </c>
      <c r="G9069" s="2" t="s">
        <v>11</v>
      </c>
      <c r="H9069" s="2" t="s">
        <v>12</v>
      </c>
      <c r="I9069" s="2">
        <v>27</v>
      </c>
      <c r="J9069" s="2" t="str">
        <f>VLOOKUP(A9069,'Cor da Pele e Motivacao'!$A$2:$I$11399,6, FALSE)</f>
        <v>Negra</v>
      </c>
      <c r="K9069" s="2" t="str">
        <f>VLOOKUP(A9069,'Cor da Pele e Motivacao'!$A$2:$I$11399,8, FALSE)</f>
        <v>ATIVIDADES CRIMINAIS</v>
      </c>
      <c r="L9069" s="2">
        <v>1</v>
      </c>
    </row>
    <row r="9070" spans="1:12" ht="15.75" customHeight="1" x14ac:dyDescent="0.25">
      <c r="A9070" t="str">
        <f>CONCATENATE(B9070,C9070,D9070,H9070,I9070,L9070)</f>
        <v>1552020HOMICIDIO331</v>
      </c>
      <c r="B9070" s="2">
        <v>15</v>
      </c>
      <c r="C9070" s="2">
        <v>5</v>
      </c>
      <c r="D9070" s="2">
        <v>2020</v>
      </c>
      <c r="E9070" s="2" t="s">
        <v>38</v>
      </c>
      <c r="F9070" s="2" t="s">
        <v>22</v>
      </c>
      <c r="G9070" s="2" t="s">
        <v>11</v>
      </c>
      <c r="H9070" s="2" t="s">
        <v>12</v>
      </c>
      <c r="I9070" s="2">
        <v>33</v>
      </c>
      <c r="J9070" s="2" t="str">
        <f>VLOOKUP(A9070,'Cor da Pele e Motivacao'!$A$2:$I$11399,6, FALSE)</f>
        <v>Parda</v>
      </c>
      <c r="K9070" s="2" t="str">
        <f>VLOOKUP(A9070,'Cor da Pele e Motivacao'!$A$2:$I$11399,8, FALSE)</f>
        <v>ATIVIDADES CRIMINAIS</v>
      </c>
      <c r="L9070" s="2">
        <v>1</v>
      </c>
    </row>
    <row r="9071" spans="1:12" ht="15.75" customHeight="1" x14ac:dyDescent="0.25">
      <c r="A9071" t="str">
        <f>CONCATENATE(B9071,C9071,D9071,H9071,I9071,L9071)</f>
        <v>1652020HOMICIDIO411</v>
      </c>
      <c r="B9071" s="2">
        <v>16</v>
      </c>
      <c r="C9071" s="2">
        <v>5</v>
      </c>
      <c r="D9071" s="2">
        <v>2020</v>
      </c>
      <c r="E9071" s="2" t="s">
        <v>71</v>
      </c>
      <c r="F9071" s="2" t="s">
        <v>16</v>
      </c>
      <c r="G9071" s="2" t="s">
        <v>11</v>
      </c>
      <c r="H9071" s="2" t="s">
        <v>12</v>
      </c>
      <c r="I9071" s="2">
        <v>41</v>
      </c>
      <c r="J9071" s="2" t="str">
        <f>VLOOKUP(A9071,'Cor da Pele e Motivacao'!$A$2:$I$11399,6, FALSE)</f>
        <v>Parda</v>
      </c>
      <c r="K9071" s="2" t="str">
        <f>VLOOKUP(A9071,'Cor da Pele e Motivacao'!$A$2:$I$11399,8, FALSE)</f>
        <v>ATIVIDADES CRIMINAIS</v>
      </c>
      <c r="L9071" s="2">
        <v>1</v>
      </c>
    </row>
    <row r="9072" spans="1:12" ht="15.75" customHeight="1" x14ac:dyDescent="0.25">
      <c r="A9072" t="str">
        <f>CONCATENATE(B9072,C9072,D9072,H9072,I9072,L9072)</f>
        <v>1652020HOMICIDIO151</v>
      </c>
      <c r="B9072" s="2">
        <v>16</v>
      </c>
      <c r="C9072" s="2">
        <v>5</v>
      </c>
      <c r="D9072" s="2">
        <v>2020</v>
      </c>
      <c r="E9072" s="2" t="s">
        <v>15</v>
      </c>
      <c r="F9072" s="2" t="s">
        <v>16</v>
      </c>
      <c r="G9072" s="2" t="s">
        <v>11</v>
      </c>
      <c r="H9072" s="2" t="s">
        <v>12</v>
      </c>
      <c r="I9072" s="2">
        <v>15</v>
      </c>
      <c r="J9072" s="2" t="str">
        <f>VLOOKUP(A9072,'Cor da Pele e Motivacao'!$A$2:$I$11399,6, FALSE)</f>
        <v>Parda</v>
      </c>
      <c r="K9072" s="2" t="str">
        <f>VLOOKUP(A9072,'Cor da Pele e Motivacao'!$A$2:$I$11399,8, FALSE)</f>
        <v>ATIVIDADES CRIMINAIS</v>
      </c>
      <c r="L9072" s="2">
        <v>1</v>
      </c>
    </row>
    <row r="9073" spans="1:12" ht="15.75" customHeight="1" x14ac:dyDescent="0.25">
      <c r="A9073" t="str">
        <f>CONCATENATE(B9073,C9073,D9073,H9073,I9073,L9073)</f>
        <v>1652020HOMICIDIO181</v>
      </c>
      <c r="B9073" s="2">
        <v>16</v>
      </c>
      <c r="C9073" s="2">
        <v>5</v>
      </c>
      <c r="D9073" s="2">
        <v>2020</v>
      </c>
      <c r="E9073" s="2" t="s">
        <v>15</v>
      </c>
      <c r="F9073" s="2" t="s">
        <v>16</v>
      </c>
      <c r="G9073" s="2" t="s">
        <v>11</v>
      </c>
      <c r="H9073" s="2" t="s">
        <v>12</v>
      </c>
      <c r="I9073" s="2">
        <v>18</v>
      </c>
      <c r="J9073" s="2" t="str">
        <f>VLOOKUP(A9073,'Cor da Pele e Motivacao'!$A$2:$I$11399,6, FALSE)</f>
        <v>Parda</v>
      </c>
      <c r="K9073" s="2" t="str">
        <f>VLOOKUP(A9073,'Cor da Pele e Motivacao'!$A$2:$I$11399,8, FALSE)</f>
        <v>EXCLUDENTE DE ILICITUDE</v>
      </c>
      <c r="L9073" s="2">
        <v>1</v>
      </c>
    </row>
    <row r="9074" spans="1:12" ht="15.75" customHeight="1" x14ac:dyDescent="0.25">
      <c r="A9074" t="str">
        <f>CONCATENATE(B9074,C9074,D9074,H9074,I9074,L9074)</f>
        <v>1652020HOMICIDIO341</v>
      </c>
      <c r="B9074" s="2">
        <v>16</v>
      </c>
      <c r="C9074" s="2">
        <v>5</v>
      </c>
      <c r="D9074" s="2">
        <v>2020</v>
      </c>
      <c r="E9074" s="2" t="s">
        <v>139</v>
      </c>
      <c r="F9074" s="2" t="s">
        <v>10</v>
      </c>
      <c r="G9074" s="2" t="s">
        <v>11</v>
      </c>
      <c r="H9074" s="2" t="s">
        <v>12</v>
      </c>
      <c r="I9074" s="2">
        <v>34</v>
      </c>
      <c r="J9074" s="2" t="str">
        <f>VLOOKUP(A9074,'Cor da Pele e Motivacao'!$A$2:$I$11399,6, FALSE)</f>
        <v>Parda</v>
      </c>
      <c r="K9074" s="2" t="str">
        <f>VLOOKUP(A9074,'Cor da Pele e Motivacao'!$A$2:$I$11399,8, FALSE)</f>
        <v>ATIVIDADES CRIMINAIS</v>
      </c>
      <c r="L9074" s="2">
        <v>1</v>
      </c>
    </row>
    <row r="9075" spans="1:12" ht="15.75" customHeight="1" x14ac:dyDescent="0.25">
      <c r="A9075" t="str">
        <f>CONCATENATE(B9075,C9075,D9075,H9075,I9075,L9075)</f>
        <v>1652020HOMICIDIO281</v>
      </c>
      <c r="B9075" s="2">
        <v>16</v>
      </c>
      <c r="C9075" s="2">
        <v>5</v>
      </c>
      <c r="D9075" s="2">
        <v>2020</v>
      </c>
      <c r="E9075" s="2" t="s">
        <v>72</v>
      </c>
      <c r="F9075" s="2" t="s">
        <v>16</v>
      </c>
      <c r="G9075" s="2" t="s">
        <v>28</v>
      </c>
      <c r="H9075" s="2" t="s">
        <v>12</v>
      </c>
      <c r="I9075" s="2">
        <v>28</v>
      </c>
      <c r="J9075" s="2" t="str">
        <f>VLOOKUP(A9075,'Cor da Pele e Motivacao'!$A$2:$I$11399,6, FALSE)</f>
        <v>Parda</v>
      </c>
      <c r="K9075" s="2" t="str">
        <f>VLOOKUP(A9075,'Cor da Pele e Motivacao'!$A$2:$I$11399,8, FALSE)</f>
        <v>ATIVIDADES CRIMINAIS</v>
      </c>
      <c r="L9075" s="2">
        <v>1</v>
      </c>
    </row>
    <row r="9076" spans="1:12" ht="15.75" customHeight="1" x14ac:dyDescent="0.25">
      <c r="A9076" t="str">
        <f>CONCATENATE(B9076,C9076,D9076,H9076,I9076,L9076)</f>
        <v>1652020HOMICIDIO391</v>
      </c>
      <c r="B9076" s="2">
        <v>16</v>
      </c>
      <c r="C9076" s="2">
        <v>5</v>
      </c>
      <c r="D9076" s="2">
        <v>2020</v>
      </c>
      <c r="E9076" s="2" t="s">
        <v>54</v>
      </c>
      <c r="F9076" s="2" t="s">
        <v>10</v>
      </c>
      <c r="G9076" s="2" t="s">
        <v>11</v>
      </c>
      <c r="H9076" s="2" t="s">
        <v>12</v>
      </c>
      <c r="I9076" s="2">
        <v>39</v>
      </c>
      <c r="J9076" s="2" t="str">
        <f>VLOOKUP(A9076,'Cor da Pele e Motivacao'!$A$2:$I$11399,6, FALSE)</f>
        <v>Parda</v>
      </c>
      <c r="K9076" s="2" t="str">
        <f>VLOOKUP(A9076,'Cor da Pele e Motivacao'!$A$2:$I$11399,8, FALSE)</f>
        <v>VIOLÊNCIA INTERPESSOAL</v>
      </c>
      <c r="L9076" s="2">
        <v>1</v>
      </c>
    </row>
    <row r="9077" spans="1:12" ht="15.75" customHeight="1" x14ac:dyDescent="0.25">
      <c r="A9077" t="str">
        <f>CONCATENATE(B9077,C9077,D9077,H9077,I9077,L9077)</f>
        <v>1652020HOMICIDIO181</v>
      </c>
      <c r="B9077" s="2">
        <v>16</v>
      </c>
      <c r="C9077" s="2">
        <v>5</v>
      </c>
      <c r="D9077" s="2">
        <v>2020</v>
      </c>
      <c r="E9077" s="2" t="s">
        <v>115</v>
      </c>
      <c r="F9077" s="2" t="s">
        <v>22</v>
      </c>
      <c r="G9077" s="2" t="s">
        <v>11</v>
      </c>
      <c r="H9077" s="2" t="s">
        <v>12</v>
      </c>
      <c r="I9077" s="2">
        <v>18</v>
      </c>
      <c r="J9077" s="2" t="str">
        <f>VLOOKUP(A9077,'Cor da Pele e Motivacao'!$A$2:$I$11399,6, FALSE)</f>
        <v>Parda</v>
      </c>
      <c r="K9077" s="2" t="str">
        <f>VLOOKUP(A9077,'Cor da Pele e Motivacao'!$A$2:$I$11399,8, FALSE)</f>
        <v>EXCLUDENTE DE ILICITUDE</v>
      </c>
      <c r="L9077" s="2">
        <v>1</v>
      </c>
    </row>
    <row r="9078" spans="1:12" ht="15.75" customHeight="1" x14ac:dyDescent="0.25">
      <c r="A9078" t="str">
        <f>CONCATENATE(B9078,C9078,D9078,H9078,I9078,L9078)</f>
        <v>1652020HOMICIDIO251</v>
      </c>
      <c r="B9078" s="2">
        <v>16</v>
      </c>
      <c r="C9078" s="2">
        <v>5</v>
      </c>
      <c r="D9078" s="2">
        <v>2020</v>
      </c>
      <c r="E9078" s="2" t="s">
        <v>143</v>
      </c>
      <c r="F9078" s="2" t="s">
        <v>22</v>
      </c>
      <c r="G9078" s="2" t="s">
        <v>11</v>
      </c>
      <c r="H9078" s="2" t="s">
        <v>12</v>
      </c>
      <c r="I9078" s="2">
        <v>25</v>
      </c>
      <c r="J9078" s="2" t="str">
        <f>VLOOKUP(A9078,'Cor da Pele e Motivacao'!$A$2:$I$11399,6, FALSE)</f>
        <v>Parda</v>
      </c>
      <c r="K9078" s="2" t="str">
        <f>VLOOKUP(A9078,'Cor da Pele e Motivacao'!$A$2:$I$11399,8, FALSE)</f>
        <v>VIOLÊNCIA INTERPESSOAL</v>
      </c>
      <c r="L9078" s="2">
        <v>1</v>
      </c>
    </row>
    <row r="9079" spans="1:12" ht="15.75" customHeight="1" x14ac:dyDescent="0.25">
      <c r="A9079" t="str">
        <f>CONCATENATE(B9079,C9079,D9079,H9079,I9079,L9079)</f>
        <v>1652020HOMICIDIO201</v>
      </c>
      <c r="B9079" s="2">
        <v>16</v>
      </c>
      <c r="C9079" s="2">
        <v>5</v>
      </c>
      <c r="D9079" s="2">
        <v>2020</v>
      </c>
      <c r="E9079" s="2" t="s">
        <v>92</v>
      </c>
      <c r="F9079" s="2" t="s">
        <v>22</v>
      </c>
      <c r="G9079" s="2" t="s">
        <v>11</v>
      </c>
      <c r="H9079" s="2" t="s">
        <v>12</v>
      </c>
      <c r="I9079" s="2">
        <v>20</v>
      </c>
      <c r="J9079" s="2" t="str">
        <f>VLOOKUP(A9079,'Cor da Pele e Motivacao'!$A$2:$I$11399,6, FALSE)</f>
        <v>Parda</v>
      </c>
      <c r="K9079" s="2" t="str">
        <f>VLOOKUP(A9079,'Cor da Pele e Motivacao'!$A$2:$I$11399,8, FALSE)</f>
        <v>ATIVIDADES CRIMINAIS</v>
      </c>
      <c r="L9079" s="2">
        <v>1</v>
      </c>
    </row>
    <row r="9080" spans="1:12" ht="15.75" customHeight="1" x14ac:dyDescent="0.25">
      <c r="A9080" t="str">
        <f>CONCATENATE(B9080,C9080,D9080,H9080,I9080,L9080)</f>
        <v>1652020HOMICIDIO291</v>
      </c>
      <c r="B9080" s="2">
        <v>16</v>
      </c>
      <c r="C9080" s="2">
        <v>5</v>
      </c>
      <c r="D9080" s="2">
        <v>2020</v>
      </c>
      <c r="E9080" s="2" t="s">
        <v>92</v>
      </c>
      <c r="F9080" s="2" t="s">
        <v>22</v>
      </c>
      <c r="G9080" s="2" t="s">
        <v>11</v>
      </c>
      <c r="H9080" s="2" t="s">
        <v>12</v>
      </c>
      <c r="I9080" s="2">
        <v>29</v>
      </c>
      <c r="J9080" s="2" t="str">
        <f>VLOOKUP(A9080,'Cor da Pele e Motivacao'!$A$2:$I$11399,6, FALSE)</f>
        <v>Parda</v>
      </c>
      <c r="K9080" s="2" t="str">
        <f>VLOOKUP(A9080,'Cor da Pele e Motivacao'!$A$2:$I$11399,8, FALSE)</f>
        <v>ATIVIDADES CRIMINAIS</v>
      </c>
      <c r="L9080" s="2">
        <v>1</v>
      </c>
    </row>
    <row r="9081" spans="1:12" ht="15.75" customHeight="1" x14ac:dyDescent="0.25">
      <c r="A9081" t="str">
        <f>CONCATENATE(B9081,C9081,D9081,H9081,I9081,L9081)</f>
        <v>1652020HOMICIDIO231</v>
      </c>
      <c r="B9081" s="2">
        <v>16</v>
      </c>
      <c r="C9081" s="2">
        <v>5</v>
      </c>
      <c r="D9081" s="2">
        <v>2020</v>
      </c>
      <c r="E9081" s="2" t="s">
        <v>25</v>
      </c>
      <c r="F9081" s="2" t="s">
        <v>25</v>
      </c>
      <c r="G9081" s="2" t="s">
        <v>11</v>
      </c>
      <c r="H9081" s="2" t="s">
        <v>12</v>
      </c>
      <c r="I9081" s="2">
        <v>23</v>
      </c>
      <c r="J9081" s="2" t="str">
        <f>VLOOKUP(A9081,'Cor da Pele e Motivacao'!$A$2:$I$11399,6, FALSE)</f>
        <v>Parda</v>
      </c>
      <c r="K9081" s="2" t="str">
        <f>VLOOKUP(A9081,'Cor da Pele e Motivacao'!$A$2:$I$11399,8, FALSE)</f>
        <v>ATIVIDADES CRIMINAIS</v>
      </c>
      <c r="L9081" s="2">
        <v>1</v>
      </c>
    </row>
    <row r="9082" spans="1:12" ht="15.75" customHeight="1" x14ac:dyDescent="0.25">
      <c r="A9082" t="str">
        <f>CONCATENATE(B9082,C9082,D9082,H9082,I9082,L9082)</f>
        <v>1652020HOMICIDIO411</v>
      </c>
      <c r="B9082" s="2">
        <v>16</v>
      </c>
      <c r="C9082" s="2">
        <v>5</v>
      </c>
      <c r="D9082" s="2">
        <v>2020</v>
      </c>
      <c r="E9082" s="2" t="s">
        <v>37</v>
      </c>
      <c r="F9082" s="2" t="s">
        <v>22</v>
      </c>
      <c r="G9082" s="2" t="s">
        <v>11</v>
      </c>
      <c r="H9082" s="2" t="s">
        <v>12</v>
      </c>
      <c r="I9082" s="2">
        <v>41</v>
      </c>
      <c r="J9082" s="2" t="str">
        <f>VLOOKUP(A9082,'Cor da Pele e Motivacao'!$A$2:$I$11399,6, FALSE)</f>
        <v>Parda</v>
      </c>
      <c r="K9082" s="2" t="str">
        <f>VLOOKUP(A9082,'Cor da Pele e Motivacao'!$A$2:$I$11399,8, FALSE)</f>
        <v>ATIVIDADES CRIMINAIS</v>
      </c>
      <c r="L9082" s="2">
        <v>1</v>
      </c>
    </row>
    <row r="9083" spans="1:12" ht="15.75" customHeight="1" x14ac:dyDescent="0.25">
      <c r="A9083" t="str">
        <f>CONCATENATE(B9083,C9083,D9083,H9083,I9083,L9083)</f>
        <v>1652020HOMICIDIO171</v>
      </c>
      <c r="B9083" s="2">
        <v>16</v>
      </c>
      <c r="C9083" s="2">
        <v>5</v>
      </c>
      <c r="D9083" s="2">
        <v>2020</v>
      </c>
      <c r="E9083" s="2" t="s">
        <v>26</v>
      </c>
      <c r="F9083" s="2" t="s">
        <v>16</v>
      </c>
      <c r="G9083" s="2" t="s">
        <v>11</v>
      </c>
      <c r="H9083" s="2" t="s">
        <v>12</v>
      </c>
      <c r="I9083" s="2">
        <v>17</v>
      </c>
      <c r="J9083" s="2" t="str">
        <f>VLOOKUP(A9083,'Cor da Pele e Motivacao'!$A$2:$I$11399,6, FALSE)</f>
        <v>Parda</v>
      </c>
      <c r="K9083" s="2" t="str">
        <f>VLOOKUP(A9083,'Cor da Pele e Motivacao'!$A$2:$I$11399,8, FALSE)</f>
        <v>OUTRAS MOTIVAÇÕES</v>
      </c>
      <c r="L9083" s="2">
        <v>1</v>
      </c>
    </row>
    <row r="9084" spans="1:12" ht="15.75" customHeight="1" x14ac:dyDescent="0.25">
      <c r="A9084" t="str">
        <f>CONCATENATE(B9084,C9084,D9084,H9084,I9084,L9084)</f>
        <v>1652020HOMICIDIO271</v>
      </c>
      <c r="B9084" s="2">
        <v>16</v>
      </c>
      <c r="C9084" s="2">
        <v>5</v>
      </c>
      <c r="D9084" s="2">
        <v>2020</v>
      </c>
      <c r="E9084" s="2" t="s">
        <v>74</v>
      </c>
      <c r="F9084" s="2" t="s">
        <v>10</v>
      </c>
      <c r="G9084" s="2" t="s">
        <v>11</v>
      </c>
      <c r="H9084" s="2" t="s">
        <v>12</v>
      </c>
      <c r="I9084" s="2">
        <v>27</v>
      </c>
      <c r="J9084" s="2" t="str">
        <f>VLOOKUP(A9084,'Cor da Pele e Motivacao'!$A$2:$I$11399,6, FALSE)</f>
        <v>Parda</v>
      </c>
      <c r="K9084" s="2" t="str">
        <f>VLOOKUP(A9084,'Cor da Pele e Motivacao'!$A$2:$I$11399,8, FALSE)</f>
        <v>ATIVIDADES CRIMINAIS</v>
      </c>
      <c r="L9084" s="2">
        <v>1</v>
      </c>
    </row>
    <row r="9085" spans="1:12" ht="15.75" customHeight="1" x14ac:dyDescent="0.25">
      <c r="A9085" t="str">
        <f>CONCATENATE(B9085,C9085,D9085,H9085,I9085,L9085)</f>
        <v>1752020HOMICIDIO331</v>
      </c>
      <c r="B9085" s="2">
        <v>17</v>
      </c>
      <c r="C9085" s="2">
        <v>5</v>
      </c>
      <c r="D9085" s="2">
        <v>2020</v>
      </c>
      <c r="E9085" s="2" t="s">
        <v>39</v>
      </c>
      <c r="F9085" s="2" t="s">
        <v>22</v>
      </c>
      <c r="G9085" s="2" t="s">
        <v>11</v>
      </c>
      <c r="H9085" s="2" t="s">
        <v>12</v>
      </c>
      <c r="I9085" s="2">
        <v>33</v>
      </c>
      <c r="J9085" s="2" t="str">
        <f>VLOOKUP(A9085,'Cor da Pele e Motivacao'!$A$2:$I$11399,6, FALSE)</f>
        <v>Parda</v>
      </c>
      <c r="K9085" s="2" t="str">
        <f>VLOOKUP(A9085,'Cor da Pele e Motivacao'!$A$2:$I$11399,8, FALSE)</f>
        <v>ATIVIDADES CRIMINAIS</v>
      </c>
      <c r="L9085" s="2">
        <v>1</v>
      </c>
    </row>
    <row r="9086" spans="1:12" ht="15.75" customHeight="1" x14ac:dyDescent="0.25">
      <c r="A9086" t="str">
        <f>CONCATENATE(B9086,C9086,D9086,H9086,I9086,L9086)</f>
        <v>1752020HOMICIDIO151</v>
      </c>
      <c r="B9086" s="2">
        <v>17</v>
      </c>
      <c r="C9086" s="2">
        <v>5</v>
      </c>
      <c r="D9086" s="2">
        <v>2020</v>
      </c>
      <c r="E9086" s="2" t="s">
        <v>114</v>
      </c>
      <c r="F9086" s="2" t="s">
        <v>10</v>
      </c>
      <c r="G9086" s="2" t="s">
        <v>11</v>
      </c>
      <c r="H9086" s="2" t="s">
        <v>12</v>
      </c>
      <c r="I9086" s="2">
        <v>15</v>
      </c>
      <c r="J9086" s="2" t="str">
        <f>VLOOKUP(A9086,'Cor da Pele e Motivacao'!$A$2:$I$11399,6, FALSE)</f>
        <v>Negra</v>
      </c>
      <c r="K9086" s="2" t="str">
        <f>VLOOKUP(A9086,'Cor da Pele e Motivacao'!$A$2:$I$11399,8, FALSE)</f>
        <v>ATIVIDADES CRIMINAIS</v>
      </c>
      <c r="L9086" s="2">
        <v>1</v>
      </c>
    </row>
    <row r="9087" spans="1:12" ht="15.75" customHeight="1" x14ac:dyDescent="0.25">
      <c r="A9087" t="str">
        <f>CONCATENATE(B9087,C9087,D9087,H9087,I9087,L9087)</f>
        <v>1752020HOMICIDIO411</v>
      </c>
      <c r="B9087" s="2">
        <v>17</v>
      </c>
      <c r="C9087" s="2">
        <v>5</v>
      </c>
      <c r="D9087" s="2">
        <v>2020</v>
      </c>
      <c r="E9087" s="2" t="s">
        <v>72</v>
      </c>
      <c r="F9087" s="2" t="s">
        <v>16</v>
      </c>
      <c r="G9087" s="2" t="s">
        <v>11</v>
      </c>
      <c r="H9087" s="2" t="s">
        <v>12</v>
      </c>
      <c r="I9087" s="2">
        <v>41</v>
      </c>
      <c r="J9087" s="2" t="str">
        <f>VLOOKUP(A9087,'Cor da Pele e Motivacao'!$A$2:$I$11399,6, FALSE)</f>
        <v>Parda</v>
      </c>
      <c r="K9087" s="2" t="str">
        <f>VLOOKUP(A9087,'Cor da Pele e Motivacao'!$A$2:$I$11399,8, FALSE)</f>
        <v>VIOLÊNCIA INTERPESSOAL</v>
      </c>
      <c r="L9087" s="2">
        <v>1</v>
      </c>
    </row>
    <row r="9088" spans="1:12" ht="15.75" customHeight="1" x14ac:dyDescent="0.25">
      <c r="A9088" t="str">
        <f>CONCATENATE(B9088,C9088,D9088,H9088,I9088,L9088)</f>
        <v>1752020HOMICIDIO401</v>
      </c>
      <c r="B9088" s="2">
        <v>17</v>
      </c>
      <c r="C9088" s="2">
        <v>5</v>
      </c>
      <c r="D9088" s="2">
        <v>2020</v>
      </c>
      <c r="E9088" s="2" t="s">
        <v>20</v>
      </c>
      <c r="F9088" s="2" t="s">
        <v>14</v>
      </c>
      <c r="G9088" s="2" t="s">
        <v>11</v>
      </c>
      <c r="H9088" s="2" t="s">
        <v>12</v>
      </c>
      <c r="I9088" s="2">
        <v>40</v>
      </c>
      <c r="J9088" s="2" t="str">
        <f>VLOOKUP(A9088,'Cor da Pele e Motivacao'!$A$2:$I$11399,6, FALSE)</f>
        <v>Parda</v>
      </c>
      <c r="K9088" s="2" t="str">
        <f>VLOOKUP(A9088,'Cor da Pele e Motivacao'!$A$2:$I$11399,8, FALSE)</f>
        <v>ATIVIDADES CRIMINAIS</v>
      </c>
      <c r="L9088" s="2">
        <v>1</v>
      </c>
    </row>
    <row r="9089" spans="1:12" ht="15.75" customHeight="1" x14ac:dyDescent="0.25">
      <c r="A9089" t="str">
        <f>CONCATENATE(B9089,C9089,D9089,H9089,I9089,L9089)</f>
        <v>1752020HOMICIDIO221</v>
      </c>
      <c r="B9089" s="2">
        <v>17</v>
      </c>
      <c r="C9089" s="2">
        <v>5</v>
      </c>
      <c r="D9089" s="2">
        <v>2020</v>
      </c>
      <c r="E9089" s="2" t="s">
        <v>23</v>
      </c>
      <c r="F9089" s="2" t="s">
        <v>14</v>
      </c>
      <c r="G9089" s="2" t="s">
        <v>11</v>
      </c>
      <c r="H9089" s="2" t="s">
        <v>12</v>
      </c>
      <c r="I9089" s="2">
        <v>22</v>
      </c>
      <c r="J9089" s="2" t="str">
        <f>VLOOKUP(A9089,'Cor da Pele e Motivacao'!$A$2:$I$11399,6, FALSE)</f>
        <v>Parda</v>
      </c>
      <c r="K9089" s="2" t="str">
        <f>VLOOKUP(A9089,'Cor da Pele e Motivacao'!$A$2:$I$11399,8, FALSE)</f>
        <v>ATIVIDADES CRIMINAIS</v>
      </c>
      <c r="L9089" s="2">
        <v>1</v>
      </c>
    </row>
    <row r="9090" spans="1:12" ht="15.75" customHeight="1" x14ac:dyDescent="0.25">
      <c r="A9090" t="str">
        <f>CONCATENATE(B9090,C9090,D9090,H9090,I9090,L9090)</f>
        <v>1752020HOMICIDIO261</v>
      </c>
      <c r="B9090" s="2">
        <v>17</v>
      </c>
      <c r="C9090" s="2">
        <v>5</v>
      </c>
      <c r="D9090" s="2">
        <v>2020</v>
      </c>
      <c r="E9090" s="2" t="s">
        <v>23</v>
      </c>
      <c r="F9090" s="2" t="s">
        <v>14</v>
      </c>
      <c r="G9090" s="2" t="s">
        <v>11</v>
      </c>
      <c r="H9090" s="2" t="s">
        <v>12</v>
      </c>
      <c r="I9090" s="2">
        <v>26</v>
      </c>
      <c r="J9090" s="2" t="str">
        <f>VLOOKUP(A9090,'Cor da Pele e Motivacao'!$A$2:$I$11399,6, FALSE)</f>
        <v>Parda</v>
      </c>
      <c r="K9090" s="2" t="str">
        <f>VLOOKUP(A9090,'Cor da Pele e Motivacao'!$A$2:$I$11399,8, FALSE)</f>
        <v>EXCLUDENTE DE ILICITUDE</v>
      </c>
      <c r="L9090" s="2">
        <v>1</v>
      </c>
    </row>
    <row r="9091" spans="1:12" ht="15.75" customHeight="1" x14ac:dyDescent="0.25">
      <c r="A9091" t="str">
        <f>CONCATENATE(B9091,C9091,D9091,H9091,I9091,L9091)</f>
        <v>1752020HOMICIDIO301</v>
      </c>
      <c r="B9091" s="2">
        <v>17</v>
      </c>
      <c r="C9091" s="2">
        <v>5</v>
      </c>
      <c r="D9091" s="2">
        <v>2020</v>
      </c>
      <c r="E9091" s="2" t="s">
        <v>23</v>
      </c>
      <c r="F9091" s="2" t="s">
        <v>14</v>
      </c>
      <c r="G9091" s="2" t="s">
        <v>11</v>
      </c>
      <c r="H9091" s="2" t="s">
        <v>12</v>
      </c>
      <c r="I9091" s="2">
        <v>30</v>
      </c>
      <c r="J9091" s="2" t="str">
        <f>VLOOKUP(A9091,'Cor da Pele e Motivacao'!$A$2:$I$11399,6, FALSE)</f>
        <v>Parda</v>
      </c>
      <c r="K9091" s="2" t="str">
        <f>VLOOKUP(A9091,'Cor da Pele e Motivacao'!$A$2:$I$11399,8, FALSE)</f>
        <v>ATIVIDADES CRIMINAIS</v>
      </c>
      <c r="L9091" s="2">
        <v>1</v>
      </c>
    </row>
    <row r="9092" spans="1:12" ht="15.75" customHeight="1" x14ac:dyDescent="0.25">
      <c r="A9092" t="str">
        <f>CONCATENATE(B9092,C9092,D9092,H9092,I9092,L9092)</f>
        <v>1752020HOMICIDIO311</v>
      </c>
      <c r="B9092" s="2">
        <v>17</v>
      </c>
      <c r="C9092" s="2">
        <v>5</v>
      </c>
      <c r="D9092" s="2">
        <v>2020</v>
      </c>
      <c r="E9092" s="2" t="s">
        <v>92</v>
      </c>
      <c r="F9092" s="2" t="s">
        <v>22</v>
      </c>
      <c r="G9092" s="2" t="s">
        <v>11</v>
      </c>
      <c r="H9092" s="2" t="s">
        <v>12</v>
      </c>
      <c r="I9092" s="2">
        <v>31</v>
      </c>
      <c r="J9092" s="2" t="str">
        <f>VLOOKUP(A9092,'Cor da Pele e Motivacao'!$A$2:$I$11399,6, FALSE)</f>
        <v>Parda</v>
      </c>
      <c r="K9092" s="2" t="str">
        <f>VLOOKUP(A9092,'Cor da Pele e Motivacao'!$A$2:$I$11399,8, FALSE)</f>
        <v>VIOLÊNCIA INTERPESSOAL</v>
      </c>
      <c r="L9092" s="2">
        <v>1</v>
      </c>
    </row>
    <row r="9093" spans="1:12" ht="15.75" customHeight="1" x14ac:dyDescent="0.25">
      <c r="A9093" t="str">
        <f>CONCATENATE(B9093,C9093,D9093,H9093,I9093,L9093)</f>
        <v>1752020FEMINICIDIO221</v>
      </c>
      <c r="B9093" s="2">
        <v>17</v>
      </c>
      <c r="C9093" s="2">
        <v>5</v>
      </c>
      <c r="D9093" s="2">
        <v>2020</v>
      </c>
      <c r="E9093" s="2" t="s">
        <v>116</v>
      </c>
      <c r="F9093" s="2" t="s">
        <v>16</v>
      </c>
      <c r="G9093" s="2" t="s">
        <v>28</v>
      </c>
      <c r="H9093" s="2" t="s">
        <v>29</v>
      </c>
      <c r="I9093" s="2">
        <v>22</v>
      </c>
      <c r="J9093" s="2" t="str">
        <f>VLOOKUP(A9093,'Cor da Pele e Motivacao'!$A$2:$I$11399,6, FALSE)</f>
        <v>Parda</v>
      </c>
      <c r="K9093" s="2" t="str">
        <f>VLOOKUP(A9093,'Cor da Pele e Motivacao'!$A$2:$I$11399,8, FALSE)</f>
        <v>FEMINICIDIO</v>
      </c>
      <c r="L9093" s="2">
        <v>1</v>
      </c>
    </row>
    <row r="9094" spans="1:12" ht="15.75" customHeight="1" x14ac:dyDescent="0.25">
      <c r="A9094" t="str">
        <f>CONCATENATE(B9094,C9094,D9094,H9094,I9094,L9094)</f>
        <v>1752020HOMICIDIO201</v>
      </c>
      <c r="B9094" s="2">
        <v>17</v>
      </c>
      <c r="C9094" s="2">
        <v>5</v>
      </c>
      <c r="D9094" s="2">
        <v>2020</v>
      </c>
      <c r="E9094" s="2" t="s">
        <v>25</v>
      </c>
      <c r="F9094" s="2" t="s">
        <v>25</v>
      </c>
      <c r="G9094" s="2" t="s">
        <v>11</v>
      </c>
      <c r="H9094" s="2" t="s">
        <v>12</v>
      </c>
      <c r="I9094" s="2">
        <v>20</v>
      </c>
      <c r="J9094" s="2" t="str">
        <f>VLOOKUP(A9094,'Cor da Pele e Motivacao'!$A$2:$I$11399,6, FALSE)</f>
        <v>Parda</v>
      </c>
      <c r="K9094" s="2" t="str">
        <f>VLOOKUP(A9094,'Cor da Pele e Motivacao'!$A$2:$I$11399,8, FALSE)</f>
        <v>ATIVIDADES CRIMINAIS</v>
      </c>
      <c r="L9094" s="2">
        <v>1</v>
      </c>
    </row>
    <row r="9095" spans="1:12" ht="15.75" customHeight="1" x14ac:dyDescent="0.25">
      <c r="A9095" t="str">
        <f>CONCATENATE(B9095,C9095,D9095,H9095,I9095,L9095)</f>
        <v>1752020HOMICIDIO302</v>
      </c>
      <c r="B9095" s="2">
        <v>17</v>
      </c>
      <c r="C9095" s="2">
        <v>5</v>
      </c>
      <c r="D9095" s="2">
        <v>2020</v>
      </c>
      <c r="E9095" s="2" t="s">
        <v>25</v>
      </c>
      <c r="F9095" s="2" t="s">
        <v>25</v>
      </c>
      <c r="G9095" s="2" t="s">
        <v>11</v>
      </c>
      <c r="H9095" s="2" t="s">
        <v>12</v>
      </c>
      <c r="I9095" s="2">
        <v>30</v>
      </c>
      <c r="J9095" s="8"/>
      <c r="K9095" s="2"/>
      <c r="L9095" s="2">
        <v>2</v>
      </c>
    </row>
    <row r="9096" spans="1:12" ht="15.75" customHeight="1" x14ac:dyDescent="0.25">
      <c r="A9096" t="str">
        <f>CONCATENATE(B9096,C9096,D9096,H9096,I9096,L9096)</f>
        <v>1752020HOMICIDIO291</v>
      </c>
      <c r="B9096" s="2">
        <v>17</v>
      </c>
      <c r="C9096" s="2">
        <v>5</v>
      </c>
      <c r="D9096" s="2">
        <v>2020</v>
      </c>
      <c r="E9096" s="2" t="s">
        <v>27</v>
      </c>
      <c r="F9096" s="2" t="s">
        <v>14</v>
      </c>
      <c r="G9096" s="2" t="s">
        <v>11</v>
      </c>
      <c r="H9096" s="2" t="s">
        <v>12</v>
      </c>
      <c r="I9096" s="2">
        <v>29</v>
      </c>
      <c r="J9096" s="2" t="str">
        <f>VLOOKUP(A9096,'Cor da Pele e Motivacao'!$A$2:$I$11399,6, FALSE)</f>
        <v>Parda</v>
      </c>
      <c r="K9096" s="2" t="str">
        <f>VLOOKUP(A9096,'Cor da Pele e Motivacao'!$A$2:$I$11399,8, FALSE)</f>
        <v>VIOLÊNCIA INTERPESSOAL</v>
      </c>
      <c r="L9096" s="2">
        <v>1</v>
      </c>
    </row>
    <row r="9097" spans="1:12" ht="15.75" customHeight="1" x14ac:dyDescent="0.25">
      <c r="A9097" t="str">
        <f>CONCATENATE(B9097,C9097,D9097,H9097,I9097,L9097)</f>
        <v>1852020HOMICIDIO231</v>
      </c>
      <c r="B9097" s="2">
        <v>18</v>
      </c>
      <c r="C9097" s="2">
        <v>5</v>
      </c>
      <c r="D9097" s="2">
        <v>2020</v>
      </c>
      <c r="E9097" s="2" t="s">
        <v>83</v>
      </c>
      <c r="F9097" s="2" t="s">
        <v>14</v>
      </c>
      <c r="G9097" s="2" t="s">
        <v>11</v>
      </c>
      <c r="H9097" s="2" t="s">
        <v>12</v>
      </c>
      <c r="I9097" s="2">
        <v>23</v>
      </c>
      <c r="J9097" s="2" t="str">
        <f>VLOOKUP(A9097,'Cor da Pele e Motivacao'!$A$2:$I$11399,6, FALSE)</f>
        <v>Parda</v>
      </c>
      <c r="K9097" s="2" t="str">
        <f>VLOOKUP(A9097,'Cor da Pele e Motivacao'!$A$2:$I$11399,8, FALSE)</f>
        <v>ATIVIDADES CRIMINAIS</v>
      </c>
      <c r="L9097" s="2">
        <v>1</v>
      </c>
    </row>
    <row r="9098" spans="1:12" ht="15.75" customHeight="1" x14ac:dyDescent="0.25">
      <c r="A9098" t="str">
        <f>CONCATENATE(B9098,C9098,D9098,H9098,I9098,L9098)</f>
        <v>1852020HOMICIDIO161</v>
      </c>
      <c r="B9098" s="2">
        <v>18</v>
      </c>
      <c r="C9098" s="2">
        <v>5</v>
      </c>
      <c r="D9098" s="2">
        <v>2020</v>
      </c>
      <c r="E9098" s="2" t="s">
        <v>43</v>
      </c>
      <c r="F9098" s="2" t="s">
        <v>22</v>
      </c>
      <c r="G9098" s="2" t="s">
        <v>11</v>
      </c>
      <c r="H9098" s="2" t="s">
        <v>12</v>
      </c>
      <c r="I9098" s="2">
        <v>16</v>
      </c>
      <c r="J9098" s="2" t="str">
        <f>VLOOKUP(A9098,'Cor da Pele e Motivacao'!$A$2:$I$11399,6, FALSE)</f>
        <v>Parda</v>
      </c>
      <c r="K9098" s="2" t="str">
        <f>VLOOKUP(A9098,'Cor da Pele e Motivacao'!$A$2:$I$11399,8, FALSE)</f>
        <v>ATIVIDADES CRIMINAIS</v>
      </c>
      <c r="L9098" s="2">
        <v>1</v>
      </c>
    </row>
    <row r="9099" spans="1:12" ht="15.75" customHeight="1" x14ac:dyDescent="0.25">
      <c r="A9099" t="str">
        <f>CONCATENATE(B9099,C9099,D9099,H9099,I9099,L9099)</f>
        <v>1852020HOMICIDIO181</v>
      </c>
      <c r="B9099" s="2">
        <v>18</v>
      </c>
      <c r="C9099" s="2">
        <v>5</v>
      </c>
      <c r="D9099" s="2">
        <v>2020</v>
      </c>
      <c r="E9099" s="2" t="s">
        <v>57</v>
      </c>
      <c r="F9099" s="2" t="s">
        <v>22</v>
      </c>
      <c r="G9099" s="2" t="s">
        <v>11</v>
      </c>
      <c r="H9099" s="2" t="s">
        <v>12</v>
      </c>
      <c r="I9099" s="2">
        <v>18</v>
      </c>
      <c r="J9099" s="2" t="str">
        <f>VLOOKUP(A9099,'Cor da Pele e Motivacao'!$A$2:$I$11399,6, FALSE)</f>
        <v>Parda</v>
      </c>
      <c r="K9099" s="2" t="str">
        <f>VLOOKUP(A9099,'Cor da Pele e Motivacao'!$A$2:$I$11399,8, FALSE)</f>
        <v>ATIVIDADES CRIMINAIS</v>
      </c>
      <c r="L9099" s="2">
        <v>1</v>
      </c>
    </row>
    <row r="9100" spans="1:12" ht="15.75" customHeight="1" x14ac:dyDescent="0.25">
      <c r="A9100" t="str">
        <f>CONCATENATE(B9100,C9100,D9100,H9100,I9100,L9100)</f>
        <v>1852020HOMICIDIO341</v>
      </c>
      <c r="B9100" s="2">
        <v>18</v>
      </c>
      <c r="C9100" s="2">
        <v>5</v>
      </c>
      <c r="D9100" s="2">
        <v>2020</v>
      </c>
      <c r="E9100" s="2" t="s">
        <v>72</v>
      </c>
      <c r="F9100" s="2" t="s">
        <v>16</v>
      </c>
      <c r="G9100" s="2" t="s">
        <v>11</v>
      </c>
      <c r="H9100" s="2" t="s">
        <v>12</v>
      </c>
      <c r="I9100" s="2">
        <v>34</v>
      </c>
      <c r="J9100" s="2" t="str">
        <f>VLOOKUP(A9100,'Cor da Pele e Motivacao'!$A$2:$I$11399,6, FALSE)</f>
        <v>Parda</v>
      </c>
      <c r="K9100" s="2" t="str">
        <f>VLOOKUP(A9100,'Cor da Pele e Motivacao'!$A$2:$I$11399,8, FALSE)</f>
        <v>ATIVIDADES CRIMINAIS</v>
      </c>
      <c r="L9100" s="2">
        <v>1</v>
      </c>
    </row>
    <row r="9101" spans="1:12" ht="15.75" customHeight="1" x14ac:dyDescent="0.25">
      <c r="A9101" t="str">
        <f>CONCATENATE(B9101,C9101,D9101,H9101,I9101,L9101)</f>
        <v>1852020HOMICIDIO301</v>
      </c>
      <c r="B9101" s="2">
        <v>18</v>
      </c>
      <c r="C9101" s="2">
        <v>5</v>
      </c>
      <c r="D9101" s="2">
        <v>2020</v>
      </c>
      <c r="E9101" s="2" t="s">
        <v>54</v>
      </c>
      <c r="F9101" s="2" t="s">
        <v>10</v>
      </c>
      <c r="G9101" s="2" t="s">
        <v>11</v>
      </c>
      <c r="H9101" s="2" t="s">
        <v>12</v>
      </c>
      <c r="I9101" s="2">
        <v>30</v>
      </c>
      <c r="J9101" s="2" t="str">
        <f>VLOOKUP(A9101,'Cor da Pele e Motivacao'!$A$2:$I$11399,6, FALSE)</f>
        <v>Parda</v>
      </c>
      <c r="K9101" s="2" t="str">
        <f>VLOOKUP(A9101,'Cor da Pele e Motivacao'!$A$2:$I$11399,8, FALSE)</f>
        <v>VIOLÊNCIA INTERPESSOAL</v>
      </c>
      <c r="L9101" s="2">
        <v>1</v>
      </c>
    </row>
    <row r="9102" spans="1:12" ht="15.75" customHeight="1" x14ac:dyDescent="0.25">
      <c r="A9102" t="str">
        <f>CONCATENATE(B9102,C9102,D9102,H9102,I9102,L9102)</f>
        <v>1852020HOMICIDIO241</v>
      </c>
      <c r="B9102" s="2">
        <v>18</v>
      </c>
      <c r="C9102" s="2">
        <v>5</v>
      </c>
      <c r="D9102" s="2">
        <v>2020</v>
      </c>
      <c r="E9102" s="2" t="s">
        <v>20</v>
      </c>
      <c r="F9102" s="2" t="s">
        <v>14</v>
      </c>
      <c r="G9102" s="2" t="s">
        <v>11</v>
      </c>
      <c r="H9102" s="2" t="s">
        <v>12</v>
      </c>
      <c r="I9102" s="2">
        <v>24</v>
      </c>
      <c r="J9102" s="2" t="str">
        <f>VLOOKUP(A9102,'Cor da Pele e Motivacao'!$A$2:$I$11399,6, FALSE)</f>
        <v>Parda</v>
      </c>
      <c r="K9102" s="2" t="str">
        <f>VLOOKUP(A9102,'Cor da Pele e Motivacao'!$A$2:$I$11399,8, FALSE)</f>
        <v>ATIVIDADES CRIMINAIS</v>
      </c>
      <c r="L9102" s="2">
        <v>1</v>
      </c>
    </row>
    <row r="9103" spans="1:12" ht="15.75" customHeight="1" x14ac:dyDescent="0.25">
      <c r="A9103" t="str">
        <f>CONCATENATE(B9103,C9103,D9103,H9103,I9103,L9103)</f>
        <v>1852020HOMICIDIO251</v>
      </c>
      <c r="B9103" s="2">
        <v>18</v>
      </c>
      <c r="C9103" s="2">
        <v>5</v>
      </c>
      <c r="D9103" s="2">
        <v>2020</v>
      </c>
      <c r="E9103" s="2" t="s">
        <v>171</v>
      </c>
      <c r="F9103" s="2" t="s">
        <v>16</v>
      </c>
      <c r="G9103" s="2" t="s">
        <v>11</v>
      </c>
      <c r="H9103" s="2" t="s">
        <v>12</v>
      </c>
      <c r="I9103" s="2">
        <v>25</v>
      </c>
      <c r="J9103" s="2" t="str">
        <f>VLOOKUP(A9103,'Cor da Pele e Motivacao'!$A$2:$I$11399,6, FALSE)</f>
        <v>Parda</v>
      </c>
      <c r="K9103" s="2" t="str">
        <f>VLOOKUP(A9103,'Cor da Pele e Motivacao'!$A$2:$I$11399,8, FALSE)</f>
        <v>VIOLÊNCIA INTERPESSOAL</v>
      </c>
      <c r="L9103" s="2">
        <v>1</v>
      </c>
    </row>
    <row r="9104" spans="1:12" ht="15.75" customHeight="1" x14ac:dyDescent="0.25">
      <c r="A9104" t="str">
        <f>CONCATENATE(B9104,C9104,D9104,H9104,I9104,L9104)</f>
        <v>1852020HOMICIDIO121</v>
      </c>
      <c r="B9104" s="2">
        <v>18</v>
      </c>
      <c r="C9104" s="2">
        <v>5</v>
      </c>
      <c r="D9104" s="2">
        <v>2020</v>
      </c>
      <c r="E9104" s="2" t="s">
        <v>23</v>
      </c>
      <c r="F9104" s="2" t="s">
        <v>14</v>
      </c>
      <c r="G9104" s="2" t="s">
        <v>11</v>
      </c>
      <c r="H9104" s="2" t="s">
        <v>12</v>
      </c>
      <c r="I9104" s="2">
        <v>12</v>
      </c>
      <c r="J9104" s="2" t="str">
        <f>VLOOKUP(A9104,'Cor da Pele e Motivacao'!$A$2:$I$11399,6, FALSE)</f>
        <v>Parda</v>
      </c>
      <c r="K9104" s="2" t="str">
        <f>VLOOKUP(A9104,'Cor da Pele e Motivacao'!$A$2:$I$11399,8, FALSE)</f>
        <v>VIOLÊNCIA INTERPESSOAL</v>
      </c>
      <c r="L9104" s="2">
        <v>1</v>
      </c>
    </row>
    <row r="9105" spans="1:12" ht="15.75" customHeight="1" x14ac:dyDescent="0.25">
      <c r="A9105" t="str">
        <f>CONCATENATE(B9105,C9105,D9105,H9105,I9105,L9105)</f>
        <v>1852020HOMICIDIO221</v>
      </c>
      <c r="B9105" s="2">
        <v>18</v>
      </c>
      <c r="C9105" s="2">
        <v>5</v>
      </c>
      <c r="D9105" s="2">
        <v>2020</v>
      </c>
      <c r="E9105" s="2" t="s">
        <v>23</v>
      </c>
      <c r="F9105" s="2" t="s">
        <v>14</v>
      </c>
      <c r="G9105" s="2" t="s">
        <v>11</v>
      </c>
      <c r="H9105" s="2" t="s">
        <v>12</v>
      </c>
      <c r="I9105" s="2">
        <v>22</v>
      </c>
      <c r="J9105" s="2" t="str">
        <f>VLOOKUP(A9105,'Cor da Pele e Motivacao'!$A$2:$I$11399,6, FALSE)</f>
        <v>Parda</v>
      </c>
      <c r="K9105" s="2" t="str">
        <f>VLOOKUP(A9105,'Cor da Pele e Motivacao'!$A$2:$I$11399,8, FALSE)</f>
        <v>ATIVIDADES CRIMINAIS</v>
      </c>
      <c r="L9105" s="2">
        <v>1</v>
      </c>
    </row>
    <row r="9106" spans="1:12" ht="15.75" customHeight="1" x14ac:dyDescent="0.25">
      <c r="A9106" t="str">
        <f>CONCATENATE(B9106,C9106,D9106,H9106,I9106,L9106)</f>
        <v>1852020HOMICIDIO451</v>
      </c>
      <c r="B9106" s="2">
        <v>18</v>
      </c>
      <c r="C9106" s="2">
        <v>5</v>
      </c>
      <c r="D9106" s="2">
        <v>2020</v>
      </c>
      <c r="E9106" s="2" t="s">
        <v>23</v>
      </c>
      <c r="F9106" s="2" t="s">
        <v>14</v>
      </c>
      <c r="G9106" s="2" t="s">
        <v>11</v>
      </c>
      <c r="H9106" s="2" t="s">
        <v>12</v>
      </c>
      <c r="I9106" s="2">
        <v>45</v>
      </c>
      <c r="J9106" s="2" t="str">
        <f>VLOOKUP(A9106,'Cor da Pele e Motivacao'!$A$2:$I$11399,6, FALSE)</f>
        <v>Parda</v>
      </c>
      <c r="K9106" s="2" t="str">
        <f>VLOOKUP(A9106,'Cor da Pele e Motivacao'!$A$2:$I$11399,8, FALSE)</f>
        <v>ATIVIDADES CRIMINAIS</v>
      </c>
      <c r="L9106" s="2">
        <v>1</v>
      </c>
    </row>
    <row r="9107" spans="1:12" ht="15.75" customHeight="1" x14ac:dyDescent="0.25">
      <c r="A9107" t="str">
        <f>CONCATENATE(B9107,C9107,D9107,H9107,I9107,L9107)</f>
        <v>1852020HOMICIDIO371</v>
      </c>
      <c r="B9107" s="2">
        <v>18</v>
      </c>
      <c r="C9107" s="2">
        <v>5</v>
      </c>
      <c r="D9107" s="2">
        <v>2020</v>
      </c>
      <c r="E9107" s="2" t="s">
        <v>158</v>
      </c>
      <c r="F9107" s="2" t="s">
        <v>16</v>
      </c>
      <c r="G9107" s="2" t="s">
        <v>11</v>
      </c>
      <c r="H9107" s="2" t="s">
        <v>12</v>
      </c>
      <c r="I9107" s="2">
        <v>37</v>
      </c>
      <c r="J9107" s="2" t="str">
        <f>VLOOKUP(A9107,'Cor da Pele e Motivacao'!$A$2:$I$11399,6, FALSE)</f>
        <v>Parda</v>
      </c>
      <c r="K9107" s="2" t="str">
        <f>VLOOKUP(A9107,'Cor da Pele e Motivacao'!$A$2:$I$11399,8, FALSE)</f>
        <v>ATIVIDADES CRIMINAIS</v>
      </c>
      <c r="L9107" s="2">
        <v>1</v>
      </c>
    </row>
    <row r="9108" spans="1:12" ht="15.75" customHeight="1" x14ac:dyDescent="0.25">
      <c r="A9108" t="str">
        <f>CONCATENATE(B9108,C9108,D9108,H9108,I9108,L9108)</f>
        <v>1852020HOMICIDIO171</v>
      </c>
      <c r="B9108" s="2">
        <v>18</v>
      </c>
      <c r="C9108" s="2">
        <v>5</v>
      </c>
      <c r="D9108" s="2">
        <v>2020</v>
      </c>
      <c r="E9108" s="2" t="s">
        <v>25</v>
      </c>
      <c r="F9108" s="2" t="s">
        <v>25</v>
      </c>
      <c r="G9108" s="2" t="s">
        <v>11</v>
      </c>
      <c r="H9108" s="2" t="s">
        <v>12</v>
      </c>
      <c r="I9108" s="2">
        <v>17</v>
      </c>
      <c r="J9108" s="2" t="str">
        <f>VLOOKUP(A9108,'Cor da Pele e Motivacao'!$A$2:$I$11399,6, FALSE)</f>
        <v>Parda</v>
      </c>
      <c r="K9108" s="2" t="str">
        <f>VLOOKUP(A9108,'Cor da Pele e Motivacao'!$A$2:$I$11399,8, FALSE)</f>
        <v>ATIVIDADES CRIMINAIS</v>
      </c>
      <c r="L9108" s="2">
        <v>1</v>
      </c>
    </row>
    <row r="9109" spans="1:12" ht="15.75" customHeight="1" x14ac:dyDescent="0.25">
      <c r="A9109" t="str">
        <f>CONCATENATE(B9109,C9109,D9109,H9109,I9109,L9109)</f>
        <v>1852020HOMICIDIO211</v>
      </c>
      <c r="B9109" s="2">
        <v>18</v>
      </c>
      <c r="C9109" s="2">
        <v>5</v>
      </c>
      <c r="D9109" s="2">
        <v>2020</v>
      </c>
      <c r="E9109" s="2" t="s">
        <v>25</v>
      </c>
      <c r="F9109" s="2" t="s">
        <v>25</v>
      </c>
      <c r="G9109" s="2" t="s">
        <v>11</v>
      </c>
      <c r="H9109" s="2" t="s">
        <v>12</v>
      </c>
      <c r="I9109" s="2">
        <v>21</v>
      </c>
      <c r="J9109" s="2" t="str">
        <f>VLOOKUP(A9109,'Cor da Pele e Motivacao'!$A$2:$I$11399,6, FALSE)</f>
        <v>Parda</v>
      </c>
      <c r="K9109" s="2" t="str">
        <f>VLOOKUP(A9109,'Cor da Pele e Motivacao'!$A$2:$I$11399,8, FALSE)</f>
        <v>ATIVIDADES CRIMINAIS</v>
      </c>
      <c r="L9109" s="2">
        <v>1</v>
      </c>
    </row>
    <row r="9110" spans="1:12" ht="15.75" customHeight="1" x14ac:dyDescent="0.25">
      <c r="A9110" t="str">
        <f>CONCATENATE(B9110,C9110,D9110,H9110,I9110,L9110)</f>
        <v>1852020HOMICIDIO221</v>
      </c>
      <c r="B9110" s="2">
        <v>18</v>
      </c>
      <c r="C9110" s="2">
        <v>5</v>
      </c>
      <c r="D9110" s="2">
        <v>2020</v>
      </c>
      <c r="E9110" s="2" t="s">
        <v>25</v>
      </c>
      <c r="F9110" s="2" t="s">
        <v>25</v>
      </c>
      <c r="G9110" s="2" t="s">
        <v>11</v>
      </c>
      <c r="H9110" s="2" t="s">
        <v>12</v>
      </c>
      <c r="I9110" s="2">
        <v>22</v>
      </c>
      <c r="J9110" s="2" t="str">
        <f>VLOOKUP(A9110,'Cor da Pele e Motivacao'!$A$2:$I$11399,6, FALSE)</f>
        <v>Parda</v>
      </c>
      <c r="K9110" s="2" t="str">
        <f>VLOOKUP(A9110,'Cor da Pele e Motivacao'!$A$2:$I$11399,8, FALSE)</f>
        <v>ATIVIDADES CRIMINAIS</v>
      </c>
      <c r="L9110" s="2">
        <v>1</v>
      </c>
    </row>
    <row r="9111" spans="1:12" ht="15.75" customHeight="1" x14ac:dyDescent="0.25">
      <c r="A9111" t="str">
        <f>CONCATENATE(B9111,C9111,D9111,H9111,I9111,L9111)</f>
        <v>1852020HOMICIDIO221</v>
      </c>
      <c r="B9111" s="2">
        <v>18</v>
      </c>
      <c r="C9111" s="2">
        <v>5</v>
      </c>
      <c r="D9111" s="2">
        <v>2020</v>
      </c>
      <c r="E9111" s="2" t="s">
        <v>188</v>
      </c>
      <c r="F9111" s="2" t="s">
        <v>16</v>
      </c>
      <c r="G9111" s="2" t="s">
        <v>11</v>
      </c>
      <c r="H9111" s="2" t="s">
        <v>12</v>
      </c>
      <c r="I9111" s="2">
        <v>22</v>
      </c>
      <c r="J9111" s="2" t="str">
        <f>VLOOKUP(A9111,'Cor da Pele e Motivacao'!$A$2:$I$11399,6, FALSE)</f>
        <v>Parda</v>
      </c>
      <c r="K9111" s="2" t="str">
        <f>VLOOKUP(A9111,'Cor da Pele e Motivacao'!$A$2:$I$11399,8, FALSE)</f>
        <v>ATIVIDADES CRIMINAIS</v>
      </c>
      <c r="L9111" s="2">
        <v>1</v>
      </c>
    </row>
    <row r="9112" spans="1:12" ht="15.75" customHeight="1" x14ac:dyDescent="0.25">
      <c r="A9112" t="str">
        <f>CONCATENATE(B9112,C9112,D9112,H9112,I9112,L9112)</f>
        <v>1952020HOMICIDIO321</v>
      </c>
      <c r="B9112" s="2">
        <v>19</v>
      </c>
      <c r="C9112" s="2">
        <v>5</v>
      </c>
      <c r="D9112" s="2">
        <v>2020</v>
      </c>
      <c r="E9112" s="2" t="s">
        <v>30</v>
      </c>
      <c r="F9112" s="2" t="s">
        <v>10</v>
      </c>
      <c r="G9112" s="2" t="s">
        <v>11</v>
      </c>
      <c r="H9112" s="2" t="s">
        <v>12</v>
      </c>
      <c r="I9112" s="2">
        <v>32</v>
      </c>
      <c r="J9112" s="2" t="str">
        <f>VLOOKUP(A9112,'Cor da Pele e Motivacao'!$A$2:$I$11399,6, FALSE)</f>
        <v>Parda</v>
      </c>
      <c r="K9112" s="2" t="str">
        <f>VLOOKUP(A9112,'Cor da Pele e Motivacao'!$A$2:$I$11399,8, FALSE)</f>
        <v>OUTRAS MOTIVAÇÕES</v>
      </c>
      <c r="L9112" s="2">
        <v>1</v>
      </c>
    </row>
    <row r="9113" spans="1:12" ht="15.75" customHeight="1" x14ac:dyDescent="0.25">
      <c r="A9113" t="str">
        <f>CONCATENATE(B9113,C9113,D9113,H9113,I9113,L9113)</f>
        <v>1952020HOMICIDIO431</v>
      </c>
      <c r="B9113" s="2">
        <v>19</v>
      </c>
      <c r="C9113" s="2">
        <v>5</v>
      </c>
      <c r="D9113" s="2">
        <v>2020</v>
      </c>
      <c r="E9113" s="2" t="s">
        <v>62</v>
      </c>
      <c r="F9113" s="2" t="s">
        <v>16</v>
      </c>
      <c r="G9113" s="2" t="s">
        <v>11</v>
      </c>
      <c r="H9113" s="2" t="s">
        <v>12</v>
      </c>
      <c r="I9113" s="2">
        <v>43</v>
      </c>
      <c r="J9113" s="2" t="str">
        <f>VLOOKUP(A9113,'Cor da Pele e Motivacao'!$A$2:$I$11399,6, FALSE)</f>
        <v>Parda</v>
      </c>
      <c r="K9113" s="2" t="str">
        <f>VLOOKUP(A9113,'Cor da Pele e Motivacao'!$A$2:$I$11399,8, FALSE)</f>
        <v>VIOLÊNCIA INTERPESSOAL</v>
      </c>
      <c r="L9113" s="2">
        <v>1</v>
      </c>
    </row>
    <row r="9114" spans="1:12" ht="15.75" customHeight="1" x14ac:dyDescent="0.25">
      <c r="A9114" t="str">
        <f>CONCATENATE(B9114,C9114,D9114,H9114,I9114,L9114)</f>
        <v>1952020HOMICIDIO471</v>
      </c>
      <c r="B9114" s="2">
        <v>19</v>
      </c>
      <c r="C9114" s="2">
        <v>5</v>
      </c>
      <c r="D9114" s="2">
        <v>2020</v>
      </c>
      <c r="E9114" s="2" t="s">
        <v>135</v>
      </c>
      <c r="F9114" s="2" t="s">
        <v>16</v>
      </c>
      <c r="G9114" s="2" t="s">
        <v>11</v>
      </c>
      <c r="H9114" s="2" t="s">
        <v>12</v>
      </c>
      <c r="I9114" s="2">
        <v>47</v>
      </c>
      <c r="J9114" s="2" t="str">
        <f>VLOOKUP(A9114,'Cor da Pele e Motivacao'!$A$2:$I$11399,6, FALSE)</f>
        <v>Parda</v>
      </c>
      <c r="K9114" s="2" t="str">
        <f>VLOOKUP(A9114,'Cor da Pele e Motivacao'!$A$2:$I$11399,8, FALSE)</f>
        <v>ATIVIDADES CRIMINAIS</v>
      </c>
      <c r="L9114" s="2">
        <v>1</v>
      </c>
    </row>
    <row r="9115" spans="1:12" ht="15.75" customHeight="1" x14ac:dyDescent="0.25">
      <c r="A9115" t="str">
        <f>CONCATENATE(B9115,C9115,D9115,H9115,I9115,L9115)</f>
        <v>1952020HOMICIDIO371</v>
      </c>
      <c r="B9115" s="2">
        <v>19</v>
      </c>
      <c r="C9115" s="2">
        <v>5</v>
      </c>
      <c r="D9115" s="2">
        <v>2020</v>
      </c>
      <c r="E9115" s="2" t="s">
        <v>41</v>
      </c>
      <c r="F9115" s="2" t="s">
        <v>22</v>
      </c>
      <c r="G9115" s="2" t="s">
        <v>11</v>
      </c>
      <c r="H9115" s="2" t="s">
        <v>12</v>
      </c>
      <c r="I9115" s="2">
        <v>37</v>
      </c>
      <c r="J9115" s="2" t="str">
        <f>VLOOKUP(A9115,'Cor da Pele e Motivacao'!$A$2:$I$11399,6, FALSE)</f>
        <v>Parda</v>
      </c>
      <c r="K9115" s="2" t="str">
        <f>VLOOKUP(A9115,'Cor da Pele e Motivacao'!$A$2:$I$11399,8, FALSE)</f>
        <v>VIOLÊNCIA INTERPESSOAL</v>
      </c>
      <c r="L9115" s="2">
        <v>1</v>
      </c>
    </row>
    <row r="9116" spans="1:12" ht="15.75" customHeight="1" x14ac:dyDescent="0.25">
      <c r="A9116" t="str">
        <f>CONCATENATE(B9116,C9116,D9116,H9116,I9116,L9116)</f>
        <v>1952020HOMICIDIO521</v>
      </c>
      <c r="B9116" s="2">
        <v>19</v>
      </c>
      <c r="C9116" s="2">
        <v>5</v>
      </c>
      <c r="D9116" s="2">
        <v>2020</v>
      </c>
      <c r="E9116" s="2" t="s">
        <v>72</v>
      </c>
      <c r="F9116" s="2" t="s">
        <v>16</v>
      </c>
      <c r="G9116" s="2" t="s">
        <v>11</v>
      </c>
      <c r="H9116" s="2" t="s">
        <v>12</v>
      </c>
      <c r="I9116" s="2">
        <v>52</v>
      </c>
      <c r="J9116" s="2" t="str">
        <f>VLOOKUP(A9116,'Cor da Pele e Motivacao'!$A$2:$I$11399,6, FALSE)</f>
        <v>Parda</v>
      </c>
      <c r="K9116" s="2" t="str">
        <f>VLOOKUP(A9116,'Cor da Pele e Motivacao'!$A$2:$I$11399,8, FALSE)</f>
        <v>ATIVIDADES CRIMINAIS</v>
      </c>
      <c r="L9116" s="2">
        <v>1</v>
      </c>
    </row>
    <row r="9117" spans="1:12" ht="15.75" customHeight="1" x14ac:dyDescent="0.25">
      <c r="A9117" t="str">
        <f>CONCATENATE(B9117,C9117,D9117,H9117,I9117,L9117)</f>
        <v>1952020HOMICIDIO161</v>
      </c>
      <c r="B9117" s="2">
        <v>19</v>
      </c>
      <c r="C9117" s="2">
        <v>5</v>
      </c>
      <c r="D9117" s="2">
        <v>2020</v>
      </c>
      <c r="E9117" s="2" t="s">
        <v>20</v>
      </c>
      <c r="F9117" s="2" t="s">
        <v>14</v>
      </c>
      <c r="G9117" s="2" t="s">
        <v>11</v>
      </c>
      <c r="H9117" s="2" t="s">
        <v>12</v>
      </c>
      <c r="I9117" s="2">
        <v>16</v>
      </c>
      <c r="J9117" s="2" t="str">
        <f>VLOOKUP(A9117,'Cor da Pele e Motivacao'!$A$2:$I$11399,6, FALSE)</f>
        <v>Parda</v>
      </c>
      <c r="K9117" s="2" t="str">
        <f>VLOOKUP(A9117,'Cor da Pele e Motivacao'!$A$2:$I$11399,8, FALSE)</f>
        <v>VIOLÊNCIA INTERPESSOAL</v>
      </c>
      <c r="L9117" s="2">
        <v>1</v>
      </c>
    </row>
    <row r="9118" spans="1:12" ht="15.75" customHeight="1" x14ac:dyDescent="0.25">
      <c r="A9118" t="str">
        <f>CONCATENATE(B9118,C9118,D9118,H9118,I9118,L9118)</f>
        <v>1952020HOMICIDIO191</v>
      </c>
      <c r="B9118" s="2">
        <v>19</v>
      </c>
      <c r="C9118" s="2">
        <v>5</v>
      </c>
      <c r="D9118" s="2">
        <v>2020</v>
      </c>
      <c r="E9118" s="2" t="s">
        <v>92</v>
      </c>
      <c r="F9118" s="2" t="s">
        <v>22</v>
      </c>
      <c r="G9118" s="2" t="s">
        <v>11</v>
      </c>
      <c r="H9118" s="2" t="s">
        <v>12</v>
      </c>
      <c r="I9118" s="2">
        <v>19</v>
      </c>
      <c r="J9118" s="2" t="str">
        <f>VLOOKUP(A9118,'Cor da Pele e Motivacao'!$A$2:$I$11399,6, FALSE)</f>
        <v>Parda</v>
      </c>
      <c r="K9118" s="2" t="str">
        <f>VLOOKUP(A9118,'Cor da Pele e Motivacao'!$A$2:$I$11399,8, FALSE)</f>
        <v>ATIVIDADES CRIMINAIS</v>
      </c>
      <c r="L9118" s="2">
        <v>1</v>
      </c>
    </row>
    <row r="9119" spans="1:12" ht="15.75" customHeight="1" x14ac:dyDescent="0.25">
      <c r="A9119" t="str">
        <f>CONCATENATE(B9119,C9119,D9119,H9119,I9119,L9119)</f>
        <v>1952020HOMICIDIO161</v>
      </c>
      <c r="B9119" s="2">
        <v>19</v>
      </c>
      <c r="C9119" s="2">
        <v>5</v>
      </c>
      <c r="D9119" s="2">
        <v>2020</v>
      </c>
      <c r="E9119" s="2" t="s">
        <v>151</v>
      </c>
      <c r="F9119" s="2" t="s">
        <v>22</v>
      </c>
      <c r="G9119" s="2" t="s">
        <v>11</v>
      </c>
      <c r="H9119" s="2" t="s">
        <v>12</v>
      </c>
      <c r="I9119" s="2">
        <v>16</v>
      </c>
      <c r="J9119" s="2" t="str">
        <f>VLOOKUP(A9119,'Cor da Pele e Motivacao'!$A$2:$I$11399,6, FALSE)</f>
        <v>Parda</v>
      </c>
      <c r="K9119" s="2" t="str">
        <f>VLOOKUP(A9119,'Cor da Pele e Motivacao'!$A$2:$I$11399,8, FALSE)</f>
        <v>VIOLÊNCIA INTERPESSOAL</v>
      </c>
      <c r="L9119" s="2">
        <v>1</v>
      </c>
    </row>
    <row r="9120" spans="1:12" ht="15.75" customHeight="1" x14ac:dyDescent="0.25">
      <c r="A9120" t="str">
        <f>CONCATENATE(B9120,C9120,D9120,H9120,I9120,L9120)</f>
        <v>1952020HOMICIDIO31</v>
      </c>
      <c r="B9120" s="2">
        <v>19</v>
      </c>
      <c r="C9120" s="2">
        <v>5</v>
      </c>
      <c r="D9120" s="2">
        <v>2020</v>
      </c>
      <c r="E9120" s="2" t="s">
        <v>38</v>
      </c>
      <c r="F9120" s="2" t="s">
        <v>22</v>
      </c>
      <c r="G9120" s="2" t="s">
        <v>28</v>
      </c>
      <c r="H9120" s="2" t="s">
        <v>12</v>
      </c>
      <c r="I9120" s="2">
        <v>3</v>
      </c>
      <c r="J9120" s="2" t="str">
        <f>VLOOKUP(A9120,'Cor da Pele e Motivacao'!$A$2:$I$11399,6, FALSE)</f>
        <v>Parda</v>
      </c>
      <c r="K9120" s="2" t="str">
        <f>VLOOKUP(A9120,'Cor da Pele e Motivacao'!$A$2:$I$11399,8, FALSE)</f>
        <v>OUTRAS MOTIVAÇÕES</v>
      </c>
      <c r="L9120" s="2">
        <v>1</v>
      </c>
    </row>
    <row r="9121" spans="1:12" ht="15.75" customHeight="1" x14ac:dyDescent="0.25">
      <c r="A9121" t="str">
        <f>CONCATENATE(B9121,C9121,D9121,H9121,I9121,L9121)</f>
        <v>2052020HOMICIDIO461</v>
      </c>
      <c r="B9121" s="2">
        <v>20</v>
      </c>
      <c r="C9121" s="2">
        <v>5</v>
      </c>
      <c r="D9121" s="2">
        <v>2020</v>
      </c>
      <c r="E9121" s="2" t="s">
        <v>109</v>
      </c>
      <c r="F9121" s="2" t="s">
        <v>22</v>
      </c>
      <c r="G9121" s="2" t="s">
        <v>11</v>
      </c>
      <c r="H9121" s="2" t="s">
        <v>12</v>
      </c>
      <c r="I9121" s="2">
        <v>46</v>
      </c>
      <c r="J9121" s="2" t="str">
        <f>VLOOKUP(A9121,'Cor da Pele e Motivacao'!$A$2:$I$11399,6, FALSE)</f>
        <v>Parda</v>
      </c>
      <c r="K9121" s="2" t="str">
        <f>VLOOKUP(A9121,'Cor da Pele e Motivacao'!$A$2:$I$11399,8, FALSE)</f>
        <v>ATIVIDADES CRIMINAIS</v>
      </c>
      <c r="L9121" s="2">
        <v>1</v>
      </c>
    </row>
    <row r="9122" spans="1:12" ht="15.75" customHeight="1" x14ac:dyDescent="0.25">
      <c r="A9122" t="str">
        <f>CONCATENATE(B9122,C9122,D9122,H9122,I9122,L9122)</f>
        <v>2052020HOMICIDIO561</v>
      </c>
      <c r="B9122" s="2">
        <v>20</v>
      </c>
      <c r="C9122" s="2">
        <v>5</v>
      </c>
      <c r="D9122" s="2">
        <v>2020</v>
      </c>
      <c r="E9122" s="2" t="s">
        <v>147</v>
      </c>
      <c r="F9122" s="2" t="s">
        <v>16</v>
      </c>
      <c r="G9122" s="2" t="s">
        <v>11</v>
      </c>
      <c r="H9122" s="2" t="s">
        <v>12</v>
      </c>
      <c r="I9122" s="2">
        <v>56</v>
      </c>
      <c r="J9122" s="2" t="str">
        <f>VLOOKUP(A9122,'Cor da Pele e Motivacao'!$A$2:$I$11399,6, FALSE)</f>
        <v>Parda</v>
      </c>
      <c r="K9122" s="2" t="str">
        <f>VLOOKUP(A9122,'Cor da Pele e Motivacao'!$A$2:$I$11399,8, FALSE)</f>
        <v>VIOLÊNCIA INTERPESSOAL</v>
      </c>
      <c r="L9122" s="2">
        <v>1</v>
      </c>
    </row>
    <row r="9123" spans="1:12" ht="15.75" customHeight="1" x14ac:dyDescent="0.25">
      <c r="A9123" t="str">
        <f>CONCATENATE(B9123,C9123,D9123,H9123,I9123,L9123)</f>
        <v>2052020HOMICIDIO341</v>
      </c>
      <c r="B9123" s="2">
        <v>20</v>
      </c>
      <c r="C9123" s="2">
        <v>5</v>
      </c>
      <c r="D9123" s="2">
        <v>2020</v>
      </c>
      <c r="E9123" s="2" t="s">
        <v>13</v>
      </c>
      <c r="F9123" s="2" t="s">
        <v>14</v>
      </c>
      <c r="G9123" s="2" t="s">
        <v>11</v>
      </c>
      <c r="H9123" s="2" t="s">
        <v>12</v>
      </c>
      <c r="I9123" s="2">
        <v>34</v>
      </c>
      <c r="J9123" s="2" t="str">
        <f>VLOOKUP(A9123,'Cor da Pele e Motivacao'!$A$2:$I$11399,6, FALSE)</f>
        <v>Parda</v>
      </c>
      <c r="K9123" s="2" t="str">
        <f>VLOOKUP(A9123,'Cor da Pele e Motivacao'!$A$2:$I$11399,8, FALSE)</f>
        <v>ATIVIDADES CRIMINAIS</v>
      </c>
      <c r="L9123" s="2">
        <v>1</v>
      </c>
    </row>
    <row r="9124" spans="1:12" ht="15.75" customHeight="1" x14ac:dyDescent="0.25">
      <c r="A9124" t="str">
        <f>CONCATENATE(B9124,C9124,D9124,H9124,I9124,L9124)</f>
        <v>2052020HOMICIDIO201</v>
      </c>
      <c r="B9124" s="2">
        <v>20</v>
      </c>
      <c r="C9124" s="2">
        <v>5</v>
      </c>
      <c r="D9124" s="2">
        <v>2020</v>
      </c>
      <c r="E9124" s="2" t="s">
        <v>177</v>
      </c>
      <c r="F9124" s="2" t="s">
        <v>22</v>
      </c>
      <c r="G9124" s="2" t="s">
        <v>11</v>
      </c>
      <c r="H9124" s="2" t="s">
        <v>12</v>
      </c>
      <c r="I9124" s="2">
        <v>20</v>
      </c>
      <c r="J9124" s="2" t="str">
        <f>VLOOKUP(A9124,'Cor da Pele e Motivacao'!$A$2:$I$11399,6, FALSE)</f>
        <v>Parda</v>
      </c>
      <c r="K9124" s="2" t="str">
        <f>VLOOKUP(A9124,'Cor da Pele e Motivacao'!$A$2:$I$11399,8, FALSE)</f>
        <v>ATIVIDADES CRIMINAIS</v>
      </c>
      <c r="L9124" s="2">
        <v>1</v>
      </c>
    </row>
    <row r="9125" spans="1:12" ht="15.75" customHeight="1" x14ac:dyDescent="0.25">
      <c r="A9125" t="str">
        <f>CONCATENATE(B9125,C9125,D9125,H9125,I9125,L9125)</f>
        <v>2052020HOMICIDIO191</v>
      </c>
      <c r="B9125" s="2">
        <v>20</v>
      </c>
      <c r="C9125" s="2">
        <v>5</v>
      </c>
      <c r="D9125" s="2">
        <v>2020</v>
      </c>
      <c r="E9125" s="2" t="s">
        <v>72</v>
      </c>
      <c r="F9125" s="2" t="s">
        <v>16</v>
      </c>
      <c r="G9125" s="2" t="s">
        <v>11</v>
      </c>
      <c r="H9125" s="2" t="s">
        <v>12</v>
      </c>
      <c r="I9125" s="2">
        <v>19</v>
      </c>
      <c r="J9125" s="2" t="str">
        <f>VLOOKUP(A9125,'Cor da Pele e Motivacao'!$A$2:$I$11399,6, FALSE)</f>
        <v>Parda</v>
      </c>
      <c r="K9125" s="2" t="str">
        <f>VLOOKUP(A9125,'Cor da Pele e Motivacao'!$A$2:$I$11399,8, FALSE)</f>
        <v>ATIVIDADES CRIMINAIS</v>
      </c>
      <c r="L9125" s="2">
        <v>1</v>
      </c>
    </row>
    <row r="9126" spans="1:12" ht="15.75" customHeight="1" x14ac:dyDescent="0.25">
      <c r="A9126" t="str">
        <f>CONCATENATE(B9126,C9126,D9126,H9126,I9126,L9126)</f>
        <v>2052020HOMICIDIO211</v>
      </c>
      <c r="B9126" s="2">
        <v>20</v>
      </c>
      <c r="C9126" s="2">
        <v>5</v>
      </c>
      <c r="D9126" s="2">
        <v>2020</v>
      </c>
      <c r="E9126" s="2" t="s">
        <v>72</v>
      </c>
      <c r="F9126" s="2" t="s">
        <v>16</v>
      </c>
      <c r="G9126" s="2" t="s">
        <v>11</v>
      </c>
      <c r="H9126" s="2" t="s">
        <v>12</v>
      </c>
      <c r="I9126" s="2">
        <v>21</v>
      </c>
      <c r="J9126" s="2" t="str">
        <f>VLOOKUP(A9126,'Cor da Pele e Motivacao'!$A$2:$I$11399,6, FALSE)</f>
        <v>Parda</v>
      </c>
      <c r="K9126" s="2" t="str">
        <f>VLOOKUP(A9126,'Cor da Pele e Motivacao'!$A$2:$I$11399,8, FALSE)</f>
        <v>ATIVIDADES CRIMINAIS</v>
      </c>
      <c r="L9126" s="2">
        <v>1</v>
      </c>
    </row>
    <row r="9127" spans="1:12" ht="15.75" customHeight="1" x14ac:dyDescent="0.25">
      <c r="A9127" t="str">
        <f>CONCATENATE(B9127,C9127,D9127,H9127,I9127,L9127)</f>
        <v>2052020HOMICIDIO171</v>
      </c>
      <c r="B9127" s="2">
        <v>20</v>
      </c>
      <c r="C9127" s="2">
        <v>5</v>
      </c>
      <c r="D9127" s="2">
        <v>2020</v>
      </c>
      <c r="E9127" s="2" t="s">
        <v>34</v>
      </c>
      <c r="F9127" s="2" t="s">
        <v>14</v>
      </c>
      <c r="G9127" s="2" t="s">
        <v>11</v>
      </c>
      <c r="H9127" s="2" t="s">
        <v>12</v>
      </c>
      <c r="I9127" s="2">
        <v>17</v>
      </c>
      <c r="J9127" s="2" t="str">
        <f>VLOOKUP(A9127,'Cor da Pele e Motivacao'!$A$2:$I$11399,6, FALSE)</f>
        <v>Parda</v>
      </c>
      <c r="K9127" s="2" t="str">
        <f>VLOOKUP(A9127,'Cor da Pele e Motivacao'!$A$2:$I$11399,8, FALSE)</f>
        <v>ATIVIDADES CRIMINAIS</v>
      </c>
      <c r="L9127" s="2">
        <v>1</v>
      </c>
    </row>
    <row r="9128" spans="1:12" ht="15.75" customHeight="1" x14ac:dyDescent="0.25">
      <c r="A9128" t="str">
        <f>CONCATENATE(B9128,C9128,D9128,H9128,I9128,L9128)</f>
        <v>2052020HOMICIDIO291</v>
      </c>
      <c r="B9128" s="2">
        <v>20</v>
      </c>
      <c r="C9128" s="2">
        <v>5</v>
      </c>
      <c r="D9128" s="2">
        <v>2020</v>
      </c>
      <c r="E9128" s="2" t="s">
        <v>160</v>
      </c>
      <c r="F9128" s="2" t="s">
        <v>10</v>
      </c>
      <c r="G9128" s="2" t="s">
        <v>11</v>
      </c>
      <c r="H9128" s="2" t="s">
        <v>12</v>
      </c>
      <c r="I9128" s="2">
        <v>29</v>
      </c>
      <c r="J9128" s="2" t="str">
        <f>VLOOKUP(A9128,'Cor da Pele e Motivacao'!$A$2:$I$11399,6, FALSE)</f>
        <v>Parda</v>
      </c>
      <c r="K9128" s="2" t="str">
        <f>VLOOKUP(A9128,'Cor da Pele e Motivacao'!$A$2:$I$11399,8, FALSE)</f>
        <v>ATIVIDADES CRIMINAIS</v>
      </c>
      <c r="L9128" s="2">
        <v>1</v>
      </c>
    </row>
    <row r="9129" spans="1:12" ht="15.75" customHeight="1" x14ac:dyDescent="0.25">
      <c r="A9129" t="str">
        <f>CONCATENATE(B9129,C9129,D9129,H9129,I9129,L9129)</f>
        <v>2052020HOMICIDIO251</v>
      </c>
      <c r="B9129" s="2">
        <v>20</v>
      </c>
      <c r="C9129" s="2">
        <v>5</v>
      </c>
      <c r="D9129" s="2">
        <v>2020</v>
      </c>
      <c r="E9129" s="2" t="s">
        <v>23</v>
      </c>
      <c r="F9129" s="2" t="s">
        <v>14</v>
      </c>
      <c r="G9129" s="2" t="s">
        <v>11</v>
      </c>
      <c r="H9129" s="2" t="s">
        <v>12</v>
      </c>
      <c r="I9129" s="2">
        <v>25</v>
      </c>
      <c r="J9129" s="2" t="str">
        <f>VLOOKUP(A9129,'Cor da Pele e Motivacao'!$A$2:$I$11399,6, FALSE)</f>
        <v>Parda</v>
      </c>
      <c r="K9129" s="2" t="str">
        <f>VLOOKUP(A9129,'Cor da Pele e Motivacao'!$A$2:$I$11399,8, FALSE)</f>
        <v>ATIVIDADES CRIMINAIS</v>
      </c>
      <c r="L9129" s="2">
        <v>1</v>
      </c>
    </row>
    <row r="9130" spans="1:12" ht="15.75" customHeight="1" x14ac:dyDescent="0.25">
      <c r="A9130" t="str">
        <f>CONCATENATE(B9130,C9130,D9130,H9130,I9130,L9130)</f>
        <v>2052020HOMICIDIO211</v>
      </c>
      <c r="B9130" s="2">
        <v>20</v>
      </c>
      <c r="C9130" s="2">
        <v>5</v>
      </c>
      <c r="D9130" s="2">
        <v>2020</v>
      </c>
      <c r="E9130" s="2" t="s">
        <v>93</v>
      </c>
      <c r="F9130" s="2" t="s">
        <v>22</v>
      </c>
      <c r="G9130" s="2" t="s">
        <v>11</v>
      </c>
      <c r="H9130" s="2" t="s">
        <v>12</v>
      </c>
      <c r="I9130" s="2">
        <v>21</v>
      </c>
      <c r="J9130" s="2" t="str">
        <f>VLOOKUP(A9130,'Cor da Pele e Motivacao'!$A$2:$I$11399,6, FALSE)</f>
        <v>Parda</v>
      </c>
      <c r="K9130" s="2" t="str">
        <f>VLOOKUP(A9130,'Cor da Pele e Motivacao'!$A$2:$I$11399,8, FALSE)</f>
        <v>ATIVIDADES CRIMINAIS</v>
      </c>
      <c r="L9130" s="2">
        <v>1</v>
      </c>
    </row>
    <row r="9131" spans="1:12" ht="15.75" customHeight="1" x14ac:dyDescent="0.25">
      <c r="A9131" t="str">
        <f>CONCATENATE(B9131,C9131,D9131,H9131,I9131,L9131)</f>
        <v>2052020HOMICIDIO221</v>
      </c>
      <c r="B9131" s="2">
        <v>20</v>
      </c>
      <c r="C9131" s="2">
        <v>5</v>
      </c>
      <c r="D9131" s="2">
        <v>2020</v>
      </c>
      <c r="E9131" s="2" t="s">
        <v>25</v>
      </c>
      <c r="F9131" s="2" t="s">
        <v>25</v>
      </c>
      <c r="G9131" s="2" t="s">
        <v>11</v>
      </c>
      <c r="H9131" s="2" t="s">
        <v>12</v>
      </c>
      <c r="I9131" s="2">
        <v>22</v>
      </c>
      <c r="J9131" s="2" t="str">
        <f>VLOOKUP(A9131,'Cor da Pele e Motivacao'!$A$2:$I$11399,6, FALSE)</f>
        <v>Parda</v>
      </c>
      <c r="K9131" s="2" t="str">
        <f>VLOOKUP(A9131,'Cor da Pele e Motivacao'!$A$2:$I$11399,8, FALSE)</f>
        <v>ATIVIDADES CRIMINAIS</v>
      </c>
      <c r="L9131" s="2">
        <v>1</v>
      </c>
    </row>
    <row r="9132" spans="1:12" ht="15.75" customHeight="1" x14ac:dyDescent="0.25">
      <c r="A9132" t="str">
        <f>CONCATENATE(B9132,C9132,D9132,H9132,I9132,L9132)</f>
        <v>2052020HOMICIDIO341</v>
      </c>
      <c r="B9132" s="2">
        <v>20</v>
      </c>
      <c r="C9132" s="2">
        <v>5</v>
      </c>
      <c r="D9132" s="2">
        <v>2020</v>
      </c>
      <c r="E9132" s="2" t="s">
        <v>25</v>
      </c>
      <c r="F9132" s="2" t="s">
        <v>25</v>
      </c>
      <c r="G9132" s="2" t="s">
        <v>11</v>
      </c>
      <c r="H9132" s="2" t="s">
        <v>12</v>
      </c>
      <c r="I9132" s="2">
        <v>34</v>
      </c>
      <c r="J9132" s="2" t="str">
        <f>VLOOKUP(A9132,'Cor da Pele e Motivacao'!$A$2:$I$11399,6, FALSE)</f>
        <v>Parda</v>
      </c>
      <c r="K9132" s="2" t="str">
        <f>VLOOKUP(A9132,'Cor da Pele e Motivacao'!$A$2:$I$11399,8, FALSE)</f>
        <v>ATIVIDADES CRIMINAIS</v>
      </c>
      <c r="L9132" s="2">
        <v>1</v>
      </c>
    </row>
    <row r="9133" spans="1:12" ht="15.75" customHeight="1" x14ac:dyDescent="0.25">
      <c r="A9133" t="str">
        <f>CONCATENATE(B9133,C9133,D9133,H9133,I9133,L9133)</f>
        <v>2052020HOMICIDIO151</v>
      </c>
      <c r="B9133" s="2">
        <v>20</v>
      </c>
      <c r="C9133" s="2">
        <v>5</v>
      </c>
      <c r="D9133" s="2">
        <v>2020</v>
      </c>
      <c r="E9133" s="2" t="s">
        <v>167</v>
      </c>
      <c r="F9133" s="2" t="s">
        <v>16</v>
      </c>
      <c r="G9133" s="2" t="s">
        <v>11</v>
      </c>
      <c r="H9133" s="2" t="s">
        <v>12</v>
      </c>
      <c r="I9133" s="2">
        <v>15</v>
      </c>
      <c r="J9133" s="2" t="str">
        <f>VLOOKUP(A9133,'Cor da Pele e Motivacao'!$A$2:$I$11399,6, FALSE)</f>
        <v>Parda</v>
      </c>
      <c r="K9133" s="2" t="str">
        <f>VLOOKUP(A9133,'Cor da Pele e Motivacao'!$A$2:$I$11399,8, FALSE)</f>
        <v>EXCLUDENTE DE ILICITUDE</v>
      </c>
      <c r="L9133" s="2">
        <v>1</v>
      </c>
    </row>
    <row r="9134" spans="1:12" ht="15.75" customHeight="1" x14ac:dyDescent="0.25">
      <c r="A9134" t="str">
        <f>CONCATENATE(B9134,C9134,D9134,H9134,I9134,L9134)</f>
        <v>2052020HOMICIDIO281</v>
      </c>
      <c r="B9134" s="2">
        <v>20</v>
      </c>
      <c r="C9134" s="2">
        <v>5</v>
      </c>
      <c r="D9134" s="2">
        <v>2020</v>
      </c>
      <c r="E9134" s="2" t="s">
        <v>38</v>
      </c>
      <c r="F9134" s="2" t="s">
        <v>22</v>
      </c>
      <c r="G9134" s="2" t="s">
        <v>11</v>
      </c>
      <c r="H9134" s="2" t="s">
        <v>12</v>
      </c>
      <c r="I9134" s="2">
        <v>28</v>
      </c>
      <c r="J9134" s="2" t="str">
        <f>VLOOKUP(A9134,'Cor da Pele e Motivacao'!$A$2:$I$11399,6, FALSE)</f>
        <v>Parda</v>
      </c>
      <c r="K9134" s="2" t="str">
        <f>VLOOKUP(A9134,'Cor da Pele e Motivacao'!$A$2:$I$11399,8, FALSE)</f>
        <v>VIOLÊNCIA INTERPESSOAL</v>
      </c>
      <c r="L9134" s="2">
        <v>1</v>
      </c>
    </row>
    <row r="9135" spans="1:12" ht="15.75" customHeight="1" x14ac:dyDescent="0.25">
      <c r="A9135" t="str">
        <f>CONCATENATE(B9135,C9135,D9135,H9135,I9135,L9135)</f>
        <v>2152020FEMINICIDIO191</v>
      </c>
      <c r="B9135" s="2">
        <v>21</v>
      </c>
      <c r="C9135" s="2">
        <v>5</v>
      </c>
      <c r="D9135" s="2">
        <v>2020</v>
      </c>
      <c r="E9135" s="2" t="s">
        <v>176</v>
      </c>
      <c r="F9135" s="2" t="s">
        <v>10</v>
      </c>
      <c r="G9135" s="2" t="s">
        <v>28</v>
      </c>
      <c r="H9135" s="2" t="s">
        <v>29</v>
      </c>
      <c r="I9135" s="2">
        <v>19</v>
      </c>
      <c r="J9135" s="2" t="str">
        <f>VLOOKUP(A9135,'Cor da Pele e Motivacao'!$A$2:$I$11399,6, FALSE)</f>
        <v>Parda</v>
      </c>
      <c r="K9135" s="2" t="str">
        <f>VLOOKUP(A9135,'Cor da Pele e Motivacao'!$A$2:$I$11399,8, FALSE)</f>
        <v>FEMINICIDIO</v>
      </c>
      <c r="L9135" s="2">
        <v>1</v>
      </c>
    </row>
    <row r="9136" spans="1:12" ht="15.75" customHeight="1" x14ac:dyDescent="0.25">
      <c r="A9136" t="str">
        <f>CONCATENATE(B9136,C9136,D9136,H9136,I9136,L9136)</f>
        <v>2152020HOMICIDIO441</v>
      </c>
      <c r="B9136" s="2">
        <v>21</v>
      </c>
      <c r="C9136" s="2">
        <v>5</v>
      </c>
      <c r="D9136" s="2">
        <v>2020</v>
      </c>
      <c r="E9136" s="2" t="s">
        <v>13</v>
      </c>
      <c r="F9136" s="2" t="s">
        <v>14</v>
      </c>
      <c r="G9136" s="2" t="s">
        <v>28</v>
      </c>
      <c r="H9136" s="2" t="s">
        <v>12</v>
      </c>
      <c r="I9136" s="2">
        <v>44</v>
      </c>
      <c r="J9136" s="2" t="str">
        <f>VLOOKUP(A9136,'Cor da Pele e Motivacao'!$A$2:$I$11399,6, FALSE)</f>
        <v>Amarela</v>
      </c>
      <c r="K9136" s="2" t="str">
        <f>VLOOKUP(A9136,'Cor da Pele e Motivacao'!$A$2:$I$11399,8, FALSE)</f>
        <v>ATIVIDADES CRIMINAIS</v>
      </c>
      <c r="L9136" s="2">
        <v>1</v>
      </c>
    </row>
    <row r="9137" spans="1:12" ht="15.75" customHeight="1" x14ac:dyDescent="0.25">
      <c r="A9137" t="str">
        <f>CONCATENATE(B9137,C9137,D9137,H9137,I9137,L9137)</f>
        <v>2152020HOMICIDIO251</v>
      </c>
      <c r="B9137" s="2">
        <v>21</v>
      </c>
      <c r="C9137" s="2">
        <v>5</v>
      </c>
      <c r="D9137" s="2">
        <v>2020</v>
      </c>
      <c r="E9137" s="2" t="s">
        <v>13</v>
      </c>
      <c r="F9137" s="2" t="s">
        <v>14</v>
      </c>
      <c r="G9137" s="2" t="s">
        <v>11</v>
      </c>
      <c r="H9137" s="2" t="s">
        <v>12</v>
      </c>
      <c r="I9137" s="2">
        <v>25</v>
      </c>
      <c r="J9137" s="2" t="str">
        <f>VLOOKUP(A9137,'Cor da Pele e Motivacao'!$A$2:$I$11399,6, FALSE)</f>
        <v>Parda</v>
      </c>
      <c r="K9137" s="2" t="str">
        <f>VLOOKUP(A9137,'Cor da Pele e Motivacao'!$A$2:$I$11399,8, FALSE)</f>
        <v>ATIVIDADES CRIMINAIS</v>
      </c>
      <c r="L9137" s="2">
        <v>1</v>
      </c>
    </row>
    <row r="9138" spans="1:12" ht="15.75" customHeight="1" x14ac:dyDescent="0.25">
      <c r="A9138" t="str">
        <f>CONCATENATE(B9138,C9138,D9138,H9138,I9138,L9138)</f>
        <v>2152020HOMICIDIO191</v>
      </c>
      <c r="B9138" s="2">
        <v>21</v>
      </c>
      <c r="C9138" s="2">
        <v>5</v>
      </c>
      <c r="D9138" s="2">
        <v>2020</v>
      </c>
      <c r="E9138" s="2" t="s">
        <v>106</v>
      </c>
      <c r="F9138" s="2" t="s">
        <v>16</v>
      </c>
      <c r="G9138" s="2" t="s">
        <v>11</v>
      </c>
      <c r="H9138" s="2" t="s">
        <v>12</v>
      </c>
      <c r="I9138" s="2">
        <v>19</v>
      </c>
      <c r="J9138" s="2" t="str">
        <f>VLOOKUP(A9138,'Cor da Pele e Motivacao'!$A$2:$I$11399,6, FALSE)</f>
        <v>Parda</v>
      </c>
      <c r="K9138" s="2" t="str">
        <f>VLOOKUP(A9138,'Cor da Pele e Motivacao'!$A$2:$I$11399,8, FALSE)</f>
        <v>VIOLÊNCIA INTERPESSOAL</v>
      </c>
      <c r="L9138" s="2">
        <v>1</v>
      </c>
    </row>
    <row r="9139" spans="1:12" ht="15.75" customHeight="1" x14ac:dyDescent="0.25">
      <c r="A9139" t="str">
        <f>CONCATENATE(B9139,C9139,D9139,H9139,I9139,L9139)</f>
        <v>2152020LATROCINIO761</v>
      </c>
      <c r="B9139" s="2">
        <v>21</v>
      </c>
      <c r="C9139" s="2">
        <v>5</v>
      </c>
      <c r="D9139" s="2">
        <v>2020</v>
      </c>
      <c r="E9139" s="2" t="s">
        <v>84</v>
      </c>
      <c r="F9139" s="2" t="s">
        <v>10</v>
      </c>
      <c r="G9139" s="2" t="s">
        <v>11</v>
      </c>
      <c r="H9139" s="2" t="s">
        <v>33</v>
      </c>
      <c r="I9139" s="2">
        <v>76</v>
      </c>
      <c r="J9139" s="2" t="str">
        <f>VLOOKUP(A9139,'Cor da Pele e Motivacao'!$A$2:$I$11399,6, FALSE)</f>
        <v>Parda</v>
      </c>
      <c r="K9139" s="2" t="str">
        <f>VLOOKUP(A9139,'Cor da Pele e Motivacao'!$A$2:$I$11399,8, FALSE)</f>
        <v>PATRIMÔNIO</v>
      </c>
      <c r="L9139" s="2">
        <v>1</v>
      </c>
    </row>
    <row r="9140" spans="1:12" ht="15.75" customHeight="1" x14ac:dyDescent="0.25">
      <c r="A9140" t="str">
        <f>CONCATENATE(B9140,C9140,D9140,H9140,I9140,L9140)</f>
        <v>2152020HOMICIDIO221</v>
      </c>
      <c r="B9140" s="2">
        <v>21</v>
      </c>
      <c r="C9140" s="2">
        <v>5</v>
      </c>
      <c r="D9140" s="2">
        <v>2020</v>
      </c>
      <c r="E9140" s="2" t="s">
        <v>43</v>
      </c>
      <c r="F9140" s="2" t="s">
        <v>22</v>
      </c>
      <c r="G9140" s="2" t="s">
        <v>11</v>
      </c>
      <c r="H9140" s="2" t="s">
        <v>12</v>
      </c>
      <c r="I9140" s="2">
        <v>22</v>
      </c>
      <c r="J9140" s="2" t="str">
        <f>VLOOKUP(A9140,'Cor da Pele e Motivacao'!$A$2:$I$11399,6, FALSE)</f>
        <v>Parda</v>
      </c>
      <c r="K9140" s="2" t="str">
        <f>VLOOKUP(A9140,'Cor da Pele e Motivacao'!$A$2:$I$11399,8, FALSE)</f>
        <v>ATIVIDADES CRIMINAIS</v>
      </c>
      <c r="L9140" s="2">
        <v>1</v>
      </c>
    </row>
    <row r="9141" spans="1:12" ht="15.75" customHeight="1" x14ac:dyDescent="0.25">
      <c r="A9141" t="str">
        <f>CONCATENATE(B9141,C9141,D9141,H9141,I9141,L9141)</f>
        <v>2152020HOMICIDIO201</v>
      </c>
      <c r="B9141" s="2">
        <v>21</v>
      </c>
      <c r="C9141" s="2">
        <v>5</v>
      </c>
      <c r="D9141" s="2">
        <v>2020</v>
      </c>
      <c r="E9141" s="2" t="s">
        <v>92</v>
      </c>
      <c r="F9141" s="2" t="s">
        <v>22</v>
      </c>
      <c r="G9141" s="2" t="s">
        <v>11</v>
      </c>
      <c r="H9141" s="2" t="s">
        <v>12</v>
      </c>
      <c r="I9141" s="2">
        <v>20</v>
      </c>
      <c r="J9141" s="2" t="str">
        <f>VLOOKUP(A9141,'Cor da Pele e Motivacao'!$A$2:$I$11399,6, FALSE)</f>
        <v>Parda</v>
      </c>
      <c r="K9141" s="2" t="str">
        <f>VLOOKUP(A9141,'Cor da Pele e Motivacao'!$A$2:$I$11399,8, FALSE)</f>
        <v>ATIVIDADES CRIMINAIS</v>
      </c>
      <c r="L9141" s="2">
        <v>1</v>
      </c>
    </row>
    <row r="9142" spans="1:12" ht="15.75" customHeight="1" x14ac:dyDescent="0.25">
      <c r="A9142" t="str">
        <f>CONCATENATE(B9142,C9142,D9142,H9142,I9142,L9142)</f>
        <v>2252020HOMICIDIO301</v>
      </c>
      <c r="B9142" s="2">
        <v>22</v>
      </c>
      <c r="C9142" s="2">
        <v>5</v>
      </c>
      <c r="D9142" s="2">
        <v>2020</v>
      </c>
      <c r="E9142" s="2" t="s">
        <v>45</v>
      </c>
      <c r="F9142" s="2" t="s">
        <v>14</v>
      </c>
      <c r="G9142" s="2" t="s">
        <v>11</v>
      </c>
      <c r="H9142" s="2" t="s">
        <v>12</v>
      </c>
      <c r="I9142" s="2">
        <v>30</v>
      </c>
      <c r="J9142" s="2" t="str">
        <f>VLOOKUP(A9142,'Cor da Pele e Motivacao'!$A$2:$I$11399,6, FALSE)</f>
        <v>Branca</v>
      </c>
      <c r="K9142" s="2" t="str">
        <f>VLOOKUP(A9142,'Cor da Pele e Motivacao'!$A$2:$I$11399,8, FALSE)</f>
        <v>ATIVIDADES CRIMINAIS</v>
      </c>
      <c r="L9142" s="2">
        <v>1</v>
      </c>
    </row>
    <row r="9143" spans="1:12" ht="15.75" customHeight="1" x14ac:dyDescent="0.25">
      <c r="A9143" t="str">
        <f>CONCATENATE(B9143,C9143,D9143,H9143,I9143,L9143)</f>
        <v>2252020HOMICIDIO361</v>
      </c>
      <c r="B9143" s="2">
        <v>22</v>
      </c>
      <c r="C9143" s="2">
        <v>5</v>
      </c>
      <c r="D9143" s="2">
        <v>2020</v>
      </c>
      <c r="E9143" s="2" t="s">
        <v>62</v>
      </c>
      <c r="F9143" s="2" t="s">
        <v>16</v>
      </c>
      <c r="G9143" s="2" t="s">
        <v>11</v>
      </c>
      <c r="H9143" s="2" t="s">
        <v>12</v>
      </c>
      <c r="I9143" s="2">
        <v>36</v>
      </c>
      <c r="J9143" s="2" t="str">
        <f>VLOOKUP(A9143,'Cor da Pele e Motivacao'!$A$2:$I$11399,6, FALSE)</f>
        <v>Parda</v>
      </c>
      <c r="K9143" s="2" t="str">
        <f>VLOOKUP(A9143,'Cor da Pele e Motivacao'!$A$2:$I$11399,8, FALSE)</f>
        <v>ATIVIDADES CRIMINAIS</v>
      </c>
      <c r="L9143" s="2">
        <v>1</v>
      </c>
    </row>
    <row r="9144" spans="1:12" ht="15.75" customHeight="1" x14ac:dyDescent="0.25">
      <c r="A9144" t="str">
        <f>CONCATENATE(B9144,C9144,D9144,H9144,I9144,L9144)</f>
        <v>2252020HOMICIDIO231</v>
      </c>
      <c r="B9144" s="2">
        <v>22</v>
      </c>
      <c r="C9144" s="2">
        <v>5</v>
      </c>
      <c r="D9144" s="2">
        <v>2020</v>
      </c>
      <c r="E9144" s="2" t="s">
        <v>13</v>
      </c>
      <c r="F9144" s="2" t="s">
        <v>14</v>
      </c>
      <c r="G9144" s="2" t="s">
        <v>11</v>
      </c>
      <c r="H9144" s="2" t="s">
        <v>12</v>
      </c>
      <c r="I9144" s="2">
        <v>23</v>
      </c>
      <c r="J9144" s="2" t="str">
        <f>VLOOKUP(A9144,'Cor da Pele e Motivacao'!$A$2:$I$11399,6, FALSE)</f>
        <v>Parda</v>
      </c>
      <c r="K9144" s="2" t="str">
        <f>VLOOKUP(A9144,'Cor da Pele e Motivacao'!$A$2:$I$11399,8, FALSE)</f>
        <v>ATIVIDADES CRIMINAIS</v>
      </c>
      <c r="L9144" s="2">
        <v>1</v>
      </c>
    </row>
    <row r="9145" spans="1:12" ht="15.75" customHeight="1" x14ac:dyDescent="0.25">
      <c r="A9145" t="str">
        <f>CONCATENATE(B9145,C9145,D9145,H9145,I9145,L9145)</f>
        <v>2252020HOMICIDIO251</v>
      </c>
      <c r="B9145" s="2">
        <v>22</v>
      </c>
      <c r="C9145" s="2">
        <v>5</v>
      </c>
      <c r="D9145" s="2">
        <v>2020</v>
      </c>
      <c r="E9145" s="2" t="s">
        <v>83</v>
      </c>
      <c r="F9145" s="2" t="s">
        <v>14</v>
      </c>
      <c r="G9145" s="2" t="s">
        <v>11</v>
      </c>
      <c r="H9145" s="2" t="s">
        <v>12</v>
      </c>
      <c r="I9145" s="2">
        <v>25</v>
      </c>
      <c r="J9145" s="2" t="str">
        <f>VLOOKUP(A9145,'Cor da Pele e Motivacao'!$A$2:$I$11399,6, FALSE)</f>
        <v>Parda</v>
      </c>
      <c r="K9145" s="2" t="str">
        <f>VLOOKUP(A9145,'Cor da Pele e Motivacao'!$A$2:$I$11399,8, FALSE)</f>
        <v>ATIVIDADES CRIMINAIS</v>
      </c>
      <c r="L9145" s="2">
        <v>1</v>
      </c>
    </row>
    <row r="9146" spans="1:12" ht="15.75" customHeight="1" x14ac:dyDescent="0.25">
      <c r="A9146" t="str">
        <f>CONCATENATE(B9146,C9146,D9146,H9146,I9146,L9146)</f>
        <v>2252020HOMICIDIO511</v>
      </c>
      <c r="B9146" s="2">
        <v>22</v>
      </c>
      <c r="C9146" s="2">
        <v>5</v>
      </c>
      <c r="D9146" s="2">
        <v>2020</v>
      </c>
      <c r="E9146" s="2" t="s">
        <v>15</v>
      </c>
      <c r="F9146" s="2" t="s">
        <v>16</v>
      </c>
      <c r="G9146" s="2" t="s">
        <v>11</v>
      </c>
      <c r="H9146" s="2" t="s">
        <v>12</v>
      </c>
      <c r="I9146" s="2">
        <v>51</v>
      </c>
      <c r="J9146" s="2" t="str">
        <f>VLOOKUP(A9146,'Cor da Pele e Motivacao'!$A$2:$I$11399,6, FALSE)</f>
        <v>Parda</v>
      </c>
      <c r="K9146" s="2" t="str">
        <f>VLOOKUP(A9146,'Cor da Pele e Motivacao'!$A$2:$I$11399,8, FALSE)</f>
        <v>ATIVIDADES CRIMINAIS</v>
      </c>
      <c r="L9146" s="2">
        <v>1</v>
      </c>
    </row>
    <row r="9147" spans="1:12" ht="15.75" customHeight="1" x14ac:dyDescent="0.25">
      <c r="A9147" t="str">
        <f>CONCATENATE(B9147,C9147,D9147,H9147,I9147,L9147)</f>
        <v>2252020HOMICIDIO461</v>
      </c>
      <c r="B9147" s="2">
        <v>22</v>
      </c>
      <c r="C9147" s="2">
        <v>5</v>
      </c>
      <c r="D9147" s="2">
        <v>2020</v>
      </c>
      <c r="E9147" s="2" t="s">
        <v>95</v>
      </c>
      <c r="F9147" s="2" t="s">
        <v>22</v>
      </c>
      <c r="G9147" s="2" t="s">
        <v>11</v>
      </c>
      <c r="H9147" s="2" t="s">
        <v>12</v>
      </c>
      <c r="I9147" s="2">
        <v>46</v>
      </c>
      <c r="J9147" s="2" t="str">
        <f>VLOOKUP(A9147,'Cor da Pele e Motivacao'!$A$2:$I$11399,6, FALSE)</f>
        <v>Parda</v>
      </c>
      <c r="K9147" s="2" t="str">
        <f>VLOOKUP(A9147,'Cor da Pele e Motivacao'!$A$2:$I$11399,8, FALSE)</f>
        <v>ATIVIDADES CRIMINAIS</v>
      </c>
      <c r="L9147" s="2">
        <v>1</v>
      </c>
    </row>
    <row r="9148" spans="1:12" ht="15.75" customHeight="1" x14ac:dyDescent="0.25">
      <c r="A9148" t="str">
        <f>CONCATENATE(B9148,C9148,D9148,H9148,I9148,L9148)</f>
        <v>2252020HOMICIDIO201</v>
      </c>
      <c r="B9148" s="2">
        <v>22</v>
      </c>
      <c r="C9148" s="2">
        <v>5</v>
      </c>
      <c r="D9148" s="2">
        <v>2020</v>
      </c>
      <c r="E9148" s="2" t="s">
        <v>25</v>
      </c>
      <c r="F9148" s="2" t="s">
        <v>25</v>
      </c>
      <c r="G9148" s="2" t="s">
        <v>11</v>
      </c>
      <c r="H9148" s="2" t="s">
        <v>12</v>
      </c>
      <c r="I9148" s="2">
        <v>20</v>
      </c>
      <c r="J9148" s="2" t="str">
        <f>VLOOKUP(A9148,'Cor da Pele e Motivacao'!$A$2:$I$11399,6, FALSE)</f>
        <v>Negra</v>
      </c>
      <c r="K9148" s="2" t="str">
        <f>VLOOKUP(A9148,'Cor da Pele e Motivacao'!$A$2:$I$11399,8, FALSE)</f>
        <v>ATIVIDADES CRIMINAIS</v>
      </c>
      <c r="L9148" s="2">
        <v>1</v>
      </c>
    </row>
    <row r="9149" spans="1:12" ht="15.75" customHeight="1" x14ac:dyDescent="0.25">
      <c r="A9149" t="str">
        <f>CONCATENATE(B9149,C9149,D9149,H9149,I9149,L9149)</f>
        <v>2252020HOMICIDIO231</v>
      </c>
      <c r="B9149" s="2">
        <v>22</v>
      </c>
      <c r="C9149" s="2">
        <v>5</v>
      </c>
      <c r="D9149" s="2">
        <v>2020</v>
      </c>
      <c r="E9149" s="2" t="s">
        <v>25</v>
      </c>
      <c r="F9149" s="2" t="s">
        <v>25</v>
      </c>
      <c r="G9149" s="2" t="s">
        <v>11</v>
      </c>
      <c r="H9149" s="2" t="s">
        <v>12</v>
      </c>
      <c r="I9149" s="2">
        <v>23</v>
      </c>
      <c r="J9149" s="2" t="str">
        <f>VLOOKUP(A9149,'Cor da Pele e Motivacao'!$A$2:$I$11399,6, FALSE)</f>
        <v>Parda</v>
      </c>
      <c r="K9149" s="2" t="str">
        <f>VLOOKUP(A9149,'Cor da Pele e Motivacao'!$A$2:$I$11399,8, FALSE)</f>
        <v>ATIVIDADES CRIMINAIS</v>
      </c>
      <c r="L9149" s="2">
        <v>1</v>
      </c>
    </row>
    <row r="9150" spans="1:12" ht="15.75" customHeight="1" x14ac:dyDescent="0.25">
      <c r="A9150" t="str">
        <f>CONCATENATE(B9150,C9150,D9150,H9150,I9150,L9150)</f>
        <v>2252020HOMICIDIO431</v>
      </c>
      <c r="B9150" s="2">
        <v>22</v>
      </c>
      <c r="C9150" s="2">
        <v>5</v>
      </c>
      <c r="D9150" s="2">
        <v>2020</v>
      </c>
      <c r="E9150" s="2" t="s">
        <v>25</v>
      </c>
      <c r="F9150" s="2" t="s">
        <v>25</v>
      </c>
      <c r="G9150" s="2" t="s">
        <v>11</v>
      </c>
      <c r="H9150" s="2" t="s">
        <v>12</v>
      </c>
      <c r="I9150" s="2">
        <v>43</v>
      </c>
      <c r="J9150" s="2" t="str">
        <f>VLOOKUP(A9150,'Cor da Pele e Motivacao'!$A$2:$I$11399,6, FALSE)</f>
        <v>Parda</v>
      </c>
      <c r="K9150" s="2" t="str">
        <f>VLOOKUP(A9150,'Cor da Pele e Motivacao'!$A$2:$I$11399,8, FALSE)</f>
        <v>ATIVIDADES CRIMINAIS</v>
      </c>
      <c r="L9150" s="2">
        <v>1</v>
      </c>
    </row>
    <row r="9151" spans="1:12" ht="15.75" customHeight="1" x14ac:dyDescent="0.25">
      <c r="A9151" t="str">
        <f>CONCATENATE(B9151,C9151,D9151,H9151,I9151,L9151)</f>
        <v>2252020HOMICIDIO171</v>
      </c>
      <c r="B9151" s="2">
        <v>22</v>
      </c>
      <c r="C9151" s="2">
        <v>5</v>
      </c>
      <c r="D9151" s="2">
        <v>2020</v>
      </c>
      <c r="E9151" s="2" t="s">
        <v>49</v>
      </c>
      <c r="F9151" s="2" t="s">
        <v>16</v>
      </c>
      <c r="G9151" s="2" t="s">
        <v>11</v>
      </c>
      <c r="H9151" s="2" t="s">
        <v>12</v>
      </c>
      <c r="I9151" s="2">
        <v>17</v>
      </c>
      <c r="J9151" s="2" t="str">
        <f>VLOOKUP(A9151,'Cor da Pele e Motivacao'!$A$2:$I$11399,6, FALSE)</f>
        <v>Parda</v>
      </c>
      <c r="K9151" s="2" t="str">
        <f>VLOOKUP(A9151,'Cor da Pele e Motivacao'!$A$2:$I$11399,8, FALSE)</f>
        <v>ATIVIDADES CRIMINAIS</v>
      </c>
      <c r="L9151" s="2">
        <v>1</v>
      </c>
    </row>
    <row r="9152" spans="1:12" ht="15.75" customHeight="1" x14ac:dyDescent="0.25">
      <c r="A9152" t="str">
        <f>CONCATENATE(B9152,C9152,D9152,H9152,I9152,L9152)</f>
        <v>2252020HOMICIDIO371</v>
      </c>
      <c r="B9152" s="2">
        <v>22</v>
      </c>
      <c r="C9152" s="2">
        <v>5</v>
      </c>
      <c r="D9152" s="2">
        <v>2020</v>
      </c>
      <c r="E9152" s="2" t="s">
        <v>126</v>
      </c>
      <c r="F9152" s="2" t="s">
        <v>22</v>
      </c>
      <c r="G9152" s="2" t="s">
        <v>11</v>
      </c>
      <c r="H9152" s="2" t="s">
        <v>12</v>
      </c>
      <c r="I9152" s="2">
        <v>37</v>
      </c>
      <c r="J9152" s="2" t="str">
        <f>VLOOKUP(A9152,'Cor da Pele e Motivacao'!$A$2:$I$11399,6, FALSE)</f>
        <v>Parda</v>
      </c>
      <c r="K9152" s="2" t="str">
        <f>VLOOKUP(A9152,'Cor da Pele e Motivacao'!$A$2:$I$11399,8, FALSE)</f>
        <v>ATIVIDADES CRIMINAIS</v>
      </c>
      <c r="L9152" s="2">
        <v>1</v>
      </c>
    </row>
    <row r="9153" spans="1:12" ht="15.75" customHeight="1" x14ac:dyDescent="0.25">
      <c r="A9153" t="str">
        <f>CONCATENATE(B9153,C9153,D9153,H9153,I9153,L9153)</f>
        <v>2352020HOMICIDIO261</v>
      </c>
      <c r="B9153" s="2">
        <v>23</v>
      </c>
      <c r="C9153" s="2">
        <v>5</v>
      </c>
      <c r="D9153" s="2">
        <v>2020</v>
      </c>
      <c r="E9153" s="2" t="s">
        <v>42</v>
      </c>
      <c r="F9153" s="2" t="s">
        <v>16</v>
      </c>
      <c r="G9153" s="2" t="s">
        <v>11</v>
      </c>
      <c r="H9153" s="2" t="s">
        <v>12</v>
      </c>
      <c r="I9153" s="2">
        <v>26</v>
      </c>
      <c r="J9153" s="2" t="str">
        <f>VLOOKUP(A9153,'Cor da Pele e Motivacao'!$A$2:$I$11399,6, FALSE)</f>
        <v>Parda</v>
      </c>
      <c r="K9153" s="2" t="str">
        <f>VLOOKUP(A9153,'Cor da Pele e Motivacao'!$A$2:$I$11399,8, FALSE)</f>
        <v>ATIVIDADES CRIMINAIS</v>
      </c>
      <c r="L9153" s="2">
        <v>1</v>
      </c>
    </row>
    <row r="9154" spans="1:12" ht="15.75" customHeight="1" x14ac:dyDescent="0.25">
      <c r="A9154" t="str">
        <f>CONCATENATE(B9154,C9154,D9154,H9154,I9154,L9154)</f>
        <v>2352020HOMICIDIO141</v>
      </c>
      <c r="B9154" s="2">
        <v>23</v>
      </c>
      <c r="C9154" s="2">
        <v>5</v>
      </c>
      <c r="D9154" s="2">
        <v>2020</v>
      </c>
      <c r="E9154" s="2" t="s">
        <v>43</v>
      </c>
      <c r="F9154" s="2" t="s">
        <v>22</v>
      </c>
      <c r="G9154" s="2" t="s">
        <v>11</v>
      </c>
      <c r="H9154" s="2" t="s">
        <v>12</v>
      </c>
      <c r="I9154" s="2">
        <v>14</v>
      </c>
      <c r="J9154" s="2" t="str">
        <f>VLOOKUP(A9154,'Cor da Pele e Motivacao'!$A$2:$I$11399,6, FALSE)</f>
        <v>Parda</v>
      </c>
      <c r="K9154" s="2" t="str">
        <f>VLOOKUP(A9154,'Cor da Pele e Motivacao'!$A$2:$I$11399,8, FALSE)</f>
        <v>ATIVIDADES CRIMINAIS</v>
      </c>
      <c r="L9154" s="2">
        <v>1</v>
      </c>
    </row>
    <row r="9155" spans="1:12" ht="15.75" customHeight="1" x14ac:dyDescent="0.25">
      <c r="A9155" t="str">
        <f>CONCATENATE(B9155,C9155,D9155,H9155,I9155,L9155)</f>
        <v>2352020HOMICIDIO181</v>
      </c>
      <c r="B9155" s="2">
        <v>23</v>
      </c>
      <c r="C9155" s="2">
        <v>5</v>
      </c>
      <c r="D9155" s="2">
        <v>2020</v>
      </c>
      <c r="E9155" s="2" t="s">
        <v>20</v>
      </c>
      <c r="F9155" s="2" t="s">
        <v>14</v>
      </c>
      <c r="G9155" s="2" t="s">
        <v>11</v>
      </c>
      <c r="H9155" s="2" t="s">
        <v>12</v>
      </c>
      <c r="I9155" s="2">
        <v>18</v>
      </c>
      <c r="J9155" s="2" t="str">
        <f>VLOOKUP(A9155,'Cor da Pele e Motivacao'!$A$2:$I$11399,6, FALSE)</f>
        <v>Parda</v>
      </c>
      <c r="K9155" s="2" t="str">
        <f>VLOOKUP(A9155,'Cor da Pele e Motivacao'!$A$2:$I$11399,8, FALSE)</f>
        <v>ATIVIDADES CRIMINAIS</v>
      </c>
      <c r="L9155" s="2">
        <v>1</v>
      </c>
    </row>
    <row r="9156" spans="1:12" ht="15.75" customHeight="1" x14ac:dyDescent="0.25">
      <c r="A9156" t="str">
        <f>CONCATENATE(B9156,C9156,D9156,H9156,I9156,L9156)</f>
        <v>2352020HOMICIDIO251</v>
      </c>
      <c r="B9156" s="2">
        <v>23</v>
      </c>
      <c r="C9156" s="2">
        <v>5</v>
      </c>
      <c r="D9156" s="2">
        <v>2020</v>
      </c>
      <c r="E9156" s="2" t="s">
        <v>20</v>
      </c>
      <c r="F9156" s="2" t="s">
        <v>14</v>
      </c>
      <c r="G9156" s="2" t="s">
        <v>11</v>
      </c>
      <c r="H9156" s="2" t="s">
        <v>12</v>
      </c>
      <c r="I9156" s="2">
        <v>25</v>
      </c>
      <c r="J9156" s="2" t="str">
        <f>VLOOKUP(A9156,'Cor da Pele e Motivacao'!$A$2:$I$11399,6, FALSE)</f>
        <v>Parda</v>
      </c>
      <c r="K9156" s="2" t="str">
        <f>VLOOKUP(A9156,'Cor da Pele e Motivacao'!$A$2:$I$11399,8, FALSE)</f>
        <v>ATIVIDADES CRIMINAIS</v>
      </c>
      <c r="L9156" s="2">
        <v>1</v>
      </c>
    </row>
    <row r="9157" spans="1:12" ht="15.75" customHeight="1" x14ac:dyDescent="0.25">
      <c r="A9157" t="str">
        <f>CONCATENATE(B9157,C9157,D9157,H9157,I9157,L9157)</f>
        <v>2352020HOMICIDIO261</v>
      </c>
      <c r="B9157" s="2">
        <v>23</v>
      </c>
      <c r="C9157" s="2">
        <v>5</v>
      </c>
      <c r="D9157" s="2">
        <v>2020</v>
      </c>
      <c r="E9157" s="2" t="s">
        <v>20</v>
      </c>
      <c r="F9157" s="2" t="s">
        <v>14</v>
      </c>
      <c r="G9157" s="2" t="s">
        <v>11</v>
      </c>
      <c r="H9157" s="2" t="s">
        <v>12</v>
      </c>
      <c r="I9157" s="2">
        <v>26</v>
      </c>
      <c r="J9157" s="2" t="str">
        <f>VLOOKUP(A9157,'Cor da Pele e Motivacao'!$A$2:$I$11399,6, FALSE)</f>
        <v>Parda</v>
      </c>
      <c r="K9157" s="2" t="str">
        <f>VLOOKUP(A9157,'Cor da Pele e Motivacao'!$A$2:$I$11399,8, FALSE)</f>
        <v>ATIVIDADES CRIMINAIS</v>
      </c>
      <c r="L9157" s="2">
        <v>1</v>
      </c>
    </row>
    <row r="9158" spans="1:12" ht="15.75" customHeight="1" x14ac:dyDescent="0.25">
      <c r="A9158" t="str">
        <f>CONCATENATE(B9158,C9158,D9158,H9158,I9158,L9158)</f>
        <v>2352020LATROCINIO301</v>
      </c>
      <c r="B9158" s="2">
        <v>23</v>
      </c>
      <c r="C9158" s="2">
        <v>5</v>
      </c>
      <c r="D9158" s="2">
        <v>2020</v>
      </c>
      <c r="E9158" s="2" t="s">
        <v>132</v>
      </c>
      <c r="F9158" s="2" t="s">
        <v>16</v>
      </c>
      <c r="G9158" s="2" t="s">
        <v>11</v>
      </c>
      <c r="H9158" s="2" t="s">
        <v>33</v>
      </c>
      <c r="I9158" s="2">
        <v>30</v>
      </c>
      <c r="J9158" s="2" t="str">
        <f>VLOOKUP(A9158,'Cor da Pele e Motivacao'!$A$2:$I$11399,6, FALSE)</f>
        <v>Parda</v>
      </c>
      <c r="K9158" s="2" t="str">
        <f>VLOOKUP(A9158,'Cor da Pele e Motivacao'!$A$2:$I$11399,8, FALSE)</f>
        <v>PATRIMÔNIO</v>
      </c>
      <c r="L9158" s="2">
        <v>1</v>
      </c>
    </row>
    <row r="9159" spans="1:12" ht="15.75" customHeight="1" x14ac:dyDescent="0.25">
      <c r="A9159" t="str">
        <f>CONCATENATE(B9159,C9159,D9159,H9159,I9159,L9159)</f>
        <v>2352020HOMICIDIO221</v>
      </c>
      <c r="B9159" s="2">
        <v>23</v>
      </c>
      <c r="C9159" s="2">
        <v>5</v>
      </c>
      <c r="D9159" s="2">
        <v>2020</v>
      </c>
      <c r="E9159" s="2" t="s">
        <v>23</v>
      </c>
      <c r="F9159" s="2" t="s">
        <v>14</v>
      </c>
      <c r="G9159" s="2" t="s">
        <v>11</v>
      </c>
      <c r="H9159" s="2" t="s">
        <v>12</v>
      </c>
      <c r="I9159" s="2">
        <v>22</v>
      </c>
      <c r="J9159" s="2" t="str">
        <f>VLOOKUP(A9159,'Cor da Pele e Motivacao'!$A$2:$I$11399,6, FALSE)</f>
        <v>Parda</v>
      </c>
      <c r="K9159" s="2" t="str">
        <f>VLOOKUP(A9159,'Cor da Pele e Motivacao'!$A$2:$I$11399,8, FALSE)</f>
        <v>VIOLÊNCIA INTERPESSOAL</v>
      </c>
      <c r="L9159" s="2">
        <v>1</v>
      </c>
    </row>
    <row r="9160" spans="1:12" ht="15.75" customHeight="1" x14ac:dyDescent="0.25">
      <c r="A9160" t="str">
        <f>CONCATENATE(B9160,C9160,D9160,H9160,I9160,L9160)</f>
        <v>2352020HOMICIDIO211</v>
      </c>
      <c r="B9160" s="2">
        <v>23</v>
      </c>
      <c r="C9160" s="2">
        <v>5</v>
      </c>
      <c r="D9160" s="2">
        <v>2020</v>
      </c>
      <c r="E9160" s="2" t="s">
        <v>25</v>
      </c>
      <c r="F9160" s="2" t="s">
        <v>25</v>
      </c>
      <c r="G9160" s="2" t="s">
        <v>11</v>
      </c>
      <c r="H9160" s="2" t="s">
        <v>12</v>
      </c>
      <c r="I9160" s="2">
        <v>21</v>
      </c>
      <c r="J9160" s="2" t="str">
        <f>VLOOKUP(A9160,'Cor da Pele e Motivacao'!$A$2:$I$11399,6, FALSE)</f>
        <v>Parda</v>
      </c>
      <c r="K9160" s="2" t="str">
        <f>VLOOKUP(A9160,'Cor da Pele e Motivacao'!$A$2:$I$11399,8, FALSE)</f>
        <v>ATIVIDADES CRIMINAIS</v>
      </c>
      <c r="L9160" s="2">
        <v>1</v>
      </c>
    </row>
    <row r="9161" spans="1:12" ht="15.75" customHeight="1" x14ac:dyDescent="0.25">
      <c r="A9161" t="str">
        <f>CONCATENATE(B9161,C9161,D9161,H9161,I9161,L9161)</f>
        <v>2352020HOMICIDIO321</v>
      </c>
      <c r="B9161" s="2">
        <v>23</v>
      </c>
      <c r="C9161" s="2">
        <v>5</v>
      </c>
      <c r="D9161" s="2">
        <v>2020</v>
      </c>
      <c r="E9161" s="2" t="s">
        <v>25</v>
      </c>
      <c r="F9161" s="2" t="s">
        <v>25</v>
      </c>
      <c r="G9161" s="2" t="s">
        <v>11</v>
      </c>
      <c r="H9161" s="2" t="s">
        <v>12</v>
      </c>
      <c r="I9161" s="2">
        <v>32</v>
      </c>
      <c r="J9161" s="2" t="str">
        <f>VLOOKUP(A9161,'Cor da Pele e Motivacao'!$A$2:$I$11399,6, FALSE)</f>
        <v>Parda</v>
      </c>
      <c r="K9161" s="2" t="str">
        <f>VLOOKUP(A9161,'Cor da Pele e Motivacao'!$A$2:$I$11399,8, FALSE)</f>
        <v>VIOLÊNCIA INTERPESSOAL</v>
      </c>
      <c r="L9161" s="2">
        <v>1</v>
      </c>
    </row>
    <row r="9162" spans="1:12" ht="15.75" customHeight="1" x14ac:dyDescent="0.25">
      <c r="A9162" t="str">
        <f>CONCATENATE(B9162,C9162,D9162,H9162,I9162,L9162)</f>
        <v>2352020HOMICIDIO1</v>
      </c>
      <c r="B9162" s="2">
        <v>23</v>
      </c>
      <c r="C9162" s="2">
        <v>5</v>
      </c>
      <c r="D9162" s="2">
        <v>2020</v>
      </c>
      <c r="E9162" s="2" t="s">
        <v>25</v>
      </c>
      <c r="F9162" s="2" t="s">
        <v>25</v>
      </c>
      <c r="G9162" s="2" t="s">
        <v>11</v>
      </c>
      <c r="H9162" s="2" t="s">
        <v>12</v>
      </c>
      <c r="I9162" s="2"/>
      <c r="J9162" s="2" t="str">
        <f>VLOOKUP(A9162,'Cor da Pele e Motivacao'!$A$2:$I$11399,6, FALSE)</f>
        <v>Parda</v>
      </c>
      <c r="K9162" s="2" t="str">
        <f>VLOOKUP(A9162,'Cor da Pele e Motivacao'!$A$2:$I$11399,8, FALSE)</f>
        <v>ATIVIDADES CRIMINAIS</v>
      </c>
      <c r="L9162" s="2">
        <v>1</v>
      </c>
    </row>
    <row r="9163" spans="1:12" ht="15.75" customHeight="1" x14ac:dyDescent="0.25">
      <c r="A9163" t="str">
        <f>CONCATENATE(B9163,C9163,D9163,H9163,I9163,L9163)</f>
        <v>2352020HOMICIDIO521</v>
      </c>
      <c r="B9163" s="2">
        <v>23</v>
      </c>
      <c r="C9163" s="2">
        <v>5</v>
      </c>
      <c r="D9163" s="2">
        <v>2020</v>
      </c>
      <c r="E9163" s="2" t="s">
        <v>27</v>
      </c>
      <c r="F9163" s="2" t="s">
        <v>14</v>
      </c>
      <c r="G9163" s="2" t="s">
        <v>11</v>
      </c>
      <c r="H9163" s="2" t="s">
        <v>12</v>
      </c>
      <c r="I9163" s="2">
        <v>52</v>
      </c>
      <c r="J9163" s="2" t="str">
        <f>VLOOKUP(A9163,'Cor da Pele e Motivacao'!$A$2:$I$11399,6, FALSE)</f>
        <v>Parda</v>
      </c>
      <c r="K9163" s="2" t="str">
        <f>VLOOKUP(A9163,'Cor da Pele e Motivacao'!$A$2:$I$11399,8, FALSE)</f>
        <v>VIOLÊNCIA INTERPESSOAL</v>
      </c>
      <c r="L9163" s="2">
        <v>1</v>
      </c>
    </row>
    <row r="9164" spans="1:12" ht="15.75" customHeight="1" x14ac:dyDescent="0.25">
      <c r="A9164" t="str">
        <f>CONCATENATE(B9164,C9164,D9164,H9164,I9164,L9164)</f>
        <v>2352020HOMICIDIO301</v>
      </c>
      <c r="B9164" s="2">
        <v>23</v>
      </c>
      <c r="C9164" s="2">
        <v>5</v>
      </c>
      <c r="D9164" s="2">
        <v>2020</v>
      </c>
      <c r="E9164" s="2" t="s">
        <v>82</v>
      </c>
      <c r="F9164" s="2" t="s">
        <v>10</v>
      </c>
      <c r="G9164" s="2" t="s">
        <v>11</v>
      </c>
      <c r="H9164" s="2" t="s">
        <v>12</v>
      </c>
      <c r="I9164" s="2">
        <v>30</v>
      </c>
      <c r="J9164" s="2" t="str">
        <f>VLOOKUP(A9164,'Cor da Pele e Motivacao'!$A$2:$I$11399,6, FALSE)</f>
        <v>Branca</v>
      </c>
      <c r="K9164" s="2" t="str">
        <f>VLOOKUP(A9164,'Cor da Pele e Motivacao'!$A$2:$I$11399,8, FALSE)</f>
        <v>VIOLÊNCIA INTERPESSOAL</v>
      </c>
      <c r="L9164" s="2">
        <v>1</v>
      </c>
    </row>
    <row r="9165" spans="1:12" ht="15.75" customHeight="1" x14ac:dyDescent="0.25">
      <c r="A9165" t="str">
        <f>CONCATENATE(B9165,C9165,D9165,H9165,I9165,L9165)</f>
        <v>2352020HOMICIDIO191</v>
      </c>
      <c r="B9165" s="2">
        <v>23</v>
      </c>
      <c r="C9165" s="2">
        <v>5</v>
      </c>
      <c r="D9165" s="2">
        <v>2020</v>
      </c>
      <c r="E9165" s="2" t="s">
        <v>38</v>
      </c>
      <c r="F9165" s="2" t="s">
        <v>22</v>
      </c>
      <c r="G9165" s="2" t="s">
        <v>11</v>
      </c>
      <c r="H9165" s="2" t="s">
        <v>12</v>
      </c>
      <c r="I9165" s="2">
        <v>19</v>
      </c>
      <c r="J9165" s="2" t="str">
        <f>VLOOKUP(A9165,'Cor da Pele e Motivacao'!$A$2:$I$11399,6, FALSE)</f>
        <v>Parda</v>
      </c>
      <c r="K9165" s="2" t="str">
        <f>VLOOKUP(A9165,'Cor da Pele e Motivacao'!$A$2:$I$11399,8, FALSE)</f>
        <v>ATIVIDADES CRIMINAIS</v>
      </c>
      <c r="L9165" s="2">
        <v>1</v>
      </c>
    </row>
    <row r="9166" spans="1:12" ht="15.75" customHeight="1" x14ac:dyDescent="0.25">
      <c r="A9166" t="str">
        <f>CONCATENATE(B9166,C9166,D9166,H9166,I9166,L9166)</f>
        <v>2452020FEMINICIDIO301</v>
      </c>
      <c r="B9166" s="2">
        <v>24</v>
      </c>
      <c r="C9166" s="2">
        <v>5</v>
      </c>
      <c r="D9166" s="2">
        <v>2020</v>
      </c>
      <c r="E9166" s="2" t="s">
        <v>55</v>
      </c>
      <c r="F9166" s="2" t="s">
        <v>10</v>
      </c>
      <c r="G9166" s="2" t="s">
        <v>28</v>
      </c>
      <c r="H9166" s="2" t="s">
        <v>29</v>
      </c>
      <c r="I9166" s="2">
        <v>30</v>
      </c>
      <c r="J9166" s="2" t="str">
        <f>VLOOKUP(A9166,'Cor da Pele e Motivacao'!$A$2:$I$11399,6, FALSE)</f>
        <v>Parda</v>
      </c>
      <c r="K9166" s="2" t="str">
        <f>VLOOKUP(A9166,'Cor da Pele e Motivacao'!$A$2:$I$11399,8, FALSE)</f>
        <v>FEMINICIDIO</v>
      </c>
      <c r="L9166" s="2">
        <v>1</v>
      </c>
    </row>
    <row r="9167" spans="1:12" ht="15.75" customHeight="1" x14ac:dyDescent="0.25">
      <c r="A9167" t="str">
        <f>CONCATENATE(B9167,C9167,D9167,H9167,I9167,L9167)</f>
        <v>2452020HOMICIDIO351</v>
      </c>
      <c r="B9167" s="2">
        <v>24</v>
      </c>
      <c r="C9167" s="2">
        <v>5</v>
      </c>
      <c r="D9167" s="2">
        <v>2020</v>
      </c>
      <c r="E9167" s="2" t="s">
        <v>52</v>
      </c>
      <c r="F9167" s="2" t="s">
        <v>22</v>
      </c>
      <c r="G9167" s="2" t="s">
        <v>11</v>
      </c>
      <c r="H9167" s="2" t="s">
        <v>12</v>
      </c>
      <c r="I9167" s="2">
        <v>35</v>
      </c>
      <c r="J9167" s="2" t="str">
        <f>VLOOKUP(A9167,'Cor da Pele e Motivacao'!$A$2:$I$11399,6, FALSE)</f>
        <v>Parda</v>
      </c>
      <c r="K9167" s="2" t="str">
        <f>VLOOKUP(A9167,'Cor da Pele e Motivacao'!$A$2:$I$11399,8, FALSE)</f>
        <v>VIOLÊNCIA INTERPESSOAL</v>
      </c>
      <c r="L9167" s="2">
        <v>1</v>
      </c>
    </row>
    <row r="9168" spans="1:12" ht="15.75" customHeight="1" x14ac:dyDescent="0.25">
      <c r="A9168" t="str">
        <f>CONCATENATE(B9168,C9168,D9168,H9168,I9168,L9168)</f>
        <v>2452020LATROCINIO541</v>
      </c>
      <c r="B9168" s="2">
        <v>24</v>
      </c>
      <c r="C9168" s="2">
        <v>5</v>
      </c>
      <c r="D9168" s="2">
        <v>2020</v>
      </c>
      <c r="E9168" s="2" t="s">
        <v>99</v>
      </c>
      <c r="F9168" s="2" t="s">
        <v>16</v>
      </c>
      <c r="G9168" s="2" t="s">
        <v>11</v>
      </c>
      <c r="H9168" s="2" t="s">
        <v>33</v>
      </c>
      <c r="I9168" s="2">
        <v>54</v>
      </c>
      <c r="J9168" s="2" t="str">
        <f>VLOOKUP(A9168,'Cor da Pele e Motivacao'!$A$2:$I$11399,6, FALSE)</f>
        <v>Branca</v>
      </c>
      <c r="K9168" s="2" t="str">
        <f>VLOOKUP(A9168,'Cor da Pele e Motivacao'!$A$2:$I$11399,8, FALSE)</f>
        <v>PATRIMÔNIO</v>
      </c>
      <c r="L9168" s="2">
        <v>1</v>
      </c>
    </row>
    <row r="9169" spans="1:12" ht="15.75" customHeight="1" x14ac:dyDescent="0.25">
      <c r="A9169" t="str">
        <f>CONCATENATE(B9169,C9169,D9169,H9169,I9169,L9169)</f>
        <v>2452020HOMICIDIO191</v>
      </c>
      <c r="B9169" s="2">
        <v>24</v>
      </c>
      <c r="C9169" s="2">
        <v>5</v>
      </c>
      <c r="D9169" s="2">
        <v>2020</v>
      </c>
      <c r="E9169" s="2" t="s">
        <v>13</v>
      </c>
      <c r="F9169" s="2" t="s">
        <v>14</v>
      </c>
      <c r="G9169" s="2" t="s">
        <v>11</v>
      </c>
      <c r="H9169" s="2" t="s">
        <v>12</v>
      </c>
      <c r="I9169" s="2">
        <v>19</v>
      </c>
      <c r="J9169" s="2" t="str">
        <f>VLOOKUP(A9169,'Cor da Pele e Motivacao'!$A$2:$I$11399,6, FALSE)</f>
        <v>Parda</v>
      </c>
      <c r="K9169" s="2" t="str">
        <f>VLOOKUP(A9169,'Cor da Pele e Motivacao'!$A$2:$I$11399,8, FALSE)</f>
        <v>ATIVIDADES CRIMINAIS</v>
      </c>
      <c r="L9169" s="2">
        <v>1</v>
      </c>
    </row>
    <row r="9170" spans="1:12" ht="15.75" customHeight="1" x14ac:dyDescent="0.25">
      <c r="A9170" t="str">
        <f>CONCATENATE(B9170,C9170,D9170,H9170,I9170,L9170)</f>
        <v>2452020HOMICIDIO271</v>
      </c>
      <c r="B9170" s="2">
        <v>24</v>
      </c>
      <c r="C9170" s="2">
        <v>5</v>
      </c>
      <c r="D9170" s="2">
        <v>2020</v>
      </c>
      <c r="E9170" s="2" t="s">
        <v>15</v>
      </c>
      <c r="F9170" s="2" t="s">
        <v>16</v>
      </c>
      <c r="G9170" s="2" t="s">
        <v>11</v>
      </c>
      <c r="H9170" s="2" t="s">
        <v>12</v>
      </c>
      <c r="I9170" s="2">
        <v>27</v>
      </c>
      <c r="J9170" s="2" t="str">
        <f>VLOOKUP(A9170,'Cor da Pele e Motivacao'!$A$2:$I$11399,6, FALSE)</f>
        <v>Parda</v>
      </c>
      <c r="K9170" s="2" t="str">
        <f>VLOOKUP(A9170,'Cor da Pele e Motivacao'!$A$2:$I$11399,8, FALSE)</f>
        <v>VIOLÊNCIA INTERPESSOAL</v>
      </c>
      <c r="L9170" s="2">
        <v>1</v>
      </c>
    </row>
    <row r="9171" spans="1:12" ht="15.75" customHeight="1" x14ac:dyDescent="0.25">
      <c r="A9171" t="str">
        <f>CONCATENATE(B9171,C9171,D9171,H9171,I9171,L9171)</f>
        <v>2452020HOMICIDIO251</v>
      </c>
      <c r="B9171" s="2">
        <v>24</v>
      </c>
      <c r="C9171" s="2">
        <v>5</v>
      </c>
      <c r="D9171" s="2">
        <v>2020</v>
      </c>
      <c r="E9171" s="2" t="s">
        <v>20</v>
      </c>
      <c r="F9171" s="2" t="s">
        <v>14</v>
      </c>
      <c r="G9171" s="2" t="s">
        <v>11</v>
      </c>
      <c r="H9171" s="2" t="s">
        <v>12</v>
      </c>
      <c r="I9171" s="2">
        <v>25</v>
      </c>
      <c r="J9171" s="2" t="str">
        <f>VLOOKUP(A9171,'Cor da Pele e Motivacao'!$A$2:$I$11399,6, FALSE)</f>
        <v>Parda</v>
      </c>
      <c r="K9171" s="2" t="str">
        <f>VLOOKUP(A9171,'Cor da Pele e Motivacao'!$A$2:$I$11399,8, FALSE)</f>
        <v>ATIVIDADES CRIMINAIS</v>
      </c>
      <c r="L9171" s="2">
        <v>1</v>
      </c>
    </row>
    <row r="9172" spans="1:12" ht="15.75" customHeight="1" x14ac:dyDescent="0.25">
      <c r="A9172" t="str">
        <f>CONCATENATE(B9172,C9172,D9172,H9172,I9172,L9172)</f>
        <v>2452020HOMICIDIO451</v>
      </c>
      <c r="B9172" s="2">
        <v>24</v>
      </c>
      <c r="C9172" s="2">
        <v>5</v>
      </c>
      <c r="D9172" s="2">
        <v>2020</v>
      </c>
      <c r="E9172" s="2" t="s">
        <v>132</v>
      </c>
      <c r="F9172" s="2" t="s">
        <v>16</v>
      </c>
      <c r="G9172" s="2" t="s">
        <v>11</v>
      </c>
      <c r="H9172" s="2" t="s">
        <v>12</v>
      </c>
      <c r="I9172" s="2">
        <v>45</v>
      </c>
      <c r="J9172" s="2" t="str">
        <f>VLOOKUP(A9172,'Cor da Pele e Motivacao'!$A$2:$I$11399,6, FALSE)</f>
        <v>Parda</v>
      </c>
      <c r="K9172" s="2" t="str">
        <f>VLOOKUP(A9172,'Cor da Pele e Motivacao'!$A$2:$I$11399,8, FALSE)</f>
        <v>ATIVIDADES CRIMINAIS</v>
      </c>
      <c r="L9172" s="2">
        <v>1</v>
      </c>
    </row>
    <row r="9173" spans="1:12" ht="15.75" customHeight="1" x14ac:dyDescent="0.25">
      <c r="A9173" t="str">
        <f>CONCATENATE(B9173,C9173,D9173,H9173,I9173,L9173)</f>
        <v>2452020HOMICIDIO431</v>
      </c>
      <c r="B9173" s="2">
        <v>24</v>
      </c>
      <c r="C9173" s="2">
        <v>5</v>
      </c>
      <c r="D9173" s="2">
        <v>2020</v>
      </c>
      <c r="E9173" s="2" t="s">
        <v>92</v>
      </c>
      <c r="F9173" s="2" t="s">
        <v>22</v>
      </c>
      <c r="G9173" s="2" t="s">
        <v>11</v>
      </c>
      <c r="H9173" s="2" t="s">
        <v>12</v>
      </c>
      <c r="I9173" s="2">
        <v>43</v>
      </c>
      <c r="J9173" s="2" t="str">
        <f>VLOOKUP(A9173,'Cor da Pele e Motivacao'!$A$2:$I$11399,6, FALSE)</f>
        <v>Parda</v>
      </c>
      <c r="K9173" s="2" t="str">
        <f>VLOOKUP(A9173,'Cor da Pele e Motivacao'!$A$2:$I$11399,8, FALSE)</f>
        <v>ATIVIDADES CRIMINAIS</v>
      </c>
      <c r="L9173" s="2">
        <v>1</v>
      </c>
    </row>
    <row r="9174" spans="1:12" ht="15.75" customHeight="1" x14ac:dyDescent="0.25">
      <c r="A9174" t="str">
        <f>CONCATENATE(B9174,C9174,D9174,H9174,I9174,L9174)</f>
        <v>2452020HOMICIDIO1</v>
      </c>
      <c r="B9174" s="2">
        <v>24</v>
      </c>
      <c r="C9174" s="2">
        <v>5</v>
      </c>
      <c r="D9174" s="2">
        <v>2020</v>
      </c>
      <c r="E9174" s="2" t="s">
        <v>36</v>
      </c>
      <c r="F9174" s="2" t="s">
        <v>14</v>
      </c>
      <c r="G9174" s="2" t="s">
        <v>11</v>
      </c>
      <c r="H9174" s="2" t="s">
        <v>12</v>
      </c>
      <c r="I9174" s="2"/>
      <c r="J9174" s="2" t="str">
        <f>VLOOKUP(A9174,'Cor da Pele e Motivacao'!$A$2:$I$11399,6, FALSE)</f>
        <v>Parda</v>
      </c>
      <c r="K9174" s="2" t="str">
        <f>VLOOKUP(A9174,'Cor da Pele e Motivacao'!$A$2:$I$11399,8, FALSE)</f>
        <v>ATIVIDADES CRIMINAIS</v>
      </c>
      <c r="L9174" s="2">
        <v>1</v>
      </c>
    </row>
    <row r="9175" spans="1:12" ht="15.75" customHeight="1" x14ac:dyDescent="0.25">
      <c r="A9175" t="str">
        <f>CONCATENATE(B9175,C9175,D9175,H9175,I9175,L9175)</f>
        <v>2452020HOMICIDIO171</v>
      </c>
      <c r="B9175" s="2">
        <v>24</v>
      </c>
      <c r="C9175" s="2">
        <v>5</v>
      </c>
      <c r="D9175" s="2">
        <v>2020</v>
      </c>
      <c r="E9175" s="2" t="s">
        <v>25</v>
      </c>
      <c r="F9175" s="2" t="s">
        <v>25</v>
      </c>
      <c r="G9175" s="2" t="s">
        <v>11</v>
      </c>
      <c r="H9175" s="2" t="s">
        <v>12</v>
      </c>
      <c r="I9175" s="2">
        <v>17</v>
      </c>
      <c r="J9175" s="2" t="str">
        <f>VLOOKUP(A9175,'Cor da Pele e Motivacao'!$A$2:$I$11399,6, FALSE)</f>
        <v>Parda</v>
      </c>
      <c r="K9175" s="2" t="str">
        <f>VLOOKUP(A9175,'Cor da Pele e Motivacao'!$A$2:$I$11399,8, FALSE)</f>
        <v>ATIVIDADES CRIMINAIS</v>
      </c>
      <c r="L9175" s="2">
        <v>1</v>
      </c>
    </row>
    <row r="9176" spans="1:12" ht="15.75" customHeight="1" x14ac:dyDescent="0.25">
      <c r="A9176" t="str">
        <f>CONCATENATE(B9176,C9176,D9176,H9176,I9176,L9176)</f>
        <v>2452020HOMICIDIO311</v>
      </c>
      <c r="B9176" s="2">
        <v>24</v>
      </c>
      <c r="C9176" s="2">
        <v>5</v>
      </c>
      <c r="D9176" s="2">
        <v>2020</v>
      </c>
      <c r="E9176" s="2" t="s">
        <v>25</v>
      </c>
      <c r="F9176" s="2" t="s">
        <v>25</v>
      </c>
      <c r="G9176" s="2" t="s">
        <v>11</v>
      </c>
      <c r="H9176" s="2" t="s">
        <v>12</v>
      </c>
      <c r="I9176" s="2">
        <v>31</v>
      </c>
      <c r="J9176" s="2" t="str">
        <f>VLOOKUP(A9176,'Cor da Pele e Motivacao'!$A$2:$I$11399,6, FALSE)</f>
        <v>Parda</v>
      </c>
      <c r="K9176" s="2" t="str">
        <f>VLOOKUP(A9176,'Cor da Pele e Motivacao'!$A$2:$I$11399,8, FALSE)</f>
        <v>ATIVIDADES CRIMINAIS</v>
      </c>
      <c r="L9176" s="2">
        <v>1</v>
      </c>
    </row>
    <row r="9177" spans="1:12" ht="15.75" customHeight="1" x14ac:dyDescent="0.25">
      <c r="A9177" t="str">
        <f>CONCATENATE(B9177,C9177,D9177,H9177,I9177,L9177)</f>
        <v>2452020HOMICIDIO571</v>
      </c>
      <c r="B9177" s="2">
        <v>24</v>
      </c>
      <c r="C9177" s="2">
        <v>5</v>
      </c>
      <c r="D9177" s="2">
        <v>2020</v>
      </c>
      <c r="E9177" s="2" t="s">
        <v>49</v>
      </c>
      <c r="F9177" s="2" t="s">
        <v>16</v>
      </c>
      <c r="G9177" s="2" t="s">
        <v>11</v>
      </c>
      <c r="H9177" s="2" t="s">
        <v>12</v>
      </c>
      <c r="I9177" s="2">
        <v>57</v>
      </c>
      <c r="J9177" s="2" t="str">
        <f>VLOOKUP(A9177,'Cor da Pele e Motivacao'!$A$2:$I$11399,6, FALSE)</f>
        <v>Parda</v>
      </c>
      <c r="K9177" s="2" t="str">
        <f>VLOOKUP(A9177,'Cor da Pele e Motivacao'!$A$2:$I$11399,8, FALSE)</f>
        <v>ATIVIDADES CRIMINAIS</v>
      </c>
      <c r="L9177" s="2">
        <v>1</v>
      </c>
    </row>
    <row r="9178" spans="1:12" ht="15.75" customHeight="1" x14ac:dyDescent="0.25">
      <c r="A9178" t="str">
        <f>CONCATENATE(B9178,C9178,D9178,H9178,I9178,L9178)</f>
        <v>2452020HOMICIDIO181</v>
      </c>
      <c r="B9178" s="2">
        <v>24</v>
      </c>
      <c r="C9178" s="2">
        <v>5</v>
      </c>
      <c r="D9178" s="2">
        <v>2020</v>
      </c>
      <c r="E9178" s="2" t="s">
        <v>120</v>
      </c>
      <c r="F9178" s="2" t="s">
        <v>16</v>
      </c>
      <c r="G9178" s="2" t="s">
        <v>11</v>
      </c>
      <c r="H9178" s="2" t="s">
        <v>12</v>
      </c>
      <c r="I9178" s="2">
        <v>18</v>
      </c>
      <c r="J9178" s="2" t="str">
        <f>VLOOKUP(A9178,'Cor da Pele e Motivacao'!$A$2:$I$11399,6, FALSE)</f>
        <v>Parda</v>
      </c>
      <c r="K9178" s="2" t="str">
        <f>VLOOKUP(A9178,'Cor da Pele e Motivacao'!$A$2:$I$11399,8, FALSE)</f>
        <v>ATIVIDADES CRIMINAIS</v>
      </c>
      <c r="L9178" s="2">
        <v>1</v>
      </c>
    </row>
    <row r="9179" spans="1:12" ht="15.75" customHeight="1" x14ac:dyDescent="0.25">
      <c r="A9179" t="str">
        <f>CONCATENATE(B9179,C9179,D9179,H9179,I9179,L9179)</f>
        <v>2452020HOMICIDIO161</v>
      </c>
      <c r="B9179" s="2">
        <v>24</v>
      </c>
      <c r="C9179" s="2">
        <v>5</v>
      </c>
      <c r="D9179" s="2">
        <v>2020</v>
      </c>
      <c r="E9179" s="2" t="s">
        <v>46</v>
      </c>
      <c r="F9179" s="2" t="s">
        <v>22</v>
      </c>
      <c r="G9179" s="2" t="s">
        <v>11</v>
      </c>
      <c r="H9179" s="2" t="s">
        <v>12</v>
      </c>
      <c r="I9179" s="2">
        <v>16</v>
      </c>
      <c r="J9179" s="2" t="str">
        <f>VLOOKUP(A9179,'Cor da Pele e Motivacao'!$A$2:$I$11399,6, FALSE)</f>
        <v>Parda</v>
      </c>
      <c r="K9179" s="2" t="str">
        <f>VLOOKUP(A9179,'Cor da Pele e Motivacao'!$A$2:$I$11399,8, FALSE)</f>
        <v>ATIVIDADES CRIMINAIS</v>
      </c>
      <c r="L9179" s="2">
        <v>1</v>
      </c>
    </row>
    <row r="9180" spans="1:12" ht="15.75" customHeight="1" x14ac:dyDescent="0.25">
      <c r="A9180" t="str">
        <f>CONCATENATE(B9180,C9180,D9180,H9180,I9180,L9180)</f>
        <v>2552020HOMICIDIO491</v>
      </c>
      <c r="B9180" s="2">
        <v>25</v>
      </c>
      <c r="C9180" s="2">
        <v>5</v>
      </c>
      <c r="D9180" s="2">
        <v>2020</v>
      </c>
      <c r="E9180" s="2" t="s">
        <v>72</v>
      </c>
      <c r="F9180" s="2" t="s">
        <v>16</v>
      </c>
      <c r="G9180" s="2" t="s">
        <v>11</v>
      </c>
      <c r="H9180" s="2" t="s">
        <v>12</v>
      </c>
      <c r="I9180" s="2">
        <v>49</v>
      </c>
      <c r="J9180" s="2" t="str">
        <f>VLOOKUP(A9180,'Cor da Pele e Motivacao'!$A$2:$I$11399,6, FALSE)</f>
        <v>Parda</v>
      </c>
      <c r="K9180" s="2" t="str">
        <f>VLOOKUP(A9180,'Cor da Pele e Motivacao'!$A$2:$I$11399,8, FALSE)</f>
        <v>ATIVIDADES CRIMINAIS</v>
      </c>
      <c r="L9180" s="2">
        <v>1</v>
      </c>
    </row>
    <row r="9181" spans="1:12" ht="15.75" customHeight="1" x14ac:dyDescent="0.25">
      <c r="A9181" t="str">
        <f>CONCATENATE(B9181,C9181,D9181,H9181,I9181,L9181)</f>
        <v>2552020HOMICIDIO531</v>
      </c>
      <c r="B9181" s="2">
        <v>25</v>
      </c>
      <c r="C9181" s="2">
        <v>5</v>
      </c>
      <c r="D9181" s="2">
        <v>2020</v>
      </c>
      <c r="E9181" s="2" t="s">
        <v>18</v>
      </c>
      <c r="F9181" s="2" t="s">
        <v>16</v>
      </c>
      <c r="G9181" s="2" t="s">
        <v>11</v>
      </c>
      <c r="H9181" s="2" t="s">
        <v>12</v>
      </c>
      <c r="I9181" s="2">
        <v>53</v>
      </c>
      <c r="J9181" s="2" t="str">
        <f>VLOOKUP(A9181,'Cor da Pele e Motivacao'!$A$2:$I$11399,6, FALSE)</f>
        <v>Parda</v>
      </c>
      <c r="K9181" s="2" t="str">
        <f>VLOOKUP(A9181,'Cor da Pele e Motivacao'!$A$2:$I$11399,8, FALSE)</f>
        <v>A DEFINIR</v>
      </c>
      <c r="L9181" s="2">
        <v>1</v>
      </c>
    </row>
    <row r="9182" spans="1:12" ht="15.75" customHeight="1" x14ac:dyDescent="0.25">
      <c r="A9182" t="str">
        <f>CONCATENATE(B9182,C9182,D9182,H9182,I9182,L9182)</f>
        <v>2552020HOMICIDIO171</v>
      </c>
      <c r="B9182" s="2">
        <v>25</v>
      </c>
      <c r="C9182" s="2">
        <v>5</v>
      </c>
      <c r="D9182" s="2">
        <v>2020</v>
      </c>
      <c r="E9182" s="2" t="s">
        <v>34</v>
      </c>
      <c r="F9182" s="2" t="s">
        <v>14</v>
      </c>
      <c r="G9182" s="2" t="s">
        <v>11</v>
      </c>
      <c r="H9182" s="2" t="s">
        <v>12</v>
      </c>
      <c r="I9182" s="2">
        <v>17</v>
      </c>
      <c r="J9182" s="2" t="str">
        <f>VLOOKUP(A9182,'Cor da Pele e Motivacao'!$A$2:$I$11399,6, FALSE)</f>
        <v>Parda</v>
      </c>
      <c r="K9182" s="2" t="str">
        <f>VLOOKUP(A9182,'Cor da Pele e Motivacao'!$A$2:$I$11399,8, FALSE)</f>
        <v>ATIVIDADES CRIMINAIS</v>
      </c>
      <c r="L9182" s="2">
        <v>1</v>
      </c>
    </row>
    <row r="9183" spans="1:12" ht="15.75" customHeight="1" x14ac:dyDescent="0.25">
      <c r="A9183" t="str">
        <f>CONCATENATE(B9183,C9183,D9183,H9183,I9183,L9183)</f>
        <v>2552020HOMICIDIO261</v>
      </c>
      <c r="B9183" s="2">
        <v>25</v>
      </c>
      <c r="C9183" s="2">
        <v>5</v>
      </c>
      <c r="D9183" s="2">
        <v>2020</v>
      </c>
      <c r="E9183" s="2" t="s">
        <v>23</v>
      </c>
      <c r="F9183" s="2" t="s">
        <v>14</v>
      </c>
      <c r="G9183" s="2" t="s">
        <v>11</v>
      </c>
      <c r="H9183" s="2" t="s">
        <v>12</v>
      </c>
      <c r="I9183" s="2">
        <v>26</v>
      </c>
      <c r="J9183" s="2" t="str">
        <f>VLOOKUP(A9183,'Cor da Pele e Motivacao'!$A$2:$I$11399,6, FALSE)</f>
        <v>Parda</v>
      </c>
      <c r="K9183" s="2" t="str">
        <f>VLOOKUP(A9183,'Cor da Pele e Motivacao'!$A$2:$I$11399,8, FALSE)</f>
        <v>ATIVIDADES CRIMINAIS</v>
      </c>
      <c r="L9183" s="2">
        <v>1</v>
      </c>
    </row>
    <row r="9184" spans="1:12" ht="15.75" customHeight="1" x14ac:dyDescent="0.25">
      <c r="A9184" t="str">
        <f>CONCATENATE(B9184,C9184,D9184,H9184,I9184,L9184)</f>
        <v>2552020HOMICIDIO351</v>
      </c>
      <c r="B9184" s="2">
        <v>25</v>
      </c>
      <c r="C9184" s="2">
        <v>5</v>
      </c>
      <c r="D9184" s="2">
        <v>2020</v>
      </c>
      <c r="E9184" s="2" t="s">
        <v>24</v>
      </c>
      <c r="F9184" s="2" t="s">
        <v>10</v>
      </c>
      <c r="G9184" s="2" t="s">
        <v>11</v>
      </c>
      <c r="H9184" s="2" t="s">
        <v>12</v>
      </c>
      <c r="I9184" s="2">
        <v>35</v>
      </c>
      <c r="J9184" s="2" t="str">
        <f>VLOOKUP(A9184,'Cor da Pele e Motivacao'!$A$2:$I$11399,6, FALSE)</f>
        <v>Parda</v>
      </c>
      <c r="K9184" s="2" t="str">
        <f>VLOOKUP(A9184,'Cor da Pele e Motivacao'!$A$2:$I$11399,8, FALSE)</f>
        <v>ATIVIDADES CRIMINAIS</v>
      </c>
      <c r="L9184" s="2">
        <v>1</v>
      </c>
    </row>
    <row r="9185" spans="1:12" ht="15.75" customHeight="1" x14ac:dyDescent="0.25">
      <c r="A9185" t="str">
        <f>CONCATENATE(B9185,C9185,D9185,H9185,I9185,L9185)</f>
        <v>2552020HOMICIDIO191</v>
      </c>
      <c r="B9185" s="2">
        <v>25</v>
      </c>
      <c r="C9185" s="2">
        <v>5</v>
      </c>
      <c r="D9185" s="2">
        <v>2020</v>
      </c>
      <c r="E9185" s="2" t="s">
        <v>25</v>
      </c>
      <c r="F9185" s="2" t="s">
        <v>25</v>
      </c>
      <c r="G9185" s="2" t="s">
        <v>28</v>
      </c>
      <c r="H9185" s="2" t="s">
        <v>12</v>
      </c>
      <c r="I9185" s="2">
        <v>19</v>
      </c>
      <c r="J9185" s="2" t="str">
        <f>VLOOKUP(A9185,'Cor da Pele e Motivacao'!$A$2:$I$11399,6, FALSE)</f>
        <v>Parda</v>
      </c>
      <c r="K9185" s="2" t="str">
        <f>VLOOKUP(A9185,'Cor da Pele e Motivacao'!$A$2:$I$11399,8, FALSE)</f>
        <v>ATIVIDADES CRIMINAIS</v>
      </c>
      <c r="L9185" s="2">
        <v>1</v>
      </c>
    </row>
    <row r="9186" spans="1:12" ht="15.75" customHeight="1" x14ac:dyDescent="0.25">
      <c r="A9186" t="str">
        <f>CONCATENATE(B9186,C9186,D9186,H9186,I9186,L9186)</f>
        <v>2552020HOMICIDIO161</v>
      </c>
      <c r="B9186" s="2">
        <v>25</v>
      </c>
      <c r="C9186" s="2">
        <v>5</v>
      </c>
      <c r="D9186" s="2">
        <v>2020</v>
      </c>
      <c r="E9186" s="2" t="s">
        <v>25</v>
      </c>
      <c r="F9186" s="2" t="s">
        <v>25</v>
      </c>
      <c r="G9186" s="2" t="s">
        <v>11</v>
      </c>
      <c r="H9186" s="2" t="s">
        <v>12</v>
      </c>
      <c r="I9186" s="2">
        <v>16</v>
      </c>
      <c r="J9186" s="2" t="str">
        <f>VLOOKUP(A9186,'Cor da Pele e Motivacao'!$A$2:$I$11399,6, FALSE)</f>
        <v>Parda</v>
      </c>
      <c r="K9186" s="2" t="str">
        <f>VLOOKUP(A9186,'Cor da Pele e Motivacao'!$A$2:$I$11399,8, FALSE)</f>
        <v>ATIVIDADES CRIMINAIS</v>
      </c>
      <c r="L9186" s="2">
        <v>1</v>
      </c>
    </row>
    <row r="9187" spans="1:12" ht="15.75" customHeight="1" x14ac:dyDescent="0.25">
      <c r="A9187" t="str">
        <f>CONCATENATE(B9187,C9187,D9187,H9187,I9187,L9187)</f>
        <v>2552020HOMICIDIO211</v>
      </c>
      <c r="B9187" s="2">
        <v>25</v>
      </c>
      <c r="C9187" s="2">
        <v>5</v>
      </c>
      <c r="D9187" s="2">
        <v>2020</v>
      </c>
      <c r="E9187" s="2" t="s">
        <v>38</v>
      </c>
      <c r="F9187" s="2" t="s">
        <v>22</v>
      </c>
      <c r="G9187" s="2" t="s">
        <v>11</v>
      </c>
      <c r="H9187" s="2" t="s">
        <v>12</v>
      </c>
      <c r="I9187" s="2">
        <v>21</v>
      </c>
      <c r="J9187" s="2" t="str">
        <f>VLOOKUP(A9187,'Cor da Pele e Motivacao'!$A$2:$I$11399,6, FALSE)</f>
        <v>Parda</v>
      </c>
      <c r="K9187" s="2" t="str">
        <f>VLOOKUP(A9187,'Cor da Pele e Motivacao'!$A$2:$I$11399,8, FALSE)</f>
        <v>VIOLÊNCIA INTERPESSOAL</v>
      </c>
      <c r="L9187" s="2">
        <v>1</v>
      </c>
    </row>
    <row r="9188" spans="1:12" ht="15.75" customHeight="1" x14ac:dyDescent="0.25">
      <c r="A9188" t="str">
        <f>CONCATENATE(B9188,C9188,D9188,H9188,I9188,L9188)</f>
        <v>2652020HOMICIDIO201</v>
      </c>
      <c r="B9188" s="2">
        <v>26</v>
      </c>
      <c r="C9188" s="2">
        <v>5</v>
      </c>
      <c r="D9188" s="2">
        <v>2020</v>
      </c>
      <c r="E9188" s="2" t="s">
        <v>43</v>
      </c>
      <c r="F9188" s="2" t="s">
        <v>22</v>
      </c>
      <c r="G9188" s="2" t="s">
        <v>11</v>
      </c>
      <c r="H9188" s="2" t="s">
        <v>12</v>
      </c>
      <c r="I9188" s="2">
        <v>20</v>
      </c>
      <c r="J9188" s="2" t="str">
        <f>VLOOKUP(A9188,'Cor da Pele e Motivacao'!$A$2:$I$11399,6, FALSE)</f>
        <v>Parda</v>
      </c>
      <c r="K9188" s="2" t="str">
        <f>VLOOKUP(A9188,'Cor da Pele e Motivacao'!$A$2:$I$11399,8, FALSE)</f>
        <v>ATIVIDADES CRIMINAIS</v>
      </c>
      <c r="L9188" s="2">
        <v>1</v>
      </c>
    </row>
    <row r="9189" spans="1:12" ht="15.75" customHeight="1" x14ac:dyDescent="0.25">
      <c r="A9189" t="str">
        <f>CONCATENATE(B9189,C9189,D9189,H9189,I9189,L9189)</f>
        <v>2652020HOMICIDIO201</v>
      </c>
      <c r="B9189" s="2">
        <v>26</v>
      </c>
      <c r="C9189" s="2">
        <v>5</v>
      </c>
      <c r="D9189" s="2">
        <v>2020</v>
      </c>
      <c r="E9189" s="2" t="s">
        <v>60</v>
      </c>
      <c r="F9189" s="2" t="s">
        <v>22</v>
      </c>
      <c r="G9189" s="2" t="s">
        <v>11</v>
      </c>
      <c r="H9189" s="2" t="s">
        <v>12</v>
      </c>
      <c r="I9189" s="2">
        <v>20</v>
      </c>
      <c r="J9189" s="2" t="str">
        <f>VLOOKUP(A9189,'Cor da Pele e Motivacao'!$A$2:$I$11399,6, FALSE)</f>
        <v>Parda</v>
      </c>
      <c r="K9189" s="2" t="str">
        <f>VLOOKUP(A9189,'Cor da Pele e Motivacao'!$A$2:$I$11399,8, FALSE)</f>
        <v>ATIVIDADES CRIMINAIS</v>
      </c>
      <c r="L9189" s="2">
        <v>1</v>
      </c>
    </row>
    <row r="9190" spans="1:12" ht="15.75" customHeight="1" x14ac:dyDescent="0.25">
      <c r="A9190" t="str">
        <f>CONCATENATE(B9190,C9190,D9190,H9190,I9190,L9190)</f>
        <v>2652020HOMICIDIO571</v>
      </c>
      <c r="B9190" s="2">
        <v>26</v>
      </c>
      <c r="C9190" s="2">
        <v>5</v>
      </c>
      <c r="D9190" s="2">
        <v>2020</v>
      </c>
      <c r="E9190" s="2" t="s">
        <v>174</v>
      </c>
      <c r="F9190" s="2" t="s">
        <v>10</v>
      </c>
      <c r="G9190" s="2" t="s">
        <v>11</v>
      </c>
      <c r="H9190" s="2" t="s">
        <v>12</v>
      </c>
      <c r="I9190" s="2">
        <v>57</v>
      </c>
      <c r="J9190" s="2" t="str">
        <f>VLOOKUP(A9190,'Cor da Pele e Motivacao'!$A$2:$I$11399,6, FALSE)</f>
        <v>Parda</v>
      </c>
      <c r="K9190" s="2" t="str">
        <f>VLOOKUP(A9190,'Cor da Pele e Motivacao'!$A$2:$I$11399,8, FALSE)</f>
        <v>CRIMES POR INTOLERÂNCIA</v>
      </c>
      <c r="L9190" s="2">
        <v>1</v>
      </c>
    </row>
    <row r="9191" spans="1:12" ht="15.75" customHeight="1" x14ac:dyDescent="0.25">
      <c r="A9191" t="str">
        <f>CONCATENATE(B9191,C9191,D9191,H9191,I9191,L9191)</f>
        <v>2652020HOMICIDIO451</v>
      </c>
      <c r="B9191" s="2">
        <v>26</v>
      </c>
      <c r="C9191" s="2">
        <v>5</v>
      </c>
      <c r="D9191" s="2">
        <v>2020</v>
      </c>
      <c r="E9191" s="2" t="s">
        <v>20</v>
      </c>
      <c r="F9191" s="2" t="s">
        <v>14</v>
      </c>
      <c r="G9191" s="2" t="s">
        <v>11</v>
      </c>
      <c r="H9191" s="2" t="s">
        <v>12</v>
      </c>
      <c r="I9191" s="2">
        <v>45</v>
      </c>
      <c r="J9191" s="2" t="str">
        <f>VLOOKUP(A9191,'Cor da Pele e Motivacao'!$A$2:$I$11399,6, FALSE)</f>
        <v>Parda</v>
      </c>
      <c r="K9191" s="2" t="str">
        <f>VLOOKUP(A9191,'Cor da Pele e Motivacao'!$A$2:$I$11399,8, FALSE)</f>
        <v>ATIVIDADES CRIMINAIS</v>
      </c>
      <c r="L9191" s="2">
        <v>1</v>
      </c>
    </row>
    <row r="9192" spans="1:12" ht="15.75" customHeight="1" x14ac:dyDescent="0.25">
      <c r="A9192" t="str">
        <f>CONCATENATE(B9192,C9192,D9192,H9192,I9192,L9192)</f>
        <v>2652020HOMICIDIO171</v>
      </c>
      <c r="B9192" s="2">
        <v>26</v>
      </c>
      <c r="C9192" s="2">
        <v>5</v>
      </c>
      <c r="D9192" s="2">
        <v>2020</v>
      </c>
      <c r="E9192" s="2" t="s">
        <v>23</v>
      </c>
      <c r="F9192" s="2" t="s">
        <v>14</v>
      </c>
      <c r="G9192" s="2" t="s">
        <v>28</v>
      </c>
      <c r="H9192" s="2" t="s">
        <v>12</v>
      </c>
      <c r="I9192" s="2">
        <v>17</v>
      </c>
      <c r="J9192" s="2" t="str">
        <f>VLOOKUP(A9192,'Cor da Pele e Motivacao'!$A$2:$I$11399,6, FALSE)</f>
        <v>Parda</v>
      </c>
      <c r="K9192" s="2" t="str">
        <f>VLOOKUP(A9192,'Cor da Pele e Motivacao'!$A$2:$I$11399,8, FALSE)</f>
        <v>ATIVIDADES CRIMINAIS</v>
      </c>
      <c r="L9192" s="2">
        <v>1</v>
      </c>
    </row>
    <row r="9193" spans="1:12" ht="15.75" customHeight="1" x14ac:dyDescent="0.25">
      <c r="A9193" t="str">
        <f>CONCATENATE(B9193,C9193,D9193,H9193,I9193,L9193)</f>
        <v>2652020HOMICIDIO221</v>
      </c>
      <c r="B9193" s="2">
        <v>26</v>
      </c>
      <c r="C9193" s="2">
        <v>5</v>
      </c>
      <c r="D9193" s="2">
        <v>2020</v>
      </c>
      <c r="E9193" s="2" t="s">
        <v>23</v>
      </c>
      <c r="F9193" s="2" t="s">
        <v>14</v>
      </c>
      <c r="G9193" s="2" t="s">
        <v>11</v>
      </c>
      <c r="H9193" s="2" t="s">
        <v>12</v>
      </c>
      <c r="I9193" s="2">
        <v>22</v>
      </c>
      <c r="J9193" s="2" t="str">
        <f>VLOOKUP(A9193,'Cor da Pele e Motivacao'!$A$2:$I$11399,6, FALSE)</f>
        <v>Parda</v>
      </c>
      <c r="K9193" s="2" t="str">
        <f>VLOOKUP(A9193,'Cor da Pele e Motivacao'!$A$2:$I$11399,8, FALSE)</f>
        <v>ATIVIDADES CRIMINAIS</v>
      </c>
      <c r="L9193" s="2">
        <v>1</v>
      </c>
    </row>
    <row r="9194" spans="1:12" ht="15.75" customHeight="1" x14ac:dyDescent="0.25">
      <c r="A9194" t="str">
        <f>CONCATENATE(B9194,C9194,D9194,H9194,I9194,L9194)</f>
        <v>2652020HOMICIDIO391</v>
      </c>
      <c r="B9194" s="2">
        <v>26</v>
      </c>
      <c r="C9194" s="2">
        <v>5</v>
      </c>
      <c r="D9194" s="2">
        <v>2020</v>
      </c>
      <c r="E9194" s="2" t="s">
        <v>36</v>
      </c>
      <c r="F9194" s="2" t="s">
        <v>14</v>
      </c>
      <c r="G9194" s="2" t="s">
        <v>11</v>
      </c>
      <c r="H9194" s="2" t="s">
        <v>12</v>
      </c>
      <c r="I9194" s="2">
        <v>39</v>
      </c>
      <c r="J9194" s="2" t="str">
        <f>VLOOKUP(A9194,'Cor da Pele e Motivacao'!$A$2:$I$11399,6, FALSE)</f>
        <v>Parda</v>
      </c>
      <c r="K9194" s="2" t="str">
        <f>VLOOKUP(A9194,'Cor da Pele e Motivacao'!$A$2:$I$11399,8, FALSE)</f>
        <v>ATIVIDADES CRIMINAIS</v>
      </c>
      <c r="L9194" s="2">
        <v>1</v>
      </c>
    </row>
    <row r="9195" spans="1:12" ht="15.75" customHeight="1" x14ac:dyDescent="0.25">
      <c r="A9195" t="str">
        <f>CONCATENATE(B9195,C9195,D9195,H9195,I9195,L9195)</f>
        <v>2652020HOMICIDIO271</v>
      </c>
      <c r="B9195" s="2">
        <v>26</v>
      </c>
      <c r="C9195" s="2">
        <v>5</v>
      </c>
      <c r="D9195" s="2">
        <v>2020</v>
      </c>
      <c r="E9195" s="2" t="s">
        <v>25</v>
      </c>
      <c r="F9195" s="2" t="s">
        <v>25</v>
      </c>
      <c r="G9195" s="2" t="s">
        <v>11</v>
      </c>
      <c r="H9195" s="2" t="s">
        <v>12</v>
      </c>
      <c r="I9195" s="2">
        <v>27</v>
      </c>
      <c r="J9195" s="2" t="str">
        <f>VLOOKUP(A9195,'Cor da Pele e Motivacao'!$A$2:$I$11399,6, FALSE)</f>
        <v>Parda</v>
      </c>
      <c r="K9195" s="2" t="str">
        <f>VLOOKUP(A9195,'Cor da Pele e Motivacao'!$A$2:$I$11399,8, FALSE)</f>
        <v>ATIVIDADES CRIMINAIS</v>
      </c>
      <c r="L9195" s="2">
        <v>1</v>
      </c>
    </row>
    <row r="9196" spans="1:12" ht="15.75" customHeight="1" x14ac:dyDescent="0.25">
      <c r="A9196" t="str">
        <f>CONCATENATE(B9196,C9196,D9196,H9196,I9196,L9196)</f>
        <v>2652020HOMICIDIO371</v>
      </c>
      <c r="B9196" s="2">
        <v>26</v>
      </c>
      <c r="C9196" s="2">
        <v>5</v>
      </c>
      <c r="D9196" s="2">
        <v>2020</v>
      </c>
      <c r="E9196" s="2" t="s">
        <v>165</v>
      </c>
      <c r="F9196" s="2" t="s">
        <v>16</v>
      </c>
      <c r="G9196" s="2" t="s">
        <v>11</v>
      </c>
      <c r="H9196" s="2" t="s">
        <v>12</v>
      </c>
      <c r="I9196" s="2">
        <v>37</v>
      </c>
      <c r="J9196" s="2" t="str">
        <f>VLOOKUP(A9196,'Cor da Pele e Motivacao'!$A$2:$I$11399,6, FALSE)</f>
        <v>Parda</v>
      </c>
      <c r="K9196" s="2" t="str">
        <f>VLOOKUP(A9196,'Cor da Pele e Motivacao'!$A$2:$I$11399,8, FALSE)</f>
        <v>ATIVIDADES CRIMINAIS</v>
      </c>
      <c r="L9196" s="2">
        <v>1</v>
      </c>
    </row>
    <row r="9197" spans="1:12" ht="15.75" customHeight="1" x14ac:dyDescent="0.25">
      <c r="A9197" t="str">
        <f>CONCATENATE(B9197,C9197,D9197,H9197,I9197,L9197)</f>
        <v>2652020HOMICIDIO201</v>
      </c>
      <c r="B9197" s="2">
        <v>26</v>
      </c>
      <c r="C9197" s="2">
        <v>5</v>
      </c>
      <c r="D9197" s="2">
        <v>2020</v>
      </c>
      <c r="E9197" s="2" t="s">
        <v>149</v>
      </c>
      <c r="F9197" s="2" t="s">
        <v>16</v>
      </c>
      <c r="G9197" s="2" t="s">
        <v>11</v>
      </c>
      <c r="H9197" s="2" t="s">
        <v>12</v>
      </c>
      <c r="I9197" s="2">
        <v>20</v>
      </c>
      <c r="J9197" s="2" t="str">
        <f>VLOOKUP(A9197,'Cor da Pele e Motivacao'!$A$2:$I$11399,6, FALSE)</f>
        <v>Parda</v>
      </c>
      <c r="K9197" s="2" t="str">
        <f>VLOOKUP(A9197,'Cor da Pele e Motivacao'!$A$2:$I$11399,8, FALSE)</f>
        <v>ATIVIDADES CRIMINAIS</v>
      </c>
      <c r="L9197" s="2">
        <v>1</v>
      </c>
    </row>
    <row r="9198" spans="1:12" ht="15.75" customHeight="1" x14ac:dyDescent="0.25">
      <c r="A9198" t="str">
        <f>CONCATENATE(B9198,C9198,D9198,H9198,I9198,L9198)</f>
        <v>2652020HOMICIDIO231</v>
      </c>
      <c r="B9198" s="2">
        <v>26</v>
      </c>
      <c r="C9198" s="2">
        <v>5</v>
      </c>
      <c r="D9198" s="2">
        <v>2020</v>
      </c>
      <c r="E9198" s="2" t="s">
        <v>138</v>
      </c>
      <c r="F9198" s="2" t="s">
        <v>22</v>
      </c>
      <c r="G9198" s="2" t="s">
        <v>11</v>
      </c>
      <c r="H9198" s="2" t="s">
        <v>12</v>
      </c>
      <c r="I9198" s="2">
        <v>23</v>
      </c>
      <c r="J9198" s="2" t="str">
        <f>VLOOKUP(A9198,'Cor da Pele e Motivacao'!$A$2:$I$11399,6, FALSE)</f>
        <v>Parda</v>
      </c>
      <c r="K9198" s="2" t="str">
        <f>VLOOKUP(A9198,'Cor da Pele e Motivacao'!$A$2:$I$11399,8, FALSE)</f>
        <v>ATIVIDADES CRIMINAIS</v>
      </c>
      <c r="L9198" s="2">
        <v>1</v>
      </c>
    </row>
    <row r="9199" spans="1:12" ht="15.75" customHeight="1" x14ac:dyDescent="0.25">
      <c r="A9199" t="str">
        <f>CONCATENATE(B9199,C9199,D9199,H9199,I9199,L9199)</f>
        <v>2652020HOMICIDIO251</v>
      </c>
      <c r="B9199" s="2">
        <v>26</v>
      </c>
      <c r="C9199" s="2">
        <v>5</v>
      </c>
      <c r="D9199" s="2">
        <v>2020</v>
      </c>
      <c r="E9199" s="2" t="s">
        <v>38</v>
      </c>
      <c r="F9199" s="2" t="s">
        <v>22</v>
      </c>
      <c r="G9199" s="2" t="s">
        <v>11</v>
      </c>
      <c r="H9199" s="2" t="s">
        <v>12</v>
      </c>
      <c r="I9199" s="2">
        <v>25</v>
      </c>
      <c r="J9199" s="2" t="str">
        <f>VLOOKUP(A9199,'Cor da Pele e Motivacao'!$A$2:$I$11399,6, FALSE)</f>
        <v>Parda</v>
      </c>
      <c r="K9199" s="2" t="str">
        <f>VLOOKUP(A9199,'Cor da Pele e Motivacao'!$A$2:$I$11399,8, FALSE)</f>
        <v>ATIVIDADES CRIMINAIS</v>
      </c>
      <c r="L9199" s="2">
        <v>1</v>
      </c>
    </row>
    <row r="9200" spans="1:12" ht="15.75" customHeight="1" x14ac:dyDescent="0.25">
      <c r="A9200" t="str">
        <f>CONCATENATE(B9200,C9200,D9200,H9200,I9200,L9200)</f>
        <v>2752020HOMICIDIO241</v>
      </c>
      <c r="B9200" s="2">
        <v>27</v>
      </c>
      <c r="C9200" s="2">
        <v>5</v>
      </c>
      <c r="D9200" s="2">
        <v>2020</v>
      </c>
      <c r="E9200" s="2" t="s">
        <v>31</v>
      </c>
      <c r="F9200" s="2" t="s">
        <v>16</v>
      </c>
      <c r="G9200" s="2" t="s">
        <v>11</v>
      </c>
      <c r="H9200" s="2" t="s">
        <v>12</v>
      </c>
      <c r="I9200" s="2">
        <v>24</v>
      </c>
      <c r="J9200" s="2" t="str">
        <f>VLOOKUP(A9200,'Cor da Pele e Motivacao'!$A$2:$I$11399,6, FALSE)</f>
        <v>Parda</v>
      </c>
      <c r="K9200" s="2" t="str">
        <f>VLOOKUP(A9200,'Cor da Pele e Motivacao'!$A$2:$I$11399,8, FALSE)</f>
        <v>ATIVIDADES CRIMINAIS</v>
      </c>
      <c r="L9200" s="2">
        <v>1</v>
      </c>
    </row>
    <row r="9201" spans="1:12" ht="15.75" customHeight="1" x14ac:dyDescent="0.25">
      <c r="A9201" t="str">
        <f>CONCATENATE(B9201,C9201,D9201,H9201,I9201,L9201)</f>
        <v>2752020HOMICIDIO341</v>
      </c>
      <c r="B9201" s="2">
        <v>27</v>
      </c>
      <c r="C9201" s="2">
        <v>5</v>
      </c>
      <c r="D9201" s="2">
        <v>2020</v>
      </c>
      <c r="E9201" s="2" t="s">
        <v>43</v>
      </c>
      <c r="F9201" s="2" t="s">
        <v>22</v>
      </c>
      <c r="G9201" s="2" t="s">
        <v>11</v>
      </c>
      <c r="H9201" s="2" t="s">
        <v>12</v>
      </c>
      <c r="I9201" s="2">
        <v>34</v>
      </c>
      <c r="J9201" s="2" t="str">
        <f>VLOOKUP(A9201,'Cor da Pele e Motivacao'!$A$2:$I$11399,6, FALSE)</f>
        <v>Parda</v>
      </c>
      <c r="K9201" s="2" t="str">
        <f>VLOOKUP(A9201,'Cor da Pele e Motivacao'!$A$2:$I$11399,8, FALSE)</f>
        <v>ATIVIDADES CRIMINAIS</v>
      </c>
      <c r="L9201" s="2">
        <v>1</v>
      </c>
    </row>
    <row r="9202" spans="1:12" ht="15.75" customHeight="1" x14ac:dyDescent="0.25">
      <c r="A9202" t="str">
        <f>CONCATENATE(B9202,C9202,D9202,H9202,I9202,L9202)</f>
        <v>2752020HOMICIDIO591</v>
      </c>
      <c r="B9202" s="2">
        <v>27</v>
      </c>
      <c r="C9202" s="2">
        <v>5</v>
      </c>
      <c r="D9202" s="2">
        <v>2020</v>
      </c>
      <c r="E9202" s="2" t="s">
        <v>43</v>
      </c>
      <c r="F9202" s="2" t="s">
        <v>22</v>
      </c>
      <c r="G9202" s="2" t="s">
        <v>11</v>
      </c>
      <c r="H9202" s="2" t="s">
        <v>12</v>
      </c>
      <c r="I9202" s="2">
        <v>59</v>
      </c>
      <c r="J9202" s="2" t="str">
        <f>VLOOKUP(A9202,'Cor da Pele e Motivacao'!$A$2:$I$11399,6, FALSE)</f>
        <v>Parda</v>
      </c>
      <c r="K9202" s="2" t="str">
        <f>VLOOKUP(A9202,'Cor da Pele e Motivacao'!$A$2:$I$11399,8, FALSE)</f>
        <v>ATIVIDADES CRIMINAIS</v>
      </c>
      <c r="L9202" s="2">
        <v>1</v>
      </c>
    </row>
    <row r="9203" spans="1:12" ht="15.75" customHeight="1" x14ac:dyDescent="0.25">
      <c r="A9203" t="str">
        <f>CONCATENATE(B9203,C9203,D9203,H9203,I9203,L9203)</f>
        <v>2752020HOMICIDIO201</v>
      </c>
      <c r="B9203" s="2">
        <v>27</v>
      </c>
      <c r="C9203" s="2">
        <v>5</v>
      </c>
      <c r="D9203" s="2">
        <v>2020</v>
      </c>
      <c r="E9203" s="2" t="s">
        <v>72</v>
      </c>
      <c r="F9203" s="2" t="s">
        <v>16</v>
      </c>
      <c r="G9203" s="2" t="s">
        <v>11</v>
      </c>
      <c r="H9203" s="2" t="s">
        <v>12</v>
      </c>
      <c r="I9203" s="2">
        <v>20</v>
      </c>
      <c r="J9203" s="2" t="str">
        <f>VLOOKUP(A9203,'Cor da Pele e Motivacao'!$A$2:$I$11399,6, FALSE)</f>
        <v>Parda</v>
      </c>
      <c r="K9203" s="2" t="str">
        <f>VLOOKUP(A9203,'Cor da Pele e Motivacao'!$A$2:$I$11399,8, FALSE)</f>
        <v>ATIVIDADES CRIMINAIS</v>
      </c>
      <c r="L9203" s="2">
        <v>1</v>
      </c>
    </row>
    <row r="9204" spans="1:12" ht="15.75" customHeight="1" x14ac:dyDescent="0.25">
      <c r="A9204" t="str">
        <f>CONCATENATE(B9204,C9204,D9204,H9204,I9204,L9204)</f>
        <v>2752020LATROCINIO591</v>
      </c>
      <c r="B9204" s="2">
        <v>27</v>
      </c>
      <c r="C9204" s="2">
        <v>5</v>
      </c>
      <c r="D9204" s="2">
        <v>2020</v>
      </c>
      <c r="E9204" s="2" t="s">
        <v>60</v>
      </c>
      <c r="F9204" s="2" t="s">
        <v>22</v>
      </c>
      <c r="G9204" s="2" t="s">
        <v>11</v>
      </c>
      <c r="H9204" s="2" t="s">
        <v>33</v>
      </c>
      <c r="I9204" s="2">
        <v>59</v>
      </c>
      <c r="J9204" s="2" t="str">
        <f>VLOOKUP(A9204,'Cor da Pele e Motivacao'!$A$2:$I$11399,6, FALSE)</f>
        <v>Parda</v>
      </c>
      <c r="K9204" s="2" t="str">
        <f>VLOOKUP(A9204,'Cor da Pele e Motivacao'!$A$2:$I$11399,8, FALSE)</f>
        <v>PATRIMÔNIO</v>
      </c>
      <c r="L9204" s="2">
        <v>1</v>
      </c>
    </row>
    <row r="9205" spans="1:12" ht="15.75" customHeight="1" x14ac:dyDescent="0.25">
      <c r="A9205" t="str">
        <f>CONCATENATE(B9205,C9205,D9205,H9205,I9205,L9205)</f>
        <v>2752020HOMICIDIO181</v>
      </c>
      <c r="B9205" s="2">
        <v>27</v>
      </c>
      <c r="C9205" s="2">
        <v>5</v>
      </c>
      <c r="D9205" s="2">
        <v>2020</v>
      </c>
      <c r="E9205" s="2" t="s">
        <v>25</v>
      </c>
      <c r="F9205" s="2" t="s">
        <v>25</v>
      </c>
      <c r="G9205" s="2" t="s">
        <v>11</v>
      </c>
      <c r="H9205" s="2" t="s">
        <v>12</v>
      </c>
      <c r="I9205" s="2">
        <v>18</v>
      </c>
      <c r="J9205" s="2" t="str">
        <f>VLOOKUP(A9205,'Cor da Pele e Motivacao'!$A$2:$I$11399,6, FALSE)</f>
        <v>Parda</v>
      </c>
      <c r="K9205" s="2" t="str">
        <f>VLOOKUP(A9205,'Cor da Pele e Motivacao'!$A$2:$I$11399,8, FALSE)</f>
        <v>ATIVIDADES CRIMINAIS</v>
      </c>
      <c r="L9205" s="2">
        <v>1</v>
      </c>
    </row>
    <row r="9206" spans="1:12" ht="15.75" customHeight="1" x14ac:dyDescent="0.25">
      <c r="A9206" t="str">
        <f>CONCATENATE(B9206,C9206,D9206,H9206,I9206,L9206)</f>
        <v>2752020HOMICIDIO311</v>
      </c>
      <c r="B9206" s="2">
        <v>27</v>
      </c>
      <c r="C9206" s="2">
        <v>5</v>
      </c>
      <c r="D9206" s="2">
        <v>2020</v>
      </c>
      <c r="E9206" s="2" t="s">
        <v>25</v>
      </c>
      <c r="F9206" s="2" t="s">
        <v>25</v>
      </c>
      <c r="G9206" s="2" t="s">
        <v>11</v>
      </c>
      <c r="H9206" s="2" t="s">
        <v>12</v>
      </c>
      <c r="I9206" s="2">
        <v>31</v>
      </c>
      <c r="J9206" s="2" t="str">
        <f>VLOOKUP(A9206,'Cor da Pele e Motivacao'!$A$2:$I$11399,6, FALSE)</f>
        <v>Parda</v>
      </c>
      <c r="K9206" s="2" t="str">
        <f>VLOOKUP(A9206,'Cor da Pele e Motivacao'!$A$2:$I$11399,8, FALSE)</f>
        <v>VIOLÊNCIA INTERPESSOAL</v>
      </c>
      <c r="L9206" s="2">
        <v>1</v>
      </c>
    </row>
    <row r="9207" spans="1:12" ht="15.75" customHeight="1" x14ac:dyDescent="0.25">
      <c r="A9207" t="str">
        <f>CONCATENATE(B9207,C9207,D9207,H9207,I9207,L9207)</f>
        <v>2752020HOMICIDIO341</v>
      </c>
      <c r="B9207" s="2">
        <v>27</v>
      </c>
      <c r="C9207" s="2">
        <v>5</v>
      </c>
      <c r="D9207" s="2">
        <v>2020</v>
      </c>
      <c r="E9207" s="2" t="s">
        <v>120</v>
      </c>
      <c r="F9207" s="2" t="s">
        <v>16</v>
      </c>
      <c r="G9207" s="2" t="s">
        <v>11</v>
      </c>
      <c r="H9207" s="2" t="s">
        <v>12</v>
      </c>
      <c r="I9207" s="2">
        <v>34</v>
      </c>
      <c r="J9207" s="2" t="str">
        <f>VLOOKUP(A9207,'Cor da Pele e Motivacao'!$A$2:$I$11399,6, FALSE)</f>
        <v>Parda</v>
      </c>
      <c r="K9207" s="2" t="str">
        <f>VLOOKUP(A9207,'Cor da Pele e Motivacao'!$A$2:$I$11399,8, FALSE)</f>
        <v>ATIVIDADES CRIMINAIS</v>
      </c>
      <c r="L9207" s="2">
        <v>1</v>
      </c>
    </row>
    <row r="9208" spans="1:12" ht="15.75" customHeight="1" x14ac:dyDescent="0.25">
      <c r="A9208" t="str">
        <f>CONCATENATE(B9208,C9208,D9208,H9208,I9208,L9208)</f>
        <v>2852020HOMICIDIO411</v>
      </c>
      <c r="B9208" s="2">
        <v>28</v>
      </c>
      <c r="C9208" s="2">
        <v>5</v>
      </c>
      <c r="D9208" s="2">
        <v>2020</v>
      </c>
      <c r="E9208" s="2" t="s">
        <v>96</v>
      </c>
      <c r="F9208" s="2" t="s">
        <v>16</v>
      </c>
      <c r="G9208" s="2" t="s">
        <v>11</v>
      </c>
      <c r="H9208" s="2" t="s">
        <v>12</v>
      </c>
      <c r="I9208" s="2">
        <v>41</v>
      </c>
      <c r="J9208" s="2" t="str">
        <f>VLOOKUP(A9208,'Cor da Pele e Motivacao'!$A$2:$I$11399,6, FALSE)</f>
        <v>Parda</v>
      </c>
      <c r="K9208" s="2" t="str">
        <f>VLOOKUP(A9208,'Cor da Pele e Motivacao'!$A$2:$I$11399,8, FALSE)</f>
        <v>VIOLÊNCIA INTERPESSOAL</v>
      </c>
      <c r="L9208" s="2">
        <v>1</v>
      </c>
    </row>
    <row r="9209" spans="1:12" ht="15.75" customHeight="1" x14ac:dyDescent="0.25">
      <c r="A9209" t="str">
        <f>CONCATENATE(B9209,C9209,D9209,H9209,I9209,L9209)</f>
        <v>2852020HOMICIDIO531</v>
      </c>
      <c r="B9209" s="2">
        <v>28</v>
      </c>
      <c r="C9209" s="2">
        <v>5</v>
      </c>
      <c r="D9209" s="2">
        <v>2020</v>
      </c>
      <c r="E9209" s="2" t="s">
        <v>96</v>
      </c>
      <c r="F9209" s="2" t="s">
        <v>16</v>
      </c>
      <c r="G9209" s="2" t="s">
        <v>11</v>
      </c>
      <c r="H9209" s="2" t="s">
        <v>12</v>
      </c>
      <c r="I9209" s="2">
        <v>53</v>
      </c>
      <c r="J9209" s="2" t="str">
        <f>VLOOKUP(A9209,'Cor da Pele e Motivacao'!$A$2:$I$11399,6, FALSE)</f>
        <v>Parda</v>
      </c>
      <c r="K9209" s="2" t="str">
        <f>VLOOKUP(A9209,'Cor da Pele e Motivacao'!$A$2:$I$11399,8, FALSE)</f>
        <v>VIOLÊNCIA INTERPESSOAL</v>
      </c>
      <c r="L9209" s="2">
        <v>1</v>
      </c>
    </row>
    <row r="9210" spans="1:12" ht="15.75" customHeight="1" x14ac:dyDescent="0.25">
      <c r="A9210" t="str">
        <f>CONCATENATE(B9210,C9210,D9210,H9210,I9210,L9210)</f>
        <v>2852020HOMICIDIO871</v>
      </c>
      <c r="B9210" s="2">
        <v>28</v>
      </c>
      <c r="C9210" s="2">
        <v>5</v>
      </c>
      <c r="D9210" s="2">
        <v>2020</v>
      </c>
      <c r="E9210" s="2" t="s">
        <v>89</v>
      </c>
      <c r="F9210" s="2" t="s">
        <v>16</v>
      </c>
      <c r="G9210" s="2" t="s">
        <v>11</v>
      </c>
      <c r="H9210" s="2" t="s">
        <v>12</v>
      </c>
      <c r="I9210" s="2">
        <v>87</v>
      </c>
      <c r="J9210" s="2" t="str">
        <f>VLOOKUP(A9210,'Cor da Pele e Motivacao'!$A$2:$I$11399,6, FALSE)</f>
        <v>Parda</v>
      </c>
      <c r="K9210" s="2" t="str">
        <f>VLOOKUP(A9210,'Cor da Pele e Motivacao'!$A$2:$I$11399,8, FALSE)</f>
        <v>OUTRAS MOTIVAÇÕES</v>
      </c>
      <c r="L9210" s="2">
        <v>1</v>
      </c>
    </row>
    <row r="9211" spans="1:12" ht="15.75" customHeight="1" x14ac:dyDescent="0.25">
      <c r="A9211" t="str">
        <f>CONCATENATE(B9211,C9211,D9211,H9211,I9211,L9211)</f>
        <v>2852020HOMICIDIO151</v>
      </c>
      <c r="B9211" s="2">
        <v>28</v>
      </c>
      <c r="C9211" s="2">
        <v>5</v>
      </c>
      <c r="D9211" s="2">
        <v>2020</v>
      </c>
      <c r="E9211" s="2" t="s">
        <v>15</v>
      </c>
      <c r="F9211" s="2" t="s">
        <v>16</v>
      </c>
      <c r="G9211" s="2" t="s">
        <v>28</v>
      </c>
      <c r="H9211" s="2" t="s">
        <v>12</v>
      </c>
      <c r="I9211" s="2">
        <v>15</v>
      </c>
      <c r="J9211" s="2" t="str">
        <f>VLOOKUP(A9211,'Cor da Pele e Motivacao'!$A$2:$I$11399,6, FALSE)</f>
        <v>Parda</v>
      </c>
      <c r="K9211" s="2" t="str">
        <f>VLOOKUP(A9211,'Cor da Pele e Motivacao'!$A$2:$I$11399,8, FALSE)</f>
        <v>EXCLUDENTE DE ILICITUDE</v>
      </c>
      <c r="L9211" s="2">
        <v>1</v>
      </c>
    </row>
    <row r="9212" spans="1:12" ht="15.75" customHeight="1" x14ac:dyDescent="0.25">
      <c r="A9212" t="str">
        <f>CONCATENATE(B9212,C9212,D9212,H9212,I9212,L9212)</f>
        <v>2852020HOMICIDIO171</v>
      </c>
      <c r="B9212" s="2">
        <v>28</v>
      </c>
      <c r="C9212" s="2">
        <v>5</v>
      </c>
      <c r="D9212" s="2">
        <v>2020</v>
      </c>
      <c r="E9212" s="2" t="s">
        <v>15</v>
      </c>
      <c r="F9212" s="2" t="s">
        <v>16</v>
      </c>
      <c r="G9212" s="2" t="s">
        <v>11</v>
      </c>
      <c r="H9212" s="2" t="s">
        <v>12</v>
      </c>
      <c r="I9212" s="2">
        <v>17</v>
      </c>
      <c r="J9212" s="2" t="str">
        <f>VLOOKUP(A9212,'Cor da Pele e Motivacao'!$A$2:$I$11399,6, FALSE)</f>
        <v>Parda</v>
      </c>
      <c r="K9212" s="2" t="str">
        <f>VLOOKUP(A9212,'Cor da Pele e Motivacao'!$A$2:$I$11399,8, FALSE)</f>
        <v>ATIVIDADES CRIMINAIS</v>
      </c>
      <c r="L9212" s="2">
        <v>1</v>
      </c>
    </row>
    <row r="9213" spans="1:12" ht="15.75" customHeight="1" x14ac:dyDescent="0.25">
      <c r="A9213" t="str">
        <f>CONCATENATE(B9213,C9213,D9213,H9213,I9213,L9213)</f>
        <v>2852020HOMICIDIO201</v>
      </c>
      <c r="B9213" s="2">
        <v>28</v>
      </c>
      <c r="C9213" s="2">
        <v>5</v>
      </c>
      <c r="D9213" s="2">
        <v>2020</v>
      </c>
      <c r="E9213" s="2" t="s">
        <v>15</v>
      </c>
      <c r="F9213" s="2" t="s">
        <v>16</v>
      </c>
      <c r="G9213" s="2" t="s">
        <v>11</v>
      </c>
      <c r="H9213" s="2" t="s">
        <v>12</v>
      </c>
      <c r="I9213" s="2">
        <v>20</v>
      </c>
      <c r="J9213" s="2" t="str">
        <f>VLOOKUP(A9213,'Cor da Pele e Motivacao'!$A$2:$I$11399,6, FALSE)</f>
        <v>Parda</v>
      </c>
      <c r="K9213" s="2" t="str">
        <f>VLOOKUP(A9213,'Cor da Pele e Motivacao'!$A$2:$I$11399,8, FALSE)</f>
        <v>VIOLÊNCIA INTERPESSOAL</v>
      </c>
      <c r="L9213" s="2">
        <v>1</v>
      </c>
    </row>
    <row r="9214" spans="1:12" ht="15.75" customHeight="1" x14ac:dyDescent="0.25">
      <c r="A9214" t="str">
        <f>CONCATENATE(B9214,C9214,D9214,H9214,I9214,L9214)</f>
        <v>2852020HOMICIDIO291</v>
      </c>
      <c r="B9214" s="2">
        <v>28</v>
      </c>
      <c r="C9214" s="2">
        <v>5</v>
      </c>
      <c r="D9214" s="2">
        <v>2020</v>
      </c>
      <c r="E9214" s="2" t="s">
        <v>15</v>
      </c>
      <c r="F9214" s="2" t="s">
        <v>16</v>
      </c>
      <c r="G9214" s="2" t="s">
        <v>11</v>
      </c>
      <c r="H9214" s="2" t="s">
        <v>12</v>
      </c>
      <c r="I9214" s="2">
        <v>29</v>
      </c>
      <c r="J9214" s="2" t="str">
        <f>VLOOKUP(A9214,'Cor da Pele e Motivacao'!$A$2:$I$11399,6, FALSE)</f>
        <v>Parda</v>
      </c>
      <c r="K9214" s="2" t="str">
        <f>VLOOKUP(A9214,'Cor da Pele e Motivacao'!$A$2:$I$11399,8, FALSE)</f>
        <v>EXCLUDENTE DE ILICITUDE</v>
      </c>
      <c r="L9214" s="2">
        <v>1</v>
      </c>
    </row>
    <row r="9215" spans="1:12" ht="15.75" customHeight="1" x14ac:dyDescent="0.25">
      <c r="A9215" t="str">
        <f>CONCATENATE(B9215,C9215,D9215,H9215,I9215,L9215)</f>
        <v>2852020HOMICIDIO221</v>
      </c>
      <c r="B9215" s="2">
        <v>28</v>
      </c>
      <c r="C9215" s="2">
        <v>5</v>
      </c>
      <c r="D9215" s="2">
        <v>2020</v>
      </c>
      <c r="E9215" s="2" t="s">
        <v>110</v>
      </c>
      <c r="F9215" s="2" t="s">
        <v>16</v>
      </c>
      <c r="G9215" s="2" t="s">
        <v>11</v>
      </c>
      <c r="H9215" s="2" t="s">
        <v>12</v>
      </c>
      <c r="I9215" s="2">
        <v>22</v>
      </c>
      <c r="J9215" s="2" t="str">
        <f>VLOOKUP(A9215,'Cor da Pele e Motivacao'!$A$2:$I$11399,6, FALSE)</f>
        <v>Parda</v>
      </c>
      <c r="K9215" s="2" t="str">
        <f>VLOOKUP(A9215,'Cor da Pele e Motivacao'!$A$2:$I$11399,8, FALSE)</f>
        <v>VIOLÊNCIA INTERPESSOAL</v>
      </c>
      <c r="L9215" s="2">
        <v>1</v>
      </c>
    </row>
    <row r="9216" spans="1:12" ht="15.75" customHeight="1" x14ac:dyDescent="0.25">
      <c r="A9216" t="str">
        <f>CONCATENATE(B9216,C9216,D9216,H9216,I9216,L9216)</f>
        <v>2852020HOMICIDIO231</v>
      </c>
      <c r="B9216" s="2">
        <v>28</v>
      </c>
      <c r="C9216" s="2">
        <v>5</v>
      </c>
      <c r="D9216" s="2">
        <v>2020</v>
      </c>
      <c r="E9216" s="2" t="s">
        <v>20</v>
      </c>
      <c r="F9216" s="2" t="s">
        <v>14</v>
      </c>
      <c r="G9216" s="2" t="s">
        <v>11</v>
      </c>
      <c r="H9216" s="2" t="s">
        <v>12</v>
      </c>
      <c r="I9216" s="2">
        <v>23</v>
      </c>
      <c r="J9216" s="2" t="str">
        <f>VLOOKUP(A9216,'Cor da Pele e Motivacao'!$A$2:$I$11399,6, FALSE)</f>
        <v>Parda</v>
      </c>
      <c r="K9216" s="2" t="str">
        <f>VLOOKUP(A9216,'Cor da Pele e Motivacao'!$A$2:$I$11399,8, FALSE)</f>
        <v>ATIVIDADES CRIMINAIS</v>
      </c>
      <c r="L9216" s="2">
        <v>1</v>
      </c>
    </row>
    <row r="9217" spans="1:12" ht="15.75" customHeight="1" x14ac:dyDescent="0.25">
      <c r="A9217" t="str">
        <f>CONCATENATE(B9217,C9217,D9217,H9217,I9217,L9217)</f>
        <v>2852020HOMICIDIO221</v>
      </c>
      <c r="B9217" s="2">
        <v>28</v>
      </c>
      <c r="C9217" s="2">
        <v>5</v>
      </c>
      <c r="D9217" s="2">
        <v>2020</v>
      </c>
      <c r="E9217" s="2" t="s">
        <v>80</v>
      </c>
      <c r="F9217" s="2" t="s">
        <v>14</v>
      </c>
      <c r="G9217" s="2" t="s">
        <v>11</v>
      </c>
      <c r="H9217" s="2" t="s">
        <v>12</v>
      </c>
      <c r="I9217" s="2">
        <v>22</v>
      </c>
      <c r="J9217" s="2" t="str">
        <f>VLOOKUP(A9217,'Cor da Pele e Motivacao'!$A$2:$I$11399,6, FALSE)</f>
        <v>Parda</v>
      </c>
      <c r="K9217" s="2" t="str">
        <f>VLOOKUP(A9217,'Cor da Pele e Motivacao'!$A$2:$I$11399,8, FALSE)</f>
        <v>VIOLÊNCIA INTERPESSOAL</v>
      </c>
      <c r="L9217" s="2">
        <v>1</v>
      </c>
    </row>
    <row r="9218" spans="1:12" ht="15.75" customHeight="1" x14ac:dyDescent="0.25">
      <c r="A9218" t="str">
        <f>CONCATENATE(B9218,C9218,D9218,H9218,I9218,L9218)</f>
        <v>2852020HOMICIDIO391</v>
      </c>
      <c r="B9218" s="2">
        <v>28</v>
      </c>
      <c r="C9218" s="2">
        <v>5</v>
      </c>
      <c r="D9218" s="2">
        <v>2020</v>
      </c>
      <c r="E9218" s="2" t="s">
        <v>101</v>
      </c>
      <c r="F9218" s="2" t="s">
        <v>22</v>
      </c>
      <c r="G9218" s="2" t="s">
        <v>11</v>
      </c>
      <c r="H9218" s="2" t="s">
        <v>12</v>
      </c>
      <c r="I9218" s="2">
        <v>39</v>
      </c>
      <c r="J9218" s="2" t="str">
        <f>VLOOKUP(A9218,'Cor da Pele e Motivacao'!$A$2:$I$11399,6, FALSE)</f>
        <v>Parda</v>
      </c>
      <c r="K9218" s="2" t="str">
        <f>VLOOKUP(A9218,'Cor da Pele e Motivacao'!$A$2:$I$11399,8, FALSE)</f>
        <v>VIOLÊNCIA INTERPESSOAL</v>
      </c>
      <c r="L9218" s="2">
        <v>1</v>
      </c>
    </row>
    <row r="9219" spans="1:12" ht="15.75" customHeight="1" x14ac:dyDescent="0.25">
      <c r="A9219" t="str">
        <f>CONCATENATE(B9219,C9219,D9219,H9219,I9219,L9219)</f>
        <v>2852020HOMICIDIO271</v>
      </c>
      <c r="B9219" s="2">
        <v>28</v>
      </c>
      <c r="C9219" s="2">
        <v>5</v>
      </c>
      <c r="D9219" s="2">
        <v>2020</v>
      </c>
      <c r="E9219" s="2" t="s">
        <v>36</v>
      </c>
      <c r="F9219" s="2" t="s">
        <v>14</v>
      </c>
      <c r="G9219" s="2" t="s">
        <v>11</v>
      </c>
      <c r="H9219" s="2" t="s">
        <v>12</v>
      </c>
      <c r="I9219" s="2">
        <v>27</v>
      </c>
      <c r="J9219" s="2" t="str">
        <f>VLOOKUP(A9219,'Cor da Pele e Motivacao'!$A$2:$I$11399,6, FALSE)</f>
        <v>Parda</v>
      </c>
      <c r="K9219" s="2" t="str">
        <f>VLOOKUP(A9219,'Cor da Pele e Motivacao'!$A$2:$I$11399,8, FALSE)</f>
        <v>ATIVIDADES CRIMINAIS</v>
      </c>
      <c r="L9219" s="2">
        <v>1</v>
      </c>
    </row>
    <row r="9220" spans="1:12" ht="15.75" customHeight="1" x14ac:dyDescent="0.25">
      <c r="A9220" t="str">
        <f>CONCATENATE(B9220,C9220,D9220,H9220,I9220,L9220)</f>
        <v>2952020HOMICIDIO171</v>
      </c>
      <c r="B9220" s="2">
        <v>29</v>
      </c>
      <c r="C9220" s="2">
        <v>5</v>
      </c>
      <c r="D9220" s="2">
        <v>2020</v>
      </c>
      <c r="E9220" s="2" t="s">
        <v>13</v>
      </c>
      <c r="F9220" s="2" t="s">
        <v>14</v>
      </c>
      <c r="G9220" s="2" t="s">
        <v>11</v>
      </c>
      <c r="H9220" s="2" t="s">
        <v>12</v>
      </c>
      <c r="I9220" s="2">
        <v>17</v>
      </c>
      <c r="J9220" s="2" t="str">
        <f>VLOOKUP(A9220,'Cor da Pele e Motivacao'!$A$2:$I$11399,6, FALSE)</f>
        <v>Parda</v>
      </c>
      <c r="K9220" s="2" t="str">
        <f>VLOOKUP(A9220,'Cor da Pele e Motivacao'!$A$2:$I$11399,8, FALSE)</f>
        <v>ATIVIDADES CRIMINAIS</v>
      </c>
      <c r="L9220" s="2">
        <v>1</v>
      </c>
    </row>
    <row r="9221" spans="1:12" ht="15.75" customHeight="1" x14ac:dyDescent="0.25">
      <c r="A9221" t="str">
        <f>CONCATENATE(B9221,C9221,D9221,H9221,I9221,L9221)</f>
        <v>2952020HOMICIDIO261</v>
      </c>
      <c r="B9221" s="2">
        <v>29</v>
      </c>
      <c r="C9221" s="2">
        <v>5</v>
      </c>
      <c r="D9221" s="2">
        <v>2020</v>
      </c>
      <c r="E9221" s="2" t="s">
        <v>59</v>
      </c>
      <c r="F9221" s="2" t="s">
        <v>22</v>
      </c>
      <c r="G9221" s="2" t="s">
        <v>11</v>
      </c>
      <c r="H9221" s="2" t="s">
        <v>12</v>
      </c>
      <c r="I9221" s="2">
        <v>26</v>
      </c>
      <c r="J9221" s="2" t="str">
        <f>VLOOKUP(A9221,'Cor da Pele e Motivacao'!$A$2:$I$11399,6, FALSE)</f>
        <v>Parda</v>
      </c>
      <c r="K9221" s="2" t="str">
        <f>VLOOKUP(A9221,'Cor da Pele e Motivacao'!$A$2:$I$11399,8, FALSE)</f>
        <v>ATIVIDADES CRIMINAIS</v>
      </c>
      <c r="L9221" s="2">
        <v>1</v>
      </c>
    </row>
    <row r="9222" spans="1:12" ht="15.75" customHeight="1" x14ac:dyDescent="0.25">
      <c r="A9222" t="str">
        <f>CONCATENATE(B9222,C9222,D9222,H9222,I9222,L9222)</f>
        <v>2952020HOMICIDIO171</v>
      </c>
      <c r="B9222" s="2">
        <v>29</v>
      </c>
      <c r="C9222" s="2">
        <v>5</v>
      </c>
      <c r="D9222" s="2">
        <v>2020</v>
      </c>
      <c r="E9222" s="2" t="s">
        <v>18</v>
      </c>
      <c r="F9222" s="2" t="s">
        <v>16</v>
      </c>
      <c r="G9222" s="2" t="s">
        <v>11</v>
      </c>
      <c r="H9222" s="2" t="s">
        <v>12</v>
      </c>
      <c r="I9222" s="2">
        <v>17</v>
      </c>
      <c r="J9222" s="2" t="str">
        <f>VLOOKUP(A9222,'Cor da Pele e Motivacao'!$A$2:$I$11399,6, FALSE)</f>
        <v>Parda</v>
      </c>
      <c r="K9222" s="2" t="str">
        <f>VLOOKUP(A9222,'Cor da Pele e Motivacao'!$A$2:$I$11399,8, FALSE)</f>
        <v>ATIVIDADES CRIMINAIS</v>
      </c>
      <c r="L9222" s="2">
        <v>1</v>
      </c>
    </row>
    <row r="9223" spans="1:12" ht="15.75" customHeight="1" x14ac:dyDescent="0.25">
      <c r="A9223" t="str">
        <f>CONCATENATE(B9223,C9223,D9223,H9223,I9223,L9223)</f>
        <v>2952020HOMICIDIO221</v>
      </c>
      <c r="B9223" s="2">
        <v>29</v>
      </c>
      <c r="C9223" s="2">
        <v>5</v>
      </c>
      <c r="D9223" s="2">
        <v>2020</v>
      </c>
      <c r="E9223" s="2" t="s">
        <v>20</v>
      </c>
      <c r="F9223" s="2" t="s">
        <v>14</v>
      </c>
      <c r="G9223" s="2" t="s">
        <v>11</v>
      </c>
      <c r="H9223" s="2" t="s">
        <v>12</v>
      </c>
      <c r="I9223" s="2">
        <v>22</v>
      </c>
      <c r="J9223" s="2" t="str">
        <f>VLOOKUP(A9223,'Cor da Pele e Motivacao'!$A$2:$I$11399,6, FALSE)</f>
        <v>Parda</v>
      </c>
      <c r="K9223" s="2" t="str">
        <f>VLOOKUP(A9223,'Cor da Pele e Motivacao'!$A$2:$I$11399,8, FALSE)</f>
        <v>ATIVIDADES CRIMINAIS</v>
      </c>
      <c r="L9223" s="2">
        <v>1</v>
      </c>
    </row>
    <row r="9224" spans="1:12" ht="15.75" customHeight="1" x14ac:dyDescent="0.25">
      <c r="A9224" t="str">
        <f>CONCATENATE(B9224,C9224,D9224,H9224,I9224,L9224)</f>
        <v>2952020HOMICIDIO271</v>
      </c>
      <c r="B9224" s="2">
        <v>29</v>
      </c>
      <c r="C9224" s="2">
        <v>5</v>
      </c>
      <c r="D9224" s="2">
        <v>2020</v>
      </c>
      <c r="E9224" s="2" t="s">
        <v>20</v>
      </c>
      <c r="F9224" s="2" t="s">
        <v>14</v>
      </c>
      <c r="G9224" s="2" t="s">
        <v>11</v>
      </c>
      <c r="H9224" s="2" t="s">
        <v>12</v>
      </c>
      <c r="I9224" s="2">
        <v>27</v>
      </c>
      <c r="J9224" s="2" t="str">
        <f>VLOOKUP(A9224,'Cor da Pele e Motivacao'!$A$2:$I$11399,6, FALSE)</f>
        <v>Parda</v>
      </c>
      <c r="K9224" s="2" t="str">
        <f>VLOOKUP(A9224,'Cor da Pele e Motivacao'!$A$2:$I$11399,8, FALSE)</f>
        <v>ATIVIDADES CRIMINAIS</v>
      </c>
      <c r="L9224" s="2">
        <v>1</v>
      </c>
    </row>
    <row r="9225" spans="1:12" ht="15.75" customHeight="1" x14ac:dyDescent="0.25">
      <c r="A9225" t="str">
        <f>CONCATENATE(B9225,C9225,D9225,H9225,I9225,L9225)</f>
        <v>2952020HOMICIDIO211</v>
      </c>
      <c r="B9225" s="2">
        <v>29</v>
      </c>
      <c r="C9225" s="2">
        <v>5</v>
      </c>
      <c r="D9225" s="2">
        <v>2020</v>
      </c>
      <c r="E9225" s="2" t="s">
        <v>92</v>
      </c>
      <c r="F9225" s="2" t="s">
        <v>22</v>
      </c>
      <c r="G9225" s="2" t="s">
        <v>11</v>
      </c>
      <c r="H9225" s="2" t="s">
        <v>12</v>
      </c>
      <c r="I9225" s="2">
        <v>21</v>
      </c>
      <c r="J9225" s="2" t="str">
        <f>VLOOKUP(A9225,'Cor da Pele e Motivacao'!$A$2:$I$11399,6, FALSE)</f>
        <v>Parda</v>
      </c>
      <c r="K9225" s="2" t="str">
        <f>VLOOKUP(A9225,'Cor da Pele e Motivacao'!$A$2:$I$11399,8, FALSE)</f>
        <v>ATIVIDADES CRIMINAIS</v>
      </c>
      <c r="L9225" s="2">
        <v>1</v>
      </c>
    </row>
    <row r="9226" spans="1:12" ht="15.75" customHeight="1" x14ac:dyDescent="0.25">
      <c r="A9226" t="str">
        <f>CONCATENATE(B9226,C9226,D9226,H9226,I9226,L9226)</f>
        <v>2952020HOMICIDIO261</v>
      </c>
      <c r="B9226" s="2">
        <v>29</v>
      </c>
      <c r="C9226" s="2">
        <v>5</v>
      </c>
      <c r="D9226" s="2">
        <v>2020</v>
      </c>
      <c r="E9226" s="2" t="s">
        <v>25</v>
      </c>
      <c r="F9226" s="2" t="s">
        <v>25</v>
      </c>
      <c r="G9226" s="2" t="s">
        <v>11</v>
      </c>
      <c r="H9226" s="2" t="s">
        <v>12</v>
      </c>
      <c r="I9226" s="2">
        <v>26</v>
      </c>
      <c r="J9226" s="2" t="str">
        <f>VLOOKUP(A9226,'Cor da Pele e Motivacao'!$A$2:$I$11399,6, FALSE)</f>
        <v>Parda</v>
      </c>
      <c r="K9226" s="2" t="str">
        <f>VLOOKUP(A9226,'Cor da Pele e Motivacao'!$A$2:$I$11399,8, FALSE)</f>
        <v>ATIVIDADES CRIMINAIS</v>
      </c>
      <c r="L9226" s="2">
        <v>1</v>
      </c>
    </row>
    <row r="9227" spans="1:12" ht="15.75" customHeight="1" x14ac:dyDescent="0.25">
      <c r="A9227" t="str">
        <f>CONCATENATE(B9227,C9227,D9227,H9227,I9227,L9227)</f>
        <v>3052020HOMICIDIO221</v>
      </c>
      <c r="B9227" s="2">
        <v>30</v>
      </c>
      <c r="C9227" s="2">
        <v>5</v>
      </c>
      <c r="D9227" s="2">
        <v>2020</v>
      </c>
      <c r="E9227" s="2" t="s">
        <v>15</v>
      </c>
      <c r="F9227" s="2" t="s">
        <v>16</v>
      </c>
      <c r="G9227" s="2" t="s">
        <v>11</v>
      </c>
      <c r="H9227" s="2" t="s">
        <v>12</v>
      </c>
      <c r="I9227" s="2">
        <v>22</v>
      </c>
      <c r="J9227" s="2" t="str">
        <f>VLOOKUP(A9227,'Cor da Pele e Motivacao'!$A$2:$I$11399,6, FALSE)</f>
        <v>Parda</v>
      </c>
      <c r="K9227" s="2" t="str">
        <f>VLOOKUP(A9227,'Cor da Pele e Motivacao'!$A$2:$I$11399,8, FALSE)</f>
        <v>ATIVIDADES CRIMINAIS</v>
      </c>
      <c r="L9227" s="2">
        <v>1</v>
      </c>
    </row>
    <row r="9228" spans="1:12" ht="15.75" customHeight="1" x14ac:dyDescent="0.25">
      <c r="A9228" t="str">
        <f>CONCATENATE(B9228,C9228,D9228,H9228,I9228,L9228)</f>
        <v>3052020HOMICIDIO281</v>
      </c>
      <c r="B9228" s="2">
        <v>30</v>
      </c>
      <c r="C9228" s="2">
        <v>5</v>
      </c>
      <c r="D9228" s="2">
        <v>2020</v>
      </c>
      <c r="E9228" s="2" t="s">
        <v>72</v>
      </c>
      <c r="F9228" s="2" t="s">
        <v>16</v>
      </c>
      <c r="G9228" s="2" t="s">
        <v>11</v>
      </c>
      <c r="H9228" s="2" t="s">
        <v>12</v>
      </c>
      <c r="I9228" s="2">
        <v>28</v>
      </c>
      <c r="J9228" s="2" t="str">
        <f>VLOOKUP(A9228,'Cor da Pele e Motivacao'!$A$2:$I$11399,6, FALSE)</f>
        <v>Parda</v>
      </c>
      <c r="K9228" s="2" t="str">
        <f>VLOOKUP(A9228,'Cor da Pele e Motivacao'!$A$2:$I$11399,8, FALSE)</f>
        <v>VIOLÊNCIA INTERPESSOAL</v>
      </c>
      <c r="L9228" s="2">
        <v>1</v>
      </c>
    </row>
    <row r="9229" spans="1:12" ht="15.75" customHeight="1" x14ac:dyDescent="0.25">
      <c r="A9229" t="str">
        <f>CONCATENATE(B9229,C9229,D9229,H9229,I9229,L9229)</f>
        <v>3052020HOMICIDIO351</v>
      </c>
      <c r="B9229" s="2">
        <v>30</v>
      </c>
      <c r="C9229" s="2">
        <v>5</v>
      </c>
      <c r="D9229" s="2">
        <v>2020</v>
      </c>
      <c r="E9229" s="2" t="s">
        <v>18</v>
      </c>
      <c r="F9229" s="2" t="s">
        <v>16</v>
      </c>
      <c r="G9229" s="2" t="s">
        <v>11</v>
      </c>
      <c r="H9229" s="2" t="s">
        <v>12</v>
      </c>
      <c r="I9229" s="2">
        <v>35</v>
      </c>
      <c r="J9229" s="2" t="str">
        <f>VLOOKUP(A9229,'Cor da Pele e Motivacao'!$A$2:$I$11399,6, FALSE)</f>
        <v>Parda</v>
      </c>
      <c r="K9229" s="2" t="str">
        <f>VLOOKUP(A9229,'Cor da Pele e Motivacao'!$A$2:$I$11399,8, FALSE)</f>
        <v>A DEFINIR</v>
      </c>
      <c r="L9229" s="2">
        <v>1</v>
      </c>
    </row>
    <row r="9230" spans="1:12" ht="15.75" customHeight="1" x14ac:dyDescent="0.25">
      <c r="A9230" t="str">
        <f>CONCATENATE(B9230,C9230,D9230,H9230,I9230,L9230)</f>
        <v>3052020HOMICIDIO201</v>
      </c>
      <c r="B9230" s="2">
        <v>30</v>
      </c>
      <c r="C9230" s="2">
        <v>5</v>
      </c>
      <c r="D9230" s="2">
        <v>2020</v>
      </c>
      <c r="E9230" s="2" t="s">
        <v>78</v>
      </c>
      <c r="F9230" s="2" t="s">
        <v>14</v>
      </c>
      <c r="G9230" s="2" t="s">
        <v>11</v>
      </c>
      <c r="H9230" s="2" t="s">
        <v>12</v>
      </c>
      <c r="I9230" s="2">
        <v>20</v>
      </c>
      <c r="J9230" s="2" t="str">
        <f>VLOOKUP(A9230,'Cor da Pele e Motivacao'!$A$2:$I$11399,6, FALSE)</f>
        <v>Parda</v>
      </c>
      <c r="K9230" s="2" t="str">
        <f>VLOOKUP(A9230,'Cor da Pele e Motivacao'!$A$2:$I$11399,8, FALSE)</f>
        <v>ATIVIDADES CRIMINAIS</v>
      </c>
      <c r="L9230" s="2">
        <v>1</v>
      </c>
    </row>
    <row r="9231" spans="1:12" ht="15.75" customHeight="1" x14ac:dyDescent="0.25">
      <c r="A9231" t="str">
        <f>CONCATENATE(B9231,C9231,D9231,H9231,I9231,L9231)</f>
        <v>3052020HOMICIDIO321</v>
      </c>
      <c r="B9231" s="2">
        <v>30</v>
      </c>
      <c r="C9231" s="2">
        <v>5</v>
      </c>
      <c r="D9231" s="2">
        <v>2020</v>
      </c>
      <c r="E9231" s="2" t="s">
        <v>116</v>
      </c>
      <c r="F9231" s="2" t="s">
        <v>16</v>
      </c>
      <c r="G9231" s="2" t="s">
        <v>11</v>
      </c>
      <c r="H9231" s="2" t="s">
        <v>12</v>
      </c>
      <c r="I9231" s="2">
        <v>32</v>
      </c>
      <c r="J9231" s="2" t="str">
        <f>VLOOKUP(A9231,'Cor da Pele e Motivacao'!$A$2:$I$11399,6, FALSE)</f>
        <v>Parda</v>
      </c>
      <c r="K9231" s="2" t="str">
        <f>VLOOKUP(A9231,'Cor da Pele e Motivacao'!$A$2:$I$11399,8, FALSE)</f>
        <v>VIOLÊNCIA INTERPESSOAL</v>
      </c>
      <c r="L9231" s="2">
        <v>1</v>
      </c>
    </row>
    <row r="9232" spans="1:12" ht="15.75" customHeight="1" x14ac:dyDescent="0.25">
      <c r="A9232" t="str">
        <f>CONCATENATE(B9232,C9232,D9232,H9232,I9232,L9232)</f>
        <v>3052020HOMICIDIO311</v>
      </c>
      <c r="B9232" s="2">
        <v>30</v>
      </c>
      <c r="C9232" s="2">
        <v>5</v>
      </c>
      <c r="D9232" s="2">
        <v>2020</v>
      </c>
      <c r="E9232" s="2" t="s">
        <v>25</v>
      </c>
      <c r="F9232" s="2" t="s">
        <v>25</v>
      </c>
      <c r="G9232" s="2" t="s">
        <v>11</v>
      </c>
      <c r="H9232" s="2" t="s">
        <v>12</v>
      </c>
      <c r="I9232" s="2">
        <v>31</v>
      </c>
      <c r="J9232" s="2" t="str">
        <f>VLOOKUP(A9232,'Cor da Pele e Motivacao'!$A$2:$I$11399,6, FALSE)</f>
        <v>Parda</v>
      </c>
      <c r="K9232" s="2" t="str">
        <f>VLOOKUP(A9232,'Cor da Pele e Motivacao'!$A$2:$I$11399,8, FALSE)</f>
        <v>ATIVIDADES CRIMINAIS</v>
      </c>
      <c r="L9232" s="2">
        <v>1</v>
      </c>
    </row>
    <row r="9233" spans="1:12" ht="15.75" customHeight="1" x14ac:dyDescent="0.25">
      <c r="A9233" t="str">
        <f>CONCATENATE(B9233,C9233,D9233,H9233,I9233,L9233)</f>
        <v>3052020HOMICIDIO321</v>
      </c>
      <c r="B9233" s="2">
        <v>30</v>
      </c>
      <c r="C9233" s="2">
        <v>5</v>
      </c>
      <c r="D9233" s="2">
        <v>2020</v>
      </c>
      <c r="E9233" s="2" t="s">
        <v>25</v>
      </c>
      <c r="F9233" s="2" t="s">
        <v>25</v>
      </c>
      <c r="G9233" s="2" t="s">
        <v>11</v>
      </c>
      <c r="H9233" s="2" t="s">
        <v>12</v>
      </c>
      <c r="I9233" s="2">
        <v>32</v>
      </c>
      <c r="J9233" s="2" t="str">
        <f>VLOOKUP(A9233,'Cor da Pele e Motivacao'!$A$2:$I$11399,6, FALSE)</f>
        <v>Parda</v>
      </c>
      <c r="K9233" s="2" t="str">
        <f>VLOOKUP(A9233,'Cor da Pele e Motivacao'!$A$2:$I$11399,8, FALSE)</f>
        <v>VIOLÊNCIA INTERPESSOAL</v>
      </c>
      <c r="L9233" s="2">
        <v>1</v>
      </c>
    </row>
    <row r="9234" spans="1:12" ht="15.75" customHeight="1" x14ac:dyDescent="0.25">
      <c r="A9234" t="str">
        <f>CONCATENATE(B9234,C9234,D9234,H9234,I9234,L9234)</f>
        <v>3052020HOMICIDIO561</v>
      </c>
      <c r="B9234" s="2">
        <v>30</v>
      </c>
      <c r="C9234" s="2">
        <v>5</v>
      </c>
      <c r="D9234" s="2">
        <v>2020</v>
      </c>
      <c r="E9234" s="2" t="s">
        <v>108</v>
      </c>
      <c r="F9234" s="2" t="s">
        <v>16</v>
      </c>
      <c r="G9234" s="2" t="s">
        <v>11</v>
      </c>
      <c r="H9234" s="2" t="s">
        <v>12</v>
      </c>
      <c r="I9234" s="2">
        <v>56</v>
      </c>
      <c r="J9234" s="2" t="str">
        <f>VLOOKUP(A9234,'Cor da Pele e Motivacao'!$A$2:$I$11399,6, FALSE)</f>
        <v>Branca</v>
      </c>
      <c r="K9234" s="2" t="str">
        <f>VLOOKUP(A9234,'Cor da Pele e Motivacao'!$A$2:$I$11399,8, FALSE)</f>
        <v>OUTRAS MOTIVAÇÕES</v>
      </c>
      <c r="L9234" s="2">
        <v>1</v>
      </c>
    </row>
    <row r="9235" spans="1:12" ht="15.75" customHeight="1" x14ac:dyDescent="0.25">
      <c r="A9235" t="str">
        <f>CONCATENATE(B9235,C9235,D9235,H9235,I9235,L9235)</f>
        <v>3152020LATROCINIO291</v>
      </c>
      <c r="B9235" s="2">
        <v>31</v>
      </c>
      <c r="C9235" s="2">
        <v>5</v>
      </c>
      <c r="D9235" s="2">
        <v>2020</v>
      </c>
      <c r="E9235" s="2" t="s">
        <v>55</v>
      </c>
      <c r="F9235" s="2" t="s">
        <v>10</v>
      </c>
      <c r="G9235" s="2" t="s">
        <v>11</v>
      </c>
      <c r="H9235" s="2" t="s">
        <v>33</v>
      </c>
      <c r="I9235" s="2">
        <v>29</v>
      </c>
      <c r="J9235" s="2" t="str">
        <f>VLOOKUP(A9235,'Cor da Pele e Motivacao'!$A$2:$I$11399,6, FALSE)</f>
        <v>Parda</v>
      </c>
      <c r="K9235" s="2" t="str">
        <f>VLOOKUP(A9235,'Cor da Pele e Motivacao'!$A$2:$I$11399,8, FALSE)</f>
        <v>PATRIMÔNIO</v>
      </c>
      <c r="L9235" s="2">
        <v>1</v>
      </c>
    </row>
    <row r="9236" spans="1:12" ht="15.75" customHeight="1" x14ac:dyDescent="0.25">
      <c r="A9236" t="str">
        <f>CONCATENATE(B9236,C9236,D9236,H9236,I9236,L9236)</f>
        <v>3152020HOMICIDIO231</v>
      </c>
      <c r="B9236" s="2">
        <v>31</v>
      </c>
      <c r="C9236" s="2">
        <v>5</v>
      </c>
      <c r="D9236" s="2">
        <v>2020</v>
      </c>
      <c r="E9236" s="2" t="s">
        <v>13</v>
      </c>
      <c r="F9236" s="2" t="s">
        <v>14</v>
      </c>
      <c r="G9236" s="2" t="s">
        <v>11</v>
      </c>
      <c r="H9236" s="2" t="s">
        <v>12</v>
      </c>
      <c r="I9236" s="2">
        <v>23</v>
      </c>
      <c r="J9236" s="2" t="str">
        <f>VLOOKUP(A9236,'Cor da Pele e Motivacao'!$A$2:$I$11399,6, FALSE)</f>
        <v>Parda</v>
      </c>
      <c r="K9236" s="2" t="str">
        <f>VLOOKUP(A9236,'Cor da Pele e Motivacao'!$A$2:$I$11399,8, FALSE)</f>
        <v>ATIVIDADES CRIMINAIS</v>
      </c>
      <c r="L9236" s="2">
        <v>1</v>
      </c>
    </row>
    <row r="9237" spans="1:12" ht="15.75" customHeight="1" x14ac:dyDescent="0.25">
      <c r="A9237" t="str">
        <f>CONCATENATE(B9237,C9237,D9237,H9237,I9237,L9237)</f>
        <v>3152020HOMICIDIO401</v>
      </c>
      <c r="B9237" s="2">
        <v>31</v>
      </c>
      <c r="C9237" s="2">
        <v>5</v>
      </c>
      <c r="D9237" s="2">
        <v>2020</v>
      </c>
      <c r="E9237" s="2" t="s">
        <v>20</v>
      </c>
      <c r="F9237" s="2" t="s">
        <v>14</v>
      </c>
      <c r="G9237" s="2" t="s">
        <v>11</v>
      </c>
      <c r="H9237" s="2" t="s">
        <v>12</v>
      </c>
      <c r="I9237" s="2">
        <v>40</v>
      </c>
      <c r="J9237" s="2" t="str">
        <f>VLOOKUP(A9237,'Cor da Pele e Motivacao'!$A$2:$I$11399,6, FALSE)</f>
        <v>Parda</v>
      </c>
      <c r="K9237" s="2" t="str">
        <f>VLOOKUP(A9237,'Cor da Pele e Motivacao'!$A$2:$I$11399,8, FALSE)</f>
        <v>VIOLÊNCIA INTERPESSOAL</v>
      </c>
      <c r="L9237" s="2">
        <v>1</v>
      </c>
    </row>
    <row r="9238" spans="1:12" ht="15.75" customHeight="1" x14ac:dyDescent="0.25">
      <c r="A9238" t="str">
        <f>CONCATENATE(B9238,C9238,D9238,H9238,I9238,L9238)</f>
        <v>3152020HOMICIDIO231</v>
      </c>
      <c r="B9238" s="2">
        <v>31</v>
      </c>
      <c r="C9238" s="2">
        <v>5</v>
      </c>
      <c r="D9238" s="2">
        <v>2020</v>
      </c>
      <c r="E9238" s="2" t="s">
        <v>35</v>
      </c>
      <c r="F9238" s="2" t="s">
        <v>16</v>
      </c>
      <c r="G9238" s="2" t="s">
        <v>11</v>
      </c>
      <c r="H9238" s="2" t="s">
        <v>12</v>
      </c>
      <c r="I9238" s="2">
        <v>23</v>
      </c>
      <c r="J9238" s="2" t="str">
        <f>VLOOKUP(A9238,'Cor da Pele e Motivacao'!$A$2:$I$11399,6, FALSE)</f>
        <v>Parda</v>
      </c>
      <c r="K9238" s="2" t="str">
        <f>VLOOKUP(A9238,'Cor da Pele e Motivacao'!$A$2:$I$11399,8, FALSE)</f>
        <v>ATIVIDADES CRIMINAIS</v>
      </c>
      <c r="L9238" s="2">
        <v>1</v>
      </c>
    </row>
    <row r="9239" spans="1:12" ht="15.75" customHeight="1" x14ac:dyDescent="0.25">
      <c r="A9239" t="str">
        <f>CONCATENATE(B9239,C9239,D9239,H9239,I9239,L9239)</f>
        <v>3152020HOMICIDIO241</v>
      </c>
      <c r="B9239" s="2">
        <v>31</v>
      </c>
      <c r="C9239" s="2">
        <v>5</v>
      </c>
      <c r="D9239" s="2">
        <v>2020</v>
      </c>
      <c r="E9239" s="2" t="s">
        <v>35</v>
      </c>
      <c r="F9239" s="2" t="s">
        <v>16</v>
      </c>
      <c r="G9239" s="2" t="s">
        <v>11</v>
      </c>
      <c r="H9239" s="2" t="s">
        <v>12</v>
      </c>
      <c r="I9239" s="2">
        <v>24</v>
      </c>
      <c r="J9239" s="2" t="str">
        <f>VLOOKUP(A9239,'Cor da Pele e Motivacao'!$A$2:$I$11399,6, FALSE)</f>
        <v>Parda</v>
      </c>
      <c r="K9239" s="2" t="str">
        <f>VLOOKUP(A9239,'Cor da Pele e Motivacao'!$A$2:$I$11399,8, FALSE)</f>
        <v>ATIVIDADES CRIMINAIS</v>
      </c>
      <c r="L9239" s="2">
        <v>1</v>
      </c>
    </row>
    <row r="9240" spans="1:12" ht="15.75" customHeight="1" x14ac:dyDescent="0.25">
      <c r="A9240" t="str">
        <f>CONCATENATE(B9240,C9240,D9240,H9240,I9240,L9240)</f>
        <v>3152020HOMICIDIO161</v>
      </c>
      <c r="B9240" s="2">
        <v>31</v>
      </c>
      <c r="C9240" s="2">
        <v>5</v>
      </c>
      <c r="D9240" s="2">
        <v>2020</v>
      </c>
      <c r="E9240" s="2" t="s">
        <v>92</v>
      </c>
      <c r="F9240" s="2" t="s">
        <v>22</v>
      </c>
      <c r="G9240" s="2" t="s">
        <v>11</v>
      </c>
      <c r="H9240" s="2" t="s">
        <v>12</v>
      </c>
      <c r="I9240" s="2">
        <v>16</v>
      </c>
      <c r="J9240" s="2" t="str">
        <f>VLOOKUP(A9240,'Cor da Pele e Motivacao'!$A$2:$I$11399,6, FALSE)</f>
        <v>Parda</v>
      </c>
      <c r="K9240" s="2" t="str">
        <f>VLOOKUP(A9240,'Cor da Pele e Motivacao'!$A$2:$I$11399,8, FALSE)</f>
        <v>ATIVIDADES CRIMINAIS</v>
      </c>
      <c r="L9240" s="2">
        <v>1</v>
      </c>
    </row>
    <row r="9241" spans="1:12" ht="15.75" customHeight="1" x14ac:dyDescent="0.25">
      <c r="A9241" t="str">
        <f>CONCATENATE(B9241,C9241,D9241,H9241,I9241,L9241)</f>
        <v>3152020HOMICIDIO341</v>
      </c>
      <c r="B9241" s="2">
        <v>31</v>
      </c>
      <c r="C9241" s="2">
        <v>5</v>
      </c>
      <c r="D9241" s="2">
        <v>2020</v>
      </c>
      <c r="E9241" s="2" t="s">
        <v>24</v>
      </c>
      <c r="F9241" s="2" t="s">
        <v>10</v>
      </c>
      <c r="G9241" s="2" t="s">
        <v>11</v>
      </c>
      <c r="H9241" s="2" t="s">
        <v>12</v>
      </c>
      <c r="I9241" s="2">
        <v>34</v>
      </c>
      <c r="J9241" s="2" t="str">
        <f>VLOOKUP(A9241,'Cor da Pele e Motivacao'!$A$2:$I$11399,6, FALSE)</f>
        <v>Parda</v>
      </c>
      <c r="K9241" s="2" t="str">
        <f>VLOOKUP(A9241,'Cor da Pele e Motivacao'!$A$2:$I$11399,8, FALSE)</f>
        <v>VIOLÊNCIA INTERPESSOAL</v>
      </c>
      <c r="L9241" s="2">
        <v>1</v>
      </c>
    </row>
    <row r="9242" spans="1:12" ht="15.75" customHeight="1" x14ac:dyDescent="0.25">
      <c r="A9242" t="str">
        <f>CONCATENATE(B9242,C9242,D9242,H9242,I9242,L9242)</f>
        <v>3152020HOMICIDIO171</v>
      </c>
      <c r="B9242" s="2">
        <v>31</v>
      </c>
      <c r="C9242" s="2">
        <v>5</v>
      </c>
      <c r="D9242" s="2">
        <v>2020</v>
      </c>
      <c r="E9242" s="2" t="s">
        <v>25</v>
      </c>
      <c r="F9242" s="2" t="s">
        <v>25</v>
      </c>
      <c r="G9242" s="2" t="s">
        <v>11</v>
      </c>
      <c r="H9242" s="2" t="s">
        <v>12</v>
      </c>
      <c r="I9242" s="2">
        <v>17</v>
      </c>
      <c r="J9242" s="2" t="str">
        <f>VLOOKUP(A9242,'Cor da Pele e Motivacao'!$A$2:$I$11399,6, FALSE)</f>
        <v>Parda</v>
      </c>
      <c r="K9242" s="2" t="str">
        <f>VLOOKUP(A9242,'Cor da Pele e Motivacao'!$A$2:$I$11399,8, FALSE)</f>
        <v>ATIVIDADES CRIMINAIS</v>
      </c>
      <c r="L9242" s="2">
        <v>1</v>
      </c>
    </row>
    <row r="9243" spans="1:12" ht="15.75" customHeight="1" x14ac:dyDescent="0.25">
      <c r="A9243" t="str">
        <f>CONCATENATE(B9243,C9243,D9243,H9243,I9243,L9243)</f>
        <v>3152020HOMICIDIO211</v>
      </c>
      <c r="B9243" s="2">
        <v>31</v>
      </c>
      <c r="C9243" s="2">
        <v>5</v>
      </c>
      <c r="D9243" s="2">
        <v>2020</v>
      </c>
      <c r="E9243" s="2" t="s">
        <v>25</v>
      </c>
      <c r="F9243" s="2" t="s">
        <v>25</v>
      </c>
      <c r="G9243" s="2" t="s">
        <v>11</v>
      </c>
      <c r="H9243" s="2" t="s">
        <v>12</v>
      </c>
      <c r="I9243" s="2">
        <v>21</v>
      </c>
      <c r="J9243" s="2" t="str">
        <f>VLOOKUP(A9243,'Cor da Pele e Motivacao'!$A$2:$I$11399,6, FALSE)</f>
        <v>Parda</v>
      </c>
      <c r="K9243" s="2" t="str">
        <f>VLOOKUP(A9243,'Cor da Pele e Motivacao'!$A$2:$I$11399,8, FALSE)</f>
        <v>ATIVIDADES CRIMINAIS</v>
      </c>
      <c r="L9243" s="2">
        <v>1</v>
      </c>
    </row>
    <row r="9244" spans="1:12" ht="15.75" customHeight="1" x14ac:dyDescent="0.25">
      <c r="A9244" t="str">
        <f>CONCATENATE(B9244,C9244,D9244,H9244,I9244,L9244)</f>
        <v>3152020HOMICIDIO291</v>
      </c>
      <c r="B9244" s="2">
        <v>31</v>
      </c>
      <c r="C9244" s="2">
        <v>5</v>
      </c>
      <c r="D9244" s="2">
        <v>2020</v>
      </c>
      <c r="E9244" s="2" t="s">
        <v>25</v>
      </c>
      <c r="F9244" s="2" t="s">
        <v>25</v>
      </c>
      <c r="G9244" s="2" t="s">
        <v>11</v>
      </c>
      <c r="H9244" s="2" t="s">
        <v>12</v>
      </c>
      <c r="I9244" s="2">
        <v>29</v>
      </c>
      <c r="J9244" s="2" t="str">
        <f>VLOOKUP(A9244,'Cor da Pele e Motivacao'!$A$2:$I$11399,6, FALSE)</f>
        <v>Parda</v>
      </c>
      <c r="K9244" s="2" t="str">
        <f>VLOOKUP(A9244,'Cor da Pele e Motivacao'!$A$2:$I$11399,8, FALSE)</f>
        <v>VIOLÊNCIA INTERPESSOAL</v>
      </c>
      <c r="L9244" s="2">
        <v>1</v>
      </c>
    </row>
    <row r="9245" spans="1:12" ht="15.75" customHeight="1" x14ac:dyDescent="0.25">
      <c r="A9245" t="str">
        <f>CONCATENATE(B9245,C9245,D9245,H9245,I9245,L9245)</f>
        <v>3152020HOMICIDIO321</v>
      </c>
      <c r="B9245" s="2">
        <v>31</v>
      </c>
      <c r="C9245" s="2">
        <v>5</v>
      </c>
      <c r="D9245" s="2">
        <v>2020</v>
      </c>
      <c r="E9245" s="2" t="s">
        <v>200</v>
      </c>
      <c r="F9245" s="2" t="s">
        <v>10</v>
      </c>
      <c r="G9245" s="2" t="s">
        <v>11</v>
      </c>
      <c r="H9245" s="2" t="s">
        <v>12</v>
      </c>
      <c r="I9245" s="2">
        <v>32</v>
      </c>
      <c r="J9245" s="2" t="str">
        <f>VLOOKUP(A9245,'Cor da Pele e Motivacao'!$A$2:$I$11399,6, FALSE)</f>
        <v>Parda</v>
      </c>
      <c r="K9245" s="2" t="str">
        <f>VLOOKUP(A9245,'Cor da Pele e Motivacao'!$A$2:$I$11399,8, FALSE)</f>
        <v>ATIVIDADES CRIMINAIS</v>
      </c>
      <c r="L9245" s="2">
        <v>1</v>
      </c>
    </row>
    <row r="9246" spans="1:12" ht="15.75" customHeight="1" x14ac:dyDescent="0.25">
      <c r="A9246" t="str">
        <f>CONCATENATE(B9246,C9246,D9246,H9246,I9246,L9246)</f>
        <v>3152020HOMICIDIO401</v>
      </c>
      <c r="B9246" s="2">
        <v>31</v>
      </c>
      <c r="C9246" s="2">
        <v>5</v>
      </c>
      <c r="D9246" s="2">
        <v>2020</v>
      </c>
      <c r="E9246" s="2" t="s">
        <v>38</v>
      </c>
      <c r="F9246" s="2" t="s">
        <v>22</v>
      </c>
      <c r="G9246" s="2" t="s">
        <v>28</v>
      </c>
      <c r="H9246" s="2" t="s">
        <v>12</v>
      </c>
      <c r="I9246" s="2">
        <v>40</v>
      </c>
      <c r="J9246" s="2" t="str">
        <f>VLOOKUP(A9246,'Cor da Pele e Motivacao'!$A$2:$I$11399,6, FALSE)</f>
        <v>Parda</v>
      </c>
      <c r="K9246" s="2" t="str">
        <f>VLOOKUP(A9246,'Cor da Pele e Motivacao'!$A$2:$I$11399,8, FALSE)</f>
        <v>VIOLÊNCIA INTERPESSOAL</v>
      </c>
      <c r="L9246" s="2">
        <v>1</v>
      </c>
    </row>
    <row r="9247" spans="1:12" ht="15.75" customHeight="1" x14ac:dyDescent="0.25">
      <c r="A9247" t="str">
        <f>CONCATENATE(B9247,C9247,D9247,H9247,I9247,L9247)</f>
        <v>3152020HOMICIDIO241</v>
      </c>
      <c r="B9247" s="2">
        <v>31</v>
      </c>
      <c r="C9247" s="2">
        <v>5</v>
      </c>
      <c r="D9247" s="2">
        <v>2020</v>
      </c>
      <c r="E9247" s="2" t="s">
        <v>38</v>
      </c>
      <c r="F9247" s="2" t="s">
        <v>22</v>
      </c>
      <c r="G9247" s="2" t="s">
        <v>11</v>
      </c>
      <c r="H9247" s="2" t="s">
        <v>12</v>
      </c>
      <c r="I9247" s="2">
        <v>24</v>
      </c>
      <c r="J9247" s="2" t="str">
        <f>VLOOKUP(A9247,'Cor da Pele e Motivacao'!$A$2:$I$11399,6, FALSE)</f>
        <v>Parda</v>
      </c>
      <c r="K9247" s="2" t="str">
        <f>VLOOKUP(A9247,'Cor da Pele e Motivacao'!$A$2:$I$11399,8, FALSE)</f>
        <v>ATIVIDADES CRIMINAIS</v>
      </c>
      <c r="L9247" s="2">
        <v>1</v>
      </c>
    </row>
    <row r="9248" spans="1:12" ht="15.75" customHeight="1" x14ac:dyDescent="0.25">
      <c r="A9248" t="str">
        <f>CONCATENATE(B9248,C9248,D9248,H9248,I9248,L9248)</f>
        <v>162020HOMICIDIO211</v>
      </c>
      <c r="B9248" s="2">
        <v>1</v>
      </c>
      <c r="C9248" s="2">
        <v>6</v>
      </c>
      <c r="D9248" s="2">
        <v>2020</v>
      </c>
      <c r="E9248" s="2" t="s">
        <v>55</v>
      </c>
      <c r="F9248" s="2" t="s">
        <v>10</v>
      </c>
      <c r="G9248" s="2" t="s">
        <v>11</v>
      </c>
      <c r="H9248" s="2" t="s">
        <v>12</v>
      </c>
      <c r="I9248" s="2">
        <v>21</v>
      </c>
      <c r="J9248" s="2" t="str">
        <f>VLOOKUP(A9248,'Cor da Pele e Motivacao'!$A$2:$I$11399,6, FALSE)</f>
        <v>Parda</v>
      </c>
      <c r="K9248" s="2" t="str">
        <f>VLOOKUP(A9248,'Cor da Pele e Motivacao'!$A$2:$I$11399,8, FALSE)</f>
        <v>ATIVIDADES CRIMINAIS</v>
      </c>
      <c r="L9248" s="2">
        <v>1</v>
      </c>
    </row>
    <row r="9249" spans="1:12" ht="15.75" customHeight="1" x14ac:dyDescent="0.25">
      <c r="A9249" t="str">
        <f>CONCATENATE(B9249,C9249,D9249,H9249,I9249,L9249)</f>
        <v>162020HOMICIDIO251</v>
      </c>
      <c r="B9249" s="2">
        <v>1</v>
      </c>
      <c r="C9249" s="2">
        <v>6</v>
      </c>
      <c r="D9249" s="2">
        <v>2020</v>
      </c>
      <c r="E9249" s="2" t="s">
        <v>15</v>
      </c>
      <c r="F9249" s="2" t="s">
        <v>16</v>
      </c>
      <c r="G9249" s="2" t="s">
        <v>11</v>
      </c>
      <c r="H9249" s="2" t="s">
        <v>12</v>
      </c>
      <c r="I9249" s="2">
        <v>25</v>
      </c>
      <c r="J9249" s="2" t="str">
        <f>VLOOKUP(A9249,'Cor da Pele e Motivacao'!$A$2:$I$11399,6, FALSE)</f>
        <v>Parda</v>
      </c>
      <c r="K9249" s="2" t="str">
        <f>VLOOKUP(A9249,'Cor da Pele e Motivacao'!$A$2:$I$11399,8, FALSE)</f>
        <v>ATIVIDADES CRIMINAIS</v>
      </c>
      <c r="L9249" s="2">
        <v>1</v>
      </c>
    </row>
    <row r="9250" spans="1:12" ht="15.75" customHeight="1" x14ac:dyDescent="0.25">
      <c r="A9250" t="str">
        <f>CONCATENATE(B9250,C9250,D9250,H9250,I9250,L9250)</f>
        <v>162020HOMICIDIO421</v>
      </c>
      <c r="B9250" s="2">
        <v>1</v>
      </c>
      <c r="C9250" s="2">
        <v>6</v>
      </c>
      <c r="D9250" s="2">
        <v>2020</v>
      </c>
      <c r="E9250" s="2" t="s">
        <v>15</v>
      </c>
      <c r="F9250" s="2" t="s">
        <v>16</v>
      </c>
      <c r="G9250" s="2" t="s">
        <v>11</v>
      </c>
      <c r="H9250" s="2" t="s">
        <v>12</v>
      </c>
      <c r="I9250" s="2">
        <v>42</v>
      </c>
      <c r="J9250" s="2" t="str">
        <f>VLOOKUP(A9250,'Cor da Pele e Motivacao'!$A$2:$I$11399,6, FALSE)</f>
        <v>Parda</v>
      </c>
      <c r="K9250" s="2" t="str">
        <f>VLOOKUP(A9250,'Cor da Pele e Motivacao'!$A$2:$I$11399,8, FALSE)</f>
        <v>OUTRAS MOTIVAÇÕES</v>
      </c>
      <c r="L9250" s="2">
        <v>1</v>
      </c>
    </row>
    <row r="9251" spans="1:12" ht="15.75" customHeight="1" x14ac:dyDescent="0.25">
      <c r="A9251" t="str">
        <f>CONCATENATE(B9251,C9251,D9251,H9251,I9251,L9251)</f>
        <v>162020HOMICIDIO281</v>
      </c>
      <c r="B9251" s="2">
        <v>1</v>
      </c>
      <c r="C9251" s="2">
        <v>6</v>
      </c>
      <c r="D9251" s="2">
        <v>2020</v>
      </c>
      <c r="E9251" s="2" t="s">
        <v>141</v>
      </c>
      <c r="F9251" s="2" t="s">
        <v>16</v>
      </c>
      <c r="G9251" s="2" t="s">
        <v>11</v>
      </c>
      <c r="H9251" s="2" t="s">
        <v>12</v>
      </c>
      <c r="I9251" s="2">
        <v>28</v>
      </c>
      <c r="J9251" s="2" t="str">
        <f>VLOOKUP(A9251,'Cor da Pele e Motivacao'!$A$2:$I$11399,6, FALSE)</f>
        <v>Parda</v>
      </c>
      <c r="K9251" s="2" t="str">
        <f>VLOOKUP(A9251,'Cor da Pele e Motivacao'!$A$2:$I$11399,8, FALSE)</f>
        <v>ATIVIDADES CRIMINAIS</v>
      </c>
      <c r="L9251" s="2">
        <v>1</v>
      </c>
    </row>
    <row r="9252" spans="1:12" ht="15.75" customHeight="1" x14ac:dyDescent="0.25">
      <c r="A9252" t="str">
        <f>CONCATENATE(B9252,C9252,D9252,H9252,I9252,L9252)</f>
        <v>162020HOMICIDIO281</v>
      </c>
      <c r="B9252" s="2">
        <v>1</v>
      </c>
      <c r="C9252" s="2">
        <v>6</v>
      </c>
      <c r="D9252" s="2">
        <v>2020</v>
      </c>
      <c r="E9252" s="2" t="s">
        <v>72</v>
      </c>
      <c r="F9252" s="2" t="s">
        <v>16</v>
      </c>
      <c r="G9252" s="2" t="s">
        <v>11</v>
      </c>
      <c r="H9252" s="2" t="s">
        <v>12</v>
      </c>
      <c r="I9252" s="2">
        <v>28</v>
      </c>
      <c r="J9252" s="2" t="str">
        <f>VLOOKUP(A9252,'Cor da Pele e Motivacao'!$A$2:$I$11399,6, FALSE)</f>
        <v>Parda</v>
      </c>
      <c r="K9252" s="2" t="str">
        <f>VLOOKUP(A9252,'Cor da Pele e Motivacao'!$A$2:$I$11399,8, FALSE)</f>
        <v>ATIVIDADES CRIMINAIS</v>
      </c>
      <c r="L9252" s="2">
        <v>1</v>
      </c>
    </row>
    <row r="9253" spans="1:12" ht="15.75" customHeight="1" x14ac:dyDescent="0.25">
      <c r="A9253" t="str">
        <f>CONCATENATE(B9253,C9253,D9253,H9253,I9253,L9253)</f>
        <v>162020HOMICIDIO181</v>
      </c>
      <c r="B9253" s="2">
        <v>1</v>
      </c>
      <c r="C9253" s="2">
        <v>6</v>
      </c>
      <c r="D9253" s="2">
        <v>2020</v>
      </c>
      <c r="E9253" s="2" t="s">
        <v>20</v>
      </c>
      <c r="F9253" s="2" t="s">
        <v>14</v>
      </c>
      <c r="G9253" s="2" t="s">
        <v>11</v>
      </c>
      <c r="H9253" s="2" t="s">
        <v>12</v>
      </c>
      <c r="I9253" s="2">
        <v>18</v>
      </c>
      <c r="J9253" s="2" t="str">
        <f>VLOOKUP(A9253,'Cor da Pele e Motivacao'!$A$2:$I$11399,6, FALSE)</f>
        <v>Parda</v>
      </c>
      <c r="K9253" s="2" t="str">
        <f>VLOOKUP(A9253,'Cor da Pele e Motivacao'!$A$2:$I$11399,8, FALSE)</f>
        <v>ATIVIDADES CRIMINAIS</v>
      </c>
      <c r="L9253" s="2">
        <v>1</v>
      </c>
    </row>
    <row r="9254" spans="1:12" ht="15.75" customHeight="1" x14ac:dyDescent="0.25">
      <c r="A9254" t="str">
        <f>CONCATENATE(B9254,C9254,D9254,H9254,I9254,L9254)</f>
        <v>162020HOMICIDIO241</v>
      </c>
      <c r="B9254" s="2">
        <v>1</v>
      </c>
      <c r="C9254" s="2">
        <v>6</v>
      </c>
      <c r="D9254" s="2">
        <v>2020</v>
      </c>
      <c r="E9254" s="2" t="s">
        <v>20</v>
      </c>
      <c r="F9254" s="2" t="s">
        <v>14</v>
      </c>
      <c r="G9254" s="2" t="s">
        <v>11</v>
      </c>
      <c r="H9254" s="2" t="s">
        <v>12</v>
      </c>
      <c r="I9254" s="2">
        <v>24</v>
      </c>
      <c r="J9254" s="2" t="str">
        <f>VLOOKUP(A9254,'Cor da Pele e Motivacao'!$A$2:$I$11399,6, FALSE)</f>
        <v>Parda</v>
      </c>
      <c r="K9254" s="2" t="str">
        <f>VLOOKUP(A9254,'Cor da Pele e Motivacao'!$A$2:$I$11399,8, FALSE)</f>
        <v>ATIVIDADES CRIMINAIS</v>
      </c>
      <c r="L9254" s="2">
        <v>1</v>
      </c>
    </row>
    <row r="9255" spans="1:12" ht="15.75" customHeight="1" x14ac:dyDescent="0.25">
      <c r="A9255" t="str">
        <f>CONCATENATE(B9255,C9255,D9255,H9255,I9255,L9255)</f>
        <v>162020HOMICIDIO331</v>
      </c>
      <c r="B9255" s="2">
        <v>1</v>
      </c>
      <c r="C9255" s="2">
        <v>6</v>
      </c>
      <c r="D9255" s="2">
        <v>2020</v>
      </c>
      <c r="E9255" s="2" t="s">
        <v>20</v>
      </c>
      <c r="F9255" s="2" t="s">
        <v>14</v>
      </c>
      <c r="G9255" s="2" t="s">
        <v>11</v>
      </c>
      <c r="H9255" s="2" t="s">
        <v>12</v>
      </c>
      <c r="I9255" s="2">
        <v>33</v>
      </c>
      <c r="J9255" s="2" t="str">
        <f>VLOOKUP(A9255,'Cor da Pele e Motivacao'!$A$2:$I$11399,6, FALSE)</f>
        <v>Parda</v>
      </c>
      <c r="K9255" s="2" t="str">
        <f>VLOOKUP(A9255,'Cor da Pele e Motivacao'!$A$2:$I$11399,8, FALSE)</f>
        <v>ATIVIDADES CRIMINAIS</v>
      </c>
      <c r="L9255" s="2">
        <v>1</v>
      </c>
    </row>
    <row r="9256" spans="1:12" ht="15.75" customHeight="1" x14ac:dyDescent="0.25">
      <c r="A9256" t="str">
        <f>CONCATENATE(B9256,C9256,D9256,H9256,I9256,L9256)</f>
        <v>162020HOMICIDIO351</v>
      </c>
      <c r="B9256" s="2">
        <v>1</v>
      </c>
      <c r="C9256" s="2">
        <v>6</v>
      </c>
      <c r="D9256" s="2">
        <v>2020</v>
      </c>
      <c r="E9256" s="2" t="s">
        <v>20</v>
      </c>
      <c r="F9256" s="2" t="s">
        <v>14</v>
      </c>
      <c r="G9256" s="2" t="s">
        <v>11</v>
      </c>
      <c r="H9256" s="2" t="s">
        <v>12</v>
      </c>
      <c r="I9256" s="2">
        <v>35</v>
      </c>
      <c r="J9256" s="2" t="str">
        <f>VLOOKUP(A9256,'Cor da Pele e Motivacao'!$A$2:$I$11399,6, FALSE)</f>
        <v>Parda</v>
      </c>
      <c r="K9256" s="2" t="str">
        <f>VLOOKUP(A9256,'Cor da Pele e Motivacao'!$A$2:$I$11399,8, FALSE)</f>
        <v>ATIVIDADES CRIMINAIS</v>
      </c>
      <c r="L9256" s="2">
        <v>1</v>
      </c>
    </row>
    <row r="9257" spans="1:12" ht="15.75" customHeight="1" x14ac:dyDescent="0.25">
      <c r="A9257" t="str">
        <f>CONCATENATE(B9257,C9257,D9257,H9257,I9257,L9257)</f>
        <v>162020HOMICIDIO301</v>
      </c>
      <c r="B9257" s="2">
        <v>1</v>
      </c>
      <c r="C9257" s="2">
        <v>6</v>
      </c>
      <c r="D9257" s="2">
        <v>2020</v>
      </c>
      <c r="E9257" s="2" t="s">
        <v>104</v>
      </c>
      <c r="F9257" s="2" t="s">
        <v>22</v>
      </c>
      <c r="G9257" s="2" t="s">
        <v>11</v>
      </c>
      <c r="H9257" s="2" t="s">
        <v>12</v>
      </c>
      <c r="I9257" s="2">
        <v>30</v>
      </c>
      <c r="J9257" s="2" t="str">
        <f>VLOOKUP(A9257,'Cor da Pele e Motivacao'!$A$2:$I$11399,6, FALSE)</f>
        <v>Parda</v>
      </c>
      <c r="K9257" s="2" t="str">
        <f>VLOOKUP(A9257,'Cor da Pele e Motivacao'!$A$2:$I$11399,8, FALSE)</f>
        <v>OUTRAS MOTIVAÇÕES</v>
      </c>
      <c r="L9257" s="2">
        <v>1</v>
      </c>
    </row>
    <row r="9258" spans="1:12" ht="15.75" customHeight="1" x14ac:dyDescent="0.25">
      <c r="A9258" t="str">
        <f>CONCATENATE(B9258,C9258,D9258,H9258,I9258,L9258)</f>
        <v>162020HOMICIDIO241</v>
      </c>
      <c r="B9258" s="2">
        <v>1</v>
      </c>
      <c r="C9258" s="2">
        <v>6</v>
      </c>
      <c r="D9258" s="2">
        <v>2020</v>
      </c>
      <c r="E9258" s="2" t="s">
        <v>23</v>
      </c>
      <c r="F9258" s="2" t="s">
        <v>14</v>
      </c>
      <c r="G9258" s="2" t="s">
        <v>11</v>
      </c>
      <c r="H9258" s="2" t="s">
        <v>12</v>
      </c>
      <c r="I9258" s="2">
        <v>24</v>
      </c>
      <c r="J9258" s="2" t="str">
        <f>VLOOKUP(A9258,'Cor da Pele e Motivacao'!$A$2:$I$11399,6, FALSE)</f>
        <v>Parda</v>
      </c>
      <c r="K9258" s="2" t="str">
        <f>VLOOKUP(A9258,'Cor da Pele e Motivacao'!$A$2:$I$11399,8, FALSE)</f>
        <v>ATIVIDADES CRIMINAIS</v>
      </c>
      <c r="L9258" s="2">
        <v>1</v>
      </c>
    </row>
    <row r="9259" spans="1:12" ht="15.75" customHeight="1" x14ac:dyDescent="0.25">
      <c r="A9259" t="str">
        <f>CONCATENATE(B9259,C9259,D9259,H9259,I9259,L9259)</f>
        <v>162020HOMICIDIO151</v>
      </c>
      <c r="B9259" s="2">
        <v>1</v>
      </c>
      <c r="C9259" s="2">
        <v>6</v>
      </c>
      <c r="D9259" s="2">
        <v>2020</v>
      </c>
      <c r="E9259" s="2" t="s">
        <v>36</v>
      </c>
      <c r="F9259" s="2" t="s">
        <v>14</v>
      </c>
      <c r="G9259" s="2" t="s">
        <v>11</v>
      </c>
      <c r="H9259" s="2" t="s">
        <v>12</v>
      </c>
      <c r="I9259" s="2">
        <v>15</v>
      </c>
      <c r="J9259" s="2" t="str">
        <f>VLOOKUP(A9259,'Cor da Pele e Motivacao'!$A$2:$I$11399,6, FALSE)</f>
        <v>Parda</v>
      </c>
      <c r="K9259" s="2" t="str">
        <f>VLOOKUP(A9259,'Cor da Pele e Motivacao'!$A$2:$I$11399,8, FALSE)</f>
        <v>ATIVIDADES CRIMINAIS</v>
      </c>
      <c r="L9259" s="2">
        <v>1</v>
      </c>
    </row>
    <row r="9260" spans="1:12" ht="15.75" customHeight="1" x14ac:dyDescent="0.25">
      <c r="A9260" t="str">
        <f>CONCATENATE(B9260,C9260,D9260,H9260,I9260,L9260)</f>
        <v>162020HOMICIDIO201</v>
      </c>
      <c r="B9260" s="2">
        <v>1</v>
      </c>
      <c r="C9260" s="2">
        <v>6</v>
      </c>
      <c r="D9260" s="2">
        <v>2020</v>
      </c>
      <c r="E9260" s="2" t="s">
        <v>36</v>
      </c>
      <c r="F9260" s="2" t="s">
        <v>14</v>
      </c>
      <c r="G9260" s="2" t="s">
        <v>11</v>
      </c>
      <c r="H9260" s="2" t="s">
        <v>12</v>
      </c>
      <c r="I9260" s="2">
        <v>20</v>
      </c>
      <c r="J9260" s="2" t="str">
        <f>VLOOKUP(A9260,'Cor da Pele e Motivacao'!$A$2:$I$11399,6, FALSE)</f>
        <v>Parda</v>
      </c>
      <c r="K9260" s="2" t="str">
        <f>VLOOKUP(A9260,'Cor da Pele e Motivacao'!$A$2:$I$11399,8, FALSE)</f>
        <v>EXCLUDENTE DE ILICITUDE</v>
      </c>
      <c r="L9260" s="2">
        <v>1</v>
      </c>
    </row>
    <row r="9261" spans="1:12" ht="15.75" customHeight="1" x14ac:dyDescent="0.25">
      <c r="A9261" t="str">
        <f>CONCATENATE(B9261,C9261,D9261,H9261,I9261,L9261)</f>
        <v>162020HOMICIDIO201</v>
      </c>
      <c r="B9261" s="2">
        <v>1</v>
      </c>
      <c r="C9261" s="2">
        <v>6</v>
      </c>
      <c r="D9261" s="2">
        <v>2020</v>
      </c>
      <c r="E9261" s="2" t="s">
        <v>25</v>
      </c>
      <c r="F9261" s="2" t="s">
        <v>25</v>
      </c>
      <c r="G9261" s="2" t="s">
        <v>11</v>
      </c>
      <c r="H9261" s="2" t="s">
        <v>12</v>
      </c>
      <c r="I9261" s="2">
        <v>20</v>
      </c>
      <c r="J9261" s="2" t="str">
        <f>VLOOKUP(A9261,'Cor da Pele e Motivacao'!$A$2:$I$11399,6, FALSE)</f>
        <v>Parda</v>
      </c>
      <c r="K9261" s="2" t="str">
        <f>VLOOKUP(A9261,'Cor da Pele e Motivacao'!$A$2:$I$11399,8, FALSE)</f>
        <v>EXCLUDENTE DE ILICITUDE</v>
      </c>
      <c r="L9261" s="2">
        <v>1</v>
      </c>
    </row>
    <row r="9262" spans="1:12" ht="15.75" customHeight="1" x14ac:dyDescent="0.25">
      <c r="A9262" t="str">
        <f>CONCATENATE(B9262,C9262,D9262,H9262,I9262,L9262)</f>
        <v>162020HOMICIDIO271</v>
      </c>
      <c r="B9262" s="2">
        <v>1</v>
      </c>
      <c r="C9262" s="2">
        <v>6</v>
      </c>
      <c r="D9262" s="2">
        <v>2020</v>
      </c>
      <c r="E9262" s="2" t="s">
        <v>25</v>
      </c>
      <c r="F9262" s="2" t="s">
        <v>25</v>
      </c>
      <c r="G9262" s="2" t="s">
        <v>11</v>
      </c>
      <c r="H9262" s="2" t="s">
        <v>12</v>
      </c>
      <c r="I9262" s="2">
        <v>27</v>
      </c>
      <c r="J9262" s="2" t="str">
        <f>VLOOKUP(A9262,'Cor da Pele e Motivacao'!$A$2:$I$11399,6, FALSE)</f>
        <v>Parda</v>
      </c>
      <c r="K9262" s="2" t="str">
        <f>VLOOKUP(A9262,'Cor da Pele e Motivacao'!$A$2:$I$11399,8, FALSE)</f>
        <v>EXCLUDENTE DE ILICITUDE</v>
      </c>
      <c r="L9262" s="2">
        <v>1</v>
      </c>
    </row>
    <row r="9263" spans="1:12" ht="15.75" customHeight="1" x14ac:dyDescent="0.25">
      <c r="A9263" t="str">
        <f>CONCATENATE(B9263,C9263,D9263,H9263,I9263,L9263)</f>
        <v>262020HOMICIDIO621</v>
      </c>
      <c r="B9263" s="2">
        <v>2</v>
      </c>
      <c r="C9263" s="2">
        <v>6</v>
      </c>
      <c r="D9263" s="2">
        <v>2020</v>
      </c>
      <c r="E9263" s="2" t="s">
        <v>194</v>
      </c>
      <c r="F9263" s="2" t="s">
        <v>22</v>
      </c>
      <c r="G9263" s="2" t="s">
        <v>11</v>
      </c>
      <c r="H9263" s="2" t="s">
        <v>12</v>
      </c>
      <c r="I9263" s="2">
        <v>62</v>
      </c>
      <c r="J9263" s="2" t="str">
        <f>VLOOKUP(A9263,'Cor da Pele e Motivacao'!$A$2:$I$11399,6, FALSE)</f>
        <v>Parda</v>
      </c>
      <c r="K9263" s="2" t="str">
        <f>VLOOKUP(A9263,'Cor da Pele e Motivacao'!$A$2:$I$11399,8, FALSE)</f>
        <v>VIOLÊNCIA INTERPESSOAL</v>
      </c>
      <c r="L9263" s="2">
        <v>1</v>
      </c>
    </row>
    <row r="9264" spans="1:12" ht="15.75" customHeight="1" x14ac:dyDescent="0.25">
      <c r="A9264" t="str">
        <f>CONCATENATE(B9264,C9264,D9264,H9264,I9264,L9264)</f>
        <v>262020HOMICIDIO351</v>
      </c>
      <c r="B9264" s="2">
        <v>2</v>
      </c>
      <c r="C9264" s="2">
        <v>6</v>
      </c>
      <c r="D9264" s="2">
        <v>2020</v>
      </c>
      <c r="E9264" s="2" t="s">
        <v>83</v>
      </c>
      <c r="F9264" s="2" t="s">
        <v>14</v>
      </c>
      <c r="G9264" s="2" t="s">
        <v>11</v>
      </c>
      <c r="H9264" s="2" t="s">
        <v>12</v>
      </c>
      <c r="I9264" s="2">
        <v>35</v>
      </c>
      <c r="J9264" s="2" t="str">
        <f>VLOOKUP(A9264,'Cor da Pele e Motivacao'!$A$2:$I$11399,6, FALSE)</f>
        <v>Parda</v>
      </c>
      <c r="K9264" s="2" t="str">
        <f>VLOOKUP(A9264,'Cor da Pele e Motivacao'!$A$2:$I$11399,8, FALSE)</f>
        <v>ATIVIDADES CRIMINAIS</v>
      </c>
      <c r="L9264" s="2">
        <v>1</v>
      </c>
    </row>
    <row r="9265" spans="1:12" ht="15.75" customHeight="1" x14ac:dyDescent="0.25">
      <c r="A9265" t="str">
        <f>CONCATENATE(B9265,C9265,D9265,H9265,I9265,L9265)</f>
        <v>262020HOMICIDIO491</v>
      </c>
      <c r="B9265" s="2">
        <v>2</v>
      </c>
      <c r="C9265" s="2">
        <v>6</v>
      </c>
      <c r="D9265" s="2">
        <v>2020</v>
      </c>
      <c r="E9265" s="2" t="s">
        <v>77</v>
      </c>
      <c r="F9265" s="2" t="s">
        <v>22</v>
      </c>
      <c r="G9265" s="2" t="s">
        <v>11</v>
      </c>
      <c r="H9265" s="2" t="s">
        <v>12</v>
      </c>
      <c r="I9265" s="2">
        <v>49</v>
      </c>
      <c r="J9265" s="2" t="str">
        <f>VLOOKUP(A9265,'Cor da Pele e Motivacao'!$A$2:$I$11399,6, FALSE)</f>
        <v>Parda</v>
      </c>
      <c r="K9265" s="2" t="str">
        <f>VLOOKUP(A9265,'Cor da Pele e Motivacao'!$A$2:$I$11399,8, FALSE)</f>
        <v>VIOLÊNCIA INTERPESSOAL</v>
      </c>
      <c r="L9265" s="2">
        <v>1</v>
      </c>
    </row>
    <row r="9266" spans="1:12" ht="15.75" customHeight="1" x14ac:dyDescent="0.25">
      <c r="A9266" t="str">
        <f>CONCATENATE(B9266,C9266,D9266,H9266,I9266,L9266)</f>
        <v>362020HOMICIDIO161</v>
      </c>
      <c r="B9266" s="2">
        <v>3</v>
      </c>
      <c r="C9266" s="2">
        <v>6</v>
      </c>
      <c r="D9266" s="2">
        <v>2020</v>
      </c>
      <c r="E9266" s="2" t="s">
        <v>43</v>
      </c>
      <c r="F9266" s="2" t="s">
        <v>22</v>
      </c>
      <c r="G9266" s="2" t="s">
        <v>11</v>
      </c>
      <c r="H9266" s="2" t="s">
        <v>12</v>
      </c>
      <c r="I9266" s="2">
        <v>16</v>
      </c>
      <c r="J9266" s="2" t="str">
        <f>VLOOKUP(A9266,'Cor da Pele e Motivacao'!$A$2:$I$11399,6, FALSE)</f>
        <v>Parda</v>
      </c>
      <c r="K9266" s="2" t="str">
        <f>VLOOKUP(A9266,'Cor da Pele e Motivacao'!$A$2:$I$11399,8, FALSE)</f>
        <v>ATIVIDADES CRIMINAIS</v>
      </c>
      <c r="L9266" s="2">
        <v>1</v>
      </c>
    </row>
    <row r="9267" spans="1:12" ht="15.75" customHeight="1" x14ac:dyDescent="0.25">
      <c r="A9267" t="str">
        <f>CONCATENATE(B9267,C9267,D9267,H9267,I9267,L9267)</f>
        <v>362020HOMICIDIO411</v>
      </c>
      <c r="B9267" s="2">
        <v>3</v>
      </c>
      <c r="C9267" s="2">
        <v>6</v>
      </c>
      <c r="D9267" s="2">
        <v>2020</v>
      </c>
      <c r="E9267" s="2" t="s">
        <v>53</v>
      </c>
      <c r="F9267" s="2" t="s">
        <v>10</v>
      </c>
      <c r="G9267" s="2" t="s">
        <v>11</v>
      </c>
      <c r="H9267" s="2" t="s">
        <v>12</v>
      </c>
      <c r="I9267" s="2">
        <v>41</v>
      </c>
      <c r="J9267" s="2" t="str">
        <f>VLOOKUP(A9267,'Cor da Pele e Motivacao'!$A$2:$I$11399,6, FALSE)</f>
        <v>Parda</v>
      </c>
      <c r="K9267" s="2" t="str">
        <f>VLOOKUP(A9267,'Cor da Pele e Motivacao'!$A$2:$I$11399,8, FALSE)</f>
        <v>ATIVIDADES CRIMINAIS</v>
      </c>
      <c r="L9267" s="2">
        <v>1</v>
      </c>
    </row>
    <row r="9268" spans="1:12" ht="15.75" customHeight="1" x14ac:dyDescent="0.25">
      <c r="A9268" t="str">
        <f>CONCATENATE(B9268,C9268,D9268,H9268,I9268,L9268)</f>
        <v>362020HOMICIDIO191</v>
      </c>
      <c r="B9268" s="2">
        <v>3</v>
      </c>
      <c r="C9268" s="2">
        <v>6</v>
      </c>
      <c r="D9268" s="2">
        <v>2020</v>
      </c>
      <c r="E9268" s="2" t="s">
        <v>60</v>
      </c>
      <c r="F9268" s="2" t="s">
        <v>22</v>
      </c>
      <c r="G9268" s="2" t="s">
        <v>11</v>
      </c>
      <c r="H9268" s="2" t="s">
        <v>12</v>
      </c>
      <c r="I9268" s="2">
        <v>19</v>
      </c>
      <c r="J9268" s="2" t="str">
        <f>VLOOKUP(A9268,'Cor da Pele e Motivacao'!$A$2:$I$11399,6, FALSE)</f>
        <v>Branca</v>
      </c>
      <c r="K9268" s="2" t="str">
        <f>VLOOKUP(A9268,'Cor da Pele e Motivacao'!$A$2:$I$11399,8, FALSE)</f>
        <v>ATIVIDADES CRIMINAIS</v>
      </c>
      <c r="L9268" s="2">
        <v>1</v>
      </c>
    </row>
    <row r="9269" spans="1:12" ht="15.75" customHeight="1" x14ac:dyDescent="0.25">
      <c r="A9269" t="str">
        <f>CONCATENATE(B9269,C9269,D9269,H9269,I9269,L9269)</f>
        <v>362020HOMICIDIO191</v>
      </c>
      <c r="B9269" s="2">
        <v>3</v>
      </c>
      <c r="C9269" s="2">
        <v>6</v>
      </c>
      <c r="D9269" s="2">
        <v>2020</v>
      </c>
      <c r="E9269" s="2" t="s">
        <v>20</v>
      </c>
      <c r="F9269" s="2" t="s">
        <v>14</v>
      </c>
      <c r="G9269" s="2" t="s">
        <v>11</v>
      </c>
      <c r="H9269" s="2" t="s">
        <v>12</v>
      </c>
      <c r="I9269" s="2">
        <v>19</v>
      </c>
      <c r="J9269" s="2" t="str">
        <f>VLOOKUP(A9269,'Cor da Pele e Motivacao'!$A$2:$I$11399,6, FALSE)</f>
        <v>Branca</v>
      </c>
      <c r="K9269" s="2" t="str">
        <f>VLOOKUP(A9269,'Cor da Pele e Motivacao'!$A$2:$I$11399,8, FALSE)</f>
        <v>ATIVIDADES CRIMINAIS</v>
      </c>
      <c r="L9269" s="2">
        <v>1</v>
      </c>
    </row>
    <row r="9270" spans="1:12" ht="15.75" customHeight="1" x14ac:dyDescent="0.25">
      <c r="A9270" t="str">
        <f>CONCATENATE(B9270,C9270,D9270,H9270,I9270,L9270)</f>
        <v>362020HOMICIDIO201</v>
      </c>
      <c r="B9270" s="2">
        <v>3</v>
      </c>
      <c r="C9270" s="2">
        <v>6</v>
      </c>
      <c r="D9270" s="2">
        <v>2020</v>
      </c>
      <c r="E9270" s="2" t="s">
        <v>20</v>
      </c>
      <c r="F9270" s="2" t="s">
        <v>14</v>
      </c>
      <c r="G9270" s="2" t="s">
        <v>11</v>
      </c>
      <c r="H9270" s="2" t="s">
        <v>12</v>
      </c>
      <c r="I9270" s="2">
        <v>20</v>
      </c>
      <c r="J9270" s="2" t="str">
        <f>VLOOKUP(A9270,'Cor da Pele e Motivacao'!$A$2:$I$11399,6, FALSE)</f>
        <v>Parda</v>
      </c>
      <c r="K9270" s="2" t="str">
        <f>VLOOKUP(A9270,'Cor da Pele e Motivacao'!$A$2:$I$11399,8, FALSE)</f>
        <v>ATIVIDADES CRIMINAIS</v>
      </c>
      <c r="L9270" s="2">
        <v>1</v>
      </c>
    </row>
    <row r="9271" spans="1:12" ht="15.75" customHeight="1" x14ac:dyDescent="0.25">
      <c r="A9271" t="str">
        <f>CONCATENATE(B9271,C9271,D9271,H9271,I9271,L9271)</f>
        <v>362020HOMICIDIO231</v>
      </c>
      <c r="B9271" s="2">
        <v>3</v>
      </c>
      <c r="C9271" s="2">
        <v>6</v>
      </c>
      <c r="D9271" s="2">
        <v>2020</v>
      </c>
      <c r="E9271" s="2" t="s">
        <v>80</v>
      </c>
      <c r="F9271" s="2" t="s">
        <v>14</v>
      </c>
      <c r="G9271" s="2" t="s">
        <v>11</v>
      </c>
      <c r="H9271" s="2" t="s">
        <v>12</v>
      </c>
      <c r="I9271" s="2">
        <v>23</v>
      </c>
      <c r="J9271" s="2" t="str">
        <f>VLOOKUP(A9271,'Cor da Pele e Motivacao'!$A$2:$I$11399,6, FALSE)</f>
        <v>Parda</v>
      </c>
      <c r="K9271" s="2" t="str">
        <f>VLOOKUP(A9271,'Cor da Pele e Motivacao'!$A$2:$I$11399,8, FALSE)</f>
        <v>ATIVIDADES CRIMINAIS</v>
      </c>
      <c r="L9271" s="2">
        <v>1</v>
      </c>
    </row>
    <row r="9272" spans="1:12" ht="15.75" customHeight="1" x14ac:dyDescent="0.25">
      <c r="A9272" t="str">
        <f>CONCATENATE(B9272,C9272,D9272,H9272,I9272,L9272)</f>
        <v>362020HOMICIDIO531</v>
      </c>
      <c r="B9272" s="2">
        <v>3</v>
      </c>
      <c r="C9272" s="2">
        <v>6</v>
      </c>
      <c r="D9272" s="2">
        <v>2020</v>
      </c>
      <c r="E9272" s="2" t="s">
        <v>116</v>
      </c>
      <c r="F9272" s="2" t="s">
        <v>16</v>
      </c>
      <c r="G9272" s="2" t="s">
        <v>11</v>
      </c>
      <c r="H9272" s="2" t="s">
        <v>12</v>
      </c>
      <c r="I9272" s="2">
        <v>53</v>
      </c>
      <c r="J9272" s="2" t="str">
        <f>VLOOKUP(A9272,'Cor da Pele e Motivacao'!$A$2:$I$11399,6, FALSE)</f>
        <v>Parda</v>
      </c>
      <c r="K9272" s="2" t="str">
        <f>VLOOKUP(A9272,'Cor da Pele e Motivacao'!$A$2:$I$11399,8, FALSE)</f>
        <v>ATIVIDADES CRIMINAIS</v>
      </c>
      <c r="L9272" s="2">
        <v>1</v>
      </c>
    </row>
    <row r="9273" spans="1:12" ht="15.75" customHeight="1" x14ac:dyDescent="0.25">
      <c r="A9273" t="str">
        <f>CONCATENATE(B9273,C9273,D9273,H9273,I9273,L9273)</f>
        <v>362020HOMICIDIO241</v>
      </c>
      <c r="B9273" s="2">
        <v>3</v>
      </c>
      <c r="C9273" s="2">
        <v>6</v>
      </c>
      <c r="D9273" s="2">
        <v>2020</v>
      </c>
      <c r="E9273" s="2" t="s">
        <v>25</v>
      </c>
      <c r="F9273" s="2" t="s">
        <v>25</v>
      </c>
      <c r="G9273" s="2" t="s">
        <v>11</v>
      </c>
      <c r="H9273" s="2" t="s">
        <v>12</v>
      </c>
      <c r="I9273" s="2">
        <v>24</v>
      </c>
      <c r="J9273" s="2" t="str">
        <f>VLOOKUP(A9273,'Cor da Pele e Motivacao'!$A$2:$I$11399,6, FALSE)</f>
        <v>Parda</v>
      </c>
      <c r="K9273" s="2" t="str">
        <f>VLOOKUP(A9273,'Cor da Pele e Motivacao'!$A$2:$I$11399,8, FALSE)</f>
        <v>ATIVIDADES CRIMINAIS</v>
      </c>
      <c r="L9273" s="2">
        <v>1</v>
      </c>
    </row>
    <row r="9274" spans="1:12" ht="15.75" customHeight="1" x14ac:dyDescent="0.25">
      <c r="A9274" t="str">
        <f>CONCATENATE(B9274,C9274,D9274,H9274,I9274,L9274)</f>
        <v>362020HOMICIDIO261</v>
      </c>
      <c r="B9274" s="2">
        <v>3</v>
      </c>
      <c r="C9274" s="2">
        <v>6</v>
      </c>
      <c r="D9274" s="2">
        <v>2020</v>
      </c>
      <c r="E9274" s="2" t="s">
        <v>25</v>
      </c>
      <c r="F9274" s="2" t="s">
        <v>25</v>
      </c>
      <c r="G9274" s="2" t="s">
        <v>11</v>
      </c>
      <c r="H9274" s="2" t="s">
        <v>12</v>
      </c>
      <c r="I9274" s="2">
        <v>26</v>
      </c>
      <c r="J9274" s="2" t="str">
        <f>VLOOKUP(A9274,'Cor da Pele e Motivacao'!$A$2:$I$11399,6, FALSE)</f>
        <v>Parda</v>
      </c>
      <c r="K9274" s="2" t="str">
        <f>VLOOKUP(A9274,'Cor da Pele e Motivacao'!$A$2:$I$11399,8, FALSE)</f>
        <v>ATIVIDADES CRIMINAIS</v>
      </c>
      <c r="L9274" s="2">
        <v>1</v>
      </c>
    </row>
    <row r="9275" spans="1:12" ht="15.75" customHeight="1" x14ac:dyDescent="0.25">
      <c r="A9275" t="str">
        <f>CONCATENATE(B9275,C9275,D9275,H9275,I9275,L9275)</f>
        <v>362020LATROCINIO711</v>
      </c>
      <c r="B9275" s="2">
        <v>3</v>
      </c>
      <c r="C9275" s="2">
        <v>6</v>
      </c>
      <c r="D9275" s="2">
        <v>2020</v>
      </c>
      <c r="E9275" s="2" t="s">
        <v>102</v>
      </c>
      <c r="F9275" s="2" t="s">
        <v>22</v>
      </c>
      <c r="G9275" s="2" t="s">
        <v>11</v>
      </c>
      <c r="H9275" s="2" t="s">
        <v>33</v>
      </c>
      <c r="I9275" s="2">
        <v>71</v>
      </c>
      <c r="J9275" s="2" t="str">
        <f>VLOOKUP(A9275,'Cor da Pele e Motivacao'!$A$2:$I$11399,6, FALSE)</f>
        <v>Parda</v>
      </c>
      <c r="K9275" s="2" t="str">
        <f>VLOOKUP(A9275,'Cor da Pele e Motivacao'!$A$2:$I$11399,8, FALSE)</f>
        <v>PATRIMÔNIO</v>
      </c>
      <c r="L9275" s="2">
        <v>1</v>
      </c>
    </row>
    <row r="9276" spans="1:12" ht="15.75" customHeight="1" x14ac:dyDescent="0.25">
      <c r="A9276" t="str">
        <f>CONCATENATE(B9276,C9276,D9276,H9276,I9276,L9276)</f>
        <v>362020HOMICIDIO321</v>
      </c>
      <c r="B9276" s="2">
        <v>3</v>
      </c>
      <c r="C9276" s="2">
        <v>6</v>
      </c>
      <c r="D9276" s="2">
        <v>2020</v>
      </c>
      <c r="E9276" s="2" t="s">
        <v>27</v>
      </c>
      <c r="F9276" s="2" t="s">
        <v>14</v>
      </c>
      <c r="G9276" s="2" t="s">
        <v>11</v>
      </c>
      <c r="H9276" s="2" t="s">
        <v>12</v>
      </c>
      <c r="I9276" s="2">
        <v>32</v>
      </c>
      <c r="J9276" s="2" t="str">
        <f>VLOOKUP(A9276,'Cor da Pele e Motivacao'!$A$2:$I$11399,6, FALSE)</f>
        <v>Parda</v>
      </c>
      <c r="K9276" s="2" t="str">
        <f>VLOOKUP(A9276,'Cor da Pele e Motivacao'!$A$2:$I$11399,8, FALSE)</f>
        <v>VIOLÊNCIA INTERPESSOAL</v>
      </c>
      <c r="L9276" s="2">
        <v>1</v>
      </c>
    </row>
    <row r="9277" spans="1:12" ht="15.75" customHeight="1" x14ac:dyDescent="0.25">
      <c r="A9277" t="str">
        <f>CONCATENATE(B9277,C9277,D9277,H9277,I9277,L9277)</f>
        <v>362020LATROCINIO281</v>
      </c>
      <c r="B9277" s="2">
        <v>3</v>
      </c>
      <c r="C9277" s="2">
        <v>6</v>
      </c>
      <c r="D9277" s="2">
        <v>2020</v>
      </c>
      <c r="E9277" s="2" t="s">
        <v>94</v>
      </c>
      <c r="F9277" s="2" t="s">
        <v>22</v>
      </c>
      <c r="G9277" s="2" t="s">
        <v>11</v>
      </c>
      <c r="H9277" s="2" t="s">
        <v>33</v>
      </c>
      <c r="I9277" s="2">
        <v>28</v>
      </c>
      <c r="J9277" s="2" t="str">
        <f>VLOOKUP(A9277,'Cor da Pele e Motivacao'!$A$2:$I$11399,6, FALSE)</f>
        <v>Parda</v>
      </c>
      <c r="K9277" s="2" t="str">
        <f>VLOOKUP(A9277,'Cor da Pele e Motivacao'!$A$2:$I$11399,8, FALSE)</f>
        <v>PATRIMÔNIO</v>
      </c>
      <c r="L9277" s="2">
        <v>1</v>
      </c>
    </row>
    <row r="9278" spans="1:12" ht="15.75" customHeight="1" x14ac:dyDescent="0.25">
      <c r="A9278" t="str">
        <f>CONCATENATE(B9278,C9278,D9278,H9278,I9278,L9278)</f>
        <v>362020HOMICIDIO251</v>
      </c>
      <c r="B9278" s="2">
        <v>3</v>
      </c>
      <c r="C9278" s="2">
        <v>6</v>
      </c>
      <c r="D9278" s="2">
        <v>2020</v>
      </c>
      <c r="E9278" s="2" t="s">
        <v>38</v>
      </c>
      <c r="F9278" s="2" t="s">
        <v>22</v>
      </c>
      <c r="G9278" s="2" t="s">
        <v>11</v>
      </c>
      <c r="H9278" s="2" t="s">
        <v>12</v>
      </c>
      <c r="I9278" s="2">
        <v>25</v>
      </c>
      <c r="J9278" s="2" t="str">
        <f>VLOOKUP(A9278,'Cor da Pele e Motivacao'!$A$2:$I$11399,6, FALSE)</f>
        <v>Parda</v>
      </c>
      <c r="K9278" s="2" t="str">
        <f>VLOOKUP(A9278,'Cor da Pele e Motivacao'!$A$2:$I$11399,8, FALSE)</f>
        <v>ATIVIDADES CRIMINAIS</v>
      </c>
      <c r="L9278" s="2">
        <v>1</v>
      </c>
    </row>
    <row r="9279" spans="1:12" ht="15.75" customHeight="1" x14ac:dyDescent="0.25">
      <c r="A9279" t="str">
        <f>CONCATENATE(B9279,C9279,D9279,H9279,I9279,L9279)</f>
        <v>462020HOMICIDIO201</v>
      </c>
      <c r="B9279" s="2">
        <v>4</v>
      </c>
      <c r="C9279" s="2">
        <v>6</v>
      </c>
      <c r="D9279" s="2">
        <v>2020</v>
      </c>
      <c r="E9279" s="2" t="s">
        <v>96</v>
      </c>
      <c r="F9279" s="2" t="s">
        <v>16</v>
      </c>
      <c r="G9279" s="2" t="s">
        <v>11</v>
      </c>
      <c r="H9279" s="2" t="s">
        <v>12</v>
      </c>
      <c r="I9279" s="2">
        <v>20</v>
      </c>
      <c r="J9279" s="2" t="str">
        <f>VLOOKUP(A9279,'Cor da Pele e Motivacao'!$A$2:$I$11399,6, FALSE)</f>
        <v>Parda</v>
      </c>
      <c r="K9279" s="2" t="str">
        <f>VLOOKUP(A9279,'Cor da Pele e Motivacao'!$A$2:$I$11399,8, FALSE)</f>
        <v>VIOLÊNCIA INTERPESSOAL</v>
      </c>
      <c r="L9279" s="2">
        <v>1</v>
      </c>
    </row>
    <row r="9280" spans="1:12" ht="15.75" customHeight="1" x14ac:dyDescent="0.25">
      <c r="A9280" t="str">
        <f>CONCATENATE(B9280,C9280,D9280,H9280,I9280,L9280)</f>
        <v>462020HOMICIDIO211</v>
      </c>
      <c r="B9280" s="2">
        <v>4</v>
      </c>
      <c r="C9280" s="2">
        <v>6</v>
      </c>
      <c r="D9280" s="2">
        <v>2020</v>
      </c>
      <c r="E9280" s="2" t="s">
        <v>43</v>
      </c>
      <c r="F9280" s="2" t="s">
        <v>22</v>
      </c>
      <c r="G9280" s="2" t="s">
        <v>11</v>
      </c>
      <c r="H9280" s="2" t="s">
        <v>12</v>
      </c>
      <c r="I9280" s="2">
        <v>21</v>
      </c>
      <c r="J9280" s="2" t="str">
        <f>VLOOKUP(A9280,'Cor da Pele e Motivacao'!$A$2:$I$11399,6, FALSE)</f>
        <v>Parda</v>
      </c>
      <c r="K9280" s="2" t="str">
        <f>VLOOKUP(A9280,'Cor da Pele e Motivacao'!$A$2:$I$11399,8, FALSE)</f>
        <v>ATIVIDADES CRIMINAIS</v>
      </c>
      <c r="L9280" s="2">
        <v>1</v>
      </c>
    </row>
    <row r="9281" spans="1:12" ht="15.75" customHeight="1" x14ac:dyDescent="0.25">
      <c r="A9281" t="str">
        <f>CONCATENATE(B9281,C9281,D9281,H9281,I9281,L9281)</f>
        <v>462020HOMICIDIO121</v>
      </c>
      <c r="B9281" s="2">
        <v>4</v>
      </c>
      <c r="C9281" s="2">
        <v>6</v>
      </c>
      <c r="D9281" s="2">
        <v>2020</v>
      </c>
      <c r="E9281" s="2" t="s">
        <v>110</v>
      </c>
      <c r="F9281" s="2" t="s">
        <v>16</v>
      </c>
      <c r="G9281" s="2" t="s">
        <v>28</v>
      </c>
      <c r="H9281" s="2" t="s">
        <v>12</v>
      </c>
      <c r="I9281" s="2">
        <v>12</v>
      </c>
      <c r="J9281" s="2" t="str">
        <f>VLOOKUP(A9281,'Cor da Pele e Motivacao'!$A$2:$I$11399,6, FALSE)</f>
        <v>Parda</v>
      </c>
      <c r="K9281" s="2" t="str">
        <f>VLOOKUP(A9281,'Cor da Pele e Motivacao'!$A$2:$I$11399,8, FALSE)</f>
        <v>ATIVIDADES CRIMINAIS</v>
      </c>
      <c r="L9281" s="2">
        <v>1</v>
      </c>
    </row>
    <row r="9282" spans="1:12" ht="15.75" customHeight="1" x14ac:dyDescent="0.25">
      <c r="A9282" t="str">
        <f>CONCATENATE(B9282,C9282,D9282,H9282,I9282,L9282)</f>
        <v>462020HOMICIDIO181</v>
      </c>
      <c r="B9282" s="2">
        <v>4</v>
      </c>
      <c r="C9282" s="2">
        <v>6</v>
      </c>
      <c r="D9282" s="2">
        <v>2020</v>
      </c>
      <c r="E9282" s="2" t="s">
        <v>110</v>
      </c>
      <c r="F9282" s="2" t="s">
        <v>16</v>
      </c>
      <c r="G9282" s="2" t="s">
        <v>11</v>
      </c>
      <c r="H9282" s="2" t="s">
        <v>12</v>
      </c>
      <c r="I9282" s="2">
        <v>18</v>
      </c>
      <c r="J9282" s="2" t="str">
        <f>VLOOKUP(A9282,'Cor da Pele e Motivacao'!$A$2:$I$11399,6, FALSE)</f>
        <v>Parda</v>
      </c>
      <c r="K9282" s="2" t="str">
        <f>VLOOKUP(A9282,'Cor da Pele e Motivacao'!$A$2:$I$11399,8, FALSE)</f>
        <v>ATIVIDADES CRIMINAIS</v>
      </c>
      <c r="L9282" s="2">
        <v>1</v>
      </c>
    </row>
    <row r="9283" spans="1:12" ht="15.75" customHeight="1" x14ac:dyDescent="0.25">
      <c r="A9283" t="str">
        <f>CONCATENATE(B9283,C9283,D9283,H9283,I9283,L9283)</f>
        <v>462020HOMICIDIO221</v>
      </c>
      <c r="B9283" s="2">
        <v>4</v>
      </c>
      <c r="C9283" s="2">
        <v>6</v>
      </c>
      <c r="D9283" s="2">
        <v>2020</v>
      </c>
      <c r="E9283" s="2" t="s">
        <v>110</v>
      </c>
      <c r="F9283" s="2" t="s">
        <v>16</v>
      </c>
      <c r="G9283" s="2" t="s">
        <v>11</v>
      </c>
      <c r="H9283" s="2" t="s">
        <v>12</v>
      </c>
      <c r="I9283" s="2">
        <v>22</v>
      </c>
      <c r="J9283" s="2" t="str">
        <f>VLOOKUP(A9283,'Cor da Pele e Motivacao'!$A$2:$I$11399,6, FALSE)</f>
        <v>Parda</v>
      </c>
      <c r="K9283" s="2" t="str">
        <f>VLOOKUP(A9283,'Cor da Pele e Motivacao'!$A$2:$I$11399,8, FALSE)</f>
        <v>ATIVIDADES CRIMINAIS</v>
      </c>
      <c r="L9283" s="2">
        <v>1</v>
      </c>
    </row>
    <row r="9284" spans="1:12" ht="15.75" customHeight="1" x14ac:dyDescent="0.25">
      <c r="A9284" t="str">
        <f>CONCATENATE(B9284,C9284,D9284,H9284,I9284,L9284)</f>
        <v>462020HOMICIDIO341</v>
      </c>
      <c r="B9284" s="2">
        <v>4</v>
      </c>
      <c r="C9284" s="2">
        <v>6</v>
      </c>
      <c r="D9284" s="2">
        <v>2020</v>
      </c>
      <c r="E9284" s="2" t="s">
        <v>20</v>
      </c>
      <c r="F9284" s="2" t="s">
        <v>14</v>
      </c>
      <c r="G9284" s="2" t="s">
        <v>11</v>
      </c>
      <c r="H9284" s="2" t="s">
        <v>12</v>
      </c>
      <c r="I9284" s="2">
        <v>34</v>
      </c>
      <c r="J9284" s="2" t="str">
        <f>VLOOKUP(A9284,'Cor da Pele e Motivacao'!$A$2:$I$11399,6, FALSE)</f>
        <v>Parda</v>
      </c>
      <c r="K9284" s="2" t="str">
        <f>VLOOKUP(A9284,'Cor da Pele e Motivacao'!$A$2:$I$11399,8, FALSE)</f>
        <v>ATIVIDADES CRIMINAIS</v>
      </c>
      <c r="L9284" s="2">
        <v>1</v>
      </c>
    </row>
    <row r="9285" spans="1:12" ht="15.75" customHeight="1" x14ac:dyDescent="0.25">
      <c r="A9285" t="str">
        <f>CONCATENATE(B9285,C9285,D9285,H9285,I9285,L9285)</f>
        <v>462020HOMICIDIO291</v>
      </c>
      <c r="B9285" s="2">
        <v>4</v>
      </c>
      <c r="C9285" s="2">
        <v>6</v>
      </c>
      <c r="D9285" s="2">
        <v>2020</v>
      </c>
      <c r="E9285" s="2" t="s">
        <v>23</v>
      </c>
      <c r="F9285" s="2" t="s">
        <v>14</v>
      </c>
      <c r="G9285" s="2" t="s">
        <v>11</v>
      </c>
      <c r="H9285" s="2" t="s">
        <v>12</v>
      </c>
      <c r="I9285" s="2">
        <v>29</v>
      </c>
      <c r="J9285" s="2" t="str">
        <f>VLOOKUP(A9285,'Cor da Pele e Motivacao'!$A$2:$I$11399,6, FALSE)</f>
        <v>Parda</v>
      </c>
      <c r="K9285" s="2" t="str">
        <f>VLOOKUP(A9285,'Cor da Pele e Motivacao'!$A$2:$I$11399,8, FALSE)</f>
        <v>ATIVIDADES CRIMINAIS</v>
      </c>
      <c r="L9285" s="2">
        <v>1</v>
      </c>
    </row>
    <row r="9286" spans="1:12" ht="15.75" customHeight="1" x14ac:dyDescent="0.25">
      <c r="A9286" t="str">
        <f>CONCATENATE(B9286,C9286,D9286,H9286,I9286,L9286)</f>
        <v>462020HOMICIDIO181</v>
      </c>
      <c r="B9286" s="2">
        <v>4</v>
      </c>
      <c r="C9286" s="2">
        <v>6</v>
      </c>
      <c r="D9286" s="2">
        <v>2020</v>
      </c>
      <c r="E9286" s="2" t="s">
        <v>92</v>
      </c>
      <c r="F9286" s="2" t="s">
        <v>22</v>
      </c>
      <c r="G9286" s="2" t="s">
        <v>28</v>
      </c>
      <c r="H9286" s="2" t="s">
        <v>12</v>
      </c>
      <c r="I9286" s="2">
        <v>18</v>
      </c>
      <c r="J9286" s="2" t="str">
        <f>VLOOKUP(A9286,'Cor da Pele e Motivacao'!$A$2:$I$11399,6, FALSE)</f>
        <v>Parda</v>
      </c>
      <c r="K9286" s="2" t="str">
        <f>VLOOKUP(A9286,'Cor da Pele e Motivacao'!$A$2:$I$11399,8, FALSE)</f>
        <v>ATIVIDADES CRIMINAIS</v>
      </c>
      <c r="L9286" s="2">
        <v>1</v>
      </c>
    </row>
    <row r="9287" spans="1:12" ht="15.75" customHeight="1" x14ac:dyDescent="0.25">
      <c r="A9287" t="str">
        <f>CONCATENATE(B9287,C9287,D9287,H9287,I9287,L9287)</f>
        <v>462020HOMICIDIO301</v>
      </c>
      <c r="B9287" s="2">
        <v>4</v>
      </c>
      <c r="C9287" s="2">
        <v>6</v>
      </c>
      <c r="D9287" s="2">
        <v>2020</v>
      </c>
      <c r="E9287" s="2" t="s">
        <v>24</v>
      </c>
      <c r="F9287" s="2" t="s">
        <v>10</v>
      </c>
      <c r="G9287" s="2" t="s">
        <v>11</v>
      </c>
      <c r="H9287" s="2" t="s">
        <v>12</v>
      </c>
      <c r="I9287" s="2">
        <v>30</v>
      </c>
      <c r="J9287" s="2" t="str">
        <f>VLOOKUP(A9287,'Cor da Pele e Motivacao'!$A$2:$I$11399,6, FALSE)</f>
        <v>Parda</v>
      </c>
      <c r="K9287" s="2" t="str">
        <f>VLOOKUP(A9287,'Cor da Pele e Motivacao'!$A$2:$I$11399,8, FALSE)</f>
        <v>VIOLÊNCIA INTERPESSOAL</v>
      </c>
      <c r="L9287" s="2">
        <v>1</v>
      </c>
    </row>
    <row r="9288" spans="1:12" ht="15.75" customHeight="1" x14ac:dyDescent="0.25">
      <c r="A9288" t="str">
        <f>CONCATENATE(B9288,C9288,D9288,H9288,I9288,L9288)</f>
        <v>462020HOMICIDIO421</v>
      </c>
      <c r="B9288" s="2">
        <v>4</v>
      </c>
      <c r="C9288" s="2">
        <v>6</v>
      </c>
      <c r="D9288" s="2">
        <v>2020</v>
      </c>
      <c r="E9288" s="2" t="s">
        <v>24</v>
      </c>
      <c r="F9288" s="2" t="s">
        <v>10</v>
      </c>
      <c r="G9288" s="2" t="s">
        <v>11</v>
      </c>
      <c r="H9288" s="2" t="s">
        <v>12</v>
      </c>
      <c r="I9288" s="2">
        <v>42</v>
      </c>
      <c r="J9288" s="2" t="str">
        <f>VLOOKUP(A9288,'Cor da Pele e Motivacao'!$A$2:$I$11399,6, FALSE)</f>
        <v>Parda</v>
      </c>
      <c r="K9288" s="2" t="str">
        <f>VLOOKUP(A9288,'Cor da Pele e Motivacao'!$A$2:$I$11399,8, FALSE)</f>
        <v>VIOLÊNCIA INTERPESSOAL</v>
      </c>
      <c r="L9288" s="2">
        <v>1</v>
      </c>
    </row>
    <row r="9289" spans="1:12" ht="15.75" customHeight="1" x14ac:dyDescent="0.25">
      <c r="A9289" t="str">
        <f>CONCATENATE(B9289,C9289,D9289,H9289,I9289,L9289)</f>
        <v>462020HOMICIDIO451</v>
      </c>
      <c r="B9289" s="2">
        <v>4</v>
      </c>
      <c r="C9289" s="2">
        <v>6</v>
      </c>
      <c r="D9289" s="2">
        <v>2020</v>
      </c>
      <c r="E9289" s="2" t="s">
        <v>24</v>
      </c>
      <c r="F9289" s="2" t="s">
        <v>10</v>
      </c>
      <c r="G9289" s="2" t="s">
        <v>11</v>
      </c>
      <c r="H9289" s="2" t="s">
        <v>12</v>
      </c>
      <c r="I9289" s="2">
        <v>45</v>
      </c>
      <c r="J9289" s="2" t="str">
        <f>VLOOKUP(A9289,'Cor da Pele e Motivacao'!$A$2:$I$11399,6, FALSE)</f>
        <v>Parda</v>
      </c>
      <c r="K9289" s="2" t="str">
        <f>VLOOKUP(A9289,'Cor da Pele e Motivacao'!$A$2:$I$11399,8, FALSE)</f>
        <v>VIOLÊNCIA INTERPESSOAL</v>
      </c>
      <c r="L9289" s="2">
        <v>1</v>
      </c>
    </row>
    <row r="9290" spans="1:12" ht="15.75" customHeight="1" x14ac:dyDescent="0.25">
      <c r="A9290" t="str">
        <f>CONCATENATE(B9290,C9290,D9290,H9290,I9290,L9290)</f>
        <v>462020LATROCINIO261</v>
      </c>
      <c r="B9290" s="2">
        <v>4</v>
      </c>
      <c r="C9290" s="2">
        <v>6</v>
      </c>
      <c r="D9290" s="2">
        <v>2020</v>
      </c>
      <c r="E9290" s="2" t="s">
        <v>24</v>
      </c>
      <c r="F9290" s="2" t="s">
        <v>10</v>
      </c>
      <c r="G9290" s="2" t="s">
        <v>11</v>
      </c>
      <c r="H9290" s="2" t="s">
        <v>33</v>
      </c>
      <c r="I9290" s="2">
        <v>26</v>
      </c>
      <c r="J9290" s="2" t="str">
        <f>VLOOKUP(A9290,'Cor da Pele e Motivacao'!$A$2:$I$11399,6, FALSE)</f>
        <v>Parda</v>
      </c>
      <c r="K9290" s="2" t="str">
        <f>VLOOKUP(A9290,'Cor da Pele e Motivacao'!$A$2:$I$11399,8, FALSE)</f>
        <v>PATRIMÔNIO</v>
      </c>
      <c r="L9290" s="2">
        <v>1</v>
      </c>
    </row>
    <row r="9291" spans="1:12" ht="15.75" customHeight="1" x14ac:dyDescent="0.25">
      <c r="A9291" t="str">
        <f>CONCATENATE(B9291,C9291,D9291,H9291,I9291,L9291)</f>
        <v>462020HOMICIDIO321</v>
      </c>
      <c r="B9291" s="2">
        <v>4</v>
      </c>
      <c r="C9291" s="2">
        <v>6</v>
      </c>
      <c r="D9291" s="2">
        <v>2020</v>
      </c>
      <c r="E9291" s="2" t="s">
        <v>25</v>
      </c>
      <c r="F9291" s="2" t="s">
        <v>25</v>
      </c>
      <c r="G9291" s="2" t="s">
        <v>11</v>
      </c>
      <c r="H9291" s="2" t="s">
        <v>12</v>
      </c>
      <c r="I9291" s="2">
        <v>32</v>
      </c>
      <c r="J9291" s="2" t="str">
        <f>VLOOKUP(A9291,'Cor da Pele e Motivacao'!$A$2:$I$11399,6, FALSE)</f>
        <v>Parda</v>
      </c>
      <c r="K9291" s="2" t="str">
        <f>VLOOKUP(A9291,'Cor da Pele e Motivacao'!$A$2:$I$11399,8, FALSE)</f>
        <v>ATIVIDADES CRIMINAIS</v>
      </c>
      <c r="L9291" s="2">
        <v>1</v>
      </c>
    </row>
    <row r="9292" spans="1:12" ht="15.75" customHeight="1" x14ac:dyDescent="0.25">
      <c r="A9292" t="str">
        <f>CONCATENATE(B9292,C9292,D9292,H9292,I9292,L9292)</f>
        <v>462020HOMICIDIO341</v>
      </c>
      <c r="B9292" s="2">
        <v>4</v>
      </c>
      <c r="C9292" s="2">
        <v>6</v>
      </c>
      <c r="D9292" s="2">
        <v>2020</v>
      </c>
      <c r="E9292" s="2" t="s">
        <v>38</v>
      </c>
      <c r="F9292" s="2" t="s">
        <v>22</v>
      </c>
      <c r="G9292" s="2" t="s">
        <v>11</v>
      </c>
      <c r="H9292" s="2" t="s">
        <v>12</v>
      </c>
      <c r="I9292" s="2">
        <v>34</v>
      </c>
      <c r="J9292" s="2" t="str">
        <f>VLOOKUP(A9292,'Cor da Pele e Motivacao'!$A$2:$I$11399,6, FALSE)</f>
        <v>Parda</v>
      </c>
      <c r="K9292" s="2" t="str">
        <f>VLOOKUP(A9292,'Cor da Pele e Motivacao'!$A$2:$I$11399,8, FALSE)</f>
        <v>ATIVIDADES CRIMINAIS</v>
      </c>
      <c r="L9292" s="2">
        <v>1</v>
      </c>
    </row>
    <row r="9293" spans="1:12" ht="15.75" customHeight="1" x14ac:dyDescent="0.25">
      <c r="A9293" t="str">
        <f>CONCATENATE(B9293,C9293,D9293,H9293,I9293,L9293)</f>
        <v>562020HOMICIDIO161</v>
      </c>
      <c r="B9293" s="2">
        <v>5</v>
      </c>
      <c r="C9293" s="2">
        <v>6</v>
      </c>
      <c r="D9293" s="2">
        <v>2020</v>
      </c>
      <c r="E9293" s="2" t="s">
        <v>32</v>
      </c>
      <c r="F9293" s="2" t="s">
        <v>16</v>
      </c>
      <c r="G9293" s="2" t="s">
        <v>11</v>
      </c>
      <c r="H9293" s="2" t="s">
        <v>12</v>
      </c>
      <c r="I9293" s="2">
        <v>16</v>
      </c>
      <c r="J9293" s="2" t="str">
        <f>VLOOKUP(A9293,'Cor da Pele e Motivacao'!$A$2:$I$11399,6, FALSE)</f>
        <v>Parda</v>
      </c>
      <c r="K9293" s="2" t="str">
        <f>VLOOKUP(A9293,'Cor da Pele e Motivacao'!$A$2:$I$11399,8, FALSE)</f>
        <v>VIOLÊNCIA INTERPESSOAL</v>
      </c>
      <c r="L9293" s="2">
        <v>1</v>
      </c>
    </row>
    <row r="9294" spans="1:12" ht="15.75" customHeight="1" x14ac:dyDescent="0.25">
      <c r="A9294" t="str">
        <f>CONCATENATE(B9294,C9294,D9294,H9294,I9294,L9294)</f>
        <v>562020HOMICIDIO221</v>
      </c>
      <c r="B9294" s="2">
        <v>5</v>
      </c>
      <c r="C9294" s="2">
        <v>6</v>
      </c>
      <c r="D9294" s="2">
        <v>2020</v>
      </c>
      <c r="E9294" s="2" t="s">
        <v>41</v>
      </c>
      <c r="F9294" s="2" t="s">
        <v>22</v>
      </c>
      <c r="G9294" s="2" t="s">
        <v>11</v>
      </c>
      <c r="H9294" s="2" t="s">
        <v>12</v>
      </c>
      <c r="I9294" s="2">
        <v>22</v>
      </c>
      <c r="J9294" s="2" t="str">
        <f>VLOOKUP(A9294,'Cor da Pele e Motivacao'!$A$2:$I$11399,6, FALSE)</f>
        <v>Parda</v>
      </c>
      <c r="K9294" s="2" t="str">
        <f>VLOOKUP(A9294,'Cor da Pele e Motivacao'!$A$2:$I$11399,8, FALSE)</f>
        <v>ATIVIDADES CRIMINAIS</v>
      </c>
      <c r="L9294" s="2">
        <v>1</v>
      </c>
    </row>
    <row r="9295" spans="1:12" ht="15.75" customHeight="1" x14ac:dyDescent="0.25">
      <c r="A9295" t="str">
        <f>CONCATENATE(B9295,C9295,D9295,H9295,I9295,L9295)</f>
        <v>562020HOMICIDIO321</v>
      </c>
      <c r="B9295" s="2">
        <v>5</v>
      </c>
      <c r="C9295" s="2">
        <v>6</v>
      </c>
      <c r="D9295" s="2">
        <v>2020</v>
      </c>
      <c r="E9295" s="2" t="s">
        <v>20</v>
      </c>
      <c r="F9295" s="2" t="s">
        <v>14</v>
      </c>
      <c r="G9295" s="2" t="s">
        <v>11</v>
      </c>
      <c r="H9295" s="2" t="s">
        <v>12</v>
      </c>
      <c r="I9295" s="2">
        <v>32</v>
      </c>
      <c r="J9295" s="2" t="str">
        <f>VLOOKUP(A9295,'Cor da Pele e Motivacao'!$A$2:$I$11399,6, FALSE)</f>
        <v>Parda</v>
      </c>
      <c r="K9295" s="2" t="str">
        <f>VLOOKUP(A9295,'Cor da Pele e Motivacao'!$A$2:$I$11399,8, FALSE)</f>
        <v>ATIVIDADES CRIMINAIS</v>
      </c>
      <c r="L9295" s="2">
        <v>1</v>
      </c>
    </row>
    <row r="9296" spans="1:12" ht="15.75" customHeight="1" x14ac:dyDescent="0.25">
      <c r="A9296" t="str">
        <f>CONCATENATE(B9296,C9296,D9296,H9296,I9296,L9296)</f>
        <v>562020HOMICIDIO351</v>
      </c>
      <c r="B9296" s="2">
        <v>5</v>
      </c>
      <c r="C9296" s="2">
        <v>6</v>
      </c>
      <c r="D9296" s="2">
        <v>2020</v>
      </c>
      <c r="E9296" s="2" t="s">
        <v>20</v>
      </c>
      <c r="F9296" s="2" t="s">
        <v>14</v>
      </c>
      <c r="G9296" s="2" t="s">
        <v>11</v>
      </c>
      <c r="H9296" s="2" t="s">
        <v>12</v>
      </c>
      <c r="I9296" s="2">
        <v>35</v>
      </c>
      <c r="J9296" s="2" t="str">
        <f>VLOOKUP(A9296,'Cor da Pele e Motivacao'!$A$2:$I$11399,6, FALSE)</f>
        <v>Parda</v>
      </c>
      <c r="K9296" s="2" t="str">
        <f>VLOOKUP(A9296,'Cor da Pele e Motivacao'!$A$2:$I$11399,8, FALSE)</f>
        <v>ATIVIDADES CRIMINAIS</v>
      </c>
      <c r="L9296" s="2">
        <v>1</v>
      </c>
    </row>
    <row r="9297" spans="1:12" ht="15.75" customHeight="1" x14ac:dyDescent="0.25">
      <c r="A9297" t="str">
        <f>CONCATENATE(B9297,C9297,D9297,H9297,I9297,L9297)</f>
        <v>562020HOMICIDIO201</v>
      </c>
      <c r="B9297" s="2">
        <v>5</v>
      </c>
      <c r="C9297" s="2">
        <v>6</v>
      </c>
      <c r="D9297" s="2">
        <v>2020</v>
      </c>
      <c r="E9297" s="2" t="s">
        <v>24</v>
      </c>
      <c r="F9297" s="2" t="s">
        <v>10</v>
      </c>
      <c r="G9297" s="2" t="s">
        <v>11</v>
      </c>
      <c r="H9297" s="2" t="s">
        <v>12</v>
      </c>
      <c r="I9297" s="2">
        <v>20</v>
      </c>
      <c r="J9297" s="2" t="str">
        <f>VLOOKUP(A9297,'Cor da Pele e Motivacao'!$A$2:$I$11399,6, FALSE)</f>
        <v>Parda</v>
      </c>
      <c r="K9297" s="2" t="str">
        <f>VLOOKUP(A9297,'Cor da Pele e Motivacao'!$A$2:$I$11399,8, FALSE)</f>
        <v>ATIVIDADES CRIMINAIS</v>
      </c>
      <c r="L9297" s="2">
        <v>1</v>
      </c>
    </row>
    <row r="9298" spans="1:12" ht="15.75" customHeight="1" x14ac:dyDescent="0.25">
      <c r="A9298" t="str">
        <f>CONCATENATE(B9298,C9298,D9298,H9298,I9298,L9298)</f>
        <v>562020HOMICIDIO531</v>
      </c>
      <c r="B9298" s="2">
        <v>5</v>
      </c>
      <c r="C9298" s="2">
        <v>6</v>
      </c>
      <c r="D9298" s="2">
        <v>2020</v>
      </c>
      <c r="E9298" s="2" t="s">
        <v>151</v>
      </c>
      <c r="F9298" s="2" t="s">
        <v>22</v>
      </c>
      <c r="G9298" s="2" t="s">
        <v>11</v>
      </c>
      <c r="H9298" s="2" t="s">
        <v>12</v>
      </c>
      <c r="I9298" s="2">
        <v>53</v>
      </c>
      <c r="J9298" s="2" t="str">
        <f>VLOOKUP(A9298,'Cor da Pele e Motivacao'!$A$2:$I$11399,6, FALSE)</f>
        <v>Parda</v>
      </c>
      <c r="K9298" s="2" t="str">
        <f>VLOOKUP(A9298,'Cor da Pele e Motivacao'!$A$2:$I$11399,8, FALSE)</f>
        <v>VIOLÊNCIA INTERPESSOAL</v>
      </c>
      <c r="L9298" s="2">
        <v>1</v>
      </c>
    </row>
    <row r="9299" spans="1:12" ht="15.75" customHeight="1" x14ac:dyDescent="0.25">
      <c r="A9299" t="str">
        <f>CONCATENATE(B9299,C9299,D9299,H9299,I9299,L9299)</f>
        <v>562020HOMICIDIO251</v>
      </c>
      <c r="B9299" s="2">
        <v>5</v>
      </c>
      <c r="C9299" s="2">
        <v>6</v>
      </c>
      <c r="D9299" s="2">
        <v>2020</v>
      </c>
      <c r="E9299" s="2" t="s">
        <v>25</v>
      </c>
      <c r="F9299" s="2" t="s">
        <v>25</v>
      </c>
      <c r="G9299" s="2" t="s">
        <v>11</v>
      </c>
      <c r="H9299" s="2" t="s">
        <v>12</v>
      </c>
      <c r="I9299" s="2">
        <v>25</v>
      </c>
      <c r="J9299" s="2" t="str">
        <f>VLOOKUP(A9299,'Cor da Pele e Motivacao'!$A$2:$I$11399,6, FALSE)</f>
        <v>Parda</v>
      </c>
      <c r="K9299" s="2" t="str">
        <f>VLOOKUP(A9299,'Cor da Pele e Motivacao'!$A$2:$I$11399,8, FALSE)</f>
        <v>ATIVIDADES CRIMINAIS</v>
      </c>
      <c r="L9299" s="2">
        <v>1</v>
      </c>
    </row>
    <row r="9300" spans="1:12" ht="15.75" customHeight="1" x14ac:dyDescent="0.25">
      <c r="A9300" t="str">
        <f>CONCATENATE(B9300,C9300,D9300,H9300,I9300,L9300)</f>
        <v>562020HOMICIDIO282</v>
      </c>
      <c r="B9300" s="2">
        <v>5</v>
      </c>
      <c r="C9300" s="2">
        <v>6</v>
      </c>
      <c r="D9300" s="2">
        <v>2020</v>
      </c>
      <c r="E9300" s="2" t="s">
        <v>25</v>
      </c>
      <c r="F9300" s="2" t="s">
        <v>25</v>
      </c>
      <c r="G9300" s="2" t="s">
        <v>11</v>
      </c>
      <c r="H9300" s="2" t="s">
        <v>12</v>
      </c>
      <c r="I9300" s="2">
        <v>28</v>
      </c>
      <c r="J9300" s="8"/>
      <c r="K9300" s="2"/>
      <c r="L9300" s="2">
        <v>2</v>
      </c>
    </row>
    <row r="9301" spans="1:12" ht="15.75" customHeight="1" x14ac:dyDescent="0.25">
      <c r="A9301" t="str">
        <f>CONCATENATE(B9301,C9301,D9301,H9301,I9301,L9301)</f>
        <v>562020HOMICIDIO281</v>
      </c>
      <c r="B9301" s="2">
        <v>5</v>
      </c>
      <c r="C9301" s="2">
        <v>6</v>
      </c>
      <c r="D9301" s="2">
        <v>2020</v>
      </c>
      <c r="E9301" s="2" t="s">
        <v>26</v>
      </c>
      <c r="F9301" s="2" t="s">
        <v>16</v>
      </c>
      <c r="G9301" s="2" t="s">
        <v>11</v>
      </c>
      <c r="H9301" s="2" t="s">
        <v>12</v>
      </c>
      <c r="I9301" s="2">
        <v>28</v>
      </c>
      <c r="J9301" s="2" t="str">
        <f>VLOOKUP(A9301,'Cor da Pele e Motivacao'!$A$2:$I$11399,6, FALSE)</f>
        <v>Parda</v>
      </c>
      <c r="K9301" s="2" t="str">
        <f>VLOOKUP(A9301,'Cor da Pele e Motivacao'!$A$2:$I$11399,8, FALSE)</f>
        <v>ATIVIDADES CRIMINAIS</v>
      </c>
      <c r="L9301" s="2">
        <v>1</v>
      </c>
    </row>
    <row r="9302" spans="1:12" ht="15.75" customHeight="1" x14ac:dyDescent="0.25">
      <c r="A9302" t="str">
        <f>CONCATENATE(B9302,C9302,D9302,H9302,I9302,L9302)</f>
        <v>562020HOMICIDIO271</v>
      </c>
      <c r="B9302" s="2">
        <v>5</v>
      </c>
      <c r="C9302" s="2">
        <v>6</v>
      </c>
      <c r="D9302" s="2">
        <v>2020</v>
      </c>
      <c r="E9302" s="2" t="s">
        <v>50</v>
      </c>
      <c r="F9302" s="2" t="s">
        <v>16</v>
      </c>
      <c r="G9302" s="2" t="s">
        <v>11</v>
      </c>
      <c r="H9302" s="2" t="s">
        <v>12</v>
      </c>
      <c r="I9302" s="2">
        <v>27</v>
      </c>
      <c r="J9302" s="2" t="str">
        <f>VLOOKUP(A9302,'Cor da Pele e Motivacao'!$A$2:$I$11399,6, FALSE)</f>
        <v>Parda</v>
      </c>
      <c r="K9302" s="2" t="str">
        <f>VLOOKUP(A9302,'Cor da Pele e Motivacao'!$A$2:$I$11399,8, FALSE)</f>
        <v>ATIVIDADES CRIMINAIS</v>
      </c>
      <c r="L9302" s="2">
        <v>1</v>
      </c>
    </row>
    <row r="9303" spans="1:12" ht="15.75" customHeight="1" x14ac:dyDescent="0.25">
      <c r="A9303" t="str">
        <f>CONCATENATE(B9303,C9303,D9303,H9303,I9303,L9303)</f>
        <v>562020HOMICIDIO671</v>
      </c>
      <c r="B9303" s="2">
        <v>5</v>
      </c>
      <c r="C9303" s="2">
        <v>6</v>
      </c>
      <c r="D9303" s="2">
        <v>2020</v>
      </c>
      <c r="E9303" s="2" t="s">
        <v>166</v>
      </c>
      <c r="F9303" s="2" t="s">
        <v>10</v>
      </c>
      <c r="G9303" s="2" t="s">
        <v>11</v>
      </c>
      <c r="H9303" s="2" t="s">
        <v>12</v>
      </c>
      <c r="I9303" s="2">
        <v>67</v>
      </c>
      <c r="J9303" s="2" t="str">
        <f>VLOOKUP(A9303,'Cor da Pele e Motivacao'!$A$2:$I$11399,6, FALSE)</f>
        <v>Parda</v>
      </c>
      <c r="K9303" s="2" t="str">
        <f>VLOOKUP(A9303,'Cor da Pele e Motivacao'!$A$2:$I$11399,8, FALSE)</f>
        <v>OUTRAS MOTIVAÇÕES</v>
      </c>
      <c r="L9303" s="2">
        <v>1</v>
      </c>
    </row>
    <row r="9304" spans="1:12" ht="15.75" customHeight="1" x14ac:dyDescent="0.25">
      <c r="A9304" t="str">
        <f>CONCATENATE(B9304,C9304,D9304,H9304,I9304,L9304)</f>
        <v>662020HOMICIDIO271</v>
      </c>
      <c r="B9304" s="2">
        <v>6</v>
      </c>
      <c r="C9304" s="2">
        <v>6</v>
      </c>
      <c r="D9304" s="2">
        <v>2020</v>
      </c>
      <c r="E9304" s="2" t="s">
        <v>48</v>
      </c>
      <c r="F9304" s="2" t="s">
        <v>22</v>
      </c>
      <c r="G9304" s="2" t="s">
        <v>11</v>
      </c>
      <c r="H9304" s="2" t="s">
        <v>12</v>
      </c>
      <c r="I9304" s="2">
        <v>27</v>
      </c>
      <c r="J9304" s="2" t="str">
        <f>VLOOKUP(A9304,'Cor da Pele e Motivacao'!$A$2:$I$11399,6, FALSE)</f>
        <v>Parda</v>
      </c>
      <c r="K9304" s="2" t="str">
        <f>VLOOKUP(A9304,'Cor da Pele e Motivacao'!$A$2:$I$11399,8, FALSE)</f>
        <v>ATIVIDADES CRIMINAIS</v>
      </c>
      <c r="L9304" s="2">
        <v>1</v>
      </c>
    </row>
    <row r="9305" spans="1:12" ht="15.75" customHeight="1" x14ac:dyDescent="0.25">
      <c r="A9305" t="str">
        <f>CONCATENATE(B9305,C9305,D9305,H9305,I9305,L9305)</f>
        <v>662020HOMICIDIO251</v>
      </c>
      <c r="B9305" s="2">
        <v>6</v>
      </c>
      <c r="C9305" s="2">
        <v>6</v>
      </c>
      <c r="D9305" s="2">
        <v>2020</v>
      </c>
      <c r="E9305" s="2" t="s">
        <v>31</v>
      </c>
      <c r="F9305" s="2" t="s">
        <v>16</v>
      </c>
      <c r="G9305" s="2" t="s">
        <v>11</v>
      </c>
      <c r="H9305" s="2" t="s">
        <v>12</v>
      </c>
      <c r="I9305" s="2">
        <v>25</v>
      </c>
      <c r="J9305" s="2" t="str">
        <f>VLOOKUP(A9305,'Cor da Pele e Motivacao'!$A$2:$I$11399,6, FALSE)</f>
        <v>Parda</v>
      </c>
      <c r="K9305" s="2" t="str">
        <f>VLOOKUP(A9305,'Cor da Pele e Motivacao'!$A$2:$I$11399,8, FALSE)</f>
        <v>ATIVIDADES CRIMINAIS</v>
      </c>
      <c r="L9305" s="2">
        <v>1</v>
      </c>
    </row>
    <row r="9306" spans="1:12" ht="15.75" customHeight="1" x14ac:dyDescent="0.25">
      <c r="A9306" t="str">
        <f>CONCATENATE(B9306,C9306,D9306,H9306,I9306,L9306)</f>
        <v>662020HOMICIDIO391</v>
      </c>
      <c r="B9306" s="2">
        <v>6</v>
      </c>
      <c r="C9306" s="2">
        <v>6</v>
      </c>
      <c r="D9306" s="2">
        <v>2020</v>
      </c>
      <c r="E9306" s="2" t="s">
        <v>190</v>
      </c>
      <c r="F9306" s="2" t="s">
        <v>10</v>
      </c>
      <c r="G9306" s="2" t="s">
        <v>11</v>
      </c>
      <c r="H9306" s="2" t="s">
        <v>12</v>
      </c>
      <c r="I9306" s="2">
        <v>39</v>
      </c>
      <c r="J9306" s="2" t="str">
        <f>VLOOKUP(A9306,'Cor da Pele e Motivacao'!$A$2:$I$11399,6, FALSE)</f>
        <v>Parda</v>
      </c>
      <c r="K9306" s="2" t="str">
        <f>VLOOKUP(A9306,'Cor da Pele e Motivacao'!$A$2:$I$11399,8, FALSE)</f>
        <v>VIOLÊNCIA INTERPESSOAL</v>
      </c>
      <c r="L9306" s="2">
        <v>1</v>
      </c>
    </row>
    <row r="9307" spans="1:12" ht="15.75" customHeight="1" x14ac:dyDescent="0.25">
      <c r="A9307" t="str">
        <f>CONCATENATE(B9307,C9307,D9307,H9307,I9307,L9307)</f>
        <v>662020HOMICIDIO161</v>
      </c>
      <c r="B9307" s="2">
        <v>6</v>
      </c>
      <c r="C9307" s="2">
        <v>6</v>
      </c>
      <c r="D9307" s="2">
        <v>2020</v>
      </c>
      <c r="E9307" s="2" t="s">
        <v>43</v>
      </c>
      <c r="F9307" s="2" t="s">
        <v>22</v>
      </c>
      <c r="G9307" s="2" t="s">
        <v>11</v>
      </c>
      <c r="H9307" s="2" t="s">
        <v>12</v>
      </c>
      <c r="I9307" s="2">
        <v>16</v>
      </c>
      <c r="J9307" s="2" t="str">
        <f>VLOOKUP(A9307,'Cor da Pele e Motivacao'!$A$2:$I$11399,6, FALSE)</f>
        <v>Parda</v>
      </c>
      <c r="K9307" s="2" t="str">
        <f>VLOOKUP(A9307,'Cor da Pele e Motivacao'!$A$2:$I$11399,8, FALSE)</f>
        <v>ATIVIDADES CRIMINAIS</v>
      </c>
      <c r="L9307" s="2">
        <v>1</v>
      </c>
    </row>
    <row r="9308" spans="1:12" ht="15.75" customHeight="1" x14ac:dyDescent="0.25">
      <c r="A9308" t="str">
        <f>CONCATENATE(B9308,C9308,D9308,H9308,I9308,L9308)</f>
        <v>662020HOMICIDIO231</v>
      </c>
      <c r="B9308" s="2">
        <v>6</v>
      </c>
      <c r="C9308" s="2">
        <v>6</v>
      </c>
      <c r="D9308" s="2">
        <v>2020</v>
      </c>
      <c r="E9308" s="2" t="s">
        <v>115</v>
      </c>
      <c r="F9308" s="2" t="s">
        <v>22</v>
      </c>
      <c r="G9308" s="2" t="s">
        <v>11</v>
      </c>
      <c r="H9308" s="2" t="s">
        <v>12</v>
      </c>
      <c r="I9308" s="2">
        <v>23</v>
      </c>
      <c r="J9308" s="2" t="str">
        <f>VLOOKUP(A9308,'Cor da Pele e Motivacao'!$A$2:$I$11399,6, FALSE)</f>
        <v>Parda</v>
      </c>
      <c r="K9308" s="2" t="str">
        <f>VLOOKUP(A9308,'Cor da Pele e Motivacao'!$A$2:$I$11399,8, FALSE)</f>
        <v>ATIVIDADES CRIMINAIS</v>
      </c>
      <c r="L9308" s="2">
        <v>1</v>
      </c>
    </row>
    <row r="9309" spans="1:12" ht="15.75" customHeight="1" x14ac:dyDescent="0.25">
      <c r="A9309" t="str">
        <f>CONCATENATE(B9309,C9309,D9309,H9309,I9309,L9309)</f>
        <v>662020HOMICIDIO361</v>
      </c>
      <c r="B9309" s="2">
        <v>6</v>
      </c>
      <c r="C9309" s="2">
        <v>6</v>
      </c>
      <c r="D9309" s="2">
        <v>2020</v>
      </c>
      <c r="E9309" s="2" t="s">
        <v>20</v>
      </c>
      <c r="F9309" s="2" t="s">
        <v>14</v>
      </c>
      <c r="G9309" s="2" t="s">
        <v>11</v>
      </c>
      <c r="H9309" s="2" t="s">
        <v>12</v>
      </c>
      <c r="I9309" s="2">
        <v>36</v>
      </c>
      <c r="J9309" s="2" t="str">
        <f>VLOOKUP(A9309,'Cor da Pele e Motivacao'!$A$2:$I$11399,6, FALSE)</f>
        <v>Parda</v>
      </c>
      <c r="K9309" s="2" t="str">
        <f>VLOOKUP(A9309,'Cor da Pele e Motivacao'!$A$2:$I$11399,8, FALSE)</f>
        <v>ATIVIDADES CRIMINAIS</v>
      </c>
      <c r="L9309" s="2">
        <v>1</v>
      </c>
    </row>
    <row r="9310" spans="1:12" ht="15.75" customHeight="1" x14ac:dyDescent="0.25">
      <c r="A9310" t="str">
        <f>CONCATENATE(B9310,C9310,D9310,H9310,I9310,L9310)</f>
        <v>662020HOMICIDIO331</v>
      </c>
      <c r="B9310" s="2">
        <v>6</v>
      </c>
      <c r="C9310" s="2">
        <v>6</v>
      </c>
      <c r="D9310" s="2">
        <v>2020</v>
      </c>
      <c r="E9310" s="2" t="s">
        <v>24</v>
      </c>
      <c r="F9310" s="2" t="s">
        <v>10</v>
      </c>
      <c r="G9310" s="2" t="s">
        <v>11</v>
      </c>
      <c r="H9310" s="2" t="s">
        <v>12</v>
      </c>
      <c r="I9310" s="2">
        <v>33</v>
      </c>
      <c r="J9310" s="2" t="str">
        <f>VLOOKUP(A9310,'Cor da Pele e Motivacao'!$A$2:$I$11399,6, FALSE)</f>
        <v>Parda</v>
      </c>
      <c r="K9310" s="2" t="str">
        <f>VLOOKUP(A9310,'Cor da Pele e Motivacao'!$A$2:$I$11399,8, FALSE)</f>
        <v>ATIVIDADES CRIMINAIS</v>
      </c>
      <c r="L9310" s="2">
        <v>1</v>
      </c>
    </row>
    <row r="9311" spans="1:12" ht="15.75" customHeight="1" x14ac:dyDescent="0.25">
      <c r="A9311" t="str">
        <f>CONCATENATE(B9311,C9311,D9311,H9311,I9311,L9311)</f>
        <v>662020HOMICIDIO241</v>
      </c>
      <c r="B9311" s="2">
        <v>6</v>
      </c>
      <c r="C9311" s="2">
        <v>6</v>
      </c>
      <c r="D9311" s="2">
        <v>2020</v>
      </c>
      <c r="E9311" s="2" t="s">
        <v>25</v>
      </c>
      <c r="F9311" s="2" t="s">
        <v>25</v>
      </c>
      <c r="G9311" s="2" t="s">
        <v>11</v>
      </c>
      <c r="H9311" s="2" t="s">
        <v>12</v>
      </c>
      <c r="I9311" s="2">
        <v>24</v>
      </c>
      <c r="J9311" s="2" t="str">
        <f>VLOOKUP(A9311,'Cor da Pele e Motivacao'!$A$2:$I$11399,6, FALSE)</f>
        <v>Parda</v>
      </c>
      <c r="K9311" s="2" t="str">
        <f>VLOOKUP(A9311,'Cor da Pele e Motivacao'!$A$2:$I$11399,8, FALSE)</f>
        <v>ATIVIDADES CRIMINAIS</v>
      </c>
      <c r="L9311" s="2">
        <v>1</v>
      </c>
    </row>
    <row r="9312" spans="1:12" ht="15.75" customHeight="1" x14ac:dyDescent="0.25">
      <c r="A9312" t="str">
        <f>CONCATENATE(B9312,C9312,D9312,H9312,I9312,L9312)</f>
        <v>662020HOMICIDIO311</v>
      </c>
      <c r="B9312" s="2">
        <v>6</v>
      </c>
      <c r="C9312" s="2">
        <v>6</v>
      </c>
      <c r="D9312" s="2">
        <v>2020</v>
      </c>
      <c r="E9312" s="2" t="s">
        <v>25</v>
      </c>
      <c r="F9312" s="2" t="s">
        <v>25</v>
      </c>
      <c r="G9312" s="2" t="s">
        <v>11</v>
      </c>
      <c r="H9312" s="2" t="s">
        <v>12</v>
      </c>
      <c r="I9312" s="2">
        <v>31</v>
      </c>
      <c r="J9312" s="2" t="str">
        <f>VLOOKUP(A9312,'Cor da Pele e Motivacao'!$A$2:$I$11399,6, FALSE)</f>
        <v>Parda</v>
      </c>
      <c r="K9312" s="2" t="str">
        <f>VLOOKUP(A9312,'Cor da Pele e Motivacao'!$A$2:$I$11399,8, FALSE)</f>
        <v>ATIVIDADES CRIMINAIS</v>
      </c>
      <c r="L9312" s="2">
        <v>1</v>
      </c>
    </row>
    <row r="9313" spans="1:12" ht="15.75" customHeight="1" x14ac:dyDescent="0.25">
      <c r="A9313" t="str">
        <f>CONCATENATE(B9313,C9313,D9313,H9313,I9313,L9313)</f>
        <v>662020HOMICIDIO331</v>
      </c>
      <c r="B9313" s="2">
        <v>6</v>
      </c>
      <c r="C9313" s="2">
        <v>6</v>
      </c>
      <c r="D9313" s="2">
        <v>2020</v>
      </c>
      <c r="E9313" s="2" t="s">
        <v>25</v>
      </c>
      <c r="F9313" s="2" t="s">
        <v>25</v>
      </c>
      <c r="G9313" s="2" t="s">
        <v>11</v>
      </c>
      <c r="H9313" s="2" t="s">
        <v>12</v>
      </c>
      <c r="I9313" s="2">
        <v>33</v>
      </c>
      <c r="J9313" s="2" t="str">
        <f>VLOOKUP(A9313,'Cor da Pele e Motivacao'!$A$2:$I$11399,6, FALSE)</f>
        <v>Parda</v>
      </c>
      <c r="K9313" s="2" t="str">
        <f>VLOOKUP(A9313,'Cor da Pele e Motivacao'!$A$2:$I$11399,8, FALSE)</f>
        <v>ATIVIDADES CRIMINAIS</v>
      </c>
      <c r="L9313" s="2">
        <v>1</v>
      </c>
    </row>
    <row r="9314" spans="1:12" ht="15.75" customHeight="1" x14ac:dyDescent="0.25">
      <c r="A9314" t="str">
        <f>CONCATENATE(B9314,C9314,D9314,H9314,I9314,L9314)</f>
        <v>662020HOMICIDIO371</v>
      </c>
      <c r="B9314" s="2">
        <v>6</v>
      </c>
      <c r="C9314" s="2">
        <v>6</v>
      </c>
      <c r="D9314" s="2">
        <v>2020</v>
      </c>
      <c r="E9314" s="2" t="s">
        <v>26</v>
      </c>
      <c r="F9314" s="2" t="s">
        <v>16</v>
      </c>
      <c r="G9314" s="2" t="s">
        <v>11</v>
      </c>
      <c r="H9314" s="2" t="s">
        <v>12</v>
      </c>
      <c r="I9314" s="2">
        <v>37</v>
      </c>
      <c r="J9314" s="2" t="str">
        <f>VLOOKUP(A9314,'Cor da Pele e Motivacao'!$A$2:$I$11399,6, FALSE)</f>
        <v>Parda</v>
      </c>
      <c r="K9314" s="2" t="str">
        <f>VLOOKUP(A9314,'Cor da Pele e Motivacao'!$A$2:$I$11399,8, FALSE)</f>
        <v>VIOLÊNCIA INTERPESSOAL</v>
      </c>
      <c r="L9314" s="2">
        <v>1</v>
      </c>
    </row>
    <row r="9315" spans="1:12" ht="15.75" customHeight="1" x14ac:dyDescent="0.25">
      <c r="A9315" t="str">
        <f>CONCATENATE(B9315,C9315,D9315,H9315,I9315,L9315)</f>
        <v>662020HOMICIDIO231</v>
      </c>
      <c r="B9315" s="2">
        <v>6</v>
      </c>
      <c r="C9315" s="2">
        <v>6</v>
      </c>
      <c r="D9315" s="2">
        <v>2020</v>
      </c>
      <c r="E9315" s="2" t="s">
        <v>27</v>
      </c>
      <c r="F9315" s="2" t="s">
        <v>14</v>
      </c>
      <c r="G9315" s="2" t="s">
        <v>11</v>
      </c>
      <c r="H9315" s="2" t="s">
        <v>12</v>
      </c>
      <c r="I9315" s="2">
        <v>23</v>
      </c>
      <c r="J9315" s="2" t="str">
        <f>VLOOKUP(A9315,'Cor da Pele e Motivacao'!$A$2:$I$11399,6, FALSE)</f>
        <v>Parda</v>
      </c>
      <c r="K9315" s="2" t="str">
        <f>VLOOKUP(A9315,'Cor da Pele e Motivacao'!$A$2:$I$11399,8, FALSE)</f>
        <v>ATIVIDADES CRIMINAIS</v>
      </c>
      <c r="L9315" s="2">
        <v>1</v>
      </c>
    </row>
    <row r="9316" spans="1:12" ht="15.75" customHeight="1" x14ac:dyDescent="0.25">
      <c r="A9316" t="str">
        <f>CONCATENATE(B9316,C9316,D9316,H9316,I9316,L9316)</f>
        <v>762020HOMICIDIO211</v>
      </c>
      <c r="B9316" s="2">
        <v>7</v>
      </c>
      <c r="C9316" s="2">
        <v>6</v>
      </c>
      <c r="D9316" s="2">
        <v>2020</v>
      </c>
      <c r="E9316" s="2" t="s">
        <v>142</v>
      </c>
      <c r="F9316" s="2" t="s">
        <v>16</v>
      </c>
      <c r="G9316" s="2" t="s">
        <v>11</v>
      </c>
      <c r="H9316" s="2" t="s">
        <v>12</v>
      </c>
      <c r="I9316" s="2">
        <v>21</v>
      </c>
      <c r="J9316" s="2" t="str">
        <f>VLOOKUP(A9316,'Cor da Pele e Motivacao'!$A$2:$I$11399,6, FALSE)</f>
        <v>Parda</v>
      </c>
      <c r="K9316" s="2" t="str">
        <f>VLOOKUP(A9316,'Cor da Pele e Motivacao'!$A$2:$I$11399,8, FALSE)</f>
        <v>VIOLÊNCIA INTERPESSOAL</v>
      </c>
      <c r="L9316" s="2">
        <v>1</v>
      </c>
    </row>
    <row r="9317" spans="1:12" ht="15.75" customHeight="1" x14ac:dyDescent="0.25">
      <c r="A9317" t="str">
        <f>CONCATENATE(B9317,C9317,D9317,H9317,I9317,L9317)</f>
        <v>762020HOMICIDIO351</v>
      </c>
      <c r="B9317" s="2">
        <v>7</v>
      </c>
      <c r="C9317" s="2">
        <v>6</v>
      </c>
      <c r="D9317" s="2">
        <v>2020</v>
      </c>
      <c r="E9317" s="2" t="s">
        <v>142</v>
      </c>
      <c r="F9317" s="2" t="s">
        <v>16</v>
      </c>
      <c r="G9317" s="2" t="s">
        <v>11</v>
      </c>
      <c r="H9317" s="2" t="s">
        <v>12</v>
      </c>
      <c r="I9317" s="2">
        <v>35</v>
      </c>
      <c r="J9317" s="2" t="str">
        <f>VLOOKUP(A9317,'Cor da Pele e Motivacao'!$A$2:$I$11399,6, FALSE)</f>
        <v>Parda</v>
      </c>
      <c r="K9317" s="2" t="str">
        <f>VLOOKUP(A9317,'Cor da Pele e Motivacao'!$A$2:$I$11399,8, FALSE)</f>
        <v>ATIVIDADES CRIMINAIS</v>
      </c>
      <c r="L9317" s="2">
        <v>1</v>
      </c>
    </row>
    <row r="9318" spans="1:12" ht="15.75" customHeight="1" x14ac:dyDescent="0.25">
      <c r="A9318" t="str">
        <f>CONCATENATE(B9318,C9318,D9318,H9318,I9318,L9318)</f>
        <v>762020HOMICIDIO211</v>
      </c>
      <c r="B9318" s="2">
        <v>7</v>
      </c>
      <c r="C9318" s="2">
        <v>6</v>
      </c>
      <c r="D9318" s="2">
        <v>2020</v>
      </c>
      <c r="E9318" s="2" t="s">
        <v>109</v>
      </c>
      <c r="F9318" s="2" t="s">
        <v>22</v>
      </c>
      <c r="G9318" s="2" t="s">
        <v>11</v>
      </c>
      <c r="H9318" s="2" t="s">
        <v>12</v>
      </c>
      <c r="I9318" s="2">
        <v>21</v>
      </c>
      <c r="J9318" s="2" t="str">
        <f>VLOOKUP(A9318,'Cor da Pele e Motivacao'!$A$2:$I$11399,6, FALSE)</f>
        <v>Parda</v>
      </c>
      <c r="K9318" s="2" t="str">
        <f>VLOOKUP(A9318,'Cor da Pele e Motivacao'!$A$2:$I$11399,8, FALSE)</f>
        <v>VIOLÊNCIA INTERPESSOAL</v>
      </c>
      <c r="L9318" s="2">
        <v>1</v>
      </c>
    </row>
    <row r="9319" spans="1:12" ht="15.75" customHeight="1" x14ac:dyDescent="0.25">
      <c r="A9319" t="str">
        <f>CONCATENATE(B9319,C9319,D9319,H9319,I9319,L9319)</f>
        <v>762020HOMICIDIO251</v>
      </c>
      <c r="B9319" s="2">
        <v>7</v>
      </c>
      <c r="C9319" s="2">
        <v>6</v>
      </c>
      <c r="D9319" s="2">
        <v>2020</v>
      </c>
      <c r="E9319" s="2" t="s">
        <v>31</v>
      </c>
      <c r="F9319" s="2" t="s">
        <v>16</v>
      </c>
      <c r="G9319" s="2" t="s">
        <v>11</v>
      </c>
      <c r="H9319" s="2" t="s">
        <v>12</v>
      </c>
      <c r="I9319" s="2">
        <v>25</v>
      </c>
      <c r="J9319" s="2" t="str">
        <f>VLOOKUP(A9319,'Cor da Pele e Motivacao'!$A$2:$I$11399,6, FALSE)</f>
        <v>Parda</v>
      </c>
      <c r="K9319" s="2" t="str">
        <f>VLOOKUP(A9319,'Cor da Pele e Motivacao'!$A$2:$I$11399,8, FALSE)</f>
        <v>VIOLÊNCIA INTERPESSOAL</v>
      </c>
      <c r="L9319" s="2">
        <v>1</v>
      </c>
    </row>
    <row r="9320" spans="1:12" ht="15.75" customHeight="1" x14ac:dyDescent="0.25">
      <c r="A9320" t="str">
        <f>CONCATENATE(B9320,C9320,D9320,H9320,I9320,L9320)</f>
        <v>762020HOMICIDIO181</v>
      </c>
      <c r="B9320" s="2">
        <v>7</v>
      </c>
      <c r="C9320" s="2">
        <v>6</v>
      </c>
      <c r="D9320" s="2">
        <v>2020</v>
      </c>
      <c r="E9320" s="2" t="s">
        <v>13</v>
      </c>
      <c r="F9320" s="2" t="s">
        <v>14</v>
      </c>
      <c r="G9320" s="2" t="s">
        <v>28</v>
      </c>
      <c r="H9320" s="2" t="s">
        <v>12</v>
      </c>
      <c r="I9320" s="2">
        <v>18</v>
      </c>
      <c r="J9320" s="2" t="str">
        <f>VLOOKUP(A9320,'Cor da Pele e Motivacao'!$A$2:$I$11399,6, FALSE)</f>
        <v>Parda</v>
      </c>
      <c r="K9320" s="2" t="str">
        <f>VLOOKUP(A9320,'Cor da Pele e Motivacao'!$A$2:$I$11399,8, FALSE)</f>
        <v>ATIVIDADES CRIMINAIS</v>
      </c>
      <c r="L9320" s="2">
        <v>1</v>
      </c>
    </row>
    <row r="9321" spans="1:12" ht="15.75" customHeight="1" x14ac:dyDescent="0.25">
      <c r="A9321" t="str">
        <f>CONCATENATE(B9321,C9321,D9321,H9321,I9321,L9321)</f>
        <v>762020LATROCINIO241</v>
      </c>
      <c r="B9321" s="2">
        <v>7</v>
      </c>
      <c r="C9321" s="2">
        <v>6</v>
      </c>
      <c r="D9321" s="2">
        <v>2020</v>
      </c>
      <c r="E9321" s="2" t="s">
        <v>106</v>
      </c>
      <c r="F9321" s="2" t="s">
        <v>16</v>
      </c>
      <c r="G9321" s="2" t="s">
        <v>11</v>
      </c>
      <c r="H9321" s="2" t="s">
        <v>33</v>
      </c>
      <c r="I9321" s="2">
        <v>24</v>
      </c>
      <c r="J9321" s="2" t="str">
        <f>VLOOKUP(A9321,'Cor da Pele e Motivacao'!$A$2:$I$11399,6, FALSE)</f>
        <v>Parda</v>
      </c>
      <c r="K9321" s="2" t="str">
        <f>VLOOKUP(A9321,'Cor da Pele e Motivacao'!$A$2:$I$11399,8, FALSE)</f>
        <v>PATRIMÔNIO</v>
      </c>
      <c r="L9321" s="2">
        <v>1</v>
      </c>
    </row>
    <row r="9322" spans="1:12" ht="15.75" customHeight="1" x14ac:dyDescent="0.25">
      <c r="A9322" t="str">
        <f>CONCATENATE(B9322,C9322,D9322,H9322,I9322,L9322)</f>
        <v>762020HOMICIDIO381</v>
      </c>
      <c r="B9322" s="2">
        <v>7</v>
      </c>
      <c r="C9322" s="2">
        <v>6</v>
      </c>
      <c r="D9322" s="2">
        <v>2020</v>
      </c>
      <c r="E9322" s="2" t="s">
        <v>139</v>
      </c>
      <c r="F9322" s="2" t="s">
        <v>10</v>
      </c>
      <c r="G9322" s="2" t="s">
        <v>11</v>
      </c>
      <c r="H9322" s="2" t="s">
        <v>12</v>
      </c>
      <c r="I9322" s="2">
        <v>38</v>
      </c>
      <c r="J9322" s="2" t="str">
        <f>VLOOKUP(A9322,'Cor da Pele e Motivacao'!$A$2:$I$11399,6, FALSE)</f>
        <v>Parda</v>
      </c>
      <c r="K9322" s="2" t="str">
        <f>VLOOKUP(A9322,'Cor da Pele e Motivacao'!$A$2:$I$11399,8, FALSE)</f>
        <v>ATIVIDADES CRIMINAIS</v>
      </c>
      <c r="L9322" s="2">
        <v>1</v>
      </c>
    </row>
    <row r="9323" spans="1:12" ht="15.75" customHeight="1" x14ac:dyDescent="0.25">
      <c r="A9323" t="str">
        <f>CONCATENATE(B9323,C9323,D9323,H9323,I9323,L9323)</f>
        <v>762020HOMICIDIO301</v>
      </c>
      <c r="B9323" s="2">
        <v>7</v>
      </c>
      <c r="C9323" s="2">
        <v>6</v>
      </c>
      <c r="D9323" s="2">
        <v>2020</v>
      </c>
      <c r="E9323" s="2" t="s">
        <v>34</v>
      </c>
      <c r="F9323" s="2" t="s">
        <v>14</v>
      </c>
      <c r="G9323" s="2" t="s">
        <v>11</v>
      </c>
      <c r="H9323" s="2" t="s">
        <v>12</v>
      </c>
      <c r="I9323" s="2">
        <v>30</v>
      </c>
      <c r="J9323" s="2" t="str">
        <f>VLOOKUP(A9323,'Cor da Pele e Motivacao'!$A$2:$I$11399,6, FALSE)</f>
        <v>Parda</v>
      </c>
      <c r="K9323" s="2" t="str">
        <f>VLOOKUP(A9323,'Cor da Pele e Motivacao'!$A$2:$I$11399,8, FALSE)</f>
        <v>ATIVIDADES CRIMINAIS</v>
      </c>
      <c r="L9323" s="2">
        <v>1</v>
      </c>
    </row>
    <row r="9324" spans="1:12" ht="15.75" customHeight="1" x14ac:dyDescent="0.25">
      <c r="A9324" t="str">
        <f>CONCATENATE(B9324,C9324,D9324,H9324,I9324,L9324)</f>
        <v>762020HOMICIDIO361</v>
      </c>
      <c r="B9324" s="2">
        <v>7</v>
      </c>
      <c r="C9324" s="2">
        <v>6</v>
      </c>
      <c r="D9324" s="2">
        <v>2020</v>
      </c>
      <c r="E9324" s="2" t="s">
        <v>23</v>
      </c>
      <c r="F9324" s="2" t="s">
        <v>14</v>
      </c>
      <c r="G9324" s="2" t="s">
        <v>11</v>
      </c>
      <c r="H9324" s="2" t="s">
        <v>12</v>
      </c>
      <c r="I9324" s="2">
        <v>36</v>
      </c>
      <c r="J9324" s="2" t="str">
        <f>VLOOKUP(A9324,'Cor da Pele e Motivacao'!$A$2:$I$11399,6, FALSE)</f>
        <v>Parda</v>
      </c>
      <c r="K9324" s="2" t="str">
        <f>VLOOKUP(A9324,'Cor da Pele e Motivacao'!$A$2:$I$11399,8, FALSE)</f>
        <v>ATIVIDADES CRIMINAIS</v>
      </c>
      <c r="L9324" s="2">
        <v>1</v>
      </c>
    </row>
    <row r="9325" spans="1:12" ht="15.75" customHeight="1" x14ac:dyDescent="0.25">
      <c r="A9325" t="str">
        <f>CONCATENATE(B9325,C9325,D9325,H9325,I9325,L9325)</f>
        <v>762020HOMICIDIO201</v>
      </c>
      <c r="B9325" s="2">
        <v>7</v>
      </c>
      <c r="C9325" s="2">
        <v>6</v>
      </c>
      <c r="D9325" s="2">
        <v>2020</v>
      </c>
      <c r="E9325" s="2" t="s">
        <v>25</v>
      </c>
      <c r="F9325" s="2" t="s">
        <v>25</v>
      </c>
      <c r="G9325" s="2" t="s">
        <v>11</v>
      </c>
      <c r="H9325" s="2" t="s">
        <v>12</v>
      </c>
      <c r="I9325" s="2">
        <v>20</v>
      </c>
      <c r="J9325" s="2" t="str">
        <f>VLOOKUP(A9325,'Cor da Pele e Motivacao'!$A$2:$I$11399,6, FALSE)</f>
        <v>Parda</v>
      </c>
      <c r="K9325" s="2" t="str">
        <f>VLOOKUP(A9325,'Cor da Pele e Motivacao'!$A$2:$I$11399,8, FALSE)</f>
        <v>ATIVIDADES CRIMINAIS</v>
      </c>
      <c r="L9325" s="2">
        <v>1</v>
      </c>
    </row>
    <row r="9326" spans="1:12" ht="15.75" customHeight="1" x14ac:dyDescent="0.25">
      <c r="A9326" t="str">
        <f>CONCATENATE(B9326,C9326,D9326,H9326,I9326,L9326)</f>
        <v>762020HOMICIDIO231</v>
      </c>
      <c r="B9326" s="2">
        <v>7</v>
      </c>
      <c r="C9326" s="2">
        <v>6</v>
      </c>
      <c r="D9326" s="2">
        <v>2020</v>
      </c>
      <c r="E9326" s="2" t="s">
        <v>25</v>
      </c>
      <c r="F9326" s="2" t="s">
        <v>25</v>
      </c>
      <c r="G9326" s="2" t="s">
        <v>11</v>
      </c>
      <c r="H9326" s="2" t="s">
        <v>12</v>
      </c>
      <c r="I9326" s="2">
        <v>23</v>
      </c>
      <c r="J9326" s="2" t="str">
        <f>VLOOKUP(A9326,'Cor da Pele e Motivacao'!$A$2:$I$11399,6, FALSE)</f>
        <v>Parda</v>
      </c>
      <c r="K9326" s="2" t="str">
        <f>VLOOKUP(A9326,'Cor da Pele e Motivacao'!$A$2:$I$11399,8, FALSE)</f>
        <v>ATIVIDADES CRIMINAIS</v>
      </c>
      <c r="L9326" s="2">
        <v>1</v>
      </c>
    </row>
    <row r="9327" spans="1:12" ht="15.75" customHeight="1" x14ac:dyDescent="0.25">
      <c r="A9327" t="str">
        <f>CONCATENATE(B9327,C9327,D9327,H9327,I9327,L9327)</f>
        <v>762020HOMICIDIO331</v>
      </c>
      <c r="B9327" s="2">
        <v>7</v>
      </c>
      <c r="C9327" s="2">
        <v>6</v>
      </c>
      <c r="D9327" s="2">
        <v>2020</v>
      </c>
      <c r="E9327" s="2" t="s">
        <v>25</v>
      </c>
      <c r="F9327" s="2" t="s">
        <v>25</v>
      </c>
      <c r="G9327" s="2" t="s">
        <v>11</v>
      </c>
      <c r="H9327" s="2" t="s">
        <v>12</v>
      </c>
      <c r="I9327" s="2">
        <v>33</v>
      </c>
      <c r="J9327" s="2" t="str">
        <f>VLOOKUP(A9327,'Cor da Pele e Motivacao'!$A$2:$I$11399,6, FALSE)</f>
        <v>Parda</v>
      </c>
      <c r="K9327" s="2" t="str">
        <f>VLOOKUP(A9327,'Cor da Pele e Motivacao'!$A$2:$I$11399,8, FALSE)</f>
        <v>VIOLÊNCIA INTERPESSOAL</v>
      </c>
      <c r="L9327" s="2">
        <v>1</v>
      </c>
    </row>
    <row r="9328" spans="1:12" ht="15.75" customHeight="1" x14ac:dyDescent="0.25">
      <c r="A9328" t="str">
        <f>CONCATENATE(B9328,C9328,D9328,H9328,I9328,L9328)</f>
        <v>762020HOMICIDIO281</v>
      </c>
      <c r="B9328" s="2">
        <v>7</v>
      </c>
      <c r="C9328" s="2">
        <v>6</v>
      </c>
      <c r="D9328" s="2">
        <v>2020</v>
      </c>
      <c r="E9328" s="2" t="s">
        <v>111</v>
      </c>
      <c r="F9328" s="2" t="s">
        <v>10</v>
      </c>
      <c r="G9328" s="2" t="s">
        <v>11</v>
      </c>
      <c r="H9328" s="2" t="s">
        <v>12</v>
      </c>
      <c r="I9328" s="2">
        <v>28</v>
      </c>
      <c r="J9328" s="2" t="str">
        <f>VLOOKUP(A9328,'Cor da Pele e Motivacao'!$A$2:$I$11399,6, FALSE)</f>
        <v>Parda</v>
      </c>
      <c r="K9328" s="2" t="str">
        <f>VLOOKUP(A9328,'Cor da Pele e Motivacao'!$A$2:$I$11399,8, FALSE)</f>
        <v>ATIVIDADES CRIMINAIS</v>
      </c>
      <c r="L9328" s="2">
        <v>1</v>
      </c>
    </row>
    <row r="9329" spans="1:12" ht="15.75" customHeight="1" x14ac:dyDescent="0.25">
      <c r="A9329" t="str">
        <f>CONCATENATE(B9329,C9329,D9329,H9329,I9329,L9329)</f>
        <v>762020LATROCINIO221</v>
      </c>
      <c r="B9329" s="2">
        <v>7</v>
      </c>
      <c r="C9329" s="2">
        <v>6</v>
      </c>
      <c r="D9329" s="2">
        <v>2020</v>
      </c>
      <c r="E9329" s="2" t="s">
        <v>103</v>
      </c>
      <c r="F9329" s="2" t="s">
        <v>22</v>
      </c>
      <c r="G9329" s="2" t="s">
        <v>11</v>
      </c>
      <c r="H9329" s="2" t="s">
        <v>33</v>
      </c>
      <c r="I9329" s="2">
        <v>22</v>
      </c>
      <c r="J9329" s="2" t="str">
        <f>VLOOKUP(A9329,'Cor da Pele e Motivacao'!$A$2:$I$11399,6, FALSE)</f>
        <v>Parda</v>
      </c>
      <c r="K9329" s="2" t="str">
        <f>VLOOKUP(A9329,'Cor da Pele e Motivacao'!$A$2:$I$11399,8, FALSE)</f>
        <v>PATRIMÔNIO</v>
      </c>
      <c r="L9329" s="2">
        <v>1</v>
      </c>
    </row>
    <row r="9330" spans="1:12" ht="15.75" customHeight="1" x14ac:dyDescent="0.25">
      <c r="A9330" t="str">
        <f>CONCATENATE(B9330,C9330,D9330,H9330,I9330,L9330)</f>
        <v>862020HOMICIDIO291</v>
      </c>
      <c r="B9330" s="2">
        <v>8</v>
      </c>
      <c r="C9330" s="2">
        <v>6</v>
      </c>
      <c r="D9330" s="2">
        <v>2020</v>
      </c>
      <c r="E9330" s="2" t="s">
        <v>96</v>
      </c>
      <c r="F9330" s="2" t="s">
        <v>16</v>
      </c>
      <c r="G9330" s="2" t="s">
        <v>11</v>
      </c>
      <c r="H9330" s="2" t="s">
        <v>12</v>
      </c>
      <c r="I9330" s="2">
        <v>29</v>
      </c>
      <c r="J9330" s="2" t="str">
        <f>VLOOKUP(A9330,'Cor da Pele e Motivacao'!$A$2:$I$11399,6, FALSE)</f>
        <v>Parda</v>
      </c>
      <c r="K9330" s="2" t="str">
        <f>VLOOKUP(A9330,'Cor da Pele e Motivacao'!$A$2:$I$11399,8, FALSE)</f>
        <v>ATIVIDADES CRIMINAIS</v>
      </c>
      <c r="L9330" s="2">
        <v>1</v>
      </c>
    </row>
    <row r="9331" spans="1:12" ht="15.75" customHeight="1" x14ac:dyDescent="0.25">
      <c r="A9331" t="str">
        <f>CONCATENATE(B9331,C9331,D9331,H9331,I9331,L9331)</f>
        <v>862020HOMICIDIO201</v>
      </c>
      <c r="B9331" s="2">
        <v>8</v>
      </c>
      <c r="C9331" s="2">
        <v>6</v>
      </c>
      <c r="D9331" s="2">
        <v>2020</v>
      </c>
      <c r="E9331" s="2" t="s">
        <v>177</v>
      </c>
      <c r="F9331" s="2" t="s">
        <v>22</v>
      </c>
      <c r="G9331" s="2" t="s">
        <v>11</v>
      </c>
      <c r="H9331" s="2" t="s">
        <v>12</v>
      </c>
      <c r="I9331" s="2">
        <v>20</v>
      </c>
      <c r="J9331" s="2" t="str">
        <f>VLOOKUP(A9331,'Cor da Pele e Motivacao'!$A$2:$I$11399,6, FALSE)</f>
        <v>Parda</v>
      </c>
      <c r="K9331" s="2" t="str">
        <f>VLOOKUP(A9331,'Cor da Pele e Motivacao'!$A$2:$I$11399,8, FALSE)</f>
        <v>ATIVIDADES CRIMINAIS</v>
      </c>
      <c r="L9331" s="2">
        <v>1</v>
      </c>
    </row>
    <row r="9332" spans="1:12" ht="15.75" customHeight="1" x14ac:dyDescent="0.25">
      <c r="A9332" t="str">
        <f>CONCATENATE(B9332,C9332,D9332,H9332,I9332,L9332)</f>
        <v>862020HOMICIDIO231</v>
      </c>
      <c r="B9332" s="2">
        <v>8</v>
      </c>
      <c r="C9332" s="2">
        <v>6</v>
      </c>
      <c r="D9332" s="2">
        <v>2020</v>
      </c>
      <c r="E9332" s="2" t="s">
        <v>177</v>
      </c>
      <c r="F9332" s="2" t="s">
        <v>22</v>
      </c>
      <c r="G9332" s="2" t="s">
        <v>11</v>
      </c>
      <c r="H9332" s="2" t="s">
        <v>12</v>
      </c>
      <c r="I9332" s="2">
        <v>23</v>
      </c>
      <c r="J9332" s="2" t="str">
        <f>VLOOKUP(A9332,'Cor da Pele e Motivacao'!$A$2:$I$11399,6, FALSE)</f>
        <v>Parda</v>
      </c>
      <c r="K9332" s="2" t="str">
        <f>VLOOKUP(A9332,'Cor da Pele e Motivacao'!$A$2:$I$11399,8, FALSE)</f>
        <v>ATIVIDADES CRIMINAIS</v>
      </c>
      <c r="L9332" s="2">
        <v>1</v>
      </c>
    </row>
    <row r="9333" spans="1:12" ht="15.75" customHeight="1" x14ac:dyDescent="0.25">
      <c r="A9333" t="str">
        <f>CONCATENATE(B9333,C9333,D9333,H9333,I9333,L9333)</f>
        <v>862020HOMICIDIO301</v>
      </c>
      <c r="B9333" s="2">
        <v>8</v>
      </c>
      <c r="C9333" s="2">
        <v>6</v>
      </c>
      <c r="D9333" s="2">
        <v>2020</v>
      </c>
      <c r="E9333" s="2" t="s">
        <v>177</v>
      </c>
      <c r="F9333" s="2" t="s">
        <v>22</v>
      </c>
      <c r="G9333" s="2" t="s">
        <v>11</v>
      </c>
      <c r="H9333" s="2" t="s">
        <v>12</v>
      </c>
      <c r="I9333" s="2">
        <v>30</v>
      </c>
      <c r="J9333" s="2" t="str">
        <f>VLOOKUP(A9333,'Cor da Pele e Motivacao'!$A$2:$I$11399,6, FALSE)</f>
        <v>Parda</v>
      </c>
      <c r="K9333" s="2" t="str">
        <f>VLOOKUP(A9333,'Cor da Pele e Motivacao'!$A$2:$I$11399,8, FALSE)</f>
        <v>VIOLÊNCIA INTERPESSOAL</v>
      </c>
      <c r="L9333" s="2">
        <v>1</v>
      </c>
    </row>
    <row r="9334" spans="1:12" ht="15.75" customHeight="1" x14ac:dyDescent="0.25">
      <c r="A9334" t="str">
        <f>CONCATENATE(B9334,C9334,D9334,H9334,I9334,L9334)</f>
        <v>862020HOMICIDIO301</v>
      </c>
      <c r="B9334" s="2">
        <v>8</v>
      </c>
      <c r="C9334" s="2">
        <v>6</v>
      </c>
      <c r="D9334" s="2">
        <v>2020</v>
      </c>
      <c r="E9334" s="2" t="s">
        <v>17</v>
      </c>
      <c r="F9334" s="2" t="s">
        <v>10</v>
      </c>
      <c r="G9334" s="2" t="s">
        <v>11</v>
      </c>
      <c r="H9334" s="2" t="s">
        <v>12</v>
      </c>
      <c r="I9334" s="2">
        <v>30</v>
      </c>
      <c r="J9334" s="2" t="str">
        <f>VLOOKUP(A9334,'Cor da Pele e Motivacao'!$A$2:$I$11399,6, FALSE)</f>
        <v>Parda</v>
      </c>
      <c r="K9334" s="2" t="str">
        <f>VLOOKUP(A9334,'Cor da Pele e Motivacao'!$A$2:$I$11399,8, FALSE)</f>
        <v>VIOLÊNCIA INTERPESSOAL</v>
      </c>
      <c r="L9334" s="2">
        <v>1</v>
      </c>
    </row>
    <row r="9335" spans="1:12" ht="15.75" customHeight="1" x14ac:dyDescent="0.25">
      <c r="A9335" t="str">
        <f>CONCATENATE(B9335,C9335,D9335,H9335,I9335,L9335)</f>
        <v>862020HOMICIDIO211</v>
      </c>
      <c r="B9335" s="2">
        <v>8</v>
      </c>
      <c r="C9335" s="2">
        <v>6</v>
      </c>
      <c r="D9335" s="2">
        <v>2020</v>
      </c>
      <c r="E9335" s="2" t="s">
        <v>23</v>
      </c>
      <c r="F9335" s="2" t="s">
        <v>14</v>
      </c>
      <c r="G9335" s="2" t="s">
        <v>11</v>
      </c>
      <c r="H9335" s="2" t="s">
        <v>12</v>
      </c>
      <c r="I9335" s="2">
        <v>21</v>
      </c>
      <c r="J9335" s="2" t="str">
        <f>VLOOKUP(A9335,'Cor da Pele e Motivacao'!$A$2:$I$11399,6, FALSE)</f>
        <v>Parda</v>
      </c>
      <c r="K9335" s="2" t="str">
        <f>VLOOKUP(A9335,'Cor da Pele e Motivacao'!$A$2:$I$11399,8, FALSE)</f>
        <v>ATIVIDADES CRIMINAIS</v>
      </c>
      <c r="L9335" s="2">
        <v>1</v>
      </c>
    </row>
    <row r="9336" spans="1:12" ht="15.75" customHeight="1" x14ac:dyDescent="0.25">
      <c r="A9336" t="str">
        <f>CONCATENATE(B9336,C9336,D9336,H9336,I9336,L9336)</f>
        <v>862020HOMICIDIO501</v>
      </c>
      <c r="B9336" s="2">
        <v>8</v>
      </c>
      <c r="C9336" s="2">
        <v>6</v>
      </c>
      <c r="D9336" s="2">
        <v>2020</v>
      </c>
      <c r="E9336" s="2" t="s">
        <v>23</v>
      </c>
      <c r="F9336" s="2" t="s">
        <v>14</v>
      </c>
      <c r="G9336" s="2" t="s">
        <v>11</v>
      </c>
      <c r="H9336" s="2" t="s">
        <v>12</v>
      </c>
      <c r="I9336" s="2">
        <v>50</v>
      </c>
      <c r="J9336" s="2" t="str">
        <f>VLOOKUP(A9336,'Cor da Pele e Motivacao'!$A$2:$I$11399,6, FALSE)</f>
        <v>Parda</v>
      </c>
      <c r="K9336" s="2" t="str">
        <f>VLOOKUP(A9336,'Cor da Pele e Motivacao'!$A$2:$I$11399,8, FALSE)</f>
        <v>OUTRAS MOTIVAÇÕES</v>
      </c>
      <c r="L9336" s="2">
        <v>1</v>
      </c>
    </row>
    <row r="9337" spans="1:12" ht="15.75" customHeight="1" x14ac:dyDescent="0.25">
      <c r="A9337" t="str">
        <f>CONCATENATE(B9337,C9337,D9337,H9337,I9337,L9337)</f>
        <v>862020HOMICIDIO251</v>
      </c>
      <c r="B9337" s="2">
        <v>8</v>
      </c>
      <c r="C9337" s="2">
        <v>6</v>
      </c>
      <c r="D9337" s="2">
        <v>2020</v>
      </c>
      <c r="E9337" s="2" t="s">
        <v>24</v>
      </c>
      <c r="F9337" s="2" t="s">
        <v>10</v>
      </c>
      <c r="G9337" s="2" t="s">
        <v>11</v>
      </c>
      <c r="H9337" s="2" t="s">
        <v>12</v>
      </c>
      <c r="I9337" s="2">
        <v>25</v>
      </c>
      <c r="J9337" s="2" t="str">
        <f>VLOOKUP(A9337,'Cor da Pele e Motivacao'!$A$2:$I$11399,6, FALSE)</f>
        <v>Parda</v>
      </c>
      <c r="K9337" s="2" t="str">
        <f>VLOOKUP(A9337,'Cor da Pele e Motivacao'!$A$2:$I$11399,8, FALSE)</f>
        <v>ATIVIDADES CRIMINAIS</v>
      </c>
      <c r="L9337" s="2">
        <v>1</v>
      </c>
    </row>
    <row r="9338" spans="1:12" ht="15.75" customHeight="1" x14ac:dyDescent="0.25">
      <c r="A9338" t="str">
        <f>CONCATENATE(B9338,C9338,D9338,H9338,I9338,L9338)</f>
        <v>862020HOMICIDIO271</v>
      </c>
      <c r="B9338" s="2">
        <v>8</v>
      </c>
      <c r="C9338" s="2">
        <v>6</v>
      </c>
      <c r="D9338" s="2">
        <v>2020</v>
      </c>
      <c r="E9338" s="2" t="s">
        <v>24</v>
      </c>
      <c r="F9338" s="2" t="s">
        <v>10</v>
      </c>
      <c r="G9338" s="2" t="s">
        <v>11</v>
      </c>
      <c r="H9338" s="2" t="s">
        <v>12</v>
      </c>
      <c r="I9338" s="2">
        <v>27</v>
      </c>
      <c r="J9338" s="2" t="str">
        <f>VLOOKUP(A9338,'Cor da Pele e Motivacao'!$A$2:$I$11399,6, FALSE)</f>
        <v>Parda</v>
      </c>
      <c r="K9338" s="2" t="str">
        <f>VLOOKUP(A9338,'Cor da Pele e Motivacao'!$A$2:$I$11399,8, FALSE)</f>
        <v>ATIVIDADES CRIMINAIS</v>
      </c>
      <c r="L9338" s="2">
        <v>1</v>
      </c>
    </row>
    <row r="9339" spans="1:12" ht="15.75" customHeight="1" x14ac:dyDescent="0.25">
      <c r="A9339" t="str">
        <f>CONCATENATE(B9339,C9339,D9339,H9339,I9339,L9339)</f>
        <v>862020HOMICIDIO1</v>
      </c>
      <c r="B9339" s="2">
        <v>8</v>
      </c>
      <c r="C9339" s="2">
        <v>6</v>
      </c>
      <c r="D9339" s="2">
        <v>2020</v>
      </c>
      <c r="E9339" s="2" t="s">
        <v>25</v>
      </c>
      <c r="F9339" s="2" t="s">
        <v>25</v>
      </c>
      <c r="G9339" s="2" t="s">
        <v>11</v>
      </c>
      <c r="H9339" s="2" t="s">
        <v>12</v>
      </c>
      <c r="I9339" s="2"/>
      <c r="J9339" s="2" t="str">
        <f>VLOOKUP(A9339,'Cor da Pele e Motivacao'!$A$2:$I$11399,6, FALSE)</f>
        <v>Parda</v>
      </c>
      <c r="K9339" s="2" t="str">
        <f>VLOOKUP(A9339,'Cor da Pele e Motivacao'!$A$2:$I$11399,8, FALSE)</f>
        <v>ATIVIDADES CRIMINAIS</v>
      </c>
      <c r="L9339" s="2">
        <v>1</v>
      </c>
    </row>
    <row r="9340" spans="1:12" ht="15.75" customHeight="1" x14ac:dyDescent="0.25">
      <c r="A9340" t="str">
        <f>CONCATENATE(B9340,C9340,D9340,H9340,I9340,L9340)</f>
        <v>862020HOMICIDIO221</v>
      </c>
      <c r="B9340" s="2">
        <v>8</v>
      </c>
      <c r="C9340" s="2">
        <v>6</v>
      </c>
      <c r="D9340" s="2">
        <v>2020</v>
      </c>
      <c r="E9340" s="2" t="s">
        <v>111</v>
      </c>
      <c r="F9340" s="2" t="s">
        <v>10</v>
      </c>
      <c r="G9340" s="2" t="s">
        <v>11</v>
      </c>
      <c r="H9340" s="2" t="s">
        <v>12</v>
      </c>
      <c r="I9340" s="2">
        <v>22</v>
      </c>
      <c r="J9340" s="2" t="str">
        <f>VLOOKUP(A9340,'Cor da Pele e Motivacao'!$A$2:$I$11399,6, FALSE)</f>
        <v>Parda</v>
      </c>
      <c r="K9340" s="2" t="str">
        <f>VLOOKUP(A9340,'Cor da Pele e Motivacao'!$A$2:$I$11399,8, FALSE)</f>
        <v>ATIVIDADES CRIMINAIS</v>
      </c>
      <c r="L9340" s="2">
        <v>1</v>
      </c>
    </row>
    <row r="9341" spans="1:12" ht="15.75" customHeight="1" x14ac:dyDescent="0.25">
      <c r="A9341" t="str">
        <f>CONCATENATE(B9341,C9341,D9341,H9341,I9341,L9341)</f>
        <v>862020HOMICIDIO191</v>
      </c>
      <c r="B9341" s="2">
        <v>8</v>
      </c>
      <c r="C9341" s="2">
        <v>6</v>
      </c>
      <c r="D9341" s="2">
        <v>2020</v>
      </c>
      <c r="E9341" s="2" t="s">
        <v>120</v>
      </c>
      <c r="F9341" s="2" t="s">
        <v>16</v>
      </c>
      <c r="G9341" s="2" t="s">
        <v>11</v>
      </c>
      <c r="H9341" s="2" t="s">
        <v>12</v>
      </c>
      <c r="I9341" s="2">
        <v>19</v>
      </c>
      <c r="J9341" s="2" t="str">
        <f>VLOOKUP(A9341,'Cor da Pele e Motivacao'!$A$2:$I$11399,6, FALSE)</f>
        <v>Parda</v>
      </c>
      <c r="K9341" s="2" t="str">
        <f>VLOOKUP(A9341,'Cor da Pele e Motivacao'!$A$2:$I$11399,8, FALSE)</f>
        <v>ATIVIDADES CRIMINAIS</v>
      </c>
      <c r="L9341" s="2">
        <v>1</v>
      </c>
    </row>
    <row r="9342" spans="1:12" ht="15.75" customHeight="1" x14ac:dyDescent="0.25">
      <c r="A9342" t="str">
        <f>CONCATENATE(B9342,C9342,D9342,H9342,I9342,L9342)</f>
        <v>862020HOMICIDIO231</v>
      </c>
      <c r="B9342" s="2">
        <v>8</v>
      </c>
      <c r="C9342" s="2">
        <v>6</v>
      </c>
      <c r="D9342" s="2">
        <v>2020</v>
      </c>
      <c r="E9342" s="2" t="s">
        <v>120</v>
      </c>
      <c r="F9342" s="2" t="s">
        <v>16</v>
      </c>
      <c r="G9342" s="2" t="s">
        <v>11</v>
      </c>
      <c r="H9342" s="2" t="s">
        <v>12</v>
      </c>
      <c r="I9342" s="2">
        <v>23</v>
      </c>
      <c r="J9342" s="2" t="str">
        <f>VLOOKUP(A9342,'Cor da Pele e Motivacao'!$A$2:$I$11399,6, FALSE)</f>
        <v>Parda</v>
      </c>
      <c r="K9342" s="2" t="str">
        <f>VLOOKUP(A9342,'Cor da Pele e Motivacao'!$A$2:$I$11399,8, FALSE)</f>
        <v>ATIVIDADES CRIMINAIS</v>
      </c>
      <c r="L9342" s="2">
        <v>1</v>
      </c>
    </row>
    <row r="9343" spans="1:12" ht="15.75" customHeight="1" x14ac:dyDescent="0.25">
      <c r="A9343" t="str">
        <f>CONCATENATE(B9343,C9343,D9343,H9343,I9343,L9343)</f>
        <v>862020HOMICIDIO461</v>
      </c>
      <c r="B9343" s="2">
        <v>8</v>
      </c>
      <c r="C9343" s="2">
        <v>6</v>
      </c>
      <c r="D9343" s="2">
        <v>2020</v>
      </c>
      <c r="E9343" s="2" t="s">
        <v>123</v>
      </c>
      <c r="F9343" s="2" t="s">
        <v>10</v>
      </c>
      <c r="G9343" s="2" t="s">
        <v>11</v>
      </c>
      <c r="H9343" s="2" t="s">
        <v>12</v>
      </c>
      <c r="I9343" s="2">
        <v>46</v>
      </c>
      <c r="J9343" s="2" t="str">
        <f>VLOOKUP(A9343,'Cor da Pele e Motivacao'!$A$2:$I$11399,6, FALSE)</f>
        <v>Parda</v>
      </c>
      <c r="K9343" s="2" t="str">
        <f>VLOOKUP(A9343,'Cor da Pele e Motivacao'!$A$2:$I$11399,8, FALSE)</f>
        <v>VIOLÊNCIA INTERPESSOAL</v>
      </c>
      <c r="L9343" s="2">
        <v>1</v>
      </c>
    </row>
    <row r="9344" spans="1:12" ht="15.75" customHeight="1" x14ac:dyDescent="0.25">
      <c r="A9344" t="str">
        <f>CONCATENATE(B9344,C9344,D9344,H9344,I9344,L9344)</f>
        <v>862020HOMICIDIO171</v>
      </c>
      <c r="B9344" s="2">
        <v>8</v>
      </c>
      <c r="C9344" s="2">
        <v>6</v>
      </c>
      <c r="D9344" s="2">
        <v>2020</v>
      </c>
      <c r="E9344" s="2" t="s">
        <v>46</v>
      </c>
      <c r="F9344" s="2" t="s">
        <v>22</v>
      </c>
      <c r="G9344" s="2" t="s">
        <v>28</v>
      </c>
      <c r="H9344" s="2" t="s">
        <v>12</v>
      </c>
      <c r="I9344" s="2">
        <v>17</v>
      </c>
      <c r="J9344" s="2" t="str">
        <f>VLOOKUP(A9344,'Cor da Pele e Motivacao'!$A$2:$I$11399,6, FALSE)</f>
        <v>Parda</v>
      </c>
      <c r="K9344" s="2" t="str">
        <f>VLOOKUP(A9344,'Cor da Pele e Motivacao'!$A$2:$I$11399,8, FALSE)</f>
        <v>ATIVIDADES CRIMINAIS</v>
      </c>
      <c r="L9344" s="2">
        <v>1</v>
      </c>
    </row>
    <row r="9345" spans="1:12" ht="15.75" customHeight="1" x14ac:dyDescent="0.25">
      <c r="A9345" t="str">
        <f>CONCATENATE(B9345,C9345,D9345,H9345,I9345,L9345)</f>
        <v>962020HOMICIDIO151</v>
      </c>
      <c r="B9345" s="2">
        <v>9</v>
      </c>
      <c r="C9345" s="2">
        <v>6</v>
      </c>
      <c r="D9345" s="2">
        <v>2020</v>
      </c>
      <c r="E9345" s="2" t="s">
        <v>66</v>
      </c>
      <c r="F9345" s="2" t="s">
        <v>16</v>
      </c>
      <c r="G9345" s="2" t="s">
        <v>28</v>
      </c>
      <c r="H9345" s="2" t="s">
        <v>12</v>
      </c>
      <c r="I9345" s="2">
        <v>15</v>
      </c>
      <c r="J9345" s="2" t="str">
        <f>VLOOKUP(A9345,'Cor da Pele e Motivacao'!$A$2:$I$11399,6, FALSE)</f>
        <v>Parda</v>
      </c>
      <c r="K9345" s="2" t="str">
        <f>VLOOKUP(A9345,'Cor da Pele e Motivacao'!$A$2:$I$11399,8, FALSE)</f>
        <v>VIOLÊNCIA INTERPESSOAL</v>
      </c>
      <c r="L9345" s="2">
        <v>1</v>
      </c>
    </row>
    <row r="9346" spans="1:12" ht="15.75" customHeight="1" x14ac:dyDescent="0.25">
      <c r="A9346" t="str">
        <f>CONCATENATE(B9346,C9346,D9346,H9346,I9346,L9346)</f>
        <v>962020HOMICIDIO641</v>
      </c>
      <c r="B9346" s="2">
        <v>9</v>
      </c>
      <c r="C9346" s="2">
        <v>6</v>
      </c>
      <c r="D9346" s="2">
        <v>2020</v>
      </c>
      <c r="E9346" s="2" t="s">
        <v>201</v>
      </c>
      <c r="F9346" s="2" t="s">
        <v>10</v>
      </c>
      <c r="G9346" s="2" t="s">
        <v>11</v>
      </c>
      <c r="H9346" s="2" t="s">
        <v>12</v>
      </c>
      <c r="I9346" s="2">
        <v>64</v>
      </c>
      <c r="J9346" s="2" t="str">
        <f>VLOOKUP(A9346,'Cor da Pele e Motivacao'!$A$2:$I$11399,6, FALSE)</f>
        <v>Branca</v>
      </c>
      <c r="K9346" s="2" t="str">
        <f>VLOOKUP(A9346,'Cor da Pele e Motivacao'!$A$2:$I$11399,8, FALSE)</f>
        <v>OUTRAS MOTIVAÇÕES</v>
      </c>
      <c r="L9346" s="2">
        <v>1</v>
      </c>
    </row>
    <row r="9347" spans="1:12" ht="15.75" customHeight="1" x14ac:dyDescent="0.25">
      <c r="A9347" t="str">
        <f>CONCATENATE(B9347,C9347,D9347,H9347,I9347,L9347)</f>
        <v>962020HOMICIDIO201</v>
      </c>
      <c r="B9347" s="2">
        <v>9</v>
      </c>
      <c r="C9347" s="2">
        <v>6</v>
      </c>
      <c r="D9347" s="2">
        <v>2020</v>
      </c>
      <c r="E9347" s="2" t="s">
        <v>59</v>
      </c>
      <c r="F9347" s="2" t="s">
        <v>22</v>
      </c>
      <c r="G9347" s="2" t="s">
        <v>11</v>
      </c>
      <c r="H9347" s="2" t="s">
        <v>12</v>
      </c>
      <c r="I9347" s="2">
        <v>20</v>
      </c>
      <c r="J9347" s="2" t="str">
        <f>VLOOKUP(A9347,'Cor da Pele e Motivacao'!$A$2:$I$11399,6, FALSE)</f>
        <v>Parda</v>
      </c>
      <c r="K9347" s="2" t="str">
        <f>VLOOKUP(A9347,'Cor da Pele e Motivacao'!$A$2:$I$11399,8, FALSE)</f>
        <v>ATIVIDADES CRIMINAIS</v>
      </c>
      <c r="L9347" s="2">
        <v>1</v>
      </c>
    </row>
    <row r="9348" spans="1:12" ht="15.75" customHeight="1" x14ac:dyDescent="0.25">
      <c r="A9348" t="str">
        <f>CONCATENATE(B9348,C9348,D9348,H9348,I9348,L9348)</f>
        <v>962020HOMICIDIO161</v>
      </c>
      <c r="B9348" s="2">
        <v>9</v>
      </c>
      <c r="C9348" s="2">
        <v>6</v>
      </c>
      <c r="D9348" s="2">
        <v>2020</v>
      </c>
      <c r="E9348" s="2" t="s">
        <v>43</v>
      </c>
      <c r="F9348" s="2" t="s">
        <v>22</v>
      </c>
      <c r="G9348" s="2" t="s">
        <v>11</v>
      </c>
      <c r="H9348" s="2" t="s">
        <v>12</v>
      </c>
      <c r="I9348" s="2">
        <v>16</v>
      </c>
      <c r="J9348" s="2" t="str">
        <f>VLOOKUP(A9348,'Cor da Pele e Motivacao'!$A$2:$I$11399,6, FALSE)</f>
        <v>Parda</v>
      </c>
      <c r="K9348" s="2" t="str">
        <f>VLOOKUP(A9348,'Cor da Pele e Motivacao'!$A$2:$I$11399,8, FALSE)</f>
        <v>ATIVIDADES CRIMINAIS</v>
      </c>
      <c r="L9348" s="2">
        <v>1</v>
      </c>
    </row>
    <row r="9349" spans="1:12" ht="15.75" customHeight="1" x14ac:dyDescent="0.25">
      <c r="A9349" t="str">
        <f>CONCATENATE(B9349,C9349,D9349,H9349,I9349,L9349)</f>
        <v>962020HOMICIDIO281</v>
      </c>
      <c r="B9349" s="2">
        <v>9</v>
      </c>
      <c r="C9349" s="2">
        <v>6</v>
      </c>
      <c r="D9349" s="2">
        <v>2020</v>
      </c>
      <c r="E9349" s="2" t="s">
        <v>24</v>
      </c>
      <c r="F9349" s="2" t="s">
        <v>10</v>
      </c>
      <c r="G9349" s="2" t="s">
        <v>11</v>
      </c>
      <c r="H9349" s="2" t="s">
        <v>12</v>
      </c>
      <c r="I9349" s="2">
        <v>28</v>
      </c>
      <c r="J9349" s="2" t="str">
        <f>VLOOKUP(A9349,'Cor da Pele e Motivacao'!$A$2:$I$11399,6, FALSE)</f>
        <v>Parda</v>
      </c>
      <c r="K9349" s="2" t="str">
        <f>VLOOKUP(A9349,'Cor da Pele e Motivacao'!$A$2:$I$11399,8, FALSE)</f>
        <v>ATIVIDADES CRIMINAIS</v>
      </c>
      <c r="L9349" s="2">
        <v>1</v>
      </c>
    </row>
    <row r="9350" spans="1:12" ht="15.75" customHeight="1" x14ac:dyDescent="0.25">
      <c r="A9350" t="str">
        <f>CONCATENATE(B9350,C9350,D9350,H9350,I9350,L9350)</f>
        <v>962020HOMICIDIO271</v>
      </c>
      <c r="B9350" s="2">
        <v>9</v>
      </c>
      <c r="C9350" s="2">
        <v>6</v>
      </c>
      <c r="D9350" s="2">
        <v>2020</v>
      </c>
      <c r="E9350" s="2" t="s">
        <v>25</v>
      </c>
      <c r="F9350" s="2" t="s">
        <v>25</v>
      </c>
      <c r="G9350" s="2" t="s">
        <v>11</v>
      </c>
      <c r="H9350" s="2" t="s">
        <v>12</v>
      </c>
      <c r="I9350" s="2">
        <v>27</v>
      </c>
      <c r="J9350" s="2" t="str">
        <f>VLOOKUP(A9350,'Cor da Pele e Motivacao'!$A$2:$I$11399,6, FALSE)</f>
        <v>Parda</v>
      </c>
      <c r="K9350" s="2" t="str">
        <f>VLOOKUP(A9350,'Cor da Pele e Motivacao'!$A$2:$I$11399,8, FALSE)</f>
        <v>ATIVIDADES CRIMINAIS</v>
      </c>
      <c r="L9350" s="2">
        <v>1</v>
      </c>
    </row>
    <row r="9351" spans="1:12" ht="15.75" customHeight="1" x14ac:dyDescent="0.25">
      <c r="A9351" t="str">
        <f>CONCATENATE(B9351,C9351,D9351,H9351,I9351,L9351)</f>
        <v>962020HOMICIDIO291</v>
      </c>
      <c r="B9351" s="2">
        <v>9</v>
      </c>
      <c r="C9351" s="2">
        <v>6</v>
      </c>
      <c r="D9351" s="2">
        <v>2020</v>
      </c>
      <c r="E9351" s="2" t="s">
        <v>25</v>
      </c>
      <c r="F9351" s="2" t="s">
        <v>25</v>
      </c>
      <c r="G9351" s="2" t="s">
        <v>11</v>
      </c>
      <c r="H9351" s="2" t="s">
        <v>12</v>
      </c>
      <c r="I9351" s="2">
        <v>29</v>
      </c>
      <c r="J9351" s="2" t="str">
        <f>VLOOKUP(A9351,'Cor da Pele e Motivacao'!$A$2:$I$11399,6, FALSE)</f>
        <v>Parda</v>
      </c>
      <c r="K9351" s="2" t="str">
        <f>VLOOKUP(A9351,'Cor da Pele e Motivacao'!$A$2:$I$11399,8, FALSE)</f>
        <v>ATIVIDADES CRIMINAIS</v>
      </c>
      <c r="L9351" s="2">
        <v>1</v>
      </c>
    </row>
    <row r="9352" spans="1:12" ht="15.75" customHeight="1" x14ac:dyDescent="0.25">
      <c r="A9352" t="str">
        <f>CONCATENATE(B9352,C9352,D9352,H9352,I9352,L9352)</f>
        <v>1062020HOMICIDIO271</v>
      </c>
      <c r="B9352" s="2">
        <v>10</v>
      </c>
      <c r="C9352" s="2">
        <v>6</v>
      </c>
      <c r="D9352" s="2">
        <v>2020</v>
      </c>
      <c r="E9352" s="2" t="s">
        <v>18</v>
      </c>
      <c r="F9352" s="2" t="s">
        <v>16</v>
      </c>
      <c r="G9352" s="2" t="s">
        <v>11</v>
      </c>
      <c r="H9352" s="2" t="s">
        <v>12</v>
      </c>
      <c r="I9352" s="2">
        <v>27</v>
      </c>
      <c r="J9352" s="2" t="str">
        <f>VLOOKUP(A9352,'Cor da Pele e Motivacao'!$A$2:$I$11399,6, FALSE)</f>
        <v>Parda</v>
      </c>
      <c r="K9352" s="2" t="str">
        <f>VLOOKUP(A9352,'Cor da Pele e Motivacao'!$A$2:$I$11399,8, FALSE)</f>
        <v>ATIVIDADES CRIMINAIS</v>
      </c>
      <c r="L9352" s="2">
        <v>1</v>
      </c>
    </row>
    <row r="9353" spans="1:12" ht="15.75" customHeight="1" x14ac:dyDescent="0.25">
      <c r="A9353" t="str">
        <f>CONCATENATE(B9353,C9353,D9353,H9353,I9353,L9353)</f>
        <v>1062020HOMICIDIO211</v>
      </c>
      <c r="B9353" s="2">
        <v>10</v>
      </c>
      <c r="C9353" s="2">
        <v>6</v>
      </c>
      <c r="D9353" s="2">
        <v>2020</v>
      </c>
      <c r="E9353" s="2" t="s">
        <v>20</v>
      </c>
      <c r="F9353" s="2" t="s">
        <v>14</v>
      </c>
      <c r="G9353" s="2" t="s">
        <v>11</v>
      </c>
      <c r="H9353" s="2" t="s">
        <v>12</v>
      </c>
      <c r="I9353" s="2">
        <v>21</v>
      </c>
      <c r="J9353" s="2" t="str">
        <f>VLOOKUP(A9353,'Cor da Pele e Motivacao'!$A$2:$I$11399,6, FALSE)</f>
        <v>Parda</v>
      </c>
      <c r="K9353" s="2" t="str">
        <f>VLOOKUP(A9353,'Cor da Pele e Motivacao'!$A$2:$I$11399,8, FALSE)</f>
        <v>ATIVIDADES CRIMINAIS</v>
      </c>
      <c r="L9353" s="2">
        <v>1</v>
      </c>
    </row>
    <row r="9354" spans="1:12" ht="15.75" customHeight="1" x14ac:dyDescent="0.25">
      <c r="A9354" t="str">
        <f>CONCATENATE(B9354,C9354,D9354,H9354,I9354,L9354)</f>
        <v>1062020HOMICIDIO341</v>
      </c>
      <c r="B9354" s="2">
        <v>10</v>
      </c>
      <c r="C9354" s="2">
        <v>6</v>
      </c>
      <c r="D9354" s="2">
        <v>2020</v>
      </c>
      <c r="E9354" s="2" t="s">
        <v>20</v>
      </c>
      <c r="F9354" s="2" t="s">
        <v>14</v>
      </c>
      <c r="G9354" s="2" t="s">
        <v>11</v>
      </c>
      <c r="H9354" s="2" t="s">
        <v>12</v>
      </c>
      <c r="I9354" s="2">
        <v>34</v>
      </c>
      <c r="J9354" s="2" t="str">
        <f>VLOOKUP(A9354,'Cor da Pele e Motivacao'!$A$2:$I$11399,6, FALSE)</f>
        <v>Parda</v>
      </c>
      <c r="K9354" s="2" t="str">
        <f>VLOOKUP(A9354,'Cor da Pele e Motivacao'!$A$2:$I$11399,8, FALSE)</f>
        <v>ATIVIDADES CRIMINAIS</v>
      </c>
      <c r="L9354" s="2">
        <v>1</v>
      </c>
    </row>
    <row r="9355" spans="1:12" ht="15.75" customHeight="1" x14ac:dyDescent="0.25">
      <c r="A9355" t="str">
        <f>CONCATENATE(B9355,C9355,D9355,H9355,I9355,L9355)</f>
        <v>1062020HOMICIDIO261</v>
      </c>
      <c r="B9355" s="2">
        <v>10</v>
      </c>
      <c r="C9355" s="2">
        <v>6</v>
      </c>
      <c r="D9355" s="2">
        <v>2020</v>
      </c>
      <c r="E9355" s="2" t="s">
        <v>25</v>
      </c>
      <c r="F9355" s="2" t="s">
        <v>25</v>
      </c>
      <c r="G9355" s="2" t="s">
        <v>11</v>
      </c>
      <c r="H9355" s="2" t="s">
        <v>12</v>
      </c>
      <c r="I9355" s="2">
        <v>26</v>
      </c>
      <c r="J9355" s="2" t="str">
        <f>VLOOKUP(A9355,'Cor da Pele e Motivacao'!$A$2:$I$11399,6, FALSE)</f>
        <v>Parda</v>
      </c>
      <c r="K9355" s="2" t="str">
        <f>VLOOKUP(A9355,'Cor da Pele e Motivacao'!$A$2:$I$11399,8, FALSE)</f>
        <v>ATIVIDADES CRIMINAIS</v>
      </c>
      <c r="L9355" s="2">
        <v>1</v>
      </c>
    </row>
    <row r="9356" spans="1:12" ht="15.75" customHeight="1" x14ac:dyDescent="0.25">
      <c r="A9356" t="str">
        <f>CONCATENATE(B9356,C9356,D9356,H9356,I9356,L9356)</f>
        <v>1062020HOMICIDIO351</v>
      </c>
      <c r="B9356" s="2">
        <v>10</v>
      </c>
      <c r="C9356" s="2">
        <v>6</v>
      </c>
      <c r="D9356" s="2">
        <v>2020</v>
      </c>
      <c r="E9356" s="2" t="s">
        <v>25</v>
      </c>
      <c r="F9356" s="2" t="s">
        <v>25</v>
      </c>
      <c r="G9356" s="2" t="s">
        <v>11</v>
      </c>
      <c r="H9356" s="2" t="s">
        <v>12</v>
      </c>
      <c r="I9356" s="2">
        <v>35</v>
      </c>
      <c r="J9356" s="2" t="str">
        <f>VLOOKUP(A9356,'Cor da Pele e Motivacao'!$A$2:$I$11399,6, FALSE)</f>
        <v>Parda</v>
      </c>
      <c r="K9356" s="2" t="str">
        <f>VLOOKUP(A9356,'Cor da Pele e Motivacao'!$A$2:$I$11399,8, FALSE)</f>
        <v>ATIVIDADES CRIMINAIS</v>
      </c>
      <c r="L9356" s="2">
        <v>1</v>
      </c>
    </row>
    <row r="9357" spans="1:12" ht="15.75" customHeight="1" x14ac:dyDescent="0.25">
      <c r="A9357" t="str">
        <f>CONCATENATE(B9357,C9357,D9357,H9357,I9357,L9357)</f>
        <v>1162020HOMICIDIO261</v>
      </c>
      <c r="B9357" s="2">
        <v>11</v>
      </c>
      <c r="C9357" s="2">
        <v>6</v>
      </c>
      <c r="D9357" s="2">
        <v>2020</v>
      </c>
      <c r="E9357" s="2" t="s">
        <v>45</v>
      </c>
      <c r="F9357" s="2" t="s">
        <v>14</v>
      </c>
      <c r="G9357" s="2" t="s">
        <v>11</v>
      </c>
      <c r="H9357" s="2" t="s">
        <v>12</v>
      </c>
      <c r="I9357" s="2">
        <v>26</v>
      </c>
      <c r="J9357" s="2" t="str">
        <f>VLOOKUP(A9357,'Cor da Pele e Motivacao'!$A$2:$I$11399,6, FALSE)</f>
        <v>Parda</v>
      </c>
      <c r="K9357" s="2" t="str">
        <f>VLOOKUP(A9357,'Cor da Pele e Motivacao'!$A$2:$I$11399,8, FALSE)</f>
        <v>ATIVIDADES CRIMINAIS</v>
      </c>
      <c r="L9357" s="2">
        <v>1</v>
      </c>
    </row>
    <row r="9358" spans="1:12" ht="15.75" customHeight="1" x14ac:dyDescent="0.25">
      <c r="A9358" t="str">
        <f>CONCATENATE(B9358,C9358,D9358,H9358,I9358,L9358)</f>
        <v>1162020HOMICIDIO481</v>
      </c>
      <c r="B9358" s="2">
        <v>11</v>
      </c>
      <c r="C9358" s="2">
        <v>6</v>
      </c>
      <c r="D9358" s="2">
        <v>2020</v>
      </c>
      <c r="E9358" s="2" t="s">
        <v>17</v>
      </c>
      <c r="F9358" s="2" t="s">
        <v>10</v>
      </c>
      <c r="G9358" s="2" t="s">
        <v>11</v>
      </c>
      <c r="H9358" s="2" t="s">
        <v>12</v>
      </c>
      <c r="I9358" s="2">
        <v>48</v>
      </c>
      <c r="J9358" s="2" t="str">
        <f>VLOOKUP(A9358,'Cor da Pele e Motivacao'!$A$2:$I$11399,6, FALSE)</f>
        <v>Parda</v>
      </c>
      <c r="K9358" s="2" t="str">
        <f>VLOOKUP(A9358,'Cor da Pele e Motivacao'!$A$2:$I$11399,8, FALSE)</f>
        <v>VIOLÊNCIA INTERPESSOAL</v>
      </c>
      <c r="L9358" s="2">
        <v>1</v>
      </c>
    </row>
    <row r="9359" spans="1:12" ht="15.75" customHeight="1" x14ac:dyDescent="0.25">
      <c r="A9359" t="str">
        <f>CONCATENATE(B9359,C9359,D9359,H9359,I9359,L9359)</f>
        <v>1162020HOMICIDIO201</v>
      </c>
      <c r="B9359" s="2">
        <v>11</v>
      </c>
      <c r="C9359" s="2">
        <v>6</v>
      </c>
      <c r="D9359" s="2">
        <v>2020</v>
      </c>
      <c r="E9359" s="2" t="s">
        <v>43</v>
      </c>
      <c r="F9359" s="2" t="s">
        <v>22</v>
      </c>
      <c r="G9359" s="2" t="s">
        <v>11</v>
      </c>
      <c r="H9359" s="2" t="s">
        <v>12</v>
      </c>
      <c r="I9359" s="2">
        <v>20</v>
      </c>
      <c r="J9359" s="2" t="str">
        <f>VLOOKUP(A9359,'Cor da Pele e Motivacao'!$A$2:$I$11399,6, FALSE)</f>
        <v>Parda</v>
      </c>
      <c r="K9359" s="2" t="str">
        <f>VLOOKUP(A9359,'Cor da Pele e Motivacao'!$A$2:$I$11399,8, FALSE)</f>
        <v>ATIVIDADES CRIMINAIS</v>
      </c>
      <c r="L9359" s="2">
        <v>1</v>
      </c>
    </row>
    <row r="9360" spans="1:12" ht="15.75" customHeight="1" x14ac:dyDescent="0.25">
      <c r="A9360" t="str">
        <f>CONCATENATE(B9360,C9360,D9360,H9360,I9360,L9360)</f>
        <v>1162020HOMICIDIO301</v>
      </c>
      <c r="B9360" s="2">
        <v>11</v>
      </c>
      <c r="C9360" s="2">
        <v>6</v>
      </c>
      <c r="D9360" s="2">
        <v>2020</v>
      </c>
      <c r="E9360" s="2" t="s">
        <v>43</v>
      </c>
      <c r="F9360" s="2" t="s">
        <v>22</v>
      </c>
      <c r="G9360" s="2" t="s">
        <v>11</v>
      </c>
      <c r="H9360" s="2" t="s">
        <v>12</v>
      </c>
      <c r="I9360" s="2">
        <v>30</v>
      </c>
      <c r="J9360" s="2" t="str">
        <f>VLOOKUP(A9360,'Cor da Pele e Motivacao'!$A$2:$I$11399,6, FALSE)</f>
        <v>Parda</v>
      </c>
      <c r="K9360" s="2" t="str">
        <f>VLOOKUP(A9360,'Cor da Pele e Motivacao'!$A$2:$I$11399,8, FALSE)</f>
        <v>ATIVIDADES CRIMINAIS</v>
      </c>
      <c r="L9360" s="2">
        <v>1</v>
      </c>
    </row>
    <row r="9361" spans="1:12" ht="15.75" customHeight="1" x14ac:dyDescent="0.25">
      <c r="A9361" t="str">
        <f>CONCATENATE(B9361,C9361,D9361,H9361,I9361,L9361)</f>
        <v>1162020HOMICIDIO211</v>
      </c>
      <c r="B9361" s="2">
        <v>11</v>
      </c>
      <c r="C9361" s="2">
        <v>6</v>
      </c>
      <c r="D9361" s="2">
        <v>2020</v>
      </c>
      <c r="E9361" s="2" t="s">
        <v>72</v>
      </c>
      <c r="F9361" s="2" t="s">
        <v>16</v>
      </c>
      <c r="G9361" s="2" t="s">
        <v>11</v>
      </c>
      <c r="H9361" s="2" t="s">
        <v>12</v>
      </c>
      <c r="I9361" s="2">
        <v>21</v>
      </c>
      <c r="J9361" s="2" t="str">
        <f>VLOOKUP(A9361,'Cor da Pele e Motivacao'!$A$2:$I$11399,6, FALSE)</f>
        <v>Parda</v>
      </c>
      <c r="K9361" s="2" t="str">
        <f>VLOOKUP(A9361,'Cor da Pele e Motivacao'!$A$2:$I$11399,8, FALSE)</f>
        <v>ATIVIDADES CRIMINAIS</v>
      </c>
      <c r="L9361" s="2">
        <v>1</v>
      </c>
    </row>
    <row r="9362" spans="1:12" ht="15.75" customHeight="1" x14ac:dyDescent="0.25">
      <c r="A9362" t="str">
        <f>CONCATENATE(B9362,C9362,D9362,H9362,I9362,L9362)</f>
        <v>1162020HOMICIDIO231</v>
      </c>
      <c r="B9362" s="2">
        <v>11</v>
      </c>
      <c r="C9362" s="2">
        <v>6</v>
      </c>
      <c r="D9362" s="2">
        <v>2020</v>
      </c>
      <c r="E9362" s="2" t="s">
        <v>24</v>
      </c>
      <c r="F9362" s="2" t="s">
        <v>10</v>
      </c>
      <c r="G9362" s="2" t="s">
        <v>11</v>
      </c>
      <c r="H9362" s="2" t="s">
        <v>12</v>
      </c>
      <c r="I9362" s="2">
        <v>23</v>
      </c>
      <c r="J9362" s="2" t="str">
        <f>VLOOKUP(A9362,'Cor da Pele e Motivacao'!$A$2:$I$11399,6, FALSE)</f>
        <v>Parda</v>
      </c>
      <c r="K9362" s="2" t="str">
        <f>VLOOKUP(A9362,'Cor da Pele e Motivacao'!$A$2:$I$11399,8, FALSE)</f>
        <v>ATIVIDADES CRIMINAIS</v>
      </c>
      <c r="L9362" s="2">
        <v>1</v>
      </c>
    </row>
    <row r="9363" spans="1:12" ht="15.75" customHeight="1" x14ac:dyDescent="0.25">
      <c r="A9363" t="str">
        <f>CONCATENATE(B9363,C9363,D9363,H9363,I9363,L9363)</f>
        <v>1162020HOMICIDIO221</v>
      </c>
      <c r="B9363" s="2">
        <v>11</v>
      </c>
      <c r="C9363" s="2">
        <v>6</v>
      </c>
      <c r="D9363" s="2">
        <v>2020</v>
      </c>
      <c r="E9363" s="2" t="s">
        <v>25</v>
      </c>
      <c r="F9363" s="2" t="s">
        <v>25</v>
      </c>
      <c r="G9363" s="2" t="s">
        <v>11</v>
      </c>
      <c r="H9363" s="2" t="s">
        <v>12</v>
      </c>
      <c r="I9363" s="2">
        <v>22</v>
      </c>
      <c r="J9363" s="2" t="str">
        <f>VLOOKUP(A9363,'Cor da Pele e Motivacao'!$A$2:$I$11399,6, FALSE)</f>
        <v>Parda</v>
      </c>
      <c r="K9363" s="2" t="str">
        <f>VLOOKUP(A9363,'Cor da Pele e Motivacao'!$A$2:$I$11399,8, FALSE)</f>
        <v>ATIVIDADES CRIMINAIS</v>
      </c>
      <c r="L9363" s="2">
        <v>1</v>
      </c>
    </row>
    <row r="9364" spans="1:12" ht="15.75" customHeight="1" x14ac:dyDescent="0.25">
      <c r="A9364" t="str">
        <f>CONCATENATE(B9364,C9364,D9364,H9364,I9364,L9364)</f>
        <v>1162020HOMICIDIO341</v>
      </c>
      <c r="B9364" s="2">
        <v>11</v>
      </c>
      <c r="C9364" s="2">
        <v>6</v>
      </c>
      <c r="D9364" s="2">
        <v>2020</v>
      </c>
      <c r="E9364" s="2" t="s">
        <v>25</v>
      </c>
      <c r="F9364" s="2" t="s">
        <v>25</v>
      </c>
      <c r="G9364" s="2" t="s">
        <v>11</v>
      </c>
      <c r="H9364" s="2" t="s">
        <v>12</v>
      </c>
      <c r="I9364" s="2">
        <v>34</v>
      </c>
      <c r="J9364" s="2" t="str">
        <f>VLOOKUP(A9364,'Cor da Pele e Motivacao'!$A$2:$I$11399,6, FALSE)</f>
        <v>Parda</v>
      </c>
      <c r="K9364" s="2" t="str">
        <f>VLOOKUP(A9364,'Cor da Pele e Motivacao'!$A$2:$I$11399,8, FALSE)</f>
        <v>ATIVIDADES CRIMINAIS</v>
      </c>
      <c r="L9364" s="2">
        <v>1</v>
      </c>
    </row>
    <row r="9365" spans="1:12" ht="15.75" customHeight="1" x14ac:dyDescent="0.25">
      <c r="A9365" t="str">
        <f>CONCATENATE(B9365,C9365,D9365,H9365,I9365,L9365)</f>
        <v>1162020HOMICIDIO531</v>
      </c>
      <c r="B9365" s="2">
        <v>11</v>
      </c>
      <c r="C9365" s="2">
        <v>6</v>
      </c>
      <c r="D9365" s="2">
        <v>2020</v>
      </c>
      <c r="E9365" s="2" t="s">
        <v>25</v>
      </c>
      <c r="F9365" s="2" t="s">
        <v>25</v>
      </c>
      <c r="G9365" s="2" t="s">
        <v>11</v>
      </c>
      <c r="H9365" s="2" t="s">
        <v>12</v>
      </c>
      <c r="I9365" s="2">
        <v>53</v>
      </c>
      <c r="J9365" s="2" t="str">
        <f>VLOOKUP(A9365,'Cor da Pele e Motivacao'!$A$2:$I$11399,6, FALSE)</f>
        <v>Parda</v>
      </c>
      <c r="K9365" s="2" t="str">
        <f>VLOOKUP(A9365,'Cor da Pele e Motivacao'!$A$2:$I$11399,8, FALSE)</f>
        <v>OUTRAS MOTIVAÇÕES</v>
      </c>
      <c r="L9365" s="2">
        <v>1</v>
      </c>
    </row>
    <row r="9366" spans="1:12" ht="15.75" customHeight="1" x14ac:dyDescent="0.25">
      <c r="A9366" t="str">
        <f>CONCATENATE(B9366,C9366,D9366,H9366,I9366,L9366)</f>
        <v>1162020HOMICIDIO161</v>
      </c>
      <c r="B9366" s="2">
        <v>11</v>
      </c>
      <c r="C9366" s="2">
        <v>6</v>
      </c>
      <c r="D9366" s="2">
        <v>2020</v>
      </c>
      <c r="E9366" s="2" t="s">
        <v>188</v>
      </c>
      <c r="F9366" s="2" t="s">
        <v>16</v>
      </c>
      <c r="G9366" s="2" t="s">
        <v>11</v>
      </c>
      <c r="H9366" s="2" t="s">
        <v>12</v>
      </c>
      <c r="I9366" s="2">
        <v>16</v>
      </c>
      <c r="J9366" s="2" t="str">
        <f>VLOOKUP(A9366,'Cor da Pele e Motivacao'!$A$2:$I$11399,6, FALSE)</f>
        <v>Parda</v>
      </c>
      <c r="K9366" s="2" t="str">
        <f>VLOOKUP(A9366,'Cor da Pele e Motivacao'!$A$2:$I$11399,8, FALSE)</f>
        <v>VIOLÊNCIA INTERPESSOAL</v>
      </c>
      <c r="L9366" s="2">
        <v>1</v>
      </c>
    </row>
    <row r="9367" spans="1:12" ht="15.75" customHeight="1" x14ac:dyDescent="0.25">
      <c r="A9367" t="str">
        <f>CONCATENATE(B9367,C9367,D9367,H9367,I9367,L9367)</f>
        <v>1262020HOMICIDIO481</v>
      </c>
      <c r="B9367" s="2">
        <v>12</v>
      </c>
      <c r="C9367" s="2">
        <v>6</v>
      </c>
      <c r="D9367" s="2">
        <v>2020</v>
      </c>
      <c r="E9367" s="2" t="s">
        <v>96</v>
      </c>
      <c r="F9367" s="2" t="s">
        <v>16</v>
      </c>
      <c r="G9367" s="2" t="s">
        <v>11</v>
      </c>
      <c r="H9367" s="2" t="s">
        <v>12</v>
      </c>
      <c r="I9367" s="2">
        <v>48</v>
      </c>
      <c r="J9367" s="2" t="str">
        <f>VLOOKUP(A9367,'Cor da Pele e Motivacao'!$A$2:$I$11399,6, FALSE)</f>
        <v>Parda</v>
      </c>
      <c r="K9367" s="2" t="str">
        <f>VLOOKUP(A9367,'Cor da Pele e Motivacao'!$A$2:$I$11399,8, FALSE)</f>
        <v>ATIVIDADES CRIMINAIS</v>
      </c>
      <c r="L9367" s="2">
        <v>1</v>
      </c>
    </row>
    <row r="9368" spans="1:12" ht="15.75" customHeight="1" x14ac:dyDescent="0.25">
      <c r="A9368" t="str">
        <f>CONCATENATE(B9368,C9368,D9368,H9368,I9368,L9368)</f>
        <v>1262020HOMICIDIO171</v>
      </c>
      <c r="B9368" s="2">
        <v>12</v>
      </c>
      <c r="C9368" s="2">
        <v>6</v>
      </c>
      <c r="D9368" s="2">
        <v>2020</v>
      </c>
      <c r="E9368" s="2" t="s">
        <v>13</v>
      </c>
      <c r="F9368" s="2" t="s">
        <v>14</v>
      </c>
      <c r="G9368" s="2" t="s">
        <v>11</v>
      </c>
      <c r="H9368" s="2" t="s">
        <v>12</v>
      </c>
      <c r="I9368" s="2">
        <v>17</v>
      </c>
      <c r="J9368" s="2" t="str">
        <f>VLOOKUP(A9368,'Cor da Pele e Motivacao'!$A$2:$I$11399,6, FALSE)</f>
        <v>Parda</v>
      </c>
      <c r="K9368" s="2" t="str">
        <f>VLOOKUP(A9368,'Cor da Pele e Motivacao'!$A$2:$I$11399,8, FALSE)</f>
        <v>ATIVIDADES CRIMINAIS</v>
      </c>
      <c r="L9368" s="2">
        <v>1</v>
      </c>
    </row>
    <row r="9369" spans="1:12" ht="15.75" customHeight="1" x14ac:dyDescent="0.25">
      <c r="A9369" t="str">
        <f>CONCATENATE(B9369,C9369,D9369,H9369,I9369,L9369)</f>
        <v>1262020HOMICIDIO161</v>
      </c>
      <c r="B9369" s="2">
        <v>12</v>
      </c>
      <c r="C9369" s="2">
        <v>6</v>
      </c>
      <c r="D9369" s="2">
        <v>2020</v>
      </c>
      <c r="E9369" s="2" t="s">
        <v>19</v>
      </c>
      <c r="F9369" s="2" t="s">
        <v>14</v>
      </c>
      <c r="G9369" s="2" t="s">
        <v>11</v>
      </c>
      <c r="H9369" s="2" t="s">
        <v>12</v>
      </c>
      <c r="I9369" s="2">
        <v>16</v>
      </c>
      <c r="J9369" s="2" t="str">
        <f>VLOOKUP(A9369,'Cor da Pele e Motivacao'!$A$2:$I$11399,6, FALSE)</f>
        <v>Parda</v>
      </c>
      <c r="K9369" s="2" t="str">
        <f>VLOOKUP(A9369,'Cor da Pele e Motivacao'!$A$2:$I$11399,8, FALSE)</f>
        <v>ATIVIDADES CRIMINAIS</v>
      </c>
      <c r="L9369" s="2">
        <v>1</v>
      </c>
    </row>
    <row r="9370" spans="1:12" ht="15.75" customHeight="1" x14ac:dyDescent="0.25">
      <c r="A9370" t="str">
        <f>CONCATENATE(B9370,C9370,D9370,H9370,I9370,L9370)</f>
        <v>1262020HOMICIDIO231</v>
      </c>
      <c r="B9370" s="2">
        <v>12</v>
      </c>
      <c r="C9370" s="2">
        <v>6</v>
      </c>
      <c r="D9370" s="2">
        <v>2020</v>
      </c>
      <c r="E9370" s="2" t="s">
        <v>19</v>
      </c>
      <c r="F9370" s="2" t="s">
        <v>14</v>
      </c>
      <c r="G9370" s="2" t="s">
        <v>11</v>
      </c>
      <c r="H9370" s="2" t="s">
        <v>12</v>
      </c>
      <c r="I9370" s="2">
        <v>23</v>
      </c>
      <c r="J9370" s="2" t="str">
        <f>VLOOKUP(A9370,'Cor da Pele e Motivacao'!$A$2:$I$11399,6, FALSE)</f>
        <v>Parda</v>
      </c>
      <c r="K9370" s="2" t="str">
        <f>VLOOKUP(A9370,'Cor da Pele e Motivacao'!$A$2:$I$11399,8, FALSE)</f>
        <v>ATIVIDADES CRIMINAIS</v>
      </c>
      <c r="L9370" s="2">
        <v>1</v>
      </c>
    </row>
    <row r="9371" spans="1:12" ht="15.75" customHeight="1" x14ac:dyDescent="0.25">
      <c r="A9371" t="str">
        <f>CONCATENATE(B9371,C9371,D9371,H9371,I9371,L9371)</f>
        <v>1262020HOMICIDIO451</v>
      </c>
      <c r="B9371" s="2">
        <v>12</v>
      </c>
      <c r="C9371" s="2">
        <v>6</v>
      </c>
      <c r="D9371" s="2">
        <v>2020</v>
      </c>
      <c r="E9371" s="2" t="s">
        <v>19</v>
      </c>
      <c r="F9371" s="2" t="s">
        <v>14</v>
      </c>
      <c r="G9371" s="2" t="s">
        <v>11</v>
      </c>
      <c r="H9371" s="2" t="s">
        <v>12</v>
      </c>
      <c r="I9371" s="2">
        <v>45</v>
      </c>
      <c r="J9371" s="2" t="str">
        <f>VLOOKUP(A9371,'Cor da Pele e Motivacao'!$A$2:$I$11399,6, FALSE)</f>
        <v>Parda</v>
      </c>
      <c r="K9371" s="2" t="str">
        <f>VLOOKUP(A9371,'Cor da Pele e Motivacao'!$A$2:$I$11399,8, FALSE)</f>
        <v>ATIVIDADES CRIMINAIS</v>
      </c>
      <c r="L9371" s="2">
        <v>1</v>
      </c>
    </row>
    <row r="9372" spans="1:12" ht="15.75" customHeight="1" x14ac:dyDescent="0.25">
      <c r="A9372" t="str">
        <f>CONCATENATE(B9372,C9372,D9372,H9372,I9372,L9372)</f>
        <v>1262020HOMICIDIO401</v>
      </c>
      <c r="B9372" s="2">
        <v>12</v>
      </c>
      <c r="C9372" s="2">
        <v>6</v>
      </c>
      <c r="D9372" s="2">
        <v>2020</v>
      </c>
      <c r="E9372" s="2" t="s">
        <v>64</v>
      </c>
      <c r="F9372" s="2" t="s">
        <v>14</v>
      </c>
      <c r="G9372" s="2" t="s">
        <v>11</v>
      </c>
      <c r="H9372" s="2" t="s">
        <v>12</v>
      </c>
      <c r="I9372" s="2">
        <v>40</v>
      </c>
      <c r="J9372" s="2" t="str">
        <f>VLOOKUP(A9372,'Cor da Pele e Motivacao'!$A$2:$I$11399,6, FALSE)</f>
        <v>Parda</v>
      </c>
      <c r="K9372" s="2" t="str">
        <f>VLOOKUP(A9372,'Cor da Pele e Motivacao'!$A$2:$I$11399,8, FALSE)</f>
        <v>ATIVIDADES CRIMINAIS</v>
      </c>
      <c r="L9372" s="2">
        <v>1</v>
      </c>
    </row>
    <row r="9373" spans="1:12" ht="15.75" customHeight="1" x14ac:dyDescent="0.25">
      <c r="A9373" t="str">
        <f>CONCATENATE(B9373,C9373,D9373,H9373,I9373,L9373)</f>
        <v>1262020HOMICIDIO481</v>
      </c>
      <c r="B9373" s="2">
        <v>12</v>
      </c>
      <c r="C9373" s="2">
        <v>6</v>
      </c>
      <c r="D9373" s="2">
        <v>2020</v>
      </c>
      <c r="E9373" s="2" t="s">
        <v>20</v>
      </c>
      <c r="F9373" s="2" t="s">
        <v>14</v>
      </c>
      <c r="G9373" s="2" t="s">
        <v>11</v>
      </c>
      <c r="H9373" s="2" t="s">
        <v>12</v>
      </c>
      <c r="I9373" s="2">
        <v>48</v>
      </c>
      <c r="J9373" s="2" t="str">
        <f>VLOOKUP(A9373,'Cor da Pele e Motivacao'!$A$2:$I$11399,6, FALSE)</f>
        <v>Parda</v>
      </c>
      <c r="K9373" s="2" t="str">
        <f>VLOOKUP(A9373,'Cor da Pele e Motivacao'!$A$2:$I$11399,8, FALSE)</f>
        <v>ATIVIDADES CRIMINAIS</v>
      </c>
      <c r="L9373" s="2">
        <v>1</v>
      </c>
    </row>
    <row r="9374" spans="1:12" ht="15.75" customHeight="1" x14ac:dyDescent="0.25">
      <c r="A9374" t="str">
        <f>CONCATENATE(B9374,C9374,D9374,H9374,I9374,L9374)</f>
        <v>1262020HOMICIDIO421</v>
      </c>
      <c r="B9374" s="2">
        <v>12</v>
      </c>
      <c r="C9374" s="2">
        <v>6</v>
      </c>
      <c r="D9374" s="2">
        <v>2020</v>
      </c>
      <c r="E9374" s="2" t="s">
        <v>21</v>
      </c>
      <c r="F9374" s="2" t="s">
        <v>22</v>
      </c>
      <c r="G9374" s="2" t="s">
        <v>11</v>
      </c>
      <c r="H9374" s="2" t="s">
        <v>12</v>
      </c>
      <c r="I9374" s="2">
        <v>42</v>
      </c>
      <c r="J9374" s="2" t="str">
        <f>VLOOKUP(A9374,'Cor da Pele e Motivacao'!$A$2:$I$11399,6, FALSE)</f>
        <v>Parda</v>
      </c>
      <c r="K9374" s="2" t="str">
        <f>VLOOKUP(A9374,'Cor da Pele e Motivacao'!$A$2:$I$11399,8, FALSE)</f>
        <v>ATIVIDADES CRIMINAIS</v>
      </c>
      <c r="L9374" s="2">
        <v>1</v>
      </c>
    </row>
    <row r="9375" spans="1:12" ht="15.75" customHeight="1" x14ac:dyDescent="0.25">
      <c r="A9375" t="str">
        <f>CONCATENATE(B9375,C9375,D9375,H9375,I9375,L9375)</f>
        <v>1262020HOMICIDIO481</v>
      </c>
      <c r="B9375" s="2">
        <v>12</v>
      </c>
      <c r="C9375" s="2">
        <v>6</v>
      </c>
      <c r="D9375" s="2">
        <v>2020</v>
      </c>
      <c r="E9375" s="2" t="s">
        <v>23</v>
      </c>
      <c r="F9375" s="2" t="s">
        <v>14</v>
      </c>
      <c r="G9375" s="2" t="s">
        <v>11</v>
      </c>
      <c r="H9375" s="2" t="s">
        <v>12</v>
      </c>
      <c r="I9375" s="2">
        <v>48</v>
      </c>
      <c r="J9375" s="2" t="str">
        <f>VLOOKUP(A9375,'Cor da Pele e Motivacao'!$A$2:$I$11399,6, FALSE)</f>
        <v>Parda</v>
      </c>
      <c r="K9375" s="2" t="str">
        <f>VLOOKUP(A9375,'Cor da Pele e Motivacao'!$A$2:$I$11399,8, FALSE)</f>
        <v>ATIVIDADES CRIMINAIS</v>
      </c>
      <c r="L9375" s="2">
        <v>1</v>
      </c>
    </row>
    <row r="9376" spans="1:12" ht="15.75" customHeight="1" x14ac:dyDescent="0.25">
      <c r="A9376" t="str">
        <f>CONCATENATE(B9376,C9376,D9376,H9376,I9376,L9376)</f>
        <v>1262020HOMICIDIO351</v>
      </c>
      <c r="B9376" s="2">
        <v>12</v>
      </c>
      <c r="C9376" s="2">
        <v>6</v>
      </c>
      <c r="D9376" s="2">
        <v>2020</v>
      </c>
      <c r="E9376" s="2" t="s">
        <v>24</v>
      </c>
      <c r="F9376" s="2" t="s">
        <v>10</v>
      </c>
      <c r="G9376" s="2" t="s">
        <v>11</v>
      </c>
      <c r="H9376" s="2" t="s">
        <v>12</v>
      </c>
      <c r="I9376" s="2">
        <v>35</v>
      </c>
      <c r="J9376" s="2" t="str">
        <f>VLOOKUP(A9376,'Cor da Pele e Motivacao'!$A$2:$I$11399,6, FALSE)</f>
        <v>Parda</v>
      </c>
      <c r="K9376" s="2" t="str">
        <f>VLOOKUP(A9376,'Cor da Pele e Motivacao'!$A$2:$I$11399,8, FALSE)</f>
        <v>ATIVIDADES CRIMINAIS</v>
      </c>
      <c r="L9376" s="2">
        <v>1</v>
      </c>
    </row>
    <row r="9377" spans="1:12" ht="15.75" customHeight="1" x14ac:dyDescent="0.25">
      <c r="A9377" t="str">
        <f>CONCATENATE(B9377,C9377,D9377,H9377,I9377,L9377)</f>
        <v>1262020HOMICIDIO321</v>
      </c>
      <c r="B9377" s="2">
        <v>12</v>
      </c>
      <c r="C9377" s="2">
        <v>6</v>
      </c>
      <c r="D9377" s="2">
        <v>2020</v>
      </c>
      <c r="E9377" s="2" t="s">
        <v>93</v>
      </c>
      <c r="F9377" s="2" t="s">
        <v>22</v>
      </c>
      <c r="G9377" s="2" t="s">
        <v>11</v>
      </c>
      <c r="H9377" s="2" t="s">
        <v>12</v>
      </c>
      <c r="I9377" s="2">
        <v>32</v>
      </c>
      <c r="J9377" s="2" t="str">
        <f>VLOOKUP(A9377,'Cor da Pele e Motivacao'!$A$2:$I$11399,6, FALSE)</f>
        <v>Parda</v>
      </c>
      <c r="K9377" s="2" t="str">
        <f>VLOOKUP(A9377,'Cor da Pele e Motivacao'!$A$2:$I$11399,8, FALSE)</f>
        <v>ATIVIDADES CRIMINAIS</v>
      </c>
      <c r="L9377" s="2">
        <v>1</v>
      </c>
    </row>
    <row r="9378" spans="1:12" ht="15.75" customHeight="1" x14ac:dyDescent="0.25">
      <c r="A9378" t="str">
        <f>CONCATENATE(B9378,C9378,D9378,H9378,I9378,L9378)</f>
        <v>1262020HOMICIDIO161</v>
      </c>
      <c r="B9378" s="2">
        <v>12</v>
      </c>
      <c r="C9378" s="2">
        <v>6</v>
      </c>
      <c r="D9378" s="2">
        <v>2020</v>
      </c>
      <c r="E9378" s="2" t="s">
        <v>25</v>
      </c>
      <c r="F9378" s="2" t="s">
        <v>25</v>
      </c>
      <c r="G9378" s="2" t="s">
        <v>11</v>
      </c>
      <c r="H9378" s="2" t="s">
        <v>12</v>
      </c>
      <c r="I9378" s="2">
        <v>16</v>
      </c>
      <c r="J9378" s="2" t="str">
        <f>VLOOKUP(A9378,'Cor da Pele e Motivacao'!$A$2:$I$11399,6, FALSE)</f>
        <v>Parda</v>
      </c>
      <c r="K9378" s="2" t="str">
        <f>VLOOKUP(A9378,'Cor da Pele e Motivacao'!$A$2:$I$11399,8, FALSE)</f>
        <v>ATIVIDADES CRIMINAIS</v>
      </c>
      <c r="L9378" s="2">
        <v>1</v>
      </c>
    </row>
    <row r="9379" spans="1:12" ht="15.75" customHeight="1" x14ac:dyDescent="0.25">
      <c r="A9379" t="str">
        <f>CONCATENATE(B9379,C9379,D9379,H9379,I9379,L9379)</f>
        <v>1262020HOMICIDIO401</v>
      </c>
      <c r="B9379" s="2">
        <v>12</v>
      </c>
      <c r="C9379" s="2">
        <v>6</v>
      </c>
      <c r="D9379" s="2">
        <v>2020</v>
      </c>
      <c r="E9379" s="2" t="s">
        <v>27</v>
      </c>
      <c r="F9379" s="2" t="s">
        <v>14</v>
      </c>
      <c r="G9379" s="2" t="s">
        <v>11</v>
      </c>
      <c r="H9379" s="2" t="s">
        <v>12</v>
      </c>
      <c r="I9379" s="2">
        <v>40</v>
      </c>
      <c r="J9379" s="2" t="str">
        <f>VLOOKUP(A9379,'Cor da Pele e Motivacao'!$A$2:$I$11399,6, FALSE)</f>
        <v>Parda</v>
      </c>
      <c r="K9379" s="2" t="str">
        <f>VLOOKUP(A9379,'Cor da Pele e Motivacao'!$A$2:$I$11399,8, FALSE)</f>
        <v>ATIVIDADES CRIMINAIS</v>
      </c>
      <c r="L9379" s="2">
        <v>1</v>
      </c>
    </row>
    <row r="9380" spans="1:12" ht="15.75" customHeight="1" x14ac:dyDescent="0.25">
      <c r="A9380" t="str">
        <f>CONCATENATE(B9380,C9380,D9380,H9380,I9380,L9380)</f>
        <v>1262020HOMICIDIO381</v>
      </c>
      <c r="B9380" s="2">
        <v>12</v>
      </c>
      <c r="C9380" s="2">
        <v>6</v>
      </c>
      <c r="D9380" s="2">
        <v>2020</v>
      </c>
      <c r="E9380" s="2" t="s">
        <v>108</v>
      </c>
      <c r="F9380" s="2" t="s">
        <v>16</v>
      </c>
      <c r="G9380" s="2" t="s">
        <v>28</v>
      </c>
      <c r="H9380" s="2" t="s">
        <v>12</v>
      </c>
      <c r="I9380" s="2">
        <v>38</v>
      </c>
      <c r="J9380" s="2" t="str">
        <f>VLOOKUP(A9380,'Cor da Pele e Motivacao'!$A$2:$I$11399,6, FALSE)</f>
        <v>Parda</v>
      </c>
      <c r="K9380" s="2" t="str">
        <f>VLOOKUP(A9380,'Cor da Pele e Motivacao'!$A$2:$I$11399,8, FALSE)</f>
        <v>ATIVIDADES CRIMINAIS</v>
      </c>
      <c r="L9380" s="2">
        <v>1</v>
      </c>
    </row>
    <row r="9381" spans="1:12" ht="15.75" customHeight="1" x14ac:dyDescent="0.25">
      <c r="A9381" t="str">
        <f>CONCATENATE(B9381,C9381,D9381,H9381,I9381,L9381)</f>
        <v>1262020HOMICIDIO181</v>
      </c>
      <c r="B9381" s="2">
        <v>12</v>
      </c>
      <c r="C9381" s="2">
        <v>6</v>
      </c>
      <c r="D9381" s="2">
        <v>2020</v>
      </c>
      <c r="E9381" s="2" t="s">
        <v>108</v>
      </c>
      <c r="F9381" s="2" t="s">
        <v>16</v>
      </c>
      <c r="G9381" s="2" t="s">
        <v>11</v>
      </c>
      <c r="H9381" s="2" t="s">
        <v>12</v>
      </c>
      <c r="I9381" s="2">
        <v>18</v>
      </c>
      <c r="J9381" s="2" t="str">
        <f>VLOOKUP(A9381,'Cor da Pele e Motivacao'!$A$2:$I$11399,6, FALSE)</f>
        <v>Parda</v>
      </c>
      <c r="K9381" s="2" t="str">
        <f>VLOOKUP(A9381,'Cor da Pele e Motivacao'!$A$2:$I$11399,8, FALSE)</f>
        <v>ATIVIDADES CRIMINAIS</v>
      </c>
      <c r="L9381" s="2">
        <v>1</v>
      </c>
    </row>
    <row r="9382" spans="1:12" ht="15.75" customHeight="1" x14ac:dyDescent="0.25">
      <c r="A9382" t="str">
        <f>CONCATENATE(B9382,C9382,D9382,H9382,I9382,L9382)</f>
        <v>1262020HOMICIDIO201</v>
      </c>
      <c r="B9382" s="2">
        <v>12</v>
      </c>
      <c r="C9382" s="2">
        <v>6</v>
      </c>
      <c r="D9382" s="2">
        <v>2020</v>
      </c>
      <c r="E9382" s="2" t="s">
        <v>108</v>
      </c>
      <c r="F9382" s="2" t="s">
        <v>16</v>
      </c>
      <c r="G9382" s="2" t="s">
        <v>11</v>
      </c>
      <c r="H9382" s="2" t="s">
        <v>12</v>
      </c>
      <c r="I9382" s="2">
        <v>20</v>
      </c>
      <c r="J9382" s="2" t="str">
        <f>VLOOKUP(A9382,'Cor da Pele e Motivacao'!$A$2:$I$11399,6, FALSE)</f>
        <v>Parda</v>
      </c>
      <c r="K9382" s="2" t="str">
        <f>VLOOKUP(A9382,'Cor da Pele e Motivacao'!$A$2:$I$11399,8, FALSE)</f>
        <v>ATIVIDADES CRIMINAIS</v>
      </c>
      <c r="L9382" s="2">
        <v>1</v>
      </c>
    </row>
    <row r="9383" spans="1:12" ht="15.75" customHeight="1" x14ac:dyDescent="0.25">
      <c r="A9383" t="str">
        <f>CONCATENATE(B9383,C9383,D9383,H9383,I9383,L9383)</f>
        <v>1262020HOMICIDIO291</v>
      </c>
      <c r="B9383" s="2">
        <v>12</v>
      </c>
      <c r="C9383" s="2">
        <v>6</v>
      </c>
      <c r="D9383" s="2">
        <v>2020</v>
      </c>
      <c r="E9383" s="2" t="s">
        <v>108</v>
      </c>
      <c r="F9383" s="2" t="s">
        <v>16</v>
      </c>
      <c r="G9383" s="2" t="s">
        <v>11</v>
      </c>
      <c r="H9383" s="2" t="s">
        <v>12</v>
      </c>
      <c r="I9383" s="2">
        <v>29</v>
      </c>
      <c r="J9383" s="2" t="str">
        <f>VLOOKUP(A9383,'Cor da Pele e Motivacao'!$A$2:$I$11399,6, FALSE)</f>
        <v>Parda</v>
      </c>
      <c r="K9383" s="2" t="str">
        <f>VLOOKUP(A9383,'Cor da Pele e Motivacao'!$A$2:$I$11399,8, FALSE)</f>
        <v>ATIVIDADES CRIMINAIS</v>
      </c>
      <c r="L9383" s="2">
        <v>1</v>
      </c>
    </row>
    <row r="9384" spans="1:12" ht="15.75" customHeight="1" x14ac:dyDescent="0.25">
      <c r="A9384" t="str">
        <f>CONCATENATE(B9384,C9384,D9384,H9384,I9384,L9384)</f>
        <v>1262020HOMICIDIO451</v>
      </c>
      <c r="B9384" s="2">
        <v>12</v>
      </c>
      <c r="C9384" s="2">
        <v>6</v>
      </c>
      <c r="D9384" s="2">
        <v>2020</v>
      </c>
      <c r="E9384" s="2" t="s">
        <v>108</v>
      </c>
      <c r="F9384" s="2" t="s">
        <v>16</v>
      </c>
      <c r="G9384" s="2" t="s">
        <v>11</v>
      </c>
      <c r="H9384" s="2" t="s">
        <v>12</v>
      </c>
      <c r="I9384" s="2">
        <v>45</v>
      </c>
      <c r="J9384" s="2" t="str">
        <f>VLOOKUP(A9384,'Cor da Pele e Motivacao'!$A$2:$I$11399,6, FALSE)</f>
        <v>Parda</v>
      </c>
      <c r="K9384" s="2" t="str">
        <f>VLOOKUP(A9384,'Cor da Pele e Motivacao'!$A$2:$I$11399,8, FALSE)</f>
        <v>ATIVIDADES CRIMINAIS</v>
      </c>
      <c r="L9384" s="2">
        <v>1</v>
      </c>
    </row>
    <row r="9385" spans="1:12" ht="15.75" customHeight="1" x14ac:dyDescent="0.25">
      <c r="A9385" t="str">
        <f>CONCATENATE(B9385,C9385,D9385,H9385,I9385,L9385)</f>
        <v>1262020LESOES CORPORAIS SEGUIDA DE MORTE271</v>
      </c>
      <c r="B9385" s="2">
        <v>12</v>
      </c>
      <c r="C9385" s="2">
        <v>6</v>
      </c>
      <c r="D9385" s="2">
        <v>2020</v>
      </c>
      <c r="E9385" s="2" t="s">
        <v>94</v>
      </c>
      <c r="F9385" s="2" t="s">
        <v>22</v>
      </c>
      <c r="G9385" s="2" t="s">
        <v>11</v>
      </c>
      <c r="H9385" s="2" t="s">
        <v>131</v>
      </c>
      <c r="I9385" s="2">
        <v>27</v>
      </c>
      <c r="J9385" s="2" t="str">
        <f>VLOOKUP(A9385,'Cor da Pele e Motivacao'!$A$2:$I$11399,6, FALSE)</f>
        <v>Parda</v>
      </c>
      <c r="K9385" s="2" t="str">
        <f>VLOOKUP(A9385,'Cor da Pele e Motivacao'!$A$2:$I$11399,8, FALSE)</f>
        <v>EXCLUDENTE DE ILICITUDE</v>
      </c>
      <c r="L9385" s="2">
        <v>1</v>
      </c>
    </row>
    <row r="9386" spans="1:12" ht="15.75" customHeight="1" x14ac:dyDescent="0.25">
      <c r="A9386" t="str">
        <f>CONCATENATE(B9386,C9386,D9386,H9386,I9386,L9386)</f>
        <v>1262020HOMICIDIO271</v>
      </c>
      <c r="B9386" s="2">
        <v>12</v>
      </c>
      <c r="C9386" s="2">
        <v>6</v>
      </c>
      <c r="D9386" s="2">
        <v>2020</v>
      </c>
      <c r="E9386" s="2" t="s">
        <v>137</v>
      </c>
      <c r="F9386" s="2" t="s">
        <v>22</v>
      </c>
      <c r="G9386" s="2" t="s">
        <v>11</v>
      </c>
      <c r="H9386" s="2" t="s">
        <v>12</v>
      </c>
      <c r="I9386" s="2">
        <v>27</v>
      </c>
      <c r="J9386" s="2" t="str">
        <f>VLOOKUP(A9386,'Cor da Pele e Motivacao'!$A$2:$I$11399,6, FALSE)</f>
        <v>Parda</v>
      </c>
      <c r="K9386" s="2" t="str">
        <f>VLOOKUP(A9386,'Cor da Pele e Motivacao'!$A$2:$I$11399,8, FALSE)</f>
        <v>ATIVIDADES CRIMINAIS</v>
      </c>
      <c r="L9386" s="2">
        <v>1</v>
      </c>
    </row>
    <row r="9387" spans="1:12" ht="15.75" customHeight="1" x14ac:dyDescent="0.25">
      <c r="A9387" t="str">
        <f>CONCATENATE(B9387,C9387,D9387,H9387,I9387,L9387)</f>
        <v>1362020HOMICIDIO281</v>
      </c>
      <c r="B9387" s="2">
        <v>13</v>
      </c>
      <c r="C9387" s="2">
        <v>6</v>
      </c>
      <c r="D9387" s="2">
        <v>2020</v>
      </c>
      <c r="E9387" s="2" t="s">
        <v>145</v>
      </c>
      <c r="F9387" s="2" t="s">
        <v>22</v>
      </c>
      <c r="G9387" s="2" t="s">
        <v>11</v>
      </c>
      <c r="H9387" s="2" t="s">
        <v>12</v>
      </c>
      <c r="I9387" s="2">
        <v>28</v>
      </c>
      <c r="J9387" s="2" t="str">
        <f>VLOOKUP(A9387,'Cor da Pele e Motivacao'!$A$2:$I$11399,6, FALSE)</f>
        <v>Parda</v>
      </c>
      <c r="K9387" s="2" t="str">
        <f>VLOOKUP(A9387,'Cor da Pele e Motivacao'!$A$2:$I$11399,8, FALSE)</f>
        <v>ATIVIDADES CRIMINAIS</v>
      </c>
      <c r="L9387" s="2">
        <v>1</v>
      </c>
    </row>
    <row r="9388" spans="1:12" ht="15.75" customHeight="1" x14ac:dyDescent="0.25">
      <c r="A9388" t="str">
        <f>CONCATENATE(B9388,C9388,D9388,H9388,I9388,L9388)</f>
        <v>1362020HOMICIDIO341</v>
      </c>
      <c r="B9388" s="2">
        <v>13</v>
      </c>
      <c r="C9388" s="2">
        <v>6</v>
      </c>
      <c r="D9388" s="2">
        <v>2020</v>
      </c>
      <c r="E9388" s="2" t="s">
        <v>145</v>
      </c>
      <c r="F9388" s="2" t="s">
        <v>22</v>
      </c>
      <c r="G9388" s="2" t="s">
        <v>11</v>
      </c>
      <c r="H9388" s="2" t="s">
        <v>12</v>
      </c>
      <c r="I9388" s="2">
        <v>34</v>
      </c>
      <c r="J9388" s="2" t="str">
        <f>VLOOKUP(A9388,'Cor da Pele e Motivacao'!$A$2:$I$11399,6, FALSE)</f>
        <v>Parda</v>
      </c>
      <c r="K9388" s="2" t="str">
        <f>VLOOKUP(A9388,'Cor da Pele e Motivacao'!$A$2:$I$11399,8, FALSE)</f>
        <v>ATIVIDADES CRIMINAIS</v>
      </c>
      <c r="L9388" s="2">
        <v>1</v>
      </c>
    </row>
    <row r="9389" spans="1:12" ht="15.75" customHeight="1" x14ac:dyDescent="0.25">
      <c r="A9389" t="str">
        <f>CONCATENATE(B9389,C9389,D9389,H9389,I9389,L9389)</f>
        <v>1362020HOMICIDIO211</v>
      </c>
      <c r="B9389" s="2">
        <v>13</v>
      </c>
      <c r="C9389" s="2">
        <v>6</v>
      </c>
      <c r="D9389" s="2">
        <v>2020</v>
      </c>
      <c r="E9389" s="2" t="s">
        <v>62</v>
      </c>
      <c r="F9389" s="2" t="s">
        <v>16</v>
      </c>
      <c r="G9389" s="2" t="s">
        <v>28</v>
      </c>
      <c r="H9389" s="2" t="s">
        <v>12</v>
      </c>
      <c r="I9389" s="2">
        <v>21</v>
      </c>
      <c r="J9389" s="2" t="str">
        <f>VLOOKUP(A9389,'Cor da Pele e Motivacao'!$A$2:$I$11399,6, FALSE)</f>
        <v>Parda</v>
      </c>
      <c r="K9389" s="2" t="str">
        <f>VLOOKUP(A9389,'Cor da Pele e Motivacao'!$A$2:$I$11399,8, FALSE)</f>
        <v>ATIVIDADES CRIMINAIS</v>
      </c>
      <c r="L9389" s="2">
        <v>1</v>
      </c>
    </row>
    <row r="9390" spans="1:12" ht="15.75" customHeight="1" x14ac:dyDescent="0.25">
      <c r="A9390" t="str">
        <f>CONCATENATE(B9390,C9390,D9390,H9390,I9390,L9390)</f>
        <v>1362020HOMICIDIO281</v>
      </c>
      <c r="B9390" s="2">
        <v>13</v>
      </c>
      <c r="C9390" s="2">
        <v>6</v>
      </c>
      <c r="D9390" s="2">
        <v>2020</v>
      </c>
      <c r="E9390" s="2" t="s">
        <v>13</v>
      </c>
      <c r="F9390" s="2" t="s">
        <v>14</v>
      </c>
      <c r="G9390" s="2" t="s">
        <v>11</v>
      </c>
      <c r="H9390" s="2" t="s">
        <v>12</v>
      </c>
      <c r="I9390" s="2">
        <v>28</v>
      </c>
      <c r="J9390" s="2" t="str">
        <f>VLOOKUP(A9390,'Cor da Pele e Motivacao'!$A$2:$I$11399,6, FALSE)</f>
        <v>Parda</v>
      </c>
      <c r="K9390" s="2" t="str">
        <f>VLOOKUP(A9390,'Cor da Pele e Motivacao'!$A$2:$I$11399,8, FALSE)</f>
        <v>ATIVIDADES CRIMINAIS</v>
      </c>
      <c r="L9390" s="2">
        <v>1</v>
      </c>
    </row>
    <row r="9391" spans="1:12" ht="15.75" customHeight="1" x14ac:dyDescent="0.25">
      <c r="A9391" t="str">
        <f>CONCATENATE(B9391,C9391,D9391,H9391,I9391,L9391)</f>
        <v>1362020HOMICIDIO371</v>
      </c>
      <c r="B9391" s="2">
        <v>13</v>
      </c>
      <c r="C9391" s="2">
        <v>6</v>
      </c>
      <c r="D9391" s="2">
        <v>2020</v>
      </c>
      <c r="E9391" s="2" t="s">
        <v>13</v>
      </c>
      <c r="F9391" s="2" t="s">
        <v>14</v>
      </c>
      <c r="G9391" s="2" t="s">
        <v>11</v>
      </c>
      <c r="H9391" s="2" t="s">
        <v>12</v>
      </c>
      <c r="I9391" s="2">
        <v>37</v>
      </c>
      <c r="J9391" s="2" t="str">
        <f>VLOOKUP(A9391,'Cor da Pele e Motivacao'!$A$2:$I$11399,6, FALSE)</f>
        <v>Parda</v>
      </c>
      <c r="K9391" s="2" t="str">
        <f>VLOOKUP(A9391,'Cor da Pele e Motivacao'!$A$2:$I$11399,8, FALSE)</f>
        <v>ATIVIDADES CRIMINAIS</v>
      </c>
      <c r="L9391" s="2">
        <v>1</v>
      </c>
    </row>
    <row r="9392" spans="1:12" ht="15.75" customHeight="1" x14ac:dyDescent="0.25">
      <c r="A9392" t="str">
        <f>CONCATENATE(B9392,C9392,D9392,H9392,I9392,L9392)</f>
        <v>1362020LATROCINIO301</v>
      </c>
      <c r="B9392" s="2">
        <v>13</v>
      </c>
      <c r="C9392" s="2">
        <v>6</v>
      </c>
      <c r="D9392" s="2">
        <v>2020</v>
      </c>
      <c r="E9392" s="2" t="s">
        <v>134</v>
      </c>
      <c r="F9392" s="2" t="s">
        <v>22</v>
      </c>
      <c r="G9392" s="2" t="s">
        <v>11</v>
      </c>
      <c r="H9392" s="2" t="s">
        <v>33</v>
      </c>
      <c r="I9392" s="2">
        <v>30</v>
      </c>
      <c r="J9392" s="2" t="str">
        <f>VLOOKUP(A9392,'Cor da Pele e Motivacao'!$A$2:$I$11399,6, FALSE)</f>
        <v>Parda</v>
      </c>
      <c r="K9392" s="2" t="str">
        <f>VLOOKUP(A9392,'Cor da Pele e Motivacao'!$A$2:$I$11399,8, FALSE)</f>
        <v>PATRIMÔNIO</v>
      </c>
      <c r="L9392" s="2">
        <v>1</v>
      </c>
    </row>
    <row r="9393" spans="1:12" ht="15.75" customHeight="1" x14ac:dyDescent="0.25">
      <c r="A9393" t="str">
        <f>CONCATENATE(B9393,C9393,D9393,H9393,I9393,L9393)</f>
        <v>1362020HOMICIDIO261</v>
      </c>
      <c r="B9393" s="2">
        <v>13</v>
      </c>
      <c r="C9393" s="2">
        <v>6</v>
      </c>
      <c r="D9393" s="2">
        <v>2020</v>
      </c>
      <c r="E9393" s="2" t="s">
        <v>15</v>
      </c>
      <c r="F9393" s="2" t="s">
        <v>16</v>
      </c>
      <c r="G9393" s="2" t="s">
        <v>11</v>
      </c>
      <c r="H9393" s="2" t="s">
        <v>12</v>
      </c>
      <c r="I9393" s="2">
        <v>26</v>
      </c>
      <c r="J9393" s="2" t="str">
        <f>VLOOKUP(A9393,'Cor da Pele e Motivacao'!$A$2:$I$11399,6, FALSE)</f>
        <v>Branca</v>
      </c>
      <c r="K9393" s="2" t="str">
        <f>VLOOKUP(A9393,'Cor da Pele e Motivacao'!$A$2:$I$11399,8, FALSE)</f>
        <v>OUTRAS MOTIVAÇÕES</v>
      </c>
      <c r="L9393" s="2">
        <v>1</v>
      </c>
    </row>
    <row r="9394" spans="1:12" ht="15.75" customHeight="1" x14ac:dyDescent="0.25">
      <c r="A9394" t="str">
        <f>CONCATENATE(B9394,C9394,D9394,H9394,I9394,L9394)</f>
        <v>1362020HOMICIDIO161</v>
      </c>
      <c r="B9394" s="2">
        <v>13</v>
      </c>
      <c r="C9394" s="2">
        <v>6</v>
      </c>
      <c r="D9394" s="2">
        <v>2020</v>
      </c>
      <c r="E9394" s="2" t="s">
        <v>25</v>
      </c>
      <c r="F9394" s="2" t="s">
        <v>25</v>
      </c>
      <c r="G9394" s="2" t="s">
        <v>11</v>
      </c>
      <c r="H9394" s="2" t="s">
        <v>12</v>
      </c>
      <c r="I9394" s="2">
        <v>16</v>
      </c>
      <c r="J9394" s="2" t="str">
        <f>VLOOKUP(A9394,'Cor da Pele e Motivacao'!$A$2:$I$11399,6, FALSE)</f>
        <v>Parda</v>
      </c>
      <c r="K9394" s="2" t="str">
        <f>VLOOKUP(A9394,'Cor da Pele e Motivacao'!$A$2:$I$11399,8, FALSE)</f>
        <v>ATIVIDADES CRIMINAIS</v>
      </c>
      <c r="L9394" s="2">
        <v>1</v>
      </c>
    </row>
    <row r="9395" spans="1:12" ht="15.75" customHeight="1" x14ac:dyDescent="0.25">
      <c r="A9395" t="str">
        <f>CONCATENATE(B9395,C9395,D9395,H9395,I9395,L9395)</f>
        <v>1362020HOMICIDIO281</v>
      </c>
      <c r="B9395" s="2">
        <v>13</v>
      </c>
      <c r="C9395" s="2">
        <v>6</v>
      </c>
      <c r="D9395" s="2">
        <v>2020</v>
      </c>
      <c r="E9395" s="2" t="s">
        <v>49</v>
      </c>
      <c r="F9395" s="2" t="s">
        <v>16</v>
      </c>
      <c r="G9395" s="2" t="s">
        <v>11</v>
      </c>
      <c r="H9395" s="2" t="s">
        <v>12</v>
      </c>
      <c r="I9395" s="2">
        <v>28</v>
      </c>
      <c r="J9395" s="2" t="str">
        <f>VLOOKUP(A9395,'Cor da Pele e Motivacao'!$A$2:$I$11399,6, FALSE)</f>
        <v>Parda</v>
      </c>
      <c r="K9395" s="2" t="str">
        <f>VLOOKUP(A9395,'Cor da Pele e Motivacao'!$A$2:$I$11399,8, FALSE)</f>
        <v>ATIVIDADES CRIMINAIS</v>
      </c>
      <c r="L9395" s="2">
        <v>1</v>
      </c>
    </row>
    <row r="9396" spans="1:12" ht="15.75" customHeight="1" x14ac:dyDescent="0.25">
      <c r="A9396" t="str">
        <f>CONCATENATE(B9396,C9396,D9396,H9396,I9396,L9396)</f>
        <v>1362020HOMICIDIO411</v>
      </c>
      <c r="B9396" s="2">
        <v>13</v>
      </c>
      <c r="C9396" s="2">
        <v>6</v>
      </c>
      <c r="D9396" s="2">
        <v>2020</v>
      </c>
      <c r="E9396" s="2" t="s">
        <v>103</v>
      </c>
      <c r="F9396" s="2" t="s">
        <v>22</v>
      </c>
      <c r="G9396" s="2" t="s">
        <v>11</v>
      </c>
      <c r="H9396" s="2" t="s">
        <v>12</v>
      </c>
      <c r="I9396" s="2">
        <v>41</v>
      </c>
      <c r="J9396" s="2" t="str">
        <f>VLOOKUP(A9396,'Cor da Pele e Motivacao'!$A$2:$I$11399,6, FALSE)</f>
        <v>Parda</v>
      </c>
      <c r="K9396" s="2" t="str">
        <f>VLOOKUP(A9396,'Cor da Pele e Motivacao'!$A$2:$I$11399,8, FALSE)</f>
        <v>ATIVIDADES CRIMINAIS</v>
      </c>
      <c r="L9396" s="2">
        <v>1</v>
      </c>
    </row>
    <row r="9397" spans="1:12" ht="15.75" customHeight="1" x14ac:dyDescent="0.25">
      <c r="A9397" t="str">
        <f>CONCATENATE(B9397,C9397,D9397,H9397,I9397,L9397)</f>
        <v>1362020HOMICIDIO321</v>
      </c>
      <c r="B9397" s="2">
        <v>13</v>
      </c>
      <c r="C9397" s="2">
        <v>6</v>
      </c>
      <c r="D9397" s="2">
        <v>2020</v>
      </c>
      <c r="E9397" s="2" t="s">
        <v>38</v>
      </c>
      <c r="F9397" s="2" t="s">
        <v>22</v>
      </c>
      <c r="G9397" s="2" t="s">
        <v>11</v>
      </c>
      <c r="H9397" s="2" t="s">
        <v>12</v>
      </c>
      <c r="I9397" s="2">
        <v>32</v>
      </c>
      <c r="J9397" s="2" t="str">
        <f>VLOOKUP(A9397,'Cor da Pele e Motivacao'!$A$2:$I$11399,6, FALSE)</f>
        <v>Parda</v>
      </c>
      <c r="K9397" s="2" t="str">
        <f>VLOOKUP(A9397,'Cor da Pele e Motivacao'!$A$2:$I$11399,8, FALSE)</f>
        <v>ATIVIDADES CRIMINAIS</v>
      </c>
      <c r="L9397" s="2">
        <v>1</v>
      </c>
    </row>
    <row r="9398" spans="1:12" ht="15.75" customHeight="1" x14ac:dyDescent="0.25">
      <c r="A9398" t="str">
        <f>CONCATENATE(B9398,C9398,D9398,H9398,I9398,L9398)</f>
        <v>1362020HOMICIDIO421</v>
      </c>
      <c r="B9398" s="2">
        <v>13</v>
      </c>
      <c r="C9398" s="2">
        <v>6</v>
      </c>
      <c r="D9398" s="2">
        <v>2020</v>
      </c>
      <c r="E9398" s="2" t="s">
        <v>38</v>
      </c>
      <c r="F9398" s="2" t="s">
        <v>22</v>
      </c>
      <c r="G9398" s="2" t="s">
        <v>11</v>
      </c>
      <c r="H9398" s="2" t="s">
        <v>12</v>
      </c>
      <c r="I9398" s="2">
        <v>42</v>
      </c>
      <c r="J9398" s="2" t="str">
        <f>VLOOKUP(A9398,'Cor da Pele e Motivacao'!$A$2:$I$11399,6, FALSE)</f>
        <v>Parda</v>
      </c>
      <c r="K9398" s="2" t="str">
        <f>VLOOKUP(A9398,'Cor da Pele e Motivacao'!$A$2:$I$11399,8, FALSE)</f>
        <v>ATIVIDADES CRIMINAIS</v>
      </c>
      <c r="L9398" s="2">
        <v>1</v>
      </c>
    </row>
    <row r="9399" spans="1:12" ht="15.75" customHeight="1" x14ac:dyDescent="0.25">
      <c r="A9399" t="str">
        <f>CONCATENATE(B9399,C9399,D9399,H9399,I9399,L9399)</f>
        <v>1462020HOMICIDIO401</v>
      </c>
      <c r="B9399" s="2">
        <v>14</v>
      </c>
      <c r="C9399" s="2">
        <v>6</v>
      </c>
      <c r="D9399" s="2">
        <v>2020</v>
      </c>
      <c r="E9399" s="2" t="s">
        <v>96</v>
      </c>
      <c r="F9399" s="2" t="s">
        <v>16</v>
      </c>
      <c r="G9399" s="2" t="s">
        <v>11</v>
      </c>
      <c r="H9399" s="2" t="s">
        <v>12</v>
      </c>
      <c r="I9399" s="2">
        <v>40</v>
      </c>
      <c r="J9399" s="2" t="str">
        <f>VLOOKUP(A9399,'Cor da Pele e Motivacao'!$A$2:$I$11399,6, FALSE)</f>
        <v>Parda</v>
      </c>
      <c r="K9399" s="2" t="str">
        <f>VLOOKUP(A9399,'Cor da Pele e Motivacao'!$A$2:$I$11399,8, FALSE)</f>
        <v>VIOLÊNCIA INTERPESSOAL</v>
      </c>
      <c r="L9399" s="2">
        <v>1</v>
      </c>
    </row>
    <row r="9400" spans="1:12" ht="15.75" customHeight="1" x14ac:dyDescent="0.25">
      <c r="A9400" t="str">
        <f>CONCATENATE(B9400,C9400,D9400,H9400,I9400,L9400)</f>
        <v>1462020HOMICIDIO291</v>
      </c>
      <c r="B9400" s="2">
        <v>14</v>
      </c>
      <c r="C9400" s="2">
        <v>6</v>
      </c>
      <c r="D9400" s="2">
        <v>2020</v>
      </c>
      <c r="E9400" s="2" t="s">
        <v>39</v>
      </c>
      <c r="F9400" s="2" t="s">
        <v>22</v>
      </c>
      <c r="G9400" s="2" t="s">
        <v>11</v>
      </c>
      <c r="H9400" s="2" t="s">
        <v>12</v>
      </c>
      <c r="I9400" s="2">
        <v>29</v>
      </c>
      <c r="J9400" s="2" t="str">
        <f>VLOOKUP(A9400,'Cor da Pele e Motivacao'!$A$2:$I$11399,6, FALSE)</f>
        <v>Parda</v>
      </c>
      <c r="K9400" s="2" t="str">
        <f>VLOOKUP(A9400,'Cor da Pele e Motivacao'!$A$2:$I$11399,8, FALSE)</f>
        <v>ATIVIDADES CRIMINAIS</v>
      </c>
      <c r="L9400" s="2">
        <v>1</v>
      </c>
    </row>
    <row r="9401" spans="1:12" ht="15.75" customHeight="1" x14ac:dyDescent="0.25">
      <c r="A9401" t="str">
        <f>CONCATENATE(B9401,C9401,D9401,H9401,I9401,L9401)</f>
        <v>1462020HOMICIDIO631</v>
      </c>
      <c r="B9401" s="2">
        <v>14</v>
      </c>
      <c r="C9401" s="2">
        <v>6</v>
      </c>
      <c r="D9401" s="2">
        <v>2020</v>
      </c>
      <c r="E9401" s="2" t="s">
        <v>98</v>
      </c>
      <c r="F9401" s="2" t="s">
        <v>16</v>
      </c>
      <c r="G9401" s="2" t="s">
        <v>11</v>
      </c>
      <c r="H9401" s="2" t="s">
        <v>12</v>
      </c>
      <c r="I9401" s="2">
        <v>63</v>
      </c>
      <c r="J9401" s="2" t="str">
        <f>VLOOKUP(A9401,'Cor da Pele e Motivacao'!$A$2:$I$11399,6, FALSE)</f>
        <v>Parda</v>
      </c>
      <c r="K9401" s="2" t="str">
        <f>VLOOKUP(A9401,'Cor da Pele e Motivacao'!$A$2:$I$11399,8, FALSE)</f>
        <v>ATIVIDADES CRIMINAIS</v>
      </c>
      <c r="L9401" s="2">
        <v>1</v>
      </c>
    </row>
    <row r="9402" spans="1:12" ht="15.75" customHeight="1" x14ac:dyDescent="0.25">
      <c r="A9402" t="str">
        <f>CONCATENATE(B9402,C9402,D9402,H9402,I9402,L9402)</f>
        <v>1462020HOMICIDIO311</v>
      </c>
      <c r="B9402" s="2">
        <v>14</v>
      </c>
      <c r="C9402" s="2">
        <v>6</v>
      </c>
      <c r="D9402" s="2">
        <v>2020</v>
      </c>
      <c r="E9402" s="2" t="s">
        <v>15</v>
      </c>
      <c r="F9402" s="2" t="s">
        <v>16</v>
      </c>
      <c r="G9402" s="2" t="s">
        <v>11</v>
      </c>
      <c r="H9402" s="2" t="s">
        <v>12</v>
      </c>
      <c r="I9402" s="2">
        <v>31</v>
      </c>
      <c r="J9402" s="2" t="str">
        <f>VLOOKUP(A9402,'Cor da Pele e Motivacao'!$A$2:$I$11399,6, FALSE)</f>
        <v>Branca</v>
      </c>
      <c r="K9402" s="2" t="str">
        <f>VLOOKUP(A9402,'Cor da Pele e Motivacao'!$A$2:$I$11399,8, FALSE)</f>
        <v>OUTRAS MOTIVAÇÕES</v>
      </c>
      <c r="L9402" s="2">
        <v>1</v>
      </c>
    </row>
    <row r="9403" spans="1:12" ht="15.75" customHeight="1" x14ac:dyDescent="0.25">
      <c r="A9403" t="str">
        <f>CONCATENATE(B9403,C9403,D9403,H9403,I9403,L9403)</f>
        <v>1462020HOMICIDIO271</v>
      </c>
      <c r="B9403" s="2">
        <v>14</v>
      </c>
      <c r="C9403" s="2">
        <v>6</v>
      </c>
      <c r="D9403" s="2">
        <v>2020</v>
      </c>
      <c r="E9403" s="2" t="s">
        <v>34</v>
      </c>
      <c r="F9403" s="2" t="s">
        <v>14</v>
      </c>
      <c r="G9403" s="2" t="s">
        <v>28</v>
      </c>
      <c r="H9403" s="2" t="s">
        <v>12</v>
      </c>
      <c r="I9403" s="2">
        <v>27</v>
      </c>
      <c r="J9403" s="2" t="str">
        <f>VLOOKUP(A9403,'Cor da Pele e Motivacao'!$A$2:$I$11399,6, FALSE)</f>
        <v>Parda</v>
      </c>
      <c r="K9403" s="2" t="str">
        <f>VLOOKUP(A9403,'Cor da Pele e Motivacao'!$A$2:$I$11399,8, FALSE)</f>
        <v>VIOLÊNCIA INTERPESSOAL</v>
      </c>
      <c r="L9403" s="2">
        <v>1</v>
      </c>
    </row>
    <row r="9404" spans="1:12" ht="15.75" customHeight="1" x14ac:dyDescent="0.25">
      <c r="A9404" t="str">
        <f>CONCATENATE(B9404,C9404,D9404,H9404,I9404,L9404)</f>
        <v>1462020HOMICIDIO321</v>
      </c>
      <c r="B9404" s="2">
        <v>14</v>
      </c>
      <c r="C9404" s="2">
        <v>6</v>
      </c>
      <c r="D9404" s="2">
        <v>2020</v>
      </c>
      <c r="E9404" s="2" t="s">
        <v>132</v>
      </c>
      <c r="F9404" s="2" t="s">
        <v>16</v>
      </c>
      <c r="G9404" s="2" t="s">
        <v>11</v>
      </c>
      <c r="H9404" s="2" t="s">
        <v>12</v>
      </c>
      <c r="I9404" s="2">
        <v>32</v>
      </c>
      <c r="J9404" s="2" t="str">
        <f>VLOOKUP(A9404,'Cor da Pele e Motivacao'!$A$2:$I$11399,6, FALSE)</f>
        <v>Branca</v>
      </c>
      <c r="K9404" s="2" t="str">
        <f>VLOOKUP(A9404,'Cor da Pele e Motivacao'!$A$2:$I$11399,8, FALSE)</f>
        <v>ATIVIDADES CRIMINAIS</v>
      </c>
      <c r="L9404" s="2">
        <v>1</v>
      </c>
    </row>
    <row r="9405" spans="1:12" ht="15.75" customHeight="1" x14ac:dyDescent="0.25">
      <c r="A9405" t="str">
        <f>CONCATENATE(B9405,C9405,D9405,H9405,I9405,L9405)</f>
        <v>1462020HOMICIDIO321</v>
      </c>
      <c r="B9405" s="2">
        <v>14</v>
      </c>
      <c r="C9405" s="2">
        <v>6</v>
      </c>
      <c r="D9405" s="2">
        <v>2020</v>
      </c>
      <c r="E9405" s="2" t="s">
        <v>107</v>
      </c>
      <c r="F9405" s="2" t="s">
        <v>22</v>
      </c>
      <c r="G9405" s="2" t="s">
        <v>11</v>
      </c>
      <c r="H9405" s="2" t="s">
        <v>12</v>
      </c>
      <c r="I9405" s="2">
        <v>32</v>
      </c>
      <c r="J9405" s="2" t="str">
        <f>VLOOKUP(A9405,'Cor da Pele e Motivacao'!$A$2:$I$11399,6, FALSE)</f>
        <v>Branca</v>
      </c>
      <c r="K9405" s="2" t="str">
        <f>VLOOKUP(A9405,'Cor da Pele e Motivacao'!$A$2:$I$11399,8, FALSE)</f>
        <v>ATIVIDADES CRIMINAIS</v>
      </c>
      <c r="L9405" s="2">
        <v>1</v>
      </c>
    </row>
    <row r="9406" spans="1:12" ht="15.75" customHeight="1" x14ac:dyDescent="0.25">
      <c r="A9406" t="str">
        <f>CONCATENATE(B9406,C9406,D9406,H9406,I9406,L9406)</f>
        <v>1462020HOMICIDIO251</v>
      </c>
      <c r="B9406" s="2">
        <v>14</v>
      </c>
      <c r="C9406" s="2">
        <v>6</v>
      </c>
      <c r="D9406" s="2">
        <v>2020</v>
      </c>
      <c r="E9406" s="2" t="s">
        <v>88</v>
      </c>
      <c r="F9406" s="2" t="s">
        <v>22</v>
      </c>
      <c r="G9406" s="2" t="s">
        <v>11</v>
      </c>
      <c r="H9406" s="2" t="s">
        <v>12</v>
      </c>
      <c r="I9406" s="2">
        <v>25</v>
      </c>
      <c r="J9406" s="2" t="str">
        <f>VLOOKUP(A9406,'Cor da Pele e Motivacao'!$A$2:$I$11399,6, FALSE)</f>
        <v>Parda</v>
      </c>
      <c r="K9406" s="2" t="str">
        <f>VLOOKUP(A9406,'Cor da Pele e Motivacao'!$A$2:$I$11399,8, FALSE)</f>
        <v>ATIVIDADES CRIMINAIS</v>
      </c>
      <c r="L9406" s="2">
        <v>1</v>
      </c>
    </row>
    <row r="9407" spans="1:12" ht="15.75" customHeight="1" x14ac:dyDescent="0.25">
      <c r="A9407" t="str">
        <f>CONCATENATE(B9407,C9407,D9407,H9407,I9407,L9407)</f>
        <v>1462020HOMICIDIO171</v>
      </c>
      <c r="B9407" s="2">
        <v>14</v>
      </c>
      <c r="C9407" s="2">
        <v>6</v>
      </c>
      <c r="D9407" s="2">
        <v>2020</v>
      </c>
      <c r="E9407" s="2" t="s">
        <v>149</v>
      </c>
      <c r="F9407" s="2" t="s">
        <v>16</v>
      </c>
      <c r="G9407" s="2" t="s">
        <v>11</v>
      </c>
      <c r="H9407" s="2" t="s">
        <v>12</v>
      </c>
      <c r="I9407" s="2">
        <v>17</v>
      </c>
      <c r="J9407" s="2" t="str">
        <f>VLOOKUP(A9407,'Cor da Pele e Motivacao'!$A$2:$I$11399,6, FALSE)</f>
        <v>Parda</v>
      </c>
      <c r="K9407" s="2" t="str">
        <f>VLOOKUP(A9407,'Cor da Pele e Motivacao'!$A$2:$I$11399,8, FALSE)</f>
        <v>VIOLÊNCIA INTERPESSOAL</v>
      </c>
      <c r="L9407" s="2">
        <v>1</v>
      </c>
    </row>
    <row r="9408" spans="1:12" ht="15.75" customHeight="1" x14ac:dyDescent="0.25">
      <c r="A9408" t="str">
        <f>CONCATENATE(B9408,C9408,D9408,H9408,I9408,L9408)</f>
        <v>1562020HOMICIDIO261</v>
      </c>
      <c r="B9408" s="2">
        <v>15</v>
      </c>
      <c r="C9408" s="2">
        <v>6</v>
      </c>
      <c r="D9408" s="2">
        <v>2020</v>
      </c>
      <c r="E9408" s="2" t="s">
        <v>15</v>
      </c>
      <c r="F9408" s="2" t="s">
        <v>16</v>
      </c>
      <c r="G9408" s="2" t="s">
        <v>11</v>
      </c>
      <c r="H9408" s="2" t="s">
        <v>12</v>
      </c>
      <c r="I9408" s="2">
        <v>26</v>
      </c>
      <c r="J9408" s="2" t="str">
        <f>VLOOKUP(A9408,'Cor da Pele e Motivacao'!$A$2:$I$11399,6, FALSE)</f>
        <v>Parda</v>
      </c>
      <c r="K9408" s="2" t="str">
        <f>VLOOKUP(A9408,'Cor da Pele e Motivacao'!$A$2:$I$11399,8, FALSE)</f>
        <v>ATIVIDADES CRIMINAIS</v>
      </c>
      <c r="L9408" s="2">
        <v>1</v>
      </c>
    </row>
    <row r="9409" spans="1:12" ht="15.75" customHeight="1" x14ac:dyDescent="0.25">
      <c r="A9409" t="str">
        <f>CONCATENATE(B9409,C9409,D9409,H9409,I9409,L9409)</f>
        <v>1562020HOMICIDIO211</v>
      </c>
      <c r="B9409" s="2">
        <v>15</v>
      </c>
      <c r="C9409" s="2">
        <v>6</v>
      </c>
      <c r="D9409" s="2">
        <v>2020</v>
      </c>
      <c r="E9409" s="2" t="s">
        <v>77</v>
      </c>
      <c r="F9409" s="2" t="s">
        <v>22</v>
      </c>
      <c r="G9409" s="2" t="s">
        <v>11</v>
      </c>
      <c r="H9409" s="2" t="s">
        <v>12</v>
      </c>
      <c r="I9409" s="2">
        <v>21</v>
      </c>
      <c r="J9409" s="2" t="str">
        <f>VLOOKUP(A9409,'Cor da Pele e Motivacao'!$A$2:$I$11399,6, FALSE)</f>
        <v>Parda</v>
      </c>
      <c r="K9409" s="2" t="str">
        <f>VLOOKUP(A9409,'Cor da Pele e Motivacao'!$A$2:$I$11399,8, FALSE)</f>
        <v>ATIVIDADES CRIMINAIS</v>
      </c>
      <c r="L9409" s="2">
        <v>1</v>
      </c>
    </row>
    <row r="9410" spans="1:12" ht="15.75" customHeight="1" x14ac:dyDescent="0.25">
      <c r="A9410" t="str">
        <f>CONCATENATE(B9410,C9410,D9410,H9410,I9410,L9410)</f>
        <v>1562020LATROCINIO511</v>
      </c>
      <c r="B9410" s="2">
        <v>15</v>
      </c>
      <c r="C9410" s="2">
        <v>6</v>
      </c>
      <c r="D9410" s="2">
        <v>2020</v>
      </c>
      <c r="E9410" s="2" t="s">
        <v>20</v>
      </c>
      <c r="F9410" s="2" t="s">
        <v>14</v>
      </c>
      <c r="G9410" s="2" t="s">
        <v>11</v>
      </c>
      <c r="H9410" s="2" t="s">
        <v>33</v>
      </c>
      <c r="I9410" s="2">
        <v>51</v>
      </c>
      <c r="J9410" s="2" t="str">
        <f>VLOOKUP(A9410,'Cor da Pele e Motivacao'!$A$2:$I$11399,6, FALSE)</f>
        <v>Parda</v>
      </c>
      <c r="K9410" s="2" t="str">
        <f>VLOOKUP(A9410,'Cor da Pele e Motivacao'!$A$2:$I$11399,8, FALSE)</f>
        <v>PATRIMÔNIO</v>
      </c>
      <c r="L9410" s="2">
        <v>1</v>
      </c>
    </row>
    <row r="9411" spans="1:12" ht="15.75" customHeight="1" x14ac:dyDescent="0.25">
      <c r="A9411" t="str">
        <f>CONCATENATE(B9411,C9411,D9411,H9411,I9411,L9411)</f>
        <v>1562020HOMICIDIO191</v>
      </c>
      <c r="B9411" s="2">
        <v>15</v>
      </c>
      <c r="C9411" s="2">
        <v>6</v>
      </c>
      <c r="D9411" s="2">
        <v>2020</v>
      </c>
      <c r="E9411" s="2" t="s">
        <v>25</v>
      </c>
      <c r="F9411" s="2" t="s">
        <v>25</v>
      </c>
      <c r="G9411" s="2" t="s">
        <v>11</v>
      </c>
      <c r="H9411" s="2" t="s">
        <v>12</v>
      </c>
      <c r="I9411" s="2">
        <v>19</v>
      </c>
      <c r="J9411" s="2" t="str">
        <f>VLOOKUP(A9411,'Cor da Pele e Motivacao'!$A$2:$I$11399,6, FALSE)</f>
        <v>Parda</v>
      </c>
      <c r="K9411" s="2" t="str">
        <f>VLOOKUP(A9411,'Cor da Pele e Motivacao'!$A$2:$I$11399,8, FALSE)</f>
        <v>ATIVIDADES CRIMINAIS</v>
      </c>
      <c r="L9411" s="2">
        <v>1</v>
      </c>
    </row>
    <row r="9412" spans="1:12" ht="15.75" customHeight="1" x14ac:dyDescent="0.25">
      <c r="A9412" t="str">
        <f>CONCATENATE(B9412,C9412,D9412,H9412,I9412,L9412)</f>
        <v>1562020HOMICIDIO331</v>
      </c>
      <c r="B9412" s="2">
        <v>15</v>
      </c>
      <c r="C9412" s="2">
        <v>6</v>
      </c>
      <c r="D9412" s="2">
        <v>2020</v>
      </c>
      <c r="E9412" s="2" t="s">
        <v>120</v>
      </c>
      <c r="F9412" s="2" t="s">
        <v>16</v>
      </c>
      <c r="G9412" s="2" t="s">
        <v>11</v>
      </c>
      <c r="H9412" s="2" t="s">
        <v>12</v>
      </c>
      <c r="I9412" s="2">
        <v>33</v>
      </c>
      <c r="J9412" s="2" t="str">
        <f>VLOOKUP(A9412,'Cor da Pele e Motivacao'!$A$2:$I$11399,6, FALSE)</f>
        <v>Parda</v>
      </c>
      <c r="K9412" s="2" t="str">
        <f>VLOOKUP(A9412,'Cor da Pele e Motivacao'!$A$2:$I$11399,8, FALSE)</f>
        <v>ATIVIDADES CRIMINAIS</v>
      </c>
      <c r="L9412" s="2">
        <v>1</v>
      </c>
    </row>
    <row r="9413" spans="1:12" ht="15.75" customHeight="1" x14ac:dyDescent="0.25">
      <c r="A9413" t="str">
        <f>CONCATENATE(B9413,C9413,D9413,H9413,I9413,L9413)</f>
        <v>1562020LATROCINIO381</v>
      </c>
      <c r="B9413" s="2">
        <v>15</v>
      </c>
      <c r="C9413" s="2">
        <v>6</v>
      </c>
      <c r="D9413" s="2">
        <v>2020</v>
      </c>
      <c r="E9413" s="2" t="s">
        <v>166</v>
      </c>
      <c r="F9413" s="2" t="s">
        <v>10</v>
      </c>
      <c r="G9413" s="2" t="s">
        <v>28</v>
      </c>
      <c r="H9413" s="2" t="s">
        <v>33</v>
      </c>
      <c r="I9413" s="2">
        <v>38</v>
      </c>
      <c r="J9413" s="2" t="str">
        <f>VLOOKUP(A9413,'Cor da Pele e Motivacao'!$A$2:$I$11399,6, FALSE)</f>
        <v>Parda</v>
      </c>
      <c r="K9413" s="2" t="str">
        <f>VLOOKUP(A9413,'Cor da Pele e Motivacao'!$A$2:$I$11399,8, FALSE)</f>
        <v>PATRIMÔNIO</v>
      </c>
      <c r="L9413" s="2">
        <v>1</v>
      </c>
    </row>
    <row r="9414" spans="1:12" ht="15.75" customHeight="1" x14ac:dyDescent="0.25">
      <c r="A9414" t="str">
        <f>CONCATENATE(B9414,C9414,D9414,H9414,I9414,L9414)</f>
        <v>1662020HOMICIDIO221</v>
      </c>
      <c r="B9414" s="2">
        <v>16</v>
      </c>
      <c r="C9414" s="2">
        <v>6</v>
      </c>
      <c r="D9414" s="2">
        <v>2020</v>
      </c>
      <c r="E9414" s="2" t="s">
        <v>45</v>
      </c>
      <c r="F9414" s="2" t="s">
        <v>14</v>
      </c>
      <c r="G9414" s="2" t="s">
        <v>11</v>
      </c>
      <c r="H9414" s="2" t="s">
        <v>12</v>
      </c>
      <c r="I9414" s="2">
        <v>22</v>
      </c>
      <c r="J9414" s="2" t="str">
        <f>VLOOKUP(A9414,'Cor da Pele e Motivacao'!$A$2:$I$11399,6, FALSE)</f>
        <v>Parda</v>
      </c>
      <c r="K9414" s="2" t="str">
        <f>VLOOKUP(A9414,'Cor da Pele e Motivacao'!$A$2:$I$11399,8, FALSE)</f>
        <v>ATIVIDADES CRIMINAIS</v>
      </c>
      <c r="L9414" s="2">
        <v>1</v>
      </c>
    </row>
    <row r="9415" spans="1:12" ht="15.75" customHeight="1" x14ac:dyDescent="0.25">
      <c r="A9415" t="str">
        <f>CONCATENATE(B9415,C9415,D9415,H9415,I9415,L9415)</f>
        <v>1662020HOMICIDIO221</v>
      </c>
      <c r="B9415" s="2">
        <v>16</v>
      </c>
      <c r="C9415" s="2">
        <v>6</v>
      </c>
      <c r="D9415" s="2">
        <v>2020</v>
      </c>
      <c r="E9415" s="2" t="s">
        <v>72</v>
      </c>
      <c r="F9415" s="2" t="s">
        <v>16</v>
      </c>
      <c r="G9415" s="2" t="s">
        <v>11</v>
      </c>
      <c r="H9415" s="2" t="s">
        <v>12</v>
      </c>
      <c r="I9415" s="2">
        <v>22</v>
      </c>
      <c r="J9415" s="2" t="str">
        <f>VLOOKUP(A9415,'Cor da Pele e Motivacao'!$A$2:$I$11399,6, FALSE)</f>
        <v>Parda</v>
      </c>
      <c r="K9415" s="2" t="str">
        <f>VLOOKUP(A9415,'Cor da Pele e Motivacao'!$A$2:$I$11399,8, FALSE)</f>
        <v>ATIVIDADES CRIMINAIS</v>
      </c>
      <c r="L9415" s="2">
        <v>1</v>
      </c>
    </row>
    <row r="9416" spans="1:12" ht="15.75" customHeight="1" x14ac:dyDescent="0.25">
      <c r="A9416" t="str">
        <f>CONCATENATE(B9416,C9416,D9416,H9416,I9416,L9416)</f>
        <v>1662020HOMICIDIO181</v>
      </c>
      <c r="B9416" s="2">
        <v>16</v>
      </c>
      <c r="C9416" s="2">
        <v>6</v>
      </c>
      <c r="D9416" s="2">
        <v>2020</v>
      </c>
      <c r="E9416" s="2" t="s">
        <v>20</v>
      </c>
      <c r="F9416" s="2" t="s">
        <v>14</v>
      </c>
      <c r="G9416" s="2" t="s">
        <v>11</v>
      </c>
      <c r="H9416" s="2" t="s">
        <v>12</v>
      </c>
      <c r="I9416" s="2">
        <v>18</v>
      </c>
      <c r="J9416" s="2" t="str">
        <f>VLOOKUP(A9416,'Cor da Pele e Motivacao'!$A$2:$I$11399,6, FALSE)</f>
        <v>Parda</v>
      </c>
      <c r="K9416" s="2" t="str">
        <f>VLOOKUP(A9416,'Cor da Pele e Motivacao'!$A$2:$I$11399,8, FALSE)</f>
        <v>VIOLÊNCIA INTERPESSOAL</v>
      </c>
      <c r="L9416" s="2">
        <v>1</v>
      </c>
    </row>
    <row r="9417" spans="1:12" ht="15.75" customHeight="1" x14ac:dyDescent="0.25">
      <c r="A9417" t="str">
        <f>CONCATENATE(B9417,C9417,D9417,H9417,I9417,L9417)</f>
        <v>1662020HOMICIDIO201</v>
      </c>
      <c r="B9417" s="2">
        <v>16</v>
      </c>
      <c r="C9417" s="2">
        <v>6</v>
      </c>
      <c r="D9417" s="2">
        <v>2020</v>
      </c>
      <c r="E9417" s="2" t="s">
        <v>20</v>
      </c>
      <c r="F9417" s="2" t="s">
        <v>14</v>
      </c>
      <c r="G9417" s="2" t="s">
        <v>11</v>
      </c>
      <c r="H9417" s="2" t="s">
        <v>12</v>
      </c>
      <c r="I9417" s="2">
        <v>20</v>
      </c>
      <c r="J9417" s="2" t="str">
        <f>VLOOKUP(A9417,'Cor da Pele e Motivacao'!$A$2:$I$11399,6, FALSE)</f>
        <v>Parda</v>
      </c>
      <c r="K9417" s="2" t="str">
        <f>VLOOKUP(A9417,'Cor da Pele e Motivacao'!$A$2:$I$11399,8, FALSE)</f>
        <v>ATIVIDADES CRIMINAIS</v>
      </c>
      <c r="L9417" s="2">
        <v>1</v>
      </c>
    </row>
    <row r="9418" spans="1:12" ht="15.75" customHeight="1" x14ac:dyDescent="0.25">
      <c r="A9418" t="str">
        <f>CONCATENATE(B9418,C9418,D9418,H9418,I9418,L9418)</f>
        <v>1662020LATROCINIO731</v>
      </c>
      <c r="B9418" s="2">
        <v>16</v>
      </c>
      <c r="C9418" s="2">
        <v>6</v>
      </c>
      <c r="D9418" s="2">
        <v>2020</v>
      </c>
      <c r="E9418" s="2" t="s">
        <v>85</v>
      </c>
      <c r="F9418" s="2" t="s">
        <v>16</v>
      </c>
      <c r="G9418" s="2" t="s">
        <v>11</v>
      </c>
      <c r="H9418" s="2" t="s">
        <v>33</v>
      </c>
      <c r="I9418" s="2">
        <v>73</v>
      </c>
      <c r="J9418" s="2" t="str">
        <f>VLOOKUP(A9418,'Cor da Pele e Motivacao'!$A$2:$I$11399,6, FALSE)</f>
        <v>Parda</v>
      </c>
      <c r="K9418" s="2" t="str">
        <f>VLOOKUP(A9418,'Cor da Pele e Motivacao'!$A$2:$I$11399,8, FALSE)</f>
        <v>PATRIMÔNIO</v>
      </c>
      <c r="L9418" s="2">
        <v>1</v>
      </c>
    </row>
    <row r="9419" spans="1:12" ht="15.75" customHeight="1" x14ac:dyDescent="0.25">
      <c r="A9419" t="str">
        <f>CONCATENATE(B9419,C9419,D9419,H9419,I9419,L9419)</f>
        <v>1662020HOMICIDIO221</v>
      </c>
      <c r="B9419" s="2">
        <v>16</v>
      </c>
      <c r="C9419" s="2">
        <v>6</v>
      </c>
      <c r="D9419" s="2">
        <v>2020</v>
      </c>
      <c r="E9419" s="2" t="s">
        <v>23</v>
      </c>
      <c r="F9419" s="2" t="s">
        <v>14</v>
      </c>
      <c r="G9419" s="2" t="s">
        <v>11</v>
      </c>
      <c r="H9419" s="2" t="s">
        <v>12</v>
      </c>
      <c r="I9419" s="2">
        <v>22</v>
      </c>
      <c r="J9419" s="2" t="str">
        <f>VLOOKUP(A9419,'Cor da Pele e Motivacao'!$A$2:$I$11399,6, FALSE)</f>
        <v>Parda</v>
      </c>
      <c r="K9419" s="2" t="str">
        <f>VLOOKUP(A9419,'Cor da Pele e Motivacao'!$A$2:$I$11399,8, FALSE)</f>
        <v>ATIVIDADES CRIMINAIS</v>
      </c>
      <c r="L9419" s="2">
        <v>1</v>
      </c>
    </row>
    <row r="9420" spans="1:12" ht="15.75" customHeight="1" x14ac:dyDescent="0.25">
      <c r="A9420" t="str">
        <f>CONCATENATE(B9420,C9420,D9420,H9420,I9420,L9420)</f>
        <v>1662020HOMICIDIO261</v>
      </c>
      <c r="B9420" s="2">
        <v>16</v>
      </c>
      <c r="C9420" s="2">
        <v>6</v>
      </c>
      <c r="D9420" s="2">
        <v>2020</v>
      </c>
      <c r="E9420" s="2" t="s">
        <v>36</v>
      </c>
      <c r="F9420" s="2" t="s">
        <v>14</v>
      </c>
      <c r="G9420" s="2" t="s">
        <v>11</v>
      </c>
      <c r="H9420" s="2" t="s">
        <v>12</v>
      </c>
      <c r="I9420" s="2">
        <v>26</v>
      </c>
      <c r="J9420" s="2" t="str">
        <f>VLOOKUP(A9420,'Cor da Pele e Motivacao'!$A$2:$I$11399,6, FALSE)</f>
        <v>Parda</v>
      </c>
      <c r="K9420" s="2" t="str">
        <f>VLOOKUP(A9420,'Cor da Pele e Motivacao'!$A$2:$I$11399,8, FALSE)</f>
        <v>VIOLÊNCIA INTERPESSOAL</v>
      </c>
      <c r="L9420" s="2">
        <v>1</v>
      </c>
    </row>
    <row r="9421" spans="1:12" ht="15.75" customHeight="1" x14ac:dyDescent="0.25">
      <c r="A9421" t="str">
        <f>CONCATENATE(B9421,C9421,D9421,H9421,I9421,L9421)</f>
        <v>1662020HOMICIDIO241</v>
      </c>
      <c r="B9421" s="2">
        <v>16</v>
      </c>
      <c r="C9421" s="2">
        <v>6</v>
      </c>
      <c r="D9421" s="2">
        <v>2020</v>
      </c>
      <c r="E9421" s="2" t="s">
        <v>27</v>
      </c>
      <c r="F9421" s="2" t="s">
        <v>14</v>
      </c>
      <c r="G9421" s="2" t="s">
        <v>11</v>
      </c>
      <c r="H9421" s="2" t="s">
        <v>12</v>
      </c>
      <c r="I9421" s="2">
        <v>24</v>
      </c>
      <c r="J9421" s="2" t="str">
        <f>VLOOKUP(A9421,'Cor da Pele e Motivacao'!$A$2:$I$11399,6, FALSE)</f>
        <v>Parda</v>
      </c>
      <c r="K9421" s="2" t="str">
        <f>VLOOKUP(A9421,'Cor da Pele e Motivacao'!$A$2:$I$11399,8, FALSE)</f>
        <v>ATIVIDADES CRIMINAIS</v>
      </c>
      <c r="L9421" s="2">
        <v>1</v>
      </c>
    </row>
    <row r="9422" spans="1:12" ht="15.75" customHeight="1" x14ac:dyDescent="0.25">
      <c r="A9422" t="str">
        <f>CONCATENATE(B9422,C9422,D9422,H9422,I9422,L9422)</f>
        <v>1662020HOMICIDIO291</v>
      </c>
      <c r="B9422" s="2">
        <v>16</v>
      </c>
      <c r="C9422" s="2">
        <v>6</v>
      </c>
      <c r="D9422" s="2">
        <v>2020</v>
      </c>
      <c r="E9422" s="2" t="s">
        <v>103</v>
      </c>
      <c r="F9422" s="2" t="s">
        <v>22</v>
      </c>
      <c r="G9422" s="2" t="s">
        <v>11</v>
      </c>
      <c r="H9422" s="2" t="s">
        <v>12</v>
      </c>
      <c r="I9422" s="2">
        <v>29</v>
      </c>
      <c r="J9422" s="2" t="str">
        <f>VLOOKUP(A9422,'Cor da Pele e Motivacao'!$A$2:$I$11399,6, FALSE)</f>
        <v>Parda</v>
      </c>
      <c r="K9422" s="2" t="str">
        <f>VLOOKUP(A9422,'Cor da Pele e Motivacao'!$A$2:$I$11399,8, FALSE)</f>
        <v>ATIVIDADES CRIMINAIS</v>
      </c>
      <c r="L9422" s="2">
        <v>1</v>
      </c>
    </row>
    <row r="9423" spans="1:12" ht="15.75" customHeight="1" x14ac:dyDescent="0.25">
      <c r="A9423" t="str">
        <f>CONCATENATE(B9423,C9423,D9423,H9423,I9423,L9423)</f>
        <v>1662020HOMICIDIO381</v>
      </c>
      <c r="B9423" s="2">
        <v>16</v>
      </c>
      <c r="C9423" s="2">
        <v>6</v>
      </c>
      <c r="D9423" s="2">
        <v>2020</v>
      </c>
      <c r="E9423" s="2" t="s">
        <v>103</v>
      </c>
      <c r="F9423" s="2" t="s">
        <v>22</v>
      </c>
      <c r="G9423" s="2" t="s">
        <v>11</v>
      </c>
      <c r="H9423" s="2" t="s">
        <v>12</v>
      </c>
      <c r="I9423" s="2">
        <v>38</v>
      </c>
      <c r="J9423" s="2" t="str">
        <f>VLOOKUP(A9423,'Cor da Pele e Motivacao'!$A$2:$I$11399,6, FALSE)</f>
        <v>Parda</v>
      </c>
      <c r="K9423" s="2" t="str">
        <f>VLOOKUP(A9423,'Cor da Pele e Motivacao'!$A$2:$I$11399,8, FALSE)</f>
        <v>ATIVIDADES CRIMINAIS</v>
      </c>
      <c r="L9423" s="2">
        <v>1</v>
      </c>
    </row>
    <row r="9424" spans="1:12" ht="15.75" customHeight="1" x14ac:dyDescent="0.25">
      <c r="A9424" t="str">
        <f>CONCATENATE(B9424,C9424,D9424,H9424,I9424,L9424)</f>
        <v>1762020LATROCINIO211</v>
      </c>
      <c r="B9424" s="2">
        <v>17</v>
      </c>
      <c r="C9424" s="2">
        <v>6</v>
      </c>
      <c r="D9424" s="2">
        <v>2020</v>
      </c>
      <c r="E9424" s="2" t="s">
        <v>145</v>
      </c>
      <c r="F9424" s="2" t="s">
        <v>22</v>
      </c>
      <c r="G9424" s="2" t="s">
        <v>11</v>
      </c>
      <c r="H9424" s="2" t="s">
        <v>33</v>
      </c>
      <c r="I9424" s="2">
        <v>21</v>
      </c>
      <c r="J9424" s="2" t="str">
        <f>VLOOKUP(A9424,'Cor da Pele e Motivacao'!$A$2:$I$11399,6, FALSE)</f>
        <v>Parda</v>
      </c>
      <c r="K9424" s="2" t="str">
        <f>VLOOKUP(A9424,'Cor da Pele e Motivacao'!$A$2:$I$11399,8, FALSE)</f>
        <v>PATRIMÔNIO</v>
      </c>
      <c r="L9424" s="2">
        <v>1</v>
      </c>
    </row>
    <row r="9425" spans="1:12" ht="15.75" customHeight="1" x14ac:dyDescent="0.25">
      <c r="A9425" t="str">
        <f>CONCATENATE(B9425,C9425,D9425,H9425,I9425,L9425)</f>
        <v>1762020HOMICIDIO1</v>
      </c>
      <c r="B9425" s="2">
        <v>17</v>
      </c>
      <c r="C9425" s="2">
        <v>6</v>
      </c>
      <c r="D9425" s="2">
        <v>2020</v>
      </c>
      <c r="E9425" s="2" t="s">
        <v>15</v>
      </c>
      <c r="F9425" s="2" t="s">
        <v>16</v>
      </c>
      <c r="G9425" s="2" t="s">
        <v>11</v>
      </c>
      <c r="H9425" s="2" t="s">
        <v>12</v>
      </c>
      <c r="I9425" s="2"/>
      <c r="J9425" s="2" t="str">
        <f>VLOOKUP(A9425,'Cor da Pele e Motivacao'!$A$2:$I$11399,6, FALSE)</f>
        <v>Parda</v>
      </c>
      <c r="K9425" s="2" t="str">
        <f>VLOOKUP(A9425,'Cor da Pele e Motivacao'!$A$2:$I$11399,8, FALSE)</f>
        <v>ATIVIDADES CRIMINAIS</v>
      </c>
      <c r="L9425" s="2">
        <v>1</v>
      </c>
    </row>
    <row r="9426" spans="1:12" ht="15.75" customHeight="1" x14ac:dyDescent="0.25">
      <c r="A9426" t="str">
        <f>CONCATENATE(B9426,C9426,D9426,H9426,I9426,L9426)</f>
        <v>1762020HOMICIDIO171</v>
      </c>
      <c r="B9426" s="2">
        <v>17</v>
      </c>
      <c r="C9426" s="2">
        <v>6</v>
      </c>
      <c r="D9426" s="2">
        <v>2020</v>
      </c>
      <c r="E9426" s="2" t="s">
        <v>20</v>
      </c>
      <c r="F9426" s="2" t="s">
        <v>14</v>
      </c>
      <c r="G9426" s="2" t="s">
        <v>11</v>
      </c>
      <c r="H9426" s="2" t="s">
        <v>12</v>
      </c>
      <c r="I9426" s="2">
        <v>17</v>
      </c>
      <c r="J9426" s="2" t="str">
        <f>VLOOKUP(A9426,'Cor da Pele e Motivacao'!$A$2:$I$11399,6, FALSE)</f>
        <v>Parda</v>
      </c>
      <c r="K9426" s="2" t="str">
        <f>VLOOKUP(A9426,'Cor da Pele e Motivacao'!$A$2:$I$11399,8, FALSE)</f>
        <v>ATIVIDADES CRIMINAIS</v>
      </c>
      <c r="L9426" s="2">
        <v>1</v>
      </c>
    </row>
    <row r="9427" spans="1:12" ht="15.75" customHeight="1" x14ac:dyDescent="0.25">
      <c r="A9427" t="str">
        <f>CONCATENATE(B9427,C9427,D9427,H9427,I9427,L9427)</f>
        <v>1762020HOMICIDIO231</v>
      </c>
      <c r="B9427" s="2">
        <v>17</v>
      </c>
      <c r="C9427" s="2">
        <v>6</v>
      </c>
      <c r="D9427" s="2">
        <v>2020</v>
      </c>
      <c r="E9427" s="2" t="s">
        <v>36</v>
      </c>
      <c r="F9427" s="2" t="s">
        <v>14</v>
      </c>
      <c r="G9427" s="2" t="s">
        <v>11</v>
      </c>
      <c r="H9427" s="2" t="s">
        <v>12</v>
      </c>
      <c r="I9427" s="2">
        <v>23</v>
      </c>
      <c r="J9427" s="2" t="str">
        <f>VLOOKUP(A9427,'Cor da Pele e Motivacao'!$A$2:$I$11399,6, FALSE)</f>
        <v>Parda</v>
      </c>
      <c r="K9427" s="2" t="str">
        <f>VLOOKUP(A9427,'Cor da Pele e Motivacao'!$A$2:$I$11399,8, FALSE)</f>
        <v>ATIVIDADES CRIMINAIS</v>
      </c>
      <c r="L9427" s="2">
        <v>1</v>
      </c>
    </row>
    <row r="9428" spans="1:12" ht="15.75" customHeight="1" x14ac:dyDescent="0.25">
      <c r="A9428" t="str">
        <f>CONCATENATE(B9428,C9428,D9428,H9428,I9428,L9428)</f>
        <v>1762020HOMICIDIO371</v>
      </c>
      <c r="B9428" s="2">
        <v>17</v>
      </c>
      <c r="C9428" s="2">
        <v>6</v>
      </c>
      <c r="D9428" s="2">
        <v>2020</v>
      </c>
      <c r="E9428" s="2" t="s">
        <v>25</v>
      </c>
      <c r="F9428" s="2" t="s">
        <v>25</v>
      </c>
      <c r="G9428" s="2" t="s">
        <v>11</v>
      </c>
      <c r="H9428" s="2" t="s">
        <v>12</v>
      </c>
      <c r="I9428" s="2">
        <v>37</v>
      </c>
      <c r="J9428" s="2" t="str">
        <f>VLOOKUP(A9428,'Cor da Pele e Motivacao'!$A$2:$I$11399,6, FALSE)</f>
        <v>Parda</v>
      </c>
      <c r="K9428" s="2" t="str">
        <f>VLOOKUP(A9428,'Cor da Pele e Motivacao'!$A$2:$I$11399,8, FALSE)</f>
        <v>ATIVIDADES CRIMINAIS</v>
      </c>
      <c r="L9428" s="2">
        <v>1</v>
      </c>
    </row>
    <row r="9429" spans="1:12" ht="15.75" customHeight="1" x14ac:dyDescent="0.25">
      <c r="A9429" t="str">
        <f>CONCATENATE(B9429,C9429,D9429,H9429,I9429,L9429)</f>
        <v>1762020HOMICIDIO451</v>
      </c>
      <c r="B9429" s="2">
        <v>17</v>
      </c>
      <c r="C9429" s="2">
        <v>6</v>
      </c>
      <c r="D9429" s="2">
        <v>2020</v>
      </c>
      <c r="E9429" s="2" t="s">
        <v>25</v>
      </c>
      <c r="F9429" s="2" t="s">
        <v>25</v>
      </c>
      <c r="G9429" s="2" t="s">
        <v>11</v>
      </c>
      <c r="H9429" s="2" t="s">
        <v>12</v>
      </c>
      <c r="I9429" s="2">
        <v>45</v>
      </c>
      <c r="J9429" s="2" t="str">
        <f>VLOOKUP(A9429,'Cor da Pele e Motivacao'!$A$2:$I$11399,6, FALSE)</f>
        <v>Parda</v>
      </c>
      <c r="K9429" s="2" t="str">
        <f>VLOOKUP(A9429,'Cor da Pele e Motivacao'!$A$2:$I$11399,8, FALSE)</f>
        <v>ATIVIDADES CRIMINAIS</v>
      </c>
      <c r="L9429" s="2">
        <v>1</v>
      </c>
    </row>
    <row r="9430" spans="1:12" ht="15.75" customHeight="1" x14ac:dyDescent="0.25">
      <c r="A9430" t="str">
        <f>CONCATENATE(B9430,C9430,D9430,H9430,I9430,L9430)</f>
        <v>1762020HOMICIDIO161</v>
      </c>
      <c r="B9430" s="2">
        <v>17</v>
      </c>
      <c r="C9430" s="2">
        <v>6</v>
      </c>
      <c r="D9430" s="2">
        <v>2020</v>
      </c>
      <c r="E9430" s="2" t="s">
        <v>149</v>
      </c>
      <c r="F9430" s="2" t="s">
        <v>16</v>
      </c>
      <c r="G9430" s="2" t="s">
        <v>11</v>
      </c>
      <c r="H9430" s="2" t="s">
        <v>12</v>
      </c>
      <c r="I9430" s="2">
        <v>16</v>
      </c>
      <c r="J9430" s="2" t="str">
        <f>VLOOKUP(A9430,'Cor da Pele e Motivacao'!$A$2:$I$11399,6, FALSE)</f>
        <v>Parda</v>
      </c>
      <c r="K9430" s="2" t="str">
        <f>VLOOKUP(A9430,'Cor da Pele e Motivacao'!$A$2:$I$11399,8, FALSE)</f>
        <v>ATIVIDADES CRIMINAIS</v>
      </c>
      <c r="L9430" s="2">
        <v>1</v>
      </c>
    </row>
    <row r="9431" spans="1:12" ht="15.75" customHeight="1" x14ac:dyDescent="0.25">
      <c r="A9431" t="str">
        <f>CONCATENATE(B9431,C9431,D9431,H9431,I9431,L9431)</f>
        <v>1762020HOMICIDIO211</v>
      </c>
      <c r="B9431" s="2">
        <v>17</v>
      </c>
      <c r="C9431" s="2">
        <v>6</v>
      </c>
      <c r="D9431" s="2">
        <v>2020</v>
      </c>
      <c r="E9431" s="2" t="s">
        <v>51</v>
      </c>
      <c r="F9431" s="2" t="s">
        <v>16</v>
      </c>
      <c r="G9431" s="2" t="s">
        <v>11</v>
      </c>
      <c r="H9431" s="2" t="s">
        <v>12</v>
      </c>
      <c r="I9431" s="2">
        <v>21</v>
      </c>
      <c r="J9431" s="2" t="str">
        <f>VLOOKUP(A9431,'Cor da Pele e Motivacao'!$A$2:$I$11399,6, FALSE)</f>
        <v>Branca</v>
      </c>
      <c r="K9431" s="2" t="str">
        <f>VLOOKUP(A9431,'Cor da Pele e Motivacao'!$A$2:$I$11399,8, FALSE)</f>
        <v>ATIVIDADES CRIMINAIS</v>
      </c>
      <c r="L9431" s="2">
        <v>1</v>
      </c>
    </row>
    <row r="9432" spans="1:12" ht="15.75" customHeight="1" x14ac:dyDescent="0.25">
      <c r="A9432" t="str">
        <f>CONCATENATE(B9432,C9432,D9432,H9432,I9432,L9432)</f>
        <v>1862020HOMICIDIO251</v>
      </c>
      <c r="B9432" s="2">
        <v>18</v>
      </c>
      <c r="C9432" s="2">
        <v>6</v>
      </c>
      <c r="D9432" s="2">
        <v>2020</v>
      </c>
      <c r="E9432" s="2" t="s">
        <v>13</v>
      </c>
      <c r="F9432" s="2" t="s">
        <v>14</v>
      </c>
      <c r="G9432" s="2" t="s">
        <v>11</v>
      </c>
      <c r="H9432" s="2" t="s">
        <v>12</v>
      </c>
      <c r="I9432" s="2">
        <v>25</v>
      </c>
      <c r="J9432" s="2" t="str">
        <f>VLOOKUP(A9432,'Cor da Pele e Motivacao'!$A$2:$I$11399,6, FALSE)</f>
        <v>Parda</v>
      </c>
      <c r="K9432" s="2" t="str">
        <f>VLOOKUP(A9432,'Cor da Pele e Motivacao'!$A$2:$I$11399,8, FALSE)</f>
        <v>ATIVIDADES CRIMINAIS</v>
      </c>
      <c r="L9432" s="2">
        <v>1</v>
      </c>
    </row>
    <row r="9433" spans="1:12" ht="15.75" customHeight="1" x14ac:dyDescent="0.25">
      <c r="A9433" t="str">
        <f>CONCATENATE(B9433,C9433,D9433,H9433,I9433,L9433)</f>
        <v>1862020HOMICIDIO241</v>
      </c>
      <c r="B9433" s="2">
        <v>18</v>
      </c>
      <c r="C9433" s="2">
        <v>6</v>
      </c>
      <c r="D9433" s="2">
        <v>2020</v>
      </c>
      <c r="E9433" s="2" t="s">
        <v>155</v>
      </c>
      <c r="F9433" s="2" t="s">
        <v>10</v>
      </c>
      <c r="G9433" s="2" t="s">
        <v>11</v>
      </c>
      <c r="H9433" s="2" t="s">
        <v>12</v>
      </c>
      <c r="I9433" s="2">
        <v>24</v>
      </c>
      <c r="J9433" s="2" t="str">
        <f>VLOOKUP(A9433,'Cor da Pele e Motivacao'!$A$2:$I$11399,6, FALSE)</f>
        <v>Parda</v>
      </c>
      <c r="K9433" s="2" t="str">
        <f>VLOOKUP(A9433,'Cor da Pele e Motivacao'!$A$2:$I$11399,8, FALSE)</f>
        <v>VIOLÊNCIA INTERPESSOAL</v>
      </c>
      <c r="L9433" s="2">
        <v>1</v>
      </c>
    </row>
    <row r="9434" spans="1:12" ht="15.75" customHeight="1" x14ac:dyDescent="0.25">
      <c r="A9434" t="str">
        <f>CONCATENATE(B9434,C9434,D9434,H9434,I9434,L9434)</f>
        <v>1862020HOMICIDIO311</v>
      </c>
      <c r="B9434" s="2">
        <v>18</v>
      </c>
      <c r="C9434" s="2">
        <v>6</v>
      </c>
      <c r="D9434" s="2">
        <v>2020</v>
      </c>
      <c r="E9434" s="2" t="s">
        <v>78</v>
      </c>
      <c r="F9434" s="2" t="s">
        <v>14</v>
      </c>
      <c r="G9434" s="2" t="s">
        <v>11</v>
      </c>
      <c r="H9434" s="2" t="s">
        <v>12</v>
      </c>
      <c r="I9434" s="2">
        <v>31</v>
      </c>
      <c r="J9434" s="2" t="str">
        <f>VLOOKUP(A9434,'Cor da Pele e Motivacao'!$A$2:$I$11399,6, FALSE)</f>
        <v>Parda</v>
      </c>
      <c r="K9434" s="2" t="str">
        <f>VLOOKUP(A9434,'Cor da Pele e Motivacao'!$A$2:$I$11399,8, FALSE)</f>
        <v>ATIVIDADES CRIMINAIS</v>
      </c>
      <c r="L9434" s="2">
        <v>1</v>
      </c>
    </row>
    <row r="9435" spans="1:12" ht="15.75" customHeight="1" x14ac:dyDescent="0.25">
      <c r="A9435" t="str">
        <f>CONCATENATE(B9435,C9435,D9435,H9435,I9435,L9435)</f>
        <v>1862020HOMICIDIO471</v>
      </c>
      <c r="B9435" s="2">
        <v>18</v>
      </c>
      <c r="C9435" s="2">
        <v>6</v>
      </c>
      <c r="D9435" s="2">
        <v>2020</v>
      </c>
      <c r="E9435" s="2" t="s">
        <v>24</v>
      </c>
      <c r="F9435" s="2" t="s">
        <v>10</v>
      </c>
      <c r="G9435" s="2" t="s">
        <v>11</v>
      </c>
      <c r="H9435" s="2" t="s">
        <v>12</v>
      </c>
      <c r="I9435" s="2">
        <v>47</v>
      </c>
      <c r="J9435" s="2" t="str">
        <f>VLOOKUP(A9435,'Cor da Pele e Motivacao'!$A$2:$I$11399,6, FALSE)</f>
        <v>Parda</v>
      </c>
      <c r="K9435" s="2" t="str">
        <f>VLOOKUP(A9435,'Cor da Pele e Motivacao'!$A$2:$I$11399,8, FALSE)</f>
        <v>VIOLÊNCIA INTERPESSOAL</v>
      </c>
      <c r="L9435" s="2">
        <v>1</v>
      </c>
    </row>
    <row r="9436" spans="1:12" ht="15.75" customHeight="1" x14ac:dyDescent="0.25">
      <c r="A9436" t="str">
        <f>CONCATENATE(B9436,C9436,D9436,H9436,I9436,L9436)</f>
        <v>1862020HOMICIDIO371</v>
      </c>
      <c r="B9436" s="2">
        <v>18</v>
      </c>
      <c r="C9436" s="2">
        <v>6</v>
      </c>
      <c r="D9436" s="2">
        <v>2020</v>
      </c>
      <c r="E9436" s="2" t="s">
        <v>25</v>
      </c>
      <c r="F9436" s="2" t="s">
        <v>25</v>
      </c>
      <c r="G9436" s="2" t="s">
        <v>11</v>
      </c>
      <c r="H9436" s="2" t="s">
        <v>12</v>
      </c>
      <c r="I9436" s="2">
        <v>37</v>
      </c>
      <c r="J9436" s="2" t="str">
        <f>VLOOKUP(A9436,'Cor da Pele e Motivacao'!$A$2:$I$11399,6, FALSE)</f>
        <v>Negra</v>
      </c>
      <c r="K9436" s="2" t="str">
        <f>VLOOKUP(A9436,'Cor da Pele e Motivacao'!$A$2:$I$11399,8, FALSE)</f>
        <v>VIOLÊNCIA INTERPESSOAL</v>
      </c>
      <c r="L9436" s="2">
        <v>1</v>
      </c>
    </row>
    <row r="9437" spans="1:12" ht="15.75" customHeight="1" x14ac:dyDescent="0.25">
      <c r="A9437" t="str">
        <f>CONCATENATE(B9437,C9437,D9437,H9437,I9437,L9437)</f>
        <v>1962020HOMICIDIO181</v>
      </c>
      <c r="B9437" s="2">
        <v>19</v>
      </c>
      <c r="C9437" s="2">
        <v>6</v>
      </c>
      <c r="D9437" s="2">
        <v>2020</v>
      </c>
      <c r="E9437" s="2" t="s">
        <v>109</v>
      </c>
      <c r="F9437" s="2" t="s">
        <v>22</v>
      </c>
      <c r="G9437" s="2" t="s">
        <v>11</v>
      </c>
      <c r="H9437" s="2" t="s">
        <v>12</v>
      </c>
      <c r="I9437" s="2">
        <v>18</v>
      </c>
      <c r="J9437" s="2" t="str">
        <f>VLOOKUP(A9437,'Cor da Pele e Motivacao'!$A$2:$I$11399,6, FALSE)</f>
        <v>Negra</v>
      </c>
      <c r="K9437" s="2" t="str">
        <f>VLOOKUP(A9437,'Cor da Pele e Motivacao'!$A$2:$I$11399,8, FALSE)</f>
        <v>ATIVIDADES CRIMINAIS</v>
      </c>
      <c r="L9437" s="2">
        <v>1</v>
      </c>
    </row>
    <row r="9438" spans="1:12" ht="15.75" customHeight="1" x14ac:dyDescent="0.25">
      <c r="A9438" t="str">
        <f>CONCATENATE(B9438,C9438,D9438,H9438,I9438,L9438)</f>
        <v>1962020HOMICIDIO271</v>
      </c>
      <c r="B9438" s="2">
        <v>19</v>
      </c>
      <c r="C9438" s="2">
        <v>6</v>
      </c>
      <c r="D9438" s="2">
        <v>2020</v>
      </c>
      <c r="E9438" s="2" t="s">
        <v>98</v>
      </c>
      <c r="F9438" s="2" t="s">
        <v>16</v>
      </c>
      <c r="G9438" s="2" t="s">
        <v>11</v>
      </c>
      <c r="H9438" s="2" t="s">
        <v>12</v>
      </c>
      <c r="I9438" s="2">
        <v>27</v>
      </c>
      <c r="J9438" s="2" t="str">
        <f>VLOOKUP(A9438,'Cor da Pele e Motivacao'!$A$2:$I$11399,6, FALSE)</f>
        <v>Branca</v>
      </c>
      <c r="K9438" s="2" t="str">
        <f>VLOOKUP(A9438,'Cor da Pele e Motivacao'!$A$2:$I$11399,8, FALSE)</f>
        <v>VIOLÊNCIA INTERPESSOAL</v>
      </c>
      <c r="L9438" s="2">
        <v>1</v>
      </c>
    </row>
    <row r="9439" spans="1:12" ht="15.75" customHeight="1" x14ac:dyDescent="0.25">
      <c r="A9439" t="str">
        <f>CONCATENATE(B9439,C9439,D9439,H9439,I9439,L9439)</f>
        <v>1962020LATROCINIO451</v>
      </c>
      <c r="B9439" s="2">
        <v>19</v>
      </c>
      <c r="C9439" s="2">
        <v>6</v>
      </c>
      <c r="D9439" s="2">
        <v>2020</v>
      </c>
      <c r="E9439" s="2" t="s">
        <v>174</v>
      </c>
      <c r="F9439" s="2" t="s">
        <v>10</v>
      </c>
      <c r="G9439" s="2" t="s">
        <v>11</v>
      </c>
      <c r="H9439" s="2" t="s">
        <v>33</v>
      </c>
      <c r="I9439" s="2">
        <v>45</v>
      </c>
      <c r="J9439" s="2" t="str">
        <f>VLOOKUP(A9439,'Cor da Pele e Motivacao'!$A$2:$I$11399,6, FALSE)</f>
        <v>Parda</v>
      </c>
      <c r="K9439" s="2" t="str">
        <f>VLOOKUP(A9439,'Cor da Pele e Motivacao'!$A$2:$I$11399,8, FALSE)</f>
        <v>PATRIMÔNIO</v>
      </c>
      <c r="L9439" s="2">
        <v>1</v>
      </c>
    </row>
    <row r="9440" spans="1:12" ht="15.75" customHeight="1" x14ac:dyDescent="0.25">
      <c r="A9440" t="str">
        <f>CONCATENATE(B9440,C9440,D9440,H9440,I9440,L9440)</f>
        <v>1962020HOMICIDIO261</v>
      </c>
      <c r="B9440" s="2">
        <v>19</v>
      </c>
      <c r="C9440" s="2">
        <v>6</v>
      </c>
      <c r="D9440" s="2">
        <v>2020</v>
      </c>
      <c r="E9440" s="2" t="s">
        <v>171</v>
      </c>
      <c r="F9440" s="2" t="s">
        <v>16</v>
      </c>
      <c r="G9440" s="2" t="s">
        <v>11</v>
      </c>
      <c r="H9440" s="2" t="s">
        <v>12</v>
      </c>
      <c r="I9440" s="2">
        <v>26</v>
      </c>
      <c r="J9440" s="2" t="str">
        <f>VLOOKUP(A9440,'Cor da Pele e Motivacao'!$A$2:$I$11399,6, FALSE)</f>
        <v>Parda</v>
      </c>
      <c r="K9440" s="2" t="str">
        <f>VLOOKUP(A9440,'Cor da Pele e Motivacao'!$A$2:$I$11399,8, FALSE)</f>
        <v>ATIVIDADES CRIMINAIS</v>
      </c>
      <c r="L9440" s="2">
        <v>1</v>
      </c>
    </row>
    <row r="9441" spans="1:12" ht="15.75" customHeight="1" x14ac:dyDescent="0.25">
      <c r="A9441" t="str">
        <f>CONCATENATE(B9441,C9441,D9441,H9441,I9441,L9441)</f>
        <v>1962020HOMICIDIO201</v>
      </c>
      <c r="B9441" s="2">
        <v>19</v>
      </c>
      <c r="C9441" s="2">
        <v>6</v>
      </c>
      <c r="D9441" s="2">
        <v>2020</v>
      </c>
      <c r="E9441" s="2" t="s">
        <v>92</v>
      </c>
      <c r="F9441" s="2" t="s">
        <v>22</v>
      </c>
      <c r="G9441" s="2" t="s">
        <v>11</v>
      </c>
      <c r="H9441" s="2" t="s">
        <v>12</v>
      </c>
      <c r="I9441" s="2">
        <v>20</v>
      </c>
      <c r="J9441" s="2" t="str">
        <f>VLOOKUP(A9441,'Cor da Pele e Motivacao'!$A$2:$I$11399,6, FALSE)</f>
        <v>NAO INFORMADO</v>
      </c>
      <c r="K9441" s="2" t="str">
        <f>VLOOKUP(A9441,'Cor da Pele e Motivacao'!$A$2:$I$11399,8, FALSE)</f>
        <v>ATIVIDADES CRIMINAIS</v>
      </c>
      <c r="L9441" s="2">
        <v>1</v>
      </c>
    </row>
    <row r="9442" spans="1:12" ht="15.75" customHeight="1" x14ac:dyDescent="0.25">
      <c r="A9442" t="str">
        <f>CONCATENATE(B9442,C9442,D9442,H9442,I9442,L9442)</f>
        <v>1962020HOMICIDIO321</v>
      </c>
      <c r="B9442" s="2">
        <v>19</v>
      </c>
      <c r="C9442" s="2">
        <v>6</v>
      </c>
      <c r="D9442" s="2">
        <v>2020</v>
      </c>
      <c r="E9442" s="2" t="s">
        <v>27</v>
      </c>
      <c r="F9442" s="2" t="s">
        <v>14</v>
      </c>
      <c r="G9442" s="2" t="s">
        <v>11</v>
      </c>
      <c r="H9442" s="2" t="s">
        <v>12</v>
      </c>
      <c r="I9442" s="2">
        <v>32</v>
      </c>
      <c r="J9442" s="2" t="str">
        <f>VLOOKUP(A9442,'Cor da Pele e Motivacao'!$A$2:$I$11399,6, FALSE)</f>
        <v>Parda</v>
      </c>
      <c r="K9442" s="2" t="str">
        <f>VLOOKUP(A9442,'Cor da Pele e Motivacao'!$A$2:$I$11399,8, FALSE)</f>
        <v>VIOLÊNCIA INTERPESSOAL</v>
      </c>
      <c r="L9442" s="2">
        <v>1</v>
      </c>
    </row>
    <row r="9443" spans="1:12" ht="15.75" customHeight="1" x14ac:dyDescent="0.25">
      <c r="A9443" t="str">
        <f>CONCATENATE(B9443,C9443,D9443,H9443,I9443,L9443)</f>
        <v>2062020HOMICIDIO461</v>
      </c>
      <c r="B9443" s="2">
        <v>20</v>
      </c>
      <c r="C9443" s="2">
        <v>6</v>
      </c>
      <c r="D9443" s="2">
        <v>2020</v>
      </c>
      <c r="E9443" s="2" t="s">
        <v>45</v>
      </c>
      <c r="F9443" s="2" t="s">
        <v>14</v>
      </c>
      <c r="G9443" s="2" t="s">
        <v>28</v>
      </c>
      <c r="H9443" s="2" t="s">
        <v>12</v>
      </c>
      <c r="I9443" s="2">
        <v>46</v>
      </c>
      <c r="J9443" s="2" t="str">
        <f>VLOOKUP(A9443,'Cor da Pele e Motivacao'!$A$2:$I$11399,6, FALSE)</f>
        <v>Parda</v>
      </c>
      <c r="K9443" s="2" t="str">
        <f>VLOOKUP(A9443,'Cor da Pele e Motivacao'!$A$2:$I$11399,8, FALSE)</f>
        <v>ATIVIDADES CRIMINAIS</v>
      </c>
      <c r="L9443" s="2">
        <v>1</v>
      </c>
    </row>
    <row r="9444" spans="1:12" ht="15.75" customHeight="1" x14ac:dyDescent="0.25">
      <c r="A9444" t="str">
        <f>CONCATENATE(B9444,C9444,D9444,H9444,I9444,L9444)</f>
        <v>2062020HOMICIDIO251</v>
      </c>
      <c r="B9444" s="2">
        <v>20</v>
      </c>
      <c r="C9444" s="2">
        <v>6</v>
      </c>
      <c r="D9444" s="2">
        <v>2020</v>
      </c>
      <c r="E9444" s="2" t="s">
        <v>13</v>
      </c>
      <c r="F9444" s="2" t="s">
        <v>14</v>
      </c>
      <c r="G9444" s="2" t="s">
        <v>11</v>
      </c>
      <c r="H9444" s="2" t="s">
        <v>12</v>
      </c>
      <c r="I9444" s="2">
        <v>25</v>
      </c>
      <c r="J9444" s="2" t="str">
        <f>VLOOKUP(A9444,'Cor da Pele e Motivacao'!$A$2:$I$11399,6, FALSE)</f>
        <v>Parda</v>
      </c>
      <c r="K9444" s="2" t="str">
        <f>VLOOKUP(A9444,'Cor da Pele e Motivacao'!$A$2:$I$11399,8, FALSE)</f>
        <v>ATIVIDADES CRIMINAIS</v>
      </c>
      <c r="L9444" s="2">
        <v>1</v>
      </c>
    </row>
    <row r="9445" spans="1:12" ht="15.75" customHeight="1" x14ac:dyDescent="0.25">
      <c r="A9445" t="str">
        <f>CONCATENATE(B9445,C9445,D9445,H9445,I9445,L9445)</f>
        <v>2062020HOMICIDIO261</v>
      </c>
      <c r="B9445" s="2">
        <v>20</v>
      </c>
      <c r="C9445" s="2">
        <v>6</v>
      </c>
      <c r="D9445" s="2">
        <v>2020</v>
      </c>
      <c r="E9445" s="2" t="s">
        <v>13</v>
      </c>
      <c r="F9445" s="2" t="s">
        <v>14</v>
      </c>
      <c r="G9445" s="2" t="s">
        <v>11</v>
      </c>
      <c r="H9445" s="2" t="s">
        <v>12</v>
      </c>
      <c r="I9445" s="2">
        <v>26</v>
      </c>
      <c r="J9445" s="2" t="str">
        <f>VLOOKUP(A9445,'Cor da Pele e Motivacao'!$A$2:$I$11399,6, FALSE)</f>
        <v>Parda</v>
      </c>
      <c r="K9445" s="2" t="str">
        <f>VLOOKUP(A9445,'Cor da Pele e Motivacao'!$A$2:$I$11399,8, FALSE)</f>
        <v>ATIVIDADES CRIMINAIS</v>
      </c>
      <c r="L9445" s="2">
        <v>1</v>
      </c>
    </row>
    <row r="9446" spans="1:12" ht="15.75" customHeight="1" x14ac:dyDescent="0.25">
      <c r="A9446" t="str">
        <f>CONCATENATE(B9446,C9446,D9446,H9446,I9446,L9446)</f>
        <v>2062020HOMICIDIO201</v>
      </c>
      <c r="B9446" s="2">
        <v>20</v>
      </c>
      <c r="C9446" s="2">
        <v>6</v>
      </c>
      <c r="D9446" s="2">
        <v>2020</v>
      </c>
      <c r="E9446" s="2" t="s">
        <v>36</v>
      </c>
      <c r="F9446" s="2" t="s">
        <v>14</v>
      </c>
      <c r="G9446" s="2" t="s">
        <v>11</v>
      </c>
      <c r="H9446" s="2" t="s">
        <v>12</v>
      </c>
      <c r="I9446" s="2">
        <v>20</v>
      </c>
      <c r="J9446" s="2" t="str">
        <f>VLOOKUP(A9446,'Cor da Pele e Motivacao'!$A$2:$I$11399,6, FALSE)</f>
        <v>Parda</v>
      </c>
      <c r="K9446" s="2" t="str">
        <f>VLOOKUP(A9446,'Cor da Pele e Motivacao'!$A$2:$I$11399,8, FALSE)</f>
        <v>ATIVIDADES CRIMINAIS</v>
      </c>
      <c r="L9446" s="2">
        <v>1</v>
      </c>
    </row>
    <row r="9447" spans="1:12" ht="15.75" customHeight="1" x14ac:dyDescent="0.25">
      <c r="A9447" t="str">
        <f>CONCATENATE(B9447,C9447,D9447,H9447,I9447,L9447)</f>
        <v>2062020HOMICIDIO451</v>
      </c>
      <c r="B9447" s="2">
        <v>20</v>
      </c>
      <c r="C9447" s="2">
        <v>6</v>
      </c>
      <c r="D9447" s="2">
        <v>2020</v>
      </c>
      <c r="E9447" s="2" t="s">
        <v>25</v>
      </c>
      <c r="F9447" s="2" t="s">
        <v>25</v>
      </c>
      <c r="G9447" s="2" t="s">
        <v>11</v>
      </c>
      <c r="H9447" s="2" t="s">
        <v>12</v>
      </c>
      <c r="I9447" s="2">
        <v>45</v>
      </c>
      <c r="J9447" s="2" t="str">
        <f>VLOOKUP(A9447,'Cor da Pele e Motivacao'!$A$2:$I$11399,6, FALSE)</f>
        <v>Parda</v>
      </c>
      <c r="K9447" s="2" t="str">
        <f>VLOOKUP(A9447,'Cor da Pele e Motivacao'!$A$2:$I$11399,8, FALSE)</f>
        <v>ATIVIDADES CRIMINAIS</v>
      </c>
      <c r="L9447" s="2">
        <v>1</v>
      </c>
    </row>
    <row r="9448" spans="1:12" ht="15.75" customHeight="1" x14ac:dyDescent="0.25">
      <c r="A9448" t="str">
        <f>CONCATENATE(B9448,C9448,D9448,H9448,I9448,L9448)</f>
        <v>2062020HOMICIDIO331</v>
      </c>
      <c r="B9448" s="2">
        <v>20</v>
      </c>
      <c r="C9448" s="2">
        <v>6</v>
      </c>
      <c r="D9448" s="2">
        <v>2020</v>
      </c>
      <c r="E9448" s="2" t="s">
        <v>137</v>
      </c>
      <c r="F9448" s="2" t="s">
        <v>22</v>
      </c>
      <c r="G9448" s="2" t="s">
        <v>11</v>
      </c>
      <c r="H9448" s="2" t="s">
        <v>12</v>
      </c>
      <c r="I9448" s="2">
        <v>33</v>
      </c>
      <c r="J9448" s="2" t="str">
        <f>VLOOKUP(A9448,'Cor da Pele e Motivacao'!$A$2:$I$11399,6, FALSE)</f>
        <v>Parda</v>
      </c>
      <c r="K9448" s="2" t="str">
        <f>VLOOKUP(A9448,'Cor da Pele e Motivacao'!$A$2:$I$11399,8, FALSE)</f>
        <v>ATIVIDADES CRIMINAIS</v>
      </c>
      <c r="L9448" s="2">
        <v>1</v>
      </c>
    </row>
    <row r="9449" spans="1:12" ht="15.75" customHeight="1" x14ac:dyDescent="0.25">
      <c r="A9449" t="str">
        <f>CONCATENATE(B9449,C9449,D9449,H9449,I9449,L9449)</f>
        <v>2162020HOMICIDIO181</v>
      </c>
      <c r="B9449" s="2">
        <v>21</v>
      </c>
      <c r="C9449" s="2">
        <v>6</v>
      </c>
      <c r="D9449" s="2">
        <v>2020</v>
      </c>
      <c r="E9449" s="2" t="s">
        <v>45</v>
      </c>
      <c r="F9449" s="2" t="s">
        <v>14</v>
      </c>
      <c r="G9449" s="2" t="s">
        <v>11</v>
      </c>
      <c r="H9449" s="2" t="s">
        <v>12</v>
      </c>
      <c r="I9449" s="2">
        <v>18</v>
      </c>
      <c r="J9449" s="2" t="str">
        <f>VLOOKUP(A9449,'Cor da Pele e Motivacao'!$A$2:$I$11399,6, FALSE)</f>
        <v>Parda</v>
      </c>
      <c r="K9449" s="2" t="str">
        <f>VLOOKUP(A9449,'Cor da Pele e Motivacao'!$A$2:$I$11399,8, FALSE)</f>
        <v>ATIVIDADES CRIMINAIS</v>
      </c>
      <c r="L9449" s="2">
        <v>1</v>
      </c>
    </row>
    <row r="9450" spans="1:12" ht="15.75" customHeight="1" x14ac:dyDescent="0.25">
      <c r="A9450" t="str">
        <f>CONCATENATE(B9450,C9450,D9450,H9450,I9450,L9450)</f>
        <v>2162020HOMICIDIO281</v>
      </c>
      <c r="B9450" s="2">
        <v>21</v>
      </c>
      <c r="C9450" s="2">
        <v>6</v>
      </c>
      <c r="D9450" s="2">
        <v>2020</v>
      </c>
      <c r="E9450" s="2" t="s">
        <v>99</v>
      </c>
      <c r="F9450" s="2" t="s">
        <v>16</v>
      </c>
      <c r="G9450" s="2" t="s">
        <v>11</v>
      </c>
      <c r="H9450" s="2" t="s">
        <v>12</v>
      </c>
      <c r="I9450" s="2">
        <v>28</v>
      </c>
      <c r="J9450" s="2" t="str">
        <f>VLOOKUP(A9450,'Cor da Pele e Motivacao'!$A$2:$I$11399,6, FALSE)</f>
        <v>Parda</v>
      </c>
      <c r="K9450" s="2" t="str">
        <f>VLOOKUP(A9450,'Cor da Pele e Motivacao'!$A$2:$I$11399,8, FALSE)</f>
        <v>EXCLUDENTE DE ILICITUDE</v>
      </c>
      <c r="L9450" s="2">
        <v>1</v>
      </c>
    </row>
    <row r="9451" spans="1:12" ht="15.75" customHeight="1" x14ac:dyDescent="0.25">
      <c r="A9451" t="str">
        <f>CONCATENATE(B9451,C9451,D9451,H9451,I9451,L9451)</f>
        <v>2162020HOMICIDIO271</v>
      </c>
      <c r="B9451" s="2">
        <v>21</v>
      </c>
      <c r="C9451" s="2">
        <v>6</v>
      </c>
      <c r="D9451" s="2">
        <v>2020</v>
      </c>
      <c r="E9451" s="2" t="s">
        <v>13</v>
      </c>
      <c r="F9451" s="2" t="s">
        <v>14</v>
      </c>
      <c r="G9451" s="2" t="s">
        <v>11</v>
      </c>
      <c r="H9451" s="2" t="s">
        <v>12</v>
      </c>
      <c r="I9451" s="2">
        <v>27</v>
      </c>
      <c r="J9451" s="2" t="str">
        <f>VLOOKUP(A9451,'Cor da Pele e Motivacao'!$A$2:$I$11399,6, FALSE)</f>
        <v>Parda</v>
      </c>
      <c r="K9451" s="2" t="str">
        <f>VLOOKUP(A9451,'Cor da Pele e Motivacao'!$A$2:$I$11399,8, FALSE)</f>
        <v>ATIVIDADES CRIMINAIS</v>
      </c>
      <c r="L9451" s="2">
        <v>1</v>
      </c>
    </row>
    <row r="9452" spans="1:12" ht="15.75" customHeight="1" x14ac:dyDescent="0.25">
      <c r="A9452" t="str">
        <f>CONCATENATE(B9452,C9452,D9452,H9452,I9452,L9452)</f>
        <v>2162020HOMICIDIO361</v>
      </c>
      <c r="B9452" s="2">
        <v>21</v>
      </c>
      <c r="C9452" s="2">
        <v>6</v>
      </c>
      <c r="D9452" s="2">
        <v>2020</v>
      </c>
      <c r="E9452" s="2" t="s">
        <v>114</v>
      </c>
      <c r="F9452" s="2" t="s">
        <v>10</v>
      </c>
      <c r="G9452" s="2" t="s">
        <v>11</v>
      </c>
      <c r="H9452" s="2" t="s">
        <v>12</v>
      </c>
      <c r="I9452" s="2">
        <v>36</v>
      </c>
      <c r="J9452" s="2" t="str">
        <f>VLOOKUP(A9452,'Cor da Pele e Motivacao'!$A$2:$I$11399,6, FALSE)</f>
        <v>Parda</v>
      </c>
      <c r="K9452" s="2" t="str">
        <f>VLOOKUP(A9452,'Cor da Pele e Motivacao'!$A$2:$I$11399,8, FALSE)</f>
        <v>VIOLÊNCIA INTERPESSOAL</v>
      </c>
      <c r="L9452" s="2">
        <v>1</v>
      </c>
    </row>
    <row r="9453" spans="1:12" ht="15.75" customHeight="1" x14ac:dyDescent="0.25">
      <c r="A9453" t="str">
        <f>CONCATENATE(B9453,C9453,D9453,H9453,I9453,L9453)</f>
        <v>2162020HOMICIDIO511</v>
      </c>
      <c r="B9453" s="2">
        <v>21</v>
      </c>
      <c r="C9453" s="2">
        <v>6</v>
      </c>
      <c r="D9453" s="2">
        <v>2020</v>
      </c>
      <c r="E9453" s="2" t="s">
        <v>95</v>
      </c>
      <c r="F9453" s="2" t="s">
        <v>22</v>
      </c>
      <c r="G9453" s="2" t="s">
        <v>11</v>
      </c>
      <c r="H9453" s="2" t="s">
        <v>12</v>
      </c>
      <c r="I9453" s="2">
        <v>51</v>
      </c>
      <c r="J9453" s="2" t="str">
        <f>VLOOKUP(A9453,'Cor da Pele e Motivacao'!$A$2:$I$11399,6, FALSE)</f>
        <v>Parda</v>
      </c>
      <c r="K9453" s="2" t="str">
        <f>VLOOKUP(A9453,'Cor da Pele e Motivacao'!$A$2:$I$11399,8, FALSE)</f>
        <v>ATIVIDADES CRIMINAIS</v>
      </c>
      <c r="L9453" s="2">
        <v>1</v>
      </c>
    </row>
    <row r="9454" spans="1:12" ht="15.75" customHeight="1" x14ac:dyDescent="0.25">
      <c r="A9454" t="str">
        <f>CONCATENATE(B9454,C9454,D9454,H9454,I9454,L9454)</f>
        <v>2162020HOMICIDIO361</v>
      </c>
      <c r="B9454" s="2">
        <v>21</v>
      </c>
      <c r="C9454" s="2">
        <v>6</v>
      </c>
      <c r="D9454" s="2">
        <v>2020</v>
      </c>
      <c r="E9454" s="2" t="s">
        <v>20</v>
      </c>
      <c r="F9454" s="2" t="s">
        <v>14</v>
      </c>
      <c r="G9454" s="2" t="s">
        <v>11</v>
      </c>
      <c r="H9454" s="2" t="s">
        <v>12</v>
      </c>
      <c r="I9454" s="2">
        <v>36</v>
      </c>
      <c r="J9454" s="2" t="str">
        <f>VLOOKUP(A9454,'Cor da Pele e Motivacao'!$A$2:$I$11399,6, FALSE)</f>
        <v>Parda</v>
      </c>
      <c r="K9454" s="2" t="str">
        <f>VLOOKUP(A9454,'Cor da Pele e Motivacao'!$A$2:$I$11399,8, FALSE)</f>
        <v>VIOLÊNCIA INTERPESSOAL</v>
      </c>
      <c r="L9454" s="2">
        <v>1</v>
      </c>
    </row>
    <row r="9455" spans="1:12" ht="15.75" customHeight="1" x14ac:dyDescent="0.25">
      <c r="A9455" t="str">
        <f>CONCATENATE(B9455,C9455,D9455,H9455,I9455,L9455)</f>
        <v>2162020HOMICIDIO371</v>
      </c>
      <c r="B9455" s="2">
        <v>21</v>
      </c>
      <c r="C9455" s="2">
        <v>6</v>
      </c>
      <c r="D9455" s="2">
        <v>2020</v>
      </c>
      <c r="E9455" s="2" t="s">
        <v>20</v>
      </c>
      <c r="F9455" s="2" t="s">
        <v>14</v>
      </c>
      <c r="G9455" s="2" t="s">
        <v>11</v>
      </c>
      <c r="H9455" s="2" t="s">
        <v>12</v>
      </c>
      <c r="I9455" s="2">
        <v>37</v>
      </c>
      <c r="J9455" s="2" t="str">
        <f>VLOOKUP(A9455,'Cor da Pele e Motivacao'!$A$2:$I$11399,6, FALSE)</f>
        <v>Parda</v>
      </c>
      <c r="K9455" s="2" t="str">
        <f>VLOOKUP(A9455,'Cor da Pele e Motivacao'!$A$2:$I$11399,8, FALSE)</f>
        <v>ATIVIDADES CRIMINAIS</v>
      </c>
      <c r="L9455" s="2">
        <v>1</v>
      </c>
    </row>
    <row r="9456" spans="1:12" ht="15.75" customHeight="1" x14ac:dyDescent="0.25">
      <c r="A9456" t="str">
        <f>CONCATENATE(B9456,C9456,D9456,H9456,I9456,L9456)</f>
        <v>2162020HOMICIDIO391</v>
      </c>
      <c r="B9456" s="2">
        <v>21</v>
      </c>
      <c r="C9456" s="2">
        <v>6</v>
      </c>
      <c r="D9456" s="2">
        <v>2020</v>
      </c>
      <c r="E9456" s="2" t="s">
        <v>169</v>
      </c>
      <c r="F9456" s="2" t="s">
        <v>16</v>
      </c>
      <c r="G9456" s="2" t="s">
        <v>11</v>
      </c>
      <c r="H9456" s="2" t="s">
        <v>12</v>
      </c>
      <c r="I9456" s="2">
        <v>39</v>
      </c>
      <c r="J9456" s="2" t="str">
        <f>VLOOKUP(A9456,'Cor da Pele e Motivacao'!$A$2:$I$11399,6, FALSE)</f>
        <v>Parda</v>
      </c>
      <c r="K9456" s="2" t="str">
        <f>VLOOKUP(A9456,'Cor da Pele e Motivacao'!$A$2:$I$11399,8, FALSE)</f>
        <v>ATIVIDADES CRIMINAIS</v>
      </c>
      <c r="L9456" s="2">
        <v>1</v>
      </c>
    </row>
    <row r="9457" spans="1:12" ht="15.75" customHeight="1" x14ac:dyDescent="0.25">
      <c r="A9457" t="str">
        <f>CONCATENATE(B9457,C9457,D9457,H9457,I9457,L9457)</f>
        <v>2162020HOMICIDIO231</v>
      </c>
      <c r="B9457" s="2">
        <v>21</v>
      </c>
      <c r="C9457" s="2">
        <v>6</v>
      </c>
      <c r="D9457" s="2">
        <v>2020</v>
      </c>
      <c r="E9457" s="2" t="s">
        <v>25</v>
      </c>
      <c r="F9457" s="2" t="s">
        <v>25</v>
      </c>
      <c r="G9457" s="2" t="s">
        <v>11</v>
      </c>
      <c r="H9457" s="2" t="s">
        <v>12</v>
      </c>
      <c r="I9457" s="2">
        <v>23</v>
      </c>
      <c r="J9457" s="2" t="str">
        <f>VLOOKUP(A9457,'Cor da Pele e Motivacao'!$A$2:$I$11399,6, FALSE)</f>
        <v>Parda</v>
      </c>
      <c r="K9457" s="2" t="str">
        <f>VLOOKUP(A9457,'Cor da Pele e Motivacao'!$A$2:$I$11399,8, FALSE)</f>
        <v>ATIVIDADES CRIMINAIS</v>
      </c>
      <c r="L9457" s="2">
        <v>1</v>
      </c>
    </row>
    <row r="9458" spans="1:12" ht="15.75" customHeight="1" x14ac:dyDescent="0.25">
      <c r="A9458" t="str">
        <f>CONCATENATE(B9458,C9458,D9458,H9458,I9458,L9458)</f>
        <v>2162020HOMICIDIO301</v>
      </c>
      <c r="B9458" s="2">
        <v>21</v>
      </c>
      <c r="C9458" s="2">
        <v>6</v>
      </c>
      <c r="D9458" s="2">
        <v>2020</v>
      </c>
      <c r="E9458" s="2" t="s">
        <v>25</v>
      </c>
      <c r="F9458" s="2" t="s">
        <v>25</v>
      </c>
      <c r="G9458" s="2" t="s">
        <v>11</v>
      </c>
      <c r="H9458" s="2" t="s">
        <v>12</v>
      </c>
      <c r="I9458" s="2">
        <v>30</v>
      </c>
      <c r="J9458" s="2" t="str">
        <f>VLOOKUP(A9458,'Cor da Pele e Motivacao'!$A$2:$I$11399,6, FALSE)</f>
        <v>Parda</v>
      </c>
      <c r="K9458" s="2" t="str">
        <f>VLOOKUP(A9458,'Cor da Pele e Motivacao'!$A$2:$I$11399,8, FALSE)</f>
        <v>ATIVIDADES CRIMINAIS</v>
      </c>
      <c r="L9458" s="2">
        <v>1</v>
      </c>
    </row>
    <row r="9459" spans="1:12" ht="15.75" customHeight="1" x14ac:dyDescent="0.25">
      <c r="A9459" t="str">
        <f>CONCATENATE(B9459,C9459,D9459,H9459,I9459,L9459)</f>
        <v>2162020HOMICIDIO201</v>
      </c>
      <c r="B9459" s="2">
        <v>21</v>
      </c>
      <c r="C9459" s="2">
        <v>6</v>
      </c>
      <c r="D9459" s="2">
        <v>2020</v>
      </c>
      <c r="E9459" s="2" t="s">
        <v>149</v>
      </c>
      <c r="F9459" s="2" t="s">
        <v>16</v>
      </c>
      <c r="G9459" s="2" t="s">
        <v>11</v>
      </c>
      <c r="H9459" s="2" t="s">
        <v>12</v>
      </c>
      <c r="I9459" s="2">
        <v>20</v>
      </c>
      <c r="J9459" s="2" t="str">
        <f>VLOOKUP(A9459,'Cor da Pele e Motivacao'!$A$2:$I$11399,6, FALSE)</f>
        <v>Parda</v>
      </c>
      <c r="K9459" s="2" t="str">
        <f>VLOOKUP(A9459,'Cor da Pele e Motivacao'!$A$2:$I$11399,8, FALSE)</f>
        <v>ATIVIDADES CRIMINAIS</v>
      </c>
      <c r="L9459" s="2">
        <v>1</v>
      </c>
    </row>
    <row r="9460" spans="1:12" ht="15.75" customHeight="1" x14ac:dyDescent="0.25">
      <c r="A9460" t="str">
        <f>CONCATENATE(B9460,C9460,D9460,H9460,I9460,L9460)</f>
        <v>2262020HOMICIDIO281</v>
      </c>
      <c r="B9460" s="2">
        <v>22</v>
      </c>
      <c r="C9460" s="2">
        <v>6</v>
      </c>
      <c r="D9460" s="2">
        <v>2020</v>
      </c>
      <c r="E9460" s="2" t="s">
        <v>110</v>
      </c>
      <c r="F9460" s="2" t="s">
        <v>16</v>
      </c>
      <c r="G9460" s="2" t="s">
        <v>11</v>
      </c>
      <c r="H9460" s="2" t="s">
        <v>12</v>
      </c>
      <c r="I9460" s="2">
        <v>28</v>
      </c>
      <c r="J9460" s="2" t="str">
        <f>VLOOKUP(A9460,'Cor da Pele e Motivacao'!$A$2:$I$11399,6, FALSE)</f>
        <v>Parda</v>
      </c>
      <c r="K9460" s="2" t="str">
        <f>VLOOKUP(A9460,'Cor da Pele e Motivacao'!$A$2:$I$11399,8, FALSE)</f>
        <v>ATIVIDADES CRIMINAIS</v>
      </c>
      <c r="L9460" s="2">
        <v>1</v>
      </c>
    </row>
    <row r="9461" spans="1:12" ht="15.75" customHeight="1" x14ac:dyDescent="0.25">
      <c r="A9461" t="str">
        <f>CONCATENATE(B9461,C9461,D9461,H9461,I9461,L9461)</f>
        <v>2262020HOMICIDIO151</v>
      </c>
      <c r="B9461" s="2">
        <v>22</v>
      </c>
      <c r="C9461" s="2">
        <v>6</v>
      </c>
      <c r="D9461" s="2">
        <v>2020</v>
      </c>
      <c r="E9461" s="2" t="s">
        <v>80</v>
      </c>
      <c r="F9461" s="2" t="s">
        <v>14</v>
      </c>
      <c r="G9461" s="2" t="s">
        <v>11</v>
      </c>
      <c r="H9461" s="2" t="s">
        <v>12</v>
      </c>
      <c r="I9461" s="2">
        <v>15</v>
      </c>
      <c r="J9461" s="2" t="str">
        <f>VLOOKUP(A9461,'Cor da Pele e Motivacao'!$A$2:$I$11399,6, FALSE)</f>
        <v>Parda</v>
      </c>
      <c r="K9461" s="2" t="str">
        <f>VLOOKUP(A9461,'Cor da Pele e Motivacao'!$A$2:$I$11399,8, FALSE)</f>
        <v>EXCLUDENTE DE ILICITUDE</v>
      </c>
      <c r="L9461" s="2">
        <v>1</v>
      </c>
    </row>
    <row r="9462" spans="1:12" ht="15.75" customHeight="1" x14ac:dyDescent="0.25">
      <c r="A9462" t="str">
        <f>CONCATENATE(B9462,C9462,D9462,H9462,I9462,L9462)</f>
        <v>2262020HOMICIDIO201</v>
      </c>
      <c r="B9462" s="2">
        <v>22</v>
      </c>
      <c r="C9462" s="2">
        <v>6</v>
      </c>
      <c r="D9462" s="2">
        <v>2020</v>
      </c>
      <c r="E9462" s="2" t="s">
        <v>36</v>
      </c>
      <c r="F9462" s="2" t="s">
        <v>14</v>
      </c>
      <c r="G9462" s="2" t="s">
        <v>11</v>
      </c>
      <c r="H9462" s="2" t="s">
        <v>12</v>
      </c>
      <c r="I9462" s="2">
        <v>20</v>
      </c>
      <c r="J9462" s="2" t="str">
        <f>VLOOKUP(A9462,'Cor da Pele e Motivacao'!$A$2:$I$11399,6, FALSE)</f>
        <v>Parda</v>
      </c>
      <c r="K9462" s="2" t="str">
        <f>VLOOKUP(A9462,'Cor da Pele e Motivacao'!$A$2:$I$11399,8, FALSE)</f>
        <v>ATIVIDADES CRIMINAIS</v>
      </c>
      <c r="L9462" s="2">
        <v>1</v>
      </c>
    </row>
    <row r="9463" spans="1:12" ht="15.75" customHeight="1" x14ac:dyDescent="0.25">
      <c r="A9463" t="str">
        <f>CONCATENATE(B9463,C9463,D9463,H9463,I9463,L9463)</f>
        <v>2262020HOMICIDIO381</v>
      </c>
      <c r="B9463" s="2">
        <v>22</v>
      </c>
      <c r="C9463" s="2">
        <v>6</v>
      </c>
      <c r="D9463" s="2">
        <v>2020</v>
      </c>
      <c r="E9463" s="2" t="s">
        <v>151</v>
      </c>
      <c r="F9463" s="2" t="s">
        <v>22</v>
      </c>
      <c r="G9463" s="2" t="s">
        <v>11</v>
      </c>
      <c r="H9463" s="2" t="s">
        <v>12</v>
      </c>
      <c r="I9463" s="2">
        <v>38</v>
      </c>
      <c r="J9463" s="2" t="str">
        <f>VLOOKUP(A9463,'Cor da Pele e Motivacao'!$A$2:$I$11399,6, FALSE)</f>
        <v>Parda</v>
      </c>
      <c r="K9463" s="2" t="str">
        <f>VLOOKUP(A9463,'Cor da Pele e Motivacao'!$A$2:$I$11399,8, FALSE)</f>
        <v>ATIVIDADES CRIMINAIS</v>
      </c>
      <c r="L9463" s="2">
        <v>1</v>
      </c>
    </row>
    <row r="9464" spans="1:12" ht="15.75" customHeight="1" x14ac:dyDescent="0.25">
      <c r="A9464" t="str">
        <f>CONCATENATE(B9464,C9464,D9464,H9464,I9464,L9464)</f>
        <v>2262020HOMICIDIO171</v>
      </c>
      <c r="B9464" s="2">
        <v>22</v>
      </c>
      <c r="C9464" s="2">
        <v>6</v>
      </c>
      <c r="D9464" s="2">
        <v>2020</v>
      </c>
      <c r="E9464" s="2" t="s">
        <v>103</v>
      </c>
      <c r="F9464" s="2" t="s">
        <v>22</v>
      </c>
      <c r="G9464" s="2" t="s">
        <v>11</v>
      </c>
      <c r="H9464" s="2" t="s">
        <v>12</v>
      </c>
      <c r="I9464" s="2">
        <v>17</v>
      </c>
      <c r="J9464" s="2" t="str">
        <f>VLOOKUP(A9464,'Cor da Pele e Motivacao'!$A$2:$I$11399,6, FALSE)</f>
        <v>Parda</v>
      </c>
      <c r="K9464" s="2" t="str">
        <f>VLOOKUP(A9464,'Cor da Pele e Motivacao'!$A$2:$I$11399,8, FALSE)</f>
        <v>ATIVIDADES CRIMINAIS</v>
      </c>
      <c r="L9464" s="2">
        <v>1</v>
      </c>
    </row>
    <row r="9465" spans="1:12" ht="15.75" customHeight="1" x14ac:dyDescent="0.25">
      <c r="A9465" t="str">
        <f>CONCATENATE(B9465,C9465,D9465,H9465,I9465,L9465)</f>
        <v>2262020HOMICIDIO151</v>
      </c>
      <c r="B9465" s="2">
        <v>22</v>
      </c>
      <c r="C9465" s="2">
        <v>6</v>
      </c>
      <c r="D9465" s="2">
        <v>2020</v>
      </c>
      <c r="E9465" s="2" t="s">
        <v>46</v>
      </c>
      <c r="F9465" s="2" t="s">
        <v>22</v>
      </c>
      <c r="G9465" s="2" t="s">
        <v>11</v>
      </c>
      <c r="H9465" s="2" t="s">
        <v>12</v>
      </c>
      <c r="I9465" s="2">
        <v>15</v>
      </c>
      <c r="J9465" s="2" t="str">
        <f>VLOOKUP(A9465,'Cor da Pele e Motivacao'!$A$2:$I$11399,6, FALSE)</f>
        <v>Parda</v>
      </c>
      <c r="K9465" s="2" t="str">
        <f>VLOOKUP(A9465,'Cor da Pele e Motivacao'!$A$2:$I$11399,8, FALSE)</f>
        <v>EXCLUDENTE DE ILICITUDE</v>
      </c>
      <c r="L9465" s="2">
        <v>1</v>
      </c>
    </row>
    <row r="9466" spans="1:12" ht="15.75" customHeight="1" x14ac:dyDescent="0.25">
      <c r="A9466" t="str">
        <f>CONCATENATE(B9466,C9466,D9466,H9466,I9466,L9466)</f>
        <v>2362020FEMINICIDIO381</v>
      </c>
      <c r="B9466" s="2">
        <v>23</v>
      </c>
      <c r="C9466" s="2">
        <v>6</v>
      </c>
      <c r="D9466" s="2">
        <v>2020</v>
      </c>
      <c r="E9466" s="2" t="s">
        <v>62</v>
      </c>
      <c r="F9466" s="2" t="s">
        <v>16</v>
      </c>
      <c r="G9466" s="2" t="s">
        <v>28</v>
      </c>
      <c r="H9466" s="2" t="s">
        <v>29</v>
      </c>
      <c r="I9466" s="2">
        <v>38</v>
      </c>
      <c r="J9466" s="2" t="str">
        <f>VLOOKUP(A9466,'Cor da Pele e Motivacao'!$A$2:$I$11399,6, FALSE)</f>
        <v>Parda</v>
      </c>
      <c r="K9466" s="2" t="str">
        <f>VLOOKUP(A9466,'Cor da Pele e Motivacao'!$A$2:$I$11399,8, FALSE)</f>
        <v>FEMINICIDIO</v>
      </c>
      <c r="L9466" s="2">
        <v>1</v>
      </c>
    </row>
    <row r="9467" spans="1:12" ht="15.75" customHeight="1" x14ac:dyDescent="0.25">
      <c r="A9467" t="str">
        <f>CONCATENATE(B9467,C9467,D9467,H9467,I9467,L9467)</f>
        <v>2362020HOMICIDIO241</v>
      </c>
      <c r="B9467" s="2">
        <v>23</v>
      </c>
      <c r="C9467" s="2">
        <v>6</v>
      </c>
      <c r="D9467" s="2">
        <v>2020</v>
      </c>
      <c r="E9467" s="2" t="s">
        <v>83</v>
      </c>
      <c r="F9467" s="2" t="s">
        <v>14</v>
      </c>
      <c r="G9467" s="2" t="s">
        <v>11</v>
      </c>
      <c r="H9467" s="2" t="s">
        <v>12</v>
      </c>
      <c r="I9467" s="2">
        <v>24</v>
      </c>
      <c r="J9467" s="2" t="str">
        <f>VLOOKUP(A9467,'Cor da Pele e Motivacao'!$A$2:$I$11399,6, FALSE)</f>
        <v>Parda</v>
      </c>
      <c r="K9467" s="2" t="str">
        <f>VLOOKUP(A9467,'Cor da Pele e Motivacao'!$A$2:$I$11399,8, FALSE)</f>
        <v>ATIVIDADES CRIMINAIS</v>
      </c>
      <c r="L9467" s="2">
        <v>1</v>
      </c>
    </row>
    <row r="9468" spans="1:12" ht="15.75" customHeight="1" x14ac:dyDescent="0.25">
      <c r="A9468" t="str">
        <f>CONCATENATE(B9468,C9468,D9468,H9468,I9468,L9468)</f>
        <v>2362020HOMICIDIO631</v>
      </c>
      <c r="B9468" s="2">
        <v>23</v>
      </c>
      <c r="C9468" s="2">
        <v>6</v>
      </c>
      <c r="D9468" s="2">
        <v>2020</v>
      </c>
      <c r="E9468" s="2" t="s">
        <v>72</v>
      </c>
      <c r="F9468" s="2" t="s">
        <v>16</v>
      </c>
      <c r="G9468" s="2" t="s">
        <v>11</v>
      </c>
      <c r="H9468" s="2" t="s">
        <v>12</v>
      </c>
      <c r="I9468" s="2">
        <v>63</v>
      </c>
      <c r="J9468" s="2" t="str">
        <f>VLOOKUP(A9468,'Cor da Pele e Motivacao'!$A$2:$I$11399,6, FALSE)</f>
        <v>Parda</v>
      </c>
      <c r="K9468" s="2" t="str">
        <f>VLOOKUP(A9468,'Cor da Pele e Motivacao'!$A$2:$I$11399,8, FALSE)</f>
        <v>ATIVIDADES CRIMINAIS</v>
      </c>
      <c r="L9468" s="2">
        <v>1</v>
      </c>
    </row>
    <row r="9469" spans="1:12" ht="15.75" customHeight="1" x14ac:dyDescent="0.25">
      <c r="A9469" t="str">
        <f>CONCATENATE(B9469,C9469,D9469,H9469,I9469,L9469)</f>
        <v>2362020HOMICIDIO202</v>
      </c>
      <c r="B9469" s="2">
        <v>23</v>
      </c>
      <c r="C9469" s="2">
        <v>6</v>
      </c>
      <c r="D9469" s="2">
        <v>2020</v>
      </c>
      <c r="E9469" s="2" t="s">
        <v>20</v>
      </c>
      <c r="F9469" s="2" t="s">
        <v>14</v>
      </c>
      <c r="G9469" s="2" t="s">
        <v>11</v>
      </c>
      <c r="H9469" s="2" t="s">
        <v>12</v>
      </c>
      <c r="I9469" s="2">
        <v>20</v>
      </c>
      <c r="J9469" s="2" t="str">
        <f>VLOOKUP(A9469,'Cor da Pele e Motivacao'!$A$2:$I$11399,6, FALSE)</f>
        <v>Parda</v>
      </c>
      <c r="K9469" s="2" t="str">
        <f>VLOOKUP(A9469,'Cor da Pele e Motivacao'!$A$2:$I$11399,8, FALSE)</f>
        <v>ATIVIDADES CRIMINAIS</v>
      </c>
      <c r="L9469" s="2">
        <v>2</v>
      </c>
    </row>
    <row r="9470" spans="1:12" ht="15.75" customHeight="1" x14ac:dyDescent="0.25">
      <c r="A9470" t="str">
        <f>CONCATENATE(B9470,C9470,D9470,H9470,I9470,L9470)</f>
        <v>2362020HOMICIDIO261</v>
      </c>
      <c r="B9470" s="2">
        <v>23</v>
      </c>
      <c r="C9470" s="2">
        <v>6</v>
      </c>
      <c r="D9470" s="2">
        <v>2020</v>
      </c>
      <c r="E9470" s="2" t="s">
        <v>175</v>
      </c>
      <c r="F9470" s="2" t="s">
        <v>22</v>
      </c>
      <c r="G9470" s="2" t="s">
        <v>11</v>
      </c>
      <c r="H9470" s="2" t="s">
        <v>12</v>
      </c>
      <c r="I9470" s="2">
        <v>26</v>
      </c>
      <c r="J9470" s="2" t="str">
        <f>VLOOKUP(A9470,'Cor da Pele e Motivacao'!$A$2:$I$11399,6, FALSE)</f>
        <v>Parda</v>
      </c>
      <c r="K9470" s="2" t="str">
        <f>VLOOKUP(A9470,'Cor da Pele e Motivacao'!$A$2:$I$11399,8, FALSE)</f>
        <v>VIOLÊNCIA INTERPESSOAL</v>
      </c>
      <c r="L9470" s="2">
        <v>1</v>
      </c>
    </row>
    <row r="9471" spans="1:12" ht="15.75" customHeight="1" x14ac:dyDescent="0.25">
      <c r="A9471" t="str">
        <f>CONCATENATE(B9471,C9471,D9471,H9471,I9471,L9471)</f>
        <v>2362020HOMICIDIO291</v>
      </c>
      <c r="B9471" s="2">
        <v>23</v>
      </c>
      <c r="C9471" s="2">
        <v>6</v>
      </c>
      <c r="D9471" s="2">
        <v>2020</v>
      </c>
      <c r="E9471" s="2" t="s">
        <v>36</v>
      </c>
      <c r="F9471" s="2" t="s">
        <v>14</v>
      </c>
      <c r="G9471" s="2" t="s">
        <v>11</v>
      </c>
      <c r="H9471" s="2" t="s">
        <v>12</v>
      </c>
      <c r="I9471" s="2">
        <v>29</v>
      </c>
      <c r="J9471" s="2" t="str">
        <f>VLOOKUP(A9471,'Cor da Pele e Motivacao'!$A$2:$I$11399,6, FALSE)</f>
        <v>Parda</v>
      </c>
      <c r="K9471" s="2" t="str">
        <f>VLOOKUP(A9471,'Cor da Pele e Motivacao'!$A$2:$I$11399,8, FALSE)</f>
        <v>VIOLÊNCIA INTERPESSOAL</v>
      </c>
      <c r="L9471" s="2">
        <v>1</v>
      </c>
    </row>
    <row r="9472" spans="1:12" ht="15.75" customHeight="1" x14ac:dyDescent="0.25">
      <c r="A9472" t="str">
        <f>CONCATENATE(B9472,C9472,D9472,H9472,I9472,L9472)</f>
        <v>2362020HOMICIDIO31</v>
      </c>
      <c r="B9472" s="2">
        <v>23</v>
      </c>
      <c r="C9472" s="2">
        <v>6</v>
      </c>
      <c r="D9472" s="2">
        <v>2020</v>
      </c>
      <c r="E9472" s="2" t="s">
        <v>25</v>
      </c>
      <c r="F9472" s="2" t="s">
        <v>25</v>
      </c>
      <c r="G9472" s="2" t="s">
        <v>11</v>
      </c>
      <c r="H9472" s="2" t="s">
        <v>12</v>
      </c>
      <c r="I9472" s="2">
        <v>3</v>
      </c>
      <c r="J9472" s="2" t="str">
        <f>VLOOKUP(A9472,'Cor da Pele e Motivacao'!$A$2:$I$11399,6, FALSE)</f>
        <v>Parda</v>
      </c>
      <c r="K9472" s="2" t="str">
        <f>VLOOKUP(A9472,'Cor da Pele e Motivacao'!$A$2:$I$11399,8, FALSE)</f>
        <v>VIOLÊNCIA INTERPESSOAL</v>
      </c>
      <c r="L9472" s="2">
        <v>1</v>
      </c>
    </row>
    <row r="9473" spans="1:12" ht="15.75" customHeight="1" x14ac:dyDescent="0.25">
      <c r="A9473" t="str">
        <f>CONCATENATE(B9473,C9473,D9473,H9473,I9473,L9473)</f>
        <v>2462020HOMICIDIO301</v>
      </c>
      <c r="B9473" s="2">
        <v>24</v>
      </c>
      <c r="C9473" s="2">
        <v>6</v>
      </c>
      <c r="D9473" s="2">
        <v>2020</v>
      </c>
      <c r="E9473" s="2" t="s">
        <v>109</v>
      </c>
      <c r="F9473" s="2" t="s">
        <v>22</v>
      </c>
      <c r="G9473" s="2" t="s">
        <v>11</v>
      </c>
      <c r="H9473" s="2" t="s">
        <v>12</v>
      </c>
      <c r="I9473" s="2">
        <v>30</v>
      </c>
      <c r="J9473" s="2" t="str">
        <f>VLOOKUP(A9473,'Cor da Pele e Motivacao'!$A$2:$I$11399,6, FALSE)</f>
        <v>Parda</v>
      </c>
      <c r="K9473" s="2" t="str">
        <f>VLOOKUP(A9473,'Cor da Pele e Motivacao'!$A$2:$I$11399,8, FALSE)</f>
        <v>VIOLÊNCIA INTERPESSOAL</v>
      </c>
      <c r="L9473" s="2">
        <v>1</v>
      </c>
    </row>
    <row r="9474" spans="1:12" ht="15.75" customHeight="1" x14ac:dyDescent="0.25">
      <c r="A9474" t="str">
        <f>CONCATENATE(B9474,C9474,D9474,H9474,I9474,L9474)</f>
        <v>2462020HOMICIDIO261</v>
      </c>
      <c r="B9474" s="2">
        <v>24</v>
      </c>
      <c r="C9474" s="2">
        <v>6</v>
      </c>
      <c r="D9474" s="2">
        <v>2020</v>
      </c>
      <c r="E9474" s="2" t="s">
        <v>52</v>
      </c>
      <c r="F9474" s="2" t="s">
        <v>22</v>
      </c>
      <c r="G9474" s="2" t="s">
        <v>11</v>
      </c>
      <c r="H9474" s="2" t="s">
        <v>12</v>
      </c>
      <c r="I9474" s="2">
        <v>26</v>
      </c>
      <c r="J9474" s="2" t="str">
        <f>VLOOKUP(A9474,'Cor da Pele e Motivacao'!$A$2:$I$11399,6, FALSE)</f>
        <v>Parda</v>
      </c>
      <c r="K9474" s="2" t="str">
        <f>VLOOKUP(A9474,'Cor da Pele e Motivacao'!$A$2:$I$11399,8, FALSE)</f>
        <v>ATIVIDADES CRIMINAIS</v>
      </c>
      <c r="L9474" s="2">
        <v>1</v>
      </c>
    </row>
    <row r="9475" spans="1:12" ht="15.75" customHeight="1" x14ac:dyDescent="0.25">
      <c r="A9475" t="str">
        <f>CONCATENATE(B9475,C9475,D9475,H9475,I9475,L9475)</f>
        <v>2462020HOMICIDIO201</v>
      </c>
      <c r="B9475" s="2">
        <v>24</v>
      </c>
      <c r="C9475" s="2">
        <v>6</v>
      </c>
      <c r="D9475" s="2">
        <v>2020</v>
      </c>
      <c r="E9475" s="2" t="s">
        <v>13</v>
      </c>
      <c r="F9475" s="2" t="s">
        <v>14</v>
      </c>
      <c r="G9475" s="2" t="s">
        <v>11</v>
      </c>
      <c r="H9475" s="2" t="s">
        <v>12</v>
      </c>
      <c r="I9475" s="2">
        <v>20</v>
      </c>
      <c r="J9475" s="2" t="str">
        <f>VLOOKUP(A9475,'Cor da Pele e Motivacao'!$A$2:$I$11399,6, FALSE)</f>
        <v>Parda</v>
      </c>
      <c r="K9475" s="2" t="str">
        <f>VLOOKUP(A9475,'Cor da Pele e Motivacao'!$A$2:$I$11399,8, FALSE)</f>
        <v>ATIVIDADES CRIMINAIS</v>
      </c>
      <c r="L9475" s="2">
        <v>1</v>
      </c>
    </row>
    <row r="9476" spans="1:12" ht="15.75" customHeight="1" x14ac:dyDescent="0.25">
      <c r="A9476" t="str">
        <f>CONCATENATE(B9476,C9476,D9476,H9476,I9476,L9476)</f>
        <v>2462020LATROCINIO311</v>
      </c>
      <c r="B9476" s="2">
        <v>24</v>
      </c>
      <c r="C9476" s="2">
        <v>6</v>
      </c>
      <c r="D9476" s="2">
        <v>2020</v>
      </c>
      <c r="E9476" s="2" t="s">
        <v>127</v>
      </c>
      <c r="F9476" s="2" t="s">
        <v>16</v>
      </c>
      <c r="G9476" s="2" t="s">
        <v>28</v>
      </c>
      <c r="H9476" s="2" t="s">
        <v>33</v>
      </c>
      <c r="I9476" s="2">
        <v>31</v>
      </c>
      <c r="J9476" s="2" t="str">
        <f>VLOOKUP(A9476,'Cor da Pele e Motivacao'!$A$2:$I$11399,6, FALSE)</f>
        <v>Parda</v>
      </c>
      <c r="K9476" s="2" t="str">
        <f>VLOOKUP(A9476,'Cor da Pele e Motivacao'!$A$2:$I$11399,8, FALSE)</f>
        <v>PATRIMÔNIO</v>
      </c>
      <c r="L9476" s="2">
        <v>1</v>
      </c>
    </row>
    <row r="9477" spans="1:12" ht="15.75" customHeight="1" x14ac:dyDescent="0.25">
      <c r="A9477" t="str">
        <f>CONCATENATE(B9477,C9477,D9477,H9477,I9477,L9477)</f>
        <v>2462020HOMICIDIO251</v>
      </c>
      <c r="B9477" s="2">
        <v>24</v>
      </c>
      <c r="C9477" s="2">
        <v>6</v>
      </c>
      <c r="D9477" s="2">
        <v>2020</v>
      </c>
      <c r="E9477" s="2" t="s">
        <v>20</v>
      </c>
      <c r="F9477" s="2" t="s">
        <v>14</v>
      </c>
      <c r="G9477" s="2" t="s">
        <v>11</v>
      </c>
      <c r="H9477" s="2" t="s">
        <v>12</v>
      </c>
      <c r="I9477" s="2">
        <v>25</v>
      </c>
      <c r="J9477" s="2" t="str">
        <f>VLOOKUP(A9477,'Cor da Pele e Motivacao'!$A$2:$I$11399,6, FALSE)</f>
        <v>Parda</v>
      </c>
      <c r="K9477" s="2" t="str">
        <f>VLOOKUP(A9477,'Cor da Pele e Motivacao'!$A$2:$I$11399,8, FALSE)</f>
        <v>ATIVIDADES CRIMINAIS</v>
      </c>
      <c r="L9477" s="2">
        <v>1</v>
      </c>
    </row>
    <row r="9478" spans="1:12" ht="15.75" customHeight="1" x14ac:dyDescent="0.25">
      <c r="A9478" t="str">
        <f>CONCATENATE(B9478,C9478,D9478,H9478,I9478,L9478)</f>
        <v>2462020HOMICIDIO401</v>
      </c>
      <c r="B9478" s="2">
        <v>24</v>
      </c>
      <c r="C9478" s="2">
        <v>6</v>
      </c>
      <c r="D9478" s="2">
        <v>2020</v>
      </c>
      <c r="E9478" s="2" t="s">
        <v>36</v>
      </c>
      <c r="F9478" s="2" t="s">
        <v>14</v>
      </c>
      <c r="G9478" s="2" t="s">
        <v>11</v>
      </c>
      <c r="H9478" s="2" t="s">
        <v>12</v>
      </c>
      <c r="I9478" s="2">
        <v>40</v>
      </c>
      <c r="J9478" s="2" t="str">
        <f>VLOOKUP(A9478,'Cor da Pele e Motivacao'!$A$2:$I$11399,6, FALSE)</f>
        <v>Parda</v>
      </c>
      <c r="K9478" s="2" t="str">
        <f>VLOOKUP(A9478,'Cor da Pele e Motivacao'!$A$2:$I$11399,8, FALSE)</f>
        <v>VIOLÊNCIA INTERPESSOAL</v>
      </c>
      <c r="L9478" s="2">
        <v>1</v>
      </c>
    </row>
    <row r="9479" spans="1:12" ht="15.75" customHeight="1" x14ac:dyDescent="0.25">
      <c r="A9479" t="str">
        <f>CONCATENATE(B9479,C9479,D9479,H9479,I9479,L9479)</f>
        <v>2462020HOMICIDIO211</v>
      </c>
      <c r="B9479" s="2">
        <v>24</v>
      </c>
      <c r="C9479" s="2">
        <v>6</v>
      </c>
      <c r="D9479" s="2">
        <v>2020</v>
      </c>
      <c r="E9479" s="2" t="s">
        <v>25</v>
      </c>
      <c r="F9479" s="2" t="s">
        <v>25</v>
      </c>
      <c r="G9479" s="2" t="s">
        <v>11</v>
      </c>
      <c r="H9479" s="2" t="s">
        <v>12</v>
      </c>
      <c r="I9479" s="2">
        <v>21</v>
      </c>
      <c r="J9479" s="2" t="str">
        <f>VLOOKUP(A9479,'Cor da Pele e Motivacao'!$A$2:$I$11399,6, FALSE)</f>
        <v>Parda</v>
      </c>
      <c r="K9479" s="2" t="str">
        <f>VLOOKUP(A9479,'Cor da Pele e Motivacao'!$A$2:$I$11399,8, FALSE)</f>
        <v>ATIVIDADES CRIMINAIS</v>
      </c>
      <c r="L9479" s="2">
        <v>1</v>
      </c>
    </row>
    <row r="9480" spans="1:12" ht="15.75" customHeight="1" x14ac:dyDescent="0.25">
      <c r="A9480" t="str">
        <f>CONCATENATE(B9480,C9480,D9480,H9480,I9480,L9480)</f>
        <v>2462020HOMICIDIO321</v>
      </c>
      <c r="B9480" s="2">
        <v>24</v>
      </c>
      <c r="C9480" s="2">
        <v>6</v>
      </c>
      <c r="D9480" s="2">
        <v>2020</v>
      </c>
      <c r="E9480" s="2" t="s">
        <v>108</v>
      </c>
      <c r="F9480" s="2" t="s">
        <v>16</v>
      </c>
      <c r="G9480" s="2" t="s">
        <v>28</v>
      </c>
      <c r="H9480" s="2" t="s">
        <v>12</v>
      </c>
      <c r="I9480" s="2">
        <v>32</v>
      </c>
      <c r="J9480" s="2" t="str">
        <f>VLOOKUP(A9480,'Cor da Pele e Motivacao'!$A$2:$I$11399,6, FALSE)</f>
        <v>Parda</v>
      </c>
      <c r="K9480" s="2" t="str">
        <f>VLOOKUP(A9480,'Cor da Pele e Motivacao'!$A$2:$I$11399,8, FALSE)</f>
        <v>VIOLÊNCIA INTERPESSOAL</v>
      </c>
      <c r="L9480" s="2">
        <v>1</v>
      </c>
    </row>
    <row r="9481" spans="1:12" ht="15.75" customHeight="1" x14ac:dyDescent="0.25">
      <c r="A9481" t="str">
        <f>CONCATENATE(B9481,C9481,D9481,H9481,I9481,L9481)</f>
        <v>2462020HOMICIDIO181</v>
      </c>
      <c r="B9481" s="2">
        <v>24</v>
      </c>
      <c r="C9481" s="2">
        <v>6</v>
      </c>
      <c r="D9481" s="2">
        <v>2020</v>
      </c>
      <c r="E9481" s="2" t="s">
        <v>38</v>
      </c>
      <c r="F9481" s="2" t="s">
        <v>22</v>
      </c>
      <c r="G9481" s="2" t="s">
        <v>11</v>
      </c>
      <c r="H9481" s="2" t="s">
        <v>12</v>
      </c>
      <c r="I9481" s="2">
        <v>18</v>
      </c>
      <c r="J9481" s="2" t="str">
        <f>VLOOKUP(A9481,'Cor da Pele e Motivacao'!$A$2:$I$11399,6, FALSE)</f>
        <v>Parda</v>
      </c>
      <c r="K9481" s="2" t="str">
        <f>VLOOKUP(A9481,'Cor da Pele e Motivacao'!$A$2:$I$11399,8, FALSE)</f>
        <v>ATIVIDADES CRIMINAIS</v>
      </c>
      <c r="L9481" s="2">
        <v>1</v>
      </c>
    </row>
    <row r="9482" spans="1:12" ht="15.75" customHeight="1" x14ac:dyDescent="0.25">
      <c r="A9482" t="str">
        <f>CONCATENATE(B9482,C9482,D9482,H9482,I9482,L9482)</f>
        <v>2562020HOMICIDIO291</v>
      </c>
      <c r="B9482" s="2">
        <v>25</v>
      </c>
      <c r="C9482" s="2">
        <v>6</v>
      </c>
      <c r="D9482" s="2">
        <v>2020</v>
      </c>
      <c r="E9482" s="2" t="s">
        <v>62</v>
      </c>
      <c r="F9482" s="2" t="s">
        <v>16</v>
      </c>
      <c r="G9482" s="2" t="s">
        <v>11</v>
      </c>
      <c r="H9482" s="2" t="s">
        <v>12</v>
      </c>
      <c r="I9482" s="2">
        <v>29</v>
      </c>
      <c r="J9482" s="2" t="str">
        <f>VLOOKUP(A9482,'Cor da Pele e Motivacao'!$A$2:$I$11399,6, FALSE)</f>
        <v>Parda</v>
      </c>
      <c r="K9482" s="2" t="str">
        <f>VLOOKUP(A9482,'Cor da Pele e Motivacao'!$A$2:$I$11399,8, FALSE)</f>
        <v>ATIVIDADES CRIMINAIS</v>
      </c>
      <c r="L9482" s="2">
        <v>1</v>
      </c>
    </row>
    <row r="9483" spans="1:12" ht="15.75" customHeight="1" x14ac:dyDescent="0.25">
      <c r="A9483" t="str">
        <f>CONCATENATE(B9483,C9483,D9483,H9483,I9483,L9483)</f>
        <v>2562020HOMICIDIO201</v>
      </c>
      <c r="B9483" s="2">
        <v>25</v>
      </c>
      <c r="C9483" s="2">
        <v>6</v>
      </c>
      <c r="D9483" s="2">
        <v>2020</v>
      </c>
      <c r="E9483" s="2" t="s">
        <v>31</v>
      </c>
      <c r="F9483" s="2" t="s">
        <v>16</v>
      </c>
      <c r="G9483" s="2" t="s">
        <v>11</v>
      </c>
      <c r="H9483" s="2" t="s">
        <v>12</v>
      </c>
      <c r="I9483" s="2">
        <v>20</v>
      </c>
      <c r="J9483" s="2" t="str">
        <f>VLOOKUP(A9483,'Cor da Pele e Motivacao'!$A$2:$I$11399,6, FALSE)</f>
        <v>Parda</v>
      </c>
      <c r="K9483" s="2" t="str">
        <f>VLOOKUP(A9483,'Cor da Pele e Motivacao'!$A$2:$I$11399,8, FALSE)</f>
        <v>ATIVIDADES CRIMINAIS</v>
      </c>
      <c r="L9483" s="2">
        <v>1</v>
      </c>
    </row>
    <row r="9484" spans="1:12" ht="15.75" customHeight="1" x14ac:dyDescent="0.25">
      <c r="A9484" t="str">
        <f>CONCATENATE(B9484,C9484,D9484,H9484,I9484,L9484)</f>
        <v>2562020HOMICIDIO241</v>
      </c>
      <c r="B9484" s="2">
        <v>25</v>
      </c>
      <c r="C9484" s="2">
        <v>6</v>
      </c>
      <c r="D9484" s="2">
        <v>2020</v>
      </c>
      <c r="E9484" s="2" t="s">
        <v>43</v>
      </c>
      <c r="F9484" s="2" t="s">
        <v>22</v>
      </c>
      <c r="G9484" s="2" t="s">
        <v>11</v>
      </c>
      <c r="H9484" s="2" t="s">
        <v>12</v>
      </c>
      <c r="I9484" s="2">
        <v>24</v>
      </c>
      <c r="J9484" s="2" t="str">
        <f>VLOOKUP(A9484,'Cor da Pele e Motivacao'!$A$2:$I$11399,6, FALSE)</f>
        <v>Parda</v>
      </c>
      <c r="K9484" s="2" t="str">
        <f>VLOOKUP(A9484,'Cor da Pele e Motivacao'!$A$2:$I$11399,8, FALSE)</f>
        <v>ATIVIDADES CRIMINAIS</v>
      </c>
      <c r="L9484" s="2">
        <v>1</v>
      </c>
    </row>
    <row r="9485" spans="1:12" ht="15.75" customHeight="1" x14ac:dyDescent="0.25">
      <c r="A9485" t="str">
        <f>CONCATENATE(B9485,C9485,D9485,H9485,I9485,L9485)</f>
        <v>2562020HOMICIDIO171</v>
      </c>
      <c r="B9485" s="2">
        <v>25</v>
      </c>
      <c r="C9485" s="2">
        <v>6</v>
      </c>
      <c r="D9485" s="2">
        <v>2020</v>
      </c>
      <c r="E9485" s="2" t="s">
        <v>57</v>
      </c>
      <c r="F9485" s="2" t="s">
        <v>22</v>
      </c>
      <c r="G9485" s="2" t="s">
        <v>11</v>
      </c>
      <c r="H9485" s="2" t="s">
        <v>12</v>
      </c>
      <c r="I9485" s="2">
        <v>17</v>
      </c>
      <c r="J9485" s="2" t="str">
        <f>VLOOKUP(A9485,'Cor da Pele e Motivacao'!$A$2:$I$11399,6, FALSE)</f>
        <v>Parda</v>
      </c>
      <c r="K9485" s="2" t="str">
        <f>VLOOKUP(A9485,'Cor da Pele e Motivacao'!$A$2:$I$11399,8, FALSE)</f>
        <v>ATIVIDADES CRIMINAIS</v>
      </c>
      <c r="L9485" s="2">
        <v>1</v>
      </c>
    </row>
    <row r="9486" spans="1:12" ht="15.75" customHeight="1" x14ac:dyDescent="0.25">
      <c r="A9486" t="str">
        <f>CONCATENATE(B9486,C9486,D9486,H9486,I9486,L9486)</f>
        <v>2562020HOMICIDIO191</v>
      </c>
      <c r="B9486" s="2">
        <v>25</v>
      </c>
      <c r="C9486" s="2">
        <v>6</v>
      </c>
      <c r="D9486" s="2">
        <v>2020</v>
      </c>
      <c r="E9486" s="2" t="s">
        <v>35</v>
      </c>
      <c r="F9486" s="2" t="s">
        <v>16</v>
      </c>
      <c r="G9486" s="2" t="s">
        <v>11</v>
      </c>
      <c r="H9486" s="2" t="s">
        <v>12</v>
      </c>
      <c r="I9486" s="2">
        <v>19</v>
      </c>
      <c r="J9486" s="2" t="str">
        <f>VLOOKUP(A9486,'Cor da Pele e Motivacao'!$A$2:$I$11399,6, FALSE)</f>
        <v>Parda</v>
      </c>
      <c r="K9486" s="2" t="str">
        <f>VLOOKUP(A9486,'Cor da Pele e Motivacao'!$A$2:$I$11399,8, FALSE)</f>
        <v>ATIVIDADES CRIMINAIS</v>
      </c>
      <c r="L9486" s="2">
        <v>1</v>
      </c>
    </row>
    <row r="9487" spans="1:12" ht="15.75" customHeight="1" x14ac:dyDescent="0.25">
      <c r="A9487" t="str">
        <f>CONCATENATE(B9487,C9487,D9487,H9487,I9487,L9487)</f>
        <v>2562020HOMICIDIO341</v>
      </c>
      <c r="B9487" s="2">
        <v>25</v>
      </c>
      <c r="C9487" s="2">
        <v>6</v>
      </c>
      <c r="D9487" s="2">
        <v>2020</v>
      </c>
      <c r="E9487" s="2" t="s">
        <v>35</v>
      </c>
      <c r="F9487" s="2" t="s">
        <v>16</v>
      </c>
      <c r="G9487" s="2" t="s">
        <v>11</v>
      </c>
      <c r="H9487" s="2" t="s">
        <v>12</v>
      </c>
      <c r="I9487" s="2">
        <v>34</v>
      </c>
      <c r="J9487" s="2" t="str">
        <f>VLOOKUP(A9487,'Cor da Pele e Motivacao'!$A$2:$I$11399,6, FALSE)</f>
        <v>Parda</v>
      </c>
      <c r="K9487" s="2" t="str">
        <f>VLOOKUP(A9487,'Cor da Pele e Motivacao'!$A$2:$I$11399,8, FALSE)</f>
        <v>ATIVIDADES CRIMINAIS</v>
      </c>
      <c r="L9487" s="2">
        <v>1</v>
      </c>
    </row>
    <row r="9488" spans="1:12" ht="15.75" customHeight="1" x14ac:dyDescent="0.25">
      <c r="A9488" t="str">
        <f>CONCATENATE(B9488,C9488,D9488,H9488,I9488,L9488)</f>
        <v>2562020HOMICIDIO481</v>
      </c>
      <c r="B9488" s="2">
        <v>25</v>
      </c>
      <c r="C9488" s="2">
        <v>6</v>
      </c>
      <c r="D9488" s="2">
        <v>2020</v>
      </c>
      <c r="E9488" s="2" t="s">
        <v>92</v>
      </c>
      <c r="F9488" s="2" t="s">
        <v>22</v>
      </c>
      <c r="G9488" s="2" t="s">
        <v>11</v>
      </c>
      <c r="H9488" s="2" t="s">
        <v>12</v>
      </c>
      <c r="I9488" s="2">
        <v>48</v>
      </c>
      <c r="J9488" s="2" t="str">
        <f>VLOOKUP(A9488,'Cor da Pele e Motivacao'!$A$2:$I$11399,6, FALSE)</f>
        <v>Parda</v>
      </c>
      <c r="K9488" s="2" t="str">
        <f>VLOOKUP(A9488,'Cor da Pele e Motivacao'!$A$2:$I$11399,8, FALSE)</f>
        <v>ATIVIDADES CRIMINAIS</v>
      </c>
      <c r="L9488" s="2">
        <v>1</v>
      </c>
    </row>
    <row r="9489" spans="1:12" ht="15.75" customHeight="1" x14ac:dyDescent="0.25">
      <c r="A9489" t="str">
        <f>CONCATENATE(B9489,C9489,D9489,H9489,I9489,L9489)</f>
        <v>2562020HOMICIDIO171</v>
      </c>
      <c r="B9489" s="2">
        <v>25</v>
      </c>
      <c r="C9489" s="2">
        <v>6</v>
      </c>
      <c r="D9489" s="2">
        <v>2020</v>
      </c>
      <c r="E9489" s="2" t="s">
        <v>36</v>
      </c>
      <c r="F9489" s="2" t="s">
        <v>14</v>
      </c>
      <c r="G9489" s="2" t="s">
        <v>11</v>
      </c>
      <c r="H9489" s="2" t="s">
        <v>12</v>
      </c>
      <c r="I9489" s="2">
        <v>17</v>
      </c>
      <c r="J9489" s="2" t="str">
        <f>VLOOKUP(A9489,'Cor da Pele e Motivacao'!$A$2:$I$11399,6, FALSE)</f>
        <v>Parda</v>
      </c>
      <c r="K9489" s="2" t="str">
        <f>VLOOKUP(A9489,'Cor da Pele e Motivacao'!$A$2:$I$11399,8, FALSE)</f>
        <v>ATIVIDADES CRIMINAIS</v>
      </c>
      <c r="L9489" s="2">
        <v>1</v>
      </c>
    </row>
    <row r="9490" spans="1:12" ht="15.75" customHeight="1" x14ac:dyDescent="0.25">
      <c r="A9490" t="str">
        <f>CONCATENATE(B9490,C9490,D9490,H9490,I9490,L9490)</f>
        <v>2562020HOMICIDIO281</v>
      </c>
      <c r="B9490" s="2">
        <v>25</v>
      </c>
      <c r="C9490" s="2">
        <v>6</v>
      </c>
      <c r="D9490" s="2">
        <v>2020</v>
      </c>
      <c r="E9490" s="2" t="s">
        <v>24</v>
      </c>
      <c r="F9490" s="2" t="s">
        <v>10</v>
      </c>
      <c r="G9490" s="2" t="s">
        <v>11</v>
      </c>
      <c r="H9490" s="2" t="s">
        <v>12</v>
      </c>
      <c r="I9490" s="2">
        <v>28</v>
      </c>
      <c r="J9490" s="2" t="str">
        <f>VLOOKUP(A9490,'Cor da Pele e Motivacao'!$A$2:$I$11399,6, FALSE)</f>
        <v>Parda</v>
      </c>
      <c r="K9490" s="2" t="str">
        <f>VLOOKUP(A9490,'Cor da Pele e Motivacao'!$A$2:$I$11399,8, FALSE)</f>
        <v>VIOLÊNCIA INTERPESSOAL</v>
      </c>
      <c r="L9490" s="2">
        <v>1</v>
      </c>
    </row>
    <row r="9491" spans="1:12" ht="15.75" customHeight="1" x14ac:dyDescent="0.25">
      <c r="A9491" t="str">
        <f>CONCATENATE(B9491,C9491,D9491,H9491,I9491,L9491)</f>
        <v>2562020HOMICIDIO271</v>
      </c>
      <c r="B9491" s="2">
        <v>25</v>
      </c>
      <c r="C9491" s="2">
        <v>6</v>
      </c>
      <c r="D9491" s="2">
        <v>2020</v>
      </c>
      <c r="E9491" s="2" t="s">
        <v>25</v>
      </c>
      <c r="F9491" s="2" t="s">
        <v>25</v>
      </c>
      <c r="G9491" s="2" t="s">
        <v>11</v>
      </c>
      <c r="H9491" s="2" t="s">
        <v>12</v>
      </c>
      <c r="I9491" s="2">
        <v>27</v>
      </c>
      <c r="J9491" s="2" t="str">
        <f>VLOOKUP(A9491,'Cor da Pele e Motivacao'!$A$2:$I$11399,6, FALSE)</f>
        <v>Parda</v>
      </c>
      <c r="K9491" s="2" t="str">
        <f>VLOOKUP(A9491,'Cor da Pele e Motivacao'!$A$2:$I$11399,8, FALSE)</f>
        <v>VIOLÊNCIA INTERPESSOAL</v>
      </c>
      <c r="L9491" s="2">
        <v>1</v>
      </c>
    </row>
    <row r="9492" spans="1:12" ht="15.75" customHeight="1" x14ac:dyDescent="0.25">
      <c r="A9492" t="str">
        <f>CONCATENATE(B9492,C9492,D9492,H9492,I9492,L9492)</f>
        <v>2562020HOMICIDIO401</v>
      </c>
      <c r="B9492" s="2">
        <v>25</v>
      </c>
      <c r="C9492" s="2">
        <v>6</v>
      </c>
      <c r="D9492" s="2">
        <v>2020</v>
      </c>
      <c r="E9492" s="2" t="s">
        <v>25</v>
      </c>
      <c r="F9492" s="2" t="s">
        <v>25</v>
      </c>
      <c r="G9492" s="2" t="s">
        <v>11</v>
      </c>
      <c r="H9492" s="2" t="s">
        <v>12</v>
      </c>
      <c r="I9492" s="2">
        <v>40</v>
      </c>
      <c r="J9492" s="2" t="str">
        <f>VLOOKUP(A9492,'Cor da Pele e Motivacao'!$A$2:$I$11399,6, FALSE)</f>
        <v>Parda</v>
      </c>
      <c r="K9492" s="2" t="str">
        <f>VLOOKUP(A9492,'Cor da Pele e Motivacao'!$A$2:$I$11399,8, FALSE)</f>
        <v>ATIVIDADES CRIMINAIS</v>
      </c>
      <c r="L9492" s="2">
        <v>1</v>
      </c>
    </row>
    <row r="9493" spans="1:12" ht="15.75" customHeight="1" x14ac:dyDescent="0.25">
      <c r="A9493" t="str">
        <f>CONCATENATE(B9493,C9493,D9493,H9493,I9493,L9493)</f>
        <v>2562020HOMICIDIO261</v>
      </c>
      <c r="B9493" s="2">
        <v>25</v>
      </c>
      <c r="C9493" s="2">
        <v>6</v>
      </c>
      <c r="D9493" s="2">
        <v>2020</v>
      </c>
      <c r="E9493" s="2" t="s">
        <v>81</v>
      </c>
      <c r="F9493" s="2" t="s">
        <v>22</v>
      </c>
      <c r="G9493" s="2" t="s">
        <v>11</v>
      </c>
      <c r="H9493" s="2" t="s">
        <v>12</v>
      </c>
      <c r="I9493" s="2">
        <v>26</v>
      </c>
      <c r="J9493" s="2" t="str">
        <f>VLOOKUP(A9493,'Cor da Pele e Motivacao'!$A$2:$I$11399,6, FALSE)</f>
        <v>Parda</v>
      </c>
      <c r="K9493" s="2" t="str">
        <f>VLOOKUP(A9493,'Cor da Pele e Motivacao'!$A$2:$I$11399,8, FALSE)</f>
        <v>VIOLÊNCIA INTERPESSOAL</v>
      </c>
      <c r="L9493" s="2">
        <v>1</v>
      </c>
    </row>
    <row r="9494" spans="1:12" ht="15.75" customHeight="1" x14ac:dyDescent="0.25">
      <c r="A9494" t="str">
        <f>CONCATENATE(B9494,C9494,D9494,H9494,I9494,L9494)</f>
        <v>2662020HOMICIDIO611</v>
      </c>
      <c r="B9494" s="2">
        <v>26</v>
      </c>
      <c r="C9494" s="2">
        <v>6</v>
      </c>
      <c r="D9494" s="2">
        <v>2020</v>
      </c>
      <c r="E9494" s="2" t="s">
        <v>98</v>
      </c>
      <c r="F9494" s="2" t="s">
        <v>16</v>
      </c>
      <c r="G9494" s="2" t="s">
        <v>11</v>
      </c>
      <c r="H9494" s="2" t="s">
        <v>12</v>
      </c>
      <c r="I9494" s="2">
        <v>61</v>
      </c>
      <c r="J9494" s="2" t="str">
        <f>VLOOKUP(A9494,'Cor da Pele e Motivacao'!$A$2:$I$11399,6, FALSE)</f>
        <v>Parda</v>
      </c>
      <c r="K9494" s="2" t="str">
        <f>VLOOKUP(A9494,'Cor da Pele e Motivacao'!$A$2:$I$11399,8, FALSE)</f>
        <v>VIOLÊNCIA INTERPESSOAL</v>
      </c>
      <c r="L9494" s="2">
        <v>1</v>
      </c>
    </row>
    <row r="9495" spans="1:12" ht="15.75" customHeight="1" x14ac:dyDescent="0.25">
      <c r="A9495" t="str">
        <f>CONCATENATE(B9495,C9495,D9495,H9495,I9495,L9495)</f>
        <v>2662020HOMICIDIO271</v>
      </c>
      <c r="B9495" s="2">
        <v>26</v>
      </c>
      <c r="C9495" s="2">
        <v>6</v>
      </c>
      <c r="D9495" s="2">
        <v>2020</v>
      </c>
      <c r="E9495" s="2" t="s">
        <v>15</v>
      </c>
      <c r="F9495" s="2" t="s">
        <v>16</v>
      </c>
      <c r="G9495" s="2" t="s">
        <v>11</v>
      </c>
      <c r="H9495" s="2" t="s">
        <v>12</v>
      </c>
      <c r="I9495" s="2">
        <v>27</v>
      </c>
      <c r="J9495" s="2" t="str">
        <f>VLOOKUP(A9495,'Cor da Pele e Motivacao'!$A$2:$I$11399,6, FALSE)</f>
        <v>Branca</v>
      </c>
      <c r="K9495" s="2" t="str">
        <f>VLOOKUP(A9495,'Cor da Pele e Motivacao'!$A$2:$I$11399,8, FALSE)</f>
        <v>ATIVIDADES CRIMINAIS</v>
      </c>
      <c r="L9495" s="2">
        <v>1</v>
      </c>
    </row>
    <row r="9496" spans="1:12" ht="15.75" customHeight="1" x14ac:dyDescent="0.25">
      <c r="A9496" t="str">
        <f>CONCATENATE(B9496,C9496,D9496,H9496,I9496,L9496)</f>
        <v>2662020HOMICIDIO171</v>
      </c>
      <c r="B9496" s="2">
        <v>26</v>
      </c>
      <c r="C9496" s="2">
        <v>6</v>
      </c>
      <c r="D9496" s="2">
        <v>2020</v>
      </c>
      <c r="E9496" s="2" t="s">
        <v>78</v>
      </c>
      <c r="F9496" s="2" t="s">
        <v>14</v>
      </c>
      <c r="G9496" s="2" t="s">
        <v>11</v>
      </c>
      <c r="H9496" s="2" t="s">
        <v>12</v>
      </c>
      <c r="I9496" s="2">
        <v>17</v>
      </c>
      <c r="J9496" s="2" t="str">
        <f>VLOOKUP(A9496,'Cor da Pele e Motivacao'!$A$2:$I$11399,6, FALSE)</f>
        <v>Parda</v>
      </c>
      <c r="K9496" s="2" t="str">
        <f>VLOOKUP(A9496,'Cor da Pele e Motivacao'!$A$2:$I$11399,8, FALSE)</f>
        <v>EXCLUDENTE DE ILICITUDE</v>
      </c>
      <c r="L9496" s="2">
        <v>1</v>
      </c>
    </row>
    <row r="9497" spans="1:12" ht="15.75" customHeight="1" x14ac:dyDescent="0.25">
      <c r="A9497" t="str">
        <f>CONCATENATE(B9497,C9497,D9497,H9497,I9497,L9497)</f>
        <v>2662020HOMICIDIO181</v>
      </c>
      <c r="B9497" s="2">
        <v>26</v>
      </c>
      <c r="C9497" s="2">
        <v>6</v>
      </c>
      <c r="D9497" s="2">
        <v>2020</v>
      </c>
      <c r="E9497" s="2" t="s">
        <v>78</v>
      </c>
      <c r="F9497" s="2" t="s">
        <v>14</v>
      </c>
      <c r="G9497" s="2" t="s">
        <v>11</v>
      </c>
      <c r="H9497" s="2" t="s">
        <v>12</v>
      </c>
      <c r="I9497" s="2">
        <v>18</v>
      </c>
      <c r="J9497" s="2" t="str">
        <f>VLOOKUP(A9497,'Cor da Pele e Motivacao'!$A$2:$I$11399,6, FALSE)</f>
        <v>Parda</v>
      </c>
      <c r="K9497" s="2" t="str">
        <f>VLOOKUP(A9497,'Cor da Pele e Motivacao'!$A$2:$I$11399,8, FALSE)</f>
        <v>EXCLUDENTE DE ILICITUDE</v>
      </c>
      <c r="L9497" s="2">
        <v>1</v>
      </c>
    </row>
    <row r="9498" spans="1:12" ht="15.75" customHeight="1" x14ac:dyDescent="0.25">
      <c r="A9498" t="str">
        <f>CONCATENATE(B9498,C9498,D9498,H9498,I9498,L9498)</f>
        <v>2662020LATROCINIO361</v>
      </c>
      <c r="B9498" s="2">
        <v>26</v>
      </c>
      <c r="C9498" s="2">
        <v>6</v>
      </c>
      <c r="D9498" s="2">
        <v>2020</v>
      </c>
      <c r="E9498" s="2" t="s">
        <v>70</v>
      </c>
      <c r="F9498" s="2" t="s">
        <v>16</v>
      </c>
      <c r="G9498" s="2" t="s">
        <v>11</v>
      </c>
      <c r="H9498" s="2" t="s">
        <v>33</v>
      </c>
      <c r="I9498" s="2">
        <v>36</v>
      </c>
      <c r="J9498" s="2" t="str">
        <f>VLOOKUP(A9498,'Cor da Pele e Motivacao'!$A$2:$I$11399,6, FALSE)</f>
        <v>Parda</v>
      </c>
      <c r="K9498" s="2" t="str">
        <f>VLOOKUP(A9498,'Cor da Pele e Motivacao'!$A$2:$I$11399,8, FALSE)</f>
        <v>PATRIMÔNIO</v>
      </c>
      <c r="L9498" s="2">
        <v>1</v>
      </c>
    </row>
    <row r="9499" spans="1:12" ht="15.75" customHeight="1" x14ac:dyDescent="0.25">
      <c r="A9499" t="str">
        <f>CONCATENATE(B9499,C9499,D9499,H9499,I9499,L9499)</f>
        <v>2662020HOMICIDIO611</v>
      </c>
      <c r="B9499" s="2">
        <v>26</v>
      </c>
      <c r="C9499" s="2">
        <v>6</v>
      </c>
      <c r="D9499" s="2">
        <v>2020</v>
      </c>
      <c r="E9499" s="2" t="s">
        <v>36</v>
      </c>
      <c r="F9499" s="2" t="s">
        <v>14</v>
      </c>
      <c r="G9499" s="2" t="s">
        <v>11</v>
      </c>
      <c r="H9499" s="2" t="s">
        <v>12</v>
      </c>
      <c r="I9499" s="2">
        <v>61</v>
      </c>
      <c r="J9499" s="2" t="str">
        <f>VLOOKUP(A9499,'Cor da Pele e Motivacao'!$A$2:$I$11399,6, FALSE)</f>
        <v>Parda</v>
      </c>
      <c r="K9499" s="2" t="str">
        <f>VLOOKUP(A9499,'Cor da Pele e Motivacao'!$A$2:$I$11399,8, FALSE)</f>
        <v>VIOLÊNCIA INTERPESSOAL</v>
      </c>
      <c r="L9499" s="2">
        <v>1</v>
      </c>
    </row>
    <row r="9500" spans="1:12" ht="15.75" customHeight="1" x14ac:dyDescent="0.25">
      <c r="A9500" t="str">
        <f>CONCATENATE(B9500,C9500,D9500,H9500,I9500,L9500)</f>
        <v>2662020HOMICIDIO321</v>
      </c>
      <c r="B9500" s="2">
        <v>26</v>
      </c>
      <c r="C9500" s="2">
        <v>6</v>
      </c>
      <c r="D9500" s="2">
        <v>2020</v>
      </c>
      <c r="E9500" s="2" t="s">
        <v>24</v>
      </c>
      <c r="F9500" s="2" t="s">
        <v>10</v>
      </c>
      <c r="G9500" s="2" t="s">
        <v>11</v>
      </c>
      <c r="H9500" s="2" t="s">
        <v>12</v>
      </c>
      <c r="I9500" s="2">
        <v>32</v>
      </c>
      <c r="J9500" s="2" t="str">
        <f>VLOOKUP(A9500,'Cor da Pele e Motivacao'!$A$2:$I$11399,6, FALSE)</f>
        <v>Parda</v>
      </c>
      <c r="K9500" s="2" t="str">
        <f>VLOOKUP(A9500,'Cor da Pele e Motivacao'!$A$2:$I$11399,8, FALSE)</f>
        <v>ATIVIDADES CRIMINAIS</v>
      </c>
      <c r="L9500" s="2">
        <v>1</v>
      </c>
    </row>
    <row r="9501" spans="1:12" ht="15.75" customHeight="1" x14ac:dyDescent="0.25">
      <c r="A9501" t="str">
        <f>CONCATENATE(B9501,C9501,D9501,H9501,I9501,L9501)</f>
        <v>2662020HOMICIDIO221</v>
      </c>
      <c r="B9501" s="2">
        <v>26</v>
      </c>
      <c r="C9501" s="2">
        <v>6</v>
      </c>
      <c r="D9501" s="2">
        <v>2020</v>
      </c>
      <c r="E9501" s="2" t="s">
        <v>151</v>
      </c>
      <c r="F9501" s="2" t="s">
        <v>22</v>
      </c>
      <c r="G9501" s="2" t="s">
        <v>11</v>
      </c>
      <c r="H9501" s="2" t="s">
        <v>12</v>
      </c>
      <c r="I9501" s="2">
        <v>22</v>
      </c>
      <c r="J9501" s="2" t="str">
        <f>VLOOKUP(A9501,'Cor da Pele e Motivacao'!$A$2:$I$11399,6, FALSE)</f>
        <v>Parda</v>
      </c>
      <c r="K9501" s="2" t="str">
        <f>VLOOKUP(A9501,'Cor da Pele e Motivacao'!$A$2:$I$11399,8, FALSE)</f>
        <v>VIOLÊNCIA INTERPESSOAL</v>
      </c>
      <c r="L9501" s="2">
        <v>1</v>
      </c>
    </row>
    <row r="9502" spans="1:12" ht="15.75" customHeight="1" x14ac:dyDescent="0.25">
      <c r="A9502" t="str">
        <f>CONCATENATE(B9502,C9502,D9502,H9502,I9502,L9502)</f>
        <v>2662020HOMICIDIO241</v>
      </c>
      <c r="B9502" s="2">
        <v>26</v>
      </c>
      <c r="C9502" s="2">
        <v>6</v>
      </c>
      <c r="D9502" s="2">
        <v>2020</v>
      </c>
      <c r="E9502" s="2" t="s">
        <v>151</v>
      </c>
      <c r="F9502" s="2" t="s">
        <v>22</v>
      </c>
      <c r="G9502" s="2" t="s">
        <v>11</v>
      </c>
      <c r="H9502" s="2" t="s">
        <v>12</v>
      </c>
      <c r="I9502" s="2">
        <v>24</v>
      </c>
      <c r="J9502" s="2" t="str">
        <f>VLOOKUP(A9502,'Cor da Pele e Motivacao'!$A$2:$I$11399,6, FALSE)</f>
        <v>Parda</v>
      </c>
      <c r="K9502" s="2" t="str">
        <f>VLOOKUP(A9502,'Cor da Pele e Motivacao'!$A$2:$I$11399,8, FALSE)</f>
        <v>EXCLUDENTE DE ILICITUDE</v>
      </c>
      <c r="L9502" s="2">
        <v>1</v>
      </c>
    </row>
    <row r="9503" spans="1:12" ht="15.75" customHeight="1" x14ac:dyDescent="0.25">
      <c r="A9503" t="str">
        <f>CONCATENATE(B9503,C9503,D9503,H9503,I9503,L9503)</f>
        <v>2662020LATROCINIO411</v>
      </c>
      <c r="B9503" s="2">
        <v>26</v>
      </c>
      <c r="C9503" s="2">
        <v>6</v>
      </c>
      <c r="D9503" s="2">
        <v>2020</v>
      </c>
      <c r="E9503" s="2" t="s">
        <v>151</v>
      </c>
      <c r="F9503" s="2" t="s">
        <v>22</v>
      </c>
      <c r="G9503" s="2" t="s">
        <v>11</v>
      </c>
      <c r="H9503" s="2" t="s">
        <v>33</v>
      </c>
      <c r="I9503" s="2">
        <v>41</v>
      </c>
      <c r="J9503" s="2" t="str">
        <f>VLOOKUP(A9503,'Cor da Pele e Motivacao'!$A$2:$I$11399,6, FALSE)</f>
        <v>Parda</v>
      </c>
      <c r="K9503" s="2" t="str">
        <f>VLOOKUP(A9503,'Cor da Pele e Motivacao'!$A$2:$I$11399,8, FALSE)</f>
        <v>PATRIMÔNIO</v>
      </c>
      <c r="L9503" s="2">
        <v>1</v>
      </c>
    </row>
    <row r="9504" spans="1:12" ht="15.75" customHeight="1" x14ac:dyDescent="0.25">
      <c r="A9504" t="str">
        <f>CONCATENATE(B9504,C9504,D9504,H9504,I9504,L9504)</f>
        <v>2662020HOMICIDIO221</v>
      </c>
      <c r="B9504" s="2">
        <v>26</v>
      </c>
      <c r="C9504" s="2">
        <v>6</v>
      </c>
      <c r="D9504" s="2">
        <v>2020</v>
      </c>
      <c r="E9504" s="2" t="s">
        <v>25</v>
      </c>
      <c r="F9504" s="2" t="s">
        <v>25</v>
      </c>
      <c r="G9504" s="2" t="s">
        <v>11</v>
      </c>
      <c r="H9504" s="2" t="s">
        <v>12</v>
      </c>
      <c r="I9504" s="2">
        <v>22</v>
      </c>
      <c r="J9504" s="2" t="str">
        <f>VLOOKUP(A9504,'Cor da Pele e Motivacao'!$A$2:$I$11399,6, FALSE)</f>
        <v>Parda</v>
      </c>
      <c r="K9504" s="2" t="str">
        <f>VLOOKUP(A9504,'Cor da Pele e Motivacao'!$A$2:$I$11399,8, FALSE)</f>
        <v>VIOLÊNCIA INTERPESSOAL</v>
      </c>
      <c r="L9504" s="2">
        <v>1</v>
      </c>
    </row>
    <row r="9505" spans="1:12" ht="15.75" customHeight="1" x14ac:dyDescent="0.25">
      <c r="A9505" t="str">
        <f>CONCATENATE(B9505,C9505,D9505,H9505,I9505,L9505)</f>
        <v>2662020HOMICIDIO151</v>
      </c>
      <c r="B9505" s="2">
        <v>26</v>
      </c>
      <c r="C9505" s="2">
        <v>6</v>
      </c>
      <c r="D9505" s="2">
        <v>2020</v>
      </c>
      <c r="E9505" s="2" t="s">
        <v>94</v>
      </c>
      <c r="F9505" s="2" t="s">
        <v>22</v>
      </c>
      <c r="G9505" s="2" t="s">
        <v>11</v>
      </c>
      <c r="H9505" s="2" t="s">
        <v>12</v>
      </c>
      <c r="I9505" s="2">
        <v>15</v>
      </c>
      <c r="J9505" s="2" t="str">
        <f>VLOOKUP(A9505,'Cor da Pele e Motivacao'!$A$2:$I$11399,6, FALSE)</f>
        <v>Parda</v>
      </c>
      <c r="K9505" s="2" t="str">
        <f>VLOOKUP(A9505,'Cor da Pele e Motivacao'!$A$2:$I$11399,8, FALSE)</f>
        <v>VIOLÊNCIA INTERPESSOAL</v>
      </c>
      <c r="L9505" s="2">
        <v>1</v>
      </c>
    </row>
    <row r="9506" spans="1:12" ht="15.75" customHeight="1" x14ac:dyDescent="0.25">
      <c r="A9506" t="str">
        <f>CONCATENATE(B9506,C9506,D9506,H9506,I9506,L9506)</f>
        <v>2762020HOMICIDIO231</v>
      </c>
      <c r="B9506" s="2">
        <v>27</v>
      </c>
      <c r="C9506" s="2">
        <v>6</v>
      </c>
      <c r="D9506" s="2">
        <v>2020</v>
      </c>
      <c r="E9506" s="2" t="s">
        <v>30</v>
      </c>
      <c r="F9506" s="2" t="s">
        <v>10</v>
      </c>
      <c r="G9506" s="2" t="s">
        <v>11</v>
      </c>
      <c r="H9506" s="2" t="s">
        <v>12</v>
      </c>
      <c r="I9506" s="2">
        <v>23</v>
      </c>
      <c r="J9506" s="2" t="str">
        <f>VLOOKUP(A9506,'Cor da Pele e Motivacao'!$A$2:$I$11399,6, FALSE)</f>
        <v>Parda</v>
      </c>
      <c r="K9506" s="2" t="str">
        <f>VLOOKUP(A9506,'Cor da Pele e Motivacao'!$A$2:$I$11399,8, FALSE)</f>
        <v>VIOLÊNCIA INTERPESSOAL</v>
      </c>
      <c r="L9506" s="2">
        <v>1</v>
      </c>
    </row>
    <row r="9507" spans="1:12" ht="15.75" customHeight="1" x14ac:dyDescent="0.25">
      <c r="A9507" t="str">
        <f>CONCATENATE(B9507,C9507,D9507,H9507,I9507,L9507)</f>
        <v>2762020HOMICIDIO221</v>
      </c>
      <c r="B9507" s="2">
        <v>27</v>
      </c>
      <c r="C9507" s="2">
        <v>6</v>
      </c>
      <c r="D9507" s="2">
        <v>2020</v>
      </c>
      <c r="E9507" s="2" t="s">
        <v>99</v>
      </c>
      <c r="F9507" s="2" t="s">
        <v>16</v>
      </c>
      <c r="G9507" s="2" t="s">
        <v>11</v>
      </c>
      <c r="H9507" s="2" t="s">
        <v>12</v>
      </c>
      <c r="I9507" s="2">
        <v>22</v>
      </c>
      <c r="J9507" s="2" t="str">
        <f>VLOOKUP(A9507,'Cor da Pele e Motivacao'!$A$2:$I$11399,6, FALSE)</f>
        <v>Parda</v>
      </c>
      <c r="K9507" s="2" t="str">
        <f>VLOOKUP(A9507,'Cor da Pele e Motivacao'!$A$2:$I$11399,8, FALSE)</f>
        <v>ATIVIDADES CRIMINAIS</v>
      </c>
      <c r="L9507" s="2">
        <v>1</v>
      </c>
    </row>
    <row r="9508" spans="1:12" ht="15.75" customHeight="1" x14ac:dyDescent="0.25">
      <c r="A9508" t="str">
        <f>CONCATENATE(B9508,C9508,D9508,H9508,I9508,L9508)</f>
        <v>2762020HOMICIDIO391</v>
      </c>
      <c r="B9508" s="2">
        <v>27</v>
      </c>
      <c r="C9508" s="2">
        <v>6</v>
      </c>
      <c r="D9508" s="2">
        <v>2020</v>
      </c>
      <c r="E9508" s="2" t="s">
        <v>134</v>
      </c>
      <c r="F9508" s="2" t="s">
        <v>22</v>
      </c>
      <c r="G9508" s="2" t="s">
        <v>11</v>
      </c>
      <c r="H9508" s="2" t="s">
        <v>12</v>
      </c>
      <c r="I9508" s="2">
        <v>39</v>
      </c>
      <c r="J9508" s="2" t="str">
        <f>VLOOKUP(A9508,'Cor da Pele e Motivacao'!$A$2:$I$11399,6, FALSE)</f>
        <v>Parda</v>
      </c>
      <c r="K9508" s="2" t="str">
        <f>VLOOKUP(A9508,'Cor da Pele e Motivacao'!$A$2:$I$11399,8, FALSE)</f>
        <v>ATIVIDADES CRIMINAIS</v>
      </c>
      <c r="L9508" s="2">
        <v>1</v>
      </c>
    </row>
    <row r="9509" spans="1:12" ht="15.75" customHeight="1" x14ac:dyDescent="0.25">
      <c r="A9509" t="str">
        <f>CONCATENATE(B9509,C9509,D9509,H9509,I9509,L9509)</f>
        <v>2762020HOMICIDIO181</v>
      </c>
      <c r="B9509" s="2">
        <v>27</v>
      </c>
      <c r="C9509" s="2">
        <v>6</v>
      </c>
      <c r="D9509" s="2">
        <v>2020</v>
      </c>
      <c r="E9509" s="2" t="s">
        <v>15</v>
      </c>
      <c r="F9509" s="2" t="s">
        <v>16</v>
      </c>
      <c r="G9509" s="2" t="s">
        <v>11</v>
      </c>
      <c r="H9509" s="2" t="s">
        <v>12</v>
      </c>
      <c r="I9509" s="2">
        <v>18</v>
      </c>
      <c r="J9509" s="2" t="str">
        <f>VLOOKUP(A9509,'Cor da Pele e Motivacao'!$A$2:$I$11399,6, FALSE)</f>
        <v>Parda</v>
      </c>
      <c r="K9509" s="2" t="str">
        <f>VLOOKUP(A9509,'Cor da Pele e Motivacao'!$A$2:$I$11399,8, FALSE)</f>
        <v>ATIVIDADES CRIMINAIS</v>
      </c>
      <c r="L9509" s="2">
        <v>1</v>
      </c>
    </row>
    <row r="9510" spans="1:12" ht="15.75" customHeight="1" x14ac:dyDescent="0.25">
      <c r="A9510" t="str">
        <f>CONCATENATE(B9510,C9510,D9510,H9510,I9510,L9510)</f>
        <v>2762020HOMICIDIO451</v>
      </c>
      <c r="B9510" s="2">
        <v>27</v>
      </c>
      <c r="C9510" s="2">
        <v>6</v>
      </c>
      <c r="D9510" s="2">
        <v>2020</v>
      </c>
      <c r="E9510" s="2" t="s">
        <v>15</v>
      </c>
      <c r="F9510" s="2" t="s">
        <v>16</v>
      </c>
      <c r="G9510" s="2" t="s">
        <v>11</v>
      </c>
      <c r="H9510" s="2" t="s">
        <v>12</v>
      </c>
      <c r="I9510" s="2">
        <v>45</v>
      </c>
      <c r="J9510" s="2" t="str">
        <f>VLOOKUP(A9510,'Cor da Pele e Motivacao'!$A$2:$I$11399,6, FALSE)</f>
        <v>Parda</v>
      </c>
      <c r="K9510" s="2" t="str">
        <f>VLOOKUP(A9510,'Cor da Pele e Motivacao'!$A$2:$I$11399,8, FALSE)</f>
        <v>ATIVIDADES CRIMINAIS</v>
      </c>
      <c r="L9510" s="2">
        <v>1</v>
      </c>
    </row>
    <row r="9511" spans="1:12" ht="15.75" customHeight="1" x14ac:dyDescent="0.25">
      <c r="A9511" t="str">
        <f>CONCATENATE(B9511,C9511,D9511,H9511,I9511,L9511)</f>
        <v>2762020HOMICIDIO181</v>
      </c>
      <c r="B9511" s="2">
        <v>27</v>
      </c>
      <c r="C9511" s="2">
        <v>6</v>
      </c>
      <c r="D9511" s="2">
        <v>2020</v>
      </c>
      <c r="E9511" s="2" t="s">
        <v>42</v>
      </c>
      <c r="F9511" s="2" t="s">
        <v>16</v>
      </c>
      <c r="G9511" s="2" t="s">
        <v>28</v>
      </c>
      <c r="H9511" s="2" t="s">
        <v>12</v>
      </c>
      <c r="I9511" s="2">
        <v>18</v>
      </c>
      <c r="J9511" s="2" t="str">
        <f>VLOOKUP(A9511,'Cor da Pele e Motivacao'!$A$2:$I$11399,6, FALSE)</f>
        <v>Parda</v>
      </c>
      <c r="K9511" s="2" t="str">
        <f>VLOOKUP(A9511,'Cor da Pele e Motivacao'!$A$2:$I$11399,8, FALSE)</f>
        <v>ATIVIDADES CRIMINAIS</v>
      </c>
      <c r="L9511" s="2">
        <v>1</v>
      </c>
    </row>
    <row r="9512" spans="1:12" ht="15.75" customHeight="1" x14ac:dyDescent="0.25">
      <c r="A9512" t="str">
        <f>CONCATENATE(B9512,C9512,D9512,H9512,I9512,L9512)</f>
        <v>2762020HOMICIDIO201</v>
      </c>
      <c r="B9512" s="2">
        <v>27</v>
      </c>
      <c r="C9512" s="2">
        <v>6</v>
      </c>
      <c r="D9512" s="2">
        <v>2020</v>
      </c>
      <c r="E9512" s="2" t="s">
        <v>20</v>
      </c>
      <c r="F9512" s="2" t="s">
        <v>14</v>
      </c>
      <c r="G9512" s="2" t="s">
        <v>11</v>
      </c>
      <c r="H9512" s="2" t="s">
        <v>12</v>
      </c>
      <c r="I9512" s="2">
        <v>20</v>
      </c>
      <c r="J9512" s="2" t="str">
        <f>VLOOKUP(A9512,'Cor da Pele e Motivacao'!$A$2:$I$11399,6, FALSE)</f>
        <v>Parda</v>
      </c>
      <c r="K9512" s="2" t="str">
        <f>VLOOKUP(A9512,'Cor da Pele e Motivacao'!$A$2:$I$11399,8, FALSE)</f>
        <v>ATIVIDADES CRIMINAIS</v>
      </c>
      <c r="L9512" s="2">
        <v>1</v>
      </c>
    </row>
    <row r="9513" spans="1:12" ht="15.75" customHeight="1" x14ac:dyDescent="0.25">
      <c r="A9513" t="str">
        <f>CONCATENATE(B9513,C9513,D9513,H9513,I9513,L9513)</f>
        <v>2762020HOMICIDIO211</v>
      </c>
      <c r="B9513" s="2">
        <v>27</v>
      </c>
      <c r="C9513" s="2">
        <v>6</v>
      </c>
      <c r="D9513" s="2">
        <v>2020</v>
      </c>
      <c r="E9513" s="2" t="s">
        <v>20</v>
      </c>
      <c r="F9513" s="2" t="s">
        <v>14</v>
      </c>
      <c r="G9513" s="2" t="s">
        <v>11</v>
      </c>
      <c r="H9513" s="2" t="s">
        <v>12</v>
      </c>
      <c r="I9513" s="2">
        <v>21</v>
      </c>
      <c r="J9513" s="2" t="str">
        <f>VLOOKUP(A9513,'Cor da Pele e Motivacao'!$A$2:$I$11399,6, FALSE)</f>
        <v>Parda</v>
      </c>
      <c r="K9513" s="2" t="str">
        <f>VLOOKUP(A9513,'Cor da Pele e Motivacao'!$A$2:$I$11399,8, FALSE)</f>
        <v>VIOLÊNCIA INTERPESSOAL</v>
      </c>
      <c r="L9513" s="2">
        <v>1</v>
      </c>
    </row>
    <row r="9514" spans="1:12" ht="15.75" customHeight="1" x14ac:dyDescent="0.25">
      <c r="A9514" t="str">
        <f>CONCATENATE(B9514,C9514,D9514,H9514,I9514,L9514)</f>
        <v>2762020HOMICIDIO241</v>
      </c>
      <c r="B9514" s="2">
        <v>27</v>
      </c>
      <c r="C9514" s="2">
        <v>6</v>
      </c>
      <c r="D9514" s="2">
        <v>2020</v>
      </c>
      <c r="E9514" s="2" t="s">
        <v>23</v>
      </c>
      <c r="F9514" s="2" t="s">
        <v>14</v>
      </c>
      <c r="G9514" s="2" t="s">
        <v>11</v>
      </c>
      <c r="H9514" s="2" t="s">
        <v>12</v>
      </c>
      <c r="I9514" s="2">
        <v>24</v>
      </c>
      <c r="J9514" s="2" t="str">
        <f>VLOOKUP(A9514,'Cor da Pele e Motivacao'!$A$2:$I$11399,6, FALSE)</f>
        <v>Parda</v>
      </c>
      <c r="K9514" s="2" t="str">
        <f>VLOOKUP(A9514,'Cor da Pele e Motivacao'!$A$2:$I$11399,8, FALSE)</f>
        <v>ATIVIDADES CRIMINAIS</v>
      </c>
      <c r="L9514" s="2">
        <v>1</v>
      </c>
    </row>
    <row r="9515" spans="1:12" ht="15.75" customHeight="1" x14ac:dyDescent="0.25">
      <c r="A9515" t="str">
        <f>CONCATENATE(B9515,C9515,D9515,H9515,I9515,L9515)</f>
        <v>2762020HOMICIDIO251</v>
      </c>
      <c r="B9515" s="2">
        <v>27</v>
      </c>
      <c r="C9515" s="2">
        <v>6</v>
      </c>
      <c r="D9515" s="2">
        <v>2020</v>
      </c>
      <c r="E9515" s="2" t="s">
        <v>46</v>
      </c>
      <c r="F9515" s="2" t="s">
        <v>22</v>
      </c>
      <c r="G9515" s="2" t="s">
        <v>11</v>
      </c>
      <c r="H9515" s="2" t="s">
        <v>12</v>
      </c>
      <c r="I9515" s="2">
        <v>25</v>
      </c>
      <c r="J9515" s="2" t="str">
        <f>VLOOKUP(A9515,'Cor da Pele e Motivacao'!$A$2:$I$11399,6, FALSE)</f>
        <v>Parda</v>
      </c>
      <c r="K9515" s="2" t="str">
        <f>VLOOKUP(A9515,'Cor da Pele e Motivacao'!$A$2:$I$11399,8, FALSE)</f>
        <v>ATIVIDADES CRIMINAIS</v>
      </c>
      <c r="L9515" s="2">
        <v>1</v>
      </c>
    </row>
    <row r="9516" spans="1:12" ht="15.75" customHeight="1" x14ac:dyDescent="0.25">
      <c r="A9516" t="str">
        <f>CONCATENATE(B9516,C9516,D9516,H9516,I9516,L9516)</f>
        <v>2762020HOMICIDIO311</v>
      </c>
      <c r="B9516" s="2">
        <v>27</v>
      </c>
      <c r="C9516" s="2">
        <v>6</v>
      </c>
      <c r="D9516" s="2">
        <v>2020</v>
      </c>
      <c r="E9516" s="2" t="s">
        <v>47</v>
      </c>
      <c r="F9516" s="2" t="s">
        <v>16</v>
      </c>
      <c r="G9516" s="2" t="s">
        <v>11</v>
      </c>
      <c r="H9516" s="2" t="s">
        <v>12</v>
      </c>
      <c r="I9516" s="2">
        <v>31</v>
      </c>
      <c r="J9516" s="2" t="str">
        <f>VLOOKUP(A9516,'Cor da Pele e Motivacao'!$A$2:$I$11399,6, FALSE)</f>
        <v>Parda</v>
      </c>
      <c r="K9516" s="2" t="str">
        <f>VLOOKUP(A9516,'Cor da Pele e Motivacao'!$A$2:$I$11399,8, FALSE)</f>
        <v>VIOLÊNCIA INTERPESSOAL</v>
      </c>
      <c r="L9516" s="2">
        <v>1</v>
      </c>
    </row>
    <row r="9517" spans="1:12" ht="15.75" customHeight="1" x14ac:dyDescent="0.25">
      <c r="A9517" t="str">
        <f>CONCATENATE(B9517,C9517,D9517,H9517,I9517,L9517)</f>
        <v>2762020HOMICIDIO301</v>
      </c>
      <c r="B9517" s="2">
        <v>27</v>
      </c>
      <c r="C9517" s="2">
        <v>6</v>
      </c>
      <c r="D9517" s="2">
        <v>2020</v>
      </c>
      <c r="E9517" s="2" t="s">
        <v>38</v>
      </c>
      <c r="F9517" s="2" t="s">
        <v>22</v>
      </c>
      <c r="G9517" s="2" t="s">
        <v>11</v>
      </c>
      <c r="H9517" s="2" t="s">
        <v>12</v>
      </c>
      <c r="I9517" s="2">
        <v>30</v>
      </c>
      <c r="J9517" s="2" t="str">
        <f>VLOOKUP(A9517,'Cor da Pele e Motivacao'!$A$2:$I$11399,6, FALSE)</f>
        <v>Parda</v>
      </c>
      <c r="K9517" s="2" t="str">
        <f>VLOOKUP(A9517,'Cor da Pele e Motivacao'!$A$2:$I$11399,8, FALSE)</f>
        <v>ATIVIDADES CRIMINAIS</v>
      </c>
      <c r="L9517" s="2">
        <v>1</v>
      </c>
    </row>
    <row r="9518" spans="1:12" ht="15.75" customHeight="1" x14ac:dyDescent="0.25">
      <c r="A9518" t="str">
        <f>CONCATENATE(B9518,C9518,D9518,H9518,I9518,L9518)</f>
        <v>2862020HOMICIDIO211</v>
      </c>
      <c r="B9518" s="2">
        <v>28</v>
      </c>
      <c r="C9518" s="2">
        <v>6</v>
      </c>
      <c r="D9518" s="2">
        <v>2020</v>
      </c>
      <c r="E9518" s="2" t="s">
        <v>72</v>
      </c>
      <c r="F9518" s="2" t="s">
        <v>16</v>
      </c>
      <c r="G9518" s="2" t="s">
        <v>11</v>
      </c>
      <c r="H9518" s="2" t="s">
        <v>12</v>
      </c>
      <c r="I9518" s="2">
        <v>21</v>
      </c>
      <c r="J9518" s="2" t="str">
        <f>VLOOKUP(A9518,'Cor da Pele e Motivacao'!$A$2:$I$11399,6, FALSE)</f>
        <v>Parda</v>
      </c>
      <c r="K9518" s="2" t="str">
        <f>VLOOKUP(A9518,'Cor da Pele e Motivacao'!$A$2:$I$11399,8, FALSE)</f>
        <v>ATIVIDADES CRIMINAIS</v>
      </c>
      <c r="L9518" s="2">
        <v>1</v>
      </c>
    </row>
    <row r="9519" spans="1:12" ht="15.75" customHeight="1" x14ac:dyDescent="0.25">
      <c r="A9519" t="str">
        <f>CONCATENATE(B9519,C9519,D9519,H9519,I9519,L9519)</f>
        <v>2862020HOMICIDIO591</v>
      </c>
      <c r="B9519" s="2">
        <v>28</v>
      </c>
      <c r="C9519" s="2">
        <v>6</v>
      </c>
      <c r="D9519" s="2">
        <v>2020</v>
      </c>
      <c r="E9519" s="2" t="s">
        <v>77</v>
      </c>
      <c r="F9519" s="2" t="s">
        <v>22</v>
      </c>
      <c r="G9519" s="2" t="s">
        <v>11</v>
      </c>
      <c r="H9519" s="2" t="s">
        <v>12</v>
      </c>
      <c r="I9519" s="2">
        <v>59</v>
      </c>
      <c r="J9519" s="2" t="str">
        <f>VLOOKUP(A9519,'Cor da Pele e Motivacao'!$A$2:$I$11399,6, FALSE)</f>
        <v>Parda</v>
      </c>
      <c r="K9519" s="2" t="str">
        <f>VLOOKUP(A9519,'Cor da Pele e Motivacao'!$A$2:$I$11399,8, FALSE)</f>
        <v>ATIVIDADES CRIMINAIS</v>
      </c>
      <c r="L9519" s="2">
        <v>1</v>
      </c>
    </row>
    <row r="9520" spans="1:12" ht="15.75" customHeight="1" x14ac:dyDescent="0.25">
      <c r="A9520" t="str">
        <f>CONCATENATE(B9520,C9520,D9520,H9520,I9520,L9520)</f>
        <v>2862020HOMICIDIO171</v>
      </c>
      <c r="B9520" s="2">
        <v>28</v>
      </c>
      <c r="C9520" s="2">
        <v>6</v>
      </c>
      <c r="D9520" s="2">
        <v>2020</v>
      </c>
      <c r="E9520" s="2" t="s">
        <v>20</v>
      </c>
      <c r="F9520" s="2" t="s">
        <v>14</v>
      </c>
      <c r="G9520" s="2" t="s">
        <v>11</v>
      </c>
      <c r="H9520" s="2" t="s">
        <v>12</v>
      </c>
      <c r="I9520" s="2">
        <v>17</v>
      </c>
      <c r="J9520" s="2" t="str">
        <f>VLOOKUP(A9520,'Cor da Pele e Motivacao'!$A$2:$I$11399,6, FALSE)</f>
        <v>Parda</v>
      </c>
      <c r="K9520" s="2" t="str">
        <f>VLOOKUP(A9520,'Cor da Pele e Motivacao'!$A$2:$I$11399,8, FALSE)</f>
        <v>ATIVIDADES CRIMINAIS</v>
      </c>
      <c r="L9520" s="2">
        <v>1</v>
      </c>
    </row>
    <row r="9521" spans="1:12" ht="15.75" customHeight="1" x14ac:dyDescent="0.25">
      <c r="A9521" t="str">
        <f>CONCATENATE(B9521,C9521,D9521,H9521,I9521,L9521)</f>
        <v>2862020HOMICIDIO211</v>
      </c>
      <c r="B9521" s="2">
        <v>28</v>
      </c>
      <c r="C9521" s="2">
        <v>6</v>
      </c>
      <c r="D9521" s="2">
        <v>2020</v>
      </c>
      <c r="E9521" s="2" t="s">
        <v>23</v>
      </c>
      <c r="F9521" s="2" t="s">
        <v>14</v>
      </c>
      <c r="G9521" s="2" t="s">
        <v>11</v>
      </c>
      <c r="H9521" s="2" t="s">
        <v>12</v>
      </c>
      <c r="I9521" s="2">
        <v>21</v>
      </c>
      <c r="J9521" s="2" t="str">
        <f>VLOOKUP(A9521,'Cor da Pele e Motivacao'!$A$2:$I$11399,6, FALSE)</f>
        <v>Parda</v>
      </c>
      <c r="K9521" s="2" t="str">
        <f>VLOOKUP(A9521,'Cor da Pele e Motivacao'!$A$2:$I$11399,8, FALSE)</f>
        <v>ATIVIDADES CRIMINAIS</v>
      </c>
      <c r="L9521" s="2">
        <v>1</v>
      </c>
    </row>
    <row r="9522" spans="1:12" ht="15.75" customHeight="1" x14ac:dyDescent="0.25">
      <c r="A9522" t="str">
        <f>CONCATENATE(B9522,C9522,D9522,H9522,I9522,L9522)</f>
        <v>2862020HOMICIDIO181</v>
      </c>
      <c r="B9522" s="2">
        <v>28</v>
      </c>
      <c r="C9522" s="2">
        <v>6</v>
      </c>
      <c r="D9522" s="2">
        <v>2020</v>
      </c>
      <c r="E9522" s="2" t="s">
        <v>25</v>
      </c>
      <c r="F9522" s="2" t="s">
        <v>25</v>
      </c>
      <c r="G9522" s="2" t="s">
        <v>11</v>
      </c>
      <c r="H9522" s="2" t="s">
        <v>12</v>
      </c>
      <c r="I9522" s="2">
        <v>18</v>
      </c>
      <c r="J9522" s="2" t="str">
        <f>VLOOKUP(A9522,'Cor da Pele e Motivacao'!$A$2:$I$11399,6, FALSE)</f>
        <v>Parda</v>
      </c>
      <c r="K9522" s="2" t="str">
        <f>VLOOKUP(A9522,'Cor da Pele e Motivacao'!$A$2:$I$11399,8, FALSE)</f>
        <v>VIOLÊNCIA INTERPESSOAL</v>
      </c>
      <c r="L9522" s="2">
        <v>1</v>
      </c>
    </row>
    <row r="9523" spans="1:12" ht="15.75" customHeight="1" x14ac:dyDescent="0.25">
      <c r="A9523" t="str">
        <f>CONCATENATE(B9523,C9523,D9523,H9523,I9523,L9523)</f>
        <v>2862020HOMICIDIO231</v>
      </c>
      <c r="B9523" s="2">
        <v>28</v>
      </c>
      <c r="C9523" s="2">
        <v>6</v>
      </c>
      <c r="D9523" s="2">
        <v>2020</v>
      </c>
      <c r="E9523" s="2" t="s">
        <v>25</v>
      </c>
      <c r="F9523" s="2" t="s">
        <v>25</v>
      </c>
      <c r="G9523" s="2" t="s">
        <v>11</v>
      </c>
      <c r="H9523" s="2" t="s">
        <v>12</v>
      </c>
      <c r="I9523" s="2">
        <v>23</v>
      </c>
      <c r="J9523" s="2" t="str">
        <f>VLOOKUP(A9523,'Cor da Pele e Motivacao'!$A$2:$I$11399,6, FALSE)</f>
        <v>Parda</v>
      </c>
      <c r="K9523" s="2" t="str">
        <f>VLOOKUP(A9523,'Cor da Pele e Motivacao'!$A$2:$I$11399,8, FALSE)</f>
        <v>VIOLÊNCIA INTERPESSOAL</v>
      </c>
      <c r="L9523" s="2">
        <v>1</v>
      </c>
    </row>
    <row r="9524" spans="1:12" ht="15.75" customHeight="1" x14ac:dyDescent="0.25">
      <c r="A9524" t="str">
        <f>CONCATENATE(B9524,C9524,D9524,H9524,I9524,L9524)</f>
        <v>2862020HOMICIDIO491</v>
      </c>
      <c r="B9524" s="2">
        <v>28</v>
      </c>
      <c r="C9524" s="2">
        <v>6</v>
      </c>
      <c r="D9524" s="2">
        <v>2020</v>
      </c>
      <c r="E9524" s="2" t="s">
        <v>111</v>
      </c>
      <c r="F9524" s="2" t="s">
        <v>10</v>
      </c>
      <c r="G9524" s="2" t="s">
        <v>28</v>
      </c>
      <c r="H9524" s="2" t="s">
        <v>12</v>
      </c>
      <c r="I9524" s="2">
        <v>49</v>
      </c>
      <c r="J9524" s="2" t="str">
        <f>VLOOKUP(A9524,'Cor da Pele e Motivacao'!$A$2:$I$11399,6, FALSE)</f>
        <v>Parda</v>
      </c>
      <c r="K9524" s="2" t="str">
        <f>VLOOKUP(A9524,'Cor da Pele e Motivacao'!$A$2:$I$11399,8, FALSE)</f>
        <v>VIOLÊNCIA INTERPESSOAL</v>
      </c>
      <c r="L9524" s="2">
        <v>1</v>
      </c>
    </row>
    <row r="9525" spans="1:12" ht="15.75" customHeight="1" x14ac:dyDescent="0.25">
      <c r="A9525" t="str">
        <f>CONCATENATE(B9525,C9525,D9525,H9525,I9525,L9525)</f>
        <v>2862020HOMICIDIO341</v>
      </c>
      <c r="B9525" s="2">
        <v>28</v>
      </c>
      <c r="C9525" s="2">
        <v>6</v>
      </c>
      <c r="D9525" s="2">
        <v>2020</v>
      </c>
      <c r="E9525" s="2" t="s">
        <v>27</v>
      </c>
      <c r="F9525" s="2" t="s">
        <v>14</v>
      </c>
      <c r="G9525" s="2" t="s">
        <v>11</v>
      </c>
      <c r="H9525" s="2" t="s">
        <v>12</v>
      </c>
      <c r="I9525" s="2">
        <v>34</v>
      </c>
      <c r="J9525" s="2" t="str">
        <f>VLOOKUP(A9525,'Cor da Pele e Motivacao'!$A$2:$I$11399,6, FALSE)</f>
        <v>Parda</v>
      </c>
      <c r="K9525" s="2" t="str">
        <f>VLOOKUP(A9525,'Cor da Pele e Motivacao'!$A$2:$I$11399,8, FALSE)</f>
        <v>ATIVIDADES CRIMINAIS</v>
      </c>
      <c r="L9525" s="2">
        <v>1</v>
      </c>
    </row>
    <row r="9526" spans="1:12" ht="15.75" customHeight="1" x14ac:dyDescent="0.25">
      <c r="A9526" t="str">
        <f>CONCATENATE(B9526,C9526,D9526,H9526,I9526,L9526)</f>
        <v>2862020HOMICIDIO251</v>
      </c>
      <c r="B9526" s="2">
        <v>28</v>
      </c>
      <c r="C9526" s="2">
        <v>6</v>
      </c>
      <c r="D9526" s="2">
        <v>2020</v>
      </c>
      <c r="E9526" s="2" t="s">
        <v>46</v>
      </c>
      <c r="F9526" s="2" t="s">
        <v>22</v>
      </c>
      <c r="G9526" s="2" t="s">
        <v>11</v>
      </c>
      <c r="H9526" s="2" t="s">
        <v>12</v>
      </c>
      <c r="I9526" s="2">
        <v>25</v>
      </c>
      <c r="J9526" s="2" t="str">
        <f>VLOOKUP(A9526,'Cor da Pele e Motivacao'!$A$2:$I$11399,6, FALSE)</f>
        <v>Parda</v>
      </c>
      <c r="K9526" s="2" t="str">
        <f>VLOOKUP(A9526,'Cor da Pele e Motivacao'!$A$2:$I$11399,8, FALSE)</f>
        <v>ATIVIDADES CRIMINAIS</v>
      </c>
      <c r="L9526" s="2">
        <v>1</v>
      </c>
    </row>
    <row r="9527" spans="1:12" ht="15.75" customHeight="1" x14ac:dyDescent="0.25">
      <c r="A9527" t="str">
        <f>CONCATENATE(B9527,C9527,D9527,H9527,I9527,L9527)</f>
        <v>2962020HOMICIDIO351</v>
      </c>
      <c r="B9527" s="2">
        <v>29</v>
      </c>
      <c r="C9527" s="2">
        <v>6</v>
      </c>
      <c r="D9527" s="2">
        <v>2020</v>
      </c>
      <c r="E9527" s="2" t="s">
        <v>13</v>
      </c>
      <c r="F9527" s="2" t="s">
        <v>14</v>
      </c>
      <c r="G9527" s="2" t="s">
        <v>11</v>
      </c>
      <c r="H9527" s="2" t="s">
        <v>12</v>
      </c>
      <c r="I9527" s="2">
        <v>35</v>
      </c>
      <c r="J9527" s="2" t="str">
        <f>VLOOKUP(A9527,'Cor da Pele e Motivacao'!$A$2:$I$11399,6, FALSE)</f>
        <v>Parda</v>
      </c>
      <c r="K9527" s="2" t="str">
        <f>VLOOKUP(A9527,'Cor da Pele e Motivacao'!$A$2:$I$11399,8, FALSE)</f>
        <v>ATIVIDADES CRIMINAIS</v>
      </c>
      <c r="L9527" s="2">
        <v>1</v>
      </c>
    </row>
    <row r="9528" spans="1:12" ht="15.75" customHeight="1" x14ac:dyDescent="0.25">
      <c r="A9528" t="str">
        <f>CONCATENATE(B9528,C9528,D9528,H9528,I9528,L9528)</f>
        <v>2962020HOMICIDIO301</v>
      </c>
      <c r="B9528" s="2">
        <v>29</v>
      </c>
      <c r="C9528" s="2">
        <v>6</v>
      </c>
      <c r="D9528" s="2">
        <v>2020</v>
      </c>
      <c r="E9528" s="2" t="s">
        <v>83</v>
      </c>
      <c r="F9528" s="2" t="s">
        <v>14</v>
      </c>
      <c r="G9528" s="2" t="s">
        <v>11</v>
      </c>
      <c r="H9528" s="2" t="s">
        <v>12</v>
      </c>
      <c r="I9528" s="2">
        <v>30</v>
      </c>
      <c r="J9528" s="2" t="str">
        <f>VLOOKUP(A9528,'Cor da Pele e Motivacao'!$A$2:$I$11399,6, FALSE)</f>
        <v>Parda</v>
      </c>
      <c r="K9528" s="2" t="str">
        <f>VLOOKUP(A9528,'Cor da Pele e Motivacao'!$A$2:$I$11399,8, FALSE)</f>
        <v>ATIVIDADES CRIMINAIS</v>
      </c>
      <c r="L9528" s="2">
        <v>1</v>
      </c>
    </row>
    <row r="9529" spans="1:12" ht="15.75" customHeight="1" x14ac:dyDescent="0.25">
      <c r="A9529" t="str">
        <f>CONCATENATE(B9529,C9529,D9529,H9529,I9529,L9529)</f>
        <v>2962020HOMICIDIO211</v>
      </c>
      <c r="B9529" s="2">
        <v>29</v>
      </c>
      <c r="C9529" s="2">
        <v>6</v>
      </c>
      <c r="D9529" s="2">
        <v>2020</v>
      </c>
      <c r="E9529" s="2" t="s">
        <v>115</v>
      </c>
      <c r="F9529" s="2" t="s">
        <v>22</v>
      </c>
      <c r="G9529" s="2" t="s">
        <v>11</v>
      </c>
      <c r="H9529" s="2" t="s">
        <v>12</v>
      </c>
      <c r="I9529" s="2">
        <v>21</v>
      </c>
      <c r="J9529" s="2" t="str">
        <f>VLOOKUP(A9529,'Cor da Pele e Motivacao'!$A$2:$I$11399,6, FALSE)</f>
        <v>Parda</v>
      </c>
      <c r="K9529" s="2" t="str">
        <f>VLOOKUP(A9529,'Cor da Pele e Motivacao'!$A$2:$I$11399,8, FALSE)</f>
        <v>ATIVIDADES CRIMINAIS</v>
      </c>
      <c r="L9529" s="2">
        <v>1</v>
      </c>
    </row>
    <row r="9530" spans="1:12" ht="15.75" customHeight="1" x14ac:dyDescent="0.25">
      <c r="A9530" t="str">
        <f>CONCATENATE(B9530,C9530,D9530,H9530,I9530,L9530)</f>
        <v>2962020LATROCINIO441</v>
      </c>
      <c r="B9530" s="2">
        <v>29</v>
      </c>
      <c r="C9530" s="2">
        <v>6</v>
      </c>
      <c r="D9530" s="2">
        <v>2020</v>
      </c>
      <c r="E9530" s="2" t="s">
        <v>25</v>
      </c>
      <c r="F9530" s="2" t="s">
        <v>25</v>
      </c>
      <c r="G9530" s="2" t="s">
        <v>28</v>
      </c>
      <c r="H9530" s="2" t="s">
        <v>33</v>
      </c>
      <c r="I9530" s="2">
        <v>44</v>
      </c>
      <c r="J9530" s="2" t="str">
        <f>VLOOKUP(A9530,'Cor da Pele e Motivacao'!$A$2:$I$11399,6, FALSE)</f>
        <v>Parda</v>
      </c>
      <c r="K9530" s="2" t="str">
        <f>VLOOKUP(A9530,'Cor da Pele e Motivacao'!$A$2:$I$11399,8, FALSE)</f>
        <v>PATRIMÔNIO</v>
      </c>
      <c r="L9530" s="2">
        <v>1</v>
      </c>
    </row>
    <row r="9531" spans="1:12" ht="15.75" customHeight="1" x14ac:dyDescent="0.25">
      <c r="A9531" t="str">
        <f>CONCATENATE(B9531,C9531,D9531,H9531,I9531,L9531)</f>
        <v>2962020LATROCINIO161</v>
      </c>
      <c r="B9531" s="2">
        <v>29</v>
      </c>
      <c r="C9531" s="2">
        <v>6</v>
      </c>
      <c r="D9531" s="2">
        <v>2020</v>
      </c>
      <c r="E9531" s="2" t="s">
        <v>25</v>
      </c>
      <c r="F9531" s="2" t="s">
        <v>25</v>
      </c>
      <c r="G9531" s="2" t="s">
        <v>11</v>
      </c>
      <c r="H9531" s="2" t="s">
        <v>33</v>
      </c>
      <c r="I9531" s="2">
        <v>16</v>
      </c>
      <c r="J9531" s="2" t="str">
        <f>VLOOKUP(A9531,'Cor da Pele e Motivacao'!$A$2:$I$11399,6, FALSE)</f>
        <v>Parda</v>
      </c>
      <c r="K9531" s="2" t="str">
        <f>VLOOKUP(A9531,'Cor da Pele e Motivacao'!$A$2:$I$11399,8, FALSE)</f>
        <v>PATRIMÔNIO</v>
      </c>
      <c r="L9531" s="2">
        <v>1</v>
      </c>
    </row>
    <row r="9532" spans="1:12" ht="15.75" customHeight="1" x14ac:dyDescent="0.25">
      <c r="A9532" t="str">
        <f>CONCATENATE(B9532,C9532,D9532,H9532,I9532,L9532)</f>
        <v>2962020HOMICIDIO531</v>
      </c>
      <c r="B9532" s="2">
        <v>29</v>
      </c>
      <c r="C9532" s="2">
        <v>6</v>
      </c>
      <c r="D9532" s="2">
        <v>2020</v>
      </c>
      <c r="E9532" s="2" t="s">
        <v>130</v>
      </c>
      <c r="F9532" s="2" t="s">
        <v>16</v>
      </c>
      <c r="G9532" s="2" t="s">
        <v>11</v>
      </c>
      <c r="H9532" s="2" t="s">
        <v>12</v>
      </c>
      <c r="I9532" s="2">
        <v>53</v>
      </c>
      <c r="J9532" s="2" t="str">
        <f>VLOOKUP(A9532,'Cor da Pele e Motivacao'!$A$2:$I$11399,6, FALSE)</f>
        <v>Parda</v>
      </c>
      <c r="K9532" s="2" t="str">
        <f>VLOOKUP(A9532,'Cor da Pele e Motivacao'!$A$2:$I$11399,8, FALSE)</f>
        <v>A DEFINIR</v>
      </c>
      <c r="L9532" s="2">
        <v>1</v>
      </c>
    </row>
    <row r="9533" spans="1:12" ht="15.75" customHeight="1" x14ac:dyDescent="0.25">
      <c r="A9533" t="str">
        <f>CONCATENATE(B9533,C9533,D9533,H9533,I9533,L9533)</f>
        <v>3062020LATROCINIO651</v>
      </c>
      <c r="B9533" s="2">
        <v>30</v>
      </c>
      <c r="C9533" s="2">
        <v>6</v>
      </c>
      <c r="D9533" s="2">
        <v>2020</v>
      </c>
      <c r="E9533" s="2" t="s">
        <v>98</v>
      </c>
      <c r="F9533" s="2" t="s">
        <v>16</v>
      </c>
      <c r="G9533" s="2" t="s">
        <v>11</v>
      </c>
      <c r="H9533" s="2" t="s">
        <v>33</v>
      </c>
      <c r="I9533" s="2">
        <v>65</v>
      </c>
      <c r="J9533" s="2" t="str">
        <f>VLOOKUP(A9533,'Cor da Pele e Motivacao'!$A$2:$I$11399,6, FALSE)</f>
        <v>Parda</v>
      </c>
      <c r="K9533" s="2" t="str">
        <f>VLOOKUP(A9533,'Cor da Pele e Motivacao'!$A$2:$I$11399,8, FALSE)</f>
        <v>PATRIMÔNIO</v>
      </c>
      <c r="L9533" s="2">
        <v>1</v>
      </c>
    </row>
    <row r="9534" spans="1:12" ht="15.75" customHeight="1" x14ac:dyDescent="0.25">
      <c r="A9534" t="str">
        <f>CONCATENATE(B9534,C9534,D9534,H9534,I9534,L9534)</f>
        <v>3062020HOMICIDIO371</v>
      </c>
      <c r="B9534" s="2">
        <v>30</v>
      </c>
      <c r="C9534" s="2">
        <v>6</v>
      </c>
      <c r="D9534" s="2">
        <v>2020</v>
      </c>
      <c r="E9534" s="2" t="s">
        <v>13</v>
      </c>
      <c r="F9534" s="2" t="s">
        <v>14</v>
      </c>
      <c r="G9534" s="2" t="s">
        <v>11</v>
      </c>
      <c r="H9534" s="2" t="s">
        <v>12</v>
      </c>
      <c r="I9534" s="2">
        <v>37</v>
      </c>
      <c r="J9534" s="2" t="str">
        <f>VLOOKUP(A9534,'Cor da Pele e Motivacao'!$A$2:$I$11399,6, FALSE)</f>
        <v>Parda</v>
      </c>
      <c r="K9534" s="2" t="str">
        <f>VLOOKUP(A9534,'Cor da Pele e Motivacao'!$A$2:$I$11399,8, FALSE)</f>
        <v>ATIVIDADES CRIMINAIS</v>
      </c>
      <c r="L9534" s="2">
        <v>1</v>
      </c>
    </row>
    <row r="9535" spans="1:12" ht="15.75" customHeight="1" x14ac:dyDescent="0.25">
      <c r="A9535" t="str">
        <f>CONCATENATE(B9535,C9535,D9535,H9535,I9535,L9535)</f>
        <v>3062020HOMICIDIO611</v>
      </c>
      <c r="B9535" s="2">
        <v>30</v>
      </c>
      <c r="C9535" s="2">
        <v>6</v>
      </c>
      <c r="D9535" s="2">
        <v>2020</v>
      </c>
      <c r="E9535" s="2" t="s">
        <v>83</v>
      </c>
      <c r="F9535" s="2" t="s">
        <v>14</v>
      </c>
      <c r="G9535" s="2" t="s">
        <v>11</v>
      </c>
      <c r="H9535" s="2" t="s">
        <v>12</v>
      </c>
      <c r="I9535" s="2">
        <v>61</v>
      </c>
      <c r="J9535" s="2" t="str">
        <f>VLOOKUP(A9535,'Cor da Pele e Motivacao'!$A$2:$I$11399,6, FALSE)</f>
        <v>Parda</v>
      </c>
      <c r="K9535" s="2" t="str">
        <f>VLOOKUP(A9535,'Cor da Pele e Motivacao'!$A$2:$I$11399,8, FALSE)</f>
        <v>ATIVIDADES CRIMINAIS</v>
      </c>
      <c r="L9535" s="2">
        <v>1</v>
      </c>
    </row>
    <row r="9536" spans="1:12" ht="15.75" customHeight="1" x14ac:dyDescent="0.25">
      <c r="A9536" t="str">
        <f>CONCATENATE(B9536,C9536,D9536,H9536,I9536,L9536)</f>
        <v>3062020HOMICIDIO491</v>
      </c>
      <c r="B9536" s="2">
        <v>30</v>
      </c>
      <c r="C9536" s="2">
        <v>6</v>
      </c>
      <c r="D9536" s="2">
        <v>2020</v>
      </c>
      <c r="E9536" s="2" t="s">
        <v>20</v>
      </c>
      <c r="F9536" s="2" t="s">
        <v>14</v>
      </c>
      <c r="G9536" s="2" t="s">
        <v>11</v>
      </c>
      <c r="H9536" s="2" t="s">
        <v>12</v>
      </c>
      <c r="I9536" s="2">
        <v>49</v>
      </c>
      <c r="J9536" s="2" t="str">
        <f>VLOOKUP(A9536,'Cor da Pele e Motivacao'!$A$2:$I$11399,6, FALSE)</f>
        <v>Parda</v>
      </c>
      <c r="K9536" s="2" t="str">
        <f>VLOOKUP(A9536,'Cor da Pele e Motivacao'!$A$2:$I$11399,8, FALSE)</f>
        <v>ATIVIDADES CRIMINAIS</v>
      </c>
      <c r="L9536" s="2">
        <v>1</v>
      </c>
    </row>
    <row r="9537" spans="1:12" ht="15.75" customHeight="1" x14ac:dyDescent="0.25">
      <c r="A9537" t="str">
        <f>CONCATENATE(B9537,C9537,D9537,H9537,I9537,L9537)</f>
        <v>3062020HOMICIDIO321</v>
      </c>
      <c r="B9537" s="2">
        <v>30</v>
      </c>
      <c r="C9537" s="2">
        <v>6</v>
      </c>
      <c r="D9537" s="2">
        <v>2020</v>
      </c>
      <c r="E9537" s="2" t="s">
        <v>116</v>
      </c>
      <c r="F9537" s="2" t="s">
        <v>16</v>
      </c>
      <c r="G9537" s="2" t="s">
        <v>11</v>
      </c>
      <c r="H9537" s="2" t="s">
        <v>12</v>
      </c>
      <c r="I9537" s="2">
        <v>32</v>
      </c>
      <c r="J9537" s="2" t="str">
        <f>VLOOKUP(A9537,'Cor da Pele e Motivacao'!$A$2:$I$11399,6, FALSE)</f>
        <v>Parda</v>
      </c>
      <c r="K9537" s="2" t="str">
        <f>VLOOKUP(A9537,'Cor da Pele e Motivacao'!$A$2:$I$11399,8, FALSE)</f>
        <v>VIOLÊNCIA INTERPESSOAL</v>
      </c>
      <c r="L9537" s="2">
        <v>1</v>
      </c>
    </row>
    <row r="9538" spans="1:12" ht="15.75" customHeight="1" x14ac:dyDescent="0.25">
      <c r="A9538" t="str">
        <f>CONCATENATE(B9538,C9538,D9538,H9538,I9538,L9538)</f>
        <v>3062020HOMICIDIO201</v>
      </c>
      <c r="B9538" s="2">
        <v>30</v>
      </c>
      <c r="C9538" s="2">
        <v>6</v>
      </c>
      <c r="D9538" s="2">
        <v>2020</v>
      </c>
      <c r="E9538" s="2" t="s">
        <v>24</v>
      </c>
      <c r="F9538" s="2" t="s">
        <v>10</v>
      </c>
      <c r="G9538" s="2" t="s">
        <v>11</v>
      </c>
      <c r="H9538" s="2" t="s">
        <v>12</v>
      </c>
      <c r="I9538" s="2">
        <v>20</v>
      </c>
      <c r="J9538" s="2" t="str">
        <f>VLOOKUP(A9538,'Cor da Pele e Motivacao'!$A$2:$I$11399,6, FALSE)</f>
        <v>Parda</v>
      </c>
      <c r="K9538" s="2" t="str">
        <f>VLOOKUP(A9538,'Cor da Pele e Motivacao'!$A$2:$I$11399,8, FALSE)</f>
        <v>ATIVIDADES CRIMINAIS</v>
      </c>
      <c r="L9538" s="2">
        <v>1</v>
      </c>
    </row>
    <row r="9539" spans="1:12" ht="15.75" customHeight="1" x14ac:dyDescent="0.25">
      <c r="A9539" t="str">
        <f>CONCATENATE(B9539,C9539,D9539,H9539,I9539,L9539)</f>
        <v>3062020HOMICIDIO211</v>
      </c>
      <c r="B9539" s="2">
        <v>30</v>
      </c>
      <c r="C9539" s="2">
        <v>6</v>
      </c>
      <c r="D9539" s="2">
        <v>2020</v>
      </c>
      <c r="E9539" s="2" t="s">
        <v>24</v>
      </c>
      <c r="F9539" s="2" t="s">
        <v>10</v>
      </c>
      <c r="G9539" s="2" t="s">
        <v>11</v>
      </c>
      <c r="H9539" s="2" t="s">
        <v>12</v>
      </c>
      <c r="I9539" s="2">
        <v>21</v>
      </c>
      <c r="J9539" s="2" t="str">
        <f>VLOOKUP(A9539,'Cor da Pele e Motivacao'!$A$2:$I$11399,6, FALSE)</f>
        <v>Parda</v>
      </c>
      <c r="K9539" s="2" t="str">
        <f>VLOOKUP(A9539,'Cor da Pele e Motivacao'!$A$2:$I$11399,8, FALSE)</f>
        <v>ATIVIDADES CRIMINAIS</v>
      </c>
      <c r="L9539" s="2">
        <v>1</v>
      </c>
    </row>
    <row r="9540" spans="1:12" ht="15.75" customHeight="1" x14ac:dyDescent="0.25">
      <c r="A9540" t="str">
        <f>CONCATENATE(B9540,C9540,D9540,H9540,I9540,L9540)</f>
        <v>3062020HOMICIDIO571</v>
      </c>
      <c r="B9540" s="2">
        <v>30</v>
      </c>
      <c r="C9540" s="2">
        <v>6</v>
      </c>
      <c r="D9540" s="2">
        <v>2020</v>
      </c>
      <c r="E9540" s="2" t="s">
        <v>25</v>
      </c>
      <c r="F9540" s="2" t="s">
        <v>25</v>
      </c>
      <c r="G9540" s="2" t="s">
        <v>11</v>
      </c>
      <c r="H9540" s="2" t="s">
        <v>12</v>
      </c>
      <c r="I9540" s="2">
        <v>57</v>
      </c>
      <c r="J9540" s="2" t="str">
        <f>VLOOKUP(A9540,'Cor da Pele e Motivacao'!$A$2:$I$11399,6, FALSE)</f>
        <v>Parda</v>
      </c>
      <c r="K9540" s="2" t="str">
        <f>VLOOKUP(A9540,'Cor da Pele e Motivacao'!$A$2:$I$11399,8, FALSE)</f>
        <v>ATIVIDADES CRIMINAIS</v>
      </c>
      <c r="L9540" s="2">
        <v>1</v>
      </c>
    </row>
    <row r="9541" spans="1:12" ht="15.75" customHeight="1" x14ac:dyDescent="0.25">
      <c r="A9541" t="str">
        <f>CONCATENATE(B9541,C9541,D9541,H9541,I9541,L9541)</f>
        <v>3062020HOMICIDIO411</v>
      </c>
      <c r="B9541" s="2">
        <v>30</v>
      </c>
      <c r="C9541" s="2">
        <v>6</v>
      </c>
      <c r="D9541" s="2">
        <v>2020</v>
      </c>
      <c r="E9541" s="2" t="s">
        <v>38</v>
      </c>
      <c r="F9541" s="2" t="s">
        <v>22</v>
      </c>
      <c r="G9541" s="2" t="s">
        <v>11</v>
      </c>
      <c r="H9541" s="2" t="s">
        <v>12</v>
      </c>
      <c r="I9541" s="2">
        <v>41</v>
      </c>
      <c r="J9541" s="2" t="str">
        <f>VLOOKUP(A9541,'Cor da Pele e Motivacao'!$A$2:$I$11399,6, FALSE)</f>
        <v>Parda</v>
      </c>
      <c r="K9541" s="2" t="str">
        <f>VLOOKUP(A9541,'Cor da Pele e Motivacao'!$A$2:$I$11399,8, FALSE)</f>
        <v>ATIVIDADES CRIMINAIS</v>
      </c>
      <c r="L9541" s="2">
        <v>1</v>
      </c>
    </row>
    <row r="9542" spans="1:12" ht="15.75" customHeight="1" x14ac:dyDescent="0.25">
      <c r="A9542" t="str">
        <f>CONCATENATE(B9542,C9542,D9542,H9542,I9542,L9542)</f>
        <v>172020HOMICIDIO171</v>
      </c>
      <c r="B9542" s="2">
        <v>1</v>
      </c>
      <c r="C9542" s="2">
        <v>7</v>
      </c>
      <c r="D9542" s="2">
        <v>2020</v>
      </c>
      <c r="E9542" s="2" t="s">
        <v>98</v>
      </c>
      <c r="F9542" s="2" t="s">
        <v>16</v>
      </c>
      <c r="G9542" s="2" t="s">
        <v>11</v>
      </c>
      <c r="H9542" s="2" t="s">
        <v>12</v>
      </c>
      <c r="I9542" s="2">
        <v>17</v>
      </c>
      <c r="J9542" s="2" t="str">
        <f>VLOOKUP(A9542,'Cor da Pele e Motivacao'!$A$2:$I$11399,6, FALSE)</f>
        <v>Parda</v>
      </c>
      <c r="K9542" s="2" t="str">
        <f>VLOOKUP(A9542,'Cor da Pele e Motivacao'!$A$2:$I$11399,8, FALSE)</f>
        <v>ATIVIDADES CRIMINAIS</v>
      </c>
      <c r="L9542" s="2">
        <v>1</v>
      </c>
    </row>
    <row r="9543" spans="1:12" ht="15.75" customHeight="1" x14ac:dyDescent="0.25">
      <c r="A9543" t="str">
        <f>CONCATENATE(B9543,C9543,D9543,H9543,I9543,L9543)</f>
        <v>172020HOMICIDIO181</v>
      </c>
      <c r="B9543" s="2">
        <v>1</v>
      </c>
      <c r="C9543" s="2">
        <v>7</v>
      </c>
      <c r="D9543" s="2">
        <v>2020</v>
      </c>
      <c r="E9543" s="2" t="s">
        <v>98</v>
      </c>
      <c r="F9543" s="2" t="s">
        <v>16</v>
      </c>
      <c r="G9543" s="2" t="s">
        <v>11</v>
      </c>
      <c r="H9543" s="2" t="s">
        <v>12</v>
      </c>
      <c r="I9543" s="2">
        <v>18</v>
      </c>
      <c r="J9543" s="2" t="str">
        <f>VLOOKUP(A9543,'Cor da Pele e Motivacao'!$A$2:$I$11399,6, FALSE)</f>
        <v>Parda</v>
      </c>
      <c r="K9543" s="2" t="str">
        <f>VLOOKUP(A9543,'Cor da Pele e Motivacao'!$A$2:$I$11399,8, FALSE)</f>
        <v>ATIVIDADES CRIMINAIS</v>
      </c>
      <c r="L9543" s="2">
        <v>1</v>
      </c>
    </row>
    <row r="9544" spans="1:12" ht="15.75" customHeight="1" x14ac:dyDescent="0.25">
      <c r="A9544" t="str">
        <f>CONCATENATE(B9544,C9544,D9544,H9544,I9544,L9544)</f>
        <v>172020FEMINICIDIO391</v>
      </c>
      <c r="B9544" s="2">
        <v>1</v>
      </c>
      <c r="C9544" s="2">
        <v>7</v>
      </c>
      <c r="D9544" s="2">
        <v>2020</v>
      </c>
      <c r="E9544" s="2" t="s">
        <v>69</v>
      </c>
      <c r="F9544" s="2" t="s">
        <v>16</v>
      </c>
      <c r="G9544" s="2" t="s">
        <v>28</v>
      </c>
      <c r="H9544" s="2" t="s">
        <v>29</v>
      </c>
      <c r="I9544" s="2">
        <v>39</v>
      </c>
      <c r="J9544" s="2" t="str">
        <f>VLOOKUP(A9544,'Cor da Pele e Motivacao'!$A$2:$I$11399,6, FALSE)</f>
        <v>Parda</v>
      </c>
      <c r="K9544" s="2" t="str">
        <f>VLOOKUP(A9544,'Cor da Pele e Motivacao'!$A$2:$I$11399,8, FALSE)</f>
        <v>FEMINICIDIO</v>
      </c>
      <c r="L9544" s="2">
        <v>1</v>
      </c>
    </row>
    <row r="9545" spans="1:12" ht="15.75" customHeight="1" x14ac:dyDescent="0.25">
      <c r="A9545" t="str">
        <f>CONCATENATE(B9545,C9545,D9545,H9545,I9545,L9545)</f>
        <v>172020HOMICIDIO291</v>
      </c>
      <c r="B9545" s="2">
        <v>1</v>
      </c>
      <c r="C9545" s="2">
        <v>7</v>
      </c>
      <c r="D9545" s="2">
        <v>2020</v>
      </c>
      <c r="E9545" s="2" t="s">
        <v>13</v>
      </c>
      <c r="F9545" s="2" t="s">
        <v>14</v>
      </c>
      <c r="G9545" s="2" t="s">
        <v>11</v>
      </c>
      <c r="H9545" s="2" t="s">
        <v>12</v>
      </c>
      <c r="I9545" s="2">
        <v>29</v>
      </c>
      <c r="J9545" s="2" t="str">
        <f>VLOOKUP(A9545,'Cor da Pele e Motivacao'!$A$2:$I$11399,6, FALSE)</f>
        <v>Parda</v>
      </c>
      <c r="K9545" s="2" t="str">
        <f>VLOOKUP(A9545,'Cor da Pele e Motivacao'!$A$2:$I$11399,8, FALSE)</f>
        <v>VIOLÊNCIA INTERPESSOAL</v>
      </c>
      <c r="L9545" s="2">
        <v>1</v>
      </c>
    </row>
    <row r="9546" spans="1:12" ht="15.75" customHeight="1" x14ac:dyDescent="0.25">
      <c r="A9546" t="str">
        <f>CONCATENATE(B9546,C9546,D9546,H9546,I9546,L9546)</f>
        <v>172020HOMICIDIO331</v>
      </c>
      <c r="B9546" s="2">
        <v>1</v>
      </c>
      <c r="C9546" s="2">
        <v>7</v>
      </c>
      <c r="D9546" s="2">
        <v>2020</v>
      </c>
      <c r="E9546" s="2" t="s">
        <v>84</v>
      </c>
      <c r="F9546" s="2" t="s">
        <v>10</v>
      </c>
      <c r="G9546" s="2" t="s">
        <v>11</v>
      </c>
      <c r="H9546" s="2" t="s">
        <v>12</v>
      </c>
      <c r="I9546" s="2">
        <v>33</v>
      </c>
      <c r="J9546" s="2" t="str">
        <f>VLOOKUP(A9546,'Cor da Pele e Motivacao'!$A$2:$I$11399,6, FALSE)</f>
        <v>Branca</v>
      </c>
      <c r="K9546" s="2" t="str">
        <f>VLOOKUP(A9546,'Cor da Pele e Motivacao'!$A$2:$I$11399,8, FALSE)</f>
        <v>VIOLÊNCIA INTERPESSOAL</v>
      </c>
      <c r="L9546" s="2">
        <v>1</v>
      </c>
    </row>
    <row r="9547" spans="1:12" ht="15.75" customHeight="1" x14ac:dyDescent="0.25">
      <c r="A9547" t="str">
        <f>CONCATENATE(B9547,C9547,D9547,H9547,I9547,L9547)</f>
        <v>172020HOMICIDIO291</v>
      </c>
      <c r="B9547" s="2">
        <v>1</v>
      </c>
      <c r="C9547" s="2">
        <v>7</v>
      </c>
      <c r="D9547" s="2">
        <v>2020</v>
      </c>
      <c r="E9547" s="2" t="s">
        <v>43</v>
      </c>
      <c r="F9547" s="2" t="s">
        <v>22</v>
      </c>
      <c r="G9547" s="2" t="s">
        <v>11</v>
      </c>
      <c r="H9547" s="2" t="s">
        <v>12</v>
      </c>
      <c r="I9547" s="2">
        <v>29</v>
      </c>
      <c r="J9547" s="2" t="str">
        <f>VLOOKUP(A9547,'Cor da Pele e Motivacao'!$A$2:$I$11399,6, FALSE)</f>
        <v>Parda</v>
      </c>
      <c r="K9547" s="2" t="str">
        <f>VLOOKUP(A9547,'Cor da Pele e Motivacao'!$A$2:$I$11399,8, FALSE)</f>
        <v>VIOLÊNCIA INTERPESSOAL</v>
      </c>
      <c r="L9547" s="2">
        <v>1</v>
      </c>
    </row>
    <row r="9548" spans="1:12" ht="15.75" customHeight="1" x14ac:dyDescent="0.25">
      <c r="A9548" t="str">
        <f>CONCATENATE(B9548,C9548,D9548,H9548,I9548,L9548)</f>
        <v>172020HOMICIDIO401</v>
      </c>
      <c r="B9548" s="2">
        <v>1</v>
      </c>
      <c r="C9548" s="2">
        <v>7</v>
      </c>
      <c r="D9548" s="2">
        <v>2020</v>
      </c>
      <c r="E9548" s="2" t="s">
        <v>78</v>
      </c>
      <c r="F9548" s="2" t="s">
        <v>14</v>
      </c>
      <c r="G9548" s="2" t="s">
        <v>11</v>
      </c>
      <c r="H9548" s="2" t="s">
        <v>12</v>
      </c>
      <c r="I9548" s="2">
        <v>40</v>
      </c>
      <c r="J9548" s="2" t="str">
        <f>VLOOKUP(A9548,'Cor da Pele e Motivacao'!$A$2:$I$11399,6, FALSE)</f>
        <v>Parda</v>
      </c>
      <c r="K9548" s="2" t="str">
        <f>VLOOKUP(A9548,'Cor da Pele e Motivacao'!$A$2:$I$11399,8, FALSE)</f>
        <v>ATIVIDADES CRIMINAIS</v>
      </c>
      <c r="L9548" s="2">
        <v>1</v>
      </c>
    </row>
    <row r="9549" spans="1:12" ht="15.75" customHeight="1" x14ac:dyDescent="0.25">
      <c r="A9549" t="str">
        <f>CONCATENATE(B9549,C9549,D9549,H9549,I9549,L9549)</f>
        <v>172020HOMICIDIO191</v>
      </c>
      <c r="B9549" s="2">
        <v>1</v>
      </c>
      <c r="C9549" s="2">
        <v>7</v>
      </c>
      <c r="D9549" s="2">
        <v>2020</v>
      </c>
      <c r="E9549" s="2" t="s">
        <v>23</v>
      </c>
      <c r="F9549" s="2" t="s">
        <v>14</v>
      </c>
      <c r="G9549" s="2" t="s">
        <v>11</v>
      </c>
      <c r="H9549" s="2" t="s">
        <v>12</v>
      </c>
      <c r="I9549" s="2">
        <v>19</v>
      </c>
      <c r="J9549" s="2" t="str">
        <f>VLOOKUP(A9549,'Cor da Pele e Motivacao'!$A$2:$I$11399,6, FALSE)</f>
        <v>Branca</v>
      </c>
      <c r="K9549" s="2" t="str">
        <f>VLOOKUP(A9549,'Cor da Pele e Motivacao'!$A$2:$I$11399,8, FALSE)</f>
        <v>ATIVIDADES CRIMINAIS</v>
      </c>
      <c r="L9549" s="2">
        <v>1</v>
      </c>
    </row>
    <row r="9550" spans="1:12" ht="15.75" customHeight="1" x14ac:dyDescent="0.25">
      <c r="A9550" t="str">
        <f>CONCATENATE(B9550,C9550,D9550,H9550,I9550,L9550)</f>
        <v>172020HOMICIDIO301</v>
      </c>
      <c r="B9550" s="2">
        <v>1</v>
      </c>
      <c r="C9550" s="2">
        <v>7</v>
      </c>
      <c r="D9550" s="2">
        <v>2020</v>
      </c>
      <c r="E9550" s="2" t="s">
        <v>23</v>
      </c>
      <c r="F9550" s="2" t="s">
        <v>14</v>
      </c>
      <c r="G9550" s="2" t="s">
        <v>11</v>
      </c>
      <c r="H9550" s="2" t="s">
        <v>12</v>
      </c>
      <c r="I9550" s="2">
        <v>30</v>
      </c>
      <c r="J9550" s="2" t="str">
        <f>VLOOKUP(A9550,'Cor da Pele e Motivacao'!$A$2:$I$11399,6, FALSE)</f>
        <v>Parda</v>
      </c>
      <c r="K9550" s="2" t="str">
        <f>VLOOKUP(A9550,'Cor da Pele e Motivacao'!$A$2:$I$11399,8, FALSE)</f>
        <v>ATIVIDADES CRIMINAIS</v>
      </c>
      <c r="L9550" s="2">
        <v>1</v>
      </c>
    </row>
    <row r="9551" spans="1:12" ht="15.75" customHeight="1" x14ac:dyDescent="0.25">
      <c r="A9551" t="str">
        <f>CONCATENATE(B9551,C9551,D9551,H9551,I9551,L9551)</f>
        <v>172020HOMICIDIO261</v>
      </c>
      <c r="B9551" s="2">
        <v>1</v>
      </c>
      <c r="C9551" s="2">
        <v>7</v>
      </c>
      <c r="D9551" s="2">
        <v>2020</v>
      </c>
      <c r="E9551" s="2" t="s">
        <v>107</v>
      </c>
      <c r="F9551" s="2" t="s">
        <v>22</v>
      </c>
      <c r="G9551" s="2" t="s">
        <v>11</v>
      </c>
      <c r="H9551" s="2" t="s">
        <v>12</v>
      </c>
      <c r="I9551" s="2">
        <v>26</v>
      </c>
      <c r="J9551" s="2" t="str">
        <f>VLOOKUP(A9551,'Cor da Pele e Motivacao'!$A$2:$I$11399,6, FALSE)</f>
        <v>Parda</v>
      </c>
      <c r="K9551" s="2" t="str">
        <f>VLOOKUP(A9551,'Cor da Pele e Motivacao'!$A$2:$I$11399,8, FALSE)</f>
        <v>ATIVIDADES CRIMINAIS</v>
      </c>
      <c r="L9551" s="2">
        <v>1</v>
      </c>
    </row>
    <row r="9552" spans="1:12" ht="15.75" customHeight="1" x14ac:dyDescent="0.25">
      <c r="A9552" t="str">
        <f>CONCATENATE(B9552,C9552,D9552,H9552,I9552,L9552)</f>
        <v>172020HOMICIDIO201</v>
      </c>
      <c r="B9552" s="2">
        <v>1</v>
      </c>
      <c r="C9552" s="2">
        <v>7</v>
      </c>
      <c r="D9552" s="2">
        <v>2020</v>
      </c>
      <c r="E9552" s="2" t="s">
        <v>25</v>
      </c>
      <c r="F9552" s="2" t="s">
        <v>25</v>
      </c>
      <c r="G9552" s="2" t="s">
        <v>11</v>
      </c>
      <c r="H9552" s="2" t="s">
        <v>12</v>
      </c>
      <c r="I9552" s="2">
        <v>20</v>
      </c>
      <c r="J9552" s="2" t="str">
        <f>VLOOKUP(A9552,'Cor da Pele e Motivacao'!$A$2:$I$11399,6, FALSE)</f>
        <v>Parda</v>
      </c>
      <c r="K9552" s="2" t="str">
        <f>VLOOKUP(A9552,'Cor da Pele e Motivacao'!$A$2:$I$11399,8, FALSE)</f>
        <v>ATIVIDADES CRIMINAIS</v>
      </c>
      <c r="L9552" s="2">
        <v>1</v>
      </c>
    </row>
    <row r="9553" spans="1:12" ht="15.75" customHeight="1" x14ac:dyDescent="0.25">
      <c r="A9553" t="str">
        <f>CONCATENATE(B9553,C9553,D9553,H9553,I9553,L9553)</f>
        <v>172020HOMICIDIO281</v>
      </c>
      <c r="B9553" s="2">
        <v>1</v>
      </c>
      <c r="C9553" s="2">
        <v>7</v>
      </c>
      <c r="D9553" s="2">
        <v>2020</v>
      </c>
      <c r="E9553" s="2" t="s">
        <v>149</v>
      </c>
      <c r="F9553" s="2" t="s">
        <v>16</v>
      </c>
      <c r="G9553" s="2" t="s">
        <v>11</v>
      </c>
      <c r="H9553" s="2" t="s">
        <v>12</v>
      </c>
      <c r="I9553" s="2">
        <v>28</v>
      </c>
      <c r="J9553" s="2" t="str">
        <f>VLOOKUP(A9553,'Cor da Pele e Motivacao'!$A$2:$I$11399,6, FALSE)</f>
        <v>Parda</v>
      </c>
      <c r="K9553" s="2" t="str">
        <f>VLOOKUP(A9553,'Cor da Pele e Motivacao'!$A$2:$I$11399,8, FALSE)</f>
        <v>ATIVIDADES CRIMINAIS</v>
      </c>
      <c r="L9553" s="2">
        <v>1</v>
      </c>
    </row>
    <row r="9554" spans="1:12" ht="15.75" customHeight="1" x14ac:dyDescent="0.25">
      <c r="A9554" t="str">
        <f>CONCATENATE(B9554,C9554,D9554,H9554,I9554,L9554)</f>
        <v>172020HOMICIDIO251</v>
      </c>
      <c r="B9554" s="2">
        <v>1</v>
      </c>
      <c r="C9554" s="2">
        <v>7</v>
      </c>
      <c r="D9554" s="2">
        <v>2020</v>
      </c>
      <c r="E9554" s="2" t="s">
        <v>166</v>
      </c>
      <c r="F9554" s="2" t="s">
        <v>10</v>
      </c>
      <c r="G9554" s="2" t="s">
        <v>11</v>
      </c>
      <c r="H9554" s="2" t="s">
        <v>12</v>
      </c>
      <c r="I9554" s="2">
        <v>25</v>
      </c>
      <c r="J9554" s="2" t="str">
        <f>VLOOKUP(A9554,'Cor da Pele e Motivacao'!$A$2:$I$11399,6, FALSE)</f>
        <v>Parda</v>
      </c>
      <c r="K9554" s="2" t="str">
        <f>VLOOKUP(A9554,'Cor da Pele e Motivacao'!$A$2:$I$11399,8, FALSE)</f>
        <v>VIOLÊNCIA INTERPESSOAL</v>
      </c>
      <c r="L9554" s="2">
        <v>1</v>
      </c>
    </row>
    <row r="9555" spans="1:12" ht="15.75" customHeight="1" x14ac:dyDescent="0.25">
      <c r="A9555" t="str">
        <f>CONCATENATE(B9555,C9555,D9555,H9555,I9555,L9555)</f>
        <v>272020HOMICIDIO211</v>
      </c>
      <c r="B9555" s="2">
        <v>2</v>
      </c>
      <c r="C9555" s="2">
        <v>7</v>
      </c>
      <c r="D9555" s="2">
        <v>2020</v>
      </c>
      <c r="E9555" s="2" t="s">
        <v>83</v>
      </c>
      <c r="F9555" s="2" t="s">
        <v>14</v>
      </c>
      <c r="G9555" s="2" t="s">
        <v>11</v>
      </c>
      <c r="H9555" s="2" t="s">
        <v>12</v>
      </c>
      <c r="I9555" s="2">
        <v>21</v>
      </c>
      <c r="J9555" s="2" t="str">
        <f>VLOOKUP(A9555,'Cor da Pele e Motivacao'!$A$2:$I$11399,6, FALSE)</f>
        <v>Parda</v>
      </c>
      <c r="K9555" s="2" t="str">
        <f>VLOOKUP(A9555,'Cor da Pele e Motivacao'!$A$2:$I$11399,8, FALSE)</f>
        <v>EXCLUDENTE DE ILICITUDE</v>
      </c>
      <c r="L9555" s="2">
        <v>1</v>
      </c>
    </row>
    <row r="9556" spans="1:12" ht="15.75" customHeight="1" x14ac:dyDescent="0.25">
      <c r="A9556" t="str">
        <f>CONCATENATE(B9556,C9556,D9556,H9556,I9556,L9556)</f>
        <v>272020HOMICIDIO221</v>
      </c>
      <c r="B9556" s="2">
        <v>2</v>
      </c>
      <c r="C9556" s="2">
        <v>7</v>
      </c>
      <c r="D9556" s="2">
        <v>2020</v>
      </c>
      <c r="E9556" s="2" t="s">
        <v>83</v>
      </c>
      <c r="F9556" s="2" t="s">
        <v>14</v>
      </c>
      <c r="G9556" s="2" t="s">
        <v>11</v>
      </c>
      <c r="H9556" s="2" t="s">
        <v>12</v>
      </c>
      <c r="I9556" s="2">
        <v>22</v>
      </c>
      <c r="J9556" s="2" t="str">
        <f>VLOOKUP(A9556,'Cor da Pele e Motivacao'!$A$2:$I$11399,6, FALSE)</f>
        <v>Parda</v>
      </c>
      <c r="K9556" s="2" t="str">
        <f>VLOOKUP(A9556,'Cor da Pele e Motivacao'!$A$2:$I$11399,8, FALSE)</f>
        <v>ATIVIDADES CRIMINAIS</v>
      </c>
      <c r="L9556" s="2">
        <v>1</v>
      </c>
    </row>
    <row r="9557" spans="1:12" ht="15.75" customHeight="1" x14ac:dyDescent="0.25">
      <c r="A9557" t="str">
        <f>CONCATENATE(B9557,C9557,D9557,H9557,I9557,L9557)</f>
        <v>272020HOMICIDIO281</v>
      </c>
      <c r="B9557" s="2">
        <v>2</v>
      </c>
      <c r="C9557" s="2">
        <v>7</v>
      </c>
      <c r="D9557" s="2">
        <v>2020</v>
      </c>
      <c r="E9557" s="2" t="s">
        <v>18</v>
      </c>
      <c r="F9557" s="2" t="s">
        <v>16</v>
      </c>
      <c r="G9557" s="2" t="s">
        <v>11</v>
      </c>
      <c r="H9557" s="2" t="s">
        <v>12</v>
      </c>
      <c r="I9557" s="2">
        <v>28</v>
      </c>
      <c r="J9557" s="2" t="str">
        <f>VLOOKUP(A9557,'Cor da Pele e Motivacao'!$A$2:$I$11399,6, FALSE)</f>
        <v>Parda</v>
      </c>
      <c r="K9557" s="2" t="str">
        <f>VLOOKUP(A9557,'Cor da Pele e Motivacao'!$A$2:$I$11399,8, FALSE)</f>
        <v>ATIVIDADES CRIMINAIS</v>
      </c>
      <c r="L9557" s="2">
        <v>1</v>
      </c>
    </row>
    <row r="9558" spans="1:12" ht="15.75" customHeight="1" x14ac:dyDescent="0.25">
      <c r="A9558" t="str">
        <f>CONCATENATE(B9558,C9558,D9558,H9558,I9558,L9558)</f>
        <v>272020LESOES CORPORAIS SEGUIDA DE MORTE341</v>
      </c>
      <c r="B9558" s="2">
        <v>2</v>
      </c>
      <c r="C9558" s="2">
        <v>7</v>
      </c>
      <c r="D9558" s="2">
        <v>2020</v>
      </c>
      <c r="E9558" s="2" t="s">
        <v>20</v>
      </c>
      <c r="F9558" s="2" t="s">
        <v>14</v>
      </c>
      <c r="G9558" s="2" t="s">
        <v>11</v>
      </c>
      <c r="H9558" s="2" t="s">
        <v>131</v>
      </c>
      <c r="I9558" s="2">
        <v>34</v>
      </c>
      <c r="J9558" s="2" t="str">
        <f>VLOOKUP(A9558,'Cor da Pele e Motivacao'!$A$2:$I$11399,6, FALSE)</f>
        <v>Parda</v>
      </c>
      <c r="K9558" s="2" t="str">
        <f>VLOOKUP(A9558,'Cor da Pele e Motivacao'!$A$2:$I$11399,8, FALSE)</f>
        <v>ATIVIDADES CRIMINAIS</v>
      </c>
      <c r="L9558" s="2">
        <v>1</v>
      </c>
    </row>
    <row r="9559" spans="1:12" ht="15.75" customHeight="1" x14ac:dyDescent="0.25">
      <c r="A9559" t="str">
        <f>CONCATENATE(B9559,C9559,D9559,H9559,I9559,L9559)</f>
        <v>272020HOMICIDIO221</v>
      </c>
      <c r="B9559" s="2">
        <v>2</v>
      </c>
      <c r="C9559" s="2">
        <v>7</v>
      </c>
      <c r="D9559" s="2">
        <v>2020</v>
      </c>
      <c r="E9559" s="2" t="s">
        <v>61</v>
      </c>
      <c r="F9559" s="2" t="s">
        <v>10</v>
      </c>
      <c r="G9559" s="2" t="s">
        <v>11</v>
      </c>
      <c r="H9559" s="2" t="s">
        <v>12</v>
      </c>
      <c r="I9559" s="2">
        <v>22</v>
      </c>
      <c r="J9559" s="2" t="str">
        <f>VLOOKUP(A9559,'Cor da Pele e Motivacao'!$A$2:$I$11399,6, FALSE)</f>
        <v>Parda</v>
      </c>
      <c r="K9559" s="2" t="str">
        <f>VLOOKUP(A9559,'Cor da Pele e Motivacao'!$A$2:$I$11399,8, FALSE)</f>
        <v>ATIVIDADES CRIMINAIS</v>
      </c>
      <c r="L9559" s="2">
        <v>1</v>
      </c>
    </row>
    <row r="9560" spans="1:12" ht="15.75" customHeight="1" x14ac:dyDescent="0.25">
      <c r="A9560" t="str">
        <f>CONCATENATE(B9560,C9560,D9560,H9560,I9560,L9560)</f>
        <v>272020HOMICIDIO241</v>
      </c>
      <c r="B9560" s="2">
        <v>2</v>
      </c>
      <c r="C9560" s="2">
        <v>7</v>
      </c>
      <c r="D9560" s="2">
        <v>2020</v>
      </c>
      <c r="E9560" s="2" t="s">
        <v>25</v>
      </c>
      <c r="F9560" s="2" t="s">
        <v>25</v>
      </c>
      <c r="G9560" s="2" t="s">
        <v>11</v>
      </c>
      <c r="H9560" s="2" t="s">
        <v>12</v>
      </c>
      <c r="I9560" s="2">
        <v>24</v>
      </c>
      <c r="J9560" s="2" t="str">
        <f>VLOOKUP(A9560,'Cor da Pele e Motivacao'!$A$2:$I$11399,6, FALSE)</f>
        <v>Parda</v>
      </c>
      <c r="K9560" s="2" t="str">
        <f>VLOOKUP(A9560,'Cor da Pele e Motivacao'!$A$2:$I$11399,8, FALSE)</f>
        <v>ATIVIDADES CRIMINAIS</v>
      </c>
      <c r="L9560" s="2">
        <v>1</v>
      </c>
    </row>
    <row r="9561" spans="1:12" ht="15.75" customHeight="1" x14ac:dyDescent="0.25">
      <c r="A9561" t="str">
        <f>CONCATENATE(B9561,C9561,D9561,H9561,I9561,L9561)</f>
        <v>272020HOMICIDIO321</v>
      </c>
      <c r="B9561" s="2">
        <v>2</v>
      </c>
      <c r="C9561" s="2">
        <v>7</v>
      </c>
      <c r="D9561" s="2">
        <v>2020</v>
      </c>
      <c r="E9561" s="2" t="s">
        <v>26</v>
      </c>
      <c r="F9561" s="2" t="s">
        <v>16</v>
      </c>
      <c r="G9561" s="2" t="s">
        <v>11</v>
      </c>
      <c r="H9561" s="2" t="s">
        <v>12</v>
      </c>
      <c r="I9561" s="2">
        <v>32</v>
      </c>
      <c r="J9561" s="2" t="str">
        <f>VLOOKUP(A9561,'Cor da Pele e Motivacao'!$A$2:$I$11399,6, FALSE)</f>
        <v>Parda</v>
      </c>
      <c r="K9561" s="2" t="str">
        <f>VLOOKUP(A9561,'Cor da Pele e Motivacao'!$A$2:$I$11399,8, FALSE)</f>
        <v>ATIVIDADES CRIMINAIS</v>
      </c>
      <c r="L9561" s="2">
        <v>1</v>
      </c>
    </row>
    <row r="9562" spans="1:12" ht="15.75" customHeight="1" x14ac:dyDescent="0.25">
      <c r="A9562" t="str">
        <f>CONCATENATE(B9562,C9562,D9562,H9562,I9562,L9562)</f>
        <v>372020HOMICIDIO201</v>
      </c>
      <c r="B9562" s="2">
        <v>3</v>
      </c>
      <c r="C9562" s="2">
        <v>7</v>
      </c>
      <c r="D9562" s="2">
        <v>2020</v>
      </c>
      <c r="E9562" s="2" t="s">
        <v>83</v>
      </c>
      <c r="F9562" s="2" t="s">
        <v>14</v>
      </c>
      <c r="G9562" s="2" t="s">
        <v>11</v>
      </c>
      <c r="H9562" s="2" t="s">
        <v>12</v>
      </c>
      <c r="I9562" s="2">
        <v>20</v>
      </c>
      <c r="J9562" s="2" t="str">
        <f>VLOOKUP(A9562,'Cor da Pele e Motivacao'!$A$2:$I$11399,6, FALSE)</f>
        <v>Parda</v>
      </c>
      <c r="K9562" s="2" t="str">
        <f>VLOOKUP(A9562,'Cor da Pele e Motivacao'!$A$2:$I$11399,8, FALSE)</f>
        <v>ATIVIDADES CRIMINAIS</v>
      </c>
      <c r="L9562" s="2">
        <v>1</v>
      </c>
    </row>
    <row r="9563" spans="1:12" ht="15.75" customHeight="1" x14ac:dyDescent="0.25">
      <c r="A9563" t="str">
        <f>CONCATENATE(B9563,C9563,D9563,H9563,I9563,L9563)</f>
        <v>372020HOMICIDIO381</v>
      </c>
      <c r="B9563" s="2">
        <v>3</v>
      </c>
      <c r="C9563" s="2">
        <v>7</v>
      </c>
      <c r="D9563" s="2">
        <v>2020</v>
      </c>
      <c r="E9563" s="2" t="s">
        <v>128</v>
      </c>
      <c r="F9563" s="2" t="s">
        <v>10</v>
      </c>
      <c r="G9563" s="2" t="s">
        <v>11</v>
      </c>
      <c r="H9563" s="2" t="s">
        <v>12</v>
      </c>
      <c r="I9563" s="2">
        <v>38</v>
      </c>
      <c r="J9563" s="2" t="str">
        <f>VLOOKUP(A9563,'Cor da Pele e Motivacao'!$A$2:$I$11399,6, FALSE)</f>
        <v>Parda</v>
      </c>
      <c r="K9563" s="2" t="str">
        <f>VLOOKUP(A9563,'Cor da Pele e Motivacao'!$A$2:$I$11399,8, FALSE)</f>
        <v>VIOLÊNCIA INTERPESSOAL</v>
      </c>
      <c r="L9563" s="2">
        <v>1</v>
      </c>
    </row>
    <row r="9564" spans="1:12" ht="15.75" customHeight="1" x14ac:dyDescent="0.25">
      <c r="A9564" t="str">
        <f>CONCATENATE(B9564,C9564,D9564,H9564,I9564,L9564)</f>
        <v>372020HOMICIDIO391</v>
      </c>
      <c r="B9564" s="2">
        <v>3</v>
      </c>
      <c r="C9564" s="2">
        <v>7</v>
      </c>
      <c r="D9564" s="2">
        <v>2020</v>
      </c>
      <c r="E9564" s="2" t="s">
        <v>128</v>
      </c>
      <c r="F9564" s="2" t="s">
        <v>10</v>
      </c>
      <c r="G9564" s="2" t="s">
        <v>11</v>
      </c>
      <c r="H9564" s="2" t="s">
        <v>12</v>
      </c>
      <c r="I9564" s="2">
        <v>39</v>
      </c>
      <c r="J9564" s="2" t="str">
        <f>VLOOKUP(A9564,'Cor da Pele e Motivacao'!$A$2:$I$11399,6, FALSE)</f>
        <v>Parda</v>
      </c>
      <c r="K9564" s="2" t="str">
        <f>VLOOKUP(A9564,'Cor da Pele e Motivacao'!$A$2:$I$11399,8, FALSE)</f>
        <v>ATIVIDADES CRIMINAIS</v>
      </c>
      <c r="L9564" s="2">
        <v>1</v>
      </c>
    </row>
    <row r="9565" spans="1:12" ht="15.75" customHeight="1" x14ac:dyDescent="0.25">
      <c r="A9565" t="str">
        <f>CONCATENATE(B9565,C9565,D9565,H9565,I9565,L9565)</f>
        <v>372020HOMICIDIO231</v>
      </c>
      <c r="B9565" s="2">
        <v>3</v>
      </c>
      <c r="C9565" s="2">
        <v>7</v>
      </c>
      <c r="D9565" s="2">
        <v>2020</v>
      </c>
      <c r="E9565" s="2" t="s">
        <v>101</v>
      </c>
      <c r="F9565" s="2" t="s">
        <v>22</v>
      </c>
      <c r="G9565" s="2" t="s">
        <v>11</v>
      </c>
      <c r="H9565" s="2" t="s">
        <v>12</v>
      </c>
      <c r="I9565" s="2">
        <v>23</v>
      </c>
      <c r="J9565" s="2" t="str">
        <f>VLOOKUP(A9565,'Cor da Pele e Motivacao'!$A$2:$I$11399,6, FALSE)</f>
        <v>Parda</v>
      </c>
      <c r="K9565" s="2" t="str">
        <f>VLOOKUP(A9565,'Cor da Pele e Motivacao'!$A$2:$I$11399,8, FALSE)</f>
        <v>VIOLÊNCIA INTERPESSOAL</v>
      </c>
      <c r="L9565" s="2">
        <v>1</v>
      </c>
    </row>
    <row r="9566" spans="1:12" ht="15.75" customHeight="1" x14ac:dyDescent="0.25">
      <c r="A9566" t="str">
        <f>CONCATENATE(B9566,C9566,D9566,H9566,I9566,L9566)</f>
        <v>372020HOMICIDIO211</v>
      </c>
      <c r="B9566" s="2">
        <v>3</v>
      </c>
      <c r="C9566" s="2">
        <v>7</v>
      </c>
      <c r="D9566" s="2">
        <v>2020</v>
      </c>
      <c r="E9566" s="2" t="s">
        <v>107</v>
      </c>
      <c r="F9566" s="2" t="s">
        <v>22</v>
      </c>
      <c r="G9566" s="2" t="s">
        <v>11</v>
      </c>
      <c r="H9566" s="2" t="s">
        <v>12</v>
      </c>
      <c r="I9566" s="2">
        <v>21</v>
      </c>
      <c r="J9566" s="2" t="str">
        <f>VLOOKUP(A9566,'Cor da Pele e Motivacao'!$A$2:$I$11399,6, FALSE)</f>
        <v>Parda</v>
      </c>
      <c r="K9566" s="2" t="str">
        <f>VLOOKUP(A9566,'Cor da Pele e Motivacao'!$A$2:$I$11399,8, FALSE)</f>
        <v>ATIVIDADES CRIMINAIS</v>
      </c>
      <c r="L9566" s="2">
        <v>1</v>
      </c>
    </row>
    <row r="9567" spans="1:12" ht="15.75" customHeight="1" x14ac:dyDescent="0.25">
      <c r="A9567" t="str">
        <f>CONCATENATE(B9567,C9567,D9567,H9567,I9567,L9567)</f>
        <v>372020HOMICIDIO321</v>
      </c>
      <c r="B9567" s="2">
        <v>3</v>
      </c>
      <c r="C9567" s="2">
        <v>7</v>
      </c>
      <c r="D9567" s="2">
        <v>2020</v>
      </c>
      <c r="E9567" s="2" t="s">
        <v>25</v>
      </c>
      <c r="F9567" s="2" t="s">
        <v>25</v>
      </c>
      <c r="G9567" s="2" t="s">
        <v>11</v>
      </c>
      <c r="H9567" s="2" t="s">
        <v>12</v>
      </c>
      <c r="I9567" s="2">
        <v>32</v>
      </c>
      <c r="J9567" s="2" t="str">
        <f>VLOOKUP(A9567,'Cor da Pele e Motivacao'!$A$2:$I$11399,6, FALSE)</f>
        <v>Parda</v>
      </c>
      <c r="K9567" s="2" t="str">
        <f>VLOOKUP(A9567,'Cor da Pele e Motivacao'!$A$2:$I$11399,8, FALSE)</f>
        <v>ATIVIDADES CRIMINAIS</v>
      </c>
      <c r="L9567" s="2">
        <v>1</v>
      </c>
    </row>
    <row r="9568" spans="1:12" ht="15.75" customHeight="1" x14ac:dyDescent="0.25">
      <c r="A9568" t="str">
        <f>CONCATENATE(B9568,C9568,D9568,H9568,I9568,L9568)</f>
        <v>372020HOMICIDIO341</v>
      </c>
      <c r="B9568" s="2">
        <v>3</v>
      </c>
      <c r="C9568" s="2">
        <v>7</v>
      </c>
      <c r="D9568" s="2">
        <v>2020</v>
      </c>
      <c r="E9568" s="2" t="s">
        <v>111</v>
      </c>
      <c r="F9568" s="2" t="s">
        <v>10</v>
      </c>
      <c r="G9568" s="2" t="s">
        <v>11</v>
      </c>
      <c r="H9568" s="2" t="s">
        <v>12</v>
      </c>
      <c r="I9568" s="2">
        <v>34</v>
      </c>
      <c r="J9568" s="2" t="str">
        <f>VLOOKUP(A9568,'Cor da Pele e Motivacao'!$A$2:$I$11399,6, FALSE)</f>
        <v>Parda</v>
      </c>
      <c r="K9568" s="2" t="str">
        <f>VLOOKUP(A9568,'Cor da Pele e Motivacao'!$A$2:$I$11399,8, FALSE)</f>
        <v>ATIVIDADES CRIMINAIS</v>
      </c>
      <c r="L9568" s="2">
        <v>1</v>
      </c>
    </row>
    <row r="9569" spans="1:12" ht="15.75" customHeight="1" x14ac:dyDescent="0.25">
      <c r="A9569" t="str">
        <f>CONCATENATE(B9569,C9569,D9569,H9569,I9569,L9569)</f>
        <v>372020HOMICIDIO311</v>
      </c>
      <c r="B9569" s="2">
        <v>3</v>
      </c>
      <c r="C9569" s="2">
        <v>7</v>
      </c>
      <c r="D9569" s="2">
        <v>2020</v>
      </c>
      <c r="E9569" s="2" t="s">
        <v>138</v>
      </c>
      <c r="F9569" s="2" t="s">
        <v>22</v>
      </c>
      <c r="G9569" s="2" t="s">
        <v>11</v>
      </c>
      <c r="H9569" s="2" t="s">
        <v>12</v>
      </c>
      <c r="I9569" s="2">
        <v>31</v>
      </c>
      <c r="J9569" s="2" t="str">
        <f>VLOOKUP(A9569,'Cor da Pele e Motivacao'!$A$2:$I$11399,6, FALSE)</f>
        <v>Parda</v>
      </c>
      <c r="K9569" s="2" t="str">
        <f>VLOOKUP(A9569,'Cor da Pele e Motivacao'!$A$2:$I$11399,8, FALSE)</f>
        <v>ATIVIDADES CRIMINAIS</v>
      </c>
      <c r="L9569" s="2">
        <v>1</v>
      </c>
    </row>
    <row r="9570" spans="1:12" ht="15.75" customHeight="1" x14ac:dyDescent="0.25">
      <c r="A9570" t="str">
        <f>CONCATENATE(B9570,C9570,D9570,H9570,I9570,L9570)</f>
        <v>372020HOMICIDIO461</v>
      </c>
      <c r="B9570" s="2">
        <v>3</v>
      </c>
      <c r="C9570" s="2">
        <v>7</v>
      </c>
      <c r="D9570" s="2">
        <v>2020</v>
      </c>
      <c r="E9570" s="2" t="s">
        <v>138</v>
      </c>
      <c r="F9570" s="2" t="s">
        <v>22</v>
      </c>
      <c r="G9570" s="2" t="s">
        <v>11</v>
      </c>
      <c r="H9570" s="2" t="s">
        <v>12</v>
      </c>
      <c r="I9570" s="2">
        <v>46</v>
      </c>
      <c r="J9570" s="2" t="str">
        <f>VLOOKUP(A9570,'Cor da Pele e Motivacao'!$A$2:$I$11399,6, FALSE)</f>
        <v>Parda</v>
      </c>
      <c r="K9570" s="2" t="str">
        <f>VLOOKUP(A9570,'Cor da Pele e Motivacao'!$A$2:$I$11399,8, FALSE)</f>
        <v>OUTRAS MOTIVAÇÕES</v>
      </c>
      <c r="L9570" s="2">
        <v>1</v>
      </c>
    </row>
    <row r="9571" spans="1:12" ht="15.75" customHeight="1" x14ac:dyDescent="0.25">
      <c r="A9571" t="str">
        <f>CONCATENATE(B9571,C9571,D9571,H9571,I9571,L9571)</f>
        <v>472020HOMICIDIO201</v>
      </c>
      <c r="B9571" s="2">
        <v>4</v>
      </c>
      <c r="C9571" s="2">
        <v>7</v>
      </c>
      <c r="D9571" s="2">
        <v>2020</v>
      </c>
      <c r="E9571" s="2" t="s">
        <v>15</v>
      </c>
      <c r="F9571" s="2" t="s">
        <v>16</v>
      </c>
      <c r="G9571" s="2" t="s">
        <v>11</v>
      </c>
      <c r="H9571" s="2" t="s">
        <v>12</v>
      </c>
      <c r="I9571" s="2">
        <v>20</v>
      </c>
      <c r="J9571" s="2" t="str">
        <f>VLOOKUP(A9571,'Cor da Pele e Motivacao'!$A$2:$I$11399,6, FALSE)</f>
        <v>Parda</v>
      </c>
      <c r="K9571" s="2" t="str">
        <f>VLOOKUP(A9571,'Cor da Pele e Motivacao'!$A$2:$I$11399,8, FALSE)</f>
        <v>ATIVIDADES CRIMINAIS</v>
      </c>
      <c r="L9571" s="2">
        <v>1</v>
      </c>
    </row>
    <row r="9572" spans="1:12" ht="15.75" customHeight="1" x14ac:dyDescent="0.25">
      <c r="A9572" t="str">
        <f>CONCATENATE(B9572,C9572,D9572,H9572,I9572,L9572)</f>
        <v>472020HOMICIDIO321</v>
      </c>
      <c r="B9572" s="2">
        <v>4</v>
      </c>
      <c r="C9572" s="2">
        <v>7</v>
      </c>
      <c r="D9572" s="2">
        <v>2020</v>
      </c>
      <c r="E9572" s="2" t="s">
        <v>77</v>
      </c>
      <c r="F9572" s="2" t="s">
        <v>22</v>
      </c>
      <c r="G9572" s="2" t="s">
        <v>11</v>
      </c>
      <c r="H9572" s="2" t="s">
        <v>12</v>
      </c>
      <c r="I9572" s="2">
        <v>32</v>
      </c>
      <c r="J9572" s="2" t="str">
        <f>VLOOKUP(A9572,'Cor da Pele e Motivacao'!$A$2:$I$11399,6, FALSE)</f>
        <v>Parda</v>
      </c>
      <c r="K9572" s="2" t="str">
        <f>VLOOKUP(A9572,'Cor da Pele e Motivacao'!$A$2:$I$11399,8, FALSE)</f>
        <v>ATIVIDADES CRIMINAIS</v>
      </c>
      <c r="L9572" s="2">
        <v>1</v>
      </c>
    </row>
    <row r="9573" spans="1:12" ht="15.75" customHeight="1" x14ac:dyDescent="0.25">
      <c r="A9573" t="str">
        <f>CONCATENATE(B9573,C9573,D9573,H9573,I9573,L9573)</f>
        <v>472020HOMICIDIO201</v>
      </c>
      <c r="B9573" s="2">
        <v>4</v>
      </c>
      <c r="C9573" s="2">
        <v>7</v>
      </c>
      <c r="D9573" s="2">
        <v>2020</v>
      </c>
      <c r="E9573" s="2" t="s">
        <v>20</v>
      </c>
      <c r="F9573" s="2" t="s">
        <v>14</v>
      </c>
      <c r="G9573" s="2" t="s">
        <v>11</v>
      </c>
      <c r="H9573" s="2" t="s">
        <v>12</v>
      </c>
      <c r="I9573" s="2">
        <v>20</v>
      </c>
      <c r="J9573" s="2" t="str">
        <f>VLOOKUP(A9573,'Cor da Pele e Motivacao'!$A$2:$I$11399,6, FALSE)</f>
        <v>Parda</v>
      </c>
      <c r="K9573" s="2" t="str">
        <f>VLOOKUP(A9573,'Cor da Pele e Motivacao'!$A$2:$I$11399,8, FALSE)</f>
        <v>ATIVIDADES CRIMINAIS</v>
      </c>
      <c r="L9573" s="2">
        <v>1</v>
      </c>
    </row>
    <row r="9574" spans="1:12" ht="15.75" customHeight="1" x14ac:dyDescent="0.25">
      <c r="A9574" t="str">
        <f>CONCATENATE(B9574,C9574,D9574,H9574,I9574,L9574)</f>
        <v>472020HOMICIDIO321</v>
      </c>
      <c r="B9574" s="2">
        <v>4</v>
      </c>
      <c r="C9574" s="2">
        <v>7</v>
      </c>
      <c r="D9574" s="2">
        <v>2020</v>
      </c>
      <c r="E9574" s="2" t="s">
        <v>20</v>
      </c>
      <c r="F9574" s="2" t="s">
        <v>14</v>
      </c>
      <c r="G9574" s="2" t="s">
        <v>11</v>
      </c>
      <c r="H9574" s="2" t="s">
        <v>12</v>
      </c>
      <c r="I9574" s="2">
        <v>32</v>
      </c>
      <c r="J9574" s="2" t="str">
        <f>VLOOKUP(A9574,'Cor da Pele e Motivacao'!$A$2:$I$11399,6, FALSE)</f>
        <v>Parda</v>
      </c>
      <c r="K9574" s="2" t="str">
        <f>VLOOKUP(A9574,'Cor da Pele e Motivacao'!$A$2:$I$11399,8, FALSE)</f>
        <v>ATIVIDADES CRIMINAIS</v>
      </c>
      <c r="L9574" s="2">
        <v>1</v>
      </c>
    </row>
    <row r="9575" spans="1:12" ht="15.75" customHeight="1" x14ac:dyDescent="0.25">
      <c r="A9575" t="str">
        <f>CONCATENATE(B9575,C9575,D9575,H9575,I9575,L9575)</f>
        <v>472020HOMICIDIO521</v>
      </c>
      <c r="B9575" s="2">
        <v>4</v>
      </c>
      <c r="C9575" s="2">
        <v>7</v>
      </c>
      <c r="D9575" s="2">
        <v>2020</v>
      </c>
      <c r="E9575" s="2" t="s">
        <v>20</v>
      </c>
      <c r="F9575" s="2" t="s">
        <v>14</v>
      </c>
      <c r="G9575" s="2" t="s">
        <v>11</v>
      </c>
      <c r="H9575" s="2" t="s">
        <v>12</v>
      </c>
      <c r="I9575" s="2">
        <v>52</v>
      </c>
      <c r="J9575" s="2" t="str">
        <f>VLOOKUP(A9575,'Cor da Pele e Motivacao'!$A$2:$I$11399,6, FALSE)</f>
        <v>Parda</v>
      </c>
      <c r="K9575" s="2" t="str">
        <f>VLOOKUP(A9575,'Cor da Pele e Motivacao'!$A$2:$I$11399,8, FALSE)</f>
        <v>ATIVIDADES CRIMINAIS</v>
      </c>
      <c r="L9575" s="2">
        <v>1</v>
      </c>
    </row>
    <row r="9576" spans="1:12" ht="15.75" customHeight="1" x14ac:dyDescent="0.25">
      <c r="A9576" t="str">
        <f>CONCATENATE(B9576,C9576,D9576,H9576,I9576,L9576)</f>
        <v>472020HOMICIDIO391</v>
      </c>
      <c r="B9576" s="2">
        <v>4</v>
      </c>
      <c r="C9576" s="2">
        <v>7</v>
      </c>
      <c r="D9576" s="2">
        <v>2020</v>
      </c>
      <c r="E9576" s="2" t="s">
        <v>92</v>
      </c>
      <c r="F9576" s="2" t="s">
        <v>22</v>
      </c>
      <c r="G9576" s="2" t="s">
        <v>11</v>
      </c>
      <c r="H9576" s="2" t="s">
        <v>12</v>
      </c>
      <c r="I9576" s="2">
        <v>39</v>
      </c>
      <c r="J9576" s="2" t="str">
        <f>VLOOKUP(A9576,'Cor da Pele e Motivacao'!$A$2:$I$11399,6, FALSE)</f>
        <v>Parda</v>
      </c>
      <c r="K9576" s="2" t="str">
        <f>VLOOKUP(A9576,'Cor da Pele e Motivacao'!$A$2:$I$11399,8, FALSE)</f>
        <v>VIOLÊNCIA INTERPESSOAL</v>
      </c>
      <c r="L9576" s="2">
        <v>1</v>
      </c>
    </row>
    <row r="9577" spans="1:12" ht="15.75" customHeight="1" x14ac:dyDescent="0.25">
      <c r="A9577" t="str">
        <f>CONCATENATE(B9577,C9577,D9577,H9577,I9577,L9577)</f>
        <v>472020HOMICIDIO231</v>
      </c>
      <c r="B9577" s="2">
        <v>4</v>
      </c>
      <c r="C9577" s="2">
        <v>7</v>
      </c>
      <c r="D9577" s="2">
        <v>2020</v>
      </c>
      <c r="E9577" s="2" t="s">
        <v>36</v>
      </c>
      <c r="F9577" s="2" t="s">
        <v>14</v>
      </c>
      <c r="G9577" s="2" t="s">
        <v>11</v>
      </c>
      <c r="H9577" s="2" t="s">
        <v>12</v>
      </c>
      <c r="I9577" s="2">
        <v>23</v>
      </c>
      <c r="J9577" s="2" t="str">
        <f>VLOOKUP(A9577,'Cor da Pele e Motivacao'!$A$2:$I$11399,6, FALSE)</f>
        <v>Parda</v>
      </c>
      <c r="K9577" s="2" t="str">
        <f>VLOOKUP(A9577,'Cor da Pele e Motivacao'!$A$2:$I$11399,8, FALSE)</f>
        <v>ATIVIDADES CRIMINAIS</v>
      </c>
      <c r="L9577" s="2">
        <v>1</v>
      </c>
    </row>
    <row r="9578" spans="1:12" ht="15.75" customHeight="1" x14ac:dyDescent="0.25">
      <c r="A9578" t="str">
        <f>CONCATENATE(B9578,C9578,D9578,H9578,I9578,L9578)</f>
        <v>472020HOMICIDIO231</v>
      </c>
      <c r="B9578" s="2">
        <v>4</v>
      </c>
      <c r="C9578" s="2">
        <v>7</v>
      </c>
      <c r="D9578" s="2">
        <v>2020</v>
      </c>
      <c r="E9578" s="2" t="s">
        <v>24</v>
      </c>
      <c r="F9578" s="2" t="s">
        <v>10</v>
      </c>
      <c r="G9578" s="2" t="s">
        <v>28</v>
      </c>
      <c r="H9578" s="2" t="s">
        <v>12</v>
      </c>
      <c r="I9578" s="2">
        <v>23</v>
      </c>
      <c r="J9578" s="2" t="str">
        <f>VLOOKUP(A9578,'Cor da Pele e Motivacao'!$A$2:$I$11399,6, FALSE)</f>
        <v>Parda</v>
      </c>
      <c r="K9578" s="2" t="str">
        <f>VLOOKUP(A9578,'Cor da Pele e Motivacao'!$A$2:$I$11399,8, FALSE)</f>
        <v>ATIVIDADES CRIMINAIS</v>
      </c>
      <c r="L9578" s="2">
        <v>1</v>
      </c>
    </row>
    <row r="9579" spans="1:12" ht="15.75" customHeight="1" x14ac:dyDescent="0.25">
      <c r="A9579" t="str">
        <f>CONCATENATE(B9579,C9579,D9579,H9579,I9579,L9579)</f>
        <v>472020HOMICIDIO151</v>
      </c>
      <c r="B9579" s="2">
        <v>4</v>
      </c>
      <c r="C9579" s="2">
        <v>7</v>
      </c>
      <c r="D9579" s="2">
        <v>2020</v>
      </c>
      <c r="E9579" s="2" t="s">
        <v>25</v>
      </c>
      <c r="F9579" s="2" t="s">
        <v>25</v>
      </c>
      <c r="G9579" s="2" t="s">
        <v>11</v>
      </c>
      <c r="H9579" s="2" t="s">
        <v>12</v>
      </c>
      <c r="I9579" s="2">
        <v>15</v>
      </c>
      <c r="J9579" s="2" t="str">
        <f>VLOOKUP(A9579,'Cor da Pele e Motivacao'!$A$2:$I$11399,6, FALSE)</f>
        <v>Parda</v>
      </c>
      <c r="K9579" s="2" t="str">
        <f>VLOOKUP(A9579,'Cor da Pele e Motivacao'!$A$2:$I$11399,8, FALSE)</f>
        <v>ATIVIDADES CRIMINAIS</v>
      </c>
      <c r="L9579" s="2">
        <v>1</v>
      </c>
    </row>
    <row r="9580" spans="1:12" ht="15.75" customHeight="1" x14ac:dyDescent="0.25">
      <c r="A9580" t="str">
        <f>CONCATENATE(B9580,C9580,D9580,H9580,I9580,L9580)</f>
        <v>472020HOMICIDIO421</v>
      </c>
      <c r="B9580" s="2">
        <v>4</v>
      </c>
      <c r="C9580" s="2">
        <v>7</v>
      </c>
      <c r="D9580" s="2">
        <v>2020</v>
      </c>
      <c r="E9580" s="2" t="s">
        <v>25</v>
      </c>
      <c r="F9580" s="2" t="s">
        <v>25</v>
      </c>
      <c r="G9580" s="2" t="s">
        <v>11</v>
      </c>
      <c r="H9580" s="2" t="s">
        <v>12</v>
      </c>
      <c r="I9580" s="2">
        <v>42</v>
      </c>
      <c r="J9580" s="2" t="str">
        <f>VLOOKUP(A9580,'Cor da Pele e Motivacao'!$A$2:$I$11399,6, FALSE)</f>
        <v>Parda</v>
      </c>
      <c r="K9580" s="2" t="str">
        <f>VLOOKUP(A9580,'Cor da Pele e Motivacao'!$A$2:$I$11399,8, FALSE)</f>
        <v>ATIVIDADES CRIMINAIS</v>
      </c>
      <c r="L9580" s="2">
        <v>1</v>
      </c>
    </row>
    <row r="9581" spans="1:12" ht="15.75" customHeight="1" x14ac:dyDescent="0.25">
      <c r="A9581" t="str">
        <f>CONCATENATE(B9581,C9581,D9581,H9581,I9581,L9581)</f>
        <v>472020HOMICIDIO331</v>
      </c>
      <c r="B9581" s="2">
        <v>4</v>
      </c>
      <c r="C9581" s="2">
        <v>7</v>
      </c>
      <c r="D9581" s="2">
        <v>2020</v>
      </c>
      <c r="E9581" s="2" t="s">
        <v>120</v>
      </c>
      <c r="F9581" s="2" t="s">
        <v>16</v>
      </c>
      <c r="G9581" s="2" t="s">
        <v>11</v>
      </c>
      <c r="H9581" s="2" t="s">
        <v>12</v>
      </c>
      <c r="I9581" s="2">
        <v>33</v>
      </c>
      <c r="J9581" s="2" t="str">
        <f>VLOOKUP(A9581,'Cor da Pele e Motivacao'!$A$2:$I$11399,6, FALSE)</f>
        <v>Parda</v>
      </c>
      <c r="K9581" s="2" t="str">
        <f>VLOOKUP(A9581,'Cor da Pele e Motivacao'!$A$2:$I$11399,8, FALSE)</f>
        <v>ATIVIDADES CRIMINAIS</v>
      </c>
      <c r="L9581" s="2">
        <v>1</v>
      </c>
    </row>
    <row r="9582" spans="1:12" ht="15.75" customHeight="1" x14ac:dyDescent="0.25">
      <c r="A9582" t="str">
        <f>CONCATENATE(B9582,C9582,D9582,H9582,I9582,L9582)</f>
        <v>472020HOMICIDIO211</v>
      </c>
      <c r="B9582" s="2">
        <v>4</v>
      </c>
      <c r="C9582" s="2">
        <v>7</v>
      </c>
      <c r="D9582" s="2">
        <v>2020</v>
      </c>
      <c r="E9582" s="2" t="s">
        <v>38</v>
      </c>
      <c r="F9582" s="2" t="s">
        <v>22</v>
      </c>
      <c r="G9582" s="2" t="s">
        <v>11</v>
      </c>
      <c r="H9582" s="2" t="s">
        <v>12</v>
      </c>
      <c r="I9582" s="2">
        <v>21</v>
      </c>
      <c r="J9582" s="2" t="str">
        <f>VLOOKUP(A9582,'Cor da Pele e Motivacao'!$A$2:$I$11399,6, FALSE)</f>
        <v>Parda</v>
      </c>
      <c r="K9582" s="2" t="str">
        <f>VLOOKUP(A9582,'Cor da Pele e Motivacao'!$A$2:$I$11399,8, FALSE)</f>
        <v>ATIVIDADES CRIMINAIS</v>
      </c>
      <c r="L9582" s="2">
        <v>1</v>
      </c>
    </row>
    <row r="9583" spans="1:12" ht="15.75" customHeight="1" x14ac:dyDescent="0.25">
      <c r="A9583" t="str">
        <f>CONCATENATE(B9583,C9583,D9583,H9583,I9583,L9583)</f>
        <v>472020HOMICIDIO221</v>
      </c>
      <c r="B9583" s="2">
        <v>4</v>
      </c>
      <c r="C9583" s="2">
        <v>7</v>
      </c>
      <c r="D9583" s="2">
        <v>2020</v>
      </c>
      <c r="E9583" s="2" t="s">
        <v>38</v>
      </c>
      <c r="F9583" s="2" t="s">
        <v>22</v>
      </c>
      <c r="G9583" s="2" t="s">
        <v>11</v>
      </c>
      <c r="H9583" s="2" t="s">
        <v>12</v>
      </c>
      <c r="I9583" s="2">
        <v>22</v>
      </c>
      <c r="J9583" s="2" t="str">
        <f>VLOOKUP(A9583,'Cor da Pele e Motivacao'!$A$2:$I$11399,6, FALSE)</f>
        <v>Parda</v>
      </c>
      <c r="K9583" s="2" t="str">
        <f>VLOOKUP(A9583,'Cor da Pele e Motivacao'!$A$2:$I$11399,8, FALSE)</f>
        <v>ATIVIDADES CRIMINAIS</v>
      </c>
      <c r="L9583" s="2">
        <v>1</v>
      </c>
    </row>
    <row r="9584" spans="1:12" ht="15.75" customHeight="1" x14ac:dyDescent="0.25">
      <c r="A9584" t="str">
        <f>CONCATENATE(B9584,C9584,D9584,H9584,I9584,L9584)</f>
        <v>572020HOMICIDIO551</v>
      </c>
      <c r="B9584" s="2">
        <v>5</v>
      </c>
      <c r="C9584" s="2">
        <v>7</v>
      </c>
      <c r="D9584" s="2">
        <v>2020</v>
      </c>
      <c r="E9584" s="2" t="s">
        <v>83</v>
      </c>
      <c r="F9584" s="2" t="s">
        <v>14</v>
      </c>
      <c r="G9584" s="2" t="s">
        <v>11</v>
      </c>
      <c r="H9584" s="2" t="s">
        <v>12</v>
      </c>
      <c r="I9584" s="2">
        <v>55</v>
      </c>
      <c r="J9584" s="2" t="str">
        <f>VLOOKUP(A9584,'Cor da Pele e Motivacao'!$A$2:$I$11399,6, FALSE)</f>
        <v>Parda</v>
      </c>
      <c r="K9584" s="2" t="str">
        <f>VLOOKUP(A9584,'Cor da Pele e Motivacao'!$A$2:$I$11399,8, FALSE)</f>
        <v>ATIVIDADES CRIMINAIS</v>
      </c>
      <c r="L9584" s="2">
        <v>1</v>
      </c>
    </row>
    <row r="9585" spans="1:12" ht="15.75" customHeight="1" x14ac:dyDescent="0.25">
      <c r="A9585" t="str">
        <f>CONCATENATE(B9585,C9585,D9585,H9585,I9585,L9585)</f>
        <v>572020HOMICIDIO261</v>
      </c>
      <c r="B9585" s="2">
        <v>5</v>
      </c>
      <c r="C9585" s="2">
        <v>7</v>
      </c>
      <c r="D9585" s="2">
        <v>2020</v>
      </c>
      <c r="E9585" s="2" t="s">
        <v>15</v>
      </c>
      <c r="F9585" s="2" t="s">
        <v>16</v>
      </c>
      <c r="G9585" s="2" t="s">
        <v>11</v>
      </c>
      <c r="H9585" s="2" t="s">
        <v>12</v>
      </c>
      <c r="I9585" s="2">
        <v>26</v>
      </c>
      <c r="J9585" s="2" t="str">
        <f>VLOOKUP(A9585,'Cor da Pele e Motivacao'!$A$2:$I$11399,6, FALSE)</f>
        <v>Parda</v>
      </c>
      <c r="K9585" s="2" t="str">
        <f>VLOOKUP(A9585,'Cor da Pele e Motivacao'!$A$2:$I$11399,8, FALSE)</f>
        <v>ATIVIDADES CRIMINAIS</v>
      </c>
      <c r="L9585" s="2">
        <v>1</v>
      </c>
    </row>
    <row r="9586" spans="1:12" ht="15.75" customHeight="1" x14ac:dyDescent="0.25">
      <c r="A9586" t="str">
        <f>CONCATENATE(B9586,C9586,D9586,H9586,I9586,L9586)</f>
        <v>572020HOMICIDIO231</v>
      </c>
      <c r="B9586" s="2">
        <v>5</v>
      </c>
      <c r="C9586" s="2">
        <v>7</v>
      </c>
      <c r="D9586" s="2">
        <v>2020</v>
      </c>
      <c r="E9586" s="2" t="s">
        <v>79</v>
      </c>
      <c r="F9586" s="2" t="s">
        <v>16</v>
      </c>
      <c r="G9586" s="2" t="s">
        <v>11</v>
      </c>
      <c r="H9586" s="2" t="s">
        <v>12</v>
      </c>
      <c r="I9586" s="2">
        <v>23</v>
      </c>
      <c r="J9586" s="2" t="str">
        <f>VLOOKUP(A9586,'Cor da Pele e Motivacao'!$A$2:$I$11399,6, FALSE)</f>
        <v>Parda</v>
      </c>
      <c r="K9586" s="2" t="str">
        <f>VLOOKUP(A9586,'Cor da Pele e Motivacao'!$A$2:$I$11399,8, FALSE)</f>
        <v>VIOLÊNCIA INTERPESSOAL</v>
      </c>
      <c r="L9586" s="2">
        <v>1</v>
      </c>
    </row>
    <row r="9587" spans="1:12" ht="15.75" customHeight="1" x14ac:dyDescent="0.25">
      <c r="A9587" t="str">
        <f>CONCATENATE(B9587,C9587,D9587,H9587,I9587,L9587)</f>
        <v>572020HOMICIDIO341</v>
      </c>
      <c r="B9587" s="2">
        <v>5</v>
      </c>
      <c r="C9587" s="2">
        <v>7</v>
      </c>
      <c r="D9587" s="2">
        <v>2020</v>
      </c>
      <c r="E9587" s="2" t="s">
        <v>20</v>
      </c>
      <c r="F9587" s="2" t="s">
        <v>14</v>
      </c>
      <c r="G9587" s="2" t="s">
        <v>11</v>
      </c>
      <c r="H9587" s="2" t="s">
        <v>12</v>
      </c>
      <c r="I9587" s="2">
        <v>34</v>
      </c>
      <c r="J9587" s="2" t="str">
        <f>VLOOKUP(A9587,'Cor da Pele e Motivacao'!$A$2:$I$11399,6, FALSE)</f>
        <v>Parda</v>
      </c>
      <c r="K9587" s="2" t="str">
        <f>VLOOKUP(A9587,'Cor da Pele e Motivacao'!$A$2:$I$11399,8, FALSE)</f>
        <v>ATIVIDADES CRIMINAIS</v>
      </c>
      <c r="L9587" s="2">
        <v>1</v>
      </c>
    </row>
    <row r="9588" spans="1:12" ht="15.75" customHeight="1" x14ac:dyDescent="0.25">
      <c r="A9588" t="str">
        <f>CONCATENATE(B9588,C9588,D9588,H9588,I9588,L9588)</f>
        <v>572020HOMICIDIO351</v>
      </c>
      <c r="B9588" s="2">
        <v>5</v>
      </c>
      <c r="C9588" s="2">
        <v>7</v>
      </c>
      <c r="D9588" s="2">
        <v>2020</v>
      </c>
      <c r="E9588" s="2" t="s">
        <v>136</v>
      </c>
      <c r="F9588" s="2" t="s">
        <v>10</v>
      </c>
      <c r="G9588" s="2" t="s">
        <v>11</v>
      </c>
      <c r="H9588" s="2" t="s">
        <v>12</v>
      </c>
      <c r="I9588" s="2">
        <v>35</v>
      </c>
      <c r="J9588" s="2" t="str">
        <f>VLOOKUP(A9588,'Cor da Pele e Motivacao'!$A$2:$I$11399,6, FALSE)</f>
        <v>Parda</v>
      </c>
      <c r="K9588" s="2" t="str">
        <f>VLOOKUP(A9588,'Cor da Pele e Motivacao'!$A$2:$I$11399,8, FALSE)</f>
        <v>VIOLÊNCIA INTERPESSOAL</v>
      </c>
      <c r="L9588" s="2">
        <v>1</v>
      </c>
    </row>
    <row r="9589" spans="1:12" ht="15.75" customHeight="1" x14ac:dyDescent="0.25">
      <c r="A9589" t="str">
        <f>CONCATENATE(B9589,C9589,D9589,H9589,I9589,L9589)</f>
        <v>572020HOMICIDIO331</v>
      </c>
      <c r="B9589" s="2">
        <v>5</v>
      </c>
      <c r="C9589" s="2">
        <v>7</v>
      </c>
      <c r="D9589" s="2">
        <v>2020</v>
      </c>
      <c r="E9589" s="2" t="s">
        <v>23</v>
      </c>
      <c r="F9589" s="2" t="s">
        <v>14</v>
      </c>
      <c r="G9589" s="2" t="s">
        <v>11</v>
      </c>
      <c r="H9589" s="2" t="s">
        <v>12</v>
      </c>
      <c r="I9589" s="2">
        <v>33</v>
      </c>
      <c r="J9589" s="2" t="str">
        <f>VLOOKUP(A9589,'Cor da Pele e Motivacao'!$A$2:$I$11399,6, FALSE)</f>
        <v>Parda</v>
      </c>
      <c r="K9589" s="2" t="str">
        <f>VLOOKUP(A9589,'Cor da Pele e Motivacao'!$A$2:$I$11399,8, FALSE)</f>
        <v>ATIVIDADES CRIMINAIS</v>
      </c>
      <c r="L9589" s="2">
        <v>1</v>
      </c>
    </row>
    <row r="9590" spans="1:12" ht="15.75" customHeight="1" x14ac:dyDescent="0.25">
      <c r="A9590" t="str">
        <f>CONCATENATE(B9590,C9590,D9590,H9590,I9590,L9590)</f>
        <v>572020HOMICIDIO171</v>
      </c>
      <c r="B9590" s="2">
        <v>5</v>
      </c>
      <c r="C9590" s="2">
        <v>7</v>
      </c>
      <c r="D9590" s="2">
        <v>2020</v>
      </c>
      <c r="E9590" s="2" t="s">
        <v>92</v>
      </c>
      <c r="F9590" s="2" t="s">
        <v>22</v>
      </c>
      <c r="G9590" s="2" t="s">
        <v>11</v>
      </c>
      <c r="H9590" s="2" t="s">
        <v>12</v>
      </c>
      <c r="I9590" s="2">
        <v>17</v>
      </c>
      <c r="J9590" s="2" t="str">
        <f>VLOOKUP(A9590,'Cor da Pele e Motivacao'!$A$2:$I$11399,6, FALSE)</f>
        <v>Parda</v>
      </c>
      <c r="K9590" s="2" t="str">
        <f>VLOOKUP(A9590,'Cor da Pele e Motivacao'!$A$2:$I$11399,8, FALSE)</f>
        <v>ATIVIDADES CRIMINAIS</v>
      </c>
      <c r="L9590" s="2">
        <v>1</v>
      </c>
    </row>
    <row r="9591" spans="1:12" ht="15.75" customHeight="1" x14ac:dyDescent="0.25">
      <c r="A9591" t="str">
        <f>CONCATENATE(B9591,C9591,D9591,H9591,I9591,L9591)</f>
        <v>572020HOMICIDIO221</v>
      </c>
      <c r="B9591" s="2">
        <v>5</v>
      </c>
      <c r="C9591" s="2">
        <v>7</v>
      </c>
      <c r="D9591" s="2">
        <v>2020</v>
      </c>
      <c r="E9591" s="2" t="s">
        <v>36</v>
      </c>
      <c r="F9591" s="2" t="s">
        <v>14</v>
      </c>
      <c r="G9591" s="2" t="s">
        <v>11</v>
      </c>
      <c r="H9591" s="2" t="s">
        <v>12</v>
      </c>
      <c r="I9591" s="2">
        <v>22</v>
      </c>
      <c r="J9591" s="2" t="str">
        <f>VLOOKUP(A9591,'Cor da Pele e Motivacao'!$A$2:$I$11399,6, FALSE)</f>
        <v>Parda</v>
      </c>
      <c r="K9591" s="2" t="str">
        <f>VLOOKUP(A9591,'Cor da Pele e Motivacao'!$A$2:$I$11399,8, FALSE)</f>
        <v>VIOLÊNCIA INTERPESSOAL</v>
      </c>
      <c r="L9591" s="2">
        <v>1</v>
      </c>
    </row>
    <row r="9592" spans="1:12" ht="15.75" customHeight="1" x14ac:dyDescent="0.25">
      <c r="A9592" t="str">
        <f>CONCATENATE(B9592,C9592,D9592,H9592,I9592,L9592)</f>
        <v>572020HOMICIDIO311</v>
      </c>
      <c r="B9592" s="2">
        <v>5</v>
      </c>
      <c r="C9592" s="2">
        <v>7</v>
      </c>
      <c r="D9592" s="2">
        <v>2020</v>
      </c>
      <c r="E9592" s="2" t="s">
        <v>36</v>
      </c>
      <c r="F9592" s="2" t="s">
        <v>14</v>
      </c>
      <c r="G9592" s="2" t="s">
        <v>11</v>
      </c>
      <c r="H9592" s="2" t="s">
        <v>12</v>
      </c>
      <c r="I9592" s="2">
        <v>31</v>
      </c>
      <c r="J9592" s="2" t="str">
        <f>VLOOKUP(A9592,'Cor da Pele e Motivacao'!$A$2:$I$11399,6, FALSE)</f>
        <v>Parda</v>
      </c>
      <c r="K9592" s="2" t="str">
        <f>VLOOKUP(A9592,'Cor da Pele e Motivacao'!$A$2:$I$11399,8, FALSE)</f>
        <v>ATIVIDADES CRIMINAIS</v>
      </c>
      <c r="L9592" s="2">
        <v>1</v>
      </c>
    </row>
    <row r="9593" spans="1:12" ht="15.75" customHeight="1" x14ac:dyDescent="0.25">
      <c r="A9593" t="str">
        <f>CONCATENATE(B9593,C9593,D9593,H9593,I9593,L9593)</f>
        <v>572020HOMICIDIO181</v>
      </c>
      <c r="B9593" s="2">
        <v>5</v>
      </c>
      <c r="C9593" s="2">
        <v>7</v>
      </c>
      <c r="D9593" s="2">
        <v>2020</v>
      </c>
      <c r="E9593" s="2" t="s">
        <v>25</v>
      </c>
      <c r="F9593" s="2" t="s">
        <v>25</v>
      </c>
      <c r="G9593" s="2" t="s">
        <v>11</v>
      </c>
      <c r="H9593" s="2" t="s">
        <v>12</v>
      </c>
      <c r="I9593" s="2">
        <v>18</v>
      </c>
      <c r="J9593" s="2" t="str">
        <f>VLOOKUP(A9593,'Cor da Pele e Motivacao'!$A$2:$I$11399,6, FALSE)</f>
        <v>Parda</v>
      </c>
      <c r="K9593" s="2" t="str">
        <f>VLOOKUP(A9593,'Cor da Pele e Motivacao'!$A$2:$I$11399,8, FALSE)</f>
        <v>ATIVIDADES CRIMINAIS</v>
      </c>
      <c r="L9593" s="2">
        <v>1</v>
      </c>
    </row>
    <row r="9594" spans="1:12" ht="15.75" customHeight="1" x14ac:dyDescent="0.25">
      <c r="A9594" t="str">
        <f>CONCATENATE(B9594,C9594,D9594,H9594,I9594,L9594)</f>
        <v>572020HOMICIDIO241</v>
      </c>
      <c r="B9594" s="2">
        <v>5</v>
      </c>
      <c r="C9594" s="2">
        <v>7</v>
      </c>
      <c r="D9594" s="2">
        <v>2020</v>
      </c>
      <c r="E9594" s="2" t="s">
        <v>25</v>
      </c>
      <c r="F9594" s="2" t="s">
        <v>25</v>
      </c>
      <c r="G9594" s="2" t="s">
        <v>11</v>
      </c>
      <c r="H9594" s="2" t="s">
        <v>12</v>
      </c>
      <c r="I9594" s="2">
        <v>24</v>
      </c>
      <c r="J9594" s="2" t="str">
        <f>VLOOKUP(A9594,'Cor da Pele e Motivacao'!$A$2:$I$11399,6, FALSE)</f>
        <v>Parda</v>
      </c>
      <c r="K9594" s="2" t="str">
        <f>VLOOKUP(A9594,'Cor da Pele e Motivacao'!$A$2:$I$11399,8, FALSE)</f>
        <v>ATIVIDADES CRIMINAIS</v>
      </c>
      <c r="L9594" s="2">
        <v>1</v>
      </c>
    </row>
    <row r="9595" spans="1:12" ht="15.75" customHeight="1" x14ac:dyDescent="0.25">
      <c r="A9595" t="str">
        <f>CONCATENATE(B9595,C9595,D9595,H9595,I9595,L9595)</f>
        <v>572020HOMICIDIO391</v>
      </c>
      <c r="B9595" s="2">
        <v>5</v>
      </c>
      <c r="C9595" s="2">
        <v>7</v>
      </c>
      <c r="D9595" s="2">
        <v>2020</v>
      </c>
      <c r="E9595" s="2" t="s">
        <v>50</v>
      </c>
      <c r="F9595" s="2" t="s">
        <v>16</v>
      </c>
      <c r="G9595" s="2" t="s">
        <v>11</v>
      </c>
      <c r="H9595" s="2" t="s">
        <v>12</v>
      </c>
      <c r="I9595" s="2">
        <v>39</v>
      </c>
      <c r="J9595" s="2" t="str">
        <f>VLOOKUP(A9595,'Cor da Pele e Motivacao'!$A$2:$I$11399,6, FALSE)</f>
        <v>Parda</v>
      </c>
      <c r="K9595" s="2" t="str">
        <f>VLOOKUP(A9595,'Cor da Pele e Motivacao'!$A$2:$I$11399,8, FALSE)</f>
        <v>ATIVIDADES CRIMINAIS</v>
      </c>
      <c r="L9595" s="2">
        <v>1</v>
      </c>
    </row>
    <row r="9596" spans="1:12" ht="15.75" customHeight="1" x14ac:dyDescent="0.25">
      <c r="A9596" t="str">
        <f>CONCATENATE(B9596,C9596,D9596,H9596,I9596,L9596)</f>
        <v>672020HOMICIDIO491</v>
      </c>
      <c r="B9596" s="2">
        <v>6</v>
      </c>
      <c r="C9596" s="2">
        <v>7</v>
      </c>
      <c r="D9596" s="2">
        <v>2020</v>
      </c>
      <c r="E9596" s="2" t="s">
        <v>13</v>
      </c>
      <c r="F9596" s="2" t="s">
        <v>14</v>
      </c>
      <c r="G9596" s="2" t="s">
        <v>11</v>
      </c>
      <c r="H9596" s="2" t="s">
        <v>12</v>
      </c>
      <c r="I9596" s="2">
        <v>49</v>
      </c>
      <c r="J9596" s="2" t="str">
        <f>VLOOKUP(A9596,'Cor da Pele e Motivacao'!$A$2:$I$11399,6, FALSE)</f>
        <v>Parda</v>
      </c>
      <c r="K9596" s="2" t="str">
        <f>VLOOKUP(A9596,'Cor da Pele e Motivacao'!$A$2:$I$11399,8, FALSE)</f>
        <v>ATIVIDADES CRIMINAIS</v>
      </c>
      <c r="L9596" s="2">
        <v>1</v>
      </c>
    </row>
    <row r="9597" spans="1:12" ht="15.75" customHeight="1" x14ac:dyDescent="0.25">
      <c r="A9597" t="str">
        <f>CONCATENATE(B9597,C9597,D9597,H9597,I9597,L9597)</f>
        <v>672020HOMICIDIO201</v>
      </c>
      <c r="B9597" s="2">
        <v>6</v>
      </c>
      <c r="C9597" s="2">
        <v>7</v>
      </c>
      <c r="D9597" s="2">
        <v>2020</v>
      </c>
      <c r="E9597" s="2" t="s">
        <v>72</v>
      </c>
      <c r="F9597" s="2" t="s">
        <v>16</v>
      </c>
      <c r="G9597" s="2" t="s">
        <v>11</v>
      </c>
      <c r="H9597" s="2" t="s">
        <v>12</v>
      </c>
      <c r="I9597" s="2">
        <v>20</v>
      </c>
      <c r="J9597" s="2" t="str">
        <f>VLOOKUP(A9597,'Cor da Pele e Motivacao'!$A$2:$I$11399,6, FALSE)</f>
        <v>Parda</v>
      </c>
      <c r="K9597" s="2" t="str">
        <f>VLOOKUP(A9597,'Cor da Pele e Motivacao'!$A$2:$I$11399,8, FALSE)</f>
        <v>ATIVIDADES CRIMINAIS</v>
      </c>
      <c r="L9597" s="2">
        <v>1</v>
      </c>
    </row>
    <row r="9598" spans="1:12" ht="15.75" customHeight="1" x14ac:dyDescent="0.25">
      <c r="A9598" t="str">
        <f>CONCATENATE(B9598,C9598,D9598,H9598,I9598,L9598)</f>
        <v>672020HOMICIDIO501</v>
      </c>
      <c r="B9598" s="2">
        <v>6</v>
      </c>
      <c r="C9598" s="2">
        <v>7</v>
      </c>
      <c r="D9598" s="2">
        <v>2020</v>
      </c>
      <c r="E9598" s="2" t="s">
        <v>78</v>
      </c>
      <c r="F9598" s="2" t="s">
        <v>14</v>
      </c>
      <c r="G9598" s="2" t="s">
        <v>11</v>
      </c>
      <c r="H9598" s="2" t="s">
        <v>12</v>
      </c>
      <c r="I9598" s="2">
        <v>50</v>
      </c>
      <c r="J9598" s="2" t="str">
        <f>VLOOKUP(A9598,'Cor da Pele e Motivacao'!$A$2:$I$11399,6, FALSE)</f>
        <v>Parda</v>
      </c>
      <c r="K9598" s="2" t="str">
        <f>VLOOKUP(A9598,'Cor da Pele e Motivacao'!$A$2:$I$11399,8, FALSE)</f>
        <v>ATIVIDADES CRIMINAIS</v>
      </c>
      <c r="L9598" s="2">
        <v>1</v>
      </c>
    </row>
    <row r="9599" spans="1:12" ht="15.75" customHeight="1" x14ac:dyDescent="0.25">
      <c r="A9599" t="str">
        <f>CONCATENATE(B9599,C9599,D9599,H9599,I9599,L9599)</f>
        <v>672020HOMICIDIO291</v>
      </c>
      <c r="B9599" s="2">
        <v>6</v>
      </c>
      <c r="C9599" s="2">
        <v>7</v>
      </c>
      <c r="D9599" s="2">
        <v>2020</v>
      </c>
      <c r="E9599" s="2" t="s">
        <v>20</v>
      </c>
      <c r="F9599" s="2" t="s">
        <v>14</v>
      </c>
      <c r="G9599" s="2" t="s">
        <v>11</v>
      </c>
      <c r="H9599" s="2" t="s">
        <v>12</v>
      </c>
      <c r="I9599" s="2">
        <v>29</v>
      </c>
      <c r="J9599" s="2" t="str">
        <f>VLOOKUP(A9599,'Cor da Pele e Motivacao'!$A$2:$I$11399,6, FALSE)</f>
        <v>Parda</v>
      </c>
      <c r="K9599" s="2" t="str">
        <f>VLOOKUP(A9599,'Cor da Pele e Motivacao'!$A$2:$I$11399,8, FALSE)</f>
        <v>ATIVIDADES CRIMINAIS</v>
      </c>
      <c r="L9599" s="2">
        <v>1</v>
      </c>
    </row>
    <row r="9600" spans="1:12" ht="15.75" customHeight="1" x14ac:dyDescent="0.25">
      <c r="A9600" t="str">
        <f>CONCATENATE(B9600,C9600,D9600,H9600,I9600,L9600)</f>
        <v>672020HOMICIDIO341</v>
      </c>
      <c r="B9600" s="2">
        <v>6</v>
      </c>
      <c r="C9600" s="2">
        <v>7</v>
      </c>
      <c r="D9600" s="2">
        <v>2020</v>
      </c>
      <c r="E9600" s="2" t="s">
        <v>20</v>
      </c>
      <c r="F9600" s="2" t="s">
        <v>14</v>
      </c>
      <c r="G9600" s="2" t="s">
        <v>11</v>
      </c>
      <c r="H9600" s="2" t="s">
        <v>12</v>
      </c>
      <c r="I9600" s="2">
        <v>34</v>
      </c>
      <c r="J9600" s="2" t="str">
        <f>VLOOKUP(A9600,'Cor da Pele e Motivacao'!$A$2:$I$11399,6, FALSE)</f>
        <v>Parda</v>
      </c>
      <c r="K9600" s="2" t="str">
        <f>VLOOKUP(A9600,'Cor da Pele e Motivacao'!$A$2:$I$11399,8, FALSE)</f>
        <v>ATIVIDADES CRIMINAIS</v>
      </c>
      <c r="L9600" s="2">
        <v>1</v>
      </c>
    </row>
    <row r="9601" spans="1:12" ht="15.75" customHeight="1" x14ac:dyDescent="0.25">
      <c r="A9601" t="str">
        <f>CONCATENATE(B9601,C9601,D9601,H9601,I9601,L9601)</f>
        <v>672020HOMICIDIO401</v>
      </c>
      <c r="B9601" s="2">
        <v>6</v>
      </c>
      <c r="C9601" s="2">
        <v>7</v>
      </c>
      <c r="D9601" s="2">
        <v>2020</v>
      </c>
      <c r="E9601" s="2" t="s">
        <v>80</v>
      </c>
      <c r="F9601" s="2" t="s">
        <v>14</v>
      </c>
      <c r="G9601" s="2" t="s">
        <v>11</v>
      </c>
      <c r="H9601" s="2" t="s">
        <v>12</v>
      </c>
      <c r="I9601" s="2">
        <v>40</v>
      </c>
      <c r="J9601" s="2" t="str">
        <f>VLOOKUP(A9601,'Cor da Pele e Motivacao'!$A$2:$I$11399,6, FALSE)</f>
        <v>Parda</v>
      </c>
      <c r="K9601" s="2" t="str">
        <f>VLOOKUP(A9601,'Cor da Pele e Motivacao'!$A$2:$I$11399,8, FALSE)</f>
        <v>ATIVIDADES CRIMINAIS</v>
      </c>
      <c r="L9601" s="2">
        <v>1</v>
      </c>
    </row>
    <row r="9602" spans="1:12" ht="15.75" customHeight="1" x14ac:dyDescent="0.25">
      <c r="A9602" t="str">
        <f>CONCATENATE(B9602,C9602,D9602,H9602,I9602,L9602)</f>
        <v>672020HOMICIDIO191</v>
      </c>
      <c r="B9602" s="2">
        <v>6</v>
      </c>
      <c r="C9602" s="2">
        <v>7</v>
      </c>
      <c r="D9602" s="2">
        <v>2020</v>
      </c>
      <c r="E9602" s="2" t="s">
        <v>36</v>
      </c>
      <c r="F9602" s="2" t="s">
        <v>14</v>
      </c>
      <c r="G9602" s="2" t="s">
        <v>11</v>
      </c>
      <c r="H9602" s="2" t="s">
        <v>12</v>
      </c>
      <c r="I9602" s="2">
        <v>19</v>
      </c>
      <c r="J9602" s="2" t="str">
        <f>VLOOKUP(A9602,'Cor da Pele e Motivacao'!$A$2:$I$11399,6, FALSE)</f>
        <v>Parda</v>
      </c>
      <c r="K9602" s="2" t="str">
        <f>VLOOKUP(A9602,'Cor da Pele e Motivacao'!$A$2:$I$11399,8, FALSE)</f>
        <v>VIOLÊNCIA INTERPESSOAL</v>
      </c>
      <c r="L9602" s="2">
        <v>1</v>
      </c>
    </row>
    <row r="9603" spans="1:12" ht="15.75" customHeight="1" x14ac:dyDescent="0.25">
      <c r="A9603" t="str">
        <f>CONCATENATE(B9603,C9603,D9603,H9603,I9603,L9603)</f>
        <v>672020HOMICIDIO241</v>
      </c>
      <c r="B9603" s="2">
        <v>6</v>
      </c>
      <c r="C9603" s="2">
        <v>7</v>
      </c>
      <c r="D9603" s="2">
        <v>2020</v>
      </c>
      <c r="E9603" s="2" t="s">
        <v>24</v>
      </c>
      <c r="F9603" s="2" t="s">
        <v>10</v>
      </c>
      <c r="G9603" s="2" t="s">
        <v>11</v>
      </c>
      <c r="H9603" s="2" t="s">
        <v>12</v>
      </c>
      <c r="I9603" s="2">
        <v>24</v>
      </c>
      <c r="J9603" s="2" t="str">
        <f>VLOOKUP(A9603,'Cor da Pele e Motivacao'!$A$2:$I$11399,6, FALSE)</f>
        <v>Parda</v>
      </c>
      <c r="K9603" s="2" t="str">
        <f>VLOOKUP(A9603,'Cor da Pele e Motivacao'!$A$2:$I$11399,8, FALSE)</f>
        <v>ATIVIDADES CRIMINAIS</v>
      </c>
      <c r="L9603" s="2">
        <v>1</v>
      </c>
    </row>
    <row r="9604" spans="1:12" ht="15.75" customHeight="1" x14ac:dyDescent="0.25">
      <c r="A9604" t="str">
        <f>CONCATENATE(B9604,C9604,D9604,H9604,I9604,L9604)</f>
        <v>672020HOMICIDIO301</v>
      </c>
      <c r="B9604" s="2">
        <v>6</v>
      </c>
      <c r="C9604" s="2">
        <v>7</v>
      </c>
      <c r="D9604" s="2">
        <v>2020</v>
      </c>
      <c r="E9604" s="2" t="s">
        <v>133</v>
      </c>
      <c r="F9604" s="2" t="s">
        <v>16</v>
      </c>
      <c r="G9604" s="2" t="s">
        <v>11</v>
      </c>
      <c r="H9604" s="2" t="s">
        <v>12</v>
      </c>
      <c r="I9604" s="2">
        <v>30</v>
      </c>
      <c r="J9604" s="2" t="str">
        <f>VLOOKUP(A9604,'Cor da Pele e Motivacao'!$A$2:$I$11399,6, FALSE)</f>
        <v>Parda</v>
      </c>
      <c r="K9604" s="2" t="str">
        <f>VLOOKUP(A9604,'Cor da Pele e Motivacao'!$A$2:$I$11399,8, FALSE)</f>
        <v>VIOLÊNCIA INTERPESSOAL</v>
      </c>
      <c r="L9604" s="2">
        <v>1</v>
      </c>
    </row>
    <row r="9605" spans="1:12" ht="15.75" customHeight="1" x14ac:dyDescent="0.25">
      <c r="A9605" t="str">
        <f>CONCATENATE(B9605,C9605,D9605,H9605,I9605,L9605)</f>
        <v>672020HOMICIDIO791</v>
      </c>
      <c r="B9605" s="2">
        <v>6</v>
      </c>
      <c r="C9605" s="2">
        <v>7</v>
      </c>
      <c r="D9605" s="2">
        <v>2020</v>
      </c>
      <c r="E9605" s="2" t="s">
        <v>180</v>
      </c>
      <c r="F9605" s="2" t="s">
        <v>16</v>
      </c>
      <c r="G9605" s="2" t="s">
        <v>11</v>
      </c>
      <c r="H9605" s="2" t="s">
        <v>12</v>
      </c>
      <c r="I9605" s="2">
        <v>79</v>
      </c>
      <c r="J9605" s="2" t="str">
        <f>VLOOKUP(A9605,'Cor da Pele e Motivacao'!$A$2:$I$11399,6, FALSE)</f>
        <v>Parda</v>
      </c>
      <c r="K9605" s="2" t="str">
        <f>VLOOKUP(A9605,'Cor da Pele e Motivacao'!$A$2:$I$11399,8, FALSE)</f>
        <v>ATIVIDADES CRIMINAIS</v>
      </c>
      <c r="L9605" s="2">
        <v>1</v>
      </c>
    </row>
    <row r="9606" spans="1:12" ht="15.75" customHeight="1" x14ac:dyDescent="0.25">
      <c r="A9606" t="str">
        <f>CONCATENATE(B9606,C9606,D9606,H9606,I9606,L9606)</f>
        <v>672020HOMICIDIO521</v>
      </c>
      <c r="B9606" s="2">
        <v>6</v>
      </c>
      <c r="C9606" s="2">
        <v>7</v>
      </c>
      <c r="D9606" s="2">
        <v>2020</v>
      </c>
      <c r="E9606" s="2" t="s">
        <v>193</v>
      </c>
      <c r="F9606" s="2" t="s">
        <v>10</v>
      </c>
      <c r="G9606" s="2" t="s">
        <v>11</v>
      </c>
      <c r="H9606" s="2" t="s">
        <v>12</v>
      </c>
      <c r="I9606" s="2">
        <v>52</v>
      </c>
      <c r="J9606" s="2" t="str">
        <f>VLOOKUP(A9606,'Cor da Pele e Motivacao'!$A$2:$I$11399,6, FALSE)</f>
        <v>Parda</v>
      </c>
      <c r="K9606" s="2" t="str">
        <f>VLOOKUP(A9606,'Cor da Pele e Motivacao'!$A$2:$I$11399,8, FALSE)</f>
        <v>VIOLÊNCIA INTERPESSOAL</v>
      </c>
      <c r="L9606" s="2">
        <v>1</v>
      </c>
    </row>
    <row r="9607" spans="1:12" ht="15.75" customHeight="1" x14ac:dyDescent="0.25">
      <c r="A9607" t="str">
        <f>CONCATENATE(B9607,C9607,D9607,H9607,I9607,L9607)</f>
        <v>672020HOMICIDIO511</v>
      </c>
      <c r="B9607" s="2">
        <v>6</v>
      </c>
      <c r="C9607" s="2">
        <v>7</v>
      </c>
      <c r="D9607" s="2">
        <v>2020</v>
      </c>
      <c r="E9607" s="2" t="s">
        <v>27</v>
      </c>
      <c r="F9607" s="2" t="s">
        <v>14</v>
      </c>
      <c r="G9607" s="2" t="s">
        <v>11</v>
      </c>
      <c r="H9607" s="2" t="s">
        <v>12</v>
      </c>
      <c r="I9607" s="2">
        <v>51</v>
      </c>
      <c r="J9607" s="2" t="str">
        <f>VLOOKUP(A9607,'Cor da Pele e Motivacao'!$A$2:$I$11399,6, FALSE)</f>
        <v>Parda</v>
      </c>
      <c r="K9607" s="2" t="str">
        <f>VLOOKUP(A9607,'Cor da Pele e Motivacao'!$A$2:$I$11399,8, FALSE)</f>
        <v>VIOLÊNCIA INTERPESSOAL</v>
      </c>
      <c r="L9607" s="2">
        <v>1</v>
      </c>
    </row>
    <row r="9608" spans="1:12" ht="15.75" customHeight="1" x14ac:dyDescent="0.25">
      <c r="A9608" t="str">
        <f>CONCATENATE(B9608,C9608,D9608,H9608,I9608,L9608)</f>
        <v>672020HOMICIDIO221</v>
      </c>
      <c r="B9608" s="2">
        <v>6</v>
      </c>
      <c r="C9608" s="2">
        <v>7</v>
      </c>
      <c r="D9608" s="2">
        <v>2020</v>
      </c>
      <c r="E9608" s="2" t="s">
        <v>82</v>
      </c>
      <c r="F9608" s="2" t="s">
        <v>10</v>
      </c>
      <c r="G9608" s="2" t="s">
        <v>11</v>
      </c>
      <c r="H9608" s="2" t="s">
        <v>12</v>
      </c>
      <c r="I9608" s="2">
        <v>22</v>
      </c>
      <c r="J9608" s="2" t="str">
        <f>VLOOKUP(A9608,'Cor da Pele e Motivacao'!$A$2:$I$11399,6, FALSE)</f>
        <v>Branca</v>
      </c>
      <c r="K9608" s="2" t="str">
        <f>VLOOKUP(A9608,'Cor da Pele e Motivacao'!$A$2:$I$11399,8, FALSE)</f>
        <v>ATIVIDADES CRIMINAIS</v>
      </c>
      <c r="L9608" s="2">
        <v>1</v>
      </c>
    </row>
    <row r="9609" spans="1:12" ht="15.75" customHeight="1" x14ac:dyDescent="0.25">
      <c r="A9609" t="str">
        <f>CONCATENATE(B9609,C9609,D9609,H9609,I9609,L9609)</f>
        <v>772020FEMINICIDIO561</v>
      </c>
      <c r="B9609" s="2">
        <v>7</v>
      </c>
      <c r="C9609" s="2">
        <v>7</v>
      </c>
      <c r="D9609" s="2">
        <v>2020</v>
      </c>
      <c r="E9609" s="2" t="s">
        <v>83</v>
      </c>
      <c r="F9609" s="2" t="s">
        <v>14</v>
      </c>
      <c r="G9609" s="2" t="s">
        <v>28</v>
      </c>
      <c r="H9609" s="2" t="s">
        <v>29</v>
      </c>
      <c r="I9609" s="2">
        <v>56</v>
      </c>
      <c r="J9609" s="2" t="str">
        <f>VLOOKUP(A9609,'Cor da Pele e Motivacao'!$A$2:$I$11399,6, FALSE)</f>
        <v>Parda</v>
      </c>
      <c r="K9609" s="2" t="str">
        <f>VLOOKUP(A9609,'Cor da Pele e Motivacao'!$A$2:$I$11399,8, FALSE)</f>
        <v>FEMINICIDIO</v>
      </c>
      <c r="L9609" s="2">
        <v>1</v>
      </c>
    </row>
    <row r="9610" spans="1:12" ht="15.75" customHeight="1" x14ac:dyDescent="0.25">
      <c r="A9610" t="str">
        <f>CONCATENATE(B9610,C9610,D9610,H9610,I9610,L9610)</f>
        <v>772020HOMICIDIO171</v>
      </c>
      <c r="B9610" s="2">
        <v>7</v>
      </c>
      <c r="C9610" s="2">
        <v>7</v>
      </c>
      <c r="D9610" s="2">
        <v>2020</v>
      </c>
      <c r="E9610" s="2" t="s">
        <v>43</v>
      </c>
      <c r="F9610" s="2" t="s">
        <v>22</v>
      </c>
      <c r="G9610" s="2" t="s">
        <v>11</v>
      </c>
      <c r="H9610" s="2" t="s">
        <v>12</v>
      </c>
      <c r="I9610" s="2">
        <v>17</v>
      </c>
      <c r="J9610" s="2" t="str">
        <f>VLOOKUP(A9610,'Cor da Pele e Motivacao'!$A$2:$I$11399,6, FALSE)</f>
        <v>Parda</v>
      </c>
      <c r="K9610" s="2" t="str">
        <f>VLOOKUP(A9610,'Cor da Pele e Motivacao'!$A$2:$I$11399,8, FALSE)</f>
        <v>ATIVIDADES CRIMINAIS</v>
      </c>
      <c r="L9610" s="2">
        <v>1</v>
      </c>
    </row>
    <row r="9611" spans="1:12" ht="15.75" customHeight="1" x14ac:dyDescent="0.25">
      <c r="A9611" t="str">
        <f>CONCATENATE(B9611,C9611,D9611,H9611,I9611,L9611)</f>
        <v>772020HOMICIDIO491</v>
      </c>
      <c r="B9611" s="2">
        <v>7</v>
      </c>
      <c r="C9611" s="2">
        <v>7</v>
      </c>
      <c r="D9611" s="2">
        <v>2020</v>
      </c>
      <c r="E9611" s="2" t="s">
        <v>43</v>
      </c>
      <c r="F9611" s="2" t="s">
        <v>22</v>
      </c>
      <c r="G9611" s="2" t="s">
        <v>11</v>
      </c>
      <c r="H9611" s="2" t="s">
        <v>12</v>
      </c>
      <c r="I9611" s="2">
        <v>49</v>
      </c>
      <c r="J9611" s="2" t="str">
        <f>VLOOKUP(A9611,'Cor da Pele e Motivacao'!$A$2:$I$11399,6, FALSE)</f>
        <v>Parda</v>
      </c>
      <c r="K9611" s="2" t="str">
        <f>VLOOKUP(A9611,'Cor da Pele e Motivacao'!$A$2:$I$11399,8, FALSE)</f>
        <v>ATIVIDADES CRIMINAIS</v>
      </c>
      <c r="L9611" s="2">
        <v>1</v>
      </c>
    </row>
    <row r="9612" spans="1:12" ht="15.75" customHeight="1" x14ac:dyDescent="0.25">
      <c r="A9612" t="str">
        <f>CONCATENATE(B9612,C9612,D9612,H9612,I9612,L9612)</f>
        <v>772020HOMICIDIO231</v>
      </c>
      <c r="B9612" s="2">
        <v>7</v>
      </c>
      <c r="C9612" s="2">
        <v>7</v>
      </c>
      <c r="D9612" s="2">
        <v>2020</v>
      </c>
      <c r="E9612" s="2" t="s">
        <v>77</v>
      </c>
      <c r="F9612" s="2" t="s">
        <v>22</v>
      </c>
      <c r="G9612" s="2" t="s">
        <v>11</v>
      </c>
      <c r="H9612" s="2" t="s">
        <v>12</v>
      </c>
      <c r="I9612" s="2">
        <v>23</v>
      </c>
      <c r="J9612" s="2" t="str">
        <f>VLOOKUP(A9612,'Cor da Pele e Motivacao'!$A$2:$I$11399,6, FALSE)</f>
        <v>Parda</v>
      </c>
      <c r="K9612" s="2" t="str">
        <f>VLOOKUP(A9612,'Cor da Pele e Motivacao'!$A$2:$I$11399,8, FALSE)</f>
        <v>EXCLUDENTE DE ILICITUDE</v>
      </c>
      <c r="L9612" s="2">
        <v>1</v>
      </c>
    </row>
    <row r="9613" spans="1:12" ht="15.75" customHeight="1" x14ac:dyDescent="0.25">
      <c r="A9613" t="str">
        <f>CONCATENATE(B9613,C9613,D9613,H9613,I9613,L9613)</f>
        <v>772020HOMICIDIO391</v>
      </c>
      <c r="B9613" s="2">
        <v>7</v>
      </c>
      <c r="C9613" s="2">
        <v>7</v>
      </c>
      <c r="D9613" s="2">
        <v>2020</v>
      </c>
      <c r="E9613" s="2" t="s">
        <v>36</v>
      </c>
      <c r="F9613" s="2" t="s">
        <v>14</v>
      </c>
      <c r="G9613" s="2" t="s">
        <v>28</v>
      </c>
      <c r="H9613" s="2" t="s">
        <v>12</v>
      </c>
      <c r="I9613" s="2">
        <v>39</v>
      </c>
      <c r="J9613" s="2" t="str">
        <f>VLOOKUP(A9613,'Cor da Pele e Motivacao'!$A$2:$I$11399,6, FALSE)</f>
        <v>Parda</v>
      </c>
      <c r="K9613" s="2" t="str">
        <f>VLOOKUP(A9613,'Cor da Pele e Motivacao'!$A$2:$I$11399,8, FALSE)</f>
        <v>OUTRAS MOTIVAÇÕES</v>
      </c>
      <c r="L9613" s="2">
        <v>1</v>
      </c>
    </row>
    <row r="9614" spans="1:12" ht="15.75" customHeight="1" x14ac:dyDescent="0.25">
      <c r="A9614" t="str">
        <f>CONCATENATE(B9614,C9614,D9614,H9614,I9614,L9614)</f>
        <v>772020HOMICIDIO231</v>
      </c>
      <c r="B9614" s="2">
        <v>7</v>
      </c>
      <c r="C9614" s="2">
        <v>7</v>
      </c>
      <c r="D9614" s="2">
        <v>2020</v>
      </c>
      <c r="E9614" s="2" t="s">
        <v>38</v>
      </c>
      <c r="F9614" s="2" t="s">
        <v>22</v>
      </c>
      <c r="G9614" s="2" t="s">
        <v>11</v>
      </c>
      <c r="H9614" s="2" t="s">
        <v>12</v>
      </c>
      <c r="I9614" s="2">
        <v>23</v>
      </c>
      <c r="J9614" s="2" t="str">
        <f>VLOOKUP(A9614,'Cor da Pele e Motivacao'!$A$2:$I$11399,6, FALSE)</f>
        <v>Parda</v>
      </c>
      <c r="K9614" s="2" t="str">
        <f>VLOOKUP(A9614,'Cor da Pele e Motivacao'!$A$2:$I$11399,8, FALSE)</f>
        <v>EXCLUDENTE DE ILICITUDE</v>
      </c>
      <c r="L9614" s="2">
        <v>1</v>
      </c>
    </row>
    <row r="9615" spans="1:12" ht="15.75" customHeight="1" x14ac:dyDescent="0.25">
      <c r="A9615" t="str">
        <f>CONCATENATE(B9615,C9615,D9615,H9615,I9615,L9615)</f>
        <v>872020HOMICIDIO541</v>
      </c>
      <c r="B9615" s="2">
        <v>8</v>
      </c>
      <c r="C9615" s="2">
        <v>7</v>
      </c>
      <c r="D9615" s="2">
        <v>2020</v>
      </c>
      <c r="E9615" s="2" t="s">
        <v>168</v>
      </c>
      <c r="F9615" s="2" t="s">
        <v>10</v>
      </c>
      <c r="G9615" s="2" t="s">
        <v>11</v>
      </c>
      <c r="H9615" s="2" t="s">
        <v>12</v>
      </c>
      <c r="I9615" s="2">
        <v>54</v>
      </c>
      <c r="J9615" s="2" t="str">
        <f>VLOOKUP(A9615,'Cor da Pele e Motivacao'!$A$2:$I$11399,6, FALSE)</f>
        <v>Parda</v>
      </c>
      <c r="K9615" s="2" t="str">
        <f>VLOOKUP(A9615,'Cor da Pele e Motivacao'!$A$2:$I$11399,8, FALSE)</f>
        <v>VIOLÊNCIA INTERPESSOAL</v>
      </c>
      <c r="L9615" s="2">
        <v>1</v>
      </c>
    </row>
    <row r="9616" spans="1:12" ht="15.75" customHeight="1" x14ac:dyDescent="0.25">
      <c r="A9616" t="str">
        <f>CONCATENATE(B9616,C9616,D9616,H9616,I9616,L9616)</f>
        <v>872020HOMICIDIO631</v>
      </c>
      <c r="B9616" s="2">
        <v>8</v>
      </c>
      <c r="C9616" s="2">
        <v>7</v>
      </c>
      <c r="D9616" s="2">
        <v>2020</v>
      </c>
      <c r="E9616" s="2" t="s">
        <v>13</v>
      </c>
      <c r="F9616" s="2" t="s">
        <v>14</v>
      </c>
      <c r="G9616" s="2" t="s">
        <v>11</v>
      </c>
      <c r="H9616" s="2" t="s">
        <v>12</v>
      </c>
      <c r="I9616" s="2">
        <v>63</v>
      </c>
      <c r="J9616" s="2" t="str">
        <f>VLOOKUP(A9616,'Cor da Pele e Motivacao'!$A$2:$I$11399,6, FALSE)</f>
        <v>Parda</v>
      </c>
      <c r="K9616" s="2" t="str">
        <f>VLOOKUP(A9616,'Cor da Pele e Motivacao'!$A$2:$I$11399,8, FALSE)</f>
        <v>VIOLÊNCIA INTERPESSOAL</v>
      </c>
      <c r="L9616" s="2">
        <v>1</v>
      </c>
    </row>
    <row r="9617" spans="1:12" ht="15.75" customHeight="1" x14ac:dyDescent="0.25">
      <c r="A9617" t="str">
        <f>CONCATENATE(B9617,C9617,D9617,H9617,I9617,L9617)</f>
        <v>872020HOMICIDIO251</v>
      </c>
      <c r="B9617" s="2">
        <v>8</v>
      </c>
      <c r="C9617" s="2">
        <v>7</v>
      </c>
      <c r="D9617" s="2">
        <v>2020</v>
      </c>
      <c r="E9617" s="2" t="s">
        <v>104</v>
      </c>
      <c r="F9617" s="2" t="s">
        <v>22</v>
      </c>
      <c r="G9617" s="2" t="s">
        <v>11</v>
      </c>
      <c r="H9617" s="2" t="s">
        <v>12</v>
      </c>
      <c r="I9617" s="2">
        <v>25</v>
      </c>
      <c r="J9617" s="2" t="str">
        <f>VLOOKUP(A9617,'Cor da Pele e Motivacao'!$A$2:$I$11399,6, FALSE)</f>
        <v>Parda</v>
      </c>
      <c r="K9617" s="2" t="str">
        <f>VLOOKUP(A9617,'Cor da Pele e Motivacao'!$A$2:$I$11399,8, FALSE)</f>
        <v>ATIVIDADES CRIMINAIS</v>
      </c>
      <c r="L9617" s="2">
        <v>1</v>
      </c>
    </row>
    <row r="9618" spans="1:12" ht="15.75" customHeight="1" x14ac:dyDescent="0.25">
      <c r="A9618" t="str">
        <f>CONCATENATE(B9618,C9618,D9618,H9618,I9618,L9618)</f>
        <v>872020HOMICIDIO581</v>
      </c>
      <c r="B9618" s="2">
        <v>8</v>
      </c>
      <c r="C9618" s="2">
        <v>7</v>
      </c>
      <c r="D9618" s="2">
        <v>2020</v>
      </c>
      <c r="E9618" s="2" t="s">
        <v>172</v>
      </c>
      <c r="F9618" s="2" t="s">
        <v>10</v>
      </c>
      <c r="G9618" s="2" t="s">
        <v>28</v>
      </c>
      <c r="H9618" s="2" t="s">
        <v>12</v>
      </c>
      <c r="I9618" s="2">
        <v>58</v>
      </c>
      <c r="J9618" s="2" t="str">
        <f>VLOOKUP(A9618,'Cor da Pele e Motivacao'!$A$2:$I$11399,6, FALSE)</f>
        <v>Parda</v>
      </c>
      <c r="K9618" s="2" t="str">
        <f>VLOOKUP(A9618,'Cor da Pele e Motivacao'!$A$2:$I$11399,8, FALSE)</f>
        <v>VIOLÊNCIA INTERPESSOAL</v>
      </c>
      <c r="L9618" s="2">
        <v>1</v>
      </c>
    </row>
    <row r="9619" spans="1:12" ht="15.75" customHeight="1" x14ac:dyDescent="0.25">
      <c r="A9619" t="str">
        <f>CONCATENATE(B9619,C9619,D9619,H9619,I9619,L9619)</f>
        <v>872020HOMICIDIO321</v>
      </c>
      <c r="B9619" s="2">
        <v>8</v>
      </c>
      <c r="C9619" s="2">
        <v>7</v>
      </c>
      <c r="D9619" s="2">
        <v>2020</v>
      </c>
      <c r="E9619" s="2" t="s">
        <v>123</v>
      </c>
      <c r="F9619" s="2" t="s">
        <v>10</v>
      </c>
      <c r="G9619" s="2" t="s">
        <v>11</v>
      </c>
      <c r="H9619" s="2" t="s">
        <v>12</v>
      </c>
      <c r="I9619" s="2">
        <v>32</v>
      </c>
      <c r="J9619" s="2" t="str">
        <f>VLOOKUP(A9619,'Cor da Pele e Motivacao'!$A$2:$I$11399,6, FALSE)</f>
        <v>Parda</v>
      </c>
      <c r="K9619" s="2" t="str">
        <f>VLOOKUP(A9619,'Cor da Pele e Motivacao'!$A$2:$I$11399,8, FALSE)</f>
        <v>VIOLÊNCIA INTERPESSOAL</v>
      </c>
      <c r="L9619" s="2">
        <v>1</v>
      </c>
    </row>
    <row r="9620" spans="1:12" ht="15.75" customHeight="1" x14ac:dyDescent="0.25">
      <c r="A9620" t="str">
        <f>CONCATENATE(B9620,C9620,D9620,H9620,I9620,L9620)</f>
        <v>872020HOMICIDIO211</v>
      </c>
      <c r="B9620" s="2">
        <v>8</v>
      </c>
      <c r="C9620" s="2">
        <v>7</v>
      </c>
      <c r="D9620" s="2">
        <v>2020</v>
      </c>
      <c r="E9620" s="2" t="s">
        <v>82</v>
      </c>
      <c r="F9620" s="2" t="s">
        <v>10</v>
      </c>
      <c r="G9620" s="2" t="s">
        <v>11</v>
      </c>
      <c r="H9620" s="2" t="s">
        <v>12</v>
      </c>
      <c r="I9620" s="2">
        <v>21</v>
      </c>
      <c r="J9620" s="2" t="str">
        <f>VLOOKUP(A9620,'Cor da Pele e Motivacao'!$A$2:$I$11399,6, FALSE)</f>
        <v>Parda</v>
      </c>
      <c r="K9620" s="2" t="str">
        <f>VLOOKUP(A9620,'Cor da Pele e Motivacao'!$A$2:$I$11399,8, FALSE)</f>
        <v>ATIVIDADES CRIMINAIS</v>
      </c>
      <c r="L9620" s="2">
        <v>1</v>
      </c>
    </row>
    <row r="9621" spans="1:12" ht="15.75" customHeight="1" x14ac:dyDescent="0.25">
      <c r="A9621" t="str">
        <f>CONCATENATE(B9621,C9621,D9621,H9621,I9621,L9621)</f>
        <v>872020HOMICIDIO451</v>
      </c>
      <c r="B9621" s="2">
        <v>8</v>
      </c>
      <c r="C9621" s="2">
        <v>7</v>
      </c>
      <c r="D9621" s="2">
        <v>2020</v>
      </c>
      <c r="E9621" s="2" t="s">
        <v>82</v>
      </c>
      <c r="F9621" s="2" t="s">
        <v>10</v>
      </c>
      <c r="G9621" s="2" t="s">
        <v>11</v>
      </c>
      <c r="H9621" s="2" t="s">
        <v>12</v>
      </c>
      <c r="I9621" s="2">
        <v>45</v>
      </c>
      <c r="J9621" s="2" t="str">
        <f>VLOOKUP(A9621,'Cor da Pele e Motivacao'!$A$2:$I$11399,6, FALSE)</f>
        <v>Parda</v>
      </c>
      <c r="K9621" s="2" t="str">
        <f>VLOOKUP(A9621,'Cor da Pele e Motivacao'!$A$2:$I$11399,8, FALSE)</f>
        <v>ATIVIDADES CRIMINAIS</v>
      </c>
      <c r="L9621" s="2">
        <v>1</v>
      </c>
    </row>
    <row r="9622" spans="1:12" ht="15.75" customHeight="1" x14ac:dyDescent="0.25">
      <c r="A9622" t="str">
        <f>CONCATENATE(B9622,C9622,D9622,H9622,I9622,L9622)</f>
        <v>972020HOMICIDIO441</v>
      </c>
      <c r="B9622" s="2">
        <v>9</v>
      </c>
      <c r="C9622" s="2">
        <v>7</v>
      </c>
      <c r="D9622" s="2">
        <v>2020</v>
      </c>
      <c r="E9622" s="2" t="s">
        <v>190</v>
      </c>
      <c r="F9622" s="2" t="s">
        <v>10</v>
      </c>
      <c r="G9622" s="2" t="s">
        <v>11</v>
      </c>
      <c r="H9622" s="2" t="s">
        <v>12</v>
      </c>
      <c r="I9622" s="2">
        <v>44</v>
      </c>
      <c r="J9622" s="2" t="str">
        <f>VLOOKUP(A9622,'Cor da Pele e Motivacao'!$A$2:$I$11399,6, FALSE)</f>
        <v>Parda</v>
      </c>
      <c r="K9622" s="2" t="str">
        <f>VLOOKUP(A9622,'Cor da Pele e Motivacao'!$A$2:$I$11399,8, FALSE)</f>
        <v>VIOLÊNCIA INTERPESSOAL</v>
      </c>
      <c r="L9622" s="2">
        <v>1</v>
      </c>
    </row>
    <row r="9623" spans="1:12" ht="15.75" customHeight="1" x14ac:dyDescent="0.25">
      <c r="A9623" t="str">
        <f>CONCATENATE(B9623,C9623,D9623,H9623,I9623,L9623)</f>
        <v>972020HOMICIDIO212</v>
      </c>
      <c r="B9623" s="2">
        <v>9</v>
      </c>
      <c r="C9623" s="2">
        <v>7</v>
      </c>
      <c r="D9623" s="2">
        <v>2020</v>
      </c>
      <c r="E9623" s="2" t="s">
        <v>19</v>
      </c>
      <c r="F9623" s="2" t="s">
        <v>14</v>
      </c>
      <c r="G9623" s="2" t="s">
        <v>11</v>
      </c>
      <c r="H9623" s="2" t="s">
        <v>12</v>
      </c>
      <c r="I9623" s="2">
        <v>21</v>
      </c>
      <c r="J9623" s="2" t="str">
        <f>VLOOKUP(A9623,'Cor da Pele e Motivacao'!$A$2:$I$11399,6, FALSE)</f>
        <v>Parda</v>
      </c>
      <c r="K9623" s="2" t="str">
        <f>VLOOKUP(A9623,'Cor da Pele e Motivacao'!$A$2:$I$11399,8, FALSE)</f>
        <v>ATIVIDADES CRIMINAIS</v>
      </c>
      <c r="L9623" s="2">
        <v>2</v>
      </c>
    </row>
    <row r="9624" spans="1:12" ht="15.75" customHeight="1" x14ac:dyDescent="0.25">
      <c r="A9624" t="str">
        <f>CONCATENATE(B9624,C9624,D9624,H9624,I9624,L9624)</f>
        <v>972020HOMICIDIO301</v>
      </c>
      <c r="B9624" s="2">
        <v>9</v>
      </c>
      <c r="C9624" s="2">
        <v>7</v>
      </c>
      <c r="D9624" s="2">
        <v>2020</v>
      </c>
      <c r="E9624" s="2" t="s">
        <v>19</v>
      </c>
      <c r="F9624" s="2" t="s">
        <v>14</v>
      </c>
      <c r="G9624" s="2" t="s">
        <v>11</v>
      </c>
      <c r="H9624" s="2" t="s">
        <v>12</v>
      </c>
      <c r="I9624" s="2">
        <v>30</v>
      </c>
      <c r="J9624" s="2" t="str">
        <f>VLOOKUP(A9624,'Cor da Pele e Motivacao'!$A$2:$I$11399,6, FALSE)</f>
        <v>Parda</v>
      </c>
      <c r="K9624" s="2" t="str">
        <f>VLOOKUP(A9624,'Cor da Pele e Motivacao'!$A$2:$I$11399,8, FALSE)</f>
        <v>ATIVIDADES CRIMINAIS</v>
      </c>
      <c r="L9624" s="2">
        <v>1</v>
      </c>
    </row>
    <row r="9625" spans="1:12" ht="15.75" customHeight="1" x14ac:dyDescent="0.25">
      <c r="A9625" t="str">
        <f>CONCATENATE(B9625,C9625,D9625,H9625,I9625,L9625)</f>
        <v>972020HOMICIDIO331</v>
      </c>
      <c r="B9625" s="2">
        <v>9</v>
      </c>
      <c r="C9625" s="2">
        <v>7</v>
      </c>
      <c r="D9625" s="2">
        <v>2020</v>
      </c>
      <c r="E9625" s="2" t="s">
        <v>19</v>
      </c>
      <c r="F9625" s="2" t="s">
        <v>14</v>
      </c>
      <c r="G9625" s="2" t="s">
        <v>11</v>
      </c>
      <c r="H9625" s="2" t="s">
        <v>12</v>
      </c>
      <c r="I9625" s="2">
        <v>33</v>
      </c>
      <c r="J9625" s="2" t="str">
        <f>VLOOKUP(A9625,'Cor da Pele e Motivacao'!$A$2:$I$11399,6, FALSE)</f>
        <v>Parda</v>
      </c>
      <c r="K9625" s="2" t="str">
        <f>VLOOKUP(A9625,'Cor da Pele e Motivacao'!$A$2:$I$11399,8, FALSE)</f>
        <v>ATIVIDADES CRIMINAIS</v>
      </c>
      <c r="L9625" s="2">
        <v>1</v>
      </c>
    </row>
    <row r="9626" spans="1:12" ht="15.75" customHeight="1" x14ac:dyDescent="0.25">
      <c r="A9626" t="str">
        <f>CONCATENATE(B9626,C9626,D9626,H9626,I9626,L9626)</f>
        <v>972020HOMICIDIO191</v>
      </c>
      <c r="B9626" s="2">
        <v>9</v>
      </c>
      <c r="C9626" s="2">
        <v>7</v>
      </c>
      <c r="D9626" s="2">
        <v>2020</v>
      </c>
      <c r="E9626" s="2" t="s">
        <v>173</v>
      </c>
      <c r="F9626" s="2" t="s">
        <v>10</v>
      </c>
      <c r="G9626" s="2" t="s">
        <v>11</v>
      </c>
      <c r="H9626" s="2" t="s">
        <v>12</v>
      </c>
      <c r="I9626" s="2">
        <v>19</v>
      </c>
      <c r="J9626" s="2" t="str">
        <f>VLOOKUP(A9626,'Cor da Pele e Motivacao'!$A$2:$I$11399,6, FALSE)</f>
        <v>Parda</v>
      </c>
      <c r="K9626" s="2" t="str">
        <f>VLOOKUP(A9626,'Cor da Pele e Motivacao'!$A$2:$I$11399,8, FALSE)</f>
        <v>ATIVIDADES CRIMINAIS</v>
      </c>
      <c r="L9626" s="2">
        <v>1</v>
      </c>
    </row>
    <row r="9627" spans="1:12" ht="15.75" customHeight="1" x14ac:dyDescent="0.25">
      <c r="A9627" t="str">
        <f>CONCATENATE(B9627,C9627,D9627,H9627,I9627,L9627)</f>
        <v>972020HOMICIDIO181</v>
      </c>
      <c r="B9627" s="2">
        <v>9</v>
      </c>
      <c r="C9627" s="2">
        <v>7</v>
      </c>
      <c r="D9627" s="2">
        <v>2020</v>
      </c>
      <c r="E9627" s="2" t="s">
        <v>23</v>
      </c>
      <c r="F9627" s="2" t="s">
        <v>14</v>
      </c>
      <c r="G9627" s="2" t="s">
        <v>11</v>
      </c>
      <c r="H9627" s="2" t="s">
        <v>12</v>
      </c>
      <c r="I9627" s="2">
        <v>18</v>
      </c>
      <c r="J9627" s="2" t="str">
        <f>VLOOKUP(A9627,'Cor da Pele e Motivacao'!$A$2:$I$11399,6, FALSE)</f>
        <v>Parda</v>
      </c>
      <c r="K9627" s="2" t="str">
        <f>VLOOKUP(A9627,'Cor da Pele e Motivacao'!$A$2:$I$11399,8, FALSE)</f>
        <v>ATIVIDADES CRIMINAIS</v>
      </c>
      <c r="L9627" s="2">
        <v>1</v>
      </c>
    </row>
    <row r="9628" spans="1:12" ht="15.75" customHeight="1" x14ac:dyDescent="0.25">
      <c r="A9628" t="str">
        <f>CONCATENATE(B9628,C9628,D9628,H9628,I9628,L9628)</f>
        <v>972020HOMICIDIO281</v>
      </c>
      <c r="B9628" s="2">
        <v>9</v>
      </c>
      <c r="C9628" s="2">
        <v>7</v>
      </c>
      <c r="D9628" s="2">
        <v>2020</v>
      </c>
      <c r="E9628" s="2" t="s">
        <v>92</v>
      </c>
      <c r="F9628" s="2" t="s">
        <v>22</v>
      </c>
      <c r="G9628" s="2" t="s">
        <v>11</v>
      </c>
      <c r="H9628" s="2" t="s">
        <v>12</v>
      </c>
      <c r="I9628" s="2">
        <v>28</v>
      </c>
      <c r="J9628" s="2" t="str">
        <f>VLOOKUP(A9628,'Cor da Pele e Motivacao'!$A$2:$I$11399,6, FALSE)</f>
        <v>Parda</v>
      </c>
      <c r="K9628" s="2" t="str">
        <f>VLOOKUP(A9628,'Cor da Pele e Motivacao'!$A$2:$I$11399,8, FALSE)</f>
        <v>ATIVIDADES CRIMINAIS</v>
      </c>
      <c r="L9628" s="2">
        <v>1</v>
      </c>
    </row>
    <row r="9629" spans="1:12" ht="15.75" customHeight="1" x14ac:dyDescent="0.25">
      <c r="A9629" t="str">
        <f>CONCATENATE(B9629,C9629,D9629,H9629,I9629,L9629)</f>
        <v>972020HOMICIDIO351</v>
      </c>
      <c r="B9629" s="2">
        <v>9</v>
      </c>
      <c r="C9629" s="2">
        <v>7</v>
      </c>
      <c r="D9629" s="2">
        <v>2020</v>
      </c>
      <c r="E9629" s="2" t="s">
        <v>92</v>
      </c>
      <c r="F9629" s="2" t="s">
        <v>22</v>
      </c>
      <c r="G9629" s="2" t="s">
        <v>11</v>
      </c>
      <c r="H9629" s="2" t="s">
        <v>12</v>
      </c>
      <c r="I9629" s="2">
        <v>35</v>
      </c>
      <c r="J9629" s="2" t="str">
        <f>VLOOKUP(A9629,'Cor da Pele e Motivacao'!$A$2:$I$11399,6, FALSE)</f>
        <v>Parda</v>
      </c>
      <c r="K9629" s="2" t="str">
        <f>VLOOKUP(A9629,'Cor da Pele e Motivacao'!$A$2:$I$11399,8, FALSE)</f>
        <v>ATIVIDADES CRIMINAIS</v>
      </c>
      <c r="L9629" s="2">
        <v>1</v>
      </c>
    </row>
    <row r="9630" spans="1:12" ht="15.75" customHeight="1" x14ac:dyDescent="0.25">
      <c r="A9630" t="str">
        <f>CONCATENATE(B9630,C9630,D9630,H9630,I9630,L9630)</f>
        <v>972020HOMICIDIO171</v>
      </c>
      <c r="B9630" s="2">
        <v>9</v>
      </c>
      <c r="C9630" s="2">
        <v>7</v>
      </c>
      <c r="D9630" s="2">
        <v>2020</v>
      </c>
      <c r="E9630" s="2" t="s">
        <v>103</v>
      </c>
      <c r="F9630" s="2" t="s">
        <v>22</v>
      </c>
      <c r="G9630" s="2" t="s">
        <v>11</v>
      </c>
      <c r="H9630" s="2" t="s">
        <v>12</v>
      </c>
      <c r="I9630" s="2">
        <v>17</v>
      </c>
      <c r="J9630" s="2" t="str">
        <f>VLOOKUP(A9630,'Cor da Pele e Motivacao'!$A$2:$I$11399,6, FALSE)</f>
        <v>Parda</v>
      </c>
      <c r="K9630" s="2" t="str">
        <f>VLOOKUP(A9630,'Cor da Pele e Motivacao'!$A$2:$I$11399,8, FALSE)</f>
        <v>ATIVIDADES CRIMINAIS</v>
      </c>
      <c r="L9630" s="2">
        <v>1</v>
      </c>
    </row>
    <row r="9631" spans="1:12" ht="15.75" customHeight="1" x14ac:dyDescent="0.25">
      <c r="A9631" t="str">
        <f>CONCATENATE(B9631,C9631,D9631,H9631,I9631,L9631)</f>
        <v>1072020HOMICIDIO231</v>
      </c>
      <c r="B9631" s="2">
        <v>10</v>
      </c>
      <c r="C9631" s="2">
        <v>7</v>
      </c>
      <c r="D9631" s="2">
        <v>2020</v>
      </c>
      <c r="E9631" s="2" t="s">
        <v>45</v>
      </c>
      <c r="F9631" s="2" t="s">
        <v>14</v>
      </c>
      <c r="G9631" s="2" t="s">
        <v>11</v>
      </c>
      <c r="H9631" s="2" t="s">
        <v>12</v>
      </c>
      <c r="I9631" s="2">
        <v>23</v>
      </c>
      <c r="J9631" s="2" t="str">
        <f>VLOOKUP(A9631,'Cor da Pele e Motivacao'!$A$2:$I$11399,6, FALSE)</f>
        <v>Parda</v>
      </c>
      <c r="K9631" s="2" t="str">
        <f>VLOOKUP(A9631,'Cor da Pele e Motivacao'!$A$2:$I$11399,8, FALSE)</f>
        <v>ATIVIDADES CRIMINAIS</v>
      </c>
      <c r="L9631" s="2">
        <v>1</v>
      </c>
    </row>
    <row r="9632" spans="1:12" ht="15.75" customHeight="1" x14ac:dyDescent="0.25">
      <c r="A9632" t="str">
        <f>CONCATENATE(B9632,C9632,D9632,H9632,I9632,L9632)</f>
        <v>1072020HOMICIDIO191</v>
      </c>
      <c r="B9632" s="2">
        <v>10</v>
      </c>
      <c r="C9632" s="2">
        <v>7</v>
      </c>
      <c r="D9632" s="2">
        <v>2020</v>
      </c>
      <c r="E9632" s="2" t="s">
        <v>13</v>
      </c>
      <c r="F9632" s="2" t="s">
        <v>14</v>
      </c>
      <c r="G9632" s="2" t="s">
        <v>11</v>
      </c>
      <c r="H9632" s="2" t="s">
        <v>12</v>
      </c>
      <c r="I9632" s="2">
        <v>19</v>
      </c>
      <c r="J9632" s="2" t="str">
        <f>VLOOKUP(A9632,'Cor da Pele e Motivacao'!$A$2:$I$11399,6, FALSE)</f>
        <v>Parda</v>
      </c>
      <c r="K9632" s="2" t="str">
        <f>VLOOKUP(A9632,'Cor da Pele e Motivacao'!$A$2:$I$11399,8, FALSE)</f>
        <v>ATIVIDADES CRIMINAIS</v>
      </c>
      <c r="L9632" s="2">
        <v>1</v>
      </c>
    </row>
    <row r="9633" spans="1:12" ht="15.75" customHeight="1" x14ac:dyDescent="0.25">
      <c r="A9633" t="str">
        <f>CONCATENATE(B9633,C9633,D9633,H9633,I9633,L9633)</f>
        <v>1072020HOMICIDIO311</v>
      </c>
      <c r="B9633" s="2">
        <v>10</v>
      </c>
      <c r="C9633" s="2">
        <v>7</v>
      </c>
      <c r="D9633" s="2">
        <v>2020</v>
      </c>
      <c r="E9633" s="2" t="s">
        <v>13</v>
      </c>
      <c r="F9633" s="2" t="s">
        <v>14</v>
      </c>
      <c r="G9633" s="2" t="s">
        <v>11</v>
      </c>
      <c r="H9633" s="2" t="s">
        <v>12</v>
      </c>
      <c r="I9633" s="2">
        <v>31</v>
      </c>
      <c r="J9633" s="2" t="str">
        <f>VLOOKUP(A9633,'Cor da Pele e Motivacao'!$A$2:$I$11399,6, FALSE)</f>
        <v>Parda</v>
      </c>
      <c r="K9633" s="2" t="str">
        <f>VLOOKUP(A9633,'Cor da Pele e Motivacao'!$A$2:$I$11399,8, FALSE)</f>
        <v>ATIVIDADES CRIMINAIS</v>
      </c>
      <c r="L9633" s="2">
        <v>1</v>
      </c>
    </row>
    <row r="9634" spans="1:12" ht="15.75" customHeight="1" x14ac:dyDescent="0.25">
      <c r="A9634" t="str">
        <f>CONCATENATE(B9634,C9634,D9634,H9634,I9634,L9634)</f>
        <v>1072020HOMICIDIO241</v>
      </c>
      <c r="B9634" s="2">
        <v>10</v>
      </c>
      <c r="C9634" s="2">
        <v>7</v>
      </c>
      <c r="D9634" s="2">
        <v>2020</v>
      </c>
      <c r="E9634" s="2" t="s">
        <v>53</v>
      </c>
      <c r="F9634" s="2" t="s">
        <v>10</v>
      </c>
      <c r="G9634" s="2" t="s">
        <v>11</v>
      </c>
      <c r="H9634" s="2" t="s">
        <v>12</v>
      </c>
      <c r="I9634" s="2">
        <v>24</v>
      </c>
      <c r="J9634" s="2" t="str">
        <f>VLOOKUP(A9634,'Cor da Pele e Motivacao'!$A$2:$I$11399,6, FALSE)</f>
        <v>Parda</v>
      </c>
      <c r="K9634" s="2" t="str">
        <f>VLOOKUP(A9634,'Cor da Pele e Motivacao'!$A$2:$I$11399,8, FALSE)</f>
        <v>ATIVIDADES CRIMINAIS</v>
      </c>
      <c r="L9634" s="2">
        <v>1</v>
      </c>
    </row>
    <row r="9635" spans="1:12" ht="15.75" customHeight="1" x14ac:dyDescent="0.25">
      <c r="A9635" t="str">
        <f>CONCATENATE(B9635,C9635,D9635,H9635,I9635,L9635)</f>
        <v>1072020HOMICIDIO271</v>
      </c>
      <c r="B9635" s="2">
        <v>10</v>
      </c>
      <c r="C9635" s="2">
        <v>7</v>
      </c>
      <c r="D9635" s="2">
        <v>2020</v>
      </c>
      <c r="E9635" s="2" t="s">
        <v>78</v>
      </c>
      <c r="F9635" s="2" t="s">
        <v>14</v>
      </c>
      <c r="G9635" s="2" t="s">
        <v>11</v>
      </c>
      <c r="H9635" s="2" t="s">
        <v>12</v>
      </c>
      <c r="I9635" s="2">
        <v>27</v>
      </c>
      <c r="J9635" s="2" t="str">
        <f>VLOOKUP(A9635,'Cor da Pele e Motivacao'!$A$2:$I$11399,6, FALSE)</f>
        <v>Parda</v>
      </c>
      <c r="K9635" s="2" t="str">
        <f>VLOOKUP(A9635,'Cor da Pele e Motivacao'!$A$2:$I$11399,8, FALSE)</f>
        <v>ATIVIDADES CRIMINAIS</v>
      </c>
      <c r="L9635" s="2">
        <v>1</v>
      </c>
    </row>
    <row r="9636" spans="1:12" ht="15.75" customHeight="1" x14ac:dyDescent="0.25">
      <c r="A9636" t="str">
        <f>CONCATENATE(B9636,C9636,D9636,H9636,I9636,L9636)</f>
        <v>1072020HOMICIDIO1</v>
      </c>
      <c r="B9636" s="2">
        <v>10</v>
      </c>
      <c r="C9636" s="2">
        <v>7</v>
      </c>
      <c r="D9636" s="2">
        <v>2020</v>
      </c>
      <c r="E9636" s="2" t="s">
        <v>20</v>
      </c>
      <c r="F9636" s="2" t="s">
        <v>14</v>
      </c>
      <c r="G9636" s="2" t="s">
        <v>11</v>
      </c>
      <c r="H9636" s="2" t="s">
        <v>12</v>
      </c>
      <c r="I9636" s="2"/>
      <c r="J9636" s="2" t="str">
        <f>VLOOKUP(A9636,'Cor da Pele e Motivacao'!$A$2:$I$11399,6, FALSE)</f>
        <v>Parda</v>
      </c>
      <c r="K9636" s="2" t="str">
        <f>VLOOKUP(A9636,'Cor da Pele e Motivacao'!$A$2:$I$11399,8, FALSE)</f>
        <v>OUTRAS MOTIVAÇÕES</v>
      </c>
      <c r="L9636" s="2">
        <v>1</v>
      </c>
    </row>
    <row r="9637" spans="1:12" ht="15.75" customHeight="1" x14ac:dyDescent="0.25">
      <c r="A9637" t="str">
        <f>CONCATENATE(B9637,C9637,D9637,H9637,I9637,L9637)</f>
        <v>1072020HOMICIDIO171</v>
      </c>
      <c r="B9637" s="2">
        <v>10</v>
      </c>
      <c r="C9637" s="2">
        <v>7</v>
      </c>
      <c r="D9637" s="2">
        <v>2020</v>
      </c>
      <c r="E9637" s="2" t="s">
        <v>90</v>
      </c>
      <c r="F9637" s="2" t="s">
        <v>22</v>
      </c>
      <c r="G9637" s="2" t="s">
        <v>11</v>
      </c>
      <c r="H9637" s="2" t="s">
        <v>12</v>
      </c>
      <c r="I9637" s="2">
        <v>17</v>
      </c>
      <c r="J9637" s="2" t="str">
        <f>VLOOKUP(A9637,'Cor da Pele e Motivacao'!$A$2:$I$11399,6, FALSE)</f>
        <v>Parda</v>
      </c>
      <c r="K9637" s="2" t="str">
        <f>VLOOKUP(A9637,'Cor da Pele e Motivacao'!$A$2:$I$11399,8, FALSE)</f>
        <v>ATIVIDADES CRIMINAIS</v>
      </c>
      <c r="L9637" s="2">
        <v>1</v>
      </c>
    </row>
    <row r="9638" spans="1:12" ht="15.75" customHeight="1" x14ac:dyDescent="0.25">
      <c r="A9638" t="str">
        <f>CONCATENATE(B9638,C9638,D9638,H9638,I9638,L9638)</f>
        <v>1072020HOMICIDIO251</v>
      </c>
      <c r="B9638" s="2">
        <v>10</v>
      </c>
      <c r="C9638" s="2">
        <v>7</v>
      </c>
      <c r="D9638" s="2">
        <v>2020</v>
      </c>
      <c r="E9638" s="2" t="s">
        <v>36</v>
      </c>
      <c r="F9638" s="2" t="s">
        <v>14</v>
      </c>
      <c r="G9638" s="2" t="s">
        <v>11</v>
      </c>
      <c r="H9638" s="2" t="s">
        <v>12</v>
      </c>
      <c r="I9638" s="2">
        <v>25</v>
      </c>
      <c r="J9638" s="2" t="str">
        <f>VLOOKUP(A9638,'Cor da Pele e Motivacao'!$A$2:$I$11399,6, FALSE)</f>
        <v>Parda</v>
      </c>
      <c r="K9638" s="2" t="str">
        <f>VLOOKUP(A9638,'Cor da Pele e Motivacao'!$A$2:$I$11399,8, FALSE)</f>
        <v>ATIVIDADES CRIMINAIS</v>
      </c>
      <c r="L9638" s="2">
        <v>1</v>
      </c>
    </row>
    <row r="9639" spans="1:12" ht="15.75" customHeight="1" x14ac:dyDescent="0.25">
      <c r="A9639" t="str">
        <f>CONCATENATE(B9639,C9639,D9639,H9639,I9639,L9639)</f>
        <v>1072020HOMICIDIO201</v>
      </c>
      <c r="B9639" s="2">
        <v>10</v>
      </c>
      <c r="C9639" s="2">
        <v>7</v>
      </c>
      <c r="D9639" s="2">
        <v>2020</v>
      </c>
      <c r="E9639" s="2" t="s">
        <v>25</v>
      </c>
      <c r="F9639" s="2" t="s">
        <v>25</v>
      </c>
      <c r="G9639" s="2" t="s">
        <v>11</v>
      </c>
      <c r="H9639" s="2" t="s">
        <v>12</v>
      </c>
      <c r="I9639" s="2">
        <v>20</v>
      </c>
      <c r="J9639" s="2" t="str">
        <f>VLOOKUP(A9639,'Cor da Pele e Motivacao'!$A$2:$I$11399,6, FALSE)</f>
        <v>Parda</v>
      </c>
      <c r="K9639" s="2" t="str">
        <f>VLOOKUP(A9639,'Cor da Pele e Motivacao'!$A$2:$I$11399,8, FALSE)</f>
        <v>ATIVIDADES CRIMINAIS</v>
      </c>
      <c r="L9639" s="2">
        <v>1</v>
      </c>
    </row>
    <row r="9640" spans="1:12" ht="15.75" customHeight="1" x14ac:dyDescent="0.25">
      <c r="A9640" t="str">
        <f>CONCATENATE(B9640,C9640,D9640,H9640,I9640,L9640)</f>
        <v>1072020HOMICIDIO381</v>
      </c>
      <c r="B9640" s="2">
        <v>10</v>
      </c>
      <c r="C9640" s="2">
        <v>7</v>
      </c>
      <c r="D9640" s="2">
        <v>2020</v>
      </c>
      <c r="E9640" s="2" t="s">
        <v>25</v>
      </c>
      <c r="F9640" s="2" t="s">
        <v>25</v>
      </c>
      <c r="G9640" s="2" t="s">
        <v>11</v>
      </c>
      <c r="H9640" s="2" t="s">
        <v>12</v>
      </c>
      <c r="I9640" s="2">
        <v>38</v>
      </c>
      <c r="J9640" s="2" t="str">
        <f>VLOOKUP(A9640,'Cor da Pele e Motivacao'!$A$2:$I$11399,6, FALSE)</f>
        <v>Parda</v>
      </c>
      <c r="K9640" s="2" t="str">
        <f>VLOOKUP(A9640,'Cor da Pele e Motivacao'!$A$2:$I$11399,8, FALSE)</f>
        <v>ATIVIDADES CRIMINAIS</v>
      </c>
      <c r="L9640" s="2">
        <v>1</v>
      </c>
    </row>
    <row r="9641" spans="1:12" ht="15.75" customHeight="1" x14ac:dyDescent="0.25">
      <c r="A9641" t="str">
        <f>CONCATENATE(B9641,C9641,D9641,H9641,I9641,L9641)</f>
        <v>1172020HOMICIDIO661</v>
      </c>
      <c r="B9641" s="2">
        <v>11</v>
      </c>
      <c r="C9641" s="2">
        <v>7</v>
      </c>
      <c r="D9641" s="2">
        <v>2020</v>
      </c>
      <c r="E9641" s="2" t="s">
        <v>13</v>
      </c>
      <c r="F9641" s="2" t="s">
        <v>14</v>
      </c>
      <c r="G9641" s="2" t="s">
        <v>11</v>
      </c>
      <c r="H9641" s="2" t="s">
        <v>12</v>
      </c>
      <c r="I9641" s="2">
        <v>66</v>
      </c>
      <c r="J9641" s="2" t="str">
        <f>VLOOKUP(A9641,'Cor da Pele e Motivacao'!$A$2:$I$11399,6, FALSE)</f>
        <v>Parda</v>
      </c>
      <c r="K9641" s="2" t="str">
        <f>VLOOKUP(A9641,'Cor da Pele e Motivacao'!$A$2:$I$11399,8, FALSE)</f>
        <v>ATIVIDADES CRIMINAIS</v>
      </c>
      <c r="L9641" s="2">
        <v>1</v>
      </c>
    </row>
    <row r="9642" spans="1:12" ht="15.75" customHeight="1" x14ac:dyDescent="0.25">
      <c r="A9642" t="str">
        <f>CONCATENATE(B9642,C9642,D9642,H9642,I9642,L9642)</f>
        <v>1172020HOMICIDIO401</v>
      </c>
      <c r="B9642" s="2">
        <v>11</v>
      </c>
      <c r="C9642" s="2">
        <v>7</v>
      </c>
      <c r="D9642" s="2">
        <v>2020</v>
      </c>
      <c r="E9642" s="2" t="s">
        <v>83</v>
      </c>
      <c r="F9642" s="2" t="s">
        <v>14</v>
      </c>
      <c r="G9642" s="2" t="s">
        <v>11</v>
      </c>
      <c r="H9642" s="2" t="s">
        <v>12</v>
      </c>
      <c r="I9642" s="2">
        <v>40</v>
      </c>
      <c r="J9642" s="2" t="str">
        <f>VLOOKUP(A9642,'Cor da Pele e Motivacao'!$A$2:$I$11399,6, FALSE)</f>
        <v>Parda</v>
      </c>
      <c r="K9642" s="2" t="str">
        <f>VLOOKUP(A9642,'Cor da Pele e Motivacao'!$A$2:$I$11399,8, FALSE)</f>
        <v>ATIVIDADES CRIMINAIS</v>
      </c>
      <c r="L9642" s="2">
        <v>1</v>
      </c>
    </row>
    <row r="9643" spans="1:12" ht="15.75" customHeight="1" x14ac:dyDescent="0.25">
      <c r="A9643" t="str">
        <f>CONCATENATE(B9643,C9643,D9643,H9643,I9643,L9643)</f>
        <v>1172020HOMICIDIO491</v>
      </c>
      <c r="B9643" s="2">
        <v>11</v>
      </c>
      <c r="C9643" s="2">
        <v>7</v>
      </c>
      <c r="D9643" s="2">
        <v>2020</v>
      </c>
      <c r="E9643" s="2" t="s">
        <v>95</v>
      </c>
      <c r="F9643" s="2" t="s">
        <v>22</v>
      </c>
      <c r="G9643" s="2" t="s">
        <v>11</v>
      </c>
      <c r="H9643" s="2" t="s">
        <v>12</v>
      </c>
      <c r="I9643" s="2">
        <v>49</v>
      </c>
      <c r="J9643" s="2" t="str">
        <f>VLOOKUP(A9643,'Cor da Pele e Motivacao'!$A$2:$I$11399,6, FALSE)</f>
        <v>Parda</v>
      </c>
      <c r="K9643" s="2" t="str">
        <f>VLOOKUP(A9643,'Cor da Pele e Motivacao'!$A$2:$I$11399,8, FALSE)</f>
        <v>ATIVIDADES CRIMINAIS</v>
      </c>
      <c r="L9643" s="2">
        <v>1</v>
      </c>
    </row>
    <row r="9644" spans="1:12" ht="15.75" customHeight="1" x14ac:dyDescent="0.25">
      <c r="A9644" t="str">
        <f>CONCATENATE(B9644,C9644,D9644,H9644,I9644,L9644)</f>
        <v>1172020FEMINICIDIO371</v>
      </c>
      <c r="B9644" s="2">
        <v>11</v>
      </c>
      <c r="C9644" s="2">
        <v>7</v>
      </c>
      <c r="D9644" s="2">
        <v>2020</v>
      </c>
      <c r="E9644" s="2" t="s">
        <v>20</v>
      </c>
      <c r="F9644" s="2" t="s">
        <v>14</v>
      </c>
      <c r="G9644" s="2" t="s">
        <v>28</v>
      </c>
      <c r="H9644" s="2" t="s">
        <v>29</v>
      </c>
      <c r="I9644" s="2">
        <v>37</v>
      </c>
      <c r="J9644" s="2" t="str">
        <f>VLOOKUP(A9644,'Cor da Pele e Motivacao'!$A$2:$I$11399,6, FALSE)</f>
        <v>Parda</v>
      </c>
      <c r="K9644" s="2" t="str">
        <f>VLOOKUP(A9644,'Cor da Pele e Motivacao'!$A$2:$I$11399,8, FALSE)</f>
        <v>FEMINICIDIO</v>
      </c>
      <c r="L9644" s="2">
        <v>1</v>
      </c>
    </row>
    <row r="9645" spans="1:12" ht="15.75" customHeight="1" x14ac:dyDescent="0.25">
      <c r="A9645" t="str">
        <f>CONCATENATE(B9645,C9645,D9645,H9645,I9645,L9645)</f>
        <v>1172020HOMICIDIO1</v>
      </c>
      <c r="B9645" s="2">
        <v>11</v>
      </c>
      <c r="C9645" s="2">
        <v>7</v>
      </c>
      <c r="D9645" s="2">
        <v>2020</v>
      </c>
      <c r="E9645" s="2" t="s">
        <v>20</v>
      </c>
      <c r="F9645" s="2" t="s">
        <v>14</v>
      </c>
      <c r="G9645" s="2" t="s">
        <v>11</v>
      </c>
      <c r="H9645" s="2" t="s">
        <v>12</v>
      </c>
      <c r="I9645" s="2"/>
      <c r="J9645" s="2" t="str">
        <f>VLOOKUP(A9645,'Cor da Pele e Motivacao'!$A$2:$I$11399,6, FALSE)</f>
        <v>Negra</v>
      </c>
      <c r="K9645" s="2" t="str">
        <f>VLOOKUP(A9645,'Cor da Pele e Motivacao'!$A$2:$I$11399,8, FALSE)</f>
        <v>EXCLUDENTE DE ILICITUDE</v>
      </c>
      <c r="L9645" s="2">
        <v>1</v>
      </c>
    </row>
    <row r="9646" spans="1:12" ht="15.75" customHeight="1" x14ac:dyDescent="0.25">
      <c r="A9646" t="str">
        <f>CONCATENATE(B9646,C9646,D9646,H9646,I9646,L9646)</f>
        <v>1172020HOMICIDIO381</v>
      </c>
      <c r="B9646" s="2">
        <v>11</v>
      </c>
      <c r="C9646" s="2">
        <v>7</v>
      </c>
      <c r="D9646" s="2">
        <v>2020</v>
      </c>
      <c r="E9646" s="2" t="s">
        <v>70</v>
      </c>
      <c r="F9646" s="2" t="s">
        <v>16</v>
      </c>
      <c r="G9646" s="2" t="s">
        <v>11</v>
      </c>
      <c r="H9646" s="2" t="s">
        <v>12</v>
      </c>
      <c r="I9646" s="2">
        <v>38</v>
      </c>
      <c r="J9646" s="2" t="str">
        <f>VLOOKUP(A9646,'Cor da Pele e Motivacao'!$A$2:$I$11399,6, FALSE)</f>
        <v>Parda</v>
      </c>
      <c r="K9646" s="2" t="str">
        <f>VLOOKUP(A9646,'Cor da Pele e Motivacao'!$A$2:$I$11399,8, FALSE)</f>
        <v>ATIVIDADES CRIMINAIS</v>
      </c>
      <c r="L9646" s="2">
        <v>1</v>
      </c>
    </row>
    <row r="9647" spans="1:12" ht="15.75" customHeight="1" x14ac:dyDescent="0.25">
      <c r="A9647" t="str">
        <f>CONCATENATE(B9647,C9647,D9647,H9647,I9647,L9647)</f>
        <v>1172020HOMICIDIO381</v>
      </c>
      <c r="B9647" s="2">
        <v>11</v>
      </c>
      <c r="C9647" s="2">
        <v>7</v>
      </c>
      <c r="D9647" s="2">
        <v>2020</v>
      </c>
      <c r="E9647" s="2" t="s">
        <v>165</v>
      </c>
      <c r="F9647" s="2" t="s">
        <v>16</v>
      </c>
      <c r="G9647" s="2" t="s">
        <v>11</v>
      </c>
      <c r="H9647" s="2" t="s">
        <v>12</v>
      </c>
      <c r="I9647" s="2">
        <v>38</v>
      </c>
      <c r="J9647" s="2" t="str">
        <f>VLOOKUP(A9647,'Cor da Pele e Motivacao'!$A$2:$I$11399,6, FALSE)</f>
        <v>Parda</v>
      </c>
      <c r="K9647" s="2" t="str">
        <f>VLOOKUP(A9647,'Cor da Pele e Motivacao'!$A$2:$I$11399,8, FALSE)</f>
        <v>ATIVIDADES CRIMINAIS</v>
      </c>
      <c r="L9647" s="2">
        <v>1</v>
      </c>
    </row>
    <row r="9648" spans="1:12" ht="15.75" customHeight="1" x14ac:dyDescent="0.25">
      <c r="A9648" t="str">
        <f>CONCATENATE(B9648,C9648,D9648,H9648,I9648,L9648)</f>
        <v>1172020LATROCINIO581</v>
      </c>
      <c r="B9648" s="2">
        <v>11</v>
      </c>
      <c r="C9648" s="2">
        <v>7</v>
      </c>
      <c r="D9648" s="2">
        <v>2020</v>
      </c>
      <c r="E9648" s="2" t="s">
        <v>120</v>
      </c>
      <c r="F9648" s="2" t="s">
        <v>16</v>
      </c>
      <c r="G9648" s="2" t="s">
        <v>11</v>
      </c>
      <c r="H9648" s="2" t="s">
        <v>33</v>
      </c>
      <c r="I9648" s="2">
        <v>58</v>
      </c>
      <c r="J9648" s="2" t="str">
        <f>VLOOKUP(A9648,'Cor da Pele e Motivacao'!$A$2:$I$11399,6, FALSE)</f>
        <v>Parda</v>
      </c>
      <c r="K9648" s="2" t="str">
        <f>VLOOKUP(A9648,'Cor da Pele e Motivacao'!$A$2:$I$11399,8, FALSE)</f>
        <v>PATRIMÔNIO</v>
      </c>
      <c r="L9648" s="2">
        <v>1</v>
      </c>
    </row>
    <row r="9649" spans="1:12" ht="15.75" customHeight="1" x14ac:dyDescent="0.25">
      <c r="A9649" t="str">
        <f>CONCATENATE(B9649,C9649,D9649,H9649,I9649,L9649)</f>
        <v>1172020HOMICIDIO561</v>
      </c>
      <c r="B9649" s="2">
        <v>11</v>
      </c>
      <c r="C9649" s="2">
        <v>7</v>
      </c>
      <c r="D9649" s="2">
        <v>2020</v>
      </c>
      <c r="E9649" s="2" t="s">
        <v>138</v>
      </c>
      <c r="F9649" s="2" t="s">
        <v>22</v>
      </c>
      <c r="G9649" s="2" t="s">
        <v>11</v>
      </c>
      <c r="H9649" s="2" t="s">
        <v>12</v>
      </c>
      <c r="I9649" s="2">
        <v>56</v>
      </c>
      <c r="J9649" s="2" t="str">
        <f>VLOOKUP(A9649,'Cor da Pele e Motivacao'!$A$2:$I$11399,6, FALSE)</f>
        <v>Parda</v>
      </c>
      <c r="K9649" s="2" t="str">
        <f>VLOOKUP(A9649,'Cor da Pele e Motivacao'!$A$2:$I$11399,8, FALSE)</f>
        <v>OUTRAS MOTIVAÇÕES</v>
      </c>
      <c r="L9649" s="2">
        <v>1</v>
      </c>
    </row>
    <row r="9650" spans="1:12" ht="15.75" customHeight="1" x14ac:dyDescent="0.25">
      <c r="A9650" t="str">
        <f>CONCATENATE(B9650,C9650,D9650,H9650,I9650,L9650)</f>
        <v>1272020LATROCINIO691</v>
      </c>
      <c r="B9650" s="2">
        <v>12</v>
      </c>
      <c r="C9650" s="2">
        <v>7</v>
      </c>
      <c r="D9650" s="2">
        <v>2020</v>
      </c>
      <c r="E9650" s="2" t="s">
        <v>39</v>
      </c>
      <c r="F9650" s="2" t="s">
        <v>22</v>
      </c>
      <c r="G9650" s="2" t="s">
        <v>11</v>
      </c>
      <c r="H9650" s="2" t="s">
        <v>33</v>
      </c>
      <c r="I9650" s="2">
        <v>69</v>
      </c>
      <c r="J9650" s="2" t="str">
        <f>VLOOKUP(A9650,'Cor da Pele e Motivacao'!$A$2:$I$11399,6, FALSE)</f>
        <v>Parda</v>
      </c>
      <c r="K9650" s="2" t="str">
        <f>VLOOKUP(A9650,'Cor da Pele e Motivacao'!$A$2:$I$11399,8, FALSE)</f>
        <v>PATRIMÔNIO</v>
      </c>
      <c r="L9650" s="2">
        <v>1</v>
      </c>
    </row>
    <row r="9651" spans="1:12" ht="15.75" customHeight="1" x14ac:dyDescent="0.25">
      <c r="A9651" t="str">
        <f>CONCATENATE(B9651,C9651,D9651,H9651,I9651,L9651)</f>
        <v>1272020LATROCINIO521</v>
      </c>
      <c r="B9651" s="2">
        <v>12</v>
      </c>
      <c r="C9651" s="2">
        <v>7</v>
      </c>
      <c r="D9651" s="2">
        <v>2020</v>
      </c>
      <c r="E9651" s="2" t="s">
        <v>15</v>
      </c>
      <c r="F9651" s="2" t="s">
        <v>16</v>
      </c>
      <c r="G9651" s="2" t="s">
        <v>11</v>
      </c>
      <c r="H9651" s="2" t="s">
        <v>33</v>
      </c>
      <c r="I9651" s="2">
        <v>52</v>
      </c>
      <c r="J9651" s="2" t="str">
        <f>VLOOKUP(A9651,'Cor da Pele e Motivacao'!$A$2:$I$11399,6, FALSE)</f>
        <v>Parda</v>
      </c>
      <c r="K9651" s="2" t="str">
        <f>VLOOKUP(A9651,'Cor da Pele e Motivacao'!$A$2:$I$11399,8, FALSE)</f>
        <v>PATRIMÔNIO</v>
      </c>
      <c r="L9651" s="2">
        <v>1</v>
      </c>
    </row>
    <row r="9652" spans="1:12" ht="15.75" customHeight="1" x14ac:dyDescent="0.25">
      <c r="A9652" t="str">
        <f>CONCATENATE(B9652,C9652,D9652,H9652,I9652,L9652)</f>
        <v>1272020HOMICIDIO511</v>
      </c>
      <c r="B9652" s="2">
        <v>12</v>
      </c>
      <c r="C9652" s="2">
        <v>7</v>
      </c>
      <c r="D9652" s="2">
        <v>2020</v>
      </c>
      <c r="E9652" s="2" t="s">
        <v>170</v>
      </c>
      <c r="F9652" s="2" t="s">
        <v>16</v>
      </c>
      <c r="G9652" s="2" t="s">
        <v>11</v>
      </c>
      <c r="H9652" s="2" t="s">
        <v>12</v>
      </c>
      <c r="I9652" s="2">
        <v>51</v>
      </c>
      <c r="J9652" s="2" t="str">
        <f>VLOOKUP(A9652,'Cor da Pele e Motivacao'!$A$2:$I$11399,6, FALSE)</f>
        <v>Parda</v>
      </c>
      <c r="K9652" s="2" t="str">
        <f>VLOOKUP(A9652,'Cor da Pele e Motivacao'!$A$2:$I$11399,8, FALSE)</f>
        <v>VIOLÊNCIA INTERPESSOAL</v>
      </c>
      <c r="L9652" s="2">
        <v>1</v>
      </c>
    </row>
    <row r="9653" spans="1:12" ht="15.75" customHeight="1" x14ac:dyDescent="0.25">
      <c r="A9653" t="str">
        <f>CONCATENATE(B9653,C9653,D9653,H9653,I9653,L9653)</f>
        <v>1272020HOMICIDIO421</v>
      </c>
      <c r="B9653" s="2">
        <v>12</v>
      </c>
      <c r="C9653" s="2">
        <v>7</v>
      </c>
      <c r="D9653" s="2">
        <v>2020</v>
      </c>
      <c r="E9653" s="2" t="s">
        <v>78</v>
      </c>
      <c r="F9653" s="2" t="s">
        <v>14</v>
      </c>
      <c r="G9653" s="2" t="s">
        <v>11</v>
      </c>
      <c r="H9653" s="2" t="s">
        <v>12</v>
      </c>
      <c r="I9653" s="2">
        <v>42</v>
      </c>
      <c r="J9653" s="2" t="str">
        <f>VLOOKUP(A9653,'Cor da Pele e Motivacao'!$A$2:$I$11399,6, FALSE)</f>
        <v>Parda</v>
      </c>
      <c r="K9653" s="2" t="str">
        <f>VLOOKUP(A9653,'Cor da Pele e Motivacao'!$A$2:$I$11399,8, FALSE)</f>
        <v>ATIVIDADES CRIMINAIS</v>
      </c>
      <c r="L9653" s="2">
        <v>1</v>
      </c>
    </row>
    <row r="9654" spans="1:12" ht="15.75" customHeight="1" x14ac:dyDescent="0.25">
      <c r="A9654" t="str">
        <f>CONCATENATE(B9654,C9654,D9654,H9654,I9654,L9654)</f>
        <v>1272020LATROCINIO501</v>
      </c>
      <c r="B9654" s="2">
        <v>12</v>
      </c>
      <c r="C9654" s="2">
        <v>7</v>
      </c>
      <c r="D9654" s="2">
        <v>2020</v>
      </c>
      <c r="E9654" s="2" t="s">
        <v>143</v>
      </c>
      <c r="F9654" s="2" t="s">
        <v>22</v>
      </c>
      <c r="G9654" s="2" t="s">
        <v>11</v>
      </c>
      <c r="H9654" s="2" t="s">
        <v>33</v>
      </c>
      <c r="I9654" s="2">
        <v>50</v>
      </c>
      <c r="J9654" s="2" t="str">
        <f>VLOOKUP(A9654,'Cor da Pele e Motivacao'!$A$2:$I$11399,6, FALSE)</f>
        <v>Parda</v>
      </c>
      <c r="K9654" s="2" t="str">
        <f>VLOOKUP(A9654,'Cor da Pele e Motivacao'!$A$2:$I$11399,8, FALSE)</f>
        <v>PATRIMÔNIO</v>
      </c>
      <c r="L9654" s="2">
        <v>1</v>
      </c>
    </row>
    <row r="9655" spans="1:12" ht="15.75" customHeight="1" x14ac:dyDescent="0.25">
      <c r="A9655" t="str">
        <f>CONCATENATE(B9655,C9655,D9655,H9655,I9655,L9655)</f>
        <v>1272020HOMICIDIO251</v>
      </c>
      <c r="B9655" s="2">
        <v>12</v>
      </c>
      <c r="C9655" s="2">
        <v>7</v>
      </c>
      <c r="D9655" s="2">
        <v>2020</v>
      </c>
      <c r="E9655" s="2" t="s">
        <v>23</v>
      </c>
      <c r="F9655" s="2" t="s">
        <v>14</v>
      </c>
      <c r="G9655" s="2" t="s">
        <v>11</v>
      </c>
      <c r="H9655" s="2" t="s">
        <v>12</v>
      </c>
      <c r="I9655" s="2">
        <v>25</v>
      </c>
      <c r="J9655" s="2" t="str">
        <f>VLOOKUP(A9655,'Cor da Pele e Motivacao'!$A$2:$I$11399,6, FALSE)</f>
        <v>Parda</v>
      </c>
      <c r="K9655" s="2" t="str">
        <f>VLOOKUP(A9655,'Cor da Pele e Motivacao'!$A$2:$I$11399,8, FALSE)</f>
        <v>ATIVIDADES CRIMINAIS</v>
      </c>
      <c r="L9655" s="2">
        <v>1</v>
      </c>
    </row>
    <row r="9656" spans="1:12" ht="15.75" customHeight="1" x14ac:dyDescent="0.25">
      <c r="A9656" t="str">
        <f>CONCATENATE(B9656,C9656,D9656,H9656,I9656,L9656)</f>
        <v>1272020HOMICIDIO131</v>
      </c>
      <c r="B9656" s="2">
        <v>12</v>
      </c>
      <c r="C9656" s="2">
        <v>7</v>
      </c>
      <c r="D9656" s="2">
        <v>2020</v>
      </c>
      <c r="E9656" s="2" t="s">
        <v>36</v>
      </c>
      <c r="F9656" s="2" t="s">
        <v>14</v>
      </c>
      <c r="G9656" s="2" t="s">
        <v>11</v>
      </c>
      <c r="H9656" s="2" t="s">
        <v>12</v>
      </c>
      <c r="I9656" s="2">
        <v>13</v>
      </c>
      <c r="J9656" s="2" t="str">
        <f>VLOOKUP(A9656,'Cor da Pele e Motivacao'!$A$2:$I$11399,6, FALSE)</f>
        <v>Parda</v>
      </c>
      <c r="K9656" s="2" t="str">
        <f>VLOOKUP(A9656,'Cor da Pele e Motivacao'!$A$2:$I$11399,8, FALSE)</f>
        <v>VIOLÊNCIA INTERPESSOAL</v>
      </c>
      <c r="L9656" s="2">
        <v>1</v>
      </c>
    </row>
    <row r="9657" spans="1:12" ht="15.75" customHeight="1" x14ac:dyDescent="0.25">
      <c r="A9657" t="str">
        <f>CONCATENATE(B9657,C9657,D9657,H9657,I9657,L9657)</f>
        <v>1272020HOMICIDIO601</v>
      </c>
      <c r="B9657" s="2">
        <v>12</v>
      </c>
      <c r="C9657" s="2">
        <v>7</v>
      </c>
      <c r="D9657" s="2">
        <v>2020</v>
      </c>
      <c r="E9657" s="2" t="s">
        <v>36</v>
      </c>
      <c r="F9657" s="2" t="s">
        <v>14</v>
      </c>
      <c r="G9657" s="2" t="s">
        <v>11</v>
      </c>
      <c r="H9657" s="2" t="s">
        <v>12</v>
      </c>
      <c r="I9657" s="2">
        <v>60</v>
      </c>
      <c r="J9657" s="2" t="str">
        <f>VLOOKUP(A9657,'Cor da Pele e Motivacao'!$A$2:$I$11399,6, FALSE)</f>
        <v>Parda</v>
      </c>
      <c r="K9657" s="2" t="str">
        <f>VLOOKUP(A9657,'Cor da Pele e Motivacao'!$A$2:$I$11399,8, FALSE)</f>
        <v>VIOLÊNCIA INTERPESSOAL</v>
      </c>
      <c r="L9657" s="2">
        <v>1</v>
      </c>
    </row>
    <row r="9658" spans="1:12" ht="15.75" customHeight="1" x14ac:dyDescent="0.25">
      <c r="A9658" t="str">
        <f>CONCATENATE(B9658,C9658,D9658,H9658,I9658,L9658)</f>
        <v>1272020HOMICIDIO311</v>
      </c>
      <c r="B9658" s="2">
        <v>12</v>
      </c>
      <c r="C9658" s="2">
        <v>7</v>
      </c>
      <c r="D9658" s="2">
        <v>2020</v>
      </c>
      <c r="E9658" s="2" t="s">
        <v>24</v>
      </c>
      <c r="F9658" s="2" t="s">
        <v>10</v>
      </c>
      <c r="G9658" s="2" t="s">
        <v>11</v>
      </c>
      <c r="H9658" s="2" t="s">
        <v>12</v>
      </c>
      <c r="I9658" s="2">
        <v>31</v>
      </c>
      <c r="J9658" s="2" t="str">
        <f>VLOOKUP(A9658,'Cor da Pele e Motivacao'!$A$2:$I$11399,6, FALSE)</f>
        <v>Parda</v>
      </c>
      <c r="K9658" s="2" t="str">
        <f>VLOOKUP(A9658,'Cor da Pele e Motivacao'!$A$2:$I$11399,8, FALSE)</f>
        <v>VIOLÊNCIA INTERPESSOAL</v>
      </c>
      <c r="L9658" s="2">
        <v>1</v>
      </c>
    </row>
    <row r="9659" spans="1:12" ht="15.75" customHeight="1" x14ac:dyDescent="0.25">
      <c r="A9659" t="str">
        <f>CONCATENATE(B9659,C9659,D9659,H9659,I9659,L9659)</f>
        <v>1272020HOMICIDIO271</v>
      </c>
      <c r="B9659" s="2">
        <v>12</v>
      </c>
      <c r="C9659" s="2">
        <v>7</v>
      </c>
      <c r="D9659" s="2">
        <v>2020</v>
      </c>
      <c r="E9659" s="2" t="s">
        <v>25</v>
      </c>
      <c r="F9659" s="2" t="s">
        <v>25</v>
      </c>
      <c r="G9659" s="2" t="s">
        <v>11</v>
      </c>
      <c r="H9659" s="2" t="s">
        <v>12</v>
      </c>
      <c r="I9659" s="2">
        <v>27</v>
      </c>
      <c r="J9659" s="2" t="str">
        <f>VLOOKUP(A9659,'Cor da Pele e Motivacao'!$A$2:$I$11399,6, FALSE)</f>
        <v>Parda</v>
      </c>
      <c r="K9659" s="2" t="str">
        <f>VLOOKUP(A9659,'Cor da Pele e Motivacao'!$A$2:$I$11399,8, FALSE)</f>
        <v>ATIVIDADES CRIMINAIS</v>
      </c>
      <c r="L9659" s="2">
        <v>1</v>
      </c>
    </row>
    <row r="9660" spans="1:12" ht="15.75" customHeight="1" x14ac:dyDescent="0.25">
      <c r="A9660" t="str">
        <f>CONCATENATE(B9660,C9660,D9660,H9660,I9660,L9660)</f>
        <v>1272020HOMICIDIO331</v>
      </c>
      <c r="B9660" s="2">
        <v>12</v>
      </c>
      <c r="C9660" s="2">
        <v>7</v>
      </c>
      <c r="D9660" s="2">
        <v>2020</v>
      </c>
      <c r="E9660" s="2" t="s">
        <v>25</v>
      </c>
      <c r="F9660" s="2" t="s">
        <v>25</v>
      </c>
      <c r="G9660" s="2" t="s">
        <v>11</v>
      </c>
      <c r="H9660" s="2" t="s">
        <v>12</v>
      </c>
      <c r="I9660" s="2">
        <v>33</v>
      </c>
      <c r="J9660" s="2" t="str">
        <f>VLOOKUP(A9660,'Cor da Pele e Motivacao'!$A$2:$I$11399,6, FALSE)</f>
        <v>Parda</v>
      </c>
      <c r="K9660" s="2" t="str">
        <f>VLOOKUP(A9660,'Cor da Pele e Motivacao'!$A$2:$I$11399,8, FALSE)</f>
        <v>ATIVIDADES CRIMINAIS</v>
      </c>
      <c r="L9660" s="2">
        <v>1</v>
      </c>
    </row>
    <row r="9661" spans="1:12" ht="15.75" customHeight="1" x14ac:dyDescent="0.25">
      <c r="A9661" t="str">
        <f>CONCATENATE(B9661,C9661,D9661,H9661,I9661,L9661)</f>
        <v>1272020HOMICIDIO261</v>
      </c>
      <c r="B9661" s="2">
        <v>12</v>
      </c>
      <c r="C9661" s="2">
        <v>7</v>
      </c>
      <c r="D9661" s="2">
        <v>2020</v>
      </c>
      <c r="E9661" s="2" t="s">
        <v>49</v>
      </c>
      <c r="F9661" s="2" t="s">
        <v>16</v>
      </c>
      <c r="G9661" s="2" t="s">
        <v>11</v>
      </c>
      <c r="H9661" s="2" t="s">
        <v>12</v>
      </c>
      <c r="I9661" s="2">
        <v>26</v>
      </c>
      <c r="J9661" s="2" t="str">
        <f>VLOOKUP(A9661,'Cor da Pele e Motivacao'!$A$2:$I$11399,6, FALSE)</f>
        <v>Parda</v>
      </c>
      <c r="K9661" s="2" t="str">
        <f>VLOOKUP(A9661,'Cor da Pele e Motivacao'!$A$2:$I$11399,8, FALSE)</f>
        <v>VIOLÊNCIA INTERPESSOAL</v>
      </c>
      <c r="L9661" s="2">
        <v>1</v>
      </c>
    </row>
    <row r="9662" spans="1:12" ht="15.75" customHeight="1" x14ac:dyDescent="0.25">
      <c r="A9662" t="str">
        <f>CONCATENATE(B9662,C9662,D9662,H9662,I9662,L9662)</f>
        <v>1272020HOMICIDIO241</v>
      </c>
      <c r="B9662" s="2">
        <v>12</v>
      </c>
      <c r="C9662" s="2">
        <v>7</v>
      </c>
      <c r="D9662" s="2">
        <v>2020</v>
      </c>
      <c r="E9662" s="2" t="s">
        <v>50</v>
      </c>
      <c r="F9662" s="2" t="s">
        <v>16</v>
      </c>
      <c r="G9662" s="2" t="s">
        <v>11</v>
      </c>
      <c r="H9662" s="2" t="s">
        <v>12</v>
      </c>
      <c r="I9662" s="2">
        <v>24</v>
      </c>
      <c r="J9662" s="2" t="str">
        <f>VLOOKUP(A9662,'Cor da Pele e Motivacao'!$A$2:$I$11399,6, FALSE)</f>
        <v>Parda</v>
      </c>
      <c r="K9662" s="2" t="str">
        <f>VLOOKUP(A9662,'Cor da Pele e Motivacao'!$A$2:$I$11399,8, FALSE)</f>
        <v>EXCLUDENTE DE ILICITUDE</v>
      </c>
      <c r="L9662" s="2">
        <v>1</v>
      </c>
    </row>
    <row r="9663" spans="1:12" ht="15.75" customHeight="1" x14ac:dyDescent="0.25">
      <c r="A9663" t="str">
        <f>CONCATENATE(B9663,C9663,D9663,H9663,I9663,L9663)</f>
        <v>1272020HOMICIDIO351</v>
      </c>
      <c r="B9663" s="2">
        <v>12</v>
      </c>
      <c r="C9663" s="2">
        <v>7</v>
      </c>
      <c r="D9663" s="2">
        <v>2020</v>
      </c>
      <c r="E9663" s="2" t="s">
        <v>103</v>
      </c>
      <c r="F9663" s="2" t="s">
        <v>22</v>
      </c>
      <c r="G9663" s="2" t="s">
        <v>11</v>
      </c>
      <c r="H9663" s="2" t="s">
        <v>12</v>
      </c>
      <c r="I9663" s="2">
        <v>35</v>
      </c>
      <c r="J9663" s="2" t="str">
        <f>VLOOKUP(A9663,'Cor da Pele e Motivacao'!$A$2:$I$11399,6, FALSE)</f>
        <v>Parda</v>
      </c>
      <c r="K9663" s="2" t="str">
        <f>VLOOKUP(A9663,'Cor da Pele e Motivacao'!$A$2:$I$11399,8, FALSE)</f>
        <v>VIOLÊNCIA INTERPESSOAL</v>
      </c>
      <c r="L9663" s="2">
        <v>1</v>
      </c>
    </row>
    <row r="9664" spans="1:12" ht="15.75" customHeight="1" x14ac:dyDescent="0.25">
      <c r="A9664" t="str">
        <f>CONCATENATE(B9664,C9664,D9664,H9664,I9664,L9664)</f>
        <v>1272020HOMICIDIO201</v>
      </c>
      <c r="B9664" s="2">
        <v>12</v>
      </c>
      <c r="C9664" s="2">
        <v>7</v>
      </c>
      <c r="D9664" s="2">
        <v>2020</v>
      </c>
      <c r="E9664" s="2" t="s">
        <v>51</v>
      </c>
      <c r="F9664" s="2" t="s">
        <v>16</v>
      </c>
      <c r="G9664" s="2" t="s">
        <v>11</v>
      </c>
      <c r="H9664" s="2" t="s">
        <v>12</v>
      </c>
      <c r="I9664" s="2">
        <v>20</v>
      </c>
      <c r="J9664" s="2" t="str">
        <f>VLOOKUP(A9664,'Cor da Pele e Motivacao'!$A$2:$I$11399,6, FALSE)</f>
        <v>Parda</v>
      </c>
      <c r="K9664" s="2" t="str">
        <f>VLOOKUP(A9664,'Cor da Pele e Motivacao'!$A$2:$I$11399,8, FALSE)</f>
        <v>VIOLÊNCIA INTERPESSOAL</v>
      </c>
      <c r="L9664" s="2">
        <v>1</v>
      </c>
    </row>
    <row r="9665" spans="1:12" ht="15.75" customHeight="1" x14ac:dyDescent="0.25">
      <c r="A9665" t="str">
        <f>CONCATENATE(B9665,C9665,D9665,H9665,I9665,L9665)</f>
        <v>1272020HOMICIDIO401</v>
      </c>
      <c r="B9665" s="2">
        <v>12</v>
      </c>
      <c r="C9665" s="2">
        <v>7</v>
      </c>
      <c r="D9665" s="2">
        <v>2020</v>
      </c>
      <c r="E9665" s="2" t="s">
        <v>46</v>
      </c>
      <c r="F9665" s="2" t="s">
        <v>22</v>
      </c>
      <c r="G9665" s="2" t="s">
        <v>11</v>
      </c>
      <c r="H9665" s="2" t="s">
        <v>12</v>
      </c>
      <c r="I9665" s="2">
        <v>40</v>
      </c>
      <c r="J9665" s="2" t="str">
        <f>VLOOKUP(A9665,'Cor da Pele e Motivacao'!$A$2:$I$11399,6, FALSE)</f>
        <v>Parda</v>
      </c>
      <c r="K9665" s="2" t="str">
        <f>VLOOKUP(A9665,'Cor da Pele e Motivacao'!$A$2:$I$11399,8, FALSE)</f>
        <v>VIOLÊNCIA INTERPESSOAL</v>
      </c>
      <c r="L9665" s="2">
        <v>1</v>
      </c>
    </row>
    <row r="9666" spans="1:12" ht="15.75" customHeight="1" x14ac:dyDescent="0.25">
      <c r="A9666" t="str">
        <f>CONCATENATE(B9666,C9666,D9666,H9666,I9666,L9666)</f>
        <v>1372020HOMICIDIO311</v>
      </c>
      <c r="B9666" s="2">
        <v>13</v>
      </c>
      <c r="C9666" s="2">
        <v>7</v>
      </c>
      <c r="D9666" s="2">
        <v>2020</v>
      </c>
      <c r="E9666" s="2" t="s">
        <v>109</v>
      </c>
      <c r="F9666" s="2" t="s">
        <v>22</v>
      </c>
      <c r="G9666" s="2" t="s">
        <v>11</v>
      </c>
      <c r="H9666" s="2" t="s">
        <v>12</v>
      </c>
      <c r="I9666" s="2">
        <v>31</v>
      </c>
      <c r="J9666" s="2" t="str">
        <f>VLOOKUP(A9666,'Cor da Pele e Motivacao'!$A$2:$I$11399,6, FALSE)</f>
        <v>Parda</v>
      </c>
      <c r="K9666" s="2" t="str">
        <f>VLOOKUP(A9666,'Cor da Pele e Motivacao'!$A$2:$I$11399,8, FALSE)</f>
        <v>ATIVIDADES CRIMINAIS</v>
      </c>
      <c r="L9666" s="2">
        <v>1</v>
      </c>
    </row>
    <row r="9667" spans="1:12" ht="15.75" customHeight="1" x14ac:dyDescent="0.25">
      <c r="A9667" t="str">
        <f>CONCATENATE(B9667,C9667,D9667,H9667,I9667,L9667)</f>
        <v>1372020HOMICIDIO331</v>
      </c>
      <c r="B9667" s="2">
        <v>13</v>
      </c>
      <c r="C9667" s="2">
        <v>7</v>
      </c>
      <c r="D9667" s="2">
        <v>2020</v>
      </c>
      <c r="E9667" s="2" t="s">
        <v>201</v>
      </c>
      <c r="F9667" s="2" t="s">
        <v>10</v>
      </c>
      <c r="G9667" s="2" t="s">
        <v>11</v>
      </c>
      <c r="H9667" s="2" t="s">
        <v>12</v>
      </c>
      <c r="I9667" s="2">
        <v>33</v>
      </c>
      <c r="J9667" s="2" t="str">
        <f>VLOOKUP(A9667,'Cor da Pele e Motivacao'!$A$2:$I$11399,6, FALSE)</f>
        <v>Parda</v>
      </c>
      <c r="K9667" s="2" t="str">
        <f>VLOOKUP(A9667,'Cor da Pele e Motivacao'!$A$2:$I$11399,8, FALSE)</f>
        <v>ATIVIDADES CRIMINAIS</v>
      </c>
      <c r="L9667" s="2">
        <v>1</v>
      </c>
    </row>
    <row r="9668" spans="1:12" ht="15.75" customHeight="1" x14ac:dyDescent="0.25">
      <c r="A9668" t="str">
        <f>CONCATENATE(B9668,C9668,D9668,H9668,I9668,L9668)</f>
        <v>1372020HOMICIDIO521</v>
      </c>
      <c r="B9668" s="2">
        <v>13</v>
      </c>
      <c r="C9668" s="2">
        <v>7</v>
      </c>
      <c r="D9668" s="2">
        <v>2020</v>
      </c>
      <c r="E9668" s="2" t="s">
        <v>17</v>
      </c>
      <c r="F9668" s="2" t="s">
        <v>10</v>
      </c>
      <c r="G9668" s="2" t="s">
        <v>11</v>
      </c>
      <c r="H9668" s="2" t="s">
        <v>12</v>
      </c>
      <c r="I9668" s="2">
        <v>52</v>
      </c>
      <c r="J9668" s="2" t="str">
        <f>VLOOKUP(A9668,'Cor da Pele e Motivacao'!$A$2:$I$11399,6, FALSE)</f>
        <v>Branca</v>
      </c>
      <c r="K9668" s="2" t="str">
        <f>VLOOKUP(A9668,'Cor da Pele e Motivacao'!$A$2:$I$11399,8, FALSE)</f>
        <v>ATIVIDADES CRIMINAIS</v>
      </c>
      <c r="L9668" s="2">
        <v>1</v>
      </c>
    </row>
    <row r="9669" spans="1:12" ht="15.75" customHeight="1" x14ac:dyDescent="0.25">
      <c r="A9669" t="str">
        <f>CONCATENATE(B9669,C9669,D9669,H9669,I9669,L9669)</f>
        <v>1372020HOMICIDIO171</v>
      </c>
      <c r="B9669" s="2">
        <v>13</v>
      </c>
      <c r="C9669" s="2">
        <v>7</v>
      </c>
      <c r="D9669" s="2">
        <v>2020</v>
      </c>
      <c r="E9669" s="2" t="s">
        <v>20</v>
      </c>
      <c r="F9669" s="2" t="s">
        <v>14</v>
      </c>
      <c r="G9669" s="2" t="s">
        <v>11</v>
      </c>
      <c r="H9669" s="2" t="s">
        <v>12</v>
      </c>
      <c r="I9669" s="2">
        <v>17</v>
      </c>
      <c r="J9669" s="2" t="str">
        <f>VLOOKUP(A9669,'Cor da Pele e Motivacao'!$A$2:$I$11399,6, FALSE)</f>
        <v>Parda</v>
      </c>
      <c r="K9669" s="2" t="str">
        <f>VLOOKUP(A9669,'Cor da Pele e Motivacao'!$A$2:$I$11399,8, FALSE)</f>
        <v>ATIVIDADES CRIMINAIS</v>
      </c>
      <c r="L9669" s="2">
        <v>1</v>
      </c>
    </row>
    <row r="9670" spans="1:12" ht="15.75" customHeight="1" x14ac:dyDescent="0.25">
      <c r="A9670" t="str">
        <f>CONCATENATE(B9670,C9670,D9670,H9670,I9670,L9670)</f>
        <v>1372020HOMICIDIO251</v>
      </c>
      <c r="B9670" s="2">
        <v>13</v>
      </c>
      <c r="C9670" s="2">
        <v>7</v>
      </c>
      <c r="D9670" s="2">
        <v>2020</v>
      </c>
      <c r="E9670" s="2" t="s">
        <v>20</v>
      </c>
      <c r="F9670" s="2" t="s">
        <v>14</v>
      </c>
      <c r="G9670" s="2" t="s">
        <v>11</v>
      </c>
      <c r="H9670" s="2" t="s">
        <v>12</v>
      </c>
      <c r="I9670" s="2">
        <v>25</v>
      </c>
      <c r="J9670" s="2" t="str">
        <f>VLOOKUP(A9670,'Cor da Pele e Motivacao'!$A$2:$I$11399,6, FALSE)</f>
        <v>Parda</v>
      </c>
      <c r="K9670" s="2" t="str">
        <f>VLOOKUP(A9670,'Cor da Pele e Motivacao'!$A$2:$I$11399,8, FALSE)</f>
        <v>EXCLUDENTE DE ILICITUDE</v>
      </c>
      <c r="L9670" s="2">
        <v>1</v>
      </c>
    </row>
    <row r="9671" spans="1:12" ht="15.75" customHeight="1" x14ac:dyDescent="0.25">
      <c r="A9671" t="str">
        <f>CONCATENATE(B9671,C9671,D9671,H9671,I9671,L9671)</f>
        <v>1372020HOMICIDIO361</v>
      </c>
      <c r="B9671" s="2">
        <v>13</v>
      </c>
      <c r="C9671" s="2">
        <v>7</v>
      </c>
      <c r="D9671" s="2">
        <v>2020</v>
      </c>
      <c r="E9671" s="2" t="s">
        <v>90</v>
      </c>
      <c r="F9671" s="2" t="s">
        <v>22</v>
      </c>
      <c r="G9671" s="2" t="s">
        <v>11</v>
      </c>
      <c r="H9671" s="2" t="s">
        <v>12</v>
      </c>
      <c r="I9671" s="2">
        <v>36</v>
      </c>
      <c r="J9671" s="2" t="str">
        <f>VLOOKUP(A9671,'Cor da Pele e Motivacao'!$A$2:$I$11399,6, FALSE)</f>
        <v>Parda</v>
      </c>
      <c r="K9671" s="2" t="str">
        <f>VLOOKUP(A9671,'Cor da Pele e Motivacao'!$A$2:$I$11399,8, FALSE)</f>
        <v>ATIVIDADES CRIMINAIS</v>
      </c>
      <c r="L9671" s="2">
        <v>1</v>
      </c>
    </row>
    <row r="9672" spans="1:12" ht="15.75" customHeight="1" x14ac:dyDescent="0.25">
      <c r="A9672" t="str">
        <f>CONCATENATE(B9672,C9672,D9672,H9672,I9672,L9672)</f>
        <v>1372020HOMICIDIO161</v>
      </c>
      <c r="B9672" s="2">
        <v>13</v>
      </c>
      <c r="C9672" s="2">
        <v>7</v>
      </c>
      <c r="D9672" s="2">
        <v>2020</v>
      </c>
      <c r="E9672" s="2" t="s">
        <v>25</v>
      </c>
      <c r="F9672" s="2" t="s">
        <v>25</v>
      </c>
      <c r="G9672" s="2" t="s">
        <v>11</v>
      </c>
      <c r="H9672" s="2" t="s">
        <v>12</v>
      </c>
      <c r="I9672" s="2">
        <v>16</v>
      </c>
      <c r="J9672" s="2" t="str">
        <f>VLOOKUP(A9672,'Cor da Pele e Motivacao'!$A$2:$I$11399,6, FALSE)</f>
        <v>Parda</v>
      </c>
      <c r="K9672" s="2" t="str">
        <f>VLOOKUP(A9672,'Cor da Pele e Motivacao'!$A$2:$I$11399,8, FALSE)</f>
        <v>ATIVIDADES CRIMINAIS</v>
      </c>
      <c r="L9672" s="2">
        <v>1</v>
      </c>
    </row>
    <row r="9673" spans="1:12" ht="15.75" customHeight="1" x14ac:dyDescent="0.25">
      <c r="A9673" t="str">
        <f>CONCATENATE(B9673,C9673,D9673,H9673,I9673,L9673)</f>
        <v>1372020HOMICIDIO251</v>
      </c>
      <c r="B9673" s="2">
        <v>13</v>
      </c>
      <c r="C9673" s="2">
        <v>7</v>
      </c>
      <c r="D9673" s="2">
        <v>2020</v>
      </c>
      <c r="E9673" s="2" t="s">
        <v>47</v>
      </c>
      <c r="F9673" s="2" t="s">
        <v>16</v>
      </c>
      <c r="G9673" s="2" t="s">
        <v>11</v>
      </c>
      <c r="H9673" s="2" t="s">
        <v>12</v>
      </c>
      <c r="I9673" s="2">
        <v>25</v>
      </c>
      <c r="J9673" s="2" t="str">
        <f>VLOOKUP(A9673,'Cor da Pele e Motivacao'!$A$2:$I$11399,6, FALSE)</f>
        <v>Parda</v>
      </c>
      <c r="K9673" s="2" t="str">
        <f>VLOOKUP(A9673,'Cor da Pele e Motivacao'!$A$2:$I$11399,8, FALSE)</f>
        <v>EXCLUDENTE DE ILICITUDE</v>
      </c>
      <c r="L9673" s="2">
        <v>1</v>
      </c>
    </row>
    <row r="9674" spans="1:12" ht="15.75" customHeight="1" x14ac:dyDescent="0.25">
      <c r="A9674" t="str">
        <f>CONCATENATE(B9674,C9674,D9674,H9674,I9674,L9674)</f>
        <v>1472020HOMICIDIO251</v>
      </c>
      <c r="B9674" s="2">
        <v>14</v>
      </c>
      <c r="C9674" s="2">
        <v>7</v>
      </c>
      <c r="D9674" s="2">
        <v>2020</v>
      </c>
      <c r="E9674" s="2" t="s">
        <v>52</v>
      </c>
      <c r="F9674" s="2" t="s">
        <v>22</v>
      </c>
      <c r="G9674" s="2" t="s">
        <v>11</v>
      </c>
      <c r="H9674" s="2" t="s">
        <v>12</v>
      </c>
      <c r="I9674" s="2">
        <v>25</v>
      </c>
      <c r="J9674" s="2" t="str">
        <f>VLOOKUP(A9674,'Cor da Pele e Motivacao'!$A$2:$I$11399,6, FALSE)</f>
        <v>Parda</v>
      </c>
      <c r="K9674" s="2" t="str">
        <f>VLOOKUP(A9674,'Cor da Pele e Motivacao'!$A$2:$I$11399,8, FALSE)</f>
        <v>ATIVIDADES CRIMINAIS</v>
      </c>
      <c r="L9674" s="2">
        <v>1</v>
      </c>
    </row>
    <row r="9675" spans="1:12" ht="15.75" customHeight="1" x14ac:dyDescent="0.25">
      <c r="A9675" t="str">
        <f>CONCATENATE(B9675,C9675,D9675,H9675,I9675,L9675)</f>
        <v>1472020HOMICIDIO421</v>
      </c>
      <c r="B9675" s="2">
        <v>14</v>
      </c>
      <c r="C9675" s="2">
        <v>7</v>
      </c>
      <c r="D9675" s="2">
        <v>2020</v>
      </c>
      <c r="E9675" s="2" t="s">
        <v>15</v>
      </c>
      <c r="F9675" s="2" t="s">
        <v>16</v>
      </c>
      <c r="G9675" s="2" t="s">
        <v>28</v>
      </c>
      <c r="H9675" s="2" t="s">
        <v>12</v>
      </c>
      <c r="I9675" s="2">
        <v>42</v>
      </c>
      <c r="J9675" s="2" t="str">
        <f>VLOOKUP(A9675,'Cor da Pele e Motivacao'!$A$2:$I$11399,6, FALSE)</f>
        <v>Parda</v>
      </c>
      <c r="K9675" s="2" t="str">
        <f>VLOOKUP(A9675,'Cor da Pele e Motivacao'!$A$2:$I$11399,8, FALSE)</f>
        <v>ATIVIDADES CRIMINAIS</v>
      </c>
      <c r="L9675" s="2">
        <v>1</v>
      </c>
    </row>
    <row r="9676" spans="1:12" ht="15.75" customHeight="1" x14ac:dyDescent="0.25">
      <c r="A9676" t="str">
        <f>CONCATENATE(B9676,C9676,D9676,H9676,I9676,L9676)</f>
        <v>1472020HOMICIDIO231</v>
      </c>
      <c r="B9676" s="2">
        <v>14</v>
      </c>
      <c r="C9676" s="2">
        <v>7</v>
      </c>
      <c r="D9676" s="2">
        <v>2020</v>
      </c>
      <c r="E9676" s="2" t="s">
        <v>15</v>
      </c>
      <c r="F9676" s="2" t="s">
        <v>16</v>
      </c>
      <c r="G9676" s="2" t="s">
        <v>11</v>
      </c>
      <c r="H9676" s="2" t="s">
        <v>12</v>
      </c>
      <c r="I9676" s="2">
        <v>23</v>
      </c>
      <c r="J9676" s="2" t="str">
        <f>VLOOKUP(A9676,'Cor da Pele e Motivacao'!$A$2:$I$11399,6, FALSE)</f>
        <v>Parda</v>
      </c>
      <c r="K9676" s="2" t="str">
        <f>VLOOKUP(A9676,'Cor da Pele e Motivacao'!$A$2:$I$11399,8, FALSE)</f>
        <v>ATIVIDADES CRIMINAIS</v>
      </c>
      <c r="L9676" s="2">
        <v>1</v>
      </c>
    </row>
    <row r="9677" spans="1:12" ht="15.75" customHeight="1" x14ac:dyDescent="0.25">
      <c r="A9677" t="str">
        <f>CONCATENATE(B9677,C9677,D9677,H9677,I9677,L9677)</f>
        <v>1472020HOMICIDIO311</v>
      </c>
      <c r="B9677" s="2">
        <v>14</v>
      </c>
      <c r="C9677" s="2">
        <v>7</v>
      </c>
      <c r="D9677" s="2">
        <v>2020</v>
      </c>
      <c r="E9677" s="2" t="s">
        <v>15</v>
      </c>
      <c r="F9677" s="2" t="s">
        <v>16</v>
      </c>
      <c r="G9677" s="2" t="s">
        <v>11</v>
      </c>
      <c r="H9677" s="2" t="s">
        <v>12</v>
      </c>
      <c r="I9677" s="2">
        <v>31</v>
      </c>
      <c r="J9677" s="2" t="str">
        <f>VLOOKUP(A9677,'Cor da Pele e Motivacao'!$A$2:$I$11399,6, FALSE)</f>
        <v>Parda</v>
      </c>
      <c r="K9677" s="2" t="str">
        <f>VLOOKUP(A9677,'Cor da Pele e Motivacao'!$A$2:$I$11399,8, FALSE)</f>
        <v>ATIVIDADES CRIMINAIS</v>
      </c>
      <c r="L9677" s="2">
        <v>1</v>
      </c>
    </row>
    <row r="9678" spans="1:12" ht="15.75" customHeight="1" x14ac:dyDescent="0.25">
      <c r="A9678" t="str">
        <f>CONCATENATE(B9678,C9678,D9678,H9678,I9678,L9678)</f>
        <v>1472020HOMICIDIO391</v>
      </c>
      <c r="B9678" s="2">
        <v>14</v>
      </c>
      <c r="C9678" s="2">
        <v>7</v>
      </c>
      <c r="D9678" s="2">
        <v>2020</v>
      </c>
      <c r="E9678" s="2" t="s">
        <v>72</v>
      </c>
      <c r="F9678" s="2" t="s">
        <v>16</v>
      </c>
      <c r="G9678" s="2" t="s">
        <v>11</v>
      </c>
      <c r="H9678" s="2" t="s">
        <v>12</v>
      </c>
      <c r="I9678" s="2">
        <v>39</v>
      </c>
      <c r="J9678" s="2" t="str">
        <f>VLOOKUP(A9678,'Cor da Pele e Motivacao'!$A$2:$I$11399,6, FALSE)</f>
        <v>Parda</v>
      </c>
      <c r="K9678" s="2" t="str">
        <f>VLOOKUP(A9678,'Cor da Pele e Motivacao'!$A$2:$I$11399,8, FALSE)</f>
        <v>VIOLÊNCIA INTERPESSOAL</v>
      </c>
      <c r="L9678" s="2">
        <v>1</v>
      </c>
    </row>
    <row r="9679" spans="1:12" ht="15.75" customHeight="1" x14ac:dyDescent="0.25">
      <c r="A9679" t="str">
        <f>CONCATENATE(B9679,C9679,D9679,H9679,I9679,L9679)</f>
        <v>1472020HOMICIDIO391</v>
      </c>
      <c r="B9679" s="2">
        <v>14</v>
      </c>
      <c r="C9679" s="2">
        <v>7</v>
      </c>
      <c r="D9679" s="2">
        <v>2020</v>
      </c>
      <c r="E9679" s="2" t="s">
        <v>35</v>
      </c>
      <c r="F9679" s="2" t="s">
        <v>16</v>
      </c>
      <c r="G9679" s="2" t="s">
        <v>11</v>
      </c>
      <c r="H9679" s="2" t="s">
        <v>12</v>
      </c>
      <c r="I9679" s="2">
        <v>39</v>
      </c>
      <c r="J9679" s="2" t="str">
        <f>VLOOKUP(A9679,'Cor da Pele e Motivacao'!$A$2:$I$11399,6, FALSE)</f>
        <v>Parda</v>
      </c>
      <c r="K9679" s="2" t="str">
        <f>VLOOKUP(A9679,'Cor da Pele e Motivacao'!$A$2:$I$11399,8, FALSE)</f>
        <v>VIOLÊNCIA INTERPESSOAL</v>
      </c>
      <c r="L9679" s="2">
        <v>1</v>
      </c>
    </row>
    <row r="9680" spans="1:12" ht="15.75" customHeight="1" x14ac:dyDescent="0.25">
      <c r="A9680" t="str">
        <f>CONCATENATE(B9680,C9680,D9680,H9680,I9680,L9680)</f>
        <v>1472020HOMICIDIO241</v>
      </c>
      <c r="B9680" s="2">
        <v>14</v>
      </c>
      <c r="C9680" s="2">
        <v>7</v>
      </c>
      <c r="D9680" s="2">
        <v>2020</v>
      </c>
      <c r="E9680" s="2" t="s">
        <v>23</v>
      </c>
      <c r="F9680" s="2" t="s">
        <v>14</v>
      </c>
      <c r="G9680" s="2" t="s">
        <v>11</v>
      </c>
      <c r="H9680" s="2" t="s">
        <v>12</v>
      </c>
      <c r="I9680" s="2">
        <v>24</v>
      </c>
      <c r="J9680" s="2" t="str">
        <f>VLOOKUP(A9680,'Cor da Pele e Motivacao'!$A$2:$I$11399,6, FALSE)</f>
        <v>Parda</v>
      </c>
      <c r="K9680" s="2" t="str">
        <f>VLOOKUP(A9680,'Cor da Pele e Motivacao'!$A$2:$I$11399,8, FALSE)</f>
        <v>ATIVIDADES CRIMINAIS</v>
      </c>
      <c r="L9680" s="2">
        <v>1</v>
      </c>
    </row>
    <row r="9681" spans="1:12" ht="15.75" customHeight="1" x14ac:dyDescent="0.25">
      <c r="A9681" t="str">
        <f>CONCATENATE(B9681,C9681,D9681,H9681,I9681,L9681)</f>
        <v>1472020HOMICIDIO251</v>
      </c>
      <c r="B9681" s="2">
        <v>14</v>
      </c>
      <c r="C9681" s="2">
        <v>7</v>
      </c>
      <c r="D9681" s="2">
        <v>2020</v>
      </c>
      <c r="E9681" s="2" t="s">
        <v>36</v>
      </c>
      <c r="F9681" s="2" t="s">
        <v>14</v>
      </c>
      <c r="G9681" s="2" t="s">
        <v>11</v>
      </c>
      <c r="H9681" s="2" t="s">
        <v>12</v>
      </c>
      <c r="I9681" s="2">
        <v>25</v>
      </c>
      <c r="J9681" s="2" t="str">
        <f>VLOOKUP(A9681,'Cor da Pele e Motivacao'!$A$2:$I$11399,6, FALSE)</f>
        <v>Parda</v>
      </c>
      <c r="K9681" s="2" t="str">
        <f>VLOOKUP(A9681,'Cor da Pele e Motivacao'!$A$2:$I$11399,8, FALSE)</f>
        <v>ATIVIDADES CRIMINAIS</v>
      </c>
      <c r="L9681" s="2">
        <v>1</v>
      </c>
    </row>
    <row r="9682" spans="1:12" ht="15.75" customHeight="1" x14ac:dyDescent="0.25">
      <c r="A9682" t="str">
        <f>CONCATENATE(B9682,C9682,D9682,H9682,I9682,L9682)</f>
        <v>1472020LATROCINIO711</v>
      </c>
      <c r="B9682" s="2">
        <v>14</v>
      </c>
      <c r="C9682" s="2">
        <v>7</v>
      </c>
      <c r="D9682" s="2">
        <v>2020</v>
      </c>
      <c r="E9682" s="2" t="s">
        <v>24</v>
      </c>
      <c r="F9682" s="2" t="s">
        <v>10</v>
      </c>
      <c r="G9682" s="2" t="s">
        <v>11</v>
      </c>
      <c r="H9682" s="2" t="s">
        <v>33</v>
      </c>
      <c r="I9682" s="2">
        <v>71</v>
      </c>
      <c r="J9682" s="2" t="str">
        <f>VLOOKUP(A9682,'Cor da Pele e Motivacao'!$A$2:$I$11399,6, FALSE)</f>
        <v>Branca</v>
      </c>
      <c r="K9682" s="2" t="str">
        <f>VLOOKUP(A9682,'Cor da Pele e Motivacao'!$A$2:$I$11399,8, FALSE)</f>
        <v>PATRIMÔNIO</v>
      </c>
      <c r="L9682" s="2">
        <v>1</v>
      </c>
    </row>
    <row r="9683" spans="1:12" ht="15.75" customHeight="1" x14ac:dyDescent="0.25">
      <c r="A9683" t="str">
        <f>CONCATENATE(B9683,C9683,D9683,H9683,I9683,L9683)</f>
        <v>1472020HOMICIDIO331</v>
      </c>
      <c r="B9683" s="2">
        <v>14</v>
      </c>
      <c r="C9683" s="2">
        <v>7</v>
      </c>
      <c r="D9683" s="2">
        <v>2020</v>
      </c>
      <c r="E9683" s="2" t="s">
        <v>25</v>
      </c>
      <c r="F9683" s="2" t="s">
        <v>25</v>
      </c>
      <c r="G9683" s="2" t="s">
        <v>11</v>
      </c>
      <c r="H9683" s="2" t="s">
        <v>12</v>
      </c>
      <c r="I9683" s="2">
        <v>33</v>
      </c>
      <c r="J9683" s="2" t="str">
        <f>VLOOKUP(A9683,'Cor da Pele e Motivacao'!$A$2:$I$11399,6, FALSE)</f>
        <v>Parda</v>
      </c>
      <c r="K9683" s="2" t="str">
        <f>VLOOKUP(A9683,'Cor da Pele e Motivacao'!$A$2:$I$11399,8, FALSE)</f>
        <v>ATIVIDADES CRIMINAIS</v>
      </c>
      <c r="L9683" s="2">
        <v>1</v>
      </c>
    </row>
    <row r="9684" spans="1:12" ht="15.75" customHeight="1" x14ac:dyDescent="0.25">
      <c r="A9684" t="str">
        <f>CONCATENATE(B9684,C9684,D9684,H9684,I9684,L9684)</f>
        <v>1472020HOMICIDIO541</v>
      </c>
      <c r="B9684" s="2">
        <v>14</v>
      </c>
      <c r="C9684" s="2">
        <v>7</v>
      </c>
      <c r="D9684" s="2">
        <v>2020</v>
      </c>
      <c r="E9684" s="2" t="s">
        <v>25</v>
      </c>
      <c r="F9684" s="2" t="s">
        <v>25</v>
      </c>
      <c r="G9684" s="2" t="s">
        <v>11</v>
      </c>
      <c r="H9684" s="2" t="s">
        <v>12</v>
      </c>
      <c r="I9684" s="2">
        <v>54</v>
      </c>
      <c r="J9684" s="2" t="str">
        <f>VLOOKUP(A9684,'Cor da Pele e Motivacao'!$A$2:$I$11399,6, FALSE)</f>
        <v>Parda</v>
      </c>
      <c r="K9684" s="2" t="str">
        <f>VLOOKUP(A9684,'Cor da Pele e Motivacao'!$A$2:$I$11399,8, FALSE)</f>
        <v>OUTRAS MOTIVAÇÕES</v>
      </c>
      <c r="L9684" s="2">
        <v>1</v>
      </c>
    </row>
    <row r="9685" spans="1:12" ht="15.75" customHeight="1" x14ac:dyDescent="0.25">
      <c r="A9685" t="str">
        <f>CONCATENATE(B9685,C9685,D9685,H9685,I9685,L9685)</f>
        <v>1472020HOMICIDIO291</v>
      </c>
      <c r="B9685" s="2">
        <v>14</v>
      </c>
      <c r="C9685" s="2">
        <v>7</v>
      </c>
      <c r="D9685" s="2">
        <v>2020</v>
      </c>
      <c r="E9685" s="2" t="s">
        <v>74</v>
      </c>
      <c r="F9685" s="2" t="s">
        <v>10</v>
      </c>
      <c r="G9685" s="2" t="s">
        <v>11</v>
      </c>
      <c r="H9685" s="2" t="s">
        <v>12</v>
      </c>
      <c r="I9685" s="2">
        <v>29</v>
      </c>
      <c r="J9685" s="2" t="str">
        <f>VLOOKUP(A9685,'Cor da Pele e Motivacao'!$A$2:$I$11399,6, FALSE)</f>
        <v>Parda</v>
      </c>
      <c r="K9685" s="2" t="str">
        <f>VLOOKUP(A9685,'Cor da Pele e Motivacao'!$A$2:$I$11399,8, FALSE)</f>
        <v>VIOLÊNCIA INTERPESSOAL</v>
      </c>
      <c r="L9685" s="2">
        <v>1</v>
      </c>
    </row>
    <row r="9686" spans="1:12" ht="15.75" customHeight="1" x14ac:dyDescent="0.25">
      <c r="A9686" t="str">
        <f>CONCATENATE(B9686,C9686,D9686,H9686,I9686,L9686)</f>
        <v>1572020HOMICIDIO291</v>
      </c>
      <c r="B9686" s="2">
        <v>15</v>
      </c>
      <c r="C9686" s="2">
        <v>7</v>
      </c>
      <c r="D9686" s="2">
        <v>2020</v>
      </c>
      <c r="E9686" s="2" t="s">
        <v>62</v>
      </c>
      <c r="F9686" s="2" t="s">
        <v>16</v>
      </c>
      <c r="G9686" s="2" t="s">
        <v>11</v>
      </c>
      <c r="H9686" s="2" t="s">
        <v>12</v>
      </c>
      <c r="I9686" s="2">
        <v>29</v>
      </c>
      <c r="J9686" s="2" t="str">
        <f>VLOOKUP(A9686,'Cor da Pele e Motivacao'!$A$2:$I$11399,6, FALSE)</f>
        <v>Parda</v>
      </c>
      <c r="K9686" s="2" t="str">
        <f>VLOOKUP(A9686,'Cor da Pele e Motivacao'!$A$2:$I$11399,8, FALSE)</f>
        <v>ATIVIDADES CRIMINAIS</v>
      </c>
      <c r="L9686" s="2">
        <v>1</v>
      </c>
    </row>
    <row r="9687" spans="1:12" ht="15.75" customHeight="1" x14ac:dyDescent="0.25">
      <c r="A9687" t="str">
        <f>CONCATENATE(B9687,C9687,D9687,H9687,I9687,L9687)</f>
        <v>1572020HOMICIDIO331</v>
      </c>
      <c r="B9687" s="2">
        <v>15</v>
      </c>
      <c r="C9687" s="2">
        <v>7</v>
      </c>
      <c r="D9687" s="2">
        <v>2020</v>
      </c>
      <c r="E9687" s="2" t="s">
        <v>32</v>
      </c>
      <c r="F9687" s="2" t="s">
        <v>16</v>
      </c>
      <c r="G9687" s="2" t="s">
        <v>11</v>
      </c>
      <c r="H9687" s="2" t="s">
        <v>12</v>
      </c>
      <c r="I9687" s="2">
        <v>33</v>
      </c>
      <c r="J9687" s="2" t="str">
        <f>VLOOKUP(A9687,'Cor da Pele e Motivacao'!$A$2:$I$11399,6, FALSE)</f>
        <v>Negra</v>
      </c>
      <c r="K9687" s="2" t="str">
        <f>VLOOKUP(A9687,'Cor da Pele e Motivacao'!$A$2:$I$11399,8, FALSE)</f>
        <v>VIOLÊNCIA INTERPESSOAL</v>
      </c>
      <c r="L9687" s="2">
        <v>1</v>
      </c>
    </row>
    <row r="9688" spans="1:12" ht="15.75" customHeight="1" x14ac:dyDescent="0.25">
      <c r="A9688" t="str">
        <f>CONCATENATE(B9688,C9688,D9688,H9688,I9688,L9688)</f>
        <v>1572020HOMICIDIO531</v>
      </c>
      <c r="B9688" s="2">
        <v>15</v>
      </c>
      <c r="C9688" s="2">
        <v>7</v>
      </c>
      <c r="D9688" s="2">
        <v>2020</v>
      </c>
      <c r="E9688" s="2" t="s">
        <v>13</v>
      </c>
      <c r="F9688" s="2" t="s">
        <v>14</v>
      </c>
      <c r="G9688" s="2" t="s">
        <v>11</v>
      </c>
      <c r="H9688" s="2" t="s">
        <v>12</v>
      </c>
      <c r="I9688" s="2">
        <v>53</v>
      </c>
      <c r="J9688" s="2" t="str">
        <f>VLOOKUP(A9688,'Cor da Pele e Motivacao'!$A$2:$I$11399,6, FALSE)</f>
        <v>Parda</v>
      </c>
      <c r="K9688" s="2" t="str">
        <f>VLOOKUP(A9688,'Cor da Pele e Motivacao'!$A$2:$I$11399,8, FALSE)</f>
        <v>ATIVIDADES CRIMINAIS</v>
      </c>
      <c r="L9688" s="2">
        <v>1</v>
      </c>
    </row>
    <row r="9689" spans="1:12" ht="15.75" customHeight="1" x14ac:dyDescent="0.25">
      <c r="A9689" t="str">
        <f>CONCATENATE(B9689,C9689,D9689,H9689,I9689,L9689)</f>
        <v>1572020HOMICIDIO321</v>
      </c>
      <c r="B9689" s="2">
        <v>15</v>
      </c>
      <c r="C9689" s="2">
        <v>7</v>
      </c>
      <c r="D9689" s="2">
        <v>2020</v>
      </c>
      <c r="E9689" s="2" t="s">
        <v>177</v>
      </c>
      <c r="F9689" s="2" t="s">
        <v>22</v>
      </c>
      <c r="G9689" s="2" t="s">
        <v>11</v>
      </c>
      <c r="H9689" s="2" t="s">
        <v>12</v>
      </c>
      <c r="I9689" s="2">
        <v>32</v>
      </c>
      <c r="J9689" s="2" t="str">
        <f>VLOOKUP(A9689,'Cor da Pele e Motivacao'!$A$2:$I$11399,6, FALSE)</f>
        <v>Parda</v>
      </c>
      <c r="K9689" s="2" t="str">
        <f>VLOOKUP(A9689,'Cor da Pele e Motivacao'!$A$2:$I$11399,8, FALSE)</f>
        <v>VIOLÊNCIA INTERPESSOAL</v>
      </c>
      <c r="L9689" s="2">
        <v>1</v>
      </c>
    </row>
    <row r="9690" spans="1:12" ht="15.75" customHeight="1" x14ac:dyDescent="0.25">
      <c r="A9690" t="str">
        <f>CONCATENATE(B9690,C9690,D9690,H9690,I9690,L9690)</f>
        <v>1572020HOMICIDIO161</v>
      </c>
      <c r="B9690" s="2">
        <v>15</v>
      </c>
      <c r="C9690" s="2">
        <v>7</v>
      </c>
      <c r="D9690" s="2">
        <v>2020</v>
      </c>
      <c r="E9690" s="2" t="s">
        <v>25</v>
      </c>
      <c r="F9690" s="2" t="s">
        <v>25</v>
      </c>
      <c r="G9690" s="2" t="s">
        <v>11</v>
      </c>
      <c r="H9690" s="2" t="s">
        <v>12</v>
      </c>
      <c r="I9690" s="2">
        <v>16</v>
      </c>
      <c r="J9690" s="2" t="str">
        <f>VLOOKUP(A9690,'Cor da Pele e Motivacao'!$A$2:$I$11399,6, FALSE)</f>
        <v>Parda</v>
      </c>
      <c r="K9690" s="2" t="str">
        <f>VLOOKUP(A9690,'Cor da Pele e Motivacao'!$A$2:$I$11399,8, FALSE)</f>
        <v>ATIVIDADES CRIMINAIS</v>
      </c>
      <c r="L9690" s="2">
        <v>1</v>
      </c>
    </row>
    <row r="9691" spans="1:12" ht="15.75" customHeight="1" x14ac:dyDescent="0.25">
      <c r="A9691" t="str">
        <f>CONCATENATE(B9691,C9691,D9691,H9691,I9691,L9691)</f>
        <v>1572020HOMICIDIO301</v>
      </c>
      <c r="B9691" s="2">
        <v>15</v>
      </c>
      <c r="C9691" s="2">
        <v>7</v>
      </c>
      <c r="D9691" s="2">
        <v>2020</v>
      </c>
      <c r="E9691" s="2" t="s">
        <v>25</v>
      </c>
      <c r="F9691" s="2" t="s">
        <v>25</v>
      </c>
      <c r="G9691" s="2" t="s">
        <v>11</v>
      </c>
      <c r="H9691" s="2" t="s">
        <v>12</v>
      </c>
      <c r="I9691" s="2">
        <v>30</v>
      </c>
      <c r="J9691" s="2" t="str">
        <f>VLOOKUP(A9691,'Cor da Pele e Motivacao'!$A$2:$I$11399,6, FALSE)</f>
        <v>Parda</v>
      </c>
      <c r="K9691" s="2" t="str">
        <f>VLOOKUP(A9691,'Cor da Pele e Motivacao'!$A$2:$I$11399,8, FALSE)</f>
        <v>ATIVIDADES CRIMINAIS</v>
      </c>
      <c r="L9691" s="2">
        <v>1</v>
      </c>
    </row>
    <row r="9692" spans="1:12" ht="15.75" customHeight="1" x14ac:dyDescent="0.25">
      <c r="A9692" t="str">
        <f>CONCATENATE(B9692,C9692,D9692,H9692,I9692,L9692)</f>
        <v>1672020HOMICIDIO281</v>
      </c>
      <c r="B9692" s="2">
        <v>16</v>
      </c>
      <c r="C9692" s="2">
        <v>7</v>
      </c>
      <c r="D9692" s="2">
        <v>2020</v>
      </c>
      <c r="E9692" s="2" t="s">
        <v>30</v>
      </c>
      <c r="F9692" s="2" t="s">
        <v>10</v>
      </c>
      <c r="G9692" s="2" t="s">
        <v>28</v>
      </c>
      <c r="H9692" s="2" t="s">
        <v>12</v>
      </c>
      <c r="I9692" s="2">
        <v>28</v>
      </c>
      <c r="J9692" s="2" t="str">
        <f>VLOOKUP(A9692,'Cor da Pele e Motivacao'!$A$2:$I$11399,6, FALSE)</f>
        <v>Parda</v>
      </c>
      <c r="K9692" s="2" t="str">
        <f>VLOOKUP(A9692,'Cor da Pele e Motivacao'!$A$2:$I$11399,8, FALSE)</f>
        <v>ATIVIDADES CRIMINAIS</v>
      </c>
      <c r="L9692" s="2">
        <v>1</v>
      </c>
    </row>
    <row r="9693" spans="1:12" ht="15.75" customHeight="1" x14ac:dyDescent="0.25">
      <c r="A9693" t="str">
        <f>CONCATENATE(B9693,C9693,D9693,H9693,I9693,L9693)</f>
        <v>1672020HOMICIDIO1</v>
      </c>
      <c r="B9693" s="2">
        <v>16</v>
      </c>
      <c r="C9693" s="2">
        <v>7</v>
      </c>
      <c r="D9693" s="2">
        <v>2020</v>
      </c>
      <c r="E9693" s="2" t="s">
        <v>13</v>
      </c>
      <c r="F9693" s="2" t="s">
        <v>14</v>
      </c>
      <c r="G9693" s="2" t="s">
        <v>11</v>
      </c>
      <c r="H9693" s="2" t="s">
        <v>12</v>
      </c>
      <c r="I9693" s="2"/>
      <c r="J9693" s="2" t="str">
        <f>VLOOKUP(A9693,'Cor da Pele e Motivacao'!$A$2:$I$11399,6, FALSE)</f>
        <v>Parda</v>
      </c>
      <c r="K9693" s="2" t="str">
        <f>VLOOKUP(A9693,'Cor da Pele e Motivacao'!$A$2:$I$11399,8, FALSE)</f>
        <v>VIOLÊNCIA INTERPESSOAL</v>
      </c>
      <c r="L9693" s="2">
        <v>1</v>
      </c>
    </row>
    <row r="9694" spans="1:12" ht="15.75" customHeight="1" x14ac:dyDescent="0.25">
      <c r="A9694" t="str">
        <f>CONCATENATE(B9694,C9694,D9694,H9694,I9694,L9694)</f>
        <v>1672020HOMICIDIO1</v>
      </c>
      <c r="B9694" s="2">
        <v>16</v>
      </c>
      <c r="C9694" s="2">
        <v>7</v>
      </c>
      <c r="D9694" s="2">
        <v>2020</v>
      </c>
      <c r="E9694" s="2" t="s">
        <v>57</v>
      </c>
      <c r="F9694" s="2" t="s">
        <v>22</v>
      </c>
      <c r="G9694" s="2" t="s">
        <v>11</v>
      </c>
      <c r="H9694" s="2" t="s">
        <v>12</v>
      </c>
      <c r="I9694" s="2"/>
      <c r="J9694" s="2" t="str">
        <f>VLOOKUP(A9694,'Cor da Pele e Motivacao'!$A$2:$I$11399,6, FALSE)</f>
        <v>Parda</v>
      </c>
      <c r="K9694" s="2" t="str">
        <f>VLOOKUP(A9694,'Cor da Pele e Motivacao'!$A$2:$I$11399,8, FALSE)</f>
        <v>VIOLÊNCIA INTERPESSOAL</v>
      </c>
      <c r="L9694" s="2">
        <v>1</v>
      </c>
    </row>
    <row r="9695" spans="1:12" ht="15.75" customHeight="1" x14ac:dyDescent="0.25">
      <c r="A9695" t="str">
        <f>CONCATENATE(B9695,C9695,D9695,H9695,I9695,L9695)</f>
        <v>1672020HOMICIDIO221</v>
      </c>
      <c r="B9695" s="2">
        <v>16</v>
      </c>
      <c r="C9695" s="2">
        <v>7</v>
      </c>
      <c r="D9695" s="2">
        <v>2020</v>
      </c>
      <c r="E9695" s="2" t="s">
        <v>19</v>
      </c>
      <c r="F9695" s="2" t="s">
        <v>14</v>
      </c>
      <c r="G9695" s="2" t="s">
        <v>11</v>
      </c>
      <c r="H9695" s="2" t="s">
        <v>12</v>
      </c>
      <c r="I9695" s="2">
        <v>22</v>
      </c>
      <c r="J9695" s="2" t="str">
        <f>VLOOKUP(A9695,'Cor da Pele e Motivacao'!$A$2:$I$11399,6, FALSE)</f>
        <v>Parda</v>
      </c>
      <c r="K9695" s="2" t="str">
        <f>VLOOKUP(A9695,'Cor da Pele e Motivacao'!$A$2:$I$11399,8, FALSE)</f>
        <v>ATIVIDADES CRIMINAIS</v>
      </c>
      <c r="L9695" s="2">
        <v>1</v>
      </c>
    </row>
    <row r="9696" spans="1:12" ht="15.75" customHeight="1" x14ac:dyDescent="0.25">
      <c r="A9696" t="str">
        <f>CONCATENATE(B9696,C9696,D9696,H9696,I9696,L9696)</f>
        <v>1672020HOMICIDIO201</v>
      </c>
      <c r="B9696" s="2">
        <v>16</v>
      </c>
      <c r="C9696" s="2">
        <v>7</v>
      </c>
      <c r="D9696" s="2">
        <v>2020</v>
      </c>
      <c r="E9696" s="2" t="s">
        <v>132</v>
      </c>
      <c r="F9696" s="2" t="s">
        <v>16</v>
      </c>
      <c r="G9696" s="2" t="s">
        <v>11</v>
      </c>
      <c r="H9696" s="2" t="s">
        <v>12</v>
      </c>
      <c r="I9696" s="2">
        <v>20</v>
      </c>
      <c r="J9696" s="2" t="str">
        <f>VLOOKUP(A9696,'Cor da Pele e Motivacao'!$A$2:$I$11399,6, FALSE)</f>
        <v>Parda</v>
      </c>
      <c r="K9696" s="2" t="str">
        <f>VLOOKUP(A9696,'Cor da Pele e Motivacao'!$A$2:$I$11399,8, FALSE)</f>
        <v>ATIVIDADES CRIMINAIS</v>
      </c>
      <c r="L9696" s="2">
        <v>1</v>
      </c>
    </row>
    <row r="9697" spans="1:12" ht="15.75" customHeight="1" x14ac:dyDescent="0.25">
      <c r="A9697" t="str">
        <f>CONCATENATE(B9697,C9697,D9697,H9697,I9697,L9697)</f>
        <v>1672020HOMICIDIO161</v>
      </c>
      <c r="B9697" s="2">
        <v>16</v>
      </c>
      <c r="C9697" s="2">
        <v>7</v>
      </c>
      <c r="D9697" s="2">
        <v>2020</v>
      </c>
      <c r="E9697" s="2" t="s">
        <v>23</v>
      </c>
      <c r="F9697" s="2" t="s">
        <v>14</v>
      </c>
      <c r="G9697" s="2" t="s">
        <v>11</v>
      </c>
      <c r="H9697" s="2" t="s">
        <v>12</v>
      </c>
      <c r="I9697" s="2">
        <v>16</v>
      </c>
      <c r="J9697" s="2" t="str">
        <f>VLOOKUP(A9697,'Cor da Pele e Motivacao'!$A$2:$I$11399,6, FALSE)</f>
        <v>Parda</v>
      </c>
      <c r="K9697" s="2" t="str">
        <f>VLOOKUP(A9697,'Cor da Pele e Motivacao'!$A$2:$I$11399,8, FALSE)</f>
        <v>ATIVIDADES CRIMINAIS</v>
      </c>
      <c r="L9697" s="2">
        <v>1</v>
      </c>
    </row>
    <row r="9698" spans="1:12" ht="15.75" customHeight="1" x14ac:dyDescent="0.25">
      <c r="A9698" t="str">
        <f>CONCATENATE(B9698,C9698,D9698,H9698,I9698,L9698)</f>
        <v>1672020HOMICIDIO181</v>
      </c>
      <c r="B9698" s="2">
        <v>16</v>
      </c>
      <c r="C9698" s="2">
        <v>7</v>
      </c>
      <c r="D9698" s="2">
        <v>2020</v>
      </c>
      <c r="E9698" s="2" t="s">
        <v>25</v>
      </c>
      <c r="F9698" s="2" t="s">
        <v>25</v>
      </c>
      <c r="G9698" s="2" t="s">
        <v>11</v>
      </c>
      <c r="H9698" s="2" t="s">
        <v>12</v>
      </c>
      <c r="I9698" s="2">
        <v>18</v>
      </c>
      <c r="J9698" s="2" t="str">
        <f>VLOOKUP(A9698,'Cor da Pele e Motivacao'!$A$2:$I$11399,6, FALSE)</f>
        <v>Parda</v>
      </c>
      <c r="K9698" s="2" t="str">
        <f>VLOOKUP(A9698,'Cor da Pele e Motivacao'!$A$2:$I$11399,8, FALSE)</f>
        <v>ATIVIDADES CRIMINAIS</v>
      </c>
      <c r="L9698" s="2">
        <v>1</v>
      </c>
    </row>
    <row r="9699" spans="1:12" ht="15.75" customHeight="1" x14ac:dyDescent="0.25">
      <c r="A9699" t="str">
        <f>CONCATENATE(B9699,C9699,D9699,H9699,I9699,L9699)</f>
        <v>1672020HOMICIDIO281</v>
      </c>
      <c r="B9699" s="2">
        <v>16</v>
      </c>
      <c r="C9699" s="2">
        <v>7</v>
      </c>
      <c r="D9699" s="2">
        <v>2020</v>
      </c>
      <c r="E9699" s="2" t="s">
        <v>25</v>
      </c>
      <c r="F9699" s="2" t="s">
        <v>25</v>
      </c>
      <c r="G9699" s="2" t="s">
        <v>11</v>
      </c>
      <c r="H9699" s="2" t="s">
        <v>12</v>
      </c>
      <c r="I9699" s="2">
        <v>28</v>
      </c>
      <c r="J9699" s="2" t="str">
        <f>VLOOKUP(A9699,'Cor da Pele e Motivacao'!$A$2:$I$11399,6, FALSE)</f>
        <v>Parda</v>
      </c>
      <c r="K9699" s="2" t="str">
        <f>VLOOKUP(A9699,'Cor da Pele e Motivacao'!$A$2:$I$11399,8, FALSE)</f>
        <v>ATIVIDADES CRIMINAIS</v>
      </c>
      <c r="L9699" s="2">
        <v>1</v>
      </c>
    </row>
    <row r="9700" spans="1:12" ht="15.75" customHeight="1" x14ac:dyDescent="0.25">
      <c r="A9700" t="str">
        <f>CONCATENATE(B9700,C9700,D9700,H9700,I9700,L9700)</f>
        <v>1672020HOMICIDIO361</v>
      </c>
      <c r="B9700" s="2">
        <v>16</v>
      </c>
      <c r="C9700" s="2">
        <v>7</v>
      </c>
      <c r="D9700" s="2">
        <v>2020</v>
      </c>
      <c r="E9700" s="2" t="s">
        <v>25</v>
      </c>
      <c r="F9700" s="2" t="s">
        <v>25</v>
      </c>
      <c r="G9700" s="2" t="s">
        <v>11</v>
      </c>
      <c r="H9700" s="2" t="s">
        <v>12</v>
      </c>
      <c r="I9700" s="2">
        <v>36</v>
      </c>
      <c r="J9700" s="2" t="str">
        <f>VLOOKUP(A9700,'Cor da Pele e Motivacao'!$A$2:$I$11399,6, FALSE)</f>
        <v>Parda</v>
      </c>
      <c r="K9700" s="2" t="str">
        <f>VLOOKUP(A9700,'Cor da Pele e Motivacao'!$A$2:$I$11399,8, FALSE)</f>
        <v>ATIVIDADES CRIMINAIS</v>
      </c>
      <c r="L9700" s="2">
        <v>1</v>
      </c>
    </row>
    <row r="9701" spans="1:12" ht="15.75" customHeight="1" x14ac:dyDescent="0.25">
      <c r="A9701" t="str">
        <f>CONCATENATE(B9701,C9701,D9701,H9701,I9701,L9701)</f>
        <v>1772020HOMICIDIO1</v>
      </c>
      <c r="B9701" s="2">
        <v>17</v>
      </c>
      <c r="C9701" s="2">
        <v>7</v>
      </c>
      <c r="D9701" s="2">
        <v>2020</v>
      </c>
      <c r="E9701" s="2" t="s">
        <v>13</v>
      </c>
      <c r="F9701" s="2" t="s">
        <v>14</v>
      </c>
      <c r="G9701" s="2" t="s">
        <v>11</v>
      </c>
      <c r="H9701" s="2" t="s">
        <v>12</v>
      </c>
      <c r="I9701" s="2"/>
      <c r="J9701" s="2" t="str">
        <f>VLOOKUP(A9701,'Cor da Pele e Motivacao'!$A$2:$I$11399,6, FALSE)</f>
        <v>Parda</v>
      </c>
      <c r="K9701" s="2" t="str">
        <f>VLOOKUP(A9701,'Cor da Pele e Motivacao'!$A$2:$I$11399,8, FALSE)</f>
        <v>ATIVIDADES CRIMINAIS</v>
      </c>
      <c r="L9701" s="2">
        <v>1</v>
      </c>
    </row>
    <row r="9702" spans="1:12" ht="15.75" customHeight="1" x14ac:dyDescent="0.25">
      <c r="A9702" t="str">
        <f>CONCATENATE(B9702,C9702,D9702,H9702,I9702,L9702)</f>
        <v>1772020HOMICIDIO601</v>
      </c>
      <c r="B9702" s="2">
        <v>17</v>
      </c>
      <c r="C9702" s="2">
        <v>7</v>
      </c>
      <c r="D9702" s="2">
        <v>2020</v>
      </c>
      <c r="E9702" s="2" t="s">
        <v>25</v>
      </c>
      <c r="F9702" s="2" t="s">
        <v>25</v>
      </c>
      <c r="G9702" s="2" t="s">
        <v>11</v>
      </c>
      <c r="H9702" s="2" t="s">
        <v>12</v>
      </c>
      <c r="I9702" s="2">
        <v>60</v>
      </c>
      <c r="J9702" s="2" t="str">
        <f>VLOOKUP(A9702,'Cor da Pele e Motivacao'!$A$2:$I$11399,6, FALSE)</f>
        <v>Parda</v>
      </c>
      <c r="K9702" s="2" t="str">
        <f>VLOOKUP(A9702,'Cor da Pele e Motivacao'!$A$2:$I$11399,8, FALSE)</f>
        <v>VIOLÊNCIA INTERPESSOAL</v>
      </c>
      <c r="L9702" s="2">
        <v>1</v>
      </c>
    </row>
    <row r="9703" spans="1:12" ht="15.75" customHeight="1" x14ac:dyDescent="0.25">
      <c r="A9703" t="str">
        <f>CONCATENATE(B9703,C9703,D9703,H9703,I9703,L9703)</f>
        <v>1772020FEMINICIDIO361</v>
      </c>
      <c r="B9703" s="2">
        <v>17</v>
      </c>
      <c r="C9703" s="2">
        <v>7</v>
      </c>
      <c r="D9703" s="2">
        <v>2020</v>
      </c>
      <c r="E9703" s="2" t="s">
        <v>68</v>
      </c>
      <c r="F9703" s="2" t="s">
        <v>16</v>
      </c>
      <c r="G9703" s="2" t="s">
        <v>28</v>
      </c>
      <c r="H9703" s="2" t="s">
        <v>29</v>
      </c>
      <c r="I9703" s="2">
        <v>36</v>
      </c>
      <c r="J9703" s="2" t="str">
        <f>VLOOKUP(A9703,'Cor da Pele e Motivacao'!$A$2:$I$11399,6, FALSE)</f>
        <v>Parda</v>
      </c>
      <c r="K9703" s="2" t="str">
        <f>VLOOKUP(A9703,'Cor da Pele e Motivacao'!$A$2:$I$11399,8, FALSE)</f>
        <v>FEMINICIDIO</v>
      </c>
      <c r="L9703" s="2">
        <v>1</v>
      </c>
    </row>
    <row r="9704" spans="1:12" ht="15.75" customHeight="1" x14ac:dyDescent="0.25">
      <c r="A9704" t="str">
        <f>CONCATENATE(B9704,C9704,D9704,H9704,I9704,L9704)</f>
        <v>1872020HOMICIDIO271</v>
      </c>
      <c r="B9704" s="2">
        <v>18</v>
      </c>
      <c r="C9704" s="2">
        <v>7</v>
      </c>
      <c r="D9704" s="2">
        <v>2020</v>
      </c>
      <c r="E9704" s="2" t="s">
        <v>55</v>
      </c>
      <c r="F9704" s="2" t="s">
        <v>10</v>
      </c>
      <c r="G9704" s="2" t="s">
        <v>11</v>
      </c>
      <c r="H9704" s="2" t="s">
        <v>12</v>
      </c>
      <c r="I9704" s="2">
        <v>27</v>
      </c>
      <c r="J9704" s="2" t="str">
        <f>VLOOKUP(A9704,'Cor da Pele e Motivacao'!$A$2:$I$11399,6, FALSE)</f>
        <v>Parda</v>
      </c>
      <c r="K9704" s="2" t="str">
        <f>VLOOKUP(A9704,'Cor da Pele e Motivacao'!$A$2:$I$11399,8, FALSE)</f>
        <v>VIOLÊNCIA INTERPESSOAL</v>
      </c>
      <c r="L9704" s="2">
        <v>1</v>
      </c>
    </row>
    <row r="9705" spans="1:12" ht="15.75" customHeight="1" x14ac:dyDescent="0.25">
      <c r="A9705" t="str">
        <f>CONCATENATE(B9705,C9705,D9705,H9705,I9705,L9705)</f>
        <v>1872020LATROCINIO621</v>
      </c>
      <c r="B9705" s="2">
        <v>18</v>
      </c>
      <c r="C9705" s="2">
        <v>7</v>
      </c>
      <c r="D9705" s="2">
        <v>2020</v>
      </c>
      <c r="E9705" s="2" t="s">
        <v>71</v>
      </c>
      <c r="F9705" s="2" t="s">
        <v>16</v>
      </c>
      <c r="G9705" s="2" t="s">
        <v>11</v>
      </c>
      <c r="H9705" s="2" t="s">
        <v>33</v>
      </c>
      <c r="I9705" s="2">
        <v>62</v>
      </c>
      <c r="J9705" s="2" t="str">
        <f>VLOOKUP(A9705,'Cor da Pele e Motivacao'!$A$2:$I$11399,6, FALSE)</f>
        <v>Parda</v>
      </c>
      <c r="K9705" s="2" t="str">
        <f>VLOOKUP(A9705,'Cor da Pele e Motivacao'!$A$2:$I$11399,8, FALSE)</f>
        <v>PATRIMÔNIO</v>
      </c>
      <c r="L9705" s="2">
        <v>1</v>
      </c>
    </row>
    <row r="9706" spans="1:12" ht="15.75" customHeight="1" x14ac:dyDescent="0.25">
      <c r="A9706" t="str">
        <f>CONCATENATE(B9706,C9706,D9706,H9706,I9706,L9706)</f>
        <v>1872020HOMICIDIO541</v>
      </c>
      <c r="B9706" s="2">
        <v>18</v>
      </c>
      <c r="C9706" s="2">
        <v>7</v>
      </c>
      <c r="D9706" s="2">
        <v>2020</v>
      </c>
      <c r="E9706" s="2" t="s">
        <v>15</v>
      </c>
      <c r="F9706" s="2" t="s">
        <v>16</v>
      </c>
      <c r="G9706" s="2" t="s">
        <v>11</v>
      </c>
      <c r="H9706" s="2" t="s">
        <v>12</v>
      </c>
      <c r="I9706" s="2">
        <v>54</v>
      </c>
      <c r="J9706" s="2" t="str">
        <f>VLOOKUP(A9706,'Cor da Pele e Motivacao'!$A$2:$I$11399,6, FALSE)</f>
        <v>Parda</v>
      </c>
      <c r="K9706" s="2" t="str">
        <f>VLOOKUP(A9706,'Cor da Pele e Motivacao'!$A$2:$I$11399,8, FALSE)</f>
        <v>OUTRAS MOTIVAÇÕES</v>
      </c>
      <c r="L9706" s="2">
        <v>1</v>
      </c>
    </row>
    <row r="9707" spans="1:12" ht="15.75" customHeight="1" x14ac:dyDescent="0.25">
      <c r="A9707" t="str">
        <f>CONCATENATE(B9707,C9707,D9707,H9707,I9707,L9707)</f>
        <v>1872020HOMICIDIO221</v>
      </c>
      <c r="B9707" s="2">
        <v>18</v>
      </c>
      <c r="C9707" s="2">
        <v>7</v>
      </c>
      <c r="D9707" s="2">
        <v>2020</v>
      </c>
      <c r="E9707" s="2" t="s">
        <v>19</v>
      </c>
      <c r="F9707" s="2" t="s">
        <v>14</v>
      </c>
      <c r="G9707" s="2" t="s">
        <v>11</v>
      </c>
      <c r="H9707" s="2" t="s">
        <v>12</v>
      </c>
      <c r="I9707" s="2">
        <v>22</v>
      </c>
      <c r="J9707" s="2" t="str">
        <f>VLOOKUP(A9707,'Cor da Pele e Motivacao'!$A$2:$I$11399,6, FALSE)</f>
        <v>Parda</v>
      </c>
      <c r="K9707" s="2" t="str">
        <f>VLOOKUP(A9707,'Cor da Pele e Motivacao'!$A$2:$I$11399,8, FALSE)</f>
        <v>EXCLUDENTE DE ILICITUDE</v>
      </c>
      <c r="L9707" s="2">
        <v>1</v>
      </c>
    </row>
    <row r="9708" spans="1:12" ht="15.75" customHeight="1" x14ac:dyDescent="0.25">
      <c r="A9708" t="str">
        <f>CONCATENATE(B9708,C9708,D9708,H9708,I9708,L9708)</f>
        <v>1872020HOMICIDIO271</v>
      </c>
      <c r="B9708" s="2">
        <v>18</v>
      </c>
      <c r="C9708" s="2">
        <v>7</v>
      </c>
      <c r="D9708" s="2">
        <v>2020</v>
      </c>
      <c r="E9708" s="2" t="s">
        <v>19</v>
      </c>
      <c r="F9708" s="2" t="s">
        <v>14</v>
      </c>
      <c r="G9708" s="2" t="s">
        <v>11</v>
      </c>
      <c r="H9708" s="2" t="s">
        <v>12</v>
      </c>
      <c r="I9708" s="2">
        <v>27</v>
      </c>
      <c r="J9708" s="2" t="str">
        <f>VLOOKUP(A9708,'Cor da Pele e Motivacao'!$A$2:$I$11399,6, FALSE)</f>
        <v>Parda</v>
      </c>
      <c r="K9708" s="2" t="str">
        <f>VLOOKUP(A9708,'Cor da Pele e Motivacao'!$A$2:$I$11399,8, FALSE)</f>
        <v>VIOLÊNCIA INTERPESSOAL</v>
      </c>
      <c r="L9708" s="2">
        <v>1</v>
      </c>
    </row>
    <row r="9709" spans="1:12" ht="15.75" customHeight="1" x14ac:dyDescent="0.25">
      <c r="A9709" t="str">
        <f>CONCATENATE(B9709,C9709,D9709,H9709,I9709,L9709)</f>
        <v>1872020HOMICIDIO561</v>
      </c>
      <c r="B9709" s="2">
        <v>18</v>
      </c>
      <c r="C9709" s="2">
        <v>7</v>
      </c>
      <c r="D9709" s="2">
        <v>2020</v>
      </c>
      <c r="E9709" s="2" t="s">
        <v>35</v>
      </c>
      <c r="F9709" s="2" t="s">
        <v>16</v>
      </c>
      <c r="G9709" s="2" t="s">
        <v>11</v>
      </c>
      <c r="H9709" s="2" t="s">
        <v>12</v>
      </c>
      <c r="I9709" s="2">
        <v>56</v>
      </c>
      <c r="J9709" s="2" t="str">
        <f>VLOOKUP(A9709,'Cor da Pele e Motivacao'!$A$2:$I$11399,6, FALSE)</f>
        <v>Parda</v>
      </c>
      <c r="K9709" s="2" t="str">
        <f>VLOOKUP(A9709,'Cor da Pele e Motivacao'!$A$2:$I$11399,8, FALSE)</f>
        <v>ATIVIDADES CRIMINAIS</v>
      </c>
      <c r="L9709" s="2">
        <v>1</v>
      </c>
    </row>
    <row r="9710" spans="1:12" ht="15.75" customHeight="1" x14ac:dyDescent="0.25">
      <c r="A9710" t="str">
        <f>CONCATENATE(B9710,C9710,D9710,H9710,I9710,L9710)</f>
        <v>1872020HOMICIDIO201</v>
      </c>
      <c r="B9710" s="2">
        <v>18</v>
      </c>
      <c r="C9710" s="2">
        <v>7</v>
      </c>
      <c r="D9710" s="2">
        <v>2020</v>
      </c>
      <c r="E9710" s="2" t="s">
        <v>92</v>
      </c>
      <c r="F9710" s="2" t="s">
        <v>22</v>
      </c>
      <c r="G9710" s="2" t="s">
        <v>11</v>
      </c>
      <c r="H9710" s="2" t="s">
        <v>12</v>
      </c>
      <c r="I9710" s="2">
        <v>20</v>
      </c>
      <c r="J9710" s="2" t="str">
        <f>VLOOKUP(A9710,'Cor da Pele e Motivacao'!$A$2:$I$11399,6, FALSE)</f>
        <v>Parda</v>
      </c>
      <c r="K9710" s="2" t="str">
        <f>VLOOKUP(A9710,'Cor da Pele e Motivacao'!$A$2:$I$11399,8, FALSE)</f>
        <v>ATIVIDADES CRIMINAIS</v>
      </c>
      <c r="L9710" s="2">
        <v>1</v>
      </c>
    </row>
    <row r="9711" spans="1:12" ht="15.75" customHeight="1" x14ac:dyDescent="0.25">
      <c r="A9711" t="str">
        <f>CONCATENATE(B9711,C9711,D9711,H9711,I9711,L9711)</f>
        <v>1872020HOMICIDIO281</v>
      </c>
      <c r="B9711" s="2">
        <v>18</v>
      </c>
      <c r="C9711" s="2">
        <v>7</v>
      </c>
      <c r="D9711" s="2">
        <v>2020</v>
      </c>
      <c r="E9711" s="2" t="s">
        <v>25</v>
      </c>
      <c r="F9711" s="2" t="s">
        <v>25</v>
      </c>
      <c r="G9711" s="2" t="s">
        <v>11</v>
      </c>
      <c r="H9711" s="2" t="s">
        <v>12</v>
      </c>
      <c r="I9711" s="2">
        <v>28</v>
      </c>
      <c r="J9711" s="2" t="str">
        <f>VLOOKUP(A9711,'Cor da Pele e Motivacao'!$A$2:$I$11399,6, FALSE)</f>
        <v>Parda</v>
      </c>
      <c r="K9711" s="2" t="str">
        <f>VLOOKUP(A9711,'Cor da Pele e Motivacao'!$A$2:$I$11399,8, FALSE)</f>
        <v>VIOLÊNCIA INTERPESSOAL</v>
      </c>
      <c r="L9711" s="2">
        <v>1</v>
      </c>
    </row>
    <row r="9712" spans="1:12" ht="15.75" customHeight="1" x14ac:dyDescent="0.25">
      <c r="A9712" t="str">
        <f>CONCATENATE(B9712,C9712,D9712,H9712,I9712,L9712)</f>
        <v>1872020HOMICIDIO271</v>
      </c>
      <c r="B9712" s="2">
        <v>18</v>
      </c>
      <c r="C9712" s="2">
        <v>7</v>
      </c>
      <c r="D9712" s="2">
        <v>2020</v>
      </c>
      <c r="E9712" s="2" t="s">
        <v>165</v>
      </c>
      <c r="F9712" s="2" t="s">
        <v>16</v>
      </c>
      <c r="G9712" s="2" t="s">
        <v>28</v>
      </c>
      <c r="H9712" s="2" t="s">
        <v>12</v>
      </c>
      <c r="I9712" s="2">
        <v>27</v>
      </c>
      <c r="J9712" s="2" t="str">
        <f>VLOOKUP(A9712,'Cor da Pele e Motivacao'!$A$2:$I$11399,6, FALSE)</f>
        <v>Parda</v>
      </c>
      <c r="K9712" s="2" t="str">
        <f>VLOOKUP(A9712,'Cor da Pele e Motivacao'!$A$2:$I$11399,8, FALSE)</f>
        <v>VIOLÊNCIA INTERPESSOAL</v>
      </c>
      <c r="L9712" s="2">
        <v>1</v>
      </c>
    </row>
    <row r="9713" spans="1:12" ht="15.75" customHeight="1" x14ac:dyDescent="0.25">
      <c r="A9713" t="str">
        <f>CONCATENATE(B9713,C9713,D9713,H9713,I9713,L9713)</f>
        <v>1872020HOMICIDIO381</v>
      </c>
      <c r="B9713" s="2">
        <v>18</v>
      </c>
      <c r="C9713" s="2">
        <v>7</v>
      </c>
      <c r="D9713" s="2">
        <v>2020</v>
      </c>
      <c r="E9713" s="2" t="s">
        <v>137</v>
      </c>
      <c r="F9713" s="2" t="s">
        <v>22</v>
      </c>
      <c r="G9713" s="2" t="s">
        <v>11</v>
      </c>
      <c r="H9713" s="2" t="s">
        <v>12</v>
      </c>
      <c r="I9713" s="2">
        <v>38</v>
      </c>
      <c r="J9713" s="2" t="str">
        <f>VLOOKUP(A9713,'Cor da Pele e Motivacao'!$A$2:$I$11399,6, FALSE)</f>
        <v>Parda</v>
      </c>
      <c r="K9713" s="2" t="str">
        <f>VLOOKUP(A9713,'Cor da Pele e Motivacao'!$A$2:$I$11399,8, FALSE)</f>
        <v>ATIVIDADES CRIMINAIS</v>
      </c>
      <c r="L9713" s="2">
        <v>1</v>
      </c>
    </row>
    <row r="9714" spans="1:12" ht="15.75" customHeight="1" x14ac:dyDescent="0.25">
      <c r="A9714" t="str">
        <f>CONCATENATE(B9714,C9714,D9714,H9714,I9714,L9714)</f>
        <v>1872020HOMICIDIO251</v>
      </c>
      <c r="B9714" s="2">
        <v>18</v>
      </c>
      <c r="C9714" s="2">
        <v>7</v>
      </c>
      <c r="D9714" s="2">
        <v>2020</v>
      </c>
      <c r="E9714" s="2" t="s">
        <v>38</v>
      </c>
      <c r="F9714" s="2" t="s">
        <v>22</v>
      </c>
      <c r="G9714" s="2" t="s">
        <v>11</v>
      </c>
      <c r="H9714" s="2" t="s">
        <v>12</v>
      </c>
      <c r="I9714" s="2">
        <v>25</v>
      </c>
      <c r="J9714" s="2" t="str">
        <f>VLOOKUP(A9714,'Cor da Pele e Motivacao'!$A$2:$I$11399,6, FALSE)</f>
        <v>Parda</v>
      </c>
      <c r="K9714" s="2" t="str">
        <f>VLOOKUP(A9714,'Cor da Pele e Motivacao'!$A$2:$I$11399,8, FALSE)</f>
        <v>ATIVIDADES CRIMINAIS</v>
      </c>
      <c r="L9714" s="2">
        <v>1</v>
      </c>
    </row>
    <row r="9715" spans="1:12" ht="15.75" customHeight="1" x14ac:dyDescent="0.25">
      <c r="A9715" t="str">
        <f>CONCATENATE(B9715,C9715,D9715,H9715,I9715,L9715)</f>
        <v>1972020HOMICIDIO331</v>
      </c>
      <c r="B9715" s="2">
        <v>19</v>
      </c>
      <c r="C9715" s="2">
        <v>7</v>
      </c>
      <c r="D9715" s="2">
        <v>2020</v>
      </c>
      <c r="E9715" s="2" t="s">
        <v>113</v>
      </c>
      <c r="F9715" s="2" t="s">
        <v>14</v>
      </c>
      <c r="G9715" s="2" t="s">
        <v>11</v>
      </c>
      <c r="H9715" s="2" t="s">
        <v>12</v>
      </c>
      <c r="I9715" s="2">
        <v>33</v>
      </c>
      <c r="J9715" s="2" t="str">
        <f>VLOOKUP(A9715,'Cor da Pele e Motivacao'!$A$2:$I$11399,6, FALSE)</f>
        <v>Parda</v>
      </c>
      <c r="K9715" s="2" t="str">
        <f>VLOOKUP(A9715,'Cor da Pele e Motivacao'!$A$2:$I$11399,8, FALSE)</f>
        <v>ATIVIDADES CRIMINAIS</v>
      </c>
      <c r="L9715" s="2">
        <v>1</v>
      </c>
    </row>
    <row r="9716" spans="1:12" ht="15.75" customHeight="1" x14ac:dyDescent="0.25">
      <c r="A9716" t="str">
        <f>CONCATENATE(B9716,C9716,D9716,H9716,I9716,L9716)</f>
        <v>1972020HOMICIDIO301</v>
      </c>
      <c r="B9716" s="2">
        <v>19</v>
      </c>
      <c r="C9716" s="2">
        <v>7</v>
      </c>
      <c r="D9716" s="2">
        <v>2020</v>
      </c>
      <c r="E9716" s="2" t="s">
        <v>13</v>
      </c>
      <c r="F9716" s="2" t="s">
        <v>14</v>
      </c>
      <c r="G9716" s="2" t="s">
        <v>28</v>
      </c>
      <c r="H9716" s="2" t="s">
        <v>12</v>
      </c>
      <c r="I9716" s="2">
        <v>30</v>
      </c>
      <c r="J9716" s="2" t="str">
        <f>VLOOKUP(A9716,'Cor da Pele e Motivacao'!$A$2:$I$11399,6, FALSE)</f>
        <v>Parda</v>
      </c>
      <c r="K9716" s="2" t="str">
        <f>VLOOKUP(A9716,'Cor da Pele e Motivacao'!$A$2:$I$11399,8, FALSE)</f>
        <v>VIOLÊNCIA INTERPESSOAL</v>
      </c>
      <c r="L9716" s="2">
        <v>1</v>
      </c>
    </row>
    <row r="9717" spans="1:12" ht="15.75" customHeight="1" x14ac:dyDescent="0.25">
      <c r="A9717" t="str">
        <f>CONCATENATE(B9717,C9717,D9717,H9717,I9717,L9717)</f>
        <v>1972020HOMICIDIO221</v>
      </c>
      <c r="B9717" s="2">
        <v>19</v>
      </c>
      <c r="C9717" s="2">
        <v>7</v>
      </c>
      <c r="D9717" s="2">
        <v>2020</v>
      </c>
      <c r="E9717" s="2" t="s">
        <v>115</v>
      </c>
      <c r="F9717" s="2" t="s">
        <v>22</v>
      </c>
      <c r="G9717" s="2" t="s">
        <v>11</v>
      </c>
      <c r="H9717" s="2" t="s">
        <v>12</v>
      </c>
      <c r="I9717" s="2">
        <v>22</v>
      </c>
      <c r="J9717" s="2" t="str">
        <f>VLOOKUP(A9717,'Cor da Pele e Motivacao'!$A$2:$I$11399,6, FALSE)</f>
        <v>Parda</v>
      </c>
      <c r="K9717" s="2" t="str">
        <f>VLOOKUP(A9717,'Cor da Pele e Motivacao'!$A$2:$I$11399,8, FALSE)</f>
        <v>VIOLÊNCIA INTERPESSOAL</v>
      </c>
      <c r="L9717" s="2">
        <v>1</v>
      </c>
    </row>
    <row r="9718" spans="1:12" ht="15.75" customHeight="1" x14ac:dyDescent="0.25">
      <c r="A9718" t="str">
        <f>CONCATENATE(B9718,C9718,D9718,H9718,I9718,L9718)</f>
        <v>1972020HOMICIDIO351</v>
      </c>
      <c r="B9718" s="2">
        <v>19</v>
      </c>
      <c r="C9718" s="2">
        <v>7</v>
      </c>
      <c r="D9718" s="2">
        <v>2020</v>
      </c>
      <c r="E9718" s="2" t="s">
        <v>132</v>
      </c>
      <c r="F9718" s="2" t="s">
        <v>16</v>
      </c>
      <c r="G9718" s="2" t="s">
        <v>11</v>
      </c>
      <c r="H9718" s="2" t="s">
        <v>12</v>
      </c>
      <c r="I9718" s="2">
        <v>35</v>
      </c>
      <c r="J9718" s="2" t="str">
        <f>VLOOKUP(A9718,'Cor da Pele e Motivacao'!$A$2:$I$11399,6, FALSE)</f>
        <v>Parda</v>
      </c>
      <c r="K9718" s="2" t="str">
        <f>VLOOKUP(A9718,'Cor da Pele e Motivacao'!$A$2:$I$11399,8, FALSE)</f>
        <v>ATIVIDADES CRIMINAIS</v>
      </c>
      <c r="L9718" s="2">
        <v>1</v>
      </c>
    </row>
    <row r="9719" spans="1:12" ht="15.75" customHeight="1" x14ac:dyDescent="0.25">
      <c r="A9719" t="str">
        <f>CONCATENATE(B9719,C9719,D9719,H9719,I9719,L9719)</f>
        <v>1972020HOMICIDIO241</v>
      </c>
      <c r="B9719" s="2">
        <v>19</v>
      </c>
      <c r="C9719" s="2">
        <v>7</v>
      </c>
      <c r="D9719" s="2">
        <v>2020</v>
      </c>
      <c r="E9719" s="2" t="s">
        <v>92</v>
      </c>
      <c r="F9719" s="2" t="s">
        <v>22</v>
      </c>
      <c r="G9719" s="2" t="s">
        <v>11</v>
      </c>
      <c r="H9719" s="2" t="s">
        <v>12</v>
      </c>
      <c r="I9719" s="2">
        <v>24</v>
      </c>
      <c r="J9719" s="2" t="str">
        <f>VLOOKUP(A9719,'Cor da Pele e Motivacao'!$A$2:$I$11399,6, FALSE)</f>
        <v>Parda</v>
      </c>
      <c r="K9719" s="2" t="str">
        <f>VLOOKUP(A9719,'Cor da Pele e Motivacao'!$A$2:$I$11399,8, FALSE)</f>
        <v>ATIVIDADES CRIMINAIS</v>
      </c>
      <c r="L9719" s="2">
        <v>1</v>
      </c>
    </row>
    <row r="9720" spans="1:12" ht="15.75" customHeight="1" x14ac:dyDescent="0.25">
      <c r="A9720" t="str">
        <f>CONCATENATE(B9720,C9720,D9720,H9720,I9720,L9720)</f>
        <v>1972020HOMICIDIO341</v>
      </c>
      <c r="B9720" s="2">
        <v>19</v>
      </c>
      <c r="C9720" s="2">
        <v>7</v>
      </c>
      <c r="D9720" s="2">
        <v>2020</v>
      </c>
      <c r="E9720" s="2" t="s">
        <v>25</v>
      </c>
      <c r="F9720" s="2" t="s">
        <v>25</v>
      </c>
      <c r="G9720" s="2" t="s">
        <v>11</v>
      </c>
      <c r="H9720" s="2" t="s">
        <v>12</v>
      </c>
      <c r="I9720" s="2">
        <v>34</v>
      </c>
      <c r="J9720" s="2" t="str">
        <f>VLOOKUP(A9720,'Cor da Pele e Motivacao'!$A$2:$I$11399,6, FALSE)</f>
        <v>Parda</v>
      </c>
      <c r="K9720" s="2" t="str">
        <f>VLOOKUP(A9720,'Cor da Pele e Motivacao'!$A$2:$I$11399,8, FALSE)</f>
        <v>VIOLÊNCIA INTERPESSOAL</v>
      </c>
      <c r="L9720" s="2">
        <v>1</v>
      </c>
    </row>
    <row r="9721" spans="1:12" ht="15.75" customHeight="1" x14ac:dyDescent="0.25">
      <c r="A9721" t="str">
        <f>CONCATENATE(B9721,C9721,D9721,H9721,I9721,L9721)</f>
        <v>1972020LATROCINIO501</v>
      </c>
      <c r="B9721" s="2">
        <v>19</v>
      </c>
      <c r="C9721" s="2">
        <v>7</v>
      </c>
      <c r="D9721" s="2">
        <v>2020</v>
      </c>
      <c r="E9721" s="2" t="s">
        <v>25</v>
      </c>
      <c r="F9721" s="2" t="s">
        <v>25</v>
      </c>
      <c r="G9721" s="2" t="s">
        <v>11</v>
      </c>
      <c r="H9721" s="2" t="s">
        <v>33</v>
      </c>
      <c r="I9721" s="2">
        <v>50</v>
      </c>
      <c r="J9721" s="2" t="str">
        <f>VLOOKUP(A9721,'Cor da Pele e Motivacao'!$A$2:$I$11399,6, FALSE)</f>
        <v>Parda</v>
      </c>
      <c r="K9721" s="2" t="str">
        <f>VLOOKUP(A9721,'Cor da Pele e Motivacao'!$A$2:$I$11399,8, FALSE)</f>
        <v>PATRIMÔNIO</v>
      </c>
      <c r="L9721" s="2">
        <v>1</v>
      </c>
    </row>
    <row r="9722" spans="1:12" ht="15.75" customHeight="1" x14ac:dyDescent="0.25">
      <c r="A9722" t="str">
        <f>CONCATENATE(B9722,C9722,D9722,H9722,I9722,L9722)</f>
        <v>1972020HOMICIDIO421</v>
      </c>
      <c r="B9722" s="2">
        <v>19</v>
      </c>
      <c r="C9722" s="2">
        <v>7</v>
      </c>
      <c r="D9722" s="2">
        <v>2020</v>
      </c>
      <c r="E9722" s="2" t="s">
        <v>200</v>
      </c>
      <c r="F9722" s="2" t="s">
        <v>10</v>
      </c>
      <c r="G9722" s="2" t="s">
        <v>11</v>
      </c>
      <c r="H9722" s="2" t="s">
        <v>12</v>
      </c>
      <c r="I9722" s="2">
        <v>42</v>
      </c>
      <c r="J9722" s="2" t="str">
        <f>VLOOKUP(A9722,'Cor da Pele e Motivacao'!$A$2:$I$11399,6, FALSE)</f>
        <v>Parda</v>
      </c>
      <c r="K9722" s="2" t="str">
        <f>VLOOKUP(A9722,'Cor da Pele e Motivacao'!$A$2:$I$11399,8, FALSE)</f>
        <v>VIOLÊNCIA INTERPESSOAL</v>
      </c>
      <c r="L9722" s="2">
        <v>1</v>
      </c>
    </row>
    <row r="9723" spans="1:12" ht="15.75" customHeight="1" x14ac:dyDescent="0.25">
      <c r="A9723" t="str">
        <f>CONCATENATE(B9723,C9723,D9723,H9723,I9723,L9723)</f>
        <v>1972020HOMICIDIO251</v>
      </c>
      <c r="B9723" s="2">
        <v>19</v>
      </c>
      <c r="C9723" s="2">
        <v>7</v>
      </c>
      <c r="D9723" s="2">
        <v>2020</v>
      </c>
      <c r="E9723" s="2" t="s">
        <v>51</v>
      </c>
      <c r="F9723" s="2" t="s">
        <v>16</v>
      </c>
      <c r="G9723" s="2" t="s">
        <v>11</v>
      </c>
      <c r="H9723" s="2" t="s">
        <v>12</v>
      </c>
      <c r="I9723" s="2">
        <v>25</v>
      </c>
      <c r="J9723" s="2" t="str">
        <f>VLOOKUP(A9723,'Cor da Pele e Motivacao'!$A$2:$I$11399,6, FALSE)</f>
        <v>Parda</v>
      </c>
      <c r="K9723" s="2" t="str">
        <f>VLOOKUP(A9723,'Cor da Pele e Motivacao'!$A$2:$I$11399,8, FALSE)</f>
        <v>VIOLÊNCIA INTERPESSOAL</v>
      </c>
      <c r="L9723" s="2">
        <v>1</v>
      </c>
    </row>
    <row r="9724" spans="1:12" ht="15.75" customHeight="1" x14ac:dyDescent="0.25">
      <c r="A9724" t="str">
        <f>CONCATENATE(B9724,C9724,D9724,H9724,I9724,L9724)</f>
        <v>1972020HOMICIDIO291</v>
      </c>
      <c r="B9724" s="2">
        <v>19</v>
      </c>
      <c r="C9724" s="2">
        <v>7</v>
      </c>
      <c r="D9724" s="2">
        <v>2020</v>
      </c>
      <c r="E9724" s="2" t="s">
        <v>46</v>
      </c>
      <c r="F9724" s="2" t="s">
        <v>22</v>
      </c>
      <c r="G9724" s="2" t="s">
        <v>11</v>
      </c>
      <c r="H9724" s="2" t="s">
        <v>12</v>
      </c>
      <c r="I9724" s="2">
        <v>29</v>
      </c>
      <c r="J9724" s="2" t="str">
        <f>VLOOKUP(A9724,'Cor da Pele e Motivacao'!$A$2:$I$11399,6, FALSE)</f>
        <v>Parda</v>
      </c>
      <c r="K9724" s="2" t="str">
        <f>VLOOKUP(A9724,'Cor da Pele e Motivacao'!$A$2:$I$11399,8, FALSE)</f>
        <v>VIOLÊNCIA INTERPESSOAL</v>
      </c>
      <c r="L9724" s="2">
        <v>1</v>
      </c>
    </row>
    <row r="9725" spans="1:12" ht="15.75" customHeight="1" x14ac:dyDescent="0.25">
      <c r="A9725" t="str">
        <f>CONCATENATE(B9725,C9725,D9725,H9725,I9725,L9725)</f>
        <v>2072020HOMICIDIO231</v>
      </c>
      <c r="B9725" s="2">
        <v>20</v>
      </c>
      <c r="C9725" s="2">
        <v>7</v>
      </c>
      <c r="D9725" s="2">
        <v>2020</v>
      </c>
      <c r="E9725" s="2" t="s">
        <v>30</v>
      </c>
      <c r="F9725" s="2" t="s">
        <v>10</v>
      </c>
      <c r="G9725" s="2" t="s">
        <v>11</v>
      </c>
      <c r="H9725" s="2" t="s">
        <v>12</v>
      </c>
      <c r="I9725" s="2">
        <v>23</v>
      </c>
      <c r="J9725" s="2" t="str">
        <f>VLOOKUP(A9725,'Cor da Pele e Motivacao'!$A$2:$I$11399,6, FALSE)</f>
        <v>Parda</v>
      </c>
      <c r="K9725" s="2" t="str">
        <f>VLOOKUP(A9725,'Cor da Pele e Motivacao'!$A$2:$I$11399,8, FALSE)</f>
        <v>EXCLUDENTE DE ILICITUDE</v>
      </c>
      <c r="L9725" s="2">
        <v>1</v>
      </c>
    </row>
    <row r="9726" spans="1:12" ht="15.75" customHeight="1" x14ac:dyDescent="0.25">
      <c r="A9726" t="str">
        <f>CONCATENATE(B9726,C9726,D9726,H9726,I9726,L9726)</f>
        <v>2072020LATROCINIO621</v>
      </c>
      <c r="B9726" s="2">
        <v>20</v>
      </c>
      <c r="C9726" s="2">
        <v>7</v>
      </c>
      <c r="D9726" s="2">
        <v>2020</v>
      </c>
      <c r="E9726" s="2" t="s">
        <v>66</v>
      </c>
      <c r="F9726" s="2" t="s">
        <v>16</v>
      </c>
      <c r="G9726" s="2" t="s">
        <v>11</v>
      </c>
      <c r="H9726" s="2" t="s">
        <v>33</v>
      </c>
      <c r="I9726" s="2">
        <v>62</v>
      </c>
      <c r="J9726" s="2" t="str">
        <f>VLOOKUP(A9726,'Cor da Pele e Motivacao'!$A$2:$I$11399,6, FALSE)</f>
        <v>Parda</v>
      </c>
      <c r="K9726" s="2" t="str">
        <f>VLOOKUP(A9726,'Cor da Pele e Motivacao'!$A$2:$I$11399,8, FALSE)</f>
        <v>PATRIMÔNIO</v>
      </c>
      <c r="L9726" s="2">
        <v>1</v>
      </c>
    </row>
    <row r="9727" spans="1:12" ht="15.75" customHeight="1" x14ac:dyDescent="0.25">
      <c r="A9727" t="str">
        <f>CONCATENATE(B9727,C9727,D9727,H9727,I9727,L9727)</f>
        <v>2072020HOMICIDIO261</v>
      </c>
      <c r="B9727" s="2">
        <v>20</v>
      </c>
      <c r="C9727" s="2">
        <v>7</v>
      </c>
      <c r="D9727" s="2">
        <v>2020</v>
      </c>
      <c r="E9727" s="2" t="s">
        <v>13</v>
      </c>
      <c r="F9727" s="2" t="s">
        <v>14</v>
      </c>
      <c r="G9727" s="2" t="s">
        <v>11</v>
      </c>
      <c r="H9727" s="2" t="s">
        <v>12</v>
      </c>
      <c r="I9727" s="2">
        <v>26</v>
      </c>
      <c r="J9727" s="2" t="str">
        <f>VLOOKUP(A9727,'Cor da Pele e Motivacao'!$A$2:$I$11399,6, FALSE)</f>
        <v>Parda</v>
      </c>
      <c r="K9727" s="2" t="str">
        <f>VLOOKUP(A9727,'Cor da Pele e Motivacao'!$A$2:$I$11399,8, FALSE)</f>
        <v>ATIVIDADES CRIMINAIS</v>
      </c>
      <c r="L9727" s="2">
        <v>1</v>
      </c>
    </row>
    <row r="9728" spans="1:12" ht="15.75" customHeight="1" x14ac:dyDescent="0.25">
      <c r="A9728" t="str">
        <f>CONCATENATE(B9728,C9728,D9728,H9728,I9728,L9728)</f>
        <v>2072020HOMICIDIO221</v>
      </c>
      <c r="B9728" s="2">
        <v>20</v>
      </c>
      <c r="C9728" s="2">
        <v>7</v>
      </c>
      <c r="D9728" s="2">
        <v>2020</v>
      </c>
      <c r="E9728" s="2" t="s">
        <v>72</v>
      </c>
      <c r="F9728" s="2" t="s">
        <v>16</v>
      </c>
      <c r="G9728" s="2" t="s">
        <v>11</v>
      </c>
      <c r="H9728" s="2" t="s">
        <v>12</v>
      </c>
      <c r="I9728" s="2">
        <v>22</v>
      </c>
      <c r="J9728" s="2" t="str">
        <f>VLOOKUP(A9728,'Cor da Pele e Motivacao'!$A$2:$I$11399,6, FALSE)</f>
        <v>Parda</v>
      </c>
      <c r="K9728" s="2" t="str">
        <f>VLOOKUP(A9728,'Cor da Pele e Motivacao'!$A$2:$I$11399,8, FALSE)</f>
        <v>EXCLUDENTE DE ILICITUDE</v>
      </c>
      <c r="L9728" s="2">
        <v>1</v>
      </c>
    </row>
    <row r="9729" spans="1:12" ht="15.75" customHeight="1" x14ac:dyDescent="0.25">
      <c r="A9729" t="str">
        <f>CONCATENATE(B9729,C9729,D9729,H9729,I9729,L9729)</f>
        <v>2072020HOMICIDIO261</v>
      </c>
      <c r="B9729" s="2">
        <v>20</v>
      </c>
      <c r="C9729" s="2">
        <v>7</v>
      </c>
      <c r="D9729" s="2">
        <v>2020</v>
      </c>
      <c r="E9729" s="2" t="s">
        <v>72</v>
      </c>
      <c r="F9729" s="2" t="s">
        <v>16</v>
      </c>
      <c r="G9729" s="2" t="s">
        <v>11</v>
      </c>
      <c r="H9729" s="2" t="s">
        <v>12</v>
      </c>
      <c r="I9729" s="2">
        <v>26</v>
      </c>
      <c r="J9729" s="2" t="str">
        <f>VLOOKUP(A9729,'Cor da Pele e Motivacao'!$A$2:$I$11399,6, FALSE)</f>
        <v>Parda</v>
      </c>
      <c r="K9729" s="2" t="str">
        <f>VLOOKUP(A9729,'Cor da Pele e Motivacao'!$A$2:$I$11399,8, FALSE)</f>
        <v>ATIVIDADES CRIMINAIS</v>
      </c>
      <c r="L9729" s="2">
        <v>1</v>
      </c>
    </row>
    <row r="9730" spans="1:12" ht="15.75" customHeight="1" x14ac:dyDescent="0.25">
      <c r="A9730" t="str">
        <f>CONCATENATE(B9730,C9730,D9730,H9730,I9730,L9730)</f>
        <v>2072020HOMICIDIO501</v>
      </c>
      <c r="B9730" s="2">
        <v>20</v>
      </c>
      <c r="C9730" s="2">
        <v>7</v>
      </c>
      <c r="D9730" s="2">
        <v>2020</v>
      </c>
      <c r="E9730" s="2" t="s">
        <v>72</v>
      </c>
      <c r="F9730" s="2" t="s">
        <v>16</v>
      </c>
      <c r="G9730" s="2" t="s">
        <v>11</v>
      </c>
      <c r="H9730" s="2" t="s">
        <v>12</v>
      </c>
      <c r="I9730" s="2">
        <v>50</v>
      </c>
      <c r="J9730" s="2" t="str">
        <f>VLOOKUP(A9730,'Cor da Pele e Motivacao'!$A$2:$I$11399,6, FALSE)</f>
        <v>Parda</v>
      </c>
      <c r="K9730" s="2" t="str">
        <f>VLOOKUP(A9730,'Cor da Pele e Motivacao'!$A$2:$I$11399,8, FALSE)</f>
        <v>VIOLÊNCIA INTERPESSOAL</v>
      </c>
      <c r="L9730" s="2">
        <v>1</v>
      </c>
    </row>
    <row r="9731" spans="1:12" ht="15.75" customHeight="1" x14ac:dyDescent="0.25">
      <c r="A9731" t="str">
        <f>CONCATENATE(B9731,C9731,D9731,H9731,I9731,L9731)</f>
        <v>2072020HOMICIDIO361</v>
      </c>
      <c r="B9731" s="2">
        <v>20</v>
      </c>
      <c r="C9731" s="2">
        <v>7</v>
      </c>
      <c r="D9731" s="2">
        <v>2020</v>
      </c>
      <c r="E9731" s="2" t="s">
        <v>78</v>
      </c>
      <c r="F9731" s="2" t="s">
        <v>14</v>
      </c>
      <c r="G9731" s="2" t="s">
        <v>11</v>
      </c>
      <c r="H9731" s="2" t="s">
        <v>12</v>
      </c>
      <c r="I9731" s="2">
        <v>36</v>
      </c>
      <c r="J9731" s="2" t="str">
        <f>VLOOKUP(A9731,'Cor da Pele e Motivacao'!$A$2:$I$11399,6, FALSE)</f>
        <v>Parda</v>
      </c>
      <c r="K9731" s="2" t="str">
        <f>VLOOKUP(A9731,'Cor da Pele e Motivacao'!$A$2:$I$11399,8, FALSE)</f>
        <v>VIOLÊNCIA INTERPESSOAL</v>
      </c>
      <c r="L9731" s="2">
        <v>1</v>
      </c>
    </row>
    <row r="9732" spans="1:12" ht="15.75" customHeight="1" x14ac:dyDescent="0.25">
      <c r="A9732" t="str">
        <f>CONCATENATE(B9732,C9732,D9732,H9732,I9732,L9732)</f>
        <v>2072020HOMICIDIO281</v>
      </c>
      <c r="B9732" s="2">
        <v>20</v>
      </c>
      <c r="C9732" s="2">
        <v>7</v>
      </c>
      <c r="D9732" s="2">
        <v>2020</v>
      </c>
      <c r="E9732" s="2" t="s">
        <v>20</v>
      </c>
      <c r="F9732" s="2" t="s">
        <v>14</v>
      </c>
      <c r="G9732" s="2" t="s">
        <v>11</v>
      </c>
      <c r="H9732" s="2" t="s">
        <v>12</v>
      </c>
      <c r="I9732" s="2">
        <v>28</v>
      </c>
      <c r="J9732" s="2" t="str">
        <f>VLOOKUP(A9732,'Cor da Pele e Motivacao'!$A$2:$I$11399,6, FALSE)</f>
        <v>Parda</v>
      </c>
      <c r="K9732" s="2" t="str">
        <f>VLOOKUP(A9732,'Cor da Pele e Motivacao'!$A$2:$I$11399,8, FALSE)</f>
        <v>ATIVIDADES CRIMINAIS</v>
      </c>
      <c r="L9732" s="2">
        <v>1</v>
      </c>
    </row>
    <row r="9733" spans="1:12" ht="15.75" customHeight="1" x14ac:dyDescent="0.25">
      <c r="A9733" t="str">
        <f>CONCATENATE(B9733,C9733,D9733,H9733,I9733,L9733)</f>
        <v>2072020HOMICIDIO291</v>
      </c>
      <c r="B9733" s="2">
        <v>20</v>
      </c>
      <c r="C9733" s="2">
        <v>7</v>
      </c>
      <c r="D9733" s="2">
        <v>2020</v>
      </c>
      <c r="E9733" s="2" t="s">
        <v>20</v>
      </c>
      <c r="F9733" s="2" t="s">
        <v>14</v>
      </c>
      <c r="G9733" s="2" t="s">
        <v>11</v>
      </c>
      <c r="H9733" s="2" t="s">
        <v>12</v>
      </c>
      <c r="I9733" s="2">
        <v>29</v>
      </c>
      <c r="J9733" s="2" t="str">
        <f>VLOOKUP(A9733,'Cor da Pele e Motivacao'!$A$2:$I$11399,6, FALSE)</f>
        <v>Parda</v>
      </c>
      <c r="K9733" s="2" t="str">
        <f>VLOOKUP(A9733,'Cor da Pele e Motivacao'!$A$2:$I$11399,8, FALSE)</f>
        <v>ATIVIDADES CRIMINAIS</v>
      </c>
      <c r="L9733" s="2">
        <v>1</v>
      </c>
    </row>
    <row r="9734" spans="1:12" ht="15.75" customHeight="1" x14ac:dyDescent="0.25">
      <c r="A9734" t="str">
        <f>CONCATENATE(B9734,C9734,D9734,H9734,I9734,L9734)</f>
        <v>2072020HOMICIDIO281</v>
      </c>
      <c r="B9734" s="2">
        <v>20</v>
      </c>
      <c r="C9734" s="2">
        <v>7</v>
      </c>
      <c r="D9734" s="2">
        <v>2020</v>
      </c>
      <c r="E9734" s="2" t="s">
        <v>23</v>
      </c>
      <c r="F9734" s="2" t="s">
        <v>14</v>
      </c>
      <c r="G9734" s="2" t="s">
        <v>11</v>
      </c>
      <c r="H9734" s="2" t="s">
        <v>12</v>
      </c>
      <c r="I9734" s="2">
        <v>28</v>
      </c>
      <c r="J9734" s="2" t="str">
        <f>VLOOKUP(A9734,'Cor da Pele e Motivacao'!$A$2:$I$11399,6, FALSE)</f>
        <v>Parda</v>
      </c>
      <c r="K9734" s="2" t="str">
        <f>VLOOKUP(A9734,'Cor da Pele e Motivacao'!$A$2:$I$11399,8, FALSE)</f>
        <v>ATIVIDADES CRIMINAIS</v>
      </c>
      <c r="L9734" s="2">
        <v>1</v>
      </c>
    </row>
    <row r="9735" spans="1:12" ht="15.75" customHeight="1" x14ac:dyDescent="0.25">
      <c r="A9735" t="str">
        <f>CONCATENATE(B9735,C9735,D9735,H9735,I9735,L9735)</f>
        <v>2072020HOMICIDIO311</v>
      </c>
      <c r="B9735" s="2">
        <v>20</v>
      </c>
      <c r="C9735" s="2">
        <v>7</v>
      </c>
      <c r="D9735" s="2">
        <v>2020</v>
      </c>
      <c r="E9735" s="2" t="s">
        <v>36</v>
      </c>
      <c r="F9735" s="2" t="s">
        <v>14</v>
      </c>
      <c r="G9735" s="2" t="s">
        <v>11</v>
      </c>
      <c r="H9735" s="2" t="s">
        <v>12</v>
      </c>
      <c r="I9735" s="2">
        <v>31</v>
      </c>
      <c r="J9735" s="2" t="str">
        <f>VLOOKUP(A9735,'Cor da Pele e Motivacao'!$A$2:$I$11399,6, FALSE)</f>
        <v>Parda</v>
      </c>
      <c r="K9735" s="2" t="str">
        <f>VLOOKUP(A9735,'Cor da Pele e Motivacao'!$A$2:$I$11399,8, FALSE)</f>
        <v>ATIVIDADES CRIMINAIS</v>
      </c>
      <c r="L9735" s="2">
        <v>1</v>
      </c>
    </row>
    <row r="9736" spans="1:12" ht="15.75" customHeight="1" x14ac:dyDescent="0.25">
      <c r="A9736" t="str">
        <f>CONCATENATE(B9736,C9736,D9736,H9736,I9736,L9736)</f>
        <v>2072020HOMICIDIO181</v>
      </c>
      <c r="B9736" s="2">
        <v>20</v>
      </c>
      <c r="C9736" s="2">
        <v>7</v>
      </c>
      <c r="D9736" s="2">
        <v>2020</v>
      </c>
      <c r="E9736" s="2" t="s">
        <v>25</v>
      </c>
      <c r="F9736" s="2" t="s">
        <v>25</v>
      </c>
      <c r="G9736" s="2" t="s">
        <v>11</v>
      </c>
      <c r="H9736" s="2" t="s">
        <v>12</v>
      </c>
      <c r="I9736" s="2">
        <v>18</v>
      </c>
      <c r="J9736" s="2" t="str">
        <f>VLOOKUP(A9736,'Cor da Pele e Motivacao'!$A$2:$I$11399,6, FALSE)</f>
        <v>Parda</v>
      </c>
      <c r="K9736" s="2" t="str">
        <f>VLOOKUP(A9736,'Cor da Pele e Motivacao'!$A$2:$I$11399,8, FALSE)</f>
        <v>ATIVIDADES CRIMINAIS</v>
      </c>
      <c r="L9736" s="2">
        <v>1</v>
      </c>
    </row>
    <row r="9737" spans="1:12" ht="15.75" customHeight="1" x14ac:dyDescent="0.25">
      <c r="A9737" t="str">
        <f>CONCATENATE(B9737,C9737,D9737,H9737,I9737,L9737)</f>
        <v>2072020HOMICIDIO261</v>
      </c>
      <c r="B9737" s="2">
        <v>20</v>
      </c>
      <c r="C9737" s="2">
        <v>7</v>
      </c>
      <c r="D9737" s="2">
        <v>2020</v>
      </c>
      <c r="E9737" s="2" t="s">
        <v>25</v>
      </c>
      <c r="F9737" s="2" t="s">
        <v>25</v>
      </c>
      <c r="G9737" s="2" t="s">
        <v>11</v>
      </c>
      <c r="H9737" s="2" t="s">
        <v>12</v>
      </c>
      <c r="I9737" s="2">
        <v>26</v>
      </c>
      <c r="J9737" s="2" t="str">
        <f>VLOOKUP(A9737,'Cor da Pele e Motivacao'!$A$2:$I$11399,6, FALSE)</f>
        <v>Parda</v>
      </c>
      <c r="K9737" s="2" t="str">
        <f>VLOOKUP(A9737,'Cor da Pele e Motivacao'!$A$2:$I$11399,8, FALSE)</f>
        <v>ATIVIDADES CRIMINAIS</v>
      </c>
      <c r="L9737" s="2">
        <v>1</v>
      </c>
    </row>
    <row r="9738" spans="1:12" ht="15.75" customHeight="1" x14ac:dyDescent="0.25">
      <c r="A9738" t="str">
        <f>CONCATENATE(B9738,C9738,D9738,H9738,I9738,L9738)</f>
        <v>2072020HOMICIDIO371</v>
      </c>
      <c r="B9738" s="2">
        <v>20</v>
      </c>
      <c r="C9738" s="2">
        <v>7</v>
      </c>
      <c r="D9738" s="2">
        <v>2020</v>
      </c>
      <c r="E9738" s="2" t="s">
        <v>27</v>
      </c>
      <c r="F9738" s="2" t="s">
        <v>14</v>
      </c>
      <c r="G9738" s="2" t="s">
        <v>11</v>
      </c>
      <c r="H9738" s="2" t="s">
        <v>12</v>
      </c>
      <c r="I9738" s="2">
        <v>37</v>
      </c>
      <c r="J9738" s="2" t="str">
        <f>VLOOKUP(A9738,'Cor da Pele e Motivacao'!$A$2:$I$11399,6, FALSE)</f>
        <v>Parda</v>
      </c>
      <c r="K9738" s="2" t="str">
        <f>VLOOKUP(A9738,'Cor da Pele e Motivacao'!$A$2:$I$11399,8, FALSE)</f>
        <v>ATIVIDADES CRIMINAIS</v>
      </c>
      <c r="L9738" s="2">
        <v>1</v>
      </c>
    </row>
    <row r="9739" spans="1:12" ht="15.75" customHeight="1" x14ac:dyDescent="0.25">
      <c r="A9739" t="str">
        <f>CONCATENATE(B9739,C9739,D9739,H9739,I9739,L9739)</f>
        <v>2172020HOMICIDIO131</v>
      </c>
      <c r="B9739" s="2">
        <v>21</v>
      </c>
      <c r="C9739" s="2">
        <v>7</v>
      </c>
      <c r="D9739" s="2">
        <v>2020</v>
      </c>
      <c r="E9739" s="2" t="s">
        <v>13</v>
      </c>
      <c r="F9739" s="2" t="s">
        <v>14</v>
      </c>
      <c r="G9739" s="2" t="s">
        <v>11</v>
      </c>
      <c r="H9739" s="2" t="s">
        <v>12</v>
      </c>
      <c r="I9739" s="2">
        <v>13</v>
      </c>
      <c r="J9739" s="2" t="str">
        <f>VLOOKUP(A9739,'Cor da Pele e Motivacao'!$A$2:$I$11399,6, FALSE)</f>
        <v>Parda</v>
      </c>
      <c r="K9739" s="2" t="str">
        <f>VLOOKUP(A9739,'Cor da Pele e Motivacao'!$A$2:$I$11399,8, FALSE)</f>
        <v>ATIVIDADES CRIMINAIS</v>
      </c>
      <c r="L9739" s="2">
        <v>1</v>
      </c>
    </row>
    <row r="9740" spans="1:12" ht="15.75" customHeight="1" x14ac:dyDescent="0.25">
      <c r="A9740" t="str">
        <f>CONCATENATE(B9740,C9740,D9740,H9740,I9740,L9740)</f>
        <v>2172020HOMICIDIO421</v>
      </c>
      <c r="B9740" s="2">
        <v>21</v>
      </c>
      <c r="C9740" s="2">
        <v>7</v>
      </c>
      <c r="D9740" s="2">
        <v>2020</v>
      </c>
      <c r="E9740" s="2" t="s">
        <v>13</v>
      </c>
      <c r="F9740" s="2" t="s">
        <v>14</v>
      </c>
      <c r="G9740" s="2" t="s">
        <v>11</v>
      </c>
      <c r="H9740" s="2" t="s">
        <v>12</v>
      </c>
      <c r="I9740" s="2">
        <v>42</v>
      </c>
      <c r="J9740" s="2" t="str">
        <f>VLOOKUP(A9740,'Cor da Pele e Motivacao'!$A$2:$I$11399,6, FALSE)</f>
        <v>Parda</v>
      </c>
      <c r="K9740" s="2" t="str">
        <f>VLOOKUP(A9740,'Cor da Pele e Motivacao'!$A$2:$I$11399,8, FALSE)</f>
        <v>ATIVIDADES CRIMINAIS</v>
      </c>
      <c r="L9740" s="2">
        <v>1</v>
      </c>
    </row>
    <row r="9741" spans="1:12" ht="15.75" customHeight="1" x14ac:dyDescent="0.25">
      <c r="A9741" t="str">
        <f>CONCATENATE(B9741,C9741,D9741,H9741,I9741,L9741)</f>
        <v>2172020HOMICIDIO171</v>
      </c>
      <c r="B9741" s="2">
        <v>21</v>
      </c>
      <c r="C9741" s="2">
        <v>7</v>
      </c>
      <c r="D9741" s="2">
        <v>2020</v>
      </c>
      <c r="E9741" s="2" t="s">
        <v>19</v>
      </c>
      <c r="F9741" s="2" t="s">
        <v>14</v>
      </c>
      <c r="G9741" s="2" t="s">
        <v>11</v>
      </c>
      <c r="H9741" s="2" t="s">
        <v>12</v>
      </c>
      <c r="I9741" s="2">
        <v>17</v>
      </c>
      <c r="J9741" s="2" t="str">
        <f>VLOOKUP(A9741,'Cor da Pele e Motivacao'!$A$2:$I$11399,6, FALSE)</f>
        <v>Parda</v>
      </c>
      <c r="K9741" s="2" t="str">
        <f>VLOOKUP(A9741,'Cor da Pele e Motivacao'!$A$2:$I$11399,8, FALSE)</f>
        <v>EXCLUDENTE DE ILICITUDE</v>
      </c>
      <c r="L9741" s="2">
        <v>1</v>
      </c>
    </row>
    <row r="9742" spans="1:12" ht="15.75" customHeight="1" x14ac:dyDescent="0.25">
      <c r="A9742" t="str">
        <f>CONCATENATE(B9742,C9742,D9742,H9742,I9742,L9742)</f>
        <v>2172020FEMINICIDIO681</v>
      </c>
      <c r="B9742" s="2">
        <v>21</v>
      </c>
      <c r="C9742" s="2">
        <v>7</v>
      </c>
      <c r="D9742" s="2">
        <v>2020</v>
      </c>
      <c r="E9742" s="2" t="s">
        <v>36</v>
      </c>
      <c r="F9742" s="2" t="s">
        <v>14</v>
      </c>
      <c r="G9742" s="2" t="s">
        <v>28</v>
      </c>
      <c r="H9742" s="2" t="s">
        <v>29</v>
      </c>
      <c r="I9742" s="2">
        <v>68</v>
      </c>
      <c r="J9742" s="2" t="str">
        <f>VLOOKUP(A9742,'Cor da Pele e Motivacao'!$A$2:$I$11399,6, FALSE)</f>
        <v>Parda</v>
      </c>
      <c r="K9742" s="2" t="str">
        <f>VLOOKUP(A9742,'Cor da Pele e Motivacao'!$A$2:$I$11399,8, FALSE)</f>
        <v>FEMINICIDIO</v>
      </c>
      <c r="L9742" s="2">
        <v>1</v>
      </c>
    </row>
    <row r="9743" spans="1:12" ht="15.75" customHeight="1" x14ac:dyDescent="0.25">
      <c r="A9743" t="str">
        <f>CONCATENATE(B9743,C9743,D9743,H9743,I9743,L9743)</f>
        <v>2172020HOMICIDIO421</v>
      </c>
      <c r="B9743" s="2">
        <v>21</v>
      </c>
      <c r="C9743" s="2">
        <v>7</v>
      </c>
      <c r="D9743" s="2">
        <v>2020</v>
      </c>
      <c r="E9743" s="2" t="s">
        <v>36</v>
      </c>
      <c r="F9743" s="2" t="s">
        <v>14</v>
      </c>
      <c r="G9743" s="2" t="s">
        <v>11</v>
      </c>
      <c r="H9743" s="2" t="s">
        <v>12</v>
      </c>
      <c r="I9743" s="2">
        <v>42</v>
      </c>
      <c r="J9743" s="2" t="str">
        <f>VLOOKUP(A9743,'Cor da Pele e Motivacao'!$A$2:$I$11399,6, FALSE)</f>
        <v>Parda</v>
      </c>
      <c r="K9743" s="2" t="str">
        <f>VLOOKUP(A9743,'Cor da Pele e Motivacao'!$A$2:$I$11399,8, FALSE)</f>
        <v>ATIVIDADES CRIMINAIS</v>
      </c>
      <c r="L9743" s="2">
        <v>1</v>
      </c>
    </row>
    <row r="9744" spans="1:12" ht="15.75" customHeight="1" x14ac:dyDescent="0.25">
      <c r="A9744" t="str">
        <f>CONCATENATE(B9744,C9744,D9744,H9744,I9744,L9744)</f>
        <v>2172020HOMICIDIO171</v>
      </c>
      <c r="B9744" s="2">
        <v>21</v>
      </c>
      <c r="C9744" s="2">
        <v>7</v>
      </c>
      <c r="D9744" s="2">
        <v>2020</v>
      </c>
      <c r="E9744" s="2" t="s">
        <v>25</v>
      </c>
      <c r="F9744" s="2" t="s">
        <v>25</v>
      </c>
      <c r="G9744" s="2" t="s">
        <v>11</v>
      </c>
      <c r="H9744" s="2" t="s">
        <v>12</v>
      </c>
      <c r="I9744" s="2">
        <v>17</v>
      </c>
      <c r="J9744" s="2" t="str">
        <f>VLOOKUP(A9744,'Cor da Pele e Motivacao'!$A$2:$I$11399,6, FALSE)</f>
        <v>Parda</v>
      </c>
      <c r="K9744" s="2" t="str">
        <f>VLOOKUP(A9744,'Cor da Pele e Motivacao'!$A$2:$I$11399,8, FALSE)</f>
        <v>EXCLUDENTE DE ILICITUDE</v>
      </c>
      <c r="L9744" s="2">
        <v>1</v>
      </c>
    </row>
    <row r="9745" spans="1:12" ht="15.75" customHeight="1" x14ac:dyDescent="0.25">
      <c r="A9745" t="str">
        <f>CONCATENATE(B9745,C9745,D9745,H9745,I9745,L9745)</f>
        <v>2172020HOMICIDIO201</v>
      </c>
      <c r="B9745" s="2">
        <v>21</v>
      </c>
      <c r="C9745" s="2">
        <v>7</v>
      </c>
      <c r="D9745" s="2">
        <v>2020</v>
      </c>
      <c r="E9745" s="2" t="s">
        <v>27</v>
      </c>
      <c r="F9745" s="2" t="s">
        <v>14</v>
      </c>
      <c r="G9745" s="2" t="s">
        <v>11</v>
      </c>
      <c r="H9745" s="2" t="s">
        <v>12</v>
      </c>
      <c r="I9745" s="2">
        <v>20</v>
      </c>
      <c r="J9745" s="2" t="str">
        <f>VLOOKUP(A9745,'Cor da Pele e Motivacao'!$A$2:$I$11399,6, FALSE)</f>
        <v>Parda</v>
      </c>
      <c r="K9745" s="2" t="str">
        <f>VLOOKUP(A9745,'Cor da Pele e Motivacao'!$A$2:$I$11399,8, FALSE)</f>
        <v>ATIVIDADES CRIMINAIS</v>
      </c>
      <c r="L9745" s="2">
        <v>1</v>
      </c>
    </row>
    <row r="9746" spans="1:12" ht="15.75" customHeight="1" x14ac:dyDescent="0.25">
      <c r="A9746" t="str">
        <f>CONCATENATE(B9746,C9746,D9746,H9746,I9746,L9746)</f>
        <v>2172020HOMICIDIO281</v>
      </c>
      <c r="B9746" s="2">
        <v>21</v>
      </c>
      <c r="C9746" s="2">
        <v>7</v>
      </c>
      <c r="D9746" s="2">
        <v>2020</v>
      </c>
      <c r="E9746" s="2" t="s">
        <v>38</v>
      </c>
      <c r="F9746" s="2" t="s">
        <v>22</v>
      </c>
      <c r="G9746" s="2" t="s">
        <v>28</v>
      </c>
      <c r="H9746" s="2" t="s">
        <v>12</v>
      </c>
      <c r="I9746" s="2">
        <v>28</v>
      </c>
      <c r="J9746" s="2" t="str">
        <f>VLOOKUP(A9746,'Cor da Pele e Motivacao'!$A$2:$I$11399,6, FALSE)</f>
        <v>Parda</v>
      </c>
      <c r="K9746" s="2" t="str">
        <f>VLOOKUP(A9746,'Cor da Pele e Motivacao'!$A$2:$I$11399,8, FALSE)</f>
        <v>ATIVIDADES CRIMINAIS</v>
      </c>
      <c r="L9746" s="2">
        <v>1</v>
      </c>
    </row>
    <row r="9747" spans="1:12" ht="15.75" customHeight="1" x14ac:dyDescent="0.25">
      <c r="A9747" t="str">
        <f>CONCATENATE(B9747,C9747,D9747,H9747,I9747,L9747)</f>
        <v>2172020HOMICIDIO211</v>
      </c>
      <c r="B9747" s="2">
        <v>21</v>
      </c>
      <c r="C9747" s="2">
        <v>7</v>
      </c>
      <c r="D9747" s="2">
        <v>2020</v>
      </c>
      <c r="E9747" s="2" t="s">
        <v>38</v>
      </c>
      <c r="F9747" s="2" t="s">
        <v>22</v>
      </c>
      <c r="G9747" s="2" t="s">
        <v>11</v>
      </c>
      <c r="H9747" s="2" t="s">
        <v>12</v>
      </c>
      <c r="I9747" s="2">
        <v>21</v>
      </c>
      <c r="J9747" s="2" t="str">
        <f>VLOOKUP(A9747,'Cor da Pele e Motivacao'!$A$2:$I$11399,6, FALSE)</f>
        <v>Parda</v>
      </c>
      <c r="K9747" s="2" t="str">
        <f>VLOOKUP(A9747,'Cor da Pele e Motivacao'!$A$2:$I$11399,8, FALSE)</f>
        <v>ATIVIDADES CRIMINAIS</v>
      </c>
      <c r="L9747" s="2">
        <v>1</v>
      </c>
    </row>
    <row r="9748" spans="1:12" ht="15.75" customHeight="1" x14ac:dyDescent="0.25">
      <c r="A9748" t="str">
        <f>CONCATENATE(B9748,C9748,D9748,H9748,I9748,L9748)</f>
        <v>2172020HOMICIDIO281</v>
      </c>
      <c r="B9748" s="2">
        <v>21</v>
      </c>
      <c r="C9748" s="2">
        <v>7</v>
      </c>
      <c r="D9748" s="2">
        <v>2020</v>
      </c>
      <c r="E9748" s="2" t="s">
        <v>38</v>
      </c>
      <c r="F9748" s="2" t="s">
        <v>22</v>
      </c>
      <c r="G9748" s="2" t="s">
        <v>11</v>
      </c>
      <c r="H9748" s="2" t="s">
        <v>12</v>
      </c>
      <c r="I9748" s="2">
        <v>28</v>
      </c>
      <c r="J9748" s="2" t="str">
        <f>VLOOKUP(A9748,'Cor da Pele e Motivacao'!$A$2:$I$11399,6, FALSE)</f>
        <v>Parda</v>
      </c>
      <c r="K9748" s="2" t="str">
        <f>VLOOKUP(A9748,'Cor da Pele e Motivacao'!$A$2:$I$11399,8, FALSE)</f>
        <v>ATIVIDADES CRIMINAIS</v>
      </c>
      <c r="L9748" s="2">
        <v>1</v>
      </c>
    </row>
    <row r="9749" spans="1:12" ht="15.75" customHeight="1" x14ac:dyDescent="0.25">
      <c r="A9749" t="str">
        <f>CONCATENATE(B9749,C9749,D9749,H9749,I9749,L9749)</f>
        <v>2272020HOMICIDIO271</v>
      </c>
      <c r="B9749" s="2">
        <v>22</v>
      </c>
      <c r="C9749" s="2">
        <v>7</v>
      </c>
      <c r="D9749" s="2">
        <v>2020</v>
      </c>
      <c r="E9749" s="2" t="s">
        <v>45</v>
      </c>
      <c r="F9749" s="2" t="s">
        <v>14</v>
      </c>
      <c r="G9749" s="2" t="s">
        <v>11</v>
      </c>
      <c r="H9749" s="2" t="s">
        <v>12</v>
      </c>
      <c r="I9749" s="2">
        <v>27</v>
      </c>
      <c r="J9749" s="2" t="str">
        <f>VLOOKUP(A9749,'Cor da Pele e Motivacao'!$A$2:$I$11399,6, FALSE)</f>
        <v>Parda</v>
      </c>
      <c r="K9749" s="2" t="str">
        <f>VLOOKUP(A9749,'Cor da Pele e Motivacao'!$A$2:$I$11399,8, FALSE)</f>
        <v>EXCLUDENTE DE ILICITUDE</v>
      </c>
      <c r="L9749" s="2">
        <v>1</v>
      </c>
    </row>
    <row r="9750" spans="1:12" ht="15.75" customHeight="1" x14ac:dyDescent="0.25">
      <c r="A9750" t="str">
        <f>CONCATENATE(B9750,C9750,D9750,H9750,I9750,L9750)</f>
        <v>2272020HOMICIDIO151</v>
      </c>
      <c r="B9750" s="2">
        <v>22</v>
      </c>
      <c r="C9750" s="2">
        <v>7</v>
      </c>
      <c r="D9750" s="2">
        <v>2020</v>
      </c>
      <c r="E9750" s="2" t="s">
        <v>55</v>
      </c>
      <c r="F9750" s="2" t="s">
        <v>10</v>
      </c>
      <c r="G9750" s="2" t="s">
        <v>11</v>
      </c>
      <c r="H9750" s="2" t="s">
        <v>12</v>
      </c>
      <c r="I9750" s="2">
        <v>15</v>
      </c>
      <c r="J9750" s="2" t="str">
        <f>VLOOKUP(A9750,'Cor da Pele e Motivacao'!$A$2:$I$11399,6, FALSE)</f>
        <v>Branca</v>
      </c>
      <c r="K9750" s="2" t="str">
        <f>VLOOKUP(A9750,'Cor da Pele e Motivacao'!$A$2:$I$11399,8, FALSE)</f>
        <v>ATIVIDADES CRIMINAIS</v>
      </c>
      <c r="L9750" s="2">
        <v>1</v>
      </c>
    </row>
    <row r="9751" spans="1:12" ht="15.75" customHeight="1" x14ac:dyDescent="0.25">
      <c r="A9751" t="str">
        <f>CONCATENATE(B9751,C9751,D9751,H9751,I9751,L9751)</f>
        <v>2272020HOMICIDIO261</v>
      </c>
      <c r="B9751" s="2">
        <v>22</v>
      </c>
      <c r="C9751" s="2">
        <v>7</v>
      </c>
      <c r="D9751" s="2">
        <v>2020</v>
      </c>
      <c r="E9751" s="2" t="s">
        <v>55</v>
      </c>
      <c r="F9751" s="2" t="s">
        <v>10</v>
      </c>
      <c r="G9751" s="2" t="s">
        <v>11</v>
      </c>
      <c r="H9751" s="2" t="s">
        <v>12</v>
      </c>
      <c r="I9751" s="2">
        <v>26</v>
      </c>
      <c r="J9751" s="2" t="str">
        <f>VLOOKUP(A9751,'Cor da Pele e Motivacao'!$A$2:$I$11399,6, FALSE)</f>
        <v>Parda</v>
      </c>
      <c r="K9751" s="2" t="str">
        <f>VLOOKUP(A9751,'Cor da Pele e Motivacao'!$A$2:$I$11399,8, FALSE)</f>
        <v>ATIVIDADES CRIMINAIS</v>
      </c>
      <c r="L9751" s="2">
        <v>1</v>
      </c>
    </row>
    <row r="9752" spans="1:12" ht="15.75" customHeight="1" x14ac:dyDescent="0.25">
      <c r="A9752" t="str">
        <f>CONCATENATE(B9752,C9752,D9752,H9752,I9752,L9752)</f>
        <v>2272020HOMICIDIO471</v>
      </c>
      <c r="B9752" s="2">
        <v>22</v>
      </c>
      <c r="C9752" s="2">
        <v>7</v>
      </c>
      <c r="D9752" s="2">
        <v>2020</v>
      </c>
      <c r="E9752" s="2" t="s">
        <v>13</v>
      </c>
      <c r="F9752" s="2" t="s">
        <v>14</v>
      </c>
      <c r="G9752" s="2" t="s">
        <v>11</v>
      </c>
      <c r="H9752" s="2" t="s">
        <v>12</v>
      </c>
      <c r="I9752" s="2">
        <v>47</v>
      </c>
      <c r="J9752" s="2" t="str">
        <f>VLOOKUP(A9752,'Cor da Pele e Motivacao'!$A$2:$I$11399,6, FALSE)</f>
        <v>Parda</v>
      </c>
      <c r="K9752" s="2" t="str">
        <f>VLOOKUP(A9752,'Cor da Pele e Motivacao'!$A$2:$I$11399,8, FALSE)</f>
        <v>ATIVIDADES CRIMINAIS</v>
      </c>
      <c r="L9752" s="2">
        <v>1</v>
      </c>
    </row>
    <row r="9753" spans="1:12" ht="15.75" customHeight="1" x14ac:dyDescent="0.25">
      <c r="A9753" t="str">
        <f>CONCATENATE(B9753,C9753,D9753,H9753,I9753,L9753)</f>
        <v>2272020HOMICIDIO231</v>
      </c>
      <c r="B9753" s="2">
        <v>22</v>
      </c>
      <c r="C9753" s="2">
        <v>7</v>
      </c>
      <c r="D9753" s="2">
        <v>2020</v>
      </c>
      <c r="E9753" s="2" t="s">
        <v>83</v>
      </c>
      <c r="F9753" s="2" t="s">
        <v>14</v>
      </c>
      <c r="G9753" s="2" t="s">
        <v>11</v>
      </c>
      <c r="H9753" s="2" t="s">
        <v>12</v>
      </c>
      <c r="I9753" s="2">
        <v>23</v>
      </c>
      <c r="J9753" s="2" t="str">
        <f>VLOOKUP(A9753,'Cor da Pele e Motivacao'!$A$2:$I$11399,6, FALSE)</f>
        <v>Parda</v>
      </c>
      <c r="K9753" s="2" t="str">
        <f>VLOOKUP(A9753,'Cor da Pele e Motivacao'!$A$2:$I$11399,8, FALSE)</f>
        <v>ATIVIDADES CRIMINAIS</v>
      </c>
      <c r="L9753" s="2">
        <v>1</v>
      </c>
    </row>
    <row r="9754" spans="1:12" ht="15.75" customHeight="1" x14ac:dyDescent="0.25">
      <c r="A9754" t="str">
        <f>CONCATENATE(B9754,C9754,D9754,H9754,I9754,L9754)</f>
        <v>2272020HOMICIDIO191</v>
      </c>
      <c r="B9754" s="2">
        <v>22</v>
      </c>
      <c r="C9754" s="2">
        <v>7</v>
      </c>
      <c r="D9754" s="2">
        <v>2020</v>
      </c>
      <c r="E9754" s="2" t="s">
        <v>15</v>
      </c>
      <c r="F9754" s="2" t="s">
        <v>16</v>
      </c>
      <c r="G9754" s="2" t="s">
        <v>11</v>
      </c>
      <c r="H9754" s="2" t="s">
        <v>12</v>
      </c>
      <c r="I9754" s="2">
        <v>19</v>
      </c>
      <c r="J9754" s="2" t="str">
        <f>VLOOKUP(A9754,'Cor da Pele e Motivacao'!$A$2:$I$11399,6, FALSE)</f>
        <v>Parda</v>
      </c>
      <c r="K9754" s="2" t="str">
        <f>VLOOKUP(A9754,'Cor da Pele e Motivacao'!$A$2:$I$11399,8, FALSE)</f>
        <v>ATIVIDADES CRIMINAIS</v>
      </c>
      <c r="L9754" s="2">
        <v>1</v>
      </c>
    </row>
    <row r="9755" spans="1:12" ht="15.75" customHeight="1" x14ac:dyDescent="0.25">
      <c r="A9755" t="str">
        <f>CONCATENATE(B9755,C9755,D9755,H9755,I9755,L9755)</f>
        <v>2272020HOMICIDIO241</v>
      </c>
      <c r="B9755" s="2">
        <v>22</v>
      </c>
      <c r="C9755" s="2">
        <v>7</v>
      </c>
      <c r="D9755" s="2">
        <v>2020</v>
      </c>
      <c r="E9755" s="2" t="s">
        <v>57</v>
      </c>
      <c r="F9755" s="2" t="s">
        <v>22</v>
      </c>
      <c r="G9755" s="2" t="s">
        <v>11</v>
      </c>
      <c r="H9755" s="2" t="s">
        <v>12</v>
      </c>
      <c r="I9755" s="2">
        <v>24</v>
      </c>
      <c r="J9755" s="2" t="str">
        <f>VLOOKUP(A9755,'Cor da Pele e Motivacao'!$A$2:$I$11399,6, FALSE)</f>
        <v>Branca</v>
      </c>
      <c r="K9755" s="2" t="str">
        <f>VLOOKUP(A9755,'Cor da Pele e Motivacao'!$A$2:$I$11399,8, FALSE)</f>
        <v>ATIVIDADES CRIMINAIS</v>
      </c>
      <c r="L9755" s="2">
        <v>1</v>
      </c>
    </row>
    <row r="9756" spans="1:12" ht="15.75" customHeight="1" x14ac:dyDescent="0.25">
      <c r="A9756" t="str">
        <f>CONCATENATE(B9756,C9756,D9756,H9756,I9756,L9756)</f>
        <v>2272020HOMICIDIO241</v>
      </c>
      <c r="B9756" s="2">
        <v>22</v>
      </c>
      <c r="C9756" s="2">
        <v>7</v>
      </c>
      <c r="D9756" s="2">
        <v>2020</v>
      </c>
      <c r="E9756" s="2" t="s">
        <v>60</v>
      </c>
      <c r="F9756" s="2" t="s">
        <v>22</v>
      </c>
      <c r="G9756" s="2" t="s">
        <v>11</v>
      </c>
      <c r="H9756" s="2" t="s">
        <v>12</v>
      </c>
      <c r="I9756" s="2">
        <v>24</v>
      </c>
      <c r="J9756" s="2" t="str">
        <f>VLOOKUP(A9756,'Cor da Pele e Motivacao'!$A$2:$I$11399,6, FALSE)</f>
        <v>Branca</v>
      </c>
      <c r="K9756" s="2" t="str">
        <f>VLOOKUP(A9756,'Cor da Pele e Motivacao'!$A$2:$I$11399,8, FALSE)</f>
        <v>ATIVIDADES CRIMINAIS</v>
      </c>
      <c r="L9756" s="2">
        <v>1</v>
      </c>
    </row>
    <row r="9757" spans="1:12" ht="15.75" customHeight="1" x14ac:dyDescent="0.25">
      <c r="A9757" t="str">
        <f>CONCATENATE(B9757,C9757,D9757,H9757,I9757,L9757)</f>
        <v>2272020HOMICIDIO271</v>
      </c>
      <c r="B9757" s="2">
        <v>22</v>
      </c>
      <c r="C9757" s="2">
        <v>7</v>
      </c>
      <c r="D9757" s="2">
        <v>2020</v>
      </c>
      <c r="E9757" s="2" t="s">
        <v>60</v>
      </c>
      <c r="F9757" s="2" t="s">
        <v>22</v>
      </c>
      <c r="G9757" s="2" t="s">
        <v>11</v>
      </c>
      <c r="H9757" s="2" t="s">
        <v>12</v>
      </c>
      <c r="I9757" s="2">
        <v>27</v>
      </c>
      <c r="J9757" s="2" t="str">
        <f>VLOOKUP(A9757,'Cor da Pele e Motivacao'!$A$2:$I$11399,6, FALSE)</f>
        <v>Parda</v>
      </c>
      <c r="K9757" s="2" t="str">
        <f>VLOOKUP(A9757,'Cor da Pele e Motivacao'!$A$2:$I$11399,8, FALSE)</f>
        <v>EXCLUDENTE DE ILICITUDE</v>
      </c>
      <c r="L9757" s="2">
        <v>1</v>
      </c>
    </row>
    <row r="9758" spans="1:12" ht="15.75" customHeight="1" x14ac:dyDescent="0.25">
      <c r="A9758" t="str">
        <f>CONCATENATE(B9758,C9758,D9758,H9758,I9758,L9758)</f>
        <v>2272020HOMICIDIO311</v>
      </c>
      <c r="B9758" s="2">
        <v>22</v>
      </c>
      <c r="C9758" s="2">
        <v>7</v>
      </c>
      <c r="D9758" s="2">
        <v>2020</v>
      </c>
      <c r="E9758" s="2" t="s">
        <v>64</v>
      </c>
      <c r="F9758" s="2" t="s">
        <v>14</v>
      </c>
      <c r="G9758" s="2" t="s">
        <v>11</v>
      </c>
      <c r="H9758" s="2" t="s">
        <v>12</v>
      </c>
      <c r="I9758" s="2">
        <v>31</v>
      </c>
      <c r="J9758" s="2" t="str">
        <f>VLOOKUP(A9758,'Cor da Pele e Motivacao'!$A$2:$I$11399,6, FALSE)</f>
        <v>Parda</v>
      </c>
      <c r="K9758" s="2" t="str">
        <f>VLOOKUP(A9758,'Cor da Pele e Motivacao'!$A$2:$I$11399,8, FALSE)</f>
        <v>ATIVIDADES CRIMINAIS</v>
      </c>
      <c r="L9758" s="2">
        <v>1</v>
      </c>
    </row>
    <row r="9759" spans="1:12" ht="15.75" customHeight="1" x14ac:dyDescent="0.25">
      <c r="A9759" t="str">
        <f>CONCATENATE(B9759,C9759,D9759,H9759,I9759,L9759)</f>
        <v>2272020HOMICIDIO241</v>
      </c>
      <c r="B9759" s="2">
        <v>22</v>
      </c>
      <c r="C9759" s="2">
        <v>7</v>
      </c>
      <c r="D9759" s="2">
        <v>2020</v>
      </c>
      <c r="E9759" s="2" t="s">
        <v>104</v>
      </c>
      <c r="F9759" s="2" t="s">
        <v>22</v>
      </c>
      <c r="G9759" s="2" t="s">
        <v>11</v>
      </c>
      <c r="H9759" s="2" t="s">
        <v>12</v>
      </c>
      <c r="I9759" s="2">
        <v>24</v>
      </c>
      <c r="J9759" s="2" t="str">
        <f>VLOOKUP(A9759,'Cor da Pele e Motivacao'!$A$2:$I$11399,6, FALSE)</f>
        <v>Branca</v>
      </c>
      <c r="K9759" s="2" t="str">
        <f>VLOOKUP(A9759,'Cor da Pele e Motivacao'!$A$2:$I$11399,8, FALSE)</f>
        <v>ATIVIDADES CRIMINAIS</v>
      </c>
      <c r="L9759" s="2">
        <v>1</v>
      </c>
    </row>
    <row r="9760" spans="1:12" ht="15.75" customHeight="1" x14ac:dyDescent="0.25">
      <c r="A9760" t="str">
        <f>CONCATENATE(B9760,C9760,D9760,H9760,I9760,L9760)</f>
        <v>2272020HOMICIDIO201</v>
      </c>
      <c r="B9760" s="2">
        <v>22</v>
      </c>
      <c r="C9760" s="2">
        <v>7</v>
      </c>
      <c r="D9760" s="2">
        <v>2020</v>
      </c>
      <c r="E9760" s="2" t="s">
        <v>25</v>
      </c>
      <c r="F9760" s="2" t="s">
        <v>25</v>
      </c>
      <c r="G9760" s="2" t="s">
        <v>11</v>
      </c>
      <c r="H9760" s="2" t="s">
        <v>12</v>
      </c>
      <c r="I9760" s="2">
        <v>20</v>
      </c>
      <c r="J9760" s="2" t="str">
        <f>VLOOKUP(A9760,'Cor da Pele e Motivacao'!$A$2:$I$11399,6, FALSE)</f>
        <v>Parda</v>
      </c>
      <c r="K9760" s="2" t="str">
        <f>VLOOKUP(A9760,'Cor da Pele e Motivacao'!$A$2:$I$11399,8, FALSE)</f>
        <v>ATIVIDADES CRIMINAIS</v>
      </c>
      <c r="L9760" s="2">
        <v>1</v>
      </c>
    </row>
    <row r="9761" spans="1:12" ht="15.75" customHeight="1" x14ac:dyDescent="0.25">
      <c r="A9761" t="str">
        <f>CONCATENATE(B9761,C9761,D9761,H9761,I9761,L9761)</f>
        <v>2272020HOMICIDIO221</v>
      </c>
      <c r="B9761" s="2">
        <v>22</v>
      </c>
      <c r="C9761" s="2">
        <v>7</v>
      </c>
      <c r="D9761" s="2">
        <v>2020</v>
      </c>
      <c r="E9761" s="2" t="s">
        <v>25</v>
      </c>
      <c r="F9761" s="2" t="s">
        <v>25</v>
      </c>
      <c r="G9761" s="2" t="s">
        <v>11</v>
      </c>
      <c r="H9761" s="2" t="s">
        <v>12</v>
      </c>
      <c r="I9761" s="2">
        <v>22</v>
      </c>
      <c r="J9761" s="2" t="str">
        <f>VLOOKUP(A9761,'Cor da Pele e Motivacao'!$A$2:$I$11399,6, FALSE)</f>
        <v>Parda</v>
      </c>
      <c r="K9761" s="2" t="str">
        <f>VLOOKUP(A9761,'Cor da Pele e Motivacao'!$A$2:$I$11399,8, FALSE)</f>
        <v>EXCLUDENTE DE ILICITUDE</v>
      </c>
      <c r="L9761" s="2">
        <v>1</v>
      </c>
    </row>
    <row r="9762" spans="1:12" ht="15.75" customHeight="1" x14ac:dyDescent="0.25">
      <c r="A9762" t="str">
        <f>CONCATENATE(B9762,C9762,D9762,H9762,I9762,L9762)</f>
        <v>2272020HOMICIDIO241</v>
      </c>
      <c r="B9762" s="2">
        <v>22</v>
      </c>
      <c r="C9762" s="2">
        <v>7</v>
      </c>
      <c r="D9762" s="2">
        <v>2020</v>
      </c>
      <c r="E9762" s="2" t="s">
        <v>25</v>
      </c>
      <c r="F9762" s="2" t="s">
        <v>25</v>
      </c>
      <c r="G9762" s="2" t="s">
        <v>11</v>
      </c>
      <c r="H9762" s="2" t="s">
        <v>12</v>
      </c>
      <c r="I9762" s="2">
        <v>24</v>
      </c>
      <c r="J9762" s="2" t="str">
        <f>VLOOKUP(A9762,'Cor da Pele e Motivacao'!$A$2:$I$11399,6, FALSE)</f>
        <v>Branca</v>
      </c>
      <c r="K9762" s="2" t="str">
        <f>VLOOKUP(A9762,'Cor da Pele e Motivacao'!$A$2:$I$11399,8, FALSE)</f>
        <v>ATIVIDADES CRIMINAIS</v>
      </c>
      <c r="L9762" s="2">
        <v>1</v>
      </c>
    </row>
    <row r="9763" spans="1:12" ht="15.75" customHeight="1" x14ac:dyDescent="0.25">
      <c r="A9763" t="str">
        <f>CONCATENATE(B9763,C9763,D9763,H9763,I9763,L9763)</f>
        <v>2272020HOMICIDIO301</v>
      </c>
      <c r="B9763" s="2">
        <v>22</v>
      </c>
      <c r="C9763" s="2">
        <v>7</v>
      </c>
      <c r="D9763" s="2">
        <v>2020</v>
      </c>
      <c r="E9763" s="2" t="s">
        <v>25</v>
      </c>
      <c r="F9763" s="2" t="s">
        <v>25</v>
      </c>
      <c r="G9763" s="2" t="s">
        <v>11</v>
      </c>
      <c r="H9763" s="2" t="s">
        <v>12</v>
      </c>
      <c r="I9763" s="2">
        <v>30</v>
      </c>
      <c r="J9763" s="2" t="str">
        <f>VLOOKUP(A9763,'Cor da Pele e Motivacao'!$A$2:$I$11399,6, FALSE)</f>
        <v>Parda</v>
      </c>
      <c r="K9763" s="2" t="str">
        <f>VLOOKUP(A9763,'Cor da Pele e Motivacao'!$A$2:$I$11399,8, FALSE)</f>
        <v>ATIVIDADES CRIMINAIS</v>
      </c>
      <c r="L9763" s="2">
        <v>1</v>
      </c>
    </row>
    <row r="9764" spans="1:12" ht="15.75" customHeight="1" x14ac:dyDescent="0.25">
      <c r="A9764" t="str">
        <f>CONCATENATE(B9764,C9764,D9764,H9764,I9764,L9764)</f>
        <v>2272020HOMICIDIO371</v>
      </c>
      <c r="B9764" s="2">
        <v>22</v>
      </c>
      <c r="C9764" s="2">
        <v>7</v>
      </c>
      <c r="D9764" s="2">
        <v>2020</v>
      </c>
      <c r="E9764" s="2" t="s">
        <v>25</v>
      </c>
      <c r="F9764" s="2" t="s">
        <v>25</v>
      </c>
      <c r="G9764" s="2" t="s">
        <v>11</v>
      </c>
      <c r="H9764" s="2" t="s">
        <v>12</v>
      </c>
      <c r="I9764" s="2">
        <v>37</v>
      </c>
      <c r="J9764" s="2" t="str">
        <f>VLOOKUP(A9764,'Cor da Pele e Motivacao'!$A$2:$I$11399,6, FALSE)</f>
        <v>Parda</v>
      </c>
      <c r="K9764" s="2" t="str">
        <f>VLOOKUP(A9764,'Cor da Pele e Motivacao'!$A$2:$I$11399,8, FALSE)</f>
        <v>EXCLUDENTE DE ILICITUDE</v>
      </c>
      <c r="L9764" s="2">
        <v>1</v>
      </c>
    </row>
    <row r="9765" spans="1:12" ht="15.75" customHeight="1" x14ac:dyDescent="0.25">
      <c r="A9765" t="str">
        <f>CONCATENATE(B9765,C9765,D9765,H9765,I9765,L9765)</f>
        <v>2272020HOMICIDIO201</v>
      </c>
      <c r="B9765" s="2">
        <v>22</v>
      </c>
      <c r="C9765" s="2">
        <v>7</v>
      </c>
      <c r="D9765" s="2">
        <v>2020</v>
      </c>
      <c r="E9765" s="2" t="s">
        <v>81</v>
      </c>
      <c r="F9765" s="2" t="s">
        <v>22</v>
      </c>
      <c r="G9765" s="2" t="s">
        <v>11</v>
      </c>
      <c r="H9765" s="2" t="s">
        <v>12</v>
      </c>
      <c r="I9765" s="2">
        <v>20</v>
      </c>
      <c r="J9765" s="2" t="str">
        <f>VLOOKUP(A9765,'Cor da Pele e Motivacao'!$A$2:$I$11399,6, FALSE)</f>
        <v>Parda</v>
      </c>
      <c r="K9765" s="2" t="str">
        <f>VLOOKUP(A9765,'Cor da Pele e Motivacao'!$A$2:$I$11399,8, FALSE)</f>
        <v>ATIVIDADES CRIMINAIS</v>
      </c>
      <c r="L9765" s="2">
        <v>1</v>
      </c>
    </row>
    <row r="9766" spans="1:12" ht="15.75" customHeight="1" x14ac:dyDescent="0.25">
      <c r="A9766" t="str">
        <f>CONCATENATE(B9766,C9766,D9766,H9766,I9766,L9766)</f>
        <v>2272020HOMICIDIO291</v>
      </c>
      <c r="B9766" s="2">
        <v>22</v>
      </c>
      <c r="C9766" s="2">
        <v>7</v>
      </c>
      <c r="D9766" s="2">
        <v>2020</v>
      </c>
      <c r="E9766" s="2" t="s">
        <v>81</v>
      </c>
      <c r="F9766" s="2" t="s">
        <v>22</v>
      </c>
      <c r="G9766" s="2" t="s">
        <v>11</v>
      </c>
      <c r="H9766" s="2" t="s">
        <v>12</v>
      </c>
      <c r="I9766" s="2">
        <v>29</v>
      </c>
      <c r="J9766" s="2" t="str">
        <f>VLOOKUP(A9766,'Cor da Pele e Motivacao'!$A$2:$I$11399,6, FALSE)</f>
        <v>Parda</v>
      </c>
      <c r="K9766" s="2" t="str">
        <f>VLOOKUP(A9766,'Cor da Pele e Motivacao'!$A$2:$I$11399,8, FALSE)</f>
        <v>ATIVIDADES CRIMINAIS</v>
      </c>
      <c r="L9766" s="2">
        <v>1</v>
      </c>
    </row>
    <row r="9767" spans="1:12" ht="15.75" customHeight="1" x14ac:dyDescent="0.25">
      <c r="A9767" t="str">
        <f>CONCATENATE(B9767,C9767,D9767,H9767,I9767,L9767)</f>
        <v>2272020HOMICIDIO331</v>
      </c>
      <c r="B9767" s="2">
        <v>22</v>
      </c>
      <c r="C9767" s="2">
        <v>7</v>
      </c>
      <c r="D9767" s="2">
        <v>2020</v>
      </c>
      <c r="E9767" s="2" t="s">
        <v>94</v>
      </c>
      <c r="F9767" s="2" t="s">
        <v>22</v>
      </c>
      <c r="G9767" s="2" t="s">
        <v>11</v>
      </c>
      <c r="H9767" s="2" t="s">
        <v>12</v>
      </c>
      <c r="I9767" s="2">
        <v>33</v>
      </c>
      <c r="J9767" s="2" t="str">
        <f>VLOOKUP(A9767,'Cor da Pele e Motivacao'!$A$2:$I$11399,6, FALSE)</f>
        <v>Parda</v>
      </c>
      <c r="K9767" s="2" t="str">
        <f>VLOOKUP(A9767,'Cor da Pele e Motivacao'!$A$2:$I$11399,8, FALSE)</f>
        <v>ATIVIDADES CRIMINAIS</v>
      </c>
      <c r="L9767" s="2">
        <v>1</v>
      </c>
    </row>
    <row r="9768" spans="1:12" ht="15.75" customHeight="1" x14ac:dyDescent="0.25">
      <c r="A9768" t="str">
        <f>CONCATENATE(B9768,C9768,D9768,H9768,I9768,L9768)</f>
        <v>2372020HOMICIDIO371</v>
      </c>
      <c r="B9768" s="2">
        <v>23</v>
      </c>
      <c r="C9768" s="2">
        <v>7</v>
      </c>
      <c r="D9768" s="2">
        <v>2020</v>
      </c>
      <c r="E9768" s="2" t="s">
        <v>121</v>
      </c>
      <c r="F9768" s="2" t="s">
        <v>16</v>
      </c>
      <c r="G9768" s="2" t="s">
        <v>11</v>
      </c>
      <c r="H9768" s="2" t="s">
        <v>12</v>
      </c>
      <c r="I9768" s="2">
        <v>37</v>
      </c>
      <c r="J9768" s="2" t="str">
        <f>VLOOKUP(A9768,'Cor da Pele e Motivacao'!$A$2:$I$11399,6, FALSE)</f>
        <v>Parda</v>
      </c>
      <c r="K9768" s="2" t="str">
        <f>VLOOKUP(A9768,'Cor da Pele e Motivacao'!$A$2:$I$11399,8, FALSE)</f>
        <v>ATIVIDADES CRIMINAIS</v>
      </c>
      <c r="L9768" s="2">
        <v>1</v>
      </c>
    </row>
    <row r="9769" spans="1:12" ht="15.75" customHeight="1" x14ac:dyDescent="0.25">
      <c r="A9769" t="str">
        <f>CONCATENATE(B9769,C9769,D9769,H9769,I9769,L9769)</f>
        <v>2372020HOMICIDIO501</v>
      </c>
      <c r="B9769" s="2">
        <v>23</v>
      </c>
      <c r="C9769" s="2">
        <v>7</v>
      </c>
      <c r="D9769" s="2">
        <v>2020</v>
      </c>
      <c r="E9769" s="2" t="s">
        <v>121</v>
      </c>
      <c r="F9769" s="2" t="s">
        <v>16</v>
      </c>
      <c r="G9769" s="2" t="s">
        <v>11</v>
      </c>
      <c r="H9769" s="2" t="s">
        <v>12</v>
      </c>
      <c r="I9769" s="2">
        <v>50</v>
      </c>
      <c r="J9769" s="2" t="str">
        <f>VLOOKUP(A9769,'Cor da Pele e Motivacao'!$A$2:$I$11399,6, FALSE)</f>
        <v>Parda</v>
      </c>
      <c r="K9769" s="2" t="str">
        <f>VLOOKUP(A9769,'Cor da Pele e Motivacao'!$A$2:$I$11399,8, FALSE)</f>
        <v>OUTRAS MOTIVAÇÕES</v>
      </c>
      <c r="L9769" s="2">
        <v>1</v>
      </c>
    </row>
    <row r="9770" spans="1:12" ht="15.75" customHeight="1" x14ac:dyDescent="0.25">
      <c r="A9770" t="str">
        <f>CONCATENATE(B9770,C9770,D9770,H9770,I9770,L9770)</f>
        <v>2372020HOMICIDIO281</v>
      </c>
      <c r="B9770" s="2">
        <v>23</v>
      </c>
      <c r="C9770" s="2">
        <v>7</v>
      </c>
      <c r="D9770" s="2">
        <v>2020</v>
      </c>
      <c r="E9770" s="2" t="s">
        <v>52</v>
      </c>
      <c r="F9770" s="2" t="s">
        <v>22</v>
      </c>
      <c r="G9770" s="2" t="s">
        <v>11</v>
      </c>
      <c r="H9770" s="2" t="s">
        <v>12</v>
      </c>
      <c r="I9770" s="2">
        <v>28</v>
      </c>
      <c r="J9770" s="2" t="str">
        <f>VLOOKUP(A9770,'Cor da Pele e Motivacao'!$A$2:$I$11399,6, FALSE)</f>
        <v>Parda</v>
      </c>
      <c r="K9770" s="2" t="str">
        <f>VLOOKUP(A9770,'Cor da Pele e Motivacao'!$A$2:$I$11399,8, FALSE)</f>
        <v>ATIVIDADES CRIMINAIS</v>
      </c>
      <c r="L9770" s="2">
        <v>1</v>
      </c>
    </row>
    <row r="9771" spans="1:12" ht="15.75" customHeight="1" x14ac:dyDescent="0.25">
      <c r="A9771" t="str">
        <f>CONCATENATE(B9771,C9771,D9771,H9771,I9771,L9771)</f>
        <v>2372020HOMICIDIO291</v>
      </c>
      <c r="B9771" s="2">
        <v>23</v>
      </c>
      <c r="C9771" s="2">
        <v>7</v>
      </c>
      <c r="D9771" s="2">
        <v>2020</v>
      </c>
      <c r="E9771" s="2" t="s">
        <v>13</v>
      </c>
      <c r="F9771" s="2" t="s">
        <v>14</v>
      </c>
      <c r="G9771" s="2" t="s">
        <v>11</v>
      </c>
      <c r="H9771" s="2" t="s">
        <v>12</v>
      </c>
      <c r="I9771" s="2">
        <v>29</v>
      </c>
      <c r="J9771" s="2" t="str">
        <f>VLOOKUP(A9771,'Cor da Pele e Motivacao'!$A$2:$I$11399,6, FALSE)</f>
        <v>Parda</v>
      </c>
      <c r="K9771" s="2" t="str">
        <f>VLOOKUP(A9771,'Cor da Pele e Motivacao'!$A$2:$I$11399,8, FALSE)</f>
        <v>VIOLÊNCIA INTERPESSOAL</v>
      </c>
      <c r="L9771" s="2">
        <v>1</v>
      </c>
    </row>
    <row r="9772" spans="1:12" ht="15.75" customHeight="1" x14ac:dyDescent="0.25">
      <c r="A9772" t="str">
        <f>CONCATENATE(B9772,C9772,D9772,H9772,I9772,L9772)</f>
        <v>2372020HOMICIDIO281</v>
      </c>
      <c r="B9772" s="2">
        <v>23</v>
      </c>
      <c r="C9772" s="2">
        <v>7</v>
      </c>
      <c r="D9772" s="2">
        <v>2020</v>
      </c>
      <c r="E9772" s="2" t="s">
        <v>15</v>
      </c>
      <c r="F9772" s="2" t="s">
        <v>16</v>
      </c>
      <c r="G9772" s="2" t="s">
        <v>11</v>
      </c>
      <c r="H9772" s="2" t="s">
        <v>12</v>
      </c>
      <c r="I9772" s="2">
        <v>28</v>
      </c>
      <c r="J9772" s="2" t="str">
        <f>VLOOKUP(A9772,'Cor da Pele e Motivacao'!$A$2:$I$11399,6, FALSE)</f>
        <v>Parda</v>
      </c>
      <c r="K9772" s="2" t="str">
        <f>VLOOKUP(A9772,'Cor da Pele e Motivacao'!$A$2:$I$11399,8, FALSE)</f>
        <v>ATIVIDADES CRIMINAIS</v>
      </c>
      <c r="L9772" s="2">
        <v>1</v>
      </c>
    </row>
    <row r="9773" spans="1:12" ht="15.75" customHeight="1" x14ac:dyDescent="0.25">
      <c r="A9773" t="str">
        <f>CONCATENATE(B9773,C9773,D9773,H9773,I9773,L9773)</f>
        <v>2372020HOMICIDIO311</v>
      </c>
      <c r="B9773" s="2">
        <v>23</v>
      </c>
      <c r="C9773" s="2">
        <v>7</v>
      </c>
      <c r="D9773" s="2">
        <v>2020</v>
      </c>
      <c r="E9773" s="2" t="s">
        <v>15</v>
      </c>
      <c r="F9773" s="2" t="s">
        <v>16</v>
      </c>
      <c r="G9773" s="2" t="s">
        <v>11</v>
      </c>
      <c r="H9773" s="2" t="s">
        <v>12</v>
      </c>
      <c r="I9773" s="2">
        <v>31</v>
      </c>
      <c r="J9773" s="2" t="str">
        <f>VLOOKUP(A9773,'Cor da Pele e Motivacao'!$A$2:$I$11399,6, FALSE)</f>
        <v>Parda</v>
      </c>
      <c r="K9773" s="2" t="str">
        <f>VLOOKUP(A9773,'Cor da Pele e Motivacao'!$A$2:$I$11399,8, FALSE)</f>
        <v>OUTRAS MOTIVAÇÕES</v>
      </c>
      <c r="L9773" s="2">
        <v>1</v>
      </c>
    </row>
    <row r="9774" spans="1:12" ht="15.75" customHeight="1" x14ac:dyDescent="0.25">
      <c r="A9774" t="str">
        <f>CONCATENATE(B9774,C9774,D9774,H9774,I9774,L9774)</f>
        <v>2372020HOMICIDIO321</v>
      </c>
      <c r="B9774" s="2">
        <v>23</v>
      </c>
      <c r="C9774" s="2">
        <v>7</v>
      </c>
      <c r="D9774" s="2">
        <v>2020</v>
      </c>
      <c r="E9774" s="2" t="s">
        <v>78</v>
      </c>
      <c r="F9774" s="2" t="s">
        <v>14</v>
      </c>
      <c r="G9774" s="2" t="s">
        <v>11</v>
      </c>
      <c r="H9774" s="2" t="s">
        <v>12</v>
      </c>
      <c r="I9774" s="2">
        <v>32</v>
      </c>
      <c r="J9774" s="2" t="str">
        <f>VLOOKUP(A9774,'Cor da Pele e Motivacao'!$A$2:$I$11399,6, FALSE)</f>
        <v>Parda</v>
      </c>
      <c r="K9774" s="2" t="str">
        <f>VLOOKUP(A9774,'Cor da Pele e Motivacao'!$A$2:$I$11399,8, FALSE)</f>
        <v>VIOLÊNCIA INTERPESSOAL</v>
      </c>
      <c r="L9774" s="2">
        <v>1</v>
      </c>
    </row>
    <row r="9775" spans="1:12" ht="15.75" customHeight="1" x14ac:dyDescent="0.25">
      <c r="A9775" t="str">
        <f>CONCATENATE(B9775,C9775,D9775,H9775,I9775,L9775)</f>
        <v>2372020HOMICIDIO141</v>
      </c>
      <c r="B9775" s="2">
        <v>23</v>
      </c>
      <c r="C9775" s="2">
        <v>7</v>
      </c>
      <c r="D9775" s="2">
        <v>2020</v>
      </c>
      <c r="E9775" s="2" t="s">
        <v>35</v>
      </c>
      <c r="F9775" s="2" t="s">
        <v>16</v>
      </c>
      <c r="G9775" s="2" t="s">
        <v>11</v>
      </c>
      <c r="H9775" s="2" t="s">
        <v>12</v>
      </c>
      <c r="I9775" s="2">
        <v>14</v>
      </c>
      <c r="J9775" s="2" t="str">
        <f>VLOOKUP(A9775,'Cor da Pele e Motivacao'!$A$2:$I$11399,6, FALSE)</f>
        <v>Parda</v>
      </c>
      <c r="K9775" s="2" t="str">
        <f>VLOOKUP(A9775,'Cor da Pele e Motivacao'!$A$2:$I$11399,8, FALSE)</f>
        <v>ATIVIDADES CRIMINAIS</v>
      </c>
      <c r="L9775" s="2">
        <v>1</v>
      </c>
    </row>
    <row r="9776" spans="1:12" ht="15.75" customHeight="1" x14ac:dyDescent="0.25">
      <c r="A9776" t="str">
        <f>CONCATENATE(B9776,C9776,D9776,H9776,I9776,L9776)</f>
        <v>2372020HOMICIDIO211</v>
      </c>
      <c r="B9776" s="2">
        <v>23</v>
      </c>
      <c r="C9776" s="2">
        <v>7</v>
      </c>
      <c r="D9776" s="2">
        <v>2020</v>
      </c>
      <c r="E9776" s="2" t="s">
        <v>92</v>
      </c>
      <c r="F9776" s="2" t="s">
        <v>22</v>
      </c>
      <c r="G9776" s="2" t="s">
        <v>11</v>
      </c>
      <c r="H9776" s="2" t="s">
        <v>12</v>
      </c>
      <c r="I9776" s="2">
        <v>21</v>
      </c>
      <c r="J9776" s="2" t="str">
        <f>VLOOKUP(A9776,'Cor da Pele e Motivacao'!$A$2:$I$11399,6, FALSE)</f>
        <v>Parda</v>
      </c>
      <c r="K9776" s="2" t="str">
        <f>VLOOKUP(A9776,'Cor da Pele e Motivacao'!$A$2:$I$11399,8, FALSE)</f>
        <v>ATIVIDADES CRIMINAIS</v>
      </c>
      <c r="L9776" s="2">
        <v>1</v>
      </c>
    </row>
    <row r="9777" spans="1:12" ht="15.75" customHeight="1" x14ac:dyDescent="0.25">
      <c r="A9777" t="str">
        <f>CONCATENATE(B9777,C9777,D9777,H9777,I9777,L9777)</f>
        <v>2372020HOMICIDIO271</v>
      </c>
      <c r="B9777" s="2">
        <v>23</v>
      </c>
      <c r="C9777" s="2">
        <v>7</v>
      </c>
      <c r="D9777" s="2">
        <v>2020</v>
      </c>
      <c r="E9777" s="2" t="s">
        <v>25</v>
      </c>
      <c r="F9777" s="2" t="s">
        <v>25</v>
      </c>
      <c r="G9777" s="2" t="s">
        <v>11</v>
      </c>
      <c r="H9777" s="2" t="s">
        <v>12</v>
      </c>
      <c r="I9777" s="2">
        <v>27</v>
      </c>
      <c r="J9777" s="2" t="str">
        <f>VLOOKUP(A9777,'Cor da Pele e Motivacao'!$A$2:$I$11399,6, FALSE)</f>
        <v>Parda</v>
      </c>
      <c r="K9777" s="2" t="str">
        <f>VLOOKUP(A9777,'Cor da Pele e Motivacao'!$A$2:$I$11399,8, FALSE)</f>
        <v>ATIVIDADES CRIMINAIS</v>
      </c>
      <c r="L9777" s="2">
        <v>1</v>
      </c>
    </row>
    <row r="9778" spans="1:12" ht="15.75" customHeight="1" x14ac:dyDescent="0.25">
      <c r="A9778" t="str">
        <f>CONCATENATE(B9778,C9778,D9778,H9778,I9778,L9778)</f>
        <v>2372020HOMICIDIO281</v>
      </c>
      <c r="B9778" s="2">
        <v>23</v>
      </c>
      <c r="C9778" s="2">
        <v>7</v>
      </c>
      <c r="D9778" s="2">
        <v>2020</v>
      </c>
      <c r="E9778" s="2" t="s">
        <v>25</v>
      </c>
      <c r="F9778" s="2" t="s">
        <v>25</v>
      </c>
      <c r="G9778" s="2" t="s">
        <v>11</v>
      </c>
      <c r="H9778" s="2" t="s">
        <v>12</v>
      </c>
      <c r="I9778" s="2">
        <v>28</v>
      </c>
      <c r="J9778" s="2" t="str">
        <f>VLOOKUP(A9778,'Cor da Pele e Motivacao'!$A$2:$I$11399,6, FALSE)</f>
        <v>Parda</v>
      </c>
      <c r="K9778" s="2" t="str">
        <f>VLOOKUP(A9778,'Cor da Pele e Motivacao'!$A$2:$I$11399,8, FALSE)</f>
        <v>ATIVIDADES CRIMINAIS</v>
      </c>
      <c r="L9778" s="2">
        <v>1</v>
      </c>
    </row>
    <row r="9779" spans="1:12" ht="15.75" customHeight="1" x14ac:dyDescent="0.25">
      <c r="A9779" t="str">
        <f>CONCATENATE(B9779,C9779,D9779,H9779,I9779,L9779)</f>
        <v>2372020HOMICIDIO1</v>
      </c>
      <c r="B9779" s="2">
        <v>23</v>
      </c>
      <c r="C9779" s="2">
        <v>7</v>
      </c>
      <c r="D9779" s="2">
        <v>2020</v>
      </c>
      <c r="E9779" s="2" t="s">
        <v>111</v>
      </c>
      <c r="F9779" s="2" t="s">
        <v>10</v>
      </c>
      <c r="G9779" s="2" t="s">
        <v>11</v>
      </c>
      <c r="H9779" s="2" t="s">
        <v>12</v>
      </c>
      <c r="I9779" s="2"/>
      <c r="J9779" s="2" t="str">
        <f>VLOOKUP(A9779,'Cor da Pele e Motivacao'!$A$2:$I$11399,6, FALSE)</f>
        <v>Parda</v>
      </c>
      <c r="K9779" s="2" t="str">
        <f>VLOOKUP(A9779,'Cor da Pele e Motivacao'!$A$2:$I$11399,8, FALSE)</f>
        <v>VIOLÊNCIA INTERPESSOAL</v>
      </c>
      <c r="L9779" s="2">
        <v>1</v>
      </c>
    </row>
    <row r="9780" spans="1:12" ht="15.75" customHeight="1" x14ac:dyDescent="0.25">
      <c r="A9780" t="str">
        <f>CONCATENATE(B9780,C9780,D9780,H9780,I9780,L9780)</f>
        <v>2372020HOMICIDIO281</v>
      </c>
      <c r="B9780" s="2">
        <v>23</v>
      </c>
      <c r="C9780" s="2">
        <v>7</v>
      </c>
      <c r="D9780" s="2">
        <v>2020</v>
      </c>
      <c r="E9780" s="2" t="s">
        <v>49</v>
      </c>
      <c r="F9780" s="2" t="s">
        <v>16</v>
      </c>
      <c r="G9780" s="2" t="s">
        <v>11</v>
      </c>
      <c r="H9780" s="2" t="s">
        <v>12</v>
      </c>
      <c r="I9780" s="2">
        <v>28</v>
      </c>
      <c r="J9780" s="2" t="str">
        <f>VLOOKUP(A9780,'Cor da Pele e Motivacao'!$A$2:$I$11399,6, FALSE)</f>
        <v>Parda</v>
      </c>
      <c r="K9780" s="2" t="str">
        <f>VLOOKUP(A9780,'Cor da Pele e Motivacao'!$A$2:$I$11399,8, FALSE)</f>
        <v>ATIVIDADES CRIMINAIS</v>
      </c>
      <c r="L9780" s="2">
        <v>1</v>
      </c>
    </row>
    <row r="9781" spans="1:12" ht="15.75" customHeight="1" x14ac:dyDescent="0.25">
      <c r="A9781" t="str">
        <f>CONCATENATE(B9781,C9781,D9781,H9781,I9781,L9781)</f>
        <v>2372020HOMICIDIO191</v>
      </c>
      <c r="B9781" s="2">
        <v>23</v>
      </c>
      <c r="C9781" s="2">
        <v>7</v>
      </c>
      <c r="D9781" s="2">
        <v>2020</v>
      </c>
      <c r="E9781" s="2" t="s">
        <v>50</v>
      </c>
      <c r="F9781" s="2" t="s">
        <v>16</v>
      </c>
      <c r="G9781" s="2" t="s">
        <v>11</v>
      </c>
      <c r="H9781" s="2" t="s">
        <v>12</v>
      </c>
      <c r="I9781" s="2">
        <v>19</v>
      </c>
      <c r="J9781" s="2" t="str">
        <f>VLOOKUP(A9781,'Cor da Pele e Motivacao'!$A$2:$I$11399,6, FALSE)</f>
        <v>Parda</v>
      </c>
      <c r="K9781" s="2" t="str">
        <f>VLOOKUP(A9781,'Cor da Pele e Motivacao'!$A$2:$I$11399,8, FALSE)</f>
        <v>EXCLUDENTE DE ILICITUDE</v>
      </c>
      <c r="L9781" s="2">
        <v>1</v>
      </c>
    </row>
    <row r="9782" spans="1:12" ht="15.75" customHeight="1" x14ac:dyDescent="0.25">
      <c r="A9782" t="str">
        <f>CONCATENATE(B9782,C9782,D9782,H9782,I9782,L9782)</f>
        <v>2372020LATROCINIO331</v>
      </c>
      <c r="B9782" s="2">
        <v>23</v>
      </c>
      <c r="C9782" s="2">
        <v>7</v>
      </c>
      <c r="D9782" s="2">
        <v>2020</v>
      </c>
      <c r="E9782" s="2" t="s">
        <v>27</v>
      </c>
      <c r="F9782" s="2" t="s">
        <v>14</v>
      </c>
      <c r="G9782" s="2" t="s">
        <v>11</v>
      </c>
      <c r="H9782" s="2" t="s">
        <v>33</v>
      </c>
      <c r="I9782" s="2">
        <v>33</v>
      </c>
      <c r="J9782" s="2" t="str">
        <f>VLOOKUP(A9782,'Cor da Pele e Motivacao'!$A$2:$I$11399,6, FALSE)</f>
        <v>Parda</v>
      </c>
      <c r="K9782" s="2" t="str">
        <f>VLOOKUP(A9782,'Cor da Pele e Motivacao'!$A$2:$I$11399,8, FALSE)</f>
        <v>PATRIMÔNIO</v>
      </c>
      <c r="L9782" s="2">
        <v>1</v>
      </c>
    </row>
    <row r="9783" spans="1:12" ht="15.75" customHeight="1" x14ac:dyDescent="0.25">
      <c r="A9783" t="str">
        <f>CONCATENATE(B9783,C9783,D9783,H9783,I9783,L9783)</f>
        <v>2372020HOMICIDIO371</v>
      </c>
      <c r="B9783" s="2">
        <v>23</v>
      </c>
      <c r="C9783" s="2">
        <v>7</v>
      </c>
      <c r="D9783" s="2">
        <v>2020</v>
      </c>
      <c r="E9783" s="2" t="s">
        <v>38</v>
      </c>
      <c r="F9783" s="2" t="s">
        <v>22</v>
      </c>
      <c r="G9783" s="2" t="s">
        <v>11</v>
      </c>
      <c r="H9783" s="2" t="s">
        <v>12</v>
      </c>
      <c r="I9783" s="2">
        <v>37</v>
      </c>
      <c r="J9783" s="2" t="str">
        <f>VLOOKUP(A9783,'Cor da Pele e Motivacao'!$A$2:$I$11399,6, FALSE)</f>
        <v>Parda</v>
      </c>
      <c r="K9783" s="2" t="str">
        <f>VLOOKUP(A9783,'Cor da Pele e Motivacao'!$A$2:$I$11399,8, FALSE)</f>
        <v>ATIVIDADES CRIMINAIS</v>
      </c>
      <c r="L9783" s="2">
        <v>1</v>
      </c>
    </row>
    <row r="9784" spans="1:12" ht="15.75" customHeight="1" x14ac:dyDescent="0.25">
      <c r="A9784" t="str">
        <f>CONCATENATE(B9784,C9784,D9784,H9784,I9784,L9784)</f>
        <v>2472020HOMICIDIO351</v>
      </c>
      <c r="B9784" s="2">
        <v>24</v>
      </c>
      <c r="C9784" s="2">
        <v>7</v>
      </c>
      <c r="D9784" s="2">
        <v>2020</v>
      </c>
      <c r="E9784" s="2" t="s">
        <v>69</v>
      </c>
      <c r="F9784" s="2" t="s">
        <v>16</v>
      </c>
      <c r="G9784" s="2" t="s">
        <v>28</v>
      </c>
      <c r="H9784" s="2" t="s">
        <v>12</v>
      </c>
      <c r="I9784" s="2">
        <v>35</v>
      </c>
      <c r="J9784" s="2" t="str">
        <f>VLOOKUP(A9784,'Cor da Pele e Motivacao'!$A$2:$I$11399,6, FALSE)</f>
        <v>Parda</v>
      </c>
      <c r="K9784" s="2" t="str">
        <f>VLOOKUP(A9784,'Cor da Pele e Motivacao'!$A$2:$I$11399,8, FALSE)</f>
        <v>VIOLÊNCIA INTERPESSOAL</v>
      </c>
      <c r="L9784" s="2">
        <v>1</v>
      </c>
    </row>
    <row r="9785" spans="1:12" ht="15.75" customHeight="1" x14ac:dyDescent="0.25">
      <c r="A9785" t="str">
        <f>CONCATENATE(B9785,C9785,D9785,H9785,I9785,L9785)</f>
        <v>2472020HOMICIDIO291</v>
      </c>
      <c r="B9785" s="2">
        <v>24</v>
      </c>
      <c r="C9785" s="2">
        <v>7</v>
      </c>
      <c r="D9785" s="2">
        <v>2020</v>
      </c>
      <c r="E9785" s="2" t="s">
        <v>41</v>
      </c>
      <c r="F9785" s="2" t="s">
        <v>22</v>
      </c>
      <c r="G9785" s="2" t="s">
        <v>11</v>
      </c>
      <c r="H9785" s="2" t="s">
        <v>12</v>
      </c>
      <c r="I9785" s="2">
        <v>29</v>
      </c>
      <c r="J9785" s="2" t="str">
        <f>VLOOKUP(A9785,'Cor da Pele e Motivacao'!$A$2:$I$11399,6, FALSE)</f>
        <v>Parda</v>
      </c>
      <c r="K9785" s="2" t="str">
        <f>VLOOKUP(A9785,'Cor da Pele e Motivacao'!$A$2:$I$11399,8, FALSE)</f>
        <v>VIOLÊNCIA INTERPESSOAL</v>
      </c>
      <c r="L9785" s="2">
        <v>1</v>
      </c>
    </row>
    <row r="9786" spans="1:12" ht="15.75" customHeight="1" x14ac:dyDescent="0.25">
      <c r="A9786" t="str">
        <f>CONCATENATE(B9786,C9786,D9786,H9786,I9786,L9786)</f>
        <v>2472020HOMICIDIO191</v>
      </c>
      <c r="B9786" s="2">
        <v>24</v>
      </c>
      <c r="C9786" s="2">
        <v>7</v>
      </c>
      <c r="D9786" s="2">
        <v>2020</v>
      </c>
      <c r="E9786" s="2" t="s">
        <v>15</v>
      </c>
      <c r="F9786" s="2" t="s">
        <v>16</v>
      </c>
      <c r="G9786" s="2" t="s">
        <v>11</v>
      </c>
      <c r="H9786" s="2" t="s">
        <v>12</v>
      </c>
      <c r="I9786" s="2">
        <v>19</v>
      </c>
      <c r="J9786" s="2" t="str">
        <f>VLOOKUP(A9786,'Cor da Pele e Motivacao'!$A$2:$I$11399,6, FALSE)</f>
        <v>Parda</v>
      </c>
      <c r="K9786" s="2" t="str">
        <f>VLOOKUP(A9786,'Cor da Pele e Motivacao'!$A$2:$I$11399,8, FALSE)</f>
        <v>ATIVIDADES CRIMINAIS</v>
      </c>
      <c r="L9786" s="2">
        <v>1</v>
      </c>
    </row>
    <row r="9787" spans="1:12" ht="15.75" customHeight="1" x14ac:dyDescent="0.25">
      <c r="A9787" t="str">
        <f>CONCATENATE(B9787,C9787,D9787,H9787,I9787,L9787)</f>
        <v>2472020HOMICIDIO181</v>
      </c>
      <c r="B9787" s="2">
        <v>24</v>
      </c>
      <c r="C9787" s="2">
        <v>7</v>
      </c>
      <c r="D9787" s="2">
        <v>2020</v>
      </c>
      <c r="E9787" s="2" t="s">
        <v>20</v>
      </c>
      <c r="F9787" s="2" t="s">
        <v>14</v>
      </c>
      <c r="G9787" s="2" t="s">
        <v>11</v>
      </c>
      <c r="H9787" s="2" t="s">
        <v>12</v>
      </c>
      <c r="I9787" s="2">
        <v>18</v>
      </c>
      <c r="J9787" s="2" t="str">
        <f>VLOOKUP(A9787,'Cor da Pele e Motivacao'!$A$2:$I$11399,6, FALSE)</f>
        <v>Parda</v>
      </c>
      <c r="K9787" s="2" t="str">
        <f>VLOOKUP(A9787,'Cor da Pele e Motivacao'!$A$2:$I$11399,8, FALSE)</f>
        <v>VIOLÊNCIA INTERPESSOAL</v>
      </c>
      <c r="L9787" s="2">
        <v>1</v>
      </c>
    </row>
    <row r="9788" spans="1:12" ht="15.75" customHeight="1" x14ac:dyDescent="0.25">
      <c r="A9788" t="str">
        <f>CONCATENATE(B9788,C9788,D9788,H9788,I9788,L9788)</f>
        <v>2472020HOMICIDIO601</v>
      </c>
      <c r="B9788" s="2">
        <v>24</v>
      </c>
      <c r="C9788" s="2">
        <v>7</v>
      </c>
      <c r="D9788" s="2">
        <v>2020</v>
      </c>
      <c r="E9788" s="2" t="s">
        <v>20</v>
      </c>
      <c r="F9788" s="2" t="s">
        <v>14</v>
      </c>
      <c r="G9788" s="2" t="s">
        <v>11</v>
      </c>
      <c r="H9788" s="2" t="s">
        <v>12</v>
      </c>
      <c r="I9788" s="2">
        <v>60</v>
      </c>
      <c r="J9788" s="2" t="str">
        <f>VLOOKUP(A9788,'Cor da Pele e Motivacao'!$A$2:$I$11399,6, FALSE)</f>
        <v>Parda</v>
      </c>
      <c r="K9788" s="2" t="str">
        <f>VLOOKUP(A9788,'Cor da Pele e Motivacao'!$A$2:$I$11399,8, FALSE)</f>
        <v>ATIVIDADES CRIMINAIS</v>
      </c>
      <c r="L9788" s="2">
        <v>1</v>
      </c>
    </row>
    <row r="9789" spans="1:12" ht="15.75" customHeight="1" x14ac:dyDescent="0.25">
      <c r="A9789" t="str">
        <f>CONCATENATE(B9789,C9789,D9789,H9789,I9789,L9789)</f>
        <v>2472020HOMICIDIO211</v>
      </c>
      <c r="B9789" s="2">
        <v>24</v>
      </c>
      <c r="C9789" s="2">
        <v>7</v>
      </c>
      <c r="D9789" s="2">
        <v>2020</v>
      </c>
      <c r="E9789" s="2" t="s">
        <v>158</v>
      </c>
      <c r="F9789" s="2" t="s">
        <v>16</v>
      </c>
      <c r="G9789" s="2" t="s">
        <v>11</v>
      </c>
      <c r="H9789" s="2" t="s">
        <v>12</v>
      </c>
      <c r="I9789" s="2">
        <v>21</v>
      </c>
      <c r="J9789" s="2" t="str">
        <f>VLOOKUP(A9789,'Cor da Pele e Motivacao'!$A$2:$I$11399,6, FALSE)</f>
        <v>Parda</v>
      </c>
      <c r="K9789" s="2" t="str">
        <f>VLOOKUP(A9789,'Cor da Pele e Motivacao'!$A$2:$I$11399,8, FALSE)</f>
        <v>ATIVIDADES CRIMINAIS</v>
      </c>
      <c r="L9789" s="2">
        <v>1</v>
      </c>
    </row>
    <row r="9790" spans="1:12" ht="15.75" customHeight="1" x14ac:dyDescent="0.25">
      <c r="A9790" t="str">
        <f>CONCATENATE(B9790,C9790,D9790,H9790,I9790,L9790)</f>
        <v>2472020HOMICIDIO221</v>
      </c>
      <c r="B9790" s="2">
        <v>24</v>
      </c>
      <c r="C9790" s="2">
        <v>7</v>
      </c>
      <c r="D9790" s="2">
        <v>2020</v>
      </c>
      <c r="E9790" s="2" t="s">
        <v>158</v>
      </c>
      <c r="F9790" s="2" t="s">
        <v>16</v>
      </c>
      <c r="G9790" s="2" t="s">
        <v>11</v>
      </c>
      <c r="H9790" s="2" t="s">
        <v>12</v>
      </c>
      <c r="I9790" s="2">
        <v>22</v>
      </c>
      <c r="J9790" s="2" t="str">
        <f>VLOOKUP(A9790,'Cor da Pele e Motivacao'!$A$2:$I$11399,6, FALSE)</f>
        <v>Parda</v>
      </c>
      <c r="K9790" s="2" t="str">
        <f>VLOOKUP(A9790,'Cor da Pele e Motivacao'!$A$2:$I$11399,8, FALSE)</f>
        <v>ATIVIDADES CRIMINAIS</v>
      </c>
      <c r="L9790" s="2">
        <v>1</v>
      </c>
    </row>
    <row r="9791" spans="1:12" ht="15.75" customHeight="1" x14ac:dyDescent="0.25">
      <c r="A9791" t="str">
        <f>CONCATENATE(B9791,C9791,D9791,H9791,I9791,L9791)</f>
        <v>2472020HOMICIDIO371</v>
      </c>
      <c r="B9791" s="2">
        <v>24</v>
      </c>
      <c r="C9791" s="2">
        <v>7</v>
      </c>
      <c r="D9791" s="2">
        <v>2020</v>
      </c>
      <c r="E9791" s="2" t="s">
        <v>24</v>
      </c>
      <c r="F9791" s="2" t="s">
        <v>10</v>
      </c>
      <c r="G9791" s="2" t="s">
        <v>11</v>
      </c>
      <c r="H9791" s="2" t="s">
        <v>12</v>
      </c>
      <c r="I9791" s="2">
        <v>37</v>
      </c>
      <c r="J9791" s="2" t="str">
        <f>VLOOKUP(A9791,'Cor da Pele e Motivacao'!$A$2:$I$11399,6, FALSE)</f>
        <v>Parda</v>
      </c>
      <c r="K9791" s="2" t="str">
        <f>VLOOKUP(A9791,'Cor da Pele e Motivacao'!$A$2:$I$11399,8, FALSE)</f>
        <v>VIOLÊNCIA INTERPESSOAL</v>
      </c>
      <c r="L9791" s="2">
        <v>1</v>
      </c>
    </row>
    <row r="9792" spans="1:12" ht="15.75" customHeight="1" x14ac:dyDescent="0.25">
      <c r="A9792" t="str">
        <f>CONCATENATE(B9792,C9792,D9792,H9792,I9792,L9792)</f>
        <v>2472020HOMICIDIO321</v>
      </c>
      <c r="B9792" s="2">
        <v>24</v>
      </c>
      <c r="C9792" s="2">
        <v>7</v>
      </c>
      <c r="D9792" s="2">
        <v>2020</v>
      </c>
      <c r="E9792" s="2" t="s">
        <v>38</v>
      </c>
      <c r="F9792" s="2" t="s">
        <v>22</v>
      </c>
      <c r="G9792" s="2" t="s">
        <v>11</v>
      </c>
      <c r="H9792" s="2" t="s">
        <v>12</v>
      </c>
      <c r="I9792" s="2">
        <v>32</v>
      </c>
      <c r="J9792" s="2" t="str">
        <f>VLOOKUP(A9792,'Cor da Pele e Motivacao'!$A$2:$I$11399,6, FALSE)</f>
        <v>Parda</v>
      </c>
      <c r="K9792" s="2" t="str">
        <f>VLOOKUP(A9792,'Cor da Pele e Motivacao'!$A$2:$I$11399,8, FALSE)</f>
        <v>ATIVIDADES CRIMINAIS</v>
      </c>
      <c r="L9792" s="2">
        <v>1</v>
      </c>
    </row>
    <row r="9793" spans="1:12" ht="15.75" customHeight="1" x14ac:dyDescent="0.25">
      <c r="A9793" t="str">
        <f>CONCATENATE(B9793,C9793,D9793,H9793,I9793,L9793)</f>
        <v>2572020HOMICIDIO171</v>
      </c>
      <c r="B9793" s="2">
        <v>25</v>
      </c>
      <c r="C9793" s="2">
        <v>7</v>
      </c>
      <c r="D9793" s="2">
        <v>2020</v>
      </c>
      <c r="E9793" s="2" t="s">
        <v>32</v>
      </c>
      <c r="F9793" s="2" t="s">
        <v>16</v>
      </c>
      <c r="G9793" s="2" t="s">
        <v>11</v>
      </c>
      <c r="H9793" s="2" t="s">
        <v>12</v>
      </c>
      <c r="I9793" s="2">
        <v>17</v>
      </c>
      <c r="J9793" s="2" t="str">
        <f>VLOOKUP(A9793,'Cor da Pele e Motivacao'!$A$2:$I$11399,6, FALSE)</f>
        <v>Parda</v>
      </c>
      <c r="K9793" s="2" t="str">
        <f>VLOOKUP(A9793,'Cor da Pele e Motivacao'!$A$2:$I$11399,8, FALSE)</f>
        <v>ATIVIDADES CRIMINAIS</v>
      </c>
      <c r="L9793" s="2">
        <v>1</v>
      </c>
    </row>
    <row r="9794" spans="1:12" ht="15.75" customHeight="1" x14ac:dyDescent="0.25">
      <c r="A9794" t="str">
        <f>CONCATENATE(B9794,C9794,D9794,H9794,I9794,L9794)</f>
        <v>2572020HOMICIDIO291</v>
      </c>
      <c r="B9794" s="2">
        <v>25</v>
      </c>
      <c r="C9794" s="2">
        <v>7</v>
      </c>
      <c r="D9794" s="2">
        <v>2020</v>
      </c>
      <c r="E9794" s="2" t="s">
        <v>13</v>
      </c>
      <c r="F9794" s="2" t="s">
        <v>14</v>
      </c>
      <c r="G9794" s="2" t="s">
        <v>11</v>
      </c>
      <c r="H9794" s="2" t="s">
        <v>12</v>
      </c>
      <c r="I9794" s="2">
        <v>29</v>
      </c>
      <c r="J9794" s="2" t="str">
        <f>VLOOKUP(A9794,'Cor da Pele e Motivacao'!$A$2:$I$11399,6, FALSE)</f>
        <v>Parda</v>
      </c>
      <c r="K9794" s="2" t="str">
        <f>VLOOKUP(A9794,'Cor da Pele e Motivacao'!$A$2:$I$11399,8, FALSE)</f>
        <v>ATIVIDADES CRIMINAIS</v>
      </c>
      <c r="L9794" s="2">
        <v>1</v>
      </c>
    </row>
    <row r="9795" spans="1:12" ht="15.75" customHeight="1" x14ac:dyDescent="0.25">
      <c r="A9795" t="str">
        <f>CONCATENATE(B9795,C9795,D9795,H9795,I9795,L9795)</f>
        <v>2572020HOMICIDIO221</v>
      </c>
      <c r="B9795" s="2">
        <v>25</v>
      </c>
      <c r="C9795" s="2">
        <v>7</v>
      </c>
      <c r="D9795" s="2">
        <v>2020</v>
      </c>
      <c r="E9795" s="2" t="s">
        <v>42</v>
      </c>
      <c r="F9795" s="2" t="s">
        <v>16</v>
      </c>
      <c r="G9795" s="2" t="s">
        <v>11</v>
      </c>
      <c r="H9795" s="2" t="s">
        <v>12</v>
      </c>
      <c r="I9795" s="2">
        <v>22</v>
      </c>
      <c r="J9795" s="2" t="str">
        <f>VLOOKUP(A9795,'Cor da Pele e Motivacao'!$A$2:$I$11399,6, FALSE)</f>
        <v>Parda</v>
      </c>
      <c r="K9795" s="2" t="str">
        <f>VLOOKUP(A9795,'Cor da Pele e Motivacao'!$A$2:$I$11399,8, FALSE)</f>
        <v>ATIVIDADES CRIMINAIS</v>
      </c>
      <c r="L9795" s="2">
        <v>1</v>
      </c>
    </row>
    <row r="9796" spans="1:12" ht="15.75" customHeight="1" x14ac:dyDescent="0.25">
      <c r="A9796" t="str">
        <f>CONCATENATE(B9796,C9796,D9796,H9796,I9796,L9796)</f>
        <v>2572020HOMICIDIO391</v>
      </c>
      <c r="B9796" s="2">
        <v>25</v>
      </c>
      <c r="C9796" s="2">
        <v>7</v>
      </c>
      <c r="D9796" s="2">
        <v>2020</v>
      </c>
      <c r="E9796" s="2" t="s">
        <v>53</v>
      </c>
      <c r="F9796" s="2" t="s">
        <v>10</v>
      </c>
      <c r="G9796" s="2" t="s">
        <v>11</v>
      </c>
      <c r="H9796" s="2" t="s">
        <v>12</v>
      </c>
      <c r="I9796" s="2">
        <v>39</v>
      </c>
      <c r="J9796" s="2" t="str">
        <f>VLOOKUP(A9796,'Cor da Pele e Motivacao'!$A$2:$I$11399,6, FALSE)</f>
        <v>Parda</v>
      </c>
      <c r="K9796" s="2" t="str">
        <f>VLOOKUP(A9796,'Cor da Pele e Motivacao'!$A$2:$I$11399,8, FALSE)</f>
        <v>VIOLÊNCIA INTERPESSOAL</v>
      </c>
      <c r="L9796" s="2">
        <v>1</v>
      </c>
    </row>
    <row r="9797" spans="1:12" ht="15.75" customHeight="1" x14ac:dyDescent="0.25">
      <c r="A9797" t="str">
        <f>CONCATENATE(B9797,C9797,D9797,H9797,I9797,L9797)</f>
        <v>2572020FEMINICIDIO281</v>
      </c>
      <c r="B9797" s="2">
        <v>25</v>
      </c>
      <c r="C9797" s="2">
        <v>7</v>
      </c>
      <c r="D9797" s="2">
        <v>2020</v>
      </c>
      <c r="E9797" s="2" t="s">
        <v>173</v>
      </c>
      <c r="F9797" s="2" t="s">
        <v>10</v>
      </c>
      <c r="G9797" s="2" t="s">
        <v>28</v>
      </c>
      <c r="H9797" s="2" t="s">
        <v>29</v>
      </c>
      <c r="I9797" s="2">
        <v>28</v>
      </c>
      <c r="J9797" s="2" t="str">
        <f>VLOOKUP(A9797,'Cor da Pele e Motivacao'!$A$2:$I$11399,6, FALSE)</f>
        <v>Parda</v>
      </c>
      <c r="K9797" s="2" t="str">
        <f>VLOOKUP(A9797,'Cor da Pele e Motivacao'!$A$2:$I$11399,8, FALSE)</f>
        <v>FEMINICIDIO</v>
      </c>
      <c r="L9797" s="2">
        <v>1</v>
      </c>
    </row>
    <row r="9798" spans="1:12" ht="15.75" customHeight="1" x14ac:dyDescent="0.25">
      <c r="A9798" t="str">
        <f>CONCATENATE(B9798,C9798,D9798,H9798,I9798,L9798)</f>
        <v>2572020HOMICIDIO281</v>
      </c>
      <c r="B9798" s="2">
        <v>25</v>
      </c>
      <c r="C9798" s="2">
        <v>7</v>
      </c>
      <c r="D9798" s="2">
        <v>2020</v>
      </c>
      <c r="E9798" s="2" t="s">
        <v>64</v>
      </c>
      <c r="F9798" s="2" t="s">
        <v>14</v>
      </c>
      <c r="G9798" s="2" t="s">
        <v>11</v>
      </c>
      <c r="H9798" s="2" t="s">
        <v>12</v>
      </c>
      <c r="I9798" s="2">
        <v>28</v>
      </c>
      <c r="J9798" s="2" t="str">
        <f>VLOOKUP(A9798,'Cor da Pele e Motivacao'!$A$2:$I$11399,6, FALSE)</f>
        <v>Parda</v>
      </c>
      <c r="K9798" s="2" t="str">
        <f>VLOOKUP(A9798,'Cor da Pele e Motivacao'!$A$2:$I$11399,8, FALSE)</f>
        <v>ATIVIDADES CRIMINAIS</v>
      </c>
      <c r="L9798" s="2">
        <v>1</v>
      </c>
    </row>
    <row r="9799" spans="1:12" ht="15.75" customHeight="1" x14ac:dyDescent="0.25">
      <c r="A9799" t="str">
        <f>CONCATENATE(B9799,C9799,D9799,H9799,I9799,L9799)</f>
        <v>2572020HOMICIDIO211</v>
      </c>
      <c r="B9799" s="2">
        <v>25</v>
      </c>
      <c r="C9799" s="2">
        <v>7</v>
      </c>
      <c r="D9799" s="2">
        <v>2020</v>
      </c>
      <c r="E9799" s="2" t="s">
        <v>20</v>
      </c>
      <c r="F9799" s="2" t="s">
        <v>14</v>
      </c>
      <c r="G9799" s="2" t="s">
        <v>11</v>
      </c>
      <c r="H9799" s="2" t="s">
        <v>12</v>
      </c>
      <c r="I9799" s="2">
        <v>21</v>
      </c>
      <c r="J9799" s="2" t="str">
        <f>VLOOKUP(A9799,'Cor da Pele e Motivacao'!$A$2:$I$11399,6, FALSE)</f>
        <v>Parda</v>
      </c>
      <c r="K9799" s="2" t="str">
        <f>VLOOKUP(A9799,'Cor da Pele e Motivacao'!$A$2:$I$11399,8, FALSE)</f>
        <v>ATIVIDADES CRIMINAIS</v>
      </c>
      <c r="L9799" s="2">
        <v>1</v>
      </c>
    </row>
    <row r="9800" spans="1:12" ht="15.75" customHeight="1" x14ac:dyDescent="0.25">
      <c r="A9800" t="str">
        <f>CONCATENATE(B9800,C9800,D9800,H9800,I9800,L9800)</f>
        <v>2572020HOMICIDIO271</v>
      </c>
      <c r="B9800" s="2">
        <v>25</v>
      </c>
      <c r="C9800" s="2">
        <v>7</v>
      </c>
      <c r="D9800" s="2">
        <v>2020</v>
      </c>
      <c r="E9800" s="2" t="s">
        <v>132</v>
      </c>
      <c r="F9800" s="2" t="s">
        <v>16</v>
      </c>
      <c r="G9800" s="2" t="s">
        <v>11</v>
      </c>
      <c r="H9800" s="2" t="s">
        <v>12</v>
      </c>
      <c r="I9800" s="2">
        <v>27</v>
      </c>
      <c r="J9800" s="2" t="str">
        <f>VLOOKUP(A9800,'Cor da Pele e Motivacao'!$A$2:$I$11399,6, FALSE)</f>
        <v>Parda</v>
      </c>
      <c r="K9800" s="2" t="str">
        <f>VLOOKUP(A9800,'Cor da Pele e Motivacao'!$A$2:$I$11399,8, FALSE)</f>
        <v>VIOLÊNCIA INTERPESSOAL</v>
      </c>
      <c r="L9800" s="2">
        <v>1</v>
      </c>
    </row>
    <row r="9801" spans="1:12" ht="15.75" customHeight="1" x14ac:dyDescent="0.25">
      <c r="A9801" t="str">
        <f>CONCATENATE(B9801,C9801,D9801,H9801,I9801,L9801)</f>
        <v>2572020HOMICIDIO181</v>
      </c>
      <c r="B9801" s="2">
        <v>25</v>
      </c>
      <c r="C9801" s="2">
        <v>7</v>
      </c>
      <c r="D9801" s="2">
        <v>2020</v>
      </c>
      <c r="E9801" s="2" t="s">
        <v>36</v>
      </c>
      <c r="F9801" s="2" t="s">
        <v>14</v>
      </c>
      <c r="G9801" s="2" t="s">
        <v>11</v>
      </c>
      <c r="H9801" s="2" t="s">
        <v>12</v>
      </c>
      <c r="I9801" s="2">
        <v>18</v>
      </c>
      <c r="J9801" s="2" t="str">
        <f>VLOOKUP(A9801,'Cor da Pele e Motivacao'!$A$2:$I$11399,6, FALSE)</f>
        <v>Parda</v>
      </c>
      <c r="K9801" s="2" t="str">
        <f>VLOOKUP(A9801,'Cor da Pele e Motivacao'!$A$2:$I$11399,8, FALSE)</f>
        <v>OUTRAS MOTIVAÇÕES</v>
      </c>
      <c r="L9801" s="2">
        <v>1</v>
      </c>
    </row>
    <row r="9802" spans="1:12" ht="15.75" customHeight="1" x14ac:dyDescent="0.25">
      <c r="A9802" t="str">
        <f>CONCATENATE(B9802,C9802,D9802,H9802,I9802,L9802)</f>
        <v>2572020HOMICIDIO181</v>
      </c>
      <c r="B9802" s="2">
        <v>25</v>
      </c>
      <c r="C9802" s="2">
        <v>7</v>
      </c>
      <c r="D9802" s="2">
        <v>2020</v>
      </c>
      <c r="E9802" s="2" t="s">
        <v>25</v>
      </c>
      <c r="F9802" s="2" t="s">
        <v>25</v>
      </c>
      <c r="G9802" s="2" t="s">
        <v>11</v>
      </c>
      <c r="H9802" s="2" t="s">
        <v>12</v>
      </c>
      <c r="I9802" s="2">
        <v>18</v>
      </c>
      <c r="J9802" s="2" t="str">
        <f>VLOOKUP(A9802,'Cor da Pele e Motivacao'!$A$2:$I$11399,6, FALSE)</f>
        <v>Parda</v>
      </c>
      <c r="K9802" s="2" t="str">
        <f>VLOOKUP(A9802,'Cor da Pele e Motivacao'!$A$2:$I$11399,8, FALSE)</f>
        <v>OUTRAS MOTIVAÇÕES</v>
      </c>
      <c r="L9802" s="2">
        <v>1</v>
      </c>
    </row>
    <row r="9803" spans="1:12" ht="15.75" customHeight="1" x14ac:dyDescent="0.25">
      <c r="A9803" t="str">
        <f>CONCATENATE(B9803,C9803,D9803,H9803,I9803,L9803)</f>
        <v>2572020HOMICIDIO231</v>
      </c>
      <c r="B9803" s="2">
        <v>25</v>
      </c>
      <c r="C9803" s="2">
        <v>7</v>
      </c>
      <c r="D9803" s="2">
        <v>2020</v>
      </c>
      <c r="E9803" s="2" t="s">
        <v>25</v>
      </c>
      <c r="F9803" s="2" t="s">
        <v>25</v>
      </c>
      <c r="G9803" s="2" t="s">
        <v>11</v>
      </c>
      <c r="H9803" s="2" t="s">
        <v>12</v>
      </c>
      <c r="I9803" s="2">
        <v>23</v>
      </c>
      <c r="J9803" s="2" t="str">
        <f>VLOOKUP(A9803,'Cor da Pele e Motivacao'!$A$2:$I$11399,6, FALSE)</f>
        <v>Parda</v>
      </c>
      <c r="K9803" s="2" t="str">
        <f>VLOOKUP(A9803,'Cor da Pele e Motivacao'!$A$2:$I$11399,8, FALSE)</f>
        <v>EXCLUDENTE DE ILICITUDE</v>
      </c>
      <c r="L9803" s="2">
        <v>1</v>
      </c>
    </row>
    <row r="9804" spans="1:12" ht="15.75" customHeight="1" x14ac:dyDescent="0.25">
      <c r="A9804" t="str">
        <f>CONCATENATE(B9804,C9804,D9804,H9804,I9804,L9804)</f>
        <v>2572020LATROCINIO441</v>
      </c>
      <c r="B9804" s="2">
        <v>25</v>
      </c>
      <c r="C9804" s="2">
        <v>7</v>
      </c>
      <c r="D9804" s="2">
        <v>2020</v>
      </c>
      <c r="E9804" s="2" t="s">
        <v>25</v>
      </c>
      <c r="F9804" s="2" t="s">
        <v>25</v>
      </c>
      <c r="G9804" s="2" t="s">
        <v>11</v>
      </c>
      <c r="H9804" s="2" t="s">
        <v>33</v>
      </c>
      <c r="I9804" s="2">
        <v>44</v>
      </c>
      <c r="J9804" s="2" t="str">
        <f>VLOOKUP(A9804,'Cor da Pele e Motivacao'!$A$2:$I$11399,6, FALSE)</f>
        <v>Parda</v>
      </c>
      <c r="K9804" s="2" t="str">
        <f>VLOOKUP(A9804,'Cor da Pele e Motivacao'!$A$2:$I$11399,8, FALSE)</f>
        <v>PATRIMÔNIO</v>
      </c>
      <c r="L9804" s="2">
        <v>1</v>
      </c>
    </row>
    <row r="9805" spans="1:12" ht="15.75" customHeight="1" x14ac:dyDescent="0.25">
      <c r="A9805" t="str">
        <f>CONCATENATE(B9805,C9805,D9805,H9805,I9805,L9805)</f>
        <v>2672020HOMICIDIO341</v>
      </c>
      <c r="B9805" s="2">
        <v>26</v>
      </c>
      <c r="C9805" s="2">
        <v>7</v>
      </c>
      <c r="D9805" s="2">
        <v>2020</v>
      </c>
      <c r="E9805" s="2" t="s">
        <v>13</v>
      </c>
      <c r="F9805" s="2" t="s">
        <v>14</v>
      </c>
      <c r="G9805" s="2" t="s">
        <v>11</v>
      </c>
      <c r="H9805" s="2" t="s">
        <v>12</v>
      </c>
      <c r="I9805" s="2">
        <v>34</v>
      </c>
      <c r="J9805" s="2" t="str">
        <f>VLOOKUP(A9805,'Cor da Pele e Motivacao'!$A$2:$I$11399,6, FALSE)</f>
        <v>Parda</v>
      </c>
      <c r="K9805" s="2" t="str">
        <f>VLOOKUP(A9805,'Cor da Pele e Motivacao'!$A$2:$I$11399,8, FALSE)</f>
        <v>VIOLÊNCIA INTERPESSOAL</v>
      </c>
      <c r="L9805" s="2">
        <v>1</v>
      </c>
    </row>
    <row r="9806" spans="1:12" ht="15.75" customHeight="1" x14ac:dyDescent="0.25">
      <c r="A9806" t="str">
        <f>CONCATENATE(B9806,C9806,D9806,H9806,I9806,L9806)</f>
        <v>2672020HOMICIDIO331</v>
      </c>
      <c r="B9806" s="2">
        <v>26</v>
      </c>
      <c r="C9806" s="2">
        <v>7</v>
      </c>
      <c r="D9806" s="2">
        <v>2020</v>
      </c>
      <c r="E9806" s="2" t="s">
        <v>43</v>
      </c>
      <c r="F9806" s="2" t="s">
        <v>22</v>
      </c>
      <c r="G9806" s="2" t="s">
        <v>11</v>
      </c>
      <c r="H9806" s="2" t="s">
        <v>12</v>
      </c>
      <c r="I9806" s="2">
        <v>33</v>
      </c>
      <c r="J9806" s="2" t="str">
        <f>VLOOKUP(A9806,'Cor da Pele e Motivacao'!$A$2:$I$11399,6, FALSE)</f>
        <v>Parda</v>
      </c>
      <c r="K9806" s="2" t="str">
        <f>VLOOKUP(A9806,'Cor da Pele e Motivacao'!$A$2:$I$11399,8, FALSE)</f>
        <v>ATIVIDADES CRIMINAIS</v>
      </c>
      <c r="L9806" s="2">
        <v>1</v>
      </c>
    </row>
    <row r="9807" spans="1:12" ht="15.75" customHeight="1" x14ac:dyDescent="0.25">
      <c r="A9807" t="str">
        <f>CONCATENATE(B9807,C9807,D9807,H9807,I9807,L9807)</f>
        <v>2672020HOMICIDIO211</v>
      </c>
      <c r="B9807" s="2">
        <v>26</v>
      </c>
      <c r="C9807" s="2">
        <v>7</v>
      </c>
      <c r="D9807" s="2">
        <v>2020</v>
      </c>
      <c r="E9807" s="2" t="s">
        <v>20</v>
      </c>
      <c r="F9807" s="2" t="s">
        <v>14</v>
      </c>
      <c r="G9807" s="2" t="s">
        <v>11</v>
      </c>
      <c r="H9807" s="2" t="s">
        <v>12</v>
      </c>
      <c r="I9807" s="2">
        <v>21</v>
      </c>
      <c r="J9807" s="2" t="str">
        <f>VLOOKUP(A9807,'Cor da Pele e Motivacao'!$A$2:$I$11399,6, FALSE)</f>
        <v>Parda</v>
      </c>
      <c r="K9807" s="2" t="str">
        <f>VLOOKUP(A9807,'Cor da Pele e Motivacao'!$A$2:$I$11399,8, FALSE)</f>
        <v>ATIVIDADES CRIMINAIS</v>
      </c>
      <c r="L9807" s="2">
        <v>1</v>
      </c>
    </row>
    <row r="9808" spans="1:12" ht="15.75" customHeight="1" x14ac:dyDescent="0.25">
      <c r="A9808" t="str">
        <f>CONCATENATE(B9808,C9808,D9808,H9808,I9808,L9808)</f>
        <v>2672020HOMICIDIO391</v>
      </c>
      <c r="B9808" s="2">
        <v>26</v>
      </c>
      <c r="C9808" s="2">
        <v>7</v>
      </c>
      <c r="D9808" s="2">
        <v>2020</v>
      </c>
      <c r="E9808" s="2" t="s">
        <v>20</v>
      </c>
      <c r="F9808" s="2" t="s">
        <v>14</v>
      </c>
      <c r="G9808" s="2" t="s">
        <v>11</v>
      </c>
      <c r="H9808" s="2" t="s">
        <v>12</v>
      </c>
      <c r="I9808" s="2">
        <v>39</v>
      </c>
      <c r="J9808" s="2" t="str">
        <f>VLOOKUP(A9808,'Cor da Pele e Motivacao'!$A$2:$I$11399,6, FALSE)</f>
        <v>Parda</v>
      </c>
      <c r="K9808" s="2" t="str">
        <f>VLOOKUP(A9808,'Cor da Pele e Motivacao'!$A$2:$I$11399,8, FALSE)</f>
        <v>ATIVIDADES CRIMINAIS</v>
      </c>
      <c r="L9808" s="2">
        <v>1</v>
      </c>
    </row>
    <row r="9809" spans="1:12" ht="15.75" customHeight="1" x14ac:dyDescent="0.25">
      <c r="A9809" t="str">
        <f>CONCATENATE(B9809,C9809,D9809,H9809,I9809,L9809)</f>
        <v>2672020HOMICIDIO551</v>
      </c>
      <c r="B9809" s="2">
        <v>26</v>
      </c>
      <c r="C9809" s="2">
        <v>7</v>
      </c>
      <c r="D9809" s="2">
        <v>2020</v>
      </c>
      <c r="E9809" s="2" t="s">
        <v>61</v>
      </c>
      <c r="F9809" s="2" t="s">
        <v>10</v>
      </c>
      <c r="G9809" s="2" t="s">
        <v>11</v>
      </c>
      <c r="H9809" s="2" t="s">
        <v>12</v>
      </c>
      <c r="I9809" s="2">
        <v>55</v>
      </c>
      <c r="J9809" s="2" t="str">
        <f>VLOOKUP(A9809,'Cor da Pele e Motivacao'!$A$2:$I$11399,6, FALSE)</f>
        <v>Parda</v>
      </c>
      <c r="K9809" s="2" t="str">
        <f>VLOOKUP(A9809,'Cor da Pele e Motivacao'!$A$2:$I$11399,8, FALSE)</f>
        <v>VIOLÊNCIA INTERPESSOAL</v>
      </c>
      <c r="L9809" s="2">
        <v>1</v>
      </c>
    </row>
    <row r="9810" spans="1:12" ht="15.75" customHeight="1" x14ac:dyDescent="0.25">
      <c r="A9810" t="str">
        <f>CONCATENATE(B9810,C9810,D9810,H9810,I9810,L9810)</f>
        <v>2672020LATROCINIO501</v>
      </c>
      <c r="B9810" s="2">
        <v>26</v>
      </c>
      <c r="C9810" s="2">
        <v>7</v>
      </c>
      <c r="D9810" s="2">
        <v>2020</v>
      </c>
      <c r="E9810" s="2" t="s">
        <v>101</v>
      </c>
      <c r="F9810" s="2" t="s">
        <v>22</v>
      </c>
      <c r="G9810" s="2" t="s">
        <v>11</v>
      </c>
      <c r="H9810" s="2" t="s">
        <v>33</v>
      </c>
      <c r="I9810" s="2">
        <v>50</v>
      </c>
      <c r="J9810" s="2" t="str">
        <f>VLOOKUP(A9810,'Cor da Pele e Motivacao'!$A$2:$I$11399,6, FALSE)</f>
        <v>Parda</v>
      </c>
      <c r="K9810" s="2" t="str">
        <f>VLOOKUP(A9810,'Cor da Pele e Motivacao'!$A$2:$I$11399,8, FALSE)</f>
        <v>PATRIMÔNIO</v>
      </c>
      <c r="L9810" s="2">
        <v>1</v>
      </c>
    </row>
    <row r="9811" spans="1:12" ht="15.75" customHeight="1" x14ac:dyDescent="0.25">
      <c r="A9811" t="str">
        <f>CONCATENATE(B9811,C9811,D9811,H9811,I9811,L9811)</f>
        <v>2672020HOMICIDIO181</v>
      </c>
      <c r="B9811" s="2">
        <v>26</v>
      </c>
      <c r="C9811" s="2">
        <v>7</v>
      </c>
      <c r="D9811" s="2">
        <v>2020</v>
      </c>
      <c r="E9811" s="2" t="s">
        <v>65</v>
      </c>
      <c r="F9811" s="2" t="s">
        <v>16</v>
      </c>
      <c r="G9811" s="2" t="s">
        <v>11</v>
      </c>
      <c r="H9811" s="2" t="s">
        <v>12</v>
      </c>
      <c r="I9811" s="2">
        <v>18</v>
      </c>
      <c r="J9811" s="2" t="str">
        <f>VLOOKUP(A9811,'Cor da Pele e Motivacao'!$A$2:$I$11399,6, FALSE)</f>
        <v>Parda</v>
      </c>
      <c r="K9811" s="2" t="str">
        <f>VLOOKUP(A9811,'Cor da Pele e Motivacao'!$A$2:$I$11399,8, FALSE)</f>
        <v>ATIVIDADES CRIMINAIS</v>
      </c>
      <c r="L9811" s="2">
        <v>1</v>
      </c>
    </row>
    <row r="9812" spans="1:12" ht="15.75" customHeight="1" x14ac:dyDescent="0.25">
      <c r="A9812" t="str">
        <f>CONCATENATE(B9812,C9812,D9812,H9812,I9812,L9812)</f>
        <v>2672020HOMICIDIO241</v>
      </c>
      <c r="B9812" s="2">
        <v>26</v>
      </c>
      <c r="C9812" s="2">
        <v>7</v>
      </c>
      <c r="D9812" s="2">
        <v>2020</v>
      </c>
      <c r="E9812" s="2" t="s">
        <v>65</v>
      </c>
      <c r="F9812" s="2" t="s">
        <v>16</v>
      </c>
      <c r="G9812" s="2" t="s">
        <v>11</v>
      </c>
      <c r="H9812" s="2" t="s">
        <v>12</v>
      </c>
      <c r="I9812" s="2">
        <v>24</v>
      </c>
      <c r="J9812" s="2" t="str">
        <f>VLOOKUP(A9812,'Cor da Pele e Motivacao'!$A$2:$I$11399,6, FALSE)</f>
        <v>Parda</v>
      </c>
      <c r="K9812" s="2" t="str">
        <f>VLOOKUP(A9812,'Cor da Pele e Motivacao'!$A$2:$I$11399,8, FALSE)</f>
        <v>ATIVIDADES CRIMINAIS</v>
      </c>
      <c r="L9812" s="2">
        <v>1</v>
      </c>
    </row>
    <row r="9813" spans="1:12" ht="15.75" customHeight="1" x14ac:dyDescent="0.25">
      <c r="A9813" t="str">
        <f>CONCATENATE(B9813,C9813,D9813,H9813,I9813,L9813)</f>
        <v>2672020HOMICIDIO151</v>
      </c>
      <c r="B9813" s="2">
        <v>26</v>
      </c>
      <c r="C9813" s="2">
        <v>7</v>
      </c>
      <c r="D9813" s="2">
        <v>2020</v>
      </c>
      <c r="E9813" s="2" t="s">
        <v>25</v>
      </c>
      <c r="F9813" s="2" t="s">
        <v>25</v>
      </c>
      <c r="G9813" s="2" t="s">
        <v>11</v>
      </c>
      <c r="H9813" s="2" t="s">
        <v>12</v>
      </c>
      <c r="I9813" s="2">
        <v>15</v>
      </c>
      <c r="J9813" s="2" t="str">
        <f>VLOOKUP(A9813,'Cor da Pele e Motivacao'!$A$2:$I$11399,6, FALSE)</f>
        <v>Parda</v>
      </c>
      <c r="K9813" s="2" t="str">
        <f>VLOOKUP(A9813,'Cor da Pele e Motivacao'!$A$2:$I$11399,8, FALSE)</f>
        <v>ATIVIDADES CRIMINAIS</v>
      </c>
      <c r="L9813" s="2">
        <v>1</v>
      </c>
    </row>
    <row r="9814" spans="1:12" ht="15.75" customHeight="1" x14ac:dyDescent="0.25">
      <c r="A9814" t="str">
        <f>CONCATENATE(B9814,C9814,D9814,H9814,I9814,L9814)</f>
        <v>2672020HOMICIDIO171</v>
      </c>
      <c r="B9814" s="2">
        <v>26</v>
      </c>
      <c r="C9814" s="2">
        <v>7</v>
      </c>
      <c r="D9814" s="2">
        <v>2020</v>
      </c>
      <c r="E9814" s="2" t="s">
        <v>25</v>
      </c>
      <c r="F9814" s="2" t="s">
        <v>25</v>
      </c>
      <c r="G9814" s="2" t="s">
        <v>11</v>
      </c>
      <c r="H9814" s="2" t="s">
        <v>12</v>
      </c>
      <c r="I9814" s="2">
        <v>17</v>
      </c>
      <c r="J9814" s="2" t="str">
        <f>VLOOKUP(A9814,'Cor da Pele e Motivacao'!$A$2:$I$11399,6, FALSE)</f>
        <v>Parda</v>
      </c>
      <c r="K9814" s="2" t="str">
        <f>VLOOKUP(A9814,'Cor da Pele e Motivacao'!$A$2:$I$11399,8, FALSE)</f>
        <v>ATIVIDADES CRIMINAIS</v>
      </c>
      <c r="L9814" s="2">
        <v>1</v>
      </c>
    </row>
    <row r="9815" spans="1:12" ht="15.75" customHeight="1" x14ac:dyDescent="0.25">
      <c r="A9815" t="str">
        <f>CONCATENATE(B9815,C9815,D9815,H9815,I9815,L9815)</f>
        <v>2672020HOMICIDIO311</v>
      </c>
      <c r="B9815" s="2">
        <v>26</v>
      </c>
      <c r="C9815" s="2">
        <v>7</v>
      </c>
      <c r="D9815" s="2">
        <v>2020</v>
      </c>
      <c r="E9815" s="2" t="s">
        <v>27</v>
      </c>
      <c r="F9815" s="2" t="s">
        <v>14</v>
      </c>
      <c r="G9815" s="2" t="s">
        <v>11</v>
      </c>
      <c r="H9815" s="2" t="s">
        <v>12</v>
      </c>
      <c r="I9815" s="2">
        <v>31</v>
      </c>
      <c r="J9815" s="2" t="str">
        <f>VLOOKUP(A9815,'Cor da Pele e Motivacao'!$A$2:$I$11399,6, FALSE)</f>
        <v>Parda</v>
      </c>
      <c r="K9815" s="2" t="str">
        <f>VLOOKUP(A9815,'Cor da Pele e Motivacao'!$A$2:$I$11399,8, FALSE)</f>
        <v>ATIVIDADES CRIMINAIS</v>
      </c>
      <c r="L9815" s="2">
        <v>1</v>
      </c>
    </row>
    <row r="9816" spans="1:12" ht="15.75" customHeight="1" x14ac:dyDescent="0.25">
      <c r="A9816" t="str">
        <f>CONCATENATE(B9816,C9816,D9816,H9816,I9816,L9816)</f>
        <v>2772020HOMICIDIO251</v>
      </c>
      <c r="B9816" s="2">
        <v>27</v>
      </c>
      <c r="C9816" s="2">
        <v>7</v>
      </c>
      <c r="D9816" s="2">
        <v>2020</v>
      </c>
      <c r="E9816" s="2" t="s">
        <v>13</v>
      </c>
      <c r="F9816" s="2" t="s">
        <v>14</v>
      </c>
      <c r="G9816" s="2" t="s">
        <v>11</v>
      </c>
      <c r="H9816" s="2" t="s">
        <v>12</v>
      </c>
      <c r="I9816" s="2">
        <v>25</v>
      </c>
      <c r="J9816" s="2" t="str">
        <f>VLOOKUP(A9816,'Cor da Pele e Motivacao'!$A$2:$I$11399,6, FALSE)</f>
        <v>Parda</v>
      </c>
      <c r="K9816" s="2" t="str">
        <f>VLOOKUP(A9816,'Cor da Pele e Motivacao'!$A$2:$I$11399,8, FALSE)</f>
        <v>ATIVIDADES CRIMINAIS</v>
      </c>
      <c r="L9816" s="2">
        <v>1</v>
      </c>
    </row>
    <row r="9817" spans="1:12" ht="15.75" customHeight="1" x14ac:dyDescent="0.25">
      <c r="A9817" t="str">
        <f>CONCATENATE(B9817,C9817,D9817,H9817,I9817,L9817)</f>
        <v>2772020HOMICIDIO241</v>
      </c>
      <c r="B9817" s="2">
        <v>27</v>
      </c>
      <c r="C9817" s="2">
        <v>7</v>
      </c>
      <c r="D9817" s="2">
        <v>2020</v>
      </c>
      <c r="E9817" s="2" t="s">
        <v>43</v>
      </c>
      <c r="F9817" s="2" t="s">
        <v>22</v>
      </c>
      <c r="G9817" s="2" t="s">
        <v>11</v>
      </c>
      <c r="H9817" s="2" t="s">
        <v>12</v>
      </c>
      <c r="I9817" s="2">
        <v>24</v>
      </c>
      <c r="J9817" s="2" t="str">
        <f>VLOOKUP(A9817,'Cor da Pele e Motivacao'!$A$2:$I$11399,6, FALSE)</f>
        <v>Parda</v>
      </c>
      <c r="K9817" s="2" t="str">
        <f>VLOOKUP(A9817,'Cor da Pele e Motivacao'!$A$2:$I$11399,8, FALSE)</f>
        <v>ATIVIDADES CRIMINAIS</v>
      </c>
      <c r="L9817" s="2">
        <v>1</v>
      </c>
    </row>
    <row r="9818" spans="1:12" ht="15.75" customHeight="1" x14ac:dyDescent="0.25">
      <c r="A9818" t="str">
        <f>CONCATENATE(B9818,C9818,D9818,H9818,I9818,L9818)</f>
        <v>2772020HOMICIDIO251</v>
      </c>
      <c r="B9818" s="2">
        <v>27</v>
      </c>
      <c r="C9818" s="2">
        <v>7</v>
      </c>
      <c r="D9818" s="2">
        <v>2020</v>
      </c>
      <c r="E9818" s="2" t="s">
        <v>174</v>
      </c>
      <c r="F9818" s="2" t="s">
        <v>10</v>
      </c>
      <c r="G9818" s="2" t="s">
        <v>11</v>
      </c>
      <c r="H9818" s="2" t="s">
        <v>12</v>
      </c>
      <c r="I9818" s="2">
        <v>25</v>
      </c>
      <c r="J9818" s="2" t="str">
        <f>VLOOKUP(A9818,'Cor da Pele e Motivacao'!$A$2:$I$11399,6, FALSE)</f>
        <v>Parda</v>
      </c>
      <c r="K9818" s="2" t="str">
        <f>VLOOKUP(A9818,'Cor da Pele e Motivacao'!$A$2:$I$11399,8, FALSE)</f>
        <v>ATIVIDADES CRIMINAIS</v>
      </c>
      <c r="L9818" s="2">
        <v>1</v>
      </c>
    </row>
    <row r="9819" spans="1:12" ht="15.75" customHeight="1" x14ac:dyDescent="0.25">
      <c r="A9819" t="str">
        <f>CONCATENATE(B9819,C9819,D9819,H9819,I9819,L9819)</f>
        <v>2772020HOMICIDIO231</v>
      </c>
      <c r="B9819" s="2">
        <v>27</v>
      </c>
      <c r="C9819" s="2">
        <v>7</v>
      </c>
      <c r="D9819" s="2">
        <v>2020</v>
      </c>
      <c r="E9819" s="2" t="s">
        <v>36</v>
      </c>
      <c r="F9819" s="2" t="s">
        <v>14</v>
      </c>
      <c r="G9819" s="2" t="s">
        <v>11</v>
      </c>
      <c r="H9819" s="2" t="s">
        <v>12</v>
      </c>
      <c r="I9819" s="2">
        <v>23</v>
      </c>
      <c r="J9819" s="2" t="str">
        <f>VLOOKUP(A9819,'Cor da Pele e Motivacao'!$A$2:$I$11399,6, FALSE)</f>
        <v>Parda</v>
      </c>
      <c r="K9819" s="2" t="str">
        <f>VLOOKUP(A9819,'Cor da Pele e Motivacao'!$A$2:$I$11399,8, FALSE)</f>
        <v>VIOLÊNCIA INTERPESSOAL</v>
      </c>
      <c r="L9819" s="2">
        <v>1</v>
      </c>
    </row>
    <row r="9820" spans="1:12" ht="15.75" customHeight="1" x14ac:dyDescent="0.25">
      <c r="A9820" t="str">
        <f>CONCATENATE(B9820,C9820,D9820,H9820,I9820,L9820)</f>
        <v>2772020HOMICIDIO281</v>
      </c>
      <c r="B9820" s="2">
        <v>27</v>
      </c>
      <c r="C9820" s="2">
        <v>7</v>
      </c>
      <c r="D9820" s="2">
        <v>2020</v>
      </c>
      <c r="E9820" s="2" t="s">
        <v>116</v>
      </c>
      <c r="F9820" s="2" t="s">
        <v>16</v>
      </c>
      <c r="G9820" s="2" t="s">
        <v>11</v>
      </c>
      <c r="H9820" s="2" t="s">
        <v>12</v>
      </c>
      <c r="I9820" s="2">
        <v>28</v>
      </c>
      <c r="J9820" s="2" t="str">
        <f>VLOOKUP(A9820,'Cor da Pele e Motivacao'!$A$2:$I$11399,6, FALSE)</f>
        <v>Parda</v>
      </c>
      <c r="K9820" s="2" t="str">
        <f>VLOOKUP(A9820,'Cor da Pele e Motivacao'!$A$2:$I$11399,8, FALSE)</f>
        <v>A DEFINIR</v>
      </c>
      <c r="L9820" s="2">
        <v>1</v>
      </c>
    </row>
    <row r="9821" spans="1:12" ht="15.75" customHeight="1" x14ac:dyDescent="0.25">
      <c r="A9821" t="str">
        <f>CONCATENATE(B9821,C9821,D9821,H9821,I9821,L9821)</f>
        <v>2772020HOMICIDIO221</v>
      </c>
      <c r="B9821" s="2">
        <v>27</v>
      </c>
      <c r="C9821" s="2">
        <v>7</v>
      </c>
      <c r="D9821" s="2">
        <v>2020</v>
      </c>
      <c r="E9821" s="2" t="s">
        <v>25</v>
      </c>
      <c r="F9821" s="2" t="s">
        <v>25</v>
      </c>
      <c r="G9821" s="2" t="s">
        <v>11</v>
      </c>
      <c r="H9821" s="2" t="s">
        <v>12</v>
      </c>
      <c r="I9821" s="2">
        <v>22</v>
      </c>
      <c r="J9821" s="2" t="str">
        <f>VLOOKUP(A9821,'Cor da Pele e Motivacao'!$A$2:$I$11399,6, FALSE)</f>
        <v>Parda</v>
      </c>
      <c r="K9821" s="2" t="str">
        <f>VLOOKUP(A9821,'Cor da Pele e Motivacao'!$A$2:$I$11399,8, FALSE)</f>
        <v>ATIVIDADES CRIMINAIS</v>
      </c>
      <c r="L9821" s="2">
        <v>1</v>
      </c>
    </row>
    <row r="9822" spans="1:12" ht="15.75" customHeight="1" x14ac:dyDescent="0.25">
      <c r="A9822" t="str">
        <f>CONCATENATE(B9822,C9822,D9822,H9822,I9822,L9822)</f>
        <v>2772020HOMICIDIO231</v>
      </c>
      <c r="B9822" s="2">
        <v>27</v>
      </c>
      <c r="C9822" s="2">
        <v>7</v>
      </c>
      <c r="D9822" s="2">
        <v>2020</v>
      </c>
      <c r="E9822" s="2" t="s">
        <v>25</v>
      </c>
      <c r="F9822" s="2" t="s">
        <v>25</v>
      </c>
      <c r="G9822" s="2" t="s">
        <v>11</v>
      </c>
      <c r="H9822" s="2" t="s">
        <v>12</v>
      </c>
      <c r="I9822" s="2">
        <v>23</v>
      </c>
      <c r="J9822" s="2" t="str">
        <f>VLOOKUP(A9822,'Cor da Pele e Motivacao'!$A$2:$I$11399,6, FALSE)</f>
        <v>Parda</v>
      </c>
      <c r="K9822" s="2" t="str">
        <f>VLOOKUP(A9822,'Cor da Pele e Motivacao'!$A$2:$I$11399,8, FALSE)</f>
        <v>VIOLÊNCIA INTERPESSOAL</v>
      </c>
      <c r="L9822" s="2">
        <v>1</v>
      </c>
    </row>
    <row r="9823" spans="1:12" ht="15.75" customHeight="1" x14ac:dyDescent="0.25">
      <c r="A9823" t="str">
        <f>CONCATENATE(B9823,C9823,D9823,H9823,I9823,L9823)</f>
        <v>2772020HOMICIDIO231</v>
      </c>
      <c r="B9823" s="2">
        <v>27</v>
      </c>
      <c r="C9823" s="2">
        <v>7</v>
      </c>
      <c r="D9823" s="2">
        <v>2020</v>
      </c>
      <c r="E9823" s="2" t="s">
        <v>49</v>
      </c>
      <c r="F9823" s="2" t="s">
        <v>16</v>
      </c>
      <c r="G9823" s="2" t="s">
        <v>11</v>
      </c>
      <c r="H9823" s="2" t="s">
        <v>12</v>
      </c>
      <c r="I9823" s="2">
        <v>23</v>
      </c>
      <c r="J9823" s="2" t="str">
        <f>VLOOKUP(A9823,'Cor da Pele e Motivacao'!$A$2:$I$11399,6, FALSE)</f>
        <v>Parda</v>
      </c>
      <c r="K9823" s="2" t="str">
        <f>VLOOKUP(A9823,'Cor da Pele e Motivacao'!$A$2:$I$11399,8, FALSE)</f>
        <v>VIOLÊNCIA INTERPESSOAL</v>
      </c>
      <c r="L9823" s="2">
        <v>1</v>
      </c>
    </row>
    <row r="9824" spans="1:12" ht="15.75" customHeight="1" x14ac:dyDescent="0.25">
      <c r="A9824" t="str">
        <f>CONCATENATE(B9824,C9824,D9824,H9824,I9824,L9824)</f>
        <v>2872020HOMICIDIO201</v>
      </c>
      <c r="B9824" s="2">
        <v>28</v>
      </c>
      <c r="C9824" s="2">
        <v>7</v>
      </c>
      <c r="D9824" s="2">
        <v>2020</v>
      </c>
      <c r="E9824" s="2" t="s">
        <v>13</v>
      </c>
      <c r="F9824" s="2" t="s">
        <v>14</v>
      </c>
      <c r="G9824" s="2" t="s">
        <v>11</v>
      </c>
      <c r="H9824" s="2" t="s">
        <v>12</v>
      </c>
      <c r="I9824" s="2">
        <v>20</v>
      </c>
      <c r="J9824" s="2" t="str">
        <f>VLOOKUP(A9824,'Cor da Pele e Motivacao'!$A$2:$I$11399,6, FALSE)</f>
        <v>Parda</v>
      </c>
      <c r="K9824" s="2" t="str">
        <f>VLOOKUP(A9824,'Cor da Pele e Motivacao'!$A$2:$I$11399,8, FALSE)</f>
        <v>ATIVIDADES CRIMINAIS</v>
      </c>
      <c r="L9824" s="2">
        <v>1</v>
      </c>
    </row>
    <row r="9825" spans="1:12" ht="15.75" customHeight="1" x14ac:dyDescent="0.25">
      <c r="A9825" t="str">
        <f>CONCATENATE(B9825,C9825,D9825,H9825,I9825,L9825)</f>
        <v>2872020HOMICIDIO581</v>
      </c>
      <c r="B9825" s="2">
        <v>28</v>
      </c>
      <c r="C9825" s="2">
        <v>7</v>
      </c>
      <c r="D9825" s="2">
        <v>2020</v>
      </c>
      <c r="E9825" s="2" t="s">
        <v>13</v>
      </c>
      <c r="F9825" s="2" t="s">
        <v>14</v>
      </c>
      <c r="G9825" s="2" t="s">
        <v>11</v>
      </c>
      <c r="H9825" s="2" t="s">
        <v>12</v>
      </c>
      <c r="I9825" s="2">
        <v>58</v>
      </c>
      <c r="J9825" s="2" t="str">
        <f>VLOOKUP(A9825,'Cor da Pele e Motivacao'!$A$2:$I$11399,6, FALSE)</f>
        <v>Parda</v>
      </c>
      <c r="K9825" s="2" t="str">
        <f>VLOOKUP(A9825,'Cor da Pele e Motivacao'!$A$2:$I$11399,8, FALSE)</f>
        <v>ATIVIDADES CRIMINAIS</v>
      </c>
      <c r="L9825" s="2">
        <v>1</v>
      </c>
    </row>
    <row r="9826" spans="1:12" ht="15.75" customHeight="1" x14ac:dyDescent="0.25">
      <c r="A9826" t="str">
        <f>CONCATENATE(B9826,C9826,D9826,H9826,I9826,L9826)</f>
        <v>2872020HOMICIDIO211</v>
      </c>
      <c r="B9826" s="2">
        <v>28</v>
      </c>
      <c r="C9826" s="2">
        <v>7</v>
      </c>
      <c r="D9826" s="2">
        <v>2020</v>
      </c>
      <c r="E9826" s="2" t="s">
        <v>36</v>
      </c>
      <c r="F9826" s="2" t="s">
        <v>14</v>
      </c>
      <c r="G9826" s="2" t="s">
        <v>11</v>
      </c>
      <c r="H9826" s="2" t="s">
        <v>12</v>
      </c>
      <c r="I9826" s="2">
        <v>21</v>
      </c>
      <c r="J9826" s="2" t="str">
        <f>VLOOKUP(A9826,'Cor da Pele e Motivacao'!$A$2:$I$11399,6, FALSE)</f>
        <v>Parda</v>
      </c>
      <c r="K9826" s="2" t="str">
        <f>VLOOKUP(A9826,'Cor da Pele e Motivacao'!$A$2:$I$11399,8, FALSE)</f>
        <v>ATIVIDADES CRIMINAIS</v>
      </c>
      <c r="L9826" s="2">
        <v>1</v>
      </c>
    </row>
    <row r="9827" spans="1:12" ht="15.75" customHeight="1" x14ac:dyDescent="0.25">
      <c r="A9827" t="str">
        <f>CONCATENATE(B9827,C9827,D9827,H9827,I9827,L9827)</f>
        <v>2872020HOMICIDIO251</v>
      </c>
      <c r="B9827" s="2">
        <v>28</v>
      </c>
      <c r="C9827" s="2">
        <v>7</v>
      </c>
      <c r="D9827" s="2">
        <v>2020</v>
      </c>
      <c r="E9827" s="2" t="s">
        <v>81</v>
      </c>
      <c r="F9827" s="2" t="s">
        <v>22</v>
      </c>
      <c r="G9827" s="2" t="s">
        <v>11</v>
      </c>
      <c r="H9827" s="2" t="s">
        <v>12</v>
      </c>
      <c r="I9827" s="2">
        <v>25</v>
      </c>
      <c r="J9827" s="2" t="str">
        <f>VLOOKUP(A9827,'Cor da Pele e Motivacao'!$A$2:$I$11399,6, FALSE)</f>
        <v>Parda</v>
      </c>
      <c r="K9827" s="2" t="str">
        <f>VLOOKUP(A9827,'Cor da Pele e Motivacao'!$A$2:$I$11399,8, FALSE)</f>
        <v>ATIVIDADES CRIMINAIS</v>
      </c>
      <c r="L9827" s="2">
        <v>1</v>
      </c>
    </row>
    <row r="9828" spans="1:12" ht="15.75" customHeight="1" x14ac:dyDescent="0.25">
      <c r="A9828" t="str">
        <f>CONCATENATE(B9828,C9828,D9828,H9828,I9828,L9828)</f>
        <v>2872020HOMICIDIO231</v>
      </c>
      <c r="B9828" s="2">
        <v>28</v>
      </c>
      <c r="C9828" s="2">
        <v>7</v>
      </c>
      <c r="D9828" s="2">
        <v>2020</v>
      </c>
      <c r="E9828" s="2" t="s">
        <v>26</v>
      </c>
      <c r="F9828" s="2" t="s">
        <v>16</v>
      </c>
      <c r="G9828" s="2" t="s">
        <v>28</v>
      </c>
      <c r="H9828" s="2" t="s">
        <v>12</v>
      </c>
      <c r="I9828" s="2">
        <v>23</v>
      </c>
      <c r="J9828" s="2" t="str">
        <f>VLOOKUP(A9828,'Cor da Pele e Motivacao'!$A$2:$I$11399,6, FALSE)</f>
        <v>Parda</v>
      </c>
      <c r="K9828" s="2" t="str">
        <f>VLOOKUP(A9828,'Cor da Pele e Motivacao'!$A$2:$I$11399,8, FALSE)</f>
        <v>ATIVIDADES CRIMINAIS</v>
      </c>
      <c r="L9828" s="2">
        <v>1</v>
      </c>
    </row>
    <row r="9829" spans="1:12" ht="15.75" customHeight="1" x14ac:dyDescent="0.25">
      <c r="A9829" t="str">
        <f>CONCATENATE(B9829,C9829,D9829,H9829,I9829,L9829)</f>
        <v>2872020LATROCINIO611</v>
      </c>
      <c r="B9829" s="2">
        <v>28</v>
      </c>
      <c r="C9829" s="2">
        <v>7</v>
      </c>
      <c r="D9829" s="2">
        <v>2020</v>
      </c>
      <c r="E9829" s="2" t="s">
        <v>167</v>
      </c>
      <c r="F9829" s="2" t="s">
        <v>16</v>
      </c>
      <c r="G9829" s="2" t="s">
        <v>11</v>
      </c>
      <c r="H9829" s="2" t="s">
        <v>33</v>
      </c>
      <c r="I9829" s="2">
        <v>61</v>
      </c>
      <c r="J9829" s="2" t="str">
        <f>VLOOKUP(A9829,'Cor da Pele e Motivacao'!$A$2:$I$11399,6, FALSE)</f>
        <v>Parda</v>
      </c>
      <c r="K9829" s="2" t="str">
        <f>VLOOKUP(A9829,'Cor da Pele e Motivacao'!$A$2:$I$11399,8, FALSE)</f>
        <v>PATRIMÔNIO</v>
      </c>
      <c r="L9829" s="2">
        <v>1</v>
      </c>
    </row>
    <row r="9830" spans="1:12" ht="15.75" customHeight="1" x14ac:dyDescent="0.25">
      <c r="A9830" t="str">
        <f>CONCATENATE(B9830,C9830,D9830,H9830,I9830,L9830)</f>
        <v>2872020HOMICIDIO241</v>
      </c>
      <c r="B9830" s="2">
        <v>28</v>
      </c>
      <c r="C9830" s="2">
        <v>7</v>
      </c>
      <c r="D9830" s="2">
        <v>2020</v>
      </c>
      <c r="E9830" s="2" t="s">
        <v>137</v>
      </c>
      <c r="F9830" s="2" t="s">
        <v>22</v>
      </c>
      <c r="G9830" s="2" t="s">
        <v>11</v>
      </c>
      <c r="H9830" s="2" t="s">
        <v>12</v>
      </c>
      <c r="I9830" s="2">
        <v>24</v>
      </c>
      <c r="J9830" s="2" t="str">
        <f>VLOOKUP(A9830,'Cor da Pele e Motivacao'!$A$2:$I$11399,6, FALSE)</f>
        <v>Parda</v>
      </c>
      <c r="K9830" s="2" t="str">
        <f>VLOOKUP(A9830,'Cor da Pele e Motivacao'!$A$2:$I$11399,8, FALSE)</f>
        <v>ATIVIDADES CRIMINAIS</v>
      </c>
      <c r="L9830" s="2">
        <v>1</v>
      </c>
    </row>
    <row r="9831" spans="1:12" ht="15.75" customHeight="1" x14ac:dyDescent="0.25">
      <c r="A9831" t="str">
        <f>CONCATENATE(B9831,C9831,D9831,H9831,I9831,L9831)</f>
        <v>2972020HOMICIDIO341</v>
      </c>
      <c r="B9831" s="2">
        <v>29</v>
      </c>
      <c r="C9831" s="2">
        <v>7</v>
      </c>
      <c r="D9831" s="2">
        <v>2020</v>
      </c>
      <c r="E9831" s="2" t="s">
        <v>141</v>
      </c>
      <c r="F9831" s="2" t="s">
        <v>16</v>
      </c>
      <c r="G9831" s="2" t="s">
        <v>11</v>
      </c>
      <c r="H9831" s="2" t="s">
        <v>12</v>
      </c>
      <c r="I9831" s="2">
        <v>34</v>
      </c>
      <c r="J9831" s="2" t="str">
        <f>VLOOKUP(A9831,'Cor da Pele e Motivacao'!$A$2:$I$11399,6, FALSE)</f>
        <v>Parda</v>
      </c>
      <c r="K9831" s="2" t="str">
        <f>VLOOKUP(A9831,'Cor da Pele e Motivacao'!$A$2:$I$11399,8, FALSE)</f>
        <v>ATIVIDADES CRIMINAIS</v>
      </c>
      <c r="L9831" s="2">
        <v>1</v>
      </c>
    </row>
    <row r="9832" spans="1:12" ht="15.75" customHeight="1" x14ac:dyDescent="0.25">
      <c r="A9832" t="str">
        <f>CONCATENATE(B9832,C9832,D9832,H9832,I9832,L9832)</f>
        <v>2972020HOMICIDIO371</v>
      </c>
      <c r="B9832" s="2">
        <v>29</v>
      </c>
      <c r="C9832" s="2">
        <v>7</v>
      </c>
      <c r="D9832" s="2">
        <v>2020</v>
      </c>
      <c r="E9832" s="2" t="s">
        <v>43</v>
      </c>
      <c r="F9832" s="2" t="s">
        <v>22</v>
      </c>
      <c r="G9832" s="2" t="s">
        <v>11</v>
      </c>
      <c r="H9832" s="2" t="s">
        <v>12</v>
      </c>
      <c r="I9832" s="2">
        <v>37</v>
      </c>
      <c r="J9832" s="2" t="str">
        <f>VLOOKUP(A9832,'Cor da Pele e Motivacao'!$A$2:$I$11399,6, FALSE)</f>
        <v>Parda</v>
      </c>
      <c r="K9832" s="2" t="str">
        <f>VLOOKUP(A9832,'Cor da Pele e Motivacao'!$A$2:$I$11399,8, FALSE)</f>
        <v>VIOLÊNCIA INTERPESSOAL</v>
      </c>
      <c r="L9832" s="2">
        <v>1</v>
      </c>
    </row>
    <row r="9833" spans="1:12" ht="15.75" customHeight="1" x14ac:dyDescent="0.25">
      <c r="A9833" t="str">
        <f>CONCATENATE(B9833,C9833,D9833,H9833,I9833,L9833)</f>
        <v>2972020HOMICIDIO481</v>
      </c>
      <c r="B9833" s="2">
        <v>29</v>
      </c>
      <c r="C9833" s="2">
        <v>7</v>
      </c>
      <c r="D9833" s="2">
        <v>2020</v>
      </c>
      <c r="E9833" s="2" t="s">
        <v>20</v>
      </c>
      <c r="F9833" s="2" t="s">
        <v>14</v>
      </c>
      <c r="G9833" s="2" t="s">
        <v>11</v>
      </c>
      <c r="H9833" s="2" t="s">
        <v>12</v>
      </c>
      <c r="I9833" s="2">
        <v>48</v>
      </c>
      <c r="J9833" s="2" t="str">
        <f>VLOOKUP(A9833,'Cor da Pele e Motivacao'!$A$2:$I$11399,6, FALSE)</f>
        <v>Parda</v>
      </c>
      <c r="K9833" s="2" t="str">
        <f>VLOOKUP(A9833,'Cor da Pele e Motivacao'!$A$2:$I$11399,8, FALSE)</f>
        <v>ATIVIDADES CRIMINAIS</v>
      </c>
      <c r="L9833" s="2">
        <v>1</v>
      </c>
    </row>
    <row r="9834" spans="1:12" ht="15.75" customHeight="1" x14ac:dyDescent="0.25">
      <c r="A9834" t="str">
        <f>CONCATENATE(B9834,C9834,D9834,H9834,I9834,L9834)</f>
        <v>2972020HOMICIDIO281</v>
      </c>
      <c r="B9834" s="2">
        <v>29</v>
      </c>
      <c r="C9834" s="2">
        <v>7</v>
      </c>
      <c r="D9834" s="2">
        <v>2020</v>
      </c>
      <c r="E9834" s="2" t="s">
        <v>51</v>
      </c>
      <c r="F9834" s="2" t="s">
        <v>16</v>
      </c>
      <c r="G9834" s="2" t="s">
        <v>11</v>
      </c>
      <c r="H9834" s="2" t="s">
        <v>12</v>
      </c>
      <c r="I9834" s="2">
        <v>28</v>
      </c>
      <c r="J9834" s="2" t="str">
        <f>VLOOKUP(A9834,'Cor da Pele e Motivacao'!$A$2:$I$11399,6, FALSE)</f>
        <v>Parda</v>
      </c>
      <c r="K9834" s="2" t="str">
        <f>VLOOKUP(A9834,'Cor da Pele e Motivacao'!$A$2:$I$11399,8, FALSE)</f>
        <v>VIOLÊNCIA INTERPESSOAL</v>
      </c>
      <c r="L9834" s="2">
        <v>1</v>
      </c>
    </row>
    <row r="9835" spans="1:12" ht="15.75" customHeight="1" x14ac:dyDescent="0.25">
      <c r="A9835" t="str">
        <f>CONCATENATE(B9835,C9835,D9835,H9835,I9835,L9835)</f>
        <v>3072020HOMICIDIO301</v>
      </c>
      <c r="B9835" s="2">
        <v>30</v>
      </c>
      <c r="C9835" s="2">
        <v>7</v>
      </c>
      <c r="D9835" s="2">
        <v>2020</v>
      </c>
      <c r="E9835" s="2" t="s">
        <v>13</v>
      </c>
      <c r="F9835" s="2" t="s">
        <v>14</v>
      </c>
      <c r="G9835" s="2" t="s">
        <v>11</v>
      </c>
      <c r="H9835" s="2" t="s">
        <v>12</v>
      </c>
      <c r="I9835" s="2">
        <v>30</v>
      </c>
      <c r="J9835" s="2" t="str">
        <f>VLOOKUP(A9835,'Cor da Pele e Motivacao'!$A$2:$I$11399,6, FALSE)</f>
        <v>Parda</v>
      </c>
      <c r="K9835" s="2" t="str">
        <f>VLOOKUP(A9835,'Cor da Pele e Motivacao'!$A$2:$I$11399,8, FALSE)</f>
        <v>ATIVIDADES CRIMINAIS</v>
      </c>
      <c r="L9835" s="2">
        <v>1</v>
      </c>
    </row>
    <row r="9836" spans="1:12" ht="15.75" customHeight="1" x14ac:dyDescent="0.25">
      <c r="A9836" t="str">
        <f>CONCATENATE(B9836,C9836,D9836,H9836,I9836,L9836)</f>
        <v>3072020HOMICIDIO151</v>
      </c>
      <c r="B9836" s="2">
        <v>30</v>
      </c>
      <c r="C9836" s="2">
        <v>7</v>
      </c>
      <c r="D9836" s="2">
        <v>2020</v>
      </c>
      <c r="E9836" s="2" t="s">
        <v>83</v>
      </c>
      <c r="F9836" s="2" t="s">
        <v>14</v>
      </c>
      <c r="G9836" s="2" t="s">
        <v>11</v>
      </c>
      <c r="H9836" s="2" t="s">
        <v>12</v>
      </c>
      <c r="I9836" s="2">
        <v>15</v>
      </c>
      <c r="J9836" s="2" t="str">
        <f>VLOOKUP(A9836,'Cor da Pele e Motivacao'!$A$2:$I$11399,6, FALSE)</f>
        <v>Parda</v>
      </c>
      <c r="K9836" s="2" t="str">
        <f>VLOOKUP(A9836,'Cor da Pele e Motivacao'!$A$2:$I$11399,8, FALSE)</f>
        <v>VIOLÊNCIA INTERPESSOAL</v>
      </c>
      <c r="L9836" s="2">
        <v>1</v>
      </c>
    </row>
    <row r="9837" spans="1:12" ht="15.75" customHeight="1" x14ac:dyDescent="0.25">
      <c r="A9837" t="str">
        <f>CONCATENATE(B9837,C9837,D9837,H9837,I9837,L9837)</f>
        <v>3072020HOMICIDIO191</v>
      </c>
      <c r="B9837" s="2">
        <v>30</v>
      </c>
      <c r="C9837" s="2">
        <v>7</v>
      </c>
      <c r="D9837" s="2">
        <v>2020</v>
      </c>
      <c r="E9837" s="2" t="s">
        <v>83</v>
      </c>
      <c r="F9837" s="2" t="s">
        <v>14</v>
      </c>
      <c r="G9837" s="2" t="s">
        <v>11</v>
      </c>
      <c r="H9837" s="2" t="s">
        <v>12</v>
      </c>
      <c r="I9837" s="2">
        <v>19</v>
      </c>
      <c r="J9837" s="2" t="str">
        <f>VLOOKUP(A9837,'Cor da Pele e Motivacao'!$A$2:$I$11399,6, FALSE)</f>
        <v>Parda</v>
      </c>
      <c r="K9837" s="2" t="str">
        <f>VLOOKUP(A9837,'Cor da Pele e Motivacao'!$A$2:$I$11399,8, FALSE)</f>
        <v>VIOLÊNCIA INTERPESSOAL</v>
      </c>
      <c r="L9837" s="2">
        <v>1</v>
      </c>
    </row>
    <row r="9838" spans="1:12" ht="15.75" customHeight="1" x14ac:dyDescent="0.25">
      <c r="A9838" t="str">
        <f>CONCATENATE(B9838,C9838,D9838,H9838,I9838,L9838)</f>
        <v>3072020HOMICIDIO321</v>
      </c>
      <c r="B9838" s="2">
        <v>30</v>
      </c>
      <c r="C9838" s="2">
        <v>7</v>
      </c>
      <c r="D9838" s="2">
        <v>2020</v>
      </c>
      <c r="E9838" s="2" t="s">
        <v>83</v>
      </c>
      <c r="F9838" s="2" t="s">
        <v>14</v>
      </c>
      <c r="G9838" s="2" t="s">
        <v>11</v>
      </c>
      <c r="H9838" s="2" t="s">
        <v>12</v>
      </c>
      <c r="I9838" s="2">
        <v>32</v>
      </c>
      <c r="J9838" s="2" t="str">
        <f>VLOOKUP(A9838,'Cor da Pele e Motivacao'!$A$2:$I$11399,6, FALSE)</f>
        <v>Parda</v>
      </c>
      <c r="K9838" s="2" t="str">
        <f>VLOOKUP(A9838,'Cor da Pele e Motivacao'!$A$2:$I$11399,8, FALSE)</f>
        <v>VIOLÊNCIA INTERPESSOAL</v>
      </c>
      <c r="L9838" s="2">
        <v>1</v>
      </c>
    </row>
    <row r="9839" spans="1:12" ht="15.75" customHeight="1" x14ac:dyDescent="0.25">
      <c r="A9839" t="str">
        <f>CONCATENATE(B9839,C9839,D9839,H9839,I9839,L9839)</f>
        <v>3072020HOMICIDIO281</v>
      </c>
      <c r="B9839" s="2">
        <v>30</v>
      </c>
      <c r="C9839" s="2">
        <v>7</v>
      </c>
      <c r="D9839" s="2">
        <v>2020</v>
      </c>
      <c r="E9839" s="2" t="s">
        <v>141</v>
      </c>
      <c r="F9839" s="2" t="s">
        <v>16</v>
      </c>
      <c r="G9839" s="2" t="s">
        <v>11</v>
      </c>
      <c r="H9839" s="2" t="s">
        <v>12</v>
      </c>
      <c r="I9839" s="2">
        <v>28</v>
      </c>
      <c r="J9839" s="2" t="str">
        <f>VLOOKUP(A9839,'Cor da Pele e Motivacao'!$A$2:$I$11399,6, FALSE)</f>
        <v>Parda</v>
      </c>
      <c r="K9839" s="2" t="str">
        <f>VLOOKUP(A9839,'Cor da Pele e Motivacao'!$A$2:$I$11399,8, FALSE)</f>
        <v>ATIVIDADES CRIMINAIS</v>
      </c>
      <c r="L9839" s="2">
        <v>1</v>
      </c>
    </row>
    <row r="9840" spans="1:12" ht="15.75" customHeight="1" x14ac:dyDescent="0.25">
      <c r="A9840" t="str">
        <f>CONCATENATE(B9840,C9840,D9840,H9840,I9840,L9840)</f>
        <v>3072020HOMICIDIO361</v>
      </c>
      <c r="B9840" s="2">
        <v>30</v>
      </c>
      <c r="C9840" s="2">
        <v>7</v>
      </c>
      <c r="D9840" s="2">
        <v>2020</v>
      </c>
      <c r="E9840" s="2" t="s">
        <v>141</v>
      </c>
      <c r="F9840" s="2" t="s">
        <v>16</v>
      </c>
      <c r="G9840" s="2" t="s">
        <v>11</v>
      </c>
      <c r="H9840" s="2" t="s">
        <v>12</v>
      </c>
      <c r="I9840" s="2">
        <v>36</v>
      </c>
      <c r="J9840" s="2" t="str">
        <f>VLOOKUP(A9840,'Cor da Pele e Motivacao'!$A$2:$I$11399,6, FALSE)</f>
        <v>Parda</v>
      </c>
      <c r="K9840" s="2" t="str">
        <f>VLOOKUP(A9840,'Cor da Pele e Motivacao'!$A$2:$I$11399,8, FALSE)</f>
        <v>ATIVIDADES CRIMINAIS</v>
      </c>
      <c r="L9840" s="2">
        <v>1</v>
      </c>
    </row>
    <row r="9841" spans="1:12" ht="15.75" customHeight="1" x14ac:dyDescent="0.25">
      <c r="A9841" t="str">
        <f>CONCATENATE(B9841,C9841,D9841,H9841,I9841,L9841)</f>
        <v>3072020HOMICIDIO331</v>
      </c>
      <c r="B9841" s="2">
        <v>30</v>
      </c>
      <c r="C9841" s="2">
        <v>7</v>
      </c>
      <c r="D9841" s="2">
        <v>2020</v>
      </c>
      <c r="E9841" s="2" t="s">
        <v>184</v>
      </c>
      <c r="F9841" s="2" t="s">
        <v>10</v>
      </c>
      <c r="G9841" s="2" t="s">
        <v>11</v>
      </c>
      <c r="H9841" s="2" t="s">
        <v>12</v>
      </c>
      <c r="I9841" s="2">
        <v>33</v>
      </c>
      <c r="J9841" s="2" t="str">
        <f>VLOOKUP(A9841,'Cor da Pele e Motivacao'!$A$2:$I$11399,6, FALSE)</f>
        <v>Parda</v>
      </c>
      <c r="K9841" s="2" t="str">
        <f>VLOOKUP(A9841,'Cor da Pele e Motivacao'!$A$2:$I$11399,8, FALSE)</f>
        <v>ATIVIDADES CRIMINAIS</v>
      </c>
      <c r="L9841" s="2">
        <v>1</v>
      </c>
    </row>
    <row r="9842" spans="1:12" ht="15.75" customHeight="1" x14ac:dyDescent="0.25">
      <c r="A9842" t="str">
        <f>CONCATENATE(B9842,C9842,D9842,H9842,I9842,L9842)</f>
        <v>3072020HOMICIDIO171</v>
      </c>
      <c r="B9842" s="2">
        <v>30</v>
      </c>
      <c r="C9842" s="2">
        <v>7</v>
      </c>
      <c r="D9842" s="2">
        <v>2020</v>
      </c>
      <c r="E9842" s="2" t="s">
        <v>19</v>
      </c>
      <c r="F9842" s="2" t="s">
        <v>14</v>
      </c>
      <c r="G9842" s="2" t="s">
        <v>11</v>
      </c>
      <c r="H9842" s="2" t="s">
        <v>12</v>
      </c>
      <c r="I9842" s="2">
        <v>17</v>
      </c>
      <c r="J9842" s="2" t="str">
        <f>VLOOKUP(A9842,'Cor da Pele e Motivacao'!$A$2:$I$11399,6, FALSE)</f>
        <v>Parda</v>
      </c>
      <c r="K9842" s="2" t="str">
        <f>VLOOKUP(A9842,'Cor da Pele e Motivacao'!$A$2:$I$11399,8, FALSE)</f>
        <v>ATIVIDADES CRIMINAIS</v>
      </c>
      <c r="L9842" s="2">
        <v>1</v>
      </c>
    </row>
    <row r="9843" spans="1:12" ht="15.75" customHeight="1" x14ac:dyDescent="0.25">
      <c r="A9843" t="str">
        <f>CONCATENATE(B9843,C9843,D9843,H9843,I9843,L9843)</f>
        <v>3072020HOMICIDIO291</v>
      </c>
      <c r="B9843" s="2">
        <v>30</v>
      </c>
      <c r="C9843" s="2">
        <v>7</v>
      </c>
      <c r="D9843" s="2">
        <v>2020</v>
      </c>
      <c r="E9843" s="2" t="s">
        <v>92</v>
      </c>
      <c r="F9843" s="2" t="s">
        <v>22</v>
      </c>
      <c r="G9843" s="2" t="s">
        <v>11</v>
      </c>
      <c r="H9843" s="2" t="s">
        <v>12</v>
      </c>
      <c r="I9843" s="2">
        <v>29</v>
      </c>
      <c r="J9843" s="2" t="str">
        <f>VLOOKUP(A9843,'Cor da Pele e Motivacao'!$A$2:$I$11399,6, FALSE)</f>
        <v>Parda</v>
      </c>
      <c r="K9843" s="2" t="str">
        <f>VLOOKUP(A9843,'Cor da Pele e Motivacao'!$A$2:$I$11399,8, FALSE)</f>
        <v>VIOLÊNCIA INTERPESSOAL</v>
      </c>
      <c r="L9843" s="2">
        <v>1</v>
      </c>
    </row>
    <row r="9844" spans="1:12" ht="15.75" customHeight="1" x14ac:dyDescent="0.25">
      <c r="A9844" t="str">
        <f>CONCATENATE(B9844,C9844,D9844,H9844,I9844,L9844)</f>
        <v>3072020HOMICIDIO211</v>
      </c>
      <c r="B9844" s="2">
        <v>30</v>
      </c>
      <c r="C9844" s="2">
        <v>7</v>
      </c>
      <c r="D9844" s="2">
        <v>2020</v>
      </c>
      <c r="E9844" s="2" t="s">
        <v>25</v>
      </c>
      <c r="F9844" s="2" t="s">
        <v>25</v>
      </c>
      <c r="G9844" s="2" t="s">
        <v>11</v>
      </c>
      <c r="H9844" s="2" t="s">
        <v>12</v>
      </c>
      <c r="I9844" s="2">
        <v>21</v>
      </c>
      <c r="J9844" s="2" t="str">
        <f>VLOOKUP(A9844,'Cor da Pele e Motivacao'!$A$2:$I$11399,6, FALSE)</f>
        <v>Parda</v>
      </c>
      <c r="K9844" s="2" t="str">
        <f>VLOOKUP(A9844,'Cor da Pele e Motivacao'!$A$2:$I$11399,8, FALSE)</f>
        <v>ATIVIDADES CRIMINAIS</v>
      </c>
      <c r="L9844" s="2">
        <v>1</v>
      </c>
    </row>
    <row r="9845" spans="1:12" ht="15.75" customHeight="1" x14ac:dyDescent="0.25">
      <c r="A9845" t="str">
        <f>CONCATENATE(B9845,C9845,D9845,H9845,I9845,L9845)</f>
        <v>3072020HOMICIDIO221</v>
      </c>
      <c r="B9845" s="2">
        <v>30</v>
      </c>
      <c r="C9845" s="2">
        <v>7</v>
      </c>
      <c r="D9845" s="2">
        <v>2020</v>
      </c>
      <c r="E9845" s="2" t="s">
        <v>25</v>
      </c>
      <c r="F9845" s="2" t="s">
        <v>25</v>
      </c>
      <c r="G9845" s="2" t="s">
        <v>11</v>
      </c>
      <c r="H9845" s="2" t="s">
        <v>12</v>
      </c>
      <c r="I9845" s="2">
        <v>22</v>
      </c>
      <c r="J9845" s="2" t="str">
        <f>VLOOKUP(A9845,'Cor da Pele e Motivacao'!$A$2:$I$11399,6, FALSE)</f>
        <v>Parda</v>
      </c>
      <c r="K9845" s="2" t="str">
        <f>VLOOKUP(A9845,'Cor da Pele e Motivacao'!$A$2:$I$11399,8, FALSE)</f>
        <v>ATIVIDADES CRIMINAIS</v>
      </c>
      <c r="L9845" s="2">
        <v>1</v>
      </c>
    </row>
    <row r="9846" spans="1:12" ht="15.75" customHeight="1" x14ac:dyDescent="0.25">
      <c r="A9846" t="str">
        <f>CONCATENATE(B9846,C9846,D9846,H9846,I9846,L9846)</f>
        <v>3072020HOMICIDIO251</v>
      </c>
      <c r="B9846" s="2">
        <v>30</v>
      </c>
      <c r="C9846" s="2">
        <v>7</v>
      </c>
      <c r="D9846" s="2">
        <v>2020</v>
      </c>
      <c r="E9846" s="2" t="s">
        <v>25</v>
      </c>
      <c r="F9846" s="2" t="s">
        <v>25</v>
      </c>
      <c r="G9846" s="2" t="s">
        <v>11</v>
      </c>
      <c r="H9846" s="2" t="s">
        <v>12</v>
      </c>
      <c r="I9846" s="2">
        <v>25</v>
      </c>
      <c r="J9846" s="2" t="str">
        <f>VLOOKUP(A9846,'Cor da Pele e Motivacao'!$A$2:$I$11399,6, FALSE)</f>
        <v>Parda</v>
      </c>
      <c r="K9846" s="2" t="str">
        <f>VLOOKUP(A9846,'Cor da Pele e Motivacao'!$A$2:$I$11399,8, FALSE)</f>
        <v>ATIVIDADES CRIMINAIS</v>
      </c>
      <c r="L9846" s="2">
        <v>1</v>
      </c>
    </row>
    <row r="9847" spans="1:12" ht="15.75" customHeight="1" x14ac:dyDescent="0.25">
      <c r="A9847" t="str">
        <f>CONCATENATE(B9847,C9847,D9847,H9847,I9847,L9847)</f>
        <v>3072020HOMICIDIO1</v>
      </c>
      <c r="B9847" s="2">
        <v>30</v>
      </c>
      <c r="C9847" s="2">
        <v>7</v>
      </c>
      <c r="D9847" s="2">
        <v>2020</v>
      </c>
      <c r="E9847" s="2" t="s">
        <v>25</v>
      </c>
      <c r="F9847" s="2" t="s">
        <v>25</v>
      </c>
      <c r="G9847" s="2" t="s">
        <v>11</v>
      </c>
      <c r="H9847" s="2" t="s">
        <v>12</v>
      </c>
      <c r="I9847" s="2"/>
      <c r="J9847" s="2" t="str">
        <f>VLOOKUP(A9847,'Cor da Pele e Motivacao'!$A$2:$I$11399,6, FALSE)</f>
        <v>Parda</v>
      </c>
      <c r="K9847" s="2" t="str">
        <f>VLOOKUP(A9847,'Cor da Pele e Motivacao'!$A$2:$I$11399,8, FALSE)</f>
        <v>ATIVIDADES CRIMINAIS</v>
      </c>
      <c r="L9847" s="2">
        <v>1</v>
      </c>
    </row>
    <row r="9848" spans="1:12" ht="15.75" customHeight="1" x14ac:dyDescent="0.25">
      <c r="A9848" t="str">
        <f>CONCATENATE(B9848,C9848,D9848,H9848,I9848,L9848)</f>
        <v>3072020LATROCINIO491</v>
      </c>
      <c r="B9848" s="2">
        <v>30</v>
      </c>
      <c r="C9848" s="2">
        <v>7</v>
      </c>
      <c r="D9848" s="2">
        <v>2020</v>
      </c>
      <c r="E9848" s="2" t="s">
        <v>25</v>
      </c>
      <c r="F9848" s="2" t="s">
        <v>25</v>
      </c>
      <c r="G9848" s="2" t="s">
        <v>11</v>
      </c>
      <c r="H9848" s="2" t="s">
        <v>33</v>
      </c>
      <c r="I9848" s="2">
        <v>49</v>
      </c>
      <c r="J9848" s="2" t="str">
        <f>VLOOKUP(A9848,'Cor da Pele e Motivacao'!$A$2:$I$11399,6, FALSE)</f>
        <v>Parda</v>
      </c>
      <c r="K9848" s="2" t="str">
        <f>VLOOKUP(A9848,'Cor da Pele e Motivacao'!$A$2:$I$11399,8, FALSE)</f>
        <v>PATRIMÔNIO</v>
      </c>
      <c r="L9848" s="2">
        <v>1</v>
      </c>
    </row>
    <row r="9849" spans="1:12" ht="15.75" customHeight="1" x14ac:dyDescent="0.25">
      <c r="A9849" t="str">
        <f>CONCATENATE(B9849,C9849,D9849,H9849,I9849,L9849)</f>
        <v>3072020HOMICIDIO191</v>
      </c>
      <c r="B9849" s="2">
        <v>30</v>
      </c>
      <c r="C9849" s="2">
        <v>7</v>
      </c>
      <c r="D9849" s="2">
        <v>2020</v>
      </c>
      <c r="E9849" s="2" t="s">
        <v>27</v>
      </c>
      <c r="F9849" s="2" t="s">
        <v>14</v>
      </c>
      <c r="G9849" s="2" t="s">
        <v>11</v>
      </c>
      <c r="H9849" s="2" t="s">
        <v>12</v>
      </c>
      <c r="I9849" s="2">
        <v>19</v>
      </c>
      <c r="J9849" s="2" t="str">
        <f>VLOOKUP(A9849,'Cor da Pele e Motivacao'!$A$2:$I$11399,6, FALSE)</f>
        <v>Parda</v>
      </c>
      <c r="K9849" s="2" t="str">
        <f>VLOOKUP(A9849,'Cor da Pele e Motivacao'!$A$2:$I$11399,8, FALSE)</f>
        <v>VIOLÊNCIA INTERPESSOAL</v>
      </c>
      <c r="L9849" s="2">
        <v>1</v>
      </c>
    </row>
    <row r="9850" spans="1:12" ht="15.75" customHeight="1" x14ac:dyDescent="0.25">
      <c r="A9850" t="str">
        <f>CONCATENATE(B9850,C9850,D9850,H9850,I9850,L9850)</f>
        <v>3072020HOMICIDIO291</v>
      </c>
      <c r="B9850" s="2">
        <v>30</v>
      </c>
      <c r="C9850" s="2">
        <v>7</v>
      </c>
      <c r="D9850" s="2">
        <v>2020</v>
      </c>
      <c r="E9850" s="2" t="s">
        <v>27</v>
      </c>
      <c r="F9850" s="2" t="s">
        <v>14</v>
      </c>
      <c r="G9850" s="2" t="s">
        <v>11</v>
      </c>
      <c r="H9850" s="2" t="s">
        <v>12</v>
      </c>
      <c r="I9850" s="2">
        <v>29</v>
      </c>
      <c r="J9850" s="2" t="str">
        <f>VLOOKUP(A9850,'Cor da Pele e Motivacao'!$A$2:$I$11399,6, FALSE)</f>
        <v>Parda</v>
      </c>
      <c r="K9850" s="2" t="str">
        <f>VLOOKUP(A9850,'Cor da Pele e Motivacao'!$A$2:$I$11399,8, FALSE)</f>
        <v>VIOLÊNCIA INTERPESSOAL</v>
      </c>
      <c r="L9850" s="2">
        <v>1</v>
      </c>
    </row>
    <row r="9851" spans="1:12" ht="15.75" customHeight="1" x14ac:dyDescent="0.25">
      <c r="A9851" t="str">
        <f>CONCATENATE(B9851,C9851,D9851,H9851,I9851,L9851)</f>
        <v>3072020HOMICIDIO311</v>
      </c>
      <c r="B9851" s="2">
        <v>30</v>
      </c>
      <c r="C9851" s="2">
        <v>7</v>
      </c>
      <c r="D9851" s="2">
        <v>2020</v>
      </c>
      <c r="E9851" s="2" t="s">
        <v>27</v>
      </c>
      <c r="F9851" s="2" t="s">
        <v>14</v>
      </c>
      <c r="G9851" s="2" t="s">
        <v>11</v>
      </c>
      <c r="H9851" s="2" t="s">
        <v>12</v>
      </c>
      <c r="I9851" s="2">
        <v>31</v>
      </c>
      <c r="J9851" s="2" t="str">
        <f>VLOOKUP(A9851,'Cor da Pele e Motivacao'!$A$2:$I$11399,6, FALSE)</f>
        <v>Parda</v>
      </c>
      <c r="K9851" s="2" t="str">
        <f>VLOOKUP(A9851,'Cor da Pele e Motivacao'!$A$2:$I$11399,8, FALSE)</f>
        <v>ATIVIDADES CRIMINAIS</v>
      </c>
      <c r="L9851" s="2">
        <v>1</v>
      </c>
    </row>
    <row r="9852" spans="1:12" ht="15.75" customHeight="1" x14ac:dyDescent="0.25">
      <c r="A9852" t="str">
        <f>CONCATENATE(B9852,C9852,D9852,H9852,I9852,L9852)</f>
        <v>3172020HOMICIDIO341</v>
      </c>
      <c r="B9852" s="2">
        <v>31</v>
      </c>
      <c r="C9852" s="2">
        <v>7</v>
      </c>
      <c r="D9852" s="2">
        <v>2020</v>
      </c>
      <c r="E9852" s="2" t="s">
        <v>66</v>
      </c>
      <c r="F9852" s="2" t="s">
        <v>16</v>
      </c>
      <c r="G9852" s="2" t="s">
        <v>11</v>
      </c>
      <c r="H9852" s="2" t="s">
        <v>12</v>
      </c>
      <c r="I9852" s="2">
        <v>34</v>
      </c>
      <c r="J9852" s="2" t="str">
        <f>VLOOKUP(A9852,'Cor da Pele e Motivacao'!$A$2:$I$11399,6, FALSE)</f>
        <v>Parda</v>
      </c>
      <c r="K9852" s="2" t="str">
        <f>VLOOKUP(A9852,'Cor da Pele e Motivacao'!$A$2:$I$11399,8, FALSE)</f>
        <v>VIOLÊNCIA INTERPESSOAL</v>
      </c>
      <c r="L9852" s="2">
        <v>1</v>
      </c>
    </row>
    <row r="9853" spans="1:12" ht="15.75" customHeight="1" x14ac:dyDescent="0.25">
      <c r="A9853" t="str">
        <f>CONCATENATE(B9853,C9853,D9853,H9853,I9853,L9853)</f>
        <v>3172020HOMICIDIO331</v>
      </c>
      <c r="B9853" s="2">
        <v>31</v>
      </c>
      <c r="C9853" s="2">
        <v>7</v>
      </c>
      <c r="D9853" s="2">
        <v>2020</v>
      </c>
      <c r="E9853" s="2" t="s">
        <v>34</v>
      </c>
      <c r="F9853" s="2" t="s">
        <v>14</v>
      </c>
      <c r="G9853" s="2" t="s">
        <v>11</v>
      </c>
      <c r="H9853" s="2" t="s">
        <v>12</v>
      </c>
      <c r="I9853" s="2">
        <v>33</v>
      </c>
      <c r="J9853" s="2" t="str">
        <f>VLOOKUP(A9853,'Cor da Pele e Motivacao'!$A$2:$I$11399,6, FALSE)</f>
        <v>Parda</v>
      </c>
      <c r="K9853" s="2" t="str">
        <f>VLOOKUP(A9853,'Cor da Pele e Motivacao'!$A$2:$I$11399,8, FALSE)</f>
        <v>ATIVIDADES CRIMINAIS</v>
      </c>
      <c r="L9853" s="2">
        <v>1</v>
      </c>
    </row>
    <row r="9854" spans="1:12" ht="15.75" customHeight="1" x14ac:dyDescent="0.25">
      <c r="A9854" t="str">
        <f>CONCATENATE(B9854,C9854,D9854,H9854,I9854,L9854)</f>
        <v>3172020HOMICIDIO351</v>
      </c>
      <c r="B9854" s="2">
        <v>31</v>
      </c>
      <c r="C9854" s="2">
        <v>7</v>
      </c>
      <c r="D9854" s="2">
        <v>2020</v>
      </c>
      <c r="E9854" s="2" t="s">
        <v>20</v>
      </c>
      <c r="F9854" s="2" t="s">
        <v>14</v>
      </c>
      <c r="G9854" s="2" t="s">
        <v>11</v>
      </c>
      <c r="H9854" s="2" t="s">
        <v>12</v>
      </c>
      <c r="I9854" s="2">
        <v>35</v>
      </c>
      <c r="J9854" s="2" t="str">
        <f>VLOOKUP(A9854,'Cor da Pele e Motivacao'!$A$2:$I$11399,6, FALSE)</f>
        <v>Parda</v>
      </c>
      <c r="K9854" s="2" t="str">
        <f>VLOOKUP(A9854,'Cor da Pele e Motivacao'!$A$2:$I$11399,8, FALSE)</f>
        <v>ATIVIDADES CRIMINAIS</v>
      </c>
      <c r="L9854" s="2">
        <v>1</v>
      </c>
    </row>
    <row r="9855" spans="1:12" ht="15.75" customHeight="1" x14ac:dyDescent="0.25">
      <c r="A9855" t="str">
        <f>CONCATENATE(B9855,C9855,D9855,H9855,I9855,L9855)</f>
        <v>3172020HOMICIDIO441</v>
      </c>
      <c r="B9855" s="2">
        <v>31</v>
      </c>
      <c r="C9855" s="2">
        <v>7</v>
      </c>
      <c r="D9855" s="2">
        <v>2020</v>
      </c>
      <c r="E9855" s="2" t="s">
        <v>20</v>
      </c>
      <c r="F9855" s="2" t="s">
        <v>14</v>
      </c>
      <c r="G9855" s="2" t="s">
        <v>11</v>
      </c>
      <c r="H9855" s="2" t="s">
        <v>12</v>
      </c>
      <c r="I9855" s="2">
        <v>44</v>
      </c>
      <c r="J9855" s="2" t="str">
        <f>VLOOKUP(A9855,'Cor da Pele e Motivacao'!$A$2:$I$11399,6, FALSE)</f>
        <v>NAO INFORMADO</v>
      </c>
      <c r="K9855" s="2" t="str">
        <f>VLOOKUP(A9855,'Cor da Pele e Motivacao'!$A$2:$I$11399,8, FALSE)</f>
        <v>EXCLUDENTE DE ILICITUDE</v>
      </c>
      <c r="L9855" s="2">
        <v>1</v>
      </c>
    </row>
    <row r="9856" spans="1:12" ht="15.75" customHeight="1" x14ac:dyDescent="0.25">
      <c r="A9856" t="str">
        <f>CONCATENATE(B9856,C9856,D9856,H9856,I9856,L9856)</f>
        <v>3172020HOMICIDIO521</v>
      </c>
      <c r="B9856" s="2">
        <v>31</v>
      </c>
      <c r="C9856" s="2">
        <v>7</v>
      </c>
      <c r="D9856" s="2">
        <v>2020</v>
      </c>
      <c r="E9856" s="2" t="s">
        <v>23</v>
      </c>
      <c r="F9856" s="2" t="s">
        <v>14</v>
      </c>
      <c r="G9856" s="2" t="s">
        <v>11</v>
      </c>
      <c r="H9856" s="2" t="s">
        <v>12</v>
      </c>
      <c r="I9856" s="2">
        <v>52</v>
      </c>
      <c r="J9856" s="2" t="str">
        <f>VLOOKUP(A9856,'Cor da Pele e Motivacao'!$A$2:$I$11399,6, FALSE)</f>
        <v>Parda</v>
      </c>
      <c r="K9856" s="2" t="str">
        <f>VLOOKUP(A9856,'Cor da Pele e Motivacao'!$A$2:$I$11399,8, FALSE)</f>
        <v>VIOLÊNCIA INTERPESSOAL</v>
      </c>
      <c r="L9856" s="2">
        <v>1</v>
      </c>
    </row>
    <row r="9857" spans="1:12" ht="15.75" customHeight="1" x14ac:dyDescent="0.25">
      <c r="A9857" t="str">
        <f>CONCATENATE(B9857,C9857,D9857,H9857,I9857,L9857)</f>
        <v>3172020HOMICIDIO491</v>
      </c>
      <c r="B9857" s="2">
        <v>31</v>
      </c>
      <c r="C9857" s="2">
        <v>7</v>
      </c>
      <c r="D9857" s="2">
        <v>2020</v>
      </c>
      <c r="E9857" s="2" t="s">
        <v>24</v>
      </c>
      <c r="F9857" s="2" t="s">
        <v>10</v>
      </c>
      <c r="G9857" s="2" t="s">
        <v>11</v>
      </c>
      <c r="H9857" s="2" t="s">
        <v>12</v>
      </c>
      <c r="I9857" s="2">
        <v>49</v>
      </c>
      <c r="J9857" s="2" t="str">
        <f>VLOOKUP(A9857,'Cor da Pele e Motivacao'!$A$2:$I$11399,6, FALSE)</f>
        <v>Parda</v>
      </c>
      <c r="K9857" s="2" t="str">
        <f>VLOOKUP(A9857,'Cor da Pele e Motivacao'!$A$2:$I$11399,8, FALSE)</f>
        <v>VIOLÊNCIA INTERPESSOAL</v>
      </c>
      <c r="L9857" s="2">
        <v>1</v>
      </c>
    </row>
    <row r="9858" spans="1:12" ht="15.75" customHeight="1" x14ac:dyDescent="0.25">
      <c r="A9858" t="str">
        <f>CONCATENATE(B9858,C9858,D9858,H9858,I9858,L9858)</f>
        <v>3172020HOMICIDIO191</v>
      </c>
      <c r="B9858" s="2">
        <v>31</v>
      </c>
      <c r="C9858" s="2">
        <v>7</v>
      </c>
      <c r="D9858" s="2">
        <v>2020</v>
      </c>
      <c r="E9858" s="2" t="s">
        <v>25</v>
      </c>
      <c r="F9858" s="2" t="s">
        <v>25</v>
      </c>
      <c r="G9858" s="2" t="s">
        <v>11</v>
      </c>
      <c r="H9858" s="2" t="s">
        <v>12</v>
      </c>
      <c r="I9858" s="2">
        <v>19</v>
      </c>
      <c r="J9858" s="2" t="str">
        <f>VLOOKUP(A9858,'Cor da Pele e Motivacao'!$A$2:$I$11399,6, FALSE)</f>
        <v>Parda</v>
      </c>
      <c r="K9858" s="2" t="str">
        <f>VLOOKUP(A9858,'Cor da Pele e Motivacao'!$A$2:$I$11399,8, FALSE)</f>
        <v>ATIVIDADES CRIMINAIS</v>
      </c>
      <c r="L9858" s="2">
        <v>1</v>
      </c>
    </row>
    <row r="9859" spans="1:12" ht="15.75" customHeight="1" x14ac:dyDescent="0.25">
      <c r="A9859" t="str">
        <f>CONCATENATE(B9859,C9859,D9859,H9859,I9859,L9859)</f>
        <v>3172020HOMICIDIO251</v>
      </c>
      <c r="B9859" s="2">
        <v>31</v>
      </c>
      <c r="C9859" s="2">
        <v>7</v>
      </c>
      <c r="D9859" s="2">
        <v>2020</v>
      </c>
      <c r="E9859" s="2" t="s">
        <v>25</v>
      </c>
      <c r="F9859" s="2" t="s">
        <v>25</v>
      </c>
      <c r="G9859" s="2" t="s">
        <v>11</v>
      </c>
      <c r="H9859" s="2" t="s">
        <v>12</v>
      </c>
      <c r="I9859" s="2">
        <v>25</v>
      </c>
      <c r="J9859" s="2" t="str">
        <f>VLOOKUP(A9859,'Cor da Pele e Motivacao'!$A$2:$I$11399,6, FALSE)</f>
        <v>Parda</v>
      </c>
      <c r="K9859" s="2" t="str">
        <f>VLOOKUP(A9859,'Cor da Pele e Motivacao'!$A$2:$I$11399,8, FALSE)</f>
        <v>ATIVIDADES CRIMINAIS</v>
      </c>
      <c r="L9859" s="2">
        <v>1</v>
      </c>
    </row>
    <row r="9860" spans="1:12" ht="15.75" customHeight="1" x14ac:dyDescent="0.25">
      <c r="A9860" t="str">
        <f>CONCATENATE(B9860,C9860,D9860,H9860,I9860,L9860)</f>
        <v>3172020HOMICIDIO281</v>
      </c>
      <c r="B9860" s="2">
        <v>31</v>
      </c>
      <c r="C9860" s="2">
        <v>7</v>
      </c>
      <c r="D9860" s="2">
        <v>2020</v>
      </c>
      <c r="E9860" s="2" t="s">
        <v>25</v>
      </c>
      <c r="F9860" s="2" t="s">
        <v>25</v>
      </c>
      <c r="G9860" s="2" t="s">
        <v>11</v>
      </c>
      <c r="H9860" s="2" t="s">
        <v>12</v>
      </c>
      <c r="I9860" s="2">
        <v>28</v>
      </c>
      <c r="J9860" s="2" t="str">
        <f>VLOOKUP(A9860,'Cor da Pele e Motivacao'!$A$2:$I$11399,6, FALSE)</f>
        <v>Parda</v>
      </c>
      <c r="K9860" s="2" t="str">
        <f>VLOOKUP(A9860,'Cor da Pele e Motivacao'!$A$2:$I$11399,8, FALSE)</f>
        <v>ATIVIDADES CRIMINAIS</v>
      </c>
      <c r="L9860" s="2">
        <v>1</v>
      </c>
    </row>
    <row r="9861" spans="1:12" ht="15.75" customHeight="1" x14ac:dyDescent="0.25">
      <c r="A9861" t="str">
        <f>CONCATENATE(B9861,C9861,D9861,H9861,I9861,L9861)</f>
        <v>3172020HOMICIDIO191</v>
      </c>
      <c r="B9861" s="2">
        <v>31</v>
      </c>
      <c r="C9861" s="2">
        <v>7</v>
      </c>
      <c r="D9861" s="2">
        <v>2020</v>
      </c>
      <c r="E9861" s="2" t="s">
        <v>37</v>
      </c>
      <c r="F9861" s="2" t="s">
        <v>22</v>
      </c>
      <c r="G9861" s="2" t="s">
        <v>11</v>
      </c>
      <c r="H9861" s="2" t="s">
        <v>12</v>
      </c>
      <c r="I9861" s="2">
        <v>19</v>
      </c>
      <c r="J9861" s="2" t="str">
        <f>VLOOKUP(A9861,'Cor da Pele e Motivacao'!$A$2:$I$11399,6, FALSE)</f>
        <v>Parda</v>
      </c>
      <c r="K9861" s="2" t="str">
        <f>VLOOKUP(A9861,'Cor da Pele e Motivacao'!$A$2:$I$11399,8, FALSE)</f>
        <v>ATIVIDADES CRIMINAIS</v>
      </c>
      <c r="L9861" s="2">
        <v>1</v>
      </c>
    </row>
    <row r="9862" spans="1:12" ht="15.75" customHeight="1" x14ac:dyDescent="0.25">
      <c r="A9862" t="str">
        <f>CONCATENATE(B9862,C9862,D9862,H9862,I9862,L9862)</f>
        <v>3172020HOMICIDIO331</v>
      </c>
      <c r="B9862" s="2">
        <v>31</v>
      </c>
      <c r="C9862" s="2">
        <v>7</v>
      </c>
      <c r="D9862" s="2">
        <v>2020</v>
      </c>
      <c r="E9862" s="2" t="s">
        <v>123</v>
      </c>
      <c r="F9862" s="2" t="s">
        <v>10</v>
      </c>
      <c r="G9862" s="2" t="s">
        <v>11</v>
      </c>
      <c r="H9862" s="2" t="s">
        <v>12</v>
      </c>
      <c r="I9862" s="2">
        <v>33</v>
      </c>
      <c r="J9862" s="2" t="str">
        <f>VLOOKUP(A9862,'Cor da Pele e Motivacao'!$A$2:$I$11399,6, FALSE)</f>
        <v>Parda</v>
      </c>
      <c r="K9862" s="2" t="str">
        <f>VLOOKUP(A9862,'Cor da Pele e Motivacao'!$A$2:$I$11399,8, FALSE)</f>
        <v>ATIVIDADES CRIMINAIS</v>
      </c>
      <c r="L9862" s="2">
        <v>1</v>
      </c>
    </row>
    <row r="9863" spans="1:12" ht="15.75" customHeight="1" x14ac:dyDescent="0.25">
      <c r="A9863" t="str">
        <f>CONCATENATE(B9863,C9863,D9863,H9863,I9863,L9863)</f>
        <v>182020HOMICIDIO751</v>
      </c>
      <c r="B9863" s="2">
        <v>1</v>
      </c>
      <c r="C9863" s="2">
        <v>8</v>
      </c>
      <c r="D9863" s="2">
        <v>2020</v>
      </c>
      <c r="E9863" s="2" t="s">
        <v>147</v>
      </c>
      <c r="F9863" s="2" t="s">
        <v>16</v>
      </c>
      <c r="G9863" s="2" t="s">
        <v>11</v>
      </c>
      <c r="H9863" s="2" t="s">
        <v>12</v>
      </c>
      <c r="I9863" s="2">
        <v>75</v>
      </c>
      <c r="J9863" s="2" t="str">
        <f>VLOOKUP(A9863,'Cor da Pele e Motivacao'!$A$2:$I$11399,6, FALSE)</f>
        <v>Parda</v>
      </c>
      <c r="K9863" s="2" t="str">
        <f>VLOOKUP(A9863,'Cor da Pele e Motivacao'!$A$2:$I$11399,8, FALSE)</f>
        <v>VIOLÊNCIA INTERPESSOAL</v>
      </c>
      <c r="L9863" s="2">
        <v>1</v>
      </c>
    </row>
    <row r="9864" spans="1:12" ht="15.75" customHeight="1" x14ac:dyDescent="0.25">
      <c r="A9864" t="str">
        <f>CONCATENATE(B9864,C9864,D9864,H9864,I9864,L9864)</f>
        <v>182020HOMICIDIO391</v>
      </c>
      <c r="B9864" s="2">
        <v>1</v>
      </c>
      <c r="C9864" s="2">
        <v>8</v>
      </c>
      <c r="D9864" s="2">
        <v>2020</v>
      </c>
      <c r="E9864" s="2" t="s">
        <v>77</v>
      </c>
      <c r="F9864" s="2" t="s">
        <v>22</v>
      </c>
      <c r="G9864" s="2" t="s">
        <v>11</v>
      </c>
      <c r="H9864" s="2" t="s">
        <v>12</v>
      </c>
      <c r="I9864" s="2">
        <v>39</v>
      </c>
      <c r="J9864" s="2" t="str">
        <f>VLOOKUP(A9864,'Cor da Pele e Motivacao'!$A$2:$I$11399,6, FALSE)</f>
        <v>Parda</v>
      </c>
      <c r="K9864" s="2" t="str">
        <f>VLOOKUP(A9864,'Cor da Pele e Motivacao'!$A$2:$I$11399,8, FALSE)</f>
        <v>OUTRAS MOTIVAÇÕES</v>
      </c>
      <c r="L9864" s="2">
        <v>1</v>
      </c>
    </row>
    <row r="9865" spans="1:12" ht="15.75" customHeight="1" x14ac:dyDescent="0.25">
      <c r="A9865" t="str">
        <f>CONCATENATE(B9865,C9865,D9865,H9865,I9865,L9865)</f>
        <v>182020HOMICIDIO201</v>
      </c>
      <c r="B9865" s="2">
        <v>1</v>
      </c>
      <c r="C9865" s="2">
        <v>8</v>
      </c>
      <c r="D9865" s="2">
        <v>2020</v>
      </c>
      <c r="E9865" s="2" t="s">
        <v>115</v>
      </c>
      <c r="F9865" s="2" t="s">
        <v>22</v>
      </c>
      <c r="G9865" s="2" t="s">
        <v>11</v>
      </c>
      <c r="H9865" s="2" t="s">
        <v>12</v>
      </c>
      <c r="I9865" s="2">
        <v>20</v>
      </c>
      <c r="J9865" s="2" t="str">
        <f>VLOOKUP(A9865,'Cor da Pele e Motivacao'!$A$2:$I$11399,6, FALSE)</f>
        <v>Parda</v>
      </c>
      <c r="K9865" s="2" t="str">
        <f>VLOOKUP(A9865,'Cor da Pele e Motivacao'!$A$2:$I$11399,8, FALSE)</f>
        <v>ATIVIDADES CRIMINAIS</v>
      </c>
      <c r="L9865" s="2">
        <v>1</v>
      </c>
    </row>
    <row r="9866" spans="1:12" ht="15.75" customHeight="1" x14ac:dyDescent="0.25">
      <c r="A9866" t="str">
        <f>CONCATENATE(B9866,C9866,D9866,H9866,I9866,L9866)</f>
        <v>182020HOMICIDIO361</v>
      </c>
      <c r="B9866" s="2">
        <v>1</v>
      </c>
      <c r="C9866" s="2">
        <v>8</v>
      </c>
      <c r="D9866" s="2">
        <v>2020</v>
      </c>
      <c r="E9866" s="2" t="s">
        <v>20</v>
      </c>
      <c r="F9866" s="2" t="s">
        <v>14</v>
      </c>
      <c r="G9866" s="2" t="s">
        <v>11</v>
      </c>
      <c r="H9866" s="2" t="s">
        <v>12</v>
      </c>
      <c r="I9866" s="2">
        <v>36</v>
      </c>
      <c r="J9866" s="2" t="str">
        <f>VLOOKUP(A9866,'Cor da Pele e Motivacao'!$A$2:$I$11399,6, FALSE)</f>
        <v>Parda</v>
      </c>
      <c r="K9866" s="2" t="str">
        <f>VLOOKUP(A9866,'Cor da Pele e Motivacao'!$A$2:$I$11399,8, FALSE)</f>
        <v>ATIVIDADES CRIMINAIS</v>
      </c>
      <c r="L9866" s="2">
        <v>1</v>
      </c>
    </row>
    <row r="9867" spans="1:12" ht="15.75" customHeight="1" x14ac:dyDescent="0.25">
      <c r="A9867" t="str">
        <f>CONCATENATE(B9867,C9867,D9867,H9867,I9867,L9867)</f>
        <v>182020HOMICIDIO191</v>
      </c>
      <c r="B9867" s="2">
        <v>1</v>
      </c>
      <c r="C9867" s="2">
        <v>8</v>
      </c>
      <c r="D9867" s="2">
        <v>2020</v>
      </c>
      <c r="E9867" s="2" t="s">
        <v>25</v>
      </c>
      <c r="F9867" s="2" t="s">
        <v>25</v>
      </c>
      <c r="G9867" s="2" t="s">
        <v>11</v>
      </c>
      <c r="H9867" s="2" t="s">
        <v>12</v>
      </c>
      <c r="I9867" s="2">
        <v>19</v>
      </c>
      <c r="J9867" s="2" t="str">
        <f>VLOOKUP(A9867,'Cor da Pele e Motivacao'!$A$2:$I$11399,6, FALSE)</f>
        <v>Parda</v>
      </c>
      <c r="K9867" s="2" t="str">
        <f>VLOOKUP(A9867,'Cor da Pele e Motivacao'!$A$2:$I$11399,8, FALSE)</f>
        <v>ATIVIDADES CRIMINAIS</v>
      </c>
      <c r="L9867" s="2">
        <v>1</v>
      </c>
    </row>
    <row r="9868" spans="1:12" ht="15.75" customHeight="1" x14ac:dyDescent="0.25">
      <c r="A9868" t="str">
        <f>CONCATENATE(B9868,C9868,D9868,H9868,I9868,L9868)</f>
        <v>182020HOMICIDIO321</v>
      </c>
      <c r="B9868" s="2">
        <v>1</v>
      </c>
      <c r="C9868" s="2">
        <v>8</v>
      </c>
      <c r="D9868" s="2">
        <v>2020</v>
      </c>
      <c r="E9868" s="2" t="s">
        <v>165</v>
      </c>
      <c r="F9868" s="2" t="s">
        <v>16</v>
      </c>
      <c r="G9868" s="2" t="s">
        <v>11</v>
      </c>
      <c r="H9868" s="2" t="s">
        <v>12</v>
      </c>
      <c r="I9868" s="2">
        <v>32</v>
      </c>
      <c r="J9868" s="2" t="str">
        <f>VLOOKUP(A9868,'Cor da Pele e Motivacao'!$A$2:$I$11399,6, FALSE)</f>
        <v>Parda</v>
      </c>
      <c r="K9868" s="2" t="str">
        <f>VLOOKUP(A9868,'Cor da Pele e Motivacao'!$A$2:$I$11399,8, FALSE)</f>
        <v>ATIVIDADES CRIMINAIS</v>
      </c>
      <c r="L9868" s="2">
        <v>1</v>
      </c>
    </row>
    <row r="9869" spans="1:12" ht="15.75" customHeight="1" x14ac:dyDescent="0.25">
      <c r="A9869" t="str">
        <f>CONCATENATE(B9869,C9869,D9869,H9869,I9869,L9869)</f>
        <v>182020HOMICIDIO221</v>
      </c>
      <c r="B9869" s="2">
        <v>1</v>
      </c>
      <c r="C9869" s="2">
        <v>8</v>
      </c>
      <c r="D9869" s="2">
        <v>2020</v>
      </c>
      <c r="E9869" s="2" t="s">
        <v>27</v>
      </c>
      <c r="F9869" s="2" t="s">
        <v>14</v>
      </c>
      <c r="G9869" s="2" t="s">
        <v>11</v>
      </c>
      <c r="H9869" s="2" t="s">
        <v>12</v>
      </c>
      <c r="I9869" s="2">
        <v>22</v>
      </c>
      <c r="J9869" s="2" t="str">
        <f>VLOOKUP(A9869,'Cor da Pele e Motivacao'!$A$2:$I$11399,6, FALSE)</f>
        <v>Parda</v>
      </c>
      <c r="K9869" s="2" t="str">
        <f>VLOOKUP(A9869,'Cor da Pele e Motivacao'!$A$2:$I$11399,8, FALSE)</f>
        <v>ATIVIDADES CRIMINAIS</v>
      </c>
      <c r="L9869" s="2">
        <v>1</v>
      </c>
    </row>
    <row r="9870" spans="1:12" ht="15.75" customHeight="1" x14ac:dyDescent="0.25">
      <c r="A9870" t="str">
        <f>CONCATENATE(B9870,C9870,D9870,H9870,I9870,L9870)</f>
        <v>182020HOMICIDIO301</v>
      </c>
      <c r="B9870" s="2">
        <v>1</v>
      </c>
      <c r="C9870" s="2">
        <v>8</v>
      </c>
      <c r="D9870" s="2">
        <v>2020</v>
      </c>
      <c r="E9870" s="2" t="s">
        <v>27</v>
      </c>
      <c r="F9870" s="2" t="s">
        <v>14</v>
      </c>
      <c r="G9870" s="2" t="s">
        <v>11</v>
      </c>
      <c r="H9870" s="2" t="s">
        <v>12</v>
      </c>
      <c r="I9870" s="2">
        <v>30</v>
      </c>
      <c r="J9870" s="2" t="str">
        <f>VLOOKUP(A9870,'Cor da Pele e Motivacao'!$A$2:$I$11399,6, FALSE)</f>
        <v>Parda</v>
      </c>
      <c r="K9870" s="2" t="str">
        <f>VLOOKUP(A9870,'Cor da Pele e Motivacao'!$A$2:$I$11399,8, FALSE)</f>
        <v>ATIVIDADES CRIMINAIS</v>
      </c>
      <c r="L9870" s="2">
        <v>1</v>
      </c>
    </row>
    <row r="9871" spans="1:12" ht="15.75" customHeight="1" x14ac:dyDescent="0.25">
      <c r="A9871" t="str">
        <f>CONCATENATE(B9871,C9871,D9871,H9871,I9871,L9871)</f>
        <v>182020HOMICIDIO461</v>
      </c>
      <c r="B9871" s="2">
        <v>1</v>
      </c>
      <c r="C9871" s="2">
        <v>8</v>
      </c>
      <c r="D9871" s="2">
        <v>2020</v>
      </c>
      <c r="E9871" s="2" t="s">
        <v>74</v>
      </c>
      <c r="F9871" s="2" t="s">
        <v>10</v>
      </c>
      <c r="G9871" s="2" t="s">
        <v>28</v>
      </c>
      <c r="H9871" s="2" t="s">
        <v>12</v>
      </c>
      <c r="I9871" s="2">
        <v>46</v>
      </c>
      <c r="J9871" s="2" t="str">
        <f>VLOOKUP(A9871,'Cor da Pele e Motivacao'!$A$2:$I$11399,6, FALSE)</f>
        <v>Parda</v>
      </c>
      <c r="K9871" s="2" t="str">
        <f>VLOOKUP(A9871,'Cor da Pele e Motivacao'!$A$2:$I$11399,8, FALSE)</f>
        <v>ATIVIDADES CRIMINAIS</v>
      </c>
      <c r="L9871" s="2">
        <v>1</v>
      </c>
    </row>
    <row r="9872" spans="1:12" ht="15.75" customHeight="1" x14ac:dyDescent="0.25">
      <c r="A9872" t="str">
        <f>CONCATENATE(B9872,C9872,D9872,H9872,I9872,L9872)</f>
        <v>182020HOMICIDIO581</v>
      </c>
      <c r="B9872" s="2">
        <v>1</v>
      </c>
      <c r="C9872" s="2">
        <v>8</v>
      </c>
      <c r="D9872" s="2">
        <v>2020</v>
      </c>
      <c r="E9872" s="2" t="s">
        <v>137</v>
      </c>
      <c r="F9872" s="2" t="s">
        <v>22</v>
      </c>
      <c r="G9872" s="2" t="s">
        <v>11</v>
      </c>
      <c r="H9872" s="2" t="s">
        <v>12</v>
      </c>
      <c r="I9872" s="2">
        <v>58</v>
      </c>
      <c r="J9872" s="2" t="str">
        <f>VLOOKUP(A9872,'Cor da Pele e Motivacao'!$A$2:$I$11399,6, FALSE)</f>
        <v>Parda</v>
      </c>
      <c r="K9872" s="2" t="str">
        <f>VLOOKUP(A9872,'Cor da Pele e Motivacao'!$A$2:$I$11399,8, FALSE)</f>
        <v>VIOLÊNCIA INTERPESSOAL</v>
      </c>
      <c r="L9872" s="2">
        <v>1</v>
      </c>
    </row>
    <row r="9873" spans="1:12" ht="15.75" customHeight="1" x14ac:dyDescent="0.25">
      <c r="A9873" t="str">
        <f>CONCATENATE(B9873,C9873,D9873,H9873,I9873,L9873)</f>
        <v>282020HOMICIDIO261</v>
      </c>
      <c r="B9873" s="2">
        <v>2</v>
      </c>
      <c r="C9873" s="2">
        <v>8</v>
      </c>
      <c r="D9873" s="2">
        <v>2020</v>
      </c>
      <c r="E9873" s="2" t="s">
        <v>55</v>
      </c>
      <c r="F9873" s="2" t="s">
        <v>10</v>
      </c>
      <c r="G9873" s="2" t="s">
        <v>11</v>
      </c>
      <c r="H9873" s="2" t="s">
        <v>12</v>
      </c>
      <c r="I9873" s="2">
        <v>26</v>
      </c>
      <c r="J9873" s="2" t="str">
        <f>VLOOKUP(A9873,'Cor da Pele e Motivacao'!$A$2:$I$11399,6, FALSE)</f>
        <v>Parda</v>
      </c>
      <c r="K9873" s="2" t="str">
        <f>VLOOKUP(A9873,'Cor da Pele e Motivacao'!$A$2:$I$11399,8, FALSE)</f>
        <v>VIOLÊNCIA INTERPESSOAL</v>
      </c>
      <c r="L9873" s="2">
        <v>1</v>
      </c>
    </row>
    <row r="9874" spans="1:12" ht="15.75" customHeight="1" x14ac:dyDescent="0.25">
      <c r="A9874" t="str">
        <f>CONCATENATE(B9874,C9874,D9874,H9874,I9874,L9874)</f>
        <v>282020HOMICIDIO391</v>
      </c>
      <c r="B9874" s="2">
        <v>2</v>
      </c>
      <c r="C9874" s="2">
        <v>8</v>
      </c>
      <c r="D9874" s="2">
        <v>2020</v>
      </c>
      <c r="E9874" s="2" t="s">
        <v>13</v>
      </c>
      <c r="F9874" s="2" t="s">
        <v>14</v>
      </c>
      <c r="G9874" s="2" t="s">
        <v>28</v>
      </c>
      <c r="H9874" s="2" t="s">
        <v>12</v>
      </c>
      <c r="I9874" s="2">
        <v>39</v>
      </c>
      <c r="J9874" s="2" t="str">
        <f>VLOOKUP(A9874,'Cor da Pele e Motivacao'!$A$2:$I$11399,6, FALSE)</f>
        <v>Parda</v>
      </c>
      <c r="K9874" s="2" t="str">
        <f>VLOOKUP(A9874,'Cor da Pele e Motivacao'!$A$2:$I$11399,8, FALSE)</f>
        <v>ATIVIDADES CRIMINAIS</v>
      </c>
      <c r="L9874" s="2">
        <v>1</v>
      </c>
    </row>
    <row r="9875" spans="1:12" ht="15.75" customHeight="1" x14ac:dyDescent="0.25">
      <c r="A9875" t="str">
        <f>CONCATENATE(B9875,C9875,D9875,H9875,I9875,L9875)</f>
        <v>282020HOMICIDIO201</v>
      </c>
      <c r="B9875" s="2">
        <v>2</v>
      </c>
      <c r="C9875" s="2">
        <v>8</v>
      </c>
      <c r="D9875" s="2">
        <v>2020</v>
      </c>
      <c r="E9875" s="2" t="s">
        <v>59</v>
      </c>
      <c r="F9875" s="2" t="s">
        <v>22</v>
      </c>
      <c r="G9875" s="2" t="s">
        <v>11</v>
      </c>
      <c r="H9875" s="2" t="s">
        <v>12</v>
      </c>
      <c r="I9875" s="2">
        <v>20</v>
      </c>
      <c r="J9875" s="2" t="str">
        <f>VLOOKUP(A9875,'Cor da Pele e Motivacao'!$A$2:$I$11399,6, FALSE)</f>
        <v>Parda</v>
      </c>
      <c r="K9875" s="2" t="str">
        <f>VLOOKUP(A9875,'Cor da Pele e Motivacao'!$A$2:$I$11399,8, FALSE)</f>
        <v>ATIVIDADES CRIMINAIS</v>
      </c>
      <c r="L9875" s="2">
        <v>1</v>
      </c>
    </row>
    <row r="9876" spans="1:12" ht="15.75" customHeight="1" x14ac:dyDescent="0.25">
      <c r="A9876" t="str">
        <f>CONCATENATE(B9876,C9876,D9876,H9876,I9876,L9876)</f>
        <v>282020HOMICIDIO181</v>
      </c>
      <c r="B9876" s="2">
        <v>2</v>
      </c>
      <c r="C9876" s="2">
        <v>8</v>
      </c>
      <c r="D9876" s="2">
        <v>2020</v>
      </c>
      <c r="E9876" s="2" t="s">
        <v>43</v>
      </c>
      <c r="F9876" s="2" t="s">
        <v>22</v>
      </c>
      <c r="G9876" s="2" t="s">
        <v>11</v>
      </c>
      <c r="H9876" s="2" t="s">
        <v>12</v>
      </c>
      <c r="I9876" s="2">
        <v>18</v>
      </c>
      <c r="J9876" s="2" t="str">
        <f>VLOOKUP(A9876,'Cor da Pele e Motivacao'!$A$2:$I$11399,6, FALSE)</f>
        <v>Parda</v>
      </c>
      <c r="K9876" s="2" t="str">
        <f>VLOOKUP(A9876,'Cor da Pele e Motivacao'!$A$2:$I$11399,8, FALSE)</f>
        <v>ATIVIDADES CRIMINAIS</v>
      </c>
      <c r="L9876" s="2">
        <v>1</v>
      </c>
    </row>
    <row r="9877" spans="1:12" ht="15.75" customHeight="1" x14ac:dyDescent="0.25">
      <c r="A9877" t="str">
        <f>CONCATENATE(B9877,C9877,D9877,H9877,I9877,L9877)</f>
        <v>282020HOMICIDIO291</v>
      </c>
      <c r="B9877" s="2">
        <v>2</v>
      </c>
      <c r="C9877" s="2">
        <v>8</v>
      </c>
      <c r="D9877" s="2">
        <v>2020</v>
      </c>
      <c r="E9877" s="2" t="s">
        <v>18</v>
      </c>
      <c r="F9877" s="2" t="s">
        <v>16</v>
      </c>
      <c r="G9877" s="2" t="s">
        <v>11</v>
      </c>
      <c r="H9877" s="2" t="s">
        <v>12</v>
      </c>
      <c r="I9877" s="2">
        <v>29</v>
      </c>
      <c r="J9877" s="2" t="str">
        <f>VLOOKUP(A9877,'Cor da Pele e Motivacao'!$A$2:$I$11399,6, FALSE)</f>
        <v>Parda</v>
      </c>
      <c r="K9877" s="2" t="str">
        <f>VLOOKUP(A9877,'Cor da Pele e Motivacao'!$A$2:$I$11399,8, FALSE)</f>
        <v>VIOLÊNCIA INTERPESSOAL</v>
      </c>
      <c r="L9877" s="2">
        <v>1</v>
      </c>
    </row>
    <row r="9878" spans="1:12" ht="15.75" customHeight="1" x14ac:dyDescent="0.25">
      <c r="A9878" t="str">
        <f>CONCATENATE(B9878,C9878,D9878,H9878,I9878,L9878)</f>
        <v>282020HOMICIDIO441</v>
      </c>
      <c r="B9878" s="2">
        <v>2</v>
      </c>
      <c r="C9878" s="2">
        <v>8</v>
      </c>
      <c r="D9878" s="2">
        <v>2020</v>
      </c>
      <c r="E9878" s="2" t="s">
        <v>19</v>
      </c>
      <c r="F9878" s="2" t="s">
        <v>14</v>
      </c>
      <c r="G9878" s="2" t="s">
        <v>11</v>
      </c>
      <c r="H9878" s="2" t="s">
        <v>12</v>
      </c>
      <c r="I9878" s="2">
        <v>44</v>
      </c>
      <c r="J9878" s="2" t="str">
        <f>VLOOKUP(A9878,'Cor da Pele e Motivacao'!$A$2:$I$11399,6, FALSE)</f>
        <v>Parda</v>
      </c>
      <c r="K9878" s="2" t="str">
        <f>VLOOKUP(A9878,'Cor da Pele e Motivacao'!$A$2:$I$11399,8, FALSE)</f>
        <v>ATIVIDADES CRIMINAIS</v>
      </c>
      <c r="L9878" s="2">
        <v>1</v>
      </c>
    </row>
    <row r="9879" spans="1:12" ht="15.75" customHeight="1" x14ac:dyDescent="0.25">
      <c r="A9879" t="str">
        <f>CONCATENATE(B9879,C9879,D9879,H9879,I9879,L9879)</f>
        <v>282020HOMICIDIO181</v>
      </c>
      <c r="B9879" s="2">
        <v>2</v>
      </c>
      <c r="C9879" s="2">
        <v>8</v>
      </c>
      <c r="D9879" s="2">
        <v>2020</v>
      </c>
      <c r="E9879" s="2" t="s">
        <v>20</v>
      </c>
      <c r="F9879" s="2" t="s">
        <v>14</v>
      </c>
      <c r="G9879" s="2" t="s">
        <v>11</v>
      </c>
      <c r="H9879" s="2" t="s">
        <v>12</v>
      </c>
      <c r="I9879" s="2">
        <v>18</v>
      </c>
      <c r="J9879" s="2" t="str">
        <f>VLOOKUP(A9879,'Cor da Pele e Motivacao'!$A$2:$I$11399,6, FALSE)</f>
        <v>Parda</v>
      </c>
      <c r="K9879" s="2" t="str">
        <f>VLOOKUP(A9879,'Cor da Pele e Motivacao'!$A$2:$I$11399,8, FALSE)</f>
        <v>ATIVIDADES CRIMINAIS</v>
      </c>
      <c r="L9879" s="2">
        <v>1</v>
      </c>
    </row>
    <row r="9880" spans="1:12" ht="15.75" customHeight="1" x14ac:dyDescent="0.25">
      <c r="A9880" t="str">
        <f>CONCATENATE(B9880,C9880,D9880,H9880,I9880,L9880)</f>
        <v>282020HOMICIDIO221</v>
      </c>
      <c r="B9880" s="2">
        <v>2</v>
      </c>
      <c r="C9880" s="2">
        <v>8</v>
      </c>
      <c r="D9880" s="2">
        <v>2020</v>
      </c>
      <c r="E9880" s="2" t="s">
        <v>20</v>
      </c>
      <c r="F9880" s="2" t="s">
        <v>14</v>
      </c>
      <c r="G9880" s="2" t="s">
        <v>11</v>
      </c>
      <c r="H9880" s="2" t="s">
        <v>12</v>
      </c>
      <c r="I9880" s="2">
        <v>22</v>
      </c>
      <c r="J9880" s="2" t="str">
        <f>VLOOKUP(A9880,'Cor da Pele e Motivacao'!$A$2:$I$11399,6, FALSE)</f>
        <v>Parda</v>
      </c>
      <c r="K9880" s="2" t="str">
        <f>VLOOKUP(A9880,'Cor da Pele e Motivacao'!$A$2:$I$11399,8, FALSE)</f>
        <v>ATIVIDADES CRIMINAIS</v>
      </c>
      <c r="L9880" s="2">
        <v>1</v>
      </c>
    </row>
    <row r="9881" spans="1:12" ht="15.75" customHeight="1" x14ac:dyDescent="0.25">
      <c r="A9881" t="str">
        <f>CONCATENATE(B9881,C9881,D9881,H9881,I9881,L9881)</f>
        <v>282020HOMICIDIO171</v>
      </c>
      <c r="B9881" s="2">
        <v>2</v>
      </c>
      <c r="C9881" s="2">
        <v>8</v>
      </c>
      <c r="D9881" s="2">
        <v>2020</v>
      </c>
      <c r="E9881" s="2" t="s">
        <v>85</v>
      </c>
      <c r="F9881" s="2" t="s">
        <v>16</v>
      </c>
      <c r="G9881" s="2" t="s">
        <v>11</v>
      </c>
      <c r="H9881" s="2" t="s">
        <v>12</v>
      </c>
      <c r="I9881" s="2">
        <v>17</v>
      </c>
      <c r="J9881" s="2" t="str">
        <f>VLOOKUP(A9881,'Cor da Pele e Motivacao'!$A$2:$I$11399,6, FALSE)</f>
        <v>Parda</v>
      </c>
      <c r="K9881" s="2" t="str">
        <f>VLOOKUP(A9881,'Cor da Pele e Motivacao'!$A$2:$I$11399,8, FALSE)</f>
        <v>ATIVIDADES CRIMINAIS</v>
      </c>
      <c r="L9881" s="2">
        <v>1</v>
      </c>
    </row>
    <row r="9882" spans="1:12" ht="15.75" customHeight="1" x14ac:dyDescent="0.25">
      <c r="A9882" t="str">
        <f>CONCATENATE(B9882,C9882,D9882,H9882,I9882,L9882)</f>
        <v>282020HOMICIDIO231</v>
      </c>
      <c r="B9882" s="2">
        <v>2</v>
      </c>
      <c r="C9882" s="2">
        <v>8</v>
      </c>
      <c r="D9882" s="2">
        <v>2020</v>
      </c>
      <c r="E9882" s="2" t="s">
        <v>24</v>
      </c>
      <c r="F9882" s="2" t="s">
        <v>10</v>
      </c>
      <c r="G9882" s="2" t="s">
        <v>11</v>
      </c>
      <c r="H9882" s="2" t="s">
        <v>12</v>
      </c>
      <c r="I9882" s="2">
        <v>23</v>
      </c>
      <c r="J9882" s="2" t="str">
        <f>VLOOKUP(A9882,'Cor da Pele e Motivacao'!$A$2:$I$11399,6, FALSE)</f>
        <v>Branca</v>
      </c>
      <c r="K9882" s="2" t="str">
        <f>VLOOKUP(A9882,'Cor da Pele e Motivacao'!$A$2:$I$11399,8, FALSE)</f>
        <v>ATIVIDADES CRIMINAIS</v>
      </c>
      <c r="L9882" s="2">
        <v>1</v>
      </c>
    </row>
    <row r="9883" spans="1:12" ht="15.75" customHeight="1" x14ac:dyDescent="0.25">
      <c r="A9883" t="str">
        <f>CONCATENATE(B9883,C9883,D9883,H9883,I9883,L9883)</f>
        <v>282020HOMICIDIO311</v>
      </c>
      <c r="B9883" s="2">
        <v>2</v>
      </c>
      <c r="C9883" s="2">
        <v>8</v>
      </c>
      <c r="D9883" s="2">
        <v>2020</v>
      </c>
      <c r="E9883" s="2" t="s">
        <v>149</v>
      </c>
      <c r="F9883" s="2" t="s">
        <v>16</v>
      </c>
      <c r="G9883" s="2" t="s">
        <v>11</v>
      </c>
      <c r="H9883" s="2" t="s">
        <v>12</v>
      </c>
      <c r="I9883" s="2">
        <v>31</v>
      </c>
      <c r="J9883" s="2" t="str">
        <f>VLOOKUP(A9883,'Cor da Pele e Motivacao'!$A$2:$I$11399,6, FALSE)</f>
        <v>Parda</v>
      </c>
      <c r="K9883" s="2" t="str">
        <f>VLOOKUP(A9883,'Cor da Pele e Motivacao'!$A$2:$I$11399,8, FALSE)</f>
        <v>VIOLÊNCIA INTERPESSOAL</v>
      </c>
      <c r="L9883" s="2">
        <v>1</v>
      </c>
    </row>
    <row r="9884" spans="1:12" ht="15.75" customHeight="1" x14ac:dyDescent="0.25">
      <c r="A9884" t="str">
        <f>CONCATENATE(B9884,C9884,D9884,H9884,I9884,L9884)</f>
        <v>382020HOMICIDIO211</v>
      </c>
      <c r="B9884" s="2">
        <v>3</v>
      </c>
      <c r="C9884" s="2">
        <v>8</v>
      </c>
      <c r="D9884" s="2">
        <v>2020</v>
      </c>
      <c r="E9884" s="2" t="s">
        <v>13</v>
      </c>
      <c r="F9884" s="2" t="s">
        <v>14</v>
      </c>
      <c r="G9884" s="2" t="s">
        <v>11</v>
      </c>
      <c r="H9884" s="2" t="s">
        <v>12</v>
      </c>
      <c r="I9884" s="2">
        <v>21</v>
      </c>
      <c r="J9884" s="2" t="str">
        <f>VLOOKUP(A9884,'Cor da Pele e Motivacao'!$A$2:$I$11399,6, FALSE)</f>
        <v>Parda</v>
      </c>
      <c r="K9884" s="2" t="str">
        <f>VLOOKUP(A9884,'Cor da Pele e Motivacao'!$A$2:$I$11399,8, FALSE)</f>
        <v>ATIVIDADES CRIMINAIS</v>
      </c>
      <c r="L9884" s="2">
        <v>1</v>
      </c>
    </row>
    <row r="9885" spans="1:12" ht="15.75" customHeight="1" x14ac:dyDescent="0.25">
      <c r="A9885" t="str">
        <f>CONCATENATE(B9885,C9885,D9885,H9885,I9885,L9885)</f>
        <v>382020HOMICIDIO421</v>
      </c>
      <c r="B9885" s="2">
        <v>3</v>
      </c>
      <c r="C9885" s="2">
        <v>8</v>
      </c>
      <c r="D9885" s="2">
        <v>2020</v>
      </c>
      <c r="E9885" s="2" t="s">
        <v>72</v>
      </c>
      <c r="F9885" s="2" t="s">
        <v>16</v>
      </c>
      <c r="G9885" s="2" t="s">
        <v>11</v>
      </c>
      <c r="H9885" s="2" t="s">
        <v>12</v>
      </c>
      <c r="I9885" s="2">
        <v>42</v>
      </c>
      <c r="J9885" s="2" t="str">
        <f>VLOOKUP(A9885,'Cor da Pele e Motivacao'!$A$2:$I$11399,6, FALSE)</f>
        <v>Parda</v>
      </c>
      <c r="K9885" s="2" t="str">
        <f>VLOOKUP(A9885,'Cor da Pele e Motivacao'!$A$2:$I$11399,8, FALSE)</f>
        <v>ATIVIDADES CRIMINAIS</v>
      </c>
      <c r="L9885" s="2">
        <v>1</v>
      </c>
    </row>
    <row r="9886" spans="1:12" ht="15.75" customHeight="1" x14ac:dyDescent="0.25">
      <c r="A9886" t="str">
        <f>CONCATENATE(B9886,C9886,D9886,H9886,I9886,L9886)</f>
        <v>382020HOMICIDIO221</v>
      </c>
      <c r="B9886" s="2">
        <v>3</v>
      </c>
      <c r="C9886" s="2">
        <v>8</v>
      </c>
      <c r="D9886" s="2">
        <v>2020</v>
      </c>
      <c r="E9886" s="2" t="s">
        <v>19</v>
      </c>
      <c r="F9886" s="2" t="s">
        <v>14</v>
      </c>
      <c r="G9886" s="2" t="s">
        <v>11</v>
      </c>
      <c r="H9886" s="2" t="s">
        <v>12</v>
      </c>
      <c r="I9886" s="2">
        <v>22</v>
      </c>
      <c r="J9886" s="2" t="str">
        <f>VLOOKUP(A9886,'Cor da Pele e Motivacao'!$A$2:$I$11399,6, FALSE)</f>
        <v>Parda</v>
      </c>
      <c r="K9886" s="2" t="str">
        <f>VLOOKUP(A9886,'Cor da Pele e Motivacao'!$A$2:$I$11399,8, FALSE)</f>
        <v>ATIVIDADES CRIMINAIS</v>
      </c>
      <c r="L9886" s="2">
        <v>1</v>
      </c>
    </row>
    <row r="9887" spans="1:12" ht="15.75" customHeight="1" x14ac:dyDescent="0.25">
      <c r="A9887" t="str">
        <f>CONCATENATE(B9887,C9887,D9887,H9887,I9887,L9887)</f>
        <v>382020HOMICIDIO281</v>
      </c>
      <c r="B9887" s="2">
        <v>3</v>
      </c>
      <c r="C9887" s="2">
        <v>8</v>
      </c>
      <c r="D9887" s="2">
        <v>2020</v>
      </c>
      <c r="E9887" s="2" t="s">
        <v>175</v>
      </c>
      <c r="F9887" s="2" t="s">
        <v>22</v>
      </c>
      <c r="G9887" s="2" t="s">
        <v>11</v>
      </c>
      <c r="H9887" s="2" t="s">
        <v>12</v>
      </c>
      <c r="I9887" s="2">
        <v>28</v>
      </c>
      <c r="J9887" s="2" t="str">
        <f>VLOOKUP(A9887,'Cor da Pele e Motivacao'!$A$2:$I$11399,6, FALSE)</f>
        <v>Parda</v>
      </c>
      <c r="K9887" s="2" t="str">
        <f>VLOOKUP(A9887,'Cor da Pele e Motivacao'!$A$2:$I$11399,8, FALSE)</f>
        <v>VIOLÊNCIA INTERPESSOAL</v>
      </c>
      <c r="L9887" s="2">
        <v>1</v>
      </c>
    </row>
    <row r="9888" spans="1:12" ht="15.75" customHeight="1" x14ac:dyDescent="0.25">
      <c r="A9888" t="str">
        <f>CONCATENATE(B9888,C9888,D9888,H9888,I9888,L9888)</f>
        <v>382020HOMICIDIO251</v>
      </c>
      <c r="B9888" s="2">
        <v>3</v>
      </c>
      <c r="C9888" s="2">
        <v>8</v>
      </c>
      <c r="D9888" s="2">
        <v>2020</v>
      </c>
      <c r="E9888" s="2" t="s">
        <v>80</v>
      </c>
      <c r="F9888" s="2" t="s">
        <v>14</v>
      </c>
      <c r="G9888" s="2" t="s">
        <v>11</v>
      </c>
      <c r="H9888" s="2" t="s">
        <v>12</v>
      </c>
      <c r="I9888" s="2">
        <v>25</v>
      </c>
      <c r="J9888" s="2" t="str">
        <f>VLOOKUP(A9888,'Cor da Pele e Motivacao'!$A$2:$I$11399,6, FALSE)</f>
        <v>Parda</v>
      </c>
      <c r="K9888" s="2" t="str">
        <f>VLOOKUP(A9888,'Cor da Pele e Motivacao'!$A$2:$I$11399,8, FALSE)</f>
        <v>ATIVIDADES CRIMINAIS</v>
      </c>
      <c r="L9888" s="2">
        <v>1</v>
      </c>
    </row>
    <row r="9889" spans="1:12" ht="15.75" customHeight="1" x14ac:dyDescent="0.25">
      <c r="A9889" t="str">
        <f>CONCATENATE(B9889,C9889,D9889,H9889,I9889,L9889)</f>
        <v>382020HOMICIDIO301</v>
      </c>
      <c r="B9889" s="2">
        <v>3</v>
      </c>
      <c r="C9889" s="2">
        <v>8</v>
      </c>
      <c r="D9889" s="2">
        <v>2020</v>
      </c>
      <c r="E9889" s="2" t="s">
        <v>36</v>
      </c>
      <c r="F9889" s="2" t="s">
        <v>14</v>
      </c>
      <c r="G9889" s="2" t="s">
        <v>11</v>
      </c>
      <c r="H9889" s="2" t="s">
        <v>12</v>
      </c>
      <c r="I9889" s="2">
        <v>30</v>
      </c>
      <c r="J9889" s="2" t="str">
        <f>VLOOKUP(A9889,'Cor da Pele e Motivacao'!$A$2:$I$11399,6, FALSE)</f>
        <v>Parda</v>
      </c>
      <c r="K9889" s="2" t="str">
        <f>VLOOKUP(A9889,'Cor da Pele e Motivacao'!$A$2:$I$11399,8, FALSE)</f>
        <v>VIOLÊNCIA INTERPESSOAL</v>
      </c>
      <c r="L9889" s="2">
        <v>1</v>
      </c>
    </row>
    <row r="9890" spans="1:12" ht="15.75" customHeight="1" x14ac:dyDescent="0.25">
      <c r="A9890" t="str">
        <f>CONCATENATE(B9890,C9890,D9890,H9890,I9890,L9890)</f>
        <v>382020HOMICIDIO311</v>
      </c>
      <c r="B9890" s="2">
        <v>3</v>
      </c>
      <c r="C9890" s="2">
        <v>8</v>
      </c>
      <c r="D9890" s="2">
        <v>2020</v>
      </c>
      <c r="E9890" s="2" t="s">
        <v>25</v>
      </c>
      <c r="F9890" s="2" t="s">
        <v>25</v>
      </c>
      <c r="G9890" s="2" t="s">
        <v>11</v>
      </c>
      <c r="H9890" s="2" t="s">
        <v>12</v>
      </c>
      <c r="I9890" s="2">
        <v>31</v>
      </c>
      <c r="J9890" s="2" t="str">
        <f>VLOOKUP(A9890,'Cor da Pele e Motivacao'!$A$2:$I$11399,6, FALSE)</f>
        <v>Parda</v>
      </c>
      <c r="K9890" s="2" t="str">
        <f>VLOOKUP(A9890,'Cor da Pele e Motivacao'!$A$2:$I$11399,8, FALSE)</f>
        <v>VIOLÊNCIA INTERPESSOAL</v>
      </c>
      <c r="L9890" s="2">
        <v>1</v>
      </c>
    </row>
    <row r="9891" spans="1:12" ht="15.75" customHeight="1" x14ac:dyDescent="0.25">
      <c r="A9891" t="str">
        <f>CONCATENATE(B9891,C9891,D9891,H9891,I9891,L9891)</f>
        <v>382020HOMICIDIO451</v>
      </c>
      <c r="B9891" s="2">
        <v>3</v>
      </c>
      <c r="C9891" s="2">
        <v>8</v>
      </c>
      <c r="D9891" s="2">
        <v>2020</v>
      </c>
      <c r="E9891" s="2" t="s">
        <v>25</v>
      </c>
      <c r="F9891" s="2" t="s">
        <v>25</v>
      </c>
      <c r="G9891" s="2" t="s">
        <v>11</v>
      </c>
      <c r="H9891" s="2" t="s">
        <v>12</v>
      </c>
      <c r="I9891" s="2">
        <v>45</v>
      </c>
      <c r="J9891" s="2" t="str">
        <f>VLOOKUP(A9891,'Cor da Pele e Motivacao'!$A$2:$I$11399,6, FALSE)</f>
        <v>Parda</v>
      </c>
      <c r="K9891" s="2" t="str">
        <f>VLOOKUP(A9891,'Cor da Pele e Motivacao'!$A$2:$I$11399,8, FALSE)</f>
        <v>ATIVIDADES CRIMINAIS</v>
      </c>
      <c r="L9891" s="2">
        <v>1</v>
      </c>
    </row>
    <row r="9892" spans="1:12" ht="15.75" customHeight="1" x14ac:dyDescent="0.25">
      <c r="A9892" t="str">
        <f>CONCATENATE(B9892,C9892,D9892,H9892,I9892,L9892)</f>
        <v>482020HOMICIDIO361</v>
      </c>
      <c r="B9892" s="2">
        <v>4</v>
      </c>
      <c r="C9892" s="2">
        <v>8</v>
      </c>
      <c r="D9892" s="2">
        <v>2020</v>
      </c>
      <c r="E9892" s="2" t="s">
        <v>13</v>
      </c>
      <c r="F9892" s="2" t="s">
        <v>14</v>
      </c>
      <c r="G9892" s="2" t="s">
        <v>11</v>
      </c>
      <c r="H9892" s="2" t="s">
        <v>12</v>
      </c>
      <c r="I9892" s="2">
        <v>36</v>
      </c>
      <c r="J9892" s="2" t="str">
        <f>VLOOKUP(A9892,'Cor da Pele e Motivacao'!$A$2:$I$11399,6, FALSE)</f>
        <v>Parda</v>
      </c>
      <c r="K9892" s="2" t="str">
        <f>VLOOKUP(A9892,'Cor da Pele e Motivacao'!$A$2:$I$11399,8, FALSE)</f>
        <v>ATIVIDADES CRIMINAIS</v>
      </c>
      <c r="L9892" s="2">
        <v>1</v>
      </c>
    </row>
    <row r="9893" spans="1:12" ht="15.75" customHeight="1" x14ac:dyDescent="0.25">
      <c r="A9893" t="str">
        <f>CONCATENATE(B9893,C9893,D9893,H9893,I9893,L9893)</f>
        <v>482020HOMICIDIO261</v>
      </c>
      <c r="B9893" s="2">
        <v>4</v>
      </c>
      <c r="C9893" s="2">
        <v>8</v>
      </c>
      <c r="D9893" s="2">
        <v>2020</v>
      </c>
      <c r="E9893" s="2" t="s">
        <v>41</v>
      </c>
      <c r="F9893" s="2" t="s">
        <v>22</v>
      </c>
      <c r="G9893" s="2" t="s">
        <v>11</v>
      </c>
      <c r="H9893" s="2" t="s">
        <v>12</v>
      </c>
      <c r="I9893" s="2">
        <v>26</v>
      </c>
      <c r="J9893" s="2" t="str">
        <f>VLOOKUP(A9893,'Cor da Pele e Motivacao'!$A$2:$I$11399,6, FALSE)</f>
        <v>Parda</v>
      </c>
      <c r="K9893" s="2" t="str">
        <f>VLOOKUP(A9893,'Cor da Pele e Motivacao'!$A$2:$I$11399,8, FALSE)</f>
        <v>ATIVIDADES CRIMINAIS</v>
      </c>
      <c r="L9893" s="2">
        <v>1</v>
      </c>
    </row>
    <row r="9894" spans="1:12" ht="15.75" customHeight="1" x14ac:dyDescent="0.25">
      <c r="A9894" t="str">
        <f>CONCATENATE(B9894,C9894,D9894,H9894,I9894,L9894)</f>
        <v>482020LATROCINIO701</v>
      </c>
      <c r="B9894" s="2">
        <v>4</v>
      </c>
      <c r="C9894" s="2">
        <v>8</v>
      </c>
      <c r="D9894" s="2">
        <v>2020</v>
      </c>
      <c r="E9894" s="2" t="s">
        <v>20</v>
      </c>
      <c r="F9894" s="2" t="s">
        <v>14</v>
      </c>
      <c r="G9894" s="2" t="s">
        <v>11</v>
      </c>
      <c r="H9894" s="2" t="s">
        <v>33</v>
      </c>
      <c r="I9894" s="2">
        <v>70</v>
      </c>
      <c r="J9894" s="2" t="str">
        <f>VLOOKUP(A9894,'Cor da Pele e Motivacao'!$A$2:$I$11399,6, FALSE)</f>
        <v>Parda</v>
      </c>
      <c r="K9894" s="2" t="str">
        <f>VLOOKUP(A9894,'Cor da Pele e Motivacao'!$A$2:$I$11399,8, FALSE)</f>
        <v>PATRIMÔNIO</v>
      </c>
      <c r="L9894" s="2">
        <v>1</v>
      </c>
    </row>
    <row r="9895" spans="1:12" ht="15.75" customHeight="1" x14ac:dyDescent="0.25">
      <c r="A9895" t="str">
        <f>CONCATENATE(B9895,C9895,D9895,H9895,I9895,L9895)</f>
        <v>482020HOMICIDIO401</v>
      </c>
      <c r="B9895" s="2">
        <v>4</v>
      </c>
      <c r="C9895" s="2">
        <v>8</v>
      </c>
      <c r="D9895" s="2">
        <v>2020</v>
      </c>
      <c r="E9895" s="2" t="s">
        <v>136</v>
      </c>
      <c r="F9895" s="2" t="s">
        <v>10</v>
      </c>
      <c r="G9895" s="2" t="s">
        <v>11</v>
      </c>
      <c r="H9895" s="2" t="s">
        <v>12</v>
      </c>
      <c r="I9895" s="2">
        <v>40</v>
      </c>
      <c r="J9895" s="2" t="str">
        <f>VLOOKUP(A9895,'Cor da Pele e Motivacao'!$A$2:$I$11399,6, FALSE)</f>
        <v>Parda</v>
      </c>
      <c r="K9895" s="2" t="str">
        <f>VLOOKUP(A9895,'Cor da Pele e Motivacao'!$A$2:$I$11399,8, FALSE)</f>
        <v>ATIVIDADES CRIMINAIS</v>
      </c>
      <c r="L9895" s="2">
        <v>1</v>
      </c>
    </row>
    <row r="9896" spans="1:12" ht="15.75" customHeight="1" x14ac:dyDescent="0.25">
      <c r="A9896" t="str">
        <f>CONCATENATE(B9896,C9896,D9896,H9896,I9896,L9896)</f>
        <v>482020HOMICIDIO351</v>
      </c>
      <c r="B9896" s="2">
        <v>4</v>
      </c>
      <c r="C9896" s="2">
        <v>8</v>
      </c>
      <c r="D9896" s="2">
        <v>2020</v>
      </c>
      <c r="E9896" s="2" t="s">
        <v>117</v>
      </c>
      <c r="F9896" s="2" t="s">
        <v>10</v>
      </c>
      <c r="G9896" s="2" t="s">
        <v>11</v>
      </c>
      <c r="H9896" s="2" t="s">
        <v>12</v>
      </c>
      <c r="I9896" s="2">
        <v>35</v>
      </c>
      <c r="J9896" s="2" t="str">
        <f>VLOOKUP(A9896,'Cor da Pele e Motivacao'!$A$2:$I$11399,6, FALSE)</f>
        <v>Parda</v>
      </c>
      <c r="K9896" s="2" t="str">
        <f>VLOOKUP(A9896,'Cor da Pele e Motivacao'!$A$2:$I$11399,8, FALSE)</f>
        <v>ATIVIDADES CRIMINAIS</v>
      </c>
      <c r="L9896" s="2">
        <v>1</v>
      </c>
    </row>
    <row r="9897" spans="1:12" ht="15.75" customHeight="1" x14ac:dyDescent="0.25">
      <c r="A9897" t="str">
        <f>CONCATENATE(B9897,C9897,D9897,H9897,I9897,L9897)</f>
        <v>582020HOMICIDIO551</v>
      </c>
      <c r="B9897" s="2">
        <v>5</v>
      </c>
      <c r="C9897" s="2">
        <v>8</v>
      </c>
      <c r="D9897" s="2">
        <v>2020</v>
      </c>
      <c r="E9897" s="2" t="s">
        <v>13</v>
      </c>
      <c r="F9897" s="2" t="s">
        <v>14</v>
      </c>
      <c r="G9897" s="2" t="s">
        <v>28</v>
      </c>
      <c r="H9897" s="2" t="s">
        <v>12</v>
      </c>
      <c r="I9897" s="2">
        <v>55</v>
      </c>
      <c r="J9897" s="2" t="str">
        <f>VLOOKUP(A9897,'Cor da Pele e Motivacao'!$A$2:$I$11399,6, FALSE)</f>
        <v>Parda</v>
      </c>
      <c r="K9897" s="2" t="str">
        <f>VLOOKUP(A9897,'Cor da Pele e Motivacao'!$A$2:$I$11399,8, FALSE)</f>
        <v>ATIVIDADES CRIMINAIS</v>
      </c>
      <c r="L9897" s="2">
        <v>1</v>
      </c>
    </row>
    <row r="9898" spans="1:12" ht="15.75" customHeight="1" x14ac:dyDescent="0.25">
      <c r="A9898" t="str">
        <f>CONCATENATE(B9898,C9898,D9898,H9898,I9898,L9898)</f>
        <v>582020HOMICIDIO191</v>
      </c>
      <c r="B9898" s="2">
        <v>5</v>
      </c>
      <c r="C9898" s="2">
        <v>8</v>
      </c>
      <c r="D9898" s="2">
        <v>2020</v>
      </c>
      <c r="E9898" s="2" t="s">
        <v>83</v>
      </c>
      <c r="F9898" s="2" t="s">
        <v>14</v>
      </c>
      <c r="G9898" s="2" t="s">
        <v>11</v>
      </c>
      <c r="H9898" s="2" t="s">
        <v>12</v>
      </c>
      <c r="I9898" s="2">
        <v>19</v>
      </c>
      <c r="J9898" s="2" t="str">
        <f>VLOOKUP(A9898,'Cor da Pele e Motivacao'!$A$2:$I$11399,6, FALSE)</f>
        <v>Parda</v>
      </c>
      <c r="K9898" s="2" t="str">
        <f>VLOOKUP(A9898,'Cor da Pele e Motivacao'!$A$2:$I$11399,8, FALSE)</f>
        <v>ATIVIDADES CRIMINAIS</v>
      </c>
      <c r="L9898" s="2">
        <v>1</v>
      </c>
    </row>
    <row r="9899" spans="1:12" ht="15.75" customHeight="1" x14ac:dyDescent="0.25">
      <c r="A9899" t="str">
        <f>CONCATENATE(B9899,C9899,D9899,H9899,I9899,L9899)</f>
        <v>582020HOMICIDIO381</v>
      </c>
      <c r="B9899" s="2">
        <v>5</v>
      </c>
      <c r="C9899" s="2">
        <v>8</v>
      </c>
      <c r="D9899" s="2">
        <v>2020</v>
      </c>
      <c r="E9899" s="2" t="s">
        <v>72</v>
      </c>
      <c r="F9899" s="2" t="s">
        <v>16</v>
      </c>
      <c r="G9899" s="2" t="s">
        <v>11</v>
      </c>
      <c r="H9899" s="2" t="s">
        <v>12</v>
      </c>
      <c r="I9899" s="2">
        <v>38</v>
      </c>
      <c r="J9899" s="2" t="str">
        <f>VLOOKUP(A9899,'Cor da Pele e Motivacao'!$A$2:$I$11399,6, FALSE)</f>
        <v>Parda</v>
      </c>
      <c r="K9899" s="2" t="str">
        <f>VLOOKUP(A9899,'Cor da Pele e Motivacao'!$A$2:$I$11399,8, FALSE)</f>
        <v>ATIVIDADES CRIMINAIS</v>
      </c>
      <c r="L9899" s="2">
        <v>1</v>
      </c>
    </row>
    <row r="9900" spans="1:12" ht="15.75" customHeight="1" x14ac:dyDescent="0.25">
      <c r="A9900" t="str">
        <f>CONCATENATE(B9900,C9900,D9900,H9900,I9900,L9900)</f>
        <v>582020HOMICIDIO351</v>
      </c>
      <c r="B9900" s="2">
        <v>5</v>
      </c>
      <c r="C9900" s="2">
        <v>8</v>
      </c>
      <c r="D9900" s="2">
        <v>2020</v>
      </c>
      <c r="E9900" s="2" t="s">
        <v>115</v>
      </c>
      <c r="F9900" s="2" t="s">
        <v>22</v>
      </c>
      <c r="G9900" s="2" t="s">
        <v>11</v>
      </c>
      <c r="H9900" s="2" t="s">
        <v>12</v>
      </c>
      <c r="I9900" s="2">
        <v>35</v>
      </c>
      <c r="J9900" s="2" t="str">
        <f>VLOOKUP(A9900,'Cor da Pele e Motivacao'!$A$2:$I$11399,6, FALSE)</f>
        <v>Parda</v>
      </c>
      <c r="K9900" s="2" t="str">
        <f>VLOOKUP(A9900,'Cor da Pele e Motivacao'!$A$2:$I$11399,8, FALSE)</f>
        <v>VIOLÊNCIA INTERPESSOAL</v>
      </c>
      <c r="L9900" s="2">
        <v>1</v>
      </c>
    </row>
    <row r="9901" spans="1:12" ht="15.75" customHeight="1" x14ac:dyDescent="0.25">
      <c r="A9901" t="str">
        <f>CONCATENATE(B9901,C9901,D9901,H9901,I9901,L9901)</f>
        <v>582020HOMICIDIO171</v>
      </c>
      <c r="B9901" s="2">
        <v>5</v>
      </c>
      <c r="C9901" s="2">
        <v>8</v>
      </c>
      <c r="D9901" s="2">
        <v>2020</v>
      </c>
      <c r="E9901" s="2" t="s">
        <v>20</v>
      </c>
      <c r="F9901" s="2" t="s">
        <v>14</v>
      </c>
      <c r="G9901" s="2" t="s">
        <v>11</v>
      </c>
      <c r="H9901" s="2" t="s">
        <v>12</v>
      </c>
      <c r="I9901" s="2">
        <v>17</v>
      </c>
      <c r="J9901" s="2" t="str">
        <f>VLOOKUP(A9901,'Cor da Pele e Motivacao'!$A$2:$I$11399,6, FALSE)</f>
        <v>Negra</v>
      </c>
      <c r="K9901" s="2" t="str">
        <f>VLOOKUP(A9901,'Cor da Pele e Motivacao'!$A$2:$I$11399,8, FALSE)</f>
        <v>EXCLUDENTE DE ILICITUDE</v>
      </c>
      <c r="L9901" s="2">
        <v>1</v>
      </c>
    </row>
    <row r="9902" spans="1:12" ht="15.75" customHeight="1" x14ac:dyDescent="0.25">
      <c r="A9902" t="str">
        <f>CONCATENATE(B9902,C9902,D9902,H9902,I9902,L9902)</f>
        <v>582020HOMICIDIO161</v>
      </c>
      <c r="B9902" s="2">
        <v>5</v>
      </c>
      <c r="C9902" s="2">
        <v>8</v>
      </c>
      <c r="D9902" s="2">
        <v>2020</v>
      </c>
      <c r="E9902" s="2" t="s">
        <v>101</v>
      </c>
      <c r="F9902" s="2" t="s">
        <v>22</v>
      </c>
      <c r="G9902" s="2" t="s">
        <v>11</v>
      </c>
      <c r="H9902" s="2" t="s">
        <v>12</v>
      </c>
      <c r="I9902" s="2">
        <v>16</v>
      </c>
      <c r="J9902" s="2" t="str">
        <f>VLOOKUP(A9902,'Cor da Pele e Motivacao'!$A$2:$I$11399,6, FALSE)</f>
        <v>Parda</v>
      </c>
      <c r="K9902" s="2" t="str">
        <f>VLOOKUP(A9902,'Cor da Pele e Motivacao'!$A$2:$I$11399,8, FALSE)</f>
        <v>EXCLUDENTE DE ILICITUDE</v>
      </c>
      <c r="L9902" s="2">
        <v>1</v>
      </c>
    </row>
    <row r="9903" spans="1:12" ht="15.75" customHeight="1" x14ac:dyDescent="0.25">
      <c r="A9903" t="str">
        <f>CONCATENATE(B9903,C9903,D9903,H9903,I9903,L9903)</f>
        <v>582020HOMICIDIO181</v>
      </c>
      <c r="B9903" s="2">
        <v>5</v>
      </c>
      <c r="C9903" s="2">
        <v>8</v>
      </c>
      <c r="D9903" s="2">
        <v>2020</v>
      </c>
      <c r="E9903" s="2" t="s">
        <v>25</v>
      </c>
      <c r="F9903" s="2" t="s">
        <v>25</v>
      </c>
      <c r="G9903" s="2" t="s">
        <v>11</v>
      </c>
      <c r="H9903" s="2" t="s">
        <v>12</v>
      </c>
      <c r="I9903" s="2">
        <v>18</v>
      </c>
      <c r="J9903" s="2" t="str">
        <f>VLOOKUP(A9903,'Cor da Pele e Motivacao'!$A$2:$I$11399,6, FALSE)</f>
        <v>Parda</v>
      </c>
      <c r="K9903" s="2" t="str">
        <f>VLOOKUP(A9903,'Cor da Pele e Motivacao'!$A$2:$I$11399,8, FALSE)</f>
        <v>ATIVIDADES CRIMINAIS</v>
      </c>
      <c r="L9903" s="2">
        <v>1</v>
      </c>
    </row>
    <row r="9904" spans="1:12" ht="15.75" customHeight="1" x14ac:dyDescent="0.25">
      <c r="A9904" t="str">
        <f>CONCATENATE(B9904,C9904,D9904,H9904,I9904,L9904)</f>
        <v>582020HOMICIDIO221</v>
      </c>
      <c r="B9904" s="2">
        <v>5</v>
      </c>
      <c r="C9904" s="2">
        <v>8</v>
      </c>
      <c r="D9904" s="2">
        <v>2020</v>
      </c>
      <c r="E9904" s="2" t="s">
        <v>25</v>
      </c>
      <c r="F9904" s="2" t="s">
        <v>25</v>
      </c>
      <c r="G9904" s="2" t="s">
        <v>11</v>
      </c>
      <c r="H9904" s="2" t="s">
        <v>12</v>
      </c>
      <c r="I9904" s="2">
        <v>22</v>
      </c>
      <c r="J9904" s="2" t="str">
        <f>VLOOKUP(A9904,'Cor da Pele e Motivacao'!$A$2:$I$11399,6, FALSE)</f>
        <v>Parda</v>
      </c>
      <c r="K9904" s="2" t="str">
        <f>VLOOKUP(A9904,'Cor da Pele e Motivacao'!$A$2:$I$11399,8, FALSE)</f>
        <v>ATIVIDADES CRIMINAIS</v>
      </c>
      <c r="L9904" s="2">
        <v>1</v>
      </c>
    </row>
    <row r="9905" spans="1:12" ht="15.75" customHeight="1" x14ac:dyDescent="0.25">
      <c r="A9905" t="str">
        <f>CONCATENATE(B9905,C9905,D9905,H9905,I9905,L9905)</f>
        <v>582020HOMICIDIO201</v>
      </c>
      <c r="B9905" s="2">
        <v>5</v>
      </c>
      <c r="C9905" s="2">
        <v>8</v>
      </c>
      <c r="D9905" s="2">
        <v>2020</v>
      </c>
      <c r="E9905" s="2" t="s">
        <v>165</v>
      </c>
      <c r="F9905" s="2" t="s">
        <v>16</v>
      </c>
      <c r="G9905" s="2" t="s">
        <v>11</v>
      </c>
      <c r="H9905" s="2" t="s">
        <v>12</v>
      </c>
      <c r="I9905" s="2">
        <v>20</v>
      </c>
      <c r="J9905" s="2" t="str">
        <f>VLOOKUP(A9905,'Cor da Pele e Motivacao'!$A$2:$I$11399,6, FALSE)</f>
        <v>Branca</v>
      </c>
      <c r="K9905" s="2" t="str">
        <f>VLOOKUP(A9905,'Cor da Pele e Motivacao'!$A$2:$I$11399,8, FALSE)</f>
        <v>VIOLÊNCIA INTERPESSOAL</v>
      </c>
      <c r="L9905" s="2">
        <v>1</v>
      </c>
    </row>
    <row r="9906" spans="1:12" ht="15.75" customHeight="1" x14ac:dyDescent="0.25">
      <c r="A9906" t="str">
        <f>CONCATENATE(B9906,C9906,D9906,H9906,I9906,L9906)</f>
        <v>582020HOMICIDIO221</v>
      </c>
      <c r="B9906" s="2">
        <v>5</v>
      </c>
      <c r="C9906" s="2">
        <v>8</v>
      </c>
      <c r="D9906" s="2">
        <v>2020</v>
      </c>
      <c r="E9906" s="2" t="s">
        <v>50</v>
      </c>
      <c r="F9906" s="2" t="s">
        <v>16</v>
      </c>
      <c r="G9906" s="2" t="s">
        <v>11</v>
      </c>
      <c r="H9906" s="2" t="s">
        <v>12</v>
      </c>
      <c r="I9906" s="2">
        <v>22</v>
      </c>
      <c r="J9906" s="2" t="str">
        <f>VLOOKUP(A9906,'Cor da Pele e Motivacao'!$A$2:$I$11399,6, FALSE)</f>
        <v>Parda</v>
      </c>
      <c r="K9906" s="2" t="str">
        <f>VLOOKUP(A9906,'Cor da Pele e Motivacao'!$A$2:$I$11399,8, FALSE)</f>
        <v>ATIVIDADES CRIMINAIS</v>
      </c>
      <c r="L9906" s="2">
        <v>1</v>
      </c>
    </row>
    <row r="9907" spans="1:12" ht="15.75" customHeight="1" x14ac:dyDescent="0.25">
      <c r="A9907" t="str">
        <f>CONCATENATE(B9907,C9907,D9907,H9907,I9907,L9907)</f>
        <v>582020HOMICIDIO191</v>
      </c>
      <c r="B9907" s="2">
        <v>5</v>
      </c>
      <c r="C9907" s="2">
        <v>8</v>
      </c>
      <c r="D9907" s="2">
        <v>2020</v>
      </c>
      <c r="E9907" s="2" t="s">
        <v>27</v>
      </c>
      <c r="F9907" s="2" t="s">
        <v>14</v>
      </c>
      <c r="G9907" s="2" t="s">
        <v>11</v>
      </c>
      <c r="H9907" s="2" t="s">
        <v>12</v>
      </c>
      <c r="I9907" s="2">
        <v>19</v>
      </c>
      <c r="J9907" s="2" t="str">
        <f>VLOOKUP(A9907,'Cor da Pele e Motivacao'!$A$2:$I$11399,6, FALSE)</f>
        <v>Parda</v>
      </c>
      <c r="K9907" s="2" t="str">
        <f>VLOOKUP(A9907,'Cor da Pele e Motivacao'!$A$2:$I$11399,8, FALSE)</f>
        <v>ATIVIDADES CRIMINAIS</v>
      </c>
      <c r="L9907" s="2">
        <v>1</v>
      </c>
    </row>
    <row r="9908" spans="1:12" ht="15.75" customHeight="1" x14ac:dyDescent="0.25">
      <c r="A9908" t="str">
        <f>CONCATENATE(B9908,C9908,D9908,H9908,I9908,L9908)</f>
        <v>682020HOMICIDIO201</v>
      </c>
      <c r="B9908" s="2">
        <v>6</v>
      </c>
      <c r="C9908" s="2">
        <v>8</v>
      </c>
      <c r="D9908" s="2">
        <v>2020</v>
      </c>
      <c r="E9908" s="2" t="s">
        <v>19</v>
      </c>
      <c r="F9908" s="2" t="s">
        <v>14</v>
      </c>
      <c r="G9908" s="2" t="s">
        <v>11</v>
      </c>
      <c r="H9908" s="2" t="s">
        <v>12</v>
      </c>
      <c r="I9908" s="2">
        <v>20</v>
      </c>
      <c r="J9908" s="2" t="str">
        <f>VLOOKUP(A9908,'Cor da Pele e Motivacao'!$A$2:$I$11399,6, FALSE)</f>
        <v>Parda</v>
      </c>
      <c r="K9908" s="2" t="str">
        <f>VLOOKUP(A9908,'Cor da Pele e Motivacao'!$A$2:$I$11399,8, FALSE)</f>
        <v>EXCLUDENTE DE ILICITUDE</v>
      </c>
      <c r="L9908" s="2">
        <v>1</v>
      </c>
    </row>
    <row r="9909" spans="1:12" ht="15.75" customHeight="1" x14ac:dyDescent="0.25">
      <c r="A9909" t="str">
        <f>CONCATENATE(B9909,C9909,D9909,H9909,I9909,L9909)</f>
        <v>682020HOMICIDIO491</v>
      </c>
      <c r="B9909" s="2">
        <v>6</v>
      </c>
      <c r="C9909" s="2">
        <v>8</v>
      </c>
      <c r="D9909" s="2">
        <v>2020</v>
      </c>
      <c r="E9909" s="2" t="s">
        <v>93</v>
      </c>
      <c r="F9909" s="2" t="s">
        <v>22</v>
      </c>
      <c r="G9909" s="2" t="s">
        <v>11</v>
      </c>
      <c r="H9909" s="2" t="s">
        <v>12</v>
      </c>
      <c r="I9909" s="2">
        <v>49</v>
      </c>
      <c r="J9909" s="2" t="str">
        <f>VLOOKUP(A9909,'Cor da Pele e Motivacao'!$A$2:$I$11399,6, FALSE)</f>
        <v>Parda</v>
      </c>
      <c r="K9909" s="2" t="str">
        <f>VLOOKUP(A9909,'Cor da Pele e Motivacao'!$A$2:$I$11399,8, FALSE)</f>
        <v>VIOLÊNCIA INTERPESSOAL</v>
      </c>
      <c r="L9909" s="2">
        <v>1</v>
      </c>
    </row>
    <row r="9910" spans="1:12" ht="15.75" customHeight="1" x14ac:dyDescent="0.25">
      <c r="A9910" t="str">
        <f>CONCATENATE(B9910,C9910,D9910,H9910,I9910,L9910)</f>
        <v>682020HOMICIDIO451</v>
      </c>
      <c r="B9910" s="2">
        <v>6</v>
      </c>
      <c r="C9910" s="2">
        <v>8</v>
      </c>
      <c r="D9910" s="2">
        <v>2020</v>
      </c>
      <c r="E9910" s="2" t="s">
        <v>25</v>
      </c>
      <c r="F9910" s="2" t="s">
        <v>25</v>
      </c>
      <c r="G9910" s="2" t="s">
        <v>28</v>
      </c>
      <c r="H9910" s="2" t="s">
        <v>12</v>
      </c>
      <c r="I9910" s="2">
        <v>45</v>
      </c>
      <c r="J9910" s="2" t="str">
        <f>VLOOKUP(A9910,'Cor da Pele e Motivacao'!$A$2:$I$11399,6, FALSE)</f>
        <v>Parda</v>
      </c>
      <c r="K9910" s="2" t="str">
        <f>VLOOKUP(A9910,'Cor da Pele e Motivacao'!$A$2:$I$11399,8, FALSE)</f>
        <v>ATIVIDADES CRIMINAIS</v>
      </c>
      <c r="L9910" s="2">
        <v>1</v>
      </c>
    </row>
    <row r="9911" spans="1:12" ht="15.75" customHeight="1" x14ac:dyDescent="0.25">
      <c r="A9911" t="str">
        <f>CONCATENATE(B9911,C9911,D9911,H9911,I9911,L9911)</f>
        <v>682020HOMICIDIO261</v>
      </c>
      <c r="B9911" s="2">
        <v>6</v>
      </c>
      <c r="C9911" s="2">
        <v>8</v>
      </c>
      <c r="D9911" s="2">
        <v>2020</v>
      </c>
      <c r="E9911" s="2" t="s">
        <v>25</v>
      </c>
      <c r="F9911" s="2" t="s">
        <v>25</v>
      </c>
      <c r="G9911" s="2" t="s">
        <v>11</v>
      </c>
      <c r="H9911" s="2" t="s">
        <v>12</v>
      </c>
      <c r="I9911" s="2">
        <v>26</v>
      </c>
      <c r="J9911" s="2" t="str">
        <f>VLOOKUP(A9911,'Cor da Pele e Motivacao'!$A$2:$I$11399,6, FALSE)</f>
        <v>Parda</v>
      </c>
      <c r="K9911" s="2" t="str">
        <f>VLOOKUP(A9911,'Cor da Pele e Motivacao'!$A$2:$I$11399,8, FALSE)</f>
        <v>ATIVIDADES CRIMINAIS</v>
      </c>
      <c r="L9911" s="2">
        <v>1</v>
      </c>
    </row>
    <row r="9912" spans="1:12" ht="15.75" customHeight="1" x14ac:dyDescent="0.25">
      <c r="A9912" t="str">
        <f>CONCATENATE(B9912,C9912,D9912,H9912,I9912,L9912)</f>
        <v>782020HOMICIDIO191</v>
      </c>
      <c r="B9912" s="2">
        <v>7</v>
      </c>
      <c r="C9912" s="2">
        <v>8</v>
      </c>
      <c r="D9912" s="2">
        <v>2020</v>
      </c>
      <c r="E9912" s="2" t="s">
        <v>15</v>
      </c>
      <c r="F9912" s="2" t="s">
        <v>16</v>
      </c>
      <c r="G9912" s="2" t="s">
        <v>11</v>
      </c>
      <c r="H9912" s="2" t="s">
        <v>12</v>
      </c>
      <c r="I9912" s="2">
        <v>19</v>
      </c>
      <c r="J9912" s="2" t="str">
        <f>VLOOKUP(A9912,'Cor da Pele e Motivacao'!$A$2:$I$11399,6, FALSE)</f>
        <v>Parda</v>
      </c>
      <c r="K9912" s="2" t="str">
        <f>VLOOKUP(A9912,'Cor da Pele e Motivacao'!$A$2:$I$11399,8, FALSE)</f>
        <v>OUTRAS MOTIVAÇÕES</v>
      </c>
      <c r="L9912" s="2">
        <v>1</v>
      </c>
    </row>
    <row r="9913" spans="1:12" ht="15.75" customHeight="1" x14ac:dyDescent="0.25">
      <c r="A9913" t="str">
        <f>CONCATENATE(B9913,C9913,D9913,H9913,I9913,L9913)</f>
        <v>782020HOMICIDIO391</v>
      </c>
      <c r="B9913" s="2">
        <v>7</v>
      </c>
      <c r="C9913" s="2">
        <v>8</v>
      </c>
      <c r="D9913" s="2">
        <v>2020</v>
      </c>
      <c r="E9913" s="2" t="s">
        <v>72</v>
      </c>
      <c r="F9913" s="2" t="s">
        <v>16</v>
      </c>
      <c r="G9913" s="2" t="s">
        <v>11</v>
      </c>
      <c r="H9913" s="2" t="s">
        <v>12</v>
      </c>
      <c r="I9913" s="2">
        <v>39</v>
      </c>
      <c r="J9913" s="2" t="str">
        <f>VLOOKUP(A9913,'Cor da Pele e Motivacao'!$A$2:$I$11399,6, FALSE)</f>
        <v>Parda</v>
      </c>
      <c r="K9913" s="2" t="str">
        <f>VLOOKUP(A9913,'Cor da Pele e Motivacao'!$A$2:$I$11399,8, FALSE)</f>
        <v>ATIVIDADES CRIMINAIS</v>
      </c>
      <c r="L9913" s="2">
        <v>1</v>
      </c>
    </row>
    <row r="9914" spans="1:12" ht="15.75" customHeight="1" x14ac:dyDescent="0.25">
      <c r="A9914" t="str">
        <f>CONCATENATE(B9914,C9914,D9914,H9914,I9914,L9914)</f>
        <v>782020HOMICIDIO411</v>
      </c>
      <c r="B9914" s="2">
        <v>7</v>
      </c>
      <c r="C9914" s="2">
        <v>8</v>
      </c>
      <c r="D9914" s="2">
        <v>2020</v>
      </c>
      <c r="E9914" s="2" t="s">
        <v>72</v>
      </c>
      <c r="F9914" s="2" t="s">
        <v>16</v>
      </c>
      <c r="G9914" s="2" t="s">
        <v>11</v>
      </c>
      <c r="H9914" s="2" t="s">
        <v>12</v>
      </c>
      <c r="I9914" s="2">
        <v>41</v>
      </c>
      <c r="J9914" s="2" t="str">
        <f>VLOOKUP(A9914,'Cor da Pele e Motivacao'!$A$2:$I$11399,6, FALSE)</f>
        <v>Parda</v>
      </c>
      <c r="K9914" s="2" t="str">
        <f>VLOOKUP(A9914,'Cor da Pele e Motivacao'!$A$2:$I$11399,8, FALSE)</f>
        <v>ATIVIDADES CRIMINAIS</v>
      </c>
      <c r="L9914" s="2">
        <v>1</v>
      </c>
    </row>
    <row r="9915" spans="1:12" ht="15.75" customHeight="1" x14ac:dyDescent="0.25">
      <c r="A9915" t="str">
        <f>CONCATENATE(B9915,C9915,D9915,H9915,I9915,L9915)</f>
        <v>782020HOMICIDIO381</v>
      </c>
      <c r="B9915" s="2">
        <v>7</v>
      </c>
      <c r="C9915" s="2">
        <v>8</v>
      </c>
      <c r="D9915" s="2">
        <v>2020</v>
      </c>
      <c r="E9915" s="2" t="s">
        <v>20</v>
      </c>
      <c r="F9915" s="2" t="s">
        <v>14</v>
      </c>
      <c r="G9915" s="2" t="s">
        <v>11</v>
      </c>
      <c r="H9915" s="2" t="s">
        <v>12</v>
      </c>
      <c r="I9915" s="2">
        <v>38</v>
      </c>
      <c r="J9915" s="2" t="str">
        <f>VLOOKUP(A9915,'Cor da Pele e Motivacao'!$A$2:$I$11399,6, FALSE)</f>
        <v>Parda</v>
      </c>
      <c r="K9915" s="2" t="str">
        <f>VLOOKUP(A9915,'Cor da Pele e Motivacao'!$A$2:$I$11399,8, FALSE)</f>
        <v>ATIVIDADES CRIMINAIS</v>
      </c>
      <c r="L9915" s="2">
        <v>1</v>
      </c>
    </row>
    <row r="9916" spans="1:12" ht="15.75" customHeight="1" x14ac:dyDescent="0.25">
      <c r="A9916" t="str">
        <f>CONCATENATE(B9916,C9916,D9916,H9916,I9916,L9916)</f>
        <v>782020HOMICIDIO491</v>
      </c>
      <c r="B9916" s="2">
        <v>7</v>
      </c>
      <c r="C9916" s="2">
        <v>8</v>
      </c>
      <c r="D9916" s="2">
        <v>2020</v>
      </c>
      <c r="E9916" s="2" t="s">
        <v>25</v>
      </c>
      <c r="F9916" s="2" t="s">
        <v>25</v>
      </c>
      <c r="G9916" s="2" t="s">
        <v>11</v>
      </c>
      <c r="H9916" s="2" t="s">
        <v>12</v>
      </c>
      <c r="I9916" s="2">
        <v>49</v>
      </c>
      <c r="J9916" s="2" t="str">
        <f>VLOOKUP(A9916,'Cor da Pele e Motivacao'!$A$2:$I$11399,6, FALSE)</f>
        <v>Parda</v>
      </c>
      <c r="K9916" s="2" t="str">
        <f>VLOOKUP(A9916,'Cor da Pele e Motivacao'!$A$2:$I$11399,8, FALSE)</f>
        <v>VIOLÊNCIA INTERPESSOAL</v>
      </c>
      <c r="L9916" s="2">
        <v>1</v>
      </c>
    </row>
    <row r="9917" spans="1:12" ht="15.75" customHeight="1" x14ac:dyDescent="0.25">
      <c r="A9917" t="str">
        <f>CONCATENATE(B9917,C9917,D9917,H9917,I9917,L9917)</f>
        <v>782020HOMICIDIO321</v>
      </c>
      <c r="B9917" s="2">
        <v>7</v>
      </c>
      <c r="C9917" s="2">
        <v>8</v>
      </c>
      <c r="D9917" s="2">
        <v>2020</v>
      </c>
      <c r="E9917" s="2" t="s">
        <v>38</v>
      </c>
      <c r="F9917" s="2" t="s">
        <v>22</v>
      </c>
      <c r="G9917" s="2" t="s">
        <v>11</v>
      </c>
      <c r="H9917" s="2" t="s">
        <v>12</v>
      </c>
      <c r="I9917" s="2">
        <v>32</v>
      </c>
      <c r="J9917" s="2" t="str">
        <f>VLOOKUP(A9917,'Cor da Pele e Motivacao'!$A$2:$I$11399,6, FALSE)</f>
        <v>Parda</v>
      </c>
      <c r="K9917" s="2" t="str">
        <f>VLOOKUP(A9917,'Cor da Pele e Motivacao'!$A$2:$I$11399,8, FALSE)</f>
        <v>ATIVIDADES CRIMINAIS</v>
      </c>
      <c r="L9917" s="2">
        <v>1</v>
      </c>
    </row>
    <row r="9918" spans="1:12" ht="15.75" customHeight="1" x14ac:dyDescent="0.25">
      <c r="A9918" t="str">
        <f>CONCATENATE(B9918,C9918,D9918,H9918,I9918,L9918)</f>
        <v>882020HOMICIDIO221</v>
      </c>
      <c r="B9918" s="2">
        <v>8</v>
      </c>
      <c r="C9918" s="2">
        <v>8</v>
      </c>
      <c r="D9918" s="2">
        <v>2020</v>
      </c>
      <c r="E9918" s="2" t="s">
        <v>32</v>
      </c>
      <c r="F9918" s="2" t="s">
        <v>16</v>
      </c>
      <c r="G9918" s="2" t="s">
        <v>11</v>
      </c>
      <c r="H9918" s="2" t="s">
        <v>12</v>
      </c>
      <c r="I9918" s="2">
        <v>22</v>
      </c>
      <c r="J9918" s="2" t="str">
        <f>VLOOKUP(A9918,'Cor da Pele e Motivacao'!$A$2:$I$11399,6, FALSE)</f>
        <v>Parda</v>
      </c>
      <c r="K9918" s="2" t="str">
        <f>VLOOKUP(A9918,'Cor da Pele e Motivacao'!$A$2:$I$11399,8, FALSE)</f>
        <v>ATIVIDADES CRIMINAIS</v>
      </c>
      <c r="L9918" s="2">
        <v>1</v>
      </c>
    </row>
    <row r="9919" spans="1:12" ht="15.75" customHeight="1" x14ac:dyDescent="0.25">
      <c r="A9919" t="str">
        <f>CONCATENATE(B9919,C9919,D9919,H9919,I9919,L9919)</f>
        <v>882020HOMICIDIO161</v>
      </c>
      <c r="B9919" s="2">
        <v>8</v>
      </c>
      <c r="C9919" s="2">
        <v>8</v>
      </c>
      <c r="D9919" s="2">
        <v>2020</v>
      </c>
      <c r="E9919" s="2" t="s">
        <v>78</v>
      </c>
      <c r="F9919" s="2" t="s">
        <v>14</v>
      </c>
      <c r="G9919" s="2" t="s">
        <v>11</v>
      </c>
      <c r="H9919" s="2" t="s">
        <v>12</v>
      </c>
      <c r="I9919" s="2">
        <v>16</v>
      </c>
      <c r="J9919" s="2" t="str">
        <f>VLOOKUP(A9919,'Cor da Pele e Motivacao'!$A$2:$I$11399,6, FALSE)</f>
        <v>Parda</v>
      </c>
      <c r="K9919" s="2" t="str">
        <f>VLOOKUP(A9919,'Cor da Pele e Motivacao'!$A$2:$I$11399,8, FALSE)</f>
        <v>ATIVIDADES CRIMINAIS</v>
      </c>
      <c r="L9919" s="2">
        <v>1</v>
      </c>
    </row>
    <row r="9920" spans="1:12" ht="15.75" customHeight="1" x14ac:dyDescent="0.25">
      <c r="A9920" t="str">
        <f>CONCATENATE(B9920,C9920,D9920,H9920,I9920,L9920)</f>
        <v>882020HOMICIDIO1</v>
      </c>
      <c r="B9920" s="2">
        <v>8</v>
      </c>
      <c r="C9920" s="2">
        <v>8</v>
      </c>
      <c r="D9920" s="2">
        <v>2020</v>
      </c>
      <c r="E9920" s="2" t="s">
        <v>35</v>
      </c>
      <c r="F9920" s="2" t="s">
        <v>16</v>
      </c>
      <c r="G9920" s="2" t="s">
        <v>11</v>
      </c>
      <c r="H9920" s="2" t="s">
        <v>12</v>
      </c>
      <c r="I9920" s="2"/>
      <c r="J9920" s="2" t="str">
        <f>VLOOKUP(A9920,'Cor da Pele e Motivacao'!$A$2:$I$11399,6, FALSE)</f>
        <v>Parda</v>
      </c>
      <c r="K9920" s="2" t="str">
        <f>VLOOKUP(A9920,'Cor da Pele e Motivacao'!$A$2:$I$11399,8, FALSE)</f>
        <v>VIOLÊNCIA INTERPESSOAL</v>
      </c>
      <c r="L9920" s="2">
        <v>1</v>
      </c>
    </row>
    <row r="9921" spans="1:12" ht="15.75" customHeight="1" x14ac:dyDescent="0.25">
      <c r="A9921" t="str">
        <f>CONCATENATE(B9921,C9921,D9921,H9921,I9921,L9921)</f>
        <v>882020HOMICIDIO411</v>
      </c>
      <c r="B9921" s="2">
        <v>8</v>
      </c>
      <c r="C9921" s="2">
        <v>8</v>
      </c>
      <c r="D9921" s="2">
        <v>2020</v>
      </c>
      <c r="E9921" s="2" t="s">
        <v>92</v>
      </c>
      <c r="F9921" s="2" t="s">
        <v>22</v>
      </c>
      <c r="G9921" s="2" t="s">
        <v>11</v>
      </c>
      <c r="H9921" s="2" t="s">
        <v>12</v>
      </c>
      <c r="I9921" s="2">
        <v>41</v>
      </c>
      <c r="J9921" s="2" t="str">
        <f>VLOOKUP(A9921,'Cor da Pele e Motivacao'!$A$2:$I$11399,6, FALSE)</f>
        <v>Parda</v>
      </c>
      <c r="K9921" s="2" t="str">
        <f>VLOOKUP(A9921,'Cor da Pele e Motivacao'!$A$2:$I$11399,8, FALSE)</f>
        <v>ATIVIDADES CRIMINAIS</v>
      </c>
      <c r="L9921" s="2">
        <v>1</v>
      </c>
    </row>
    <row r="9922" spans="1:12" ht="15.75" customHeight="1" x14ac:dyDescent="0.25">
      <c r="A9922" t="str">
        <f>CONCATENATE(B9922,C9922,D9922,H9922,I9922,L9922)</f>
        <v>882020HOMICIDIO171</v>
      </c>
      <c r="B9922" s="2">
        <v>8</v>
      </c>
      <c r="C9922" s="2">
        <v>8</v>
      </c>
      <c r="D9922" s="2">
        <v>2020</v>
      </c>
      <c r="E9922" s="2" t="s">
        <v>25</v>
      </c>
      <c r="F9922" s="2" t="s">
        <v>25</v>
      </c>
      <c r="G9922" s="2" t="s">
        <v>11</v>
      </c>
      <c r="H9922" s="2" t="s">
        <v>12</v>
      </c>
      <c r="I9922" s="2">
        <v>17</v>
      </c>
      <c r="J9922" s="2" t="str">
        <f>VLOOKUP(A9922,'Cor da Pele e Motivacao'!$A$2:$I$11399,6, FALSE)</f>
        <v>Parda</v>
      </c>
      <c r="K9922" s="2" t="str">
        <f>VLOOKUP(A9922,'Cor da Pele e Motivacao'!$A$2:$I$11399,8, FALSE)</f>
        <v>ATIVIDADES CRIMINAIS</v>
      </c>
      <c r="L9922" s="2">
        <v>1</v>
      </c>
    </row>
    <row r="9923" spans="1:12" ht="15.75" customHeight="1" x14ac:dyDescent="0.25">
      <c r="A9923" t="str">
        <f>CONCATENATE(B9923,C9923,D9923,H9923,I9923,L9923)</f>
        <v>882020HOMICIDIO441</v>
      </c>
      <c r="B9923" s="2">
        <v>8</v>
      </c>
      <c r="C9923" s="2">
        <v>8</v>
      </c>
      <c r="D9923" s="2">
        <v>2020</v>
      </c>
      <c r="E9923" s="2" t="s">
        <v>149</v>
      </c>
      <c r="F9923" s="2" t="s">
        <v>16</v>
      </c>
      <c r="G9923" s="2" t="s">
        <v>11</v>
      </c>
      <c r="H9923" s="2" t="s">
        <v>12</v>
      </c>
      <c r="I9923" s="2">
        <v>44</v>
      </c>
      <c r="J9923" s="2" t="str">
        <f>VLOOKUP(A9923,'Cor da Pele e Motivacao'!$A$2:$I$11399,6, FALSE)</f>
        <v>Parda</v>
      </c>
      <c r="K9923" s="2" t="str">
        <f>VLOOKUP(A9923,'Cor da Pele e Motivacao'!$A$2:$I$11399,8, FALSE)</f>
        <v>VIOLÊNCIA INTERPESSOAL</v>
      </c>
      <c r="L9923" s="2">
        <v>1</v>
      </c>
    </row>
    <row r="9924" spans="1:12" ht="15.75" customHeight="1" x14ac:dyDescent="0.25">
      <c r="A9924" t="str">
        <f>CONCATENATE(B9924,C9924,D9924,H9924,I9924,L9924)</f>
        <v>982020HOMICIDIO531</v>
      </c>
      <c r="B9924" s="2">
        <v>9</v>
      </c>
      <c r="C9924" s="2">
        <v>8</v>
      </c>
      <c r="D9924" s="2">
        <v>2020</v>
      </c>
      <c r="E9924" s="2" t="s">
        <v>121</v>
      </c>
      <c r="F9924" s="2" t="s">
        <v>16</v>
      </c>
      <c r="G9924" s="2" t="s">
        <v>28</v>
      </c>
      <c r="H9924" s="2" t="s">
        <v>12</v>
      </c>
      <c r="I9924" s="2">
        <v>53</v>
      </c>
      <c r="J9924" s="2" t="str">
        <f>VLOOKUP(A9924,'Cor da Pele e Motivacao'!$A$2:$I$11399,6, FALSE)</f>
        <v>Parda</v>
      </c>
      <c r="K9924" s="2" t="str">
        <f>VLOOKUP(A9924,'Cor da Pele e Motivacao'!$A$2:$I$11399,8, FALSE)</f>
        <v>VIOLÊNCIA INTERPESSOAL</v>
      </c>
      <c r="L9924" s="2">
        <v>1</v>
      </c>
    </row>
    <row r="9925" spans="1:12" ht="15.75" customHeight="1" x14ac:dyDescent="0.25">
      <c r="A9925" t="str">
        <f>CONCATENATE(B9925,C9925,D9925,H9925,I9925,L9925)</f>
        <v>982020HOMICIDIO451</v>
      </c>
      <c r="B9925" s="2">
        <v>9</v>
      </c>
      <c r="C9925" s="2">
        <v>8</v>
      </c>
      <c r="D9925" s="2">
        <v>2020</v>
      </c>
      <c r="E9925" s="2" t="s">
        <v>31</v>
      </c>
      <c r="F9925" s="2" t="s">
        <v>16</v>
      </c>
      <c r="G9925" s="2" t="s">
        <v>11</v>
      </c>
      <c r="H9925" s="2" t="s">
        <v>12</v>
      </c>
      <c r="I9925" s="2">
        <v>45</v>
      </c>
      <c r="J9925" s="2" t="str">
        <f>VLOOKUP(A9925,'Cor da Pele e Motivacao'!$A$2:$I$11399,6, FALSE)</f>
        <v>Parda</v>
      </c>
      <c r="K9925" s="2" t="str">
        <f>VLOOKUP(A9925,'Cor da Pele e Motivacao'!$A$2:$I$11399,8, FALSE)</f>
        <v>ATIVIDADES CRIMINAIS</v>
      </c>
      <c r="L9925" s="2">
        <v>1</v>
      </c>
    </row>
    <row r="9926" spans="1:12" ht="15.75" customHeight="1" x14ac:dyDescent="0.25">
      <c r="A9926" t="str">
        <f>CONCATENATE(B9926,C9926,D9926,H9926,I9926,L9926)</f>
        <v>982020HOMICIDIO191</v>
      </c>
      <c r="B9926" s="2">
        <v>9</v>
      </c>
      <c r="C9926" s="2">
        <v>8</v>
      </c>
      <c r="D9926" s="2">
        <v>2020</v>
      </c>
      <c r="E9926" s="2" t="s">
        <v>13</v>
      </c>
      <c r="F9926" s="2" t="s">
        <v>22</v>
      </c>
      <c r="G9926" s="2" t="s">
        <v>11</v>
      </c>
      <c r="H9926" s="2" t="s">
        <v>12</v>
      </c>
      <c r="I9926" s="2">
        <v>19</v>
      </c>
      <c r="J9926" s="2" t="str">
        <f>VLOOKUP(A9926,'Cor da Pele e Motivacao'!$A$2:$I$11399,6, FALSE)</f>
        <v>Parda</v>
      </c>
      <c r="K9926" s="2" t="str">
        <f>VLOOKUP(A9926,'Cor da Pele e Motivacao'!$A$2:$I$11399,8, FALSE)</f>
        <v>ATIVIDADES CRIMINAIS</v>
      </c>
      <c r="L9926" s="2">
        <v>1</v>
      </c>
    </row>
    <row r="9927" spans="1:12" ht="15.75" customHeight="1" x14ac:dyDescent="0.25">
      <c r="A9927" t="str">
        <f>CONCATENATE(B9927,C9927,D9927,H9927,I9927,L9927)</f>
        <v>982020HOMICIDIO191</v>
      </c>
      <c r="B9927" s="2">
        <v>9</v>
      </c>
      <c r="C9927" s="2">
        <v>8</v>
      </c>
      <c r="D9927" s="2">
        <v>2020</v>
      </c>
      <c r="E9927" s="2" t="s">
        <v>43</v>
      </c>
      <c r="F9927" s="2" t="s">
        <v>22</v>
      </c>
      <c r="G9927" s="2" t="s">
        <v>11</v>
      </c>
      <c r="H9927" s="2" t="s">
        <v>12</v>
      </c>
      <c r="I9927" s="2">
        <v>19</v>
      </c>
      <c r="J9927" s="2" t="str">
        <f>VLOOKUP(A9927,'Cor da Pele e Motivacao'!$A$2:$I$11399,6, FALSE)</f>
        <v>Parda</v>
      </c>
      <c r="K9927" s="2" t="str">
        <f>VLOOKUP(A9927,'Cor da Pele e Motivacao'!$A$2:$I$11399,8, FALSE)</f>
        <v>ATIVIDADES CRIMINAIS</v>
      </c>
      <c r="L9927" s="2">
        <v>1</v>
      </c>
    </row>
    <row r="9928" spans="1:12" ht="15.75" customHeight="1" x14ac:dyDescent="0.25">
      <c r="A9928" t="str">
        <f>CONCATENATE(B9928,C9928,D9928,H9928,I9928,L9928)</f>
        <v>982020HOMICIDIO271</v>
      </c>
      <c r="B9928" s="2">
        <v>9</v>
      </c>
      <c r="C9928" s="2">
        <v>8</v>
      </c>
      <c r="D9928" s="2">
        <v>2020</v>
      </c>
      <c r="E9928" s="2" t="s">
        <v>78</v>
      </c>
      <c r="F9928" s="2" t="s">
        <v>14</v>
      </c>
      <c r="G9928" s="2" t="s">
        <v>28</v>
      </c>
      <c r="H9928" s="2" t="s">
        <v>12</v>
      </c>
      <c r="I9928" s="2">
        <v>27</v>
      </c>
      <c r="J9928" s="2" t="str">
        <f>VLOOKUP(A9928,'Cor da Pele e Motivacao'!$A$2:$I$11399,6, FALSE)</f>
        <v>Parda</v>
      </c>
      <c r="K9928" s="2" t="str">
        <f>VLOOKUP(A9928,'Cor da Pele e Motivacao'!$A$2:$I$11399,8, FALSE)</f>
        <v>ATIVIDADES CRIMINAIS</v>
      </c>
      <c r="L9928" s="2">
        <v>1</v>
      </c>
    </row>
    <row r="9929" spans="1:12" ht="15.75" customHeight="1" x14ac:dyDescent="0.25">
      <c r="A9929" t="str">
        <f>CONCATENATE(B9929,C9929,D9929,H9929,I9929,L9929)</f>
        <v>982020HOMICIDIO401</v>
      </c>
      <c r="B9929" s="2">
        <v>9</v>
      </c>
      <c r="C9929" s="2">
        <v>8</v>
      </c>
      <c r="D9929" s="2">
        <v>2020</v>
      </c>
      <c r="E9929" s="2" t="s">
        <v>78</v>
      </c>
      <c r="F9929" s="2" t="s">
        <v>14</v>
      </c>
      <c r="G9929" s="2" t="s">
        <v>28</v>
      </c>
      <c r="H9929" s="2" t="s">
        <v>12</v>
      </c>
      <c r="I9929" s="2">
        <v>40</v>
      </c>
      <c r="J9929" s="2" t="str">
        <f>VLOOKUP(A9929,'Cor da Pele e Motivacao'!$A$2:$I$11399,6, FALSE)</f>
        <v>Parda</v>
      </c>
      <c r="K9929" s="2" t="str">
        <f>VLOOKUP(A9929,'Cor da Pele e Motivacao'!$A$2:$I$11399,8, FALSE)</f>
        <v>ATIVIDADES CRIMINAIS</v>
      </c>
      <c r="L9929" s="2">
        <v>1</v>
      </c>
    </row>
    <row r="9930" spans="1:12" ht="15.75" customHeight="1" x14ac:dyDescent="0.25">
      <c r="A9930" t="str">
        <f>CONCATENATE(B9930,C9930,D9930,H9930,I9930,L9930)</f>
        <v>982020HOMICIDIO181</v>
      </c>
      <c r="B9930" s="2">
        <v>9</v>
      </c>
      <c r="C9930" s="2">
        <v>8</v>
      </c>
      <c r="D9930" s="2">
        <v>2020</v>
      </c>
      <c r="E9930" s="2" t="s">
        <v>78</v>
      </c>
      <c r="F9930" s="2" t="s">
        <v>14</v>
      </c>
      <c r="G9930" s="2" t="s">
        <v>11</v>
      </c>
      <c r="H9930" s="2" t="s">
        <v>12</v>
      </c>
      <c r="I9930" s="2">
        <v>18</v>
      </c>
      <c r="J9930" s="2" t="str">
        <f>VLOOKUP(A9930,'Cor da Pele e Motivacao'!$A$2:$I$11399,6, FALSE)</f>
        <v>Parda</v>
      </c>
      <c r="K9930" s="2" t="str">
        <f>VLOOKUP(A9930,'Cor da Pele e Motivacao'!$A$2:$I$11399,8, FALSE)</f>
        <v>ATIVIDADES CRIMINAIS</v>
      </c>
      <c r="L9930" s="2">
        <v>1</v>
      </c>
    </row>
    <row r="9931" spans="1:12" ht="15.75" customHeight="1" x14ac:dyDescent="0.25">
      <c r="A9931" t="str">
        <f>CONCATENATE(B9931,C9931,D9931,H9931,I9931,L9931)</f>
        <v>982020HOMICIDIO241</v>
      </c>
      <c r="B9931" s="2">
        <v>9</v>
      </c>
      <c r="C9931" s="2">
        <v>8</v>
      </c>
      <c r="D9931" s="2">
        <v>2020</v>
      </c>
      <c r="E9931" s="2" t="s">
        <v>78</v>
      </c>
      <c r="F9931" s="2" t="s">
        <v>14</v>
      </c>
      <c r="G9931" s="2" t="s">
        <v>11</v>
      </c>
      <c r="H9931" s="2" t="s">
        <v>12</v>
      </c>
      <c r="I9931" s="2">
        <v>24</v>
      </c>
      <c r="J9931" s="2" t="str">
        <f>VLOOKUP(A9931,'Cor da Pele e Motivacao'!$A$2:$I$11399,6, FALSE)</f>
        <v>Parda</v>
      </c>
      <c r="K9931" s="2" t="str">
        <f>VLOOKUP(A9931,'Cor da Pele e Motivacao'!$A$2:$I$11399,8, FALSE)</f>
        <v>ATIVIDADES CRIMINAIS</v>
      </c>
      <c r="L9931" s="2">
        <v>1</v>
      </c>
    </row>
    <row r="9932" spans="1:12" ht="15.75" customHeight="1" x14ac:dyDescent="0.25">
      <c r="A9932" t="str">
        <f>CONCATENATE(B9932,C9932,D9932,H9932,I9932,L9932)</f>
        <v>982020HOMICIDIO271</v>
      </c>
      <c r="B9932" s="2">
        <v>9</v>
      </c>
      <c r="C9932" s="2">
        <v>8</v>
      </c>
      <c r="D9932" s="2">
        <v>2020</v>
      </c>
      <c r="E9932" s="2" t="s">
        <v>78</v>
      </c>
      <c r="F9932" s="2" t="s">
        <v>14</v>
      </c>
      <c r="G9932" s="2" t="s">
        <v>11</v>
      </c>
      <c r="H9932" s="2" t="s">
        <v>12</v>
      </c>
      <c r="I9932" s="2">
        <v>27</v>
      </c>
      <c r="J9932" s="2" t="str">
        <f>VLOOKUP(A9932,'Cor da Pele e Motivacao'!$A$2:$I$11399,6, FALSE)</f>
        <v>Parda</v>
      </c>
      <c r="K9932" s="2" t="str">
        <f>VLOOKUP(A9932,'Cor da Pele e Motivacao'!$A$2:$I$11399,8, FALSE)</f>
        <v>ATIVIDADES CRIMINAIS</v>
      </c>
      <c r="L9932" s="2">
        <v>1</v>
      </c>
    </row>
    <row r="9933" spans="1:12" ht="15.75" customHeight="1" x14ac:dyDescent="0.25">
      <c r="A9933" t="str">
        <f>CONCATENATE(B9933,C9933,D9933,H9933,I9933,L9933)</f>
        <v>982020HOMICIDIO221</v>
      </c>
      <c r="B9933" s="2">
        <v>9</v>
      </c>
      <c r="C9933" s="2">
        <v>8</v>
      </c>
      <c r="D9933" s="2">
        <v>2020</v>
      </c>
      <c r="E9933" s="2" t="s">
        <v>25</v>
      </c>
      <c r="F9933" s="2" t="s">
        <v>25</v>
      </c>
      <c r="G9933" s="2" t="s">
        <v>11</v>
      </c>
      <c r="H9933" s="2" t="s">
        <v>12</v>
      </c>
      <c r="I9933" s="2">
        <v>22</v>
      </c>
      <c r="J9933" s="2" t="str">
        <f>VLOOKUP(A9933,'Cor da Pele e Motivacao'!$A$2:$I$11399,6, FALSE)</f>
        <v>Parda</v>
      </c>
      <c r="K9933" s="2" t="str">
        <f>VLOOKUP(A9933,'Cor da Pele e Motivacao'!$A$2:$I$11399,8, FALSE)</f>
        <v>ATIVIDADES CRIMINAIS</v>
      </c>
      <c r="L9933" s="2">
        <v>1</v>
      </c>
    </row>
    <row r="9934" spans="1:12" ht="15.75" customHeight="1" x14ac:dyDescent="0.25">
      <c r="A9934" t="str">
        <f>CONCATENATE(B9934,C9934,D9934,H9934,I9934,L9934)</f>
        <v>982020HOMICIDIO251</v>
      </c>
      <c r="B9934" s="2">
        <v>9</v>
      </c>
      <c r="C9934" s="2">
        <v>8</v>
      </c>
      <c r="D9934" s="2">
        <v>2020</v>
      </c>
      <c r="E9934" s="2" t="s">
        <v>25</v>
      </c>
      <c r="F9934" s="2" t="s">
        <v>25</v>
      </c>
      <c r="G9934" s="2" t="s">
        <v>11</v>
      </c>
      <c r="H9934" s="2" t="s">
        <v>12</v>
      </c>
      <c r="I9934" s="2">
        <v>25</v>
      </c>
      <c r="J9934" s="2" t="str">
        <f>VLOOKUP(A9934,'Cor da Pele e Motivacao'!$A$2:$I$11399,6, FALSE)</f>
        <v>Parda</v>
      </c>
      <c r="K9934" s="2" t="str">
        <f>VLOOKUP(A9934,'Cor da Pele e Motivacao'!$A$2:$I$11399,8, FALSE)</f>
        <v>ATIVIDADES CRIMINAIS</v>
      </c>
      <c r="L9934" s="2">
        <v>1</v>
      </c>
    </row>
    <row r="9935" spans="1:12" ht="15.75" customHeight="1" x14ac:dyDescent="0.25">
      <c r="A9935" t="str">
        <f>CONCATENATE(B9935,C9935,D9935,H9935,I9935,L9935)</f>
        <v>982020HOMICIDIO151</v>
      </c>
      <c r="B9935" s="2">
        <v>9</v>
      </c>
      <c r="C9935" s="2">
        <v>8</v>
      </c>
      <c r="D9935" s="2">
        <v>2020</v>
      </c>
      <c r="E9935" s="2" t="s">
        <v>37</v>
      </c>
      <c r="F9935" s="2" t="s">
        <v>22</v>
      </c>
      <c r="G9935" s="2" t="s">
        <v>11</v>
      </c>
      <c r="H9935" s="2" t="s">
        <v>12</v>
      </c>
      <c r="I9935" s="2">
        <v>15</v>
      </c>
      <c r="J9935" s="2" t="str">
        <f>VLOOKUP(A9935,'Cor da Pele e Motivacao'!$A$2:$I$11399,6, FALSE)</f>
        <v>Parda</v>
      </c>
      <c r="K9935" s="2" t="str">
        <f>VLOOKUP(A9935,'Cor da Pele e Motivacao'!$A$2:$I$11399,8, FALSE)</f>
        <v>VIOLÊNCIA INTERPESSOAL</v>
      </c>
      <c r="L9935" s="2">
        <v>1</v>
      </c>
    </row>
    <row r="9936" spans="1:12" ht="15.75" customHeight="1" x14ac:dyDescent="0.25">
      <c r="A9936" t="str">
        <f>CONCATENATE(B9936,C9936,D9936,H9936,I9936,L9936)</f>
        <v>982020HOMICIDIO361</v>
      </c>
      <c r="B9936" s="2">
        <v>9</v>
      </c>
      <c r="C9936" s="2">
        <v>8</v>
      </c>
      <c r="D9936" s="2">
        <v>2020</v>
      </c>
      <c r="E9936" s="2" t="s">
        <v>37</v>
      </c>
      <c r="F9936" s="2" t="s">
        <v>22</v>
      </c>
      <c r="G9936" s="2" t="s">
        <v>11</v>
      </c>
      <c r="H9936" s="2" t="s">
        <v>12</v>
      </c>
      <c r="I9936" s="2">
        <v>36</v>
      </c>
      <c r="J9936" s="2" t="str">
        <f>VLOOKUP(A9936,'Cor da Pele e Motivacao'!$A$2:$I$11399,6, FALSE)</f>
        <v>Parda</v>
      </c>
      <c r="K9936" s="2" t="str">
        <f>VLOOKUP(A9936,'Cor da Pele e Motivacao'!$A$2:$I$11399,8, FALSE)</f>
        <v>VIOLÊNCIA INTERPESSOAL</v>
      </c>
      <c r="L9936" s="2">
        <v>1</v>
      </c>
    </row>
    <row r="9937" spans="1:12" ht="15.75" customHeight="1" x14ac:dyDescent="0.25">
      <c r="A9937" t="str">
        <f>CONCATENATE(B9937,C9937,D9937,H9937,I9937,L9937)</f>
        <v>982020HOMICIDIO331</v>
      </c>
      <c r="B9937" s="2">
        <v>9</v>
      </c>
      <c r="C9937" s="2">
        <v>8</v>
      </c>
      <c r="D9937" s="2">
        <v>2020</v>
      </c>
      <c r="E9937" s="2" t="s">
        <v>49</v>
      </c>
      <c r="F9937" s="2" t="s">
        <v>16</v>
      </c>
      <c r="G9937" s="2" t="s">
        <v>11</v>
      </c>
      <c r="H9937" s="2" t="s">
        <v>12</v>
      </c>
      <c r="I9937" s="2">
        <v>33</v>
      </c>
      <c r="J9937" s="2" t="str">
        <f>VLOOKUP(A9937,'Cor da Pele e Motivacao'!$A$2:$I$11399,6, FALSE)</f>
        <v>Branca</v>
      </c>
      <c r="K9937" s="2" t="str">
        <f>VLOOKUP(A9937,'Cor da Pele e Motivacao'!$A$2:$I$11399,8, FALSE)</f>
        <v>VIOLÊNCIA INTERPESSOAL</v>
      </c>
      <c r="L9937" s="2">
        <v>1</v>
      </c>
    </row>
    <row r="9938" spans="1:12" ht="15.75" customHeight="1" x14ac:dyDescent="0.25">
      <c r="A9938" t="str">
        <f>CONCATENATE(B9938,C9938,D9938,H9938,I9938,L9938)</f>
        <v>1082020LATROCINIO481</v>
      </c>
      <c r="B9938" s="2">
        <v>10</v>
      </c>
      <c r="C9938" s="2">
        <v>8</v>
      </c>
      <c r="D9938" s="2">
        <v>2020</v>
      </c>
      <c r="E9938" s="2" t="s">
        <v>147</v>
      </c>
      <c r="F9938" s="2" t="s">
        <v>16</v>
      </c>
      <c r="G9938" s="2" t="s">
        <v>11</v>
      </c>
      <c r="H9938" s="2" t="s">
        <v>33</v>
      </c>
      <c r="I9938" s="2">
        <v>48</v>
      </c>
      <c r="J9938" s="2" t="str">
        <f>VLOOKUP(A9938,'Cor da Pele e Motivacao'!$A$2:$I$11399,6, FALSE)</f>
        <v>Parda</v>
      </c>
      <c r="K9938" s="2" t="str">
        <f>VLOOKUP(A9938,'Cor da Pele e Motivacao'!$A$2:$I$11399,8, FALSE)</f>
        <v>PATRIMÔNIO</v>
      </c>
      <c r="L9938" s="2">
        <v>1</v>
      </c>
    </row>
    <row r="9939" spans="1:12" ht="15.75" customHeight="1" x14ac:dyDescent="0.25">
      <c r="A9939" t="str">
        <f>CONCATENATE(B9939,C9939,D9939,H9939,I9939,L9939)</f>
        <v>1082020HOMICIDIO161</v>
      </c>
      <c r="B9939" s="2">
        <v>10</v>
      </c>
      <c r="C9939" s="2">
        <v>8</v>
      </c>
      <c r="D9939" s="2">
        <v>2020</v>
      </c>
      <c r="E9939" s="2" t="s">
        <v>41</v>
      </c>
      <c r="F9939" s="2" t="s">
        <v>22</v>
      </c>
      <c r="G9939" s="2" t="s">
        <v>11</v>
      </c>
      <c r="H9939" s="2" t="s">
        <v>12</v>
      </c>
      <c r="I9939" s="2">
        <v>16</v>
      </c>
      <c r="J9939" s="2" t="str">
        <f>VLOOKUP(A9939,'Cor da Pele e Motivacao'!$A$2:$I$11399,6, FALSE)</f>
        <v>Parda</v>
      </c>
      <c r="K9939" s="2" t="str">
        <f>VLOOKUP(A9939,'Cor da Pele e Motivacao'!$A$2:$I$11399,8, FALSE)</f>
        <v>ATIVIDADES CRIMINAIS</v>
      </c>
      <c r="L9939" s="2">
        <v>1</v>
      </c>
    </row>
    <row r="9940" spans="1:12" ht="15.75" customHeight="1" x14ac:dyDescent="0.25">
      <c r="A9940" t="str">
        <f>CONCATENATE(B9940,C9940,D9940,H9940,I9940,L9940)</f>
        <v>1082020HOMICIDIO211</v>
      </c>
      <c r="B9940" s="2">
        <v>10</v>
      </c>
      <c r="C9940" s="2">
        <v>8</v>
      </c>
      <c r="D9940" s="2">
        <v>2020</v>
      </c>
      <c r="E9940" s="2" t="s">
        <v>15</v>
      </c>
      <c r="F9940" s="2" t="s">
        <v>16</v>
      </c>
      <c r="G9940" s="2" t="s">
        <v>11</v>
      </c>
      <c r="H9940" s="2" t="s">
        <v>12</v>
      </c>
      <c r="I9940" s="2">
        <v>21</v>
      </c>
      <c r="J9940" s="2" t="str">
        <f>VLOOKUP(A9940,'Cor da Pele e Motivacao'!$A$2:$I$11399,6, FALSE)</f>
        <v>Parda</v>
      </c>
      <c r="K9940" s="2" t="str">
        <f>VLOOKUP(A9940,'Cor da Pele e Motivacao'!$A$2:$I$11399,8, FALSE)</f>
        <v>ATIVIDADES CRIMINAIS</v>
      </c>
      <c r="L9940" s="2">
        <v>1</v>
      </c>
    </row>
    <row r="9941" spans="1:12" ht="15.75" customHeight="1" x14ac:dyDescent="0.25">
      <c r="A9941" t="str">
        <f>CONCATENATE(B9941,C9941,D9941,H9941,I9941,L9941)</f>
        <v>1082020HOMICIDIO201</v>
      </c>
      <c r="B9941" s="2">
        <v>10</v>
      </c>
      <c r="C9941" s="2">
        <v>8</v>
      </c>
      <c r="D9941" s="2">
        <v>2020</v>
      </c>
      <c r="E9941" s="2" t="s">
        <v>20</v>
      </c>
      <c r="F9941" s="2" t="s">
        <v>14</v>
      </c>
      <c r="G9941" s="2" t="s">
        <v>11</v>
      </c>
      <c r="H9941" s="2" t="s">
        <v>12</v>
      </c>
      <c r="I9941" s="2">
        <v>20</v>
      </c>
      <c r="J9941" s="2" t="str">
        <f>VLOOKUP(A9941,'Cor da Pele e Motivacao'!$A$2:$I$11399,6, FALSE)</f>
        <v>Parda</v>
      </c>
      <c r="K9941" s="2" t="str">
        <f>VLOOKUP(A9941,'Cor da Pele e Motivacao'!$A$2:$I$11399,8, FALSE)</f>
        <v>ATIVIDADES CRIMINAIS</v>
      </c>
      <c r="L9941" s="2">
        <v>1</v>
      </c>
    </row>
    <row r="9942" spans="1:12" ht="15.75" customHeight="1" x14ac:dyDescent="0.25">
      <c r="A9942" t="str">
        <f>CONCATENATE(B9942,C9942,D9942,H9942,I9942,L9942)</f>
        <v>1082020HOMICIDIO341</v>
      </c>
      <c r="B9942" s="2">
        <v>10</v>
      </c>
      <c r="C9942" s="2">
        <v>8</v>
      </c>
      <c r="D9942" s="2">
        <v>2020</v>
      </c>
      <c r="E9942" s="2" t="s">
        <v>124</v>
      </c>
      <c r="F9942" s="2" t="s">
        <v>10</v>
      </c>
      <c r="G9942" s="2" t="s">
        <v>11</v>
      </c>
      <c r="H9942" s="2" t="s">
        <v>12</v>
      </c>
      <c r="I9942" s="2">
        <v>34</v>
      </c>
      <c r="J9942" s="2" t="str">
        <f>VLOOKUP(A9942,'Cor da Pele e Motivacao'!$A$2:$I$11399,6, FALSE)</f>
        <v>Parda</v>
      </c>
      <c r="K9942" s="2" t="str">
        <f>VLOOKUP(A9942,'Cor da Pele e Motivacao'!$A$2:$I$11399,8, FALSE)</f>
        <v>ATIVIDADES CRIMINAIS</v>
      </c>
      <c r="L9942" s="2">
        <v>1</v>
      </c>
    </row>
    <row r="9943" spans="1:12" ht="15.75" customHeight="1" x14ac:dyDescent="0.25">
      <c r="A9943" t="str">
        <f>CONCATENATE(B9943,C9943,D9943,H9943,I9943,L9943)</f>
        <v>1082020HOMICIDIO371</v>
      </c>
      <c r="B9943" s="2">
        <v>10</v>
      </c>
      <c r="C9943" s="2">
        <v>8</v>
      </c>
      <c r="D9943" s="2">
        <v>2020</v>
      </c>
      <c r="E9943" s="2" t="s">
        <v>107</v>
      </c>
      <c r="F9943" s="2" t="s">
        <v>22</v>
      </c>
      <c r="G9943" s="2" t="s">
        <v>11</v>
      </c>
      <c r="H9943" s="2" t="s">
        <v>12</v>
      </c>
      <c r="I9943" s="2">
        <v>37</v>
      </c>
      <c r="J9943" s="2" t="str">
        <f>VLOOKUP(A9943,'Cor da Pele e Motivacao'!$A$2:$I$11399,6, FALSE)</f>
        <v>Parda</v>
      </c>
      <c r="K9943" s="2" t="str">
        <f>VLOOKUP(A9943,'Cor da Pele e Motivacao'!$A$2:$I$11399,8, FALSE)</f>
        <v>VIOLÊNCIA INTERPESSOAL</v>
      </c>
      <c r="L9943" s="2">
        <v>1</v>
      </c>
    </row>
    <row r="9944" spans="1:12" ht="15.75" customHeight="1" x14ac:dyDescent="0.25">
      <c r="A9944" t="str">
        <f>CONCATENATE(B9944,C9944,D9944,H9944,I9944,L9944)</f>
        <v>1082020HOMICIDIO191</v>
      </c>
      <c r="B9944" s="2">
        <v>10</v>
      </c>
      <c r="C9944" s="2">
        <v>8</v>
      </c>
      <c r="D9944" s="2">
        <v>2020</v>
      </c>
      <c r="E9944" s="2" t="s">
        <v>25</v>
      </c>
      <c r="F9944" s="2" t="s">
        <v>25</v>
      </c>
      <c r="G9944" s="2" t="s">
        <v>11</v>
      </c>
      <c r="H9944" s="2" t="s">
        <v>12</v>
      </c>
      <c r="I9944" s="2">
        <v>19</v>
      </c>
      <c r="J9944" s="2" t="str">
        <f>VLOOKUP(A9944,'Cor da Pele e Motivacao'!$A$2:$I$11399,6, FALSE)</f>
        <v>Parda</v>
      </c>
      <c r="K9944" s="2" t="str">
        <f>VLOOKUP(A9944,'Cor da Pele e Motivacao'!$A$2:$I$11399,8, FALSE)</f>
        <v>ATIVIDADES CRIMINAIS</v>
      </c>
      <c r="L9944" s="2">
        <v>1</v>
      </c>
    </row>
    <row r="9945" spans="1:12" ht="15.75" customHeight="1" x14ac:dyDescent="0.25">
      <c r="A9945" t="str">
        <f>CONCATENATE(B9945,C9945,D9945,H9945,I9945,L9945)</f>
        <v>1082020HOMICIDIO271</v>
      </c>
      <c r="B9945" s="2">
        <v>10</v>
      </c>
      <c r="C9945" s="2">
        <v>8</v>
      </c>
      <c r="D9945" s="2">
        <v>2020</v>
      </c>
      <c r="E9945" s="2" t="s">
        <v>25</v>
      </c>
      <c r="F9945" s="2" t="s">
        <v>25</v>
      </c>
      <c r="G9945" s="2" t="s">
        <v>11</v>
      </c>
      <c r="H9945" s="2" t="s">
        <v>12</v>
      </c>
      <c r="I9945" s="2">
        <v>27</v>
      </c>
      <c r="J9945" s="2" t="str">
        <f>VLOOKUP(A9945,'Cor da Pele e Motivacao'!$A$2:$I$11399,6, FALSE)</f>
        <v>Parda</v>
      </c>
      <c r="K9945" s="2" t="str">
        <f>VLOOKUP(A9945,'Cor da Pele e Motivacao'!$A$2:$I$11399,8, FALSE)</f>
        <v>ATIVIDADES CRIMINAIS</v>
      </c>
      <c r="L9945" s="2">
        <v>1</v>
      </c>
    </row>
    <row r="9946" spans="1:12" ht="15.75" customHeight="1" x14ac:dyDescent="0.25">
      <c r="A9946" t="str">
        <f>CONCATENATE(B9946,C9946,D9946,H9946,I9946,L9946)</f>
        <v>1082020HOMICIDIO351</v>
      </c>
      <c r="B9946" s="2">
        <v>10</v>
      </c>
      <c r="C9946" s="2">
        <v>8</v>
      </c>
      <c r="D9946" s="2">
        <v>2020</v>
      </c>
      <c r="E9946" s="2" t="s">
        <v>149</v>
      </c>
      <c r="F9946" s="2" t="s">
        <v>16</v>
      </c>
      <c r="G9946" s="2" t="s">
        <v>11</v>
      </c>
      <c r="H9946" s="2" t="s">
        <v>12</v>
      </c>
      <c r="I9946" s="2">
        <v>35</v>
      </c>
      <c r="J9946" s="2" t="str">
        <f>VLOOKUP(A9946,'Cor da Pele e Motivacao'!$A$2:$I$11399,6, FALSE)</f>
        <v>Parda</v>
      </c>
      <c r="K9946" s="2" t="str">
        <f>VLOOKUP(A9946,'Cor da Pele e Motivacao'!$A$2:$I$11399,8, FALSE)</f>
        <v>VIOLÊNCIA INTERPESSOAL</v>
      </c>
      <c r="L9946" s="2">
        <v>1</v>
      </c>
    </row>
    <row r="9947" spans="1:12" ht="15.75" customHeight="1" x14ac:dyDescent="0.25">
      <c r="A9947" t="str">
        <f>CONCATENATE(B9947,C9947,D9947,H9947,I9947,L9947)</f>
        <v>1182020HOMICIDIO331</v>
      </c>
      <c r="B9947" s="2">
        <v>11</v>
      </c>
      <c r="C9947" s="2">
        <v>8</v>
      </c>
      <c r="D9947" s="2">
        <v>2020</v>
      </c>
      <c r="E9947" s="2" t="s">
        <v>96</v>
      </c>
      <c r="F9947" s="2" t="s">
        <v>16</v>
      </c>
      <c r="G9947" s="2" t="s">
        <v>11</v>
      </c>
      <c r="H9947" s="2" t="s">
        <v>12</v>
      </c>
      <c r="I9947" s="2">
        <v>33</v>
      </c>
      <c r="J9947" s="2" t="str">
        <f>VLOOKUP(A9947,'Cor da Pele e Motivacao'!$A$2:$I$11399,6, FALSE)</f>
        <v>Parda</v>
      </c>
      <c r="K9947" s="2" t="str">
        <f>VLOOKUP(A9947,'Cor da Pele e Motivacao'!$A$2:$I$11399,8, FALSE)</f>
        <v>ATIVIDADES CRIMINAIS</v>
      </c>
      <c r="L9947" s="2">
        <v>1</v>
      </c>
    </row>
    <row r="9948" spans="1:12" ht="15.75" customHeight="1" x14ac:dyDescent="0.25">
      <c r="A9948" t="str">
        <f>CONCATENATE(B9948,C9948,D9948,H9948,I9948,L9948)</f>
        <v>1182020HOMICIDIO251</v>
      </c>
      <c r="B9948" s="2">
        <v>11</v>
      </c>
      <c r="C9948" s="2">
        <v>8</v>
      </c>
      <c r="D9948" s="2">
        <v>2020</v>
      </c>
      <c r="E9948" s="2" t="s">
        <v>15</v>
      </c>
      <c r="F9948" s="2" t="s">
        <v>16</v>
      </c>
      <c r="G9948" s="2" t="s">
        <v>11</v>
      </c>
      <c r="H9948" s="2" t="s">
        <v>12</v>
      </c>
      <c r="I9948" s="2">
        <v>25</v>
      </c>
      <c r="J9948" s="2" t="str">
        <f>VLOOKUP(A9948,'Cor da Pele e Motivacao'!$A$2:$I$11399,6, FALSE)</f>
        <v>Parda</v>
      </c>
      <c r="K9948" s="2" t="str">
        <f>VLOOKUP(A9948,'Cor da Pele e Motivacao'!$A$2:$I$11399,8, FALSE)</f>
        <v>OUTRAS MOTIVAÇÕES</v>
      </c>
      <c r="L9948" s="2">
        <v>1</v>
      </c>
    </row>
    <row r="9949" spans="1:12" ht="15.75" customHeight="1" x14ac:dyDescent="0.25">
      <c r="A9949" t="str">
        <f>CONCATENATE(B9949,C9949,D9949,H9949,I9949,L9949)</f>
        <v>1182020HOMICIDIO261</v>
      </c>
      <c r="B9949" s="2">
        <v>11</v>
      </c>
      <c r="C9949" s="2">
        <v>8</v>
      </c>
      <c r="D9949" s="2">
        <v>2020</v>
      </c>
      <c r="E9949" s="2" t="s">
        <v>19</v>
      </c>
      <c r="F9949" s="2" t="s">
        <v>14</v>
      </c>
      <c r="G9949" s="2" t="s">
        <v>11</v>
      </c>
      <c r="H9949" s="2" t="s">
        <v>12</v>
      </c>
      <c r="I9949" s="2">
        <v>26</v>
      </c>
      <c r="J9949" s="2" t="str">
        <f>VLOOKUP(A9949,'Cor da Pele e Motivacao'!$A$2:$I$11399,6, FALSE)</f>
        <v>Parda</v>
      </c>
      <c r="K9949" s="2" t="str">
        <f>VLOOKUP(A9949,'Cor da Pele e Motivacao'!$A$2:$I$11399,8, FALSE)</f>
        <v>ATIVIDADES CRIMINAIS</v>
      </c>
      <c r="L9949" s="2">
        <v>1</v>
      </c>
    </row>
    <row r="9950" spans="1:12" ht="15.75" customHeight="1" x14ac:dyDescent="0.25">
      <c r="A9950" t="str">
        <f>CONCATENATE(B9950,C9950,D9950,H9950,I9950,L9950)</f>
        <v>1182020HOMICIDIO211</v>
      </c>
      <c r="B9950" s="2">
        <v>11</v>
      </c>
      <c r="C9950" s="2">
        <v>8</v>
      </c>
      <c r="D9950" s="2">
        <v>2020</v>
      </c>
      <c r="E9950" s="2" t="s">
        <v>20</v>
      </c>
      <c r="F9950" s="2" t="s">
        <v>14</v>
      </c>
      <c r="G9950" s="2" t="s">
        <v>28</v>
      </c>
      <c r="H9950" s="2" t="s">
        <v>12</v>
      </c>
      <c r="I9950" s="2">
        <v>21</v>
      </c>
      <c r="J9950" s="2" t="str">
        <f>VLOOKUP(A9950,'Cor da Pele e Motivacao'!$A$2:$I$11399,6, FALSE)</f>
        <v>Parda</v>
      </c>
      <c r="K9950" s="2" t="str">
        <f>VLOOKUP(A9950,'Cor da Pele e Motivacao'!$A$2:$I$11399,8, FALSE)</f>
        <v>VIOLÊNCIA INTERPESSOAL</v>
      </c>
      <c r="L9950" s="2">
        <v>1</v>
      </c>
    </row>
    <row r="9951" spans="1:12" ht="15.75" customHeight="1" x14ac:dyDescent="0.25">
      <c r="A9951" t="str">
        <f>CONCATENATE(B9951,C9951,D9951,H9951,I9951,L9951)</f>
        <v>1182020HOMICIDIO381</v>
      </c>
      <c r="B9951" s="2">
        <v>11</v>
      </c>
      <c r="C9951" s="2">
        <v>8</v>
      </c>
      <c r="D9951" s="2">
        <v>2020</v>
      </c>
      <c r="E9951" s="2" t="s">
        <v>92</v>
      </c>
      <c r="F9951" s="2" t="s">
        <v>22</v>
      </c>
      <c r="G9951" s="2" t="s">
        <v>11</v>
      </c>
      <c r="H9951" s="2" t="s">
        <v>12</v>
      </c>
      <c r="I9951" s="2">
        <v>38</v>
      </c>
      <c r="J9951" s="2" t="str">
        <f>VLOOKUP(A9951,'Cor da Pele e Motivacao'!$A$2:$I$11399,6, FALSE)</f>
        <v>Parda</v>
      </c>
      <c r="K9951" s="2" t="str">
        <f>VLOOKUP(A9951,'Cor da Pele e Motivacao'!$A$2:$I$11399,8, FALSE)</f>
        <v>ATIVIDADES CRIMINAIS</v>
      </c>
      <c r="L9951" s="2">
        <v>1</v>
      </c>
    </row>
    <row r="9952" spans="1:12" ht="15.75" customHeight="1" x14ac:dyDescent="0.25">
      <c r="A9952" t="str">
        <f>CONCATENATE(B9952,C9952,D9952,H9952,I9952,L9952)</f>
        <v>1182020HOMICIDIO291</v>
      </c>
      <c r="B9952" s="2">
        <v>11</v>
      </c>
      <c r="C9952" s="2">
        <v>8</v>
      </c>
      <c r="D9952" s="2">
        <v>2020</v>
      </c>
      <c r="E9952" s="2" t="s">
        <v>24</v>
      </c>
      <c r="F9952" s="2" t="s">
        <v>10</v>
      </c>
      <c r="G9952" s="2" t="s">
        <v>11</v>
      </c>
      <c r="H9952" s="2" t="s">
        <v>12</v>
      </c>
      <c r="I9952" s="2">
        <v>29</v>
      </c>
      <c r="J9952" s="2" t="str">
        <f>VLOOKUP(A9952,'Cor da Pele e Motivacao'!$A$2:$I$11399,6, FALSE)</f>
        <v>Parda</v>
      </c>
      <c r="K9952" s="2" t="str">
        <f>VLOOKUP(A9952,'Cor da Pele e Motivacao'!$A$2:$I$11399,8, FALSE)</f>
        <v>ATIVIDADES CRIMINAIS</v>
      </c>
      <c r="L9952" s="2">
        <v>1</v>
      </c>
    </row>
    <row r="9953" spans="1:12" ht="15.75" customHeight="1" x14ac:dyDescent="0.25">
      <c r="A9953" t="str">
        <f>CONCATENATE(B9953,C9953,D9953,H9953,I9953,L9953)</f>
        <v>1282020HOMICIDIO321</v>
      </c>
      <c r="B9953" s="2">
        <v>12</v>
      </c>
      <c r="C9953" s="2">
        <v>8</v>
      </c>
      <c r="D9953" s="2">
        <v>2020</v>
      </c>
      <c r="E9953" s="2" t="s">
        <v>54</v>
      </c>
      <c r="F9953" s="2" t="s">
        <v>10</v>
      </c>
      <c r="G9953" s="2" t="s">
        <v>11</v>
      </c>
      <c r="H9953" s="2" t="s">
        <v>12</v>
      </c>
      <c r="I9953" s="2">
        <v>32</v>
      </c>
      <c r="J9953" s="2" t="str">
        <f>VLOOKUP(A9953,'Cor da Pele e Motivacao'!$A$2:$I$11399,6, FALSE)</f>
        <v>Parda</v>
      </c>
      <c r="K9953" s="2" t="str">
        <f>VLOOKUP(A9953,'Cor da Pele e Motivacao'!$A$2:$I$11399,8, FALSE)</f>
        <v>VIOLÊNCIA INTERPESSOAL</v>
      </c>
      <c r="L9953" s="2">
        <v>1</v>
      </c>
    </row>
    <row r="9954" spans="1:12" ht="15.75" customHeight="1" x14ac:dyDescent="0.25">
      <c r="A9954" t="str">
        <f>CONCATENATE(B9954,C9954,D9954,H9954,I9954,L9954)</f>
        <v>1282020HOMICIDIO231</v>
      </c>
      <c r="B9954" s="2">
        <v>12</v>
      </c>
      <c r="C9954" s="2">
        <v>8</v>
      </c>
      <c r="D9954" s="2">
        <v>2020</v>
      </c>
      <c r="E9954" s="2" t="s">
        <v>143</v>
      </c>
      <c r="F9954" s="2" t="s">
        <v>22</v>
      </c>
      <c r="G9954" s="2" t="s">
        <v>11</v>
      </c>
      <c r="H9954" s="2" t="s">
        <v>12</v>
      </c>
      <c r="I9954" s="2">
        <v>23</v>
      </c>
      <c r="J9954" s="2" t="str">
        <f>VLOOKUP(A9954,'Cor da Pele e Motivacao'!$A$2:$I$11399,6, FALSE)</f>
        <v>Parda</v>
      </c>
      <c r="K9954" s="2" t="str">
        <f>VLOOKUP(A9954,'Cor da Pele e Motivacao'!$A$2:$I$11399,8, FALSE)</f>
        <v>VIOLÊNCIA INTERPESSOAL</v>
      </c>
      <c r="L9954" s="2">
        <v>1</v>
      </c>
    </row>
    <row r="9955" spans="1:12" ht="15.75" customHeight="1" x14ac:dyDescent="0.25">
      <c r="A9955" t="str">
        <f>CONCATENATE(B9955,C9955,D9955,H9955,I9955,L9955)</f>
        <v>1282020HOMICIDIO201</v>
      </c>
      <c r="B9955" s="2">
        <v>12</v>
      </c>
      <c r="C9955" s="2">
        <v>8</v>
      </c>
      <c r="D9955" s="2">
        <v>2020</v>
      </c>
      <c r="E9955" s="2" t="s">
        <v>24</v>
      </c>
      <c r="F9955" s="2" t="s">
        <v>10</v>
      </c>
      <c r="G9955" s="2" t="s">
        <v>11</v>
      </c>
      <c r="H9955" s="2" t="s">
        <v>12</v>
      </c>
      <c r="I9955" s="2">
        <v>20</v>
      </c>
      <c r="J9955" s="2" t="str">
        <f>VLOOKUP(A9955,'Cor da Pele e Motivacao'!$A$2:$I$11399,6, FALSE)</f>
        <v>Parda</v>
      </c>
      <c r="K9955" s="2" t="str">
        <f>VLOOKUP(A9955,'Cor da Pele e Motivacao'!$A$2:$I$11399,8, FALSE)</f>
        <v>ATIVIDADES CRIMINAIS</v>
      </c>
      <c r="L9955" s="2">
        <v>1</v>
      </c>
    </row>
    <row r="9956" spans="1:12" ht="15.75" customHeight="1" x14ac:dyDescent="0.25">
      <c r="A9956" t="str">
        <f>CONCATENATE(B9956,C9956,D9956,H9956,I9956,L9956)</f>
        <v>1282020HOMICIDIO211</v>
      </c>
      <c r="B9956" s="2">
        <v>12</v>
      </c>
      <c r="C9956" s="2">
        <v>8</v>
      </c>
      <c r="D9956" s="2">
        <v>2020</v>
      </c>
      <c r="E9956" s="2" t="s">
        <v>107</v>
      </c>
      <c r="F9956" s="2" t="s">
        <v>22</v>
      </c>
      <c r="G9956" s="2" t="s">
        <v>11</v>
      </c>
      <c r="H9956" s="2" t="s">
        <v>12</v>
      </c>
      <c r="I9956" s="2">
        <v>21</v>
      </c>
      <c r="J9956" s="2" t="str">
        <f>VLOOKUP(A9956,'Cor da Pele e Motivacao'!$A$2:$I$11399,6, FALSE)</f>
        <v>Parda</v>
      </c>
      <c r="K9956" s="2" t="str">
        <f>VLOOKUP(A9956,'Cor da Pele e Motivacao'!$A$2:$I$11399,8, FALSE)</f>
        <v>A DEFINIR</v>
      </c>
      <c r="L9956" s="2">
        <v>1</v>
      </c>
    </row>
    <row r="9957" spans="1:12" ht="15.75" customHeight="1" x14ac:dyDescent="0.25">
      <c r="A9957" t="str">
        <f>CONCATENATE(B9957,C9957,D9957,H9957,I9957,L9957)</f>
        <v>1282020HOMICIDIO351</v>
      </c>
      <c r="B9957" s="2">
        <v>12</v>
      </c>
      <c r="C9957" s="2">
        <v>8</v>
      </c>
      <c r="D9957" s="2">
        <v>2020</v>
      </c>
      <c r="E9957" s="2" t="s">
        <v>26</v>
      </c>
      <c r="F9957" s="2" t="s">
        <v>16</v>
      </c>
      <c r="G9957" s="2" t="s">
        <v>11</v>
      </c>
      <c r="H9957" s="2" t="s">
        <v>12</v>
      </c>
      <c r="I9957" s="2">
        <v>35</v>
      </c>
      <c r="J9957" s="2" t="str">
        <f>VLOOKUP(A9957,'Cor da Pele e Motivacao'!$A$2:$I$11399,6, FALSE)</f>
        <v>Parda</v>
      </c>
      <c r="K9957" s="2" t="str">
        <f>VLOOKUP(A9957,'Cor da Pele e Motivacao'!$A$2:$I$11399,8, FALSE)</f>
        <v>ATIVIDADES CRIMINAIS</v>
      </c>
      <c r="L9957" s="2">
        <v>1</v>
      </c>
    </row>
    <row r="9958" spans="1:12" ht="15.75" customHeight="1" x14ac:dyDescent="0.25">
      <c r="A9958" t="str">
        <f>CONCATENATE(B9958,C9958,D9958,H9958,I9958,L9958)</f>
        <v>1282020HOMICIDIO581</v>
      </c>
      <c r="B9958" s="2">
        <v>12</v>
      </c>
      <c r="C9958" s="2">
        <v>8</v>
      </c>
      <c r="D9958" s="2">
        <v>2020</v>
      </c>
      <c r="E9958" s="2" t="s">
        <v>108</v>
      </c>
      <c r="F9958" s="2" t="s">
        <v>16</v>
      </c>
      <c r="G9958" s="2" t="s">
        <v>11</v>
      </c>
      <c r="H9958" s="2" t="s">
        <v>12</v>
      </c>
      <c r="I9958" s="2">
        <v>58</v>
      </c>
      <c r="J9958" s="2" t="str">
        <f>VLOOKUP(A9958,'Cor da Pele e Motivacao'!$A$2:$I$11399,6, FALSE)</f>
        <v>Parda</v>
      </c>
      <c r="K9958" s="2" t="str">
        <f>VLOOKUP(A9958,'Cor da Pele e Motivacao'!$A$2:$I$11399,8, FALSE)</f>
        <v>ATIVIDADES CRIMINAIS</v>
      </c>
      <c r="L9958" s="2">
        <v>1</v>
      </c>
    </row>
    <row r="9959" spans="1:12" ht="15.75" customHeight="1" x14ac:dyDescent="0.25">
      <c r="A9959" t="str">
        <f>CONCATENATE(B9959,C9959,D9959,H9959,I9959,L9959)</f>
        <v>1382020HOMICIDIO401</v>
      </c>
      <c r="B9959" s="2">
        <v>13</v>
      </c>
      <c r="C9959" s="2">
        <v>8</v>
      </c>
      <c r="D9959" s="2">
        <v>2020</v>
      </c>
      <c r="E9959" s="2" t="s">
        <v>52</v>
      </c>
      <c r="F9959" s="2" t="s">
        <v>22</v>
      </c>
      <c r="G9959" s="2" t="s">
        <v>11</v>
      </c>
      <c r="H9959" s="2" t="s">
        <v>12</v>
      </c>
      <c r="I9959" s="2">
        <v>40</v>
      </c>
      <c r="J9959" s="2" t="str">
        <f>VLOOKUP(A9959,'Cor da Pele e Motivacao'!$A$2:$I$11399,6, FALSE)</f>
        <v>Parda</v>
      </c>
      <c r="K9959" s="2" t="str">
        <f>VLOOKUP(A9959,'Cor da Pele e Motivacao'!$A$2:$I$11399,8, FALSE)</f>
        <v>VIOLÊNCIA INTERPESSOAL</v>
      </c>
      <c r="L9959" s="2">
        <v>1</v>
      </c>
    </row>
    <row r="9960" spans="1:12" ht="15.75" customHeight="1" x14ac:dyDescent="0.25">
      <c r="A9960" t="str">
        <f>CONCATENATE(B9960,C9960,D9960,H9960,I9960,L9960)</f>
        <v>1382020HOMICIDIO431</v>
      </c>
      <c r="B9960" s="2">
        <v>13</v>
      </c>
      <c r="C9960" s="2">
        <v>8</v>
      </c>
      <c r="D9960" s="2">
        <v>2020</v>
      </c>
      <c r="E9960" s="2" t="s">
        <v>99</v>
      </c>
      <c r="F9960" s="2" t="s">
        <v>16</v>
      </c>
      <c r="G9960" s="2" t="s">
        <v>11</v>
      </c>
      <c r="H9960" s="2" t="s">
        <v>12</v>
      </c>
      <c r="I9960" s="2">
        <v>43</v>
      </c>
      <c r="J9960" s="2" t="str">
        <f>VLOOKUP(A9960,'Cor da Pele e Motivacao'!$A$2:$I$11399,6, FALSE)</f>
        <v>Parda</v>
      </c>
      <c r="K9960" s="2" t="str">
        <f>VLOOKUP(A9960,'Cor da Pele e Motivacao'!$A$2:$I$11399,8, FALSE)</f>
        <v>VIOLÊNCIA INTERPESSOAL</v>
      </c>
      <c r="L9960" s="2">
        <v>1</v>
      </c>
    </row>
    <row r="9961" spans="1:12" ht="15.75" customHeight="1" x14ac:dyDescent="0.25">
      <c r="A9961" t="str">
        <f>CONCATENATE(B9961,C9961,D9961,H9961,I9961,L9961)</f>
        <v>1382020HOMICIDIO201</v>
      </c>
      <c r="B9961" s="2">
        <v>13</v>
      </c>
      <c r="C9961" s="2">
        <v>8</v>
      </c>
      <c r="D9961" s="2">
        <v>2020</v>
      </c>
      <c r="E9961" s="2" t="s">
        <v>32</v>
      </c>
      <c r="F9961" s="2" t="s">
        <v>16</v>
      </c>
      <c r="G9961" s="2" t="s">
        <v>11</v>
      </c>
      <c r="H9961" s="2" t="s">
        <v>12</v>
      </c>
      <c r="I9961" s="2">
        <v>20</v>
      </c>
      <c r="J9961" s="2" t="str">
        <f>VLOOKUP(A9961,'Cor da Pele e Motivacao'!$A$2:$I$11399,6, FALSE)</f>
        <v>Parda</v>
      </c>
      <c r="K9961" s="2" t="str">
        <f>VLOOKUP(A9961,'Cor da Pele e Motivacao'!$A$2:$I$11399,8, FALSE)</f>
        <v>ATIVIDADES CRIMINAIS</v>
      </c>
      <c r="L9961" s="2">
        <v>1</v>
      </c>
    </row>
    <row r="9962" spans="1:12" ht="15.75" customHeight="1" x14ac:dyDescent="0.25">
      <c r="A9962" t="str">
        <f>CONCATENATE(B9962,C9962,D9962,H9962,I9962,L9962)</f>
        <v>1382020HOMICIDIO241</v>
      </c>
      <c r="B9962" s="2">
        <v>13</v>
      </c>
      <c r="C9962" s="2">
        <v>8</v>
      </c>
      <c r="D9962" s="2">
        <v>2020</v>
      </c>
      <c r="E9962" s="2" t="s">
        <v>23</v>
      </c>
      <c r="F9962" s="2" t="s">
        <v>14</v>
      </c>
      <c r="G9962" s="2" t="s">
        <v>11</v>
      </c>
      <c r="H9962" s="2" t="s">
        <v>12</v>
      </c>
      <c r="I9962" s="2">
        <v>24</v>
      </c>
      <c r="J9962" s="2" t="str">
        <f>VLOOKUP(A9962,'Cor da Pele e Motivacao'!$A$2:$I$11399,6, FALSE)</f>
        <v>Parda</v>
      </c>
      <c r="K9962" s="2" t="str">
        <f>VLOOKUP(A9962,'Cor da Pele e Motivacao'!$A$2:$I$11399,8, FALSE)</f>
        <v>ATIVIDADES CRIMINAIS</v>
      </c>
      <c r="L9962" s="2">
        <v>1</v>
      </c>
    </row>
    <row r="9963" spans="1:12" ht="15.75" customHeight="1" x14ac:dyDescent="0.25">
      <c r="A9963" t="str">
        <f>CONCATENATE(B9963,C9963,D9963,H9963,I9963,L9963)</f>
        <v>1382020HOMICIDIO201</v>
      </c>
      <c r="B9963" s="2">
        <v>13</v>
      </c>
      <c r="C9963" s="2">
        <v>8</v>
      </c>
      <c r="D9963" s="2">
        <v>2020</v>
      </c>
      <c r="E9963" s="2" t="s">
        <v>25</v>
      </c>
      <c r="F9963" s="2" t="s">
        <v>25</v>
      </c>
      <c r="G9963" s="2" t="s">
        <v>11</v>
      </c>
      <c r="H9963" s="2" t="s">
        <v>12</v>
      </c>
      <c r="I9963" s="2">
        <v>20</v>
      </c>
      <c r="J9963" s="2" t="str">
        <f>VLOOKUP(A9963,'Cor da Pele e Motivacao'!$A$2:$I$11399,6, FALSE)</f>
        <v>Parda</v>
      </c>
      <c r="K9963" s="2" t="str">
        <f>VLOOKUP(A9963,'Cor da Pele e Motivacao'!$A$2:$I$11399,8, FALSE)</f>
        <v>ATIVIDADES CRIMINAIS</v>
      </c>
      <c r="L9963" s="2">
        <v>1</v>
      </c>
    </row>
    <row r="9964" spans="1:12" ht="15.75" customHeight="1" x14ac:dyDescent="0.25">
      <c r="A9964" t="str">
        <f>CONCATENATE(B9964,C9964,D9964,H9964,I9964,L9964)</f>
        <v>1482020HOMICIDIO261</v>
      </c>
      <c r="B9964" s="2">
        <v>14</v>
      </c>
      <c r="C9964" s="2">
        <v>8</v>
      </c>
      <c r="D9964" s="2">
        <v>2020</v>
      </c>
      <c r="E9964" s="2" t="s">
        <v>13</v>
      </c>
      <c r="F9964" s="2" t="s">
        <v>14</v>
      </c>
      <c r="G9964" s="2" t="s">
        <v>11</v>
      </c>
      <c r="H9964" s="2" t="s">
        <v>12</v>
      </c>
      <c r="I9964" s="2">
        <v>26</v>
      </c>
      <c r="J9964" s="2" t="str">
        <f>VLOOKUP(A9964,'Cor da Pele e Motivacao'!$A$2:$I$11399,6, FALSE)</f>
        <v>Parda</v>
      </c>
      <c r="K9964" s="2" t="str">
        <f>VLOOKUP(A9964,'Cor da Pele e Motivacao'!$A$2:$I$11399,8, FALSE)</f>
        <v>ATIVIDADES CRIMINAIS</v>
      </c>
      <c r="L9964" s="2">
        <v>1</v>
      </c>
    </row>
    <row r="9965" spans="1:12" ht="15.75" customHeight="1" x14ac:dyDescent="0.25">
      <c r="A9965" t="str">
        <f>CONCATENATE(B9965,C9965,D9965,H9965,I9965,L9965)</f>
        <v>1482020HOMICIDIO381</v>
      </c>
      <c r="B9965" s="2">
        <v>14</v>
      </c>
      <c r="C9965" s="2">
        <v>8</v>
      </c>
      <c r="D9965" s="2">
        <v>2020</v>
      </c>
      <c r="E9965" s="2" t="s">
        <v>198</v>
      </c>
      <c r="F9965" s="2" t="s">
        <v>10</v>
      </c>
      <c r="G9965" s="2" t="s">
        <v>11</v>
      </c>
      <c r="H9965" s="2" t="s">
        <v>12</v>
      </c>
      <c r="I9965" s="2">
        <v>38</v>
      </c>
      <c r="J9965" s="2" t="str">
        <f>VLOOKUP(A9965,'Cor da Pele e Motivacao'!$A$2:$I$11399,6, FALSE)</f>
        <v>Parda</v>
      </c>
      <c r="K9965" s="2" t="str">
        <f>VLOOKUP(A9965,'Cor da Pele e Motivacao'!$A$2:$I$11399,8, FALSE)</f>
        <v>ATIVIDADES CRIMINAIS</v>
      </c>
      <c r="L9965" s="2">
        <v>1</v>
      </c>
    </row>
    <row r="9966" spans="1:12" ht="15.75" customHeight="1" x14ac:dyDescent="0.25">
      <c r="A9966" t="str">
        <f>CONCATENATE(B9966,C9966,D9966,H9966,I9966,L9966)</f>
        <v>1482020HOMICIDIO241</v>
      </c>
      <c r="B9966" s="2">
        <v>14</v>
      </c>
      <c r="C9966" s="2">
        <v>8</v>
      </c>
      <c r="D9966" s="2">
        <v>2020</v>
      </c>
      <c r="E9966" s="2" t="s">
        <v>134</v>
      </c>
      <c r="F9966" s="2" t="s">
        <v>22</v>
      </c>
      <c r="G9966" s="2" t="s">
        <v>11</v>
      </c>
      <c r="H9966" s="2" t="s">
        <v>12</v>
      </c>
      <c r="I9966" s="2">
        <v>24</v>
      </c>
      <c r="J9966" s="2" t="str">
        <f>VLOOKUP(A9966,'Cor da Pele e Motivacao'!$A$2:$I$11399,6, FALSE)</f>
        <v>Negra</v>
      </c>
      <c r="K9966" s="2" t="str">
        <f>VLOOKUP(A9966,'Cor da Pele e Motivacao'!$A$2:$I$11399,8, FALSE)</f>
        <v>EXCLUDENTE DE ILICITUDE</v>
      </c>
      <c r="L9966" s="2">
        <v>1</v>
      </c>
    </row>
    <row r="9967" spans="1:12" ht="15.75" customHeight="1" x14ac:dyDescent="0.25">
      <c r="A9967" t="str">
        <f>CONCATENATE(B9967,C9967,D9967,H9967,I9967,L9967)</f>
        <v>1482020HOMICIDIO201</v>
      </c>
      <c r="B9967" s="2">
        <v>14</v>
      </c>
      <c r="C9967" s="2">
        <v>8</v>
      </c>
      <c r="D9967" s="2">
        <v>2020</v>
      </c>
      <c r="E9967" s="2" t="s">
        <v>184</v>
      </c>
      <c r="F9967" s="2" t="s">
        <v>10</v>
      </c>
      <c r="G9967" s="2" t="s">
        <v>11</v>
      </c>
      <c r="H9967" s="2" t="s">
        <v>12</v>
      </c>
      <c r="I9967" s="2">
        <v>20</v>
      </c>
      <c r="J9967" s="2" t="str">
        <f>VLOOKUP(A9967,'Cor da Pele e Motivacao'!$A$2:$I$11399,6, FALSE)</f>
        <v>Parda</v>
      </c>
      <c r="K9967" s="2" t="str">
        <f>VLOOKUP(A9967,'Cor da Pele e Motivacao'!$A$2:$I$11399,8, FALSE)</f>
        <v>VIOLÊNCIA INTERPESSOAL</v>
      </c>
      <c r="L9967" s="2">
        <v>1</v>
      </c>
    </row>
    <row r="9968" spans="1:12" ht="15.75" customHeight="1" x14ac:dyDescent="0.25">
      <c r="A9968" t="str">
        <f>CONCATENATE(B9968,C9968,D9968,H9968,I9968,L9968)</f>
        <v>1482020HOMICIDIO311</v>
      </c>
      <c r="B9968" s="2">
        <v>14</v>
      </c>
      <c r="C9968" s="2">
        <v>8</v>
      </c>
      <c r="D9968" s="2">
        <v>2020</v>
      </c>
      <c r="E9968" s="2" t="s">
        <v>20</v>
      </c>
      <c r="F9968" s="2" t="s">
        <v>14</v>
      </c>
      <c r="G9968" s="2" t="s">
        <v>11</v>
      </c>
      <c r="H9968" s="2" t="s">
        <v>12</v>
      </c>
      <c r="I9968" s="2">
        <v>31</v>
      </c>
      <c r="J9968" s="2" t="str">
        <f>VLOOKUP(A9968,'Cor da Pele e Motivacao'!$A$2:$I$11399,6, FALSE)</f>
        <v>Negra</v>
      </c>
      <c r="K9968" s="2" t="str">
        <f>VLOOKUP(A9968,'Cor da Pele e Motivacao'!$A$2:$I$11399,8, FALSE)</f>
        <v>ATIVIDADES CRIMINAIS</v>
      </c>
      <c r="L9968" s="2">
        <v>1</v>
      </c>
    </row>
    <row r="9969" spans="1:12" ht="15.75" customHeight="1" x14ac:dyDescent="0.25">
      <c r="A9969" t="str">
        <f>CONCATENATE(B9969,C9969,D9969,H9969,I9969,L9969)</f>
        <v>1482020HOMICIDIO321</v>
      </c>
      <c r="B9969" s="2">
        <v>14</v>
      </c>
      <c r="C9969" s="2">
        <v>8</v>
      </c>
      <c r="D9969" s="2">
        <v>2020</v>
      </c>
      <c r="E9969" s="2" t="s">
        <v>20</v>
      </c>
      <c r="F9969" s="2" t="s">
        <v>14</v>
      </c>
      <c r="G9969" s="2" t="s">
        <v>11</v>
      </c>
      <c r="H9969" s="2" t="s">
        <v>12</v>
      </c>
      <c r="I9969" s="2">
        <v>32</v>
      </c>
      <c r="J9969" s="2" t="str">
        <f>VLOOKUP(A9969,'Cor da Pele e Motivacao'!$A$2:$I$11399,6, FALSE)</f>
        <v>Parda</v>
      </c>
      <c r="K9969" s="2" t="str">
        <f>VLOOKUP(A9969,'Cor da Pele e Motivacao'!$A$2:$I$11399,8, FALSE)</f>
        <v>EXCLUDENTE DE ILICITUDE</v>
      </c>
      <c r="L9969" s="2">
        <v>1</v>
      </c>
    </row>
    <row r="9970" spans="1:12" ht="15.75" customHeight="1" x14ac:dyDescent="0.25">
      <c r="A9970" t="str">
        <f>CONCATENATE(B9970,C9970,D9970,H9970,I9970,L9970)</f>
        <v>1482020HOMICIDIO251</v>
      </c>
      <c r="B9970" s="2">
        <v>14</v>
      </c>
      <c r="C9970" s="2">
        <v>8</v>
      </c>
      <c r="D9970" s="2">
        <v>2020</v>
      </c>
      <c r="E9970" s="2" t="s">
        <v>180</v>
      </c>
      <c r="F9970" s="2" t="s">
        <v>16</v>
      </c>
      <c r="G9970" s="2" t="s">
        <v>11</v>
      </c>
      <c r="H9970" s="2" t="s">
        <v>12</v>
      </c>
      <c r="I9970" s="2">
        <v>25</v>
      </c>
      <c r="J9970" s="2" t="str">
        <f>VLOOKUP(A9970,'Cor da Pele e Motivacao'!$A$2:$I$11399,6, FALSE)</f>
        <v>Parda</v>
      </c>
      <c r="K9970" s="2" t="str">
        <f>VLOOKUP(A9970,'Cor da Pele e Motivacao'!$A$2:$I$11399,8, FALSE)</f>
        <v>ATIVIDADES CRIMINAIS</v>
      </c>
      <c r="L9970" s="2">
        <v>1</v>
      </c>
    </row>
    <row r="9971" spans="1:12" ht="15.75" customHeight="1" x14ac:dyDescent="0.25">
      <c r="A9971" t="str">
        <f>CONCATENATE(B9971,C9971,D9971,H9971,I9971,L9971)</f>
        <v>1482020HOMICIDIO1</v>
      </c>
      <c r="B9971" s="2">
        <v>14</v>
      </c>
      <c r="C9971" s="2">
        <v>8</v>
      </c>
      <c r="D9971" s="2">
        <v>2020</v>
      </c>
      <c r="E9971" s="2" t="s">
        <v>149</v>
      </c>
      <c r="F9971" s="2" t="s">
        <v>16</v>
      </c>
      <c r="G9971" s="2" t="s">
        <v>11</v>
      </c>
      <c r="H9971" s="2" t="s">
        <v>12</v>
      </c>
      <c r="I9971" s="2"/>
      <c r="J9971" s="2" t="str">
        <f>VLOOKUP(A9971,'Cor da Pele e Motivacao'!$A$2:$I$11399,6, FALSE)</f>
        <v>Parda</v>
      </c>
      <c r="K9971" s="2" t="str">
        <f>VLOOKUP(A9971,'Cor da Pele e Motivacao'!$A$2:$I$11399,8, FALSE)</f>
        <v>OUTRAS MOTIVAÇÕES</v>
      </c>
      <c r="L9971" s="2">
        <v>1</v>
      </c>
    </row>
    <row r="9972" spans="1:12" ht="15.75" customHeight="1" x14ac:dyDescent="0.25">
      <c r="A9972" t="str">
        <f>CONCATENATE(B9972,C9972,D9972,H9972,I9972,L9972)</f>
        <v>1482020HOMICIDIO221</v>
      </c>
      <c r="B9972" s="2">
        <v>14</v>
      </c>
      <c r="C9972" s="2">
        <v>8</v>
      </c>
      <c r="D9972" s="2">
        <v>2020</v>
      </c>
      <c r="E9972" s="2" t="s">
        <v>47</v>
      </c>
      <c r="F9972" s="2" t="s">
        <v>16</v>
      </c>
      <c r="G9972" s="2" t="s">
        <v>11</v>
      </c>
      <c r="H9972" s="2" t="s">
        <v>12</v>
      </c>
      <c r="I9972" s="2">
        <v>22</v>
      </c>
      <c r="J9972" s="2" t="str">
        <f>VLOOKUP(A9972,'Cor da Pele e Motivacao'!$A$2:$I$11399,6, FALSE)</f>
        <v>Parda</v>
      </c>
      <c r="K9972" s="2" t="str">
        <f>VLOOKUP(A9972,'Cor da Pele e Motivacao'!$A$2:$I$11399,8, FALSE)</f>
        <v>ATIVIDADES CRIMINAIS</v>
      </c>
      <c r="L9972" s="2">
        <v>1</v>
      </c>
    </row>
    <row r="9973" spans="1:12" ht="15.75" customHeight="1" x14ac:dyDescent="0.25">
      <c r="A9973" t="str">
        <f>CONCATENATE(B9973,C9973,D9973,H9973,I9973,L9973)</f>
        <v>1582020HOMICIDIO261</v>
      </c>
      <c r="B9973" s="2">
        <v>15</v>
      </c>
      <c r="C9973" s="2">
        <v>8</v>
      </c>
      <c r="D9973" s="2">
        <v>2020</v>
      </c>
      <c r="E9973" s="2" t="s">
        <v>48</v>
      </c>
      <c r="F9973" s="2" t="s">
        <v>22</v>
      </c>
      <c r="G9973" s="2" t="s">
        <v>11</v>
      </c>
      <c r="H9973" s="2" t="s">
        <v>12</v>
      </c>
      <c r="I9973" s="2">
        <v>26</v>
      </c>
      <c r="J9973" s="2" t="str">
        <f>VLOOKUP(A9973,'Cor da Pele e Motivacao'!$A$2:$I$11399,6, FALSE)</f>
        <v>Parda</v>
      </c>
      <c r="K9973" s="2" t="str">
        <f>VLOOKUP(A9973,'Cor da Pele e Motivacao'!$A$2:$I$11399,8, FALSE)</f>
        <v>ATIVIDADES CRIMINAIS</v>
      </c>
      <c r="L9973" s="2">
        <v>1</v>
      </c>
    </row>
    <row r="9974" spans="1:12" ht="15.75" customHeight="1" x14ac:dyDescent="0.25">
      <c r="A9974" t="str">
        <f>CONCATENATE(B9974,C9974,D9974,H9974,I9974,L9974)</f>
        <v>1582020HOMICIDIO331</v>
      </c>
      <c r="B9974" s="2">
        <v>15</v>
      </c>
      <c r="C9974" s="2">
        <v>8</v>
      </c>
      <c r="D9974" s="2">
        <v>2020</v>
      </c>
      <c r="E9974" s="2" t="s">
        <v>30</v>
      </c>
      <c r="F9974" s="2" t="s">
        <v>10</v>
      </c>
      <c r="G9974" s="2" t="s">
        <v>11</v>
      </c>
      <c r="H9974" s="2" t="s">
        <v>12</v>
      </c>
      <c r="I9974" s="2">
        <v>33</v>
      </c>
      <c r="J9974" s="2" t="str">
        <f>VLOOKUP(A9974,'Cor da Pele e Motivacao'!$A$2:$I$11399,6, FALSE)</f>
        <v>Negra</v>
      </c>
      <c r="K9974" s="2" t="str">
        <f>VLOOKUP(A9974,'Cor da Pele e Motivacao'!$A$2:$I$11399,8, FALSE)</f>
        <v>VIOLÊNCIA INTERPESSOAL</v>
      </c>
      <c r="L9974" s="2">
        <v>1</v>
      </c>
    </row>
    <row r="9975" spans="1:12" ht="15.75" customHeight="1" x14ac:dyDescent="0.25">
      <c r="A9975" t="str">
        <f>CONCATENATE(B9975,C9975,D9975,H9975,I9975,L9975)</f>
        <v>1582020HOMICIDIO361</v>
      </c>
      <c r="B9975" s="2">
        <v>15</v>
      </c>
      <c r="C9975" s="2">
        <v>8</v>
      </c>
      <c r="D9975" s="2">
        <v>2020</v>
      </c>
      <c r="E9975" s="2" t="s">
        <v>15</v>
      </c>
      <c r="F9975" s="2" t="s">
        <v>16</v>
      </c>
      <c r="G9975" s="2" t="s">
        <v>11</v>
      </c>
      <c r="H9975" s="2" t="s">
        <v>12</v>
      </c>
      <c r="I9975" s="2">
        <v>36</v>
      </c>
      <c r="J9975" s="2" t="str">
        <f>VLOOKUP(A9975,'Cor da Pele e Motivacao'!$A$2:$I$11399,6, FALSE)</f>
        <v>Parda</v>
      </c>
      <c r="K9975" s="2" t="str">
        <f>VLOOKUP(A9975,'Cor da Pele e Motivacao'!$A$2:$I$11399,8, FALSE)</f>
        <v>ATIVIDADES CRIMINAIS</v>
      </c>
      <c r="L9975" s="2">
        <v>1</v>
      </c>
    </row>
    <row r="9976" spans="1:12" ht="15.75" customHeight="1" x14ac:dyDescent="0.25">
      <c r="A9976" t="str">
        <f>CONCATENATE(B9976,C9976,D9976,H9976,I9976,L9976)</f>
        <v>1582020HOMICIDIO241</v>
      </c>
      <c r="B9976" s="2">
        <v>15</v>
      </c>
      <c r="C9976" s="2">
        <v>8</v>
      </c>
      <c r="D9976" s="2">
        <v>2020</v>
      </c>
      <c r="E9976" s="2" t="s">
        <v>60</v>
      </c>
      <c r="F9976" s="2" t="s">
        <v>22</v>
      </c>
      <c r="G9976" s="2" t="s">
        <v>11</v>
      </c>
      <c r="H9976" s="2" t="s">
        <v>12</v>
      </c>
      <c r="I9976" s="2">
        <v>24</v>
      </c>
      <c r="J9976" s="2" t="str">
        <f>VLOOKUP(A9976,'Cor da Pele e Motivacao'!$A$2:$I$11399,6, FALSE)</f>
        <v>Parda</v>
      </c>
      <c r="K9976" s="2" t="str">
        <f>VLOOKUP(A9976,'Cor da Pele e Motivacao'!$A$2:$I$11399,8, FALSE)</f>
        <v>VIOLÊNCIA INTERPESSOAL</v>
      </c>
      <c r="L9976" s="2">
        <v>1</v>
      </c>
    </row>
    <row r="9977" spans="1:12" ht="15.75" customHeight="1" x14ac:dyDescent="0.25">
      <c r="A9977" t="str">
        <f>CONCATENATE(B9977,C9977,D9977,H9977,I9977,L9977)</f>
        <v>1582020HOMICIDIO181</v>
      </c>
      <c r="B9977" s="2">
        <v>15</v>
      </c>
      <c r="C9977" s="2">
        <v>8</v>
      </c>
      <c r="D9977" s="2">
        <v>2020</v>
      </c>
      <c r="E9977" s="2" t="s">
        <v>20</v>
      </c>
      <c r="F9977" s="2" t="s">
        <v>14</v>
      </c>
      <c r="G9977" s="2" t="s">
        <v>11</v>
      </c>
      <c r="H9977" s="2" t="s">
        <v>12</v>
      </c>
      <c r="I9977" s="2">
        <v>18</v>
      </c>
      <c r="J9977" s="2" t="str">
        <f>VLOOKUP(A9977,'Cor da Pele e Motivacao'!$A$2:$I$11399,6, FALSE)</f>
        <v>Parda</v>
      </c>
      <c r="K9977" s="2" t="str">
        <f>VLOOKUP(A9977,'Cor da Pele e Motivacao'!$A$2:$I$11399,8, FALSE)</f>
        <v>ATIVIDADES CRIMINAIS</v>
      </c>
      <c r="L9977" s="2">
        <v>1</v>
      </c>
    </row>
    <row r="9978" spans="1:12" ht="15.75" customHeight="1" x14ac:dyDescent="0.25">
      <c r="A9978" t="str">
        <f>CONCATENATE(B9978,C9978,D9978,H9978,I9978,L9978)</f>
        <v>1582020HOMICIDIO521</v>
      </c>
      <c r="B9978" s="2">
        <v>15</v>
      </c>
      <c r="C9978" s="2">
        <v>8</v>
      </c>
      <c r="D9978" s="2">
        <v>2020</v>
      </c>
      <c r="E9978" s="2" t="s">
        <v>23</v>
      </c>
      <c r="F9978" s="2" t="s">
        <v>14</v>
      </c>
      <c r="G9978" s="2" t="s">
        <v>11</v>
      </c>
      <c r="H9978" s="2" t="s">
        <v>12</v>
      </c>
      <c r="I9978" s="2">
        <v>52</v>
      </c>
      <c r="J9978" s="2" t="str">
        <f>VLOOKUP(A9978,'Cor da Pele e Motivacao'!$A$2:$I$11399,6, FALSE)</f>
        <v>Parda</v>
      </c>
      <c r="K9978" s="2" t="str">
        <f>VLOOKUP(A9978,'Cor da Pele e Motivacao'!$A$2:$I$11399,8, FALSE)</f>
        <v>VIOLÊNCIA INTERPESSOAL</v>
      </c>
      <c r="L9978" s="2">
        <v>1</v>
      </c>
    </row>
    <row r="9979" spans="1:12" ht="15.75" customHeight="1" x14ac:dyDescent="0.25">
      <c r="A9979" t="str">
        <f>CONCATENATE(B9979,C9979,D9979,H9979,I9979,L9979)</f>
        <v>1582020HOMICIDIO311</v>
      </c>
      <c r="B9979" s="2">
        <v>15</v>
      </c>
      <c r="C9979" s="2">
        <v>8</v>
      </c>
      <c r="D9979" s="2">
        <v>2020</v>
      </c>
      <c r="E9979" s="2" t="s">
        <v>116</v>
      </c>
      <c r="F9979" s="2" t="s">
        <v>16</v>
      </c>
      <c r="G9979" s="2" t="s">
        <v>11</v>
      </c>
      <c r="H9979" s="2" t="s">
        <v>12</v>
      </c>
      <c r="I9979" s="2">
        <v>31</v>
      </c>
      <c r="J9979" s="2" t="str">
        <f>VLOOKUP(A9979,'Cor da Pele e Motivacao'!$A$2:$I$11399,6, FALSE)</f>
        <v>Parda</v>
      </c>
      <c r="K9979" s="2" t="str">
        <f>VLOOKUP(A9979,'Cor da Pele e Motivacao'!$A$2:$I$11399,8, FALSE)</f>
        <v>VIOLÊNCIA INTERPESSOAL</v>
      </c>
      <c r="L9979" s="2">
        <v>1</v>
      </c>
    </row>
    <row r="9980" spans="1:12" ht="15.75" customHeight="1" x14ac:dyDescent="0.25">
      <c r="A9980" t="str">
        <f>CONCATENATE(B9980,C9980,D9980,H9980,I9980,L9980)</f>
        <v>1582020HOMICIDIO301</v>
      </c>
      <c r="B9980" s="2">
        <v>15</v>
      </c>
      <c r="C9980" s="2">
        <v>8</v>
      </c>
      <c r="D9980" s="2">
        <v>2020</v>
      </c>
      <c r="E9980" s="2" t="s">
        <v>25</v>
      </c>
      <c r="F9980" s="2" t="s">
        <v>25</v>
      </c>
      <c r="G9980" s="2" t="s">
        <v>11</v>
      </c>
      <c r="H9980" s="2" t="s">
        <v>12</v>
      </c>
      <c r="I9980" s="2">
        <v>30</v>
      </c>
      <c r="J9980" s="2" t="str">
        <f>VLOOKUP(A9980,'Cor da Pele e Motivacao'!$A$2:$I$11399,6, FALSE)</f>
        <v>Parda</v>
      </c>
      <c r="K9980" s="2" t="str">
        <f>VLOOKUP(A9980,'Cor da Pele e Motivacao'!$A$2:$I$11399,8, FALSE)</f>
        <v>ATIVIDADES CRIMINAIS</v>
      </c>
      <c r="L9980" s="2">
        <v>1</v>
      </c>
    </row>
    <row r="9981" spans="1:12" ht="15.75" customHeight="1" x14ac:dyDescent="0.25">
      <c r="A9981" t="str">
        <f>CONCATENATE(B9981,C9981,D9981,H9981,I9981,L9981)</f>
        <v>1582020HOMICIDIO311</v>
      </c>
      <c r="B9981" s="2">
        <v>15</v>
      </c>
      <c r="C9981" s="2">
        <v>8</v>
      </c>
      <c r="D9981" s="2">
        <v>2020</v>
      </c>
      <c r="E9981" s="2" t="s">
        <v>25</v>
      </c>
      <c r="F9981" s="2" t="s">
        <v>25</v>
      </c>
      <c r="G9981" s="2" t="s">
        <v>11</v>
      </c>
      <c r="H9981" s="2" t="s">
        <v>12</v>
      </c>
      <c r="I9981" s="2">
        <v>31</v>
      </c>
      <c r="J9981" s="2" t="str">
        <f>VLOOKUP(A9981,'Cor da Pele e Motivacao'!$A$2:$I$11399,6, FALSE)</f>
        <v>Parda</v>
      </c>
      <c r="K9981" s="2" t="str">
        <f>VLOOKUP(A9981,'Cor da Pele e Motivacao'!$A$2:$I$11399,8, FALSE)</f>
        <v>VIOLÊNCIA INTERPESSOAL</v>
      </c>
      <c r="L9981" s="2">
        <v>1</v>
      </c>
    </row>
    <row r="9982" spans="1:12" ht="15.75" customHeight="1" x14ac:dyDescent="0.25">
      <c r="A9982" t="str">
        <f>CONCATENATE(B9982,C9982,D9982,H9982,I9982,L9982)</f>
        <v>1682020HOMICIDIO201</v>
      </c>
      <c r="B9982" s="2">
        <v>16</v>
      </c>
      <c r="C9982" s="2">
        <v>8</v>
      </c>
      <c r="D9982" s="2">
        <v>2020</v>
      </c>
      <c r="E9982" s="2" t="s">
        <v>83</v>
      </c>
      <c r="F9982" s="2" t="s">
        <v>14</v>
      </c>
      <c r="G9982" s="2" t="s">
        <v>11</v>
      </c>
      <c r="H9982" s="2" t="s">
        <v>12</v>
      </c>
      <c r="I9982" s="2">
        <v>20</v>
      </c>
      <c r="J9982" s="2" t="str">
        <f>VLOOKUP(A9982,'Cor da Pele e Motivacao'!$A$2:$I$11399,6, FALSE)</f>
        <v>Parda</v>
      </c>
      <c r="K9982" s="2" t="str">
        <f>VLOOKUP(A9982,'Cor da Pele e Motivacao'!$A$2:$I$11399,8, FALSE)</f>
        <v>ATIVIDADES CRIMINAIS</v>
      </c>
      <c r="L9982" s="2">
        <v>1</v>
      </c>
    </row>
    <row r="9983" spans="1:12" ht="15.75" customHeight="1" x14ac:dyDescent="0.25">
      <c r="A9983" t="str">
        <f>CONCATENATE(B9983,C9983,D9983,H9983,I9983,L9983)</f>
        <v>1682020HOMICIDIO191</v>
      </c>
      <c r="B9983" s="2">
        <v>16</v>
      </c>
      <c r="C9983" s="2">
        <v>8</v>
      </c>
      <c r="D9983" s="2">
        <v>2020</v>
      </c>
      <c r="E9983" s="2" t="s">
        <v>15</v>
      </c>
      <c r="F9983" s="2" t="s">
        <v>16</v>
      </c>
      <c r="G9983" s="2" t="s">
        <v>11</v>
      </c>
      <c r="H9983" s="2" t="s">
        <v>12</v>
      </c>
      <c r="I9983" s="2">
        <v>19</v>
      </c>
      <c r="J9983" s="2" t="str">
        <f>VLOOKUP(A9983,'Cor da Pele e Motivacao'!$A$2:$I$11399,6, FALSE)</f>
        <v>Parda</v>
      </c>
      <c r="K9983" s="2" t="str">
        <f>VLOOKUP(A9983,'Cor da Pele e Motivacao'!$A$2:$I$11399,8, FALSE)</f>
        <v>OUTRAS MOTIVAÇÕES</v>
      </c>
      <c r="L9983" s="2">
        <v>1</v>
      </c>
    </row>
    <row r="9984" spans="1:12" ht="15.75" customHeight="1" x14ac:dyDescent="0.25">
      <c r="A9984" t="str">
        <f>CONCATENATE(B9984,C9984,D9984,H9984,I9984,L9984)</f>
        <v>1682020HOMICIDIO351</v>
      </c>
      <c r="B9984" s="2">
        <v>16</v>
      </c>
      <c r="C9984" s="2">
        <v>8</v>
      </c>
      <c r="D9984" s="2">
        <v>2020</v>
      </c>
      <c r="E9984" s="2" t="s">
        <v>15</v>
      </c>
      <c r="F9984" s="2" t="s">
        <v>16</v>
      </c>
      <c r="G9984" s="2" t="s">
        <v>11</v>
      </c>
      <c r="H9984" s="2" t="s">
        <v>12</v>
      </c>
      <c r="I9984" s="2">
        <v>35</v>
      </c>
      <c r="J9984" s="2" t="str">
        <f>VLOOKUP(A9984,'Cor da Pele e Motivacao'!$A$2:$I$11399,6, FALSE)</f>
        <v>Parda</v>
      </c>
      <c r="K9984" s="2" t="str">
        <f>VLOOKUP(A9984,'Cor da Pele e Motivacao'!$A$2:$I$11399,8, FALSE)</f>
        <v>ATIVIDADES CRIMINAIS</v>
      </c>
      <c r="L9984" s="2">
        <v>1</v>
      </c>
    </row>
    <row r="9985" spans="1:12" ht="15.75" customHeight="1" x14ac:dyDescent="0.25">
      <c r="A9985" t="str">
        <f>CONCATENATE(B9985,C9985,D9985,H9985,I9985,L9985)</f>
        <v>1682020HOMICIDIO242</v>
      </c>
      <c r="B9985" s="2">
        <v>16</v>
      </c>
      <c r="C9985" s="2">
        <v>8</v>
      </c>
      <c r="D9985" s="2">
        <v>2020</v>
      </c>
      <c r="E9985" s="2" t="s">
        <v>19</v>
      </c>
      <c r="F9985" s="2" t="s">
        <v>14</v>
      </c>
      <c r="G9985" s="2" t="s">
        <v>11</v>
      </c>
      <c r="H9985" s="2" t="s">
        <v>12</v>
      </c>
      <c r="I9985" s="2">
        <v>24</v>
      </c>
      <c r="J9985" s="2" t="str">
        <f>VLOOKUP(A9985,'Cor da Pele e Motivacao'!$A$2:$I$11399,6, FALSE)</f>
        <v>Parda</v>
      </c>
      <c r="K9985" s="2" t="str">
        <f>VLOOKUP(A9985,'Cor da Pele e Motivacao'!$A$2:$I$11399,8, FALSE)</f>
        <v>ATIVIDADES CRIMINAIS</v>
      </c>
      <c r="L9985" s="2">
        <v>2</v>
      </c>
    </row>
    <row r="9986" spans="1:12" ht="15.75" customHeight="1" x14ac:dyDescent="0.25">
      <c r="A9986" t="str">
        <f>CONCATENATE(B9986,C9986,D9986,H9986,I9986,L9986)</f>
        <v>1682020HOMICIDIO301</v>
      </c>
      <c r="B9986" s="2">
        <v>16</v>
      </c>
      <c r="C9986" s="2">
        <v>8</v>
      </c>
      <c r="D9986" s="2">
        <v>2020</v>
      </c>
      <c r="E9986" s="2" t="s">
        <v>20</v>
      </c>
      <c r="F9986" s="2" t="s">
        <v>14</v>
      </c>
      <c r="G9986" s="2" t="s">
        <v>11</v>
      </c>
      <c r="H9986" s="2" t="s">
        <v>12</v>
      </c>
      <c r="I9986" s="2">
        <v>30</v>
      </c>
      <c r="J9986" s="2" t="str">
        <f>VLOOKUP(A9986,'Cor da Pele e Motivacao'!$A$2:$I$11399,6, FALSE)</f>
        <v>Parda</v>
      </c>
      <c r="K9986" s="2" t="str">
        <f>VLOOKUP(A9986,'Cor da Pele e Motivacao'!$A$2:$I$11399,8, FALSE)</f>
        <v>ATIVIDADES CRIMINAIS</v>
      </c>
      <c r="L9986" s="2">
        <v>1</v>
      </c>
    </row>
    <row r="9987" spans="1:12" ht="15.75" customHeight="1" x14ac:dyDescent="0.25">
      <c r="A9987" t="str">
        <f>CONCATENATE(B9987,C9987,D9987,H9987,I9987,L9987)</f>
        <v>1682020HOMICIDIO321</v>
      </c>
      <c r="B9987" s="2">
        <v>16</v>
      </c>
      <c r="C9987" s="2">
        <v>8</v>
      </c>
      <c r="D9987" s="2">
        <v>2020</v>
      </c>
      <c r="E9987" s="2" t="s">
        <v>25</v>
      </c>
      <c r="F9987" s="2" t="s">
        <v>25</v>
      </c>
      <c r="G9987" s="2" t="s">
        <v>11</v>
      </c>
      <c r="H9987" s="2" t="s">
        <v>12</v>
      </c>
      <c r="I9987" s="2">
        <v>32</v>
      </c>
      <c r="J9987" s="2" t="str">
        <f>VLOOKUP(A9987,'Cor da Pele e Motivacao'!$A$2:$I$11399,6, FALSE)</f>
        <v>Parda</v>
      </c>
      <c r="K9987" s="2" t="str">
        <f>VLOOKUP(A9987,'Cor da Pele e Motivacao'!$A$2:$I$11399,8, FALSE)</f>
        <v>VIOLÊNCIA INTERPESSOAL</v>
      </c>
      <c r="L9987" s="2">
        <v>1</v>
      </c>
    </row>
    <row r="9988" spans="1:12" ht="15.75" customHeight="1" x14ac:dyDescent="0.25">
      <c r="A9988" t="str">
        <f>CONCATENATE(B9988,C9988,D9988,H9988,I9988,L9988)</f>
        <v>1782020HOMICIDIO81</v>
      </c>
      <c r="B9988" s="2">
        <v>17</v>
      </c>
      <c r="C9988" s="2">
        <v>8</v>
      </c>
      <c r="D9988" s="2">
        <v>2020</v>
      </c>
      <c r="E9988" s="2" t="s">
        <v>77</v>
      </c>
      <c r="F9988" s="2" t="s">
        <v>22</v>
      </c>
      <c r="G9988" s="2" t="s">
        <v>28</v>
      </c>
      <c r="H9988" s="2" t="s">
        <v>12</v>
      </c>
      <c r="I9988" s="2">
        <v>8</v>
      </c>
      <c r="J9988" s="2" t="str">
        <f>VLOOKUP(A9988,'Cor da Pele e Motivacao'!$A$2:$I$11399,6, FALSE)</f>
        <v>Parda</v>
      </c>
      <c r="K9988" s="2" t="str">
        <f>VLOOKUP(A9988,'Cor da Pele e Motivacao'!$A$2:$I$11399,8, FALSE)</f>
        <v>OUTRAS MOTIVAÇÕES</v>
      </c>
      <c r="L9988" s="2">
        <v>1</v>
      </c>
    </row>
    <row r="9989" spans="1:12" ht="15.75" customHeight="1" x14ac:dyDescent="0.25">
      <c r="A9989" t="str">
        <f>CONCATENATE(B9989,C9989,D9989,H9989,I9989,L9989)</f>
        <v>1782020HOMICIDIO221</v>
      </c>
      <c r="B9989" s="2">
        <v>17</v>
      </c>
      <c r="C9989" s="2">
        <v>8</v>
      </c>
      <c r="D9989" s="2">
        <v>2020</v>
      </c>
      <c r="E9989" s="2" t="s">
        <v>77</v>
      </c>
      <c r="F9989" s="2" t="s">
        <v>22</v>
      </c>
      <c r="G9989" s="2" t="s">
        <v>11</v>
      </c>
      <c r="H9989" s="2" t="s">
        <v>12</v>
      </c>
      <c r="I9989" s="2">
        <v>22</v>
      </c>
      <c r="J9989" s="2" t="str">
        <f>VLOOKUP(A9989,'Cor da Pele e Motivacao'!$A$2:$I$11399,6, FALSE)</f>
        <v>Parda</v>
      </c>
      <c r="K9989" s="2" t="str">
        <f>VLOOKUP(A9989,'Cor da Pele e Motivacao'!$A$2:$I$11399,8, FALSE)</f>
        <v>ATIVIDADES CRIMINAIS</v>
      </c>
      <c r="L9989" s="2">
        <v>1</v>
      </c>
    </row>
    <row r="9990" spans="1:12" ht="15.75" customHeight="1" x14ac:dyDescent="0.25">
      <c r="A9990" t="str">
        <f>CONCATENATE(B9990,C9990,D9990,H9990,I9990,L9990)</f>
        <v>1782020HOMICIDIO351</v>
      </c>
      <c r="B9990" s="2">
        <v>17</v>
      </c>
      <c r="C9990" s="2">
        <v>8</v>
      </c>
      <c r="D9990" s="2">
        <v>2020</v>
      </c>
      <c r="E9990" s="2" t="s">
        <v>77</v>
      </c>
      <c r="F9990" s="2" t="s">
        <v>22</v>
      </c>
      <c r="G9990" s="2" t="s">
        <v>11</v>
      </c>
      <c r="H9990" s="2" t="s">
        <v>12</v>
      </c>
      <c r="I9990" s="2">
        <v>35</v>
      </c>
      <c r="J9990" s="2" t="str">
        <f>VLOOKUP(A9990,'Cor da Pele e Motivacao'!$A$2:$I$11399,6, FALSE)</f>
        <v>Parda</v>
      </c>
      <c r="K9990" s="2" t="str">
        <f>VLOOKUP(A9990,'Cor da Pele e Motivacao'!$A$2:$I$11399,8, FALSE)</f>
        <v>ATIVIDADES CRIMINAIS</v>
      </c>
      <c r="L9990" s="2">
        <v>1</v>
      </c>
    </row>
    <row r="9991" spans="1:12" ht="15.75" customHeight="1" x14ac:dyDescent="0.25">
      <c r="A9991" t="str">
        <f>CONCATENATE(B9991,C9991,D9991,H9991,I9991,L9991)</f>
        <v>1782020HOMICIDIO221</v>
      </c>
      <c r="B9991" s="2">
        <v>17</v>
      </c>
      <c r="C9991" s="2">
        <v>8</v>
      </c>
      <c r="D9991" s="2">
        <v>2020</v>
      </c>
      <c r="E9991" s="2" t="s">
        <v>25</v>
      </c>
      <c r="F9991" s="2" t="s">
        <v>25</v>
      </c>
      <c r="G9991" s="2" t="s">
        <v>11</v>
      </c>
      <c r="H9991" s="2" t="s">
        <v>12</v>
      </c>
      <c r="I9991" s="2">
        <v>22</v>
      </c>
      <c r="J9991" s="2" t="str">
        <f>VLOOKUP(A9991,'Cor da Pele e Motivacao'!$A$2:$I$11399,6, FALSE)</f>
        <v>Parda</v>
      </c>
      <c r="K9991" s="2" t="str">
        <f>VLOOKUP(A9991,'Cor da Pele e Motivacao'!$A$2:$I$11399,8, FALSE)</f>
        <v>ATIVIDADES CRIMINAIS</v>
      </c>
      <c r="L9991" s="2">
        <v>1</v>
      </c>
    </row>
    <row r="9992" spans="1:12" ht="15.75" customHeight="1" x14ac:dyDescent="0.25">
      <c r="A9992" t="str">
        <f>CONCATENATE(B9992,C9992,D9992,H9992,I9992,L9992)</f>
        <v>1782020LATROCINIO841</v>
      </c>
      <c r="B9992" s="2">
        <v>17</v>
      </c>
      <c r="C9992" s="2">
        <v>8</v>
      </c>
      <c r="D9992" s="2">
        <v>2020</v>
      </c>
      <c r="E9992" s="2" t="s">
        <v>50</v>
      </c>
      <c r="F9992" s="2" t="s">
        <v>16</v>
      </c>
      <c r="G9992" s="2" t="s">
        <v>11</v>
      </c>
      <c r="H9992" s="2" t="s">
        <v>33</v>
      </c>
      <c r="I9992" s="2">
        <v>84</v>
      </c>
      <c r="J9992" s="2" t="str">
        <f>VLOOKUP(A9992,'Cor da Pele e Motivacao'!$A$2:$I$11399,6, FALSE)</f>
        <v>Parda</v>
      </c>
      <c r="K9992" s="2" t="str">
        <f>VLOOKUP(A9992,'Cor da Pele e Motivacao'!$A$2:$I$11399,8, FALSE)</f>
        <v>PATRIMÔNIO</v>
      </c>
      <c r="L9992" s="2">
        <v>1</v>
      </c>
    </row>
    <row r="9993" spans="1:12" ht="15.75" customHeight="1" x14ac:dyDescent="0.25">
      <c r="A9993" t="str">
        <f>CONCATENATE(B9993,C9993,D9993,H9993,I9993,L9993)</f>
        <v>1782020HOMICIDIO591</v>
      </c>
      <c r="B9993" s="2">
        <v>17</v>
      </c>
      <c r="C9993" s="2">
        <v>8</v>
      </c>
      <c r="D9993" s="2">
        <v>2020</v>
      </c>
      <c r="E9993" s="2" t="s">
        <v>123</v>
      </c>
      <c r="F9993" s="2" t="s">
        <v>10</v>
      </c>
      <c r="G9993" s="2" t="s">
        <v>11</v>
      </c>
      <c r="H9993" s="2" t="s">
        <v>12</v>
      </c>
      <c r="I9993" s="2">
        <v>59</v>
      </c>
      <c r="J9993" s="2" t="str">
        <f>VLOOKUP(A9993,'Cor da Pele e Motivacao'!$A$2:$I$11399,6, FALSE)</f>
        <v>Parda</v>
      </c>
      <c r="K9993" s="2" t="str">
        <f>VLOOKUP(A9993,'Cor da Pele e Motivacao'!$A$2:$I$11399,8, FALSE)</f>
        <v>VIOLÊNCIA INTERPESSOAL</v>
      </c>
      <c r="L9993" s="2">
        <v>1</v>
      </c>
    </row>
    <row r="9994" spans="1:12" ht="15.75" customHeight="1" x14ac:dyDescent="0.25">
      <c r="A9994" t="str">
        <f>CONCATENATE(B9994,C9994,D9994,H9994,I9994,L9994)</f>
        <v>1882020HOMICIDIO631</v>
      </c>
      <c r="B9994" s="2">
        <v>18</v>
      </c>
      <c r="C9994" s="2">
        <v>8</v>
      </c>
      <c r="D9994" s="2">
        <v>2020</v>
      </c>
      <c r="E9994" s="2" t="s">
        <v>13</v>
      </c>
      <c r="F9994" s="2" t="s">
        <v>14</v>
      </c>
      <c r="G9994" s="2" t="s">
        <v>11</v>
      </c>
      <c r="H9994" s="2" t="s">
        <v>12</v>
      </c>
      <c r="I9994" s="2">
        <v>63</v>
      </c>
      <c r="J9994" s="2" t="str">
        <f>VLOOKUP(A9994,'Cor da Pele e Motivacao'!$A$2:$I$11399,6, FALSE)</f>
        <v>Negra</v>
      </c>
      <c r="K9994" s="2" t="str">
        <f>VLOOKUP(A9994,'Cor da Pele e Motivacao'!$A$2:$I$11399,8, FALSE)</f>
        <v>ATIVIDADES CRIMINAIS</v>
      </c>
      <c r="L9994" s="2">
        <v>1</v>
      </c>
    </row>
    <row r="9995" spans="1:12" ht="15.75" customHeight="1" x14ac:dyDescent="0.25">
      <c r="A9995" t="str">
        <f>CONCATENATE(B9995,C9995,D9995,H9995,I9995,L9995)</f>
        <v>1882020HOMICIDIO191</v>
      </c>
      <c r="B9995" s="2">
        <v>18</v>
      </c>
      <c r="C9995" s="2">
        <v>8</v>
      </c>
      <c r="D9995" s="2">
        <v>2020</v>
      </c>
      <c r="E9995" s="2" t="s">
        <v>77</v>
      </c>
      <c r="F9995" s="2" t="s">
        <v>22</v>
      </c>
      <c r="G9995" s="2" t="s">
        <v>11</v>
      </c>
      <c r="H9995" s="2" t="s">
        <v>12</v>
      </c>
      <c r="I9995" s="2">
        <v>19</v>
      </c>
      <c r="J9995" s="2" t="str">
        <f>VLOOKUP(A9995,'Cor da Pele e Motivacao'!$A$2:$I$11399,6, FALSE)</f>
        <v>Parda</v>
      </c>
      <c r="K9995" s="2" t="str">
        <f>VLOOKUP(A9995,'Cor da Pele e Motivacao'!$A$2:$I$11399,8, FALSE)</f>
        <v>ATIVIDADES CRIMINAIS</v>
      </c>
      <c r="L9995" s="2">
        <v>1</v>
      </c>
    </row>
    <row r="9996" spans="1:12" ht="15.75" customHeight="1" x14ac:dyDescent="0.25">
      <c r="A9996" t="str">
        <f>CONCATENATE(B9996,C9996,D9996,H9996,I9996,L9996)</f>
        <v>1882020HOMICIDIO201</v>
      </c>
      <c r="B9996" s="2">
        <v>18</v>
      </c>
      <c r="C9996" s="2">
        <v>8</v>
      </c>
      <c r="D9996" s="2">
        <v>2020</v>
      </c>
      <c r="E9996" s="2" t="s">
        <v>20</v>
      </c>
      <c r="F9996" s="2" t="s">
        <v>14</v>
      </c>
      <c r="G9996" s="2" t="s">
        <v>11</v>
      </c>
      <c r="H9996" s="2" t="s">
        <v>12</v>
      </c>
      <c r="I9996" s="2">
        <v>20</v>
      </c>
      <c r="J9996" s="2" t="str">
        <f>VLOOKUP(A9996,'Cor da Pele e Motivacao'!$A$2:$I$11399,6, FALSE)</f>
        <v>Parda</v>
      </c>
      <c r="K9996" s="2" t="str">
        <f>VLOOKUP(A9996,'Cor da Pele e Motivacao'!$A$2:$I$11399,8, FALSE)</f>
        <v>ATIVIDADES CRIMINAIS</v>
      </c>
      <c r="L9996" s="2">
        <v>1</v>
      </c>
    </row>
    <row r="9997" spans="1:12" ht="15.75" customHeight="1" x14ac:dyDescent="0.25">
      <c r="A9997" t="str">
        <f>CONCATENATE(B9997,C9997,D9997,H9997,I9997,L9997)</f>
        <v>1882020HOMICIDIO291</v>
      </c>
      <c r="B9997" s="2">
        <v>18</v>
      </c>
      <c r="C9997" s="2">
        <v>8</v>
      </c>
      <c r="D9997" s="2">
        <v>2020</v>
      </c>
      <c r="E9997" s="2" t="s">
        <v>24</v>
      </c>
      <c r="F9997" s="2" t="s">
        <v>10</v>
      </c>
      <c r="G9997" s="2" t="s">
        <v>11</v>
      </c>
      <c r="H9997" s="2" t="s">
        <v>12</v>
      </c>
      <c r="I9997" s="2">
        <v>29</v>
      </c>
      <c r="J9997" s="2" t="str">
        <f>VLOOKUP(A9997,'Cor da Pele e Motivacao'!$A$2:$I$11399,6, FALSE)</f>
        <v>Parda</v>
      </c>
      <c r="K9997" s="2" t="str">
        <f>VLOOKUP(A9997,'Cor da Pele e Motivacao'!$A$2:$I$11399,8, FALSE)</f>
        <v>ATIVIDADES CRIMINAIS</v>
      </c>
      <c r="L9997" s="2">
        <v>1</v>
      </c>
    </row>
    <row r="9998" spans="1:12" ht="15.75" customHeight="1" x14ac:dyDescent="0.25">
      <c r="A9998" t="str">
        <f>CONCATENATE(B9998,C9998,D9998,H9998,I9998,L9998)</f>
        <v>1882020HOMICIDIO161</v>
      </c>
      <c r="B9998" s="2">
        <v>18</v>
      </c>
      <c r="C9998" s="2">
        <v>8</v>
      </c>
      <c r="D9998" s="2">
        <v>2020</v>
      </c>
      <c r="E9998" s="2" t="s">
        <v>25</v>
      </c>
      <c r="F9998" s="2" t="s">
        <v>25</v>
      </c>
      <c r="G9998" s="2" t="s">
        <v>11</v>
      </c>
      <c r="H9998" s="2" t="s">
        <v>12</v>
      </c>
      <c r="I9998" s="2">
        <v>16</v>
      </c>
      <c r="J9998" s="2" t="str">
        <f>VLOOKUP(A9998,'Cor da Pele e Motivacao'!$A$2:$I$11399,6, FALSE)</f>
        <v>Parda</v>
      </c>
      <c r="K9998" s="2" t="str">
        <f>VLOOKUP(A9998,'Cor da Pele e Motivacao'!$A$2:$I$11399,8, FALSE)</f>
        <v>ATIVIDADES CRIMINAIS</v>
      </c>
      <c r="L9998" s="2">
        <v>1</v>
      </c>
    </row>
    <row r="9999" spans="1:12" ht="15.75" customHeight="1" x14ac:dyDescent="0.25">
      <c r="A9999" t="str">
        <f>CONCATENATE(B9999,C9999,D9999,H9999,I9999,L9999)</f>
        <v>1882020HOMICIDIO541</v>
      </c>
      <c r="B9999" s="2">
        <v>18</v>
      </c>
      <c r="C9999" s="2">
        <v>8</v>
      </c>
      <c r="D9999" s="2">
        <v>2020</v>
      </c>
      <c r="E9999" s="2" t="s">
        <v>50</v>
      </c>
      <c r="F9999" s="2" t="s">
        <v>16</v>
      </c>
      <c r="G9999" s="2" t="s">
        <v>28</v>
      </c>
      <c r="H9999" s="2" t="s">
        <v>12</v>
      </c>
      <c r="I9999" s="2">
        <v>54</v>
      </c>
      <c r="J9999" s="2" t="str">
        <f>VLOOKUP(A9999,'Cor da Pele e Motivacao'!$A$2:$I$11399,6, FALSE)</f>
        <v>Parda</v>
      </c>
      <c r="K9999" s="2" t="str">
        <f>VLOOKUP(A9999,'Cor da Pele e Motivacao'!$A$2:$I$11399,8, FALSE)</f>
        <v>ATIVIDADES CRIMINAIS</v>
      </c>
      <c r="L9999" s="2">
        <v>1</v>
      </c>
    </row>
    <row r="10000" spans="1:12" ht="15.75" customHeight="1" x14ac:dyDescent="0.25">
      <c r="A10000" t="str">
        <f>CONCATENATE(B10000,C10000,D10000,H10000,I10000,L10000)</f>
        <v>1982020HOMICIDIO441</v>
      </c>
      <c r="B10000" s="2">
        <v>19</v>
      </c>
      <c r="C10000" s="2">
        <v>8</v>
      </c>
      <c r="D10000" s="2">
        <v>2020</v>
      </c>
      <c r="E10000" s="2" t="s">
        <v>45</v>
      </c>
      <c r="F10000" s="2" t="s">
        <v>14</v>
      </c>
      <c r="G10000" s="2" t="s">
        <v>11</v>
      </c>
      <c r="H10000" s="2" t="s">
        <v>12</v>
      </c>
      <c r="I10000" s="2">
        <v>44</v>
      </c>
      <c r="J10000" s="2" t="str">
        <f>VLOOKUP(A10000,'Cor da Pele e Motivacao'!$A$2:$I$11399,6, FALSE)</f>
        <v>Parda</v>
      </c>
      <c r="K10000" s="2" t="str">
        <f>VLOOKUP(A10000,'Cor da Pele e Motivacao'!$A$2:$I$11399,8, FALSE)</f>
        <v>ATIVIDADES CRIMINAIS</v>
      </c>
      <c r="L10000" s="2">
        <v>1</v>
      </c>
    </row>
    <row r="10001" spans="1:12" ht="15.75" customHeight="1" x14ac:dyDescent="0.25">
      <c r="A10001" t="str">
        <f>CONCATENATE(B10001,C10001,D10001,H10001,I10001,L10001)</f>
        <v>1982020HOMICIDIO161</v>
      </c>
      <c r="B10001" s="2">
        <v>19</v>
      </c>
      <c r="C10001" s="2">
        <v>8</v>
      </c>
      <c r="D10001" s="2">
        <v>2020</v>
      </c>
      <c r="E10001" s="2" t="s">
        <v>13</v>
      </c>
      <c r="F10001" s="2" t="s">
        <v>14</v>
      </c>
      <c r="G10001" s="2" t="s">
        <v>11</v>
      </c>
      <c r="H10001" s="2" t="s">
        <v>12</v>
      </c>
      <c r="I10001" s="2">
        <v>16</v>
      </c>
      <c r="J10001" s="2" t="str">
        <f>VLOOKUP(A10001,'Cor da Pele e Motivacao'!$A$2:$I$11399,6, FALSE)</f>
        <v>Parda</v>
      </c>
      <c r="K10001" s="2" t="str">
        <f>VLOOKUP(A10001,'Cor da Pele e Motivacao'!$A$2:$I$11399,8, FALSE)</f>
        <v>ATIVIDADES CRIMINAIS</v>
      </c>
      <c r="L10001" s="2">
        <v>1</v>
      </c>
    </row>
    <row r="10002" spans="1:12" ht="15.75" customHeight="1" x14ac:dyDescent="0.25">
      <c r="A10002" t="str">
        <f>CONCATENATE(B10002,C10002,D10002,H10002,I10002,L10002)</f>
        <v>1982020HOMICIDIO311</v>
      </c>
      <c r="B10002" s="2">
        <v>19</v>
      </c>
      <c r="C10002" s="2">
        <v>8</v>
      </c>
      <c r="D10002" s="2">
        <v>2020</v>
      </c>
      <c r="E10002" s="2" t="s">
        <v>19</v>
      </c>
      <c r="F10002" s="2" t="s">
        <v>14</v>
      </c>
      <c r="G10002" s="2" t="s">
        <v>11</v>
      </c>
      <c r="H10002" s="2" t="s">
        <v>12</v>
      </c>
      <c r="I10002" s="2">
        <v>31</v>
      </c>
      <c r="J10002" s="2" t="str">
        <f>VLOOKUP(A10002,'Cor da Pele e Motivacao'!$A$2:$I$11399,6, FALSE)</f>
        <v>Parda</v>
      </c>
      <c r="K10002" s="2" t="str">
        <f>VLOOKUP(A10002,'Cor da Pele e Motivacao'!$A$2:$I$11399,8, FALSE)</f>
        <v>ATIVIDADES CRIMINAIS</v>
      </c>
      <c r="L10002" s="2">
        <v>1</v>
      </c>
    </row>
    <row r="10003" spans="1:12" ht="15.75" customHeight="1" x14ac:dyDescent="0.25">
      <c r="A10003" t="str">
        <f>CONCATENATE(B10003,C10003,D10003,H10003,I10003,L10003)</f>
        <v>1982020HOMICIDIO211</v>
      </c>
      <c r="B10003" s="2">
        <v>19</v>
      </c>
      <c r="C10003" s="2">
        <v>8</v>
      </c>
      <c r="D10003" s="2">
        <v>2020</v>
      </c>
      <c r="E10003" s="2" t="s">
        <v>20</v>
      </c>
      <c r="F10003" s="2" t="s">
        <v>14</v>
      </c>
      <c r="G10003" s="2" t="s">
        <v>11</v>
      </c>
      <c r="H10003" s="2" t="s">
        <v>12</v>
      </c>
      <c r="I10003" s="2">
        <v>21</v>
      </c>
      <c r="J10003" s="2" t="str">
        <f>VLOOKUP(A10003,'Cor da Pele e Motivacao'!$A$2:$I$11399,6, FALSE)</f>
        <v>Parda</v>
      </c>
      <c r="K10003" s="2" t="str">
        <f>VLOOKUP(A10003,'Cor da Pele e Motivacao'!$A$2:$I$11399,8, FALSE)</f>
        <v>ATIVIDADES CRIMINAIS</v>
      </c>
      <c r="L10003" s="2">
        <v>1</v>
      </c>
    </row>
    <row r="10004" spans="1:12" ht="15.75" customHeight="1" x14ac:dyDescent="0.25">
      <c r="A10004" t="str">
        <f>CONCATENATE(B10004,C10004,D10004,H10004,I10004,L10004)</f>
        <v>1982020HOMICIDIO211</v>
      </c>
      <c r="B10004" s="2">
        <v>19</v>
      </c>
      <c r="C10004" s="2">
        <v>8</v>
      </c>
      <c r="D10004" s="2">
        <v>2020</v>
      </c>
      <c r="E10004" s="2" t="s">
        <v>92</v>
      </c>
      <c r="F10004" s="2" t="s">
        <v>22</v>
      </c>
      <c r="G10004" s="2" t="s">
        <v>11</v>
      </c>
      <c r="H10004" s="2" t="s">
        <v>12</v>
      </c>
      <c r="I10004" s="2">
        <v>21</v>
      </c>
      <c r="J10004" s="2" t="str">
        <f>VLOOKUP(A10004,'Cor da Pele e Motivacao'!$A$2:$I$11399,6, FALSE)</f>
        <v>Parda</v>
      </c>
      <c r="K10004" s="2" t="str">
        <f>VLOOKUP(A10004,'Cor da Pele e Motivacao'!$A$2:$I$11399,8, FALSE)</f>
        <v>ATIVIDADES CRIMINAIS</v>
      </c>
      <c r="L10004" s="2">
        <v>1</v>
      </c>
    </row>
    <row r="10005" spans="1:12" ht="15.75" customHeight="1" x14ac:dyDescent="0.25">
      <c r="A10005" t="str">
        <f>CONCATENATE(B10005,C10005,D10005,H10005,I10005,L10005)</f>
        <v>1982020HOMICIDIO401</v>
      </c>
      <c r="B10005" s="2">
        <v>19</v>
      </c>
      <c r="C10005" s="2">
        <v>8</v>
      </c>
      <c r="D10005" s="2">
        <v>2020</v>
      </c>
      <c r="E10005" s="2" t="s">
        <v>36</v>
      </c>
      <c r="F10005" s="2" t="s">
        <v>14</v>
      </c>
      <c r="G10005" s="2" t="s">
        <v>11</v>
      </c>
      <c r="H10005" s="2" t="s">
        <v>12</v>
      </c>
      <c r="I10005" s="2">
        <v>40</v>
      </c>
      <c r="J10005" s="2" t="str">
        <f>VLOOKUP(A10005,'Cor da Pele e Motivacao'!$A$2:$I$11399,6, FALSE)</f>
        <v>Parda</v>
      </c>
      <c r="K10005" s="2" t="str">
        <f>VLOOKUP(A10005,'Cor da Pele e Motivacao'!$A$2:$I$11399,8, FALSE)</f>
        <v>OUTRAS MOTIVAÇÕES</v>
      </c>
      <c r="L10005" s="2">
        <v>1</v>
      </c>
    </row>
    <row r="10006" spans="1:12" ht="15.75" customHeight="1" x14ac:dyDescent="0.25">
      <c r="A10006" t="str">
        <f>CONCATENATE(B10006,C10006,D10006,H10006,I10006,L10006)</f>
        <v>1982020LESOES CORPORAIS SEGUIDA DE MORTE181</v>
      </c>
      <c r="B10006" s="2">
        <v>19</v>
      </c>
      <c r="C10006" s="2">
        <v>8</v>
      </c>
      <c r="D10006" s="2">
        <v>2020</v>
      </c>
      <c r="E10006" s="2" t="s">
        <v>25</v>
      </c>
      <c r="F10006" s="2" t="s">
        <v>25</v>
      </c>
      <c r="G10006" s="2" t="s">
        <v>11</v>
      </c>
      <c r="H10006" s="2" t="s">
        <v>131</v>
      </c>
      <c r="I10006" s="2">
        <v>18</v>
      </c>
      <c r="J10006" s="2" t="str">
        <f>VLOOKUP(A10006,'Cor da Pele e Motivacao'!$A$2:$I$11399,6, FALSE)</f>
        <v>Parda</v>
      </c>
      <c r="K10006" s="2" t="str">
        <f>VLOOKUP(A10006,'Cor da Pele e Motivacao'!$A$2:$I$11399,8, FALSE)</f>
        <v>VIOLÊNCIA INTERPESSOAL</v>
      </c>
      <c r="L10006" s="2">
        <v>1</v>
      </c>
    </row>
    <row r="10007" spans="1:12" ht="15.75" customHeight="1" x14ac:dyDescent="0.25">
      <c r="A10007" t="str">
        <f>CONCATENATE(B10007,C10007,D10007,H10007,I10007,L10007)</f>
        <v>2082020HOMICIDIO301</v>
      </c>
      <c r="B10007" s="2">
        <v>20</v>
      </c>
      <c r="C10007" s="2">
        <v>8</v>
      </c>
      <c r="D10007" s="2">
        <v>2020</v>
      </c>
      <c r="E10007" s="2" t="s">
        <v>69</v>
      </c>
      <c r="F10007" s="2" t="s">
        <v>16</v>
      </c>
      <c r="G10007" s="2" t="s">
        <v>11</v>
      </c>
      <c r="H10007" s="2" t="s">
        <v>12</v>
      </c>
      <c r="I10007" s="2">
        <v>30</v>
      </c>
      <c r="J10007" s="2" t="str">
        <f>VLOOKUP(A10007,'Cor da Pele e Motivacao'!$A$2:$I$11399,6, FALSE)</f>
        <v>Parda</v>
      </c>
      <c r="K10007" s="2" t="str">
        <f>VLOOKUP(A10007,'Cor da Pele e Motivacao'!$A$2:$I$11399,8, FALSE)</f>
        <v>VIOLÊNCIA INTERPESSOAL</v>
      </c>
      <c r="L10007" s="2">
        <v>1</v>
      </c>
    </row>
    <row r="10008" spans="1:12" ht="15.75" customHeight="1" x14ac:dyDescent="0.25">
      <c r="A10008" t="str">
        <f>CONCATENATE(B10008,C10008,D10008,H10008,I10008,L10008)</f>
        <v>2082020HOMICIDIO391</v>
      </c>
      <c r="B10008" s="2">
        <v>20</v>
      </c>
      <c r="C10008" s="2">
        <v>8</v>
      </c>
      <c r="D10008" s="2">
        <v>2020</v>
      </c>
      <c r="E10008" s="2" t="s">
        <v>20</v>
      </c>
      <c r="F10008" s="2" t="s">
        <v>14</v>
      </c>
      <c r="G10008" s="2" t="s">
        <v>11</v>
      </c>
      <c r="H10008" s="2" t="s">
        <v>12</v>
      </c>
      <c r="I10008" s="2">
        <v>39</v>
      </c>
      <c r="J10008" s="2" t="str">
        <f>VLOOKUP(A10008,'Cor da Pele e Motivacao'!$A$2:$I$11399,6, FALSE)</f>
        <v>Parda</v>
      </c>
      <c r="K10008" s="2" t="str">
        <f>VLOOKUP(A10008,'Cor da Pele e Motivacao'!$A$2:$I$11399,8, FALSE)</f>
        <v>ATIVIDADES CRIMINAIS</v>
      </c>
      <c r="L10008" s="2">
        <v>1</v>
      </c>
    </row>
    <row r="10009" spans="1:12" ht="15.75" customHeight="1" x14ac:dyDescent="0.25">
      <c r="A10009" t="str">
        <f>CONCATENATE(B10009,C10009,D10009,H10009,I10009,L10009)</f>
        <v>2082020HOMICIDIO431</v>
      </c>
      <c r="B10009" s="2">
        <v>20</v>
      </c>
      <c r="C10009" s="2">
        <v>8</v>
      </c>
      <c r="D10009" s="2">
        <v>2020</v>
      </c>
      <c r="E10009" s="2" t="s">
        <v>117</v>
      </c>
      <c r="F10009" s="2" t="s">
        <v>10</v>
      </c>
      <c r="G10009" s="2" t="s">
        <v>11</v>
      </c>
      <c r="H10009" s="2" t="s">
        <v>12</v>
      </c>
      <c r="I10009" s="2">
        <v>43</v>
      </c>
      <c r="J10009" s="2" t="str">
        <f>VLOOKUP(A10009,'Cor da Pele e Motivacao'!$A$2:$I$11399,6, FALSE)</f>
        <v>Parda</v>
      </c>
      <c r="K10009" s="2" t="str">
        <f>VLOOKUP(A10009,'Cor da Pele e Motivacao'!$A$2:$I$11399,8, FALSE)</f>
        <v>ATIVIDADES CRIMINAIS</v>
      </c>
      <c r="L10009" s="2">
        <v>1</v>
      </c>
    </row>
    <row r="10010" spans="1:12" ht="15.75" customHeight="1" x14ac:dyDescent="0.25">
      <c r="A10010" t="str">
        <f>CONCATENATE(B10010,C10010,D10010,H10010,I10010,L10010)</f>
        <v>2082020HOMICIDIO191</v>
      </c>
      <c r="B10010" s="2">
        <v>20</v>
      </c>
      <c r="C10010" s="2">
        <v>8</v>
      </c>
      <c r="D10010" s="2">
        <v>2020</v>
      </c>
      <c r="E10010" s="2" t="s">
        <v>92</v>
      </c>
      <c r="F10010" s="2" t="s">
        <v>22</v>
      </c>
      <c r="G10010" s="2" t="s">
        <v>11</v>
      </c>
      <c r="H10010" s="2" t="s">
        <v>12</v>
      </c>
      <c r="I10010" s="2">
        <v>19</v>
      </c>
      <c r="J10010" s="2" t="str">
        <f>VLOOKUP(A10010,'Cor da Pele e Motivacao'!$A$2:$I$11399,6, FALSE)</f>
        <v>Parda</v>
      </c>
      <c r="K10010" s="2" t="str">
        <f>VLOOKUP(A10010,'Cor da Pele e Motivacao'!$A$2:$I$11399,8, FALSE)</f>
        <v>ATIVIDADES CRIMINAIS</v>
      </c>
      <c r="L10010" s="2">
        <v>1</v>
      </c>
    </row>
    <row r="10011" spans="1:12" ht="15.75" customHeight="1" x14ac:dyDescent="0.25">
      <c r="A10011" t="str">
        <f>CONCATENATE(B10011,C10011,D10011,H10011,I10011,L10011)</f>
        <v>2082020HOMICIDIO501</v>
      </c>
      <c r="B10011" s="2">
        <v>20</v>
      </c>
      <c r="C10011" s="2">
        <v>8</v>
      </c>
      <c r="D10011" s="2">
        <v>2020</v>
      </c>
      <c r="E10011" s="2" t="s">
        <v>36</v>
      </c>
      <c r="F10011" s="2" t="s">
        <v>14</v>
      </c>
      <c r="G10011" s="2" t="s">
        <v>11</v>
      </c>
      <c r="H10011" s="2" t="s">
        <v>12</v>
      </c>
      <c r="I10011" s="2">
        <v>50</v>
      </c>
      <c r="J10011" s="2" t="str">
        <f>VLOOKUP(A10011,'Cor da Pele e Motivacao'!$A$2:$I$11399,6, FALSE)</f>
        <v>Parda</v>
      </c>
      <c r="K10011" s="2" t="str">
        <f>VLOOKUP(A10011,'Cor da Pele e Motivacao'!$A$2:$I$11399,8, FALSE)</f>
        <v>VIOLÊNCIA INTERPESSOAL</v>
      </c>
      <c r="L10011" s="2">
        <v>1</v>
      </c>
    </row>
    <row r="10012" spans="1:12" ht="15.75" customHeight="1" x14ac:dyDescent="0.25">
      <c r="A10012" t="str">
        <f>CONCATENATE(B10012,C10012,D10012,H10012,I10012,L10012)</f>
        <v>2082020HOMICIDIO1</v>
      </c>
      <c r="B10012" s="2">
        <v>20</v>
      </c>
      <c r="C10012" s="2">
        <v>8</v>
      </c>
      <c r="D10012" s="2">
        <v>2020</v>
      </c>
      <c r="E10012" s="2" t="s">
        <v>25</v>
      </c>
      <c r="F10012" s="2" t="s">
        <v>25</v>
      </c>
      <c r="G10012" s="2" t="s">
        <v>11</v>
      </c>
      <c r="H10012" s="2" t="s">
        <v>12</v>
      </c>
      <c r="I10012" s="2"/>
      <c r="J10012" s="2" t="str">
        <f>VLOOKUP(A10012,'Cor da Pele e Motivacao'!$A$2:$I$11399,6, FALSE)</f>
        <v>Parda</v>
      </c>
      <c r="K10012" s="2" t="str">
        <f>VLOOKUP(A10012,'Cor da Pele e Motivacao'!$A$2:$I$11399,8, FALSE)</f>
        <v>ATIVIDADES CRIMINAIS</v>
      </c>
      <c r="L10012" s="2">
        <v>1</v>
      </c>
    </row>
    <row r="10013" spans="1:12" ht="15.75" customHeight="1" x14ac:dyDescent="0.25">
      <c r="A10013" t="str">
        <f>CONCATENATE(B10013,C10013,D10013,H10013,I10013,L10013)</f>
        <v>2182020HOMICIDIO211</v>
      </c>
      <c r="B10013" s="2">
        <v>21</v>
      </c>
      <c r="C10013" s="2">
        <v>8</v>
      </c>
      <c r="D10013" s="2">
        <v>2020</v>
      </c>
      <c r="E10013" s="2" t="s">
        <v>109</v>
      </c>
      <c r="F10013" s="2" t="s">
        <v>22</v>
      </c>
      <c r="G10013" s="2" t="s">
        <v>11</v>
      </c>
      <c r="H10013" s="2" t="s">
        <v>12</v>
      </c>
      <c r="I10013" s="2">
        <v>21</v>
      </c>
      <c r="J10013" s="2" t="str">
        <f>VLOOKUP(A10013,'Cor da Pele e Motivacao'!$A$2:$I$11399,6, FALSE)</f>
        <v>Parda</v>
      </c>
      <c r="K10013" s="2" t="str">
        <f>VLOOKUP(A10013,'Cor da Pele e Motivacao'!$A$2:$I$11399,8, FALSE)</f>
        <v>ATIVIDADES CRIMINAIS</v>
      </c>
      <c r="L10013" s="2">
        <v>1</v>
      </c>
    </row>
    <row r="10014" spans="1:12" ht="15.75" customHeight="1" x14ac:dyDescent="0.25">
      <c r="A10014" t="str">
        <f>CONCATENATE(B10014,C10014,D10014,H10014,I10014,L10014)</f>
        <v>2182020HOMICIDIO181</v>
      </c>
      <c r="B10014" s="2">
        <v>21</v>
      </c>
      <c r="C10014" s="2">
        <v>8</v>
      </c>
      <c r="D10014" s="2">
        <v>2020</v>
      </c>
      <c r="E10014" s="2" t="s">
        <v>48</v>
      </c>
      <c r="F10014" s="2" t="s">
        <v>22</v>
      </c>
      <c r="G10014" s="2" t="s">
        <v>11</v>
      </c>
      <c r="H10014" s="2" t="s">
        <v>12</v>
      </c>
      <c r="I10014" s="2">
        <v>18</v>
      </c>
      <c r="J10014" s="2" t="str">
        <f>VLOOKUP(A10014,'Cor da Pele e Motivacao'!$A$2:$I$11399,6, FALSE)</f>
        <v>Parda</v>
      </c>
      <c r="K10014" s="2" t="str">
        <f>VLOOKUP(A10014,'Cor da Pele e Motivacao'!$A$2:$I$11399,8, FALSE)</f>
        <v>ATIVIDADES CRIMINAIS</v>
      </c>
      <c r="L10014" s="2">
        <v>1</v>
      </c>
    </row>
    <row r="10015" spans="1:12" ht="15.75" customHeight="1" x14ac:dyDescent="0.25">
      <c r="A10015" t="str">
        <f>CONCATENATE(B10015,C10015,D10015,H10015,I10015,L10015)</f>
        <v>2182020HOMICIDIO251</v>
      </c>
      <c r="B10015" s="2">
        <v>21</v>
      </c>
      <c r="C10015" s="2">
        <v>8</v>
      </c>
      <c r="D10015" s="2">
        <v>2020</v>
      </c>
      <c r="E10015" s="2" t="s">
        <v>23</v>
      </c>
      <c r="F10015" s="2" t="s">
        <v>14</v>
      </c>
      <c r="G10015" s="2" t="s">
        <v>11</v>
      </c>
      <c r="H10015" s="2" t="s">
        <v>12</v>
      </c>
      <c r="I10015" s="2">
        <v>25</v>
      </c>
      <c r="J10015" s="2" t="str">
        <f>VLOOKUP(A10015,'Cor da Pele e Motivacao'!$A$2:$I$11399,6, FALSE)</f>
        <v>Parda</v>
      </c>
      <c r="K10015" s="2" t="str">
        <f>VLOOKUP(A10015,'Cor da Pele e Motivacao'!$A$2:$I$11399,8, FALSE)</f>
        <v>ATIVIDADES CRIMINAIS</v>
      </c>
      <c r="L10015" s="2">
        <v>1</v>
      </c>
    </row>
    <row r="10016" spans="1:12" ht="15.75" customHeight="1" x14ac:dyDescent="0.25">
      <c r="A10016" t="str">
        <f>CONCATENATE(B10016,C10016,D10016,H10016,I10016,L10016)</f>
        <v>2182020HOMICIDIO441</v>
      </c>
      <c r="B10016" s="2">
        <v>21</v>
      </c>
      <c r="C10016" s="2">
        <v>8</v>
      </c>
      <c r="D10016" s="2">
        <v>2020</v>
      </c>
      <c r="E10016" s="2" t="s">
        <v>27</v>
      </c>
      <c r="F10016" s="2" t="s">
        <v>14</v>
      </c>
      <c r="G10016" s="2" t="s">
        <v>11</v>
      </c>
      <c r="H10016" s="2" t="s">
        <v>12</v>
      </c>
      <c r="I10016" s="2">
        <v>44</v>
      </c>
      <c r="J10016" s="2" t="str">
        <f>VLOOKUP(A10016,'Cor da Pele e Motivacao'!$A$2:$I$11399,6, FALSE)</f>
        <v>Parda</v>
      </c>
      <c r="K10016" s="2" t="str">
        <f>VLOOKUP(A10016,'Cor da Pele e Motivacao'!$A$2:$I$11399,8, FALSE)</f>
        <v>ATIVIDADES CRIMINAIS</v>
      </c>
      <c r="L10016" s="2">
        <v>1</v>
      </c>
    </row>
    <row r="10017" spans="1:12" ht="15.75" customHeight="1" x14ac:dyDescent="0.25">
      <c r="A10017" t="str">
        <f>CONCATENATE(B10017,C10017,D10017,H10017,I10017,L10017)</f>
        <v>2182020HOMICIDIO221</v>
      </c>
      <c r="B10017" s="2">
        <v>21</v>
      </c>
      <c r="C10017" s="2">
        <v>8</v>
      </c>
      <c r="D10017" s="2">
        <v>2020</v>
      </c>
      <c r="E10017" s="2" t="s">
        <v>123</v>
      </c>
      <c r="F10017" s="2" t="s">
        <v>10</v>
      </c>
      <c r="G10017" s="2" t="s">
        <v>28</v>
      </c>
      <c r="H10017" s="2" t="s">
        <v>12</v>
      </c>
      <c r="I10017" s="2">
        <v>22</v>
      </c>
      <c r="J10017" s="2" t="str">
        <f>VLOOKUP(A10017,'Cor da Pele e Motivacao'!$A$2:$I$11399,6, FALSE)</f>
        <v>Parda</v>
      </c>
      <c r="K10017" s="2" t="str">
        <f>VLOOKUP(A10017,'Cor da Pele e Motivacao'!$A$2:$I$11399,8, FALSE)</f>
        <v>ATIVIDADES CRIMINAIS</v>
      </c>
      <c r="L10017" s="2">
        <v>1</v>
      </c>
    </row>
    <row r="10018" spans="1:12" ht="15.75" customHeight="1" x14ac:dyDescent="0.25">
      <c r="A10018" t="str">
        <f>CONCATENATE(B10018,C10018,D10018,H10018,I10018,L10018)</f>
        <v>2282020HOMICIDIO391</v>
      </c>
      <c r="B10018" s="2">
        <v>22</v>
      </c>
      <c r="C10018" s="2">
        <v>8</v>
      </c>
      <c r="D10018" s="2">
        <v>2020</v>
      </c>
      <c r="E10018" s="2" t="s">
        <v>39</v>
      </c>
      <c r="F10018" s="2" t="s">
        <v>22</v>
      </c>
      <c r="G10018" s="2" t="s">
        <v>11</v>
      </c>
      <c r="H10018" s="2" t="s">
        <v>12</v>
      </c>
      <c r="I10018" s="2">
        <v>39</v>
      </c>
      <c r="J10018" s="2" t="str">
        <f>VLOOKUP(A10018,'Cor da Pele e Motivacao'!$A$2:$I$11399,6, FALSE)</f>
        <v>Parda</v>
      </c>
      <c r="K10018" s="2" t="str">
        <f>VLOOKUP(A10018,'Cor da Pele e Motivacao'!$A$2:$I$11399,8, FALSE)</f>
        <v>VIOLÊNCIA INTERPESSOAL</v>
      </c>
      <c r="L10018" s="2">
        <v>1</v>
      </c>
    </row>
    <row r="10019" spans="1:12" ht="15.75" customHeight="1" x14ac:dyDescent="0.25">
      <c r="A10019" t="str">
        <f>CONCATENATE(B10019,C10019,D10019,H10019,I10019,L10019)</f>
        <v>2282020HOMICIDIO261</v>
      </c>
      <c r="B10019" s="2">
        <v>22</v>
      </c>
      <c r="C10019" s="2">
        <v>8</v>
      </c>
      <c r="D10019" s="2">
        <v>2020</v>
      </c>
      <c r="E10019" s="2" t="s">
        <v>48</v>
      </c>
      <c r="F10019" s="2" t="s">
        <v>22</v>
      </c>
      <c r="G10019" s="2" t="s">
        <v>11</v>
      </c>
      <c r="H10019" s="2" t="s">
        <v>12</v>
      </c>
      <c r="I10019" s="2">
        <v>26</v>
      </c>
      <c r="J10019" s="2" t="str">
        <f>VLOOKUP(A10019,'Cor da Pele e Motivacao'!$A$2:$I$11399,6, FALSE)</f>
        <v>Parda</v>
      </c>
      <c r="K10019" s="2" t="str">
        <f>VLOOKUP(A10019,'Cor da Pele e Motivacao'!$A$2:$I$11399,8, FALSE)</f>
        <v>ATIVIDADES CRIMINAIS</v>
      </c>
      <c r="L10019" s="2">
        <v>1</v>
      </c>
    </row>
    <row r="10020" spans="1:12" ht="15.75" customHeight="1" x14ac:dyDescent="0.25">
      <c r="A10020" t="str">
        <f>CONCATENATE(B10020,C10020,D10020,H10020,I10020,L10020)</f>
        <v>2282020HOMICIDIO321</v>
      </c>
      <c r="B10020" s="2">
        <v>22</v>
      </c>
      <c r="C10020" s="2">
        <v>8</v>
      </c>
      <c r="D10020" s="2">
        <v>2020</v>
      </c>
      <c r="E10020" s="2" t="s">
        <v>48</v>
      </c>
      <c r="F10020" s="2" t="s">
        <v>22</v>
      </c>
      <c r="G10020" s="2" t="s">
        <v>11</v>
      </c>
      <c r="H10020" s="2" t="s">
        <v>12</v>
      </c>
      <c r="I10020" s="2">
        <v>32</v>
      </c>
      <c r="J10020" s="2" t="str">
        <f>VLOOKUP(A10020,'Cor da Pele e Motivacao'!$A$2:$I$11399,6, FALSE)</f>
        <v>Parda</v>
      </c>
      <c r="K10020" s="2" t="str">
        <f>VLOOKUP(A10020,'Cor da Pele e Motivacao'!$A$2:$I$11399,8, FALSE)</f>
        <v>VIOLÊNCIA INTERPESSOAL</v>
      </c>
      <c r="L10020" s="2">
        <v>1</v>
      </c>
    </row>
    <row r="10021" spans="1:12" ht="15.75" customHeight="1" x14ac:dyDescent="0.25">
      <c r="A10021" t="str">
        <f>CONCATENATE(B10021,C10021,D10021,H10021,I10021,L10021)</f>
        <v>2282020HOMICIDIO201</v>
      </c>
      <c r="B10021" s="2">
        <v>22</v>
      </c>
      <c r="C10021" s="2">
        <v>8</v>
      </c>
      <c r="D10021" s="2">
        <v>2020</v>
      </c>
      <c r="E10021" s="2" t="s">
        <v>66</v>
      </c>
      <c r="F10021" s="2" t="s">
        <v>16</v>
      </c>
      <c r="G10021" s="2" t="s">
        <v>11</v>
      </c>
      <c r="H10021" s="2" t="s">
        <v>12</v>
      </c>
      <c r="I10021" s="2">
        <v>20</v>
      </c>
      <c r="J10021" s="2" t="str">
        <f>VLOOKUP(A10021,'Cor da Pele e Motivacao'!$A$2:$I$11399,6, FALSE)</f>
        <v>Parda</v>
      </c>
      <c r="K10021" s="2" t="str">
        <f>VLOOKUP(A10021,'Cor da Pele e Motivacao'!$A$2:$I$11399,8, FALSE)</f>
        <v>ATIVIDADES CRIMINAIS</v>
      </c>
      <c r="L10021" s="2">
        <v>1</v>
      </c>
    </row>
    <row r="10022" spans="1:12" ht="15.75" customHeight="1" x14ac:dyDescent="0.25">
      <c r="A10022" t="str">
        <f>CONCATENATE(B10022,C10022,D10022,H10022,I10022,L10022)</f>
        <v>2282020HOMICIDIO261</v>
      </c>
      <c r="B10022" s="2">
        <v>22</v>
      </c>
      <c r="C10022" s="2">
        <v>8</v>
      </c>
      <c r="D10022" s="2">
        <v>2020</v>
      </c>
      <c r="E10022" s="2" t="s">
        <v>62</v>
      </c>
      <c r="F10022" s="2" t="s">
        <v>16</v>
      </c>
      <c r="G10022" s="2" t="s">
        <v>11</v>
      </c>
      <c r="H10022" s="2" t="s">
        <v>12</v>
      </c>
      <c r="I10022" s="2">
        <v>26</v>
      </c>
      <c r="J10022" s="2" t="str">
        <f>VLOOKUP(A10022,'Cor da Pele e Motivacao'!$A$2:$I$11399,6, FALSE)</f>
        <v>Parda</v>
      </c>
      <c r="K10022" s="2" t="str">
        <f>VLOOKUP(A10022,'Cor da Pele e Motivacao'!$A$2:$I$11399,8, FALSE)</f>
        <v>ATIVIDADES CRIMINAIS</v>
      </c>
      <c r="L10022" s="2">
        <v>1</v>
      </c>
    </row>
    <row r="10023" spans="1:12" ht="15.75" customHeight="1" x14ac:dyDescent="0.25">
      <c r="A10023" t="str">
        <f>CONCATENATE(B10023,C10023,D10023,H10023,I10023,L10023)</f>
        <v>2282020HOMICIDIO201</v>
      </c>
      <c r="B10023" s="2">
        <v>22</v>
      </c>
      <c r="C10023" s="2">
        <v>8</v>
      </c>
      <c r="D10023" s="2">
        <v>2020</v>
      </c>
      <c r="E10023" s="2" t="s">
        <v>69</v>
      </c>
      <c r="F10023" s="2" t="s">
        <v>16</v>
      </c>
      <c r="G10023" s="2" t="s">
        <v>11</v>
      </c>
      <c r="H10023" s="2" t="s">
        <v>12</v>
      </c>
      <c r="I10023" s="2">
        <v>20</v>
      </c>
      <c r="J10023" s="2" t="str">
        <f>VLOOKUP(A10023,'Cor da Pele e Motivacao'!$A$2:$I$11399,6, FALSE)</f>
        <v>Parda</v>
      </c>
      <c r="K10023" s="2" t="str">
        <f>VLOOKUP(A10023,'Cor da Pele e Motivacao'!$A$2:$I$11399,8, FALSE)</f>
        <v>ATIVIDADES CRIMINAIS</v>
      </c>
      <c r="L10023" s="2">
        <v>1</v>
      </c>
    </row>
    <row r="10024" spans="1:12" ht="15.75" customHeight="1" x14ac:dyDescent="0.25">
      <c r="A10024" t="str">
        <f>CONCATENATE(B10024,C10024,D10024,H10024,I10024,L10024)</f>
        <v>2282020HOMICIDIO231</v>
      </c>
      <c r="B10024" s="2">
        <v>22</v>
      </c>
      <c r="C10024" s="2">
        <v>8</v>
      </c>
      <c r="D10024" s="2">
        <v>2020</v>
      </c>
      <c r="E10024" s="2" t="s">
        <v>69</v>
      </c>
      <c r="F10024" s="2" t="s">
        <v>16</v>
      </c>
      <c r="G10024" s="2" t="s">
        <v>11</v>
      </c>
      <c r="H10024" s="2" t="s">
        <v>12</v>
      </c>
      <c r="I10024" s="2">
        <v>23</v>
      </c>
      <c r="J10024" s="2" t="str">
        <f>VLOOKUP(A10024,'Cor da Pele e Motivacao'!$A$2:$I$11399,6, FALSE)</f>
        <v>Parda</v>
      </c>
      <c r="K10024" s="2" t="str">
        <f>VLOOKUP(A10024,'Cor da Pele e Motivacao'!$A$2:$I$11399,8, FALSE)</f>
        <v>ATIVIDADES CRIMINAIS</v>
      </c>
      <c r="L10024" s="2">
        <v>1</v>
      </c>
    </row>
    <row r="10025" spans="1:12" ht="15.75" customHeight="1" x14ac:dyDescent="0.25">
      <c r="A10025" t="str">
        <f>CONCATENATE(B10025,C10025,D10025,H10025,I10025,L10025)</f>
        <v>2282020HOMICIDIO281</v>
      </c>
      <c r="B10025" s="2">
        <v>22</v>
      </c>
      <c r="C10025" s="2">
        <v>8</v>
      </c>
      <c r="D10025" s="2">
        <v>2020</v>
      </c>
      <c r="E10025" s="2" t="s">
        <v>71</v>
      </c>
      <c r="F10025" s="2" t="s">
        <v>16</v>
      </c>
      <c r="G10025" s="2" t="s">
        <v>11</v>
      </c>
      <c r="H10025" s="2" t="s">
        <v>12</v>
      </c>
      <c r="I10025" s="2">
        <v>28</v>
      </c>
      <c r="J10025" s="2" t="str">
        <f>VLOOKUP(A10025,'Cor da Pele e Motivacao'!$A$2:$I$11399,6, FALSE)</f>
        <v>Parda</v>
      </c>
      <c r="K10025" s="2" t="str">
        <f>VLOOKUP(A10025,'Cor da Pele e Motivacao'!$A$2:$I$11399,8, FALSE)</f>
        <v>VIOLÊNCIA INTERPESSOAL</v>
      </c>
      <c r="L10025" s="2">
        <v>1</v>
      </c>
    </row>
    <row r="10026" spans="1:12" ht="15.75" customHeight="1" x14ac:dyDescent="0.25">
      <c r="A10026" t="str">
        <f>CONCATENATE(B10026,C10026,D10026,H10026,I10026,L10026)</f>
        <v>2282020HOMICIDIO341</v>
      </c>
      <c r="B10026" s="2">
        <v>22</v>
      </c>
      <c r="C10026" s="2">
        <v>8</v>
      </c>
      <c r="D10026" s="2">
        <v>2020</v>
      </c>
      <c r="E10026" s="2" t="s">
        <v>83</v>
      </c>
      <c r="F10026" s="2" t="s">
        <v>14</v>
      </c>
      <c r="G10026" s="2" t="s">
        <v>11</v>
      </c>
      <c r="H10026" s="2" t="s">
        <v>12</v>
      </c>
      <c r="I10026" s="2">
        <v>34</v>
      </c>
      <c r="J10026" s="2" t="str">
        <f>VLOOKUP(A10026,'Cor da Pele e Motivacao'!$A$2:$I$11399,6, FALSE)</f>
        <v>Parda</v>
      </c>
      <c r="K10026" s="2" t="str">
        <f>VLOOKUP(A10026,'Cor da Pele e Motivacao'!$A$2:$I$11399,8, FALSE)</f>
        <v>ATIVIDADES CRIMINAIS</v>
      </c>
      <c r="L10026" s="2">
        <v>1</v>
      </c>
    </row>
    <row r="10027" spans="1:12" ht="15.75" customHeight="1" x14ac:dyDescent="0.25">
      <c r="A10027" t="str">
        <f>CONCATENATE(B10027,C10027,D10027,H10027,I10027,L10027)</f>
        <v>2282020HOMICIDIO261</v>
      </c>
      <c r="B10027" s="2">
        <v>22</v>
      </c>
      <c r="C10027" s="2">
        <v>8</v>
      </c>
      <c r="D10027" s="2">
        <v>2020</v>
      </c>
      <c r="E10027" s="2" t="s">
        <v>15</v>
      </c>
      <c r="F10027" s="2" t="s">
        <v>16</v>
      </c>
      <c r="G10027" s="2" t="s">
        <v>11</v>
      </c>
      <c r="H10027" s="2" t="s">
        <v>12</v>
      </c>
      <c r="I10027" s="2">
        <v>26</v>
      </c>
      <c r="J10027" s="2" t="str">
        <f>VLOOKUP(A10027,'Cor da Pele e Motivacao'!$A$2:$I$11399,6, FALSE)</f>
        <v>Parda</v>
      </c>
      <c r="K10027" s="2" t="str">
        <f>VLOOKUP(A10027,'Cor da Pele e Motivacao'!$A$2:$I$11399,8, FALSE)</f>
        <v>ATIVIDADES CRIMINAIS</v>
      </c>
      <c r="L10027" s="2">
        <v>1</v>
      </c>
    </row>
    <row r="10028" spans="1:12" ht="15.75" customHeight="1" x14ac:dyDescent="0.25">
      <c r="A10028" t="str">
        <f>CONCATENATE(B10028,C10028,D10028,H10028,I10028,L10028)</f>
        <v>2282020HOMICIDIO711</v>
      </c>
      <c r="B10028" s="2">
        <v>22</v>
      </c>
      <c r="C10028" s="2">
        <v>8</v>
      </c>
      <c r="D10028" s="2">
        <v>2020</v>
      </c>
      <c r="E10028" s="2" t="s">
        <v>72</v>
      </c>
      <c r="F10028" s="2" t="s">
        <v>16</v>
      </c>
      <c r="G10028" s="2" t="s">
        <v>11</v>
      </c>
      <c r="H10028" s="2" t="s">
        <v>12</v>
      </c>
      <c r="I10028" s="2">
        <v>71</v>
      </c>
      <c r="J10028" s="2" t="str">
        <f>VLOOKUP(A10028,'Cor da Pele e Motivacao'!$A$2:$I$11399,6, FALSE)</f>
        <v>Parda</v>
      </c>
      <c r="K10028" s="2" t="str">
        <f>VLOOKUP(A10028,'Cor da Pele e Motivacao'!$A$2:$I$11399,8, FALSE)</f>
        <v>ATIVIDADES CRIMINAIS</v>
      </c>
      <c r="L10028" s="2">
        <v>1</v>
      </c>
    </row>
    <row r="10029" spans="1:12" ht="15.75" customHeight="1" x14ac:dyDescent="0.25">
      <c r="A10029" t="str">
        <f>CONCATENATE(B10029,C10029,D10029,H10029,I10029,L10029)</f>
        <v>2282020HOMICIDIO191</v>
      </c>
      <c r="B10029" s="2">
        <v>22</v>
      </c>
      <c r="C10029" s="2">
        <v>8</v>
      </c>
      <c r="D10029" s="2">
        <v>2020</v>
      </c>
      <c r="E10029" s="2" t="s">
        <v>143</v>
      </c>
      <c r="F10029" s="2" t="s">
        <v>22</v>
      </c>
      <c r="G10029" s="2" t="s">
        <v>11</v>
      </c>
      <c r="H10029" s="2" t="s">
        <v>12</v>
      </c>
      <c r="I10029" s="2">
        <v>19</v>
      </c>
      <c r="J10029" s="2" t="str">
        <f>VLOOKUP(A10029,'Cor da Pele e Motivacao'!$A$2:$I$11399,6, FALSE)</f>
        <v>Parda</v>
      </c>
      <c r="K10029" s="2" t="str">
        <f>VLOOKUP(A10029,'Cor da Pele e Motivacao'!$A$2:$I$11399,8, FALSE)</f>
        <v>ATIVIDADES CRIMINAIS</v>
      </c>
      <c r="L10029" s="2">
        <v>1</v>
      </c>
    </row>
    <row r="10030" spans="1:12" ht="15.75" customHeight="1" x14ac:dyDescent="0.25">
      <c r="A10030" t="str">
        <f>CONCATENATE(B10030,C10030,D10030,H10030,I10030,L10030)</f>
        <v>2282020HOMICIDIO321</v>
      </c>
      <c r="B10030" s="2">
        <v>22</v>
      </c>
      <c r="C10030" s="2">
        <v>8</v>
      </c>
      <c r="D10030" s="2">
        <v>2020</v>
      </c>
      <c r="E10030" s="2" t="s">
        <v>80</v>
      </c>
      <c r="F10030" s="2" t="s">
        <v>14</v>
      </c>
      <c r="G10030" s="2" t="s">
        <v>11</v>
      </c>
      <c r="H10030" s="2" t="s">
        <v>12</v>
      </c>
      <c r="I10030" s="2">
        <v>32</v>
      </c>
      <c r="J10030" s="2" t="str">
        <f>VLOOKUP(A10030,'Cor da Pele e Motivacao'!$A$2:$I$11399,6, FALSE)</f>
        <v>Parda</v>
      </c>
      <c r="K10030" s="2" t="str">
        <f>VLOOKUP(A10030,'Cor da Pele e Motivacao'!$A$2:$I$11399,8, FALSE)</f>
        <v>VIOLÊNCIA INTERPESSOAL</v>
      </c>
      <c r="L10030" s="2">
        <v>1</v>
      </c>
    </row>
    <row r="10031" spans="1:12" ht="15.75" customHeight="1" x14ac:dyDescent="0.25">
      <c r="A10031" t="str">
        <f>CONCATENATE(B10031,C10031,D10031,H10031,I10031,L10031)</f>
        <v>2282020HOMICIDIO201</v>
      </c>
      <c r="B10031" s="2">
        <v>22</v>
      </c>
      <c r="C10031" s="2">
        <v>8</v>
      </c>
      <c r="D10031" s="2">
        <v>2020</v>
      </c>
      <c r="E10031" s="2" t="s">
        <v>36</v>
      </c>
      <c r="F10031" s="2" t="s">
        <v>14</v>
      </c>
      <c r="G10031" s="2" t="s">
        <v>11</v>
      </c>
      <c r="H10031" s="2" t="s">
        <v>12</v>
      </c>
      <c r="I10031" s="2">
        <v>20</v>
      </c>
      <c r="J10031" s="2" t="str">
        <f>VLOOKUP(A10031,'Cor da Pele e Motivacao'!$A$2:$I$11399,6, FALSE)</f>
        <v>Parda</v>
      </c>
      <c r="K10031" s="2" t="str">
        <f>VLOOKUP(A10031,'Cor da Pele e Motivacao'!$A$2:$I$11399,8, FALSE)</f>
        <v>ATIVIDADES CRIMINAIS</v>
      </c>
      <c r="L10031" s="2">
        <v>1</v>
      </c>
    </row>
    <row r="10032" spans="1:12" ht="15.75" customHeight="1" x14ac:dyDescent="0.25">
      <c r="A10032" t="str">
        <f>CONCATENATE(B10032,C10032,D10032,H10032,I10032,L10032)</f>
        <v>2282020HOMICIDIO231</v>
      </c>
      <c r="B10032" s="2">
        <v>22</v>
      </c>
      <c r="C10032" s="2">
        <v>8</v>
      </c>
      <c r="D10032" s="2">
        <v>2020</v>
      </c>
      <c r="E10032" s="2" t="s">
        <v>24</v>
      </c>
      <c r="F10032" s="2" t="s">
        <v>10</v>
      </c>
      <c r="G10032" s="2" t="s">
        <v>11</v>
      </c>
      <c r="H10032" s="2" t="s">
        <v>12</v>
      </c>
      <c r="I10032" s="2">
        <v>23</v>
      </c>
      <c r="J10032" s="2" t="str">
        <f>VLOOKUP(A10032,'Cor da Pele e Motivacao'!$A$2:$I$11399,6, FALSE)</f>
        <v>Parda</v>
      </c>
      <c r="K10032" s="2" t="str">
        <f>VLOOKUP(A10032,'Cor da Pele e Motivacao'!$A$2:$I$11399,8, FALSE)</f>
        <v>ATIVIDADES CRIMINAIS</v>
      </c>
      <c r="L10032" s="2">
        <v>1</v>
      </c>
    </row>
    <row r="10033" spans="1:12" ht="15.75" customHeight="1" x14ac:dyDescent="0.25">
      <c r="A10033" t="str">
        <f>CONCATENATE(B10033,C10033,D10033,H10033,I10033,L10033)</f>
        <v>2282020HOMICIDIO561</v>
      </c>
      <c r="B10033" s="2">
        <v>22</v>
      </c>
      <c r="C10033" s="2">
        <v>8</v>
      </c>
      <c r="D10033" s="2">
        <v>2020</v>
      </c>
      <c r="E10033" s="2" t="s">
        <v>24</v>
      </c>
      <c r="F10033" s="2" t="s">
        <v>10</v>
      </c>
      <c r="G10033" s="2" t="s">
        <v>11</v>
      </c>
      <c r="H10033" s="2" t="s">
        <v>12</v>
      </c>
      <c r="I10033" s="2">
        <v>56</v>
      </c>
      <c r="J10033" s="2" t="str">
        <f>VLOOKUP(A10033,'Cor da Pele e Motivacao'!$A$2:$I$11399,6, FALSE)</f>
        <v>Parda</v>
      </c>
      <c r="K10033" s="2" t="str">
        <f>VLOOKUP(A10033,'Cor da Pele e Motivacao'!$A$2:$I$11399,8, FALSE)</f>
        <v>VIOLÊNCIA INTERPESSOAL</v>
      </c>
      <c r="L10033" s="2">
        <v>1</v>
      </c>
    </row>
    <row r="10034" spans="1:12" ht="15.75" customHeight="1" x14ac:dyDescent="0.25">
      <c r="A10034" t="str">
        <f>CONCATENATE(B10034,C10034,D10034,H10034,I10034,L10034)</f>
        <v>2282020HOMICIDIO281</v>
      </c>
      <c r="B10034" s="2">
        <v>22</v>
      </c>
      <c r="C10034" s="2">
        <v>8</v>
      </c>
      <c r="D10034" s="2">
        <v>2020</v>
      </c>
      <c r="E10034" s="2" t="s">
        <v>179</v>
      </c>
      <c r="F10034" s="2" t="s">
        <v>10</v>
      </c>
      <c r="G10034" s="2" t="s">
        <v>11</v>
      </c>
      <c r="H10034" s="2" t="s">
        <v>12</v>
      </c>
      <c r="I10034" s="2">
        <v>28</v>
      </c>
      <c r="J10034" s="2" t="str">
        <f>VLOOKUP(A10034,'Cor da Pele e Motivacao'!$A$2:$I$11399,6, FALSE)</f>
        <v>Parda</v>
      </c>
      <c r="K10034" s="2" t="str">
        <f>VLOOKUP(A10034,'Cor da Pele e Motivacao'!$A$2:$I$11399,8, FALSE)</f>
        <v>VIOLÊNCIA INTERPESSOAL</v>
      </c>
      <c r="L10034" s="2">
        <v>1</v>
      </c>
    </row>
    <row r="10035" spans="1:12" ht="15.75" customHeight="1" x14ac:dyDescent="0.25">
      <c r="A10035" t="str">
        <f>CONCATENATE(B10035,C10035,D10035,H10035,I10035,L10035)</f>
        <v>2382020HOMICIDIO191</v>
      </c>
      <c r="B10035" s="2">
        <v>23</v>
      </c>
      <c r="C10035" s="2">
        <v>8</v>
      </c>
      <c r="D10035" s="2">
        <v>2020</v>
      </c>
      <c r="E10035" s="2" t="s">
        <v>99</v>
      </c>
      <c r="F10035" s="2" t="s">
        <v>16</v>
      </c>
      <c r="G10035" s="2" t="s">
        <v>28</v>
      </c>
      <c r="H10035" s="2" t="s">
        <v>12</v>
      </c>
      <c r="I10035" s="2">
        <v>19</v>
      </c>
      <c r="J10035" s="2" t="str">
        <f>VLOOKUP(A10035,'Cor da Pele e Motivacao'!$A$2:$I$11399,6, FALSE)</f>
        <v>Parda</v>
      </c>
      <c r="K10035" s="2" t="str">
        <f>VLOOKUP(A10035,'Cor da Pele e Motivacao'!$A$2:$I$11399,8, FALSE)</f>
        <v>ATIVIDADES CRIMINAIS</v>
      </c>
      <c r="L10035" s="2">
        <v>1</v>
      </c>
    </row>
    <row r="10036" spans="1:12" ht="15.75" customHeight="1" x14ac:dyDescent="0.25">
      <c r="A10036" t="str">
        <f>CONCATENATE(B10036,C10036,D10036,H10036,I10036,L10036)</f>
        <v>2382020HOMICIDIO191</v>
      </c>
      <c r="B10036" s="2">
        <v>23</v>
      </c>
      <c r="C10036" s="2">
        <v>8</v>
      </c>
      <c r="D10036" s="2">
        <v>2020</v>
      </c>
      <c r="E10036" s="2" t="s">
        <v>18</v>
      </c>
      <c r="F10036" s="2" t="s">
        <v>16</v>
      </c>
      <c r="G10036" s="2" t="s">
        <v>11</v>
      </c>
      <c r="H10036" s="2" t="s">
        <v>12</v>
      </c>
      <c r="I10036" s="2">
        <v>19</v>
      </c>
      <c r="J10036" s="2" t="str">
        <f>VLOOKUP(A10036,'Cor da Pele e Motivacao'!$A$2:$I$11399,6, FALSE)</f>
        <v>Parda</v>
      </c>
      <c r="K10036" s="2" t="str">
        <f>VLOOKUP(A10036,'Cor da Pele e Motivacao'!$A$2:$I$11399,8, FALSE)</f>
        <v>ATIVIDADES CRIMINAIS</v>
      </c>
      <c r="L10036" s="2">
        <v>1</v>
      </c>
    </row>
    <row r="10037" spans="1:12" ht="15.75" customHeight="1" x14ac:dyDescent="0.25">
      <c r="A10037" t="str">
        <f>CONCATENATE(B10037,C10037,D10037,H10037,I10037,L10037)</f>
        <v>2382020HOMICIDIO291</v>
      </c>
      <c r="B10037" s="2">
        <v>23</v>
      </c>
      <c r="C10037" s="2">
        <v>8</v>
      </c>
      <c r="D10037" s="2">
        <v>2020</v>
      </c>
      <c r="E10037" s="2" t="s">
        <v>20</v>
      </c>
      <c r="F10037" s="2" t="s">
        <v>14</v>
      </c>
      <c r="G10037" s="2" t="s">
        <v>11</v>
      </c>
      <c r="H10037" s="2" t="s">
        <v>12</v>
      </c>
      <c r="I10037" s="2">
        <v>29</v>
      </c>
      <c r="J10037" s="2" t="str">
        <f>VLOOKUP(A10037,'Cor da Pele e Motivacao'!$A$2:$I$11399,6, FALSE)</f>
        <v>Parda</v>
      </c>
      <c r="K10037" s="2" t="str">
        <f>VLOOKUP(A10037,'Cor da Pele e Motivacao'!$A$2:$I$11399,8, FALSE)</f>
        <v>ATIVIDADES CRIMINAIS</v>
      </c>
      <c r="L10037" s="2">
        <v>1</v>
      </c>
    </row>
    <row r="10038" spans="1:12" ht="15.75" customHeight="1" x14ac:dyDescent="0.25">
      <c r="A10038" t="str">
        <f>CONCATENATE(B10038,C10038,D10038,H10038,I10038,L10038)</f>
        <v>2382020HOMICIDIO391</v>
      </c>
      <c r="B10038" s="2">
        <v>23</v>
      </c>
      <c r="C10038" s="2">
        <v>8</v>
      </c>
      <c r="D10038" s="2">
        <v>2020</v>
      </c>
      <c r="E10038" s="2" t="s">
        <v>90</v>
      </c>
      <c r="F10038" s="2" t="s">
        <v>22</v>
      </c>
      <c r="G10038" s="2" t="s">
        <v>11</v>
      </c>
      <c r="H10038" s="2" t="s">
        <v>12</v>
      </c>
      <c r="I10038" s="2">
        <v>39</v>
      </c>
      <c r="J10038" s="2" t="str">
        <f>VLOOKUP(A10038,'Cor da Pele e Motivacao'!$A$2:$I$11399,6, FALSE)</f>
        <v>Parda</v>
      </c>
      <c r="K10038" s="2" t="str">
        <f>VLOOKUP(A10038,'Cor da Pele e Motivacao'!$A$2:$I$11399,8, FALSE)</f>
        <v>ATIVIDADES CRIMINAIS</v>
      </c>
      <c r="L10038" s="2">
        <v>1</v>
      </c>
    </row>
    <row r="10039" spans="1:12" ht="15.75" customHeight="1" x14ac:dyDescent="0.25">
      <c r="A10039" t="str">
        <f>CONCATENATE(B10039,C10039,D10039,H10039,I10039,L10039)</f>
        <v>2382020HOMICIDIO241</v>
      </c>
      <c r="B10039" s="2">
        <v>23</v>
      </c>
      <c r="C10039" s="2">
        <v>8</v>
      </c>
      <c r="D10039" s="2">
        <v>2020</v>
      </c>
      <c r="E10039" s="2" t="s">
        <v>160</v>
      </c>
      <c r="F10039" s="2" t="s">
        <v>10</v>
      </c>
      <c r="G10039" s="2" t="s">
        <v>11</v>
      </c>
      <c r="H10039" s="2" t="s">
        <v>12</v>
      </c>
      <c r="I10039" s="2">
        <v>24</v>
      </c>
      <c r="J10039" s="2" t="str">
        <f>VLOOKUP(A10039,'Cor da Pele e Motivacao'!$A$2:$I$11399,6, FALSE)</f>
        <v>Parda</v>
      </c>
      <c r="K10039" s="2" t="str">
        <f>VLOOKUP(A10039,'Cor da Pele e Motivacao'!$A$2:$I$11399,8, FALSE)</f>
        <v>VIOLÊNCIA INTERPESSOAL</v>
      </c>
      <c r="L10039" s="2">
        <v>1</v>
      </c>
    </row>
    <row r="10040" spans="1:12" ht="15.75" customHeight="1" x14ac:dyDescent="0.25">
      <c r="A10040" t="str">
        <f>CONCATENATE(B10040,C10040,D10040,H10040,I10040,L10040)</f>
        <v>2382020HOMICIDIO181</v>
      </c>
      <c r="B10040" s="2">
        <v>23</v>
      </c>
      <c r="C10040" s="2">
        <v>8</v>
      </c>
      <c r="D10040" s="2">
        <v>2020</v>
      </c>
      <c r="E10040" s="2" t="s">
        <v>80</v>
      </c>
      <c r="F10040" s="2" t="s">
        <v>14</v>
      </c>
      <c r="G10040" s="2" t="s">
        <v>11</v>
      </c>
      <c r="H10040" s="2" t="s">
        <v>12</v>
      </c>
      <c r="I10040" s="2">
        <v>18</v>
      </c>
      <c r="J10040" s="2" t="str">
        <f>VLOOKUP(A10040,'Cor da Pele e Motivacao'!$A$2:$I$11399,6, FALSE)</f>
        <v>Parda</v>
      </c>
      <c r="K10040" s="2" t="str">
        <f>VLOOKUP(A10040,'Cor da Pele e Motivacao'!$A$2:$I$11399,8, FALSE)</f>
        <v>ATIVIDADES CRIMINAIS</v>
      </c>
      <c r="L10040" s="2">
        <v>1</v>
      </c>
    </row>
    <row r="10041" spans="1:12" ht="15.75" customHeight="1" x14ac:dyDescent="0.25">
      <c r="A10041" t="str">
        <f>CONCATENATE(B10041,C10041,D10041,H10041,I10041,L10041)</f>
        <v>2382020HOMICIDIO191</v>
      </c>
      <c r="B10041" s="2">
        <v>23</v>
      </c>
      <c r="C10041" s="2">
        <v>8</v>
      </c>
      <c r="D10041" s="2">
        <v>2020</v>
      </c>
      <c r="E10041" s="2" t="s">
        <v>80</v>
      </c>
      <c r="F10041" s="2" t="s">
        <v>14</v>
      </c>
      <c r="G10041" s="2" t="s">
        <v>11</v>
      </c>
      <c r="H10041" s="2" t="s">
        <v>12</v>
      </c>
      <c r="I10041" s="2">
        <v>19</v>
      </c>
      <c r="J10041" s="2" t="str">
        <f>VLOOKUP(A10041,'Cor da Pele e Motivacao'!$A$2:$I$11399,6, FALSE)</f>
        <v>Parda</v>
      </c>
      <c r="K10041" s="2" t="str">
        <f>VLOOKUP(A10041,'Cor da Pele e Motivacao'!$A$2:$I$11399,8, FALSE)</f>
        <v>ATIVIDADES CRIMINAIS</v>
      </c>
      <c r="L10041" s="2">
        <v>1</v>
      </c>
    </row>
    <row r="10042" spans="1:12" ht="15.75" customHeight="1" x14ac:dyDescent="0.25">
      <c r="A10042" t="str">
        <f>CONCATENATE(B10042,C10042,D10042,H10042,I10042,L10042)</f>
        <v>2382020HOMICIDIO211</v>
      </c>
      <c r="B10042" s="2">
        <v>23</v>
      </c>
      <c r="C10042" s="2">
        <v>8</v>
      </c>
      <c r="D10042" s="2">
        <v>2020</v>
      </c>
      <c r="E10042" s="2" t="s">
        <v>80</v>
      </c>
      <c r="F10042" s="2" t="s">
        <v>14</v>
      </c>
      <c r="G10042" s="2" t="s">
        <v>11</v>
      </c>
      <c r="H10042" s="2" t="s">
        <v>12</v>
      </c>
      <c r="I10042" s="2">
        <v>21</v>
      </c>
      <c r="J10042" s="2" t="str">
        <f>VLOOKUP(A10042,'Cor da Pele e Motivacao'!$A$2:$I$11399,6, FALSE)</f>
        <v>Parda</v>
      </c>
      <c r="K10042" s="2" t="str">
        <f>VLOOKUP(A10042,'Cor da Pele e Motivacao'!$A$2:$I$11399,8, FALSE)</f>
        <v>ATIVIDADES CRIMINAIS</v>
      </c>
      <c r="L10042" s="2">
        <v>1</v>
      </c>
    </row>
    <row r="10043" spans="1:12" ht="15.75" customHeight="1" x14ac:dyDescent="0.25">
      <c r="A10043" t="str">
        <f>CONCATENATE(B10043,C10043,D10043,H10043,I10043,L10043)</f>
        <v>2382020HOMICIDIO371</v>
      </c>
      <c r="B10043" s="2">
        <v>23</v>
      </c>
      <c r="C10043" s="2">
        <v>8</v>
      </c>
      <c r="D10043" s="2">
        <v>2020</v>
      </c>
      <c r="E10043" s="2" t="s">
        <v>23</v>
      </c>
      <c r="F10043" s="2" t="s">
        <v>14</v>
      </c>
      <c r="G10043" s="2" t="s">
        <v>11</v>
      </c>
      <c r="H10043" s="2" t="s">
        <v>12</v>
      </c>
      <c r="I10043" s="2">
        <v>37</v>
      </c>
      <c r="J10043" s="2" t="str">
        <f>VLOOKUP(A10043,'Cor da Pele e Motivacao'!$A$2:$I$11399,6, FALSE)</f>
        <v>Parda</v>
      </c>
      <c r="K10043" s="2" t="str">
        <f>VLOOKUP(A10043,'Cor da Pele e Motivacao'!$A$2:$I$11399,8, FALSE)</f>
        <v>ATIVIDADES CRIMINAIS</v>
      </c>
      <c r="L10043" s="2">
        <v>1</v>
      </c>
    </row>
    <row r="10044" spans="1:12" ht="15.75" customHeight="1" x14ac:dyDescent="0.25">
      <c r="A10044" t="str">
        <f>CONCATENATE(B10044,C10044,D10044,H10044,I10044,L10044)</f>
        <v>2382020HOMICIDIO221</v>
      </c>
      <c r="B10044" s="2">
        <v>23</v>
      </c>
      <c r="C10044" s="2">
        <v>8</v>
      </c>
      <c r="D10044" s="2">
        <v>2020</v>
      </c>
      <c r="E10044" s="2" t="s">
        <v>158</v>
      </c>
      <c r="F10044" s="2" t="s">
        <v>16</v>
      </c>
      <c r="G10044" s="2" t="s">
        <v>11</v>
      </c>
      <c r="H10044" s="2" t="s">
        <v>12</v>
      </c>
      <c r="I10044" s="2">
        <v>22</v>
      </c>
      <c r="J10044" s="2" t="str">
        <f>VLOOKUP(A10044,'Cor da Pele e Motivacao'!$A$2:$I$11399,6, FALSE)</f>
        <v>Parda</v>
      </c>
      <c r="K10044" s="2" t="str">
        <f>VLOOKUP(A10044,'Cor da Pele e Motivacao'!$A$2:$I$11399,8, FALSE)</f>
        <v>ATIVIDADES CRIMINAIS</v>
      </c>
      <c r="L10044" s="2">
        <v>1</v>
      </c>
    </row>
    <row r="10045" spans="1:12" ht="15.75" customHeight="1" x14ac:dyDescent="0.25">
      <c r="A10045" t="str">
        <f>CONCATENATE(B10045,C10045,D10045,H10045,I10045,L10045)</f>
        <v>2382020HOMICIDIO191</v>
      </c>
      <c r="B10045" s="2">
        <v>23</v>
      </c>
      <c r="C10045" s="2">
        <v>8</v>
      </c>
      <c r="D10045" s="2">
        <v>2020</v>
      </c>
      <c r="E10045" s="2" t="s">
        <v>24</v>
      </c>
      <c r="F10045" s="2" t="s">
        <v>10</v>
      </c>
      <c r="G10045" s="2" t="s">
        <v>11</v>
      </c>
      <c r="H10045" s="2" t="s">
        <v>12</v>
      </c>
      <c r="I10045" s="2">
        <v>19</v>
      </c>
      <c r="J10045" s="2" t="str">
        <f>VLOOKUP(A10045,'Cor da Pele e Motivacao'!$A$2:$I$11399,6, FALSE)</f>
        <v>Parda</v>
      </c>
      <c r="K10045" s="2" t="str">
        <f>VLOOKUP(A10045,'Cor da Pele e Motivacao'!$A$2:$I$11399,8, FALSE)</f>
        <v>ATIVIDADES CRIMINAIS</v>
      </c>
      <c r="L10045" s="2">
        <v>1</v>
      </c>
    </row>
    <row r="10046" spans="1:12" ht="15.75" customHeight="1" x14ac:dyDescent="0.25">
      <c r="A10046" t="str">
        <f>CONCATENATE(B10046,C10046,D10046,H10046,I10046,L10046)</f>
        <v>2482020HOMICIDIO231</v>
      </c>
      <c r="B10046" s="2">
        <v>24</v>
      </c>
      <c r="C10046" s="2">
        <v>8</v>
      </c>
      <c r="D10046" s="2">
        <v>2020</v>
      </c>
      <c r="E10046" s="2" t="s">
        <v>45</v>
      </c>
      <c r="F10046" s="2" t="s">
        <v>14</v>
      </c>
      <c r="G10046" s="2" t="s">
        <v>11</v>
      </c>
      <c r="H10046" s="2" t="s">
        <v>12</v>
      </c>
      <c r="I10046" s="2">
        <v>23</v>
      </c>
      <c r="J10046" s="2" t="str">
        <f>VLOOKUP(A10046,'Cor da Pele e Motivacao'!$A$2:$I$11399,6, FALSE)</f>
        <v>Parda</v>
      </c>
      <c r="K10046" s="2" t="str">
        <f>VLOOKUP(A10046,'Cor da Pele e Motivacao'!$A$2:$I$11399,8, FALSE)</f>
        <v>ATIVIDADES CRIMINAIS</v>
      </c>
      <c r="L10046" s="2">
        <v>1</v>
      </c>
    </row>
    <row r="10047" spans="1:12" ht="15.75" customHeight="1" x14ac:dyDescent="0.25">
      <c r="A10047" t="str">
        <f>CONCATENATE(B10047,C10047,D10047,H10047,I10047,L10047)</f>
        <v>2482020HOMICIDIO401</v>
      </c>
      <c r="B10047" s="2">
        <v>24</v>
      </c>
      <c r="C10047" s="2">
        <v>8</v>
      </c>
      <c r="D10047" s="2">
        <v>2020</v>
      </c>
      <c r="E10047" s="2" t="s">
        <v>113</v>
      </c>
      <c r="F10047" s="2" t="s">
        <v>14</v>
      </c>
      <c r="G10047" s="2" t="s">
        <v>28</v>
      </c>
      <c r="H10047" s="2" t="s">
        <v>12</v>
      </c>
      <c r="I10047" s="2">
        <v>40</v>
      </c>
      <c r="J10047" s="2" t="str">
        <f>VLOOKUP(A10047,'Cor da Pele e Motivacao'!$A$2:$I$11399,6, FALSE)</f>
        <v>Parda</v>
      </c>
      <c r="K10047" s="2" t="str">
        <f>VLOOKUP(A10047,'Cor da Pele e Motivacao'!$A$2:$I$11399,8, FALSE)</f>
        <v>VIOLÊNCIA INTERPESSOAL</v>
      </c>
      <c r="L10047" s="2">
        <v>1</v>
      </c>
    </row>
    <row r="10048" spans="1:12" ht="15.75" customHeight="1" x14ac:dyDescent="0.25">
      <c r="A10048" t="str">
        <f>CONCATENATE(B10048,C10048,D10048,H10048,I10048,L10048)</f>
        <v>2482020HOMICIDIO321</v>
      </c>
      <c r="B10048" s="2">
        <v>24</v>
      </c>
      <c r="C10048" s="2">
        <v>8</v>
      </c>
      <c r="D10048" s="2">
        <v>2020</v>
      </c>
      <c r="E10048" s="2" t="s">
        <v>54</v>
      </c>
      <c r="F10048" s="2" t="s">
        <v>10</v>
      </c>
      <c r="G10048" s="2" t="s">
        <v>11</v>
      </c>
      <c r="H10048" s="2" t="s">
        <v>12</v>
      </c>
      <c r="I10048" s="2">
        <v>32</v>
      </c>
      <c r="J10048" s="2" t="str">
        <f>VLOOKUP(A10048,'Cor da Pele e Motivacao'!$A$2:$I$11399,6, FALSE)</f>
        <v>Parda</v>
      </c>
      <c r="K10048" s="2" t="str">
        <f>VLOOKUP(A10048,'Cor da Pele e Motivacao'!$A$2:$I$11399,8, FALSE)</f>
        <v>ATIVIDADES CRIMINAIS</v>
      </c>
      <c r="L10048" s="2">
        <v>1</v>
      </c>
    </row>
    <row r="10049" spans="1:12" ht="15.75" customHeight="1" x14ac:dyDescent="0.25">
      <c r="A10049" t="str">
        <f>CONCATENATE(B10049,C10049,D10049,H10049,I10049,L10049)</f>
        <v>2482020HOMICIDIO262</v>
      </c>
      <c r="B10049" s="2">
        <v>24</v>
      </c>
      <c r="C10049" s="2">
        <v>8</v>
      </c>
      <c r="D10049" s="2">
        <v>2020</v>
      </c>
      <c r="E10049" s="2" t="s">
        <v>20</v>
      </c>
      <c r="F10049" s="2" t="s">
        <v>14</v>
      </c>
      <c r="G10049" s="2" t="s">
        <v>11</v>
      </c>
      <c r="H10049" s="2" t="s">
        <v>12</v>
      </c>
      <c r="I10049" s="2">
        <v>26</v>
      </c>
      <c r="J10049" s="2" t="str">
        <f>VLOOKUP(A10049,'Cor da Pele e Motivacao'!$A$2:$I$11399,6, FALSE)</f>
        <v>Parda</v>
      </c>
      <c r="K10049" s="2" t="str">
        <f>VLOOKUP(A10049,'Cor da Pele e Motivacao'!$A$2:$I$11399,8, FALSE)</f>
        <v>ATIVIDADES CRIMINAIS</v>
      </c>
      <c r="L10049" s="2">
        <v>2</v>
      </c>
    </row>
    <row r="10050" spans="1:12" ht="15.75" customHeight="1" x14ac:dyDescent="0.25">
      <c r="A10050" t="str">
        <f>CONCATENATE(B10050,C10050,D10050,H10050,I10050,L10050)</f>
        <v>2482020HOMICIDIO331</v>
      </c>
      <c r="B10050" s="2">
        <v>24</v>
      </c>
      <c r="C10050" s="2">
        <v>8</v>
      </c>
      <c r="D10050" s="2">
        <v>2020</v>
      </c>
      <c r="E10050" s="2" t="s">
        <v>20</v>
      </c>
      <c r="F10050" s="2" t="s">
        <v>14</v>
      </c>
      <c r="G10050" s="2" t="s">
        <v>11</v>
      </c>
      <c r="H10050" s="2" t="s">
        <v>12</v>
      </c>
      <c r="I10050" s="2">
        <v>33</v>
      </c>
      <c r="J10050" s="2" t="str">
        <f>VLOOKUP(A10050,'Cor da Pele e Motivacao'!$A$2:$I$11399,6, FALSE)</f>
        <v>Parda</v>
      </c>
      <c r="K10050" s="2" t="str">
        <f>VLOOKUP(A10050,'Cor da Pele e Motivacao'!$A$2:$I$11399,8, FALSE)</f>
        <v>ATIVIDADES CRIMINAIS</v>
      </c>
      <c r="L10050" s="2">
        <v>1</v>
      </c>
    </row>
    <row r="10051" spans="1:12" ht="15.75" customHeight="1" x14ac:dyDescent="0.25">
      <c r="A10051" t="str">
        <f>CONCATENATE(B10051,C10051,D10051,H10051,I10051,L10051)</f>
        <v>2482020HOMICIDIO561</v>
      </c>
      <c r="B10051" s="2">
        <v>24</v>
      </c>
      <c r="C10051" s="2">
        <v>8</v>
      </c>
      <c r="D10051" s="2">
        <v>2020</v>
      </c>
      <c r="E10051" s="2" t="s">
        <v>20</v>
      </c>
      <c r="F10051" s="2" t="s">
        <v>14</v>
      </c>
      <c r="G10051" s="2" t="s">
        <v>11</v>
      </c>
      <c r="H10051" s="2" t="s">
        <v>12</v>
      </c>
      <c r="I10051" s="2">
        <v>56</v>
      </c>
      <c r="J10051" s="2" t="str">
        <f>VLOOKUP(A10051,'Cor da Pele e Motivacao'!$A$2:$I$11399,6, FALSE)</f>
        <v>Parda</v>
      </c>
      <c r="K10051" s="2" t="str">
        <f>VLOOKUP(A10051,'Cor da Pele e Motivacao'!$A$2:$I$11399,8, FALSE)</f>
        <v>VIOLÊNCIA INTERPESSOAL</v>
      </c>
      <c r="L10051" s="2">
        <v>1</v>
      </c>
    </row>
    <row r="10052" spans="1:12" ht="15.75" customHeight="1" x14ac:dyDescent="0.25">
      <c r="A10052" t="str">
        <f>CONCATENATE(B10052,C10052,D10052,H10052,I10052,L10052)</f>
        <v>2482020HOMICIDIO271</v>
      </c>
      <c r="B10052" s="2">
        <v>24</v>
      </c>
      <c r="C10052" s="2">
        <v>8</v>
      </c>
      <c r="D10052" s="2">
        <v>2020</v>
      </c>
      <c r="E10052" s="2" t="s">
        <v>23</v>
      </c>
      <c r="F10052" s="2" t="s">
        <v>14</v>
      </c>
      <c r="G10052" s="2" t="s">
        <v>11</v>
      </c>
      <c r="H10052" s="2" t="s">
        <v>12</v>
      </c>
      <c r="I10052" s="2">
        <v>27</v>
      </c>
      <c r="J10052" s="2" t="str">
        <f>VLOOKUP(A10052,'Cor da Pele e Motivacao'!$A$2:$I$11399,6, FALSE)</f>
        <v>Parda</v>
      </c>
      <c r="K10052" s="2" t="str">
        <f>VLOOKUP(A10052,'Cor da Pele e Motivacao'!$A$2:$I$11399,8, FALSE)</f>
        <v>ATIVIDADES CRIMINAIS</v>
      </c>
      <c r="L10052" s="2">
        <v>1</v>
      </c>
    </row>
    <row r="10053" spans="1:12" ht="15.75" customHeight="1" x14ac:dyDescent="0.25">
      <c r="A10053" t="str">
        <f>CONCATENATE(B10053,C10053,D10053,H10053,I10053,L10053)</f>
        <v>2482020HOMICIDIO331</v>
      </c>
      <c r="B10053" s="2">
        <v>24</v>
      </c>
      <c r="C10053" s="2">
        <v>8</v>
      </c>
      <c r="D10053" s="2">
        <v>2020</v>
      </c>
      <c r="E10053" s="2" t="s">
        <v>25</v>
      </c>
      <c r="F10053" s="2" t="s">
        <v>25</v>
      </c>
      <c r="G10053" s="2" t="s">
        <v>11</v>
      </c>
      <c r="H10053" s="2" t="s">
        <v>12</v>
      </c>
      <c r="I10053" s="2">
        <v>33</v>
      </c>
      <c r="J10053" s="2" t="str">
        <f>VLOOKUP(A10053,'Cor da Pele e Motivacao'!$A$2:$I$11399,6, FALSE)</f>
        <v>Parda</v>
      </c>
      <c r="K10053" s="2" t="str">
        <f>VLOOKUP(A10053,'Cor da Pele e Motivacao'!$A$2:$I$11399,8, FALSE)</f>
        <v>ATIVIDADES CRIMINAIS</v>
      </c>
      <c r="L10053" s="2">
        <v>1</v>
      </c>
    </row>
    <row r="10054" spans="1:12" ht="15.75" customHeight="1" x14ac:dyDescent="0.25">
      <c r="A10054" t="str">
        <f>CONCATENATE(B10054,C10054,D10054,H10054,I10054,L10054)</f>
        <v>2482020HOMICIDIO141</v>
      </c>
      <c r="B10054" s="2">
        <v>24</v>
      </c>
      <c r="C10054" s="2">
        <v>8</v>
      </c>
      <c r="D10054" s="2">
        <v>2020</v>
      </c>
      <c r="E10054" s="2" t="s">
        <v>82</v>
      </c>
      <c r="F10054" s="2" t="s">
        <v>10</v>
      </c>
      <c r="G10054" s="2" t="s">
        <v>11</v>
      </c>
      <c r="H10054" s="2" t="s">
        <v>12</v>
      </c>
      <c r="I10054" s="2">
        <v>14</v>
      </c>
      <c r="J10054" s="2" t="str">
        <f>VLOOKUP(A10054,'Cor da Pele e Motivacao'!$A$2:$I$11399,6, FALSE)</f>
        <v>Parda</v>
      </c>
      <c r="K10054" s="2" t="str">
        <f>VLOOKUP(A10054,'Cor da Pele e Motivacao'!$A$2:$I$11399,8, FALSE)</f>
        <v>VIOLÊNCIA INTERPESSOAL</v>
      </c>
      <c r="L10054" s="2">
        <v>1</v>
      </c>
    </row>
    <row r="10055" spans="1:12" ht="15.75" customHeight="1" x14ac:dyDescent="0.25">
      <c r="A10055" t="str">
        <f>CONCATENATE(B10055,C10055,D10055,H10055,I10055,L10055)</f>
        <v>2582020HOMICIDIO181</v>
      </c>
      <c r="B10055" s="2">
        <v>25</v>
      </c>
      <c r="C10055" s="2">
        <v>8</v>
      </c>
      <c r="D10055" s="2">
        <v>2020</v>
      </c>
      <c r="E10055" s="2" t="s">
        <v>121</v>
      </c>
      <c r="F10055" s="2" t="s">
        <v>16</v>
      </c>
      <c r="G10055" s="2" t="s">
        <v>11</v>
      </c>
      <c r="H10055" s="2" t="s">
        <v>12</v>
      </c>
      <c r="I10055" s="2">
        <v>18</v>
      </c>
      <c r="J10055" s="2" t="str">
        <f>VLOOKUP(A10055,'Cor da Pele e Motivacao'!$A$2:$I$11399,6, FALSE)</f>
        <v>Parda</v>
      </c>
      <c r="K10055" s="2" t="str">
        <f>VLOOKUP(A10055,'Cor da Pele e Motivacao'!$A$2:$I$11399,8, FALSE)</f>
        <v>ATIVIDADES CRIMINAIS</v>
      </c>
      <c r="L10055" s="2">
        <v>1</v>
      </c>
    </row>
    <row r="10056" spans="1:12" ht="15.75" customHeight="1" x14ac:dyDescent="0.25">
      <c r="A10056" t="str">
        <f>CONCATENATE(B10056,C10056,D10056,H10056,I10056,L10056)</f>
        <v>2582020HOMICIDIO251</v>
      </c>
      <c r="B10056" s="2">
        <v>25</v>
      </c>
      <c r="C10056" s="2">
        <v>8</v>
      </c>
      <c r="D10056" s="2">
        <v>2020</v>
      </c>
      <c r="E10056" s="2" t="s">
        <v>194</v>
      </c>
      <c r="F10056" s="2" t="s">
        <v>22</v>
      </c>
      <c r="G10056" s="2" t="s">
        <v>11</v>
      </c>
      <c r="H10056" s="2" t="s">
        <v>12</v>
      </c>
      <c r="I10056" s="2">
        <v>25</v>
      </c>
      <c r="J10056" s="2" t="str">
        <f>VLOOKUP(A10056,'Cor da Pele e Motivacao'!$A$2:$I$11399,6, FALSE)</f>
        <v>Parda</v>
      </c>
      <c r="K10056" s="2" t="str">
        <f>VLOOKUP(A10056,'Cor da Pele e Motivacao'!$A$2:$I$11399,8, FALSE)</f>
        <v>VIOLÊNCIA INTERPESSOAL</v>
      </c>
      <c r="L10056" s="2">
        <v>1</v>
      </c>
    </row>
    <row r="10057" spans="1:12" ht="15.75" customHeight="1" x14ac:dyDescent="0.25">
      <c r="A10057" t="str">
        <f>CONCATENATE(B10057,C10057,D10057,H10057,I10057,L10057)</f>
        <v>2582020HOMICIDIO401</v>
      </c>
      <c r="B10057" s="2">
        <v>25</v>
      </c>
      <c r="C10057" s="2">
        <v>8</v>
      </c>
      <c r="D10057" s="2">
        <v>2020</v>
      </c>
      <c r="E10057" s="2" t="s">
        <v>83</v>
      </c>
      <c r="F10057" s="2" t="s">
        <v>14</v>
      </c>
      <c r="G10057" s="2" t="s">
        <v>11</v>
      </c>
      <c r="H10057" s="2" t="s">
        <v>12</v>
      </c>
      <c r="I10057" s="2">
        <v>40</v>
      </c>
      <c r="J10057" s="2" t="str">
        <f>VLOOKUP(A10057,'Cor da Pele e Motivacao'!$A$2:$I$11399,6, FALSE)</f>
        <v>Parda</v>
      </c>
      <c r="K10057" s="2" t="str">
        <f>VLOOKUP(A10057,'Cor da Pele e Motivacao'!$A$2:$I$11399,8, FALSE)</f>
        <v>ATIVIDADES CRIMINAIS</v>
      </c>
      <c r="L10057" s="2">
        <v>1</v>
      </c>
    </row>
    <row r="10058" spans="1:12" ht="15.75" customHeight="1" x14ac:dyDescent="0.25">
      <c r="A10058" t="str">
        <f>CONCATENATE(B10058,C10058,D10058,H10058,I10058,L10058)</f>
        <v>2582020HOMICIDIO221</v>
      </c>
      <c r="B10058" s="2">
        <v>25</v>
      </c>
      <c r="C10058" s="2">
        <v>8</v>
      </c>
      <c r="D10058" s="2">
        <v>2020</v>
      </c>
      <c r="E10058" s="2" t="s">
        <v>15</v>
      </c>
      <c r="F10058" s="2" t="s">
        <v>16</v>
      </c>
      <c r="G10058" s="2" t="s">
        <v>11</v>
      </c>
      <c r="H10058" s="2" t="s">
        <v>12</v>
      </c>
      <c r="I10058" s="2">
        <v>22</v>
      </c>
      <c r="J10058" s="2" t="str">
        <f>VLOOKUP(A10058,'Cor da Pele e Motivacao'!$A$2:$I$11399,6, FALSE)</f>
        <v>Parda</v>
      </c>
      <c r="K10058" s="2" t="str">
        <f>VLOOKUP(A10058,'Cor da Pele e Motivacao'!$A$2:$I$11399,8, FALSE)</f>
        <v>EXCLUDENTE DE ILICITUDE</v>
      </c>
      <c r="L10058" s="2">
        <v>1</v>
      </c>
    </row>
    <row r="10059" spans="1:12" ht="15.75" customHeight="1" x14ac:dyDescent="0.25">
      <c r="A10059" t="str">
        <f>CONCATENATE(B10059,C10059,D10059,H10059,I10059,L10059)</f>
        <v>2582020HOMICIDIO242</v>
      </c>
      <c r="B10059" s="2">
        <v>25</v>
      </c>
      <c r="C10059" s="2">
        <v>8</v>
      </c>
      <c r="D10059" s="2">
        <v>2020</v>
      </c>
      <c r="E10059" s="2" t="s">
        <v>15</v>
      </c>
      <c r="F10059" s="2" t="s">
        <v>16</v>
      </c>
      <c r="G10059" s="2" t="s">
        <v>11</v>
      </c>
      <c r="H10059" s="2" t="s">
        <v>12</v>
      </c>
      <c r="I10059" s="2">
        <v>24</v>
      </c>
      <c r="J10059" s="2" t="str">
        <f>VLOOKUP(A10059,'Cor da Pele e Motivacao'!$A$2:$I$11399,6, FALSE)</f>
        <v>Parda</v>
      </c>
      <c r="K10059" s="2" t="str">
        <f>VLOOKUP(A10059,'Cor da Pele e Motivacao'!$A$2:$I$11399,8, FALSE)</f>
        <v>EXCLUDENTE DE ILICITUDE</v>
      </c>
      <c r="L10059" s="2">
        <v>2</v>
      </c>
    </row>
    <row r="10060" spans="1:12" ht="15.75" customHeight="1" x14ac:dyDescent="0.25">
      <c r="A10060" t="str">
        <f>CONCATENATE(B10060,C10060,D10060,H10060,I10060,L10060)</f>
        <v>2582020HOMICIDIO281</v>
      </c>
      <c r="B10060" s="2">
        <v>25</v>
      </c>
      <c r="C10060" s="2">
        <v>8</v>
      </c>
      <c r="D10060" s="2">
        <v>2020</v>
      </c>
      <c r="E10060" s="2" t="s">
        <v>15</v>
      </c>
      <c r="F10060" s="2" t="s">
        <v>16</v>
      </c>
      <c r="G10060" s="2" t="s">
        <v>11</v>
      </c>
      <c r="H10060" s="2" t="s">
        <v>12</v>
      </c>
      <c r="I10060" s="2">
        <v>28</v>
      </c>
      <c r="J10060" s="2" t="str">
        <f>VLOOKUP(A10060,'Cor da Pele e Motivacao'!$A$2:$I$11399,6, FALSE)</f>
        <v>Parda</v>
      </c>
      <c r="K10060" s="2" t="str">
        <f>VLOOKUP(A10060,'Cor da Pele e Motivacao'!$A$2:$I$11399,8, FALSE)</f>
        <v>ATIVIDADES CRIMINAIS</v>
      </c>
      <c r="L10060" s="2">
        <v>1</v>
      </c>
    </row>
    <row r="10061" spans="1:12" ht="15.75" customHeight="1" x14ac:dyDescent="0.25">
      <c r="A10061" t="str">
        <f>CONCATENATE(B10061,C10061,D10061,H10061,I10061,L10061)</f>
        <v>2582020HOMICIDIO161</v>
      </c>
      <c r="B10061" s="2">
        <v>25</v>
      </c>
      <c r="C10061" s="2">
        <v>8</v>
      </c>
      <c r="D10061" s="2">
        <v>2020</v>
      </c>
      <c r="E10061" s="2" t="s">
        <v>43</v>
      </c>
      <c r="F10061" s="2" t="s">
        <v>22</v>
      </c>
      <c r="G10061" s="2" t="s">
        <v>11</v>
      </c>
      <c r="H10061" s="2" t="s">
        <v>12</v>
      </c>
      <c r="I10061" s="2">
        <v>16</v>
      </c>
      <c r="J10061" s="2" t="str">
        <f>VLOOKUP(A10061,'Cor da Pele e Motivacao'!$A$2:$I$11399,6, FALSE)</f>
        <v>Parda</v>
      </c>
      <c r="K10061" s="2" t="str">
        <f>VLOOKUP(A10061,'Cor da Pele e Motivacao'!$A$2:$I$11399,8, FALSE)</f>
        <v>A DEFINIR</v>
      </c>
      <c r="L10061" s="2">
        <v>1</v>
      </c>
    </row>
    <row r="10062" spans="1:12" ht="15.75" customHeight="1" x14ac:dyDescent="0.25">
      <c r="A10062" t="str">
        <f>CONCATENATE(B10062,C10062,D10062,H10062,I10062,L10062)</f>
        <v>2682020HOMICIDIO221</v>
      </c>
      <c r="B10062" s="2">
        <v>26</v>
      </c>
      <c r="C10062" s="2">
        <v>8</v>
      </c>
      <c r="D10062" s="2">
        <v>2020</v>
      </c>
      <c r="E10062" s="2" t="s">
        <v>20</v>
      </c>
      <c r="F10062" s="2" t="s">
        <v>14</v>
      </c>
      <c r="G10062" s="2" t="s">
        <v>11</v>
      </c>
      <c r="H10062" s="2" t="s">
        <v>12</v>
      </c>
      <c r="I10062" s="2">
        <v>22</v>
      </c>
      <c r="J10062" s="2" t="str">
        <f>VLOOKUP(A10062,'Cor da Pele e Motivacao'!$A$2:$I$11399,6, FALSE)</f>
        <v>Parda</v>
      </c>
      <c r="K10062" s="2" t="str">
        <f>VLOOKUP(A10062,'Cor da Pele e Motivacao'!$A$2:$I$11399,8, FALSE)</f>
        <v>ATIVIDADES CRIMINAIS</v>
      </c>
      <c r="L10062" s="2">
        <v>1</v>
      </c>
    </row>
    <row r="10063" spans="1:12" ht="15.75" customHeight="1" x14ac:dyDescent="0.25">
      <c r="A10063" t="str">
        <f>CONCATENATE(B10063,C10063,D10063,H10063,I10063,L10063)</f>
        <v>2682020HOMICIDIO361</v>
      </c>
      <c r="B10063" s="2">
        <v>26</v>
      </c>
      <c r="C10063" s="2">
        <v>8</v>
      </c>
      <c r="D10063" s="2">
        <v>2020</v>
      </c>
      <c r="E10063" s="2" t="s">
        <v>36</v>
      </c>
      <c r="F10063" s="2" t="s">
        <v>14</v>
      </c>
      <c r="G10063" s="2" t="s">
        <v>11</v>
      </c>
      <c r="H10063" s="2" t="s">
        <v>12</v>
      </c>
      <c r="I10063" s="2">
        <v>36</v>
      </c>
      <c r="J10063" s="2" t="str">
        <f>VLOOKUP(A10063,'Cor da Pele e Motivacao'!$A$2:$I$11399,6, FALSE)</f>
        <v>Parda</v>
      </c>
      <c r="K10063" s="2" t="str">
        <f>VLOOKUP(A10063,'Cor da Pele e Motivacao'!$A$2:$I$11399,8, FALSE)</f>
        <v>ATIVIDADES CRIMINAIS</v>
      </c>
      <c r="L10063" s="2">
        <v>1</v>
      </c>
    </row>
    <row r="10064" spans="1:12" ht="15.75" customHeight="1" x14ac:dyDescent="0.25">
      <c r="A10064" t="str">
        <f>CONCATENATE(B10064,C10064,D10064,H10064,I10064,L10064)</f>
        <v>2682020HOMICIDIO241</v>
      </c>
      <c r="B10064" s="2">
        <v>26</v>
      </c>
      <c r="C10064" s="2">
        <v>8</v>
      </c>
      <c r="D10064" s="2">
        <v>2020</v>
      </c>
      <c r="E10064" s="2" t="s">
        <v>25</v>
      </c>
      <c r="F10064" s="2" t="s">
        <v>25</v>
      </c>
      <c r="G10064" s="2" t="s">
        <v>11</v>
      </c>
      <c r="H10064" s="2" t="s">
        <v>12</v>
      </c>
      <c r="I10064" s="2">
        <v>24</v>
      </c>
      <c r="J10064" s="2" t="str">
        <f>VLOOKUP(A10064,'Cor da Pele e Motivacao'!$A$2:$I$11399,6, FALSE)</f>
        <v>Parda</v>
      </c>
      <c r="K10064" s="2" t="str">
        <f>VLOOKUP(A10064,'Cor da Pele e Motivacao'!$A$2:$I$11399,8, FALSE)</f>
        <v>ATIVIDADES CRIMINAIS</v>
      </c>
      <c r="L10064" s="2">
        <v>1</v>
      </c>
    </row>
    <row r="10065" spans="1:12" ht="15.75" customHeight="1" x14ac:dyDescent="0.25">
      <c r="A10065" t="str">
        <f>CONCATENATE(B10065,C10065,D10065,H10065,I10065,L10065)</f>
        <v>2682020HOMICIDIO271</v>
      </c>
      <c r="B10065" s="2">
        <v>26</v>
      </c>
      <c r="C10065" s="2">
        <v>8</v>
      </c>
      <c r="D10065" s="2">
        <v>2020</v>
      </c>
      <c r="E10065" s="2" t="s">
        <v>25</v>
      </c>
      <c r="F10065" s="2" t="s">
        <v>25</v>
      </c>
      <c r="G10065" s="2" t="s">
        <v>11</v>
      </c>
      <c r="H10065" s="2" t="s">
        <v>12</v>
      </c>
      <c r="I10065" s="2">
        <v>27</v>
      </c>
      <c r="J10065" s="2" t="str">
        <f>VLOOKUP(A10065,'Cor da Pele e Motivacao'!$A$2:$I$11399,6, FALSE)</f>
        <v>Parda</v>
      </c>
      <c r="K10065" s="2" t="str">
        <f>VLOOKUP(A10065,'Cor da Pele e Motivacao'!$A$2:$I$11399,8, FALSE)</f>
        <v>ATIVIDADES CRIMINAIS</v>
      </c>
      <c r="L10065" s="2">
        <v>1</v>
      </c>
    </row>
    <row r="10066" spans="1:12" ht="15.75" customHeight="1" x14ac:dyDescent="0.25">
      <c r="A10066" t="str">
        <f>CONCATENATE(B10066,C10066,D10066,H10066,I10066,L10066)</f>
        <v>2682020HOMICIDIO321</v>
      </c>
      <c r="B10066" s="2">
        <v>26</v>
      </c>
      <c r="C10066" s="2">
        <v>8</v>
      </c>
      <c r="D10066" s="2">
        <v>2020</v>
      </c>
      <c r="E10066" s="2" t="s">
        <v>25</v>
      </c>
      <c r="F10066" s="2" t="s">
        <v>25</v>
      </c>
      <c r="G10066" s="2" t="s">
        <v>11</v>
      </c>
      <c r="H10066" s="2" t="s">
        <v>12</v>
      </c>
      <c r="I10066" s="2">
        <v>32</v>
      </c>
      <c r="J10066" s="2" t="str">
        <f>VLOOKUP(A10066,'Cor da Pele e Motivacao'!$A$2:$I$11399,6, FALSE)</f>
        <v>Parda</v>
      </c>
      <c r="K10066" s="2" t="str">
        <f>VLOOKUP(A10066,'Cor da Pele e Motivacao'!$A$2:$I$11399,8, FALSE)</f>
        <v>ATIVIDADES CRIMINAIS</v>
      </c>
      <c r="L10066" s="2">
        <v>1</v>
      </c>
    </row>
    <row r="10067" spans="1:12" ht="15.75" customHeight="1" x14ac:dyDescent="0.25">
      <c r="A10067" t="str">
        <f>CONCATENATE(B10067,C10067,D10067,H10067,I10067,L10067)</f>
        <v>2682020HOMICIDIO1</v>
      </c>
      <c r="B10067" s="2">
        <v>26</v>
      </c>
      <c r="C10067" s="2">
        <v>8</v>
      </c>
      <c r="D10067" s="2">
        <v>2020</v>
      </c>
      <c r="E10067" s="2" t="s">
        <v>25</v>
      </c>
      <c r="F10067" s="2" t="s">
        <v>25</v>
      </c>
      <c r="G10067" s="2" t="s">
        <v>11</v>
      </c>
      <c r="H10067" s="2" t="s">
        <v>12</v>
      </c>
      <c r="I10067" s="2"/>
      <c r="J10067" s="2" t="str">
        <f>VLOOKUP(A10067,'Cor da Pele e Motivacao'!$A$2:$I$11399,6, FALSE)</f>
        <v>Parda</v>
      </c>
      <c r="K10067" s="2" t="str">
        <f>VLOOKUP(A10067,'Cor da Pele e Motivacao'!$A$2:$I$11399,8, FALSE)</f>
        <v>ATIVIDADES CRIMINAIS</v>
      </c>
      <c r="L10067" s="2">
        <v>1</v>
      </c>
    </row>
    <row r="10068" spans="1:12" ht="15.75" customHeight="1" x14ac:dyDescent="0.25">
      <c r="A10068" t="str">
        <f>CONCATENATE(B10068,C10068,D10068,H10068,I10068,L10068)</f>
        <v>2782020HOMICIDIO211</v>
      </c>
      <c r="B10068" s="2">
        <v>27</v>
      </c>
      <c r="C10068" s="2">
        <v>8</v>
      </c>
      <c r="D10068" s="2">
        <v>2020</v>
      </c>
      <c r="E10068" s="2" t="s">
        <v>145</v>
      </c>
      <c r="F10068" s="2" t="s">
        <v>22</v>
      </c>
      <c r="G10068" s="2" t="s">
        <v>11</v>
      </c>
      <c r="H10068" s="2" t="s">
        <v>12</v>
      </c>
      <c r="I10068" s="2">
        <v>21</v>
      </c>
      <c r="J10068" s="2" t="str">
        <f>VLOOKUP(A10068,'Cor da Pele e Motivacao'!$A$2:$I$11399,6, FALSE)</f>
        <v>Parda</v>
      </c>
      <c r="K10068" s="2" t="str">
        <f>VLOOKUP(A10068,'Cor da Pele e Motivacao'!$A$2:$I$11399,8, FALSE)</f>
        <v>ATIVIDADES CRIMINAIS</v>
      </c>
      <c r="L10068" s="2">
        <v>1</v>
      </c>
    </row>
    <row r="10069" spans="1:12" ht="15.75" customHeight="1" x14ac:dyDescent="0.25">
      <c r="A10069" t="str">
        <f>CONCATENATE(B10069,C10069,D10069,H10069,I10069,L10069)</f>
        <v>2782020HOMICIDIO451</v>
      </c>
      <c r="B10069" s="2">
        <v>27</v>
      </c>
      <c r="C10069" s="2">
        <v>8</v>
      </c>
      <c r="D10069" s="2">
        <v>2020</v>
      </c>
      <c r="E10069" s="2" t="s">
        <v>32</v>
      </c>
      <c r="F10069" s="2" t="s">
        <v>16</v>
      </c>
      <c r="G10069" s="2" t="s">
        <v>11</v>
      </c>
      <c r="H10069" s="2" t="s">
        <v>12</v>
      </c>
      <c r="I10069" s="2">
        <v>45</v>
      </c>
      <c r="J10069" s="2" t="str">
        <f>VLOOKUP(A10069,'Cor da Pele e Motivacao'!$A$2:$I$11399,6, FALSE)</f>
        <v>Parda</v>
      </c>
      <c r="K10069" s="2" t="str">
        <f>VLOOKUP(A10069,'Cor da Pele e Motivacao'!$A$2:$I$11399,8, FALSE)</f>
        <v>VIOLÊNCIA INTERPESSOAL</v>
      </c>
      <c r="L10069" s="2">
        <v>1</v>
      </c>
    </row>
    <row r="10070" spans="1:12" ht="15.75" customHeight="1" x14ac:dyDescent="0.25">
      <c r="A10070" t="str">
        <f>CONCATENATE(B10070,C10070,D10070,H10070,I10070,L10070)</f>
        <v>2782020HOMICIDIO291</v>
      </c>
      <c r="B10070" s="2">
        <v>27</v>
      </c>
      <c r="C10070" s="2">
        <v>8</v>
      </c>
      <c r="D10070" s="2">
        <v>2020</v>
      </c>
      <c r="E10070" s="2" t="s">
        <v>15</v>
      </c>
      <c r="F10070" s="2" t="s">
        <v>16</v>
      </c>
      <c r="G10070" s="2" t="s">
        <v>11</v>
      </c>
      <c r="H10070" s="2" t="s">
        <v>12</v>
      </c>
      <c r="I10070" s="2">
        <v>29</v>
      </c>
      <c r="J10070" s="2" t="str">
        <f>VLOOKUP(A10070,'Cor da Pele e Motivacao'!$A$2:$I$11399,6, FALSE)</f>
        <v>Parda</v>
      </c>
      <c r="K10070" s="2" t="str">
        <f>VLOOKUP(A10070,'Cor da Pele e Motivacao'!$A$2:$I$11399,8, FALSE)</f>
        <v>ATIVIDADES CRIMINAIS</v>
      </c>
      <c r="L10070" s="2">
        <v>1</v>
      </c>
    </row>
    <row r="10071" spans="1:12" ht="15.75" customHeight="1" x14ac:dyDescent="0.25">
      <c r="A10071" t="str">
        <f>CONCATENATE(B10071,C10071,D10071,H10071,I10071,L10071)</f>
        <v>2782020HOMICIDIO291</v>
      </c>
      <c r="B10071" s="2">
        <v>27</v>
      </c>
      <c r="C10071" s="2">
        <v>8</v>
      </c>
      <c r="D10071" s="2">
        <v>2020</v>
      </c>
      <c r="E10071" s="2" t="s">
        <v>19</v>
      </c>
      <c r="F10071" s="2" t="s">
        <v>14</v>
      </c>
      <c r="G10071" s="2" t="s">
        <v>11</v>
      </c>
      <c r="H10071" s="2" t="s">
        <v>12</v>
      </c>
      <c r="I10071" s="2">
        <v>29</v>
      </c>
      <c r="J10071" s="2" t="str">
        <f>VLOOKUP(A10071,'Cor da Pele e Motivacao'!$A$2:$I$11399,6, FALSE)</f>
        <v>Parda</v>
      </c>
      <c r="K10071" s="2" t="str">
        <f>VLOOKUP(A10071,'Cor da Pele e Motivacao'!$A$2:$I$11399,8, FALSE)</f>
        <v>ATIVIDADES CRIMINAIS</v>
      </c>
      <c r="L10071" s="2">
        <v>1</v>
      </c>
    </row>
    <row r="10072" spans="1:12" ht="15.75" customHeight="1" x14ac:dyDescent="0.25">
      <c r="A10072" t="str">
        <f>CONCATENATE(B10072,C10072,D10072,H10072,I10072,L10072)</f>
        <v>2782020HOMICIDIO311</v>
      </c>
      <c r="B10072" s="2">
        <v>27</v>
      </c>
      <c r="C10072" s="2">
        <v>8</v>
      </c>
      <c r="D10072" s="2">
        <v>2020</v>
      </c>
      <c r="E10072" s="2" t="s">
        <v>20</v>
      </c>
      <c r="F10072" s="2" t="s">
        <v>14</v>
      </c>
      <c r="G10072" s="2" t="s">
        <v>11</v>
      </c>
      <c r="H10072" s="2" t="s">
        <v>12</v>
      </c>
      <c r="I10072" s="2">
        <v>31</v>
      </c>
      <c r="J10072" s="2" t="str">
        <f>VLOOKUP(A10072,'Cor da Pele e Motivacao'!$A$2:$I$11399,6, FALSE)</f>
        <v>Parda</v>
      </c>
      <c r="K10072" s="2" t="str">
        <f>VLOOKUP(A10072,'Cor da Pele e Motivacao'!$A$2:$I$11399,8, FALSE)</f>
        <v>ATIVIDADES CRIMINAIS</v>
      </c>
      <c r="L10072" s="2">
        <v>1</v>
      </c>
    </row>
    <row r="10073" spans="1:12" ht="15.75" customHeight="1" x14ac:dyDescent="0.25">
      <c r="A10073" t="str">
        <f>CONCATENATE(B10073,C10073,D10073,H10073,I10073,L10073)</f>
        <v>2782020HOMICIDIO251</v>
      </c>
      <c r="B10073" s="2">
        <v>27</v>
      </c>
      <c r="C10073" s="2">
        <v>8</v>
      </c>
      <c r="D10073" s="2">
        <v>2020</v>
      </c>
      <c r="E10073" s="2" t="s">
        <v>23</v>
      </c>
      <c r="F10073" s="2" t="s">
        <v>14</v>
      </c>
      <c r="G10073" s="2" t="s">
        <v>11</v>
      </c>
      <c r="H10073" s="2" t="s">
        <v>12</v>
      </c>
      <c r="I10073" s="2">
        <v>25</v>
      </c>
      <c r="J10073" s="2" t="str">
        <f>VLOOKUP(A10073,'Cor da Pele e Motivacao'!$A$2:$I$11399,6, FALSE)</f>
        <v>Parda</v>
      </c>
      <c r="K10073" s="2" t="str">
        <f>VLOOKUP(A10073,'Cor da Pele e Motivacao'!$A$2:$I$11399,8, FALSE)</f>
        <v>ATIVIDADES CRIMINAIS</v>
      </c>
      <c r="L10073" s="2">
        <v>1</v>
      </c>
    </row>
    <row r="10074" spans="1:12" ht="15.75" customHeight="1" x14ac:dyDescent="0.25">
      <c r="A10074" t="str">
        <f>CONCATENATE(B10074,C10074,D10074,H10074,I10074,L10074)</f>
        <v>2882020HOMICIDIO221</v>
      </c>
      <c r="B10074" s="2">
        <v>28</v>
      </c>
      <c r="C10074" s="2">
        <v>8</v>
      </c>
      <c r="D10074" s="2">
        <v>2020</v>
      </c>
      <c r="E10074" s="2" t="s">
        <v>55</v>
      </c>
      <c r="F10074" s="2" t="s">
        <v>10</v>
      </c>
      <c r="G10074" s="2" t="s">
        <v>11</v>
      </c>
      <c r="H10074" s="2" t="s">
        <v>12</v>
      </c>
      <c r="I10074" s="2">
        <v>22</v>
      </c>
      <c r="J10074" s="2" t="str">
        <f>VLOOKUP(A10074,'Cor da Pele e Motivacao'!$A$2:$I$11399,6, FALSE)</f>
        <v>Parda</v>
      </c>
      <c r="K10074" s="2" t="str">
        <f>VLOOKUP(A10074,'Cor da Pele e Motivacao'!$A$2:$I$11399,8, FALSE)</f>
        <v>VIOLÊNCIA INTERPESSOAL</v>
      </c>
      <c r="L10074" s="2">
        <v>1</v>
      </c>
    </row>
    <row r="10075" spans="1:12" ht="15.75" customHeight="1" x14ac:dyDescent="0.25">
      <c r="A10075" t="str">
        <f>CONCATENATE(B10075,C10075,D10075,H10075,I10075,L10075)</f>
        <v>2882020HOMICIDIO421</v>
      </c>
      <c r="B10075" s="2">
        <v>28</v>
      </c>
      <c r="C10075" s="2">
        <v>8</v>
      </c>
      <c r="D10075" s="2">
        <v>2020</v>
      </c>
      <c r="E10075" s="2" t="s">
        <v>162</v>
      </c>
      <c r="F10075" s="2" t="s">
        <v>16</v>
      </c>
      <c r="G10075" s="2" t="s">
        <v>11</v>
      </c>
      <c r="H10075" s="2" t="s">
        <v>12</v>
      </c>
      <c r="I10075" s="2">
        <v>42</v>
      </c>
      <c r="J10075" s="2" t="str">
        <f>VLOOKUP(A10075,'Cor da Pele e Motivacao'!$A$2:$I$11399,6, FALSE)</f>
        <v>Parda</v>
      </c>
      <c r="K10075" s="2" t="str">
        <f>VLOOKUP(A10075,'Cor da Pele e Motivacao'!$A$2:$I$11399,8, FALSE)</f>
        <v>VIOLÊNCIA INTERPESSOAL</v>
      </c>
      <c r="L10075" s="2">
        <v>1</v>
      </c>
    </row>
    <row r="10076" spans="1:12" ht="15.75" customHeight="1" x14ac:dyDescent="0.25">
      <c r="A10076" t="str">
        <f>CONCATENATE(B10076,C10076,D10076,H10076,I10076,L10076)</f>
        <v>2882020HOMICIDIO251</v>
      </c>
      <c r="B10076" s="2">
        <v>28</v>
      </c>
      <c r="C10076" s="2">
        <v>8</v>
      </c>
      <c r="D10076" s="2">
        <v>2020</v>
      </c>
      <c r="E10076" s="2" t="s">
        <v>95</v>
      </c>
      <c r="F10076" s="2" t="s">
        <v>22</v>
      </c>
      <c r="G10076" s="2" t="s">
        <v>11</v>
      </c>
      <c r="H10076" s="2" t="s">
        <v>12</v>
      </c>
      <c r="I10076" s="2">
        <v>25</v>
      </c>
      <c r="J10076" s="2" t="str">
        <f>VLOOKUP(A10076,'Cor da Pele e Motivacao'!$A$2:$I$11399,6, FALSE)</f>
        <v>Parda</v>
      </c>
      <c r="K10076" s="2" t="str">
        <f>VLOOKUP(A10076,'Cor da Pele e Motivacao'!$A$2:$I$11399,8, FALSE)</f>
        <v>ATIVIDADES CRIMINAIS</v>
      </c>
      <c r="L10076" s="2">
        <v>1</v>
      </c>
    </row>
    <row r="10077" spans="1:12" ht="15.75" customHeight="1" x14ac:dyDescent="0.25">
      <c r="A10077" t="str">
        <f>CONCATENATE(B10077,C10077,D10077,H10077,I10077,L10077)</f>
        <v>2882020HOMICIDIO181</v>
      </c>
      <c r="B10077" s="2">
        <v>28</v>
      </c>
      <c r="C10077" s="2">
        <v>8</v>
      </c>
      <c r="D10077" s="2">
        <v>2020</v>
      </c>
      <c r="E10077" s="2" t="s">
        <v>63</v>
      </c>
      <c r="F10077" s="2" t="s">
        <v>22</v>
      </c>
      <c r="G10077" s="2" t="s">
        <v>11</v>
      </c>
      <c r="H10077" s="2" t="s">
        <v>12</v>
      </c>
      <c r="I10077" s="2">
        <v>18</v>
      </c>
      <c r="J10077" s="2" t="str">
        <f>VLOOKUP(A10077,'Cor da Pele e Motivacao'!$A$2:$I$11399,6, FALSE)</f>
        <v>Parda</v>
      </c>
      <c r="K10077" s="2" t="str">
        <f>VLOOKUP(A10077,'Cor da Pele e Motivacao'!$A$2:$I$11399,8, FALSE)</f>
        <v>ATIVIDADES CRIMINAIS</v>
      </c>
      <c r="L10077" s="2">
        <v>1</v>
      </c>
    </row>
    <row r="10078" spans="1:12" ht="15.75" customHeight="1" x14ac:dyDescent="0.25">
      <c r="A10078" t="str">
        <f>CONCATENATE(B10078,C10078,D10078,H10078,I10078,L10078)</f>
        <v>2882020FEMINICIDIO331</v>
      </c>
      <c r="B10078" s="2">
        <v>28</v>
      </c>
      <c r="C10078" s="2">
        <v>8</v>
      </c>
      <c r="D10078" s="2">
        <v>2020</v>
      </c>
      <c r="E10078" s="2" t="s">
        <v>25</v>
      </c>
      <c r="F10078" s="2" t="s">
        <v>25</v>
      </c>
      <c r="G10078" s="2" t="s">
        <v>28</v>
      </c>
      <c r="H10078" s="2" t="s">
        <v>29</v>
      </c>
      <c r="I10078" s="2">
        <v>33</v>
      </c>
      <c r="J10078" s="2" t="str">
        <f>VLOOKUP(A10078,'Cor da Pele e Motivacao'!$A$2:$I$11399,6, FALSE)</f>
        <v>Parda</v>
      </c>
      <c r="K10078" s="2" t="str">
        <f>VLOOKUP(A10078,'Cor da Pele e Motivacao'!$A$2:$I$11399,8, FALSE)</f>
        <v>FEMINICIDIO</v>
      </c>
      <c r="L10078" s="2">
        <v>1</v>
      </c>
    </row>
    <row r="10079" spans="1:12" ht="15.75" customHeight="1" x14ac:dyDescent="0.25">
      <c r="A10079" t="str">
        <f>CONCATENATE(B10079,C10079,D10079,H10079,I10079,L10079)</f>
        <v>2882020FEMINICIDIO541</v>
      </c>
      <c r="B10079" s="2">
        <v>28</v>
      </c>
      <c r="C10079" s="2">
        <v>8</v>
      </c>
      <c r="D10079" s="2">
        <v>2020</v>
      </c>
      <c r="E10079" s="2" t="s">
        <v>25</v>
      </c>
      <c r="F10079" s="2" t="s">
        <v>25</v>
      </c>
      <c r="G10079" s="2" t="s">
        <v>28</v>
      </c>
      <c r="H10079" s="2" t="s">
        <v>29</v>
      </c>
      <c r="I10079" s="2">
        <v>54</v>
      </c>
      <c r="J10079" s="2" t="str">
        <f>VLOOKUP(A10079,'Cor da Pele e Motivacao'!$A$2:$I$11399,6, FALSE)</f>
        <v>Parda</v>
      </c>
      <c r="K10079" s="2" t="str">
        <f>VLOOKUP(A10079,'Cor da Pele e Motivacao'!$A$2:$I$11399,8, FALSE)</f>
        <v>FEMINICIDIO</v>
      </c>
      <c r="L10079" s="2">
        <v>1</v>
      </c>
    </row>
    <row r="10080" spans="1:12" ht="15.75" customHeight="1" x14ac:dyDescent="0.25">
      <c r="A10080" t="str">
        <f>CONCATENATE(B10080,C10080,D10080,H10080,I10080,L10080)</f>
        <v>2882020HOMICIDIO171</v>
      </c>
      <c r="B10080" s="2">
        <v>28</v>
      </c>
      <c r="C10080" s="2">
        <v>8</v>
      </c>
      <c r="D10080" s="2">
        <v>2020</v>
      </c>
      <c r="E10080" s="2" t="s">
        <v>25</v>
      </c>
      <c r="F10080" s="2" t="s">
        <v>25</v>
      </c>
      <c r="G10080" s="2" t="s">
        <v>11</v>
      </c>
      <c r="H10080" s="2" t="s">
        <v>12</v>
      </c>
      <c r="I10080" s="2">
        <v>17</v>
      </c>
      <c r="J10080" s="2" t="str">
        <f>VLOOKUP(A10080,'Cor da Pele e Motivacao'!$A$2:$I$11399,6, FALSE)</f>
        <v>Parda</v>
      </c>
      <c r="K10080" s="2" t="str">
        <f>VLOOKUP(A10080,'Cor da Pele e Motivacao'!$A$2:$I$11399,8, FALSE)</f>
        <v>ATIVIDADES CRIMINAIS</v>
      </c>
      <c r="L10080" s="2">
        <v>1</v>
      </c>
    </row>
    <row r="10081" spans="1:12" ht="15.75" customHeight="1" x14ac:dyDescent="0.25">
      <c r="A10081" t="str">
        <f>CONCATENATE(B10081,C10081,D10081,H10081,I10081,L10081)</f>
        <v>2882020HOMICIDIO241</v>
      </c>
      <c r="B10081" s="2">
        <v>28</v>
      </c>
      <c r="C10081" s="2">
        <v>8</v>
      </c>
      <c r="D10081" s="2">
        <v>2020</v>
      </c>
      <c r="E10081" s="2" t="s">
        <v>25</v>
      </c>
      <c r="F10081" s="2" t="s">
        <v>25</v>
      </c>
      <c r="G10081" s="2" t="s">
        <v>11</v>
      </c>
      <c r="H10081" s="2" t="s">
        <v>12</v>
      </c>
      <c r="I10081" s="2">
        <v>24</v>
      </c>
      <c r="J10081" s="2" t="str">
        <f>VLOOKUP(A10081,'Cor da Pele e Motivacao'!$A$2:$I$11399,6, FALSE)</f>
        <v>Parda</v>
      </c>
      <c r="K10081" s="2" t="str">
        <f>VLOOKUP(A10081,'Cor da Pele e Motivacao'!$A$2:$I$11399,8, FALSE)</f>
        <v>ATIVIDADES CRIMINAIS</v>
      </c>
      <c r="L10081" s="2">
        <v>1</v>
      </c>
    </row>
    <row r="10082" spans="1:12" ht="15.75" customHeight="1" x14ac:dyDescent="0.25">
      <c r="A10082" t="str">
        <f>CONCATENATE(B10082,C10082,D10082,H10082,I10082,L10082)</f>
        <v>2882020HOMICIDIO561</v>
      </c>
      <c r="B10082" s="2">
        <v>28</v>
      </c>
      <c r="C10082" s="2">
        <v>8</v>
      </c>
      <c r="D10082" s="2">
        <v>2020</v>
      </c>
      <c r="E10082" s="2" t="s">
        <v>25</v>
      </c>
      <c r="F10082" s="2" t="s">
        <v>25</v>
      </c>
      <c r="G10082" s="2" t="s">
        <v>11</v>
      </c>
      <c r="H10082" s="2" t="s">
        <v>12</v>
      </c>
      <c r="I10082" s="2">
        <v>56</v>
      </c>
      <c r="J10082" s="2" t="str">
        <f>VLOOKUP(A10082,'Cor da Pele e Motivacao'!$A$2:$I$11399,6, FALSE)</f>
        <v>Parda</v>
      </c>
      <c r="K10082" s="2" t="str">
        <f>VLOOKUP(A10082,'Cor da Pele e Motivacao'!$A$2:$I$11399,8, FALSE)</f>
        <v>ATIVIDADES CRIMINAIS</v>
      </c>
      <c r="L10082" s="2">
        <v>1</v>
      </c>
    </row>
    <row r="10083" spans="1:12" ht="15.75" customHeight="1" x14ac:dyDescent="0.25">
      <c r="A10083" t="str">
        <f>CONCATENATE(B10083,C10083,D10083,H10083,I10083,L10083)</f>
        <v>2982020FEMINICIDIO231</v>
      </c>
      <c r="B10083" s="2">
        <v>29</v>
      </c>
      <c r="C10083" s="2">
        <v>8</v>
      </c>
      <c r="D10083" s="2">
        <v>2020</v>
      </c>
      <c r="E10083" s="2" t="s">
        <v>55</v>
      </c>
      <c r="F10083" s="2" t="s">
        <v>10</v>
      </c>
      <c r="G10083" s="2" t="s">
        <v>28</v>
      </c>
      <c r="H10083" s="2" t="s">
        <v>29</v>
      </c>
      <c r="I10083" s="2">
        <v>23</v>
      </c>
      <c r="J10083" s="2" t="str">
        <f>VLOOKUP(A10083,'Cor da Pele e Motivacao'!$A$2:$I$11399,6, FALSE)</f>
        <v>Parda</v>
      </c>
      <c r="K10083" s="2" t="str">
        <f>VLOOKUP(A10083,'Cor da Pele e Motivacao'!$A$2:$I$11399,8, FALSE)</f>
        <v>FEMINICIDIO</v>
      </c>
      <c r="L10083" s="2">
        <v>1</v>
      </c>
    </row>
    <row r="10084" spans="1:12" ht="15.75" customHeight="1" x14ac:dyDescent="0.25">
      <c r="A10084" t="str">
        <f>CONCATENATE(B10084,C10084,D10084,H10084,I10084,L10084)</f>
        <v>2982020HOMICIDIO261</v>
      </c>
      <c r="B10084" s="2">
        <v>29</v>
      </c>
      <c r="C10084" s="2">
        <v>8</v>
      </c>
      <c r="D10084" s="2">
        <v>2020</v>
      </c>
      <c r="E10084" s="2" t="s">
        <v>52</v>
      </c>
      <c r="F10084" s="2" t="s">
        <v>22</v>
      </c>
      <c r="G10084" s="2" t="s">
        <v>11</v>
      </c>
      <c r="H10084" s="2" t="s">
        <v>12</v>
      </c>
      <c r="I10084" s="2">
        <v>26</v>
      </c>
      <c r="J10084" s="2" t="str">
        <f>VLOOKUP(A10084,'Cor da Pele e Motivacao'!$A$2:$I$11399,6, FALSE)</f>
        <v>Parda</v>
      </c>
      <c r="K10084" s="2" t="str">
        <f>VLOOKUP(A10084,'Cor da Pele e Motivacao'!$A$2:$I$11399,8, FALSE)</f>
        <v>ATIVIDADES CRIMINAIS</v>
      </c>
      <c r="L10084" s="2">
        <v>1</v>
      </c>
    </row>
    <row r="10085" spans="1:12" ht="15.75" customHeight="1" x14ac:dyDescent="0.25">
      <c r="A10085" t="str">
        <f>CONCATENATE(B10085,C10085,D10085,H10085,I10085,L10085)</f>
        <v>2982020HOMICIDIO541</v>
      </c>
      <c r="B10085" s="2">
        <v>29</v>
      </c>
      <c r="C10085" s="2">
        <v>8</v>
      </c>
      <c r="D10085" s="2">
        <v>2020</v>
      </c>
      <c r="E10085" s="2" t="s">
        <v>66</v>
      </c>
      <c r="F10085" s="2" t="s">
        <v>16</v>
      </c>
      <c r="G10085" s="2" t="s">
        <v>11</v>
      </c>
      <c r="H10085" s="2" t="s">
        <v>12</v>
      </c>
      <c r="I10085" s="2">
        <v>54</v>
      </c>
      <c r="J10085" s="2" t="str">
        <f>VLOOKUP(A10085,'Cor da Pele e Motivacao'!$A$2:$I$11399,6, FALSE)</f>
        <v>Parda</v>
      </c>
      <c r="K10085" s="2" t="str">
        <f>VLOOKUP(A10085,'Cor da Pele e Motivacao'!$A$2:$I$11399,8, FALSE)</f>
        <v>VIOLÊNCIA INTERPESSOAL</v>
      </c>
      <c r="L10085" s="2">
        <v>1</v>
      </c>
    </row>
    <row r="10086" spans="1:12" ht="15.75" customHeight="1" x14ac:dyDescent="0.25">
      <c r="A10086" t="str">
        <f>CONCATENATE(B10086,C10086,D10086,H10086,I10086,L10086)</f>
        <v>2982020HOMICIDIO251</v>
      </c>
      <c r="B10086" s="2">
        <v>29</v>
      </c>
      <c r="C10086" s="2">
        <v>8</v>
      </c>
      <c r="D10086" s="2">
        <v>2020</v>
      </c>
      <c r="E10086" s="2" t="s">
        <v>13</v>
      </c>
      <c r="F10086" s="2" t="s">
        <v>14</v>
      </c>
      <c r="G10086" s="2" t="s">
        <v>11</v>
      </c>
      <c r="H10086" s="2" t="s">
        <v>12</v>
      </c>
      <c r="I10086" s="2">
        <v>25</v>
      </c>
      <c r="J10086" s="2" t="str">
        <f>VLOOKUP(A10086,'Cor da Pele e Motivacao'!$A$2:$I$11399,6, FALSE)</f>
        <v>Parda</v>
      </c>
      <c r="K10086" s="2" t="str">
        <f>VLOOKUP(A10086,'Cor da Pele e Motivacao'!$A$2:$I$11399,8, FALSE)</f>
        <v>VIOLÊNCIA INTERPESSOAL</v>
      </c>
      <c r="L10086" s="2">
        <v>1</v>
      </c>
    </row>
    <row r="10087" spans="1:12" ht="15.75" customHeight="1" x14ac:dyDescent="0.25">
      <c r="A10087" t="str">
        <f>CONCATENATE(B10087,C10087,D10087,H10087,I10087,L10087)</f>
        <v>2982020HOMICIDIO301</v>
      </c>
      <c r="B10087" s="2">
        <v>29</v>
      </c>
      <c r="C10087" s="2">
        <v>8</v>
      </c>
      <c r="D10087" s="2">
        <v>2020</v>
      </c>
      <c r="E10087" s="2" t="s">
        <v>72</v>
      </c>
      <c r="F10087" s="2" t="s">
        <v>16</v>
      </c>
      <c r="G10087" s="2" t="s">
        <v>11</v>
      </c>
      <c r="H10087" s="2" t="s">
        <v>12</v>
      </c>
      <c r="I10087" s="2">
        <v>30</v>
      </c>
      <c r="J10087" s="2" t="str">
        <f>VLOOKUP(A10087,'Cor da Pele e Motivacao'!$A$2:$I$11399,6, FALSE)</f>
        <v>Parda</v>
      </c>
      <c r="K10087" s="2" t="str">
        <f>VLOOKUP(A10087,'Cor da Pele e Motivacao'!$A$2:$I$11399,8, FALSE)</f>
        <v>ATIVIDADES CRIMINAIS</v>
      </c>
      <c r="L10087" s="2">
        <v>1</v>
      </c>
    </row>
    <row r="10088" spans="1:12" ht="15.75" customHeight="1" x14ac:dyDescent="0.25">
      <c r="A10088" t="str">
        <f>CONCATENATE(B10088,C10088,D10088,H10088,I10088,L10088)</f>
        <v>2982020FEMINICIDIO271</v>
      </c>
      <c r="B10088" s="2">
        <v>29</v>
      </c>
      <c r="C10088" s="2">
        <v>8</v>
      </c>
      <c r="D10088" s="2">
        <v>2020</v>
      </c>
      <c r="E10088" s="2" t="s">
        <v>23</v>
      </c>
      <c r="F10088" s="2" t="s">
        <v>14</v>
      </c>
      <c r="G10088" s="2" t="s">
        <v>28</v>
      </c>
      <c r="H10088" s="2" t="s">
        <v>29</v>
      </c>
      <c r="I10088" s="2">
        <v>27</v>
      </c>
      <c r="J10088" s="2" t="str">
        <f>VLOOKUP(A10088,'Cor da Pele e Motivacao'!$A$2:$I$11399,6, FALSE)</f>
        <v>Parda</v>
      </c>
      <c r="K10088" s="2" t="str">
        <f>VLOOKUP(A10088,'Cor da Pele e Motivacao'!$A$2:$I$11399,8, FALSE)</f>
        <v>FEMINICIDIO</v>
      </c>
      <c r="L10088" s="2">
        <v>1</v>
      </c>
    </row>
    <row r="10089" spans="1:12" ht="15.75" customHeight="1" x14ac:dyDescent="0.25">
      <c r="A10089" t="str">
        <f>CONCATENATE(B10089,C10089,D10089,H10089,I10089,L10089)</f>
        <v>2982020HOMICIDIO212</v>
      </c>
      <c r="B10089" s="2">
        <v>29</v>
      </c>
      <c r="C10089" s="2">
        <v>8</v>
      </c>
      <c r="D10089" s="2">
        <v>2020</v>
      </c>
      <c r="E10089" s="2" t="s">
        <v>25</v>
      </c>
      <c r="F10089" s="2" t="s">
        <v>25</v>
      </c>
      <c r="G10089" s="2" t="s">
        <v>11</v>
      </c>
      <c r="H10089" s="2" t="s">
        <v>12</v>
      </c>
      <c r="I10089" s="2">
        <v>21</v>
      </c>
      <c r="J10089" s="2" t="str">
        <f>VLOOKUP(A10089,'Cor da Pele e Motivacao'!$A$2:$I$11399,6, FALSE)</f>
        <v>Parda</v>
      </c>
      <c r="K10089" s="2" t="str">
        <f>VLOOKUP(A10089,'Cor da Pele e Motivacao'!$A$2:$I$11399,8, FALSE)</f>
        <v>ATIVIDADES CRIMINAIS</v>
      </c>
      <c r="L10089" s="2">
        <v>2</v>
      </c>
    </row>
    <row r="10090" spans="1:12" ht="15.75" customHeight="1" x14ac:dyDescent="0.25">
      <c r="A10090" t="str">
        <f>CONCATENATE(B10090,C10090,D10090,H10090,I10090,L10090)</f>
        <v>2982020HOMICIDIO281</v>
      </c>
      <c r="B10090" s="2">
        <v>29</v>
      </c>
      <c r="C10090" s="2">
        <v>8</v>
      </c>
      <c r="D10090" s="2">
        <v>2020</v>
      </c>
      <c r="E10090" s="2" t="s">
        <v>25</v>
      </c>
      <c r="F10090" s="2" t="s">
        <v>25</v>
      </c>
      <c r="G10090" s="2" t="s">
        <v>11</v>
      </c>
      <c r="H10090" s="2" t="s">
        <v>12</v>
      </c>
      <c r="I10090" s="2">
        <v>28</v>
      </c>
      <c r="J10090" s="2" t="str">
        <f>VLOOKUP(A10090,'Cor da Pele e Motivacao'!$A$2:$I$11399,6, FALSE)</f>
        <v>Parda</v>
      </c>
      <c r="K10090" s="2" t="str">
        <f>VLOOKUP(A10090,'Cor da Pele e Motivacao'!$A$2:$I$11399,8, FALSE)</f>
        <v>ATIVIDADES CRIMINAIS</v>
      </c>
      <c r="L10090" s="2">
        <v>1</v>
      </c>
    </row>
    <row r="10091" spans="1:12" ht="15.75" customHeight="1" x14ac:dyDescent="0.25">
      <c r="A10091" t="str">
        <f>CONCATENATE(B10091,C10091,D10091,H10091,I10091,L10091)</f>
        <v>2982020LESOES CORPORAIS SEGUIDA DE MORTE451</v>
      </c>
      <c r="B10091" s="2">
        <v>29</v>
      </c>
      <c r="C10091" s="2">
        <v>8</v>
      </c>
      <c r="D10091" s="2">
        <v>2020</v>
      </c>
      <c r="E10091" s="2" t="s">
        <v>167</v>
      </c>
      <c r="F10091" s="2" t="s">
        <v>16</v>
      </c>
      <c r="G10091" s="2" t="s">
        <v>11</v>
      </c>
      <c r="H10091" s="2" t="s">
        <v>131</v>
      </c>
      <c r="I10091" s="2">
        <v>45</v>
      </c>
      <c r="J10091" s="2" t="str">
        <f>VLOOKUP(A10091,'Cor da Pele e Motivacao'!$A$2:$I$11399,6, FALSE)</f>
        <v>Parda</v>
      </c>
      <c r="K10091" s="2" t="str">
        <f>VLOOKUP(A10091,'Cor da Pele e Motivacao'!$A$2:$I$11399,8, FALSE)</f>
        <v>VIOLÊNCIA INTERPESSOAL</v>
      </c>
      <c r="L10091" s="2">
        <v>1</v>
      </c>
    </row>
    <row r="10092" spans="1:12" ht="15.75" customHeight="1" x14ac:dyDescent="0.25">
      <c r="A10092" t="str">
        <f>CONCATENATE(B10092,C10092,D10092,H10092,I10092,L10092)</f>
        <v>2982020HOMICIDIO191</v>
      </c>
      <c r="B10092" s="2">
        <v>29</v>
      </c>
      <c r="C10092" s="2">
        <v>8</v>
      </c>
      <c r="D10092" s="2">
        <v>2020</v>
      </c>
      <c r="E10092" s="2" t="s">
        <v>103</v>
      </c>
      <c r="F10092" s="2" t="s">
        <v>22</v>
      </c>
      <c r="G10092" s="2" t="s">
        <v>11</v>
      </c>
      <c r="H10092" s="2" t="s">
        <v>12</v>
      </c>
      <c r="I10092" s="2">
        <v>19</v>
      </c>
      <c r="J10092" s="2" t="str">
        <f>VLOOKUP(A10092,'Cor da Pele e Motivacao'!$A$2:$I$11399,6, FALSE)</f>
        <v>Parda</v>
      </c>
      <c r="K10092" s="2" t="str">
        <f>VLOOKUP(A10092,'Cor da Pele e Motivacao'!$A$2:$I$11399,8, FALSE)</f>
        <v>ATIVIDADES CRIMINAIS</v>
      </c>
      <c r="L10092" s="2">
        <v>1</v>
      </c>
    </row>
    <row r="10093" spans="1:12" ht="15.75" customHeight="1" x14ac:dyDescent="0.25">
      <c r="A10093" t="str">
        <f>CONCATENATE(B10093,C10093,D10093,H10093,I10093,L10093)</f>
        <v>2982020HOMICIDIO521</v>
      </c>
      <c r="B10093" s="2">
        <v>29</v>
      </c>
      <c r="C10093" s="2">
        <v>8</v>
      </c>
      <c r="D10093" s="2">
        <v>2020</v>
      </c>
      <c r="E10093" s="2" t="s">
        <v>38</v>
      </c>
      <c r="F10093" s="2" t="s">
        <v>22</v>
      </c>
      <c r="G10093" s="2" t="s">
        <v>11</v>
      </c>
      <c r="H10093" s="2" t="s">
        <v>12</v>
      </c>
      <c r="I10093" s="2">
        <v>52</v>
      </c>
      <c r="J10093" s="2" t="str">
        <f>VLOOKUP(A10093,'Cor da Pele e Motivacao'!$A$2:$I$11399,6, FALSE)</f>
        <v>Parda</v>
      </c>
      <c r="K10093" s="2" t="str">
        <f>VLOOKUP(A10093,'Cor da Pele e Motivacao'!$A$2:$I$11399,8, FALSE)</f>
        <v>VIOLÊNCIA INTERPESSOAL</v>
      </c>
      <c r="L10093" s="2">
        <v>1</v>
      </c>
    </row>
    <row r="10094" spans="1:12" ht="15.75" customHeight="1" x14ac:dyDescent="0.25">
      <c r="A10094" t="str">
        <f>CONCATENATE(B10094,C10094,D10094,H10094,I10094,L10094)</f>
        <v>3082020HOMICIDIO491</v>
      </c>
      <c r="B10094" s="2">
        <v>30</v>
      </c>
      <c r="C10094" s="2">
        <v>8</v>
      </c>
      <c r="D10094" s="2">
        <v>2020</v>
      </c>
      <c r="E10094" s="2" t="s">
        <v>96</v>
      </c>
      <c r="F10094" s="2" t="s">
        <v>16</v>
      </c>
      <c r="G10094" s="2" t="s">
        <v>11</v>
      </c>
      <c r="H10094" s="2" t="s">
        <v>12</v>
      </c>
      <c r="I10094" s="2">
        <v>49</v>
      </c>
      <c r="J10094" s="2" t="str">
        <f>VLOOKUP(A10094,'Cor da Pele e Motivacao'!$A$2:$I$11399,6, FALSE)</f>
        <v>Parda</v>
      </c>
      <c r="K10094" s="2" t="str">
        <f>VLOOKUP(A10094,'Cor da Pele e Motivacao'!$A$2:$I$11399,8, FALSE)</f>
        <v>VIOLÊNCIA INTERPESSOAL</v>
      </c>
      <c r="L10094" s="2">
        <v>1</v>
      </c>
    </row>
    <row r="10095" spans="1:12" ht="15.75" customHeight="1" x14ac:dyDescent="0.25">
      <c r="A10095" t="str">
        <f>CONCATENATE(B10095,C10095,D10095,H10095,I10095,L10095)</f>
        <v>3082020HOMICIDIO321</v>
      </c>
      <c r="B10095" s="2">
        <v>30</v>
      </c>
      <c r="C10095" s="2">
        <v>8</v>
      </c>
      <c r="D10095" s="2">
        <v>2020</v>
      </c>
      <c r="E10095" s="2" t="s">
        <v>66</v>
      </c>
      <c r="F10095" s="2" t="s">
        <v>16</v>
      </c>
      <c r="G10095" s="2" t="s">
        <v>11</v>
      </c>
      <c r="H10095" s="2" t="s">
        <v>12</v>
      </c>
      <c r="I10095" s="2">
        <v>32</v>
      </c>
      <c r="J10095" s="2" t="str">
        <f>VLOOKUP(A10095,'Cor da Pele e Motivacao'!$A$2:$I$11399,6, FALSE)</f>
        <v>Parda</v>
      </c>
      <c r="K10095" s="2" t="str">
        <f>VLOOKUP(A10095,'Cor da Pele e Motivacao'!$A$2:$I$11399,8, FALSE)</f>
        <v>VIOLÊNCIA INTERPESSOAL</v>
      </c>
      <c r="L10095" s="2">
        <v>1</v>
      </c>
    </row>
    <row r="10096" spans="1:12" ht="15.75" customHeight="1" x14ac:dyDescent="0.25">
      <c r="A10096" t="str">
        <f>CONCATENATE(B10096,C10096,D10096,H10096,I10096,L10096)</f>
        <v>3082020HOMICIDIO261</v>
      </c>
      <c r="B10096" s="2">
        <v>30</v>
      </c>
      <c r="C10096" s="2">
        <v>8</v>
      </c>
      <c r="D10096" s="2">
        <v>2020</v>
      </c>
      <c r="E10096" s="2" t="s">
        <v>15</v>
      </c>
      <c r="F10096" s="2" t="s">
        <v>16</v>
      </c>
      <c r="G10096" s="2" t="s">
        <v>11</v>
      </c>
      <c r="H10096" s="2" t="s">
        <v>12</v>
      </c>
      <c r="I10096" s="2">
        <v>26</v>
      </c>
      <c r="J10096" s="2" t="str">
        <f>VLOOKUP(A10096,'Cor da Pele e Motivacao'!$A$2:$I$11399,6, FALSE)</f>
        <v>Parda</v>
      </c>
      <c r="K10096" s="2" t="str">
        <f>VLOOKUP(A10096,'Cor da Pele e Motivacao'!$A$2:$I$11399,8, FALSE)</f>
        <v>ATIVIDADES CRIMINAIS</v>
      </c>
      <c r="L10096" s="2">
        <v>1</v>
      </c>
    </row>
    <row r="10097" spans="1:12" ht="15.75" customHeight="1" x14ac:dyDescent="0.25">
      <c r="A10097" t="str">
        <f>CONCATENATE(B10097,C10097,D10097,H10097,I10097,L10097)</f>
        <v>3082020HOMICIDIO321</v>
      </c>
      <c r="B10097" s="2">
        <v>30</v>
      </c>
      <c r="C10097" s="2">
        <v>8</v>
      </c>
      <c r="D10097" s="2">
        <v>2020</v>
      </c>
      <c r="E10097" s="2" t="s">
        <v>174</v>
      </c>
      <c r="F10097" s="2" t="s">
        <v>10</v>
      </c>
      <c r="G10097" s="2" t="s">
        <v>11</v>
      </c>
      <c r="H10097" s="2" t="s">
        <v>12</v>
      </c>
      <c r="I10097" s="2">
        <v>32</v>
      </c>
      <c r="J10097" s="2" t="str">
        <f>VLOOKUP(A10097,'Cor da Pele e Motivacao'!$A$2:$I$11399,6, FALSE)</f>
        <v>Parda</v>
      </c>
      <c r="K10097" s="2" t="str">
        <f>VLOOKUP(A10097,'Cor da Pele e Motivacao'!$A$2:$I$11399,8, FALSE)</f>
        <v>VIOLÊNCIA INTERPESSOAL</v>
      </c>
      <c r="L10097" s="2">
        <v>1</v>
      </c>
    </row>
    <row r="10098" spans="1:12" ht="15.75" customHeight="1" x14ac:dyDescent="0.25">
      <c r="A10098" t="str">
        <f>CONCATENATE(B10098,C10098,D10098,H10098,I10098,L10098)</f>
        <v>3082020HOMICIDIO501</v>
      </c>
      <c r="B10098" s="2">
        <v>30</v>
      </c>
      <c r="C10098" s="2">
        <v>8</v>
      </c>
      <c r="D10098" s="2">
        <v>2020</v>
      </c>
      <c r="E10098" s="2" t="s">
        <v>174</v>
      </c>
      <c r="F10098" s="2" t="s">
        <v>10</v>
      </c>
      <c r="G10098" s="2" t="s">
        <v>11</v>
      </c>
      <c r="H10098" s="2" t="s">
        <v>12</v>
      </c>
      <c r="I10098" s="2">
        <v>50</v>
      </c>
      <c r="J10098" s="2" t="str">
        <f>VLOOKUP(A10098,'Cor da Pele e Motivacao'!$A$2:$I$11399,6, FALSE)</f>
        <v>Parda</v>
      </c>
      <c r="K10098" s="2" t="str">
        <f>VLOOKUP(A10098,'Cor da Pele e Motivacao'!$A$2:$I$11399,8, FALSE)</f>
        <v>VIOLÊNCIA INTERPESSOAL</v>
      </c>
      <c r="L10098" s="2">
        <v>1</v>
      </c>
    </row>
    <row r="10099" spans="1:12" ht="15.75" customHeight="1" x14ac:dyDescent="0.25">
      <c r="A10099" t="str">
        <f>CONCATENATE(B10099,C10099,D10099,H10099,I10099,L10099)</f>
        <v>3082020HOMICIDIO201</v>
      </c>
      <c r="B10099" s="2">
        <v>30</v>
      </c>
      <c r="C10099" s="2">
        <v>8</v>
      </c>
      <c r="D10099" s="2">
        <v>2020</v>
      </c>
      <c r="E10099" s="2" t="s">
        <v>20</v>
      </c>
      <c r="F10099" s="2" t="s">
        <v>14</v>
      </c>
      <c r="G10099" s="2" t="s">
        <v>11</v>
      </c>
      <c r="H10099" s="2" t="s">
        <v>12</v>
      </c>
      <c r="I10099" s="2">
        <v>20</v>
      </c>
      <c r="J10099" s="2" t="str">
        <f>VLOOKUP(A10099,'Cor da Pele e Motivacao'!$A$2:$I$11399,6, FALSE)</f>
        <v>Parda</v>
      </c>
      <c r="K10099" s="2" t="str">
        <f>VLOOKUP(A10099,'Cor da Pele e Motivacao'!$A$2:$I$11399,8, FALSE)</f>
        <v>ATIVIDADES CRIMINAIS</v>
      </c>
      <c r="L10099" s="2">
        <v>1</v>
      </c>
    </row>
    <row r="10100" spans="1:12" ht="15.75" customHeight="1" x14ac:dyDescent="0.25">
      <c r="A10100" t="str">
        <f>CONCATENATE(B10100,C10100,D10100,H10100,I10100,L10100)</f>
        <v>3082020HOMICIDIO341</v>
      </c>
      <c r="B10100" s="2">
        <v>30</v>
      </c>
      <c r="C10100" s="2">
        <v>8</v>
      </c>
      <c r="D10100" s="2">
        <v>2020</v>
      </c>
      <c r="E10100" s="2" t="s">
        <v>20</v>
      </c>
      <c r="F10100" s="2" t="s">
        <v>14</v>
      </c>
      <c r="G10100" s="2" t="s">
        <v>11</v>
      </c>
      <c r="H10100" s="2" t="s">
        <v>12</v>
      </c>
      <c r="I10100" s="2">
        <v>34</v>
      </c>
      <c r="J10100" s="2" t="str">
        <f>VLOOKUP(A10100,'Cor da Pele e Motivacao'!$A$2:$I$11399,6, FALSE)</f>
        <v>Parda</v>
      </c>
      <c r="K10100" s="2" t="str">
        <f>VLOOKUP(A10100,'Cor da Pele e Motivacao'!$A$2:$I$11399,8, FALSE)</f>
        <v>ATIVIDADES CRIMINAIS</v>
      </c>
      <c r="L10100" s="2">
        <v>1</v>
      </c>
    </row>
    <row r="10101" spans="1:12" ht="15.75" customHeight="1" x14ac:dyDescent="0.25">
      <c r="A10101" t="str">
        <f>CONCATENATE(B10101,C10101,D10101,H10101,I10101,L10101)</f>
        <v>3082020HOMICIDIO241</v>
      </c>
      <c r="B10101" s="2">
        <v>30</v>
      </c>
      <c r="C10101" s="2">
        <v>8</v>
      </c>
      <c r="D10101" s="2">
        <v>2020</v>
      </c>
      <c r="E10101" s="2" t="s">
        <v>25</v>
      </c>
      <c r="F10101" s="2" t="s">
        <v>25</v>
      </c>
      <c r="G10101" s="2" t="s">
        <v>11</v>
      </c>
      <c r="H10101" s="2" t="s">
        <v>12</v>
      </c>
      <c r="I10101" s="2">
        <v>24</v>
      </c>
      <c r="J10101" s="2" t="str">
        <f>VLOOKUP(A10101,'Cor da Pele e Motivacao'!$A$2:$I$11399,6, FALSE)</f>
        <v>Parda</v>
      </c>
      <c r="K10101" s="2" t="str">
        <f>VLOOKUP(A10101,'Cor da Pele e Motivacao'!$A$2:$I$11399,8, FALSE)</f>
        <v>ATIVIDADES CRIMINAIS</v>
      </c>
      <c r="L10101" s="2">
        <v>1</v>
      </c>
    </row>
    <row r="10102" spans="1:12" ht="15.75" customHeight="1" x14ac:dyDescent="0.25">
      <c r="A10102" t="str">
        <f>CONCATENATE(B10102,C10102,D10102,H10102,I10102,L10102)</f>
        <v>3082020HOMICIDIO251</v>
      </c>
      <c r="B10102" s="2">
        <v>30</v>
      </c>
      <c r="C10102" s="2">
        <v>8</v>
      </c>
      <c r="D10102" s="2">
        <v>2020</v>
      </c>
      <c r="E10102" s="2" t="s">
        <v>25</v>
      </c>
      <c r="F10102" s="2" t="s">
        <v>25</v>
      </c>
      <c r="G10102" s="2" t="s">
        <v>11</v>
      </c>
      <c r="H10102" s="2" t="s">
        <v>12</v>
      </c>
      <c r="I10102" s="2">
        <v>25</v>
      </c>
      <c r="J10102" s="2" t="str">
        <f>VLOOKUP(A10102,'Cor da Pele e Motivacao'!$A$2:$I$11399,6, FALSE)</f>
        <v>Parda</v>
      </c>
      <c r="K10102" s="2" t="str">
        <f>VLOOKUP(A10102,'Cor da Pele e Motivacao'!$A$2:$I$11399,8, FALSE)</f>
        <v>VIOLÊNCIA INTERPESSOAL</v>
      </c>
      <c r="L10102" s="2">
        <v>1</v>
      </c>
    </row>
    <row r="10103" spans="1:12" ht="15.75" customHeight="1" x14ac:dyDescent="0.25">
      <c r="A10103" t="str">
        <f>CONCATENATE(B10103,C10103,D10103,H10103,I10103,L10103)</f>
        <v>3082020HOMICIDIO271</v>
      </c>
      <c r="B10103" s="2">
        <v>30</v>
      </c>
      <c r="C10103" s="2">
        <v>8</v>
      </c>
      <c r="D10103" s="2">
        <v>2020</v>
      </c>
      <c r="E10103" s="2" t="s">
        <v>25</v>
      </c>
      <c r="F10103" s="2" t="s">
        <v>25</v>
      </c>
      <c r="G10103" s="2" t="s">
        <v>11</v>
      </c>
      <c r="H10103" s="2" t="s">
        <v>12</v>
      </c>
      <c r="I10103" s="2">
        <v>27</v>
      </c>
      <c r="J10103" s="2" t="str">
        <f>VLOOKUP(A10103,'Cor da Pele e Motivacao'!$A$2:$I$11399,6, FALSE)</f>
        <v>Parda</v>
      </c>
      <c r="K10103" s="2" t="str">
        <f>VLOOKUP(A10103,'Cor da Pele e Motivacao'!$A$2:$I$11399,8, FALSE)</f>
        <v>ATIVIDADES CRIMINAIS</v>
      </c>
      <c r="L10103" s="2">
        <v>1</v>
      </c>
    </row>
    <row r="10104" spans="1:12" ht="15.75" customHeight="1" x14ac:dyDescent="0.25">
      <c r="A10104" t="str">
        <f>CONCATENATE(B10104,C10104,D10104,H10104,I10104,L10104)</f>
        <v>3082020HOMICIDIO211</v>
      </c>
      <c r="B10104" s="2">
        <v>30</v>
      </c>
      <c r="C10104" s="2">
        <v>8</v>
      </c>
      <c r="D10104" s="2">
        <v>2020</v>
      </c>
      <c r="E10104" s="2" t="s">
        <v>26</v>
      </c>
      <c r="F10104" s="2" t="s">
        <v>16</v>
      </c>
      <c r="G10104" s="2" t="s">
        <v>11</v>
      </c>
      <c r="H10104" s="2" t="s">
        <v>12</v>
      </c>
      <c r="I10104" s="2">
        <v>21</v>
      </c>
      <c r="J10104" s="2" t="str">
        <f>VLOOKUP(A10104,'Cor da Pele e Motivacao'!$A$2:$I$11399,6, FALSE)</f>
        <v>Parda</v>
      </c>
      <c r="K10104" s="2" t="str">
        <f>VLOOKUP(A10104,'Cor da Pele e Motivacao'!$A$2:$I$11399,8, FALSE)</f>
        <v>OUTRAS MOTIVAÇÕES</v>
      </c>
      <c r="L10104" s="2">
        <v>1</v>
      </c>
    </row>
    <row r="10105" spans="1:12" ht="15.75" customHeight="1" x14ac:dyDescent="0.25">
      <c r="A10105" t="str">
        <f>CONCATENATE(B10105,C10105,D10105,H10105,I10105,L10105)</f>
        <v>3082020HOMICIDIO331</v>
      </c>
      <c r="B10105" s="2">
        <v>30</v>
      </c>
      <c r="C10105" s="2">
        <v>8</v>
      </c>
      <c r="D10105" s="2">
        <v>2020</v>
      </c>
      <c r="E10105" s="2" t="s">
        <v>49</v>
      </c>
      <c r="F10105" s="2" t="s">
        <v>16</v>
      </c>
      <c r="G10105" s="2" t="s">
        <v>11</v>
      </c>
      <c r="H10105" s="2" t="s">
        <v>12</v>
      </c>
      <c r="I10105" s="2">
        <v>33</v>
      </c>
      <c r="J10105" s="2" t="str">
        <f>VLOOKUP(A10105,'Cor da Pele e Motivacao'!$A$2:$I$11399,6, FALSE)</f>
        <v>Parda</v>
      </c>
      <c r="K10105" s="2" t="str">
        <f>VLOOKUP(A10105,'Cor da Pele e Motivacao'!$A$2:$I$11399,8, FALSE)</f>
        <v>VIOLÊNCIA INTERPESSOAL</v>
      </c>
      <c r="L10105" s="2">
        <v>1</v>
      </c>
    </row>
    <row r="10106" spans="1:12" ht="15.75" customHeight="1" x14ac:dyDescent="0.25">
      <c r="A10106" t="str">
        <f>CONCATENATE(B10106,C10106,D10106,H10106,I10106,L10106)</f>
        <v>3082020HOMICIDIO211</v>
      </c>
      <c r="B10106" s="2">
        <v>30</v>
      </c>
      <c r="C10106" s="2">
        <v>8</v>
      </c>
      <c r="D10106" s="2">
        <v>2020</v>
      </c>
      <c r="E10106" s="2" t="s">
        <v>172</v>
      </c>
      <c r="F10106" s="2" t="s">
        <v>10</v>
      </c>
      <c r="G10106" s="2" t="s">
        <v>11</v>
      </c>
      <c r="H10106" s="2" t="s">
        <v>12</v>
      </c>
      <c r="I10106" s="2">
        <v>21</v>
      </c>
      <c r="J10106" s="2" t="str">
        <f>VLOOKUP(A10106,'Cor da Pele e Motivacao'!$A$2:$I$11399,6, FALSE)</f>
        <v>Parda</v>
      </c>
      <c r="K10106" s="2" t="str">
        <f>VLOOKUP(A10106,'Cor da Pele e Motivacao'!$A$2:$I$11399,8, FALSE)</f>
        <v>OUTRAS MOTIVAÇÕES</v>
      </c>
      <c r="L10106" s="2">
        <v>1</v>
      </c>
    </row>
    <row r="10107" spans="1:12" ht="15.75" customHeight="1" x14ac:dyDescent="0.25">
      <c r="A10107" t="str">
        <f>CONCATENATE(B10107,C10107,D10107,H10107,I10107,L10107)</f>
        <v>3082020HOMICIDIO1</v>
      </c>
      <c r="B10107" s="2">
        <v>30</v>
      </c>
      <c r="C10107" s="2">
        <v>8</v>
      </c>
      <c r="D10107" s="2">
        <v>2020</v>
      </c>
      <c r="E10107" s="2" t="s">
        <v>51</v>
      </c>
      <c r="F10107" s="2" t="s">
        <v>16</v>
      </c>
      <c r="G10107" s="2" t="s">
        <v>11</v>
      </c>
      <c r="H10107" s="2" t="s">
        <v>12</v>
      </c>
      <c r="I10107" s="2"/>
      <c r="J10107" s="2" t="str">
        <f>VLOOKUP(A10107,'Cor da Pele e Motivacao'!$A$2:$I$11399,6, FALSE)</f>
        <v>Parda</v>
      </c>
      <c r="K10107" s="2" t="str">
        <f>VLOOKUP(A10107,'Cor da Pele e Motivacao'!$A$2:$I$11399,8, FALSE)</f>
        <v>VIOLÊNCIA INTERPESSOAL</v>
      </c>
      <c r="L10107" s="2">
        <v>1</v>
      </c>
    </row>
    <row r="10108" spans="1:12" ht="15.75" customHeight="1" x14ac:dyDescent="0.25">
      <c r="A10108" t="str">
        <f>CONCATENATE(B10108,C10108,D10108,H10108,I10108,L10108)</f>
        <v>3182020HOMICIDIO481</v>
      </c>
      <c r="B10108" s="2">
        <v>31</v>
      </c>
      <c r="C10108" s="2">
        <v>8</v>
      </c>
      <c r="D10108" s="2">
        <v>2020</v>
      </c>
      <c r="E10108" s="2" t="s">
        <v>98</v>
      </c>
      <c r="F10108" s="2" t="s">
        <v>16</v>
      </c>
      <c r="G10108" s="2" t="s">
        <v>11</v>
      </c>
      <c r="H10108" s="2" t="s">
        <v>12</v>
      </c>
      <c r="I10108" s="2">
        <v>48</v>
      </c>
      <c r="J10108" s="2" t="str">
        <f>VLOOKUP(A10108,'Cor da Pele e Motivacao'!$A$2:$I$11399,6, FALSE)</f>
        <v>Parda</v>
      </c>
      <c r="K10108" s="2" t="str">
        <f>VLOOKUP(A10108,'Cor da Pele e Motivacao'!$A$2:$I$11399,8, FALSE)</f>
        <v>OUTRAS MOTIVAÇÕES</v>
      </c>
      <c r="L10108" s="2">
        <v>1</v>
      </c>
    </row>
    <row r="10109" spans="1:12" ht="15.75" customHeight="1" x14ac:dyDescent="0.25">
      <c r="A10109" t="str">
        <f>CONCATENATE(B10109,C10109,D10109,H10109,I10109,L10109)</f>
        <v>3182020LATROCINIO331</v>
      </c>
      <c r="B10109" s="2">
        <v>31</v>
      </c>
      <c r="C10109" s="2">
        <v>8</v>
      </c>
      <c r="D10109" s="2">
        <v>2020</v>
      </c>
      <c r="E10109" s="2" t="s">
        <v>15</v>
      </c>
      <c r="F10109" s="2" t="s">
        <v>16</v>
      </c>
      <c r="G10109" s="2" t="s">
        <v>11</v>
      </c>
      <c r="H10109" s="2" t="s">
        <v>33</v>
      </c>
      <c r="I10109" s="2">
        <v>33</v>
      </c>
      <c r="J10109" s="2" t="str">
        <f>VLOOKUP(A10109,'Cor da Pele e Motivacao'!$A$2:$I$11399,6, FALSE)</f>
        <v>Parda</v>
      </c>
      <c r="K10109" s="2" t="str">
        <f>VLOOKUP(A10109,'Cor da Pele e Motivacao'!$A$2:$I$11399,8, FALSE)</f>
        <v>PATRIMÔNIO</v>
      </c>
      <c r="L10109" s="2">
        <v>1</v>
      </c>
    </row>
    <row r="10110" spans="1:12" ht="15.75" customHeight="1" x14ac:dyDescent="0.25">
      <c r="A10110" t="str">
        <f>CONCATENATE(B10110,C10110,D10110,H10110,I10110,L10110)</f>
        <v>3182020HOMICIDIO1</v>
      </c>
      <c r="B10110" s="2">
        <v>31</v>
      </c>
      <c r="C10110" s="2">
        <v>8</v>
      </c>
      <c r="D10110" s="2">
        <v>2020</v>
      </c>
      <c r="E10110" s="2" t="s">
        <v>20</v>
      </c>
      <c r="F10110" s="2" t="s">
        <v>14</v>
      </c>
      <c r="G10110" s="2" t="s">
        <v>11</v>
      </c>
      <c r="H10110" s="2" t="s">
        <v>12</v>
      </c>
      <c r="I10110" s="2"/>
      <c r="J10110" s="2" t="str">
        <f>VLOOKUP(A10110,'Cor da Pele e Motivacao'!$A$2:$I$11399,6, FALSE)</f>
        <v>Parda</v>
      </c>
      <c r="K10110" s="2" t="str">
        <f>VLOOKUP(A10110,'Cor da Pele e Motivacao'!$A$2:$I$11399,8, FALSE)</f>
        <v>ATIVIDADES CRIMINAIS</v>
      </c>
      <c r="L10110" s="2">
        <v>1</v>
      </c>
    </row>
    <row r="10111" spans="1:12" ht="15.75" customHeight="1" x14ac:dyDescent="0.25">
      <c r="A10111" t="str">
        <f>CONCATENATE(B10111,C10111,D10111,H10111,I10111,L10111)</f>
        <v>3182020LATROCINIO351</v>
      </c>
      <c r="B10111" s="2">
        <v>31</v>
      </c>
      <c r="C10111" s="2">
        <v>8</v>
      </c>
      <c r="D10111" s="2">
        <v>2020</v>
      </c>
      <c r="E10111" s="2" t="s">
        <v>24</v>
      </c>
      <c r="F10111" s="2" t="s">
        <v>10</v>
      </c>
      <c r="G10111" s="2" t="s">
        <v>11</v>
      </c>
      <c r="H10111" s="2" t="s">
        <v>33</v>
      </c>
      <c r="I10111" s="2">
        <v>35</v>
      </c>
      <c r="J10111" s="2" t="str">
        <f>VLOOKUP(A10111,'Cor da Pele e Motivacao'!$A$2:$I$11399,6, FALSE)</f>
        <v>Parda</v>
      </c>
      <c r="K10111" s="2" t="str">
        <f>VLOOKUP(A10111,'Cor da Pele e Motivacao'!$A$2:$I$11399,8, FALSE)</f>
        <v>PATRIMÔNIO</v>
      </c>
      <c r="L10111" s="2">
        <v>1</v>
      </c>
    </row>
    <row r="10112" spans="1:12" ht="15.75" customHeight="1" x14ac:dyDescent="0.25">
      <c r="A10112" t="str">
        <f>CONCATENATE(B10112,C10112,D10112,H10112,I10112,L10112)</f>
        <v>3182020FEMINICIDIO381</v>
      </c>
      <c r="B10112" s="2">
        <v>31</v>
      </c>
      <c r="C10112" s="2">
        <v>8</v>
      </c>
      <c r="D10112" s="2">
        <v>2020</v>
      </c>
      <c r="E10112" s="2" t="s">
        <v>25</v>
      </c>
      <c r="F10112" s="2" t="s">
        <v>25</v>
      </c>
      <c r="G10112" s="2" t="s">
        <v>28</v>
      </c>
      <c r="H10112" s="2" t="s">
        <v>29</v>
      </c>
      <c r="I10112" s="2">
        <v>38</v>
      </c>
      <c r="J10112" s="2" t="str">
        <f>VLOOKUP(A10112,'Cor da Pele e Motivacao'!$A$2:$I$11399,6, FALSE)</f>
        <v>Parda</v>
      </c>
      <c r="K10112" s="2" t="str">
        <f>VLOOKUP(A10112,'Cor da Pele e Motivacao'!$A$2:$I$11399,8, FALSE)</f>
        <v>FEMINICIDIO</v>
      </c>
      <c r="L10112" s="2">
        <v>1</v>
      </c>
    </row>
    <row r="10113" spans="1:12" ht="15.75" customHeight="1" x14ac:dyDescent="0.25">
      <c r="A10113" t="str">
        <f>CONCATENATE(B10113,C10113,D10113,H10113,I10113,L10113)</f>
        <v>3182020HOMICIDIO221</v>
      </c>
      <c r="B10113" s="2">
        <v>31</v>
      </c>
      <c r="C10113" s="2">
        <v>8</v>
      </c>
      <c r="D10113" s="2">
        <v>2020</v>
      </c>
      <c r="E10113" s="2" t="s">
        <v>25</v>
      </c>
      <c r="F10113" s="2" t="s">
        <v>25</v>
      </c>
      <c r="G10113" s="2" t="s">
        <v>11</v>
      </c>
      <c r="H10113" s="2" t="s">
        <v>12</v>
      </c>
      <c r="I10113" s="2">
        <v>22</v>
      </c>
      <c r="J10113" s="2" t="str">
        <f>VLOOKUP(A10113,'Cor da Pele e Motivacao'!$A$2:$I$11399,6, FALSE)</f>
        <v>Parda</v>
      </c>
      <c r="K10113" s="2" t="str">
        <f>VLOOKUP(A10113,'Cor da Pele e Motivacao'!$A$2:$I$11399,8, FALSE)</f>
        <v>ATIVIDADES CRIMINAIS</v>
      </c>
      <c r="L10113" s="2">
        <v>1</v>
      </c>
    </row>
    <row r="10114" spans="1:12" ht="15.75" customHeight="1" x14ac:dyDescent="0.25">
      <c r="A10114" t="str">
        <f>CONCATENATE(B10114,C10114,D10114,H10114,I10114,L10114)</f>
        <v>3182020HOMICIDIO1</v>
      </c>
      <c r="B10114" s="2">
        <v>31</v>
      </c>
      <c r="C10114" s="2">
        <v>8</v>
      </c>
      <c r="D10114" s="2">
        <v>2020</v>
      </c>
      <c r="E10114" s="2" t="s">
        <v>25</v>
      </c>
      <c r="F10114" s="2" t="s">
        <v>25</v>
      </c>
      <c r="G10114" s="2" t="s">
        <v>11</v>
      </c>
      <c r="H10114" s="2" t="s">
        <v>12</v>
      </c>
      <c r="I10114" s="2"/>
      <c r="J10114" s="2" t="str">
        <f>VLOOKUP(A10114,'Cor da Pele e Motivacao'!$A$2:$I$11399,6, FALSE)</f>
        <v>Parda</v>
      </c>
      <c r="K10114" s="2" t="str">
        <f>VLOOKUP(A10114,'Cor da Pele e Motivacao'!$A$2:$I$11399,8, FALSE)</f>
        <v>ATIVIDADES CRIMINAIS</v>
      </c>
      <c r="L10114" s="2">
        <v>1</v>
      </c>
    </row>
    <row r="10115" spans="1:12" ht="15.75" customHeight="1" x14ac:dyDescent="0.25">
      <c r="A10115" t="str">
        <f>CONCATENATE(B10115,C10115,D10115,H10115,I10115,L10115)</f>
        <v>3182020HOMICIDIO291</v>
      </c>
      <c r="B10115" s="2">
        <v>31</v>
      </c>
      <c r="C10115" s="2">
        <v>8</v>
      </c>
      <c r="D10115" s="2">
        <v>2020</v>
      </c>
      <c r="E10115" s="2" t="s">
        <v>118</v>
      </c>
      <c r="F10115" s="2" t="s">
        <v>10</v>
      </c>
      <c r="G10115" s="2" t="s">
        <v>11</v>
      </c>
      <c r="H10115" s="2" t="s">
        <v>12</v>
      </c>
      <c r="I10115" s="2">
        <v>29</v>
      </c>
      <c r="J10115" s="2" t="str">
        <f>VLOOKUP(A10115,'Cor da Pele e Motivacao'!$A$2:$I$11399,6, FALSE)</f>
        <v>Parda</v>
      </c>
      <c r="K10115" s="2" t="str">
        <f>VLOOKUP(A10115,'Cor da Pele e Motivacao'!$A$2:$I$11399,8, FALSE)</f>
        <v>VIOLÊNCIA INTERPESSOAL</v>
      </c>
      <c r="L10115" s="2">
        <v>1</v>
      </c>
    </row>
    <row r="10116" spans="1:12" ht="15.75" customHeight="1" x14ac:dyDescent="0.25">
      <c r="A10116" t="str">
        <f>CONCATENATE(B10116,C10116,D10116,H10116,I10116,L10116)</f>
        <v>3182020HOMICIDIO241</v>
      </c>
      <c r="B10116" s="2">
        <v>31</v>
      </c>
      <c r="C10116" s="2">
        <v>8</v>
      </c>
      <c r="D10116" s="2">
        <v>2020</v>
      </c>
      <c r="E10116" s="2" t="s">
        <v>27</v>
      </c>
      <c r="F10116" s="2" t="s">
        <v>14</v>
      </c>
      <c r="G10116" s="2" t="s">
        <v>11</v>
      </c>
      <c r="H10116" s="2" t="s">
        <v>12</v>
      </c>
      <c r="I10116" s="2">
        <v>24</v>
      </c>
      <c r="J10116" s="2" t="str">
        <f>VLOOKUP(A10116,'Cor da Pele e Motivacao'!$A$2:$I$11399,6, FALSE)</f>
        <v>Negra</v>
      </c>
      <c r="K10116" s="2" t="str">
        <f>VLOOKUP(A10116,'Cor da Pele e Motivacao'!$A$2:$I$11399,8, FALSE)</f>
        <v>ATIVIDADES CRIMINAIS</v>
      </c>
      <c r="L10116" s="2">
        <v>1</v>
      </c>
    </row>
    <row r="10117" spans="1:12" ht="15.75" customHeight="1" x14ac:dyDescent="0.25">
      <c r="A10117" t="str">
        <f>CONCATENATE(B10117,C10117,D10117,H10117,I10117,L10117)</f>
        <v>3182020HOMICIDIO261</v>
      </c>
      <c r="B10117" s="2">
        <v>31</v>
      </c>
      <c r="C10117" s="2">
        <v>8</v>
      </c>
      <c r="D10117" s="2">
        <v>2020</v>
      </c>
      <c r="E10117" s="2" t="s">
        <v>27</v>
      </c>
      <c r="F10117" s="2" t="s">
        <v>14</v>
      </c>
      <c r="G10117" s="2" t="s">
        <v>11</v>
      </c>
      <c r="H10117" s="2" t="s">
        <v>12</v>
      </c>
      <c r="I10117" s="2">
        <v>26</v>
      </c>
      <c r="J10117" s="2" t="str">
        <f>VLOOKUP(A10117,'Cor da Pele e Motivacao'!$A$2:$I$11399,6, FALSE)</f>
        <v>Parda</v>
      </c>
      <c r="K10117" s="2" t="str">
        <f>VLOOKUP(A10117,'Cor da Pele e Motivacao'!$A$2:$I$11399,8, FALSE)</f>
        <v>VIOLÊNCIA INTERPESSOAL</v>
      </c>
      <c r="L10117" s="2">
        <v>1</v>
      </c>
    </row>
    <row r="10118" spans="1:12" ht="15.75" customHeight="1" x14ac:dyDescent="0.25">
      <c r="A10118" t="str">
        <f>CONCATENATE(B10118,C10118,D10118,H10118,I10118,L10118)</f>
        <v>3182020HOMICIDIO441</v>
      </c>
      <c r="B10118" s="2">
        <v>31</v>
      </c>
      <c r="C10118" s="2">
        <v>8</v>
      </c>
      <c r="D10118" s="2">
        <v>2020</v>
      </c>
      <c r="E10118" s="2" t="s">
        <v>27</v>
      </c>
      <c r="F10118" s="2" t="s">
        <v>14</v>
      </c>
      <c r="G10118" s="2" t="s">
        <v>11</v>
      </c>
      <c r="H10118" s="2" t="s">
        <v>12</v>
      </c>
      <c r="I10118" s="2">
        <v>44</v>
      </c>
      <c r="J10118" s="2" t="str">
        <f>VLOOKUP(A10118,'Cor da Pele e Motivacao'!$A$2:$I$11399,6, FALSE)</f>
        <v>Parda</v>
      </c>
      <c r="K10118" s="2" t="str">
        <f>VLOOKUP(A10118,'Cor da Pele e Motivacao'!$A$2:$I$11399,8, FALSE)</f>
        <v>ATIVIDADES CRIMINAIS</v>
      </c>
      <c r="L10118" s="2">
        <v>1</v>
      </c>
    </row>
    <row r="10119" spans="1:12" ht="15.75" customHeight="1" x14ac:dyDescent="0.25">
      <c r="A10119" t="str">
        <f>CONCATENATE(B10119,C10119,D10119,H10119,I10119,L10119)</f>
        <v>3182020LATROCINIO731</v>
      </c>
      <c r="B10119" s="2">
        <v>31</v>
      </c>
      <c r="C10119" s="2">
        <v>8</v>
      </c>
      <c r="D10119" s="2">
        <v>2020</v>
      </c>
      <c r="E10119" s="2" t="s">
        <v>178</v>
      </c>
      <c r="F10119" s="2" t="s">
        <v>10</v>
      </c>
      <c r="G10119" s="2" t="s">
        <v>28</v>
      </c>
      <c r="H10119" s="2" t="s">
        <v>33</v>
      </c>
      <c r="I10119" s="2">
        <v>73</v>
      </c>
      <c r="J10119" s="2" t="str">
        <f>VLOOKUP(A10119,'Cor da Pele e Motivacao'!$A$2:$I$11399,6, FALSE)</f>
        <v>Parda</v>
      </c>
      <c r="K10119" s="2" t="str">
        <f>VLOOKUP(A10119,'Cor da Pele e Motivacao'!$A$2:$I$11399,8, FALSE)</f>
        <v>PATRIMÔNIO</v>
      </c>
      <c r="L10119" s="2">
        <v>1</v>
      </c>
    </row>
    <row r="10120" spans="1:12" ht="15.75" customHeight="1" x14ac:dyDescent="0.25">
      <c r="A10120" t="str">
        <f>CONCATENATE(B10120,C10120,D10120,H10120,I10120,L10120)</f>
        <v>3182020LATROCINIO721</v>
      </c>
      <c r="B10120" s="2">
        <v>31</v>
      </c>
      <c r="C10120" s="2">
        <v>8</v>
      </c>
      <c r="D10120" s="2">
        <v>2020</v>
      </c>
      <c r="E10120" s="2" t="s">
        <v>178</v>
      </c>
      <c r="F10120" s="2" t="s">
        <v>10</v>
      </c>
      <c r="G10120" s="2" t="s">
        <v>11</v>
      </c>
      <c r="H10120" s="2" t="s">
        <v>33</v>
      </c>
      <c r="I10120" s="2">
        <v>72</v>
      </c>
      <c r="J10120" s="2" t="str">
        <f>VLOOKUP(A10120,'Cor da Pele e Motivacao'!$A$2:$I$11399,6, FALSE)</f>
        <v>Parda</v>
      </c>
      <c r="K10120" s="2" t="str">
        <f>VLOOKUP(A10120,'Cor da Pele e Motivacao'!$A$2:$I$11399,8, FALSE)</f>
        <v>PATRIMÔNIO</v>
      </c>
      <c r="L10120" s="2">
        <v>1</v>
      </c>
    </row>
    <row r="10121" spans="1:12" ht="15.75" customHeight="1" x14ac:dyDescent="0.25">
      <c r="A10121" t="str">
        <f>CONCATENATE(B10121,C10121,D10121,H10121,I10121,L10121)</f>
        <v>3182020HOMICIDIO221</v>
      </c>
      <c r="B10121" s="2">
        <v>31</v>
      </c>
      <c r="C10121" s="2">
        <v>8</v>
      </c>
      <c r="D10121" s="2">
        <v>2020</v>
      </c>
      <c r="E10121" s="2" t="s">
        <v>38</v>
      </c>
      <c r="F10121" s="2" t="s">
        <v>22</v>
      </c>
      <c r="G10121" s="2" t="s">
        <v>11</v>
      </c>
      <c r="H10121" s="2" t="s">
        <v>12</v>
      </c>
      <c r="I10121" s="2">
        <v>22</v>
      </c>
      <c r="J10121" s="2" t="str">
        <f>VLOOKUP(A10121,'Cor da Pele e Motivacao'!$A$2:$I$11399,6, FALSE)</f>
        <v>Parda</v>
      </c>
      <c r="K10121" s="2" t="str">
        <f>VLOOKUP(A10121,'Cor da Pele e Motivacao'!$A$2:$I$11399,8, FALSE)</f>
        <v>ATIVIDADES CRIMINAIS</v>
      </c>
      <c r="L10121" s="2">
        <v>1</v>
      </c>
    </row>
    <row r="10122" spans="1:12" ht="15.75" customHeight="1" x14ac:dyDescent="0.25">
      <c r="A10122" t="str">
        <f>CONCATENATE(B10122,C10122,D10122,H10122,I10122,L10122)</f>
        <v>192020HOMICIDIO201</v>
      </c>
      <c r="B10122" s="2">
        <v>1</v>
      </c>
      <c r="C10122" s="2">
        <v>9</v>
      </c>
      <c r="D10122" s="2">
        <v>2020</v>
      </c>
      <c r="E10122" s="2" t="s">
        <v>66</v>
      </c>
      <c r="F10122" s="2" t="s">
        <v>16</v>
      </c>
      <c r="G10122" s="2" t="s">
        <v>11</v>
      </c>
      <c r="H10122" s="2" t="s">
        <v>12</v>
      </c>
      <c r="I10122" s="2">
        <v>20</v>
      </c>
      <c r="J10122" s="2" t="str">
        <f>VLOOKUP(A10122,'Cor da Pele e Motivacao'!$A$2:$I$11399,6, FALSE)</f>
        <v>Parda</v>
      </c>
      <c r="K10122" s="2" t="str">
        <f>VLOOKUP(A10122,'Cor da Pele e Motivacao'!$A$2:$I$11399,8, FALSE)</f>
        <v>VIOLÊNCIA INTERPESSOAL</v>
      </c>
      <c r="L10122" s="2">
        <v>1</v>
      </c>
    </row>
    <row r="10123" spans="1:12" ht="15.75" customHeight="1" x14ac:dyDescent="0.25">
      <c r="A10123" t="str">
        <f>CONCATENATE(B10123,C10123,D10123,H10123,I10123,L10123)</f>
        <v>192020HOMICIDIO191</v>
      </c>
      <c r="B10123" s="2">
        <v>1</v>
      </c>
      <c r="C10123" s="2">
        <v>9</v>
      </c>
      <c r="D10123" s="2">
        <v>2020</v>
      </c>
      <c r="E10123" s="2" t="s">
        <v>41</v>
      </c>
      <c r="F10123" s="2" t="s">
        <v>22</v>
      </c>
      <c r="G10123" s="2" t="s">
        <v>11</v>
      </c>
      <c r="H10123" s="2" t="s">
        <v>12</v>
      </c>
      <c r="I10123" s="2">
        <v>19</v>
      </c>
      <c r="J10123" s="2" t="str">
        <f>VLOOKUP(A10123,'Cor da Pele e Motivacao'!$A$2:$I$11399,6, FALSE)</f>
        <v>Parda</v>
      </c>
      <c r="K10123" s="2" t="str">
        <f>VLOOKUP(A10123,'Cor da Pele e Motivacao'!$A$2:$I$11399,8, FALSE)</f>
        <v>EXCLUDENTE DE ILICITUDE</v>
      </c>
      <c r="L10123" s="2">
        <v>1</v>
      </c>
    </row>
    <row r="10124" spans="1:12" ht="15.75" customHeight="1" x14ac:dyDescent="0.25">
      <c r="A10124" t="str">
        <f>CONCATENATE(B10124,C10124,D10124,H10124,I10124,L10124)</f>
        <v>192020HOMICIDIO361</v>
      </c>
      <c r="B10124" s="2">
        <v>1</v>
      </c>
      <c r="C10124" s="2">
        <v>9</v>
      </c>
      <c r="D10124" s="2">
        <v>2020</v>
      </c>
      <c r="E10124" s="2" t="s">
        <v>15</v>
      </c>
      <c r="F10124" s="2" t="s">
        <v>16</v>
      </c>
      <c r="G10124" s="2" t="s">
        <v>11</v>
      </c>
      <c r="H10124" s="2" t="s">
        <v>12</v>
      </c>
      <c r="I10124" s="2">
        <v>36</v>
      </c>
      <c r="J10124" s="2" t="str">
        <f>VLOOKUP(A10124,'Cor da Pele e Motivacao'!$A$2:$I$11399,6, FALSE)</f>
        <v>Parda</v>
      </c>
      <c r="K10124" s="2" t="str">
        <f>VLOOKUP(A10124,'Cor da Pele e Motivacao'!$A$2:$I$11399,8, FALSE)</f>
        <v>VIOLÊNCIA INTERPESSOAL</v>
      </c>
      <c r="L10124" s="2">
        <v>1</v>
      </c>
    </row>
    <row r="10125" spans="1:12" ht="15.75" customHeight="1" x14ac:dyDescent="0.25">
      <c r="A10125" t="str">
        <f>CONCATENATE(B10125,C10125,D10125,H10125,I10125,L10125)</f>
        <v>192020HOMICIDIO191</v>
      </c>
      <c r="B10125" s="2">
        <v>1</v>
      </c>
      <c r="C10125" s="2">
        <v>9</v>
      </c>
      <c r="D10125" s="2">
        <v>2020</v>
      </c>
      <c r="E10125" s="2" t="s">
        <v>20</v>
      </c>
      <c r="F10125" s="2" t="s">
        <v>14</v>
      </c>
      <c r="G10125" s="2" t="s">
        <v>11</v>
      </c>
      <c r="H10125" s="2" t="s">
        <v>12</v>
      </c>
      <c r="I10125" s="2">
        <v>19</v>
      </c>
      <c r="J10125" s="2" t="str">
        <f>VLOOKUP(A10125,'Cor da Pele e Motivacao'!$A$2:$I$11399,6, FALSE)</f>
        <v>Parda</v>
      </c>
      <c r="K10125" s="2" t="str">
        <f>VLOOKUP(A10125,'Cor da Pele e Motivacao'!$A$2:$I$11399,8, FALSE)</f>
        <v>EXCLUDENTE DE ILICITUDE</v>
      </c>
      <c r="L10125" s="2">
        <v>1</v>
      </c>
    </row>
    <row r="10126" spans="1:12" ht="15.75" customHeight="1" x14ac:dyDescent="0.25">
      <c r="A10126" t="str">
        <f>CONCATENATE(B10126,C10126,D10126,H10126,I10126,L10126)</f>
        <v>192020HOMICIDIO231</v>
      </c>
      <c r="B10126" s="2">
        <v>1</v>
      </c>
      <c r="C10126" s="2">
        <v>9</v>
      </c>
      <c r="D10126" s="2">
        <v>2020</v>
      </c>
      <c r="E10126" s="2" t="s">
        <v>20</v>
      </c>
      <c r="F10126" s="2" t="s">
        <v>14</v>
      </c>
      <c r="G10126" s="2" t="s">
        <v>11</v>
      </c>
      <c r="H10126" s="2" t="s">
        <v>12</v>
      </c>
      <c r="I10126" s="2">
        <v>23</v>
      </c>
      <c r="J10126" s="2" t="str">
        <f>VLOOKUP(A10126,'Cor da Pele e Motivacao'!$A$2:$I$11399,6, FALSE)</f>
        <v>Parda</v>
      </c>
      <c r="K10126" s="2" t="str">
        <f>VLOOKUP(A10126,'Cor da Pele e Motivacao'!$A$2:$I$11399,8, FALSE)</f>
        <v>ATIVIDADES CRIMINAIS</v>
      </c>
      <c r="L10126" s="2">
        <v>1</v>
      </c>
    </row>
    <row r="10127" spans="1:12" ht="15.75" customHeight="1" x14ac:dyDescent="0.25">
      <c r="A10127" t="str">
        <f>CONCATENATE(B10127,C10127,D10127,H10127,I10127,L10127)</f>
        <v>192020HOMICIDIO261</v>
      </c>
      <c r="B10127" s="2">
        <v>1</v>
      </c>
      <c r="C10127" s="2">
        <v>9</v>
      </c>
      <c r="D10127" s="2">
        <v>2020</v>
      </c>
      <c r="E10127" s="2" t="s">
        <v>25</v>
      </c>
      <c r="F10127" s="2" t="s">
        <v>25</v>
      </c>
      <c r="G10127" s="2" t="s">
        <v>11</v>
      </c>
      <c r="H10127" s="2" t="s">
        <v>12</v>
      </c>
      <c r="I10127" s="2">
        <v>26</v>
      </c>
      <c r="J10127" s="2" t="str">
        <f>VLOOKUP(A10127,'Cor da Pele e Motivacao'!$A$2:$I$11399,6, FALSE)</f>
        <v>Parda</v>
      </c>
      <c r="K10127" s="2" t="str">
        <f>VLOOKUP(A10127,'Cor da Pele e Motivacao'!$A$2:$I$11399,8, FALSE)</f>
        <v>ATIVIDADES CRIMINAIS</v>
      </c>
      <c r="L10127" s="2">
        <v>1</v>
      </c>
    </row>
    <row r="10128" spans="1:12" ht="15.75" customHeight="1" x14ac:dyDescent="0.25">
      <c r="A10128" t="str">
        <f>CONCATENATE(B10128,C10128,D10128,H10128,I10128,L10128)</f>
        <v>192020HOMICIDIO231</v>
      </c>
      <c r="B10128" s="2">
        <v>1</v>
      </c>
      <c r="C10128" s="2">
        <v>9</v>
      </c>
      <c r="D10128" s="2">
        <v>2020</v>
      </c>
      <c r="E10128" s="2" t="s">
        <v>27</v>
      </c>
      <c r="F10128" s="2" t="s">
        <v>14</v>
      </c>
      <c r="G10128" s="2" t="s">
        <v>11</v>
      </c>
      <c r="H10128" s="2" t="s">
        <v>12</v>
      </c>
      <c r="I10128" s="2">
        <v>23</v>
      </c>
      <c r="J10128" s="2" t="str">
        <f>VLOOKUP(A10128,'Cor da Pele e Motivacao'!$A$2:$I$11399,6, FALSE)</f>
        <v>Parda</v>
      </c>
      <c r="K10128" s="2" t="str">
        <f>VLOOKUP(A10128,'Cor da Pele e Motivacao'!$A$2:$I$11399,8, FALSE)</f>
        <v>ATIVIDADES CRIMINAIS</v>
      </c>
      <c r="L10128" s="2">
        <v>1</v>
      </c>
    </row>
    <row r="10129" spans="1:12" ht="15.75" customHeight="1" x14ac:dyDescent="0.25">
      <c r="A10129" t="str">
        <f>CONCATENATE(B10129,C10129,D10129,H10129,I10129,L10129)</f>
        <v>192020HOMICIDIO221</v>
      </c>
      <c r="B10129" s="2">
        <v>1</v>
      </c>
      <c r="C10129" s="2">
        <v>9</v>
      </c>
      <c r="D10129" s="2">
        <v>2020</v>
      </c>
      <c r="E10129" s="2" t="s">
        <v>51</v>
      </c>
      <c r="F10129" s="2" t="s">
        <v>16</v>
      </c>
      <c r="G10129" s="2" t="s">
        <v>11</v>
      </c>
      <c r="H10129" s="2" t="s">
        <v>12</v>
      </c>
      <c r="I10129" s="2">
        <v>22</v>
      </c>
      <c r="J10129" s="2" t="str">
        <f>VLOOKUP(A10129,'Cor da Pele e Motivacao'!$A$2:$I$11399,6, FALSE)</f>
        <v>Branca</v>
      </c>
      <c r="K10129" s="2" t="str">
        <f>VLOOKUP(A10129,'Cor da Pele e Motivacao'!$A$2:$I$11399,8, FALSE)</f>
        <v>ATIVIDADES CRIMINAIS</v>
      </c>
      <c r="L10129" s="2">
        <v>1</v>
      </c>
    </row>
    <row r="10130" spans="1:12" ht="15.75" customHeight="1" x14ac:dyDescent="0.25">
      <c r="A10130" t="str">
        <f>CONCATENATE(B10130,C10130,D10130,H10130,I10130,L10130)</f>
        <v>292020HOMICIDIO321</v>
      </c>
      <c r="B10130" s="2">
        <v>2</v>
      </c>
      <c r="C10130" s="2">
        <v>9</v>
      </c>
      <c r="D10130" s="2">
        <v>2020</v>
      </c>
      <c r="E10130" s="2" t="s">
        <v>45</v>
      </c>
      <c r="F10130" s="2" t="s">
        <v>14</v>
      </c>
      <c r="G10130" s="2" t="s">
        <v>11</v>
      </c>
      <c r="H10130" s="2" t="s">
        <v>12</v>
      </c>
      <c r="I10130" s="2">
        <v>32</v>
      </c>
      <c r="J10130" s="2" t="str">
        <f>VLOOKUP(A10130,'Cor da Pele e Motivacao'!$A$2:$I$11399,6, FALSE)</f>
        <v>Parda</v>
      </c>
      <c r="K10130" s="2" t="str">
        <f>VLOOKUP(A10130,'Cor da Pele e Motivacao'!$A$2:$I$11399,8, FALSE)</f>
        <v>ATIVIDADES CRIMINAIS</v>
      </c>
      <c r="L10130" s="2">
        <v>1</v>
      </c>
    </row>
    <row r="10131" spans="1:12" ht="15.75" customHeight="1" x14ac:dyDescent="0.25">
      <c r="A10131" t="str">
        <f>CONCATENATE(B10131,C10131,D10131,H10131,I10131,L10131)</f>
        <v>292020HOMICIDIO321</v>
      </c>
      <c r="B10131" s="2">
        <v>2</v>
      </c>
      <c r="C10131" s="2">
        <v>9</v>
      </c>
      <c r="D10131" s="2">
        <v>2020</v>
      </c>
      <c r="E10131" s="2" t="s">
        <v>43</v>
      </c>
      <c r="F10131" s="2" t="s">
        <v>22</v>
      </c>
      <c r="G10131" s="2" t="s">
        <v>11</v>
      </c>
      <c r="H10131" s="2" t="s">
        <v>12</v>
      </c>
      <c r="I10131" s="2">
        <v>32</v>
      </c>
      <c r="J10131" s="2" t="str">
        <f>VLOOKUP(A10131,'Cor da Pele e Motivacao'!$A$2:$I$11399,6, FALSE)</f>
        <v>Parda</v>
      </c>
      <c r="K10131" s="2" t="str">
        <f>VLOOKUP(A10131,'Cor da Pele e Motivacao'!$A$2:$I$11399,8, FALSE)</f>
        <v>ATIVIDADES CRIMINAIS</v>
      </c>
      <c r="L10131" s="2">
        <v>1</v>
      </c>
    </row>
    <row r="10132" spans="1:12" ht="15.75" customHeight="1" x14ac:dyDescent="0.25">
      <c r="A10132" t="str">
        <f>CONCATENATE(B10132,C10132,D10132,H10132,I10132,L10132)</f>
        <v>292020HOMICIDIO211</v>
      </c>
      <c r="B10132" s="2">
        <v>2</v>
      </c>
      <c r="C10132" s="2">
        <v>9</v>
      </c>
      <c r="D10132" s="2">
        <v>2020</v>
      </c>
      <c r="E10132" s="2" t="s">
        <v>115</v>
      </c>
      <c r="F10132" s="2" t="s">
        <v>22</v>
      </c>
      <c r="G10132" s="2" t="s">
        <v>11</v>
      </c>
      <c r="H10132" s="2" t="s">
        <v>12</v>
      </c>
      <c r="I10132" s="2">
        <v>21</v>
      </c>
      <c r="J10132" s="2" t="str">
        <f>VLOOKUP(A10132,'Cor da Pele e Motivacao'!$A$2:$I$11399,6, FALSE)</f>
        <v>Parda</v>
      </c>
      <c r="K10132" s="2" t="str">
        <f>VLOOKUP(A10132,'Cor da Pele e Motivacao'!$A$2:$I$11399,8, FALSE)</f>
        <v>ATIVIDADES CRIMINAIS</v>
      </c>
      <c r="L10132" s="2">
        <v>1</v>
      </c>
    </row>
    <row r="10133" spans="1:12" ht="15.75" customHeight="1" x14ac:dyDescent="0.25">
      <c r="A10133" t="str">
        <f>CONCATENATE(B10133,C10133,D10133,H10133,I10133,L10133)</f>
        <v>292020HOMICIDIO181</v>
      </c>
      <c r="B10133" s="2">
        <v>2</v>
      </c>
      <c r="C10133" s="2">
        <v>9</v>
      </c>
      <c r="D10133" s="2">
        <v>2020</v>
      </c>
      <c r="E10133" s="2" t="s">
        <v>20</v>
      </c>
      <c r="F10133" s="2" t="s">
        <v>14</v>
      </c>
      <c r="G10133" s="2" t="s">
        <v>11</v>
      </c>
      <c r="H10133" s="2" t="s">
        <v>12</v>
      </c>
      <c r="I10133" s="2">
        <v>18</v>
      </c>
      <c r="J10133" s="2" t="str">
        <f>VLOOKUP(A10133,'Cor da Pele e Motivacao'!$A$2:$I$11399,6, FALSE)</f>
        <v>Parda</v>
      </c>
      <c r="K10133" s="2" t="str">
        <f>VLOOKUP(A10133,'Cor da Pele e Motivacao'!$A$2:$I$11399,8, FALSE)</f>
        <v>ATIVIDADES CRIMINAIS</v>
      </c>
      <c r="L10133" s="2">
        <v>1</v>
      </c>
    </row>
    <row r="10134" spans="1:12" ht="15.75" customHeight="1" x14ac:dyDescent="0.25">
      <c r="A10134" t="str">
        <f>CONCATENATE(B10134,C10134,D10134,H10134,I10134,L10134)</f>
        <v>292020HOMICIDIO321</v>
      </c>
      <c r="B10134" s="2">
        <v>2</v>
      </c>
      <c r="C10134" s="2">
        <v>9</v>
      </c>
      <c r="D10134" s="2">
        <v>2020</v>
      </c>
      <c r="E10134" s="2" t="s">
        <v>24</v>
      </c>
      <c r="F10134" s="2" t="s">
        <v>10</v>
      </c>
      <c r="G10134" s="2" t="s">
        <v>11</v>
      </c>
      <c r="H10134" s="2" t="s">
        <v>12</v>
      </c>
      <c r="I10134" s="2">
        <v>32</v>
      </c>
      <c r="J10134" s="2" t="str">
        <f>VLOOKUP(A10134,'Cor da Pele e Motivacao'!$A$2:$I$11399,6, FALSE)</f>
        <v>Parda</v>
      </c>
      <c r="K10134" s="2" t="str">
        <f>VLOOKUP(A10134,'Cor da Pele e Motivacao'!$A$2:$I$11399,8, FALSE)</f>
        <v>ATIVIDADES CRIMINAIS</v>
      </c>
      <c r="L10134" s="2">
        <v>1</v>
      </c>
    </row>
    <row r="10135" spans="1:12" ht="15.75" customHeight="1" x14ac:dyDescent="0.25">
      <c r="A10135" t="str">
        <f>CONCATENATE(B10135,C10135,D10135,H10135,I10135,L10135)</f>
        <v>292020HOMICIDIO301</v>
      </c>
      <c r="B10135" s="2">
        <v>2</v>
      </c>
      <c r="C10135" s="2">
        <v>9</v>
      </c>
      <c r="D10135" s="2">
        <v>2020</v>
      </c>
      <c r="E10135" s="2" t="s">
        <v>25</v>
      </c>
      <c r="F10135" s="2" t="s">
        <v>25</v>
      </c>
      <c r="G10135" s="2" t="s">
        <v>11</v>
      </c>
      <c r="H10135" s="2" t="s">
        <v>12</v>
      </c>
      <c r="I10135" s="2">
        <v>30</v>
      </c>
      <c r="J10135" s="2" t="str">
        <f>VLOOKUP(A10135,'Cor da Pele e Motivacao'!$A$2:$I$11399,6, FALSE)</f>
        <v>Parda</v>
      </c>
      <c r="K10135" s="2" t="str">
        <f>VLOOKUP(A10135,'Cor da Pele e Motivacao'!$A$2:$I$11399,8, FALSE)</f>
        <v>ATIVIDADES CRIMINAIS</v>
      </c>
      <c r="L10135" s="2">
        <v>1</v>
      </c>
    </row>
    <row r="10136" spans="1:12" ht="15.75" customHeight="1" x14ac:dyDescent="0.25">
      <c r="A10136" t="str">
        <f>CONCATENATE(B10136,C10136,D10136,H10136,I10136,L10136)</f>
        <v>292020HOMICIDIO361</v>
      </c>
      <c r="B10136" s="2">
        <v>2</v>
      </c>
      <c r="C10136" s="2">
        <v>9</v>
      </c>
      <c r="D10136" s="2">
        <v>2020</v>
      </c>
      <c r="E10136" s="2" t="s">
        <v>25</v>
      </c>
      <c r="F10136" s="2" t="s">
        <v>25</v>
      </c>
      <c r="G10136" s="2" t="s">
        <v>11</v>
      </c>
      <c r="H10136" s="2" t="s">
        <v>12</v>
      </c>
      <c r="I10136" s="2">
        <v>36</v>
      </c>
      <c r="J10136" s="2" t="str">
        <f>VLOOKUP(A10136,'Cor da Pele e Motivacao'!$A$2:$I$11399,6, FALSE)</f>
        <v>Parda</v>
      </c>
      <c r="K10136" s="2" t="str">
        <f>VLOOKUP(A10136,'Cor da Pele e Motivacao'!$A$2:$I$11399,8, FALSE)</f>
        <v>ATIVIDADES CRIMINAIS</v>
      </c>
      <c r="L10136" s="2">
        <v>1</v>
      </c>
    </row>
    <row r="10137" spans="1:12" ht="15.75" customHeight="1" x14ac:dyDescent="0.25">
      <c r="A10137" t="str">
        <f>CONCATENATE(B10137,C10137,D10137,H10137,I10137,L10137)</f>
        <v>392020HOMICIDIO341</v>
      </c>
      <c r="B10137" s="2">
        <v>3</v>
      </c>
      <c r="C10137" s="2">
        <v>9</v>
      </c>
      <c r="D10137" s="2">
        <v>2020</v>
      </c>
      <c r="E10137" s="2" t="s">
        <v>32</v>
      </c>
      <c r="F10137" s="2" t="s">
        <v>16</v>
      </c>
      <c r="G10137" s="2" t="s">
        <v>11</v>
      </c>
      <c r="H10137" s="2" t="s">
        <v>12</v>
      </c>
      <c r="I10137" s="2">
        <v>34</v>
      </c>
      <c r="J10137" s="2" t="str">
        <f>VLOOKUP(A10137,'Cor da Pele e Motivacao'!$A$2:$I$11399,6, FALSE)</f>
        <v>Parda</v>
      </c>
      <c r="K10137" s="2" t="str">
        <f>VLOOKUP(A10137,'Cor da Pele e Motivacao'!$A$2:$I$11399,8, FALSE)</f>
        <v>ATIVIDADES CRIMINAIS</v>
      </c>
      <c r="L10137" s="2">
        <v>1</v>
      </c>
    </row>
    <row r="10138" spans="1:12" ht="15.75" customHeight="1" x14ac:dyDescent="0.25">
      <c r="A10138" t="str">
        <f>CONCATENATE(B10138,C10138,D10138,H10138,I10138,L10138)</f>
        <v>392020LATROCINIO281</v>
      </c>
      <c r="B10138" s="2">
        <v>3</v>
      </c>
      <c r="C10138" s="2">
        <v>9</v>
      </c>
      <c r="D10138" s="2">
        <v>2020</v>
      </c>
      <c r="E10138" s="2" t="s">
        <v>42</v>
      </c>
      <c r="F10138" s="2" t="s">
        <v>16</v>
      </c>
      <c r="G10138" s="2" t="s">
        <v>11</v>
      </c>
      <c r="H10138" s="2" t="s">
        <v>33</v>
      </c>
      <c r="I10138" s="2">
        <v>28</v>
      </c>
      <c r="J10138" s="2" t="str">
        <f>VLOOKUP(A10138,'Cor da Pele e Motivacao'!$A$2:$I$11399,6, FALSE)</f>
        <v>Parda</v>
      </c>
      <c r="K10138" s="2" t="str">
        <f>VLOOKUP(A10138,'Cor da Pele e Motivacao'!$A$2:$I$11399,8, FALSE)</f>
        <v>PATRIMÔNIO</v>
      </c>
      <c r="L10138" s="2">
        <v>1</v>
      </c>
    </row>
    <row r="10139" spans="1:12" ht="15.75" customHeight="1" x14ac:dyDescent="0.25">
      <c r="A10139" t="str">
        <f>CONCATENATE(B10139,C10139,D10139,H10139,I10139,L10139)</f>
        <v>392020HOMICIDIO1</v>
      </c>
      <c r="B10139" s="2">
        <v>3</v>
      </c>
      <c r="C10139" s="2">
        <v>9</v>
      </c>
      <c r="D10139" s="2">
        <v>2020</v>
      </c>
      <c r="E10139" s="2" t="s">
        <v>43</v>
      </c>
      <c r="F10139" s="2" t="s">
        <v>22</v>
      </c>
      <c r="G10139" s="2" t="s">
        <v>28</v>
      </c>
      <c r="H10139" s="2" t="s">
        <v>12</v>
      </c>
      <c r="I10139" s="2"/>
      <c r="J10139" s="2" t="str">
        <f>VLOOKUP(A10139,'Cor da Pele e Motivacao'!$A$2:$I$11399,6, FALSE)</f>
        <v>Parda</v>
      </c>
      <c r="K10139" s="2" t="str">
        <f>VLOOKUP(A10139,'Cor da Pele e Motivacao'!$A$2:$I$11399,8, FALSE)</f>
        <v>A DEFINIR</v>
      </c>
      <c r="L10139" s="2">
        <v>1</v>
      </c>
    </row>
    <row r="10140" spans="1:12" ht="15.75" customHeight="1" x14ac:dyDescent="0.25">
      <c r="A10140" t="str">
        <f>CONCATENATE(B10140,C10140,D10140,H10140,I10140,L10140)</f>
        <v>392020HOMICIDIO201</v>
      </c>
      <c r="B10140" s="2">
        <v>3</v>
      </c>
      <c r="C10140" s="2">
        <v>9</v>
      </c>
      <c r="D10140" s="2">
        <v>2020</v>
      </c>
      <c r="E10140" s="2" t="s">
        <v>23</v>
      </c>
      <c r="F10140" s="2" t="s">
        <v>14</v>
      </c>
      <c r="G10140" s="2" t="s">
        <v>11</v>
      </c>
      <c r="H10140" s="2" t="s">
        <v>12</v>
      </c>
      <c r="I10140" s="2">
        <v>20</v>
      </c>
      <c r="J10140" s="2" t="str">
        <f>VLOOKUP(A10140,'Cor da Pele e Motivacao'!$A$2:$I$11399,6, FALSE)</f>
        <v>Parda</v>
      </c>
      <c r="K10140" s="2" t="str">
        <f>VLOOKUP(A10140,'Cor da Pele e Motivacao'!$A$2:$I$11399,8, FALSE)</f>
        <v>ATIVIDADES CRIMINAIS</v>
      </c>
      <c r="L10140" s="2">
        <v>1</v>
      </c>
    </row>
    <row r="10141" spans="1:12" ht="15.75" customHeight="1" x14ac:dyDescent="0.25">
      <c r="A10141" t="str">
        <f>CONCATENATE(B10141,C10141,D10141,H10141,I10141,L10141)</f>
        <v>392020HOMICIDIO331</v>
      </c>
      <c r="B10141" s="2">
        <v>3</v>
      </c>
      <c r="C10141" s="2">
        <v>9</v>
      </c>
      <c r="D10141" s="2">
        <v>2020</v>
      </c>
      <c r="E10141" s="2" t="s">
        <v>36</v>
      </c>
      <c r="F10141" s="2" t="s">
        <v>14</v>
      </c>
      <c r="G10141" s="2" t="s">
        <v>11</v>
      </c>
      <c r="H10141" s="2" t="s">
        <v>12</v>
      </c>
      <c r="I10141" s="2">
        <v>33</v>
      </c>
      <c r="J10141" s="2" t="str">
        <f>VLOOKUP(A10141,'Cor da Pele e Motivacao'!$A$2:$I$11399,6, FALSE)</f>
        <v>Parda</v>
      </c>
      <c r="K10141" s="2" t="str">
        <f>VLOOKUP(A10141,'Cor da Pele e Motivacao'!$A$2:$I$11399,8, FALSE)</f>
        <v>VIOLÊNCIA INTERPESSOAL</v>
      </c>
      <c r="L10141" s="2">
        <v>1</v>
      </c>
    </row>
    <row r="10142" spans="1:12" ht="15.75" customHeight="1" x14ac:dyDescent="0.25">
      <c r="A10142" t="str">
        <f>CONCATENATE(B10142,C10142,D10142,H10142,I10142,L10142)</f>
        <v>392020HOMICIDIO371</v>
      </c>
      <c r="B10142" s="2">
        <v>3</v>
      </c>
      <c r="C10142" s="2">
        <v>9</v>
      </c>
      <c r="D10142" s="2">
        <v>2020</v>
      </c>
      <c r="E10142" s="2" t="s">
        <v>82</v>
      </c>
      <c r="F10142" s="2" t="s">
        <v>10</v>
      </c>
      <c r="G10142" s="2" t="s">
        <v>11</v>
      </c>
      <c r="H10142" s="2" t="s">
        <v>12</v>
      </c>
      <c r="I10142" s="2">
        <v>37</v>
      </c>
      <c r="J10142" s="2" t="str">
        <f>VLOOKUP(A10142,'Cor da Pele e Motivacao'!$A$2:$I$11399,6, FALSE)</f>
        <v>Parda</v>
      </c>
      <c r="K10142" s="2" t="str">
        <f>VLOOKUP(A10142,'Cor da Pele e Motivacao'!$A$2:$I$11399,8, FALSE)</f>
        <v>VIOLÊNCIA INTERPESSOAL</v>
      </c>
      <c r="L10142" s="2">
        <v>1</v>
      </c>
    </row>
    <row r="10143" spans="1:12" ht="15.75" customHeight="1" x14ac:dyDescent="0.25">
      <c r="A10143" t="str">
        <f>CONCATENATE(B10143,C10143,D10143,H10143,I10143,L10143)</f>
        <v>492020HOMICIDIO211</v>
      </c>
      <c r="B10143" s="2">
        <v>4</v>
      </c>
      <c r="C10143" s="2">
        <v>9</v>
      </c>
      <c r="D10143" s="2">
        <v>2020</v>
      </c>
      <c r="E10143" s="2" t="s">
        <v>176</v>
      </c>
      <c r="F10143" s="2" t="s">
        <v>10</v>
      </c>
      <c r="G10143" s="2" t="s">
        <v>11</v>
      </c>
      <c r="H10143" s="2" t="s">
        <v>12</v>
      </c>
      <c r="I10143" s="2">
        <v>21</v>
      </c>
      <c r="J10143" s="2" t="str">
        <f>VLOOKUP(A10143,'Cor da Pele e Motivacao'!$A$2:$I$11399,6, FALSE)</f>
        <v>Parda</v>
      </c>
      <c r="K10143" s="2" t="str">
        <f>VLOOKUP(A10143,'Cor da Pele e Motivacao'!$A$2:$I$11399,8, FALSE)</f>
        <v>ATIVIDADES CRIMINAIS</v>
      </c>
      <c r="L10143" s="2">
        <v>1</v>
      </c>
    </row>
    <row r="10144" spans="1:12" ht="15.75" customHeight="1" x14ac:dyDescent="0.25">
      <c r="A10144" t="str">
        <f>CONCATENATE(B10144,C10144,D10144,H10144,I10144,L10144)</f>
        <v>492020HOMICIDIO321</v>
      </c>
      <c r="B10144" s="2">
        <v>4</v>
      </c>
      <c r="C10144" s="2">
        <v>9</v>
      </c>
      <c r="D10144" s="2">
        <v>2020</v>
      </c>
      <c r="E10144" s="2" t="s">
        <v>176</v>
      </c>
      <c r="F10144" s="2" t="s">
        <v>10</v>
      </c>
      <c r="G10144" s="2" t="s">
        <v>11</v>
      </c>
      <c r="H10144" s="2" t="s">
        <v>12</v>
      </c>
      <c r="I10144" s="2">
        <v>32</v>
      </c>
      <c r="J10144" s="2" t="str">
        <f>VLOOKUP(A10144,'Cor da Pele e Motivacao'!$A$2:$I$11399,6, FALSE)</f>
        <v>Parda</v>
      </c>
      <c r="K10144" s="2" t="str">
        <f>VLOOKUP(A10144,'Cor da Pele e Motivacao'!$A$2:$I$11399,8, FALSE)</f>
        <v>ATIVIDADES CRIMINAIS</v>
      </c>
      <c r="L10144" s="2">
        <v>1</v>
      </c>
    </row>
    <row r="10145" spans="1:12" ht="15.75" customHeight="1" x14ac:dyDescent="0.25">
      <c r="A10145" t="str">
        <f>CONCATENATE(B10145,C10145,D10145,H10145,I10145,L10145)</f>
        <v>492020HOMICIDIO361</v>
      </c>
      <c r="B10145" s="2">
        <v>4</v>
      </c>
      <c r="C10145" s="2">
        <v>9</v>
      </c>
      <c r="D10145" s="2">
        <v>2020</v>
      </c>
      <c r="E10145" s="2" t="s">
        <v>31</v>
      </c>
      <c r="F10145" s="2" t="s">
        <v>16</v>
      </c>
      <c r="G10145" s="2" t="s">
        <v>28</v>
      </c>
      <c r="H10145" s="2" t="s">
        <v>12</v>
      </c>
      <c r="I10145" s="2">
        <v>36</v>
      </c>
      <c r="J10145" s="2" t="str">
        <f>VLOOKUP(A10145,'Cor da Pele e Motivacao'!$A$2:$I$11399,6, FALSE)</f>
        <v>Parda</v>
      </c>
      <c r="K10145" s="2" t="str">
        <f>VLOOKUP(A10145,'Cor da Pele e Motivacao'!$A$2:$I$11399,8, FALSE)</f>
        <v>ATIVIDADES CRIMINAIS</v>
      </c>
      <c r="L10145" s="2">
        <v>1</v>
      </c>
    </row>
    <row r="10146" spans="1:12" ht="15.75" customHeight="1" x14ac:dyDescent="0.25">
      <c r="A10146" t="str">
        <f>CONCATENATE(B10146,C10146,D10146,H10146,I10146,L10146)</f>
        <v>492020HOMICIDIO311</v>
      </c>
      <c r="B10146" s="2">
        <v>4</v>
      </c>
      <c r="C10146" s="2">
        <v>9</v>
      </c>
      <c r="D10146" s="2">
        <v>2020</v>
      </c>
      <c r="E10146" s="2" t="s">
        <v>13</v>
      </c>
      <c r="F10146" s="2" t="s">
        <v>14</v>
      </c>
      <c r="G10146" s="2" t="s">
        <v>11</v>
      </c>
      <c r="H10146" s="2" t="s">
        <v>12</v>
      </c>
      <c r="I10146" s="2">
        <v>31</v>
      </c>
      <c r="J10146" s="2" t="str">
        <f>VLOOKUP(A10146,'Cor da Pele e Motivacao'!$A$2:$I$11399,6, FALSE)</f>
        <v>Parda</v>
      </c>
      <c r="K10146" s="2" t="str">
        <f>VLOOKUP(A10146,'Cor da Pele e Motivacao'!$A$2:$I$11399,8, FALSE)</f>
        <v>ATIVIDADES CRIMINAIS</v>
      </c>
      <c r="L10146" s="2">
        <v>1</v>
      </c>
    </row>
    <row r="10147" spans="1:12" ht="15.75" customHeight="1" x14ac:dyDescent="0.25">
      <c r="A10147" t="str">
        <f>CONCATENATE(B10147,C10147,D10147,H10147,I10147,L10147)</f>
        <v>492020HOMICIDIO451</v>
      </c>
      <c r="B10147" s="2">
        <v>4</v>
      </c>
      <c r="C10147" s="2">
        <v>9</v>
      </c>
      <c r="D10147" s="2">
        <v>2020</v>
      </c>
      <c r="E10147" s="2" t="s">
        <v>23</v>
      </c>
      <c r="F10147" s="2" t="s">
        <v>14</v>
      </c>
      <c r="G10147" s="2" t="s">
        <v>11</v>
      </c>
      <c r="H10147" s="2" t="s">
        <v>12</v>
      </c>
      <c r="I10147" s="2">
        <v>45</v>
      </c>
      <c r="J10147" s="2" t="str">
        <f>VLOOKUP(A10147,'Cor da Pele e Motivacao'!$A$2:$I$11399,6, FALSE)</f>
        <v>Parda</v>
      </c>
      <c r="K10147" s="2" t="str">
        <f>VLOOKUP(A10147,'Cor da Pele e Motivacao'!$A$2:$I$11399,8, FALSE)</f>
        <v>ATIVIDADES CRIMINAIS</v>
      </c>
      <c r="L10147" s="2">
        <v>1</v>
      </c>
    </row>
    <row r="10148" spans="1:12" ht="15.75" customHeight="1" x14ac:dyDescent="0.25">
      <c r="A10148" t="str">
        <f>CONCATENATE(B10148,C10148,D10148,H10148,I10148,L10148)</f>
        <v>492020HOMICIDIO231</v>
      </c>
      <c r="B10148" s="2">
        <v>4</v>
      </c>
      <c r="C10148" s="2">
        <v>9</v>
      </c>
      <c r="D10148" s="2">
        <v>2020</v>
      </c>
      <c r="E10148" s="2" t="s">
        <v>116</v>
      </c>
      <c r="F10148" s="2" t="s">
        <v>16</v>
      </c>
      <c r="G10148" s="2" t="s">
        <v>11</v>
      </c>
      <c r="H10148" s="2" t="s">
        <v>12</v>
      </c>
      <c r="I10148" s="2">
        <v>23</v>
      </c>
      <c r="J10148" s="2" t="str">
        <f>VLOOKUP(A10148,'Cor da Pele e Motivacao'!$A$2:$I$11399,6, FALSE)</f>
        <v>Parda</v>
      </c>
      <c r="K10148" s="2" t="str">
        <f>VLOOKUP(A10148,'Cor da Pele e Motivacao'!$A$2:$I$11399,8, FALSE)</f>
        <v>ATIVIDADES CRIMINAIS</v>
      </c>
      <c r="L10148" s="2">
        <v>1</v>
      </c>
    </row>
    <row r="10149" spans="1:12" ht="15.75" customHeight="1" x14ac:dyDescent="0.25">
      <c r="A10149" t="str">
        <f>CONCATENATE(B10149,C10149,D10149,H10149,I10149,L10149)</f>
        <v>492020HOMICIDIO291</v>
      </c>
      <c r="B10149" s="2">
        <v>4</v>
      </c>
      <c r="C10149" s="2">
        <v>9</v>
      </c>
      <c r="D10149" s="2">
        <v>2020</v>
      </c>
      <c r="E10149" s="2" t="s">
        <v>25</v>
      </c>
      <c r="F10149" s="2" t="s">
        <v>25</v>
      </c>
      <c r="G10149" s="2" t="s">
        <v>11</v>
      </c>
      <c r="H10149" s="2" t="s">
        <v>12</v>
      </c>
      <c r="I10149" s="2">
        <v>29</v>
      </c>
      <c r="J10149" s="2" t="str">
        <f>VLOOKUP(A10149,'Cor da Pele e Motivacao'!$A$2:$I$11399,6, FALSE)</f>
        <v>Parda</v>
      </c>
      <c r="K10149" s="2" t="str">
        <f>VLOOKUP(A10149,'Cor da Pele e Motivacao'!$A$2:$I$11399,8, FALSE)</f>
        <v>ATIVIDADES CRIMINAIS</v>
      </c>
      <c r="L10149" s="2">
        <v>1</v>
      </c>
    </row>
    <row r="10150" spans="1:12" ht="15.75" customHeight="1" x14ac:dyDescent="0.25">
      <c r="A10150" t="str">
        <f>CONCATENATE(B10150,C10150,D10150,H10150,I10150,L10150)</f>
        <v>492020HOMICIDIO361</v>
      </c>
      <c r="B10150" s="2">
        <v>4</v>
      </c>
      <c r="C10150" s="2">
        <v>9</v>
      </c>
      <c r="D10150" s="2">
        <v>2020</v>
      </c>
      <c r="E10150" s="2" t="s">
        <v>46</v>
      </c>
      <c r="F10150" s="2" t="s">
        <v>22</v>
      </c>
      <c r="G10150" s="2" t="s">
        <v>11</v>
      </c>
      <c r="H10150" s="2" t="s">
        <v>12</v>
      </c>
      <c r="I10150" s="2">
        <v>36</v>
      </c>
      <c r="J10150" s="2" t="str">
        <f>VLOOKUP(A10150,'Cor da Pele e Motivacao'!$A$2:$I$11399,6, FALSE)</f>
        <v>Parda</v>
      </c>
      <c r="K10150" s="2" t="str">
        <f>VLOOKUP(A10150,'Cor da Pele e Motivacao'!$A$2:$I$11399,8, FALSE)</f>
        <v>ATIVIDADES CRIMINAIS</v>
      </c>
      <c r="L10150" s="2">
        <v>1</v>
      </c>
    </row>
    <row r="10151" spans="1:12" ht="15.75" customHeight="1" x14ac:dyDescent="0.25">
      <c r="A10151" t="str">
        <f>CONCATENATE(B10151,C10151,D10151,H10151,I10151,L10151)</f>
        <v>592020LATROCINIO561</v>
      </c>
      <c r="B10151" s="2">
        <v>5</v>
      </c>
      <c r="C10151" s="2">
        <v>9</v>
      </c>
      <c r="D10151" s="2">
        <v>2020</v>
      </c>
      <c r="E10151" s="2" t="s">
        <v>55</v>
      </c>
      <c r="F10151" s="2" t="s">
        <v>10</v>
      </c>
      <c r="G10151" s="2" t="s">
        <v>28</v>
      </c>
      <c r="H10151" s="2" t="s">
        <v>33</v>
      </c>
      <c r="I10151" s="2">
        <v>56</v>
      </c>
      <c r="J10151" s="2" t="str">
        <f>VLOOKUP(A10151,'Cor da Pele e Motivacao'!$A$2:$I$11399,6, FALSE)</f>
        <v>Parda</v>
      </c>
      <c r="K10151" s="2" t="str">
        <f>VLOOKUP(A10151,'Cor da Pele e Motivacao'!$A$2:$I$11399,8, FALSE)</f>
        <v>PATRIMÔNIO</v>
      </c>
      <c r="L10151" s="2">
        <v>1</v>
      </c>
    </row>
    <row r="10152" spans="1:12" ht="15.75" customHeight="1" x14ac:dyDescent="0.25">
      <c r="A10152" t="str">
        <f>CONCATENATE(B10152,C10152,D10152,H10152,I10152,L10152)</f>
        <v>592020HOMICIDIO281</v>
      </c>
      <c r="B10152" s="2">
        <v>5</v>
      </c>
      <c r="C10152" s="2">
        <v>9</v>
      </c>
      <c r="D10152" s="2">
        <v>2020</v>
      </c>
      <c r="E10152" s="2" t="s">
        <v>13</v>
      </c>
      <c r="F10152" s="2" t="s">
        <v>22</v>
      </c>
      <c r="G10152" s="2" t="s">
        <v>11</v>
      </c>
      <c r="H10152" s="2" t="s">
        <v>12</v>
      </c>
      <c r="I10152" s="2">
        <v>28</v>
      </c>
      <c r="J10152" s="2" t="str">
        <f>VLOOKUP(A10152,'Cor da Pele e Motivacao'!$A$2:$I$11399,6, FALSE)</f>
        <v>Parda</v>
      </c>
      <c r="K10152" s="2" t="str">
        <f>VLOOKUP(A10152,'Cor da Pele e Motivacao'!$A$2:$I$11399,8, FALSE)</f>
        <v>VIOLÊNCIA INTERPESSOAL</v>
      </c>
      <c r="L10152" s="2">
        <v>1</v>
      </c>
    </row>
    <row r="10153" spans="1:12" ht="15.75" customHeight="1" x14ac:dyDescent="0.25">
      <c r="A10153" t="str">
        <f>CONCATENATE(B10153,C10153,D10153,H10153,I10153,L10153)</f>
        <v>592020HOMICIDIO321</v>
      </c>
      <c r="B10153" s="2">
        <v>5</v>
      </c>
      <c r="C10153" s="2">
        <v>9</v>
      </c>
      <c r="D10153" s="2">
        <v>2020</v>
      </c>
      <c r="E10153" s="2" t="s">
        <v>141</v>
      </c>
      <c r="F10153" s="2" t="s">
        <v>16</v>
      </c>
      <c r="G10153" s="2" t="s">
        <v>11</v>
      </c>
      <c r="H10153" s="2" t="s">
        <v>12</v>
      </c>
      <c r="I10153" s="2">
        <v>32</v>
      </c>
      <c r="J10153" s="2" t="str">
        <f>VLOOKUP(A10153,'Cor da Pele e Motivacao'!$A$2:$I$11399,6, FALSE)</f>
        <v>Parda</v>
      </c>
      <c r="K10153" s="2" t="str">
        <f>VLOOKUP(A10153,'Cor da Pele e Motivacao'!$A$2:$I$11399,8, FALSE)</f>
        <v>VIOLÊNCIA INTERPESSOAL</v>
      </c>
      <c r="L10153" s="2">
        <v>1</v>
      </c>
    </row>
    <row r="10154" spans="1:12" ht="15.75" customHeight="1" x14ac:dyDescent="0.25">
      <c r="A10154" t="str">
        <f>CONCATENATE(B10154,C10154,D10154,H10154,I10154,L10154)</f>
        <v>592020FEMINICIDIO371</v>
      </c>
      <c r="B10154" s="2">
        <v>5</v>
      </c>
      <c r="C10154" s="2">
        <v>9</v>
      </c>
      <c r="D10154" s="2">
        <v>2020</v>
      </c>
      <c r="E10154" s="2" t="s">
        <v>152</v>
      </c>
      <c r="F10154" s="2" t="s">
        <v>22</v>
      </c>
      <c r="G10154" s="2" t="s">
        <v>28</v>
      </c>
      <c r="H10154" s="2" t="s">
        <v>29</v>
      </c>
      <c r="I10154" s="2">
        <v>37</v>
      </c>
      <c r="J10154" s="2" t="str">
        <f>VLOOKUP(A10154,'Cor da Pele e Motivacao'!$A$2:$I$11399,6, FALSE)</f>
        <v>Parda</v>
      </c>
      <c r="K10154" s="2" t="str">
        <f>VLOOKUP(A10154,'Cor da Pele e Motivacao'!$A$2:$I$11399,8, FALSE)</f>
        <v>FEMINICIDIO</v>
      </c>
      <c r="L10154" s="2">
        <v>1</v>
      </c>
    </row>
    <row r="10155" spans="1:12" ht="15.75" customHeight="1" x14ac:dyDescent="0.25">
      <c r="A10155" t="str">
        <f>CONCATENATE(B10155,C10155,D10155,H10155,I10155,L10155)</f>
        <v>592020HOMICIDIO201</v>
      </c>
      <c r="B10155" s="2">
        <v>5</v>
      </c>
      <c r="C10155" s="2">
        <v>9</v>
      </c>
      <c r="D10155" s="2">
        <v>2020</v>
      </c>
      <c r="E10155" s="2" t="s">
        <v>184</v>
      </c>
      <c r="F10155" s="2" t="s">
        <v>10</v>
      </c>
      <c r="G10155" s="2" t="s">
        <v>11</v>
      </c>
      <c r="H10155" s="2" t="s">
        <v>12</v>
      </c>
      <c r="I10155" s="2">
        <v>20</v>
      </c>
      <c r="J10155" s="2" t="str">
        <f>VLOOKUP(A10155,'Cor da Pele e Motivacao'!$A$2:$I$11399,6, FALSE)</f>
        <v>Parda</v>
      </c>
      <c r="K10155" s="2" t="str">
        <f>VLOOKUP(A10155,'Cor da Pele e Motivacao'!$A$2:$I$11399,8, FALSE)</f>
        <v>ATIVIDADES CRIMINAIS</v>
      </c>
      <c r="L10155" s="2">
        <v>1</v>
      </c>
    </row>
    <row r="10156" spans="1:12" ht="15.75" customHeight="1" x14ac:dyDescent="0.25">
      <c r="A10156" t="str">
        <f>CONCATENATE(B10156,C10156,D10156,H10156,I10156,L10156)</f>
        <v>592020HOMICIDIO231</v>
      </c>
      <c r="B10156" s="2">
        <v>5</v>
      </c>
      <c r="C10156" s="2">
        <v>9</v>
      </c>
      <c r="D10156" s="2">
        <v>2020</v>
      </c>
      <c r="E10156" s="2" t="s">
        <v>174</v>
      </c>
      <c r="F10156" s="2" t="s">
        <v>10</v>
      </c>
      <c r="G10156" s="2" t="s">
        <v>11</v>
      </c>
      <c r="H10156" s="2" t="s">
        <v>12</v>
      </c>
      <c r="I10156" s="2">
        <v>23</v>
      </c>
      <c r="J10156" s="2" t="str">
        <f>VLOOKUP(A10156,'Cor da Pele e Motivacao'!$A$2:$I$11399,6, FALSE)</f>
        <v>Parda</v>
      </c>
      <c r="K10156" s="2" t="str">
        <f>VLOOKUP(A10156,'Cor da Pele e Motivacao'!$A$2:$I$11399,8, FALSE)</f>
        <v>OUTRAS MOTIVAÇÕES</v>
      </c>
      <c r="L10156" s="2">
        <v>1</v>
      </c>
    </row>
    <row r="10157" spans="1:12" ht="15.75" customHeight="1" x14ac:dyDescent="0.25">
      <c r="A10157" t="str">
        <f>CONCATENATE(B10157,C10157,D10157,H10157,I10157,L10157)</f>
        <v>592020HOMICIDIO271</v>
      </c>
      <c r="B10157" s="2">
        <v>5</v>
      </c>
      <c r="C10157" s="2">
        <v>9</v>
      </c>
      <c r="D10157" s="2">
        <v>2020</v>
      </c>
      <c r="E10157" s="2" t="s">
        <v>21</v>
      </c>
      <c r="F10157" s="2" t="s">
        <v>22</v>
      </c>
      <c r="G10157" s="2" t="s">
        <v>11</v>
      </c>
      <c r="H10157" s="2" t="s">
        <v>12</v>
      </c>
      <c r="I10157" s="2">
        <v>27</v>
      </c>
      <c r="J10157" s="2" t="str">
        <f>VLOOKUP(A10157,'Cor da Pele e Motivacao'!$A$2:$I$11399,6, FALSE)</f>
        <v>Parda</v>
      </c>
      <c r="K10157" s="2" t="str">
        <f>VLOOKUP(A10157,'Cor da Pele e Motivacao'!$A$2:$I$11399,8, FALSE)</f>
        <v>ATIVIDADES CRIMINAIS</v>
      </c>
      <c r="L10157" s="2">
        <v>1</v>
      </c>
    </row>
    <row r="10158" spans="1:12" ht="15.75" customHeight="1" x14ac:dyDescent="0.25">
      <c r="A10158" t="str">
        <f>CONCATENATE(B10158,C10158,D10158,H10158,I10158,L10158)</f>
        <v>592020HOMICIDIO161</v>
      </c>
      <c r="B10158" s="2">
        <v>5</v>
      </c>
      <c r="C10158" s="2">
        <v>9</v>
      </c>
      <c r="D10158" s="2">
        <v>2020</v>
      </c>
      <c r="E10158" s="2" t="s">
        <v>23</v>
      </c>
      <c r="F10158" s="2" t="s">
        <v>14</v>
      </c>
      <c r="G10158" s="2" t="s">
        <v>28</v>
      </c>
      <c r="H10158" s="2" t="s">
        <v>12</v>
      </c>
      <c r="I10158" s="2">
        <v>16</v>
      </c>
      <c r="J10158" s="2" t="str">
        <f>VLOOKUP(A10158,'Cor da Pele e Motivacao'!$A$2:$I$11399,6, FALSE)</f>
        <v>Parda</v>
      </c>
      <c r="K10158" s="2" t="str">
        <f>VLOOKUP(A10158,'Cor da Pele e Motivacao'!$A$2:$I$11399,8, FALSE)</f>
        <v>ATIVIDADES CRIMINAIS</v>
      </c>
      <c r="L10158" s="2">
        <v>1</v>
      </c>
    </row>
    <row r="10159" spans="1:12" ht="15.75" customHeight="1" x14ac:dyDescent="0.25">
      <c r="A10159" t="str">
        <f>CONCATENATE(B10159,C10159,D10159,H10159,I10159,L10159)</f>
        <v>592020HOMICIDIO251</v>
      </c>
      <c r="B10159" s="2">
        <v>5</v>
      </c>
      <c r="C10159" s="2">
        <v>9</v>
      </c>
      <c r="D10159" s="2">
        <v>2020</v>
      </c>
      <c r="E10159" s="2" t="s">
        <v>24</v>
      </c>
      <c r="F10159" s="2" t="s">
        <v>10</v>
      </c>
      <c r="G10159" s="2" t="s">
        <v>11</v>
      </c>
      <c r="H10159" s="2" t="s">
        <v>12</v>
      </c>
      <c r="I10159" s="2">
        <v>25</v>
      </c>
      <c r="J10159" s="2" t="str">
        <f>VLOOKUP(A10159,'Cor da Pele e Motivacao'!$A$2:$I$11399,6, FALSE)</f>
        <v>Parda</v>
      </c>
      <c r="K10159" s="2" t="str">
        <f>VLOOKUP(A10159,'Cor da Pele e Motivacao'!$A$2:$I$11399,8, FALSE)</f>
        <v>ATIVIDADES CRIMINAIS</v>
      </c>
      <c r="L10159" s="2">
        <v>1</v>
      </c>
    </row>
    <row r="10160" spans="1:12" ht="15.75" customHeight="1" x14ac:dyDescent="0.25">
      <c r="A10160" t="str">
        <f>CONCATENATE(B10160,C10160,D10160,H10160,I10160,L10160)</f>
        <v>592020HOMICIDIO191</v>
      </c>
      <c r="B10160" s="2">
        <v>5</v>
      </c>
      <c r="C10160" s="2">
        <v>9</v>
      </c>
      <c r="D10160" s="2">
        <v>2020</v>
      </c>
      <c r="E10160" s="2" t="s">
        <v>25</v>
      </c>
      <c r="F10160" s="2" t="s">
        <v>25</v>
      </c>
      <c r="G10160" s="2" t="s">
        <v>11</v>
      </c>
      <c r="H10160" s="2" t="s">
        <v>12</v>
      </c>
      <c r="I10160" s="2">
        <v>19</v>
      </c>
      <c r="J10160" s="2" t="str">
        <f>VLOOKUP(A10160,'Cor da Pele e Motivacao'!$A$2:$I$11399,6, FALSE)</f>
        <v>Parda</v>
      </c>
      <c r="K10160" s="2" t="str">
        <f>VLOOKUP(A10160,'Cor da Pele e Motivacao'!$A$2:$I$11399,8, FALSE)</f>
        <v>ATIVIDADES CRIMINAIS</v>
      </c>
      <c r="L10160" s="2">
        <v>1</v>
      </c>
    </row>
    <row r="10161" spans="1:12" ht="15.75" customHeight="1" x14ac:dyDescent="0.25">
      <c r="A10161" t="str">
        <f>CONCATENATE(B10161,C10161,D10161,H10161,I10161,L10161)</f>
        <v>592020HOMICIDIO201</v>
      </c>
      <c r="B10161" s="2">
        <v>5</v>
      </c>
      <c r="C10161" s="2">
        <v>9</v>
      </c>
      <c r="D10161" s="2">
        <v>2020</v>
      </c>
      <c r="E10161" s="2" t="s">
        <v>25</v>
      </c>
      <c r="F10161" s="2" t="s">
        <v>25</v>
      </c>
      <c r="G10161" s="2" t="s">
        <v>11</v>
      </c>
      <c r="H10161" s="2" t="s">
        <v>12</v>
      </c>
      <c r="I10161" s="2">
        <v>20</v>
      </c>
      <c r="J10161" s="2" t="str">
        <f>VLOOKUP(A10161,'Cor da Pele e Motivacao'!$A$2:$I$11399,6, FALSE)</f>
        <v>Parda</v>
      </c>
      <c r="K10161" s="2" t="str">
        <f>VLOOKUP(A10161,'Cor da Pele e Motivacao'!$A$2:$I$11399,8, FALSE)</f>
        <v>ATIVIDADES CRIMINAIS</v>
      </c>
      <c r="L10161" s="2">
        <v>1</v>
      </c>
    </row>
    <row r="10162" spans="1:12" ht="15.75" customHeight="1" x14ac:dyDescent="0.25">
      <c r="A10162" t="str">
        <f>CONCATENATE(B10162,C10162,D10162,H10162,I10162,L10162)</f>
        <v>592020HOMICIDIO571</v>
      </c>
      <c r="B10162" s="2">
        <v>5</v>
      </c>
      <c r="C10162" s="2">
        <v>9</v>
      </c>
      <c r="D10162" s="2">
        <v>2020</v>
      </c>
      <c r="E10162" s="2" t="s">
        <v>25</v>
      </c>
      <c r="F10162" s="2" t="s">
        <v>25</v>
      </c>
      <c r="G10162" s="2" t="s">
        <v>11</v>
      </c>
      <c r="H10162" s="2" t="s">
        <v>12</v>
      </c>
      <c r="I10162" s="2">
        <v>57</v>
      </c>
      <c r="J10162" s="2" t="str">
        <f>VLOOKUP(A10162,'Cor da Pele e Motivacao'!$A$2:$I$11399,6, FALSE)</f>
        <v>Parda</v>
      </c>
      <c r="K10162" s="2" t="str">
        <f>VLOOKUP(A10162,'Cor da Pele e Motivacao'!$A$2:$I$11399,8, FALSE)</f>
        <v>OUTRAS MOTIVAÇÕES</v>
      </c>
      <c r="L10162" s="2">
        <v>1</v>
      </c>
    </row>
    <row r="10163" spans="1:12" ht="15.75" customHeight="1" x14ac:dyDescent="0.25">
      <c r="A10163" t="str">
        <f>CONCATENATE(B10163,C10163,D10163,H10163,I10163,L10163)</f>
        <v>592020HOMICIDIO641</v>
      </c>
      <c r="B10163" s="2">
        <v>5</v>
      </c>
      <c r="C10163" s="2">
        <v>9</v>
      </c>
      <c r="D10163" s="2">
        <v>2020</v>
      </c>
      <c r="E10163" s="2" t="s">
        <v>25</v>
      </c>
      <c r="F10163" s="2" t="s">
        <v>25</v>
      </c>
      <c r="G10163" s="2" t="s">
        <v>11</v>
      </c>
      <c r="H10163" s="2" t="s">
        <v>12</v>
      </c>
      <c r="I10163" s="2">
        <v>64</v>
      </c>
      <c r="J10163" s="2" t="str">
        <f>VLOOKUP(A10163,'Cor da Pele e Motivacao'!$A$2:$I$11399,6, FALSE)</f>
        <v>Parda</v>
      </c>
      <c r="K10163" s="2" t="str">
        <f>VLOOKUP(A10163,'Cor da Pele e Motivacao'!$A$2:$I$11399,8, FALSE)</f>
        <v>OUTRAS MOTIVAÇÕES</v>
      </c>
      <c r="L10163" s="2">
        <v>1</v>
      </c>
    </row>
    <row r="10164" spans="1:12" ht="15.75" customHeight="1" x14ac:dyDescent="0.25">
      <c r="A10164" t="str">
        <f>CONCATENATE(B10164,C10164,D10164,H10164,I10164,L10164)</f>
        <v>592020HOMICIDIO241</v>
      </c>
      <c r="B10164" s="2">
        <v>5</v>
      </c>
      <c r="C10164" s="2">
        <v>9</v>
      </c>
      <c r="D10164" s="2">
        <v>2020</v>
      </c>
      <c r="E10164" s="2" t="s">
        <v>38</v>
      </c>
      <c r="F10164" s="2" t="s">
        <v>22</v>
      </c>
      <c r="G10164" s="2" t="s">
        <v>11</v>
      </c>
      <c r="H10164" s="2" t="s">
        <v>12</v>
      </c>
      <c r="I10164" s="2">
        <v>24</v>
      </c>
      <c r="J10164" s="2" t="str">
        <f>VLOOKUP(A10164,'Cor da Pele e Motivacao'!$A$2:$I$11399,6, FALSE)</f>
        <v>Parda</v>
      </c>
      <c r="K10164" s="2" t="str">
        <f>VLOOKUP(A10164,'Cor da Pele e Motivacao'!$A$2:$I$11399,8, FALSE)</f>
        <v>ATIVIDADES CRIMINAIS</v>
      </c>
      <c r="L10164" s="2">
        <v>1</v>
      </c>
    </row>
    <row r="10165" spans="1:12" ht="15.75" customHeight="1" x14ac:dyDescent="0.25">
      <c r="A10165" t="str">
        <f>CONCATENATE(B10165,C10165,D10165,H10165,I10165,L10165)</f>
        <v>692020HOMICIDIO291</v>
      </c>
      <c r="B10165" s="2">
        <v>6</v>
      </c>
      <c r="C10165" s="2">
        <v>9</v>
      </c>
      <c r="D10165" s="2">
        <v>2020</v>
      </c>
      <c r="E10165" s="2" t="s">
        <v>48</v>
      </c>
      <c r="F10165" s="2" t="s">
        <v>22</v>
      </c>
      <c r="G10165" s="2" t="s">
        <v>11</v>
      </c>
      <c r="H10165" s="2" t="s">
        <v>12</v>
      </c>
      <c r="I10165" s="2">
        <v>29</v>
      </c>
      <c r="J10165" s="2" t="str">
        <f>VLOOKUP(A10165,'Cor da Pele e Motivacao'!$A$2:$I$11399,6, FALSE)</f>
        <v>Parda</v>
      </c>
      <c r="K10165" s="2" t="str">
        <f>VLOOKUP(A10165,'Cor da Pele e Motivacao'!$A$2:$I$11399,8, FALSE)</f>
        <v>ATIVIDADES CRIMINAIS</v>
      </c>
      <c r="L10165" s="2">
        <v>1</v>
      </c>
    </row>
    <row r="10166" spans="1:12" ht="15.75" customHeight="1" x14ac:dyDescent="0.25">
      <c r="A10166" t="str">
        <f>CONCATENATE(B10166,C10166,D10166,H10166,I10166,L10166)</f>
        <v>692020HOMICIDIO211</v>
      </c>
      <c r="B10166" s="2">
        <v>6</v>
      </c>
      <c r="C10166" s="2">
        <v>9</v>
      </c>
      <c r="D10166" s="2">
        <v>2020</v>
      </c>
      <c r="E10166" s="2" t="s">
        <v>52</v>
      </c>
      <c r="F10166" s="2" t="s">
        <v>22</v>
      </c>
      <c r="G10166" s="2" t="s">
        <v>11</v>
      </c>
      <c r="H10166" s="2" t="s">
        <v>12</v>
      </c>
      <c r="I10166" s="2">
        <v>21</v>
      </c>
      <c r="J10166" s="2" t="str">
        <f>VLOOKUP(A10166,'Cor da Pele e Motivacao'!$A$2:$I$11399,6, FALSE)</f>
        <v>Parda</v>
      </c>
      <c r="K10166" s="2" t="str">
        <f>VLOOKUP(A10166,'Cor da Pele e Motivacao'!$A$2:$I$11399,8, FALSE)</f>
        <v>ATIVIDADES CRIMINAIS</v>
      </c>
      <c r="L10166" s="2">
        <v>1</v>
      </c>
    </row>
    <row r="10167" spans="1:12" ht="15.75" customHeight="1" x14ac:dyDescent="0.25">
      <c r="A10167" t="str">
        <f>CONCATENATE(B10167,C10167,D10167,H10167,I10167,L10167)</f>
        <v>692020HOMICIDIO281</v>
      </c>
      <c r="B10167" s="2">
        <v>6</v>
      </c>
      <c r="C10167" s="2">
        <v>9</v>
      </c>
      <c r="D10167" s="2">
        <v>2020</v>
      </c>
      <c r="E10167" s="2" t="s">
        <v>31</v>
      </c>
      <c r="F10167" s="2" t="s">
        <v>16</v>
      </c>
      <c r="G10167" s="2" t="s">
        <v>11</v>
      </c>
      <c r="H10167" s="2" t="s">
        <v>12</v>
      </c>
      <c r="I10167" s="2">
        <v>28</v>
      </c>
      <c r="J10167" s="2" t="str">
        <f>VLOOKUP(A10167,'Cor da Pele e Motivacao'!$A$2:$I$11399,6, FALSE)</f>
        <v>Branca</v>
      </c>
      <c r="K10167" s="2" t="str">
        <f>VLOOKUP(A10167,'Cor da Pele e Motivacao'!$A$2:$I$11399,8, FALSE)</f>
        <v>EXCLUDENTE DE ILICITUDE</v>
      </c>
      <c r="L10167" s="2">
        <v>1</v>
      </c>
    </row>
    <row r="10168" spans="1:12" ht="15.75" customHeight="1" x14ac:dyDescent="0.25">
      <c r="A10168" t="str">
        <f>CONCATENATE(B10168,C10168,D10168,H10168,I10168,L10168)</f>
        <v>692020HOMICIDIO261</v>
      </c>
      <c r="B10168" s="2">
        <v>6</v>
      </c>
      <c r="C10168" s="2">
        <v>9</v>
      </c>
      <c r="D10168" s="2">
        <v>2020</v>
      </c>
      <c r="E10168" s="2" t="s">
        <v>15</v>
      </c>
      <c r="F10168" s="2" t="s">
        <v>16</v>
      </c>
      <c r="G10168" s="2" t="s">
        <v>11</v>
      </c>
      <c r="H10168" s="2" t="s">
        <v>12</v>
      </c>
      <c r="I10168" s="2">
        <v>26</v>
      </c>
      <c r="J10168" s="2" t="str">
        <f>VLOOKUP(A10168,'Cor da Pele e Motivacao'!$A$2:$I$11399,6, FALSE)</f>
        <v>Parda</v>
      </c>
      <c r="K10168" s="2" t="str">
        <f>VLOOKUP(A10168,'Cor da Pele e Motivacao'!$A$2:$I$11399,8, FALSE)</f>
        <v>ATIVIDADES CRIMINAIS</v>
      </c>
      <c r="L10168" s="2">
        <v>1</v>
      </c>
    </row>
    <row r="10169" spans="1:12" ht="15.75" customHeight="1" x14ac:dyDescent="0.25">
      <c r="A10169" t="str">
        <f>CONCATENATE(B10169,C10169,D10169,H10169,I10169,L10169)</f>
        <v>692020HOMICIDIO251</v>
      </c>
      <c r="B10169" s="2">
        <v>6</v>
      </c>
      <c r="C10169" s="2">
        <v>9</v>
      </c>
      <c r="D10169" s="2">
        <v>2020</v>
      </c>
      <c r="E10169" s="2" t="s">
        <v>42</v>
      </c>
      <c r="F10169" s="2" t="s">
        <v>16</v>
      </c>
      <c r="G10169" s="2" t="s">
        <v>11</v>
      </c>
      <c r="H10169" s="2" t="s">
        <v>12</v>
      </c>
      <c r="I10169" s="2">
        <v>25</v>
      </c>
      <c r="J10169" s="2" t="str">
        <f>VLOOKUP(A10169,'Cor da Pele e Motivacao'!$A$2:$I$11399,6, FALSE)</f>
        <v>Parda</v>
      </c>
      <c r="K10169" s="2" t="str">
        <f>VLOOKUP(A10169,'Cor da Pele e Motivacao'!$A$2:$I$11399,8, FALSE)</f>
        <v>ATIVIDADES CRIMINAIS</v>
      </c>
      <c r="L10169" s="2">
        <v>1</v>
      </c>
    </row>
    <row r="10170" spans="1:12" ht="15.75" customHeight="1" x14ac:dyDescent="0.25">
      <c r="A10170" t="str">
        <f>CONCATENATE(B10170,C10170,D10170,H10170,I10170,L10170)</f>
        <v>692020HOMICIDIO251</v>
      </c>
      <c r="B10170" s="2">
        <v>6</v>
      </c>
      <c r="C10170" s="2">
        <v>9</v>
      </c>
      <c r="D10170" s="2">
        <v>2020</v>
      </c>
      <c r="E10170" s="2" t="s">
        <v>72</v>
      </c>
      <c r="F10170" s="2" t="s">
        <v>16</v>
      </c>
      <c r="G10170" s="2" t="s">
        <v>28</v>
      </c>
      <c r="H10170" s="2" t="s">
        <v>12</v>
      </c>
      <c r="I10170" s="2">
        <v>25</v>
      </c>
      <c r="J10170" s="2" t="str">
        <f>VLOOKUP(A10170,'Cor da Pele e Motivacao'!$A$2:$I$11399,6, FALSE)</f>
        <v>Parda</v>
      </c>
      <c r="K10170" s="2" t="str">
        <f>VLOOKUP(A10170,'Cor da Pele e Motivacao'!$A$2:$I$11399,8, FALSE)</f>
        <v>ATIVIDADES CRIMINAIS</v>
      </c>
      <c r="L10170" s="2">
        <v>1</v>
      </c>
    </row>
    <row r="10171" spans="1:12" ht="15.75" customHeight="1" x14ac:dyDescent="0.25">
      <c r="A10171" t="str">
        <f>CONCATENATE(B10171,C10171,D10171,H10171,I10171,L10171)</f>
        <v>692020HOMICIDIO211</v>
      </c>
      <c r="B10171" s="2">
        <v>6</v>
      </c>
      <c r="C10171" s="2">
        <v>9</v>
      </c>
      <c r="D10171" s="2">
        <v>2020</v>
      </c>
      <c r="E10171" s="2" t="s">
        <v>72</v>
      </c>
      <c r="F10171" s="2" t="s">
        <v>16</v>
      </c>
      <c r="G10171" s="2" t="s">
        <v>11</v>
      </c>
      <c r="H10171" s="2" t="s">
        <v>12</v>
      </c>
      <c r="I10171" s="2">
        <v>21</v>
      </c>
      <c r="J10171" s="2" t="str">
        <f>VLOOKUP(A10171,'Cor da Pele e Motivacao'!$A$2:$I$11399,6, FALSE)</f>
        <v>Parda</v>
      </c>
      <c r="K10171" s="2" t="str">
        <f>VLOOKUP(A10171,'Cor da Pele e Motivacao'!$A$2:$I$11399,8, FALSE)</f>
        <v>ATIVIDADES CRIMINAIS</v>
      </c>
      <c r="L10171" s="2">
        <v>1</v>
      </c>
    </row>
    <row r="10172" spans="1:12" ht="15.75" customHeight="1" x14ac:dyDescent="0.25">
      <c r="A10172" t="str">
        <f>CONCATENATE(B10172,C10172,D10172,H10172,I10172,L10172)</f>
        <v>692020HOMICIDIO251</v>
      </c>
      <c r="B10172" s="2">
        <v>6</v>
      </c>
      <c r="C10172" s="2">
        <v>9</v>
      </c>
      <c r="D10172" s="2">
        <v>2020</v>
      </c>
      <c r="E10172" s="2" t="s">
        <v>20</v>
      </c>
      <c r="F10172" s="2" t="s">
        <v>14</v>
      </c>
      <c r="G10172" s="2" t="s">
        <v>11</v>
      </c>
      <c r="H10172" s="2" t="s">
        <v>12</v>
      </c>
      <c r="I10172" s="2">
        <v>25</v>
      </c>
      <c r="J10172" s="2" t="str">
        <f>VLOOKUP(A10172,'Cor da Pele e Motivacao'!$A$2:$I$11399,6, FALSE)</f>
        <v>Parda</v>
      </c>
      <c r="K10172" s="2" t="str">
        <f>VLOOKUP(A10172,'Cor da Pele e Motivacao'!$A$2:$I$11399,8, FALSE)</f>
        <v>ATIVIDADES CRIMINAIS</v>
      </c>
      <c r="L10172" s="2">
        <v>1</v>
      </c>
    </row>
    <row r="10173" spans="1:12" ht="15.75" customHeight="1" x14ac:dyDescent="0.25">
      <c r="A10173" t="str">
        <f>CONCATENATE(B10173,C10173,D10173,H10173,I10173,L10173)</f>
        <v>692020HOMICIDIO1</v>
      </c>
      <c r="B10173" s="2">
        <v>6</v>
      </c>
      <c r="C10173" s="2">
        <v>9</v>
      </c>
      <c r="D10173" s="2">
        <v>2020</v>
      </c>
      <c r="E10173" s="2" t="s">
        <v>148</v>
      </c>
      <c r="F10173" s="2" t="s">
        <v>16</v>
      </c>
      <c r="G10173" s="2" t="s">
        <v>11</v>
      </c>
      <c r="H10173" s="2" t="s">
        <v>12</v>
      </c>
      <c r="I10173" s="2"/>
      <c r="J10173" s="2" t="str">
        <f>VLOOKUP(A10173,'Cor da Pele e Motivacao'!$A$2:$I$11399,6, FALSE)</f>
        <v>Parda</v>
      </c>
      <c r="K10173" s="2" t="str">
        <f>VLOOKUP(A10173,'Cor da Pele e Motivacao'!$A$2:$I$11399,8, FALSE)</f>
        <v>EXCLUDENTE DE ILICITUDE</v>
      </c>
      <c r="L10173" s="2">
        <v>1</v>
      </c>
    </row>
    <row r="10174" spans="1:12" ht="15.75" customHeight="1" x14ac:dyDescent="0.25">
      <c r="A10174" t="str">
        <f>CONCATENATE(B10174,C10174,D10174,H10174,I10174,L10174)</f>
        <v>692020HOMICIDIO411</v>
      </c>
      <c r="B10174" s="2">
        <v>6</v>
      </c>
      <c r="C10174" s="2">
        <v>9</v>
      </c>
      <c r="D10174" s="2">
        <v>2020</v>
      </c>
      <c r="E10174" s="2" t="s">
        <v>175</v>
      </c>
      <c r="F10174" s="2" t="s">
        <v>22</v>
      </c>
      <c r="G10174" s="2" t="s">
        <v>11</v>
      </c>
      <c r="H10174" s="2" t="s">
        <v>12</v>
      </c>
      <c r="I10174" s="2">
        <v>41</v>
      </c>
      <c r="J10174" s="2" t="str">
        <f>VLOOKUP(A10174,'Cor da Pele e Motivacao'!$A$2:$I$11399,6, FALSE)</f>
        <v>Parda</v>
      </c>
      <c r="K10174" s="2" t="str">
        <f>VLOOKUP(A10174,'Cor da Pele e Motivacao'!$A$2:$I$11399,8, FALSE)</f>
        <v>VIOLÊNCIA INTERPESSOAL</v>
      </c>
      <c r="L10174" s="2">
        <v>1</v>
      </c>
    </row>
    <row r="10175" spans="1:12" ht="15.75" customHeight="1" x14ac:dyDescent="0.25">
      <c r="A10175" t="str">
        <f>CONCATENATE(B10175,C10175,D10175,H10175,I10175,L10175)</f>
        <v>692020HOMICIDIO271</v>
      </c>
      <c r="B10175" s="2">
        <v>6</v>
      </c>
      <c r="C10175" s="2">
        <v>9</v>
      </c>
      <c r="D10175" s="2">
        <v>2020</v>
      </c>
      <c r="E10175" s="2" t="s">
        <v>92</v>
      </c>
      <c r="F10175" s="2" t="s">
        <v>22</v>
      </c>
      <c r="G10175" s="2" t="s">
        <v>11</v>
      </c>
      <c r="H10175" s="2" t="s">
        <v>12</v>
      </c>
      <c r="I10175" s="2">
        <v>27</v>
      </c>
      <c r="J10175" s="2" t="str">
        <f>VLOOKUP(A10175,'Cor da Pele e Motivacao'!$A$2:$I$11399,6, FALSE)</f>
        <v>Parda</v>
      </c>
      <c r="K10175" s="2" t="str">
        <f>VLOOKUP(A10175,'Cor da Pele e Motivacao'!$A$2:$I$11399,8, FALSE)</f>
        <v>ATIVIDADES CRIMINAIS</v>
      </c>
      <c r="L10175" s="2">
        <v>1</v>
      </c>
    </row>
    <row r="10176" spans="1:12" ht="15.75" customHeight="1" x14ac:dyDescent="0.25">
      <c r="A10176" t="str">
        <f>CONCATENATE(B10176,C10176,D10176,H10176,I10176,L10176)</f>
        <v>692020HOMICIDIO311</v>
      </c>
      <c r="B10176" s="2">
        <v>6</v>
      </c>
      <c r="C10176" s="2">
        <v>9</v>
      </c>
      <c r="D10176" s="2">
        <v>2020</v>
      </c>
      <c r="E10176" s="2" t="s">
        <v>36</v>
      </c>
      <c r="F10176" s="2" t="s">
        <v>14</v>
      </c>
      <c r="G10176" s="2" t="s">
        <v>11</v>
      </c>
      <c r="H10176" s="2" t="s">
        <v>12</v>
      </c>
      <c r="I10176" s="2">
        <v>31</v>
      </c>
      <c r="J10176" s="2" t="str">
        <f>VLOOKUP(A10176,'Cor da Pele e Motivacao'!$A$2:$I$11399,6, FALSE)</f>
        <v>Parda</v>
      </c>
      <c r="K10176" s="2" t="str">
        <f>VLOOKUP(A10176,'Cor da Pele e Motivacao'!$A$2:$I$11399,8, FALSE)</f>
        <v>ATIVIDADES CRIMINAIS</v>
      </c>
      <c r="L10176" s="2">
        <v>1</v>
      </c>
    </row>
    <row r="10177" spans="1:12" ht="15.75" customHeight="1" x14ac:dyDescent="0.25">
      <c r="A10177" t="str">
        <f>CONCATENATE(B10177,C10177,D10177,H10177,I10177,L10177)</f>
        <v>692020HOMICIDIO361</v>
      </c>
      <c r="B10177" s="2">
        <v>6</v>
      </c>
      <c r="C10177" s="2">
        <v>9</v>
      </c>
      <c r="D10177" s="2">
        <v>2020</v>
      </c>
      <c r="E10177" s="2" t="s">
        <v>138</v>
      </c>
      <c r="F10177" s="2" t="s">
        <v>22</v>
      </c>
      <c r="G10177" s="2" t="s">
        <v>11</v>
      </c>
      <c r="H10177" s="2" t="s">
        <v>12</v>
      </c>
      <c r="I10177" s="2">
        <v>36</v>
      </c>
      <c r="J10177" s="2" t="str">
        <f>VLOOKUP(A10177,'Cor da Pele e Motivacao'!$A$2:$I$11399,6, FALSE)</f>
        <v>Parda</v>
      </c>
      <c r="K10177" s="2" t="str">
        <f>VLOOKUP(A10177,'Cor da Pele e Motivacao'!$A$2:$I$11399,8, FALSE)</f>
        <v>VIOLÊNCIA INTERPESSOAL</v>
      </c>
      <c r="L10177" s="2">
        <v>1</v>
      </c>
    </row>
    <row r="10178" spans="1:12" ht="15.75" customHeight="1" x14ac:dyDescent="0.25">
      <c r="A10178" t="str">
        <f>CONCATENATE(B10178,C10178,D10178,H10178,I10178,L10178)</f>
        <v>692020HOMICIDIO411</v>
      </c>
      <c r="B10178" s="2">
        <v>6</v>
      </c>
      <c r="C10178" s="2">
        <v>9</v>
      </c>
      <c r="D10178" s="2">
        <v>2020</v>
      </c>
      <c r="E10178" s="2" t="s">
        <v>137</v>
      </c>
      <c r="F10178" s="2" t="s">
        <v>22</v>
      </c>
      <c r="G10178" s="2" t="s">
        <v>11</v>
      </c>
      <c r="H10178" s="2" t="s">
        <v>12</v>
      </c>
      <c r="I10178" s="2">
        <v>41</v>
      </c>
      <c r="J10178" s="2" t="str">
        <f>VLOOKUP(A10178,'Cor da Pele e Motivacao'!$A$2:$I$11399,6, FALSE)</f>
        <v>Parda</v>
      </c>
      <c r="K10178" s="2" t="str">
        <f>VLOOKUP(A10178,'Cor da Pele e Motivacao'!$A$2:$I$11399,8, FALSE)</f>
        <v>VIOLÊNCIA INTERPESSOAL</v>
      </c>
      <c r="L10178" s="2">
        <v>1</v>
      </c>
    </row>
    <row r="10179" spans="1:12" ht="15.75" customHeight="1" x14ac:dyDescent="0.25">
      <c r="A10179" t="str">
        <f>CONCATENATE(B10179,C10179,D10179,H10179,I10179,L10179)</f>
        <v>792020HOMICIDIO261</v>
      </c>
      <c r="B10179" s="2">
        <v>7</v>
      </c>
      <c r="C10179" s="2">
        <v>9</v>
      </c>
      <c r="D10179" s="2">
        <v>2020</v>
      </c>
      <c r="E10179" s="2" t="s">
        <v>13</v>
      </c>
      <c r="F10179" s="2" t="s">
        <v>14</v>
      </c>
      <c r="G10179" s="2" t="s">
        <v>11</v>
      </c>
      <c r="H10179" s="2" t="s">
        <v>12</v>
      </c>
      <c r="I10179" s="2">
        <v>26</v>
      </c>
      <c r="J10179" s="2" t="str">
        <f>VLOOKUP(A10179,'Cor da Pele e Motivacao'!$A$2:$I$11399,6, FALSE)</f>
        <v>Parda</v>
      </c>
      <c r="K10179" s="2" t="str">
        <f>VLOOKUP(A10179,'Cor da Pele e Motivacao'!$A$2:$I$11399,8, FALSE)</f>
        <v>VIOLÊNCIA INTERPESSOAL</v>
      </c>
      <c r="L10179" s="2">
        <v>1</v>
      </c>
    </row>
    <row r="10180" spans="1:12" ht="15.75" customHeight="1" x14ac:dyDescent="0.25">
      <c r="A10180" t="str">
        <f>CONCATENATE(B10180,C10180,D10180,H10180,I10180,L10180)</f>
        <v>792020HOMICIDIO391</v>
      </c>
      <c r="B10180" s="2">
        <v>7</v>
      </c>
      <c r="C10180" s="2">
        <v>9</v>
      </c>
      <c r="D10180" s="2">
        <v>2020</v>
      </c>
      <c r="E10180" s="2" t="s">
        <v>13</v>
      </c>
      <c r="F10180" s="2" t="s">
        <v>14</v>
      </c>
      <c r="G10180" s="2" t="s">
        <v>11</v>
      </c>
      <c r="H10180" s="2" t="s">
        <v>12</v>
      </c>
      <c r="I10180" s="2">
        <v>39</v>
      </c>
      <c r="J10180" s="2" t="str">
        <f>VLOOKUP(A10180,'Cor da Pele e Motivacao'!$A$2:$I$11399,6, FALSE)</f>
        <v>Parda</v>
      </c>
      <c r="K10180" s="2" t="str">
        <f>VLOOKUP(A10180,'Cor da Pele e Motivacao'!$A$2:$I$11399,8, FALSE)</f>
        <v>VIOLÊNCIA INTERPESSOAL</v>
      </c>
      <c r="L10180" s="2">
        <v>1</v>
      </c>
    </row>
    <row r="10181" spans="1:12" ht="15.75" customHeight="1" x14ac:dyDescent="0.25">
      <c r="A10181" t="str">
        <f>CONCATENATE(B10181,C10181,D10181,H10181,I10181,L10181)</f>
        <v>792020HOMICIDIO321</v>
      </c>
      <c r="B10181" s="2">
        <v>7</v>
      </c>
      <c r="C10181" s="2">
        <v>9</v>
      </c>
      <c r="D10181" s="2">
        <v>2020</v>
      </c>
      <c r="E10181" s="2" t="s">
        <v>92</v>
      </c>
      <c r="F10181" s="2" t="s">
        <v>22</v>
      </c>
      <c r="G10181" s="2" t="s">
        <v>11</v>
      </c>
      <c r="H10181" s="2" t="s">
        <v>12</v>
      </c>
      <c r="I10181" s="2">
        <v>32</v>
      </c>
      <c r="J10181" s="2" t="str">
        <f>VLOOKUP(A10181,'Cor da Pele e Motivacao'!$A$2:$I$11399,6, FALSE)</f>
        <v>Parda</v>
      </c>
      <c r="K10181" s="2" t="str">
        <f>VLOOKUP(A10181,'Cor da Pele e Motivacao'!$A$2:$I$11399,8, FALSE)</f>
        <v>VIOLÊNCIA INTERPESSOAL</v>
      </c>
      <c r="L10181" s="2">
        <v>1</v>
      </c>
    </row>
    <row r="10182" spans="1:12" ht="15.75" customHeight="1" x14ac:dyDescent="0.25">
      <c r="A10182" t="str">
        <f>CONCATENATE(B10182,C10182,D10182,H10182,I10182,L10182)</f>
        <v>792020HOMICIDIO281</v>
      </c>
      <c r="B10182" s="2">
        <v>7</v>
      </c>
      <c r="C10182" s="2">
        <v>9</v>
      </c>
      <c r="D10182" s="2">
        <v>2020</v>
      </c>
      <c r="E10182" s="2" t="s">
        <v>24</v>
      </c>
      <c r="F10182" s="2" t="s">
        <v>10</v>
      </c>
      <c r="G10182" s="2" t="s">
        <v>11</v>
      </c>
      <c r="H10182" s="2" t="s">
        <v>12</v>
      </c>
      <c r="I10182" s="2">
        <v>28</v>
      </c>
      <c r="J10182" s="2" t="str">
        <f>VLOOKUP(A10182,'Cor da Pele e Motivacao'!$A$2:$I$11399,6, FALSE)</f>
        <v>Parda</v>
      </c>
      <c r="K10182" s="2" t="str">
        <f>VLOOKUP(A10182,'Cor da Pele e Motivacao'!$A$2:$I$11399,8, FALSE)</f>
        <v>ATIVIDADES CRIMINAIS</v>
      </c>
      <c r="L10182" s="2">
        <v>1</v>
      </c>
    </row>
    <row r="10183" spans="1:12" ht="15.75" customHeight="1" x14ac:dyDescent="0.25">
      <c r="A10183" t="str">
        <f>CONCATENATE(B10183,C10183,D10183,H10183,I10183,L10183)</f>
        <v>792020HOMICIDIO281</v>
      </c>
      <c r="B10183" s="2">
        <v>7</v>
      </c>
      <c r="C10183" s="2">
        <v>9</v>
      </c>
      <c r="D10183" s="2">
        <v>2020</v>
      </c>
      <c r="E10183" s="2" t="s">
        <v>25</v>
      </c>
      <c r="F10183" s="2" t="s">
        <v>25</v>
      </c>
      <c r="G10183" s="2" t="s">
        <v>11</v>
      </c>
      <c r="H10183" s="2" t="s">
        <v>12</v>
      </c>
      <c r="I10183" s="2">
        <v>28</v>
      </c>
      <c r="J10183" s="2" t="str">
        <f>VLOOKUP(A10183,'Cor da Pele e Motivacao'!$A$2:$I$11399,6, FALSE)</f>
        <v>Parda</v>
      </c>
      <c r="K10183" s="2" t="str">
        <f>VLOOKUP(A10183,'Cor da Pele e Motivacao'!$A$2:$I$11399,8, FALSE)</f>
        <v>ATIVIDADES CRIMINAIS</v>
      </c>
      <c r="L10183" s="2">
        <v>1</v>
      </c>
    </row>
    <row r="10184" spans="1:12" ht="15.75" customHeight="1" x14ac:dyDescent="0.25">
      <c r="A10184" t="str">
        <f>CONCATENATE(B10184,C10184,D10184,H10184,I10184,L10184)</f>
        <v>792020HOMICIDIO211</v>
      </c>
      <c r="B10184" s="2">
        <v>7</v>
      </c>
      <c r="C10184" s="2">
        <v>9</v>
      </c>
      <c r="D10184" s="2">
        <v>2020</v>
      </c>
      <c r="E10184" s="2" t="s">
        <v>111</v>
      </c>
      <c r="F10184" s="2" t="s">
        <v>10</v>
      </c>
      <c r="G10184" s="2" t="s">
        <v>11</v>
      </c>
      <c r="H10184" s="2" t="s">
        <v>12</v>
      </c>
      <c r="I10184" s="2">
        <v>21</v>
      </c>
      <c r="J10184" s="2" t="str">
        <f>VLOOKUP(A10184,'Cor da Pele e Motivacao'!$A$2:$I$11399,6, FALSE)</f>
        <v>Parda</v>
      </c>
      <c r="K10184" s="2" t="str">
        <f>VLOOKUP(A10184,'Cor da Pele e Motivacao'!$A$2:$I$11399,8, FALSE)</f>
        <v>VIOLÊNCIA INTERPESSOAL</v>
      </c>
      <c r="L10184" s="2">
        <v>1</v>
      </c>
    </row>
    <row r="10185" spans="1:12" ht="15.75" customHeight="1" x14ac:dyDescent="0.25">
      <c r="A10185" t="str">
        <f>CONCATENATE(B10185,C10185,D10185,H10185,I10185,L10185)</f>
        <v>792020FEMINICIDIO361</v>
      </c>
      <c r="B10185" s="2">
        <v>7</v>
      </c>
      <c r="C10185" s="2">
        <v>9</v>
      </c>
      <c r="D10185" s="2">
        <v>2020</v>
      </c>
      <c r="E10185" s="2" t="s">
        <v>49</v>
      </c>
      <c r="F10185" s="2" t="s">
        <v>16</v>
      </c>
      <c r="G10185" s="2" t="s">
        <v>28</v>
      </c>
      <c r="H10185" s="2" t="s">
        <v>29</v>
      </c>
      <c r="I10185" s="2">
        <v>36</v>
      </c>
      <c r="J10185" s="2" t="str">
        <f>VLOOKUP(A10185,'Cor da Pele e Motivacao'!$A$2:$I$11399,6, FALSE)</f>
        <v>Parda</v>
      </c>
      <c r="K10185" s="2" t="str">
        <f>VLOOKUP(A10185,'Cor da Pele e Motivacao'!$A$2:$I$11399,8, FALSE)</f>
        <v>FEMINICIDIO</v>
      </c>
      <c r="L10185" s="2">
        <v>1</v>
      </c>
    </row>
    <row r="10186" spans="1:12" ht="15.75" customHeight="1" x14ac:dyDescent="0.25">
      <c r="A10186" t="str">
        <f>CONCATENATE(B10186,C10186,D10186,H10186,I10186,L10186)</f>
        <v>792020HOMICIDIO261</v>
      </c>
      <c r="B10186" s="2">
        <v>7</v>
      </c>
      <c r="C10186" s="2">
        <v>9</v>
      </c>
      <c r="D10186" s="2">
        <v>2020</v>
      </c>
      <c r="E10186" s="2" t="s">
        <v>123</v>
      </c>
      <c r="F10186" s="2" t="s">
        <v>10</v>
      </c>
      <c r="G10186" s="2" t="s">
        <v>11</v>
      </c>
      <c r="H10186" s="2" t="s">
        <v>12</v>
      </c>
      <c r="I10186" s="2">
        <v>26</v>
      </c>
      <c r="J10186" s="2" t="str">
        <f>VLOOKUP(A10186,'Cor da Pele e Motivacao'!$A$2:$I$11399,6, FALSE)</f>
        <v>Parda</v>
      </c>
      <c r="K10186" s="2" t="str">
        <f>VLOOKUP(A10186,'Cor da Pele e Motivacao'!$A$2:$I$11399,8, FALSE)</f>
        <v>VIOLÊNCIA INTERPESSOAL</v>
      </c>
      <c r="L10186" s="2">
        <v>1</v>
      </c>
    </row>
    <row r="10187" spans="1:12" ht="15.75" customHeight="1" x14ac:dyDescent="0.25">
      <c r="A10187" t="str">
        <f>CONCATENATE(B10187,C10187,D10187,H10187,I10187,L10187)</f>
        <v>792020HOMICIDIO321</v>
      </c>
      <c r="B10187" s="2">
        <v>7</v>
      </c>
      <c r="C10187" s="2">
        <v>9</v>
      </c>
      <c r="D10187" s="2">
        <v>2020</v>
      </c>
      <c r="E10187" s="2" t="s">
        <v>123</v>
      </c>
      <c r="F10187" s="2" t="s">
        <v>10</v>
      </c>
      <c r="G10187" s="2" t="s">
        <v>11</v>
      </c>
      <c r="H10187" s="2" t="s">
        <v>12</v>
      </c>
      <c r="I10187" s="2">
        <v>32</v>
      </c>
      <c r="J10187" s="2" t="str">
        <f>VLOOKUP(A10187,'Cor da Pele e Motivacao'!$A$2:$I$11399,6, FALSE)</f>
        <v>Parda</v>
      </c>
      <c r="K10187" s="2" t="str">
        <f>VLOOKUP(A10187,'Cor da Pele e Motivacao'!$A$2:$I$11399,8, FALSE)</f>
        <v>VIOLÊNCIA INTERPESSOAL</v>
      </c>
      <c r="L10187" s="2">
        <v>1</v>
      </c>
    </row>
    <row r="10188" spans="1:12" ht="15.75" customHeight="1" x14ac:dyDescent="0.25">
      <c r="A10188" t="str">
        <f>CONCATENATE(B10188,C10188,D10188,H10188,I10188,L10188)</f>
        <v>792020HOMICIDIO461</v>
      </c>
      <c r="B10188" s="2">
        <v>7</v>
      </c>
      <c r="C10188" s="2">
        <v>9</v>
      </c>
      <c r="D10188" s="2">
        <v>2020</v>
      </c>
      <c r="E10188" s="2" t="s">
        <v>103</v>
      </c>
      <c r="F10188" s="2" t="s">
        <v>22</v>
      </c>
      <c r="G10188" s="2" t="s">
        <v>11</v>
      </c>
      <c r="H10188" s="2" t="s">
        <v>12</v>
      </c>
      <c r="I10188" s="2">
        <v>46</v>
      </c>
      <c r="J10188" s="2" t="str">
        <f>VLOOKUP(A10188,'Cor da Pele e Motivacao'!$A$2:$I$11399,6, FALSE)</f>
        <v>Parda</v>
      </c>
      <c r="K10188" s="2" t="str">
        <f>VLOOKUP(A10188,'Cor da Pele e Motivacao'!$A$2:$I$11399,8, FALSE)</f>
        <v>VIOLÊNCIA INTERPESSOAL</v>
      </c>
      <c r="L10188" s="2">
        <v>1</v>
      </c>
    </row>
    <row r="10189" spans="1:12" ht="15.75" customHeight="1" x14ac:dyDescent="0.25">
      <c r="A10189" t="str">
        <f>CONCATENATE(B10189,C10189,D10189,H10189,I10189,L10189)</f>
        <v>892020LATROCINIO831</v>
      </c>
      <c r="B10189" s="2">
        <v>8</v>
      </c>
      <c r="C10189" s="2">
        <v>9</v>
      </c>
      <c r="D10189" s="2">
        <v>2020</v>
      </c>
      <c r="E10189" s="2" t="s">
        <v>62</v>
      </c>
      <c r="F10189" s="2" t="s">
        <v>16</v>
      </c>
      <c r="G10189" s="2" t="s">
        <v>11</v>
      </c>
      <c r="H10189" s="2" t="s">
        <v>33</v>
      </c>
      <c r="I10189" s="2">
        <v>83</v>
      </c>
      <c r="J10189" s="2" t="str">
        <f>VLOOKUP(A10189,'Cor da Pele e Motivacao'!$A$2:$I$11399,6, FALSE)</f>
        <v>Parda</v>
      </c>
      <c r="K10189" s="2" t="str">
        <f>VLOOKUP(A10189,'Cor da Pele e Motivacao'!$A$2:$I$11399,8, FALSE)</f>
        <v>PATRIMÔNIO</v>
      </c>
      <c r="L10189" s="2">
        <v>1</v>
      </c>
    </row>
    <row r="10190" spans="1:12" ht="15.75" customHeight="1" x14ac:dyDescent="0.25">
      <c r="A10190" t="str">
        <f>CONCATENATE(B10190,C10190,D10190,H10190,I10190,L10190)</f>
        <v>892020HOMICIDIO491</v>
      </c>
      <c r="B10190" s="2">
        <v>8</v>
      </c>
      <c r="C10190" s="2">
        <v>9</v>
      </c>
      <c r="D10190" s="2">
        <v>2020</v>
      </c>
      <c r="E10190" s="2" t="s">
        <v>36</v>
      </c>
      <c r="F10190" s="2" t="s">
        <v>14</v>
      </c>
      <c r="G10190" s="2" t="s">
        <v>11</v>
      </c>
      <c r="H10190" s="2" t="s">
        <v>12</v>
      </c>
      <c r="I10190" s="2">
        <v>49</v>
      </c>
      <c r="J10190" s="2" t="str">
        <f>VLOOKUP(A10190,'Cor da Pele e Motivacao'!$A$2:$I$11399,6, FALSE)</f>
        <v>Parda</v>
      </c>
      <c r="K10190" s="2" t="str">
        <f>VLOOKUP(A10190,'Cor da Pele e Motivacao'!$A$2:$I$11399,8, FALSE)</f>
        <v>ATIVIDADES CRIMINAIS</v>
      </c>
      <c r="L10190" s="2">
        <v>1</v>
      </c>
    </row>
    <row r="10191" spans="1:12" ht="15.75" customHeight="1" x14ac:dyDescent="0.25">
      <c r="A10191" t="str">
        <f>CONCATENATE(B10191,C10191,D10191,H10191,I10191,L10191)</f>
        <v>892020HOMICIDIO211</v>
      </c>
      <c r="B10191" s="2">
        <v>8</v>
      </c>
      <c r="C10191" s="2">
        <v>9</v>
      </c>
      <c r="D10191" s="2">
        <v>2020</v>
      </c>
      <c r="E10191" s="2" t="s">
        <v>25</v>
      </c>
      <c r="F10191" s="2" t="s">
        <v>25</v>
      </c>
      <c r="G10191" s="2" t="s">
        <v>11</v>
      </c>
      <c r="H10191" s="2" t="s">
        <v>12</v>
      </c>
      <c r="I10191" s="2">
        <v>21</v>
      </c>
      <c r="J10191" s="2" t="str">
        <f>VLOOKUP(A10191,'Cor da Pele e Motivacao'!$A$2:$I$11399,6, FALSE)</f>
        <v>Parda</v>
      </c>
      <c r="K10191" s="2" t="str">
        <f>VLOOKUP(A10191,'Cor da Pele e Motivacao'!$A$2:$I$11399,8, FALSE)</f>
        <v>ATIVIDADES CRIMINAIS</v>
      </c>
      <c r="L10191" s="2">
        <v>1</v>
      </c>
    </row>
    <row r="10192" spans="1:12" ht="15.75" customHeight="1" x14ac:dyDescent="0.25">
      <c r="A10192" t="str">
        <f>CONCATENATE(B10192,C10192,D10192,H10192,I10192,L10192)</f>
        <v>892020HOMICIDIO591</v>
      </c>
      <c r="B10192" s="2">
        <v>8</v>
      </c>
      <c r="C10192" s="2">
        <v>9</v>
      </c>
      <c r="D10192" s="2">
        <v>2020</v>
      </c>
      <c r="E10192" s="2" t="s">
        <v>25</v>
      </c>
      <c r="F10192" s="2" t="s">
        <v>25</v>
      </c>
      <c r="G10192" s="2" t="s">
        <v>11</v>
      </c>
      <c r="H10192" s="2" t="s">
        <v>12</v>
      </c>
      <c r="I10192" s="2">
        <v>59</v>
      </c>
      <c r="J10192" s="2" t="str">
        <f>VLOOKUP(A10192,'Cor da Pele e Motivacao'!$A$2:$I$11399,6, FALSE)</f>
        <v>Parda</v>
      </c>
      <c r="K10192" s="2" t="str">
        <f>VLOOKUP(A10192,'Cor da Pele e Motivacao'!$A$2:$I$11399,8, FALSE)</f>
        <v>OUTRAS MOTIVAÇÕES</v>
      </c>
      <c r="L10192" s="2">
        <v>1</v>
      </c>
    </row>
    <row r="10193" spans="1:12" ht="15.75" customHeight="1" x14ac:dyDescent="0.25">
      <c r="A10193" t="str">
        <f>CONCATENATE(B10193,C10193,D10193,H10193,I10193,L10193)</f>
        <v>892020HOMICIDIO381</v>
      </c>
      <c r="B10193" s="2">
        <v>8</v>
      </c>
      <c r="C10193" s="2">
        <v>9</v>
      </c>
      <c r="D10193" s="2">
        <v>2020</v>
      </c>
      <c r="E10193" s="2" t="s">
        <v>111</v>
      </c>
      <c r="F10193" s="2" t="s">
        <v>10</v>
      </c>
      <c r="G10193" s="2" t="s">
        <v>11</v>
      </c>
      <c r="H10193" s="2" t="s">
        <v>12</v>
      </c>
      <c r="I10193" s="2">
        <v>38</v>
      </c>
      <c r="J10193" s="2" t="str">
        <f>VLOOKUP(A10193,'Cor da Pele e Motivacao'!$A$2:$I$11399,6, FALSE)</f>
        <v>Parda</v>
      </c>
      <c r="K10193" s="2" t="str">
        <f>VLOOKUP(A10193,'Cor da Pele e Motivacao'!$A$2:$I$11399,8, FALSE)</f>
        <v>ATIVIDADES CRIMINAIS</v>
      </c>
      <c r="L10193" s="2">
        <v>1</v>
      </c>
    </row>
    <row r="10194" spans="1:12" ht="15.75" customHeight="1" x14ac:dyDescent="0.25">
      <c r="A10194" t="str">
        <f>CONCATENATE(B10194,C10194,D10194,H10194,I10194,L10194)</f>
        <v>892020HOMICIDIO391</v>
      </c>
      <c r="B10194" s="2">
        <v>8</v>
      </c>
      <c r="C10194" s="2">
        <v>9</v>
      </c>
      <c r="D10194" s="2">
        <v>2020</v>
      </c>
      <c r="E10194" s="2" t="s">
        <v>111</v>
      </c>
      <c r="F10194" s="2" t="s">
        <v>10</v>
      </c>
      <c r="G10194" s="2" t="s">
        <v>11</v>
      </c>
      <c r="H10194" s="2" t="s">
        <v>12</v>
      </c>
      <c r="I10194" s="2">
        <v>39</v>
      </c>
      <c r="J10194" s="2" t="str">
        <f>VLOOKUP(A10194,'Cor da Pele e Motivacao'!$A$2:$I$11399,6, FALSE)</f>
        <v>Parda</v>
      </c>
      <c r="K10194" s="2" t="str">
        <f>VLOOKUP(A10194,'Cor da Pele e Motivacao'!$A$2:$I$11399,8, FALSE)</f>
        <v>ATIVIDADES CRIMINAIS</v>
      </c>
      <c r="L10194" s="2">
        <v>1</v>
      </c>
    </row>
    <row r="10195" spans="1:12" ht="15.75" customHeight="1" x14ac:dyDescent="0.25">
      <c r="A10195" t="str">
        <f>CONCATENATE(B10195,C10195,D10195,H10195,I10195,L10195)</f>
        <v>992020HOMICIDIO261</v>
      </c>
      <c r="B10195" s="2">
        <v>9</v>
      </c>
      <c r="C10195" s="2">
        <v>9</v>
      </c>
      <c r="D10195" s="2">
        <v>2020</v>
      </c>
      <c r="E10195" s="2" t="s">
        <v>62</v>
      </c>
      <c r="F10195" s="2" t="s">
        <v>16</v>
      </c>
      <c r="G10195" s="2" t="s">
        <v>11</v>
      </c>
      <c r="H10195" s="2" t="s">
        <v>12</v>
      </c>
      <c r="I10195" s="2">
        <v>26</v>
      </c>
      <c r="J10195" s="2" t="str">
        <f>VLOOKUP(A10195,'Cor da Pele e Motivacao'!$A$2:$I$11399,6, FALSE)</f>
        <v>Parda</v>
      </c>
      <c r="K10195" s="2" t="str">
        <f>VLOOKUP(A10195,'Cor da Pele e Motivacao'!$A$2:$I$11399,8, FALSE)</f>
        <v>ATIVIDADES CRIMINAIS</v>
      </c>
      <c r="L10195" s="2">
        <v>1</v>
      </c>
    </row>
    <row r="10196" spans="1:12" ht="15.75" customHeight="1" x14ac:dyDescent="0.25">
      <c r="A10196" t="str">
        <f>CONCATENATE(B10196,C10196,D10196,H10196,I10196,L10196)</f>
        <v>992020HOMICIDIO341</v>
      </c>
      <c r="B10196" s="2">
        <v>9</v>
      </c>
      <c r="C10196" s="2">
        <v>9</v>
      </c>
      <c r="D10196" s="2">
        <v>2020</v>
      </c>
      <c r="E10196" s="2" t="s">
        <v>194</v>
      </c>
      <c r="F10196" s="2" t="s">
        <v>22</v>
      </c>
      <c r="G10196" s="2" t="s">
        <v>11</v>
      </c>
      <c r="H10196" s="2" t="s">
        <v>12</v>
      </c>
      <c r="I10196" s="2">
        <v>34</v>
      </c>
      <c r="J10196" s="2" t="str">
        <f>VLOOKUP(A10196,'Cor da Pele e Motivacao'!$A$2:$I$11399,6, FALSE)</f>
        <v>Parda</v>
      </c>
      <c r="K10196" s="2" t="str">
        <f>VLOOKUP(A10196,'Cor da Pele e Motivacao'!$A$2:$I$11399,8, FALSE)</f>
        <v>ATIVIDADES CRIMINAIS</v>
      </c>
      <c r="L10196" s="2">
        <v>1</v>
      </c>
    </row>
    <row r="10197" spans="1:12" ht="15.75" customHeight="1" x14ac:dyDescent="0.25">
      <c r="A10197" t="str">
        <f>CONCATENATE(B10197,C10197,D10197,H10197,I10197,L10197)</f>
        <v>992020HOMICIDIO211</v>
      </c>
      <c r="B10197" s="2">
        <v>9</v>
      </c>
      <c r="C10197" s="2">
        <v>9</v>
      </c>
      <c r="D10197" s="2">
        <v>2020</v>
      </c>
      <c r="E10197" s="2" t="s">
        <v>79</v>
      </c>
      <c r="F10197" s="2" t="s">
        <v>16</v>
      </c>
      <c r="G10197" s="2" t="s">
        <v>11</v>
      </c>
      <c r="H10197" s="2" t="s">
        <v>12</v>
      </c>
      <c r="I10197" s="2">
        <v>21</v>
      </c>
      <c r="J10197" s="2" t="str">
        <f>VLOOKUP(A10197,'Cor da Pele e Motivacao'!$A$2:$I$11399,6, FALSE)</f>
        <v>Branca</v>
      </c>
      <c r="K10197" s="2" t="str">
        <f>VLOOKUP(A10197,'Cor da Pele e Motivacao'!$A$2:$I$11399,8, FALSE)</f>
        <v>OUTRAS MOTIVAÇÕES</v>
      </c>
      <c r="L10197" s="2">
        <v>1</v>
      </c>
    </row>
    <row r="10198" spans="1:12" ht="15.75" customHeight="1" x14ac:dyDescent="0.25">
      <c r="A10198" t="str">
        <f>CONCATENATE(B10198,C10198,D10198,H10198,I10198,L10198)</f>
        <v>992020HOMICIDIO321</v>
      </c>
      <c r="B10198" s="2">
        <v>9</v>
      </c>
      <c r="C10198" s="2">
        <v>9</v>
      </c>
      <c r="D10198" s="2">
        <v>2020</v>
      </c>
      <c r="E10198" s="2" t="s">
        <v>125</v>
      </c>
      <c r="F10198" s="2" t="s">
        <v>22</v>
      </c>
      <c r="G10198" s="2" t="s">
        <v>11</v>
      </c>
      <c r="H10198" s="2" t="s">
        <v>12</v>
      </c>
      <c r="I10198" s="2">
        <v>32</v>
      </c>
      <c r="J10198" s="2" t="str">
        <f>VLOOKUP(A10198,'Cor da Pele e Motivacao'!$A$2:$I$11399,6, FALSE)</f>
        <v>Parda</v>
      </c>
      <c r="K10198" s="2" t="str">
        <f>VLOOKUP(A10198,'Cor da Pele e Motivacao'!$A$2:$I$11399,8, FALSE)</f>
        <v>ATIVIDADES CRIMINAIS</v>
      </c>
      <c r="L10198" s="2">
        <v>1</v>
      </c>
    </row>
    <row r="10199" spans="1:12" ht="15.75" customHeight="1" x14ac:dyDescent="0.25">
      <c r="A10199" t="str">
        <f>CONCATENATE(B10199,C10199,D10199,H10199,I10199,L10199)</f>
        <v>992020HOMICIDIO271</v>
      </c>
      <c r="B10199" s="2">
        <v>9</v>
      </c>
      <c r="C10199" s="2">
        <v>9</v>
      </c>
      <c r="D10199" s="2">
        <v>2020</v>
      </c>
      <c r="E10199" s="2" t="s">
        <v>92</v>
      </c>
      <c r="F10199" s="2" t="s">
        <v>22</v>
      </c>
      <c r="G10199" s="2" t="s">
        <v>11</v>
      </c>
      <c r="H10199" s="2" t="s">
        <v>12</v>
      </c>
      <c r="I10199" s="2">
        <v>27</v>
      </c>
      <c r="J10199" s="2" t="str">
        <f>VLOOKUP(A10199,'Cor da Pele e Motivacao'!$A$2:$I$11399,6, FALSE)</f>
        <v>Parda</v>
      </c>
      <c r="K10199" s="2" t="str">
        <f>VLOOKUP(A10199,'Cor da Pele e Motivacao'!$A$2:$I$11399,8, FALSE)</f>
        <v>ATIVIDADES CRIMINAIS</v>
      </c>
      <c r="L10199" s="2">
        <v>1</v>
      </c>
    </row>
    <row r="10200" spans="1:12" ht="15.75" customHeight="1" x14ac:dyDescent="0.25">
      <c r="A10200" t="str">
        <f>CONCATENATE(B10200,C10200,D10200,H10200,I10200,L10200)</f>
        <v>992020HOMICIDIO261</v>
      </c>
      <c r="B10200" s="2">
        <v>9</v>
      </c>
      <c r="C10200" s="2">
        <v>9</v>
      </c>
      <c r="D10200" s="2">
        <v>2020</v>
      </c>
      <c r="E10200" s="2" t="s">
        <v>25</v>
      </c>
      <c r="F10200" s="2" t="s">
        <v>25</v>
      </c>
      <c r="G10200" s="2" t="s">
        <v>11</v>
      </c>
      <c r="H10200" s="2" t="s">
        <v>12</v>
      </c>
      <c r="I10200" s="2">
        <v>26</v>
      </c>
      <c r="J10200" s="2" t="str">
        <f>VLOOKUP(A10200,'Cor da Pele e Motivacao'!$A$2:$I$11399,6, FALSE)</f>
        <v>Parda</v>
      </c>
      <c r="K10200" s="2" t="str">
        <f>VLOOKUP(A10200,'Cor da Pele e Motivacao'!$A$2:$I$11399,8, FALSE)</f>
        <v>ATIVIDADES CRIMINAIS</v>
      </c>
      <c r="L10200" s="2">
        <v>1</v>
      </c>
    </row>
    <row r="10201" spans="1:12" ht="15.75" customHeight="1" x14ac:dyDescent="0.25">
      <c r="A10201" t="str">
        <f>CONCATENATE(B10201,C10201,D10201,H10201,I10201,L10201)</f>
        <v>992020HOMICIDIO591</v>
      </c>
      <c r="B10201" s="2">
        <v>9</v>
      </c>
      <c r="C10201" s="2">
        <v>9</v>
      </c>
      <c r="D10201" s="2">
        <v>2020</v>
      </c>
      <c r="E10201" s="2" t="s">
        <v>25</v>
      </c>
      <c r="F10201" s="2" t="s">
        <v>25</v>
      </c>
      <c r="G10201" s="2" t="s">
        <v>11</v>
      </c>
      <c r="H10201" s="2" t="s">
        <v>12</v>
      </c>
      <c r="I10201" s="2">
        <v>59</v>
      </c>
      <c r="J10201" s="2" t="str">
        <f>VLOOKUP(A10201,'Cor da Pele e Motivacao'!$A$2:$I$11399,6, FALSE)</f>
        <v>Parda</v>
      </c>
      <c r="K10201" s="2" t="str">
        <f>VLOOKUP(A10201,'Cor da Pele e Motivacao'!$A$2:$I$11399,8, FALSE)</f>
        <v>VIOLÊNCIA INTERPESSOAL</v>
      </c>
      <c r="L10201" s="2">
        <v>1</v>
      </c>
    </row>
    <row r="10202" spans="1:12" ht="15.75" customHeight="1" x14ac:dyDescent="0.25">
      <c r="A10202" t="str">
        <f>CONCATENATE(B10202,C10202,D10202,H10202,I10202,L10202)</f>
        <v>992020HOMICIDIO701</v>
      </c>
      <c r="B10202" s="2">
        <v>9</v>
      </c>
      <c r="C10202" s="2">
        <v>9</v>
      </c>
      <c r="D10202" s="2">
        <v>2020</v>
      </c>
      <c r="E10202" s="2" t="s">
        <v>25</v>
      </c>
      <c r="F10202" s="2" t="s">
        <v>25</v>
      </c>
      <c r="G10202" s="2" t="s">
        <v>11</v>
      </c>
      <c r="H10202" s="2" t="s">
        <v>12</v>
      </c>
      <c r="I10202" s="2">
        <v>70</v>
      </c>
      <c r="J10202" s="2" t="str">
        <f>VLOOKUP(A10202,'Cor da Pele e Motivacao'!$A$2:$I$11399,6, FALSE)</f>
        <v>Parda</v>
      </c>
      <c r="K10202" s="2" t="str">
        <f>VLOOKUP(A10202,'Cor da Pele e Motivacao'!$A$2:$I$11399,8, FALSE)</f>
        <v>OUTRAS MOTIVAÇÕES</v>
      </c>
      <c r="L10202" s="2">
        <v>1</v>
      </c>
    </row>
    <row r="10203" spans="1:12" ht="15.75" customHeight="1" x14ac:dyDescent="0.25">
      <c r="A10203" t="str">
        <f>CONCATENATE(B10203,C10203,D10203,H10203,I10203,L10203)</f>
        <v>1092020HOMICIDIO181</v>
      </c>
      <c r="B10203" s="2">
        <v>10</v>
      </c>
      <c r="C10203" s="2">
        <v>9</v>
      </c>
      <c r="D10203" s="2">
        <v>2020</v>
      </c>
      <c r="E10203" s="2" t="s">
        <v>99</v>
      </c>
      <c r="F10203" s="2" t="s">
        <v>16</v>
      </c>
      <c r="G10203" s="2" t="s">
        <v>11</v>
      </c>
      <c r="H10203" s="2" t="s">
        <v>12</v>
      </c>
      <c r="I10203" s="2">
        <v>18</v>
      </c>
      <c r="J10203" s="2" t="str">
        <f>VLOOKUP(A10203,'Cor da Pele e Motivacao'!$A$2:$I$11399,6, FALSE)</f>
        <v>Parda</v>
      </c>
      <c r="K10203" s="2" t="str">
        <f>VLOOKUP(A10203,'Cor da Pele e Motivacao'!$A$2:$I$11399,8, FALSE)</f>
        <v>ATIVIDADES CRIMINAIS</v>
      </c>
      <c r="L10203" s="2">
        <v>1</v>
      </c>
    </row>
    <row r="10204" spans="1:12" ht="15.75" customHeight="1" x14ac:dyDescent="0.25">
      <c r="A10204" t="str">
        <f>CONCATENATE(B10204,C10204,D10204,H10204,I10204,L10204)</f>
        <v>1092020HOMICIDIO171</v>
      </c>
      <c r="B10204" s="2">
        <v>10</v>
      </c>
      <c r="C10204" s="2">
        <v>9</v>
      </c>
      <c r="D10204" s="2">
        <v>2020</v>
      </c>
      <c r="E10204" s="2" t="s">
        <v>13</v>
      </c>
      <c r="F10204" s="2" t="s">
        <v>14</v>
      </c>
      <c r="G10204" s="2" t="s">
        <v>11</v>
      </c>
      <c r="H10204" s="2" t="s">
        <v>12</v>
      </c>
      <c r="I10204" s="2">
        <v>17</v>
      </c>
      <c r="J10204" s="2" t="str">
        <f>VLOOKUP(A10204,'Cor da Pele e Motivacao'!$A$2:$I$11399,6, FALSE)</f>
        <v>Negra</v>
      </c>
      <c r="K10204" s="2" t="str">
        <f>VLOOKUP(A10204,'Cor da Pele e Motivacao'!$A$2:$I$11399,8, FALSE)</f>
        <v>ATIVIDADES CRIMINAIS</v>
      </c>
      <c r="L10204" s="2">
        <v>1</v>
      </c>
    </row>
    <row r="10205" spans="1:12" ht="15.75" customHeight="1" x14ac:dyDescent="0.25">
      <c r="A10205" t="str">
        <f>CONCATENATE(B10205,C10205,D10205,H10205,I10205,L10205)</f>
        <v>1092020HOMICIDIO241</v>
      </c>
      <c r="B10205" s="2">
        <v>10</v>
      </c>
      <c r="C10205" s="2">
        <v>9</v>
      </c>
      <c r="D10205" s="2">
        <v>2020</v>
      </c>
      <c r="E10205" s="2" t="s">
        <v>13</v>
      </c>
      <c r="F10205" s="2" t="s">
        <v>14</v>
      </c>
      <c r="G10205" s="2" t="s">
        <v>11</v>
      </c>
      <c r="H10205" s="2" t="s">
        <v>12</v>
      </c>
      <c r="I10205" s="2">
        <v>24</v>
      </c>
      <c r="J10205" s="2" t="str">
        <f>VLOOKUP(A10205,'Cor da Pele e Motivacao'!$A$2:$I$11399,6, FALSE)</f>
        <v>Parda</v>
      </c>
      <c r="K10205" s="2" t="str">
        <f>VLOOKUP(A10205,'Cor da Pele e Motivacao'!$A$2:$I$11399,8, FALSE)</f>
        <v>VIOLÊNCIA INTERPESSOAL</v>
      </c>
      <c r="L10205" s="2">
        <v>1</v>
      </c>
    </row>
    <row r="10206" spans="1:12" ht="15.75" customHeight="1" x14ac:dyDescent="0.25">
      <c r="A10206" t="str">
        <f>CONCATENATE(B10206,C10206,D10206,H10206,I10206,L10206)</f>
        <v>1092020HOMICIDIO191</v>
      </c>
      <c r="B10206" s="2">
        <v>10</v>
      </c>
      <c r="C10206" s="2">
        <v>9</v>
      </c>
      <c r="D10206" s="2">
        <v>2020</v>
      </c>
      <c r="E10206" s="2" t="s">
        <v>15</v>
      </c>
      <c r="F10206" s="2" t="s">
        <v>16</v>
      </c>
      <c r="G10206" s="2" t="s">
        <v>11</v>
      </c>
      <c r="H10206" s="2" t="s">
        <v>12</v>
      </c>
      <c r="I10206" s="2">
        <v>19</v>
      </c>
      <c r="J10206" s="2" t="str">
        <f>VLOOKUP(A10206,'Cor da Pele e Motivacao'!$A$2:$I$11399,6, FALSE)</f>
        <v>Parda</v>
      </c>
      <c r="K10206" s="2" t="str">
        <f>VLOOKUP(A10206,'Cor da Pele e Motivacao'!$A$2:$I$11399,8, FALSE)</f>
        <v>ATIVIDADES CRIMINAIS</v>
      </c>
      <c r="L10206" s="2">
        <v>1</v>
      </c>
    </row>
    <row r="10207" spans="1:12" ht="15.75" customHeight="1" x14ac:dyDescent="0.25">
      <c r="A10207" t="str">
        <f>CONCATENATE(B10207,C10207,D10207,H10207,I10207,L10207)</f>
        <v>1092020HOMICIDIO221</v>
      </c>
      <c r="B10207" s="2">
        <v>10</v>
      </c>
      <c r="C10207" s="2">
        <v>9</v>
      </c>
      <c r="D10207" s="2">
        <v>2020</v>
      </c>
      <c r="E10207" s="2" t="s">
        <v>20</v>
      </c>
      <c r="F10207" s="2" t="s">
        <v>14</v>
      </c>
      <c r="G10207" s="2" t="s">
        <v>28</v>
      </c>
      <c r="H10207" s="2" t="s">
        <v>12</v>
      </c>
      <c r="I10207" s="2">
        <v>22</v>
      </c>
      <c r="J10207" s="2" t="str">
        <f>VLOOKUP(A10207,'Cor da Pele e Motivacao'!$A$2:$I$11399,6, FALSE)</f>
        <v>Parda</v>
      </c>
      <c r="K10207" s="2" t="str">
        <f>VLOOKUP(A10207,'Cor da Pele e Motivacao'!$A$2:$I$11399,8, FALSE)</f>
        <v>ATIVIDADES CRIMINAIS</v>
      </c>
      <c r="L10207" s="2">
        <v>1</v>
      </c>
    </row>
    <row r="10208" spans="1:12" ht="15.75" customHeight="1" x14ac:dyDescent="0.25">
      <c r="A10208" t="str">
        <f>CONCATENATE(B10208,C10208,D10208,H10208,I10208,L10208)</f>
        <v>1092020HOMICIDIO331</v>
      </c>
      <c r="B10208" s="2">
        <v>10</v>
      </c>
      <c r="C10208" s="2">
        <v>9</v>
      </c>
      <c r="D10208" s="2">
        <v>2020</v>
      </c>
      <c r="E10208" s="2" t="s">
        <v>20</v>
      </c>
      <c r="F10208" s="2" t="s">
        <v>14</v>
      </c>
      <c r="G10208" s="2" t="s">
        <v>11</v>
      </c>
      <c r="H10208" s="2" t="s">
        <v>12</v>
      </c>
      <c r="I10208" s="2">
        <v>33</v>
      </c>
      <c r="J10208" s="2" t="str">
        <f>VLOOKUP(A10208,'Cor da Pele e Motivacao'!$A$2:$I$11399,6, FALSE)</f>
        <v>Negra</v>
      </c>
      <c r="K10208" s="2" t="str">
        <f>VLOOKUP(A10208,'Cor da Pele e Motivacao'!$A$2:$I$11399,8, FALSE)</f>
        <v>ATIVIDADES CRIMINAIS</v>
      </c>
      <c r="L10208" s="2">
        <v>1</v>
      </c>
    </row>
    <row r="10209" spans="1:12" ht="15.75" customHeight="1" x14ac:dyDescent="0.25">
      <c r="A10209" t="str">
        <f>CONCATENATE(B10209,C10209,D10209,H10209,I10209,L10209)</f>
        <v>1092020HOMICIDIO191</v>
      </c>
      <c r="B10209" s="2">
        <v>10</v>
      </c>
      <c r="C10209" s="2">
        <v>9</v>
      </c>
      <c r="D10209" s="2">
        <v>2020</v>
      </c>
      <c r="E10209" s="2" t="s">
        <v>25</v>
      </c>
      <c r="F10209" s="2" t="s">
        <v>25</v>
      </c>
      <c r="G10209" s="2" t="s">
        <v>11</v>
      </c>
      <c r="H10209" s="2" t="s">
        <v>12</v>
      </c>
      <c r="I10209" s="2">
        <v>19</v>
      </c>
      <c r="J10209" s="2" t="str">
        <f>VLOOKUP(A10209,'Cor da Pele e Motivacao'!$A$2:$I$11399,6, FALSE)</f>
        <v>Parda</v>
      </c>
      <c r="K10209" s="2" t="str">
        <f>VLOOKUP(A10209,'Cor da Pele e Motivacao'!$A$2:$I$11399,8, FALSE)</f>
        <v>ATIVIDADES CRIMINAIS</v>
      </c>
      <c r="L10209" s="2">
        <v>1</v>
      </c>
    </row>
    <row r="10210" spans="1:12" ht="15.75" customHeight="1" x14ac:dyDescent="0.25">
      <c r="A10210" t="str">
        <f>CONCATENATE(B10210,C10210,D10210,H10210,I10210,L10210)</f>
        <v>1092020HOMICIDIO241</v>
      </c>
      <c r="B10210" s="2">
        <v>10</v>
      </c>
      <c r="C10210" s="2">
        <v>9</v>
      </c>
      <c r="D10210" s="2">
        <v>2020</v>
      </c>
      <c r="E10210" s="2" t="s">
        <v>25</v>
      </c>
      <c r="F10210" s="2" t="s">
        <v>25</v>
      </c>
      <c r="G10210" s="2" t="s">
        <v>11</v>
      </c>
      <c r="H10210" s="2" t="s">
        <v>12</v>
      </c>
      <c r="I10210" s="2">
        <v>24</v>
      </c>
      <c r="J10210" s="2" t="str">
        <f>VLOOKUP(A10210,'Cor da Pele e Motivacao'!$A$2:$I$11399,6, FALSE)</f>
        <v>Parda</v>
      </c>
      <c r="K10210" s="2" t="str">
        <f>VLOOKUP(A10210,'Cor da Pele e Motivacao'!$A$2:$I$11399,8, FALSE)</f>
        <v>VIOLÊNCIA INTERPESSOAL</v>
      </c>
      <c r="L10210" s="2">
        <v>1</v>
      </c>
    </row>
    <row r="10211" spans="1:12" ht="15.75" customHeight="1" x14ac:dyDescent="0.25">
      <c r="A10211" t="str">
        <f>CONCATENATE(B10211,C10211,D10211,H10211,I10211,L10211)</f>
        <v>1092020FEMINICIDIO231</v>
      </c>
      <c r="B10211" s="2">
        <v>10</v>
      </c>
      <c r="C10211" s="2">
        <v>9</v>
      </c>
      <c r="D10211" s="2">
        <v>2020</v>
      </c>
      <c r="E10211" s="2" t="s">
        <v>156</v>
      </c>
      <c r="F10211" s="2" t="s">
        <v>10</v>
      </c>
      <c r="G10211" s="2" t="s">
        <v>28</v>
      </c>
      <c r="H10211" s="2" t="s">
        <v>29</v>
      </c>
      <c r="I10211" s="2">
        <v>23</v>
      </c>
      <c r="J10211" s="2" t="str">
        <f>VLOOKUP(A10211,'Cor da Pele e Motivacao'!$A$2:$I$11399,6, FALSE)</f>
        <v>Branca</v>
      </c>
      <c r="K10211" s="2" t="str">
        <f>VLOOKUP(A10211,'Cor da Pele e Motivacao'!$A$2:$I$11399,8, FALSE)</f>
        <v>FEMINICIDIO</v>
      </c>
      <c r="L10211" s="2">
        <v>1</v>
      </c>
    </row>
    <row r="10212" spans="1:12" ht="15.75" customHeight="1" x14ac:dyDescent="0.25">
      <c r="A10212" t="str">
        <f>CONCATENATE(B10212,C10212,D10212,H10212,I10212,L10212)</f>
        <v>1092020HOMICIDIO281</v>
      </c>
      <c r="B10212" s="2">
        <v>10</v>
      </c>
      <c r="C10212" s="2">
        <v>9</v>
      </c>
      <c r="D10212" s="2">
        <v>2020</v>
      </c>
      <c r="E10212" s="2" t="s">
        <v>27</v>
      </c>
      <c r="F10212" s="2" t="s">
        <v>14</v>
      </c>
      <c r="G10212" s="2" t="s">
        <v>11</v>
      </c>
      <c r="H10212" s="2" t="s">
        <v>12</v>
      </c>
      <c r="I10212" s="2">
        <v>28</v>
      </c>
      <c r="J10212" s="2" t="str">
        <f>VLOOKUP(A10212,'Cor da Pele e Motivacao'!$A$2:$I$11399,6, FALSE)</f>
        <v>Parda</v>
      </c>
      <c r="K10212" s="2" t="str">
        <f>VLOOKUP(A10212,'Cor da Pele e Motivacao'!$A$2:$I$11399,8, FALSE)</f>
        <v>ATIVIDADES CRIMINAIS</v>
      </c>
      <c r="L10212" s="2">
        <v>1</v>
      </c>
    </row>
    <row r="10213" spans="1:12" ht="15.75" customHeight="1" x14ac:dyDescent="0.25">
      <c r="A10213" t="str">
        <f>CONCATENATE(B10213,C10213,D10213,H10213,I10213,L10213)</f>
        <v>1192020HOMICIDIO301</v>
      </c>
      <c r="B10213" s="2">
        <v>11</v>
      </c>
      <c r="C10213" s="2">
        <v>9</v>
      </c>
      <c r="D10213" s="2">
        <v>2020</v>
      </c>
      <c r="E10213" s="2" t="s">
        <v>45</v>
      </c>
      <c r="F10213" s="2" t="s">
        <v>14</v>
      </c>
      <c r="G10213" s="2" t="s">
        <v>11</v>
      </c>
      <c r="H10213" s="2" t="s">
        <v>12</v>
      </c>
      <c r="I10213" s="2">
        <v>30</v>
      </c>
      <c r="J10213" s="2" t="str">
        <f>VLOOKUP(A10213,'Cor da Pele e Motivacao'!$A$2:$I$11399,6, FALSE)</f>
        <v>Parda</v>
      </c>
      <c r="K10213" s="2" t="str">
        <f>VLOOKUP(A10213,'Cor da Pele e Motivacao'!$A$2:$I$11399,8, FALSE)</f>
        <v>ATIVIDADES CRIMINAIS</v>
      </c>
      <c r="L10213" s="2">
        <v>1</v>
      </c>
    </row>
    <row r="10214" spans="1:12" ht="15.75" customHeight="1" x14ac:dyDescent="0.25">
      <c r="A10214" t="str">
        <f>CONCATENATE(B10214,C10214,D10214,H10214,I10214,L10214)</f>
        <v>1192020HOMICIDIO291</v>
      </c>
      <c r="B10214" s="2">
        <v>11</v>
      </c>
      <c r="C10214" s="2">
        <v>9</v>
      </c>
      <c r="D10214" s="2">
        <v>2020</v>
      </c>
      <c r="E10214" s="2" t="s">
        <v>113</v>
      </c>
      <c r="F10214" s="2" t="s">
        <v>14</v>
      </c>
      <c r="G10214" s="2" t="s">
        <v>11</v>
      </c>
      <c r="H10214" s="2" t="s">
        <v>12</v>
      </c>
      <c r="I10214" s="2">
        <v>29</v>
      </c>
      <c r="J10214" s="2" t="str">
        <f>VLOOKUP(A10214,'Cor da Pele e Motivacao'!$A$2:$I$11399,6, FALSE)</f>
        <v>Parda</v>
      </c>
      <c r="K10214" s="2" t="str">
        <f>VLOOKUP(A10214,'Cor da Pele e Motivacao'!$A$2:$I$11399,8, FALSE)</f>
        <v>ATIVIDADES CRIMINAIS</v>
      </c>
      <c r="L10214" s="2">
        <v>1</v>
      </c>
    </row>
    <row r="10215" spans="1:12" ht="15.75" customHeight="1" x14ac:dyDescent="0.25">
      <c r="A10215" t="str">
        <f>CONCATENATE(B10215,C10215,D10215,H10215,I10215,L10215)</f>
        <v>1192020HOMICIDIO201</v>
      </c>
      <c r="B10215" s="2">
        <v>11</v>
      </c>
      <c r="C10215" s="2">
        <v>9</v>
      </c>
      <c r="D10215" s="2">
        <v>2020</v>
      </c>
      <c r="E10215" s="2" t="s">
        <v>66</v>
      </c>
      <c r="F10215" s="2" t="s">
        <v>16</v>
      </c>
      <c r="G10215" s="2" t="s">
        <v>11</v>
      </c>
      <c r="H10215" s="2" t="s">
        <v>12</v>
      </c>
      <c r="I10215" s="2">
        <v>20</v>
      </c>
      <c r="J10215" s="2" t="str">
        <f>VLOOKUP(A10215,'Cor da Pele e Motivacao'!$A$2:$I$11399,6, FALSE)</f>
        <v>Parda</v>
      </c>
      <c r="K10215" s="2" t="str">
        <f>VLOOKUP(A10215,'Cor da Pele e Motivacao'!$A$2:$I$11399,8, FALSE)</f>
        <v>ATIVIDADES CRIMINAIS</v>
      </c>
      <c r="L10215" s="2">
        <v>1</v>
      </c>
    </row>
    <row r="10216" spans="1:12" ht="15.75" customHeight="1" x14ac:dyDescent="0.25">
      <c r="A10216" t="str">
        <f>CONCATENATE(B10216,C10216,D10216,H10216,I10216,L10216)</f>
        <v>1192020HOMICIDIO241</v>
      </c>
      <c r="B10216" s="2">
        <v>11</v>
      </c>
      <c r="C10216" s="2">
        <v>9</v>
      </c>
      <c r="D10216" s="2">
        <v>2020</v>
      </c>
      <c r="E10216" s="2" t="s">
        <v>95</v>
      </c>
      <c r="F10216" s="2" t="s">
        <v>22</v>
      </c>
      <c r="G10216" s="2" t="s">
        <v>11</v>
      </c>
      <c r="H10216" s="2" t="s">
        <v>12</v>
      </c>
      <c r="I10216" s="2">
        <v>24</v>
      </c>
      <c r="J10216" s="2" t="str">
        <f>VLOOKUP(A10216,'Cor da Pele e Motivacao'!$A$2:$I$11399,6, FALSE)</f>
        <v>Parda</v>
      </c>
      <c r="K10216" s="2" t="str">
        <f>VLOOKUP(A10216,'Cor da Pele e Motivacao'!$A$2:$I$11399,8, FALSE)</f>
        <v>ATIVIDADES CRIMINAIS</v>
      </c>
      <c r="L10216" s="2">
        <v>1</v>
      </c>
    </row>
    <row r="10217" spans="1:12" ht="15.75" customHeight="1" x14ac:dyDescent="0.25">
      <c r="A10217" t="str">
        <f>CONCATENATE(B10217,C10217,D10217,H10217,I10217,L10217)</f>
        <v>1192020HOMICIDIO261</v>
      </c>
      <c r="B10217" s="2">
        <v>11</v>
      </c>
      <c r="C10217" s="2">
        <v>9</v>
      </c>
      <c r="D10217" s="2">
        <v>2020</v>
      </c>
      <c r="E10217" s="2" t="s">
        <v>78</v>
      </c>
      <c r="F10217" s="2" t="s">
        <v>14</v>
      </c>
      <c r="G10217" s="2" t="s">
        <v>11</v>
      </c>
      <c r="H10217" s="2" t="s">
        <v>12</v>
      </c>
      <c r="I10217" s="2">
        <v>26</v>
      </c>
      <c r="J10217" s="2" t="str">
        <f>VLOOKUP(A10217,'Cor da Pele e Motivacao'!$A$2:$I$11399,6, FALSE)</f>
        <v>Parda</v>
      </c>
      <c r="K10217" s="2" t="str">
        <f>VLOOKUP(A10217,'Cor da Pele e Motivacao'!$A$2:$I$11399,8, FALSE)</f>
        <v>ATIVIDADES CRIMINAIS</v>
      </c>
      <c r="L10217" s="2">
        <v>1</v>
      </c>
    </row>
    <row r="10218" spans="1:12" ht="15.75" customHeight="1" x14ac:dyDescent="0.25">
      <c r="A10218" t="str">
        <f>CONCATENATE(B10218,C10218,D10218,H10218,I10218,L10218)</f>
        <v>1192020HOMICIDIO241</v>
      </c>
      <c r="B10218" s="2">
        <v>11</v>
      </c>
      <c r="C10218" s="2">
        <v>9</v>
      </c>
      <c r="D10218" s="2">
        <v>2020</v>
      </c>
      <c r="E10218" s="2" t="s">
        <v>20</v>
      </c>
      <c r="F10218" s="2" t="s">
        <v>14</v>
      </c>
      <c r="G10218" s="2" t="s">
        <v>11</v>
      </c>
      <c r="H10218" s="2" t="s">
        <v>12</v>
      </c>
      <c r="I10218" s="2">
        <v>24</v>
      </c>
      <c r="J10218" s="2" t="str">
        <f>VLOOKUP(A10218,'Cor da Pele e Motivacao'!$A$2:$I$11399,6, FALSE)</f>
        <v>Parda</v>
      </c>
      <c r="K10218" s="2" t="str">
        <f>VLOOKUP(A10218,'Cor da Pele e Motivacao'!$A$2:$I$11399,8, FALSE)</f>
        <v>ATIVIDADES CRIMINAIS</v>
      </c>
      <c r="L10218" s="2">
        <v>1</v>
      </c>
    </row>
    <row r="10219" spans="1:12" ht="15.75" customHeight="1" x14ac:dyDescent="0.25">
      <c r="A10219" t="str">
        <f>CONCATENATE(B10219,C10219,D10219,H10219,I10219,L10219)</f>
        <v>1192020HOMICIDIO331</v>
      </c>
      <c r="B10219" s="2">
        <v>11</v>
      </c>
      <c r="C10219" s="2">
        <v>9</v>
      </c>
      <c r="D10219" s="2">
        <v>2020</v>
      </c>
      <c r="E10219" s="2" t="s">
        <v>20</v>
      </c>
      <c r="F10219" s="2" t="s">
        <v>14</v>
      </c>
      <c r="G10219" s="2" t="s">
        <v>11</v>
      </c>
      <c r="H10219" s="2" t="s">
        <v>12</v>
      </c>
      <c r="I10219" s="2">
        <v>33</v>
      </c>
      <c r="J10219" s="2" t="str">
        <f>VLOOKUP(A10219,'Cor da Pele e Motivacao'!$A$2:$I$11399,6, FALSE)</f>
        <v>Parda</v>
      </c>
      <c r="K10219" s="2" t="str">
        <f>VLOOKUP(A10219,'Cor da Pele e Motivacao'!$A$2:$I$11399,8, FALSE)</f>
        <v>VIOLÊNCIA INTERPESSOAL</v>
      </c>
      <c r="L10219" s="2">
        <v>1</v>
      </c>
    </row>
    <row r="10220" spans="1:12" ht="15.75" customHeight="1" x14ac:dyDescent="0.25">
      <c r="A10220" t="str">
        <f>CONCATENATE(B10220,C10220,D10220,H10220,I10220,L10220)</f>
        <v>1192020HOMICIDIO301</v>
      </c>
      <c r="B10220" s="2">
        <v>11</v>
      </c>
      <c r="C10220" s="2">
        <v>9</v>
      </c>
      <c r="D10220" s="2">
        <v>2020</v>
      </c>
      <c r="E10220" s="2" t="s">
        <v>104</v>
      </c>
      <c r="F10220" s="2" t="s">
        <v>22</v>
      </c>
      <c r="G10220" s="2" t="s">
        <v>11</v>
      </c>
      <c r="H10220" s="2" t="s">
        <v>12</v>
      </c>
      <c r="I10220" s="2">
        <v>30</v>
      </c>
      <c r="J10220" s="2" t="str">
        <f>VLOOKUP(A10220,'Cor da Pele e Motivacao'!$A$2:$I$11399,6, FALSE)</f>
        <v>Parda</v>
      </c>
      <c r="K10220" s="2" t="str">
        <f>VLOOKUP(A10220,'Cor da Pele e Motivacao'!$A$2:$I$11399,8, FALSE)</f>
        <v>ATIVIDADES CRIMINAIS</v>
      </c>
      <c r="L10220" s="2">
        <v>1</v>
      </c>
    </row>
    <row r="10221" spans="1:12" ht="15.75" customHeight="1" x14ac:dyDescent="0.25">
      <c r="A10221" t="str">
        <f>CONCATENATE(B10221,C10221,D10221,H10221,I10221,L10221)</f>
        <v>1192020HOMICIDIO371</v>
      </c>
      <c r="B10221" s="2">
        <v>11</v>
      </c>
      <c r="C10221" s="2">
        <v>9</v>
      </c>
      <c r="D10221" s="2">
        <v>2020</v>
      </c>
      <c r="E10221" s="2" t="s">
        <v>23</v>
      </c>
      <c r="F10221" s="2" t="s">
        <v>14</v>
      </c>
      <c r="G10221" s="2" t="s">
        <v>11</v>
      </c>
      <c r="H10221" s="2" t="s">
        <v>12</v>
      </c>
      <c r="I10221" s="2">
        <v>37</v>
      </c>
      <c r="J10221" s="2" t="str">
        <f>VLOOKUP(A10221,'Cor da Pele e Motivacao'!$A$2:$I$11399,6, FALSE)</f>
        <v>Negra</v>
      </c>
      <c r="K10221" s="2" t="str">
        <f>VLOOKUP(A10221,'Cor da Pele e Motivacao'!$A$2:$I$11399,8, FALSE)</f>
        <v>VIOLÊNCIA INTERPESSOAL</v>
      </c>
      <c r="L10221" s="2">
        <v>1</v>
      </c>
    </row>
    <row r="10222" spans="1:12" ht="15.75" customHeight="1" x14ac:dyDescent="0.25">
      <c r="A10222" t="str">
        <f>CONCATENATE(B10222,C10222,D10222,H10222,I10222,L10222)</f>
        <v>1292020HOMICIDIO511</v>
      </c>
      <c r="B10222" s="2">
        <v>12</v>
      </c>
      <c r="C10222" s="2">
        <v>9</v>
      </c>
      <c r="D10222" s="2">
        <v>2020</v>
      </c>
      <c r="E10222" s="2" t="s">
        <v>15</v>
      </c>
      <c r="F10222" s="2" t="s">
        <v>16</v>
      </c>
      <c r="G10222" s="2" t="s">
        <v>11</v>
      </c>
      <c r="H10222" s="2" t="s">
        <v>12</v>
      </c>
      <c r="I10222" s="2">
        <v>51</v>
      </c>
      <c r="J10222" s="2" t="str">
        <f>VLOOKUP(A10222,'Cor da Pele e Motivacao'!$A$2:$I$11399,6, FALSE)</f>
        <v>Parda</v>
      </c>
      <c r="K10222" s="2" t="str">
        <f>VLOOKUP(A10222,'Cor da Pele e Motivacao'!$A$2:$I$11399,8, FALSE)</f>
        <v>OUTRAS MOTIVAÇÕES</v>
      </c>
      <c r="L10222" s="2">
        <v>1</v>
      </c>
    </row>
    <row r="10223" spans="1:12" ht="15.75" customHeight="1" x14ac:dyDescent="0.25">
      <c r="A10223" t="str">
        <f>CONCATENATE(B10223,C10223,D10223,H10223,I10223,L10223)</f>
        <v>1292020HOMICIDIO221</v>
      </c>
      <c r="B10223" s="2">
        <v>12</v>
      </c>
      <c r="C10223" s="2">
        <v>9</v>
      </c>
      <c r="D10223" s="2">
        <v>2020</v>
      </c>
      <c r="E10223" s="2" t="s">
        <v>43</v>
      </c>
      <c r="F10223" s="2" t="s">
        <v>22</v>
      </c>
      <c r="G10223" s="2" t="s">
        <v>11</v>
      </c>
      <c r="H10223" s="2" t="s">
        <v>12</v>
      </c>
      <c r="I10223" s="2">
        <v>22</v>
      </c>
      <c r="J10223" s="2" t="str">
        <f>VLOOKUP(A10223,'Cor da Pele e Motivacao'!$A$2:$I$11399,6, FALSE)</f>
        <v>Parda</v>
      </c>
      <c r="K10223" s="2" t="str">
        <f>VLOOKUP(A10223,'Cor da Pele e Motivacao'!$A$2:$I$11399,8, FALSE)</f>
        <v>ATIVIDADES CRIMINAIS</v>
      </c>
      <c r="L10223" s="2">
        <v>1</v>
      </c>
    </row>
    <row r="10224" spans="1:12" ht="15.75" customHeight="1" x14ac:dyDescent="0.25">
      <c r="A10224" t="str">
        <f>CONCATENATE(B10224,C10224,D10224,H10224,I10224,L10224)</f>
        <v>1292020HOMICIDIO291</v>
      </c>
      <c r="B10224" s="2">
        <v>12</v>
      </c>
      <c r="C10224" s="2">
        <v>9</v>
      </c>
      <c r="D10224" s="2">
        <v>2020</v>
      </c>
      <c r="E10224" s="2" t="s">
        <v>18</v>
      </c>
      <c r="F10224" s="2" t="s">
        <v>16</v>
      </c>
      <c r="G10224" s="2" t="s">
        <v>11</v>
      </c>
      <c r="H10224" s="2" t="s">
        <v>12</v>
      </c>
      <c r="I10224" s="2">
        <v>29</v>
      </c>
      <c r="J10224" s="2" t="str">
        <f>VLOOKUP(A10224,'Cor da Pele e Motivacao'!$A$2:$I$11399,6, FALSE)</f>
        <v>Parda</v>
      </c>
      <c r="K10224" s="2" t="str">
        <f>VLOOKUP(A10224,'Cor da Pele e Motivacao'!$A$2:$I$11399,8, FALSE)</f>
        <v>ATIVIDADES CRIMINAIS</v>
      </c>
      <c r="L10224" s="2">
        <v>1</v>
      </c>
    </row>
    <row r="10225" spans="1:12" ht="15.75" customHeight="1" x14ac:dyDescent="0.25">
      <c r="A10225" t="str">
        <f>CONCATENATE(B10225,C10225,D10225,H10225,I10225,L10225)</f>
        <v>1292020HOMICIDIO371</v>
      </c>
      <c r="B10225" s="2">
        <v>12</v>
      </c>
      <c r="C10225" s="2">
        <v>9</v>
      </c>
      <c r="D10225" s="2">
        <v>2020</v>
      </c>
      <c r="E10225" s="2" t="s">
        <v>169</v>
      </c>
      <c r="F10225" s="2" t="s">
        <v>16</v>
      </c>
      <c r="G10225" s="2" t="s">
        <v>11</v>
      </c>
      <c r="H10225" s="2" t="s">
        <v>12</v>
      </c>
      <c r="I10225" s="2">
        <v>37</v>
      </c>
      <c r="J10225" s="2" t="str">
        <f>VLOOKUP(A10225,'Cor da Pele e Motivacao'!$A$2:$I$11399,6, FALSE)</f>
        <v>Parda</v>
      </c>
      <c r="K10225" s="2" t="str">
        <f>VLOOKUP(A10225,'Cor da Pele e Motivacao'!$A$2:$I$11399,8, FALSE)</f>
        <v>ATIVIDADES CRIMINAIS</v>
      </c>
      <c r="L10225" s="2">
        <v>1</v>
      </c>
    </row>
    <row r="10226" spans="1:12" ht="15.75" customHeight="1" x14ac:dyDescent="0.25">
      <c r="A10226" t="str">
        <f>CONCATENATE(B10226,C10226,D10226,H10226,I10226,L10226)</f>
        <v>1292020HOMICIDIO241</v>
      </c>
      <c r="B10226" s="2">
        <v>12</v>
      </c>
      <c r="C10226" s="2">
        <v>9</v>
      </c>
      <c r="D10226" s="2">
        <v>2020</v>
      </c>
      <c r="E10226" s="2" t="s">
        <v>24</v>
      </c>
      <c r="F10226" s="2" t="s">
        <v>10</v>
      </c>
      <c r="G10226" s="2" t="s">
        <v>11</v>
      </c>
      <c r="H10226" s="2" t="s">
        <v>12</v>
      </c>
      <c r="I10226" s="2">
        <v>24</v>
      </c>
      <c r="J10226" s="2" t="str">
        <f>VLOOKUP(A10226,'Cor da Pele e Motivacao'!$A$2:$I$11399,6, FALSE)</f>
        <v>Parda</v>
      </c>
      <c r="K10226" s="2" t="str">
        <f>VLOOKUP(A10226,'Cor da Pele e Motivacao'!$A$2:$I$11399,8, FALSE)</f>
        <v>ATIVIDADES CRIMINAIS</v>
      </c>
      <c r="L10226" s="2">
        <v>1</v>
      </c>
    </row>
    <row r="10227" spans="1:12" ht="15.75" customHeight="1" x14ac:dyDescent="0.25">
      <c r="A10227" t="str">
        <f>CONCATENATE(B10227,C10227,D10227,H10227,I10227,L10227)</f>
        <v>1292020HOMICIDIO301</v>
      </c>
      <c r="B10227" s="2">
        <v>12</v>
      </c>
      <c r="C10227" s="2">
        <v>9</v>
      </c>
      <c r="D10227" s="2">
        <v>2020</v>
      </c>
      <c r="E10227" s="2" t="s">
        <v>25</v>
      </c>
      <c r="F10227" s="2" t="s">
        <v>25</v>
      </c>
      <c r="G10227" s="2" t="s">
        <v>28</v>
      </c>
      <c r="H10227" s="2" t="s">
        <v>12</v>
      </c>
      <c r="I10227" s="2">
        <v>30</v>
      </c>
      <c r="J10227" s="2" t="str">
        <f>VLOOKUP(A10227,'Cor da Pele e Motivacao'!$A$2:$I$11399,6, FALSE)</f>
        <v>Parda</v>
      </c>
      <c r="K10227" s="2" t="str">
        <f>VLOOKUP(A10227,'Cor da Pele e Motivacao'!$A$2:$I$11399,8, FALSE)</f>
        <v>ATIVIDADES CRIMINAIS</v>
      </c>
      <c r="L10227" s="2">
        <v>1</v>
      </c>
    </row>
    <row r="10228" spans="1:12" ht="15.75" customHeight="1" x14ac:dyDescent="0.25">
      <c r="A10228" t="str">
        <f>CONCATENATE(B10228,C10228,D10228,H10228,I10228,L10228)</f>
        <v>1292020HOMICIDIO211</v>
      </c>
      <c r="B10228" s="2">
        <v>12</v>
      </c>
      <c r="C10228" s="2">
        <v>9</v>
      </c>
      <c r="D10228" s="2">
        <v>2020</v>
      </c>
      <c r="E10228" s="2" t="s">
        <v>25</v>
      </c>
      <c r="F10228" s="2" t="s">
        <v>25</v>
      </c>
      <c r="G10228" s="2" t="s">
        <v>11</v>
      </c>
      <c r="H10228" s="2" t="s">
        <v>12</v>
      </c>
      <c r="I10228" s="2">
        <v>21</v>
      </c>
      <c r="J10228" s="2" t="str">
        <f>VLOOKUP(A10228,'Cor da Pele e Motivacao'!$A$2:$I$11399,6, FALSE)</f>
        <v>Parda</v>
      </c>
      <c r="K10228" s="2" t="str">
        <f>VLOOKUP(A10228,'Cor da Pele e Motivacao'!$A$2:$I$11399,8, FALSE)</f>
        <v>VIOLÊNCIA INTERPESSOAL</v>
      </c>
      <c r="L10228" s="2">
        <v>1</v>
      </c>
    </row>
    <row r="10229" spans="1:12" ht="15.75" customHeight="1" x14ac:dyDescent="0.25">
      <c r="A10229" t="str">
        <f>CONCATENATE(B10229,C10229,D10229,H10229,I10229,L10229)</f>
        <v>1292020HOMICIDIO171</v>
      </c>
      <c r="B10229" s="2">
        <v>12</v>
      </c>
      <c r="C10229" s="2">
        <v>9</v>
      </c>
      <c r="D10229" s="2">
        <v>2020</v>
      </c>
      <c r="E10229" s="2" t="s">
        <v>123</v>
      </c>
      <c r="F10229" s="2" t="s">
        <v>10</v>
      </c>
      <c r="G10229" s="2" t="s">
        <v>28</v>
      </c>
      <c r="H10229" s="2" t="s">
        <v>12</v>
      </c>
      <c r="I10229" s="2">
        <v>17</v>
      </c>
      <c r="J10229" s="2" t="str">
        <f>VLOOKUP(A10229,'Cor da Pele e Motivacao'!$A$2:$I$11399,6, FALSE)</f>
        <v>Parda</v>
      </c>
      <c r="K10229" s="2" t="str">
        <f>VLOOKUP(A10229,'Cor da Pele e Motivacao'!$A$2:$I$11399,8, FALSE)</f>
        <v>VIOLÊNCIA INTERPESSOAL</v>
      </c>
      <c r="L10229" s="2">
        <v>1</v>
      </c>
    </row>
    <row r="10230" spans="1:12" ht="15.75" customHeight="1" x14ac:dyDescent="0.25">
      <c r="A10230" t="str">
        <f>CONCATENATE(B10230,C10230,D10230,H10230,I10230,L10230)</f>
        <v>1392020HOMICIDIO441</v>
      </c>
      <c r="B10230" s="2">
        <v>13</v>
      </c>
      <c r="C10230" s="2">
        <v>9</v>
      </c>
      <c r="D10230" s="2">
        <v>2020</v>
      </c>
      <c r="E10230" s="2" t="s">
        <v>96</v>
      </c>
      <c r="F10230" s="2" t="s">
        <v>16</v>
      </c>
      <c r="G10230" s="2" t="s">
        <v>11</v>
      </c>
      <c r="H10230" s="2" t="s">
        <v>12</v>
      </c>
      <c r="I10230" s="2">
        <v>44</v>
      </c>
      <c r="J10230" s="2" t="str">
        <f>VLOOKUP(A10230,'Cor da Pele e Motivacao'!$A$2:$I$11399,6, FALSE)</f>
        <v>Parda</v>
      </c>
      <c r="K10230" s="2" t="str">
        <f>VLOOKUP(A10230,'Cor da Pele e Motivacao'!$A$2:$I$11399,8, FALSE)</f>
        <v>ATIVIDADES CRIMINAIS</v>
      </c>
      <c r="L10230" s="2">
        <v>1</v>
      </c>
    </row>
    <row r="10231" spans="1:12" ht="15.75" customHeight="1" x14ac:dyDescent="0.25">
      <c r="A10231" t="str">
        <f>CONCATENATE(B10231,C10231,D10231,H10231,I10231,L10231)</f>
        <v>1392020HOMICIDIO251</v>
      </c>
      <c r="B10231" s="2">
        <v>13</v>
      </c>
      <c r="C10231" s="2">
        <v>9</v>
      </c>
      <c r="D10231" s="2">
        <v>2020</v>
      </c>
      <c r="E10231" s="2" t="s">
        <v>48</v>
      </c>
      <c r="F10231" s="2" t="s">
        <v>22</v>
      </c>
      <c r="G10231" s="2" t="s">
        <v>11</v>
      </c>
      <c r="H10231" s="2" t="s">
        <v>12</v>
      </c>
      <c r="I10231" s="2">
        <v>25</v>
      </c>
      <c r="J10231" s="2" t="str">
        <f>VLOOKUP(A10231,'Cor da Pele e Motivacao'!$A$2:$I$11399,6, FALSE)</f>
        <v>Parda</v>
      </c>
      <c r="K10231" s="2" t="str">
        <f>VLOOKUP(A10231,'Cor da Pele e Motivacao'!$A$2:$I$11399,8, FALSE)</f>
        <v>VIOLÊNCIA INTERPESSOAL</v>
      </c>
      <c r="L10231" s="2">
        <v>1</v>
      </c>
    </row>
    <row r="10232" spans="1:12" ht="15.75" customHeight="1" x14ac:dyDescent="0.25">
      <c r="A10232" t="str">
        <f>CONCATENATE(B10232,C10232,D10232,H10232,I10232,L10232)</f>
        <v>1392020FEMINICIDIO341</v>
      </c>
      <c r="B10232" s="2">
        <v>13</v>
      </c>
      <c r="C10232" s="2">
        <v>9</v>
      </c>
      <c r="D10232" s="2">
        <v>2020</v>
      </c>
      <c r="E10232" s="2" t="s">
        <v>62</v>
      </c>
      <c r="F10232" s="2" t="s">
        <v>16</v>
      </c>
      <c r="G10232" s="2" t="s">
        <v>28</v>
      </c>
      <c r="H10232" s="2" t="s">
        <v>29</v>
      </c>
      <c r="I10232" s="2">
        <v>34</v>
      </c>
      <c r="J10232" s="2" t="str">
        <f>VLOOKUP(A10232,'Cor da Pele e Motivacao'!$A$2:$I$11399,6, FALSE)</f>
        <v>Parda</v>
      </c>
      <c r="K10232" s="2" t="str">
        <f>VLOOKUP(A10232,'Cor da Pele e Motivacao'!$A$2:$I$11399,8, FALSE)</f>
        <v>FEMINICIDIO</v>
      </c>
      <c r="L10232" s="2">
        <v>1</v>
      </c>
    </row>
    <row r="10233" spans="1:12" ht="15.75" customHeight="1" x14ac:dyDescent="0.25">
      <c r="A10233" t="str">
        <f>CONCATENATE(B10233,C10233,D10233,H10233,I10233,L10233)</f>
        <v>1392020HOMICIDIO191</v>
      </c>
      <c r="B10233" s="2">
        <v>13</v>
      </c>
      <c r="C10233" s="2">
        <v>9</v>
      </c>
      <c r="D10233" s="2">
        <v>2020</v>
      </c>
      <c r="E10233" s="2" t="s">
        <v>13</v>
      </c>
      <c r="F10233" s="2" t="s">
        <v>14</v>
      </c>
      <c r="G10233" s="2" t="s">
        <v>28</v>
      </c>
      <c r="H10233" s="2" t="s">
        <v>12</v>
      </c>
      <c r="I10233" s="2">
        <v>19</v>
      </c>
      <c r="J10233" s="2" t="str">
        <f>VLOOKUP(A10233,'Cor da Pele e Motivacao'!$A$2:$I$11399,6, FALSE)</f>
        <v>Parda</v>
      </c>
      <c r="K10233" s="2" t="str">
        <f>VLOOKUP(A10233,'Cor da Pele e Motivacao'!$A$2:$I$11399,8, FALSE)</f>
        <v>ATIVIDADES CRIMINAIS</v>
      </c>
      <c r="L10233" s="2">
        <v>1</v>
      </c>
    </row>
    <row r="10234" spans="1:12" ht="15.75" customHeight="1" x14ac:dyDescent="0.25">
      <c r="A10234" t="str">
        <f>CONCATENATE(B10234,C10234,D10234,H10234,I10234,L10234)</f>
        <v>1392020HOMICIDIO311</v>
      </c>
      <c r="B10234" s="2">
        <v>13</v>
      </c>
      <c r="C10234" s="2">
        <v>9</v>
      </c>
      <c r="D10234" s="2">
        <v>2020</v>
      </c>
      <c r="E10234" s="2" t="s">
        <v>13</v>
      </c>
      <c r="F10234" s="2" t="s">
        <v>14</v>
      </c>
      <c r="G10234" s="2" t="s">
        <v>11</v>
      </c>
      <c r="H10234" s="2" t="s">
        <v>12</v>
      </c>
      <c r="I10234" s="2">
        <v>31</v>
      </c>
      <c r="J10234" s="2" t="str">
        <f>VLOOKUP(A10234,'Cor da Pele e Motivacao'!$A$2:$I$11399,6, FALSE)</f>
        <v>Parda</v>
      </c>
      <c r="K10234" s="2" t="str">
        <f>VLOOKUP(A10234,'Cor da Pele e Motivacao'!$A$2:$I$11399,8, FALSE)</f>
        <v>ATIVIDADES CRIMINAIS</v>
      </c>
      <c r="L10234" s="2">
        <v>1</v>
      </c>
    </row>
    <row r="10235" spans="1:12" ht="15.75" customHeight="1" x14ac:dyDescent="0.25">
      <c r="A10235" t="str">
        <f>CONCATENATE(B10235,C10235,D10235,H10235,I10235,L10235)</f>
        <v>1392020HOMICIDIO401</v>
      </c>
      <c r="B10235" s="2">
        <v>13</v>
      </c>
      <c r="C10235" s="2">
        <v>9</v>
      </c>
      <c r="D10235" s="2">
        <v>2020</v>
      </c>
      <c r="E10235" s="2" t="s">
        <v>15</v>
      </c>
      <c r="F10235" s="2" t="s">
        <v>16</v>
      </c>
      <c r="G10235" s="2" t="s">
        <v>11</v>
      </c>
      <c r="H10235" s="2" t="s">
        <v>12</v>
      </c>
      <c r="I10235" s="2">
        <v>40</v>
      </c>
      <c r="J10235" s="2" t="str">
        <f>VLOOKUP(A10235,'Cor da Pele e Motivacao'!$A$2:$I$11399,6, FALSE)</f>
        <v>Branca</v>
      </c>
      <c r="K10235" s="2" t="str">
        <f>VLOOKUP(A10235,'Cor da Pele e Motivacao'!$A$2:$I$11399,8, FALSE)</f>
        <v>ATIVIDADES CRIMINAIS</v>
      </c>
      <c r="L10235" s="2">
        <v>1</v>
      </c>
    </row>
    <row r="10236" spans="1:12" ht="15.75" customHeight="1" x14ac:dyDescent="0.25">
      <c r="A10236" t="str">
        <f>CONCATENATE(B10236,C10236,D10236,H10236,I10236,L10236)</f>
        <v>1392020HOMICIDIO251</v>
      </c>
      <c r="B10236" s="2">
        <v>13</v>
      </c>
      <c r="C10236" s="2">
        <v>9</v>
      </c>
      <c r="D10236" s="2">
        <v>2020</v>
      </c>
      <c r="E10236" s="2" t="s">
        <v>43</v>
      </c>
      <c r="F10236" s="2" t="s">
        <v>22</v>
      </c>
      <c r="G10236" s="2" t="s">
        <v>11</v>
      </c>
      <c r="H10236" s="2" t="s">
        <v>12</v>
      </c>
      <c r="I10236" s="2">
        <v>25</v>
      </c>
      <c r="J10236" s="2" t="str">
        <f>VLOOKUP(A10236,'Cor da Pele e Motivacao'!$A$2:$I$11399,6, FALSE)</f>
        <v>Parda</v>
      </c>
      <c r="K10236" s="2" t="str">
        <f>VLOOKUP(A10236,'Cor da Pele e Motivacao'!$A$2:$I$11399,8, FALSE)</f>
        <v>VIOLÊNCIA INTERPESSOAL</v>
      </c>
      <c r="L10236" s="2">
        <v>1</v>
      </c>
    </row>
    <row r="10237" spans="1:12" ht="15.75" customHeight="1" x14ac:dyDescent="0.25">
      <c r="A10237" t="str">
        <f>CONCATENATE(B10237,C10237,D10237,H10237,I10237,L10237)</f>
        <v>1392020HOMICIDIO181</v>
      </c>
      <c r="B10237" s="2">
        <v>13</v>
      </c>
      <c r="C10237" s="2">
        <v>9</v>
      </c>
      <c r="D10237" s="2">
        <v>2020</v>
      </c>
      <c r="E10237" s="2" t="s">
        <v>78</v>
      </c>
      <c r="F10237" s="2" t="s">
        <v>14</v>
      </c>
      <c r="G10237" s="2" t="s">
        <v>28</v>
      </c>
      <c r="H10237" s="2" t="s">
        <v>12</v>
      </c>
      <c r="I10237" s="2">
        <v>18</v>
      </c>
      <c r="J10237" s="2" t="str">
        <f>VLOOKUP(A10237,'Cor da Pele e Motivacao'!$A$2:$I$11399,6, FALSE)</f>
        <v>Parda</v>
      </c>
      <c r="K10237" s="2" t="str">
        <f>VLOOKUP(A10237,'Cor da Pele e Motivacao'!$A$2:$I$11399,8, FALSE)</f>
        <v>ATIVIDADES CRIMINAIS</v>
      </c>
      <c r="L10237" s="2">
        <v>1</v>
      </c>
    </row>
    <row r="10238" spans="1:12" ht="15.75" customHeight="1" x14ac:dyDescent="0.25">
      <c r="A10238" t="str">
        <f>CONCATENATE(B10238,C10238,D10238,H10238,I10238,L10238)</f>
        <v>1392020HOMICIDIO391</v>
      </c>
      <c r="B10238" s="2">
        <v>13</v>
      </c>
      <c r="C10238" s="2">
        <v>9</v>
      </c>
      <c r="D10238" s="2">
        <v>2020</v>
      </c>
      <c r="E10238" s="2" t="s">
        <v>36</v>
      </c>
      <c r="F10238" s="2" t="s">
        <v>14</v>
      </c>
      <c r="G10238" s="2" t="s">
        <v>11</v>
      </c>
      <c r="H10238" s="2" t="s">
        <v>12</v>
      </c>
      <c r="I10238" s="2">
        <v>39</v>
      </c>
      <c r="J10238" s="2" t="str">
        <f>VLOOKUP(A10238,'Cor da Pele e Motivacao'!$A$2:$I$11399,6, FALSE)</f>
        <v>Parda</v>
      </c>
      <c r="K10238" s="2" t="str">
        <f>VLOOKUP(A10238,'Cor da Pele e Motivacao'!$A$2:$I$11399,8, FALSE)</f>
        <v>ATIVIDADES CRIMINAIS</v>
      </c>
      <c r="L10238" s="2">
        <v>1</v>
      </c>
    </row>
    <row r="10239" spans="1:12" ht="15.75" customHeight="1" x14ac:dyDescent="0.25">
      <c r="A10239" t="str">
        <f>CONCATENATE(B10239,C10239,D10239,H10239,I10239,L10239)</f>
        <v>1392020HOMICIDIO261</v>
      </c>
      <c r="B10239" s="2">
        <v>13</v>
      </c>
      <c r="C10239" s="2">
        <v>9</v>
      </c>
      <c r="D10239" s="2">
        <v>2020</v>
      </c>
      <c r="E10239" s="2" t="s">
        <v>24</v>
      </c>
      <c r="F10239" s="2" t="s">
        <v>10</v>
      </c>
      <c r="G10239" s="2" t="s">
        <v>11</v>
      </c>
      <c r="H10239" s="2" t="s">
        <v>12</v>
      </c>
      <c r="I10239" s="2">
        <v>26</v>
      </c>
      <c r="J10239" s="2" t="str">
        <f>VLOOKUP(A10239,'Cor da Pele e Motivacao'!$A$2:$I$11399,6, FALSE)</f>
        <v>Parda</v>
      </c>
      <c r="K10239" s="2" t="str">
        <f>VLOOKUP(A10239,'Cor da Pele e Motivacao'!$A$2:$I$11399,8, FALSE)</f>
        <v>ATIVIDADES CRIMINAIS</v>
      </c>
      <c r="L10239" s="2">
        <v>1</v>
      </c>
    </row>
    <row r="10240" spans="1:12" ht="15.75" customHeight="1" x14ac:dyDescent="0.25">
      <c r="A10240" t="str">
        <f>CONCATENATE(B10240,C10240,D10240,H10240,I10240,L10240)</f>
        <v>1392020HOMICIDIO161</v>
      </c>
      <c r="B10240" s="2">
        <v>13</v>
      </c>
      <c r="C10240" s="2">
        <v>9</v>
      </c>
      <c r="D10240" s="2">
        <v>2020</v>
      </c>
      <c r="E10240" s="2" t="s">
        <v>25</v>
      </c>
      <c r="F10240" s="2" t="s">
        <v>25</v>
      </c>
      <c r="G10240" s="2" t="s">
        <v>11</v>
      </c>
      <c r="H10240" s="2" t="s">
        <v>12</v>
      </c>
      <c r="I10240" s="2">
        <v>16</v>
      </c>
      <c r="J10240" s="2" t="str">
        <f>VLOOKUP(A10240,'Cor da Pele e Motivacao'!$A$2:$I$11399,6, FALSE)</f>
        <v>Parda</v>
      </c>
      <c r="K10240" s="2" t="str">
        <f>VLOOKUP(A10240,'Cor da Pele e Motivacao'!$A$2:$I$11399,8, FALSE)</f>
        <v>ATIVIDADES CRIMINAIS</v>
      </c>
      <c r="L10240" s="2">
        <v>1</v>
      </c>
    </row>
    <row r="10241" spans="1:12" ht="15.75" customHeight="1" x14ac:dyDescent="0.25">
      <c r="A10241" t="str">
        <f>CONCATENATE(B10241,C10241,D10241,H10241,I10241,L10241)</f>
        <v>1392020HOMICIDIO391</v>
      </c>
      <c r="B10241" s="2">
        <v>13</v>
      </c>
      <c r="C10241" s="2">
        <v>9</v>
      </c>
      <c r="D10241" s="2">
        <v>2020</v>
      </c>
      <c r="E10241" s="2" t="s">
        <v>25</v>
      </c>
      <c r="F10241" s="2" t="s">
        <v>25</v>
      </c>
      <c r="G10241" s="2" t="s">
        <v>11</v>
      </c>
      <c r="H10241" s="2" t="s">
        <v>12</v>
      </c>
      <c r="I10241" s="2">
        <v>39</v>
      </c>
      <c r="J10241" s="2" t="str">
        <f>VLOOKUP(A10241,'Cor da Pele e Motivacao'!$A$2:$I$11399,6, FALSE)</f>
        <v>Parda</v>
      </c>
      <c r="K10241" s="2" t="str">
        <f>VLOOKUP(A10241,'Cor da Pele e Motivacao'!$A$2:$I$11399,8, FALSE)</f>
        <v>ATIVIDADES CRIMINAIS</v>
      </c>
      <c r="L10241" s="2">
        <v>1</v>
      </c>
    </row>
    <row r="10242" spans="1:12" ht="15.75" customHeight="1" x14ac:dyDescent="0.25">
      <c r="A10242" t="str">
        <f>CONCATENATE(B10242,C10242,D10242,H10242,I10242,L10242)</f>
        <v>1392020HOMICIDIO501</v>
      </c>
      <c r="B10242" s="2">
        <v>13</v>
      </c>
      <c r="C10242" s="2">
        <v>9</v>
      </c>
      <c r="D10242" s="2">
        <v>2020</v>
      </c>
      <c r="E10242" s="2" t="s">
        <v>137</v>
      </c>
      <c r="F10242" s="2" t="s">
        <v>22</v>
      </c>
      <c r="G10242" s="2" t="s">
        <v>28</v>
      </c>
      <c r="H10242" s="2" t="s">
        <v>12</v>
      </c>
      <c r="I10242" s="2">
        <v>50</v>
      </c>
      <c r="J10242" s="2" t="str">
        <f>VLOOKUP(A10242,'Cor da Pele e Motivacao'!$A$2:$I$11399,6, FALSE)</f>
        <v>Parda</v>
      </c>
      <c r="K10242" s="2" t="str">
        <f>VLOOKUP(A10242,'Cor da Pele e Motivacao'!$A$2:$I$11399,8, FALSE)</f>
        <v>VIOLÊNCIA INTERPESSOAL</v>
      </c>
      <c r="L10242" s="2">
        <v>1</v>
      </c>
    </row>
    <row r="10243" spans="1:12" ht="15.75" customHeight="1" x14ac:dyDescent="0.25">
      <c r="A10243" t="str">
        <f>CONCATENATE(B10243,C10243,D10243,H10243,I10243,L10243)</f>
        <v>1392020HOMICIDIO501</v>
      </c>
      <c r="B10243" s="2">
        <v>13</v>
      </c>
      <c r="C10243" s="2">
        <v>9</v>
      </c>
      <c r="D10243" s="2">
        <v>2020</v>
      </c>
      <c r="E10243" s="2" t="s">
        <v>137</v>
      </c>
      <c r="F10243" s="2" t="s">
        <v>22</v>
      </c>
      <c r="G10243" s="2" t="s">
        <v>11</v>
      </c>
      <c r="H10243" s="2" t="s">
        <v>12</v>
      </c>
      <c r="I10243" s="2">
        <v>50</v>
      </c>
      <c r="J10243" s="2" t="str">
        <f>VLOOKUP(A10243,'Cor da Pele e Motivacao'!$A$2:$I$11399,6, FALSE)</f>
        <v>Parda</v>
      </c>
      <c r="K10243" s="2" t="str">
        <f>VLOOKUP(A10243,'Cor da Pele e Motivacao'!$A$2:$I$11399,8, FALSE)</f>
        <v>VIOLÊNCIA INTERPESSOAL</v>
      </c>
      <c r="L10243" s="2">
        <v>1</v>
      </c>
    </row>
    <row r="10244" spans="1:12" ht="15.75" customHeight="1" x14ac:dyDescent="0.25">
      <c r="A10244" t="str">
        <f>CONCATENATE(B10244,C10244,D10244,H10244,I10244,L10244)</f>
        <v>1492020HOMICIDIO171</v>
      </c>
      <c r="B10244" s="2">
        <v>14</v>
      </c>
      <c r="C10244" s="2">
        <v>9</v>
      </c>
      <c r="D10244" s="2">
        <v>2020</v>
      </c>
      <c r="E10244" s="2" t="s">
        <v>55</v>
      </c>
      <c r="F10244" s="2" t="s">
        <v>10</v>
      </c>
      <c r="G10244" s="2" t="s">
        <v>11</v>
      </c>
      <c r="H10244" s="2" t="s">
        <v>12</v>
      </c>
      <c r="I10244" s="2">
        <v>17</v>
      </c>
      <c r="J10244" s="2" t="str">
        <f>VLOOKUP(A10244,'Cor da Pele e Motivacao'!$A$2:$I$11399,6, FALSE)</f>
        <v>Parda</v>
      </c>
      <c r="K10244" s="2" t="str">
        <f>VLOOKUP(A10244,'Cor da Pele e Motivacao'!$A$2:$I$11399,8, FALSE)</f>
        <v>ATIVIDADES CRIMINAIS</v>
      </c>
      <c r="L10244" s="2">
        <v>1</v>
      </c>
    </row>
    <row r="10245" spans="1:12" ht="15.75" customHeight="1" x14ac:dyDescent="0.25">
      <c r="A10245" t="str">
        <f>CONCATENATE(B10245,C10245,D10245,H10245,I10245,L10245)</f>
        <v>1492020HOMICIDIO341</v>
      </c>
      <c r="B10245" s="2">
        <v>14</v>
      </c>
      <c r="C10245" s="2">
        <v>9</v>
      </c>
      <c r="D10245" s="2">
        <v>2020</v>
      </c>
      <c r="E10245" s="2" t="s">
        <v>86</v>
      </c>
      <c r="F10245" s="2" t="s">
        <v>16</v>
      </c>
      <c r="G10245" s="2" t="s">
        <v>11</v>
      </c>
      <c r="H10245" s="2" t="s">
        <v>12</v>
      </c>
      <c r="I10245" s="2">
        <v>34</v>
      </c>
      <c r="J10245" s="2" t="str">
        <f>VLOOKUP(A10245,'Cor da Pele e Motivacao'!$A$2:$I$11399,6, FALSE)</f>
        <v>Parda</v>
      </c>
      <c r="K10245" s="2" t="str">
        <f>VLOOKUP(A10245,'Cor da Pele e Motivacao'!$A$2:$I$11399,8, FALSE)</f>
        <v>VIOLÊNCIA INTERPESSOAL</v>
      </c>
      <c r="L10245" s="2">
        <v>1</v>
      </c>
    </row>
    <row r="10246" spans="1:12" ht="15.75" customHeight="1" x14ac:dyDescent="0.25">
      <c r="A10246" t="str">
        <f>CONCATENATE(B10246,C10246,D10246,H10246,I10246,L10246)</f>
        <v>1492020HOMICIDIO201</v>
      </c>
      <c r="B10246" s="2">
        <v>14</v>
      </c>
      <c r="C10246" s="2">
        <v>9</v>
      </c>
      <c r="D10246" s="2">
        <v>2020</v>
      </c>
      <c r="E10246" s="2" t="s">
        <v>78</v>
      </c>
      <c r="F10246" s="2" t="s">
        <v>14</v>
      </c>
      <c r="G10246" s="2" t="s">
        <v>11</v>
      </c>
      <c r="H10246" s="2" t="s">
        <v>12</v>
      </c>
      <c r="I10246" s="2">
        <v>20</v>
      </c>
      <c r="J10246" s="2" t="str">
        <f>VLOOKUP(A10246,'Cor da Pele e Motivacao'!$A$2:$I$11399,6, FALSE)</f>
        <v>Parda</v>
      </c>
      <c r="K10246" s="2" t="str">
        <f>VLOOKUP(A10246,'Cor da Pele e Motivacao'!$A$2:$I$11399,8, FALSE)</f>
        <v>VIOLÊNCIA INTERPESSOAL</v>
      </c>
      <c r="L10246" s="2">
        <v>1</v>
      </c>
    </row>
    <row r="10247" spans="1:12" ht="15.75" customHeight="1" x14ac:dyDescent="0.25">
      <c r="A10247" t="str">
        <f>CONCATENATE(B10247,C10247,D10247,H10247,I10247,L10247)</f>
        <v>1492020HOMICIDIO231</v>
      </c>
      <c r="B10247" s="2">
        <v>14</v>
      </c>
      <c r="C10247" s="2">
        <v>9</v>
      </c>
      <c r="D10247" s="2">
        <v>2020</v>
      </c>
      <c r="E10247" s="2" t="s">
        <v>78</v>
      </c>
      <c r="F10247" s="2" t="s">
        <v>14</v>
      </c>
      <c r="G10247" s="2" t="s">
        <v>11</v>
      </c>
      <c r="H10247" s="2" t="s">
        <v>12</v>
      </c>
      <c r="I10247" s="2">
        <v>23</v>
      </c>
      <c r="J10247" s="2" t="str">
        <f>VLOOKUP(A10247,'Cor da Pele e Motivacao'!$A$2:$I$11399,6, FALSE)</f>
        <v>Parda</v>
      </c>
      <c r="K10247" s="2" t="str">
        <f>VLOOKUP(A10247,'Cor da Pele e Motivacao'!$A$2:$I$11399,8, FALSE)</f>
        <v>ATIVIDADES CRIMINAIS</v>
      </c>
      <c r="L10247" s="2">
        <v>1</v>
      </c>
    </row>
    <row r="10248" spans="1:12" ht="15.75" customHeight="1" x14ac:dyDescent="0.25">
      <c r="A10248" t="str">
        <f>CONCATENATE(B10248,C10248,D10248,H10248,I10248,L10248)</f>
        <v>1492020HOMICIDIO321</v>
      </c>
      <c r="B10248" s="2">
        <v>14</v>
      </c>
      <c r="C10248" s="2">
        <v>9</v>
      </c>
      <c r="D10248" s="2">
        <v>2020</v>
      </c>
      <c r="E10248" s="2" t="s">
        <v>78</v>
      </c>
      <c r="F10248" s="2" t="s">
        <v>14</v>
      </c>
      <c r="G10248" s="2" t="s">
        <v>11</v>
      </c>
      <c r="H10248" s="2" t="s">
        <v>12</v>
      </c>
      <c r="I10248" s="2">
        <v>32</v>
      </c>
      <c r="J10248" s="2" t="str">
        <f>VLOOKUP(A10248,'Cor da Pele e Motivacao'!$A$2:$I$11399,6, FALSE)</f>
        <v>Parda</v>
      </c>
      <c r="K10248" s="2" t="str">
        <f>VLOOKUP(A10248,'Cor da Pele e Motivacao'!$A$2:$I$11399,8, FALSE)</f>
        <v>ATIVIDADES CRIMINAIS</v>
      </c>
      <c r="L10248" s="2">
        <v>1</v>
      </c>
    </row>
    <row r="10249" spans="1:12" ht="15.75" customHeight="1" x14ac:dyDescent="0.25">
      <c r="A10249" t="str">
        <f>CONCATENATE(B10249,C10249,D10249,H10249,I10249,L10249)</f>
        <v>1492020HOMICIDIO151</v>
      </c>
      <c r="B10249" s="2">
        <v>14</v>
      </c>
      <c r="C10249" s="2">
        <v>9</v>
      </c>
      <c r="D10249" s="2">
        <v>2020</v>
      </c>
      <c r="E10249" s="2" t="s">
        <v>34</v>
      </c>
      <c r="F10249" s="2" t="s">
        <v>14</v>
      </c>
      <c r="G10249" s="2" t="s">
        <v>11</v>
      </c>
      <c r="H10249" s="2" t="s">
        <v>12</v>
      </c>
      <c r="I10249" s="2">
        <v>15</v>
      </c>
      <c r="J10249" s="2" t="str">
        <f>VLOOKUP(A10249,'Cor da Pele e Motivacao'!$A$2:$I$11399,6, FALSE)</f>
        <v>Parda</v>
      </c>
      <c r="K10249" s="2" t="str">
        <f>VLOOKUP(A10249,'Cor da Pele e Motivacao'!$A$2:$I$11399,8, FALSE)</f>
        <v>ATIVIDADES CRIMINAIS</v>
      </c>
      <c r="L10249" s="2">
        <v>1</v>
      </c>
    </row>
    <row r="10250" spans="1:12" ht="15.75" customHeight="1" x14ac:dyDescent="0.25">
      <c r="A10250" t="str">
        <f>CONCATENATE(B10250,C10250,D10250,H10250,I10250,L10250)</f>
        <v>1492020HOMICIDIO191</v>
      </c>
      <c r="B10250" s="2">
        <v>14</v>
      </c>
      <c r="C10250" s="2">
        <v>9</v>
      </c>
      <c r="D10250" s="2">
        <v>2020</v>
      </c>
      <c r="E10250" s="2" t="s">
        <v>20</v>
      </c>
      <c r="F10250" s="2" t="s">
        <v>14</v>
      </c>
      <c r="G10250" s="2" t="s">
        <v>11</v>
      </c>
      <c r="H10250" s="2" t="s">
        <v>12</v>
      </c>
      <c r="I10250" s="2">
        <v>19</v>
      </c>
      <c r="J10250" s="2" t="str">
        <f>VLOOKUP(A10250,'Cor da Pele e Motivacao'!$A$2:$I$11399,6, FALSE)</f>
        <v>Parda</v>
      </c>
      <c r="K10250" s="2" t="str">
        <f>VLOOKUP(A10250,'Cor da Pele e Motivacao'!$A$2:$I$11399,8, FALSE)</f>
        <v>ATIVIDADES CRIMINAIS</v>
      </c>
      <c r="L10250" s="2">
        <v>1</v>
      </c>
    </row>
    <row r="10251" spans="1:12" ht="15.75" customHeight="1" x14ac:dyDescent="0.25">
      <c r="A10251" t="str">
        <f>CONCATENATE(B10251,C10251,D10251,H10251,I10251,L10251)</f>
        <v>1492020HOMICIDIO421</v>
      </c>
      <c r="B10251" s="2">
        <v>14</v>
      </c>
      <c r="C10251" s="2">
        <v>9</v>
      </c>
      <c r="D10251" s="2">
        <v>2020</v>
      </c>
      <c r="E10251" s="2" t="s">
        <v>107</v>
      </c>
      <c r="F10251" s="2" t="s">
        <v>22</v>
      </c>
      <c r="G10251" s="2" t="s">
        <v>11</v>
      </c>
      <c r="H10251" s="2" t="s">
        <v>12</v>
      </c>
      <c r="I10251" s="2">
        <v>42</v>
      </c>
      <c r="J10251" s="2" t="str">
        <f>VLOOKUP(A10251,'Cor da Pele e Motivacao'!$A$2:$I$11399,6, FALSE)</f>
        <v>Parda</v>
      </c>
      <c r="K10251" s="2" t="str">
        <f>VLOOKUP(A10251,'Cor da Pele e Motivacao'!$A$2:$I$11399,8, FALSE)</f>
        <v>VIOLÊNCIA INTERPESSOAL</v>
      </c>
      <c r="L10251" s="2">
        <v>1</v>
      </c>
    </row>
    <row r="10252" spans="1:12" ht="15.75" customHeight="1" x14ac:dyDescent="0.25">
      <c r="A10252" t="str">
        <f>CONCATENATE(B10252,C10252,D10252,H10252,I10252,L10252)</f>
        <v>1492020HOMICIDIO281</v>
      </c>
      <c r="B10252" s="2">
        <v>14</v>
      </c>
      <c r="C10252" s="2">
        <v>9</v>
      </c>
      <c r="D10252" s="2">
        <v>2020</v>
      </c>
      <c r="E10252" s="2" t="s">
        <v>25</v>
      </c>
      <c r="F10252" s="2" t="s">
        <v>25</v>
      </c>
      <c r="G10252" s="2" t="s">
        <v>11</v>
      </c>
      <c r="H10252" s="2" t="s">
        <v>12</v>
      </c>
      <c r="I10252" s="2">
        <v>28</v>
      </c>
      <c r="J10252" s="2" t="str">
        <f>VLOOKUP(A10252,'Cor da Pele e Motivacao'!$A$2:$I$11399,6, FALSE)</f>
        <v>Parda</v>
      </c>
      <c r="K10252" s="2" t="str">
        <f>VLOOKUP(A10252,'Cor da Pele e Motivacao'!$A$2:$I$11399,8, FALSE)</f>
        <v>ATIVIDADES CRIMINAIS</v>
      </c>
      <c r="L10252" s="2">
        <v>1</v>
      </c>
    </row>
    <row r="10253" spans="1:12" ht="15.75" customHeight="1" x14ac:dyDescent="0.25">
      <c r="A10253" t="str">
        <f>CONCATENATE(B10253,C10253,D10253,H10253,I10253,L10253)</f>
        <v>1492020HOMICIDIO481</v>
      </c>
      <c r="B10253" s="2">
        <v>14</v>
      </c>
      <c r="C10253" s="2">
        <v>9</v>
      </c>
      <c r="D10253" s="2">
        <v>2020</v>
      </c>
      <c r="E10253" s="2" t="s">
        <v>25</v>
      </c>
      <c r="F10253" s="2" t="s">
        <v>25</v>
      </c>
      <c r="G10253" s="2" t="s">
        <v>11</v>
      </c>
      <c r="H10253" s="2" t="s">
        <v>12</v>
      </c>
      <c r="I10253" s="2">
        <v>48</v>
      </c>
      <c r="J10253" s="2" t="str">
        <f>VLOOKUP(A10253,'Cor da Pele e Motivacao'!$A$2:$I$11399,6, FALSE)</f>
        <v>Parda</v>
      </c>
      <c r="K10253" s="2" t="str">
        <f>VLOOKUP(A10253,'Cor da Pele e Motivacao'!$A$2:$I$11399,8, FALSE)</f>
        <v>VIOLÊNCIA INTERPESSOAL</v>
      </c>
      <c r="L10253" s="2">
        <v>1</v>
      </c>
    </row>
    <row r="10254" spans="1:12" ht="15.75" customHeight="1" x14ac:dyDescent="0.25">
      <c r="A10254" t="str">
        <f>CONCATENATE(B10254,C10254,D10254,H10254,I10254,L10254)</f>
        <v>1492020HOMICIDIO201</v>
      </c>
      <c r="B10254" s="2">
        <v>14</v>
      </c>
      <c r="C10254" s="2">
        <v>9</v>
      </c>
      <c r="D10254" s="2">
        <v>2020</v>
      </c>
      <c r="E10254" s="2" t="s">
        <v>73</v>
      </c>
      <c r="F10254" s="2" t="s">
        <v>10</v>
      </c>
      <c r="G10254" s="2" t="s">
        <v>11</v>
      </c>
      <c r="H10254" s="2" t="s">
        <v>12</v>
      </c>
      <c r="I10254" s="2">
        <v>20</v>
      </c>
      <c r="J10254" s="2" t="str">
        <f>VLOOKUP(A10254,'Cor da Pele e Motivacao'!$A$2:$I$11399,6, FALSE)</f>
        <v>Parda</v>
      </c>
      <c r="K10254" s="2" t="str">
        <f>VLOOKUP(A10254,'Cor da Pele e Motivacao'!$A$2:$I$11399,8, FALSE)</f>
        <v>VIOLÊNCIA INTERPESSOAL</v>
      </c>
      <c r="L10254" s="2">
        <v>1</v>
      </c>
    </row>
    <row r="10255" spans="1:12" ht="15.75" customHeight="1" x14ac:dyDescent="0.25">
      <c r="A10255" t="str">
        <f>CONCATENATE(B10255,C10255,D10255,H10255,I10255,L10255)</f>
        <v>1492020HOMICIDIO171</v>
      </c>
      <c r="B10255" s="2">
        <v>14</v>
      </c>
      <c r="C10255" s="2">
        <v>9</v>
      </c>
      <c r="D10255" s="2">
        <v>2020</v>
      </c>
      <c r="E10255" s="2" t="s">
        <v>74</v>
      </c>
      <c r="F10255" s="2" t="s">
        <v>10</v>
      </c>
      <c r="G10255" s="2" t="s">
        <v>11</v>
      </c>
      <c r="H10255" s="2" t="s">
        <v>12</v>
      </c>
      <c r="I10255" s="2">
        <v>17</v>
      </c>
      <c r="J10255" s="2" t="str">
        <f>VLOOKUP(A10255,'Cor da Pele e Motivacao'!$A$2:$I$11399,6, FALSE)</f>
        <v>Parda</v>
      </c>
      <c r="K10255" s="2" t="str">
        <f>VLOOKUP(A10255,'Cor da Pele e Motivacao'!$A$2:$I$11399,8, FALSE)</f>
        <v>ATIVIDADES CRIMINAIS</v>
      </c>
      <c r="L10255" s="2">
        <v>1</v>
      </c>
    </row>
    <row r="10256" spans="1:12" ht="15.75" customHeight="1" x14ac:dyDescent="0.25">
      <c r="A10256" t="str">
        <f>CONCATENATE(B10256,C10256,D10256,H10256,I10256,L10256)</f>
        <v>1592020HOMICIDIO391</v>
      </c>
      <c r="B10256" s="2">
        <v>15</v>
      </c>
      <c r="C10256" s="2">
        <v>9</v>
      </c>
      <c r="D10256" s="2">
        <v>2020</v>
      </c>
      <c r="E10256" s="2" t="s">
        <v>142</v>
      </c>
      <c r="F10256" s="2" t="s">
        <v>16</v>
      </c>
      <c r="G10256" s="2" t="s">
        <v>11</v>
      </c>
      <c r="H10256" s="2" t="s">
        <v>12</v>
      </c>
      <c r="I10256" s="2">
        <v>39</v>
      </c>
      <c r="J10256" s="2" t="str">
        <f>VLOOKUP(A10256,'Cor da Pele e Motivacao'!$A$2:$I$11399,6, FALSE)</f>
        <v>Parda</v>
      </c>
      <c r="K10256" s="2" t="str">
        <f>VLOOKUP(A10256,'Cor da Pele e Motivacao'!$A$2:$I$11399,8, FALSE)</f>
        <v>OUTRAS MOTIVAÇÕES</v>
      </c>
      <c r="L10256" s="2">
        <v>1</v>
      </c>
    </row>
    <row r="10257" spans="1:12" ht="15.75" customHeight="1" x14ac:dyDescent="0.25">
      <c r="A10257" t="str">
        <f>CONCATENATE(B10257,C10257,D10257,H10257,I10257,L10257)</f>
        <v>1592020HOMICIDIO421</v>
      </c>
      <c r="B10257" s="2">
        <v>15</v>
      </c>
      <c r="C10257" s="2">
        <v>9</v>
      </c>
      <c r="D10257" s="2">
        <v>2020</v>
      </c>
      <c r="E10257" s="2" t="s">
        <v>83</v>
      </c>
      <c r="F10257" s="2" t="s">
        <v>14</v>
      </c>
      <c r="G10257" s="2" t="s">
        <v>11</v>
      </c>
      <c r="H10257" s="2" t="s">
        <v>12</v>
      </c>
      <c r="I10257" s="2">
        <v>42</v>
      </c>
      <c r="J10257" s="2" t="str">
        <f>VLOOKUP(A10257,'Cor da Pele e Motivacao'!$A$2:$I$11399,6, FALSE)</f>
        <v>Parda</v>
      </c>
      <c r="K10257" s="2" t="str">
        <f>VLOOKUP(A10257,'Cor da Pele e Motivacao'!$A$2:$I$11399,8, FALSE)</f>
        <v>ATIVIDADES CRIMINAIS</v>
      </c>
      <c r="L10257" s="2">
        <v>1</v>
      </c>
    </row>
    <row r="10258" spans="1:12" ht="15.75" customHeight="1" x14ac:dyDescent="0.25">
      <c r="A10258" t="str">
        <f>CONCATENATE(B10258,C10258,D10258,H10258,I10258,L10258)</f>
        <v>1592020HOMICIDIO231</v>
      </c>
      <c r="B10258" s="2">
        <v>15</v>
      </c>
      <c r="C10258" s="2">
        <v>9</v>
      </c>
      <c r="D10258" s="2">
        <v>2020</v>
      </c>
      <c r="E10258" s="2" t="s">
        <v>77</v>
      </c>
      <c r="F10258" s="2" t="s">
        <v>22</v>
      </c>
      <c r="G10258" s="2" t="s">
        <v>11</v>
      </c>
      <c r="H10258" s="2" t="s">
        <v>12</v>
      </c>
      <c r="I10258" s="2">
        <v>23</v>
      </c>
      <c r="J10258" s="2" t="str">
        <f>VLOOKUP(A10258,'Cor da Pele e Motivacao'!$A$2:$I$11399,6, FALSE)</f>
        <v>Parda</v>
      </c>
      <c r="K10258" s="2" t="str">
        <f>VLOOKUP(A10258,'Cor da Pele e Motivacao'!$A$2:$I$11399,8, FALSE)</f>
        <v>ATIVIDADES CRIMINAIS</v>
      </c>
      <c r="L10258" s="2">
        <v>1</v>
      </c>
    </row>
    <row r="10259" spans="1:12" ht="15.75" customHeight="1" x14ac:dyDescent="0.25">
      <c r="A10259" t="str">
        <f>CONCATENATE(B10259,C10259,D10259,H10259,I10259,L10259)</f>
        <v>1592020HOMICIDIO461</v>
      </c>
      <c r="B10259" s="2">
        <v>15</v>
      </c>
      <c r="C10259" s="2">
        <v>9</v>
      </c>
      <c r="D10259" s="2">
        <v>2020</v>
      </c>
      <c r="E10259" s="2" t="s">
        <v>20</v>
      </c>
      <c r="F10259" s="2" t="s">
        <v>14</v>
      </c>
      <c r="G10259" s="2" t="s">
        <v>11</v>
      </c>
      <c r="H10259" s="2" t="s">
        <v>12</v>
      </c>
      <c r="I10259" s="2">
        <v>46</v>
      </c>
      <c r="J10259" s="2" t="str">
        <f>VLOOKUP(A10259,'Cor da Pele e Motivacao'!$A$2:$I$11399,6, FALSE)</f>
        <v>Parda</v>
      </c>
      <c r="K10259" s="2" t="str">
        <f>VLOOKUP(A10259,'Cor da Pele e Motivacao'!$A$2:$I$11399,8, FALSE)</f>
        <v>ATIVIDADES CRIMINAIS</v>
      </c>
      <c r="L10259" s="2">
        <v>1</v>
      </c>
    </row>
    <row r="10260" spans="1:12" ht="15.75" customHeight="1" x14ac:dyDescent="0.25">
      <c r="A10260" t="str">
        <f>CONCATENATE(B10260,C10260,D10260,H10260,I10260,L10260)</f>
        <v>1592020HOMICIDIO151</v>
      </c>
      <c r="B10260" s="2">
        <v>15</v>
      </c>
      <c r="C10260" s="2">
        <v>9</v>
      </c>
      <c r="D10260" s="2">
        <v>2020</v>
      </c>
      <c r="E10260" s="2" t="s">
        <v>169</v>
      </c>
      <c r="F10260" s="2" t="s">
        <v>16</v>
      </c>
      <c r="G10260" s="2" t="s">
        <v>11</v>
      </c>
      <c r="H10260" s="2" t="s">
        <v>12</v>
      </c>
      <c r="I10260" s="2">
        <v>15</v>
      </c>
      <c r="J10260" s="2" t="str">
        <f>VLOOKUP(A10260,'Cor da Pele e Motivacao'!$A$2:$I$11399,6, FALSE)</f>
        <v>Parda</v>
      </c>
      <c r="K10260" s="2" t="str">
        <f>VLOOKUP(A10260,'Cor da Pele e Motivacao'!$A$2:$I$11399,8, FALSE)</f>
        <v>ATIVIDADES CRIMINAIS</v>
      </c>
      <c r="L10260" s="2">
        <v>1</v>
      </c>
    </row>
    <row r="10261" spans="1:12" ht="15.75" customHeight="1" x14ac:dyDescent="0.25">
      <c r="A10261" t="str">
        <f>CONCATENATE(B10261,C10261,D10261,H10261,I10261,L10261)</f>
        <v>1592020HOMICIDIO191</v>
      </c>
      <c r="B10261" s="2">
        <v>15</v>
      </c>
      <c r="C10261" s="2">
        <v>9</v>
      </c>
      <c r="D10261" s="2">
        <v>2020</v>
      </c>
      <c r="E10261" s="2" t="s">
        <v>25</v>
      </c>
      <c r="F10261" s="2" t="s">
        <v>25</v>
      </c>
      <c r="G10261" s="2" t="s">
        <v>11</v>
      </c>
      <c r="H10261" s="2" t="s">
        <v>12</v>
      </c>
      <c r="I10261" s="2">
        <v>19</v>
      </c>
      <c r="J10261" s="2" t="str">
        <f>VLOOKUP(A10261,'Cor da Pele e Motivacao'!$A$2:$I$11399,6, FALSE)</f>
        <v>Parda</v>
      </c>
      <c r="K10261" s="2" t="str">
        <f>VLOOKUP(A10261,'Cor da Pele e Motivacao'!$A$2:$I$11399,8, FALSE)</f>
        <v>ATIVIDADES CRIMINAIS</v>
      </c>
      <c r="L10261" s="2">
        <v>1</v>
      </c>
    </row>
    <row r="10262" spans="1:12" ht="15.75" customHeight="1" x14ac:dyDescent="0.25">
      <c r="A10262" t="str">
        <f>CONCATENATE(B10262,C10262,D10262,H10262,I10262,L10262)</f>
        <v>1592020HOMICIDIO571</v>
      </c>
      <c r="B10262" s="2">
        <v>15</v>
      </c>
      <c r="C10262" s="2">
        <v>9</v>
      </c>
      <c r="D10262" s="2">
        <v>2020</v>
      </c>
      <c r="E10262" s="2" t="s">
        <v>111</v>
      </c>
      <c r="F10262" s="2" t="s">
        <v>10</v>
      </c>
      <c r="G10262" s="2" t="s">
        <v>11</v>
      </c>
      <c r="H10262" s="2" t="s">
        <v>12</v>
      </c>
      <c r="I10262" s="2">
        <v>57</v>
      </c>
      <c r="J10262" s="2" t="str">
        <f>VLOOKUP(A10262,'Cor da Pele e Motivacao'!$A$2:$I$11399,6, FALSE)</f>
        <v>Parda</v>
      </c>
      <c r="K10262" s="2" t="str">
        <f>VLOOKUP(A10262,'Cor da Pele e Motivacao'!$A$2:$I$11399,8, FALSE)</f>
        <v>A DEFINIR</v>
      </c>
      <c r="L10262" s="2">
        <v>1</v>
      </c>
    </row>
    <row r="10263" spans="1:12" ht="15.75" customHeight="1" x14ac:dyDescent="0.25">
      <c r="A10263" t="str">
        <f>CONCATENATE(B10263,C10263,D10263,H10263,I10263,L10263)</f>
        <v>1592020HOMICIDIO471</v>
      </c>
      <c r="B10263" s="2">
        <v>15</v>
      </c>
      <c r="C10263" s="2">
        <v>9</v>
      </c>
      <c r="D10263" s="2">
        <v>2020</v>
      </c>
      <c r="E10263" s="2" t="s">
        <v>73</v>
      </c>
      <c r="F10263" s="2" t="s">
        <v>10</v>
      </c>
      <c r="G10263" s="2" t="s">
        <v>11</v>
      </c>
      <c r="H10263" s="2" t="s">
        <v>12</v>
      </c>
      <c r="I10263" s="2">
        <v>47</v>
      </c>
      <c r="J10263" s="2" t="str">
        <f>VLOOKUP(A10263,'Cor da Pele e Motivacao'!$A$2:$I$11399,6, FALSE)</f>
        <v>Parda</v>
      </c>
      <c r="K10263" s="2" t="str">
        <f>VLOOKUP(A10263,'Cor da Pele e Motivacao'!$A$2:$I$11399,8, FALSE)</f>
        <v>VIOLÊNCIA INTERPESSOAL</v>
      </c>
      <c r="L10263" s="2">
        <v>1</v>
      </c>
    </row>
    <row r="10264" spans="1:12" ht="15.75" customHeight="1" x14ac:dyDescent="0.25">
      <c r="A10264" t="str">
        <f>CONCATENATE(B10264,C10264,D10264,H10264,I10264,L10264)</f>
        <v>1692020HOMICIDIO221</v>
      </c>
      <c r="B10264" s="2">
        <v>16</v>
      </c>
      <c r="C10264" s="2">
        <v>9</v>
      </c>
      <c r="D10264" s="2">
        <v>2020</v>
      </c>
      <c r="E10264" s="2" t="s">
        <v>95</v>
      </c>
      <c r="F10264" s="2" t="s">
        <v>22</v>
      </c>
      <c r="G10264" s="2" t="s">
        <v>11</v>
      </c>
      <c r="H10264" s="2" t="s">
        <v>12</v>
      </c>
      <c r="I10264" s="2">
        <v>22</v>
      </c>
      <c r="J10264" s="2" t="str">
        <f>VLOOKUP(A10264,'Cor da Pele e Motivacao'!$A$2:$I$11399,6, FALSE)</f>
        <v>Parda</v>
      </c>
      <c r="K10264" s="2" t="str">
        <f>VLOOKUP(A10264,'Cor da Pele e Motivacao'!$A$2:$I$11399,8, FALSE)</f>
        <v>ATIVIDADES CRIMINAIS</v>
      </c>
      <c r="L10264" s="2">
        <v>1</v>
      </c>
    </row>
    <row r="10265" spans="1:12" ht="15.75" customHeight="1" x14ac:dyDescent="0.25">
      <c r="A10265" t="str">
        <f>CONCATENATE(B10265,C10265,D10265,H10265,I10265,L10265)</f>
        <v>1692020HOMICIDIO241</v>
      </c>
      <c r="B10265" s="2">
        <v>16</v>
      </c>
      <c r="C10265" s="2">
        <v>9</v>
      </c>
      <c r="D10265" s="2">
        <v>2020</v>
      </c>
      <c r="E10265" s="2" t="s">
        <v>17</v>
      </c>
      <c r="F10265" s="2" t="s">
        <v>10</v>
      </c>
      <c r="G10265" s="2" t="s">
        <v>11</v>
      </c>
      <c r="H10265" s="2" t="s">
        <v>12</v>
      </c>
      <c r="I10265" s="2">
        <v>24</v>
      </c>
      <c r="J10265" s="2" t="str">
        <f>VLOOKUP(A10265,'Cor da Pele e Motivacao'!$A$2:$I$11399,6, FALSE)</f>
        <v>Parda</v>
      </c>
      <c r="K10265" s="2" t="str">
        <f>VLOOKUP(A10265,'Cor da Pele e Motivacao'!$A$2:$I$11399,8, FALSE)</f>
        <v>OUTRAS MOTIVAÇÕES</v>
      </c>
      <c r="L10265" s="2">
        <v>1</v>
      </c>
    </row>
    <row r="10266" spans="1:12" ht="15.75" customHeight="1" x14ac:dyDescent="0.25">
      <c r="A10266" t="str">
        <f>CONCATENATE(B10266,C10266,D10266,H10266,I10266,L10266)</f>
        <v>1692020HOMICIDIO441</v>
      </c>
      <c r="B10266" s="2">
        <v>16</v>
      </c>
      <c r="C10266" s="2">
        <v>9</v>
      </c>
      <c r="D10266" s="2">
        <v>2020</v>
      </c>
      <c r="E10266" s="2" t="s">
        <v>43</v>
      </c>
      <c r="F10266" s="2" t="s">
        <v>22</v>
      </c>
      <c r="G10266" s="2" t="s">
        <v>11</v>
      </c>
      <c r="H10266" s="2" t="s">
        <v>12</v>
      </c>
      <c r="I10266" s="2">
        <v>44</v>
      </c>
      <c r="J10266" s="2" t="str">
        <f>VLOOKUP(A10266,'Cor da Pele e Motivacao'!$A$2:$I$11399,6, FALSE)</f>
        <v>Parda</v>
      </c>
      <c r="K10266" s="2" t="str">
        <f>VLOOKUP(A10266,'Cor da Pele e Motivacao'!$A$2:$I$11399,8, FALSE)</f>
        <v>ATIVIDADES CRIMINAIS</v>
      </c>
      <c r="L10266" s="2">
        <v>1</v>
      </c>
    </row>
    <row r="10267" spans="1:12" ht="15.75" customHeight="1" x14ac:dyDescent="0.25">
      <c r="A10267" t="str">
        <f>CONCATENATE(B10267,C10267,D10267,H10267,I10267,L10267)</f>
        <v>1692020HOMICIDIO371</v>
      </c>
      <c r="B10267" s="2">
        <v>16</v>
      </c>
      <c r="C10267" s="2">
        <v>9</v>
      </c>
      <c r="D10267" s="2">
        <v>2020</v>
      </c>
      <c r="E10267" s="2" t="s">
        <v>184</v>
      </c>
      <c r="F10267" s="2" t="s">
        <v>10</v>
      </c>
      <c r="G10267" s="2" t="s">
        <v>11</v>
      </c>
      <c r="H10267" s="2" t="s">
        <v>12</v>
      </c>
      <c r="I10267" s="2">
        <v>37</v>
      </c>
      <c r="J10267" s="2" t="str">
        <f>VLOOKUP(A10267,'Cor da Pele e Motivacao'!$A$2:$I$11399,6, FALSE)</f>
        <v>Parda</v>
      </c>
      <c r="K10267" s="2" t="str">
        <f>VLOOKUP(A10267,'Cor da Pele e Motivacao'!$A$2:$I$11399,8, FALSE)</f>
        <v>ATIVIDADES CRIMINAIS</v>
      </c>
      <c r="L10267" s="2">
        <v>1</v>
      </c>
    </row>
    <row r="10268" spans="1:12" ht="15.75" customHeight="1" x14ac:dyDescent="0.25">
      <c r="A10268" t="str">
        <f>CONCATENATE(B10268,C10268,D10268,H10268,I10268,L10268)</f>
        <v>1692020HOMICIDIO241</v>
      </c>
      <c r="B10268" s="2">
        <v>16</v>
      </c>
      <c r="C10268" s="2">
        <v>9</v>
      </c>
      <c r="D10268" s="2">
        <v>2020</v>
      </c>
      <c r="E10268" s="2" t="s">
        <v>20</v>
      </c>
      <c r="F10268" s="2" t="s">
        <v>14</v>
      </c>
      <c r="G10268" s="2" t="s">
        <v>11</v>
      </c>
      <c r="H10268" s="2" t="s">
        <v>12</v>
      </c>
      <c r="I10268" s="2">
        <v>24</v>
      </c>
      <c r="J10268" s="2" t="str">
        <f>VLOOKUP(A10268,'Cor da Pele e Motivacao'!$A$2:$I$11399,6, FALSE)</f>
        <v>Parda</v>
      </c>
      <c r="K10268" s="2" t="str">
        <f>VLOOKUP(A10268,'Cor da Pele e Motivacao'!$A$2:$I$11399,8, FALSE)</f>
        <v>OUTRAS MOTIVAÇÕES</v>
      </c>
      <c r="L10268" s="2">
        <v>1</v>
      </c>
    </row>
    <row r="10269" spans="1:12" ht="15.75" customHeight="1" x14ac:dyDescent="0.25">
      <c r="A10269" t="str">
        <f>CONCATENATE(B10269,C10269,D10269,H10269,I10269,L10269)</f>
        <v>1692020LATROCINIO281</v>
      </c>
      <c r="B10269" s="2">
        <v>16</v>
      </c>
      <c r="C10269" s="2">
        <v>9</v>
      </c>
      <c r="D10269" s="2">
        <v>2020</v>
      </c>
      <c r="E10269" s="2" t="s">
        <v>25</v>
      </c>
      <c r="F10269" s="2" t="s">
        <v>25</v>
      </c>
      <c r="G10269" s="2" t="s">
        <v>11</v>
      </c>
      <c r="H10269" s="2" t="s">
        <v>33</v>
      </c>
      <c r="I10269" s="2">
        <v>28</v>
      </c>
      <c r="J10269" s="2" t="str">
        <f>VLOOKUP(A10269,'Cor da Pele e Motivacao'!$A$2:$I$11399,6, FALSE)</f>
        <v>Parda</v>
      </c>
      <c r="K10269" s="2" t="str">
        <f>VLOOKUP(A10269,'Cor da Pele e Motivacao'!$A$2:$I$11399,8, FALSE)</f>
        <v>PATRIMÔNIO</v>
      </c>
      <c r="L10269" s="2">
        <v>1</v>
      </c>
    </row>
    <row r="10270" spans="1:12" ht="15.75" customHeight="1" x14ac:dyDescent="0.25">
      <c r="A10270" t="str">
        <f>CONCATENATE(B10270,C10270,D10270,H10270,I10270,L10270)</f>
        <v>1692020HOMICIDIO301</v>
      </c>
      <c r="B10270" s="2">
        <v>16</v>
      </c>
      <c r="C10270" s="2">
        <v>9</v>
      </c>
      <c r="D10270" s="2">
        <v>2020</v>
      </c>
      <c r="E10270" s="2" t="s">
        <v>180</v>
      </c>
      <c r="F10270" s="2" t="s">
        <v>16</v>
      </c>
      <c r="G10270" s="2" t="s">
        <v>11</v>
      </c>
      <c r="H10270" s="2" t="s">
        <v>12</v>
      </c>
      <c r="I10270" s="2">
        <v>30</v>
      </c>
      <c r="J10270" s="2" t="str">
        <f>VLOOKUP(A10270,'Cor da Pele e Motivacao'!$A$2:$I$11399,6, FALSE)</f>
        <v>Parda</v>
      </c>
      <c r="K10270" s="2" t="str">
        <f>VLOOKUP(A10270,'Cor da Pele e Motivacao'!$A$2:$I$11399,8, FALSE)</f>
        <v>VIOLÊNCIA INTERPESSOAL</v>
      </c>
      <c r="L10270" s="2">
        <v>1</v>
      </c>
    </row>
    <row r="10271" spans="1:12" ht="15.75" customHeight="1" x14ac:dyDescent="0.25">
      <c r="A10271" t="str">
        <f>CONCATENATE(B10271,C10271,D10271,H10271,I10271,L10271)</f>
        <v>1692020HOMICIDIO321</v>
      </c>
      <c r="B10271" s="2">
        <v>16</v>
      </c>
      <c r="C10271" s="2">
        <v>9</v>
      </c>
      <c r="D10271" s="2">
        <v>2020</v>
      </c>
      <c r="E10271" s="2" t="s">
        <v>166</v>
      </c>
      <c r="F10271" s="2" t="s">
        <v>10</v>
      </c>
      <c r="G10271" s="2" t="s">
        <v>11</v>
      </c>
      <c r="H10271" s="2" t="s">
        <v>12</v>
      </c>
      <c r="I10271" s="2">
        <v>32</v>
      </c>
      <c r="J10271" s="2" t="str">
        <f>VLOOKUP(A10271,'Cor da Pele e Motivacao'!$A$2:$I$11399,6, FALSE)</f>
        <v>Parda</v>
      </c>
      <c r="K10271" s="2" t="str">
        <f>VLOOKUP(A10271,'Cor da Pele e Motivacao'!$A$2:$I$11399,8, FALSE)</f>
        <v>ATIVIDADES CRIMINAIS</v>
      </c>
      <c r="L10271" s="2">
        <v>1</v>
      </c>
    </row>
    <row r="10272" spans="1:12" ht="15.75" customHeight="1" x14ac:dyDescent="0.25">
      <c r="A10272" t="str">
        <f>CONCATENATE(B10272,C10272,D10272,H10272,I10272,L10272)</f>
        <v>1792020HOMICIDIO221</v>
      </c>
      <c r="B10272" s="2">
        <v>17</v>
      </c>
      <c r="C10272" s="2">
        <v>9</v>
      </c>
      <c r="D10272" s="2">
        <v>2020</v>
      </c>
      <c r="E10272" s="2" t="s">
        <v>20</v>
      </c>
      <c r="F10272" s="2" t="s">
        <v>14</v>
      </c>
      <c r="G10272" s="2" t="s">
        <v>11</v>
      </c>
      <c r="H10272" s="2" t="s">
        <v>12</v>
      </c>
      <c r="I10272" s="2">
        <v>22</v>
      </c>
      <c r="J10272" s="2" t="str">
        <f>VLOOKUP(A10272,'Cor da Pele e Motivacao'!$A$2:$I$11399,6, FALSE)</f>
        <v>Parda</v>
      </c>
      <c r="K10272" s="2" t="str">
        <f>VLOOKUP(A10272,'Cor da Pele e Motivacao'!$A$2:$I$11399,8, FALSE)</f>
        <v>ATIVIDADES CRIMINAIS</v>
      </c>
      <c r="L10272" s="2">
        <v>1</v>
      </c>
    </row>
    <row r="10273" spans="1:12" ht="15.75" customHeight="1" x14ac:dyDescent="0.25">
      <c r="A10273" t="str">
        <f>CONCATENATE(B10273,C10273,D10273,H10273,I10273,L10273)</f>
        <v>1792020HOMICIDIO301</v>
      </c>
      <c r="B10273" s="2">
        <v>17</v>
      </c>
      <c r="C10273" s="2">
        <v>9</v>
      </c>
      <c r="D10273" s="2">
        <v>2020</v>
      </c>
      <c r="E10273" s="2" t="s">
        <v>20</v>
      </c>
      <c r="F10273" s="2" t="s">
        <v>14</v>
      </c>
      <c r="G10273" s="2" t="s">
        <v>11</v>
      </c>
      <c r="H10273" s="2" t="s">
        <v>12</v>
      </c>
      <c r="I10273" s="2">
        <v>30</v>
      </c>
      <c r="J10273" s="2" t="str">
        <f>VLOOKUP(A10273,'Cor da Pele e Motivacao'!$A$2:$I$11399,6, FALSE)</f>
        <v>Parda</v>
      </c>
      <c r="K10273" s="2" t="str">
        <f>VLOOKUP(A10273,'Cor da Pele e Motivacao'!$A$2:$I$11399,8, FALSE)</f>
        <v>ATIVIDADES CRIMINAIS</v>
      </c>
      <c r="L10273" s="2">
        <v>1</v>
      </c>
    </row>
    <row r="10274" spans="1:12" ht="15.75" customHeight="1" x14ac:dyDescent="0.25">
      <c r="A10274" t="str">
        <f>CONCATENATE(B10274,C10274,D10274,H10274,I10274,L10274)</f>
        <v>1792020HOMICIDIO431</v>
      </c>
      <c r="B10274" s="2">
        <v>17</v>
      </c>
      <c r="C10274" s="2">
        <v>9</v>
      </c>
      <c r="D10274" s="2">
        <v>2020</v>
      </c>
      <c r="E10274" s="2" t="s">
        <v>128</v>
      </c>
      <c r="F10274" s="2" t="s">
        <v>10</v>
      </c>
      <c r="G10274" s="2" t="s">
        <v>11</v>
      </c>
      <c r="H10274" s="2" t="s">
        <v>12</v>
      </c>
      <c r="I10274" s="2">
        <v>43</v>
      </c>
      <c r="J10274" s="2" t="str">
        <f>VLOOKUP(A10274,'Cor da Pele e Motivacao'!$A$2:$I$11399,6, FALSE)</f>
        <v>Parda</v>
      </c>
      <c r="K10274" s="2" t="str">
        <f>VLOOKUP(A10274,'Cor da Pele e Motivacao'!$A$2:$I$11399,8, FALSE)</f>
        <v>VIOLÊNCIA INTERPESSOAL</v>
      </c>
      <c r="L10274" s="2">
        <v>1</v>
      </c>
    </row>
    <row r="10275" spans="1:12" ht="15.75" customHeight="1" x14ac:dyDescent="0.25">
      <c r="A10275" t="str">
        <f>CONCATENATE(B10275,C10275,D10275,H10275,I10275,L10275)</f>
        <v>1792020HOMICIDIO221</v>
      </c>
      <c r="B10275" s="2">
        <v>17</v>
      </c>
      <c r="C10275" s="2">
        <v>9</v>
      </c>
      <c r="D10275" s="2">
        <v>2020</v>
      </c>
      <c r="E10275" s="2" t="s">
        <v>25</v>
      </c>
      <c r="F10275" s="2" t="s">
        <v>25</v>
      </c>
      <c r="G10275" s="2" t="s">
        <v>11</v>
      </c>
      <c r="H10275" s="2" t="s">
        <v>12</v>
      </c>
      <c r="I10275" s="2">
        <v>22</v>
      </c>
      <c r="J10275" s="2" t="str">
        <f>VLOOKUP(A10275,'Cor da Pele e Motivacao'!$A$2:$I$11399,6, FALSE)</f>
        <v>Parda</v>
      </c>
      <c r="K10275" s="2" t="str">
        <f>VLOOKUP(A10275,'Cor da Pele e Motivacao'!$A$2:$I$11399,8, FALSE)</f>
        <v>ATIVIDADES CRIMINAIS</v>
      </c>
      <c r="L10275" s="2">
        <v>1</v>
      </c>
    </row>
    <row r="10276" spans="1:12" ht="15.75" customHeight="1" x14ac:dyDescent="0.25">
      <c r="A10276" t="str">
        <f>CONCATENATE(B10276,C10276,D10276,H10276,I10276,L10276)</f>
        <v>1792020HOMICIDIO181</v>
      </c>
      <c r="B10276" s="2">
        <v>17</v>
      </c>
      <c r="C10276" s="2">
        <v>9</v>
      </c>
      <c r="D10276" s="2">
        <v>2020</v>
      </c>
      <c r="E10276" s="2" t="s">
        <v>47</v>
      </c>
      <c r="F10276" s="2" t="s">
        <v>16</v>
      </c>
      <c r="G10276" s="2" t="s">
        <v>11</v>
      </c>
      <c r="H10276" s="2" t="s">
        <v>12</v>
      </c>
      <c r="I10276" s="2">
        <v>18</v>
      </c>
      <c r="J10276" s="2" t="str">
        <f>VLOOKUP(A10276,'Cor da Pele e Motivacao'!$A$2:$I$11399,6, FALSE)</f>
        <v>Parda</v>
      </c>
      <c r="K10276" s="2" t="str">
        <f>VLOOKUP(A10276,'Cor da Pele e Motivacao'!$A$2:$I$11399,8, FALSE)</f>
        <v>ATIVIDADES CRIMINAIS</v>
      </c>
      <c r="L10276" s="2">
        <v>1</v>
      </c>
    </row>
    <row r="10277" spans="1:12" ht="15.75" customHeight="1" x14ac:dyDescent="0.25">
      <c r="A10277" t="str">
        <f>CONCATENATE(B10277,C10277,D10277,H10277,I10277,L10277)</f>
        <v>1892020HOMICIDIO301</v>
      </c>
      <c r="B10277" s="2">
        <v>18</v>
      </c>
      <c r="C10277" s="2">
        <v>9</v>
      </c>
      <c r="D10277" s="2">
        <v>2020</v>
      </c>
      <c r="E10277" s="2" t="s">
        <v>52</v>
      </c>
      <c r="F10277" s="2" t="s">
        <v>22</v>
      </c>
      <c r="G10277" s="2" t="s">
        <v>11</v>
      </c>
      <c r="H10277" s="2" t="s">
        <v>12</v>
      </c>
      <c r="I10277" s="2">
        <v>30</v>
      </c>
      <c r="J10277" s="2" t="str">
        <f>VLOOKUP(A10277,'Cor da Pele e Motivacao'!$A$2:$I$11399,6, FALSE)</f>
        <v>Parda</v>
      </c>
      <c r="K10277" s="2" t="str">
        <f>VLOOKUP(A10277,'Cor da Pele e Motivacao'!$A$2:$I$11399,8, FALSE)</f>
        <v>ATIVIDADES CRIMINAIS</v>
      </c>
      <c r="L10277" s="2">
        <v>1</v>
      </c>
    </row>
    <row r="10278" spans="1:12" ht="15.75" customHeight="1" x14ac:dyDescent="0.25">
      <c r="A10278" t="str">
        <f>CONCATENATE(B10278,C10278,D10278,H10278,I10278,L10278)</f>
        <v>1892020HOMICIDIO611</v>
      </c>
      <c r="B10278" s="2">
        <v>18</v>
      </c>
      <c r="C10278" s="2">
        <v>9</v>
      </c>
      <c r="D10278" s="2">
        <v>2020</v>
      </c>
      <c r="E10278" s="2" t="s">
        <v>40</v>
      </c>
      <c r="F10278" s="2" t="s">
        <v>16</v>
      </c>
      <c r="G10278" s="2" t="s">
        <v>11</v>
      </c>
      <c r="H10278" s="2" t="s">
        <v>12</v>
      </c>
      <c r="I10278" s="2">
        <v>61</v>
      </c>
      <c r="J10278" s="2" t="str">
        <f>VLOOKUP(A10278,'Cor da Pele e Motivacao'!$A$2:$I$11399,6, FALSE)</f>
        <v>Parda</v>
      </c>
      <c r="K10278" s="2" t="str">
        <f>VLOOKUP(A10278,'Cor da Pele e Motivacao'!$A$2:$I$11399,8, FALSE)</f>
        <v>ATIVIDADES CRIMINAIS</v>
      </c>
      <c r="L10278" s="2">
        <v>1</v>
      </c>
    </row>
    <row r="10279" spans="1:12" ht="15.75" customHeight="1" x14ac:dyDescent="0.25">
      <c r="A10279" t="str">
        <f>CONCATENATE(B10279,C10279,D10279,H10279,I10279,L10279)</f>
        <v>1892020HOMICIDIO521</v>
      </c>
      <c r="B10279" s="2">
        <v>18</v>
      </c>
      <c r="C10279" s="2">
        <v>9</v>
      </c>
      <c r="D10279" s="2">
        <v>2020</v>
      </c>
      <c r="E10279" s="2" t="s">
        <v>53</v>
      </c>
      <c r="F10279" s="2" t="s">
        <v>10</v>
      </c>
      <c r="G10279" s="2" t="s">
        <v>11</v>
      </c>
      <c r="H10279" s="2" t="s">
        <v>12</v>
      </c>
      <c r="I10279" s="2">
        <v>52</v>
      </c>
      <c r="J10279" s="2" t="str">
        <f>VLOOKUP(A10279,'Cor da Pele e Motivacao'!$A$2:$I$11399,6, FALSE)</f>
        <v>Parda</v>
      </c>
      <c r="K10279" s="2" t="str">
        <f>VLOOKUP(A10279,'Cor da Pele e Motivacao'!$A$2:$I$11399,8, FALSE)</f>
        <v>ATIVIDADES CRIMINAIS</v>
      </c>
      <c r="L10279" s="2">
        <v>1</v>
      </c>
    </row>
    <row r="10280" spans="1:12" ht="15.75" customHeight="1" x14ac:dyDescent="0.25">
      <c r="A10280" t="str">
        <f>CONCATENATE(B10280,C10280,D10280,H10280,I10280,L10280)</f>
        <v>1892020HOMICIDIO301</v>
      </c>
      <c r="B10280" s="2">
        <v>18</v>
      </c>
      <c r="C10280" s="2">
        <v>9</v>
      </c>
      <c r="D10280" s="2">
        <v>2020</v>
      </c>
      <c r="E10280" s="2" t="s">
        <v>20</v>
      </c>
      <c r="F10280" s="2" t="s">
        <v>14</v>
      </c>
      <c r="G10280" s="2" t="s">
        <v>11</v>
      </c>
      <c r="H10280" s="2" t="s">
        <v>12</v>
      </c>
      <c r="I10280" s="2">
        <v>30</v>
      </c>
      <c r="J10280" s="2" t="str">
        <f>VLOOKUP(A10280,'Cor da Pele e Motivacao'!$A$2:$I$11399,6, FALSE)</f>
        <v>Parda</v>
      </c>
      <c r="K10280" s="2" t="str">
        <f>VLOOKUP(A10280,'Cor da Pele e Motivacao'!$A$2:$I$11399,8, FALSE)</f>
        <v>ATIVIDADES CRIMINAIS</v>
      </c>
      <c r="L10280" s="2">
        <v>1</v>
      </c>
    </row>
    <row r="10281" spans="1:12" ht="15.75" customHeight="1" x14ac:dyDescent="0.25">
      <c r="A10281" t="str">
        <f>CONCATENATE(B10281,C10281,D10281,H10281,I10281,L10281)</f>
        <v>1892020HOMICIDIO321</v>
      </c>
      <c r="B10281" s="2">
        <v>18</v>
      </c>
      <c r="C10281" s="2">
        <v>9</v>
      </c>
      <c r="D10281" s="2">
        <v>2020</v>
      </c>
      <c r="E10281" s="2" t="s">
        <v>20</v>
      </c>
      <c r="F10281" s="2" t="s">
        <v>14</v>
      </c>
      <c r="G10281" s="2" t="s">
        <v>11</v>
      </c>
      <c r="H10281" s="2" t="s">
        <v>12</v>
      </c>
      <c r="I10281" s="2">
        <v>32</v>
      </c>
      <c r="J10281" s="2" t="str">
        <f>VLOOKUP(A10281,'Cor da Pele e Motivacao'!$A$2:$I$11399,6, FALSE)</f>
        <v>Parda</v>
      </c>
      <c r="K10281" s="2" t="str">
        <f>VLOOKUP(A10281,'Cor da Pele e Motivacao'!$A$2:$I$11399,8, FALSE)</f>
        <v>ATIVIDADES CRIMINAIS</v>
      </c>
      <c r="L10281" s="2">
        <v>1</v>
      </c>
    </row>
    <row r="10282" spans="1:12" ht="15.75" customHeight="1" x14ac:dyDescent="0.25">
      <c r="A10282" t="str">
        <f>CONCATENATE(B10282,C10282,D10282,H10282,I10282,L10282)</f>
        <v>1892020HOMICIDIO191</v>
      </c>
      <c r="B10282" s="2">
        <v>18</v>
      </c>
      <c r="C10282" s="2">
        <v>9</v>
      </c>
      <c r="D10282" s="2">
        <v>2020</v>
      </c>
      <c r="E10282" s="2" t="s">
        <v>36</v>
      </c>
      <c r="F10282" s="2" t="s">
        <v>14</v>
      </c>
      <c r="G10282" s="2" t="s">
        <v>11</v>
      </c>
      <c r="H10282" s="2" t="s">
        <v>12</v>
      </c>
      <c r="I10282" s="2">
        <v>19</v>
      </c>
      <c r="J10282" s="2" t="str">
        <f>VLOOKUP(A10282,'Cor da Pele e Motivacao'!$A$2:$I$11399,6, FALSE)</f>
        <v>Parda</v>
      </c>
      <c r="K10282" s="2" t="str">
        <f>VLOOKUP(A10282,'Cor da Pele e Motivacao'!$A$2:$I$11399,8, FALSE)</f>
        <v>ATIVIDADES CRIMINAIS</v>
      </c>
      <c r="L10282" s="2">
        <v>1</v>
      </c>
    </row>
    <row r="10283" spans="1:12" ht="15.75" customHeight="1" x14ac:dyDescent="0.25">
      <c r="A10283" t="str">
        <f>CONCATENATE(B10283,C10283,D10283,H10283,I10283,L10283)</f>
        <v>1892020FEMINICIDIO691</v>
      </c>
      <c r="B10283" s="2">
        <v>18</v>
      </c>
      <c r="C10283" s="2">
        <v>9</v>
      </c>
      <c r="D10283" s="2">
        <v>2020</v>
      </c>
      <c r="E10283" s="2" t="s">
        <v>25</v>
      </c>
      <c r="F10283" s="2" t="s">
        <v>25</v>
      </c>
      <c r="G10283" s="2" t="s">
        <v>28</v>
      </c>
      <c r="H10283" s="2" t="s">
        <v>29</v>
      </c>
      <c r="I10283" s="2">
        <v>69</v>
      </c>
      <c r="J10283" s="2" t="str">
        <f>VLOOKUP(A10283,'Cor da Pele e Motivacao'!$A$2:$I$11399,6, FALSE)</f>
        <v>Parda</v>
      </c>
      <c r="K10283" s="2" t="str">
        <f>VLOOKUP(A10283,'Cor da Pele e Motivacao'!$A$2:$I$11399,8, FALSE)</f>
        <v>FEMINICIDIO</v>
      </c>
      <c r="L10283" s="2">
        <v>1</v>
      </c>
    </row>
    <row r="10284" spans="1:12" ht="15.75" customHeight="1" x14ac:dyDescent="0.25">
      <c r="A10284" t="str">
        <f>CONCATENATE(B10284,C10284,D10284,H10284,I10284,L10284)</f>
        <v>1892020HOMICIDIO251</v>
      </c>
      <c r="B10284" s="2">
        <v>18</v>
      </c>
      <c r="C10284" s="2">
        <v>9</v>
      </c>
      <c r="D10284" s="2">
        <v>2020</v>
      </c>
      <c r="E10284" s="2" t="s">
        <v>38</v>
      </c>
      <c r="F10284" s="2" t="s">
        <v>22</v>
      </c>
      <c r="G10284" s="2" t="s">
        <v>11</v>
      </c>
      <c r="H10284" s="2" t="s">
        <v>12</v>
      </c>
      <c r="I10284" s="2">
        <v>25</v>
      </c>
      <c r="J10284" s="2" t="str">
        <f>VLOOKUP(A10284,'Cor da Pele e Motivacao'!$A$2:$I$11399,6, FALSE)</f>
        <v>Parda</v>
      </c>
      <c r="K10284" s="2" t="str">
        <f>VLOOKUP(A10284,'Cor da Pele e Motivacao'!$A$2:$I$11399,8, FALSE)</f>
        <v>VIOLÊNCIA INTERPESSOAL</v>
      </c>
      <c r="L10284" s="2">
        <v>1</v>
      </c>
    </row>
    <row r="10285" spans="1:12" ht="15.75" customHeight="1" x14ac:dyDescent="0.25">
      <c r="A10285" t="str">
        <f>CONCATENATE(B10285,C10285,D10285,H10285,I10285,L10285)</f>
        <v>1992020LATROCINIO451</v>
      </c>
      <c r="B10285" s="2">
        <v>19</v>
      </c>
      <c r="C10285" s="2">
        <v>9</v>
      </c>
      <c r="D10285" s="2">
        <v>2020</v>
      </c>
      <c r="E10285" s="2" t="s">
        <v>140</v>
      </c>
      <c r="F10285" s="2" t="s">
        <v>10</v>
      </c>
      <c r="G10285" s="2" t="s">
        <v>11</v>
      </c>
      <c r="H10285" s="2" t="s">
        <v>33</v>
      </c>
      <c r="I10285" s="2">
        <v>45</v>
      </c>
      <c r="J10285" s="2" t="str">
        <f>VLOOKUP(A10285,'Cor da Pele e Motivacao'!$A$2:$I$11399,6, FALSE)</f>
        <v>Parda</v>
      </c>
      <c r="K10285" s="2" t="str">
        <f>VLOOKUP(A10285,'Cor da Pele e Motivacao'!$A$2:$I$11399,8, FALSE)</f>
        <v>PATRIMÔNIO</v>
      </c>
      <c r="L10285" s="2">
        <v>1</v>
      </c>
    </row>
    <row r="10286" spans="1:12" ht="15.75" customHeight="1" x14ac:dyDescent="0.25">
      <c r="A10286" t="str">
        <f>CONCATENATE(B10286,C10286,D10286,H10286,I10286,L10286)</f>
        <v>1992020HOMICIDIO591</v>
      </c>
      <c r="B10286" s="2">
        <v>19</v>
      </c>
      <c r="C10286" s="2">
        <v>9</v>
      </c>
      <c r="D10286" s="2">
        <v>2020</v>
      </c>
      <c r="E10286" s="2" t="s">
        <v>121</v>
      </c>
      <c r="F10286" s="2" t="s">
        <v>16</v>
      </c>
      <c r="G10286" s="2" t="s">
        <v>11</v>
      </c>
      <c r="H10286" s="2" t="s">
        <v>12</v>
      </c>
      <c r="I10286" s="2">
        <v>59</v>
      </c>
      <c r="J10286" s="2" t="str">
        <f>VLOOKUP(A10286,'Cor da Pele e Motivacao'!$A$2:$I$11399,6, FALSE)</f>
        <v>Parda</v>
      </c>
      <c r="K10286" s="2" t="str">
        <f>VLOOKUP(A10286,'Cor da Pele e Motivacao'!$A$2:$I$11399,8, FALSE)</f>
        <v>VIOLÊNCIA INTERPESSOAL</v>
      </c>
      <c r="L10286" s="2">
        <v>1</v>
      </c>
    </row>
    <row r="10287" spans="1:12" ht="15.75" customHeight="1" x14ac:dyDescent="0.25">
      <c r="A10287" t="str">
        <f>CONCATENATE(B10287,C10287,D10287,H10287,I10287,L10287)</f>
        <v>1992020HOMICIDIO521</v>
      </c>
      <c r="B10287" s="2">
        <v>19</v>
      </c>
      <c r="C10287" s="2">
        <v>9</v>
      </c>
      <c r="D10287" s="2">
        <v>2020</v>
      </c>
      <c r="E10287" s="2" t="s">
        <v>66</v>
      </c>
      <c r="F10287" s="2" t="s">
        <v>16</v>
      </c>
      <c r="G10287" s="2" t="s">
        <v>11</v>
      </c>
      <c r="H10287" s="2" t="s">
        <v>12</v>
      </c>
      <c r="I10287" s="2">
        <v>52</v>
      </c>
      <c r="J10287" s="2" t="str">
        <f>VLOOKUP(A10287,'Cor da Pele e Motivacao'!$A$2:$I$11399,6, FALSE)</f>
        <v>Parda</v>
      </c>
      <c r="K10287" s="2" t="str">
        <f>VLOOKUP(A10287,'Cor da Pele e Motivacao'!$A$2:$I$11399,8, FALSE)</f>
        <v>VIOLÊNCIA INTERPESSOAL</v>
      </c>
      <c r="L10287" s="2">
        <v>1</v>
      </c>
    </row>
    <row r="10288" spans="1:12" ht="15.75" customHeight="1" x14ac:dyDescent="0.25">
      <c r="A10288" t="str">
        <f>CONCATENATE(B10288,C10288,D10288,H10288,I10288,L10288)</f>
        <v>1992020HOMICIDIO281</v>
      </c>
      <c r="B10288" s="2">
        <v>19</v>
      </c>
      <c r="C10288" s="2">
        <v>9</v>
      </c>
      <c r="D10288" s="2">
        <v>2020</v>
      </c>
      <c r="E10288" s="2" t="s">
        <v>162</v>
      </c>
      <c r="F10288" s="2" t="s">
        <v>16</v>
      </c>
      <c r="G10288" s="2" t="s">
        <v>11</v>
      </c>
      <c r="H10288" s="2" t="s">
        <v>12</v>
      </c>
      <c r="I10288" s="2">
        <v>28</v>
      </c>
      <c r="J10288" s="2" t="str">
        <f>VLOOKUP(A10288,'Cor da Pele e Motivacao'!$A$2:$I$11399,6, FALSE)</f>
        <v>Parda</v>
      </c>
      <c r="K10288" s="2" t="str">
        <f>VLOOKUP(A10288,'Cor da Pele e Motivacao'!$A$2:$I$11399,8, FALSE)</f>
        <v>VIOLÊNCIA INTERPESSOAL</v>
      </c>
      <c r="L10288" s="2">
        <v>1</v>
      </c>
    </row>
    <row r="10289" spans="1:12" ht="15.75" customHeight="1" x14ac:dyDescent="0.25">
      <c r="A10289" t="str">
        <f>CONCATENATE(B10289,C10289,D10289,H10289,I10289,L10289)</f>
        <v>1992020HOMICIDIO451</v>
      </c>
      <c r="B10289" s="2">
        <v>19</v>
      </c>
      <c r="C10289" s="2">
        <v>9</v>
      </c>
      <c r="D10289" s="2">
        <v>2020</v>
      </c>
      <c r="E10289" s="2" t="s">
        <v>53</v>
      </c>
      <c r="F10289" s="2" t="s">
        <v>10</v>
      </c>
      <c r="G10289" s="2" t="s">
        <v>11</v>
      </c>
      <c r="H10289" s="2" t="s">
        <v>12</v>
      </c>
      <c r="I10289" s="2">
        <v>45</v>
      </c>
      <c r="J10289" s="2" t="str">
        <f>VLOOKUP(A10289,'Cor da Pele e Motivacao'!$A$2:$I$11399,6, FALSE)</f>
        <v>Branca</v>
      </c>
      <c r="K10289" s="2" t="str">
        <f>VLOOKUP(A10289,'Cor da Pele e Motivacao'!$A$2:$I$11399,8, FALSE)</f>
        <v>VIOLÊNCIA INTERPESSOAL</v>
      </c>
      <c r="L10289" s="2">
        <v>1</v>
      </c>
    </row>
    <row r="10290" spans="1:12" ht="15.75" customHeight="1" x14ac:dyDescent="0.25">
      <c r="A10290" t="str">
        <f>CONCATENATE(B10290,C10290,D10290,H10290,I10290,L10290)</f>
        <v>1992020FEMINICIDIO341</v>
      </c>
      <c r="B10290" s="2">
        <v>19</v>
      </c>
      <c r="C10290" s="2">
        <v>9</v>
      </c>
      <c r="D10290" s="2">
        <v>2020</v>
      </c>
      <c r="E10290" s="2" t="s">
        <v>72</v>
      </c>
      <c r="F10290" s="2" t="s">
        <v>16</v>
      </c>
      <c r="G10290" s="2" t="s">
        <v>28</v>
      </c>
      <c r="H10290" s="2" t="s">
        <v>29</v>
      </c>
      <c r="I10290" s="2">
        <v>34</v>
      </c>
      <c r="J10290" s="2" t="str">
        <f>VLOOKUP(A10290,'Cor da Pele e Motivacao'!$A$2:$I$11399,6, FALSE)</f>
        <v>Branca</v>
      </c>
      <c r="K10290" s="2" t="str">
        <f>VLOOKUP(A10290,'Cor da Pele e Motivacao'!$A$2:$I$11399,8, FALSE)</f>
        <v>FEMINICIDIO</v>
      </c>
      <c r="L10290" s="2">
        <v>1</v>
      </c>
    </row>
    <row r="10291" spans="1:12" ht="15.75" customHeight="1" x14ac:dyDescent="0.25">
      <c r="A10291" t="str">
        <f>CONCATENATE(B10291,C10291,D10291,H10291,I10291,L10291)</f>
        <v>1992020HOMICIDIO251</v>
      </c>
      <c r="B10291" s="2">
        <v>19</v>
      </c>
      <c r="C10291" s="2">
        <v>9</v>
      </c>
      <c r="D10291" s="2">
        <v>2020</v>
      </c>
      <c r="E10291" s="2" t="s">
        <v>72</v>
      </c>
      <c r="F10291" s="2" t="s">
        <v>16</v>
      </c>
      <c r="G10291" s="2" t="s">
        <v>11</v>
      </c>
      <c r="H10291" s="2" t="s">
        <v>12</v>
      </c>
      <c r="I10291" s="2">
        <v>25</v>
      </c>
      <c r="J10291" s="2" t="str">
        <f>VLOOKUP(A10291,'Cor da Pele e Motivacao'!$A$2:$I$11399,6, FALSE)</f>
        <v>Parda</v>
      </c>
      <c r="K10291" s="2" t="str">
        <f>VLOOKUP(A10291,'Cor da Pele e Motivacao'!$A$2:$I$11399,8, FALSE)</f>
        <v>VIOLÊNCIA INTERPESSOAL</v>
      </c>
      <c r="L10291" s="2">
        <v>1</v>
      </c>
    </row>
    <row r="10292" spans="1:12" ht="15.75" customHeight="1" x14ac:dyDescent="0.25">
      <c r="A10292" t="str">
        <f>CONCATENATE(B10292,C10292,D10292,H10292,I10292,L10292)</f>
        <v>1992020HOMICIDIO361</v>
      </c>
      <c r="B10292" s="2">
        <v>19</v>
      </c>
      <c r="C10292" s="2">
        <v>9</v>
      </c>
      <c r="D10292" s="2">
        <v>2020</v>
      </c>
      <c r="E10292" s="2" t="s">
        <v>34</v>
      </c>
      <c r="F10292" s="2" t="s">
        <v>14</v>
      </c>
      <c r="G10292" s="2" t="s">
        <v>11</v>
      </c>
      <c r="H10292" s="2" t="s">
        <v>12</v>
      </c>
      <c r="I10292" s="2">
        <v>36</v>
      </c>
      <c r="J10292" s="2" t="str">
        <f>VLOOKUP(A10292,'Cor da Pele e Motivacao'!$A$2:$I$11399,6, FALSE)</f>
        <v>Parda</v>
      </c>
      <c r="K10292" s="2" t="str">
        <f>VLOOKUP(A10292,'Cor da Pele e Motivacao'!$A$2:$I$11399,8, FALSE)</f>
        <v>ATIVIDADES CRIMINAIS</v>
      </c>
      <c r="L10292" s="2">
        <v>1</v>
      </c>
    </row>
    <row r="10293" spans="1:12" ht="15.75" customHeight="1" x14ac:dyDescent="0.25">
      <c r="A10293" t="str">
        <f>CONCATENATE(B10293,C10293,D10293,H10293,I10293,L10293)</f>
        <v>1992020HOMICIDIO251</v>
      </c>
      <c r="B10293" s="2">
        <v>19</v>
      </c>
      <c r="C10293" s="2">
        <v>9</v>
      </c>
      <c r="D10293" s="2">
        <v>2020</v>
      </c>
      <c r="E10293" s="2" t="s">
        <v>20</v>
      </c>
      <c r="F10293" s="2" t="s">
        <v>14</v>
      </c>
      <c r="G10293" s="2" t="s">
        <v>11</v>
      </c>
      <c r="H10293" s="2" t="s">
        <v>12</v>
      </c>
      <c r="I10293" s="2">
        <v>25</v>
      </c>
      <c r="J10293" s="2" t="str">
        <f>VLOOKUP(A10293,'Cor da Pele e Motivacao'!$A$2:$I$11399,6, FALSE)</f>
        <v>Parda</v>
      </c>
      <c r="K10293" s="2" t="str">
        <f>VLOOKUP(A10293,'Cor da Pele e Motivacao'!$A$2:$I$11399,8, FALSE)</f>
        <v>VIOLÊNCIA INTERPESSOAL</v>
      </c>
      <c r="L10293" s="2">
        <v>1</v>
      </c>
    </row>
    <row r="10294" spans="1:12" ht="15.75" customHeight="1" x14ac:dyDescent="0.25">
      <c r="A10294" t="str">
        <f>CONCATENATE(B10294,C10294,D10294,H10294,I10294,L10294)</f>
        <v>1992020HOMICIDIO201</v>
      </c>
      <c r="B10294" s="2">
        <v>19</v>
      </c>
      <c r="C10294" s="2">
        <v>9</v>
      </c>
      <c r="D10294" s="2">
        <v>2020</v>
      </c>
      <c r="E10294" s="2" t="s">
        <v>47</v>
      </c>
      <c r="F10294" s="2" t="s">
        <v>16</v>
      </c>
      <c r="G10294" s="2" t="s">
        <v>11</v>
      </c>
      <c r="H10294" s="2" t="s">
        <v>12</v>
      </c>
      <c r="I10294" s="2">
        <v>20</v>
      </c>
      <c r="J10294" s="2" t="str">
        <f>VLOOKUP(A10294,'Cor da Pele e Motivacao'!$A$2:$I$11399,6, FALSE)</f>
        <v>Parda</v>
      </c>
      <c r="K10294" s="2" t="str">
        <f>VLOOKUP(A10294,'Cor da Pele e Motivacao'!$A$2:$I$11399,8, FALSE)</f>
        <v>ATIVIDADES CRIMINAIS</v>
      </c>
      <c r="L10294" s="2">
        <v>1</v>
      </c>
    </row>
    <row r="10295" spans="1:12" ht="15.75" customHeight="1" x14ac:dyDescent="0.25">
      <c r="A10295" t="str">
        <f>CONCATENATE(B10295,C10295,D10295,H10295,I10295,L10295)</f>
        <v>2092020HOMICIDIO271</v>
      </c>
      <c r="B10295" s="2">
        <v>20</v>
      </c>
      <c r="C10295" s="2">
        <v>9</v>
      </c>
      <c r="D10295" s="2">
        <v>2020</v>
      </c>
      <c r="E10295" s="2" t="s">
        <v>39</v>
      </c>
      <c r="F10295" s="2" t="s">
        <v>22</v>
      </c>
      <c r="G10295" s="2" t="s">
        <v>11</v>
      </c>
      <c r="H10295" s="2" t="s">
        <v>12</v>
      </c>
      <c r="I10295" s="2">
        <v>27</v>
      </c>
      <c r="J10295" s="2" t="str">
        <f>VLOOKUP(A10295,'Cor da Pele e Motivacao'!$A$2:$I$11399,6, FALSE)</f>
        <v>Parda</v>
      </c>
      <c r="K10295" s="2" t="str">
        <f>VLOOKUP(A10295,'Cor da Pele e Motivacao'!$A$2:$I$11399,8, FALSE)</f>
        <v>VIOLÊNCIA INTERPESSOAL</v>
      </c>
      <c r="L10295" s="2">
        <v>1</v>
      </c>
    </row>
    <row r="10296" spans="1:12" ht="15.75" customHeight="1" x14ac:dyDescent="0.25">
      <c r="A10296" t="str">
        <f>CONCATENATE(B10296,C10296,D10296,H10296,I10296,L10296)</f>
        <v>2092020HOMICIDIO151</v>
      </c>
      <c r="B10296" s="2">
        <v>20</v>
      </c>
      <c r="C10296" s="2">
        <v>9</v>
      </c>
      <c r="D10296" s="2">
        <v>2020</v>
      </c>
      <c r="E10296" s="2" t="s">
        <v>48</v>
      </c>
      <c r="F10296" s="2" t="s">
        <v>22</v>
      </c>
      <c r="G10296" s="2" t="s">
        <v>11</v>
      </c>
      <c r="H10296" s="2" t="s">
        <v>12</v>
      </c>
      <c r="I10296" s="2">
        <v>15</v>
      </c>
      <c r="J10296" s="2" t="str">
        <f>VLOOKUP(A10296,'Cor da Pele e Motivacao'!$A$2:$I$11399,6, FALSE)</f>
        <v>Parda</v>
      </c>
      <c r="K10296" s="2" t="str">
        <f>VLOOKUP(A10296,'Cor da Pele e Motivacao'!$A$2:$I$11399,8, FALSE)</f>
        <v>ATIVIDADES CRIMINAIS</v>
      </c>
      <c r="L10296" s="2">
        <v>1</v>
      </c>
    </row>
    <row r="10297" spans="1:12" ht="15.75" customHeight="1" x14ac:dyDescent="0.25">
      <c r="A10297" t="str">
        <f>CONCATENATE(B10297,C10297,D10297,H10297,I10297,L10297)</f>
        <v>2092020HOMICIDIO501</v>
      </c>
      <c r="B10297" s="2">
        <v>20</v>
      </c>
      <c r="C10297" s="2">
        <v>9</v>
      </c>
      <c r="D10297" s="2">
        <v>2020</v>
      </c>
      <c r="E10297" s="2" t="s">
        <v>55</v>
      </c>
      <c r="F10297" s="2" t="s">
        <v>10</v>
      </c>
      <c r="G10297" s="2" t="s">
        <v>11</v>
      </c>
      <c r="H10297" s="2" t="s">
        <v>12</v>
      </c>
      <c r="I10297" s="2">
        <v>50</v>
      </c>
      <c r="J10297" s="2" t="str">
        <f>VLOOKUP(A10297,'Cor da Pele e Motivacao'!$A$2:$I$11399,6, FALSE)</f>
        <v>Parda</v>
      </c>
      <c r="K10297" s="2" t="str">
        <f>VLOOKUP(A10297,'Cor da Pele e Motivacao'!$A$2:$I$11399,8, FALSE)</f>
        <v>ATIVIDADES CRIMINAIS</v>
      </c>
      <c r="L10297" s="2">
        <v>1</v>
      </c>
    </row>
    <row r="10298" spans="1:12" ht="15.75" customHeight="1" x14ac:dyDescent="0.25">
      <c r="A10298" t="str">
        <f>CONCATENATE(B10298,C10298,D10298,H10298,I10298,L10298)</f>
        <v>2092020LATROCINIO341</v>
      </c>
      <c r="B10298" s="2">
        <v>20</v>
      </c>
      <c r="C10298" s="2">
        <v>9</v>
      </c>
      <c r="D10298" s="2">
        <v>2020</v>
      </c>
      <c r="E10298" s="2" t="s">
        <v>40</v>
      </c>
      <c r="F10298" s="2" t="s">
        <v>16</v>
      </c>
      <c r="G10298" s="2" t="s">
        <v>11</v>
      </c>
      <c r="H10298" s="2" t="s">
        <v>33</v>
      </c>
      <c r="I10298" s="2">
        <v>34</v>
      </c>
      <c r="J10298" s="2" t="str">
        <f>VLOOKUP(A10298,'Cor da Pele e Motivacao'!$A$2:$I$11399,6, FALSE)</f>
        <v>Parda</v>
      </c>
      <c r="K10298" s="2" t="str">
        <f>VLOOKUP(A10298,'Cor da Pele e Motivacao'!$A$2:$I$11399,8, FALSE)</f>
        <v>PATRIMÔNIO</v>
      </c>
      <c r="L10298" s="2">
        <v>1</v>
      </c>
    </row>
    <row r="10299" spans="1:12" ht="15.75" customHeight="1" x14ac:dyDescent="0.25">
      <c r="A10299" t="str">
        <f>CONCATENATE(B10299,C10299,D10299,H10299,I10299,L10299)</f>
        <v>2092020HOMICIDIO441</v>
      </c>
      <c r="B10299" s="2">
        <v>20</v>
      </c>
      <c r="C10299" s="2">
        <v>9</v>
      </c>
      <c r="D10299" s="2">
        <v>2020</v>
      </c>
      <c r="E10299" s="2" t="s">
        <v>69</v>
      </c>
      <c r="F10299" s="2" t="s">
        <v>16</v>
      </c>
      <c r="G10299" s="2" t="s">
        <v>11</v>
      </c>
      <c r="H10299" s="2" t="s">
        <v>12</v>
      </c>
      <c r="I10299" s="2">
        <v>44</v>
      </c>
      <c r="J10299" s="2" t="str">
        <f>VLOOKUP(A10299,'Cor da Pele e Motivacao'!$A$2:$I$11399,6, FALSE)</f>
        <v>Parda</v>
      </c>
      <c r="K10299" s="2" t="str">
        <f>VLOOKUP(A10299,'Cor da Pele e Motivacao'!$A$2:$I$11399,8, FALSE)</f>
        <v>VIOLÊNCIA INTERPESSOAL</v>
      </c>
      <c r="L10299" s="2">
        <v>1</v>
      </c>
    </row>
    <row r="10300" spans="1:12" ht="15.75" customHeight="1" x14ac:dyDescent="0.25">
      <c r="A10300" t="str">
        <f>CONCATENATE(B10300,C10300,D10300,H10300,I10300,L10300)</f>
        <v>2092020HOMICIDIO621</v>
      </c>
      <c r="B10300" s="2">
        <v>20</v>
      </c>
      <c r="C10300" s="2">
        <v>9</v>
      </c>
      <c r="D10300" s="2">
        <v>2020</v>
      </c>
      <c r="E10300" s="2" t="s">
        <v>69</v>
      </c>
      <c r="F10300" s="2" t="s">
        <v>16</v>
      </c>
      <c r="G10300" s="2" t="s">
        <v>11</v>
      </c>
      <c r="H10300" s="2" t="s">
        <v>12</v>
      </c>
      <c r="I10300" s="2">
        <v>62</v>
      </c>
      <c r="J10300" s="2" t="str">
        <f>VLOOKUP(A10300,'Cor da Pele e Motivacao'!$A$2:$I$11399,6, FALSE)</f>
        <v>Parda</v>
      </c>
      <c r="K10300" s="2" t="str">
        <f>VLOOKUP(A10300,'Cor da Pele e Motivacao'!$A$2:$I$11399,8, FALSE)</f>
        <v>ATIVIDADES CRIMINAIS</v>
      </c>
      <c r="L10300" s="2">
        <v>1</v>
      </c>
    </row>
    <row r="10301" spans="1:12" ht="15.75" customHeight="1" x14ac:dyDescent="0.25">
      <c r="A10301" t="str">
        <f>CONCATENATE(B10301,C10301,D10301,H10301,I10301,L10301)</f>
        <v>2092020HOMICIDIO241</v>
      </c>
      <c r="B10301" s="2">
        <v>20</v>
      </c>
      <c r="C10301" s="2">
        <v>9</v>
      </c>
      <c r="D10301" s="2">
        <v>2020</v>
      </c>
      <c r="E10301" s="2" t="s">
        <v>19</v>
      </c>
      <c r="F10301" s="2" t="s">
        <v>14</v>
      </c>
      <c r="G10301" s="2" t="s">
        <v>11</v>
      </c>
      <c r="H10301" s="2" t="s">
        <v>12</v>
      </c>
      <c r="I10301" s="2">
        <v>24</v>
      </c>
      <c r="J10301" s="2" t="str">
        <f>VLOOKUP(A10301,'Cor da Pele e Motivacao'!$A$2:$I$11399,6, FALSE)</f>
        <v>Parda</v>
      </c>
      <c r="K10301" s="2" t="str">
        <f>VLOOKUP(A10301,'Cor da Pele e Motivacao'!$A$2:$I$11399,8, FALSE)</f>
        <v>ATIVIDADES CRIMINAIS</v>
      </c>
      <c r="L10301" s="2">
        <v>1</v>
      </c>
    </row>
    <row r="10302" spans="1:12" ht="15.75" customHeight="1" x14ac:dyDescent="0.25">
      <c r="A10302" t="str">
        <f>CONCATENATE(B10302,C10302,D10302,H10302,I10302,L10302)</f>
        <v>2092020HOMICIDIO271</v>
      </c>
      <c r="B10302" s="2">
        <v>20</v>
      </c>
      <c r="C10302" s="2">
        <v>9</v>
      </c>
      <c r="D10302" s="2">
        <v>2020</v>
      </c>
      <c r="E10302" s="2" t="s">
        <v>23</v>
      </c>
      <c r="F10302" s="2" t="s">
        <v>14</v>
      </c>
      <c r="G10302" s="2" t="s">
        <v>11</v>
      </c>
      <c r="H10302" s="2" t="s">
        <v>12</v>
      </c>
      <c r="I10302" s="2">
        <v>27</v>
      </c>
      <c r="J10302" s="2" t="str">
        <f>VLOOKUP(A10302,'Cor da Pele e Motivacao'!$A$2:$I$11399,6, FALSE)</f>
        <v>Parda</v>
      </c>
      <c r="K10302" s="2" t="str">
        <f>VLOOKUP(A10302,'Cor da Pele e Motivacao'!$A$2:$I$11399,8, FALSE)</f>
        <v>VIOLÊNCIA INTERPESSOAL</v>
      </c>
      <c r="L10302" s="2">
        <v>1</v>
      </c>
    </row>
    <row r="10303" spans="1:12" ht="15.75" customHeight="1" x14ac:dyDescent="0.25">
      <c r="A10303" t="str">
        <f>CONCATENATE(B10303,C10303,D10303,H10303,I10303,L10303)</f>
        <v>2092020HOMICIDIO441</v>
      </c>
      <c r="B10303" s="2">
        <v>20</v>
      </c>
      <c r="C10303" s="2">
        <v>9</v>
      </c>
      <c r="D10303" s="2">
        <v>2020</v>
      </c>
      <c r="E10303" s="2" t="s">
        <v>25</v>
      </c>
      <c r="F10303" s="2" t="s">
        <v>25</v>
      </c>
      <c r="G10303" s="2" t="s">
        <v>11</v>
      </c>
      <c r="H10303" s="2" t="s">
        <v>12</v>
      </c>
      <c r="I10303" s="2">
        <v>44</v>
      </c>
      <c r="J10303" s="2" t="str">
        <f>VLOOKUP(A10303,'Cor da Pele e Motivacao'!$A$2:$I$11399,6, FALSE)</f>
        <v>Parda</v>
      </c>
      <c r="K10303" s="2" t="str">
        <f>VLOOKUP(A10303,'Cor da Pele e Motivacao'!$A$2:$I$11399,8, FALSE)</f>
        <v>VIOLÊNCIA INTERPESSOAL</v>
      </c>
      <c r="L10303" s="2">
        <v>1</v>
      </c>
    </row>
    <row r="10304" spans="1:12" ht="15.75" customHeight="1" x14ac:dyDescent="0.25">
      <c r="A10304" t="str">
        <f>CONCATENATE(B10304,C10304,D10304,H10304,I10304,L10304)</f>
        <v>2092020LATROCINIO351</v>
      </c>
      <c r="B10304" s="2">
        <v>20</v>
      </c>
      <c r="C10304" s="2">
        <v>9</v>
      </c>
      <c r="D10304" s="2">
        <v>2020</v>
      </c>
      <c r="E10304" s="2" t="s">
        <v>25</v>
      </c>
      <c r="F10304" s="2" t="s">
        <v>25</v>
      </c>
      <c r="G10304" s="2" t="s">
        <v>11</v>
      </c>
      <c r="H10304" s="2" t="s">
        <v>33</v>
      </c>
      <c r="I10304" s="2">
        <v>35</v>
      </c>
      <c r="J10304" s="2" t="str">
        <f>VLOOKUP(A10304,'Cor da Pele e Motivacao'!$A$2:$I$11399,6, FALSE)</f>
        <v>Parda</v>
      </c>
      <c r="K10304" s="2" t="str">
        <f>VLOOKUP(A10304,'Cor da Pele e Motivacao'!$A$2:$I$11399,8, FALSE)</f>
        <v>PATRIMÔNIO</v>
      </c>
      <c r="L10304" s="2">
        <v>1</v>
      </c>
    </row>
    <row r="10305" spans="1:12" ht="15.75" customHeight="1" x14ac:dyDescent="0.25">
      <c r="A10305" t="str">
        <f>CONCATENATE(B10305,C10305,D10305,H10305,I10305,L10305)</f>
        <v>2092020HOMICIDIO211</v>
      </c>
      <c r="B10305" s="2">
        <v>20</v>
      </c>
      <c r="C10305" s="2">
        <v>9</v>
      </c>
      <c r="D10305" s="2">
        <v>2020</v>
      </c>
      <c r="E10305" s="2" t="s">
        <v>81</v>
      </c>
      <c r="F10305" s="2" t="s">
        <v>22</v>
      </c>
      <c r="G10305" s="2" t="s">
        <v>11</v>
      </c>
      <c r="H10305" s="2" t="s">
        <v>12</v>
      </c>
      <c r="I10305" s="2">
        <v>21</v>
      </c>
      <c r="J10305" s="2" t="str">
        <f>VLOOKUP(A10305,'Cor da Pele e Motivacao'!$A$2:$I$11399,6, FALSE)</f>
        <v>Parda</v>
      </c>
      <c r="K10305" s="2" t="str">
        <f>VLOOKUP(A10305,'Cor da Pele e Motivacao'!$A$2:$I$11399,8, FALSE)</f>
        <v>VIOLÊNCIA INTERPESSOAL</v>
      </c>
      <c r="L10305" s="2">
        <v>1</v>
      </c>
    </row>
    <row r="10306" spans="1:12" ht="15.75" customHeight="1" x14ac:dyDescent="0.25">
      <c r="A10306" t="str">
        <f>CONCATENATE(B10306,C10306,D10306,H10306,I10306,L10306)</f>
        <v>2092020HOMICIDIO621</v>
      </c>
      <c r="B10306" s="2">
        <v>20</v>
      </c>
      <c r="C10306" s="2">
        <v>9</v>
      </c>
      <c r="D10306" s="2">
        <v>2020</v>
      </c>
      <c r="E10306" s="2" t="s">
        <v>37</v>
      </c>
      <c r="F10306" s="2" t="s">
        <v>22</v>
      </c>
      <c r="G10306" s="2" t="s">
        <v>11</v>
      </c>
      <c r="H10306" s="2" t="s">
        <v>12</v>
      </c>
      <c r="I10306" s="2">
        <v>62</v>
      </c>
      <c r="J10306" s="2" t="str">
        <f>VLOOKUP(A10306,'Cor da Pele e Motivacao'!$A$2:$I$11399,6, FALSE)</f>
        <v>Parda</v>
      </c>
      <c r="K10306" s="2" t="str">
        <f>VLOOKUP(A10306,'Cor da Pele e Motivacao'!$A$2:$I$11399,8, FALSE)</f>
        <v>ATIVIDADES CRIMINAIS</v>
      </c>
      <c r="L10306" s="2">
        <v>1</v>
      </c>
    </row>
    <row r="10307" spans="1:12" ht="15.75" customHeight="1" x14ac:dyDescent="0.25">
      <c r="A10307" t="str">
        <f>CONCATENATE(B10307,C10307,D10307,H10307,I10307,L10307)</f>
        <v>2092020HOMICIDIO371</v>
      </c>
      <c r="B10307" s="2">
        <v>20</v>
      </c>
      <c r="C10307" s="2">
        <v>9</v>
      </c>
      <c r="D10307" s="2">
        <v>2020</v>
      </c>
      <c r="E10307" s="2" t="s">
        <v>26</v>
      </c>
      <c r="F10307" s="2" t="s">
        <v>16</v>
      </c>
      <c r="G10307" s="2" t="s">
        <v>11</v>
      </c>
      <c r="H10307" s="2" t="s">
        <v>12</v>
      </c>
      <c r="I10307" s="2">
        <v>37</v>
      </c>
      <c r="J10307" s="2" t="str">
        <f>VLOOKUP(A10307,'Cor da Pele e Motivacao'!$A$2:$I$11399,6, FALSE)</f>
        <v>Parda</v>
      </c>
      <c r="K10307" s="2" t="str">
        <f>VLOOKUP(A10307,'Cor da Pele e Motivacao'!$A$2:$I$11399,8, FALSE)</f>
        <v>VIOLÊNCIA INTERPESSOAL</v>
      </c>
      <c r="L10307" s="2">
        <v>1</v>
      </c>
    </row>
    <row r="10308" spans="1:12" ht="15.75" customHeight="1" x14ac:dyDescent="0.25">
      <c r="A10308" t="str">
        <f>CONCATENATE(B10308,C10308,D10308,H10308,I10308,L10308)</f>
        <v>2092020HOMICIDIO331</v>
      </c>
      <c r="B10308" s="2">
        <v>20</v>
      </c>
      <c r="C10308" s="2">
        <v>9</v>
      </c>
      <c r="D10308" s="2">
        <v>2020</v>
      </c>
      <c r="E10308" s="2" t="s">
        <v>149</v>
      </c>
      <c r="F10308" s="2" t="s">
        <v>16</v>
      </c>
      <c r="G10308" s="2" t="s">
        <v>11</v>
      </c>
      <c r="H10308" s="2" t="s">
        <v>12</v>
      </c>
      <c r="I10308" s="2">
        <v>33</v>
      </c>
      <c r="J10308" s="2" t="str">
        <f>VLOOKUP(A10308,'Cor da Pele e Motivacao'!$A$2:$I$11399,6, FALSE)</f>
        <v>Parda</v>
      </c>
      <c r="K10308" s="2" t="str">
        <f>VLOOKUP(A10308,'Cor da Pele e Motivacao'!$A$2:$I$11399,8, FALSE)</f>
        <v>ATIVIDADES CRIMINAIS</v>
      </c>
      <c r="L10308" s="2">
        <v>1</v>
      </c>
    </row>
    <row r="10309" spans="1:12" ht="15.75" customHeight="1" x14ac:dyDescent="0.25">
      <c r="A10309" t="str">
        <f>CONCATENATE(B10309,C10309,D10309,H10309,I10309,L10309)</f>
        <v>2192020HOMICIDIO351</v>
      </c>
      <c r="B10309" s="2">
        <v>21</v>
      </c>
      <c r="C10309" s="2">
        <v>9</v>
      </c>
      <c r="D10309" s="2">
        <v>2020</v>
      </c>
      <c r="E10309" s="2" t="s">
        <v>13</v>
      </c>
      <c r="F10309" s="2" t="s">
        <v>14</v>
      </c>
      <c r="G10309" s="2" t="s">
        <v>11</v>
      </c>
      <c r="H10309" s="2" t="s">
        <v>12</v>
      </c>
      <c r="I10309" s="2">
        <v>35</v>
      </c>
      <c r="J10309" s="2" t="str">
        <f>VLOOKUP(A10309,'Cor da Pele e Motivacao'!$A$2:$I$11399,6, FALSE)</f>
        <v>Parda</v>
      </c>
      <c r="K10309" s="2" t="str">
        <f>VLOOKUP(A10309,'Cor da Pele e Motivacao'!$A$2:$I$11399,8, FALSE)</f>
        <v>ATIVIDADES CRIMINAIS</v>
      </c>
      <c r="L10309" s="2">
        <v>1</v>
      </c>
    </row>
    <row r="10310" spans="1:12" ht="15.75" customHeight="1" x14ac:dyDescent="0.25">
      <c r="A10310" t="str">
        <f>CONCATENATE(B10310,C10310,D10310,H10310,I10310,L10310)</f>
        <v>2192020HOMICIDIO281</v>
      </c>
      <c r="B10310" s="2">
        <v>21</v>
      </c>
      <c r="C10310" s="2">
        <v>9</v>
      </c>
      <c r="D10310" s="2">
        <v>2020</v>
      </c>
      <c r="E10310" s="2" t="s">
        <v>43</v>
      </c>
      <c r="F10310" s="2" t="s">
        <v>22</v>
      </c>
      <c r="G10310" s="2" t="s">
        <v>11</v>
      </c>
      <c r="H10310" s="2" t="s">
        <v>12</v>
      </c>
      <c r="I10310" s="2">
        <v>28</v>
      </c>
      <c r="J10310" s="2" t="str">
        <f>VLOOKUP(A10310,'Cor da Pele e Motivacao'!$A$2:$I$11399,6, FALSE)</f>
        <v>Parda</v>
      </c>
      <c r="K10310" s="2" t="str">
        <f>VLOOKUP(A10310,'Cor da Pele e Motivacao'!$A$2:$I$11399,8, FALSE)</f>
        <v>ATIVIDADES CRIMINAIS</v>
      </c>
      <c r="L10310" s="2">
        <v>1</v>
      </c>
    </row>
    <row r="10311" spans="1:12" ht="15.75" customHeight="1" x14ac:dyDescent="0.25">
      <c r="A10311" t="str">
        <f>CONCATENATE(B10311,C10311,D10311,H10311,I10311,L10311)</f>
        <v>2192020HOMICIDIO221</v>
      </c>
      <c r="B10311" s="2">
        <v>21</v>
      </c>
      <c r="C10311" s="2">
        <v>9</v>
      </c>
      <c r="D10311" s="2">
        <v>2020</v>
      </c>
      <c r="E10311" s="2" t="s">
        <v>20</v>
      </c>
      <c r="F10311" s="2" t="s">
        <v>14</v>
      </c>
      <c r="G10311" s="2" t="s">
        <v>11</v>
      </c>
      <c r="H10311" s="2" t="s">
        <v>12</v>
      </c>
      <c r="I10311" s="2">
        <v>22</v>
      </c>
      <c r="J10311" s="2" t="str">
        <f>VLOOKUP(A10311,'Cor da Pele e Motivacao'!$A$2:$I$11399,6, FALSE)</f>
        <v>Parda</v>
      </c>
      <c r="K10311" s="2" t="str">
        <f>VLOOKUP(A10311,'Cor da Pele e Motivacao'!$A$2:$I$11399,8, FALSE)</f>
        <v>ATIVIDADES CRIMINAIS</v>
      </c>
      <c r="L10311" s="2">
        <v>1</v>
      </c>
    </row>
    <row r="10312" spans="1:12" ht="15.75" customHeight="1" x14ac:dyDescent="0.25">
      <c r="A10312" t="str">
        <f>CONCATENATE(B10312,C10312,D10312,H10312,I10312,L10312)</f>
        <v>2192020HOMICIDIO461</v>
      </c>
      <c r="B10312" s="2">
        <v>21</v>
      </c>
      <c r="C10312" s="2">
        <v>9</v>
      </c>
      <c r="D10312" s="2">
        <v>2020</v>
      </c>
      <c r="E10312" s="2" t="s">
        <v>35</v>
      </c>
      <c r="F10312" s="2" t="s">
        <v>16</v>
      </c>
      <c r="G10312" s="2" t="s">
        <v>11</v>
      </c>
      <c r="H10312" s="2" t="s">
        <v>12</v>
      </c>
      <c r="I10312" s="2">
        <v>46</v>
      </c>
      <c r="J10312" s="2" t="str">
        <f>VLOOKUP(A10312,'Cor da Pele e Motivacao'!$A$2:$I$11399,6, FALSE)</f>
        <v>Parda</v>
      </c>
      <c r="K10312" s="2" t="str">
        <f>VLOOKUP(A10312,'Cor da Pele e Motivacao'!$A$2:$I$11399,8, FALSE)</f>
        <v>VIOLÊNCIA INTERPESSOAL</v>
      </c>
      <c r="L10312" s="2">
        <v>1</v>
      </c>
    </row>
    <row r="10313" spans="1:12" ht="15.75" customHeight="1" x14ac:dyDescent="0.25">
      <c r="A10313" t="str">
        <f>CONCATENATE(B10313,C10313,D10313,H10313,I10313,L10313)</f>
        <v>2292020LATROCINIO641</v>
      </c>
      <c r="B10313" s="2">
        <v>22</v>
      </c>
      <c r="C10313" s="2">
        <v>9</v>
      </c>
      <c r="D10313" s="2">
        <v>2020</v>
      </c>
      <c r="E10313" s="2" t="s">
        <v>30</v>
      </c>
      <c r="F10313" s="2" t="s">
        <v>10</v>
      </c>
      <c r="G10313" s="2" t="s">
        <v>11</v>
      </c>
      <c r="H10313" s="2" t="s">
        <v>33</v>
      </c>
      <c r="I10313" s="2">
        <v>64</v>
      </c>
      <c r="J10313" s="2" t="str">
        <f>VLOOKUP(A10313,'Cor da Pele e Motivacao'!$A$2:$I$11399,6, FALSE)</f>
        <v>Parda</v>
      </c>
      <c r="K10313" s="2" t="str">
        <f>VLOOKUP(A10313,'Cor da Pele e Motivacao'!$A$2:$I$11399,8, FALSE)</f>
        <v>PATRIMÔNIO</v>
      </c>
      <c r="L10313" s="2">
        <v>1</v>
      </c>
    </row>
    <row r="10314" spans="1:12" ht="15.75" customHeight="1" x14ac:dyDescent="0.25">
      <c r="A10314" t="str">
        <f>CONCATENATE(B10314,C10314,D10314,H10314,I10314,L10314)</f>
        <v>2292020HOMICIDIO351</v>
      </c>
      <c r="B10314" s="2">
        <v>22</v>
      </c>
      <c r="C10314" s="2">
        <v>9</v>
      </c>
      <c r="D10314" s="2">
        <v>2020</v>
      </c>
      <c r="E10314" s="2" t="s">
        <v>9</v>
      </c>
      <c r="F10314" s="2" t="s">
        <v>10</v>
      </c>
      <c r="G10314" s="2" t="s">
        <v>11</v>
      </c>
      <c r="H10314" s="2" t="s">
        <v>12</v>
      </c>
      <c r="I10314" s="2">
        <v>35</v>
      </c>
      <c r="J10314" s="2" t="str">
        <f>VLOOKUP(A10314,'Cor da Pele e Motivacao'!$A$2:$I$11399,6, FALSE)</f>
        <v>Parda</v>
      </c>
      <c r="K10314" s="2" t="str">
        <f>VLOOKUP(A10314,'Cor da Pele e Motivacao'!$A$2:$I$11399,8, FALSE)</f>
        <v>VIOLÊNCIA INTERPESSOAL</v>
      </c>
      <c r="L10314" s="2">
        <v>1</v>
      </c>
    </row>
    <row r="10315" spans="1:12" ht="15.75" customHeight="1" x14ac:dyDescent="0.25">
      <c r="A10315" t="str">
        <f>CONCATENATE(B10315,C10315,D10315,H10315,I10315,L10315)</f>
        <v>2292020HOMICIDIO271</v>
      </c>
      <c r="B10315" s="2">
        <v>22</v>
      </c>
      <c r="C10315" s="2">
        <v>9</v>
      </c>
      <c r="D10315" s="2">
        <v>2020</v>
      </c>
      <c r="E10315" s="2" t="s">
        <v>13</v>
      </c>
      <c r="F10315" s="2" t="s">
        <v>14</v>
      </c>
      <c r="G10315" s="2" t="s">
        <v>11</v>
      </c>
      <c r="H10315" s="2" t="s">
        <v>12</v>
      </c>
      <c r="I10315" s="2">
        <v>27</v>
      </c>
      <c r="J10315" s="2" t="str">
        <f>VLOOKUP(A10315,'Cor da Pele e Motivacao'!$A$2:$I$11399,6, FALSE)</f>
        <v>Parda</v>
      </c>
      <c r="K10315" s="2" t="str">
        <f>VLOOKUP(A10315,'Cor da Pele e Motivacao'!$A$2:$I$11399,8, FALSE)</f>
        <v>ATIVIDADES CRIMINAIS</v>
      </c>
      <c r="L10315" s="2">
        <v>1</v>
      </c>
    </row>
    <row r="10316" spans="1:12" ht="15.75" customHeight="1" x14ac:dyDescent="0.25">
      <c r="A10316" t="str">
        <f>CONCATENATE(B10316,C10316,D10316,H10316,I10316,L10316)</f>
        <v>2292020LATROCINIO361</v>
      </c>
      <c r="B10316" s="2">
        <v>22</v>
      </c>
      <c r="C10316" s="2">
        <v>9</v>
      </c>
      <c r="D10316" s="2">
        <v>2020</v>
      </c>
      <c r="E10316" s="2" t="s">
        <v>72</v>
      </c>
      <c r="F10316" s="2" t="s">
        <v>16</v>
      </c>
      <c r="G10316" s="2" t="s">
        <v>11</v>
      </c>
      <c r="H10316" s="2" t="s">
        <v>33</v>
      </c>
      <c r="I10316" s="2">
        <v>36</v>
      </c>
      <c r="J10316" s="2" t="str">
        <f>VLOOKUP(A10316,'Cor da Pele e Motivacao'!$A$2:$I$11399,6, FALSE)</f>
        <v>Parda</v>
      </c>
      <c r="K10316" s="2" t="str">
        <f>VLOOKUP(A10316,'Cor da Pele e Motivacao'!$A$2:$I$11399,8, FALSE)</f>
        <v>PATRIMÔNIO</v>
      </c>
      <c r="L10316" s="2">
        <v>1</v>
      </c>
    </row>
    <row r="10317" spans="1:12" ht="15.75" customHeight="1" x14ac:dyDescent="0.25">
      <c r="A10317" t="str">
        <f>CONCATENATE(B10317,C10317,D10317,H10317,I10317,L10317)</f>
        <v>2292020HOMICIDIO361</v>
      </c>
      <c r="B10317" s="2">
        <v>22</v>
      </c>
      <c r="C10317" s="2">
        <v>9</v>
      </c>
      <c r="D10317" s="2">
        <v>2020</v>
      </c>
      <c r="E10317" s="2" t="s">
        <v>54</v>
      </c>
      <c r="F10317" s="2" t="s">
        <v>10</v>
      </c>
      <c r="G10317" s="2" t="s">
        <v>11</v>
      </c>
      <c r="H10317" s="2" t="s">
        <v>12</v>
      </c>
      <c r="I10317" s="2">
        <v>36</v>
      </c>
      <c r="J10317" s="2" t="str">
        <f>VLOOKUP(A10317,'Cor da Pele e Motivacao'!$A$2:$I$11399,6, FALSE)</f>
        <v>Parda</v>
      </c>
      <c r="K10317" s="2" t="str">
        <f>VLOOKUP(A10317,'Cor da Pele e Motivacao'!$A$2:$I$11399,8, FALSE)</f>
        <v>ATIVIDADES CRIMINAIS</v>
      </c>
      <c r="L10317" s="2">
        <v>1</v>
      </c>
    </row>
    <row r="10318" spans="1:12" ht="15.75" customHeight="1" x14ac:dyDescent="0.25">
      <c r="A10318" t="str">
        <f>CONCATENATE(B10318,C10318,D10318,H10318,I10318,L10318)</f>
        <v>2292020HOMICIDIO471</v>
      </c>
      <c r="B10318" s="2">
        <v>22</v>
      </c>
      <c r="C10318" s="2">
        <v>9</v>
      </c>
      <c r="D10318" s="2">
        <v>2020</v>
      </c>
      <c r="E10318" s="2" t="s">
        <v>19</v>
      </c>
      <c r="F10318" s="2" t="s">
        <v>14</v>
      </c>
      <c r="G10318" s="2" t="s">
        <v>11</v>
      </c>
      <c r="H10318" s="2" t="s">
        <v>12</v>
      </c>
      <c r="I10318" s="2">
        <v>47</v>
      </c>
      <c r="J10318" s="2" t="str">
        <f>VLOOKUP(A10318,'Cor da Pele e Motivacao'!$A$2:$I$11399,6, FALSE)</f>
        <v>Parda</v>
      </c>
      <c r="K10318" s="2" t="str">
        <f>VLOOKUP(A10318,'Cor da Pele e Motivacao'!$A$2:$I$11399,8, FALSE)</f>
        <v>ATIVIDADES CRIMINAIS</v>
      </c>
      <c r="L10318" s="2">
        <v>1</v>
      </c>
    </row>
    <row r="10319" spans="1:12" ht="15.75" customHeight="1" x14ac:dyDescent="0.25">
      <c r="A10319" t="str">
        <f>CONCATENATE(B10319,C10319,D10319,H10319,I10319,L10319)</f>
        <v>2292020HOMICIDIO351</v>
      </c>
      <c r="B10319" s="2">
        <v>22</v>
      </c>
      <c r="C10319" s="2">
        <v>9</v>
      </c>
      <c r="D10319" s="2">
        <v>2020</v>
      </c>
      <c r="E10319" s="2" t="s">
        <v>36</v>
      </c>
      <c r="F10319" s="2" t="s">
        <v>14</v>
      </c>
      <c r="G10319" s="2" t="s">
        <v>11</v>
      </c>
      <c r="H10319" s="2" t="s">
        <v>12</v>
      </c>
      <c r="I10319" s="2">
        <v>35</v>
      </c>
      <c r="J10319" s="2" t="str">
        <f>VLOOKUP(A10319,'Cor da Pele e Motivacao'!$A$2:$I$11399,6, FALSE)</f>
        <v>Parda</v>
      </c>
      <c r="K10319" s="2" t="str">
        <f>VLOOKUP(A10319,'Cor da Pele e Motivacao'!$A$2:$I$11399,8, FALSE)</f>
        <v>VIOLÊNCIA INTERPESSOAL</v>
      </c>
      <c r="L10319" s="2">
        <v>1</v>
      </c>
    </row>
    <row r="10320" spans="1:12" ht="15.75" customHeight="1" x14ac:dyDescent="0.25">
      <c r="A10320" t="str">
        <f>CONCATENATE(B10320,C10320,D10320,H10320,I10320,L10320)</f>
        <v>2292020LATROCINIO491</v>
      </c>
      <c r="B10320" s="2">
        <v>22</v>
      </c>
      <c r="C10320" s="2">
        <v>9</v>
      </c>
      <c r="D10320" s="2">
        <v>2020</v>
      </c>
      <c r="E10320" s="2" t="s">
        <v>93</v>
      </c>
      <c r="F10320" s="2" t="s">
        <v>22</v>
      </c>
      <c r="G10320" s="2" t="s">
        <v>11</v>
      </c>
      <c r="H10320" s="2" t="s">
        <v>33</v>
      </c>
      <c r="I10320" s="2">
        <v>49</v>
      </c>
      <c r="J10320" s="2" t="str">
        <f>VLOOKUP(A10320,'Cor da Pele e Motivacao'!$A$2:$I$11399,6, FALSE)</f>
        <v>Parda</v>
      </c>
      <c r="K10320" s="2" t="str">
        <f>VLOOKUP(A10320,'Cor da Pele e Motivacao'!$A$2:$I$11399,8, FALSE)</f>
        <v>PATRIMÔNIO</v>
      </c>
      <c r="L10320" s="2">
        <v>1</v>
      </c>
    </row>
    <row r="10321" spans="1:12" ht="15.75" customHeight="1" x14ac:dyDescent="0.25">
      <c r="A10321" t="str">
        <f>CONCATENATE(B10321,C10321,D10321,H10321,I10321,L10321)</f>
        <v>2292020HOMICIDIO471</v>
      </c>
      <c r="B10321" s="2">
        <v>22</v>
      </c>
      <c r="C10321" s="2">
        <v>9</v>
      </c>
      <c r="D10321" s="2">
        <v>2020</v>
      </c>
      <c r="E10321" s="2" t="s">
        <v>25</v>
      </c>
      <c r="F10321" s="2" t="s">
        <v>25</v>
      </c>
      <c r="G10321" s="2" t="s">
        <v>11</v>
      </c>
      <c r="H10321" s="2" t="s">
        <v>12</v>
      </c>
      <c r="I10321" s="2">
        <v>47</v>
      </c>
      <c r="J10321" s="2" t="str">
        <f>VLOOKUP(A10321,'Cor da Pele e Motivacao'!$A$2:$I$11399,6, FALSE)</f>
        <v>Parda</v>
      </c>
      <c r="K10321" s="2" t="str">
        <f>VLOOKUP(A10321,'Cor da Pele e Motivacao'!$A$2:$I$11399,8, FALSE)</f>
        <v>ATIVIDADES CRIMINAIS</v>
      </c>
      <c r="L10321" s="2">
        <v>1</v>
      </c>
    </row>
    <row r="10322" spans="1:12" ht="15.75" customHeight="1" x14ac:dyDescent="0.25">
      <c r="A10322" t="str">
        <f>CONCATENATE(B10322,C10322,D10322,H10322,I10322,L10322)</f>
        <v>2292020HOMICIDIO401</v>
      </c>
      <c r="B10322" s="2">
        <v>22</v>
      </c>
      <c r="C10322" s="2">
        <v>9</v>
      </c>
      <c r="D10322" s="2">
        <v>2020</v>
      </c>
      <c r="E10322" s="2" t="s">
        <v>26</v>
      </c>
      <c r="F10322" s="2" t="s">
        <v>16</v>
      </c>
      <c r="G10322" s="2" t="s">
        <v>11</v>
      </c>
      <c r="H10322" s="2" t="s">
        <v>12</v>
      </c>
      <c r="I10322" s="2">
        <v>40</v>
      </c>
      <c r="J10322" s="2" t="str">
        <f>VLOOKUP(A10322,'Cor da Pele e Motivacao'!$A$2:$I$11399,6, FALSE)</f>
        <v>Parda</v>
      </c>
      <c r="K10322" s="2" t="str">
        <f>VLOOKUP(A10322,'Cor da Pele e Motivacao'!$A$2:$I$11399,8, FALSE)</f>
        <v>VIOLÊNCIA INTERPESSOAL</v>
      </c>
      <c r="L10322" s="2">
        <v>1</v>
      </c>
    </row>
    <row r="10323" spans="1:12" ht="15.75" customHeight="1" x14ac:dyDescent="0.25">
      <c r="A10323" t="str">
        <f>CONCATENATE(B10323,C10323,D10323,H10323,I10323,L10323)</f>
        <v>2292020HOMICIDIO191</v>
      </c>
      <c r="B10323" s="2">
        <v>22</v>
      </c>
      <c r="C10323" s="2">
        <v>9</v>
      </c>
      <c r="D10323" s="2">
        <v>2020</v>
      </c>
      <c r="E10323" s="2" t="s">
        <v>103</v>
      </c>
      <c r="F10323" s="2" t="s">
        <v>22</v>
      </c>
      <c r="G10323" s="2" t="s">
        <v>11</v>
      </c>
      <c r="H10323" s="2" t="s">
        <v>12</v>
      </c>
      <c r="I10323" s="2">
        <v>19</v>
      </c>
      <c r="J10323" s="2" t="str">
        <f>VLOOKUP(A10323,'Cor da Pele e Motivacao'!$A$2:$I$11399,6, FALSE)</f>
        <v>Parda</v>
      </c>
      <c r="K10323" s="2" t="str">
        <f>VLOOKUP(A10323,'Cor da Pele e Motivacao'!$A$2:$I$11399,8, FALSE)</f>
        <v>ATIVIDADES CRIMINAIS</v>
      </c>
      <c r="L10323" s="2">
        <v>1</v>
      </c>
    </row>
    <row r="10324" spans="1:12" ht="15.75" customHeight="1" x14ac:dyDescent="0.25">
      <c r="A10324" t="str">
        <f>CONCATENATE(B10324,C10324,D10324,H10324,I10324,L10324)</f>
        <v>2292020HOMICIDIO201</v>
      </c>
      <c r="B10324" s="2">
        <v>22</v>
      </c>
      <c r="C10324" s="2">
        <v>9</v>
      </c>
      <c r="D10324" s="2">
        <v>2020</v>
      </c>
      <c r="E10324" s="2" t="s">
        <v>94</v>
      </c>
      <c r="F10324" s="2" t="s">
        <v>22</v>
      </c>
      <c r="G10324" s="2" t="s">
        <v>11</v>
      </c>
      <c r="H10324" s="2" t="s">
        <v>12</v>
      </c>
      <c r="I10324" s="2">
        <v>20</v>
      </c>
      <c r="J10324" s="2" t="str">
        <f>VLOOKUP(A10324,'Cor da Pele e Motivacao'!$A$2:$I$11399,6, FALSE)</f>
        <v>Parda</v>
      </c>
      <c r="K10324" s="2" t="str">
        <f>VLOOKUP(A10324,'Cor da Pele e Motivacao'!$A$2:$I$11399,8, FALSE)</f>
        <v>VIOLÊNCIA INTERPESSOAL</v>
      </c>
      <c r="L10324" s="2">
        <v>1</v>
      </c>
    </row>
    <row r="10325" spans="1:12" ht="15.75" customHeight="1" x14ac:dyDescent="0.25">
      <c r="A10325" t="str">
        <f>CONCATENATE(B10325,C10325,D10325,H10325,I10325,L10325)</f>
        <v>2392020HOMICIDIO221</v>
      </c>
      <c r="B10325" s="2">
        <v>23</v>
      </c>
      <c r="C10325" s="2">
        <v>9</v>
      </c>
      <c r="D10325" s="2">
        <v>2020</v>
      </c>
      <c r="E10325" s="2" t="s">
        <v>40</v>
      </c>
      <c r="F10325" s="2" t="s">
        <v>16</v>
      </c>
      <c r="G10325" s="2" t="s">
        <v>11</v>
      </c>
      <c r="H10325" s="2" t="s">
        <v>12</v>
      </c>
      <c r="I10325" s="2">
        <v>22</v>
      </c>
      <c r="J10325" s="2" t="str">
        <f>VLOOKUP(A10325,'Cor da Pele e Motivacao'!$A$2:$I$11399,6, FALSE)</f>
        <v>Parda</v>
      </c>
      <c r="K10325" s="2" t="str">
        <f>VLOOKUP(A10325,'Cor da Pele e Motivacao'!$A$2:$I$11399,8, FALSE)</f>
        <v>VIOLÊNCIA INTERPESSOAL</v>
      </c>
      <c r="L10325" s="2">
        <v>1</v>
      </c>
    </row>
    <row r="10326" spans="1:12" ht="15.75" customHeight="1" x14ac:dyDescent="0.25">
      <c r="A10326" t="str">
        <f>CONCATENATE(B10326,C10326,D10326,H10326,I10326,L10326)</f>
        <v>2392020HOMICIDIO481</v>
      </c>
      <c r="B10326" s="2">
        <v>23</v>
      </c>
      <c r="C10326" s="2">
        <v>9</v>
      </c>
      <c r="D10326" s="2">
        <v>2020</v>
      </c>
      <c r="E10326" s="2" t="s">
        <v>162</v>
      </c>
      <c r="F10326" s="2" t="s">
        <v>16</v>
      </c>
      <c r="G10326" s="2" t="s">
        <v>11</v>
      </c>
      <c r="H10326" s="2" t="s">
        <v>12</v>
      </c>
      <c r="I10326" s="2">
        <v>48</v>
      </c>
      <c r="J10326" s="2" t="str">
        <f>VLOOKUP(A10326,'Cor da Pele e Motivacao'!$A$2:$I$11399,6, FALSE)</f>
        <v>Parda</v>
      </c>
      <c r="K10326" s="2" t="str">
        <f>VLOOKUP(A10326,'Cor da Pele e Motivacao'!$A$2:$I$11399,8, FALSE)</f>
        <v>ATIVIDADES CRIMINAIS</v>
      </c>
      <c r="L10326" s="2">
        <v>1</v>
      </c>
    </row>
    <row r="10327" spans="1:12" ht="15.75" customHeight="1" x14ac:dyDescent="0.25">
      <c r="A10327" t="str">
        <f>CONCATENATE(B10327,C10327,D10327,H10327,I10327,L10327)</f>
        <v>2392020HOMICIDIO151</v>
      </c>
      <c r="B10327" s="2">
        <v>23</v>
      </c>
      <c r="C10327" s="2">
        <v>9</v>
      </c>
      <c r="D10327" s="2">
        <v>2020</v>
      </c>
      <c r="E10327" s="2" t="s">
        <v>57</v>
      </c>
      <c r="F10327" s="2" t="s">
        <v>22</v>
      </c>
      <c r="G10327" s="2" t="s">
        <v>11</v>
      </c>
      <c r="H10327" s="2" t="s">
        <v>12</v>
      </c>
      <c r="I10327" s="2">
        <v>15</v>
      </c>
      <c r="J10327" s="2" t="str">
        <f>VLOOKUP(A10327,'Cor da Pele e Motivacao'!$A$2:$I$11399,6, FALSE)</f>
        <v>Parda</v>
      </c>
      <c r="K10327" s="2" t="str">
        <f>VLOOKUP(A10327,'Cor da Pele e Motivacao'!$A$2:$I$11399,8, FALSE)</f>
        <v>ATIVIDADES CRIMINAIS</v>
      </c>
      <c r="L10327" s="2">
        <v>1</v>
      </c>
    </row>
    <row r="10328" spans="1:12" ht="15.75" customHeight="1" x14ac:dyDescent="0.25">
      <c r="A10328" t="str">
        <f>CONCATENATE(B10328,C10328,D10328,H10328,I10328,L10328)</f>
        <v>2392020HOMICIDIO231</v>
      </c>
      <c r="B10328" s="2">
        <v>23</v>
      </c>
      <c r="C10328" s="2">
        <v>9</v>
      </c>
      <c r="D10328" s="2">
        <v>2020</v>
      </c>
      <c r="E10328" s="2" t="s">
        <v>77</v>
      </c>
      <c r="F10328" s="2" t="s">
        <v>22</v>
      </c>
      <c r="G10328" s="2" t="s">
        <v>11</v>
      </c>
      <c r="H10328" s="2" t="s">
        <v>12</v>
      </c>
      <c r="I10328" s="2">
        <v>23</v>
      </c>
      <c r="J10328" s="2" t="str">
        <f>VLOOKUP(A10328,'Cor da Pele e Motivacao'!$A$2:$I$11399,6, FALSE)</f>
        <v>Parda</v>
      </c>
      <c r="K10328" s="2" t="str">
        <f>VLOOKUP(A10328,'Cor da Pele e Motivacao'!$A$2:$I$11399,8, FALSE)</f>
        <v>ATIVIDADES CRIMINAIS</v>
      </c>
      <c r="L10328" s="2">
        <v>1</v>
      </c>
    </row>
    <row r="10329" spans="1:12" ht="15.75" customHeight="1" x14ac:dyDescent="0.25">
      <c r="A10329" t="str">
        <f>CONCATENATE(B10329,C10329,D10329,H10329,I10329,L10329)</f>
        <v>2392020HOMICIDIO261</v>
      </c>
      <c r="B10329" s="2">
        <v>23</v>
      </c>
      <c r="C10329" s="2">
        <v>9</v>
      </c>
      <c r="D10329" s="2">
        <v>2020</v>
      </c>
      <c r="E10329" s="2" t="s">
        <v>23</v>
      </c>
      <c r="F10329" s="2" t="s">
        <v>14</v>
      </c>
      <c r="G10329" s="2" t="s">
        <v>11</v>
      </c>
      <c r="H10329" s="2" t="s">
        <v>12</v>
      </c>
      <c r="I10329" s="2">
        <v>26</v>
      </c>
      <c r="J10329" s="2" t="str">
        <f>VLOOKUP(A10329,'Cor da Pele e Motivacao'!$A$2:$I$11399,6, FALSE)</f>
        <v>Parda</v>
      </c>
      <c r="K10329" s="2" t="str">
        <f>VLOOKUP(A10329,'Cor da Pele e Motivacao'!$A$2:$I$11399,8, FALSE)</f>
        <v>ATIVIDADES CRIMINAIS</v>
      </c>
      <c r="L10329" s="2">
        <v>1</v>
      </c>
    </row>
    <row r="10330" spans="1:12" ht="15.75" customHeight="1" x14ac:dyDescent="0.25">
      <c r="A10330" t="str">
        <f>CONCATENATE(B10330,C10330,D10330,H10330,I10330,L10330)</f>
        <v>2392020HOMICIDIO231</v>
      </c>
      <c r="B10330" s="2">
        <v>23</v>
      </c>
      <c r="C10330" s="2">
        <v>9</v>
      </c>
      <c r="D10330" s="2">
        <v>2020</v>
      </c>
      <c r="E10330" s="2" t="s">
        <v>25</v>
      </c>
      <c r="F10330" s="2" t="s">
        <v>25</v>
      </c>
      <c r="G10330" s="2" t="s">
        <v>11</v>
      </c>
      <c r="H10330" s="2" t="s">
        <v>12</v>
      </c>
      <c r="I10330" s="2">
        <v>23</v>
      </c>
      <c r="J10330" s="2" t="str">
        <f>VLOOKUP(A10330,'Cor da Pele e Motivacao'!$A$2:$I$11399,6, FALSE)</f>
        <v>Parda</v>
      </c>
      <c r="K10330" s="2" t="str">
        <f>VLOOKUP(A10330,'Cor da Pele e Motivacao'!$A$2:$I$11399,8, FALSE)</f>
        <v>ATIVIDADES CRIMINAIS</v>
      </c>
      <c r="L10330" s="2">
        <v>1</v>
      </c>
    </row>
    <row r="10331" spans="1:12" ht="15.75" customHeight="1" x14ac:dyDescent="0.25">
      <c r="A10331" t="str">
        <f>CONCATENATE(B10331,C10331,D10331,H10331,I10331,L10331)</f>
        <v>2392020HOMICIDIO361</v>
      </c>
      <c r="B10331" s="2">
        <v>23</v>
      </c>
      <c r="C10331" s="2">
        <v>9</v>
      </c>
      <c r="D10331" s="2">
        <v>2020</v>
      </c>
      <c r="E10331" s="2" t="s">
        <v>156</v>
      </c>
      <c r="F10331" s="2" t="s">
        <v>10</v>
      </c>
      <c r="G10331" s="2" t="s">
        <v>11</v>
      </c>
      <c r="H10331" s="2" t="s">
        <v>12</v>
      </c>
      <c r="I10331" s="2">
        <v>36</v>
      </c>
      <c r="J10331" s="2" t="str">
        <f>VLOOKUP(A10331,'Cor da Pele e Motivacao'!$A$2:$I$11399,6, FALSE)</f>
        <v>Parda</v>
      </c>
      <c r="K10331" s="2" t="str">
        <f>VLOOKUP(A10331,'Cor da Pele e Motivacao'!$A$2:$I$11399,8, FALSE)</f>
        <v>ATIVIDADES CRIMINAIS</v>
      </c>
      <c r="L10331" s="2">
        <v>1</v>
      </c>
    </row>
    <row r="10332" spans="1:12" ht="15.75" customHeight="1" x14ac:dyDescent="0.25">
      <c r="A10332" t="str">
        <f>CONCATENATE(B10332,C10332,D10332,H10332,I10332,L10332)</f>
        <v>2392020HOMICIDIO241</v>
      </c>
      <c r="B10332" s="2">
        <v>23</v>
      </c>
      <c r="C10332" s="2">
        <v>9</v>
      </c>
      <c r="D10332" s="2">
        <v>2020</v>
      </c>
      <c r="E10332" s="2" t="s">
        <v>88</v>
      </c>
      <c r="F10332" s="2" t="s">
        <v>22</v>
      </c>
      <c r="G10332" s="2" t="s">
        <v>11</v>
      </c>
      <c r="H10332" s="2" t="s">
        <v>12</v>
      </c>
      <c r="I10332" s="2">
        <v>24</v>
      </c>
      <c r="J10332" s="2" t="str">
        <f>VLOOKUP(A10332,'Cor da Pele e Motivacao'!$A$2:$I$11399,6, FALSE)</f>
        <v>Parda</v>
      </c>
      <c r="K10332" s="2" t="str">
        <f>VLOOKUP(A10332,'Cor da Pele e Motivacao'!$A$2:$I$11399,8, FALSE)</f>
        <v>ATIVIDADES CRIMINAIS</v>
      </c>
      <c r="L10332" s="2">
        <v>1</v>
      </c>
    </row>
    <row r="10333" spans="1:12" ht="15.75" customHeight="1" x14ac:dyDescent="0.25">
      <c r="A10333" t="str">
        <f>CONCATENATE(B10333,C10333,D10333,H10333,I10333,L10333)</f>
        <v>2492020HOMICIDIO241</v>
      </c>
      <c r="B10333" s="2">
        <v>24</v>
      </c>
      <c r="C10333" s="2">
        <v>9</v>
      </c>
      <c r="D10333" s="2">
        <v>2020</v>
      </c>
      <c r="E10333" s="2" t="s">
        <v>15</v>
      </c>
      <c r="F10333" s="2" t="s">
        <v>16</v>
      </c>
      <c r="G10333" s="2" t="s">
        <v>11</v>
      </c>
      <c r="H10333" s="2" t="s">
        <v>12</v>
      </c>
      <c r="I10333" s="2">
        <v>24</v>
      </c>
      <c r="J10333" s="2" t="str">
        <f>VLOOKUP(A10333,'Cor da Pele e Motivacao'!$A$2:$I$11399,6, FALSE)</f>
        <v>Parda</v>
      </c>
      <c r="K10333" s="2" t="str">
        <f>VLOOKUP(A10333,'Cor da Pele e Motivacao'!$A$2:$I$11399,8, FALSE)</f>
        <v>ATIVIDADES CRIMINAIS</v>
      </c>
      <c r="L10333" s="2">
        <v>1</v>
      </c>
    </row>
    <row r="10334" spans="1:12" ht="15.75" customHeight="1" x14ac:dyDescent="0.25">
      <c r="A10334" t="str">
        <f>CONCATENATE(B10334,C10334,D10334,H10334,I10334,L10334)</f>
        <v>2492020HOMICIDIO181</v>
      </c>
      <c r="B10334" s="2">
        <v>24</v>
      </c>
      <c r="C10334" s="2">
        <v>9</v>
      </c>
      <c r="D10334" s="2">
        <v>2020</v>
      </c>
      <c r="E10334" s="2" t="s">
        <v>19</v>
      </c>
      <c r="F10334" s="2" t="s">
        <v>14</v>
      </c>
      <c r="G10334" s="2" t="s">
        <v>11</v>
      </c>
      <c r="H10334" s="2" t="s">
        <v>12</v>
      </c>
      <c r="I10334" s="2">
        <v>18</v>
      </c>
      <c r="J10334" s="2" t="str">
        <f>VLOOKUP(A10334,'Cor da Pele e Motivacao'!$A$2:$I$11399,6, FALSE)</f>
        <v>Parda</v>
      </c>
      <c r="K10334" s="2" t="str">
        <f>VLOOKUP(A10334,'Cor da Pele e Motivacao'!$A$2:$I$11399,8, FALSE)</f>
        <v>ATIVIDADES CRIMINAIS</v>
      </c>
      <c r="L10334" s="2">
        <v>1</v>
      </c>
    </row>
    <row r="10335" spans="1:12" ht="15.75" customHeight="1" x14ac:dyDescent="0.25">
      <c r="A10335" t="str">
        <f>CONCATENATE(B10335,C10335,D10335,H10335,I10335,L10335)</f>
        <v>2492020HOMICIDIO181</v>
      </c>
      <c r="B10335" s="2">
        <v>24</v>
      </c>
      <c r="C10335" s="2">
        <v>9</v>
      </c>
      <c r="D10335" s="2">
        <v>2020</v>
      </c>
      <c r="E10335" s="2" t="s">
        <v>20</v>
      </c>
      <c r="F10335" s="2" t="s">
        <v>14</v>
      </c>
      <c r="G10335" s="2" t="s">
        <v>11</v>
      </c>
      <c r="H10335" s="2" t="s">
        <v>12</v>
      </c>
      <c r="I10335" s="2">
        <v>18</v>
      </c>
      <c r="J10335" s="2" t="str">
        <f>VLOOKUP(A10335,'Cor da Pele e Motivacao'!$A$2:$I$11399,6, FALSE)</f>
        <v>Parda</v>
      </c>
      <c r="K10335" s="2" t="str">
        <f>VLOOKUP(A10335,'Cor da Pele e Motivacao'!$A$2:$I$11399,8, FALSE)</f>
        <v>ATIVIDADES CRIMINAIS</v>
      </c>
      <c r="L10335" s="2">
        <v>1</v>
      </c>
    </row>
    <row r="10336" spans="1:12" ht="15.75" customHeight="1" x14ac:dyDescent="0.25">
      <c r="A10336" t="str">
        <f>CONCATENATE(B10336,C10336,D10336,H10336,I10336,L10336)</f>
        <v>2492020HOMICIDIO261</v>
      </c>
      <c r="B10336" s="2">
        <v>24</v>
      </c>
      <c r="C10336" s="2">
        <v>9</v>
      </c>
      <c r="D10336" s="2">
        <v>2020</v>
      </c>
      <c r="E10336" s="2" t="s">
        <v>23</v>
      </c>
      <c r="F10336" s="2" t="s">
        <v>14</v>
      </c>
      <c r="G10336" s="2" t="s">
        <v>11</v>
      </c>
      <c r="H10336" s="2" t="s">
        <v>12</v>
      </c>
      <c r="I10336" s="2">
        <v>26</v>
      </c>
      <c r="J10336" s="2" t="str">
        <f>VLOOKUP(A10336,'Cor da Pele e Motivacao'!$A$2:$I$11399,6, FALSE)</f>
        <v>Parda</v>
      </c>
      <c r="K10336" s="2" t="str">
        <f>VLOOKUP(A10336,'Cor da Pele e Motivacao'!$A$2:$I$11399,8, FALSE)</f>
        <v>ATIVIDADES CRIMINAIS</v>
      </c>
      <c r="L10336" s="2">
        <v>1</v>
      </c>
    </row>
    <row r="10337" spans="1:12" ht="15.75" customHeight="1" x14ac:dyDescent="0.25">
      <c r="A10337" t="str">
        <f>CONCATENATE(B10337,C10337,D10337,H10337,I10337,L10337)</f>
        <v>2492020HOMICIDIO231</v>
      </c>
      <c r="B10337" s="2">
        <v>24</v>
      </c>
      <c r="C10337" s="2">
        <v>9</v>
      </c>
      <c r="D10337" s="2">
        <v>2020</v>
      </c>
      <c r="E10337" s="2" t="s">
        <v>25</v>
      </c>
      <c r="F10337" s="2" t="s">
        <v>25</v>
      </c>
      <c r="G10337" s="2" t="s">
        <v>11</v>
      </c>
      <c r="H10337" s="2" t="s">
        <v>12</v>
      </c>
      <c r="I10337" s="2">
        <v>23</v>
      </c>
      <c r="J10337" s="2" t="str">
        <f>VLOOKUP(A10337,'Cor da Pele e Motivacao'!$A$2:$I$11399,6, FALSE)</f>
        <v>Parda</v>
      </c>
      <c r="K10337" s="2" t="str">
        <f>VLOOKUP(A10337,'Cor da Pele e Motivacao'!$A$2:$I$11399,8, FALSE)</f>
        <v>ATIVIDADES CRIMINAIS</v>
      </c>
      <c r="L10337" s="2">
        <v>1</v>
      </c>
    </row>
    <row r="10338" spans="1:12" ht="15.75" customHeight="1" x14ac:dyDescent="0.25">
      <c r="A10338" t="str">
        <f>CONCATENATE(B10338,C10338,D10338,H10338,I10338,L10338)</f>
        <v>2492020HOMICIDIO241</v>
      </c>
      <c r="B10338" s="2">
        <v>24</v>
      </c>
      <c r="C10338" s="2">
        <v>9</v>
      </c>
      <c r="D10338" s="2">
        <v>2020</v>
      </c>
      <c r="E10338" s="2" t="s">
        <v>25</v>
      </c>
      <c r="F10338" s="2" t="s">
        <v>25</v>
      </c>
      <c r="G10338" s="2" t="s">
        <v>11</v>
      </c>
      <c r="H10338" s="2" t="s">
        <v>12</v>
      </c>
      <c r="I10338" s="2">
        <v>24</v>
      </c>
      <c r="J10338" s="2" t="str">
        <f>VLOOKUP(A10338,'Cor da Pele e Motivacao'!$A$2:$I$11399,6, FALSE)</f>
        <v>Parda</v>
      </c>
      <c r="K10338" s="2" t="str">
        <f>VLOOKUP(A10338,'Cor da Pele e Motivacao'!$A$2:$I$11399,8, FALSE)</f>
        <v>ATIVIDADES CRIMINAIS</v>
      </c>
      <c r="L10338" s="2">
        <v>1</v>
      </c>
    </row>
    <row r="10339" spans="1:12" ht="15.75" customHeight="1" x14ac:dyDescent="0.25">
      <c r="A10339" t="str">
        <f>CONCATENATE(B10339,C10339,D10339,H10339,I10339,L10339)</f>
        <v>2492020HOMICIDIO301</v>
      </c>
      <c r="B10339" s="2">
        <v>24</v>
      </c>
      <c r="C10339" s="2">
        <v>9</v>
      </c>
      <c r="D10339" s="2">
        <v>2020</v>
      </c>
      <c r="E10339" s="2" t="s">
        <v>25</v>
      </c>
      <c r="F10339" s="2" t="s">
        <v>25</v>
      </c>
      <c r="G10339" s="2" t="s">
        <v>11</v>
      </c>
      <c r="H10339" s="2" t="s">
        <v>12</v>
      </c>
      <c r="I10339" s="2">
        <v>30</v>
      </c>
      <c r="J10339" s="2" t="str">
        <f>VLOOKUP(A10339,'Cor da Pele e Motivacao'!$A$2:$I$11399,6, FALSE)</f>
        <v>Parda</v>
      </c>
      <c r="K10339" s="2" t="str">
        <f>VLOOKUP(A10339,'Cor da Pele e Motivacao'!$A$2:$I$11399,8, FALSE)</f>
        <v>ATIVIDADES CRIMINAIS</v>
      </c>
      <c r="L10339" s="2">
        <v>1</v>
      </c>
    </row>
    <row r="10340" spans="1:12" ht="15.75" customHeight="1" x14ac:dyDescent="0.25">
      <c r="A10340" t="str">
        <f>CONCATENATE(B10340,C10340,D10340,H10340,I10340,L10340)</f>
        <v>2492020HOMICIDIO481</v>
      </c>
      <c r="B10340" s="2">
        <v>24</v>
      </c>
      <c r="C10340" s="2">
        <v>9</v>
      </c>
      <c r="D10340" s="2">
        <v>2020</v>
      </c>
      <c r="E10340" s="2" t="s">
        <v>88</v>
      </c>
      <c r="F10340" s="2" t="s">
        <v>22</v>
      </c>
      <c r="G10340" s="2" t="s">
        <v>11</v>
      </c>
      <c r="H10340" s="2" t="s">
        <v>12</v>
      </c>
      <c r="I10340" s="2">
        <v>48</v>
      </c>
      <c r="J10340" s="2" t="str">
        <f>VLOOKUP(A10340,'Cor da Pele e Motivacao'!$A$2:$I$11399,6, FALSE)</f>
        <v>Parda</v>
      </c>
      <c r="K10340" s="2" t="str">
        <f>VLOOKUP(A10340,'Cor da Pele e Motivacao'!$A$2:$I$11399,8, FALSE)</f>
        <v>ATIVIDADES CRIMINAIS</v>
      </c>
      <c r="L10340" s="2">
        <v>1</v>
      </c>
    </row>
    <row r="10341" spans="1:12" ht="15.75" customHeight="1" x14ac:dyDescent="0.25">
      <c r="A10341" t="str">
        <f>CONCATENATE(B10341,C10341,D10341,H10341,I10341,L10341)</f>
        <v>2492020HOMICIDIO251</v>
      </c>
      <c r="B10341" s="2">
        <v>24</v>
      </c>
      <c r="C10341" s="2">
        <v>9</v>
      </c>
      <c r="D10341" s="2">
        <v>2020</v>
      </c>
      <c r="E10341" s="2" t="s">
        <v>123</v>
      </c>
      <c r="F10341" s="2" t="s">
        <v>10</v>
      </c>
      <c r="G10341" s="2" t="s">
        <v>11</v>
      </c>
      <c r="H10341" s="2" t="s">
        <v>12</v>
      </c>
      <c r="I10341" s="2">
        <v>25</v>
      </c>
      <c r="J10341" s="2" t="str">
        <f>VLOOKUP(A10341,'Cor da Pele e Motivacao'!$A$2:$I$11399,6, FALSE)</f>
        <v>Parda</v>
      </c>
      <c r="K10341" s="2" t="str">
        <f>VLOOKUP(A10341,'Cor da Pele e Motivacao'!$A$2:$I$11399,8, FALSE)</f>
        <v>ATIVIDADES CRIMINAIS</v>
      </c>
      <c r="L10341" s="2">
        <v>1</v>
      </c>
    </row>
    <row r="10342" spans="1:12" ht="15.75" customHeight="1" x14ac:dyDescent="0.25">
      <c r="A10342" t="str">
        <f>CONCATENATE(B10342,C10342,D10342,H10342,I10342,L10342)</f>
        <v>2492020FEMINICIDIO391</v>
      </c>
      <c r="B10342" s="2">
        <v>24</v>
      </c>
      <c r="C10342" s="2">
        <v>9</v>
      </c>
      <c r="D10342" s="2">
        <v>2020</v>
      </c>
      <c r="E10342" s="2" t="s">
        <v>108</v>
      </c>
      <c r="F10342" s="2" t="s">
        <v>16</v>
      </c>
      <c r="G10342" s="2" t="s">
        <v>28</v>
      </c>
      <c r="H10342" s="2" t="s">
        <v>29</v>
      </c>
      <c r="I10342" s="2">
        <v>39</v>
      </c>
      <c r="J10342" s="2" t="str">
        <f>VLOOKUP(A10342,'Cor da Pele e Motivacao'!$A$2:$I$11399,6, FALSE)</f>
        <v>Parda</v>
      </c>
      <c r="K10342" s="2" t="str">
        <f>VLOOKUP(A10342,'Cor da Pele e Motivacao'!$A$2:$I$11399,8, FALSE)</f>
        <v>FEMINICIDIO</v>
      </c>
      <c r="L10342" s="2">
        <v>1</v>
      </c>
    </row>
    <row r="10343" spans="1:12" ht="15.75" customHeight="1" x14ac:dyDescent="0.25">
      <c r="A10343" t="str">
        <f>CONCATENATE(B10343,C10343,D10343,H10343,I10343,L10343)</f>
        <v>2592020HOMICIDIO331</v>
      </c>
      <c r="B10343" s="2">
        <v>25</v>
      </c>
      <c r="C10343" s="2">
        <v>9</v>
      </c>
      <c r="D10343" s="2">
        <v>2020</v>
      </c>
      <c r="E10343" s="2" t="s">
        <v>96</v>
      </c>
      <c r="F10343" s="2" t="s">
        <v>16</v>
      </c>
      <c r="G10343" s="2" t="s">
        <v>11</v>
      </c>
      <c r="H10343" s="2" t="s">
        <v>12</v>
      </c>
      <c r="I10343" s="2">
        <v>33</v>
      </c>
      <c r="J10343" s="2" t="str">
        <f>VLOOKUP(A10343,'Cor da Pele e Motivacao'!$A$2:$I$11399,6, FALSE)</f>
        <v>Parda</v>
      </c>
      <c r="K10343" s="2" t="str">
        <f>VLOOKUP(A10343,'Cor da Pele e Motivacao'!$A$2:$I$11399,8, FALSE)</f>
        <v>ATIVIDADES CRIMINAIS</v>
      </c>
      <c r="L10343" s="2">
        <v>1</v>
      </c>
    </row>
    <row r="10344" spans="1:12" ht="15.75" customHeight="1" x14ac:dyDescent="0.25">
      <c r="A10344" t="str">
        <f>CONCATENATE(B10344,C10344,D10344,H10344,I10344,L10344)</f>
        <v>2592020HOMICIDIO321</v>
      </c>
      <c r="B10344" s="2">
        <v>25</v>
      </c>
      <c r="C10344" s="2">
        <v>9</v>
      </c>
      <c r="D10344" s="2">
        <v>2020</v>
      </c>
      <c r="E10344" s="2" t="s">
        <v>194</v>
      </c>
      <c r="F10344" s="2" t="s">
        <v>22</v>
      </c>
      <c r="G10344" s="2" t="s">
        <v>11</v>
      </c>
      <c r="H10344" s="2" t="s">
        <v>12</v>
      </c>
      <c r="I10344" s="2">
        <v>32</v>
      </c>
      <c r="J10344" s="2" t="str">
        <f>VLOOKUP(A10344,'Cor da Pele e Motivacao'!$A$2:$I$11399,6, FALSE)</f>
        <v>Parda</v>
      </c>
      <c r="K10344" s="2" t="str">
        <f>VLOOKUP(A10344,'Cor da Pele e Motivacao'!$A$2:$I$11399,8, FALSE)</f>
        <v>VIOLÊNCIA INTERPESSOAL</v>
      </c>
      <c r="L10344" s="2">
        <v>1</v>
      </c>
    </row>
    <row r="10345" spans="1:12" ht="15.75" customHeight="1" x14ac:dyDescent="0.25">
      <c r="A10345" t="str">
        <f>CONCATENATE(B10345,C10345,D10345,H10345,I10345,L10345)</f>
        <v>2592020HOMICIDIO161</v>
      </c>
      <c r="B10345" s="2">
        <v>25</v>
      </c>
      <c r="C10345" s="2">
        <v>9</v>
      </c>
      <c r="D10345" s="2">
        <v>2020</v>
      </c>
      <c r="E10345" s="2" t="s">
        <v>13</v>
      </c>
      <c r="F10345" s="2" t="s">
        <v>14</v>
      </c>
      <c r="G10345" s="2" t="s">
        <v>11</v>
      </c>
      <c r="H10345" s="2" t="s">
        <v>12</v>
      </c>
      <c r="I10345" s="2">
        <v>16</v>
      </c>
      <c r="J10345" s="2" t="str">
        <f>VLOOKUP(A10345,'Cor da Pele e Motivacao'!$A$2:$I$11399,6, FALSE)</f>
        <v>Parda</v>
      </c>
      <c r="K10345" s="2" t="str">
        <f>VLOOKUP(A10345,'Cor da Pele e Motivacao'!$A$2:$I$11399,8, FALSE)</f>
        <v>ATIVIDADES CRIMINAIS</v>
      </c>
      <c r="L10345" s="2">
        <v>1</v>
      </c>
    </row>
    <row r="10346" spans="1:12" ht="15.75" customHeight="1" x14ac:dyDescent="0.25">
      <c r="A10346" t="str">
        <f>CONCATENATE(B10346,C10346,D10346,H10346,I10346,L10346)</f>
        <v>2592020HOMICIDIO231</v>
      </c>
      <c r="B10346" s="2">
        <v>25</v>
      </c>
      <c r="C10346" s="2">
        <v>9</v>
      </c>
      <c r="D10346" s="2">
        <v>2020</v>
      </c>
      <c r="E10346" s="2" t="s">
        <v>23</v>
      </c>
      <c r="F10346" s="2" t="s">
        <v>14</v>
      </c>
      <c r="G10346" s="2" t="s">
        <v>11</v>
      </c>
      <c r="H10346" s="2" t="s">
        <v>12</v>
      </c>
      <c r="I10346" s="2">
        <v>23</v>
      </c>
      <c r="J10346" s="2" t="str">
        <f>VLOOKUP(A10346,'Cor da Pele e Motivacao'!$A$2:$I$11399,6, FALSE)</f>
        <v>Parda</v>
      </c>
      <c r="K10346" s="2" t="str">
        <f>VLOOKUP(A10346,'Cor da Pele e Motivacao'!$A$2:$I$11399,8, FALSE)</f>
        <v>VIOLÊNCIA INTERPESSOAL</v>
      </c>
      <c r="L10346" s="2">
        <v>1</v>
      </c>
    </row>
    <row r="10347" spans="1:12" ht="15.75" customHeight="1" x14ac:dyDescent="0.25">
      <c r="A10347" t="str">
        <f>CONCATENATE(B10347,C10347,D10347,H10347,I10347,L10347)</f>
        <v>2592020HOMICIDIO201</v>
      </c>
      <c r="B10347" s="2">
        <v>25</v>
      </c>
      <c r="C10347" s="2">
        <v>9</v>
      </c>
      <c r="D10347" s="2">
        <v>2020</v>
      </c>
      <c r="E10347" s="2" t="s">
        <v>101</v>
      </c>
      <c r="F10347" s="2" t="s">
        <v>22</v>
      </c>
      <c r="G10347" s="2" t="s">
        <v>11</v>
      </c>
      <c r="H10347" s="2" t="s">
        <v>12</v>
      </c>
      <c r="I10347" s="2">
        <v>20</v>
      </c>
      <c r="J10347" s="2" t="str">
        <f>VLOOKUP(A10347,'Cor da Pele e Motivacao'!$A$2:$I$11399,6, FALSE)</f>
        <v>Parda</v>
      </c>
      <c r="K10347" s="2" t="str">
        <f>VLOOKUP(A10347,'Cor da Pele e Motivacao'!$A$2:$I$11399,8, FALSE)</f>
        <v>ATIVIDADES CRIMINAIS</v>
      </c>
      <c r="L10347" s="2">
        <v>1</v>
      </c>
    </row>
    <row r="10348" spans="1:12" ht="15.75" customHeight="1" x14ac:dyDescent="0.25">
      <c r="A10348" t="str">
        <f>CONCATENATE(B10348,C10348,D10348,H10348,I10348,L10348)</f>
        <v>2592020HOMICIDIO271</v>
      </c>
      <c r="B10348" s="2">
        <v>25</v>
      </c>
      <c r="C10348" s="2">
        <v>9</v>
      </c>
      <c r="D10348" s="2">
        <v>2020</v>
      </c>
      <c r="E10348" s="2" t="s">
        <v>25</v>
      </c>
      <c r="F10348" s="2" t="s">
        <v>25</v>
      </c>
      <c r="G10348" s="2" t="s">
        <v>11</v>
      </c>
      <c r="H10348" s="2" t="s">
        <v>12</v>
      </c>
      <c r="I10348" s="2">
        <v>27</v>
      </c>
      <c r="J10348" s="2" t="str">
        <f>VLOOKUP(A10348,'Cor da Pele e Motivacao'!$A$2:$I$11399,6, FALSE)</f>
        <v>Parda</v>
      </c>
      <c r="K10348" s="2" t="str">
        <f>VLOOKUP(A10348,'Cor da Pele e Motivacao'!$A$2:$I$11399,8, FALSE)</f>
        <v>ATIVIDADES CRIMINAIS</v>
      </c>
      <c r="L10348" s="2">
        <v>1</v>
      </c>
    </row>
    <row r="10349" spans="1:12" ht="15.75" customHeight="1" x14ac:dyDescent="0.25">
      <c r="A10349" t="str">
        <f>CONCATENATE(B10349,C10349,D10349,H10349,I10349,L10349)</f>
        <v>2592020HOMICIDIO301</v>
      </c>
      <c r="B10349" s="2">
        <v>25</v>
      </c>
      <c r="C10349" s="2">
        <v>9</v>
      </c>
      <c r="D10349" s="2">
        <v>2020</v>
      </c>
      <c r="E10349" s="2" t="s">
        <v>25</v>
      </c>
      <c r="F10349" s="2" t="s">
        <v>25</v>
      </c>
      <c r="G10349" s="2" t="s">
        <v>11</v>
      </c>
      <c r="H10349" s="2" t="s">
        <v>12</v>
      </c>
      <c r="I10349" s="2">
        <v>30</v>
      </c>
      <c r="J10349" s="2" t="str">
        <f>VLOOKUP(A10349,'Cor da Pele e Motivacao'!$A$2:$I$11399,6, FALSE)</f>
        <v>Parda</v>
      </c>
      <c r="K10349" s="2" t="str">
        <f>VLOOKUP(A10349,'Cor da Pele e Motivacao'!$A$2:$I$11399,8, FALSE)</f>
        <v>ATIVIDADES CRIMINAIS</v>
      </c>
      <c r="L10349" s="2">
        <v>1</v>
      </c>
    </row>
    <row r="10350" spans="1:12" ht="15.75" customHeight="1" x14ac:dyDescent="0.25">
      <c r="A10350" t="str">
        <f>CONCATENATE(B10350,C10350,D10350,H10350,I10350,L10350)</f>
        <v>2592020HOMICIDIO171</v>
      </c>
      <c r="B10350" s="2">
        <v>25</v>
      </c>
      <c r="C10350" s="2">
        <v>9</v>
      </c>
      <c r="D10350" s="2">
        <v>2020</v>
      </c>
      <c r="E10350" s="2" t="s">
        <v>164</v>
      </c>
      <c r="F10350" s="2" t="s">
        <v>16</v>
      </c>
      <c r="G10350" s="2" t="s">
        <v>11</v>
      </c>
      <c r="H10350" s="2" t="s">
        <v>12</v>
      </c>
      <c r="I10350" s="2">
        <v>17</v>
      </c>
      <c r="J10350" s="2" t="str">
        <f>VLOOKUP(A10350,'Cor da Pele e Motivacao'!$A$2:$I$11399,6, FALSE)</f>
        <v>Parda</v>
      </c>
      <c r="K10350" s="2" t="str">
        <f>VLOOKUP(A10350,'Cor da Pele e Motivacao'!$A$2:$I$11399,8, FALSE)</f>
        <v>ATIVIDADES CRIMINAIS</v>
      </c>
      <c r="L10350" s="2">
        <v>1</v>
      </c>
    </row>
    <row r="10351" spans="1:12" ht="15.75" customHeight="1" x14ac:dyDescent="0.25">
      <c r="A10351" t="str">
        <f>CONCATENATE(B10351,C10351,D10351,H10351,I10351,L10351)</f>
        <v>2592020HOMICIDIO181</v>
      </c>
      <c r="B10351" s="2">
        <v>25</v>
      </c>
      <c r="C10351" s="2">
        <v>9</v>
      </c>
      <c r="D10351" s="2">
        <v>2020</v>
      </c>
      <c r="E10351" s="2" t="s">
        <v>118</v>
      </c>
      <c r="F10351" s="2" t="s">
        <v>10</v>
      </c>
      <c r="G10351" s="2" t="s">
        <v>11</v>
      </c>
      <c r="H10351" s="2" t="s">
        <v>12</v>
      </c>
      <c r="I10351" s="2">
        <v>18</v>
      </c>
      <c r="J10351" s="2" t="str">
        <f>VLOOKUP(A10351,'Cor da Pele e Motivacao'!$A$2:$I$11399,6, FALSE)</f>
        <v>Parda</v>
      </c>
      <c r="K10351" s="2" t="str">
        <f>VLOOKUP(A10351,'Cor da Pele e Motivacao'!$A$2:$I$11399,8, FALSE)</f>
        <v>ATIVIDADES CRIMINAIS</v>
      </c>
      <c r="L10351" s="2">
        <v>1</v>
      </c>
    </row>
    <row r="10352" spans="1:12" ht="15.75" customHeight="1" x14ac:dyDescent="0.25">
      <c r="A10352" t="str">
        <f>CONCATENATE(B10352,C10352,D10352,H10352,I10352,L10352)</f>
        <v>2592020HOMICIDIO351</v>
      </c>
      <c r="B10352" s="2">
        <v>25</v>
      </c>
      <c r="C10352" s="2">
        <v>9</v>
      </c>
      <c r="D10352" s="2">
        <v>2020</v>
      </c>
      <c r="E10352" s="2" t="s">
        <v>166</v>
      </c>
      <c r="F10352" s="2" t="s">
        <v>10</v>
      </c>
      <c r="G10352" s="2" t="s">
        <v>11</v>
      </c>
      <c r="H10352" s="2" t="s">
        <v>12</v>
      </c>
      <c r="I10352" s="2">
        <v>35</v>
      </c>
      <c r="J10352" s="2" t="str">
        <f>VLOOKUP(A10352,'Cor da Pele e Motivacao'!$A$2:$I$11399,6, FALSE)</f>
        <v>Parda</v>
      </c>
      <c r="K10352" s="2" t="str">
        <f>VLOOKUP(A10352,'Cor da Pele e Motivacao'!$A$2:$I$11399,8, FALSE)</f>
        <v>ATIVIDADES CRIMINAIS</v>
      </c>
      <c r="L10352" s="2">
        <v>1</v>
      </c>
    </row>
    <row r="10353" spans="1:12" ht="15.75" customHeight="1" x14ac:dyDescent="0.25">
      <c r="A10353" t="str">
        <f>CONCATENATE(B10353,C10353,D10353,H10353,I10353,L10353)</f>
        <v>2592020HOMICIDIO271</v>
      </c>
      <c r="B10353" s="2">
        <v>25</v>
      </c>
      <c r="C10353" s="2">
        <v>9</v>
      </c>
      <c r="D10353" s="2">
        <v>2020</v>
      </c>
      <c r="E10353" s="2" t="s">
        <v>112</v>
      </c>
      <c r="F10353" s="2" t="s">
        <v>16</v>
      </c>
      <c r="G10353" s="2" t="s">
        <v>11</v>
      </c>
      <c r="H10353" s="2" t="s">
        <v>12</v>
      </c>
      <c r="I10353" s="2">
        <v>27</v>
      </c>
      <c r="J10353" s="2" t="str">
        <f>VLOOKUP(A10353,'Cor da Pele e Motivacao'!$A$2:$I$11399,6, FALSE)</f>
        <v>Parda</v>
      </c>
      <c r="K10353" s="2" t="str">
        <f>VLOOKUP(A10353,'Cor da Pele e Motivacao'!$A$2:$I$11399,8, FALSE)</f>
        <v>ATIVIDADES CRIMINAIS</v>
      </c>
      <c r="L10353" s="2">
        <v>1</v>
      </c>
    </row>
    <row r="10354" spans="1:12" ht="15.75" customHeight="1" x14ac:dyDescent="0.25">
      <c r="A10354" t="str">
        <f>CONCATENATE(B10354,C10354,D10354,H10354,I10354,L10354)</f>
        <v>2692020HOMICIDIO271</v>
      </c>
      <c r="B10354" s="2">
        <v>26</v>
      </c>
      <c r="C10354" s="2">
        <v>9</v>
      </c>
      <c r="D10354" s="2">
        <v>2020</v>
      </c>
      <c r="E10354" s="2" t="s">
        <v>15</v>
      </c>
      <c r="F10354" s="2" t="s">
        <v>16</v>
      </c>
      <c r="G10354" s="2" t="s">
        <v>11</v>
      </c>
      <c r="H10354" s="2" t="s">
        <v>12</v>
      </c>
      <c r="I10354" s="2">
        <v>27</v>
      </c>
      <c r="J10354" s="2" t="str">
        <f>VLOOKUP(A10354,'Cor da Pele e Motivacao'!$A$2:$I$11399,6, FALSE)</f>
        <v>Parda</v>
      </c>
      <c r="K10354" s="2" t="str">
        <f>VLOOKUP(A10354,'Cor da Pele e Motivacao'!$A$2:$I$11399,8, FALSE)</f>
        <v>ATIVIDADES CRIMINAIS</v>
      </c>
      <c r="L10354" s="2">
        <v>1</v>
      </c>
    </row>
    <row r="10355" spans="1:12" ht="15.75" customHeight="1" x14ac:dyDescent="0.25">
      <c r="A10355" t="str">
        <f>CONCATENATE(B10355,C10355,D10355,H10355,I10355,L10355)</f>
        <v>2692020FEMINICIDIO241</v>
      </c>
      <c r="B10355" s="2">
        <v>26</v>
      </c>
      <c r="C10355" s="2">
        <v>9</v>
      </c>
      <c r="D10355" s="2">
        <v>2020</v>
      </c>
      <c r="E10355" s="2" t="s">
        <v>195</v>
      </c>
      <c r="F10355" s="2" t="s">
        <v>10</v>
      </c>
      <c r="G10355" s="2" t="s">
        <v>28</v>
      </c>
      <c r="H10355" s="2" t="s">
        <v>29</v>
      </c>
      <c r="I10355" s="2">
        <v>24</v>
      </c>
      <c r="J10355" s="2" t="str">
        <f>VLOOKUP(A10355,'Cor da Pele e Motivacao'!$A$2:$I$11399,6, FALSE)</f>
        <v>Parda</v>
      </c>
      <c r="K10355" s="2" t="str">
        <f>VLOOKUP(A10355,'Cor da Pele e Motivacao'!$A$2:$I$11399,8, FALSE)</f>
        <v>FEMINICIDIO</v>
      </c>
      <c r="L10355" s="2">
        <v>1</v>
      </c>
    </row>
    <row r="10356" spans="1:12" ht="15.75" customHeight="1" x14ac:dyDescent="0.25">
      <c r="A10356" t="str">
        <f>CONCATENATE(B10356,C10356,D10356,H10356,I10356,L10356)</f>
        <v>2692020HOMICIDIO441</v>
      </c>
      <c r="B10356" s="2">
        <v>26</v>
      </c>
      <c r="C10356" s="2">
        <v>9</v>
      </c>
      <c r="D10356" s="2">
        <v>2020</v>
      </c>
      <c r="E10356" s="2" t="s">
        <v>80</v>
      </c>
      <c r="F10356" s="2" t="s">
        <v>14</v>
      </c>
      <c r="G10356" s="2" t="s">
        <v>11</v>
      </c>
      <c r="H10356" s="2" t="s">
        <v>12</v>
      </c>
      <c r="I10356" s="2">
        <v>44</v>
      </c>
      <c r="J10356" s="2" t="str">
        <f>VLOOKUP(A10356,'Cor da Pele e Motivacao'!$A$2:$I$11399,6, FALSE)</f>
        <v>Branca</v>
      </c>
      <c r="K10356" s="2" t="str">
        <f>VLOOKUP(A10356,'Cor da Pele e Motivacao'!$A$2:$I$11399,8, FALSE)</f>
        <v>ATIVIDADES CRIMINAIS</v>
      </c>
      <c r="L10356" s="2">
        <v>1</v>
      </c>
    </row>
    <row r="10357" spans="1:12" ht="15.75" customHeight="1" x14ac:dyDescent="0.25">
      <c r="A10357" t="str">
        <f>CONCATENATE(B10357,C10357,D10357,H10357,I10357,L10357)</f>
        <v>2692020HOMICIDIO631</v>
      </c>
      <c r="B10357" s="2">
        <v>26</v>
      </c>
      <c r="C10357" s="2">
        <v>9</v>
      </c>
      <c r="D10357" s="2">
        <v>2020</v>
      </c>
      <c r="E10357" s="2" t="s">
        <v>36</v>
      </c>
      <c r="F10357" s="2" t="s">
        <v>14</v>
      </c>
      <c r="G10357" s="2" t="s">
        <v>11</v>
      </c>
      <c r="H10357" s="2" t="s">
        <v>12</v>
      </c>
      <c r="I10357" s="2">
        <v>63</v>
      </c>
      <c r="J10357" s="2" t="str">
        <f>VLOOKUP(A10357,'Cor da Pele e Motivacao'!$A$2:$I$11399,6, FALSE)</f>
        <v>Parda</v>
      </c>
      <c r="K10357" s="2" t="str">
        <f>VLOOKUP(A10357,'Cor da Pele e Motivacao'!$A$2:$I$11399,8, FALSE)</f>
        <v>ATIVIDADES CRIMINAIS</v>
      </c>
      <c r="L10357" s="2">
        <v>1</v>
      </c>
    </row>
    <row r="10358" spans="1:12" ht="15.75" customHeight="1" x14ac:dyDescent="0.25">
      <c r="A10358" t="str">
        <f>CONCATENATE(B10358,C10358,D10358,H10358,I10358,L10358)</f>
        <v>2692020HOMICIDIO251</v>
      </c>
      <c r="B10358" s="2">
        <v>26</v>
      </c>
      <c r="C10358" s="2">
        <v>9</v>
      </c>
      <c r="D10358" s="2">
        <v>2020</v>
      </c>
      <c r="E10358" s="2" t="s">
        <v>116</v>
      </c>
      <c r="F10358" s="2" t="s">
        <v>16</v>
      </c>
      <c r="G10358" s="2" t="s">
        <v>11</v>
      </c>
      <c r="H10358" s="2" t="s">
        <v>12</v>
      </c>
      <c r="I10358" s="2">
        <v>25</v>
      </c>
      <c r="J10358" s="2" t="str">
        <f>VLOOKUP(A10358,'Cor da Pele e Motivacao'!$A$2:$I$11399,6, FALSE)</f>
        <v>Parda</v>
      </c>
      <c r="K10358" s="2" t="str">
        <f>VLOOKUP(A10358,'Cor da Pele e Motivacao'!$A$2:$I$11399,8, FALSE)</f>
        <v>ATIVIDADES CRIMINAIS</v>
      </c>
      <c r="L10358" s="2">
        <v>1</v>
      </c>
    </row>
    <row r="10359" spans="1:12" ht="15.75" customHeight="1" x14ac:dyDescent="0.25">
      <c r="A10359" t="str">
        <f>CONCATENATE(B10359,C10359,D10359,H10359,I10359,L10359)</f>
        <v>2692020HOMICIDIO121</v>
      </c>
      <c r="B10359" s="2">
        <v>26</v>
      </c>
      <c r="C10359" s="2">
        <v>9</v>
      </c>
      <c r="D10359" s="2">
        <v>2020</v>
      </c>
      <c r="E10359" s="2" t="s">
        <v>25</v>
      </c>
      <c r="F10359" s="2" t="s">
        <v>25</v>
      </c>
      <c r="G10359" s="2" t="s">
        <v>11</v>
      </c>
      <c r="H10359" s="2" t="s">
        <v>12</v>
      </c>
      <c r="I10359" s="2">
        <v>12</v>
      </c>
      <c r="J10359" s="2" t="str">
        <f>VLOOKUP(A10359,'Cor da Pele e Motivacao'!$A$2:$I$11399,6, FALSE)</f>
        <v>Parda</v>
      </c>
      <c r="K10359" s="2" t="str">
        <f>VLOOKUP(A10359,'Cor da Pele e Motivacao'!$A$2:$I$11399,8, FALSE)</f>
        <v>ATIVIDADES CRIMINAIS</v>
      </c>
      <c r="L10359" s="2">
        <v>1</v>
      </c>
    </row>
    <row r="10360" spans="1:12" ht="15.75" customHeight="1" x14ac:dyDescent="0.25">
      <c r="A10360" t="str">
        <f>CONCATENATE(B10360,C10360,D10360,H10360,I10360,L10360)</f>
        <v>2692020HOMICIDIO151</v>
      </c>
      <c r="B10360" s="2">
        <v>26</v>
      </c>
      <c r="C10360" s="2">
        <v>9</v>
      </c>
      <c r="D10360" s="2">
        <v>2020</v>
      </c>
      <c r="E10360" s="2" t="s">
        <v>25</v>
      </c>
      <c r="F10360" s="2" t="s">
        <v>25</v>
      </c>
      <c r="G10360" s="2" t="s">
        <v>11</v>
      </c>
      <c r="H10360" s="2" t="s">
        <v>12</v>
      </c>
      <c r="I10360" s="2">
        <v>15</v>
      </c>
      <c r="J10360" s="2" t="str">
        <f>VLOOKUP(A10360,'Cor da Pele e Motivacao'!$A$2:$I$11399,6, FALSE)</f>
        <v>Negra</v>
      </c>
      <c r="K10360" s="2" t="str">
        <f>VLOOKUP(A10360,'Cor da Pele e Motivacao'!$A$2:$I$11399,8, FALSE)</f>
        <v>ATIVIDADES CRIMINAIS</v>
      </c>
      <c r="L10360" s="2">
        <v>1</v>
      </c>
    </row>
    <row r="10361" spans="1:12" ht="15.75" customHeight="1" x14ac:dyDescent="0.25">
      <c r="A10361" t="str">
        <f>CONCATENATE(B10361,C10361,D10361,H10361,I10361,L10361)</f>
        <v>2692020HOMICIDIO251</v>
      </c>
      <c r="B10361" s="2">
        <v>26</v>
      </c>
      <c r="C10361" s="2">
        <v>9</v>
      </c>
      <c r="D10361" s="2">
        <v>2020</v>
      </c>
      <c r="E10361" s="2" t="s">
        <v>25</v>
      </c>
      <c r="F10361" s="2" t="s">
        <v>25</v>
      </c>
      <c r="G10361" s="2" t="s">
        <v>11</v>
      </c>
      <c r="H10361" s="2" t="s">
        <v>12</v>
      </c>
      <c r="I10361" s="2">
        <v>25</v>
      </c>
      <c r="J10361" s="2" t="str">
        <f>VLOOKUP(A10361,'Cor da Pele e Motivacao'!$A$2:$I$11399,6, FALSE)</f>
        <v>Parda</v>
      </c>
      <c r="K10361" s="2" t="str">
        <f>VLOOKUP(A10361,'Cor da Pele e Motivacao'!$A$2:$I$11399,8, FALSE)</f>
        <v>ATIVIDADES CRIMINAIS</v>
      </c>
      <c r="L10361" s="2">
        <v>1</v>
      </c>
    </row>
    <row r="10362" spans="1:12" ht="15.75" customHeight="1" x14ac:dyDescent="0.25">
      <c r="A10362" t="str">
        <f>CONCATENATE(B10362,C10362,D10362,H10362,I10362,L10362)</f>
        <v>2692020HOMICIDIO341</v>
      </c>
      <c r="B10362" s="2">
        <v>26</v>
      </c>
      <c r="C10362" s="2">
        <v>9</v>
      </c>
      <c r="D10362" s="2">
        <v>2020</v>
      </c>
      <c r="E10362" s="2" t="s">
        <v>111</v>
      </c>
      <c r="F10362" s="2" t="s">
        <v>10</v>
      </c>
      <c r="G10362" s="2" t="s">
        <v>11</v>
      </c>
      <c r="H10362" s="2" t="s">
        <v>12</v>
      </c>
      <c r="I10362" s="2">
        <v>34</v>
      </c>
      <c r="J10362" s="2" t="str">
        <f>VLOOKUP(A10362,'Cor da Pele e Motivacao'!$A$2:$I$11399,6, FALSE)</f>
        <v>Parda</v>
      </c>
      <c r="K10362" s="2" t="str">
        <f>VLOOKUP(A10362,'Cor da Pele e Motivacao'!$A$2:$I$11399,8, FALSE)</f>
        <v>ATIVIDADES CRIMINAIS</v>
      </c>
      <c r="L10362" s="2">
        <v>1</v>
      </c>
    </row>
    <row r="10363" spans="1:12" ht="15.75" customHeight="1" x14ac:dyDescent="0.25">
      <c r="A10363" t="str">
        <f>CONCATENATE(B10363,C10363,D10363,H10363,I10363,L10363)</f>
        <v>2692020HOMICIDIO251</v>
      </c>
      <c r="B10363" s="2">
        <v>26</v>
      </c>
      <c r="C10363" s="2">
        <v>9</v>
      </c>
      <c r="D10363" s="2">
        <v>2020</v>
      </c>
      <c r="E10363" s="2" t="s">
        <v>103</v>
      </c>
      <c r="F10363" s="2" t="s">
        <v>22</v>
      </c>
      <c r="G10363" s="2" t="s">
        <v>11</v>
      </c>
      <c r="H10363" s="2" t="s">
        <v>12</v>
      </c>
      <c r="I10363" s="2">
        <v>25</v>
      </c>
      <c r="J10363" s="2" t="str">
        <f>VLOOKUP(A10363,'Cor da Pele e Motivacao'!$A$2:$I$11399,6, FALSE)</f>
        <v>Parda</v>
      </c>
      <c r="K10363" s="2" t="str">
        <f>VLOOKUP(A10363,'Cor da Pele e Motivacao'!$A$2:$I$11399,8, FALSE)</f>
        <v>ATIVIDADES CRIMINAIS</v>
      </c>
      <c r="L10363" s="2">
        <v>1</v>
      </c>
    </row>
    <row r="10364" spans="1:12" ht="15.75" customHeight="1" x14ac:dyDescent="0.25">
      <c r="A10364" t="str">
        <f>CONCATENATE(B10364,C10364,D10364,H10364,I10364,L10364)</f>
        <v>2692020HOMICIDIO261</v>
      </c>
      <c r="B10364" s="2">
        <v>26</v>
      </c>
      <c r="C10364" s="2">
        <v>9</v>
      </c>
      <c r="D10364" s="2">
        <v>2020</v>
      </c>
      <c r="E10364" s="2" t="s">
        <v>137</v>
      </c>
      <c r="F10364" s="2" t="s">
        <v>22</v>
      </c>
      <c r="G10364" s="2" t="s">
        <v>11</v>
      </c>
      <c r="H10364" s="2" t="s">
        <v>12</v>
      </c>
      <c r="I10364" s="2">
        <v>26</v>
      </c>
      <c r="J10364" s="2" t="str">
        <f>VLOOKUP(A10364,'Cor da Pele e Motivacao'!$A$2:$I$11399,6, FALSE)</f>
        <v>Parda</v>
      </c>
      <c r="K10364" s="2" t="str">
        <f>VLOOKUP(A10364,'Cor da Pele e Motivacao'!$A$2:$I$11399,8, FALSE)</f>
        <v>ATIVIDADES CRIMINAIS</v>
      </c>
      <c r="L10364" s="2">
        <v>1</v>
      </c>
    </row>
    <row r="10365" spans="1:12" ht="15.75" customHeight="1" x14ac:dyDescent="0.25">
      <c r="A10365" t="str">
        <f>CONCATENATE(B10365,C10365,D10365,H10365,I10365,L10365)</f>
        <v>2692020HOMICIDIO211</v>
      </c>
      <c r="B10365" s="2">
        <v>26</v>
      </c>
      <c r="C10365" s="2">
        <v>9</v>
      </c>
      <c r="D10365" s="2">
        <v>2020</v>
      </c>
      <c r="E10365" s="2" t="s">
        <v>38</v>
      </c>
      <c r="F10365" s="2" t="s">
        <v>22</v>
      </c>
      <c r="G10365" s="2" t="s">
        <v>11</v>
      </c>
      <c r="H10365" s="2" t="s">
        <v>12</v>
      </c>
      <c r="I10365" s="2">
        <v>21</v>
      </c>
      <c r="J10365" s="2" t="str">
        <f>VLOOKUP(A10365,'Cor da Pele e Motivacao'!$A$2:$I$11399,6, FALSE)</f>
        <v>Parda</v>
      </c>
      <c r="K10365" s="2" t="str">
        <f>VLOOKUP(A10365,'Cor da Pele e Motivacao'!$A$2:$I$11399,8, FALSE)</f>
        <v>ATIVIDADES CRIMINAIS</v>
      </c>
      <c r="L10365" s="2">
        <v>1</v>
      </c>
    </row>
    <row r="10366" spans="1:12" ht="15.75" customHeight="1" x14ac:dyDescent="0.25">
      <c r="A10366" t="str">
        <f>CONCATENATE(B10366,C10366,D10366,H10366,I10366,L10366)</f>
        <v>2692020HOMICIDIO291</v>
      </c>
      <c r="B10366" s="2">
        <v>26</v>
      </c>
      <c r="C10366" s="2">
        <v>9</v>
      </c>
      <c r="D10366" s="2">
        <v>2020</v>
      </c>
      <c r="E10366" s="2" t="s">
        <v>38</v>
      </c>
      <c r="F10366" s="2" t="s">
        <v>22</v>
      </c>
      <c r="G10366" s="2" t="s">
        <v>11</v>
      </c>
      <c r="H10366" s="2" t="s">
        <v>12</v>
      </c>
      <c r="I10366" s="2">
        <v>29</v>
      </c>
      <c r="J10366" s="2" t="str">
        <f>VLOOKUP(A10366,'Cor da Pele e Motivacao'!$A$2:$I$11399,6, FALSE)</f>
        <v>Parda</v>
      </c>
      <c r="K10366" s="2" t="str">
        <f>VLOOKUP(A10366,'Cor da Pele e Motivacao'!$A$2:$I$11399,8, FALSE)</f>
        <v>ATIVIDADES CRIMINAIS</v>
      </c>
      <c r="L10366" s="2">
        <v>1</v>
      </c>
    </row>
    <row r="10367" spans="1:12" ht="15.75" customHeight="1" x14ac:dyDescent="0.25">
      <c r="A10367" t="str">
        <f>CONCATENATE(B10367,C10367,D10367,H10367,I10367,L10367)</f>
        <v>2792020HOMICIDIO161</v>
      </c>
      <c r="B10367" s="2">
        <v>27</v>
      </c>
      <c r="C10367" s="2">
        <v>9</v>
      </c>
      <c r="D10367" s="2">
        <v>2020</v>
      </c>
      <c r="E10367" s="2" t="s">
        <v>153</v>
      </c>
      <c r="F10367" s="2" t="s">
        <v>16</v>
      </c>
      <c r="G10367" s="2" t="s">
        <v>11</v>
      </c>
      <c r="H10367" s="2" t="s">
        <v>12</v>
      </c>
      <c r="I10367" s="2">
        <v>16</v>
      </c>
      <c r="J10367" s="2" t="str">
        <f>VLOOKUP(A10367,'Cor da Pele e Motivacao'!$A$2:$I$11399,6, FALSE)</f>
        <v>Parda</v>
      </c>
      <c r="K10367" s="2" t="str">
        <f>VLOOKUP(A10367,'Cor da Pele e Motivacao'!$A$2:$I$11399,8, FALSE)</f>
        <v>ATIVIDADES CRIMINAIS</v>
      </c>
      <c r="L10367" s="2">
        <v>1</v>
      </c>
    </row>
    <row r="10368" spans="1:12" ht="15.75" customHeight="1" x14ac:dyDescent="0.25">
      <c r="A10368" t="str">
        <f>CONCATENATE(B10368,C10368,D10368,H10368,I10368,L10368)</f>
        <v>2792020HOMICIDIO181</v>
      </c>
      <c r="B10368" s="2">
        <v>27</v>
      </c>
      <c r="C10368" s="2">
        <v>9</v>
      </c>
      <c r="D10368" s="2">
        <v>2020</v>
      </c>
      <c r="E10368" s="2" t="s">
        <v>153</v>
      </c>
      <c r="F10368" s="2" t="s">
        <v>16</v>
      </c>
      <c r="G10368" s="2" t="s">
        <v>11</v>
      </c>
      <c r="H10368" s="2" t="s">
        <v>12</v>
      </c>
      <c r="I10368" s="2">
        <v>18</v>
      </c>
      <c r="J10368" s="2" t="str">
        <f>VLOOKUP(A10368,'Cor da Pele e Motivacao'!$A$2:$I$11399,6, FALSE)</f>
        <v>Parda</v>
      </c>
      <c r="K10368" s="2" t="str">
        <f>VLOOKUP(A10368,'Cor da Pele e Motivacao'!$A$2:$I$11399,8, FALSE)</f>
        <v>ATIVIDADES CRIMINAIS</v>
      </c>
      <c r="L10368" s="2">
        <v>1</v>
      </c>
    </row>
    <row r="10369" spans="1:12" ht="15.75" customHeight="1" x14ac:dyDescent="0.25">
      <c r="A10369" t="str">
        <f>CONCATENATE(B10369,C10369,D10369,H10369,I10369,L10369)</f>
        <v>2792020HOMICIDIO21</v>
      </c>
      <c r="B10369" s="2">
        <v>27</v>
      </c>
      <c r="C10369" s="2">
        <v>9</v>
      </c>
      <c r="D10369" s="2">
        <v>2020</v>
      </c>
      <c r="E10369" s="2" t="s">
        <v>40</v>
      </c>
      <c r="F10369" s="2" t="s">
        <v>16</v>
      </c>
      <c r="G10369" s="2" t="s">
        <v>11</v>
      </c>
      <c r="H10369" s="2" t="s">
        <v>12</v>
      </c>
      <c r="I10369" s="2">
        <v>2</v>
      </c>
      <c r="J10369" s="2" t="str">
        <f>VLOOKUP(A10369,'Cor da Pele e Motivacao'!$A$2:$I$11399,6, FALSE)</f>
        <v>Parda</v>
      </c>
      <c r="K10369" s="2" t="str">
        <f>VLOOKUP(A10369,'Cor da Pele e Motivacao'!$A$2:$I$11399,8, FALSE)</f>
        <v>VIOLÊNCIA INTERPESSOAL</v>
      </c>
      <c r="L10369" s="2">
        <v>1</v>
      </c>
    </row>
    <row r="10370" spans="1:12" ht="15.75" customHeight="1" x14ac:dyDescent="0.25">
      <c r="A10370" t="str">
        <f>CONCATENATE(B10370,C10370,D10370,H10370,I10370,L10370)</f>
        <v>2792020HOMICIDIO391</v>
      </c>
      <c r="B10370" s="2">
        <v>27</v>
      </c>
      <c r="C10370" s="2">
        <v>9</v>
      </c>
      <c r="D10370" s="2">
        <v>2020</v>
      </c>
      <c r="E10370" s="2" t="s">
        <v>83</v>
      </c>
      <c r="F10370" s="2" t="s">
        <v>14</v>
      </c>
      <c r="G10370" s="2" t="s">
        <v>11</v>
      </c>
      <c r="H10370" s="2" t="s">
        <v>12</v>
      </c>
      <c r="I10370" s="2">
        <v>39</v>
      </c>
      <c r="J10370" s="2" t="str">
        <f>VLOOKUP(A10370,'Cor da Pele e Motivacao'!$A$2:$I$11399,6, FALSE)</f>
        <v>Parda</v>
      </c>
      <c r="K10370" s="2" t="str">
        <f>VLOOKUP(A10370,'Cor da Pele e Motivacao'!$A$2:$I$11399,8, FALSE)</f>
        <v>ATIVIDADES CRIMINAIS</v>
      </c>
      <c r="L10370" s="2">
        <v>1</v>
      </c>
    </row>
    <row r="10371" spans="1:12" ht="15.75" customHeight="1" x14ac:dyDescent="0.25">
      <c r="A10371" t="str">
        <f>CONCATENATE(B10371,C10371,D10371,H10371,I10371,L10371)</f>
        <v>2792020HOMICIDIO171</v>
      </c>
      <c r="B10371" s="2">
        <v>27</v>
      </c>
      <c r="C10371" s="2">
        <v>9</v>
      </c>
      <c r="D10371" s="2">
        <v>2020</v>
      </c>
      <c r="E10371" s="2" t="s">
        <v>141</v>
      </c>
      <c r="F10371" s="2" t="s">
        <v>16</v>
      </c>
      <c r="G10371" s="2" t="s">
        <v>11</v>
      </c>
      <c r="H10371" s="2" t="s">
        <v>12</v>
      </c>
      <c r="I10371" s="2">
        <v>17</v>
      </c>
      <c r="J10371" s="2" t="str">
        <f>VLOOKUP(A10371,'Cor da Pele e Motivacao'!$A$2:$I$11399,6, FALSE)</f>
        <v>Parda</v>
      </c>
      <c r="K10371" s="2" t="str">
        <f>VLOOKUP(A10371,'Cor da Pele e Motivacao'!$A$2:$I$11399,8, FALSE)</f>
        <v>ATIVIDADES CRIMINAIS</v>
      </c>
      <c r="L10371" s="2">
        <v>1</v>
      </c>
    </row>
    <row r="10372" spans="1:12" ht="15.75" customHeight="1" x14ac:dyDescent="0.25">
      <c r="A10372" t="str">
        <f>CONCATENATE(B10372,C10372,D10372,H10372,I10372,L10372)</f>
        <v>2792020HOMICIDIO271</v>
      </c>
      <c r="B10372" s="2">
        <v>27</v>
      </c>
      <c r="C10372" s="2">
        <v>9</v>
      </c>
      <c r="D10372" s="2">
        <v>2020</v>
      </c>
      <c r="E10372" s="2" t="s">
        <v>110</v>
      </c>
      <c r="F10372" s="2" t="s">
        <v>16</v>
      </c>
      <c r="G10372" s="2" t="s">
        <v>11</v>
      </c>
      <c r="H10372" s="2" t="s">
        <v>12</v>
      </c>
      <c r="I10372" s="2">
        <v>27</v>
      </c>
      <c r="J10372" s="2" t="str">
        <f>VLOOKUP(A10372,'Cor da Pele e Motivacao'!$A$2:$I$11399,6, FALSE)</f>
        <v>Parda</v>
      </c>
      <c r="K10372" s="2" t="str">
        <f>VLOOKUP(A10372,'Cor da Pele e Motivacao'!$A$2:$I$11399,8, FALSE)</f>
        <v>VIOLÊNCIA INTERPESSOAL</v>
      </c>
      <c r="L10372" s="2">
        <v>1</v>
      </c>
    </row>
    <row r="10373" spans="1:12" ht="15.75" customHeight="1" x14ac:dyDescent="0.25">
      <c r="A10373" t="str">
        <f>CONCATENATE(B10373,C10373,D10373,H10373,I10373,L10373)</f>
        <v>2792020HOMICIDIO211</v>
      </c>
      <c r="B10373" s="2">
        <v>27</v>
      </c>
      <c r="C10373" s="2">
        <v>9</v>
      </c>
      <c r="D10373" s="2">
        <v>2020</v>
      </c>
      <c r="E10373" s="2" t="s">
        <v>36</v>
      </c>
      <c r="F10373" s="2" t="s">
        <v>14</v>
      </c>
      <c r="G10373" s="2" t="s">
        <v>11</v>
      </c>
      <c r="H10373" s="2" t="s">
        <v>12</v>
      </c>
      <c r="I10373" s="2">
        <v>21</v>
      </c>
      <c r="J10373" s="2" t="str">
        <f>VLOOKUP(A10373,'Cor da Pele e Motivacao'!$A$2:$I$11399,6, FALSE)</f>
        <v>Parda</v>
      </c>
      <c r="K10373" s="2" t="str">
        <f>VLOOKUP(A10373,'Cor da Pele e Motivacao'!$A$2:$I$11399,8, FALSE)</f>
        <v>ATIVIDADES CRIMINAIS</v>
      </c>
      <c r="L10373" s="2">
        <v>1</v>
      </c>
    </row>
    <row r="10374" spans="1:12" ht="15.75" customHeight="1" x14ac:dyDescent="0.25">
      <c r="A10374" t="str">
        <f>CONCATENATE(B10374,C10374,D10374,H10374,I10374,L10374)</f>
        <v>2792020HOMICIDIO341</v>
      </c>
      <c r="B10374" s="2">
        <v>27</v>
      </c>
      <c r="C10374" s="2">
        <v>9</v>
      </c>
      <c r="D10374" s="2">
        <v>2020</v>
      </c>
      <c r="E10374" s="2" t="s">
        <v>24</v>
      </c>
      <c r="F10374" s="2" t="s">
        <v>10</v>
      </c>
      <c r="G10374" s="2" t="s">
        <v>11</v>
      </c>
      <c r="H10374" s="2" t="s">
        <v>12</v>
      </c>
      <c r="I10374" s="2">
        <v>34</v>
      </c>
      <c r="J10374" s="2" t="str">
        <f>VLOOKUP(A10374,'Cor da Pele e Motivacao'!$A$2:$I$11399,6, FALSE)</f>
        <v>Parda</v>
      </c>
      <c r="K10374" s="2" t="str">
        <f>VLOOKUP(A10374,'Cor da Pele e Motivacao'!$A$2:$I$11399,8, FALSE)</f>
        <v>ATIVIDADES CRIMINAIS</v>
      </c>
      <c r="L10374" s="2">
        <v>1</v>
      </c>
    </row>
    <row r="10375" spans="1:12" ht="15.75" customHeight="1" x14ac:dyDescent="0.25">
      <c r="A10375" t="str">
        <f>CONCATENATE(B10375,C10375,D10375,H10375,I10375,L10375)</f>
        <v>2792020HOMICIDIO271</v>
      </c>
      <c r="B10375" s="2">
        <v>27</v>
      </c>
      <c r="C10375" s="2">
        <v>9</v>
      </c>
      <c r="D10375" s="2">
        <v>2020</v>
      </c>
      <c r="E10375" s="2" t="s">
        <v>25</v>
      </c>
      <c r="F10375" s="2" t="s">
        <v>25</v>
      </c>
      <c r="G10375" s="2" t="s">
        <v>11</v>
      </c>
      <c r="H10375" s="2" t="s">
        <v>12</v>
      </c>
      <c r="I10375" s="2">
        <v>27</v>
      </c>
      <c r="J10375" s="2" t="str">
        <f>VLOOKUP(A10375,'Cor da Pele e Motivacao'!$A$2:$I$11399,6, FALSE)</f>
        <v>Parda</v>
      </c>
      <c r="K10375" s="2" t="str">
        <f>VLOOKUP(A10375,'Cor da Pele e Motivacao'!$A$2:$I$11399,8, FALSE)</f>
        <v>VIOLÊNCIA INTERPESSOAL</v>
      </c>
      <c r="L10375" s="2">
        <v>1</v>
      </c>
    </row>
    <row r="10376" spans="1:12" ht="15.75" customHeight="1" x14ac:dyDescent="0.25">
      <c r="A10376" t="str">
        <f>CONCATENATE(B10376,C10376,D10376,H10376,I10376,L10376)</f>
        <v>2792020HOMICIDIO221</v>
      </c>
      <c r="B10376" s="2">
        <v>27</v>
      </c>
      <c r="C10376" s="2">
        <v>9</v>
      </c>
      <c r="D10376" s="2">
        <v>2020</v>
      </c>
      <c r="E10376" s="2" t="s">
        <v>26</v>
      </c>
      <c r="F10376" s="2" t="s">
        <v>16</v>
      </c>
      <c r="G10376" s="2" t="s">
        <v>11</v>
      </c>
      <c r="H10376" s="2" t="s">
        <v>12</v>
      </c>
      <c r="I10376" s="2">
        <v>22</v>
      </c>
      <c r="J10376" s="2" t="str">
        <f>VLOOKUP(A10376,'Cor da Pele e Motivacao'!$A$2:$I$11399,6, FALSE)</f>
        <v>Parda</v>
      </c>
      <c r="K10376" s="2" t="str">
        <f>VLOOKUP(A10376,'Cor da Pele e Motivacao'!$A$2:$I$11399,8, FALSE)</f>
        <v>ATIVIDADES CRIMINAIS</v>
      </c>
      <c r="L10376" s="2">
        <v>1</v>
      </c>
    </row>
    <row r="10377" spans="1:12" ht="15.75" customHeight="1" x14ac:dyDescent="0.25">
      <c r="A10377" t="str">
        <f>CONCATENATE(B10377,C10377,D10377,H10377,I10377,L10377)</f>
        <v>2792020HOMICIDIO271</v>
      </c>
      <c r="B10377" s="2">
        <v>27</v>
      </c>
      <c r="C10377" s="2">
        <v>9</v>
      </c>
      <c r="D10377" s="2">
        <v>2020</v>
      </c>
      <c r="E10377" s="2" t="s">
        <v>73</v>
      </c>
      <c r="F10377" s="2" t="s">
        <v>10</v>
      </c>
      <c r="G10377" s="2" t="s">
        <v>11</v>
      </c>
      <c r="H10377" s="2" t="s">
        <v>12</v>
      </c>
      <c r="I10377" s="2">
        <v>27</v>
      </c>
      <c r="J10377" s="2" t="str">
        <f>VLOOKUP(A10377,'Cor da Pele e Motivacao'!$A$2:$I$11399,6, FALSE)</f>
        <v>Parda</v>
      </c>
      <c r="K10377" s="2" t="str">
        <f>VLOOKUP(A10377,'Cor da Pele e Motivacao'!$A$2:$I$11399,8, FALSE)</f>
        <v>VIOLÊNCIA INTERPESSOAL</v>
      </c>
      <c r="L10377" s="2">
        <v>1</v>
      </c>
    </row>
    <row r="10378" spans="1:12" ht="15.75" customHeight="1" x14ac:dyDescent="0.25">
      <c r="A10378" t="str">
        <f>CONCATENATE(B10378,C10378,D10378,H10378,I10378,L10378)</f>
        <v>2792020HOMICIDIO251</v>
      </c>
      <c r="B10378" s="2">
        <v>27</v>
      </c>
      <c r="C10378" s="2">
        <v>9</v>
      </c>
      <c r="D10378" s="2">
        <v>2020</v>
      </c>
      <c r="E10378" s="2" t="s">
        <v>27</v>
      </c>
      <c r="F10378" s="2" t="s">
        <v>14</v>
      </c>
      <c r="G10378" s="2" t="s">
        <v>11</v>
      </c>
      <c r="H10378" s="2" t="s">
        <v>12</v>
      </c>
      <c r="I10378" s="2">
        <v>25</v>
      </c>
      <c r="J10378" s="2" t="str">
        <f>VLOOKUP(A10378,'Cor da Pele e Motivacao'!$A$2:$I$11399,6, FALSE)</f>
        <v>Parda</v>
      </c>
      <c r="K10378" s="2" t="str">
        <f>VLOOKUP(A10378,'Cor da Pele e Motivacao'!$A$2:$I$11399,8, FALSE)</f>
        <v>ATIVIDADES CRIMINAIS</v>
      </c>
      <c r="L10378" s="2">
        <v>1</v>
      </c>
    </row>
    <row r="10379" spans="1:12" ht="15.75" customHeight="1" x14ac:dyDescent="0.25">
      <c r="A10379" t="str">
        <f>CONCATENATE(B10379,C10379,D10379,H10379,I10379,L10379)</f>
        <v>2792020HOMICIDIO421</v>
      </c>
      <c r="B10379" s="2">
        <v>27</v>
      </c>
      <c r="C10379" s="2">
        <v>9</v>
      </c>
      <c r="D10379" s="2">
        <v>2020</v>
      </c>
      <c r="E10379" s="2" t="s">
        <v>187</v>
      </c>
      <c r="F10379" s="2" t="s">
        <v>10</v>
      </c>
      <c r="G10379" s="2" t="s">
        <v>11</v>
      </c>
      <c r="H10379" s="2" t="s">
        <v>12</v>
      </c>
      <c r="I10379" s="2">
        <v>42</v>
      </c>
      <c r="J10379" s="2" t="str">
        <f>VLOOKUP(A10379,'Cor da Pele e Motivacao'!$A$2:$I$11399,6, FALSE)</f>
        <v>Parda</v>
      </c>
      <c r="K10379" s="2" t="str">
        <f>VLOOKUP(A10379,'Cor da Pele e Motivacao'!$A$2:$I$11399,8, FALSE)</f>
        <v>VIOLÊNCIA INTERPESSOAL</v>
      </c>
      <c r="L10379" s="2">
        <v>1</v>
      </c>
    </row>
    <row r="10380" spans="1:12" ht="15.75" customHeight="1" x14ac:dyDescent="0.25">
      <c r="A10380" t="str">
        <f>CONCATENATE(B10380,C10380,D10380,H10380,I10380,L10380)</f>
        <v>2792020HOMICIDIO241</v>
      </c>
      <c r="B10380" s="2">
        <v>27</v>
      </c>
      <c r="C10380" s="2">
        <v>9</v>
      </c>
      <c r="D10380" s="2">
        <v>2020</v>
      </c>
      <c r="E10380" s="2" t="s">
        <v>138</v>
      </c>
      <c r="F10380" s="2" t="s">
        <v>22</v>
      </c>
      <c r="G10380" s="2" t="s">
        <v>11</v>
      </c>
      <c r="H10380" s="2" t="s">
        <v>12</v>
      </c>
      <c r="I10380" s="2">
        <v>24</v>
      </c>
      <c r="J10380" s="2" t="str">
        <f>VLOOKUP(A10380,'Cor da Pele e Motivacao'!$A$2:$I$11399,6, FALSE)</f>
        <v>Parda</v>
      </c>
      <c r="K10380" s="2" t="str">
        <f>VLOOKUP(A10380,'Cor da Pele e Motivacao'!$A$2:$I$11399,8, FALSE)</f>
        <v>A DEFINIR</v>
      </c>
      <c r="L10380" s="2">
        <v>1</v>
      </c>
    </row>
    <row r="10381" spans="1:12" ht="15.75" customHeight="1" x14ac:dyDescent="0.25">
      <c r="A10381" t="str">
        <f>CONCATENATE(B10381,C10381,D10381,H10381,I10381,L10381)</f>
        <v>2892020FEMINICIDIO271</v>
      </c>
      <c r="B10381" s="2">
        <v>28</v>
      </c>
      <c r="C10381" s="2">
        <v>9</v>
      </c>
      <c r="D10381" s="2">
        <v>2020</v>
      </c>
      <c r="E10381" s="2" t="s">
        <v>140</v>
      </c>
      <c r="F10381" s="2" t="s">
        <v>10</v>
      </c>
      <c r="G10381" s="2" t="s">
        <v>28</v>
      </c>
      <c r="H10381" s="2" t="s">
        <v>29</v>
      </c>
      <c r="I10381" s="2">
        <v>27</v>
      </c>
      <c r="J10381" s="2" t="str">
        <f>VLOOKUP(A10381,'Cor da Pele e Motivacao'!$A$2:$I$11399,6, FALSE)</f>
        <v>Parda</v>
      </c>
      <c r="K10381" s="2" t="str">
        <f>VLOOKUP(A10381,'Cor da Pele e Motivacao'!$A$2:$I$11399,8, FALSE)</f>
        <v>FEMINICIDIO</v>
      </c>
      <c r="L10381" s="2">
        <v>1</v>
      </c>
    </row>
    <row r="10382" spans="1:12" ht="15.75" customHeight="1" x14ac:dyDescent="0.25">
      <c r="A10382" t="str">
        <f>CONCATENATE(B10382,C10382,D10382,H10382,I10382,L10382)</f>
        <v>2892020HOMICIDIO561</v>
      </c>
      <c r="B10382" s="2">
        <v>28</v>
      </c>
      <c r="C10382" s="2">
        <v>9</v>
      </c>
      <c r="D10382" s="2">
        <v>2020</v>
      </c>
      <c r="E10382" s="2" t="s">
        <v>142</v>
      </c>
      <c r="F10382" s="2" t="s">
        <v>16</v>
      </c>
      <c r="G10382" s="2" t="s">
        <v>11</v>
      </c>
      <c r="H10382" s="2" t="s">
        <v>12</v>
      </c>
      <c r="I10382" s="2">
        <v>56</v>
      </c>
      <c r="J10382" s="2" t="str">
        <f>VLOOKUP(A10382,'Cor da Pele e Motivacao'!$A$2:$I$11399,6, FALSE)</f>
        <v>Parda</v>
      </c>
      <c r="K10382" s="2" t="str">
        <f>VLOOKUP(A10382,'Cor da Pele e Motivacao'!$A$2:$I$11399,8, FALSE)</f>
        <v>VIOLÊNCIA INTERPESSOAL</v>
      </c>
      <c r="L10382" s="2">
        <v>1</v>
      </c>
    </row>
    <row r="10383" spans="1:12" ht="15.75" customHeight="1" x14ac:dyDescent="0.25">
      <c r="A10383" t="str">
        <f>CONCATENATE(B10383,C10383,D10383,H10383,I10383,L10383)</f>
        <v>2892020HOMICIDIO361</v>
      </c>
      <c r="B10383" s="2">
        <v>28</v>
      </c>
      <c r="C10383" s="2">
        <v>9</v>
      </c>
      <c r="D10383" s="2">
        <v>2020</v>
      </c>
      <c r="E10383" s="2" t="s">
        <v>52</v>
      </c>
      <c r="F10383" s="2" t="s">
        <v>22</v>
      </c>
      <c r="G10383" s="2" t="s">
        <v>11</v>
      </c>
      <c r="H10383" s="2" t="s">
        <v>12</v>
      </c>
      <c r="I10383" s="2">
        <v>36</v>
      </c>
      <c r="J10383" s="2" t="str">
        <f>VLOOKUP(A10383,'Cor da Pele e Motivacao'!$A$2:$I$11399,6, FALSE)</f>
        <v>Parda</v>
      </c>
      <c r="K10383" s="2" t="str">
        <f>VLOOKUP(A10383,'Cor da Pele e Motivacao'!$A$2:$I$11399,8, FALSE)</f>
        <v>ATIVIDADES CRIMINAIS</v>
      </c>
      <c r="L10383" s="2">
        <v>1</v>
      </c>
    </row>
    <row r="10384" spans="1:12" ht="15.75" customHeight="1" x14ac:dyDescent="0.25">
      <c r="A10384" t="str">
        <f>CONCATENATE(B10384,C10384,D10384,H10384,I10384,L10384)</f>
        <v>2892020HOMICIDIO221</v>
      </c>
      <c r="B10384" s="2">
        <v>28</v>
      </c>
      <c r="C10384" s="2">
        <v>9</v>
      </c>
      <c r="D10384" s="2">
        <v>2020</v>
      </c>
      <c r="E10384" s="2" t="s">
        <v>23</v>
      </c>
      <c r="F10384" s="2" t="s">
        <v>14</v>
      </c>
      <c r="G10384" s="2" t="s">
        <v>11</v>
      </c>
      <c r="H10384" s="2" t="s">
        <v>12</v>
      </c>
      <c r="I10384" s="2">
        <v>22</v>
      </c>
      <c r="J10384" s="2" t="str">
        <f>VLOOKUP(A10384,'Cor da Pele e Motivacao'!$A$2:$I$11399,6, FALSE)</f>
        <v>Parda</v>
      </c>
      <c r="K10384" s="2" t="str">
        <f>VLOOKUP(A10384,'Cor da Pele e Motivacao'!$A$2:$I$11399,8, FALSE)</f>
        <v>ATIVIDADES CRIMINAIS</v>
      </c>
      <c r="L10384" s="2">
        <v>1</v>
      </c>
    </row>
    <row r="10385" spans="1:12" ht="15.75" customHeight="1" x14ac:dyDescent="0.25">
      <c r="A10385" t="str">
        <f>CONCATENATE(B10385,C10385,D10385,H10385,I10385,L10385)</f>
        <v>2892020HOMICIDIO241</v>
      </c>
      <c r="B10385" s="2">
        <v>28</v>
      </c>
      <c r="C10385" s="2">
        <v>9</v>
      </c>
      <c r="D10385" s="2">
        <v>2020</v>
      </c>
      <c r="E10385" s="2" t="s">
        <v>23</v>
      </c>
      <c r="F10385" s="2" t="s">
        <v>14</v>
      </c>
      <c r="G10385" s="2" t="s">
        <v>11</v>
      </c>
      <c r="H10385" s="2" t="s">
        <v>12</v>
      </c>
      <c r="I10385" s="2">
        <v>24</v>
      </c>
      <c r="J10385" s="2" t="str">
        <f>VLOOKUP(A10385,'Cor da Pele e Motivacao'!$A$2:$I$11399,6, FALSE)</f>
        <v>Parda</v>
      </c>
      <c r="K10385" s="2" t="str">
        <f>VLOOKUP(A10385,'Cor da Pele e Motivacao'!$A$2:$I$11399,8, FALSE)</f>
        <v>ATIVIDADES CRIMINAIS</v>
      </c>
      <c r="L10385" s="2">
        <v>1</v>
      </c>
    </row>
    <row r="10386" spans="1:12" ht="15.75" customHeight="1" x14ac:dyDescent="0.25">
      <c r="A10386" t="str">
        <f>CONCATENATE(B10386,C10386,D10386,H10386,I10386,L10386)</f>
        <v>2892020HOMICIDIO181</v>
      </c>
      <c r="B10386" s="2">
        <v>28</v>
      </c>
      <c r="C10386" s="2">
        <v>9</v>
      </c>
      <c r="D10386" s="2">
        <v>2020</v>
      </c>
      <c r="E10386" s="2" t="s">
        <v>24</v>
      </c>
      <c r="F10386" s="2" t="s">
        <v>10</v>
      </c>
      <c r="G10386" s="2" t="s">
        <v>11</v>
      </c>
      <c r="H10386" s="2" t="s">
        <v>12</v>
      </c>
      <c r="I10386" s="2">
        <v>18</v>
      </c>
      <c r="J10386" s="2" t="str">
        <f>VLOOKUP(A10386,'Cor da Pele e Motivacao'!$A$2:$I$11399,6, FALSE)</f>
        <v>Parda</v>
      </c>
      <c r="K10386" s="2" t="str">
        <f>VLOOKUP(A10386,'Cor da Pele e Motivacao'!$A$2:$I$11399,8, FALSE)</f>
        <v>ATIVIDADES CRIMINAIS</v>
      </c>
      <c r="L10386" s="2">
        <v>1</v>
      </c>
    </row>
    <row r="10387" spans="1:12" ht="15.75" customHeight="1" x14ac:dyDescent="0.25">
      <c r="A10387" t="str">
        <f>CONCATENATE(B10387,C10387,D10387,H10387,I10387,L10387)</f>
        <v>2892020HOMICIDIO311</v>
      </c>
      <c r="B10387" s="2">
        <v>28</v>
      </c>
      <c r="C10387" s="2">
        <v>9</v>
      </c>
      <c r="D10387" s="2">
        <v>2020</v>
      </c>
      <c r="E10387" s="2" t="s">
        <v>25</v>
      </c>
      <c r="F10387" s="2" t="s">
        <v>25</v>
      </c>
      <c r="G10387" s="2" t="s">
        <v>11</v>
      </c>
      <c r="H10387" s="2" t="s">
        <v>12</v>
      </c>
      <c r="I10387" s="2">
        <v>31</v>
      </c>
      <c r="J10387" s="2" t="str">
        <f>VLOOKUP(A10387,'Cor da Pele e Motivacao'!$A$2:$I$11399,6, FALSE)</f>
        <v>Parda</v>
      </c>
      <c r="K10387" s="2" t="str">
        <f>VLOOKUP(A10387,'Cor da Pele e Motivacao'!$A$2:$I$11399,8, FALSE)</f>
        <v>ATIVIDADES CRIMINAIS</v>
      </c>
      <c r="L10387" s="2">
        <v>1</v>
      </c>
    </row>
    <row r="10388" spans="1:12" ht="15.75" customHeight="1" x14ac:dyDescent="0.25">
      <c r="A10388" t="str">
        <f>CONCATENATE(B10388,C10388,D10388,H10388,I10388,L10388)</f>
        <v>2892020HOMICIDIO481</v>
      </c>
      <c r="B10388" s="2">
        <v>28</v>
      </c>
      <c r="C10388" s="2">
        <v>9</v>
      </c>
      <c r="D10388" s="2">
        <v>2020</v>
      </c>
      <c r="E10388" s="2" t="s">
        <v>27</v>
      </c>
      <c r="F10388" s="2" t="s">
        <v>14</v>
      </c>
      <c r="G10388" s="2" t="s">
        <v>11</v>
      </c>
      <c r="H10388" s="2" t="s">
        <v>12</v>
      </c>
      <c r="I10388" s="2">
        <v>48</v>
      </c>
      <c r="J10388" s="2" t="str">
        <f>VLOOKUP(A10388,'Cor da Pele e Motivacao'!$A$2:$I$11399,6, FALSE)</f>
        <v>Parda</v>
      </c>
      <c r="K10388" s="2" t="str">
        <f>VLOOKUP(A10388,'Cor da Pele e Motivacao'!$A$2:$I$11399,8, FALSE)</f>
        <v>ATIVIDADES CRIMINAIS</v>
      </c>
      <c r="L10388" s="2">
        <v>1</v>
      </c>
    </row>
    <row r="10389" spans="1:12" ht="15.75" customHeight="1" x14ac:dyDescent="0.25">
      <c r="A10389" t="str">
        <f>CONCATENATE(B10389,C10389,D10389,H10389,I10389,L10389)</f>
        <v>2892020HOMICIDIO291</v>
      </c>
      <c r="B10389" s="2">
        <v>28</v>
      </c>
      <c r="C10389" s="2">
        <v>9</v>
      </c>
      <c r="D10389" s="2">
        <v>2020</v>
      </c>
      <c r="E10389" s="2" t="s">
        <v>123</v>
      </c>
      <c r="F10389" s="2" t="s">
        <v>10</v>
      </c>
      <c r="G10389" s="2" t="s">
        <v>11</v>
      </c>
      <c r="H10389" s="2" t="s">
        <v>12</v>
      </c>
      <c r="I10389" s="2">
        <v>29</v>
      </c>
      <c r="J10389" s="2" t="str">
        <f>VLOOKUP(A10389,'Cor da Pele e Motivacao'!$A$2:$I$11399,6, FALSE)</f>
        <v>Parda</v>
      </c>
      <c r="K10389" s="2" t="str">
        <f>VLOOKUP(A10389,'Cor da Pele e Motivacao'!$A$2:$I$11399,8, FALSE)</f>
        <v>ATIVIDADES CRIMINAIS</v>
      </c>
      <c r="L10389" s="2">
        <v>1</v>
      </c>
    </row>
    <row r="10390" spans="1:12" ht="15.75" customHeight="1" x14ac:dyDescent="0.25">
      <c r="A10390" t="str">
        <f>CONCATENATE(B10390,C10390,D10390,H10390,I10390,L10390)</f>
        <v>2892020HOMICIDIO531</v>
      </c>
      <c r="B10390" s="2">
        <v>28</v>
      </c>
      <c r="C10390" s="2">
        <v>9</v>
      </c>
      <c r="D10390" s="2">
        <v>2020</v>
      </c>
      <c r="E10390" s="2" t="s">
        <v>46</v>
      </c>
      <c r="F10390" s="2" t="s">
        <v>22</v>
      </c>
      <c r="G10390" s="2" t="s">
        <v>11</v>
      </c>
      <c r="H10390" s="2" t="s">
        <v>12</v>
      </c>
      <c r="I10390" s="2">
        <v>53</v>
      </c>
      <c r="J10390" s="2" t="str">
        <f>VLOOKUP(A10390,'Cor da Pele e Motivacao'!$A$2:$I$11399,6, FALSE)</f>
        <v>Parda</v>
      </c>
      <c r="K10390" s="2" t="str">
        <f>VLOOKUP(A10390,'Cor da Pele e Motivacao'!$A$2:$I$11399,8, FALSE)</f>
        <v>VIOLÊNCIA INTERPESSOAL</v>
      </c>
      <c r="L10390" s="2">
        <v>1</v>
      </c>
    </row>
    <row r="10391" spans="1:12" ht="15.75" customHeight="1" x14ac:dyDescent="0.25">
      <c r="A10391" t="str">
        <f>CONCATENATE(B10391,C10391,D10391,H10391,I10391,L10391)</f>
        <v>2992020HOMICIDIO201</v>
      </c>
      <c r="B10391" s="2">
        <v>29</v>
      </c>
      <c r="C10391" s="2">
        <v>9</v>
      </c>
      <c r="D10391" s="2">
        <v>2020</v>
      </c>
      <c r="E10391" s="2" t="s">
        <v>62</v>
      </c>
      <c r="F10391" s="2" t="s">
        <v>16</v>
      </c>
      <c r="G10391" s="2" t="s">
        <v>11</v>
      </c>
      <c r="H10391" s="2" t="s">
        <v>12</v>
      </c>
      <c r="I10391" s="2">
        <v>20</v>
      </c>
      <c r="J10391" s="2" t="str">
        <f>VLOOKUP(A10391,'Cor da Pele e Motivacao'!$A$2:$I$11399,6, FALSE)</f>
        <v>Parda</v>
      </c>
      <c r="K10391" s="2" t="str">
        <f>VLOOKUP(A10391,'Cor da Pele e Motivacao'!$A$2:$I$11399,8, FALSE)</f>
        <v>ATIVIDADES CRIMINAIS</v>
      </c>
      <c r="L10391" s="2">
        <v>1</v>
      </c>
    </row>
    <row r="10392" spans="1:12" ht="15.75" customHeight="1" x14ac:dyDescent="0.25">
      <c r="A10392" t="str">
        <f>CONCATENATE(B10392,C10392,D10392,H10392,I10392,L10392)</f>
        <v>2992020HOMICIDIO401</v>
      </c>
      <c r="B10392" s="2">
        <v>29</v>
      </c>
      <c r="C10392" s="2">
        <v>9</v>
      </c>
      <c r="D10392" s="2">
        <v>2020</v>
      </c>
      <c r="E10392" s="2" t="s">
        <v>31</v>
      </c>
      <c r="F10392" s="2" t="s">
        <v>16</v>
      </c>
      <c r="G10392" s="2" t="s">
        <v>11</v>
      </c>
      <c r="H10392" s="2" t="s">
        <v>12</v>
      </c>
      <c r="I10392" s="2">
        <v>40</v>
      </c>
      <c r="J10392" s="2" t="str">
        <f>VLOOKUP(A10392,'Cor da Pele e Motivacao'!$A$2:$I$11399,6, FALSE)</f>
        <v>Parda</v>
      </c>
      <c r="K10392" s="2" t="str">
        <f>VLOOKUP(A10392,'Cor da Pele e Motivacao'!$A$2:$I$11399,8, FALSE)</f>
        <v>ATIVIDADES CRIMINAIS</v>
      </c>
      <c r="L10392" s="2">
        <v>1</v>
      </c>
    </row>
    <row r="10393" spans="1:12" ht="15.75" customHeight="1" x14ac:dyDescent="0.25">
      <c r="A10393" t="str">
        <f>CONCATENATE(B10393,C10393,D10393,H10393,I10393,L10393)</f>
        <v>2992020HOMICIDIO251</v>
      </c>
      <c r="B10393" s="2">
        <v>29</v>
      </c>
      <c r="C10393" s="2">
        <v>9</v>
      </c>
      <c r="D10393" s="2">
        <v>2020</v>
      </c>
      <c r="E10393" s="2" t="s">
        <v>99</v>
      </c>
      <c r="F10393" s="2" t="s">
        <v>16</v>
      </c>
      <c r="G10393" s="2" t="s">
        <v>11</v>
      </c>
      <c r="H10393" s="2" t="s">
        <v>12</v>
      </c>
      <c r="I10393" s="2">
        <v>25</v>
      </c>
      <c r="J10393" s="2" t="str">
        <f>VLOOKUP(A10393,'Cor da Pele e Motivacao'!$A$2:$I$11399,6, FALSE)</f>
        <v>Parda</v>
      </c>
      <c r="K10393" s="2" t="str">
        <f>VLOOKUP(A10393,'Cor da Pele e Motivacao'!$A$2:$I$11399,8, FALSE)</f>
        <v>ATIVIDADES CRIMINAIS</v>
      </c>
      <c r="L10393" s="2">
        <v>1</v>
      </c>
    </row>
    <row r="10394" spans="1:12" ht="15.75" customHeight="1" x14ac:dyDescent="0.25">
      <c r="A10394" t="str">
        <f>CONCATENATE(B10394,C10394,D10394,H10394,I10394,L10394)</f>
        <v>2992020HOMICIDIO621</v>
      </c>
      <c r="B10394" s="2">
        <v>29</v>
      </c>
      <c r="C10394" s="2">
        <v>9</v>
      </c>
      <c r="D10394" s="2">
        <v>2020</v>
      </c>
      <c r="E10394" s="2" t="s">
        <v>99</v>
      </c>
      <c r="F10394" s="2" t="s">
        <v>16</v>
      </c>
      <c r="G10394" s="2" t="s">
        <v>11</v>
      </c>
      <c r="H10394" s="2" t="s">
        <v>12</v>
      </c>
      <c r="I10394" s="2">
        <v>62</v>
      </c>
      <c r="J10394" s="2" t="str">
        <f>VLOOKUP(A10394,'Cor da Pele e Motivacao'!$A$2:$I$11399,6, FALSE)</f>
        <v>Branca</v>
      </c>
      <c r="K10394" s="2" t="str">
        <f>VLOOKUP(A10394,'Cor da Pele e Motivacao'!$A$2:$I$11399,8, FALSE)</f>
        <v>VIOLÊNCIA INTERPESSOAL</v>
      </c>
      <c r="L10394" s="2">
        <v>1</v>
      </c>
    </row>
    <row r="10395" spans="1:12" ht="15.75" customHeight="1" x14ac:dyDescent="0.25">
      <c r="A10395" t="str">
        <f>CONCATENATE(B10395,C10395,D10395,H10395,I10395,L10395)</f>
        <v>2992020HOMICIDIO321</v>
      </c>
      <c r="B10395" s="2">
        <v>29</v>
      </c>
      <c r="C10395" s="2">
        <v>9</v>
      </c>
      <c r="D10395" s="2">
        <v>2020</v>
      </c>
      <c r="E10395" s="2" t="s">
        <v>15</v>
      </c>
      <c r="F10395" s="2" t="s">
        <v>16</v>
      </c>
      <c r="G10395" s="2" t="s">
        <v>11</v>
      </c>
      <c r="H10395" s="2" t="s">
        <v>12</v>
      </c>
      <c r="I10395" s="2">
        <v>32</v>
      </c>
      <c r="J10395" s="2" t="str">
        <f>VLOOKUP(A10395,'Cor da Pele e Motivacao'!$A$2:$I$11399,6, FALSE)</f>
        <v>Parda</v>
      </c>
      <c r="K10395" s="2" t="str">
        <f>VLOOKUP(A10395,'Cor da Pele e Motivacao'!$A$2:$I$11399,8, FALSE)</f>
        <v>VIOLÊNCIA INTERPESSOAL</v>
      </c>
      <c r="L10395" s="2">
        <v>1</v>
      </c>
    </row>
    <row r="10396" spans="1:12" ht="15.75" customHeight="1" x14ac:dyDescent="0.25">
      <c r="A10396" t="str">
        <f>CONCATENATE(B10396,C10396,D10396,H10396,I10396,L10396)</f>
        <v>2992020HOMICIDIO241</v>
      </c>
      <c r="B10396" s="2">
        <v>29</v>
      </c>
      <c r="C10396" s="2">
        <v>9</v>
      </c>
      <c r="D10396" s="2">
        <v>2020</v>
      </c>
      <c r="E10396" s="2" t="s">
        <v>173</v>
      </c>
      <c r="F10396" s="2" t="s">
        <v>10</v>
      </c>
      <c r="G10396" s="2" t="s">
        <v>11</v>
      </c>
      <c r="H10396" s="2" t="s">
        <v>12</v>
      </c>
      <c r="I10396" s="2">
        <v>24</v>
      </c>
      <c r="J10396" s="2" t="str">
        <f>VLOOKUP(A10396,'Cor da Pele e Motivacao'!$A$2:$I$11399,6, FALSE)</f>
        <v>Parda</v>
      </c>
      <c r="K10396" s="2" t="str">
        <f>VLOOKUP(A10396,'Cor da Pele e Motivacao'!$A$2:$I$11399,8, FALSE)</f>
        <v>ATIVIDADES CRIMINAIS</v>
      </c>
      <c r="L10396" s="2">
        <v>1</v>
      </c>
    </row>
    <row r="10397" spans="1:12" ht="15.75" customHeight="1" x14ac:dyDescent="0.25">
      <c r="A10397" t="str">
        <f>CONCATENATE(B10397,C10397,D10397,H10397,I10397,L10397)</f>
        <v>2992020HOMICIDIO191</v>
      </c>
      <c r="B10397" s="2">
        <v>29</v>
      </c>
      <c r="C10397" s="2">
        <v>9</v>
      </c>
      <c r="D10397" s="2">
        <v>2020</v>
      </c>
      <c r="E10397" s="2" t="s">
        <v>20</v>
      </c>
      <c r="F10397" s="2" t="s">
        <v>14</v>
      </c>
      <c r="G10397" s="2" t="s">
        <v>11</v>
      </c>
      <c r="H10397" s="2" t="s">
        <v>12</v>
      </c>
      <c r="I10397" s="2">
        <v>19</v>
      </c>
      <c r="J10397" s="2" t="str">
        <f>VLOOKUP(A10397,'Cor da Pele e Motivacao'!$A$2:$I$11399,6, FALSE)</f>
        <v>Parda</v>
      </c>
      <c r="K10397" s="2" t="str">
        <f>VLOOKUP(A10397,'Cor da Pele e Motivacao'!$A$2:$I$11399,8, FALSE)</f>
        <v>ATIVIDADES CRIMINAIS</v>
      </c>
      <c r="L10397" s="2">
        <v>1</v>
      </c>
    </row>
    <row r="10398" spans="1:12" ht="15.75" customHeight="1" x14ac:dyDescent="0.25">
      <c r="A10398" t="str">
        <f>CONCATENATE(B10398,C10398,D10398,H10398,I10398,L10398)</f>
        <v>2992020HOMICIDIO201</v>
      </c>
      <c r="B10398" s="2">
        <v>29</v>
      </c>
      <c r="C10398" s="2">
        <v>9</v>
      </c>
      <c r="D10398" s="2">
        <v>2020</v>
      </c>
      <c r="E10398" s="2" t="s">
        <v>20</v>
      </c>
      <c r="F10398" s="2" t="s">
        <v>14</v>
      </c>
      <c r="G10398" s="2" t="s">
        <v>11</v>
      </c>
      <c r="H10398" s="2" t="s">
        <v>12</v>
      </c>
      <c r="I10398" s="2">
        <v>20</v>
      </c>
      <c r="J10398" s="2" t="str">
        <f>VLOOKUP(A10398,'Cor da Pele e Motivacao'!$A$2:$I$11399,6, FALSE)</f>
        <v>Parda</v>
      </c>
      <c r="K10398" s="2" t="str">
        <f>VLOOKUP(A10398,'Cor da Pele e Motivacao'!$A$2:$I$11399,8, FALSE)</f>
        <v>ATIVIDADES CRIMINAIS</v>
      </c>
      <c r="L10398" s="2">
        <v>1</v>
      </c>
    </row>
    <row r="10399" spans="1:12" ht="15.75" customHeight="1" x14ac:dyDescent="0.25">
      <c r="A10399" t="str">
        <f>CONCATENATE(B10399,C10399,D10399,H10399,I10399,L10399)</f>
        <v>2992020HOMICIDIO251</v>
      </c>
      <c r="B10399" s="2">
        <v>29</v>
      </c>
      <c r="C10399" s="2">
        <v>9</v>
      </c>
      <c r="D10399" s="2">
        <v>2020</v>
      </c>
      <c r="E10399" s="2" t="s">
        <v>20</v>
      </c>
      <c r="F10399" s="2" t="s">
        <v>14</v>
      </c>
      <c r="G10399" s="2" t="s">
        <v>11</v>
      </c>
      <c r="H10399" s="2" t="s">
        <v>12</v>
      </c>
      <c r="I10399" s="2">
        <v>25</v>
      </c>
      <c r="J10399" s="2" t="str">
        <f>VLOOKUP(A10399,'Cor da Pele e Motivacao'!$A$2:$I$11399,6, FALSE)</f>
        <v>Parda</v>
      </c>
      <c r="K10399" s="2" t="str">
        <f>VLOOKUP(A10399,'Cor da Pele e Motivacao'!$A$2:$I$11399,8, FALSE)</f>
        <v>ATIVIDADES CRIMINAIS</v>
      </c>
      <c r="L10399" s="2">
        <v>1</v>
      </c>
    </row>
    <row r="10400" spans="1:12" ht="15.75" customHeight="1" x14ac:dyDescent="0.25">
      <c r="A10400" t="str">
        <f>CONCATENATE(B10400,C10400,D10400,H10400,I10400,L10400)</f>
        <v>2992020LATROCINIO221</v>
      </c>
      <c r="B10400" s="2">
        <v>29</v>
      </c>
      <c r="C10400" s="2">
        <v>9</v>
      </c>
      <c r="D10400" s="2">
        <v>2020</v>
      </c>
      <c r="E10400" s="2" t="s">
        <v>20</v>
      </c>
      <c r="F10400" s="2" t="s">
        <v>14</v>
      </c>
      <c r="G10400" s="2" t="s">
        <v>11</v>
      </c>
      <c r="H10400" s="2" t="s">
        <v>33</v>
      </c>
      <c r="I10400" s="2">
        <v>22</v>
      </c>
      <c r="J10400" s="2" t="str">
        <f>VLOOKUP(A10400,'Cor da Pele e Motivacao'!$A$2:$I$11399,6, FALSE)</f>
        <v>Parda</v>
      </c>
      <c r="K10400" s="2" t="str">
        <f>VLOOKUP(A10400,'Cor da Pele e Motivacao'!$A$2:$I$11399,8, FALSE)</f>
        <v>PATRIMÔNIO</v>
      </c>
      <c r="L10400" s="2">
        <v>1</v>
      </c>
    </row>
    <row r="10401" spans="1:12" ht="15.75" customHeight="1" x14ac:dyDescent="0.25">
      <c r="A10401" t="str">
        <f>CONCATENATE(B10401,C10401,D10401,H10401,I10401,L10401)</f>
        <v>2992020HOMICIDIO311</v>
      </c>
      <c r="B10401" s="2">
        <v>29</v>
      </c>
      <c r="C10401" s="2">
        <v>9</v>
      </c>
      <c r="D10401" s="2">
        <v>2020</v>
      </c>
      <c r="E10401" s="2" t="s">
        <v>67</v>
      </c>
      <c r="F10401" s="2" t="s">
        <v>16</v>
      </c>
      <c r="G10401" s="2" t="s">
        <v>11</v>
      </c>
      <c r="H10401" s="2" t="s">
        <v>12</v>
      </c>
      <c r="I10401" s="2">
        <v>31</v>
      </c>
      <c r="J10401" s="2" t="str">
        <f>VLOOKUP(A10401,'Cor da Pele e Motivacao'!$A$2:$I$11399,6, FALSE)</f>
        <v>Parda</v>
      </c>
      <c r="K10401" s="2" t="str">
        <f>VLOOKUP(A10401,'Cor da Pele e Motivacao'!$A$2:$I$11399,8, FALSE)</f>
        <v>VIOLÊNCIA INTERPESSOAL</v>
      </c>
      <c r="L10401" s="2">
        <v>1</v>
      </c>
    </row>
    <row r="10402" spans="1:12" ht="15.75" customHeight="1" x14ac:dyDescent="0.25">
      <c r="A10402" t="str">
        <f>CONCATENATE(B10402,C10402,D10402,H10402,I10402,L10402)</f>
        <v>2992020HOMICIDIO321</v>
      </c>
      <c r="B10402" s="2">
        <v>29</v>
      </c>
      <c r="C10402" s="2">
        <v>9</v>
      </c>
      <c r="D10402" s="2">
        <v>2020</v>
      </c>
      <c r="E10402" s="2" t="s">
        <v>180</v>
      </c>
      <c r="F10402" s="2" t="s">
        <v>16</v>
      </c>
      <c r="G10402" s="2" t="s">
        <v>11</v>
      </c>
      <c r="H10402" s="2" t="s">
        <v>12</v>
      </c>
      <c r="I10402" s="2">
        <v>32</v>
      </c>
      <c r="J10402" s="2" t="str">
        <f>VLOOKUP(A10402,'Cor da Pele e Motivacao'!$A$2:$I$11399,6, FALSE)</f>
        <v>Parda</v>
      </c>
      <c r="K10402" s="2" t="str">
        <f>VLOOKUP(A10402,'Cor da Pele e Motivacao'!$A$2:$I$11399,8, FALSE)</f>
        <v>VIOLÊNCIA INTERPESSOAL</v>
      </c>
      <c r="L10402" s="2">
        <v>1</v>
      </c>
    </row>
    <row r="10403" spans="1:12" ht="15.75" customHeight="1" x14ac:dyDescent="0.25">
      <c r="A10403" t="str">
        <f>CONCATENATE(B10403,C10403,D10403,H10403,I10403,L10403)</f>
        <v>2992020HOMICIDIO271</v>
      </c>
      <c r="B10403" s="2">
        <v>29</v>
      </c>
      <c r="C10403" s="2">
        <v>9</v>
      </c>
      <c r="D10403" s="2">
        <v>2020</v>
      </c>
      <c r="E10403" s="2" t="s">
        <v>38</v>
      </c>
      <c r="F10403" s="2" t="s">
        <v>22</v>
      </c>
      <c r="G10403" s="2" t="s">
        <v>11</v>
      </c>
      <c r="H10403" s="2" t="s">
        <v>12</v>
      </c>
      <c r="I10403" s="2">
        <v>27</v>
      </c>
      <c r="J10403" s="2" t="str">
        <f>VLOOKUP(A10403,'Cor da Pele e Motivacao'!$A$2:$I$11399,6, FALSE)</f>
        <v>Parda</v>
      </c>
      <c r="K10403" s="2" t="str">
        <f>VLOOKUP(A10403,'Cor da Pele e Motivacao'!$A$2:$I$11399,8, FALSE)</f>
        <v>ATIVIDADES CRIMINAIS</v>
      </c>
      <c r="L10403" s="2">
        <v>1</v>
      </c>
    </row>
    <row r="10404" spans="1:12" ht="15.75" customHeight="1" x14ac:dyDescent="0.25">
      <c r="A10404" t="str">
        <f>CONCATENATE(B10404,C10404,D10404,H10404,I10404,L10404)</f>
        <v>2992020HOMICIDIO461</v>
      </c>
      <c r="B10404" s="2">
        <v>29</v>
      </c>
      <c r="C10404" s="2">
        <v>9</v>
      </c>
      <c r="D10404" s="2">
        <v>2020</v>
      </c>
      <c r="E10404" s="2" t="s">
        <v>38</v>
      </c>
      <c r="F10404" s="2" t="s">
        <v>22</v>
      </c>
      <c r="G10404" s="2" t="s">
        <v>11</v>
      </c>
      <c r="H10404" s="2" t="s">
        <v>12</v>
      </c>
      <c r="I10404" s="2">
        <v>46</v>
      </c>
      <c r="J10404" s="2" t="str">
        <f>VLOOKUP(A10404,'Cor da Pele e Motivacao'!$A$2:$I$11399,6, FALSE)</f>
        <v>Parda</v>
      </c>
      <c r="K10404" s="2" t="str">
        <f>VLOOKUP(A10404,'Cor da Pele e Motivacao'!$A$2:$I$11399,8, FALSE)</f>
        <v>VIOLÊNCIA INTERPESSOAL</v>
      </c>
      <c r="L10404" s="2">
        <v>1</v>
      </c>
    </row>
    <row r="10405" spans="1:12" ht="15.75" customHeight="1" x14ac:dyDescent="0.25">
      <c r="A10405" t="str">
        <f>CONCATENATE(B10405,C10405,D10405,H10405,I10405,L10405)</f>
        <v>3092020HOMICIDIO321</v>
      </c>
      <c r="B10405" s="2">
        <v>30</v>
      </c>
      <c r="C10405" s="2">
        <v>9</v>
      </c>
      <c r="D10405" s="2">
        <v>2020</v>
      </c>
      <c r="E10405" s="2" t="s">
        <v>62</v>
      </c>
      <c r="F10405" s="2" t="s">
        <v>16</v>
      </c>
      <c r="G10405" s="2" t="s">
        <v>11</v>
      </c>
      <c r="H10405" s="2" t="s">
        <v>12</v>
      </c>
      <c r="I10405" s="2">
        <v>32</v>
      </c>
      <c r="J10405" s="2" t="str">
        <f>VLOOKUP(A10405,'Cor da Pele e Motivacao'!$A$2:$I$11399,6, FALSE)</f>
        <v>Parda</v>
      </c>
      <c r="K10405" s="2" t="str">
        <f>VLOOKUP(A10405,'Cor da Pele e Motivacao'!$A$2:$I$11399,8, FALSE)</f>
        <v>ATIVIDADES CRIMINAIS</v>
      </c>
      <c r="L10405" s="2">
        <v>1</v>
      </c>
    </row>
    <row r="10406" spans="1:12" ht="15.75" customHeight="1" x14ac:dyDescent="0.25">
      <c r="A10406" t="str">
        <f>CONCATENATE(B10406,C10406,D10406,H10406,I10406,L10406)</f>
        <v>3092020HOMICIDIO211</v>
      </c>
      <c r="B10406" s="2">
        <v>30</v>
      </c>
      <c r="C10406" s="2">
        <v>9</v>
      </c>
      <c r="D10406" s="2">
        <v>2020</v>
      </c>
      <c r="E10406" s="2" t="s">
        <v>20</v>
      </c>
      <c r="F10406" s="2" t="s">
        <v>14</v>
      </c>
      <c r="G10406" s="2" t="s">
        <v>11</v>
      </c>
      <c r="H10406" s="2" t="s">
        <v>12</v>
      </c>
      <c r="I10406" s="2">
        <v>21</v>
      </c>
      <c r="J10406" s="2" t="str">
        <f>VLOOKUP(A10406,'Cor da Pele e Motivacao'!$A$2:$I$11399,6, FALSE)</f>
        <v>Branca</v>
      </c>
      <c r="K10406" s="2" t="str">
        <f>VLOOKUP(A10406,'Cor da Pele e Motivacao'!$A$2:$I$11399,8, FALSE)</f>
        <v>ATIVIDADES CRIMINAIS</v>
      </c>
      <c r="L10406" s="2">
        <v>1</v>
      </c>
    </row>
    <row r="10407" spans="1:12" ht="15.75" customHeight="1" x14ac:dyDescent="0.25">
      <c r="A10407" t="str">
        <f>CONCATENATE(B10407,C10407,D10407,H10407,I10407,L10407)</f>
        <v>3092020HOMICIDIO201</v>
      </c>
      <c r="B10407" s="2">
        <v>30</v>
      </c>
      <c r="C10407" s="2">
        <v>9</v>
      </c>
      <c r="D10407" s="2">
        <v>2020</v>
      </c>
      <c r="E10407" s="2" t="s">
        <v>25</v>
      </c>
      <c r="F10407" s="2" t="s">
        <v>25</v>
      </c>
      <c r="G10407" s="2" t="s">
        <v>11</v>
      </c>
      <c r="H10407" s="2" t="s">
        <v>12</v>
      </c>
      <c r="I10407" s="2">
        <v>20</v>
      </c>
      <c r="J10407" s="2" t="str">
        <f>VLOOKUP(A10407,'Cor da Pele e Motivacao'!$A$2:$I$11399,6, FALSE)</f>
        <v>Branca</v>
      </c>
      <c r="K10407" s="2" t="str">
        <f>VLOOKUP(A10407,'Cor da Pele e Motivacao'!$A$2:$I$11399,8, FALSE)</f>
        <v>ATIVIDADES CRIMINAIS</v>
      </c>
      <c r="L10407" s="2">
        <v>1</v>
      </c>
    </row>
    <row r="10408" spans="1:12" ht="15.75" customHeight="1" x14ac:dyDescent="0.25">
      <c r="A10408" t="str">
        <f>CONCATENATE(B10408,C10408,D10408,H10408,I10408,L10408)</f>
        <v>3092020HOMICIDIO211</v>
      </c>
      <c r="B10408" s="2">
        <v>30</v>
      </c>
      <c r="C10408" s="2">
        <v>9</v>
      </c>
      <c r="D10408" s="2">
        <v>2020</v>
      </c>
      <c r="E10408" s="2" t="s">
        <v>25</v>
      </c>
      <c r="F10408" s="2" t="s">
        <v>25</v>
      </c>
      <c r="G10408" s="2" t="s">
        <v>11</v>
      </c>
      <c r="H10408" s="2" t="s">
        <v>12</v>
      </c>
      <c r="I10408" s="2">
        <v>21</v>
      </c>
      <c r="J10408" s="2" t="str">
        <f>VLOOKUP(A10408,'Cor da Pele e Motivacao'!$A$2:$I$11399,6, FALSE)</f>
        <v>Branca</v>
      </c>
      <c r="K10408" s="2" t="str">
        <f>VLOOKUP(A10408,'Cor da Pele e Motivacao'!$A$2:$I$11399,8, FALSE)</f>
        <v>ATIVIDADES CRIMINAIS</v>
      </c>
      <c r="L10408" s="2">
        <v>1</v>
      </c>
    </row>
    <row r="10409" spans="1:12" ht="15.75" customHeight="1" x14ac:dyDescent="0.25">
      <c r="A10409" t="str">
        <f>CONCATENATE(B10409,C10409,D10409,H10409,I10409,L10409)</f>
        <v>3092020HOMICIDIO451</v>
      </c>
      <c r="B10409" s="2">
        <v>30</v>
      </c>
      <c r="C10409" s="2">
        <v>9</v>
      </c>
      <c r="D10409" s="2">
        <v>2020</v>
      </c>
      <c r="E10409" s="2" t="s">
        <v>25</v>
      </c>
      <c r="F10409" s="2" t="s">
        <v>25</v>
      </c>
      <c r="G10409" s="2" t="s">
        <v>11</v>
      </c>
      <c r="H10409" s="2" t="s">
        <v>12</v>
      </c>
      <c r="I10409" s="2">
        <v>45</v>
      </c>
      <c r="J10409" s="2" t="str">
        <f>VLOOKUP(A10409,'Cor da Pele e Motivacao'!$A$2:$I$11399,6, FALSE)</f>
        <v>Parda</v>
      </c>
      <c r="K10409" s="2" t="str">
        <f>VLOOKUP(A10409,'Cor da Pele e Motivacao'!$A$2:$I$11399,8, FALSE)</f>
        <v>ATIVIDADES CRIMINAIS</v>
      </c>
      <c r="L10409" s="2">
        <v>1</v>
      </c>
    </row>
    <row r="10410" spans="1:12" ht="15.75" customHeight="1" x14ac:dyDescent="0.25">
      <c r="A10410" t="str">
        <f>CONCATENATE(B10410,C10410,D10410,H10410,I10410,L10410)</f>
        <v>1102020HOMICIDIO201</v>
      </c>
      <c r="B10410" s="2">
        <v>1</v>
      </c>
      <c r="C10410" s="2">
        <v>10</v>
      </c>
      <c r="D10410" s="2">
        <v>2020</v>
      </c>
      <c r="E10410" s="2" t="s">
        <v>13</v>
      </c>
      <c r="F10410" s="2" t="s">
        <v>14</v>
      </c>
      <c r="G10410" s="2" t="s">
        <v>11</v>
      </c>
      <c r="H10410" s="2" t="s">
        <v>12</v>
      </c>
      <c r="I10410" s="2">
        <v>20</v>
      </c>
      <c r="J10410" s="2" t="str">
        <f>VLOOKUP(A10410,'Cor da Pele e Motivacao'!$A$2:$I$11399,6, FALSE)</f>
        <v>Negra</v>
      </c>
      <c r="K10410" s="2" t="str">
        <f>VLOOKUP(A10410,'Cor da Pele e Motivacao'!$A$2:$I$11399,8, FALSE)</f>
        <v>ATIVIDADES CRIMINAIS</v>
      </c>
      <c r="L10410" s="2">
        <v>1</v>
      </c>
    </row>
    <row r="10411" spans="1:12" ht="15.75" customHeight="1" x14ac:dyDescent="0.25">
      <c r="A10411" t="str">
        <f>CONCATENATE(B10411,C10411,D10411,H10411,I10411,L10411)</f>
        <v>1102020HOMICIDIO241</v>
      </c>
      <c r="B10411" s="2">
        <v>1</v>
      </c>
      <c r="C10411" s="2">
        <v>10</v>
      </c>
      <c r="D10411" s="2">
        <v>2020</v>
      </c>
      <c r="E10411" s="2" t="s">
        <v>175</v>
      </c>
      <c r="F10411" s="2" t="s">
        <v>22</v>
      </c>
      <c r="G10411" s="2" t="s">
        <v>11</v>
      </c>
      <c r="H10411" s="2" t="s">
        <v>12</v>
      </c>
      <c r="I10411" s="2">
        <v>24</v>
      </c>
      <c r="J10411" s="2" t="str">
        <f>VLOOKUP(A10411,'Cor da Pele e Motivacao'!$A$2:$I$11399,6, FALSE)</f>
        <v>Parda</v>
      </c>
      <c r="K10411" s="2" t="str">
        <f>VLOOKUP(A10411,'Cor da Pele e Motivacao'!$A$2:$I$11399,8, FALSE)</f>
        <v>VIOLÊNCIA INTERPESSOAL</v>
      </c>
      <c r="L10411" s="2">
        <v>1</v>
      </c>
    </row>
    <row r="10412" spans="1:12" ht="15.75" customHeight="1" x14ac:dyDescent="0.25">
      <c r="A10412" t="str">
        <f>CONCATENATE(B10412,C10412,D10412,H10412,I10412,L10412)</f>
        <v>1102020HOMICIDIO311</v>
      </c>
      <c r="B10412" s="2">
        <v>1</v>
      </c>
      <c r="C10412" s="2">
        <v>10</v>
      </c>
      <c r="D10412" s="2">
        <v>2020</v>
      </c>
      <c r="E10412" s="2" t="s">
        <v>159</v>
      </c>
      <c r="F10412" s="2" t="s">
        <v>16</v>
      </c>
      <c r="G10412" s="2" t="s">
        <v>11</v>
      </c>
      <c r="H10412" s="2" t="s">
        <v>12</v>
      </c>
      <c r="I10412" s="2">
        <v>31</v>
      </c>
      <c r="J10412" s="2" t="str">
        <f>VLOOKUP(A10412,'Cor da Pele e Motivacao'!$A$2:$I$11399,6, FALSE)</f>
        <v>Parda</v>
      </c>
      <c r="K10412" s="2" t="str">
        <f>VLOOKUP(A10412,'Cor da Pele e Motivacao'!$A$2:$I$11399,8, FALSE)</f>
        <v>ATIVIDADES CRIMINAIS</v>
      </c>
      <c r="L10412" s="2">
        <v>1</v>
      </c>
    </row>
    <row r="10413" spans="1:12" ht="15.75" customHeight="1" x14ac:dyDescent="0.25">
      <c r="A10413" t="str">
        <f>CONCATENATE(B10413,C10413,D10413,H10413,I10413,L10413)</f>
        <v>1102020HOMICIDIO221</v>
      </c>
      <c r="B10413" s="2">
        <v>1</v>
      </c>
      <c r="C10413" s="2">
        <v>10</v>
      </c>
      <c r="D10413" s="2">
        <v>2020</v>
      </c>
      <c r="E10413" s="2" t="s">
        <v>36</v>
      </c>
      <c r="F10413" s="2" t="s">
        <v>14</v>
      </c>
      <c r="G10413" s="2" t="s">
        <v>11</v>
      </c>
      <c r="H10413" s="2" t="s">
        <v>12</v>
      </c>
      <c r="I10413" s="2">
        <v>22</v>
      </c>
      <c r="J10413" s="2" t="str">
        <f>VLOOKUP(A10413,'Cor da Pele e Motivacao'!$A$2:$I$11399,6, FALSE)</f>
        <v>Parda</v>
      </c>
      <c r="K10413" s="2" t="str">
        <f>VLOOKUP(A10413,'Cor da Pele e Motivacao'!$A$2:$I$11399,8, FALSE)</f>
        <v>ATIVIDADES CRIMINAIS</v>
      </c>
      <c r="L10413" s="2">
        <v>1</v>
      </c>
    </row>
    <row r="10414" spans="1:12" ht="15.75" customHeight="1" x14ac:dyDescent="0.25">
      <c r="A10414" t="str">
        <f>CONCATENATE(B10414,C10414,D10414,H10414,I10414,L10414)</f>
        <v>1102020HOMICIDIO201</v>
      </c>
      <c r="B10414" s="2">
        <v>1</v>
      </c>
      <c r="C10414" s="2">
        <v>10</v>
      </c>
      <c r="D10414" s="2">
        <v>2020</v>
      </c>
      <c r="E10414" s="2" t="s">
        <v>25</v>
      </c>
      <c r="F10414" s="2" t="s">
        <v>25</v>
      </c>
      <c r="G10414" s="2" t="s">
        <v>28</v>
      </c>
      <c r="H10414" s="2" t="s">
        <v>12</v>
      </c>
      <c r="I10414" s="2">
        <v>20</v>
      </c>
      <c r="J10414" s="2" t="str">
        <f>VLOOKUP(A10414,'Cor da Pele e Motivacao'!$A$2:$I$11399,6, FALSE)</f>
        <v>Negra</v>
      </c>
      <c r="K10414" s="2" t="str">
        <f>VLOOKUP(A10414,'Cor da Pele e Motivacao'!$A$2:$I$11399,8, FALSE)</f>
        <v>ATIVIDADES CRIMINAIS</v>
      </c>
      <c r="L10414" s="2">
        <v>1</v>
      </c>
    </row>
    <row r="10415" spans="1:12" ht="15.75" customHeight="1" x14ac:dyDescent="0.25">
      <c r="A10415" t="str">
        <f>CONCATENATE(B10415,C10415,D10415,H10415,I10415,L10415)</f>
        <v>1102020HOMICIDIO331</v>
      </c>
      <c r="B10415" s="2">
        <v>1</v>
      </c>
      <c r="C10415" s="2">
        <v>10</v>
      </c>
      <c r="D10415" s="2">
        <v>2020</v>
      </c>
      <c r="E10415" s="2" t="s">
        <v>25</v>
      </c>
      <c r="F10415" s="2" t="s">
        <v>25</v>
      </c>
      <c r="G10415" s="2" t="s">
        <v>28</v>
      </c>
      <c r="H10415" s="2" t="s">
        <v>12</v>
      </c>
      <c r="I10415" s="2">
        <v>33</v>
      </c>
      <c r="J10415" s="2" t="str">
        <f>VLOOKUP(A10415,'Cor da Pele e Motivacao'!$A$2:$I$11399,6, FALSE)</f>
        <v>Parda</v>
      </c>
      <c r="K10415" s="2" t="str">
        <f>VLOOKUP(A10415,'Cor da Pele e Motivacao'!$A$2:$I$11399,8, FALSE)</f>
        <v>ATIVIDADES CRIMINAIS</v>
      </c>
      <c r="L10415" s="2">
        <v>1</v>
      </c>
    </row>
    <row r="10416" spans="1:12" ht="15.75" customHeight="1" x14ac:dyDescent="0.25">
      <c r="A10416" t="str">
        <f>CONCATENATE(B10416,C10416,D10416,H10416,I10416,L10416)</f>
        <v>1102020HOMICIDIO571</v>
      </c>
      <c r="B10416" s="2">
        <v>1</v>
      </c>
      <c r="C10416" s="2">
        <v>10</v>
      </c>
      <c r="D10416" s="2">
        <v>2020</v>
      </c>
      <c r="E10416" s="2" t="s">
        <v>25</v>
      </c>
      <c r="F10416" s="2" t="s">
        <v>25</v>
      </c>
      <c r="G10416" s="2" t="s">
        <v>11</v>
      </c>
      <c r="H10416" s="2" t="s">
        <v>12</v>
      </c>
      <c r="I10416" s="2">
        <v>57</v>
      </c>
      <c r="J10416" s="2" t="str">
        <f>VLOOKUP(A10416,'Cor da Pele e Motivacao'!$A$2:$I$11399,6, FALSE)</f>
        <v>Parda</v>
      </c>
      <c r="K10416" s="2" t="str">
        <f>VLOOKUP(A10416,'Cor da Pele e Motivacao'!$A$2:$I$11399,8, FALSE)</f>
        <v>VIOLÊNCIA INTERPESSOAL</v>
      </c>
      <c r="L10416" s="2">
        <v>1</v>
      </c>
    </row>
    <row r="10417" spans="1:12" ht="15.75" customHeight="1" x14ac:dyDescent="0.25">
      <c r="A10417" t="str">
        <f>CONCATENATE(B10417,C10417,D10417,H10417,I10417,L10417)</f>
        <v>1102020HOMICIDIO441</v>
      </c>
      <c r="B10417" s="2">
        <v>1</v>
      </c>
      <c r="C10417" s="2">
        <v>10</v>
      </c>
      <c r="D10417" s="2">
        <v>2020</v>
      </c>
      <c r="E10417" s="2" t="s">
        <v>118</v>
      </c>
      <c r="F10417" s="2" t="s">
        <v>10</v>
      </c>
      <c r="G10417" s="2" t="s">
        <v>11</v>
      </c>
      <c r="H10417" s="2" t="s">
        <v>12</v>
      </c>
      <c r="I10417" s="2">
        <v>44</v>
      </c>
      <c r="J10417" s="2" t="str">
        <f>VLOOKUP(A10417,'Cor da Pele e Motivacao'!$A$2:$I$11399,6, FALSE)</f>
        <v>Parda</v>
      </c>
      <c r="K10417" s="2" t="str">
        <f>VLOOKUP(A10417,'Cor da Pele e Motivacao'!$A$2:$I$11399,8, FALSE)</f>
        <v>VIOLÊNCIA INTERPESSOAL</v>
      </c>
      <c r="L10417" s="2">
        <v>1</v>
      </c>
    </row>
    <row r="10418" spans="1:12" ht="15.75" customHeight="1" x14ac:dyDescent="0.25">
      <c r="A10418" t="str">
        <f>CONCATENATE(B10418,C10418,D10418,H10418,I10418,L10418)</f>
        <v>1102020HOMICIDIO281</v>
      </c>
      <c r="B10418" s="2">
        <v>1</v>
      </c>
      <c r="C10418" s="2">
        <v>10</v>
      </c>
      <c r="D10418" s="2">
        <v>2020</v>
      </c>
      <c r="E10418" s="2" t="s">
        <v>112</v>
      </c>
      <c r="F10418" s="2" t="s">
        <v>16</v>
      </c>
      <c r="G10418" s="2" t="s">
        <v>11</v>
      </c>
      <c r="H10418" s="2" t="s">
        <v>12</v>
      </c>
      <c r="I10418" s="2">
        <v>28</v>
      </c>
      <c r="J10418" s="2" t="str">
        <f>VLOOKUP(A10418,'Cor da Pele e Motivacao'!$A$2:$I$11399,6, FALSE)</f>
        <v>Parda</v>
      </c>
      <c r="K10418" s="2" t="str">
        <f>VLOOKUP(A10418,'Cor da Pele e Motivacao'!$A$2:$I$11399,8, FALSE)</f>
        <v>VIOLÊNCIA INTERPESSOAL</v>
      </c>
      <c r="L10418" s="2">
        <v>1</v>
      </c>
    </row>
    <row r="10419" spans="1:12" ht="15.75" customHeight="1" x14ac:dyDescent="0.25">
      <c r="A10419" t="str">
        <f>CONCATENATE(B10419,C10419,D10419,H10419,I10419,L10419)</f>
        <v>2102020HOMICIDIO211</v>
      </c>
      <c r="B10419" s="2">
        <v>2</v>
      </c>
      <c r="C10419" s="2">
        <v>10</v>
      </c>
      <c r="D10419" s="2">
        <v>2020</v>
      </c>
      <c r="E10419" s="2" t="s">
        <v>52</v>
      </c>
      <c r="F10419" s="2" t="s">
        <v>22</v>
      </c>
      <c r="G10419" s="2" t="s">
        <v>11</v>
      </c>
      <c r="H10419" s="2" t="s">
        <v>12</v>
      </c>
      <c r="I10419" s="2">
        <v>21</v>
      </c>
      <c r="J10419" s="2" t="str">
        <f>VLOOKUP(A10419,'Cor da Pele e Motivacao'!$A$2:$I$11399,6, FALSE)</f>
        <v>Parda</v>
      </c>
      <c r="K10419" s="2" t="str">
        <f>VLOOKUP(A10419,'Cor da Pele e Motivacao'!$A$2:$I$11399,8, FALSE)</f>
        <v>ATIVIDADES CRIMINAIS</v>
      </c>
      <c r="L10419" s="2">
        <v>1</v>
      </c>
    </row>
    <row r="10420" spans="1:12" ht="15.75" customHeight="1" x14ac:dyDescent="0.25">
      <c r="A10420" t="str">
        <f>CONCATENATE(B10420,C10420,D10420,H10420,I10420,L10420)</f>
        <v>2102020HOMICIDIO321</v>
      </c>
      <c r="B10420" s="2">
        <v>2</v>
      </c>
      <c r="C10420" s="2">
        <v>10</v>
      </c>
      <c r="D10420" s="2">
        <v>2020</v>
      </c>
      <c r="E10420" s="2" t="s">
        <v>52</v>
      </c>
      <c r="F10420" s="2" t="s">
        <v>22</v>
      </c>
      <c r="G10420" s="2" t="s">
        <v>11</v>
      </c>
      <c r="H10420" s="2" t="s">
        <v>12</v>
      </c>
      <c r="I10420" s="2">
        <v>32</v>
      </c>
      <c r="J10420" s="2" t="str">
        <f>VLOOKUP(A10420,'Cor da Pele e Motivacao'!$A$2:$I$11399,6, FALSE)</f>
        <v>Parda</v>
      </c>
      <c r="K10420" s="2" t="str">
        <f>VLOOKUP(A10420,'Cor da Pele e Motivacao'!$A$2:$I$11399,8, FALSE)</f>
        <v>ATIVIDADES CRIMINAIS</v>
      </c>
      <c r="L10420" s="2">
        <v>1</v>
      </c>
    </row>
    <row r="10421" spans="1:12" ht="15.75" customHeight="1" x14ac:dyDescent="0.25">
      <c r="A10421" t="str">
        <f>CONCATENATE(B10421,C10421,D10421,H10421,I10421,L10421)</f>
        <v>2102020HOMICIDIO201</v>
      </c>
      <c r="B10421" s="2">
        <v>2</v>
      </c>
      <c r="C10421" s="2">
        <v>10</v>
      </c>
      <c r="D10421" s="2">
        <v>2020</v>
      </c>
      <c r="E10421" s="2" t="s">
        <v>66</v>
      </c>
      <c r="F10421" s="2" t="s">
        <v>16</v>
      </c>
      <c r="G10421" s="2" t="s">
        <v>11</v>
      </c>
      <c r="H10421" s="2" t="s">
        <v>12</v>
      </c>
      <c r="I10421" s="2">
        <v>20</v>
      </c>
      <c r="J10421" s="2" t="str">
        <f>VLOOKUP(A10421,'Cor da Pele e Motivacao'!$A$2:$I$11399,6, FALSE)</f>
        <v>Parda</v>
      </c>
      <c r="K10421" s="2" t="str">
        <f>VLOOKUP(A10421,'Cor da Pele e Motivacao'!$A$2:$I$11399,8, FALSE)</f>
        <v>VIOLÊNCIA INTERPESSOAL</v>
      </c>
      <c r="L10421" s="2">
        <v>1</v>
      </c>
    </row>
    <row r="10422" spans="1:12" ht="15.75" customHeight="1" x14ac:dyDescent="0.25">
      <c r="A10422" t="str">
        <f>CONCATENATE(B10422,C10422,D10422,H10422,I10422,L10422)</f>
        <v>2102020HOMICIDIO271</v>
      </c>
      <c r="B10422" s="2">
        <v>2</v>
      </c>
      <c r="C10422" s="2">
        <v>10</v>
      </c>
      <c r="D10422" s="2">
        <v>2020</v>
      </c>
      <c r="E10422" s="2" t="s">
        <v>20</v>
      </c>
      <c r="F10422" s="2" t="s">
        <v>14</v>
      </c>
      <c r="G10422" s="2" t="s">
        <v>11</v>
      </c>
      <c r="H10422" s="2" t="s">
        <v>12</v>
      </c>
      <c r="I10422" s="2">
        <v>27</v>
      </c>
      <c r="J10422" s="2" t="str">
        <f>VLOOKUP(A10422,'Cor da Pele e Motivacao'!$A$2:$I$11399,6, FALSE)</f>
        <v>Parda</v>
      </c>
      <c r="K10422" s="2" t="str">
        <f>VLOOKUP(A10422,'Cor da Pele e Motivacao'!$A$2:$I$11399,8, FALSE)</f>
        <v>ATIVIDADES CRIMINAIS</v>
      </c>
      <c r="L10422" s="2">
        <v>1</v>
      </c>
    </row>
    <row r="10423" spans="1:12" ht="15.75" customHeight="1" x14ac:dyDescent="0.25">
      <c r="A10423" t="str">
        <f>CONCATENATE(B10423,C10423,D10423,H10423,I10423,L10423)</f>
        <v>2102020HOMICIDIO311</v>
      </c>
      <c r="B10423" s="2">
        <v>2</v>
      </c>
      <c r="C10423" s="2">
        <v>10</v>
      </c>
      <c r="D10423" s="2">
        <v>2020</v>
      </c>
      <c r="E10423" s="2" t="s">
        <v>92</v>
      </c>
      <c r="F10423" s="2" t="s">
        <v>22</v>
      </c>
      <c r="G10423" s="2" t="s">
        <v>11</v>
      </c>
      <c r="H10423" s="2" t="s">
        <v>12</v>
      </c>
      <c r="I10423" s="2">
        <v>31</v>
      </c>
      <c r="J10423" s="2" t="str">
        <f>VLOOKUP(A10423,'Cor da Pele e Motivacao'!$A$2:$I$11399,6, FALSE)</f>
        <v>Parda</v>
      </c>
      <c r="K10423" s="2" t="str">
        <f>VLOOKUP(A10423,'Cor da Pele e Motivacao'!$A$2:$I$11399,8, FALSE)</f>
        <v>ATIVIDADES CRIMINAIS</v>
      </c>
      <c r="L10423" s="2">
        <v>1</v>
      </c>
    </row>
    <row r="10424" spans="1:12" ht="15.75" customHeight="1" x14ac:dyDescent="0.25">
      <c r="A10424" t="str">
        <f>CONCATENATE(B10424,C10424,D10424,H10424,I10424,L10424)</f>
        <v>2102020HOMICIDIO171</v>
      </c>
      <c r="B10424" s="2">
        <v>2</v>
      </c>
      <c r="C10424" s="2">
        <v>10</v>
      </c>
      <c r="D10424" s="2">
        <v>2020</v>
      </c>
      <c r="E10424" s="2" t="s">
        <v>158</v>
      </c>
      <c r="F10424" s="2" t="s">
        <v>16</v>
      </c>
      <c r="G10424" s="2" t="s">
        <v>11</v>
      </c>
      <c r="H10424" s="2" t="s">
        <v>12</v>
      </c>
      <c r="I10424" s="2">
        <v>17</v>
      </c>
      <c r="J10424" s="2" t="str">
        <f>VLOOKUP(A10424,'Cor da Pele e Motivacao'!$A$2:$I$11399,6, FALSE)</f>
        <v>Parda</v>
      </c>
      <c r="K10424" s="2" t="str">
        <f>VLOOKUP(A10424,'Cor da Pele e Motivacao'!$A$2:$I$11399,8, FALSE)</f>
        <v>ATIVIDADES CRIMINAIS</v>
      </c>
      <c r="L10424" s="2">
        <v>1</v>
      </c>
    </row>
    <row r="10425" spans="1:12" ht="15.75" customHeight="1" x14ac:dyDescent="0.25">
      <c r="A10425" t="str">
        <f>CONCATENATE(B10425,C10425,D10425,H10425,I10425,L10425)</f>
        <v>2102020HOMICIDIO181</v>
      </c>
      <c r="B10425" s="2">
        <v>2</v>
      </c>
      <c r="C10425" s="2">
        <v>10</v>
      </c>
      <c r="D10425" s="2">
        <v>2020</v>
      </c>
      <c r="E10425" s="2" t="s">
        <v>159</v>
      </c>
      <c r="F10425" s="2" t="s">
        <v>16</v>
      </c>
      <c r="G10425" s="2" t="s">
        <v>11</v>
      </c>
      <c r="H10425" s="2" t="s">
        <v>12</v>
      </c>
      <c r="I10425" s="2">
        <v>18</v>
      </c>
      <c r="J10425" s="2" t="str">
        <f>VLOOKUP(A10425,'Cor da Pele e Motivacao'!$A$2:$I$11399,6, FALSE)</f>
        <v>Parda</v>
      </c>
      <c r="K10425" s="2" t="str">
        <f>VLOOKUP(A10425,'Cor da Pele e Motivacao'!$A$2:$I$11399,8, FALSE)</f>
        <v>ATIVIDADES CRIMINAIS</v>
      </c>
      <c r="L10425" s="2">
        <v>1</v>
      </c>
    </row>
    <row r="10426" spans="1:12" ht="15.75" customHeight="1" x14ac:dyDescent="0.25">
      <c r="A10426" t="str">
        <f>CONCATENATE(B10426,C10426,D10426,H10426,I10426,L10426)</f>
        <v>2102020HOMICIDIO181</v>
      </c>
      <c r="B10426" s="2">
        <v>2</v>
      </c>
      <c r="C10426" s="2">
        <v>10</v>
      </c>
      <c r="D10426" s="2">
        <v>2020</v>
      </c>
      <c r="E10426" s="2" t="s">
        <v>25</v>
      </c>
      <c r="F10426" s="2" t="s">
        <v>25</v>
      </c>
      <c r="G10426" s="2" t="s">
        <v>11</v>
      </c>
      <c r="H10426" s="2" t="s">
        <v>12</v>
      </c>
      <c r="I10426" s="2">
        <v>18</v>
      </c>
      <c r="J10426" s="2" t="str">
        <f>VLOOKUP(A10426,'Cor da Pele e Motivacao'!$A$2:$I$11399,6, FALSE)</f>
        <v>Parda</v>
      </c>
      <c r="K10426" s="2" t="str">
        <f>VLOOKUP(A10426,'Cor da Pele e Motivacao'!$A$2:$I$11399,8, FALSE)</f>
        <v>ATIVIDADES CRIMINAIS</v>
      </c>
      <c r="L10426" s="2">
        <v>1</v>
      </c>
    </row>
    <row r="10427" spans="1:12" ht="15.75" customHeight="1" x14ac:dyDescent="0.25">
      <c r="A10427" t="str">
        <f>CONCATENATE(B10427,C10427,D10427,H10427,I10427,L10427)</f>
        <v>2102020HOMICIDIO191</v>
      </c>
      <c r="B10427" s="2">
        <v>2</v>
      </c>
      <c r="C10427" s="2">
        <v>10</v>
      </c>
      <c r="D10427" s="2">
        <v>2020</v>
      </c>
      <c r="E10427" s="2" t="s">
        <v>25</v>
      </c>
      <c r="F10427" s="2" t="s">
        <v>25</v>
      </c>
      <c r="G10427" s="2" t="s">
        <v>11</v>
      </c>
      <c r="H10427" s="2" t="s">
        <v>12</v>
      </c>
      <c r="I10427" s="2">
        <v>19</v>
      </c>
      <c r="J10427" s="2" t="str">
        <f>VLOOKUP(A10427,'Cor da Pele e Motivacao'!$A$2:$I$11399,6, FALSE)</f>
        <v>Parda</v>
      </c>
      <c r="K10427" s="2" t="str">
        <f>VLOOKUP(A10427,'Cor da Pele e Motivacao'!$A$2:$I$11399,8, FALSE)</f>
        <v>ATIVIDADES CRIMINAIS</v>
      </c>
      <c r="L10427" s="2">
        <v>1</v>
      </c>
    </row>
    <row r="10428" spans="1:12" ht="15.75" customHeight="1" x14ac:dyDescent="0.25">
      <c r="A10428" t="str">
        <f>CONCATENATE(B10428,C10428,D10428,H10428,I10428,L10428)</f>
        <v>2102020HOMICIDIO221</v>
      </c>
      <c r="B10428" s="2">
        <v>2</v>
      </c>
      <c r="C10428" s="2">
        <v>10</v>
      </c>
      <c r="D10428" s="2">
        <v>2020</v>
      </c>
      <c r="E10428" s="2" t="s">
        <v>25</v>
      </c>
      <c r="F10428" s="2" t="s">
        <v>25</v>
      </c>
      <c r="G10428" s="2" t="s">
        <v>11</v>
      </c>
      <c r="H10428" s="2" t="s">
        <v>12</v>
      </c>
      <c r="I10428" s="2">
        <v>22</v>
      </c>
      <c r="J10428" s="2" t="str">
        <f>VLOOKUP(A10428,'Cor da Pele e Motivacao'!$A$2:$I$11399,6, FALSE)</f>
        <v>Parda</v>
      </c>
      <c r="K10428" s="2" t="str">
        <f>VLOOKUP(A10428,'Cor da Pele e Motivacao'!$A$2:$I$11399,8, FALSE)</f>
        <v>ATIVIDADES CRIMINAIS</v>
      </c>
      <c r="L10428" s="2">
        <v>1</v>
      </c>
    </row>
    <row r="10429" spans="1:12" ht="15.75" customHeight="1" x14ac:dyDescent="0.25">
      <c r="A10429" t="str">
        <f>CONCATENATE(B10429,C10429,D10429,H10429,I10429,L10429)</f>
        <v>2102020HOMICIDIO361</v>
      </c>
      <c r="B10429" s="2">
        <v>2</v>
      </c>
      <c r="C10429" s="2">
        <v>10</v>
      </c>
      <c r="D10429" s="2">
        <v>2020</v>
      </c>
      <c r="E10429" s="2" t="s">
        <v>25</v>
      </c>
      <c r="F10429" s="2" t="s">
        <v>25</v>
      </c>
      <c r="G10429" s="2" t="s">
        <v>11</v>
      </c>
      <c r="H10429" s="2" t="s">
        <v>12</v>
      </c>
      <c r="I10429" s="2">
        <v>36</v>
      </c>
      <c r="J10429" s="2" t="str">
        <f>VLOOKUP(A10429,'Cor da Pele e Motivacao'!$A$2:$I$11399,6, FALSE)</f>
        <v>Parda</v>
      </c>
      <c r="K10429" s="2" t="str">
        <f>VLOOKUP(A10429,'Cor da Pele e Motivacao'!$A$2:$I$11399,8, FALSE)</f>
        <v>ATIVIDADES CRIMINAIS</v>
      </c>
      <c r="L10429" s="2">
        <v>1</v>
      </c>
    </row>
    <row r="10430" spans="1:12" ht="15.75" customHeight="1" x14ac:dyDescent="0.25">
      <c r="A10430" t="str">
        <f>CONCATENATE(B10430,C10430,D10430,H10430,I10430,L10430)</f>
        <v>2102020HOMICIDIO511</v>
      </c>
      <c r="B10430" s="2">
        <v>2</v>
      </c>
      <c r="C10430" s="2">
        <v>10</v>
      </c>
      <c r="D10430" s="2">
        <v>2020</v>
      </c>
      <c r="E10430" s="2" t="s">
        <v>25</v>
      </c>
      <c r="F10430" s="2" t="s">
        <v>25</v>
      </c>
      <c r="G10430" s="2" t="s">
        <v>11</v>
      </c>
      <c r="H10430" s="2" t="s">
        <v>12</v>
      </c>
      <c r="I10430" s="2">
        <v>51</v>
      </c>
      <c r="J10430" s="2" t="str">
        <f>VLOOKUP(A10430,'Cor da Pele e Motivacao'!$A$2:$I$11399,6, FALSE)</f>
        <v>Parda</v>
      </c>
      <c r="K10430" s="2" t="str">
        <f>VLOOKUP(A10430,'Cor da Pele e Motivacao'!$A$2:$I$11399,8, FALSE)</f>
        <v>VIOLÊNCIA INTERPESSOAL</v>
      </c>
      <c r="L10430" s="2">
        <v>1</v>
      </c>
    </row>
    <row r="10431" spans="1:12" ht="15.75" customHeight="1" x14ac:dyDescent="0.25">
      <c r="A10431" t="str">
        <f>CONCATENATE(B10431,C10431,D10431,H10431,I10431,L10431)</f>
        <v>2102020HOMICIDIO371</v>
      </c>
      <c r="B10431" s="2">
        <v>2</v>
      </c>
      <c r="C10431" s="2">
        <v>10</v>
      </c>
      <c r="D10431" s="2">
        <v>2020</v>
      </c>
      <c r="E10431" s="2" t="s">
        <v>73</v>
      </c>
      <c r="F10431" s="2" t="s">
        <v>10</v>
      </c>
      <c r="G10431" s="2" t="s">
        <v>11</v>
      </c>
      <c r="H10431" s="2" t="s">
        <v>12</v>
      </c>
      <c r="I10431" s="2">
        <v>37</v>
      </c>
      <c r="J10431" s="2" t="str">
        <f>VLOOKUP(A10431,'Cor da Pele e Motivacao'!$A$2:$I$11399,6, FALSE)</f>
        <v>Parda</v>
      </c>
      <c r="K10431" s="2" t="str">
        <f>VLOOKUP(A10431,'Cor da Pele e Motivacao'!$A$2:$I$11399,8, FALSE)</f>
        <v>ATIVIDADES CRIMINAIS</v>
      </c>
      <c r="L10431" s="2">
        <v>1</v>
      </c>
    </row>
    <row r="10432" spans="1:12" ht="15.75" customHeight="1" x14ac:dyDescent="0.25">
      <c r="A10432" t="str">
        <f>CONCATENATE(B10432,C10432,D10432,H10432,I10432,L10432)</f>
        <v>2102020HOMICIDIO311</v>
      </c>
      <c r="B10432" s="2">
        <v>2</v>
      </c>
      <c r="C10432" s="2">
        <v>10</v>
      </c>
      <c r="D10432" s="2">
        <v>2020</v>
      </c>
      <c r="E10432" s="2" t="s">
        <v>149</v>
      </c>
      <c r="F10432" s="2" t="s">
        <v>16</v>
      </c>
      <c r="G10432" s="2" t="s">
        <v>11</v>
      </c>
      <c r="H10432" s="2" t="s">
        <v>12</v>
      </c>
      <c r="I10432" s="2">
        <v>31</v>
      </c>
      <c r="J10432" s="2" t="str">
        <f>VLOOKUP(A10432,'Cor da Pele e Motivacao'!$A$2:$I$11399,6, FALSE)</f>
        <v>Parda</v>
      </c>
      <c r="K10432" s="2" t="str">
        <f>VLOOKUP(A10432,'Cor da Pele e Motivacao'!$A$2:$I$11399,8, FALSE)</f>
        <v>ATIVIDADES CRIMINAIS</v>
      </c>
      <c r="L10432" s="2">
        <v>1</v>
      </c>
    </row>
    <row r="10433" spans="1:12" ht="15.75" customHeight="1" x14ac:dyDescent="0.25">
      <c r="A10433" t="str">
        <f>CONCATENATE(B10433,C10433,D10433,H10433,I10433,L10433)</f>
        <v>2102020HOMICIDIO181</v>
      </c>
      <c r="B10433" s="2">
        <v>2</v>
      </c>
      <c r="C10433" s="2">
        <v>10</v>
      </c>
      <c r="D10433" s="2">
        <v>2020</v>
      </c>
      <c r="E10433" s="2" t="s">
        <v>38</v>
      </c>
      <c r="F10433" s="2" t="s">
        <v>22</v>
      </c>
      <c r="G10433" s="2" t="s">
        <v>11</v>
      </c>
      <c r="H10433" s="2" t="s">
        <v>12</v>
      </c>
      <c r="I10433" s="2">
        <v>18</v>
      </c>
      <c r="J10433" s="2" t="str">
        <f>VLOOKUP(A10433,'Cor da Pele e Motivacao'!$A$2:$I$11399,6, FALSE)</f>
        <v>Parda</v>
      </c>
      <c r="K10433" s="2" t="str">
        <f>VLOOKUP(A10433,'Cor da Pele e Motivacao'!$A$2:$I$11399,8, FALSE)</f>
        <v>ATIVIDADES CRIMINAIS</v>
      </c>
      <c r="L10433" s="2">
        <v>1</v>
      </c>
    </row>
    <row r="10434" spans="1:12" ht="15.75" customHeight="1" x14ac:dyDescent="0.25">
      <c r="A10434" t="str">
        <f>CONCATENATE(B10434,C10434,D10434,H10434,I10434,L10434)</f>
        <v>3102020HOMICIDIO461</v>
      </c>
      <c r="B10434" s="2">
        <v>3</v>
      </c>
      <c r="C10434" s="2">
        <v>10</v>
      </c>
      <c r="D10434" s="2">
        <v>2020</v>
      </c>
      <c r="E10434" s="2" t="s">
        <v>13</v>
      </c>
      <c r="F10434" s="2" t="s">
        <v>14</v>
      </c>
      <c r="G10434" s="2" t="s">
        <v>11</v>
      </c>
      <c r="H10434" s="2" t="s">
        <v>12</v>
      </c>
      <c r="I10434" s="2">
        <v>46</v>
      </c>
      <c r="J10434" s="2" t="str">
        <f>VLOOKUP(A10434,'Cor da Pele e Motivacao'!$A$2:$I$11399,6, FALSE)</f>
        <v>Parda</v>
      </c>
      <c r="K10434" s="2" t="str">
        <f>VLOOKUP(A10434,'Cor da Pele e Motivacao'!$A$2:$I$11399,8, FALSE)</f>
        <v>ATIVIDADES CRIMINAIS</v>
      </c>
      <c r="L10434" s="2">
        <v>1</v>
      </c>
    </row>
    <row r="10435" spans="1:12" ht="15.75" customHeight="1" x14ac:dyDescent="0.25">
      <c r="A10435" t="str">
        <f>CONCATENATE(B10435,C10435,D10435,H10435,I10435,L10435)</f>
        <v>3102020HOMICIDIO491</v>
      </c>
      <c r="B10435" s="2">
        <v>3</v>
      </c>
      <c r="C10435" s="2">
        <v>10</v>
      </c>
      <c r="D10435" s="2">
        <v>2020</v>
      </c>
      <c r="E10435" s="2" t="s">
        <v>13</v>
      </c>
      <c r="F10435" s="2" t="s">
        <v>14</v>
      </c>
      <c r="G10435" s="2" t="s">
        <v>11</v>
      </c>
      <c r="H10435" s="2" t="s">
        <v>12</v>
      </c>
      <c r="I10435" s="2">
        <v>49</v>
      </c>
      <c r="J10435" s="2" t="str">
        <f>VLOOKUP(A10435,'Cor da Pele e Motivacao'!$A$2:$I$11399,6, FALSE)</f>
        <v>Parda</v>
      </c>
      <c r="K10435" s="2" t="str">
        <f>VLOOKUP(A10435,'Cor da Pele e Motivacao'!$A$2:$I$11399,8, FALSE)</f>
        <v>ATIVIDADES CRIMINAIS</v>
      </c>
      <c r="L10435" s="2">
        <v>1</v>
      </c>
    </row>
    <row r="10436" spans="1:12" ht="15.75" customHeight="1" x14ac:dyDescent="0.25">
      <c r="A10436" t="str">
        <f>CONCATENATE(B10436,C10436,D10436,H10436,I10436,L10436)</f>
        <v>3102020HOMICIDIO251</v>
      </c>
      <c r="B10436" s="2">
        <v>3</v>
      </c>
      <c r="C10436" s="2">
        <v>10</v>
      </c>
      <c r="D10436" s="2">
        <v>2020</v>
      </c>
      <c r="E10436" s="2" t="s">
        <v>184</v>
      </c>
      <c r="F10436" s="2" t="s">
        <v>10</v>
      </c>
      <c r="G10436" s="2" t="s">
        <v>11</v>
      </c>
      <c r="H10436" s="2" t="s">
        <v>12</v>
      </c>
      <c r="I10436" s="2">
        <v>25</v>
      </c>
      <c r="J10436" s="2" t="str">
        <f>VLOOKUP(A10436,'Cor da Pele e Motivacao'!$A$2:$I$11399,6, FALSE)</f>
        <v>Parda</v>
      </c>
      <c r="K10436" s="2" t="str">
        <f>VLOOKUP(A10436,'Cor da Pele e Motivacao'!$A$2:$I$11399,8, FALSE)</f>
        <v>ATIVIDADES CRIMINAIS</v>
      </c>
      <c r="L10436" s="2">
        <v>1</v>
      </c>
    </row>
    <row r="10437" spans="1:12" ht="15.75" customHeight="1" x14ac:dyDescent="0.25">
      <c r="A10437" t="str">
        <f>CONCATENATE(B10437,C10437,D10437,H10437,I10437,L10437)</f>
        <v>3102020HOMICIDIO281</v>
      </c>
      <c r="B10437" s="2">
        <v>3</v>
      </c>
      <c r="C10437" s="2">
        <v>10</v>
      </c>
      <c r="D10437" s="2">
        <v>2020</v>
      </c>
      <c r="E10437" s="2" t="s">
        <v>34</v>
      </c>
      <c r="F10437" s="2" t="s">
        <v>14</v>
      </c>
      <c r="G10437" s="2" t="s">
        <v>11</v>
      </c>
      <c r="H10437" s="2" t="s">
        <v>12</v>
      </c>
      <c r="I10437" s="2">
        <v>28</v>
      </c>
      <c r="J10437" s="2" t="str">
        <f>VLOOKUP(A10437,'Cor da Pele e Motivacao'!$A$2:$I$11399,6, FALSE)</f>
        <v>Parda</v>
      </c>
      <c r="K10437" s="2" t="str">
        <f>VLOOKUP(A10437,'Cor da Pele e Motivacao'!$A$2:$I$11399,8, FALSE)</f>
        <v>ATIVIDADES CRIMINAIS</v>
      </c>
      <c r="L10437" s="2">
        <v>1</v>
      </c>
    </row>
    <row r="10438" spans="1:12" ht="15.75" customHeight="1" x14ac:dyDescent="0.25">
      <c r="A10438" t="str">
        <f>CONCATENATE(B10438,C10438,D10438,H10438,I10438,L10438)</f>
        <v>3102020LATROCINIO191</v>
      </c>
      <c r="B10438" s="2">
        <v>3</v>
      </c>
      <c r="C10438" s="2">
        <v>10</v>
      </c>
      <c r="D10438" s="2">
        <v>2020</v>
      </c>
      <c r="E10438" s="2" t="s">
        <v>132</v>
      </c>
      <c r="F10438" s="2" t="s">
        <v>16</v>
      </c>
      <c r="G10438" s="2" t="s">
        <v>11</v>
      </c>
      <c r="H10438" s="2" t="s">
        <v>33</v>
      </c>
      <c r="I10438" s="2">
        <v>19</v>
      </c>
      <c r="J10438" s="2" t="str">
        <f>VLOOKUP(A10438,'Cor da Pele e Motivacao'!$A$2:$I$11399,6, FALSE)</f>
        <v>Parda</v>
      </c>
      <c r="K10438" s="2" t="str">
        <f>VLOOKUP(A10438,'Cor da Pele e Motivacao'!$A$2:$I$11399,8, FALSE)</f>
        <v>PATRIMÔNIO</v>
      </c>
      <c r="L10438" s="2">
        <v>1</v>
      </c>
    </row>
    <row r="10439" spans="1:12" ht="15.75" customHeight="1" x14ac:dyDescent="0.25">
      <c r="A10439" t="str">
        <f>CONCATENATE(B10439,C10439,D10439,H10439,I10439,L10439)</f>
        <v>3102020HOMICIDIO451</v>
      </c>
      <c r="B10439" s="2">
        <v>3</v>
      </c>
      <c r="C10439" s="2">
        <v>10</v>
      </c>
      <c r="D10439" s="2">
        <v>2020</v>
      </c>
      <c r="E10439" s="2" t="s">
        <v>166</v>
      </c>
      <c r="F10439" s="2" t="s">
        <v>10</v>
      </c>
      <c r="G10439" s="2" t="s">
        <v>11</v>
      </c>
      <c r="H10439" s="2" t="s">
        <v>12</v>
      </c>
      <c r="I10439" s="2">
        <v>45</v>
      </c>
      <c r="J10439" s="2" t="str">
        <f>VLOOKUP(A10439,'Cor da Pele e Motivacao'!$A$2:$I$11399,6, FALSE)</f>
        <v>Parda</v>
      </c>
      <c r="K10439" s="2" t="str">
        <f>VLOOKUP(A10439,'Cor da Pele e Motivacao'!$A$2:$I$11399,8, FALSE)</f>
        <v>ATIVIDADES CRIMINAIS</v>
      </c>
      <c r="L10439" s="2">
        <v>1</v>
      </c>
    </row>
    <row r="10440" spans="1:12" ht="15.75" customHeight="1" x14ac:dyDescent="0.25">
      <c r="A10440" t="str">
        <f>CONCATENATE(B10440,C10440,D10440,H10440,I10440,L10440)</f>
        <v>4102020HOMICIDIO401</v>
      </c>
      <c r="B10440" s="2">
        <v>4</v>
      </c>
      <c r="C10440" s="2">
        <v>10</v>
      </c>
      <c r="D10440" s="2">
        <v>2020</v>
      </c>
      <c r="E10440" s="2" t="s">
        <v>66</v>
      </c>
      <c r="F10440" s="2" t="s">
        <v>16</v>
      </c>
      <c r="G10440" s="2" t="s">
        <v>11</v>
      </c>
      <c r="H10440" s="2" t="s">
        <v>12</v>
      </c>
      <c r="I10440" s="2">
        <v>40</v>
      </c>
      <c r="J10440" s="2" t="str">
        <f>VLOOKUP(A10440,'Cor da Pele e Motivacao'!$A$2:$I$11399,6, FALSE)</f>
        <v>Parda</v>
      </c>
      <c r="K10440" s="2" t="str">
        <f>VLOOKUP(A10440,'Cor da Pele e Motivacao'!$A$2:$I$11399,8, FALSE)</f>
        <v>VIOLÊNCIA INTERPESSOAL</v>
      </c>
      <c r="L10440" s="2">
        <v>1</v>
      </c>
    </row>
    <row r="10441" spans="1:12" ht="15.75" customHeight="1" x14ac:dyDescent="0.25">
      <c r="A10441" t="str">
        <f>CONCATENATE(B10441,C10441,D10441,H10441,I10441,L10441)</f>
        <v>4102020HOMICIDIO281</v>
      </c>
      <c r="B10441" s="2">
        <v>4</v>
      </c>
      <c r="C10441" s="2">
        <v>10</v>
      </c>
      <c r="D10441" s="2">
        <v>2020</v>
      </c>
      <c r="E10441" s="2" t="s">
        <v>13</v>
      </c>
      <c r="F10441" s="2" t="s">
        <v>14</v>
      </c>
      <c r="G10441" s="2" t="s">
        <v>11</v>
      </c>
      <c r="H10441" s="2" t="s">
        <v>12</v>
      </c>
      <c r="I10441" s="2">
        <v>28</v>
      </c>
      <c r="J10441" s="2" t="str">
        <f>VLOOKUP(A10441,'Cor da Pele e Motivacao'!$A$2:$I$11399,6, FALSE)</f>
        <v>Parda</v>
      </c>
      <c r="K10441" s="2" t="str">
        <f>VLOOKUP(A10441,'Cor da Pele e Motivacao'!$A$2:$I$11399,8, FALSE)</f>
        <v>VIOLÊNCIA INTERPESSOAL</v>
      </c>
      <c r="L10441" s="2">
        <v>1</v>
      </c>
    </row>
    <row r="10442" spans="1:12" ht="15.75" customHeight="1" x14ac:dyDescent="0.25">
      <c r="A10442" t="str">
        <f>CONCATENATE(B10442,C10442,D10442,H10442,I10442,L10442)</f>
        <v>4102020HOMICIDIO481</v>
      </c>
      <c r="B10442" s="2">
        <v>4</v>
      </c>
      <c r="C10442" s="2">
        <v>10</v>
      </c>
      <c r="D10442" s="2">
        <v>2020</v>
      </c>
      <c r="E10442" s="2" t="s">
        <v>13</v>
      </c>
      <c r="F10442" s="2" t="s">
        <v>14</v>
      </c>
      <c r="G10442" s="2" t="s">
        <v>11</v>
      </c>
      <c r="H10442" s="2" t="s">
        <v>12</v>
      </c>
      <c r="I10442" s="2">
        <v>48</v>
      </c>
      <c r="J10442" s="2" t="str">
        <f>VLOOKUP(A10442,'Cor da Pele e Motivacao'!$A$2:$I$11399,6, FALSE)</f>
        <v>Parda</v>
      </c>
      <c r="K10442" s="2" t="str">
        <f>VLOOKUP(A10442,'Cor da Pele e Motivacao'!$A$2:$I$11399,8, FALSE)</f>
        <v>ATIVIDADES CRIMINAIS</v>
      </c>
      <c r="L10442" s="2">
        <v>1</v>
      </c>
    </row>
    <row r="10443" spans="1:12" ht="15.75" customHeight="1" x14ac:dyDescent="0.25">
      <c r="A10443" t="str">
        <f>CONCATENATE(B10443,C10443,D10443,H10443,I10443,L10443)</f>
        <v>4102020HOMICIDIO381</v>
      </c>
      <c r="B10443" s="2">
        <v>4</v>
      </c>
      <c r="C10443" s="2">
        <v>10</v>
      </c>
      <c r="D10443" s="2">
        <v>2020</v>
      </c>
      <c r="E10443" s="2" t="s">
        <v>135</v>
      </c>
      <c r="F10443" s="2" t="s">
        <v>16</v>
      </c>
      <c r="G10443" s="2" t="s">
        <v>11</v>
      </c>
      <c r="H10443" s="2" t="s">
        <v>12</v>
      </c>
      <c r="I10443" s="2">
        <v>38</v>
      </c>
      <c r="J10443" s="2" t="str">
        <f>VLOOKUP(A10443,'Cor da Pele e Motivacao'!$A$2:$I$11399,6, FALSE)</f>
        <v>Parda</v>
      </c>
      <c r="K10443" s="2" t="str">
        <f>VLOOKUP(A10443,'Cor da Pele e Motivacao'!$A$2:$I$11399,8, FALSE)</f>
        <v>A DEFINIR</v>
      </c>
      <c r="L10443" s="2">
        <v>1</v>
      </c>
    </row>
    <row r="10444" spans="1:12" ht="15.75" customHeight="1" x14ac:dyDescent="0.25">
      <c r="A10444" t="str">
        <f>CONCATENATE(B10444,C10444,D10444,H10444,I10444,L10444)</f>
        <v>4102020HOMICIDIO1</v>
      </c>
      <c r="B10444" s="2">
        <v>4</v>
      </c>
      <c r="C10444" s="2">
        <v>10</v>
      </c>
      <c r="D10444" s="2">
        <v>2020</v>
      </c>
      <c r="E10444" s="2" t="s">
        <v>15</v>
      </c>
      <c r="F10444" s="2" t="s">
        <v>16</v>
      </c>
      <c r="G10444" s="2" t="s">
        <v>11</v>
      </c>
      <c r="H10444" s="2" t="s">
        <v>12</v>
      </c>
      <c r="I10444" s="2"/>
      <c r="J10444" s="2" t="str">
        <f>VLOOKUP(A10444,'Cor da Pele e Motivacao'!$A$2:$I$11399,6, FALSE)</f>
        <v>Parda</v>
      </c>
      <c r="K10444" s="2" t="str">
        <f>VLOOKUP(A10444,'Cor da Pele e Motivacao'!$A$2:$I$11399,8, FALSE)</f>
        <v>ATIVIDADES CRIMINAIS</v>
      </c>
      <c r="L10444" s="2">
        <v>1</v>
      </c>
    </row>
    <row r="10445" spans="1:12" ht="15.75" customHeight="1" x14ac:dyDescent="0.25">
      <c r="A10445" t="str">
        <f>CONCATENATE(B10445,C10445,D10445,H10445,I10445,L10445)</f>
        <v>4102020HOMICIDIO201</v>
      </c>
      <c r="B10445" s="2">
        <v>4</v>
      </c>
      <c r="C10445" s="2">
        <v>10</v>
      </c>
      <c r="D10445" s="2">
        <v>2020</v>
      </c>
      <c r="E10445" s="2" t="s">
        <v>43</v>
      </c>
      <c r="F10445" s="2" t="s">
        <v>22</v>
      </c>
      <c r="G10445" s="2" t="s">
        <v>11</v>
      </c>
      <c r="H10445" s="2" t="s">
        <v>12</v>
      </c>
      <c r="I10445" s="2">
        <v>20</v>
      </c>
      <c r="J10445" s="2" t="str">
        <f>VLOOKUP(A10445,'Cor da Pele e Motivacao'!$A$2:$I$11399,6, FALSE)</f>
        <v>Parda</v>
      </c>
      <c r="K10445" s="2" t="str">
        <f>VLOOKUP(A10445,'Cor da Pele e Motivacao'!$A$2:$I$11399,8, FALSE)</f>
        <v>ATIVIDADES CRIMINAIS</v>
      </c>
      <c r="L10445" s="2">
        <v>1</v>
      </c>
    </row>
    <row r="10446" spans="1:12" ht="15.75" customHeight="1" x14ac:dyDescent="0.25">
      <c r="A10446" t="str">
        <f>CONCATENATE(B10446,C10446,D10446,H10446,I10446,L10446)</f>
        <v>4102020HOMICIDIO321</v>
      </c>
      <c r="B10446" s="2">
        <v>4</v>
      </c>
      <c r="C10446" s="2">
        <v>10</v>
      </c>
      <c r="D10446" s="2">
        <v>2020</v>
      </c>
      <c r="E10446" s="2" t="s">
        <v>53</v>
      </c>
      <c r="F10446" s="2" t="s">
        <v>10</v>
      </c>
      <c r="G10446" s="2" t="s">
        <v>11</v>
      </c>
      <c r="H10446" s="2" t="s">
        <v>12</v>
      </c>
      <c r="I10446" s="2">
        <v>32</v>
      </c>
      <c r="J10446" s="2" t="str">
        <f>VLOOKUP(A10446,'Cor da Pele e Motivacao'!$A$2:$I$11399,6, FALSE)</f>
        <v>Parda</v>
      </c>
      <c r="K10446" s="2" t="str">
        <f>VLOOKUP(A10446,'Cor da Pele e Motivacao'!$A$2:$I$11399,8, FALSE)</f>
        <v>VIOLÊNCIA INTERPESSOAL</v>
      </c>
      <c r="L10446" s="2">
        <v>1</v>
      </c>
    </row>
    <row r="10447" spans="1:12" ht="15.75" customHeight="1" x14ac:dyDescent="0.25">
      <c r="A10447" t="str">
        <f>CONCATENATE(B10447,C10447,D10447,H10447,I10447,L10447)</f>
        <v>4102020LATROCINIO501</v>
      </c>
      <c r="B10447" s="2">
        <v>4</v>
      </c>
      <c r="C10447" s="2">
        <v>10</v>
      </c>
      <c r="D10447" s="2">
        <v>2020</v>
      </c>
      <c r="E10447" s="2" t="s">
        <v>78</v>
      </c>
      <c r="F10447" s="2" t="s">
        <v>14</v>
      </c>
      <c r="G10447" s="2" t="s">
        <v>11</v>
      </c>
      <c r="H10447" s="2" t="s">
        <v>33</v>
      </c>
      <c r="I10447" s="2">
        <v>50</v>
      </c>
      <c r="J10447" s="2" t="str">
        <f>VLOOKUP(A10447,'Cor da Pele e Motivacao'!$A$2:$I$11399,6, FALSE)</f>
        <v>Parda</v>
      </c>
      <c r="K10447" s="2" t="str">
        <f>VLOOKUP(A10447,'Cor da Pele e Motivacao'!$A$2:$I$11399,8, FALSE)</f>
        <v>PATRIMÔNIO</v>
      </c>
      <c r="L10447" s="2">
        <v>1</v>
      </c>
    </row>
    <row r="10448" spans="1:12" ht="15.75" customHeight="1" x14ac:dyDescent="0.25">
      <c r="A10448" t="str">
        <f>CONCATENATE(B10448,C10448,D10448,H10448,I10448,L10448)</f>
        <v>4102020HOMICIDIO221</v>
      </c>
      <c r="B10448" s="2">
        <v>4</v>
      </c>
      <c r="C10448" s="2">
        <v>10</v>
      </c>
      <c r="D10448" s="2">
        <v>2020</v>
      </c>
      <c r="E10448" s="2" t="s">
        <v>128</v>
      </c>
      <c r="F10448" s="2" t="s">
        <v>10</v>
      </c>
      <c r="G10448" s="2" t="s">
        <v>11</v>
      </c>
      <c r="H10448" s="2" t="s">
        <v>12</v>
      </c>
      <c r="I10448" s="2">
        <v>22</v>
      </c>
      <c r="J10448" s="2" t="str">
        <f>VLOOKUP(A10448,'Cor da Pele e Motivacao'!$A$2:$I$11399,6, FALSE)</f>
        <v>Parda</v>
      </c>
      <c r="K10448" s="2" t="str">
        <f>VLOOKUP(A10448,'Cor da Pele e Motivacao'!$A$2:$I$11399,8, FALSE)</f>
        <v>ATIVIDADES CRIMINAIS</v>
      </c>
      <c r="L10448" s="2">
        <v>1</v>
      </c>
    </row>
    <row r="10449" spans="1:12" ht="15.75" customHeight="1" x14ac:dyDescent="0.25">
      <c r="A10449" t="str">
        <f>CONCATENATE(B10449,C10449,D10449,H10449,I10449,L10449)</f>
        <v>4102020HOMICIDIO241</v>
      </c>
      <c r="B10449" s="2">
        <v>4</v>
      </c>
      <c r="C10449" s="2">
        <v>10</v>
      </c>
      <c r="D10449" s="2">
        <v>2020</v>
      </c>
      <c r="E10449" s="2" t="s">
        <v>93</v>
      </c>
      <c r="F10449" s="2" t="s">
        <v>22</v>
      </c>
      <c r="G10449" s="2" t="s">
        <v>11</v>
      </c>
      <c r="H10449" s="2" t="s">
        <v>12</v>
      </c>
      <c r="I10449" s="2">
        <v>24</v>
      </c>
      <c r="J10449" s="2" t="str">
        <f>VLOOKUP(A10449,'Cor da Pele e Motivacao'!$A$2:$I$11399,6, FALSE)</f>
        <v>Parda</v>
      </c>
      <c r="K10449" s="2" t="str">
        <f>VLOOKUP(A10449,'Cor da Pele e Motivacao'!$A$2:$I$11399,8, FALSE)</f>
        <v>VIOLÊNCIA INTERPESSOAL</v>
      </c>
      <c r="L10449" s="2">
        <v>1</v>
      </c>
    </row>
    <row r="10450" spans="1:12" ht="15.75" customHeight="1" x14ac:dyDescent="0.25">
      <c r="A10450" t="str">
        <f>CONCATENATE(B10450,C10450,D10450,H10450,I10450,L10450)</f>
        <v>4102020HOMICIDIO461</v>
      </c>
      <c r="B10450" s="2">
        <v>4</v>
      </c>
      <c r="C10450" s="2">
        <v>10</v>
      </c>
      <c r="D10450" s="2">
        <v>2020</v>
      </c>
      <c r="E10450" s="2" t="s">
        <v>25</v>
      </c>
      <c r="F10450" s="2" t="s">
        <v>25</v>
      </c>
      <c r="G10450" s="2" t="s">
        <v>11</v>
      </c>
      <c r="H10450" s="2" t="s">
        <v>12</v>
      </c>
      <c r="I10450" s="2">
        <v>46</v>
      </c>
      <c r="J10450" s="2" t="str">
        <f>VLOOKUP(A10450,'Cor da Pele e Motivacao'!$A$2:$I$11399,6, FALSE)</f>
        <v>Parda</v>
      </c>
      <c r="K10450" s="2" t="str">
        <f>VLOOKUP(A10450,'Cor da Pele e Motivacao'!$A$2:$I$11399,8, FALSE)</f>
        <v>ATIVIDADES CRIMINAIS</v>
      </c>
      <c r="L10450" s="2">
        <v>1</v>
      </c>
    </row>
    <row r="10451" spans="1:12" ht="15.75" customHeight="1" x14ac:dyDescent="0.25">
      <c r="A10451" t="str">
        <f>CONCATENATE(B10451,C10451,D10451,H10451,I10451,L10451)</f>
        <v>4102020HOMICIDIO231</v>
      </c>
      <c r="B10451" s="2">
        <v>4</v>
      </c>
      <c r="C10451" s="2">
        <v>10</v>
      </c>
      <c r="D10451" s="2">
        <v>2020</v>
      </c>
      <c r="E10451" s="2" t="s">
        <v>120</v>
      </c>
      <c r="F10451" s="2" t="s">
        <v>16</v>
      </c>
      <c r="G10451" s="2" t="s">
        <v>11</v>
      </c>
      <c r="H10451" s="2" t="s">
        <v>12</v>
      </c>
      <c r="I10451" s="2">
        <v>23</v>
      </c>
      <c r="J10451" s="2" t="str">
        <f>VLOOKUP(A10451,'Cor da Pele e Motivacao'!$A$2:$I$11399,6, FALSE)</f>
        <v>Parda</v>
      </c>
      <c r="K10451" s="2" t="str">
        <f>VLOOKUP(A10451,'Cor da Pele e Motivacao'!$A$2:$I$11399,8, FALSE)</f>
        <v>ATIVIDADES CRIMINAIS</v>
      </c>
      <c r="L10451" s="2">
        <v>1</v>
      </c>
    </row>
    <row r="10452" spans="1:12" ht="15.75" customHeight="1" x14ac:dyDescent="0.25">
      <c r="A10452" t="str">
        <f>CONCATENATE(B10452,C10452,D10452,H10452,I10452,L10452)</f>
        <v>4102020HOMICIDIO221</v>
      </c>
      <c r="B10452" s="2">
        <v>4</v>
      </c>
      <c r="C10452" s="2">
        <v>10</v>
      </c>
      <c r="D10452" s="2">
        <v>2020</v>
      </c>
      <c r="E10452" s="2" t="s">
        <v>27</v>
      </c>
      <c r="F10452" s="2" t="s">
        <v>14</v>
      </c>
      <c r="G10452" s="2" t="s">
        <v>11</v>
      </c>
      <c r="H10452" s="2" t="s">
        <v>12</v>
      </c>
      <c r="I10452" s="2">
        <v>22</v>
      </c>
      <c r="J10452" s="2" t="str">
        <f>VLOOKUP(A10452,'Cor da Pele e Motivacao'!$A$2:$I$11399,6, FALSE)</f>
        <v>Parda</v>
      </c>
      <c r="K10452" s="2" t="str">
        <f>VLOOKUP(A10452,'Cor da Pele e Motivacao'!$A$2:$I$11399,8, FALSE)</f>
        <v>ATIVIDADES CRIMINAIS</v>
      </c>
      <c r="L10452" s="2">
        <v>1</v>
      </c>
    </row>
    <row r="10453" spans="1:12" ht="15.75" customHeight="1" x14ac:dyDescent="0.25">
      <c r="A10453" t="str">
        <f>CONCATENATE(B10453,C10453,D10453,H10453,I10453,L10453)</f>
        <v>4102020HOMICIDIO301</v>
      </c>
      <c r="B10453" s="2">
        <v>4</v>
      </c>
      <c r="C10453" s="2">
        <v>10</v>
      </c>
      <c r="D10453" s="2">
        <v>2020</v>
      </c>
      <c r="E10453" s="2" t="s">
        <v>149</v>
      </c>
      <c r="F10453" s="2" t="s">
        <v>16</v>
      </c>
      <c r="G10453" s="2" t="s">
        <v>11</v>
      </c>
      <c r="H10453" s="2" t="s">
        <v>12</v>
      </c>
      <c r="I10453" s="2">
        <v>30</v>
      </c>
      <c r="J10453" s="2" t="str">
        <f>VLOOKUP(A10453,'Cor da Pele e Motivacao'!$A$2:$I$11399,6, FALSE)</f>
        <v>Parda</v>
      </c>
      <c r="K10453" s="2" t="str">
        <f>VLOOKUP(A10453,'Cor da Pele e Motivacao'!$A$2:$I$11399,8, FALSE)</f>
        <v>VIOLÊNCIA INTERPESSOAL</v>
      </c>
      <c r="L10453" s="2">
        <v>1</v>
      </c>
    </row>
    <row r="10454" spans="1:12" ht="15.75" customHeight="1" x14ac:dyDescent="0.25">
      <c r="A10454" t="str">
        <f>CONCATENATE(B10454,C10454,D10454,H10454,I10454,L10454)</f>
        <v>4102020HOMICIDIO651</v>
      </c>
      <c r="B10454" s="2">
        <v>4</v>
      </c>
      <c r="C10454" s="2">
        <v>10</v>
      </c>
      <c r="D10454" s="2">
        <v>2020</v>
      </c>
      <c r="E10454" s="2" t="s">
        <v>82</v>
      </c>
      <c r="F10454" s="2" t="s">
        <v>10</v>
      </c>
      <c r="G10454" s="2" t="s">
        <v>11</v>
      </c>
      <c r="H10454" s="2" t="s">
        <v>12</v>
      </c>
      <c r="I10454" s="2">
        <v>65</v>
      </c>
      <c r="J10454" s="2" t="str">
        <f>VLOOKUP(A10454,'Cor da Pele e Motivacao'!$A$2:$I$11399,6, FALSE)</f>
        <v>Parda</v>
      </c>
      <c r="K10454" s="2" t="str">
        <f>VLOOKUP(A10454,'Cor da Pele e Motivacao'!$A$2:$I$11399,8, FALSE)</f>
        <v>VIOLÊNCIA INTERPESSOAL</v>
      </c>
      <c r="L10454" s="2">
        <v>1</v>
      </c>
    </row>
    <row r="10455" spans="1:12" ht="15.75" customHeight="1" x14ac:dyDescent="0.25">
      <c r="A10455" t="str">
        <f>CONCATENATE(B10455,C10455,D10455,H10455,I10455,L10455)</f>
        <v>4102020HOMICIDIO251</v>
      </c>
      <c r="B10455" s="2">
        <v>4</v>
      </c>
      <c r="C10455" s="2">
        <v>10</v>
      </c>
      <c r="D10455" s="2">
        <v>2020</v>
      </c>
      <c r="E10455" s="2" t="s">
        <v>181</v>
      </c>
      <c r="F10455" s="2" t="s">
        <v>10</v>
      </c>
      <c r="G10455" s="2" t="s">
        <v>11</v>
      </c>
      <c r="H10455" s="2" t="s">
        <v>12</v>
      </c>
      <c r="I10455" s="2">
        <v>25</v>
      </c>
      <c r="J10455" s="2" t="str">
        <f>VLOOKUP(A10455,'Cor da Pele e Motivacao'!$A$2:$I$11399,6, FALSE)</f>
        <v>Parda</v>
      </c>
      <c r="K10455" s="2" t="str">
        <f>VLOOKUP(A10455,'Cor da Pele e Motivacao'!$A$2:$I$11399,8, FALSE)</f>
        <v>VIOLÊNCIA INTERPESSOAL</v>
      </c>
      <c r="L10455" s="2">
        <v>1</v>
      </c>
    </row>
    <row r="10456" spans="1:12" ht="15.75" customHeight="1" x14ac:dyDescent="0.25">
      <c r="A10456" t="str">
        <f>CONCATENATE(B10456,C10456,D10456,H10456,I10456,L10456)</f>
        <v>5102020HOMICIDIO191</v>
      </c>
      <c r="B10456" s="2">
        <v>5</v>
      </c>
      <c r="C10456" s="2">
        <v>10</v>
      </c>
      <c r="D10456" s="2">
        <v>2020</v>
      </c>
      <c r="E10456" s="2" t="s">
        <v>18</v>
      </c>
      <c r="F10456" s="2" t="s">
        <v>16</v>
      </c>
      <c r="G10456" s="2" t="s">
        <v>11</v>
      </c>
      <c r="H10456" s="2" t="s">
        <v>12</v>
      </c>
      <c r="I10456" s="2">
        <v>19</v>
      </c>
      <c r="J10456" s="2" t="str">
        <f>VLOOKUP(A10456,'Cor da Pele e Motivacao'!$A$2:$I$11399,6, FALSE)</f>
        <v>Parda</v>
      </c>
      <c r="K10456" s="2" t="str">
        <f>VLOOKUP(A10456,'Cor da Pele e Motivacao'!$A$2:$I$11399,8, FALSE)</f>
        <v>ATIVIDADES CRIMINAIS</v>
      </c>
      <c r="L10456" s="2">
        <v>1</v>
      </c>
    </row>
    <row r="10457" spans="1:12" ht="15.75" customHeight="1" x14ac:dyDescent="0.25">
      <c r="A10457" t="str">
        <f>CONCATENATE(B10457,C10457,D10457,H10457,I10457,L10457)</f>
        <v>5102020HOMICIDIO241</v>
      </c>
      <c r="B10457" s="2">
        <v>5</v>
      </c>
      <c r="C10457" s="2">
        <v>10</v>
      </c>
      <c r="D10457" s="2">
        <v>2020</v>
      </c>
      <c r="E10457" s="2" t="s">
        <v>19</v>
      </c>
      <c r="F10457" s="2" t="s">
        <v>14</v>
      </c>
      <c r="G10457" s="2" t="s">
        <v>11</v>
      </c>
      <c r="H10457" s="2" t="s">
        <v>12</v>
      </c>
      <c r="I10457" s="2">
        <v>24</v>
      </c>
      <c r="J10457" s="2" t="str">
        <f>VLOOKUP(A10457,'Cor da Pele e Motivacao'!$A$2:$I$11399,6, FALSE)</f>
        <v>Parda</v>
      </c>
      <c r="K10457" s="2" t="str">
        <f>VLOOKUP(A10457,'Cor da Pele e Motivacao'!$A$2:$I$11399,8, FALSE)</f>
        <v>ATIVIDADES CRIMINAIS</v>
      </c>
      <c r="L10457" s="2">
        <v>1</v>
      </c>
    </row>
    <row r="10458" spans="1:12" ht="15.75" customHeight="1" x14ac:dyDescent="0.25">
      <c r="A10458" t="str">
        <f>CONCATENATE(B10458,C10458,D10458,H10458,I10458,L10458)</f>
        <v>5102020HOMICIDIO1</v>
      </c>
      <c r="B10458" s="2">
        <v>5</v>
      </c>
      <c r="C10458" s="2">
        <v>10</v>
      </c>
      <c r="D10458" s="2">
        <v>2020</v>
      </c>
      <c r="E10458" s="2" t="s">
        <v>20</v>
      </c>
      <c r="F10458" s="2" t="s">
        <v>14</v>
      </c>
      <c r="G10458" s="2" t="s">
        <v>11</v>
      </c>
      <c r="H10458" s="2" t="s">
        <v>12</v>
      </c>
      <c r="I10458" s="2"/>
      <c r="J10458" s="2" t="str">
        <f>VLOOKUP(A10458,'Cor da Pele e Motivacao'!$A$2:$I$11399,6, FALSE)</f>
        <v>Parda</v>
      </c>
      <c r="K10458" s="2" t="str">
        <f>VLOOKUP(A10458,'Cor da Pele e Motivacao'!$A$2:$I$11399,8, FALSE)</f>
        <v>ATIVIDADES CRIMINAIS</v>
      </c>
      <c r="L10458" s="2">
        <v>1</v>
      </c>
    </row>
    <row r="10459" spans="1:12" ht="15.75" customHeight="1" x14ac:dyDescent="0.25">
      <c r="A10459" t="str">
        <f>CONCATENATE(B10459,C10459,D10459,H10459,I10459,L10459)</f>
        <v>5102020HOMICIDIO281</v>
      </c>
      <c r="B10459" s="2">
        <v>5</v>
      </c>
      <c r="C10459" s="2">
        <v>10</v>
      </c>
      <c r="D10459" s="2">
        <v>2020</v>
      </c>
      <c r="E10459" s="2" t="s">
        <v>116</v>
      </c>
      <c r="F10459" s="2" t="s">
        <v>16</v>
      </c>
      <c r="G10459" s="2" t="s">
        <v>11</v>
      </c>
      <c r="H10459" s="2" t="s">
        <v>12</v>
      </c>
      <c r="I10459" s="2">
        <v>28</v>
      </c>
      <c r="J10459" s="2" t="str">
        <f>VLOOKUP(A10459,'Cor da Pele e Motivacao'!$A$2:$I$11399,6, FALSE)</f>
        <v>Parda</v>
      </c>
      <c r="K10459" s="2" t="str">
        <f>VLOOKUP(A10459,'Cor da Pele e Motivacao'!$A$2:$I$11399,8, FALSE)</f>
        <v>ATIVIDADES CRIMINAIS</v>
      </c>
      <c r="L10459" s="2">
        <v>1</v>
      </c>
    </row>
    <row r="10460" spans="1:12" ht="15.75" customHeight="1" x14ac:dyDescent="0.25">
      <c r="A10460" t="str">
        <f>CONCATENATE(B10460,C10460,D10460,H10460,I10460,L10460)</f>
        <v>5102020HOMICIDIO361</v>
      </c>
      <c r="B10460" s="2">
        <v>5</v>
      </c>
      <c r="C10460" s="2">
        <v>10</v>
      </c>
      <c r="D10460" s="2">
        <v>2020</v>
      </c>
      <c r="E10460" s="2" t="s">
        <v>107</v>
      </c>
      <c r="F10460" s="2" t="s">
        <v>22</v>
      </c>
      <c r="G10460" s="2" t="s">
        <v>11</v>
      </c>
      <c r="H10460" s="2" t="s">
        <v>12</v>
      </c>
      <c r="I10460" s="2">
        <v>36</v>
      </c>
      <c r="J10460" s="2" t="str">
        <f>VLOOKUP(A10460,'Cor da Pele e Motivacao'!$A$2:$I$11399,6, FALSE)</f>
        <v>Parda</v>
      </c>
      <c r="K10460" s="2" t="str">
        <f>VLOOKUP(A10460,'Cor da Pele e Motivacao'!$A$2:$I$11399,8, FALSE)</f>
        <v>ATIVIDADES CRIMINAIS</v>
      </c>
      <c r="L10460" s="2">
        <v>1</v>
      </c>
    </row>
    <row r="10461" spans="1:12" ht="15.75" customHeight="1" x14ac:dyDescent="0.25">
      <c r="A10461" t="str">
        <f>CONCATENATE(B10461,C10461,D10461,H10461,I10461,L10461)</f>
        <v>5102020HOMICIDIO181</v>
      </c>
      <c r="B10461" s="2">
        <v>5</v>
      </c>
      <c r="C10461" s="2">
        <v>10</v>
      </c>
      <c r="D10461" s="2">
        <v>2020</v>
      </c>
      <c r="E10461" s="2" t="s">
        <v>25</v>
      </c>
      <c r="F10461" s="2" t="s">
        <v>25</v>
      </c>
      <c r="G10461" s="2" t="s">
        <v>11</v>
      </c>
      <c r="H10461" s="2" t="s">
        <v>12</v>
      </c>
      <c r="I10461" s="2">
        <v>18</v>
      </c>
      <c r="J10461" s="2" t="str">
        <f>VLOOKUP(A10461,'Cor da Pele e Motivacao'!$A$2:$I$11399,6, FALSE)</f>
        <v>Parda</v>
      </c>
      <c r="K10461" s="2" t="str">
        <f>VLOOKUP(A10461,'Cor da Pele e Motivacao'!$A$2:$I$11399,8, FALSE)</f>
        <v>ATIVIDADES CRIMINAIS</v>
      </c>
      <c r="L10461" s="2">
        <v>1</v>
      </c>
    </row>
    <row r="10462" spans="1:12" ht="15.75" customHeight="1" x14ac:dyDescent="0.25">
      <c r="A10462" t="str">
        <f>CONCATENATE(B10462,C10462,D10462,H10462,I10462,L10462)</f>
        <v>5102020HOMICIDIO591</v>
      </c>
      <c r="B10462" s="2">
        <v>5</v>
      </c>
      <c r="C10462" s="2">
        <v>10</v>
      </c>
      <c r="D10462" s="2">
        <v>2020</v>
      </c>
      <c r="E10462" s="2" t="s">
        <v>68</v>
      </c>
      <c r="F10462" s="2" t="s">
        <v>16</v>
      </c>
      <c r="G10462" s="2" t="s">
        <v>11</v>
      </c>
      <c r="H10462" s="2" t="s">
        <v>12</v>
      </c>
      <c r="I10462" s="2">
        <v>59</v>
      </c>
      <c r="J10462" s="2" t="str">
        <f>VLOOKUP(A10462,'Cor da Pele e Motivacao'!$A$2:$I$11399,6, FALSE)</f>
        <v>Parda</v>
      </c>
      <c r="K10462" s="2" t="str">
        <f>VLOOKUP(A10462,'Cor da Pele e Motivacao'!$A$2:$I$11399,8, FALSE)</f>
        <v>VIOLÊNCIA INTERPESSOAL</v>
      </c>
      <c r="L10462" s="2">
        <v>1</v>
      </c>
    </row>
    <row r="10463" spans="1:12" ht="15.75" customHeight="1" x14ac:dyDescent="0.25">
      <c r="A10463" t="str">
        <f>CONCATENATE(B10463,C10463,D10463,H10463,I10463,L10463)</f>
        <v>5102020HOMICIDIO501</v>
      </c>
      <c r="B10463" s="2">
        <v>5</v>
      </c>
      <c r="C10463" s="2">
        <v>10</v>
      </c>
      <c r="D10463" s="2">
        <v>2020</v>
      </c>
      <c r="E10463" s="2" t="s">
        <v>166</v>
      </c>
      <c r="F10463" s="2" t="s">
        <v>10</v>
      </c>
      <c r="G10463" s="2" t="s">
        <v>11</v>
      </c>
      <c r="H10463" s="2" t="s">
        <v>12</v>
      </c>
      <c r="I10463" s="2">
        <v>50</v>
      </c>
      <c r="J10463" s="2" t="str">
        <f>VLOOKUP(A10463,'Cor da Pele e Motivacao'!$A$2:$I$11399,6, FALSE)</f>
        <v>Parda</v>
      </c>
      <c r="K10463" s="2" t="str">
        <f>VLOOKUP(A10463,'Cor da Pele e Motivacao'!$A$2:$I$11399,8, FALSE)</f>
        <v>OUTRAS MOTIVAÇÕES</v>
      </c>
      <c r="L10463" s="2">
        <v>1</v>
      </c>
    </row>
    <row r="10464" spans="1:12" ht="15.75" customHeight="1" x14ac:dyDescent="0.25">
      <c r="A10464" t="str">
        <f>CONCATENATE(B10464,C10464,D10464,H10464,I10464,L10464)</f>
        <v>6102020HOMICIDIO441</v>
      </c>
      <c r="B10464" s="2">
        <v>6</v>
      </c>
      <c r="C10464" s="2">
        <v>10</v>
      </c>
      <c r="D10464" s="2">
        <v>2020</v>
      </c>
      <c r="E10464" s="2" t="s">
        <v>96</v>
      </c>
      <c r="F10464" s="2" t="s">
        <v>16</v>
      </c>
      <c r="G10464" s="2" t="s">
        <v>28</v>
      </c>
      <c r="H10464" s="2" t="s">
        <v>12</v>
      </c>
      <c r="I10464" s="2">
        <v>44</v>
      </c>
      <c r="J10464" s="2" t="str">
        <f>VLOOKUP(A10464,'Cor da Pele e Motivacao'!$A$2:$I$11399,6, FALSE)</f>
        <v>Parda</v>
      </c>
      <c r="K10464" s="2" t="str">
        <f>VLOOKUP(A10464,'Cor da Pele e Motivacao'!$A$2:$I$11399,8, FALSE)</f>
        <v>VIOLÊNCIA INTERPESSOAL</v>
      </c>
      <c r="L10464" s="2">
        <v>1</v>
      </c>
    </row>
    <row r="10465" spans="1:12" ht="15.75" customHeight="1" x14ac:dyDescent="0.25">
      <c r="A10465" t="str">
        <f>CONCATENATE(B10465,C10465,D10465,H10465,I10465,L10465)</f>
        <v>6102020HOMICIDIO511</v>
      </c>
      <c r="B10465" s="2">
        <v>6</v>
      </c>
      <c r="C10465" s="2">
        <v>10</v>
      </c>
      <c r="D10465" s="2">
        <v>2020</v>
      </c>
      <c r="E10465" s="2" t="s">
        <v>54</v>
      </c>
      <c r="F10465" s="2" t="s">
        <v>10</v>
      </c>
      <c r="G10465" s="2" t="s">
        <v>11</v>
      </c>
      <c r="H10465" s="2" t="s">
        <v>12</v>
      </c>
      <c r="I10465" s="2">
        <v>51</v>
      </c>
      <c r="J10465" s="2" t="str">
        <f>VLOOKUP(A10465,'Cor da Pele e Motivacao'!$A$2:$I$11399,6, FALSE)</f>
        <v>Parda</v>
      </c>
      <c r="K10465" s="2" t="str">
        <f>VLOOKUP(A10465,'Cor da Pele e Motivacao'!$A$2:$I$11399,8, FALSE)</f>
        <v>VIOLÊNCIA INTERPESSOAL</v>
      </c>
      <c r="L10465" s="2">
        <v>1</v>
      </c>
    </row>
    <row r="10466" spans="1:12" ht="15.75" customHeight="1" x14ac:dyDescent="0.25">
      <c r="A10466" t="str">
        <f>CONCATENATE(B10466,C10466,D10466,H10466,I10466,L10466)</f>
        <v>6102020HOMICIDIO341</v>
      </c>
      <c r="B10466" s="2">
        <v>6</v>
      </c>
      <c r="C10466" s="2">
        <v>10</v>
      </c>
      <c r="D10466" s="2">
        <v>2020</v>
      </c>
      <c r="E10466" s="2" t="s">
        <v>174</v>
      </c>
      <c r="F10466" s="2" t="s">
        <v>10</v>
      </c>
      <c r="G10466" s="2" t="s">
        <v>11</v>
      </c>
      <c r="H10466" s="2" t="s">
        <v>12</v>
      </c>
      <c r="I10466" s="2">
        <v>34</v>
      </c>
      <c r="J10466" s="2" t="str">
        <f>VLOOKUP(A10466,'Cor da Pele e Motivacao'!$A$2:$I$11399,6, FALSE)</f>
        <v>Parda</v>
      </c>
      <c r="K10466" s="2" t="str">
        <f>VLOOKUP(A10466,'Cor da Pele e Motivacao'!$A$2:$I$11399,8, FALSE)</f>
        <v>ATIVIDADES CRIMINAIS</v>
      </c>
      <c r="L10466" s="2">
        <v>1</v>
      </c>
    </row>
    <row r="10467" spans="1:12" ht="15.75" customHeight="1" x14ac:dyDescent="0.25">
      <c r="A10467" t="str">
        <f>CONCATENATE(B10467,C10467,D10467,H10467,I10467,L10467)</f>
        <v>6102020HOMICIDIO361</v>
      </c>
      <c r="B10467" s="2">
        <v>6</v>
      </c>
      <c r="C10467" s="2">
        <v>10</v>
      </c>
      <c r="D10467" s="2">
        <v>2020</v>
      </c>
      <c r="E10467" s="2" t="s">
        <v>24</v>
      </c>
      <c r="F10467" s="2" t="s">
        <v>10</v>
      </c>
      <c r="G10467" s="2" t="s">
        <v>11</v>
      </c>
      <c r="H10467" s="2" t="s">
        <v>12</v>
      </c>
      <c r="I10467" s="2">
        <v>36</v>
      </c>
      <c r="J10467" s="2" t="str">
        <f>VLOOKUP(A10467,'Cor da Pele e Motivacao'!$A$2:$I$11399,6, FALSE)</f>
        <v>Parda</v>
      </c>
      <c r="K10467" s="2" t="str">
        <f>VLOOKUP(A10467,'Cor da Pele e Motivacao'!$A$2:$I$11399,8, FALSE)</f>
        <v>ATIVIDADES CRIMINAIS</v>
      </c>
      <c r="L10467" s="2">
        <v>1</v>
      </c>
    </row>
    <row r="10468" spans="1:12" ht="15.75" customHeight="1" x14ac:dyDescent="0.25">
      <c r="A10468" t="str">
        <f>CONCATENATE(B10468,C10468,D10468,H10468,I10468,L10468)</f>
        <v>6102020HOMICIDIO521</v>
      </c>
      <c r="B10468" s="2">
        <v>6</v>
      </c>
      <c r="C10468" s="2">
        <v>10</v>
      </c>
      <c r="D10468" s="2">
        <v>2020</v>
      </c>
      <c r="E10468" s="2" t="s">
        <v>151</v>
      </c>
      <c r="F10468" s="2" t="s">
        <v>22</v>
      </c>
      <c r="G10468" s="2" t="s">
        <v>11</v>
      </c>
      <c r="H10468" s="2" t="s">
        <v>12</v>
      </c>
      <c r="I10468" s="2">
        <v>52</v>
      </c>
      <c r="J10468" s="2" t="str">
        <f>VLOOKUP(A10468,'Cor da Pele e Motivacao'!$A$2:$I$11399,6, FALSE)</f>
        <v>Parda</v>
      </c>
      <c r="K10468" s="2" t="str">
        <f>VLOOKUP(A10468,'Cor da Pele e Motivacao'!$A$2:$I$11399,8, FALSE)</f>
        <v>ATIVIDADES CRIMINAIS</v>
      </c>
      <c r="L10468" s="2">
        <v>1</v>
      </c>
    </row>
    <row r="10469" spans="1:12" ht="15.75" customHeight="1" x14ac:dyDescent="0.25">
      <c r="A10469" t="str">
        <f>CONCATENATE(B10469,C10469,D10469,H10469,I10469,L10469)</f>
        <v>6102020FEMINICIDIO431</v>
      </c>
      <c r="B10469" s="2">
        <v>6</v>
      </c>
      <c r="C10469" s="2">
        <v>10</v>
      </c>
      <c r="D10469" s="2">
        <v>2020</v>
      </c>
      <c r="E10469" s="2" t="s">
        <v>82</v>
      </c>
      <c r="F10469" s="2" t="s">
        <v>10</v>
      </c>
      <c r="G10469" s="2" t="s">
        <v>28</v>
      </c>
      <c r="H10469" s="2" t="s">
        <v>29</v>
      </c>
      <c r="I10469" s="2">
        <v>43</v>
      </c>
      <c r="J10469" s="2" t="str">
        <f>VLOOKUP(A10469,'Cor da Pele e Motivacao'!$A$2:$I$11399,6, FALSE)</f>
        <v>Parda</v>
      </c>
      <c r="K10469" s="2" t="str">
        <f>VLOOKUP(A10469,'Cor da Pele e Motivacao'!$A$2:$I$11399,8, FALSE)</f>
        <v>FEMINICIDIO</v>
      </c>
      <c r="L10469" s="2">
        <v>1</v>
      </c>
    </row>
    <row r="10470" spans="1:12" ht="15.75" customHeight="1" x14ac:dyDescent="0.25">
      <c r="A10470" t="str">
        <f>CONCATENATE(B10470,C10470,D10470,H10470,I10470,L10470)</f>
        <v>7102020HOMICIDIO351</v>
      </c>
      <c r="B10470" s="2">
        <v>7</v>
      </c>
      <c r="C10470" s="2">
        <v>10</v>
      </c>
      <c r="D10470" s="2">
        <v>2020</v>
      </c>
      <c r="E10470" s="2" t="s">
        <v>83</v>
      </c>
      <c r="F10470" s="2" t="s">
        <v>14</v>
      </c>
      <c r="G10470" s="2" t="s">
        <v>11</v>
      </c>
      <c r="H10470" s="2" t="s">
        <v>12</v>
      </c>
      <c r="I10470" s="2">
        <v>35</v>
      </c>
      <c r="J10470" s="2" t="str">
        <f>VLOOKUP(A10470,'Cor da Pele e Motivacao'!$A$2:$I$11399,6, FALSE)</f>
        <v>Parda</v>
      </c>
      <c r="K10470" s="2" t="str">
        <f>VLOOKUP(A10470,'Cor da Pele e Motivacao'!$A$2:$I$11399,8, FALSE)</f>
        <v>ATIVIDADES CRIMINAIS</v>
      </c>
      <c r="L10470" s="2">
        <v>1</v>
      </c>
    </row>
    <row r="10471" spans="1:12" ht="15.75" customHeight="1" x14ac:dyDescent="0.25">
      <c r="A10471" t="str">
        <f>CONCATENATE(B10471,C10471,D10471,H10471,I10471,L10471)</f>
        <v>7102020HOMICIDIO501</v>
      </c>
      <c r="B10471" s="2">
        <v>7</v>
      </c>
      <c r="C10471" s="2">
        <v>10</v>
      </c>
      <c r="D10471" s="2">
        <v>2020</v>
      </c>
      <c r="E10471" s="2" t="s">
        <v>67</v>
      </c>
      <c r="F10471" s="2" t="s">
        <v>16</v>
      </c>
      <c r="G10471" s="2" t="s">
        <v>11</v>
      </c>
      <c r="H10471" s="2" t="s">
        <v>12</v>
      </c>
      <c r="I10471" s="2">
        <v>50</v>
      </c>
      <c r="J10471" s="2" t="str">
        <f>VLOOKUP(A10471,'Cor da Pele e Motivacao'!$A$2:$I$11399,6, FALSE)</f>
        <v>Parda</v>
      </c>
      <c r="K10471" s="2" t="str">
        <f>VLOOKUP(A10471,'Cor da Pele e Motivacao'!$A$2:$I$11399,8, FALSE)</f>
        <v>VIOLÊNCIA INTERPESSOAL</v>
      </c>
      <c r="L10471" s="2">
        <v>1</v>
      </c>
    </row>
    <row r="10472" spans="1:12" ht="15.75" customHeight="1" x14ac:dyDescent="0.25">
      <c r="A10472" t="str">
        <f>CONCATENATE(B10472,C10472,D10472,H10472,I10472,L10472)</f>
        <v>7102020HOMICIDIO171</v>
      </c>
      <c r="B10472" s="2">
        <v>7</v>
      </c>
      <c r="C10472" s="2">
        <v>10</v>
      </c>
      <c r="D10472" s="2">
        <v>2020</v>
      </c>
      <c r="E10472" s="2" t="s">
        <v>23</v>
      </c>
      <c r="F10472" s="2" t="s">
        <v>14</v>
      </c>
      <c r="G10472" s="2" t="s">
        <v>11</v>
      </c>
      <c r="H10472" s="2" t="s">
        <v>12</v>
      </c>
      <c r="I10472" s="2">
        <v>17</v>
      </c>
      <c r="J10472" s="2" t="str">
        <f>VLOOKUP(A10472,'Cor da Pele e Motivacao'!$A$2:$I$11399,6, FALSE)</f>
        <v>Parda</v>
      </c>
      <c r="K10472" s="2" t="str">
        <f>VLOOKUP(A10472,'Cor da Pele e Motivacao'!$A$2:$I$11399,8, FALSE)</f>
        <v>ATIVIDADES CRIMINAIS</v>
      </c>
      <c r="L10472" s="2">
        <v>1</v>
      </c>
    </row>
    <row r="10473" spans="1:12" ht="15.75" customHeight="1" x14ac:dyDescent="0.25">
      <c r="A10473" t="str">
        <f>CONCATENATE(B10473,C10473,D10473,H10473,I10473,L10473)</f>
        <v>7102020HOMICIDIO441</v>
      </c>
      <c r="B10473" s="2">
        <v>7</v>
      </c>
      <c r="C10473" s="2">
        <v>10</v>
      </c>
      <c r="D10473" s="2">
        <v>2020</v>
      </c>
      <c r="E10473" s="2" t="s">
        <v>23</v>
      </c>
      <c r="F10473" s="2" t="s">
        <v>14</v>
      </c>
      <c r="G10473" s="2" t="s">
        <v>11</v>
      </c>
      <c r="H10473" s="2" t="s">
        <v>12</v>
      </c>
      <c r="I10473" s="2">
        <v>44</v>
      </c>
      <c r="J10473" s="2" t="str">
        <f>VLOOKUP(A10473,'Cor da Pele e Motivacao'!$A$2:$I$11399,6, FALSE)</f>
        <v>Parda</v>
      </c>
      <c r="K10473" s="2" t="str">
        <f>VLOOKUP(A10473,'Cor da Pele e Motivacao'!$A$2:$I$11399,8, FALSE)</f>
        <v>ATIVIDADES CRIMINAIS</v>
      </c>
      <c r="L10473" s="2">
        <v>1</v>
      </c>
    </row>
    <row r="10474" spans="1:12" ht="15.75" customHeight="1" x14ac:dyDescent="0.25">
      <c r="A10474" t="str">
        <f>CONCATENATE(B10474,C10474,D10474,H10474,I10474,L10474)</f>
        <v>7102020HOMICIDIO191</v>
      </c>
      <c r="B10474" s="2">
        <v>7</v>
      </c>
      <c r="C10474" s="2">
        <v>10</v>
      </c>
      <c r="D10474" s="2">
        <v>2020</v>
      </c>
      <c r="E10474" s="2" t="s">
        <v>25</v>
      </c>
      <c r="F10474" s="2" t="s">
        <v>25</v>
      </c>
      <c r="G10474" s="2" t="s">
        <v>11</v>
      </c>
      <c r="H10474" s="2" t="s">
        <v>12</v>
      </c>
      <c r="I10474" s="2">
        <v>19</v>
      </c>
      <c r="J10474" s="2" t="str">
        <f>VLOOKUP(A10474,'Cor da Pele e Motivacao'!$A$2:$I$11399,6, FALSE)</f>
        <v>Parda</v>
      </c>
      <c r="K10474" s="2" t="str">
        <f>VLOOKUP(A10474,'Cor da Pele e Motivacao'!$A$2:$I$11399,8, FALSE)</f>
        <v>ATIVIDADES CRIMINAIS</v>
      </c>
      <c r="L10474" s="2">
        <v>1</v>
      </c>
    </row>
    <row r="10475" spans="1:12" ht="15.75" customHeight="1" x14ac:dyDescent="0.25">
      <c r="A10475" t="str">
        <f>CONCATENATE(B10475,C10475,D10475,H10475,I10475,L10475)</f>
        <v>7102020HOMICIDIO201</v>
      </c>
      <c r="B10475" s="2">
        <v>7</v>
      </c>
      <c r="C10475" s="2">
        <v>10</v>
      </c>
      <c r="D10475" s="2">
        <v>2020</v>
      </c>
      <c r="E10475" s="2" t="s">
        <v>25</v>
      </c>
      <c r="F10475" s="2" t="s">
        <v>25</v>
      </c>
      <c r="G10475" s="2" t="s">
        <v>11</v>
      </c>
      <c r="H10475" s="2" t="s">
        <v>12</v>
      </c>
      <c r="I10475" s="2">
        <v>20</v>
      </c>
      <c r="J10475" s="2" t="str">
        <f>VLOOKUP(A10475,'Cor da Pele e Motivacao'!$A$2:$I$11399,6, FALSE)</f>
        <v>Parda</v>
      </c>
      <c r="K10475" s="2" t="str">
        <f>VLOOKUP(A10475,'Cor da Pele e Motivacao'!$A$2:$I$11399,8, FALSE)</f>
        <v>ATIVIDADES CRIMINAIS</v>
      </c>
      <c r="L10475" s="2">
        <v>1</v>
      </c>
    </row>
    <row r="10476" spans="1:12" ht="15.75" customHeight="1" x14ac:dyDescent="0.25">
      <c r="A10476" t="str">
        <f>CONCATENATE(B10476,C10476,D10476,H10476,I10476,L10476)</f>
        <v>7102020HOMICIDIO211</v>
      </c>
      <c r="B10476" s="2">
        <v>7</v>
      </c>
      <c r="C10476" s="2">
        <v>10</v>
      </c>
      <c r="D10476" s="2">
        <v>2020</v>
      </c>
      <c r="E10476" s="2" t="s">
        <v>25</v>
      </c>
      <c r="F10476" s="2" t="s">
        <v>25</v>
      </c>
      <c r="G10476" s="2" t="s">
        <v>11</v>
      </c>
      <c r="H10476" s="2" t="s">
        <v>12</v>
      </c>
      <c r="I10476" s="2">
        <v>21</v>
      </c>
      <c r="J10476" s="2" t="str">
        <f>VLOOKUP(A10476,'Cor da Pele e Motivacao'!$A$2:$I$11399,6, FALSE)</f>
        <v>Parda</v>
      </c>
      <c r="K10476" s="2" t="str">
        <f>VLOOKUP(A10476,'Cor da Pele e Motivacao'!$A$2:$I$11399,8, FALSE)</f>
        <v>EXCLUDENTE DE ILICITUDE</v>
      </c>
      <c r="L10476" s="2">
        <v>1</v>
      </c>
    </row>
    <row r="10477" spans="1:12" ht="15.75" customHeight="1" x14ac:dyDescent="0.25">
      <c r="A10477" t="str">
        <f>CONCATENATE(B10477,C10477,D10477,H10477,I10477,L10477)</f>
        <v>7102020HOMICIDIO431</v>
      </c>
      <c r="B10477" s="2">
        <v>7</v>
      </c>
      <c r="C10477" s="2">
        <v>10</v>
      </c>
      <c r="D10477" s="2">
        <v>2020</v>
      </c>
      <c r="E10477" s="2" t="s">
        <v>25</v>
      </c>
      <c r="F10477" s="2" t="s">
        <v>25</v>
      </c>
      <c r="G10477" s="2" t="s">
        <v>11</v>
      </c>
      <c r="H10477" s="2" t="s">
        <v>12</v>
      </c>
      <c r="I10477" s="2">
        <v>43</v>
      </c>
      <c r="J10477" s="2" t="str">
        <f>VLOOKUP(A10477,'Cor da Pele e Motivacao'!$A$2:$I$11399,6, FALSE)</f>
        <v>Parda</v>
      </c>
      <c r="K10477" s="2" t="str">
        <f>VLOOKUP(A10477,'Cor da Pele e Motivacao'!$A$2:$I$11399,8, FALSE)</f>
        <v>ATIVIDADES CRIMINAIS</v>
      </c>
      <c r="L10477" s="2">
        <v>1</v>
      </c>
    </row>
    <row r="10478" spans="1:12" ht="15.75" customHeight="1" x14ac:dyDescent="0.25">
      <c r="A10478" t="str">
        <f>CONCATENATE(B10478,C10478,D10478,H10478,I10478,L10478)</f>
        <v>8102020HOMICIDIO281</v>
      </c>
      <c r="B10478" s="2">
        <v>8</v>
      </c>
      <c r="C10478" s="2">
        <v>10</v>
      </c>
      <c r="D10478" s="2">
        <v>2020</v>
      </c>
      <c r="E10478" s="2" t="s">
        <v>147</v>
      </c>
      <c r="F10478" s="2" t="s">
        <v>16</v>
      </c>
      <c r="G10478" s="2" t="s">
        <v>11</v>
      </c>
      <c r="H10478" s="2" t="s">
        <v>12</v>
      </c>
      <c r="I10478" s="2">
        <v>28</v>
      </c>
      <c r="J10478" s="2" t="str">
        <f>VLOOKUP(A10478,'Cor da Pele e Motivacao'!$A$2:$I$11399,6, FALSE)</f>
        <v>Negra</v>
      </c>
      <c r="K10478" s="2" t="str">
        <f>VLOOKUP(A10478,'Cor da Pele e Motivacao'!$A$2:$I$11399,8, FALSE)</f>
        <v>ATIVIDADES CRIMINAIS</v>
      </c>
      <c r="L10478" s="2">
        <v>1</v>
      </c>
    </row>
    <row r="10479" spans="1:12" ht="15.75" customHeight="1" x14ac:dyDescent="0.25">
      <c r="A10479" t="str">
        <f>CONCATENATE(B10479,C10479,D10479,H10479,I10479,L10479)</f>
        <v>8102020HOMICIDIO251</v>
      </c>
      <c r="B10479" s="2">
        <v>8</v>
      </c>
      <c r="C10479" s="2">
        <v>10</v>
      </c>
      <c r="D10479" s="2">
        <v>2020</v>
      </c>
      <c r="E10479" s="2" t="s">
        <v>15</v>
      </c>
      <c r="F10479" s="2" t="s">
        <v>16</v>
      </c>
      <c r="G10479" s="2" t="s">
        <v>11</v>
      </c>
      <c r="H10479" s="2" t="s">
        <v>12</v>
      </c>
      <c r="I10479" s="2">
        <v>25</v>
      </c>
      <c r="J10479" s="2" t="str">
        <f>VLOOKUP(A10479,'Cor da Pele e Motivacao'!$A$2:$I$11399,6, FALSE)</f>
        <v>Parda</v>
      </c>
      <c r="K10479" s="2" t="str">
        <f>VLOOKUP(A10479,'Cor da Pele e Motivacao'!$A$2:$I$11399,8, FALSE)</f>
        <v>ATIVIDADES CRIMINAIS</v>
      </c>
      <c r="L10479" s="2">
        <v>1</v>
      </c>
    </row>
    <row r="10480" spans="1:12" ht="15.75" customHeight="1" x14ac:dyDescent="0.25">
      <c r="A10480" t="str">
        <f>CONCATENATE(B10480,C10480,D10480,H10480,I10480,L10480)</f>
        <v>8102020HOMICIDIO331</v>
      </c>
      <c r="B10480" s="2">
        <v>8</v>
      </c>
      <c r="C10480" s="2">
        <v>10</v>
      </c>
      <c r="D10480" s="2">
        <v>2020</v>
      </c>
      <c r="E10480" s="2" t="s">
        <v>57</v>
      </c>
      <c r="F10480" s="2" t="s">
        <v>22</v>
      </c>
      <c r="G10480" s="2" t="s">
        <v>11</v>
      </c>
      <c r="H10480" s="2" t="s">
        <v>12</v>
      </c>
      <c r="I10480" s="2">
        <v>33</v>
      </c>
      <c r="J10480" s="2" t="str">
        <f>VLOOKUP(A10480,'Cor da Pele e Motivacao'!$A$2:$I$11399,6, FALSE)</f>
        <v>Parda</v>
      </c>
      <c r="K10480" s="2" t="str">
        <f>VLOOKUP(A10480,'Cor da Pele e Motivacao'!$A$2:$I$11399,8, FALSE)</f>
        <v>EXCLUDENTE DE ILICITUDE</v>
      </c>
      <c r="L10480" s="2">
        <v>1</v>
      </c>
    </row>
    <row r="10481" spans="1:12" ht="15.75" customHeight="1" x14ac:dyDescent="0.25">
      <c r="A10481" t="str">
        <f>CONCATENATE(B10481,C10481,D10481,H10481,I10481,L10481)</f>
        <v>8102020HOMICIDIO171</v>
      </c>
      <c r="B10481" s="2">
        <v>8</v>
      </c>
      <c r="C10481" s="2">
        <v>10</v>
      </c>
      <c r="D10481" s="2">
        <v>2020</v>
      </c>
      <c r="E10481" s="2" t="s">
        <v>34</v>
      </c>
      <c r="F10481" s="2" t="s">
        <v>14</v>
      </c>
      <c r="G10481" s="2" t="s">
        <v>11</v>
      </c>
      <c r="H10481" s="2" t="s">
        <v>12</v>
      </c>
      <c r="I10481" s="2">
        <v>17</v>
      </c>
      <c r="J10481" s="2" t="str">
        <f>VLOOKUP(A10481,'Cor da Pele e Motivacao'!$A$2:$I$11399,6, FALSE)</f>
        <v>Parda</v>
      </c>
      <c r="K10481" s="2" t="str">
        <f>VLOOKUP(A10481,'Cor da Pele e Motivacao'!$A$2:$I$11399,8, FALSE)</f>
        <v>ATIVIDADES CRIMINAIS</v>
      </c>
      <c r="L10481" s="2">
        <v>1</v>
      </c>
    </row>
    <row r="10482" spans="1:12" ht="15.75" customHeight="1" x14ac:dyDescent="0.25">
      <c r="A10482" t="str">
        <f>CONCATENATE(B10482,C10482,D10482,H10482,I10482,L10482)</f>
        <v>8102020HOMICIDIO201</v>
      </c>
      <c r="B10482" s="2">
        <v>8</v>
      </c>
      <c r="C10482" s="2">
        <v>10</v>
      </c>
      <c r="D10482" s="2">
        <v>2020</v>
      </c>
      <c r="E10482" s="2" t="s">
        <v>188</v>
      </c>
      <c r="F10482" s="2" t="s">
        <v>16</v>
      </c>
      <c r="G10482" s="2" t="s">
        <v>11</v>
      </c>
      <c r="H10482" s="2" t="s">
        <v>12</v>
      </c>
      <c r="I10482" s="2">
        <v>20</v>
      </c>
      <c r="J10482" s="2" t="str">
        <f>VLOOKUP(A10482,'Cor da Pele e Motivacao'!$A$2:$I$11399,6, FALSE)</f>
        <v>Parda</v>
      </c>
      <c r="K10482" s="2" t="str">
        <f>VLOOKUP(A10482,'Cor da Pele e Motivacao'!$A$2:$I$11399,8, FALSE)</f>
        <v>ATIVIDADES CRIMINAIS</v>
      </c>
      <c r="L10482" s="2">
        <v>1</v>
      </c>
    </row>
    <row r="10483" spans="1:12" ht="15.75" customHeight="1" x14ac:dyDescent="0.25">
      <c r="A10483" t="str">
        <f>CONCATENATE(B10483,C10483,D10483,H10483,I10483,L10483)</f>
        <v>8102020HOMICIDIO191</v>
      </c>
      <c r="B10483" s="2">
        <v>8</v>
      </c>
      <c r="C10483" s="2">
        <v>10</v>
      </c>
      <c r="D10483" s="2">
        <v>2020</v>
      </c>
      <c r="E10483" s="2" t="s">
        <v>38</v>
      </c>
      <c r="F10483" s="2" t="s">
        <v>22</v>
      </c>
      <c r="G10483" s="2" t="s">
        <v>11</v>
      </c>
      <c r="H10483" s="2" t="s">
        <v>12</v>
      </c>
      <c r="I10483" s="2">
        <v>19</v>
      </c>
      <c r="J10483" s="2" t="str">
        <f>VLOOKUP(A10483,'Cor da Pele e Motivacao'!$A$2:$I$11399,6, FALSE)</f>
        <v>Parda</v>
      </c>
      <c r="K10483" s="2" t="str">
        <f>VLOOKUP(A10483,'Cor da Pele e Motivacao'!$A$2:$I$11399,8, FALSE)</f>
        <v>ATIVIDADES CRIMINAIS</v>
      </c>
      <c r="L10483" s="2">
        <v>1</v>
      </c>
    </row>
    <row r="10484" spans="1:12" ht="15.75" customHeight="1" x14ac:dyDescent="0.25">
      <c r="A10484" t="str">
        <f>CONCATENATE(B10484,C10484,D10484,H10484,I10484,L10484)</f>
        <v>9102020HOMICIDIO471</v>
      </c>
      <c r="B10484" s="2">
        <v>9</v>
      </c>
      <c r="C10484" s="2">
        <v>10</v>
      </c>
      <c r="D10484" s="2">
        <v>2020</v>
      </c>
      <c r="E10484" s="2" t="s">
        <v>72</v>
      </c>
      <c r="F10484" s="2" t="s">
        <v>16</v>
      </c>
      <c r="G10484" s="2" t="s">
        <v>11</v>
      </c>
      <c r="H10484" s="2" t="s">
        <v>12</v>
      </c>
      <c r="I10484" s="2">
        <v>47</v>
      </c>
      <c r="J10484" s="2" t="str">
        <f>VLOOKUP(A10484,'Cor da Pele e Motivacao'!$A$2:$I$11399,6, FALSE)</f>
        <v>Parda</v>
      </c>
      <c r="K10484" s="2" t="str">
        <f>VLOOKUP(A10484,'Cor da Pele e Motivacao'!$A$2:$I$11399,8, FALSE)</f>
        <v>VIOLÊNCIA INTERPESSOAL</v>
      </c>
      <c r="L10484" s="2">
        <v>1</v>
      </c>
    </row>
    <row r="10485" spans="1:12" ht="15.75" customHeight="1" x14ac:dyDescent="0.25">
      <c r="A10485" t="str">
        <f>CONCATENATE(B10485,C10485,D10485,H10485,I10485,L10485)</f>
        <v>9102020HOMICIDIO251</v>
      </c>
      <c r="B10485" s="2">
        <v>9</v>
      </c>
      <c r="C10485" s="2">
        <v>10</v>
      </c>
      <c r="D10485" s="2">
        <v>2020</v>
      </c>
      <c r="E10485" s="2" t="s">
        <v>34</v>
      </c>
      <c r="F10485" s="2" t="s">
        <v>14</v>
      </c>
      <c r="G10485" s="2" t="s">
        <v>11</v>
      </c>
      <c r="H10485" s="2" t="s">
        <v>12</v>
      </c>
      <c r="I10485" s="2">
        <v>25</v>
      </c>
      <c r="J10485" s="2" t="str">
        <f>VLOOKUP(A10485,'Cor da Pele e Motivacao'!$A$2:$I$11399,6, FALSE)</f>
        <v>Parda</v>
      </c>
      <c r="K10485" s="2" t="str">
        <f>VLOOKUP(A10485,'Cor da Pele e Motivacao'!$A$2:$I$11399,8, FALSE)</f>
        <v>ATIVIDADES CRIMINAIS</v>
      </c>
      <c r="L10485" s="2">
        <v>1</v>
      </c>
    </row>
    <row r="10486" spans="1:12" ht="15.75" customHeight="1" x14ac:dyDescent="0.25">
      <c r="A10486" t="str">
        <f>CONCATENATE(B10486,C10486,D10486,H10486,I10486,L10486)</f>
        <v>9102020HOMICIDIO261</v>
      </c>
      <c r="B10486" s="2">
        <v>9</v>
      </c>
      <c r="C10486" s="2">
        <v>10</v>
      </c>
      <c r="D10486" s="2">
        <v>2020</v>
      </c>
      <c r="E10486" s="2" t="s">
        <v>20</v>
      </c>
      <c r="F10486" s="2" t="s">
        <v>14</v>
      </c>
      <c r="G10486" s="2" t="s">
        <v>11</v>
      </c>
      <c r="H10486" s="2" t="s">
        <v>12</v>
      </c>
      <c r="I10486" s="2">
        <v>26</v>
      </c>
      <c r="J10486" s="2" t="str">
        <f>VLOOKUP(A10486,'Cor da Pele e Motivacao'!$A$2:$I$11399,6, FALSE)</f>
        <v>Parda</v>
      </c>
      <c r="K10486" s="2" t="str">
        <f>VLOOKUP(A10486,'Cor da Pele e Motivacao'!$A$2:$I$11399,8, FALSE)</f>
        <v>ATIVIDADES CRIMINAIS</v>
      </c>
      <c r="L10486" s="2">
        <v>1</v>
      </c>
    </row>
    <row r="10487" spans="1:12" ht="15.75" customHeight="1" x14ac:dyDescent="0.25">
      <c r="A10487" t="str">
        <f>CONCATENATE(B10487,C10487,D10487,H10487,I10487,L10487)</f>
        <v>9102020HOMICIDIO241</v>
      </c>
      <c r="B10487" s="2">
        <v>9</v>
      </c>
      <c r="C10487" s="2">
        <v>10</v>
      </c>
      <c r="D10487" s="2">
        <v>2020</v>
      </c>
      <c r="E10487" s="2" t="s">
        <v>160</v>
      </c>
      <c r="F10487" s="2" t="s">
        <v>10</v>
      </c>
      <c r="G10487" s="2" t="s">
        <v>11</v>
      </c>
      <c r="H10487" s="2" t="s">
        <v>12</v>
      </c>
      <c r="I10487" s="2">
        <v>24</v>
      </c>
      <c r="J10487" s="2" t="str">
        <f>VLOOKUP(A10487,'Cor da Pele e Motivacao'!$A$2:$I$11399,6, FALSE)</f>
        <v>Negra</v>
      </c>
      <c r="K10487" s="2" t="str">
        <f>VLOOKUP(A10487,'Cor da Pele e Motivacao'!$A$2:$I$11399,8, FALSE)</f>
        <v>VIOLÊNCIA INTERPESSOAL</v>
      </c>
      <c r="L10487" s="2">
        <v>1</v>
      </c>
    </row>
    <row r="10488" spans="1:12" ht="15.75" customHeight="1" x14ac:dyDescent="0.25">
      <c r="A10488" t="str">
        <f>CONCATENATE(B10488,C10488,D10488,H10488,I10488,L10488)</f>
        <v>9102020HOMICIDIO291</v>
      </c>
      <c r="B10488" s="2">
        <v>9</v>
      </c>
      <c r="C10488" s="2">
        <v>10</v>
      </c>
      <c r="D10488" s="2">
        <v>2020</v>
      </c>
      <c r="E10488" s="2" t="s">
        <v>25</v>
      </c>
      <c r="F10488" s="2" t="s">
        <v>25</v>
      </c>
      <c r="G10488" s="2" t="s">
        <v>11</v>
      </c>
      <c r="H10488" s="2" t="s">
        <v>12</v>
      </c>
      <c r="I10488" s="2">
        <v>29</v>
      </c>
      <c r="J10488" s="2" t="str">
        <f>VLOOKUP(A10488,'Cor da Pele e Motivacao'!$A$2:$I$11399,6, FALSE)</f>
        <v>Parda</v>
      </c>
      <c r="K10488" s="2" t="str">
        <f>VLOOKUP(A10488,'Cor da Pele e Motivacao'!$A$2:$I$11399,8, FALSE)</f>
        <v>ATIVIDADES CRIMINAIS</v>
      </c>
      <c r="L10488" s="2">
        <v>1</v>
      </c>
    </row>
    <row r="10489" spans="1:12" ht="15.75" customHeight="1" x14ac:dyDescent="0.25">
      <c r="A10489" t="str">
        <f>CONCATENATE(B10489,C10489,D10489,H10489,I10489,L10489)</f>
        <v>9102020HOMICIDIO341</v>
      </c>
      <c r="B10489" s="2">
        <v>9</v>
      </c>
      <c r="C10489" s="2">
        <v>10</v>
      </c>
      <c r="D10489" s="2">
        <v>2020</v>
      </c>
      <c r="E10489" s="2" t="s">
        <v>25</v>
      </c>
      <c r="F10489" s="2" t="s">
        <v>25</v>
      </c>
      <c r="G10489" s="2" t="s">
        <v>11</v>
      </c>
      <c r="H10489" s="2" t="s">
        <v>12</v>
      </c>
      <c r="I10489" s="2">
        <v>34</v>
      </c>
      <c r="J10489" s="2" t="str">
        <f>VLOOKUP(A10489,'Cor da Pele e Motivacao'!$A$2:$I$11399,6, FALSE)</f>
        <v>Parda</v>
      </c>
      <c r="K10489" s="2" t="str">
        <f>VLOOKUP(A10489,'Cor da Pele e Motivacao'!$A$2:$I$11399,8, FALSE)</f>
        <v>ATIVIDADES CRIMINAIS</v>
      </c>
      <c r="L10489" s="2">
        <v>1</v>
      </c>
    </row>
    <row r="10490" spans="1:12" ht="15.75" customHeight="1" x14ac:dyDescent="0.25">
      <c r="A10490" t="str">
        <f>CONCATENATE(B10490,C10490,D10490,H10490,I10490,L10490)</f>
        <v>9102020HOMICIDIO371</v>
      </c>
      <c r="B10490" s="2">
        <v>9</v>
      </c>
      <c r="C10490" s="2">
        <v>10</v>
      </c>
      <c r="D10490" s="2">
        <v>2020</v>
      </c>
      <c r="E10490" s="2" t="s">
        <v>25</v>
      </c>
      <c r="F10490" s="2" t="s">
        <v>25</v>
      </c>
      <c r="G10490" s="2" t="s">
        <v>11</v>
      </c>
      <c r="H10490" s="2" t="s">
        <v>12</v>
      </c>
      <c r="I10490" s="2">
        <v>37</v>
      </c>
      <c r="J10490" s="2" t="str">
        <f>VLOOKUP(A10490,'Cor da Pele e Motivacao'!$A$2:$I$11399,6, FALSE)</f>
        <v>Parda</v>
      </c>
      <c r="K10490" s="2" t="str">
        <f>VLOOKUP(A10490,'Cor da Pele e Motivacao'!$A$2:$I$11399,8, FALSE)</f>
        <v>ATIVIDADES CRIMINAIS</v>
      </c>
      <c r="L10490" s="2">
        <v>1</v>
      </c>
    </row>
    <row r="10491" spans="1:12" ht="15.75" customHeight="1" x14ac:dyDescent="0.25">
      <c r="A10491" t="str">
        <f>CONCATENATE(B10491,C10491,D10491,H10491,I10491,L10491)</f>
        <v>9102020HOMICIDIO1</v>
      </c>
      <c r="B10491" s="2">
        <v>9</v>
      </c>
      <c r="C10491" s="2">
        <v>10</v>
      </c>
      <c r="D10491" s="2">
        <v>2020</v>
      </c>
      <c r="E10491" s="2" t="s">
        <v>26</v>
      </c>
      <c r="F10491" s="2" t="s">
        <v>16</v>
      </c>
      <c r="G10491" s="2" t="s">
        <v>11</v>
      </c>
      <c r="H10491" s="2" t="s">
        <v>12</v>
      </c>
      <c r="I10491" s="2"/>
      <c r="J10491" s="2" t="str">
        <f>VLOOKUP(A10491,'Cor da Pele e Motivacao'!$A$2:$I$11399,6, FALSE)</f>
        <v>Parda</v>
      </c>
      <c r="K10491" s="2" t="str">
        <f>VLOOKUP(A10491,'Cor da Pele e Motivacao'!$A$2:$I$11399,8, FALSE)</f>
        <v>ATIVIDADES CRIMINAIS</v>
      </c>
      <c r="L10491" s="2">
        <v>1</v>
      </c>
    </row>
    <row r="10492" spans="1:12" ht="15.75" customHeight="1" x14ac:dyDescent="0.25">
      <c r="A10492" t="str">
        <f>CONCATENATE(B10492,C10492,D10492,H10492,I10492,L10492)</f>
        <v>10102020HOMICIDIO211</v>
      </c>
      <c r="B10492" s="2">
        <v>10</v>
      </c>
      <c r="C10492" s="2">
        <v>10</v>
      </c>
      <c r="D10492" s="2">
        <v>2020</v>
      </c>
      <c r="E10492" s="2" t="s">
        <v>13</v>
      </c>
      <c r="F10492" s="2" t="s">
        <v>14</v>
      </c>
      <c r="G10492" s="2" t="s">
        <v>11</v>
      </c>
      <c r="H10492" s="2" t="s">
        <v>12</v>
      </c>
      <c r="I10492" s="2">
        <v>21</v>
      </c>
      <c r="J10492" s="2" t="str">
        <f>VLOOKUP(A10492,'Cor da Pele e Motivacao'!$A$2:$I$11399,6, FALSE)</f>
        <v>Parda</v>
      </c>
      <c r="K10492" s="2" t="str">
        <f>VLOOKUP(A10492,'Cor da Pele e Motivacao'!$A$2:$I$11399,8, FALSE)</f>
        <v>ATIVIDADES CRIMINAIS</v>
      </c>
      <c r="L10492" s="2">
        <v>1</v>
      </c>
    </row>
    <row r="10493" spans="1:12" ht="15.75" customHeight="1" x14ac:dyDescent="0.25">
      <c r="A10493" t="str">
        <f>CONCATENATE(B10493,C10493,D10493,H10493,I10493,L10493)</f>
        <v>10102020HOMICIDIO271</v>
      </c>
      <c r="B10493" s="2">
        <v>10</v>
      </c>
      <c r="C10493" s="2">
        <v>10</v>
      </c>
      <c r="D10493" s="2">
        <v>2020</v>
      </c>
      <c r="E10493" s="2" t="s">
        <v>13</v>
      </c>
      <c r="F10493" s="2" t="s">
        <v>14</v>
      </c>
      <c r="G10493" s="2" t="s">
        <v>11</v>
      </c>
      <c r="H10493" s="2" t="s">
        <v>12</v>
      </c>
      <c r="I10493" s="2">
        <v>27</v>
      </c>
      <c r="J10493" s="2" t="str">
        <f>VLOOKUP(A10493,'Cor da Pele e Motivacao'!$A$2:$I$11399,6, FALSE)</f>
        <v>Parda</v>
      </c>
      <c r="K10493" s="2" t="str">
        <f>VLOOKUP(A10493,'Cor da Pele e Motivacao'!$A$2:$I$11399,8, FALSE)</f>
        <v>ATIVIDADES CRIMINAIS</v>
      </c>
      <c r="L10493" s="2">
        <v>1</v>
      </c>
    </row>
    <row r="10494" spans="1:12" ht="15.75" customHeight="1" x14ac:dyDescent="0.25">
      <c r="A10494" t="str">
        <f>CONCATENATE(B10494,C10494,D10494,H10494,I10494,L10494)</f>
        <v>10102020HOMICIDIO361</v>
      </c>
      <c r="B10494" s="2">
        <v>10</v>
      </c>
      <c r="C10494" s="2">
        <v>10</v>
      </c>
      <c r="D10494" s="2">
        <v>2020</v>
      </c>
      <c r="E10494" s="2" t="s">
        <v>190</v>
      </c>
      <c r="F10494" s="2" t="s">
        <v>10</v>
      </c>
      <c r="G10494" s="2" t="s">
        <v>11</v>
      </c>
      <c r="H10494" s="2" t="s">
        <v>12</v>
      </c>
      <c r="I10494" s="2">
        <v>36</v>
      </c>
      <c r="J10494" s="2" t="str">
        <f>VLOOKUP(A10494,'Cor da Pele e Motivacao'!$A$2:$I$11399,6, FALSE)</f>
        <v>Parda</v>
      </c>
      <c r="K10494" s="2" t="str">
        <f>VLOOKUP(A10494,'Cor da Pele e Motivacao'!$A$2:$I$11399,8, FALSE)</f>
        <v>VIOLÊNCIA INTERPESSOAL</v>
      </c>
      <c r="L10494" s="2">
        <v>1</v>
      </c>
    </row>
    <row r="10495" spans="1:12" ht="15.75" customHeight="1" x14ac:dyDescent="0.25">
      <c r="A10495" t="str">
        <f>CONCATENATE(B10495,C10495,D10495,H10495,I10495,L10495)</f>
        <v>10102020LATROCINIO391</v>
      </c>
      <c r="B10495" s="2">
        <v>10</v>
      </c>
      <c r="C10495" s="2">
        <v>10</v>
      </c>
      <c r="D10495" s="2">
        <v>2020</v>
      </c>
      <c r="E10495" s="2" t="s">
        <v>43</v>
      </c>
      <c r="F10495" s="2" t="s">
        <v>22</v>
      </c>
      <c r="G10495" s="2" t="s">
        <v>11</v>
      </c>
      <c r="H10495" s="2" t="s">
        <v>33</v>
      </c>
      <c r="I10495" s="2">
        <v>39</v>
      </c>
      <c r="J10495" s="2" t="str">
        <f>VLOOKUP(A10495,'Cor da Pele e Motivacao'!$A$2:$I$11399,6, FALSE)</f>
        <v>Parda</v>
      </c>
      <c r="K10495" s="2" t="str">
        <f>VLOOKUP(A10495,'Cor da Pele e Motivacao'!$A$2:$I$11399,8, FALSE)</f>
        <v>PATRIMÔNIO</v>
      </c>
      <c r="L10495" s="2">
        <v>1</v>
      </c>
    </row>
    <row r="10496" spans="1:12" ht="15.75" customHeight="1" x14ac:dyDescent="0.25">
      <c r="A10496" t="str">
        <f>CONCATENATE(B10496,C10496,D10496,H10496,I10496,L10496)</f>
        <v>10102020HOMICIDIO221</v>
      </c>
      <c r="B10496" s="2">
        <v>10</v>
      </c>
      <c r="C10496" s="2">
        <v>10</v>
      </c>
      <c r="D10496" s="2">
        <v>2020</v>
      </c>
      <c r="E10496" s="2" t="s">
        <v>72</v>
      </c>
      <c r="F10496" s="2" t="s">
        <v>16</v>
      </c>
      <c r="G10496" s="2" t="s">
        <v>11</v>
      </c>
      <c r="H10496" s="2" t="s">
        <v>12</v>
      </c>
      <c r="I10496" s="2">
        <v>22</v>
      </c>
      <c r="J10496" s="2" t="str">
        <f>VLOOKUP(A10496,'Cor da Pele e Motivacao'!$A$2:$I$11399,6, FALSE)</f>
        <v>Parda</v>
      </c>
      <c r="K10496" s="2" t="str">
        <f>VLOOKUP(A10496,'Cor da Pele e Motivacao'!$A$2:$I$11399,8, FALSE)</f>
        <v>VIOLÊNCIA INTERPESSOAL</v>
      </c>
      <c r="L10496" s="2">
        <v>1</v>
      </c>
    </row>
    <row r="10497" spans="1:12" ht="15.75" customHeight="1" x14ac:dyDescent="0.25">
      <c r="A10497" t="str">
        <f>CONCATENATE(B10497,C10497,D10497,H10497,I10497,L10497)</f>
        <v>10102020HOMICIDIO271</v>
      </c>
      <c r="B10497" s="2">
        <v>10</v>
      </c>
      <c r="C10497" s="2">
        <v>10</v>
      </c>
      <c r="D10497" s="2">
        <v>2020</v>
      </c>
      <c r="E10497" s="2" t="s">
        <v>18</v>
      </c>
      <c r="F10497" s="2" t="s">
        <v>16</v>
      </c>
      <c r="G10497" s="2" t="s">
        <v>11</v>
      </c>
      <c r="H10497" s="2" t="s">
        <v>12</v>
      </c>
      <c r="I10497" s="2">
        <v>27</v>
      </c>
      <c r="J10497" s="2" t="str">
        <f>VLOOKUP(A10497,'Cor da Pele e Motivacao'!$A$2:$I$11399,6, FALSE)</f>
        <v>Parda</v>
      </c>
      <c r="K10497" s="2" t="str">
        <f>VLOOKUP(A10497,'Cor da Pele e Motivacao'!$A$2:$I$11399,8, FALSE)</f>
        <v>ATIVIDADES CRIMINAIS</v>
      </c>
      <c r="L10497" s="2">
        <v>1</v>
      </c>
    </row>
    <row r="10498" spans="1:12" ht="15.75" customHeight="1" x14ac:dyDescent="0.25">
      <c r="A10498" t="str">
        <f>CONCATENATE(B10498,C10498,D10498,H10498,I10498,L10498)</f>
        <v>10102020HOMICIDIO401</v>
      </c>
      <c r="B10498" s="2">
        <v>10</v>
      </c>
      <c r="C10498" s="2">
        <v>10</v>
      </c>
      <c r="D10498" s="2">
        <v>2020</v>
      </c>
      <c r="E10498" s="2" t="s">
        <v>20</v>
      </c>
      <c r="F10498" s="2" t="s">
        <v>14</v>
      </c>
      <c r="G10498" s="2" t="s">
        <v>11</v>
      </c>
      <c r="H10498" s="2" t="s">
        <v>12</v>
      </c>
      <c r="I10498" s="2">
        <v>40</v>
      </c>
      <c r="J10498" s="2" t="str">
        <f>VLOOKUP(A10498,'Cor da Pele e Motivacao'!$A$2:$I$11399,6, FALSE)</f>
        <v>Parda</v>
      </c>
      <c r="K10498" s="2" t="str">
        <f>VLOOKUP(A10498,'Cor da Pele e Motivacao'!$A$2:$I$11399,8, FALSE)</f>
        <v>VIOLÊNCIA INTERPESSOAL</v>
      </c>
      <c r="L10498" s="2">
        <v>1</v>
      </c>
    </row>
    <row r="10499" spans="1:12" ht="15.75" customHeight="1" x14ac:dyDescent="0.25">
      <c r="A10499" t="str">
        <f>CONCATENATE(B10499,C10499,D10499,H10499,I10499,L10499)</f>
        <v>10102020HOMICIDIO441</v>
      </c>
      <c r="B10499" s="2">
        <v>10</v>
      </c>
      <c r="C10499" s="2">
        <v>10</v>
      </c>
      <c r="D10499" s="2">
        <v>2020</v>
      </c>
      <c r="E10499" s="2" t="s">
        <v>20</v>
      </c>
      <c r="F10499" s="2" t="s">
        <v>14</v>
      </c>
      <c r="G10499" s="2" t="s">
        <v>11</v>
      </c>
      <c r="H10499" s="2" t="s">
        <v>12</v>
      </c>
      <c r="I10499" s="2">
        <v>44</v>
      </c>
      <c r="J10499" s="2" t="str">
        <f>VLOOKUP(A10499,'Cor da Pele e Motivacao'!$A$2:$I$11399,6, FALSE)</f>
        <v>Parda</v>
      </c>
      <c r="K10499" s="2" t="str">
        <f>VLOOKUP(A10499,'Cor da Pele e Motivacao'!$A$2:$I$11399,8, FALSE)</f>
        <v>VIOLÊNCIA INTERPESSOAL</v>
      </c>
      <c r="L10499" s="2">
        <v>1</v>
      </c>
    </row>
    <row r="10500" spans="1:12" ht="15.75" customHeight="1" x14ac:dyDescent="0.25">
      <c r="A10500" t="str">
        <f>CONCATENATE(B10500,C10500,D10500,H10500,I10500,L10500)</f>
        <v>10102020HOMICIDIO201</v>
      </c>
      <c r="B10500" s="2">
        <v>10</v>
      </c>
      <c r="C10500" s="2">
        <v>10</v>
      </c>
      <c r="D10500" s="2">
        <v>2020</v>
      </c>
      <c r="E10500" s="2" t="s">
        <v>143</v>
      </c>
      <c r="F10500" s="2" t="s">
        <v>22</v>
      </c>
      <c r="G10500" s="2" t="s">
        <v>11</v>
      </c>
      <c r="H10500" s="2" t="s">
        <v>12</v>
      </c>
      <c r="I10500" s="2">
        <v>20</v>
      </c>
      <c r="J10500" s="2" t="str">
        <f>VLOOKUP(A10500,'Cor da Pele e Motivacao'!$A$2:$I$11399,6, FALSE)</f>
        <v>Parda</v>
      </c>
      <c r="K10500" s="2" t="str">
        <f>VLOOKUP(A10500,'Cor da Pele e Motivacao'!$A$2:$I$11399,8, FALSE)</f>
        <v>ATIVIDADES CRIMINAIS</v>
      </c>
      <c r="L10500" s="2">
        <v>1</v>
      </c>
    </row>
    <row r="10501" spans="1:12" ht="15.75" customHeight="1" x14ac:dyDescent="0.25">
      <c r="A10501" t="str">
        <f>CONCATENATE(B10501,C10501,D10501,H10501,I10501,L10501)</f>
        <v>10102020HOMICIDIO211</v>
      </c>
      <c r="B10501" s="2">
        <v>10</v>
      </c>
      <c r="C10501" s="2">
        <v>10</v>
      </c>
      <c r="D10501" s="2">
        <v>2020</v>
      </c>
      <c r="E10501" s="2" t="s">
        <v>92</v>
      </c>
      <c r="F10501" s="2" t="s">
        <v>22</v>
      </c>
      <c r="G10501" s="2" t="s">
        <v>11</v>
      </c>
      <c r="H10501" s="2" t="s">
        <v>12</v>
      </c>
      <c r="I10501" s="2">
        <v>21</v>
      </c>
      <c r="J10501" s="2" t="str">
        <f>VLOOKUP(A10501,'Cor da Pele e Motivacao'!$A$2:$I$11399,6, FALSE)</f>
        <v>Parda</v>
      </c>
      <c r="K10501" s="2" t="str">
        <f>VLOOKUP(A10501,'Cor da Pele e Motivacao'!$A$2:$I$11399,8, FALSE)</f>
        <v>ATIVIDADES CRIMINAIS</v>
      </c>
      <c r="L10501" s="2">
        <v>1</v>
      </c>
    </row>
    <row r="10502" spans="1:12" ht="15.75" customHeight="1" x14ac:dyDescent="0.25">
      <c r="A10502" t="str">
        <f>CONCATENATE(B10502,C10502,D10502,H10502,I10502,L10502)</f>
        <v>10102020HOMICIDIO221</v>
      </c>
      <c r="B10502" s="2">
        <v>10</v>
      </c>
      <c r="C10502" s="2">
        <v>10</v>
      </c>
      <c r="D10502" s="2">
        <v>2020</v>
      </c>
      <c r="E10502" s="2" t="s">
        <v>24</v>
      </c>
      <c r="F10502" s="2" t="s">
        <v>10</v>
      </c>
      <c r="G10502" s="2" t="s">
        <v>11</v>
      </c>
      <c r="H10502" s="2" t="s">
        <v>12</v>
      </c>
      <c r="I10502" s="2">
        <v>22</v>
      </c>
      <c r="J10502" s="2" t="str">
        <f>VLOOKUP(A10502,'Cor da Pele e Motivacao'!$A$2:$I$11399,6, FALSE)</f>
        <v>Parda</v>
      </c>
      <c r="K10502" s="2" t="str">
        <f>VLOOKUP(A10502,'Cor da Pele e Motivacao'!$A$2:$I$11399,8, FALSE)</f>
        <v>VIOLÊNCIA INTERPESSOAL</v>
      </c>
      <c r="L10502" s="2">
        <v>1</v>
      </c>
    </row>
    <row r="10503" spans="1:12" ht="15.75" customHeight="1" x14ac:dyDescent="0.25">
      <c r="A10503" t="str">
        <f>CONCATENATE(B10503,C10503,D10503,H10503,I10503,L10503)</f>
        <v>10102020HOMICIDIO251</v>
      </c>
      <c r="B10503" s="2">
        <v>10</v>
      </c>
      <c r="C10503" s="2">
        <v>10</v>
      </c>
      <c r="D10503" s="2">
        <v>2020</v>
      </c>
      <c r="E10503" s="2" t="s">
        <v>24</v>
      </c>
      <c r="F10503" s="2" t="s">
        <v>10</v>
      </c>
      <c r="G10503" s="2" t="s">
        <v>11</v>
      </c>
      <c r="H10503" s="2" t="s">
        <v>12</v>
      </c>
      <c r="I10503" s="2">
        <v>25</v>
      </c>
      <c r="J10503" s="2" t="str">
        <f>VLOOKUP(A10503,'Cor da Pele e Motivacao'!$A$2:$I$11399,6, FALSE)</f>
        <v>Parda</v>
      </c>
      <c r="K10503" s="2" t="str">
        <f>VLOOKUP(A10503,'Cor da Pele e Motivacao'!$A$2:$I$11399,8, FALSE)</f>
        <v>VIOLÊNCIA INTERPESSOAL</v>
      </c>
      <c r="L10503" s="2">
        <v>1</v>
      </c>
    </row>
    <row r="10504" spans="1:12" ht="15.75" customHeight="1" x14ac:dyDescent="0.25">
      <c r="A10504" t="str">
        <f>CONCATENATE(B10504,C10504,D10504,H10504,I10504,L10504)</f>
        <v>10102020HOMICIDIO451</v>
      </c>
      <c r="B10504" s="2">
        <v>10</v>
      </c>
      <c r="C10504" s="2">
        <v>10</v>
      </c>
      <c r="D10504" s="2">
        <v>2020</v>
      </c>
      <c r="E10504" s="2" t="s">
        <v>93</v>
      </c>
      <c r="F10504" s="2" t="s">
        <v>22</v>
      </c>
      <c r="G10504" s="2" t="s">
        <v>11</v>
      </c>
      <c r="H10504" s="2" t="s">
        <v>12</v>
      </c>
      <c r="I10504" s="2">
        <v>45</v>
      </c>
      <c r="J10504" s="2" t="str">
        <f>VLOOKUP(A10504,'Cor da Pele e Motivacao'!$A$2:$I$11399,6, FALSE)</f>
        <v>Parda</v>
      </c>
      <c r="K10504" s="2" t="str">
        <f>VLOOKUP(A10504,'Cor da Pele e Motivacao'!$A$2:$I$11399,8, FALSE)</f>
        <v>VIOLÊNCIA INTERPESSOAL</v>
      </c>
      <c r="L10504" s="2">
        <v>1</v>
      </c>
    </row>
    <row r="10505" spans="1:12" ht="15.75" customHeight="1" x14ac:dyDescent="0.25">
      <c r="A10505" t="str">
        <f>CONCATENATE(B10505,C10505,D10505,H10505,I10505,L10505)</f>
        <v>10102020HOMICIDIO281</v>
      </c>
      <c r="B10505" s="2">
        <v>10</v>
      </c>
      <c r="C10505" s="2">
        <v>10</v>
      </c>
      <c r="D10505" s="2">
        <v>2020</v>
      </c>
      <c r="E10505" s="2" t="s">
        <v>25</v>
      </c>
      <c r="F10505" s="2" t="s">
        <v>25</v>
      </c>
      <c r="G10505" s="2" t="s">
        <v>11</v>
      </c>
      <c r="H10505" s="2" t="s">
        <v>12</v>
      </c>
      <c r="I10505" s="2">
        <v>28</v>
      </c>
      <c r="J10505" s="2" t="str">
        <f>VLOOKUP(A10505,'Cor da Pele e Motivacao'!$A$2:$I$11399,6, FALSE)</f>
        <v>Parda</v>
      </c>
      <c r="K10505" s="2" t="str">
        <f>VLOOKUP(A10505,'Cor da Pele e Motivacao'!$A$2:$I$11399,8, FALSE)</f>
        <v>ATIVIDADES CRIMINAIS</v>
      </c>
      <c r="L10505" s="2">
        <v>1</v>
      </c>
    </row>
    <row r="10506" spans="1:12" ht="15.75" customHeight="1" x14ac:dyDescent="0.25">
      <c r="A10506" t="str">
        <f>CONCATENATE(B10506,C10506,D10506,H10506,I10506,L10506)</f>
        <v>10102020HOMICIDIO381</v>
      </c>
      <c r="B10506" s="2">
        <v>10</v>
      </c>
      <c r="C10506" s="2">
        <v>10</v>
      </c>
      <c r="D10506" s="2">
        <v>2020</v>
      </c>
      <c r="E10506" s="2" t="s">
        <v>25</v>
      </c>
      <c r="F10506" s="2" t="s">
        <v>25</v>
      </c>
      <c r="G10506" s="2" t="s">
        <v>11</v>
      </c>
      <c r="H10506" s="2" t="s">
        <v>12</v>
      </c>
      <c r="I10506" s="2">
        <v>38</v>
      </c>
      <c r="J10506" s="2" t="str">
        <f>VLOOKUP(A10506,'Cor da Pele e Motivacao'!$A$2:$I$11399,6, FALSE)</f>
        <v>Parda</v>
      </c>
      <c r="K10506" s="2" t="str">
        <f>VLOOKUP(A10506,'Cor da Pele e Motivacao'!$A$2:$I$11399,8, FALSE)</f>
        <v>OUTRAS MOTIVAÇÕES</v>
      </c>
      <c r="L10506" s="2">
        <v>1</v>
      </c>
    </row>
    <row r="10507" spans="1:12" ht="15.75" customHeight="1" x14ac:dyDescent="0.25">
      <c r="A10507" t="str">
        <f>CONCATENATE(B10507,C10507,D10507,H10507,I10507,L10507)</f>
        <v>10102020HOMICIDIO481</v>
      </c>
      <c r="B10507" s="2">
        <v>10</v>
      </c>
      <c r="C10507" s="2">
        <v>10</v>
      </c>
      <c r="D10507" s="2">
        <v>2020</v>
      </c>
      <c r="E10507" s="2" t="s">
        <v>25</v>
      </c>
      <c r="F10507" s="2" t="s">
        <v>25</v>
      </c>
      <c r="G10507" s="2" t="s">
        <v>11</v>
      </c>
      <c r="H10507" s="2" t="s">
        <v>12</v>
      </c>
      <c r="I10507" s="2">
        <v>48</v>
      </c>
      <c r="J10507" s="2" t="str">
        <f>VLOOKUP(A10507,'Cor da Pele e Motivacao'!$A$2:$I$11399,6, FALSE)</f>
        <v>Parda</v>
      </c>
      <c r="K10507" s="2" t="str">
        <f>VLOOKUP(A10507,'Cor da Pele e Motivacao'!$A$2:$I$11399,8, FALSE)</f>
        <v>VIOLÊNCIA INTERPESSOAL</v>
      </c>
      <c r="L10507" s="2">
        <v>1</v>
      </c>
    </row>
    <row r="10508" spans="1:12" ht="15.75" customHeight="1" x14ac:dyDescent="0.25">
      <c r="A10508" t="str">
        <f>CONCATENATE(B10508,C10508,D10508,H10508,I10508,L10508)</f>
        <v>10102020HOMICIDIO1</v>
      </c>
      <c r="B10508" s="2">
        <v>10</v>
      </c>
      <c r="C10508" s="2">
        <v>10</v>
      </c>
      <c r="D10508" s="2">
        <v>2020</v>
      </c>
      <c r="E10508" s="2" t="s">
        <v>25</v>
      </c>
      <c r="F10508" s="2" t="s">
        <v>25</v>
      </c>
      <c r="G10508" s="2" t="s">
        <v>11</v>
      </c>
      <c r="H10508" s="2" t="s">
        <v>12</v>
      </c>
      <c r="I10508" s="2"/>
      <c r="J10508" s="2" t="str">
        <f>VLOOKUP(A10508,'Cor da Pele e Motivacao'!$A$2:$I$11399,6, FALSE)</f>
        <v>Parda</v>
      </c>
      <c r="K10508" s="2" t="str">
        <f>VLOOKUP(A10508,'Cor da Pele e Motivacao'!$A$2:$I$11399,8, FALSE)</f>
        <v>ATIVIDADES CRIMINAIS</v>
      </c>
      <c r="L10508" s="2">
        <v>1</v>
      </c>
    </row>
    <row r="10509" spans="1:12" ht="15.75" customHeight="1" x14ac:dyDescent="0.25">
      <c r="A10509" t="str">
        <f>CONCATENATE(B10509,C10509,D10509,H10509,I10509,L10509)</f>
        <v>10102020LATROCINIO351</v>
      </c>
      <c r="B10509" s="2">
        <v>10</v>
      </c>
      <c r="C10509" s="2">
        <v>10</v>
      </c>
      <c r="D10509" s="2">
        <v>2020</v>
      </c>
      <c r="E10509" s="2" t="s">
        <v>25</v>
      </c>
      <c r="F10509" s="2" t="s">
        <v>25</v>
      </c>
      <c r="G10509" s="2" t="s">
        <v>11</v>
      </c>
      <c r="H10509" s="2" t="s">
        <v>33</v>
      </c>
      <c r="I10509" s="2">
        <v>35</v>
      </c>
      <c r="J10509" s="2" t="str">
        <f>VLOOKUP(A10509,'Cor da Pele e Motivacao'!$A$2:$I$11399,6, FALSE)</f>
        <v>Parda</v>
      </c>
      <c r="K10509" s="2" t="str">
        <f>VLOOKUP(A10509,'Cor da Pele e Motivacao'!$A$2:$I$11399,8, FALSE)</f>
        <v>PATRIMÔNIO</v>
      </c>
      <c r="L10509" s="2">
        <v>1</v>
      </c>
    </row>
    <row r="10510" spans="1:12" ht="15.75" customHeight="1" x14ac:dyDescent="0.25">
      <c r="A10510" t="str">
        <f>CONCATENATE(B10510,C10510,D10510,H10510,I10510,L10510)</f>
        <v>10102020HOMICIDIO311</v>
      </c>
      <c r="B10510" s="2">
        <v>10</v>
      </c>
      <c r="C10510" s="2">
        <v>10</v>
      </c>
      <c r="D10510" s="2">
        <v>2020</v>
      </c>
      <c r="E10510" s="2" t="s">
        <v>180</v>
      </c>
      <c r="F10510" s="2" t="s">
        <v>16</v>
      </c>
      <c r="G10510" s="2" t="s">
        <v>11</v>
      </c>
      <c r="H10510" s="2" t="s">
        <v>12</v>
      </c>
      <c r="I10510" s="2">
        <v>31</v>
      </c>
      <c r="J10510" s="2" t="str">
        <f>VLOOKUP(A10510,'Cor da Pele e Motivacao'!$A$2:$I$11399,6, FALSE)</f>
        <v>Parda</v>
      </c>
      <c r="K10510" s="2" t="str">
        <f>VLOOKUP(A10510,'Cor da Pele e Motivacao'!$A$2:$I$11399,8, FALSE)</f>
        <v>ATIVIDADES CRIMINAIS</v>
      </c>
      <c r="L10510" s="2">
        <v>1</v>
      </c>
    </row>
    <row r="10511" spans="1:12" ht="15.75" customHeight="1" x14ac:dyDescent="0.25">
      <c r="A10511" t="str">
        <f>CONCATENATE(B10511,C10511,D10511,H10511,I10511,L10511)</f>
        <v>10102020HOMICIDIO241</v>
      </c>
      <c r="B10511" s="2">
        <v>10</v>
      </c>
      <c r="C10511" s="2">
        <v>10</v>
      </c>
      <c r="D10511" s="2">
        <v>2020</v>
      </c>
      <c r="E10511" s="2" t="s">
        <v>27</v>
      </c>
      <c r="F10511" s="2" t="s">
        <v>14</v>
      </c>
      <c r="G10511" s="2" t="s">
        <v>11</v>
      </c>
      <c r="H10511" s="2" t="s">
        <v>12</v>
      </c>
      <c r="I10511" s="2">
        <v>24</v>
      </c>
      <c r="J10511" s="2" t="str">
        <f>VLOOKUP(A10511,'Cor da Pele e Motivacao'!$A$2:$I$11399,6, FALSE)</f>
        <v>Parda</v>
      </c>
      <c r="K10511" s="2" t="str">
        <f>VLOOKUP(A10511,'Cor da Pele e Motivacao'!$A$2:$I$11399,8, FALSE)</f>
        <v>ATIVIDADES CRIMINAIS</v>
      </c>
      <c r="L10511" s="2">
        <v>1</v>
      </c>
    </row>
    <row r="10512" spans="1:12" ht="15.75" customHeight="1" x14ac:dyDescent="0.25">
      <c r="A10512" t="str">
        <f>CONCATENATE(B10512,C10512,D10512,H10512,I10512,L10512)</f>
        <v>11102020HOMICIDIO431</v>
      </c>
      <c r="B10512" s="2">
        <v>11</v>
      </c>
      <c r="C10512" s="2">
        <v>10</v>
      </c>
      <c r="D10512" s="2">
        <v>2020</v>
      </c>
      <c r="E10512" s="2" t="s">
        <v>15</v>
      </c>
      <c r="F10512" s="2" t="s">
        <v>16</v>
      </c>
      <c r="G10512" s="2" t="s">
        <v>11</v>
      </c>
      <c r="H10512" s="2" t="s">
        <v>12</v>
      </c>
      <c r="I10512" s="2">
        <v>43</v>
      </c>
      <c r="J10512" s="2" t="str">
        <f>VLOOKUP(A10512,'Cor da Pele e Motivacao'!$A$2:$I$11399,6, FALSE)</f>
        <v>Parda</v>
      </c>
      <c r="K10512" s="2" t="str">
        <f>VLOOKUP(A10512,'Cor da Pele e Motivacao'!$A$2:$I$11399,8, FALSE)</f>
        <v>VIOLÊNCIA INTERPESSOAL</v>
      </c>
      <c r="L10512" s="2">
        <v>1</v>
      </c>
    </row>
    <row r="10513" spans="1:12" ht="15.75" customHeight="1" x14ac:dyDescent="0.25">
      <c r="A10513" t="str">
        <f>CONCATENATE(B10513,C10513,D10513,H10513,I10513,L10513)</f>
        <v>11102020HOMICIDIO221</v>
      </c>
      <c r="B10513" s="2">
        <v>11</v>
      </c>
      <c r="C10513" s="2">
        <v>10</v>
      </c>
      <c r="D10513" s="2">
        <v>2020</v>
      </c>
      <c r="E10513" s="2" t="s">
        <v>20</v>
      </c>
      <c r="F10513" s="2" t="s">
        <v>14</v>
      </c>
      <c r="G10513" s="2" t="s">
        <v>11</v>
      </c>
      <c r="H10513" s="2" t="s">
        <v>12</v>
      </c>
      <c r="I10513" s="2">
        <v>22</v>
      </c>
      <c r="J10513" s="2" t="str">
        <f>VLOOKUP(A10513,'Cor da Pele e Motivacao'!$A$2:$I$11399,6, FALSE)</f>
        <v>Parda</v>
      </c>
      <c r="K10513" s="2" t="str">
        <f>VLOOKUP(A10513,'Cor da Pele e Motivacao'!$A$2:$I$11399,8, FALSE)</f>
        <v>ATIVIDADES CRIMINAIS</v>
      </c>
      <c r="L10513" s="2">
        <v>1</v>
      </c>
    </row>
    <row r="10514" spans="1:12" ht="15.75" customHeight="1" x14ac:dyDescent="0.25">
      <c r="A10514" t="str">
        <f>CONCATENATE(B10514,C10514,D10514,H10514,I10514,L10514)</f>
        <v>11102020LATROCINIO401</v>
      </c>
      <c r="B10514" s="2">
        <v>11</v>
      </c>
      <c r="C10514" s="2">
        <v>10</v>
      </c>
      <c r="D10514" s="2">
        <v>2020</v>
      </c>
      <c r="E10514" s="2" t="s">
        <v>23</v>
      </c>
      <c r="F10514" s="2" t="s">
        <v>14</v>
      </c>
      <c r="G10514" s="2" t="s">
        <v>11</v>
      </c>
      <c r="H10514" s="2" t="s">
        <v>33</v>
      </c>
      <c r="I10514" s="2">
        <v>40</v>
      </c>
      <c r="J10514" s="2" t="str">
        <f>VLOOKUP(A10514,'Cor da Pele e Motivacao'!$A$2:$I$11399,6, FALSE)</f>
        <v>Parda</v>
      </c>
      <c r="K10514" s="2" t="str">
        <f>VLOOKUP(A10514,'Cor da Pele e Motivacao'!$A$2:$I$11399,8, FALSE)</f>
        <v>PATRIMÔNIO</v>
      </c>
      <c r="L10514" s="2">
        <v>1</v>
      </c>
    </row>
    <row r="10515" spans="1:12" ht="15.75" customHeight="1" x14ac:dyDescent="0.25">
      <c r="A10515" t="str">
        <f>CONCATENATE(B10515,C10515,D10515,H10515,I10515,L10515)</f>
        <v>11102020HOMICIDIO211</v>
      </c>
      <c r="B10515" s="2">
        <v>11</v>
      </c>
      <c r="C10515" s="2">
        <v>10</v>
      </c>
      <c r="D10515" s="2">
        <v>2020</v>
      </c>
      <c r="E10515" s="2" t="s">
        <v>61</v>
      </c>
      <c r="F10515" s="2" t="s">
        <v>10</v>
      </c>
      <c r="G10515" s="2" t="s">
        <v>28</v>
      </c>
      <c r="H10515" s="2" t="s">
        <v>12</v>
      </c>
      <c r="I10515" s="2">
        <v>21</v>
      </c>
      <c r="J10515" s="2" t="str">
        <f>VLOOKUP(A10515,'Cor da Pele e Motivacao'!$A$2:$I$11399,6, FALSE)</f>
        <v>Parda</v>
      </c>
      <c r="K10515" s="2" t="str">
        <f>VLOOKUP(A10515,'Cor da Pele e Motivacao'!$A$2:$I$11399,8, FALSE)</f>
        <v>ATIVIDADES CRIMINAIS</v>
      </c>
      <c r="L10515" s="2">
        <v>1</v>
      </c>
    </row>
    <row r="10516" spans="1:12" ht="15.75" customHeight="1" x14ac:dyDescent="0.25">
      <c r="A10516" t="str">
        <f>CONCATENATE(B10516,C10516,D10516,H10516,I10516,L10516)</f>
        <v>11102020HOMICIDIO241</v>
      </c>
      <c r="B10516" s="2">
        <v>11</v>
      </c>
      <c r="C10516" s="2">
        <v>10</v>
      </c>
      <c r="D10516" s="2">
        <v>2020</v>
      </c>
      <c r="E10516" s="2" t="s">
        <v>92</v>
      </c>
      <c r="F10516" s="2" t="s">
        <v>22</v>
      </c>
      <c r="G10516" s="2" t="s">
        <v>11</v>
      </c>
      <c r="H10516" s="2" t="s">
        <v>12</v>
      </c>
      <c r="I10516" s="2">
        <v>24</v>
      </c>
      <c r="J10516" s="2" t="str">
        <f>VLOOKUP(A10516,'Cor da Pele e Motivacao'!$A$2:$I$11399,6, FALSE)</f>
        <v>Parda</v>
      </c>
      <c r="K10516" s="2" t="str">
        <f>VLOOKUP(A10516,'Cor da Pele e Motivacao'!$A$2:$I$11399,8, FALSE)</f>
        <v>ATIVIDADES CRIMINAIS</v>
      </c>
      <c r="L10516" s="2">
        <v>1</v>
      </c>
    </row>
    <row r="10517" spans="1:12" ht="15.75" customHeight="1" x14ac:dyDescent="0.25">
      <c r="A10517" t="str">
        <f>CONCATENATE(B10517,C10517,D10517,H10517,I10517,L10517)</f>
        <v>11102020HOMICIDIO481</v>
      </c>
      <c r="B10517" s="2">
        <v>11</v>
      </c>
      <c r="C10517" s="2">
        <v>10</v>
      </c>
      <c r="D10517" s="2">
        <v>2020</v>
      </c>
      <c r="E10517" s="2" t="s">
        <v>158</v>
      </c>
      <c r="F10517" s="2" t="s">
        <v>16</v>
      </c>
      <c r="G10517" s="2" t="s">
        <v>11</v>
      </c>
      <c r="H10517" s="2" t="s">
        <v>12</v>
      </c>
      <c r="I10517" s="2">
        <v>48</v>
      </c>
      <c r="J10517" s="2" t="str">
        <f>VLOOKUP(A10517,'Cor da Pele e Motivacao'!$A$2:$I$11399,6, FALSE)</f>
        <v>Parda</v>
      </c>
      <c r="K10517" s="2" t="str">
        <f>VLOOKUP(A10517,'Cor da Pele e Motivacao'!$A$2:$I$11399,8, FALSE)</f>
        <v>VIOLÊNCIA INTERPESSOAL</v>
      </c>
      <c r="L10517" s="2">
        <v>1</v>
      </c>
    </row>
    <row r="10518" spans="1:12" ht="15.75" customHeight="1" x14ac:dyDescent="0.25">
      <c r="A10518" t="str">
        <f>CONCATENATE(B10518,C10518,D10518,H10518,I10518,L10518)</f>
        <v>11102020HOMICIDIO301</v>
      </c>
      <c r="B10518" s="2">
        <v>11</v>
      </c>
      <c r="C10518" s="2">
        <v>10</v>
      </c>
      <c r="D10518" s="2">
        <v>2020</v>
      </c>
      <c r="E10518" s="2" t="s">
        <v>25</v>
      </c>
      <c r="F10518" s="2" t="s">
        <v>25</v>
      </c>
      <c r="G10518" s="2" t="s">
        <v>11</v>
      </c>
      <c r="H10518" s="2" t="s">
        <v>12</v>
      </c>
      <c r="I10518" s="2">
        <v>30</v>
      </c>
      <c r="J10518" s="2" t="str">
        <f>VLOOKUP(A10518,'Cor da Pele e Motivacao'!$A$2:$I$11399,6, FALSE)</f>
        <v>Parda</v>
      </c>
      <c r="K10518" s="2" t="str">
        <f>VLOOKUP(A10518,'Cor da Pele e Motivacao'!$A$2:$I$11399,8, FALSE)</f>
        <v>VIOLÊNCIA INTERPESSOAL</v>
      </c>
      <c r="L10518" s="2">
        <v>1</v>
      </c>
    </row>
    <row r="10519" spans="1:12" ht="15.75" customHeight="1" x14ac:dyDescent="0.25">
      <c r="A10519" t="str">
        <f>CONCATENATE(B10519,C10519,D10519,H10519,I10519,L10519)</f>
        <v>11102020HOMICIDIO391</v>
      </c>
      <c r="B10519" s="2">
        <v>11</v>
      </c>
      <c r="C10519" s="2">
        <v>10</v>
      </c>
      <c r="D10519" s="2">
        <v>2020</v>
      </c>
      <c r="E10519" s="2" t="s">
        <v>181</v>
      </c>
      <c r="F10519" s="2" t="s">
        <v>10</v>
      </c>
      <c r="G10519" s="2" t="s">
        <v>11</v>
      </c>
      <c r="H10519" s="2" t="s">
        <v>12</v>
      </c>
      <c r="I10519" s="2">
        <v>39</v>
      </c>
      <c r="J10519" s="2" t="str">
        <f>VLOOKUP(A10519,'Cor da Pele e Motivacao'!$A$2:$I$11399,6, FALSE)</f>
        <v>Parda</v>
      </c>
      <c r="K10519" s="2" t="str">
        <f>VLOOKUP(A10519,'Cor da Pele e Motivacao'!$A$2:$I$11399,8, FALSE)</f>
        <v>VIOLÊNCIA INTERPESSOAL</v>
      </c>
      <c r="L10519" s="2">
        <v>1</v>
      </c>
    </row>
    <row r="10520" spans="1:12" ht="15.75" customHeight="1" x14ac:dyDescent="0.25">
      <c r="A10520" t="str">
        <f>CONCATENATE(B10520,C10520,D10520,H10520,I10520,L10520)</f>
        <v>11102020HOMICIDIO541</v>
      </c>
      <c r="B10520" s="2">
        <v>11</v>
      </c>
      <c r="C10520" s="2">
        <v>10</v>
      </c>
      <c r="D10520" s="2">
        <v>2020</v>
      </c>
      <c r="E10520" s="2" t="s">
        <v>179</v>
      </c>
      <c r="F10520" s="2" t="s">
        <v>10</v>
      </c>
      <c r="G10520" s="2" t="s">
        <v>11</v>
      </c>
      <c r="H10520" s="2" t="s">
        <v>12</v>
      </c>
      <c r="I10520" s="2">
        <v>54</v>
      </c>
      <c r="J10520" s="2" t="str">
        <f>VLOOKUP(A10520,'Cor da Pele e Motivacao'!$A$2:$I$11399,6, FALSE)</f>
        <v>Parda</v>
      </c>
      <c r="K10520" s="2" t="str">
        <f>VLOOKUP(A10520,'Cor da Pele e Motivacao'!$A$2:$I$11399,8, FALSE)</f>
        <v>VIOLÊNCIA INTERPESSOAL</v>
      </c>
      <c r="L10520" s="2">
        <v>1</v>
      </c>
    </row>
    <row r="10521" spans="1:12" ht="15.75" customHeight="1" x14ac:dyDescent="0.25">
      <c r="A10521" t="str">
        <f>CONCATENATE(B10521,C10521,D10521,H10521,I10521,L10521)</f>
        <v>12102020HOMICIDIO191</v>
      </c>
      <c r="B10521" s="2">
        <v>12</v>
      </c>
      <c r="C10521" s="2">
        <v>10</v>
      </c>
      <c r="D10521" s="2">
        <v>2020</v>
      </c>
      <c r="E10521" s="2" t="s">
        <v>45</v>
      </c>
      <c r="F10521" s="2" t="s">
        <v>14</v>
      </c>
      <c r="G10521" s="2" t="s">
        <v>11</v>
      </c>
      <c r="H10521" s="2" t="s">
        <v>12</v>
      </c>
      <c r="I10521" s="2">
        <v>19</v>
      </c>
      <c r="J10521" s="2" t="str">
        <f>VLOOKUP(A10521,'Cor da Pele e Motivacao'!$A$2:$I$11399,6, FALSE)</f>
        <v>Parda</v>
      </c>
      <c r="K10521" s="2" t="str">
        <f>VLOOKUP(A10521,'Cor da Pele e Motivacao'!$A$2:$I$11399,8, FALSE)</f>
        <v>ATIVIDADES CRIMINAIS</v>
      </c>
      <c r="L10521" s="2">
        <v>1</v>
      </c>
    </row>
    <row r="10522" spans="1:12" ht="15.75" customHeight="1" x14ac:dyDescent="0.25">
      <c r="A10522" t="str">
        <f>CONCATENATE(B10522,C10522,D10522,H10522,I10522,L10522)</f>
        <v>12102020HOMICIDIO391</v>
      </c>
      <c r="B10522" s="2">
        <v>12</v>
      </c>
      <c r="C10522" s="2">
        <v>10</v>
      </c>
      <c r="D10522" s="2">
        <v>2020</v>
      </c>
      <c r="E10522" s="2" t="s">
        <v>83</v>
      </c>
      <c r="F10522" s="2" t="s">
        <v>14</v>
      </c>
      <c r="G10522" s="2" t="s">
        <v>11</v>
      </c>
      <c r="H10522" s="2" t="s">
        <v>12</v>
      </c>
      <c r="I10522" s="2">
        <v>39</v>
      </c>
      <c r="J10522" s="2" t="str">
        <f>VLOOKUP(A10522,'Cor da Pele e Motivacao'!$A$2:$I$11399,6, FALSE)</f>
        <v>Parda</v>
      </c>
      <c r="K10522" s="2" t="str">
        <f>VLOOKUP(A10522,'Cor da Pele e Motivacao'!$A$2:$I$11399,8, FALSE)</f>
        <v>VIOLÊNCIA INTERPESSOAL</v>
      </c>
      <c r="L10522" s="2">
        <v>1</v>
      </c>
    </row>
    <row r="10523" spans="1:12" ht="15.75" customHeight="1" x14ac:dyDescent="0.25">
      <c r="A10523" t="str">
        <f>CONCATENATE(B10523,C10523,D10523,H10523,I10523,L10523)</f>
        <v>12102020HOMICIDIO231</v>
      </c>
      <c r="B10523" s="2">
        <v>12</v>
      </c>
      <c r="C10523" s="2">
        <v>10</v>
      </c>
      <c r="D10523" s="2">
        <v>2020</v>
      </c>
      <c r="E10523" s="2" t="s">
        <v>15</v>
      </c>
      <c r="F10523" s="2" t="s">
        <v>16</v>
      </c>
      <c r="G10523" s="2" t="s">
        <v>11</v>
      </c>
      <c r="H10523" s="2" t="s">
        <v>12</v>
      </c>
      <c r="I10523" s="2">
        <v>23</v>
      </c>
      <c r="J10523" s="2" t="str">
        <f>VLOOKUP(A10523,'Cor da Pele e Motivacao'!$A$2:$I$11399,6, FALSE)</f>
        <v>Parda</v>
      </c>
      <c r="K10523" s="2" t="str">
        <f>VLOOKUP(A10523,'Cor da Pele e Motivacao'!$A$2:$I$11399,8, FALSE)</f>
        <v>ATIVIDADES CRIMINAIS</v>
      </c>
      <c r="L10523" s="2">
        <v>1</v>
      </c>
    </row>
    <row r="10524" spans="1:12" ht="15.75" customHeight="1" x14ac:dyDescent="0.25">
      <c r="A10524" t="str">
        <f>CONCATENATE(B10524,C10524,D10524,H10524,I10524,L10524)</f>
        <v>12102020HOMICIDIO211</v>
      </c>
      <c r="B10524" s="2">
        <v>12</v>
      </c>
      <c r="C10524" s="2">
        <v>10</v>
      </c>
      <c r="D10524" s="2">
        <v>2020</v>
      </c>
      <c r="E10524" s="2" t="s">
        <v>95</v>
      </c>
      <c r="F10524" s="2" t="s">
        <v>22</v>
      </c>
      <c r="G10524" s="2" t="s">
        <v>11</v>
      </c>
      <c r="H10524" s="2" t="s">
        <v>12</v>
      </c>
      <c r="I10524" s="2">
        <v>21</v>
      </c>
      <c r="J10524" s="2" t="str">
        <f>VLOOKUP(A10524,'Cor da Pele e Motivacao'!$A$2:$I$11399,6, FALSE)</f>
        <v>Parda</v>
      </c>
      <c r="K10524" s="2" t="str">
        <f>VLOOKUP(A10524,'Cor da Pele e Motivacao'!$A$2:$I$11399,8, FALSE)</f>
        <v>ATIVIDADES CRIMINAIS</v>
      </c>
      <c r="L10524" s="2">
        <v>1</v>
      </c>
    </row>
    <row r="10525" spans="1:12" ht="15.75" customHeight="1" x14ac:dyDescent="0.25">
      <c r="A10525" t="str">
        <f>CONCATENATE(B10525,C10525,D10525,H10525,I10525,L10525)</f>
        <v>12102020HOMICIDIO571</v>
      </c>
      <c r="B10525" s="2">
        <v>12</v>
      </c>
      <c r="C10525" s="2">
        <v>10</v>
      </c>
      <c r="D10525" s="2">
        <v>2020</v>
      </c>
      <c r="E10525" s="2" t="s">
        <v>23</v>
      </c>
      <c r="F10525" s="2" t="s">
        <v>14</v>
      </c>
      <c r="G10525" s="2" t="s">
        <v>11</v>
      </c>
      <c r="H10525" s="2" t="s">
        <v>12</v>
      </c>
      <c r="I10525" s="2">
        <v>57</v>
      </c>
      <c r="J10525" s="2" t="str">
        <f>VLOOKUP(A10525,'Cor da Pele e Motivacao'!$A$2:$I$11399,6, FALSE)</f>
        <v>Parda</v>
      </c>
      <c r="K10525" s="2" t="str">
        <f>VLOOKUP(A10525,'Cor da Pele e Motivacao'!$A$2:$I$11399,8, FALSE)</f>
        <v>VIOLÊNCIA INTERPESSOAL</v>
      </c>
      <c r="L10525" s="2">
        <v>1</v>
      </c>
    </row>
    <row r="10526" spans="1:12" ht="15.75" customHeight="1" x14ac:dyDescent="0.25">
      <c r="A10526" t="str">
        <f>CONCATENATE(B10526,C10526,D10526,H10526,I10526,L10526)</f>
        <v>12102020HOMICIDIO261</v>
      </c>
      <c r="B10526" s="2">
        <v>12</v>
      </c>
      <c r="C10526" s="2">
        <v>10</v>
      </c>
      <c r="D10526" s="2">
        <v>2020</v>
      </c>
      <c r="E10526" s="2" t="s">
        <v>116</v>
      </c>
      <c r="F10526" s="2" t="s">
        <v>16</v>
      </c>
      <c r="G10526" s="2" t="s">
        <v>11</v>
      </c>
      <c r="H10526" s="2" t="s">
        <v>12</v>
      </c>
      <c r="I10526" s="2">
        <v>26</v>
      </c>
      <c r="J10526" s="2" t="str">
        <f>VLOOKUP(A10526,'Cor da Pele e Motivacao'!$A$2:$I$11399,6, FALSE)</f>
        <v>Parda</v>
      </c>
      <c r="K10526" s="2" t="str">
        <f>VLOOKUP(A10526,'Cor da Pele e Motivacao'!$A$2:$I$11399,8, FALSE)</f>
        <v>ATIVIDADES CRIMINAIS</v>
      </c>
      <c r="L10526" s="2">
        <v>1</v>
      </c>
    </row>
    <row r="10527" spans="1:12" ht="15.75" customHeight="1" x14ac:dyDescent="0.25">
      <c r="A10527" t="str">
        <f>CONCATENATE(B10527,C10527,D10527,H10527,I10527,L10527)</f>
        <v>12102020HOMICIDIO101</v>
      </c>
      <c r="B10527" s="2">
        <v>12</v>
      </c>
      <c r="C10527" s="2">
        <v>10</v>
      </c>
      <c r="D10527" s="2">
        <v>2020</v>
      </c>
      <c r="E10527" s="2" t="s">
        <v>24</v>
      </c>
      <c r="F10527" s="2" t="s">
        <v>10</v>
      </c>
      <c r="G10527" s="2" t="s">
        <v>28</v>
      </c>
      <c r="H10527" s="2" t="s">
        <v>12</v>
      </c>
      <c r="I10527" s="2">
        <v>10</v>
      </c>
      <c r="J10527" s="2" t="str">
        <f>VLOOKUP(A10527,'Cor da Pele e Motivacao'!$A$2:$I$11399,6, FALSE)</f>
        <v>Parda</v>
      </c>
      <c r="K10527" s="2" t="str">
        <f>VLOOKUP(A10527,'Cor da Pele e Motivacao'!$A$2:$I$11399,8, FALSE)</f>
        <v>OUTRAS MOTIVAÇÕES</v>
      </c>
      <c r="L10527" s="2">
        <v>1</v>
      </c>
    </row>
    <row r="10528" spans="1:12" ht="15.75" customHeight="1" x14ac:dyDescent="0.25">
      <c r="A10528" t="str">
        <f>CONCATENATE(B10528,C10528,D10528,H10528,I10528,L10528)</f>
        <v>12102020HOMICIDIO281</v>
      </c>
      <c r="B10528" s="2">
        <v>12</v>
      </c>
      <c r="C10528" s="2">
        <v>10</v>
      </c>
      <c r="D10528" s="2">
        <v>2020</v>
      </c>
      <c r="E10528" s="2" t="s">
        <v>25</v>
      </c>
      <c r="F10528" s="2" t="s">
        <v>25</v>
      </c>
      <c r="G10528" s="2" t="s">
        <v>11</v>
      </c>
      <c r="H10528" s="2" t="s">
        <v>12</v>
      </c>
      <c r="I10528" s="2">
        <v>28</v>
      </c>
      <c r="J10528" s="2" t="str">
        <f>VLOOKUP(A10528,'Cor da Pele e Motivacao'!$A$2:$I$11399,6, FALSE)</f>
        <v>Parda</v>
      </c>
      <c r="K10528" s="2" t="str">
        <f>VLOOKUP(A10528,'Cor da Pele e Motivacao'!$A$2:$I$11399,8, FALSE)</f>
        <v>ATIVIDADES CRIMINAIS</v>
      </c>
      <c r="L10528" s="2">
        <v>1</v>
      </c>
    </row>
    <row r="10529" spans="1:12" ht="15.75" customHeight="1" x14ac:dyDescent="0.25">
      <c r="A10529" t="str">
        <f>CONCATENATE(B10529,C10529,D10529,H10529,I10529,L10529)</f>
        <v>12102020HOMICIDIO161</v>
      </c>
      <c r="B10529" s="2">
        <v>12</v>
      </c>
      <c r="C10529" s="2">
        <v>10</v>
      </c>
      <c r="D10529" s="2">
        <v>2020</v>
      </c>
      <c r="E10529" s="2" t="s">
        <v>88</v>
      </c>
      <c r="F10529" s="2" t="s">
        <v>22</v>
      </c>
      <c r="G10529" s="2" t="s">
        <v>11</v>
      </c>
      <c r="H10529" s="2" t="s">
        <v>12</v>
      </c>
      <c r="I10529" s="2">
        <v>16</v>
      </c>
      <c r="J10529" s="2" t="str">
        <f>VLOOKUP(A10529,'Cor da Pele e Motivacao'!$A$2:$I$11399,6, FALSE)</f>
        <v>Parda</v>
      </c>
      <c r="K10529" s="2" t="str">
        <f>VLOOKUP(A10529,'Cor da Pele e Motivacao'!$A$2:$I$11399,8, FALSE)</f>
        <v>ATIVIDADES CRIMINAIS</v>
      </c>
      <c r="L10529" s="2">
        <v>1</v>
      </c>
    </row>
    <row r="10530" spans="1:12" ht="15.75" customHeight="1" x14ac:dyDescent="0.25">
      <c r="A10530" t="str">
        <f>CONCATENATE(B10530,C10530,D10530,H10530,I10530,L10530)</f>
        <v>12102020HOMICIDIO181</v>
      </c>
      <c r="B10530" s="2">
        <v>12</v>
      </c>
      <c r="C10530" s="2">
        <v>10</v>
      </c>
      <c r="D10530" s="2">
        <v>2020</v>
      </c>
      <c r="E10530" s="2" t="s">
        <v>88</v>
      </c>
      <c r="F10530" s="2" t="s">
        <v>22</v>
      </c>
      <c r="G10530" s="2" t="s">
        <v>11</v>
      </c>
      <c r="H10530" s="2" t="s">
        <v>12</v>
      </c>
      <c r="I10530" s="2">
        <v>18</v>
      </c>
      <c r="J10530" s="2" t="str">
        <f>VLOOKUP(A10530,'Cor da Pele e Motivacao'!$A$2:$I$11399,6, FALSE)</f>
        <v>Parda</v>
      </c>
      <c r="K10530" s="2" t="str">
        <f>VLOOKUP(A10530,'Cor da Pele e Motivacao'!$A$2:$I$11399,8, FALSE)</f>
        <v>ATIVIDADES CRIMINAIS</v>
      </c>
      <c r="L10530" s="2">
        <v>1</v>
      </c>
    </row>
    <row r="10531" spans="1:12" ht="15.75" customHeight="1" x14ac:dyDescent="0.25">
      <c r="A10531" t="str">
        <f>CONCATENATE(B10531,C10531,D10531,H10531,I10531,L10531)</f>
        <v>12102020HOMICIDIO431</v>
      </c>
      <c r="B10531" s="2">
        <v>12</v>
      </c>
      <c r="C10531" s="2">
        <v>10</v>
      </c>
      <c r="D10531" s="2">
        <v>2020</v>
      </c>
      <c r="E10531" s="2" t="s">
        <v>203</v>
      </c>
      <c r="F10531" s="2" t="s">
        <v>10</v>
      </c>
      <c r="G10531" s="2" t="s">
        <v>11</v>
      </c>
      <c r="H10531" s="2" t="s">
        <v>12</v>
      </c>
      <c r="I10531" s="2">
        <v>43</v>
      </c>
      <c r="J10531" s="2" t="str">
        <f>VLOOKUP(A10531,'Cor da Pele e Motivacao'!$A$2:$I$11399,6, FALSE)</f>
        <v>Parda</v>
      </c>
      <c r="K10531" s="2" t="str">
        <f>VLOOKUP(A10531,'Cor da Pele e Motivacao'!$A$2:$I$11399,8, FALSE)</f>
        <v>A DEFINIR</v>
      </c>
      <c r="L10531" s="2">
        <v>1</v>
      </c>
    </row>
    <row r="10532" spans="1:12" ht="15.75" customHeight="1" x14ac:dyDescent="0.25">
      <c r="A10532" t="str">
        <f>CONCATENATE(B10532,C10532,D10532,H10532,I10532,L10532)</f>
        <v>12102020LATROCINIO621</v>
      </c>
      <c r="B10532" s="2">
        <v>12</v>
      </c>
      <c r="C10532" s="2">
        <v>10</v>
      </c>
      <c r="D10532" s="2">
        <v>2020</v>
      </c>
      <c r="E10532" s="2" t="s">
        <v>46</v>
      </c>
      <c r="F10532" s="2" t="s">
        <v>22</v>
      </c>
      <c r="G10532" s="2" t="s">
        <v>11</v>
      </c>
      <c r="H10532" s="2" t="s">
        <v>33</v>
      </c>
      <c r="I10532" s="2">
        <v>62</v>
      </c>
      <c r="J10532" s="2" t="str">
        <f>VLOOKUP(A10532,'Cor da Pele e Motivacao'!$A$2:$I$11399,6, FALSE)</f>
        <v>Branca</v>
      </c>
      <c r="K10532" s="2" t="str">
        <f>VLOOKUP(A10532,'Cor da Pele e Motivacao'!$A$2:$I$11399,8, FALSE)</f>
        <v>PATRIMÔNIO</v>
      </c>
      <c r="L10532" s="2">
        <v>1</v>
      </c>
    </row>
    <row r="10533" spans="1:12" ht="15.75" customHeight="1" x14ac:dyDescent="0.25">
      <c r="A10533" t="str">
        <f>CONCATENATE(B10533,C10533,D10533,H10533,I10533,L10533)</f>
        <v>12102020HOMICIDIO231</v>
      </c>
      <c r="B10533" s="2">
        <v>12</v>
      </c>
      <c r="C10533" s="2">
        <v>10</v>
      </c>
      <c r="D10533" s="2">
        <v>2020</v>
      </c>
      <c r="E10533" s="2" t="s">
        <v>38</v>
      </c>
      <c r="F10533" s="2" t="s">
        <v>22</v>
      </c>
      <c r="G10533" s="2" t="s">
        <v>11</v>
      </c>
      <c r="H10533" s="2" t="s">
        <v>12</v>
      </c>
      <c r="I10533" s="2">
        <v>23</v>
      </c>
      <c r="J10533" s="2" t="str">
        <f>VLOOKUP(A10533,'Cor da Pele e Motivacao'!$A$2:$I$11399,6, FALSE)</f>
        <v>Parda</v>
      </c>
      <c r="K10533" s="2" t="str">
        <f>VLOOKUP(A10533,'Cor da Pele e Motivacao'!$A$2:$I$11399,8, FALSE)</f>
        <v>ATIVIDADES CRIMINAIS</v>
      </c>
      <c r="L10533" s="2">
        <v>1</v>
      </c>
    </row>
    <row r="10534" spans="1:12" ht="15.75" customHeight="1" x14ac:dyDescent="0.25">
      <c r="A10534" t="str">
        <f>CONCATENATE(B10534,C10534,D10534,H10534,I10534,L10534)</f>
        <v>13102020HOMICIDIO241</v>
      </c>
      <c r="B10534" s="2">
        <v>13</v>
      </c>
      <c r="C10534" s="2">
        <v>10</v>
      </c>
      <c r="D10534" s="2">
        <v>2020</v>
      </c>
      <c r="E10534" s="2" t="s">
        <v>48</v>
      </c>
      <c r="F10534" s="2" t="s">
        <v>22</v>
      </c>
      <c r="G10534" s="2" t="s">
        <v>11</v>
      </c>
      <c r="H10534" s="2" t="s">
        <v>12</v>
      </c>
      <c r="I10534" s="2">
        <v>24</v>
      </c>
      <c r="J10534" s="2" t="str">
        <f>VLOOKUP(A10534,'Cor da Pele e Motivacao'!$A$2:$I$11399,6, FALSE)</f>
        <v>Parda</v>
      </c>
      <c r="K10534" s="2" t="str">
        <f>VLOOKUP(A10534,'Cor da Pele e Motivacao'!$A$2:$I$11399,8, FALSE)</f>
        <v>ATIVIDADES CRIMINAIS</v>
      </c>
      <c r="L10534" s="2">
        <v>1</v>
      </c>
    </row>
    <row r="10535" spans="1:12" ht="15.75" customHeight="1" x14ac:dyDescent="0.25">
      <c r="A10535" t="str">
        <f>CONCATENATE(B10535,C10535,D10535,H10535,I10535,L10535)</f>
        <v>13102020HOMICIDIO331</v>
      </c>
      <c r="B10535" s="2">
        <v>13</v>
      </c>
      <c r="C10535" s="2">
        <v>10</v>
      </c>
      <c r="D10535" s="2">
        <v>2020</v>
      </c>
      <c r="E10535" s="2" t="s">
        <v>63</v>
      </c>
      <c r="F10535" s="2" t="s">
        <v>22</v>
      </c>
      <c r="G10535" s="2" t="s">
        <v>11</v>
      </c>
      <c r="H10535" s="2" t="s">
        <v>12</v>
      </c>
      <c r="I10535" s="2">
        <v>33</v>
      </c>
      <c r="J10535" s="2" t="str">
        <f>VLOOKUP(A10535,'Cor da Pele e Motivacao'!$A$2:$I$11399,6, FALSE)</f>
        <v>Parda</v>
      </c>
      <c r="K10535" s="2" t="str">
        <f>VLOOKUP(A10535,'Cor da Pele e Motivacao'!$A$2:$I$11399,8, FALSE)</f>
        <v>VIOLÊNCIA INTERPESSOAL</v>
      </c>
      <c r="L10535" s="2">
        <v>1</v>
      </c>
    </row>
    <row r="10536" spans="1:12" ht="15.75" customHeight="1" x14ac:dyDescent="0.25">
      <c r="A10536" t="str">
        <f>CONCATENATE(B10536,C10536,D10536,H10536,I10536,L10536)</f>
        <v>13102020HOMICIDIO201</v>
      </c>
      <c r="B10536" s="2">
        <v>13</v>
      </c>
      <c r="C10536" s="2">
        <v>10</v>
      </c>
      <c r="D10536" s="2">
        <v>2020</v>
      </c>
      <c r="E10536" s="2" t="s">
        <v>20</v>
      </c>
      <c r="F10536" s="2" t="s">
        <v>14</v>
      </c>
      <c r="G10536" s="2" t="s">
        <v>11</v>
      </c>
      <c r="H10536" s="2" t="s">
        <v>12</v>
      </c>
      <c r="I10536" s="2">
        <v>20</v>
      </c>
      <c r="J10536" s="2" t="str">
        <f>VLOOKUP(A10536,'Cor da Pele e Motivacao'!$A$2:$I$11399,6, FALSE)</f>
        <v>Parda</v>
      </c>
      <c r="K10536" s="2" t="str">
        <f>VLOOKUP(A10536,'Cor da Pele e Motivacao'!$A$2:$I$11399,8, FALSE)</f>
        <v>ATIVIDADES CRIMINAIS</v>
      </c>
      <c r="L10536" s="2">
        <v>1</v>
      </c>
    </row>
    <row r="10537" spans="1:12" ht="15.75" customHeight="1" x14ac:dyDescent="0.25">
      <c r="A10537" t="str">
        <f>CONCATENATE(B10537,C10537,D10537,H10537,I10537,L10537)</f>
        <v>13102020HOMICIDIO311</v>
      </c>
      <c r="B10537" s="2">
        <v>13</v>
      </c>
      <c r="C10537" s="2">
        <v>10</v>
      </c>
      <c r="D10537" s="2">
        <v>2020</v>
      </c>
      <c r="E10537" s="2" t="s">
        <v>20</v>
      </c>
      <c r="F10537" s="2" t="s">
        <v>14</v>
      </c>
      <c r="G10537" s="2" t="s">
        <v>11</v>
      </c>
      <c r="H10537" s="2" t="s">
        <v>12</v>
      </c>
      <c r="I10537" s="2">
        <v>31</v>
      </c>
      <c r="J10537" s="2" t="str">
        <f>VLOOKUP(A10537,'Cor da Pele e Motivacao'!$A$2:$I$11399,6, FALSE)</f>
        <v>Parda</v>
      </c>
      <c r="K10537" s="2" t="str">
        <f>VLOOKUP(A10537,'Cor da Pele e Motivacao'!$A$2:$I$11399,8, FALSE)</f>
        <v>ATIVIDADES CRIMINAIS</v>
      </c>
      <c r="L10537" s="2">
        <v>1</v>
      </c>
    </row>
    <row r="10538" spans="1:12" ht="15.75" customHeight="1" x14ac:dyDescent="0.25">
      <c r="A10538" t="str">
        <f>CONCATENATE(B10538,C10538,D10538,H10538,I10538,L10538)</f>
        <v>13102020HOMICIDIO461</v>
      </c>
      <c r="B10538" s="2">
        <v>13</v>
      </c>
      <c r="C10538" s="2">
        <v>10</v>
      </c>
      <c r="D10538" s="2">
        <v>2020</v>
      </c>
      <c r="E10538" s="2" t="s">
        <v>38</v>
      </c>
      <c r="F10538" s="2" t="s">
        <v>22</v>
      </c>
      <c r="G10538" s="2" t="s">
        <v>11</v>
      </c>
      <c r="H10538" s="2" t="s">
        <v>12</v>
      </c>
      <c r="I10538" s="2">
        <v>46</v>
      </c>
      <c r="J10538" s="2" t="str">
        <f>VLOOKUP(A10538,'Cor da Pele e Motivacao'!$A$2:$I$11399,6, FALSE)</f>
        <v>Parda</v>
      </c>
      <c r="K10538" s="2" t="str">
        <f>VLOOKUP(A10538,'Cor da Pele e Motivacao'!$A$2:$I$11399,8, FALSE)</f>
        <v>ATIVIDADES CRIMINAIS</v>
      </c>
      <c r="L10538" s="2">
        <v>1</v>
      </c>
    </row>
    <row r="10539" spans="1:12" ht="15.75" customHeight="1" x14ac:dyDescent="0.25">
      <c r="A10539" t="str">
        <f>CONCATENATE(B10539,C10539,D10539,H10539,I10539,L10539)</f>
        <v>14102020HOMICIDIO281</v>
      </c>
      <c r="B10539" s="2">
        <v>14</v>
      </c>
      <c r="C10539" s="2">
        <v>10</v>
      </c>
      <c r="D10539" s="2">
        <v>2020</v>
      </c>
      <c r="E10539" s="2" t="s">
        <v>62</v>
      </c>
      <c r="F10539" s="2" t="s">
        <v>16</v>
      </c>
      <c r="G10539" s="2" t="s">
        <v>11</v>
      </c>
      <c r="H10539" s="2" t="s">
        <v>12</v>
      </c>
      <c r="I10539" s="2">
        <v>28</v>
      </c>
      <c r="J10539" s="2" t="str">
        <f>VLOOKUP(A10539,'Cor da Pele e Motivacao'!$A$2:$I$11399,6, FALSE)</f>
        <v>Branca</v>
      </c>
      <c r="K10539" s="2" t="str">
        <f>VLOOKUP(A10539,'Cor da Pele e Motivacao'!$A$2:$I$11399,8, FALSE)</f>
        <v>VIOLÊNCIA INTERPESSOAL</v>
      </c>
      <c r="L10539" s="2">
        <v>1</v>
      </c>
    </row>
    <row r="10540" spans="1:12" ht="15.75" customHeight="1" x14ac:dyDescent="0.25">
      <c r="A10540" t="str">
        <f>CONCATENATE(B10540,C10540,D10540,H10540,I10540,L10540)</f>
        <v>14102020HOMICIDIO341</v>
      </c>
      <c r="B10540" s="2">
        <v>14</v>
      </c>
      <c r="C10540" s="2">
        <v>10</v>
      </c>
      <c r="D10540" s="2">
        <v>2020</v>
      </c>
      <c r="E10540" s="2" t="s">
        <v>62</v>
      </c>
      <c r="F10540" s="2" t="s">
        <v>16</v>
      </c>
      <c r="G10540" s="2" t="s">
        <v>11</v>
      </c>
      <c r="H10540" s="2" t="s">
        <v>12</v>
      </c>
      <c r="I10540" s="2">
        <v>34</v>
      </c>
      <c r="J10540" s="2" t="str">
        <f>VLOOKUP(A10540,'Cor da Pele e Motivacao'!$A$2:$I$11399,6, FALSE)</f>
        <v>Parda</v>
      </c>
      <c r="K10540" s="2" t="str">
        <f>VLOOKUP(A10540,'Cor da Pele e Motivacao'!$A$2:$I$11399,8, FALSE)</f>
        <v>EXCLUDENTE DE ILICITUDE</v>
      </c>
      <c r="L10540" s="2">
        <v>1</v>
      </c>
    </row>
    <row r="10541" spans="1:12" ht="15.75" customHeight="1" x14ac:dyDescent="0.25">
      <c r="A10541" t="str">
        <f>CONCATENATE(B10541,C10541,D10541,H10541,I10541,L10541)</f>
        <v>14102020HOMICIDIO191</v>
      </c>
      <c r="B10541" s="2">
        <v>14</v>
      </c>
      <c r="C10541" s="2">
        <v>10</v>
      </c>
      <c r="D10541" s="2">
        <v>2020</v>
      </c>
      <c r="E10541" s="2" t="s">
        <v>20</v>
      </c>
      <c r="F10541" s="2" t="s">
        <v>14</v>
      </c>
      <c r="G10541" s="2" t="s">
        <v>11</v>
      </c>
      <c r="H10541" s="2" t="s">
        <v>12</v>
      </c>
      <c r="I10541" s="2">
        <v>19</v>
      </c>
      <c r="J10541" s="2" t="str">
        <f>VLOOKUP(A10541,'Cor da Pele e Motivacao'!$A$2:$I$11399,6, FALSE)</f>
        <v>Parda</v>
      </c>
      <c r="K10541" s="2" t="str">
        <f>VLOOKUP(A10541,'Cor da Pele e Motivacao'!$A$2:$I$11399,8, FALSE)</f>
        <v>ATIVIDADES CRIMINAIS</v>
      </c>
      <c r="L10541" s="2">
        <v>1</v>
      </c>
    </row>
    <row r="10542" spans="1:12" ht="15.75" customHeight="1" x14ac:dyDescent="0.25">
      <c r="A10542" t="str">
        <f>CONCATENATE(B10542,C10542,D10542,H10542,I10542,L10542)</f>
        <v>14102020HOMICIDIO291</v>
      </c>
      <c r="B10542" s="2">
        <v>14</v>
      </c>
      <c r="C10542" s="2">
        <v>10</v>
      </c>
      <c r="D10542" s="2">
        <v>2020</v>
      </c>
      <c r="E10542" s="2" t="s">
        <v>20</v>
      </c>
      <c r="F10542" s="2" t="s">
        <v>14</v>
      </c>
      <c r="G10542" s="2" t="s">
        <v>11</v>
      </c>
      <c r="H10542" s="2" t="s">
        <v>12</v>
      </c>
      <c r="I10542" s="2">
        <v>29</v>
      </c>
      <c r="J10542" s="2" t="str">
        <f>VLOOKUP(A10542,'Cor da Pele e Motivacao'!$A$2:$I$11399,6, FALSE)</f>
        <v>Parda</v>
      </c>
      <c r="K10542" s="2" t="str">
        <f>VLOOKUP(A10542,'Cor da Pele e Motivacao'!$A$2:$I$11399,8, FALSE)</f>
        <v>ATIVIDADES CRIMINAIS</v>
      </c>
      <c r="L10542" s="2">
        <v>1</v>
      </c>
    </row>
    <row r="10543" spans="1:12" ht="15.75" customHeight="1" x14ac:dyDescent="0.25">
      <c r="A10543" t="str">
        <f>CONCATENATE(B10543,C10543,D10543,H10543,I10543,L10543)</f>
        <v>14102020LATROCINIO511</v>
      </c>
      <c r="B10543" s="2">
        <v>14</v>
      </c>
      <c r="C10543" s="2">
        <v>10</v>
      </c>
      <c r="D10543" s="2">
        <v>2020</v>
      </c>
      <c r="E10543" s="2" t="s">
        <v>20</v>
      </c>
      <c r="F10543" s="2" t="s">
        <v>14</v>
      </c>
      <c r="G10543" s="2" t="s">
        <v>11</v>
      </c>
      <c r="H10543" s="2" t="s">
        <v>33</v>
      </c>
      <c r="I10543" s="2">
        <v>51</v>
      </c>
      <c r="J10543" s="2" t="str">
        <f>VLOOKUP(A10543,'Cor da Pele e Motivacao'!$A$2:$I$11399,6, FALSE)</f>
        <v>Parda</v>
      </c>
      <c r="K10543" s="2" t="str">
        <f>VLOOKUP(A10543,'Cor da Pele e Motivacao'!$A$2:$I$11399,8, FALSE)</f>
        <v>PATRIMÔNIO</v>
      </c>
      <c r="L10543" s="2">
        <v>1</v>
      </c>
    </row>
    <row r="10544" spans="1:12" ht="15.75" customHeight="1" x14ac:dyDescent="0.25">
      <c r="A10544" t="str">
        <f>CONCATENATE(B10544,C10544,D10544,H10544,I10544,L10544)</f>
        <v>14102020HOMICIDIO211</v>
      </c>
      <c r="B10544" s="2">
        <v>14</v>
      </c>
      <c r="C10544" s="2">
        <v>10</v>
      </c>
      <c r="D10544" s="2">
        <v>2020</v>
      </c>
      <c r="E10544" s="2" t="s">
        <v>36</v>
      </c>
      <c r="F10544" s="2" t="s">
        <v>14</v>
      </c>
      <c r="G10544" s="2" t="s">
        <v>11</v>
      </c>
      <c r="H10544" s="2" t="s">
        <v>12</v>
      </c>
      <c r="I10544" s="2">
        <v>21</v>
      </c>
      <c r="J10544" s="2" t="str">
        <f>VLOOKUP(A10544,'Cor da Pele e Motivacao'!$A$2:$I$11399,6, FALSE)</f>
        <v>Parda</v>
      </c>
      <c r="K10544" s="2" t="str">
        <f>VLOOKUP(A10544,'Cor da Pele e Motivacao'!$A$2:$I$11399,8, FALSE)</f>
        <v>ATIVIDADES CRIMINAIS</v>
      </c>
      <c r="L10544" s="2">
        <v>1</v>
      </c>
    </row>
    <row r="10545" spans="1:12" ht="15.75" customHeight="1" x14ac:dyDescent="0.25">
      <c r="A10545" t="str">
        <f>CONCATENATE(B10545,C10545,D10545,H10545,I10545,L10545)</f>
        <v>14102020HOMICIDIO161</v>
      </c>
      <c r="B10545" s="2">
        <v>14</v>
      </c>
      <c r="C10545" s="2">
        <v>10</v>
      </c>
      <c r="D10545" s="2">
        <v>2020</v>
      </c>
      <c r="E10545" s="2" t="s">
        <v>81</v>
      </c>
      <c r="F10545" s="2" t="s">
        <v>22</v>
      </c>
      <c r="G10545" s="2" t="s">
        <v>11</v>
      </c>
      <c r="H10545" s="2" t="s">
        <v>12</v>
      </c>
      <c r="I10545" s="2">
        <v>16</v>
      </c>
      <c r="J10545" s="2" t="str">
        <f>VLOOKUP(A10545,'Cor da Pele e Motivacao'!$A$2:$I$11399,6, FALSE)</f>
        <v>Parda</v>
      </c>
      <c r="K10545" s="2" t="str">
        <f>VLOOKUP(A10545,'Cor da Pele e Motivacao'!$A$2:$I$11399,8, FALSE)</f>
        <v>ATIVIDADES CRIMINAIS</v>
      </c>
      <c r="L10545" s="2">
        <v>1</v>
      </c>
    </row>
    <row r="10546" spans="1:12" ht="15.75" customHeight="1" x14ac:dyDescent="0.25">
      <c r="A10546" t="str">
        <f>CONCATENATE(B10546,C10546,D10546,H10546,I10546,L10546)</f>
        <v>14102020HOMICIDIO261</v>
      </c>
      <c r="B10546" s="2">
        <v>14</v>
      </c>
      <c r="C10546" s="2">
        <v>10</v>
      </c>
      <c r="D10546" s="2">
        <v>2020</v>
      </c>
      <c r="E10546" s="2" t="s">
        <v>73</v>
      </c>
      <c r="F10546" s="2" t="s">
        <v>10</v>
      </c>
      <c r="G10546" s="2" t="s">
        <v>11</v>
      </c>
      <c r="H10546" s="2" t="s">
        <v>12</v>
      </c>
      <c r="I10546" s="2">
        <v>26</v>
      </c>
      <c r="J10546" s="2" t="str">
        <f>VLOOKUP(A10546,'Cor da Pele e Motivacao'!$A$2:$I$11399,6, FALSE)</f>
        <v>Parda</v>
      </c>
      <c r="K10546" s="2" t="str">
        <f>VLOOKUP(A10546,'Cor da Pele e Motivacao'!$A$2:$I$11399,8, FALSE)</f>
        <v>VIOLÊNCIA INTERPESSOAL</v>
      </c>
      <c r="L10546" s="2">
        <v>1</v>
      </c>
    </row>
    <row r="10547" spans="1:12" ht="15.75" customHeight="1" x14ac:dyDescent="0.25">
      <c r="A10547" t="str">
        <f>CONCATENATE(B10547,C10547,D10547,H10547,I10547,L10547)</f>
        <v>14102020HOMICIDIO331</v>
      </c>
      <c r="B10547" s="2">
        <v>14</v>
      </c>
      <c r="C10547" s="2">
        <v>10</v>
      </c>
      <c r="D10547" s="2">
        <v>2020</v>
      </c>
      <c r="E10547" s="2" t="s">
        <v>193</v>
      </c>
      <c r="F10547" s="2" t="s">
        <v>10</v>
      </c>
      <c r="G10547" s="2" t="s">
        <v>11</v>
      </c>
      <c r="H10547" s="2" t="s">
        <v>12</v>
      </c>
      <c r="I10547" s="2">
        <v>33</v>
      </c>
      <c r="J10547" s="2" t="str">
        <f>VLOOKUP(A10547,'Cor da Pele e Motivacao'!$A$2:$I$11399,6, FALSE)</f>
        <v>Parda</v>
      </c>
      <c r="K10547" s="2" t="str">
        <f>VLOOKUP(A10547,'Cor da Pele e Motivacao'!$A$2:$I$11399,8, FALSE)</f>
        <v>VIOLÊNCIA INTERPESSOAL</v>
      </c>
      <c r="L10547" s="2">
        <v>1</v>
      </c>
    </row>
    <row r="10548" spans="1:12" ht="15.75" customHeight="1" x14ac:dyDescent="0.25">
      <c r="A10548" t="str">
        <f>CONCATENATE(B10548,C10548,D10548,H10548,I10548,L10548)</f>
        <v>15102020HOMICIDIO351</v>
      </c>
      <c r="B10548" s="2">
        <v>15</v>
      </c>
      <c r="C10548" s="2">
        <v>10</v>
      </c>
      <c r="D10548" s="2">
        <v>2020</v>
      </c>
      <c r="E10548" s="2" t="s">
        <v>198</v>
      </c>
      <c r="F10548" s="2" t="s">
        <v>10</v>
      </c>
      <c r="G10548" s="2" t="s">
        <v>11</v>
      </c>
      <c r="H10548" s="2" t="s">
        <v>12</v>
      </c>
      <c r="I10548" s="2">
        <v>35</v>
      </c>
      <c r="J10548" s="2" t="str">
        <f>VLOOKUP(A10548,'Cor da Pele e Motivacao'!$A$2:$I$11399,6, FALSE)</f>
        <v>Parda</v>
      </c>
      <c r="K10548" s="2" t="str">
        <f>VLOOKUP(A10548,'Cor da Pele e Motivacao'!$A$2:$I$11399,8, FALSE)</f>
        <v>ATIVIDADES CRIMINAIS</v>
      </c>
      <c r="L10548" s="2">
        <v>1</v>
      </c>
    </row>
    <row r="10549" spans="1:12" ht="15.75" customHeight="1" x14ac:dyDescent="0.25">
      <c r="A10549" t="str">
        <f>CONCATENATE(B10549,C10549,D10549,H10549,I10549,L10549)</f>
        <v>15102020HOMICIDIO311</v>
      </c>
      <c r="B10549" s="2">
        <v>15</v>
      </c>
      <c r="C10549" s="2">
        <v>10</v>
      </c>
      <c r="D10549" s="2">
        <v>2020</v>
      </c>
      <c r="E10549" s="2" t="s">
        <v>173</v>
      </c>
      <c r="F10549" s="2" t="s">
        <v>10</v>
      </c>
      <c r="G10549" s="2" t="s">
        <v>11</v>
      </c>
      <c r="H10549" s="2" t="s">
        <v>12</v>
      </c>
      <c r="I10549" s="2">
        <v>31</v>
      </c>
      <c r="J10549" s="2" t="str">
        <f>VLOOKUP(A10549,'Cor da Pele e Motivacao'!$A$2:$I$11399,6, FALSE)</f>
        <v>Parda</v>
      </c>
      <c r="K10549" s="2" t="str">
        <f>VLOOKUP(A10549,'Cor da Pele e Motivacao'!$A$2:$I$11399,8, FALSE)</f>
        <v>VIOLÊNCIA INTERPESSOAL</v>
      </c>
      <c r="L10549" s="2">
        <v>1</v>
      </c>
    </row>
    <row r="10550" spans="1:12" ht="15.75" customHeight="1" x14ac:dyDescent="0.25">
      <c r="A10550" t="str">
        <f>CONCATENATE(B10550,C10550,D10550,H10550,I10550,L10550)</f>
        <v>15102020HOMICIDIO441</v>
      </c>
      <c r="B10550" s="2">
        <v>15</v>
      </c>
      <c r="C10550" s="2">
        <v>10</v>
      </c>
      <c r="D10550" s="2">
        <v>2020</v>
      </c>
      <c r="E10550" s="2" t="s">
        <v>148</v>
      </c>
      <c r="F10550" s="2" t="s">
        <v>16</v>
      </c>
      <c r="G10550" s="2" t="s">
        <v>11</v>
      </c>
      <c r="H10550" s="2" t="s">
        <v>12</v>
      </c>
      <c r="I10550" s="2">
        <v>44</v>
      </c>
      <c r="J10550" s="2" t="str">
        <f>VLOOKUP(A10550,'Cor da Pele e Motivacao'!$A$2:$I$11399,6, FALSE)</f>
        <v>Parda</v>
      </c>
      <c r="K10550" s="2" t="str">
        <f>VLOOKUP(A10550,'Cor da Pele e Motivacao'!$A$2:$I$11399,8, FALSE)</f>
        <v>ATIVIDADES CRIMINAIS</v>
      </c>
      <c r="L10550" s="2">
        <v>1</v>
      </c>
    </row>
    <row r="10551" spans="1:12" ht="15.75" customHeight="1" x14ac:dyDescent="0.25">
      <c r="A10551" t="str">
        <f>CONCATENATE(B10551,C10551,D10551,H10551,I10551,L10551)</f>
        <v>15102020HOMICIDIO381</v>
      </c>
      <c r="B10551" s="2">
        <v>15</v>
      </c>
      <c r="C10551" s="2">
        <v>10</v>
      </c>
      <c r="D10551" s="2">
        <v>2020</v>
      </c>
      <c r="E10551" s="2" t="s">
        <v>23</v>
      </c>
      <c r="F10551" s="2" t="s">
        <v>14</v>
      </c>
      <c r="G10551" s="2" t="s">
        <v>28</v>
      </c>
      <c r="H10551" s="2" t="s">
        <v>12</v>
      </c>
      <c r="I10551" s="2">
        <v>38</v>
      </c>
      <c r="J10551" s="2" t="str">
        <f>VLOOKUP(A10551,'Cor da Pele e Motivacao'!$A$2:$I$11399,6, FALSE)</f>
        <v>Parda</v>
      </c>
      <c r="K10551" s="2" t="str">
        <f>VLOOKUP(A10551,'Cor da Pele e Motivacao'!$A$2:$I$11399,8, FALSE)</f>
        <v>ATIVIDADES CRIMINAIS</v>
      </c>
      <c r="L10551" s="2">
        <v>1</v>
      </c>
    </row>
    <row r="10552" spans="1:12" ht="15.75" customHeight="1" x14ac:dyDescent="0.25">
      <c r="A10552" t="str">
        <f>CONCATENATE(B10552,C10552,D10552,H10552,I10552,L10552)</f>
        <v>15102020HOMICIDIO261</v>
      </c>
      <c r="B10552" s="2">
        <v>15</v>
      </c>
      <c r="C10552" s="2">
        <v>10</v>
      </c>
      <c r="D10552" s="2">
        <v>2020</v>
      </c>
      <c r="E10552" s="2" t="s">
        <v>23</v>
      </c>
      <c r="F10552" s="2" t="s">
        <v>14</v>
      </c>
      <c r="G10552" s="2" t="s">
        <v>11</v>
      </c>
      <c r="H10552" s="2" t="s">
        <v>12</v>
      </c>
      <c r="I10552" s="2">
        <v>26</v>
      </c>
      <c r="J10552" s="2" t="str">
        <f>VLOOKUP(A10552,'Cor da Pele e Motivacao'!$A$2:$I$11399,6, FALSE)</f>
        <v>Parda</v>
      </c>
      <c r="K10552" s="2" t="str">
        <f>VLOOKUP(A10552,'Cor da Pele e Motivacao'!$A$2:$I$11399,8, FALSE)</f>
        <v>EXCLUDENTE DE ILICITUDE</v>
      </c>
      <c r="L10552" s="2">
        <v>1</v>
      </c>
    </row>
    <row r="10553" spans="1:12" ht="15.75" customHeight="1" x14ac:dyDescent="0.25">
      <c r="A10553" t="str">
        <f>CONCATENATE(B10553,C10553,D10553,H10553,I10553,L10553)</f>
        <v>15102020HOMICIDIO221</v>
      </c>
      <c r="B10553" s="2">
        <v>15</v>
      </c>
      <c r="C10553" s="2">
        <v>10</v>
      </c>
      <c r="D10553" s="2">
        <v>2020</v>
      </c>
      <c r="E10553" s="2" t="s">
        <v>25</v>
      </c>
      <c r="F10553" s="2" t="s">
        <v>25</v>
      </c>
      <c r="G10553" s="2" t="s">
        <v>28</v>
      </c>
      <c r="H10553" s="2" t="s">
        <v>12</v>
      </c>
      <c r="I10553" s="2">
        <v>22</v>
      </c>
      <c r="J10553" s="2" t="str">
        <f>VLOOKUP(A10553,'Cor da Pele e Motivacao'!$A$2:$I$11399,6, FALSE)</f>
        <v>Parda</v>
      </c>
      <c r="K10553" s="2" t="str">
        <f>VLOOKUP(A10553,'Cor da Pele e Motivacao'!$A$2:$I$11399,8, FALSE)</f>
        <v>VIOLÊNCIA INTERPESSOAL</v>
      </c>
      <c r="L10553" s="2">
        <v>1</v>
      </c>
    </row>
    <row r="10554" spans="1:12" ht="15.75" customHeight="1" x14ac:dyDescent="0.25">
      <c r="A10554" t="str">
        <f>CONCATENATE(B10554,C10554,D10554,H10554,I10554,L10554)</f>
        <v>15102020HOMICIDIO431</v>
      </c>
      <c r="B10554" s="2">
        <v>15</v>
      </c>
      <c r="C10554" s="2">
        <v>10</v>
      </c>
      <c r="D10554" s="2">
        <v>2020</v>
      </c>
      <c r="E10554" s="2" t="s">
        <v>200</v>
      </c>
      <c r="F10554" s="2" t="s">
        <v>10</v>
      </c>
      <c r="G10554" s="2" t="s">
        <v>11</v>
      </c>
      <c r="H10554" s="2" t="s">
        <v>12</v>
      </c>
      <c r="I10554" s="2">
        <v>43</v>
      </c>
      <c r="J10554" s="2" t="str">
        <f>VLOOKUP(A10554,'Cor da Pele e Motivacao'!$A$2:$I$11399,6, FALSE)</f>
        <v>Parda</v>
      </c>
      <c r="K10554" s="2" t="str">
        <f>VLOOKUP(A10554,'Cor da Pele e Motivacao'!$A$2:$I$11399,8, FALSE)</f>
        <v>ATIVIDADES CRIMINAIS</v>
      </c>
      <c r="L10554" s="2">
        <v>1</v>
      </c>
    </row>
    <row r="10555" spans="1:12" ht="15.75" customHeight="1" x14ac:dyDescent="0.25">
      <c r="A10555" t="str">
        <f>CONCATENATE(B10555,C10555,D10555,H10555,I10555,L10555)</f>
        <v>15102020HOMICIDIO171</v>
      </c>
      <c r="B10555" s="2">
        <v>15</v>
      </c>
      <c r="C10555" s="2">
        <v>10</v>
      </c>
      <c r="D10555" s="2">
        <v>2020</v>
      </c>
      <c r="E10555" s="2" t="s">
        <v>88</v>
      </c>
      <c r="F10555" s="2" t="s">
        <v>22</v>
      </c>
      <c r="G10555" s="2" t="s">
        <v>11</v>
      </c>
      <c r="H10555" s="2" t="s">
        <v>12</v>
      </c>
      <c r="I10555" s="2">
        <v>17</v>
      </c>
      <c r="J10555" s="2" t="str">
        <f>VLOOKUP(A10555,'Cor da Pele e Motivacao'!$A$2:$I$11399,6, FALSE)</f>
        <v>Parda</v>
      </c>
      <c r="K10555" s="2" t="str">
        <f>VLOOKUP(A10555,'Cor da Pele e Motivacao'!$A$2:$I$11399,8, FALSE)</f>
        <v>ATIVIDADES CRIMINAIS</v>
      </c>
      <c r="L10555" s="2">
        <v>1</v>
      </c>
    </row>
    <row r="10556" spans="1:12" ht="15.75" customHeight="1" x14ac:dyDescent="0.25">
      <c r="A10556" t="str">
        <f>CONCATENATE(B10556,C10556,D10556,H10556,I10556,L10556)</f>
        <v>15102020HOMICIDIO231</v>
      </c>
      <c r="B10556" s="2">
        <v>15</v>
      </c>
      <c r="C10556" s="2">
        <v>10</v>
      </c>
      <c r="D10556" s="2">
        <v>2020</v>
      </c>
      <c r="E10556" s="2" t="s">
        <v>46</v>
      </c>
      <c r="F10556" s="2" t="s">
        <v>22</v>
      </c>
      <c r="G10556" s="2" t="s">
        <v>11</v>
      </c>
      <c r="H10556" s="2" t="s">
        <v>12</v>
      </c>
      <c r="I10556" s="2">
        <v>23</v>
      </c>
      <c r="J10556" s="2" t="str">
        <f>VLOOKUP(A10556,'Cor da Pele e Motivacao'!$A$2:$I$11399,6, FALSE)</f>
        <v>Parda</v>
      </c>
      <c r="K10556" s="2" t="str">
        <f>VLOOKUP(A10556,'Cor da Pele e Motivacao'!$A$2:$I$11399,8, FALSE)</f>
        <v>ATIVIDADES CRIMINAIS</v>
      </c>
      <c r="L10556" s="2">
        <v>1</v>
      </c>
    </row>
    <row r="10557" spans="1:12" ht="15.75" customHeight="1" x14ac:dyDescent="0.25">
      <c r="A10557" t="str">
        <f>CONCATENATE(B10557,C10557,D10557,H10557,I10557,L10557)</f>
        <v>16102020FEMINICIDIO171</v>
      </c>
      <c r="B10557" s="2">
        <v>16</v>
      </c>
      <c r="C10557" s="2">
        <v>10</v>
      </c>
      <c r="D10557" s="2">
        <v>2020</v>
      </c>
      <c r="E10557" s="2" t="s">
        <v>66</v>
      </c>
      <c r="F10557" s="2" t="s">
        <v>16</v>
      </c>
      <c r="G10557" s="2" t="s">
        <v>28</v>
      </c>
      <c r="H10557" s="2" t="s">
        <v>29</v>
      </c>
      <c r="I10557" s="2">
        <v>17</v>
      </c>
      <c r="J10557" s="2" t="str">
        <f>VLOOKUP(A10557,'Cor da Pele e Motivacao'!$A$2:$I$11399,6, FALSE)</f>
        <v>Parda</v>
      </c>
      <c r="K10557" s="2" t="str">
        <f>VLOOKUP(A10557,'Cor da Pele e Motivacao'!$A$2:$I$11399,8, FALSE)</f>
        <v>FEMINICIDIO</v>
      </c>
      <c r="L10557" s="2">
        <v>1</v>
      </c>
    </row>
    <row r="10558" spans="1:12" ht="15.75" customHeight="1" x14ac:dyDescent="0.25">
      <c r="A10558" t="str">
        <f>CONCATENATE(B10558,C10558,D10558,H10558,I10558,L10558)</f>
        <v>16102020HOMICIDIO261</v>
      </c>
      <c r="B10558" s="2">
        <v>16</v>
      </c>
      <c r="C10558" s="2">
        <v>10</v>
      </c>
      <c r="D10558" s="2">
        <v>2020</v>
      </c>
      <c r="E10558" s="2" t="s">
        <v>15</v>
      </c>
      <c r="F10558" s="2" t="s">
        <v>16</v>
      </c>
      <c r="G10558" s="2" t="s">
        <v>11</v>
      </c>
      <c r="H10558" s="2" t="s">
        <v>12</v>
      </c>
      <c r="I10558" s="2">
        <v>26</v>
      </c>
      <c r="J10558" s="2" t="str">
        <f>VLOOKUP(A10558,'Cor da Pele e Motivacao'!$A$2:$I$11399,6, FALSE)</f>
        <v>Parda</v>
      </c>
      <c r="K10558" s="2" t="str">
        <f>VLOOKUP(A10558,'Cor da Pele e Motivacao'!$A$2:$I$11399,8, FALSE)</f>
        <v>ATIVIDADES CRIMINAIS</v>
      </c>
      <c r="L10558" s="2">
        <v>1</v>
      </c>
    </row>
    <row r="10559" spans="1:12" ht="15.75" customHeight="1" x14ac:dyDescent="0.25">
      <c r="A10559" t="str">
        <f>CONCATENATE(B10559,C10559,D10559,H10559,I10559,L10559)</f>
        <v>16102020HOMICIDIO331</v>
      </c>
      <c r="B10559" s="2">
        <v>16</v>
      </c>
      <c r="C10559" s="2">
        <v>10</v>
      </c>
      <c r="D10559" s="2">
        <v>2020</v>
      </c>
      <c r="E10559" s="2" t="s">
        <v>54</v>
      </c>
      <c r="F10559" s="2" t="s">
        <v>10</v>
      </c>
      <c r="G10559" s="2" t="s">
        <v>11</v>
      </c>
      <c r="H10559" s="2" t="s">
        <v>12</v>
      </c>
      <c r="I10559" s="2">
        <v>33</v>
      </c>
      <c r="J10559" s="2" t="str">
        <f>VLOOKUP(A10559,'Cor da Pele e Motivacao'!$A$2:$I$11399,6, FALSE)</f>
        <v>Parda</v>
      </c>
      <c r="K10559" s="2" t="str">
        <f>VLOOKUP(A10559,'Cor da Pele e Motivacao'!$A$2:$I$11399,8, FALSE)</f>
        <v>EXCLUDENTE DE ILICITUDE</v>
      </c>
      <c r="L10559" s="2">
        <v>1</v>
      </c>
    </row>
    <row r="10560" spans="1:12" ht="15.75" customHeight="1" x14ac:dyDescent="0.25">
      <c r="A10560" t="str">
        <f>CONCATENATE(B10560,C10560,D10560,H10560,I10560,L10560)</f>
        <v>16102020HOMICIDIO191</v>
      </c>
      <c r="B10560" s="2">
        <v>16</v>
      </c>
      <c r="C10560" s="2">
        <v>10</v>
      </c>
      <c r="D10560" s="2">
        <v>2020</v>
      </c>
      <c r="E10560" s="2" t="s">
        <v>19</v>
      </c>
      <c r="F10560" s="2" t="s">
        <v>14</v>
      </c>
      <c r="G10560" s="2" t="s">
        <v>11</v>
      </c>
      <c r="H10560" s="2" t="s">
        <v>12</v>
      </c>
      <c r="I10560" s="2">
        <v>19</v>
      </c>
      <c r="J10560" s="2" t="str">
        <f>VLOOKUP(A10560,'Cor da Pele e Motivacao'!$A$2:$I$11399,6, FALSE)</f>
        <v>Parda</v>
      </c>
      <c r="K10560" s="2" t="str">
        <f>VLOOKUP(A10560,'Cor da Pele e Motivacao'!$A$2:$I$11399,8, FALSE)</f>
        <v>ATIVIDADES CRIMINAIS</v>
      </c>
      <c r="L10560" s="2">
        <v>1</v>
      </c>
    </row>
    <row r="10561" spans="1:12" ht="15.75" customHeight="1" x14ac:dyDescent="0.25">
      <c r="A10561" t="str">
        <f>CONCATENATE(B10561,C10561,D10561,H10561,I10561,L10561)</f>
        <v>16102020HOMICIDIO262</v>
      </c>
      <c r="B10561" s="2">
        <v>16</v>
      </c>
      <c r="C10561" s="2">
        <v>10</v>
      </c>
      <c r="D10561" s="2">
        <v>2020</v>
      </c>
      <c r="E10561" s="2" t="s">
        <v>20</v>
      </c>
      <c r="F10561" s="2" t="s">
        <v>14</v>
      </c>
      <c r="G10561" s="2" t="s">
        <v>11</v>
      </c>
      <c r="H10561" s="2" t="s">
        <v>12</v>
      </c>
      <c r="I10561" s="2">
        <v>26</v>
      </c>
      <c r="J10561" s="8"/>
      <c r="K10561" s="2"/>
      <c r="L10561" s="2">
        <v>2</v>
      </c>
    </row>
    <row r="10562" spans="1:12" ht="15.75" customHeight="1" x14ac:dyDescent="0.25">
      <c r="A10562" t="str">
        <f>CONCATENATE(B10562,C10562,D10562,H10562,I10562,L10562)</f>
        <v>16102020HOMICIDIO301</v>
      </c>
      <c r="B10562" s="2">
        <v>16</v>
      </c>
      <c r="C10562" s="2">
        <v>10</v>
      </c>
      <c r="D10562" s="2">
        <v>2020</v>
      </c>
      <c r="E10562" s="2" t="s">
        <v>20</v>
      </c>
      <c r="F10562" s="2" t="s">
        <v>14</v>
      </c>
      <c r="G10562" s="2" t="s">
        <v>11</v>
      </c>
      <c r="H10562" s="2" t="s">
        <v>12</v>
      </c>
      <c r="I10562" s="2">
        <v>30</v>
      </c>
      <c r="J10562" s="2" t="str">
        <f>VLOOKUP(A10562,'Cor da Pele e Motivacao'!$A$2:$I$11399,6, FALSE)</f>
        <v>Parda</v>
      </c>
      <c r="K10562" s="2" t="str">
        <f>VLOOKUP(A10562,'Cor da Pele e Motivacao'!$A$2:$I$11399,8, FALSE)</f>
        <v>ATIVIDADES CRIMINAIS</v>
      </c>
      <c r="L10562" s="2">
        <v>1</v>
      </c>
    </row>
    <row r="10563" spans="1:12" ht="15.75" customHeight="1" x14ac:dyDescent="0.25">
      <c r="A10563" t="str">
        <f>CONCATENATE(B10563,C10563,D10563,H10563,I10563,L10563)</f>
        <v>16102020HOMICIDIO401</v>
      </c>
      <c r="B10563" s="2">
        <v>16</v>
      </c>
      <c r="C10563" s="2">
        <v>10</v>
      </c>
      <c r="D10563" s="2">
        <v>2020</v>
      </c>
      <c r="E10563" s="2" t="s">
        <v>124</v>
      </c>
      <c r="F10563" s="2" t="s">
        <v>10</v>
      </c>
      <c r="G10563" s="2" t="s">
        <v>11</v>
      </c>
      <c r="H10563" s="2" t="s">
        <v>12</v>
      </c>
      <c r="I10563" s="2">
        <v>40</v>
      </c>
      <c r="J10563" s="2" t="str">
        <f>VLOOKUP(A10563,'Cor da Pele e Motivacao'!$A$2:$I$11399,6, FALSE)</f>
        <v>Negra</v>
      </c>
      <c r="K10563" s="2" t="str">
        <f>VLOOKUP(A10563,'Cor da Pele e Motivacao'!$A$2:$I$11399,8, FALSE)</f>
        <v>ATIVIDADES CRIMINAIS</v>
      </c>
      <c r="L10563" s="2">
        <v>1</v>
      </c>
    </row>
    <row r="10564" spans="1:12" ht="15.75" customHeight="1" x14ac:dyDescent="0.25">
      <c r="A10564" t="str">
        <f>CONCATENATE(B10564,C10564,D10564,H10564,I10564,L10564)</f>
        <v>16102020HOMICIDIO291</v>
      </c>
      <c r="B10564" s="2">
        <v>16</v>
      </c>
      <c r="C10564" s="2">
        <v>10</v>
      </c>
      <c r="D10564" s="2">
        <v>2020</v>
      </c>
      <c r="E10564" s="2" t="s">
        <v>25</v>
      </c>
      <c r="F10564" s="2" t="s">
        <v>25</v>
      </c>
      <c r="G10564" s="2" t="s">
        <v>11</v>
      </c>
      <c r="H10564" s="2" t="s">
        <v>12</v>
      </c>
      <c r="I10564" s="2">
        <v>29</v>
      </c>
      <c r="J10564" s="2" t="str">
        <f>VLOOKUP(A10564,'Cor da Pele e Motivacao'!$A$2:$I$11399,6, FALSE)</f>
        <v>Parda</v>
      </c>
      <c r="K10564" s="2" t="str">
        <f>VLOOKUP(A10564,'Cor da Pele e Motivacao'!$A$2:$I$11399,8, FALSE)</f>
        <v>ATIVIDADES CRIMINAIS</v>
      </c>
      <c r="L10564" s="2">
        <v>1</v>
      </c>
    </row>
    <row r="10565" spans="1:12" ht="15.75" customHeight="1" x14ac:dyDescent="0.25">
      <c r="A10565" t="str">
        <f>CONCATENATE(B10565,C10565,D10565,H10565,I10565,L10565)</f>
        <v>17102020HOMICIDIO311</v>
      </c>
      <c r="B10565" s="2">
        <v>17</v>
      </c>
      <c r="C10565" s="2">
        <v>10</v>
      </c>
      <c r="D10565" s="2">
        <v>2020</v>
      </c>
      <c r="E10565" s="2" t="s">
        <v>39</v>
      </c>
      <c r="F10565" s="2" t="s">
        <v>22</v>
      </c>
      <c r="G10565" s="2" t="s">
        <v>11</v>
      </c>
      <c r="H10565" s="2" t="s">
        <v>12</v>
      </c>
      <c r="I10565" s="2">
        <v>31</v>
      </c>
      <c r="J10565" s="2" t="str">
        <f>VLOOKUP(A10565,'Cor da Pele e Motivacao'!$A$2:$I$11399,6, FALSE)</f>
        <v>Parda</v>
      </c>
      <c r="K10565" s="2" t="str">
        <f>VLOOKUP(A10565,'Cor da Pele e Motivacao'!$A$2:$I$11399,8, FALSE)</f>
        <v>VIOLÊNCIA INTERPESSOAL</v>
      </c>
      <c r="L10565" s="2">
        <v>1</v>
      </c>
    </row>
    <row r="10566" spans="1:12" ht="15.75" customHeight="1" x14ac:dyDescent="0.25">
      <c r="A10566" t="str">
        <f>CONCATENATE(B10566,C10566,D10566,H10566,I10566,L10566)</f>
        <v>17102020HOMICIDIO361</v>
      </c>
      <c r="B10566" s="2">
        <v>17</v>
      </c>
      <c r="C10566" s="2">
        <v>10</v>
      </c>
      <c r="D10566" s="2">
        <v>2020</v>
      </c>
      <c r="E10566" s="2" t="s">
        <v>83</v>
      </c>
      <c r="F10566" s="2" t="s">
        <v>14</v>
      </c>
      <c r="G10566" s="2" t="s">
        <v>28</v>
      </c>
      <c r="H10566" s="2" t="s">
        <v>12</v>
      </c>
      <c r="I10566" s="2">
        <v>36</v>
      </c>
      <c r="J10566" s="2" t="str">
        <f>VLOOKUP(A10566,'Cor da Pele e Motivacao'!$A$2:$I$11399,6, FALSE)</f>
        <v>Parda</v>
      </c>
      <c r="K10566" s="2" t="str">
        <f>VLOOKUP(A10566,'Cor da Pele e Motivacao'!$A$2:$I$11399,8, FALSE)</f>
        <v>ATIVIDADES CRIMINAIS</v>
      </c>
      <c r="L10566" s="2">
        <v>1</v>
      </c>
    </row>
    <row r="10567" spans="1:12" ht="15.75" customHeight="1" x14ac:dyDescent="0.25">
      <c r="A10567" t="str">
        <f>CONCATENATE(B10567,C10567,D10567,H10567,I10567,L10567)</f>
        <v>17102020HOMICIDIO271</v>
      </c>
      <c r="B10567" s="2">
        <v>17</v>
      </c>
      <c r="C10567" s="2">
        <v>10</v>
      </c>
      <c r="D10567" s="2">
        <v>2020</v>
      </c>
      <c r="E10567" s="2" t="s">
        <v>141</v>
      </c>
      <c r="F10567" s="2" t="s">
        <v>16</v>
      </c>
      <c r="G10567" s="2" t="s">
        <v>11</v>
      </c>
      <c r="H10567" s="2" t="s">
        <v>12</v>
      </c>
      <c r="I10567" s="2">
        <v>27</v>
      </c>
      <c r="J10567" s="2" t="str">
        <f>VLOOKUP(A10567,'Cor da Pele e Motivacao'!$A$2:$I$11399,6, FALSE)</f>
        <v>Parda</v>
      </c>
      <c r="K10567" s="2" t="str">
        <f>VLOOKUP(A10567,'Cor da Pele e Motivacao'!$A$2:$I$11399,8, FALSE)</f>
        <v>ATIVIDADES CRIMINAIS</v>
      </c>
      <c r="L10567" s="2">
        <v>1</v>
      </c>
    </row>
    <row r="10568" spans="1:12" ht="15.75" customHeight="1" x14ac:dyDescent="0.25">
      <c r="A10568" t="str">
        <f>CONCATENATE(B10568,C10568,D10568,H10568,I10568,L10568)</f>
        <v>17102020HOMICIDIO171</v>
      </c>
      <c r="B10568" s="2">
        <v>17</v>
      </c>
      <c r="C10568" s="2">
        <v>10</v>
      </c>
      <c r="D10568" s="2">
        <v>2020</v>
      </c>
      <c r="E10568" s="2" t="s">
        <v>79</v>
      </c>
      <c r="F10568" s="2" t="s">
        <v>16</v>
      </c>
      <c r="G10568" s="2" t="s">
        <v>11</v>
      </c>
      <c r="H10568" s="2" t="s">
        <v>12</v>
      </c>
      <c r="I10568" s="2">
        <v>17</v>
      </c>
      <c r="J10568" s="2" t="str">
        <f>VLOOKUP(A10568,'Cor da Pele e Motivacao'!$A$2:$I$11399,6, FALSE)</f>
        <v>Parda</v>
      </c>
      <c r="K10568" s="2" t="str">
        <f>VLOOKUP(A10568,'Cor da Pele e Motivacao'!$A$2:$I$11399,8, FALSE)</f>
        <v>ATIVIDADES CRIMINAIS</v>
      </c>
      <c r="L10568" s="2">
        <v>1</v>
      </c>
    </row>
    <row r="10569" spans="1:12" ht="15.75" customHeight="1" x14ac:dyDescent="0.25">
      <c r="A10569" t="str">
        <f>CONCATENATE(B10569,C10569,D10569,H10569,I10569,L10569)</f>
        <v>17102020HOMICIDIO171</v>
      </c>
      <c r="B10569" s="2">
        <v>17</v>
      </c>
      <c r="C10569" s="2">
        <v>10</v>
      </c>
      <c r="D10569" s="2">
        <v>2020</v>
      </c>
      <c r="E10569" s="2" t="s">
        <v>20</v>
      </c>
      <c r="F10569" s="2" t="s">
        <v>14</v>
      </c>
      <c r="G10569" s="2" t="s">
        <v>11</v>
      </c>
      <c r="H10569" s="2" t="s">
        <v>12</v>
      </c>
      <c r="I10569" s="2">
        <v>17</v>
      </c>
      <c r="J10569" s="2" t="str">
        <f>VLOOKUP(A10569,'Cor da Pele e Motivacao'!$A$2:$I$11399,6, FALSE)</f>
        <v>Parda</v>
      </c>
      <c r="K10569" s="2" t="str">
        <f>VLOOKUP(A10569,'Cor da Pele e Motivacao'!$A$2:$I$11399,8, FALSE)</f>
        <v>ATIVIDADES CRIMINAIS</v>
      </c>
      <c r="L10569" s="2">
        <v>1</v>
      </c>
    </row>
    <row r="10570" spans="1:12" ht="15.75" customHeight="1" x14ac:dyDescent="0.25">
      <c r="A10570" t="str">
        <f>CONCATENATE(B10570,C10570,D10570,H10570,I10570,L10570)</f>
        <v>17102020HOMICIDIO271</v>
      </c>
      <c r="B10570" s="2">
        <v>17</v>
      </c>
      <c r="C10570" s="2">
        <v>10</v>
      </c>
      <c r="D10570" s="2">
        <v>2020</v>
      </c>
      <c r="E10570" s="2" t="s">
        <v>20</v>
      </c>
      <c r="F10570" s="2" t="s">
        <v>14</v>
      </c>
      <c r="G10570" s="2" t="s">
        <v>11</v>
      </c>
      <c r="H10570" s="2" t="s">
        <v>12</v>
      </c>
      <c r="I10570" s="2">
        <v>27</v>
      </c>
      <c r="J10570" s="2" t="str">
        <f>VLOOKUP(A10570,'Cor da Pele e Motivacao'!$A$2:$I$11399,6, FALSE)</f>
        <v>Parda</v>
      </c>
      <c r="K10570" s="2" t="str">
        <f>VLOOKUP(A10570,'Cor da Pele e Motivacao'!$A$2:$I$11399,8, FALSE)</f>
        <v>ATIVIDADES CRIMINAIS</v>
      </c>
      <c r="L10570" s="2">
        <v>1</v>
      </c>
    </row>
    <row r="10571" spans="1:12" ht="15.75" customHeight="1" x14ac:dyDescent="0.25">
      <c r="A10571" t="str">
        <f>CONCATENATE(B10571,C10571,D10571,H10571,I10571,L10571)</f>
        <v>17102020HOMICIDIO281</v>
      </c>
      <c r="B10571" s="2">
        <v>17</v>
      </c>
      <c r="C10571" s="2">
        <v>10</v>
      </c>
      <c r="D10571" s="2">
        <v>2020</v>
      </c>
      <c r="E10571" s="2" t="s">
        <v>20</v>
      </c>
      <c r="F10571" s="2" t="s">
        <v>14</v>
      </c>
      <c r="G10571" s="2" t="s">
        <v>11</v>
      </c>
      <c r="H10571" s="2" t="s">
        <v>12</v>
      </c>
      <c r="I10571" s="2">
        <v>28</v>
      </c>
      <c r="J10571" s="2" t="str">
        <f>VLOOKUP(A10571,'Cor da Pele e Motivacao'!$A$2:$I$11399,6, FALSE)</f>
        <v>Parda</v>
      </c>
      <c r="K10571" s="2" t="str">
        <f>VLOOKUP(A10571,'Cor da Pele e Motivacao'!$A$2:$I$11399,8, FALSE)</f>
        <v>ATIVIDADES CRIMINAIS</v>
      </c>
      <c r="L10571" s="2">
        <v>1</v>
      </c>
    </row>
    <row r="10572" spans="1:12" ht="15.75" customHeight="1" x14ac:dyDescent="0.25">
      <c r="A10572" t="str">
        <f>CONCATENATE(B10572,C10572,D10572,H10572,I10572,L10572)</f>
        <v>17102020HOMICIDIO381</v>
      </c>
      <c r="B10572" s="2">
        <v>17</v>
      </c>
      <c r="C10572" s="2">
        <v>10</v>
      </c>
      <c r="D10572" s="2">
        <v>2020</v>
      </c>
      <c r="E10572" s="2" t="s">
        <v>20</v>
      </c>
      <c r="F10572" s="2" t="s">
        <v>14</v>
      </c>
      <c r="G10572" s="2" t="s">
        <v>11</v>
      </c>
      <c r="H10572" s="2" t="s">
        <v>12</v>
      </c>
      <c r="I10572" s="2">
        <v>38</v>
      </c>
      <c r="J10572" s="2" t="str">
        <f>VLOOKUP(A10572,'Cor da Pele e Motivacao'!$A$2:$I$11399,6, FALSE)</f>
        <v>Parda</v>
      </c>
      <c r="K10572" s="2" t="str">
        <f>VLOOKUP(A10572,'Cor da Pele e Motivacao'!$A$2:$I$11399,8, FALSE)</f>
        <v>ATIVIDADES CRIMINAIS</v>
      </c>
      <c r="L10572" s="2">
        <v>1</v>
      </c>
    </row>
    <row r="10573" spans="1:12" ht="15.75" customHeight="1" x14ac:dyDescent="0.25">
      <c r="A10573" t="str">
        <f>CONCATENATE(B10573,C10573,D10573,H10573,I10573,L10573)</f>
        <v>17102020HOMICIDIO251</v>
      </c>
      <c r="B10573" s="2">
        <v>17</v>
      </c>
      <c r="C10573" s="2">
        <v>10</v>
      </c>
      <c r="D10573" s="2">
        <v>2020</v>
      </c>
      <c r="E10573" s="2" t="s">
        <v>58</v>
      </c>
      <c r="F10573" s="2" t="s">
        <v>22</v>
      </c>
      <c r="G10573" s="2" t="s">
        <v>11</v>
      </c>
      <c r="H10573" s="2" t="s">
        <v>12</v>
      </c>
      <c r="I10573" s="2">
        <v>25</v>
      </c>
      <c r="J10573" s="2" t="str">
        <f>VLOOKUP(A10573,'Cor da Pele e Motivacao'!$A$2:$I$11399,6, FALSE)</f>
        <v>Parda</v>
      </c>
      <c r="K10573" s="2" t="str">
        <f>VLOOKUP(A10573,'Cor da Pele e Motivacao'!$A$2:$I$11399,8, FALSE)</f>
        <v>ATIVIDADES CRIMINAIS</v>
      </c>
      <c r="L10573" s="2">
        <v>1</v>
      </c>
    </row>
    <row r="10574" spans="1:12" ht="15.75" customHeight="1" x14ac:dyDescent="0.25">
      <c r="A10574" t="str">
        <f>CONCATENATE(B10574,C10574,D10574,H10574,I10574,L10574)</f>
        <v>17102020HOMICIDIO271</v>
      </c>
      <c r="B10574" s="2">
        <v>17</v>
      </c>
      <c r="C10574" s="2">
        <v>10</v>
      </c>
      <c r="D10574" s="2">
        <v>2020</v>
      </c>
      <c r="E10574" s="2" t="s">
        <v>58</v>
      </c>
      <c r="F10574" s="2" t="s">
        <v>22</v>
      </c>
      <c r="G10574" s="2" t="s">
        <v>11</v>
      </c>
      <c r="H10574" s="2" t="s">
        <v>12</v>
      </c>
      <c r="I10574" s="2">
        <v>27</v>
      </c>
      <c r="J10574" s="2" t="str">
        <f>VLOOKUP(A10574,'Cor da Pele e Motivacao'!$A$2:$I$11399,6, FALSE)</f>
        <v>Parda</v>
      </c>
      <c r="K10574" s="2" t="str">
        <f>VLOOKUP(A10574,'Cor da Pele e Motivacao'!$A$2:$I$11399,8, FALSE)</f>
        <v>ATIVIDADES CRIMINAIS</v>
      </c>
      <c r="L10574" s="2">
        <v>1</v>
      </c>
    </row>
    <row r="10575" spans="1:12" ht="15.75" customHeight="1" x14ac:dyDescent="0.25">
      <c r="A10575" t="str">
        <f>CONCATENATE(B10575,C10575,D10575,H10575,I10575,L10575)</f>
        <v>17102020HOMICIDIO221</v>
      </c>
      <c r="B10575" s="2">
        <v>17</v>
      </c>
      <c r="C10575" s="2">
        <v>10</v>
      </c>
      <c r="D10575" s="2">
        <v>2020</v>
      </c>
      <c r="E10575" s="2" t="s">
        <v>35</v>
      </c>
      <c r="F10575" s="2" t="s">
        <v>16</v>
      </c>
      <c r="G10575" s="2" t="s">
        <v>11</v>
      </c>
      <c r="H10575" s="2" t="s">
        <v>12</v>
      </c>
      <c r="I10575" s="2">
        <v>22</v>
      </c>
      <c r="J10575" s="2" t="str">
        <f>VLOOKUP(A10575,'Cor da Pele e Motivacao'!$A$2:$I$11399,6, FALSE)</f>
        <v>Parda</v>
      </c>
      <c r="K10575" s="2" t="str">
        <f>VLOOKUP(A10575,'Cor da Pele e Motivacao'!$A$2:$I$11399,8, FALSE)</f>
        <v>VIOLÊNCIA INTERPESSOAL</v>
      </c>
      <c r="L10575" s="2">
        <v>1</v>
      </c>
    </row>
    <row r="10576" spans="1:12" ht="15.75" customHeight="1" x14ac:dyDescent="0.25">
      <c r="A10576" t="str">
        <f>CONCATENATE(B10576,C10576,D10576,H10576,I10576,L10576)</f>
        <v>17102020HOMICIDIO211</v>
      </c>
      <c r="B10576" s="2">
        <v>17</v>
      </c>
      <c r="C10576" s="2">
        <v>10</v>
      </c>
      <c r="D10576" s="2">
        <v>2020</v>
      </c>
      <c r="E10576" s="2" t="s">
        <v>61</v>
      </c>
      <c r="F10576" s="2" t="s">
        <v>10</v>
      </c>
      <c r="G10576" s="2" t="s">
        <v>11</v>
      </c>
      <c r="H10576" s="2" t="s">
        <v>12</v>
      </c>
      <c r="I10576" s="2">
        <v>21</v>
      </c>
      <c r="J10576" s="2" t="str">
        <f>VLOOKUP(A10576,'Cor da Pele e Motivacao'!$A$2:$I$11399,6, FALSE)</f>
        <v>Parda</v>
      </c>
      <c r="K10576" s="2" t="str">
        <f>VLOOKUP(A10576,'Cor da Pele e Motivacao'!$A$2:$I$11399,8, FALSE)</f>
        <v>VIOLÊNCIA INTERPESSOAL</v>
      </c>
      <c r="L10576" s="2">
        <v>1</v>
      </c>
    </row>
    <row r="10577" spans="1:12" ht="15.75" customHeight="1" x14ac:dyDescent="0.25">
      <c r="A10577" t="str">
        <f>CONCATENATE(B10577,C10577,D10577,H10577,I10577,L10577)</f>
        <v>17102020HOMICIDIO181</v>
      </c>
      <c r="B10577" s="2">
        <v>17</v>
      </c>
      <c r="C10577" s="2">
        <v>10</v>
      </c>
      <c r="D10577" s="2">
        <v>2020</v>
      </c>
      <c r="E10577" s="2" t="s">
        <v>93</v>
      </c>
      <c r="F10577" s="2" t="s">
        <v>22</v>
      </c>
      <c r="G10577" s="2" t="s">
        <v>11</v>
      </c>
      <c r="H10577" s="2" t="s">
        <v>12</v>
      </c>
      <c r="I10577" s="2">
        <v>18</v>
      </c>
      <c r="J10577" s="2" t="str">
        <f>VLOOKUP(A10577,'Cor da Pele e Motivacao'!$A$2:$I$11399,6, FALSE)</f>
        <v>Parda</v>
      </c>
      <c r="K10577" s="2" t="str">
        <f>VLOOKUP(A10577,'Cor da Pele e Motivacao'!$A$2:$I$11399,8, FALSE)</f>
        <v>ATIVIDADES CRIMINAIS</v>
      </c>
      <c r="L10577" s="2">
        <v>1</v>
      </c>
    </row>
    <row r="10578" spans="1:12" ht="15.75" customHeight="1" x14ac:dyDescent="0.25">
      <c r="A10578" t="str">
        <f>CONCATENATE(B10578,C10578,D10578,H10578,I10578,L10578)</f>
        <v>17102020HOMICIDIO431</v>
      </c>
      <c r="B10578" s="2">
        <v>17</v>
      </c>
      <c r="C10578" s="2">
        <v>10</v>
      </c>
      <c r="D10578" s="2">
        <v>2020</v>
      </c>
      <c r="E10578" s="2" t="s">
        <v>25</v>
      </c>
      <c r="F10578" s="2" t="s">
        <v>25</v>
      </c>
      <c r="G10578" s="2" t="s">
        <v>11</v>
      </c>
      <c r="H10578" s="2" t="s">
        <v>12</v>
      </c>
      <c r="I10578" s="2">
        <v>43</v>
      </c>
      <c r="J10578" s="2" t="str">
        <f>VLOOKUP(A10578,'Cor da Pele e Motivacao'!$A$2:$I$11399,6, FALSE)</f>
        <v>Parda</v>
      </c>
      <c r="K10578" s="2" t="str">
        <f>VLOOKUP(A10578,'Cor da Pele e Motivacao'!$A$2:$I$11399,8, FALSE)</f>
        <v>ATIVIDADES CRIMINAIS</v>
      </c>
      <c r="L10578" s="2">
        <v>1</v>
      </c>
    </row>
    <row r="10579" spans="1:12" ht="15.75" customHeight="1" x14ac:dyDescent="0.25">
      <c r="A10579" t="str">
        <f>CONCATENATE(B10579,C10579,D10579,H10579,I10579,L10579)</f>
        <v>17102020HOMICIDIO371</v>
      </c>
      <c r="B10579" s="2">
        <v>17</v>
      </c>
      <c r="C10579" s="2">
        <v>10</v>
      </c>
      <c r="D10579" s="2">
        <v>2020</v>
      </c>
      <c r="E10579" s="2" t="s">
        <v>103</v>
      </c>
      <c r="F10579" s="2" t="s">
        <v>22</v>
      </c>
      <c r="G10579" s="2" t="s">
        <v>11</v>
      </c>
      <c r="H10579" s="2" t="s">
        <v>12</v>
      </c>
      <c r="I10579" s="2">
        <v>37</v>
      </c>
      <c r="J10579" s="2" t="str">
        <f>VLOOKUP(A10579,'Cor da Pele e Motivacao'!$A$2:$I$11399,6, FALSE)</f>
        <v>Parda</v>
      </c>
      <c r="K10579" s="2" t="str">
        <f>VLOOKUP(A10579,'Cor da Pele e Motivacao'!$A$2:$I$11399,8, FALSE)</f>
        <v>VIOLÊNCIA INTERPESSOAL</v>
      </c>
      <c r="L10579" s="2">
        <v>1</v>
      </c>
    </row>
    <row r="10580" spans="1:12" ht="15.75" customHeight="1" x14ac:dyDescent="0.25">
      <c r="A10580" t="str">
        <f>CONCATENATE(B10580,C10580,D10580,H10580,I10580,L10580)</f>
        <v>17102020HOMICIDIO221</v>
      </c>
      <c r="B10580" s="2">
        <v>17</v>
      </c>
      <c r="C10580" s="2">
        <v>10</v>
      </c>
      <c r="D10580" s="2">
        <v>2020</v>
      </c>
      <c r="E10580" s="2" t="s">
        <v>150</v>
      </c>
      <c r="F10580" s="2" t="s">
        <v>10</v>
      </c>
      <c r="G10580" s="2" t="s">
        <v>11</v>
      </c>
      <c r="H10580" s="2" t="s">
        <v>12</v>
      </c>
      <c r="I10580" s="2">
        <v>22</v>
      </c>
      <c r="J10580" s="2" t="str">
        <f>VLOOKUP(A10580,'Cor da Pele e Motivacao'!$A$2:$I$11399,6, FALSE)</f>
        <v>Parda</v>
      </c>
      <c r="K10580" s="2" t="str">
        <f>VLOOKUP(A10580,'Cor da Pele e Motivacao'!$A$2:$I$11399,8, FALSE)</f>
        <v>VIOLÊNCIA INTERPESSOAL</v>
      </c>
      <c r="L10580" s="2">
        <v>1</v>
      </c>
    </row>
    <row r="10581" spans="1:12" ht="15.75" customHeight="1" x14ac:dyDescent="0.25">
      <c r="A10581" t="str">
        <f>CONCATENATE(B10581,C10581,D10581,H10581,I10581,L10581)</f>
        <v>17102020HOMICIDIO191</v>
      </c>
      <c r="B10581" s="2">
        <v>17</v>
      </c>
      <c r="C10581" s="2">
        <v>10</v>
      </c>
      <c r="D10581" s="2">
        <v>2020</v>
      </c>
      <c r="E10581" s="2" t="s">
        <v>38</v>
      </c>
      <c r="F10581" s="2" t="s">
        <v>22</v>
      </c>
      <c r="G10581" s="2" t="s">
        <v>11</v>
      </c>
      <c r="H10581" s="2" t="s">
        <v>12</v>
      </c>
      <c r="I10581" s="2">
        <v>19</v>
      </c>
      <c r="J10581" s="2" t="str">
        <f>VLOOKUP(A10581,'Cor da Pele e Motivacao'!$A$2:$I$11399,6, FALSE)</f>
        <v>Parda</v>
      </c>
      <c r="K10581" s="2" t="str">
        <f>VLOOKUP(A10581,'Cor da Pele e Motivacao'!$A$2:$I$11399,8, FALSE)</f>
        <v>ATIVIDADES CRIMINAIS</v>
      </c>
      <c r="L10581" s="2">
        <v>1</v>
      </c>
    </row>
    <row r="10582" spans="1:12" ht="15.75" customHeight="1" x14ac:dyDescent="0.25">
      <c r="A10582" t="str">
        <f>CONCATENATE(B10582,C10582,D10582,H10582,I10582,L10582)</f>
        <v>17102020HOMICIDIO201</v>
      </c>
      <c r="B10582" s="2">
        <v>17</v>
      </c>
      <c r="C10582" s="2">
        <v>10</v>
      </c>
      <c r="D10582" s="2">
        <v>2020</v>
      </c>
      <c r="E10582" s="2" t="s">
        <v>38</v>
      </c>
      <c r="F10582" s="2" t="s">
        <v>22</v>
      </c>
      <c r="G10582" s="2" t="s">
        <v>11</v>
      </c>
      <c r="H10582" s="2" t="s">
        <v>12</v>
      </c>
      <c r="I10582" s="2">
        <v>20</v>
      </c>
      <c r="J10582" s="2" t="str">
        <f>VLOOKUP(A10582,'Cor da Pele e Motivacao'!$A$2:$I$11399,6, FALSE)</f>
        <v>Parda</v>
      </c>
      <c r="K10582" s="2" t="str">
        <f>VLOOKUP(A10582,'Cor da Pele e Motivacao'!$A$2:$I$11399,8, FALSE)</f>
        <v>ATIVIDADES CRIMINAIS</v>
      </c>
      <c r="L10582" s="2">
        <v>1</v>
      </c>
    </row>
    <row r="10583" spans="1:12" ht="15.75" customHeight="1" x14ac:dyDescent="0.25">
      <c r="A10583" t="str">
        <f>CONCATENATE(B10583,C10583,D10583,H10583,I10583,L10583)</f>
        <v>18102020HOMICIDIO311</v>
      </c>
      <c r="B10583" s="2">
        <v>18</v>
      </c>
      <c r="C10583" s="2">
        <v>10</v>
      </c>
      <c r="D10583" s="2">
        <v>2020</v>
      </c>
      <c r="E10583" s="2" t="s">
        <v>66</v>
      </c>
      <c r="F10583" s="2" t="s">
        <v>16</v>
      </c>
      <c r="G10583" s="2" t="s">
        <v>11</v>
      </c>
      <c r="H10583" s="2" t="s">
        <v>12</v>
      </c>
      <c r="I10583" s="2">
        <v>31</v>
      </c>
      <c r="J10583" s="2" t="str">
        <f>VLOOKUP(A10583,'Cor da Pele e Motivacao'!$A$2:$I$11399,6, FALSE)</f>
        <v>Parda</v>
      </c>
      <c r="K10583" s="2" t="str">
        <f>VLOOKUP(A10583,'Cor da Pele e Motivacao'!$A$2:$I$11399,8, FALSE)</f>
        <v>ATIVIDADES CRIMINAIS</v>
      </c>
      <c r="L10583" s="2">
        <v>1</v>
      </c>
    </row>
    <row r="10584" spans="1:12" ht="15.75" customHeight="1" x14ac:dyDescent="0.25">
      <c r="A10584" t="str">
        <f>CONCATENATE(B10584,C10584,D10584,H10584,I10584,L10584)</f>
        <v>18102020HOMICIDIO311</v>
      </c>
      <c r="B10584" s="2">
        <v>18</v>
      </c>
      <c r="C10584" s="2">
        <v>10</v>
      </c>
      <c r="D10584" s="2">
        <v>2020</v>
      </c>
      <c r="E10584" s="2" t="s">
        <v>162</v>
      </c>
      <c r="F10584" s="2" t="s">
        <v>16</v>
      </c>
      <c r="G10584" s="2" t="s">
        <v>11</v>
      </c>
      <c r="H10584" s="2" t="s">
        <v>12</v>
      </c>
      <c r="I10584" s="2">
        <v>31</v>
      </c>
      <c r="J10584" s="2" t="str">
        <f>VLOOKUP(A10584,'Cor da Pele e Motivacao'!$A$2:$I$11399,6, FALSE)</f>
        <v>Parda</v>
      </c>
      <c r="K10584" s="2" t="str">
        <f>VLOOKUP(A10584,'Cor da Pele e Motivacao'!$A$2:$I$11399,8, FALSE)</f>
        <v>ATIVIDADES CRIMINAIS</v>
      </c>
      <c r="L10584" s="2">
        <v>1</v>
      </c>
    </row>
    <row r="10585" spans="1:12" ht="15.75" customHeight="1" x14ac:dyDescent="0.25">
      <c r="A10585" t="str">
        <f>CONCATENATE(B10585,C10585,D10585,H10585,I10585,L10585)</f>
        <v>18102020HOMICIDIO341</v>
      </c>
      <c r="B10585" s="2">
        <v>18</v>
      </c>
      <c r="C10585" s="2">
        <v>10</v>
      </c>
      <c r="D10585" s="2">
        <v>2020</v>
      </c>
      <c r="E10585" s="2" t="s">
        <v>17</v>
      </c>
      <c r="F10585" s="2" t="s">
        <v>10</v>
      </c>
      <c r="G10585" s="2" t="s">
        <v>11</v>
      </c>
      <c r="H10585" s="2" t="s">
        <v>12</v>
      </c>
      <c r="I10585" s="2">
        <v>34</v>
      </c>
      <c r="J10585" s="2" t="str">
        <f>VLOOKUP(A10585,'Cor da Pele e Motivacao'!$A$2:$I$11399,6, FALSE)</f>
        <v>Parda</v>
      </c>
      <c r="K10585" s="2" t="str">
        <f>VLOOKUP(A10585,'Cor da Pele e Motivacao'!$A$2:$I$11399,8, FALSE)</f>
        <v>ATIVIDADES CRIMINAIS</v>
      </c>
      <c r="L10585" s="2">
        <v>1</v>
      </c>
    </row>
    <row r="10586" spans="1:12" ht="15.75" customHeight="1" x14ac:dyDescent="0.25">
      <c r="A10586" t="str">
        <f>CONCATENATE(B10586,C10586,D10586,H10586,I10586,L10586)</f>
        <v>18102020HOMICIDIO221</v>
      </c>
      <c r="B10586" s="2">
        <v>18</v>
      </c>
      <c r="C10586" s="2">
        <v>10</v>
      </c>
      <c r="D10586" s="2">
        <v>2020</v>
      </c>
      <c r="E10586" s="2" t="s">
        <v>155</v>
      </c>
      <c r="F10586" s="2" t="s">
        <v>10</v>
      </c>
      <c r="G10586" s="2" t="s">
        <v>11</v>
      </c>
      <c r="H10586" s="2" t="s">
        <v>12</v>
      </c>
      <c r="I10586" s="2">
        <v>22</v>
      </c>
      <c r="J10586" s="2" t="str">
        <f>VLOOKUP(A10586,'Cor da Pele e Motivacao'!$A$2:$I$11399,6, FALSE)</f>
        <v>Parda</v>
      </c>
      <c r="K10586" s="2" t="str">
        <f>VLOOKUP(A10586,'Cor da Pele e Motivacao'!$A$2:$I$11399,8, FALSE)</f>
        <v>ATIVIDADES CRIMINAIS</v>
      </c>
      <c r="L10586" s="2">
        <v>1</v>
      </c>
    </row>
    <row r="10587" spans="1:12" ht="15.75" customHeight="1" x14ac:dyDescent="0.25">
      <c r="A10587" t="str">
        <f>CONCATENATE(B10587,C10587,D10587,H10587,I10587,L10587)</f>
        <v>18102020LATROCINIO301</v>
      </c>
      <c r="B10587" s="2">
        <v>18</v>
      </c>
      <c r="C10587" s="2">
        <v>10</v>
      </c>
      <c r="D10587" s="2">
        <v>2020</v>
      </c>
      <c r="E10587" s="2" t="s">
        <v>115</v>
      </c>
      <c r="F10587" s="2" t="s">
        <v>22</v>
      </c>
      <c r="G10587" s="2" t="s">
        <v>11</v>
      </c>
      <c r="H10587" s="2" t="s">
        <v>33</v>
      </c>
      <c r="I10587" s="2">
        <v>30</v>
      </c>
      <c r="J10587" s="2" t="str">
        <f>VLOOKUP(A10587,'Cor da Pele e Motivacao'!$A$2:$I$11399,6, FALSE)</f>
        <v>Parda</v>
      </c>
      <c r="K10587" s="2" t="str">
        <f>VLOOKUP(A10587,'Cor da Pele e Motivacao'!$A$2:$I$11399,8, FALSE)</f>
        <v>PATRIMÔNIO</v>
      </c>
      <c r="L10587" s="2">
        <v>1</v>
      </c>
    </row>
    <row r="10588" spans="1:12" ht="15.75" customHeight="1" x14ac:dyDescent="0.25">
      <c r="A10588" t="str">
        <f>CONCATENATE(B10588,C10588,D10588,H10588,I10588,L10588)</f>
        <v>18102020HOMICIDIO311</v>
      </c>
      <c r="B10588" s="2">
        <v>18</v>
      </c>
      <c r="C10588" s="2">
        <v>10</v>
      </c>
      <c r="D10588" s="2">
        <v>2020</v>
      </c>
      <c r="E10588" s="2" t="s">
        <v>132</v>
      </c>
      <c r="F10588" s="2" t="s">
        <v>16</v>
      </c>
      <c r="G10588" s="2" t="s">
        <v>11</v>
      </c>
      <c r="H10588" s="2" t="s">
        <v>12</v>
      </c>
      <c r="I10588" s="2">
        <v>31</v>
      </c>
      <c r="J10588" s="2" t="str">
        <f>VLOOKUP(A10588,'Cor da Pele e Motivacao'!$A$2:$I$11399,6, FALSE)</f>
        <v>Parda</v>
      </c>
      <c r="K10588" s="2" t="str">
        <f>VLOOKUP(A10588,'Cor da Pele e Motivacao'!$A$2:$I$11399,8, FALSE)</f>
        <v>ATIVIDADES CRIMINAIS</v>
      </c>
      <c r="L10588" s="2">
        <v>1</v>
      </c>
    </row>
    <row r="10589" spans="1:12" ht="15.75" customHeight="1" x14ac:dyDescent="0.25">
      <c r="A10589" t="str">
        <f>CONCATENATE(B10589,C10589,D10589,H10589,I10589,L10589)</f>
        <v>18102020HOMICIDIO201</v>
      </c>
      <c r="B10589" s="2">
        <v>18</v>
      </c>
      <c r="C10589" s="2">
        <v>10</v>
      </c>
      <c r="D10589" s="2">
        <v>2020</v>
      </c>
      <c r="E10589" s="2" t="s">
        <v>61</v>
      </c>
      <c r="F10589" s="2" t="s">
        <v>10</v>
      </c>
      <c r="G10589" s="2" t="s">
        <v>11</v>
      </c>
      <c r="H10589" s="2" t="s">
        <v>12</v>
      </c>
      <c r="I10589" s="2">
        <v>20</v>
      </c>
      <c r="J10589" s="2" t="str">
        <f>VLOOKUP(A10589,'Cor da Pele e Motivacao'!$A$2:$I$11399,6, FALSE)</f>
        <v>Negra</v>
      </c>
      <c r="K10589" s="2" t="str">
        <f>VLOOKUP(A10589,'Cor da Pele e Motivacao'!$A$2:$I$11399,8, FALSE)</f>
        <v>EXCLUDENTE DE ILICITUDE</v>
      </c>
      <c r="L10589" s="2">
        <v>1</v>
      </c>
    </row>
    <row r="10590" spans="1:12" ht="15.75" customHeight="1" x14ac:dyDescent="0.25">
      <c r="A10590" t="str">
        <f>CONCATENATE(B10590,C10590,D10590,H10590,I10590,L10590)</f>
        <v>18102020HOMICIDIO301</v>
      </c>
      <c r="B10590" s="2">
        <v>18</v>
      </c>
      <c r="C10590" s="2">
        <v>10</v>
      </c>
      <c r="D10590" s="2">
        <v>2020</v>
      </c>
      <c r="E10590" s="2" t="s">
        <v>36</v>
      </c>
      <c r="F10590" s="2" t="s">
        <v>14</v>
      </c>
      <c r="G10590" s="2" t="s">
        <v>11</v>
      </c>
      <c r="H10590" s="2" t="s">
        <v>12</v>
      </c>
      <c r="I10590" s="2">
        <v>30</v>
      </c>
      <c r="J10590" s="2" t="str">
        <f>VLOOKUP(A10590,'Cor da Pele e Motivacao'!$A$2:$I$11399,6, FALSE)</f>
        <v>Parda</v>
      </c>
      <c r="K10590" s="2" t="str">
        <f>VLOOKUP(A10590,'Cor da Pele e Motivacao'!$A$2:$I$11399,8, FALSE)</f>
        <v>ATIVIDADES CRIMINAIS</v>
      </c>
      <c r="L10590" s="2">
        <v>1</v>
      </c>
    </row>
    <row r="10591" spans="1:12" ht="15.75" customHeight="1" x14ac:dyDescent="0.25">
      <c r="A10591" t="str">
        <f>CONCATENATE(B10591,C10591,D10591,H10591,I10591,L10591)</f>
        <v>18102020HOMICIDIO301</v>
      </c>
      <c r="B10591" s="2">
        <v>18</v>
      </c>
      <c r="C10591" s="2">
        <v>10</v>
      </c>
      <c r="D10591" s="2">
        <v>2020</v>
      </c>
      <c r="E10591" s="2" t="s">
        <v>25</v>
      </c>
      <c r="F10591" s="2" t="s">
        <v>25</v>
      </c>
      <c r="G10591" s="2" t="s">
        <v>28</v>
      </c>
      <c r="H10591" s="2" t="s">
        <v>12</v>
      </c>
      <c r="I10591" s="2">
        <v>30</v>
      </c>
      <c r="J10591" s="2" t="str">
        <f>VLOOKUP(A10591,'Cor da Pele e Motivacao'!$A$2:$I$11399,6, FALSE)</f>
        <v>Parda</v>
      </c>
      <c r="K10591" s="2" t="str">
        <f>VLOOKUP(A10591,'Cor da Pele e Motivacao'!$A$2:$I$11399,8, FALSE)</f>
        <v>ATIVIDADES CRIMINAIS</v>
      </c>
      <c r="L10591" s="2">
        <v>1</v>
      </c>
    </row>
    <row r="10592" spans="1:12" ht="15.75" customHeight="1" x14ac:dyDescent="0.25">
      <c r="A10592" t="str">
        <f>CONCATENATE(B10592,C10592,D10592,H10592,I10592,L10592)</f>
        <v>18102020HOMICIDIO351</v>
      </c>
      <c r="B10592" s="2">
        <v>18</v>
      </c>
      <c r="C10592" s="2">
        <v>10</v>
      </c>
      <c r="D10592" s="2">
        <v>2020</v>
      </c>
      <c r="E10592" s="2" t="s">
        <v>25</v>
      </c>
      <c r="F10592" s="2" t="s">
        <v>25</v>
      </c>
      <c r="G10592" s="2" t="s">
        <v>11</v>
      </c>
      <c r="H10592" s="2" t="s">
        <v>12</v>
      </c>
      <c r="I10592" s="2">
        <v>35</v>
      </c>
      <c r="J10592" s="2" t="str">
        <f>VLOOKUP(A10592,'Cor da Pele e Motivacao'!$A$2:$I$11399,6, FALSE)</f>
        <v>Parda</v>
      </c>
      <c r="K10592" s="2" t="str">
        <f>VLOOKUP(A10592,'Cor da Pele e Motivacao'!$A$2:$I$11399,8, FALSE)</f>
        <v>ATIVIDADES CRIMINAIS</v>
      </c>
      <c r="L10592" s="2">
        <v>1</v>
      </c>
    </row>
    <row r="10593" spans="1:12" ht="15.75" customHeight="1" x14ac:dyDescent="0.25">
      <c r="A10593" t="str">
        <f>CONCATENATE(B10593,C10593,D10593,H10593,I10593,L10593)</f>
        <v>18102020HOMICIDIO361</v>
      </c>
      <c r="B10593" s="2">
        <v>18</v>
      </c>
      <c r="C10593" s="2">
        <v>10</v>
      </c>
      <c r="D10593" s="2">
        <v>2020</v>
      </c>
      <c r="E10593" s="2" t="s">
        <v>25</v>
      </c>
      <c r="F10593" s="2" t="s">
        <v>25</v>
      </c>
      <c r="G10593" s="2" t="s">
        <v>11</v>
      </c>
      <c r="H10593" s="2" t="s">
        <v>12</v>
      </c>
      <c r="I10593" s="2">
        <v>36</v>
      </c>
      <c r="J10593" s="2" t="str">
        <f>VLOOKUP(A10593,'Cor da Pele e Motivacao'!$A$2:$I$11399,6, FALSE)</f>
        <v>Parda</v>
      </c>
      <c r="K10593" s="2" t="str">
        <f>VLOOKUP(A10593,'Cor da Pele e Motivacao'!$A$2:$I$11399,8, FALSE)</f>
        <v>ATIVIDADES CRIMINAIS</v>
      </c>
      <c r="L10593" s="2">
        <v>1</v>
      </c>
    </row>
    <row r="10594" spans="1:12" ht="15.75" customHeight="1" x14ac:dyDescent="0.25">
      <c r="A10594" t="str">
        <f>CONCATENATE(B10594,C10594,D10594,H10594,I10594,L10594)</f>
        <v>18102020HOMICIDIO491</v>
      </c>
      <c r="B10594" s="2">
        <v>18</v>
      </c>
      <c r="C10594" s="2">
        <v>10</v>
      </c>
      <c r="D10594" s="2">
        <v>2020</v>
      </c>
      <c r="E10594" s="2" t="s">
        <v>25</v>
      </c>
      <c r="F10594" s="2" t="s">
        <v>25</v>
      </c>
      <c r="G10594" s="2" t="s">
        <v>11</v>
      </c>
      <c r="H10594" s="2" t="s">
        <v>12</v>
      </c>
      <c r="I10594" s="2">
        <v>49</v>
      </c>
      <c r="J10594" s="2" t="str">
        <f>VLOOKUP(A10594,'Cor da Pele e Motivacao'!$A$2:$I$11399,6, FALSE)</f>
        <v>Parda</v>
      </c>
      <c r="K10594" s="2" t="str">
        <f>VLOOKUP(A10594,'Cor da Pele e Motivacao'!$A$2:$I$11399,8, FALSE)</f>
        <v>OUTRAS MOTIVAÇÕES</v>
      </c>
      <c r="L10594" s="2">
        <v>1</v>
      </c>
    </row>
    <row r="10595" spans="1:12" ht="15.75" customHeight="1" x14ac:dyDescent="0.25">
      <c r="A10595" t="str">
        <f>CONCATENATE(B10595,C10595,D10595,H10595,I10595,L10595)</f>
        <v>18102020HOMICIDIO191</v>
      </c>
      <c r="B10595" s="2">
        <v>18</v>
      </c>
      <c r="C10595" s="2">
        <v>10</v>
      </c>
      <c r="D10595" s="2">
        <v>2020</v>
      </c>
      <c r="E10595" s="2" t="s">
        <v>26</v>
      </c>
      <c r="F10595" s="2" t="s">
        <v>16</v>
      </c>
      <c r="G10595" s="2" t="s">
        <v>11</v>
      </c>
      <c r="H10595" s="2" t="s">
        <v>12</v>
      </c>
      <c r="I10595" s="2">
        <v>19</v>
      </c>
      <c r="J10595" s="2" t="str">
        <f>VLOOKUP(A10595,'Cor da Pele e Motivacao'!$A$2:$I$11399,6, FALSE)</f>
        <v>Parda</v>
      </c>
      <c r="K10595" s="2" t="str">
        <f>VLOOKUP(A10595,'Cor da Pele e Motivacao'!$A$2:$I$11399,8, FALSE)</f>
        <v>ATIVIDADES CRIMINAIS</v>
      </c>
      <c r="L10595" s="2">
        <v>1</v>
      </c>
    </row>
    <row r="10596" spans="1:12" ht="15.75" customHeight="1" x14ac:dyDescent="0.25">
      <c r="A10596" t="str">
        <f>CONCATENATE(B10596,C10596,D10596,H10596,I10596,L10596)</f>
        <v>18102020HOMICIDIO201</v>
      </c>
      <c r="B10596" s="2">
        <v>18</v>
      </c>
      <c r="C10596" s="2">
        <v>10</v>
      </c>
      <c r="D10596" s="2">
        <v>2020</v>
      </c>
      <c r="E10596" s="2" t="s">
        <v>26</v>
      </c>
      <c r="F10596" s="2" t="s">
        <v>16</v>
      </c>
      <c r="G10596" s="2" t="s">
        <v>11</v>
      </c>
      <c r="H10596" s="2" t="s">
        <v>12</v>
      </c>
      <c r="I10596" s="2">
        <v>20</v>
      </c>
      <c r="J10596" s="2" t="str">
        <f>VLOOKUP(A10596,'Cor da Pele e Motivacao'!$A$2:$I$11399,6, FALSE)</f>
        <v>Negra</v>
      </c>
      <c r="K10596" s="2" t="str">
        <f>VLOOKUP(A10596,'Cor da Pele e Motivacao'!$A$2:$I$11399,8, FALSE)</f>
        <v>EXCLUDENTE DE ILICITUDE</v>
      </c>
      <c r="L10596" s="2">
        <v>1</v>
      </c>
    </row>
    <row r="10597" spans="1:12" ht="15.75" customHeight="1" x14ac:dyDescent="0.25">
      <c r="A10597" t="str">
        <f>CONCATENATE(B10597,C10597,D10597,H10597,I10597,L10597)</f>
        <v>18102020HOMICIDIO191</v>
      </c>
      <c r="B10597" s="2">
        <v>18</v>
      </c>
      <c r="C10597" s="2">
        <v>10</v>
      </c>
      <c r="D10597" s="2">
        <v>2020</v>
      </c>
      <c r="E10597" s="2" t="s">
        <v>118</v>
      </c>
      <c r="F10597" s="2" t="s">
        <v>10</v>
      </c>
      <c r="G10597" s="2" t="s">
        <v>11</v>
      </c>
      <c r="H10597" s="2" t="s">
        <v>12</v>
      </c>
      <c r="I10597" s="2">
        <v>19</v>
      </c>
      <c r="J10597" s="2" t="str">
        <f>VLOOKUP(A10597,'Cor da Pele e Motivacao'!$A$2:$I$11399,6, FALSE)</f>
        <v>Parda</v>
      </c>
      <c r="K10597" s="2" t="str">
        <f>VLOOKUP(A10597,'Cor da Pele e Motivacao'!$A$2:$I$11399,8, FALSE)</f>
        <v>ATIVIDADES CRIMINAIS</v>
      </c>
      <c r="L10597" s="2">
        <v>1</v>
      </c>
    </row>
    <row r="10598" spans="1:12" ht="15.75" customHeight="1" x14ac:dyDescent="0.25">
      <c r="A10598" t="str">
        <f>CONCATENATE(B10598,C10598,D10598,H10598,I10598,L10598)</f>
        <v>18102020HOMICIDIO381</v>
      </c>
      <c r="B10598" s="2">
        <v>18</v>
      </c>
      <c r="C10598" s="2">
        <v>10</v>
      </c>
      <c r="D10598" s="2">
        <v>2020</v>
      </c>
      <c r="E10598" s="2" t="s">
        <v>123</v>
      </c>
      <c r="F10598" s="2" t="s">
        <v>10</v>
      </c>
      <c r="G10598" s="2" t="s">
        <v>11</v>
      </c>
      <c r="H10598" s="2" t="s">
        <v>12</v>
      </c>
      <c r="I10598" s="2">
        <v>38</v>
      </c>
      <c r="J10598" s="2" t="str">
        <f>VLOOKUP(A10598,'Cor da Pele e Motivacao'!$A$2:$I$11399,6, FALSE)</f>
        <v>Parda</v>
      </c>
      <c r="K10598" s="2" t="str">
        <f>VLOOKUP(A10598,'Cor da Pele e Motivacao'!$A$2:$I$11399,8, FALSE)</f>
        <v>ATIVIDADES CRIMINAIS</v>
      </c>
      <c r="L10598" s="2">
        <v>1</v>
      </c>
    </row>
    <row r="10599" spans="1:12" ht="15.75" customHeight="1" x14ac:dyDescent="0.25">
      <c r="A10599" t="str">
        <f>CONCATENATE(B10599,C10599,D10599,H10599,I10599,L10599)</f>
        <v>19102020HOMICIDIO221</v>
      </c>
      <c r="B10599" s="2">
        <v>19</v>
      </c>
      <c r="C10599" s="2">
        <v>10</v>
      </c>
      <c r="D10599" s="2">
        <v>2020</v>
      </c>
      <c r="E10599" s="2" t="s">
        <v>45</v>
      </c>
      <c r="F10599" s="2" t="s">
        <v>14</v>
      </c>
      <c r="G10599" s="2" t="s">
        <v>11</v>
      </c>
      <c r="H10599" s="2" t="s">
        <v>12</v>
      </c>
      <c r="I10599" s="2">
        <v>22</v>
      </c>
      <c r="J10599" s="2" t="str">
        <f>VLOOKUP(A10599,'Cor da Pele e Motivacao'!$A$2:$I$11399,6, FALSE)</f>
        <v>Parda</v>
      </c>
      <c r="K10599" s="2" t="str">
        <f>VLOOKUP(A10599,'Cor da Pele e Motivacao'!$A$2:$I$11399,8, FALSE)</f>
        <v>ATIVIDADES CRIMINAIS</v>
      </c>
      <c r="L10599" s="2">
        <v>1</v>
      </c>
    </row>
    <row r="10600" spans="1:12" ht="15.75" customHeight="1" x14ac:dyDescent="0.25">
      <c r="A10600" t="str">
        <f>CONCATENATE(B10600,C10600,D10600,H10600,I10600,L10600)</f>
        <v>19102020HOMICIDIO211</v>
      </c>
      <c r="B10600" s="2">
        <v>19</v>
      </c>
      <c r="C10600" s="2">
        <v>10</v>
      </c>
      <c r="D10600" s="2">
        <v>2020</v>
      </c>
      <c r="E10600" s="2" t="s">
        <v>32</v>
      </c>
      <c r="F10600" s="2" t="s">
        <v>16</v>
      </c>
      <c r="G10600" s="2" t="s">
        <v>11</v>
      </c>
      <c r="H10600" s="2" t="s">
        <v>12</v>
      </c>
      <c r="I10600" s="2">
        <v>21</v>
      </c>
      <c r="J10600" s="2" t="str">
        <f>VLOOKUP(A10600,'Cor da Pele e Motivacao'!$A$2:$I$11399,6, FALSE)</f>
        <v>Parda</v>
      </c>
      <c r="K10600" s="2" t="str">
        <f>VLOOKUP(A10600,'Cor da Pele e Motivacao'!$A$2:$I$11399,8, FALSE)</f>
        <v>ATIVIDADES CRIMINAIS</v>
      </c>
      <c r="L10600" s="2">
        <v>1</v>
      </c>
    </row>
    <row r="10601" spans="1:12" ht="15.75" customHeight="1" x14ac:dyDescent="0.25">
      <c r="A10601" t="str">
        <f>CONCATENATE(B10601,C10601,D10601,H10601,I10601,L10601)</f>
        <v>19102020HOMICIDIO251</v>
      </c>
      <c r="B10601" s="2">
        <v>19</v>
      </c>
      <c r="C10601" s="2">
        <v>10</v>
      </c>
      <c r="D10601" s="2">
        <v>2020</v>
      </c>
      <c r="E10601" s="2" t="s">
        <v>32</v>
      </c>
      <c r="F10601" s="2" t="s">
        <v>16</v>
      </c>
      <c r="G10601" s="2" t="s">
        <v>11</v>
      </c>
      <c r="H10601" s="2" t="s">
        <v>12</v>
      </c>
      <c r="I10601" s="2">
        <v>25</v>
      </c>
      <c r="J10601" s="2" t="str">
        <f>VLOOKUP(A10601,'Cor da Pele e Motivacao'!$A$2:$I$11399,6, FALSE)</f>
        <v>Parda</v>
      </c>
      <c r="K10601" s="2" t="str">
        <f>VLOOKUP(A10601,'Cor da Pele e Motivacao'!$A$2:$I$11399,8, FALSE)</f>
        <v>ATIVIDADES CRIMINAIS</v>
      </c>
      <c r="L10601" s="2">
        <v>1</v>
      </c>
    </row>
    <row r="10602" spans="1:12" ht="15.75" customHeight="1" x14ac:dyDescent="0.25">
      <c r="A10602" t="str">
        <f>CONCATENATE(B10602,C10602,D10602,H10602,I10602,L10602)</f>
        <v>19102020HOMICIDIO261</v>
      </c>
      <c r="B10602" s="2">
        <v>19</v>
      </c>
      <c r="C10602" s="2">
        <v>10</v>
      </c>
      <c r="D10602" s="2">
        <v>2020</v>
      </c>
      <c r="E10602" s="2" t="s">
        <v>15</v>
      </c>
      <c r="F10602" s="2" t="s">
        <v>16</v>
      </c>
      <c r="G10602" s="2" t="s">
        <v>11</v>
      </c>
      <c r="H10602" s="2" t="s">
        <v>12</v>
      </c>
      <c r="I10602" s="2">
        <v>26</v>
      </c>
      <c r="J10602" s="2" t="str">
        <f>VLOOKUP(A10602,'Cor da Pele e Motivacao'!$A$2:$I$11399,6, FALSE)</f>
        <v>Parda</v>
      </c>
      <c r="K10602" s="2" t="str">
        <f>VLOOKUP(A10602,'Cor da Pele e Motivacao'!$A$2:$I$11399,8, FALSE)</f>
        <v>ATIVIDADES CRIMINAIS</v>
      </c>
      <c r="L10602" s="2">
        <v>1</v>
      </c>
    </row>
    <row r="10603" spans="1:12" ht="15.75" customHeight="1" x14ac:dyDescent="0.25">
      <c r="A10603" t="str">
        <f>CONCATENATE(B10603,C10603,D10603,H10603,I10603,L10603)</f>
        <v>19102020HOMICIDIO391</v>
      </c>
      <c r="B10603" s="2">
        <v>19</v>
      </c>
      <c r="C10603" s="2">
        <v>10</v>
      </c>
      <c r="D10603" s="2">
        <v>2020</v>
      </c>
      <c r="E10603" s="2" t="s">
        <v>86</v>
      </c>
      <c r="F10603" s="2" t="s">
        <v>16</v>
      </c>
      <c r="G10603" s="2" t="s">
        <v>11</v>
      </c>
      <c r="H10603" s="2" t="s">
        <v>12</v>
      </c>
      <c r="I10603" s="2">
        <v>39</v>
      </c>
      <c r="J10603" s="2" t="str">
        <f>VLOOKUP(A10603,'Cor da Pele e Motivacao'!$A$2:$I$11399,6, FALSE)</f>
        <v>Parda</v>
      </c>
      <c r="K10603" s="2" t="str">
        <f>VLOOKUP(A10603,'Cor da Pele e Motivacao'!$A$2:$I$11399,8, FALSE)</f>
        <v>ATIVIDADES CRIMINAIS</v>
      </c>
      <c r="L10603" s="2">
        <v>1</v>
      </c>
    </row>
    <row r="10604" spans="1:12" ht="15.75" customHeight="1" x14ac:dyDescent="0.25">
      <c r="A10604" t="str">
        <f>CONCATENATE(B10604,C10604,D10604,H10604,I10604,L10604)</f>
        <v>19102020HOMICIDIO381</v>
      </c>
      <c r="B10604" s="2">
        <v>19</v>
      </c>
      <c r="C10604" s="2">
        <v>10</v>
      </c>
      <c r="D10604" s="2">
        <v>2020</v>
      </c>
      <c r="E10604" s="2" t="s">
        <v>143</v>
      </c>
      <c r="F10604" s="2" t="s">
        <v>22</v>
      </c>
      <c r="G10604" s="2" t="s">
        <v>11</v>
      </c>
      <c r="H10604" s="2" t="s">
        <v>12</v>
      </c>
      <c r="I10604" s="2">
        <v>38</v>
      </c>
      <c r="J10604" s="2" t="str">
        <f>VLOOKUP(A10604,'Cor da Pele e Motivacao'!$A$2:$I$11399,6, FALSE)</f>
        <v>Parda</v>
      </c>
      <c r="K10604" s="2" t="str">
        <f>VLOOKUP(A10604,'Cor da Pele e Motivacao'!$A$2:$I$11399,8, FALSE)</f>
        <v>ATIVIDADES CRIMINAIS</v>
      </c>
      <c r="L10604" s="2">
        <v>1</v>
      </c>
    </row>
    <row r="10605" spans="1:12" ht="15.75" customHeight="1" x14ac:dyDescent="0.25">
      <c r="A10605" t="str">
        <f>CONCATENATE(B10605,C10605,D10605,H10605,I10605,L10605)</f>
        <v>19102020HOMICIDIO241</v>
      </c>
      <c r="B10605" s="2">
        <v>19</v>
      </c>
      <c r="C10605" s="2">
        <v>10</v>
      </c>
      <c r="D10605" s="2">
        <v>2020</v>
      </c>
      <c r="E10605" s="2" t="s">
        <v>70</v>
      </c>
      <c r="F10605" s="2" t="s">
        <v>16</v>
      </c>
      <c r="G10605" s="2" t="s">
        <v>11</v>
      </c>
      <c r="H10605" s="2" t="s">
        <v>12</v>
      </c>
      <c r="I10605" s="2">
        <v>24</v>
      </c>
      <c r="J10605" s="2" t="str">
        <f>VLOOKUP(A10605,'Cor da Pele e Motivacao'!$A$2:$I$11399,6, FALSE)</f>
        <v>Parda</v>
      </c>
      <c r="K10605" s="2" t="str">
        <f>VLOOKUP(A10605,'Cor da Pele e Motivacao'!$A$2:$I$11399,8, FALSE)</f>
        <v>VIOLÊNCIA INTERPESSOAL</v>
      </c>
      <c r="L10605" s="2">
        <v>1</v>
      </c>
    </row>
    <row r="10606" spans="1:12" ht="15.75" customHeight="1" x14ac:dyDescent="0.25">
      <c r="A10606" t="str">
        <f>CONCATENATE(B10606,C10606,D10606,H10606,I10606,L10606)</f>
        <v>19102020HOMICIDIO241</v>
      </c>
      <c r="B10606" s="2">
        <v>19</v>
      </c>
      <c r="C10606" s="2">
        <v>10</v>
      </c>
      <c r="D10606" s="2">
        <v>2020</v>
      </c>
      <c r="E10606" s="2" t="s">
        <v>101</v>
      </c>
      <c r="F10606" s="2" t="s">
        <v>22</v>
      </c>
      <c r="G10606" s="2" t="s">
        <v>11</v>
      </c>
      <c r="H10606" s="2" t="s">
        <v>12</v>
      </c>
      <c r="I10606" s="2">
        <v>24</v>
      </c>
      <c r="J10606" s="2" t="str">
        <f>VLOOKUP(A10606,'Cor da Pele e Motivacao'!$A$2:$I$11399,6, FALSE)</f>
        <v>Parda</v>
      </c>
      <c r="K10606" s="2" t="str">
        <f>VLOOKUP(A10606,'Cor da Pele e Motivacao'!$A$2:$I$11399,8, FALSE)</f>
        <v>VIOLÊNCIA INTERPESSOAL</v>
      </c>
      <c r="L10606" s="2">
        <v>1</v>
      </c>
    </row>
    <row r="10607" spans="1:12" ht="15.75" customHeight="1" x14ac:dyDescent="0.25">
      <c r="A10607" t="str">
        <f>CONCATENATE(B10607,C10607,D10607,H10607,I10607,L10607)</f>
        <v>19102020HOMICIDIO321</v>
      </c>
      <c r="B10607" s="2">
        <v>19</v>
      </c>
      <c r="C10607" s="2">
        <v>10</v>
      </c>
      <c r="D10607" s="2">
        <v>2020</v>
      </c>
      <c r="E10607" s="2" t="s">
        <v>25</v>
      </c>
      <c r="F10607" s="2" t="s">
        <v>25</v>
      </c>
      <c r="G10607" s="2" t="s">
        <v>11</v>
      </c>
      <c r="H10607" s="2" t="s">
        <v>12</v>
      </c>
      <c r="I10607" s="2">
        <v>32</v>
      </c>
      <c r="J10607" s="2" t="str">
        <f>VLOOKUP(A10607,'Cor da Pele e Motivacao'!$A$2:$I$11399,6, FALSE)</f>
        <v>Parda</v>
      </c>
      <c r="K10607" s="2" t="str">
        <f>VLOOKUP(A10607,'Cor da Pele e Motivacao'!$A$2:$I$11399,8, FALSE)</f>
        <v>VIOLÊNCIA INTERPESSOAL</v>
      </c>
      <c r="L10607" s="2">
        <v>1</v>
      </c>
    </row>
    <row r="10608" spans="1:12" ht="15.75" customHeight="1" x14ac:dyDescent="0.25">
      <c r="A10608" t="str">
        <f>CONCATENATE(B10608,C10608,D10608,H10608,I10608,L10608)</f>
        <v>20102020HOMICIDIO241</v>
      </c>
      <c r="B10608" s="2">
        <v>20</v>
      </c>
      <c r="C10608" s="2">
        <v>10</v>
      </c>
      <c r="D10608" s="2">
        <v>2020</v>
      </c>
      <c r="E10608" s="2" t="s">
        <v>109</v>
      </c>
      <c r="F10608" s="2" t="s">
        <v>22</v>
      </c>
      <c r="G10608" s="2" t="s">
        <v>11</v>
      </c>
      <c r="H10608" s="2" t="s">
        <v>12</v>
      </c>
      <c r="I10608" s="2">
        <v>24</v>
      </c>
      <c r="J10608" s="2" t="str">
        <f>VLOOKUP(A10608,'Cor da Pele e Motivacao'!$A$2:$I$11399,6, FALSE)</f>
        <v>Parda</v>
      </c>
      <c r="K10608" s="2" t="str">
        <f>VLOOKUP(A10608,'Cor da Pele e Motivacao'!$A$2:$I$11399,8, FALSE)</f>
        <v>ATIVIDADES CRIMINAIS</v>
      </c>
      <c r="L10608" s="2">
        <v>1</v>
      </c>
    </row>
    <row r="10609" spans="1:12" ht="15.75" customHeight="1" x14ac:dyDescent="0.25">
      <c r="A10609" t="str">
        <f>CONCATENATE(B10609,C10609,D10609,H10609,I10609,L10609)</f>
        <v>20102020HOMICIDIO251</v>
      </c>
      <c r="B10609" s="2">
        <v>20</v>
      </c>
      <c r="C10609" s="2">
        <v>10</v>
      </c>
      <c r="D10609" s="2">
        <v>2020</v>
      </c>
      <c r="E10609" s="2" t="s">
        <v>48</v>
      </c>
      <c r="F10609" s="2" t="s">
        <v>22</v>
      </c>
      <c r="G10609" s="2" t="s">
        <v>11</v>
      </c>
      <c r="H10609" s="2" t="s">
        <v>12</v>
      </c>
      <c r="I10609" s="2">
        <v>25</v>
      </c>
      <c r="J10609" s="2" t="str">
        <f>VLOOKUP(A10609,'Cor da Pele e Motivacao'!$A$2:$I$11399,6, FALSE)</f>
        <v>Parda</v>
      </c>
      <c r="K10609" s="2" t="str">
        <f>VLOOKUP(A10609,'Cor da Pele e Motivacao'!$A$2:$I$11399,8, FALSE)</f>
        <v>A DEFINIR</v>
      </c>
      <c r="L10609" s="2">
        <v>1</v>
      </c>
    </row>
    <row r="10610" spans="1:12" ht="15.75" customHeight="1" x14ac:dyDescent="0.25">
      <c r="A10610" t="str">
        <f>CONCATENATE(B10610,C10610,D10610,H10610,I10610,L10610)</f>
        <v>20102020HOMICIDIO291</v>
      </c>
      <c r="B10610" s="2">
        <v>20</v>
      </c>
      <c r="C10610" s="2">
        <v>10</v>
      </c>
      <c r="D10610" s="2">
        <v>2020</v>
      </c>
      <c r="E10610" s="2" t="s">
        <v>115</v>
      </c>
      <c r="F10610" s="2" t="s">
        <v>22</v>
      </c>
      <c r="G10610" s="2" t="s">
        <v>11</v>
      </c>
      <c r="H10610" s="2" t="s">
        <v>12</v>
      </c>
      <c r="I10610" s="2">
        <v>29</v>
      </c>
      <c r="J10610" s="2" t="str">
        <f>VLOOKUP(A10610,'Cor da Pele e Motivacao'!$A$2:$I$11399,6, FALSE)</f>
        <v>Parda</v>
      </c>
      <c r="K10610" s="2" t="str">
        <f>VLOOKUP(A10610,'Cor da Pele e Motivacao'!$A$2:$I$11399,8, FALSE)</f>
        <v>VIOLÊNCIA INTERPESSOAL</v>
      </c>
      <c r="L10610" s="2">
        <v>1</v>
      </c>
    </row>
    <row r="10611" spans="1:12" ht="15.75" customHeight="1" x14ac:dyDescent="0.25">
      <c r="A10611" t="str">
        <f>CONCATENATE(B10611,C10611,D10611,H10611,I10611,L10611)</f>
        <v>20102020HOMICIDIO271</v>
      </c>
      <c r="B10611" s="2">
        <v>20</v>
      </c>
      <c r="C10611" s="2">
        <v>10</v>
      </c>
      <c r="D10611" s="2">
        <v>2020</v>
      </c>
      <c r="E10611" s="2" t="s">
        <v>20</v>
      </c>
      <c r="F10611" s="2" t="s">
        <v>14</v>
      </c>
      <c r="G10611" s="2" t="s">
        <v>11</v>
      </c>
      <c r="H10611" s="2" t="s">
        <v>12</v>
      </c>
      <c r="I10611" s="2">
        <v>27</v>
      </c>
      <c r="J10611" s="2" t="str">
        <f>VLOOKUP(A10611,'Cor da Pele e Motivacao'!$A$2:$I$11399,6, FALSE)</f>
        <v>Parda</v>
      </c>
      <c r="K10611" s="2" t="str">
        <f>VLOOKUP(A10611,'Cor da Pele e Motivacao'!$A$2:$I$11399,8, FALSE)</f>
        <v>ATIVIDADES CRIMINAIS</v>
      </c>
      <c r="L10611" s="2">
        <v>1</v>
      </c>
    </row>
    <row r="10612" spans="1:12" ht="15.75" customHeight="1" x14ac:dyDescent="0.25">
      <c r="A10612" t="str">
        <f>CONCATENATE(B10612,C10612,D10612,H10612,I10612,L10612)</f>
        <v>20102020HOMICIDIO301</v>
      </c>
      <c r="B10612" s="2">
        <v>20</v>
      </c>
      <c r="C10612" s="2">
        <v>10</v>
      </c>
      <c r="D10612" s="2">
        <v>2020</v>
      </c>
      <c r="E10612" s="2" t="s">
        <v>20</v>
      </c>
      <c r="F10612" s="2" t="s">
        <v>14</v>
      </c>
      <c r="G10612" s="2" t="s">
        <v>11</v>
      </c>
      <c r="H10612" s="2" t="s">
        <v>12</v>
      </c>
      <c r="I10612" s="2">
        <v>30</v>
      </c>
      <c r="J10612" s="2" t="str">
        <f>VLOOKUP(A10612,'Cor da Pele e Motivacao'!$A$2:$I$11399,6, FALSE)</f>
        <v>Parda</v>
      </c>
      <c r="K10612" s="2" t="str">
        <f>VLOOKUP(A10612,'Cor da Pele e Motivacao'!$A$2:$I$11399,8, FALSE)</f>
        <v>ATIVIDADES CRIMINAIS</v>
      </c>
      <c r="L10612" s="2">
        <v>1</v>
      </c>
    </row>
    <row r="10613" spans="1:12" ht="15.75" customHeight="1" x14ac:dyDescent="0.25">
      <c r="A10613" t="str">
        <f>CONCATENATE(B10613,C10613,D10613,H10613,I10613,L10613)</f>
        <v>20102020HOMICIDIO231</v>
      </c>
      <c r="B10613" s="2">
        <v>20</v>
      </c>
      <c r="C10613" s="2">
        <v>10</v>
      </c>
      <c r="D10613" s="2">
        <v>2020</v>
      </c>
      <c r="E10613" s="2" t="s">
        <v>107</v>
      </c>
      <c r="F10613" s="2" t="s">
        <v>22</v>
      </c>
      <c r="G10613" s="2" t="s">
        <v>11</v>
      </c>
      <c r="H10613" s="2" t="s">
        <v>12</v>
      </c>
      <c r="I10613" s="2">
        <v>23</v>
      </c>
      <c r="J10613" s="2" t="str">
        <f>VLOOKUP(A10613,'Cor da Pele e Motivacao'!$A$2:$I$11399,6, FALSE)</f>
        <v>Parda</v>
      </c>
      <c r="K10613" s="2" t="str">
        <f>VLOOKUP(A10613,'Cor da Pele e Motivacao'!$A$2:$I$11399,8, FALSE)</f>
        <v>ATIVIDADES CRIMINAIS</v>
      </c>
      <c r="L10613" s="2">
        <v>1</v>
      </c>
    </row>
    <row r="10614" spans="1:12" ht="15.75" customHeight="1" x14ac:dyDescent="0.25">
      <c r="A10614" t="str">
        <f>CONCATENATE(B10614,C10614,D10614,H10614,I10614,L10614)</f>
        <v>20102020HOMICIDIO161</v>
      </c>
      <c r="B10614" s="2">
        <v>20</v>
      </c>
      <c r="C10614" s="2">
        <v>10</v>
      </c>
      <c r="D10614" s="2">
        <v>2020</v>
      </c>
      <c r="E10614" s="2" t="s">
        <v>25</v>
      </c>
      <c r="F10614" s="2" t="s">
        <v>25</v>
      </c>
      <c r="G10614" s="2" t="s">
        <v>11</v>
      </c>
      <c r="H10614" s="2" t="s">
        <v>12</v>
      </c>
      <c r="I10614" s="2">
        <v>16</v>
      </c>
      <c r="J10614" s="2" t="str">
        <f>VLOOKUP(A10614,'Cor da Pele e Motivacao'!$A$2:$I$11399,6, FALSE)</f>
        <v>Parda</v>
      </c>
      <c r="K10614" s="2" t="str">
        <f>VLOOKUP(A10614,'Cor da Pele e Motivacao'!$A$2:$I$11399,8, FALSE)</f>
        <v>ATIVIDADES CRIMINAIS</v>
      </c>
      <c r="L10614" s="2">
        <v>1</v>
      </c>
    </row>
    <row r="10615" spans="1:12" ht="15.75" customHeight="1" x14ac:dyDescent="0.25">
      <c r="A10615" t="str">
        <f>CONCATENATE(B10615,C10615,D10615,H10615,I10615,L10615)</f>
        <v>20102020HOMICIDIO191</v>
      </c>
      <c r="B10615" s="2">
        <v>20</v>
      </c>
      <c r="C10615" s="2">
        <v>10</v>
      </c>
      <c r="D10615" s="2">
        <v>2020</v>
      </c>
      <c r="E10615" s="2" t="s">
        <v>25</v>
      </c>
      <c r="F10615" s="2" t="s">
        <v>25</v>
      </c>
      <c r="G10615" s="2" t="s">
        <v>11</v>
      </c>
      <c r="H10615" s="2" t="s">
        <v>12</v>
      </c>
      <c r="I10615" s="2">
        <v>19</v>
      </c>
      <c r="J10615" s="2" t="str">
        <f>VLOOKUP(A10615,'Cor da Pele e Motivacao'!$A$2:$I$11399,6, FALSE)</f>
        <v>Parda</v>
      </c>
      <c r="K10615" s="2" t="str">
        <f>VLOOKUP(A10615,'Cor da Pele e Motivacao'!$A$2:$I$11399,8, FALSE)</f>
        <v>ATIVIDADES CRIMINAIS</v>
      </c>
      <c r="L10615" s="2">
        <v>1</v>
      </c>
    </row>
    <row r="10616" spans="1:12" ht="15.75" customHeight="1" x14ac:dyDescent="0.25">
      <c r="A10616" t="str">
        <f>CONCATENATE(B10616,C10616,D10616,H10616,I10616,L10616)</f>
        <v>20102020HOMICIDIO341</v>
      </c>
      <c r="B10616" s="2">
        <v>20</v>
      </c>
      <c r="C10616" s="2">
        <v>10</v>
      </c>
      <c r="D10616" s="2">
        <v>2020</v>
      </c>
      <c r="E10616" s="2" t="s">
        <v>25</v>
      </c>
      <c r="F10616" s="2" t="s">
        <v>25</v>
      </c>
      <c r="G10616" s="2" t="s">
        <v>11</v>
      </c>
      <c r="H10616" s="2" t="s">
        <v>12</v>
      </c>
      <c r="I10616" s="2">
        <v>34</v>
      </c>
      <c r="J10616" s="2" t="str">
        <f>VLOOKUP(A10616,'Cor da Pele e Motivacao'!$A$2:$I$11399,6, FALSE)</f>
        <v>Parda</v>
      </c>
      <c r="K10616" s="2" t="str">
        <f>VLOOKUP(A10616,'Cor da Pele e Motivacao'!$A$2:$I$11399,8, FALSE)</f>
        <v>ATIVIDADES CRIMINAIS</v>
      </c>
      <c r="L10616" s="2">
        <v>1</v>
      </c>
    </row>
    <row r="10617" spans="1:12" ht="15.75" customHeight="1" x14ac:dyDescent="0.25">
      <c r="A10617" t="str">
        <f>CONCATENATE(B10617,C10617,D10617,H10617,I10617,L10617)</f>
        <v>20102020HOMICIDIO241</v>
      </c>
      <c r="B10617" s="2">
        <v>20</v>
      </c>
      <c r="C10617" s="2">
        <v>10</v>
      </c>
      <c r="D10617" s="2">
        <v>2020</v>
      </c>
      <c r="E10617" s="2" t="s">
        <v>37</v>
      </c>
      <c r="F10617" s="2" t="s">
        <v>22</v>
      </c>
      <c r="G10617" s="2" t="s">
        <v>11</v>
      </c>
      <c r="H10617" s="2" t="s">
        <v>12</v>
      </c>
      <c r="I10617" s="2">
        <v>24</v>
      </c>
      <c r="J10617" s="2" t="str">
        <f>VLOOKUP(A10617,'Cor da Pele e Motivacao'!$A$2:$I$11399,6, FALSE)</f>
        <v>Parda</v>
      </c>
      <c r="K10617" s="2" t="str">
        <f>VLOOKUP(A10617,'Cor da Pele e Motivacao'!$A$2:$I$11399,8, FALSE)</f>
        <v>ATIVIDADES CRIMINAIS</v>
      </c>
      <c r="L10617" s="2">
        <v>1</v>
      </c>
    </row>
    <row r="10618" spans="1:12" ht="15.75" customHeight="1" x14ac:dyDescent="0.25">
      <c r="A10618" t="str">
        <f>CONCATENATE(B10618,C10618,D10618,H10618,I10618,L10618)</f>
        <v>20102020HOMICIDIO401</v>
      </c>
      <c r="B10618" s="2">
        <v>20</v>
      </c>
      <c r="C10618" s="2">
        <v>10</v>
      </c>
      <c r="D10618" s="2">
        <v>2020</v>
      </c>
      <c r="E10618" s="2" t="s">
        <v>38</v>
      </c>
      <c r="F10618" s="2" t="s">
        <v>22</v>
      </c>
      <c r="G10618" s="2" t="s">
        <v>11</v>
      </c>
      <c r="H10618" s="2" t="s">
        <v>12</v>
      </c>
      <c r="I10618" s="2">
        <v>40</v>
      </c>
      <c r="J10618" s="2" t="str">
        <f>VLOOKUP(A10618,'Cor da Pele e Motivacao'!$A$2:$I$11399,6, FALSE)</f>
        <v>Parda</v>
      </c>
      <c r="K10618" s="2" t="str">
        <f>VLOOKUP(A10618,'Cor da Pele e Motivacao'!$A$2:$I$11399,8, FALSE)</f>
        <v>ATIVIDADES CRIMINAIS</v>
      </c>
      <c r="L10618" s="2">
        <v>1</v>
      </c>
    </row>
    <row r="10619" spans="1:12" ht="15.75" customHeight="1" x14ac:dyDescent="0.25">
      <c r="A10619" t="str">
        <f>CONCATENATE(B10619,C10619,D10619,H10619,I10619,L10619)</f>
        <v>21102020HOMICIDIO231</v>
      </c>
      <c r="B10619" s="2">
        <v>21</v>
      </c>
      <c r="C10619" s="2">
        <v>10</v>
      </c>
      <c r="D10619" s="2">
        <v>2020</v>
      </c>
      <c r="E10619" s="2" t="s">
        <v>41</v>
      </c>
      <c r="F10619" s="2" t="s">
        <v>22</v>
      </c>
      <c r="G10619" s="2" t="s">
        <v>11</v>
      </c>
      <c r="H10619" s="2" t="s">
        <v>12</v>
      </c>
      <c r="I10619" s="2">
        <v>23</v>
      </c>
      <c r="J10619" s="2" t="str">
        <f>VLOOKUP(A10619,'Cor da Pele e Motivacao'!$A$2:$I$11399,6, FALSE)</f>
        <v>Parda</v>
      </c>
      <c r="K10619" s="2" t="str">
        <f>VLOOKUP(A10619,'Cor da Pele e Motivacao'!$A$2:$I$11399,8, FALSE)</f>
        <v>ATIVIDADES CRIMINAIS</v>
      </c>
      <c r="L10619" s="2">
        <v>1</v>
      </c>
    </row>
    <row r="10620" spans="1:12" ht="15.75" customHeight="1" x14ac:dyDescent="0.25">
      <c r="A10620" t="str">
        <f>CONCATENATE(B10620,C10620,D10620,H10620,I10620,L10620)</f>
        <v>21102020HOMICIDIO481</v>
      </c>
      <c r="B10620" s="2">
        <v>21</v>
      </c>
      <c r="C10620" s="2">
        <v>10</v>
      </c>
      <c r="D10620" s="2">
        <v>2020</v>
      </c>
      <c r="E10620" s="2" t="s">
        <v>15</v>
      </c>
      <c r="F10620" s="2" t="s">
        <v>16</v>
      </c>
      <c r="G10620" s="2" t="s">
        <v>11</v>
      </c>
      <c r="H10620" s="2" t="s">
        <v>12</v>
      </c>
      <c r="I10620" s="2">
        <v>48</v>
      </c>
      <c r="J10620" s="2" t="str">
        <f>VLOOKUP(A10620,'Cor da Pele e Motivacao'!$A$2:$I$11399,6, FALSE)</f>
        <v>Parda</v>
      </c>
      <c r="K10620" s="2" t="str">
        <f>VLOOKUP(A10620,'Cor da Pele e Motivacao'!$A$2:$I$11399,8, FALSE)</f>
        <v>VIOLÊNCIA INTERPESSOAL</v>
      </c>
      <c r="L10620" s="2">
        <v>1</v>
      </c>
    </row>
    <row r="10621" spans="1:12" ht="15.75" customHeight="1" x14ac:dyDescent="0.25">
      <c r="A10621" t="str">
        <f>CONCATENATE(B10621,C10621,D10621,H10621,I10621,L10621)</f>
        <v>21102020HOMICIDIO321</v>
      </c>
      <c r="B10621" s="2">
        <v>21</v>
      </c>
      <c r="C10621" s="2">
        <v>10</v>
      </c>
      <c r="D10621" s="2">
        <v>2020</v>
      </c>
      <c r="E10621" s="2" t="s">
        <v>34</v>
      </c>
      <c r="F10621" s="2" t="s">
        <v>14</v>
      </c>
      <c r="G10621" s="2" t="s">
        <v>11</v>
      </c>
      <c r="H10621" s="2" t="s">
        <v>12</v>
      </c>
      <c r="I10621" s="2">
        <v>32</v>
      </c>
      <c r="J10621" s="2" t="str">
        <f>VLOOKUP(A10621,'Cor da Pele e Motivacao'!$A$2:$I$11399,6, FALSE)</f>
        <v>Parda</v>
      </c>
      <c r="K10621" s="2" t="str">
        <f>VLOOKUP(A10621,'Cor da Pele e Motivacao'!$A$2:$I$11399,8, FALSE)</f>
        <v>ATIVIDADES CRIMINAIS</v>
      </c>
      <c r="L10621" s="2">
        <v>1</v>
      </c>
    </row>
    <row r="10622" spans="1:12" ht="15.75" customHeight="1" x14ac:dyDescent="0.25">
      <c r="A10622" t="str">
        <f>CONCATENATE(B10622,C10622,D10622,H10622,I10622,L10622)</f>
        <v>21102020LATROCINIO191</v>
      </c>
      <c r="B10622" s="2">
        <v>21</v>
      </c>
      <c r="C10622" s="2">
        <v>10</v>
      </c>
      <c r="D10622" s="2">
        <v>2020</v>
      </c>
      <c r="E10622" s="2" t="s">
        <v>191</v>
      </c>
      <c r="F10622" s="2" t="s">
        <v>16</v>
      </c>
      <c r="G10622" s="2" t="s">
        <v>11</v>
      </c>
      <c r="H10622" s="2" t="s">
        <v>33</v>
      </c>
      <c r="I10622" s="2">
        <v>19</v>
      </c>
      <c r="J10622" s="2" t="str">
        <f>VLOOKUP(A10622,'Cor da Pele e Motivacao'!$A$2:$I$11399,6, FALSE)</f>
        <v>Parda</v>
      </c>
      <c r="K10622" s="2" t="str">
        <f>VLOOKUP(A10622,'Cor da Pele e Motivacao'!$A$2:$I$11399,8, FALSE)</f>
        <v>PATRIMÔNIO</v>
      </c>
      <c r="L10622" s="2">
        <v>1</v>
      </c>
    </row>
    <row r="10623" spans="1:12" ht="15.75" customHeight="1" x14ac:dyDescent="0.25">
      <c r="A10623" t="str">
        <f>CONCATENATE(B10623,C10623,D10623,H10623,I10623,L10623)</f>
        <v>21102020HOMICIDIO191</v>
      </c>
      <c r="B10623" s="2">
        <v>21</v>
      </c>
      <c r="C10623" s="2">
        <v>10</v>
      </c>
      <c r="D10623" s="2">
        <v>2020</v>
      </c>
      <c r="E10623" s="2" t="s">
        <v>132</v>
      </c>
      <c r="F10623" s="2" t="s">
        <v>16</v>
      </c>
      <c r="G10623" s="2" t="s">
        <v>11</v>
      </c>
      <c r="H10623" s="2" t="s">
        <v>12</v>
      </c>
      <c r="I10623" s="2">
        <v>19</v>
      </c>
      <c r="J10623" s="2" t="str">
        <f>VLOOKUP(A10623,'Cor da Pele e Motivacao'!$A$2:$I$11399,6, FALSE)</f>
        <v>Parda</v>
      </c>
      <c r="K10623" s="2" t="str">
        <f>VLOOKUP(A10623,'Cor da Pele e Motivacao'!$A$2:$I$11399,8, FALSE)</f>
        <v>ATIVIDADES CRIMINAIS</v>
      </c>
      <c r="L10623" s="2">
        <v>1</v>
      </c>
    </row>
    <row r="10624" spans="1:12" ht="15.75" customHeight="1" x14ac:dyDescent="0.25">
      <c r="A10624" t="str">
        <f>CONCATENATE(B10624,C10624,D10624,H10624,I10624,L10624)</f>
        <v>21102020HOMICIDIO261</v>
      </c>
      <c r="B10624" s="2">
        <v>21</v>
      </c>
      <c r="C10624" s="2">
        <v>10</v>
      </c>
      <c r="D10624" s="2">
        <v>2020</v>
      </c>
      <c r="E10624" s="2" t="s">
        <v>21</v>
      </c>
      <c r="F10624" s="2" t="s">
        <v>22</v>
      </c>
      <c r="G10624" s="2" t="s">
        <v>28</v>
      </c>
      <c r="H10624" s="2" t="s">
        <v>12</v>
      </c>
      <c r="I10624" s="2">
        <v>26</v>
      </c>
      <c r="J10624" s="2" t="str">
        <f>VLOOKUP(A10624,'Cor da Pele e Motivacao'!$A$2:$I$11399,6, FALSE)</f>
        <v>Parda</v>
      </c>
      <c r="K10624" s="2" t="str">
        <f>VLOOKUP(A10624,'Cor da Pele e Motivacao'!$A$2:$I$11399,8, FALSE)</f>
        <v>ATIVIDADES CRIMINAIS</v>
      </c>
      <c r="L10624" s="2">
        <v>1</v>
      </c>
    </row>
    <row r="10625" spans="1:12" ht="15.75" customHeight="1" x14ac:dyDescent="0.25">
      <c r="A10625" t="str">
        <f>CONCATENATE(B10625,C10625,D10625,H10625,I10625,L10625)</f>
        <v>21102020HOMICIDIO171</v>
      </c>
      <c r="B10625" s="2">
        <v>21</v>
      </c>
      <c r="C10625" s="2">
        <v>10</v>
      </c>
      <c r="D10625" s="2">
        <v>2020</v>
      </c>
      <c r="E10625" s="2" t="s">
        <v>25</v>
      </c>
      <c r="F10625" s="2" t="s">
        <v>25</v>
      </c>
      <c r="G10625" s="2" t="s">
        <v>11</v>
      </c>
      <c r="H10625" s="2" t="s">
        <v>12</v>
      </c>
      <c r="I10625" s="2">
        <v>17</v>
      </c>
      <c r="J10625" s="2" t="str">
        <f>VLOOKUP(A10625,'Cor da Pele e Motivacao'!$A$2:$I$11399,6, FALSE)</f>
        <v>Parda</v>
      </c>
      <c r="K10625" s="2" t="str">
        <f>VLOOKUP(A10625,'Cor da Pele e Motivacao'!$A$2:$I$11399,8, FALSE)</f>
        <v>ATIVIDADES CRIMINAIS</v>
      </c>
      <c r="L10625" s="2">
        <v>1</v>
      </c>
    </row>
    <row r="10626" spans="1:12" ht="15.75" customHeight="1" x14ac:dyDescent="0.25">
      <c r="A10626" t="str">
        <f>CONCATENATE(B10626,C10626,D10626,H10626,I10626,L10626)</f>
        <v>21102020HOMICIDIO191</v>
      </c>
      <c r="B10626" s="2">
        <v>21</v>
      </c>
      <c r="C10626" s="2">
        <v>10</v>
      </c>
      <c r="D10626" s="2">
        <v>2020</v>
      </c>
      <c r="E10626" s="2" t="s">
        <v>25</v>
      </c>
      <c r="F10626" s="2" t="s">
        <v>25</v>
      </c>
      <c r="G10626" s="2" t="s">
        <v>11</v>
      </c>
      <c r="H10626" s="2" t="s">
        <v>12</v>
      </c>
      <c r="I10626" s="2">
        <v>19</v>
      </c>
      <c r="J10626" s="2" t="str">
        <f>VLOOKUP(A10626,'Cor da Pele e Motivacao'!$A$2:$I$11399,6, FALSE)</f>
        <v>Parda</v>
      </c>
      <c r="K10626" s="2" t="str">
        <f>VLOOKUP(A10626,'Cor da Pele e Motivacao'!$A$2:$I$11399,8, FALSE)</f>
        <v>ATIVIDADES CRIMINAIS</v>
      </c>
      <c r="L10626" s="2">
        <v>1</v>
      </c>
    </row>
    <row r="10627" spans="1:12" ht="15.75" customHeight="1" x14ac:dyDescent="0.25">
      <c r="A10627" t="str">
        <f>CONCATENATE(B10627,C10627,D10627,H10627,I10627,L10627)</f>
        <v>21102020HOMICIDIO271</v>
      </c>
      <c r="B10627" s="2">
        <v>21</v>
      </c>
      <c r="C10627" s="2">
        <v>10</v>
      </c>
      <c r="D10627" s="2">
        <v>2020</v>
      </c>
      <c r="E10627" s="2" t="s">
        <v>25</v>
      </c>
      <c r="F10627" s="2" t="s">
        <v>25</v>
      </c>
      <c r="G10627" s="2" t="s">
        <v>11</v>
      </c>
      <c r="H10627" s="2" t="s">
        <v>12</v>
      </c>
      <c r="I10627" s="2">
        <v>27</v>
      </c>
      <c r="J10627" s="2" t="str">
        <f>VLOOKUP(A10627,'Cor da Pele e Motivacao'!$A$2:$I$11399,6, FALSE)</f>
        <v>Parda</v>
      </c>
      <c r="K10627" s="2" t="str">
        <f>VLOOKUP(A10627,'Cor da Pele e Motivacao'!$A$2:$I$11399,8, FALSE)</f>
        <v>ATIVIDADES CRIMINAIS</v>
      </c>
      <c r="L10627" s="2">
        <v>1</v>
      </c>
    </row>
    <row r="10628" spans="1:12" ht="15.75" customHeight="1" x14ac:dyDescent="0.25">
      <c r="A10628" t="str">
        <f>CONCATENATE(B10628,C10628,D10628,H10628,I10628,L10628)</f>
        <v>21102020HOMICIDIO1</v>
      </c>
      <c r="B10628" s="2">
        <v>21</v>
      </c>
      <c r="C10628" s="2">
        <v>10</v>
      </c>
      <c r="D10628" s="2">
        <v>2020</v>
      </c>
      <c r="E10628" s="2" t="s">
        <v>25</v>
      </c>
      <c r="F10628" s="2" t="s">
        <v>25</v>
      </c>
      <c r="G10628" s="2" t="s">
        <v>11</v>
      </c>
      <c r="H10628" s="2" t="s">
        <v>12</v>
      </c>
      <c r="I10628" s="2"/>
      <c r="J10628" s="2" t="str">
        <f>VLOOKUP(A10628,'Cor da Pele e Motivacao'!$A$2:$I$11399,6, FALSE)</f>
        <v>Parda</v>
      </c>
      <c r="K10628" s="2" t="str">
        <f>VLOOKUP(A10628,'Cor da Pele e Motivacao'!$A$2:$I$11399,8, FALSE)</f>
        <v>ATIVIDADES CRIMINAIS</v>
      </c>
      <c r="L10628" s="2">
        <v>1</v>
      </c>
    </row>
    <row r="10629" spans="1:12" ht="15.75" customHeight="1" x14ac:dyDescent="0.25">
      <c r="A10629" t="str">
        <f>CONCATENATE(B10629,C10629,D10629,H10629,I10629,L10629)</f>
        <v>21102020FEMINICIDIO301</v>
      </c>
      <c r="B10629" s="2">
        <v>21</v>
      </c>
      <c r="C10629" s="2">
        <v>10</v>
      </c>
      <c r="D10629" s="2">
        <v>2020</v>
      </c>
      <c r="E10629" s="2" t="s">
        <v>26</v>
      </c>
      <c r="F10629" s="2" t="s">
        <v>16</v>
      </c>
      <c r="G10629" s="2" t="s">
        <v>28</v>
      </c>
      <c r="H10629" s="2" t="s">
        <v>29</v>
      </c>
      <c r="I10629" s="2">
        <v>30</v>
      </c>
      <c r="J10629" s="2" t="str">
        <f>VLOOKUP(A10629,'Cor da Pele e Motivacao'!$A$2:$I$11399,6, FALSE)</f>
        <v>Branca</v>
      </c>
      <c r="K10629" s="2" t="str">
        <f>VLOOKUP(A10629,'Cor da Pele e Motivacao'!$A$2:$I$11399,8, FALSE)</f>
        <v>FEMINICIDIO</v>
      </c>
      <c r="L10629" s="2">
        <v>1</v>
      </c>
    </row>
    <row r="10630" spans="1:12" ht="15.75" customHeight="1" x14ac:dyDescent="0.25">
      <c r="A10630" t="str">
        <f>CONCATENATE(B10630,C10630,D10630,H10630,I10630,L10630)</f>
        <v>21102020HOMICIDIO321</v>
      </c>
      <c r="B10630" s="2">
        <v>21</v>
      </c>
      <c r="C10630" s="2">
        <v>10</v>
      </c>
      <c r="D10630" s="2">
        <v>2020</v>
      </c>
      <c r="E10630" s="2" t="s">
        <v>46</v>
      </c>
      <c r="F10630" s="2" t="s">
        <v>22</v>
      </c>
      <c r="G10630" s="2" t="s">
        <v>11</v>
      </c>
      <c r="H10630" s="2" t="s">
        <v>12</v>
      </c>
      <c r="I10630" s="2">
        <v>32</v>
      </c>
      <c r="J10630" s="2" t="str">
        <f>VLOOKUP(A10630,'Cor da Pele e Motivacao'!$A$2:$I$11399,6, FALSE)</f>
        <v>Parda</v>
      </c>
      <c r="K10630" s="2" t="str">
        <f>VLOOKUP(A10630,'Cor da Pele e Motivacao'!$A$2:$I$11399,8, FALSE)</f>
        <v>ATIVIDADES CRIMINAIS</v>
      </c>
      <c r="L10630" s="2">
        <v>1</v>
      </c>
    </row>
    <row r="10631" spans="1:12" ht="15.75" customHeight="1" x14ac:dyDescent="0.25">
      <c r="A10631" t="str">
        <f>CONCATENATE(B10631,C10631,D10631,H10631,I10631,L10631)</f>
        <v>21102020HOMICIDIO251</v>
      </c>
      <c r="B10631" s="2">
        <v>21</v>
      </c>
      <c r="C10631" s="2">
        <v>10</v>
      </c>
      <c r="D10631" s="2">
        <v>2020</v>
      </c>
      <c r="E10631" s="2" t="s">
        <v>38</v>
      </c>
      <c r="F10631" s="2" t="s">
        <v>22</v>
      </c>
      <c r="G10631" s="2" t="s">
        <v>11</v>
      </c>
      <c r="H10631" s="2" t="s">
        <v>12</v>
      </c>
      <c r="I10631" s="2">
        <v>25</v>
      </c>
      <c r="J10631" s="2" t="str">
        <f>VLOOKUP(A10631,'Cor da Pele e Motivacao'!$A$2:$I$11399,6, FALSE)</f>
        <v>Parda</v>
      </c>
      <c r="K10631" s="2" t="str">
        <f>VLOOKUP(A10631,'Cor da Pele e Motivacao'!$A$2:$I$11399,8, FALSE)</f>
        <v>ATIVIDADES CRIMINAIS</v>
      </c>
      <c r="L10631" s="2">
        <v>1</v>
      </c>
    </row>
    <row r="10632" spans="1:12" ht="15.75" customHeight="1" x14ac:dyDescent="0.25">
      <c r="A10632" t="str">
        <f>CONCATENATE(B10632,C10632,D10632,H10632,I10632,L10632)</f>
        <v>22102020HOMICIDIO441</v>
      </c>
      <c r="B10632" s="2">
        <v>22</v>
      </c>
      <c r="C10632" s="2">
        <v>10</v>
      </c>
      <c r="D10632" s="2">
        <v>2020</v>
      </c>
      <c r="E10632" s="2" t="s">
        <v>13</v>
      </c>
      <c r="F10632" s="2" t="s">
        <v>14</v>
      </c>
      <c r="G10632" s="2" t="s">
        <v>28</v>
      </c>
      <c r="H10632" s="2" t="s">
        <v>12</v>
      </c>
      <c r="I10632" s="2">
        <v>44</v>
      </c>
      <c r="J10632" s="2" t="str">
        <f>VLOOKUP(A10632,'Cor da Pele e Motivacao'!$A$2:$I$11399,6, FALSE)</f>
        <v>Parda</v>
      </c>
      <c r="K10632" s="2" t="str">
        <f>VLOOKUP(A10632,'Cor da Pele e Motivacao'!$A$2:$I$11399,8, FALSE)</f>
        <v>ATIVIDADES CRIMINAIS</v>
      </c>
      <c r="L10632" s="2">
        <v>1</v>
      </c>
    </row>
    <row r="10633" spans="1:12" ht="15.75" customHeight="1" x14ac:dyDescent="0.25">
      <c r="A10633" t="str">
        <f>CONCATENATE(B10633,C10633,D10633,H10633,I10633,L10633)</f>
        <v>22102020HOMICIDIO222</v>
      </c>
      <c r="B10633" s="2">
        <v>22</v>
      </c>
      <c r="C10633" s="2">
        <v>10</v>
      </c>
      <c r="D10633" s="2">
        <v>2020</v>
      </c>
      <c r="E10633" s="2" t="s">
        <v>13</v>
      </c>
      <c r="F10633" s="2" t="s">
        <v>14</v>
      </c>
      <c r="G10633" s="2" t="s">
        <v>11</v>
      </c>
      <c r="H10633" s="2" t="s">
        <v>12</v>
      </c>
      <c r="I10633" s="2">
        <v>22</v>
      </c>
      <c r="J10633" s="2" t="str">
        <f>VLOOKUP(A10633,'Cor da Pele e Motivacao'!$A$2:$I$11399,6, FALSE)</f>
        <v>Parda</v>
      </c>
      <c r="K10633" s="2" t="str">
        <f>VLOOKUP(A10633,'Cor da Pele e Motivacao'!$A$2:$I$11399,8, FALSE)</f>
        <v>EXCLUDENTE DE ILICITUDE</v>
      </c>
      <c r="L10633" s="2">
        <v>2</v>
      </c>
    </row>
    <row r="10634" spans="1:12" ht="15.75" customHeight="1" x14ac:dyDescent="0.25">
      <c r="A10634" t="str">
        <f>CONCATENATE(B10634,C10634,D10634,H10634,I10634,L10634)</f>
        <v>22102020HOMICIDIO441</v>
      </c>
      <c r="B10634" s="2">
        <v>22</v>
      </c>
      <c r="C10634" s="2">
        <v>10</v>
      </c>
      <c r="D10634" s="2">
        <v>2020</v>
      </c>
      <c r="E10634" s="2" t="s">
        <v>13</v>
      </c>
      <c r="F10634" s="2" t="s">
        <v>14</v>
      </c>
      <c r="G10634" s="2" t="s">
        <v>11</v>
      </c>
      <c r="H10634" s="2" t="s">
        <v>12</v>
      </c>
      <c r="I10634" s="2">
        <v>44</v>
      </c>
      <c r="J10634" s="2" t="str">
        <f>VLOOKUP(A10634,'Cor da Pele e Motivacao'!$A$2:$I$11399,6, FALSE)</f>
        <v>Parda</v>
      </c>
      <c r="K10634" s="2" t="str">
        <f>VLOOKUP(A10634,'Cor da Pele e Motivacao'!$A$2:$I$11399,8, FALSE)</f>
        <v>ATIVIDADES CRIMINAIS</v>
      </c>
      <c r="L10634" s="2">
        <v>1</v>
      </c>
    </row>
    <row r="10635" spans="1:12" ht="15.75" customHeight="1" x14ac:dyDescent="0.25">
      <c r="A10635" t="str">
        <f>CONCATENATE(B10635,C10635,D10635,H10635,I10635,L10635)</f>
        <v>22102020LATROCINIO461</v>
      </c>
      <c r="B10635" s="2">
        <v>22</v>
      </c>
      <c r="C10635" s="2">
        <v>10</v>
      </c>
      <c r="D10635" s="2">
        <v>2020</v>
      </c>
      <c r="E10635" s="2" t="s">
        <v>77</v>
      </c>
      <c r="F10635" s="2" t="s">
        <v>22</v>
      </c>
      <c r="G10635" s="2" t="s">
        <v>11</v>
      </c>
      <c r="H10635" s="2" t="s">
        <v>33</v>
      </c>
      <c r="I10635" s="2">
        <v>46</v>
      </c>
      <c r="J10635" s="2" t="str">
        <f>VLOOKUP(A10635,'Cor da Pele e Motivacao'!$A$2:$I$11399,6, FALSE)</f>
        <v>Parda</v>
      </c>
      <c r="K10635" s="2" t="str">
        <f>VLOOKUP(A10635,'Cor da Pele e Motivacao'!$A$2:$I$11399,8, FALSE)</f>
        <v>PATRIMÔNIO</v>
      </c>
      <c r="L10635" s="2">
        <v>1</v>
      </c>
    </row>
    <row r="10636" spans="1:12" ht="15.75" customHeight="1" x14ac:dyDescent="0.25">
      <c r="A10636" t="str">
        <f>CONCATENATE(B10636,C10636,D10636,H10636,I10636,L10636)</f>
        <v>22102020HOMICIDIO241</v>
      </c>
      <c r="B10636" s="2">
        <v>22</v>
      </c>
      <c r="C10636" s="2">
        <v>10</v>
      </c>
      <c r="D10636" s="2">
        <v>2020</v>
      </c>
      <c r="E10636" s="2" t="s">
        <v>19</v>
      </c>
      <c r="F10636" s="2" t="s">
        <v>14</v>
      </c>
      <c r="G10636" s="2" t="s">
        <v>11</v>
      </c>
      <c r="H10636" s="2" t="s">
        <v>12</v>
      </c>
      <c r="I10636" s="2">
        <v>24</v>
      </c>
      <c r="J10636" s="2" t="str">
        <f>VLOOKUP(A10636,'Cor da Pele e Motivacao'!$A$2:$I$11399,6, FALSE)</f>
        <v>Parda</v>
      </c>
      <c r="K10636" s="2" t="str">
        <f>VLOOKUP(A10636,'Cor da Pele e Motivacao'!$A$2:$I$11399,8, FALSE)</f>
        <v>ATIVIDADES CRIMINAIS</v>
      </c>
      <c r="L10636" s="2">
        <v>1</v>
      </c>
    </row>
    <row r="10637" spans="1:12" ht="15.75" customHeight="1" x14ac:dyDescent="0.25">
      <c r="A10637" t="str">
        <f>CONCATENATE(B10637,C10637,D10637,H10637,I10637,L10637)</f>
        <v>22102020HOMICIDIO331</v>
      </c>
      <c r="B10637" s="2">
        <v>22</v>
      </c>
      <c r="C10637" s="2">
        <v>10</v>
      </c>
      <c r="D10637" s="2">
        <v>2020</v>
      </c>
      <c r="E10637" s="2" t="s">
        <v>64</v>
      </c>
      <c r="F10637" s="2" t="s">
        <v>14</v>
      </c>
      <c r="G10637" s="2" t="s">
        <v>11</v>
      </c>
      <c r="H10637" s="2" t="s">
        <v>12</v>
      </c>
      <c r="I10637" s="2">
        <v>33</v>
      </c>
      <c r="J10637" s="2" t="str">
        <f>VLOOKUP(A10637,'Cor da Pele e Motivacao'!$A$2:$I$11399,6, FALSE)</f>
        <v>Parda</v>
      </c>
      <c r="K10637" s="2" t="str">
        <f>VLOOKUP(A10637,'Cor da Pele e Motivacao'!$A$2:$I$11399,8, FALSE)</f>
        <v>ATIVIDADES CRIMINAIS</v>
      </c>
      <c r="L10637" s="2">
        <v>1</v>
      </c>
    </row>
    <row r="10638" spans="1:12" ht="15.75" customHeight="1" x14ac:dyDescent="0.25">
      <c r="A10638" t="str">
        <f>CONCATENATE(B10638,C10638,D10638,H10638,I10638,L10638)</f>
        <v>22102020HOMICIDIO211</v>
      </c>
      <c r="B10638" s="2">
        <v>22</v>
      </c>
      <c r="C10638" s="2">
        <v>10</v>
      </c>
      <c r="D10638" s="2">
        <v>2020</v>
      </c>
      <c r="E10638" s="2" t="s">
        <v>20</v>
      </c>
      <c r="F10638" s="2" t="s">
        <v>14</v>
      </c>
      <c r="G10638" s="2" t="s">
        <v>11</v>
      </c>
      <c r="H10638" s="2" t="s">
        <v>12</v>
      </c>
      <c r="I10638" s="2">
        <v>21</v>
      </c>
      <c r="J10638" s="2" t="str">
        <f>VLOOKUP(A10638,'Cor da Pele e Motivacao'!$A$2:$I$11399,6, FALSE)</f>
        <v>Parda</v>
      </c>
      <c r="K10638" s="2" t="str">
        <f>VLOOKUP(A10638,'Cor da Pele e Motivacao'!$A$2:$I$11399,8, FALSE)</f>
        <v>ATIVIDADES CRIMINAIS</v>
      </c>
      <c r="L10638" s="2">
        <v>1</v>
      </c>
    </row>
    <row r="10639" spans="1:12" ht="15.75" customHeight="1" x14ac:dyDescent="0.25">
      <c r="A10639" t="str">
        <f>CONCATENATE(B10639,C10639,D10639,H10639,I10639,L10639)</f>
        <v>23102020HOMICIDIO181</v>
      </c>
      <c r="B10639" s="2">
        <v>23</v>
      </c>
      <c r="C10639" s="2">
        <v>10</v>
      </c>
      <c r="D10639" s="2">
        <v>2020</v>
      </c>
      <c r="E10639" s="2" t="s">
        <v>45</v>
      </c>
      <c r="F10639" s="2" t="s">
        <v>14</v>
      </c>
      <c r="G10639" s="2" t="s">
        <v>11</v>
      </c>
      <c r="H10639" s="2" t="s">
        <v>12</v>
      </c>
      <c r="I10639" s="2">
        <v>18</v>
      </c>
      <c r="J10639" s="2" t="str">
        <f>VLOOKUP(A10639,'Cor da Pele e Motivacao'!$A$2:$I$11399,6, FALSE)</f>
        <v>Parda</v>
      </c>
      <c r="K10639" s="2" t="str">
        <f>VLOOKUP(A10639,'Cor da Pele e Motivacao'!$A$2:$I$11399,8, FALSE)</f>
        <v>VIOLÊNCIA INTERPESSOAL</v>
      </c>
      <c r="L10639" s="2">
        <v>1</v>
      </c>
    </row>
    <row r="10640" spans="1:12" ht="15.75" customHeight="1" x14ac:dyDescent="0.25">
      <c r="A10640" t="str">
        <f>CONCATENATE(B10640,C10640,D10640,H10640,I10640,L10640)</f>
        <v>23102020HOMICIDIO311</v>
      </c>
      <c r="B10640" s="2">
        <v>23</v>
      </c>
      <c r="C10640" s="2">
        <v>10</v>
      </c>
      <c r="D10640" s="2">
        <v>2020</v>
      </c>
      <c r="E10640" s="2" t="s">
        <v>55</v>
      </c>
      <c r="F10640" s="2" t="s">
        <v>10</v>
      </c>
      <c r="G10640" s="2" t="s">
        <v>11</v>
      </c>
      <c r="H10640" s="2" t="s">
        <v>12</v>
      </c>
      <c r="I10640" s="2">
        <v>31</v>
      </c>
      <c r="J10640" s="2" t="str">
        <f>VLOOKUP(A10640,'Cor da Pele e Motivacao'!$A$2:$I$11399,6, FALSE)</f>
        <v>Parda</v>
      </c>
      <c r="K10640" s="2" t="str">
        <f>VLOOKUP(A10640,'Cor da Pele e Motivacao'!$A$2:$I$11399,8, FALSE)</f>
        <v>ATIVIDADES CRIMINAIS</v>
      </c>
      <c r="L10640" s="2">
        <v>1</v>
      </c>
    </row>
    <row r="10641" spans="1:12" ht="15.75" customHeight="1" x14ac:dyDescent="0.25">
      <c r="A10641" t="str">
        <f>CONCATENATE(B10641,C10641,D10641,H10641,I10641,L10641)</f>
        <v>23102020HOMICIDIO171</v>
      </c>
      <c r="B10641" s="2">
        <v>23</v>
      </c>
      <c r="C10641" s="2">
        <v>10</v>
      </c>
      <c r="D10641" s="2">
        <v>2020</v>
      </c>
      <c r="E10641" s="2" t="s">
        <v>13</v>
      </c>
      <c r="F10641" s="2" t="s">
        <v>14</v>
      </c>
      <c r="G10641" s="2" t="s">
        <v>11</v>
      </c>
      <c r="H10641" s="2" t="s">
        <v>12</v>
      </c>
      <c r="I10641" s="2">
        <v>17</v>
      </c>
      <c r="J10641" s="2" t="str">
        <f>VLOOKUP(A10641,'Cor da Pele e Motivacao'!$A$2:$I$11399,6, FALSE)</f>
        <v>Parda</v>
      </c>
      <c r="K10641" s="2" t="str">
        <f>VLOOKUP(A10641,'Cor da Pele e Motivacao'!$A$2:$I$11399,8, FALSE)</f>
        <v>ATIVIDADES CRIMINAIS</v>
      </c>
      <c r="L10641" s="2">
        <v>1</v>
      </c>
    </row>
    <row r="10642" spans="1:12" ht="15.75" customHeight="1" x14ac:dyDescent="0.25">
      <c r="A10642" t="str">
        <f>CONCATENATE(B10642,C10642,D10642,H10642,I10642,L10642)</f>
        <v>23102020HOMICIDIO191</v>
      </c>
      <c r="B10642" s="2">
        <v>23</v>
      </c>
      <c r="C10642" s="2">
        <v>10</v>
      </c>
      <c r="D10642" s="2">
        <v>2020</v>
      </c>
      <c r="E10642" s="2" t="s">
        <v>13</v>
      </c>
      <c r="F10642" s="2" t="s">
        <v>14</v>
      </c>
      <c r="G10642" s="2" t="s">
        <v>11</v>
      </c>
      <c r="H10642" s="2" t="s">
        <v>12</v>
      </c>
      <c r="I10642" s="2">
        <v>19</v>
      </c>
      <c r="J10642" s="2" t="str">
        <f>VLOOKUP(A10642,'Cor da Pele e Motivacao'!$A$2:$I$11399,6, FALSE)</f>
        <v>Parda</v>
      </c>
      <c r="K10642" s="2" t="str">
        <f>VLOOKUP(A10642,'Cor da Pele e Motivacao'!$A$2:$I$11399,8, FALSE)</f>
        <v>OUTRAS MOTIVAÇÕES</v>
      </c>
      <c r="L10642" s="2">
        <v>1</v>
      </c>
    </row>
    <row r="10643" spans="1:12" ht="15.75" customHeight="1" x14ac:dyDescent="0.25">
      <c r="A10643" t="str">
        <f>CONCATENATE(B10643,C10643,D10643,H10643,I10643,L10643)</f>
        <v>23102020HOMICIDIO211</v>
      </c>
      <c r="B10643" s="2">
        <v>23</v>
      </c>
      <c r="C10643" s="2">
        <v>10</v>
      </c>
      <c r="D10643" s="2">
        <v>2020</v>
      </c>
      <c r="E10643" s="2" t="s">
        <v>61</v>
      </c>
      <c r="F10643" s="2" t="s">
        <v>10</v>
      </c>
      <c r="G10643" s="2" t="s">
        <v>11</v>
      </c>
      <c r="H10643" s="2" t="s">
        <v>12</v>
      </c>
      <c r="I10643" s="2">
        <v>21</v>
      </c>
      <c r="J10643" s="2" t="str">
        <f>VLOOKUP(A10643,'Cor da Pele e Motivacao'!$A$2:$I$11399,6, FALSE)</f>
        <v>Parda</v>
      </c>
      <c r="K10643" s="2" t="str">
        <f>VLOOKUP(A10643,'Cor da Pele e Motivacao'!$A$2:$I$11399,8, FALSE)</f>
        <v>ATIVIDADES CRIMINAIS</v>
      </c>
      <c r="L10643" s="2">
        <v>1</v>
      </c>
    </row>
    <row r="10644" spans="1:12" ht="15.75" customHeight="1" x14ac:dyDescent="0.25">
      <c r="A10644" t="str">
        <f>CONCATENATE(B10644,C10644,D10644,H10644,I10644,L10644)</f>
        <v>23102020HOMICIDIO221</v>
      </c>
      <c r="B10644" s="2">
        <v>23</v>
      </c>
      <c r="C10644" s="2">
        <v>10</v>
      </c>
      <c r="D10644" s="2">
        <v>2020</v>
      </c>
      <c r="E10644" s="2" t="s">
        <v>24</v>
      </c>
      <c r="F10644" s="2" t="s">
        <v>10</v>
      </c>
      <c r="G10644" s="2" t="s">
        <v>11</v>
      </c>
      <c r="H10644" s="2" t="s">
        <v>12</v>
      </c>
      <c r="I10644" s="2">
        <v>22</v>
      </c>
      <c r="J10644" s="2" t="str">
        <f>VLOOKUP(A10644,'Cor da Pele e Motivacao'!$A$2:$I$11399,6, FALSE)</f>
        <v>Parda</v>
      </c>
      <c r="K10644" s="2" t="str">
        <f>VLOOKUP(A10644,'Cor da Pele e Motivacao'!$A$2:$I$11399,8, FALSE)</f>
        <v>ATIVIDADES CRIMINAIS</v>
      </c>
      <c r="L10644" s="2">
        <v>1</v>
      </c>
    </row>
    <row r="10645" spans="1:12" ht="15.75" customHeight="1" x14ac:dyDescent="0.25">
      <c r="A10645" t="str">
        <f>CONCATENATE(B10645,C10645,D10645,H10645,I10645,L10645)</f>
        <v>23102020HOMICIDIO191</v>
      </c>
      <c r="B10645" s="2">
        <v>23</v>
      </c>
      <c r="C10645" s="2">
        <v>10</v>
      </c>
      <c r="D10645" s="2">
        <v>2020</v>
      </c>
      <c r="E10645" s="2" t="s">
        <v>25</v>
      </c>
      <c r="F10645" s="2" t="s">
        <v>25</v>
      </c>
      <c r="G10645" s="2" t="s">
        <v>11</v>
      </c>
      <c r="H10645" s="2" t="s">
        <v>12</v>
      </c>
      <c r="I10645" s="2">
        <v>19</v>
      </c>
      <c r="J10645" s="2" t="str">
        <f>VLOOKUP(A10645,'Cor da Pele e Motivacao'!$A$2:$I$11399,6, FALSE)</f>
        <v>Parda</v>
      </c>
      <c r="K10645" s="2" t="str">
        <f>VLOOKUP(A10645,'Cor da Pele e Motivacao'!$A$2:$I$11399,8, FALSE)</f>
        <v>OUTRAS MOTIVAÇÕES</v>
      </c>
      <c r="L10645" s="2">
        <v>1</v>
      </c>
    </row>
    <row r="10646" spans="1:12" ht="15.75" customHeight="1" x14ac:dyDescent="0.25">
      <c r="A10646" t="str">
        <f>CONCATENATE(B10646,C10646,D10646,H10646,I10646,L10646)</f>
        <v>23102020HOMICIDIO341</v>
      </c>
      <c r="B10646" s="2">
        <v>23</v>
      </c>
      <c r="C10646" s="2">
        <v>10</v>
      </c>
      <c r="D10646" s="2">
        <v>2020</v>
      </c>
      <c r="E10646" s="2" t="s">
        <v>25</v>
      </c>
      <c r="F10646" s="2" t="s">
        <v>25</v>
      </c>
      <c r="G10646" s="2" t="s">
        <v>11</v>
      </c>
      <c r="H10646" s="2" t="s">
        <v>12</v>
      </c>
      <c r="I10646" s="2">
        <v>34</v>
      </c>
      <c r="J10646" s="2" t="str">
        <f>VLOOKUP(A10646,'Cor da Pele e Motivacao'!$A$2:$I$11399,6, FALSE)</f>
        <v>Parda</v>
      </c>
      <c r="K10646" s="2" t="str">
        <f>VLOOKUP(A10646,'Cor da Pele e Motivacao'!$A$2:$I$11399,8, FALSE)</f>
        <v>ATIVIDADES CRIMINAIS</v>
      </c>
      <c r="L10646" s="2">
        <v>1</v>
      </c>
    </row>
    <row r="10647" spans="1:12" ht="15.75" customHeight="1" x14ac:dyDescent="0.25">
      <c r="A10647" t="str">
        <f>CONCATENATE(B10647,C10647,D10647,H10647,I10647,L10647)</f>
        <v>23102020LATROCINIO481</v>
      </c>
      <c r="B10647" s="2">
        <v>23</v>
      </c>
      <c r="C10647" s="2">
        <v>10</v>
      </c>
      <c r="D10647" s="2">
        <v>2020</v>
      </c>
      <c r="E10647" s="2" t="s">
        <v>25</v>
      </c>
      <c r="F10647" s="2" t="s">
        <v>25</v>
      </c>
      <c r="G10647" s="2" t="s">
        <v>11</v>
      </c>
      <c r="H10647" s="2" t="s">
        <v>33</v>
      </c>
      <c r="I10647" s="2">
        <v>48</v>
      </c>
      <c r="J10647" s="2" t="str">
        <f>VLOOKUP(A10647,'Cor da Pele e Motivacao'!$A$2:$I$11399,6, FALSE)</f>
        <v>Parda</v>
      </c>
      <c r="K10647" s="2" t="str">
        <f>VLOOKUP(A10647,'Cor da Pele e Motivacao'!$A$2:$I$11399,8, FALSE)</f>
        <v>PATRIMÔNIO</v>
      </c>
      <c r="L10647" s="2">
        <v>1</v>
      </c>
    </row>
    <row r="10648" spans="1:12" ht="15.75" customHeight="1" x14ac:dyDescent="0.25">
      <c r="A10648" t="str">
        <f>CONCATENATE(B10648,C10648,D10648,H10648,I10648,L10648)</f>
        <v>23102020HOMICIDIO291</v>
      </c>
      <c r="B10648" s="2">
        <v>23</v>
      </c>
      <c r="C10648" s="2">
        <v>10</v>
      </c>
      <c r="D10648" s="2">
        <v>2020</v>
      </c>
      <c r="E10648" s="2" t="s">
        <v>91</v>
      </c>
      <c r="F10648" s="2" t="s">
        <v>16</v>
      </c>
      <c r="G10648" s="2" t="s">
        <v>11</v>
      </c>
      <c r="H10648" s="2" t="s">
        <v>12</v>
      </c>
      <c r="I10648" s="2">
        <v>29</v>
      </c>
      <c r="J10648" s="2" t="str">
        <f>VLOOKUP(A10648,'Cor da Pele e Motivacao'!$A$2:$I$11399,6, FALSE)</f>
        <v>Parda</v>
      </c>
      <c r="K10648" s="2" t="str">
        <f>VLOOKUP(A10648,'Cor da Pele e Motivacao'!$A$2:$I$11399,8, FALSE)</f>
        <v>OUTRAS MOTIVAÇÕES</v>
      </c>
      <c r="L10648" s="2">
        <v>1</v>
      </c>
    </row>
    <row r="10649" spans="1:12" ht="15.75" customHeight="1" x14ac:dyDescent="0.25">
      <c r="A10649" t="str">
        <f>CONCATENATE(B10649,C10649,D10649,H10649,I10649,L10649)</f>
        <v>24102020HOMICIDIO241</v>
      </c>
      <c r="B10649" s="2">
        <v>24</v>
      </c>
      <c r="C10649" s="2">
        <v>10</v>
      </c>
      <c r="D10649" s="2">
        <v>2020</v>
      </c>
      <c r="E10649" s="2" t="s">
        <v>62</v>
      </c>
      <c r="F10649" s="2" t="s">
        <v>16</v>
      </c>
      <c r="G10649" s="2" t="s">
        <v>11</v>
      </c>
      <c r="H10649" s="2" t="s">
        <v>12</v>
      </c>
      <c r="I10649" s="2">
        <v>24</v>
      </c>
      <c r="J10649" s="2" t="str">
        <f>VLOOKUP(A10649,'Cor da Pele e Motivacao'!$A$2:$I$11399,6, FALSE)</f>
        <v>Parda</v>
      </c>
      <c r="K10649" s="2" t="str">
        <f>VLOOKUP(A10649,'Cor da Pele e Motivacao'!$A$2:$I$11399,8, FALSE)</f>
        <v>ATIVIDADES CRIMINAIS</v>
      </c>
      <c r="L10649" s="2">
        <v>1</v>
      </c>
    </row>
    <row r="10650" spans="1:12" ht="15.75" customHeight="1" x14ac:dyDescent="0.25">
      <c r="A10650" t="str">
        <f>CONCATENATE(B10650,C10650,D10650,H10650,I10650,L10650)</f>
        <v>24102020HOMICIDIO291</v>
      </c>
      <c r="B10650" s="2">
        <v>24</v>
      </c>
      <c r="C10650" s="2">
        <v>10</v>
      </c>
      <c r="D10650" s="2">
        <v>2020</v>
      </c>
      <c r="E10650" s="2" t="s">
        <v>15</v>
      </c>
      <c r="F10650" s="2" t="s">
        <v>16</v>
      </c>
      <c r="G10650" s="2" t="s">
        <v>11</v>
      </c>
      <c r="H10650" s="2" t="s">
        <v>12</v>
      </c>
      <c r="I10650" s="2">
        <v>29</v>
      </c>
      <c r="J10650" s="2" t="str">
        <f>VLOOKUP(A10650,'Cor da Pele e Motivacao'!$A$2:$I$11399,6, FALSE)</f>
        <v>Parda</v>
      </c>
      <c r="K10650" s="2" t="str">
        <f>VLOOKUP(A10650,'Cor da Pele e Motivacao'!$A$2:$I$11399,8, FALSE)</f>
        <v>ATIVIDADES CRIMINAIS</v>
      </c>
      <c r="L10650" s="2">
        <v>1</v>
      </c>
    </row>
    <row r="10651" spans="1:12" ht="15.75" customHeight="1" x14ac:dyDescent="0.25">
      <c r="A10651" t="str">
        <f>CONCATENATE(B10651,C10651,D10651,H10651,I10651,L10651)</f>
        <v>24102020HOMICIDIO441</v>
      </c>
      <c r="B10651" s="2">
        <v>24</v>
      </c>
      <c r="C10651" s="2">
        <v>10</v>
      </c>
      <c r="D10651" s="2">
        <v>2020</v>
      </c>
      <c r="E10651" s="2" t="s">
        <v>15</v>
      </c>
      <c r="F10651" s="2" t="s">
        <v>16</v>
      </c>
      <c r="G10651" s="2" t="s">
        <v>11</v>
      </c>
      <c r="H10651" s="2" t="s">
        <v>12</v>
      </c>
      <c r="I10651" s="2">
        <v>44</v>
      </c>
      <c r="J10651" s="2" t="str">
        <f>VLOOKUP(A10651,'Cor da Pele e Motivacao'!$A$2:$I$11399,6, FALSE)</f>
        <v>Parda</v>
      </c>
      <c r="K10651" s="2" t="str">
        <f>VLOOKUP(A10651,'Cor da Pele e Motivacao'!$A$2:$I$11399,8, FALSE)</f>
        <v>ATIVIDADES CRIMINAIS</v>
      </c>
      <c r="L10651" s="2">
        <v>1</v>
      </c>
    </row>
    <row r="10652" spans="1:12" ht="15.75" customHeight="1" x14ac:dyDescent="0.25">
      <c r="A10652" t="str">
        <f>CONCATENATE(B10652,C10652,D10652,H10652,I10652,L10652)</f>
        <v>24102020HOMICIDIO421</v>
      </c>
      <c r="B10652" s="2">
        <v>24</v>
      </c>
      <c r="C10652" s="2">
        <v>10</v>
      </c>
      <c r="D10652" s="2">
        <v>2020</v>
      </c>
      <c r="E10652" s="2" t="s">
        <v>17</v>
      </c>
      <c r="F10652" s="2" t="s">
        <v>10</v>
      </c>
      <c r="G10652" s="2" t="s">
        <v>11</v>
      </c>
      <c r="H10652" s="2" t="s">
        <v>12</v>
      </c>
      <c r="I10652" s="2">
        <v>42</v>
      </c>
      <c r="J10652" s="2" t="str">
        <f>VLOOKUP(A10652,'Cor da Pele e Motivacao'!$A$2:$I$11399,6, FALSE)</f>
        <v>Parda</v>
      </c>
      <c r="K10652" s="2" t="str">
        <f>VLOOKUP(A10652,'Cor da Pele e Motivacao'!$A$2:$I$11399,8, FALSE)</f>
        <v>ATIVIDADES CRIMINAIS</v>
      </c>
      <c r="L10652" s="2">
        <v>1</v>
      </c>
    </row>
    <row r="10653" spans="1:12" ht="15.75" customHeight="1" x14ac:dyDescent="0.25">
      <c r="A10653" t="str">
        <f>CONCATENATE(B10653,C10653,D10653,H10653,I10653,L10653)</f>
        <v>24102020HOMICIDIO181</v>
      </c>
      <c r="B10653" s="2">
        <v>24</v>
      </c>
      <c r="C10653" s="2">
        <v>10</v>
      </c>
      <c r="D10653" s="2">
        <v>2020</v>
      </c>
      <c r="E10653" s="2" t="s">
        <v>20</v>
      </c>
      <c r="F10653" s="2" t="s">
        <v>14</v>
      </c>
      <c r="G10653" s="2" t="s">
        <v>28</v>
      </c>
      <c r="H10653" s="2" t="s">
        <v>12</v>
      </c>
      <c r="I10653" s="2">
        <v>18</v>
      </c>
      <c r="J10653" s="2" t="str">
        <f>VLOOKUP(A10653,'Cor da Pele e Motivacao'!$A$2:$I$11399,6, FALSE)</f>
        <v>Parda</v>
      </c>
      <c r="K10653" s="2" t="str">
        <f>VLOOKUP(A10653,'Cor da Pele e Motivacao'!$A$2:$I$11399,8, FALSE)</f>
        <v>ATIVIDADES CRIMINAIS</v>
      </c>
      <c r="L10653" s="2">
        <v>1</v>
      </c>
    </row>
    <row r="10654" spans="1:12" ht="15.75" customHeight="1" x14ac:dyDescent="0.25">
      <c r="A10654" t="str">
        <f>CONCATENATE(B10654,C10654,D10654,H10654,I10654,L10654)</f>
        <v>24102020HOMICIDIO181</v>
      </c>
      <c r="B10654" s="2">
        <v>24</v>
      </c>
      <c r="C10654" s="2">
        <v>10</v>
      </c>
      <c r="D10654" s="2">
        <v>2020</v>
      </c>
      <c r="E10654" s="2" t="s">
        <v>20</v>
      </c>
      <c r="F10654" s="2" t="s">
        <v>14</v>
      </c>
      <c r="G10654" s="2" t="s">
        <v>11</v>
      </c>
      <c r="H10654" s="2" t="s">
        <v>12</v>
      </c>
      <c r="I10654" s="2">
        <v>18</v>
      </c>
      <c r="J10654" s="2" t="str">
        <f>VLOOKUP(A10654,'Cor da Pele e Motivacao'!$A$2:$I$11399,6, FALSE)</f>
        <v>Parda</v>
      </c>
      <c r="K10654" s="2" t="str">
        <f>VLOOKUP(A10654,'Cor da Pele e Motivacao'!$A$2:$I$11399,8, FALSE)</f>
        <v>ATIVIDADES CRIMINAIS</v>
      </c>
      <c r="L10654" s="2">
        <v>1</v>
      </c>
    </row>
    <row r="10655" spans="1:12" ht="15.75" customHeight="1" x14ac:dyDescent="0.25">
      <c r="A10655" t="str">
        <f>CONCATENATE(B10655,C10655,D10655,H10655,I10655,L10655)</f>
        <v>24102020HOMICIDIO351</v>
      </c>
      <c r="B10655" s="2">
        <v>24</v>
      </c>
      <c r="C10655" s="2">
        <v>10</v>
      </c>
      <c r="D10655" s="2">
        <v>2020</v>
      </c>
      <c r="E10655" s="2" t="s">
        <v>20</v>
      </c>
      <c r="F10655" s="2" t="s">
        <v>14</v>
      </c>
      <c r="G10655" s="2" t="s">
        <v>11</v>
      </c>
      <c r="H10655" s="2" t="s">
        <v>12</v>
      </c>
      <c r="I10655" s="2">
        <v>35</v>
      </c>
      <c r="J10655" s="2" t="str">
        <f>VLOOKUP(A10655,'Cor da Pele e Motivacao'!$A$2:$I$11399,6, FALSE)</f>
        <v>Parda</v>
      </c>
      <c r="K10655" s="2" t="str">
        <f>VLOOKUP(A10655,'Cor da Pele e Motivacao'!$A$2:$I$11399,8, FALSE)</f>
        <v>ATIVIDADES CRIMINAIS</v>
      </c>
      <c r="L10655" s="2">
        <v>1</v>
      </c>
    </row>
    <row r="10656" spans="1:12" ht="15.75" customHeight="1" x14ac:dyDescent="0.25">
      <c r="A10656" t="str">
        <f>CONCATENATE(B10656,C10656,D10656,H10656,I10656,L10656)</f>
        <v>24102020HOMICIDIO421</v>
      </c>
      <c r="B10656" s="2">
        <v>24</v>
      </c>
      <c r="C10656" s="2">
        <v>10</v>
      </c>
      <c r="D10656" s="2">
        <v>2020</v>
      </c>
      <c r="E10656" s="2" t="s">
        <v>70</v>
      </c>
      <c r="F10656" s="2" t="s">
        <v>16</v>
      </c>
      <c r="G10656" s="2" t="s">
        <v>11</v>
      </c>
      <c r="H10656" s="2" t="s">
        <v>12</v>
      </c>
      <c r="I10656" s="2">
        <v>42</v>
      </c>
      <c r="J10656" s="2" t="str">
        <f>VLOOKUP(A10656,'Cor da Pele e Motivacao'!$A$2:$I$11399,6, FALSE)</f>
        <v>Parda</v>
      </c>
      <c r="K10656" s="2" t="str">
        <f>VLOOKUP(A10656,'Cor da Pele e Motivacao'!$A$2:$I$11399,8, FALSE)</f>
        <v>ATIVIDADES CRIMINAIS</v>
      </c>
      <c r="L10656" s="2">
        <v>1</v>
      </c>
    </row>
    <row r="10657" spans="1:12" ht="15.75" customHeight="1" x14ac:dyDescent="0.25">
      <c r="A10657" t="str">
        <f>CONCATENATE(B10657,C10657,D10657,H10657,I10657,L10657)</f>
        <v>24102020HOMICIDIO191</v>
      </c>
      <c r="B10657" s="2">
        <v>24</v>
      </c>
      <c r="C10657" s="2">
        <v>10</v>
      </c>
      <c r="D10657" s="2">
        <v>2020</v>
      </c>
      <c r="E10657" s="2" t="s">
        <v>25</v>
      </c>
      <c r="F10657" s="2" t="s">
        <v>25</v>
      </c>
      <c r="G10657" s="2" t="s">
        <v>11</v>
      </c>
      <c r="H10657" s="2" t="s">
        <v>12</v>
      </c>
      <c r="I10657" s="2">
        <v>19</v>
      </c>
      <c r="J10657" s="2" t="str">
        <f>VLOOKUP(A10657,'Cor da Pele e Motivacao'!$A$2:$I$11399,6, FALSE)</f>
        <v>Parda</v>
      </c>
      <c r="K10657" s="2" t="str">
        <f>VLOOKUP(A10657,'Cor da Pele e Motivacao'!$A$2:$I$11399,8, FALSE)</f>
        <v>OUTRAS MOTIVAÇÕES</v>
      </c>
      <c r="L10657" s="2">
        <v>1</v>
      </c>
    </row>
    <row r="10658" spans="1:12" ht="15.75" customHeight="1" x14ac:dyDescent="0.25">
      <c r="A10658" t="str">
        <f>CONCATENATE(B10658,C10658,D10658,H10658,I10658,L10658)</f>
        <v>24102020HOMICIDIO261</v>
      </c>
      <c r="B10658" s="2">
        <v>24</v>
      </c>
      <c r="C10658" s="2">
        <v>10</v>
      </c>
      <c r="D10658" s="2">
        <v>2020</v>
      </c>
      <c r="E10658" s="2" t="s">
        <v>25</v>
      </c>
      <c r="F10658" s="2" t="s">
        <v>25</v>
      </c>
      <c r="G10658" s="2" t="s">
        <v>11</v>
      </c>
      <c r="H10658" s="2" t="s">
        <v>12</v>
      </c>
      <c r="I10658" s="2">
        <v>26</v>
      </c>
      <c r="J10658" s="2" t="str">
        <f>VLOOKUP(A10658,'Cor da Pele e Motivacao'!$A$2:$I$11399,6, FALSE)</f>
        <v>Parda</v>
      </c>
      <c r="K10658" s="2" t="str">
        <f>VLOOKUP(A10658,'Cor da Pele e Motivacao'!$A$2:$I$11399,8, FALSE)</f>
        <v>ATIVIDADES CRIMINAIS</v>
      </c>
      <c r="L10658" s="2">
        <v>1</v>
      </c>
    </row>
    <row r="10659" spans="1:12" ht="15.75" customHeight="1" x14ac:dyDescent="0.25">
      <c r="A10659" t="str">
        <f>CONCATENATE(B10659,C10659,D10659,H10659,I10659,L10659)</f>
        <v>24102020HOMICIDIO531</v>
      </c>
      <c r="B10659" s="2">
        <v>24</v>
      </c>
      <c r="C10659" s="2">
        <v>10</v>
      </c>
      <c r="D10659" s="2">
        <v>2020</v>
      </c>
      <c r="E10659" s="2" t="s">
        <v>25</v>
      </c>
      <c r="F10659" s="2" t="s">
        <v>25</v>
      </c>
      <c r="G10659" s="2" t="s">
        <v>11</v>
      </c>
      <c r="H10659" s="2" t="s">
        <v>12</v>
      </c>
      <c r="I10659" s="2">
        <v>53</v>
      </c>
      <c r="J10659" s="2" t="str">
        <f>VLOOKUP(A10659,'Cor da Pele e Motivacao'!$A$2:$I$11399,6, FALSE)</f>
        <v>Parda</v>
      </c>
      <c r="K10659" s="2" t="str">
        <f>VLOOKUP(A10659,'Cor da Pele e Motivacao'!$A$2:$I$11399,8, FALSE)</f>
        <v>VIOLÊNCIA INTERPESSOAL</v>
      </c>
      <c r="L10659" s="2">
        <v>1</v>
      </c>
    </row>
    <row r="10660" spans="1:12" ht="15.75" customHeight="1" x14ac:dyDescent="0.25">
      <c r="A10660" t="str">
        <f>CONCATENATE(B10660,C10660,D10660,H10660,I10660,L10660)</f>
        <v>24102020HOMICIDIO191</v>
      </c>
      <c r="B10660" s="2">
        <v>24</v>
      </c>
      <c r="C10660" s="2">
        <v>10</v>
      </c>
      <c r="D10660" s="2">
        <v>2020</v>
      </c>
      <c r="E10660" s="2" t="s">
        <v>46</v>
      </c>
      <c r="F10660" s="2" t="s">
        <v>22</v>
      </c>
      <c r="G10660" s="2" t="s">
        <v>11</v>
      </c>
      <c r="H10660" s="2" t="s">
        <v>12</v>
      </c>
      <c r="I10660" s="2">
        <v>19</v>
      </c>
      <c r="J10660" s="2" t="str">
        <f>VLOOKUP(A10660,'Cor da Pele e Motivacao'!$A$2:$I$11399,6, FALSE)</f>
        <v>Parda</v>
      </c>
      <c r="K10660" s="2" t="str">
        <f>VLOOKUP(A10660,'Cor da Pele e Motivacao'!$A$2:$I$11399,8, FALSE)</f>
        <v>OUTRAS MOTIVAÇÕES</v>
      </c>
      <c r="L10660" s="2">
        <v>1</v>
      </c>
    </row>
    <row r="10661" spans="1:12" ht="15.75" customHeight="1" x14ac:dyDescent="0.25">
      <c r="A10661" t="str">
        <f>CONCATENATE(B10661,C10661,D10661,H10661,I10661,L10661)</f>
        <v>25102020HOMICIDIO201</v>
      </c>
      <c r="B10661" s="2">
        <v>25</v>
      </c>
      <c r="C10661" s="2">
        <v>10</v>
      </c>
      <c r="D10661" s="2">
        <v>2020</v>
      </c>
      <c r="E10661" s="2" t="s">
        <v>109</v>
      </c>
      <c r="F10661" s="2" t="s">
        <v>22</v>
      </c>
      <c r="G10661" s="2" t="s">
        <v>11</v>
      </c>
      <c r="H10661" s="2" t="s">
        <v>12</v>
      </c>
      <c r="I10661" s="2">
        <v>20</v>
      </c>
      <c r="J10661" s="2" t="str">
        <f>VLOOKUP(A10661,'Cor da Pele e Motivacao'!$A$2:$I$11399,6, FALSE)</f>
        <v>Parda</v>
      </c>
      <c r="K10661" s="2" t="str">
        <f>VLOOKUP(A10661,'Cor da Pele e Motivacao'!$A$2:$I$11399,8, FALSE)</f>
        <v>ATIVIDADES CRIMINAIS</v>
      </c>
      <c r="L10661" s="2">
        <v>1</v>
      </c>
    </row>
    <row r="10662" spans="1:12" ht="15.75" customHeight="1" x14ac:dyDescent="0.25">
      <c r="A10662" t="str">
        <f>CONCATENATE(B10662,C10662,D10662,H10662,I10662,L10662)</f>
        <v>25102020HOMICIDIO271</v>
      </c>
      <c r="B10662" s="2">
        <v>25</v>
      </c>
      <c r="C10662" s="2">
        <v>10</v>
      </c>
      <c r="D10662" s="2">
        <v>2020</v>
      </c>
      <c r="E10662" s="2" t="s">
        <v>55</v>
      </c>
      <c r="F10662" s="2" t="s">
        <v>10</v>
      </c>
      <c r="G10662" s="2" t="s">
        <v>11</v>
      </c>
      <c r="H10662" s="2" t="s">
        <v>12</v>
      </c>
      <c r="I10662" s="2">
        <v>27</v>
      </c>
      <c r="J10662" s="2" t="str">
        <f>VLOOKUP(A10662,'Cor da Pele e Motivacao'!$A$2:$I$11399,6, FALSE)</f>
        <v>Parda</v>
      </c>
      <c r="K10662" s="2" t="str">
        <f>VLOOKUP(A10662,'Cor da Pele e Motivacao'!$A$2:$I$11399,8, FALSE)</f>
        <v>ATIVIDADES CRIMINAIS</v>
      </c>
      <c r="L10662" s="2">
        <v>1</v>
      </c>
    </row>
    <row r="10663" spans="1:12" ht="15.75" customHeight="1" x14ac:dyDescent="0.25">
      <c r="A10663" t="str">
        <f>CONCATENATE(B10663,C10663,D10663,H10663,I10663,L10663)</f>
        <v>25102020HOMICIDIO311</v>
      </c>
      <c r="B10663" s="2">
        <v>25</v>
      </c>
      <c r="C10663" s="2">
        <v>10</v>
      </c>
      <c r="D10663" s="2">
        <v>2020</v>
      </c>
      <c r="E10663" s="2" t="s">
        <v>13</v>
      </c>
      <c r="F10663" s="2" t="s">
        <v>14</v>
      </c>
      <c r="G10663" s="2" t="s">
        <v>11</v>
      </c>
      <c r="H10663" s="2" t="s">
        <v>12</v>
      </c>
      <c r="I10663" s="2">
        <v>31</v>
      </c>
      <c r="J10663" s="2" t="str">
        <f>VLOOKUP(A10663,'Cor da Pele e Motivacao'!$A$2:$I$11399,6, FALSE)</f>
        <v>Parda</v>
      </c>
      <c r="K10663" s="2" t="str">
        <f>VLOOKUP(A10663,'Cor da Pele e Motivacao'!$A$2:$I$11399,8, FALSE)</f>
        <v>ATIVIDADES CRIMINAIS</v>
      </c>
      <c r="L10663" s="2">
        <v>1</v>
      </c>
    </row>
    <row r="10664" spans="1:12" ht="15.75" customHeight="1" x14ac:dyDescent="0.25">
      <c r="A10664" t="str">
        <f>CONCATENATE(B10664,C10664,D10664,H10664,I10664,L10664)</f>
        <v>25102020HOMICIDIO421</v>
      </c>
      <c r="B10664" s="2">
        <v>25</v>
      </c>
      <c r="C10664" s="2">
        <v>10</v>
      </c>
      <c r="D10664" s="2">
        <v>2020</v>
      </c>
      <c r="E10664" s="2" t="s">
        <v>13</v>
      </c>
      <c r="F10664" s="2" t="s">
        <v>14</v>
      </c>
      <c r="G10664" s="2" t="s">
        <v>11</v>
      </c>
      <c r="H10664" s="2" t="s">
        <v>12</v>
      </c>
      <c r="I10664" s="2">
        <v>42</v>
      </c>
      <c r="J10664" s="2" t="str">
        <f>VLOOKUP(A10664,'Cor da Pele e Motivacao'!$A$2:$I$11399,6, FALSE)</f>
        <v>Parda</v>
      </c>
      <c r="K10664" s="2" t="str">
        <f>VLOOKUP(A10664,'Cor da Pele e Motivacao'!$A$2:$I$11399,8, FALSE)</f>
        <v>ATIVIDADES CRIMINAIS</v>
      </c>
      <c r="L10664" s="2">
        <v>1</v>
      </c>
    </row>
    <row r="10665" spans="1:12" ht="15.75" customHeight="1" x14ac:dyDescent="0.25">
      <c r="A10665" t="str">
        <f>CONCATENATE(B10665,C10665,D10665,H10665,I10665,L10665)</f>
        <v>25102020HOMICIDIO581</v>
      </c>
      <c r="B10665" s="2">
        <v>25</v>
      </c>
      <c r="C10665" s="2">
        <v>10</v>
      </c>
      <c r="D10665" s="2">
        <v>2020</v>
      </c>
      <c r="E10665" s="2" t="s">
        <v>13</v>
      </c>
      <c r="F10665" s="2" t="s">
        <v>14</v>
      </c>
      <c r="G10665" s="2" t="s">
        <v>11</v>
      </c>
      <c r="H10665" s="2" t="s">
        <v>12</v>
      </c>
      <c r="I10665" s="2">
        <v>58</v>
      </c>
      <c r="J10665" s="2" t="str">
        <f>VLOOKUP(A10665,'Cor da Pele e Motivacao'!$A$2:$I$11399,6, FALSE)</f>
        <v>Parda</v>
      </c>
      <c r="K10665" s="2" t="str">
        <f>VLOOKUP(A10665,'Cor da Pele e Motivacao'!$A$2:$I$11399,8, FALSE)</f>
        <v>ATIVIDADES CRIMINAIS</v>
      </c>
      <c r="L10665" s="2">
        <v>1</v>
      </c>
    </row>
    <row r="10666" spans="1:12" ht="15.75" customHeight="1" x14ac:dyDescent="0.25">
      <c r="A10666" t="str">
        <f>CONCATENATE(B10666,C10666,D10666,H10666,I10666,L10666)</f>
        <v>25102020HOMICIDIO491</v>
      </c>
      <c r="B10666" s="2">
        <v>25</v>
      </c>
      <c r="C10666" s="2">
        <v>10</v>
      </c>
      <c r="D10666" s="2">
        <v>2020</v>
      </c>
      <c r="E10666" s="2" t="s">
        <v>114</v>
      </c>
      <c r="F10666" s="2" t="s">
        <v>10</v>
      </c>
      <c r="G10666" s="2" t="s">
        <v>11</v>
      </c>
      <c r="H10666" s="2" t="s">
        <v>12</v>
      </c>
      <c r="I10666" s="2">
        <v>49</v>
      </c>
      <c r="J10666" s="2" t="str">
        <f>VLOOKUP(A10666,'Cor da Pele e Motivacao'!$A$2:$I$11399,6, FALSE)</f>
        <v>Parda</v>
      </c>
      <c r="K10666" s="2" t="str">
        <f>VLOOKUP(A10666,'Cor da Pele e Motivacao'!$A$2:$I$11399,8, FALSE)</f>
        <v>VIOLÊNCIA INTERPESSOAL</v>
      </c>
      <c r="L10666" s="2">
        <v>1</v>
      </c>
    </row>
    <row r="10667" spans="1:12" ht="15.75" customHeight="1" x14ac:dyDescent="0.25">
      <c r="A10667" t="str">
        <f>CONCATENATE(B10667,C10667,D10667,H10667,I10667,L10667)</f>
        <v>25102020HOMICIDIO221</v>
      </c>
      <c r="B10667" s="2">
        <v>25</v>
      </c>
      <c r="C10667" s="2">
        <v>10</v>
      </c>
      <c r="D10667" s="2">
        <v>2020</v>
      </c>
      <c r="E10667" s="2" t="s">
        <v>15</v>
      </c>
      <c r="F10667" s="2" t="s">
        <v>16</v>
      </c>
      <c r="G10667" s="2" t="s">
        <v>11</v>
      </c>
      <c r="H10667" s="2" t="s">
        <v>12</v>
      </c>
      <c r="I10667" s="2">
        <v>22</v>
      </c>
      <c r="J10667" s="2" t="str">
        <f>VLOOKUP(A10667,'Cor da Pele e Motivacao'!$A$2:$I$11399,6, FALSE)</f>
        <v>Parda</v>
      </c>
      <c r="K10667" s="2" t="str">
        <f>VLOOKUP(A10667,'Cor da Pele e Motivacao'!$A$2:$I$11399,8, FALSE)</f>
        <v>ATIVIDADES CRIMINAIS</v>
      </c>
      <c r="L10667" s="2">
        <v>1</v>
      </c>
    </row>
    <row r="10668" spans="1:12" ht="15.75" customHeight="1" x14ac:dyDescent="0.25">
      <c r="A10668" t="str">
        <f>CONCATENATE(B10668,C10668,D10668,H10668,I10668,L10668)</f>
        <v>25102020HOMICIDIO251</v>
      </c>
      <c r="B10668" s="2">
        <v>25</v>
      </c>
      <c r="C10668" s="2">
        <v>10</v>
      </c>
      <c r="D10668" s="2">
        <v>2020</v>
      </c>
      <c r="E10668" s="2" t="s">
        <v>15</v>
      </c>
      <c r="F10668" s="2" t="s">
        <v>16</v>
      </c>
      <c r="G10668" s="2" t="s">
        <v>11</v>
      </c>
      <c r="H10668" s="2" t="s">
        <v>12</v>
      </c>
      <c r="I10668" s="2">
        <v>25</v>
      </c>
      <c r="J10668" s="2" t="str">
        <f>VLOOKUP(A10668,'Cor da Pele e Motivacao'!$A$2:$I$11399,6, FALSE)</f>
        <v>Parda</v>
      </c>
      <c r="K10668" s="2" t="str">
        <f>VLOOKUP(A10668,'Cor da Pele e Motivacao'!$A$2:$I$11399,8, FALSE)</f>
        <v>ATIVIDADES CRIMINAIS</v>
      </c>
      <c r="L10668" s="2">
        <v>1</v>
      </c>
    </row>
    <row r="10669" spans="1:12" ht="15.75" customHeight="1" x14ac:dyDescent="0.25">
      <c r="A10669" t="str">
        <f>CONCATENATE(B10669,C10669,D10669,H10669,I10669,L10669)</f>
        <v>25102020HOMICIDIO461</v>
      </c>
      <c r="B10669" s="2">
        <v>25</v>
      </c>
      <c r="C10669" s="2">
        <v>10</v>
      </c>
      <c r="D10669" s="2">
        <v>2020</v>
      </c>
      <c r="E10669" s="2" t="s">
        <v>15</v>
      </c>
      <c r="F10669" s="2" t="s">
        <v>16</v>
      </c>
      <c r="G10669" s="2" t="s">
        <v>11</v>
      </c>
      <c r="H10669" s="2" t="s">
        <v>12</v>
      </c>
      <c r="I10669" s="2">
        <v>46</v>
      </c>
      <c r="J10669" s="2" t="str">
        <f>VLOOKUP(A10669,'Cor da Pele e Motivacao'!$A$2:$I$11399,6, FALSE)</f>
        <v>Parda</v>
      </c>
      <c r="K10669" s="2" t="str">
        <f>VLOOKUP(A10669,'Cor da Pele e Motivacao'!$A$2:$I$11399,8, FALSE)</f>
        <v>ATIVIDADES CRIMINAIS</v>
      </c>
      <c r="L10669" s="2">
        <v>1</v>
      </c>
    </row>
    <row r="10670" spans="1:12" ht="15.75" customHeight="1" x14ac:dyDescent="0.25">
      <c r="A10670" t="str">
        <f>CONCATENATE(B10670,C10670,D10670,H10670,I10670,L10670)</f>
        <v>25102020HOMICIDIO271</v>
      </c>
      <c r="B10670" s="2">
        <v>25</v>
      </c>
      <c r="C10670" s="2">
        <v>10</v>
      </c>
      <c r="D10670" s="2">
        <v>2020</v>
      </c>
      <c r="E10670" s="2" t="s">
        <v>72</v>
      </c>
      <c r="F10670" s="2" t="s">
        <v>16</v>
      </c>
      <c r="G10670" s="2" t="s">
        <v>11</v>
      </c>
      <c r="H10670" s="2" t="s">
        <v>12</v>
      </c>
      <c r="I10670" s="2">
        <v>27</v>
      </c>
      <c r="J10670" s="2" t="str">
        <f>VLOOKUP(A10670,'Cor da Pele e Motivacao'!$A$2:$I$11399,6, FALSE)</f>
        <v>Parda</v>
      </c>
      <c r="K10670" s="2" t="str">
        <f>VLOOKUP(A10670,'Cor da Pele e Motivacao'!$A$2:$I$11399,8, FALSE)</f>
        <v>ATIVIDADES CRIMINAIS</v>
      </c>
      <c r="L10670" s="2">
        <v>1</v>
      </c>
    </row>
    <row r="10671" spans="1:12" ht="15.75" customHeight="1" x14ac:dyDescent="0.25">
      <c r="A10671" t="str">
        <f>CONCATENATE(B10671,C10671,D10671,H10671,I10671,L10671)</f>
        <v>25102020HOMICIDIO211</v>
      </c>
      <c r="B10671" s="2">
        <v>25</v>
      </c>
      <c r="C10671" s="2">
        <v>10</v>
      </c>
      <c r="D10671" s="2">
        <v>2020</v>
      </c>
      <c r="E10671" s="2" t="s">
        <v>175</v>
      </c>
      <c r="F10671" s="2" t="s">
        <v>22</v>
      </c>
      <c r="G10671" s="2" t="s">
        <v>11</v>
      </c>
      <c r="H10671" s="2" t="s">
        <v>12</v>
      </c>
      <c r="I10671" s="2">
        <v>21</v>
      </c>
      <c r="J10671" s="2" t="str">
        <f>VLOOKUP(A10671,'Cor da Pele e Motivacao'!$A$2:$I$11399,6, FALSE)</f>
        <v>Parda</v>
      </c>
      <c r="K10671" s="2" t="str">
        <f>VLOOKUP(A10671,'Cor da Pele e Motivacao'!$A$2:$I$11399,8, FALSE)</f>
        <v>ATIVIDADES CRIMINAIS</v>
      </c>
      <c r="L10671" s="2">
        <v>1</v>
      </c>
    </row>
    <row r="10672" spans="1:12" ht="15.75" customHeight="1" x14ac:dyDescent="0.25">
      <c r="A10672" t="str">
        <f>CONCATENATE(B10672,C10672,D10672,H10672,I10672,L10672)</f>
        <v>25102020HOMICIDIO271</v>
      </c>
      <c r="B10672" s="2">
        <v>25</v>
      </c>
      <c r="C10672" s="2">
        <v>10</v>
      </c>
      <c r="D10672" s="2">
        <v>2020</v>
      </c>
      <c r="E10672" s="2" t="s">
        <v>23</v>
      </c>
      <c r="F10672" s="2" t="s">
        <v>14</v>
      </c>
      <c r="G10672" s="2" t="s">
        <v>11</v>
      </c>
      <c r="H10672" s="2" t="s">
        <v>12</v>
      </c>
      <c r="I10672" s="2">
        <v>27</v>
      </c>
      <c r="J10672" s="2" t="str">
        <f>VLOOKUP(A10672,'Cor da Pele e Motivacao'!$A$2:$I$11399,6, FALSE)</f>
        <v>Parda</v>
      </c>
      <c r="K10672" s="2" t="str">
        <f>VLOOKUP(A10672,'Cor da Pele e Motivacao'!$A$2:$I$11399,8, FALSE)</f>
        <v>ATIVIDADES CRIMINAIS</v>
      </c>
      <c r="L10672" s="2">
        <v>1</v>
      </c>
    </row>
    <row r="10673" spans="1:12" ht="15.75" customHeight="1" x14ac:dyDescent="0.25">
      <c r="A10673" t="str">
        <f>CONCATENATE(B10673,C10673,D10673,H10673,I10673,L10673)</f>
        <v>25102020HOMICIDIO291</v>
      </c>
      <c r="B10673" s="2">
        <v>25</v>
      </c>
      <c r="C10673" s="2">
        <v>10</v>
      </c>
      <c r="D10673" s="2">
        <v>2020</v>
      </c>
      <c r="E10673" s="2" t="s">
        <v>36</v>
      </c>
      <c r="F10673" s="2" t="s">
        <v>14</v>
      </c>
      <c r="G10673" s="2" t="s">
        <v>28</v>
      </c>
      <c r="H10673" s="2" t="s">
        <v>12</v>
      </c>
      <c r="I10673" s="2">
        <v>29</v>
      </c>
      <c r="J10673" s="2" t="str">
        <f>VLOOKUP(A10673,'Cor da Pele e Motivacao'!$A$2:$I$11399,6, FALSE)</f>
        <v>Parda</v>
      </c>
      <c r="K10673" s="2" t="str">
        <f>VLOOKUP(A10673,'Cor da Pele e Motivacao'!$A$2:$I$11399,8, FALSE)</f>
        <v>ATIVIDADES CRIMINAIS</v>
      </c>
      <c r="L10673" s="2">
        <v>1</v>
      </c>
    </row>
    <row r="10674" spans="1:12" ht="15.75" customHeight="1" x14ac:dyDescent="0.25">
      <c r="A10674" t="str">
        <f>CONCATENATE(B10674,C10674,D10674,H10674,I10674,L10674)</f>
        <v>25102020HOMICIDIO291</v>
      </c>
      <c r="B10674" s="2">
        <v>25</v>
      </c>
      <c r="C10674" s="2">
        <v>10</v>
      </c>
      <c r="D10674" s="2">
        <v>2020</v>
      </c>
      <c r="E10674" s="2" t="s">
        <v>36</v>
      </c>
      <c r="F10674" s="2" t="s">
        <v>14</v>
      </c>
      <c r="G10674" s="2" t="s">
        <v>11</v>
      </c>
      <c r="H10674" s="2" t="s">
        <v>12</v>
      </c>
      <c r="I10674" s="2">
        <v>29</v>
      </c>
      <c r="J10674" s="2" t="str">
        <f>VLOOKUP(A10674,'Cor da Pele e Motivacao'!$A$2:$I$11399,6, FALSE)</f>
        <v>Parda</v>
      </c>
      <c r="K10674" s="2" t="str">
        <f>VLOOKUP(A10674,'Cor da Pele e Motivacao'!$A$2:$I$11399,8, FALSE)</f>
        <v>ATIVIDADES CRIMINAIS</v>
      </c>
      <c r="L10674" s="2">
        <v>1</v>
      </c>
    </row>
    <row r="10675" spans="1:12" ht="15.75" customHeight="1" x14ac:dyDescent="0.25">
      <c r="A10675" t="str">
        <f>CONCATENATE(B10675,C10675,D10675,H10675,I10675,L10675)</f>
        <v>25102020HOMICIDIO321</v>
      </c>
      <c r="B10675" s="2">
        <v>25</v>
      </c>
      <c r="C10675" s="2">
        <v>10</v>
      </c>
      <c r="D10675" s="2">
        <v>2020</v>
      </c>
      <c r="E10675" s="2" t="s">
        <v>36</v>
      </c>
      <c r="F10675" s="2" t="s">
        <v>14</v>
      </c>
      <c r="G10675" s="2" t="s">
        <v>11</v>
      </c>
      <c r="H10675" s="2" t="s">
        <v>12</v>
      </c>
      <c r="I10675" s="2">
        <v>32</v>
      </c>
      <c r="J10675" s="2" t="str">
        <f>VLOOKUP(A10675,'Cor da Pele e Motivacao'!$A$2:$I$11399,6, FALSE)</f>
        <v>Parda</v>
      </c>
      <c r="K10675" s="2" t="str">
        <f>VLOOKUP(A10675,'Cor da Pele e Motivacao'!$A$2:$I$11399,8, FALSE)</f>
        <v>ATIVIDADES CRIMINAIS</v>
      </c>
      <c r="L10675" s="2">
        <v>1</v>
      </c>
    </row>
    <row r="10676" spans="1:12" ht="15.75" customHeight="1" x14ac:dyDescent="0.25">
      <c r="A10676" t="str">
        <f>CONCATENATE(B10676,C10676,D10676,H10676,I10676,L10676)</f>
        <v>25102020HOMICIDIO261</v>
      </c>
      <c r="B10676" s="2">
        <v>25</v>
      </c>
      <c r="C10676" s="2">
        <v>10</v>
      </c>
      <c r="D10676" s="2">
        <v>2020</v>
      </c>
      <c r="E10676" s="2" t="s">
        <v>25</v>
      </c>
      <c r="F10676" s="2" t="s">
        <v>25</v>
      </c>
      <c r="G10676" s="2" t="s">
        <v>11</v>
      </c>
      <c r="H10676" s="2" t="s">
        <v>12</v>
      </c>
      <c r="I10676" s="2">
        <v>26</v>
      </c>
      <c r="J10676" s="2" t="str">
        <f>VLOOKUP(A10676,'Cor da Pele e Motivacao'!$A$2:$I$11399,6, FALSE)</f>
        <v>Parda</v>
      </c>
      <c r="K10676" s="2" t="str">
        <f>VLOOKUP(A10676,'Cor da Pele e Motivacao'!$A$2:$I$11399,8, FALSE)</f>
        <v>VIOLÊNCIA INTERPESSOAL</v>
      </c>
      <c r="L10676" s="2">
        <v>1</v>
      </c>
    </row>
    <row r="10677" spans="1:12" ht="15.75" customHeight="1" x14ac:dyDescent="0.25">
      <c r="A10677" t="str">
        <f>CONCATENATE(B10677,C10677,D10677,H10677,I10677,L10677)</f>
        <v>25102020HOMICIDIO431</v>
      </c>
      <c r="B10677" s="2">
        <v>25</v>
      </c>
      <c r="C10677" s="2">
        <v>10</v>
      </c>
      <c r="D10677" s="2">
        <v>2020</v>
      </c>
      <c r="E10677" s="2" t="s">
        <v>25</v>
      </c>
      <c r="F10677" s="2" t="s">
        <v>25</v>
      </c>
      <c r="G10677" s="2" t="s">
        <v>11</v>
      </c>
      <c r="H10677" s="2" t="s">
        <v>12</v>
      </c>
      <c r="I10677" s="2">
        <v>43</v>
      </c>
      <c r="J10677" s="2" t="str">
        <f>VLOOKUP(A10677,'Cor da Pele e Motivacao'!$A$2:$I$11399,6, FALSE)</f>
        <v>Parda</v>
      </c>
      <c r="K10677" s="2" t="str">
        <f>VLOOKUP(A10677,'Cor da Pele e Motivacao'!$A$2:$I$11399,8, FALSE)</f>
        <v>ATIVIDADES CRIMINAIS</v>
      </c>
      <c r="L10677" s="2">
        <v>1</v>
      </c>
    </row>
    <row r="10678" spans="1:12" ht="15.75" customHeight="1" x14ac:dyDescent="0.25">
      <c r="A10678" t="str">
        <f>CONCATENATE(B10678,C10678,D10678,H10678,I10678,L10678)</f>
        <v>25102020HOMICIDIO441</v>
      </c>
      <c r="B10678" s="2">
        <v>25</v>
      </c>
      <c r="C10678" s="2">
        <v>10</v>
      </c>
      <c r="D10678" s="2">
        <v>2020</v>
      </c>
      <c r="E10678" s="2" t="s">
        <v>25</v>
      </c>
      <c r="F10678" s="2" t="s">
        <v>25</v>
      </c>
      <c r="G10678" s="2" t="s">
        <v>11</v>
      </c>
      <c r="H10678" s="2" t="s">
        <v>12</v>
      </c>
      <c r="I10678" s="2">
        <v>44</v>
      </c>
      <c r="J10678" s="2" t="str">
        <f>VLOOKUP(A10678,'Cor da Pele e Motivacao'!$A$2:$I$11399,6, FALSE)</f>
        <v>Parda</v>
      </c>
      <c r="K10678" s="2" t="str">
        <f>VLOOKUP(A10678,'Cor da Pele e Motivacao'!$A$2:$I$11399,8, FALSE)</f>
        <v>VIOLÊNCIA INTERPESSOAL</v>
      </c>
      <c r="L10678" s="2">
        <v>1</v>
      </c>
    </row>
    <row r="10679" spans="1:12" ht="15.75" customHeight="1" x14ac:dyDescent="0.25">
      <c r="A10679" t="str">
        <f>CONCATENATE(B10679,C10679,D10679,H10679,I10679,L10679)</f>
        <v>25102020HOMICIDIO221</v>
      </c>
      <c r="B10679" s="2">
        <v>25</v>
      </c>
      <c r="C10679" s="2">
        <v>10</v>
      </c>
      <c r="D10679" s="2">
        <v>2020</v>
      </c>
      <c r="E10679" s="2" t="s">
        <v>27</v>
      </c>
      <c r="F10679" s="2" t="s">
        <v>14</v>
      </c>
      <c r="G10679" s="2" t="s">
        <v>11</v>
      </c>
      <c r="H10679" s="2" t="s">
        <v>12</v>
      </c>
      <c r="I10679" s="2">
        <v>22</v>
      </c>
      <c r="J10679" s="2" t="str">
        <f>VLOOKUP(A10679,'Cor da Pele e Motivacao'!$A$2:$I$11399,6, FALSE)</f>
        <v>Parda</v>
      </c>
      <c r="K10679" s="2" t="str">
        <f>VLOOKUP(A10679,'Cor da Pele e Motivacao'!$A$2:$I$11399,8, FALSE)</f>
        <v>ATIVIDADES CRIMINAIS</v>
      </c>
      <c r="L10679" s="2">
        <v>1</v>
      </c>
    </row>
    <row r="10680" spans="1:12" ht="15.75" customHeight="1" x14ac:dyDescent="0.25">
      <c r="A10680" t="str">
        <f>CONCATENATE(B10680,C10680,D10680,H10680,I10680,L10680)</f>
        <v>25102020HOMICIDIO341</v>
      </c>
      <c r="B10680" s="2">
        <v>25</v>
      </c>
      <c r="C10680" s="2">
        <v>10</v>
      </c>
      <c r="D10680" s="2">
        <v>2020</v>
      </c>
      <c r="E10680" s="2" t="s">
        <v>27</v>
      </c>
      <c r="F10680" s="2" t="s">
        <v>14</v>
      </c>
      <c r="G10680" s="2" t="s">
        <v>11</v>
      </c>
      <c r="H10680" s="2" t="s">
        <v>12</v>
      </c>
      <c r="I10680" s="2">
        <v>34</v>
      </c>
      <c r="J10680" s="2" t="str">
        <f>VLOOKUP(A10680,'Cor da Pele e Motivacao'!$A$2:$I$11399,6, FALSE)</f>
        <v>Parda</v>
      </c>
      <c r="K10680" s="2" t="str">
        <f>VLOOKUP(A10680,'Cor da Pele e Motivacao'!$A$2:$I$11399,8, FALSE)</f>
        <v>ATIVIDADES CRIMINAIS</v>
      </c>
      <c r="L10680" s="2">
        <v>1</v>
      </c>
    </row>
    <row r="10681" spans="1:12" ht="15.75" customHeight="1" x14ac:dyDescent="0.25">
      <c r="A10681" t="str">
        <f>CONCATENATE(B10681,C10681,D10681,H10681,I10681,L10681)</f>
        <v>25102020HOMICIDIO421</v>
      </c>
      <c r="B10681" s="2">
        <v>25</v>
      </c>
      <c r="C10681" s="2">
        <v>10</v>
      </c>
      <c r="D10681" s="2">
        <v>2020</v>
      </c>
      <c r="E10681" s="2" t="s">
        <v>27</v>
      </c>
      <c r="F10681" s="2" t="s">
        <v>14</v>
      </c>
      <c r="G10681" s="2" t="s">
        <v>11</v>
      </c>
      <c r="H10681" s="2" t="s">
        <v>12</v>
      </c>
      <c r="I10681" s="2">
        <v>42</v>
      </c>
      <c r="J10681" s="2" t="str">
        <f>VLOOKUP(A10681,'Cor da Pele e Motivacao'!$A$2:$I$11399,6, FALSE)</f>
        <v>Parda</v>
      </c>
      <c r="K10681" s="2" t="str">
        <f>VLOOKUP(A10681,'Cor da Pele e Motivacao'!$A$2:$I$11399,8, FALSE)</f>
        <v>ATIVIDADES CRIMINAIS</v>
      </c>
      <c r="L10681" s="2">
        <v>1</v>
      </c>
    </row>
    <row r="10682" spans="1:12" ht="15.75" customHeight="1" x14ac:dyDescent="0.25">
      <c r="A10682" t="str">
        <f>CONCATENATE(B10682,C10682,D10682,H10682,I10682,L10682)</f>
        <v>25102020HOMICIDIO211</v>
      </c>
      <c r="B10682" s="2">
        <v>25</v>
      </c>
      <c r="C10682" s="2">
        <v>10</v>
      </c>
      <c r="D10682" s="2">
        <v>2020</v>
      </c>
      <c r="E10682" s="2" t="s">
        <v>123</v>
      </c>
      <c r="F10682" s="2" t="s">
        <v>10</v>
      </c>
      <c r="G10682" s="2" t="s">
        <v>11</v>
      </c>
      <c r="H10682" s="2" t="s">
        <v>12</v>
      </c>
      <c r="I10682" s="2">
        <v>21</v>
      </c>
      <c r="J10682" s="2" t="str">
        <f>VLOOKUP(A10682,'Cor da Pele e Motivacao'!$A$2:$I$11399,6, FALSE)</f>
        <v>Parda</v>
      </c>
      <c r="K10682" s="2" t="str">
        <f>VLOOKUP(A10682,'Cor da Pele e Motivacao'!$A$2:$I$11399,8, FALSE)</f>
        <v>ATIVIDADES CRIMINAIS</v>
      </c>
      <c r="L10682" s="2">
        <v>1</v>
      </c>
    </row>
    <row r="10683" spans="1:12" ht="15.75" customHeight="1" x14ac:dyDescent="0.25">
      <c r="A10683" t="str">
        <f>CONCATENATE(B10683,C10683,D10683,H10683,I10683,L10683)</f>
        <v>25102020HOMICIDIO221</v>
      </c>
      <c r="B10683" s="2">
        <v>25</v>
      </c>
      <c r="C10683" s="2">
        <v>10</v>
      </c>
      <c r="D10683" s="2">
        <v>2020</v>
      </c>
      <c r="E10683" s="2" t="s">
        <v>123</v>
      </c>
      <c r="F10683" s="2" t="s">
        <v>10</v>
      </c>
      <c r="G10683" s="2" t="s">
        <v>11</v>
      </c>
      <c r="H10683" s="2" t="s">
        <v>12</v>
      </c>
      <c r="I10683" s="2">
        <v>22</v>
      </c>
      <c r="J10683" s="2" t="str">
        <f>VLOOKUP(A10683,'Cor da Pele e Motivacao'!$A$2:$I$11399,6, FALSE)</f>
        <v>Parda</v>
      </c>
      <c r="K10683" s="2" t="str">
        <f>VLOOKUP(A10683,'Cor da Pele e Motivacao'!$A$2:$I$11399,8, FALSE)</f>
        <v>ATIVIDADES CRIMINAIS</v>
      </c>
      <c r="L10683" s="2">
        <v>1</v>
      </c>
    </row>
    <row r="10684" spans="1:12" ht="15.75" customHeight="1" x14ac:dyDescent="0.25">
      <c r="A10684" t="str">
        <f>CONCATENATE(B10684,C10684,D10684,H10684,I10684,L10684)</f>
        <v>26102020HOMICIDIO331</v>
      </c>
      <c r="B10684" s="2">
        <v>26</v>
      </c>
      <c r="C10684" s="2">
        <v>10</v>
      </c>
      <c r="D10684" s="2">
        <v>2020</v>
      </c>
      <c r="E10684" s="2" t="s">
        <v>52</v>
      </c>
      <c r="F10684" s="2" t="s">
        <v>22</v>
      </c>
      <c r="G10684" s="2" t="s">
        <v>11</v>
      </c>
      <c r="H10684" s="2" t="s">
        <v>12</v>
      </c>
      <c r="I10684" s="2">
        <v>33</v>
      </c>
      <c r="J10684" s="2" t="str">
        <f>VLOOKUP(A10684,'Cor da Pele e Motivacao'!$A$2:$I$11399,6, FALSE)</f>
        <v>Parda</v>
      </c>
      <c r="K10684" s="2" t="str">
        <f>VLOOKUP(A10684,'Cor da Pele e Motivacao'!$A$2:$I$11399,8, FALSE)</f>
        <v>ATIVIDADES CRIMINAIS</v>
      </c>
      <c r="L10684" s="2">
        <v>1</v>
      </c>
    </row>
    <row r="10685" spans="1:12" ht="15.75" customHeight="1" x14ac:dyDescent="0.25">
      <c r="A10685" t="str">
        <f>CONCATENATE(B10685,C10685,D10685,H10685,I10685,L10685)</f>
        <v>26102020HOMICIDIO461</v>
      </c>
      <c r="B10685" s="2">
        <v>26</v>
      </c>
      <c r="C10685" s="2">
        <v>10</v>
      </c>
      <c r="D10685" s="2">
        <v>2020</v>
      </c>
      <c r="E10685" s="2" t="s">
        <v>13</v>
      </c>
      <c r="F10685" s="2" t="s">
        <v>14</v>
      </c>
      <c r="G10685" s="2" t="s">
        <v>11</v>
      </c>
      <c r="H10685" s="2" t="s">
        <v>12</v>
      </c>
      <c r="I10685" s="2">
        <v>46</v>
      </c>
      <c r="J10685" s="2" t="str">
        <f>VLOOKUP(A10685,'Cor da Pele e Motivacao'!$A$2:$I$11399,6, FALSE)</f>
        <v>Parda</v>
      </c>
      <c r="K10685" s="2" t="str">
        <f>VLOOKUP(A10685,'Cor da Pele e Motivacao'!$A$2:$I$11399,8, FALSE)</f>
        <v>ATIVIDADES CRIMINAIS</v>
      </c>
      <c r="L10685" s="2">
        <v>1</v>
      </c>
    </row>
    <row r="10686" spans="1:12" ht="15.75" customHeight="1" x14ac:dyDescent="0.25">
      <c r="A10686" t="str">
        <f>CONCATENATE(B10686,C10686,D10686,H10686,I10686,L10686)</f>
        <v>26102020HOMICIDIO381</v>
      </c>
      <c r="B10686" s="2">
        <v>26</v>
      </c>
      <c r="C10686" s="2">
        <v>10</v>
      </c>
      <c r="D10686" s="2">
        <v>2020</v>
      </c>
      <c r="E10686" s="2" t="s">
        <v>110</v>
      </c>
      <c r="F10686" s="2" t="s">
        <v>16</v>
      </c>
      <c r="G10686" s="2" t="s">
        <v>11</v>
      </c>
      <c r="H10686" s="2" t="s">
        <v>12</v>
      </c>
      <c r="I10686" s="2">
        <v>38</v>
      </c>
      <c r="J10686" s="2" t="str">
        <f>VLOOKUP(A10686,'Cor da Pele e Motivacao'!$A$2:$I$11399,6, FALSE)</f>
        <v>Parda</v>
      </c>
      <c r="K10686" s="2" t="str">
        <f>VLOOKUP(A10686,'Cor da Pele e Motivacao'!$A$2:$I$11399,8, FALSE)</f>
        <v>ATIVIDADES CRIMINAIS</v>
      </c>
      <c r="L10686" s="2">
        <v>1</v>
      </c>
    </row>
    <row r="10687" spans="1:12" ht="15.75" customHeight="1" x14ac:dyDescent="0.25">
      <c r="A10687" t="str">
        <f>CONCATENATE(B10687,C10687,D10687,H10687,I10687,L10687)</f>
        <v>26102020LATROCINIO861</v>
      </c>
      <c r="B10687" s="2">
        <v>26</v>
      </c>
      <c r="C10687" s="2">
        <v>10</v>
      </c>
      <c r="D10687" s="2">
        <v>2020</v>
      </c>
      <c r="E10687" s="2" t="s">
        <v>60</v>
      </c>
      <c r="F10687" s="2" t="s">
        <v>22</v>
      </c>
      <c r="G10687" s="2" t="s">
        <v>11</v>
      </c>
      <c r="H10687" s="2" t="s">
        <v>33</v>
      </c>
      <c r="I10687" s="2">
        <v>86</v>
      </c>
      <c r="J10687" s="2" t="str">
        <f>VLOOKUP(A10687,'Cor da Pele e Motivacao'!$A$2:$I$11399,6, FALSE)</f>
        <v>Parda</v>
      </c>
      <c r="K10687" s="2" t="str">
        <f>VLOOKUP(A10687,'Cor da Pele e Motivacao'!$A$2:$I$11399,8, FALSE)</f>
        <v>PATRIMÔNIO</v>
      </c>
      <c r="L10687" s="2">
        <v>1</v>
      </c>
    </row>
    <row r="10688" spans="1:12" ht="15.75" customHeight="1" x14ac:dyDescent="0.25">
      <c r="A10688" t="str">
        <f>CONCATENATE(B10688,C10688,D10688,H10688,I10688,L10688)</f>
        <v>26102020HOMICIDIO281</v>
      </c>
      <c r="B10688" s="2">
        <v>26</v>
      </c>
      <c r="C10688" s="2">
        <v>10</v>
      </c>
      <c r="D10688" s="2">
        <v>2020</v>
      </c>
      <c r="E10688" s="2" t="s">
        <v>58</v>
      </c>
      <c r="F10688" s="2" t="s">
        <v>22</v>
      </c>
      <c r="G10688" s="2" t="s">
        <v>11</v>
      </c>
      <c r="H10688" s="2" t="s">
        <v>12</v>
      </c>
      <c r="I10688" s="2">
        <v>28</v>
      </c>
      <c r="J10688" s="2" t="str">
        <f>VLOOKUP(A10688,'Cor da Pele e Motivacao'!$A$2:$I$11399,6, FALSE)</f>
        <v>Parda</v>
      </c>
      <c r="K10688" s="2" t="str">
        <f>VLOOKUP(A10688,'Cor da Pele e Motivacao'!$A$2:$I$11399,8, FALSE)</f>
        <v>ATIVIDADES CRIMINAIS</v>
      </c>
      <c r="L10688" s="2">
        <v>1</v>
      </c>
    </row>
    <row r="10689" spans="1:12" ht="15.75" customHeight="1" x14ac:dyDescent="0.25">
      <c r="A10689" t="str">
        <f>CONCATENATE(B10689,C10689,D10689,H10689,I10689,L10689)</f>
        <v>26102020HOMICIDIO351</v>
      </c>
      <c r="B10689" s="2">
        <v>26</v>
      </c>
      <c r="C10689" s="2">
        <v>10</v>
      </c>
      <c r="D10689" s="2">
        <v>2020</v>
      </c>
      <c r="E10689" s="2" t="s">
        <v>67</v>
      </c>
      <c r="F10689" s="2" t="s">
        <v>16</v>
      </c>
      <c r="G10689" s="2" t="s">
        <v>11</v>
      </c>
      <c r="H10689" s="2" t="s">
        <v>12</v>
      </c>
      <c r="I10689" s="2">
        <v>35</v>
      </c>
      <c r="J10689" s="2" t="str">
        <f>VLOOKUP(A10689,'Cor da Pele e Motivacao'!$A$2:$I$11399,6, FALSE)</f>
        <v>Parda</v>
      </c>
      <c r="K10689" s="2" t="str">
        <f>VLOOKUP(A10689,'Cor da Pele e Motivacao'!$A$2:$I$11399,8, FALSE)</f>
        <v>VIOLÊNCIA INTERPESSOAL</v>
      </c>
      <c r="L10689" s="2">
        <v>1</v>
      </c>
    </row>
    <row r="10690" spans="1:12" ht="15.75" customHeight="1" x14ac:dyDescent="0.25">
      <c r="A10690" t="str">
        <f>CONCATENATE(B10690,C10690,D10690,H10690,I10690,L10690)</f>
        <v>26102020HOMICIDIO311</v>
      </c>
      <c r="B10690" s="2">
        <v>26</v>
      </c>
      <c r="C10690" s="2">
        <v>10</v>
      </c>
      <c r="D10690" s="2">
        <v>2020</v>
      </c>
      <c r="E10690" s="2" t="s">
        <v>159</v>
      </c>
      <c r="F10690" s="2" t="s">
        <v>16</v>
      </c>
      <c r="G10690" s="2" t="s">
        <v>11</v>
      </c>
      <c r="H10690" s="2" t="s">
        <v>12</v>
      </c>
      <c r="I10690" s="2">
        <v>31</v>
      </c>
      <c r="J10690" s="2" t="str">
        <f>VLOOKUP(A10690,'Cor da Pele e Motivacao'!$A$2:$I$11399,6, FALSE)</f>
        <v>Parda</v>
      </c>
      <c r="K10690" s="2" t="str">
        <f>VLOOKUP(A10690,'Cor da Pele e Motivacao'!$A$2:$I$11399,8, FALSE)</f>
        <v>ATIVIDADES CRIMINAIS</v>
      </c>
      <c r="L10690" s="2">
        <v>1</v>
      </c>
    </row>
    <row r="10691" spans="1:12" ht="15.75" customHeight="1" x14ac:dyDescent="0.25">
      <c r="A10691" t="str">
        <f>CONCATENATE(B10691,C10691,D10691,H10691,I10691,L10691)</f>
        <v>26102020HOMICIDIO201</v>
      </c>
      <c r="B10691" s="2">
        <v>26</v>
      </c>
      <c r="C10691" s="2">
        <v>10</v>
      </c>
      <c r="D10691" s="2">
        <v>2020</v>
      </c>
      <c r="E10691" s="2" t="s">
        <v>25</v>
      </c>
      <c r="F10691" s="2" t="s">
        <v>25</v>
      </c>
      <c r="G10691" s="2" t="s">
        <v>11</v>
      </c>
      <c r="H10691" s="2" t="s">
        <v>12</v>
      </c>
      <c r="I10691" s="2">
        <v>20</v>
      </c>
      <c r="J10691" s="2" t="str">
        <f>VLOOKUP(A10691,'Cor da Pele e Motivacao'!$A$2:$I$11399,6, FALSE)</f>
        <v>Parda</v>
      </c>
      <c r="K10691" s="2" t="str">
        <f>VLOOKUP(A10691,'Cor da Pele e Motivacao'!$A$2:$I$11399,8, FALSE)</f>
        <v>ATIVIDADES CRIMINAIS</v>
      </c>
      <c r="L10691" s="2">
        <v>1</v>
      </c>
    </row>
    <row r="10692" spans="1:12" ht="15.75" customHeight="1" x14ac:dyDescent="0.25">
      <c r="A10692" t="str">
        <f>CONCATENATE(B10692,C10692,D10692,H10692,I10692,L10692)</f>
        <v>26102020HOMICIDIO241</v>
      </c>
      <c r="B10692" s="2">
        <v>26</v>
      </c>
      <c r="C10692" s="2">
        <v>10</v>
      </c>
      <c r="D10692" s="2">
        <v>2020</v>
      </c>
      <c r="E10692" s="2" t="s">
        <v>25</v>
      </c>
      <c r="F10692" s="2" t="s">
        <v>25</v>
      </c>
      <c r="G10692" s="2" t="s">
        <v>11</v>
      </c>
      <c r="H10692" s="2" t="s">
        <v>12</v>
      </c>
      <c r="I10692" s="2">
        <v>24</v>
      </c>
      <c r="J10692" s="2" t="str">
        <f>VLOOKUP(A10692,'Cor da Pele e Motivacao'!$A$2:$I$11399,6, FALSE)</f>
        <v>Branca</v>
      </c>
      <c r="K10692" s="2" t="str">
        <f>VLOOKUP(A10692,'Cor da Pele e Motivacao'!$A$2:$I$11399,8, FALSE)</f>
        <v>ATIVIDADES CRIMINAIS</v>
      </c>
      <c r="L10692" s="2">
        <v>1</v>
      </c>
    </row>
    <row r="10693" spans="1:12" ht="15.75" customHeight="1" x14ac:dyDescent="0.25">
      <c r="A10693" t="str">
        <f>CONCATENATE(B10693,C10693,D10693,H10693,I10693,L10693)</f>
        <v>27102020HOMICIDIO231</v>
      </c>
      <c r="B10693" s="2">
        <v>27</v>
      </c>
      <c r="C10693" s="2">
        <v>10</v>
      </c>
      <c r="D10693" s="2">
        <v>2020</v>
      </c>
      <c r="E10693" s="2" t="s">
        <v>45</v>
      </c>
      <c r="F10693" s="2" t="s">
        <v>14</v>
      </c>
      <c r="G10693" s="2" t="s">
        <v>11</v>
      </c>
      <c r="H10693" s="2" t="s">
        <v>12</v>
      </c>
      <c r="I10693" s="2">
        <v>23</v>
      </c>
      <c r="J10693" s="2" t="str">
        <f>VLOOKUP(A10693,'Cor da Pele e Motivacao'!$A$2:$I$11399,6, FALSE)</f>
        <v>Parda</v>
      </c>
      <c r="K10693" s="2" t="str">
        <f>VLOOKUP(A10693,'Cor da Pele e Motivacao'!$A$2:$I$11399,8, FALSE)</f>
        <v>ATIVIDADES CRIMINAIS</v>
      </c>
      <c r="L10693" s="2">
        <v>1</v>
      </c>
    </row>
    <row r="10694" spans="1:12" ht="15.75" customHeight="1" x14ac:dyDescent="0.25">
      <c r="A10694" t="str">
        <f>CONCATENATE(B10694,C10694,D10694,H10694,I10694,L10694)</f>
        <v>27102020HOMICIDIO191</v>
      </c>
      <c r="B10694" s="2">
        <v>27</v>
      </c>
      <c r="C10694" s="2">
        <v>10</v>
      </c>
      <c r="D10694" s="2">
        <v>2020</v>
      </c>
      <c r="E10694" s="2" t="s">
        <v>25</v>
      </c>
      <c r="F10694" s="2" t="s">
        <v>25</v>
      </c>
      <c r="G10694" s="2" t="s">
        <v>11</v>
      </c>
      <c r="H10694" s="2" t="s">
        <v>12</v>
      </c>
      <c r="I10694" s="2">
        <v>19</v>
      </c>
      <c r="J10694" s="2" t="str">
        <f>VLOOKUP(A10694,'Cor da Pele e Motivacao'!$A$2:$I$11399,6, FALSE)</f>
        <v>Parda</v>
      </c>
      <c r="K10694" s="2" t="str">
        <f>VLOOKUP(A10694,'Cor da Pele e Motivacao'!$A$2:$I$11399,8, FALSE)</f>
        <v>ATIVIDADES CRIMINAIS</v>
      </c>
      <c r="L10694" s="2">
        <v>1</v>
      </c>
    </row>
    <row r="10695" spans="1:12" ht="15.75" customHeight="1" x14ac:dyDescent="0.25">
      <c r="A10695" t="str">
        <f>CONCATENATE(B10695,C10695,D10695,H10695,I10695,L10695)</f>
        <v>27102020HOMICIDIO221</v>
      </c>
      <c r="B10695" s="2">
        <v>27</v>
      </c>
      <c r="C10695" s="2">
        <v>10</v>
      </c>
      <c r="D10695" s="2">
        <v>2020</v>
      </c>
      <c r="E10695" s="2" t="s">
        <v>25</v>
      </c>
      <c r="F10695" s="2" t="s">
        <v>25</v>
      </c>
      <c r="G10695" s="2" t="s">
        <v>11</v>
      </c>
      <c r="H10695" s="2" t="s">
        <v>12</v>
      </c>
      <c r="I10695" s="2">
        <v>22</v>
      </c>
      <c r="J10695" s="2" t="str">
        <f>VLOOKUP(A10695,'Cor da Pele e Motivacao'!$A$2:$I$11399,6, FALSE)</f>
        <v>Parda</v>
      </c>
      <c r="K10695" s="2" t="str">
        <f>VLOOKUP(A10695,'Cor da Pele e Motivacao'!$A$2:$I$11399,8, FALSE)</f>
        <v>ATIVIDADES CRIMINAIS</v>
      </c>
      <c r="L10695" s="2">
        <v>1</v>
      </c>
    </row>
    <row r="10696" spans="1:12" ht="15.75" customHeight="1" x14ac:dyDescent="0.25">
      <c r="A10696" t="str">
        <f>CONCATENATE(B10696,C10696,D10696,H10696,I10696,L10696)</f>
        <v>27102020HOMICIDIO251</v>
      </c>
      <c r="B10696" s="2">
        <v>27</v>
      </c>
      <c r="C10696" s="2">
        <v>10</v>
      </c>
      <c r="D10696" s="2">
        <v>2020</v>
      </c>
      <c r="E10696" s="2" t="s">
        <v>25</v>
      </c>
      <c r="F10696" s="2" t="s">
        <v>25</v>
      </c>
      <c r="G10696" s="2" t="s">
        <v>11</v>
      </c>
      <c r="H10696" s="2" t="s">
        <v>12</v>
      </c>
      <c r="I10696" s="2">
        <v>25</v>
      </c>
      <c r="J10696" s="2" t="str">
        <f>VLOOKUP(A10696,'Cor da Pele e Motivacao'!$A$2:$I$11399,6, FALSE)</f>
        <v>Parda</v>
      </c>
      <c r="K10696" s="2" t="str">
        <f>VLOOKUP(A10696,'Cor da Pele e Motivacao'!$A$2:$I$11399,8, FALSE)</f>
        <v>ATIVIDADES CRIMINAIS</v>
      </c>
      <c r="L10696" s="2">
        <v>1</v>
      </c>
    </row>
    <row r="10697" spans="1:12" ht="15.75" customHeight="1" x14ac:dyDescent="0.25">
      <c r="A10697" t="str">
        <f>CONCATENATE(B10697,C10697,D10697,H10697,I10697,L10697)</f>
        <v>27102020HOMICIDIO311</v>
      </c>
      <c r="B10697" s="2">
        <v>27</v>
      </c>
      <c r="C10697" s="2">
        <v>10</v>
      </c>
      <c r="D10697" s="2">
        <v>2020</v>
      </c>
      <c r="E10697" s="2" t="s">
        <v>25</v>
      </c>
      <c r="F10697" s="2" t="s">
        <v>25</v>
      </c>
      <c r="G10697" s="2" t="s">
        <v>11</v>
      </c>
      <c r="H10697" s="2" t="s">
        <v>12</v>
      </c>
      <c r="I10697" s="2">
        <v>31</v>
      </c>
      <c r="J10697" s="2" t="str">
        <f>VLOOKUP(A10697,'Cor da Pele e Motivacao'!$A$2:$I$11399,6, FALSE)</f>
        <v>Parda</v>
      </c>
      <c r="K10697" s="2" t="str">
        <f>VLOOKUP(A10697,'Cor da Pele e Motivacao'!$A$2:$I$11399,8, FALSE)</f>
        <v>ATIVIDADES CRIMINAIS</v>
      </c>
      <c r="L10697" s="2">
        <v>1</v>
      </c>
    </row>
    <row r="10698" spans="1:12" ht="15.75" customHeight="1" x14ac:dyDescent="0.25">
      <c r="A10698" t="str">
        <f>CONCATENATE(B10698,C10698,D10698,H10698,I10698,L10698)</f>
        <v>28102020FEMINICIDIO641</v>
      </c>
      <c r="B10698" s="2">
        <v>28</v>
      </c>
      <c r="C10698" s="2">
        <v>10</v>
      </c>
      <c r="D10698" s="2">
        <v>2020</v>
      </c>
      <c r="E10698" s="2" t="s">
        <v>83</v>
      </c>
      <c r="F10698" s="2" t="s">
        <v>14</v>
      </c>
      <c r="G10698" s="2" t="s">
        <v>28</v>
      </c>
      <c r="H10698" s="2" t="s">
        <v>29</v>
      </c>
      <c r="I10698" s="2">
        <v>64</v>
      </c>
      <c r="J10698" s="2" t="str">
        <f>VLOOKUP(A10698,'Cor da Pele e Motivacao'!$A$2:$I$11399,6, FALSE)</f>
        <v>Parda</v>
      </c>
      <c r="K10698" s="2" t="str">
        <f>VLOOKUP(A10698,'Cor da Pele e Motivacao'!$A$2:$I$11399,8, FALSE)</f>
        <v>FEMINICIDIO</v>
      </c>
      <c r="L10698" s="2">
        <v>1</v>
      </c>
    </row>
    <row r="10699" spans="1:12" ht="15.75" customHeight="1" x14ac:dyDescent="0.25">
      <c r="A10699" t="str">
        <f>CONCATENATE(B10699,C10699,D10699,H10699,I10699,L10699)</f>
        <v>28102020HOMICIDIO291</v>
      </c>
      <c r="B10699" s="2">
        <v>28</v>
      </c>
      <c r="C10699" s="2">
        <v>10</v>
      </c>
      <c r="D10699" s="2">
        <v>2020</v>
      </c>
      <c r="E10699" s="2" t="s">
        <v>19</v>
      </c>
      <c r="F10699" s="2" t="s">
        <v>14</v>
      </c>
      <c r="G10699" s="2" t="s">
        <v>11</v>
      </c>
      <c r="H10699" s="2" t="s">
        <v>12</v>
      </c>
      <c r="I10699" s="2">
        <v>29</v>
      </c>
      <c r="J10699" s="2" t="str">
        <f>VLOOKUP(A10699,'Cor da Pele e Motivacao'!$A$2:$I$11399,6, FALSE)</f>
        <v>Parda</v>
      </c>
      <c r="K10699" s="2" t="str">
        <f>VLOOKUP(A10699,'Cor da Pele e Motivacao'!$A$2:$I$11399,8, FALSE)</f>
        <v>ATIVIDADES CRIMINAIS</v>
      </c>
      <c r="L10699" s="2">
        <v>1</v>
      </c>
    </row>
    <row r="10700" spans="1:12" ht="15.75" customHeight="1" x14ac:dyDescent="0.25">
      <c r="A10700" t="str">
        <f>CONCATENATE(B10700,C10700,D10700,H10700,I10700,L10700)</f>
        <v>28102020HOMICIDIO261</v>
      </c>
      <c r="B10700" s="2">
        <v>28</v>
      </c>
      <c r="C10700" s="2">
        <v>10</v>
      </c>
      <c r="D10700" s="2">
        <v>2020</v>
      </c>
      <c r="E10700" s="2" t="s">
        <v>78</v>
      </c>
      <c r="F10700" s="2" t="s">
        <v>14</v>
      </c>
      <c r="G10700" s="2" t="s">
        <v>11</v>
      </c>
      <c r="H10700" s="2" t="s">
        <v>12</v>
      </c>
      <c r="I10700" s="2">
        <v>26</v>
      </c>
      <c r="J10700" s="2" t="str">
        <f>VLOOKUP(A10700,'Cor da Pele e Motivacao'!$A$2:$I$11399,6, FALSE)</f>
        <v>Parda</v>
      </c>
      <c r="K10700" s="2" t="str">
        <f>VLOOKUP(A10700,'Cor da Pele e Motivacao'!$A$2:$I$11399,8, FALSE)</f>
        <v>ATIVIDADES CRIMINAIS</v>
      </c>
      <c r="L10700" s="2">
        <v>1</v>
      </c>
    </row>
    <row r="10701" spans="1:12" ht="15.75" customHeight="1" x14ac:dyDescent="0.25">
      <c r="A10701" t="str">
        <f>CONCATENATE(B10701,C10701,D10701,H10701,I10701,L10701)</f>
        <v>28102020HOMICIDIO221</v>
      </c>
      <c r="B10701" s="2">
        <v>28</v>
      </c>
      <c r="C10701" s="2">
        <v>10</v>
      </c>
      <c r="D10701" s="2">
        <v>2020</v>
      </c>
      <c r="E10701" s="2" t="s">
        <v>25</v>
      </c>
      <c r="F10701" s="2" t="s">
        <v>25</v>
      </c>
      <c r="G10701" s="2" t="s">
        <v>11</v>
      </c>
      <c r="H10701" s="2" t="s">
        <v>12</v>
      </c>
      <c r="I10701" s="2">
        <v>22</v>
      </c>
      <c r="J10701" s="2" t="str">
        <f>VLOOKUP(A10701,'Cor da Pele e Motivacao'!$A$2:$I$11399,6, FALSE)</f>
        <v>Parda</v>
      </c>
      <c r="K10701" s="2" t="str">
        <f>VLOOKUP(A10701,'Cor da Pele e Motivacao'!$A$2:$I$11399,8, FALSE)</f>
        <v>ATIVIDADES CRIMINAIS</v>
      </c>
      <c r="L10701" s="2">
        <v>1</v>
      </c>
    </row>
    <row r="10702" spans="1:12" ht="15.75" customHeight="1" x14ac:dyDescent="0.25">
      <c r="A10702" t="str">
        <f>CONCATENATE(B10702,C10702,D10702,H10702,I10702,L10702)</f>
        <v>29102020LATROCINIO271</v>
      </c>
      <c r="B10702" s="2">
        <v>29</v>
      </c>
      <c r="C10702" s="2">
        <v>10</v>
      </c>
      <c r="D10702" s="2">
        <v>2020</v>
      </c>
      <c r="E10702" s="2" t="s">
        <v>13</v>
      </c>
      <c r="F10702" s="2" t="s">
        <v>14</v>
      </c>
      <c r="G10702" s="2" t="s">
        <v>28</v>
      </c>
      <c r="H10702" s="2" t="s">
        <v>33</v>
      </c>
      <c r="I10702" s="2">
        <v>27</v>
      </c>
      <c r="J10702" s="2" t="str">
        <f>VLOOKUP(A10702,'Cor da Pele e Motivacao'!$A$2:$I$11399,6, FALSE)</f>
        <v>Parda</v>
      </c>
      <c r="K10702" s="2" t="str">
        <f>VLOOKUP(A10702,'Cor da Pele e Motivacao'!$A$2:$I$11399,8, FALSE)</f>
        <v>PATRIMÔNIO</v>
      </c>
      <c r="L10702" s="2">
        <v>1</v>
      </c>
    </row>
    <row r="10703" spans="1:12" ht="15.75" customHeight="1" x14ac:dyDescent="0.25">
      <c r="A10703" t="str">
        <f>CONCATENATE(B10703,C10703,D10703,H10703,I10703,L10703)</f>
        <v>29102020HOMICIDIO201</v>
      </c>
      <c r="B10703" s="2">
        <v>29</v>
      </c>
      <c r="C10703" s="2">
        <v>10</v>
      </c>
      <c r="D10703" s="2">
        <v>2020</v>
      </c>
      <c r="E10703" s="2" t="s">
        <v>57</v>
      </c>
      <c r="F10703" s="2" t="s">
        <v>22</v>
      </c>
      <c r="G10703" s="2" t="s">
        <v>11</v>
      </c>
      <c r="H10703" s="2" t="s">
        <v>12</v>
      </c>
      <c r="I10703" s="2">
        <v>20</v>
      </c>
      <c r="J10703" s="2" t="str">
        <f>VLOOKUP(A10703,'Cor da Pele e Motivacao'!$A$2:$I$11399,6, FALSE)</f>
        <v>Parda</v>
      </c>
      <c r="K10703" s="2" t="str">
        <f>VLOOKUP(A10703,'Cor da Pele e Motivacao'!$A$2:$I$11399,8, FALSE)</f>
        <v>ATIVIDADES CRIMINAIS</v>
      </c>
      <c r="L10703" s="2">
        <v>1</v>
      </c>
    </row>
    <row r="10704" spans="1:12" ht="15.75" customHeight="1" x14ac:dyDescent="0.25">
      <c r="A10704" t="str">
        <f>CONCATENATE(B10704,C10704,D10704,H10704,I10704,L10704)</f>
        <v>29102020HOMICIDIO201</v>
      </c>
      <c r="B10704" s="2">
        <v>29</v>
      </c>
      <c r="C10704" s="2">
        <v>10</v>
      </c>
      <c r="D10704" s="2">
        <v>2020</v>
      </c>
      <c r="E10704" s="2" t="s">
        <v>197</v>
      </c>
      <c r="F10704" s="2" t="s">
        <v>16</v>
      </c>
      <c r="G10704" s="2" t="s">
        <v>11</v>
      </c>
      <c r="H10704" s="2" t="s">
        <v>12</v>
      </c>
      <c r="I10704" s="2">
        <v>20</v>
      </c>
      <c r="J10704" s="2" t="str">
        <f>VLOOKUP(A10704,'Cor da Pele e Motivacao'!$A$2:$I$11399,6, FALSE)</f>
        <v>Parda</v>
      </c>
      <c r="K10704" s="2" t="str">
        <f>VLOOKUP(A10704,'Cor da Pele e Motivacao'!$A$2:$I$11399,8, FALSE)</f>
        <v>ATIVIDADES CRIMINAIS</v>
      </c>
      <c r="L10704" s="2">
        <v>1</v>
      </c>
    </row>
    <row r="10705" spans="1:12" ht="15.75" customHeight="1" x14ac:dyDescent="0.25">
      <c r="A10705" t="str">
        <f>CONCATENATE(B10705,C10705,D10705,H10705,I10705,L10705)</f>
        <v>29102020FEMINICIDIO191</v>
      </c>
      <c r="B10705" s="2">
        <v>29</v>
      </c>
      <c r="C10705" s="2">
        <v>10</v>
      </c>
      <c r="D10705" s="2">
        <v>2020</v>
      </c>
      <c r="E10705" s="2" t="s">
        <v>128</v>
      </c>
      <c r="F10705" s="2" t="s">
        <v>10</v>
      </c>
      <c r="G10705" s="2" t="s">
        <v>28</v>
      </c>
      <c r="H10705" s="2" t="s">
        <v>29</v>
      </c>
      <c r="I10705" s="2">
        <v>19</v>
      </c>
      <c r="J10705" s="2" t="str">
        <f>VLOOKUP(A10705,'Cor da Pele e Motivacao'!$A$2:$I$11399,6, FALSE)</f>
        <v>Parda</v>
      </c>
      <c r="K10705" s="2" t="str">
        <f>VLOOKUP(A10705,'Cor da Pele e Motivacao'!$A$2:$I$11399,8, FALSE)</f>
        <v>FEMINICIDIO</v>
      </c>
      <c r="L10705" s="2">
        <v>1</v>
      </c>
    </row>
    <row r="10706" spans="1:12" ht="15.75" customHeight="1" x14ac:dyDescent="0.25">
      <c r="A10706" t="str">
        <f>CONCATENATE(B10706,C10706,D10706,H10706,I10706,L10706)</f>
        <v>29102020HOMICIDIO351</v>
      </c>
      <c r="B10706" s="2">
        <v>29</v>
      </c>
      <c r="C10706" s="2">
        <v>10</v>
      </c>
      <c r="D10706" s="2">
        <v>2020</v>
      </c>
      <c r="E10706" s="2" t="s">
        <v>25</v>
      </c>
      <c r="F10706" s="2" t="s">
        <v>25</v>
      </c>
      <c r="G10706" s="2" t="s">
        <v>28</v>
      </c>
      <c r="H10706" s="2" t="s">
        <v>12</v>
      </c>
      <c r="I10706" s="2">
        <v>35</v>
      </c>
      <c r="J10706" s="2" t="str">
        <f>VLOOKUP(A10706,'Cor da Pele e Motivacao'!$A$2:$I$11399,6, FALSE)</f>
        <v>Parda</v>
      </c>
      <c r="K10706" s="2" t="str">
        <f>VLOOKUP(A10706,'Cor da Pele e Motivacao'!$A$2:$I$11399,8, FALSE)</f>
        <v>OUTRAS MOTIVAÇÕES</v>
      </c>
      <c r="L10706" s="2">
        <v>1</v>
      </c>
    </row>
    <row r="10707" spans="1:12" ht="15.75" customHeight="1" x14ac:dyDescent="0.25">
      <c r="A10707" t="str">
        <f>CONCATENATE(B10707,C10707,D10707,H10707,I10707,L10707)</f>
        <v>29102020HOMICIDIO211</v>
      </c>
      <c r="B10707" s="2">
        <v>29</v>
      </c>
      <c r="C10707" s="2">
        <v>10</v>
      </c>
      <c r="D10707" s="2">
        <v>2020</v>
      </c>
      <c r="E10707" s="2" t="s">
        <v>25</v>
      </c>
      <c r="F10707" s="2" t="s">
        <v>25</v>
      </c>
      <c r="G10707" s="2" t="s">
        <v>11</v>
      </c>
      <c r="H10707" s="2" t="s">
        <v>12</v>
      </c>
      <c r="I10707" s="2">
        <v>21</v>
      </c>
      <c r="J10707" s="2" t="str">
        <f>VLOOKUP(A10707,'Cor da Pele e Motivacao'!$A$2:$I$11399,6, FALSE)</f>
        <v>Parda</v>
      </c>
      <c r="K10707" s="2" t="str">
        <f>VLOOKUP(A10707,'Cor da Pele e Motivacao'!$A$2:$I$11399,8, FALSE)</f>
        <v>ATIVIDADES CRIMINAIS</v>
      </c>
      <c r="L10707" s="2">
        <v>1</v>
      </c>
    </row>
    <row r="10708" spans="1:12" ht="15.75" customHeight="1" x14ac:dyDescent="0.25">
      <c r="A10708" t="str">
        <f>CONCATENATE(B10708,C10708,D10708,H10708,I10708,L10708)</f>
        <v>29102020HOMICIDIO1</v>
      </c>
      <c r="B10708" s="2">
        <v>29</v>
      </c>
      <c r="C10708" s="2">
        <v>10</v>
      </c>
      <c r="D10708" s="2">
        <v>2020</v>
      </c>
      <c r="E10708" s="2" t="s">
        <v>73</v>
      </c>
      <c r="F10708" s="2" t="s">
        <v>10</v>
      </c>
      <c r="G10708" s="2" t="s">
        <v>129</v>
      </c>
      <c r="H10708" s="2" t="s">
        <v>12</v>
      </c>
      <c r="I10708" s="2"/>
      <c r="J10708" s="2" t="str">
        <f>VLOOKUP(A10708,'Cor da Pele e Motivacao'!$A$2:$I$11399,6, FALSE)</f>
        <v>Parda</v>
      </c>
      <c r="K10708" s="2" t="str">
        <f>VLOOKUP(A10708,'Cor da Pele e Motivacao'!$A$2:$I$11399,8, FALSE)</f>
        <v>A DEFINIR</v>
      </c>
      <c r="L10708" s="2">
        <v>1</v>
      </c>
    </row>
    <row r="10709" spans="1:12" ht="15.75" customHeight="1" x14ac:dyDescent="0.25">
      <c r="A10709" t="str">
        <f>CONCATENATE(B10709,C10709,D10709,H10709,I10709,L10709)</f>
        <v>30102020HOMICIDIO331</v>
      </c>
      <c r="B10709" s="2">
        <v>30</v>
      </c>
      <c r="C10709" s="2">
        <v>10</v>
      </c>
      <c r="D10709" s="2">
        <v>2020</v>
      </c>
      <c r="E10709" s="2" t="s">
        <v>55</v>
      </c>
      <c r="F10709" s="2" t="s">
        <v>10</v>
      </c>
      <c r="G10709" s="2" t="s">
        <v>11</v>
      </c>
      <c r="H10709" s="2" t="s">
        <v>12</v>
      </c>
      <c r="I10709" s="2">
        <v>33</v>
      </c>
      <c r="J10709" s="2" t="str">
        <f>VLOOKUP(A10709,'Cor da Pele e Motivacao'!$A$2:$I$11399,6, FALSE)</f>
        <v>Parda</v>
      </c>
      <c r="K10709" s="2" t="str">
        <f>VLOOKUP(A10709,'Cor da Pele e Motivacao'!$A$2:$I$11399,8, FALSE)</f>
        <v>ATIVIDADES CRIMINAIS</v>
      </c>
      <c r="L10709" s="2">
        <v>1</v>
      </c>
    </row>
    <row r="10710" spans="1:12" ht="15.75" customHeight="1" x14ac:dyDescent="0.25">
      <c r="A10710" t="str">
        <f>CONCATENATE(B10710,C10710,D10710,H10710,I10710,L10710)</f>
        <v>30102020HOMICIDIO251</v>
      </c>
      <c r="B10710" s="2">
        <v>30</v>
      </c>
      <c r="C10710" s="2">
        <v>10</v>
      </c>
      <c r="D10710" s="2">
        <v>2020</v>
      </c>
      <c r="E10710" s="2" t="s">
        <v>13</v>
      </c>
      <c r="F10710" s="2" t="s">
        <v>14</v>
      </c>
      <c r="G10710" s="2" t="s">
        <v>11</v>
      </c>
      <c r="H10710" s="2" t="s">
        <v>12</v>
      </c>
      <c r="I10710" s="2">
        <v>25</v>
      </c>
      <c r="J10710" s="2" t="str">
        <f>VLOOKUP(A10710,'Cor da Pele e Motivacao'!$A$2:$I$11399,6, FALSE)</f>
        <v>Parda</v>
      </c>
      <c r="K10710" s="2" t="str">
        <f>VLOOKUP(A10710,'Cor da Pele e Motivacao'!$A$2:$I$11399,8, FALSE)</f>
        <v>OUTRAS MOTIVAÇÕES</v>
      </c>
      <c r="L10710" s="2">
        <v>1</v>
      </c>
    </row>
    <row r="10711" spans="1:12" ht="15.75" customHeight="1" x14ac:dyDescent="0.25">
      <c r="A10711" t="str">
        <f>CONCATENATE(B10711,C10711,D10711,H10711,I10711,L10711)</f>
        <v>30102020HOMICIDIO1</v>
      </c>
      <c r="B10711" s="2">
        <v>30</v>
      </c>
      <c r="C10711" s="2">
        <v>10</v>
      </c>
      <c r="D10711" s="2">
        <v>2020</v>
      </c>
      <c r="E10711" s="2" t="s">
        <v>13</v>
      </c>
      <c r="F10711" s="2" t="s">
        <v>14</v>
      </c>
      <c r="G10711" s="2" t="s">
        <v>11</v>
      </c>
      <c r="H10711" s="2" t="s">
        <v>12</v>
      </c>
      <c r="I10711" s="2"/>
      <c r="J10711" s="2" t="str">
        <f>VLOOKUP(A10711,'Cor da Pele e Motivacao'!$A$2:$I$11399,6, FALSE)</f>
        <v>Parda</v>
      </c>
      <c r="K10711" s="2" t="str">
        <f>VLOOKUP(A10711,'Cor da Pele e Motivacao'!$A$2:$I$11399,8, FALSE)</f>
        <v>ATIVIDADES CRIMINAIS</v>
      </c>
      <c r="L10711" s="2">
        <v>1</v>
      </c>
    </row>
    <row r="10712" spans="1:12" ht="15.75" customHeight="1" x14ac:dyDescent="0.25">
      <c r="A10712" t="str">
        <f>CONCATENATE(B10712,C10712,D10712,H10712,I10712,L10712)</f>
        <v>30102020HOMICIDIO441</v>
      </c>
      <c r="B10712" s="2">
        <v>30</v>
      </c>
      <c r="C10712" s="2">
        <v>10</v>
      </c>
      <c r="D10712" s="2">
        <v>2020</v>
      </c>
      <c r="E10712" s="2" t="s">
        <v>76</v>
      </c>
      <c r="F10712" s="2" t="s">
        <v>16</v>
      </c>
      <c r="G10712" s="2" t="s">
        <v>11</v>
      </c>
      <c r="H10712" s="2" t="s">
        <v>12</v>
      </c>
      <c r="I10712" s="2">
        <v>44</v>
      </c>
      <c r="J10712" s="2" t="str">
        <f>VLOOKUP(A10712,'Cor da Pele e Motivacao'!$A$2:$I$11399,6, FALSE)</f>
        <v>Parda</v>
      </c>
      <c r="K10712" s="2" t="str">
        <f>VLOOKUP(A10712,'Cor da Pele e Motivacao'!$A$2:$I$11399,8, FALSE)</f>
        <v>ATIVIDADES CRIMINAIS</v>
      </c>
      <c r="L10712" s="2">
        <v>1</v>
      </c>
    </row>
    <row r="10713" spans="1:12" ht="15.75" customHeight="1" x14ac:dyDescent="0.25">
      <c r="A10713" t="str">
        <f>CONCATENATE(B10713,C10713,D10713,H10713,I10713,L10713)</f>
        <v>30102020HOMICIDIO171</v>
      </c>
      <c r="B10713" s="2">
        <v>30</v>
      </c>
      <c r="C10713" s="2">
        <v>10</v>
      </c>
      <c r="D10713" s="2">
        <v>2020</v>
      </c>
      <c r="E10713" s="2" t="s">
        <v>43</v>
      </c>
      <c r="F10713" s="2" t="s">
        <v>22</v>
      </c>
      <c r="G10713" s="2" t="s">
        <v>11</v>
      </c>
      <c r="H10713" s="2" t="s">
        <v>12</v>
      </c>
      <c r="I10713" s="2">
        <v>17</v>
      </c>
      <c r="J10713" s="2" t="str">
        <f>VLOOKUP(A10713,'Cor da Pele e Motivacao'!$A$2:$I$11399,6, FALSE)</f>
        <v>Parda</v>
      </c>
      <c r="K10713" s="2" t="str">
        <f>VLOOKUP(A10713,'Cor da Pele e Motivacao'!$A$2:$I$11399,8, FALSE)</f>
        <v>EXCLUDENTE DE ILICITUDE</v>
      </c>
      <c r="L10713" s="2">
        <v>1</v>
      </c>
    </row>
    <row r="10714" spans="1:12" ht="15.75" customHeight="1" x14ac:dyDescent="0.25">
      <c r="A10714" t="str">
        <f>CONCATENATE(B10714,C10714,D10714,H10714,I10714,L10714)</f>
        <v>30102020HOMICIDIO182</v>
      </c>
      <c r="B10714" s="2">
        <v>30</v>
      </c>
      <c r="C10714" s="2">
        <v>10</v>
      </c>
      <c r="D10714" s="2">
        <v>2020</v>
      </c>
      <c r="E10714" s="2" t="s">
        <v>43</v>
      </c>
      <c r="F10714" s="2" t="s">
        <v>22</v>
      </c>
      <c r="G10714" s="2" t="s">
        <v>11</v>
      </c>
      <c r="H10714" s="2" t="s">
        <v>12</v>
      </c>
      <c r="I10714" s="2">
        <v>18</v>
      </c>
      <c r="J10714" s="2" t="str">
        <f>VLOOKUP(A10714,'Cor da Pele e Motivacao'!$A$2:$I$11399,6, FALSE)</f>
        <v>Parda</v>
      </c>
      <c r="K10714" s="2" t="str">
        <f>VLOOKUP(A10714,'Cor da Pele e Motivacao'!$A$2:$I$11399,8, FALSE)</f>
        <v>EXCLUDENTE DE ILICITUDE</v>
      </c>
      <c r="L10714" s="2">
        <v>2</v>
      </c>
    </row>
    <row r="10715" spans="1:12" ht="15.75" customHeight="1" x14ac:dyDescent="0.25">
      <c r="A10715" t="str">
        <f>CONCATENATE(B10715,C10715,D10715,H10715,I10715,L10715)</f>
        <v>30102020HOMICIDIO191</v>
      </c>
      <c r="B10715" s="2">
        <v>30</v>
      </c>
      <c r="C10715" s="2">
        <v>10</v>
      </c>
      <c r="D10715" s="2">
        <v>2020</v>
      </c>
      <c r="E10715" s="2" t="s">
        <v>43</v>
      </c>
      <c r="F10715" s="2" t="s">
        <v>22</v>
      </c>
      <c r="G10715" s="2" t="s">
        <v>11</v>
      </c>
      <c r="H10715" s="2" t="s">
        <v>12</v>
      </c>
      <c r="I10715" s="2">
        <v>19</v>
      </c>
      <c r="J10715" s="2" t="str">
        <f>VLOOKUP(A10715,'Cor da Pele e Motivacao'!$A$2:$I$11399,6, FALSE)</f>
        <v>Parda</v>
      </c>
      <c r="K10715" s="2" t="str">
        <f>VLOOKUP(A10715,'Cor da Pele e Motivacao'!$A$2:$I$11399,8, FALSE)</f>
        <v>EXCLUDENTE DE ILICITUDE</v>
      </c>
      <c r="L10715" s="2">
        <v>1</v>
      </c>
    </row>
    <row r="10716" spans="1:12" ht="15.75" customHeight="1" x14ac:dyDescent="0.25">
      <c r="A10716" t="str">
        <f>CONCATENATE(B10716,C10716,D10716,H10716,I10716,L10716)</f>
        <v>30102020HOMICIDIO252</v>
      </c>
      <c r="B10716" s="2">
        <v>30</v>
      </c>
      <c r="C10716" s="2">
        <v>10</v>
      </c>
      <c r="D10716" s="2">
        <v>2020</v>
      </c>
      <c r="E10716" s="2" t="s">
        <v>43</v>
      </c>
      <c r="F10716" s="2" t="s">
        <v>22</v>
      </c>
      <c r="G10716" s="2" t="s">
        <v>11</v>
      </c>
      <c r="H10716" s="2" t="s">
        <v>12</v>
      </c>
      <c r="I10716" s="2">
        <v>25</v>
      </c>
      <c r="J10716" s="8"/>
      <c r="K10716" s="2"/>
      <c r="L10716" s="2">
        <v>2</v>
      </c>
    </row>
    <row r="10717" spans="1:12" ht="15.75" customHeight="1" x14ac:dyDescent="0.25">
      <c r="A10717" t="str">
        <f>CONCATENATE(B10717,C10717,D10717,H10717,I10717,L10717)</f>
        <v>30102020HOMICIDIO301</v>
      </c>
      <c r="B10717" s="2">
        <v>30</v>
      </c>
      <c r="C10717" s="2">
        <v>10</v>
      </c>
      <c r="D10717" s="2">
        <v>2020</v>
      </c>
      <c r="E10717" s="2" t="s">
        <v>174</v>
      </c>
      <c r="F10717" s="2" t="s">
        <v>10</v>
      </c>
      <c r="G10717" s="2" t="s">
        <v>11</v>
      </c>
      <c r="H10717" s="2" t="s">
        <v>12</v>
      </c>
      <c r="I10717" s="2">
        <v>30</v>
      </c>
      <c r="J10717" s="2" t="str">
        <f>VLOOKUP(A10717,'Cor da Pele e Motivacao'!$A$2:$I$11399,6, FALSE)</f>
        <v>Parda</v>
      </c>
      <c r="K10717" s="2" t="str">
        <f>VLOOKUP(A10717,'Cor da Pele e Motivacao'!$A$2:$I$11399,8, FALSE)</f>
        <v>ATIVIDADES CRIMINAIS</v>
      </c>
      <c r="L10717" s="2">
        <v>1</v>
      </c>
    </row>
    <row r="10718" spans="1:12" ht="15.75" customHeight="1" x14ac:dyDescent="0.25">
      <c r="A10718" t="str">
        <f>CONCATENATE(B10718,C10718,D10718,H10718,I10718,L10718)</f>
        <v>30102020HOMICIDIO371</v>
      </c>
      <c r="B10718" s="2">
        <v>30</v>
      </c>
      <c r="C10718" s="2">
        <v>10</v>
      </c>
      <c r="D10718" s="2">
        <v>2020</v>
      </c>
      <c r="E10718" s="2" t="s">
        <v>20</v>
      </c>
      <c r="F10718" s="2" t="s">
        <v>14</v>
      </c>
      <c r="G10718" s="2" t="s">
        <v>11</v>
      </c>
      <c r="H10718" s="2" t="s">
        <v>12</v>
      </c>
      <c r="I10718" s="2">
        <v>37</v>
      </c>
      <c r="J10718" s="2" t="str">
        <f>VLOOKUP(A10718,'Cor da Pele e Motivacao'!$A$2:$I$11399,6, FALSE)</f>
        <v>Parda</v>
      </c>
      <c r="K10718" s="2" t="str">
        <f>VLOOKUP(A10718,'Cor da Pele e Motivacao'!$A$2:$I$11399,8, FALSE)</f>
        <v>ATIVIDADES CRIMINAIS</v>
      </c>
      <c r="L10718" s="2">
        <v>1</v>
      </c>
    </row>
    <row r="10719" spans="1:12" ht="15.75" customHeight="1" x14ac:dyDescent="0.25">
      <c r="A10719" t="str">
        <f>CONCATENATE(B10719,C10719,D10719,H10719,I10719,L10719)</f>
        <v>30102020HOMICIDIO251</v>
      </c>
      <c r="B10719" s="2">
        <v>30</v>
      </c>
      <c r="C10719" s="2">
        <v>10</v>
      </c>
      <c r="D10719" s="2">
        <v>2020</v>
      </c>
      <c r="E10719" s="2" t="s">
        <v>21</v>
      </c>
      <c r="F10719" s="2" t="s">
        <v>22</v>
      </c>
      <c r="G10719" s="2" t="s">
        <v>11</v>
      </c>
      <c r="H10719" s="2" t="s">
        <v>12</v>
      </c>
      <c r="I10719" s="2">
        <v>25</v>
      </c>
      <c r="J10719" s="2" t="str">
        <f>VLOOKUP(A10719,'Cor da Pele e Motivacao'!$A$2:$I$11399,6, FALSE)</f>
        <v>Parda</v>
      </c>
      <c r="K10719" s="2" t="str">
        <f>VLOOKUP(A10719,'Cor da Pele e Motivacao'!$A$2:$I$11399,8, FALSE)</f>
        <v>OUTRAS MOTIVAÇÕES</v>
      </c>
      <c r="L10719" s="2">
        <v>1</v>
      </c>
    </row>
    <row r="10720" spans="1:12" ht="15.75" customHeight="1" x14ac:dyDescent="0.25">
      <c r="A10720" t="str">
        <f>CONCATENATE(B10720,C10720,D10720,H10720,I10720,L10720)</f>
        <v>30102020HOMICIDIO511</v>
      </c>
      <c r="B10720" s="2">
        <v>30</v>
      </c>
      <c r="C10720" s="2">
        <v>10</v>
      </c>
      <c r="D10720" s="2">
        <v>2020</v>
      </c>
      <c r="E10720" s="2" t="s">
        <v>21</v>
      </c>
      <c r="F10720" s="2" t="s">
        <v>22</v>
      </c>
      <c r="G10720" s="2" t="s">
        <v>11</v>
      </c>
      <c r="H10720" s="2" t="s">
        <v>12</v>
      </c>
      <c r="I10720" s="2">
        <v>51</v>
      </c>
      <c r="J10720" s="2" t="str">
        <f>VLOOKUP(A10720,'Cor da Pele e Motivacao'!$A$2:$I$11399,6, FALSE)</f>
        <v>Parda</v>
      </c>
      <c r="K10720" s="2" t="str">
        <f>VLOOKUP(A10720,'Cor da Pele e Motivacao'!$A$2:$I$11399,8, FALSE)</f>
        <v>OUTRAS MOTIVAÇÕES</v>
      </c>
      <c r="L10720" s="2">
        <v>1</v>
      </c>
    </row>
    <row r="10721" spans="1:12" ht="15.75" customHeight="1" x14ac:dyDescent="0.25">
      <c r="A10721" t="str">
        <f>CONCATENATE(B10721,C10721,D10721,H10721,I10721,L10721)</f>
        <v>30102020HOMICIDIO361</v>
      </c>
      <c r="B10721" s="2">
        <v>30</v>
      </c>
      <c r="C10721" s="2">
        <v>10</v>
      </c>
      <c r="D10721" s="2">
        <v>2020</v>
      </c>
      <c r="E10721" s="2" t="s">
        <v>23</v>
      </c>
      <c r="F10721" s="2" t="s">
        <v>14</v>
      </c>
      <c r="G10721" s="2" t="s">
        <v>28</v>
      </c>
      <c r="H10721" s="2" t="s">
        <v>12</v>
      </c>
      <c r="I10721" s="2">
        <v>36</v>
      </c>
      <c r="J10721" s="2" t="str">
        <f>VLOOKUP(A10721,'Cor da Pele e Motivacao'!$A$2:$I$11399,6, FALSE)</f>
        <v>Negra</v>
      </c>
      <c r="K10721" s="2" t="str">
        <f>VLOOKUP(A10721,'Cor da Pele e Motivacao'!$A$2:$I$11399,8, FALSE)</f>
        <v>ATIVIDADES CRIMINAIS</v>
      </c>
      <c r="L10721" s="2">
        <v>1</v>
      </c>
    </row>
    <row r="10722" spans="1:12" ht="15.75" customHeight="1" x14ac:dyDescent="0.25">
      <c r="A10722" t="str">
        <f>CONCATENATE(B10722,C10722,D10722,H10722,I10722,L10722)</f>
        <v>30102020HOMICIDIO391</v>
      </c>
      <c r="B10722" s="2">
        <v>30</v>
      </c>
      <c r="C10722" s="2">
        <v>10</v>
      </c>
      <c r="D10722" s="2">
        <v>2020</v>
      </c>
      <c r="E10722" s="2" t="s">
        <v>158</v>
      </c>
      <c r="F10722" s="2" t="s">
        <v>16</v>
      </c>
      <c r="G10722" s="2" t="s">
        <v>11</v>
      </c>
      <c r="H10722" s="2" t="s">
        <v>12</v>
      </c>
      <c r="I10722" s="2">
        <v>39</v>
      </c>
      <c r="J10722" s="2" t="str">
        <f>VLOOKUP(A10722,'Cor da Pele e Motivacao'!$A$2:$I$11399,6, FALSE)</f>
        <v>Parda</v>
      </c>
      <c r="K10722" s="2" t="str">
        <f>VLOOKUP(A10722,'Cor da Pele e Motivacao'!$A$2:$I$11399,8, FALSE)</f>
        <v>ATIVIDADES CRIMINAIS</v>
      </c>
      <c r="L10722" s="2">
        <v>1</v>
      </c>
    </row>
    <row r="10723" spans="1:12" ht="15.75" customHeight="1" x14ac:dyDescent="0.25">
      <c r="A10723" t="str">
        <f>CONCATENATE(B10723,C10723,D10723,H10723,I10723,L10723)</f>
        <v>30102020HOMICIDIO261</v>
      </c>
      <c r="B10723" s="2">
        <v>30</v>
      </c>
      <c r="C10723" s="2">
        <v>10</v>
      </c>
      <c r="D10723" s="2">
        <v>2020</v>
      </c>
      <c r="E10723" s="2" t="s">
        <v>24</v>
      </c>
      <c r="F10723" s="2" t="s">
        <v>10</v>
      </c>
      <c r="G10723" s="2" t="s">
        <v>11</v>
      </c>
      <c r="H10723" s="2" t="s">
        <v>12</v>
      </c>
      <c r="I10723" s="2">
        <v>26</v>
      </c>
      <c r="J10723" s="2" t="str">
        <f>VLOOKUP(A10723,'Cor da Pele e Motivacao'!$A$2:$I$11399,6, FALSE)</f>
        <v>Parda</v>
      </c>
      <c r="K10723" s="2" t="str">
        <f>VLOOKUP(A10723,'Cor da Pele e Motivacao'!$A$2:$I$11399,8, FALSE)</f>
        <v>EXCLUDENTE DE ILICITUDE</v>
      </c>
      <c r="L10723" s="2">
        <v>1</v>
      </c>
    </row>
    <row r="10724" spans="1:12" ht="15.75" customHeight="1" x14ac:dyDescent="0.25">
      <c r="A10724" t="str">
        <f>CONCATENATE(B10724,C10724,D10724,H10724,I10724,L10724)</f>
        <v>30102020HOMICIDIO211</v>
      </c>
      <c r="B10724" s="2">
        <v>30</v>
      </c>
      <c r="C10724" s="2">
        <v>10</v>
      </c>
      <c r="D10724" s="2">
        <v>2020</v>
      </c>
      <c r="E10724" s="2" t="s">
        <v>107</v>
      </c>
      <c r="F10724" s="2" t="s">
        <v>22</v>
      </c>
      <c r="G10724" s="2" t="s">
        <v>11</v>
      </c>
      <c r="H10724" s="2" t="s">
        <v>12</v>
      </c>
      <c r="I10724" s="2">
        <v>21</v>
      </c>
      <c r="J10724" s="2" t="str">
        <f>VLOOKUP(A10724,'Cor da Pele e Motivacao'!$A$2:$I$11399,6, FALSE)</f>
        <v>Parda</v>
      </c>
      <c r="K10724" s="2" t="str">
        <f>VLOOKUP(A10724,'Cor da Pele e Motivacao'!$A$2:$I$11399,8, FALSE)</f>
        <v>ATIVIDADES CRIMINAIS</v>
      </c>
      <c r="L10724" s="2">
        <v>1</v>
      </c>
    </row>
    <row r="10725" spans="1:12" ht="15.75" customHeight="1" x14ac:dyDescent="0.25">
      <c r="A10725" t="str">
        <f>CONCATENATE(B10725,C10725,D10725,H10725,I10725,L10725)</f>
        <v>30102020HOMICIDIO381</v>
      </c>
      <c r="B10725" s="2">
        <v>30</v>
      </c>
      <c r="C10725" s="2">
        <v>10</v>
      </c>
      <c r="D10725" s="2">
        <v>2020</v>
      </c>
      <c r="E10725" s="2" t="s">
        <v>166</v>
      </c>
      <c r="F10725" s="2" t="s">
        <v>10</v>
      </c>
      <c r="G10725" s="2" t="s">
        <v>11</v>
      </c>
      <c r="H10725" s="2" t="s">
        <v>12</v>
      </c>
      <c r="I10725" s="2">
        <v>38</v>
      </c>
      <c r="J10725" s="2" t="str">
        <f>VLOOKUP(A10725,'Cor da Pele e Motivacao'!$A$2:$I$11399,6, FALSE)</f>
        <v>Branca</v>
      </c>
      <c r="K10725" s="2" t="str">
        <f>VLOOKUP(A10725,'Cor da Pele e Motivacao'!$A$2:$I$11399,8, FALSE)</f>
        <v>OUTRAS MOTIVAÇÕES</v>
      </c>
      <c r="L10725" s="2">
        <v>1</v>
      </c>
    </row>
    <row r="10726" spans="1:12" ht="15.75" customHeight="1" x14ac:dyDescent="0.25">
      <c r="A10726" t="str">
        <f>CONCATENATE(B10726,C10726,D10726,H10726,I10726,L10726)</f>
        <v>30102020HOMICIDIO251</v>
      </c>
      <c r="B10726" s="2">
        <v>30</v>
      </c>
      <c r="C10726" s="2">
        <v>10</v>
      </c>
      <c r="D10726" s="2">
        <v>2020</v>
      </c>
      <c r="E10726" s="2" t="s">
        <v>119</v>
      </c>
      <c r="F10726" s="2" t="s">
        <v>16</v>
      </c>
      <c r="G10726" s="2" t="s">
        <v>11</v>
      </c>
      <c r="H10726" s="2" t="s">
        <v>12</v>
      </c>
      <c r="I10726" s="2">
        <v>25</v>
      </c>
      <c r="J10726" s="2" t="str">
        <f>VLOOKUP(A10726,'Cor da Pele e Motivacao'!$A$2:$I$11399,6, FALSE)</f>
        <v>Parda</v>
      </c>
      <c r="K10726" s="2" t="str">
        <f>VLOOKUP(A10726,'Cor da Pele e Motivacao'!$A$2:$I$11399,8, FALSE)</f>
        <v>OUTRAS MOTIVAÇÕES</v>
      </c>
      <c r="L10726" s="2">
        <v>1</v>
      </c>
    </row>
    <row r="10727" spans="1:12" ht="15.75" customHeight="1" x14ac:dyDescent="0.25">
      <c r="A10727" t="str">
        <f>CONCATENATE(B10727,C10727,D10727,H10727,I10727,L10727)</f>
        <v>31102020HOMICIDIO281</v>
      </c>
      <c r="B10727" s="2">
        <v>31</v>
      </c>
      <c r="C10727" s="2">
        <v>10</v>
      </c>
      <c r="D10727" s="2">
        <v>2020</v>
      </c>
      <c r="E10727" s="2" t="s">
        <v>96</v>
      </c>
      <c r="F10727" s="2" t="s">
        <v>16</v>
      </c>
      <c r="G10727" s="2" t="s">
        <v>11</v>
      </c>
      <c r="H10727" s="2" t="s">
        <v>12</v>
      </c>
      <c r="I10727" s="2">
        <v>28</v>
      </c>
      <c r="J10727" s="2" t="str">
        <f>VLOOKUP(A10727,'Cor da Pele e Motivacao'!$A$2:$I$11399,6, FALSE)</f>
        <v>Parda</v>
      </c>
      <c r="K10727" s="2" t="str">
        <f>VLOOKUP(A10727,'Cor da Pele e Motivacao'!$A$2:$I$11399,8, FALSE)</f>
        <v>EXCLUDENTE DE ILICITUDE</v>
      </c>
      <c r="L10727" s="2">
        <v>1</v>
      </c>
    </row>
    <row r="10728" spans="1:12" ht="15.75" customHeight="1" x14ac:dyDescent="0.25">
      <c r="A10728" t="str">
        <f>CONCATENATE(B10728,C10728,D10728,H10728,I10728,L10728)</f>
        <v>31102020FEMINICIDIO351</v>
      </c>
      <c r="B10728" s="2">
        <v>31</v>
      </c>
      <c r="C10728" s="2">
        <v>10</v>
      </c>
      <c r="D10728" s="2">
        <v>2020</v>
      </c>
      <c r="E10728" s="2" t="s">
        <v>66</v>
      </c>
      <c r="F10728" s="2" t="s">
        <v>16</v>
      </c>
      <c r="G10728" s="2" t="s">
        <v>28</v>
      </c>
      <c r="H10728" s="2" t="s">
        <v>29</v>
      </c>
      <c r="I10728" s="2">
        <v>35</v>
      </c>
      <c r="J10728" s="2" t="str">
        <f>VLOOKUP(A10728,'Cor da Pele e Motivacao'!$A$2:$I$11399,6, FALSE)</f>
        <v>Parda</v>
      </c>
      <c r="K10728" s="2" t="str">
        <f>VLOOKUP(A10728,'Cor da Pele e Motivacao'!$A$2:$I$11399,8, FALSE)</f>
        <v>FEMINICIDIO</v>
      </c>
      <c r="L10728" s="2">
        <v>1</v>
      </c>
    </row>
    <row r="10729" spans="1:12" ht="15.75" customHeight="1" x14ac:dyDescent="0.25">
      <c r="A10729" t="str">
        <f>CONCATENATE(B10729,C10729,D10729,H10729,I10729,L10729)</f>
        <v>31102020HOMICIDIO281</v>
      </c>
      <c r="B10729" s="2">
        <v>31</v>
      </c>
      <c r="C10729" s="2">
        <v>10</v>
      </c>
      <c r="D10729" s="2">
        <v>2020</v>
      </c>
      <c r="E10729" s="2" t="s">
        <v>84</v>
      </c>
      <c r="F10729" s="2" t="s">
        <v>10</v>
      </c>
      <c r="G10729" s="2" t="s">
        <v>11</v>
      </c>
      <c r="H10729" s="2" t="s">
        <v>12</v>
      </c>
      <c r="I10729" s="2">
        <v>28</v>
      </c>
      <c r="J10729" s="2" t="str">
        <f>VLOOKUP(A10729,'Cor da Pele e Motivacao'!$A$2:$I$11399,6, FALSE)</f>
        <v>Parda</v>
      </c>
      <c r="K10729" s="2" t="str">
        <f>VLOOKUP(A10729,'Cor da Pele e Motivacao'!$A$2:$I$11399,8, FALSE)</f>
        <v>EXCLUDENTE DE ILICITUDE</v>
      </c>
      <c r="L10729" s="2">
        <v>1</v>
      </c>
    </row>
    <row r="10730" spans="1:12" ht="15.75" customHeight="1" x14ac:dyDescent="0.25">
      <c r="A10730" t="str">
        <f>CONCATENATE(B10730,C10730,D10730,H10730,I10730,L10730)</f>
        <v>31102020HOMICIDIO391</v>
      </c>
      <c r="B10730" s="2">
        <v>31</v>
      </c>
      <c r="C10730" s="2">
        <v>10</v>
      </c>
      <c r="D10730" s="2">
        <v>2020</v>
      </c>
      <c r="E10730" s="2" t="s">
        <v>41</v>
      </c>
      <c r="F10730" s="2" t="s">
        <v>22</v>
      </c>
      <c r="G10730" s="2" t="s">
        <v>11</v>
      </c>
      <c r="H10730" s="2" t="s">
        <v>12</v>
      </c>
      <c r="I10730" s="2">
        <v>39</v>
      </c>
      <c r="J10730" s="2" t="str">
        <f>VLOOKUP(A10730,'Cor da Pele e Motivacao'!$A$2:$I$11399,6, FALSE)</f>
        <v>Parda</v>
      </c>
      <c r="K10730" s="2" t="str">
        <f>VLOOKUP(A10730,'Cor da Pele e Motivacao'!$A$2:$I$11399,8, FALSE)</f>
        <v>VIOLÊNCIA INTERPESSOAL</v>
      </c>
      <c r="L10730" s="2">
        <v>1</v>
      </c>
    </row>
    <row r="10731" spans="1:12" ht="15.75" customHeight="1" x14ac:dyDescent="0.25">
      <c r="A10731" t="str">
        <f>CONCATENATE(B10731,C10731,D10731,H10731,I10731,L10731)</f>
        <v>31102020HOMICIDIO341</v>
      </c>
      <c r="B10731" s="2">
        <v>31</v>
      </c>
      <c r="C10731" s="2">
        <v>10</v>
      </c>
      <c r="D10731" s="2">
        <v>2020</v>
      </c>
      <c r="E10731" s="2" t="s">
        <v>25</v>
      </c>
      <c r="F10731" s="2" t="s">
        <v>25</v>
      </c>
      <c r="G10731" s="2" t="s">
        <v>11</v>
      </c>
      <c r="H10731" s="2" t="s">
        <v>12</v>
      </c>
      <c r="I10731" s="2">
        <v>34</v>
      </c>
      <c r="J10731" s="2" t="str">
        <f>VLOOKUP(A10731,'Cor da Pele e Motivacao'!$A$2:$I$11399,6, FALSE)</f>
        <v>Parda</v>
      </c>
      <c r="K10731" s="2" t="str">
        <f>VLOOKUP(A10731,'Cor da Pele e Motivacao'!$A$2:$I$11399,8, FALSE)</f>
        <v>ATIVIDADES CRIMINAIS</v>
      </c>
      <c r="L10731" s="2">
        <v>1</v>
      </c>
    </row>
    <row r="10732" spans="1:12" ht="15.75" customHeight="1" x14ac:dyDescent="0.25">
      <c r="A10732" t="str">
        <f>CONCATENATE(B10732,C10732,D10732,H10732,I10732,L10732)</f>
        <v>31102020HOMICIDIO381</v>
      </c>
      <c r="B10732" s="2">
        <v>31</v>
      </c>
      <c r="C10732" s="2">
        <v>10</v>
      </c>
      <c r="D10732" s="2">
        <v>2020</v>
      </c>
      <c r="E10732" s="2" t="s">
        <v>26</v>
      </c>
      <c r="F10732" s="2" t="s">
        <v>16</v>
      </c>
      <c r="G10732" s="2" t="s">
        <v>11</v>
      </c>
      <c r="H10732" s="2" t="s">
        <v>12</v>
      </c>
      <c r="I10732" s="2">
        <v>38</v>
      </c>
      <c r="J10732" s="2" t="str">
        <f>VLOOKUP(A10732,'Cor da Pele e Motivacao'!$A$2:$I$11399,6, FALSE)</f>
        <v>Parda</v>
      </c>
      <c r="K10732" s="2" t="str">
        <f>VLOOKUP(A10732,'Cor da Pele e Motivacao'!$A$2:$I$11399,8, FALSE)</f>
        <v>VIOLÊNCIA INTERPESSOAL</v>
      </c>
      <c r="L10732" s="2">
        <v>1</v>
      </c>
    </row>
    <row r="10733" spans="1:12" ht="15.75" customHeight="1" x14ac:dyDescent="0.25">
      <c r="A10733" t="str">
        <f>CONCATENATE(B10733,C10733,D10733,H10733,I10733,L10733)</f>
        <v>31102020HOMICIDIO441</v>
      </c>
      <c r="B10733" s="2">
        <v>31</v>
      </c>
      <c r="C10733" s="2">
        <v>10</v>
      </c>
      <c r="D10733" s="2">
        <v>2020</v>
      </c>
      <c r="E10733" s="2" t="s">
        <v>118</v>
      </c>
      <c r="F10733" s="2" t="s">
        <v>10</v>
      </c>
      <c r="G10733" s="2" t="s">
        <v>11</v>
      </c>
      <c r="H10733" s="2" t="s">
        <v>12</v>
      </c>
      <c r="I10733" s="2">
        <v>44</v>
      </c>
      <c r="J10733" s="2" t="str">
        <f>VLOOKUP(A10733,'Cor da Pele e Motivacao'!$A$2:$I$11399,6, FALSE)</f>
        <v>Branca</v>
      </c>
      <c r="K10733" s="2" t="str">
        <f>VLOOKUP(A10733,'Cor da Pele e Motivacao'!$A$2:$I$11399,8, FALSE)</f>
        <v>ATIVIDADES CRIMINAIS</v>
      </c>
      <c r="L10733" s="2">
        <v>1</v>
      </c>
    </row>
    <row r="10734" spans="1:12" ht="15.75" customHeight="1" x14ac:dyDescent="0.25">
      <c r="A10734" t="str">
        <f>CONCATENATE(B10734,C10734,D10734,H10734,I10734,L10734)</f>
        <v>1112020HOMICIDIO161</v>
      </c>
      <c r="B10734" s="2">
        <v>1</v>
      </c>
      <c r="C10734" s="2">
        <v>11</v>
      </c>
      <c r="D10734" s="2">
        <v>2020</v>
      </c>
      <c r="E10734" s="2" t="s">
        <v>48</v>
      </c>
      <c r="F10734" s="2" t="s">
        <v>22</v>
      </c>
      <c r="G10734" s="2" t="s">
        <v>11</v>
      </c>
      <c r="H10734" s="2" t="s">
        <v>12</v>
      </c>
      <c r="I10734" s="2">
        <v>16</v>
      </c>
      <c r="J10734" s="2" t="str">
        <f>VLOOKUP(A10734,'Cor da Pele e Motivacao'!$A$2:$I$11399,6, FALSE)</f>
        <v>Parda</v>
      </c>
      <c r="K10734" s="2" t="str">
        <f>VLOOKUP(A10734,'Cor da Pele e Motivacao'!$A$2:$I$11399,8, FALSE)</f>
        <v>ATIVIDADES CRIMINAIS</v>
      </c>
      <c r="L10734" s="2">
        <v>1</v>
      </c>
    </row>
    <row r="10735" spans="1:12" ht="15.75" customHeight="1" x14ac:dyDescent="0.25">
      <c r="A10735" t="str">
        <f>CONCATENATE(B10735,C10735,D10735,H10735,I10735,L10735)</f>
        <v>1112020HOMICIDIO331</v>
      </c>
      <c r="B10735" s="2">
        <v>1</v>
      </c>
      <c r="C10735" s="2">
        <v>11</v>
      </c>
      <c r="D10735" s="2">
        <v>2020</v>
      </c>
      <c r="E10735" s="2" t="s">
        <v>48</v>
      </c>
      <c r="F10735" s="2" t="s">
        <v>22</v>
      </c>
      <c r="G10735" s="2" t="s">
        <v>11</v>
      </c>
      <c r="H10735" s="2" t="s">
        <v>12</v>
      </c>
      <c r="I10735" s="2">
        <v>33</v>
      </c>
      <c r="J10735" s="2" t="str">
        <f>VLOOKUP(A10735,'Cor da Pele e Motivacao'!$A$2:$I$11399,6, FALSE)</f>
        <v>Negra</v>
      </c>
      <c r="K10735" s="2" t="str">
        <f>VLOOKUP(A10735,'Cor da Pele e Motivacao'!$A$2:$I$11399,8, FALSE)</f>
        <v>ATIVIDADES CRIMINAIS</v>
      </c>
      <c r="L10735" s="2">
        <v>1</v>
      </c>
    </row>
    <row r="10736" spans="1:12" ht="15.75" customHeight="1" x14ac:dyDescent="0.25">
      <c r="A10736" t="str">
        <f>CONCATENATE(B10736,C10736,D10736,H10736,I10736,L10736)</f>
        <v>1112020HOMICIDIO271</v>
      </c>
      <c r="B10736" s="2">
        <v>1</v>
      </c>
      <c r="C10736" s="2">
        <v>11</v>
      </c>
      <c r="D10736" s="2">
        <v>2020</v>
      </c>
      <c r="E10736" s="2" t="s">
        <v>83</v>
      </c>
      <c r="F10736" s="2" t="s">
        <v>14</v>
      </c>
      <c r="G10736" s="2" t="s">
        <v>11</v>
      </c>
      <c r="H10736" s="2" t="s">
        <v>12</v>
      </c>
      <c r="I10736" s="2">
        <v>27</v>
      </c>
      <c r="J10736" s="2" t="str">
        <f>VLOOKUP(A10736,'Cor da Pele e Motivacao'!$A$2:$I$11399,6, FALSE)</f>
        <v>Parda</v>
      </c>
      <c r="K10736" s="2" t="str">
        <f>VLOOKUP(A10736,'Cor da Pele e Motivacao'!$A$2:$I$11399,8, FALSE)</f>
        <v>ATIVIDADES CRIMINAIS</v>
      </c>
      <c r="L10736" s="2">
        <v>1</v>
      </c>
    </row>
    <row r="10737" spans="1:12" ht="15.75" customHeight="1" x14ac:dyDescent="0.25">
      <c r="A10737" t="str">
        <f>CONCATENATE(B10737,C10737,D10737,H10737,I10737,L10737)</f>
        <v>1112020HOMICIDIO291</v>
      </c>
      <c r="B10737" s="2">
        <v>1</v>
      </c>
      <c r="C10737" s="2">
        <v>11</v>
      </c>
      <c r="D10737" s="2">
        <v>2020</v>
      </c>
      <c r="E10737" s="2" t="s">
        <v>42</v>
      </c>
      <c r="F10737" s="2" t="s">
        <v>16</v>
      </c>
      <c r="G10737" s="2" t="s">
        <v>11</v>
      </c>
      <c r="H10737" s="2" t="s">
        <v>12</v>
      </c>
      <c r="I10737" s="2">
        <v>29</v>
      </c>
      <c r="J10737" s="2" t="str">
        <f>VLOOKUP(A10737,'Cor da Pele e Motivacao'!$A$2:$I$11399,6, FALSE)</f>
        <v>Parda</v>
      </c>
      <c r="K10737" s="2" t="str">
        <f>VLOOKUP(A10737,'Cor da Pele e Motivacao'!$A$2:$I$11399,8, FALSE)</f>
        <v>ATIVIDADES CRIMINAIS</v>
      </c>
      <c r="L10737" s="2">
        <v>1</v>
      </c>
    </row>
    <row r="10738" spans="1:12" ht="15.75" customHeight="1" x14ac:dyDescent="0.25">
      <c r="A10738" t="str">
        <f>CONCATENATE(B10738,C10738,D10738,H10738,I10738,L10738)</f>
        <v>1112020HOMICIDIO201</v>
      </c>
      <c r="B10738" s="2">
        <v>1</v>
      </c>
      <c r="C10738" s="2">
        <v>11</v>
      </c>
      <c r="D10738" s="2">
        <v>2020</v>
      </c>
      <c r="E10738" s="2" t="s">
        <v>18</v>
      </c>
      <c r="F10738" s="2" t="s">
        <v>16</v>
      </c>
      <c r="G10738" s="2" t="s">
        <v>11</v>
      </c>
      <c r="H10738" s="2" t="s">
        <v>12</v>
      </c>
      <c r="I10738" s="2">
        <v>20</v>
      </c>
      <c r="J10738" s="2" t="str">
        <f>VLOOKUP(A10738,'Cor da Pele e Motivacao'!$A$2:$I$11399,6, FALSE)</f>
        <v>Parda</v>
      </c>
      <c r="K10738" s="2" t="str">
        <f>VLOOKUP(A10738,'Cor da Pele e Motivacao'!$A$2:$I$11399,8, FALSE)</f>
        <v>ATIVIDADES CRIMINAIS</v>
      </c>
      <c r="L10738" s="2">
        <v>1</v>
      </c>
    </row>
    <row r="10739" spans="1:12" ht="15.75" customHeight="1" x14ac:dyDescent="0.25">
      <c r="A10739" t="str">
        <f>CONCATENATE(B10739,C10739,D10739,H10739,I10739,L10739)</f>
        <v>1112020HOMICIDIO391</v>
      </c>
      <c r="B10739" s="2">
        <v>1</v>
      </c>
      <c r="C10739" s="2">
        <v>11</v>
      </c>
      <c r="D10739" s="2">
        <v>2020</v>
      </c>
      <c r="E10739" s="2" t="s">
        <v>78</v>
      </c>
      <c r="F10739" s="2" t="s">
        <v>14</v>
      </c>
      <c r="G10739" s="2" t="s">
        <v>11</v>
      </c>
      <c r="H10739" s="2" t="s">
        <v>12</v>
      </c>
      <c r="I10739" s="2">
        <v>39</v>
      </c>
      <c r="J10739" s="2" t="str">
        <f>VLOOKUP(A10739,'Cor da Pele e Motivacao'!$A$2:$I$11399,6, FALSE)</f>
        <v>Negra</v>
      </c>
      <c r="K10739" s="2" t="str">
        <f>VLOOKUP(A10739,'Cor da Pele e Motivacao'!$A$2:$I$11399,8, FALSE)</f>
        <v>ATIVIDADES CRIMINAIS</v>
      </c>
      <c r="L10739" s="2">
        <v>1</v>
      </c>
    </row>
    <row r="10740" spans="1:12" ht="15.75" customHeight="1" x14ac:dyDescent="0.25">
      <c r="A10740" t="str">
        <f>CONCATENATE(B10740,C10740,D10740,H10740,I10740,L10740)</f>
        <v>1112020HOMICIDIO221</v>
      </c>
      <c r="B10740" s="2">
        <v>1</v>
      </c>
      <c r="C10740" s="2">
        <v>11</v>
      </c>
      <c r="D10740" s="2">
        <v>2020</v>
      </c>
      <c r="E10740" s="2" t="s">
        <v>20</v>
      </c>
      <c r="F10740" s="2" t="s">
        <v>14</v>
      </c>
      <c r="G10740" s="2" t="s">
        <v>11</v>
      </c>
      <c r="H10740" s="2" t="s">
        <v>12</v>
      </c>
      <c r="I10740" s="2">
        <v>22</v>
      </c>
      <c r="J10740" s="2" t="str">
        <f>VLOOKUP(A10740,'Cor da Pele e Motivacao'!$A$2:$I$11399,6, FALSE)</f>
        <v>Parda</v>
      </c>
      <c r="K10740" s="2" t="str">
        <f>VLOOKUP(A10740,'Cor da Pele e Motivacao'!$A$2:$I$11399,8, FALSE)</f>
        <v>VIOLÊNCIA INTERPESSOAL</v>
      </c>
      <c r="L10740" s="2">
        <v>1</v>
      </c>
    </row>
    <row r="10741" spans="1:12" ht="15.75" customHeight="1" x14ac:dyDescent="0.25">
      <c r="A10741" t="str">
        <f>CONCATENATE(B10741,C10741,D10741,H10741,I10741,L10741)</f>
        <v>1112020HOMICIDIO1</v>
      </c>
      <c r="B10741" s="2">
        <v>1</v>
      </c>
      <c r="C10741" s="2">
        <v>11</v>
      </c>
      <c r="D10741" s="2">
        <v>2020</v>
      </c>
      <c r="E10741" s="2" t="s">
        <v>183</v>
      </c>
      <c r="F10741" s="2" t="s">
        <v>10</v>
      </c>
      <c r="G10741" s="2" t="s">
        <v>11</v>
      </c>
      <c r="H10741" s="2" t="s">
        <v>12</v>
      </c>
      <c r="I10741" s="2"/>
      <c r="J10741" s="2" t="str">
        <f>VLOOKUP(A10741,'Cor da Pele e Motivacao'!$A$2:$I$11399,6, FALSE)</f>
        <v>NAO INFORMADO</v>
      </c>
      <c r="K10741" s="2" t="str">
        <f>VLOOKUP(A10741,'Cor da Pele e Motivacao'!$A$2:$I$11399,8, FALSE)</f>
        <v>OUTRAS MOTIVAÇÕES</v>
      </c>
      <c r="L10741" s="2">
        <v>1</v>
      </c>
    </row>
    <row r="10742" spans="1:12" ht="15.75" customHeight="1" x14ac:dyDescent="0.25">
      <c r="A10742" t="str">
        <f>CONCATENATE(B10742,C10742,D10742,H10742,I10742,L10742)</f>
        <v>1112020HOMICIDIO231</v>
      </c>
      <c r="B10742" s="2">
        <v>1</v>
      </c>
      <c r="C10742" s="2">
        <v>11</v>
      </c>
      <c r="D10742" s="2">
        <v>2020</v>
      </c>
      <c r="E10742" s="2" t="s">
        <v>61</v>
      </c>
      <c r="F10742" s="2" t="s">
        <v>10</v>
      </c>
      <c r="G10742" s="2" t="s">
        <v>11</v>
      </c>
      <c r="H10742" s="2" t="s">
        <v>12</v>
      </c>
      <c r="I10742" s="2">
        <v>23</v>
      </c>
      <c r="J10742" s="2" t="str">
        <f>VLOOKUP(A10742,'Cor da Pele e Motivacao'!$A$2:$I$11399,6, FALSE)</f>
        <v>Parda</v>
      </c>
      <c r="K10742" s="2" t="str">
        <f>VLOOKUP(A10742,'Cor da Pele e Motivacao'!$A$2:$I$11399,8, FALSE)</f>
        <v>VIOLÊNCIA INTERPESSOAL</v>
      </c>
      <c r="L10742" s="2">
        <v>1</v>
      </c>
    </row>
    <row r="10743" spans="1:12" ht="15.75" customHeight="1" x14ac:dyDescent="0.25">
      <c r="A10743" t="str">
        <f>CONCATENATE(B10743,C10743,D10743,H10743,I10743,L10743)</f>
        <v>1112020HOMICIDIO261</v>
      </c>
      <c r="B10743" s="2">
        <v>1</v>
      </c>
      <c r="C10743" s="2">
        <v>11</v>
      </c>
      <c r="D10743" s="2">
        <v>2020</v>
      </c>
      <c r="E10743" s="2" t="s">
        <v>61</v>
      </c>
      <c r="F10743" s="2" t="s">
        <v>10</v>
      </c>
      <c r="G10743" s="2" t="s">
        <v>11</v>
      </c>
      <c r="H10743" s="2" t="s">
        <v>12</v>
      </c>
      <c r="I10743" s="2">
        <v>26</v>
      </c>
      <c r="J10743" s="2" t="str">
        <f>VLOOKUP(A10743,'Cor da Pele e Motivacao'!$A$2:$I$11399,6, FALSE)</f>
        <v>Parda</v>
      </c>
      <c r="K10743" s="2" t="str">
        <f>VLOOKUP(A10743,'Cor da Pele e Motivacao'!$A$2:$I$11399,8, FALSE)</f>
        <v>VIOLÊNCIA INTERPESSOAL</v>
      </c>
      <c r="L10743" s="2">
        <v>1</v>
      </c>
    </row>
    <row r="10744" spans="1:12" ht="15.75" customHeight="1" x14ac:dyDescent="0.25">
      <c r="A10744" t="str">
        <f>CONCATENATE(B10744,C10744,D10744,H10744,I10744,L10744)</f>
        <v>1112020HOMICIDIO191</v>
      </c>
      <c r="B10744" s="2">
        <v>1</v>
      </c>
      <c r="C10744" s="2">
        <v>11</v>
      </c>
      <c r="D10744" s="2">
        <v>2020</v>
      </c>
      <c r="E10744" s="2" t="s">
        <v>36</v>
      </c>
      <c r="F10744" s="2" t="s">
        <v>14</v>
      </c>
      <c r="G10744" s="2" t="s">
        <v>11</v>
      </c>
      <c r="H10744" s="2" t="s">
        <v>12</v>
      </c>
      <c r="I10744" s="2">
        <v>19</v>
      </c>
      <c r="J10744" s="2" t="str">
        <f>VLOOKUP(A10744,'Cor da Pele e Motivacao'!$A$2:$I$11399,6, FALSE)</f>
        <v>Parda</v>
      </c>
      <c r="K10744" s="2" t="str">
        <f>VLOOKUP(A10744,'Cor da Pele e Motivacao'!$A$2:$I$11399,8, FALSE)</f>
        <v>ATIVIDADES CRIMINAIS</v>
      </c>
      <c r="L10744" s="2">
        <v>1</v>
      </c>
    </row>
    <row r="10745" spans="1:12" ht="15.75" customHeight="1" x14ac:dyDescent="0.25">
      <c r="A10745" t="str">
        <f>CONCATENATE(B10745,C10745,D10745,H10745,I10745,L10745)</f>
        <v>1112020HOMICIDIO211</v>
      </c>
      <c r="B10745" s="2">
        <v>1</v>
      </c>
      <c r="C10745" s="2">
        <v>11</v>
      </c>
      <c r="D10745" s="2">
        <v>2020</v>
      </c>
      <c r="E10745" s="2" t="s">
        <v>93</v>
      </c>
      <c r="F10745" s="2" t="s">
        <v>22</v>
      </c>
      <c r="G10745" s="2" t="s">
        <v>11</v>
      </c>
      <c r="H10745" s="2" t="s">
        <v>12</v>
      </c>
      <c r="I10745" s="2">
        <v>21</v>
      </c>
      <c r="J10745" s="2" t="str">
        <f>VLOOKUP(A10745,'Cor da Pele e Motivacao'!$A$2:$I$11399,6, FALSE)</f>
        <v>Parda</v>
      </c>
      <c r="K10745" s="2" t="str">
        <f>VLOOKUP(A10745,'Cor da Pele e Motivacao'!$A$2:$I$11399,8, FALSE)</f>
        <v>ATIVIDADES CRIMINAIS</v>
      </c>
      <c r="L10745" s="2">
        <v>1</v>
      </c>
    </row>
    <row r="10746" spans="1:12" ht="15.75" customHeight="1" x14ac:dyDescent="0.25">
      <c r="A10746" t="str">
        <f>CONCATENATE(B10746,C10746,D10746,H10746,I10746,L10746)</f>
        <v>1112020HOMICIDIO311</v>
      </c>
      <c r="B10746" s="2">
        <v>1</v>
      </c>
      <c r="C10746" s="2">
        <v>11</v>
      </c>
      <c r="D10746" s="2">
        <v>2020</v>
      </c>
      <c r="E10746" s="2" t="s">
        <v>149</v>
      </c>
      <c r="F10746" s="2" t="s">
        <v>16</v>
      </c>
      <c r="G10746" s="2" t="s">
        <v>11</v>
      </c>
      <c r="H10746" s="2" t="s">
        <v>12</v>
      </c>
      <c r="I10746" s="2">
        <v>31</v>
      </c>
      <c r="J10746" s="2" t="str">
        <f>VLOOKUP(A10746,'Cor da Pele e Motivacao'!$A$2:$I$11399,6, FALSE)</f>
        <v>Parda</v>
      </c>
      <c r="K10746" s="2" t="str">
        <f>VLOOKUP(A10746,'Cor da Pele e Motivacao'!$A$2:$I$11399,8, FALSE)</f>
        <v>ATIVIDADES CRIMINAIS</v>
      </c>
      <c r="L10746" s="2">
        <v>1</v>
      </c>
    </row>
    <row r="10747" spans="1:12" ht="15.75" customHeight="1" x14ac:dyDescent="0.25">
      <c r="A10747" t="str">
        <f>CONCATENATE(B10747,C10747,D10747,H10747,I10747,L10747)</f>
        <v>1112020HOMICIDIO241</v>
      </c>
      <c r="B10747" s="2">
        <v>1</v>
      </c>
      <c r="C10747" s="2">
        <v>11</v>
      </c>
      <c r="D10747" s="2">
        <v>2020</v>
      </c>
      <c r="E10747" s="2" t="s">
        <v>137</v>
      </c>
      <c r="F10747" s="2" t="s">
        <v>22</v>
      </c>
      <c r="G10747" s="2" t="s">
        <v>28</v>
      </c>
      <c r="H10747" s="2" t="s">
        <v>12</v>
      </c>
      <c r="I10747" s="2">
        <v>24</v>
      </c>
      <c r="J10747" s="2" t="str">
        <f>VLOOKUP(A10747,'Cor da Pele e Motivacao'!$A$2:$I$11399,6, FALSE)</f>
        <v>Parda</v>
      </c>
      <c r="K10747" s="2" t="str">
        <f>VLOOKUP(A10747,'Cor da Pele e Motivacao'!$A$2:$I$11399,8, FALSE)</f>
        <v>ATIVIDADES CRIMINAIS</v>
      </c>
      <c r="L10747" s="2">
        <v>1</v>
      </c>
    </row>
    <row r="10748" spans="1:12" ht="15.75" customHeight="1" x14ac:dyDescent="0.25">
      <c r="A10748" t="str">
        <f>CONCATENATE(B10748,C10748,D10748,H10748,I10748,L10748)</f>
        <v>1112020HOMICIDIO261</v>
      </c>
      <c r="B10748" s="2">
        <v>1</v>
      </c>
      <c r="C10748" s="2">
        <v>11</v>
      </c>
      <c r="D10748" s="2">
        <v>2020</v>
      </c>
      <c r="E10748" s="2" t="s">
        <v>137</v>
      </c>
      <c r="F10748" s="2" t="s">
        <v>22</v>
      </c>
      <c r="G10748" s="2" t="s">
        <v>11</v>
      </c>
      <c r="H10748" s="2" t="s">
        <v>12</v>
      </c>
      <c r="I10748" s="2">
        <v>26</v>
      </c>
      <c r="J10748" s="2" t="str">
        <f>VLOOKUP(A10748,'Cor da Pele e Motivacao'!$A$2:$I$11399,6, FALSE)</f>
        <v>Parda</v>
      </c>
      <c r="K10748" s="2" t="str">
        <f>VLOOKUP(A10748,'Cor da Pele e Motivacao'!$A$2:$I$11399,8, FALSE)</f>
        <v>VIOLÊNCIA INTERPESSOAL</v>
      </c>
      <c r="L10748" s="2">
        <v>1</v>
      </c>
    </row>
    <row r="10749" spans="1:12" ht="15.75" customHeight="1" x14ac:dyDescent="0.25">
      <c r="A10749" t="str">
        <f>CONCATENATE(B10749,C10749,D10749,H10749,I10749,L10749)</f>
        <v>1112020HOMICIDIO211</v>
      </c>
      <c r="B10749" s="2">
        <v>1</v>
      </c>
      <c r="C10749" s="2">
        <v>11</v>
      </c>
      <c r="D10749" s="2">
        <v>2020</v>
      </c>
      <c r="E10749" s="2" t="s">
        <v>38</v>
      </c>
      <c r="F10749" s="2" t="s">
        <v>22</v>
      </c>
      <c r="G10749" s="2" t="s">
        <v>11</v>
      </c>
      <c r="H10749" s="2" t="s">
        <v>12</v>
      </c>
      <c r="I10749" s="2">
        <v>21</v>
      </c>
      <c r="J10749" s="2" t="str">
        <f>VLOOKUP(A10749,'Cor da Pele e Motivacao'!$A$2:$I$11399,6, FALSE)</f>
        <v>Parda</v>
      </c>
      <c r="K10749" s="2" t="str">
        <f>VLOOKUP(A10749,'Cor da Pele e Motivacao'!$A$2:$I$11399,8, FALSE)</f>
        <v>ATIVIDADES CRIMINAIS</v>
      </c>
      <c r="L10749" s="2">
        <v>1</v>
      </c>
    </row>
    <row r="10750" spans="1:12" ht="15.75" customHeight="1" x14ac:dyDescent="0.25">
      <c r="A10750" t="str">
        <f>CONCATENATE(B10750,C10750,D10750,H10750,I10750,L10750)</f>
        <v>2112020HOMICIDIO391</v>
      </c>
      <c r="B10750" s="2">
        <v>2</v>
      </c>
      <c r="C10750" s="2">
        <v>11</v>
      </c>
      <c r="D10750" s="2">
        <v>2020</v>
      </c>
      <c r="E10750" s="2" t="s">
        <v>19</v>
      </c>
      <c r="F10750" s="2" t="s">
        <v>14</v>
      </c>
      <c r="G10750" s="2" t="s">
        <v>11</v>
      </c>
      <c r="H10750" s="2" t="s">
        <v>12</v>
      </c>
      <c r="I10750" s="2">
        <v>39</v>
      </c>
      <c r="J10750" s="2" t="str">
        <f>VLOOKUP(A10750,'Cor da Pele e Motivacao'!$A$2:$I$11399,6, FALSE)</f>
        <v>Parda</v>
      </c>
      <c r="K10750" s="2" t="str">
        <f>VLOOKUP(A10750,'Cor da Pele e Motivacao'!$A$2:$I$11399,8, FALSE)</f>
        <v>VIOLÊNCIA INTERPESSOAL</v>
      </c>
      <c r="L10750" s="2">
        <v>1</v>
      </c>
    </row>
    <row r="10751" spans="1:12" ht="15.75" customHeight="1" x14ac:dyDescent="0.25">
      <c r="A10751" t="str">
        <f>CONCATENATE(B10751,C10751,D10751,H10751,I10751,L10751)</f>
        <v>2112020HOMICIDIO641</v>
      </c>
      <c r="B10751" s="2">
        <v>2</v>
      </c>
      <c r="C10751" s="2">
        <v>11</v>
      </c>
      <c r="D10751" s="2">
        <v>2020</v>
      </c>
      <c r="E10751" s="2" t="s">
        <v>35</v>
      </c>
      <c r="F10751" s="2" t="s">
        <v>16</v>
      </c>
      <c r="G10751" s="2" t="s">
        <v>11</v>
      </c>
      <c r="H10751" s="2" t="s">
        <v>12</v>
      </c>
      <c r="I10751" s="2">
        <v>64</v>
      </c>
      <c r="J10751" s="2" t="str">
        <f>VLOOKUP(A10751,'Cor da Pele e Motivacao'!$A$2:$I$11399,6, FALSE)</f>
        <v>Negra</v>
      </c>
      <c r="K10751" s="2" t="str">
        <f>VLOOKUP(A10751,'Cor da Pele e Motivacao'!$A$2:$I$11399,8, FALSE)</f>
        <v>OUTRAS MOTIVAÇÕES</v>
      </c>
      <c r="L10751" s="2">
        <v>1</v>
      </c>
    </row>
    <row r="10752" spans="1:12" ht="15.75" customHeight="1" x14ac:dyDescent="0.25">
      <c r="A10752" t="str">
        <f>CONCATENATE(B10752,C10752,D10752,H10752,I10752,L10752)</f>
        <v>2112020HOMICIDIO291</v>
      </c>
      <c r="B10752" s="2">
        <v>2</v>
      </c>
      <c r="C10752" s="2">
        <v>11</v>
      </c>
      <c r="D10752" s="2">
        <v>2020</v>
      </c>
      <c r="E10752" s="2" t="s">
        <v>67</v>
      </c>
      <c r="F10752" s="2" t="s">
        <v>16</v>
      </c>
      <c r="G10752" s="2" t="s">
        <v>11</v>
      </c>
      <c r="H10752" s="2" t="s">
        <v>12</v>
      </c>
      <c r="I10752" s="2">
        <v>29</v>
      </c>
      <c r="J10752" s="2" t="str">
        <f>VLOOKUP(A10752,'Cor da Pele e Motivacao'!$A$2:$I$11399,6, FALSE)</f>
        <v>Parda</v>
      </c>
      <c r="K10752" s="2" t="str">
        <f>VLOOKUP(A10752,'Cor da Pele e Motivacao'!$A$2:$I$11399,8, FALSE)</f>
        <v>VIOLÊNCIA INTERPESSOAL</v>
      </c>
      <c r="L10752" s="2">
        <v>1</v>
      </c>
    </row>
    <row r="10753" spans="1:12" ht="15.75" customHeight="1" x14ac:dyDescent="0.25">
      <c r="A10753" t="str">
        <f>CONCATENATE(B10753,C10753,D10753,H10753,I10753,L10753)</f>
        <v>2112020HOMICIDIO391</v>
      </c>
      <c r="B10753" s="2">
        <v>2</v>
      </c>
      <c r="C10753" s="2">
        <v>11</v>
      </c>
      <c r="D10753" s="2">
        <v>2020</v>
      </c>
      <c r="E10753" s="2" t="s">
        <v>160</v>
      </c>
      <c r="F10753" s="2" t="s">
        <v>10</v>
      </c>
      <c r="G10753" s="2" t="s">
        <v>11</v>
      </c>
      <c r="H10753" s="2" t="s">
        <v>12</v>
      </c>
      <c r="I10753" s="2">
        <v>39</v>
      </c>
      <c r="J10753" s="2" t="str">
        <f>VLOOKUP(A10753,'Cor da Pele e Motivacao'!$A$2:$I$11399,6, FALSE)</f>
        <v>Parda</v>
      </c>
      <c r="K10753" s="2" t="str">
        <f>VLOOKUP(A10753,'Cor da Pele e Motivacao'!$A$2:$I$11399,8, FALSE)</f>
        <v>VIOLÊNCIA INTERPESSOAL</v>
      </c>
      <c r="L10753" s="2">
        <v>1</v>
      </c>
    </row>
    <row r="10754" spans="1:12" ht="15.75" customHeight="1" x14ac:dyDescent="0.25">
      <c r="A10754" t="str">
        <f>CONCATENATE(B10754,C10754,D10754,H10754,I10754,L10754)</f>
        <v>2112020HOMICIDIO231</v>
      </c>
      <c r="B10754" s="2">
        <v>2</v>
      </c>
      <c r="C10754" s="2">
        <v>11</v>
      </c>
      <c r="D10754" s="2">
        <v>2020</v>
      </c>
      <c r="E10754" s="2" t="s">
        <v>23</v>
      </c>
      <c r="F10754" s="2" t="s">
        <v>14</v>
      </c>
      <c r="G10754" s="2" t="s">
        <v>11</v>
      </c>
      <c r="H10754" s="2" t="s">
        <v>12</v>
      </c>
      <c r="I10754" s="2">
        <v>23</v>
      </c>
      <c r="J10754" s="2" t="str">
        <f>VLOOKUP(A10754,'Cor da Pele e Motivacao'!$A$2:$I$11399,6, FALSE)</f>
        <v>Parda</v>
      </c>
      <c r="K10754" s="2" t="str">
        <f>VLOOKUP(A10754,'Cor da Pele e Motivacao'!$A$2:$I$11399,8, FALSE)</f>
        <v>ATIVIDADES CRIMINAIS</v>
      </c>
      <c r="L10754" s="2">
        <v>1</v>
      </c>
    </row>
    <row r="10755" spans="1:12" ht="15.75" customHeight="1" x14ac:dyDescent="0.25">
      <c r="A10755" t="str">
        <f>CONCATENATE(B10755,C10755,D10755,H10755,I10755,L10755)</f>
        <v>2112020HOMICIDIO391</v>
      </c>
      <c r="B10755" s="2">
        <v>2</v>
      </c>
      <c r="C10755" s="2">
        <v>11</v>
      </c>
      <c r="D10755" s="2">
        <v>2020</v>
      </c>
      <c r="E10755" s="2" t="s">
        <v>158</v>
      </c>
      <c r="F10755" s="2" t="s">
        <v>16</v>
      </c>
      <c r="G10755" s="2" t="s">
        <v>11</v>
      </c>
      <c r="H10755" s="2" t="s">
        <v>12</v>
      </c>
      <c r="I10755" s="2">
        <v>39</v>
      </c>
      <c r="J10755" s="2" t="str">
        <f>VLOOKUP(A10755,'Cor da Pele e Motivacao'!$A$2:$I$11399,6, FALSE)</f>
        <v>Parda</v>
      </c>
      <c r="K10755" s="2" t="str">
        <f>VLOOKUP(A10755,'Cor da Pele e Motivacao'!$A$2:$I$11399,8, FALSE)</f>
        <v>VIOLÊNCIA INTERPESSOAL</v>
      </c>
      <c r="L10755" s="2">
        <v>1</v>
      </c>
    </row>
    <row r="10756" spans="1:12" ht="15.75" customHeight="1" x14ac:dyDescent="0.25">
      <c r="A10756" t="str">
        <f>CONCATENATE(B10756,C10756,D10756,H10756,I10756,L10756)</f>
        <v>2112020HOMICIDIO221</v>
      </c>
      <c r="B10756" s="2">
        <v>2</v>
      </c>
      <c r="C10756" s="2">
        <v>11</v>
      </c>
      <c r="D10756" s="2">
        <v>2020</v>
      </c>
      <c r="E10756" s="2" t="s">
        <v>36</v>
      </c>
      <c r="F10756" s="2" t="s">
        <v>14</v>
      </c>
      <c r="G10756" s="2" t="s">
        <v>11</v>
      </c>
      <c r="H10756" s="2" t="s">
        <v>12</v>
      </c>
      <c r="I10756" s="2">
        <v>22</v>
      </c>
      <c r="J10756" s="2" t="str">
        <f>VLOOKUP(A10756,'Cor da Pele e Motivacao'!$A$2:$I$11399,6, FALSE)</f>
        <v>Parda</v>
      </c>
      <c r="K10756" s="2" t="str">
        <f>VLOOKUP(A10756,'Cor da Pele e Motivacao'!$A$2:$I$11399,8, FALSE)</f>
        <v>ATIVIDADES CRIMINAIS</v>
      </c>
      <c r="L10756" s="2">
        <v>1</v>
      </c>
    </row>
    <row r="10757" spans="1:12" ht="15.75" customHeight="1" x14ac:dyDescent="0.25">
      <c r="A10757" t="str">
        <f>CONCATENATE(B10757,C10757,D10757,H10757,I10757,L10757)</f>
        <v>2112020LATROCINIO271</v>
      </c>
      <c r="B10757" s="2">
        <v>2</v>
      </c>
      <c r="C10757" s="2">
        <v>11</v>
      </c>
      <c r="D10757" s="2">
        <v>2020</v>
      </c>
      <c r="E10757" s="2" t="s">
        <v>25</v>
      </c>
      <c r="F10757" s="2" t="s">
        <v>25</v>
      </c>
      <c r="G10757" s="2" t="s">
        <v>11</v>
      </c>
      <c r="H10757" s="2" t="s">
        <v>33</v>
      </c>
      <c r="I10757" s="2">
        <v>27</v>
      </c>
      <c r="J10757" s="2" t="str">
        <f>VLOOKUP(A10757,'Cor da Pele e Motivacao'!$A$2:$I$11399,6, FALSE)</f>
        <v>Parda</v>
      </c>
      <c r="K10757" s="2" t="str">
        <f>VLOOKUP(A10757,'Cor da Pele e Motivacao'!$A$2:$I$11399,8, FALSE)</f>
        <v>PATRIMÔNIO</v>
      </c>
      <c r="L10757" s="2">
        <v>1</v>
      </c>
    </row>
    <row r="10758" spans="1:12" ht="15.75" customHeight="1" x14ac:dyDescent="0.25">
      <c r="A10758" t="str">
        <f>CONCATENATE(B10758,C10758,D10758,H10758,I10758,L10758)</f>
        <v>2112020HOMICIDIO261</v>
      </c>
      <c r="B10758" s="2">
        <v>2</v>
      </c>
      <c r="C10758" s="2">
        <v>11</v>
      </c>
      <c r="D10758" s="2">
        <v>2020</v>
      </c>
      <c r="E10758" s="2" t="s">
        <v>81</v>
      </c>
      <c r="F10758" s="2" t="s">
        <v>22</v>
      </c>
      <c r="G10758" s="2" t="s">
        <v>11</v>
      </c>
      <c r="H10758" s="2" t="s">
        <v>12</v>
      </c>
      <c r="I10758" s="2">
        <v>26</v>
      </c>
      <c r="J10758" s="2" t="str">
        <f>VLOOKUP(A10758,'Cor da Pele e Motivacao'!$A$2:$I$11399,6, FALSE)</f>
        <v>Parda</v>
      </c>
      <c r="K10758" s="2" t="str">
        <f>VLOOKUP(A10758,'Cor da Pele e Motivacao'!$A$2:$I$11399,8, FALSE)</f>
        <v>ATIVIDADES CRIMINAIS</v>
      </c>
      <c r="L10758" s="2">
        <v>1</v>
      </c>
    </row>
    <row r="10759" spans="1:12" ht="15.75" customHeight="1" x14ac:dyDescent="0.25">
      <c r="A10759" t="str">
        <f>CONCATENATE(B10759,C10759,D10759,H10759,I10759,L10759)</f>
        <v>2112020HOMICIDIO281</v>
      </c>
      <c r="B10759" s="2">
        <v>2</v>
      </c>
      <c r="C10759" s="2">
        <v>11</v>
      </c>
      <c r="D10759" s="2">
        <v>2020</v>
      </c>
      <c r="E10759" s="2" t="s">
        <v>38</v>
      </c>
      <c r="F10759" s="2" t="s">
        <v>22</v>
      </c>
      <c r="G10759" s="2" t="s">
        <v>11</v>
      </c>
      <c r="H10759" s="2" t="s">
        <v>12</v>
      </c>
      <c r="I10759" s="2">
        <v>28</v>
      </c>
      <c r="J10759" s="2" t="str">
        <f>VLOOKUP(A10759,'Cor da Pele e Motivacao'!$A$2:$I$11399,6, FALSE)</f>
        <v>Parda</v>
      </c>
      <c r="K10759" s="2" t="str">
        <f>VLOOKUP(A10759,'Cor da Pele e Motivacao'!$A$2:$I$11399,8, FALSE)</f>
        <v>ATIVIDADES CRIMINAIS</v>
      </c>
      <c r="L10759" s="2">
        <v>1</v>
      </c>
    </row>
    <row r="10760" spans="1:12" ht="15.75" customHeight="1" x14ac:dyDescent="0.25">
      <c r="A10760" t="str">
        <f>CONCATENATE(B10760,C10760,D10760,H10760,I10760,L10760)</f>
        <v>3112020LATROCINIO261</v>
      </c>
      <c r="B10760" s="2">
        <v>3</v>
      </c>
      <c r="C10760" s="2">
        <v>11</v>
      </c>
      <c r="D10760" s="2">
        <v>2020</v>
      </c>
      <c r="E10760" s="2" t="s">
        <v>25</v>
      </c>
      <c r="F10760" s="2" t="s">
        <v>25</v>
      </c>
      <c r="G10760" s="2" t="s">
        <v>11</v>
      </c>
      <c r="H10760" s="2" t="s">
        <v>33</v>
      </c>
      <c r="I10760" s="2">
        <v>26</v>
      </c>
      <c r="J10760" s="2" t="str">
        <f>VLOOKUP(A10760,'Cor da Pele e Motivacao'!$A$2:$I$11399,6, FALSE)</f>
        <v>Parda</v>
      </c>
      <c r="K10760" s="2" t="str">
        <f>VLOOKUP(A10760,'Cor da Pele e Motivacao'!$A$2:$I$11399,8, FALSE)</f>
        <v>PATRIMÔNIO</v>
      </c>
      <c r="L10760" s="2">
        <v>1</v>
      </c>
    </row>
    <row r="10761" spans="1:12" ht="15.75" customHeight="1" x14ac:dyDescent="0.25">
      <c r="A10761" t="str">
        <f>CONCATENATE(B10761,C10761,D10761,H10761,I10761,L10761)</f>
        <v>3112020HOMICIDIO431</v>
      </c>
      <c r="B10761" s="2">
        <v>3</v>
      </c>
      <c r="C10761" s="2">
        <v>11</v>
      </c>
      <c r="D10761" s="2">
        <v>2020</v>
      </c>
      <c r="E10761" s="2" t="s">
        <v>27</v>
      </c>
      <c r="F10761" s="2" t="s">
        <v>14</v>
      </c>
      <c r="G10761" s="2" t="s">
        <v>11</v>
      </c>
      <c r="H10761" s="2" t="s">
        <v>12</v>
      </c>
      <c r="I10761" s="2">
        <v>43</v>
      </c>
      <c r="J10761" s="2" t="str">
        <f>VLOOKUP(A10761,'Cor da Pele e Motivacao'!$A$2:$I$11399,6, FALSE)</f>
        <v>Parda</v>
      </c>
      <c r="K10761" s="2" t="str">
        <f>VLOOKUP(A10761,'Cor da Pele e Motivacao'!$A$2:$I$11399,8, FALSE)</f>
        <v>OUTRAS MOTIVAÇÕES</v>
      </c>
      <c r="L10761" s="2">
        <v>1</v>
      </c>
    </row>
    <row r="10762" spans="1:12" ht="15.75" customHeight="1" x14ac:dyDescent="0.25">
      <c r="A10762" t="str">
        <f>CONCATENATE(B10762,C10762,D10762,H10762,I10762,L10762)</f>
        <v>3112020HOMICIDIO521</v>
      </c>
      <c r="B10762" s="2">
        <v>3</v>
      </c>
      <c r="C10762" s="2">
        <v>11</v>
      </c>
      <c r="D10762" s="2">
        <v>2020</v>
      </c>
      <c r="E10762" s="2" t="s">
        <v>38</v>
      </c>
      <c r="F10762" s="2" t="s">
        <v>22</v>
      </c>
      <c r="G10762" s="2" t="s">
        <v>11</v>
      </c>
      <c r="H10762" s="2" t="s">
        <v>12</v>
      </c>
      <c r="I10762" s="2">
        <v>52</v>
      </c>
      <c r="J10762" s="2" t="str">
        <f>VLOOKUP(A10762,'Cor da Pele e Motivacao'!$A$2:$I$11399,6, FALSE)</f>
        <v>Parda</v>
      </c>
      <c r="K10762" s="2" t="str">
        <f>VLOOKUP(A10762,'Cor da Pele e Motivacao'!$A$2:$I$11399,8, FALSE)</f>
        <v>ATIVIDADES CRIMINAIS</v>
      </c>
      <c r="L10762" s="2">
        <v>1</v>
      </c>
    </row>
    <row r="10763" spans="1:12" ht="15.75" customHeight="1" x14ac:dyDescent="0.25">
      <c r="A10763" t="str">
        <f>CONCATENATE(B10763,C10763,D10763,H10763,I10763,L10763)</f>
        <v>4112020HOMICIDIO1</v>
      </c>
      <c r="B10763" s="2">
        <v>4</v>
      </c>
      <c r="C10763" s="2">
        <v>11</v>
      </c>
      <c r="D10763" s="2">
        <v>2020</v>
      </c>
      <c r="E10763" s="2" t="s">
        <v>80</v>
      </c>
      <c r="F10763" s="2" t="s">
        <v>14</v>
      </c>
      <c r="G10763" s="2" t="s">
        <v>11</v>
      </c>
      <c r="H10763" s="2" t="s">
        <v>12</v>
      </c>
      <c r="I10763" s="2"/>
      <c r="J10763" s="2" t="str">
        <f>VLOOKUP(A10763,'Cor da Pele e Motivacao'!$A$2:$I$11399,6, FALSE)</f>
        <v>Parda</v>
      </c>
      <c r="K10763" s="2" t="str">
        <f>VLOOKUP(A10763,'Cor da Pele e Motivacao'!$A$2:$I$11399,8, FALSE)</f>
        <v>VIOLÊNCIA INTERPESSOAL</v>
      </c>
      <c r="L10763" s="2">
        <v>1</v>
      </c>
    </row>
    <row r="10764" spans="1:12" ht="15.75" customHeight="1" x14ac:dyDescent="0.25">
      <c r="A10764" t="str">
        <f>CONCATENATE(B10764,C10764,D10764,H10764,I10764,L10764)</f>
        <v>4112020HOMICIDIO511</v>
      </c>
      <c r="B10764" s="2">
        <v>4</v>
      </c>
      <c r="C10764" s="2">
        <v>11</v>
      </c>
      <c r="D10764" s="2">
        <v>2020</v>
      </c>
      <c r="E10764" s="2" t="s">
        <v>70</v>
      </c>
      <c r="F10764" s="2" t="s">
        <v>16</v>
      </c>
      <c r="G10764" s="2" t="s">
        <v>11</v>
      </c>
      <c r="H10764" s="2" t="s">
        <v>12</v>
      </c>
      <c r="I10764" s="2">
        <v>51</v>
      </c>
      <c r="J10764" s="2" t="str">
        <f>VLOOKUP(A10764,'Cor da Pele e Motivacao'!$A$2:$I$11399,6, FALSE)</f>
        <v>Parda</v>
      </c>
      <c r="K10764" s="2" t="str">
        <f>VLOOKUP(A10764,'Cor da Pele e Motivacao'!$A$2:$I$11399,8, FALSE)</f>
        <v>ATIVIDADES CRIMINAIS</v>
      </c>
      <c r="L10764" s="2">
        <v>1</v>
      </c>
    </row>
    <row r="10765" spans="1:12" ht="15.75" customHeight="1" x14ac:dyDescent="0.25">
      <c r="A10765" t="str">
        <f>CONCATENATE(B10765,C10765,D10765,H10765,I10765,L10765)</f>
        <v>4112020HOMICIDIO201</v>
      </c>
      <c r="B10765" s="2">
        <v>4</v>
      </c>
      <c r="C10765" s="2">
        <v>11</v>
      </c>
      <c r="D10765" s="2">
        <v>2020</v>
      </c>
      <c r="E10765" s="2" t="s">
        <v>25</v>
      </c>
      <c r="F10765" s="2" t="s">
        <v>25</v>
      </c>
      <c r="G10765" s="2" t="s">
        <v>11</v>
      </c>
      <c r="H10765" s="2" t="s">
        <v>12</v>
      </c>
      <c r="I10765" s="2">
        <v>20</v>
      </c>
      <c r="J10765" s="2" t="str">
        <f>VLOOKUP(A10765,'Cor da Pele e Motivacao'!$A$2:$I$11399,6, FALSE)</f>
        <v>Parda</v>
      </c>
      <c r="K10765" s="2" t="str">
        <f>VLOOKUP(A10765,'Cor da Pele e Motivacao'!$A$2:$I$11399,8, FALSE)</f>
        <v>ATIVIDADES CRIMINAIS</v>
      </c>
      <c r="L10765" s="2">
        <v>1</v>
      </c>
    </row>
    <row r="10766" spans="1:12" ht="15.75" customHeight="1" x14ac:dyDescent="0.25">
      <c r="A10766" t="str">
        <f>CONCATENATE(B10766,C10766,D10766,H10766,I10766,L10766)</f>
        <v>4112020HOMICIDIO321</v>
      </c>
      <c r="B10766" s="2">
        <v>4</v>
      </c>
      <c r="C10766" s="2">
        <v>11</v>
      </c>
      <c r="D10766" s="2">
        <v>2020</v>
      </c>
      <c r="E10766" s="2" t="s">
        <v>25</v>
      </c>
      <c r="F10766" s="2" t="s">
        <v>25</v>
      </c>
      <c r="G10766" s="2" t="s">
        <v>11</v>
      </c>
      <c r="H10766" s="2" t="s">
        <v>12</v>
      </c>
      <c r="I10766" s="2">
        <v>32</v>
      </c>
      <c r="J10766" s="2" t="str">
        <f>VLOOKUP(A10766,'Cor da Pele e Motivacao'!$A$2:$I$11399,6, FALSE)</f>
        <v>Parda</v>
      </c>
      <c r="K10766" s="2" t="str">
        <f>VLOOKUP(A10766,'Cor da Pele e Motivacao'!$A$2:$I$11399,8, FALSE)</f>
        <v>ATIVIDADES CRIMINAIS</v>
      </c>
      <c r="L10766" s="2">
        <v>1</v>
      </c>
    </row>
    <row r="10767" spans="1:12" ht="15.75" customHeight="1" x14ac:dyDescent="0.25">
      <c r="A10767" t="str">
        <f>CONCATENATE(B10767,C10767,D10767,H10767,I10767,L10767)</f>
        <v>4112020HOMICIDIO311</v>
      </c>
      <c r="B10767" s="2">
        <v>4</v>
      </c>
      <c r="C10767" s="2">
        <v>11</v>
      </c>
      <c r="D10767" s="2">
        <v>2020</v>
      </c>
      <c r="E10767" s="2" t="s">
        <v>26</v>
      </c>
      <c r="F10767" s="2" t="s">
        <v>16</v>
      </c>
      <c r="G10767" s="2" t="s">
        <v>11</v>
      </c>
      <c r="H10767" s="2" t="s">
        <v>12</v>
      </c>
      <c r="I10767" s="2">
        <v>31</v>
      </c>
      <c r="J10767" s="2" t="str">
        <f>VLOOKUP(A10767,'Cor da Pele e Motivacao'!$A$2:$I$11399,6, FALSE)</f>
        <v>Parda</v>
      </c>
      <c r="K10767" s="2" t="str">
        <f>VLOOKUP(A10767,'Cor da Pele e Motivacao'!$A$2:$I$11399,8, FALSE)</f>
        <v>VIOLÊNCIA INTERPESSOAL</v>
      </c>
      <c r="L10767" s="2">
        <v>1</v>
      </c>
    </row>
    <row r="10768" spans="1:12" ht="15.75" customHeight="1" x14ac:dyDescent="0.25">
      <c r="A10768" t="str">
        <f>CONCATENATE(B10768,C10768,D10768,H10768,I10768,L10768)</f>
        <v>5112020HOMICIDIO351</v>
      </c>
      <c r="B10768" s="2">
        <v>5</v>
      </c>
      <c r="C10768" s="2">
        <v>11</v>
      </c>
      <c r="D10768" s="2">
        <v>2020</v>
      </c>
      <c r="E10768" s="2" t="s">
        <v>194</v>
      </c>
      <c r="F10768" s="2" t="s">
        <v>22</v>
      </c>
      <c r="G10768" s="2" t="s">
        <v>11</v>
      </c>
      <c r="H10768" s="2" t="s">
        <v>12</v>
      </c>
      <c r="I10768" s="2">
        <v>35</v>
      </c>
      <c r="J10768" s="2" t="str">
        <f>VLOOKUP(A10768,'Cor da Pele e Motivacao'!$A$2:$I$11399,6, FALSE)</f>
        <v>Parda</v>
      </c>
      <c r="K10768" s="2" t="str">
        <f>VLOOKUP(A10768,'Cor da Pele e Motivacao'!$A$2:$I$11399,8, FALSE)</f>
        <v>ATIVIDADES CRIMINAIS</v>
      </c>
      <c r="L10768" s="2">
        <v>1</v>
      </c>
    </row>
    <row r="10769" spans="1:12" ht="15.75" customHeight="1" x14ac:dyDescent="0.25">
      <c r="A10769" t="str">
        <f>CONCATENATE(B10769,C10769,D10769,H10769,I10769,L10769)</f>
        <v>5112020HOMICIDIO431</v>
      </c>
      <c r="B10769" s="2">
        <v>5</v>
      </c>
      <c r="C10769" s="2">
        <v>11</v>
      </c>
      <c r="D10769" s="2">
        <v>2020</v>
      </c>
      <c r="E10769" s="2" t="s">
        <v>83</v>
      </c>
      <c r="F10769" s="2" t="s">
        <v>14</v>
      </c>
      <c r="G10769" s="2" t="s">
        <v>11</v>
      </c>
      <c r="H10769" s="2" t="s">
        <v>12</v>
      </c>
      <c r="I10769" s="2">
        <v>43</v>
      </c>
      <c r="J10769" s="2" t="str">
        <f>VLOOKUP(A10769,'Cor da Pele e Motivacao'!$A$2:$I$11399,6, FALSE)</f>
        <v>Parda</v>
      </c>
      <c r="K10769" s="2" t="str">
        <f>VLOOKUP(A10769,'Cor da Pele e Motivacao'!$A$2:$I$11399,8, FALSE)</f>
        <v>ATIVIDADES CRIMINAIS</v>
      </c>
      <c r="L10769" s="2">
        <v>1</v>
      </c>
    </row>
    <row r="10770" spans="1:12" ht="15.75" customHeight="1" x14ac:dyDescent="0.25">
      <c r="A10770" t="str">
        <f>CONCATENATE(B10770,C10770,D10770,H10770,I10770,L10770)</f>
        <v>5112020HOMICIDIO191</v>
      </c>
      <c r="B10770" s="2">
        <v>5</v>
      </c>
      <c r="C10770" s="2">
        <v>11</v>
      </c>
      <c r="D10770" s="2">
        <v>2020</v>
      </c>
      <c r="E10770" s="2" t="s">
        <v>15</v>
      </c>
      <c r="F10770" s="2" t="s">
        <v>16</v>
      </c>
      <c r="G10770" s="2" t="s">
        <v>11</v>
      </c>
      <c r="H10770" s="2" t="s">
        <v>12</v>
      </c>
      <c r="I10770" s="2">
        <v>19</v>
      </c>
      <c r="J10770" s="2" t="str">
        <f>VLOOKUP(A10770,'Cor da Pele e Motivacao'!$A$2:$I$11399,6, FALSE)</f>
        <v>Parda</v>
      </c>
      <c r="K10770" s="2" t="str">
        <f>VLOOKUP(A10770,'Cor da Pele e Motivacao'!$A$2:$I$11399,8, FALSE)</f>
        <v>ATIVIDADES CRIMINAIS</v>
      </c>
      <c r="L10770" s="2">
        <v>1</v>
      </c>
    </row>
    <row r="10771" spans="1:12" ht="15.75" customHeight="1" x14ac:dyDescent="0.25">
      <c r="A10771" t="str">
        <f>CONCATENATE(B10771,C10771,D10771,H10771,I10771,L10771)</f>
        <v>5112020HOMICIDIO211</v>
      </c>
      <c r="B10771" s="2">
        <v>5</v>
      </c>
      <c r="C10771" s="2">
        <v>11</v>
      </c>
      <c r="D10771" s="2">
        <v>2020</v>
      </c>
      <c r="E10771" s="2" t="s">
        <v>15</v>
      </c>
      <c r="F10771" s="2" t="s">
        <v>16</v>
      </c>
      <c r="G10771" s="2" t="s">
        <v>11</v>
      </c>
      <c r="H10771" s="2" t="s">
        <v>12</v>
      </c>
      <c r="I10771" s="2">
        <v>21</v>
      </c>
      <c r="J10771" s="2" t="str">
        <f>VLOOKUP(A10771,'Cor da Pele e Motivacao'!$A$2:$I$11399,6, FALSE)</f>
        <v>Parda</v>
      </c>
      <c r="K10771" s="2" t="str">
        <f>VLOOKUP(A10771,'Cor da Pele e Motivacao'!$A$2:$I$11399,8, FALSE)</f>
        <v>ATIVIDADES CRIMINAIS</v>
      </c>
      <c r="L10771" s="2">
        <v>1</v>
      </c>
    </row>
    <row r="10772" spans="1:12" ht="15.75" customHeight="1" x14ac:dyDescent="0.25">
      <c r="A10772" t="str">
        <f>CONCATENATE(B10772,C10772,D10772,H10772,I10772,L10772)</f>
        <v>5112020HOMICIDIO321</v>
      </c>
      <c r="B10772" s="2">
        <v>5</v>
      </c>
      <c r="C10772" s="2">
        <v>11</v>
      </c>
      <c r="D10772" s="2">
        <v>2020</v>
      </c>
      <c r="E10772" s="2" t="s">
        <v>86</v>
      </c>
      <c r="F10772" s="2" t="s">
        <v>16</v>
      </c>
      <c r="G10772" s="2" t="s">
        <v>11</v>
      </c>
      <c r="H10772" s="2" t="s">
        <v>12</v>
      </c>
      <c r="I10772" s="2">
        <v>32</v>
      </c>
      <c r="J10772" s="2" t="str">
        <f>VLOOKUP(A10772,'Cor da Pele e Motivacao'!$A$2:$I$11399,6, FALSE)</f>
        <v>Parda</v>
      </c>
      <c r="K10772" s="2" t="str">
        <f>VLOOKUP(A10772,'Cor da Pele e Motivacao'!$A$2:$I$11399,8, FALSE)</f>
        <v>ATIVIDADES CRIMINAIS</v>
      </c>
      <c r="L10772" s="2">
        <v>1</v>
      </c>
    </row>
    <row r="10773" spans="1:12" ht="15.75" customHeight="1" x14ac:dyDescent="0.25">
      <c r="A10773" t="str">
        <f>CONCATENATE(B10773,C10773,D10773,H10773,I10773,L10773)</f>
        <v>5112020HOMICIDIO281</v>
      </c>
      <c r="B10773" s="2">
        <v>5</v>
      </c>
      <c r="C10773" s="2">
        <v>11</v>
      </c>
      <c r="D10773" s="2">
        <v>2020</v>
      </c>
      <c r="E10773" s="2" t="s">
        <v>25</v>
      </c>
      <c r="F10773" s="2" t="s">
        <v>25</v>
      </c>
      <c r="G10773" s="2" t="s">
        <v>11</v>
      </c>
      <c r="H10773" s="2" t="s">
        <v>12</v>
      </c>
      <c r="I10773" s="2">
        <v>28</v>
      </c>
      <c r="J10773" s="2" t="str">
        <f>VLOOKUP(A10773,'Cor da Pele e Motivacao'!$A$2:$I$11399,6, FALSE)</f>
        <v>Parda</v>
      </c>
      <c r="K10773" s="2" t="str">
        <f>VLOOKUP(A10773,'Cor da Pele e Motivacao'!$A$2:$I$11399,8, FALSE)</f>
        <v>ATIVIDADES CRIMINAIS</v>
      </c>
      <c r="L10773" s="2">
        <v>1</v>
      </c>
    </row>
    <row r="10774" spans="1:12" ht="15.75" customHeight="1" x14ac:dyDescent="0.25">
      <c r="A10774" t="str">
        <f>CONCATENATE(B10774,C10774,D10774,H10774,I10774,L10774)</f>
        <v>5112020HOMICIDIO381</v>
      </c>
      <c r="B10774" s="2">
        <v>5</v>
      </c>
      <c r="C10774" s="2">
        <v>11</v>
      </c>
      <c r="D10774" s="2">
        <v>2020</v>
      </c>
      <c r="E10774" s="2" t="s">
        <v>25</v>
      </c>
      <c r="F10774" s="2" t="s">
        <v>25</v>
      </c>
      <c r="G10774" s="2" t="s">
        <v>11</v>
      </c>
      <c r="H10774" s="2" t="s">
        <v>12</v>
      </c>
      <c r="I10774" s="2">
        <v>38</v>
      </c>
      <c r="J10774" s="2" t="str">
        <f>VLOOKUP(A10774,'Cor da Pele e Motivacao'!$A$2:$I$11399,6, FALSE)</f>
        <v>Parda</v>
      </c>
      <c r="K10774" s="2" t="str">
        <f>VLOOKUP(A10774,'Cor da Pele e Motivacao'!$A$2:$I$11399,8, FALSE)</f>
        <v>ATIVIDADES CRIMINAIS</v>
      </c>
      <c r="L10774" s="2">
        <v>1</v>
      </c>
    </row>
    <row r="10775" spans="1:12" ht="15.75" customHeight="1" x14ac:dyDescent="0.25">
      <c r="A10775" t="str">
        <f>CONCATENATE(B10775,C10775,D10775,H10775,I10775,L10775)</f>
        <v>6112020HOMICIDIO261</v>
      </c>
      <c r="B10775" s="2">
        <v>6</v>
      </c>
      <c r="C10775" s="2">
        <v>11</v>
      </c>
      <c r="D10775" s="2">
        <v>2020</v>
      </c>
      <c r="E10775" s="2" t="s">
        <v>99</v>
      </c>
      <c r="F10775" s="2" t="s">
        <v>16</v>
      </c>
      <c r="G10775" s="2" t="s">
        <v>11</v>
      </c>
      <c r="H10775" s="2" t="s">
        <v>12</v>
      </c>
      <c r="I10775" s="2">
        <v>26</v>
      </c>
      <c r="J10775" s="2" t="str">
        <f>VLOOKUP(A10775,'Cor da Pele e Motivacao'!$A$2:$I$11399,6, FALSE)</f>
        <v>Parda</v>
      </c>
      <c r="K10775" s="2" t="str">
        <f>VLOOKUP(A10775,'Cor da Pele e Motivacao'!$A$2:$I$11399,8, FALSE)</f>
        <v>VIOLÊNCIA INTERPESSOAL</v>
      </c>
      <c r="L10775" s="2">
        <v>1</v>
      </c>
    </row>
    <row r="10776" spans="1:12" ht="15.75" customHeight="1" x14ac:dyDescent="0.25">
      <c r="A10776" t="str">
        <f>CONCATENATE(B10776,C10776,D10776,H10776,I10776,L10776)</f>
        <v>6112020HOMICIDIO541</v>
      </c>
      <c r="B10776" s="2">
        <v>6</v>
      </c>
      <c r="C10776" s="2">
        <v>11</v>
      </c>
      <c r="D10776" s="2">
        <v>2020</v>
      </c>
      <c r="E10776" s="2" t="s">
        <v>41</v>
      </c>
      <c r="F10776" s="2" t="s">
        <v>22</v>
      </c>
      <c r="G10776" s="2" t="s">
        <v>11</v>
      </c>
      <c r="H10776" s="2" t="s">
        <v>12</v>
      </c>
      <c r="I10776" s="2">
        <v>54</v>
      </c>
      <c r="J10776" s="2" t="str">
        <f>VLOOKUP(A10776,'Cor da Pele e Motivacao'!$A$2:$I$11399,6, FALSE)</f>
        <v>Parda</v>
      </c>
      <c r="K10776" s="2" t="str">
        <f>VLOOKUP(A10776,'Cor da Pele e Motivacao'!$A$2:$I$11399,8, FALSE)</f>
        <v>ATIVIDADES CRIMINAIS</v>
      </c>
      <c r="L10776" s="2">
        <v>1</v>
      </c>
    </row>
    <row r="10777" spans="1:12" ht="15.75" customHeight="1" x14ac:dyDescent="0.25">
      <c r="A10777" t="str">
        <f>CONCATENATE(B10777,C10777,D10777,H10777,I10777,L10777)</f>
        <v>6112020HOMICIDIO301</v>
      </c>
      <c r="B10777" s="2">
        <v>6</v>
      </c>
      <c r="C10777" s="2">
        <v>11</v>
      </c>
      <c r="D10777" s="2">
        <v>2020</v>
      </c>
      <c r="E10777" s="2" t="s">
        <v>72</v>
      </c>
      <c r="F10777" s="2" t="s">
        <v>16</v>
      </c>
      <c r="G10777" s="2" t="s">
        <v>11</v>
      </c>
      <c r="H10777" s="2" t="s">
        <v>12</v>
      </c>
      <c r="I10777" s="2">
        <v>30</v>
      </c>
      <c r="J10777" s="2" t="str">
        <f>VLOOKUP(A10777,'Cor da Pele e Motivacao'!$A$2:$I$11399,6, FALSE)</f>
        <v>Parda</v>
      </c>
      <c r="K10777" s="2" t="str">
        <f>VLOOKUP(A10777,'Cor da Pele e Motivacao'!$A$2:$I$11399,8, FALSE)</f>
        <v>ATIVIDADES CRIMINAIS</v>
      </c>
      <c r="L10777" s="2">
        <v>1</v>
      </c>
    </row>
    <row r="10778" spans="1:12" ht="15.75" customHeight="1" x14ac:dyDescent="0.25">
      <c r="A10778" t="str">
        <f>CONCATENATE(B10778,C10778,D10778,H10778,I10778,L10778)</f>
        <v>6112020HOMICIDIO251</v>
      </c>
      <c r="B10778" s="2">
        <v>6</v>
      </c>
      <c r="C10778" s="2">
        <v>11</v>
      </c>
      <c r="D10778" s="2">
        <v>2020</v>
      </c>
      <c r="E10778" s="2" t="s">
        <v>19</v>
      </c>
      <c r="F10778" s="2" t="s">
        <v>14</v>
      </c>
      <c r="G10778" s="2" t="s">
        <v>11</v>
      </c>
      <c r="H10778" s="2" t="s">
        <v>12</v>
      </c>
      <c r="I10778" s="2">
        <v>25</v>
      </c>
      <c r="J10778" s="2" t="str">
        <f>VLOOKUP(A10778,'Cor da Pele e Motivacao'!$A$2:$I$11399,6, FALSE)</f>
        <v>Parda</v>
      </c>
      <c r="K10778" s="2" t="str">
        <f>VLOOKUP(A10778,'Cor da Pele e Motivacao'!$A$2:$I$11399,8, FALSE)</f>
        <v>ATIVIDADES CRIMINAIS</v>
      </c>
      <c r="L10778" s="2">
        <v>1</v>
      </c>
    </row>
    <row r="10779" spans="1:12" ht="15.75" customHeight="1" x14ac:dyDescent="0.25">
      <c r="A10779" t="str">
        <f>CONCATENATE(B10779,C10779,D10779,H10779,I10779,L10779)</f>
        <v>6112020HOMICIDIO181</v>
      </c>
      <c r="B10779" s="2">
        <v>6</v>
      </c>
      <c r="C10779" s="2">
        <v>11</v>
      </c>
      <c r="D10779" s="2">
        <v>2020</v>
      </c>
      <c r="E10779" s="2" t="s">
        <v>20</v>
      </c>
      <c r="F10779" s="2" t="s">
        <v>14</v>
      </c>
      <c r="G10779" s="2" t="s">
        <v>28</v>
      </c>
      <c r="H10779" s="2" t="s">
        <v>12</v>
      </c>
      <c r="I10779" s="2">
        <v>18</v>
      </c>
      <c r="J10779" s="2" t="str">
        <f>VLOOKUP(A10779,'Cor da Pele e Motivacao'!$A$2:$I$11399,6, FALSE)</f>
        <v>Parda</v>
      </c>
      <c r="K10779" s="2" t="str">
        <f>VLOOKUP(A10779,'Cor da Pele e Motivacao'!$A$2:$I$11399,8, FALSE)</f>
        <v>ATIVIDADES CRIMINAIS</v>
      </c>
      <c r="L10779" s="2">
        <v>1</v>
      </c>
    </row>
    <row r="10780" spans="1:12" ht="15.75" customHeight="1" x14ac:dyDescent="0.25">
      <c r="A10780" t="str">
        <f>CONCATENATE(B10780,C10780,D10780,H10780,I10780,L10780)</f>
        <v>6112020FEMINICIDIO271</v>
      </c>
      <c r="B10780" s="2">
        <v>6</v>
      </c>
      <c r="C10780" s="2">
        <v>11</v>
      </c>
      <c r="D10780" s="2">
        <v>2020</v>
      </c>
      <c r="E10780" s="2" t="s">
        <v>122</v>
      </c>
      <c r="F10780" s="2" t="s">
        <v>16</v>
      </c>
      <c r="G10780" s="2" t="s">
        <v>28</v>
      </c>
      <c r="H10780" s="2" t="s">
        <v>29</v>
      </c>
      <c r="I10780" s="2">
        <v>27</v>
      </c>
      <c r="J10780" s="2" t="str">
        <f>VLOOKUP(A10780,'Cor da Pele e Motivacao'!$A$2:$I$11399,6, FALSE)</f>
        <v>Parda</v>
      </c>
      <c r="K10780" s="2" t="str">
        <f>VLOOKUP(A10780,'Cor da Pele e Motivacao'!$A$2:$I$11399,8, FALSE)</f>
        <v>FEMINICIDIO</v>
      </c>
      <c r="L10780" s="2">
        <v>1</v>
      </c>
    </row>
    <row r="10781" spans="1:12" ht="15.75" customHeight="1" x14ac:dyDescent="0.25">
      <c r="A10781" t="str">
        <f>CONCATENATE(B10781,C10781,D10781,H10781,I10781,L10781)</f>
        <v>6112020HOMICIDIO281</v>
      </c>
      <c r="B10781" s="2">
        <v>6</v>
      </c>
      <c r="C10781" s="2">
        <v>11</v>
      </c>
      <c r="D10781" s="2">
        <v>2020</v>
      </c>
      <c r="E10781" s="2" t="s">
        <v>36</v>
      </c>
      <c r="F10781" s="2" t="s">
        <v>14</v>
      </c>
      <c r="G10781" s="2" t="s">
        <v>11</v>
      </c>
      <c r="H10781" s="2" t="s">
        <v>12</v>
      </c>
      <c r="I10781" s="2">
        <v>28</v>
      </c>
      <c r="J10781" s="2" t="str">
        <f>VLOOKUP(A10781,'Cor da Pele e Motivacao'!$A$2:$I$11399,6, FALSE)</f>
        <v>Parda</v>
      </c>
      <c r="K10781" s="2" t="str">
        <f>VLOOKUP(A10781,'Cor da Pele e Motivacao'!$A$2:$I$11399,8, FALSE)</f>
        <v>ATIVIDADES CRIMINAIS</v>
      </c>
      <c r="L10781" s="2">
        <v>1</v>
      </c>
    </row>
    <row r="10782" spans="1:12" ht="15.75" customHeight="1" x14ac:dyDescent="0.25">
      <c r="A10782" t="str">
        <f>CONCATENATE(B10782,C10782,D10782,H10782,I10782,L10782)</f>
        <v>6112020HOMICIDIO451</v>
      </c>
      <c r="B10782" s="2">
        <v>6</v>
      </c>
      <c r="C10782" s="2">
        <v>11</v>
      </c>
      <c r="D10782" s="2">
        <v>2020</v>
      </c>
      <c r="E10782" s="2" t="s">
        <v>25</v>
      </c>
      <c r="F10782" s="2" t="s">
        <v>25</v>
      </c>
      <c r="G10782" s="2" t="s">
        <v>28</v>
      </c>
      <c r="H10782" s="2" t="s">
        <v>12</v>
      </c>
      <c r="I10782" s="2">
        <v>45</v>
      </c>
      <c r="J10782" s="2" t="str">
        <f>VLOOKUP(A10782,'Cor da Pele e Motivacao'!$A$2:$I$11399,6, FALSE)</f>
        <v>Parda</v>
      </c>
      <c r="K10782" s="2" t="str">
        <f>VLOOKUP(A10782,'Cor da Pele e Motivacao'!$A$2:$I$11399,8, FALSE)</f>
        <v>ATIVIDADES CRIMINAIS</v>
      </c>
      <c r="L10782" s="2">
        <v>1</v>
      </c>
    </row>
    <row r="10783" spans="1:12" ht="15.75" customHeight="1" x14ac:dyDescent="0.25">
      <c r="A10783" t="str">
        <f>CONCATENATE(B10783,C10783,D10783,H10783,I10783,L10783)</f>
        <v>6112020HOMICIDIO231</v>
      </c>
      <c r="B10783" s="2">
        <v>6</v>
      </c>
      <c r="C10783" s="2">
        <v>11</v>
      </c>
      <c r="D10783" s="2">
        <v>2020</v>
      </c>
      <c r="E10783" s="2" t="s">
        <v>27</v>
      </c>
      <c r="F10783" s="2" t="s">
        <v>14</v>
      </c>
      <c r="G10783" s="2" t="s">
        <v>11</v>
      </c>
      <c r="H10783" s="2" t="s">
        <v>12</v>
      </c>
      <c r="I10783" s="2">
        <v>23</v>
      </c>
      <c r="J10783" s="2" t="str">
        <f>VLOOKUP(A10783,'Cor da Pele e Motivacao'!$A$2:$I$11399,6, FALSE)</f>
        <v>Parda</v>
      </c>
      <c r="K10783" s="2" t="str">
        <f>VLOOKUP(A10783,'Cor da Pele e Motivacao'!$A$2:$I$11399,8, FALSE)</f>
        <v>ATIVIDADES CRIMINAIS</v>
      </c>
      <c r="L10783" s="2">
        <v>1</v>
      </c>
    </row>
    <row r="10784" spans="1:12" ht="15.75" customHeight="1" x14ac:dyDescent="0.25">
      <c r="A10784" t="str">
        <f>CONCATENATE(B10784,C10784,D10784,H10784,I10784,L10784)</f>
        <v>7112020HOMICIDIO291</v>
      </c>
      <c r="B10784" s="2">
        <v>7</v>
      </c>
      <c r="C10784" s="2">
        <v>11</v>
      </c>
      <c r="D10784" s="2">
        <v>2020</v>
      </c>
      <c r="E10784" s="2" t="s">
        <v>142</v>
      </c>
      <c r="F10784" s="2" t="s">
        <v>16</v>
      </c>
      <c r="G10784" s="2" t="s">
        <v>11</v>
      </c>
      <c r="H10784" s="2" t="s">
        <v>12</v>
      </c>
      <c r="I10784" s="2">
        <v>29</v>
      </c>
      <c r="J10784" s="2" t="str">
        <f>VLOOKUP(A10784,'Cor da Pele e Motivacao'!$A$2:$I$11399,6, FALSE)</f>
        <v>Parda</v>
      </c>
      <c r="K10784" s="2" t="str">
        <f>VLOOKUP(A10784,'Cor da Pele e Motivacao'!$A$2:$I$11399,8, FALSE)</f>
        <v>VIOLÊNCIA INTERPESSOAL</v>
      </c>
      <c r="L10784" s="2">
        <v>1</v>
      </c>
    </row>
    <row r="10785" spans="1:12" ht="15.75" customHeight="1" x14ac:dyDescent="0.25">
      <c r="A10785" t="str">
        <f>CONCATENATE(B10785,C10785,D10785,H10785,I10785,L10785)</f>
        <v>7112020HOMICIDIO191</v>
      </c>
      <c r="B10785" s="2">
        <v>7</v>
      </c>
      <c r="C10785" s="2">
        <v>11</v>
      </c>
      <c r="D10785" s="2">
        <v>2020</v>
      </c>
      <c r="E10785" s="2" t="s">
        <v>30</v>
      </c>
      <c r="F10785" s="2" t="s">
        <v>10</v>
      </c>
      <c r="G10785" s="2" t="s">
        <v>11</v>
      </c>
      <c r="H10785" s="2" t="s">
        <v>12</v>
      </c>
      <c r="I10785" s="2">
        <v>19</v>
      </c>
      <c r="J10785" s="2" t="str">
        <f>VLOOKUP(A10785,'Cor da Pele e Motivacao'!$A$2:$I$11399,6, FALSE)</f>
        <v>Parda</v>
      </c>
      <c r="K10785" s="2" t="str">
        <f>VLOOKUP(A10785,'Cor da Pele e Motivacao'!$A$2:$I$11399,8, FALSE)</f>
        <v>ATIVIDADES CRIMINAIS</v>
      </c>
      <c r="L10785" s="2">
        <v>1</v>
      </c>
    </row>
    <row r="10786" spans="1:12" ht="15.75" customHeight="1" x14ac:dyDescent="0.25">
      <c r="A10786" t="str">
        <f>CONCATENATE(B10786,C10786,D10786,H10786,I10786,L10786)</f>
        <v>7112020HOMICIDIO461</v>
      </c>
      <c r="B10786" s="2">
        <v>7</v>
      </c>
      <c r="C10786" s="2">
        <v>11</v>
      </c>
      <c r="D10786" s="2">
        <v>2020</v>
      </c>
      <c r="E10786" s="2" t="s">
        <v>62</v>
      </c>
      <c r="F10786" s="2" t="s">
        <v>16</v>
      </c>
      <c r="G10786" s="2" t="s">
        <v>28</v>
      </c>
      <c r="H10786" s="2" t="s">
        <v>12</v>
      </c>
      <c r="I10786" s="2">
        <v>46</v>
      </c>
      <c r="J10786" s="2" t="str">
        <f>VLOOKUP(A10786,'Cor da Pele e Motivacao'!$A$2:$I$11399,6, FALSE)</f>
        <v>Parda</v>
      </c>
      <c r="K10786" s="2" t="str">
        <f>VLOOKUP(A10786,'Cor da Pele e Motivacao'!$A$2:$I$11399,8, FALSE)</f>
        <v>ATIVIDADES CRIMINAIS</v>
      </c>
      <c r="L10786" s="2">
        <v>1</v>
      </c>
    </row>
    <row r="10787" spans="1:12" ht="15.75" customHeight="1" x14ac:dyDescent="0.25">
      <c r="A10787" t="str">
        <f>CONCATENATE(B10787,C10787,D10787,H10787,I10787,L10787)</f>
        <v>7112020HOMICIDIO341</v>
      </c>
      <c r="B10787" s="2">
        <v>7</v>
      </c>
      <c r="C10787" s="2">
        <v>11</v>
      </c>
      <c r="D10787" s="2">
        <v>2020</v>
      </c>
      <c r="E10787" s="2" t="s">
        <v>53</v>
      </c>
      <c r="F10787" s="2" t="s">
        <v>10</v>
      </c>
      <c r="G10787" s="2" t="s">
        <v>28</v>
      </c>
      <c r="H10787" s="2" t="s">
        <v>12</v>
      </c>
      <c r="I10787" s="2">
        <v>34</v>
      </c>
      <c r="J10787" s="2" t="str">
        <f>VLOOKUP(A10787,'Cor da Pele e Motivacao'!$A$2:$I$11399,6, FALSE)</f>
        <v>Parda</v>
      </c>
      <c r="K10787" s="2" t="str">
        <f>VLOOKUP(A10787,'Cor da Pele e Motivacao'!$A$2:$I$11399,8, FALSE)</f>
        <v>VIOLÊNCIA INTERPESSOAL</v>
      </c>
      <c r="L10787" s="2">
        <v>1</v>
      </c>
    </row>
    <row r="10788" spans="1:12" ht="15.75" customHeight="1" x14ac:dyDescent="0.25">
      <c r="A10788" t="str">
        <f>CONCATENATE(B10788,C10788,D10788,H10788,I10788,L10788)</f>
        <v>7112020HOMICIDIO261</v>
      </c>
      <c r="B10788" s="2">
        <v>7</v>
      </c>
      <c r="C10788" s="2">
        <v>11</v>
      </c>
      <c r="D10788" s="2">
        <v>2020</v>
      </c>
      <c r="E10788" s="2" t="s">
        <v>20</v>
      </c>
      <c r="F10788" s="2" t="s">
        <v>14</v>
      </c>
      <c r="G10788" s="2" t="s">
        <v>11</v>
      </c>
      <c r="H10788" s="2" t="s">
        <v>12</v>
      </c>
      <c r="I10788" s="2">
        <v>26</v>
      </c>
      <c r="J10788" s="2" t="str">
        <f>VLOOKUP(A10788,'Cor da Pele e Motivacao'!$A$2:$I$11399,6, FALSE)</f>
        <v>Parda</v>
      </c>
      <c r="K10788" s="2" t="str">
        <f>VLOOKUP(A10788,'Cor da Pele e Motivacao'!$A$2:$I$11399,8, FALSE)</f>
        <v>ATIVIDADES CRIMINAIS</v>
      </c>
      <c r="L10788" s="2">
        <v>1</v>
      </c>
    </row>
    <row r="10789" spans="1:12" ht="15.75" customHeight="1" x14ac:dyDescent="0.25">
      <c r="A10789" t="str">
        <f>CONCATENATE(B10789,C10789,D10789,H10789,I10789,L10789)</f>
        <v>7112020HOMICIDIO181</v>
      </c>
      <c r="B10789" s="2">
        <v>7</v>
      </c>
      <c r="C10789" s="2">
        <v>11</v>
      </c>
      <c r="D10789" s="2">
        <v>2020</v>
      </c>
      <c r="E10789" s="2" t="s">
        <v>116</v>
      </c>
      <c r="F10789" s="2" t="s">
        <v>16</v>
      </c>
      <c r="G10789" s="2" t="s">
        <v>28</v>
      </c>
      <c r="H10789" s="2" t="s">
        <v>12</v>
      </c>
      <c r="I10789" s="2">
        <v>18</v>
      </c>
      <c r="J10789" s="2" t="str">
        <f>VLOOKUP(A10789,'Cor da Pele e Motivacao'!$A$2:$I$11399,6, FALSE)</f>
        <v>Branca</v>
      </c>
      <c r="K10789" s="2" t="str">
        <f>VLOOKUP(A10789,'Cor da Pele e Motivacao'!$A$2:$I$11399,8, FALSE)</f>
        <v>OUTRAS MOTIVAÇÕES</v>
      </c>
      <c r="L10789" s="2">
        <v>1</v>
      </c>
    </row>
    <row r="10790" spans="1:12" ht="15.75" customHeight="1" x14ac:dyDescent="0.25">
      <c r="A10790" t="str">
        <f>CONCATENATE(B10790,C10790,D10790,H10790,I10790,L10790)</f>
        <v>7112020HOMICIDIO181</v>
      </c>
      <c r="B10790" s="2">
        <v>7</v>
      </c>
      <c r="C10790" s="2">
        <v>11</v>
      </c>
      <c r="D10790" s="2">
        <v>2020</v>
      </c>
      <c r="E10790" s="2" t="s">
        <v>116</v>
      </c>
      <c r="F10790" s="2" t="s">
        <v>16</v>
      </c>
      <c r="G10790" s="2" t="s">
        <v>11</v>
      </c>
      <c r="H10790" s="2" t="s">
        <v>12</v>
      </c>
      <c r="I10790" s="2">
        <v>18</v>
      </c>
      <c r="J10790" s="2" t="str">
        <f>VLOOKUP(A10790,'Cor da Pele e Motivacao'!$A$2:$I$11399,6, FALSE)</f>
        <v>Branca</v>
      </c>
      <c r="K10790" s="2" t="str">
        <f>VLOOKUP(A10790,'Cor da Pele e Motivacao'!$A$2:$I$11399,8, FALSE)</f>
        <v>OUTRAS MOTIVAÇÕES</v>
      </c>
      <c r="L10790" s="2">
        <v>1</v>
      </c>
    </row>
    <row r="10791" spans="1:12" ht="15.75" customHeight="1" x14ac:dyDescent="0.25">
      <c r="A10791" t="str">
        <f>CONCATENATE(B10791,C10791,D10791,H10791,I10791,L10791)</f>
        <v>7112020HOMICIDIO201</v>
      </c>
      <c r="B10791" s="2">
        <v>7</v>
      </c>
      <c r="C10791" s="2">
        <v>11</v>
      </c>
      <c r="D10791" s="2">
        <v>2020</v>
      </c>
      <c r="E10791" s="2" t="s">
        <v>116</v>
      </c>
      <c r="F10791" s="2" t="s">
        <v>16</v>
      </c>
      <c r="G10791" s="2" t="s">
        <v>11</v>
      </c>
      <c r="H10791" s="2" t="s">
        <v>12</v>
      </c>
      <c r="I10791" s="2">
        <v>20</v>
      </c>
      <c r="J10791" s="2" t="str">
        <f>VLOOKUP(A10791,'Cor da Pele e Motivacao'!$A$2:$I$11399,6, FALSE)</f>
        <v>Parda</v>
      </c>
      <c r="K10791" s="2" t="str">
        <f>VLOOKUP(A10791,'Cor da Pele e Motivacao'!$A$2:$I$11399,8, FALSE)</f>
        <v>OUTRAS MOTIVAÇÕES</v>
      </c>
      <c r="L10791" s="2">
        <v>1</v>
      </c>
    </row>
    <row r="10792" spans="1:12" ht="15.75" customHeight="1" x14ac:dyDescent="0.25">
      <c r="A10792" t="str">
        <f>CONCATENATE(B10792,C10792,D10792,H10792,I10792,L10792)</f>
        <v>7112020HOMICIDIO281</v>
      </c>
      <c r="B10792" s="2">
        <v>7</v>
      </c>
      <c r="C10792" s="2">
        <v>11</v>
      </c>
      <c r="D10792" s="2">
        <v>2020</v>
      </c>
      <c r="E10792" s="2" t="s">
        <v>116</v>
      </c>
      <c r="F10792" s="2" t="s">
        <v>16</v>
      </c>
      <c r="G10792" s="2" t="s">
        <v>11</v>
      </c>
      <c r="H10792" s="2" t="s">
        <v>12</v>
      </c>
      <c r="I10792" s="2">
        <v>28</v>
      </c>
      <c r="J10792" s="2" t="str">
        <f>VLOOKUP(A10792,'Cor da Pele e Motivacao'!$A$2:$I$11399,6, FALSE)</f>
        <v>Parda</v>
      </c>
      <c r="K10792" s="2" t="str">
        <f>VLOOKUP(A10792,'Cor da Pele e Motivacao'!$A$2:$I$11399,8, FALSE)</f>
        <v>OUTRAS MOTIVAÇÕES</v>
      </c>
      <c r="L10792" s="2">
        <v>1</v>
      </c>
    </row>
    <row r="10793" spans="1:12" ht="15.75" customHeight="1" x14ac:dyDescent="0.25">
      <c r="A10793" t="str">
        <f>CONCATENATE(B10793,C10793,D10793,H10793,I10793,L10793)</f>
        <v>7112020HOMICIDIO1</v>
      </c>
      <c r="B10793" s="2">
        <v>7</v>
      </c>
      <c r="C10793" s="2">
        <v>11</v>
      </c>
      <c r="D10793" s="2">
        <v>2020</v>
      </c>
      <c r="E10793" s="2" t="s">
        <v>25</v>
      </c>
      <c r="F10793" s="2" t="s">
        <v>25</v>
      </c>
      <c r="G10793" s="2" t="s">
        <v>11</v>
      </c>
      <c r="H10793" s="2" t="s">
        <v>12</v>
      </c>
      <c r="I10793" s="2"/>
      <c r="J10793" s="2" t="str">
        <f>VLOOKUP(A10793,'Cor da Pele e Motivacao'!$A$2:$I$11399,6, FALSE)</f>
        <v>Parda</v>
      </c>
      <c r="K10793" s="2" t="str">
        <f>VLOOKUP(A10793,'Cor da Pele e Motivacao'!$A$2:$I$11399,8, FALSE)</f>
        <v>ATIVIDADES CRIMINAIS</v>
      </c>
      <c r="L10793" s="2">
        <v>1</v>
      </c>
    </row>
    <row r="10794" spans="1:12" ht="15.75" customHeight="1" x14ac:dyDescent="0.25">
      <c r="A10794" t="str">
        <f>CONCATENATE(B10794,C10794,D10794,H10794,I10794,L10794)</f>
        <v>7112020HOMICIDIO331</v>
      </c>
      <c r="B10794" s="2">
        <v>7</v>
      </c>
      <c r="C10794" s="2">
        <v>11</v>
      </c>
      <c r="D10794" s="2">
        <v>2020</v>
      </c>
      <c r="E10794" s="2" t="s">
        <v>49</v>
      </c>
      <c r="F10794" s="2" t="s">
        <v>16</v>
      </c>
      <c r="G10794" s="2" t="s">
        <v>11</v>
      </c>
      <c r="H10794" s="2" t="s">
        <v>12</v>
      </c>
      <c r="I10794" s="2">
        <v>33</v>
      </c>
      <c r="J10794" s="2" t="str">
        <f>VLOOKUP(A10794,'Cor da Pele e Motivacao'!$A$2:$I$11399,6, FALSE)</f>
        <v>Parda</v>
      </c>
      <c r="K10794" s="2" t="str">
        <f>VLOOKUP(A10794,'Cor da Pele e Motivacao'!$A$2:$I$11399,8, FALSE)</f>
        <v>VIOLÊNCIA INTERPESSOAL</v>
      </c>
      <c r="L10794" s="2">
        <v>1</v>
      </c>
    </row>
    <row r="10795" spans="1:12" ht="15.75" customHeight="1" x14ac:dyDescent="0.25">
      <c r="A10795" t="str">
        <f>CONCATENATE(B10795,C10795,D10795,H10795,I10795,L10795)</f>
        <v>7112020HOMICIDIO591</v>
      </c>
      <c r="B10795" s="2">
        <v>7</v>
      </c>
      <c r="C10795" s="2">
        <v>11</v>
      </c>
      <c r="D10795" s="2">
        <v>2020</v>
      </c>
      <c r="E10795" s="2" t="s">
        <v>88</v>
      </c>
      <c r="F10795" s="2" t="s">
        <v>22</v>
      </c>
      <c r="G10795" s="2" t="s">
        <v>11</v>
      </c>
      <c r="H10795" s="2" t="s">
        <v>12</v>
      </c>
      <c r="I10795" s="2">
        <v>59</v>
      </c>
      <c r="J10795" s="2" t="str">
        <f>VLOOKUP(A10795,'Cor da Pele e Motivacao'!$A$2:$I$11399,6, FALSE)</f>
        <v>Parda</v>
      </c>
      <c r="K10795" s="2" t="str">
        <f>VLOOKUP(A10795,'Cor da Pele e Motivacao'!$A$2:$I$11399,8, FALSE)</f>
        <v>VIOLÊNCIA INTERPESSOAL</v>
      </c>
      <c r="L10795" s="2">
        <v>1</v>
      </c>
    </row>
    <row r="10796" spans="1:12" ht="15.75" customHeight="1" x14ac:dyDescent="0.25">
      <c r="A10796" t="str">
        <f>CONCATENATE(B10796,C10796,D10796,H10796,I10796,L10796)</f>
        <v>8112020HOMICIDIO231</v>
      </c>
      <c r="B10796" s="2">
        <v>8</v>
      </c>
      <c r="C10796" s="2">
        <v>11</v>
      </c>
      <c r="D10796" s="2">
        <v>2020</v>
      </c>
      <c r="E10796" s="2" t="s">
        <v>62</v>
      </c>
      <c r="F10796" s="2" t="s">
        <v>16</v>
      </c>
      <c r="G10796" s="2" t="s">
        <v>11</v>
      </c>
      <c r="H10796" s="2" t="s">
        <v>12</v>
      </c>
      <c r="I10796" s="2">
        <v>23</v>
      </c>
      <c r="J10796" s="2" t="str">
        <f>VLOOKUP(A10796,'Cor da Pele e Motivacao'!$A$2:$I$11399,6, FALSE)</f>
        <v>Parda</v>
      </c>
      <c r="K10796" s="2" t="str">
        <f>VLOOKUP(A10796,'Cor da Pele e Motivacao'!$A$2:$I$11399,8, FALSE)</f>
        <v>VIOLÊNCIA INTERPESSOAL</v>
      </c>
      <c r="L10796" s="2">
        <v>1</v>
      </c>
    </row>
    <row r="10797" spans="1:12" ht="15.75" customHeight="1" x14ac:dyDescent="0.25">
      <c r="A10797" t="str">
        <f>CONCATENATE(B10797,C10797,D10797,H10797,I10797,L10797)</f>
        <v>8112020HOMICIDIO551</v>
      </c>
      <c r="B10797" s="2">
        <v>8</v>
      </c>
      <c r="C10797" s="2">
        <v>11</v>
      </c>
      <c r="D10797" s="2">
        <v>2020</v>
      </c>
      <c r="E10797" s="2" t="s">
        <v>13</v>
      </c>
      <c r="F10797" s="2" t="s">
        <v>14</v>
      </c>
      <c r="G10797" s="2" t="s">
        <v>11</v>
      </c>
      <c r="H10797" s="2" t="s">
        <v>12</v>
      </c>
      <c r="I10797" s="2">
        <v>55</v>
      </c>
      <c r="J10797" s="2" t="str">
        <f>VLOOKUP(A10797,'Cor da Pele e Motivacao'!$A$2:$I$11399,6, FALSE)</f>
        <v>Parda</v>
      </c>
      <c r="K10797" s="2" t="str">
        <f>VLOOKUP(A10797,'Cor da Pele e Motivacao'!$A$2:$I$11399,8, FALSE)</f>
        <v>VIOLÊNCIA INTERPESSOAL</v>
      </c>
      <c r="L10797" s="2">
        <v>1</v>
      </c>
    </row>
    <row r="10798" spans="1:12" ht="15.75" customHeight="1" x14ac:dyDescent="0.25">
      <c r="A10798" t="str">
        <f>CONCATENATE(B10798,C10798,D10798,H10798,I10798,L10798)</f>
        <v>8112020HOMICIDIO301</v>
      </c>
      <c r="B10798" s="2">
        <v>8</v>
      </c>
      <c r="C10798" s="2">
        <v>11</v>
      </c>
      <c r="D10798" s="2">
        <v>2020</v>
      </c>
      <c r="E10798" s="2" t="s">
        <v>83</v>
      </c>
      <c r="F10798" s="2" t="s">
        <v>14</v>
      </c>
      <c r="G10798" s="2" t="s">
        <v>11</v>
      </c>
      <c r="H10798" s="2" t="s">
        <v>12</v>
      </c>
      <c r="I10798" s="2">
        <v>30</v>
      </c>
      <c r="J10798" s="2" t="str">
        <f>VLOOKUP(A10798,'Cor da Pele e Motivacao'!$A$2:$I$11399,6, FALSE)</f>
        <v>Parda</v>
      </c>
      <c r="K10798" s="2" t="str">
        <f>VLOOKUP(A10798,'Cor da Pele e Motivacao'!$A$2:$I$11399,8, FALSE)</f>
        <v>ATIVIDADES CRIMINAIS</v>
      </c>
      <c r="L10798" s="2">
        <v>1</v>
      </c>
    </row>
    <row r="10799" spans="1:12" ht="15.75" customHeight="1" x14ac:dyDescent="0.25">
      <c r="A10799" t="str">
        <f>CONCATENATE(B10799,C10799,D10799,H10799,I10799,L10799)</f>
        <v>8112020HOMICIDIO361</v>
      </c>
      <c r="B10799" s="2">
        <v>8</v>
      </c>
      <c r="C10799" s="2">
        <v>11</v>
      </c>
      <c r="D10799" s="2">
        <v>2020</v>
      </c>
      <c r="E10799" s="2" t="s">
        <v>83</v>
      </c>
      <c r="F10799" s="2" t="s">
        <v>14</v>
      </c>
      <c r="G10799" s="2" t="s">
        <v>11</v>
      </c>
      <c r="H10799" s="2" t="s">
        <v>12</v>
      </c>
      <c r="I10799" s="2">
        <v>36</v>
      </c>
      <c r="J10799" s="2" t="str">
        <f>VLOOKUP(A10799,'Cor da Pele e Motivacao'!$A$2:$I$11399,6, FALSE)</f>
        <v>Parda</v>
      </c>
      <c r="K10799" s="2" t="str">
        <f>VLOOKUP(A10799,'Cor da Pele e Motivacao'!$A$2:$I$11399,8, FALSE)</f>
        <v>ATIVIDADES CRIMINAIS</v>
      </c>
      <c r="L10799" s="2">
        <v>1</v>
      </c>
    </row>
    <row r="10800" spans="1:12" ht="15.75" customHeight="1" x14ac:dyDescent="0.25">
      <c r="A10800" t="str">
        <f>CONCATENATE(B10800,C10800,D10800,H10800,I10800,L10800)</f>
        <v>8112020HOMICIDIO401</v>
      </c>
      <c r="B10800" s="2">
        <v>8</v>
      </c>
      <c r="C10800" s="2">
        <v>11</v>
      </c>
      <c r="D10800" s="2">
        <v>2020</v>
      </c>
      <c r="E10800" s="2" t="s">
        <v>83</v>
      </c>
      <c r="F10800" s="2" t="s">
        <v>14</v>
      </c>
      <c r="G10800" s="2" t="s">
        <v>11</v>
      </c>
      <c r="H10800" s="2" t="s">
        <v>12</v>
      </c>
      <c r="I10800" s="2">
        <v>40</v>
      </c>
      <c r="J10800" s="2" t="str">
        <f>VLOOKUP(A10800,'Cor da Pele e Motivacao'!$A$2:$I$11399,6, FALSE)</f>
        <v>Parda</v>
      </c>
      <c r="K10800" s="2" t="str">
        <f>VLOOKUP(A10800,'Cor da Pele e Motivacao'!$A$2:$I$11399,8, FALSE)</f>
        <v>ATIVIDADES CRIMINAIS</v>
      </c>
      <c r="L10800" s="2">
        <v>1</v>
      </c>
    </row>
    <row r="10801" spans="1:12" ht="15.75" customHeight="1" x14ac:dyDescent="0.25">
      <c r="A10801" t="str">
        <f>CONCATENATE(B10801,C10801,D10801,H10801,I10801,L10801)</f>
        <v>8112020HOMICIDIO501</v>
      </c>
      <c r="B10801" s="2">
        <v>8</v>
      </c>
      <c r="C10801" s="2">
        <v>11</v>
      </c>
      <c r="D10801" s="2">
        <v>2020</v>
      </c>
      <c r="E10801" s="2" t="s">
        <v>83</v>
      </c>
      <c r="F10801" s="2" t="s">
        <v>14</v>
      </c>
      <c r="G10801" s="2" t="s">
        <v>11</v>
      </c>
      <c r="H10801" s="2" t="s">
        <v>12</v>
      </c>
      <c r="I10801" s="2">
        <v>50</v>
      </c>
      <c r="J10801" s="2" t="str">
        <f>VLOOKUP(A10801,'Cor da Pele e Motivacao'!$A$2:$I$11399,6, FALSE)</f>
        <v>Parda</v>
      </c>
      <c r="K10801" s="2" t="str">
        <f>VLOOKUP(A10801,'Cor da Pele e Motivacao'!$A$2:$I$11399,8, FALSE)</f>
        <v>ATIVIDADES CRIMINAIS</v>
      </c>
      <c r="L10801" s="2">
        <v>1</v>
      </c>
    </row>
    <row r="10802" spans="1:12" ht="15.75" customHeight="1" x14ac:dyDescent="0.25">
      <c r="A10802" t="str">
        <f>CONCATENATE(B10802,C10802,D10802,H10802,I10802,L10802)</f>
        <v>8112020HOMICIDIO511</v>
      </c>
      <c r="B10802" s="2">
        <v>8</v>
      </c>
      <c r="C10802" s="2">
        <v>11</v>
      </c>
      <c r="D10802" s="2">
        <v>2020</v>
      </c>
      <c r="E10802" s="2" t="s">
        <v>15</v>
      </c>
      <c r="F10802" s="2" t="s">
        <v>16</v>
      </c>
      <c r="G10802" s="2" t="s">
        <v>11</v>
      </c>
      <c r="H10802" s="2" t="s">
        <v>12</v>
      </c>
      <c r="I10802" s="2">
        <v>51</v>
      </c>
      <c r="J10802" s="2" t="str">
        <f>VLOOKUP(A10802,'Cor da Pele e Motivacao'!$A$2:$I$11399,6, FALSE)</f>
        <v>Parda</v>
      </c>
      <c r="K10802" s="2" t="str">
        <f>VLOOKUP(A10802,'Cor da Pele e Motivacao'!$A$2:$I$11399,8, FALSE)</f>
        <v>OUTRAS MOTIVAÇÕES</v>
      </c>
      <c r="L10802" s="2">
        <v>1</v>
      </c>
    </row>
    <row r="10803" spans="1:12" ht="15.75" customHeight="1" x14ac:dyDescent="0.25">
      <c r="A10803" t="str">
        <f>CONCATENATE(B10803,C10803,D10803,H10803,I10803,L10803)</f>
        <v>8112020LATROCINIO241</v>
      </c>
      <c r="B10803" s="2">
        <v>8</v>
      </c>
      <c r="C10803" s="2">
        <v>11</v>
      </c>
      <c r="D10803" s="2">
        <v>2020</v>
      </c>
      <c r="E10803" s="2" t="s">
        <v>63</v>
      </c>
      <c r="F10803" s="2" t="s">
        <v>22</v>
      </c>
      <c r="G10803" s="2" t="s">
        <v>11</v>
      </c>
      <c r="H10803" s="2" t="s">
        <v>33</v>
      </c>
      <c r="I10803" s="2">
        <v>24</v>
      </c>
      <c r="J10803" s="2" t="str">
        <f>VLOOKUP(A10803,'Cor da Pele e Motivacao'!$A$2:$I$11399,6, FALSE)</f>
        <v>Parda</v>
      </c>
      <c r="K10803" s="2" t="str">
        <f>VLOOKUP(A10803,'Cor da Pele e Motivacao'!$A$2:$I$11399,8, FALSE)</f>
        <v>PATRIMÔNIO</v>
      </c>
      <c r="L10803" s="2">
        <v>1</v>
      </c>
    </row>
    <row r="10804" spans="1:12" ht="15.75" customHeight="1" x14ac:dyDescent="0.25">
      <c r="A10804" t="str">
        <f>CONCATENATE(B10804,C10804,D10804,H10804,I10804,L10804)</f>
        <v>8112020HOMICIDIO201</v>
      </c>
      <c r="B10804" s="2">
        <v>8</v>
      </c>
      <c r="C10804" s="2">
        <v>11</v>
      </c>
      <c r="D10804" s="2">
        <v>2020</v>
      </c>
      <c r="E10804" s="2" t="s">
        <v>76</v>
      </c>
      <c r="F10804" s="2" t="s">
        <v>16</v>
      </c>
      <c r="G10804" s="2" t="s">
        <v>11</v>
      </c>
      <c r="H10804" s="2" t="s">
        <v>12</v>
      </c>
      <c r="I10804" s="2">
        <v>20</v>
      </c>
      <c r="J10804" s="2" t="str">
        <f>VLOOKUP(A10804,'Cor da Pele e Motivacao'!$A$2:$I$11399,6, FALSE)</f>
        <v>Parda</v>
      </c>
      <c r="K10804" s="2" t="str">
        <f>VLOOKUP(A10804,'Cor da Pele e Motivacao'!$A$2:$I$11399,8, FALSE)</f>
        <v>ATIVIDADES CRIMINAIS</v>
      </c>
      <c r="L10804" s="2">
        <v>1</v>
      </c>
    </row>
    <row r="10805" spans="1:12" ht="15.75" customHeight="1" x14ac:dyDescent="0.25">
      <c r="A10805" t="str">
        <f>CONCATENATE(B10805,C10805,D10805,H10805,I10805,L10805)</f>
        <v>8112020HOMICIDIO241</v>
      </c>
      <c r="B10805" s="2">
        <v>8</v>
      </c>
      <c r="C10805" s="2">
        <v>11</v>
      </c>
      <c r="D10805" s="2">
        <v>2020</v>
      </c>
      <c r="E10805" s="2" t="s">
        <v>18</v>
      </c>
      <c r="F10805" s="2" t="s">
        <v>16</v>
      </c>
      <c r="G10805" s="2" t="s">
        <v>11</v>
      </c>
      <c r="H10805" s="2" t="s">
        <v>12</v>
      </c>
      <c r="I10805" s="2">
        <v>24</v>
      </c>
      <c r="J10805" s="2" t="str">
        <f>VLOOKUP(A10805,'Cor da Pele e Motivacao'!$A$2:$I$11399,6, FALSE)</f>
        <v>Parda</v>
      </c>
      <c r="K10805" s="2" t="str">
        <f>VLOOKUP(A10805,'Cor da Pele e Motivacao'!$A$2:$I$11399,8, FALSE)</f>
        <v>VIOLÊNCIA INTERPESSOAL</v>
      </c>
      <c r="L10805" s="2">
        <v>1</v>
      </c>
    </row>
    <row r="10806" spans="1:12" ht="15.75" customHeight="1" x14ac:dyDescent="0.25">
      <c r="A10806" t="str">
        <f>CONCATENATE(B10806,C10806,D10806,H10806,I10806,L10806)</f>
        <v>8112020HOMICIDIO181</v>
      </c>
      <c r="B10806" s="2">
        <v>8</v>
      </c>
      <c r="C10806" s="2">
        <v>11</v>
      </c>
      <c r="D10806" s="2">
        <v>2020</v>
      </c>
      <c r="E10806" s="2" t="s">
        <v>36</v>
      </c>
      <c r="F10806" s="2" t="s">
        <v>14</v>
      </c>
      <c r="G10806" s="2" t="s">
        <v>11</v>
      </c>
      <c r="H10806" s="2" t="s">
        <v>12</v>
      </c>
      <c r="I10806" s="2">
        <v>18</v>
      </c>
      <c r="J10806" s="2" t="str">
        <f>VLOOKUP(A10806,'Cor da Pele e Motivacao'!$A$2:$I$11399,6, FALSE)</f>
        <v>Parda</v>
      </c>
      <c r="K10806" s="2" t="str">
        <f>VLOOKUP(A10806,'Cor da Pele e Motivacao'!$A$2:$I$11399,8, FALSE)</f>
        <v>ATIVIDADES CRIMINAIS</v>
      </c>
      <c r="L10806" s="2">
        <v>1</v>
      </c>
    </row>
    <row r="10807" spans="1:12" ht="15.75" customHeight="1" x14ac:dyDescent="0.25">
      <c r="A10807" t="str">
        <f>CONCATENATE(B10807,C10807,D10807,H10807,I10807,L10807)</f>
        <v>8112020HOMICIDIO211</v>
      </c>
      <c r="B10807" s="2">
        <v>8</v>
      </c>
      <c r="C10807" s="2">
        <v>11</v>
      </c>
      <c r="D10807" s="2">
        <v>2020</v>
      </c>
      <c r="E10807" s="2" t="s">
        <v>116</v>
      </c>
      <c r="F10807" s="2" t="s">
        <v>16</v>
      </c>
      <c r="G10807" s="2" t="s">
        <v>11</v>
      </c>
      <c r="H10807" s="2" t="s">
        <v>12</v>
      </c>
      <c r="I10807" s="2">
        <v>21</v>
      </c>
      <c r="J10807" s="2" t="str">
        <f>VLOOKUP(A10807,'Cor da Pele e Motivacao'!$A$2:$I$11399,6, FALSE)</f>
        <v>Parda</v>
      </c>
      <c r="K10807" s="2" t="str">
        <f>VLOOKUP(A10807,'Cor da Pele e Motivacao'!$A$2:$I$11399,8, FALSE)</f>
        <v>OUTRAS MOTIVAÇÕES</v>
      </c>
      <c r="L10807" s="2">
        <v>1</v>
      </c>
    </row>
    <row r="10808" spans="1:12" ht="15.75" customHeight="1" x14ac:dyDescent="0.25">
      <c r="A10808" t="str">
        <f>CONCATENATE(B10808,C10808,D10808,H10808,I10808,L10808)</f>
        <v>8112020HOMICIDIO341</v>
      </c>
      <c r="B10808" s="2">
        <v>8</v>
      </c>
      <c r="C10808" s="2">
        <v>11</v>
      </c>
      <c r="D10808" s="2">
        <v>2020</v>
      </c>
      <c r="E10808" s="2" t="s">
        <v>25</v>
      </c>
      <c r="F10808" s="2" t="s">
        <v>25</v>
      </c>
      <c r="G10808" s="2" t="s">
        <v>11</v>
      </c>
      <c r="H10808" s="2" t="s">
        <v>12</v>
      </c>
      <c r="I10808" s="2">
        <v>34</v>
      </c>
      <c r="J10808" s="2" t="str">
        <f>VLOOKUP(A10808,'Cor da Pele e Motivacao'!$A$2:$I$11399,6, FALSE)</f>
        <v>Parda</v>
      </c>
      <c r="K10808" s="2" t="str">
        <f>VLOOKUP(A10808,'Cor da Pele e Motivacao'!$A$2:$I$11399,8, FALSE)</f>
        <v>VIOLÊNCIA INTERPESSOAL</v>
      </c>
      <c r="L10808" s="2">
        <v>1</v>
      </c>
    </row>
    <row r="10809" spans="1:12" ht="15.75" customHeight="1" x14ac:dyDescent="0.25">
      <c r="A10809" t="str">
        <f>CONCATENATE(B10809,C10809,D10809,H10809,I10809,L10809)</f>
        <v>8112020HOMICIDIO551</v>
      </c>
      <c r="B10809" s="2">
        <v>8</v>
      </c>
      <c r="C10809" s="2">
        <v>11</v>
      </c>
      <c r="D10809" s="2">
        <v>2020</v>
      </c>
      <c r="E10809" s="2" t="s">
        <v>25</v>
      </c>
      <c r="F10809" s="2" t="s">
        <v>25</v>
      </c>
      <c r="G10809" s="2" t="s">
        <v>11</v>
      </c>
      <c r="H10809" s="2" t="s">
        <v>12</v>
      </c>
      <c r="I10809" s="2">
        <v>55</v>
      </c>
      <c r="J10809" s="2" t="str">
        <f>VLOOKUP(A10809,'Cor da Pele e Motivacao'!$A$2:$I$11399,6, FALSE)</f>
        <v>Parda</v>
      </c>
      <c r="K10809" s="2" t="str">
        <f>VLOOKUP(A10809,'Cor da Pele e Motivacao'!$A$2:$I$11399,8, FALSE)</f>
        <v>VIOLÊNCIA INTERPESSOAL</v>
      </c>
      <c r="L10809" s="2">
        <v>1</v>
      </c>
    </row>
    <row r="10810" spans="1:12" ht="15.75" customHeight="1" x14ac:dyDescent="0.25">
      <c r="A10810" t="str">
        <f>CONCATENATE(B10810,C10810,D10810,H10810,I10810,L10810)</f>
        <v>8112020HOMICIDIO311</v>
      </c>
      <c r="B10810" s="2">
        <v>8</v>
      </c>
      <c r="C10810" s="2">
        <v>11</v>
      </c>
      <c r="D10810" s="2">
        <v>2020</v>
      </c>
      <c r="E10810" s="2" t="s">
        <v>38</v>
      </c>
      <c r="F10810" s="2" t="s">
        <v>22</v>
      </c>
      <c r="G10810" s="2" t="s">
        <v>11</v>
      </c>
      <c r="H10810" s="2" t="s">
        <v>12</v>
      </c>
      <c r="I10810" s="2">
        <v>31</v>
      </c>
      <c r="J10810" s="2" t="str">
        <f>VLOOKUP(A10810,'Cor da Pele e Motivacao'!$A$2:$I$11399,6, FALSE)</f>
        <v>Parda</v>
      </c>
      <c r="K10810" s="2" t="str">
        <f>VLOOKUP(A10810,'Cor da Pele e Motivacao'!$A$2:$I$11399,8, FALSE)</f>
        <v>VIOLÊNCIA INTERPESSOAL</v>
      </c>
      <c r="L10810" s="2">
        <v>1</v>
      </c>
    </row>
    <row r="10811" spans="1:12" ht="15.75" customHeight="1" x14ac:dyDescent="0.25">
      <c r="A10811" t="str">
        <f>CONCATENATE(B10811,C10811,D10811,H10811,I10811,L10811)</f>
        <v>9112020HOMICIDIO231</v>
      </c>
      <c r="B10811" s="2">
        <v>9</v>
      </c>
      <c r="C10811" s="2">
        <v>11</v>
      </c>
      <c r="D10811" s="2">
        <v>2020</v>
      </c>
      <c r="E10811" s="2" t="s">
        <v>113</v>
      </c>
      <c r="F10811" s="2" t="s">
        <v>14</v>
      </c>
      <c r="G10811" s="2" t="s">
        <v>11</v>
      </c>
      <c r="H10811" s="2" t="s">
        <v>12</v>
      </c>
      <c r="I10811" s="2">
        <v>23</v>
      </c>
      <c r="J10811" s="2" t="str">
        <f>VLOOKUP(A10811,'Cor da Pele e Motivacao'!$A$2:$I$11399,6, FALSE)</f>
        <v>Parda</v>
      </c>
      <c r="K10811" s="2" t="str">
        <f>VLOOKUP(A10811,'Cor da Pele e Motivacao'!$A$2:$I$11399,8, FALSE)</f>
        <v>ATIVIDADES CRIMINAIS</v>
      </c>
      <c r="L10811" s="2">
        <v>1</v>
      </c>
    </row>
    <row r="10812" spans="1:12" ht="15.75" customHeight="1" x14ac:dyDescent="0.25">
      <c r="A10812" t="str">
        <f>CONCATENATE(B10812,C10812,D10812,H10812,I10812,L10812)</f>
        <v>9112020HOMICIDIO251</v>
      </c>
      <c r="B10812" s="2">
        <v>9</v>
      </c>
      <c r="C10812" s="2">
        <v>11</v>
      </c>
      <c r="D10812" s="2">
        <v>2020</v>
      </c>
      <c r="E10812" s="2" t="s">
        <v>66</v>
      </c>
      <c r="F10812" s="2" t="s">
        <v>16</v>
      </c>
      <c r="G10812" s="2" t="s">
        <v>28</v>
      </c>
      <c r="H10812" s="2" t="s">
        <v>12</v>
      </c>
      <c r="I10812" s="2">
        <v>25</v>
      </c>
      <c r="J10812" s="2" t="str">
        <f>VLOOKUP(A10812,'Cor da Pele e Motivacao'!$A$2:$I$11399,6, FALSE)</f>
        <v>Parda</v>
      </c>
      <c r="K10812" s="2" t="str">
        <f>VLOOKUP(A10812,'Cor da Pele e Motivacao'!$A$2:$I$11399,8, FALSE)</f>
        <v>ATIVIDADES CRIMINAIS</v>
      </c>
      <c r="L10812" s="2">
        <v>1</v>
      </c>
    </row>
    <row r="10813" spans="1:12" ht="15.75" customHeight="1" x14ac:dyDescent="0.25">
      <c r="A10813" t="str">
        <f>CONCATENATE(B10813,C10813,D10813,H10813,I10813,L10813)</f>
        <v>9112020FEMINICIDIO221</v>
      </c>
      <c r="B10813" s="2">
        <v>9</v>
      </c>
      <c r="C10813" s="2">
        <v>11</v>
      </c>
      <c r="D10813" s="2">
        <v>2020</v>
      </c>
      <c r="E10813" s="2" t="s">
        <v>35</v>
      </c>
      <c r="F10813" s="2" t="s">
        <v>16</v>
      </c>
      <c r="G10813" s="2" t="s">
        <v>28</v>
      </c>
      <c r="H10813" s="2" t="s">
        <v>29</v>
      </c>
      <c r="I10813" s="2">
        <v>22</v>
      </c>
      <c r="J10813" s="2" t="str">
        <f>VLOOKUP(A10813,'Cor da Pele e Motivacao'!$A$2:$I$11399,6, FALSE)</f>
        <v>Parda</v>
      </c>
      <c r="K10813" s="2" t="str">
        <f>VLOOKUP(A10813,'Cor da Pele e Motivacao'!$A$2:$I$11399,8, FALSE)</f>
        <v>FEMINICIDIO</v>
      </c>
      <c r="L10813" s="2">
        <v>1</v>
      </c>
    </row>
    <row r="10814" spans="1:12" ht="15.75" customHeight="1" x14ac:dyDescent="0.25">
      <c r="A10814" t="str">
        <f>CONCATENATE(B10814,C10814,D10814,H10814,I10814,L10814)</f>
        <v>9112020HOMICIDIO511</v>
      </c>
      <c r="B10814" s="2">
        <v>9</v>
      </c>
      <c r="C10814" s="2">
        <v>11</v>
      </c>
      <c r="D10814" s="2">
        <v>2020</v>
      </c>
      <c r="E10814" s="2" t="s">
        <v>116</v>
      </c>
      <c r="F10814" s="2" t="s">
        <v>16</v>
      </c>
      <c r="G10814" s="2" t="s">
        <v>11</v>
      </c>
      <c r="H10814" s="2" t="s">
        <v>12</v>
      </c>
      <c r="I10814" s="2">
        <v>51</v>
      </c>
      <c r="J10814" s="2" t="str">
        <f>VLOOKUP(A10814,'Cor da Pele e Motivacao'!$A$2:$I$11399,6, FALSE)</f>
        <v>Parda</v>
      </c>
      <c r="K10814" s="2" t="str">
        <f>VLOOKUP(A10814,'Cor da Pele e Motivacao'!$A$2:$I$11399,8, FALSE)</f>
        <v>VIOLÊNCIA INTERPESSOAL</v>
      </c>
      <c r="L10814" s="2">
        <v>1</v>
      </c>
    </row>
    <row r="10815" spans="1:12" ht="15.75" customHeight="1" x14ac:dyDescent="0.25">
      <c r="A10815" t="str">
        <f>CONCATENATE(B10815,C10815,D10815,H10815,I10815,L10815)</f>
        <v>9112020HOMICIDIO151</v>
      </c>
      <c r="B10815" s="2">
        <v>9</v>
      </c>
      <c r="C10815" s="2">
        <v>11</v>
      </c>
      <c r="D10815" s="2">
        <v>2020</v>
      </c>
      <c r="E10815" s="2" t="s">
        <v>49</v>
      </c>
      <c r="F10815" s="2" t="s">
        <v>16</v>
      </c>
      <c r="G10815" s="2" t="s">
        <v>11</v>
      </c>
      <c r="H10815" s="2" t="s">
        <v>12</v>
      </c>
      <c r="I10815" s="2">
        <v>15</v>
      </c>
      <c r="J10815" s="2" t="str">
        <f>VLOOKUP(A10815,'Cor da Pele e Motivacao'!$A$2:$I$11399,6, FALSE)</f>
        <v>Parda</v>
      </c>
      <c r="K10815" s="2" t="str">
        <f>VLOOKUP(A10815,'Cor da Pele e Motivacao'!$A$2:$I$11399,8, FALSE)</f>
        <v>EXCLUDENTE DE ILICITUDE</v>
      </c>
      <c r="L10815" s="2">
        <v>1</v>
      </c>
    </row>
    <row r="10816" spans="1:12" ht="15.75" customHeight="1" x14ac:dyDescent="0.25">
      <c r="A10816" t="str">
        <f>CONCATENATE(B10816,C10816,D10816,H10816,I10816,L10816)</f>
        <v>10112020HOMICIDIO241</v>
      </c>
      <c r="B10816" s="2">
        <v>10</v>
      </c>
      <c r="C10816" s="2">
        <v>11</v>
      </c>
      <c r="D10816" s="2">
        <v>2020</v>
      </c>
      <c r="E10816" s="2" t="s">
        <v>13</v>
      </c>
      <c r="F10816" s="2" t="s">
        <v>14</v>
      </c>
      <c r="G10816" s="2" t="s">
        <v>11</v>
      </c>
      <c r="H10816" s="2" t="s">
        <v>12</v>
      </c>
      <c r="I10816" s="2">
        <v>24</v>
      </c>
      <c r="J10816" s="2" t="str">
        <f>VLOOKUP(A10816,'Cor da Pele e Motivacao'!$A$2:$I$11399,6, FALSE)</f>
        <v>Parda</v>
      </c>
      <c r="K10816" s="2" t="str">
        <f>VLOOKUP(A10816,'Cor da Pele e Motivacao'!$A$2:$I$11399,8, FALSE)</f>
        <v>ATIVIDADES CRIMINAIS</v>
      </c>
      <c r="L10816" s="2">
        <v>1</v>
      </c>
    </row>
    <row r="10817" spans="1:12" ht="15.75" customHeight="1" x14ac:dyDescent="0.25">
      <c r="A10817" t="str">
        <f>CONCATENATE(B10817,C10817,D10817,H10817,I10817,L10817)</f>
        <v>10112020HOMICIDIO191</v>
      </c>
      <c r="B10817" s="2">
        <v>10</v>
      </c>
      <c r="C10817" s="2">
        <v>11</v>
      </c>
      <c r="D10817" s="2">
        <v>2020</v>
      </c>
      <c r="E10817" s="2" t="s">
        <v>34</v>
      </c>
      <c r="F10817" s="2" t="s">
        <v>14</v>
      </c>
      <c r="G10817" s="2" t="s">
        <v>11</v>
      </c>
      <c r="H10817" s="2" t="s">
        <v>12</v>
      </c>
      <c r="I10817" s="2">
        <v>19</v>
      </c>
      <c r="J10817" s="2" t="str">
        <f>VLOOKUP(A10817,'Cor da Pele e Motivacao'!$A$2:$I$11399,6, FALSE)</f>
        <v>Parda</v>
      </c>
      <c r="K10817" s="2" t="str">
        <f>VLOOKUP(A10817,'Cor da Pele e Motivacao'!$A$2:$I$11399,8, FALSE)</f>
        <v>EXCLUDENTE DE ILICITUDE</v>
      </c>
      <c r="L10817" s="2">
        <v>1</v>
      </c>
    </row>
    <row r="10818" spans="1:12" ht="15.75" customHeight="1" x14ac:dyDescent="0.25">
      <c r="A10818" t="str">
        <f>CONCATENATE(B10818,C10818,D10818,H10818,I10818,L10818)</f>
        <v>10112020HOMICIDIO351</v>
      </c>
      <c r="B10818" s="2">
        <v>10</v>
      </c>
      <c r="C10818" s="2">
        <v>11</v>
      </c>
      <c r="D10818" s="2">
        <v>2020</v>
      </c>
      <c r="E10818" s="2" t="s">
        <v>34</v>
      </c>
      <c r="F10818" s="2" t="s">
        <v>14</v>
      </c>
      <c r="G10818" s="2" t="s">
        <v>11</v>
      </c>
      <c r="H10818" s="2" t="s">
        <v>12</v>
      </c>
      <c r="I10818" s="2">
        <v>35</v>
      </c>
      <c r="J10818" s="2" t="str">
        <f>VLOOKUP(A10818,'Cor da Pele e Motivacao'!$A$2:$I$11399,6, FALSE)</f>
        <v>Parda</v>
      </c>
      <c r="K10818" s="2" t="str">
        <f>VLOOKUP(A10818,'Cor da Pele e Motivacao'!$A$2:$I$11399,8, FALSE)</f>
        <v>EXCLUDENTE DE ILICITUDE</v>
      </c>
      <c r="L10818" s="2">
        <v>1</v>
      </c>
    </row>
    <row r="10819" spans="1:12" ht="15.75" customHeight="1" x14ac:dyDescent="0.25">
      <c r="A10819" t="str">
        <f>CONCATENATE(B10819,C10819,D10819,H10819,I10819,L10819)</f>
        <v>10112020HOMICIDIO301</v>
      </c>
      <c r="B10819" s="2">
        <v>10</v>
      </c>
      <c r="C10819" s="2">
        <v>11</v>
      </c>
      <c r="D10819" s="2">
        <v>2020</v>
      </c>
      <c r="E10819" s="2" t="s">
        <v>23</v>
      </c>
      <c r="F10819" s="2" t="s">
        <v>14</v>
      </c>
      <c r="G10819" s="2" t="s">
        <v>11</v>
      </c>
      <c r="H10819" s="2" t="s">
        <v>12</v>
      </c>
      <c r="I10819" s="2">
        <v>30</v>
      </c>
      <c r="J10819" s="2" t="str">
        <f>VLOOKUP(A10819,'Cor da Pele e Motivacao'!$A$2:$I$11399,6, FALSE)</f>
        <v>Parda</v>
      </c>
      <c r="K10819" s="2" t="str">
        <f>VLOOKUP(A10819,'Cor da Pele e Motivacao'!$A$2:$I$11399,8, FALSE)</f>
        <v>ATIVIDADES CRIMINAIS</v>
      </c>
      <c r="L10819" s="2">
        <v>1</v>
      </c>
    </row>
    <row r="10820" spans="1:12" ht="15.75" customHeight="1" x14ac:dyDescent="0.25">
      <c r="A10820" t="str">
        <f>CONCATENATE(B10820,C10820,D10820,H10820,I10820,L10820)</f>
        <v>10112020HOMICIDIO421</v>
      </c>
      <c r="B10820" s="2">
        <v>10</v>
      </c>
      <c r="C10820" s="2">
        <v>11</v>
      </c>
      <c r="D10820" s="2">
        <v>2020</v>
      </c>
      <c r="E10820" s="2" t="s">
        <v>24</v>
      </c>
      <c r="F10820" s="2" t="s">
        <v>10</v>
      </c>
      <c r="G10820" s="2" t="s">
        <v>11</v>
      </c>
      <c r="H10820" s="2" t="s">
        <v>12</v>
      </c>
      <c r="I10820" s="2">
        <v>42</v>
      </c>
      <c r="J10820" s="2" t="str">
        <f>VLOOKUP(A10820,'Cor da Pele e Motivacao'!$A$2:$I$11399,6, FALSE)</f>
        <v>Parda</v>
      </c>
      <c r="K10820" s="2" t="str">
        <f>VLOOKUP(A10820,'Cor da Pele e Motivacao'!$A$2:$I$11399,8, FALSE)</f>
        <v>ATIVIDADES CRIMINAIS</v>
      </c>
      <c r="L10820" s="2">
        <v>1</v>
      </c>
    </row>
    <row r="10821" spans="1:12" ht="15.75" customHeight="1" x14ac:dyDescent="0.25">
      <c r="A10821" t="str">
        <f>CONCATENATE(B10821,C10821,D10821,H10821,I10821,L10821)</f>
        <v>10112020HOMICIDIO221</v>
      </c>
      <c r="B10821" s="2">
        <v>10</v>
      </c>
      <c r="C10821" s="2">
        <v>11</v>
      </c>
      <c r="D10821" s="2">
        <v>2020</v>
      </c>
      <c r="E10821" s="2" t="s">
        <v>25</v>
      </c>
      <c r="F10821" s="2" t="s">
        <v>25</v>
      </c>
      <c r="G10821" s="2" t="s">
        <v>28</v>
      </c>
      <c r="H10821" s="2" t="s">
        <v>12</v>
      </c>
      <c r="I10821" s="2">
        <v>22</v>
      </c>
      <c r="J10821" s="2" t="str">
        <f>VLOOKUP(A10821,'Cor da Pele e Motivacao'!$A$2:$I$11399,6, FALSE)</f>
        <v>Parda</v>
      </c>
      <c r="K10821" s="2" t="str">
        <f>VLOOKUP(A10821,'Cor da Pele e Motivacao'!$A$2:$I$11399,8, FALSE)</f>
        <v>ATIVIDADES CRIMINAIS</v>
      </c>
      <c r="L10821" s="2">
        <v>1</v>
      </c>
    </row>
    <row r="10822" spans="1:12" ht="15.75" customHeight="1" x14ac:dyDescent="0.25">
      <c r="A10822" t="str">
        <f>CONCATENATE(B10822,C10822,D10822,H10822,I10822,L10822)</f>
        <v>10112020HOMICIDIO341</v>
      </c>
      <c r="B10822" s="2">
        <v>10</v>
      </c>
      <c r="C10822" s="2">
        <v>11</v>
      </c>
      <c r="D10822" s="2">
        <v>2020</v>
      </c>
      <c r="E10822" s="2" t="s">
        <v>25</v>
      </c>
      <c r="F10822" s="2" t="s">
        <v>25</v>
      </c>
      <c r="G10822" s="2" t="s">
        <v>11</v>
      </c>
      <c r="H10822" s="2" t="s">
        <v>12</v>
      </c>
      <c r="I10822" s="2">
        <v>34</v>
      </c>
      <c r="J10822" s="2" t="str">
        <f>VLOOKUP(A10822,'Cor da Pele e Motivacao'!$A$2:$I$11399,6, FALSE)</f>
        <v>Parda</v>
      </c>
      <c r="K10822" s="2" t="str">
        <f>VLOOKUP(A10822,'Cor da Pele e Motivacao'!$A$2:$I$11399,8, FALSE)</f>
        <v>ATIVIDADES CRIMINAIS</v>
      </c>
      <c r="L10822" s="2">
        <v>1</v>
      </c>
    </row>
    <row r="10823" spans="1:12" ht="15.75" customHeight="1" x14ac:dyDescent="0.25">
      <c r="A10823" t="str">
        <f>CONCATENATE(B10823,C10823,D10823,H10823,I10823,L10823)</f>
        <v>10112020HOMICIDIO371</v>
      </c>
      <c r="B10823" s="2">
        <v>10</v>
      </c>
      <c r="C10823" s="2">
        <v>11</v>
      </c>
      <c r="D10823" s="2">
        <v>2020</v>
      </c>
      <c r="E10823" s="2" t="s">
        <v>38</v>
      </c>
      <c r="F10823" s="2" t="s">
        <v>22</v>
      </c>
      <c r="G10823" s="2" t="s">
        <v>11</v>
      </c>
      <c r="H10823" s="2" t="s">
        <v>12</v>
      </c>
      <c r="I10823" s="2">
        <v>37</v>
      </c>
      <c r="J10823" s="2" t="str">
        <f>VLOOKUP(A10823,'Cor da Pele e Motivacao'!$A$2:$I$11399,6, FALSE)</f>
        <v>Parda</v>
      </c>
      <c r="K10823" s="2" t="str">
        <f>VLOOKUP(A10823,'Cor da Pele e Motivacao'!$A$2:$I$11399,8, FALSE)</f>
        <v>ATIVIDADES CRIMINAIS</v>
      </c>
      <c r="L10823" s="2">
        <v>1</v>
      </c>
    </row>
    <row r="10824" spans="1:12" ht="15.75" customHeight="1" x14ac:dyDescent="0.25">
      <c r="A10824" t="str">
        <f>CONCATENATE(B10824,C10824,D10824,H10824,I10824,L10824)</f>
        <v>11112020HOMICIDIO181</v>
      </c>
      <c r="B10824" s="2">
        <v>11</v>
      </c>
      <c r="C10824" s="2">
        <v>11</v>
      </c>
      <c r="D10824" s="2">
        <v>2020</v>
      </c>
      <c r="E10824" s="2" t="s">
        <v>48</v>
      </c>
      <c r="F10824" s="2" t="s">
        <v>22</v>
      </c>
      <c r="G10824" s="2" t="s">
        <v>11</v>
      </c>
      <c r="H10824" s="2" t="s">
        <v>12</v>
      </c>
      <c r="I10824" s="2">
        <v>18</v>
      </c>
      <c r="J10824" s="2" t="str">
        <f>VLOOKUP(A10824,'Cor da Pele e Motivacao'!$A$2:$I$11399,6, FALSE)</f>
        <v>Parda</v>
      </c>
      <c r="K10824" s="2" t="str">
        <f>VLOOKUP(A10824,'Cor da Pele e Motivacao'!$A$2:$I$11399,8, FALSE)</f>
        <v>ATIVIDADES CRIMINAIS</v>
      </c>
      <c r="L10824" s="2">
        <v>1</v>
      </c>
    </row>
    <row r="10825" spans="1:12" ht="15.75" customHeight="1" x14ac:dyDescent="0.25">
      <c r="A10825" t="str">
        <f>CONCATENATE(B10825,C10825,D10825,H10825,I10825,L10825)</f>
        <v>11112020HOMICIDIO411</v>
      </c>
      <c r="B10825" s="2">
        <v>11</v>
      </c>
      <c r="C10825" s="2">
        <v>11</v>
      </c>
      <c r="D10825" s="2">
        <v>2020</v>
      </c>
      <c r="E10825" s="2" t="s">
        <v>56</v>
      </c>
      <c r="F10825" s="2" t="s">
        <v>16</v>
      </c>
      <c r="G10825" s="2" t="s">
        <v>11</v>
      </c>
      <c r="H10825" s="2" t="s">
        <v>12</v>
      </c>
      <c r="I10825" s="2">
        <v>41</v>
      </c>
      <c r="J10825" s="2" t="str">
        <f>VLOOKUP(A10825,'Cor da Pele e Motivacao'!$A$2:$I$11399,6, FALSE)</f>
        <v>Parda</v>
      </c>
      <c r="K10825" s="2" t="str">
        <f>VLOOKUP(A10825,'Cor da Pele e Motivacao'!$A$2:$I$11399,8, FALSE)</f>
        <v>ATIVIDADES CRIMINAIS</v>
      </c>
      <c r="L10825" s="2">
        <v>1</v>
      </c>
    </row>
    <row r="10826" spans="1:12" ht="15.75" customHeight="1" x14ac:dyDescent="0.25">
      <c r="A10826" t="str">
        <f>CONCATENATE(B10826,C10826,D10826,H10826,I10826,L10826)</f>
        <v>11112020LESOES CORPORAIS SEGUIDA DE MORTE251</v>
      </c>
      <c r="B10826" s="2">
        <v>11</v>
      </c>
      <c r="C10826" s="2">
        <v>11</v>
      </c>
      <c r="D10826" s="2">
        <v>2020</v>
      </c>
      <c r="E10826" s="2" t="s">
        <v>59</v>
      </c>
      <c r="F10826" s="2" t="s">
        <v>22</v>
      </c>
      <c r="G10826" s="2" t="s">
        <v>11</v>
      </c>
      <c r="H10826" s="2" t="s">
        <v>131</v>
      </c>
      <c r="I10826" s="2">
        <v>25</v>
      </c>
      <c r="J10826" s="2" t="str">
        <f>VLOOKUP(A10826,'Cor da Pele e Motivacao'!$A$2:$I$11399,6, FALSE)</f>
        <v>Parda</v>
      </c>
      <c r="K10826" s="2" t="str">
        <f>VLOOKUP(A10826,'Cor da Pele e Motivacao'!$A$2:$I$11399,8, FALSE)</f>
        <v>VIOLÊNCIA INTERPESSOAL</v>
      </c>
      <c r="L10826" s="2">
        <v>1</v>
      </c>
    </row>
    <row r="10827" spans="1:12" ht="15.75" customHeight="1" x14ac:dyDescent="0.25">
      <c r="A10827" t="str">
        <f>CONCATENATE(B10827,C10827,D10827,H10827,I10827,L10827)</f>
        <v>11112020HOMICIDIO221</v>
      </c>
      <c r="B10827" s="2">
        <v>11</v>
      </c>
      <c r="C10827" s="2">
        <v>11</v>
      </c>
      <c r="D10827" s="2">
        <v>2020</v>
      </c>
      <c r="E10827" s="2" t="s">
        <v>139</v>
      </c>
      <c r="F10827" s="2" t="s">
        <v>10</v>
      </c>
      <c r="G10827" s="2" t="s">
        <v>11</v>
      </c>
      <c r="H10827" s="2" t="s">
        <v>12</v>
      </c>
      <c r="I10827" s="2">
        <v>22</v>
      </c>
      <c r="J10827" s="2" t="str">
        <f>VLOOKUP(A10827,'Cor da Pele e Motivacao'!$A$2:$I$11399,6, FALSE)</f>
        <v>Parda</v>
      </c>
      <c r="K10827" s="2" t="str">
        <f>VLOOKUP(A10827,'Cor da Pele e Motivacao'!$A$2:$I$11399,8, FALSE)</f>
        <v>ATIVIDADES CRIMINAIS</v>
      </c>
      <c r="L10827" s="2">
        <v>1</v>
      </c>
    </row>
    <row r="10828" spans="1:12" ht="15.75" customHeight="1" x14ac:dyDescent="0.25">
      <c r="A10828" t="str">
        <f>CONCATENATE(B10828,C10828,D10828,H10828,I10828,L10828)</f>
        <v>11112020HOMICIDIO271</v>
      </c>
      <c r="B10828" s="2">
        <v>11</v>
      </c>
      <c r="C10828" s="2">
        <v>11</v>
      </c>
      <c r="D10828" s="2">
        <v>2020</v>
      </c>
      <c r="E10828" s="2" t="s">
        <v>43</v>
      </c>
      <c r="F10828" s="2" t="s">
        <v>22</v>
      </c>
      <c r="G10828" s="2" t="s">
        <v>11</v>
      </c>
      <c r="H10828" s="2" t="s">
        <v>12</v>
      </c>
      <c r="I10828" s="2">
        <v>27</v>
      </c>
      <c r="J10828" s="2" t="str">
        <f>VLOOKUP(A10828,'Cor da Pele e Motivacao'!$A$2:$I$11399,6, FALSE)</f>
        <v>Parda</v>
      </c>
      <c r="K10828" s="2" t="str">
        <f>VLOOKUP(A10828,'Cor da Pele e Motivacao'!$A$2:$I$11399,8, FALSE)</f>
        <v>ATIVIDADES CRIMINAIS</v>
      </c>
      <c r="L10828" s="2">
        <v>1</v>
      </c>
    </row>
    <row r="10829" spans="1:12" ht="15.75" customHeight="1" x14ac:dyDescent="0.25">
      <c r="A10829" t="str">
        <f>CONCATENATE(B10829,C10829,D10829,H10829,I10829,L10829)</f>
        <v>11112020HOMICIDIO171</v>
      </c>
      <c r="B10829" s="2">
        <v>11</v>
      </c>
      <c r="C10829" s="2">
        <v>11</v>
      </c>
      <c r="D10829" s="2">
        <v>2020</v>
      </c>
      <c r="E10829" s="2" t="s">
        <v>57</v>
      </c>
      <c r="F10829" s="2" t="s">
        <v>22</v>
      </c>
      <c r="G10829" s="2" t="s">
        <v>11</v>
      </c>
      <c r="H10829" s="2" t="s">
        <v>12</v>
      </c>
      <c r="I10829" s="2">
        <v>17</v>
      </c>
      <c r="J10829" s="2" t="str">
        <f>VLOOKUP(A10829,'Cor da Pele e Motivacao'!$A$2:$I$11399,6, FALSE)</f>
        <v>Parda</v>
      </c>
      <c r="K10829" s="2" t="str">
        <f>VLOOKUP(A10829,'Cor da Pele e Motivacao'!$A$2:$I$11399,8, FALSE)</f>
        <v>ATIVIDADES CRIMINAIS</v>
      </c>
      <c r="L10829" s="2">
        <v>1</v>
      </c>
    </row>
    <row r="10830" spans="1:12" ht="15.75" customHeight="1" x14ac:dyDescent="0.25">
      <c r="A10830" t="str">
        <f>CONCATENATE(B10830,C10830,D10830,H10830,I10830,L10830)</f>
        <v>11112020HOMICIDIO271</v>
      </c>
      <c r="B10830" s="2">
        <v>11</v>
      </c>
      <c r="C10830" s="2">
        <v>11</v>
      </c>
      <c r="D10830" s="2">
        <v>2020</v>
      </c>
      <c r="E10830" s="2" t="s">
        <v>77</v>
      </c>
      <c r="F10830" s="2" t="s">
        <v>22</v>
      </c>
      <c r="G10830" s="2" t="s">
        <v>11</v>
      </c>
      <c r="H10830" s="2" t="s">
        <v>12</v>
      </c>
      <c r="I10830" s="2">
        <v>27</v>
      </c>
      <c r="J10830" s="2" t="str">
        <f>VLOOKUP(A10830,'Cor da Pele e Motivacao'!$A$2:$I$11399,6, FALSE)</f>
        <v>Parda</v>
      </c>
      <c r="K10830" s="2" t="str">
        <f>VLOOKUP(A10830,'Cor da Pele e Motivacao'!$A$2:$I$11399,8, FALSE)</f>
        <v>ATIVIDADES CRIMINAIS</v>
      </c>
      <c r="L10830" s="2">
        <v>1</v>
      </c>
    </row>
    <row r="10831" spans="1:12" ht="15.75" customHeight="1" x14ac:dyDescent="0.25">
      <c r="A10831" t="str">
        <f>CONCATENATE(B10831,C10831,D10831,H10831,I10831,L10831)</f>
        <v>11112020HOMICIDIO291</v>
      </c>
      <c r="B10831" s="2">
        <v>11</v>
      </c>
      <c r="C10831" s="2">
        <v>11</v>
      </c>
      <c r="D10831" s="2">
        <v>2020</v>
      </c>
      <c r="E10831" s="2" t="s">
        <v>20</v>
      </c>
      <c r="F10831" s="2" t="s">
        <v>14</v>
      </c>
      <c r="G10831" s="2" t="s">
        <v>11</v>
      </c>
      <c r="H10831" s="2" t="s">
        <v>12</v>
      </c>
      <c r="I10831" s="2">
        <v>29</v>
      </c>
      <c r="J10831" s="2" t="str">
        <f>VLOOKUP(A10831,'Cor da Pele e Motivacao'!$A$2:$I$11399,6, FALSE)</f>
        <v>Parda</v>
      </c>
      <c r="K10831" s="2" t="str">
        <f>VLOOKUP(A10831,'Cor da Pele e Motivacao'!$A$2:$I$11399,8, FALSE)</f>
        <v>ATIVIDADES CRIMINAIS</v>
      </c>
      <c r="L10831" s="2">
        <v>1</v>
      </c>
    </row>
    <row r="10832" spans="1:12" ht="15.75" customHeight="1" x14ac:dyDescent="0.25">
      <c r="A10832" t="str">
        <f>CONCATENATE(B10832,C10832,D10832,H10832,I10832,L10832)</f>
        <v>11112020HOMICIDIO221</v>
      </c>
      <c r="B10832" s="2">
        <v>11</v>
      </c>
      <c r="C10832" s="2">
        <v>11</v>
      </c>
      <c r="D10832" s="2">
        <v>2020</v>
      </c>
      <c r="E10832" s="2" t="s">
        <v>169</v>
      </c>
      <c r="F10832" s="2" t="s">
        <v>16</v>
      </c>
      <c r="G10832" s="2" t="s">
        <v>11</v>
      </c>
      <c r="H10832" s="2" t="s">
        <v>12</v>
      </c>
      <c r="I10832" s="2">
        <v>22</v>
      </c>
      <c r="J10832" s="2" t="str">
        <f>VLOOKUP(A10832,'Cor da Pele e Motivacao'!$A$2:$I$11399,6, FALSE)</f>
        <v>Parda</v>
      </c>
      <c r="K10832" s="2" t="str">
        <f>VLOOKUP(A10832,'Cor da Pele e Motivacao'!$A$2:$I$11399,8, FALSE)</f>
        <v>ATIVIDADES CRIMINAIS</v>
      </c>
      <c r="L10832" s="2">
        <v>1</v>
      </c>
    </row>
    <row r="10833" spans="1:12" ht="15.75" customHeight="1" x14ac:dyDescent="0.25">
      <c r="A10833" t="str">
        <f>CONCATENATE(B10833,C10833,D10833,H10833,I10833,L10833)</f>
        <v>11112020FEMINICIDIO431</v>
      </c>
      <c r="B10833" s="2">
        <v>11</v>
      </c>
      <c r="C10833" s="2">
        <v>11</v>
      </c>
      <c r="D10833" s="2">
        <v>2020</v>
      </c>
      <c r="E10833" s="2" t="s">
        <v>23</v>
      </c>
      <c r="F10833" s="2" t="s">
        <v>14</v>
      </c>
      <c r="G10833" s="2" t="s">
        <v>28</v>
      </c>
      <c r="H10833" s="2" t="s">
        <v>29</v>
      </c>
      <c r="I10833" s="2">
        <v>43</v>
      </c>
      <c r="J10833" s="2" t="str">
        <f>VLOOKUP(A10833,'Cor da Pele e Motivacao'!$A$2:$I$11399,6, FALSE)</f>
        <v>Parda</v>
      </c>
      <c r="K10833" s="2" t="str">
        <f>VLOOKUP(A10833,'Cor da Pele e Motivacao'!$A$2:$I$11399,8, FALSE)</f>
        <v>FEMINICIDIO</v>
      </c>
      <c r="L10833" s="2">
        <v>1</v>
      </c>
    </row>
    <row r="10834" spans="1:12" ht="15.75" customHeight="1" x14ac:dyDescent="0.25">
      <c r="A10834" t="str">
        <f>CONCATENATE(B10834,C10834,D10834,H10834,I10834,L10834)</f>
        <v>11112020HOMICIDIO461</v>
      </c>
      <c r="B10834" s="2">
        <v>11</v>
      </c>
      <c r="C10834" s="2">
        <v>11</v>
      </c>
      <c r="D10834" s="2">
        <v>2020</v>
      </c>
      <c r="E10834" s="2" t="s">
        <v>25</v>
      </c>
      <c r="F10834" s="2" t="s">
        <v>25</v>
      </c>
      <c r="G10834" s="2" t="s">
        <v>28</v>
      </c>
      <c r="H10834" s="2" t="s">
        <v>12</v>
      </c>
      <c r="I10834" s="2">
        <v>46</v>
      </c>
      <c r="J10834" s="2" t="str">
        <f>VLOOKUP(A10834,'Cor da Pele e Motivacao'!$A$2:$I$11399,6, FALSE)</f>
        <v>Parda</v>
      </c>
      <c r="K10834" s="2" t="str">
        <f>VLOOKUP(A10834,'Cor da Pele e Motivacao'!$A$2:$I$11399,8, FALSE)</f>
        <v>ATIVIDADES CRIMINAIS</v>
      </c>
      <c r="L10834" s="2">
        <v>1</v>
      </c>
    </row>
    <row r="10835" spans="1:12" ht="15.75" customHeight="1" x14ac:dyDescent="0.25">
      <c r="A10835" t="str">
        <f>CONCATENATE(B10835,C10835,D10835,H10835,I10835,L10835)</f>
        <v>11112020HOMICIDIO621</v>
      </c>
      <c r="B10835" s="2">
        <v>11</v>
      </c>
      <c r="C10835" s="2">
        <v>11</v>
      </c>
      <c r="D10835" s="2">
        <v>2020</v>
      </c>
      <c r="E10835" s="2" t="s">
        <v>25</v>
      </c>
      <c r="F10835" s="2" t="s">
        <v>25</v>
      </c>
      <c r="G10835" s="2" t="s">
        <v>11</v>
      </c>
      <c r="H10835" s="2" t="s">
        <v>12</v>
      </c>
      <c r="I10835" s="2">
        <v>62</v>
      </c>
      <c r="J10835" s="2" t="str">
        <f>VLOOKUP(A10835,'Cor da Pele e Motivacao'!$A$2:$I$11399,6, FALSE)</f>
        <v>Parda</v>
      </c>
      <c r="K10835" s="2" t="str">
        <f>VLOOKUP(A10835,'Cor da Pele e Motivacao'!$A$2:$I$11399,8, FALSE)</f>
        <v>ATIVIDADES CRIMINAIS</v>
      </c>
      <c r="L10835" s="2">
        <v>1</v>
      </c>
    </row>
    <row r="10836" spans="1:12" ht="15.75" customHeight="1" x14ac:dyDescent="0.25">
      <c r="A10836" t="str">
        <f>CONCATENATE(B10836,C10836,D10836,H10836,I10836,L10836)</f>
        <v>12112020HOMICIDIO331</v>
      </c>
      <c r="B10836" s="2">
        <v>12</v>
      </c>
      <c r="C10836" s="2">
        <v>11</v>
      </c>
      <c r="D10836" s="2">
        <v>2020</v>
      </c>
      <c r="E10836" s="2" t="s">
        <v>30</v>
      </c>
      <c r="F10836" s="2" t="s">
        <v>10</v>
      </c>
      <c r="G10836" s="2" t="s">
        <v>11</v>
      </c>
      <c r="H10836" s="2" t="s">
        <v>12</v>
      </c>
      <c r="I10836" s="2">
        <v>33</v>
      </c>
      <c r="J10836" s="2" t="str">
        <f>VLOOKUP(A10836,'Cor da Pele e Motivacao'!$A$2:$I$11399,6, FALSE)</f>
        <v>Parda</v>
      </c>
      <c r="K10836" s="2" t="str">
        <f>VLOOKUP(A10836,'Cor da Pele e Motivacao'!$A$2:$I$11399,8, FALSE)</f>
        <v>ATIVIDADES CRIMINAIS</v>
      </c>
      <c r="L10836" s="2">
        <v>1</v>
      </c>
    </row>
    <row r="10837" spans="1:12" ht="15.75" customHeight="1" x14ac:dyDescent="0.25">
      <c r="A10837" t="str">
        <f>CONCATENATE(B10837,C10837,D10837,H10837,I10837,L10837)</f>
        <v>12112020HOMICIDIO221</v>
      </c>
      <c r="B10837" s="2">
        <v>12</v>
      </c>
      <c r="C10837" s="2">
        <v>11</v>
      </c>
      <c r="D10837" s="2">
        <v>2020</v>
      </c>
      <c r="E10837" s="2" t="s">
        <v>13</v>
      </c>
      <c r="F10837" s="2" t="s">
        <v>14</v>
      </c>
      <c r="G10837" s="2" t="s">
        <v>11</v>
      </c>
      <c r="H10837" s="2" t="s">
        <v>12</v>
      </c>
      <c r="I10837" s="2">
        <v>22</v>
      </c>
      <c r="J10837" s="2" t="str">
        <f>VLOOKUP(A10837,'Cor da Pele e Motivacao'!$A$2:$I$11399,6, FALSE)</f>
        <v>Parda</v>
      </c>
      <c r="K10837" s="2" t="str">
        <f>VLOOKUP(A10837,'Cor da Pele e Motivacao'!$A$2:$I$11399,8, FALSE)</f>
        <v>ATIVIDADES CRIMINAIS</v>
      </c>
      <c r="L10837" s="2">
        <v>1</v>
      </c>
    </row>
    <row r="10838" spans="1:12" ht="15.75" customHeight="1" x14ac:dyDescent="0.25">
      <c r="A10838" t="str">
        <f>CONCATENATE(B10838,C10838,D10838,H10838,I10838,L10838)</f>
        <v>12112020HOMICIDIO211</v>
      </c>
      <c r="B10838" s="2">
        <v>12</v>
      </c>
      <c r="C10838" s="2">
        <v>11</v>
      </c>
      <c r="D10838" s="2">
        <v>2020</v>
      </c>
      <c r="E10838" s="2" t="s">
        <v>134</v>
      </c>
      <c r="F10838" s="2" t="s">
        <v>22</v>
      </c>
      <c r="G10838" s="2" t="s">
        <v>11</v>
      </c>
      <c r="H10838" s="2" t="s">
        <v>12</v>
      </c>
      <c r="I10838" s="2">
        <v>21</v>
      </c>
      <c r="J10838" s="2" t="str">
        <f>VLOOKUP(A10838,'Cor da Pele e Motivacao'!$A$2:$I$11399,6, FALSE)</f>
        <v>Parda</v>
      </c>
      <c r="K10838" s="2" t="str">
        <f>VLOOKUP(A10838,'Cor da Pele e Motivacao'!$A$2:$I$11399,8, FALSE)</f>
        <v>VIOLÊNCIA INTERPESSOAL</v>
      </c>
      <c r="L10838" s="2">
        <v>1</v>
      </c>
    </row>
    <row r="10839" spans="1:12" ht="15.75" customHeight="1" x14ac:dyDescent="0.25">
      <c r="A10839" t="str">
        <f>CONCATENATE(B10839,C10839,D10839,H10839,I10839,L10839)</f>
        <v>12112020HOMICIDIO251</v>
      </c>
      <c r="B10839" s="2">
        <v>12</v>
      </c>
      <c r="C10839" s="2">
        <v>11</v>
      </c>
      <c r="D10839" s="2">
        <v>2020</v>
      </c>
      <c r="E10839" s="2" t="s">
        <v>20</v>
      </c>
      <c r="F10839" s="2" t="s">
        <v>14</v>
      </c>
      <c r="G10839" s="2" t="s">
        <v>11</v>
      </c>
      <c r="H10839" s="2" t="s">
        <v>12</v>
      </c>
      <c r="I10839" s="2">
        <v>25</v>
      </c>
      <c r="J10839" s="2" t="str">
        <f>VLOOKUP(A10839,'Cor da Pele e Motivacao'!$A$2:$I$11399,6, FALSE)</f>
        <v>Parda</v>
      </c>
      <c r="K10839" s="2" t="str">
        <f>VLOOKUP(A10839,'Cor da Pele e Motivacao'!$A$2:$I$11399,8, FALSE)</f>
        <v>ATIVIDADES CRIMINAIS</v>
      </c>
      <c r="L10839" s="2">
        <v>1</v>
      </c>
    </row>
    <row r="10840" spans="1:12" ht="15.75" customHeight="1" x14ac:dyDescent="0.25">
      <c r="A10840" t="str">
        <f>CONCATENATE(B10840,C10840,D10840,H10840,I10840,L10840)</f>
        <v>12112020HOMICIDIO441</v>
      </c>
      <c r="B10840" s="2">
        <v>12</v>
      </c>
      <c r="C10840" s="2">
        <v>11</v>
      </c>
      <c r="D10840" s="2">
        <v>2020</v>
      </c>
      <c r="E10840" s="2" t="s">
        <v>92</v>
      </c>
      <c r="F10840" s="2" t="s">
        <v>22</v>
      </c>
      <c r="G10840" s="2" t="s">
        <v>28</v>
      </c>
      <c r="H10840" s="2" t="s">
        <v>12</v>
      </c>
      <c r="I10840" s="2">
        <v>44</v>
      </c>
      <c r="J10840" s="2" t="str">
        <f>VLOOKUP(A10840,'Cor da Pele e Motivacao'!$A$2:$I$11399,6, FALSE)</f>
        <v>Parda</v>
      </c>
      <c r="K10840" s="2" t="str">
        <f>VLOOKUP(A10840,'Cor da Pele e Motivacao'!$A$2:$I$11399,8, FALSE)</f>
        <v>ATIVIDADES CRIMINAIS</v>
      </c>
      <c r="L10840" s="2">
        <v>1</v>
      </c>
    </row>
    <row r="10841" spans="1:12" ht="15.75" customHeight="1" x14ac:dyDescent="0.25">
      <c r="A10841" t="str">
        <f>CONCATENATE(B10841,C10841,D10841,H10841,I10841,L10841)</f>
        <v>12112020HOMICIDIO261</v>
      </c>
      <c r="B10841" s="2">
        <v>12</v>
      </c>
      <c r="C10841" s="2">
        <v>11</v>
      </c>
      <c r="D10841" s="2">
        <v>2020</v>
      </c>
      <c r="E10841" s="2" t="s">
        <v>25</v>
      </c>
      <c r="F10841" s="2" t="s">
        <v>25</v>
      </c>
      <c r="G10841" s="2" t="s">
        <v>11</v>
      </c>
      <c r="H10841" s="2" t="s">
        <v>12</v>
      </c>
      <c r="I10841" s="2">
        <v>26</v>
      </c>
      <c r="J10841" s="2" t="str">
        <f>VLOOKUP(A10841,'Cor da Pele e Motivacao'!$A$2:$I$11399,6, FALSE)</f>
        <v>Parda</v>
      </c>
      <c r="K10841" s="2" t="str">
        <f>VLOOKUP(A10841,'Cor da Pele e Motivacao'!$A$2:$I$11399,8, FALSE)</f>
        <v>ATIVIDADES CRIMINAIS</v>
      </c>
      <c r="L10841" s="2">
        <v>1</v>
      </c>
    </row>
    <row r="10842" spans="1:12" ht="15.75" customHeight="1" x14ac:dyDescent="0.25">
      <c r="A10842" t="str">
        <f>CONCATENATE(B10842,C10842,D10842,H10842,I10842,L10842)</f>
        <v>12112020HOMICIDIO351</v>
      </c>
      <c r="B10842" s="2">
        <v>12</v>
      </c>
      <c r="C10842" s="2">
        <v>11</v>
      </c>
      <c r="D10842" s="2">
        <v>2020</v>
      </c>
      <c r="E10842" s="2" t="s">
        <v>25</v>
      </c>
      <c r="F10842" s="2" t="s">
        <v>25</v>
      </c>
      <c r="G10842" s="2" t="s">
        <v>11</v>
      </c>
      <c r="H10842" s="2" t="s">
        <v>12</v>
      </c>
      <c r="I10842" s="2">
        <v>35</v>
      </c>
      <c r="J10842" s="2" t="str">
        <f>VLOOKUP(A10842,'Cor da Pele e Motivacao'!$A$2:$I$11399,6, FALSE)</f>
        <v>Parda</v>
      </c>
      <c r="K10842" s="2" t="str">
        <f>VLOOKUP(A10842,'Cor da Pele e Motivacao'!$A$2:$I$11399,8, FALSE)</f>
        <v>ATIVIDADES CRIMINAIS</v>
      </c>
      <c r="L10842" s="2">
        <v>1</v>
      </c>
    </row>
    <row r="10843" spans="1:12" ht="15.75" customHeight="1" x14ac:dyDescent="0.25">
      <c r="A10843" t="str">
        <f>CONCATENATE(B10843,C10843,D10843,H10843,I10843,L10843)</f>
        <v>12112020HOMICIDIO451</v>
      </c>
      <c r="B10843" s="2">
        <v>12</v>
      </c>
      <c r="C10843" s="2">
        <v>11</v>
      </c>
      <c r="D10843" s="2">
        <v>2020</v>
      </c>
      <c r="E10843" s="2" t="s">
        <v>167</v>
      </c>
      <c r="F10843" s="2" t="s">
        <v>16</v>
      </c>
      <c r="G10843" s="2" t="s">
        <v>11</v>
      </c>
      <c r="H10843" s="2" t="s">
        <v>12</v>
      </c>
      <c r="I10843" s="2">
        <v>45</v>
      </c>
      <c r="J10843" s="2" t="str">
        <f>VLOOKUP(A10843,'Cor da Pele e Motivacao'!$A$2:$I$11399,6, FALSE)</f>
        <v>Parda</v>
      </c>
      <c r="K10843" s="2" t="str">
        <f>VLOOKUP(A10843,'Cor da Pele e Motivacao'!$A$2:$I$11399,8, FALSE)</f>
        <v>VIOLÊNCIA INTERPESSOAL</v>
      </c>
      <c r="L10843" s="2">
        <v>1</v>
      </c>
    </row>
    <row r="10844" spans="1:12" ht="15.75" customHeight="1" x14ac:dyDescent="0.25">
      <c r="A10844" t="str">
        <f>CONCATENATE(B10844,C10844,D10844,H10844,I10844,L10844)</f>
        <v>13112020HOMICIDIO451</v>
      </c>
      <c r="B10844" s="2">
        <v>13</v>
      </c>
      <c r="C10844" s="2">
        <v>11</v>
      </c>
      <c r="D10844" s="2">
        <v>2020</v>
      </c>
      <c r="E10844" s="2" t="s">
        <v>98</v>
      </c>
      <c r="F10844" s="2" t="s">
        <v>16</v>
      </c>
      <c r="G10844" s="2" t="s">
        <v>11</v>
      </c>
      <c r="H10844" s="2" t="s">
        <v>12</v>
      </c>
      <c r="I10844" s="2">
        <v>45</v>
      </c>
      <c r="J10844" s="2" t="str">
        <f>VLOOKUP(A10844,'Cor da Pele e Motivacao'!$A$2:$I$11399,6, FALSE)</f>
        <v>Parda</v>
      </c>
      <c r="K10844" s="2" t="str">
        <f>VLOOKUP(A10844,'Cor da Pele e Motivacao'!$A$2:$I$11399,8, FALSE)</f>
        <v>VIOLÊNCIA INTERPESSOAL</v>
      </c>
      <c r="L10844" s="2">
        <v>1</v>
      </c>
    </row>
    <row r="10845" spans="1:12" ht="15.75" customHeight="1" x14ac:dyDescent="0.25">
      <c r="A10845" t="str">
        <f>CONCATENATE(B10845,C10845,D10845,H10845,I10845,L10845)</f>
        <v>13112020HOMICIDIO251</v>
      </c>
      <c r="B10845" s="2">
        <v>13</v>
      </c>
      <c r="C10845" s="2">
        <v>11</v>
      </c>
      <c r="D10845" s="2">
        <v>2020</v>
      </c>
      <c r="E10845" s="2" t="s">
        <v>69</v>
      </c>
      <c r="F10845" s="2" t="s">
        <v>16</v>
      </c>
      <c r="G10845" s="2" t="s">
        <v>11</v>
      </c>
      <c r="H10845" s="2" t="s">
        <v>12</v>
      </c>
      <c r="I10845" s="2">
        <v>25</v>
      </c>
      <c r="J10845" s="2" t="str">
        <f>VLOOKUP(A10845,'Cor da Pele e Motivacao'!$A$2:$I$11399,6, FALSE)</f>
        <v>Parda</v>
      </c>
      <c r="K10845" s="2" t="str">
        <f>VLOOKUP(A10845,'Cor da Pele e Motivacao'!$A$2:$I$11399,8, FALSE)</f>
        <v>ATIVIDADES CRIMINAIS</v>
      </c>
      <c r="L10845" s="2">
        <v>1</v>
      </c>
    </row>
    <row r="10846" spans="1:12" ht="15.75" customHeight="1" x14ac:dyDescent="0.25">
      <c r="A10846" t="str">
        <f>CONCATENATE(B10846,C10846,D10846,H10846,I10846,L10846)</f>
        <v>13112020HOMICIDIO221</v>
      </c>
      <c r="B10846" s="2">
        <v>13</v>
      </c>
      <c r="C10846" s="2">
        <v>11</v>
      </c>
      <c r="D10846" s="2">
        <v>2020</v>
      </c>
      <c r="E10846" s="2" t="s">
        <v>99</v>
      </c>
      <c r="F10846" s="2" t="s">
        <v>16</v>
      </c>
      <c r="G10846" s="2" t="s">
        <v>11</v>
      </c>
      <c r="H10846" s="2" t="s">
        <v>12</v>
      </c>
      <c r="I10846" s="2">
        <v>22</v>
      </c>
      <c r="J10846" s="2" t="str">
        <f>VLOOKUP(A10846,'Cor da Pele e Motivacao'!$A$2:$I$11399,6, FALSE)</f>
        <v>Parda</v>
      </c>
      <c r="K10846" s="2" t="str">
        <f>VLOOKUP(A10846,'Cor da Pele e Motivacao'!$A$2:$I$11399,8, FALSE)</f>
        <v>ATIVIDADES CRIMINAIS</v>
      </c>
      <c r="L10846" s="2">
        <v>1</v>
      </c>
    </row>
    <row r="10847" spans="1:12" ht="15.75" customHeight="1" x14ac:dyDescent="0.25">
      <c r="A10847" t="str">
        <f>CONCATENATE(B10847,C10847,D10847,H10847,I10847,L10847)</f>
        <v>13112020HOMICIDIO161</v>
      </c>
      <c r="B10847" s="2">
        <v>13</v>
      </c>
      <c r="C10847" s="2">
        <v>11</v>
      </c>
      <c r="D10847" s="2">
        <v>2020</v>
      </c>
      <c r="E10847" s="2" t="s">
        <v>13</v>
      </c>
      <c r="F10847" s="2" t="s">
        <v>14</v>
      </c>
      <c r="G10847" s="2" t="s">
        <v>11</v>
      </c>
      <c r="H10847" s="2" t="s">
        <v>12</v>
      </c>
      <c r="I10847" s="2">
        <v>16</v>
      </c>
      <c r="J10847" s="2" t="str">
        <f>VLOOKUP(A10847,'Cor da Pele e Motivacao'!$A$2:$I$11399,6, FALSE)</f>
        <v>Parda</v>
      </c>
      <c r="K10847" s="2" t="str">
        <f>VLOOKUP(A10847,'Cor da Pele e Motivacao'!$A$2:$I$11399,8, FALSE)</f>
        <v>ATIVIDADES CRIMINAIS</v>
      </c>
      <c r="L10847" s="2">
        <v>1</v>
      </c>
    </row>
    <row r="10848" spans="1:12" ht="15.75" customHeight="1" x14ac:dyDescent="0.25">
      <c r="A10848" t="str">
        <f>CONCATENATE(B10848,C10848,D10848,H10848,I10848,L10848)</f>
        <v>13112020HOMICIDIO361</v>
      </c>
      <c r="B10848" s="2">
        <v>13</v>
      </c>
      <c r="C10848" s="2">
        <v>11</v>
      </c>
      <c r="D10848" s="2">
        <v>2020</v>
      </c>
      <c r="E10848" s="2" t="s">
        <v>95</v>
      </c>
      <c r="F10848" s="2" t="s">
        <v>22</v>
      </c>
      <c r="G10848" s="2" t="s">
        <v>11</v>
      </c>
      <c r="H10848" s="2" t="s">
        <v>12</v>
      </c>
      <c r="I10848" s="2">
        <v>36</v>
      </c>
      <c r="J10848" s="2" t="str">
        <f>VLOOKUP(A10848,'Cor da Pele e Motivacao'!$A$2:$I$11399,6, FALSE)</f>
        <v>Parda</v>
      </c>
      <c r="K10848" s="2" t="str">
        <f>VLOOKUP(A10848,'Cor da Pele e Motivacao'!$A$2:$I$11399,8, FALSE)</f>
        <v>ATIVIDADES CRIMINAIS</v>
      </c>
      <c r="L10848" s="2">
        <v>1</v>
      </c>
    </row>
    <row r="10849" spans="1:12" ht="15.75" customHeight="1" x14ac:dyDescent="0.25">
      <c r="A10849" t="str">
        <f>CONCATENATE(B10849,C10849,D10849,H10849,I10849,L10849)</f>
        <v>13112020HOMICIDIO231</v>
      </c>
      <c r="B10849" s="2">
        <v>13</v>
      </c>
      <c r="C10849" s="2">
        <v>11</v>
      </c>
      <c r="D10849" s="2">
        <v>2020</v>
      </c>
      <c r="E10849" s="2" t="s">
        <v>195</v>
      </c>
      <c r="F10849" s="2" t="s">
        <v>10</v>
      </c>
      <c r="G10849" s="2" t="s">
        <v>11</v>
      </c>
      <c r="H10849" s="2" t="s">
        <v>12</v>
      </c>
      <c r="I10849" s="2">
        <v>23</v>
      </c>
      <c r="J10849" s="2" t="str">
        <f>VLOOKUP(A10849,'Cor da Pele e Motivacao'!$A$2:$I$11399,6, FALSE)</f>
        <v>Parda</v>
      </c>
      <c r="K10849" s="2" t="str">
        <f>VLOOKUP(A10849,'Cor da Pele e Motivacao'!$A$2:$I$11399,8, FALSE)</f>
        <v>VIOLÊNCIA INTERPESSOAL</v>
      </c>
      <c r="L10849" s="2">
        <v>1</v>
      </c>
    </row>
    <row r="10850" spans="1:12" ht="15.75" customHeight="1" x14ac:dyDescent="0.25">
      <c r="A10850" t="str">
        <f>CONCATENATE(B10850,C10850,D10850,H10850,I10850,L10850)</f>
        <v>13112020HOMICIDIO291</v>
      </c>
      <c r="B10850" s="2">
        <v>13</v>
      </c>
      <c r="C10850" s="2">
        <v>11</v>
      </c>
      <c r="D10850" s="2">
        <v>2020</v>
      </c>
      <c r="E10850" s="2" t="s">
        <v>18</v>
      </c>
      <c r="F10850" s="2" t="s">
        <v>16</v>
      </c>
      <c r="G10850" s="2" t="s">
        <v>11</v>
      </c>
      <c r="H10850" s="2" t="s">
        <v>12</v>
      </c>
      <c r="I10850" s="2">
        <v>29</v>
      </c>
      <c r="J10850" s="2" t="str">
        <f>VLOOKUP(A10850,'Cor da Pele e Motivacao'!$A$2:$I$11399,6, FALSE)</f>
        <v>Parda</v>
      </c>
      <c r="K10850" s="2" t="str">
        <f>VLOOKUP(A10850,'Cor da Pele e Motivacao'!$A$2:$I$11399,8, FALSE)</f>
        <v>ATIVIDADES CRIMINAIS</v>
      </c>
      <c r="L10850" s="2">
        <v>1</v>
      </c>
    </row>
    <row r="10851" spans="1:12" ht="15.75" customHeight="1" x14ac:dyDescent="0.25">
      <c r="A10851" t="str">
        <f>CONCATENATE(B10851,C10851,D10851,H10851,I10851,L10851)</f>
        <v>13112020HOMICIDIO521</v>
      </c>
      <c r="B10851" s="2">
        <v>13</v>
      </c>
      <c r="C10851" s="2">
        <v>11</v>
      </c>
      <c r="D10851" s="2">
        <v>2020</v>
      </c>
      <c r="E10851" s="2" t="s">
        <v>125</v>
      </c>
      <c r="F10851" s="2" t="s">
        <v>22</v>
      </c>
      <c r="G10851" s="2" t="s">
        <v>11</v>
      </c>
      <c r="H10851" s="2" t="s">
        <v>12</v>
      </c>
      <c r="I10851" s="2">
        <v>52</v>
      </c>
      <c r="J10851" s="2" t="str">
        <f>VLOOKUP(A10851,'Cor da Pele e Motivacao'!$A$2:$I$11399,6, FALSE)</f>
        <v>Parda</v>
      </c>
      <c r="K10851" s="2" t="str">
        <f>VLOOKUP(A10851,'Cor da Pele e Motivacao'!$A$2:$I$11399,8, FALSE)</f>
        <v>VIOLÊNCIA INTERPESSOAL</v>
      </c>
      <c r="L10851" s="2">
        <v>1</v>
      </c>
    </row>
    <row r="10852" spans="1:12" ht="15.75" customHeight="1" x14ac:dyDescent="0.25">
      <c r="A10852" t="str">
        <f>CONCATENATE(B10852,C10852,D10852,H10852,I10852,L10852)</f>
        <v>13112020HOMICIDIO301</v>
      </c>
      <c r="B10852" s="2">
        <v>13</v>
      </c>
      <c r="C10852" s="2">
        <v>11</v>
      </c>
      <c r="D10852" s="2">
        <v>2020</v>
      </c>
      <c r="E10852" s="2" t="s">
        <v>24</v>
      </c>
      <c r="F10852" s="2" t="s">
        <v>10</v>
      </c>
      <c r="G10852" s="2" t="s">
        <v>11</v>
      </c>
      <c r="H10852" s="2" t="s">
        <v>12</v>
      </c>
      <c r="I10852" s="2">
        <v>30</v>
      </c>
      <c r="J10852" s="2" t="str">
        <f>VLOOKUP(A10852,'Cor da Pele e Motivacao'!$A$2:$I$11399,6, FALSE)</f>
        <v>Parda</v>
      </c>
      <c r="K10852" s="2" t="str">
        <f>VLOOKUP(A10852,'Cor da Pele e Motivacao'!$A$2:$I$11399,8, FALSE)</f>
        <v>ATIVIDADES CRIMINAIS</v>
      </c>
      <c r="L10852" s="2">
        <v>1</v>
      </c>
    </row>
    <row r="10853" spans="1:12" ht="15.75" customHeight="1" x14ac:dyDescent="0.25">
      <c r="A10853" t="str">
        <f>CONCATENATE(B10853,C10853,D10853,H10853,I10853,L10853)</f>
        <v>13112020HOMICIDIO491</v>
      </c>
      <c r="B10853" s="2">
        <v>13</v>
      </c>
      <c r="C10853" s="2">
        <v>11</v>
      </c>
      <c r="D10853" s="2">
        <v>2020</v>
      </c>
      <c r="E10853" s="2" t="s">
        <v>25</v>
      </c>
      <c r="F10853" s="2" t="s">
        <v>25</v>
      </c>
      <c r="G10853" s="2" t="s">
        <v>28</v>
      </c>
      <c r="H10853" s="2" t="s">
        <v>12</v>
      </c>
      <c r="I10853" s="2">
        <v>49</v>
      </c>
      <c r="J10853" s="2" t="str">
        <f>VLOOKUP(A10853,'Cor da Pele e Motivacao'!$A$2:$I$11399,6, FALSE)</f>
        <v>Parda</v>
      </c>
      <c r="K10853" s="2" t="str">
        <f>VLOOKUP(A10853,'Cor da Pele e Motivacao'!$A$2:$I$11399,8, FALSE)</f>
        <v>ATIVIDADES CRIMINAIS</v>
      </c>
      <c r="L10853" s="2">
        <v>1</v>
      </c>
    </row>
    <row r="10854" spans="1:12" ht="15.75" customHeight="1" x14ac:dyDescent="0.25">
      <c r="A10854" t="str">
        <f>CONCATENATE(B10854,C10854,D10854,H10854,I10854,L10854)</f>
        <v>13112020HOMICIDIO221</v>
      </c>
      <c r="B10854" s="2">
        <v>13</v>
      </c>
      <c r="C10854" s="2">
        <v>11</v>
      </c>
      <c r="D10854" s="2">
        <v>2020</v>
      </c>
      <c r="E10854" s="2" t="s">
        <v>25</v>
      </c>
      <c r="F10854" s="2" t="s">
        <v>25</v>
      </c>
      <c r="G10854" s="2" t="s">
        <v>11</v>
      </c>
      <c r="H10854" s="2" t="s">
        <v>12</v>
      </c>
      <c r="I10854" s="2">
        <v>22</v>
      </c>
      <c r="J10854" s="2" t="str">
        <f>VLOOKUP(A10854,'Cor da Pele e Motivacao'!$A$2:$I$11399,6, FALSE)</f>
        <v>Parda</v>
      </c>
      <c r="K10854" s="2" t="str">
        <f>VLOOKUP(A10854,'Cor da Pele e Motivacao'!$A$2:$I$11399,8, FALSE)</f>
        <v>ATIVIDADES CRIMINAIS</v>
      </c>
      <c r="L10854" s="2">
        <v>1</v>
      </c>
    </row>
    <row r="10855" spans="1:12" ht="15.75" customHeight="1" x14ac:dyDescent="0.25">
      <c r="A10855" t="str">
        <f>CONCATENATE(B10855,C10855,D10855,H10855,I10855,L10855)</f>
        <v>13112020HOMICIDIO551</v>
      </c>
      <c r="B10855" s="2">
        <v>13</v>
      </c>
      <c r="C10855" s="2">
        <v>11</v>
      </c>
      <c r="D10855" s="2">
        <v>2020</v>
      </c>
      <c r="E10855" s="2" t="s">
        <v>25</v>
      </c>
      <c r="F10855" s="2" t="s">
        <v>25</v>
      </c>
      <c r="G10855" s="2" t="s">
        <v>11</v>
      </c>
      <c r="H10855" s="2" t="s">
        <v>12</v>
      </c>
      <c r="I10855" s="2">
        <v>55</v>
      </c>
      <c r="J10855" s="2" t="str">
        <f>VLOOKUP(A10855,'Cor da Pele e Motivacao'!$A$2:$I$11399,6, FALSE)</f>
        <v>Parda</v>
      </c>
      <c r="K10855" s="2" t="str">
        <f>VLOOKUP(A10855,'Cor da Pele e Motivacao'!$A$2:$I$11399,8, FALSE)</f>
        <v>ATIVIDADES CRIMINAIS</v>
      </c>
      <c r="L10855" s="2">
        <v>1</v>
      </c>
    </row>
    <row r="10856" spans="1:12" ht="15.75" customHeight="1" x14ac:dyDescent="0.25">
      <c r="A10856" t="str">
        <f>CONCATENATE(B10856,C10856,D10856,H10856,I10856,L10856)</f>
        <v>13112020HOMICIDIO531</v>
      </c>
      <c r="B10856" s="2">
        <v>13</v>
      </c>
      <c r="C10856" s="2">
        <v>11</v>
      </c>
      <c r="D10856" s="2">
        <v>2020</v>
      </c>
      <c r="E10856" s="2" t="s">
        <v>73</v>
      </c>
      <c r="F10856" s="2" t="s">
        <v>10</v>
      </c>
      <c r="G10856" s="2" t="s">
        <v>11</v>
      </c>
      <c r="H10856" s="2" t="s">
        <v>12</v>
      </c>
      <c r="I10856" s="2">
        <v>53</v>
      </c>
      <c r="J10856" s="2" t="str">
        <f>VLOOKUP(A10856,'Cor da Pele e Motivacao'!$A$2:$I$11399,6, FALSE)</f>
        <v>Parda</v>
      </c>
      <c r="K10856" s="2" t="str">
        <f>VLOOKUP(A10856,'Cor da Pele e Motivacao'!$A$2:$I$11399,8, FALSE)</f>
        <v>ATIVIDADES CRIMINAIS</v>
      </c>
      <c r="L10856" s="2">
        <v>1</v>
      </c>
    </row>
    <row r="10857" spans="1:12" ht="15.75" customHeight="1" x14ac:dyDescent="0.25">
      <c r="A10857" t="str">
        <f>CONCATENATE(B10857,C10857,D10857,H10857,I10857,L10857)</f>
        <v>13112020HOMICIDIO181</v>
      </c>
      <c r="B10857" s="2">
        <v>13</v>
      </c>
      <c r="C10857" s="2">
        <v>11</v>
      </c>
      <c r="D10857" s="2">
        <v>2020</v>
      </c>
      <c r="E10857" s="2" t="s">
        <v>49</v>
      </c>
      <c r="F10857" s="2" t="s">
        <v>16</v>
      </c>
      <c r="G10857" s="2" t="s">
        <v>11</v>
      </c>
      <c r="H10857" s="2" t="s">
        <v>12</v>
      </c>
      <c r="I10857" s="2">
        <v>18</v>
      </c>
      <c r="J10857" s="2" t="str">
        <f>VLOOKUP(A10857,'Cor da Pele e Motivacao'!$A$2:$I$11399,6, FALSE)</f>
        <v>Parda</v>
      </c>
      <c r="K10857" s="2" t="str">
        <f>VLOOKUP(A10857,'Cor da Pele e Motivacao'!$A$2:$I$11399,8, FALSE)</f>
        <v>ATIVIDADES CRIMINAIS</v>
      </c>
      <c r="L10857" s="2">
        <v>1</v>
      </c>
    </row>
    <row r="10858" spans="1:12" ht="15.75" customHeight="1" x14ac:dyDescent="0.25">
      <c r="A10858" t="str">
        <f>CONCATENATE(B10858,C10858,D10858,H10858,I10858,L10858)</f>
        <v>13112020LATROCINIO231</v>
      </c>
      <c r="B10858" s="2">
        <v>13</v>
      </c>
      <c r="C10858" s="2">
        <v>11</v>
      </c>
      <c r="D10858" s="2">
        <v>2020</v>
      </c>
      <c r="E10858" s="2" t="s">
        <v>108</v>
      </c>
      <c r="F10858" s="2" t="s">
        <v>16</v>
      </c>
      <c r="G10858" s="2" t="s">
        <v>11</v>
      </c>
      <c r="H10858" s="2" t="s">
        <v>33</v>
      </c>
      <c r="I10858" s="2">
        <v>23</v>
      </c>
      <c r="J10858" s="2" t="str">
        <f>VLOOKUP(A10858,'Cor da Pele e Motivacao'!$A$2:$I$11399,6, FALSE)</f>
        <v>Branca</v>
      </c>
      <c r="K10858" s="2" t="str">
        <f>VLOOKUP(A10858,'Cor da Pele e Motivacao'!$A$2:$I$11399,8, FALSE)</f>
        <v>PATRIMÔNIO</v>
      </c>
      <c r="L10858" s="2">
        <v>1</v>
      </c>
    </row>
    <row r="10859" spans="1:12" ht="15.75" customHeight="1" x14ac:dyDescent="0.25">
      <c r="A10859" t="str">
        <f>CONCATENATE(B10859,C10859,D10859,H10859,I10859,L10859)</f>
        <v>13112020HOMICIDIO461</v>
      </c>
      <c r="B10859" s="2">
        <v>13</v>
      </c>
      <c r="C10859" s="2">
        <v>11</v>
      </c>
      <c r="D10859" s="2">
        <v>2020</v>
      </c>
      <c r="E10859" s="2" t="s">
        <v>46</v>
      </c>
      <c r="F10859" s="2" t="s">
        <v>22</v>
      </c>
      <c r="G10859" s="2" t="s">
        <v>11</v>
      </c>
      <c r="H10859" s="2" t="s">
        <v>12</v>
      </c>
      <c r="I10859" s="2">
        <v>46</v>
      </c>
      <c r="J10859" s="2" t="str">
        <f>VLOOKUP(A10859,'Cor da Pele e Motivacao'!$A$2:$I$11399,6, FALSE)</f>
        <v>Parda</v>
      </c>
      <c r="K10859" s="2" t="str">
        <f>VLOOKUP(A10859,'Cor da Pele e Motivacao'!$A$2:$I$11399,8, FALSE)</f>
        <v>VIOLÊNCIA INTERPESSOAL</v>
      </c>
      <c r="L10859" s="2">
        <v>1</v>
      </c>
    </row>
    <row r="10860" spans="1:12" ht="15.75" customHeight="1" x14ac:dyDescent="0.25">
      <c r="A10860" t="str">
        <f>CONCATENATE(B10860,C10860,D10860,H10860,I10860,L10860)</f>
        <v>14112020HOMICIDIO291</v>
      </c>
      <c r="B10860" s="2">
        <v>14</v>
      </c>
      <c r="C10860" s="2">
        <v>11</v>
      </c>
      <c r="D10860" s="2">
        <v>2020</v>
      </c>
      <c r="E10860" s="2" t="s">
        <v>20</v>
      </c>
      <c r="F10860" s="2" t="s">
        <v>14</v>
      </c>
      <c r="G10860" s="2" t="s">
        <v>11</v>
      </c>
      <c r="H10860" s="2" t="s">
        <v>12</v>
      </c>
      <c r="I10860" s="2">
        <v>29</v>
      </c>
      <c r="J10860" s="2" t="str">
        <f>VLOOKUP(A10860,'Cor da Pele e Motivacao'!$A$2:$I$11399,6, FALSE)</f>
        <v>Parda</v>
      </c>
      <c r="K10860" s="2" t="str">
        <f>VLOOKUP(A10860,'Cor da Pele e Motivacao'!$A$2:$I$11399,8, FALSE)</f>
        <v>VIOLÊNCIA INTERPESSOAL</v>
      </c>
      <c r="L10860" s="2">
        <v>1</v>
      </c>
    </row>
    <row r="10861" spans="1:12" ht="15.75" customHeight="1" x14ac:dyDescent="0.25">
      <c r="A10861" t="str">
        <f>CONCATENATE(B10861,C10861,D10861,H10861,I10861,L10861)</f>
        <v>14112020HOMICIDIO181</v>
      </c>
      <c r="B10861" s="2">
        <v>14</v>
      </c>
      <c r="C10861" s="2">
        <v>11</v>
      </c>
      <c r="D10861" s="2">
        <v>2020</v>
      </c>
      <c r="E10861" s="2" t="s">
        <v>169</v>
      </c>
      <c r="F10861" s="2" t="s">
        <v>16</v>
      </c>
      <c r="G10861" s="2" t="s">
        <v>11</v>
      </c>
      <c r="H10861" s="2" t="s">
        <v>12</v>
      </c>
      <c r="I10861" s="2">
        <v>18</v>
      </c>
      <c r="J10861" s="2" t="str">
        <f>VLOOKUP(A10861,'Cor da Pele e Motivacao'!$A$2:$I$11399,6, FALSE)</f>
        <v>Parda</v>
      </c>
      <c r="K10861" s="2" t="str">
        <f>VLOOKUP(A10861,'Cor da Pele e Motivacao'!$A$2:$I$11399,8, FALSE)</f>
        <v>ATIVIDADES CRIMINAIS</v>
      </c>
      <c r="L10861" s="2">
        <v>1</v>
      </c>
    </row>
    <row r="10862" spans="1:12" ht="15.75" customHeight="1" x14ac:dyDescent="0.25">
      <c r="A10862" t="str">
        <f>CONCATENATE(B10862,C10862,D10862,H10862,I10862,L10862)</f>
        <v>14112020HOMICIDIO211</v>
      </c>
      <c r="B10862" s="2">
        <v>14</v>
      </c>
      <c r="C10862" s="2">
        <v>11</v>
      </c>
      <c r="D10862" s="2">
        <v>2020</v>
      </c>
      <c r="E10862" s="2" t="s">
        <v>169</v>
      </c>
      <c r="F10862" s="2" t="s">
        <v>16</v>
      </c>
      <c r="G10862" s="2" t="s">
        <v>11</v>
      </c>
      <c r="H10862" s="2" t="s">
        <v>12</v>
      </c>
      <c r="I10862" s="2">
        <v>21</v>
      </c>
      <c r="J10862" s="2" t="str">
        <f>VLOOKUP(A10862,'Cor da Pele e Motivacao'!$A$2:$I$11399,6, FALSE)</f>
        <v>Parda</v>
      </c>
      <c r="K10862" s="2" t="str">
        <f>VLOOKUP(A10862,'Cor da Pele e Motivacao'!$A$2:$I$11399,8, FALSE)</f>
        <v>ATIVIDADES CRIMINAIS</v>
      </c>
      <c r="L10862" s="2">
        <v>1</v>
      </c>
    </row>
    <row r="10863" spans="1:12" ht="15.75" customHeight="1" x14ac:dyDescent="0.25">
      <c r="A10863" t="str">
        <f>CONCATENATE(B10863,C10863,D10863,H10863,I10863,L10863)</f>
        <v>14112020HOMICIDIO471</v>
      </c>
      <c r="B10863" s="2">
        <v>14</v>
      </c>
      <c r="C10863" s="2">
        <v>11</v>
      </c>
      <c r="D10863" s="2">
        <v>2020</v>
      </c>
      <c r="E10863" s="2" t="s">
        <v>169</v>
      </c>
      <c r="F10863" s="2" t="s">
        <v>16</v>
      </c>
      <c r="G10863" s="2" t="s">
        <v>11</v>
      </c>
      <c r="H10863" s="2" t="s">
        <v>12</v>
      </c>
      <c r="I10863" s="2">
        <v>47</v>
      </c>
      <c r="J10863" s="2" t="str">
        <f>VLOOKUP(A10863,'Cor da Pele e Motivacao'!$A$2:$I$11399,6, FALSE)</f>
        <v>Parda</v>
      </c>
      <c r="K10863" s="2" t="str">
        <f>VLOOKUP(A10863,'Cor da Pele e Motivacao'!$A$2:$I$11399,8, FALSE)</f>
        <v>ATIVIDADES CRIMINAIS</v>
      </c>
      <c r="L10863" s="2">
        <v>1</v>
      </c>
    </row>
    <row r="10864" spans="1:12" ht="15.75" customHeight="1" x14ac:dyDescent="0.25">
      <c r="A10864" t="str">
        <f>CONCATENATE(B10864,C10864,D10864,H10864,I10864,L10864)</f>
        <v>14112020HOMICIDIO321</v>
      </c>
      <c r="B10864" s="2">
        <v>14</v>
      </c>
      <c r="C10864" s="2">
        <v>11</v>
      </c>
      <c r="D10864" s="2">
        <v>2020</v>
      </c>
      <c r="E10864" s="2" t="s">
        <v>23</v>
      </c>
      <c r="F10864" s="2" t="s">
        <v>14</v>
      </c>
      <c r="G10864" s="2" t="s">
        <v>11</v>
      </c>
      <c r="H10864" s="2" t="s">
        <v>12</v>
      </c>
      <c r="I10864" s="2">
        <v>32</v>
      </c>
      <c r="J10864" s="2" t="str">
        <f>VLOOKUP(A10864,'Cor da Pele e Motivacao'!$A$2:$I$11399,6, FALSE)</f>
        <v>Parda</v>
      </c>
      <c r="K10864" s="2" t="str">
        <f>VLOOKUP(A10864,'Cor da Pele e Motivacao'!$A$2:$I$11399,8, FALSE)</f>
        <v>ATIVIDADES CRIMINAIS</v>
      </c>
      <c r="L10864" s="2">
        <v>1</v>
      </c>
    </row>
    <row r="10865" spans="1:12" ht="15.75" customHeight="1" x14ac:dyDescent="0.25">
      <c r="A10865" t="str">
        <f>CONCATENATE(B10865,C10865,D10865,H10865,I10865,L10865)</f>
        <v>14112020HOMICIDIO261</v>
      </c>
      <c r="B10865" s="2">
        <v>14</v>
      </c>
      <c r="C10865" s="2">
        <v>11</v>
      </c>
      <c r="D10865" s="2">
        <v>2020</v>
      </c>
      <c r="E10865" s="2" t="s">
        <v>159</v>
      </c>
      <c r="F10865" s="2" t="s">
        <v>16</v>
      </c>
      <c r="G10865" s="2" t="s">
        <v>11</v>
      </c>
      <c r="H10865" s="2" t="s">
        <v>12</v>
      </c>
      <c r="I10865" s="2">
        <v>26</v>
      </c>
      <c r="J10865" s="2" t="str">
        <f>VLOOKUP(A10865,'Cor da Pele e Motivacao'!$A$2:$I$11399,6, FALSE)</f>
        <v>Parda</v>
      </c>
      <c r="K10865" s="2" t="str">
        <f>VLOOKUP(A10865,'Cor da Pele e Motivacao'!$A$2:$I$11399,8, FALSE)</f>
        <v>OUTRAS MOTIVAÇÕES</v>
      </c>
      <c r="L10865" s="2">
        <v>1</v>
      </c>
    </row>
    <row r="10866" spans="1:12" ht="15.75" customHeight="1" x14ac:dyDescent="0.25">
      <c r="A10866" t="str">
        <f>CONCATENATE(B10866,C10866,D10866,H10866,I10866,L10866)</f>
        <v>14112020HOMICIDIO151</v>
      </c>
      <c r="B10866" s="2">
        <v>14</v>
      </c>
      <c r="C10866" s="2">
        <v>11</v>
      </c>
      <c r="D10866" s="2">
        <v>2020</v>
      </c>
      <c r="E10866" s="2" t="s">
        <v>37</v>
      </c>
      <c r="F10866" s="2" t="s">
        <v>22</v>
      </c>
      <c r="G10866" s="2" t="s">
        <v>28</v>
      </c>
      <c r="H10866" s="2" t="s">
        <v>12</v>
      </c>
      <c r="I10866" s="2">
        <v>15</v>
      </c>
      <c r="J10866" s="2" t="str">
        <f>VLOOKUP(A10866,'Cor da Pele e Motivacao'!$A$2:$I$11399,6, FALSE)</f>
        <v>Parda</v>
      </c>
      <c r="K10866" s="2" t="str">
        <f>VLOOKUP(A10866,'Cor da Pele e Motivacao'!$A$2:$I$11399,8, FALSE)</f>
        <v>VIOLÊNCIA INTERPESSOAL</v>
      </c>
      <c r="L10866" s="2">
        <v>1</v>
      </c>
    </row>
    <row r="10867" spans="1:12" ht="15.75" customHeight="1" x14ac:dyDescent="0.25">
      <c r="A10867" t="str">
        <f>CONCATENATE(B10867,C10867,D10867,H10867,I10867,L10867)</f>
        <v>14112020HOMICIDIO381</v>
      </c>
      <c r="B10867" s="2">
        <v>14</v>
      </c>
      <c r="C10867" s="2">
        <v>11</v>
      </c>
      <c r="D10867" s="2">
        <v>2020</v>
      </c>
      <c r="E10867" s="2" t="s">
        <v>172</v>
      </c>
      <c r="F10867" s="2" t="s">
        <v>10</v>
      </c>
      <c r="G10867" s="2" t="s">
        <v>11</v>
      </c>
      <c r="H10867" s="2" t="s">
        <v>12</v>
      </c>
      <c r="I10867" s="2">
        <v>38</v>
      </c>
      <c r="J10867" s="2" t="str">
        <f>VLOOKUP(A10867,'Cor da Pele e Motivacao'!$A$2:$I$11399,6, FALSE)</f>
        <v>Parda</v>
      </c>
      <c r="K10867" s="2" t="str">
        <f>VLOOKUP(A10867,'Cor da Pele e Motivacao'!$A$2:$I$11399,8, FALSE)</f>
        <v>OUTRAS MOTIVAÇÕES</v>
      </c>
      <c r="L10867" s="2">
        <v>1</v>
      </c>
    </row>
    <row r="10868" spans="1:12" ht="15.75" customHeight="1" x14ac:dyDescent="0.25">
      <c r="A10868" t="str">
        <f>CONCATENATE(B10868,C10868,D10868,H10868,I10868,L10868)</f>
        <v>14112020HOMICIDIO361</v>
      </c>
      <c r="B10868" s="2">
        <v>14</v>
      </c>
      <c r="C10868" s="2">
        <v>11</v>
      </c>
      <c r="D10868" s="2">
        <v>2020</v>
      </c>
      <c r="E10868" s="2" t="s">
        <v>27</v>
      </c>
      <c r="F10868" s="2" t="s">
        <v>14</v>
      </c>
      <c r="G10868" s="2" t="s">
        <v>11</v>
      </c>
      <c r="H10868" s="2" t="s">
        <v>12</v>
      </c>
      <c r="I10868" s="2">
        <v>36</v>
      </c>
      <c r="J10868" s="2" t="str">
        <f>VLOOKUP(A10868,'Cor da Pele e Motivacao'!$A$2:$I$11399,6, FALSE)</f>
        <v>Parda</v>
      </c>
      <c r="K10868" s="2" t="str">
        <f>VLOOKUP(A10868,'Cor da Pele e Motivacao'!$A$2:$I$11399,8, FALSE)</f>
        <v>ATIVIDADES CRIMINAIS</v>
      </c>
      <c r="L10868" s="2">
        <v>1</v>
      </c>
    </row>
    <row r="10869" spans="1:12" ht="15.75" customHeight="1" x14ac:dyDescent="0.25">
      <c r="A10869" t="str">
        <f>CONCATENATE(B10869,C10869,D10869,H10869,I10869,L10869)</f>
        <v>14112020HOMICIDIO261</v>
      </c>
      <c r="B10869" s="2">
        <v>14</v>
      </c>
      <c r="C10869" s="2">
        <v>11</v>
      </c>
      <c r="D10869" s="2">
        <v>2020</v>
      </c>
      <c r="E10869" s="2" t="s">
        <v>166</v>
      </c>
      <c r="F10869" s="2" t="s">
        <v>10</v>
      </c>
      <c r="G10869" s="2" t="s">
        <v>11</v>
      </c>
      <c r="H10869" s="2" t="s">
        <v>12</v>
      </c>
      <c r="I10869" s="2">
        <v>26</v>
      </c>
      <c r="J10869" s="2" t="str">
        <f>VLOOKUP(A10869,'Cor da Pele e Motivacao'!$A$2:$I$11399,6, FALSE)</f>
        <v>Parda</v>
      </c>
      <c r="K10869" s="2" t="str">
        <f>VLOOKUP(A10869,'Cor da Pele e Motivacao'!$A$2:$I$11399,8, FALSE)</f>
        <v>OUTRAS MOTIVAÇÕES</v>
      </c>
      <c r="L10869" s="2">
        <v>1</v>
      </c>
    </row>
    <row r="10870" spans="1:12" ht="15.75" customHeight="1" x14ac:dyDescent="0.25">
      <c r="A10870" t="str">
        <f>CONCATENATE(B10870,C10870,D10870,H10870,I10870,L10870)</f>
        <v>14112020LATROCINIO591</v>
      </c>
      <c r="B10870" s="2">
        <v>14</v>
      </c>
      <c r="C10870" s="2">
        <v>11</v>
      </c>
      <c r="D10870" s="2">
        <v>2020</v>
      </c>
      <c r="E10870" s="2" t="s">
        <v>46</v>
      </c>
      <c r="F10870" s="2" t="s">
        <v>22</v>
      </c>
      <c r="G10870" s="2" t="s">
        <v>11</v>
      </c>
      <c r="H10870" s="2" t="s">
        <v>33</v>
      </c>
      <c r="I10870" s="2">
        <v>59</v>
      </c>
      <c r="J10870" s="2" t="str">
        <f>VLOOKUP(A10870,'Cor da Pele e Motivacao'!$A$2:$I$11399,6, FALSE)</f>
        <v>Parda</v>
      </c>
      <c r="K10870" s="2" t="str">
        <f>VLOOKUP(A10870,'Cor da Pele e Motivacao'!$A$2:$I$11399,8, FALSE)</f>
        <v>PATRIMÔNIO</v>
      </c>
      <c r="L10870" s="2">
        <v>1</v>
      </c>
    </row>
    <row r="10871" spans="1:12" ht="15.75" customHeight="1" x14ac:dyDescent="0.25">
      <c r="A10871" t="str">
        <f>CONCATENATE(B10871,C10871,D10871,H10871,I10871,L10871)</f>
        <v>15112020HOMICIDIO221</v>
      </c>
      <c r="B10871" s="2">
        <v>15</v>
      </c>
      <c r="C10871" s="2">
        <v>11</v>
      </c>
      <c r="D10871" s="2">
        <v>2020</v>
      </c>
      <c r="E10871" s="2" t="s">
        <v>62</v>
      </c>
      <c r="F10871" s="2" t="s">
        <v>16</v>
      </c>
      <c r="G10871" s="2" t="s">
        <v>11</v>
      </c>
      <c r="H10871" s="2" t="s">
        <v>12</v>
      </c>
      <c r="I10871" s="2">
        <v>22</v>
      </c>
      <c r="J10871" s="2" t="str">
        <f>VLOOKUP(A10871,'Cor da Pele e Motivacao'!$A$2:$I$11399,6, FALSE)</f>
        <v>Branca</v>
      </c>
      <c r="K10871" s="2" t="str">
        <f>VLOOKUP(A10871,'Cor da Pele e Motivacao'!$A$2:$I$11399,8, FALSE)</f>
        <v>ATIVIDADES CRIMINAIS</v>
      </c>
      <c r="L10871" s="2">
        <v>1</v>
      </c>
    </row>
    <row r="10872" spans="1:12" ht="15.75" customHeight="1" x14ac:dyDescent="0.25">
      <c r="A10872" t="str">
        <f>CONCATENATE(B10872,C10872,D10872,H10872,I10872,L10872)</f>
        <v>15112020HOMICIDIO191</v>
      </c>
      <c r="B10872" s="2">
        <v>15</v>
      </c>
      <c r="C10872" s="2">
        <v>11</v>
      </c>
      <c r="D10872" s="2">
        <v>2020</v>
      </c>
      <c r="E10872" s="2" t="s">
        <v>13</v>
      </c>
      <c r="F10872" s="2" t="s">
        <v>14</v>
      </c>
      <c r="G10872" s="2" t="s">
        <v>11</v>
      </c>
      <c r="H10872" s="2" t="s">
        <v>12</v>
      </c>
      <c r="I10872" s="2">
        <v>19</v>
      </c>
      <c r="J10872" s="2" t="str">
        <f>VLOOKUP(A10872,'Cor da Pele e Motivacao'!$A$2:$I$11399,6, FALSE)</f>
        <v>Parda</v>
      </c>
      <c r="K10872" s="2" t="str">
        <f>VLOOKUP(A10872,'Cor da Pele e Motivacao'!$A$2:$I$11399,8, FALSE)</f>
        <v>ATIVIDADES CRIMINAIS</v>
      </c>
      <c r="L10872" s="2">
        <v>1</v>
      </c>
    </row>
    <row r="10873" spans="1:12" ht="15.75" customHeight="1" x14ac:dyDescent="0.25">
      <c r="A10873" t="str">
        <f>CONCATENATE(B10873,C10873,D10873,H10873,I10873,L10873)</f>
        <v>15112020HOMICIDIO171</v>
      </c>
      <c r="B10873" s="2">
        <v>15</v>
      </c>
      <c r="C10873" s="2">
        <v>11</v>
      </c>
      <c r="D10873" s="2">
        <v>2020</v>
      </c>
      <c r="E10873" s="2" t="s">
        <v>41</v>
      </c>
      <c r="F10873" s="2" t="s">
        <v>22</v>
      </c>
      <c r="G10873" s="2" t="s">
        <v>11</v>
      </c>
      <c r="H10873" s="2" t="s">
        <v>12</v>
      </c>
      <c r="I10873" s="2">
        <v>17</v>
      </c>
      <c r="J10873" s="2" t="str">
        <f>VLOOKUP(A10873,'Cor da Pele e Motivacao'!$A$2:$I$11399,6, FALSE)</f>
        <v>Parda</v>
      </c>
      <c r="K10873" s="2" t="str">
        <f>VLOOKUP(A10873,'Cor da Pele e Motivacao'!$A$2:$I$11399,8, FALSE)</f>
        <v>ATIVIDADES CRIMINAIS</v>
      </c>
      <c r="L10873" s="2">
        <v>1</v>
      </c>
    </row>
    <row r="10874" spans="1:12" ht="15.75" customHeight="1" x14ac:dyDescent="0.25">
      <c r="A10874" t="str">
        <f>CONCATENATE(B10874,C10874,D10874,H10874,I10874,L10874)</f>
        <v>15112020HOMICIDIO411</v>
      </c>
      <c r="B10874" s="2">
        <v>15</v>
      </c>
      <c r="C10874" s="2">
        <v>11</v>
      </c>
      <c r="D10874" s="2">
        <v>2020</v>
      </c>
      <c r="E10874" s="2" t="s">
        <v>15</v>
      </c>
      <c r="F10874" s="2" t="s">
        <v>16</v>
      </c>
      <c r="G10874" s="2" t="s">
        <v>11</v>
      </c>
      <c r="H10874" s="2" t="s">
        <v>12</v>
      </c>
      <c r="I10874" s="2">
        <v>41</v>
      </c>
      <c r="J10874" s="2" t="str">
        <f>VLOOKUP(A10874,'Cor da Pele e Motivacao'!$A$2:$I$11399,6, FALSE)</f>
        <v>Parda</v>
      </c>
      <c r="K10874" s="2" t="str">
        <f>VLOOKUP(A10874,'Cor da Pele e Motivacao'!$A$2:$I$11399,8, FALSE)</f>
        <v>VIOLÊNCIA INTERPESSOAL</v>
      </c>
      <c r="L10874" s="2">
        <v>1</v>
      </c>
    </row>
    <row r="10875" spans="1:12" ht="15.75" customHeight="1" x14ac:dyDescent="0.25">
      <c r="A10875" t="str">
        <f>CONCATENATE(B10875,C10875,D10875,H10875,I10875,L10875)</f>
        <v>15112020HOMICIDIO191</v>
      </c>
      <c r="B10875" s="2">
        <v>15</v>
      </c>
      <c r="C10875" s="2">
        <v>11</v>
      </c>
      <c r="D10875" s="2">
        <v>2020</v>
      </c>
      <c r="E10875" s="2" t="s">
        <v>18</v>
      </c>
      <c r="F10875" s="2" t="s">
        <v>16</v>
      </c>
      <c r="G10875" s="2" t="s">
        <v>11</v>
      </c>
      <c r="H10875" s="2" t="s">
        <v>12</v>
      </c>
      <c r="I10875" s="2">
        <v>19</v>
      </c>
      <c r="J10875" s="2" t="str">
        <f>VLOOKUP(A10875,'Cor da Pele e Motivacao'!$A$2:$I$11399,6, FALSE)</f>
        <v>Parda</v>
      </c>
      <c r="K10875" s="2" t="str">
        <f>VLOOKUP(A10875,'Cor da Pele e Motivacao'!$A$2:$I$11399,8, FALSE)</f>
        <v>ATIVIDADES CRIMINAIS</v>
      </c>
      <c r="L10875" s="2">
        <v>1</v>
      </c>
    </row>
    <row r="10876" spans="1:12" ht="15.75" customHeight="1" x14ac:dyDescent="0.25">
      <c r="A10876" t="str">
        <f>CONCATENATE(B10876,C10876,D10876,H10876,I10876,L10876)</f>
        <v>15112020HOMICIDIO181</v>
      </c>
      <c r="B10876" s="2">
        <v>15</v>
      </c>
      <c r="C10876" s="2">
        <v>11</v>
      </c>
      <c r="D10876" s="2">
        <v>2020</v>
      </c>
      <c r="E10876" s="2" t="s">
        <v>78</v>
      </c>
      <c r="F10876" s="2" t="s">
        <v>14</v>
      </c>
      <c r="G10876" s="2" t="s">
        <v>11</v>
      </c>
      <c r="H10876" s="2" t="s">
        <v>12</v>
      </c>
      <c r="I10876" s="2">
        <v>18</v>
      </c>
      <c r="J10876" s="2" t="str">
        <f>VLOOKUP(A10876,'Cor da Pele e Motivacao'!$A$2:$I$11399,6, FALSE)</f>
        <v>Parda</v>
      </c>
      <c r="K10876" s="2" t="str">
        <f>VLOOKUP(A10876,'Cor da Pele e Motivacao'!$A$2:$I$11399,8, FALSE)</f>
        <v>ATIVIDADES CRIMINAIS</v>
      </c>
      <c r="L10876" s="2">
        <v>1</v>
      </c>
    </row>
    <row r="10877" spans="1:12" ht="15.75" customHeight="1" x14ac:dyDescent="0.25">
      <c r="A10877" t="str">
        <f>CONCATENATE(B10877,C10877,D10877,H10877,I10877,L10877)</f>
        <v>15112020HOMICIDIO331</v>
      </c>
      <c r="B10877" s="2">
        <v>15</v>
      </c>
      <c r="C10877" s="2">
        <v>11</v>
      </c>
      <c r="D10877" s="2">
        <v>2020</v>
      </c>
      <c r="E10877" s="2" t="s">
        <v>20</v>
      </c>
      <c r="F10877" s="2" t="s">
        <v>14</v>
      </c>
      <c r="G10877" s="2" t="s">
        <v>11</v>
      </c>
      <c r="H10877" s="2" t="s">
        <v>12</v>
      </c>
      <c r="I10877" s="2">
        <v>33</v>
      </c>
      <c r="J10877" s="2" t="str">
        <f>VLOOKUP(A10877,'Cor da Pele e Motivacao'!$A$2:$I$11399,6, FALSE)</f>
        <v>Parda</v>
      </c>
      <c r="K10877" s="2" t="str">
        <f>VLOOKUP(A10877,'Cor da Pele e Motivacao'!$A$2:$I$11399,8, FALSE)</f>
        <v>ATIVIDADES CRIMINAIS</v>
      </c>
      <c r="L10877" s="2">
        <v>1</v>
      </c>
    </row>
    <row r="10878" spans="1:12" ht="15.75" customHeight="1" x14ac:dyDescent="0.25">
      <c r="A10878" t="str">
        <f>CONCATENATE(B10878,C10878,D10878,H10878,I10878,L10878)</f>
        <v>15112020HOMICIDIO501</v>
      </c>
      <c r="B10878" s="2">
        <v>15</v>
      </c>
      <c r="C10878" s="2">
        <v>11</v>
      </c>
      <c r="D10878" s="2">
        <v>2020</v>
      </c>
      <c r="E10878" s="2" t="s">
        <v>20</v>
      </c>
      <c r="F10878" s="2" t="s">
        <v>14</v>
      </c>
      <c r="G10878" s="2" t="s">
        <v>11</v>
      </c>
      <c r="H10878" s="2" t="s">
        <v>12</v>
      </c>
      <c r="I10878" s="2">
        <v>50</v>
      </c>
      <c r="J10878" s="2" t="str">
        <f>VLOOKUP(A10878,'Cor da Pele e Motivacao'!$A$2:$I$11399,6, FALSE)</f>
        <v>Parda</v>
      </c>
      <c r="K10878" s="2" t="str">
        <f>VLOOKUP(A10878,'Cor da Pele e Motivacao'!$A$2:$I$11399,8, FALSE)</f>
        <v>ATIVIDADES CRIMINAIS</v>
      </c>
      <c r="L10878" s="2">
        <v>1</v>
      </c>
    </row>
    <row r="10879" spans="1:12" ht="15.75" customHeight="1" x14ac:dyDescent="0.25">
      <c r="A10879" t="str">
        <f>CONCATENATE(B10879,C10879,D10879,H10879,I10879,L10879)</f>
        <v>15112020HOMICIDIO291</v>
      </c>
      <c r="B10879" s="2">
        <v>15</v>
      </c>
      <c r="C10879" s="2">
        <v>11</v>
      </c>
      <c r="D10879" s="2">
        <v>2020</v>
      </c>
      <c r="E10879" s="2" t="s">
        <v>21</v>
      </c>
      <c r="F10879" s="2" t="s">
        <v>22</v>
      </c>
      <c r="G10879" s="2" t="s">
        <v>28</v>
      </c>
      <c r="H10879" s="2" t="s">
        <v>12</v>
      </c>
      <c r="I10879" s="2">
        <v>29</v>
      </c>
      <c r="J10879" s="2" t="str">
        <f>VLOOKUP(A10879,'Cor da Pele e Motivacao'!$A$2:$I$11399,6, FALSE)</f>
        <v>Parda</v>
      </c>
      <c r="K10879" s="2" t="str">
        <f>VLOOKUP(A10879,'Cor da Pele e Motivacao'!$A$2:$I$11399,8, FALSE)</f>
        <v>OUTRAS MOTIVAÇÕES</v>
      </c>
      <c r="L10879" s="2">
        <v>1</v>
      </c>
    </row>
    <row r="10880" spans="1:12" ht="15.75" customHeight="1" x14ac:dyDescent="0.25">
      <c r="A10880" t="str">
        <f>CONCATENATE(B10880,C10880,D10880,H10880,I10880,L10880)</f>
        <v>15112020HOMICIDIO251</v>
      </c>
      <c r="B10880" s="2">
        <v>15</v>
      </c>
      <c r="C10880" s="2">
        <v>11</v>
      </c>
      <c r="D10880" s="2">
        <v>2020</v>
      </c>
      <c r="E10880" s="2" t="s">
        <v>104</v>
      </c>
      <c r="F10880" s="2" t="s">
        <v>22</v>
      </c>
      <c r="G10880" s="2" t="s">
        <v>11</v>
      </c>
      <c r="H10880" s="2" t="s">
        <v>12</v>
      </c>
      <c r="I10880" s="2">
        <v>25</v>
      </c>
      <c r="J10880" s="2" t="str">
        <f>VLOOKUP(A10880,'Cor da Pele e Motivacao'!$A$2:$I$11399,6, FALSE)</f>
        <v>Parda</v>
      </c>
      <c r="K10880" s="2" t="str">
        <f>VLOOKUP(A10880,'Cor da Pele e Motivacao'!$A$2:$I$11399,8, FALSE)</f>
        <v>ATIVIDADES CRIMINAIS</v>
      </c>
      <c r="L10880" s="2">
        <v>1</v>
      </c>
    </row>
    <row r="10881" spans="1:12" ht="15.75" customHeight="1" x14ac:dyDescent="0.25">
      <c r="A10881" t="str">
        <f>CONCATENATE(B10881,C10881,D10881,H10881,I10881,L10881)</f>
        <v>15112020HOMICIDIO381</v>
      </c>
      <c r="B10881" s="2">
        <v>15</v>
      </c>
      <c r="C10881" s="2">
        <v>11</v>
      </c>
      <c r="D10881" s="2">
        <v>2020</v>
      </c>
      <c r="E10881" s="2" t="s">
        <v>23</v>
      </c>
      <c r="F10881" s="2" t="s">
        <v>14</v>
      </c>
      <c r="G10881" s="2" t="s">
        <v>11</v>
      </c>
      <c r="H10881" s="2" t="s">
        <v>12</v>
      </c>
      <c r="I10881" s="2">
        <v>38</v>
      </c>
      <c r="J10881" s="2" t="str">
        <f>VLOOKUP(A10881,'Cor da Pele e Motivacao'!$A$2:$I$11399,6, FALSE)</f>
        <v>Parda</v>
      </c>
      <c r="K10881" s="2" t="str">
        <f>VLOOKUP(A10881,'Cor da Pele e Motivacao'!$A$2:$I$11399,8, FALSE)</f>
        <v>VIOLÊNCIA INTERPESSOAL</v>
      </c>
      <c r="L10881" s="2">
        <v>1</v>
      </c>
    </row>
    <row r="10882" spans="1:12" ht="15.75" customHeight="1" x14ac:dyDescent="0.25">
      <c r="A10882" t="str">
        <f>CONCATENATE(B10882,C10882,D10882,H10882,I10882,L10882)</f>
        <v>15112020FEMINICIDIO281</v>
      </c>
      <c r="B10882" s="2">
        <v>15</v>
      </c>
      <c r="C10882" s="2">
        <v>11</v>
      </c>
      <c r="D10882" s="2">
        <v>2020</v>
      </c>
      <c r="E10882" s="2" t="s">
        <v>116</v>
      </c>
      <c r="F10882" s="2" t="s">
        <v>16</v>
      </c>
      <c r="G10882" s="2" t="s">
        <v>28</v>
      </c>
      <c r="H10882" s="2" t="s">
        <v>29</v>
      </c>
      <c r="I10882" s="2">
        <v>28</v>
      </c>
      <c r="J10882" s="2" t="str">
        <f>VLOOKUP(A10882,'Cor da Pele e Motivacao'!$A$2:$I$11399,6, FALSE)</f>
        <v>Parda</v>
      </c>
      <c r="K10882" s="2" t="str">
        <f>VLOOKUP(A10882,'Cor da Pele e Motivacao'!$A$2:$I$11399,8, FALSE)</f>
        <v>FEMINICIDIO</v>
      </c>
      <c r="L10882" s="2">
        <v>1</v>
      </c>
    </row>
    <row r="10883" spans="1:12" ht="15.75" customHeight="1" x14ac:dyDescent="0.25">
      <c r="A10883" t="str">
        <f>CONCATENATE(B10883,C10883,D10883,H10883,I10883,L10883)</f>
        <v>15112020HOMICIDIO181</v>
      </c>
      <c r="B10883" s="2">
        <v>15</v>
      </c>
      <c r="C10883" s="2">
        <v>11</v>
      </c>
      <c r="D10883" s="2">
        <v>2020</v>
      </c>
      <c r="E10883" s="2" t="s">
        <v>25</v>
      </c>
      <c r="F10883" s="2" t="s">
        <v>25</v>
      </c>
      <c r="G10883" s="2" t="s">
        <v>11</v>
      </c>
      <c r="H10883" s="2" t="s">
        <v>12</v>
      </c>
      <c r="I10883" s="2">
        <v>18</v>
      </c>
      <c r="J10883" s="2" t="str">
        <f>VLOOKUP(A10883,'Cor da Pele e Motivacao'!$A$2:$I$11399,6, FALSE)</f>
        <v>Parda</v>
      </c>
      <c r="K10883" s="2" t="str">
        <f>VLOOKUP(A10883,'Cor da Pele e Motivacao'!$A$2:$I$11399,8, FALSE)</f>
        <v>ATIVIDADES CRIMINAIS</v>
      </c>
      <c r="L10883" s="2">
        <v>1</v>
      </c>
    </row>
    <row r="10884" spans="1:12" ht="15.75" customHeight="1" x14ac:dyDescent="0.25">
      <c r="A10884" t="str">
        <f>CONCATENATE(B10884,C10884,D10884,H10884,I10884,L10884)</f>
        <v>15112020HOMICIDIO251</v>
      </c>
      <c r="B10884" s="2">
        <v>15</v>
      </c>
      <c r="C10884" s="2">
        <v>11</v>
      </c>
      <c r="D10884" s="2">
        <v>2020</v>
      </c>
      <c r="E10884" s="2" t="s">
        <v>25</v>
      </c>
      <c r="F10884" s="2" t="s">
        <v>25</v>
      </c>
      <c r="G10884" s="2" t="s">
        <v>11</v>
      </c>
      <c r="H10884" s="2" t="s">
        <v>12</v>
      </c>
      <c r="I10884" s="2">
        <v>25</v>
      </c>
      <c r="J10884" s="2" t="str">
        <f>VLOOKUP(A10884,'Cor da Pele e Motivacao'!$A$2:$I$11399,6, FALSE)</f>
        <v>Parda</v>
      </c>
      <c r="K10884" s="2" t="str">
        <f>VLOOKUP(A10884,'Cor da Pele e Motivacao'!$A$2:$I$11399,8, FALSE)</f>
        <v>ATIVIDADES CRIMINAIS</v>
      </c>
      <c r="L10884" s="2">
        <v>1</v>
      </c>
    </row>
    <row r="10885" spans="1:12" ht="15.75" customHeight="1" x14ac:dyDescent="0.25">
      <c r="A10885" t="str">
        <f>CONCATENATE(B10885,C10885,D10885,H10885,I10885,L10885)</f>
        <v>15112020HOMICIDIO331</v>
      </c>
      <c r="B10885" s="2">
        <v>15</v>
      </c>
      <c r="C10885" s="2">
        <v>11</v>
      </c>
      <c r="D10885" s="2">
        <v>2020</v>
      </c>
      <c r="E10885" s="2" t="s">
        <v>25</v>
      </c>
      <c r="F10885" s="2" t="s">
        <v>25</v>
      </c>
      <c r="G10885" s="2" t="s">
        <v>11</v>
      </c>
      <c r="H10885" s="2" t="s">
        <v>12</v>
      </c>
      <c r="I10885" s="2">
        <v>33</v>
      </c>
      <c r="J10885" s="2" t="str">
        <f>VLOOKUP(A10885,'Cor da Pele e Motivacao'!$A$2:$I$11399,6, FALSE)</f>
        <v>Parda</v>
      </c>
      <c r="K10885" s="2" t="str">
        <f>VLOOKUP(A10885,'Cor da Pele e Motivacao'!$A$2:$I$11399,8, FALSE)</f>
        <v>ATIVIDADES CRIMINAIS</v>
      </c>
      <c r="L10885" s="2">
        <v>1</v>
      </c>
    </row>
    <row r="10886" spans="1:12" ht="15.75" customHeight="1" x14ac:dyDescent="0.25">
      <c r="A10886" t="str">
        <f>CONCATENATE(B10886,C10886,D10886,H10886,I10886,L10886)</f>
        <v>15112020HOMICIDIO271</v>
      </c>
      <c r="B10886" s="2">
        <v>15</v>
      </c>
      <c r="C10886" s="2">
        <v>11</v>
      </c>
      <c r="D10886" s="2">
        <v>2020</v>
      </c>
      <c r="E10886" s="2" t="s">
        <v>50</v>
      </c>
      <c r="F10886" s="2" t="s">
        <v>16</v>
      </c>
      <c r="G10886" s="2" t="s">
        <v>11</v>
      </c>
      <c r="H10886" s="2" t="s">
        <v>12</v>
      </c>
      <c r="I10886" s="2">
        <v>27</v>
      </c>
      <c r="J10886" s="2" t="str">
        <f>VLOOKUP(A10886,'Cor da Pele e Motivacao'!$A$2:$I$11399,6, FALSE)</f>
        <v>Parda</v>
      </c>
      <c r="K10886" s="2" t="str">
        <f>VLOOKUP(A10886,'Cor da Pele e Motivacao'!$A$2:$I$11399,8, FALSE)</f>
        <v>ATIVIDADES CRIMINAIS</v>
      </c>
      <c r="L10886" s="2">
        <v>1</v>
      </c>
    </row>
    <row r="10887" spans="1:12" ht="15.75" customHeight="1" x14ac:dyDescent="0.25">
      <c r="A10887" t="str">
        <f>CONCATENATE(B10887,C10887,D10887,H10887,I10887,L10887)</f>
        <v>16112020HOMICIDIO191</v>
      </c>
      <c r="B10887" s="2">
        <v>16</v>
      </c>
      <c r="C10887" s="2">
        <v>11</v>
      </c>
      <c r="D10887" s="2">
        <v>2020</v>
      </c>
      <c r="E10887" s="2" t="s">
        <v>13</v>
      </c>
      <c r="F10887" s="2" t="s">
        <v>14</v>
      </c>
      <c r="G10887" s="2" t="s">
        <v>28</v>
      </c>
      <c r="H10887" s="2" t="s">
        <v>12</v>
      </c>
      <c r="I10887" s="2">
        <v>19</v>
      </c>
      <c r="J10887" s="2" t="str">
        <f>VLOOKUP(A10887,'Cor da Pele e Motivacao'!$A$2:$I$11399,6, FALSE)</f>
        <v>Parda</v>
      </c>
      <c r="K10887" s="2" t="str">
        <f>VLOOKUP(A10887,'Cor da Pele e Motivacao'!$A$2:$I$11399,8, FALSE)</f>
        <v>ATIVIDADES CRIMINAIS</v>
      </c>
      <c r="L10887" s="2">
        <v>1</v>
      </c>
    </row>
    <row r="10888" spans="1:12" ht="15.75" customHeight="1" x14ac:dyDescent="0.25">
      <c r="A10888" t="str">
        <f>CONCATENATE(B10888,C10888,D10888,H10888,I10888,L10888)</f>
        <v>16112020HOMICIDIO251</v>
      </c>
      <c r="B10888" s="2">
        <v>16</v>
      </c>
      <c r="C10888" s="2">
        <v>11</v>
      </c>
      <c r="D10888" s="2">
        <v>2020</v>
      </c>
      <c r="E10888" s="2" t="s">
        <v>13</v>
      </c>
      <c r="F10888" s="2" t="s">
        <v>14</v>
      </c>
      <c r="G10888" s="2" t="s">
        <v>11</v>
      </c>
      <c r="H10888" s="2" t="s">
        <v>12</v>
      </c>
      <c r="I10888" s="2">
        <v>25</v>
      </c>
      <c r="J10888" s="2" t="str">
        <f>VLOOKUP(A10888,'Cor da Pele e Motivacao'!$A$2:$I$11399,6, FALSE)</f>
        <v>Parda</v>
      </c>
      <c r="K10888" s="2" t="str">
        <f>VLOOKUP(A10888,'Cor da Pele e Motivacao'!$A$2:$I$11399,8, FALSE)</f>
        <v>ATIVIDADES CRIMINAIS</v>
      </c>
      <c r="L10888" s="2">
        <v>1</v>
      </c>
    </row>
    <row r="10889" spans="1:12" ht="15.75" customHeight="1" x14ac:dyDescent="0.25">
      <c r="A10889" t="str">
        <f>CONCATENATE(B10889,C10889,D10889,H10889,I10889,L10889)</f>
        <v>16112020HOMICIDIO331</v>
      </c>
      <c r="B10889" s="2">
        <v>16</v>
      </c>
      <c r="C10889" s="2">
        <v>11</v>
      </c>
      <c r="D10889" s="2">
        <v>2020</v>
      </c>
      <c r="E10889" s="2" t="s">
        <v>13</v>
      </c>
      <c r="F10889" s="2" t="s">
        <v>14</v>
      </c>
      <c r="G10889" s="2" t="s">
        <v>11</v>
      </c>
      <c r="H10889" s="2" t="s">
        <v>12</v>
      </c>
      <c r="I10889" s="2">
        <v>33</v>
      </c>
      <c r="J10889" s="2" t="str">
        <f>VLOOKUP(A10889,'Cor da Pele e Motivacao'!$A$2:$I$11399,6, FALSE)</f>
        <v>Parda</v>
      </c>
      <c r="K10889" s="2" t="str">
        <f>VLOOKUP(A10889,'Cor da Pele e Motivacao'!$A$2:$I$11399,8, FALSE)</f>
        <v>ATIVIDADES CRIMINAIS</v>
      </c>
      <c r="L10889" s="2">
        <v>1</v>
      </c>
    </row>
    <row r="10890" spans="1:12" ht="15.75" customHeight="1" x14ac:dyDescent="0.25">
      <c r="A10890" t="str">
        <f>CONCATENATE(B10890,C10890,D10890,H10890,I10890,L10890)</f>
        <v>16112020HOMICIDIO381</v>
      </c>
      <c r="B10890" s="2">
        <v>16</v>
      </c>
      <c r="C10890" s="2">
        <v>11</v>
      </c>
      <c r="D10890" s="2">
        <v>2020</v>
      </c>
      <c r="E10890" s="2" t="s">
        <v>13</v>
      </c>
      <c r="F10890" s="2" t="s">
        <v>14</v>
      </c>
      <c r="G10890" s="2" t="s">
        <v>11</v>
      </c>
      <c r="H10890" s="2" t="s">
        <v>12</v>
      </c>
      <c r="I10890" s="2">
        <v>38</v>
      </c>
      <c r="J10890" s="2" t="str">
        <f>VLOOKUP(A10890,'Cor da Pele e Motivacao'!$A$2:$I$11399,6, FALSE)</f>
        <v>Parda</v>
      </c>
      <c r="K10890" s="2" t="str">
        <f>VLOOKUP(A10890,'Cor da Pele e Motivacao'!$A$2:$I$11399,8, FALSE)</f>
        <v>ATIVIDADES CRIMINAIS</v>
      </c>
      <c r="L10890" s="2">
        <v>1</v>
      </c>
    </row>
    <row r="10891" spans="1:12" ht="15.75" customHeight="1" x14ac:dyDescent="0.25">
      <c r="A10891" t="str">
        <f>CONCATENATE(B10891,C10891,D10891,H10891,I10891,L10891)</f>
        <v>16112020HOMICIDIO211</v>
      </c>
      <c r="B10891" s="2">
        <v>16</v>
      </c>
      <c r="C10891" s="2">
        <v>11</v>
      </c>
      <c r="D10891" s="2">
        <v>2020</v>
      </c>
      <c r="E10891" s="2" t="s">
        <v>20</v>
      </c>
      <c r="F10891" s="2" t="s">
        <v>14</v>
      </c>
      <c r="G10891" s="2" t="s">
        <v>11</v>
      </c>
      <c r="H10891" s="2" t="s">
        <v>12</v>
      </c>
      <c r="I10891" s="2">
        <v>21</v>
      </c>
      <c r="J10891" s="2" t="str">
        <f>VLOOKUP(A10891,'Cor da Pele e Motivacao'!$A$2:$I$11399,6, FALSE)</f>
        <v>Parda</v>
      </c>
      <c r="K10891" s="2" t="str">
        <f>VLOOKUP(A10891,'Cor da Pele e Motivacao'!$A$2:$I$11399,8, FALSE)</f>
        <v>ATIVIDADES CRIMINAIS</v>
      </c>
      <c r="L10891" s="2">
        <v>1</v>
      </c>
    </row>
    <row r="10892" spans="1:12" ht="15.75" customHeight="1" x14ac:dyDescent="0.25">
      <c r="A10892" t="str">
        <f>CONCATENATE(B10892,C10892,D10892,H10892,I10892,L10892)</f>
        <v>16112020HOMICIDIO401</v>
      </c>
      <c r="B10892" s="2">
        <v>16</v>
      </c>
      <c r="C10892" s="2">
        <v>11</v>
      </c>
      <c r="D10892" s="2">
        <v>2020</v>
      </c>
      <c r="E10892" s="2" t="s">
        <v>20</v>
      </c>
      <c r="F10892" s="2" t="s">
        <v>14</v>
      </c>
      <c r="G10892" s="2" t="s">
        <v>11</v>
      </c>
      <c r="H10892" s="2" t="s">
        <v>12</v>
      </c>
      <c r="I10892" s="2">
        <v>40</v>
      </c>
      <c r="J10892" s="2" t="str">
        <f>VLOOKUP(A10892,'Cor da Pele e Motivacao'!$A$2:$I$11399,6, FALSE)</f>
        <v>Parda</v>
      </c>
      <c r="K10892" s="2" t="str">
        <f>VLOOKUP(A10892,'Cor da Pele e Motivacao'!$A$2:$I$11399,8, FALSE)</f>
        <v>ATIVIDADES CRIMINAIS</v>
      </c>
      <c r="L10892" s="2">
        <v>1</v>
      </c>
    </row>
    <row r="10893" spans="1:12" ht="15.75" customHeight="1" x14ac:dyDescent="0.25">
      <c r="A10893" t="str">
        <f>CONCATENATE(B10893,C10893,D10893,H10893,I10893,L10893)</f>
        <v>16112020HOMICIDIO311</v>
      </c>
      <c r="B10893" s="2">
        <v>16</v>
      </c>
      <c r="C10893" s="2">
        <v>11</v>
      </c>
      <c r="D10893" s="2">
        <v>2020</v>
      </c>
      <c r="E10893" s="2" t="s">
        <v>23</v>
      </c>
      <c r="F10893" s="2" t="s">
        <v>14</v>
      </c>
      <c r="G10893" s="2" t="s">
        <v>11</v>
      </c>
      <c r="H10893" s="2" t="s">
        <v>12</v>
      </c>
      <c r="I10893" s="2">
        <v>31</v>
      </c>
      <c r="J10893" s="2" t="str">
        <f>VLOOKUP(A10893,'Cor da Pele e Motivacao'!$A$2:$I$11399,6, FALSE)</f>
        <v>Parda</v>
      </c>
      <c r="K10893" s="2" t="str">
        <f>VLOOKUP(A10893,'Cor da Pele e Motivacao'!$A$2:$I$11399,8, FALSE)</f>
        <v>ATIVIDADES CRIMINAIS</v>
      </c>
      <c r="L10893" s="2">
        <v>1</v>
      </c>
    </row>
    <row r="10894" spans="1:12" ht="15.75" customHeight="1" x14ac:dyDescent="0.25">
      <c r="A10894" t="str">
        <f>CONCATENATE(B10894,C10894,D10894,H10894,I10894,L10894)</f>
        <v>16112020HOMICIDIO251</v>
      </c>
      <c r="B10894" s="2">
        <v>16</v>
      </c>
      <c r="C10894" s="2">
        <v>11</v>
      </c>
      <c r="D10894" s="2">
        <v>2020</v>
      </c>
      <c r="E10894" s="2" t="s">
        <v>24</v>
      </c>
      <c r="F10894" s="2" t="s">
        <v>10</v>
      </c>
      <c r="G10894" s="2" t="s">
        <v>11</v>
      </c>
      <c r="H10894" s="2" t="s">
        <v>12</v>
      </c>
      <c r="I10894" s="2">
        <v>25</v>
      </c>
      <c r="J10894" s="2" t="str">
        <f>VLOOKUP(A10894,'Cor da Pele e Motivacao'!$A$2:$I$11399,6, FALSE)</f>
        <v>Parda</v>
      </c>
      <c r="K10894" s="2" t="str">
        <f>VLOOKUP(A10894,'Cor da Pele e Motivacao'!$A$2:$I$11399,8, FALSE)</f>
        <v>ATIVIDADES CRIMINAIS</v>
      </c>
      <c r="L10894" s="2">
        <v>1</v>
      </c>
    </row>
    <row r="10895" spans="1:12" ht="15.75" customHeight="1" x14ac:dyDescent="0.25">
      <c r="A10895" t="str">
        <f>CONCATENATE(B10895,C10895,D10895,H10895,I10895,L10895)</f>
        <v>16112020HOMICIDIO451</v>
      </c>
      <c r="B10895" s="2">
        <v>16</v>
      </c>
      <c r="C10895" s="2">
        <v>11</v>
      </c>
      <c r="D10895" s="2">
        <v>2020</v>
      </c>
      <c r="E10895" s="2" t="s">
        <v>25</v>
      </c>
      <c r="F10895" s="2" t="s">
        <v>25</v>
      </c>
      <c r="G10895" s="2" t="s">
        <v>11</v>
      </c>
      <c r="H10895" s="2" t="s">
        <v>12</v>
      </c>
      <c r="I10895" s="2">
        <v>45</v>
      </c>
      <c r="J10895" s="2" t="str">
        <f>VLOOKUP(A10895,'Cor da Pele e Motivacao'!$A$2:$I$11399,6, FALSE)</f>
        <v>Parda</v>
      </c>
      <c r="K10895" s="2" t="str">
        <f>VLOOKUP(A10895,'Cor da Pele e Motivacao'!$A$2:$I$11399,8, FALSE)</f>
        <v>VIOLÊNCIA INTERPESSOAL</v>
      </c>
      <c r="L10895" s="2">
        <v>1</v>
      </c>
    </row>
    <row r="10896" spans="1:12" ht="15.75" customHeight="1" x14ac:dyDescent="0.25">
      <c r="A10896" t="str">
        <f>CONCATENATE(B10896,C10896,D10896,H10896,I10896,L10896)</f>
        <v>16112020HOMICIDIO471</v>
      </c>
      <c r="B10896" s="2">
        <v>16</v>
      </c>
      <c r="C10896" s="2">
        <v>11</v>
      </c>
      <c r="D10896" s="2">
        <v>2020</v>
      </c>
      <c r="E10896" s="2" t="s">
        <v>25</v>
      </c>
      <c r="F10896" s="2" t="s">
        <v>25</v>
      </c>
      <c r="G10896" s="2" t="s">
        <v>11</v>
      </c>
      <c r="H10896" s="2" t="s">
        <v>12</v>
      </c>
      <c r="I10896" s="2">
        <v>47</v>
      </c>
      <c r="J10896" s="2" t="str">
        <f>VLOOKUP(A10896,'Cor da Pele e Motivacao'!$A$2:$I$11399,6, FALSE)</f>
        <v>Parda</v>
      </c>
      <c r="K10896" s="2" t="str">
        <f>VLOOKUP(A10896,'Cor da Pele e Motivacao'!$A$2:$I$11399,8, FALSE)</f>
        <v>VIOLÊNCIA INTERPESSOAL</v>
      </c>
      <c r="L10896" s="2">
        <v>1</v>
      </c>
    </row>
    <row r="10897" spans="1:12" ht="15.75" customHeight="1" x14ac:dyDescent="0.25">
      <c r="A10897" t="str">
        <f>CONCATENATE(B10897,C10897,D10897,H10897,I10897,L10897)</f>
        <v>16112020HOMICIDIO251</v>
      </c>
      <c r="B10897" s="2">
        <v>16</v>
      </c>
      <c r="C10897" s="2">
        <v>11</v>
      </c>
      <c r="D10897" s="2">
        <v>2020</v>
      </c>
      <c r="E10897" s="2" t="s">
        <v>26</v>
      </c>
      <c r="F10897" s="2" t="s">
        <v>16</v>
      </c>
      <c r="G10897" s="2" t="s">
        <v>11</v>
      </c>
      <c r="H10897" s="2" t="s">
        <v>12</v>
      </c>
      <c r="I10897" s="2">
        <v>25</v>
      </c>
      <c r="J10897" s="2" t="str">
        <f>VLOOKUP(A10897,'Cor da Pele e Motivacao'!$A$2:$I$11399,6, FALSE)</f>
        <v>Parda</v>
      </c>
      <c r="K10897" s="2" t="str">
        <f>VLOOKUP(A10897,'Cor da Pele e Motivacao'!$A$2:$I$11399,8, FALSE)</f>
        <v>ATIVIDADES CRIMINAIS</v>
      </c>
      <c r="L10897" s="2">
        <v>1</v>
      </c>
    </row>
    <row r="10898" spans="1:12" ht="15.75" customHeight="1" x14ac:dyDescent="0.25">
      <c r="A10898" t="str">
        <f>CONCATENATE(B10898,C10898,D10898,H10898,I10898,L10898)</f>
        <v>16112020HOMICIDIO511</v>
      </c>
      <c r="B10898" s="2">
        <v>16</v>
      </c>
      <c r="C10898" s="2">
        <v>11</v>
      </c>
      <c r="D10898" s="2">
        <v>2020</v>
      </c>
      <c r="E10898" s="2" t="s">
        <v>108</v>
      </c>
      <c r="F10898" s="2" t="s">
        <v>16</v>
      </c>
      <c r="G10898" s="2" t="s">
        <v>11</v>
      </c>
      <c r="H10898" s="2" t="s">
        <v>12</v>
      </c>
      <c r="I10898" s="2">
        <v>51</v>
      </c>
      <c r="J10898" s="2" t="str">
        <f>VLOOKUP(A10898,'Cor da Pele e Motivacao'!$A$2:$I$11399,6, FALSE)</f>
        <v>Parda</v>
      </c>
      <c r="K10898" s="2" t="str">
        <f>VLOOKUP(A10898,'Cor da Pele e Motivacao'!$A$2:$I$11399,8, FALSE)</f>
        <v>ATIVIDADES CRIMINAIS</v>
      </c>
      <c r="L10898" s="2">
        <v>1</v>
      </c>
    </row>
    <row r="10899" spans="1:12" ht="15.75" customHeight="1" x14ac:dyDescent="0.25">
      <c r="A10899" t="str">
        <f>CONCATENATE(B10899,C10899,D10899,H10899,I10899,L10899)</f>
        <v>17112020HOMICIDIO321</v>
      </c>
      <c r="B10899" s="2">
        <v>17</v>
      </c>
      <c r="C10899" s="2">
        <v>11</v>
      </c>
      <c r="D10899" s="2">
        <v>2020</v>
      </c>
      <c r="E10899" s="2" t="s">
        <v>145</v>
      </c>
      <c r="F10899" s="2" t="s">
        <v>22</v>
      </c>
      <c r="G10899" s="2" t="s">
        <v>11</v>
      </c>
      <c r="H10899" s="2" t="s">
        <v>12</v>
      </c>
      <c r="I10899" s="2">
        <v>32</v>
      </c>
      <c r="J10899" s="2" t="str">
        <f>VLOOKUP(A10899,'Cor da Pele e Motivacao'!$A$2:$I$11399,6, FALSE)</f>
        <v>Parda</v>
      </c>
      <c r="K10899" s="2" t="str">
        <f>VLOOKUP(A10899,'Cor da Pele e Motivacao'!$A$2:$I$11399,8, FALSE)</f>
        <v>ATIVIDADES CRIMINAIS</v>
      </c>
      <c r="L10899" s="2">
        <v>1</v>
      </c>
    </row>
    <row r="10900" spans="1:12" ht="15.75" customHeight="1" x14ac:dyDescent="0.25">
      <c r="A10900" t="str">
        <f>CONCATENATE(B10900,C10900,D10900,H10900,I10900,L10900)</f>
        <v>17112020HOMICIDIO571</v>
      </c>
      <c r="B10900" s="2">
        <v>17</v>
      </c>
      <c r="C10900" s="2">
        <v>11</v>
      </c>
      <c r="D10900" s="2">
        <v>2020</v>
      </c>
      <c r="E10900" s="2" t="s">
        <v>31</v>
      </c>
      <c r="F10900" s="2" t="s">
        <v>16</v>
      </c>
      <c r="G10900" s="2" t="s">
        <v>11</v>
      </c>
      <c r="H10900" s="2" t="s">
        <v>12</v>
      </c>
      <c r="I10900" s="2">
        <v>57</v>
      </c>
      <c r="J10900" s="2" t="str">
        <f>VLOOKUP(A10900,'Cor da Pele e Motivacao'!$A$2:$I$11399,6, FALSE)</f>
        <v>Parda</v>
      </c>
      <c r="K10900" s="2" t="str">
        <f>VLOOKUP(A10900,'Cor da Pele e Motivacao'!$A$2:$I$11399,8, FALSE)</f>
        <v>A DEFINIR</v>
      </c>
      <c r="L10900" s="2">
        <v>1</v>
      </c>
    </row>
    <row r="10901" spans="1:12" ht="15.75" customHeight="1" x14ac:dyDescent="0.25">
      <c r="A10901" t="str">
        <f>CONCATENATE(B10901,C10901,D10901,H10901,I10901,L10901)</f>
        <v>17112020HOMICIDIO431</v>
      </c>
      <c r="B10901" s="2">
        <v>17</v>
      </c>
      <c r="C10901" s="2">
        <v>11</v>
      </c>
      <c r="D10901" s="2">
        <v>2020</v>
      </c>
      <c r="E10901" s="2" t="s">
        <v>13</v>
      </c>
      <c r="F10901" s="2" t="s">
        <v>14</v>
      </c>
      <c r="G10901" s="2" t="s">
        <v>11</v>
      </c>
      <c r="H10901" s="2" t="s">
        <v>12</v>
      </c>
      <c r="I10901" s="2">
        <v>43</v>
      </c>
      <c r="J10901" s="2" t="str">
        <f>VLOOKUP(A10901,'Cor da Pele e Motivacao'!$A$2:$I$11399,6, FALSE)</f>
        <v>Parda</v>
      </c>
      <c r="K10901" s="2" t="str">
        <f>VLOOKUP(A10901,'Cor da Pele e Motivacao'!$A$2:$I$11399,8, FALSE)</f>
        <v>ATIVIDADES CRIMINAIS</v>
      </c>
      <c r="L10901" s="2">
        <v>1</v>
      </c>
    </row>
    <row r="10902" spans="1:12" ht="15.75" customHeight="1" x14ac:dyDescent="0.25">
      <c r="A10902" t="str">
        <f>CONCATENATE(B10902,C10902,D10902,H10902,I10902,L10902)</f>
        <v>17112020HOMICIDIO191</v>
      </c>
      <c r="B10902" s="2">
        <v>17</v>
      </c>
      <c r="C10902" s="2">
        <v>11</v>
      </c>
      <c r="D10902" s="2">
        <v>2020</v>
      </c>
      <c r="E10902" s="2" t="s">
        <v>83</v>
      </c>
      <c r="F10902" s="2" t="s">
        <v>14</v>
      </c>
      <c r="G10902" s="2" t="s">
        <v>11</v>
      </c>
      <c r="H10902" s="2" t="s">
        <v>12</v>
      </c>
      <c r="I10902" s="2">
        <v>19</v>
      </c>
      <c r="J10902" s="2" t="str">
        <f>VLOOKUP(A10902,'Cor da Pele e Motivacao'!$A$2:$I$11399,6, FALSE)</f>
        <v>Negra</v>
      </c>
      <c r="K10902" s="2" t="str">
        <f>VLOOKUP(A10902,'Cor da Pele e Motivacao'!$A$2:$I$11399,8, FALSE)</f>
        <v>ATIVIDADES CRIMINAIS</v>
      </c>
      <c r="L10902" s="2">
        <v>1</v>
      </c>
    </row>
    <row r="10903" spans="1:12" ht="15.75" customHeight="1" x14ac:dyDescent="0.25">
      <c r="A10903" t="str">
        <f>CONCATENATE(B10903,C10903,D10903,H10903,I10903,L10903)</f>
        <v>17112020HOMICIDIO481</v>
      </c>
      <c r="B10903" s="2">
        <v>17</v>
      </c>
      <c r="C10903" s="2">
        <v>11</v>
      </c>
      <c r="D10903" s="2">
        <v>2020</v>
      </c>
      <c r="E10903" s="2" t="s">
        <v>78</v>
      </c>
      <c r="F10903" s="2" t="s">
        <v>14</v>
      </c>
      <c r="G10903" s="2" t="s">
        <v>11</v>
      </c>
      <c r="H10903" s="2" t="s">
        <v>12</v>
      </c>
      <c r="I10903" s="2">
        <v>48</v>
      </c>
      <c r="J10903" s="2" t="str">
        <f>VLOOKUP(A10903,'Cor da Pele e Motivacao'!$A$2:$I$11399,6, FALSE)</f>
        <v>Parda</v>
      </c>
      <c r="K10903" s="2" t="str">
        <f>VLOOKUP(A10903,'Cor da Pele e Motivacao'!$A$2:$I$11399,8, FALSE)</f>
        <v>VIOLÊNCIA INTERPESSOAL</v>
      </c>
      <c r="L10903" s="2">
        <v>1</v>
      </c>
    </row>
    <row r="10904" spans="1:12" ht="15.75" customHeight="1" x14ac:dyDescent="0.25">
      <c r="A10904" t="str">
        <f>CONCATENATE(B10904,C10904,D10904,H10904,I10904,L10904)</f>
        <v>17112020HOMICIDIO191</v>
      </c>
      <c r="B10904" s="2">
        <v>17</v>
      </c>
      <c r="C10904" s="2">
        <v>11</v>
      </c>
      <c r="D10904" s="2">
        <v>2020</v>
      </c>
      <c r="E10904" s="2" t="s">
        <v>20</v>
      </c>
      <c r="F10904" s="2" t="s">
        <v>14</v>
      </c>
      <c r="G10904" s="2" t="s">
        <v>11</v>
      </c>
      <c r="H10904" s="2" t="s">
        <v>12</v>
      </c>
      <c r="I10904" s="2">
        <v>19</v>
      </c>
      <c r="J10904" s="2" t="str">
        <f>VLOOKUP(A10904,'Cor da Pele e Motivacao'!$A$2:$I$11399,6, FALSE)</f>
        <v>Negra</v>
      </c>
      <c r="K10904" s="2" t="str">
        <f>VLOOKUP(A10904,'Cor da Pele e Motivacao'!$A$2:$I$11399,8, FALSE)</f>
        <v>ATIVIDADES CRIMINAIS</v>
      </c>
      <c r="L10904" s="2">
        <v>1</v>
      </c>
    </row>
    <row r="10905" spans="1:12" ht="15.75" customHeight="1" x14ac:dyDescent="0.25">
      <c r="A10905" t="str">
        <f>CONCATENATE(B10905,C10905,D10905,H10905,I10905,L10905)</f>
        <v>17112020HOMICIDIO371</v>
      </c>
      <c r="B10905" s="2">
        <v>17</v>
      </c>
      <c r="C10905" s="2">
        <v>11</v>
      </c>
      <c r="D10905" s="2">
        <v>2020</v>
      </c>
      <c r="E10905" s="2" t="s">
        <v>136</v>
      </c>
      <c r="F10905" s="2" t="s">
        <v>10</v>
      </c>
      <c r="G10905" s="2" t="s">
        <v>11</v>
      </c>
      <c r="H10905" s="2" t="s">
        <v>12</v>
      </c>
      <c r="I10905" s="2">
        <v>37</v>
      </c>
      <c r="J10905" s="2" t="str">
        <f>VLOOKUP(A10905,'Cor da Pele e Motivacao'!$A$2:$I$11399,6, FALSE)</f>
        <v>Branca</v>
      </c>
      <c r="K10905" s="2" t="str">
        <f>VLOOKUP(A10905,'Cor da Pele e Motivacao'!$A$2:$I$11399,8, FALSE)</f>
        <v>OUTRAS MOTIVAÇÕES</v>
      </c>
      <c r="L10905" s="2">
        <v>1</v>
      </c>
    </row>
    <row r="10906" spans="1:12" ht="15.75" customHeight="1" x14ac:dyDescent="0.25">
      <c r="A10906" t="str">
        <f>CONCATENATE(B10906,C10906,D10906,H10906,I10906,L10906)</f>
        <v>17112020HOMICIDIO411</v>
      </c>
      <c r="B10906" s="2">
        <v>17</v>
      </c>
      <c r="C10906" s="2">
        <v>11</v>
      </c>
      <c r="D10906" s="2">
        <v>2020</v>
      </c>
      <c r="E10906" s="2" t="s">
        <v>35</v>
      </c>
      <c r="F10906" s="2" t="s">
        <v>16</v>
      </c>
      <c r="G10906" s="2" t="s">
        <v>11</v>
      </c>
      <c r="H10906" s="2" t="s">
        <v>12</v>
      </c>
      <c r="I10906" s="2">
        <v>41</v>
      </c>
      <c r="J10906" s="2" t="str">
        <f>VLOOKUP(A10906,'Cor da Pele e Motivacao'!$A$2:$I$11399,6, FALSE)</f>
        <v>Branca</v>
      </c>
      <c r="K10906" s="2" t="str">
        <f>VLOOKUP(A10906,'Cor da Pele e Motivacao'!$A$2:$I$11399,8, FALSE)</f>
        <v>ATIVIDADES CRIMINAIS</v>
      </c>
      <c r="L10906" s="2">
        <v>1</v>
      </c>
    </row>
    <row r="10907" spans="1:12" ht="15.75" customHeight="1" x14ac:dyDescent="0.25">
      <c r="A10907" t="str">
        <f>CONCATENATE(B10907,C10907,D10907,H10907,I10907,L10907)</f>
        <v>17112020HOMICIDIO631</v>
      </c>
      <c r="B10907" s="2">
        <v>17</v>
      </c>
      <c r="C10907" s="2">
        <v>11</v>
      </c>
      <c r="D10907" s="2">
        <v>2020</v>
      </c>
      <c r="E10907" s="2" t="s">
        <v>24</v>
      </c>
      <c r="F10907" s="2" t="s">
        <v>10</v>
      </c>
      <c r="G10907" s="2" t="s">
        <v>11</v>
      </c>
      <c r="H10907" s="2" t="s">
        <v>12</v>
      </c>
      <c r="I10907" s="2">
        <v>63</v>
      </c>
      <c r="J10907" s="2" t="str">
        <f>VLOOKUP(A10907,'Cor da Pele e Motivacao'!$A$2:$I$11399,6, FALSE)</f>
        <v>Parda</v>
      </c>
      <c r="K10907" s="2" t="str">
        <f>VLOOKUP(A10907,'Cor da Pele e Motivacao'!$A$2:$I$11399,8, FALSE)</f>
        <v>VIOLÊNCIA INTERPESSOAL</v>
      </c>
      <c r="L10907" s="2">
        <v>1</v>
      </c>
    </row>
    <row r="10908" spans="1:12" ht="15.75" customHeight="1" x14ac:dyDescent="0.25">
      <c r="A10908" t="str">
        <f>CONCATENATE(B10908,C10908,D10908,H10908,I10908,L10908)</f>
        <v>17112020HOMICIDIO371</v>
      </c>
      <c r="B10908" s="2">
        <v>17</v>
      </c>
      <c r="C10908" s="2">
        <v>11</v>
      </c>
      <c r="D10908" s="2">
        <v>2020</v>
      </c>
      <c r="E10908" s="2" t="s">
        <v>25</v>
      </c>
      <c r="F10908" s="2" t="s">
        <v>25</v>
      </c>
      <c r="G10908" s="2" t="s">
        <v>11</v>
      </c>
      <c r="H10908" s="2" t="s">
        <v>12</v>
      </c>
      <c r="I10908" s="2">
        <v>37</v>
      </c>
      <c r="J10908" s="2" t="str">
        <f>VLOOKUP(A10908,'Cor da Pele e Motivacao'!$A$2:$I$11399,6, FALSE)</f>
        <v>Branca</v>
      </c>
      <c r="K10908" s="2" t="str">
        <f>VLOOKUP(A10908,'Cor da Pele e Motivacao'!$A$2:$I$11399,8, FALSE)</f>
        <v>OUTRAS MOTIVAÇÕES</v>
      </c>
      <c r="L10908" s="2">
        <v>1</v>
      </c>
    </row>
    <row r="10909" spans="1:12" ht="15.75" customHeight="1" x14ac:dyDescent="0.25">
      <c r="A10909" t="str">
        <f>CONCATENATE(B10909,C10909,D10909,H10909,I10909,L10909)</f>
        <v>17112020HOMICIDIO211</v>
      </c>
      <c r="B10909" s="2">
        <v>17</v>
      </c>
      <c r="C10909" s="2">
        <v>11</v>
      </c>
      <c r="D10909" s="2">
        <v>2020</v>
      </c>
      <c r="E10909" s="2" t="s">
        <v>46</v>
      </c>
      <c r="F10909" s="2" t="s">
        <v>22</v>
      </c>
      <c r="G10909" s="2" t="s">
        <v>28</v>
      </c>
      <c r="H10909" s="2" t="s">
        <v>12</v>
      </c>
      <c r="I10909" s="2">
        <v>21</v>
      </c>
      <c r="J10909" s="2" t="str">
        <f>VLOOKUP(A10909,'Cor da Pele e Motivacao'!$A$2:$I$11399,6, FALSE)</f>
        <v>Negra</v>
      </c>
      <c r="K10909" s="2" t="str">
        <f>VLOOKUP(A10909,'Cor da Pele e Motivacao'!$A$2:$I$11399,8, FALSE)</f>
        <v>ATIVIDADES CRIMINAIS</v>
      </c>
      <c r="L10909" s="2">
        <v>1</v>
      </c>
    </row>
    <row r="10910" spans="1:12" ht="15.75" customHeight="1" x14ac:dyDescent="0.25">
      <c r="A10910" t="str">
        <f>CONCATENATE(B10910,C10910,D10910,H10910,I10910,L10910)</f>
        <v>18112020HOMICIDIO501</v>
      </c>
      <c r="B10910" s="2">
        <v>18</v>
      </c>
      <c r="C10910" s="2">
        <v>11</v>
      </c>
      <c r="D10910" s="2">
        <v>2020</v>
      </c>
      <c r="E10910" s="2" t="s">
        <v>15</v>
      </c>
      <c r="F10910" s="2" t="s">
        <v>16</v>
      </c>
      <c r="G10910" s="2" t="s">
        <v>11</v>
      </c>
      <c r="H10910" s="2" t="s">
        <v>12</v>
      </c>
      <c r="I10910" s="2">
        <v>50</v>
      </c>
      <c r="J10910" s="2" t="str">
        <f>VLOOKUP(A10910,'Cor da Pele e Motivacao'!$A$2:$I$11399,6, FALSE)</f>
        <v>Parda</v>
      </c>
      <c r="K10910" s="2" t="str">
        <f>VLOOKUP(A10910,'Cor da Pele e Motivacao'!$A$2:$I$11399,8, FALSE)</f>
        <v>OUTRAS MOTIVAÇÕES</v>
      </c>
      <c r="L10910" s="2">
        <v>1</v>
      </c>
    </row>
    <row r="10911" spans="1:12" ht="15.75" customHeight="1" x14ac:dyDescent="0.25">
      <c r="A10911" t="str">
        <f>CONCATENATE(B10911,C10911,D10911,H10911,I10911,L10911)</f>
        <v>18112020HOMICIDIO241</v>
      </c>
      <c r="B10911" s="2">
        <v>18</v>
      </c>
      <c r="C10911" s="2">
        <v>11</v>
      </c>
      <c r="D10911" s="2">
        <v>2020</v>
      </c>
      <c r="E10911" s="2" t="s">
        <v>43</v>
      </c>
      <c r="F10911" s="2" t="s">
        <v>22</v>
      </c>
      <c r="G10911" s="2" t="s">
        <v>11</v>
      </c>
      <c r="H10911" s="2" t="s">
        <v>12</v>
      </c>
      <c r="I10911" s="2">
        <v>24</v>
      </c>
      <c r="J10911" s="2" t="str">
        <f>VLOOKUP(A10911,'Cor da Pele e Motivacao'!$A$2:$I$11399,6, FALSE)</f>
        <v>Parda</v>
      </c>
      <c r="K10911" s="2" t="str">
        <f>VLOOKUP(A10911,'Cor da Pele e Motivacao'!$A$2:$I$11399,8, FALSE)</f>
        <v>ATIVIDADES CRIMINAIS</v>
      </c>
      <c r="L10911" s="2">
        <v>1</v>
      </c>
    </row>
    <row r="10912" spans="1:12" ht="15.75" customHeight="1" x14ac:dyDescent="0.25">
      <c r="A10912" t="str">
        <f>CONCATENATE(B10912,C10912,D10912,H10912,I10912,L10912)</f>
        <v>18112020HOMICIDIO431</v>
      </c>
      <c r="B10912" s="2">
        <v>18</v>
      </c>
      <c r="C10912" s="2">
        <v>11</v>
      </c>
      <c r="D10912" s="2">
        <v>2020</v>
      </c>
      <c r="E10912" s="2" t="s">
        <v>19</v>
      </c>
      <c r="F10912" s="2" t="s">
        <v>14</v>
      </c>
      <c r="G10912" s="2" t="s">
        <v>11</v>
      </c>
      <c r="H10912" s="2" t="s">
        <v>12</v>
      </c>
      <c r="I10912" s="2">
        <v>43</v>
      </c>
      <c r="J10912" s="2" t="str">
        <f>VLOOKUP(A10912,'Cor da Pele e Motivacao'!$A$2:$I$11399,6, FALSE)</f>
        <v>Parda</v>
      </c>
      <c r="K10912" s="2" t="str">
        <f>VLOOKUP(A10912,'Cor da Pele e Motivacao'!$A$2:$I$11399,8, FALSE)</f>
        <v>ATIVIDADES CRIMINAIS</v>
      </c>
      <c r="L10912" s="2">
        <v>1</v>
      </c>
    </row>
    <row r="10913" spans="1:12" ht="15.75" customHeight="1" x14ac:dyDescent="0.25">
      <c r="A10913" t="str">
        <f>CONCATENATE(B10913,C10913,D10913,H10913,I10913,L10913)</f>
        <v>19112020HOMICIDIO81</v>
      </c>
      <c r="B10913" s="2">
        <v>19</v>
      </c>
      <c r="C10913" s="2">
        <v>11</v>
      </c>
      <c r="D10913" s="2">
        <v>2020</v>
      </c>
      <c r="E10913" s="2" t="s">
        <v>48</v>
      </c>
      <c r="F10913" s="2" t="s">
        <v>22</v>
      </c>
      <c r="G10913" s="2" t="s">
        <v>28</v>
      </c>
      <c r="H10913" s="2" t="s">
        <v>12</v>
      </c>
      <c r="I10913" s="2">
        <v>8</v>
      </c>
      <c r="J10913" s="2" t="str">
        <f>VLOOKUP(A10913,'Cor da Pele e Motivacao'!$A$2:$I$11399,6, FALSE)</f>
        <v>Parda</v>
      </c>
      <c r="K10913" s="2" t="str">
        <f>VLOOKUP(A10913,'Cor da Pele e Motivacao'!$A$2:$I$11399,8, FALSE)</f>
        <v>OUTRAS MOTIVAÇÕES</v>
      </c>
      <c r="L10913" s="2">
        <v>1</v>
      </c>
    </row>
    <row r="10914" spans="1:12" ht="15.75" customHeight="1" x14ac:dyDescent="0.25">
      <c r="A10914" t="str">
        <f>CONCATENATE(B10914,C10914,D10914,H10914,I10914,L10914)</f>
        <v>19112020HOMICIDIO281</v>
      </c>
      <c r="B10914" s="2">
        <v>19</v>
      </c>
      <c r="C10914" s="2">
        <v>11</v>
      </c>
      <c r="D10914" s="2">
        <v>2020</v>
      </c>
      <c r="E10914" s="2" t="s">
        <v>17</v>
      </c>
      <c r="F10914" s="2" t="s">
        <v>10</v>
      </c>
      <c r="G10914" s="2" t="s">
        <v>11</v>
      </c>
      <c r="H10914" s="2" t="s">
        <v>12</v>
      </c>
      <c r="I10914" s="2">
        <v>28</v>
      </c>
      <c r="J10914" s="2" t="str">
        <f>VLOOKUP(A10914,'Cor da Pele e Motivacao'!$A$2:$I$11399,6, FALSE)</f>
        <v>Negra</v>
      </c>
      <c r="K10914" s="2" t="str">
        <f>VLOOKUP(A10914,'Cor da Pele e Motivacao'!$A$2:$I$11399,8, FALSE)</f>
        <v>ATIVIDADES CRIMINAIS</v>
      </c>
      <c r="L10914" s="2">
        <v>1</v>
      </c>
    </row>
    <row r="10915" spans="1:12" ht="15.75" customHeight="1" x14ac:dyDescent="0.25">
      <c r="A10915" t="str">
        <f>CONCATENATE(B10915,C10915,D10915,H10915,I10915,L10915)</f>
        <v>19112020HOMICIDIO401</v>
      </c>
      <c r="B10915" s="2">
        <v>19</v>
      </c>
      <c r="C10915" s="2">
        <v>11</v>
      </c>
      <c r="D10915" s="2">
        <v>2020</v>
      </c>
      <c r="E10915" s="2" t="s">
        <v>17</v>
      </c>
      <c r="F10915" s="2" t="s">
        <v>10</v>
      </c>
      <c r="G10915" s="2" t="s">
        <v>11</v>
      </c>
      <c r="H10915" s="2" t="s">
        <v>12</v>
      </c>
      <c r="I10915" s="2">
        <v>40</v>
      </c>
      <c r="J10915" s="2" t="str">
        <f>VLOOKUP(A10915,'Cor da Pele e Motivacao'!$A$2:$I$11399,6, FALSE)</f>
        <v>Negra</v>
      </c>
      <c r="K10915" s="2" t="str">
        <f>VLOOKUP(A10915,'Cor da Pele e Motivacao'!$A$2:$I$11399,8, FALSE)</f>
        <v>ATIVIDADES CRIMINAIS</v>
      </c>
      <c r="L10915" s="2">
        <v>1</v>
      </c>
    </row>
    <row r="10916" spans="1:12" ht="15.75" customHeight="1" x14ac:dyDescent="0.25">
      <c r="A10916" t="str">
        <f>CONCATENATE(B10916,C10916,D10916,H10916,I10916,L10916)</f>
        <v>19112020HOMICIDIO291</v>
      </c>
      <c r="B10916" s="2">
        <v>19</v>
      </c>
      <c r="C10916" s="2">
        <v>11</v>
      </c>
      <c r="D10916" s="2">
        <v>2020</v>
      </c>
      <c r="E10916" s="2" t="s">
        <v>20</v>
      </c>
      <c r="F10916" s="2" t="s">
        <v>14</v>
      </c>
      <c r="G10916" s="2" t="s">
        <v>11</v>
      </c>
      <c r="H10916" s="2" t="s">
        <v>12</v>
      </c>
      <c r="I10916" s="2">
        <v>29</v>
      </c>
      <c r="J10916" s="2" t="str">
        <f>VLOOKUP(A10916,'Cor da Pele e Motivacao'!$A$2:$I$11399,6, FALSE)</f>
        <v>Parda</v>
      </c>
      <c r="K10916" s="2" t="str">
        <f>VLOOKUP(A10916,'Cor da Pele e Motivacao'!$A$2:$I$11399,8, FALSE)</f>
        <v>ATIVIDADES CRIMINAIS</v>
      </c>
      <c r="L10916" s="2">
        <v>1</v>
      </c>
    </row>
    <row r="10917" spans="1:12" ht="15.75" customHeight="1" x14ac:dyDescent="0.25">
      <c r="A10917" t="str">
        <f>CONCATENATE(B10917,C10917,D10917,H10917,I10917,L10917)</f>
        <v>19112020HOMICIDIO341</v>
      </c>
      <c r="B10917" s="2">
        <v>19</v>
      </c>
      <c r="C10917" s="2">
        <v>11</v>
      </c>
      <c r="D10917" s="2">
        <v>2020</v>
      </c>
      <c r="E10917" s="2" t="s">
        <v>25</v>
      </c>
      <c r="F10917" s="2" t="s">
        <v>25</v>
      </c>
      <c r="G10917" s="2" t="s">
        <v>11</v>
      </c>
      <c r="H10917" s="2" t="s">
        <v>12</v>
      </c>
      <c r="I10917" s="2">
        <v>34</v>
      </c>
      <c r="J10917" s="2" t="str">
        <f>VLOOKUP(A10917,'Cor da Pele e Motivacao'!$A$2:$I$11399,6, FALSE)</f>
        <v>Parda</v>
      </c>
      <c r="K10917" s="2" t="str">
        <f>VLOOKUP(A10917,'Cor da Pele e Motivacao'!$A$2:$I$11399,8, FALSE)</f>
        <v>ATIVIDADES CRIMINAIS</v>
      </c>
      <c r="L10917" s="2">
        <v>1</v>
      </c>
    </row>
    <row r="10918" spans="1:12" ht="15.75" customHeight="1" x14ac:dyDescent="0.25">
      <c r="A10918" t="str">
        <f>CONCATENATE(B10918,C10918,D10918,H10918,I10918,L10918)</f>
        <v>19112020HOMICIDIO301</v>
      </c>
      <c r="B10918" s="2">
        <v>19</v>
      </c>
      <c r="C10918" s="2">
        <v>11</v>
      </c>
      <c r="D10918" s="2">
        <v>2020</v>
      </c>
      <c r="E10918" s="2" t="s">
        <v>26</v>
      </c>
      <c r="F10918" s="2" t="s">
        <v>16</v>
      </c>
      <c r="G10918" s="2" t="s">
        <v>11</v>
      </c>
      <c r="H10918" s="2" t="s">
        <v>12</v>
      </c>
      <c r="I10918" s="2">
        <v>30</v>
      </c>
      <c r="J10918" s="2" t="str">
        <f>VLOOKUP(A10918,'Cor da Pele e Motivacao'!$A$2:$I$11399,6, FALSE)</f>
        <v>Parda</v>
      </c>
      <c r="K10918" s="2" t="str">
        <f>VLOOKUP(A10918,'Cor da Pele e Motivacao'!$A$2:$I$11399,8, FALSE)</f>
        <v>ATIVIDADES CRIMINAIS</v>
      </c>
      <c r="L10918" s="2">
        <v>1</v>
      </c>
    </row>
    <row r="10919" spans="1:12" ht="15.75" customHeight="1" x14ac:dyDescent="0.25">
      <c r="A10919" t="str">
        <f>CONCATENATE(B10919,C10919,D10919,H10919,I10919,L10919)</f>
        <v>19112020HOMICIDIO341</v>
      </c>
      <c r="B10919" s="2">
        <v>19</v>
      </c>
      <c r="C10919" s="2">
        <v>11</v>
      </c>
      <c r="D10919" s="2">
        <v>2020</v>
      </c>
      <c r="E10919" s="2" t="s">
        <v>172</v>
      </c>
      <c r="F10919" s="2" t="s">
        <v>10</v>
      </c>
      <c r="G10919" s="2" t="s">
        <v>11</v>
      </c>
      <c r="H10919" s="2" t="s">
        <v>12</v>
      </c>
      <c r="I10919" s="2">
        <v>34</v>
      </c>
      <c r="J10919" s="2" t="str">
        <f>VLOOKUP(A10919,'Cor da Pele e Motivacao'!$A$2:$I$11399,6, FALSE)</f>
        <v>Parda</v>
      </c>
      <c r="K10919" s="2" t="str">
        <f>VLOOKUP(A10919,'Cor da Pele e Motivacao'!$A$2:$I$11399,8, FALSE)</f>
        <v>ATIVIDADES CRIMINAIS</v>
      </c>
      <c r="L10919" s="2">
        <v>1</v>
      </c>
    </row>
    <row r="10920" spans="1:12" ht="15.75" customHeight="1" x14ac:dyDescent="0.25">
      <c r="A10920" t="str">
        <f>CONCATENATE(B10920,C10920,D10920,H10920,I10920,L10920)</f>
        <v>20112020LATROCINIO181</v>
      </c>
      <c r="B10920" s="2">
        <v>20</v>
      </c>
      <c r="C10920" s="2">
        <v>11</v>
      </c>
      <c r="D10920" s="2">
        <v>2020</v>
      </c>
      <c r="E10920" s="2" t="s">
        <v>121</v>
      </c>
      <c r="F10920" s="2" t="s">
        <v>16</v>
      </c>
      <c r="G10920" s="2" t="s">
        <v>11</v>
      </c>
      <c r="H10920" s="2" t="s">
        <v>33</v>
      </c>
      <c r="I10920" s="2">
        <v>18</v>
      </c>
      <c r="J10920" s="2" t="str">
        <f>VLOOKUP(A10920,'Cor da Pele e Motivacao'!$A$2:$I$11399,6, FALSE)</f>
        <v>Branca</v>
      </c>
      <c r="K10920" s="2" t="str">
        <f>VLOOKUP(A10920,'Cor da Pele e Motivacao'!$A$2:$I$11399,8, FALSE)</f>
        <v>PATRIMÔNIO</v>
      </c>
      <c r="L10920" s="2">
        <v>1</v>
      </c>
    </row>
    <row r="10921" spans="1:12" ht="15.75" customHeight="1" x14ac:dyDescent="0.25">
      <c r="A10921" t="str">
        <f>CONCATENATE(B10921,C10921,D10921,H10921,I10921,L10921)</f>
        <v>20112020HOMICIDIO361</v>
      </c>
      <c r="B10921" s="2">
        <v>20</v>
      </c>
      <c r="C10921" s="2">
        <v>11</v>
      </c>
      <c r="D10921" s="2">
        <v>2020</v>
      </c>
      <c r="E10921" s="2" t="s">
        <v>95</v>
      </c>
      <c r="F10921" s="2" t="s">
        <v>22</v>
      </c>
      <c r="G10921" s="2" t="s">
        <v>11</v>
      </c>
      <c r="H10921" s="2" t="s">
        <v>12</v>
      </c>
      <c r="I10921" s="2">
        <v>36</v>
      </c>
      <c r="J10921" s="2" t="str">
        <f>VLOOKUP(A10921,'Cor da Pele e Motivacao'!$A$2:$I$11399,6, FALSE)</f>
        <v>Parda</v>
      </c>
      <c r="K10921" s="2" t="str">
        <f>VLOOKUP(A10921,'Cor da Pele e Motivacao'!$A$2:$I$11399,8, FALSE)</f>
        <v>ATIVIDADES CRIMINAIS</v>
      </c>
      <c r="L10921" s="2">
        <v>1</v>
      </c>
    </row>
    <row r="10922" spans="1:12" ht="15.75" customHeight="1" x14ac:dyDescent="0.25">
      <c r="A10922" t="str">
        <f>CONCATENATE(B10922,C10922,D10922,H10922,I10922,L10922)</f>
        <v>20112020HOMICIDIO251</v>
      </c>
      <c r="B10922" s="2">
        <v>20</v>
      </c>
      <c r="C10922" s="2">
        <v>11</v>
      </c>
      <c r="D10922" s="2">
        <v>2020</v>
      </c>
      <c r="E10922" s="2" t="s">
        <v>18</v>
      </c>
      <c r="F10922" s="2" t="s">
        <v>16</v>
      </c>
      <c r="G10922" s="2" t="s">
        <v>11</v>
      </c>
      <c r="H10922" s="2" t="s">
        <v>12</v>
      </c>
      <c r="I10922" s="2">
        <v>25</v>
      </c>
      <c r="J10922" s="2" t="str">
        <f>VLOOKUP(A10922,'Cor da Pele e Motivacao'!$A$2:$I$11399,6, FALSE)</f>
        <v>Parda</v>
      </c>
      <c r="K10922" s="2" t="str">
        <f>VLOOKUP(A10922,'Cor da Pele e Motivacao'!$A$2:$I$11399,8, FALSE)</f>
        <v>ATIVIDADES CRIMINAIS</v>
      </c>
      <c r="L10922" s="2">
        <v>1</v>
      </c>
    </row>
    <row r="10923" spans="1:12" ht="15.75" customHeight="1" x14ac:dyDescent="0.25">
      <c r="A10923" t="str">
        <f>CONCATENATE(B10923,C10923,D10923,H10923,I10923,L10923)</f>
        <v>20112020HOMICIDIO251</v>
      </c>
      <c r="B10923" s="2">
        <v>20</v>
      </c>
      <c r="C10923" s="2">
        <v>11</v>
      </c>
      <c r="D10923" s="2">
        <v>2020</v>
      </c>
      <c r="E10923" s="2" t="s">
        <v>19</v>
      </c>
      <c r="F10923" s="2" t="s">
        <v>14</v>
      </c>
      <c r="G10923" s="2" t="s">
        <v>11</v>
      </c>
      <c r="H10923" s="2" t="s">
        <v>12</v>
      </c>
      <c r="I10923" s="2">
        <v>25</v>
      </c>
      <c r="J10923" s="2" t="str">
        <f>VLOOKUP(A10923,'Cor da Pele e Motivacao'!$A$2:$I$11399,6, FALSE)</f>
        <v>Parda</v>
      </c>
      <c r="K10923" s="2" t="str">
        <f>VLOOKUP(A10923,'Cor da Pele e Motivacao'!$A$2:$I$11399,8, FALSE)</f>
        <v>ATIVIDADES CRIMINAIS</v>
      </c>
      <c r="L10923" s="2">
        <v>1</v>
      </c>
    </row>
    <row r="10924" spans="1:12" ht="15.75" customHeight="1" x14ac:dyDescent="0.25">
      <c r="A10924" t="str">
        <f>CONCATENATE(B10924,C10924,D10924,H10924,I10924,L10924)</f>
        <v>20112020HOMICIDIO241</v>
      </c>
      <c r="B10924" s="2">
        <v>20</v>
      </c>
      <c r="C10924" s="2">
        <v>11</v>
      </c>
      <c r="D10924" s="2">
        <v>2020</v>
      </c>
      <c r="E10924" s="2" t="s">
        <v>58</v>
      </c>
      <c r="F10924" s="2" t="s">
        <v>22</v>
      </c>
      <c r="G10924" s="2" t="s">
        <v>11</v>
      </c>
      <c r="H10924" s="2" t="s">
        <v>12</v>
      </c>
      <c r="I10924" s="2">
        <v>24</v>
      </c>
      <c r="J10924" s="2" t="str">
        <f>VLOOKUP(A10924,'Cor da Pele e Motivacao'!$A$2:$I$11399,6, FALSE)</f>
        <v>Parda</v>
      </c>
      <c r="K10924" s="2" t="str">
        <f>VLOOKUP(A10924,'Cor da Pele e Motivacao'!$A$2:$I$11399,8, FALSE)</f>
        <v>ATIVIDADES CRIMINAIS</v>
      </c>
      <c r="L10924" s="2">
        <v>1</v>
      </c>
    </row>
    <row r="10925" spans="1:12" ht="15.75" customHeight="1" x14ac:dyDescent="0.25">
      <c r="A10925" t="str">
        <f>CONCATENATE(B10925,C10925,D10925,H10925,I10925,L10925)</f>
        <v>20112020HOMICIDIO181</v>
      </c>
      <c r="B10925" s="2">
        <v>20</v>
      </c>
      <c r="C10925" s="2">
        <v>11</v>
      </c>
      <c r="D10925" s="2">
        <v>2020</v>
      </c>
      <c r="E10925" s="2" t="s">
        <v>143</v>
      </c>
      <c r="F10925" s="2" t="s">
        <v>22</v>
      </c>
      <c r="G10925" s="2" t="s">
        <v>11</v>
      </c>
      <c r="H10925" s="2" t="s">
        <v>12</v>
      </c>
      <c r="I10925" s="2">
        <v>18</v>
      </c>
      <c r="J10925" s="2" t="str">
        <f>VLOOKUP(A10925,'Cor da Pele e Motivacao'!$A$2:$I$11399,6, FALSE)</f>
        <v>Parda</v>
      </c>
      <c r="K10925" s="2" t="str">
        <f>VLOOKUP(A10925,'Cor da Pele e Motivacao'!$A$2:$I$11399,8, FALSE)</f>
        <v>ATIVIDADES CRIMINAIS</v>
      </c>
      <c r="L10925" s="2">
        <v>1</v>
      </c>
    </row>
    <row r="10926" spans="1:12" ht="15.75" customHeight="1" x14ac:dyDescent="0.25">
      <c r="A10926" t="str">
        <f>CONCATENATE(B10926,C10926,D10926,H10926,I10926,L10926)</f>
        <v>20112020HOMICIDIO321</v>
      </c>
      <c r="B10926" s="2">
        <v>20</v>
      </c>
      <c r="C10926" s="2">
        <v>11</v>
      </c>
      <c r="D10926" s="2">
        <v>2020</v>
      </c>
      <c r="E10926" s="2" t="s">
        <v>24</v>
      </c>
      <c r="F10926" s="2" t="s">
        <v>10</v>
      </c>
      <c r="G10926" s="2" t="s">
        <v>11</v>
      </c>
      <c r="H10926" s="2" t="s">
        <v>12</v>
      </c>
      <c r="I10926" s="2">
        <v>32</v>
      </c>
      <c r="J10926" s="2" t="str">
        <f>VLOOKUP(A10926,'Cor da Pele e Motivacao'!$A$2:$I$11399,6, FALSE)</f>
        <v>Parda</v>
      </c>
      <c r="K10926" s="2" t="str">
        <f>VLOOKUP(A10926,'Cor da Pele e Motivacao'!$A$2:$I$11399,8, FALSE)</f>
        <v>ATIVIDADES CRIMINAIS</v>
      </c>
      <c r="L10926" s="2">
        <v>1</v>
      </c>
    </row>
    <row r="10927" spans="1:12" ht="15.75" customHeight="1" x14ac:dyDescent="0.25">
      <c r="A10927" t="str">
        <f>CONCATENATE(B10927,C10927,D10927,H10927,I10927,L10927)</f>
        <v>20112020HOMICIDIO471</v>
      </c>
      <c r="B10927" s="2">
        <v>20</v>
      </c>
      <c r="C10927" s="2">
        <v>11</v>
      </c>
      <c r="D10927" s="2">
        <v>2020</v>
      </c>
      <c r="E10927" s="2" t="s">
        <v>24</v>
      </c>
      <c r="F10927" s="2" t="s">
        <v>10</v>
      </c>
      <c r="G10927" s="2" t="s">
        <v>11</v>
      </c>
      <c r="H10927" s="2" t="s">
        <v>12</v>
      </c>
      <c r="I10927" s="2">
        <v>47</v>
      </c>
      <c r="J10927" s="2" t="str">
        <f>VLOOKUP(A10927,'Cor da Pele e Motivacao'!$A$2:$I$11399,6, FALSE)</f>
        <v>Parda</v>
      </c>
      <c r="K10927" s="2" t="str">
        <f>VLOOKUP(A10927,'Cor da Pele e Motivacao'!$A$2:$I$11399,8, FALSE)</f>
        <v>VIOLÊNCIA INTERPESSOAL</v>
      </c>
      <c r="L10927" s="2">
        <v>1</v>
      </c>
    </row>
    <row r="10928" spans="1:12" ht="15.75" customHeight="1" x14ac:dyDescent="0.25">
      <c r="A10928" t="str">
        <f>CONCATENATE(B10928,C10928,D10928,H10928,I10928,L10928)</f>
        <v>20112020HOMICIDIO481</v>
      </c>
      <c r="B10928" s="2">
        <v>20</v>
      </c>
      <c r="C10928" s="2">
        <v>11</v>
      </c>
      <c r="D10928" s="2">
        <v>2020</v>
      </c>
      <c r="E10928" s="2" t="s">
        <v>24</v>
      </c>
      <c r="F10928" s="2" t="s">
        <v>10</v>
      </c>
      <c r="G10928" s="2" t="s">
        <v>11</v>
      </c>
      <c r="H10928" s="2" t="s">
        <v>12</v>
      </c>
      <c r="I10928" s="2">
        <v>48</v>
      </c>
      <c r="J10928" s="2" t="str">
        <f>VLOOKUP(A10928,'Cor da Pele e Motivacao'!$A$2:$I$11399,6, FALSE)</f>
        <v>Parda</v>
      </c>
      <c r="K10928" s="2" t="str">
        <f>VLOOKUP(A10928,'Cor da Pele e Motivacao'!$A$2:$I$11399,8, FALSE)</f>
        <v>VIOLÊNCIA INTERPESSOAL</v>
      </c>
      <c r="L10928" s="2">
        <v>1</v>
      </c>
    </row>
    <row r="10929" spans="1:12" ht="15.75" customHeight="1" x14ac:dyDescent="0.25">
      <c r="A10929" t="str">
        <f>CONCATENATE(B10929,C10929,D10929,H10929,I10929,L10929)</f>
        <v>20112020HOMICIDIO361</v>
      </c>
      <c r="B10929" s="2">
        <v>20</v>
      </c>
      <c r="C10929" s="2">
        <v>11</v>
      </c>
      <c r="D10929" s="2">
        <v>2020</v>
      </c>
      <c r="E10929" s="2" t="s">
        <v>25</v>
      </c>
      <c r="F10929" s="2" t="s">
        <v>25</v>
      </c>
      <c r="G10929" s="2" t="s">
        <v>11</v>
      </c>
      <c r="H10929" s="2" t="s">
        <v>12</v>
      </c>
      <c r="I10929" s="2">
        <v>36</v>
      </c>
      <c r="J10929" s="2" t="str">
        <f>VLOOKUP(A10929,'Cor da Pele e Motivacao'!$A$2:$I$11399,6, FALSE)</f>
        <v>Parda</v>
      </c>
      <c r="K10929" s="2" t="str">
        <f>VLOOKUP(A10929,'Cor da Pele e Motivacao'!$A$2:$I$11399,8, FALSE)</f>
        <v>ATIVIDADES CRIMINAIS</v>
      </c>
      <c r="L10929" s="2">
        <v>1</v>
      </c>
    </row>
    <row r="10930" spans="1:12" ht="15.75" customHeight="1" x14ac:dyDescent="0.25">
      <c r="A10930" t="str">
        <f>CONCATENATE(B10930,C10930,D10930,H10930,I10930,L10930)</f>
        <v>20112020HOMICIDIO241</v>
      </c>
      <c r="B10930" s="2">
        <v>20</v>
      </c>
      <c r="C10930" s="2">
        <v>11</v>
      </c>
      <c r="D10930" s="2">
        <v>2020</v>
      </c>
      <c r="E10930" s="2" t="s">
        <v>46</v>
      </c>
      <c r="F10930" s="2" t="s">
        <v>22</v>
      </c>
      <c r="G10930" s="2" t="s">
        <v>11</v>
      </c>
      <c r="H10930" s="2" t="s">
        <v>12</v>
      </c>
      <c r="I10930" s="2">
        <v>24</v>
      </c>
      <c r="J10930" s="2" t="str">
        <f>VLOOKUP(A10930,'Cor da Pele e Motivacao'!$A$2:$I$11399,6, FALSE)</f>
        <v>Parda</v>
      </c>
      <c r="K10930" s="2" t="str">
        <f>VLOOKUP(A10930,'Cor da Pele e Motivacao'!$A$2:$I$11399,8, FALSE)</f>
        <v>ATIVIDADES CRIMINAIS</v>
      </c>
      <c r="L10930" s="2">
        <v>1</v>
      </c>
    </row>
    <row r="10931" spans="1:12" ht="15.75" customHeight="1" x14ac:dyDescent="0.25">
      <c r="A10931" t="str">
        <f>CONCATENATE(B10931,C10931,D10931,H10931,I10931,L10931)</f>
        <v>20112020HOMICIDIO161</v>
      </c>
      <c r="B10931" s="2">
        <v>20</v>
      </c>
      <c r="C10931" s="2">
        <v>11</v>
      </c>
      <c r="D10931" s="2">
        <v>2020</v>
      </c>
      <c r="E10931" s="2" t="s">
        <v>38</v>
      </c>
      <c r="F10931" s="2" t="s">
        <v>22</v>
      </c>
      <c r="G10931" s="2" t="s">
        <v>11</v>
      </c>
      <c r="H10931" s="2" t="s">
        <v>12</v>
      </c>
      <c r="I10931" s="2">
        <v>16</v>
      </c>
      <c r="J10931" s="2" t="str">
        <f>VLOOKUP(A10931,'Cor da Pele e Motivacao'!$A$2:$I$11399,6, FALSE)</f>
        <v>Parda</v>
      </c>
      <c r="K10931" s="2" t="str">
        <f>VLOOKUP(A10931,'Cor da Pele e Motivacao'!$A$2:$I$11399,8, FALSE)</f>
        <v>ATIVIDADES CRIMINAIS</v>
      </c>
      <c r="L10931" s="2">
        <v>1</v>
      </c>
    </row>
    <row r="10932" spans="1:12" ht="15.75" customHeight="1" x14ac:dyDescent="0.25">
      <c r="A10932" t="str">
        <f>CONCATENATE(B10932,C10932,D10932,H10932,I10932,L10932)</f>
        <v>21112020HOMICIDIO391</v>
      </c>
      <c r="B10932" s="2">
        <v>21</v>
      </c>
      <c r="C10932" s="2">
        <v>11</v>
      </c>
      <c r="D10932" s="2">
        <v>2020</v>
      </c>
      <c r="E10932" s="2" t="s">
        <v>15</v>
      </c>
      <c r="F10932" s="2" t="s">
        <v>16</v>
      </c>
      <c r="G10932" s="2" t="s">
        <v>11</v>
      </c>
      <c r="H10932" s="2" t="s">
        <v>12</v>
      </c>
      <c r="I10932" s="2">
        <v>39</v>
      </c>
      <c r="J10932" s="2" t="str">
        <f>VLOOKUP(A10932,'Cor da Pele e Motivacao'!$A$2:$I$11399,6, FALSE)</f>
        <v>Parda</v>
      </c>
      <c r="K10932" s="2" t="str">
        <f>VLOOKUP(A10932,'Cor da Pele e Motivacao'!$A$2:$I$11399,8, FALSE)</f>
        <v>OUTRAS MOTIVAÇÕES</v>
      </c>
      <c r="L10932" s="2">
        <v>1</v>
      </c>
    </row>
    <row r="10933" spans="1:12" ht="15.75" customHeight="1" x14ac:dyDescent="0.25">
      <c r="A10933" t="str">
        <f>CONCATENATE(B10933,C10933,D10933,H10933,I10933,L10933)</f>
        <v>21112020HOMICIDIO201</v>
      </c>
      <c r="B10933" s="2">
        <v>21</v>
      </c>
      <c r="C10933" s="2">
        <v>11</v>
      </c>
      <c r="D10933" s="2">
        <v>2020</v>
      </c>
      <c r="E10933" s="2" t="s">
        <v>110</v>
      </c>
      <c r="F10933" s="2" t="s">
        <v>16</v>
      </c>
      <c r="G10933" s="2" t="s">
        <v>11</v>
      </c>
      <c r="H10933" s="2" t="s">
        <v>12</v>
      </c>
      <c r="I10933" s="2">
        <v>20</v>
      </c>
      <c r="J10933" s="2" t="str">
        <f>VLOOKUP(A10933,'Cor da Pele e Motivacao'!$A$2:$I$11399,6, FALSE)</f>
        <v>Parda</v>
      </c>
      <c r="K10933" s="2" t="str">
        <f>VLOOKUP(A10933,'Cor da Pele e Motivacao'!$A$2:$I$11399,8, FALSE)</f>
        <v>ATIVIDADES CRIMINAIS</v>
      </c>
      <c r="L10933" s="2">
        <v>1</v>
      </c>
    </row>
    <row r="10934" spans="1:12" ht="15.75" customHeight="1" x14ac:dyDescent="0.25">
      <c r="A10934" t="str">
        <f>CONCATENATE(B10934,C10934,D10934,H10934,I10934,L10934)</f>
        <v>21112020LATROCINIO271</v>
      </c>
      <c r="B10934" s="2">
        <v>21</v>
      </c>
      <c r="C10934" s="2">
        <v>11</v>
      </c>
      <c r="D10934" s="2">
        <v>2020</v>
      </c>
      <c r="E10934" s="2" t="s">
        <v>78</v>
      </c>
      <c r="F10934" s="2" t="s">
        <v>14</v>
      </c>
      <c r="G10934" s="2" t="s">
        <v>11</v>
      </c>
      <c r="H10934" s="2" t="s">
        <v>33</v>
      </c>
      <c r="I10934" s="2">
        <v>27</v>
      </c>
      <c r="J10934" s="2" t="str">
        <f>VLOOKUP(A10934,'Cor da Pele e Motivacao'!$A$2:$I$11399,6, FALSE)</f>
        <v>Parda</v>
      </c>
      <c r="K10934" s="2" t="str">
        <f>VLOOKUP(A10934,'Cor da Pele e Motivacao'!$A$2:$I$11399,8, FALSE)</f>
        <v>PATRIMÔNIO</v>
      </c>
      <c r="L10934" s="2">
        <v>1</v>
      </c>
    </row>
    <row r="10935" spans="1:12" ht="15.75" customHeight="1" x14ac:dyDescent="0.25">
      <c r="A10935" t="str">
        <f>CONCATENATE(B10935,C10935,D10935,H10935,I10935,L10935)</f>
        <v>21112020HOMICIDIO261</v>
      </c>
      <c r="B10935" s="2">
        <v>21</v>
      </c>
      <c r="C10935" s="2">
        <v>11</v>
      </c>
      <c r="D10935" s="2">
        <v>2020</v>
      </c>
      <c r="E10935" s="2" t="s">
        <v>25</v>
      </c>
      <c r="F10935" s="2" t="s">
        <v>25</v>
      </c>
      <c r="G10935" s="2" t="s">
        <v>11</v>
      </c>
      <c r="H10935" s="2" t="s">
        <v>12</v>
      </c>
      <c r="I10935" s="2">
        <v>26</v>
      </c>
      <c r="J10935" s="2" t="str">
        <f>VLOOKUP(A10935,'Cor da Pele e Motivacao'!$A$2:$I$11399,6, FALSE)</f>
        <v>Parda</v>
      </c>
      <c r="K10935" s="2" t="str">
        <f>VLOOKUP(A10935,'Cor da Pele e Motivacao'!$A$2:$I$11399,8, FALSE)</f>
        <v>ATIVIDADES CRIMINAIS</v>
      </c>
      <c r="L10935" s="2">
        <v>1</v>
      </c>
    </row>
    <row r="10936" spans="1:12" ht="15.75" customHeight="1" x14ac:dyDescent="0.25">
      <c r="A10936" t="str">
        <f>CONCATENATE(B10936,C10936,D10936,H10936,I10936,L10936)</f>
        <v>21112020HOMICIDIO381</v>
      </c>
      <c r="B10936" s="2">
        <v>21</v>
      </c>
      <c r="C10936" s="2">
        <v>11</v>
      </c>
      <c r="D10936" s="2">
        <v>2020</v>
      </c>
      <c r="E10936" s="2" t="s">
        <v>200</v>
      </c>
      <c r="F10936" s="2" t="s">
        <v>10</v>
      </c>
      <c r="G10936" s="2" t="s">
        <v>11</v>
      </c>
      <c r="H10936" s="2" t="s">
        <v>12</v>
      </c>
      <c r="I10936" s="2">
        <v>38</v>
      </c>
      <c r="J10936" s="2" t="str">
        <f>VLOOKUP(A10936,'Cor da Pele e Motivacao'!$A$2:$I$11399,6, FALSE)</f>
        <v>Parda</v>
      </c>
      <c r="K10936" s="2" t="str">
        <f>VLOOKUP(A10936,'Cor da Pele e Motivacao'!$A$2:$I$11399,8, FALSE)</f>
        <v>ATIVIDADES CRIMINAIS</v>
      </c>
      <c r="L10936" s="2">
        <v>1</v>
      </c>
    </row>
    <row r="10937" spans="1:12" ht="15.75" customHeight="1" x14ac:dyDescent="0.25">
      <c r="A10937" t="str">
        <f>CONCATENATE(B10937,C10937,D10937,H10937,I10937,L10937)</f>
        <v>22112020HOMICIDIO201</v>
      </c>
      <c r="B10937" s="2">
        <v>22</v>
      </c>
      <c r="C10937" s="2">
        <v>11</v>
      </c>
      <c r="D10937" s="2">
        <v>2020</v>
      </c>
      <c r="E10937" s="2" t="s">
        <v>113</v>
      </c>
      <c r="F10937" s="2" t="s">
        <v>14</v>
      </c>
      <c r="G10937" s="2" t="s">
        <v>11</v>
      </c>
      <c r="H10937" s="2" t="s">
        <v>12</v>
      </c>
      <c r="I10937" s="2">
        <v>20</v>
      </c>
      <c r="J10937" s="2" t="str">
        <f>VLOOKUP(A10937,'Cor da Pele e Motivacao'!$A$2:$I$11399,6, FALSE)</f>
        <v>Parda</v>
      </c>
      <c r="K10937" s="2" t="str">
        <f>VLOOKUP(A10937,'Cor da Pele e Motivacao'!$A$2:$I$11399,8, FALSE)</f>
        <v>ATIVIDADES CRIMINAIS</v>
      </c>
      <c r="L10937" s="2">
        <v>1</v>
      </c>
    </row>
    <row r="10938" spans="1:12" ht="15.75" customHeight="1" x14ac:dyDescent="0.25">
      <c r="A10938" t="str">
        <f>CONCATENATE(B10938,C10938,D10938,H10938,I10938,L10938)</f>
        <v>22112020HOMICIDIO361</v>
      </c>
      <c r="B10938" s="2">
        <v>22</v>
      </c>
      <c r="C10938" s="2">
        <v>11</v>
      </c>
      <c r="D10938" s="2">
        <v>2020</v>
      </c>
      <c r="E10938" s="2" t="s">
        <v>89</v>
      </c>
      <c r="F10938" s="2" t="s">
        <v>16</v>
      </c>
      <c r="G10938" s="2" t="s">
        <v>11</v>
      </c>
      <c r="H10938" s="2" t="s">
        <v>12</v>
      </c>
      <c r="I10938" s="2">
        <v>36</v>
      </c>
      <c r="J10938" s="2" t="str">
        <f>VLOOKUP(A10938,'Cor da Pele e Motivacao'!$A$2:$I$11399,6, FALSE)</f>
        <v>Parda</v>
      </c>
      <c r="K10938" s="2" t="str">
        <f>VLOOKUP(A10938,'Cor da Pele e Motivacao'!$A$2:$I$11399,8, FALSE)</f>
        <v>VIOLÊNCIA INTERPESSOAL</v>
      </c>
      <c r="L10938" s="2">
        <v>1</v>
      </c>
    </row>
    <row r="10939" spans="1:12" ht="15.75" customHeight="1" x14ac:dyDescent="0.25">
      <c r="A10939" t="str">
        <f>CONCATENATE(B10939,C10939,D10939,H10939,I10939,L10939)</f>
        <v>22112020HOMICIDIO331</v>
      </c>
      <c r="B10939" s="2">
        <v>22</v>
      </c>
      <c r="C10939" s="2">
        <v>11</v>
      </c>
      <c r="D10939" s="2">
        <v>2020</v>
      </c>
      <c r="E10939" s="2" t="s">
        <v>15</v>
      </c>
      <c r="F10939" s="2" t="s">
        <v>16</v>
      </c>
      <c r="G10939" s="2" t="s">
        <v>11</v>
      </c>
      <c r="H10939" s="2" t="s">
        <v>12</v>
      </c>
      <c r="I10939" s="2">
        <v>33</v>
      </c>
      <c r="J10939" s="2" t="str">
        <f>VLOOKUP(A10939,'Cor da Pele e Motivacao'!$A$2:$I$11399,6, FALSE)</f>
        <v>Parda</v>
      </c>
      <c r="K10939" s="2" t="str">
        <f>VLOOKUP(A10939,'Cor da Pele e Motivacao'!$A$2:$I$11399,8, FALSE)</f>
        <v>ATIVIDADES CRIMINAIS</v>
      </c>
      <c r="L10939" s="2">
        <v>1</v>
      </c>
    </row>
    <row r="10940" spans="1:12" ht="15.75" customHeight="1" x14ac:dyDescent="0.25">
      <c r="A10940" t="str">
        <f>CONCATENATE(B10940,C10940,D10940,H10940,I10940,L10940)</f>
        <v>22112020HOMICIDIO191</v>
      </c>
      <c r="B10940" s="2">
        <v>22</v>
      </c>
      <c r="C10940" s="2">
        <v>11</v>
      </c>
      <c r="D10940" s="2">
        <v>2020</v>
      </c>
      <c r="E10940" s="2" t="s">
        <v>77</v>
      </c>
      <c r="F10940" s="2" t="s">
        <v>22</v>
      </c>
      <c r="G10940" s="2" t="s">
        <v>11</v>
      </c>
      <c r="H10940" s="2" t="s">
        <v>12</v>
      </c>
      <c r="I10940" s="2">
        <v>19</v>
      </c>
      <c r="J10940" s="2" t="str">
        <f>VLOOKUP(A10940,'Cor da Pele e Motivacao'!$A$2:$I$11399,6, FALSE)</f>
        <v>Parda</v>
      </c>
      <c r="K10940" s="2" t="str">
        <f>VLOOKUP(A10940,'Cor da Pele e Motivacao'!$A$2:$I$11399,8, FALSE)</f>
        <v>ATIVIDADES CRIMINAIS</v>
      </c>
      <c r="L10940" s="2">
        <v>1</v>
      </c>
    </row>
    <row r="10941" spans="1:12" ht="15.75" customHeight="1" x14ac:dyDescent="0.25">
      <c r="A10941" t="str">
        <f>CONCATENATE(B10941,C10941,D10941,H10941,I10941,L10941)</f>
        <v>22112020HOMICIDIO431</v>
      </c>
      <c r="B10941" s="2">
        <v>22</v>
      </c>
      <c r="C10941" s="2">
        <v>11</v>
      </c>
      <c r="D10941" s="2">
        <v>2020</v>
      </c>
      <c r="E10941" s="2" t="s">
        <v>19</v>
      </c>
      <c r="F10941" s="2" t="s">
        <v>14</v>
      </c>
      <c r="G10941" s="2" t="s">
        <v>11</v>
      </c>
      <c r="H10941" s="2" t="s">
        <v>12</v>
      </c>
      <c r="I10941" s="2">
        <v>43</v>
      </c>
      <c r="J10941" s="2" t="str">
        <f>VLOOKUP(A10941,'Cor da Pele e Motivacao'!$A$2:$I$11399,6, FALSE)</f>
        <v>Parda</v>
      </c>
      <c r="K10941" s="2" t="str">
        <f>VLOOKUP(A10941,'Cor da Pele e Motivacao'!$A$2:$I$11399,8, FALSE)</f>
        <v>VIOLÊNCIA INTERPESSOAL</v>
      </c>
      <c r="L10941" s="2">
        <v>1</v>
      </c>
    </row>
    <row r="10942" spans="1:12" ht="15.75" customHeight="1" x14ac:dyDescent="0.25">
      <c r="A10942" t="str">
        <f>CONCATENATE(B10942,C10942,D10942,H10942,I10942,L10942)</f>
        <v>22112020HOMICIDIO451</v>
      </c>
      <c r="B10942" s="2">
        <v>22</v>
      </c>
      <c r="C10942" s="2">
        <v>11</v>
      </c>
      <c r="D10942" s="2">
        <v>2020</v>
      </c>
      <c r="E10942" s="2" t="s">
        <v>117</v>
      </c>
      <c r="F10942" s="2" t="s">
        <v>10</v>
      </c>
      <c r="G10942" s="2" t="s">
        <v>11</v>
      </c>
      <c r="H10942" s="2" t="s">
        <v>12</v>
      </c>
      <c r="I10942" s="2">
        <v>45</v>
      </c>
      <c r="J10942" s="2" t="str">
        <f>VLOOKUP(A10942,'Cor da Pele e Motivacao'!$A$2:$I$11399,6, FALSE)</f>
        <v>Parda</v>
      </c>
      <c r="K10942" s="2" t="str">
        <f>VLOOKUP(A10942,'Cor da Pele e Motivacao'!$A$2:$I$11399,8, FALSE)</f>
        <v>ATIVIDADES CRIMINAIS</v>
      </c>
      <c r="L10942" s="2">
        <v>1</v>
      </c>
    </row>
    <row r="10943" spans="1:12" ht="15.75" customHeight="1" x14ac:dyDescent="0.25">
      <c r="A10943" t="str">
        <f>CONCATENATE(B10943,C10943,D10943,H10943,I10943,L10943)</f>
        <v>22112020HOMICIDIO331</v>
      </c>
      <c r="B10943" s="2">
        <v>22</v>
      </c>
      <c r="C10943" s="2">
        <v>11</v>
      </c>
      <c r="D10943" s="2">
        <v>2020</v>
      </c>
      <c r="E10943" s="2" t="s">
        <v>25</v>
      </c>
      <c r="F10943" s="2" t="s">
        <v>25</v>
      </c>
      <c r="G10943" s="2" t="s">
        <v>11</v>
      </c>
      <c r="H10943" s="2" t="s">
        <v>12</v>
      </c>
      <c r="I10943" s="2">
        <v>33</v>
      </c>
      <c r="J10943" s="2" t="str">
        <f>VLOOKUP(A10943,'Cor da Pele e Motivacao'!$A$2:$I$11399,6, FALSE)</f>
        <v>Parda</v>
      </c>
      <c r="K10943" s="2" t="str">
        <f>VLOOKUP(A10943,'Cor da Pele e Motivacao'!$A$2:$I$11399,8, FALSE)</f>
        <v>ATIVIDADES CRIMINAIS</v>
      </c>
      <c r="L10943" s="2">
        <v>1</v>
      </c>
    </row>
    <row r="10944" spans="1:12" ht="15.75" customHeight="1" x14ac:dyDescent="0.25">
      <c r="A10944" t="str">
        <f>CONCATENATE(B10944,C10944,D10944,H10944,I10944,L10944)</f>
        <v>22112020HOMICIDIO231</v>
      </c>
      <c r="B10944" s="2">
        <v>22</v>
      </c>
      <c r="C10944" s="2">
        <v>11</v>
      </c>
      <c r="D10944" s="2">
        <v>2020</v>
      </c>
      <c r="E10944" s="2" t="s">
        <v>111</v>
      </c>
      <c r="F10944" s="2" t="s">
        <v>10</v>
      </c>
      <c r="G10944" s="2" t="s">
        <v>11</v>
      </c>
      <c r="H10944" s="2" t="s">
        <v>12</v>
      </c>
      <c r="I10944" s="2">
        <v>23</v>
      </c>
      <c r="J10944" s="2" t="str">
        <f>VLOOKUP(A10944,'Cor da Pele e Motivacao'!$A$2:$I$11399,6, FALSE)</f>
        <v>NAO INFORMADO</v>
      </c>
      <c r="K10944" s="2" t="str">
        <f>VLOOKUP(A10944,'Cor da Pele e Motivacao'!$A$2:$I$11399,8, FALSE)</f>
        <v>ATIVIDADES CRIMINAIS</v>
      </c>
      <c r="L10944" s="2">
        <v>1</v>
      </c>
    </row>
    <row r="10945" spans="1:12" ht="15.75" customHeight="1" x14ac:dyDescent="0.25">
      <c r="A10945" t="str">
        <f>CONCATENATE(B10945,C10945,D10945,H10945,I10945,L10945)</f>
        <v>22112020HOMICIDIO171</v>
      </c>
      <c r="B10945" s="2">
        <v>22</v>
      </c>
      <c r="C10945" s="2">
        <v>11</v>
      </c>
      <c r="D10945" s="2">
        <v>2020</v>
      </c>
      <c r="E10945" s="2" t="s">
        <v>47</v>
      </c>
      <c r="F10945" s="2" t="s">
        <v>16</v>
      </c>
      <c r="G10945" s="2" t="s">
        <v>11</v>
      </c>
      <c r="H10945" s="2" t="s">
        <v>12</v>
      </c>
      <c r="I10945" s="2">
        <v>17</v>
      </c>
      <c r="J10945" s="2" t="str">
        <f>VLOOKUP(A10945,'Cor da Pele e Motivacao'!$A$2:$I$11399,6, FALSE)</f>
        <v>Parda</v>
      </c>
      <c r="K10945" s="2" t="str">
        <f>VLOOKUP(A10945,'Cor da Pele e Motivacao'!$A$2:$I$11399,8, FALSE)</f>
        <v>ATIVIDADES CRIMINAIS</v>
      </c>
      <c r="L10945" s="2">
        <v>1</v>
      </c>
    </row>
    <row r="10946" spans="1:12" ht="15.75" customHeight="1" x14ac:dyDescent="0.25">
      <c r="A10946" t="str">
        <f>CONCATENATE(B10946,C10946,D10946,H10946,I10946,L10946)</f>
        <v>23112020HOMICIDIO281</v>
      </c>
      <c r="B10946" s="2">
        <v>23</v>
      </c>
      <c r="C10946" s="2">
        <v>11</v>
      </c>
      <c r="D10946" s="2">
        <v>2020</v>
      </c>
      <c r="E10946" s="2" t="s">
        <v>140</v>
      </c>
      <c r="F10946" s="2" t="s">
        <v>10</v>
      </c>
      <c r="G10946" s="2" t="s">
        <v>11</v>
      </c>
      <c r="H10946" s="2" t="s">
        <v>12</v>
      </c>
      <c r="I10946" s="2">
        <v>28</v>
      </c>
      <c r="J10946" s="2" t="str">
        <f>VLOOKUP(A10946,'Cor da Pele e Motivacao'!$A$2:$I$11399,6, FALSE)</f>
        <v>Negra</v>
      </c>
      <c r="K10946" s="2" t="str">
        <f>VLOOKUP(A10946,'Cor da Pele e Motivacao'!$A$2:$I$11399,8, FALSE)</f>
        <v>VIOLÊNCIA INTERPESSOAL</v>
      </c>
      <c r="L10946" s="2">
        <v>1</v>
      </c>
    </row>
    <row r="10947" spans="1:12" ht="15.75" customHeight="1" x14ac:dyDescent="0.25">
      <c r="A10947" t="str">
        <f>CONCATENATE(B10947,C10947,D10947,H10947,I10947,L10947)</f>
        <v>23112020HOMICIDIO251</v>
      </c>
      <c r="B10947" s="2">
        <v>23</v>
      </c>
      <c r="C10947" s="2">
        <v>11</v>
      </c>
      <c r="D10947" s="2">
        <v>2020</v>
      </c>
      <c r="E10947" s="2" t="s">
        <v>95</v>
      </c>
      <c r="F10947" s="2" t="s">
        <v>22</v>
      </c>
      <c r="G10947" s="2" t="s">
        <v>11</v>
      </c>
      <c r="H10947" s="2" t="s">
        <v>12</v>
      </c>
      <c r="I10947" s="2">
        <v>25</v>
      </c>
      <c r="J10947" s="2" t="str">
        <f>VLOOKUP(A10947,'Cor da Pele e Motivacao'!$A$2:$I$11399,6, FALSE)</f>
        <v>Parda</v>
      </c>
      <c r="K10947" s="2" t="str">
        <f>VLOOKUP(A10947,'Cor da Pele e Motivacao'!$A$2:$I$11399,8, FALSE)</f>
        <v>ATIVIDADES CRIMINAIS</v>
      </c>
      <c r="L10947" s="2">
        <v>1</v>
      </c>
    </row>
    <row r="10948" spans="1:12" ht="15.75" customHeight="1" x14ac:dyDescent="0.25">
      <c r="A10948" t="str">
        <f>CONCATENATE(B10948,C10948,D10948,H10948,I10948,L10948)</f>
        <v>23112020HOMICIDIO171</v>
      </c>
      <c r="B10948" s="2">
        <v>23</v>
      </c>
      <c r="C10948" s="2">
        <v>11</v>
      </c>
      <c r="D10948" s="2">
        <v>2020</v>
      </c>
      <c r="E10948" s="2" t="s">
        <v>63</v>
      </c>
      <c r="F10948" s="2" t="s">
        <v>22</v>
      </c>
      <c r="G10948" s="2" t="s">
        <v>11</v>
      </c>
      <c r="H10948" s="2" t="s">
        <v>12</v>
      </c>
      <c r="I10948" s="2">
        <v>17</v>
      </c>
      <c r="J10948" s="2" t="str">
        <f>VLOOKUP(A10948,'Cor da Pele e Motivacao'!$A$2:$I$11399,6, FALSE)</f>
        <v>Parda</v>
      </c>
      <c r="K10948" s="2" t="str">
        <f>VLOOKUP(A10948,'Cor da Pele e Motivacao'!$A$2:$I$11399,8, FALSE)</f>
        <v>VIOLÊNCIA INTERPESSOAL</v>
      </c>
      <c r="L10948" s="2">
        <v>1</v>
      </c>
    </row>
    <row r="10949" spans="1:12" ht="15.75" customHeight="1" x14ac:dyDescent="0.25">
      <c r="A10949" t="str">
        <f>CONCATENATE(B10949,C10949,D10949,H10949,I10949,L10949)</f>
        <v>23112020HOMICIDIO211</v>
      </c>
      <c r="B10949" s="2">
        <v>23</v>
      </c>
      <c r="C10949" s="2">
        <v>11</v>
      </c>
      <c r="D10949" s="2">
        <v>2020</v>
      </c>
      <c r="E10949" s="2" t="s">
        <v>18</v>
      </c>
      <c r="F10949" s="2" t="s">
        <v>16</v>
      </c>
      <c r="G10949" s="2" t="s">
        <v>11</v>
      </c>
      <c r="H10949" s="2" t="s">
        <v>12</v>
      </c>
      <c r="I10949" s="2">
        <v>21</v>
      </c>
      <c r="J10949" s="2" t="str">
        <f>VLOOKUP(A10949,'Cor da Pele e Motivacao'!$A$2:$I$11399,6, FALSE)</f>
        <v>Parda</v>
      </c>
      <c r="K10949" s="2" t="str">
        <f>VLOOKUP(A10949,'Cor da Pele e Motivacao'!$A$2:$I$11399,8, FALSE)</f>
        <v>EXCLUDENTE DE ILICITUDE</v>
      </c>
      <c r="L10949" s="2">
        <v>1</v>
      </c>
    </row>
    <row r="10950" spans="1:12" ht="15.75" customHeight="1" x14ac:dyDescent="0.25">
      <c r="A10950" t="str">
        <f>CONCATENATE(B10950,C10950,D10950,H10950,I10950,L10950)</f>
        <v>23112020HOMICIDIO231</v>
      </c>
      <c r="B10950" s="2">
        <v>23</v>
      </c>
      <c r="C10950" s="2">
        <v>11</v>
      </c>
      <c r="D10950" s="2">
        <v>2020</v>
      </c>
      <c r="E10950" s="2" t="s">
        <v>23</v>
      </c>
      <c r="F10950" s="2" t="s">
        <v>14</v>
      </c>
      <c r="G10950" s="2" t="s">
        <v>11</v>
      </c>
      <c r="H10950" s="2" t="s">
        <v>12</v>
      </c>
      <c r="I10950" s="2">
        <v>23</v>
      </c>
      <c r="J10950" s="2" t="str">
        <f>VLOOKUP(A10950,'Cor da Pele e Motivacao'!$A$2:$I$11399,6, FALSE)</f>
        <v>Parda</v>
      </c>
      <c r="K10950" s="2" t="str">
        <f>VLOOKUP(A10950,'Cor da Pele e Motivacao'!$A$2:$I$11399,8, FALSE)</f>
        <v>ATIVIDADES CRIMINAIS</v>
      </c>
      <c r="L10950" s="2">
        <v>1</v>
      </c>
    </row>
    <row r="10951" spans="1:12" ht="15.75" customHeight="1" x14ac:dyDescent="0.25">
      <c r="A10951" t="str">
        <f>CONCATENATE(B10951,C10951,D10951,H10951,I10951,L10951)</f>
        <v>23112020HOMICIDIO271</v>
      </c>
      <c r="B10951" s="2">
        <v>23</v>
      </c>
      <c r="C10951" s="2">
        <v>11</v>
      </c>
      <c r="D10951" s="2">
        <v>2020</v>
      </c>
      <c r="E10951" s="2" t="s">
        <v>36</v>
      </c>
      <c r="F10951" s="2" t="s">
        <v>14</v>
      </c>
      <c r="G10951" s="2" t="s">
        <v>11</v>
      </c>
      <c r="H10951" s="2" t="s">
        <v>12</v>
      </c>
      <c r="I10951" s="2">
        <v>27</v>
      </c>
      <c r="J10951" s="2" t="str">
        <f>VLOOKUP(A10951,'Cor da Pele e Motivacao'!$A$2:$I$11399,6, FALSE)</f>
        <v>Parda</v>
      </c>
      <c r="K10951" s="2" t="str">
        <f>VLOOKUP(A10951,'Cor da Pele e Motivacao'!$A$2:$I$11399,8, FALSE)</f>
        <v>EXCLUDENTE DE ILICITUDE</v>
      </c>
      <c r="L10951" s="2">
        <v>1</v>
      </c>
    </row>
    <row r="10952" spans="1:12" ht="15.75" customHeight="1" x14ac:dyDescent="0.25">
      <c r="A10952" t="str">
        <f>CONCATENATE(B10952,C10952,D10952,H10952,I10952,L10952)</f>
        <v>23112020HOMICIDIO341</v>
      </c>
      <c r="B10952" s="2">
        <v>23</v>
      </c>
      <c r="C10952" s="2">
        <v>11</v>
      </c>
      <c r="D10952" s="2">
        <v>2020</v>
      </c>
      <c r="E10952" s="2" t="s">
        <v>25</v>
      </c>
      <c r="F10952" s="2" t="s">
        <v>25</v>
      </c>
      <c r="G10952" s="2" t="s">
        <v>11</v>
      </c>
      <c r="H10952" s="2" t="s">
        <v>12</v>
      </c>
      <c r="I10952" s="2">
        <v>34</v>
      </c>
      <c r="J10952" s="2" t="str">
        <f>VLOOKUP(A10952,'Cor da Pele e Motivacao'!$A$2:$I$11399,6, FALSE)</f>
        <v>Parda</v>
      </c>
      <c r="K10952" s="2" t="str">
        <f>VLOOKUP(A10952,'Cor da Pele e Motivacao'!$A$2:$I$11399,8, FALSE)</f>
        <v>ATIVIDADES CRIMINAIS</v>
      </c>
      <c r="L10952" s="2">
        <v>1</v>
      </c>
    </row>
    <row r="10953" spans="1:12" ht="15.75" customHeight="1" x14ac:dyDescent="0.25">
      <c r="A10953" t="str">
        <f>CONCATENATE(B10953,C10953,D10953,H10953,I10953,L10953)</f>
        <v>23112020HOMICIDIO531</v>
      </c>
      <c r="B10953" s="2">
        <v>23</v>
      </c>
      <c r="C10953" s="2">
        <v>11</v>
      </c>
      <c r="D10953" s="2">
        <v>2020</v>
      </c>
      <c r="E10953" s="2" t="s">
        <v>25</v>
      </c>
      <c r="F10953" s="2" t="s">
        <v>25</v>
      </c>
      <c r="G10953" s="2" t="s">
        <v>11</v>
      </c>
      <c r="H10953" s="2" t="s">
        <v>12</v>
      </c>
      <c r="I10953" s="2">
        <v>53</v>
      </c>
      <c r="J10953" s="2" t="str">
        <f>VLOOKUP(A10953,'Cor da Pele e Motivacao'!$A$2:$I$11399,6, FALSE)</f>
        <v>Parda</v>
      </c>
      <c r="K10953" s="2" t="str">
        <f>VLOOKUP(A10953,'Cor da Pele e Motivacao'!$A$2:$I$11399,8, FALSE)</f>
        <v>ATIVIDADES CRIMINAIS</v>
      </c>
      <c r="L10953" s="2">
        <v>1</v>
      </c>
    </row>
    <row r="10954" spans="1:12" ht="15.75" customHeight="1" x14ac:dyDescent="0.25">
      <c r="A10954" t="str">
        <f>CONCATENATE(B10954,C10954,D10954,H10954,I10954,L10954)</f>
        <v>23112020HOMICIDIO591</v>
      </c>
      <c r="B10954" s="2">
        <v>23</v>
      </c>
      <c r="C10954" s="2">
        <v>11</v>
      </c>
      <c r="D10954" s="2">
        <v>2020</v>
      </c>
      <c r="E10954" s="2" t="s">
        <v>26</v>
      </c>
      <c r="F10954" s="2" t="s">
        <v>16</v>
      </c>
      <c r="G10954" s="2" t="s">
        <v>11</v>
      </c>
      <c r="H10954" s="2" t="s">
        <v>12</v>
      </c>
      <c r="I10954" s="2">
        <v>59</v>
      </c>
      <c r="J10954" s="2" t="str">
        <f>VLOOKUP(A10954,'Cor da Pele e Motivacao'!$A$2:$I$11399,6, FALSE)</f>
        <v>Parda</v>
      </c>
      <c r="K10954" s="2" t="str">
        <f>VLOOKUP(A10954,'Cor da Pele e Motivacao'!$A$2:$I$11399,8, FALSE)</f>
        <v>ATIVIDADES CRIMINAIS</v>
      </c>
      <c r="L10954" s="2">
        <v>1</v>
      </c>
    </row>
    <row r="10955" spans="1:12" ht="15.75" customHeight="1" x14ac:dyDescent="0.25">
      <c r="A10955" t="str">
        <f>CONCATENATE(B10955,C10955,D10955,H10955,I10955,L10955)</f>
        <v>23112020HOMICIDIO451</v>
      </c>
      <c r="B10955" s="2">
        <v>23</v>
      </c>
      <c r="C10955" s="2">
        <v>11</v>
      </c>
      <c r="D10955" s="2">
        <v>2020</v>
      </c>
      <c r="E10955" s="2" t="s">
        <v>49</v>
      </c>
      <c r="F10955" s="2" t="s">
        <v>16</v>
      </c>
      <c r="G10955" s="2" t="s">
        <v>11</v>
      </c>
      <c r="H10955" s="2" t="s">
        <v>12</v>
      </c>
      <c r="I10955" s="2">
        <v>45</v>
      </c>
      <c r="J10955" s="2" t="str">
        <f>VLOOKUP(A10955,'Cor da Pele e Motivacao'!$A$2:$I$11399,6, FALSE)</f>
        <v>Parda</v>
      </c>
      <c r="K10955" s="2" t="str">
        <f>VLOOKUP(A10955,'Cor da Pele e Motivacao'!$A$2:$I$11399,8, FALSE)</f>
        <v>VIOLÊNCIA INTERPESSOAL</v>
      </c>
      <c r="L10955" s="2">
        <v>1</v>
      </c>
    </row>
    <row r="10956" spans="1:12" ht="15.75" customHeight="1" x14ac:dyDescent="0.25">
      <c r="A10956" t="str">
        <f>CONCATENATE(B10956,C10956,D10956,H10956,I10956,L10956)</f>
        <v>24112020HOMICIDIO181</v>
      </c>
      <c r="B10956" s="2">
        <v>24</v>
      </c>
      <c r="C10956" s="2">
        <v>11</v>
      </c>
      <c r="D10956" s="2">
        <v>2020</v>
      </c>
      <c r="E10956" s="2" t="s">
        <v>145</v>
      </c>
      <c r="F10956" s="2" t="s">
        <v>22</v>
      </c>
      <c r="G10956" s="2" t="s">
        <v>11</v>
      </c>
      <c r="H10956" s="2" t="s">
        <v>12</v>
      </c>
      <c r="I10956" s="2">
        <v>18</v>
      </c>
      <c r="J10956" s="2" t="str">
        <f>VLOOKUP(A10956,'Cor da Pele e Motivacao'!$A$2:$I$11399,6, FALSE)</f>
        <v>Parda</v>
      </c>
      <c r="K10956" s="2" t="str">
        <f>VLOOKUP(A10956,'Cor da Pele e Motivacao'!$A$2:$I$11399,8, FALSE)</f>
        <v>ATIVIDADES CRIMINAIS</v>
      </c>
      <c r="L10956" s="2">
        <v>1</v>
      </c>
    </row>
    <row r="10957" spans="1:12" ht="15.75" customHeight="1" x14ac:dyDescent="0.25">
      <c r="A10957" t="str">
        <f>CONCATENATE(B10957,C10957,D10957,H10957,I10957,L10957)</f>
        <v>24112020HOMICIDIO201</v>
      </c>
      <c r="B10957" s="2">
        <v>24</v>
      </c>
      <c r="C10957" s="2">
        <v>11</v>
      </c>
      <c r="D10957" s="2">
        <v>2020</v>
      </c>
      <c r="E10957" s="2" t="s">
        <v>20</v>
      </c>
      <c r="F10957" s="2" t="s">
        <v>14</v>
      </c>
      <c r="G10957" s="2" t="s">
        <v>11</v>
      </c>
      <c r="H10957" s="2" t="s">
        <v>12</v>
      </c>
      <c r="I10957" s="2">
        <v>20</v>
      </c>
      <c r="J10957" s="2" t="str">
        <f>VLOOKUP(A10957,'Cor da Pele e Motivacao'!$A$2:$I$11399,6, FALSE)</f>
        <v>Parda</v>
      </c>
      <c r="K10957" s="2" t="str">
        <f>VLOOKUP(A10957,'Cor da Pele e Motivacao'!$A$2:$I$11399,8, FALSE)</f>
        <v>ATIVIDADES CRIMINAIS</v>
      </c>
      <c r="L10957" s="2">
        <v>1</v>
      </c>
    </row>
    <row r="10958" spans="1:12" ht="15.75" customHeight="1" x14ac:dyDescent="0.25">
      <c r="A10958" t="str">
        <f>CONCATENATE(B10958,C10958,D10958,H10958,I10958,L10958)</f>
        <v>24112020HOMICIDIO251</v>
      </c>
      <c r="B10958" s="2">
        <v>24</v>
      </c>
      <c r="C10958" s="2">
        <v>11</v>
      </c>
      <c r="D10958" s="2">
        <v>2020</v>
      </c>
      <c r="E10958" s="2" t="s">
        <v>20</v>
      </c>
      <c r="F10958" s="2" t="s">
        <v>14</v>
      </c>
      <c r="G10958" s="2" t="s">
        <v>11</v>
      </c>
      <c r="H10958" s="2" t="s">
        <v>12</v>
      </c>
      <c r="I10958" s="2">
        <v>25</v>
      </c>
      <c r="J10958" s="2" t="str">
        <f>VLOOKUP(A10958,'Cor da Pele e Motivacao'!$A$2:$I$11399,6, FALSE)</f>
        <v>Parda</v>
      </c>
      <c r="K10958" s="2" t="str">
        <f>VLOOKUP(A10958,'Cor da Pele e Motivacao'!$A$2:$I$11399,8, FALSE)</f>
        <v>VIOLÊNCIA INTERPESSOAL</v>
      </c>
      <c r="L10958" s="2">
        <v>1</v>
      </c>
    </row>
    <row r="10959" spans="1:12" ht="15.75" customHeight="1" x14ac:dyDescent="0.25">
      <c r="A10959" t="str">
        <f>CONCATENATE(B10959,C10959,D10959,H10959,I10959,L10959)</f>
        <v>24112020HOMICIDIO451</v>
      </c>
      <c r="B10959" s="2">
        <v>24</v>
      </c>
      <c r="C10959" s="2">
        <v>11</v>
      </c>
      <c r="D10959" s="2">
        <v>2020</v>
      </c>
      <c r="E10959" s="2" t="s">
        <v>20</v>
      </c>
      <c r="F10959" s="2" t="s">
        <v>14</v>
      </c>
      <c r="G10959" s="2" t="s">
        <v>11</v>
      </c>
      <c r="H10959" s="2" t="s">
        <v>12</v>
      </c>
      <c r="I10959" s="2">
        <v>45</v>
      </c>
      <c r="J10959" s="2" t="str">
        <f>VLOOKUP(A10959,'Cor da Pele e Motivacao'!$A$2:$I$11399,6, FALSE)</f>
        <v>Parda</v>
      </c>
      <c r="K10959" s="2" t="str">
        <f>VLOOKUP(A10959,'Cor da Pele e Motivacao'!$A$2:$I$11399,8, FALSE)</f>
        <v>ATIVIDADES CRIMINAIS</v>
      </c>
      <c r="L10959" s="2">
        <v>1</v>
      </c>
    </row>
    <row r="10960" spans="1:12" ht="15.75" customHeight="1" x14ac:dyDescent="0.25">
      <c r="A10960" t="str">
        <f>CONCATENATE(B10960,C10960,D10960,H10960,I10960,L10960)</f>
        <v>24112020HOMICIDIO401</v>
      </c>
      <c r="B10960" s="2">
        <v>24</v>
      </c>
      <c r="C10960" s="2">
        <v>11</v>
      </c>
      <c r="D10960" s="2">
        <v>2020</v>
      </c>
      <c r="E10960" s="2" t="s">
        <v>128</v>
      </c>
      <c r="F10960" s="2" t="s">
        <v>10</v>
      </c>
      <c r="G10960" s="2" t="s">
        <v>11</v>
      </c>
      <c r="H10960" s="2" t="s">
        <v>12</v>
      </c>
      <c r="I10960" s="2">
        <v>40</v>
      </c>
      <c r="J10960" s="2" t="str">
        <f>VLOOKUP(A10960,'Cor da Pele e Motivacao'!$A$2:$I$11399,6, FALSE)</f>
        <v>Parda</v>
      </c>
      <c r="K10960" s="2" t="str">
        <f>VLOOKUP(A10960,'Cor da Pele e Motivacao'!$A$2:$I$11399,8, FALSE)</f>
        <v>VIOLÊNCIA INTERPESSOAL</v>
      </c>
      <c r="L10960" s="2">
        <v>1</v>
      </c>
    </row>
    <row r="10961" spans="1:12" ht="15.75" customHeight="1" x14ac:dyDescent="0.25">
      <c r="A10961" t="str">
        <f>CONCATENATE(B10961,C10961,D10961,H10961,I10961,L10961)</f>
        <v>25112020HOMICIDIO1</v>
      </c>
      <c r="B10961" s="2">
        <v>25</v>
      </c>
      <c r="C10961" s="2">
        <v>11</v>
      </c>
      <c r="D10961" s="2">
        <v>2020</v>
      </c>
      <c r="E10961" s="2" t="s">
        <v>41</v>
      </c>
      <c r="F10961" s="2" t="s">
        <v>22</v>
      </c>
      <c r="G10961" s="2" t="s">
        <v>11</v>
      </c>
      <c r="H10961" s="2" t="s">
        <v>12</v>
      </c>
      <c r="I10961" s="2"/>
      <c r="J10961" s="2" t="str">
        <f>VLOOKUP(A10961,'Cor da Pele e Motivacao'!$A$2:$I$11399,6, FALSE)</f>
        <v>Parda</v>
      </c>
      <c r="K10961" s="2" t="str">
        <f>VLOOKUP(A10961,'Cor da Pele e Motivacao'!$A$2:$I$11399,8, FALSE)</f>
        <v>EXCLUDENTE DE ILICITUDE</v>
      </c>
      <c r="L10961" s="2">
        <v>1</v>
      </c>
    </row>
    <row r="10962" spans="1:12" ht="15.75" customHeight="1" x14ac:dyDescent="0.25">
      <c r="A10962" t="str">
        <f>CONCATENATE(B10962,C10962,D10962,H10962,I10962,L10962)</f>
        <v>25112020HOMICIDIO461</v>
      </c>
      <c r="B10962" s="2">
        <v>25</v>
      </c>
      <c r="C10962" s="2">
        <v>11</v>
      </c>
      <c r="D10962" s="2">
        <v>2020</v>
      </c>
      <c r="E10962" s="2" t="s">
        <v>42</v>
      </c>
      <c r="F10962" s="2" t="s">
        <v>16</v>
      </c>
      <c r="G10962" s="2" t="s">
        <v>11</v>
      </c>
      <c r="H10962" s="2" t="s">
        <v>12</v>
      </c>
      <c r="I10962" s="2">
        <v>46</v>
      </c>
      <c r="J10962" s="2" t="str">
        <f>VLOOKUP(A10962,'Cor da Pele e Motivacao'!$A$2:$I$11399,6, FALSE)</f>
        <v>Parda</v>
      </c>
      <c r="K10962" s="2" t="str">
        <f>VLOOKUP(A10962,'Cor da Pele e Motivacao'!$A$2:$I$11399,8, FALSE)</f>
        <v>OUTRAS MOTIVAÇÕES</v>
      </c>
      <c r="L10962" s="2">
        <v>1</v>
      </c>
    </row>
    <row r="10963" spans="1:12" ht="15.75" customHeight="1" x14ac:dyDescent="0.25">
      <c r="A10963" t="str">
        <f>CONCATENATE(B10963,C10963,D10963,H10963,I10963,L10963)</f>
        <v>25112020LESOES CORPORAIS SEGUIDA DE MORTE251</v>
      </c>
      <c r="B10963" s="2">
        <v>25</v>
      </c>
      <c r="C10963" s="2">
        <v>11</v>
      </c>
      <c r="D10963" s="2">
        <v>2020</v>
      </c>
      <c r="E10963" s="2" t="s">
        <v>34</v>
      </c>
      <c r="F10963" s="2" t="s">
        <v>14</v>
      </c>
      <c r="G10963" s="2" t="s">
        <v>11</v>
      </c>
      <c r="H10963" s="2" t="s">
        <v>131</v>
      </c>
      <c r="I10963" s="2">
        <v>25</v>
      </c>
      <c r="J10963" s="2" t="str">
        <f>VLOOKUP(A10963,'Cor da Pele e Motivacao'!$A$2:$I$11399,6, FALSE)</f>
        <v>Parda</v>
      </c>
      <c r="K10963" s="2" t="str">
        <f>VLOOKUP(A10963,'Cor da Pele e Motivacao'!$A$2:$I$11399,8, FALSE)</f>
        <v>VIOLÊNCIA INTERPESSOAL</v>
      </c>
      <c r="L10963" s="2">
        <v>1</v>
      </c>
    </row>
    <row r="10964" spans="1:12" ht="15.75" customHeight="1" x14ac:dyDescent="0.25">
      <c r="A10964" t="str">
        <f>CONCATENATE(B10964,C10964,D10964,H10964,I10964,L10964)</f>
        <v>25112020HOMICIDIO261</v>
      </c>
      <c r="B10964" s="2">
        <v>25</v>
      </c>
      <c r="C10964" s="2">
        <v>11</v>
      </c>
      <c r="D10964" s="2">
        <v>2020</v>
      </c>
      <c r="E10964" s="2" t="s">
        <v>64</v>
      </c>
      <c r="F10964" s="2" t="s">
        <v>14</v>
      </c>
      <c r="G10964" s="2" t="s">
        <v>11</v>
      </c>
      <c r="H10964" s="2" t="s">
        <v>12</v>
      </c>
      <c r="I10964" s="2">
        <v>26</v>
      </c>
      <c r="J10964" s="2" t="str">
        <f>VLOOKUP(A10964,'Cor da Pele e Motivacao'!$A$2:$I$11399,6, FALSE)</f>
        <v>Parda</v>
      </c>
      <c r="K10964" s="2" t="str">
        <f>VLOOKUP(A10964,'Cor da Pele e Motivacao'!$A$2:$I$11399,8, FALSE)</f>
        <v>ATIVIDADES CRIMINAIS</v>
      </c>
      <c r="L10964" s="2">
        <v>1</v>
      </c>
    </row>
    <row r="10965" spans="1:12" ht="15.75" customHeight="1" x14ac:dyDescent="0.25">
      <c r="A10965" t="str">
        <f>CONCATENATE(B10965,C10965,D10965,H10965,I10965,L10965)</f>
        <v>25112020HOMICIDIO1</v>
      </c>
      <c r="B10965" s="2">
        <v>25</v>
      </c>
      <c r="C10965" s="2">
        <v>11</v>
      </c>
      <c r="D10965" s="2">
        <v>2020</v>
      </c>
      <c r="E10965" s="2" t="s">
        <v>20</v>
      </c>
      <c r="F10965" s="2" t="s">
        <v>14</v>
      </c>
      <c r="G10965" s="2" t="s">
        <v>11</v>
      </c>
      <c r="H10965" s="2" t="s">
        <v>12</v>
      </c>
      <c r="I10965" s="2"/>
      <c r="J10965" s="2" t="str">
        <f>VLOOKUP(A10965,'Cor da Pele e Motivacao'!$A$2:$I$11399,6, FALSE)</f>
        <v>Parda</v>
      </c>
      <c r="K10965" s="2" t="str">
        <f>VLOOKUP(A10965,'Cor da Pele e Motivacao'!$A$2:$I$11399,8, FALSE)</f>
        <v>EXCLUDENTE DE ILICITUDE</v>
      </c>
      <c r="L10965" s="2">
        <v>1</v>
      </c>
    </row>
    <row r="10966" spans="1:12" ht="15.75" customHeight="1" x14ac:dyDescent="0.25">
      <c r="A10966" t="str">
        <f>CONCATENATE(B10966,C10966,D10966,H10966,I10966,L10966)</f>
        <v>25112020HOMICIDIO251</v>
      </c>
      <c r="B10966" s="2">
        <v>25</v>
      </c>
      <c r="C10966" s="2">
        <v>11</v>
      </c>
      <c r="D10966" s="2">
        <v>2020</v>
      </c>
      <c r="E10966" s="2" t="s">
        <v>92</v>
      </c>
      <c r="F10966" s="2" t="s">
        <v>22</v>
      </c>
      <c r="G10966" s="2" t="s">
        <v>11</v>
      </c>
      <c r="H10966" s="2" t="s">
        <v>12</v>
      </c>
      <c r="I10966" s="2">
        <v>25</v>
      </c>
      <c r="J10966" s="2" t="str">
        <f>VLOOKUP(A10966,'Cor da Pele e Motivacao'!$A$2:$I$11399,6, FALSE)</f>
        <v>Parda</v>
      </c>
      <c r="K10966" s="2" t="str">
        <f>VLOOKUP(A10966,'Cor da Pele e Motivacao'!$A$2:$I$11399,8, FALSE)</f>
        <v>VIOLÊNCIA INTERPESSOAL</v>
      </c>
      <c r="L10966" s="2">
        <v>1</v>
      </c>
    </row>
    <row r="10967" spans="1:12" ht="15.75" customHeight="1" x14ac:dyDescent="0.25">
      <c r="A10967" t="str">
        <f>CONCATENATE(B10967,C10967,D10967,H10967,I10967,L10967)</f>
        <v>25112020HOMICIDIO191</v>
      </c>
      <c r="B10967" s="2">
        <v>25</v>
      </c>
      <c r="C10967" s="2">
        <v>11</v>
      </c>
      <c r="D10967" s="2">
        <v>2020</v>
      </c>
      <c r="E10967" s="2" t="s">
        <v>25</v>
      </c>
      <c r="F10967" s="2" t="s">
        <v>25</v>
      </c>
      <c r="G10967" s="2" t="s">
        <v>11</v>
      </c>
      <c r="H10967" s="2" t="s">
        <v>12</v>
      </c>
      <c r="I10967" s="2">
        <v>19</v>
      </c>
      <c r="J10967" s="2" t="str">
        <f>VLOOKUP(A10967,'Cor da Pele e Motivacao'!$A$2:$I$11399,6, FALSE)</f>
        <v>Parda</v>
      </c>
      <c r="K10967" s="2" t="str">
        <f>VLOOKUP(A10967,'Cor da Pele e Motivacao'!$A$2:$I$11399,8, FALSE)</f>
        <v>ATIVIDADES CRIMINAIS</v>
      </c>
      <c r="L10967" s="2">
        <v>1</v>
      </c>
    </row>
    <row r="10968" spans="1:12" ht="15.75" customHeight="1" x14ac:dyDescent="0.25">
      <c r="A10968" t="str">
        <f>CONCATENATE(B10968,C10968,D10968,H10968,I10968,L10968)</f>
        <v>25112020HOMICIDIO301</v>
      </c>
      <c r="B10968" s="2">
        <v>25</v>
      </c>
      <c r="C10968" s="2">
        <v>11</v>
      </c>
      <c r="D10968" s="2">
        <v>2020</v>
      </c>
      <c r="E10968" s="2" t="s">
        <v>38</v>
      </c>
      <c r="F10968" s="2" t="s">
        <v>22</v>
      </c>
      <c r="G10968" s="2" t="s">
        <v>11</v>
      </c>
      <c r="H10968" s="2" t="s">
        <v>12</v>
      </c>
      <c r="I10968" s="2">
        <v>30</v>
      </c>
      <c r="J10968" s="2" t="str">
        <f>VLOOKUP(A10968,'Cor da Pele e Motivacao'!$A$2:$I$11399,6, FALSE)</f>
        <v>Parda</v>
      </c>
      <c r="K10968" s="2" t="str">
        <f>VLOOKUP(A10968,'Cor da Pele e Motivacao'!$A$2:$I$11399,8, FALSE)</f>
        <v>ATIVIDADES CRIMINAIS</v>
      </c>
      <c r="L10968" s="2">
        <v>1</v>
      </c>
    </row>
    <row r="10969" spans="1:12" ht="15.75" customHeight="1" x14ac:dyDescent="0.25">
      <c r="A10969" t="str">
        <f>CONCATENATE(B10969,C10969,D10969,H10969,I10969,L10969)</f>
        <v>25112020HOMICIDIO241</v>
      </c>
      <c r="B10969" s="2">
        <v>25</v>
      </c>
      <c r="C10969" s="2">
        <v>11</v>
      </c>
      <c r="D10969" s="2">
        <v>2020</v>
      </c>
      <c r="E10969" s="2" t="s">
        <v>126</v>
      </c>
      <c r="F10969" s="2" t="s">
        <v>22</v>
      </c>
      <c r="G10969" s="2" t="s">
        <v>11</v>
      </c>
      <c r="H10969" s="2" t="s">
        <v>12</v>
      </c>
      <c r="I10969" s="2">
        <v>24</v>
      </c>
      <c r="J10969" s="2" t="str">
        <f>VLOOKUP(A10969,'Cor da Pele e Motivacao'!$A$2:$I$11399,6, FALSE)</f>
        <v>Parda</v>
      </c>
      <c r="K10969" s="2" t="str">
        <f>VLOOKUP(A10969,'Cor da Pele e Motivacao'!$A$2:$I$11399,8, FALSE)</f>
        <v>ATIVIDADES CRIMINAIS</v>
      </c>
      <c r="L10969" s="2">
        <v>1</v>
      </c>
    </row>
    <row r="10970" spans="1:12" ht="15.75" customHeight="1" x14ac:dyDescent="0.25">
      <c r="A10970" t="str">
        <f>CONCATENATE(B10970,C10970,D10970,H10970,I10970,L10970)</f>
        <v>26112020LATROCINIO391</v>
      </c>
      <c r="B10970" s="2">
        <v>26</v>
      </c>
      <c r="C10970" s="2">
        <v>11</v>
      </c>
      <c r="D10970" s="2">
        <v>2020</v>
      </c>
      <c r="E10970" s="2" t="s">
        <v>44</v>
      </c>
      <c r="F10970" s="2" t="s">
        <v>10</v>
      </c>
      <c r="G10970" s="2" t="s">
        <v>11</v>
      </c>
      <c r="H10970" s="2" t="s">
        <v>33</v>
      </c>
      <c r="I10970" s="2">
        <v>39</v>
      </c>
      <c r="J10970" s="2" t="str">
        <f>VLOOKUP(A10970,'Cor da Pele e Motivacao'!$A$2:$I$11399,6, FALSE)</f>
        <v>Parda</v>
      </c>
      <c r="K10970" s="2" t="str">
        <f>VLOOKUP(A10970,'Cor da Pele e Motivacao'!$A$2:$I$11399,8, FALSE)</f>
        <v>PATRIMÔNIO</v>
      </c>
      <c r="L10970" s="2">
        <v>1</v>
      </c>
    </row>
    <row r="10971" spans="1:12" ht="15.75" customHeight="1" x14ac:dyDescent="0.25">
      <c r="A10971" t="str">
        <f>CONCATENATE(B10971,C10971,D10971,H10971,I10971,L10971)</f>
        <v>26112020HOMICIDIO171</v>
      </c>
      <c r="B10971" s="2">
        <v>26</v>
      </c>
      <c r="C10971" s="2">
        <v>11</v>
      </c>
      <c r="D10971" s="2">
        <v>2020</v>
      </c>
      <c r="E10971" s="2" t="s">
        <v>20</v>
      </c>
      <c r="F10971" s="2" t="s">
        <v>14</v>
      </c>
      <c r="G10971" s="2" t="s">
        <v>28</v>
      </c>
      <c r="H10971" s="2" t="s">
        <v>12</v>
      </c>
      <c r="I10971" s="2">
        <v>17</v>
      </c>
      <c r="J10971" s="2" t="str">
        <f>VLOOKUP(A10971,'Cor da Pele e Motivacao'!$A$2:$I$11399,6, FALSE)</f>
        <v>Parda</v>
      </c>
      <c r="K10971" s="2" t="str">
        <f>VLOOKUP(A10971,'Cor da Pele e Motivacao'!$A$2:$I$11399,8, FALSE)</f>
        <v>ATIVIDADES CRIMINAIS</v>
      </c>
      <c r="L10971" s="2">
        <v>1</v>
      </c>
    </row>
    <row r="10972" spans="1:12" ht="15.75" customHeight="1" x14ac:dyDescent="0.25">
      <c r="A10972" t="str">
        <f>CONCATENATE(B10972,C10972,D10972,H10972,I10972,L10972)</f>
        <v>26112020HOMICIDIO171</v>
      </c>
      <c r="B10972" s="2">
        <v>26</v>
      </c>
      <c r="C10972" s="2">
        <v>11</v>
      </c>
      <c r="D10972" s="2">
        <v>2020</v>
      </c>
      <c r="E10972" s="2" t="s">
        <v>20</v>
      </c>
      <c r="F10972" s="2" t="s">
        <v>14</v>
      </c>
      <c r="G10972" s="2" t="s">
        <v>11</v>
      </c>
      <c r="H10972" s="2" t="s">
        <v>12</v>
      </c>
      <c r="I10972" s="2">
        <v>17</v>
      </c>
      <c r="J10972" s="2" t="str">
        <f>VLOOKUP(A10972,'Cor da Pele e Motivacao'!$A$2:$I$11399,6, FALSE)</f>
        <v>Parda</v>
      </c>
      <c r="K10972" s="2" t="str">
        <f>VLOOKUP(A10972,'Cor da Pele e Motivacao'!$A$2:$I$11399,8, FALSE)</f>
        <v>ATIVIDADES CRIMINAIS</v>
      </c>
      <c r="L10972" s="2">
        <v>1</v>
      </c>
    </row>
    <row r="10973" spans="1:12" ht="15.75" customHeight="1" x14ac:dyDescent="0.25">
      <c r="A10973" t="str">
        <f>CONCATENATE(B10973,C10973,D10973,H10973,I10973,L10973)</f>
        <v>26112020HOMICIDIO231</v>
      </c>
      <c r="B10973" s="2">
        <v>26</v>
      </c>
      <c r="C10973" s="2">
        <v>11</v>
      </c>
      <c r="D10973" s="2">
        <v>2020</v>
      </c>
      <c r="E10973" s="2" t="s">
        <v>20</v>
      </c>
      <c r="F10973" s="2" t="s">
        <v>14</v>
      </c>
      <c r="G10973" s="2" t="s">
        <v>11</v>
      </c>
      <c r="H10973" s="2" t="s">
        <v>12</v>
      </c>
      <c r="I10973" s="2">
        <v>23</v>
      </c>
      <c r="J10973" s="2" t="str">
        <f>VLOOKUP(A10973,'Cor da Pele e Motivacao'!$A$2:$I$11399,6, FALSE)</f>
        <v>Parda</v>
      </c>
      <c r="K10973" s="2" t="str">
        <f>VLOOKUP(A10973,'Cor da Pele e Motivacao'!$A$2:$I$11399,8, FALSE)</f>
        <v>ATIVIDADES CRIMINAIS</v>
      </c>
      <c r="L10973" s="2">
        <v>1</v>
      </c>
    </row>
    <row r="10974" spans="1:12" ht="15.75" customHeight="1" x14ac:dyDescent="0.25">
      <c r="A10974" t="str">
        <f>CONCATENATE(B10974,C10974,D10974,H10974,I10974,L10974)</f>
        <v>26112020HOMICIDIO201</v>
      </c>
      <c r="B10974" s="2">
        <v>26</v>
      </c>
      <c r="C10974" s="2">
        <v>11</v>
      </c>
      <c r="D10974" s="2">
        <v>2020</v>
      </c>
      <c r="E10974" s="2" t="s">
        <v>24</v>
      </c>
      <c r="F10974" s="2" t="s">
        <v>10</v>
      </c>
      <c r="G10974" s="2" t="s">
        <v>11</v>
      </c>
      <c r="H10974" s="2" t="s">
        <v>12</v>
      </c>
      <c r="I10974" s="2">
        <v>20</v>
      </c>
      <c r="J10974" s="2" t="str">
        <f>VLOOKUP(A10974,'Cor da Pele e Motivacao'!$A$2:$I$11399,6, FALSE)</f>
        <v>Parda</v>
      </c>
      <c r="K10974" s="2" t="str">
        <f>VLOOKUP(A10974,'Cor da Pele e Motivacao'!$A$2:$I$11399,8, FALSE)</f>
        <v>ATIVIDADES CRIMINAIS</v>
      </c>
      <c r="L10974" s="2">
        <v>1</v>
      </c>
    </row>
    <row r="10975" spans="1:12" ht="15.75" customHeight="1" x14ac:dyDescent="0.25">
      <c r="A10975" t="str">
        <f>CONCATENATE(B10975,C10975,D10975,H10975,I10975,L10975)</f>
        <v>26112020HOMICIDIO181</v>
      </c>
      <c r="B10975" s="2">
        <v>26</v>
      </c>
      <c r="C10975" s="2">
        <v>11</v>
      </c>
      <c r="D10975" s="2">
        <v>2020</v>
      </c>
      <c r="E10975" s="2" t="s">
        <v>25</v>
      </c>
      <c r="F10975" s="2" t="s">
        <v>25</v>
      </c>
      <c r="G10975" s="2" t="s">
        <v>11</v>
      </c>
      <c r="H10975" s="2" t="s">
        <v>12</v>
      </c>
      <c r="I10975" s="2">
        <v>18</v>
      </c>
      <c r="J10975" s="2" t="str">
        <f>VLOOKUP(A10975,'Cor da Pele e Motivacao'!$A$2:$I$11399,6, FALSE)</f>
        <v>Parda</v>
      </c>
      <c r="K10975" s="2" t="str">
        <f>VLOOKUP(A10975,'Cor da Pele e Motivacao'!$A$2:$I$11399,8, FALSE)</f>
        <v>ATIVIDADES CRIMINAIS</v>
      </c>
      <c r="L10975" s="2">
        <v>1</v>
      </c>
    </row>
    <row r="10976" spans="1:12" ht="15.75" customHeight="1" x14ac:dyDescent="0.25">
      <c r="A10976" t="str">
        <f>CONCATENATE(B10976,C10976,D10976,H10976,I10976,L10976)</f>
        <v>27112020LATROCINIO251</v>
      </c>
      <c r="B10976" s="2">
        <v>27</v>
      </c>
      <c r="C10976" s="2">
        <v>11</v>
      </c>
      <c r="D10976" s="2">
        <v>2020</v>
      </c>
      <c r="E10976" s="2" t="s">
        <v>56</v>
      </c>
      <c r="F10976" s="2" t="s">
        <v>16</v>
      </c>
      <c r="G10976" s="2" t="s">
        <v>11</v>
      </c>
      <c r="H10976" s="2" t="s">
        <v>33</v>
      </c>
      <c r="I10976" s="2">
        <v>25</v>
      </c>
      <c r="J10976" s="2" t="str">
        <f>VLOOKUP(A10976,'Cor da Pele e Motivacao'!$A$2:$I$11399,6, FALSE)</f>
        <v>Parda</v>
      </c>
      <c r="K10976" s="2" t="str">
        <f>VLOOKUP(A10976,'Cor da Pele e Motivacao'!$A$2:$I$11399,8, FALSE)</f>
        <v>PATRIMÔNIO</v>
      </c>
      <c r="L10976" s="2">
        <v>1</v>
      </c>
    </row>
    <row r="10977" spans="1:12" ht="15.75" customHeight="1" x14ac:dyDescent="0.25">
      <c r="A10977" t="str">
        <f>CONCATENATE(B10977,C10977,D10977,H10977,I10977,L10977)</f>
        <v>27112020HOMICIDIO661</v>
      </c>
      <c r="B10977" s="2">
        <v>27</v>
      </c>
      <c r="C10977" s="2">
        <v>11</v>
      </c>
      <c r="D10977" s="2">
        <v>2020</v>
      </c>
      <c r="E10977" s="2" t="s">
        <v>194</v>
      </c>
      <c r="F10977" s="2" t="s">
        <v>22</v>
      </c>
      <c r="G10977" s="2" t="s">
        <v>11</v>
      </c>
      <c r="H10977" s="2" t="s">
        <v>12</v>
      </c>
      <c r="I10977" s="2">
        <v>66</v>
      </c>
      <c r="J10977" s="2" t="str">
        <f>VLOOKUP(A10977,'Cor da Pele e Motivacao'!$A$2:$I$11399,6, FALSE)</f>
        <v>Parda</v>
      </c>
      <c r="K10977" s="2" t="str">
        <f>VLOOKUP(A10977,'Cor da Pele e Motivacao'!$A$2:$I$11399,8, FALSE)</f>
        <v>ATIVIDADES CRIMINAIS</v>
      </c>
      <c r="L10977" s="2">
        <v>1</v>
      </c>
    </row>
    <row r="10978" spans="1:12" ht="15.75" customHeight="1" x14ac:dyDescent="0.25">
      <c r="A10978" t="str">
        <f>CONCATENATE(B10978,C10978,D10978,H10978,I10978,L10978)</f>
        <v>27112020HOMICIDIO451</v>
      </c>
      <c r="B10978" s="2">
        <v>27</v>
      </c>
      <c r="C10978" s="2">
        <v>11</v>
      </c>
      <c r="D10978" s="2">
        <v>2020</v>
      </c>
      <c r="E10978" s="2" t="s">
        <v>162</v>
      </c>
      <c r="F10978" s="2" t="s">
        <v>16</v>
      </c>
      <c r="G10978" s="2" t="s">
        <v>11</v>
      </c>
      <c r="H10978" s="2" t="s">
        <v>12</v>
      </c>
      <c r="I10978" s="2">
        <v>45</v>
      </c>
      <c r="J10978" s="2" t="str">
        <f>VLOOKUP(A10978,'Cor da Pele e Motivacao'!$A$2:$I$11399,6, FALSE)</f>
        <v>Parda</v>
      </c>
      <c r="K10978" s="2" t="str">
        <f>VLOOKUP(A10978,'Cor da Pele e Motivacao'!$A$2:$I$11399,8, FALSE)</f>
        <v>VIOLÊNCIA INTERPESSOAL</v>
      </c>
      <c r="L10978" s="2">
        <v>1</v>
      </c>
    </row>
    <row r="10979" spans="1:12" ht="15.75" customHeight="1" x14ac:dyDescent="0.25">
      <c r="A10979" t="str">
        <f>CONCATENATE(B10979,C10979,D10979,H10979,I10979,L10979)</f>
        <v>27112020HOMICIDIO231</v>
      </c>
      <c r="B10979" s="2">
        <v>27</v>
      </c>
      <c r="C10979" s="2">
        <v>11</v>
      </c>
      <c r="D10979" s="2">
        <v>2020</v>
      </c>
      <c r="E10979" s="2" t="s">
        <v>41</v>
      </c>
      <c r="F10979" s="2" t="s">
        <v>22</v>
      </c>
      <c r="G10979" s="2" t="s">
        <v>11</v>
      </c>
      <c r="H10979" s="2" t="s">
        <v>12</v>
      </c>
      <c r="I10979" s="2">
        <v>23</v>
      </c>
      <c r="J10979" s="2" t="str">
        <f>VLOOKUP(A10979,'Cor da Pele e Motivacao'!$A$2:$I$11399,6, FALSE)</f>
        <v>Parda</v>
      </c>
      <c r="K10979" s="2" t="str">
        <f>VLOOKUP(A10979,'Cor da Pele e Motivacao'!$A$2:$I$11399,8, FALSE)</f>
        <v>ATIVIDADES CRIMINAIS</v>
      </c>
      <c r="L10979" s="2">
        <v>1</v>
      </c>
    </row>
    <row r="10980" spans="1:12" ht="15.75" customHeight="1" x14ac:dyDescent="0.25">
      <c r="A10980" t="str">
        <f>CONCATENATE(B10980,C10980,D10980,H10980,I10980,L10980)</f>
        <v>27112020HOMICIDIO391</v>
      </c>
      <c r="B10980" s="2">
        <v>27</v>
      </c>
      <c r="C10980" s="2">
        <v>11</v>
      </c>
      <c r="D10980" s="2">
        <v>2020</v>
      </c>
      <c r="E10980" s="2" t="s">
        <v>43</v>
      </c>
      <c r="F10980" s="2" t="s">
        <v>22</v>
      </c>
      <c r="G10980" s="2" t="s">
        <v>11</v>
      </c>
      <c r="H10980" s="2" t="s">
        <v>12</v>
      </c>
      <c r="I10980" s="2">
        <v>39</v>
      </c>
      <c r="J10980" s="2" t="str">
        <f>VLOOKUP(A10980,'Cor da Pele e Motivacao'!$A$2:$I$11399,6, FALSE)</f>
        <v>Parda</v>
      </c>
      <c r="K10980" s="2" t="str">
        <f>VLOOKUP(A10980,'Cor da Pele e Motivacao'!$A$2:$I$11399,8, FALSE)</f>
        <v>ATIVIDADES CRIMINAIS</v>
      </c>
      <c r="L10980" s="2">
        <v>1</v>
      </c>
    </row>
    <row r="10981" spans="1:12" ht="15.75" customHeight="1" x14ac:dyDescent="0.25">
      <c r="A10981" t="str">
        <f>CONCATENATE(B10981,C10981,D10981,H10981,I10981,L10981)</f>
        <v>27112020HOMICIDIO721</v>
      </c>
      <c r="B10981" s="2">
        <v>27</v>
      </c>
      <c r="C10981" s="2">
        <v>11</v>
      </c>
      <c r="D10981" s="2">
        <v>2020</v>
      </c>
      <c r="E10981" s="2" t="s">
        <v>54</v>
      </c>
      <c r="F10981" s="2" t="s">
        <v>10</v>
      </c>
      <c r="G10981" s="2" t="s">
        <v>11</v>
      </c>
      <c r="H10981" s="2" t="s">
        <v>12</v>
      </c>
      <c r="I10981" s="2">
        <v>72</v>
      </c>
      <c r="J10981" s="2" t="str">
        <f>VLOOKUP(A10981,'Cor da Pele e Motivacao'!$A$2:$I$11399,6, FALSE)</f>
        <v>Parda</v>
      </c>
      <c r="K10981" s="2" t="str">
        <f>VLOOKUP(A10981,'Cor da Pele e Motivacao'!$A$2:$I$11399,8, FALSE)</f>
        <v>ATIVIDADES CRIMINAIS</v>
      </c>
      <c r="L10981" s="2">
        <v>1</v>
      </c>
    </row>
    <row r="10982" spans="1:12" ht="15.75" customHeight="1" x14ac:dyDescent="0.25">
      <c r="A10982" t="str">
        <f>CONCATENATE(B10982,C10982,D10982,H10982,I10982,L10982)</f>
        <v>27112020FEMINICIDIO511</v>
      </c>
      <c r="B10982" s="2">
        <v>27</v>
      </c>
      <c r="C10982" s="2">
        <v>11</v>
      </c>
      <c r="D10982" s="2">
        <v>2020</v>
      </c>
      <c r="E10982" s="2" t="s">
        <v>20</v>
      </c>
      <c r="F10982" s="2" t="s">
        <v>14</v>
      </c>
      <c r="G10982" s="2" t="s">
        <v>28</v>
      </c>
      <c r="H10982" s="2" t="s">
        <v>29</v>
      </c>
      <c r="I10982" s="2">
        <v>51</v>
      </c>
      <c r="J10982" s="2" t="str">
        <f>VLOOKUP(A10982,'Cor da Pele e Motivacao'!$A$2:$I$11399,6, FALSE)</f>
        <v>Parda</v>
      </c>
      <c r="K10982" s="2" t="str">
        <f>VLOOKUP(A10982,'Cor da Pele e Motivacao'!$A$2:$I$11399,8, FALSE)</f>
        <v>FEMINICIDIO</v>
      </c>
      <c r="L10982" s="2">
        <v>1</v>
      </c>
    </row>
    <row r="10983" spans="1:12" ht="15.75" customHeight="1" x14ac:dyDescent="0.25">
      <c r="A10983" t="str">
        <f>CONCATENATE(B10983,C10983,D10983,H10983,I10983,L10983)</f>
        <v>27112020HOMICIDIO161</v>
      </c>
      <c r="B10983" s="2">
        <v>27</v>
      </c>
      <c r="C10983" s="2">
        <v>11</v>
      </c>
      <c r="D10983" s="2">
        <v>2020</v>
      </c>
      <c r="E10983" s="2" t="s">
        <v>35</v>
      </c>
      <c r="F10983" s="2" t="s">
        <v>16</v>
      </c>
      <c r="G10983" s="2" t="s">
        <v>11</v>
      </c>
      <c r="H10983" s="2" t="s">
        <v>12</v>
      </c>
      <c r="I10983" s="2">
        <v>16</v>
      </c>
      <c r="J10983" s="2" t="str">
        <f>VLOOKUP(A10983,'Cor da Pele e Motivacao'!$A$2:$I$11399,6, FALSE)</f>
        <v>Parda</v>
      </c>
      <c r="K10983" s="2" t="str">
        <f>VLOOKUP(A10983,'Cor da Pele e Motivacao'!$A$2:$I$11399,8, FALSE)</f>
        <v>OUTRAS MOTIVAÇÕES</v>
      </c>
      <c r="L10983" s="2">
        <v>1</v>
      </c>
    </row>
    <row r="10984" spans="1:12" ht="15.75" customHeight="1" x14ac:dyDescent="0.25">
      <c r="A10984" t="str">
        <f>CONCATENATE(B10984,C10984,D10984,H10984,I10984,L10984)</f>
        <v>27112020HOMICIDIO181</v>
      </c>
      <c r="B10984" s="2">
        <v>27</v>
      </c>
      <c r="C10984" s="2">
        <v>11</v>
      </c>
      <c r="D10984" s="2">
        <v>2020</v>
      </c>
      <c r="E10984" s="2" t="s">
        <v>101</v>
      </c>
      <c r="F10984" s="2" t="s">
        <v>22</v>
      </c>
      <c r="G10984" s="2" t="s">
        <v>11</v>
      </c>
      <c r="H10984" s="2" t="s">
        <v>12</v>
      </c>
      <c r="I10984" s="2">
        <v>18</v>
      </c>
      <c r="J10984" s="2" t="str">
        <f>VLOOKUP(A10984,'Cor da Pele e Motivacao'!$A$2:$I$11399,6, FALSE)</f>
        <v>Parda</v>
      </c>
      <c r="K10984" s="2" t="str">
        <f>VLOOKUP(A10984,'Cor da Pele e Motivacao'!$A$2:$I$11399,8, FALSE)</f>
        <v>ATIVIDADES CRIMINAIS</v>
      </c>
      <c r="L10984" s="2">
        <v>1</v>
      </c>
    </row>
    <row r="10985" spans="1:12" ht="15.75" customHeight="1" x14ac:dyDescent="0.25">
      <c r="A10985" t="str">
        <f>CONCATENATE(B10985,C10985,D10985,H10985,I10985,L10985)</f>
        <v>27112020HOMICIDIO271</v>
      </c>
      <c r="B10985" s="2">
        <v>27</v>
      </c>
      <c r="C10985" s="2">
        <v>11</v>
      </c>
      <c r="D10985" s="2">
        <v>2020</v>
      </c>
      <c r="E10985" s="2" t="s">
        <v>24</v>
      </c>
      <c r="F10985" s="2" t="s">
        <v>10</v>
      </c>
      <c r="G10985" s="2" t="s">
        <v>28</v>
      </c>
      <c r="H10985" s="2" t="s">
        <v>12</v>
      </c>
      <c r="I10985" s="2">
        <v>27</v>
      </c>
      <c r="J10985" s="2" t="str">
        <f>VLOOKUP(A10985,'Cor da Pele e Motivacao'!$A$2:$I$11399,6, FALSE)</f>
        <v>Parda</v>
      </c>
      <c r="K10985" s="2" t="str">
        <f>VLOOKUP(A10985,'Cor da Pele e Motivacao'!$A$2:$I$11399,8, FALSE)</f>
        <v>VIOLÊNCIA INTERPESSOAL</v>
      </c>
      <c r="L10985" s="2">
        <v>1</v>
      </c>
    </row>
    <row r="10986" spans="1:12" ht="15.75" customHeight="1" x14ac:dyDescent="0.25">
      <c r="A10986" t="str">
        <f>CONCATENATE(B10986,C10986,D10986,H10986,I10986,L10986)</f>
        <v>27112020HOMICIDIO321</v>
      </c>
      <c r="B10986" s="2">
        <v>27</v>
      </c>
      <c r="C10986" s="2">
        <v>11</v>
      </c>
      <c r="D10986" s="2">
        <v>2020</v>
      </c>
      <c r="E10986" s="2" t="s">
        <v>24</v>
      </c>
      <c r="F10986" s="2" t="s">
        <v>10</v>
      </c>
      <c r="G10986" s="2" t="s">
        <v>11</v>
      </c>
      <c r="H10986" s="2" t="s">
        <v>12</v>
      </c>
      <c r="I10986" s="2">
        <v>32</v>
      </c>
      <c r="J10986" s="2" t="str">
        <f>VLOOKUP(A10986,'Cor da Pele e Motivacao'!$A$2:$I$11399,6, FALSE)</f>
        <v>Parda</v>
      </c>
      <c r="K10986" s="2" t="str">
        <f>VLOOKUP(A10986,'Cor da Pele e Motivacao'!$A$2:$I$11399,8, FALSE)</f>
        <v>ATIVIDADES CRIMINAIS</v>
      </c>
      <c r="L10986" s="2">
        <v>1</v>
      </c>
    </row>
    <row r="10987" spans="1:12" ht="15.75" customHeight="1" x14ac:dyDescent="0.25">
      <c r="A10987" t="str">
        <f>CONCATENATE(B10987,C10987,D10987,H10987,I10987,L10987)</f>
        <v>27112020HOMICIDIO181</v>
      </c>
      <c r="B10987" s="2">
        <v>27</v>
      </c>
      <c r="C10987" s="2">
        <v>11</v>
      </c>
      <c r="D10987" s="2">
        <v>2020</v>
      </c>
      <c r="E10987" s="2" t="s">
        <v>25</v>
      </c>
      <c r="F10987" s="2" t="s">
        <v>25</v>
      </c>
      <c r="G10987" s="2" t="s">
        <v>11</v>
      </c>
      <c r="H10987" s="2" t="s">
        <v>12</v>
      </c>
      <c r="I10987" s="2">
        <v>18</v>
      </c>
      <c r="J10987" s="2" t="str">
        <f>VLOOKUP(A10987,'Cor da Pele e Motivacao'!$A$2:$I$11399,6, FALSE)</f>
        <v>Parda</v>
      </c>
      <c r="K10987" s="2" t="str">
        <f>VLOOKUP(A10987,'Cor da Pele e Motivacao'!$A$2:$I$11399,8, FALSE)</f>
        <v>ATIVIDADES CRIMINAIS</v>
      </c>
      <c r="L10987" s="2">
        <v>1</v>
      </c>
    </row>
    <row r="10988" spans="1:12" ht="15.75" customHeight="1" x14ac:dyDescent="0.25">
      <c r="A10988" t="str">
        <f>CONCATENATE(B10988,C10988,D10988,H10988,I10988,L10988)</f>
        <v>27112020HOMICIDIO201</v>
      </c>
      <c r="B10988" s="2">
        <v>27</v>
      </c>
      <c r="C10988" s="2">
        <v>11</v>
      </c>
      <c r="D10988" s="2">
        <v>2020</v>
      </c>
      <c r="E10988" s="2" t="s">
        <v>25</v>
      </c>
      <c r="F10988" s="2" t="s">
        <v>25</v>
      </c>
      <c r="G10988" s="2" t="s">
        <v>11</v>
      </c>
      <c r="H10988" s="2" t="s">
        <v>12</v>
      </c>
      <c r="I10988" s="2">
        <v>20</v>
      </c>
      <c r="J10988" s="2" t="str">
        <f>VLOOKUP(A10988,'Cor da Pele e Motivacao'!$A$2:$I$11399,6, FALSE)</f>
        <v>Parda</v>
      </c>
      <c r="K10988" s="2" t="str">
        <f>VLOOKUP(A10988,'Cor da Pele e Motivacao'!$A$2:$I$11399,8, FALSE)</f>
        <v>ATIVIDADES CRIMINAIS</v>
      </c>
      <c r="L10988" s="2">
        <v>1</v>
      </c>
    </row>
    <row r="10989" spans="1:12" ht="15.75" customHeight="1" x14ac:dyDescent="0.25">
      <c r="A10989" t="str">
        <f>CONCATENATE(B10989,C10989,D10989,H10989,I10989,L10989)</f>
        <v>27112020HOMICIDIO511</v>
      </c>
      <c r="B10989" s="2">
        <v>27</v>
      </c>
      <c r="C10989" s="2">
        <v>11</v>
      </c>
      <c r="D10989" s="2">
        <v>2020</v>
      </c>
      <c r="E10989" s="2" t="s">
        <v>49</v>
      </c>
      <c r="F10989" s="2" t="s">
        <v>16</v>
      </c>
      <c r="G10989" s="2" t="s">
        <v>11</v>
      </c>
      <c r="H10989" s="2" t="s">
        <v>12</v>
      </c>
      <c r="I10989" s="2">
        <v>51</v>
      </c>
      <c r="J10989" s="2" t="str">
        <f>VLOOKUP(A10989,'Cor da Pele e Motivacao'!$A$2:$I$11399,6, FALSE)</f>
        <v>Parda</v>
      </c>
      <c r="K10989" s="2" t="str">
        <f>VLOOKUP(A10989,'Cor da Pele e Motivacao'!$A$2:$I$11399,8, FALSE)</f>
        <v>A DEFINIR</v>
      </c>
      <c r="L10989" s="2">
        <v>1</v>
      </c>
    </row>
    <row r="10990" spans="1:12" ht="15.75" customHeight="1" x14ac:dyDescent="0.25">
      <c r="A10990" t="str">
        <f>CONCATENATE(B10990,C10990,D10990,H10990,I10990,L10990)</f>
        <v>27112020HOMICIDIO241</v>
      </c>
      <c r="B10990" s="2">
        <v>27</v>
      </c>
      <c r="C10990" s="2">
        <v>11</v>
      </c>
      <c r="D10990" s="2">
        <v>2020</v>
      </c>
      <c r="E10990" s="2" t="s">
        <v>38</v>
      </c>
      <c r="F10990" s="2" t="s">
        <v>22</v>
      </c>
      <c r="G10990" s="2" t="s">
        <v>11</v>
      </c>
      <c r="H10990" s="2" t="s">
        <v>12</v>
      </c>
      <c r="I10990" s="2">
        <v>24</v>
      </c>
      <c r="J10990" s="2" t="str">
        <f>VLOOKUP(A10990,'Cor da Pele e Motivacao'!$A$2:$I$11399,6, FALSE)</f>
        <v>Parda</v>
      </c>
      <c r="K10990" s="2" t="str">
        <f>VLOOKUP(A10990,'Cor da Pele e Motivacao'!$A$2:$I$11399,8, FALSE)</f>
        <v>VIOLÊNCIA INTERPESSOAL</v>
      </c>
      <c r="L10990" s="2">
        <v>1</v>
      </c>
    </row>
    <row r="10991" spans="1:12" ht="15.75" customHeight="1" x14ac:dyDescent="0.25">
      <c r="A10991" t="str">
        <f>CONCATENATE(B10991,C10991,D10991,H10991,I10991,L10991)</f>
        <v>28112020HOMICIDIO621</v>
      </c>
      <c r="B10991" s="2">
        <v>28</v>
      </c>
      <c r="C10991" s="2">
        <v>11</v>
      </c>
      <c r="D10991" s="2">
        <v>2020</v>
      </c>
      <c r="E10991" s="2" t="s">
        <v>40</v>
      </c>
      <c r="F10991" s="2" t="s">
        <v>16</v>
      </c>
      <c r="G10991" s="2" t="s">
        <v>11</v>
      </c>
      <c r="H10991" s="2" t="s">
        <v>12</v>
      </c>
      <c r="I10991" s="2">
        <v>62</v>
      </c>
      <c r="J10991" s="2" t="str">
        <f>VLOOKUP(A10991,'Cor da Pele e Motivacao'!$A$2:$I$11399,6, FALSE)</f>
        <v>Parda</v>
      </c>
      <c r="K10991" s="2" t="str">
        <f>VLOOKUP(A10991,'Cor da Pele e Motivacao'!$A$2:$I$11399,8, FALSE)</f>
        <v>VIOLÊNCIA INTERPESSOAL</v>
      </c>
      <c r="L10991" s="2">
        <v>1</v>
      </c>
    </row>
    <row r="10992" spans="1:12" ht="15.75" customHeight="1" x14ac:dyDescent="0.25">
      <c r="A10992" t="str">
        <f>CONCATENATE(B10992,C10992,D10992,H10992,I10992,L10992)</f>
        <v>28112020HOMICIDIO681</v>
      </c>
      <c r="B10992" s="2">
        <v>28</v>
      </c>
      <c r="C10992" s="2">
        <v>11</v>
      </c>
      <c r="D10992" s="2">
        <v>2020</v>
      </c>
      <c r="E10992" s="2" t="s">
        <v>40</v>
      </c>
      <c r="F10992" s="2" t="s">
        <v>16</v>
      </c>
      <c r="G10992" s="2" t="s">
        <v>11</v>
      </c>
      <c r="H10992" s="2" t="s">
        <v>12</v>
      </c>
      <c r="I10992" s="2">
        <v>68</v>
      </c>
      <c r="J10992" s="2" t="str">
        <f>VLOOKUP(A10992,'Cor da Pele e Motivacao'!$A$2:$I$11399,6, FALSE)</f>
        <v>Parda</v>
      </c>
      <c r="K10992" s="2" t="str">
        <f>VLOOKUP(A10992,'Cor da Pele e Motivacao'!$A$2:$I$11399,8, FALSE)</f>
        <v>VIOLÊNCIA INTERPESSOAL</v>
      </c>
      <c r="L10992" s="2">
        <v>1</v>
      </c>
    </row>
    <row r="10993" spans="1:12" ht="15.75" customHeight="1" x14ac:dyDescent="0.25">
      <c r="A10993" t="str">
        <f>CONCATENATE(B10993,C10993,D10993,H10993,I10993,L10993)</f>
        <v>28112020HOMICIDIO231</v>
      </c>
      <c r="B10993" s="2">
        <v>28</v>
      </c>
      <c r="C10993" s="2">
        <v>11</v>
      </c>
      <c r="D10993" s="2">
        <v>2020</v>
      </c>
      <c r="E10993" s="2" t="s">
        <v>13</v>
      </c>
      <c r="F10993" s="2" t="s">
        <v>14</v>
      </c>
      <c r="G10993" s="2" t="s">
        <v>11</v>
      </c>
      <c r="H10993" s="2" t="s">
        <v>12</v>
      </c>
      <c r="I10993" s="2">
        <v>23</v>
      </c>
      <c r="J10993" s="2" t="str">
        <f>VLOOKUP(A10993,'Cor da Pele e Motivacao'!$A$2:$I$11399,6, FALSE)</f>
        <v>Parda</v>
      </c>
      <c r="K10993" s="2" t="str">
        <f>VLOOKUP(A10993,'Cor da Pele e Motivacao'!$A$2:$I$11399,8, FALSE)</f>
        <v>ATIVIDADES CRIMINAIS</v>
      </c>
      <c r="L10993" s="2">
        <v>1</v>
      </c>
    </row>
    <row r="10994" spans="1:12" ht="15.75" customHeight="1" x14ac:dyDescent="0.25">
      <c r="A10994" t="str">
        <f>CONCATENATE(B10994,C10994,D10994,H10994,I10994,L10994)</f>
        <v>28112020HOMICIDIO211</v>
      </c>
      <c r="B10994" s="2">
        <v>28</v>
      </c>
      <c r="C10994" s="2">
        <v>11</v>
      </c>
      <c r="D10994" s="2">
        <v>2020</v>
      </c>
      <c r="E10994" s="2" t="s">
        <v>15</v>
      </c>
      <c r="F10994" s="2" t="s">
        <v>16</v>
      </c>
      <c r="G10994" s="2" t="s">
        <v>11</v>
      </c>
      <c r="H10994" s="2" t="s">
        <v>12</v>
      </c>
      <c r="I10994" s="2">
        <v>21</v>
      </c>
      <c r="J10994" s="2" t="str">
        <f>VLOOKUP(A10994,'Cor da Pele e Motivacao'!$A$2:$I$11399,6, FALSE)</f>
        <v>Parda</v>
      </c>
      <c r="K10994" s="2" t="str">
        <f>VLOOKUP(A10994,'Cor da Pele e Motivacao'!$A$2:$I$11399,8, FALSE)</f>
        <v>ATIVIDADES CRIMINAIS</v>
      </c>
      <c r="L10994" s="2">
        <v>1</v>
      </c>
    </row>
    <row r="10995" spans="1:12" ht="15.75" customHeight="1" x14ac:dyDescent="0.25">
      <c r="A10995" t="str">
        <f>CONCATENATE(B10995,C10995,D10995,H10995,I10995,L10995)</f>
        <v>28112020HOMICIDIO511</v>
      </c>
      <c r="B10995" s="2">
        <v>28</v>
      </c>
      <c r="C10995" s="2">
        <v>11</v>
      </c>
      <c r="D10995" s="2">
        <v>2020</v>
      </c>
      <c r="E10995" s="2" t="s">
        <v>139</v>
      </c>
      <c r="F10995" s="2" t="s">
        <v>10</v>
      </c>
      <c r="G10995" s="2" t="s">
        <v>11</v>
      </c>
      <c r="H10995" s="2" t="s">
        <v>12</v>
      </c>
      <c r="I10995" s="2">
        <v>51</v>
      </c>
      <c r="J10995" s="2" t="str">
        <f>VLOOKUP(A10995,'Cor da Pele e Motivacao'!$A$2:$I$11399,6, FALSE)</f>
        <v>Parda</v>
      </c>
      <c r="K10995" s="2" t="str">
        <f>VLOOKUP(A10995,'Cor da Pele e Motivacao'!$A$2:$I$11399,8, FALSE)</f>
        <v>VIOLÊNCIA INTERPESSOAL</v>
      </c>
      <c r="L10995" s="2">
        <v>1</v>
      </c>
    </row>
    <row r="10996" spans="1:12" ht="15.75" customHeight="1" x14ac:dyDescent="0.25">
      <c r="A10996" t="str">
        <f>CONCATENATE(B10996,C10996,D10996,H10996,I10996,L10996)</f>
        <v>28112020HOMICIDIO251</v>
      </c>
      <c r="B10996" s="2">
        <v>28</v>
      </c>
      <c r="C10996" s="2">
        <v>11</v>
      </c>
      <c r="D10996" s="2">
        <v>2020</v>
      </c>
      <c r="E10996" s="2" t="s">
        <v>60</v>
      </c>
      <c r="F10996" s="2" t="s">
        <v>22</v>
      </c>
      <c r="G10996" s="2" t="s">
        <v>11</v>
      </c>
      <c r="H10996" s="2" t="s">
        <v>12</v>
      </c>
      <c r="I10996" s="2">
        <v>25</v>
      </c>
      <c r="J10996" s="2" t="str">
        <f>VLOOKUP(A10996,'Cor da Pele e Motivacao'!$A$2:$I$11399,6, FALSE)</f>
        <v>Parda</v>
      </c>
      <c r="K10996" s="2" t="str">
        <f>VLOOKUP(A10996,'Cor da Pele e Motivacao'!$A$2:$I$11399,8, FALSE)</f>
        <v>ATIVIDADES CRIMINAIS</v>
      </c>
      <c r="L10996" s="2">
        <v>1</v>
      </c>
    </row>
    <row r="10997" spans="1:12" ht="15.75" customHeight="1" x14ac:dyDescent="0.25">
      <c r="A10997" t="str">
        <f>CONCATENATE(B10997,C10997,D10997,H10997,I10997,L10997)</f>
        <v>28112020HOMICIDIO1</v>
      </c>
      <c r="B10997" s="2">
        <v>28</v>
      </c>
      <c r="C10997" s="2">
        <v>11</v>
      </c>
      <c r="D10997" s="2">
        <v>2020</v>
      </c>
      <c r="E10997" s="2" t="s">
        <v>19</v>
      </c>
      <c r="F10997" s="2" t="s">
        <v>14</v>
      </c>
      <c r="G10997" s="2" t="s">
        <v>11</v>
      </c>
      <c r="H10997" s="2" t="s">
        <v>12</v>
      </c>
      <c r="I10997" s="2"/>
      <c r="J10997" s="2" t="str">
        <f>VLOOKUP(A10997,'Cor da Pele e Motivacao'!$A$2:$I$11399,6, FALSE)</f>
        <v>Parda</v>
      </c>
      <c r="K10997" s="2" t="str">
        <f>VLOOKUP(A10997,'Cor da Pele e Motivacao'!$A$2:$I$11399,8, FALSE)</f>
        <v>OUTRAS MOTIVAÇÕES</v>
      </c>
      <c r="L10997" s="2">
        <v>1</v>
      </c>
    </row>
    <row r="10998" spans="1:12" ht="15.75" customHeight="1" x14ac:dyDescent="0.25">
      <c r="A10998" t="str">
        <f>CONCATENATE(B10998,C10998,D10998,H10998,I10998,L10998)</f>
        <v>28112020HOMICIDIO151</v>
      </c>
      <c r="B10998" s="2">
        <v>28</v>
      </c>
      <c r="C10998" s="2">
        <v>11</v>
      </c>
      <c r="D10998" s="2">
        <v>2020</v>
      </c>
      <c r="E10998" s="2" t="s">
        <v>21</v>
      </c>
      <c r="F10998" s="2" t="s">
        <v>22</v>
      </c>
      <c r="G10998" s="2" t="s">
        <v>11</v>
      </c>
      <c r="H10998" s="2" t="s">
        <v>12</v>
      </c>
      <c r="I10998" s="2">
        <v>15</v>
      </c>
      <c r="J10998" s="2" t="str">
        <f>VLOOKUP(A10998,'Cor da Pele e Motivacao'!$A$2:$I$11399,6, FALSE)</f>
        <v>Parda</v>
      </c>
      <c r="K10998" s="2" t="str">
        <f>VLOOKUP(A10998,'Cor da Pele e Motivacao'!$A$2:$I$11399,8, FALSE)</f>
        <v>VIOLÊNCIA INTERPESSOAL</v>
      </c>
      <c r="L10998" s="2">
        <v>1</v>
      </c>
    </row>
    <row r="10999" spans="1:12" ht="15.75" customHeight="1" x14ac:dyDescent="0.25">
      <c r="A10999" t="str">
        <f>CONCATENATE(B10999,C10999,D10999,H10999,I10999,L10999)</f>
        <v>28112020HOMICIDIO241</v>
      </c>
      <c r="B10999" s="2">
        <v>28</v>
      </c>
      <c r="C10999" s="2">
        <v>11</v>
      </c>
      <c r="D10999" s="2">
        <v>2020</v>
      </c>
      <c r="E10999" s="2" t="s">
        <v>23</v>
      </c>
      <c r="F10999" s="2" t="s">
        <v>14</v>
      </c>
      <c r="G10999" s="2" t="s">
        <v>11</v>
      </c>
      <c r="H10999" s="2" t="s">
        <v>12</v>
      </c>
      <c r="I10999" s="2">
        <v>24</v>
      </c>
      <c r="J10999" s="2" t="str">
        <f>VLOOKUP(A10999,'Cor da Pele e Motivacao'!$A$2:$I$11399,6, FALSE)</f>
        <v>Parda</v>
      </c>
      <c r="K10999" s="2" t="str">
        <f>VLOOKUP(A10999,'Cor da Pele e Motivacao'!$A$2:$I$11399,8, FALSE)</f>
        <v>EXCLUDENTE DE ILICITUDE</v>
      </c>
      <c r="L10999" s="2">
        <v>1</v>
      </c>
    </row>
    <row r="11000" spans="1:12" ht="15.75" customHeight="1" x14ac:dyDescent="0.25">
      <c r="A11000" t="str">
        <f>CONCATENATE(B11000,C11000,D11000,H11000,I11000,L11000)</f>
        <v>28112020HOMICIDIO251</v>
      </c>
      <c r="B11000" s="2">
        <v>28</v>
      </c>
      <c r="C11000" s="2">
        <v>11</v>
      </c>
      <c r="D11000" s="2">
        <v>2020</v>
      </c>
      <c r="E11000" s="2" t="s">
        <v>23</v>
      </c>
      <c r="F11000" s="2" t="s">
        <v>14</v>
      </c>
      <c r="G11000" s="2" t="s">
        <v>11</v>
      </c>
      <c r="H11000" s="2" t="s">
        <v>12</v>
      </c>
      <c r="I11000" s="2">
        <v>25</v>
      </c>
      <c r="J11000" s="2" t="str">
        <f>VLOOKUP(A11000,'Cor da Pele e Motivacao'!$A$2:$I$11399,6, FALSE)</f>
        <v>Parda</v>
      </c>
      <c r="K11000" s="2" t="str">
        <f>VLOOKUP(A11000,'Cor da Pele e Motivacao'!$A$2:$I$11399,8, FALSE)</f>
        <v>ATIVIDADES CRIMINAIS</v>
      </c>
      <c r="L11000" s="2">
        <v>1</v>
      </c>
    </row>
    <row r="11001" spans="1:12" ht="15.75" customHeight="1" x14ac:dyDescent="0.25">
      <c r="A11001" t="str">
        <f>CONCATENATE(B11001,C11001,D11001,H11001,I11001,L11001)</f>
        <v>28112020HOMICIDIO171</v>
      </c>
      <c r="B11001" s="2">
        <v>28</v>
      </c>
      <c r="C11001" s="2">
        <v>11</v>
      </c>
      <c r="D11001" s="2">
        <v>2020</v>
      </c>
      <c r="E11001" s="2" t="s">
        <v>36</v>
      </c>
      <c r="F11001" s="2" t="s">
        <v>14</v>
      </c>
      <c r="G11001" s="2" t="s">
        <v>11</v>
      </c>
      <c r="H11001" s="2" t="s">
        <v>12</v>
      </c>
      <c r="I11001" s="2">
        <v>17</v>
      </c>
      <c r="J11001" s="2" t="str">
        <f>VLOOKUP(A11001,'Cor da Pele e Motivacao'!$A$2:$I$11399,6, FALSE)</f>
        <v>Parda</v>
      </c>
      <c r="K11001" s="2" t="str">
        <f>VLOOKUP(A11001,'Cor da Pele e Motivacao'!$A$2:$I$11399,8, FALSE)</f>
        <v>ATIVIDADES CRIMINAIS</v>
      </c>
      <c r="L11001" s="2">
        <v>1</v>
      </c>
    </row>
    <row r="11002" spans="1:12" ht="15.75" customHeight="1" x14ac:dyDescent="0.25">
      <c r="A11002" t="str">
        <f>CONCATENATE(B11002,C11002,D11002,H11002,I11002,L11002)</f>
        <v>28112020HOMICIDIO201</v>
      </c>
      <c r="B11002" s="2">
        <v>28</v>
      </c>
      <c r="C11002" s="2">
        <v>11</v>
      </c>
      <c r="D11002" s="2">
        <v>2020</v>
      </c>
      <c r="E11002" s="2" t="s">
        <v>25</v>
      </c>
      <c r="F11002" s="2" t="s">
        <v>25</v>
      </c>
      <c r="G11002" s="2" t="s">
        <v>11</v>
      </c>
      <c r="H11002" s="2" t="s">
        <v>12</v>
      </c>
      <c r="I11002" s="2">
        <v>20</v>
      </c>
      <c r="J11002" s="2" t="str">
        <f>VLOOKUP(A11002,'Cor da Pele e Motivacao'!$A$2:$I$11399,6, FALSE)</f>
        <v>Parda</v>
      </c>
      <c r="K11002" s="2" t="str">
        <f>VLOOKUP(A11002,'Cor da Pele e Motivacao'!$A$2:$I$11399,8, FALSE)</f>
        <v>ATIVIDADES CRIMINAIS</v>
      </c>
      <c r="L11002" s="2">
        <v>1</v>
      </c>
    </row>
    <row r="11003" spans="1:12" ht="15.75" customHeight="1" x14ac:dyDescent="0.25">
      <c r="A11003" t="str">
        <f>CONCATENATE(B11003,C11003,D11003,H11003,I11003,L11003)</f>
        <v>28112020HOMICIDIO231</v>
      </c>
      <c r="B11003" s="2">
        <v>28</v>
      </c>
      <c r="C11003" s="2">
        <v>11</v>
      </c>
      <c r="D11003" s="2">
        <v>2020</v>
      </c>
      <c r="E11003" s="2" t="s">
        <v>25</v>
      </c>
      <c r="F11003" s="2" t="s">
        <v>25</v>
      </c>
      <c r="G11003" s="2" t="s">
        <v>11</v>
      </c>
      <c r="H11003" s="2" t="s">
        <v>12</v>
      </c>
      <c r="I11003" s="2">
        <v>23</v>
      </c>
      <c r="J11003" s="2" t="str">
        <f>VLOOKUP(A11003,'Cor da Pele e Motivacao'!$A$2:$I$11399,6, FALSE)</f>
        <v>Parda</v>
      </c>
      <c r="K11003" s="2" t="str">
        <f>VLOOKUP(A11003,'Cor da Pele e Motivacao'!$A$2:$I$11399,8, FALSE)</f>
        <v>ATIVIDADES CRIMINAIS</v>
      </c>
      <c r="L11003" s="2">
        <v>1</v>
      </c>
    </row>
    <row r="11004" spans="1:12" ht="15.75" customHeight="1" x14ac:dyDescent="0.25">
      <c r="A11004" t="str">
        <f>CONCATENATE(B11004,C11004,D11004,H11004,I11004,L11004)</f>
        <v>28112020HOMICIDIO251</v>
      </c>
      <c r="B11004" s="2">
        <v>28</v>
      </c>
      <c r="C11004" s="2">
        <v>11</v>
      </c>
      <c r="D11004" s="2">
        <v>2020</v>
      </c>
      <c r="E11004" s="2" t="s">
        <v>25</v>
      </c>
      <c r="F11004" s="2" t="s">
        <v>25</v>
      </c>
      <c r="G11004" s="2" t="s">
        <v>11</v>
      </c>
      <c r="H11004" s="2" t="s">
        <v>12</v>
      </c>
      <c r="I11004" s="2">
        <v>25</v>
      </c>
      <c r="J11004" s="2" t="str">
        <f>VLOOKUP(A11004,'Cor da Pele e Motivacao'!$A$2:$I$11399,6, FALSE)</f>
        <v>Parda</v>
      </c>
      <c r="K11004" s="2" t="str">
        <f>VLOOKUP(A11004,'Cor da Pele e Motivacao'!$A$2:$I$11399,8, FALSE)</f>
        <v>ATIVIDADES CRIMINAIS</v>
      </c>
      <c r="L11004" s="2">
        <v>1</v>
      </c>
    </row>
    <row r="11005" spans="1:12" ht="15.75" customHeight="1" x14ac:dyDescent="0.25">
      <c r="A11005" t="str">
        <f>CONCATENATE(B11005,C11005,D11005,H11005,I11005,L11005)</f>
        <v>28112020HOMICIDIO531</v>
      </c>
      <c r="B11005" s="2">
        <v>28</v>
      </c>
      <c r="C11005" s="2">
        <v>11</v>
      </c>
      <c r="D11005" s="2">
        <v>2020</v>
      </c>
      <c r="E11005" s="2" t="s">
        <v>25</v>
      </c>
      <c r="F11005" s="2" t="s">
        <v>25</v>
      </c>
      <c r="G11005" s="2" t="s">
        <v>11</v>
      </c>
      <c r="H11005" s="2" t="s">
        <v>12</v>
      </c>
      <c r="I11005" s="2">
        <v>53</v>
      </c>
      <c r="J11005" s="2" t="str">
        <f>VLOOKUP(A11005,'Cor da Pele e Motivacao'!$A$2:$I$11399,6, FALSE)</f>
        <v>Parda</v>
      </c>
      <c r="K11005" s="2" t="str">
        <f>VLOOKUP(A11005,'Cor da Pele e Motivacao'!$A$2:$I$11399,8, FALSE)</f>
        <v>ATIVIDADES CRIMINAIS</v>
      </c>
      <c r="L11005" s="2">
        <v>1</v>
      </c>
    </row>
    <row r="11006" spans="1:12" ht="15.75" customHeight="1" x14ac:dyDescent="0.25">
      <c r="A11006" t="str">
        <f>CONCATENATE(B11006,C11006,D11006,H11006,I11006,L11006)</f>
        <v>28112020HOMICIDIO182</v>
      </c>
      <c r="B11006" s="2">
        <v>28</v>
      </c>
      <c r="C11006" s="2">
        <v>11</v>
      </c>
      <c r="D11006" s="2">
        <v>2020</v>
      </c>
      <c r="E11006" s="2" t="s">
        <v>111</v>
      </c>
      <c r="F11006" s="2" t="s">
        <v>10</v>
      </c>
      <c r="G11006" s="2" t="s">
        <v>11</v>
      </c>
      <c r="H11006" s="2" t="s">
        <v>12</v>
      </c>
      <c r="I11006" s="2">
        <v>18</v>
      </c>
      <c r="J11006" s="2" t="str">
        <f>VLOOKUP(A11006,'Cor da Pele e Motivacao'!$A$2:$I$11399,6, FALSE)</f>
        <v>Parda</v>
      </c>
      <c r="K11006" s="2" t="str">
        <f>VLOOKUP(A11006,'Cor da Pele e Motivacao'!$A$2:$I$11399,8, FALSE)</f>
        <v>A DEFINIR</v>
      </c>
      <c r="L11006" s="2">
        <v>2</v>
      </c>
    </row>
    <row r="11007" spans="1:12" ht="15.75" customHeight="1" x14ac:dyDescent="0.25">
      <c r="A11007" t="str">
        <f>CONCATENATE(B11007,C11007,D11007,H11007,I11007,L11007)</f>
        <v>29112020FEMINICIDIO261</v>
      </c>
      <c r="B11007" s="2">
        <v>29</v>
      </c>
      <c r="C11007" s="2">
        <v>11</v>
      </c>
      <c r="D11007" s="2">
        <v>2020</v>
      </c>
      <c r="E11007" s="2" t="s">
        <v>13</v>
      </c>
      <c r="F11007" s="2" t="s">
        <v>14</v>
      </c>
      <c r="G11007" s="2" t="s">
        <v>28</v>
      </c>
      <c r="H11007" s="2" t="s">
        <v>29</v>
      </c>
      <c r="I11007" s="2">
        <v>26</v>
      </c>
      <c r="J11007" s="2" t="str">
        <f>VLOOKUP(A11007,'Cor da Pele e Motivacao'!$A$2:$I$11399,6, FALSE)</f>
        <v>Branca</v>
      </c>
      <c r="K11007" s="2" t="str">
        <f>VLOOKUP(A11007,'Cor da Pele e Motivacao'!$A$2:$I$11399,8, FALSE)</f>
        <v>FEMINICIDIO</v>
      </c>
      <c r="L11007" s="2">
        <v>1</v>
      </c>
    </row>
    <row r="11008" spans="1:12" ht="15.75" customHeight="1" x14ac:dyDescent="0.25">
      <c r="A11008" t="str">
        <f>CONCATENATE(B11008,C11008,D11008,H11008,I11008,L11008)</f>
        <v>29112020HOMICIDIO301</v>
      </c>
      <c r="B11008" s="2">
        <v>29</v>
      </c>
      <c r="C11008" s="2">
        <v>11</v>
      </c>
      <c r="D11008" s="2">
        <v>2020</v>
      </c>
      <c r="E11008" s="2" t="s">
        <v>41</v>
      </c>
      <c r="F11008" s="2" t="s">
        <v>22</v>
      </c>
      <c r="G11008" s="2" t="s">
        <v>11</v>
      </c>
      <c r="H11008" s="2" t="s">
        <v>12</v>
      </c>
      <c r="I11008" s="2">
        <v>30</v>
      </c>
      <c r="J11008" s="2" t="str">
        <f>VLOOKUP(A11008,'Cor da Pele e Motivacao'!$A$2:$I$11399,6, FALSE)</f>
        <v>Parda</v>
      </c>
      <c r="K11008" s="2" t="str">
        <f>VLOOKUP(A11008,'Cor da Pele e Motivacao'!$A$2:$I$11399,8, FALSE)</f>
        <v>ATIVIDADES CRIMINAIS</v>
      </c>
      <c r="L11008" s="2">
        <v>1</v>
      </c>
    </row>
    <row r="11009" spans="1:12" ht="15.75" customHeight="1" x14ac:dyDescent="0.25">
      <c r="A11009" t="str">
        <f>CONCATENATE(B11009,C11009,D11009,H11009,I11009,L11009)</f>
        <v>29112020HOMICIDIO181</v>
      </c>
      <c r="B11009" s="2">
        <v>29</v>
      </c>
      <c r="C11009" s="2">
        <v>11</v>
      </c>
      <c r="D11009" s="2">
        <v>2020</v>
      </c>
      <c r="E11009" s="2" t="s">
        <v>146</v>
      </c>
      <c r="F11009" s="2" t="s">
        <v>22</v>
      </c>
      <c r="G11009" s="2" t="s">
        <v>11</v>
      </c>
      <c r="H11009" s="2" t="s">
        <v>12</v>
      </c>
      <c r="I11009" s="2">
        <v>18</v>
      </c>
      <c r="J11009" s="2" t="str">
        <f>VLOOKUP(A11009,'Cor da Pele e Motivacao'!$A$2:$I$11399,6, FALSE)</f>
        <v>Parda</v>
      </c>
      <c r="K11009" s="2" t="str">
        <f>VLOOKUP(A11009,'Cor da Pele e Motivacao'!$A$2:$I$11399,8, FALSE)</f>
        <v>VIOLÊNCIA INTERPESSOAL</v>
      </c>
      <c r="L11009" s="2">
        <v>1</v>
      </c>
    </row>
    <row r="11010" spans="1:12" ht="15.75" customHeight="1" x14ac:dyDescent="0.25">
      <c r="A11010" t="str">
        <f>CONCATENATE(B11010,C11010,D11010,H11010,I11010,L11010)</f>
        <v>29112020HOMICIDIO321</v>
      </c>
      <c r="B11010" s="2">
        <v>29</v>
      </c>
      <c r="C11010" s="2">
        <v>11</v>
      </c>
      <c r="D11010" s="2">
        <v>2020</v>
      </c>
      <c r="E11010" s="2" t="s">
        <v>17</v>
      </c>
      <c r="F11010" s="2" t="s">
        <v>10</v>
      </c>
      <c r="G11010" s="2" t="s">
        <v>11</v>
      </c>
      <c r="H11010" s="2" t="s">
        <v>12</v>
      </c>
      <c r="I11010" s="2">
        <v>32</v>
      </c>
      <c r="J11010" s="2" t="str">
        <f>VLOOKUP(A11010,'Cor da Pele e Motivacao'!$A$2:$I$11399,6, FALSE)</f>
        <v>Parda</v>
      </c>
      <c r="K11010" s="2" t="str">
        <f>VLOOKUP(A11010,'Cor da Pele e Motivacao'!$A$2:$I$11399,8, FALSE)</f>
        <v>EXCLUDENTE DE ILICITUDE</v>
      </c>
      <c r="L11010" s="2">
        <v>1</v>
      </c>
    </row>
    <row r="11011" spans="1:12" ht="15.75" customHeight="1" x14ac:dyDescent="0.25">
      <c r="A11011" t="str">
        <f>CONCATENATE(B11011,C11011,D11011,H11011,I11011,L11011)</f>
        <v>29112020HOMICIDIO231</v>
      </c>
      <c r="B11011" s="2">
        <v>29</v>
      </c>
      <c r="C11011" s="2">
        <v>11</v>
      </c>
      <c r="D11011" s="2">
        <v>2020</v>
      </c>
      <c r="E11011" s="2" t="s">
        <v>54</v>
      </c>
      <c r="F11011" s="2" t="s">
        <v>10</v>
      </c>
      <c r="G11011" s="2" t="s">
        <v>11</v>
      </c>
      <c r="H11011" s="2" t="s">
        <v>12</v>
      </c>
      <c r="I11011" s="2">
        <v>23</v>
      </c>
      <c r="J11011" s="2" t="str">
        <f>VLOOKUP(A11011,'Cor da Pele e Motivacao'!$A$2:$I$11399,6, FALSE)</f>
        <v>Parda</v>
      </c>
      <c r="K11011" s="2" t="str">
        <f>VLOOKUP(A11011,'Cor da Pele e Motivacao'!$A$2:$I$11399,8, FALSE)</f>
        <v>VIOLÊNCIA INTERPESSOAL</v>
      </c>
      <c r="L11011" s="2">
        <v>1</v>
      </c>
    </row>
    <row r="11012" spans="1:12" ht="15.75" customHeight="1" x14ac:dyDescent="0.25">
      <c r="A11012" t="str">
        <f>CONCATENATE(B11012,C11012,D11012,H11012,I11012,L11012)</f>
        <v>29112020HOMICIDIO291</v>
      </c>
      <c r="B11012" s="2">
        <v>29</v>
      </c>
      <c r="C11012" s="2">
        <v>11</v>
      </c>
      <c r="D11012" s="2">
        <v>2020</v>
      </c>
      <c r="E11012" s="2" t="s">
        <v>19</v>
      </c>
      <c r="F11012" s="2" t="s">
        <v>14</v>
      </c>
      <c r="G11012" s="2" t="s">
        <v>11</v>
      </c>
      <c r="H11012" s="2" t="s">
        <v>12</v>
      </c>
      <c r="I11012" s="2">
        <v>29</v>
      </c>
      <c r="J11012" s="2" t="str">
        <f>VLOOKUP(A11012,'Cor da Pele e Motivacao'!$A$2:$I$11399,6, FALSE)</f>
        <v>Parda</v>
      </c>
      <c r="K11012" s="2" t="str">
        <f>VLOOKUP(A11012,'Cor da Pele e Motivacao'!$A$2:$I$11399,8, FALSE)</f>
        <v>ATIVIDADES CRIMINAIS</v>
      </c>
      <c r="L11012" s="2">
        <v>1</v>
      </c>
    </row>
    <row r="11013" spans="1:12" ht="15.75" customHeight="1" x14ac:dyDescent="0.25">
      <c r="A11013" t="str">
        <f>CONCATENATE(B11013,C11013,D11013,H11013,I11013,L11013)</f>
        <v>29112020HOMICIDIO211</v>
      </c>
      <c r="B11013" s="2">
        <v>29</v>
      </c>
      <c r="C11013" s="2">
        <v>11</v>
      </c>
      <c r="D11013" s="2">
        <v>2020</v>
      </c>
      <c r="E11013" s="2" t="s">
        <v>78</v>
      </c>
      <c r="F11013" s="2" t="s">
        <v>14</v>
      </c>
      <c r="G11013" s="2" t="s">
        <v>11</v>
      </c>
      <c r="H11013" s="2" t="s">
        <v>12</v>
      </c>
      <c r="I11013" s="2">
        <v>21</v>
      </c>
      <c r="J11013" s="2" t="str">
        <f>VLOOKUP(A11013,'Cor da Pele e Motivacao'!$A$2:$I$11399,6, FALSE)</f>
        <v>Parda</v>
      </c>
      <c r="K11013" s="2" t="str">
        <f>VLOOKUP(A11013,'Cor da Pele e Motivacao'!$A$2:$I$11399,8, FALSE)</f>
        <v>ATIVIDADES CRIMINAIS</v>
      </c>
      <c r="L11013" s="2">
        <v>1</v>
      </c>
    </row>
    <row r="11014" spans="1:12" ht="15.75" customHeight="1" x14ac:dyDescent="0.25">
      <c r="A11014" t="str">
        <f>CONCATENATE(B11014,C11014,D11014,H11014,I11014,L11014)</f>
        <v>29112020HOMICIDIO191</v>
      </c>
      <c r="B11014" s="2">
        <v>29</v>
      </c>
      <c r="C11014" s="2">
        <v>11</v>
      </c>
      <c r="D11014" s="2">
        <v>2020</v>
      </c>
      <c r="E11014" s="2" t="s">
        <v>20</v>
      </c>
      <c r="F11014" s="2" t="s">
        <v>14</v>
      </c>
      <c r="G11014" s="2" t="s">
        <v>11</v>
      </c>
      <c r="H11014" s="2" t="s">
        <v>12</v>
      </c>
      <c r="I11014" s="2">
        <v>19</v>
      </c>
      <c r="J11014" s="2" t="str">
        <f>VLOOKUP(A11014,'Cor da Pele e Motivacao'!$A$2:$I$11399,6, FALSE)</f>
        <v>Parda</v>
      </c>
      <c r="K11014" s="2" t="str">
        <f>VLOOKUP(A11014,'Cor da Pele e Motivacao'!$A$2:$I$11399,8, FALSE)</f>
        <v>ATIVIDADES CRIMINAIS</v>
      </c>
      <c r="L11014" s="2">
        <v>1</v>
      </c>
    </row>
    <row r="11015" spans="1:12" ht="15.75" customHeight="1" x14ac:dyDescent="0.25">
      <c r="A11015" t="str">
        <f>CONCATENATE(B11015,C11015,D11015,H11015,I11015,L11015)</f>
        <v>29112020HOMICIDIO281</v>
      </c>
      <c r="B11015" s="2">
        <v>29</v>
      </c>
      <c r="C11015" s="2">
        <v>11</v>
      </c>
      <c r="D11015" s="2">
        <v>2020</v>
      </c>
      <c r="E11015" s="2" t="s">
        <v>116</v>
      </c>
      <c r="F11015" s="2" t="s">
        <v>16</v>
      </c>
      <c r="G11015" s="2" t="s">
        <v>28</v>
      </c>
      <c r="H11015" s="2" t="s">
        <v>12</v>
      </c>
      <c r="I11015" s="2">
        <v>28</v>
      </c>
      <c r="J11015" s="2" t="str">
        <f>VLOOKUP(A11015,'Cor da Pele e Motivacao'!$A$2:$I$11399,6, FALSE)</f>
        <v>Parda</v>
      </c>
      <c r="K11015" s="2" t="str">
        <f>VLOOKUP(A11015,'Cor da Pele e Motivacao'!$A$2:$I$11399,8, FALSE)</f>
        <v>A DEFINIR</v>
      </c>
      <c r="L11015" s="2">
        <v>1</v>
      </c>
    </row>
    <row r="11016" spans="1:12" ht="15.75" customHeight="1" x14ac:dyDescent="0.25">
      <c r="A11016" t="str">
        <f>CONCATENATE(B11016,C11016,D11016,H11016,I11016,L11016)</f>
        <v>29112020HOMICIDIO351</v>
      </c>
      <c r="B11016" s="2">
        <v>29</v>
      </c>
      <c r="C11016" s="2">
        <v>11</v>
      </c>
      <c r="D11016" s="2">
        <v>2020</v>
      </c>
      <c r="E11016" s="2" t="s">
        <v>25</v>
      </c>
      <c r="F11016" s="2" t="s">
        <v>25</v>
      </c>
      <c r="G11016" s="2" t="s">
        <v>11</v>
      </c>
      <c r="H11016" s="2" t="s">
        <v>12</v>
      </c>
      <c r="I11016" s="2">
        <v>35</v>
      </c>
      <c r="J11016" s="2" t="str">
        <f>VLOOKUP(A11016,'Cor da Pele e Motivacao'!$A$2:$I$11399,6, FALSE)</f>
        <v>Branca</v>
      </c>
      <c r="K11016" s="2" t="str">
        <f>VLOOKUP(A11016,'Cor da Pele e Motivacao'!$A$2:$I$11399,8, FALSE)</f>
        <v>ATIVIDADES CRIMINAIS</v>
      </c>
      <c r="L11016" s="2">
        <v>1</v>
      </c>
    </row>
    <row r="11017" spans="1:12" ht="15.75" customHeight="1" x14ac:dyDescent="0.25">
      <c r="A11017" t="str">
        <f>CONCATENATE(B11017,C11017,D11017,H11017,I11017,L11017)</f>
        <v>29112020HOMICIDIO321</v>
      </c>
      <c r="B11017" s="2">
        <v>29</v>
      </c>
      <c r="C11017" s="2">
        <v>11</v>
      </c>
      <c r="D11017" s="2">
        <v>2020</v>
      </c>
      <c r="E11017" s="2" t="s">
        <v>73</v>
      </c>
      <c r="F11017" s="2" t="s">
        <v>10</v>
      </c>
      <c r="G11017" s="2" t="s">
        <v>11</v>
      </c>
      <c r="H11017" s="2" t="s">
        <v>12</v>
      </c>
      <c r="I11017" s="2">
        <v>32</v>
      </c>
      <c r="J11017" s="2" t="str">
        <f>VLOOKUP(A11017,'Cor da Pele e Motivacao'!$A$2:$I$11399,6, FALSE)</f>
        <v>Parda</v>
      </c>
      <c r="K11017" s="2" t="str">
        <f>VLOOKUP(A11017,'Cor da Pele e Motivacao'!$A$2:$I$11399,8, FALSE)</f>
        <v>EXCLUDENTE DE ILICITUDE</v>
      </c>
      <c r="L11017" s="2">
        <v>1</v>
      </c>
    </row>
    <row r="11018" spans="1:12" ht="15.75" customHeight="1" x14ac:dyDescent="0.25">
      <c r="A11018" t="str">
        <f>CONCATENATE(B11018,C11018,D11018,H11018,I11018,L11018)</f>
        <v>29112020HOMICIDIO181</v>
      </c>
      <c r="B11018" s="2">
        <v>29</v>
      </c>
      <c r="C11018" s="2">
        <v>11</v>
      </c>
      <c r="D11018" s="2">
        <v>2020</v>
      </c>
      <c r="E11018" s="2" t="s">
        <v>167</v>
      </c>
      <c r="F11018" s="2" t="s">
        <v>16</v>
      </c>
      <c r="G11018" s="2" t="s">
        <v>11</v>
      </c>
      <c r="H11018" s="2" t="s">
        <v>12</v>
      </c>
      <c r="I11018" s="2">
        <v>18</v>
      </c>
      <c r="J11018" s="2" t="str">
        <f>VLOOKUP(A11018,'Cor da Pele e Motivacao'!$A$2:$I$11399,6, FALSE)</f>
        <v>Parda</v>
      </c>
      <c r="K11018" s="2" t="str">
        <f>VLOOKUP(A11018,'Cor da Pele e Motivacao'!$A$2:$I$11399,8, FALSE)</f>
        <v>VIOLÊNCIA INTERPESSOAL</v>
      </c>
      <c r="L11018" s="2">
        <v>1</v>
      </c>
    </row>
    <row r="11019" spans="1:12" ht="15.75" customHeight="1" x14ac:dyDescent="0.25">
      <c r="A11019" t="str">
        <f>CONCATENATE(B11019,C11019,D11019,H11019,I11019,L11019)</f>
        <v>30112020LESOES CORPORAIS SEGUIDA DE MORTE231</v>
      </c>
      <c r="B11019" s="2">
        <v>30</v>
      </c>
      <c r="C11019" s="2">
        <v>11</v>
      </c>
      <c r="D11019" s="2">
        <v>2020</v>
      </c>
      <c r="E11019" s="2" t="s">
        <v>15</v>
      </c>
      <c r="F11019" s="2" t="s">
        <v>16</v>
      </c>
      <c r="G11019" s="2" t="s">
        <v>11</v>
      </c>
      <c r="H11019" s="2" t="s">
        <v>131</v>
      </c>
      <c r="I11019" s="2">
        <v>23</v>
      </c>
      <c r="J11019" s="2" t="str">
        <f>VLOOKUP(A11019,'Cor da Pele e Motivacao'!$A$2:$I$11399,6, FALSE)</f>
        <v>Parda</v>
      </c>
      <c r="K11019" s="2" t="str">
        <f>VLOOKUP(A11019,'Cor da Pele e Motivacao'!$A$2:$I$11399,8, FALSE)</f>
        <v>VIOLÊNCIA INTERPESSOAL</v>
      </c>
      <c r="L11019" s="2">
        <v>1</v>
      </c>
    </row>
    <row r="11020" spans="1:12" ht="15.75" customHeight="1" x14ac:dyDescent="0.25">
      <c r="A11020" t="str">
        <f>CONCATENATE(B11020,C11020,D11020,H11020,I11020,L11020)</f>
        <v>30112020HOMICIDIO321</v>
      </c>
      <c r="B11020" s="2">
        <v>30</v>
      </c>
      <c r="C11020" s="2">
        <v>11</v>
      </c>
      <c r="D11020" s="2">
        <v>2020</v>
      </c>
      <c r="E11020" s="2" t="s">
        <v>17</v>
      </c>
      <c r="F11020" s="2" t="s">
        <v>10</v>
      </c>
      <c r="G11020" s="2" t="s">
        <v>11</v>
      </c>
      <c r="H11020" s="2" t="s">
        <v>12</v>
      </c>
      <c r="I11020" s="2">
        <v>32</v>
      </c>
      <c r="J11020" s="2" t="str">
        <f>VLOOKUP(A11020,'Cor da Pele e Motivacao'!$A$2:$I$11399,6, FALSE)</f>
        <v>Parda</v>
      </c>
      <c r="K11020" s="2" t="str">
        <f>VLOOKUP(A11020,'Cor da Pele e Motivacao'!$A$2:$I$11399,8, FALSE)</f>
        <v>ATIVIDADES CRIMINAIS</v>
      </c>
      <c r="L11020" s="2">
        <v>1</v>
      </c>
    </row>
    <row r="11021" spans="1:12" ht="15.75" customHeight="1" x14ac:dyDescent="0.25">
      <c r="A11021" t="str">
        <f>CONCATENATE(B11021,C11021,D11021,H11021,I11021,L11021)</f>
        <v>30112020HOMICIDIO271</v>
      </c>
      <c r="B11021" s="2">
        <v>30</v>
      </c>
      <c r="C11021" s="2">
        <v>11</v>
      </c>
      <c r="D11021" s="2">
        <v>2020</v>
      </c>
      <c r="E11021" s="2" t="s">
        <v>24</v>
      </c>
      <c r="F11021" s="2" t="s">
        <v>10</v>
      </c>
      <c r="G11021" s="2" t="s">
        <v>11</v>
      </c>
      <c r="H11021" s="2" t="s">
        <v>12</v>
      </c>
      <c r="I11021" s="2">
        <v>27</v>
      </c>
      <c r="J11021" s="2" t="str">
        <f>VLOOKUP(A11021,'Cor da Pele e Motivacao'!$A$2:$I$11399,6, FALSE)</f>
        <v>Parda</v>
      </c>
      <c r="K11021" s="2" t="str">
        <f>VLOOKUP(A11021,'Cor da Pele e Motivacao'!$A$2:$I$11399,8, FALSE)</f>
        <v>ATIVIDADES CRIMINAIS</v>
      </c>
      <c r="L11021" s="2">
        <v>1</v>
      </c>
    </row>
    <row r="11022" spans="1:12" ht="15.75" customHeight="1" x14ac:dyDescent="0.25">
      <c r="A11022" t="str">
        <f>CONCATENATE(B11022,C11022,D11022,H11022,I11022,L11022)</f>
        <v>30112020HOMICIDIO201</v>
      </c>
      <c r="B11022" s="2">
        <v>30</v>
      </c>
      <c r="C11022" s="2">
        <v>11</v>
      </c>
      <c r="D11022" s="2">
        <v>2020</v>
      </c>
      <c r="E11022" s="2" t="s">
        <v>25</v>
      </c>
      <c r="F11022" s="2" t="s">
        <v>25</v>
      </c>
      <c r="G11022" s="2" t="s">
        <v>11</v>
      </c>
      <c r="H11022" s="2" t="s">
        <v>12</v>
      </c>
      <c r="I11022" s="2">
        <v>20</v>
      </c>
      <c r="J11022" s="2" t="str">
        <f>VLOOKUP(A11022,'Cor da Pele e Motivacao'!$A$2:$I$11399,6, FALSE)</f>
        <v>Branca</v>
      </c>
      <c r="K11022" s="2" t="str">
        <f>VLOOKUP(A11022,'Cor da Pele e Motivacao'!$A$2:$I$11399,8, FALSE)</f>
        <v>OUTRAS MOTIVAÇÕES</v>
      </c>
      <c r="L11022" s="2">
        <v>1</v>
      </c>
    </row>
    <row r="11023" spans="1:12" ht="15.75" customHeight="1" x14ac:dyDescent="0.25">
      <c r="A11023" t="str">
        <f>CONCATENATE(B11023,C11023,D11023,H11023,I11023,L11023)</f>
        <v>30112020HOMICIDIO282</v>
      </c>
      <c r="B11023" s="2">
        <v>30</v>
      </c>
      <c r="C11023" s="2">
        <v>11</v>
      </c>
      <c r="D11023" s="2">
        <v>2020</v>
      </c>
      <c r="E11023" s="2" t="s">
        <v>25</v>
      </c>
      <c r="F11023" s="2" t="s">
        <v>25</v>
      </c>
      <c r="G11023" s="2" t="s">
        <v>11</v>
      </c>
      <c r="H11023" s="2" t="s">
        <v>12</v>
      </c>
      <c r="I11023" s="2">
        <v>28</v>
      </c>
      <c r="J11023" s="2" t="str">
        <f>VLOOKUP(A11023,'Cor da Pele e Motivacao'!$A$2:$I$11399,6, FALSE)</f>
        <v>Parda</v>
      </c>
      <c r="K11023" s="2" t="str">
        <f>VLOOKUP(A11023,'Cor da Pele e Motivacao'!$A$2:$I$11399,8, FALSE)</f>
        <v>ATIVIDADES CRIMINAIS</v>
      </c>
      <c r="L11023" s="2">
        <v>2</v>
      </c>
    </row>
    <row r="11024" spans="1:12" ht="15.75" customHeight="1" x14ac:dyDescent="0.25">
      <c r="A11024" t="str">
        <f>CONCATENATE(B11024,C11024,D11024,H11024,I11024,L11024)</f>
        <v>30112020HOMICIDIO421</v>
      </c>
      <c r="B11024" s="2">
        <v>30</v>
      </c>
      <c r="C11024" s="2">
        <v>11</v>
      </c>
      <c r="D11024" s="2">
        <v>2020</v>
      </c>
      <c r="E11024" s="2" t="s">
        <v>25</v>
      </c>
      <c r="F11024" s="2" t="s">
        <v>25</v>
      </c>
      <c r="G11024" s="2" t="s">
        <v>11</v>
      </c>
      <c r="H11024" s="2" t="s">
        <v>12</v>
      </c>
      <c r="I11024" s="2">
        <v>42</v>
      </c>
      <c r="J11024" s="2" t="str">
        <f>VLOOKUP(A11024,'Cor da Pele e Motivacao'!$A$2:$I$11399,6, FALSE)</f>
        <v>Parda</v>
      </c>
      <c r="K11024" s="2" t="str">
        <f>VLOOKUP(A11024,'Cor da Pele e Motivacao'!$A$2:$I$11399,8, FALSE)</f>
        <v>ATIVIDADES CRIMINAIS</v>
      </c>
      <c r="L11024" s="2">
        <v>1</v>
      </c>
    </row>
    <row r="11025" spans="1:12" ht="15.75" customHeight="1" x14ac:dyDescent="0.25">
      <c r="A11025" t="str">
        <f>CONCATENATE(B11025,C11025,D11025,H11025,I11025,L11025)</f>
        <v>1122020HOMICIDIO171</v>
      </c>
      <c r="B11025" s="2">
        <v>1</v>
      </c>
      <c r="C11025" s="2">
        <v>12</v>
      </c>
      <c r="D11025" s="2">
        <v>2020</v>
      </c>
      <c r="E11025" s="2" t="s">
        <v>52</v>
      </c>
      <c r="F11025" s="2" t="s">
        <v>22</v>
      </c>
      <c r="G11025" s="2" t="s">
        <v>11</v>
      </c>
      <c r="H11025" s="2" t="s">
        <v>12</v>
      </c>
      <c r="I11025" s="2">
        <v>17</v>
      </c>
      <c r="J11025" s="2" t="str">
        <f>VLOOKUP(A11025,'Cor da Pele e Motivacao'!$A$2:$I$11399,6, FALSE)</f>
        <v>Parda</v>
      </c>
      <c r="K11025" s="2" t="str">
        <f>VLOOKUP(A11025,'Cor da Pele e Motivacao'!$A$2:$I$11399,8, FALSE)</f>
        <v>ATIVIDADES CRIMINAIS</v>
      </c>
      <c r="L11025" s="2">
        <v>1</v>
      </c>
    </row>
    <row r="11026" spans="1:12" ht="15.75" customHeight="1" x14ac:dyDescent="0.25">
      <c r="A11026" t="str">
        <f>CONCATENATE(B11026,C11026,D11026,H11026,I11026,L11026)</f>
        <v>1122020HOMICIDIO551</v>
      </c>
      <c r="B11026" s="2">
        <v>1</v>
      </c>
      <c r="C11026" s="2">
        <v>12</v>
      </c>
      <c r="D11026" s="2">
        <v>2020</v>
      </c>
      <c r="E11026" s="2" t="s">
        <v>72</v>
      </c>
      <c r="F11026" s="2" t="s">
        <v>16</v>
      </c>
      <c r="G11026" s="2" t="s">
        <v>11</v>
      </c>
      <c r="H11026" s="2" t="s">
        <v>12</v>
      </c>
      <c r="I11026" s="2">
        <v>55</v>
      </c>
      <c r="J11026" s="2" t="str">
        <f>VLOOKUP(A11026,'Cor da Pele e Motivacao'!$A$2:$I$11399,6, FALSE)</f>
        <v>Parda</v>
      </c>
      <c r="K11026" s="2" t="str">
        <f>VLOOKUP(A11026,'Cor da Pele e Motivacao'!$A$2:$I$11399,8, FALSE)</f>
        <v>VIOLÊNCIA INTERPESSOAL</v>
      </c>
      <c r="L11026" s="2">
        <v>1</v>
      </c>
    </row>
    <row r="11027" spans="1:12" ht="15.75" customHeight="1" x14ac:dyDescent="0.25">
      <c r="A11027" t="str">
        <f>CONCATENATE(B11027,C11027,D11027,H11027,I11027,L11027)</f>
        <v>1122020HOMICIDIO281</v>
      </c>
      <c r="B11027" s="2">
        <v>1</v>
      </c>
      <c r="C11027" s="2">
        <v>12</v>
      </c>
      <c r="D11027" s="2">
        <v>2020</v>
      </c>
      <c r="E11027" s="2" t="s">
        <v>18</v>
      </c>
      <c r="F11027" s="2" t="s">
        <v>16</v>
      </c>
      <c r="G11027" s="2" t="s">
        <v>11</v>
      </c>
      <c r="H11027" s="2" t="s">
        <v>12</v>
      </c>
      <c r="I11027" s="2">
        <v>28</v>
      </c>
      <c r="J11027" s="2" t="str">
        <f>VLOOKUP(A11027,'Cor da Pele e Motivacao'!$A$2:$I$11399,6, FALSE)</f>
        <v>Parda</v>
      </c>
      <c r="K11027" s="2" t="str">
        <f>VLOOKUP(A11027,'Cor da Pele e Motivacao'!$A$2:$I$11399,8, FALSE)</f>
        <v>EXCLUDENTE DE ILICITUDE</v>
      </c>
      <c r="L11027" s="2">
        <v>1</v>
      </c>
    </row>
    <row r="11028" spans="1:12" ht="15.75" customHeight="1" x14ac:dyDescent="0.25">
      <c r="A11028" t="str">
        <f>CONCATENATE(B11028,C11028,D11028,H11028,I11028,L11028)</f>
        <v>1122020HOMICIDIO191</v>
      </c>
      <c r="B11028" s="2">
        <v>1</v>
      </c>
      <c r="C11028" s="2">
        <v>12</v>
      </c>
      <c r="D11028" s="2">
        <v>2020</v>
      </c>
      <c r="E11028" s="2" t="s">
        <v>20</v>
      </c>
      <c r="F11028" s="2" t="s">
        <v>14</v>
      </c>
      <c r="G11028" s="2" t="s">
        <v>11</v>
      </c>
      <c r="H11028" s="2" t="s">
        <v>12</v>
      </c>
      <c r="I11028" s="2">
        <v>19</v>
      </c>
      <c r="J11028" s="2" t="str">
        <f>VLOOKUP(A11028,'Cor da Pele e Motivacao'!$A$2:$I$11399,6, FALSE)</f>
        <v>Parda</v>
      </c>
      <c r="K11028" s="2" t="str">
        <f>VLOOKUP(A11028,'Cor da Pele e Motivacao'!$A$2:$I$11399,8, FALSE)</f>
        <v>ATIVIDADES CRIMINAIS</v>
      </c>
      <c r="L11028" s="2">
        <v>1</v>
      </c>
    </row>
    <row r="11029" spans="1:12" ht="15.75" customHeight="1" x14ac:dyDescent="0.25">
      <c r="A11029" t="str">
        <f>CONCATENATE(B11029,C11029,D11029,H11029,I11029,L11029)</f>
        <v>1122020HOMICIDIO381</v>
      </c>
      <c r="B11029" s="2">
        <v>1</v>
      </c>
      <c r="C11029" s="2">
        <v>12</v>
      </c>
      <c r="D11029" s="2">
        <v>2020</v>
      </c>
      <c r="E11029" s="2" t="s">
        <v>20</v>
      </c>
      <c r="F11029" s="2" t="s">
        <v>14</v>
      </c>
      <c r="G11029" s="2" t="s">
        <v>11</v>
      </c>
      <c r="H11029" s="2" t="s">
        <v>12</v>
      </c>
      <c r="I11029" s="2">
        <v>38</v>
      </c>
      <c r="J11029" s="2" t="str">
        <f>VLOOKUP(A11029,'Cor da Pele e Motivacao'!$A$2:$I$11399,6, FALSE)</f>
        <v>Parda</v>
      </c>
      <c r="K11029" s="2" t="str">
        <f>VLOOKUP(A11029,'Cor da Pele e Motivacao'!$A$2:$I$11399,8, FALSE)</f>
        <v>ATIVIDADES CRIMINAIS</v>
      </c>
      <c r="L11029" s="2">
        <v>1</v>
      </c>
    </row>
    <row r="11030" spans="1:12" ht="15.75" customHeight="1" x14ac:dyDescent="0.25">
      <c r="A11030" t="str">
        <f>CONCATENATE(B11030,C11030,D11030,H11030,I11030,L11030)</f>
        <v>1122020HOMICIDIO271</v>
      </c>
      <c r="B11030" s="2">
        <v>1</v>
      </c>
      <c r="C11030" s="2">
        <v>12</v>
      </c>
      <c r="D11030" s="2">
        <v>2020</v>
      </c>
      <c r="E11030" s="2" t="s">
        <v>167</v>
      </c>
      <c r="F11030" s="2" t="s">
        <v>16</v>
      </c>
      <c r="G11030" s="2" t="s">
        <v>11</v>
      </c>
      <c r="H11030" s="2" t="s">
        <v>12</v>
      </c>
      <c r="I11030" s="2">
        <v>27</v>
      </c>
      <c r="J11030" s="2" t="str">
        <f>VLOOKUP(A11030,'Cor da Pele e Motivacao'!$A$2:$I$11399,6, FALSE)</f>
        <v>Parda</v>
      </c>
      <c r="K11030" s="2" t="str">
        <f>VLOOKUP(A11030,'Cor da Pele e Motivacao'!$A$2:$I$11399,8, FALSE)</f>
        <v>CRIMES POR INTOLERÂNCIA</v>
      </c>
      <c r="L11030" s="2">
        <v>1</v>
      </c>
    </row>
    <row r="11031" spans="1:12" ht="15.75" customHeight="1" x14ac:dyDescent="0.25">
      <c r="A11031" t="str">
        <f>CONCATENATE(B11031,C11031,D11031,H11031,I11031,L11031)</f>
        <v>2122020HOMICIDIO181</v>
      </c>
      <c r="B11031" s="2">
        <v>2</v>
      </c>
      <c r="C11031" s="2">
        <v>12</v>
      </c>
      <c r="D11031" s="2">
        <v>2020</v>
      </c>
      <c r="E11031" s="2" t="s">
        <v>15</v>
      </c>
      <c r="F11031" s="2" t="s">
        <v>16</v>
      </c>
      <c r="G11031" s="2" t="s">
        <v>11</v>
      </c>
      <c r="H11031" s="2" t="s">
        <v>12</v>
      </c>
      <c r="I11031" s="2">
        <v>18</v>
      </c>
      <c r="J11031" s="2" t="str">
        <f>VLOOKUP(A11031,'Cor da Pele e Motivacao'!$A$2:$I$11399,6, FALSE)</f>
        <v>Parda</v>
      </c>
      <c r="K11031" s="2" t="str">
        <f>VLOOKUP(A11031,'Cor da Pele e Motivacao'!$A$2:$I$11399,8, FALSE)</f>
        <v>VIOLÊNCIA INTERPESSOAL</v>
      </c>
      <c r="L11031" s="2">
        <v>1</v>
      </c>
    </row>
    <row r="11032" spans="1:12" ht="15.75" customHeight="1" x14ac:dyDescent="0.25">
      <c r="A11032" t="str">
        <f>CONCATENATE(B11032,C11032,D11032,H11032,I11032,L11032)</f>
        <v>2122020HOMICIDIO151</v>
      </c>
      <c r="B11032" s="2">
        <v>2</v>
      </c>
      <c r="C11032" s="2">
        <v>12</v>
      </c>
      <c r="D11032" s="2">
        <v>2020</v>
      </c>
      <c r="E11032" s="2" t="s">
        <v>77</v>
      </c>
      <c r="F11032" s="2" t="s">
        <v>22</v>
      </c>
      <c r="G11032" s="2" t="s">
        <v>11</v>
      </c>
      <c r="H11032" s="2" t="s">
        <v>12</v>
      </c>
      <c r="I11032" s="2">
        <v>15</v>
      </c>
      <c r="J11032" s="2" t="str">
        <f>VLOOKUP(A11032,'Cor da Pele e Motivacao'!$A$2:$I$11399,6, FALSE)</f>
        <v>Parda</v>
      </c>
      <c r="K11032" s="2" t="str">
        <f>VLOOKUP(A11032,'Cor da Pele e Motivacao'!$A$2:$I$11399,8, FALSE)</f>
        <v>ATIVIDADES CRIMINAIS</v>
      </c>
      <c r="L11032" s="2">
        <v>1</v>
      </c>
    </row>
    <row r="11033" spans="1:12" ht="15.75" customHeight="1" x14ac:dyDescent="0.25">
      <c r="A11033" t="str">
        <f>CONCATENATE(B11033,C11033,D11033,H11033,I11033,L11033)</f>
        <v>2122020HOMICIDIO231</v>
      </c>
      <c r="B11033" s="2">
        <v>2</v>
      </c>
      <c r="C11033" s="2">
        <v>12</v>
      </c>
      <c r="D11033" s="2">
        <v>2020</v>
      </c>
      <c r="E11033" s="2" t="s">
        <v>18</v>
      </c>
      <c r="F11033" s="2" t="s">
        <v>16</v>
      </c>
      <c r="G11033" s="2" t="s">
        <v>11</v>
      </c>
      <c r="H11033" s="2" t="s">
        <v>12</v>
      </c>
      <c r="I11033" s="2">
        <v>23</v>
      </c>
      <c r="J11033" s="2" t="str">
        <f>VLOOKUP(A11033,'Cor da Pele e Motivacao'!$A$2:$I$11399,6, FALSE)</f>
        <v>Parda</v>
      </c>
      <c r="K11033" s="2" t="str">
        <f>VLOOKUP(A11033,'Cor da Pele e Motivacao'!$A$2:$I$11399,8, FALSE)</f>
        <v>ATIVIDADES CRIMINAIS</v>
      </c>
      <c r="L11033" s="2">
        <v>1</v>
      </c>
    </row>
    <row r="11034" spans="1:12" ht="15.75" customHeight="1" x14ac:dyDescent="0.25">
      <c r="A11034" t="str">
        <f>CONCATENATE(B11034,C11034,D11034,H11034,I11034,L11034)</f>
        <v>2122020FEMINICIDIO351</v>
      </c>
      <c r="B11034" s="2">
        <v>2</v>
      </c>
      <c r="C11034" s="2">
        <v>12</v>
      </c>
      <c r="D11034" s="2">
        <v>2020</v>
      </c>
      <c r="E11034" s="2" t="s">
        <v>19</v>
      </c>
      <c r="F11034" s="2" t="s">
        <v>14</v>
      </c>
      <c r="G11034" s="2" t="s">
        <v>28</v>
      </c>
      <c r="H11034" s="2" t="s">
        <v>29</v>
      </c>
      <c r="I11034" s="2">
        <v>35</v>
      </c>
      <c r="J11034" s="2" t="str">
        <f>VLOOKUP(A11034,'Cor da Pele e Motivacao'!$A$2:$I$11399,6, FALSE)</f>
        <v>Parda</v>
      </c>
      <c r="K11034" s="2" t="str">
        <f>VLOOKUP(A11034,'Cor da Pele e Motivacao'!$A$2:$I$11399,8, FALSE)</f>
        <v>FEMINICIDIO</v>
      </c>
      <c r="L11034" s="2">
        <v>1</v>
      </c>
    </row>
    <row r="11035" spans="1:12" ht="15.75" customHeight="1" x14ac:dyDescent="0.25">
      <c r="A11035" t="str">
        <f>CONCATENATE(B11035,C11035,D11035,H11035,I11035,L11035)</f>
        <v>2122020HOMICIDIO261</v>
      </c>
      <c r="B11035" s="2">
        <v>2</v>
      </c>
      <c r="C11035" s="2">
        <v>12</v>
      </c>
      <c r="D11035" s="2">
        <v>2020</v>
      </c>
      <c r="E11035" s="2" t="s">
        <v>19</v>
      </c>
      <c r="F11035" s="2" t="s">
        <v>14</v>
      </c>
      <c r="G11035" s="2" t="s">
        <v>11</v>
      </c>
      <c r="H11035" s="2" t="s">
        <v>12</v>
      </c>
      <c r="I11035" s="2">
        <v>26</v>
      </c>
      <c r="J11035" s="2" t="str">
        <f>VLOOKUP(A11035,'Cor da Pele e Motivacao'!$A$2:$I$11399,6, FALSE)</f>
        <v>Parda</v>
      </c>
      <c r="K11035" s="2" t="str">
        <f>VLOOKUP(A11035,'Cor da Pele e Motivacao'!$A$2:$I$11399,8, FALSE)</f>
        <v>ATIVIDADES CRIMINAIS</v>
      </c>
      <c r="L11035" s="2">
        <v>1</v>
      </c>
    </row>
    <row r="11036" spans="1:12" ht="15.75" customHeight="1" x14ac:dyDescent="0.25">
      <c r="A11036" t="str">
        <f>CONCATENATE(B11036,C11036,D11036,H11036,I11036,L11036)</f>
        <v>2122020HOMICIDIO291</v>
      </c>
      <c r="B11036" s="2">
        <v>2</v>
      </c>
      <c r="C11036" s="2">
        <v>12</v>
      </c>
      <c r="D11036" s="2">
        <v>2020</v>
      </c>
      <c r="E11036" s="2" t="s">
        <v>159</v>
      </c>
      <c r="F11036" s="2" t="s">
        <v>16</v>
      </c>
      <c r="G11036" s="2" t="s">
        <v>28</v>
      </c>
      <c r="H11036" s="2" t="s">
        <v>12</v>
      </c>
      <c r="I11036" s="2">
        <v>29</v>
      </c>
      <c r="J11036" s="2" t="str">
        <f>VLOOKUP(A11036,'Cor da Pele e Motivacao'!$A$2:$I$11399,6, FALSE)</f>
        <v>Parda</v>
      </c>
      <c r="K11036" s="2" t="str">
        <f>VLOOKUP(A11036,'Cor da Pele e Motivacao'!$A$2:$I$11399,8, FALSE)</f>
        <v>ATIVIDADES CRIMINAIS</v>
      </c>
      <c r="L11036" s="2">
        <v>1</v>
      </c>
    </row>
    <row r="11037" spans="1:12" ht="15.75" customHeight="1" x14ac:dyDescent="0.25">
      <c r="A11037" t="str">
        <f>CONCATENATE(B11037,C11037,D11037,H11037,I11037,L11037)</f>
        <v>2122020HOMICIDIO211</v>
      </c>
      <c r="B11037" s="2">
        <v>2</v>
      </c>
      <c r="C11037" s="2">
        <v>12</v>
      </c>
      <c r="D11037" s="2">
        <v>2020</v>
      </c>
      <c r="E11037" s="2" t="s">
        <v>36</v>
      </c>
      <c r="F11037" s="2" t="s">
        <v>14</v>
      </c>
      <c r="G11037" s="2" t="s">
        <v>11</v>
      </c>
      <c r="H11037" s="2" t="s">
        <v>12</v>
      </c>
      <c r="I11037" s="2">
        <v>21</v>
      </c>
      <c r="J11037" s="2" t="str">
        <f>VLOOKUP(A11037,'Cor da Pele e Motivacao'!$A$2:$I$11399,6, FALSE)</f>
        <v>Parda</v>
      </c>
      <c r="K11037" s="2" t="str">
        <f>VLOOKUP(A11037,'Cor da Pele e Motivacao'!$A$2:$I$11399,8, FALSE)</f>
        <v>ATIVIDADES CRIMINAIS</v>
      </c>
      <c r="L11037" s="2">
        <v>1</v>
      </c>
    </row>
    <row r="11038" spans="1:12" ht="15.75" customHeight="1" x14ac:dyDescent="0.25">
      <c r="A11038" t="str">
        <f>CONCATENATE(B11038,C11038,D11038,H11038,I11038,L11038)</f>
        <v>2122020HOMICIDIO221</v>
      </c>
      <c r="B11038" s="2">
        <v>2</v>
      </c>
      <c r="C11038" s="2">
        <v>12</v>
      </c>
      <c r="D11038" s="2">
        <v>2020</v>
      </c>
      <c r="E11038" s="2" t="s">
        <v>25</v>
      </c>
      <c r="F11038" s="2" t="s">
        <v>25</v>
      </c>
      <c r="G11038" s="2" t="s">
        <v>11</v>
      </c>
      <c r="H11038" s="2" t="s">
        <v>12</v>
      </c>
      <c r="I11038" s="2">
        <v>22</v>
      </c>
      <c r="J11038" s="2" t="str">
        <f>VLOOKUP(A11038,'Cor da Pele e Motivacao'!$A$2:$I$11399,6, FALSE)</f>
        <v>Parda</v>
      </c>
      <c r="K11038" s="2" t="str">
        <f>VLOOKUP(A11038,'Cor da Pele e Motivacao'!$A$2:$I$11399,8, FALSE)</f>
        <v>ATIVIDADES CRIMINAIS</v>
      </c>
      <c r="L11038" s="2">
        <v>1</v>
      </c>
    </row>
    <row r="11039" spans="1:12" ht="15.75" customHeight="1" x14ac:dyDescent="0.25">
      <c r="A11039" t="str">
        <f>CONCATENATE(B11039,C11039,D11039,H11039,I11039,L11039)</f>
        <v>2122020HOMICIDIO601</v>
      </c>
      <c r="B11039" s="2">
        <v>2</v>
      </c>
      <c r="C11039" s="2">
        <v>12</v>
      </c>
      <c r="D11039" s="2">
        <v>2020</v>
      </c>
      <c r="E11039" s="2" t="s">
        <v>25</v>
      </c>
      <c r="F11039" s="2" t="s">
        <v>25</v>
      </c>
      <c r="G11039" s="2" t="s">
        <v>11</v>
      </c>
      <c r="H11039" s="2" t="s">
        <v>12</v>
      </c>
      <c r="I11039" s="2">
        <v>60</v>
      </c>
      <c r="J11039" s="2" t="str">
        <f>VLOOKUP(A11039,'Cor da Pele e Motivacao'!$A$2:$I$11399,6, FALSE)</f>
        <v>Parda</v>
      </c>
      <c r="K11039" s="2" t="str">
        <f>VLOOKUP(A11039,'Cor da Pele e Motivacao'!$A$2:$I$11399,8, FALSE)</f>
        <v>ATIVIDADES CRIMINAIS</v>
      </c>
      <c r="L11039" s="2">
        <v>1</v>
      </c>
    </row>
    <row r="11040" spans="1:12" ht="15.75" customHeight="1" x14ac:dyDescent="0.25">
      <c r="A11040" t="str">
        <f>CONCATENATE(B11040,C11040,D11040,H11040,I11040,L11040)</f>
        <v>2122020HOMICIDIO181</v>
      </c>
      <c r="B11040" s="2">
        <v>2</v>
      </c>
      <c r="C11040" s="2">
        <v>12</v>
      </c>
      <c r="D11040" s="2">
        <v>2020</v>
      </c>
      <c r="E11040" s="2" t="s">
        <v>27</v>
      </c>
      <c r="F11040" s="2" t="s">
        <v>14</v>
      </c>
      <c r="G11040" s="2" t="s">
        <v>11</v>
      </c>
      <c r="H11040" s="2" t="s">
        <v>12</v>
      </c>
      <c r="I11040" s="2">
        <v>18</v>
      </c>
      <c r="J11040" s="2" t="str">
        <f>VLOOKUP(A11040,'Cor da Pele e Motivacao'!$A$2:$I$11399,6, FALSE)</f>
        <v>Parda</v>
      </c>
      <c r="K11040" s="2" t="str">
        <f>VLOOKUP(A11040,'Cor da Pele e Motivacao'!$A$2:$I$11399,8, FALSE)</f>
        <v>VIOLÊNCIA INTERPESSOAL</v>
      </c>
      <c r="L11040" s="2">
        <v>1</v>
      </c>
    </row>
    <row r="11041" spans="1:12" ht="15.75" customHeight="1" x14ac:dyDescent="0.25">
      <c r="A11041" t="str">
        <f>CONCATENATE(B11041,C11041,D11041,H11041,I11041,L11041)</f>
        <v>3122020HOMICIDIO171</v>
      </c>
      <c r="B11041" s="2">
        <v>3</v>
      </c>
      <c r="C11041" s="2">
        <v>12</v>
      </c>
      <c r="D11041" s="2">
        <v>2020</v>
      </c>
      <c r="E11041" s="2" t="s">
        <v>89</v>
      </c>
      <c r="F11041" s="2" t="s">
        <v>16</v>
      </c>
      <c r="G11041" s="2" t="s">
        <v>11</v>
      </c>
      <c r="H11041" s="2" t="s">
        <v>12</v>
      </c>
      <c r="I11041" s="2">
        <v>17</v>
      </c>
      <c r="J11041" s="2" t="str">
        <f>VLOOKUP(A11041,'Cor da Pele e Motivacao'!$A$2:$I$11399,6, FALSE)</f>
        <v>Branca</v>
      </c>
      <c r="K11041" s="2" t="str">
        <f>VLOOKUP(A11041,'Cor da Pele e Motivacao'!$A$2:$I$11399,8, FALSE)</f>
        <v>VIOLÊNCIA INTERPESSOAL</v>
      </c>
      <c r="L11041" s="2">
        <v>1</v>
      </c>
    </row>
    <row r="11042" spans="1:12" ht="15.75" customHeight="1" x14ac:dyDescent="0.25">
      <c r="A11042" t="str">
        <f>CONCATENATE(B11042,C11042,D11042,H11042,I11042,L11042)</f>
        <v>3122020HOMICIDIO261</v>
      </c>
      <c r="B11042" s="2">
        <v>3</v>
      </c>
      <c r="C11042" s="2">
        <v>12</v>
      </c>
      <c r="D11042" s="2">
        <v>2020</v>
      </c>
      <c r="E11042" s="2" t="s">
        <v>23</v>
      </c>
      <c r="F11042" s="2" t="s">
        <v>14</v>
      </c>
      <c r="G11042" s="2" t="s">
        <v>11</v>
      </c>
      <c r="H11042" s="2" t="s">
        <v>12</v>
      </c>
      <c r="I11042" s="2">
        <v>26</v>
      </c>
      <c r="J11042" s="2" t="str">
        <f>VLOOKUP(A11042,'Cor da Pele e Motivacao'!$A$2:$I$11399,6, FALSE)</f>
        <v>Branca</v>
      </c>
      <c r="K11042" s="2" t="str">
        <f>VLOOKUP(A11042,'Cor da Pele e Motivacao'!$A$2:$I$11399,8, FALSE)</f>
        <v>ATIVIDADES CRIMINAIS</v>
      </c>
      <c r="L11042" s="2">
        <v>1</v>
      </c>
    </row>
    <row r="11043" spans="1:12" ht="15.75" customHeight="1" x14ac:dyDescent="0.25">
      <c r="A11043" t="str">
        <f>CONCATENATE(B11043,C11043,D11043,H11043,I11043,L11043)</f>
        <v>3122020HOMICIDIO221</v>
      </c>
      <c r="B11043" s="2">
        <v>3</v>
      </c>
      <c r="C11043" s="2">
        <v>12</v>
      </c>
      <c r="D11043" s="2">
        <v>2020</v>
      </c>
      <c r="E11043" s="2" t="s">
        <v>25</v>
      </c>
      <c r="F11043" s="2" t="s">
        <v>25</v>
      </c>
      <c r="G11043" s="2" t="s">
        <v>11</v>
      </c>
      <c r="H11043" s="2" t="s">
        <v>12</v>
      </c>
      <c r="I11043" s="2">
        <v>22</v>
      </c>
      <c r="J11043" s="2" t="str">
        <f>VLOOKUP(A11043,'Cor da Pele e Motivacao'!$A$2:$I$11399,6, FALSE)</f>
        <v>Branca</v>
      </c>
      <c r="K11043" s="2" t="str">
        <f>VLOOKUP(A11043,'Cor da Pele e Motivacao'!$A$2:$I$11399,8, FALSE)</f>
        <v>ATIVIDADES CRIMINAIS</v>
      </c>
      <c r="L11043" s="2">
        <v>1</v>
      </c>
    </row>
    <row r="11044" spans="1:12" ht="15.75" customHeight="1" x14ac:dyDescent="0.25">
      <c r="A11044" t="str">
        <f>CONCATENATE(B11044,C11044,D11044,H11044,I11044,L11044)</f>
        <v>3122020HOMICIDIO561</v>
      </c>
      <c r="B11044" s="2">
        <v>3</v>
      </c>
      <c r="C11044" s="2">
        <v>12</v>
      </c>
      <c r="D11044" s="2">
        <v>2020</v>
      </c>
      <c r="E11044" s="2" t="s">
        <v>150</v>
      </c>
      <c r="F11044" s="2" t="s">
        <v>10</v>
      </c>
      <c r="G11044" s="2" t="s">
        <v>11</v>
      </c>
      <c r="H11044" s="2" t="s">
        <v>12</v>
      </c>
      <c r="I11044" s="2">
        <v>56</v>
      </c>
      <c r="J11044" s="2" t="str">
        <f>VLOOKUP(A11044,'Cor da Pele e Motivacao'!$A$2:$I$11399,6, FALSE)</f>
        <v>Parda</v>
      </c>
      <c r="K11044" s="2" t="str">
        <f>VLOOKUP(A11044,'Cor da Pele e Motivacao'!$A$2:$I$11399,8, FALSE)</f>
        <v>VIOLÊNCIA INTERPESSOAL</v>
      </c>
      <c r="L11044" s="2">
        <v>1</v>
      </c>
    </row>
    <row r="11045" spans="1:12" ht="15.75" customHeight="1" x14ac:dyDescent="0.25">
      <c r="A11045" t="str">
        <f>CONCATENATE(B11045,C11045,D11045,H11045,I11045,L11045)</f>
        <v>4122020HOMICIDIO421</v>
      </c>
      <c r="B11045" s="2">
        <v>4</v>
      </c>
      <c r="C11045" s="2">
        <v>12</v>
      </c>
      <c r="D11045" s="2">
        <v>2020</v>
      </c>
      <c r="E11045" s="2" t="s">
        <v>55</v>
      </c>
      <c r="F11045" s="2" t="s">
        <v>10</v>
      </c>
      <c r="G11045" s="2" t="s">
        <v>11</v>
      </c>
      <c r="H11045" s="2" t="s">
        <v>12</v>
      </c>
      <c r="I11045" s="2">
        <v>42</v>
      </c>
      <c r="J11045" s="2" t="str">
        <f>VLOOKUP(A11045,'Cor da Pele e Motivacao'!$A$2:$I$11399,6, FALSE)</f>
        <v>Parda</v>
      </c>
      <c r="K11045" s="2" t="str">
        <f>VLOOKUP(A11045,'Cor da Pele e Motivacao'!$A$2:$I$11399,8, FALSE)</f>
        <v>ATIVIDADES CRIMINAIS</v>
      </c>
      <c r="L11045" s="2">
        <v>1</v>
      </c>
    </row>
    <row r="11046" spans="1:12" ht="15.75" customHeight="1" x14ac:dyDescent="0.25">
      <c r="A11046" t="str">
        <f>CONCATENATE(B11046,C11046,D11046,H11046,I11046,L11046)</f>
        <v>4122020HOMICIDIO351</v>
      </c>
      <c r="B11046" s="2">
        <v>4</v>
      </c>
      <c r="C11046" s="2">
        <v>12</v>
      </c>
      <c r="D11046" s="2">
        <v>2020</v>
      </c>
      <c r="E11046" s="2" t="s">
        <v>13</v>
      </c>
      <c r="F11046" s="2" t="s">
        <v>14</v>
      </c>
      <c r="G11046" s="2" t="s">
        <v>11</v>
      </c>
      <c r="H11046" s="2" t="s">
        <v>12</v>
      </c>
      <c r="I11046" s="2">
        <v>35</v>
      </c>
      <c r="J11046" s="2" t="str">
        <f>VLOOKUP(A11046,'Cor da Pele e Motivacao'!$A$2:$I$11399,6, FALSE)</f>
        <v>Parda</v>
      </c>
      <c r="K11046" s="2" t="str">
        <f>VLOOKUP(A11046,'Cor da Pele e Motivacao'!$A$2:$I$11399,8, FALSE)</f>
        <v>ATIVIDADES CRIMINAIS</v>
      </c>
      <c r="L11046" s="2">
        <v>1</v>
      </c>
    </row>
    <row r="11047" spans="1:12" ht="15.75" customHeight="1" x14ac:dyDescent="0.25">
      <c r="A11047" t="str">
        <f>CONCATENATE(B11047,C11047,D11047,H11047,I11047,L11047)</f>
        <v>4122020HOMICIDIO191</v>
      </c>
      <c r="B11047" s="2">
        <v>4</v>
      </c>
      <c r="C11047" s="2">
        <v>12</v>
      </c>
      <c r="D11047" s="2">
        <v>2020</v>
      </c>
      <c r="E11047" s="2" t="s">
        <v>15</v>
      </c>
      <c r="F11047" s="2" t="s">
        <v>16</v>
      </c>
      <c r="G11047" s="2" t="s">
        <v>28</v>
      </c>
      <c r="H11047" s="2" t="s">
        <v>12</v>
      </c>
      <c r="I11047" s="2">
        <v>19</v>
      </c>
      <c r="J11047" s="2" t="str">
        <f>VLOOKUP(A11047,'Cor da Pele e Motivacao'!$A$2:$I$11399,6, FALSE)</f>
        <v>Parda</v>
      </c>
      <c r="K11047" s="2" t="str">
        <f>VLOOKUP(A11047,'Cor da Pele e Motivacao'!$A$2:$I$11399,8, FALSE)</f>
        <v>ATIVIDADES CRIMINAIS</v>
      </c>
      <c r="L11047" s="2">
        <v>1</v>
      </c>
    </row>
    <row r="11048" spans="1:12" ht="15.75" customHeight="1" x14ac:dyDescent="0.25">
      <c r="A11048" t="str">
        <f>CONCATENATE(B11048,C11048,D11048,H11048,I11048,L11048)</f>
        <v>4122020HOMICIDIO191</v>
      </c>
      <c r="B11048" s="2">
        <v>4</v>
      </c>
      <c r="C11048" s="2">
        <v>12</v>
      </c>
      <c r="D11048" s="2">
        <v>2020</v>
      </c>
      <c r="E11048" s="2" t="s">
        <v>15</v>
      </c>
      <c r="F11048" s="2" t="s">
        <v>16</v>
      </c>
      <c r="G11048" s="2" t="s">
        <v>11</v>
      </c>
      <c r="H11048" s="2" t="s">
        <v>12</v>
      </c>
      <c r="I11048" s="2">
        <v>19</v>
      </c>
      <c r="J11048" s="2" t="str">
        <f>VLOOKUP(A11048,'Cor da Pele e Motivacao'!$A$2:$I$11399,6, FALSE)</f>
        <v>Parda</v>
      </c>
      <c r="K11048" s="2" t="str">
        <f>VLOOKUP(A11048,'Cor da Pele e Motivacao'!$A$2:$I$11399,8, FALSE)</f>
        <v>ATIVIDADES CRIMINAIS</v>
      </c>
      <c r="L11048" s="2">
        <v>1</v>
      </c>
    </row>
    <row r="11049" spans="1:12" ht="15.75" customHeight="1" x14ac:dyDescent="0.25">
      <c r="A11049" t="str">
        <f>CONCATENATE(B11049,C11049,D11049,H11049,I11049,L11049)</f>
        <v>4122020HOMICIDIO181</v>
      </c>
      <c r="B11049" s="2">
        <v>4</v>
      </c>
      <c r="C11049" s="2">
        <v>12</v>
      </c>
      <c r="D11049" s="2">
        <v>2020</v>
      </c>
      <c r="E11049" s="2" t="s">
        <v>23</v>
      </c>
      <c r="F11049" s="2" t="s">
        <v>14</v>
      </c>
      <c r="G11049" s="2" t="s">
        <v>11</v>
      </c>
      <c r="H11049" s="2" t="s">
        <v>12</v>
      </c>
      <c r="I11049" s="2">
        <v>18</v>
      </c>
      <c r="J11049" s="2" t="str">
        <f>VLOOKUP(A11049,'Cor da Pele e Motivacao'!$A$2:$I$11399,6, FALSE)</f>
        <v>Parda</v>
      </c>
      <c r="K11049" s="2" t="str">
        <f>VLOOKUP(A11049,'Cor da Pele e Motivacao'!$A$2:$I$11399,8, FALSE)</f>
        <v>ATIVIDADES CRIMINAIS</v>
      </c>
      <c r="L11049" s="2">
        <v>1</v>
      </c>
    </row>
    <row r="11050" spans="1:12" ht="15.75" customHeight="1" x14ac:dyDescent="0.25">
      <c r="A11050" t="str">
        <f>CONCATENATE(B11050,C11050,D11050,H11050,I11050,L11050)</f>
        <v>4122020FEMINICIDIO201</v>
      </c>
      <c r="B11050" s="2">
        <v>4</v>
      </c>
      <c r="C11050" s="2">
        <v>12</v>
      </c>
      <c r="D11050" s="2">
        <v>2020</v>
      </c>
      <c r="E11050" s="2" t="s">
        <v>25</v>
      </c>
      <c r="F11050" s="2" t="s">
        <v>25</v>
      </c>
      <c r="G11050" s="2" t="s">
        <v>28</v>
      </c>
      <c r="H11050" s="2" t="s">
        <v>29</v>
      </c>
      <c r="I11050" s="2">
        <v>20</v>
      </c>
      <c r="J11050" s="2" t="str">
        <f>VLOOKUP(A11050,'Cor da Pele e Motivacao'!$A$2:$I$11399,6, FALSE)</f>
        <v>Parda</v>
      </c>
      <c r="K11050" s="2" t="str">
        <f>VLOOKUP(A11050,'Cor da Pele e Motivacao'!$A$2:$I$11399,8, FALSE)</f>
        <v>FEMINICIDIO</v>
      </c>
      <c r="L11050" s="2">
        <v>1</v>
      </c>
    </row>
    <row r="11051" spans="1:12" ht="15.75" customHeight="1" x14ac:dyDescent="0.25">
      <c r="A11051" t="str">
        <f>CONCATENATE(B11051,C11051,D11051,H11051,I11051,L11051)</f>
        <v>4122020HOMICIDIO191</v>
      </c>
      <c r="B11051" s="2">
        <v>4</v>
      </c>
      <c r="C11051" s="2">
        <v>12</v>
      </c>
      <c r="D11051" s="2">
        <v>2020</v>
      </c>
      <c r="E11051" s="2" t="s">
        <v>180</v>
      </c>
      <c r="F11051" s="2" t="s">
        <v>16</v>
      </c>
      <c r="G11051" s="2" t="s">
        <v>11</v>
      </c>
      <c r="H11051" s="2" t="s">
        <v>12</v>
      </c>
      <c r="I11051" s="2">
        <v>19</v>
      </c>
      <c r="J11051" s="2" t="str">
        <f>VLOOKUP(A11051,'Cor da Pele e Motivacao'!$A$2:$I$11399,6, FALSE)</f>
        <v>Parda</v>
      </c>
      <c r="K11051" s="2" t="str">
        <f>VLOOKUP(A11051,'Cor da Pele e Motivacao'!$A$2:$I$11399,8, FALSE)</f>
        <v>ATIVIDADES CRIMINAIS</v>
      </c>
      <c r="L11051" s="2">
        <v>1</v>
      </c>
    </row>
    <row r="11052" spans="1:12" ht="15.75" customHeight="1" x14ac:dyDescent="0.25">
      <c r="A11052" t="str">
        <f>CONCATENATE(B11052,C11052,D11052,H11052,I11052,L11052)</f>
        <v>5122020HOMICIDIO151</v>
      </c>
      <c r="B11052" s="2">
        <v>5</v>
      </c>
      <c r="C11052" s="2">
        <v>12</v>
      </c>
      <c r="D11052" s="2">
        <v>2020</v>
      </c>
      <c r="E11052" s="2" t="s">
        <v>13</v>
      </c>
      <c r="F11052" s="2" t="s">
        <v>14</v>
      </c>
      <c r="G11052" s="2" t="s">
        <v>11</v>
      </c>
      <c r="H11052" s="2" t="s">
        <v>12</v>
      </c>
      <c r="I11052" s="2">
        <v>15</v>
      </c>
      <c r="J11052" s="2" t="str">
        <f>VLOOKUP(A11052,'Cor da Pele e Motivacao'!$A$2:$I$11399,6, FALSE)</f>
        <v>Parda</v>
      </c>
      <c r="K11052" s="2" t="str">
        <f>VLOOKUP(A11052,'Cor da Pele e Motivacao'!$A$2:$I$11399,8, FALSE)</f>
        <v>ATIVIDADES CRIMINAIS</v>
      </c>
      <c r="L11052" s="2">
        <v>1</v>
      </c>
    </row>
    <row r="11053" spans="1:12" ht="15.75" customHeight="1" x14ac:dyDescent="0.25">
      <c r="A11053" t="str">
        <f>CONCATENATE(B11053,C11053,D11053,H11053,I11053,L11053)</f>
        <v>5122020HOMICIDIO371</v>
      </c>
      <c r="B11053" s="2">
        <v>5</v>
      </c>
      <c r="C11053" s="2">
        <v>12</v>
      </c>
      <c r="D11053" s="2">
        <v>2020</v>
      </c>
      <c r="E11053" s="2" t="s">
        <v>59</v>
      </c>
      <c r="F11053" s="2" t="s">
        <v>22</v>
      </c>
      <c r="G11053" s="2" t="s">
        <v>11</v>
      </c>
      <c r="H11053" s="2" t="s">
        <v>12</v>
      </c>
      <c r="I11053" s="2">
        <v>37</v>
      </c>
      <c r="J11053" s="2" t="str">
        <f>VLOOKUP(A11053,'Cor da Pele e Motivacao'!$A$2:$I$11399,6, FALSE)</f>
        <v>Branca</v>
      </c>
      <c r="K11053" s="2" t="str">
        <f>VLOOKUP(A11053,'Cor da Pele e Motivacao'!$A$2:$I$11399,8, FALSE)</f>
        <v>ATIVIDADES CRIMINAIS</v>
      </c>
      <c r="L11053" s="2">
        <v>1</v>
      </c>
    </row>
    <row r="11054" spans="1:12" ht="15.75" customHeight="1" x14ac:dyDescent="0.25">
      <c r="A11054" t="str">
        <f>CONCATENATE(B11054,C11054,D11054,H11054,I11054,L11054)</f>
        <v>5122020HOMICIDIO221</v>
      </c>
      <c r="B11054" s="2">
        <v>5</v>
      </c>
      <c r="C11054" s="2">
        <v>12</v>
      </c>
      <c r="D11054" s="2">
        <v>2020</v>
      </c>
      <c r="E11054" s="2" t="s">
        <v>19</v>
      </c>
      <c r="F11054" s="2" t="s">
        <v>14</v>
      </c>
      <c r="G11054" s="2" t="s">
        <v>11</v>
      </c>
      <c r="H11054" s="2" t="s">
        <v>12</v>
      </c>
      <c r="I11054" s="2">
        <v>22</v>
      </c>
      <c r="J11054" s="2" t="str">
        <f>VLOOKUP(A11054,'Cor da Pele e Motivacao'!$A$2:$I$11399,6, FALSE)</f>
        <v>Parda</v>
      </c>
      <c r="K11054" s="2" t="str">
        <f>VLOOKUP(A11054,'Cor da Pele e Motivacao'!$A$2:$I$11399,8, FALSE)</f>
        <v>ATIVIDADES CRIMINAIS</v>
      </c>
      <c r="L11054" s="2">
        <v>1</v>
      </c>
    </row>
    <row r="11055" spans="1:12" ht="15.75" customHeight="1" x14ac:dyDescent="0.25">
      <c r="A11055" t="str">
        <f>CONCATENATE(B11055,C11055,D11055,H11055,I11055,L11055)</f>
        <v>5122020HOMICIDIO311</v>
      </c>
      <c r="B11055" s="2">
        <v>5</v>
      </c>
      <c r="C11055" s="2">
        <v>12</v>
      </c>
      <c r="D11055" s="2">
        <v>2020</v>
      </c>
      <c r="E11055" s="2" t="s">
        <v>78</v>
      </c>
      <c r="F11055" s="2" t="s">
        <v>14</v>
      </c>
      <c r="G11055" s="2" t="s">
        <v>11</v>
      </c>
      <c r="H11055" s="2" t="s">
        <v>12</v>
      </c>
      <c r="I11055" s="2">
        <v>31</v>
      </c>
      <c r="J11055" s="2" t="str">
        <f>VLOOKUP(A11055,'Cor da Pele e Motivacao'!$A$2:$I$11399,6, FALSE)</f>
        <v>Parda</v>
      </c>
      <c r="K11055" s="2" t="str">
        <f>VLOOKUP(A11055,'Cor da Pele e Motivacao'!$A$2:$I$11399,8, FALSE)</f>
        <v>ATIVIDADES CRIMINAIS</v>
      </c>
      <c r="L11055" s="2">
        <v>1</v>
      </c>
    </row>
    <row r="11056" spans="1:12" ht="15.75" customHeight="1" x14ac:dyDescent="0.25">
      <c r="A11056" t="str">
        <f>CONCATENATE(B11056,C11056,D11056,H11056,I11056,L11056)</f>
        <v>5122020HOMICIDIO191</v>
      </c>
      <c r="B11056" s="2">
        <v>5</v>
      </c>
      <c r="C11056" s="2">
        <v>12</v>
      </c>
      <c r="D11056" s="2">
        <v>2020</v>
      </c>
      <c r="E11056" s="2" t="s">
        <v>20</v>
      </c>
      <c r="F11056" s="2" t="s">
        <v>14</v>
      </c>
      <c r="G11056" s="2" t="s">
        <v>11</v>
      </c>
      <c r="H11056" s="2" t="s">
        <v>12</v>
      </c>
      <c r="I11056" s="2">
        <v>19</v>
      </c>
      <c r="J11056" s="2" t="str">
        <f>VLOOKUP(A11056,'Cor da Pele e Motivacao'!$A$2:$I$11399,6, FALSE)</f>
        <v>Parda</v>
      </c>
      <c r="K11056" s="2" t="str">
        <f>VLOOKUP(A11056,'Cor da Pele e Motivacao'!$A$2:$I$11399,8, FALSE)</f>
        <v>ATIVIDADES CRIMINAIS</v>
      </c>
      <c r="L11056" s="2">
        <v>1</v>
      </c>
    </row>
    <row r="11057" spans="1:12" ht="15.75" customHeight="1" x14ac:dyDescent="0.25">
      <c r="A11057" t="str">
        <f>CONCATENATE(B11057,C11057,D11057,H11057,I11057,L11057)</f>
        <v>5122020HOMICIDIO201</v>
      </c>
      <c r="B11057" s="2">
        <v>5</v>
      </c>
      <c r="C11057" s="2">
        <v>12</v>
      </c>
      <c r="D11057" s="2">
        <v>2020</v>
      </c>
      <c r="E11057" s="2" t="s">
        <v>20</v>
      </c>
      <c r="F11057" s="2" t="s">
        <v>14</v>
      </c>
      <c r="G11057" s="2" t="s">
        <v>11</v>
      </c>
      <c r="H11057" s="2" t="s">
        <v>12</v>
      </c>
      <c r="I11057" s="2">
        <v>20</v>
      </c>
      <c r="J11057" s="2" t="str">
        <f>VLOOKUP(A11057,'Cor da Pele e Motivacao'!$A$2:$I$11399,6, FALSE)</f>
        <v>Parda</v>
      </c>
      <c r="K11057" s="2" t="str">
        <f>VLOOKUP(A11057,'Cor da Pele e Motivacao'!$A$2:$I$11399,8, FALSE)</f>
        <v>VIOLÊNCIA INTERPESSOAL</v>
      </c>
      <c r="L11057" s="2">
        <v>1</v>
      </c>
    </row>
    <row r="11058" spans="1:12" ht="15.75" customHeight="1" x14ac:dyDescent="0.25">
      <c r="A11058" t="str">
        <f>CONCATENATE(B11058,C11058,D11058,H11058,I11058,L11058)</f>
        <v>5122020HOMICIDIO221</v>
      </c>
      <c r="B11058" s="2">
        <v>5</v>
      </c>
      <c r="C11058" s="2">
        <v>12</v>
      </c>
      <c r="D11058" s="2">
        <v>2020</v>
      </c>
      <c r="E11058" s="2" t="s">
        <v>20</v>
      </c>
      <c r="F11058" s="2" t="s">
        <v>14</v>
      </c>
      <c r="G11058" s="2" t="s">
        <v>11</v>
      </c>
      <c r="H11058" s="2" t="s">
        <v>12</v>
      </c>
      <c r="I11058" s="2">
        <v>22</v>
      </c>
      <c r="J11058" s="2" t="str">
        <f>VLOOKUP(A11058,'Cor da Pele e Motivacao'!$A$2:$I$11399,6, FALSE)</f>
        <v>Parda</v>
      </c>
      <c r="K11058" s="2" t="str">
        <f>VLOOKUP(A11058,'Cor da Pele e Motivacao'!$A$2:$I$11399,8, FALSE)</f>
        <v>ATIVIDADES CRIMINAIS</v>
      </c>
      <c r="L11058" s="2">
        <v>1</v>
      </c>
    </row>
    <row r="11059" spans="1:12" ht="15.75" customHeight="1" x14ac:dyDescent="0.25">
      <c r="A11059" t="str">
        <f>CONCATENATE(B11059,C11059,D11059,H11059,I11059,L11059)</f>
        <v>5122020HOMICIDIO181</v>
      </c>
      <c r="B11059" s="2">
        <v>5</v>
      </c>
      <c r="C11059" s="2">
        <v>12</v>
      </c>
      <c r="D11059" s="2">
        <v>2020</v>
      </c>
      <c r="E11059" s="2" t="s">
        <v>67</v>
      </c>
      <c r="F11059" s="2" t="s">
        <v>16</v>
      </c>
      <c r="G11059" s="2" t="s">
        <v>11</v>
      </c>
      <c r="H11059" s="2" t="s">
        <v>12</v>
      </c>
      <c r="I11059" s="2">
        <v>18</v>
      </c>
      <c r="J11059" s="2" t="str">
        <f>VLOOKUP(A11059,'Cor da Pele e Motivacao'!$A$2:$I$11399,6, FALSE)</f>
        <v>Parda</v>
      </c>
      <c r="K11059" s="2" t="str">
        <f>VLOOKUP(A11059,'Cor da Pele e Motivacao'!$A$2:$I$11399,8, FALSE)</f>
        <v>ATIVIDADES CRIMINAIS</v>
      </c>
      <c r="L11059" s="2">
        <v>1</v>
      </c>
    </row>
    <row r="11060" spans="1:12" ht="15.75" customHeight="1" x14ac:dyDescent="0.25">
      <c r="A11060" t="str">
        <f>CONCATENATE(B11060,C11060,D11060,H11060,I11060,L11060)</f>
        <v>5122020HOMICIDIO421</v>
      </c>
      <c r="B11060" s="2">
        <v>5</v>
      </c>
      <c r="C11060" s="2">
        <v>12</v>
      </c>
      <c r="D11060" s="2">
        <v>2020</v>
      </c>
      <c r="E11060" s="2" t="s">
        <v>104</v>
      </c>
      <c r="F11060" s="2" t="s">
        <v>22</v>
      </c>
      <c r="G11060" s="2" t="s">
        <v>11</v>
      </c>
      <c r="H11060" s="2" t="s">
        <v>12</v>
      </c>
      <c r="I11060" s="2">
        <v>42</v>
      </c>
      <c r="J11060" s="2" t="str">
        <f>VLOOKUP(A11060,'Cor da Pele e Motivacao'!$A$2:$I$11399,6, FALSE)</f>
        <v>Parda</v>
      </c>
      <c r="K11060" s="2" t="str">
        <f>VLOOKUP(A11060,'Cor da Pele e Motivacao'!$A$2:$I$11399,8, FALSE)</f>
        <v>ATIVIDADES CRIMINAIS</v>
      </c>
      <c r="L11060" s="2">
        <v>1</v>
      </c>
    </row>
    <row r="11061" spans="1:12" ht="15.75" customHeight="1" x14ac:dyDescent="0.25">
      <c r="A11061" t="str">
        <f>CONCATENATE(B11061,C11061,D11061,H11061,I11061,L11061)</f>
        <v>5122020HOMICIDIO181</v>
      </c>
      <c r="B11061" s="2">
        <v>5</v>
      </c>
      <c r="C11061" s="2">
        <v>12</v>
      </c>
      <c r="D11061" s="2">
        <v>2020</v>
      </c>
      <c r="E11061" s="2" t="s">
        <v>92</v>
      </c>
      <c r="F11061" s="2" t="s">
        <v>22</v>
      </c>
      <c r="G11061" s="2" t="s">
        <v>11</v>
      </c>
      <c r="H11061" s="2" t="s">
        <v>12</v>
      </c>
      <c r="I11061" s="2">
        <v>18</v>
      </c>
      <c r="J11061" s="2" t="str">
        <f>VLOOKUP(A11061,'Cor da Pele e Motivacao'!$A$2:$I$11399,6, FALSE)</f>
        <v>Parda</v>
      </c>
      <c r="K11061" s="2" t="str">
        <f>VLOOKUP(A11061,'Cor da Pele e Motivacao'!$A$2:$I$11399,8, FALSE)</f>
        <v>ATIVIDADES CRIMINAIS</v>
      </c>
      <c r="L11061" s="2">
        <v>1</v>
      </c>
    </row>
    <row r="11062" spans="1:12" ht="15.75" customHeight="1" x14ac:dyDescent="0.25">
      <c r="A11062" t="str">
        <f>CONCATENATE(B11062,C11062,D11062,H11062,I11062,L11062)</f>
        <v>5122020HOMICIDIO191</v>
      </c>
      <c r="B11062" s="2">
        <v>5</v>
      </c>
      <c r="C11062" s="2">
        <v>12</v>
      </c>
      <c r="D11062" s="2">
        <v>2020</v>
      </c>
      <c r="E11062" s="2" t="s">
        <v>101</v>
      </c>
      <c r="F11062" s="2" t="s">
        <v>22</v>
      </c>
      <c r="G11062" s="2" t="s">
        <v>11</v>
      </c>
      <c r="H11062" s="2" t="s">
        <v>12</v>
      </c>
      <c r="I11062" s="2">
        <v>19</v>
      </c>
      <c r="J11062" s="2" t="str">
        <f>VLOOKUP(A11062,'Cor da Pele e Motivacao'!$A$2:$I$11399,6, FALSE)</f>
        <v>Parda</v>
      </c>
      <c r="K11062" s="2" t="str">
        <f>VLOOKUP(A11062,'Cor da Pele e Motivacao'!$A$2:$I$11399,8, FALSE)</f>
        <v>ATIVIDADES CRIMINAIS</v>
      </c>
      <c r="L11062" s="2">
        <v>1</v>
      </c>
    </row>
    <row r="11063" spans="1:12" ht="15.75" customHeight="1" x14ac:dyDescent="0.25">
      <c r="A11063" t="str">
        <f>CONCATENATE(B11063,C11063,D11063,H11063,I11063,L11063)</f>
        <v>5122020HOMICIDIO171</v>
      </c>
      <c r="B11063" s="2">
        <v>5</v>
      </c>
      <c r="C11063" s="2">
        <v>12</v>
      </c>
      <c r="D11063" s="2">
        <v>2020</v>
      </c>
      <c r="E11063" s="2" t="s">
        <v>25</v>
      </c>
      <c r="F11063" s="2" t="s">
        <v>25</v>
      </c>
      <c r="G11063" s="2" t="s">
        <v>11</v>
      </c>
      <c r="H11063" s="2" t="s">
        <v>12</v>
      </c>
      <c r="I11063" s="2">
        <v>17</v>
      </c>
      <c r="J11063" s="2" t="str">
        <f>VLOOKUP(A11063,'Cor da Pele e Motivacao'!$A$2:$I$11399,6, FALSE)</f>
        <v>Parda</v>
      </c>
      <c r="K11063" s="2" t="str">
        <f>VLOOKUP(A11063,'Cor da Pele e Motivacao'!$A$2:$I$11399,8, FALSE)</f>
        <v>ATIVIDADES CRIMINAIS</v>
      </c>
      <c r="L11063" s="2">
        <v>1</v>
      </c>
    </row>
    <row r="11064" spans="1:12" ht="15.75" customHeight="1" x14ac:dyDescent="0.25">
      <c r="A11064" t="str">
        <f>CONCATENATE(B11064,C11064,D11064,H11064,I11064,L11064)</f>
        <v>5122020HOMICIDIO321</v>
      </c>
      <c r="B11064" s="2">
        <v>5</v>
      </c>
      <c r="C11064" s="2">
        <v>12</v>
      </c>
      <c r="D11064" s="2">
        <v>2020</v>
      </c>
      <c r="E11064" s="2" t="s">
        <v>189</v>
      </c>
      <c r="F11064" s="2" t="s">
        <v>10</v>
      </c>
      <c r="G11064" s="2" t="s">
        <v>11</v>
      </c>
      <c r="H11064" s="2" t="s">
        <v>12</v>
      </c>
      <c r="I11064" s="2">
        <v>32</v>
      </c>
      <c r="J11064" s="2" t="str">
        <f>VLOOKUP(A11064,'Cor da Pele e Motivacao'!$A$2:$I$11399,6, FALSE)</f>
        <v>Parda</v>
      </c>
      <c r="K11064" s="2" t="str">
        <f>VLOOKUP(A11064,'Cor da Pele e Motivacao'!$A$2:$I$11399,8, FALSE)</f>
        <v>VIOLÊNCIA INTERPESSOAL</v>
      </c>
      <c r="L11064" s="2">
        <v>1</v>
      </c>
    </row>
    <row r="11065" spans="1:12" ht="15.75" customHeight="1" x14ac:dyDescent="0.25">
      <c r="A11065" t="str">
        <f>CONCATENATE(B11065,C11065,D11065,H11065,I11065,L11065)</f>
        <v>6122020HOMICIDIO201</v>
      </c>
      <c r="B11065" s="2">
        <v>6</v>
      </c>
      <c r="C11065" s="2">
        <v>12</v>
      </c>
      <c r="D11065" s="2">
        <v>2020</v>
      </c>
      <c r="E11065" s="2" t="s">
        <v>109</v>
      </c>
      <c r="F11065" s="2" t="s">
        <v>22</v>
      </c>
      <c r="G11065" s="2" t="s">
        <v>11</v>
      </c>
      <c r="H11065" s="2" t="s">
        <v>12</v>
      </c>
      <c r="I11065" s="2">
        <v>20</v>
      </c>
      <c r="J11065" s="2" t="str">
        <f>VLOOKUP(A11065,'Cor da Pele e Motivacao'!$A$2:$I$11399,6, FALSE)</f>
        <v>Parda</v>
      </c>
      <c r="K11065" s="2" t="str">
        <f>VLOOKUP(A11065,'Cor da Pele e Motivacao'!$A$2:$I$11399,8, FALSE)</f>
        <v>ATIVIDADES CRIMINAIS</v>
      </c>
      <c r="L11065" s="2">
        <v>1</v>
      </c>
    </row>
    <row r="11066" spans="1:12" ht="15.75" customHeight="1" x14ac:dyDescent="0.25">
      <c r="A11066" t="str">
        <f>CONCATENATE(B11066,C11066,D11066,H11066,I11066,L11066)</f>
        <v>6122020HOMICIDIO251</v>
      </c>
      <c r="B11066" s="2">
        <v>6</v>
      </c>
      <c r="C11066" s="2">
        <v>12</v>
      </c>
      <c r="D11066" s="2">
        <v>2020</v>
      </c>
      <c r="E11066" s="2" t="s">
        <v>96</v>
      </c>
      <c r="F11066" s="2" t="s">
        <v>16</v>
      </c>
      <c r="G11066" s="2" t="s">
        <v>11</v>
      </c>
      <c r="H11066" s="2" t="s">
        <v>12</v>
      </c>
      <c r="I11066" s="2">
        <v>25</v>
      </c>
      <c r="J11066" s="2" t="str">
        <f>VLOOKUP(A11066,'Cor da Pele e Motivacao'!$A$2:$I$11399,6, FALSE)</f>
        <v>Parda</v>
      </c>
      <c r="K11066" s="2" t="str">
        <f>VLOOKUP(A11066,'Cor da Pele e Motivacao'!$A$2:$I$11399,8, FALSE)</f>
        <v>ATIVIDADES CRIMINAIS</v>
      </c>
      <c r="L11066" s="2">
        <v>1</v>
      </c>
    </row>
    <row r="11067" spans="1:12" ht="15.75" customHeight="1" x14ac:dyDescent="0.25">
      <c r="A11067" t="str">
        <f>CONCATENATE(B11067,C11067,D11067,H11067,I11067,L11067)</f>
        <v>6122020LATROCINIO351</v>
      </c>
      <c r="B11067" s="2">
        <v>6</v>
      </c>
      <c r="C11067" s="2">
        <v>12</v>
      </c>
      <c r="D11067" s="2">
        <v>2020</v>
      </c>
      <c r="E11067" s="2" t="s">
        <v>201</v>
      </c>
      <c r="F11067" s="2" t="s">
        <v>10</v>
      </c>
      <c r="G11067" s="2" t="s">
        <v>11</v>
      </c>
      <c r="H11067" s="2" t="s">
        <v>33</v>
      </c>
      <c r="I11067" s="2">
        <v>35</v>
      </c>
      <c r="J11067" s="2" t="str">
        <f>VLOOKUP(A11067,'Cor da Pele e Motivacao'!$A$2:$I$11399,6, FALSE)</f>
        <v>Parda</v>
      </c>
      <c r="K11067" s="2" t="str">
        <f>VLOOKUP(A11067,'Cor da Pele e Motivacao'!$A$2:$I$11399,8, FALSE)</f>
        <v>PATRIMÔNIO</v>
      </c>
      <c r="L11067" s="2">
        <v>1</v>
      </c>
    </row>
    <row r="11068" spans="1:12" ht="15.75" customHeight="1" x14ac:dyDescent="0.25">
      <c r="A11068" t="str">
        <f>CONCATENATE(B11068,C11068,D11068,H11068,I11068,L11068)</f>
        <v>6122020HOMICIDIO211</v>
      </c>
      <c r="B11068" s="2">
        <v>6</v>
      </c>
      <c r="C11068" s="2">
        <v>12</v>
      </c>
      <c r="D11068" s="2">
        <v>2020</v>
      </c>
      <c r="E11068" s="2" t="s">
        <v>99</v>
      </c>
      <c r="F11068" s="2" t="s">
        <v>16</v>
      </c>
      <c r="G11068" s="2" t="s">
        <v>11</v>
      </c>
      <c r="H11068" s="2" t="s">
        <v>12</v>
      </c>
      <c r="I11068" s="2">
        <v>21</v>
      </c>
      <c r="J11068" s="2" t="str">
        <f>VLOOKUP(A11068,'Cor da Pele e Motivacao'!$A$2:$I$11399,6, FALSE)</f>
        <v>Parda</v>
      </c>
      <c r="K11068" s="2" t="str">
        <f>VLOOKUP(A11068,'Cor da Pele e Motivacao'!$A$2:$I$11399,8, FALSE)</f>
        <v>ATIVIDADES CRIMINAIS</v>
      </c>
      <c r="L11068" s="2">
        <v>1</v>
      </c>
    </row>
    <row r="11069" spans="1:12" ht="15.75" customHeight="1" x14ac:dyDescent="0.25">
      <c r="A11069" t="str">
        <f>CONCATENATE(B11069,C11069,D11069,H11069,I11069,L11069)</f>
        <v>6122020HOMICIDIO201</v>
      </c>
      <c r="B11069" s="2">
        <v>6</v>
      </c>
      <c r="C11069" s="2">
        <v>12</v>
      </c>
      <c r="D11069" s="2">
        <v>2020</v>
      </c>
      <c r="E11069" s="2" t="s">
        <v>13</v>
      </c>
      <c r="F11069" s="2" t="s">
        <v>14</v>
      </c>
      <c r="G11069" s="2" t="s">
        <v>11</v>
      </c>
      <c r="H11069" s="2" t="s">
        <v>12</v>
      </c>
      <c r="I11069" s="2">
        <v>20</v>
      </c>
      <c r="J11069" s="2" t="str">
        <f>VLOOKUP(A11069,'Cor da Pele e Motivacao'!$A$2:$I$11399,6, FALSE)</f>
        <v>Parda</v>
      </c>
      <c r="K11069" s="2" t="str">
        <f>VLOOKUP(A11069,'Cor da Pele e Motivacao'!$A$2:$I$11399,8, FALSE)</f>
        <v>ATIVIDADES CRIMINAIS</v>
      </c>
      <c r="L11069" s="2">
        <v>1</v>
      </c>
    </row>
    <row r="11070" spans="1:12" ht="15.75" customHeight="1" x14ac:dyDescent="0.25">
      <c r="A11070" t="str">
        <f>CONCATENATE(B11070,C11070,D11070,H11070,I11070,L11070)</f>
        <v>6122020HOMICIDIO181</v>
      </c>
      <c r="B11070" s="2">
        <v>6</v>
      </c>
      <c r="C11070" s="2">
        <v>12</v>
      </c>
      <c r="D11070" s="2">
        <v>2020</v>
      </c>
      <c r="E11070" s="2" t="s">
        <v>43</v>
      </c>
      <c r="F11070" s="2" t="s">
        <v>22</v>
      </c>
      <c r="G11070" s="2" t="s">
        <v>11</v>
      </c>
      <c r="H11070" s="2" t="s">
        <v>12</v>
      </c>
      <c r="I11070" s="2">
        <v>18</v>
      </c>
      <c r="J11070" s="2" t="str">
        <f>VLOOKUP(A11070,'Cor da Pele e Motivacao'!$A$2:$I$11399,6, FALSE)</f>
        <v>Parda</v>
      </c>
      <c r="K11070" s="2" t="str">
        <f>VLOOKUP(A11070,'Cor da Pele e Motivacao'!$A$2:$I$11399,8, FALSE)</f>
        <v>ATIVIDADES CRIMINAIS</v>
      </c>
      <c r="L11070" s="2">
        <v>1</v>
      </c>
    </row>
    <row r="11071" spans="1:12" ht="15.75" customHeight="1" x14ac:dyDescent="0.25">
      <c r="A11071" t="str">
        <f>CONCATENATE(B11071,C11071,D11071,H11071,I11071,L11071)</f>
        <v>6122020HOMICIDIO331</v>
      </c>
      <c r="B11071" s="2">
        <v>6</v>
      </c>
      <c r="C11071" s="2">
        <v>12</v>
      </c>
      <c r="D11071" s="2">
        <v>2020</v>
      </c>
      <c r="E11071" s="2" t="s">
        <v>72</v>
      </c>
      <c r="F11071" s="2" t="s">
        <v>16</v>
      </c>
      <c r="G11071" s="2" t="s">
        <v>11</v>
      </c>
      <c r="H11071" s="2" t="s">
        <v>12</v>
      </c>
      <c r="I11071" s="2">
        <v>33</v>
      </c>
      <c r="J11071" s="2" t="str">
        <f>VLOOKUP(A11071,'Cor da Pele e Motivacao'!$A$2:$I$11399,6, FALSE)</f>
        <v>Parda</v>
      </c>
      <c r="K11071" s="2" t="str">
        <f>VLOOKUP(A11071,'Cor da Pele e Motivacao'!$A$2:$I$11399,8, FALSE)</f>
        <v>VIOLÊNCIA INTERPESSOAL</v>
      </c>
      <c r="L11071" s="2">
        <v>1</v>
      </c>
    </row>
    <row r="11072" spans="1:12" ht="15.75" customHeight="1" x14ac:dyDescent="0.25">
      <c r="A11072" t="str">
        <f>CONCATENATE(B11072,C11072,D11072,H11072,I11072,L11072)</f>
        <v>6122020HOMICIDIO381</v>
      </c>
      <c r="B11072" s="2">
        <v>6</v>
      </c>
      <c r="C11072" s="2">
        <v>12</v>
      </c>
      <c r="D11072" s="2">
        <v>2020</v>
      </c>
      <c r="E11072" s="2" t="s">
        <v>20</v>
      </c>
      <c r="F11072" s="2" t="s">
        <v>14</v>
      </c>
      <c r="G11072" s="2" t="s">
        <v>11</v>
      </c>
      <c r="H11072" s="2" t="s">
        <v>12</v>
      </c>
      <c r="I11072" s="2">
        <v>38</v>
      </c>
      <c r="J11072" s="2" t="str">
        <f>VLOOKUP(A11072,'Cor da Pele e Motivacao'!$A$2:$I$11399,6, FALSE)</f>
        <v>Parda</v>
      </c>
      <c r="K11072" s="2" t="str">
        <f>VLOOKUP(A11072,'Cor da Pele e Motivacao'!$A$2:$I$11399,8, FALSE)</f>
        <v>ATIVIDADES CRIMINAIS</v>
      </c>
      <c r="L11072" s="2">
        <v>1</v>
      </c>
    </row>
    <row r="11073" spans="1:12" ht="15.75" customHeight="1" x14ac:dyDescent="0.25">
      <c r="A11073" t="str">
        <f>CONCATENATE(B11073,C11073,D11073,H11073,I11073,L11073)</f>
        <v>6122020HOMICIDIO271</v>
      </c>
      <c r="B11073" s="2">
        <v>6</v>
      </c>
      <c r="C11073" s="2">
        <v>12</v>
      </c>
      <c r="D11073" s="2">
        <v>2020</v>
      </c>
      <c r="E11073" s="2" t="s">
        <v>169</v>
      </c>
      <c r="F11073" s="2" t="s">
        <v>16</v>
      </c>
      <c r="G11073" s="2" t="s">
        <v>11</v>
      </c>
      <c r="H11073" s="2" t="s">
        <v>12</v>
      </c>
      <c r="I11073" s="2">
        <v>27</v>
      </c>
      <c r="J11073" s="2" t="str">
        <f>VLOOKUP(A11073,'Cor da Pele e Motivacao'!$A$2:$I$11399,6, FALSE)</f>
        <v>Negra</v>
      </c>
      <c r="K11073" s="2" t="str">
        <f>VLOOKUP(A11073,'Cor da Pele e Motivacao'!$A$2:$I$11399,8, FALSE)</f>
        <v>VIOLÊNCIA INTERPESSOAL</v>
      </c>
      <c r="L11073" s="2">
        <v>1</v>
      </c>
    </row>
    <row r="11074" spans="1:12" ht="15.75" customHeight="1" x14ac:dyDescent="0.25">
      <c r="A11074" t="str">
        <f>CONCATENATE(B11074,C11074,D11074,H11074,I11074,L11074)</f>
        <v>6122020HOMICIDIO241</v>
      </c>
      <c r="B11074" s="2">
        <v>6</v>
      </c>
      <c r="C11074" s="2">
        <v>12</v>
      </c>
      <c r="D11074" s="2">
        <v>2020</v>
      </c>
      <c r="E11074" s="2" t="s">
        <v>175</v>
      </c>
      <c r="F11074" s="2" t="s">
        <v>22</v>
      </c>
      <c r="G11074" s="2" t="s">
        <v>11</v>
      </c>
      <c r="H11074" s="2" t="s">
        <v>12</v>
      </c>
      <c r="I11074" s="2">
        <v>24</v>
      </c>
      <c r="J11074" s="2" t="str">
        <f>VLOOKUP(A11074,'Cor da Pele e Motivacao'!$A$2:$I$11399,6, FALSE)</f>
        <v>Negra</v>
      </c>
      <c r="K11074" s="2" t="str">
        <f>VLOOKUP(A11074,'Cor da Pele e Motivacao'!$A$2:$I$11399,8, FALSE)</f>
        <v>VIOLÊNCIA INTERPESSOAL</v>
      </c>
      <c r="L11074" s="2">
        <v>1</v>
      </c>
    </row>
    <row r="11075" spans="1:12" ht="15.75" customHeight="1" x14ac:dyDescent="0.25">
      <c r="A11075" t="str">
        <f>CONCATENATE(B11075,C11075,D11075,H11075,I11075,L11075)</f>
        <v>6122020HOMICIDIO181</v>
      </c>
      <c r="B11075" s="2">
        <v>6</v>
      </c>
      <c r="C11075" s="2">
        <v>12</v>
      </c>
      <c r="D11075" s="2">
        <v>2020</v>
      </c>
      <c r="E11075" s="2" t="s">
        <v>122</v>
      </c>
      <c r="F11075" s="2" t="s">
        <v>16</v>
      </c>
      <c r="G11075" s="2" t="s">
        <v>11</v>
      </c>
      <c r="H11075" s="2" t="s">
        <v>12</v>
      </c>
      <c r="I11075" s="2">
        <v>18</v>
      </c>
      <c r="J11075" s="2" t="str">
        <f>VLOOKUP(A11075,'Cor da Pele e Motivacao'!$A$2:$I$11399,6, FALSE)</f>
        <v>Parda</v>
      </c>
      <c r="K11075" s="2" t="str">
        <f>VLOOKUP(A11075,'Cor da Pele e Motivacao'!$A$2:$I$11399,8, FALSE)</f>
        <v>ATIVIDADES CRIMINAIS</v>
      </c>
      <c r="L11075" s="2">
        <v>1</v>
      </c>
    </row>
    <row r="11076" spans="1:12" ht="15.75" customHeight="1" x14ac:dyDescent="0.25">
      <c r="A11076" t="str">
        <f>CONCATENATE(B11076,C11076,D11076,H11076,I11076,L11076)</f>
        <v>6122020HOMICIDIO351</v>
      </c>
      <c r="B11076" s="2">
        <v>6</v>
      </c>
      <c r="C11076" s="2">
        <v>12</v>
      </c>
      <c r="D11076" s="2">
        <v>2020</v>
      </c>
      <c r="E11076" s="2" t="s">
        <v>24</v>
      </c>
      <c r="F11076" s="2" t="s">
        <v>10</v>
      </c>
      <c r="G11076" s="2" t="s">
        <v>11</v>
      </c>
      <c r="H11076" s="2" t="s">
        <v>12</v>
      </c>
      <c r="I11076" s="2">
        <v>35</v>
      </c>
      <c r="J11076" s="2" t="str">
        <f>VLOOKUP(A11076,'Cor da Pele e Motivacao'!$A$2:$I$11399,6, FALSE)</f>
        <v>Parda</v>
      </c>
      <c r="K11076" s="2" t="str">
        <f>VLOOKUP(A11076,'Cor da Pele e Motivacao'!$A$2:$I$11399,8, FALSE)</f>
        <v>VIOLÊNCIA INTERPESSOAL</v>
      </c>
      <c r="L11076" s="2">
        <v>1</v>
      </c>
    </row>
    <row r="11077" spans="1:12" ht="15.75" customHeight="1" x14ac:dyDescent="0.25">
      <c r="A11077" t="str">
        <f>CONCATENATE(B11077,C11077,D11077,H11077,I11077,L11077)</f>
        <v>6122020HOMICIDIO161</v>
      </c>
      <c r="B11077" s="2">
        <v>6</v>
      </c>
      <c r="C11077" s="2">
        <v>12</v>
      </c>
      <c r="D11077" s="2">
        <v>2020</v>
      </c>
      <c r="E11077" s="2" t="s">
        <v>25</v>
      </c>
      <c r="F11077" s="2" t="s">
        <v>25</v>
      </c>
      <c r="G11077" s="2" t="s">
        <v>11</v>
      </c>
      <c r="H11077" s="2" t="s">
        <v>12</v>
      </c>
      <c r="I11077" s="2">
        <v>16</v>
      </c>
      <c r="J11077" s="2" t="str">
        <f>VLOOKUP(A11077,'Cor da Pele e Motivacao'!$A$2:$I$11399,6, FALSE)</f>
        <v>Parda</v>
      </c>
      <c r="K11077" s="2" t="str">
        <f>VLOOKUP(A11077,'Cor da Pele e Motivacao'!$A$2:$I$11399,8, FALSE)</f>
        <v>ATIVIDADES CRIMINAIS</v>
      </c>
      <c r="L11077" s="2">
        <v>1</v>
      </c>
    </row>
    <row r="11078" spans="1:12" ht="15.75" customHeight="1" x14ac:dyDescent="0.25">
      <c r="A11078" t="str">
        <f>CONCATENATE(B11078,C11078,D11078,H11078,I11078,L11078)</f>
        <v>6122020HOMICIDIO372</v>
      </c>
      <c r="B11078" s="2">
        <v>6</v>
      </c>
      <c r="C11078" s="2">
        <v>12</v>
      </c>
      <c r="D11078" s="2">
        <v>2020</v>
      </c>
      <c r="E11078" s="2" t="s">
        <v>25</v>
      </c>
      <c r="F11078" s="2" t="s">
        <v>25</v>
      </c>
      <c r="G11078" s="2" t="s">
        <v>11</v>
      </c>
      <c r="H11078" s="2" t="s">
        <v>12</v>
      </c>
      <c r="I11078" s="2">
        <v>37</v>
      </c>
      <c r="J11078" s="2" t="str">
        <f>VLOOKUP(A11078,'Cor da Pele e Motivacao'!$A$2:$I$11399,6, FALSE)</f>
        <v>Parda</v>
      </c>
      <c r="K11078" s="2" t="str">
        <f>VLOOKUP(A11078,'Cor da Pele e Motivacao'!$A$2:$I$11399,8, FALSE)</f>
        <v>OUTRAS MOTIVAÇÕES</v>
      </c>
      <c r="L11078" s="2">
        <v>2</v>
      </c>
    </row>
    <row r="11079" spans="1:12" ht="15.75" customHeight="1" x14ac:dyDescent="0.25">
      <c r="A11079" t="str">
        <f>CONCATENATE(B11079,C11079,D11079,H11079,I11079,L11079)</f>
        <v>6122020HOMICIDIO471</v>
      </c>
      <c r="B11079" s="2">
        <v>6</v>
      </c>
      <c r="C11079" s="2">
        <v>12</v>
      </c>
      <c r="D11079" s="2">
        <v>2020</v>
      </c>
      <c r="E11079" s="2" t="s">
        <v>25</v>
      </c>
      <c r="F11079" s="2" t="s">
        <v>25</v>
      </c>
      <c r="G11079" s="2" t="s">
        <v>11</v>
      </c>
      <c r="H11079" s="2" t="s">
        <v>12</v>
      </c>
      <c r="I11079" s="2">
        <v>47</v>
      </c>
      <c r="J11079" s="2" t="str">
        <f>VLOOKUP(A11079,'Cor da Pele e Motivacao'!$A$2:$I$11399,6, FALSE)</f>
        <v>Parda</v>
      </c>
      <c r="K11079" s="2" t="str">
        <f>VLOOKUP(A11079,'Cor da Pele e Motivacao'!$A$2:$I$11399,8, FALSE)</f>
        <v>ATIVIDADES CRIMINAIS</v>
      </c>
      <c r="L11079" s="2">
        <v>1</v>
      </c>
    </row>
    <row r="11080" spans="1:12" ht="15.75" customHeight="1" x14ac:dyDescent="0.25">
      <c r="A11080" t="str">
        <f>CONCATENATE(B11080,C11080,D11080,H11080,I11080,L11080)</f>
        <v>6122020HOMICIDIO461</v>
      </c>
      <c r="B11080" s="2">
        <v>6</v>
      </c>
      <c r="C11080" s="2">
        <v>12</v>
      </c>
      <c r="D11080" s="2">
        <v>2020</v>
      </c>
      <c r="E11080" s="2" t="s">
        <v>26</v>
      </c>
      <c r="F11080" s="2" t="s">
        <v>16</v>
      </c>
      <c r="G11080" s="2" t="s">
        <v>11</v>
      </c>
      <c r="H11080" s="2" t="s">
        <v>12</v>
      </c>
      <c r="I11080" s="2">
        <v>46</v>
      </c>
      <c r="J11080" s="2" t="str">
        <f>VLOOKUP(A11080,'Cor da Pele e Motivacao'!$A$2:$I$11399,6, FALSE)</f>
        <v>Branca</v>
      </c>
      <c r="K11080" s="2" t="str">
        <f>VLOOKUP(A11080,'Cor da Pele e Motivacao'!$A$2:$I$11399,8, FALSE)</f>
        <v>VIOLÊNCIA INTERPESSOAL</v>
      </c>
      <c r="L11080" s="2">
        <v>1</v>
      </c>
    </row>
    <row r="11081" spans="1:12" ht="15.75" customHeight="1" x14ac:dyDescent="0.25">
      <c r="A11081" t="str">
        <f>CONCATENATE(B11081,C11081,D11081,H11081,I11081,L11081)</f>
        <v>7122020HOMICIDIO511</v>
      </c>
      <c r="B11081" s="2">
        <v>7</v>
      </c>
      <c r="C11081" s="2">
        <v>12</v>
      </c>
      <c r="D11081" s="2">
        <v>2020</v>
      </c>
      <c r="E11081" s="2" t="s">
        <v>153</v>
      </c>
      <c r="F11081" s="2" t="s">
        <v>16</v>
      </c>
      <c r="G11081" s="2" t="s">
        <v>11</v>
      </c>
      <c r="H11081" s="2" t="s">
        <v>12</v>
      </c>
      <c r="I11081" s="2">
        <v>51</v>
      </c>
      <c r="J11081" s="2" t="str">
        <f>VLOOKUP(A11081,'Cor da Pele e Motivacao'!$A$2:$I$11399,6, FALSE)</f>
        <v>Parda</v>
      </c>
      <c r="K11081" s="2" t="str">
        <f>VLOOKUP(A11081,'Cor da Pele e Motivacao'!$A$2:$I$11399,8, FALSE)</f>
        <v>VIOLÊNCIA INTERPESSOAL</v>
      </c>
      <c r="L11081" s="2">
        <v>1</v>
      </c>
    </row>
    <row r="11082" spans="1:12" ht="15.75" customHeight="1" x14ac:dyDescent="0.25">
      <c r="A11082" t="str">
        <f>CONCATENATE(B11082,C11082,D11082,H11082,I11082,L11082)</f>
        <v>7122020HOMICIDIO271</v>
      </c>
      <c r="B11082" s="2">
        <v>7</v>
      </c>
      <c r="C11082" s="2">
        <v>12</v>
      </c>
      <c r="D11082" s="2">
        <v>2020</v>
      </c>
      <c r="E11082" s="2" t="s">
        <v>15</v>
      </c>
      <c r="F11082" s="2" t="s">
        <v>16</v>
      </c>
      <c r="G11082" s="2" t="s">
        <v>28</v>
      </c>
      <c r="H11082" s="2" t="s">
        <v>12</v>
      </c>
      <c r="I11082" s="2">
        <v>27</v>
      </c>
      <c r="J11082" s="2" t="str">
        <f>VLOOKUP(A11082,'Cor da Pele e Motivacao'!$A$2:$I$11399,6, FALSE)</f>
        <v>Parda</v>
      </c>
      <c r="K11082" s="2" t="str">
        <f>VLOOKUP(A11082,'Cor da Pele e Motivacao'!$A$2:$I$11399,8, FALSE)</f>
        <v>OUTRAS MOTIVAÇÕES</v>
      </c>
      <c r="L11082" s="2">
        <v>1</v>
      </c>
    </row>
    <row r="11083" spans="1:12" ht="15.75" customHeight="1" x14ac:dyDescent="0.25">
      <c r="A11083" t="str">
        <f>CONCATENATE(B11083,C11083,D11083,H11083,I11083,L11083)</f>
        <v>7122020HOMICIDIO191</v>
      </c>
      <c r="B11083" s="2">
        <v>7</v>
      </c>
      <c r="C11083" s="2">
        <v>12</v>
      </c>
      <c r="D11083" s="2">
        <v>2020</v>
      </c>
      <c r="E11083" s="2" t="s">
        <v>110</v>
      </c>
      <c r="F11083" s="2" t="s">
        <v>16</v>
      </c>
      <c r="G11083" s="2" t="s">
        <v>11</v>
      </c>
      <c r="H11083" s="2" t="s">
        <v>12</v>
      </c>
      <c r="I11083" s="2">
        <v>19</v>
      </c>
      <c r="J11083" s="2" t="str">
        <f>VLOOKUP(A11083,'Cor da Pele e Motivacao'!$A$2:$I$11399,6, FALSE)</f>
        <v>Parda</v>
      </c>
      <c r="K11083" s="2" t="str">
        <f>VLOOKUP(A11083,'Cor da Pele e Motivacao'!$A$2:$I$11399,8, FALSE)</f>
        <v>ATIVIDADES CRIMINAIS</v>
      </c>
      <c r="L11083" s="2">
        <v>1</v>
      </c>
    </row>
    <row r="11084" spans="1:12" ht="15.75" customHeight="1" x14ac:dyDescent="0.25">
      <c r="A11084" t="str">
        <f>CONCATENATE(B11084,C11084,D11084,H11084,I11084,L11084)</f>
        <v>7122020HOMICIDIO221</v>
      </c>
      <c r="B11084" s="2">
        <v>7</v>
      </c>
      <c r="C11084" s="2">
        <v>12</v>
      </c>
      <c r="D11084" s="2">
        <v>2020</v>
      </c>
      <c r="E11084" s="2" t="s">
        <v>110</v>
      </c>
      <c r="F11084" s="2" t="s">
        <v>16</v>
      </c>
      <c r="G11084" s="2" t="s">
        <v>11</v>
      </c>
      <c r="H11084" s="2" t="s">
        <v>12</v>
      </c>
      <c r="I11084" s="2">
        <v>22</v>
      </c>
      <c r="J11084" s="2" t="str">
        <f>VLOOKUP(A11084,'Cor da Pele e Motivacao'!$A$2:$I$11399,6, FALSE)</f>
        <v>Parda</v>
      </c>
      <c r="K11084" s="2" t="str">
        <f>VLOOKUP(A11084,'Cor da Pele e Motivacao'!$A$2:$I$11399,8, FALSE)</f>
        <v>ATIVIDADES CRIMINAIS</v>
      </c>
      <c r="L11084" s="2">
        <v>1</v>
      </c>
    </row>
    <row r="11085" spans="1:12" ht="15.75" customHeight="1" x14ac:dyDescent="0.25">
      <c r="A11085" t="str">
        <f>CONCATENATE(B11085,C11085,D11085,H11085,I11085,L11085)</f>
        <v>7122020HOMICIDIO521</v>
      </c>
      <c r="B11085" s="2">
        <v>7</v>
      </c>
      <c r="C11085" s="2">
        <v>12</v>
      </c>
      <c r="D11085" s="2">
        <v>2020</v>
      </c>
      <c r="E11085" s="2" t="s">
        <v>44</v>
      </c>
      <c r="F11085" s="2" t="s">
        <v>10</v>
      </c>
      <c r="G11085" s="2" t="s">
        <v>11</v>
      </c>
      <c r="H11085" s="2" t="s">
        <v>12</v>
      </c>
      <c r="I11085" s="2">
        <v>52</v>
      </c>
      <c r="J11085" s="2" t="str">
        <f>VLOOKUP(A11085,'Cor da Pele e Motivacao'!$A$2:$I$11399,6, FALSE)</f>
        <v>Parda</v>
      </c>
      <c r="K11085" s="2" t="str">
        <f>VLOOKUP(A11085,'Cor da Pele e Motivacao'!$A$2:$I$11399,8, FALSE)</f>
        <v>ATIVIDADES CRIMINAIS</v>
      </c>
      <c r="L11085" s="2">
        <v>1</v>
      </c>
    </row>
    <row r="11086" spans="1:12" ht="15.75" customHeight="1" x14ac:dyDescent="0.25">
      <c r="A11086" t="str">
        <f>CONCATENATE(B11086,C11086,D11086,H11086,I11086,L11086)</f>
        <v>7122020HOMICIDIO201</v>
      </c>
      <c r="B11086" s="2">
        <v>7</v>
      </c>
      <c r="C11086" s="2">
        <v>12</v>
      </c>
      <c r="D11086" s="2">
        <v>2020</v>
      </c>
      <c r="E11086" s="2" t="s">
        <v>20</v>
      </c>
      <c r="F11086" s="2" t="s">
        <v>14</v>
      </c>
      <c r="G11086" s="2" t="s">
        <v>28</v>
      </c>
      <c r="H11086" s="2" t="s">
        <v>12</v>
      </c>
      <c r="I11086" s="2">
        <v>20</v>
      </c>
      <c r="J11086" s="2" t="str">
        <f>VLOOKUP(A11086,'Cor da Pele e Motivacao'!$A$2:$I$11399,6, FALSE)</f>
        <v>Parda</v>
      </c>
      <c r="K11086" s="2" t="str">
        <f>VLOOKUP(A11086,'Cor da Pele e Motivacao'!$A$2:$I$11399,8, FALSE)</f>
        <v>ATIVIDADES CRIMINAIS</v>
      </c>
      <c r="L11086" s="2">
        <v>1</v>
      </c>
    </row>
    <row r="11087" spans="1:12" ht="15.75" customHeight="1" x14ac:dyDescent="0.25">
      <c r="A11087" t="str">
        <f>CONCATENATE(B11087,C11087,D11087,H11087,I11087,L11087)</f>
        <v>7122020HOMICIDIO321</v>
      </c>
      <c r="B11087" s="2">
        <v>7</v>
      </c>
      <c r="C11087" s="2">
        <v>12</v>
      </c>
      <c r="D11087" s="2">
        <v>2020</v>
      </c>
      <c r="E11087" s="2" t="s">
        <v>136</v>
      </c>
      <c r="F11087" s="2" t="s">
        <v>10</v>
      </c>
      <c r="G11087" s="2" t="s">
        <v>11</v>
      </c>
      <c r="H11087" s="2" t="s">
        <v>12</v>
      </c>
      <c r="I11087" s="2">
        <v>32</v>
      </c>
      <c r="J11087" s="2" t="str">
        <f>VLOOKUP(A11087,'Cor da Pele e Motivacao'!$A$2:$I$11399,6, FALSE)</f>
        <v>Parda</v>
      </c>
      <c r="K11087" s="2" t="str">
        <f>VLOOKUP(A11087,'Cor da Pele e Motivacao'!$A$2:$I$11399,8, FALSE)</f>
        <v>ATIVIDADES CRIMINAIS</v>
      </c>
      <c r="L11087" s="2">
        <v>1</v>
      </c>
    </row>
    <row r="11088" spans="1:12" ht="15.75" customHeight="1" x14ac:dyDescent="0.25">
      <c r="A11088" t="str">
        <f>CONCATENATE(B11088,C11088,D11088,H11088,I11088,L11088)</f>
        <v>7122020HOMICIDIO421</v>
      </c>
      <c r="B11088" s="2">
        <v>7</v>
      </c>
      <c r="C11088" s="2">
        <v>12</v>
      </c>
      <c r="D11088" s="2">
        <v>2020</v>
      </c>
      <c r="E11088" s="2" t="s">
        <v>117</v>
      </c>
      <c r="F11088" s="2" t="s">
        <v>10</v>
      </c>
      <c r="G11088" s="2" t="s">
        <v>11</v>
      </c>
      <c r="H11088" s="2" t="s">
        <v>12</v>
      </c>
      <c r="I11088" s="2">
        <v>42</v>
      </c>
      <c r="J11088" s="2" t="str">
        <f>VLOOKUP(A11088,'Cor da Pele e Motivacao'!$A$2:$I$11399,6, FALSE)</f>
        <v>Parda</v>
      </c>
      <c r="K11088" s="2" t="str">
        <f>VLOOKUP(A11088,'Cor da Pele e Motivacao'!$A$2:$I$11399,8, FALSE)</f>
        <v>VIOLÊNCIA INTERPESSOAL</v>
      </c>
      <c r="L11088" s="2">
        <v>1</v>
      </c>
    </row>
    <row r="11089" spans="1:12" ht="15.75" customHeight="1" x14ac:dyDescent="0.25">
      <c r="A11089" t="str">
        <f>CONCATENATE(B11089,C11089,D11089,H11089,I11089,L11089)</f>
        <v>7122020HOMICIDIO291</v>
      </c>
      <c r="B11089" s="2">
        <v>7</v>
      </c>
      <c r="C11089" s="2">
        <v>12</v>
      </c>
      <c r="D11089" s="2">
        <v>2020</v>
      </c>
      <c r="E11089" s="2" t="s">
        <v>101</v>
      </c>
      <c r="F11089" s="2" t="s">
        <v>22</v>
      </c>
      <c r="G11089" s="2" t="s">
        <v>11</v>
      </c>
      <c r="H11089" s="2" t="s">
        <v>12</v>
      </c>
      <c r="I11089" s="2">
        <v>29</v>
      </c>
      <c r="J11089" s="2" t="str">
        <f>VLOOKUP(A11089,'Cor da Pele e Motivacao'!$A$2:$I$11399,6, FALSE)</f>
        <v>Parda</v>
      </c>
      <c r="K11089" s="2" t="str">
        <f>VLOOKUP(A11089,'Cor da Pele e Motivacao'!$A$2:$I$11399,8, FALSE)</f>
        <v>ATIVIDADES CRIMINAIS</v>
      </c>
      <c r="L11089" s="2">
        <v>1</v>
      </c>
    </row>
    <row r="11090" spans="1:12" ht="15.75" customHeight="1" x14ac:dyDescent="0.25">
      <c r="A11090" t="str">
        <f>CONCATENATE(B11090,C11090,D11090,H11090,I11090,L11090)</f>
        <v>7122020HOMICIDIO291</v>
      </c>
      <c r="B11090" s="2">
        <v>7</v>
      </c>
      <c r="C11090" s="2">
        <v>12</v>
      </c>
      <c r="D11090" s="2">
        <v>2020</v>
      </c>
      <c r="E11090" s="2" t="s">
        <v>25</v>
      </c>
      <c r="F11090" s="2" t="s">
        <v>25</v>
      </c>
      <c r="G11090" s="2" t="s">
        <v>11</v>
      </c>
      <c r="H11090" s="2" t="s">
        <v>12</v>
      </c>
      <c r="I11090" s="2">
        <v>29</v>
      </c>
      <c r="J11090" s="2" t="str">
        <f>VLOOKUP(A11090,'Cor da Pele e Motivacao'!$A$2:$I$11399,6, FALSE)</f>
        <v>Parda</v>
      </c>
      <c r="K11090" s="2" t="str">
        <f>VLOOKUP(A11090,'Cor da Pele e Motivacao'!$A$2:$I$11399,8, FALSE)</f>
        <v>ATIVIDADES CRIMINAIS</v>
      </c>
      <c r="L11090" s="2">
        <v>1</v>
      </c>
    </row>
    <row r="11091" spans="1:12" ht="15.75" customHeight="1" x14ac:dyDescent="0.25">
      <c r="A11091" t="str">
        <f>CONCATENATE(B11091,C11091,D11091,H11091,I11091,L11091)</f>
        <v>8122020HOMICIDIO231</v>
      </c>
      <c r="B11091" s="2">
        <v>8</v>
      </c>
      <c r="C11091" s="2">
        <v>12</v>
      </c>
      <c r="D11091" s="2">
        <v>2020</v>
      </c>
      <c r="E11091" s="2" t="s">
        <v>69</v>
      </c>
      <c r="F11091" s="2" t="s">
        <v>16</v>
      </c>
      <c r="G11091" s="2" t="s">
        <v>11</v>
      </c>
      <c r="H11091" s="2" t="s">
        <v>12</v>
      </c>
      <c r="I11091" s="2">
        <v>23</v>
      </c>
      <c r="J11091" s="2" t="str">
        <f>VLOOKUP(A11091,'Cor da Pele e Motivacao'!$A$2:$I$11399,6, FALSE)</f>
        <v>Branca</v>
      </c>
      <c r="K11091" s="2" t="str">
        <f>VLOOKUP(A11091,'Cor da Pele e Motivacao'!$A$2:$I$11399,8, FALSE)</f>
        <v>EXCLUDENTE DE ILICITUDE</v>
      </c>
      <c r="L11091" s="2">
        <v>1</v>
      </c>
    </row>
    <row r="11092" spans="1:12" ht="15.75" customHeight="1" x14ac:dyDescent="0.25">
      <c r="A11092" t="str">
        <f>CONCATENATE(B11092,C11092,D11092,H11092,I11092,L11092)</f>
        <v>8122020HOMICIDIO281</v>
      </c>
      <c r="B11092" s="2">
        <v>8</v>
      </c>
      <c r="C11092" s="2">
        <v>12</v>
      </c>
      <c r="D11092" s="2">
        <v>2020</v>
      </c>
      <c r="E11092" s="2" t="s">
        <v>15</v>
      </c>
      <c r="F11092" s="2" t="s">
        <v>16</v>
      </c>
      <c r="G11092" s="2" t="s">
        <v>11</v>
      </c>
      <c r="H11092" s="2" t="s">
        <v>12</v>
      </c>
      <c r="I11092" s="2">
        <v>28</v>
      </c>
      <c r="J11092" s="2" t="str">
        <f>VLOOKUP(A11092,'Cor da Pele e Motivacao'!$A$2:$I$11399,6, FALSE)</f>
        <v>Parda</v>
      </c>
      <c r="K11092" s="2" t="str">
        <f>VLOOKUP(A11092,'Cor da Pele e Motivacao'!$A$2:$I$11399,8, FALSE)</f>
        <v>OUTRAS MOTIVAÇÕES</v>
      </c>
      <c r="L11092" s="2">
        <v>1</v>
      </c>
    </row>
    <row r="11093" spans="1:12" ht="15.75" customHeight="1" x14ac:dyDescent="0.25">
      <c r="A11093" t="str">
        <f>CONCATENATE(B11093,C11093,D11093,H11093,I11093,L11093)</f>
        <v>8122020HOMICIDIO391</v>
      </c>
      <c r="B11093" s="2">
        <v>8</v>
      </c>
      <c r="C11093" s="2">
        <v>12</v>
      </c>
      <c r="D11093" s="2">
        <v>2020</v>
      </c>
      <c r="E11093" s="2" t="s">
        <v>20</v>
      </c>
      <c r="F11093" s="2" t="s">
        <v>14</v>
      </c>
      <c r="G11093" s="2" t="s">
        <v>11</v>
      </c>
      <c r="H11093" s="2" t="s">
        <v>12</v>
      </c>
      <c r="I11093" s="2">
        <v>39</v>
      </c>
      <c r="J11093" s="2" t="str">
        <f>VLOOKUP(A11093,'Cor da Pele e Motivacao'!$A$2:$I$11399,6, FALSE)</f>
        <v>Parda</v>
      </c>
      <c r="K11093" s="2" t="str">
        <f>VLOOKUP(A11093,'Cor da Pele e Motivacao'!$A$2:$I$11399,8, FALSE)</f>
        <v>ATIVIDADES CRIMINAIS</v>
      </c>
      <c r="L11093" s="2">
        <v>1</v>
      </c>
    </row>
    <row r="11094" spans="1:12" ht="15.75" customHeight="1" x14ac:dyDescent="0.25">
      <c r="A11094" t="str">
        <f>CONCATENATE(B11094,C11094,D11094,H11094,I11094,L11094)</f>
        <v>8122020HOMICIDIO211</v>
      </c>
      <c r="B11094" s="2">
        <v>8</v>
      </c>
      <c r="C11094" s="2">
        <v>12</v>
      </c>
      <c r="D11094" s="2">
        <v>2020</v>
      </c>
      <c r="E11094" s="2" t="s">
        <v>21</v>
      </c>
      <c r="F11094" s="2" t="s">
        <v>22</v>
      </c>
      <c r="G11094" s="2" t="s">
        <v>11</v>
      </c>
      <c r="H11094" s="2" t="s">
        <v>12</v>
      </c>
      <c r="I11094" s="2">
        <v>21</v>
      </c>
      <c r="J11094" s="2" t="str">
        <f>VLOOKUP(A11094,'Cor da Pele e Motivacao'!$A$2:$I$11399,6, FALSE)</f>
        <v>Parda</v>
      </c>
      <c r="K11094" s="2" t="str">
        <f>VLOOKUP(A11094,'Cor da Pele e Motivacao'!$A$2:$I$11399,8, FALSE)</f>
        <v>ATIVIDADES CRIMINAIS</v>
      </c>
      <c r="L11094" s="2">
        <v>1</v>
      </c>
    </row>
    <row r="11095" spans="1:12" ht="15.75" customHeight="1" x14ac:dyDescent="0.25">
      <c r="A11095" t="str">
        <f>CONCATENATE(B11095,C11095,D11095,H11095,I11095,L11095)</f>
        <v>8122020HOMICIDIO261</v>
      </c>
      <c r="B11095" s="2">
        <v>8</v>
      </c>
      <c r="C11095" s="2">
        <v>12</v>
      </c>
      <c r="D11095" s="2">
        <v>2020</v>
      </c>
      <c r="E11095" s="2" t="s">
        <v>143</v>
      </c>
      <c r="F11095" s="2" t="s">
        <v>22</v>
      </c>
      <c r="G11095" s="2" t="s">
        <v>11</v>
      </c>
      <c r="H11095" s="2" t="s">
        <v>12</v>
      </c>
      <c r="I11095" s="2">
        <v>26</v>
      </c>
      <c r="J11095" s="2" t="str">
        <f>VLOOKUP(A11095,'Cor da Pele e Motivacao'!$A$2:$I$11399,6, FALSE)</f>
        <v>Parda</v>
      </c>
      <c r="K11095" s="2" t="str">
        <f>VLOOKUP(A11095,'Cor da Pele e Motivacao'!$A$2:$I$11399,8, FALSE)</f>
        <v>EXCLUDENTE DE ILICITUDE</v>
      </c>
      <c r="L11095" s="2">
        <v>1</v>
      </c>
    </row>
    <row r="11096" spans="1:12" ht="15.75" customHeight="1" x14ac:dyDescent="0.25">
      <c r="A11096" t="str">
        <f>CONCATENATE(B11096,C11096,D11096,H11096,I11096,L11096)</f>
        <v>8122020HOMICIDIO191</v>
      </c>
      <c r="B11096" s="2">
        <v>8</v>
      </c>
      <c r="C11096" s="2">
        <v>12</v>
      </c>
      <c r="D11096" s="2">
        <v>2020</v>
      </c>
      <c r="E11096" s="2" t="s">
        <v>116</v>
      </c>
      <c r="F11096" s="2" t="s">
        <v>16</v>
      </c>
      <c r="G11096" s="2" t="s">
        <v>11</v>
      </c>
      <c r="H11096" s="2" t="s">
        <v>12</v>
      </c>
      <c r="I11096" s="2">
        <v>19</v>
      </c>
      <c r="J11096" s="2" t="str">
        <f>VLOOKUP(A11096,'Cor da Pele e Motivacao'!$A$2:$I$11399,6, FALSE)</f>
        <v>Parda</v>
      </c>
      <c r="K11096" s="2" t="str">
        <f>VLOOKUP(A11096,'Cor da Pele e Motivacao'!$A$2:$I$11399,8, FALSE)</f>
        <v>ATIVIDADES CRIMINAIS</v>
      </c>
      <c r="L11096" s="2">
        <v>1</v>
      </c>
    </row>
    <row r="11097" spans="1:12" ht="15.75" customHeight="1" x14ac:dyDescent="0.25">
      <c r="A11097" t="str">
        <f>CONCATENATE(B11097,C11097,D11097,H11097,I11097,L11097)</f>
        <v>8122020FEMINICIDIO331</v>
      </c>
      <c r="B11097" s="2">
        <v>8</v>
      </c>
      <c r="C11097" s="2">
        <v>12</v>
      </c>
      <c r="D11097" s="2">
        <v>2020</v>
      </c>
      <c r="E11097" s="2" t="s">
        <v>25</v>
      </c>
      <c r="F11097" s="2" t="s">
        <v>25</v>
      </c>
      <c r="G11097" s="2" t="s">
        <v>28</v>
      </c>
      <c r="H11097" s="2" t="s">
        <v>29</v>
      </c>
      <c r="I11097" s="2">
        <v>33</v>
      </c>
      <c r="J11097" s="2" t="str">
        <f>VLOOKUP(A11097,'Cor da Pele e Motivacao'!$A$2:$I$11399,6, FALSE)</f>
        <v>Parda</v>
      </c>
      <c r="K11097" s="2" t="str">
        <f>VLOOKUP(A11097,'Cor da Pele e Motivacao'!$A$2:$I$11399,8, FALSE)</f>
        <v>FEMINICIDIO</v>
      </c>
      <c r="L11097" s="2">
        <v>1</v>
      </c>
    </row>
    <row r="11098" spans="1:12" ht="15.75" customHeight="1" x14ac:dyDescent="0.25">
      <c r="A11098" t="str">
        <f>CONCATENATE(B11098,C11098,D11098,H11098,I11098,L11098)</f>
        <v>8122020LATROCINIO211</v>
      </c>
      <c r="B11098" s="2">
        <v>8</v>
      </c>
      <c r="C11098" s="2">
        <v>12</v>
      </c>
      <c r="D11098" s="2">
        <v>2020</v>
      </c>
      <c r="E11098" s="2" t="s">
        <v>108</v>
      </c>
      <c r="F11098" s="2" t="s">
        <v>16</v>
      </c>
      <c r="G11098" s="2" t="s">
        <v>11</v>
      </c>
      <c r="H11098" s="2" t="s">
        <v>33</v>
      </c>
      <c r="I11098" s="2">
        <v>21</v>
      </c>
      <c r="J11098" s="2" t="str">
        <f>VLOOKUP(A11098,'Cor da Pele e Motivacao'!$A$2:$I$11399,6, FALSE)</f>
        <v>Parda</v>
      </c>
      <c r="K11098" s="2" t="str">
        <f>VLOOKUP(A11098,'Cor da Pele e Motivacao'!$A$2:$I$11399,8, FALSE)</f>
        <v>PATRIMÔNIO</v>
      </c>
      <c r="L11098" s="2">
        <v>1</v>
      </c>
    </row>
    <row r="11099" spans="1:12" ht="15.75" customHeight="1" x14ac:dyDescent="0.25">
      <c r="A11099" t="str">
        <f>CONCATENATE(B11099,C11099,D11099,H11099,I11099,L11099)</f>
        <v>9122020HOMICIDIO461</v>
      </c>
      <c r="B11099" s="2">
        <v>9</v>
      </c>
      <c r="C11099" s="2">
        <v>12</v>
      </c>
      <c r="D11099" s="2">
        <v>2020</v>
      </c>
      <c r="E11099" s="2" t="s">
        <v>83</v>
      </c>
      <c r="F11099" s="2" t="s">
        <v>14</v>
      </c>
      <c r="G11099" s="2" t="s">
        <v>11</v>
      </c>
      <c r="H11099" s="2" t="s">
        <v>12</v>
      </c>
      <c r="I11099" s="2">
        <v>46</v>
      </c>
      <c r="J11099" s="2" t="str">
        <f>VLOOKUP(A11099,'Cor da Pele e Motivacao'!$A$2:$I$11399,6, FALSE)</f>
        <v>Parda</v>
      </c>
      <c r="K11099" s="2" t="str">
        <f>VLOOKUP(A11099,'Cor da Pele e Motivacao'!$A$2:$I$11399,8, FALSE)</f>
        <v>VIOLÊNCIA INTERPESSOAL</v>
      </c>
      <c r="L11099" s="2">
        <v>1</v>
      </c>
    </row>
    <row r="11100" spans="1:12" ht="15.75" customHeight="1" x14ac:dyDescent="0.25">
      <c r="A11100" t="str">
        <f>CONCATENATE(B11100,C11100,D11100,H11100,I11100,L11100)</f>
        <v>9122020HOMICIDIO221</v>
      </c>
      <c r="B11100" s="2">
        <v>9</v>
      </c>
      <c r="C11100" s="2">
        <v>12</v>
      </c>
      <c r="D11100" s="2">
        <v>2020</v>
      </c>
      <c r="E11100" s="2" t="s">
        <v>173</v>
      </c>
      <c r="F11100" s="2" t="s">
        <v>10</v>
      </c>
      <c r="G11100" s="2" t="s">
        <v>11</v>
      </c>
      <c r="H11100" s="2" t="s">
        <v>12</v>
      </c>
      <c r="I11100" s="2">
        <v>22</v>
      </c>
      <c r="J11100" s="2" t="str">
        <f>VLOOKUP(A11100,'Cor da Pele e Motivacao'!$A$2:$I$11399,6, FALSE)</f>
        <v>Parda</v>
      </c>
      <c r="K11100" s="2" t="str">
        <f>VLOOKUP(A11100,'Cor da Pele e Motivacao'!$A$2:$I$11399,8, FALSE)</f>
        <v>ATIVIDADES CRIMINAIS</v>
      </c>
      <c r="L11100" s="2">
        <v>1</v>
      </c>
    </row>
    <row r="11101" spans="1:12" ht="15.75" customHeight="1" x14ac:dyDescent="0.25">
      <c r="A11101" t="str">
        <f>CONCATENATE(B11101,C11101,D11101,H11101,I11101,L11101)</f>
        <v>9122020HOMICIDIO341</v>
      </c>
      <c r="B11101" s="2">
        <v>9</v>
      </c>
      <c r="C11101" s="2">
        <v>12</v>
      </c>
      <c r="D11101" s="2">
        <v>2020</v>
      </c>
      <c r="E11101" s="2" t="s">
        <v>173</v>
      </c>
      <c r="F11101" s="2" t="s">
        <v>10</v>
      </c>
      <c r="G11101" s="2" t="s">
        <v>11</v>
      </c>
      <c r="H11101" s="2" t="s">
        <v>12</v>
      </c>
      <c r="I11101" s="2">
        <v>34</v>
      </c>
      <c r="J11101" s="2" t="str">
        <f>VLOOKUP(A11101,'Cor da Pele e Motivacao'!$A$2:$I$11399,6, FALSE)</f>
        <v>Parda</v>
      </c>
      <c r="K11101" s="2" t="str">
        <f>VLOOKUP(A11101,'Cor da Pele e Motivacao'!$A$2:$I$11399,8, FALSE)</f>
        <v>ATIVIDADES CRIMINAIS</v>
      </c>
      <c r="L11101" s="2">
        <v>1</v>
      </c>
    </row>
    <row r="11102" spans="1:12" ht="15.75" customHeight="1" x14ac:dyDescent="0.25">
      <c r="A11102" t="str">
        <f>CONCATENATE(B11102,C11102,D11102,H11102,I11102,L11102)</f>
        <v>9122020HOMICIDIO261</v>
      </c>
      <c r="B11102" s="2">
        <v>9</v>
      </c>
      <c r="C11102" s="2">
        <v>12</v>
      </c>
      <c r="D11102" s="2">
        <v>2020</v>
      </c>
      <c r="E11102" s="2" t="s">
        <v>23</v>
      </c>
      <c r="F11102" s="2" t="s">
        <v>14</v>
      </c>
      <c r="G11102" s="2" t="s">
        <v>11</v>
      </c>
      <c r="H11102" s="2" t="s">
        <v>12</v>
      </c>
      <c r="I11102" s="2">
        <v>26</v>
      </c>
      <c r="J11102" s="2" t="str">
        <f>VLOOKUP(A11102,'Cor da Pele e Motivacao'!$A$2:$I$11399,6, FALSE)</f>
        <v>Parda</v>
      </c>
      <c r="K11102" s="2" t="str">
        <f>VLOOKUP(A11102,'Cor da Pele e Motivacao'!$A$2:$I$11399,8, FALSE)</f>
        <v>ATIVIDADES CRIMINAIS</v>
      </c>
      <c r="L11102" s="2">
        <v>1</v>
      </c>
    </row>
    <row r="11103" spans="1:12" ht="15.75" customHeight="1" x14ac:dyDescent="0.25">
      <c r="A11103" t="str">
        <f>CONCATENATE(B11103,C11103,D11103,H11103,I11103,L11103)</f>
        <v>9122020HOMICIDIO371</v>
      </c>
      <c r="B11103" s="2">
        <v>9</v>
      </c>
      <c r="C11103" s="2">
        <v>12</v>
      </c>
      <c r="D11103" s="2">
        <v>2020</v>
      </c>
      <c r="E11103" s="2" t="s">
        <v>36</v>
      </c>
      <c r="F11103" s="2" t="s">
        <v>14</v>
      </c>
      <c r="G11103" s="2" t="s">
        <v>11</v>
      </c>
      <c r="H11103" s="2" t="s">
        <v>12</v>
      </c>
      <c r="I11103" s="2">
        <v>37</v>
      </c>
      <c r="J11103" s="2" t="str">
        <f>VLOOKUP(A11103,'Cor da Pele e Motivacao'!$A$2:$I$11399,6, FALSE)</f>
        <v>Parda</v>
      </c>
      <c r="K11103" s="2" t="str">
        <f>VLOOKUP(A11103,'Cor da Pele e Motivacao'!$A$2:$I$11399,8, FALSE)</f>
        <v>ATIVIDADES CRIMINAIS</v>
      </c>
      <c r="L11103" s="2">
        <v>1</v>
      </c>
    </row>
    <row r="11104" spans="1:12" ht="15.75" customHeight="1" x14ac:dyDescent="0.25">
      <c r="A11104" t="str">
        <f>CONCATENATE(B11104,C11104,D11104,H11104,I11104,L11104)</f>
        <v>9122020HOMICIDIO341</v>
      </c>
      <c r="B11104" s="2">
        <v>9</v>
      </c>
      <c r="C11104" s="2">
        <v>12</v>
      </c>
      <c r="D11104" s="2">
        <v>2020</v>
      </c>
      <c r="E11104" s="2" t="s">
        <v>25</v>
      </c>
      <c r="F11104" s="2" t="s">
        <v>25</v>
      </c>
      <c r="G11104" s="2" t="s">
        <v>11</v>
      </c>
      <c r="H11104" s="2" t="s">
        <v>12</v>
      </c>
      <c r="I11104" s="2">
        <v>34</v>
      </c>
      <c r="J11104" s="2" t="str">
        <f>VLOOKUP(A11104,'Cor da Pele e Motivacao'!$A$2:$I$11399,6, FALSE)</f>
        <v>Parda</v>
      </c>
      <c r="K11104" s="2" t="str">
        <f>VLOOKUP(A11104,'Cor da Pele e Motivacao'!$A$2:$I$11399,8, FALSE)</f>
        <v>ATIVIDADES CRIMINAIS</v>
      </c>
      <c r="L11104" s="2">
        <v>1</v>
      </c>
    </row>
    <row r="11105" spans="1:12" ht="15.75" customHeight="1" x14ac:dyDescent="0.25">
      <c r="A11105" t="str">
        <f>CONCATENATE(B11105,C11105,D11105,H11105,I11105,L11105)</f>
        <v>9122020HOMICIDIO411</v>
      </c>
      <c r="B11105" s="2">
        <v>9</v>
      </c>
      <c r="C11105" s="2">
        <v>12</v>
      </c>
      <c r="D11105" s="2">
        <v>2020</v>
      </c>
      <c r="E11105" s="2" t="s">
        <v>25</v>
      </c>
      <c r="F11105" s="2" t="s">
        <v>25</v>
      </c>
      <c r="G11105" s="2" t="s">
        <v>11</v>
      </c>
      <c r="H11105" s="2" t="s">
        <v>12</v>
      </c>
      <c r="I11105" s="2">
        <v>41</v>
      </c>
      <c r="J11105" s="2" t="str">
        <f>VLOOKUP(A11105,'Cor da Pele e Motivacao'!$A$2:$I$11399,6, FALSE)</f>
        <v>Parda</v>
      </c>
      <c r="K11105" s="2" t="str">
        <f>VLOOKUP(A11105,'Cor da Pele e Motivacao'!$A$2:$I$11399,8, FALSE)</f>
        <v>OUTRAS MOTIVAÇÕES</v>
      </c>
      <c r="L11105" s="2">
        <v>1</v>
      </c>
    </row>
    <row r="11106" spans="1:12" ht="15.75" customHeight="1" x14ac:dyDescent="0.25">
      <c r="A11106" t="str">
        <f>CONCATENATE(B11106,C11106,D11106,H11106,I11106,L11106)</f>
        <v>9122020HOMICIDIO281</v>
      </c>
      <c r="B11106" s="2">
        <v>9</v>
      </c>
      <c r="C11106" s="2">
        <v>12</v>
      </c>
      <c r="D11106" s="2">
        <v>2020</v>
      </c>
      <c r="E11106" s="2" t="s">
        <v>102</v>
      </c>
      <c r="F11106" s="2" t="s">
        <v>22</v>
      </c>
      <c r="G11106" s="2" t="s">
        <v>11</v>
      </c>
      <c r="H11106" s="2" t="s">
        <v>12</v>
      </c>
      <c r="I11106" s="2">
        <v>28</v>
      </c>
      <c r="J11106" s="2" t="str">
        <f>VLOOKUP(A11106,'Cor da Pele e Motivacao'!$A$2:$I$11399,6, FALSE)</f>
        <v>Parda</v>
      </c>
      <c r="K11106" s="2" t="str">
        <f>VLOOKUP(A11106,'Cor da Pele e Motivacao'!$A$2:$I$11399,8, FALSE)</f>
        <v>ATIVIDADES CRIMINAIS</v>
      </c>
      <c r="L11106" s="2">
        <v>1</v>
      </c>
    </row>
    <row r="11107" spans="1:12" ht="15.75" customHeight="1" x14ac:dyDescent="0.25">
      <c r="A11107" t="str">
        <f>CONCATENATE(B11107,C11107,D11107,H11107,I11107,L11107)</f>
        <v>9122020HOMICIDIO251</v>
      </c>
      <c r="B11107" s="2">
        <v>9</v>
      </c>
      <c r="C11107" s="2">
        <v>12</v>
      </c>
      <c r="D11107" s="2">
        <v>2020</v>
      </c>
      <c r="E11107" s="2" t="s">
        <v>27</v>
      </c>
      <c r="F11107" s="2" t="s">
        <v>14</v>
      </c>
      <c r="G11107" s="2" t="s">
        <v>11</v>
      </c>
      <c r="H11107" s="2" t="s">
        <v>12</v>
      </c>
      <c r="I11107" s="2">
        <v>25</v>
      </c>
      <c r="J11107" s="2" t="str">
        <f>VLOOKUP(A11107,'Cor da Pele e Motivacao'!$A$2:$I$11399,6, FALSE)</f>
        <v>Parda</v>
      </c>
      <c r="K11107" s="2" t="str">
        <f>VLOOKUP(A11107,'Cor da Pele e Motivacao'!$A$2:$I$11399,8, FALSE)</f>
        <v>ATIVIDADES CRIMINAIS</v>
      </c>
      <c r="L11107" s="2">
        <v>1</v>
      </c>
    </row>
    <row r="11108" spans="1:12" ht="15.75" customHeight="1" x14ac:dyDescent="0.25">
      <c r="A11108" t="str">
        <f>CONCATENATE(B11108,C11108,D11108,H11108,I11108,L11108)</f>
        <v>9122020HOMICIDIO251</v>
      </c>
      <c r="B11108" s="2">
        <v>9</v>
      </c>
      <c r="C11108" s="2">
        <v>12</v>
      </c>
      <c r="D11108" s="2">
        <v>2020</v>
      </c>
      <c r="E11108" s="2" t="s">
        <v>108</v>
      </c>
      <c r="F11108" s="2" t="s">
        <v>16</v>
      </c>
      <c r="G11108" s="2" t="s">
        <v>11</v>
      </c>
      <c r="H11108" s="2" t="s">
        <v>12</v>
      </c>
      <c r="I11108" s="2">
        <v>25</v>
      </c>
      <c r="J11108" s="2" t="str">
        <f>VLOOKUP(A11108,'Cor da Pele e Motivacao'!$A$2:$I$11399,6, FALSE)</f>
        <v>Parda</v>
      </c>
      <c r="K11108" s="2" t="str">
        <f>VLOOKUP(A11108,'Cor da Pele e Motivacao'!$A$2:$I$11399,8, FALSE)</f>
        <v>ATIVIDADES CRIMINAIS</v>
      </c>
      <c r="L11108" s="2">
        <v>1</v>
      </c>
    </row>
    <row r="11109" spans="1:12" ht="15.75" customHeight="1" x14ac:dyDescent="0.25">
      <c r="A11109" t="str">
        <f>CONCATENATE(B11109,C11109,D11109,H11109,I11109,L11109)</f>
        <v>10122020HOMICIDIO201</v>
      </c>
      <c r="B11109" s="2">
        <v>10</v>
      </c>
      <c r="C11109" s="2">
        <v>12</v>
      </c>
      <c r="D11109" s="2">
        <v>2020</v>
      </c>
      <c r="E11109" s="2" t="s">
        <v>15</v>
      </c>
      <c r="F11109" s="2" t="s">
        <v>16</v>
      </c>
      <c r="G11109" s="2" t="s">
        <v>11</v>
      </c>
      <c r="H11109" s="2" t="s">
        <v>12</v>
      </c>
      <c r="I11109" s="2">
        <v>20</v>
      </c>
      <c r="J11109" s="2" t="str">
        <f>VLOOKUP(A11109,'Cor da Pele e Motivacao'!$A$2:$I$11399,6, FALSE)</f>
        <v>Parda</v>
      </c>
      <c r="K11109" s="2" t="str">
        <f>VLOOKUP(A11109,'Cor da Pele e Motivacao'!$A$2:$I$11399,8, FALSE)</f>
        <v>OUTRAS MOTIVAÇÕES</v>
      </c>
      <c r="L11109" s="2">
        <v>1</v>
      </c>
    </row>
    <row r="11110" spans="1:12" ht="15.75" customHeight="1" x14ac:dyDescent="0.25">
      <c r="A11110" t="str">
        <f>CONCATENATE(B11110,C11110,D11110,H11110,I11110,L11110)</f>
        <v>10122020HOMICIDIO231</v>
      </c>
      <c r="B11110" s="2">
        <v>10</v>
      </c>
      <c r="C11110" s="2">
        <v>12</v>
      </c>
      <c r="D11110" s="2">
        <v>2020</v>
      </c>
      <c r="E11110" s="2" t="s">
        <v>72</v>
      </c>
      <c r="F11110" s="2" t="s">
        <v>16</v>
      </c>
      <c r="G11110" s="2" t="s">
        <v>11</v>
      </c>
      <c r="H11110" s="2" t="s">
        <v>12</v>
      </c>
      <c r="I11110" s="2">
        <v>23</v>
      </c>
      <c r="J11110" s="2" t="str">
        <f>VLOOKUP(A11110,'Cor da Pele e Motivacao'!$A$2:$I$11399,6, FALSE)</f>
        <v>Parda</v>
      </c>
      <c r="K11110" s="2" t="str">
        <f>VLOOKUP(A11110,'Cor da Pele e Motivacao'!$A$2:$I$11399,8, FALSE)</f>
        <v>ATIVIDADES CRIMINAIS</v>
      </c>
      <c r="L11110" s="2">
        <v>1</v>
      </c>
    </row>
    <row r="11111" spans="1:12" ht="15.75" customHeight="1" x14ac:dyDescent="0.25">
      <c r="A11111" t="str">
        <f>CONCATENATE(B11111,C11111,D11111,H11111,I11111,L11111)</f>
        <v>10122020FEMINICIDIO171</v>
      </c>
      <c r="B11111" s="2">
        <v>10</v>
      </c>
      <c r="C11111" s="2">
        <v>12</v>
      </c>
      <c r="D11111" s="2">
        <v>2020</v>
      </c>
      <c r="E11111" s="2" t="s">
        <v>20</v>
      </c>
      <c r="F11111" s="2" t="s">
        <v>14</v>
      </c>
      <c r="G11111" s="2" t="s">
        <v>28</v>
      </c>
      <c r="H11111" s="2" t="s">
        <v>29</v>
      </c>
      <c r="I11111" s="2">
        <v>17</v>
      </c>
      <c r="J11111" s="2" t="str">
        <f>VLOOKUP(A11111,'Cor da Pele e Motivacao'!$A$2:$I$11399,6, FALSE)</f>
        <v>Parda</v>
      </c>
      <c r="K11111" s="2" t="str">
        <f>VLOOKUP(A11111,'Cor da Pele e Motivacao'!$A$2:$I$11399,8, FALSE)</f>
        <v>FEMINICIDIO</v>
      </c>
      <c r="L11111" s="2">
        <v>1</v>
      </c>
    </row>
    <row r="11112" spans="1:12" ht="15.75" customHeight="1" x14ac:dyDescent="0.25">
      <c r="A11112" t="str">
        <f>CONCATENATE(B11112,C11112,D11112,H11112,I11112,L11112)</f>
        <v>10122020HOMICIDIO221</v>
      </c>
      <c r="B11112" s="2">
        <v>10</v>
      </c>
      <c r="C11112" s="2">
        <v>12</v>
      </c>
      <c r="D11112" s="2">
        <v>2020</v>
      </c>
      <c r="E11112" s="2" t="s">
        <v>25</v>
      </c>
      <c r="F11112" s="2" t="s">
        <v>25</v>
      </c>
      <c r="G11112" s="2" t="s">
        <v>11</v>
      </c>
      <c r="H11112" s="2" t="s">
        <v>12</v>
      </c>
      <c r="I11112" s="2">
        <v>22</v>
      </c>
      <c r="J11112" s="2" t="str">
        <f>VLOOKUP(A11112,'Cor da Pele e Motivacao'!$A$2:$I$11399,6, FALSE)</f>
        <v>Parda</v>
      </c>
      <c r="K11112" s="2" t="str">
        <f>VLOOKUP(A11112,'Cor da Pele e Motivacao'!$A$2:$I$11399,8, FALSE)</f>
        <v>ATIVIDADES CRIMINAIS</v>
      </c>
      <c r="L11112" s="2">
        <v>1</v>
      </c>
    </row>
    <row r="11113" spans="1:12" ht="15.75" customHeight="1" x14ac:dyDescent="0.25">
      <c r="A11113" t="str">
        <f>CONCATENATE(B11113,C11113,D11113,H11113,I11113,L11113)</f>
        <v>10122020HOMICIDIO281</v>
      </c>
      <c r="B11113" s="2">
        <v>10</v>
      </c>
      <c r="C11113" s="2">
        <v>12</v>
      </c>
      <c r="D11113" s="2">
        <v>2020</v>
      </c>
      <c r="E11113" s="2" t="s">
        <v>25</v>
      </c>
      <c r="F11113" s="2" t="s">
        <v>25</v>
      </c>
      <c r="G11113" s="2" t="s">
        <v>11</v>
      </c>
      <c r="H11113" s="2" t="s">
        <v>12</v>
      </c>
      <c r="I11113" s="2">
        <v>28</v>
      </c>
      <c r="J11113" s="2" t="str">
        <f>VLOOKUP(A11113,'Cor da Pele e Motivacao'!$A$2:$I$11399,6, FALSE)</f>
        <v>Parda</v>
      </c>
      <c r="K11113" s="2" t="str">
        <f>VLOOKUP(A11113,'Cor da Pele e Motivacao'!$A$2:$I$11399,8, FALSE)</f>
        <v>ATIVIDADES CRIMINAIS</v>
      </c>
      <c r="L11113" s="2">
        <v>1</v>
      </c>
    </row>
    <row r="11114" spans="1:12" ht="15.75" customHeight="1" x14ac:dyDescent="0.25">
      <c r="A11114" t="str">
        <f>CONCATENATE(B11114,C11114,D11114,H11114,I11114,L11114)</f>
        <v>10122020HOMICIDIO301</v>
      </c>
      <c r="B11114" s="2">
        <v>10</v>
      </c>
      <c r="C11114" s="2">
        <v>12</v>
      </c>
      <c r="D11114" s="2">
        <v>2020</v>
      </c>
      <c r="E11114" s="2" t="s">
        <v>26</v>
      </c>
      <c r="F11114" s="2" t="s">
        <v>16</v>
      </c>
      <c r="G11114" s="2" t="s">
        <v>11</v>
      </c>
      <c r="H11114" s="2" t="s">
        <v>12</v>
      </c>
      <c r="I11114" s="2">
        <v>30</v>
      </c>
      <c r="J11114" s="2" t="str">
        <f>VLOOKUP(A11114,'Cor da Pele e Motivacao'!$A$2:$I$11399,6, FALSE)</f>
        <v>Parda</v>
      </c>
      <c r="K11114" s="2" t="str">
        <f>VLOOKUP(A11114,'Cor da Pele e Motivacao'!$A$2:$I$11399,8, FALSE)</f>
        <v>ATIVIDADES CRIMINAIS</v>
      </c>
      <c r="L11114" s="2">
        <v>1</v>
      </c>
    </row>
    <row r="11115" spans="1:12" ht="15.75" customHeight="1" x14ac:dyDescent="0.25">
      <c r="A11115" t="str">
        <f>CONCATENATE(B11115,C11115,D11115,H11115,I11115,L11115)</f>
        <v>10122020HOMICIDIO271</v>
      </c>
      <c r="B11115" s="2">
        <v>10</v>
      </c>
      <c r="C11115" s="2">
        <v>12</v>
      </c>
      <c r="D11115" s="2">
        <v>2020</v>
      </c>
      <c r="E11115" s="2" t="s">
        <v>123</v>
      </c>
      <c r="F11115" s="2" t="s">
        <v>10</v>
      </c>
      <c r="G11115" s="2" t="s">
        <v>11</v>
      </c>
      <c r="H11115" s="2" t="s">
        <v>12</v>
      </c>
      <c r="I11115" s="2">
        <v>27</v>
      </c>
      <c r="J11115" s="2" t="str">
        <f>VLOOKUP(A11115,'Cor da Pele e Motivacao'!$A$2:$I$11399,6, FALSE)</f>
        <v>Parda</v>
      </c>
      <c r="K11115" s="2" t="str">
        <f>VLOOKUP(A11115,'Cor da Pele e Motivacao'!$A$2:$I$11399,8, FALSE)</f>
        <v>VIOLÊNCIA INTERPESSOAL</v>
      </c>
      <c r="L11115" s="2">
        <v>1</v>
      </c>
    </row>
    <row r="11116" spans="1:12" ht="15.75" customHeight="1" x14ac:dyDescent="0.25">
      <c r="A11116" t="str">
        <f>CONCATENATE(B11116,C11116,D11116,H11116,I11116,L11116)</f>
        <v>10122020HOMICIDIO531</v>
      </c>
      <c r="B11116" s="2">
        <v>10</v>
      </c>
      <c r="C11116" s="2">
        <v>12</v>
      </c>
      <c r="D11116" s="2">
        <v>2020</v>
      </c>
      <c r="E11116" s="2" t="s">
        <v>46</v>
      </c>
      <c r="F11116" s="2" t="s">
        <v>22</v>
      </c>
      <c r="G11116" s="2" t="s">
        <v>11</v>
      </c>
      <c r="H11116" s="2" t="s">
        <v>12</v>
      </c>
      <c r="I11116" s="2">
        <v>53</v>
      </c>
      <c r="J11116" s="2" t="str">
        <f>VLOOKUP(A11116,'Cor da Pele e Motivacao'!$A$2:$I$11399,6, FALSE)</f>
        <v>Parda</v>
      </c>
      <c r="K11116" s="2" t="str">
        <f>VLOOKUP(A11116,'Cor da Pele e Motivacao'!$A$2:$I$11399,8, FALSE)</f>
        <v>ATIVIDADES CRIMINAIS</v>
      </c>
      <c r="L11116" s="2">
        <v>1</v>
      </c>
    </row>
    <row r="11117" spans="1:12" ht="15.75" customHeight="1" x14ac:dyDescent="0.25">
      <c r="A11117" t="str">
        <f>CONCATENATE(B11117,C11117,D11117,H11117,I11117,L11117)</f>
        <v>10122020HOMICIDIO351</v>
      </c>
      <c r="B11117" s="2">
        <v>10</v>
      </c>
      <c r="C11117" s="2">
        <v>12</v>
      </c>
      <c r="D11117" s="2">
        <v>2020</v>
      </c>
      <c r="E11117" s="2" t="s">
        <v>47</v>
      </c>
      <c r="F11117" s="2" t="s">
        <v>16</v>
      </c>
      <c r="G11117" s="2" t="s">
        <v>11</v>
      </c>
      <c r="H11117" s="2" t="s">
        <v>12</v>
      </c>
      <c r="I11117" s="2">
        <v>35</v>
      </c>
      <c r="J11117" s="2" t="str">
        <f>VLOOKUP(A11117,'Cor da Pele e Motivacao'!$A$2:$I$11399,6, FALSE)</f>
        <v>Parda</v>
      </c>
      <c r="K11117" s="2" t="str">
        <f>VLOOKUP(A11117,'Cor da Pele e Motivacao'!$A$2:$I$11399,8, FALSE)</f>
        <v>ATIVIDADES CRIMINAIS</v>
      </c>
      <c r="L11117" s="2">
        <v>1</v>
      </c>
    </row>
    <row r="11118" spans="1:12" ht="15.75" customHeight="1" x14ac:dyDescent="0.25">
      <c r="A11118" t="str">
        <f>CONCATENATE(B11118,C11118,D11118,H11118,I11118,L11118)</f>
        <v>11122020HOMICIDIO321</v>
      </c>
      <c r="B11118" s="2">
        <v>11</v>
      </c>
      <c r="C11118" s="2">
        <v>12</v>
      </c>
      <c r="D11118" s="2">
        <v>2020</v>
      </c>
      <c r="E11118" s="2" t="s">
        <v>55</v>
      </c>
      <c r="F11118" s="2" t="s">
        <v>10</v>
      </c>
      <c r="G11118" s="2" t="s">
        <v>11</v>
      </c>
      <c r="H11118" s="2" t="s">
        <v>12</v>
      </c>
      <c r="I11118" s="2">
        <v>32</v>
      </c>
      <c r="J11118" s="2" t="str">
        <f>VLOOKUP(A11118,'Cor da Pele e Motivacao'!$A$2:$I$11399,6, FALSE)</f>
        <v>Branca</v>
      </c>
      <c r="K11118" s="2" t="str">
        <f>VLOOKUP(A11118,'Cor da Pele e Motivacao'!$A$2:$I$11399,8, FALSE)</f>
        <v>OUTRAS MOTIVAÇÕES</v>
      </c>
      <c r="L11118" s="2">
        <v>1</v>
      </c>
    </row>
    <row r="11119" spans="1:12" ht="15.75" customHeight="1" x14ac:dyDescent="0.25">
      <c r="A11119" t="str">
        <f>CONCATENATE(B11119,C11119,D11119,H11119,I11119,L11119)</f>
        <v>11122020HOMICIDIO231</v>
      </c>
      <c r="B11119" s="2">
        <v>11</v>
      </c>
      <c r="C11119" s="2">
        <v>12</v>
      </c>
      <c r="D11119" s="2">
        <v>2020</v>
      </c>
      <c r="E11119" s="2" t="s">
        <v>62</v>
      </c>
      <c r="F11119" s="2" t="s">
        <v>16</v>
      </c>
      <c r="G11119" s="2" t="s">
        <v>11</v>
      </c>
      <c r="H11119" s="2" t="s">
        <v>12</v>
      </c>
      <c r="I11119" s="2">
        <v>23</v>
      </c>
      <c r="J11119" s="2" t="str">
        <f>VLOOKUP(A11119,'Cor da Pele e Motivacao'!$A$2:$I$11399,6, FALSE)</f>
        <v>Parda</v>
      </c>
      <c r="K11119" s="2" t="str">
        <f>VLOOKUP(A11119,'Cor da Pele e Motivacao'!$A$2:$I$11399,8, FALSE)</f>
        <v>EXCLUDENTE DE ILICITUDE</v>
      </c>
      <c r="L11119" s="2">
        <v>1</v>
      </c>
    </row>
    <row r="11120" spans="1:12" ht="15.75" customHeight="1" x14ac:dyDescent="0.25">
      <c r="A11120" t="str">
        <f>CONCATENATE(B11120,C11120,D11120,H11120,I11120,L11120)</f>
        <v>11122020HOMICIDIO251</v>
      </c>
      <c r="B11120" s="2">
        <v>11</v>
      </c>
      <c r="C11120" s="2">
        <v>12</v>
      </c>
      <c r="D11120" s="2">
        <v>2020</v>
      </c>
      <c r="E11120" s="2" t="s">
        <v>190</v>
      </c>
      <c r="F11120" s="2" t="s">
        <v>10</v>
      </c>
      <c r="G11120" s="2" t="s">
        <v>11</v>
      </c>
      <c r="H11120" s="2" t="s">
        <v>12</v>
      </c>
      <c r="I11120" s="2">
        <v>25</v>
      </c>
      <c r="J11120" s="2" t="str">
        <f>VLOOKUP(A11120,'Cor da Pele e Motivacao'!$A$2:$I$11399,6, FALSE)</f>
        <v>Parda</v>
      </c>
      <c r="K11120" s="2" t="str">
        <f>VLOOKUP(A11120,'Cor da Pele e Motivacao'!$A$2:$I$11399,8, FALSE)</f>
        <v>VIOLÊNCIA INTERPESSOAL</v>
      </c>
      <c r="L11120" s="2">
        <v>1</v>
      </c>
    </row>
    <row r="11121" spans="1:12" ht="15.75" customHeight="1" x14ac:dyDescent="0.25">
      <c r="A11121" t="str">
        <f>CONCATENATE(B11121,C11121,D11121,H11121,I11121,L11121)</f>
        <v>11122020HOMICIDIO231</v>
      </c>
      <c r="B11121" s="2">
        <v>11</v>
      </c>
      <c r="C11121" s="2">
        <v>12</v>
      </c>
      <c r="D11121" s="2">
        <v>2020</v>
      </c>
      <c r="E11121" s="2" t="s">
        <v>77</v>
      </c>
      <c r="F11121" s="2" t="s">
        <v>22</v>
      </c>
      <c r="G11121" s="2" t="s">
        <v>11</v>
      </c>
      <c r="H11121" s="2" t="s">
        <v>12</v>
      </c>
      <c r="I11121" s="2">
        <v>23</v>
      </c>
      <c r="J11121" s="2" t="str">
        <f>VLOOKUP(A11121,'Cor da Pele e Motivacao'!$A$2:$I$11399,6, FALSE)</f>
        <v>Parda</v>
      </c>
      <c r="K11121" s="2" t="str">
        <f>VLOOKUP(A11121,'Cor da Pele e Motivacao'!$A$2:$I$11399,8, FALSE)</f>
        <v>EXCLUDENTE DE ILICITUDE</v>
      </c>
      <c r="L11121" s="2">
        <v>1</v>
      </c>
    </row>
    <row r="11122" spans="1:12" ht="15.75" customHeight="1" x14ac:dyDescent="0.25">
      <c r="A11122" t="str">
        <f>CONCATENATE(B11122,C11122,D11122,H11122,I11122,L11122)</f>
        <v>11122020HOMICIDIO261</v>
      </c>
      <c r="B11122" s="2">
        <v>11</v>
      </c>
      <c r="C11122" s="2">
        <v>12</v>
      </c>
      <c r="D11122" s="2">
        <v>2020</v>
      </c>
      <c r="E11122" s="2" t="s">
        <v>77</v>
      </c>
      <c r="F11122" s="2" t="s">
        <v>22</v>
      </c>
      <c r="G11122" s="2" t="s">
        <v>11</v>
      </c>
      <c r="H11122" s="2" t="s">
        <v>12</v>
      </c>
      <c r="I11122" s="2">
        <v>26</v>
      </c>
      <c r="J11122" s="2" t="str">
        <f>VLOOKUP(A11122,'Cor da Pele e Motivacao'!$A$2:$I$11399,6, FALSE)</f>
        <v>Parda</v>
      </c>
      <c r="K11122" s="2" t="str">
        <f>VLOOKUP(A11122,'Cor da Pele e Motivacao'!$A$2:$I$11399,8, FALSE)</f>
        <v>VIOLÊNCIA INTERPESSOAL</v>
      </c>
      <c r="L11122" s="2">
        <v>1</v>
      </c>
    </row>
    <row r="11123" spans="1:12" ht="15.75" customHeight="1" x14ac:dyDescent="0.25">
      <c r="A11123" t="str">
        <f>CONCATENATE(B11123,C11123,D11123,H11123,I11123,L11123)</f>
        <v>11122020HOMICIDIO211</v>
      </c>
      <c r="B11123" s="2">
        <v>11</v>
      </c>
      <c r="C11123" s="2">
        <v>12</v>
      </c>
      <c r="D11123" s="2">
        <v>2020</v>
      </c>
      <c r="E11123" s="2" t="s">
        <v>20</v>
      </c>
      <c r="F11123" s="2" t="s">
        <v>14</v>
      </c>
      <c r="G11123" s="2" t="s">
        <v>11</v>
      </c>
      <c r="H11123" s="2" t="s">
        <v>12</v>
      </c>
      <c r="I11123" s="2">
        <v>21</v>
      </c>
      <c r="J11123" s="2" t="str">
        <f>VLOOKUP(A11123,'Cor da Pele e Motivacao'!$A$2:$I$11399,6, FALSE)</f>
        <v>Parda</v>
      </c>
      <c r="K11123" s="2" t="str">
        <f>VLOOKUP(A11123,'Cor da Pele e Motivacao'!$A$2:$I$11399,8, FALSE)</f>
        <v>ATIVIDADES CRIMINAIS</v>
      </c>
      <c r="L11123" s="2">
        <v>1</v>
      </c>
    </row>
    <row r="11124" spans="1:12" ht="15.75" customHeight="1" x14ac:dyDescent="0.25">
      <c r="A11124" t="str">
        <f>CONCATENATE(B11124,C11124,D11124,H11124,I11124,L11124)</f>
        <v>11122020HOMICIDIO261</v>
      </c>
      <c r="B11124" s="2">
        <v>11</v>
      </c>
      <c r="C11124" s="2">
        <v>12</v>
      </c>
      <c r="D11124" s="2">
        <v>2020</v>
      </c>
      <c r="E11124" s="2" t="s">
        <v>20</v>
      </c>
      <c r="F11124" s="2" t="s">
        <v>14</v>
      </c>
      <c r="G11124" s="2" t="s">
        <v>11</v>
      </c>
      <c r="H11124" s="2" t="s">
        <v>12</v>
      </c>
      <c r="I11124" s="2">
        <v>26</v>
      </c>
      <c r="J11124" s="2" t="str">
        <f>VLOOKUP(A11124,'Cor da Pele e Motivacao'!$A$2:$I$11399,6, FALSE)</f>
        <v>Parda</v>
      </c>
      <c r="K11124" s="2" t="str">
        <f>VLOOKUP(A11124,'Cor da Pele e Motivacao'!$A$2:$I$11399,8, FALSE)</f>
        <v>VIOLÊNCIA INTERPESSOAL</v>
      </c>
      <c r="L11124" s="2">
        <v>1</v>
      </c>
    </row>
    <row r="11125" spans="1:12" ht="15.75" customHeight="1" x14ac:dyDescent="0.25">
      <c r="A11125" t="str">
        <f>CONCATENATE(B11125,C11125,D11125,H11125,I11125,L11125)</f>
        <v>11122020HOMICIDIO291</v>
      </c>
      <c r="B11125" s="2">
        <v>11</v>
      </c>
      <c r="C11125" s="2">
        <v>12</v>
      </c>
      <c r="D11125" s="2">
        <v>2020</v>
      </c>
      <c r="E11125" s="2" t="s">
        <v>20</v>
      </c>
      <c r="F11125" s="2" t="s">
        <v>14</v>
      </c>
      <c r="G11125" s="2" t="s">
        <v>11</v>
      </c>
      <c r="H11125" s="2" t="s">
        <v>12</v>
      </c>
      <c r="I11125" s="2">
        <v>29</v>
      </c>
      <c r="J11125" s="2" t="str">
        <f>VLOOKUP(A11125,'Cor da Pele e Motivacao'!$A$2:$I$11399,6, FALSE)</f>
        <v>Parda</v>
      </c>
      <c r="K11125" s="2" t="str">
        <f>VLOOKUP(A11125,'Cor da Pele e Motivacao'!$A$2:$I$11399,8, FALSE)</f>
        <v>ATIVIDADES CRIMINAIS</v>
      </c>
      <c r="L11125" s="2">
        <v>1</v>
      </c>
    </row>
    <row r="11126" spans="1:12" ht="15.75" customHeight="1" x14ac:dyDescent="0.25">
      <c r="A11126" t="str">
        <f>CONCATENATE(B11126,C11126,D11126,H11126,I11126,L11126)</f>
        <v>11122020HOMICIDIO411</v>
      </c>
      <c r="B11126" s="2">
        <v>11</v>
      </c>
      <c r="C11126" s="2">
        <v>12</v>
      </c>
      <c r="D11126" s="2">
        <v>2020</v>
      </c>
      <c r="E11126" s="2" t="s">
        <v>23</v>
      </c>
      <c r="F11126" s="2" t="s">
        <v>14</v>
      </c>
      <c r="G11126" s="2" t="s">
        <v>11</v>
      </c>
      <c r="H11126" s="2" t="s">
        <v>12</v>
      </c>
      <c r="I11126" s="2">
        <v>41</v>
      </c>
      <c r="J11126" s="2" t="str">
        <f>VLOOKUP(A11126,'Cor da Pele e Motivacao'!$A$2:$I$11399,6, FALSE)</f>
        <v>Branca</v>
      </c>
      <c r="K11126" s="2" t="str">
        <f>VLOOKUP(A11126,'Cor da Pele e Motivacao'!$A$2:$I$11399,8, FALSE)</f>
        <v>ATIVIDADES CRIMINAIS</v>
      </c>
      <c r="L11126" s="2">
        <v>1</v>
      </c>
    </row>
    <row r="11127" spans="1:12" ht="15.75" customHeight="1" x14ac:dyDescent="0.25">
      <c r="A11127" t="str">
        <f>CONCATENATE(B11127,C11127,D11127,H11127,I11127,L11127)</f>
        <v>11122020LATROCINIO231</v>
      </c>
      <c r="B11127" s="2">
        <v>11</v>
      </c>
      <c r="C11127" s="2">
        <v>12</v>
      </c>
      <c r="D11127" s="2">
        <v>2020</v>
      </c>
      <c r="E11127" s="2" t="s">
        <v>23</v>
      </c>
      <c r="F11127" s="2" t="s">
        <v>14</v>
      </c>
      <c r="G11127" s="2" t="s">
        <v>11</v>
      </c>
      <c r="H11127" s="2" t="s">
        <v>33</v>
      </c>
      <c r="I11127" s="2">
        <v>23</v>
      </c>
      <c r="J11127" s="2" t="str">
        <f>VLOOKUP(A11127,'Cor da Pele e Motivacao'!$A$2:$I$11399,6, FALSE)</f>
        <v>NAO INFORMADO</v>
      </c>
      <c r="K11127" s="2" t="str">
        <f>VLOOKUP(A11127,'Cor da Pele e Motivacao'!$A$2:$I$11399,8, FALSE)</f>
        <v>PATRIMÔNIO</v>
      </c>
      <c r="L11127" s="2">
        <v>1</v>
      </c>
    </row>
    <row r="11128" spans="1:12" ht="15.75" customHeight="1" x14ac:dyDescent="0.25">
      <c r="A11128" t="str">
        <f>CONCATENATE(B11128,C11128,D11128,H11128,I11128,L11128)</f>
        <v>11122020HOMICIDIO221</v>
      </c>
      <c r="B11128" s="2">
        <v>11</v>
      </c>
      <c r="C11128" s="2">
        <v>12</v>
      </c>
      <c r="D11128" s="2">
        <v>2020</v>
      </c>
      <c r="E11128" s="2" t="s">
        <v>25</v>
      </c>
      <c r="F11128" s="2" t="s">
        <v>25</v>
      </c>
      <c r="G11128" s="2" t="s">
        <v>11</v>
      </c>
      <c r="H11128" s="2" t="s">
        <v>12</v>
      </c>
      <c r="I11128" s="2">
        <v>22</v>
      </c>
      <c r="J11128" s="2" t="str">
        <f>VLOOKUP(A11128,'Cor da Pele e Motivacao'!$A$2:$I$11399,6, FALSE)</f>
        <v>Parda</v>
      </c>
      <c r="K11128" s="2" t="str">
        <f>VLOOKUP(A11128,'Cor da Pele e Motivacao'!$A$2:$I$11399,8, FALSE)</f>
        <v>OUTRAS MOTIVAÇÕES</v>
      </c>
      <c r="L11128" s="2">
        <v>1</v>
      </c>
    </row>
    <row r="11129" spans="1:12" ht="15.75" customHeight="1" x14ac:dyDescent="0.25">
      <c r="A11129" t="str">
        <f>CONCATENATE(B11129,C11129,D11129,H11129,I11129,L11129)</f>
        <v>11122020HOMICIDIO491</v>
      </c>
      <c r="B11129" s="2">
        <v>11</v>
      </c>
      <c r="C11129" s="2">
        <v>12</v>
      </c>
      <c r="D11129" s="2">
        <v>2020</v>
      </c>
      <c r="E11129" s="2" t="s">
        <v>156</v>
      </c>
      <c r="F11129" s="2" t="s">
        <v>10</v>
      </c>
      <c r="G11129" s="2" t="s">
        <v>11</v>
      </c>
      <c r="H11129" s="2" t="s">
        <v>12</v>
      </c>
      <c r="I11129" s="2">
        <v>49</v>
      </c>
      <c r="J11129" s="2" t="str">
        <f>VLOOKUP(A11129,'Cor da Pele e Motivacao'!$A$2:$I$11399,6, FALSE)</f>
        <v>Parda</v>
      </c>
      <c r="K11129" s="2" t="str">
        <f>VLOOKUP(A11129,'Cor da Pele e Motivacao'!$A$2:$I$11399,8, FALSE)</f>
        <v>ATIVIDADES CRIMINAIS</v>
      </c>
      <c r="L11129" s="2">
        <v>1</v>
      </c>
    </row>
    <row r="11130" spans="1:12" ht="15.75" customHeight="1" x14ac:dyDescent="0.25">
      <c r="A11130" t="str">
        <f>CONCATENATE(B11130,C11130,D11130,H11130,I11130,L11130)</f>
        <v>11122020HOMICIDIO231</v>
      </c>
      <c r="B11130" s="2">
        <v>11</v>
      </c>
      <c r="C11130" s="2">
        <v>12</v>
      </c>
      <c r="D11130" s="2">
        <v>2020</v>
      </c>
      <c r="E11130" s="2" t="s">
        <v>27</v>
      </c>
      <c r="F11130" s="2" t="s">
        <v>14</v>
      </c>
      <c r="G11130" s="2" t="s">
        <v>11</v>
      </c>
      <c r="H11130" s="2" t="s">
        <v>12</v>
      </c>
      <c r="I11130" s="2">
        <v>23</v>
      </c>
      <c r="J11130" s="2" t="str">
        <f>VLOOKUP(A11130,'Cor da Pele e Motivacao'!$A$2:$I$11399,6, FALSE)</f>
        <v>Parda</v>
      </c>
      <c r="K11130" s="2" t="str">
        <f>VLOOKUP(A11130,'Cor da Pele e Motivacao'!$A$2:$I$11399,8, FALSE)</f>
        <v>EXCLUDENTE DE ILICITUDE</v>
      </c>
      <c r="L11130" s="2">
        <v>1</v>
      </c>
    </row>
    <row r="11131" spans="1:12" ht="15.75" customHeight="1" x14ac:dyDescent="0.25">
      <c r="A11131" t="str">
        <f>CONCATENATE(B11131,C11131,D11131,H11131,I11131,L11131)</f>
        <v>11122020HOMICIDIO311</v>
      </c>
      <c r="B11131" s="2">
        <v>11</v>
      </c>
      <c r="C11131" s="2">
        <v>12</v>
      </c>
      <c r="D11131" s="2">
        <v>2020</v>
      </c>
      <c r="E11131" s="2" t="s">
        <v>94</v>
      </c>
      <c r="F11131" s="2" t="s">
        <v>22</v>
      </c>
      <c r="G11131" s="2" t="s">
        <v>11</v>
      </c>
      <c r="H11131" s="2" t="s">
        <v>12</v>
      </c>
      <c r="I11131" s="2">
        <v>31</v>
      </c>
      <c r="J11131" s="2" t="str">
        <f>VLOOKUP(A11131,'Cor da Pele e Motivacao'!$A$2:$I$11399,6, FALSE)</f>
        <v>Parda</v>
      </c>
      <c r="K11131" s="2" t="str">
        <f>VLOOKUP(A11131,'Cor da Pele e Motivacao'!$A$2:$I$11399,8, FALSE)</f>
        <v>VIOLÊNCIA INTERPESSOAL</v>
      </c>
      <c r="L11131" s="2">
        <v>1</v>
      </c>
    </row>
    <row r="11132" spans="1:12" ht="15.75" customHeight="1" x14ac:dyDescent="0.25">
      <c r="A11132" t="str">
        <f>CONCATENATE(B11132,C11132,D11132,H11132,I11132,L11132)</f>
        <v>11122020HOMICIDIO301</v>
      </c>
      <c r="B11132" s="2">
        <v>11</v>
      </c>
      <c r="C11132" s="2">
        <v>12</v>
      </c>
      <c r="D11132" s="2">
        <v>2020</v>
      </c>
      <c r="E11132" s="2" t="s">
        <v>74</v>
      </c>
      <c r="F11132" s="2" t="s">
        <v>10</v>
      </c>
      <c r="G11132" s="2" t="s">
        <v>11</v>
      </c>
      <c r="H11132" s="2" t="s">
        <v>12</v>
      </c>
      <c r="I11132" s="2">
        <v>30</v>
      </c>
      <c r="J11132" s="2" t="str">
        <f>VLOOKUP(A11132,'Cor da Pele e Motivacao'!$A$2:$I$11399,6, FALSE)</f>
        <v>Parda</v>
      </c>
      <c r="K11132" s="2" t="str">
        <f>VLOOKUP(A11132,'Cor da Pele e Motivacao'!$A$2:$I$11399,8, FALSE)</f>
        <v>VIOLÊNCIA INTERPESSOAL</v>
      </c>
      <c r="L11132" s="2">
        <v>1</v>
      </c>
    </row>
    <row r="11133" spans="1:12" ht="15.75" customHeight="1" x14ac:dyDescent="0.25">
      <c r="A11133" t="str">
        <f>CONCATENATE(B11133,C11133,D11133,H11133,I11133,L11133)</f>
        <v>12122020HOMICIDIO291</v>
      </c>
      <c r="B11133" s="2">
        <v>12</v>
      </c>
      <c r="C11133" s="2">
        <v>12</v>
      </c>
      <c r="D11133" s="2">
        <v>2020</v>
      </c>
      <c r="E11133" s="2" t="s">
        <v>40</v>
      </c>
      <c r="F11133" s="2" t="s">
        <v>16</v>
      </c>
      <c r="G11133" s="2" t="s">
        <v>11</v>
      </c>
      <c r="H11133" s="2" t="s">
        <v>12</v>
      </c>
      <c r="I11133" s="2">
        <v>29</v>
      </c>
      <c r="J11133" s="2" t="str">
        <f>VLOOKUP(A11133,'Cor da Pele e Motivacao'!$A$2:$I$11399,6, FALSE)</f>
        <v>Branca</v>
      </c>
      <c r="K11133" s="2" t="str">
        <f>VLOOKUP(A11133,'Cor da Pele e Motivacao'!$A$2:$I$11399,8, FALSE)</f>
        <v>A DEFINIR</v>
      </c>
      <c r="L11133" s="2">
        <v>1</v>
      </c>
    </row>
    <row r="11134" spans="1:12" ht="15.75" customHeight="1" x14ac:dyDescent="0.25">
      <c r="A11134" t="str">
        <f>CONCATENATE(B11134,C11134,D11134,H11134,I11134,L11134)</f>
        <v>12122020HOMICIDIO231</v>
      </c>
      <c r="B11134" s="2">
        <v>12</v>
      </c>
      <c r="C11134" s="2">
        <v>12</v>
      </c>
      <c r="D11134" s="2">
        <v>2020</v>
      </c>
      <c r="E11134" s="2" t="s">
        <v>83</v>
      </c>
      <c r="F11134" s="2" t="s">
        <v>14</v>
      </c>
      <c r="G11134" s="2" t="s">
        <v>11</v>
      </c>
      <c r="H11134" s="2" t="s">
        <v>12</v>
      </c>
      <c r="I11134" s="2">
        <v>23</v>
      </c>
      <c r="J11134" s="2" t="str">
        <f>VLOOKUP(A11134,'Cor da Pele e Motivacao'!$A$2:$I$11399,6, FALSE)</f>
        <v>Parda</v>
      </c>
      <c r="K11134" s="2" t="str">
        <f>VLOOKUP(A11134,'Cor da Pele e Motivacao'!$A$2:$I$11399,8, FALSE)</f>
        <v>ATIVIDADES CRIMINAIS</v>
      </c>
      <c r="L11134" s="2">
        <v>1</v>
      </c>
    </row>
    <row r="11135" spans="1:12" ht="15.75" customHeight="1" x14ac:dyDescent="0.25">
      <c r="A11135" t="str">
        <f>CONCATENATE(B11135,C11135,D11135,H11135,I11135,L11135)</f>
        <v>12122020HOMICIDIO221</v>
      </c>
      <c r="B11135" s="2">
        <v>12</v>
      </c>
      <c r="C11135" s="2">
        <v>12</v>
      </c>
      <c r="D11135" s="2">
        <v>2020</v>
      </c>
      <c r="E11135" s="2" t="s">
        <v>20</v>
      </c>
      <c r="F11135" s="2" t="s">
        <v>14</v>
      </c>
      <c r="G11135" s="2" t="s">
        <v>11</v>
      </c>
      <c r="H11135" s="2" t="s">
        <v>12</v>
      </c>
      <c r="I11135" s="2">
        <v>22</v>
      </c>
      <c r="J11135" s="2" t="str">
        <f>VLOOKUP(A11135,'Cor da Pele e Motivacao'!$A$2:$I$11399,6, FALSE)</f>
        <v>Parda</v>
      </c>
      <c r="K11135" s="2" t="str">
        <f>VLOOKUP(A11135,'Cor da Pele e Motivacao'!$A$2:$I$11399,8, FALSE)</f>
        <v>ATIVIDADES CRIMINAIS</v>
      </c>
      <c r="L11135" s="2">
        <v>1</v>
      </c>
    </row>
    <row r="11136" spans="1:12" ht="15.75" customHeight="1" x14ac:dyDescent="0.25">
      <c r="A11136" t="str">
        <f>CONCATENATE(B11136,C11136,D11136,H11136,I11136,L11136)</f>
        <v>12122020HOMICIDIO211</v>
      </c>
      <c r="B11136" s="2">
        <v>12</v>
      </c>
      <c r="C11136" s="2">
        <v>12</v>
      </c>
      <c r="D11136" s="2">
        <v>2020</v>
      </c>
      <c r="E11136" s="2" t="s">
        <v>92</v>
      </c>
      <c r="F11136" s="2" t="s">
        <v>22</v>
      </c>
      <c r="G11136" s="2" t="s">
        <v>11</v>
      </c>
      <c r="H11136" s="2" t="s">
        <v>12</v>
      </c>
      <c r="I11136" s="2">
        <v>21</v>
      </c>
      <c r="J11136" s="2" t="str">
        <f>VLOOKUP(A11136,'Cor da Pele e Motivacao'!$A$2:$I$11399,6, FALSE)</f>
        <v>Parda</v>
      </c>
      <c r="K11136" s="2" t="str">
        <f>VLOOKUP(A11136,'Cor da Pele e Motivacao'!$A$2:$I$11399,8, FALSE)</f>
        <v>ATIVIDADES CRIMINAIS</v>
      </c>
      <c r="L11136" s="2">
        <v>1</v>
      </c>
    </row>
    <row r="11137" spans="1:12" ht="15.75" customHeight="1" x14ac:dyDescent="0.25">
      <c r="A11137" t="str">
        <f>CONCATENATE(B11137,C11137,D11137,H11137,I11137,L11137)</f>
        <v>12122020HOMICIDIO191</v>
      </c>
      <c r="B11137" s="2">
        <v>12</v>
      </c>
      <c r="C11137" s="2">
        <v>12</v>
      </c>
      <c r="D11137" s="2">
        <v>2020</v>
      </c>
      <c r="E11137" s="2" t="s">
        <v>36</v>
      </c>
      <c r="F11137" s="2" t="s">
        <v>14</v>
      </c>
      <c r="G11137" s="2" t="s">
        <v>11</v>
      </c>
      <c r="H11137" s="2" t="s">
        <v>12</v>
      </c>
      <c r="I11137" s="2">
        <v>19</v>
      </c>
      <c r="J11137" s="2" t="str">
        <f>VLOOKUP(A11137,'Cor da Pele e Motivacao'!$A$2:$I$11399,6, FALSE)</f>
        <v>Branca</v>
      </c>
      <c r="K11137" s="2" t="str">
        <f>VLOOKUP(A11137,'Cor da Pele e Motivacao'!$A$2:$I$11399,8, FALSE)</f>
        <v>VIOLÊNCIA INTERPESSOAL</v>
      </c>
      <c r="L11137" s="2">
        <v>1</v>
      </c>
    </row>
    <row r="11138" spans="1:12" ht="15.75" customHeight="1" x14ac:dyDescent="0.25">
      <c r="A11138" t="str">
        <f>CONCATENATE(B11138,C11138,D11138,H11138,I11138,L11138)</f>
        <v>12122020HOMICIDIO351</v>
      </c>
      <c r="B11138" s="2">
        <v>12</v>
      </c>
      <c r="C11138" s="2">
        <v>12</v>
      </c>
      <c r="D11138" s="2">
        <v>2020</v>
      </c>
      <c r="E11138" s="2" t="s">
        <v>25</v>
      </c>
      <c r="F11138" s="2" t="s">
        <v>25</v>
      </c>
      <c r="G11138" s="2" t="s">
        <v>11</v>
      </c>
      <c r="H11138" s="2" t="s">
        <v>12</v>
      </c>
      <c r="I11138" s="2">
        <v>35</v>
      </c>
      <c r="J11138" s="2" t="str">
        <f>VLOOKUP(A11138,'Cor da Pele e Motivacao'!$A$2:$I$11399,6, FALSE)</f>
        <v>Parda</v>
      </c>
      <c r="K11138" s="2" t="str">
        <f>VLOOKUP(A11138,'Cor da Pele e Motivacao'!$A$2:$I$11399,8, FALSE)</f>
        <v>OUTRAS MOTIVAÇÕES</v>
      </c>
      <c r="L11138" s="2">
        <v>1</v>
      </c>
    </row>
    <row r="11139" spans="1:12" ht="15.75" customHeight="1" x14ac:dyDescent="0.25">
      <c r="A11139" t="str">
        <f>CONCATENATE(B11139,C11139,D11139,H11139,I11139,L11139)</f>
        <v>12122020HOMICIDIO411</v>
      </c>
      <c r="B11139" s="2">
        <v>12</v>
      </c>
      <c r="C11139" s="2">
        <v>12</v>
      </c>
      <c r="D11139" s="2">
        <v>2020</v>
      </c>
      <c r="E11139" s="2" t="s">
        <v>25</v>
      </c>
      <c r="F11139" s="2" t="s">
        <v>25</v>
      </c>
      <c r="G11139" s="2" t="s">
        <v>11</v>
      </c>
      <c r="H11139" s="2" t="s">
        <v>12</v>
      </c>
      <c r="I11139" s="2">
        <v>41</v>
      </c>
      <c r="J11139" s="2" t="str">
        <f>VLOOKUP(A11139,'Cor da Pele e Motivacao'!$A$2:$I$11399,6, FALSE)</f>
        <v>Negra</v>
      </c>
      <c r="K11139" s="2" t="str">
        <f>VLOOKUP(A11139,'Cor da Pele e Motivacao'!$A$2:$I$11399,8, FALSE)</f>
        <v>ATIVIDADES CRIMINAIS</v>
      </c>
      <c r="L11139" s="2">
        <v>1</v>
      </c>
    </row>
    <row r="11140" spans="1:12" ht="15.75" customHeight="1" x14ac:dyDescent="0.25">
      <c r="A11140" t="str">
        <f>CONCATENATE(B11140,C11140,D11140,H11140,I11140,L11140)</f>
        <v>12122020HOMICIDIO481</v>
      </c>
      <c r="B11140" s="2">
        <v>12</v>
      </c>
      <c r="C11140" s="2">
        <v>12</v>
      </c>
      <c r="D11140" s="2">
        <v>2020</v>
      </c>
      <c r="E11140" s="2" t="s">
        <v>25</v>
      </c>
      <c r="F11140" s="2" t="s">
        <v>25</v>
      </c>
      <c r="G11140" s="2" t="s">
        <v>11</v>
      </c>
      <c r="H11140" s="2" t="s">
        <v>12</v>
      </c>
      <c r="I11140" s="2">
        <v>48</v>
      </c>
      <c r="J11140" s="2" t="str">
        <f>VLOOKUP(A11140,'Cor da Pele e Motivacao'!$A$2:$I$11399,6, FALSE)</f>
        <v>Parda</v>
      </c>
      <c r="K11140" s="2" t="str">
        <f>VLOOKUP(A11140,'Cor da Pele e Motivacao'!$A$2:$I$11399,8, FALSE)</f>
        <v>ATIVIDADES CRIMINAIS</v>
      </c>
      <c r="L11140" s="2">
        <v>1</v>
      </c>
    </row>
    <row r="11141" spans="1:12" ht="15.75" customHeight="1" x14ac:dyDescent="0.25">
      <c r="A11141" t="str">
        <f>CONCATENATE(B11141,C11141,D11141,H11141,I11141,L11141)</f>
        <v>12122020HOMICIDIO1</v>
      </c>
      <c r="B11141" s="2">
        <v>12</v>
      </c>
      <c r="C11141" s="2">
        <v>12</v>
      </c>
      <c r="D11141" s="2">
        <v>2020</v>
      </c>
      <c r="E11141" s="2" t="s">
        <v>27</v>
      </c>
      <c r="F11141" s="2" t="s">
        <v>14</v>
      </c>
      <c r="G11141" s="2" t="s">
        <v>11</v>
      </c>
      <c r="H11141" s="2" t="s">
        <v>12</v>
      </c>
      <c r="I11141" s="2"/>
      <c r="J11141" s="2" t="str">
        <f>VLOOKUP(A11141,'Cor da Pele e Motivacao'!$A$2:$I$11399,6, FALSE)</f>
        <v>Parda</v>
      </c>
      <c r="K11141" s="2" t="str">
        <f>VLOOKUP(A11141,'Cor da Pele e Motivacao'!$A$2:$I$11399,8, FALSE)</f>
        <v>A DEFINIR</v>
      </c>
      <c r="L11141" s="2">
        <v>1</v>
      </c>
    </row>
    <row r="11142" spans="1:12" ht="15.75" customHeight="1" x14ac:dyDescent="0.25">
      <c r="A11142" t="str">
        <f>CONCATENATE(B11142,C11142,D11142,H11142,I11142,L11142)</f>
        <v>12122020HOMICIDIO231</v>
      </c>
      <c r="B11142" s="2">
        <v>12</v>
      </c>
      <c r="C11142" s="2">
        <v>12</v>
      </c>
      <c r="D11142" s="2">
        <v>2020</v>
      </c>
      <c r="E11142" s="2" t="s">
        <v>123</v>
      </c>
      <c r="F11142" s="2" t="s">
        <v>10</v>
      </c>
      <c r="G11142" s="2" t="s">
        <v>11</v>
      </c>
      <c r="H11142" s="2" t="s">
        <v>12</v>
      </c>
      <c r="I11142" s="2">
        <v>23</v>
      </c>
      <c r="J11142" s="2" t="str">
        <f>VLOOKUP(A11142,'Cor da Pele e Motivacao'!$A$2:$I$11399,6, FALSE)</f>
        <v>Parda</v>
      </c>
      <c r="K11142" s="2" t="str">
        <f>VLOOKUP(A11142,'Cor da Pele e Motivacao'!$A$2:$I$11399,8, FALSE)</f>
        <v>ATIVIDADES CRIMINAIS</v>
      </c>
      <c r="L11142" s="2">
        <v>1</v>
      </c>
    </row>
    <row r="11143" spans="1:12" ht="15.75" customHeight="1" x14ac:dyDescent="0.25">
      <c r="A11143" t="str">
        <f>CONCATENATE(B11143,C11143,D11143,H11143,I11143,L11143)</f>
        <v>13122020HOMICIDIO341</v>
      </c>
      <c r="B11143" s="2">
        <v>13</v>
      </c>
      <c r="C11143" s="2">
        <v>12</v>
      </c>
      <c r="D11143" s="2">
        <v>2020</v>
      </c>
      <c r="E11143" s="2" t="s">
        <v>72</v>
      </c>
      <c r="F11143" s="2" t="s">
        <v>16</v>
      </c>
      <c r="G11143" s="2" t="s">
        <v>11</v>
      </c>
      <c r="H11143" s="2" t="s">
        <v>12</v>
      </c>
      <c r="I11143" s="2">
        <v>34</v>
      </c>
      <c r="J11143" s="2" t="str">
        <f>VLOOKUP(A11143,'Cor da Pele e Motivacao'!$A$2:$I$11399,6, FALSE)</f>
        <v>Parda</v>
      </c>
      <c r="K11143" s="2" t="str">
        <f>VLOOKUP(A11143,'Cor da Pele e Motivacao'!$A$2:$I$11399,8, FALSE)</f>
        <v>VIOLÊNCIA INTERPESSOAL</v>
      </c>
      <c r="L11143" s="2">
        <v>1</v>
      </c>
    </row>
    <row r="11144" spans="1:12" ht="15.75" customHeight="1" x14ac:dyDescent="0.25">
      <c r="A11144" t="str">
        <f>CONCATENATE(B11144,C11144,D11144,H11144,I11144,L11144)</f>
        <v>13122020HOMICIDIO191</v>
      </c>
      <c r="B11144" s="2">
        <v>13</v>
      </c>
      <c r="C11144" s="2">
        <v>12</v>
      </c>
      <c r="D11144" s="2">
        <v>2020</v>
      </c>
      <c r="E11144" s="2" t="s">
        <v>77</v>
      </c>
      <c r="F11144" s="2" t="s">
        <v>22</v>
      </c>
      <c r="G11144" s="2" t="s">
        <v>11</v>
      </c>
      <c r="H11144" s="2" t="s">
        <v>12</v>
      </c>
      <c r="I11144" s="2">
        <v>19</v>
      </c>
      <c r="J11144" s="2" t="str">
        <f>VLOOKUP(A11144,'Cor da Pele e Motivacao'!$A$2:$I$11399,6, FALSE)</f>
        <v>Parda</v>
      </c>
      <c r="K11144" s="2" t="str">
        <f>VLOOKUP(A11144,'Cor da Pele e Motivacao'!$A$2:$I$11399,8, FALSE)</f>
        <v>ATIVIDADES CRIMINAIS</v>
      </c>
      <c r="L11144" s="2">
        <v>1</v>
      </c>
    </row>
    <row r="11145" spans="1:12" ht="15.75" customHeight="1" x14ac:dyDescent="0.25">
      <c r="A11145" t="str">
        <f>CONCATENATE(B11145,C11145,D11145,H11145,I11145,L11145)</f>
        <v>13122020HOMICIDIO601</v>
      </c>
      <c r="B11145" s="2">
        <v>13</v>
      </c>
      <c r="C11145" s="2">
        <v>12</v>
      </c>
      <c r="D11145" s="2">
        <v>2020</v>
      </c>
      <c r="E11145" s="2" t="s">
        <v>18</v>
      </c>
      <c r="F11145" s="2" t="s">
        <v>16</v>
      </c>
      <c r="G11145" s="2" t="s">
        <v>11</v>
      </c>
      <c r="H11145" s="2" t="s">
        <v>12</v>
      </c>
      <c r="I11145" s="2">
        <v>60</v>
      </c>
      <c r="J11145" s="2" t="str">
        <f>VLOOKUP(A11145,'Cor da Pele e Motivacao'!$A$2:$I$11399,6, FALSE)</f>
        <v>Parda</v>
      </c>
      <c r="K11145" s="2" t="str">
        <f>VLOOKUP(A11145,'Cor da Pele e Motivacao'!$A$2:$I$11399,8, FALSE)</f>
        <v>OUTRAS MOTIVAÇÕES</v>
      </c>
      <c r="L11145" s="2">
        <v>1</v>
      </c>
    </row>
    <row r="11146" spans="1:12" ht="15.75" customHeight="1" x14ac:dyDescent="0.25">
      <c r="A11146" t="str">
        <f>CONCATENATE(B11146,C11146,D11146,H11146,I11146,L11146)</f>
        <v>13122020HOMICIDIO531</v>
      </c>
      <c r="B11146" s="2">
        <v>13</v>
      </c>
      <c r="C11146" s="2">
        <v>12</v>
      </c>
      <c r="D11146" s="2">
        <v>2020</v>
      </c>
      <c r="E11146" s="2" t="s">
        <v>21</v>
      </c>
      <c r="F11146" s="2" t="s">
        <v>22</v>
      </c>
      <c r="G11146" s="2" t="s">
        <v>11</v>
      </c>
      <c r="H11146" s="2" t="s">
        <v>12</v>
      </c>
      <c r="I11146" s="2">
        <v>53</v>
      </c>
      <c r="J11146" s="2" t="str">
        <f>VLOOKUP(A11146,'Cor da Pele e Motivacao'!$A$2:$I$11399,6, FALSE)</f>
        <v>Parda</v>
      </c>
      <c r="K11146" s="2" t="str">
        <f>VLOOKUP(A11146,'Cor da Pele e Motivacao'!$A$2:$I$11399,8, FALSE)</f>
        <v>EXCLUDENTE DE ILICITUDE</v>
      </c>
      <c r="L11146" s="2">
        <v>1</v>
      </c>
    </row>
    <row r="11147" spans="1:12" ht="15.75" customHeight="1" x14ac:dyDescent="0.25">
      <c r="A11147" t="str">
        <f>CONCATENATE(B11147,C11147,D11147,H11147,I11147,L11147)</f>
        <v>13122020HOMICIDIO191</v>
      </c>
      <c r="B11147" s="2">
        <v>13</v>
      </c>
      <c r="C11147" s="2">
        <v>12</v>
      </c>
      <c r="D11147" s="2">
        <v>2020</v>
      </c>
      <c r="E11147" s="2" t="s">
        <v>35</v>
      </c>
      <c r="F11147" s="2" t="s">
        <v>16</v>
      </c>
      <c r="G11147" s="2" t="s">
        <v>11</v>
      </c>
      <c r="H11147" s="2" t="s">
        <v>12</v>
      </c>
      <c r="I11147" s="2">
        <v>19</v>
      </c>
      <c r="J11147" s="2" t="str">
        <f>VLOOKUP(A11147,'Cor da Pele e Motivacao'!$A$2:$I$11399,6, FALSE)</f>
        <v>Parda</v>
      </c>
      <c r="K11147" s="2" t="str">
        <f>VLOOKUP(A11147,'Cor da Pele e Motivacao'!$A$2:$I$11399,8, FALSE)</f>
        <v>ATIVIDADES CRIMINAIS</v>
      </c>
      <c r="L11147" s="2">
        <v>1</v>
      </c>
    </row>
    <row r="11148" spans="1:12" ht="15.75" customHeight="1" x14ac:dyDescent="0.25">
      <c r="A11148" t="str">
        <f>CONCATENATE(B11148,C11148,D11148,H11148,I11148,L11148)</f>
        <v>13122020HOMICIDIO221</v>
      </c>
      <c r="B11148" s="2">
        <v>13</v>
      </c>
      <c r="C11148" s="2">
        <v>12</v>
      </c>
      <c r="D11148" s="2">
        <v>2020</v>
      </c>
      <c r="E11148" s="2" t="s">
        <v>104</v>
      </c>
      <c r="F11148" s="2" t="s">
        <v>22</v>
      </c>
      <c r="G11148" s="2" t="s">
        <v>11</v>
      </c>
      <c r="H11148" s="2" t="s">
        <v>12</v>
      </c>
      <c r="I11148" s="2">
        <v>22</v>
      </c>
      <c r="J11148" s="2" t="str">
        <f>VLOOKUP(A11148,'Cor da Pele e Motivacao'!$A$2:$I$11399,6, FALSE)</f>
        <v>Parda</v>
      </c>
      <c r="K11148" s="2" t="str">
        <f>VLOOKUP(A11148,'Cor da Pele e Motivacao'!$A$2:$I$11399,8, FALSE)</f>
        <v>ATIVIDADES CRIMINAIS</v>
      </c>
      <c r="L11148" s="2">
        <v>1</v>
      </c>
    </row>
    <row r="11149" spans="1:12" ht="15.75" customHeight="1" x14ac:dyDescent="0.25">
      <c r="A11149" t="str">
        <f>CONCATENATE(B11149,C11149,D11149,H11149,I11149,L11149)</f>
        <v>13122020HOMICIDIO321</v>
      </c>
      <c r="B11149" s="2">
        <v>13</v>
      </c>
      <c r="C11149" s="2">
        <v>12</v>
      </c>
      <c r="D11149" s="2">
        <v>2020</v>
      </c>
      <c r="E11149" s="2" t="s">
        <v>24</v>
      </c>
      <c r="F11149" s="2" t="s">
        <v>10</v>
      </c>
      <c r="G11149" s="2" t="s">
        <v>11</v>
      </c>
      <c r="H11149" s="2" t="s">
        <v>12</v>
      </c>
      <c r="I11149" s="2">
        <v>32</v>
      </c>
      <c r="J11149" s="2" t="str">
        <f>VLOOKUP(A11149,'Cor da Pele e Motivacao'!$A$2:$I$11399,6, FALSE)</f>
        <v>Parda</v>
      </c>
      <c r="K11149" s="2" t="str">
        <f>VLOOKUP(A11149,'Cor da Pele e Motivacao'!$A$2:$I$11399,8, FALSE)</f>
        <v>VIOLÊNCIA INTERPESSOAL</v>
      </c>
      <c r="L11149" s="2">
        <v>1</v>
      </c>
    </row>
    <row r="11150" spans="1:12" ht="15.75" customHeight="1" x14ac:dyDescent="0.25">
      <c r="A11150" t="str">
        <f>CONCATENATE(B11150,C11150,D11150,H11150,I11150,L11150)</f>
        <v>13122020HOMICIDIO271</v>
      </c>
      <c r="B11150" s="2">
        <v>13</v>
      </c>
      <c r="C11150" s="2">
        <v>12</v>
      </c>
      <c r="D11150" s="2">
        <v>2020</v>
      </c>
      <c r="E11150" s="2" t="s">
        <v>25</v>
      </c>
      <c r="F11150" s="2" t="s">
        <v>25</v>
      </c>
      <c r="G11150" s="2" t="s">
        <v>11</v>
      </c>
      <c r="H11150" s="2" t="s">
        <v>12</v>
      </c>
      <c r="I11150" s="2">
        <v>27</v>
      </c>
      <c r="J11150" s="2" t="str">
        <f>VLOOKUP(A11150,'Cor da Pele e Motivacao'!$A$2:$I$11399,6, FALSE)</f>
        <v>Parda</v>
      </c>
      <c r="K11150" s="2" t="str">
        <f>VLOOKUP(A11150,'Cor da Pele e Motivacao'!$A$2:$I$11399,8, FALSE)</f>
        <v>ATIVIDADES CRIMINAIS</v>
      </c>
      <c r="L11150" s="2">
        <v>1</v>
      </c>
    </row>
    <row r="11151" spans="1:12" ht="15.75" customHeight="1" x14ac:dyDescent="0.25">
      <c r="A11151" t="str">
        <f>CONCATENATE(B11151,C11151,D11151,H11151,I11151,L11151)</f>
        <v>13122020HOMICIDIO321</v>
      </c>
      <c r="B11151" s="2">
        <v>13</v>
      </c>
      <c r="C11151" s="2">
        <v>12</v>
      </c>
      <c r="D11151" s="2">
        <v>2020</v>
      </c>
      <c r="E11151" s="2" t="s">
        <v>27</v>
      </c>
      <c r="F11151" s="2" t="s">
        <v>14</v>
      </c>
      <c r="G11151" s="2" t="s">
        <v>11</v>
      </c>
      <c r="H11151" s="2" t="s">
        <v>12</v>
      </c>
      <c r="I11151" s="2">
        <v>32</v>
      </c>
      <c r="J11151" s="2" t="str">
        <f>VLOOKUP(A11151,'Cor da Pele e Motivacao'!$A$2:$I$11399,6, FALSE)</f>
        <v>Parda</v>
      </c>
      <c r="K11151" s="2" t="str">
        <f>VLOOKUP(A11151,'Cor da Pele e Motivacao'!$A$2:$I$11399,8, FALSE)</f>
        <v>VIOLÊNCIA INTERPESSOAL</v>
      </c>
      <c r="L11151" s="2">
        <v>1</v>
      </c>
    </row>
    <row r="11152" spans="1:12" ht="15.75" customHeight="1" x14ac:dyDescent="0.25">
      <c r="A11152" t="str">
        <f>CONCATENATE(B11152,C11152,D11152,H11152,I11152,L11152)</f>
        <v>14122020HOMICIDIO341</v>
      </c>
      <c r="B11152" s="2">
        <v>14</v>
      </c>
      <c r="C11152" s="2">
        <v>12</v>
      </c>
      <c r="D11152" s="2">
        <v>2020</v>
      </c>
      <c r="E11152" s="2" t="s">
        <v>52</v>
      </c>
      <c r="F11152" s="2" t="s">
        <v>22</v>
      </c>
      <c r="G11152" s="2" t="s">
        <v>11</v>
      </c>
      <c r="H11152" s="2" t="s">
        <v>12</v>
      </c>
      <c r="I11152" s="2">
        <v>34</v>
      </c>
      <c r="J11152" s="2" t="str">
        <f>VLOOKUP(A11152,'Cor da Pele e Motivacao'!$A$2:$I$11399,6, FALSE)</f>
        <v>Parda</v>
      </c>
      <c r="K11152" s="2" t="str">
        <f>VLOOKUP(A11152,'Cor da Pele e Motivacao'!$A$2:$I$11399,8, FALSE)</f>
        <v>ATIVIDADES CRIMINAIS</v>
      </c>
      <c r="L11152" s="2">
        <v>1</v>
      </c>
    </row>
    <row r="11153" spans="1:12" ht="15.75" customHeight="1" x14ac:dyDescent="0.25">
      <c r="A11153" t="str">
        <f>CONCATENATE(B11153,C11153,D11153,H11153,I11153,L11153)</f>
        <v>14122020HOMICIDIO211</v>
      </c>
      <c r="B11153" s="2">
        <v>14</v>
      </c>
      <c r="C11153" s="2">
        <v>12</v>
      </c>
      <c r="D11153" s="2">
        <v>2020</v>
      </c>
      <c r="E11153" s="2" t="s">
        <v>40</v>
      </c>
      <c r="F11153" s="2" t="s">
        <v>16</v>
      </c>
      <c r="G11153" s="2" t="s">
        <v>11</v>
      </c>
      <c r="H11153" s="2" t="s">
        <v>12</v>
      </c>
      <c r="I11153" s="2">
        <v>21</v>
      </c>
      <c r="J11153" s="2" t="str">
        <f>VLOOKUP(A11153,'Cor da Pele e Motivacao'!$A$2:$I$11399,6, FALSE)</f>
        <v>Parda</v>
      </c>
      <c r="K11153" s="2" t="str">
        <f>VLOOKUP(A11153,'Cor da Pele e Motivacao'!$A$2:$I$11399,8, FALSE)</f>
        <v>ATIVIDADES CRIMINAIS</v>
      </c>
      <c r="L11153" s="2">
        <v>1</v>
      </c>
    </row>
    <row r="11154" spans="1:12" ht="15.75" customHeight="1" x14ac:dyDescent="0.25">
      <c r="A11154" t="str">
        <f>CONCATENATE(B11154,C11154,D11154,H11154,I11154,L11154)</f>
        <v>14122020LATROCINIO811</v>
      </c>
      <c r="B11154" s="2">
        <v>14</v>
      </c>
      <c r="C11154" s="2">
        <v>12</v>
      </c>
      <c r="D11154" s="2">
        <v>2020</v>
      </c>
      <c r="E11154" s="2" t="s">
        <v>174</v>
      </c>
      <c r="F11154" s="2" t="s">
        <v>10</v>
      </c>
      <c r="G11154" s="2" t="s">
        <v>28</v>
      </c>
      <c r="H11154" s="2" t="s">
        <v>33</v>
      </c>
      <c r="I11154" s="2">
        <v>81</v>
      </c>
      <c r="J11154" s="2" t="str">
        <f>VLOOKUP(A11154,'Cor da Pele e Motivacao'!$A$2:$I$11399,6, FALSE)</f>
        <v>Parda</v>
      </c>
      <c r="K11154" s="2" t="str">
        <f>VLOOKUP(A11154,'Cor da Pele e Motivacao'!$A$2:$I$11399,8, FALSE)</f>
        <v>PATRIMÔNIO</v>
      </c>
      <c r="L11154" s="2">
        <v>1</v>
      </c>
    </row>
    <row r="11155" spans="1:12" ht="15.75" customHeight="1" x14ac:dyDescent="0.25">
      <c r="A11155" t="str">
        <f>CONCATENATE(B11155,C11155,D11155,H11155,I11155,L11155)</f>
        <v>14122020HOMICIDIO241</v>
      </c>
      <c r="B11155" s="2">
        <v>14</v>
      </c>
      <c r="C11155" s="2">
        <v>12</v>
      </c>
      <c r="D11155" s="2">
        <v>2020</v>
      </c>
      <c r="E11155" s="2" t="s">
        <v>20</v>
      </c>
      <c r="F11155" s="2" t="s">
        <v>14</v>
      </c>
      <c r="G11155" s="2" t="s">
        <v>11</v>
      </c>
      <c r="H11155" s="2" t="s">
        <v>12</v>
      </c>
      <c r="I11155" s="2">
        <v>24</v>
      </c>
      <c r="J11155" s="2" t="str">
        <f>VLOOKUP(A11155,'Cor da Pele e Motivacao'!$A$2:$I$11399,6, FALSE)</f>
        <v>Parda</v>
      </c>
      <c r="K11155" s="2" t="str">
        <f>VLOOKUP(A11155,'Cor da Pele e Motivacao'!$A$2:$I$11399,8, FALSE)</f>
        <v>ATIVIDADES CRIMINAIS</v>
      </c>
      <c r="L11155" s="2">
        <v>1</v>
      </c>
    </row>
    <row r="11156" spans="1:12" ht="15.75" customHeight="1" x14ac:dyDescent="0.25">
      <c r="A11156" t="str">
        <f>CONCATENATE(B11156,C11156,D11156,H11156,I11156,L11156)</f>
        <v>14122020HOMICIDIO401</v>
      </c>
      <c r="B11156" s="2">
        <v>14</v>
      </c>
      <c r="C11156" s="2">
        <v>12</v>
      </c>
      <c r="D11156" s="2">
        <v>2020</v>
      </c>
      <c r="E11156" s="2" t="s">
        <v>80</v>
      </c>
      <c r="F11156" s="2" t="s">
        <v>14</v>
      </c>
      <c r="G11156" s="2" t="s">
        <v>11</v>
      </c>
      <c r="H11156" s="2" t="s">
        <v>12</v>
      </c>
      <c r="I11156" s="2">
        <v>40</v>
      </c>
      <c r="J11156" s="2" t="str">
        <f>VLOOKUP(A11156,'Cor da Pele e Motivacao'!$A$2:$I$11399,6, FALSE)</f>
        <v>Parda</v>
      </c>
      <c r="K11156" s="2" t="str">
        <f>VLOOKUP(A11156,'Cor da Pele e Motivacao'!$A$2:$I$11399,8, FALSE)</f>
        <v>ATIVIDADES CRIMINAIS</v>
      </c>
      <c r="L11156" s="2">
        <v>1</v>
      </c>
    </row>
    <row r="11157" spans="1:12" ht="15.75" customHeight="1" x14ac:dyDescent="0.25">
      <c r="A11157" t="str">
        <f>CONCATENATE(B11157,C11157,D11157,H11157,I11157,L11157)</f>
        <v>14122020LATROCINIO531</v>
      </c>
      <c r="B11157" s="2">
        <v>14</v>
      </c>
      <c r="C11157" s="2">
        <v>12</v>
      </c>
      <c r="D11157" s="2">
        <v>2020</v>
      </c>
      <c r="E11157" s="2" t="s">
        <v>25</v>
      </c>
      <c r="F11157" s="2" t="s">
        <v>25</v>
      </c>
      <c r="G11157" s="2" t="s">
        <v>11</v>
      </c>
      <c r="H11157" s="2" t="s">
        <v>33</v>
      </c>
      <c r="I11157" s="2">
        <v>53</v>
      </c>
      <c r="J11157" s="2" t="str">
        <f>VLOOKUP(A11157,'Cor da Pele e Motivacao'!$A$2:$I$11399,6, FALSE)</f>
        <v>Parda</v>
      </c>
      <c r="K11157" s="2" t="str">
        <f>VLOOKUP(A11157,'Cor da Pele e Motivacao'!$A$2:$I$11399,8, FALSE)</f>
        <v>PATRIMÔNIO</v>
      </c>
      <c r="L11157" s="2">
        <v>1</v>
      </c>
    </row>
    <row r="11158" spans="1:12" ht="15.75" customHeight="1" x14ac:dyDescent="0.25">
      <c r="A11158" t="str">
        <f>CONCATENATE(B11158,C11158,D11158,H11158,I11158,L11158)</f>
        <v>14122020HOMICIDIO221</v>
      </c>
      <c r="B11158" s="2">
        <v>14</v>
      </c>
      <c r="C11158" s="2">
        <v>12</v>
      </c>
      <c r="D11158" s="2">
        <v>2020</v>
      </c>
      <c r="E11158" s="2" t="s">
        <v>118</v>
      </c>
      <c r="F11158" s="2" t="s">
        <v>10</v>
      </c>
      <c r="G11158" s="2" t="s">
        <v>11</v>
      </c>
      <c r="H11158" s="2" t="s">
        <v>12</v>
      </c>
      <c r="I11158" s="2">
        <v>22</v>
      </c>
      <c r="J11158" s="2" t="str">
        <f>VLOOKUP(A11158,'Cor da Pele e Motivacao'!$A$2:$I$11399,6, FALSE)</f>
        <v>Parda</v>
      </c>
      <c r="K11158" s="2" t="str">
        <f>VLOOKUP(A11158,'Cor da Pele e Motivacao'!$A$2:$I$11399,8, FALSE)</f>
        <v>ATIVIDADES CRIMINAIS</v>
      </c>
      <c r="L11158" s="2">
        <v>1</v>
      </c>
    </row>
    <row r="11159" spans="1:12" ht="15.75" customHeight="1" x14ac:dyDescent="0.25">
      <c r="A11159" t="str">
        <f>CONCATENATE(B11159,C11159,D11159,H11159,I11159,L11159)</f>
        <v>14122020HOMICIDIO441</v>
      </c>
      <c r="B11159" s="2">
        <v>14</v>
      </c>
      <c r="C11159" s="2">
        <v>12</v>
      </c>
      <c r="D11159" s="2">
        <v>2020</v>
      </c>
      <c r="E11159" s="2" t="s">
        <v>38</v>
      </c>
      <c r="F11159" s="2" t="s">
        <v>22</v>
      </c>
      <c r="G11159" s="2" t="s">
        <v>11</v>
      </c>
      <c r="H11159" s="2" t="s">
        <v>12</v>
      </c>
      <c r="I11159" s="2">
        <v>44</v>
      </c>
      <c r="J11159" s="2" t="str">
        <f>VLOOKUP(A11159,'Cor da Pele e Motivacao'!$A$2:$I$11399,6, FALSE)</f>
        <v>Parda</v>
      </c>
      <c r="K11159" s="2" t="str">
        <f>VLOOKUP(A11159,'Cor da Pele e Motivacao'!$A$2:$I$11399,8, FALSE)</f>
        <v>ATIVIDADES CRIMINAIS</v>
      </c>
      <c r="L11159" s="2">
        <v>1</v>
      </c>
    </row>
    <row r="11160" spans="1:12" ht="15.75" customHeight="1" x14ac:dyDescent="0.25">
      <c r="A11160" t="str">
        <f>CONCATENATE(B11160,C11160,D11160,H11160,I11160,L11160)</f>
        <v>15122020HOMICIDIO221</v>
      </c>
      <c r="B11160" s="2">
        <v>15</v>
      </c>
      <c r="C11160" s="2">
        <v>12</v>
      </c>
      <c r="D11160" s="2">
        <v>2020</v>
      </c>
      <c r="E11160" s="2" t="s">
        <v>41</v>
      </c>
      <c r="F11160" s="2" t="s">
        <v>22</v>
      </c>
      <c r="G11160" s="2" t="s">
        <v>11</v>
      </c>
      <c r="H11160" s="2" t="s">
        <v>12</v>
      </c>
      <c r="I11160" s="2">
        <v>22</v>
      </c>
      <c r="J11160" s="2" t="str">
        <f>VLOOKUP(A11160,'Cor da Pele e Motivacao'!$A$2:$I$11399,6, FALSE)</f>
        <v>Parda</v>
      </c>
      <c r="K11160" s="2" t="str">
        <f>VLOOKUP(A11160,'Cor da Pele e Motivacao'!$A$2:$I$11399,8, FALSE)</f>
        <v>EXCLUDENTE DE ILICITUDE</v>
      </c>
      <c r="L11160" s="2">
        <v>1</v>
      </c>
    </row>
    <row r="11161" spans="1:12" ht="15.75" customHeight="1" x14ac:dyDescent="0.25">
      <c r="A11161" t="str">
        <f>CONCATENATE(B11161,C11161,D11161,H11161,I11161,L11161)</f>
        <v>15122020HOMICIDIO231</v>
      </c>
      <c r="B11161" s="2">
        <v>15</v>
      </c>
      <c r="C11161" s="2">
        <v>12</v>
      </c>
      <c r="D11161" s="2">
        <v>2020</v>
      </c>
      <c r="E11161" s="2" t="s">
        <v>77</v>
      </c>
      <c r="F11161" s="2" t="s">
        <v>22</v>
      </c>
      <c r="G11161" s="2" t="s">
        <v>11</v>
      </c>
      <c r="H11161" s="2" t="s">
        <v>12</v>
      </c>
      <c r="I11161" s="2">
        <v>23</v>
      </c>
      <c r="J11161" s="2" t="str">
        <f>VLOOKUP(A11161,'Cor da Pele e Motivacao'!$A$2:$I$11399,6, FALSE)</f>
        <v>Parda</v>
      </c>
      <c r="K11161" s="2" t="str">
        <f>VLOOKUP(A11161,'Cor da Pele e Motivacao'!$A$2:$I$11399,8, FALSE)</f>
        <v>ATIVIDADES CRIMINAIS</v>
      </c>
      <c r="L11161" s="2">
        <v>1</v>
      </c>
    </row>
    <row r="11162" spans="1:12" ht="15.75" customHeight="1" x14ac:dyDescent="0.25">
      <c r="A11162" t="str">
        <f>CONCATENATE(B11162,C11162,D11162,H11162,I11162,L11162)</f>
        <v>15122020HOMICIDIO261</v>
      </c>
      <c r="B11162" s="2">
        <v>15</v>
      </c>
      <c r="C11162" s="2">
        <v>12</v>
      </c>
      <c r="D11162" s="2">
        <v>2020</v>
      </c>
      <c r="E11162" s="2" t="s">
        <v>38</v>
      </c>
      <c r="F11162" s="2" t="s">
        <v>22</v>
      </c>
      <c r="G11162" s="2" t="s">
        <v>11</v>
      </c>
      <c r="H11162" s="2" t="s">
        <v>12</v>
      </c>
      <c r="I11162" s="2">
        <v>26</v>
      </c>
      <c r="J11162" s="2" t="str">
        <f>VLOOKUP(A11162,'Cor da Pele e Motivacao'!$A$2:$I$11399,6, FALSE)</f>
        <v>Parda</v>
      </c>
      <c r="K11162" s="2" t="str">
        <f>VLOOKUP(A11162,'Cor da Pele e Motivacao'!$A$2:$I$11399,8, FALSE)</f>
        <v>ATIVIDADES CRIMINAIS</v>
      </c>
      <c r="L11162" s="2">
        <v>1</v>
      </c>
    </row>
    <row r="11163" spans="1:12" ht="15.75" customHeight="1" x14ac:dyDescent="0.25">
      <c r="A11163" t="str">
        <f>CONCATENATE(B11163,C11163,D11163,H11163,I11163,L11163)</f>
        <v>16122020HOMICIDIO191</v>
      </c>
      <c r="B11163" s="2">
        <v>16</v>
      </c>
      <c r="C11163" s="2">
        <v>12</v>
      </c>
      <c r="D11163" s="2">
        <v>2020</v>
      </c>
      <c r="E11163" s="2" t="s">
        <v>13</v>
      </c>
      <c r="F11163" s="2" t="s">
        <v>14</v>
      </c>
      <c r="G11163" s="2" t="s">
        <v>11</v>
      </c>
      <c r="H11163" s="2" t="s">
        <v>12</v>
      </c>
      <c r="I11163" s="2">
        <v>19</v>
      </c>
      <c r="J11163" s="2" t="str">
        <f>VLOOKUP(A11163,'Cor da Pele e Motivacao'!$A$2:$I$11399,6, FALSE)</f>
        <v>Parda</v>
      </c>
      <c r="K11163" s="2" t="str">
        <f>VLOOKUP(A11163,'Cor da Pele e Motivacao'!$A$2:$I$11399,8, FALSE)</f>
        <v>ATIVIDADES CRIMINAIS</v>
      </c>
      <c r="L11163" s="2">
        <v>1</v>
      </c>
    </row>
    <row r="11164" spans="1:12" ht="15.75" customHeight="1" x14ac:dyDescent="0.25">
      <c r="A11164" t="str">
        <f>CONCATENATE(B11164,C11164,D11164,H11164,I11164,L11164)</f>
        <v>16122020HOMICIDIO481</v>
      </c>
      <c r="B11164" s="2">
        <v>16</v>
      </c>
      <c r="C11164" s="2">
        <v>12</v>
      </c>
      <c r="D11164" s="2">
        <v>2020</v>
      </c>
      <c r="E11164" s="2" t="s">
        <v>13</v>
      </c>
      <c r="F11164" s="2" t="s">
        <v>14</v>
      </c>
      <c r="G11164" s="2" t="s">
        <v>11</v>
      </c>
      <c r="H11164" s="2" t="s">
        <v>12</v>
      </c>
      <c r="I11164" s="2">
        <v>48</v>
      </c>
      <c r="J11164" s="2" t="str">
        <f>VLOOKUP(A11164,'Cor da Pele e Motivacao'!$A$2:$I$11399,6, FALSE)</f>
        <v>Negra</v>
      </c>
      <c r="K11164" s="2" t="str">
        <f>VLOOKUP(A11164,'Cor da Pele e Motivacao'!$A$2:$I$11399,8, FALSE)</f>
        <v>ATIVIDADES CRIMINAIS</v>
      </c>
      <c r="L11164" s="2">
        <v>1</v>
      </c>
    </row>
    <row r="11165" spans="1:12" ht="15.75" customHeight="1" x14ac:dyDescent="0.25">
      <c r="A11165" t="str">
        <f>CONCATENATE(B11165,C11165,D11165,H11165,I11165,L11165)</f>
        <v>16122020HOMICIDIO681</v>
      </c>
      <c r="B11165" s="2">
        <v>16</v>
      </c>
      <c r="C11165" s="2">
        <v>12</v>
      </c>
      <c r="D11165" s="2">
        <v>2020</v>
      </c>
      <c r="E11165" s="2" t="s">
        <v>83</v>
      </c>
      <c r="F11165" s="2" t="s">
        <v>14</v>
      </c>
      <c r="G11165" s="2" t="s">
        <v>11</v>
      </c>
      <c r="H11165" s="2" t="s">
        <v>12</v>
      </c>
      <c r="I11165" s="2">
        <v>68</v>
      </c>
      <c r="J11165" s="2" t="str">
        <f>VLOOKUP(A11165,'Cor da Pele e Motivacao'!$A$2:$I$11399,6, FALSE)</f>
        <v>Parda</v>
      </c>
      <c r="K11165" s="2" t="str">
        <f>VLOOKUP(A11165,'Cor da Pele e Motivacao'!$A$2:$I$11399,8, FALSE)</f>
        <v>A DEFINIR</v>
      </c>
      <c r="L11165" s="2">
        <v>1</v>
      </c>
    </row>
    <row r="11166" spans="1:12" ht="15.75" customHeight="1" x14ac:dyDescent="0.25">
      <c r="A11166" t="str">
        <f>CONCATENATE(B11166,C11166,D11166,H11166,I11166,L11166)</f>
        <v>16122020HOMICIDIO381</v>
      </c>
      <c r="B11166" s="2">
        <v>16</v>
      </c>
      <c r="C11166" s="2">
        <v>12</v>
      </c>
      <c r="D11166" s="2">
        <v>2020</v>
      </c>
      <c r="E11166" s="2" t="s">
        <v>146</v>
      </c>
      <c r="F11166" s="2" t="s">
        <v>22</v>
      </c>
      <c r="G11166" s="2" t="s">
        <v>11</v>
      </c>
      <c r="H11166" s="2" t="s">
        <v>12</v>
      </c>
      <c r="I11166" s="2">
        <v>38</v>
      </c>
      <c r="J11166" s="2" t="str">
        <f>VLOOKUP(A11166,'Cor da Pele e Motivacao'!$A$2:$I$11399,6, FALSE)</f>
        <v>Parda</v>
      </c>
      <c r="K11166" s="2" t="str">
        <f>VLOOKUP(A11166,'Cor da Pele e Motivacao'!$A$2:$I$11399,8, FALSE)</f>
        <v>ATIVIDADES CRIMINAIS</v>
      </c>
      <c r="L11166" s="2">
        <v>1</v>
      </c>
    </row>
    <row r="11167" spans="1:12" ht="15.75" customHeight="1" x14ac:dyDescent="0.25">
      <c r="A11167" t="str">
        <f>CONCATENATE(B11167,C11167,D11167,H11167,I11167,L11167)</f>
        <v>16122020HOMICIDIO211</v>
      </c>
      <c r="B11167" s="2">
        <v>16</v>
      </c>
      <c r="C11167" s="2">
        <v>12</v>
      </c>
      <c r="D11167" s="2">
        <v>2020</v>
      </c>
      <c r="E11167" s="2" t="s">
        <v>18</v>
      </c>
      <c r="F11167" s="2" t="s">
        <v>16</v>
      </c>
      <c r="G11167" s="2" t="s">
        <v>11</v>
      </c>
      <c r="H11167" s="2" t="s">
        <v>12</v>
      </c>
      <c r="I11167" s="2">
        <v>21</v>
      </c>
      <c r="J11167" s="2" t="str">
        <f>VLOOKUP(A11167,'Cor da Pele e Motivacao'!$A$2:$I$11399,6, FALSE)</f>
        <v>Parda</v>
      </c>
      <c r="K11167" s="2" t="str">
        <f>VLOOKUP(A11167,'Cor da Pele e Motivacao'!$A$2:$I$11399,8, FALSE)</f>
        <v>ATIVIDADES CRIMINAIS</v>
      </c>
      <c r="L11167" s="2">
        <v>1</v>
      </c>
    </row>
    <row r="11168" spans="1:12" ht="15.75" customHeight="1" x14ac:dyDescent="0.25">
      <c r="A11168" t="str">
        <f>CONCATENATE(B11168,C11168,D11168,H11168,I11168,L11168)</f>
        <v>16122020HOMICIDIO301</v>
      </c>
      <c r="B11168" s="2">
        <v>16</v>
      </c>
      <c r="C11168" s="2">
        <v>12</v>
      </c>
      <c r="D11168" s="2">
        <v>2020</v>
      </c>
      <c r="E11168" s="2" t="s">
        <v>44</v>
      </c>
      <c r="F11168" s="2" t="s">
        <v>10</v>
      </c>
      <c r="G11168" s="2" t="s">
        <v>11</v>
      </c>
      <c r="H11168" s="2" t="s">
        <v>12</v>
      </c>
      <c r="I11168" s="2">
        <v>30</v>
      </c>
      <c r="J11168" s="2" t="str">
        <f>VLOOKUP(A11168,'Cor da Pele e Motivacao'!$A$2:$I$11399,6, FALSE)</f>
        <v>Parda</v>
      </c>
      <c r="K11168" s="2" t="str">
        <f>VLOOKUP(A11168,'Cor da Pele e Motivacao'!$A$2:$I$11399,8, FALSE)</f>
        <v>ATIVIDADES CRIMINAIS</v>
      </c>
      <c r="L11168" s="2">
        <v>1</v>
      </c>
    </row>
    <row r="11169" spans="1:12" ht="15.75" customHeight="1" x14ac:dyDescent="0.25">
      <c r="A11169" t="str">
        <f>CONCATENATE(B11169,C11169,D11169,H11169,I11169,L11169)</f>
        <v>16122020HOMICIDIO261</v>
      </c>
      <c r="B11169" s="2">
        <v>16</v>
      </c>
      <c r="C11169" s="2">
        <v>12</v>
      </c>
      <c r="D11169" s="2">
        <v>2020</v>
      </c>
      <c r="E11169" s="2" t="s">
        <v>104</v>
      </c>
      <c r="F11169" s="2" t="s">
        <v>22</v>
      </c>
      <c r="G11169" s="2" t="s">
        <v>11</v>
      </c>
      <c r="H11169" s="2" t="s">
        <v>12</v>
      </c>
      <c r="I11169" s="2">
        <v>26</v>
      </c>
      <c r="J11169" s="2" t="str">
        <f>VLOOKUP(A11169,'Cor da Pele e Motivacao'!$A$2:$I$11399,6, FALSE)</f>
        <v>Parda</v>
      </c>
      <c r="K11169" s="2" t="str">
        <f>VLOOKUP(A11169,'Cor da Pele e Motivacao'!$A$2:$I$11399,8, FALSE)</f>
        <v>VIOLÊNCIA INTERPESSOAL</v>
      </c>
      <c r="L11169" s="2">
        <v>1</v>
      </c>
    </row>
    <row r="11170" spans="1:12" ht="15.75" customHeight="1" x14ac:dyDescent="0.25">
      <c r="A11170" t="str">
        <f>CONCATENATE(B11170,C11170,D11170,H11170,I11170,L11170)</f>
        <v>16122020HOMICIDIO271</v>
      </c>
      <c r="B11170" s="2">
        <v>16</v>
      </c>
      <c r="C11170" s="2">
        <v>12</v>
      </c>
      <c r="D11170" s="2">
        <v>2020</v>
      </c>
      <c r="E11170" s="2" t="s">
        <v>25</v>
      </c>
      <c r="F11170" s="2" t="s">
        <v>25</v>
      </c>
      <c r="G11170" s="2" t="s">
        <v>11</v>
      </c>
      <c r="H11170" s="2" t="s">
        <v>12</v>
      </c>
      <c r="I11170" s="2">
        <v>27</v>
      </c>
      <c r="J11170" s="2" t="str">
        <f>VLOOKUP(A11170,'Cor da Pele e Motivacao'!$A$2:$I$11399,6, FALSE)</f>
        <v>Parda</v>
      </c>
      <c r="K11170" s="2" t="str">
        <f>VLOOKUP(A11170,'Cor da Pele e Motivacao'!$A$2:$I$11399,8, FALSE)</f>
        <v>ATIVIDADES CRIMINAIS</v>
      </c>
      <c r="L11170" s="2">
        <v>1</v>
      </c>
    </row>
    <row r="11171" spans="1:12" ht="15.75" customHeight="1" x14ac:dyDescent="0.25">
      <c r="A11171" t="str">
        <f>CONCATENATE(B11171,C11171,D11171,H11171,I11171,L11171)</f>
        <v>17122020HOMICIDIO121</v>
      </c>
      <c r="B11171" s="2">
        <v>17</v>
      </c>
      <c r="C11171" s="2">
        <v>12</v>
      </c>
      <c r="D11171" s="2">
        <v>2020</v>
      </c>
      <c r="E11171" s="2" t="s">
        <v>62</v>
      </c>
      <c r="F11171" s="2" t="s">
        <v>16</v>
      </c>
      <c r="G11171" s="2" t="s">
        <v>28</v>
      </c>
      <c r="H11171" s="2" t="s">
        <v>12</v>
      </c>
      <c r="I11171" s="2">
        <v>12</v>
      </c>
      <c r="J11171" s="2" t="str">
        <f>VLOOKUP(A11171,'Cor da Pele e Motivacao'!$A$2:$I$11399,6, FALSE)</f>
        <v>Parda</v>
      </c>
      <c r="K11171" s="2" t="str">
        <f>VLOOKUP(A11171,'Cor da Pele e Motivacao'!$A$2:$I$11399,8, FALSE)</f>
        <v>ATIVIDADES CRIMINAIS</v>
      </c>
      <c r="L11171" s="2">
        <v>1</v>
      </c>
    </row>
    <row r="11172" spans="1:12" ht="15.75" customHeight="1" x14ac:dyDescent="0.25">
      <c r="A11172" t="str">
        <f>CONCATENATE(B11172,C11172,D11172,H11172,I11172,L11172)</f>
        <v>17122020HOMICIDIO391</v>
      </c>
      <c r="B11172" s="2">
        <v>17</v>
      </c>
      <c r="C11172" s="2">
        <v>12</v>
      </c>
      <c r="D11172" s="2">
        <v>2020</v>
      </c>
      <c r="E11172" s="2" t="s">
        <v>13</v>
      </c>
      <c r="F11172" s="2" t="s">
        <v>14</v>
      </c>
      <c r="G11172" s="2" t="s">
        <v>11</v>
      </c>
      <c r="H11172" s="2" t="s">
        <v>12</v>
      </c>
      <c r="I11172" s="2">
        <v>39</v>
      </c>
      <c r="J11172" s="2" t="str">
        <f>VLOOKUP(A11172,'Cor da Pele e Motivacao'!$A$2:$I$11399,6, FALSE)</f>
        <v>Parda</v>
      </c>
      <c r="K11172" s="2" t="str">
        <f>VLOOKUP(A11172,'Cor da Pele e Motivacao'!$A$2:$I$11399,8, FALSE)</f>
        <v>VIOLÊNCIA INTERPESSOAL</v>
      </c>
      <c r="L11172" s="2">
        <v>1</v>
      </c>
    </row>
    <row r="11173" spans="1:12" ht="15.75" customHeight="1" x14ac:dyDescent="0.25">
      <c r="A11173" t="str">
        <f>CONCATENATE(B11173,C11173,D11173,H11173,I11173,L11173)</f>
        <v>17122020HOMICIDIO371</v>
      </c>
      <c r="B11173" s="2">
        <v>17</v>
      </c>
      <c r="C11173" s="2">
        <v>12</v>
      </c>
      <c r="D11173" s="2">
        <v>2020</v>
      </c>
      <c r="E11173" s="2" t="s">
        <v>41</v>
      </c>
      <c r="F11173" s="2" t="s">
        <v>22</v>
      </c>
      <c r="G11173" s="2" t="s">
        <v>11</v>
      </c>
      <c r="H11173" s="2" t="s">
        <v>12</v>
      </c>
      <c r="I11173" s="2">
        <v>37</v>
      </c>
      <c r="J11173" s="2" t="str">
        <f>VLOOKUP(A11173,'Cor da Pele e Motivacao'!$A$2:$I$11399,6, FALSE)</f>
        <v>Parda</v>
      </c>
      <c r="K11173" s="2" t="str">
        <f>VLOOKUP(A11173,'Cor da Pele e Motivacao'!$A$2:$I$11399,8, FALSE)</f>
        <v>OUTRAS MOTIVAÇÕES</v>
      </c>
      <c r="L11173" s="2">
        <v>1</v>
      </c>
    </row>
    <row r="11174" spans="1:12" ht="15.75" customHeight="1" x14ac:dyDescent="0.25">
      <c r="A11174" t="str">
        <f>CONCATENATE(B11174,C11174,D11174,H11174,I11174,L11174)</f>
        <v>17122020HOMICIDIO181</v>
      </c>
      <c r="B11174" s="2">
        <v>17</v>
      </c>
      <c r="C11174" s="2">
        <v>12</v>
      </c>
      <c r="D11174" s="2">
        <v>2020</v>
      </c>
      <c r="E11174" s="2" t="s">
        <v>20</v>
      </c>
      <c r="F11174" s="2" t="s">
        <v>14</v>
      </c>
      <c r="G11174" s="2" t="s">
        <v>11</v>
      </c>
      <c r="H11174" s="2" t="s">
        <v>12</v>
      </c>
      <c r="I11174" s="2">
        <v>18</v>
      </c>
      <c r="J11174" s="2" t="str">
        <f>VLOOKUP(A11174,'Cor da Pele e Motivacao'!$A$2:$I$11399,6, FALSE)</f>
        <v>Parda</v>
      </c>
      <c r="K11174" s="2" t="str">
        <f>VLOOKUP(A11174,'Cor da Pele e Motivacao'!$A$2:$I$11399,8, FALSE)</f>
        <v>ATIVIDADES CRIMINAIS</v>
      </c>
      <c r="L11174" s="2">
        <v>1</v>
      </c>
    </row>
    <row r="11175" spans="1:12" ht="15.75" customHeight="1" x14ac:dyDescent="0.25">
      <c r="A11175" t="str">
        <f>CONCATENATE(B11175,C11175,D11175,H11175,I11175,L11175)</f>
        <v>17122020HOMICIDIO231</v>
      </c>
      <c r="B11175" s="2">
        <v>17</v>
      </c>
      <c r="C11175" s="2">
        <v>12</v>
      </c>
      <c r="D11175" s="2">
        <v>2020</v>
      </c>
      <c r="E11175" s="2" t="s">
        <v>20</v>
      </c>
      <c r="F11175" s="2" t="s">
        <v>14</v>
      </c>
      <c r="G11175" s="2" t="s">
        <v>11</v>
      </c>
      <c r="H11175" s="2" t="s">
        <v>12</v>
      </c>
      <c r="I11175" s="2">
        <v>23</v>
      </c>
      <c r="J11175" s="2" t="str">
        <f>VLOOKUP(A11175,'Cor da Pele e Motivacao'!$A$2:$I$11399,6, FALSE)</f>
        <v>Parda</v>
      </c>
      <c r="K11175" s="2" t="str">
        <f>VLOOKUP(A11175,'Cor da Pele e Motivacao'!$A$2:$I$11399,8, FALSE)</f>
        <v>ATIVIDADES CRIMINAIS</v>
      </c>
      <c r="L11175" s="2">
        <v>1</v>
      </c>
    </row>
    <row r="11176" spans="1:12" ht="15.75" customHeight="1" x14ac:dyDescent="0.25">
      <c r="A11176" t="str">
        <f>CONCATENATE(B11176,C11176,D11176,H11176,I11176,L11176)</f>
        <v>17122020HOMICIDIO1</v>
      </c>
      <c r="B11176" s="2">
        <v>17</v>
      </c>
      <c r="C11176" s="2">
        <v>12</v>
      </c>
      <c r="D11176" s="2">
        <v>2020</v>
      </c>
      <c r="E11176" s="2" t="s">
        <v>23</v>
      </c>
      <c r="F11176" s="2" t="s">
        <v>14</v>
      </c>
      <c r="G11176" s="2" t="s">
        <v>11</v>
      </c>
      <c r="H11176" s="2" t="s">
        <v>12</v>
      </c>
      <c r="I11176" s="2"/>
      <c r="J11176" s="2" t="str">
        <f>VLOOKUP(A11176,'Cor da Pele e Motivacao'!$A$2:$I$11399,6, FALSE)</f>
        <v>Parda</v>
      </c>
      <c r="K11176" s="2" t="str">
        <f>VLOOKUP(A11176,'Cor da Pele e Motivacao'!$A$2:$I$11399,8, FALSE)</f>
        <v>A DEFINIR</v>
      </c>
      <c r="L11176" s="2">
        <v>1</v>
      </c>
    </row>
    <row r="11177" spans="1:12" ht="15.75" customHeight="1" x14ac:dyDescent="0.25">
      <c r="A11177" t="str">
        <f>CONCATENATE(B11177,C11177,D11177,H11177,I11177,L11177)</f>
        <v>17122020HOMICIDIO151</v>
      </c>
      <c r="B11177" s="2">
        <v>17</v>
      </c>
      <c r="C11177" s="2">
        <v>12</v>
      </c>
      <c r="D11177" s="2">
        <v>2020</v>
      </c>
      <c r="E11177" s="2" t="s">
        <v>25</v>
      </c>
      <c r="F11177" s="2" t="s">
        <v>25</v>
      </c>
      <c r="G11177" s="2" t="s">
        <v>11</v>
      </c>
      <c r="H11177" s="2" t="s">
        <v>12</v>
      </c>
      <c r="I11177" s="2">
        <v>15</v>
      </c>
      <c r="J11177" s="2" t="str">
        <f>VLOOKUP(A11177,'Cor da Pele e Motivacao'!$A$2:$I$11399,6, FALSE)</f>
        <v>Parda</v>
      </c>
      <c r="K11177" s="2" t="str">
        <f>VLOOKUP(A11177,'Cor da Pele e Motivacao'!$A$2:$I$11399,8, FALSE)</f>
        <v>EXCLUDENTE DE ILICITUDE</v>
      </c>
      <c r="L11177" s="2">
        <v>1</v>
      </c>
    </row>
    <row r="11178" spans="1:12" ht="15.75" customHeight="1" x14ac:dyDescent="0.25">
      <c r="A11178" t="str">
        <f>CONCATENATE(B11178,C11178,D11178,H11178,I11178,L11178)</f>
        <v>17122020HOMICIDIO501</v>
      </c>
      <c r="B11178" s="2">
        <v>17</v>
      </c>
      <c r="C11178" s="2">
        <v>12</v>
      </c>
      <c r="D11178" s="2">
        <v>2020</v>
      </c>
      <c r="E11178" s="2" t="s">
        <v>38</v>
      </c>
      <c r="F11178" s="2" t="s">
        <v>22</v>
      </c>
      <c r="G11178" s="2" t="s">
        <v>11</v>
      </c>
      <c r="H11178" s="2" t="s">
        <v>12</v>
      </c>
      <c r="I11178" s="2">
        <v>50</v>
      </c>
      <c r="J11178" s="2" t="str">
        <f>VLOOKUP(A11178,'Cor da Pele e Motivacao'!$A$2:$I$11399,6, FALSE)</f>
        <v>Parda</v>
      </c>
      <c r="K11178" s="2" t="str">
        <f>VLOOKUP(A11178,'Cor da Pele e Motivacao'!$A$2:$I$11399,8, FALSE)</f>
        <v>ATIVIDADES CRIMINAIS</v>
      </c>
      <c r="L11178" s="2">
        <v>1</v>
      </c>
    </row>
    <row r="11179" spans="1:12" ht="15.75" customHeight="1" x14ac:dyDescent="0.25">
      <c r="A11179" t="str">
        <f>CONCATENATE(B11179,C11179,D11179,H11179,I11179,L11179)</f>
        <v>18122020HOMICIDIO351</v>
      </c>
      <c r="B11179" s="2">
        <v>18</v>
      </c>
      <c r="C11179" s="2">
        <v>12</v>
      </c>
      <c r="D11179" s="2">
        <v>2020</v>
      </c>
      <c r="E11179" s="2" t="s">
        <v>31</v>
      </c>
      <c r="F11179" s="2" t="s">
        <v>16</v>
      </c>
      <c r="G11179" s="2" t="s">
        <v>11</v>
      </c>
      <c r="H11179" s="2" t="s">
        <v>12</v>
      </c>
      <c r="I11179" s="2">
        <v>35</v>
      </c>
      <c r="J11179" s="2" t="str">
        <f>VLOOKUP(A11179,'Cor da Pele e Motivacao'!$A$2:$I$11399,6, FALSE)</f>
        <v>Parda</v>
      </c>
      <c r="K11179" s="2" t="str">
        <f>VLOOKUP(A11179,'Cor da Pele e Motivacao'!$A$2:$I$11399,8, FALSE)</f>
        <v>ATIVIDADES CRIMINAIS</v>
      </c>
      <c r="L11179" s="2">
        <v>1</v>
      </c>
    </row>
    <row r="11180" spans="1:12" ht="15.75" customHeight="1" x14ac:dyDescent="0.25">
      <c r="A11180" t="str">
        <f>CONCATENATE(B11180,C11180,D11180,H11180,I11180,L11180)</f>
        <v>18122020HOMICIDIO461</v>
      </c>
      <c r="B11180" s="2">
        <v>18</v>
      </c>
      <c r="C11180" s="2">
        <v>12</v>
      </c>
      <c r="D11180" s="2">
        <v>2020</v>
      </c>
      <c r="E11180" s="2" t="s">
        <v>13</v>
      </c>
      <c r="F11180" s="2" t="s">
        <v>14</v>
      </c>
      <c r="G11180" s="2" t="s">
        <v>11</v>
      </c>
      <c r="H11180" s="2" t="s">
        <v>12</v>
      </c>
      <c r="I11180" s="2">
        <v>46</v>
      </c>
      <c r="J11180" s="2" t="str">
        <f>VLOOKUP(A11180,'Cor da Pele e Motivacao'!$A$2:$I$11399,6, FALSE)</f>
        <v>Parda</v>
      </c>
      <c r="K11180" s="2" t="str">
        <f>VLOOKUP(A11180,'Cor da Pele e Motivacao'!$A$2:$I$11399,8, FALSE)</f>
        <v>ATIVIDADES CRIMINAIS</v>
      </c>
      <c r="L11180" s="2">
        <v>1</v>
      </c>
    </row>
    <row r="11181" spans="1:12" ht="15.75" customHeight="1" x14ac:dyDescent="0.25">
      <c r="A11181" t="str">
        <f>CONCATENATE(B11181,C11181,D11181,H11181,I11181,L11181)</f>
        <v>18122020HOMICIDIO201</v>
      </c>
      <c r="B11181" s="2">
        <v>18</v>
      </c>
      <c r="C11181" s="2">
        <v>12</v>
      </c>
      <c r="D11181" s="2">
        <v>2020</v>
      </c>
      <c r="E11181" s="2" t="s">
        <v>72</v>
      </c>
      <c r="F11181" s="2" t="s">
        <v>16</v>
      </c>
      <c r="G11181" s="2" t="s">
        <v>11</v>
      </c>
      <c r="H11181" s="2" t="s">
        <v>12</v>
      </c>
      <c r="I11181" s="2">
        <v>20</v>
      </c>
      <c r="J11181" s="2" t="str">
        <f>VLOOKUP(A11181,'Cor da Pele e Motivacao'!$A$2:$I$11399,6, FALSE)</f>
        <v>Parda</v>
      </c>
      <c r="K11181" s="2" t="str">
        <f>VLOOKUP(A11181,'Cor da Pele e Motivacao'!$A$2:$I$11399,8, FALSE)</f>
        <v>VIOLÊNCIA INTERPESSOAL</v>
      </c>
      <c r="L11181" s="2">
        <v>1</v>
      </c>
    </row>
    <row r="11182" spans="1:12" ht="15.75" customHeight="1" x14ac:dyDescent="0.25">
      <c r="A11182" t="str">
        <f>CONCATENATE(B11182,C11182,D11182,H11182,I11182,L11182)</f>
        <v>18122020HOMICIDIO1</v>
      </c>
      <c r="B11182" s="2">
        <v>18</v>
      </c>
      <c r="C11182" s="2">
        <v>12</v>
      </c>
      <c r="D11182" s="2">
        <v>2020</v>
      </c>
      <c r="E11182" s="2" t="s">
        <v>78</v>
      </c>
      <c r="F11182" s="2" t="s">
        <v>14</v>
      </c>
      <c r="G11182" s="2" t="s">
        <v>11</v>
      </c>
      <c r="H11182" s="2" t="s">
        <v>12</v>
      </c>
      <c r="I11182" s="2"/>
      <c r="J11182" s="2" t="str">
        <f>VLOOKUP(A11182,'Cor da Pele e Motivacao'!$A$2:$I$11399,6, FALSE)</f>
        <v>Parda</v>
      </c>
      <c r="K11182" s="2" t="str">
        <f>VLOOKUP(A11182,'Cor da Pele e Motivacao'!$A$2:$I$11399,8, FALSE)</f>
        <v>ATIVIDADES CRIMINAIS</v>
      </c>
      <c r="L11182" s="2">
        <v>1</v>
      </c>
    </row>
    <row r="11183" spans="1:12" ht="15.75" customHeight="1" x14ac:dyDescent="0.25">
      <c r="A11183" t="str">
        <f>CONCATENATE(B11183,C11183,D11183,H11183,I11183,L11183)</f>
        <v>18122020HOMICIDIO261</v>
      </c>
      <c r="B11183" s="2">
        <v>18</v>
      </c>
      <c r="C11183" s="2">
        <v>12</v>
      </c>
      <c r="D11183" s="2">
        <v>2020</v>
      </c>
      <c r="E11183" s="2" t="s">
        <v>20</v>
      </c>
      <c r="F11183" s="2" t="s">
        <v>14</v>
      </c>
      <c r="G11183" s="2" t="s">
        <v>11</v>
      </c>
      <c r="H11183" s="2" t="s">
        <v>12</v>
      </c>
      <c r="I11183" s="2">
        <v>26</v>
      </c>
      <c r="J11183" s="2" t="str">
        <f>VLOOKUP(A11183,'Cor da Pele e Motivacao'!$A$2:$I$11399,6, FALSE)</f>
        <v>Parda</v>
      </c>
      <c r="K11183" s="2" t="str">
        <f>VLOOKUP(A11183,'Cor da Pele e Motivacao'!$A$2:$I$11399,8, FALSE)</f>
        <v>VIOLÊNCIA INTERPESSOAL</v>
      </c>
      <c r="L11183" s="2">
        <v>1</v>
      </c>
    </row>
    <row r="11184" spans="1:12" ht="15.75" customHeight="1" x14ac:dyDescent="0.25">
      <c r="A11184" t="str">
        <f>CONCATENATE(B11184,C11184,D11184,H11184,I11184,L11184)</f>
        <v>18122020HOMICIDIO221</v>
      </c>
      <c r="B11184" s="2">
        <v>18</v>
      </c>
      <c r="C11184" s="2">
        <v>12</v>
      </c>
      <c r="D11184" s="2">
        <v>2020</v>
      </c>
      <c r="E11184" s="2" t="s">
        <v>25</v>
      </c>
      <c r="F11184" s="2" t="s">
        <v>25</v>
      </c>
      <c r="G11184" s="2" t="s">
        <v>11</v>
      </c>
      <c r="H11184" s="2" t="s">
        <v>12</v>
      </c>
      <c r="I11184" s="2">
        <v>22</v>
      </c>
      <c r="J11184" s="2" t="str">
        <f>VLOOKUP(A11184,'Cor da Pele e Motivacao'!$A$2:$I$11399,6, FALSE)</f>
        <v>Parda</v>
      </c>
      <c r="K11184" s="2" t="str">
        <f>VLOOKUP(A11184,'Cor da Pele e Motivacao'!$A$2:$I$11399,8, FALSE)</f>
        <v>ATIVIDADES CRIMINAIS</v>
      </c>
      <c r="L11184" s="2">
        <v>1</v>
      </c>
    </row>
    <row r="11185" spans="1:12" ht="15.75" customHeight="1" x14ac:dyDescent="0.25">
      <c r="A11185" t="str">
        <f>CONCATENATE(B11185,C11185,D11185,H11185,I11185,L11185)</f>
        <v>18122020HOMICIDIO291</v>
      </c>
      <c r="B11185" s="2">
        <v>18</v>
      </c>
      <c r="C11185" s="2">
        <v>12</v>
      </c>
      <c r="D11185" s="2">
        <v>2020</v>
      </c>
      <c r="E11185" s="2" t="s">
        <v>25</v>
      </c>
      <c r="F11185" s="2" t="s">
        <v>25</v>
      </c>
      <c r="G11185" s="2" t="s">
        <v>11</v>
      </c>
      <c r="H11185" s="2" t="s">
        <v>12</v>
      </c>
      <c r="I11185" s="2">
        <v>29</v>
      </c>
      <c r="J11185" s="2" t="str">
        <f>VLOOKUP(A11185,'Cor da Pele e Motivacao'!$A$2:$I$11399,6, FALSE)</f>
        <v>Parda</v>
      </c>
      <c r="K11185" s="2" t="str">
        <f>VLOOKUP(A11185,'Cor da Pele e Motivacao'!$A$2:$I$11399,8, FALSE)</f>
        <v>ATIVIDADES CRIMINAIS</v>
      </c>
      <c r="L11185" s="2">
        <v>1</v>
      </c>
    </row>
    <row r="11186" spans="1:12" ht="15.75" customHeight="1" x14ac:dyDescent="0.25">
      <c r="A11186" t="str">
        <f>CONCATENATE(B11186,C11186,D11186,H11186,I11186,L11186)</f>
        <v>18122020HOMICIDIO321</v>
      </c>
      <c r="B11186" s="2">
        <v>18</v>
      </c>
      <c r="C11186" s="2">
        <v>12</v>
      </c>
      <c r="D11186" s="2">
        <v>2020</v>
      </c>
      <c r="E11186" s="2" t="s">
        <v>25</v>
      </c>
      <c r="F11186" s="2" t="s">
        <v>25</v>
      </c>
      <c r="G11186" s="2" t="s">
        <v>11</v>
      </c>
      <c r="H11186" s="2" t="s">
        <v>12</v>
      </c>
      <c r="I11186" s="2">
        <v>32</v>
      </c>
      <c r="J11186" s="2" t="str">
        <f>VLOOKUP(A11186,'Cor da Pele e Motivacao'!$A$2:$I$11399,6, FALSE)</f>
        <v>Parda</v>
      </c>
      <c r="K11186" s="2" t="str">
        <f>VLOOKUP(A11186,'Cor da Pele e Motivacao'!$A$2:$I$11399,8, FALSE)</f>
        <v>ATIVIDADES CRIMINAIS</v>
      </c>
      <c r="L11186" s="2">
        <v>1</v>
      </c>
    </row>
    <row r="11187" spans="1:12" ht="15.75" customHeight="1" x14ac:dyDescent="0.25">
      <c r="A11187" t="str">
        <f>CONCATENATE(B11187,C11187,D11187,H11187,I11187,L11187)</f>
        <v>19122020LATROCINIO171</v>
      </c>
      <c r="B11187" s="2">
        <v>19</v>
      </c>
      <c r="C11187" s="2">
        <v>12</v>
      </c>
      <c r="D11187" s="2">
        <v>2020</v>
      </c>
      <c r="E11187" s="2" t="s">
        <v>20</v>
      </c>
      <c r="F11187" s="2" t="s">
        <v>14</v>
      </c>
      <c r="G11187" s="2" t="s">
        <v>28</v>
      </c>
      <c r="H11187" s="2" t="s">
        <v>33</v>
      </c>
      <c r="I11187" s="2">
        <v>17</v>
      </c>
      <c r="J11187" s="2" t="str">
        <f>VLOOKUP(A11187,'Cor da Pele e Motivacao'!$A$2:$I$11399,6, FALSE)</f>
        <v>Parda</v>
      </c>
      <c r="K11187" s="2" t="str">
        <f>VLOOKUP(A11187,'Cor da Pele e Motivacao'!$A$2:$I$11399,8, FALSE)</f>
        <v>PATRIMÔNIO</v>
      </c>
      <c r="L11187" s="2">
        <v>1</v>
      </c>
    </row>
    <row r="11188" spans="1:12" ht="15.75" customHeight="1" x14ac:dyDescent="0.25">
      <c r="A11188" t="str">
        <f>CONCATENATE(B11188,C11188,D11188,H11188,I11188,L11188)</f>
        <v>19122020HOMICIDIO371</v>
      </c>
      <c r="B11188" s="2">
        <v>19</v>
      </c>
      <c r="C11188" s="2">
        <v>12</v>
      </c>
      <c r="D11188" s="2">
        <v>2020</v>
      </c>
      <c r="E11188" s="2" t="s">
        <v>20</v>
      </c>
      <c r="F11188" s="2" t="s">
        <v>14</v>
      </c>
      <c r="G11188" s="2" t="s">
        <v>11</v>
      </c>
      <c r="H11188" s="2" t="s">
        <v>12</v>
      </c>
      <c r="I11188" s="2">
        <v>37</v>
      </c>
      <c r="J11188" s="2" t="str">
        <f>VLOOKUP(A11188,'Cor da Pele e Motivacao'!$A$2:$I$11399,6, FALSE)</f>
        <v>Parda</v>
      </c>
      <c r="K11188" s="2" t="str">
        <f>VLOOKUP(A11188,'Cor da Pele e Motivacao'!$A$2:$I$11399,8, FALSE)</f>
        <v>ATIVIDADES CRIMINAIS</v>
      </c>
      <c r="L11188" s="2">
        <v>1</v>
      </c>
    </row>
    <row r="11189" spans="1:12" ht="15.75" customHeight="1" x14ac:dyDescent="0.25">
      <c r="A11189" t="str">
        <f>CONCATENATE(B11189,C11189,D11189,H11189,I11189,L11189)</f>
        <v>19122020HOMICIDIO261</v>
      </c>
      <c r="B11189" s="2">
        <v>19</v>
      </c>
      <c r="C11189" s="2">
        <v>12</v>
      </c>
      <c r="D11189" s="2">
        <v>2020</v>
      </c>
      <c r="E11189" s="2" t="s">
        <v>143</v>
      </c>
      <c r="F11189" s="2" t="s">
        <v>22</v>
      </c>
      <c r="G11189" s="2" t="s">
        <v>11</v>
      </c>
      <c r="H11189" s="2" t="s">
        <v>12</v>
      </c>
      <c r="I11189" s="2">
        <v>26</v>
      </c>
      <c r="J11189" s="2" t="str">
        <f>VLOOKUP(A11189,'Cor da Pele e Motivacao'!$A$2:$I$11399,6, FALSE)</f>
        <v>Parda</v>
      </c>
      <c r="K11189" s="2" t="str">
        <f>VLOOKUP(A11189,'Cor da Pele e Motivacao'!$A$2:$I$11399,8, FALSE)</f>
        <v>VIOLÊNCIA INTERPESSOAL</v>
      </c>
      <c r="L11189" s="2">
        <v>1</v>
      </c>
    </row>
    <row r="11190" spans="1:12" ht="15.75" customHeight="1" x14ac:dyDescent="0.25">
      <c r="A11190" t="str">
        <f>CONCATENATE(B11190,C11190,D11190,H11190,I11190,L11190)</f>
        <v>19122020HOMICIDIO191</v>
      </c>
      <c r="B11190" s="2">
        <v>19</v>
      </c>
      <c r="C11190" s="2">
        <v>12</v>
      </c>
      <c r="D11190" s="2">
        <v>2020</v>
      </c>
      <c r="E11190" s="2" t="s">
        <v>104</v>
      </c>
      <c r="F11190" s="2" t="s">
        <v>22</v>
      </c>
      <c r="G11190" s="2" t="s">
        <v>11</v>
      </c>
      <c r="H11190" s="2" t="s">
        <v>12</v>
      </c>
      <c r="I11190" s="2">
        <v>19</v>
      </c>
      <c r="J11190" s="2" t="str">
        <f>VLOOKUP(A11190,'Cor da Pele e Motivacao'!$A$2:$I$11399,6, FALSE)</f>
        <v>Parda</v>
      </c>
      <c r="K11190" s="2" t="str">
        <f>VLOOKUP(A11190,'Cor da Pele e Motivacao'!$A$2:$I$11399,8, FALSE)</f>
        <v>VIOLÊNCIA INTERPESSOAL</v>
      </c>
      <c r="L11190" s="2">
        <v>1</v>
      </c>
    </row>
    <row r="11191" spans="1:12" ht="15.75" customHeight="1" x14ac:dyDescent="0.25">
      <c r="A11191" t="str">
        <f>CONCATENATE(B11191,C11191,D11191,H11191,I11191,L11191)</f>
        <v>19122020HOMICIDIO411</v>
      </c>
      <c r="B11191" s="2">
        <v>19</v>
      </c>
      <c r="C11191" s="2">
        <v>12</v>
      </c>
      <c r="D11191" s="2">
        <v>2020</v>
      </c>
      <c r="E11191" s="2" t="s">
        <v>24</v>
      </c>
      <c r="F11191" s="2" t="s">
        <v>10</v>
      </c>
      <c r="G11191" s="2" t="s">
        <v>28</v>
      </c>
      <c r="H11191" s="2" t="s">
        <v>12</v>
      </c>
      <c r="I11191" s="2">
        <v>41</v>
      </c>
      <c r="J11191" s="2" t="str">
        <f>VLOOKUP(A11191,'Cor da Pele e Motivacao'!$A$2:$I$11399,6, FALSE)</f>
        <v>Parda</v>
      </c>
      <c r="K11191" s="2" t="str">
        <f>VLOOKUP(A11191,'Cor da Pele e Motivacao'!$A$2:$I$11399,8, FALSE)</f>
        <v>ATIVIDADES CRIMINAIS</v>
      </c>
      <c r="L11191" s="2">
        <v>1</v>
      </c>
    </row>
    <row r="11192" spans="1:12" ht="15.75" customHeight="1" x14ac:dyDescent="0.25">
      <c r="A11192" t="str">
        <f>CONCATENATE(B11192,C11192,D11192,H11192,I11192,L11192)</f>
        <v>19122020HOMICIDIO411</v>
      </c>
      <c r="B11192" s="2">
        <v>19</v>
      </c>
      <c r="C11192" s="2">
        <v>12</v>
      </c>
      <c r="D11192" s="2">
        <v>2020</v>
      </c>
      <c r="E11192" s="2" t="s">
        <v>24</v>
      </c>
      <c r="F11192" s="2" t="s">
        <v>10</v>
      </c>
      <c r="G11192" s="2" t="s">
        <v>11</v>
      </c>
      <c r="H11192" s="2" t="s">
        <v>12</v>
      </c>
      <c r="I11192" s="2">
        <v>41</v>
      </c>
      <c r="J11192" s="2" t="str">
        <f>VLOOKUP(A11192,'Cor da Pele e Motivacao'!$A$2:$I$11399,6, FALSE)</f>
        <v>Parda</v>
      </c>
      <c r="K11192" s="2" t="str">
        <f>VLOOKUP(A11192,'Cor da Pele e Motivacao'!$A$2:$I$11399,8, FALSE)</f>
        <v>ATIVIDADES CRIMINAIS</v>
      </c>
      <c r="L11192" s="2">
        <v>1</v>
      </c>
    </row>
    <row r="11193" spans="1:12" ht="15.75" customHeight="1" x14ac:dyDescent="0.25">
      <c r="A11193" t="str">
        <f>CONCATENATE(B11193,C11193,D11193,H11193,I11193,L11193)</f>
        <v>19122020HOMICIDIO201</v>
      </c>
      <c r="B11193" s="2">
        <v>19</v>
      </c>
      <c r="C11193" s="2">
        <v>12</v>
      </c>
      <c r="D11193" s="2">
        <v>2020</v>
      </c>
      <c r="E11193" s="2" t="s">
        <v>38</v>
      </c>
      <c r="F11193" s="2" t="s">
        <v>22</v>
      </c>
      <c r="G11193" s="2" t="s">
        <v>11</v>
      </c>
      <c r="H11193" s="2" t="s">
        <v>12</v>
      </c>
      <c r="I11193" s="2">
        <v>20</v>
      </c>
      <c r="J11193" s="2" t="str">
        <f>VLOOKUP(A11193,'Cor da Pele e Motivacao'!$A$2:$I$11399,6, FALSE)</f>
        <v>Parda</v>
      </c>
      <c r="K11193" s="2" t="str">
        <f>VLOOKUP(A11193,'Cor da Pele e Motivacao'!$A$2:$I$11399,8, FALSE)</f>
        <v>ATIVIDADES CRIMINAIS</v>
      </c>
      <c r="L11193" s="2">
        <v>1</v>
      </c>
    </row>
    <row r="11194" spans="1:12" ht="15.75" customHeight="1" x14ac:dyDescent="0.25">
      <c r="A11194" t="str">
        <f>CONCATENATE(B11194,C11194,D11194,H11194,I11194,L11194)</f>
        <v>20122020HOMICIDIO211</v>
      </c>
      <c r="B11194" s="2">
        <v>20</v>
      </c>
      <c r="C11194" s="2">
        <v>12</v>
      </c>
      <c r="D11194" s="2">
        <v>2020</v>
      </c>
      <c r="E11194" s="2" t="s">
        <v>32</v>
      </c>
      <c r="F11194" s="2" t="s">
        <v>16</v>
      </c>
      <c r="G11194" s="2" t="s">
        <v>11</v>
      </c>
      <c r="H11194" s="2" t="s">
        <v>12</v>
      </c>
      <c r="I11194" s="2">
        <v>21</v>
      </c>
      <c r="J11194" s="2" t="str">
        <f>VLOOKUP(A11194,'Cor da Pele e Motivacao'!$A$2:$I$11399,6, FALSE)</f>
        <v>Parda</v>
      </c>
      <c r="K11194" s="2" t="str">
        <f>VLOOKUP(A11194,'Cor da Pele e Motivacao'!$A$2:$I$11399,8, FALSE)</f>
        <v>ATIVIDADES CRIMINAIS</v>
      </c>
      <c r="L11194" s="2">
        <v>1</v>
      </c>
    </row>
    <row r="11195" spans="1:12" ht="15.75" customHeight="1" x14ac:dyDescent="0.25">
      <c r="A11195" t="str">
        <f>CONCATENATE(B11195,C11195,D11195,H11195,I11195,L11195)</f>
        <v>20122020HOMICIDIO191</v>
      </c>
      <c r="B11195" s="2">
        <v>20</v>
      </c>
      <c r="C11195" s="2">
        <v>12</v>
      </c>
      <c r="D11195" s="2">
        <v>2020</v>
      </c>
      <c r="E11195" s="2" t="s">
        <v>15</v>
      </c>
      <c r="F11195" s="2" t="s">
        <v>16</v>
      </c>
      <c r="G11195" s="2" t="s">
        <v>11</v>
      </c>
      <c r="H11195" s="2" t="s">
        <v>12</v>
      </c>
      <c r="I11195" s="2">
        <v>19</v>
      </c>
      <c r="J11195" s="2" t="str">
        <f>VLOOKUP(A11195,'Cor da Pele e Motivacao'!$A$2:$I$11399,6, FALSE)</f>
        <v>Parda</v>
      </c>
      <c r="K11195" s="2" t="str">
        <f>VLOOKUP(A11195,'Cor da Pele e Motivacao'!$A$2:$I$11399,8, FALSE)</f>
        <v>OUTRAS MOTIVAÇÕES</v>
      </c>
      <c r="L11195" s="2">
        <v>1</v>
      </c>
    </row>
    <row r="11196" spans="1:12" ht="15.75" customHeight="1" x14ac:dyDescent="0.25">
      <c r="A11196" t="str">
        <f>CONCATENATE(B11196,C11196,D11196,H11196,I11196,L11196)</f>
        <v>20122020HOMICIDIO281</v>
      </c>
      <c r="B11196" s="2">
        <v>20</v>
      </c>
      <c r="C11196" s="2">
        <v>12</v>
      </c>
      <c r="D11196" s="2">
        <v>2020</v>
      </c>
      <c r="E11196" s="2" t="s">
        <v>72</v>
      </c>
      <c r="F11196" s="2" t="s">
        <v>16</v>
      </c>
      <c r="G11196" s="2" t="s">
        <v>11</v>
      </c>
      <c r="H11196" s="2" t="s">
        <v>12</v>
      </c>
      <c r="I11196" s="2">
        <v>28</v>
      </c>
      <c r="J11196" s="2" t="str">
        <f>VLOOKUP(A11196,'Cor da Pele e Motivacao'!$A$2:$I$11399,6, FALSE)</f>
        <v>Negra</v>
      </c>
      <c r="K11196" s="2" t="str">
        <f>VLOOKUP(A11196,'Cor da Pele e Motivacao'!$A$2:$I$11399,8, FALSE)</f>
        <v>VIOLÊNCIA INTERPESSOAL</v>
      </c>
      <c r="L11196" s="2">
        <v>1</v>
      </c>
    </row>
    <row r="11197" spans="1:12" ht="15.75" customHeight="1" x14ac:dyDescent="0.25">
      <c r="A11197" t="str">
        <f>CONCATENATE(B11197,C11197,D11197,H11197,I11197,L11197)</f>
        <v>20122020HOMICIDIO231</v>
      </c>
      <c r="B11197" s="2">
        <v>20</v>
      </c>
      <c r="C11197" s="2">
        <v>12</v>
      </c>
      <c r="D11197" s="2">
        <v>2020</v>
      </c>
      <c r="E11197" s="2" t="s">
        <v>20</v>
      </c>
      <c r="F11197" s="2" t="s">
        <v>14</v>
      </c>
      <c r="G11197" s="2" t="s">
        <v>11</v>
      </c>
      <c r="H11197" s="2" t="s">
        <v>12</v>
      </c>
      <c r="I11197" s="2">
        <v>23</v>
      </c>
      <c r="J11197" s="2" t="str">
        <f>VLOOKUP(A11197,'Cor da Pele e Motivacao'!$A$2:$I$11399,6, FALSE)</f>
        <v>Parda</v>
      </c>
      <c r="K11197" s="2" t="str">
        <f>VLOOKUP(A11197,'Cor da Pele e Motivacao'!$A$2:$I$11399,8, FALSE)</f>
        <v>ATIVIDADES CRIMINAIS</v>
      </c>
      <c r="L11197" s="2">
        <v>1</v>
      </c>
    </row>
    <row r="11198" spans="1:12" ht="15.75" customHeight="1" x14ac:dyDescent="0.25">
      <c r="A11198" t="str">
        <f>CONCATENATE(B11198,C11198,D11198,H11198,I11198,L11198)</f>
        <v>20122020HOMICIDIO321</v>
      </c>
      <c r="B11198" s="2">
        <v>20</v>
      </c>
      <c r="C11198" s="2">
        <v>12</v>
      </c>
      <c r="D11198" s="2">
        <v>2020</v>
      </c>
      <c r="E11198" s="2" t="s">
        <v>24</v>
      </c>
      <c r="F11198" s="2" t="s">
        <v>10</v>
      </c>
      <c r="G11198" s="2" t="s">
        <v>28</v>
      </c>
      <c r="H11198" s="2" t="s">
        <v>12</v>
      </c>
      <c r="I11198" s="2">
        <v>32</v>
      </c>
      <c r="J11198" s="2" t="str">
        <f>VLOOKUP(A11198,'Cor da Pele e Motivacao'!$A$2:$I$11399,6, FALSE)</f>
        <v>Parda</v>
      </c>
      <c r="K11198" s="2" t="str">
        <f>VLOOKUP(A11198,'Cor da Pele e Motivacao'!$A$2:$I$11399,8, FALSE)</f>
        <v>ATIVIDADES CRIMINAIS</v>
      </c>
      <c r="L11198" s="2">
        <v>1</v>
      </c>
    </row>
    <row r="11199" spans="1:12" ht="15.75" customHeight="1" x14ac:dyDescent="0.25">
      <c r="A11199" t="str">
        <f>CONCATENATE(B11199,C11199,D11199,H11199,I11199,L11199)</f>
        <v>20122020HOMICIDIO221</v>
      </c>
      <c r="B11199" s="2">
        <v>20</v>
      </c>
      <c r="C11199" s="2">
        <v>12</v>
      </c>
      <c r="D11199" s="2">
        <v>2020</v>
      </c>
      <c r="E11199" s="2" t="s">
        <v>24</v>
      </c>
      <c r="F11199" s="2" t="s">
        <v>10</v>
      </c>
      <c r="G11199" s="2" t="s">
        <v>11</v>
      </c>
      <c r="H11199" s="2" t="s">
        <v>12</v>
      </c>
      <c r="I11199" s="2">
        <v>22</v>
      </c>
      <c r="J11199" s="2" t="str">
        <f>VLOOKUP(A11199,'Cor da Pele e Motivacao'!$A$2:$I$11399,6, FALSE)</f>
        <v>Parda</v>
      </c>
      <c r="K11199" s="2" t="str">
        <f>VLOOKUP(A11199,'Cor da Pele e Motivacao'!$A$2:$I$11399,8, FALSE)</f>
        <v>ATIVIDADES CRIMINAIS</v>
      </c>
      <c r="L11199" s="2">
        <v>1</v>
      </c>
    </row>
    <row r="11200" spans="1:12" ht="15.75" customHeight="1" x14ac:dyDescent="0.25">
      <c r="A11200" t="str">
        <f>CONCATENATE(B11200,C11200,D11200,H11200,I11200,L11200)</f>
        <v>20122020HOMICIDIO231</v>
      </c>
      <c r="B11200" s="2">
        <v>20</v>
      </c>
      <c r="C11200" s="2">
        <v>12</v>
      </c>
      <c r="D11200" s="2">
        <v>2020</v>
      </c>
      <c r="E11200" s="2" t="s">
        <v>93</v>
      </c>
      <c r="F11200" s="2" t="s">
        <v>22</v>
      </c>
      <c r="G11200" s="2" t="s">
        <v>11</v>
      </c>
      <c r="H11200" s="2" t="s">
        <v>12</v>
      </c>
      <c r="I11200" s="2">
        <v>23</v>
      </c>
      <c r="J11200" s="2" t="str">
        <f>VLOOKUP(A11200,'Cor da Pele e Motivacao'!$A$2:$I$11399,6, FALSE)</f>
        <v>Parda</v>
      </c>
      <c r="K11200" s="2" t="str">
        <f>VLOOKUP(A11200,'Cor da Pele e Motivacao'!$A$2:$I$11399,8, FALSE)</f>
        <v>ATIVIDADES CRIMINAIS</v>
      </c>
      <c r="L11200" s="2">
        <v>1</v>
      </c>
    </row>
    <row r="11201" spans="1:12" ht="15.75" customHeight="1" x14ac:dyDescent="0.25">
      <c r="A11201" t="str">
        <f>CONCATENATE(B11201,C11201,D11201,H11201,I11201,L11201)</f>
        <v>20122020HOMICIDIO271</v>
      </c>
      <c r="B11201" s="2">
        <v>20</v>
      </c>
      <c r="C11201" s="2">
        <v>12</v>
      </c>
      <c r="D11201" s="2">
        <v>2020</v>
      </c>
      <c r="E11201" s="2" t="s">
        <v>93</v>
      </c>
      <c r="F11201" s="2" t="s">
        <v>22</v>
      </c>
      <c r="G11201" s="2" t="s">
        <v>11</v>
      </c>
      <c r="H11201" s="2" t="s">
        <v>12</v>
      </c>
      <c r="I11201" s="2">
        <v>27</v>
      </c>
      <c r="J11201" s="2" t="str">
        <f>VLOOKUP(A11201,'Cor da Pele e Motivacao'!$A$2:$I$11399,6, FALSE)</f>
        <v>Branca</v>
      </c>
      <c r="K11201" s="2" t="str">
        <f>VLOOKUP(A11201,'Cor da Pele e Motivacao'!$A$2:$I$11399,8, FALSE)</f>
        <v>ATIVIDADES CRIMINAIS</v>
      </c>
      <c r="L11201" s="2">
        <v>1</v>
      </c>
    </row>
    <row r="11202" spans="1:12" ht="15.75" customHeight="1" x14ac:dyDescent="0.25">
      <c r="A11202" t="str">
        <f>CONCATENATE(B11202,C11202,D11202,H11202,I11202,L11202)</f>
        <v>20122020HOMICIDIO242</v>
      </c>
      <c r="B11202" s="2">
        <v>20</v>
      </c>
      <c r="C11202" s="2">
        <v>12</v>
      </c>
      <c r="D11202" s="2">
        <v>2020</v>
      </c>
      <c r="E11202" s="2" t="s">
        <v>25</v>
      </c>
      <c r="F11202" s="2" t="s">
        <v>25</v>
      </c>
      <c r="G11202" s="2" t="s">
        <v>11</v>
      </c>
      <c r="H11202" s="2" t="s">
        <v>12</v>
      </c>
      <c r="I11202" s="2">
        <v>24</v>
      </c>
      <c r="J11202" s="2" t="str">
        <f>VLOOKUP(A11202,'Cor da Pele e Motivacao'!$A$2:$I$11399,6, FALSE)</f>
        <v>Parda</v>
      </c>
      <c r="K11202" s="2" t="str">
        <f>VLOOKUP(A11202,'Cor da Pele e Motivacao'!$A$2:$I$11399,8, FALSE)</f>
        <v>OUTRAS MOTIVAÇÕES</v>
      </c>
      <c r="L11202" s="2">
        <v>2</v>
      </c>
    </row>
    <row r="11203" spans="1:12" ht="15.75" customHeight="1" x14ac:dyDescent="0.25">
      <c r="A11203" t="str">
        <f>CONCATENATE(B11203,C11203,D11203,H11203,I11203,L11203)</f>
        <v>20122020HOMICIDIO331</v>
      </c>
      <c r="B11203" s="2">
        <v>20</v>
      </c>
      <c r="C11203" s="2">
        <v>12</v>
      </c>
      <c r="D11203" s="2">
        <v>2020</v>
      </c>
      <c r="E11203" s="2" t="s">
        <v>25</v>
      </c>
      <c r="F11203" s="2" t="s">
        <v>25</v>
      </c>
      <c r="G11203" s="2" t="s">
        <v>11</v>
      </c>
      <c r="H11203" s="2" t="s">
        <v>12</v>
      </c>
      <c r="I11203" s="2">
        <v>33</v>
      </c>
      <c r="J11203" s="2" t="str">
        <f>VLOOKUP(A11203,'Cor da Pele e Motivacao'!$A$2:$I$11399,6, FALSE)</f>
        <v>Parda</v>
      </c>
      <c r="K11203" s="2" t="str">
        <f>VLOOKUP(A11203,'Cor da Pele e Motivacao'!$A$2:$I$11399,8, FALSE)</f>
        <v>OUTRAS MOTIVAÇÕES</v>
      </c>
      <c r="L11203" s="2">
        <v>1</v>
      </c>
    </row>
    <row r="11204" spans="1:12" ht="15.75" customHeight="1" x14ac:dyDescent="0.25">
      <c r="A11204" t="str">
        <f>CONCATENATE(B11204,C11204,D11204,H11204,I11204,L11204)</f>
        <v>20122020HOMICIDIO211</v>
      </c>
      <c r="B11204" s="2">
        <v>20</v>
      </c>
      <c r="C11204" s="2">
        <v>12</v>
      </c>
      <c r="D11204" s="2">
        <v>2020</v>
      </c>
      <c r="E11204" s="2" t="s">
        <v>38</v>
      </c>
      <c r="F11204" s="2" t="s">
        <v>22</v>
      </c>
      <c r="G11204" s="2" t="s">
        <v>11</v>
      </c>
      <c r="H11204" s="2" t="s">
        <v>12</v>
      </c>
      <c r="I11204" s="2">
        <v>21</v>
      </c>
      <c r="J11204" s="2" t="str">
        <f>VLOOKUP(A11204,'Cor da Pele e Motivacao'!$A$2:$I$11399,6, FALSE)</f>
        <v>Parda</v>
      </c>
      <c r="K11204" s="2" t="str">
        <f>VLOOKUP(A11204,'Cor da Pele e Motivacao'!$A$2:$I$11399,8, FALSE)</f>
        <v>ATIVIDADES CRIMINAIS</v>
      </c>
      <c r="L11204" s="2">
        <v>1</v>
      </c>
    </row>
    <row r="11205" spans="1:12" ht="15.75" customHeight="1" x14ac:dyDescent="0.25">
      <c r="A11205" t="str">
        <f>CONCATENATE(B11205,C11205,D11205,H11205,I11205,L11205)</f>
        <v>21122020FEMINICIDIO351</v>
      </c>
      <c r="B11205" s="2">
        <v>21</v>
      </c>
      <c r="C11205" s="2">
        <v>12</v>
      </c>
      <c r="D11205" s="2">
        <v>2020</v>
      </c>
      <c r="E11205" s="2" t="s">
        <v>194</v>
      </c>
      <c r="F11205" s="2" t="s">
        <v>22</v>
      </c>
      <c r="G11205" s="2" t="s">
        <v>28</v>
      </c>
      <c r="H11205" s="2" t="s">
        <v>29</v>
      </c>
      <c r="I11205" s="2">
        <v>35</v>
      </c>
      <c r="J11205" s="2" t="str">
        <f>VLOOKUP(A11205,'Cor da Pele e Motivacao'!$A$2:$I$11399,6, FALSE)</f>
        <v>Parda</v>
      </c>
      <c r="K11205" s="2" t="str">
        <f>VLOOKUP(A11205,'Cor da Pele e Motivacao'!$A$2:$I$11399,8, FALSE)</f>
        <v>FEMINICIDIO</v>
      </c>
      <c r="L11205" s="2">
        <v>1</v>
      </c>
    </row>
    <row r="11206" spans="1:12" ht="15.75" customHeight="1" x14ac:dyDescent="0.25">
      <c r="A11206" t="str">
        <f>CONCATENATE(B11206,C11206,D11206,H11206,I11206,L11206)</f>
        <v>21122020HOMICIDIO251</v>
      </c>
      <c r="B11206" s="2">
        <v>21</v>
      </c>
      <c r="C11206" s="2">
        <v>12</v>
      </c>
      <c r="D11206" s="2">
        <v>2020</v>
      </c>
      <c r="E11206" s="2" t="s">
        <v>114</v>
      </c>
      <c r="F11206" s="2" t="s">
        <v>10</v>
      </c>
      <c r="G11206" s="2" t="s">
        <v>11</v>
      </c>
      <c r="H11206" s="2" t="s">
        <v>12</v>
      </c>
      <c r="I11206" s="2">
        <v>25</v>
      </c>
      <c r="J11206" s="2" t="str">
        <f>VLOOKUP(A11206,'Cor da Pele e Motivacao'!$A$2:$I$11399,6, FALSE)</f>
        <v>Parda</v>
      </c>
      <c r="K11206" s="2" t="str">
        <f>VLOOKUP(A11206,'Cor da Pele e Motivacao'!$A$2:$I$11399,8, FALSE)</f>
        <v>A DEFINIR</v>
      </c>
      <c r="L11206" s="2">
        <v>1</v>
      </c>
    </row>
    <row r="11207" spans="1:12" ht="15.75" customHeight="1" x14ac:dyDescent="0.25">
      <c r="A11207" t="str">
        <f>CONCATENATE(B11207,C11207,D11207,H11207,I11207,L11207)</f>
        <v>21122020HOMICIDIO141</v>
      </c>
      <c r="B11207" s="2">
        <v>21</v>
      </c>
      <c r="C11207" s="2">
        <v>12</v>
      </c>
      <c r="D11207" s="2">
        <v>2020</v>
      </c>
      <c r="E11207" s="2" t="s">
        <v>43</v>
      </c>
      <c r="F11207" s="2" t="s">
        <v>22</v>
      </c>
      <c r="G11207" s="2" t="s">
        <v>11</v>
      </c>
      <c r="H11207" s="2" t="s">
        <v>12</v>
      </c>
      <c r="I11207" s="2">
        <v>14</v>
      </c>
      <c r="J11207" s="2" t="str">
        <f>VLOOKUP(A11207,'Cor da Pele e Motivacao'!$A$2:$I$11399,6, FALSE)</f>
        <v>Parda</v>
      </c>
      <c r="K11207" s="2" t="str">
        <f>VLOOKUP(A11207,'Cor da Pele e Motivacao'!$A$2:$I$11399,8, FALSE)</f>
        <v>ATIVIDADES CRIMINAIS</v>
      </c>
      <c r="L11207" s="2">
        <v>1</v>
      </c>
    </row>
    <row r="11208" spans="1:12" ht="15.75" customHeight="1" x14ac:dyDescent="0.25">
      <c r="A11208" t="str">
        <f>CONCATENATE(B11208,C11208,D11208,H11208,I11208,L11208)</f>
        <v>21122020HOMICIDIO271</v>
      </c>
      <c r="B11208" s="2">
        <v>21</v>
      </c>
      <c r="C11208" s="2">
        <v>12</v>
      </c>
      <c r="D11208" s="2">
        <v>2020</v>
      </c>
      <c r="E11208" s="2" t="s">
        <v>43</v>
      </c>
      <c r="F11208" s="2" t="s">
        <v>22</v>
      </c>
      <c r="G11208" s="2" t="s">
        <v>11</v>
      </c>
      <c r="H11208" s="2" t="s">
        <v>12</v>
      </c>
      <c r="I11208" s="2">
        <v>27</v>
      </c>
      <c r="J11208" s="2" t="str">
        <f>VLOOKUP(A11208,'Cor da Pele e Motivacao'!$A$2:$I$11399,6, FALSE)</f>
        <v>Parda</v>
      </c>
      <c r="K11208" s="2" t="str">
        <f>VLOOKUP(A11208,'Cor da Pele e Motivacao'!$A$2:$I$11399,8, FALSE)</f>
        <v>ATIVIDADES CRIMINAIS</v>
      </c>
      <c r="L11208" s="2">
        <v>1</v>
      </c>
    </row>
    <row r="11209" spans="1:12" ht="15.75" customHeight="1" x14ac:dyDescent="0.25">
      <c r="A11209" t="str">
        <f>CONCATENATE(B11209,C11209,D11209,H11209,I11209,L11209)</f>
        <v>21122020HOMICIDIO291</v>
      </c>
      <c r="B11209" s="2">
        <v>21</v>
      </c>
      <c r="C11209" s="2">
        <v>12</v>
      </c>
      <c r="D11209" s="2">
        <v>2020</v>
      </c>
      <c r="E11209" s="2" t="s">
        <v>72</v>
      </c>
      <c r="F11209" s="2" t="s">
        <v>16</v>
      </c>
      <c r="G11209" s="2" t="s">
        <v>11</v>
      </c>
      <c r="H11209" s="2" t="s">
        <v>12</v>
      </c>
      <c r="I11209" s="2">
        <v>29</v>
      </c>
      <c r="J11209" s="2" t="str">
        <f>VLOOKUP(A11209,'Cor da Pele e Motivacao'!$A$2:$I$11399,6, FALSE)</f>
        <v>Parda</v>
      </c>
      <c r="K11209" s="2" t="str">
        <f>VLOOKUP(A11209,'Cor da Pele e Motivacao'!$A$2:$I$11399,8, FALSE)</f>
        <v>ATIVIDADES CRIMINAIS</v>
      </c>
      <c r="L11209" s="2">
        <v>1</v>
      </c>
    </row>
    <row r="11210" spans="1:12" ht="15.75" customHeight="1" x14ac:dyDescent="0.25">
      <c r="A11210" t="str">
        <f>CONCATENATE(B11210,C11210,D11210,H11210,I11210,L11210)</f>
        <v>21122020HOMICIDIO191</v>
      </c>
      <c r="B11210" s="2">
        <v>21</v>
      </c>
      <c r="C11210" s="2">
        <v>12</v>
      </c>
      <c r="D11210" s="2">
        <v>2020</v>
      </c>
      <c r="E11210" s="2" t="s">
        <v>78</v>
      </c>
      <c r="F11210" s="2" t="s">
        <v>14</v>
      </c>
      <c r="G11210" s="2" t="s">
        <v>11</v>
      </c>
      <c r="H11210" s="2" t="s">
        <v>12</v>
      </c>
      <c r="I11210" s="2">
        <v>19</v>
      </c>
      <c r="J11210" s="2" t="str">
        <f>VLOOKUP(A11210,'Cor da Pele e Motivacao'!$A$2:$I$11399,6, FALSE)</f>
        <v>Parda</v>
      </c>
      <c r="K11210" s="2" t="str">
        <f>VLOOKUP(A11210,'Cor da Pele e Motivacao'!$A$2:$I$11399,8, FALSE)</f>
        <v>ATIVIDADES CRIMINAIS</v>
      </c>
      <c r="L11210" s="2">
        <v>1</v>
      </c>
    </row>
    <row r="11211" spans="1:12" ht="15.75" customHeight="1" x14ac:dyDescent="0.25">
      <c r="A11211" t="str">
        <f>CONCATENATE(B11211,C11211,D11211,H11211,I11211,L11211)</f>
        <v>21122020HOMICIDIO212</v>
      </c>
      <c r="B11211" s="2">
        <v>21</v>
      </c>
      <c r="C11211" s="2">
        <v>12</v>
      </c>
      <c r="D11211" s="2">
        <v>2020</v>
      </c>
      <c r="E11211" s="2" t="s">
        <v>78</v>
      </c>
      <c r="F11211" s="2" t="s">
        <v>14</v>
      </c>
      <c r="G11211" s="2" t="s">
        <v>11</v>
      </c>
      <c r="H11211" s="2" t="s">
        <v>12</v>
      </c>
      <c r="I11211" s="2">
        <v>21</v>
      </c>
      <c r="J11211" s="2" t="str">
        <f>VLOOKUP(A11211,'Cor da Pele e Motivacao'!$A$2:$I$11399,6, FALSE)</f>
        <v>Parda</v>
      </c>
      <c r="K11211" s="2" t="str">
        <f>VLOOKUP(A11211,'Cor da Pele e Motivacao'!$A$2:$I$11399,8, FALSE)</f>
        <v>EXCLUDENTE DE ILICITUDE</v>
      </c>
      <c r="L11211" s="2">
        <v>2</v>
      </c>
    </row>
    <row r="11212" spans="1:12" ht="15.75" customHeight="1" x14ac:dyDescent="0.25">
      <c r="A11212" t="str">
        <f>CONCATENATE(B11212,C11212,D11212,H11212,I11212,L11212)</f>
        <v>21122020HOMICIDIO241</v>
      </c>
      <c r="B11212" s="2">
        <v>21</v>
      </c>
      <c r="C11212" s="2">
        <v>12</v>
      </c>
      <c r="D11212" s="2">
        <v>2020</v>
      </c>
      <c r="E11212" s="2" t="s">
        <v>78</v>
      </c>
      <c r="F11212" s="2" t="s">
        <v>14</v>
      </c>
      <c r="G11212" s="2" t="s">
        <v>11</v>
      </c>
      <c r="H11212" s="2" t="s">
        <v>12</v>
      </c>
      <c r="I11212" s="2">
        <v>24</v>
      </c>
      <c r="J11212" s="2" t="str">
        <f>VLOOKUP(A11212,'Cor da Pele e Motivacao'!$A$2:$I$11399,6, FALSE)</f>
        <v>Parda</v>
      </c>
      <c r="K11212" s="2" t="str">
        <f>VLOOKUP(A11212,'Cor da Pele e Motivacao'!$A$2:$I$11399,8, FALSE)</f>
        <v>EXCLUDENTE DE ILICITUDE</v>
      </c>
      <c r="L11212" s="2">
        <v>1</v>
      </c>
    </row>
    <row r="11213" spans="1:12" ht="15.75" customHeight="1" x14ac:dyDescent="0.25">
      <c r="A11213" t="str">
        <f>CONCATENATE(B11213,C11213,D11213,H11213,I11213,L11213)</f>
        <v>21122020HOMICIDIO271</v>
      </c>
      <c r="B11213" s="2">
        <v>21</v>
      </c>
      <c r="C11213" s="2">
        <v>12</v>
      </c>
      <c r="D11213" s="2">
        <v>2020</v>
      </c>
      <c r="E11213" s="2" t="s">
        <v>20</v>
      </c>
      <c r="F11213" s="2" t="s">
        <v>14</v>
      </c>
      <c r="G11213" s="2" t="s">
        <v>11</v>
      </c>
      <c r="H11213" s="2" t="s">
        <v>12</v>
      </c>
      <c r="I11213" s="2">
        <v>27</v>
      </c>
      <c r="J11213" s="2" t="str">
        <f>VLOOKUP(A11213,'Cor da Pele e Motivacao'!$A$2:$I$11399,6, FALSE)</f>
        <v>Parda</v>
      </c>
      <c r="K11213" s="2" t="str">
        <f>VLOOKUP(A11213,'Cor da Pele e Motivacao'!$A$2:$I$11399,8, FALSE)</f>
        <v>ATIVIDADES CRIMINAIS</v>
      </c>
      <c r="L11213" s="2">
        <v>1</v>
      </c>
    </row>
    <row r="11214" spans="1:12" ht="15.75" customHeight="1" x14ac:dyDescent="0.25">
      <c r="A11214" t="str">
        <f>CONCATENATE(B11214,C11214,D11214,H11214,I11214,L11214)</f>
        <v>21122020HOMICIDIO441</v>
      </c>
      <c r="B11214" s="2">
        <v>21</v>
      </c>
      <c r="C11214" s="2">
        <v>12</v>
      </c>
      <c r="D11214" s="2">
        <v>2020</v>
      </c>
      <c r="E11214" s="2" t="s">
        <v>20</v>
      </c>
      <c r="F11214" s="2" t="s">
        <v>14</v>
      </c>
      <c r="G11214" s="2" t="s">
        <v>11</v>
      </c>
      <c r="H11214" s="2" t="s">
        <v>12</v>
      </c>
      <c r="I11214" s="2">
        <v>44</v>
      </c>
      <c r="J11214" s="2" t="str">
        <f>VLOOKUP(A11214,'Cor da Pele e Motivacao'!$A$2:$I$11399,6, FALSE)</f>
        <v>Parda</v>
      </c>
      <c r="K11214" s="2" t="str">
        <f>VLOOKUP(A11214,'Cor da Pele e Motivacao'!$A$2:$I$11399,8, FALSE)</f>
        <v>ATIVIDADES CRIMINAIS</v>
      </c>
      <c r="L11214" s="2">
        <v>1</v>
      </c>
    </row>
    <row r="11215" spans="1:12" ht="15.75" customHeight="1" x14ac:dyDescent="0.25">
      <c r="A11215" t="str">
        <f>CONCATENATE(B11215,C11215,D11215,H11215,I11215,L11215)</f>
        <v>21122020HOMICIDIO191</v>
      </c>
      <c r="B11215" s="2">
        <v>21</v>
      </c>
      <c r="C11215" s="2">
        <v>12</v>
      </c>
      <c r="D11215" s="2">
        <v>2020</v>
      </c>
      <c r="E11215" s="2" t="s">
        <v>123</v>
      </c>
      <c r="F11215" s="2" t="s">
        <v>10</v>
      </c>
      <c r="G11215" s="2" t="s">
        <v>11</v>
      </c>
      <c r="H11215" s="2" t="s">
        <v>12</v>
      </c>
      <c r="I11215" s="2">
        <v>19</v>
      </c>
      <c r="J11215" s="2" t="str">
        <f>VLOOKUP(A11215,'Cor da Pele e Motivacao'!$A$2:$I$11399,6, FALSE)</f>
        <v>Parda</v>
      </c>
      <c r="K11215" s="2" t="str">
        <f>VLOOKUP(A11215,'Cor da Pele e Motivacao'!$A$2:$I$11399,8, FALSE)</f>
        <v>ATIVIDADES CRIMINAIS</v>
      </c>
      <c r="L11215" s="2">
        <v>1</v>
      </c>
    </row>
    <row r="11216" spans="1:12" ht="15.75" customHeight="1" x14ac:dyDescent="0.25">
      <c r="A11216" t="str">
        <f>CONCATENATE(B11216,C11216,D11216,H11216,I11216,L11216)</f>
        <v>21122020HOMICIDIO161</v>
      </c>
      <c r="B11216" s="2">
        <v>21</v>
      </c>
      <c r="C11216" s="2">
        <v>12</v>
      </c>
      <c r="D11216" s="2">
        <v>2020</v>
      </c>
      <c r="E11216" s="2" t="s">
        <v>38</v>
      </c>
      <c r="F11216" s="2" t="s">
        <v>22</v>
      </c>
      <c r="G11216" s="2" t="s">
        <v>11</v>
      </c>
      <c r="H11216" s="2" t="s">
        <v>12</v>
      </c>
      <c r="I11216" s="2">
        <v>16</v>
      </c>
      <c r="J11216" s="2" t="str">
        <f>VLOOKUP(A11216,'Cor da Pele e Motivacao'!$A$2:$I$11399,6, FALSE)</f>
        <v>Parda</v>
      </c>
      <c r="K11216" s="2" t="str">
        <f>VLOOKUP(A11216,'Cor da Pele e Motivacao'!$A$2:$I$11399,8, FALSE)</f>
        <v>ATIVIDADES CRIMINAIS</v>
      </c>
      <c r="L11216" s="2">
        <v>1</v>
      </c>
    </row>
    <row r="11217" spans="1:12" ht="15.75" customHeight="1" x14ac:dyDescent="0.25">
      <c r="A11217" t="str">
        <f>CONCATENATE(B11217,C11217,D11217,H11217,I11217,L11217)</f>
        <v>22122020HOMICIDIO301</v>
      </c>
      <c r="B11217" s="2">
        <v>22</v>
      </c>
      <c r="C11217" s="2">
        <v>12</v>
      </c>
      <c r="D11217" s="2">
        <v>2020</v>
      </c>
      <c r="E11217" s="2" t="s">
        <v>40</v>
      </c>
      <c r="F11217" s="2" t="s">
        <v>16</v>
      </c>
      <c r="G11217" s="2" t="s">
        <v>11</v>
      </c>
      <c r="H11217" s="2" t="s">
        <v>12</v>
      </c>
      <c r="I11217" s="2">
        <v>30</v>
      </c>
      <c r="J11217" s="2" t="str">
        <f>VLOOKUP(A11217,'Cor da Pele e Motivacao'!$A$2:$I$11399,6, FALSE)</f>
        <v>Parda</v>
      </c>
      <c r="K11217" s="2" t="str">
        <f>VLOOKUP(A11217,'Cor da Pele e Motivacao'!$A$2:$I$11399,8, FALSE)</f>
        <v>VIOLÊNCIA INTERPESSOAL</v>
      </c>
      <c r="L11217" s="2">
        <v>1</v>
      </c>
    </row>
    <row r="11218" spans="1:12" ht="15.75" customHeight="1" x14ac:dyDescent="0.25">
      <c r="A11218" t="str">
        <f>CONCATENATE(B11218,C11218,D11218,H11218,I11218,L11218)</f>
        <v>22122020HOMICIDIO501</v>
      </c>
      <c r="B11218" s="2">
        <v>22</v>
      </c>
      <c r="C11218" s="2">
        <v>12</v>
      </c>
      <c r="D11218" s="2">
        <v>2020</v>
      </c>
      <c r="E11218" s="2" t="s">
        <v>69</v>
      </c>
      <c r="F11218" s="2" t="s">
        <v>16</v>
      </c>
      <c r="G11218" s="2" t="s">
        <v>11</v>
      </c>
      <c r="H11218" s="2" t="s">
        <v>12</v>
      </c>
      <c r="I11218" s="2">
        <v>50</v>
      </c>
      <c r="J11218" s="2" t="str">
        <f>VLOOKUP(A11218,'Cor da Pele e Motivacao'!$A$2:$I$11399,6, FALSE)</f>
        <v>Parda</v>
      </c>
      <c r="K11218" s="2" t="str">
        <f>VLOOKUP(A11218,'Cor da Pele e Motivacao'!$A$2:$I$11399,8, FALSE)</f>
        <v>ATIVIDADES CRIMINAIS</v>
      </c>
      <c r="L11218" s="2">
        <v>1</v>
      </c>
    </row>
    <row r="11219" spans="1:12" ht="15.75" customHeight="1" x14ac:dyDescent="0.25">
      <c r="A11219" t="str">
        <f>CONCATENATE(B11219,C11219,D11219,H11219,I11219,L11219)</f>
        <v>22122020HOMICIDIO261</v>
      </c>
      <c r="B11219" s="2">
        <v>22</v>
      </c>
      <c r="C11219" s="2">
        <v>12</v>
      </c>
      <c r="D11219" s="2">
        <v>2020</v>
      </c>
      <c r="E11219" s="2" t="s">
        <v>34</v>
      </c>
      <c r="F11219" s="2" t="s">
        <v>14</v>
      </c>
      <c r="G11219" s="2" t="s">
        <v>28</v>
      </c>
      <c r="H11219" s="2" t="s">
        <v>12</v>
      </c>
      <c r="I11219" s="2">
        <v>26</v>
      </c>
      <c r="J11219" s="2" t="str">
        <f>VLOOKUP(A11219,'Cor da Pele e Motivacao'!$A$2:$I$11399,6, FALSE)</f>
        <v>Parda</v>
      </c>
      <c r="K11219" s="2" t="str">
        <f>VLOOKUP(A11219,'Cor da Pele e Motivacao'!$A$2:$I$11399,8, FALSE)</f>
        <v>VIOLÊNCIA INTERPESSOAL</v>
      </c>
      <c r="L11219" s="2">
        <v>1</v>
      </c>
    </row>
    <row r="11220" spans="1:12" ht="15.75" customHeight="1" x14ac:dyDescent="0.25">
      <c r="A11220" t="str">
        <f>CONCATENATE(B11220,C11220,D11220,H11220,I11220,L11220)</f>
        <v>22122020HOMICIDIO391</v>
      </c>
      <c r="B11220" s="2">
        <v>22</v>
      </c>
      <c r="C11220" s="2">
        <v>12</v>
      </c>
      <c r="D11220" s="2">
        <v>2020</v>
      </c>
      <c r="E11220" s="2" t="s">
        <v>25</v>
      </c>
      <c r="F11220" s="2" t="s">
        <v>25</v>
      </c>
      <c r="G11220" s="2" t="s">
        <v>11</v>
      </c>
      <c r="H11220" s="2" t="s">
        <v>12</v>
      </c>
      <c r="I11220" s="2">
        <v>39</v>
      </c>
      <c r="J11220" s="2" t="str">
        <f>VLOOKUP(A11220,'Cor da Pele e Motivacao'!$A$2:$I$11399,6, FALSE)</f>
        <v>Parda</v>
      </c>
      <c r="K11220" s="2" t="str">
        <f>VLOOKUP(A11220,'Cor da Pele e Motivacao'!$A$2:$I$11399,8, FALSE)</f>
        <v>ATIVIDADES CRIMINAIS</v>
      </c>
      <c r="L11220" s="2">
        <v>1</v>
      </c>
    </row>
    <row r="11221" spans="1:12" ht="15.75" customHeight="1" x14ac:dyDescent="0.25">
      <c r="A11221" t="str">
        <f>CONCATENATE(B11221,C11221,D11221,H11221,I11221,L11221)</f>
        <v>22122020HOMICIDIO151</v>
      </c>
      <c r="B11221" s="2">
        <v>22</v>
      </c>
      <c r="C11221" s="2">
        <v>12</v>
      </c>
      <c r="D11221" s="2">
        <v>2020</v>
      </c>
      <c r="E11221" s="2" t="s">
        <v>37</v>
      </c>
      <c r="F11221" s="2" t="s">
        <v>22</v>
      </c>
      <c r="G11221" s="2" t="s">
        <v>28</v>
      </c>
      <c r="H11221" s="2" t="s">
        <v>12</v>
      </c>
      <c r="I11221" s="2">
        <v>15</v>
      </c>
      <c r="J11221" s="2" t="str">
        <f>VLOOKUP(A11221,'Cor da Pele e Motivacao'!$A$2:$I$11399,6, FALSE)</f>
        <v>Parda</v>
      </c>
      <c r="K11221" s="2" t="str">
        <f>VLOOKUP(A11221,'Cor da Pele e Motivacao'!$A$2:$I$11399,8, FALSE)</f>
        <v>ATIVIDADES CRIMINAIS</v>
      </c>
      <c r="L11221" s="2">
        <v>1</v>
      </c>
    </row>
    <row r="11222" spans="1:12" ht="15.75" customHeight="1" x14ac:dyDescent="0.25">
      <c r="A11222" t="str">
        <f>CONCATENATE(B11222,C11222,D11222,H11222,I11222,L11222)</f>
        <v>22122020HOMICIDIO211</v>
      </c>
      <c r="B11222" s="2">
        <v>22</v>
      </c>
      <c r="C11222" s="2">
        <v>12</v>
      </c>
      <c r="D11222" s="2">
        <v>2020</v>
      </c>
      <c r="E11222" s="2" t="s">
        <v>37</v>
      </c>
      <c r="F11222" s="2" t="s">
        <v>22</v>
      </c>
      <c r="G11222" s="2" t="s">
        <v>11</v>
      </c>
      <c r="H11222" s="2" t="s">
        <v>12</v>
      </c>
      <c r="I11222" s="2">
        <v>21</v>
      </c>
      <c r="J11222" s="2" t="str">
        <f>VLOOKUP(A11222,'Cor da Pele e Motivacao'!$A$2:$I$11399,6, FALSE)</f>
        <v>Parda</v>
      </c>
      <c r="K11222" s="2" t="str">
        <f>VLOOKUP(A11222,'Cor da Pele e Motivacao'!$A$2:$I$11399,8, FALSE)</f>
        <v>ATIVIDADES CRIMINAIS</v>
      </c>
      <c r="L11222" s="2">
        <v>1</v>
      </c>
    </row>
    <row r="11223" spans="1:12" ht="15.75" customHeight="1" x14ac:dyDescent="0.25">
      <c r="A11223" t="str">
        <f>CONCATENATE(B11223,C11223,D11223,H11223,I11223,L11223)</f>
        <v>22122020HOMICIDIO411</v>
      </c>
      <c r="B11223" s="2">
        <v>22</v>
      </c>
      <c r="C11223" s="2">
        <v>12</v>
      </c>
      <c r="D11223" s="2">
        <v>2020</v>
      </c>
      <c r="E11223" s="2" t="s">
        <v>118</v>
      </c>
      <c r="F11223" s="2" t="s">
        <v>10</v>
      </c>
      <c r="G11223" s="2" t="s">
        <v>11</v>
      </c>
      <c r="H11223" s="2" t="s">
        <v>12</v>
      </c>
      <c r="I11223" s="2">
        <v>41</v>
      </c>
      <c r="J11223" s="2" t="str">
        <f>VLOOKUP(A11223,'Cor da Pele e Motivacao'!$A$2:$I$11399,6, FALSE)</f>
        <v>Negra</v>
      </c>
      <c r="K11223" s="2" t="str">
        <f>VLOOKUP(A11223,'Cor da Pele e Motivacao'!$A$2:$I$11399,8, FALSE)</f>
        <v>A DEFINIR</v>
      </c>
      <c r="L11223" s="2">
        <v>1</v>
      </c>
    </row>
    <row r="11224" spans="1:12" ht="15.75" customHeight="1" x14ac:dyDescent="0.25">
      <c r="A11224" t="str">
        <f>CONCATENATE(B11224,C11224,D11224,H11224,I11224,L11224)</f>
        <v>22122020HOMICIDIO221</v>
      </c>
      <c r="B11224" s="2">
        <v>22</v>
      </c>
      <c r="C11224" s="2">
        <v>12</v>
      </c>
      <c r="D11224" s="2">
        <v>2020</v>
      </c>
      <c r="E11224" s="2" t="s">
        <v>46</v>
      </c>
      <c r="F11224" s="2" t="s">
        <v>22</v>
      </c>
      <c r="G11224" s="2" t="s">
        <v>11</v>
      </c>
      <c r="H11224" s="2" t="s">
        <v>12</v>
      </c>
      <c r="I11224" s="2">
        <v>22</v>
      </c>
      <c r="J11224" s="2" t="str">
        <f>VLOOKUP(A11224,'Cor da Pele e Motivacao'!$A$2:$I$11399,6, FALSE)</f>
        <v>Parda</v>
      </c>
      <c r="K11224" s="2" t="str">
        <f>VLOOKUP(A11224,'Cor da Pele e Motivacao'!$A$2:$I$11399,8, FALSE)</f>
        <v>ATIVIDADES CRIMINAIS</v>
      </c>
      <c r="L11224" s="2">
        <v>1</v>
      </c>
    </row>
    <row r="11225" spans="1:12" ht="15.75" customHeight="1" x14ac:dyDescent="0.25">
      <c r="A11225" t="str">
        <f>CONCATENATE(B11225,C11225,D11225,H11225,I11225,L11225)</f>
        <v>23122020HOMICIDIO221</v>
      </c>
      <c r="B11225" s="2">
        <v>23</v>
      </c>
      <c r="C11225" s="2">
        <v>12</v>
      </c>
      <c r="D11225" s="2">
        <v>2020</v>
      </c>
      <c r="E11225" s="2" t="s">
        <v>13</v>
      </c>
      <c r="F11225" s="2" t="s">
        <v>14</v>
      </c>
      <c r="G11225" s="2" t="s">
        <v>11</v>
      </c>
      <c r="H11225" s="2" t="s">
        <v>12</v>
      </c>
      <c r="I11225" s="2">
        <v>22</v>
      </c>
      <c r="J11225" s="2" t="str">
        <f>VLOOKUP(A11225,'Cor da Pele e Motivacao'!$A$2:$I$11399,6, FALSE)</f>
        <v>Parda</v>
      </c>
      <c r="K11225" s="2" t="str">
        <f>VLOOKUP(A11225,'Cor da Pele e Motivacao'!$A$2:$I$11399,8, FALSE)</f>
        <v>ATIVIDADES CRIMINAIS</v>
      </c>
      <c r="L11225" s="2">
        <v>1</v>
      </c>
    </row>
    <row r="11226" spans="1:12" ht="15.75" customHeight="1" x14ac:dyDescent="0.25">
      <c r="A11226" t="str">
        <f>CONCATENATE(B11226,C11226,D11226,H11226,I11226,L11226)</f>
        <v>23122020HOMICIDIO221</v>
      </c>
      <c r="B11226" s="2">
        <v>23</v>
      </c>
      <c r="C11226" s="2">
        <v>12</v>
      </c>
      <c r="D11226" s="2">
        <v>2020</v>
      </c>
      <c r="E11226" s="2" t="s">
        <v>57</v>
      </c>
      <c r="F11226" s="2" t="s">
        <v>22</v>
      </c>
      <c r="G11226" s="2" t="s">
        <v>11</v>
      </c>
      <c r="H11226" s="2" t="s">
        <v>12</v>
      </c>
      <c r="I11226" s="2">
        <v>22</v>
      </c>
      <c r="J11226" s="2" t="str">
        <f>VLOOKUP(A11226,'Cor da Pele e Motivacao'!$A$2:$I$11399,6, FALSE)</f>
        <v>Parda</v>
      </c>
      <c r="K11226" s="2" t="str">
        <f>VLOOKUP(A11226,'Cor da Pele e Motivacao'!$A$2:$I$11399,8, FALSE)</f>
        <v>ATIVIDADES CRIMINAIS</v>
      </c>
      <c r="L11226" s="2">
        <v>1</v>
      </c>
    </row>
    <row r="11227" spans="1:12" ht="15.75" customHeight="1" x14ac:dyDescent="0.25">
      <c r="A11227" t="str">
        <f>CONCATENATE(B11227,C11227,D11227,H11227,I11227,L11227)</f>
        <v>23122020LATROCINIO321</v>
      </c>
      <c r="B11227" s="2">
        <v>23</v>
      </c>
      <c r="C11227" s="2">
        <v>12</v>
      </c>
      <c r="D11227" s="2">
        <v>2020</v>
      </c>
      <c r="E11227" s="2" t="s">
        <v>24</v>
      </c>
      <c r="F11227" s="2" t="s">
        <v>10</v>
      </c>
      <c r="G11227" s="2" t="s">
        <v>11</v>
      </c>
      <c r="H11227" s="2" t="s">
        <v>33</v>
      </c>
      <c r="I11227" s="2">
        <v>32</v>
      </c>
      <c r="J11227" s="2" t="str">
        <f>VLOOKUP(A11227,'Cor da Pele e Motivacao'!$A$2:$I$11399,6, FALSE)</f>
        <v>Parda</v>
      </c>
      <c r="K11227" s="2" t="str">
        <f>VLOOKUP(A11227,'Cor da Pele e Motivacao'!$A$2:$I$11399,8, FALSE)</f>
        <v>PATRIMÔNIO</v>
      </c>
      <c r="L11227" s="2">
        <v>1</v>
      </c>
    </row>
    <row r="11228" spans="1:12" ht="15.75" customHeight="1" x14ac:dyDescent="0.25">
      <c r="A11228" t="str">
        <f>CONCATENATE(B11228,C11228,D11228,H11228,I11228,L11228)</f>
        <v>23122020HOMICIDIO261</v>
      </c>
      <c r="B11228" s="2">
        <v>23</v>
      </c>
      <c r="C11228" s="2">
        <v>12</v>
      </c>
      <c r="D11228" s="2">
        <v>2020</v>
      </c>
      <c r="E11228" s="2" t="s">
        <v>25</v>
      </c>
      <c r="F11228" s="2" t="s">
        <v>25</v>
      </c>
      <c r="G11228" s="2" t="s">
        <v>11</v>
      </c>
      <c r="H11228" s="2" t="s">
        <v>12</v>
      </c>
      <c r="I11228" s="2">
        <v>26</v>
      </c>
      <c r="J11228" s="2" t="str">
        <f>VLOOKUP(A11228,'Cor da Pele e Motivacao'!$A$2:$I$11399,6, FALSE)</f>
        <v>Parda</v>
      </c>
      <c r="K11228" s="2" t="str">
        <f>VLOOKUP(A11228,'Cor da Pele e Motivacao'!$A$2:$I$11399,8, FALSE)</f>
        <v>ATIVIDADES CRIMINAIS</v>
      </c>
      <c r="L11228" s="2">
        <v>1</v>
      </c>
    </row>
    <row r="11229" spans="1:12" ht="15.75" customHeight="1" x14ac:dyDescent="0.25">
      <c r="A11229" t="str">
        <f>CONCATENATE(B11229,C11229,D11229,H11229,I11229,L11229)</f>
        <v>23122020HOMICIDIO341</v>
      </c>
      <c r="B11229" s="2">
        <v>23</v>
      </c>
      <c r="C11229" s="2">
        <v>12</v>
      </c>
      <c r="D11229" s="2">
        <v>2020</v>
      </c>
      <c r="E11229" s="2" t="s">
        <v>25</v>
      </c>
      <c r="F11229" s="2" t="s">
        <v>25</v>
      </c>
      <c r="G11229" s="2" t="s">
        <v>11</v>
      </c>
      <c r="H11229" s="2" t="s">
        <v>12</v>
      </c>
      <c r="I11229" s="2">
        <v>34</v>
      </c>
      <c r="J11229" s="2" t="str">
        <f>VLOOKUP(A11229,'Cor da Pele e Motivacao'!$A$2:$I$11399,6, FALSE)</f>
        <v>Parda</v>
      </c>
      <c r="K11229" s="2" t="str">
        <f>VLOOKUP(A11229,'Cor da Pele e Motivacao'!$A$2:$I$11399,8, FALSE)</f>
        <v>A DEFINIR</v>
      </c>
      <c r="L11229" s="2">
        <v>1</v>
      </c>
    </row>
    <row r="11230" spans="1:12" ht="15.75" customHeight="1" x14ac:dyDescent="0.25">
      <c r="A11230" t="str">
        <f>CONCATENATE(B11230,C11230,D11230,H11230,I11230,L11230)</f>
        <v>23122020HOMICIDIO1</v>
      </c>
      <c r="B11230" s="2">
        <v>23</v>
      </c>
      <c r="C11230" s="2">
        <v>12</v>
      </c>
      <c r="D11230" s="2">
        <v>2020</v>
      </c>
      <c r="E11230" s="2" t="s">
        <v>25</v>
      </c>
      <c r="F11230" s="2" t="s">
        <v>25</v>
      </c>
      <c r="G11230" s="2" t="s">
        <v>11</v>
      </c>
      <c r="H11230" s="2" t="s">
        <v>12</v>
      </c>
      <c r="I11230" s="2"/>
      <c r="J11230" s="2" t="str">
        <f>VLOOKUP(A11230,'Cor da Pele e Motivacao'!$A$2:$I$11399,6, FALSE)</f>
        <v>Parda</v>
      </c>
      <c r="K11230" s="2" t="str">
        <f>VLOOKUP(A11230,'Cor da Pele e Motivacao'!$A$2:$I$11399,8, FALSE)</f>
        <v>ATIVIDADES CRIMINAIS</v>
      </c>
      <c r="L11230" s="2">
        <v>1</v>
      </c>
    </row>
    <row r="11231" spans="1:12" ht="15.75" customHeight="1" x14ac:dyDescent="0.25">
      <c r="A11231" t="str">
        <f>CONCATENATE(B11231,C11231,D11231,H11231,I11231,L11231)</f>
        <v>23122020HOMICIDIO401</v>
      </c>
      <c r="B11231" s="2">
        <v>23</v>
      </c>
      <c r="C11231" s="2">
        <v>12</v>
      </c>
      <c r="D11231" s="2">
        <v>2020</v>
      </c>
      <c r="E11231" s="2" t="s">
        <v>172</v>
      </c>
      <c r="F11231" s="2" t="s">
        <v>10</v>
      </c>
      <c r="G11231" s="2" t="s">
        <v>11</v>
      </c>
      <c r="H11231" s="2" t="s">
        <v>12</v>
      </c>
      <c r="I11231" s="2">
        <v>40</v>
      </c>
      <c r="J11231" s="2" t="str">
        <f>VLOOKUP(A11231,'Cor da Pele e Motivacao'!$A$2:$I$11399,6, FALSE)</f>
        <v>Parda</v>
      </c>
      <c r="K11231" s="2" t="str">
        <f>VLOOKUP(A11231,'Cor da Pele e Motivacao'!$A$2:$I$11399,8, FALSE)</f>
        <v>OUTRAS MOTIVAÇÕES</v>
      </c>
      <c r="L11231" s="2">
        <v>1</v>
      </c>
    </row>
    <row r="11232" spans="1:12" ht="15.75" customHeight="1" x14ac:dyDescent="0.25">
      <c r="A11232" t="str">
        <f>CONCATENATE(B11232,C11232,D11232,H11232,I11232,L11232)</f>
        <v>24122020FEMINICIDIO381</v>
      </c>
      <c r="B11232" s="2">
        <v>24</v>
      </c>
      <c r="C11232" s="2">
        <v>12</v>
      </c>
      <c r="D11232" s="2">
        <v>2020</v>
      </c>
      <c r="E11232" s="2" t="s">
        <v>71</v>
      </c>
      <c r="F11232" s="2" t="s">
        <v>16</v>
      </c>
      <c r="G11232" s="2" t="s">
        <v>28</v>
      </c>
      <c r="H11232" s="2" t="s">
        <v>29</v>
      </c>
      <c r="I11232" s="2">
        <v>38</v>
      </c>
      <c r="J11232" s="2" t="str">
        <f>VLOOKUP(A11232,'Cor da Pele e Motivacao'!$A$2:$I$11399,6, FALSE)</f>
        <v>Parda</v>
      </c>
      <c r="K11232" s="2" t="str">
        <f>VLOOKUP(A11232,'Cor da Pele e Motivacao'!$A$2:$I$11399,8, FALSE)</f>
        <v>FEMINICIDIO</v>
      </c>
      <c r="L11232" s="2">
        <v>1</v>
      </c>
    </row>
    <row r="11233" spans="1:12" ht="15.75" customHeight="1" x14ac:dyDescent="0.25">
      <c r="A11233" t="str">
        <f>CONCATENATE(B11233,C11233,D11233,H11233,I11233,L11233)</f>
        <v>24122020HOMICIDIO401</v>
      </c>
      <c r="B11233" s="2">
        <v>24</v>
      </c>
      <c r="C11233" s="2">
        <v>12</v>
      </c>
      <c r="D11233" s="2">
        <v>2020</v>
      </c>
      <c r="E11233" s="2" t="s">
        <v>83</v>
      </c>
      <c r="F11233" s="2" t="s">
        <v>14</v>
      </c>
      <c r="G11233" s="2" t="s">
        <v>11</v>
      </c>
      <c r="H11233" s="2" t="s">
        <v>12</v>
      </c>
      <c r="I11233" s="2">
        <v>40</v>
      </c>
      <c r="J11233" s="2" t="str">
        <f>VLOOKUP(A11233,'Cor da Pele e Motivacao'!$A$2:$I$11399,6, FALSE)</f>
        <v>Parda</v>
      </c>
      <c r="K11233" s="2" t="str">
        <f>VLOOKUP(A11233,'Cor da Pele e Motivacao'!$A$2:$I$11399,8, FALSE)</f>
        <v>VIOLÊNCIA INTERPESSOAL</v>
      </c>
      <c r="L11233" s="2">
        <v>1</v>
      </c>
    </row>
    <row r="11234" spans="1:12" ht="15.75" customHeight="1" x14ac:dyDescent="0.25">
      <c r="A11234" t="str">
        <f>CONCATENATE(B11234,C11234,D11234,H11234,I11234,L11234)</f>
        <v>24122020HOMICIDIO221</v>
      </c>
      <c r="B11234" s="2">
        <v>24</v>
      </c>
      <c r="C11234" s="2">
        <v>12</v>
      </c>
      <c r="D11234" s="2">
        <v>2020</v>
      </c>
      <c r="E11234" s="2" t="s">
        <v>43</v>
      </c>
      <c r="F11234" s="2" t="s">
        <v>22</v>
      </c>
      <c r="G11234" s="2" t="s">
        <v>11</v>
      </c>
      <c r="H11234" s="2" t="s">
        <v>12</v>
      </c>
      <c r="I11234" s="2">
        <v>22</v>
      </c>
      <c r="J11234" s="2" t="str">
        <f>VLOOKUP(A11234,'Cor da Pele e Motivacao'!$A$2:$I$11399,6, FALSE)</f>
        <v>Parda</v>
      </c>
      <c r="K11234" s="2" t="str">
        <f>VLOOKUP(A11234,'Cor da Pele e Motivacao'!$A$2:$I$11399,8, FALSE)</f>
        <v>ATIVIDADES CRIMINAIS</v>
      </c>
      <c r="L11234" s="2">
        <v>1</v>
      </c>
    </row>
    <row r="11235" spans="1:12" ht="15.75" customHeight="1" x14ac:dyDescent="0.25">
      <c r="A11235" t="str">
        <f>CONCATENATE(B11235,C11235,D11235,H11235,I11235,L11235)</f>
        <v>24122020HOMICIDIO331</v>
      </c>
      <c r="B11235" s="2">
        <v>24</v>
      </c>
      <c r="C11235" s="2">
        <v>12</v>
      </c>
      <c r="D11235" s="2">
        <v>2020</v>
      </c>
      <c r="E11235" s="2" t="s">
        <v>43</v>
      </c>
      <c r="F11235" s="2" t="s">
        <v>22</v>
      </c>
      <c r="G11235" s="2" t="s">
        <v>11</v>
      </c>
      <c r="H11235" s="2" t="s">
        <v>12</v>
      </c>
      <c r="I11235" s="2">
        <v>33</v>
      </c>
      <c r="J11235" s="2" t="str">
        <f>VLOOKUP(A11235,'Cor da Pele e Motivacao'!$A$2:$I$11399,6, FALSE)</f>
        <v>Parda</v>
      </c>
      <c r="K11235" s="2" t="str">
        <f>VLOOKUP(A11235,'Cor da Pele e Motivacao'!$A$2:$I$11399,8, FALSE)</f>
        <v>VIOLÊNCIA INTERPESSOAL</v>
      </c>
      <c r="L11235" s="2">
        <v>1</v>
      </c>
    </row>
    <row r="11236" spans="1:12" ht="15.75" customHeight="1" x14ac:dyDescent="0.25">
      <c r="A11236" t="str">
        <f>CONCATENATE(B11236,C11236,D11236,H11236,I11236,L11236)</f>
        <v>24122020HOMICIDIO691</v>
      </c>
      <c r="B11236" s="2">
        <v>24</v>
      </c>
      <c r="C11236" s="2">
        <v>12</v>
      </c>
      <c r="D11236" s="2">
        <v>2020</v>
      </c>
      <c r="E11236" s="2" t="s">
        <v>34</v>
      </c>
      <c r="F11236" s="2" t="s">
        <v>14</v>
      </c>
      <c r="G11236" s="2" t="s">
        <v>11</v>
      </c>
      <c r="H11236" s="2" t="s">
        <v>12</v>
      </c>
      <c r="I11236" s="2">
        <v>69</v>
      </c>
      <c r="J11236" s="2" t="str">
        <f>VLOOKUP(A11236,'Cor da Pele e Motivacao'!$A$2:$I$11399,6, FALSE)</f>
        <v>Parda</v>
      </c>
      <c r="K11236" s="2" t="str">
        <f>VLOOKUP(A11236,'Cor da Pele e Motivacao'!$A$2:$I$11399,8, FALSE)</f>
        <v>ATIVIDADES CRIMINAIS</v>
      </c>
      <c r="L11236" s="2">
        <v>1</v>
      </c>
    </row>
    <row r="11237" spans="1:12" ht="15.75" customHeight="1" x14ac:dyDescent="0.25">
      <c r="A11237" t="str">
        <f>CONCATENATE(B11237,C11237,D11237,H11237,I11237,L11237)</f>
        <v>24122020HOMICIDIO231</v>
      </c>
      <c r="B11237" s="2">
        <v>24</v>
      </c>
      <c r="C11237" s="2">
        <v>12</v>
      </c>
      <c r="D11237" s="2">
        <v>2020</v>
      </c>
      <c r="E11237" s="2" t="s">
        <v>23</v>
      </c>
      <c r="F11237" s="2" t="s">
        <v>14</v>
      </c>
      <c r="G11237" s="2" t="s">
        <v>11</v>
      </c>
      <c r="H11237" s="2" t="s">
        <v>12</v>
      </c>
      <c r="I11237" s="2">
        <v>23</v>
      </c>
      <c r="J11237" s="2" t="str">
        <f>VLOOKUP(A11237,'Cor da Pele e Motivacao'!$A$2:$I$11399,6, FALSE)</f>
        <v>Parda</v>
      </c>
      <c r="K11237" s="2" t="str">
        <f>VLOOKUP(A11237,'Cor da Pele e Motivacao'!$A$2:$I$11399,8, FALSE)</f>
        <v>ATIVIDADES CRIMINAIS</v>
      </c>
      <c r="L11237" s="2">
        <v>1</v>
      </c>
    </row>
    <row r="11238" spans="1:12" ht="15.75" customHeight="1" x14ac:dyDescent="0.25">
      <c r="A11238" t="str">
        <f>CONCATENATE(B11238,C11238,D11238,H11238,I11238,L11238)</f>
        <v>24122020HOMICIDIO301</v>
      </c>
      <c r="B11238" s="2">
        <v>24</v>
      </c>
      <c r="C11238" s="2">
        <v>12</v>
      </c>
      <c r="D11238" s="2">
        <v>2020</v>
      </c>
      <c r="E11238" s="2" t="s">
        <v>24</v>
      </c>
      <c r="F11238" s="2" t="s">
        <v>10</v>
      </c>
      <c r="G11238" s="2" t="s">
        <v>11</v>
      </c>
      <c r="H11238" s="2" t="s">
        <v>12</v>
      </c>
      <c r="I11238" s="2">
        <v>30</v>
      </c>
      <c r="J11238" s="2" t="str">
        <f>VLOOKUP(A11238,'Cor da Pele e Motivacao'!$A$2:$I$11399,6, FALSE)</f>
        <v>Parda</v>
      </c>
      <c r="K11238" s="2" t="str">
        <f>VLOOKUP(A11238,'Cor da Pele e Motivacao'!$A$2:$I$11399,8, FALSE)</f>
        <v>VIOLÊNCIA INTERPESSOAL</v>
      </c>
      <c r="L11238" s="2">
        <v>1</v>
      </c>
    </row>
    <row r="11239" spans="1:12" ht="15.75" customHeight="1" x14ac:dyDescent="0.25">
      <c r="A11239" t="str">
        <f>CONCATENATE(B11239,C11239,D11239,H11239,I11239,L11239)</f>
        <v>24122020HOMICIDIO191</v>
      </c>
      <c r="B11239" s="2">
        <v>24</v>
      </c>
      <c r="C11239" s="2">
        <v>12</v>
      </c>
      <c r="D11239" s="2">
        <v>2020</v>
      </c>
      <c r="E11239" s="2" t="s">
        <v>25</v>
      </c>
      <c r="F11239" s="2" t="s">
        <v>25</v>
      </c>
      <c r="G11239" s="2" t="s">
        <v>11</v>
      </c>
      <c r="H11239" s="2" t="s">
        <v>12</v>
      </c>
      <c r="I11239" s="2">
        <v>19</v>
      </c>
      <c r="J11239" s="2" t="str">
        <f>VLOOKUP(A11239,'Cor da Pele e Motivacao'!$A$2:$I$11399,6, FALSE)</f>
        <v>Parda</v>
      </c>
      <c r="K11239" s="2" t="str">
        <f>VLOOKUP(A11239,'Cor da Pele e Motivacao'!$A$2:$I$11399,8, FALSE)</f>
        <v>ATIVIDADES CRIMINAIS</v>
      </c>
      <c r="L11239" s="2">
        <v>1</v>
      </c>
    </row>
    <row r="11240" spans="1:12" ht="15.75" customHeight="1" x14ac:dyDescent="0.25">
      <c r="A11240" t="str">
        <f>CONCATENATE(B11240,C11240,D11240,H11240,I11240,L11240)</f>
        <v>24122020HOMICIDIO261</v>
      </c>
      <c r="B11240" s="2">
        <v>24</v>
      </c>
      <c r="C11240" s="2">
        <v>12</v>
      </c>
      <c r="D11240" s="2">
        <v>2020</v>
      </c>
      <c r="E11240" s="2" t="s">
        <v>25</v>
      </c>
      <c r="F11240" s="2" t="s">
        <v>25</v>
      </c>
      <c r="G11240" s="2" t="s">
        <v>11</v>
      </c>
      <c r="H11240" s="2" t="s">
        <v>12</v>
      </c>
      <c r="I11240" s="2">
        <v>26</v>
      </c>
      <c r="J11240" s="2" t="str">
        <f>VLOOKUP(A11240,'Cor da Pele e Motivacao'!$A$2:$I$11399,6, FALSE)</f>
        <v>Parda</v>
      </c>
      <c r="K11240" s="2" t="str">
        <f>VLOOKUP(A11240,'Cor da Pele e Motivacao'!$A$2:$I$11399,8, FALSE)</f>
        <v>ATIVIDADES CRIMINAIS</v>
      </c>
      <c r="L11240" s="2">
        <v>1</v>
      </c>
    </row>
    <row r="11241" spans="1:12" ht="15.75" customHeight="1" x14ac:dyDescent="0.25">
      <c r="A11241" t="str">
        <f>CONCATENATE(B11241,C11241,D11241,H11241,I11241,L11241)</f>
        <v>24122020HOMICIDIO381</v>
      </c>
      <c r="B11241" s="2">
        <v>24</v>
      </c>
      <c r="C11241" s="2">
        <v>12</v>
      </c>
      <c r="D11241" s="2">
        <v>2020</v>
      </c>
      <c r="E11241" s="2" t="s">
        <v>25</v>
      </c>
      <c r="F11241" s="2" t="s">
        <v>25</v>
      </c>
      <c r="G11241" s="2" t="s">
        <v>11</v>
      </c>
      <c r="H11241" s="2" t="s">
        <v>12</v>
      </c>
      <c r="I11241" s="2">
        <v>38</v>
      </c>
      <c r="J11241" s="2" t="str">
        <f>VLOOKUP(A11241,'Cor da Pele e Motivacao'!$A$2:$I$11399,6, FALSE)</f>
        <v>Parda</v>
      </c>
      <c r="K11241" s="2" t="str">
        <f>VLOOKUP(A11241,'Cor da Pele e Motivacao'!$A$2:$I$11399,8, FALSE)</f>
        <v>ATIVIDADES CRIMINAIS</v>
      </c>
      <c r="L11241" s="2">
        <v>1</v>
      </c>
    </row>
    <row r="11242" spans="1:12" ht="15.75" customHeight="1" x14ac:dyDescent="0.25">
      <c r="A11242" t="str">
        <f>CONCATENATE(B11242,C11242,D11242,H11242,I11242,L11242)</f>
        <v>24122020HOMICIDIO411</v>
      </c>
      <c r="B11242" s="2">
        <v>24</v>
      </c>
      <c r="C11242" s="2">
        <v>12</v>
      </c>
      <c r="D11242" s="2">
        <v>2020</v>
      </c>
      <c r="E11242" s="2" t="s">
        <v>123</v>
      </c>
      <c r="F11242" s="2" t="s">
        <v>10</v>
      </c>
      <c r="G11242" s="2" t="s">
        <v>11</v>
      </c>
      <c r="H11242" s="2" t="s">
        <v>12</v>
      </c>
      <c r="I11242" s="2">
        <v>41</v>
      </c>
      <c r="J11242" s="2" t="str">
        <f>VLOOKUP(A11242,'Cor da Pele e Motivacao'!$A$2:$I$11399,6, FALSE)</f>
        <v>Branca</v>
      </c>
      <c r="K11242" s="2" t="str">
        <f>VLOOKUP(A11242,'Cor da Pele e Motivacao'!$A$2:$I$11399,8, FALSE)</f>
        <v>ATIVIDADES CRIMINAIS</v>
      </c>
      <c r="L11242" s="2">
        <v>1</v>
      </c>
    </row>
    <row r="11243" spans="1:12" ht="15.75" customHeight="1" x14ac:dyDescent="0.25">
      <c r="A11243" t="str">
        <f>CONCATENATE(B11243,C11243,D11243,H11243,I11243,L11243)</f>
        <v>25122020HOMICIDIO331</v>
      </c>
      <c r="B11243" s="2">
        <v>25</v>
      </c>
      <c r="C11243" s="2">
        <v>12</v>
      </c>
      <c r="D11243" s="2">
        <v>2020</v>
      </c>
      <c r="E11243" s="2" t="s">
        <v>72</v>
      </c>
      <c r="F11243" s="2" t="s">
        <v>16</v>
      </c>
      <c r="G11243" s="2" t="s">
        <v>11</v>
      </c>
      <c r="H11243" s="2" t="s">
        <v>12</v>
      </c>
      <c r="I11243" s="2">
        <v>33</v>
      </c>
      <c r="J11243" s="2" t="str">
        <f>VLOOKUP(A11243,'Cor da Pele e Motivacao'!$A$2:$I$11399,6, FALSE)</f>
        <v>Negra</v>
      </c>
      <c r="K11243" s="2" t="str">
        <f>VLOOKUP(A11243,'Cor da Pele e Motivacao'!$A$2:$I$11399,8, FALSE)</f>
        <v>ATIVIDADES CRIMINAIS</v>
      </c>
      <c r="L11243" s="2">
        <v>1</v>
      </c>
    </row>
    <row r="11244" spans="1:12" ht="15.75" customHeight="1" x14ac:dyDescent="0.25">
      <c r="A11244" t="str">
        <f>CONCATENATE(B11244,C11244,D11244,H11244,I11244,L11244)</f>
        <v>25122020HOMICIDIO191</v>
      </c>
      <c r="B11244" s="2">
        <v>25</v>
      </c>
      <c r="C11244" s="2">
        <v>12</v>
      </c>
      <c r="D11244" s="2">
        <v>2020</v>
      </c>
      <c r="E11244" s="2" t="s">
        <v>34</v>
      </c>
      <c r="F11244" s="2" t="s">
        <v>14</v>
      </c>
      <c r="G11244" s="2" t="s">
        <v>11</v>
      </c>
      <c r="H11244" s="2" t="s">
        <v>12</v>
      </c>
      <c r="I11244" s="2">
        <v>19</v>
      </c>
      <c r="J11244" s="2" t="str">
        <f>VLOOKUP(A11244,'Cor da Pele e Motivacao'!$A$2:$I$11399,6, FALSE)</f>
        <v>Parda</v>
      </c>
      <c r="K11244" s="2" t="str">
        <f>VLOOKUP(A11244,'Cor da Pele e Motivacao'!$A$2:$I$11399,8, FALSE)</f>
        <v>ATIVIDADES CRIMINAIS</v>
      </c>
      <c r="L11244" s="2">
        <v>1</v>
      </c>
    </row>
    <row r="11245" spans="1:12" ht="15.75" customHeight="1" x14ac:dyDescent="0.25">
      <c r="A11245" t="str">
        <f>CONCATENATE(B11245,C11245,D11245,H11245,I11245,L11245)</f>
        <v>25122020HOMICIDIO221</v>
      </c>
      <c r="B11245" s="2">
        <v>25</v>
      </c>
      <c r="C11245" s="2">
        <v>12</v>
      </c>
      <c r="D11245" s="2">
        <v>2020</v>
      </c>
      <c r="E11245" s="2" t="s">
        <v>34</v>
      </c>
      <c r="F11245" s="2" t="s">
        <v>14</v>
      </c>
      <c r="G11245" s="2" t="s">
        <v>11</v>
      </c>
      <c r="H11245" s="2" t="s">
        <v>12</v>
      </c>
      <c r="I11245" s="2">
        <v>22</v>
      </c>
      <c r="J11245" s="2" t="str">
        <f>VLOOKUP(A11245,'Cor da Pele e Motivacao'!$A$2:$I$11399,6, FALSE)</f>
        <v>Parda</v>
      </c>
      <c r="K11245" s="2" t="str">
        <f>VLOOKUP(A11245,'Cor da Pele e Motivacao'!$A$2:$I$11399,8, FALSE)</f>
        <v>ATIVIDADES CRIMINAIS</v>
      </c>
      <c r="L11245" s="2">
        <v>1</v>
      </c>
    </row>
    <row r="11246" spans="1:12" ht="15.75" customHeight="1" x14ac:dyDescent="0.25">
      <c r="A11246" t="str">
        <f>CONCATENATE(B11246,C11246,D11246,H11246,I11246,L11246)</f>
        <v>25122020HOMICIDIO261</v>
      </c>
      <c r="B11246" s="2">
        <v>25</v>
      </c>
      <c r="C11246" s="2">
        <v>12</v>
      </c>
      <c r="D11246" s="2">
        <v>2020</v>
      </c>
      <c r="E11246" s="2" t="s">
        <v>34</v>
      </c>
      <c r="F11246" s="2" t="s">
        <v>14</v>
      </c>
      <c r="G11246" s="2" t="s">
        <v>11</v>
      </c>
      <c r="H11246" s="2" t="s">
        <v>12</v>
      </c>
      <c r="I11246" s="2">
        <v>26</v>
      </c>
      <c r="J11246" s="2" t="str">
        <f>VLOOKUP(A11246,'Cor da Pele e Motivacao'!$A$2:$I$11399,6, FALSE)</f>
        <v>Parda</v>
      </c>
      <c r="K11246" s="2" t="str">
        <f>VLOOKUP(A11246,'Cor da Pele e Motivacao'!$A$2:$I$11399,8, FALSE)</f>
        <v>ATIVIDADES CRIMINAIS</v>
      </c>
      <c r="L11246" s="2">
        <v>1</v>
      </c>
    </row>
    <row r="11247" spans="1:12" ht="15.75" customHeight="1" x14ac:dyDescent="0.25">
      <c r="A11247" t="str">
        <f>CONCATENATE(B11247,C11247,D11247,H11247,I11247,L11247)</f>
        <v>25122020HOMICIDIO391</v>
      </c>
      <c r="B11247" s="2">
        <v>25</v>
      </c>
      <c r="C11247" s="2">
        <v>12</v>
      </c>
      <c r="D11247" s="2">
        <v>2020</v>
      </c>
      <c r="E11247" s="2" t="s">
        <v>34</v>
      </c>
      <c r="F11247" s="2" t="s">
        <v>14</v>
      </c>
      <c r="G11247" s="2" t="s">
        <v>11</v>
      </c>
      <c r="H11247" s="2" t="s">
        <v>12</v>
      </c>
      <c r="I11247" s="2">
        <v>39</v>
      </c>
      <c r="J11247" s="2" t="str">
        <f>VLOOKUP(A11247,'Cor da Pele e Motivacao'!$A$2:$I$11399,6, FALSE)</f>
        <v>Parda</v>
      </c>
      <c r="K11247" s="2" t="str">
        <f>VLOOKUP(A11247,'Cor da Pele e Motivacao'!$A$2:$I$11399,8, FALSE)</f>
        <v>ATIVIDADES CRIMINAIS</v>
      </c>
      <c r="L11247" s="2">
        <v>1</v>
      </c>
    </row>
    <row r="11248" spans="1:12" ht="15.75" customHeight="1" x14ac:dyDescent="0.25">
      <c r="A11248" t="str">
        <f>CONCATENATE(B11248,C11248,D11248,H11248,I11248,L11248)</f>
        <v>25122020HOMICIDIO241</v>
      </c>
      <c r="B11248" s="2">
        <v>25</v>
      </c>
      <c r="C11248" s="2">
        <v>12</v>
      </c>
      <c r="D11248" s="2">
        <v>2020</v>
      </c>
      <c r="E11248" s="2" t="s">
        <v>20</v>
      </c>
      <c r="F11248" s="2" t="s">
        <v>14</v>
      </c>
      <c r="G11248" s="2" t="s">
        <v>11</v>
      </c>
      <c r="H11248" s="2" t="s">
        <v>12</v>
      </c>
      <c r="I11248" s="2">
        <v>24</v>
      </c>
      <c r="J11248" s="2" t="str">
        <f>VLOOKUP(A11248,'Cor da Pele e Motivacao'!$A$2:$I$11399,6, FALSE)</f>
        <v>Parda</v>
      </c>
      <c r="K11248" s="2" t="str">
        <f>VLOOKUP(A11248,'Cor da Pele e Motivacao'!$A$2:$I$11399,8, FALSE)</f>
        <v>ATIVIDADES CRIMINAIS</v>
      </c>
      <c r="L11248" s="2">
        <v>1</v>
      </c>
    </row>
    <row r="11249" spans="1:12" ht="15.75" customHeight="1" x14ac:dyDescent="0.25">
      <c r="A11249" t="str">
        <f>CONCATENATE(B11249,C11249,D11249,H11249,I11249,L11249)</f>
        <v>25122020HOMICIDIO271</v>
      </c>
      <c r="B11249" s="2">
        <v>25</v>
      </c>
      <c r="C11249" s="2">
        <v>12</v>
      </c>
      <c r="D11249" s="2">
        <v>2020</v>
      </c>
      <c r="E11249" s="2" t="s">
        <v>20</v>
      </c>
      <c r="F11249" s="2" t="s">
        <v>14</v>
      </c>
      <c r="G11249" s="2" t="s">
        <v>11</v>
      </c>
      <c r="H11249" s="2" t="s">
        <v>12</v>
      </c>
      <c r="I11249" s="2">
        <v>27</v>
      </c>
      <c r="J11249" s="2" t="str">
        <f>VLOOKUP(A11249,'Cor da Pele e Motivacao'!$A$2:$I$11399,6, FALSE)</f>
        <v>Parda</v>
      </c>
      <c r="K11249" s="2" t="str">
        <f>VLOOKUP(A11249,'Cor da Pele e Motivacao'!$A$2:$I$11399,8, FALSE)</f>
        <v>ATIVIDADES CRIMINAIS</v>
      </c>
      <c r="L11249" s="2">
        <v>1</v>
      </c>
    </row>
    <row r="11250" spans="1:12" ht="15.75" customHeight="1" x14ac:dyDescent="0.25">
      <c r="A11250" t="str">
        <f>CONCATENATE(B11250,C11250,D11250,H11250,I11250,L11250)</f>
        <v>25122020HOMICIDIO371</v>
      </c>
      <c r="B11250" s="2">
        <v>25</v>
      </c>
      <c r="C11250" s="2">
        <v>12</v>
      </c>
      <c r="D11250" s="2">
        <v>2020</v>
      </c>
      <c r="E11250" s="2" t="s">
        <v>20</v>
      </c>
      <c r="F11250" s="2" t="s">
        <v>14</v>
      </c>
      <c r="G11250" s="2" t="s">
        <v>11</v>
      </c>
      <c r="H11250" s="2" t="s">
        <v>12</v>
      </c>
      <c r="I11250" s="2">
        <v>37</v>
      </c>
      <c r="J11250" s="2" t="str">
        <f>VLOOKUP(A11250,'Cor da Pele e Motivacao'!$A$2:$I$11399,6, FALSE)</f>
        <v>Parda</v>
      </c>
      <c r="K11250" s="2" t="str">
        <f>VLOOKUP(A11250,'Cor da Pele e Motivacao'!$A$2:$I$11399,8, FALSE)</f>
        <v>ATIVIDADES CRIMINAIS</v>
      </c>
      <c r="L11250" s="2">
        <v>1</v>
      </c>
    </row>
    <row r="11251" spans="1:12" ht="15.75" customHeight="1" x14ac:dyDescent="0.25">
      <c r="A11251" t="str">
        <f>CONCATENATE(B11251,C11251,D11251,H11251,I11251,L11251)</f>
        <v>25122020HOMICIDIO451</v>
      </c>
      <c r="B11251" s="2">
        <v>25</v>
      </c>
      <c r="C11251" s="2">
        <v>12</v>
      </c>
      <c r="D11251" s="2">
        <v>2020</v>
      </c>
      <c r="E11251" s="2" t="s">
        <v>20</v>
      </c>
      <c r="F11251" s="2" t="s">
        <v>14</v>
      </c>
      <c r="G11251" s="2" t="s">
        <v>11</v>
      </c>
      <c r="H11251" s="2" t="s">
        <v>12</v>
      </c>
      <c r="I11251" s="2">
        <v>45</v>
      </c>
      <c r="J11251" s="2" t="str">
        <f>VLOOKUP(A11251,'Cor da Pele e Motivacao'!$A$2:$I$11399,6, FALSE)</f>
        <v>Parda</v>
      </c>
      <c r="K11251" s="2" t="str">
        <f>VLOOKUP(A11251,'Cor da Pele e Motivacao'!$A$2:$I$11399,8, FALSE)</f>
        <v>ATIVIDADES CRIMINAIS</v>
      </c>
      <c r="L11251" s="2">
        <v>1</v>
      </c>
    </row>
    <row r="11252" spans="1:12" ht="15.75" customHeight="1" x14ac:dyDescent="0.25">
      <c r="A11252" t="str">
        <f>CONCATENATE(B11252,C11252,D11252,H11252,I11252,L11252)</f>
        <v>25122020FEMINICIDIO651</v>
      </c>
      <c r="B11252" s="2">
        <v>25</v>
      </c>
      <c r="C11252" s="2">
        <v>12</v>
      </c>
      <c r="D11252" s="2">
        <v>2020</v>
      </c>
      <c r="E11252" s="2" t="s">
        <v>35</v>
      </c>
      <c r="F11252" s="2" t="s">
        <v>16</v>
      </c>
      <c r="G11252" s="2" t="s">
        <v>28</v>
      </c>
      <c r="H11252" s="2" t="s">
        <v>29</v>
      </c>
      <c r="I11252" s="2">
        <v>65</v>
      </c>
      <c r="J11252" s="2" t="str">
        <f>VLOOKUP(A11252,'Cor da Pele e Motivacao'!$A$2:$I$11399,6, FALSE)</f>
        <v>Parda</v>
      </c>
      <c r="K11252" s="2" t="str">
        <f>VLOOKUP(A11252,'Cor da Pele e Motivacao'!$A$2:$I$11399,8, FALSE)</f>
        <v>FEMINICIDIO</v>
      </c>
      <c r="L11252" s="2">
        <v>1</v>
      </c>
    </row>
    <row r="11253" spans="1:12" ht="15.75" customHeight="1" x14ac:dyDescent="0.25">
      <c r="A11253" t="str">
        <f>CONCATENATE(B11253,C11253,D11253,H11253,I11253,L11253)</f>
        <v>25122020HOMICIDIO291</v>
      </c>
      <c r="B11253" s="2">
        <v>25</v>
      </c>
      <c r="C11253" s="2">
        <v>12</v>
      </c>
      <c r="D11253" s="2">
        <v>2020</v>
      </c>
      <c r="E11253" s="2" t="s">
        <v>23</v>
      </c>
      <c r="F11253" s="2" t="s">
        <v>14</v>
      </c>
      <c r="G11253" s="2" t="s">
        <v>28</v>
      </c>
      <c r="H11253" s="2" t="s">
        <v>12</v>
      </c>
      <c r="I11253" s="2">
        <v>29</v>
      </c>
      <c r="J11253" s="2" t="str">
        <f>VLOOKUP(A11253,'Cor da Pele e Motivacao'!$A$2:$I$11399,6, FALSE)</f>
        <v>Parda</v>
      </c>
      <c r="K11253" s="2" t="str">
        <f>VLOOKUP(A11253,'Cor da Pele e Motivacao'!$A$2:$I$11399,8, FALSE)</f>
        <v>ATIVIDADES CRIMINAIS</v>
      </c>
      <c r="L11253" s="2">
        <v>1</v>
      </c>
    </row>
    <row r="11254" spans="1:12" ht="15.75" customHeight="1" x14ac:dyDescent="0.25">
      <c r="A11254" t="str">
        <f>CONCATENATE(B11254,C11254,D11254,H11254,I11254,L11254)</f>
        <v>25122020HOMICIDIO251</v>
      </c>
      <c r="B11254" s="2">
        <v>25</v>
      </c>
      <c r="C11254" s="2">
        <v>12</v>
      </c>
      <c r="D11254" s="2">
        <v>2020</v>
      </c>
      <c r="E11254" s="2" t="s">
        <v>23</v>
      </c>
      <c r="F11254" s="2" t="s">
        <v>14</v>
      </c>
      <c r="G11254" s="2" t="s">
        <v>11</v>
      </c>
      <c r="H11254" s="2" t="s">
        <v>12</v>
      </c>
      <c r="I11254" s="2">
        <v>25</v>
      </c>
      <c r="J11254" s="2" t="str">
        <f>VLOOKUP(A11254,'Cor da Pele e Motivacao'!$A$2:$I$11399,6, FALSE)</f>
        <v>Parda</v>
      </c>
      <c r="K11254" s="2" t="str">
        <f>VLOOKUP(A11254,'Cor da Pele e Motivacao'!$A$2:$I$11399,8, FALSE)</f>
        <v>ATIVIDADES CRIMINAIS</v>
      </c>
      <c r="L11254" s="2">
        <v>1</v>
      </c>
    </row>
    <row r="11255" spans="1:12" ht="15.75" customHeight="1" x14ac:dyDescent="0.25">
      <c r="A11255" t="str">
        <f>CONCATENATE(B11255,C11255,D11255,H11255,I11255,L11255)</f>
        <v>25122020HOMICIDIO241</v>
      </c>
      <c r="B11255" s="2">
        <v>25</v>
      </c>
      <c r="C11255" s="2">
        <v>12</v>
      </c>
      <c r="D11255" s="2">
        <v>2020</v>
      </c>
      <c r="E11255" s="2" t="s">
        <v>36</v>
      </c>
      <c r="F11255" s="2" t="s">
        <v>14</v>
      </c>
      <c r="G11255" s="2" t="s">
        <v>28</v>
      </c>
      <c r="H11255" s="2" t="s">
        <v>12</v>
      </c>
      <c r="I11255" s="2">
        <v>24</v>
      </c>
      <c r="J11255" s="2" t="str">
        <f>VLOOKUP(A11255,'Cor da Pele e Motivacao'!$A$2:$I$11399,6, FALSE)</f>
        <v>Parda</v>
      </c>
      <c r="K11255" s="2" t="str">
        <f>VLOOKUP(A11255,'Cor da Pele e Motivacao'!$A$2:$I$11399,8, FALSE)</f>
        <v>ATIVIDADES CRIMINAIS</v>
      </c>
      <c r="L11255" s="2">
        <v>1</v>
      </c>
    </row>
    <row r="11256" spans="1:12" ht="15.75" customHeight="1" x14ac:dyDescent="0.25">
      <c r="A11256" t="str">
        <f>CONCATENATE(B11256,C11256,D11256,H11256,I11256,L11256)</f>
        <v>25122020HOMICIDIO321</v>
      </c>
      <c r="B11256" s="2">
        <v>25</v>
      </c>
      <c r="C11256" s="2">
        <v>12</v>
      </c>
      <c r="D11256" s="2">
        <v>2020</v>
      </c>
      <c r="E11256" s="2" t="s">
        <v>36</v>
      </c>
      <c r="F11256" s="2" t="s">
        <v>14</v>
      </c>
      <c r="G11256" s="2" t="s">
        <v>11</v>
      </c>
      <c r="H11256" s="2" t="s">
        <v>12</v>
      </c>
      <c r="I11256" s="2">
        <v>32</v>
      </c>
      <c r="J11256" s="2" t="str">
        <f>VLOOKUP(A11256,'Cor da Pele e Motivacao'!$A$2:$I$11399,6, FALSE)</f>
        <v>Parda</v>
      </c>
      <c r="K11256" s="2" t="str">
        <f>VLOOKUP(A11256,'Cor da Pele e Motivacao'!$A$2:$I$11399,8, FALSE)</f>
        <v>VIOLÊNCIA INTERPESSOAL</v>
      </c>
      <c r="L11256" s="2">
        <v>1</v>
      </c>
    </row>
    <row r="11257" spans="1:12" ht="15.75" customHeight="1" x14ac:dyDescent="0.25">
      <c r="A11257" t="str">
        <f>CONCATENATE(B11257,C11257,D11257,H11257,I11257,L11257)</f>
        <v>25122020FEMINICIDIO451</v>
      </c>
      <c r="B11257" s="2">
        <v>25</v>
      </c>
      <c r="C11257" s="2">
        <v>12</v>
      </c>
      <c r="D11257" s="2">
        <v>2020</v>
      </c>
      <c r="E11257" s="2" t="s">
        <v>25</v>
      </c>
      <c r="F11257" s="2" t="s">
        <v>25</v>
      </c>
      <c r="G11257" s="2" t="s">
        <v>28</v>
      </c>
      <c r="H11257" s="2" t="s">
        <v>29</v>
      </c>
      <c r="I11257" s="2">
        <v>45</v>
      </c>
      <c r="J11257" s="2" t="str">
        <f>VLOOKUP(A11257,'Cor da Pele e Motivacao'!$A$2:$I$11399,6, FALSE)</f>
        <v>Parda</v>
      </c>
      <c r="K11257" s="2" t="str">
        <f>VLOOKUP(A11257,'Cor da Pele e Motivacao'!$A$2:$I$11399,8, FALSE)</f>
        <v>FEMINICIDIO</v>
      </c>
      <c r="L11257" s="2">
        <v>1</v>
      </c>
    </row>
    <row r="11258" spans="1:12" ht="15.75" customHeight="1" x14ac:dyDescent="0.25">
      <c r="A11258" t="str">
        <f>CONCATENATE(B11258,C11258,D11258,H11258,I11258,L11258)</f>
        <v>25122020HOMICIDIO191</v>
      </c>
      <c r="B11258" s="2">
        <v>25</v>
      </c>
      <c r="C11258" s="2">
        <v>12</v>
      </c>
      <c r="D11258" s="2">
        <v>2020</v>
      </c>
      <c r="E11258" s="2" t="s">
        <v>25</v>
      </c>
      <c r="F11258" s="2" t="s">
        <v>25</v>
      </c>
      <c r="G11258" s="2" t="s">
        <v>11</v>
      </c>
      <c r="H11258" s="2" t="s">
        <v>12</v>
      </c>
      <c r="I11258" s="2">
        <v>19</v>
      </c>
      <c r="J11258" s="2" t="str">
        <f>VLOOKUP(A11258,'Cor da Pele e Motivacao'!$A$2:$I$11399,6, FALSE)</f>
        <v>Parda</v>
      </c>
      <c r="K11258" s="2" t="str">
        <f>VLOOKUP(A11258,'Cor da Pele e Motivacao'!$A$2:$I$11399,8, FALSE)</f>
        <v>ATIVIDADES CRIMINAIS</v>
      </c>
      <c r="L11258" s="2">
        <v>1</v>
      </c>
    </row>
    <row r="11259" spans="1:12" ht="15.75" customHeight="1" x14ac:dyDescent="0.25">
      <c r="A11259" t="str">
        <f>CONCATENATE(B11259,C11259,D11259,H11259,I11259,L11259)</f>
        <v>25122020HOMICIDIO241</v>
      </c>
      <c r="B11259" s="2">
        <v>25</v>
      </c>
      <c r="C11259" s="2">
        <v>12</v>
      </c>
      <c r="D11259" s="2">
        <v>2020</v>
      </c>
      <c r="E11259" s="2" t="s">
        <v>25</v>
      </c>
      <c r="F11259" s="2" t="s">
        <v>25</v>
      </c>
      <c r="G11259" s="2" t="s">
        <v>11</v>
      </c>
      <c r="H11259" s="2" t="s">
        <v>12</v>
      </c>
      <c r="I11259" s="2">
        <v>24</v>
      </c>
      <c r="J11259" s="2" t="str">
        <f>VLOOKUP(A11259,'Cor da Pele e Motivacao'!$A$2:$I$11399,6, FALSE)</f>
        <v>Parda</v>
      </c>
      <c r="K11259" s="2" t="str">
        <f>VLOOKUP(A11259,'Cor da Pele e Motivacao'!$A$2:$I$11399,8, FALSE)</f>
        <v>ATIVIDADES CRIMINAIS</v>
      </c>
      <c r="L11259" s="2">
        <v>1</v>
      </c>
    </row>
    <row r="11260" spans="1:12" ht="15.75" customHeight="1" x14ac:dyDescent="0.25">
      <c r="A11260" t="str">
        <f>CONCATENATE(B11260,C11260,D11260,H11260,I11260,L11260)</f>
        <v>25122020HOMICIDIO261</v>
      </c>
      <c r="B11260" s="2">
        <v>25</v>
      </c>
      <c r="C11260" s="2">
        <v>12</v>
      </c>
      <c r="D11260" s="2">
        <v>2020</v>
      </c>
      <c r="E11260" s="2" t="s">
        <v>25</v>
      </c>
      <c r="F11260" s="2" t="s">
        <v>25</v>
      </c>
      <c r="G11260" s="2" t="s">
        <v>11</v>
      </c>
      <c r="H11260" s="2" t="s">
        <v>12</v>
      </c>
      <c r="I11260" s="2">
        <v>26</v>
      </c>
      <c r="J11260" s="2" t="str">
        <f>VLOOKUP(A11260,'Cor da Pele e Motivacao'!$A$2:$I$11399,6, FALSE)</f>
        <v>Parda</v>
      </c>
      <c r="K11260" s="2" t="str">
        <f>VLOOKUP(A11260,'Cor da Pele e Motivacao'!$A$2:$I$11399,8, FALSE)</f>
        <v>ATIVIDADES CRIMINAIS</v>
      </c>
      <c r="L11260" s="2">
        <v>1</v>
      </c>
    </row>
    <row r="11261" spans="1:12" ht="15.75" customHeight="1" x14ac:dyDescent="0.25">
      <c r="A11261" t="str">
        <f>CONCATENATE(B11261,C11261,D11261,H11261,I11261,L11261)</f>
        <v>25122020HOMICIDIO301</v>
      </c>
      <c r="B11261" s="2">
        <v>25</v>
      </c>
      <c r="C11261" s="2">
        <v>12</v>
      </c>
      <c r="D11261" s="2">
        <v>2020</v>
      </c>
      <c r="E11261" s="2" t="s">
        <v>25</v>
      </c>
      <c r="F11261" s="2" t="s">
        <v>25</v>
      </c>
      <c r="G11261" s="2" t="s">
        <v>11</v>
      </c>
      <c r="H11261" s="2" t="s">
        <v>12</v>
      </c>
      <c r="I11261" s="2">
        <v>30</v>
      </c>
      <c r="J11261" s="2" t="str">
        <f>VLOOKUP(A11261,'Cor da Pele e Motivacao'!$A$2:$I$11399,6, FALSE)</f>
        <v>Parda</v>
      </c>
      <c r="K11261" s="2" t="str">
        <f>VLOOKUP(A11261,'Cor da Pele e Motivacao'!$A$2:$I$11399,8, FALSE)</f>
        <v>VIOLÊNCIA INTERPESSOAL</v>
      </c>
      <c r="L11261" s="2">
        <v>1</v>
      </c>
    </row>
    <row r="11262" spans="1:12" ht="15.75" customHeight="1" x14ac:dyDescent="0.25">
      <c r="A11262" t="str">
        <f>CONCATENATE(B11262,C11262,D11262,H11262,I11262,L11262)</f>
        <v>25122020HOMICIDIO321</v>
      </c>
      <c r="B11262" s="2">
        <v>25</v>
      </c>
      <c r="C11262" s="2">
        <v>12</v>
      </c>
      <c r="D11262" s="2">
        <v>2020</v>
      </c>
      <c r="E11262" s="2" t="s">
        <v>25</v>
      </c>
      <c r="F11262" s="2" t="s">
        <v>25</v>
      </c>
      <c r="G11262" s="2" t="s">
        <v>11</v>
      </c>
      <c r="H11262" s="2" t="s">
        <v>12</v>
      </c>
      <c r="I11262" s="2">
        <v>32</v>
      </c>
      <c r="J11262" s="2" t="str">
        <f>VLOOKUP(A11262,'Cor da Pele e Motivacao'!$A$2:$I$11399,6, FALSE)</f>
        <v>Parda</v>
      </c>
      <c r="K11262" s="2" t="str">
        <f>VLOOKUP(A11262,'Cor da Pele e Motivacao'!$A$2:$I$11399,8, FALSE)</f>
        <v>VIOLÊNCIA INTERPESSOAL</v>
      </c>
      <c r="L11262" s="2">
        <v>1</v>
      </c>
    </row>
    <row r="11263" spans="1:12" ht="15.75" customHeight="1" x14ac:dyDescent="0.25">
      <c r="A11263" t="str">
        <f>CONCATENATE(B11263,C11263,D11263,H11263,I11263,L11263)</f>
        <v>25122020HOMICIDIO351</v>
      </c>
      <c r="B11263" s="2">
        <v>25</v>
      </c>
      <c r="C11263" s="2">
        <v>12</v>
      </c>
      <c r="D11263" s="2">
        <v>2020</v>
      </c>
      <c r="E11263" s="2" t="s">
        <v>25</v>
      </c>
      <c r="F11263" s="2" t="s">
        <v>25</v>
      </c>
      <c r="G11263" s="2" t="s">
        <v>11</v>
      </c>
      <c r="H11263" s="2" t="s">
        <v>12</v>
      </c>
      <c r="I11263" s="2">
        <v>35</v>
      </c>
      <c r="J11263" s="2" t="str">
        <f>VLOOKUP(A11263,'Cor da Pele e Motivacao'!$A$2:$I$11399,6, FALSE)</f>
        <v>Parda</v>
      </c>
      <c r="K11263" s="2" t="str">
        <f>VLOOKUP(A11263,'Cor da Pele e Motivacao'!$A$2:$I$11399,8, FALSE)</f>
        <v>ATIVIDADES CRIMINAIS</v>
      </c>
      <c r="L11263" s="2">
        <v>1</v>
      </c>
    </row>
    <row r="11264" spans="1:12" ht="15.75" customHeight="1" x14ac:dyDescent="0.25">
      <c r="A11264" t="str">
        <f>CONCATENATE(B11264,C11264,D11264,H11264,I11264,L11264)</f>
        <v>25122020HOMICIDIO361</v>
      </c>
      <c r="B11264" s="2">
        <v>25</v>
      </c>
      <c r="C11264" s="2">
        <v>12</v>
      </c>
      <c r="D11264" s="2">
        <v>2020</v>
      </c>
      <c r="E11264" s="2" t="s">
        <v>164</v>
      </c>
      <c r="F11264" s="2" t="s">
        <v>16</v>
      </c>
      <c r="G11264" s="2" t="s">
        <v>11</v>
      </c>
      <c r="H11264" s="2" t="s">
        <v>12</v>
      </c>
      <c r="I11264" s="2">
        <v>36</v>
      </c>
      <c r="J11264" s="2" t="str">
        <f>VLOOKUP(A11264,'Cor da Pele e Motivacao'!$A$2:$I$11399,6, FALSE)</f>
        <v>Parda</v>
      </c>
      <c r="K11264" s="2" t="str">
        <f>VLOOKUP(A11264,'Cor da Pele e Motivacao'!$A$2:$I$11399,8, FALSE)</f>
        <v>VIOLÊNCIA INTERPESSOAL</v>
      </c>
      <c r="L11264" s="2">
        <v>1</v>
      </c>
    </row>
    <row r="11265" spans="1:12" ht="15.75" customHeight="1" x14ac:dyDescent="0.25">
      <c r="A11265" t="str">
        <f>CONCATENATE(B11265,C11265,D11265,H11265,I11265,L11265)</f>
        <v>25122020HOMICIDIO401</v>
      </c>
      <c r="B11265" s="2">
        <v>25</v>
      </c>
      <c r="C11265" s="2">
        <v>12</v>
      </c>
      <c r="D11265" s="2">
        <v>2020</v>
      </c>
      <c r="E11265" s="2" t="s">
        <v>73</v>
      </c>
      <c r="F11265" s="2" t="s">
        <v>10</v>
      </c>
      <c r="G11265" s="2" t="s">
        <v>11</v>
      </c>
      <c r="H11265" s="2" t="s">
        <v>12</v>
      </c>
      <c r="I11265" s="2">
        <v>40</v>
      </c>
      <c r="J11265" s="2" t="str">
        <f>VLOOKUP(A11265,'Cor da Pele e Motivacao'!$A$2:$I$11399,6, FALSE)</f>
        <v>Parda</v>
      </c>
      <c r="K11265" s="2" t="str">
        <f>VLOOKUP(A11265,'Cor da Pele e Motivacao'!$A$2:$I$11399,8, FALSE)</f>
        <v>ATIVIDADES CRIMINAIS</v>
      </c>
      <c r="L11265" s="2">
        <v>1</v>
      </c>
    </row>
    <row r="11266" spans="1:12" ht="15.75" customHeight="1" x14ac:dyDescent="0.25">
      <c r="A11266" t="str">
        <f>CONCATENATE(B11266,C11266,D11266,H11266,I11266,L11266)</f>
        <v>25122020HOMICIDIO381</v>
      </c>
      <c r="B11266" s="2">
        <v>25</v>
      </c>
      <c r="C11266" s="2">
        <v>12</v>
      </c>
      <c r="D11266" s="2">
        <v>2020</v>
      </c>
      <c r="E11266" s="2" t="s">
        <v>120</v>
      </c>
      <c r="F11266" s="2" t="s">
        <v>16</v>
      </c>
      <c r="G11266" s="2" t="s">
        <v>11</v>
      </c>
      <c r="H11266" s="2" t="s">
        <v>12</v>
      </c>
      <c r="I11266" s="2">
        <v>38</v>
      </c>
      <c r="J11266" s="2" t="str">
        <f>VLOOKUP(A11266,'Cor da Pele e Motivacao'!$A$2:$I$11399,6, FALSE)</f>
        <v>Negra</v>
      </c>
      <c r="K11266" s="2" t="str">
        <f>VLOOKUP(A11266,'Cor da Pele e Motivacao'!$A$2:$I$11399,8, FALSE)</f>
        <v>VIOLÊNCIA INTERPESSOAL</v>
      </c>
      <c r="L11266" s="2">
        <v>1</v>
      </c>
    </row>
    <row r="11267" spans="1:12" ht="15.75" customHeight="1" x14ac:dyDescent="0.25">
      <c r="A11267" t="str">
        <f>CONCATENATE(B11267,C11267,D11267,H11267,I11267,L11267)</f>
        <v>25122020HOMICIDIO411</v>
      </c>
      <c r="B11267" s="2">
        <v>25</v>
      </c>
      <c r="C11267" s="2">
        <v>12</v>
      </c>
      <c r="D11267" s="2">
        <v>2020</v>
      </c>
      <c r="E11267" s="2" t="s">
        <v>166</v>
      </c>
      <c r="F11267" s="2" t="s">
        <v>10</v>
      </c>
      <c r="G11267" s="2" t="s">
        <v>11</v>
      </c>
      <c r="H11267" s="2" t="s">
        <v>12</v>
      </c>
      <c r="I11267" s="2">
        <v>41</v>
      </c>
      <c r="J11267" s="2" t="str">
        <f>VLOOKUP(A11267,'Cor da Pele e Motivacao'!$A$2:$I$11399,6, FALSE)</f>
        <v>Parda</v>
      </c>
      <c r="K11267" s="2" t="str">
        <f>VLOOKUP(A11267,'Cor da Pele e Motivacao'!$A$2:$I$11399,8, FALSE)</f>
        <v>OUTRAS MOTIVAÇÕES</v>
      </c>
      <c r="L11267" s="2">
        <v>1</v>
      </c>
    </row>
    <row r="11268" spans="1:12" ht="15.75" customHeight="1" x14ac:dyDescent="0.25">
      <c r="A11268" t="str">
        <f>CONCATENATE(B11268,C11268,D11268,H11268,I11268,L11268)</f>
        <v>25122020HOMICIDIO211</v>
      </c>
      <c r="B11268" s="2">
        <v>25</v>
      </c>
      <c r="C11268" s="2">
        <v>12</v>
      </c>
      <c r="D11268" s="2">
        <v>2020</v>
      </c>
      <c r="E11268" s="2" t="s">
        <v>150</v>
      </c>
      <c r="F11268" s="2" t="s">
        <v>10</v>
      </c>
      <c r="G11268" s="2" t="s">
        <v>11</v>
      </c>
      <c r="H11268" s="2" t="s">
        <v>12</v>
      </c>
      <c r="I11268" s="2">
        <v>21</v>
      </c>
      <c r="J11268" s="2" t="str">
        <f>VLOOKUP(A11268,'Cor da Pele e Motivacao'!$A$2:$I$11399,6, FALSE)</f>
        <v>Parda</v>
      </c>
      <c r="K11268" s="2" t="str">
        <f>VLOOKUP(A11268,'Cor da Pele e Motivacao'!$A$2:$I$11399,8, FALSE)</f>
        <v>VIOLÊNCIA INTERPESSOAL</v>
      </c>
      <c r="L11268" s="2">
        <v>1</v>
      </c>
    </row>
    <row r="11269" spans="1:12" ht="15.75" customHeight="1" x14ac:dyDescent="0.25">
      <c r="A11269" t="str">
        <f>CONCATENATE(B11269,C11269,D11269,H11269,I11269,L11269)</f>
        <v>26122020HOMICIDIO161</v>
      </c>
      <c r="B11269" s="2">
        <v>26</v>
      </c>
      <c r="C11269" s="2">
        <v>12</v>
      </c>
      <c r="D11269" s="2">
        <v>2020</v>
      </c>
      <c r="E11269" s="2" t="s">
        <v>52</v>
      </c>
      <c r="F11269" s="2" t="s">
        <v>22</v>
      </c>
      <c r="G11269" s="2" t="s">
        <v>11</v>
      </c>
      <c r="H11269" s="2" t="s">
        <v>12</v>
      </c>
      <c r="I11269" s="2">
        <v>16</v>
      </c>
      <c r="J11269" s="2" t="str">
        <f>VLOOKUP(A11269,'Cor da Pele e Motivacao'!$A$2:$I$11399,6, FALSE)</f>
        <v>Parda</v>
      </c>
      <c r="K11269" s="2" t="str">
        <f>VLOOKUP(A11269,'Cor da Pele e Motivacao'!$A$2:$I$11399,8, FALSE)</f>
        <v>ATIVIDADES CRIMINAIS</v>
      </c>
      <c r="L11269" s="2">
        <v>1</v>
      </c>
    </row>
    <row r="11270" spans="1:12" ht="15.75" customHeight="1" x14ac:dyDescent="0.25">
      <c r="A11270" t="str">
        <f>CONCATENATE(B11270,C11270,D11270,H11270,I11270,L11270)</f>
        <v>26122020HOMICIDIO461</v>
      </c>
      <c r="B11270" s="2">
        <v>26</v>
      </c>
      <c r="C11270" s="2">
        <v>12</v>
      </c>
      <c r="D11270" s="2">
        <v>2020</v>
      </c>
      <c r="E11270" s="2" t="s">
        <v>52</v>
      </c>
      <c r="F11270" s="2" t="s">
        <v>22</v>
      </c>
      <c r="G11270" s="2" t="s">
        <v>11</v>
      </c>
      <c r="H11270" s="2" t="s">
        <v>12</v>
      </c>
      <c r="I11270" s="2">
        <v>46</v>
      </c>
      <c r="J11270" s="2" t="str">
        <f>VLOOKUP(A11270,'Cor da Pele e Motivacao'!$A$2:$I$11399,6, FALSE)</f>
        <v>Parda</v>
      </c>
      <c r="K11270" s="2" t="str">
        <f>VLOOKUP(A11270,'Cor da Pele e Motivacao'!$A$2:$I$11399,8, FALSE)</f>
        <v>VIOLÊNCIA INTERPESSOAL</v>
      </c>
      <c r="L11270" s="2">
        <v>1</v>
      </c>
    </row>
    <row r="11271" spans="1:12" ht="15.75" customHeight="1" x14ac:dyDescent="0.25">
      <c r="A11271" t="str">
        <f>CONCATENATE(B11271,C11271,D11271,H11271,I11271,L11271)</f>
        <v>26122020HOMICIDIO291</v>
      </c>
      <c r="B11271" s="2">
        <v>26</v>
      </c>
      <c r="C11271" s="2">
        <v>12</v>
      </c>
      <c r="D11271" s="2">
        <v>2020</v>
      </c>
      <c r="E11271" s="2" t="s">
        <v>15</v>
      </c>
      <c r="F11271" s="2" t="s">
        <v>16</v>
      </c>
      <c r="G11271" s="2" t="s">
        <v>11</v>
      </c>
      <c r="H11271" s="2" t="s">
        <v>12</v>
      </c>
      <c r="I11271" s="2">
        <v>29</v>
      </c>
      <c r="J11271" s="2" t="str">
        <f>VLOOKUP(A11271,'Cor da Pele e Motivacao'!$A$2:$I$11399,6, FALSE)</f>
        <v>Parda</v>
      </c>
      <c r="K11271" s="2" t="str">
        <f>VLOOKUP(A11271,'Cor da Pele e Motivacao'!$A$2:$I$11399,8, FALSE)</f>
        <v>VIOLÊNCIA INTERPESSOAL</v>
      </c>
      <c r="L11271" s="2">
        <v>1</v>
      </c>
    </row>
    <row r="11272" spans="1:12" ht="15.75" customHeight="1" x14ac:dyDescent="0.25">
      <c r="A11272" t="str">
        <f>CONCATENATE(B11272,C11272,D11272,H11272,I11272,L11272)</f>
        <v>26122020HOMICIDIO401</v>
      </c>
      <c r="B11272" s="2">
        <v>26</v>
      </c>
      <c r="C11272" s="2">
        <v>12</v>
      </c>
      <c r="D11272" s="2">
        <v>2020</v>
      </c>
      <c r="E11272" s="2" t="s">
        <v>139</v>
      </c>
      <c r="F11272" s="2" t="s">
        <v>10</v>
      </c>
      <c r="G11272" s="2" t="s">
        <v>11</v>
      </c>
      <c r="H11272" s="2" t="s">
        <v>12</v>
      </c>
      <c r="I11272" s="2">
        <v>40</v>
      </c>
      <c r="J11272" s="2" t="str">
        <f>VLOOKUP(A11272,'Cor da Pele e Motivacao'!$A$2:$I$11399,6, FALSE)</f>
        <v>Parda</v>
      </c>
      <c r="K11272" s="2" t="str">
        <f>VLOOKUP(A11272,'Cor da Pele e Motivacao'!$A$2:$I$11399,8, FALSE)</f>
        <v>ATIVIDADES CRIMINAIS</v>
      </c>
      <c r="L11272" s="2">
        <v>1</v>
      </c>
    </row>
    <row r="11273" spans="1:12" ht="15.75" customHeight="1" x14ac:dyDescent="0.25">
      <c r="A11273" t="str">
        <f>CONCATENATE(B11273,C11273,D11273,H11273,I11273,L11273)</f>
        <v>26122020HOMICIDIO181</v>
      </c>
      <c r="B11273" s="2">
        <v>26</v>
      </c>
      <c r="C11273" s="2">
        <v>12</v>
      </c>
      <c r="D11273" s="2">
        <v>2020</v>
      </c>
      <c r="E11273" s="2" t="s">
        <v>18</v>
      </c>
      <c r="F11273" s="2" t="s">
        <v>16</v>
      </c>
      <c r="G11273" s="2" t="s">
        <v>11</v>
      </c>
      <c r="H11273" s="2" t="s">
        <v>12</v>
      </c>
      <c r="I11273" s="2">
        <v>18</v>
      </c>
      <c r="J11273" s="2" t="str">
        <f>VLOOKUP(A11273,'Cor da Pele e Motivacao'!$A$2:$I$11399,6, FALSE)</f>
        <v>Parda</v>
      </c>
      <c r="K11273" s="2" t="str">
        <f>VLOOKUP(A11273,'Cor da Pele e Motivacao'!$A$2:$I$11399,8, FALSE)</f>
        <v>ATIVIDADES CRIMINAIS</v>
      </c>
      <c r="L11273" s="2">
        <v>1</v>
      </c>
    </row>
    <row r="11274" spans="1:12" ht="15.75" customHeight="1" x14ac:dyDescent="0.25">
      <c r="A11274" t="str">
        <f>CONCATENATE(B11274,C11274,D11274,H11274,I11274,L11274)</f>
        <v>26122020HOMICIDIO201</v>
      </c>
      <c r="B11274" s="2">
        <v>26</v>
      </c>
      <c r="C11274" s="2">
        <v>12</v>
      </c>
      <c r="D11274" s="2">
        <v>2020</v>
      </c>
      <c r="E11274" s="2" t="s">
        <v>20</v>
      </c>
      <c r="F11274" s="2" t="s">
        <v>14</v>
      </c>
      <c r="G11274" s="2" t="s">
        <v>11</v>
      </c>
      <c r="H11274" s="2" t="s">
        <v>12</v>
      </c>
      <c r="I11274" s="2">
        <v>20</v>
      </c>
      <c r="J11274" s="2" t="str">
        <f>VLOOKUP(A11274,'Cor da Pele e Motivacao'!$A$2:$I$11399,6, FALSE)</f>
        <v>Parda</v>
      </c>
      <c r="K11274" s="2" t="str">
        <f>VLOOKUP(A11274,'Cor da Pele e Motivacao'!$A$2:$I$11399,8, FALSE)</f>
        <v>ATIVIDADES CRIMINAIS</v>
      </c>
      <c r="L11274" s="2">
        <v>1</v>
      </c>
    </row>
    <row r="11275" spans="1:12" ht="15.75" customHeight="1" x14ac:dyDescent="0.25">
      <c r="A11275" t="str">
        <f>CONCATENATE(B11275,C11275,D11275,H11275,I11275,L11275)</f>
        <v>26122020HOMICIDIO431</v>
      </c>
      <c r="B11275" s="2">
        <v>26</v>
      </c>
      <c r="C11275" s="2">
        <v>12</v>
      </c>
      <c r="D11275" s="2">
        <v>2020</v>
      </c>
      <c r="E11275" s="2" t="s">
        <v>20</v>
      </c>
      <c r="F11275" s="2" t="s">
        <v>14</v>
      </c>
      <c r="G11275" s="2" t="s">
        <v>11</v>
      </c>
      <c r="H11275" s="2" t="s">
        <v>12</v>
      </c>
      <c r="I11275" s="2">
        <v>43</v>
      </c>
      <c r="J11275" s="2" t="str">
        <f>VLOOKUP(A11275,'Cor da Pele e Motivacao'!$A$2:$I$11399,6, FALSE)</f>
        <v>Parda</v>
      </c>
      <c r="K11275" s="2" t="str">
        <f>VLOOKUP(A11275,'Cor da Pele e Motivacao'!$A$2:$I$11399,8, FALSE)</f>
        <v>ATIVIDADES CRIMINAIS</v>
      </c>
      <c r="L11275" s="2">
        <v>1</v>
      </c>
    </row>
    <row r="11276" spans="1:12" ht="15.75" customHeight="1" x14ac:dyDescent="0.25">
      <c r="A11276" t="str">
        <f>CONCATENATE(B11276,C11276,D11276,H11276,I11276,L11276)</f>
        <v>26122020HOMICIDIO331</v>
      </c>
      <c r="B11276" s="2">
        <v>26</v>
      </c>
      <c r="C11276" s="2">
        <v>12</v>
      </c>
      <c r="D11276" s="2">
        <v>2020</v>
      </c>
      <c r="E11276" s="2" t="s">
        <v>24</v>
      </c>
      <c r="F11276" s="2" t="s">
        <v>10</v>
      </c>
      <c r="G11276" s="2" t="s">
        <v>11</v>
      </c>
      <c r="H11276" s="2" t="s">
        <v>12</v>
      </c>
      <c r="I11276" s="2">
        <v>33</v>
      </c>
      <c r="J11276" s="2" t="str">
        <f>VLOOKUP(A11276,'Cor da Pele e Motivacao'!$A$2:$I$11399,6, FALSE)</f>
        <v>Parda</v>
      </c>
      <c r="K11276" s="2" t="str">
        <f>VLOOKUP(A11276,'Cor da Pele e Motivacao'!$A$2:$I$11399,8, FALSE)</f>
        <v>ATIVIDADES CRIMINAIS</v>
      </c>
      <c r="L11276" s="2">
        <v>1</v>
      </c>
    </row>
    <row r="11277" spans="1:12" ht="15.75" customHeight="1" x14ac:dyDescent="0.25">
      <c r="A11277" t="str">
        <f>CONCATENATE(B11277,C11277,D11277,H11277,I11277,L11277)</f>
        <v>26122020HOMICIDIO231</v>
      </c>
      <c r="B11277" s="2">
        <v>26</v>
      </c>
      <c r="C11277" s="2">
        <v>12</v>
      </c>
      <c r="D11277" s="2">
        <v>2020</v>
      </c>
      <c r="E11277" s="2" t="s">
        <v>25</v>
      </c>
      <c r="F11277" s="2" t="s">
        <v>25</v>
      </c>
      <c r="G11277" s="2" t="s">
        <v>11</v>
      </c>
      <c r="H11277" s="2" t="s">
        <v>12</v>
      </c>
      <c r="I11277" s="2">
        <v>23</v>
      </c>
      <c r="J11277" s="2" t="str">
        <f>VLOOKUP(A11277,'Cor da Pele e Motivacao'!$A$2:$I$11399,6, FALSE)</f>
        <v>Parda</v>
      </c>
      <c r="K11277" s="2" t="str">
        <f>VLOOKUP(A11277,'Cor da Pele e Motivacao'!$A$2:$I$11399,8, FALSE)</f>
        <v>ATIVIDADES CRIMINAIS</v>
      </c>
      <c r="L11277" s="2">
        <v>1</v>
      </c>
    </row>
    <row r="11278" spans="1:12" ht="15.75" customHeight="1" x14ac:dyDescent="0.25">
      <c r="A11278" t="str">
        <f>CONCATENATE(B11278,C11278,D11278,H11278,I11278,L11278)</f>
        <v>26122020HOMICIDIO211</v>
      </c>
      <c r="B11278" s="2">
        <v>26</v>
      </c>
      <c r="C11278" s="2">
        <v>12</v>
      </c>
      <c r="D11278" s="2">
        <v>2020</v>
      </c>
      <c r="E11278" s="2" t="s">
        <v>51</v>
      </c>
      <c r="F11278" s="2" t="s">
        <v>16</v>
      </c>
      <c r="G11278" s="2" t="s">
        <v>11</v>
      </c>
      <c r="H11278" s="2" t="s">
        <v>12</v>
      </c>
      <c r="I11278" s="2">
        <v>21</v>
      </c>
      <c r="J11278" s="2" t="str">
        <f>VLOOKUP(A11278,'Cor da Pele e Motivacao'!$A$2:$I$11399,6, FALSE)</f>
        <v>Parda</v>
      </c>
      <c r="K11278" s="2" t="str">
        <f>VLOOKUP(A11278,'Cor da Pele e Motivacao'!$A$2:$I$11399,8, FALSE)</f>
        <v>VIOLÊNCIA INTERPESSOAL</v>
      </c>
      <c r="L11278" s="2">
        <v>1</v>
      </c>
    </row>
    <row r="11279" spans="1:12" ht="15.75" customHeight="1" x14ac:dyDescent="0.25">
      <c r="A11279" t="str">
        <f>CONCATENATE(B11279,C11279,D11279,H11279,I11279,L11279)</f>
        <v>26122020HOMICIDIO301</v>
      </c>
      <c r="B11279" s="2">
        <v>26</v>
      </c>
      <c r="C11279" s="2">
        <v>12</v>
      </c>
      <c r="D11279" s="2">
        <v>2020</v>
      </c>
      <c r="E11279" s="2" t="s">
        <v>112</v>
      </c>
      <c r="F11279" s="2" t="s">
        <v>16</v>
      </c>
      <c r="G11279" s="2" t="s">
        <v>11</v>
      </c>
      <c r="H11279" s="2" t="s">
        <v>12</v>
      </c>
      <c r="I11279" s="2">
        <v>30</v>
      </c>
      <c r="J11279" s="2" t="str">
        <f>VLOOKUP(A11279,'Cor da Pele e Motivacao'!$A$2:$I$11399,6, FALSE)</f>
        <v>Parda</v>
      </c>
      <c r="K11279" s="2" t="str">
        <f>VLOOKUP(A11279,'Cor da Pele e Motivacao'!$A$2:$I$11399,8, FALSE)</f>
        <v>VIOLÊNCIA INTERPESSOAL</v>
      </c>
      <c r="L11279" s="2">
        <v>1</v>
      </c>
    </row>
    <row r="11280" spans="1:12" ht="15.75" customHeight="1" x14ac:dyDescent="0.25">
      <c r="A11280" t="str">
        <f>CONCATENATE(B11280,C11280,D11280,H11280,I11280,L11280)</f>
        <v>27122020HOMICIDIO211</v>
      </c>
      <c r="B11280" s="2">
        <v>27</v>
      </c>
      <c r="C11280" s="2">
        <v>12</v>
      </c>
      <c r="D11280" s="2">
        <v>2020</v>
      </c>
      <c r="E11280" s="2" t="s">
        <v>13</v>
      </c>
      <c r="F11280" s="2" t="s">
        <v>14</v>
      </c>
      <c r="G11280" s="2" t="s">
        <v>11</v>
      </c>
      <c r="H11280" s="2" t="s">
        <v>12</v>
      </c>
      <c r="I11280" s="2">
        <v>21</v>
      </c>
      <c r="J11280" s="2" t="str">
        <f>VLOOKUP(A11280,'Cor da Pele e Motivacao'!$A$2:$I$11399,6, FALSE)</f>
        <v>Parda</v>
      </c>
      <c r="K11280" s="2" t="str">
        <f>VLOOKUP(A11280,'Cor da Pele e Motivacao'!$A$2:$I$11399,8, FALSE)</f>
        <v>ATIVIDADES CRIMINAIS</v>
      </c>
      <c r="L11280" s="2">
        <v>1</v>
      </c>
    </row>
    <row r="11281" spans="1:12" ht="15.75" customHeight="1" x14ac:dyDescent="0.25">
      <c r="A11281" t="str">
        <f>CONCATENATE(B11281,C11281,D11281,H11281,I11281,L11281)</f>
        <v>27122020HOMICIDIO282</v>
      </c>
      <c r="B11281" s="2">
        <v>27</v>
      </c>
      <c r="C11281" s="2">
        <v>12</v>
      </c>
      <c r="D11281" s="2">
        <v>2020</v>
      </c>
      <c r="E11281" s="2" t="s">
        <v>13</v>
      </c>
      <c r="F11281" s="2" t="s">
        <v>14</v>
      </c>
      <c r="G11281" s="2" t="s">
        <v>11</v>
      </c>
      <c r="H11281" s="2" t="s">
        <v>12</v>
      </c>
      <c r="I11281" s="2">
        <v>28</v>
      </c>
      <c r="J11281" s="2" t="str">
        <f>VLOOKUP(A11281,'Cor da Pele e Motivacao'!$A$2:$I$11399,6, FALSE)</f>
        <v>Parda</v>
      </c>
      <c r="K11281" s="2" t="str">
        <f>VLOOKUP(A11281,'Cor da Pele e Motivacao'!$A$2:$I$11399,8, FALSE)</f>
        <v>ATIVIDADES CRIMINAIS</v>
      </c>
      <c r="L11281" s="2">
        <v>2</v>
      </c>
    </row>
    <row r="11282" spans="1:12" ht="15.75" customHeight="1" x14ac:dyDescent="0.25">
      <c r="A11282" t="str">
        <f>CONCATENATE(B11282,C11282,D11282,H11282,I11282,L11282)</f>
        <v>27122020HOMICIDIO311</v>
      </c>
      <c r="B11282" s="2">
        <v>27</v>
      </c>
      <c r="C11282" s="2">
        <v>12</v>
      </c>
      <c r="D11282" s="2">
        <v>2020</v>
      </c>
      <c r="E11282" s="2" t="s">
        <v>13</v>
      </c>
      <c r="F11282" s="2" t="s">
        <v>14</v>
      </c>
      <c r="G11282" s="2" t="s">
        <v>11</v>
      </c>
      <c r="H11282" s="2" t="s">
        <v>12</v>
      </c>
      <c r="I11282" s="2">
        <v>31</v>
      </c>
      <c r="J11282" s="2" t="str">
        <f>VLOOKUP(A11282,'Cor da Pele e Motivacao'!$A$2:$I$11399,6, FALSE)</f>
        <v>Parda</v>
      </c>
      <c r="K11282" s="2" t="str">
        <f>VLOOKUP(A11282,'Cor da Pele e Motivacao'!$A$2:$I$11399,8, FALSE)</f>
        <v>ATIVIDADES CRIMINAIS</v>
      </c>
      <c r="L11282" s="2">
        <v>1</v>
      </c>
    </row>
    <row r="11283" spans="1:12" ht="15.75" customHeight="1" x14ac:dyDescent="0.25">
      <c r="A11283" t="str">
        <f>CONCATENATE(B11283,C11283,D11283,H11283,I11283,L11283)</f>
        <v>27122020HOMICIDIO531</v>
      </c>
      <c r="B11283" s="2">
        <v>27</v>
      </c>
      <c r="C11283" s="2">
        <v>12</v>
      </c>
      <c r="D11283" s="2">
        <v>2020</v>
      </c>
      <c r="E11283" s="2" t="s">
        <v>134</v>
      </c>
      <c r="F11283" s="2" t="s">
        <v>22</v>
      </c>
      <c r="G11283" s="2" t="s">
        <v>11</v>
      </c>
      <c r="H11283" s="2" t="s">
        <v>12</v>
      </c>
      <c r="I11283" s="2">
        <v>53</v>
      </c>
      <c r="J11283" s="2" t="str">
        <f>VLOOKUP(A11283,'Cor da Pele e Motivacao'!$A$2:$I$11399,6, FALSE)</f>
        <v>Parda</v>
      </c>
      <c r="K11283" s="2" t="str">
        <f>VLOOKUP(A11283,'Cor da Pele e Motivacao'!$A$2:$I$11399,8, FALSE)</f>
        <v>OUTRAS MOTIVAÇÕES</v>
      </c>
      <c r="L11283" s="2">
        <v>1</v>
      </c>
    </row>
    <row r="11284" spans="1:12" ht="15.75" customHeight="1" x14ac:dyDescent="0.25">
      <c r="A11284" t="str">
        <f>CONCATENATE(B11284,C11284,D11284,H11284,I11284,L11284)</f>
        <v>27122020HOMICIDIO471</v>
      </c>
      <c r="B11284" s="2">
        <v>27</v>
      </c>
      <c r="C11284" s="2">
        <v>12</v>
      </c>
      <c r="D11284" s="2">
        <v>2020</v>
      </c>
      <c r="E11284" s="2" t="s">
        <v>15</v>
      </c>
      <c r="F11284" s="2" t="s">
        <v>16</v>
      </c>
      <c r="G11284" s="2" t="s">
        <v>11</v>
      </c>
      <c r="H11284" s="2" t="s">
        <v>12</v>
      </c>
      <c r="I11284" s="2">
        <v>47</v>
      </c>
      <c r="J11284" s="2" t="str">
        <f>VLOOKUP(A11284,'Cor da Pele e Motivacao'!$A$2:$I$11399,6, FALSE)</f>
        <v>Parda</v>
      </c>
      <c r="K11284" s="2" t="str">
        <f>VLOOKUP(A11284,'Cor da Pele e Motivacao'!$A$2:$I$11399,8, FALSE)</f>
        <v>ATIVIDADES CRIMINAIS</v>
      </c>
      <c r="L11284" s="2">
        <v>1</v>
      </c>
    </row>
    <row r="11285" spans="1:12" ht="15.75" customHeight="1" x14ac:dyDescent="0.25">
      <c r="A11285" t="str">
        <f>CONCATENATE(B11285,C11285,D11285,H11285,I11285,L11285)</f>
        <v>27122020HOMICIDIO381</v>
      </c>
      <c r="B11285" s="2">
        <v>27</v>
      </c>
      <c r="C11285" s="2">
        <v>12</v>
      </c>
      <c r="D11285" s="2">
        <v>2020</v>
      </c>
      <c r="E11285" s="2" t="s">
        <v>152</v>
      </c>
      <c r="F11285" s="2" t="s">
        <v>22</v>
      </c>
      <c r="G11285" s="2" t="s">
        <v>11</v>
      </c>
      <c r="H11285" s="2" t="s">
        <v>12</v>
      </c>
      <c r="I11285" s="2">
        <v>38</v>
      </c>
      <c r="J11285" s="2" t="str">
        <f>VLOOKUP(A11285,'Cor da Pele e Motivacao'!$A$2:$I$11399,6, FALSE)</f>
        <v>Parda</v>
      </c>
      <c r="K11285" s="2" t="str">
        <f>VLOOKUP(A11285,'Cor da Pele e Motivacao'!$A$2:$I$11399,8, FALSE)</f>
        <v>VIOLÊNCIA INTERPESSOAL</v>
      </c>
      <c r="L11285" s="2">
        <v>1</v>
      </c>
    </row>
    <row r="11286" spans="1:12" ht="15.75" customHeight="1" x14ac:dyDescent="0.25">
      <c r="A11286" t="str">
        <f>CONCATENATE(B11286,C11286,D11286,H11286,I11286,L11286)</f>
        <v>27122020HOMICIDIO471</v>
      </c>
      <c r="B11286" s="2">
        <v>27</v>
      </c>
      <c r="C11286" s="2">
        <v>12</v>
      </c>
      <c r="D11286" s="2">
        <v>2020</v>
      </c>
      <c r="E11286" s="2" t="s">
        <v>72</v>
      </c>
      <c r="F11286" s="2" t="s">
        <v>16</v>
      </c>
      <c r="G11286" s="2" t="s">
        <v>11</v>
      </c>
      <c r="H11286" s="2" t="s">
        <v>12</v>
      </c>
      <c r="I11286" s="2">
        <v>47</v>
      </c>
      <c r="J11286" s="2" t="str">
        <f>VLOOKUP(A11286,'Cor da Pele e Motivacao'!$A$2:$I$11399,6, FALSE)</f>
        <v>Parda</v>
      </c>
      <c r="K11286" s="2" t="str">
        <f>VLOOKUP(A11286,'Cor da Pele e Motivacao'!$A$2:$I$11399,8, FALSE)</f>
        <v>ATIVIDADES CRIMINAIS</v>
      </c>
      <c r="L11286" s="2">
        <v>1</v>
      </c>
    </row>
    <row r="11287" spans="1:12" ht="15.75" customHeight="1" x14ac:dyDescent="0.25">
      <c r="A11287" t="str">
        <f>CONCATENATE(B11287,C11287,D11287,H11287,I11287,L11287)</f>
        <v>27122020HOMICIDIO231</v>
      </c>
      <c r="B11287" s="2">
        <v>27</v>
      </c>
      <c r="C11287" s="2">
        <v>12</v>
      </c>
      <c r="D11287" s="2">
        <v>2020</v>
      </c>
      <c r="E11287" s="2" t="s">
        <v>18</v>
      </c>
      <c r="F11287" s="2" t="s">
        <v>16</v>
      </c>
      <c r="G11287" s="2" t="s">
        <v>11</v>
      </c>
      <c r="H11287" s="2" t="s">
        <v>12</v>
      </c>
      <c r="I11287" s="2">
        <v>23</v>
      </c>
      <c r="J11287" s="2" t="str">
        <f>VLOOKUP(A11287,'Cor da Pele e Motivacao'!$A$2:$I$11399,6, FALSE)</f>
        <v>Parda</v>
      </c>
      <c r="K11287" s="2" t="str">
        <f>VLOOKUP(A11287,'Cor da Pele e Motivacao'!$A$2:$I$11399,8, FALSE)</f>
        <v>ATIVIDADES CRIMINAIS</v>
      </c>
      <c r="L11287" s="2">
        <v>1</v>
      </c>
    </row>
    <row r="11288" spans="1:12" ht="15.75" customHeight="1" x14ac:dyDescent="0.25">
      <c r="A11288" t="str">
        <f>CONCATENATE(B11288,C11288,D11288,H11288,I11288,L11288)</f>
        <v>27122020HOMICIDIO501</v>
      </c>
      <c r="B11288" s="2">
        <v>27</v>
      </c>
      <c r="C11288" s="2">
        <v>12</v>
      </c>
      <c r="D11288" s="2">
        <v>2020</v>
      </c>
      <c r="E11288" s="2" t="s">
        <v>35</v>
      </c>
      <c r="F11288" s="2" t="s">
        <v>16</v>
      </c>
      <c r="G11288" s="2" t="s">
        <v>11</v>
      </c>
      <c r="H11288" s="2" t="s">
        <v>12</v>
      </c>
      <c r="I11288" s="2">
        <v>50</v>
      </c>
      <c r="J11288" s="2" t="str">
        <f>VLOOKUP(A11288,'Cor da Pele e Motivacao'!$A$2:$I$11399,6, FALSE)</f>
        <v>Parda</v>
      </c>
      <c r="K11288" s="2" t="str">
        <f>VLOOKUP(A11288,'Cor da Pele e Motivacao'!$A$2:$I$11399,8, FALSE)</f>
        <v>ATIVIDADES CRIMINAIS</v>
      </c>
      <c r="L11288" s="2">
        <v>1</v>
      </c>
    </row>
    <row r="11289" spans="1:12" ht="15.75" customHeight="1" x14ac:dyDescent="0.25">
      <c r="A11289" t="str">
        <f>CONCATENATE(B11289,C11289,D11289,H11289,I11289,L11289)</f>
        <v>27122020HOMICIDIO211</v>
      </c>
      <c r="B11289" s="2">
        <v>27</v>
      </c>
      <c r="C11289" s="2">
        <v>12</v>
      </c>
      <c r="D11289" s="2">
        <v>2020</v>
      </c>
      <c r="E11289" s="2" t="s">
        <v>23</v>
      </c>
      <c r="F11289" s="2" t="s">
        <v>14</v>
      </c>
      <c r="G11289" s="2" t="s">
        <v>11</v>
      </c>
      <c r="H11289" s="2" t="s">
        <v>12</v>
      </c>
      <c r="I11289" s="2">
        <v>21</v>
      </c>
      <c r="J11289" s="2" t="str">
        <f>VLOOKUP(A11289,'Cor da Pele e Motivacao'!$A$2:$I$11399,6, FALSE)</f>
        <v>Parda</v>
      </c>
      <c r="K11289" s="2" t="str">
        <f>VLOOKUP(A11289,'Cor da Pele e Motivacao'!$A$2:$I$11399,8, FALSE)</f>
        <v>ATIVIDADES CRIMINAIS</v>
      </c>
      <c r="L11289" s="2">
        <v>1</v>
      </c>
    </row>
    <row r="11290" spans="1:12" ht="15.75" customHeight="1" x14ac:dyDescent="0.25">
      <c r="A11290" t="str">
        <f>CONCATENATE(B11290,C11290,D11290,H11290,I11290,L11290)</f>
        <v>27122020HOMICIDIO1</v>
      </c>
      <c r="B11290" s="2">
        <v>27</v>
      </c>
      <c r="C11290" s="2">
        <v>12</v>
      </c>
      <c r="D11290" s="2">
        <v>2020</v>
      </c>
      <c r="E11290" s="2" t="s">
        <v>101</v>
      </c>
      <c r="F11290" s="2" t="s">
        <v>22</v>
      </c>
      <c r="G11290" s="2" t="s">
        <v>11</v>
      </c>
      <c r="H11290" s="2" t="s">
        <v>12</v>
      </c>
      <c r="I11290" s="2"/>
      <c r="J11290" s="2" t="str">
        <f>VLOOKUP(A11290,'Cor da Pele e Motivacao'!$A$2:$I$11399,6, FALSE)</f>
        <v>Parda</v>
      </c>
      <c r="K11290" s="2" t="str">
        <f>VLOOKUP(A11290,'Cor da Pele e Motivacao'!$A$2:$I$11399,8, FALSE)</f>
        <v>A DEFINIR</v>
      </c>
      <c r="L11290" s="2">
        <v>1</v>
      </c>
    </row>
    <row r="11291" spans="1:12" ht="15.75" customHeight="1" x14ac:dyDescent="0.25">
      <c r="A11291" t="str">
        <f>CONCATENATE(B11291,C11291,D11291,H11291,I11291,L11291)</f>
        <v>27122020HOMICIDIO201</v>
      </c>
      <c r="B11291" s="2">
        <v>27</v>
      </c>
      <c r="C11291" s="2">
        <v>12</v>
      </c>
      <c r="D11291" s="2">
        <v>2020</v>
      </c>
      <c r="E11291" s="2" t="s">
        <v>36</v>
      </c>
      <c r="F11291" s="2" t="s">
        <v>14</v>
      </c>
      <c r="G11291" s="2" t="s">
        <v>11</v>
      </c>
      <c r="H11291" s="2" t="s">
        <v>12</v>
      </c>
      <c r="I11291" s="2">
        <v>20</v>
      </c>
      <c r="J11291" s="2" t="str">
        <f>VLOOKUP(A11291,'Cor da Pele e Motivacao'!$A$2:$I$11399,6, FALSE)</f>
        <v>Parda</v>
      </c>
      <c r="K11291" s="2" t="str">
        <f>VLOOKUP(A11291,'Cor da Pele e Motivacao'!$A$2:$I$11399,8, FALSE)</f>
        <v>OUTRAS MOTIVAÇÕES</v>
      </c>
      <c r="L11291" s="2">
        <v>1</v>
      </c>
    </row>
    <row r="11292" spans="1:12" ht="15.75" customHeight="1" x14ac:dyDescent="0.25">
      <c r="A11292" t="str">
        <f>CONCATENATE(B11292,C11292,D11292,H11292,I11292,L11292)</f>
        <v>28122020HOMICIDIO361</v>
      </c>
      <c r="B11292" s="2">
        <v>28</v>
      </c>
      <c r="C11292" s="2">
        <v>12</v>
      </c>
      <c r="D11292" s="2">
        <v>2020</v>
      </c>
      <c r="E11292" s="2" t="s">
        <v>15</v>
      </c>
      <c r="F11292" s="2" t="s">
        <v>16</v>
      </c>
      <c r="G11292" s="2" t="s">
        <v>11</v>
      </c>
      <c r="H11292" s="2" t="s">
        <v>12</v>
      </c>
      <c r="I11292" s="2">
        <v>36</v>
      </c>
      <c r="J11292" s="2" t="str">
        <f>VLOOKUP(A11292,'Cor da Pele e Motivacao'!$A$2:$I$11399,6, FALSE)</f>
        <v>Parda</v>
      </c>
      <c r="K11292" s="2" t="str">
        <f>VLOOKUP(A11292,'Cor da Pele e Motivacao'!$A$2:$I$11399,8, FALSE)</f>
        <v>VIOLÊNCIA INTERPESSOAL</v>
      </c>
      <c r="L11292" s="2">
        <v>1</v>
      </c>
    </row>
    <row r="11293" spans="1:12" ht="15.75" customHeight="1" x14ac:dyDescent="0.25">
      <c r="A11293" t="str">
        <f>CONCATENATE(B11293,C11293,D11293,H11293,I11293,L11293)</f>
        <v>28122020HOMICIDIO411</v>
      </c>
      <c r="B11293" s="2">
        <v>28</v>
      </c>
      <c r="C11293" s="2">
        <v>12</v>
      </c>
      <c r="D11293" s="2">
        <v>2020</v>
      </c>
      <c r="E11293" s="2" t="s">
        <v>78</v>
      </c>
      <c r="F11293" s="2" t="s">
        <v>14</v>
      </c>
      <c r="G11293" s="2" t="s">
        <v>11</v>
      </c>
      <c r="H11293" s="2" t="s">
        <v>12</v>
      </c>
      <c r="I11293" s="2">
        <v>41</v>
      </c>
      <c r="J11293" s="2" t="str">
        <f>VLOOKUP(A11293,'Cor da Pele e Motivacao'!$A$2:$I$11399,6, FALSE)</f>
        <v>Parda</v>
      </c>
      <c r="K11293" s="2" t="str">
        <f>VLOOKUP(A11293,'Cor da Pele e Motivacao'!$A$2:$I$11399,8, FALSE)</f>
        <v>ATIVIDADES CRIMINAIS</v>
      </c>
      <c r="L11293" s="2">
        <v>1</v>
      </c>
    </row>
    <row r="11294" spans="1:12" ht="15.75" customHeight="1" x14ac:dyDescent="0.25">
      <c r="A11294" t="str">
        <f>CONCATENATE(B11294,C11294,D11294,H11294,I11294,L11294)</f>
        <v>28122020HOMICIDIO271</v>
      </c>
      <c r="B11294" s="2">
        <v>28</v>
      </c>
      <c r="C11294" s="2">
        <v>12</v>
      </c>
      <c r="D11294" s="2">
        <v>2020</v>
      </c>
      <c r="E11294" s="2" t="s">
        <v>20</v>
      </c>
      <c r="F11294" s="2" t="s">
        <v>14</v>
      </c>
      <c r="G11294" s="2" t="s">
        <v>11</v>
      </c>
      <c r="H11294" s="2" t="s">
        <v>12</v>
      </c>
      <c r="I11294" s="2">
        <v>27</v>
      </c>
      <c r="J11294" s="2" t="str">
        <f>VLOOKUP(A11294,'Cor da Pele e Motivacao'!$A$2:$I$11399,6, FALSE)</f>
        <v>Parda</v>
      </c>
      <c r="K11294" s="2" t="str">
        <f>VLOOKUP(A11294,'Cor da Pele e Motivacao'!$A$2:$I$11399,8, FALSE)</f>
        <v>ATIVIDADES CRIMINAIS</v>
      </c>
      <c r="L11294" s="2">
        <v>1</v>
      </c>
    </row>
    <row r="11295" spans="1:12" ht="15.75" customHeight="1" x14ac:dyDescent="0.25">
      <c r="A11295" t="str">
        <f>CONCATENATE(B11295,C11295,D11295,H11295,I11295,L11295)</f>
        <v>28122020HOMICIDIO261</v>
      </c>
      <c r="B11295" s="2">
        <v>28</v>
      </c>
      <c r="C11295" s="2">
        <v>12</v>
      </c>
      <c r="D11295" s="2">
        <v>2020</v>
      </c>
      <c r="E11295" s="2" t="s">
        <v>25</v>
      </c>
      <c r="F11295" s="2" t="s">
        <v>25</v>
      </c>
      <c r="G11295" s="2" t="s">
        <v>28</v>
      </c>
      <c r="H11295" s="2" t="s">
        <v>12</v>
      </c>
      <c r="I11295" s="2">
        <v>26</v>
      </c>
      <c r="J11295" s="2" t="str">
        <f>VLOOKUP(A11295,'Cor da Pele e Motivacao'!$A$2:$I$11399,6, FALSE)</f>
        <v>Parda</v>
      </c>
      <c r="K11295" s="2" t="str">
        <f>VLOOKUP(A11295,'Cor da Pele e Motivacao'!$A$2:$I$11399,8, FALSE)</f>
        <v>ATIVIDADES CRIMINAIS</v>
      </c>
      <c r="L11295" s="2">
        <v>1</v>
      </c>
    </row>
    <row r="11296" spans="1:12" ht="15.75" customHeight="1" x14ac:dyDescent="0.25">
      <c r="A11296" t="str">
        <f>CONCATENATE(B11296,C11296,D11296,H11296,I11296,L11296)</f>
        <v>28122020HOMICIDIO191</v>
      </c>
      <c r="B11296" s="2">
        <v>28</v>
      </c>
      <c r="C11296" s="2">
        <v>12</v>
      </c>
      <c r="D11296" s="2">
        <v>2020</v>
      </c>
      <c r="E11296" s="2" t="s">
        <v>25</v>
      </c>
      <c r="F11296" s="2" t="s">
        <v>25</v>
      </c>
      <c r="G11296" s="2" t="s">
        <v>11</v>
      </c>
      <c r="H11296" s="2" t="s">
        <v>12</v>
      </c>
      <c r="I11296" s="2">
        <v>19</v>
      </c>
      <c r="J11296" s="2" t="str">
        <f>VLOOKUP(A11296,'Cor da Pele e Motivacao'!$A$2:$I$11399,6, FALSE)</f>
        <v>Parda</v>
      </c>
      <c r="K11296" s="2" t="str">
        <f>VLOOKUP(A11296,'Cor da Pele e Motivacao'!$A$2:$I$11399,8, FALSE)</f>
        <v>ATIVIDADES CRIMINAIS</v>
      </c>
      <c r="L11296" s="2">
        <v>1</v>
      </c>
    </row>
    <row r="11297" spans="1:12" ht="15.75" customHeight="1" x14ac:dyDescent="0.25">
      <c r="A11297" t="str">
        <f>CONCATENATE(B11297,C11297,D11297,H11297,I11297,L11297)</f>
        <v>28122020HOMICIDIO471</v>
      </c>
      <c r="B11297" s="2">
        <v>28</v>
      </c>
      <c r="C11297" s="2">
        <v>12</v>
      </c>
      <c r="D11297" s="2">
        <v>2020</v>
      </c>
      <c r="E11297" s="2" t="s">
        <v>25</v>
      </c>
      <c r="F11297" s="2" t="s">
        <v>25</v>
      </c>
      <c r="G11297" s="2" t="s">
        <v>11</v>
      </c>
      <c r="H11297" s="2" t="s">
        <v>12</v>
      </c>
      <c r="I11297" s="2">
        <v>47</v>
      </c>
      <c r="J11297" s="2" t="str">
        <f>VLOOKUP(A11297,'Cor da Pele e Motivacao'!$A$2:$I$11399,6, FALSE)</f>
        <v>Parda</v>
      </c>
      <c r="K11297" s="2" t="str">
        <f>VLOOKUP(A11297,'Cor da Pele e Motivacao'!$A$2:$I$11399,8, FALSE)</f>
        <v>ATIVIDADES CRIMINAIS</v>
      </c>
      <c r="L11297" s="2">
        <v>1</v>
      </c>
    </row>
    <row r="11298" spans="1:12" ht="15.75" customHeight="1" x14ac:dyDescent="0.25">
      <c r="A11298" t="str">
        <f>CONCATENATE(B11298,C11298,D11298,H11298,I11298,L11298)</f>
        <v>29122020HOMICIDIO201</v>
      </c>
      <c r="B11298" s="2">
        <v>29</v>
      </c>
      <c r="C11298" s="2">
        <v>12</v>
      </c>
      <c r="D11298" s="2">
        <v>2020</v>
      </c>
      <c r="E11298" s="2" t="s">
        <v>15</v>
      </c>
      <c r="F11298" s="2" t="s">
        <v>16</v>
      </c>
      <c r="G11298" s="2" t="s">
        <v>11</v>
      </c>
      <c r="H11298" s="2" t="s">
        <v>12</v>
      </c>
      <c r="I11298" s="2">
        <v>20</v>
      </c>
      <c r="J11298" s="2" t="str">
        <f>VLOOKUP(A11298,'Cor da Pele e Motivacao'!$A$2:$I$11399,6, FALSE)</f>
        <v>Parda</v>
      </c>
      <c r="K11298" s="2" t="str">
        <f>VLOOKUP(A11298,'Cor da Pele e Motivacao'!$A$2:$I$11399,8, FALSE)</f>
        <v>ATIVIDADES CRIMINAIS</v>
      </c>
      <c r="L11298" s="2">
        <v>1</v>
      </c>
    </row>
    <row r="11299" spans="1:12" ht="15.75" customHeight="1" x14ac:dyDescent="0.25">
      <c r="A11299" t="str">
        <f>CONCATENATE(B11299,C11299,D11299,H11299,I11299,L11299)</f>
        <v>29122020HOMICIDIO501</v>
      </c>
      <c r="B11299" s="2">
        <v>29</v>
      </c>
      <c r="C11299" s="2">
        <v>12</v>
      </c>
      <c r="D11299" s="2">
        <v>2020</v>
      </c>
      <c r="E11299" s="2" t="s">
        <v>63</v>
      </c>
      <c r="F11299" s="2" t="s">
        <v>22</v>
      </c>
      <c r="G11299" s="2" t="s">
        <v>11</v>
      </c>
      <c r="H11299" s="2" t="s">
        <v>12</v>
      </c>
      <c r="I11299" s="2">
        <v>50</v>
      </c>
      <c r="J11299" s="2" t="str">
        <f>VLOOKUP(A11299,'Cor da Pele e Motivacao'!$A$2:$I$11399,6, FALSE)</f>
        <v>Parda</v>
      </c>
      <c r="K11299" s="2" t="str">
        <f>VLOOKUP(A11299,'Cor da Pele e Motivacao'!$A$2:$I$11399,8, FALSE)</f>
        <v>OUTRAS MOTIVAÇÕES</v>
      </c>
      <c r="L11299" s="2">
        <v>1</v>
      </c>
    </row>
    <row r="11300" spans="1:12" ht="15.75" customHeight="1" x14ac:dyDescent="0.25">
      <c r="A11300" t="str">
        <f>CONCATENATE(B11300,C11300,D11300,H11300,I11300,L11300)</f>
        <v>29122020HOMICIDIO201</v>
      </c>
      <c r="B11300" s="2">
        <v>29</v>
      </c>
      <c r="C11300" s="2">
        <v>12</v>
      </c>
      <c r="D11300" s="2">
        <v>2020</v>
      </c>
      <c r="E11300" s="2" t="s">
        <v>19</v>
      </c>
      <c r="F11300" s="2" t="s">
        <v>14</v>
      </c>
      <c r="G11300" s="2" t="s">
        <v>11</v>
      </c>
      <c r="H11300" s="2" t="s">
        <v>12</v>
      </c>
      <c r="I11300" s="2">
        <v>20</v>
      </c>
      <c r="J11300" s="2" t="str">
        <f>VLOOKUP(A11300,'Cor da Pele e Motivacao'!$A$2:$I$11399,6, FALSE)</f>
        <v>Parda</v>
      </c>
      <c r="K11300" s="2" t="str">
        <f>VLOOKUP(A11300,'Cor da Pele e Motivacao'!$A$2:$I$11399,8, FALSE)</f>
        <v>ATIVIDADES CRIMINAIS</v>
      </c>
      <c r="L11300" s="2">
        <v>1</v>
      </c>
    </row>
    <row r="11301" spans="1:12" ht="15.75" customHeight="1" x14ac:dyDescent="0.25">
      <c r="A11301" t="str">
        <f>CONCATENATE(B11301,C11301,D11301,H11301,I11301,L11301)</f>
        <v>29122020HOMICIDIO471</v>
      </c>
      <c r="B11301" s="2">
        <v>29</v>
      </c>
      <c r="C11301" s="2">
        <v>12</v>
      </c>
      <c r="D11301" s="2">
        <v>2020</v>
      </c>
      <c r="E11301" s="2" t="s">
        <v>78</v>
      </c>
      <c r="F11301" s="2" t="s">
        <v>14</v>
      </c>
      <c r="G11301" s="2" t="s">
        <v>11</v>
      </c>
      <c r="H11301" s="2" t="s">
        <v>12</v>
      </c>
      <c r="I11301" s="2">
        <v>47</v>
      </c>
      <c r="J11301" s="2" t="str">
        <f>VLOOKUP(A11301,'Cor da Pele e Motivacao'!$A$2:$I$11399,6, FALSE)</f>
        <v>Parda</v>
      </c>
      <c r="K11301" s="2" t="str">
        <f>VLOOKUP(A11301,'Cor da Pele e Motivacao'!$A$2:$I$11399,8, FALSE)</f>
        <v>ATIVIDADES CRIMINAIS</v>
      </c>
      <c r="L11301" s="2">
        <v>1</v>
      </c>
    </row>
    <row r="11302" spans="1:12" ht="15.75" customHeight="1" x14ac:dyDescent="0.25">
      <c r="A11302" t="str">
        <f>CONCATENATE(B11302,C11302,D11302,H11302,I11302,L11302)</f>
        <v>29122020HOMICIDIO331</v>
      </c>
      <c r="B11302" s="2">
        <v>29</v>
      </c>
      <c r="C11302" s="2">
        <v>12</v>
      </c>
      <c r="D11302" s="2">
        <v>2020</v>
      </c>
      <c r="E11302" s="2" t="s">
        <v>20</v>
      </c>
      <c r="F11302" s="2" t="s">
        <v>14</v>
      </c>
      <c r="G11302" s="2" t="s">
        <v>11</v>
      </c>
      <c r="H11302" s="2" t="s">
        <v>12</v>
      </c>
      <c r="I11302" s="2">
        <v>33</v>
      </c>
      <c r="J11302" s="2" t="str">
        <f>VLOOKUP(A11302,'Cor da Pele e Motivacao'!$A$2:$I$11399,6, FALSE)</f>
        <v>Parda</v>
      </c>
      <c r="K11302" s="2" t="str">
        <f>VLOOKUP(A11302,'Cor da Pele e Motivacao'!$A$2:$I$11399,8, FALSE)</f>
        <v>ATIVIDADES CRIMINAIS</v>
      </c>
      <c r="L11302" s="2">
        <v>1</v>
      </c>
    </row>
    <row r="11303" spans="1:12" ht="15.75" customHeight="1" x14ac:dyDescent="0.25">
      <c r="A11303" t="str">
        <f>CONCATENATE(B11303,C11303,D11303,H11303,I11303,L11303)</f>
        <v>29122020HOMICIDIO221</v>
      </c>
      <c r="B11303" s="2">
        <v>29</v>
      </c>
      <c r="C11303" s="2">
        <v>12</v>
      </c>
      <c r="D11303" s="2">
        <v>2020</v>
      </c>
      <c r="E11303" s="2" t="s">
        <v>23</v>
      </c>
      <c r="F11303" s="2" t="s">
        <v>14</v>
      </c>
      <c r="G11303" s="2" t="s">
        <v>11</v>
      </c>
      <c r="H11303" s="2" t="s">
        <v>12</v>
      </c>
      <c r="I11303" s="2">
        <v>22</v>
      </c>
      <c r="J11303" s="2" t="str">
        <f>VLOOKUP(A11303,'Cor da Pele e Motivacao'!$A$2:$I$11399,6, FALSE)</f>
        <v>Parda</v>
      </c>
      <c r="K11303" s="2" t="str">
        <f>VLOOKUP(A11303,'Cor da Pele e Motivacao'!$A$2:$I$11399,8, FALSE)</f>
        <v>ATIVIDADES CRIMINAIS</v>
      </c>
      <c r="L11303" s="2">
        <v>1</v>
      </c>
    </row>
    <row r="11304" spans="1:12" ht="15.75" customHeight="1" x14ac:dyDescent="0.25">
      <c r="A11304" t="str">
        <f>CONCATENATE(B11304,C11304,D11304,H11304,I11304,L11304)</f>
        <v>30122020HOMICIDIO311</v>
      </c>
      <c r="B11304" s="2">
        <v>30</v>
      </c>
      <c r="C11304" s="2">
        <v>12</v>
      </c>
      <c r="D11304" s="2">
        <v>2020</v>
      </c>
      <c r="E11304" s="2" t="s">
        <v>198</v>
      </c>
      <c r="F11304" s="2" t="s">
        <v>10</v>
      </c>
      <c r="G11304" s="2" t="s">
        <v>11</v>
      </c>
      <c r="H11304" s="2" t="s">
        <v>12</v>
      </c>
      <c r="I11304" s="2">
        <v>31</v>
      </c>
      <c r="J11304" s="2" t="str">
        <f>VLOOKUP(A11304,'Cor da Pele e Motivacao'!$A$2:$I$11399,6, FALSE)</f>
        <v>Parda</v>
      </c>
      <c r="K11304" s="2" t="str">
        <f>VLOOKUP(A11304,'Cor da Pele e Motivacao'!$A$2:$I$11399,8, FALSE)</f>
        <v>ATIVIDADES CRIMINAIS</v>
      </c>
      <c r="L11304" s="2">
        <v>1</v>
      </c>
    </row>
    <row r="11305" spans="1:12" ht="15.75" customHeight="1" x14ac:dyDescent="0.25">
      <c r="A11305" t="str">
        <f>CONCATENATE(B11305,C11305,D11305,H11305,I11305,L11305)</f>
        <v>30122020HOMICIDIO461</v>
      </c>
      <c r="B11305" s="2">
        <v>30</v>
      </c>
      <c r="C11305" s="2">
        <v>12</v>
      </c>
      <c r="D11305" s="2">
        <v>2020</v>
      </c>
      <c r="E11305" s="2" t="s">
        <v>134</v>
      </c>
      <c r="F11305" s="2" t="s">
        <v>22</v>
      </c>
      <c r="G11305" s="2" t="s">
        <v>11</v>
      </c>
      <c r="H11305" s="2" t="s">
        <v>12</v>
      </c>
      <c r="I11305" s="2">
        <v>46</v>
      </c>
      <c r="J11305" s="2" t="str">
        <f>VLOOKUP(A11305,'Cor da Pele e Motivacao'!$A$2:$I$11399,6, FALSE)</f>
        <v>Parda</v>
      </c>
      <c r="K11305" s="2" t="str">
        <f>VLOOKUP(A11305,'Cor da Pele e Motivacao'!$A$2:$I$11399,8, FALSE)</f>
        <v>VIOLÊNCIA INTERPESSOAL</v>
      </c>
      <c r="L11305" s="2">
        <v>1</v>
      </c>
    </row>
    <row r="11306" spans="1:12" ht="15.75" customHeight="1" x14ac:dyDescent="0.25">
      <c r="A11306" t="str">
        <f>CONCATENATE(B11306,C11306,D11306,H11306,I11306,L11306)</f>
        <v>30122020HOMICIDIO401</v>
      </c>
      <c r="B11306" s="2">
        <v>30</v>
      </c>
      <c r="C11306" s="2">
        <v>12</v>
      </c>
      <c r="D11306" s="2">
        <v>2020</v>
      </c>
      <c r="E11306" s="2" t="s">
        <v>89</v>
      </c>
      <c r="F11306" s="2" t="s">
        <v>16</v>
      </c>
      <c r="G11306" s="2" t="s">
        <v>11</v>
      </c>
      <c r="H11306" s="2" t="s">
        <v>12</v>
      </c>
      <c r="I11306" s="2">
        <v>40</v>
      </c>
      <c r="J11306" s="2" t="str">
        <f>VLOOKUP(A11306,'Cor da Pele e Motivacao'!$A$2:$I$11399,6, FALSE)</f>
        <v>Parda</v>
      </c>
      <c r="K11306" s="2" t="str">
        <f>VLOOKUP(A11306,'Cor da Pele e Motivacao'!$A$2:$I$11399,8, FALSE)</f>
        <v>VIOLÊNCIA INTERPESSOAL</v>
      </c>
      <c r="L11306" s="2">
        <v>1</v>
      </c>
    </row>
    <row r="11307" spans="1:12" ht="15.75" customHeight="1" x14ac:dyDescent="0.25">
      <c r="A11307" t="str">
        <f>CONCATENATE(B11307,C11307,D11307,H11307,I11307,L11307)</f>
        <v>30122020HOMICIDIO271</v>
      </c>
      <c r="B11307" s="2">
        <v>30</v>
      </c>
      <c r="C11307" s="2">
        <v>12</v>
      </c>
      <c r="D11307" s="2">
        <v>2020</v>
      </c>
      <c r="E11307" s="2" t="s">
        <v>41</v>
      </c>
      <c r="F11307" s="2" t="s">
        <v>22</v>
      </c>
      <c r="G11307" s="2" t="s">
        <v>11</v>
      </c>
      <c r="H11307" s="2" t="s">
        <v>12</v>
      </c>
      <c r="I11307" s="2">
        <v>27</v>
      </c>
      <c r="J11307" s="2" t="str">
        <f>VLOOKUP(A11307,'Cor da Pele e Motivacao'!$A$2:$I$11399,6, FALSE)</f>
        <v>Parda</v>
      </c>
      <c r="K11307" s="2" t="str">
        <f>VLOOKUP(A11307,'Cor da Pele e Motivacao'!$A$2:$I$11399,8, FALSE)</f>
        <v>ATIVIDADES CRIMINAIS</v>
      </c>
      <c r="L11307" s="2">
        <v>1</v>
      </c>
    </row>
    <row r="11308" spans="1:12" ht="15.75" customHeight="1" x14ac:dyDescent="0.25">
      <c r="A11308" t="str">
        <f>CONCATENATE(B11308,C11308,D11308,H11308,I11308,L11308)</f>
        <v>30122020HOMICIDIO211</v>
      </c>
      <c r="B11308" s="2">
        <v>30</v>
      </c>
      <c r="C11308" s="2">
        <v>12</v>
      </c>
      <c r="D11308" s="2">
        <v>2020</v>
      </c>
      <c r="E11308" s="2" t="s">
        <v>15</v>
      </c>
      <c r="F11308" s="2" t="s">
        <v>16</v>
      </c>
      <c r="G11308" s="2" t="s">
        <v>11</v>
      </c>
      <c r="H11308" s="2" t="s">
        <v>12</v>
      </c>
      <c r="I11308" s="2">
        <v>21</v>
      </c>
      <c r="J11308" s="2" t="str">
        <f>VLOOKUP(A11308,'Cor da Pele e Motivacao'!$A$2:$I$11399,6, FALSE)</f>
        <v>Parda</v>
      </c>
      <c r="K11308" s="2" t="str">
        <f>VLOOKUP(A11308,'Cor da Pele e Motivacao'!$A$2:$I$11399,8, FALSE)</f>
        <v>ATIVIDADES CRIMINAIS</v>
      </c>
      <c r="L11308" s="2">
        <v>1</v>
      </c>
    </row>
    <row r="11309" spans="1:12" ht="15.75" customHeight="1" x14ac:dyDescent="0.25">
      <c r="A11309" t="str">
        <f>CONCATENATE(B11309,C11309,D11309,H11309,I11309,L11309)</f>
        <v>30122020HOMICIDIO411</v>
      </c>
      <c r="B11309" s="2">
        <v>30</v>
      </c>
      <c r="C11309" s="2">
        <v>12</v>
      </c>
      <c r="D11309" s="2">
        <v>2020</v>
      </c>
      <c r="E11309" s="2" t="s">
        <v>19</v>
      </c>
      <c r="F11309" s="2" t="s">
        <v>14</v>
      </c>
      <c r="G11309" s="2" t="s">
        <v>11</v>
      </c>
      <c r="H11309" s="2" t="s">
        <v>12</v>
      </c>
      <c r="I11309" s="2">
        <v>41</v>
      </c>
      <c r="J11309" s="2" t="str">
        <f>VLOOKUP(A11309,'Cor da Pele e Motivacao'!$A$2:$I$11399,6, FALSE)</f>
        <v>Parda</v>
      </c>
      <c r="K11309" s="2" t="str">
        <f>VLOOKUP(A11309,'Cor da Pele e Motivacao'!$A$2:$I$11399,8, FALSE)</f>
        <v>ATIVIDADES CRIMINAIS</v>
      </c>
      <c r="L11309" s="2">
        <v>1</v>
      </c>
    </row>
    <row r="11310" spans="1:12" ht="15.75" customHeight="1" x14ac:dyDescent="0.25">
      <c r="A11310" t="str">
        <f>CONCATENATE(B11310,C11310,D11310,H11310,I11310,L11310)</f>
        <v>30122020HOMICIDIO311</v>
      </c>
      <c r="B11310" s="2">
        <v>30</v>
      </c>
      <c r="C11310" s="2">
        <v>12</v>
      </c>
      <c r="D11310" s="2">
        <v>2020</v>
      </c>
      <c r="E11310" s="2" t="s">
        <v>20</v>
      </c>
      <c r="F11310" s="2" t="s">
        <v>14</v>
      </c>
      <c r="G11310" s="2" t="s">
        <v>11</v>
      </c>
      <c r="H11310" s="2" t="s">
        <v>12</v>
      </c>
      <c r="I11310" s="2">
        <v>31</v>
      </c>
      <c r="J11310" s="2" t="str">
        <f>VLOOKUP(A11310,'Cor da Pele e Motivacao'!$A$2:$I$11399,6, FALSE)</f>
        <v>Parda</v>
      </c>
      <c r="K11310" s="2" t="str">
        <f>VLOOKUP(A11310,'Cor da Pele e Motivacao'!$A$2:$I$11399,8, FALSE)</f>
        <v>ATIVIDADES CRIMINAIS</v>
      </c>
      <c r="L11310" s="2">
        <v>1</v>
      </c>
    </row>
    <row r="11311" spans="1:12" ht="15.75" customHeight="1" x14ac:dyDescent="0.25">
      <c r="A11311" t="str">
        <f>CONCATENATE(B11311,C11311,D11311,H11311,I11311,L11311)</f>
        <v>30122020HOMICIDIO341</v>
      </c>
      <c r="B11311" s="2">
        <v>30</v>
      </c>
      <c r="C11311" s="2">
        <v>12</v>
      </c>
      <c r="D11311" s="2">
        <v>2020</v>
      </c>
      <c r="E11311" s="2" t="s">
        <v>70</v>
      </c>
      <c r="F11311" s="2" t="s">
        <v>16</v>
      </c>
      <c r="G11311" s="2" t="s">
        <v>11</v>
      </c>
      <c r="H11311" s="2" t="s">
        <v>12</v>
      </c>
      <c r="I11311" s="2">
        <v>34</v>
      </c>
      <c r="J11311" s="2" t="str">
        <f>VLOOKUP(A11311,'Cor da Pele e Motivacao'!$A$2:$I$11399,6, FALSE)</f>
        <v>Parda</v>
      </c>
      <c r="K11311" s="2" t="str">
        <f>VLOOKUP(A11311,'Cor da Pele e Motivacao'!$A$2:$I$11399,8, FALSE)</f>
        <v>ATIVIDADES CRIMINAIS</v>
      </c>
      <c r="L11311" s="2">
        <v>1</v>
      </c>
    </row>
    <row r="11312" spans="1:12" ht="15.75" customHeight="1" x14ac:dyDescent="0.25">
      <c r="A11312" t="str">
        <f>CONCATENATE(B11312,C11312,D11312,H11312,I11312,L11312)</f>
        <v>30122020HOMICIDIO271</v>
      </c>
      <c r="B11312" s="2">
        <v>30</v>
      </c>
      <c r="C11312" s="2">
        <v>12</v>
      </c>
      <c r="D11312" s="2">
        <v>2020</v>
      </c>
      <c r="E11312" s="2" t="s">
        <v>36</v>
      </c>
      <c r="F11312" s="2" t="s">
        <v>14</v>
      </c>
      <c r="G11312" s="2" t="s">
        <v>11</v>
      </c>
      <c r="H11312" s="2" t="s">
        <v>12</v>
      </c>
      <c r="I11312" s="2">
        <v>27</v>
      </c>
      <c r="J11312" s="2" t="str">
        <f>VLOOKUP(A11312,'Cor da Pele e Motivacao'!$A$2:$I$11399,6, FALSE)</f>
        <v>Parda</v>
      </c>
      <c r="K11312" s="2" t="str">
        <f>VLOOKUP(A11312,'Cor da Pele e Motivacao'!$A$2:$I$11399,8, FALSE)</f>
        <v>ATIVIDADES CRIMINAIS</v>
      </c>
      <c r="L11312" s="2">
        <v>1</v>
      </c>
    </row>
    <row r="11313" spans="1:12" ht="15.75" customHeight="1" x14ac:dyDescent="0.25">
      <c r="A11313" t="str">
        <f>CONCATENATE(B11313,C11313,D11313,H11313,I11313,L11313)</f>
        <v>30122020FEMINICIDIO281</v>
      </c>
      <c r="B11313" s="2">
        <v>30</v>
      </c>
      <c r="C11313" s="2">
        <v>12</v>
      </c>
      <c r="D11313" s="2">
        <v>2020</v>
      </c>
      <c r="E11313" s="2" t="s">
        <v>24</v>
      </c>
      <c r="F11313" s="2" t="s">
        <v>10</v>
      </c>
      <c r="G11313" s="2" t="s">
        <v>28</v>
      </c>
      <c r="H11313" s="2" t="s">
        <v>29</v>
      </c>
      <c r="I11313" s="2">
        <v>28</v>
      </c>
      <c r="J11313" s="2" t="str">
        <f>VLOOKUP(A11313,'Cor da Pele e Motivacao'!$A$2:$I$11399,6, FALSE)</f>
        <v>Parda</v>
      </c>
      <c r="K11313" s="2" t="str">
        <f>VLOOKUP(A11313,'Cor da Pele e Motivacao'!$A$2:$I$11399,8, FALSE)</f>
        <v>FEMINICIDIO</v>
      </c>
      <c r="L11313" s="2">
        <v>1</v>
      </c>
    </row>
    <row r="11314" spans="1:12" ht="15.75" customHeight="1" x14ac:dyDescent="0.25">
      <c r="A11314" t="str">
        <f>CONCATENATE(B11314,C11314,D11314,H11314,I11314,L11314)</f>
        <v>30122020HOMICIDIO191</v>
      </c>
      <c r="B11314" s="2">
        <v>30</v>
      </c>
      <c r="C11314" s="2">
        <v>12</v>
      </c>
      <c r="D11314" s="2">
        <v>2020</v>
      </c>
      <c r="E11314" s="2" t="s">
        <v>24</v>
      </c>
      <c r="F11314" s="2" t="s">
        <v>10</v>
      </c>
      <c r="G11314" s="2" t="s">
        <v>11</v>
      </c>
      <c r="H11314" s="2" t="s">
        <v>12</v>
      </c>
      <c r="I11314" s="2">
        <v>19</v>
      </c>
      <c r="J11314" s="2" t="str">
        <f>VLOOKUP(A11314,'Cor da Pele e Motivacao'!$A$2:$I$11399,6, FALSE)</f>
        <v>Parda</v>
      </c>
      <c r="K11314" s="2" t="str">
        <f>VLOOKUP(A11314,'Cor da Pele e Motivacao'!$A$2:$I$11399,8, FALSE)</f>
        <v>ATIVIDADES CRIMINAIS</v>
      </c>
      <c r="L11314" s="2">
        <v>1</v>
      </c>
    </row>
    <row r="11315" spans="1:12" ht="15.75" customHeight="1" x14ac:dyDescent="0.25">
      <c r="A11315" t="str">
        <f>CONCATENATE(B11315,C11315,D11315,H11315,I11315,L11315)</f>
        <v>30122020HOMICIDIO381</v>
      </c>
      <c r="B11315" s="2">
        <v>30</v>
      </c>
      <c r="C11315" s="2">
        <v>12</v>
      </c>
      <c r="D11315" s="2">
        <v>2020</v>
      </c>
      <c r="E11315" s="2" t="s">
        <v>24</v>
      </c>
      <c r="F11315" s="2" t="s">
        <v>10</v>
      </c>
      <c r="G11315" s="2" t="s">
        <v>11</v>
      </c>
      <c r="H11315" s="2" t="s">
        <v>12</v>
      </c>
      <c r="I11315" s="2">
        <v>38</v>
      </c>
      <c r="J11315" s="2" t="str">
        <f>VLOOKUP(A11315,'Cor da Pele e Motivacao'!$A$2:$I$11399,6, FALSE)</f>
        <v>Parda</v>
      </c>
      <c r="K11315" s="2" t="str">
        <f>VLOOKUP(A11315,'Cor da Pele e Motivacao'!$A$2:$I$11399,8, FALSE)</f>
        <v>ATIVIDADES CRIMINAIS</v>
      </c>
      <c r="L11315" s="2">
        <v>1</v>
      </c>
    </row>
    <row r="11316" spans="1:12" ht="15.75" customHeight="1" x14ac:dyDescent="0.25">
      <c r="A11316" t="str">
        <f>CONCATENATE(B11316,C11316,D11316,H11316,I11316,L11316)</f>
        <v>30122020HOMICIDIO241</v>
      </c>
      <c r="B11316" s="2">
        <v>30</v>
      </c>
      <c r="C11316" s="2">
        <v>12</v>
      </c>
      <c r="D11316" s="2">
        <v>2020</v>
      </c>
      <c r="E11316" s="2" t="s">
        <v>25</v>
      </c>
      <c r="F11316" s="2" t="s">
        <v>25</v>
      </c>
      <c r="G11316" s="2" t="s">
        <v>11</v>
      </c>
      <c r="H11316" s="2" t="s">
        <v>12</v>
      </c>
      <c r="I11316" s="2">
        <v>24</v>
      </c>
      <c r="J11316" s="2" t="str">
        <f>VLOOKUP(A11316,'Cor da Pele e Motivacao'!$A$2:$I$11399,6, FALSE)</f>
        <v>Parda</v>
      </c>
      <c r="K11316" s="2" t="str">
        <f>VLOOKUP(A11316,'Cor da Pele e Motivacao'!$A$2:$I$11399,8, FALSE)</f>
        <v>ATIVIDADES CRIMINAIS</v>
      </c>
      <c r="L11316" s="2">
        <v>1</v>
      </c>
    </row>
    <row r="11317" spans="1:12" ht="15.75" customHeight="1" x14ac:dyDescent="0.25">
      <c r="A11317" t="str">
        <f>CONCATENATE(B11317,C11317,D11317,H11317,I11317,L11317)</f>
        <v>30122020HOMICIDIO181</v>
      </c>
      <c r="B11317" s="2">
        <v>30</v>
      </c>
      <c r="C11317" s="2">
        <v>12</v>
      </c>
      <c r="D11317" s="2">
        <v>2020</v>
      </c>
      <c r="E11317" s="2" t="s">
        <v>172</v>
      </c>
      <c r="F11317" s="2" t="s">
        <v>10</v>
      </c>
      <c r="G11317" s="2" t="s">
        <v>11</v>
      </c>
      <c r="H11317" s="2" t="s">
        <v>12</v>
      </c>
      <c r="I11317" s="2">
        <v>18</v>
      </c>
      <c r="J11317" s="2" t="str">
        <f>VLOOKUP(A11317,'Cor da Pele e Motivacao'!$A$2:$I$11399,6, FALSE)</f>
        <v>Parda</v>
      </c>
      <c r="K11317" s="2" t="str">
        <f>VLOOKUP(A11317,'Cor da Pele e Motivacao'!$A$2:$I$11399,8, FALSE)</f>
        <v>EXCLUDENTE DE ILICITUDE</v>
      </c>
      <c r="L11317" s="2">
        <v>1</v>
      </c>
    </row>
    <row r="11318" spans="1:12" ht="15.75" customHeight="1" x14ac:dyDescent="0.25">
      <c r="A11318" t="str">
        <f>CONCATENATE(B11318,C11318,D11318,H11318,I11318,L11318)</f>
        <v>31122020HOMICIDIO251</v>
      </c>
      <c r="B11318" s="2">
        <v>31</v>
      </c>
      <c r="C11318" s="2">
        <v>12</v>
      </c>
      <c r="D11318" s="2">
        <v>2020</v>
      </c>
      <c r="E11318" s="2" t="s">
        <v>60</v>
      </c>
      <c r="F11318" s="2" t="s">
        <v>22</v>
      </c>
      <c r="G11318" s="2" t="s">
        <v>11</v>
      </c>
      <c r="H11318" s="2" t="s">
        <v>12</v>
      </c>
      <c r="I11318" s="2">
        <v>25</v>
      </c>
      <c r="J11318" s="2" t="str">
        <f>VLOOKUP(A11318,'Cor da Pele e Motivacao'!$A$2:$I$11399,6, FALSE)</f>
        <v>Parda</v>
      </c>
      <c r="K11318" s="2" t="str">
        <f>VLOOKUP(A11318,'Cor da Pele e Motivacao'!$A$2:$I$11399,8, FALSE)</f>
        <v>VIOLÊNCIA INTERPESSOAL</v>
      </c>
      <c r="L11318" s="2">
        <v>1</v>
      </c>
    </row>
    <row r="11319" spans="1:12" ht="15.75" customHeight="1" x14ac:dyDescent="0.25">
      <c r="A11319" t="str">
        <f>CONCATENATE(B11319,C11319,D11319,H11319,I11319,L11319)</f>
        <v>31122020HOMICIDIO611</v>
      </c>
      <c r="B11319" s="2">
        <v>31</v>
      </c>
      <c r="C11319" s="2">
        <v>12</v>
      </c>
      <c r="D11319" s="2">
        <v>2020</v>
      </c>
      <c r="E11319" s="2" t="s">
        <v>36</v>
      </c>
      <c r="F11319" s="2" t="s">
        <v>14</v>
      </c>
      <c r="G11319" s="2" t="s">
        <v>11</v>
      </c>
      <c r="H11319" s="2" t="s">
        <v>12</v>
      </c>
      <c r="I11319" s="2">
        <v>61</v>
      </c>
      <c r="J11319" s="2" t="str">
        <f>VLOOKUP(A11319,'Cor da Pele e Motivacao'!$A$2:$I$11399,6, FALSE)</f>
        <v>Parda</v>
      </c>
      <c r="K11319" s="2" t="str">
        <f>VLOOKUP(A11319,'Cor da Pele e Motivacao'!$A$2:$I$11399,8, FALSE)</f>
        <v>ATIVIDADES CRIMINAIS</v>
      </c>
      <c r="L11319" s="2">
        <v>1</v>
      </c>
    </row>
    <row r="11320" spans="1:12" ht="15.75" customHeight="1" x14ac:dyDescent="0.25">
      <c r="A11320" t="str">
        <f>CONCATENATE(B11320,C11320,D11320,H11320,I11320,L11320)</f>
        <v>31122020HOMICIDIO351</v>
      </c>
      <c r="B11320" s="2">
        <v>31</v>
      </c>
      <c r="C11320" s="2">
        <v>12</v>
      </c>
      <c r="D11320" s="2">
        <v>2020</v>
      </c>
      <c r="E11320" s="2" t="s">
        <v>38</v>
      </c>
      <c r="F11320" s="2" t="s">
        <v>22</v>
      </c>
      <c r="G11320" s="2" t="s">
        <v>11</v>
      </c>
      <c r="H11320" s="2" t="s">
        <v>12</v>
      </c>
      <c r="I11320" s="2">
        <v>35</v>
      </c>
      <c r="J11320" s="2"/>
      <c r="K11320" s="2"/>
      <c r="L11320" s="2">
        <v>1</v>
      </c>
    </row>
    <row r="11321" spans="1:12" ht="15.75" customHeight="1" x14ac:dyDescent="0.25">
      <c r="A11321" t="str">
        <f>CONCATENATE(B11321,C11321,D11321,H11321,I11321,L11321)</f>
        <v>31122020HOMICIDIO501</v>
      </c>
      <c r="B11321" s="2">
        <v>31</v>
      </c>
      <c r="C11321" s="2">
        <v>12</v>
      </c>
      <c r="D11321" s="2">
        <v>2020</v>
      </c>
      <c r="E11321" s="2" t="s">
        <v>38</v>
      </c>
      <c r="F11321" s="2" t="s">
        <v>22</v>
      </c>
      <c r="G11321" s="2" t="s">
        <v>11</v>
      </c>
      <c r="H11321" s="2" t="s">
        <v>12</v>
      </c>
      <c r="I11321" s="2">
        <v>50</v>
      </c>
      <c r="J11321" s="2" t="str">
        <f>VLOOKUP(A11321,'Cor da Pele e Motivacao'!$A$2:$I$11399,6, FALSE)</f>
        <v>Parda</v>
      </c>
      <c r="K11321" s="2" t="str">
        <f>VLOOKUP(A11321,'Cor da Pele e Motivacao'!$A$2:$I$11399,8, FALSE)</f>
        <v>ATIVIDADES CRIMINAIS</v>
      </c>
      <c r="L11321" s="2">
        <v>1</v>
      </c>
    </row>
  </sheetData>
  <autoFilter ref="B1:L11321"/>
  <conditionalFormatting sqref="A1:A11321">
    <cfRule type="duplicateValues" dxfId="0" priority="1"/>
  </conditionalFormatting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1399"/>
  <sheetViews>
    <sheetView tabSelected="1" topLeftCell="A67" workbookViewId="0">
      <selection activeCell="A21" sqref="A21"/>
    </sheetView>
  </sheetViews>
  <sheetFormatPr defaultColWidth="12.625" defaultRowHeight="15" customHeight="1" x14ac:dyDescent="0.2"/>
  <cols>
    <col min="1" max="1" width="51" bestFit="1" customWidth="1"/>
    <col min="8" max="8" width="19.625" bestFit="1" customWidth="1"/>
  </cols>
  <sheetData>
    <row r="1" spans="1:11" ht="15" customHeight="1" thickBot="1" x14ac:dyDescent="0.25">
      <c r="A1" t="s">
        <v>223</v>
      </c>
      <c r="B1" s="3" t="s">
        <v>204</v>
      </c>
      <c r="C1" s="3" t="s">
        <v>205</v>
      </c>
      <c r="D1" s="3" t="s">
        <v>206</v>
      </c>
      <c r="E1" s="3" t="s">
        <v>7</v>
      </c>
      <c r="F1" s="3" t="s">
        <v>207</v>
      </c>
      <c r="G1" s="3" t="s">
        <v>208</v>
      </c>
      <c r="H1" s="3" t="s">
        <v>222</v>
      </c>
      <c r="I1" s="3" t="s">
        <v>209</v>
      </c>
      <c r="J1" s="6" t="s">
        <v>3</v>
      </c>
      <c r="K1" s="6" t="s">
        <v>5</v>
      </c>
    </row>
    <row r="2" spans="1:11" thickBot="1" x14ac:dyDescent="0.25">
      <c r="A2" t="str">
        <f>CONCATENATE(B2,C2,D2,G2,E2,I2)</f>
        <v>112018HOMICIDIO171</v>
      </c>
      <c r="B2" s="4">
        <v>1</v>
      </c>
      <c r="C2" s="5">
        <v>1</v>
      </c>
      <c r="D2" s="4">
        <v>2018</v>
      </c>
      <c r="E2" s="4">
        <v>17</v>
      </c>
      <c r="F2" s="4" t="s">
        <v>210</v>
      </c>
      <c r="G2" s="4" t="s">
        <v>12</v>
      </c>
      <c r="H2" s="4" t="s">
        <v>211</v>
      </c>
      <c r="I2" s="4">
        <v>1</v>
      </c>
      <c r="J2" t="str">
        <f>VLOOKUP(A2,'Município e Sexo'!$A$2:$I$11321,5,FALSE)</f>
        <v>GRAVATA</v>
      </c>
      <c r="K2" t="str">
        <f>VLOOKUP(A2,'Município e Sexo'!$A$2:$I$11321,7,FALSE)</f>
        <v>MASCULINO</v>
      </c>
    </row>
    <row r="3" spans="1:11" ht="15" customHeight="1" thickBot="1" x14ac:dyDescent="0.25">
      <c r="A3" t="str">
        <f>CONCATENATE(B3,C3,D3,G3,E3,I3)</f>
        <v>112018HOMICIDIO211</v>
      </c>
      <c r="B3" s="4">
        <v>1</v>
      </c>
      <c r="C3" s="5">
        <v>1</v>
      </c>
      <c r="D3" s="4">
        <v>2018</v>
      </c>
      <c r="E3" s="4">
        <v>21</v>
      </c>
      <c r="F3" s="4" t="s">
        <v>210</v>
      </c>
      <c r="G3" s="4" t="s">
        <v>12</v>
      </c>
      <c r="H3" s="4" t="s">
        <v>211</v>
      </c>
      <c r="I3" s="4">
        <v>1</v>
      </c>
      <c r="J3" t="str">
        <f>VLOOKUP(A3,'Município e Sexo'!$A$2:$I$11321,5,FALSE)</f>
        <v>JABOATAO DOS GUARARAPES</v>
      </c>
      <c r="K3" t="str">
        <f>VLOOKUP(A3,'Município e Sexo'!$A$2:$I$11321,7,FALSE)</f>
        <v>MASCULINO</v>
      </c>
    </row>
    <row r="4" spans="1:11" ht="15" customHeight="1" thickBot="1" x14ac:dyDescent="0.25">
      <c r="A4" t="str">
        <f>CONCATENATE(B4,C4,D4,G4,E4,I4)</f>
        <v>112018HOMICIDIO241</v>
      </c>
      <c r="B4" s="4">
        <v>1</v>
      </c>
      <c r="C4" s="5">
        <v>1</v>
      </c>
      <c r="D4" s="4">
        <v>2018</v>
      </c>
      <c r="E4" s="4">
        <v>24</v>
      </c>
      <c r="F4" s="4" t="s">
        <v>210</v>
      </c>
      <c r="G4" s="4" t="s">
        <v>12</v>
      </c>
      <c r="H4" s="4" t="s">
        <v>211</v>
      </c>
      <c r="I4" s="4">
        <v>1</v>
      </c>
      <c r="J4" t="str">
        <f>VLOOKUP(A4,'Município e Sexo'!$A$2:$I$11321,5,FALSE)</f>
        <v>BELEM DE SAO FRANCISCO</v>
      </c>
      <c r="K4" t="str">
        <f>VLOOKUP(A4,'Município e Sexo'!$A$2:$I$11321,7,FALSE)</f>
        <v>MASCULINO</v>
      </c>
    </row>
    <row r="5" spans="1:11" ht="15" customHeight="1" thickBot="1" x14ac:dyDescent="0.25">
      <c r="A5" t="str">
        <f>CONCATENATE(B5,C5,D5,G5,E5,I5)</f>
        <v>112018HOMICIDIO271</v>
      </c>
      <c r="B5" s="4">
        <v>1</v>
      </c>
      <c r="C5" s="5">
        <v>1</v>
      </c>
      <c r="D5" s="4">
        <v>2018</v>
      </c>
      <c r="E5" s="4">
        <v>27</v>
      </c>
      <c r="F5" s="4" t="s">
        <v>210</v>
      </c>
      <c r="G5" s="4" t="s">
        <v>12</v>
      </c>
      <c r="H5" s="4" t="s">
        <v>211</v>
      </c>
      <c r="I5" s="4">
        <v>1</v>
      </c>
      <c r="J5" t="str">
        <f>VLOOKUP(A5,'Município e Sexo'!$A$2:$I$11321,5,FALSE)</f>
        <v>IGARASSU</v>
      </c>
      <c r="K5" t="str">
        <f>VLOOKUP(A5,'Município e Sexo'!$A$2:$I$11321,7,FALSE)</f>
        <v>MASCULINO</v>
      </c>
    </row>
    <row r="6" spans="1:11" ht="15" customHeight="1" thickBot="1" x14ac:dyDescent="0.25">
      <c r="A6" t="str">
        <f>CONCATENATE(B6,C6,D6,G6,E6,I6)</f>
        <v>112018HOMICIDIO291</v>
      </c>
      <c r="B6" s="4">
        <v>1</v>
      </c>
      <c r="C6" s="5">
        <v>1</v>
      </c>
      <c r="D6" s="4">
        <v>2018</v>
      </c>
      <c r="E6" s="4">
        <v>29</v>
      </c>
      <c r="F6" s="4" t="s">
        <v>210</v>
      </c>
      <c r="G6" s="4" t="s">
        <v>12</v>
      </c>
      <c r="H6" s="4" t="s">
        <v>212</v>
      </c>
      <c r="I6" s="4">
        <v>1</v>
      </c>
      <c r="J6" t="str">
        <f>VLOOKUP(A6,'Município e Sexo'!$A$2:$I$11321,5,FALSE)</f>
        <v>CUSTODIA</v>
      </c>
      <c r="K6" t="str">
        <f>VLOOKUP(A6,'Município e Sexo'!$A$2:$I$11321,7,FALSE)</f>
        <v>MASCULINO</v>
      </c>
    </row>
    <row r="7" spans="1:11" ht="15" customHeight="1" thickBot="1" x14ac:dyDescent="0.25">
      <c r="A7" t="str">
        <f>CONCATENATE(B7,C7,D7,G7,E7,I7)</f>
        <v>112018HOMICIDIO311</v>
      </c>
      <c r="B7" s="4">
        <v>1</v>
      </c>
      <c r="C7" s="5">
        <v>1</v>
      </c>
      <c r="D7" s="4">
        <v>2018</v>
      </c>
      <c r="E7" s="4">
        <v>31</v>
      </c>
      <c r="F7" s="4" t="s">
        <v>210</v>
      </c>
      <c r="G7" s="4" t="s">
        <v>12</v>
      </c>
      <c r="H7" s="4" t="s">
        <v>212</v>
      </c>
      <c r="I7" s="4">
        <v>1</v>
      </c>
      <c r="J7" t="str">
        <f>VLOOKUP(A7,'Município e Sexo'!$A$2:$I$11321,5,FALSE)</f>
        <v>RECIFE</v>
      </c>
      <c r="K7" t="str">
        <f>VLOOKUP(A7,'Município e Sexo'!$A$2:$I$11321,7,FALSE)</f>
        <v>MASCULINO</v>
      </c>
    </row>
    <row r="8" spans="1:11" ht="15" customHeight="1" thickBot="1" x14ac:dyDescent="0.25">
      <c r="A8" t="str">
        <f>CONCATENATE(B8,C8,D8,G8,E8,I8)</f>
        <v>112018HOMICIDIO441</v>
      </c>
      <c r="B8" s="4">
        <v>1</v>
      </c>
      <c r="C8" s="5">
        <v>1</v>
      </c>
      <c r="D8" s="4">
        <v>2018</v>
      </c>
      <c r="E8" s="4">
        <v>44</v>
      </c>
      <c r="F8" s="4" t="s">
        <v>210</v>
      </c>
      <c r="G8" s="4" t="s">
        <v>12</v>
      </c>
      <c r="H8" s="4" t="s">
        <v>213</v>
      </c>
      <c r="I8" s="4">
        <v>1</v>
      </c>
      <c r="J8" t="str">
        <f>VLOOKUP(A8,'Município e Sexo'!$A$2:$I$11321,5,FALSE)</f>
        <v>RECIFE</v>
      </c>
      <c r="K8" t="str">
        <f>VLOOKUP(A8,'Município e Sexo'!$A$2:$I$11321,7,FALSE)</f>
        <v>MASCULINO</v>
      </c>
    </row>
    <row r="9" spans="1:11" ht="15" customHeight="1" thickBot="1" x14ac:dyDescent="0.25">
      <c r="A9" t="str">
        <f>CONCATENATE(B9,C9,D9,G9,E9,I9)</f>
        <v>112018FEMINICIDIO141</v>
      </c>
      <c r="B9" s="4">
        <v>1</v>
      </c>
      <c r="C9" s="5">
        <v>1</v>
      </c>
      <c r="D9" s="4">
        <v>2018</v>
      </c>
      <c r="E9" s="4">
        <v>14</v>
      </c>
      <c r="F9" s="4" t="s">
        <v>210</v>
      </c>
      <c r="G9" s="4" t="s">
        <v>29</v>
      </c>
      <c r="H9" s="4" t="s">
        <v>29</v>
      </c>
      <c r="I9" s="4">
        <v>1</v>
      </c>
      <c r="J9" t="str">
        <f>VLOOKUP(A9,'Município e Sexo'!$A$2:$I$11321,5,FALSE)</f>
        <v>SAO LOURENCO DA MATA</v>
      </c>
      <c r="K9" t="str">
        <f>VLOOKUP(A9,'Município e Sexo'!$A$2:$I$11321,7,FALSE)</f>
        <v>FEMININO</v>
      </c>
    </row>
    <row r="10" spans="1:11" ht="15" customHeight="1" thickBot="1" x14ac:dyDescent="0.25">
      <c r="A10" t="str">
        <f>CONCATENATE(B10,C10,D10,G10,E10,I10)</f>
        <v>112018HOMICIDIO401</v>
      </c>
      <c r="B10" s="4">
        <v>1</v>
      </c>
      <c r="C10" s="5">
        <v>1</v>
      </c>
      <c r="D10" s="4">
        <v>2018</v>
      </c>
      <c r="E10" s="4">
        <v>40</v>
      </c>
      <c r="F10" s="4" t="s">
        <v>210</v>
      </c>
      <c r="G10" s="4" t="s">
        <v>12</v>
      </c>
      <c r="H10" s="4" t="s">
        <v>211</v>
      </c>
      <c r="I10" s="4">
        <v>1</v>
      </c>
      <c r="J10" t="str">
        <f>VLOOKUP(A10,'Município e Sexo'!$A$2:$I$11321,5,FALSE)</f>
        <v>CABO DE SANTO AGOSTINHO</v>
      </c>
      <c r="K10" t="str">
        <f>VLOOKUP(A10,'Município e Sexo'!$A$2:$I$11321,7,FALSE)</f>
        <v>MASCULINO</v>
      </c>
    </row>
    <row r="11" spans="1:11" ht="15" customHeight="1" thickBot="1" x14ac:dyDescent="0.25">
      <c r="A11" t="str">
        <f>CONCATENATE(B11,C11,D11,G11,E11,I11)</f>
        <v>112018HOMICIDIO1</v>
      </c>
      <c r="B11" s="4">
        <v>1</v>
      </c>
      <c r="C11" s="5">
        <v>1</v>
      </c>
      <c r="D11" s="4">
        <v>2018</v>
      </c>
      <c r="E11" s="4"/>
      <c r="F11" s="4" t="s">
        <v>210</v>
      </c>
      <c r="G11" s="4" t="s">
        <v>12</v>
      </c>
      <c r="H11" s="4" t="s">
        <v>212</v>
      </c>
      <c r="I11" s="4">
        <v>1</v>
      </c>
      <c r="J11" t="str">
        <f>VLOOKUP(A11,'Município e Sexo'!$A$2:$I$11321,5,FALSE)</f>
        <v>OLINDA</v>
      </c>
      <c r="K11" t="str">
        <f>VLOOKUP(A11,'Município e Sexo'!$A$2:$I$11321,7,FALSE)</f>
        <v>MASCULINO</v>
      </c>
    </row>
    <row r="12" spans="1:11" ht="15" customHeight="1" thickBot="1" x14ac:dyDescent="0.25">
      <c r="A12" t="str">
        <f>CONCATENATE(B12,C12,D12,G12,E12,I12)</f>
        <v>112018HOMICIDIO231</v>
      </c>
      <c r="B12" s="4">
        <v>1</v>
      </c>
      <c r="C12" s="5">
        <v>1</v>
      </c>
      <c r="D12" s="4">
        <v>2018</v>
      </c>
      <c r="E12" s="4">
        <v>23</v>
      </c>
      <c r="F12" s="4" t="s">
        <v>210</v>
      </c>
      <c r="G12" s="4" t="s">
        <v>12</v>
      </c>
      <c r="H12" s="4" t="s">
        <v>211</v>
      </c>
      <c r="I12" s="4">
        <v>1</v>
      </c>
      <c r="J12" t="str">
        <f>VLOOKUP(A12,'Município e Sexo'!$A$2:$I$11321,5,FALSE)</f>
        <v>PETROLINA</v>
      </c>
      <c r="K12" t="str">
        <f>VLOOKUP(A12,'Município e Sexo'!$A$2:$I$11321,7,FALSE)</f>
        <v>MASCULINO</v>
      </c>
    </row>
    <row r="13" spans="1:11" ht="15" customHeight="1" thickBot="1" x14ac:dyDescent="0.25">
      <c r="A13" t="str">
        <f>CONCATENATE(B13,C13,D13,G13,E13,I13)</f>
        <v>112018HOMICIDIO271</v>
      </c>
      <c r="B13" s="4">
        <v>1</v>
      </c>
      <c r="C13" s="5">
        <v>1</v>
      </c>
      <c r="D13" s="4">
        <v>2018</v>
      </c>
      <c r="E13" s="4">
        <v>27</v>
      </c>
      <c r="F13" s="4" t="s">
        <v>210</v>
      </c>
      <c r="G13" s="4" t="s">
        <v>12</v>
      </c>
      <c r="H13" s="4" t="s">
        <v>211</v>
      </c>
      <c r="I13" s="4">
        <v>1</v>
      </c>
      <c r="J13" t="str">
        <f>VLOOKUP(A13,'Município e Sexo'!$A$2:$I$11321,5,FALSE)</f>
        <v>IGARASSU</v>
      </c>
      <c r="K13" t="str">
        <f>VLOOKUP(A13,'Município e Sexo'!$A$2:$I$11321,7,FALSE)</f>
        <v>MASCULINO</v>
      </c>
    </row>
    <row r="14" spans="1:11" ht="15" customHeight="1" thickBot="1" x14ac:dyDescent="0.25">
      <c r="A14" t="str">
        <f>CONCATENATE(B14,C14,D14,G14,E14,I14)</f>
        <v>112018HOMICIDIO331</v>
      </c>
      <c r="B14" s="4">
        <v>1</v>
      </c>
      <c r="C14" s="5">
        <v>1</v>
      </c>
      <c r="D14" s="4">
        <v>2018</v>
      </c>
      <c r="E14" s="4">
        <v>33</v>
      </c>
      <c r="F14" s="4" t="s">
        <v>210</v>
      </c>
      <c r="G14" s="4" t="s">
        <v>12</v>
      </c>
      <c r="H14" s="4" t="s">
        <v>211</v>
      </c>
      <c r="I14" s="4">
        <v>1</v>
      </c>
      <c r="J14" t="str">
        <f>VLOOKUP(A14,'Município e Sexo'!$A$2:$I$11321,5,FALSE)</f>
        <v>SANTA CRUZ DO CAPIBARIBE</v>
      </c>
      <c r="K14" t="str">
        <f>VLOOKUP(A14,'Município e Sexo'!$A$2:$I$11321,7,FALSE)</f>
        <v>MASCULINO</v>
      </c>
    </row>
    <row r="15" spans="1:11" ht="15" customHeight="1" thickBot="1" x14ac:dyDescent="0.25">
      <c r="A15" t="str">
        <f>CONCATENATE(B15,C15,D15,G15,E15,I15)</f>
        <v>112018HOMICIDIO231</v>
      </c>
      <c r="B15" s="4">
        <v>1</v>
      </c>
      <c r="C15" s="5">
        <v>1</v>
      </c>
      <c r="D15" s="4">
        <v>2018</v>
      </c>
      <c r="E15" s="4">
        <v>23</v>
      </c>
      <c r="F15" s="4" t="s">
        <v>210</v>
      </c>
      <c r="G15" s="4" t="s">
        <v>12</v>
      </c>
      <c r="H15" s="4" t="s">
        <v>212</v>
      </c>
      <c r="I15" s="4">
        <v>1</v>
      </c>
      <c r="J15" t="str">
        <f>VLOOKUP(A15,'Município e Sexo'!$A$2:$I$11321,5,FALSE)</f>
        <v>PETROLINA</v>
      </c>
      <c r="K15" t="str">
        <f>VLOOKUP(A15,'Município e Sexo'!$A$2:$I$11321,7,FALSE)</f>
        <v>MASCULINO</v>
      </c>
    </row>
    <row r="16" spans="1:11" ht="15" customHeight="1" thickBot="1" x14ac:dyDescent="0.25">
      <c r="A16" t="str">
        <f>CONCATENATE(B16,C16,D16,G16,E16,I16)</f>
        <v>112018HOMICIDIO231</v>
      </c>
      <c r="B16" s="4">
        <v>1</v>
      </c>
      <c r="C16" s="5">
        <v>1</v>
      </c>
      <c r="D16" s="4">
        <v>2018</v>
      </c>
      <c r="E16" s="4">
        <v>23</v>
      </c>
      <c r="F16" s="4" t="s">
        <v>210</v>
      </c>
      <c r="G16" s="4" t="s">
        <v>12</v>
      </c>
      <c r="H16" s="4" t="s">
        <v>211</v>
      </c>
      <c r="I16" s="4">
        <v>1</v>
      </c>
      <c r="J16" t="str">
        <f>VLOOKUP(A16,'Município e Sexo'!$A$2:$I$11321,5,FALSE)</f>
        <v>PETROLINA</v>
      </c>
      <c r="K16" t="str">
        <f>VLOOKUP(A16,'Município e Sexo'!$A$2:$I$11321,7,FALSE)</f>
        <v>MASCULINO</v>
      </c>
    </row>
    <row r="17" spans="1:11" ht="15" customHeight="1" thickBot="1" x14ac:dyDescent="0.25">
      <c r="A17" t="str">
        <f>CONCATENATE(B17,C17,D17,G17,E17,I17)</f>
        <v>112018HOMICIDIO241</v>
      </c>
      <c r="B17" s="4">
        <v>1</v>
      </c>
      <c r="C17" s="5">
        <v>1</v>
      </c>
      <c r="D17" s="4">
        <v>2018</v>
      </c>
      <c r="E17" s="4">
        <v>24</v>
      </c>
      <c r="F17" s="4" t="s">
        <v>214</v>
      </c>
      <c r="G17" s="4" t="s">
        <v>12</v>
      </c>
      <c r="H17" s="4" t="s">
        <v>211</v>
      </c>
      <c r="I17" s="4">
        <v>1</v>
      </c>
      <c r="J17" t="str">
        <f>VLOOKUP(A17,'Município e Sexo'!$A$2:$I$11321,5,FALSE)</f>
        <v>BELEM DE SAO FRANCISCO</v>
      </c>
      <c r="K17" t="str">
        <f>VLOOKUP(A17,'Município e Sexo'!$A$2:$I$11321,7,FALSE)</f>
        <v>MASCULINO</v>
      </c>
    </row>
    <row r="18" spans="1:11" ht="15" customHeight="1" thickBot="1" x14ac:dyDescent="0.25">
      <c r="A18" t="str">
        <f>CONCATENATE(B18,C18,D18,G18,E18,I18)</f>
        <v>112018HOMICIDIO331</v>
      </c>
      <c r="B18" s="4">
        <v>1</v>
      </c>
      <c r="C18" s="5">
        <v>1</v>
      </c>
      <c r="D18" s="4">
        <v>2018</v>
      </c>
      <c r="E18" s="4">
        <v>33</v>
      </c>
      <c r="F18" s="4" t="s">
        <v>210</v>
      </c>
      <c r="G18" s="4" t="s">
        <v>12</v>
      </c>
      <c r="H18" s="4" t="s">
        <v>211</v>
      </c>
      <c r="I18" s="4">
        <v>1</v>
      </c>
      <c r="J18" t="str">
        <f>VLOOKUP(A18,'Município e Sexo'!$A$2:$I$11321,5,FALSE)</f>
        <v>SANTA CRUZ DO CAPIBARIBE</v>
      </c>
      <c r="K18" t="str">
        <f>VLOOKUP(A18,'Município e Sexo'!$A$2:$I$11321,7,FALSE)</f>
        <v>MASCULINO</v>
      </c>
    </row>
    <row r="19" spans="1:11" ht="15" customHeight="1" thickBot="1" x14ac:dyDescent="0.25">
      <c r="A19" t="str">
        <f>CONCATENATE(B19,C19,D19,G19,E19,I19)</f>
        <v>212018HOMICIDIO301</v>
      </c>
      <c r="B19" s="4">
        <v>2</v>
      </c>
      <c r="C19" s="5">
        <v>1</v>
      </c>
      <c r="D19" s="4">
        <v>2018</v>
      </c>
      <c r="E19" s="4">
        <v>30</v>
      </c>
      <c r="F19" s="4" t="s">
        <v>210</v>
      </c>
      <c r="G19" s="4" t="s">
        <v>12</v>
      </c>
      <c r="H19" s="4" t="s">
        <v>211</v>
      </c>
      <c r="I19" s="4">
        <v>1</v>
      </c>
      <c r="J19" t="str">
        <f>VLOOKUP(A19,'Município e Sexo'!$A$2:$I$11321,5,FALSE)</f>
        <v>ITAMARACA</v>
      </c>
      <c r="K19" t="str">
        <f>VLOOKUP(A19,'Município e Sexo'!$A$2:$I$11321,7,FALSE)</f>
        <v>MASCULINO</v>
      </c>
    </row>
    <row r="20" spans="1:11" ht="15" customHeight="1" thickBot="1" x14ac:dyDescent="0.25">
      <c r="A20" t="str">
        <f>CONCATENATE(B20,C20,D20,G20,E20,I20)</f>
        <v>212018HOMICIDIO171</v>
      </c>
      <c r="B20" s="4">
        <v>2</v>
      </c>
      <c r="C20" s="5">
        <v>1</v>
      </c>
      <c r="D20" s="4">
        <v>2018</v>
      </c>
      <c r="E20" s="4">
        <v>17</v>
      </c>
      <c r="F20" s="4" t="s">
        <v>210</v>
      </c>
      <c r="G20" s="4" t="s">
        <v>12</v>
      </c>
      <c r="H20" s="4" t="s">
        <v>212</v>
      </c>
      <c r="I20" s="4">
        <v>1</v>
      </c>
      <c r="J20" t="str">
        <f>VLOOKUP(A20,'Município e Sexo'!$A$2:$I$11321,5,FALSE)</f>
        <v>LAJEDO</v>
      </c>
      <c r="K20" t="str">
        <f>VLOOKUP(A20,'Município e Sexo'!$A$2:$I$11321,7,FALSE)</f>
        <v>MASCULINO</v>
      </c>
    </row>
    <row r="21" spans="1:11" ht="15" customHeight="1" thickBot="1" x14ac:dyDescent="0.25">
      <c r="A21" t="str">
        <f>CONCATENATE(B21,C21,D21,G21,E21,I21)</f>
        <v>212018HOMICIDIO161</v>
      </c>
      <c r="B21" s="4">
        <v>2</v>
      </c>
      <c r="C21" s="5">
        <v>1</v>
      </c>
      <c r="D21" s="4">
        <v>2018</v>
      </c>
      <c r="E21" s="4">
        <v>16</v>
      </c>
      <c r="F21" s="4" t="s">
        <v>210</v>
      </c>
      <c r="G21" s="4" t="s">
        <v>12</v>
      </c>
      <c r="H21" s="4" t="s">
        <v>211</v>
      </c>
      <c r="I21" s="4">
        <v>1</v>
      </c>
      <c r="J21" t="str">
        <f>VLOOKUP(A21,'Município e Sexo'!$A$2:$I$11321,5,FALSE)</f>
        <v>PAULISTA</v>
      </c>
      <c r="K21" t="str">
        <f>VLOOKUP(A21,'Município e Sexo'!$A$2:$I$11321,7,FALSE)</f>
        <v>MASCULINO</v>
      </c>
    </row>
    <row r="22" spans="1:11" ht="15" customHeight="1" thickBot="1" x14ac:dyDescent="0.25">
      <c r="A22" t="str">
        <f>CONCATENATE(B22,C22,D22,G22,E22,I22)</f>
        <v>212018HOMICIDIO281</v>
      </c>
      <c r="B22" s="4">
        <v>2</v>
      </c>
      <c r="C22" s="5">
        <v>1</v>
      </c>
      <c r="D22" s="4">
        <v>2018</v>
      </c>
      <c r="E22" s="4">
        <v>28</v>
      </c>
      <c r="F22" s="4" t="s">
        <v>210</v>
      </c>
      <c r="G22" s="4" t="s">
        <v>12</v>
      </c>
      <c r="H22" s="4" t="s">
        <v>211</v>
      </c>
      <c r="I22" s="4">
        <v>1</v>
      </c>
      <c r="J22" t="str">
        <f>VLOOKUP(A22,'Município e Sexo'!$A$2:$I$11321,5,FALSE)</f>
        <v>RIO FORMOSO</v>
      </c>
      <c r="K22" t="str">
        <f>VLOOKUP(A22,'Município e Sexo'!$A$2:$I$11321,7,FALSE)</f>
        <v>MASCULINO</v>
      </c>
    </row>
    <row r="23" spans="1:11" ht="15" customHeight="1" thickBot="1" x14ac:dyDescent="0.25">
      <c r="A23" t="str">
        <f>CONCATENATE(B23,C23,D23,G23,E23,I23)</f>
        <v>212018HOMICIDIO311</v>
      </c>
      <c r="B23" s="4">
        <v>2</v>
      </c>
      <c r="C23" s="5">
        <v>1</v>
      </c>
      <c r="D23" s="4">
        <v>2018</v>
      </c>
      <c r="E23" s="4">
        <v>31</v>
      </c>
      <c r="F23" s="4" t="s">
        <v>210</v>
      </c>
      <c r="G23" s="4" t="s">
        <v>12</v>
      </c>
      <c r="H23" s="4" t="s">
        <v>213</v>
      </c>
      <c r="I23" s="4">
        <v>1</v>
      </c>
      <c r="J23" t="str">
        <f>VLOOKUP(A23,'Município e Sexo'!$A$2:$I$11321,5,FALSE)</f>
        <v>ARCOVERDE</v>
      </c>
      <c r="K23" t="str">
        <f>VLOOKUP(A23,'Município e Sexo'!$A$2:$I$11321,7,FALSE)</f>
        <v>FEMININO</v>
      </c>
    </row>
    <row r="24" spans="1:11" ht="15" customHeight="1" thickBot="1" x14ac:dyDescent="0.25">
      <c r="A24" t="str">
        <f>CONCATENATE(B24,C24,D24,G24,E24,I24)</f>
        <v>212018LATROCINIO371</v>
      </c>
      <c r="B24" s="4">
        <v>2</v>
      </c>
      <c r="C24" s="5">
        <v>1</v>
      </c>
      <c r="D24" s="4">
        <v>2018</v>
      </c>
      <c r="E24" s="4">
        <v>37</v>
      </c>
      <c r="F24" s="4" t="s">
        <v>214</v>
      </c>
      <c r="G24" s="4" t="s">
        <v>33</v>
      </c>
      <c r="H24" s="4" t="s">
        <v>215</v>
      </c>
      <c r="I24" s="4">
        <v>1</v>
      </c>
      <c r="J24" t="str">
        <f>VLOOKUP(A24,'Município e Sexo'!$A$2:$I$11321,5,FALSE)</f>
        <v>PAULISTA</v>
      </c>
      <c r="K24" t="str">
        <f>VLOOKUP(A24,'Município e Sexo'!$A$2:$I$11321,7,FALSE)</f>
        <v>MASCULINO</v>
      </c>
    </row>
    <row r="25" spans="1:11" ht="15" customHeight="1" thickBot="1" x14ac:dyDescent="0.25">
      <c r="A25" t="str">
        <f>CONCATENATE(B25,C25,D25,G25,E25,I25)</f>
        <v>212018HOMICIDIO431</v>
      </c>
      <c r="B25" s="4">
        <v>2</v>
      </c>
      <c r="C25" s="5">
        <v>1</v>
      </c>
      <c r="D25" s="4">
        <v>2018</v>
      </c>
      <c r="E25" s="4">
        <v>43</v>
      </c>
      <c r="F25" s="4" t="s">
        <v>210</v>
      </c>
      <c r="G25" s="4" t="s">
        <v>12</v>
      </c>
      <c r="H25" s="4" t="s">
        <v>212</v>
      </c>
      <c r="I25" s="4">
        <v>1</v>
      </c>
      <c r="J25" t="str">
        <f>VLOOKUP(A25,'Município e Sexo'!$A$2:$I$11321,5,FALSE)</f>
        <v>SAO LOURENCO DA MATA</v>
      </c>
      <c r="K25" t="str">
        <f>VLOOKUP(A25,'Município e Sexo'!$A$2:$I$11321,7,FALSE)</f>
        <v>MASCULINO</v>
      </c>
    </row>
    <row r="26" spans="1:11" ht="15" customHeight="1" thickBot="1" x14ac:dyDescent="0.25">
      <c r="A26" t="str">
        <f>CONCATENATE(B26,C26,D26,G26,E26,I26)</f>
        <v>212018LATROCINIO551</v>
      </c>
      <c r="B26" s="4">
        <v>2</v>
      </c>
      <c r="C26" s="5">
        <v>1</v>
      </c>
      <c r="D26" s="4">
        <v>2018</v>
      </c>
      <c r="E26" s="4">
        <v>55</v>
      </c>
      <c r="F26" s="4" t="s">
        <v>210</v>
      </c>
      <c r="G26" s="4" t="s">
        <v>33</v>
      </c>
      <c r="H26" s="4" t="s">
        <v>215</v>
      </c>
      <c r="I26" s="4">
        <v>1</v>
      </c>
      <c r="J26" t="str">
        <f>VLOOKUP(A26,'Município e Sexo'!$A$2:$I$11321,5,FALSE)</f>
        <v>CABO DE SANTO AGOSTINHO</v>
      </c>
      <c r="K26" t="str">
        <f>VLOOKUP(A26,'Município e Sexo'!$A$2:$I$11321,7,FALSE)</f>
        <v>MASCULINO</v>
      </c>
    </row>
    <row r="27" spans="1:11" ht="15" customHeight="1" thickBot="1" x14ac:dyDescent="0.25">
      <c r="A27" t="str">
        <f>CONCATENATE(B27,C27,D27,G27,E27,I27)</f>
        <v>212018HOMICIDIO561</v>
      </c>
      <c r="B27" s="4">
        <v>2</v>
      </c>
      <c r="C27" s="5">
        <v>1</v>
      </c>
      <c r="D27" s="4">
        <v>2018</v>
      </c>
      <c r="E27" s="4">
        <v>56</v>
      </c>
      <c r="F27" s="4" t="s">
        <v>210</v>
      </c>
      <c r="G27" s="4" t="s">
        <v>12</v>
      </c>
      <c r="H27" s="4" t="s">
        <v>212</v>
      </c>
      <c r="I27" s="4">
        <v>1</v>
      </c>
      <c r="J27" t="str">
        <f>VLOOKUP(A27,'Município e Sexo'!$A$2:$I$11321,5,FALSE)</f>
        <v>BUIQUE</v>
      </c>
      <c r="K27" t="str">
        <f>VLOOKUP(A27,'Município e Sexo'!$A$2:$I$11321,7,FALSE)</f>
        <v>MASCULINO</v>
      </c>
    </row>
    <row r="28" spans="1:11" ht="15" customHeight="1" thickBot="1" x14ac:dyDescent="0.25">
      <c r="A28" t="str">
        <f>CONCATENATE(B28,C28,D28,G28,E28,I28)</f>
        <v>212018HOMICIDIO621</v>
      </c>
      <c r="B28" s="4">
        <v>2</v>
      </c>
      <c r="C28" s="5">
        <v>1</v>
      </c>
      <c r="D28" s="4">
        <v>2018</v>
      </c>
      <c r="E28" s="4">
        <v>62</v>
      </c>
      <c r="F28" s="4" t="s">
        <v>210</v>
      </c>
      <c r="G28" s="4" t="s">
        <v>12</v>
      </c>
      <c r="H28" s="4" t="s">
        <v>211</v>
      </c>
      <c r="I28" s="4">
        <v>1</v>
      </c>
      <c r="J28" t="str">
        <f>VLOOKUP(A28,'Município e Sexo'!$A$2:$I$11321,5,FALSE)</f>
        <v>BONITO</v>
      </c>
      <c r="K28" t="str">
        <f>VLOOKUP(A28,'Município e Sexo'!$A$2:$I$11321,7,FALSE)</f>
        <v>MASCULINO</v>
      </c>
    </row>
    <row r="29" spans="1:11" ht="15" customHeight="1" thickBot="1" x14ac:dyDescent="0.25">
      <c r="A29" t="str">
        <f>CONCATENATE(B29,C29,D29,G29,E29,I29)</f>
        <v>212018HOMICIDIO231</v>
      </c>
      <c r="B29" s="4">
        <v>2</v>
      </c>
      <c r="C29" s="5">
        <v>1</v>
      </c>
      <c r="D29" s="4">
        <v>2018</v>
      </c>
      <c r="E29" s="4">
        <v>23</v>
      </c>
      <c r="F29" s="4" t="s">
        <v>210</v>
      </c>
      <c r="G29" s="4" t="s">
        <v>12</v>
      </c>
      <c r="H29" s="4" t="s">
        <v>211</v>
      </c>
      <c r="I29" s="4">
        <v>1</v>
      </c>
      <c r="J29" t="str">
        <f>VLOOKUP(A29,'Município e Sexo'!$A$2:$I$11321,5,FALSE)</f>
        <v>VITORIA DE SANTO ANTAO</v>
      </c>
      <c r="K29" t="str">
        <f>VLOOKUP(A29,'Município e Sexo'!$A$2:$I$11321,7,FALSE)</f>
        <v>MASCULINO</v>
      </c>
    </row>
    <row r="30" spans="1:11" ht="15" customHeight="1" thickBot="1" x14ac:dyDescent="0.25">
      <c r="A30" t="str">
        <f>CONCATENATE(B30,C30,D30,G30,E30,I30)</f>
        <v>312018FEMINICIDIO341</v>
      </c>
      <c r="B30" s="4">
        <v>3</v>
      </c>
      <c r="C30" s="5">
        <v>1</v>
      </c>
      <c r="D30" s="4">
        <v>2018</v>
      </c>
      <c r="E30" s="4">
        <v>34</v>
      </c>
      <c r="F30" s="4" t="s">
        <v>210</v>
      </c>
      <c r="G30" s="4" t="s">
        <v>29</v>
      </c>
      <c r="H30" s="4" t="s">
        <v>29</v>
      </c>
      <c r="I30" s="4">
        <v>1</v>
      </c>
      <c r="J30" t="str">
        <f>VLOOKUP(A30,'Município e Sexo'!$A$2:$I$11321,5,FALSE)</f>
        <v>ITAPETIM</v>
      </c>
      <c r="K30" t="str">
        <f>VLOOKUP(A30,'Município e Sexo'!$A$2:$I$11321,7,FALSE)</f>
        <v>FEMININO</v>
      </c>
    </row>
    <row r="31" spans="1:11" ht="15" customHeight="1" thickBot="1" x14ac:dyDescent="0.25">
      <c r="A31" t="str">
        <f>CONCATENATE(B31,C31,D31,G31,E31,I31)</f>
        <v>312018HOMICIDIO161</v>
      </c>
      <c r="B31" s="4">
        <v>3</v>
      </c>
      <c r="C31" s="5">
        <v>1</v>
      </c>
      <c r="D31" s="4">
        <v>2018</v>
      </c>
      <c r="E31" s="4">
        <v>16</v>
      </c>
      <c r="F31" s="4" t="s">
        <v>210</v>
      </c>
      <c r="G31" s="4" t="s">
        <v>12</v>
      </c>
      <c r="H31" s="4" t="s">
        <v>211</v>
      </c>
      <c r="I31" s="4">
        <v>1</v>
      </c>
      <c r="J31" t="str">
        <f>VLOOKUP(A31,'Município e Sexo'!$A$2:$I$11321,5,FALSE)</f>
        <v>ALIANCA</v>
      </c>
      <c r="K31" t="str">
        <f>VLOOKUP(A31,'Município e Sexo'!$A$2:$I$11321,7,FALSE)</f>
        <v>MASCULINO</v>
      </c>
    </row>
    <row r="32" spans="1:11" ht="15" customHeight="1" thickBot="1" x14ac:dyDescent="0.25">
      <c r="A32" t="str">
        <f>CONCATENATE(B32,C32,D32,G32,E32,I32)</f>
        <v>312018HOMICIDIO221</v>
      </c>
      <c r="B32" s="4">
        <v>3</v>
      </c>
      <c r="C32" s="5">
        <v>1</v>
      </c>
      <c r="D32" s="4">
        <v>2018</v>
      </c>
      <c r="E32" s="4">
        <v>22</v>
      </c>
      <c r="F32" s="4" t="s">
        <v>216</v>
      </c>
      <c r="G32" s="4" t="s">
        <v>12</v>
      </c>
      <c r="H32" s="4" t="s">
        <v>213</v>
      </c>
      <c r="I32" s="4">
        <v>1</v>
      </c>
      <c r="J32" t="str">
        <f>VLOOKUP(A32,'Município e Sexo'!$A$2:$I$11321,5,FALSE)</f>
        <v>RECIFE</v>
      </c>
      <c r="K32" t="str">
        <f>VLOOKUP(A32,'Município e Sexo'!$A$2:$I$11321,7,FALSE)</f>
        <v>MASCULINO</v>
      </c>
    </row>
    <row r="33" spans="1:11" ht="15" customHeight="1" thickBot="1" x14ac:dyDescent="0.25">
      <c r="A33" t="str">
        <f>CONCATENATE(B33,C33,D33,G33,E33,I33)</f>
        <v>312018HOMICIDIO301</v>
      </c>
      <c r="B33" s="4">
        <v>3</v>
      </c>
      <c r="C33" s="5">
        <v>1</v>
      </c>
      <c r="D33" s="4">
        <v>2018</v>
      </c>
      <c r="E33" s="4">
        <v>30</v>
      </c>
      <c r="F33" s="4" t="s">
        <v>210</v>
      </c>
      <c r="G33" s="4" t="s">
        <v>12</v>
      </c>
      <c r="H33" s="4" t="s">
        <v>211</v>
      </c>
      <c r="I33" s="4">
        <v>1</v>
      </c>
      <c r="J33" t="str">
        <f>VLOOKUP(A33,'Município e Sexo'!$A$2:$I$11321,5,FALSE)</f>
        <v>ESCADA</v>
      </c>
      <c r="K33" t="str">
        <f>VLOOKUP(A33,'Município e Sexo'!$A$2:$I$11321,7,FALSE)</f>
        <v>MASCULINO</v>
      </c>
    </row>
    <row r="34" spans="1:11" ht="15" customHeight="1" thickBot="1" x14ac:dyDescent="0.25">
      <c r="A34" t="str">
        <f>CONCATENATE(B34,C34,D34,G34,E34,I34)</f>
        <v>312018HOMICIDIO421</v>
      </c>
      <c r="B34" s="4">
        <v>3</v>
      </c>
      <c r="C34" s="5">
        <v>1</v>
      </c>
      <c r="D34" s="4">
        <v>2018</v>
      </c>
      <c r="E34" s="4">
        <v>42</v>
      </c>
      <c r="F34" s="4" t="s">
        <v>210</v>
      </c>
      <c r="G34" s="4" t="s">
        <v>12</v>
      </c>
      <c r="H34" s="4" t="s">
        <v>211</v>
      </c>
      <c r="I34" s="4">
        <v>1</v>
      </c>
      <c r="J34" t="str">
        <f>VLOOKUP(A34,'Município e Sexo'!$A$2:$I$11321,5,FALSE)</f>
        <v>CARPINA</v>
      </c>
      <c r="K34" t="str">
        <f>VLOOKUP(A34,'Município e Sexo'!$A$2:$I$11321,7,FALSE)</f>
        <v>MASCULINO</v>
      </c>
    </row>
    <row r="35" spans="1:11" ht="15" customHeight="1" thickBot="1" x14ac:dyDescent="0.25">
      <c r="A35" t="str">
        <f>CONCATENATE(B35,C35,D35,G35,E35,I35)</f>
        <v>312018HOMICIDIO561</v>
      </c>
      <c r="B35" s="4">
        <v>3</v>
      </c>
      <c r="C35" s="5">
        <v>1</v>
      </c>
      <c r="D35" s="4">
        <v>2018</v>
      </c>
      <c r="E35" s="4">
        <v>56</v>
      </c>
      <c r="F35" s="4" t="s">
        <v>210</v>
      </c>
      <c r="G35" s="4" t="s">
        <v>12</v>
      </c>
      <c r="H35" s="4" t="s">
        <v>212</v>
      </c>
      <c r="I35" s="4">
        <v>1</v>
      </c>
      <c r="J35" t="str">
        <f>VLOOKUP(A35,'Município e Sexo'!$A$2:$I$11321,5,FALSE)</f>
        <v>BOM CONSELHO</v>
      </c>
      <c r="K35" t="str">
        <f>VLOOKUP(A35,'Município e Sexo'!$A$2:$I$11321,7,FALSE)</f>
        <v>MASCULINO</v>
      </c>
    </row>
    <row r="36" spans="1:11" ht="15" customHeight="1" thickBot="1" x14ac:dyDescent="0.25">
      <c r="A36" t="str">
        <f>CONCATENATE(B36,C36,D36,G36,E36,I36)</f>
        <v>312018HOMICIDIO161</v>
      </c>
      <c r="B36" s="4">
        <v>3</v>
      </c>
      <c r="C36" s="5">
        <v>1</v>
      </c>
      <c r="D36" s="4">
        <v>2018</v>
      </c>
      <c r="E36" s="4">
        <v>16</v>
      </c>
      <c r="F36" s="4" t="s">
        <v>214</v>
      </c>
      <c r="G36" s="4" t="s">
        <v>12</v>
      </c>
      <c r="H36" s="4" t="s">
        <v>211</v>
      </c>
      <c r="I36" s="4">
        <v>1</v>
      </c>
      <c r="J36" t="str">
        <f>VLOOKUP(A36,'Município e Sexo'!$A$2:$I$11321,5,FALSE)</f>
        <v>ALIANCA</v>
      </c>
      <c r="K36" t="str">
        <f>VLOOKUP(A36,'Município e Sexo'!$A$2:$I$11321,7,FALSE)</f>
        <v>MASCULINO</v>
      </c>
    </row>
    <row r="37" spans="1:11" ht="15" customHeight="1" thickBot="1" x14ac:dyDescent="0.25">
      <c r="A37" t="str">
        <f>CONCATENATE(B37,C37,D37,G37,E37,I37)</f>
        <v>312018HOMICIDIO211</v>
      </c>
      <c r="B37" s="4">
        <v>3</v>
      </c>
      <c r="C37" s="5">
        <v>1</v>
      </c>
      <c r="D37" s="4">
        <v>2018</v>
      </c>
      <c r="E37" s="4">
        <v>21</v>
      </c>
      <c r="F37" s="4" t="s">
        <v>210</v>
      </c>
      <c r="G37" s="4" t="s">
        <v>12</v>
      </c>
      <c r="H37" s="4" t="s">
        <v>211</v>
      </c>
      <c r="I37" s="4">
        <v>1</v>
      </c>
      <c r="J37" t="str">
        <f>VLOOKUP(A37,'Município e Sexo'!$A$2:$I$11321,5,FALSE)</f>
        <v>IGARASSU</v>
      </c>
      <c r="K37" t="str">
        <f>VLOOKUP(A37,'Município e Sexo'!$A$2:$I$11321,7,FALSE)</f>
        <v>FEMININO</v>
      </c>
    </row>
    <row r="38" spans="1:11" ht="15" customHeight="1" thickBot="1" x14ac:dyDescent="0.25">
      <c r="A38" t="str">
        <f>CONCATENATE(B38,C38,D38,G38,E38,I38)</f>
        <v>312018HOMICIDIO251</v>
      </c>
      <c r="B38" s="4">
        <v>3</v>
      </c>
      <c r="C38" s="5">
        <v>1</v>
      </c>
      <c r="D38" s="4">
        <v>2018</v>
      </c>
      <c r="E38" s="4">
        <v>25</v>
      </c>
      <c r="F38" s="4" t="s">
        <v>210</v>
      </c>
      <c r="G38" s="4" t="s">
        <v>12</v>
      </c>
      <c r="H38" s="4" t="s">
        <v>213</v>
      </c>
      <c r="I38" s="4">
        <v>1</v>
      </c>
      <c r="J38" t="str">
        <f>VLOOKUP(A38,'Município e Sexo'!$A$2:$I$11321,5,FALSE)</f>
        <v>JABOATAO DOS GUARARAPES</v>
      </c>
      <c r="K38" t="str">
        <f>VLOOKUP(A38,'Município e Sexo'!$A$2:$I$11321,7,FALSE)</f>
        <v>MASCULINO</v>
      </c>
    </row>
    <row r="39" spans="1:11" ht="15" customHeight="1" thickBot="1" x14ac:dyDescent="0.25">
      <c r="A39" t="str">
        <f>CONCATENATE(B39,C39,D39,G39,E39,I39)</f>
        <v>312018HOMICIDIO321</v>
      </c>
      <c r="B39" s="4">
        <v>3</v>
      </c>
      <c r="C39" s="5">
        <v>1</v>
      </c>
      <c r="D39" s="4">
        <v>2018</v>
      </c>
      <c r="E39" s="4">
        <v>32</v>
      </c>
      <c r="F39" s="4" t="s">
        <v>210</v>
      </c>
      <c r="G39" s="4" t="s">
        <v>12</v>
      </c>
      <c r="H39" s="4" t="s">
        <v>211</v>
      </c>
      <c r="I39" s="4">
        <v>1</v>
      </c>
      <c r="J39" t="str">
        <f>VLOOKUP(A39,'Município e Sexo'!$A$2:$I$11321,5,FALSE)</f>
        <v>RECIFE</v>
      </c>
      <c r="K39" t="str">
        <f>VLOOKUP(A39,'Município e Sexo'!$A$2:$I$11321,7,FALSE)</f>
        <v>MASCULINO</v>
      </c>
    </row>
    <row r="40" spans="1:11" ht="15" customHeight="1" thickBot="1" x14ac:dyDescent="0.25">
      <c r="A40" t="str">
        <f>CONCATENATE(B40,C40,D40,G40,E40,I40)</f>
        <v>312018HOMICIDIO331</v>
      </c>
      <c r="B40" s="4">
        <v>3</v>
      </c>
      <c r="C40" s="5">
        <v>1</v>
      </c>
      <c r="D40" s="4">
        <v>2018</v>
      </c>
      <c r="E40" s="4">
        <v>33</v>
      </c>
      <c r="F40" s="4" t="s">
        <v>210</v>
      </c>
      <c r="G40" s="4" t="s">
        <v>12</v>
      </c>
      <c r="H40" s="4" t="s">
        <v>211</v>
      </c>
      <c r="I40" s="4">
        <v>1</v>
      </c>
      <c r="J40" t="str">
        <f>VLOOKUP(A40,'Município e Sexo'!$A$2:$I$11321,5,FALSE)</f>
        <v>JABOATAO DOS GUARARAPES</v>
      </c>
      <c r="K40" t="str">
        <f>VLOOKUP(A40,'Município e Sexo'!$A$2:$I$11321,7,FALSE)</f>
        <v>MASCULINO</v>
      </c>
    </row>
    <row r="41" spans="1:11" ht="15" customHeight="1" thickBot="1" x14ac:dyDescent="0.25">
      <c r="A41" t="str">
        <f>CONCATENATE(B41,C41,D41,G41,E41,I41)</f>
        <v>312018HOMICIDIO191</v>
      </c>
      <c r="B41" s="4">
        <v>3</v>
      </c>
      <c r="C41" s="5">
        <v>1</v>
      </c>
      <c r="D41" s="4">
        <v>2018</v>
      </c>
      <c r="E41" s="4">
        <v>19</v>
      </c>
      <c r="F41" s="4" t="s">
        <v>210</v>
      </c>
      <c r="G41" s="4" t="s">
        <v>12</v>
      </c>
      <c r="H41" s="4" t="s">
        <v>211</v>
      </c>
      <c r="I41" s="4">
        <v>1</v>
      </c>
      <c r="J41" t="str">
        <f>VLOOKUP(A41,'Município e Sexo'!$A$2:$I$11321,5,FALSE)</f>
        <v>IGARASSU</v>
      </c>
      <c r="K41" t="str">
        <f>VLOOKUP(A41,'Município e Sexo'!$A$2:$I$11321,7,FALSE)</f>
        <v>MASCULINO</v>
      </c>
    </row>
    <row r="42" spans="1:11" ht="15" customHeight="1" thickBot="1" x14ac:dyDescent="0.25">
      <c r="A42" t="str">
        <f>CONCATENATE(B42,C42,D42,G42,E42,I42)</f>
        <v>412018HOMICIDIO461</v>
      </c>
      <c r="B42" s="4">
        <v>4</v>
      </c>
      <c r="C42" s="5">
        <v>1</v>
      </c>
      <c r="D42" s="4">
        <v>2018</v>
      </c>
      <c r="E42" s="4">
        <v>46</v>
      </c>
      <c r="F42" s="4" t="s">
        <v>210</v>
      </c>
      <c r="G42" s="4" t="s">
        <v>12</v>
      </c>
      <c r="H42" s="4" t="s">
        <v>211</v>
      </c>
      <c r="I42" s="4">
        <v>1</v>
      </c>
      <c r="J42" t="str">
        <f>VLOOKUP(A42,'Município e Sexo'!$A$2:$I$11321,5,FALSE)</f>
        <v>CARUARU</v>
      </c>
      <c r="K42" t="str">
        <f>VLOOKUP(A42,'Município e Sexo'!$A$2:$I$11321,7,FALSE)</f>
        <v>MASCULINO</v>
      </c>
    </row>
    <row r="43" spans="1:11" ht="15" customHeight="1" thickBot="1" x14ac:dyDescent="0.25">
      <c r="A43" t="str">
        <f>CONCATENATE(B43,C43,D43,G43,E43,I43)</f>
        <v>412018HOMICIDIO731</v>
      </c>
      <c r="B43" s="4">
        <v>4</v>
      </c>
      <c r="C43" s="5">
        <v>1</v>
      </c>
      <c r="D43" s="4">
        <v>2018</v>
      </c>
      <c r="E43" s="4">
        <v>73</v>
      </c>
      <c r="F43" s="4" t="s">
        <v>210</v>
      </c>
      <c r="G43" s="4" t="s">
        <v>12</v>
      </c>
      <c r="H43" s="4" t="s">
        <v>212</v>
      </c>
      <c r="I43" s="4">
        <v>1</v>
      </c>
      <c r="J43" t="str">
        <f>VLOOKUP(A43,'Município e Sexo'!$A$2:$I$11321,5,FALSE)</f>
        <v>OLINDA</v>
      </c>
      <c r="K43" t="str">
        <f>VLOOKUP(A43,'Município e Sexo'!$A$2:$I$11321,7,FALSE)</f>
        <v>MASCULINO</v>
      </c>
    </row>
    <row r="44" spans="1:11" ht="15" customHeight="1" thickBot="1" x14ac:dyDescent="0.25">
      <c r="A44" t="str">
        <f>CONCATENATE(B44,C44,D44,G44,E44,I44)</f>
        <v>412018HOMICIDIO741</v>
      </c>
      <c r="B44" s="4">
        <v>4</v>
      </c>
      <c r="C44" s="5">
        <v>1</v>
      </c>
      <c r="D44" s="4">
        <v>2018</v>
      </c>
      <c r="E44" s="4">
        <v>74</v>
      </c>
      <c r="F44" s="4" t="s">
        <v>210</v>
      </c>
      <c r="G44" s="4" t="s">
        <v>12</v>
      </c>
      <c r="H44" s="4" t="s">
        <v>212</v>
      </c>
      <c r="I44" s="4">
        <v>1</v>
      </c>
      <c r="J44" t="str">
        <f>VLOOKUP(A44,'Município e Sexo'!$A$2:$I$11321,5,FALSE)</f>
        <v>OLINDA</v>
      </c>
      <c r="K44" t="str">
        <f>VLOOKUP(A44,'Município e Sexo'!$A$2:$I$11321,7,FALSE)</f>
        <v>MASCULINO</v>
      </c>
    </row>
    <row r="45" spans="1:11" ht="15" customHeight="1" thickBot="1" x14ac:dyDescent="0.25">
      <c r="A45" t="str">
        <f>CONCATENATE(B45,C45,D45,G45,E45,I45)</f>
        <v>412018HOMICIDIO191</v>
      </c>
      <c r="B45" s="4">
        <v>4</v>
      </c>
      <c r="C45" s="5">
        <v>1</v>
      </c>
      <c r="D45" s="4">
        <v>2018</v>
      </c>
      <c r="E45" s="4">
        <v>19</v>
      </c>
      <c r="F45" s="4" t="s">
        <v>210</v>
      </c>
      <c r="G45" s="4" t="s">
        <v>12</v>
      </c>
      <c r="H45" s="4" t="s">
        <v>211</v>
      </c>
      <c r="I45" s="4">
        <v>1</v>
      </c>
      <c r="J45" t="str">
        <f>VLOOKUP(A45,'Município e Sexo'!$A$2:$I$11321,5,FALSE)</f>
        <v>CABO DE SANTO AGOSTINHO</v>
      </c>
      <c r="K45" t="str">
        <f>VLOOKUP(A45,'Município e Sexo'!$A$2:$I$11321,7,FALSE)</f>
        <v>MASCULINO</v>
      </c>
    </row>
    <row r="46" spans="1:11" ht="15" customHeight="1" thickBot="1" x14ac:dyDescent="0.25">
      <c r="A46" t="str">
        <f>CONCATENATE(B46,C46,D46,G46,E46,I46)</f>
        <v>412018HOMICIDIO201</v>
      </c>
      <c r="B46" s="4">
        <v>4</v>
      </c>
      <c r="C46" s="5">
        <v>1</v>
      </c>
      <c r="D46" s="4">
        <v>2018</v>
      </c>
      <c r="E46" s="4">
        <v>20</v>
      </c>
      <c r="F46" s="4" t="s">
        <v>210</v>
      </c>
      <c r="G46" s="4" t="s">
        <v>12</v>
      </c>
      <c r="H46" s="4" t="s">
        <v>211</v>
      </c>
      <c r="I46" s="4">
        <v>1</v>
      </c>
      <c r="J46" t="str">
        <f>VLOOKUP(A46,'Município e Sexo'!$A$2:$I$11321,5,FALSE)</f>
        <v>ABREU E LIMA</v>
      </c>
      <c r="K46" t="str">
        <f>VLOOKUP(A46,'Município e Sexo'!$A$2:$I$11321,7,FALSE)</f>
        <v>MASCULINO</v>
      </c>
    </row>
    <row r="47" spans="1:11" ht="15" customHeight="1" thickBot="1" x14ac:dyDescent="0.25">
      <c r="A47" t="str">
        <f>CONCATENATE(B47,C47,D47,G47,E47,I47)</f>
        <v>412018HOMICIDIO211</v>
      </c>
      <c r="B47" s="4">
        <v>4</v>
      </c>
      <c r="C47" s="5">
        <v>1</v>
      </c>
      <c r="D47" s="4">
        <v>2018</v>
      </c>
      <c r="E47" s="4">
        <v>21</v>
      </c>
      <c r="F47" s="4" t="s">
        <v>210</v>
      </c>
      <c r="G47" s="4" t="s">
        <v>12</v>
      </c>
      <c r="H47" s="4" t="s">
        <v>212</v>
      </c>
      <c r="I47" s="4">
        <v>1</v>
      </c>
      <c r="J47" t="str">
        <f>VLOOKUP(A47,'Município e Sexo'!$A$2:$I$11321,5,FALSE)</f>
        <v>TIMBAUBA</v>
      </c>
      <c r="K47" t="str">
        <f>VLOOKUP(A47,'Município e Sexo'!$A$2:$I$11321,7,FALSE)</f>
        <v>MASCULINO</v>
      </c>
    </row>
    <row r="48" spans="1:11" ht="15" customHeight="1" thickBot="1" x14ac:dyDescent="0.25">
      <c r="A48" t="str">
        <f>CONCATENATE(B48,C48,D48,G48,E48,I48)</f>
        <v>412018HOMICIDIO221</v>
      </c>
      <c r="B48" s="4">
        <v>4</v>
      </c>
      <c r="C48" s="5">
        <v>1</v>
      </c>
      <c r="D48" s="4">
        <v>2018</v>
      </c>
      <c r="E48" s="4">
        <v>22</v>
      </c>
      <c r="F48" s="4" t="s">
        <v>210</v>
      </c>
      <c r="G48" s="4" t="s">
        <v>12</v>
      </c>
      <c r="H48" s="4" t="s">
        <v>211</v>
      </c>
      <c r="I48" s="4">
        <v>1</v>
      </c>
      <c r="J48" t="str">
        <f>VLOOKUP(A48,'Município e Sexo'!$A$2:$I$11321,5,FALSE)</f>
        <v>CABO DE SANTO AGOSTINHO</v>
      </c>
      <c r="K48" t="str">
        <f>VLOOKUP(A48,'Município e Sexo'!$A$2:$I$11321,7,FALSE)</f>
        <v>MASCULINO</v>
      </c>
    </row>
    <row r="49" spans="1:11" ht="15" customHeight="1" thickBot="1" x14ac:dyDescent="0.25">
      <c r="A49" t="str">
        <f>CONCATENATE(B49,C49,D49,G49,E49,I49)</f>
        <v>412018HOMICIDIO221</v>
      </c>
      <c r="B49" s="4">
        <v>4</v>
      </c>
      <c r="C49" s="5">
        <v>1</v>
      </c>
      <c r="D49" s="4">
        <v>2018</v>
      </c>
      <c r="E49" s="4">
        <v>22</v>
      </c>
      <c r="F49" s="4" t="s">
        <v>210</v>
      </c>
      <c r="G49" s="4" t="s">
        <v>12</v>
      </c>
      <c r="H49" s="4" t="s">
        <v>211</v>
      </c>
      <c r="I49" s="4">
        <v>1</v>
      </c>
      <c r="J49" t="str">
        <f>VLOOKUP(A49,'Município e Sexo'!$A$2:$I$11321,5,FALSE)</f>
        <v>CABO DE SANTO AGOSTINHO</v>
      </c>
      <c r="K49" t="str">
        <f>VLOOKUP(A49,'Município e Sexo'!$A$2:$I$11321,7,FALSE)</f>
        <v>MASCULINO</v>
      </c>
    </row>
    <row r="50" spans="1:11" ht="15" customHeight="1" thickBot="1" x14ac:dyDescent="0.25">
      <c r="A50" t="str">
        <f>CONCATENATE(B50,C50,D50,G50,E50,I50)</f>
        <v>412018HOMICIDIO261</v>
      </c>
      <c r="B50" s="4">
        <v>4</v>
      </c>
      <c r="C50" s="5">
        <v>1</v>
      </c>
      <c r="D50" s="4">
        <v>2018</v>
      </c>
      <c r="E50" s="4">
        <v>26</v>
      </c>
      <c r="F50" s="4" t="s">
        <v>210</v>
      </c>
      <c r="G50" s="4" t="s">
        <v>12</v>
      </c>
      <c r="H50" s="4" t="s">
        <v>211</v>
      </c>
      <c r="I50" s="4">
        <v>1</v>
      </c>
      <c r="J50" t="str">
        <f>VLOOKUP(A50,'Município e Sexo'!$A$2:$I$11321,5,FALSE)</f>
        <v>OLINDA</v>
      </c>
      <c r="K50" t="str">
        <f>VLOOKUP(A50,'Município e Sexo'!$A$2:$I$11321,7,FALSE)</f>
        <v>MASCULINO</v>
      </c>
    </row>
    <row r="51" spans="1:11" ht="15" customHeight="1" thickBot="1" x14ac:dyDescent="0.25">
      <c r="A51" t="str">
        <f>CONCATENATE(B51,C51,D51,G51,E51,I51)</f>
        <v>412018HOMICIDIO271</v>
      </c>
      <c r="B51" s="4">
        <v>4</v>
      </c>
      <c r="C51" s="5">
        <v>1</v>
      </c>
      <c r="D51" s="4">
        <v>2018</v>
      </c>
      <c r="E51" s="4">
        <v>27</v>
      </c>
      <c r="F51" s="4" t="s">
        <v>210</v>
      </c>
      <c r="G51" s="4" t="s">
        <v>12</v>
      </c>
      <c r="H51" s="4" t="s">
        <v>211</v>
      </c>
      <c r="I51" s="4">
        <v>1</v>
      </c>
      <c r="J51" t="str">
        <f>VLOOKUP(A51,'Município e Sexo'!$A$2:$I$11321,5,FALSE)</f>
        <v>SAO LOURENCO DA MATA</v>
      </c>
      <c r="K51" t="str">
        <f>VLOOKUP(A51,'Município e Sexo'!$A$2:$I$11321,7,FALSE)</f>
        <v>FEMININO</v>
      </c>
    </row>
    <row r="52" spans="1:11" ht="15" customHeight="1" thickBot="1" x14ac:dyDescent="0.25">
      <c r="A52" t="str">
        <f>CONCATENATE(B52,C52,D52,G52,E52,I52)</f>
        <v>412018HOMICIDIO181</v>
      </c>
      <c r="B52" s="4">
        <v>4</v>
      </c>
      <c r="C52" s="5">
        <v>1</v>
      </c>
      <c r="D52" s="4">
        <v>2018</v>
      </c>
      <c r="E52" s="4">
        <v>18</v>
      </c>
      <c r="F52" s="4" t="s">
        <v>210</v>
      </c>
      <c r="G52" s="4" t="s">
        <v>12</v>
      </c>
      <c r="H52" s="4" t="s">
        <v>211</v>
      </c>
      <c r="I52" s="4">
        <v>1</v>
      </c>
      <c r="J52" t="str">
        <f>VLOOKUP(A52,'Município e Sexo'!$A$2:$I$11321,5,FALSE)</f>
        <v>CABO DE SANTO AGOSTINHO</v>
      </c>
      <c r="K52" t="str">
        <f>VLOOKUP(A52,'Município e Sexo'!$A$2:$I$11321,7,FALSE)</f>
        <v>MASCULINO</v>
      </c>
    </row>
    <row r="53" spans="1:11" ht="15" customHeight="1" thickBot="1" x14ac:dyDescent="0.25">
      <c r="A53" t="str">
        <f>CONCATENATE(B53,C53,D53,G53,E53,I53)</f>
        <v>412018HOMICIDIO191</v>
      </c>
      <c r="B53" s="4">
        <v>4</v>
      </c>
      <c r="C53" s="5">
        <v>1</v>
      </c>
      <c r="D53" s="4">
        <v>2018</v>
      </c>
      <c r="E53" s="4">
        <v>19</v>
      </c>
      <c r="F53" s="4" t="s">
        <v>210</v>
      </c>
      <c r="G53" s="4" t="s">
        <v>12</v>
      </c>
      <c r="H53" s="4" t="s">
        <v>211</v>
      </c>
      <c r="I53" s="4">
        <v>1</v>
      </c>
      <c r="J53" t="str">
        <f>VLOOKUP(A53,'Município e Sexo'!$A$2:$I$11321,5,FALSE)</f>
        <v>CABO DE SANTO AGOSTINHO</v>
      </c>
      <c r="K53" t="str">
        <f>VLOOKUP(A53,'Município e Sexo'!$A$2:$I$11321,7,FALSE)</f>
        <v>MASCULINO</v>
      </c>
    </row>
    <row r="54" spans="1:11" ht="15" customHeight="1" thickBot="1" x14ac:dyDescent="0.25">
      <c r="A54" t="str">
        <f>CONCATENATE(B54,C54,D54,G54,E54,I54)</f>
        <v>512018HOMICIDIO181</v>
      </c>
      <c r="B54" s="4">
        <v>5</v>
      </c>
      <c r="C54" s="5">
        <v>1</v>
      </c>
      <c r="D54" s="4">
        <v>2018</v>
      </c>
      <c r="E54" s="4">
        <v>18</v>
      </c>
      <c r="F54" s="4" t="s">
        <v>210</v>
      </c>
      <c r="G54" s="4" t="s">
        <v>12</v>
      </c>
      <c r="H54" s="4" t="s">
        <v>211</v>
      </c>
      <c r="I54" s="4">
        <v>1</v>
      </c>
      <c r="J54" t="str">
        <f>VLOOKUP(A54,'Município e Sexo'!$A$2:$I$11321,5,FALSE)</f>
        <v>PAULISTA</v>
      </c>
      <c r="K54" t="str">
        <f>VLOOKUP(A54,'Município e Sexo'!$A$2:$I$11321,7,FALSE)</f>
        <v>MASCULINO</v>
      </c>
    </row>
    <row r="55" spans="1:11" ht="15" customHeight="1" thickBot="1" x14ac:dyDescent="0.25">
      <c r="A55" t="str">
        <f>CONCATENATE(B55,C55,D55,G55,E55,I55)</f>
        <v>512018HOMICIDIO211</v>
      </c>
      <c r="B55" s="4">
        <v>5</v>
      </c>
      <c r="C55" s="5">
        <v>1</v>
      </c>
      <c r="D55" s="4">
        <v>2018</v>
      </c>
      <c r="E55" s="4">
        <v>21</v>
      </c>
      <c r="F55" s="4" t="s">
        <v>210</v>
      </c>
      <c r="G55" s="4" t="s">
        <v>12</v>
      </c>
      <c r="H55" s="4" t="s">
        <v>211</v>
      </c>
      <c r="I55" s="4">
        <v>1</v>
      </c>
      <c r="J55" t="str">
        <f>VLOOKUP(A55,'Município e Sexo'!$A$2:$I$11321,5,FALSE)</f>
        <v>TAQUARITINGA DO NORTE</v>
      </c>
      <c r="K55" t="str">
        <f>VLOOKUP(A55,'Município e Sexo'!$A$2:$I$11321,7,FALSE)</f>
        <v>MASCULINO</v>
      </c>
    </row>
    <row r="56" spans="1:11" ht="15" customHeight="1" thickBot="1" x14ac:dyDescent="0.25">
      <c r="A56" t="str">
        <f>CONCATENATE(B56,C56,D56,G56,E56,I56)</f>
        <v>512018HOMICIDIO191</v>
      </c>
      <c r="B56" s="4">
        <v>5</v>
      </c>
      <c r="C56" s="5">
        <v>1</v>
      </c>
      <c r="D56" s="4">
        <v>2018</v>
      </c>
      <c r="E56" s="4">
        <v>19</v>
      </c>
      <c r="F56" s="4" t="s">
        <v>210</v>
      </c>
      <c r="G56" s="4" t="s">
        <v>12</v>
      </c>
      <c r="H56" s="4" t="s">
        <v>211</v>
      </c>
      <c r="I56" s="4">
        <v>1</v>
      </c>
      <c r="J56" t="str">
        <f>VLOOKUP(A56,'Município e Sexo'!$A$2:$I$11321,5,FALSE)</f>
        <v>SAO CAETANO</v>
      </c>
      <c r="K56" t="str">
        <f>VLOOKUP(A56,'Município e Sexo'!$A$2:$I$11321,7,FALSE)</f>
        <v>MASCULINO</v>
      </c>
    </row>
    <row r="57" spans="1:11" ht="15" customHeight="1" thickBot="1" x14ac:dyDescent="0.25">
      <c r="A57" t="str">
        <f>CONCATENATE(B57,C57,D57,G57,E57,I57)</f>
        <v>512018HOMICIDIO381</v>
      </c>
      <c r="B57" s="4">
        <v>5</v>
      </c>
      <c r="C57" s="5">
        <v>1</v>
      </c>
      <c r="D57" s="4">
        <v>2018</v>
      </c>
      <c r="E57" s="4">
        <v>38</v>
      </c>
      <c r="F57" s="4" t="s">
        <v>210</v>
      </c>
      <c r="G57" s="4" t="s">
        <v>12</v>
      </c>
      <c r="H57" s="4" t="s">
        <v>212</v>
      </c>
      <c r="I57" s="4">
        <v>1</v>
      </c>
      <c r="J57" t="str">
        <f>VLOOKUP(A57,'Município e Sexo'!$A$2:$I$11321,5,FALSE)</f>
        <v>SAO BENTO DO UNA</v>
      </c>
      <c r="K57" t="str">
        <f>VLOOKUP(A57,'Município e Sexo'!$A$2:$I$11321,7,FALSE)</f>
        <v>MASCULINO</v>
      </c>
    </row>
    <row r="58" spans="1:11" ht="15" customHeight="1" thickBot="1" x14ac:dyDescent="0.25">
      <c r="A58" t="str">
        <f>CONCATENATE(B58,C58,D58,G58,E58,I58)</f>
        <v>512018HOMICIDIO881</v>
      </c>
      <c r="B58" s="4">
        <v>5</v>
      </c>
      <c r="C58" s="5">
        <v>1</v>
      </c>
      <c r="D58" s="4">
        <v>2018</v>
      </c>
      <c r="E58" s="4">
        <v>88</v>
      </c>
      <c r="F58" s="4" t="s">
        <v>210</v>
      </c>
      <c r="G58" s="4" t="s">
        <v>12</v>
      </c>
      <c r="H58" s="4" t="s">
        <v>212</v>
      </c>
      <c r="I58" s="4">
        <v>1</v>
      </c>
      <c r="J58" t="str">
        <f>VLOOKUP(A58,'Município e Sexo'!$A$2:$I$11321,5,FALSE)</f>
        <v>ITAMARACA</v>
      </c>
      <c r="K58" t="str">
        <f>VLOOKUP(A58,'Município e Sexo'!$A$2:$I$11321,7,FALSE)</f>
        <v>MASCULINO</v>
      </c>
    </row>
    <row r="59" spans="1:11" ht="15" customHeight="1" thickBot="1" x14ac:dyDescent="0.25">
      <c r="A59" t="str">
        <f>CONCATENATE(B59,C59,D59,G59,E59,I59)</f>
        <v>512018HOMICIDIO171</v>
      </c>
      <c r="B59" s="4">
        <v>5</v>
      </c>
      <c r="C59" s="5">
        <v>1</v>
      </c>
      <c r="D59" s="4">
        <v>2018</v>
      </c>
      <c r="E59" s="4">
        <v>17</v>
      </c>
      <c r="F59" s="4" t="s">
        <v>210</v>
      </c>
      <c r="G59" s="4" t="s">
        <v>12</v>
      </c>
      <c r="H59" s="4" t="s">
        <v>211</v>
      </c>
      <c r="I59" s="4">
        <v>1</v>
      </c>
      <c r="J59" t="str">
        <f>VLOOKUP(A59,'Município e Sexo'!$A$2:$I$11321,5,FALSE)</f>
        <v>CABO DE SANTO AGOSTINHO</v>
      </c>
      <c r="K59" t="str">
        <f>VLOOKUP(A59,'Município e Sexo'!$A$2:$I$11321,7,FALSE)</f>
        <v>MASCULINO</v>
      </c>
    </row>
    <row r="60" spans="1:11" ht="15" customHeight="1" thickBot="1" x14ac:dyDescent="0.25">
      <c r="A60" t="str">
        <f>CONCATENATE(B60,C60,D60,G60,E60,I60)</f>
        <v>512018HOMICIDIO181</v>
      </c>
      <c r="B60" s="4">
        <v>5</v>
      </c>
      <c r="C60" s="5">
        <v>1</v>
      </c>
      <c r="D60" s="4">
        <v>2018</v>
      </c>
      <c r="E60" s="4">
        <v>18</v>
      </c>
      <c r="F60" s="4" t="s">
        <v>210</v>
      </c>
      <c r="G60" s="4" t="s">
        <v>12</v>
      </c>
      <c r="H60" s="4" t="s">
        <v>211</v>
      </c>
      <c r="I60" s="4">
        <v>1</v>
      </c>
      <c r="J60" t="str">
        <f>VLOOKUP(A60,'Município e Sexo'!$A$2:$I$11321,5,FALSE)</f>
        <v>PAULISTA</v>
      </c>
      <c r="K60" t="str">
        <f>VLOOKUP(A60,'Município e Sexo'!$A$2:$I$11321,7,FALSE)</f>
        <v>MASCULINO</v>
      </c>
    </row>
    <row r="61" spans="1:11" ht="15" customHeight="1" thickBot="1" x14ac:dyDescent="0.25">
      <c r="A61" t="str">
        <f>CONCATENATE(B61,C61,D61,G61,E61,I61)</f>
        <v>512018HOMICIDIO241</v>
      </c>
      <c r="B61" s="4">
        <v>5</v>
      </c>
      <c r="C61" s="5">
        <v>1</v>
      </c>
      <c r="D61" s="4">
        <v>2018</v>
      </c>
      <c r="E61" s="4">
        <v>24</v>
      </c>
      <c r="F61" s="4" t="s">
        <v>210</v>
      </c>
      <c r="G61" s="4" t="s">
        <v>12</v>
      </c>
      <c r="H61" s="4" t="s">
        <v>211</v>
      </c>
      <c r="I61" s="4">
        <v>1</v>
      </c>
      <c r="J61" t="str">
        <f>VLOOKUP(A61,'Município e Sexo'!$A$2:$I$11321,5,FALSE)</f>
        <v>SAO CAETANO</v>
      </c>
      <c r="K61" t="str">
        <f>VLOOKUP(A61,'Município e Sexo'!$A$2:$I$11321,7,FALSE)</f>
        <v>MASCULINO</v>
      </c>
    </row>
    <row r="62" spans="1:11" ht="15" customHeight="1" thickBot="1" x14ac:dyDescent="0.25">
      <c r="A62" t="str">
        <f>CONCATENATE(B62,C62,D62,G62,E62,I62)</f>
        <v>512018HOMICIDIO241</v>
      </c>
      <c r="B62" s="4">
        <v>5</v>
      </c>
      <c r="C62" s="5">
        <v>1</v>
      </c>
      <c r="D62" s="4">
        <v>2018</v>
      </c>
      <c r="E62" s="4">
        <v>24</v>
      </c>
      <c r="F62" s="4" t="s">
        <v>210</v>
      </c>
      <c r="G62" s="4" t="s">
        <v>12</v>
      </c>
      <c r="H62" s="4" t="s">
        <v>211</v>
      </c>
      <c r="I62" s="4">
        <v>1</v>
      </c>
      <c r="J62" t="str">
        <f>VLOOKUP(A62,'Município e Sexo'!$A$2:$I$11321,5,FALSE)</f>
        <v>SAO CAETANO</v>
      </c>
      <c r="K62" t="str">
        <f>VLOOKUP(A62,'Município e Sexo'!$A$2:$I$11321,7,FALSE)</f>
        <v>MASCULINO</v>
      </c>
    </row>
    <row r="63" spans="1:11" ht="15" customHeight="1" thickBot="1" x14ac:dyDescent="0.25">
      <c r="A63" t="str">
        <f>CONCATENATE(B63,C63,D63,G63,E63,I63)</f>
        <v>512018HOMICIDIO251</v>
      </c>
      <c r="B63" s="4">
        <v>5</v>
      </c>
      <c r="C63" s="5">
        <v>1</v>
      </c>
      <c r="D63" s="4">
        <v>2018</v>
      </c>
      <c r="E63" s="4">
        <v>25</v>
      </c>
      <c r="F63" s="4" t="s">
        <v>210</v>
      </c>
      <c r="G63" s="4" t="s">
        <v>12</v>
      </c>
      <c r="H63" s="4" t="s">
        <v>211</v>
      </c>
      <c r="I63" s="4">
        <v>1</v>
      </c>
      <c r="J63" t="str">
        <f>VLOOKUP(A63,'Município e Sexo'!$A$2:$I$11321,5,FALSE)</f>
        <v>JABOATAO DOS GUARARAPES</v>
      </c>
      <c r="K63" t="str">
        <f>VLOOKUP(A63,'Município e Sexo'!$A$2:$I$11321,7,FALSE)</f>
        <v>MASCULINO</v>
      </c>
    </row>
    <row r="64" spans="1:11" ht="15" customHeight="1" thickBot="1" x14ac:dyDescent="0.25">
      <c r="A64" t="str">
        <f>CONCATENATE(B64,C64,D64,G64,E64,I64)</f>
        <v>512018HOMICIDIO251</v>
      </c>
      <c r="B64" s="4">
        <v>5</v>
      </c>
      <c r="C64" s="5">
        <v>1</v>
      </c>
      <c r="D64" s="4">
        <v>2018</v>
      </c>
      <c r="E64" s="4">
        <v>25</v>
      </c>
      <c r="F64" s="4" t="s">
        <v>210</v>
      </c>
      <c r="G64" s="4" t="s">
        <v>12</v>
      </c>
      <c r="H64" s="4" t="s">
        <v>211</v>
      </c>
      <c r="I64" s="4">
        <v>1</v>
      </c>
      <c r="J64" t="str">
        <f>VLOOKUP(A64,'Município e Sexo'!$A$2:$I$11321,5,FALSE)</f>
        <v>JABOATAO DOS GUARARAPES</v>
      </c>
      <c r="K64" t="str">
        <f>VLOOKUP(A64,'Município e Sexo'!$A$2:$I$11321,7,FALSE)</f>
        <v>MASCULINO</v>
      </c>
    </row>
    <row r="65" spans="1:11" ht="15" customHeight="1" thickBot="1" x14ac:dyDescent="0.25">
      <c r="A65" t="str">
        <f>CONCATENATE(B65,C65,D65,G65,E65,I65)</f>
        <v>512018HOMICIDIO281</v>
      </c>
      <c r="B65" s="4">
        <v>5</v>
      </c>
      <c r="C65" s="5">
        <v>1</v>
      </c>
      <c r="D65" s="4">
        <v>2018</v>
      </c>
      <c r="E65" s="4">
        <v>28</v>
      </c>
      <c r="F65" s="4" t="s">
        <v>210</v>
      </c>
      <c r="G65" s="4" t="s">
        <v>12</v>
      </c>
      <c r="H65" s="4" t="s">
        <v>211</v>
      </c>
      <c r="I65" s="4">
        <v>1</v>
      </c>
      <c r="J65" t="str">
        <f>VLOOKUP(A65,'Município e Sexo'!$A$2:$I$11321,5,FALSE)</f>
        <v>ALIANCA</v>
      </c>
      <c r="K65" t="str">
        <f>VLOOKUP(A65,'Município e Sexo'!$A$2:$I$11321,7,FALSE)</f>
        <v>FEMININO</v>
      </c>
    </row>
    <row r="66" spans="1:11" ht="15" customHeight="1" thickBot="1" x14ac:dyDescent="0.25">
      <c r="A66" t="str">
        <f>CONCATENATE(B66,C66,D66,G66,E66,I66)</f>
        <v>512018HOMICIDIO281</v>
      </c>
      <c r="B66" s="4">
        <v>5</v>
      </c>
      <c r="C66" s="5">
        <v>1</v>
      </c>
      <c r="D66" s="4">
        <v>2018</v>
      </c>
      <c r="E66" s="4">
        <v>28</v>
      </c>
      <c r="F66" s="4" t="s">
        <v>210</v>
      </c>
      <c r="G66" s="4" t="s">
        <v>12</v>
      </c>
      <c r="H66" s="4" t="s">
        <v>212</v>
      </c>
      <c r="I66" s="4">
        <v>1</v>
      </c>
      <c r="J66" t="str">
        <f>VLOOKUP(A66,'Município e Sexo'!$A$2:$I$11321,5,FALSE)</f>
        <v>ALIANCA</v>
      </c>
      <c r="K66" t="str">
        <f>VLOOKUP(A66,'Município e Sexo'!$A$2:$I$11321,7,FALSE)</f>
        <v>FEMININO</v>
      </c>
    </row>
    <row r="67" spans="1:11" ht="15" customHeight="1" thickBot="1" x14ac:dyDescent="0.25">
      <c r="A67" t="str">
        <f>CONCATENATE(B67,C67,D67,G67,E67,I67)</f>
        <v>512018HOMICIDIO291</v>
      </c>
      <c r="B67" s="4">
        <v>5</v>
      </c>
      <c r="C67" s="5">
        <v>1</v>
      </c>
      <c r="D67" s="4">
        <v>2018</v>
      </c>
      <c r="E67" s="4">
        <v>29</v>
      </c>
      <c r="F67" s="4" t="s">
        <v>210</v>
      </c>
      <c r="G67" s="4" t="s">
        <v>12</v>
      </c>
      <c r="H67" s="4" t="s">
        <v>212</v>
      </c>
      <c r="I67" s="4">
        <v>1</v>
      </c>
      <c r="J67" t="str">
        <f>VLOOKUP(A67,'Município e Sexo'!$A$2:$I$11321,5,FALSE)</f>
        <v>PETROLINA</v>
      </c>
      <c r="K67" t="str">
        <f>VLOOKUP(A67,'Município e Sexo'!$A$2:$I$11321,7,FALSE)</f>
        <v>MASCULINO</v>
      </c>
    </row>
    <row r="68" spans="1:11" ht="15" customHeight="1" thickBot="1" x14ac:dyDescent="0.25">
      <c r="A68" t="str">
        <f>CONCATENATE(B68,C68,D68,G68,E68,I68)</f>
        <v>512018HOMICIDIO341</v>
      </c>
      <c r="B68" s="4">
        <v>5</v>
      </c>
      <c r="C68" s="5">
        <v>1</v>
      </c>
      <c r="D68" s="4">
        <v>2018</v>
      </c>
      <c r="E68" s="4">
        <v>34</v>
      </c>
      <c r="F68" s="4" t="s">
        <v>210</v>
      </c>
      <c r="G68" s="4" t="s">
        <v>12</v>
      </c>
      <c r="H68" s="4" t="s">
        <v>211</v>
      </c>
      <c r="I68" s="4">
        <v>1</v>
      </c>
      <c r="J68" t="str">
        <f>VLOOKUP(A68,'Município e Sexo'!$A$2:$I$11321,5,FALSE)</f>
        <v>IGARASSU</v>
      </c>
      <c r="K68" t="str">
        <f>VLOOKUP(A68,'Município e Sexo'!$A$2:$I$11321,7,FALSE)</f>
        <v>MASCULINO</v>
      </c>
    </row>
    <row r="69" spans="1:11" ht="15" customHeight="1" thickBot="1" x14ac:dyDescent="0.25">
      <c r="A69" t="str">
        <f>CONCATENATE(B69,C69,D69,G69,E69,I69)</f>
        <v>512018FEMINICIDIO361</v>
      </c>
      <c r="B69" s="4">
        <v>5</v>
      </c>
      <c r="C69" s="5">
        <v>1</v>
      </c>
      <c r="D69" s="4">
        <v>2018</v>
      </c>
      <c r="E69" s="4">
        <v>36</v>
      </c>
      <c r="F69" s="4" t="s">
        <v>210</v>
      </c>
      <c r="G69" s="4" t="s">
        <v>29</v>
      </c>
      <c r="H69" s="4" t="s">
        <v>29</v>
      </c>
      <c r="I69" s="4">
        <v>1</v>
      </c>
      <c r="J69" t="str">
        <f>VLOOKUP(A69,'Município e Sexo'!$A$2:$I$11321,5,FALSE)</f>
        <v>ABREU E LIMA</v>
      </c>
      <c r="K69" t="str">
        <f>VLOOKUP(A69,'Município e Sexo'!$A$2:$I$11321,7,FALSE)</f>
        <v>FEMININO</v>
      </c>
    </row>
    <row r="70" spans="1:11" ht="15" customHeight="1" thickBot="1" x14ac:dyDescent="0.25">
      <c r="A70" t="str">
        <f>CONCATENATE(B70,C70,D70,G70,E70,I70)</f>
        <v>512018HOMICIDIO361</v>
      </c>
      <c r="B70" s="4">
        <v>5</v>
      </c>
      <c r="C70" s="5">
        <v>1</v>
      </c>
      <c r="D70" s="4">
        <v>2018</v>
      </c>
      <c r="E70" s="4">
        <v>36</v>
      </c>
      <c r="F70" s="4" t="s">
        <v>210</v>
      </c>
      <c r="G70" s="4" t="s">
        <v>12</v>
      </c>
      <c r="H70" s="4" t="s">
        <v>211</v>
      </c>
      <c r="I70" s="4">
        <v>1</v>
      </c>
      <c r="J70" t="str">
        <f>VLOOKUP(A70,'Município e Sexo'!$A$2:$I$11321,5,FALSE)</f>
        <v>CABO DE SANTO AGOSTINHO</v>
      </c>
      <c r="K70" t="str">
        <f>VLOOKUP(A70,'Município e Sexo'!$A$2:$I$11321,7,FALSE)</f>
        <v>MASCULINO</v>
      </c>
    </row>
    <row r="71" spans="1:11" ht="15" customHeight="1" thickBot="1" x14ac:dyDescent="0.25">
      <c r="A71" t="str">
        <f>CONCATENATE(B71,C71,D71,G71,E71,I71)</f>
        <v>512018HOMICIDIO301</v>
      </c>
      <c r="B71" s="4">
        <v>5</v>
      </c>
      <c r="C71" s="5">
        <v>1</v>
      </c>
      <c r="D71" s="4">
        <v>2018</v>
      </c>
      <c r="E71" s="4">
        <v>30</v>
      </c>
      <c r="F71" s="4" t="s">
        <v>210</v>
      </c>
      <c r="G71" s="4" t="s">
        <v>12</v>
      </c>
      <c r="H71" s="4" t="s">
        <v>213</v>
      </c>
      <c r="I71" s="4">
        <v>1</v>
      </c>
      <c r="J71" t="str">
        <f>VLOOKUP(A71,'Município e Sexo'!$A$2:$I$11321,5,FALSE)</f>
        <v>RECIFE</v>
      </c>
      <c r="K71" t="str">
        <f>VLOOKUP(A71,'Município e Sexo'!$A$2:$I$11321,7,FALSE)</f>
        <v>MASCULINO</v>
      </c>
    </row>
    <row r="72" spans="1:11" ht="15" customHeight="1" thickBot="1" x14ac:dyDescent="0.25">
      <c r="A72" t="str">
        <f>CONCATENATE(B72,C72,D72,G72,E72,I72)</f>
        <v>512018HOMICIDIO421</v>
      </c>
      <c r="B72" s="4">
        <v>5</v>
      </c>
      <c r="C72" s="5">
        <v>1</v>
      </c>
      <c r="D72" s="4">
        <v>2018</v>
      </c>
      <c r="E72" s="4">
        <v>42</v>
      </c>
      <c r="F72" s="4" t="s">
        <v>210</v>
      </c>
      <c r="G72" s="4" t="s">
        <v>12</v>
      </c>
      <c r="H72" s="4" t="s">
        <v>211</v>
      </c>
      <c r="I72" s="4">
        <v>1</v>
      </c>
      <c r="J72" t="str">
        <f>VLOOKUP(A72,'Município e Sexo'!$A$2:$I$11321,5,FALSE)</f>
        <v>PETROLINA</v>
      </c>
      <c r="K72" t="str">
        <f>VLOOKUP(A72,'Município e Sexo'!$A$2:$I$11321,7,FALSE)</f>
        <v>MASCULINO</v>
      </c>
    </row>
    <row r="73" spans="1:11" ht="15" customHeight="1" thickBot="1" x14ac:dyDescent="0.25">
      <c r="A73" t="str">
        <f>CONCATENATE(B73,C73,D73,G73,E73,I73)</f>
        <v>612018HOMICIDIO271</v>
      </c>
      <c r="B73" s="4">
        <v>6</v>
      </c>
      <c r="C73" s="5">
        <v>1</v>
      </c>
      <c r="D73" s="4">
        <v>2018</v>
      </c>
      <c r="E73" s="4">
        <v>27</v>
      </c>
      <c r="F73" s="4" t="s">
        <v>210</v>
      </c>
      <c r="G73" s="4" t="s">
        <v>12</v>
      </c>
      <c r="H73" s="4" t="s">
        <v>211</v>
      </c>
      <c r="I73" s="4">
        <v>1</v>
      </c>
      <c r="J73" t="str">
        <f>VLOOKUP(A73,'Município e Sexo'!$A$2:$I$11321,5,FALSE)</f>
        <v>IBIMIRIM</v>
      </c>
      <c r="K73" t="str">
        <f>VLOOKUP(A73,'Município e Sexo'!$A$2:$I$11321,7,FALSE)</f>
        <v>MASCULINO</v>
      </c>
    </row>
    <row r="74" spans="1:11" ht="15" customHeight="1" thickBot="1" x14ac:dyDescent="0.25">
      <c r="A74" t="str">
        <f>CONCATENATE(B74,C74,D74,G74,E74,I74)</f>
        <v>612018HOMICIDIO151</v>
      </c>
      <c r="B74" s="4">
        <v>6</v>
      </c>
      <c r="C74" s="5">
        <v>1</v>
      </c>
      <c r="D74" s="4">
        <v>2018</v>
      </c>
      <c r="E74" s="4">
        <v>15</v>
      </c>
      <c r="F74" s="4" t="s">
        <v>210</v>
      </c>
      <c r="G74" s="4" t="s">
        <v>12</v>
      </c>
      <c r="H74" s="4" t="s">
        <v>211</v>
      </c>
      <c r="I74" s="4">
        <v>1</v>
      </c>
      <c r="J74" t="str">
        <f>VLOOKUP(A74,'Município e Sexo'!$A$2:$I$11321,5,FALSE)</f>
        <v>RECIFE</v>
      </c>
      <c r="K74" t="str">
        <f>VLOOKUP(A74,'Município e Sexo'!$A$2:$I$11321,7,FALSE)</f>
        <v>MASCULINO</v>
      </c>
    </row>
    <row r="75" spans="1:11" ht="15" customHeight="1" thickBot="1" x14ac:dyDescent="0.25">
      <c r="A75" t="str">
        <f>CONCATENATE(B75,C75,D75,G75,E75,I75)</f>
        <v>612018HOMICIDIO211</v>
      </c>
      <c r="B75" s="4">
        <v>6</v>
      </c>
      <c r="C75" s="5">
        <v>1</v>
      </c>
      <c r="D75" s="4">
        <v>2018</v>
      </c>
      <c r="E75" s="4">
        <v>21</v>
      </c>
      <c r="F75" s="4" t="s">
        <v>210</v>
      </c>
      <c r="G75" s="4" t="s">
        <v>12</v>
      </c>
      <c r="H75" s="4" t="s">
        <v>211</v>
      </c>
      <c r="I75" s="4">
        <v>1</v>
      </c>
      <c r="J75" t="str">
        <f>VLOOKUP(A75,'Município e Sexo'!$A$2:$I$11321,5,FALSE)</f>
        <v>OLINDA</v>
      </c>
      <c r="K75" t="str">
        <f>VLOOKUP(A75,'Município e Sexo'!$A$2:$I$11321,7,FALSE)</f>
        <v>MASCULINO</v>
      </c>
    </row>
    <row r="76" spans="1:11" ht="15" customHeight="1" thickBot="1" x14ac:dyDescent="0.25">
      <c r="A76" t="str">
        <f>CONCATENATE(B76,C76,D76,G76,E76,I76)</f>
        <v>612018HOMICIDIO221</v>
      </c>
      <c r="B76" s="4">
        <v>6</v>
      </c>
      <c r="C76" s="5">
        <v>1</v>
      </c>
      <c r="D76" s="4">
        <v>2018</v>
      </c>
      <c r="E76" s="4">
        <v>22</v>
      </c>
      <c r="F76" s="4" t="s">
        <v>210</v>
      </c>
      <c r="G76" s="4" t="s">
        <v>12</v>
      </c>
      <c r="H76" s="4" t="s">
        <v>213</v>
      </c>
      <c r="I76" s="4">
        <v>1</v>
      </c>
      <c r="J76" t="str">
        <f>VLOOKUP(A76,'Município e Sexo'!$A$2:$I$11321,5,FALSE)</f>
        <v>BARREIROS</v>
      </c>
      <c r="K76" t="str">
        <f>VLOOKUP(A76,'Município e Sexo'!$A$2:$I$11321,7,FALSE)</f>
        <v>MASCULINO</v>
      </c>
    </row>
    <row r="77" spans="1:11" ht="15" customHeight="1" thickBot="1" x14ac:dyDescent="0.25">
      <c r="A77" t="str">
        <f>CONCATENATE(B77,C77,D77,G77,E77,I77)</f>
        <v>612018HOMICIDIO311</v>
      </c>
      <c r="B77" s="4">
        <v>6</v>
      </c>
      <c r="C77" s="5">
        <v>1</v>
      </c>
      <c r="D77" s="4">
        <v>2018</v>
      </c>
      <c r="E77" s="4">
        <v>31</v>
      </c>
      <c r="F77" s="4" t="s">
        <v>210</v>
      </c>
      <c r="G77" s="4" t="s">
        <v>12</v>
      </c>
      <c r="H77" s="4" t="s">
        <v>213</v>
      </c>
      <c r="I77" s="4">
        <v>1</v>
      </c>
      <c r="J77" t="str">
        <f>VLOOKUP(A77,'Município e Sexo'!$A$2:$I$11321,5,FALSE)</f>
        <v>OLINDA</v>
      </c>
      <c r="K77" t="str">
        <f>VLOOKUP(A77,'Município e Sexo'!$A$2:$I$11321,7,FALSE)</f>
        <v>MASCULINO</v>
      </c>
    </row>
    <row r="78" spans="1:11" ht="15" customHeight="1" thickBot="1" x14ac:dyDescent="0.25">
      <c r="A78" t="str">
        <f>CONCATENATE(B78,C78,D78,G78,E78,I78)</f>
        <v>612018HOMICIDIO321</v>
      </c>
      <c r="B78" s="4">
        <v>6</v>
      </c>
      <c r="C78" s="5">
        <v>1</v>
      </c>
      <c r="D78" s="4">
        <v>2018</v>
      </c>
      <c r="E78" s="4">
        <v>32</v>
      </c>
      <c r="F78" s="4" t="s">
        <v>210</v>
      </c>
      <c r="G78" s="4" t="s">
        <v>12</v>
      </c>
      <c r="H78" s="4" t="s">
        <v>211</v>
      </c>
      <c r="I78" s="4">
        <v>1</v>
      </c>
      <c r="J78" t="str">
        <f>VLOOKUP(A78,'Município e Sexo'!$A$2:$I$11321,5,FALSE)</f>
        <v>OLINDA</v>
      </c>
      <c r="K78" t="str">
        <f>VLOOKUP(A78,'Município e Sexo'!$A$2:$I$11321,7,FALSE)</f>
        <v>MASCULINO</v>
      </c>
    </row>
    <row r="79" spans="1:11" ht="15" customHeight="1" thickBot="1" x14ac:dyDescent="0.25">
      <c r="A79" t="str">
        <f>CONCATENATE(B79,C79,D79,G79,E79,I79)</f>
        <v>612018HOMICIDIO411</v>
      </c>
      <c r="B79" s="4">
        <v>6</v>
      </c>
      <c r="C79" s="5">
        <v>1</v>
      </c>
      <c r="D79" s="4">
        <v>2018</v>
      </c>
      <c r="E79" s="4">
        <v>41</v>
      </c>
      <c r="F79" s="4" t="s">
        <v>210</v>
      </c>
      <c r="G79" s="4" t="s">
        <v>12</v>
      </c>
      <c r="H79" s="4" t="s">
        <v>212</v>
      </c>
      <c r="I79" s="4">
        <v>1</v>
      </c>
      <c r="J79" t="str">
        <f>VLOOKUP(A79,'Município e Sexo'!$A$2:$I$11321,5,FALSE)</f>
        <v>FLORESTA</v>
      </c>
      <c r="K79" t="str">
        <f>VLOOKUP(A79,'Município e Sexo'!$A$2:$I$11321,7,FALSE)</f>
        <v>MASCULINO</v>
      </c>
    </row>
    <row r="80" spans="1:11" ht="15" customHeight="1" thickBot="1" x14ac:dyDescent="0.25">
      <c r="A80" t="str">
        <f>CONCATENATE(B80,C80,D80,G80,E80,I80)</f>
        <v>612018HOMICIDIO211</v>
      </c>
      <c r="B80" s="4">
        <v>6</v>
      </c>
      <c r="C80" s="5">
        <v>1</v>
      </c>
      <c r="D80" s="4">
        <v>2018</v>
      </c>
      <c r="E80" s="4">
        <v>21</v>
      </c>
      <c r="F80" s="4" t="s">
        <v>210</v>
      </c>
      <c r="G80" s="4" t="s">
        <v>12</v>
      </c>
      <c r="H80" s="4" t="s">
        <v>211</v>
      </c>
      <c r="I80" s="4">
        <v>1</v>
      </c>
      <c r="J80" t="str">
        <f>VLOOKUP(A80,'Município e Sexo'!$A$2:$I$11321,5,FALSE)</f>
        <v>OLINDA</v>
      </c>
      <c r="K80" t="str">
        <f>VLOOKUP(A80,'Município e Sexo'!$A$2:$I$11321,7,FALSE)</f>
        <v>MASCULINO</v>
      </c>
    </row>
    <row r="81" spans="1:11" ht="15" customHeight="1" thickBot="1" x14ac:dyDescent="0.25">
      <c r="A81" t="str">
        <f>CONCATENATE(B81,C81,D81,G81,E81,I81)</f>
        <v>612018HOMICIDIO221</v>
      </c>
      <c r="B81" s="4">
        <v>6</v>
      </c>
      <c r="C81" s="5">
        <v>1</v>
      </c>
      <c r="D81" s="4">
        <v>2018</v>
      </c>
      <c r="E81" s="4">
        <v>22</v>
      </c>
      <c r="F81" s="4" t="s">
        <v>210</v>
      </c>
      <c r="G81" s="4" t="s">
        <v>12</v>
      </c>
      <c r="H81" s="4" t="s">
        <v>211</v>
      </c>
      <c r="I81" s="4">
        <v>1</v>
      </c>
      <c r="J81" t="str">
        <f>VLOOKUP(A81,'Município e Sexo'!$A$2:$I$11321,5,FALSE)</f>
        <v>BARREIROS</v>
      </c>
      <c r="K81" t="str">
        <f>VLOOKUP(A81,'Município e Sexo'!$A$2:$I$11321,7,FALSE)</f>
        <v>MASCULINO</v>
      </c>
    </row>
    <row r="82" spans="1:11" ht="15" customHeight="1" thickBot="1" x14ac:dyDescent="0.25">
      <c r="A82" t="str">
        <f>CONCATENATE(B82,C82,D82,G82,E82,I82)</f>
        <v>712018HOMICIDIO141</v>
      </c>
      <c r="B82" s="4">
        <v>7</v>
      </c>
      <c r="C82" s="5">
        <v>1</v>
      </c>
      <c r="D82" s="4">
        <v>2018</v>
      </c>
      <c r="E82" s="4">
        <v>14</v>
      </c>
      <c r="F82" s="4" t="s">
        <v>210</v>
      </c>
      <c r="G82" s="4" t="s">
        <v>12</v>
      </c>
      <c r="H82" s="4" t="s">
        <v>211</v>
      </c>
      <c r="I82" s="4">
        <v>1</v>
      </c>
      <c r="J82" t="str">
        <f>VLOOKUP(A82,'Município e Sexo'!$A$2:$I$11321,5,FALSE)</f>
        <v>BARRA DE GUABIRABA</v>
      </c>
      <c r="K82" t="str">
        <f>VLOOKUP(A82,'Município e Sexo'!$A$2:$I$11321,7,FALSE)</f>
        <v>MASCULINO</v>
      </c>
    </row>
    <row r="83" spans="1:11" ht="15" customHeight="1" thickBot="1" x14ac:dyDescent="0.25">
      <c r="A83" t="str">
        <f>CONCATENATE(B83,C83,D83,G83,E83,I83)</f>
        <v>712018HOMICIDIO261</v>
      </c>
      <c r="B83" s="4">
        <v>7</v>
      </c>
      <c r="C83" s="5">
        <v>1</v>
      </c>
      <c r="D83" s="4">
        <v>2018</v>
      </c>
      <c r="E83" s="4">
        <v>26</v>
      </c>
      <c r="F83" s="4" t="s">
        <v>210</v>
      </c>
      <c r="G83" s="4" t="s">
        <v>12</v>
      </c>
      <c r="H83" s="4" t="s">
        <v>211</v>
      </c>
      <c r="I83" s="4">
        <v>1</v>
      </c>
      <c r="J83" t="str">
        <f>VLOOKUP(A83,'Município e Sexo'!$A$2:$I$11321,5,FALSE)</f>
        <v>CABO DE SANTO AGOSTINHO</v>
      </c>
      <c r="K83" t="str">
        <f>VLOOKUP(A83,'Município e Sexo'!$A$2:$I$11321,7,FALSE)</f>
        <v>MASCULINO</v>
      </c>
    </row>
    <row r="84" spans="1:11" ht="15" customHeight="1" thickBot="1" x14ac:dyDescent="0.25">
      <c r="A84" t="str">
        <f>CONCATENATE(B84,C84,D84,G84,E84,I84)</f>
        <v>712018HOMICIDIO271</v>
      </c>
      <c r="B84" s="4">
        <v>7</v>
      </c>
      <c r="C84" s="5">
        <v>1</v>
      </c>
      <c r="D84" s="4">
        <v>2018</v>
      </c>
      <c r="E84" s="4">
        <v>27</v>
      </c>
      <c r="F84" s="4" t="s">
        <v>210</v>
      </c>
      <c r="G84" s="4" t="s">
        <v>12</v>
      </c>
      <c r="H84" s="4" t="s">
        <v>211</v>
      </c>
      <c r="I84" s="4">
        <v>1</v>
      </c>
      <c r="J84" t="str">
        <f>VLOOKUP(A84,'Município e Sexo'!$A$2:$I$11321,5,FALSE)</f>
        <v>CARPINA</v>
      </c>
      <c r="K84" t="str">
        <f>VLOOKUP(A84,'Município e Sexo'!$A$2:$I$11321,7,FALSE)</f>
        <v>MASCULINO</v>
      </c>
    </row>
    <row r="85" spans="1:11" ht="15" customHeight="1" thickBot="1" x14ac:dyDescent="0.25">
      <c r="A85" t="str">
        <f>CONCATENATE(B85,C85,D85,G85,E85,I85)</f>
        <v>712018HOMICIDIO291</v>
      </c>
      <c r="B85" s="4">
        <v>7</v>
      </c>
      <c r="C85" s="5">
        <v>1</v>
      </c>
      <c r="D85" s="4">
        <v>2018</v>
      </c>
      <c r="E85" s="4">
        <v>29</v>
      </c>
      <c r="F85" s="4" t="s">
        <v>210</v>
      </c>
      <c r="G85" s="4" t="s">
        <v>12</v>
      </c>
      <c r="H85" s="4" t="s">
        <v>211</v>
      </c>
      <c r="I85" s="4">
        <v>1</v>
      </c>
      <c r="J85" t="str">
        <f>VLOOKUP(A85,'Município e Sexo'!$A$2:$I$11321,5,FALSE)</f>
        <v>LAJEDO</v>
      </c>
      <c r="K85" t="str">
        <f>VLOOKUP(A85,'Município e Sexo'!$A$2:$I$11321,7,FALSE)</f>
        <v>MASCULINO</v>
      </c>
    </row>
    <row r="86" spans="1:11" ht="15" customHeight="1" thickBot="1" x14ac:dyDescent="0.25">
      <c r="A86" t="str">
        <f>CONCATENATE(B86,C86,D86,G86,E86,I86)</f>
        <v>712018HOMICIDIO541</v>
      </c>
      <c r="B86" s="4">
        <v>7</v>
      </c>
      <c r="C86" s="5">
        <v>1</v>
      </c>
      <c r="D86" s="4">
        <v>2018</v>
      </c>
      <c r="E86" s="4">
        <v>54</v>
      </c>
      <c r="F86" s="4" t="s">
        <v>210</v>
      </c>
      <c r="G86" s="4" t="s">
        <v>12</v>
      </c>
      <c r="H86" s="4" t="s">
        <v>212</v>
      </c>
      <c r="I86" s="4">
        <v>1</v>
      </c>
      <c r="J86" t="str">
        <f>VLOOKUP(A86,'Município e Sexo'!$A$2:$I$11321,5,FALSE)</f>
        <v>ARARIPINA</v>
      </c>
      <c r="K86" t="str">
        <f>VLOOKUP(A86,'Município e Sexo'!$A$2:$I$11321,7,FALSE)</f>
        <v>MASCULINO</v>
      </c>
    </row>
    <row r="87" spans="1:11" ht="15" customHeight="1" thickBot="1" x14ac:dyDescent="0.25">
      <c r="A87" t="str">
        <f>CONCATENATE(B87,C87,D87,G87,E87,I87)</f>
        <v>712018HOMICIDIO211</v>
      </c>
      <c r="B87" s="4">
        <v>7</v>
      </c>
      <c r="C87" s="5">
        <v>1</v>
      </c>
      <c r="D87" s="4">
        <v>2018</v>
      </c>
      <c r="E87" s="4">
        <v>21</v>
      </c>
      <c r="F87" s="4" t="s">
        <v>210</v>
      </c>
      <c r="G87" s="4" t="s">
        <v>12</v>
      </c>
      <c r="H87" s="4" t="s">
        <v>211</v>
      </c>
      <c r="I87" s="4">
        <v>1</v>
      </c>
      <c r="J87" t="str">
        <f>VLOOKUP(A87,'Município e Sexo'!$A$2:$I$11321,5,FALSE)</f>
        <v>JABOATAO DOS GUARARAPES</v>
      </c>
      <c r="K87" t="str">
        <f>VLOOKUP(A87,'Município e Sexo'!$A$2:$I$11321,7,FALSE)</f>
        <v>MASCULINO</v>
      </c>
    </row>
    <row r="88" spans="1:11" ht="15" customHeight="1" thickBot="1" x14ac:dyDescent="0.25">
      <c r="A88" t="str">
        <f>CONCATENATE(B88,C88,D88,G88,E88,I88)</f>
        <v>712018HOMICIDIO301</v>
      </c>
      <c r="B88" s="4">
        <v>7</v>
      </c>
      <c r="C88" s="5">
        <v>1</v>
      </c>
      <c r="D88" s="4">
        <v>2018</v>
      </c>
      <c r="E88" s="4">
        <v>30</v>
      </c>
      <c r="F88" s="4" t="s">
        <v>210</v>
      </c>
      <c r="G88" s="4" t="s">
        <v>12</v>
      </c>
      <c r="H88" s="4" t="s">
        <v>211</v>
      </c>
      <c r="I88" s="4">
        <v>1</v>
      </c>
      <c r="J88" t="str">
        <f>VLOOKUP(A88,'Município e Sexo'!$A$2:$I$11321,5,FALSE)</f>
        <v>JABOATAO DOS GUARARAPES</v>
      </c>
      <c r="K88" t="str">
        <f>VLOOKUP(A88,'Município e Sexo'!$A$2:$I$11321,7,FALSE)</f>
        <v>MASCULINO</v>
      </c>
    </row>
    <row r="89" spans="1:11" ht="15" customHeight="1" thickBot="1" x14ac:dyDescent="0.25">
      <c r="A89" t="str">
        <f>CONCATENATE(B89,C89,D89,G89,E89,I89)</f>
        <v>712018HOMICIDIO311</v>
      </c>
      <c r="B89" s="4">
        <v>7</v>
      </c>
      <c r="C89" s="5">
        <v>1</v>
      </c>
      <c r="D89" s="4">
        <v>2018</v>
      </c>
      <c r="E89" s="4">
        <v>31</v>
      </c>
      <c r="F89" s="4" t="s">
        <v>210</v>
      </c>
      <c r="G89" s="4" t="s">
        <v>12</v>
      </c>
      <c r="H89" s="4" t="s">
        <v>211</v>
      </c>
      <c r="I89" s="4">
        <v>1</v>
      </c>
      <c r="J89" t="str">
        <f>VLOOKUP(A89,'Município e Sexo'!$A$2:$I$11321,5,FALSE)</f>
        <v>JABOATAO DOS GUARARAPES</v>
      </c>
      <c r="K89" t="str">
        <f>VLOOKUP(A89,'Município e Sexo'!$A$2:$I$11321,7,FALSE)</f>
        <v>MASCULINO</v>
      </c>
    </row>
    <row r="90" spans="1:11" ht="15" customHeight="1" thickBot="1" x14ac:dyDescent="0.25">
      <c r="A90" t="str">
        <f>CONCATENATE(B90,C90,D90,G90,E90,I90)</f>
        <v>712018HOMICIDIO361</v>
      </c>
      <c r="B90" s="4">
        <v>7</v>
      </c>
      <c r="C90" s="5">
        <v>1</v>
      </c>
      <c r="D90" s="4">
        <v>2018</v>
      </c>
      <c r="E90" s="4">
        <v>36</v>
      </c>
      <c r="F90" s="4" t="s">
        <v>210</v>
      </c>
      <c r="G90" s="4" t="s">
        <v>12</v>
      </c>
      <c r="H90" s="4" t="s">
        <v>211</v>
      </c>
      <c r="I90" s="4">
        <v>1</v>
      </c>
      <c r="J90" t="str">
        <f>VLOOKUP(A90,'Município e Sexo'!$A$2:$I$11321,5,FALSE)</f>
        <v>JOAQUIM NABUCO</v>
      </c>
      <c r="K90" t="str">
        <f>VLOOKUP(A90,'Município e Sexo'!$A$2:$I$11321,7,FALSE)</f>
        <v>MASCULINO</v>
      </c>
    </row>
    <row r="91" spans="1:11" ht="15" customHeight="1" thickBot="1" x14ac:dyDescent="0.25">
      <c r="A91" t="str">
        <f>CONCATENATE(B91,C91,D91,G91,E91,I91)</f>
        <v>712018HOMICIDIO371</v>
      </c>
      <c r="B91" s="4">
        <v>7</v>
      </c>
      <c r="C91" s="5">
        <v>1</v>
      </c>
      <c r="D91" s="4">
        <v>2018</v>
      </c>
      <c r="E91" s="4">
        <v>37</v>
      </c>
      <c r="F91" s="4" t="s">
        <v>210</v>
      </c>
      <c r="G91" s="4" t="s">
        <v>12</v>
      </c>
      <c r="H91" s="4" t="s">
        <v>211</v>
      </c>
      <c r="I91" s="4">
        <v>1</v>
      </c>
      <c r="J91" t="str">
        <f>VLOOKUP(A91,'Município e Sexo'!$A$2:$I$11321,5,FALSE)</f>
        <v>JABOATAO DOS GUARARAPES</v>
      </c>
      <c r="K91" t="str">
        <f>VLOOKUP(A91,'Município e Sexo'!$A$2:$I$11321,7,FALSE)</f>
        <v>MASCULINO</v>
      </c>
    </row>
    <row r="92" spans="1:11" ht="15" customHeight="1" thickBot="1" x14ac:dyDescent="0.25">
      <c r="A92" t="str">
        <f>CONCATENATE(B92,C92,D92,G92,E92,I92)</f>
        <v>712018HOMICIDIO261</v>
      </c>
      <c r="B92" s="4">
        <v>7</v>
      </c>
      <c r="C92" s="5">
        <v>1</v>
      </c>
      <c r="D92" s="4">
        <v>2018</v>
      </c>
      <c r="E92" s="4">
        <v>26</v>
      </c>
      <c r="F92" s="4" t="s">
        <v>210</v>
      </c>
      <c r="G92" s="4" t="s">
        <v>12</v>
      </c>
      <c r="H92" s="4" t="s">
        <v>211</v>
      </c>
      <c r="I92" s="4">
        <v>1</v>
      </c>
      <c r="J92" t="str">
        <f>VLOOKUP(A92,'Município e Sexo'!$A$2:$I$11321,5,FALSE)</f>
        <v>CABO DE SANTO AGOSTINHO</v>
      </c>
      <c r="K92" t="str">
        <f>VLOOKUP(A92,'Município e Sexo'!$A$2:$I$11321,7,FALSE)</f>
        <v>MASCULINO</v>
      </c>
    </row>
    <row r="93" spans="1:11" ht="15" customHeight="1" thickBot="1" x14ac:dyDescent="0.25">
      <c r="A93" t="str">
        <f>CONCATENATE(B93,C93,D93,G93,E93,I93)</f>
        <v>712018HOMICIDIO321</v>
      </c>
      <c r="B93" s="4">
        <v>7</v>
      </c>
      <c r="C93" s="5">
        <v>1</v>
      </c>
      <c r="D93" s="4">
        <v>2018</v>
      </c>
      <c r="E93" s="4">
        <v>32</v>
      </c>
      <c r="F93" s="4" t="s">
        <v>210</v>
      </c>
      <c r="G93" s="4" t="s">
        <v>12</v>
      </c>
      <c r="H93" s="4" t="s">
        <v>212</v>
      </c>
      <c r="I93" s="4">
        <v>1</v>
      </c>
      <c r="J93" t="str">
        <f>VLOOKUP(A93,'Município e Sexo'!$A$2:$I$11321,5,FALSE)</f>
        <v>BUIQUE</v>
      </c>
      <c r="K93" t="str">
        <f>VLOOKUP(A93,'Município e Sexo'!$A$2:$I$11321,7,FALSE)</f>
        <v>MASCULINO</v>
      </c>
    </row>
    <row r="94" spans="1:11" ht="15" customHeight="1" thickBot="1" x14ac:dyDescent="0.25">
      <c r="A94" t="str">
        <f>CONCATENATE(B94,C94,D94,G94,E94,I94)</f>
        <v>712018HOMICIDIO391</v>
      </c>
      <c r="B94" s="4">
        <v>7</v>
      </c>
      <c r="C94" s="5">
        <v>1</v>
      </c>
      <c r="D94" s="4">
        <v>2018</v>
      </c>
      <c r="E94" s="4">
        <v>39</v>
      </c>
      <c r="F94" s="4" t="s">
        <v>210</v>
      </c>
      <c r="G94" s="4" t="s">
        <v>12</v>
      </c>
      <c r="H94" s="4" t="s">
        <v>211</v>
      </c>
      <c r="I94" s="4">
        <v>1</v>
      </c>
      <c r="J94" t="str">
        <f>VLOOKUP(A94,'Município e Sexo'!$A$2:$I$11321,5,FALSE)</f>
        <v>RECIFE</v>
      </c>
      <c r="K94" t="str">
        <f>VLOOKUP(A94,'Município e Sexo'!$A$2:$I$11321,7,FALSE)</f>
        <v>MASCULINO</v>
      </c>
    </row>
    <row r="95" spans="1:11" ht="15" customHeight="1" thickBot="1" x14ac:dyDescent="0.25">
      <c r="A95" t="str">
        <f>CONCATENATE(B95,C95,D95,G95,E95,I95)</f>
        <v>712018HOMICIDIO531</v>
      </c>
      <c r="B95" s="4">
        <v>7</v>
      </c>
      <c r="C95" s="5">
        <v>1</v>
      </c>
      <c r="D95" s="4">
        <v>2018</v>
      </c>
      <c r="E95" s="4">
        <v>53</v>
      </c>
      <c r="F95" s="4" t="s">
        <v>210</v>
      </c>
      <c r="G95" s="4" t="s">
        <v>12</v>
      </c>
      <c r="H95" s="4" t="s">
        <v>212</v>
      </c>
      <c r="I95" s="4">
        <v>1</v>
      </c>
      <c r="J95" t="str">
        <f>VLOOKUP(A95,'Município e Sexo'!$A$2:$I$11321,5,FALSE)</f>
        <v>GAMELEIRA</v>
      </c>
      <c r="K95" t="str">
        <f>VLOOKUP(A95,'Município e Sexo'!$A$2:$I$11321,7,FALSE)</f>
        <v>MASCULINO</v>
      </c>
    </row>
    <row r="96" spans="1:11" ht="15" customHeight="1" thickBot="1" x14ac:dyDescent="0.25">
      <c r="A96" t="str">
        <f>CONCATENATE(B96,C96,D96,G96,E96,I96)</f>
        <v>812018HOMICIDIO251</v>
      </c>
      <c r="B96" s="4">
        <v>8</v>
      </c>
      <c r="C96" s="5">
        <v>1</v>
      </c>
      <c r="D96" s="4">
        <v>2018</v>
      </c>
      <c r="E96" s="4">
        <v>25</v>
      </c>
      <c r="F96" s="4" t="s">
        <v>210</v>
      </c>
      <c r="G96" s="4" t="s">
        <v>12</v>
      </c>
      <c r="H96" s="4" t="s">
        <v>211</v>
      </c>
      <c r="I96" s="4">
        <v>1</v>
      </c>
      <c r="J96" t="str">
        <f>VLOOKUP(A96,'Município e Sexo'!$A$2:$I$11321,5,FALSE)</f>
        <v>JABOATAO DOS GUARARAPES</v>
      </c>
      <c r="K96" t="str">
        <f>VLOOKUP(A96,'Município e Sexo'!$A$2:$I$11321,7,FALSE)</f>
        <v>MASCULINO</v>
      </c>
    </row>
    <row r="97" spans="1:11" ht="15" customHeight="1" thickBot="1" x14ac:dyDescent="0.25">
      <c r="A97" t="str">
        <f>CONCATENATE(B97,C97,D97,G97,E97,I97)</f>
        <v>812018HOMICIDIO351</v>
      </c>
      <c r="B97" s="4">
        <v>8</v>
      </c>
      <c r="C97" s="5">
        <v>1</v>
      </c>
      <c r="D97" s="4">
        <v>2018</v>
      </c>
      <c r="E97" s="4">
        <v>35</v>
      </c>
      <c r="F97" s="4" t="s">
        <v>210</v>
      </c>
      <c r="G97" s="4" t="s">
        <v>12</v>
      </c>
      <c r="H97" s="4" t="s">
        <v>212</v>
      </c>
      <c r="I97" s="4">
        <v>1</v>
      </c>
      <c r="J97" t="str">
        <f>VLOOKUP(A97,'Município e Sexo'!$A$2:$I$11321,5,FALSE)</f>
        <v>CORTES</v>
      </c>
      <c r="K97" t="str">
        <f>VLOOKUP(A97,'Município e Sexo'!$A$2:$I$11321,7,FALSE)</f>
        <v>MASCULINO</v>
      </c>
    </row>
    <row r="98" spans="1:11" ht="15" customHeight="1" thickBot="1" x14ac:dyDescent="0.25">
      <c r="A98" t="str">
        <f>CONCATENATE(B98,C98,D98,G98,E98,I98)</f>
        <v>812018HOMICIDIO371</v>
      </c>
      <c r="B98" s="4">
        <v>8</v>
      </c>
      <c r="C98" s="5">
        <v>1</v>
      </c>
      <c r="D98" s="4">
        <v>2018</v>
      </c>
      <c r="E98" s="4">
        <v>37</v>
      </c>
      <c r="F98" s="4" t="s">
        <v>210</v>
      </c>
      <c r="G98" s="4" t="s">
        <v>12</v>
      </c>
      <c r="H98" s="4" t="s">
        <v>212</v>
      </c>
      <c r="I98" s="4">
        <v>1</v>
      </c>
      <c r="J98" t="str">
        <f>VLOOKUP(A98,'Município e Sexo'!$A$2:$I$11321,5,FALSE)</f>
        <v>GRAVATA</v>
      </c>
      <c r="K98" t="str">
        <f>VLOOKUP(A98,'Município e Sexo'!$A$2:$I$11321,7,FALSE)</f>
        <v>MASCULINO</v>
      </c>
    </row>
    <row r="99" spans="1:11" ht="15" customHeight="1" thickBot="1" x14ac:dyDescent="0.25">
      <c r="A99" t="str">
        <f>CONCATENATE(B99,C99,D99,G99,E99,I99)</f>
        <v>812018HOMICIDIO141</v>
      </c>
      <c r="B99" s="4">
        <v>8</v>
      </c>
      <c r="C99" s="5">
        <v>1</v>
      </c>
      <c r="D99" s="4">
        <v>2018</v>
      </c>
      <c r="E99" s="4">
        <v>14</v>
      </c>
      <c r="F99" s="4" t="s">
        <v>210</v>
      </c>
      <c r="G99" s="4" t="s">
        <v>12</v>
      </c>
      <c r="H99" s="4" t="s">
        <v>212</v>
      </c>
      <c r="I99" s="4">
        <v>1</v>
      </c>
      <c r="J99" t="str">
        <f>VLOOKUP(A99,'Município e Sexo'!$A$2:$I$11321,5,FALSE)</f>
        <v>TIMBAUBA</v>
      </c>
      <c r="K99" t="str">
        <f>VLOOKUP(A99,'Município e Sexo'!$A$2:$I$11321,7,FALSE)</f>
        <v>MASCULINO</v>
      </c>
    </row>
    <row r="100" spans="1:11" ht="15" customHeight="1" thickBot="1" x14ac:dyDescent="0.25">
      <c r="A100" t="str">
        <f>CONCATENATE(B100,C100,D100,G100,E100,I100)</f>
        <v>812018HOMICIDIO161</v>
      </c>
      <c r="B100" s="4">
        <v>8</v>
      </c>
      <c r="C100" s="5">
        <v>1</v>
      </c>
      <c r="D100" s="4">
        <v>2018</v>
      </c>
      <c r="E100" s="4">
        <v>16</v>
      </c>
      <c r="F100" s="4" t="s">
        <v>210</v>
      </c>
      <c r="G100" s="4" t="s">
        <v>12</v>
      </c>
      <c r="H100" s="4" t="s">
        <v>212</v>
      </c>
      <c r="I100" s="4">
        <v>1</v>
      </c>
      <c r="J100" t="str">
        <f>VLOOKUP(A100,'Município e Sexo'!$A$2:$I$11321,5,FALSE)</f>
        <v>GLORIA DO GOITA</v>
      </c>
      <c r="K100" t="str">
        <f>VLOOKUP(A100,'Município e Sexo'!$A$2:$I$11321,7,FALSE)</f>
        <v>MASCULINO</v>
      </c>
    </row>
    <row r="101" spans="1:11" ht="15" customHeight="1" thickBot="1" x14ac:dyDescent="0.25">
      <c r="A101" t="str">
        <f>CONCATENATE(B101,C101,D101,G101,E101,I101)</f>
        <v>812018HOMICIDIO201</v>
      </c>
      <c r="B101" s="4">
        <v>8</v>
      </c>
      <c r="C101" s="5">
        <v>1</v>
      </c>
      <c r="D101" s="4">
        <v>2018</v>
      </c>
      <c r="E101" s="4">
        <v>20</v>
      </c>
      <c r="F101" s="4" t="s">
        <v>210</v>
      </c>
      <c r="G101" s="4" t="s">
        <v>12</v>
      </c>
      <c r="H101" s="4" t="s">
        <v>211</v>
      </c>
      <c r="I101" s="4">
        <v>1</v>
      </c>
      <c r="J101" t="str">
        <f>VLOOKUP(A101,'Município e Sexo'!$A$2:$I$11321,5,FALSE)</f>
        <v>CORTES</v>
      </c>
      <c r="K101" t="str">
        <f>VLOOKUP(A101,'Município e Sexo'!$A$2:$I$11321,7,FALSE)</f>
        <v>MASCULINO</v>
      </c>
    </row>
    <row r="102" spans="1:11" ht="15" customHeight="1" thickBot="1" x14ac:dyDescent="0.25">
      <c r="A102" t="str">
        <f>CONCATENATE(B102,C102,D102,G102,E102,I102)</f>
        <v>812018HOMICIDIO231</v>
      </c>
      <c r="B102" s="4">
        <v>8</v>
      </c>
      <c r="C102" s="5">
        <v>1</v>
      </c>
      <c r="D102" s="4">
        <v>2018</v>
      </c>
      <c r="E102" s="4">
        <v>23</v>
      </c>
      <c r="F102" s="4" t="s">
        <v>210</v>
      </c>
      <c r="G102" s="4" t="s">
        <v>12</v>
      </c>
      <c r="H102" s="4" t="s">
        <v>211</v>
      </c>
      <c r="I102" s="4">
        <v>1</v>
      </c>
      <c r="J102" t="str">
        <f>VLOOKUP(A102,'Município e Sexo'!$A$2:$I$11321,5,FALSE)</f>
        <v>OLINDA</v>
      </c>
      <c r="K102" t="str">
        <f>VLOOKUP(A102,'Município e Sexo'!$A$2:$I$11321,7,FALSE)</f>
        <v>MASCULINO</v>
      </c>
    </row>
    <row r="103" spans="1:11" ht="15" customHeight="1" thickBot="1" x14ac:dyDescent="0.25">
      <c r="A103" t="str">
        <f>CONCATENATE(B103,C103,D103,G103,E103,I103)</f>
        <v>812018HOMICIDIO281</v>
      </c>
      <c r="B103" s="4">
        <v>8</v>
      </c>
      <c r="C103" s="5">
        <v>1</v>
      </c>
      <c r="D103" s="4">
        <v>2018</v>
      </c>
      <c r="E103" s="4">
        <v>28</v>
      </c>
      <c r="F103" s="4" t="s">
        <v>210</v>
      </c>
      <c r="G103" s="4" t="s">
        <v>12</v>
      </c>
      <c r="H103" s="4" t="s">
        <v>211</v>
      </c>
      <c r="I103" s="4">
        <v>1</v>
      </c>
      <c r="J103" t="str">
        <f>VLOOKUP(A103,'Município e Sexo'!$A$2:$I$11321,5,FALSE)</f>
        <v>GRAVATA</v>
      </c>
      <c r="K103" t="str">
        <f>VLOOKUP(A103,'Município e Sexo'!$A$2:$I$11321,7,FALSE)</f>
        <v>MASCULINO</v>
      </c>
    </row>
    <row r="104" spans="1:11" ht="15" customHeight="1" thickBot="1" x14ac:dyDescent="0.25">
      <c r="A104" t="str">
        <f>CONCATENATE(B104,C104,D104,G104,E104,I104)</f>
        <v>812018HOMICIDIO321</v>
      </c>
      <c r="B104" s="4">
        <v>8</v>
      </c>
      <c r="C104" s="5">
        <v>1</v>
      </c>
      <c r="D104" s="4">
        <v>2018</v>
      </c>
      <c r="E104" s="4">
        <v>32</v>
      </c>
      <c r="F104" s="4" t="s">
        <v>210</v>
      </c>
      <c r="G104" s="4" t="s">
        <v>12</v>
      </c>
      <c r="H104" s="4" t="s">
        <v>212</v>
      </c>
      <c r="I104" s="4">
        <v>1</v>
      </c>
      <c r="J104" t="str">
        <f>VLOOKUP(A104,'Município e Sexo'!$A$2:$I$11321,5,FALSE)</f>
        <v>PETROLINA</v>
      </c>
      <c r="K104" t="str">
        <f>VLOOKUP(A104,'Município e Sexo'!$A$2:$I$11321,7,FALSE)</f>
        <v>MASCULINO</v>
      </c>
    </row>
    <row r="105" spans="1:11" ht="15" customHeight="1" thickBot="1" x14ac:dyDescent="0.25">
      <c r="A105" t="str">
        <f>CONCATENATE(B105,C105,D105,G105,E105,I105)</f>
        <v>812018HOMICIDIO331</v>
      </c>
      <c r="B105" s="4">
        <v>8</v>
      </c>
      <c r="C105" s="5">
        <v>1</v>
      </c>
      <c r="D105" s="4">
        <v>2018</v>
      </c>
      <c r="E105" s="4">
        <v>33</v>
      </c>
      <c r="F105" s="4" t="s">
        <v>210</v>
      </c>
      <c r="G105" s="4" t="s">
        <v>12</v>
      </c>
      <c r="H105" s="4" t="s">
        <v>211</v>
      </c>
      <c r="I105" s="4">
        <v>1</v>
      </c>
      <c r="J105" t="str">
        <f>VLOOKUP(A105,'Município e Sexo'!$A$2:$I$11321,5,FALSE)</f>
        <v>OLINDA</v>
      </c>
      <c r="K105" t="str">
        <f>VLOOKUP(A105,'Município e Sexo'!$A$2:$I$11321,7,FALSE)</f>
        <v>MASCULINO</v>
      </c>
    </row>
    <row r="106" spans="1:11" ht="15" customHeight="1" thickBot="1" x14ac:dyDescent="0.25">
      <c r="A106" t="str">
        <f>CONCATENATE(B106,C106,D106,G106,E106,I106)</f>
        <v>812018HOMICIDIO351</v>
      </c>
      <c r="B106" s="4">
        <v>8</v>
      </c>
      <c r="C106" s="5">
        <v>1</v>
      </c>
      <c r="D106" s="4">
        <v>2018</v>
      </c>
      <c r="E106" s="4">
        <v>35</v>
      </c>
      <c r="F106" s="4" t="s">
        <v>210</v>
      </c>
      <c r="G106" s="4" t="s">
        <v>12</v>
      </c>
      <c r="H106" s="4" t="s">
        <v>211</v>
      </c>
      <c r="I106" s="4">
        <v>1</v>
      </c>
      <c r="J106" t="str">
        <f>VLOOKUP(A106,'Município e Sexo'!$A$2:$I$11321,5,FALSE)</f>
        <v>CORTES</v>
      </c>
      <c r="K106" t="str">
        <f>VLOOKUP(A106,'Município e Sexo'!$A$2:$I$11321,7,FALSE)</f>
        <v>MASCULINO</v>
      </c>
    </row>
    <row r="107" spans="1:11" ht="15" customHeight="1" thickBot="1" x14ac:dyDescent="0.25">
      <c r="A107" t="str">
        <f>CONCATENATE(B107,C107,D107,G107,E107,I107)</f>
        <v>812018HOMICIDIO181</v>
      </c>
      <c r="B107" s="4">
        <v>8</v>
      </c>
      <c r="C107" s="5">
        <v>1</v>
      </c>
      <c r="D107" s="4">
        <v>2018</v>
      </c>
      <c r="E107" s="4">
        <v>18</v>
      </c>
      <c r="F107" s="4" t="s">
        <v>210</v>
      </c>
      <c r="G107" s="4" t="s">
        <v>12</v>
      </c>
      <c r="H107" s="4" t="s">
        <v>211</v>
      </c>
      <c r="I107" s="4">
        <v>1</v>
      </c>
      <c r="J107" t="str">
        <f>VLOOKUP(A107,'Município e Sexo'!$A$2:$I$11321,5,FALSE)</f>
        <v>IGARASSU</v>
      </c>
      <c r="K107" t="str">
        <f>VLOOKUP(A107,'Município e Sexo'!$A$2:$I$11321,7,FALSE)</f>
        <v>MASCULINO</v>
      </c>
    </row>
    <row r="108" spans="1:11" ht="15" customHeight="1" thickBot="1" x14ac:dyDescent="0.25">
      <c r="A108" t="str">
        <f>CONCATENATE(B108,C108,D108,G108,E108,I108)</f>
        <v>812018HOMICIDIO221</v>
      </c>
      <c r="B108" s="4">
        <v>8</v>
      </c>
      <c r="C108" s="5">
        <v>1</v>
      </c>
      <c r="D108" s="4">
        <v>2018</v>
      </c>
      <c r="E108" s="4">
        <v>22</v>
      </c>
      <c r="F108" s="4" t="s">
        <v>210</v>
      </c>
      <c r="G108" s="4" t="s">
        <v>12</v>
      </c>
      <c r="H108" s="4" t="s">
        <v>213</v>
      </c>
      <c r="I108" s="4">
        <v>1</v>
      </c>
      <c r="J108" t="str">
        <f>VLOOKUP(A108,'Município e Sexo'!$A$2:$I$11321,5,FALSE)</f>
        <v>IGARASSU</v>
      </c>
      <c r="K108" t="str">
        <f>VLOOKUP(A108,'Município e Sexo'!$A$2:$I$11321,7,FALSE)</f>
        <v>MASCULINO</v>
      </c>
    </row>
    <row r="109" spans="1:11" ht="15" customHeight="1" thickBot="1" x14ac:dyDescent="0.25">
      <c r="A109" t="str">
        <f>CONCATENATE(B109,C109,D109,G109,E109,I109)</f>
        <v>812018HOMICIDIO281</v>
      </c>
      <c r="B109" s="4">
        <v>8</v>
      </c>
      <c r="C109" s="5">
        <v>1</v>
      </c>
      <c r="D109" s="4">
        <v>2018</v>
      </c>
      <c r="E109" s="4">
        <v>28</v>
      </c>
      <c r="F109" s="4" t="s">
        <v>210</v>
      </c>
      <c r="G109" s="4" t="s">
        <v>12</v>
      </c>
      <c r="H109" s="4" t="s">
        <v>217</v>
      </c>
      <c r="I109" s="4">
        <v>1</v>
      </c>
      <c r="J109" t="str">
        <f>VLOOKUP(A109,'Município e Sexo'!$A$2:$I$11321,5,FALSE)</f>
        <v>GRAVATA</v>
      </c>
      <c r="K109" t="str">
        <f>VLOOKUP(A109,'Município e Sexo'!$A$2:$I$11321,7,FALSE)</f>
        <v>MASCULINO</v>
      </c>
    </row>
    <row r="110" spans="1:11" ht="15" customHeight="1" thickBot="1" x14ac:dyDescent="0.25">
      <c r="A110" t="str">
        <f>CONCATENATE(B110,C110,D110,G110,E110,I110)</f>
        <v>812018HOMICIDIO341</v>
      </c>
      <c r="B110" s="4">
        <v>8</v>
      </c>
      <c r="C110" s="5">
        <v>1</v>
      </c>
      <c r="D110" s="4">
        <v>2018</v>
      </c>
      <c r="E110" s="4">
        <v>34</v>
      </c>
      <c r="F110" s="4" t="s">
        <v>210</v>
      </c>
      <c r="G110" s="4" t="s">
        <v>12</v>
      </c>
      <c r="H110" s="4" t="s">
        <v>213</v>
      </c>
      <c r="I110" s="4">
        <v>1</v>
      </c>
      <c r="J110" t="str">
        <f>VLOOKUP(A110,'Município e Sexo'!$A$2:$I$11321,5,FALSE)</f>
        <v>RECIFE</v>
      </c>
      <c r="K110" t="str">
        <f>VLOOKUP(A110,'Município e Sexo'!$A$2:$I$11321,7,FALSE)</f>
        <v>MASCULINO</v>
      </c>
    </row>
    <row r="111" spans="1:11" ht="15" customHeight="1" thickBot="1" x14ac:dyDescent="0.25">
      <c r="A111" t="str">
        <f>CONCATENATE(B111,C111,D111,G111,E111,I111)</f>
        <v>812018HOMICIDIO371</v>
      </c>
      <c r="B111" s="4">
        <v>8</v>
      </c>
      <c r="C111" s="5">
        <v>1</v>
      </c>
      <c r="D111" s="4">
        <v>2018</v>
      </c>
      <c r="E111" s="4">
        <v>37</v>
      </c>
      <c r="F111" s="4" t="s">
        <v>210</v>
      </c>
      <c r="G111" s="4" t="s">
        <v>12</v>
      </c>
      <c r="H111" s="4" t="s">
        <v>211</v>
      </c>
      <c r="I111" s="4">
        <v>1</v>
      </c>
      <c r="J111" t="str">
        <f>VLOOKUP(A111,'Município e Sexo'!$A$2:$I$11321,5,FALSE)</f>
        <v>GRAVATA</v>
      </c>
      <c r="K111" t="str">
        <f>VLOOKUP(A111,'Município e Sexo'!$A$2:$I$11321,7,FALSE)</f>
        <v>MASCULINO</v>
      </c>
    </row>
    <row r="112" spans="1:11" ht="15" customHeight="1" thickBot="1" x14ac:dyDescent="0.25">
      <c r="A112" t="str">
        <f>CONCATENATE(B112,C112,D112,G112,E112,I112)</f>
        <v>912018HOMICIDIO151</v>
      </c>
      <c r="B112" s="4">
        <v>9</v>
      </c>
      <c r="C112" s="5">
        <v>1</v>
      </c>
      <c r="D112" s="4">
        <v>2018</v>
      </c>
      <c r="E112" s="4">
        <v>15</v>
      </c>
      <c r="F112" s="4" t="s">
        <v>210</v>
      </c>
      <c r="G112" s="4" t="s">
        <v>12</v>
      </c>
      <c r="H112" s="4" t="s">
        <v>213</v>
      </c>
      <c r="I112" s="4">
        <v>1</v>
      </c>
      <c r="J112" t="str">
        <f>VLOOKUP(A112,'Município e Sexo'!$A$2:$I$11321,5,FALSE)</f>
        <v>JABOATAO DOS GUARARAPES</v>
      </c>
      <c r="K112" t="str">
        <f>VLOOKUP(A112,'Município e Sexo'!$A$2:$I$11321,7,FALSE)</f>
        <v>MASCULINO</v>
      </c>
    </row>
    <row r="113" spans="1:11" ht="15" customHeight="1" thickBot="1" x14ac:dyDescent="0.25">
      <c r="A113" t="str">
        <f>CONCATENATE(B113,C113,D113,G113,E113,I113)</f>
        <v>912018LATROCINIO251</v>
      </c>
      <c r="B113" s="4">
        <v>9</v>
      </c>
      <c r="C113" s="5">
        <v>1</v>
      </c>
      <c r="D113" s="4">
        <v>2018</v>
      </c>
      <c r="E113" s="4">
        <v>25</v>
      </c>
      <c r="F113" s="4" t="s">
        <v>210</v>
      </c>
      <c r="G113" s="4" t="s">
        <v>33</v>
      </c>
      <c r="H113" s="4" t="s">
        <v>215</v>
      </c>
      <c r="I113" s="4">
        <v>1</v>
      </c>
      <c r="J113" t="str">
        <f>VLOOKUP(A113,'Município e Sexo'!$A$2:$I$11321,5,FALSE)</f>
        <v>BEZERROS</v>
      </c>
      <c r="K113" t="str">
        <f>VLOOKUP(A113,'Município e Sexo'!$A$2:$I$11321,7,FALSE)</f>
        <v>MASCULINO</v>
      </c>
    </row>
    <row r="114" spans="1:11" ht="15" customHeight="1" thickBot="1" x14ac:dyDescent="0.25">
      <c r="A114" t="str">
        <f>CONCATENATE(B114,C114,D114,G114,E114,I114)</f>
        <v>912018HOMICIDIO361</v>
      </c>
      <c r="B114" s="4">
        <v>9</v>
      </c>
      <c r="C114" s="5">
        <v>1</v>
      </c>
      <c r="D114" s="4">
        <v>2018</v>
      </c>
      <c r="E114" s="4">
        <v>36</v>
      </c>
      <c r="F114" s="4" t="s">
        <v>210</v>
      </c>
      <c r="G114" s="4" t="s">
        <v>12</v>
      </c>
      <c r="H114" s="4" t="s">
        <v>211</v>
      </c>
      <c r="I114" s="4">
        <v>1</v>
      </c>
      <c r="J114" t="str">
        <f>VLOOKUP(A114,'Município e Sexo'!$A$2:$I$11321,5,FALSE)</f>
        <v>ITAPISSUMA</v>
      </c>
      <c r="K114" t="str">
        <f>VLOOKUP(A114,'Município e Sexo'!$A$2:$I$11321,7,FALSE)</f>
        <v>MASCULINO</v>
      </c>
    </row>
    <row r="115" spans="1:11" ht="15" customHeight="1" thickBot="1" x14ac:dyDescent="0.25">
      <c r="A115" t="str">
        <f>CONCATENATE(B115,C115,D115,G115,E115,I115)</f>
        <v>912018HOMICIDIO771</v>
      </c>
      <c r="B115" s="4">
        <v>9</v>
      </c>
      <c r="C115" s="5">
        <v>1</v>
      </c>
      <c r="D115" s="4">
        <v>2018</v>
      </c>
      <c r="E115" s="4">
        <v>77</v>
      </c>
      <c r="F115" s="4" t="s">
        <v>210</v>
      </c>
      <c r="G115" s="4" t="s">
        <v>12</v>
      </c>
      <c r="H115" s="4" t="s">
        <v>213</v>
      </c>
      <c r="I115" s="4">
        <v>1</v>
      </c>
      <c r="J115" t="str">
        <f>VLOOKUP(A115,'Município e Sexo'!$A$2:$I$11321,5,FALSE)</f>
        <v>RECIFE</v>
      </c>
      <c r="K115" t="str">
        <f>VLOOKUP(A115,'Município e Sexo'!$A$2:$I$11321,7,FALSE)</f>
        <v>FEMININO</v>
      </c>
    </row>
    <row r="116" spans="1:11" ht="15" customHeight="1" thickBot="1" x14ac:dyDescent="0.25">
      <c r="A116" t="str">
        <f>CONCATENATE(B116,C116,D116,G116,E116,I116)</f>
        <v>912018HOMICIDIO231</v>
      </c>
      <c r="B116" s="4">
        <v>9</v>
      </c>
      <c r="C116" s="5">
        <v>1</v>
      </c>
      <c r="D116" s="4">
        <v>2018</v>
      </c>
      <c r="E116" s="4">
        <v>23</v>
      </c>
      <c r="F116" s="4" t="s">
        <v>210</v>
      </c>
      <c r="G116" s="4" t="s">
        <v>12</v>
      </c>
      <c r="H116" s="4" t="s">
        <v>211</v>
      </c>
      <c r="I116" s="4">
        <v>1</v>
      </c>
      <c r="J116" t="str">
        <f>VLOOKUP(A116,'Município e Sexo'!$A$2:$I$11321,5,FALSE)</f>
        <v>RECIFE</v>
      </c>
      <c r="K116" t="str">
        <f>VLOOKUP(A116,'Município e Sexo'!$A$2:$I$11321,7,FALSE)</f>
        <v>MASCULINO</v>
      </c>
    </row>
    <row r="117" spans="1:11" ht="15" customHeight="1" thickBot="1" x14ac:dyDescent="0.25">
      <c r="A117" t="str">
        <f>CONCATENATE(B117,C117,D117,G117,E117,I117)</f>
        <v>912018HOMICIDIO351</v>
      </c>
      <c r="B117" s="4">
        <v>9</v>
      </c>
      <c r="C117" s="5">
        <v>1</v>
      </c>
      <c r="D117" s="4">
        <v>2018</v>
      </c>
      <c r="E117" s="4">
        <v>35</v>
      </c>
      <c r="F117" s="4" t="s">
        <v>210</v>
      </c>
      <c r="G117" s="4" t="s">
        <v>12</v>
      </c>
      <c r="H117" s="4" t="s">
        <v>212</v>
      </c>
      <c r="I117" s="4">
        <v>1</v>
      </c>
      <c r="J117" t="str">
        <f>VLOOKUP(A117,'Município e Sexo'!$A$2:$I$11321,5,FALSE)</f>
        <v>FLORESTA</v>
      </c>
      <c r="K117" t="str">
        <f>VLOOKUP(A117,'Município e Sexo'!$A$2:$I$11321,7,FALSE)</f>
        <v>MASCULINO</v>
      </c>
    </row>
    <row r="118" spans="1:11" ht="15" customHeight="1" thickBot="1" x14ac:dyDescent="0.25">
      <c r="A118" t="str">
        <f>CONCATENATE(B118,C118,D118,G118,E118,I118)</f>
        <v>912018HOMICIDIO221</v>
      </c>
      <c r="B118" s="4">
        <v>9</v>
      </c>
      <c r="C118" s="5">
        <v>1</v>
      </c>
      <c r="D118" s="4">
        <v>2018</v>
      </c>
      <c r="E118" s="4">
        <v>22</v>
      </c>
      <c r="F118" s="4" t="s">
        <v>210</v>
      </c>
      <c r="G118" s="4" t="s">
        <v>12</v>
      </c>
      <c r="H118" s="4" t="s">
        <v>211</v>
      </c>
      <c r="I118" s="4">
        <v>1</v>
      </c>
      <c r="J118" t="str">
        <f>VLOOKUP(A118,'Município e Sexo'!$A$2:$I$11321,5,FALSE)</f>
        <v>RECIFE</v>
      </c>
      <c r="K118" t="str">
        <f>VLOOKUP(A118,'Município e Sexo'!$A$2:$I$11321,7,FALSE)</f>
        <v>MASCULINO</v>
      </c>
    </row>
    <row r="119" spans="1:11" ht="15" customHeight="1" thickBot="1" x14ac:dyDescent="0.25">
      <c r="A119" t="str">
        <f>CONCATENATE(B119,C119,D119,G119,E119,I119)</f>
        <v>912018HOMICIDIO241</v>
      </c>
      <c r="B119" s="4">
        <v>9</v>
      </c>
      <c r="C119" s="5">
        <v>1</v>
      </c>
      <c r="D119" s="4">
        <v>2018</v>
      </c>
      <c r="E119" s="4">
        <v>24</v>
      </c>
      <c r="F119" s="4" t="s">
        <v>210</v>
      </c>
      <c r="G119" s="4" t="s">
        <v>12</v>
      </c>
      <c r="H119" s="4" t="s">
        <v>212</v>
      </c>
      <c r="I119" s="4">
        <v>1</v>
      </c>
      <c r="J119" t="str">
        <f>VLOOKUP(A119,'Município e Sexo'!$A$2:$I$11321,5,FALSE)</f>
        <v>PEDRA</v>
      </c>
      <c r="K119" t="str">
        <f>VLOOKUP(A119,'Município e Sexo'!$A$2:$I$11321,7,FALSE)</f>
        <v>MASCULINO</v>
      </c>
    </row>
    <row r="120" spans="1:11" ht="15" customHeight="1" thickBot="1" x14ac:dyDescent="0.25">
      <c r="A120" t="str">
        <f>CONCATENATE(B120,C120,D120,G120,E120,I120)</f>
        <v>912018HOMICIDIO371</v>
      </c>
      <c r="B120" s="4">
        <v>9</v>
      </c>
      <c r="C120" s="5">
        <v>1</v>
      </c>
      <c r="D120" s="4">
        <v>2018</v>
      </c>
      <c r="E120" s="4">
        <v>37</v>
      </c>
      <c r="F120" s="4" t="s">
        <v>210</v>
      </c>
      <c r="G120" s="4" t="s">
        <v>12</v>
      </c>
      <c r="H120" s="4" t="s">
        <v>212</v>
      </c>
      <c r="I120" s="4">
        <v>1</v>
      </c>
      <c r="J120" t="str">
        <f>VLOOKUP(A120,'Município e Sexo'!$A$2:$I$11321,5,FALSE)</f>
        <v>CONDADO</v>
      </c>
      <c r="K120" t="str">
        <f>VLOOKUP(A120,'Município e Sexo'!$A$2:$I$11321,7,FALSE)</f>
        <v>MASCULINO</v>
      </c>
    </row>
    <row r="121" spans="1:11" ht="15" customHeight="1" thickBot="1" x14ac:dyDescent="0.25">
      <c r="A121" t="str">
        <f>CONCATENATE(B121,C121,D121,G121,E121,I121)</f>
        <v>912018HOMICIDIO371</v>
      </c>
      <c r="B121" s="4">
        <v>9</v>
      </c>
      <c r="C121" s="5">
        <v>1</v>
      </c>
      <c r="D121" s="4">
        <v>2018</v>
      </c>
      <c r="E121" s="4">
        <v>37</v>
      </c>
      <c r="F121" s="4" t="s">
        <v>210</v>
      </c>
      <c r="G121" s="4" t="s">
        <v>12</v>
      </c>
      <c r="H121" s="4" t="s">
        <v>212</v>
      </c>
      <c r="I121" s="4">
        <v>1</v>
      </c>
      <c r="J121" t="str">
        <f>VLOOKUP(A121,'Município e Sexo'!$A$2:$I$11321,5,FALSE)</f>
        <v>CONDADO</v>
      </c>
      <c r="K121" t="str">
        <f>VLOOKUP(A121,'Município e Sexo'!$A$2:$I$11321,7,FALSE)</f>
        <v>MASCULINO</v>
      </c>
    </row>
    <row r="122" spans="1:11" ht="15" customHeight="1" thickBot="1" x14ac:dyDescent="0.25">
      <c r="A122" t="str">
        <f>CONCATENATE(B122,C122,D122,G122,E122,I122)</f>
        <v>912018HOMICIDIO511</v>
      </c>
      <c r="B122" s="4">
        <v>9</v>
      </c>
      <c r="C122" s="5">
        <v>1</v>
      </c>
      <c r="D122" s="4">
        <v>2018</v>
      </c>
      <c r="E122" s="4">
        <v>51</v>
      </c>
      <c r="F122" s="4" t="s">
        <v>210</v>
      </c>
      <c r="G122" s="4" t="s">
        <v>12</v>
      </c>
      <c r="H122" s="4" t="s">
        <v>212</v>
      </c>
      <c r="I122" s="4">
        <v>1</v>
      </c>
      <c r="J122" t="str">
        <f>VLOOKUP(A122,'Município e Sexo'!$A$2:$I$11321,5,FALSE)</f>
        <v>GLORIA DO GOITA</v>
      </c>
      <c r="K122" t="str">
        <f>VLOOKUP(A122,'Município e Sexo'!$A$2:$I$11321,7,FALSE)</f>
        <v>MASCULINO</v>
      </c>
    </row>
    <row r="123" spans="1:11" ht="15" customHeight="1" thickBot="1" x14ac:dyDescent="0.25">
      <c r="A123" t="str">
        <f>CONCATENATE(B123,C123,D123,G123,E123,I123)</f>
        <v>1012018HOMICIDIO221</v>
      </c>
      <c r="B123" s="4">
        <v>10</v>
      </c>
      <c r="C123" s="5">
        <v>1</v>
      </c>
      <c r="D123" s="4">
        <v>2018</v>
      </c>
      <c r="E123" s="4">
        <v>22</v>
      </c>
      <c r="F123" s="4" t="s">
        <v>210</v>
      </c>
      <c r="G123" s="4" t="s">
        <v>12</v>
      </c>
      <c r="H123" s="4" t="s">
        <v>212</v>
      </c>
      <c r="I123" s="4">
        <v>1</v>
      </c>
      <c r="J123" t="str">
        <f>VLOOKUP(A123,'Município e Sexo'!$A$2:$I$11321,5,FALSE)</f>
        <v>BUIQUE</v>
      </c>
      <c r="K123" t="str">
        <f>VLOOKUP(A123,'Município e Sexo'!$A$2:$I$11321,7,FALSE)</f>
        <v>MASCULINO</v>
      </c>
    </row>
    <row r="124" spans="1:11" ht="15" customHeight="1" thickBot="1" x14ac:dyDescent="0.25">
      <c r="A124" t="str">
        <f>CONCATENATE(B124,C124,D124,G124,E124,I124)</f>
        <v>1012018HOMICIDIO231</v>
      </c>
      <c r="B124" s="4">
        <v>10</v>
      </c>
      <c r="C124" s="5">
        <v>1</v>
      </c>
      <c r="D124" s="4">
        <v>2018</v>
      </c>
      <c r="E124" s="4">
        <v>23</v>
      </c>
      <c r="F124" s="4" t="s">
        <v>210</v>
      </c>
      <c r="G124" s="4" t="s">
        <v>12</v>
      </c>
      <c r="H124" s="4" t="s">
        <v>212</v>
      </c>
      <c r="I124" s="4">
        <v>1</v>
      </c>
      <c r="J124" t="str">
        <f>VLOOKUP(A124,'Município e Sexo'!$A$2:$I$11321,5,FALSE)</f>
        <v>LIMOEIRO</v>
      </c>
      <c r="K124" t="str">
        <f>VLOOKUP(A124,'Município e Sexo'!$A$2:$I$11321,7,FALSE)</f>
        <v>MASCULINO</v>
      </c>
    </row>
    <row r="125" spans="1:11" ht="15" customHeight="1" thickBot="1" x14ac:dyDescent="0.25">
      <c r="A125" t="str">
        <f>CONCATENATE(B125,C125,D125,G125,E125,I125)</f>
        <v>1012018HOMICIDIO421</v>
      </c>
      <c r="B125" s="4">
        <v>10</v>
      </c>
      <c r="C125" s="5">
        <v>1</v>
      </c>
      <c r="D125" s="4">
        <v>2018</v>
      </c>
      <c r="E125" s="4">
        <v>42</v>
      </c>
      <c r="F125" s="4" t="s">
        <v>210</v>
      </c>
      <c r="G125" s="4" t="s">
        <v>12</v>
      </c>
      <c r="H125" s="4" t="s">
        <v>211</v>
      </c>
      <c r="I125" s="4">
        <v>1</v>
      </c>
      <c r="J125" t="str">
        <f>VLOOKUP(A125,'Município e Sexo'!$A$2:$I$11321,5,FALSE)</f>
        <v>SALOA</v>
      </c>
      <c r="K125" t="str">
        <f>VLOOKUP(A125,'Município e Sexo'!$A$2:$I$11321,7,FALSE)</f>
        <v>MASCULINO</v>
      </c>
    </row>
    <row r="126" spans="1:11" ht="15" customHeight="1" thickBot="1" x14ac:dyDescent="0.25">
      <c r="A126" t="str">
        <f>CONCATENATE(B126,C126,D126,G126,E126,I126)</f>
        <v>1012018HOMICIDIO181</v>
      </c>
      <c r="B126" s="4">
        <v>10</v>
      </c>
      <c r="C126" s="5">
        <v>1</v>
      </c>
      <c r="D126" s="4">
        <v>2018</v>
      </c>
      <c r="E126" s="4">
        <v>18</v>
      </c>
      <c r="F126" s="4" t="s">
        <v>210</v>
      </c>
      <c r="G126" s="4" t="s">
        <v>12</v>
      </c>
      <c r="H126" s="4" t="s">
        <v>213</v>
      </c>
      <c r="I126" s="4">
        <v>1</v>
      </c>
      <c r="J126" t="str">
        <f>VLOOKUP(A126,'Município e Sexo'!$A$2:$I$11321,5,FALSE)</f>
        <v>IGARASSU</v>
      </c>
      <c r="K126" t="str">
        <f>VLOOKUP(A126,'Município e Sexo'!$A$2:$I$11321,7,FALSE)</f>
        <v>MASCULINO</v>
      </c>
    </row>
    <row r="127" spans="1:11" ht="15" customHeight="1" thickBot="1" x14ac:dyDescent="0.25">
      <c r="A127" t="str">
        <f>CONCATENATE(B127,C127,D127,G127,E127,I127)</f>
        <v>1012018HOMICIDIO231</v>
      </c>
      <c r="B127" s="4">
        <v>10</v>
      </c>
      <c r="C127" s="5">
        <v>1</v>
      </c>
      <c r="D127" s="4">
        <v>2018</v>
      </c>
      <c r="E127" s="4">
        <v>23</v>
      </c>
      <c r="F127" s="4" t="s">
        <v>210</v>
      </c>
      <c r="G127" s="4" t="s">
        <v>12</v>
      </c>
      <c r="H127" s="4" t="s">
        <v>211</v>
      </c>
      <c r="I127" s="4">
        <v>1</v>
      </c>
      <c r="J127" t="str">
        <f>VLOOKUP(A127,'Município e Sexo'!$A$2:$I$11321,5,FALSE)</f>
        <v>LIMOEIRO</v>
      </c>
      <c r="K127" t="str">
        <f>VLOOKUP(A127,'Município e Sexo'!$A$2:$I$11321,7,FALSE)</f>
        <v>MASCULINO</v>
      </c>
    </row>
    <row r="128" spans="1:11" ht="15" customHeight="1" thickBot="1" x14ac:dyDescent="0.25">
      <c r="A128" t="str">
        <f>CONCATENATE(B128,C128,D128,G128,E128,I128)</f>
        <v>1012018LATROCINIO331</v>
      </c>
      <c r="B128" s="4">
        <v>10</v>
      </c>
      <c r="C128" s="5">
        <v>1</v>
      </c>
      <c r="D128" s="4">
        <v>2018</v>
      </c>
      <c r="E128" s="4">
        <v>33</v>
      </c>
      <c r="F128" s="4" t="s">
        <v>210</v>
      </c>
      <c r="G128" s="4" t="s">
        <v>33</v>
      </c>
      <c r="H128" s="4" t="s">
        <v>211</v>
      </c>
      <c r="I128" s="4">
        <v>1</v>
      </c>
      <c r="J128" t="str">
        <f>VLOOKUP(A128,'Município e Sexo'!$A$2:$I$11321,5,FALSE)</f>
        <v>PAULISTA</v>
      </c>
      <c r="K128" t="str">
        <f>VLOOKUP(A128,'Município e Sexo'!$A$2:$I$11321,7,FALSE)</f>
        <v>MASCULINO</v>
      </c>
    </row>
    <row r="129" spans="1:11" ht="15" customHeight="1" thickBot="1" x14ac:dyDescent="0.25">
      <c r="A129" t="str">
        <f>CONCATENATE(B129,C129,D129,G129,E129,I129)</f>
        <v>1012018HOMICIDIO221</v>
      </c>
      <c r="B129" s="4">
        <v>10</v>
      </c>
      <c r="C129" s="5">
        <v>1</v>
      </c>
      <c r="D129" s="4">
        <v>2018</v>
      </c>
      <c r="E129" s="4">
        <v>22</v>
      </c>
      <c r="F129" s="4" t="s">
        <v>210</v>
      </c>
      <c r="G129" s="4" t="s">
        <v>12</v>
      </c>
      <c r="H129" s="4" t="s">
        <v>211</v>
      </c>
      <c r="I129" s="4">
        <v>1</v>
      </c>
      <c r="J129" t="str">
        <f>VLOOKUP(A129,'Município e Sexo'!$A$2:$I$11321,5,FALSE)</f>
        <v>BUIQUE</v>
      </c>
      <c r="K129" t="str">
        <f>VLOOKUP(A129,'Município e Sexo'!$A$2:$I$11321,7,FALSE)</f>
        <v>MASCULINO</v>
      </c>
    </row>
    <row r="130" spans="1:11" ht="15" customHeight="1" thickBot="1" x14ac:dyDescent="0.25">
      <c r="A130" t="str">
        <f>CONCATENATE(B130,C130,D130,G130,E130,I130)</f>
        <v>1012018HOMICIDIO231</v>
      </c>
      <c r="B130" s="4">
        <v>10</v>
      </c>
      <c r="C130" s="5">
        <v>1</v>
      </c>
      <c r="D130" s="4">
        <v>2018</v>
      </c>
      <c r="E130" s="4">
        <v>23</v>
      </c>
      <c r="F130" s="4" t="s">
        <v>210</v>
      </c>
      <c r="G130" s="4" t="s">
        <v>12</v>
      </c>
      <c r="H130" s="4" t="s">
        <v>211</v>
      </c>
      <c r="I130" s="4">
        <v>1</v>
      </c>
      <c r="J130" t="str">
        <f>VLOOKUP(A130,'Município e Sexo'!$A$2:$I$11321,5,FALSE)</f>
        <v>LIMOEIRO</v>
      </c>
      <c r="K130" t="str">
        <f>VLOOKUP(A130,'Município e Sexo'!$A$2:$I$11321,7,FALSE)</f>
        <v>MASCULINO</v>
      </c>
    </row>
    <row r="131" spans="1:11" ht="15" customHeight="1" thickBot="1" x14ac:dyDescent="0.25">
      <c r="A131" t="str">
        <f>CONCATENATE(B131,C131,D131,G131,E131,I131)</f>
        <v>1012018HOMICIDIO231</v>
      </c>
      <c r="B131" s="4">
        <v>10</v>
      </c>
      <c r="C131" s="5">
        <v>1</v>
      </c>
      <c r="D131" s="4">
        <v>2018</v>
      </c>
      <c r="E131" s="4">
        <v>23</v>
      </c>
      <c r="F131" s="4" t="s">
        <v>210</v>
      </c>
      <c r="G131" s="4" t="s">
        <v>12</v>
      </c>
      <c r="H131" s="4" t="s">
        <v>211</v>
      </c>
      <c r="I131" s="4">
        <v>1</v>
      </c>
      <c r="J131" t="str">
        <f>VLOOKUP(A131,'Município e Sexo'!$A$2:$I$11321,5,FALSE)</f>
        <v>LIMOEIRO</v>
      </c>
      <c r="K131" t="str">
        <f>VLOOKUP(A131,'Município e Sexo'!$A$2:$I$11321,7,FALSE)</f>
        <v>MASCULINO</v>
      </c>
    </row>
    <row r="132" spans="1:11" ht="15" customHeight="1" thickBot="1" x14ac:dyDescent="0.25">
      <c r="A132" t="str">
        <f>CONCATENATE(B132,C132,D132,G132,E132,I132)</f>
        <v>1012018HOMICIDIO291</v>
      </c>
      <c r="B132" s="4">
        <v>10</v>
      </c>
      <c r="C132" s="5">
        <v>1</v>
      </c>
      <c r="D132" s="4">
        <v>2018</v>
      </c>
      <c r="E132" s="4">
        <v>29</v>
      </c>
      <c r="F132" s="4" t="s">
        <v>210</v>
      </c>
      <c r="G132" s="4" t="s">
        <v>12</v>
      </c>
      <c r="H132" s="4" t="s">
        <v>212</v>
      </c>
      <c r="I132" s="4">
        <v>1</v>
      </c>
      <c r="J132" t="str">
        <f>VLOOKUP(A132,'Município e Sexo'!$A$2:$I$11321,5,FALSE)</f>
        <v>PETROLINA</v>
      </c>
      <c r="K132" t="str">
        <f>VLOOKUP(A132,'Município e Sexo'!$A$2:$I$11321,7,FALSE)</f>
        <v>MASCULINO</v>
      </c>
    </row>
    <row r="133" spans="1:11" ht="15" customHeight="1" thickBot="1" x14ac:dyDescent="0.25">
      <c r="A133" t="str">
        <f>CONCATENATE(B133,C133,D133,G133,E133,I133)</f>
        <v>1012018HOMICIDIO321</v>
      </c>
      <c r="B133" s="4">
        <v>10</v>
      </c>
      <c r="C133" s="5">
        <v>1</v>
      </c>
      <c r="D133" s="4">
        <v>2018</v>
      </c>
      <c r="E133" s="4">
        <v>32</v>
      </c>
      <c r="F133" s="4" t="s">
        <v>210</v>
      </c>
      <c r="G133" s="4" t="s">
        <v>12</v>
      </c>
      <c r="H133" s="4" t="s">
        <v>211</v>
      </c>
      <c r="I133" s="4">
        <v>1</v>
      </c>
      <c r="J133" t="str">
        <f>VLOOKUP(A133,'Município e Sexo'!$A$2:$I$11321,5,FALSE)</f>
        <v>CARPINA</v>
      </c>
      <c r="K133" t="str">
        <f>VLOOKUP(A133,'Município e Sexo'!$A$2:$I$11321,7,FALSE)</f>
        <v>MASCULINO</v>
      </c>
    </row>
    <row r="134" spans="1:11" ht="15" customHeight="1" thickBot="1" x14ac:dyDescent="0.25">
      <c r="A134" t="str">
        <f>CONCATENATE(B134,C134,D134,G134,E134,I134)</f>
        <v>1012018HOMICIDIO371</v>
      </c>
      <c r="B134" s="4">
        <v>10</v>
      </c>
      <c r="C134" s="5">
        <v>1</v>
      </c>
      <c r="D134" s="4">
        <v>2018</v>
      </c>
      <c r="E134" s="4">
        <v>37</v>
      </c>
      <c r="F134" s="4" t="s">
        <v>210</v>
      </c>
      <c r="G134" s="4" t="s">
        <v>12</v>
      </c>
      <c r="H134" s="4" t="s">
        <v>211</v>
      </c>
      <c r="I134" s="4">
        <v>1</v>
      </c>
      <c r="J134" t="str">
        <f>VLOOKUP(A134,'Município e Sexo'!$A$2:$I$11321,5,FALSE)</f>
        <v>BELO JARDIM</v>
      </c>
      <c r="K134" t="str">
        <f>VLOOKUP(A134,'Município e Sexo'!$A$2:$I$11321,7,FALSE)</f>
        <v>MASCULINO</v>
      </c>
    </row>
    <row r="135" spans="1:11" ht="15" customHeight="1" thickBot="1" x14ac:dyDescent="0.25">
      <c r="A135" t="str">
        <f>CONCATENATE(B135,C135,D135,G135,E135,I135)</f>
        <v>1012018HOMICIDIO1</v>
      </c>
      <c r="B135" s="4">
        <v>10</v>
      </c>
      <c r="C135" s="5">
        <v>1</v>
      </c>
      <c r="D135" s="4">
        <v>2018</v>
      </c>
      <c r="E135" s="4"/>
      <c r="F135" s="4" t="s">
        <v>210</v>
      </c>
      <c r="G135" s="4" t="s">
        <v>12</v>
      </c>
      <c r="H135" s="4" t="s">
        <v>211</v>
      </c>
      <c r="I135" s="4">
        <v>1</v>
      </c>
      <c r="J135" t="str">
        <f>VLOOKUP(A135,'Município e Sexo'!$A$2:$I$11321,5,FALSE)</f>
        <v>OLINDA</v>
      </c>
      <c r="K135" t="str">
        <f>VLOOKUP(A135,'Município e Sexo'!$A$2:$I$11321,7,FALSE)</f>
        <v>MASCULINO</v>
      </c>
    </row>
    <row r="136" spans="1:11" ht="15" customHeight="1" thickBot="1" x14ac:dyDescent="0.25">
      <c r="A136" t="str">
        <f>CONCATENATE(B136,C136,D136,G136,E136,I136)</f>
        <v>1112018HOMICIDIO311</v>
      </c>
      <c r="B136" s="4">
        <v>11</v>
      </c>
      <c r="C136" s="5">
        <v>1</v>
      </c>
      <c r="D136" s="4">
        <v>2018</v>
      </c>
      <c r="E136" s="4">
        <v>31</v>
      </c>
      <c r="F136" s="4" t="s">
        <v>210</v>
      </c>
      <c r="G136" s="4" t="s">
        <v>12</v>
      </c>
      <c r="H136" s="4" t="s">
        <v>211</v>
      </c>
      <c r="I136" s="4">
        <v>1</v>
      </c>
      <c r="J136" t="str">
        <f>VLOOKUP(A136,'Município e Sexo'!$A$2:$I$11321,5,FALSE)</f>
        <v>SAO CAETANO</v>
      </c>
      <c r="K136" t="str">
        <f>VLOOKUP(A136,'Município e Sexo'!$A$2:$I$11321,7,FALSE)</f>
        <v>MASCULINO</v>
      </c>
    </row>
    <row r="137" spans="1:11" ht="15" customHeight="1" thickBot="1" x14ac:dyDescent="0.25">
      <c r="A137" t="str">
        <f>CONCATENATE(B137,C137,D137,G137,E137,I137)</f>
        <v>1112018HOMICIDIO361</v>
      </c>
      <c r="B137" s="4">
        <v>11</v>
      </c>
      <c r="C137" s="5">
        <v>1</v>
      </c>
      <c r="D137" s="4">
        <v>2018</v>
      </c>
      <c r="E137" s="4">
        <v>36</v>
      </c>
      <c r="F137" s="4" t="s">
        <v>210</v>
      </c>
      <c r="G137" s="4" t="s">
        <v>12</v>
      </c>
      <c r="H137" s="4" t="s">
        <v>212</v>
      </c>
      <c r="I137" s="4">
        <v>1</v>
      </c>
      <c r="J137" t="str">
        <f>VLOOKUP(A137,'Município e Sexo'!$A$2:$I$11321,5,FALSE)</f>
        <v>BOM JARDIM</v>
      </c>
      <c r="K137" t="str">
        <f>VLOOKUP(A137,'Município e Sexo'!$A$2:$I$11321,7,FALSE)</f>
        <v>MASCULINO</v>
      </c>
    </row>
    <row r="138" spans="1:11" ht="15" customHeight="1" thickBot="1" x14ac:dyDescent="0.25">
      <c r="A138" t="str">
        <f>CONCATENATE(B138,C138,D138,G138,E138,I138)</f>
        <v>1112018HOMICIDIO251</v>
      </c>
      <c r="B138" s="4">
        <v>11</v>
      </c>
      <c r="C138" s="5">
        <v>1</v>
      </c>
      <c r="D138" s="4">
        <v>2018</v>
      </c>
      <c r="E138" s="4">
        <v>25</v>
      </c>
      <c r="F138" s="4" t="s">
        <v>210</v>
      </c>
      <c r="G138" s="4" t="s">
        <v>12</v>
      </c>
      <c r="H138" s="4" t="s">
        <v>211</v>
      </c>
      <c r="I138" s="4">
        <v>1</v>
      </c>
      <c r="J138" t="str">
        <f>VLOOKUP(A138,'Município e Sexo'!$A$2:$I$11321,5,FALSE)</f>
        <v>RECIFE</v>
      </c>
      <c r="K138" t="str">
        <f>VLOOKUP(A138,'Município e Sexo'!$A$2:$I$11321,7,FALSE)</f>
        <v>MASCULINO</v>
      </c>
    </row>
    <row r="139" spans="1:11" ht="15" customHeight="1" thickBot="1" x14ac:dyDescent="0.25">
      <c r="A139" t="str">
        <f>CONCATENATE(B139,C139,D139,G139,E139,I139)</f>
        <v>1112018HOMICIDIO281</v>
      </c>
      <c r="B139" s="4">
        <v>11</v>
      </c>
      <c r="C139" s="5">
        <v>1</v>
      </c>
      <c r="D139" s="4">
        <v>2018</v>
      </c>
      <c r="E139" s="4">
        <v>28</v>
      </c>
      <c r="F139" s="4" t="s">
        <v>210</v>
      </c>
      <c r="G139" s="4" t="s">
        <v>12</v>
      </c>
      <c r="H139" s="4" t="s">
        <v>212</v>
      </c>
      <c r="I139" s="4">
        <v>1</v>
      </c>
      <c r="J139" t="str">
        <f>VLOOKUP(A139,'Município e Sexo'!$A$2:$I$11321,5,FALSE)</f>
        <v>PASSIRA</v>
      </c>
      <c r="K139" t="str">
        <f>VLOOKUP(A139,'Município e Sexo'!$A$2:$I$11321,7,FALSE)</f>
        <v>MASCULINO</v>
      </c>
    </row>
    <row r="140" spans="1:11" ht="15" customHeight="1" thickBot="1" x14ac:dyDescent="0.25">
      <c r="A140" t="str">
        <f>CONCATENATE(B140,C140,D140,G140,E140,I140)</f>
        <v>1112018HOMICIDIO111</v>
      </c>
      <c r="B140" s="4">
        <v>11</v>
      </c>
      <c r="C140" s="5">
        <v>1</v>
      </c>
      <c r="D140" s="4">
        <v>2018</v>
      </c>
      <c r="E140" s="4">
        <v>11</v>
      </c>
      <c r="F140" s="4" t="s">
        <v>210</v>
      </c>
      <c r="G140" s="4" t="s">
        <v>12</v>
      </c>
      <c r="H140" s="4" t="s">
        <v>212</v>
      </c>
      <c r="I140" s="4">
        <v>1</v>
      </c>
      <c r="J140" t="str">
        <f>VLOOKUP(A140,'Município e Sexo'!$A$2:$I$11321,5,FALSE)</f>
        <v>IBIMIRIM</v>
      </c>
      <c r="K140" t="str">
        <f>VLOOKUP(A140,'Município e Sexo'!$A$2:$I$11321,7,FALSE)</f>
        <v>MASCULINO</v>
      </c>
    </row>
    <row r="141" spans="1:11" ht="15" customHeight="1" thickBot="1" x14ac:dyDescent="0.25">
      <c r="A141" t="str">
        <f>CONCATENATE(B141,C141,D141,G141,E141,I141)</f>
        <v>1112018HOMICIDIO211</v>
      </c>
      <c r="B141" s="4">
        <v>11</v>
      </c>
      <c r="C141" s="5">
        <v>1</v>
      </c>
      <c r="D141" s="4">
        <v>2018</v>
      </c>
      <c r="E141" s="4">
        <v>21</v>
      </c>
      <c r="F141" s="4" t="s">
        <v>210</v>
      </c>
      <c r="G141" s="4" t="s">
        <v>12</v>
      </c>
      <c r="H141" s="4" t="s">
        <v>211</v>
      </c>
      <c r="I141" s="4">
        <v>1</v>
      </c>
      <c r="J141" t="str">
        <f>VLOOKUP(A141,'Município e Sexo'!$A$2:$I$11321,5,FALSE)</f>
        <v>RECIFE</v>
      </c>
      <c r="K141" t="str">
        <f>VLOOKUP(A141,'Município e Sexo'!$A$2:$I$11321,7,FALSE)</f>
        <v>MASCULINO</v>
      </c>
    </row>
    <row r="142" spans="1:11" ht="15" customHeight="1" thickBot="1" x14ac:dyDescent="0.25">
      <c r="A142" t="str">
        <f>CONCATENATE(B142,C142,D142,G142,E142,I142)</f>
        <v>1212018HOMICIDIO161</v>
      </c>
      <c r="B142" s="4">
        <v>12</v>
      </c>
      <c r="C142" s="5">
        <v>1</v>
      </c>
      <c r="D142" s="4">
        <v>2018</v>
      </c>
      <c r="E142" s="4">
        <v>16</v>
      </c>
      <c r="F142" s="4" t="s">
        <v>210</v>
      </c>
      <c r="G142" s="4" t="s">
        <v>12</v>
      </c>
      <c r="H142" s="4" t="s">
        <v>211</v>
      </c>
      <c r="I142" s="4">
        <v>1</v>
      </c>
      <c r="J142" t="str">
        <f>VLOOKUP(A142,'Município e Sexo'!$A$2:$I$11321,5,FALSE)</f>
        <v>CARUARU</v>
      </c>
      <c r="K142" t="str">
        <f>VLOOKUP(A142,'Município e Sexo'!$A$2:$I$11321,7,FALSE)</f>
        <v>MASCULINO</v>
      </c>
    </row>
    <row r="143" spans="1:11" ht="15" customHeight="1" thickBot="1" x14ac:dyDescent="0.25">
      <c r="A143" t="str">
        <f>CONCATENATE(B143,C143,D143,G143,E143,I143)</f>
        <v>1212018HOMICIDIO301</v>
      </c>
      <c r="B143" s="4">
        <v>12</v>
      </c>
      <c r="C143" s="5">
        <v>1</v>
      </c>
      <c r="D143" s="4">
        <v>2018</v>
      </c>
      <c r="E143" s="4">
        <v>30</v>
      </c>
      <c r="F143" s="4" t="s">
        <v>210</v>
      </c>
      <c r="G143" s="4" t="s">
        <v>12</v>
      </c>
      <c r="H143" s="4" t="s">
        <v>211</v>
      </c>
      <c r="I143" s="4">
        <v>1</v>
      </c>
      <c r="J143" t="str">
        <f>VLOOKUP(A143,'Município e Sexo'!$A$2:$I$11321,5,FALSE)</f>
        <v>CAETES</v>
      </c>
      <c r="K143" t="str">
        <f>VLOOKUP(A143,'Município e Sexo'!$A$2:$I$11321,7,FALSE)</f>
        <v>MASCULINO</v>
      </c>
    </row>
    <row r="144" spans="1:11" ht="15" customHeight="1" thickBot="1" x14ac:dyDescent="0.25">
      <c r="A144" t="str">
        <f>CONCATENATE(B144,C144,D144,G144,E144,I144)</f>
        <v>1212018HOMICIDIO181</v>
      </c>
      <c r="B144" s="4">
        <v>12</v>
      </c>
      <c r="C144" s="5">
        <v>1</v>
      </c>
      <c r="D144" s="4">
        <v>2018</v>
      </c>
      <c r="E144" s="4">
        <v>18</v>
      </c>
      <c r="F144" s="4" t="s">
        <v>210</v>
      </c>
      <c r="G144" s="4" t="s">
        <v>12</v>
      </c>
      <c r="H144" s="4" t="s">
        <v>213</v>
      </c>
      <c r="I144" s="4">
        <v>1</v>
      </c>
      <c r="J144" t="str">
        <f>VLOOKUP(A144,'Município e Sexo'!$A$2:$I$11321,5,FALSE)</f>
        <v>TORITAMA</v>
      </c>
      <c r="K144" t="str">
        <f>VLOOKUP(A144,'Município e Sexo'!$A$2:$I$11321,7,FALSE)</f>
        <v>MASCULINO</v>
      </c>
    </row>
    <row r="145" spans="1:11" ht="15" customHeight="1" thickBot="1" x14ac:dyDescent="0.25">
      <c r="A145" t="str">
        <f>CONCATENATE(B145,C145,D145,G145,E145,I145)</f>
        <v>1212018HOMICIDIO221</v>
      </c>
      <c r="B145" s="4">
        <v>12</v>
      </c>
      <c r="C145" s="5">
        <v>1</v>
      </c>
      <c r="D145" s="4">
        <v>2018</v>
      </c>
      <c r="E145" s="4">
        <v>22</v>
      </c>
      <c r="F145" s="4" t="s">
        <v>210</v>
      </c>
      <c r="G145" s="4" t="s">
        <v>12</v>
      </c>
      <c r="H145" s="4" t="s">
        <v>217</v>
      </c>
      <c r="I145" s="4">
        <v>1</v>
      </c>
      <c r="J145" t="str">
        <f>VLOOKUP(A145,'Município e Sexo'!$A$2:$I$11321,5,FALSE)</f>
        <v>CABO DE SANTO AGOSTINHO</v>
      </c>
      <c r="K145" t="str">
        <f>VLOOKUP(A145,'Município e Sexo'!$A$2:$I$11321,7,FALSE)</f>
        <v>MASCULINO</v>
      </c>
    </row>
    <row r="146" spans="1:11" ht="15" customHeight="1" thickBot="1" x14ac:dyDescent="0.25">
      <c r="A146" t="str">
        <f>CONCATENATE(B146,C146,D146,G146,E146,I146)</f>
        <v>1212018HOMICIDIO241</v>
      </c>
      <c r="B146" s="4">
        <v>12</v>
      </c>
      <c r="C146" s="5">
        <v>1</v>
      </c>
      <c r="D146" s="4">
        <v>2018</v>
      </c>
      <c r="E146" s="4">
        <v>24</v>
      </c>
      <c r="F146" s="4" t="s">
        <v>210</v>
      </c>
      <c r="G146" s="4" t="s">
        <v>12</v>
      </c>
      <c r="H146" s="4" t="s">
        <v>217</v>
      </c>
      <c r="I146" s="4">
        <v>1</v>
      </c>
      <c r="J146" t="str">
        <f>VLOOKUP(A146,'Município e Sexo'!$A$2:$I$11321,5,FALSE)</f>
        <v>CABO DE SANTO AGOSTINHO</v>
      </c>
      <c r="K146" t="str">
        <f>VLOOKUP(A146,'Município e Sexo'!$A$2:$I$11321,7,FALSE)</f>
        <v>MASCULINO</v>
      </c>
    </row>
    <row r="147" spans="1:11" ht="15" customHeight="1" thickBot="1" x14ac:dyDescent="0.25">
      <c r="A147" t="str">
        <f>CONCATENATE(B147,C147,D147,G147,E147,I147)</f>
        <v>1212018HOMICIDIO341</v>
      </c>
      <c r="B147" s="4">
        <v>12</v>
      </c>
      <c r="C147" s="5">
        <v>1</v>
      </c>
      <c r="D147" s="4">
        <v>2018</v>
      </c>
      <c r="E147" s="4">
        <v>34</v>
      </c>
      <c r="F147" s="4" t="s">
        <v>210</v>
      </c>
      <c r="G147" s="4" t="s">
        <v>12</v>
      </c>
      <c r="H147" s="4" t="s">
        <v>211</v>
      </c>
      <c r="I147" s="4">
        <v>1</v>
      </c>
      <c r="J147" t="str">
        <f>VLOOKUP(A147,'Município e Sexo'!$A$2:$I$11321,5,FALSE)</f>
        <v>IGARASSU</v>
      </c>
      <c r="K147" t="str">
        <f>VLOOKUP(A147,'Município e Sexo'!$A$2:$I$11321,7,FALSE)</f>
        <v>MASCULINO</v>
      </c>
    </row>
    <row r="148" spans="1:11" ht="15" customHeight="1" thickBot="1" x14ac:dyDescent="0.25">
      <c r="A148" t="str">
        <f>CONCATENATE(B148,C148,D148,G148,E148,I148)</f>
        <v>1212018HOMICIDIO401</v>
      </c>
      <c r="B148" s="4">
        <v>12</v>
      </c>
      <c r="C148" s="5">
        <v>1</v>
      </c>
      <c r="D148" s="4">
        <v>2018</v>
      </c>
      <c r="E148" s="4">
        <v>40</v>
      </c>
      <c r="F148" s="4" t="s">
        <v>210</v>
      </c>
      <c r="G148" s="4" t="s">
        <v>12</v>
      </c>
      <c r="H148" s="4" t="s">
        <v>211</v>
      </c>
      <c r="I148" s="4">
        <v>1</v>
      </c>
      <c r="J148" t="str">
        <f>VLOOKUP(A148,'Município e Sexo'!$A$2:$I$11321,5,FALSE)</f>
        <v>IGARASSU</v>
      </c>
      <c r="K148" t="str">
        <f>VLOOKUP(A148,'Município e Sexo'!$A$2:$I$11321,7,FALSE)</f>
        <v>MASCULINO</v>
      </c>
    </row>
    <row r="149" spans="1:11" ht="15" customHeight="1" thickBot="1" x14ac:dyDescent="0.25">
      <c r="A149" t="str">
        <f>CONCATENATE(B149,C149,D149,G149,E149,I149)</f>
        <v>1212018HOMICIDIO171</v>
      </c>
      <c r="B149" s="4">
        <v>12</v>
      </c>
      <c r="C149" s="5">
        <v>1</v>
      </c>
      <c r="D149" s="4">
        <v>2018</v>
      </c>
      <c r="E149" s="4">
        <v>17</v>
      </c>
      <c r="F149" s="4" t="s">
        <v>210</v>
      </c>
      <c r="G149" s="4" t="s">
        <v>12</v>
      </c>
      <c r="H149" s="4" t="s">
        <v>211</v>
      </c>
      <c r="I149" s="4">
        <v>1</v>
      </c>
      <c r="J149" t="str">
        <f>VLOOKUP(A149,'Município e Sexo'!$A$2:$I$11321,5,FALSE)</f>
        <v>JABOATAO DOS GUARARAPES</v>
      </c>
      <c r="K149" t="str">
        <f>VLOOKUP(A149,'Município e Sexo'!$A$2:$I$11321,7,FALSE)</f>
        <v>MASCULINO</v>
      </c>
    </row>
    <row r="150" spans="1:11" ht="15" customHeight="1" thickBot="1" x14ac:dyDescent="0.25">
      <c r="A150" t="str">
        <f>CONCATENATE(B150,C150,D150,G150,E150,I150)</f>
        <v>1212018HOMICIDIO201</v>
      </c>
      <c r="B150" s="4">
        <v>12</v>
      </c>
      <c r="C150" s="5">
        <v>1</v>
      </c>
      <c r="D150" s="4">
        <v>2018</v>
      </c>
      <c r="E150" s="4">
        <v>20</v>
      </c>
      <c r="F150" s="4" t="s">
        <v>210</v>
      </c>
      <c r="G150" s="4" t="s">
        <v>12</v>
      </c>
      <c r="H150" s="4" t="s">
        <v>211</v>
      </c>
      <c r="I150" s="4">
        <v>1</v>
      </c>
      <c r="J150" t="str">
        <f>VLOOKUP(A150,'Município e Sexo'!$A$2:$I$11321,5,FALSE)</f>
        <v>TAQUARITINGA DO NORTE</v>
      </c>
      <c r="K150" t="str">
        <f>VLOOKUP(A150,'Município e Sexo'!$A$2:$I$11321,7,FALSE)</f>
        <v>MASCULINO</v>
      </c>
    </row>
    <row r="151" spans="1:11" ht="15" customHeight="1" thickBot="1" x14ac:dyDescent="0.25">
      <c r="A151" t="str">
        <f>CONCATENATE(B151,C151,D151,G151,E151,I151)</f>
        <v>1212018HOMICIDIO231</v>
      </c>
      <c r="B151" s="4">
        <v>12</v>
      </c>
      <c r="C151" s="5">
        <v>1</v>
      </c>
      <c r="D151" s="4">
        <v>2018</v>
      </c>
      <c r="E151" s="4">
        <v>23</v>
      </c>
      <c r="F151" s="4" t="s">
        <v>210</v>
      </c>
      <c r="G151" s="4" t="s">
        <v>12</v>
      </c>
      <c r="H151" s="4" t="s">
        <v>211</v>
      </c>
      <c r="I151" s="4">
        <v>1</v>
      </c>
      <c r="J151" t="str">
        <f>VLOOKUP(A151,'Município e Sexo'!$A$2:$I$11321,5,FALSE)</f>
        <v>RECIFE</v>
      </c>
      <c r="K151" t="str">
        <f>VLOOKUP(A151,'Município e Sexo'!$A$2:$I$11321,7,FALSE)</f>
        <v>MASCULINO</v>
      </c>
    </row>
    <row r="152" spans="1:11" ht="15" customHeight="1" thickBot="1" x14ac:dyDescent="0.25">
      <c r="A152" t="str">
        <f>CONCATENATE(B152,C152,D152,G152,E152,I152)</f>
        <v>1212018HOMICIDIO381</v>
      </c>
      <c r="B152" s="4">
        <v>12</v>
      </c>
      <c r="C152" s="5">
        <v>1</v>
      </c>
      <c r="D152" s="4">
        <v>2018</v>
      </c>
      <c r="E152" s="4">
        <v>38</v>
      </c>
      <c r="F152" s="4" t="s">
        <v>214</v>
      </c>
      <c r="G152" s="4" t="s">
        <v>12</v>
      </c>
      <c r="H152" s="4" t="s">
        <v>211</v>
      </c>
      <c r="I152" s="4">
        <v>1</v>
      </c>
      <c r="J152" t="str">
        <f>VLOOKUP(A152,'Município e Sexo'!$A$2:$I$11321,5,FALSE)</f>
        <v>TAQUARITINGA DO NORTE</v>
      </c>
      <c r="K152" t="str">
        <f>VLOOKUP(A152,'Município e Sexo'!$A$2:$I$11321,7,FALSE)</f>
        <v>MASCULINO</v>
      </c>
    </row>
    <row r="153" spans="1:11" ht="15" customHeight="1" thickBot="1" x14ac:dyDescent="0.25">
      <c r="A153" t="str">
        <f>CONCATENATE(B153,C153,D153,G153,E153,I153)</f>
        <v>1212018HOMICIDIO511</v>
      </c>
      <c r="B153" s="4">
        <v>12</v>
      </c>
      <c r="C153" s="5">
        <v>1</v>
      </c>
      <c r="D153" s="4">
        <v>2018</v>
      </c>
      <c r="E153" s="4">
        <v>51</v>
      </c>
      <c r="F153" s="4" t="s">
        <v>210</v>
      </c>
      <c r="G153" s="4" t="s">
        <v>12</v>
      </c>
      <c r="H153" s="4" t="s">
        <v>211</v>
      </c>
      <c r="I153" s="4">
        <v>1</v>
      </c>
      <c r="J153" t="str">
        <f>VLOOKUP(A153,'Município e Sexo'!$A$2:$I$11321,5,FALSE)</f>
        <v>VERTENTE DO LERIO</v>
      </c>
      <c r="K153" t="str">
        <f>VLOOKUP(A153,'Município e Sexo'!$A$2:$I$11321,7,FALSE)</f>
        <v>MASCULINO</v>
      </c>
    </row>
    <row r="154" spans="1:11" ht="15" customHeight="1" thickBot="1" x14ac:dyDescent="0.25">
      <c r="A154" t="str">
        <f>CONCATENATE(B154,C154,D154,G154,E154,I154)</f>
        <v>1212018HOMICIDIO211</v>
      </c>
      <c r="B154" s="4">
        <v>12</v>
      </c>
      <c r="C154" s="5">
        <v>1</v>
      </c>
      <c r="D154" s="4">
        <v>2018</v>
      </c>
      <c r="E154" s="4">
        <v>21</v>
      </c>
      <c r="F154" s="4" t="s">
        <v>210</v>
      </c>
      <c r="G154" s="4" t="s">
        <v>12</v>
      </c>
      <c r="H154" s="4" t="s">
        <v>211</v>
      </c>
      <c r="I154" s="4">
        <v>1</v>
      </c>
      <c r="J154" t="str">
        <f>VLOOKUP(A154,'Município e Sexo'!$A$2:$I$11321,5,FALSE)</f>
        <v>TRINDADE</v>
      </c>
      <c r="K154" t="str">
        <f>VLOOKUP(A154,'Município e Sexo'!$A$2:$I$11321,7,FALSE)</f>
        <v>MASCULINO</v>
      </c>
    </row>
    <row r="155" spans="1:11" ht="15" customHeight="1" thickBot="1" x14ac:dyDescent="0.25">
      <c r="A155" t="str">
        <f>CONCATENATE(B155,C155,D155,G155,E155,I155)</f>
        <v>1212018HOMICIDIO271</v>
      </c>
      <c r="B155" s="4">
        <v>12</v>
      </c>
      <c r="C155" s="5">
        <v>1</v>
      </c>
      <c r="D155" s="4">
        <v>2018</v>
      </c>
      <c r="E155" s="4">
        <v>27</v>
      </c>
      <c r="F155" s="4" t="s">
        <v>210</v>
      </c>
      <c r="G155" s="4" t="s">
        <v>12</v>
      </c>
      <c r="H155" s="4" t="s">
        <v>217</v>
      </c>
      <c r="I155" s="4">
        <v>1</v>
      </c>
      <c r="J155" t="str">
        <f>VLOOKUP(A155,'Município e Sexo'!$A$2:$I$11321,5,FALSE)</f>
        <v>PETROLINA</v>
      </c>
      <c r="K155" t="str">
        <f>VLOOKUP(A155,'Município e Sexo'!$A$2:$I$11321,7,FALSE)</f>
        <v>MASCULINO</v>
      </c>
    </row>
    <row r="156" spans="1:11" ht="15" customHeight="1" thickBot="1" x14ac:dyDescent="0.25">
      <c r="A156" t="str">
        <f>CONCATENATE(B156,C156,D156,G156,E156,I156)</f>
        <v>1212018HOMICIDIO351</v>
      </c>
      <c r="B156" s="4">
        <v>12</v>
      </c>
      <c r="C156" s="5">
        <v>1</v>
      </c>
      <c r="D156" s="4">
        <v>2018</v>
      </c>
      <c r="E156" s="4">
        <v>35</v>
      </c>
      <c r="F156" s="4" t="s">
        <v>210</v>
      </c>
      <c r="G156" s="4" t="s">
        <v>12</v>
      </c>
      <c r="H156" s="4" t="s">
        <v>212</v>
      </c>
      <c r="I156" s="4">
        <v>1</v>
      </c>
      <c r="J156" t="str">
        <f>VLOOKUP(A156,'Município e Sexo'!$A$2:$I$11321,5,FALSE)</f>
        <v>SANTA MARIA DA BOA VISTA</v>
      </c>
      <c r="K156" t="str">
        <f>VLOOKUP(A156,'Município e Sexo'!$A$2:$I$11321,7,FALSE)</f>
        <v>MASCULINO</v>
      </c>
    </row>
    <row r="157" spans="1:11" ht="15" customHeight="1" thickBot="1" x14ac:dyDescent="0.25">
      <c r="A157" t="str">
        <f>CONCATENATE(B157,C157,D157,G157,E157,I157)</f>
        <v>1212018HOMICIDIO411</v>
      </c>
      <c r="B157" s="4">
        <v>12</v>
      </c>
      <c r="C157" s="5">
        <v>1</v>
      </c>
      <c r="D157" s="4">
        <v>2018</v>
      </c>
      <c r="E157" s="4">
        <v>41</v>
      </c>
      <c r="F157" s="4" t="s">
        <v>210</v>
      </c>
      <c r="G157" s="4" t="s">
        <v>12</v>
      </c>
      <c r="H157" s="4" t="s">
        <v>217</v>
      </c>
      <c r="I157" s="4">
        <v>1</v>
      </c>
      <c r="J157" t="str">
        <f>VLOOKUP(A157,'Município e Sexo'!$A$2:$I$11321,5,FALSE)</f>
        <v>PETROLINA</v>
      </c>
      <c r="K157" t="str">
        <f>VLOOKUP(A157,'Município e Sexo'!$A$2:$I$11321,7,FALSE)</f>
        <v>MASCULINO</v>
      </c>
    </row>
    <row r="158" spans="1:11" ht="15" customHeight="1" thickBot="1" x14ac:dyDescent="0.25">
      <c r="A158" t="str">
        <f>CONCATENATE(B158,C158,D158,G158,E158,I158)</f>
        <v>1212018HOMICIDIO471</v>
      </c>
      <c r="B158" s="4">
        <v>12</v>
      </c>
      <c r="C158" s="5">
        <v>1</v>
      </c>
      <c r="D158" s="4">
        <v>2018</v>
      </c>
      <c r="E158" s="4">
        <v>47</v>
      </c>
      <c r="F158" s="4" t="s">
        <v>210</v>
      </c>
      <c r="G158" s="4" t="s">
        <v>12</v>
      </c>
      <c r="H158" s="4" t="s">
        <v>213</v>
      </c>
      <c r="I158" s="4">
        <v>1</v>
      </c>
      <c r="J158" t="str">
        <f>VLOOKUP(A158,'Município e Sexo'!$A$2:$I$11321,5,FALSE)</f>
        <v>GARANHUNS</v>
      </c>
      <c r="K158" t="str">
        <f>VLOOKUP(A158,'Município e Sexo'!$A$2:$I$11321,7,FALSE)</f>
        <v>MASCULINO</v>
      </c>
    </row>
    <row r="159" spans="1:11" ht="15" customHeight="1" thickBot="1" x14ac:dyDescent="0.25">
      <c r="A159" t="str">
        <f>CONCATENATE(B159,C159,D159,G159,E159,I159)</f>
        <v>1212018HOMICIDIO491</v>
      </c>
      <c r="B159" s="4">
        <v>12</v>
      </c>
      <c r="C159" s="5">
        <v>1</v>
      </c>
      <c r="D159" s="4">
        <v>2018</v>
      </c>
      <c r="E159" s="4">
        <v>49</v>
      </c>
      <c r="F159" s="4" t="s">
        <v>210</v>
      </c>
      <c r="G159" s="4" t="s">
        <v>12</v>
      </c>
      <c r="H159" s="4" t="s">
        <v>217</v>
      </c>
      <c r="I159" s="4">
        <v>1</v>
      </c>
      <c r="J159" t="str">
        <f>VLOOKUP(A159,'Município e Sexo'!$A$2:$I$11321,5,FALSE)</f>
        <v>PETROLINA</v>
      </c>
      <c r="K159" t="str">
        <f>VLOOKUP(A159,'Município e Sexo'!$A$2:$I$11321,7,FALSE)</f>
        <v>MASCULINO</v>
      </c>
    </row>
    <row r="160" spans="1:11" ht="15" customHeight="1" thickBot="1" x14ac:dyDescent="0.25">
      <c r="A160" t="str">
        <f>CONCATENATE(B160,C160,D160,G160,E160,I160)</f>
        <v>1312018HOMICIDIO211</v>
      </c>
      <c r="B160" s="4">
        <v>13</v>
      </c>
      <c r="C160" s="5">
        <v>1</v>
      </c>
      <c r="D160" s="4">
        <v>2018</v>
      </c>
      <c r="E160" s="4">
        <v>21</v>
      </c>
      <c r="F160" s="4" t="s">
        <v>210</v>
      </c>
      <c r="G160" s="4" t="s">
        <v>12</v>
      </c>
      <c r="H160" s="4" t="s">
        <v>211</v>
      </c>
      <c r="I160" s="4">
        <v>1</v>
      </c>
      <c r="J160" t="str">
        <f>VLOOKUP(A160,'Município e Sexo'!$A$2:$I$11321,5,FALSE)</f>
        <v>CABO DE SANTO AGOSTINHO</v>
      </c>
      <c r="K160" t="str">
        <f>VLOOKUP(A160,'Município e Sexo'!$A$2:$I$11321,7,FALSE)</f>
        <v>MASCULINO</v>
      </c>
    </row>
    <row r="161" spans="1:11" ht="15" customHeight="1" thickBot="1" x14ac:dyDescent="0.25">
      <c r="A161" t="str">
        <f>CONCATENATE(B161,C161,D161,G161,E161,I161)</f>
        <v>1312018HOMICIDIO551</v>
      </c>
      <c r="B161" s="4">
        <v>13</v>
      </c>
      <c r="C161" s="5">
        <v>1</v>
      </c>
      <c r="D161" s="4">
        <v>2018</v>
      </c>
      <c r="E161" s="4">
        <v>55</v>
      </c>
      <c r="F161" s="4" t="s">
        <v>210</v>
      </c>
      <c r="G161" s="4" t="s">
        <v>12</v>
      </c>
      <c r="H161" s="4" t="s">
        <v>212</v>
      </c>
      <c r="I161" s="4">
        <v>1</v>
      </c>
      <c r="J161" t="str">
        <f>VLOOKUP(A161,'Município e Sexo'!$A$2:$I$11321,5,FALSE)</f>
        <v>GOIANA</v>
      </c>
      <c r="K161" t="str">
        <f>VLOOKUP(A161,'Município e Sexo'!$A$2:$I$11321,7,FALSE)</f>
        <v>MASCULINO</v>
      </c>
    </row>
    <row r="162" spans="1:11" ht="15" customHeight="1" thickBot="1" x14ac:dyDescent="0.25">
      <c r="A162" t="str">
        <f>CONCATENATE(B162,C162,D162,G162,E162,I162)</f>
        <v>1312018HOMICIDIO171</v>
      </c>
      <c r="B162" s="4">
        <v>13</v>
      </c>
      <c r="C162" s="5">
        <v>1</v>
      </c>
      <c r="D162" s="4">
        <v>2018</v>
      </c>
      <c r="E162" s="4">
        <v>17</v>
      </c>
      <c r="F162" s="4" t="s">
        <v>210</v>
      </c>
      <c r="G162" s="4" t="s">
        <v>12</v>
      </c>
      <c r="H162" s="4" t="s">
        <v>211</v>
      </c>
      <c r="I162" s="4">
        <v>1</v>
      </c>
      <c r="J162" t="str">
        <f>VLOOKUP(A162,'Município e Sexo'!$A$2:$I$11321,5,FALSE)</f>
        <v>CARPINA</v>
      </c>
      <c r="K162" t="str">
        <f>VLOOKUP(A162,'Município e Sexo'!$A$2:$I$11321,7,FALSE)</f>
        <v>FEMININO</v>
      </c>
    </row>
    <row r="163" spans="1:11" ht="15" customHeight="1" thickBot="1" x14ac:dyDescent="0.25">
      <c r="A163" t="str">
        <f>CONCATENATE(B163,C163,D163,G163,E163,I163)</f>
        <v>1312018HOMICIDIO221</v>
      </c>
      <c r="B163" s="4">
        <v>13</v>
      </c>
      <c r="C163" s="5">
        <v>1</v>
      </c>
      <c r="D163" s="4">
        <v>2018</v>
      </c>
      <c r="E163" s="4">
        <v>22</v>
      </c>
      <c r="F163" s="4" t="s">
        <v>210</v>
      </c>
      <c r="G163" s="4" t="s">
        <v>12</v>
      </c>
      <c r="H163" s="4" t="s">
        <v>211</v>
      </c>
      <c r="I163" s="4">
        <v>1</v>
      </c>
      <c r="J163" t="str">
        <f>VLOOKUP(A163,'Município e Sexo'!$A$2:$I$11321,5,FALSE)</f>
        <v>JABOATAO DOS GUARARAPES</v>
      </c>
      <c r="K163" t="str">
        <f>VLOOKUP(A163,'Município e Sexo'!$A$2:$I$11321,7,FALSE)</f>
        <v>MASCULINO</v>
      </c>
    </row>
    <row r="164" spans="1:11" ht="15" customHeight="1" thickBot="1" x14ac:dyDescent="0.25">
      <c r="A164" t="str">
        <f>CONCATENATE(B164,C164,D164,G164,E164,I164)</f>
        <v>1312018FEMINICIDIO251</v>
      </c>
      <c r="B164" s="4">
        <v>13</v>
      </c>
      <c r="C164" s="5">
        <v>1</v>
      </c>
      <c r="D164" s="4">
        <v>2018</v>
      </c>
      <c r="E164" s="4">
        <v>25</v>
      </c>
      <c r="F164" s="4" t="s">
        <v>210</v>
      </c>
      <c r="G164" s="4" t="s">
        <v>29</v>
      </c>
      <c r="H164" s="4" t="s">
        <v>29</v>
      </c>
      <c r="I164" s="4">
        <v>1</v>
      </c>
      <c r="J164" t="str">
        <f>VLOOKUP(A164,'Município e Sexo'!$A$2:$I$11321,5,FALSE)</f>
        <v>VITORIA DE SANTO ANTAO</v>
      </c>
      <c r="K164" t="str">
        <f>VLOOKUP(A164,'Município e Sexo'!$A$2:$I$11321,7,FALSE)</f>
        <v>FEMININO</v>
      </c>
    </row>
    <row r="165" spans="1:11" ht="15" customHeight="1" thickBot="1" x14ac:dyDescent="0.25">
      <c r="A165" t="str">
        <f>CONCATENATE(B165,C165,D165,G165,E165,I165)</f>
        <v>1312018HOMICIDIO261</v>
      </c>
      <c r="B165" s="4">
        <v>13</v>
      </c>
      <c r="C165" s="5">
        <v>1</v>
      </c>
      <c r="D165" s="4">
        <v>2018</v>
      </c>
      <c r="E165" s="4">
        <v>26</v>
      </c>
      <c r="F165" s="4" t="s">
        <v>210</v>
      </c>
      <c r="G165" s="4" t="s">
        <v>12</v>
      </c>
      <c r="H165" s="4" t="s">
        <v>211</v>
      </c>
      <c r="I165" s="4">
        <v>1</v>
      </c>
      <c r="J165" t="str">
        <f>VLOOKUP(A165,'Município e Sexo'!$A$2:$I$11321,5,FALSE)</f>
        <v>RIBEIRAO</v>
      </c>
      <c r="K165" t="str">
        <f>VLOOKUP(A165,'Município e Sexo'!$A$2:$I$11321,7,FALSE)</f>
        <v>MASCULINO</v>
      </c>
    </row>
    <row r="166" spans="1:11" ht="15" customHeight="1" thickBot="1" x14ac:dyDescent="0.25">
      <c r="A166" t="str">
        <f>CONCATENATE(B166,C166,D166,G166,E166,I166)</f>
        <v>1312018HOMICIDIO361</v>
      </c>
      <c r="B166" s="4">
        <v>13</v>
      </c>
      <c r="C166" s="5">
        <v>1</v>
      </c>
      <c r="D166" s="4">
        <v>2018</v>
      </c>
      <c r="E166" s="4">
        <v>36</v>
      </c>
      <c r="F166" s="4" t="s">
        <v>210</v>
      </c>
      <c r="G166" s="4" t="s">
        <v>12</v>
      </c>
      <c r="H166" s="4" t="s">
        <v>211</v>
      </c>
      <c r="I166" s="4">
        <v>1</v>
      </c>
      <c r="J166" t="str">
        <f>VLOOKUP(A166,'Município e Sexo'!$A$2:$I$11321,5,FALSE)</f>
        <v>CORRENTES</v>
      </c>
      <c r="K166" t="str">
        <f>VLOOKUP(A166,'Município e Sexo'!$A$2:$I$11321,7,FALSE)</f>
        <v>MASCULINO</v>
      </c>
    </row>
    <row r="167" spans="1:11" ht="15" customHeight="1" thickBot="1" x14ac:dyDescent="0.25">
      <c r="A167" t="str">
        <f>CONCATENATE(B167,C167,D167,G167,E167,I167)</f>
        <v>1312018HOMICIDIO451</v>
      </c>
      <c r="B167" s="4">
        <v>13</v>
      </c>
      <c r="C167" s="5">
        <v>1</v>
      </c>
      <c r="D167" s="4">
        <v>2018</v>
      </c>
      <c r="E167" s="4">
        <v>45</v>
      </c>
      <c r="F167" s="4" t="s">
        <v>210</v>
      </c>
      <c r="G167" s="4" t="s">
        <v>12</v>
      </c>
      <c r="H167" s="4" t="s">
        <v>211</v>
      </c>
      <c r="I167" s="4">
        <v>1</v>
      </c>
      <c r="J167" t="str">
        <f>VLOOKUP(A167,'Município e Sexo'!$A$2:$I$11321,5,FALSE)</f>
        <v>IPOJUCA</v>
      </c>
      <c r="K167" t="str">
        <f>VLOOKUP(A167,'Município e Sexo'!$A$2:$I$11321,7,FALSE)</f>
        <v>MASCULINO</v>
      </c>
    </row>
    <row r="168" spans="1:11" ht="15" customHeight="1" thickBot="1" x14ac:dyDescent="0.25">
      <c r="A168" t="str">
        <f>CONCATENATE(B168,C168,D168,G168,E168,I168)</f>
        <v>1312018HOMICIDIO631</v>
      </c>
      <c r="B168" s="4">
        <v>13</v>
      </c>
      <c r="C168" s="5">
        <v>1</v>
      </c>
      <c r="D168" s="4">
        <v>2018</v>
      </c>
      <c r="E168" s="4">
        <v>63</v>
      </c>
      <c r="F168" s="4" t="s">
        <v>210</v>
      </c>
      <c r="G168" s="4" t="s">
        <v>12</v>
      </c>
      <c r="H168" s="4" t="s">
        <v>212</v>
      </c>
      <c r="I168" s="4">
        <v>1</v>
      </c>
      <c r="J168" t="str">
        <f>VLOOKUP(A168,'Município e Sexo'!$A$2:$I$11321,5,FALSE)</f>
        <v>ITAIBA</v>
      </c>
      <c r="K168" t="str">
        <f>VLOOKUP(A168,'Município e Sexo'!$A$2:$I$11321,7,FALSE)</f>
        <v>MASCULINO</v>
      </c>
    </row>
    <row r="169" spans="1:11" ht="15" customHeight="1" thickBot="1" x14ac:dyDescent="0.25">
      <c r="A169" t="str">
        <f>CONCATENATE(B169,C169,D169,G169,E169,I169)</f>
        <v>1312018HOMICIDIO201</v>
      </c>
      <c r="B169" s="4">
        <v>13</v>
      </c>
      <c r="C169" s="5">
        <v>1</v>
      </c>
      <c r="D169" s="4">
        <v>2018</v>
      </c>
      <c r="E169" s="4">
        <v>20</v>
      </c>
      <c r="F169" s="4" t="s">
        <v>210</v>
      </c>
      <c r="G169" s="4" t="s">
        <v>12</v>
      </c>
      <c r="H169" s="4" t="s">
        <v>211</v>
      </c>
      <c r="I169" s="4">
        <v>1</v>
      </c>
      <c r="J169" t="str">
        <f>VLOOKUP(A169,'Município e Sexo'!$A$2:$I$11321,5,FALSE)</f>
        <v>PETROLINA</v>
      </c>
      <c r="K169" t="str">
        <f>VLOOKUP(A169,'Município e Sexo'!$A$2:$I$11321,7,FALSE)</f>
        <v>MASCULINO</v>
      </c>
    </row>
    <row r="170" spans="1:11" ht="15" customHeight="1" thickBot="1" x14ac:dyDescent="0.25">
      <c r="A170" t="str">
        <f>CONCATENATE(B170,C170,D170,G170,E170,I170)</f>
        <v>1312018HOMICIDIO211</v>
      </c>
      <c r="B170" s="4">
        <v>13</v>
      </c>
      <c r="C170" s="5">
        <v>1</v>
      </c>
      <c r="D170" s="4">
        <v>2018</v>
      </c>
      <c r="E170" s="4">
        <v>21</v>
      </c>
      <c r="F170" s="4" t="s">
        <v>210</v>
      </c>
      <c r="G170" s="4" t="s">
        <v>12</v>
      </c>
      <c r="H170" s="4" t="s">
        <v>211</v>
      </c>
      <c r="I170" s="4">
        <v>1</v>
      </c>
      <c r="J170" t="str">
        <f>VLOOKUP(A170,'Município e Sexo'!$A$2:$I$11321,5,FALSE)</f>
        <v>CABO DE SANTO AGOSTINHO</v>
      </c>
      <c r="K170" t="str">
        <f>VLOOKUP(A170,'Município e Sexo'!$A$2:$I$11321,7,FALSE)</f>
        <v>MASCULINO</v>
      </c>
    </row>
    <row r="171" spans="1:11" ht="15" customHeight="1" thickBot="1" x14ac:dyDescent="0.25">
      <c r="A171" t="str">
        <f>CONCATENATE(B171,C171,D171,G171,E171,I171)</f>
        <v>1312018HOMICIDIO211</v>
      </c>
      <c r="B171" s="4">
        <v>13</v>
      </c>
      <c r="C171" s="5">
        <v>1</v>
      </c>
      <c r="D171" s="4">
        <v>2018</v>
      </c>
      <c r="E171" s="4">
        <v>21</v>
      </c>
      <c r="F171" s="4" t="s">
        <v>210</v>
      </c>
      <c r="G171" s="4" t="s">
        <v>12</v>
      </c>
      <c r="H171" s="4" t="s">
        <v>211</v>
      </c>
      <c r="I171" s="4">
        <v>1</v>
      </c>
      <c r="J171" t="str">
        <f>VLOOKUP(A171,'Município e Sexo'!$A$2:$I$11321,5,FALSE)</f>
        <v>CABO DE SANTO AGOSTINHO</v>
      </c>
      <c r="K171" t="str">
        <f>VLOOKUP(A171,'Município e Sexo'!$A$2:$I$11321,7,FALSE)</f>
        <v>MASCULINO</v>
      </c>
    </row>
    <row r="172" spans="1:11" ht="15" customHeight="1" thickBot="1" x14ac:dyDescent="0.25">
      <c r="A172" t="str">
        <f>CONCATENATE(B172,C172,D172,G172,E172,I172)</f>
        <v>1312018LATROCINIO231</v>
      </c>
      <c r="B172" s="4">
        <v>13</v>
      </c>
      <c r="C172" s="5">
        <v>1</v>
      </c>
      <c r="D172" s="4">
        <v>2018</v>
      </c>
      <c r="E172" s="4">
        <v>23</v>
      </c>
      <c r="F172" s="4" t="s">
        <v>210</v>
      </c>
      <c r="G172" s="4" t="s">
        <v>33</v>
      </c>
      <c r="H172" s="4" t="s">
        <v>215</v>
      </c>
      <c r="I172" s="4">
        <v>1</v>
      </c>
      <c r="J172" t="str">
        <f>VLOOKUP(A172,'Município e Sexo'!$A$2:$I$11321,5,FALSE)</f>
        <v>VITORIA DE SANTO ANTAO</v>
      </c>
      <c r="K172" t="str">
        <f>VLOOKUP(A172,'Município e Sexo'!$A$2:$I$11321,7,FALSE)</f>
        <v>MASCULINO</v>
      </c>
    </row>
    <row r="173" spans="1:11" ht="15" customHeight="1" thickBot="1" x14ac:dyDescent="0.25">
      <c r="A173" t="str">
        <f>CONCATENATE(B173,C173,D173,G173,E173,I173)</f>
        <v>1312018HOMICIDIO241</v>
      </c>
      <c r="B173" s="4">
        <v>13</v>
      </c>
      <c r="C173" s="5">
        <v>1</v>
      </c>
      <c r="D173" s="4">
        <v>2018</v>
      </c>
      <c r="E173" s="4">
        <v>24</v>
      </c>
      <c r="F173" s="4" t="s">
        <v>210</v>
      </c>
      <c r="G173" s="4" t="s">
        <v>12</v>
      </c>
      <c r="H173" s="4" t="s">
        <v>211</v>
      </c>
      <c r="I173" s="4">
        <v>1</v>
      </c>
      <c r="J173" t="str">
        <f>VLOOKUP(A173,'Município e Sexo'!$A$2:$I$11321,5,FALSE)</f>
        <v>ESCADA</v>
      </c>
      <c r="K173" t="str">
        <f>VLOOKUP(A173,'Município e Sexo'!$A$2:$I$11321,7,FALSE)</f>
        <v>MASCULINO</v>
      </c>
    </row>
    <row r="174" spans="1:11" ht="15" customHeight="1" thickBot="1" x14ac:dyDescent="0.25">
      <c r="A174" t="str">
        <f>CONCATENATE(B174,C174,D174,G174,E174,I174)</f>
        <v>1312018HOMICIDIO241</v>
      </c>
      <c r="B174" s="4">
        <v>13</v>
      </c>
      <c r="C174" s="5">
        <v>1</v>
      </c>
      <c r="D174" s="4">
        <v>2018</v>
      </c>
      <c r="E174" s="4">
        <v>24</v>
      </c>
      <c r="F174" s="4" t="s">
        <v>210</v>
      </c>
      <c r="G174" s="4" t="s">
        <v>12</v>
      </c>
      <c r="H174" s="4" t="s">
        <v>211</v>
      </c>
      <c r="I174" s="4">
        <v>1</v>
      </c>
      <c r="J174" t="str">
        <f>VLOOKUP(A174,'Município e Sexo'!$A$2:$I$11321,5,FALSE)</f>
        <v>ESCADA</v>
      </c>
      <c r="K174" t="str">
        <f>VLOOKUP(A174,'Município e Sexo'!$A$2:$I$11321,7,FALSE)</f>
        <v>MASCULINO</v>
      </c>
    </row>
    <row r="175" spans="1:11" ht="15" customHeight="1" thickBot="1" x14ac:dyDescent="0.25">
      <c r="A175" t="str">
        <f>CONCATENATE(B175,C175,D175,G175,E175,I175)</f>
        <v>1312018HOMICIDIO251</v>
      </c>
      <c r="B175" s="4">
        <v>13</v>
      </c>
      <c r="C175" s="5">
        <v>1</v>
      </c>
      <c r="D175" s="4">
        <v>2018</v>
      </c>
      <c r="E175" s="4">
        <v>25</v>
      </c>
      <c r="F175" s="4" t="s">
        <v>210</v>
      </c>
      <c r="G175" s="4" t="s">
        <v>12</v>
      </c>
      <c r="H175" s="4" t="s">
        <v>211</v>
      </c>
      <c r="I175" s="4">
        <v>1</v>
      </c>
      <c r="J175" t="str">
        <f>VLOOKUP(A175,'Município e Sexo'!$A$2:$I$11321,5,FALSE)</f>
        <v>ARCOVERDE</v>
      </c>
      <c r="K175" t="str">
        <f>VLOOKUP(A175,'Município e Sexo'!$A$2:$I$11321,7,FALSE)</f>
        <v>MASCULINO</v>
      </c>
    </row>
    <row r="176" spans="1:11" ht="15" customHeight="1" thickBot="1" x14ac:dyDescent="0.25">
      <c r="A176" t="str">
        <f>CONCATENATE(B176,C176,D176,G176,E176,I176)</f>
        <v>1312018HOMICIDIO301</v>
      </c>
      <c r="B176" s="4">
        <v>13</v>
      </c>
      <c r="C176" s="5">
        <v>1</v>
      </c>
      <c r="D176" s="4">
        <v>2018</v>
      </c>
      <c r="E176" s="4">
        <v>30</v>
      </c>
      <c r="F176" s="4" t="s">
        <v>210</v>
      </c>
      <c r="G176" s="4" t="s">
        <v>12</v>
      </c>
      <c r="H176" s="4" t="s">
        <v>211</v>
      </c>
      <c r="I176" s="4">
        <v>1</v>
      </c>
      <c r="J176" t="str">
        <f>VLOOKUP(A176,'Município e Sexo'!$A$2:$I$11321,5,FALSE)</f>
        <v>RECIFE</v>
      </c>
      <c r="K176" t="str">
        <f>VLOOKUP(A176,'Município e Sexo'!$A$2:$I$11321,7,FALSE)</f>
        <v>MASCULINO</v>
      </c>
    </row>
    <row r="177" spans="1:11" ht="15" customHeight="1" thickBot="1" x14ac:dyDescent="0.25">
      <c r="A177" t="str">
        <f>CONCATENATE(B177,C177,D177,G177,E177,I177)</f>
        <v>1312018HOMICIDIO351</v>
      </c>
      <c r="B177" s="4">
        <v>13</v>
      </c>
      <c r="C177" s="5">
        <v>1</v>
      </c>
      <c r="D177" s="4">
        <v>2018</v>
      </c>
      <c r="E177" s="4">
        <v>35</v>
      </c>
      <c r="F177" s="4" t="s">
        <v>210</v>
      </c>
      <c r="G177" s="4" t="s">
        <v>12</v>
      </c>
      <c r="H177" s="4" t="s">
        <v>218</v>
      </c>
      <c r="I177" s="4">
        <v>1</v>
      </c>
      <c r="J177" t="str">
        <f>VLOOKUP(A177,'Município e Sexo'!$A$2:$I$11321,5,FALSE)</f>
        <v>GAMELEIRA</v>
      </c>
      <c r="K177" t="str">
        <f>VLOOKUP(A177,'Município e Sexo'!$A$2:$I$11321,7,FALSE)</f>
        <v>MASCULINO</v>
      </c>
    </row>
    <row r="178" spans="1:11" ht="15" customHeight="1" thickBot="1" x14ac:dyDescent="0.25">
      <c r="A178" t="str">
        <f>CONCATENATE(B178,C178,D178,G178,E178,I178)</f>
        <v>1312018FEMINICIDIO381</v>
      </c>
      <c r="B178" s="4">
        <v>13</v>
      </c>
      <c r="C178" s="5">
        <v>1</v>
      </c>
      <c r="D178" s="4">
        <v>2018</v>
      </c>
      <c r="E178" s="4">
        <v>38</v>
      </c>
      <c r="F178" s="4" t="s">
        <v>210</v>
      </c>
      <c r="G178" s="4" t="s">
        <v>29</v>
      </c>
      <c r="H178" s="4" t="s">
        <v>29</v>
      </c>
      <c r="I178" s="4">
        <v>1</v>
      </c>
      <c r="J178" t="str">
        <f>VLOOKUP(A178,'Município e Sexo'!$A$2:$I$11321,5,FALSE)</f>
        <v>SERTANIA</v>
      </c>
      <c r="K178" t="str">
        <f>VLOOKUP(A178,'Município e Sexo'!$A$2:$I$11321,7,FALSE)</f>
        <v>FEMININO</v>
      </c>
    </row>
    <row r="179" spans="1:11" ht="15" customHeight="1" thickBot="1" x14ac:dyDescent="0.25">
      <c r="A179" t="str">
        <f>CONCATENATE(B179,C179,D179,G179,E179,I179)</f>
        <v>1312018HOMICIDIO441</v>
      </c>
      <c r="B179" s="4">
        <v>13</v>
      </c>
      <c r="C179" s="5">
        <v>1</v>
      </c>
      <c r="D179" s="4">
        <v>2018</v>
      </c>
      <c r="E179" s="4">
        <v>44</v>
      </c>
      <c r="F179" s="4" t="s">
        <v>210</v>
      </c>
      <c r="G179" s="4" t="s">
        <v>12</v>
      </c>
      <c r="H179" s="4" t="s">
        <v>212</v>
      </c>
      <c r="I179" s="4">
        <v>1</v>
      </c>
      <c r="J179" t="str">
        <f>VLOOKUP(A179,'Município e Sexo'!$A$2:$I$11321,5,FALSE)</f>
        <v>BONITO</v>
      </c>
      <c r="K179" t="str">
        <f>VLOOKUP(A179,'Município e Sexo'!$A$2:$I$11321,7,FALSE)</f>
        <v>MASCULINO</v>
      </c>
    </row>
    <row r="180" spans="1:11" ht="15" customHeight="1" thickBot="1" x14ac:dyDescent="0.25">
      <c r="A180" t="str">
        <f>CONCATENATE(B180,C180,D180,G180,E180,I180)</f>
        <v>1312018HOMICIDIO191</v>
      </c>
      <c r="B180" s="4">
        <v>13</v>
      </c>
      <c r="C180" s="5">
        <v>1</v>
      </c>
      <c r="D180" s="4">
        <v>2018</v>
      </c>
      <c r="E180" s="4">
        <v>19</v>
      </c>
      <c r="F180" s="4" t="s">
        <v>210</v>
      </c>
      <c r="G180" s="4" t="s">
        <v>12</v>
      </c>
      <c r="H180" s="4" t="s">
        <v>211</v>
      </c>
      <c r="I180" s="4">
        <v>1</v>
      </c>
      <c r="J180" t="str">
        <f>VLOOKUP(A180,'Município e Sexo'!$A$2:$I$11321,5,FALSE)</f>
        <v>CABO DE SANTO AGOSTINHO</v>
      </c>
      <c r="K180" t="str">
        <f>VLOOKUP(A180,'Município e Sexo'!$A$2:$I$11321,7,FALSE)</f>
        <v>MASCULINO</v>
      </c>
    </row>
    <row r="181" spans="1:11" ht="15" customHeight="1" thickBot="1" x14ac:dyDescent="0.25">
      <c r="A181" t="str">
        <f>CONCATENATE(B181,C181,D181,G181,E181,I181)</f>
        <v>1312018HOMICIDIO191</v>
      </c>
      <c r="B181" s="4">
        <v>13</v>
      </c>
      <c r="C181" s="5">
        <v>1</v>
      </c>
      <c r="D181" s="4">
        <v>2018</v>
      </c>
      <c r="E181" s="4">
        <v>19</v>
      </c>
      <c r="F181" s="4" t="s">
        <v>210</v>
      </c>
      <c r="G181" s="4" t="s">
        <v>12</v>
      </c>
      <c r="H181" s="4" t="s">
        <v>211</v>
      </c>
      <c r="I181" s="4">
        <v>1</v>
      </c>
      <c r="J181" t="str">
        <f>VLOOKUP(A181,'Município e Sexo'!$A$2:$I$11321,5,FALSE)</f>
        <v>CABO DE SANTO AGOSTINHO</v>
      </c>
      <c r="K181" t="str">
        <f>VLOOKUP(A181,'Município e Sexo'!$A$2:$I$11321,7,FALSE)</f>
        <v>MASCULINO</v>
      </c>
    </row>
    <row r="182" spans="1:11" ht="15" customHeight="1" thickBot="1" x14ac:dyDescent="0.25">
      <c r="A182" t="str">
        <f>CONCATENATE(B182,C182,D182,G182,E182,I182)</f>
        <v>1312018HOMICIDIO251</v>
      </c>
      <c r="B182" s="4">
        <v>13</v>
      </c>
      <c r="C182" s="5">
        <v>1</v>
      </c>
      <c r="D182" s="4">
        <v>2018</v>
      </c>
      <c r="E182" s="4">
        <v>25</v>
      </c>
      <c r="F182" s="4" t="s">
        <v>210</v>
      </c>
      <c r="G182" s="4" t="s">
        <v>12</v>
      </c>
      <c r="H182" s="4" t="s">
        <v>212</v>
      </c>
      <c r="I182" s="4">
        <v>1</v>
      </c>
      <c r="J182" t="str">
        <f>VLOOKUP(A182,'Município e Sexo'!$A$2:$I$11321,5,FALSE)</f>
        <v>ARCOVERDE</v>
      </c>
      <c r="K182" t="str">
        <f>VLOOKUP(A182,'Município e Sexo'!$A$2:$I$11321,7,FALSE)</f>
        <v>MASCULINO</v>
      </c>
    </row>
    <row r="183" spans="1:11" ht="15" customHeight="1" thickBot="1" x14ac:dyDescent="0.25">
      <c r="A183" t="str">
        <f>CONCATENATE(B183,C183,D183,G183,E183,I183)</f>
        <v>1312018HOMICIDIO291</v>
      </c>
      <c r="B183" s="4">
        <v>13</v>
      </c>
      <c r="C183" s="5">
        <v>1</v>
      </c>
      <c r="D183" s="4">
        <v>2018</v>
      </c>
      <c r="E183" s="4">
        <v>29</v>
      </c>
      <c r="F183" s="4" t="s">
        <v>210</v>
      </c>
      <c r="G183" s="4" t="s">
        <v>12</v>
      </c>
      <c r="H183" s="4" t="s">
        <v>211</v>
      </c>
      <c r="I183" s="4">
        <v>1</v>
      </c>
      <c r="J183" t="str">
        <f>VLOOKUP(A183,'Município e Sexo'!$A$2:$I$11321,5,FALSE)</f>
        <v>CABO DE SANTO AGOSTINHO</v>
      </c>
      <c r="K183" t="str">
        <f>VLOOKUP(A183,'Município e Sexo'!$A$2:$I$11321,7,FALSE)</f>
        <v>MASCULINO</v>
      </c>
    </row>
    <row r="184" spans="1:11" ht="15" customHeight="1" thickBot="1" x14ac:dyDescent="0.25">
      <c r="A184" t="str">
        <f>CONCATENATE(B184,C184,D184,G184,E184,I184)</f>
        <v>1312018HOMICIDIO311</v>
      </c>
      <c r="B184" s="4">
        <v>13</v>
      </c>
      <c r="C184" s="5">
        <v>1</v>
      </c>
      <c r="D184" s="4">
        <v>2018</v>
      </c>
      <c r="E184" s="4">
        <v>31</v>
      </c>
      <c r="F184" s="4" t="s">
        <v>210</v>
      </c>
      <c r="G184" s="4" t="s">
        <v>12</v>
      </c>
      <c r="H184" s="4" t="s">
        <v>212</v>
      </c>
      <c r="I184" s="4">
        <v>1</v>
      </c>
      <c r="J184" t="str">
        <f>VLOOKUP(A184,'Município e Sexo'!$A$2:$I$11321,5,FALSE)</f>
        <v>MORENO</v>
      </c>
      <c r="K184" t="str">
        <f>VLOOKUP(A184,'Município e Sexo'!$A$2:$I$11321,7,FALSE)</f>
        <v>MASCULINO</v>
      </c>
    </row>
    <row r="185" spans="1:11" ht="15" customHeight="1" thickBot="1" x14ac:dyDescent="0.25">
      <c r="A185" t="str">
        <f>CONCATENATE(B185,C185,D185,G185,E185,I185)</f>
        <v>1312018HOMICIDIO341</v>
      </c>
      <c r="B185" s="4">
        <v>13</v>
      </c>
      <c r="C185" s="5">
        <v>1</v>
      </c>
      <c r="D185" s="4">
        <v>2018</v>
      </c>
      <c r="E185" s="4">
        <v>34</v>
      </c>
      <c r="F185" s="4" t="s">
        <v>210</v>
      </c>
      <c r="G185" s="4" t="s">
        <v>12</v>
      </c>
      <c r="H185" s="4" t="s">
        <v>211</v>
      </c>
      <c r="I185" s="4">
        <v>1</v>
      </c>
      <c r="J185" t="str">
        <f>VLOOKUP(A185,'Município e Sexo'!$A$2:$I$11321,5,FALSE)</f>
        <v>LAJEDO</v>
      </c>
      <c r="K185" t="str">
        <f>VLOOKUP(A185,'Município e Sexo'!$A$2:$I$11321,7,FALSE)</f>
        <v>MASCULINO</v>
      </c>
    </row>
    <row r="186" spans="1:11" ht="15" customHeight="1" thickBot="1" x14ac:dyDescent="0.25">
      <c r="A186" t="str">
        <f>CONCATENATE(B186,C186,D186,G186,E186,I186)</f>
        <v>1312018HOMICIDIO361</v>
      </c>
      <c r="B186" s="4">
        <v>13</v>
      </c>
      <c r="C186" s="5">
        <v>1</v>
      </c>
      <c r="D186" s="4">
        <v>2018</v>
      </c>
      <c r="E186" s="4">
        <v>36</v>
      </c>
      <c r="F186" s="4" t="s">
        <v>210</v>
      </c>
      <c r="G186" s="4" t="s">
        <v>12</v>
      </c>
      <c r="H186" s="4" t="s">
        <v>211</v>
      </c>
      <c r="I186" s="4">
        <v>1</v>
      </c>
      <c r="J186" t="str">
        <f>VLOOKUP(A186,'Município e Sexo'!$A$2:$I$11321,5,FALSE)</f>
        <v>CORRENTES</v>
      </c>
      <c r="K186" t="str">
        <f>VLOOKUP(A186,'Município e Sexo'!$A$2:$I$11321,7,FALSE)</f>
        <v>MASCULINO</v>
      </c>
    </row>
    <row r="187" spans="1:11" ht="15" customHeight="1" thickBot="1" x14ac:dyDescent="0.25">
      <c r="A187" t="str">
        <f>CONCATENATE(B187,C187,D187,G187,E187,I187)</f>
        <v>1312018HOMICIDIO361</v>
      </c>
      <c r="B187" s="4">
        <v>13</v>
      </c>
      <c r="C187" s="5">
        <v>1</v>
      </c>
      <c r="D187" s="4">
        <v>2018</v>
      </c>
      <c r="E187" s="4">
        <v>36</v>
      </c>
      <c r="F187" s="4" t="s">
        <v>210</v>
      </c>
      <c r="G187" s="4" t="s">
        <v>12</v>
      </c>
      <c r="H187" s="4" t="s">
        <v>211</v>
      </c>
      <c r="I187" s="4">
        <v>1</v>
      </c>
      <c r="J187" t="str">
        <f>VLOOKUP(A187,'Município e Sexo'!$A$2:$I$11321,5,FALSE)</f>
        <v>CORRENTES</v>
      </c>
      <c r="K187" t="str">
        <f>VLOOKUP(A187,'Município e Sexo'!$A$2:$I$11321,7,FALSE)</f>
        <v>MASCULINO</v>
      </c>
    </row>
    <row r="188" spans="1:11" ht="15" customHeight="1" thickBot="1" x14ac:dyDescent="0.25">
      <c r="A188" t="str">
        <f>CONCATENATE(B188,C188,D188,G188,E188,I188)</f>
        <v>1412018HOMICIDIO1</v>
      </c>
      <c r="B188" s="4">
        <v>14</v>
      </c>
      <c r="C188" s="5">
        <v>1</v>
      </c>
      <c r="D188" s="4">
        <v>2018</v>
      </c>
      <c r="E188" s="4"/>
      <c r="F188" s="4" t="s">
        <v>210</v>
      </c>
      <c r="G188" s="4" t="s">
        <v>12</v>
      </c>
      <c r="H188" s="4" t="s">
        <v>211</v>
      </c>
      <c r="I188" s="4">
        <v>1</v>
      </c>
      <c r="J188" t="str">
        <f>VLOOKUP(A188,'Município e Sexo'!$A$2:$I$11321,5,FALSE)</f>
        <v>LAJEDO</v>
      </c>
      <c r="K188" t="str">
        <f>VLOOKUP(A188,'Município e Sexo'!$A$2:$I$11321,7,FALSE)</f>
        <v>MASCULINO</v>
      </c>
    </row>
    <row r="189" spans="1:11" ht="15" customHeight="1" thickBot="1" x14ac:dyDescent="0.25">
      <c r="A189" t="str">
        <f>CONCATENATE(B189,C189,D189,G189,E189,I189)</f>
        <v>1412018HOMICIDIO171</v>
      </c>
      <c r="B189" s="4">
        <v>14</v>
      </c>
      <c r="C189" s="5">
        <v>1</v>
      </c>
      <c r="D189" s="4">
        <v>2018</v>
      </c>
      <c r="E189" s="4">
        <v>17</v>
      </c>
      <c r="F189" s="4" t="s">
        <v>210</v>
      </c>
      <c r="G189" s="4" t="s">
        <v>12</v>
      </c>
      <c r="H189" s="4" t="s">
        <v>211</v>
      </c>
      <c r="I189" s="4">
        <v>1</v>
      </c>
      <c r="J189" t="str">
        <f>VLOOKUP(A189,'Município e Sexo'!$A$2:$I$11321,5,FALSE)</f>
        <v>CABO DE SANTO AGOSTINHO</v>
      </c>
      <c r="K189" t="str">
        <f>VLOOKUP(A189,'Município e Sexo'!$A$2:$I$11321,7,FALSE)</f>
        <v>MASCULINO</v>
      </c>
    </row>
    <row r="190" spans="1:11" ht="15" customHeight="1" thickBot="1" x14ac:dyDescent="0.25">
      <c r="A190" t="str">
        <f>CONCATENATE(B190,C190,D190,G190,E190,I190)</f>
        <v>1412018HOMICIDIO231</v>
      </c>
      <c r="B190" s="4">
        <v>14</v>
      </c>
      <c r="C190" s="5">
        <v>1</v>
      </c>
      <c r="D190" s="4">
        <v>2018</v>
      </c>
      <c r="E190" s="4">
        <v>23</v>
      </c>
      <c r="F190" s="4" t="s">
        <v>210</v>
      </c>
      <c r="G190" s="4" t="s">
        <v>12</v>
      </c>
      <c r="H190" s="4" t="s">
        <v>211</v>
      </c>
      <c r="I190" s="4">
        <v>1</v>
      </c>
      <c r="J190" t="str">
        <f>VLOOKUP(A190,'Município e Sexo'!$A$2:$I$11321,5,FALSE)</f>
        <v>BELO JARDIM</v>
      </c>
      <c r="K190" t="str">
        <f>VLOOKUP(A190,'Município e Sexo'!$A$2:$I$11321,7,FALSE)</f>
        <v>MASCULINO</v>
      </c>
    </row>
    <row r="191" spans="1:11" ht="15" customHeight="1" thickBot="1" x14ac:dyDescent="0.25">
      <c r="A191" t="str">
        <f>CONCATENATE(B191,C191,D191,G191,E191,I191)</f>
        <v>1412018HOMICIDIO241</v>
      </c>
      <c r="B191" s="4">
        <v>14</v>
      </c>
      <c r="C191" s="5">
        <v>1</v>
      </c>
      <c r="D191" s="4">
        <v>2018</v>
      </c>
      <c r="E191" s="4">
        <v>24</v>
      </c>
      <c r="F191" s="4" t="s">
        <v>210</v>
      </c>
      <c r="G191" s="4" t="s">
        <v>12</v>
      </c>
      <c r="H191" s="4" t="s">
        <v>212</v>
      </c>
      <c r="I191" s="4">
        <v>1</v>
      </c>
      <c r="J191" t="str">
        <f>VLOOKUP(A191,'Município e Sexo'!$A$2:$I$11321,5,FALSE)</f>
        <v>GLORIA DO GOITA</v>
      </c>
      <c r="K191" t="str">
        <f>VLOOKUP(A191,'Município e Sexo'!$A$2:$I$11321,7,FALSE)</f>
        <v>MASCULINO</v>
      </c>
    </row>
    <row r="192" spans="1:11" ht="15" customHeight="1" thickBot="1" x14ac:dyDescent="0.25">
      <c r="A192" t="str">
        <f>CONCATENATE(B192,C192,D192,G192,E192,I192)</f>
        <v>1412018HOMICIDIO381</v>
      </c>
      <c r="B192" s="4">
        <v>14</v>
      </c>
      <c r="C192" s="5">
        <v>1</v>
      </c>
      <c r="D192" s="4">
        <v>2018</v>
      </c>
      <c r="E192" s="4">
        <v>38</v>
      </c>
      <c r="F192" s="4" t="s">
        <v>210</v>
      </c>
      <c r="G192" s="4" t="s">
        <v>12</v>
      </c>
      <c r="H192" s="4" t="s">
        <v>213</v>
      </c>
      <c r="I192" s="4">
        <v>1</v>
      </c>
      <c r="J192" t="str">
        <f>VLOOKUP(A192,'Município e Sexo'!$A$2:$I$11321,5,FALSE)</f>
        <v>CARUARU</v>
      </c>
      <c r="K192" t="str">
        <f>VLOOKUP(A192,'Município e Sexo'!$A$2:$I$11321,7,FALSE)</f>
        <v>MASCULINO</v>
      </c>
    </row>
    <row r="193" spans="1:11" ht="15" customHeight="1" thickBot="1" x14ac:dyDescent="0.25">
      <c r="A193" t="str">
        <f>CONCATENATE(B193,C193,D193,G193,E193,I193)</f>
        <v>1412018HOMICIDIO591</v>
      </c>
      <c r="B193" s="4">
        <v>14</v>
      </c>
      <c r="C193" s="5">
        <v>1</v>
      </c>
      <c r="D193" s="4">
        <v>2018</v>
      </c>
      <c r="E193" s="4">
        <v>59</v>
      </c>
      <c r="F193" s="4" t="s">
        <v>210</v>
      </c>
      <c r="G193" s="4" t="s">
        <v>12</v>
      </c>
      <c r="H193" s="4" t="s">
        <v>212</v>
      </c>
      <c r="I193" s="4">
        <v>1</v>
      </c>
      <c r="J193" t="str">
        <f>VLOOKUP(A193,'Município e Sexo'!$A$2:$I$11321,5,FALSE)</f>
        <v>JABOATAO DOS GUARARAPES</v>
      </c>
      <c r="K193" t="str">
        <f>VLOOKUP(A193,'Município e Sexo'!$A$2:$I$11321,7,FALSE)</f>
        <v>MASCULINO</v>
      </c>
    </row>
    <row r="194" spans="1:11" ht="15" customHeight="1" thickBot="1" x14ac:dyDescent="0.25">
      <c r="A194" t="str">
        <f>CONCATENATE(B194,C194,D194,G194,E194,I194)</f>
        <v>1412018HOMICIDIO211</v>
      </c>
      <c r="B194" s="4">
        <v>14</v>
      </c>
      <c r="C194" s="5">
        <v>1</v>
      </c>
      <c r="D194" s="4">
        <v>2018</v>
      </c>
      <c r="E194" s="4">
        <v>21</v>
      </c>
      <c r="F194" s="4" t="s">
        <v>216</v>
      </c>
      <c r="G194" s="4" t="s">
        <v>12</v>
      </c>
      <c r="H194" s="4" t="s">
        <v>211</v>
      </c>
      <c r="I194" s="4">
        <v>1</v>
      </c>
      <c r="J194" t="str">
        <f>VLOOKUP(A194,'Município e Sexo'!$A$2:$I$11321,5,FALSE)</f>
        <v>BELO JARDIM</v>
      </c>
      <c r="K194" t="str">
        <f>VLOOKUP(A194,'Município e Sexo'!$A$2:$I$11321,7,FALSE)</f>
        <v>MASCULINO</v>
      </c>
    </row>
    <row r="195" spans="1:11" ht="15" customHeight="1" thickBot="1" x14ac:dyDescent="0.25">
      <c r="A195" t="str">
        <f>CONCATENATE(B195,C195,D195,G195,E195,I195)</f>
        <v>1412018HOMICIDIO211</v>
      </c>
      <c r="B195" s="4">
        <v>14</v>
      </c>
      <c r="C195" s="5">
        <v>1</v>
      </c>
      <c r="D195" s="4">
        <v>2018</v>
      </c>
      <c r="E195" s="4">
        <v>21</v>
      </c>
      <c r="F195" s="4" t="s">
        <v>210</v>
      </c>
      <c r="G195" s="4" t="s">
        <v>12</v>
      </c>
      <c r="H195" s="4" t="s">
        <v>211</v>
      </c>
      <c r="I195" s="4">
        <v>1</v>
      </c>
      <c r="J195" t="str">
        <f>VLOOKUP(A195,'Município e Sexo'!$A$2:$I$11321,5,FALSE)</f>
        <v>BELO JARDIM</v>
      </c>
      <c r="K195" t="str">
        <f>VLOOKUP(A195,'Município e Sexo'!$A$2:$I$11321,7,FALSE)</f>
        <v>MASCULINO</v>
      </c>
    </row>
    <row r="196" spans="1:11" ht="15" customHeight="1" thickBot="1" x14ac:dyDescent="0.25">
      <c r="A196" t="str">
        <f>CONCATENATE(B196,C196,D196,G196,E196,I196)</f>
        <v>1412018HOMICIDIO211</v>
      </c>
      <c r="B196" s="4">
        <v>14</v>
      </c>
      <c r="C196" s="5">
        <v>1</v>
      </c>
      <c r="D196" s="4">
        <v>2018</v>
      </c>
      <c r="E196" s="4">
        <v>21</v>
      </c>
      <c r="F196" s="4" t="s">
        <v>210</v>
      </c>
      <c r="G196" s="4" t="s">
        <v>12</v>
      </c>
      <c r="H196" s="4" t="s">
        <v>211</v>
      </c>
      <c r="I196" s="4">
        <v>1</v>
      </c>
      <c r="J196" t="str">
        <f>VLOOKUP(A196,'Município e Sexo'!$A$2:$I$11321,5,FALSE)</f>
        <v>BELO JARDIM</v>
      </c>
      <c r="K196" t="str">
        <f>VLOOKUP(A196,'Município e Sexo'!$A$2:$I$11321,7,FALSE)</f>
        <v>MASCULINO</v>
      </c>
    </row>
    <row r="197" spans="1:11" ht="15" customHeight="1" thickBot="1" x14ac:dyDescent="0.25">
      <c r="A197" t="str">
        <f>CONCATENATE(B197,C197,D197,G197,E197,I197)</f>
        <v>1412018HOMICIDIO231</v>
      </c>
      <c r="B197" s="4">
        <v>14</v>
      </c>
      <c r="C197" s="5">
        <v>1</v>
      </c>
      <c r="D197" s="4">
        <v>2018</v>
      </c>
      <c r="E197" s="4">
        <v>23</v>
      </c>
      <c r="F197" s="4" t="s">
        <v>210</v>
      </c>
      <c r="G197" s="4" t="s">
        <v>12</v>
      </c>
      <c r="H197" s="4" t="s">
        <v>212</v>
      </c>
      <c r="I197" s="4">
        <v>1</v>
      </c>
      <c r="J197" t="str">
        <f>VLOOKUP(A197,'Município e Sexo'!$A$2:$I$11321,5,FALSE)</f>
        <v>BELO JARDIM</v>
      </c>
      <c r="K197" t="str">
        <f>VLOOKUP(A197,'Município e Sexo'!$A$2:$I$11321,7,FALSE)</f>
        <v>MASCULINO</v>
      </c>
    </row>
    <row r="198" spans="1:11" ht="15" customHeight="1" thickBot="1" x14ac:dyDescent="0.25">
      <c r="A198" t="str">
        <f>CONCATENATE(B198,C198,D198,G198,E198,I198)</f>
        <v>1412018HOMICIDIO231</v>
      </c>
      <c r="B198" s="4">
        <v>14</v>
      </c>
      <c r="C198" s="5">
        <v>1</v>
      </c>
      <c r="D198" s="4">
        <v>2018</v>
      </c>
      <c r="E198" s="4">
        <v>23</v>
      </c>
      <c r="F198" s="4" t="s">
        <v>210</v>
      </c>
      <c r="G198" s="4" t="s">
        <v>12</v>
      </c>
      <c r="H198" s="4" t="s">
        <v>211</v>
      </c>
      <c r="I198" s="4">
        <v>1</v>
      </c>
      <c r="J198" t="str">
        <f>VLOOKUP(A198,'Município e Sexo'!$A$2:$I$11321,5,FALSE)</f>
        <v>BELO JARDIM</v>
      </c>
      <c r="K198" t="str">
        <f>VLOOKUP(A198,'Município e Sexo'!$A$2:$I$11321,7,FALSE)</f>
        <v>MASCULINO</v>
      </c>
    </row>
    <row r="199" spans="1:11" ht="15" customHeight="1" thickBot="1" x14ac:dyDescent="0.25">
      <c r="A199" t="str">
        <f>CONCATENATE(B199,C199,D199,G199,E199,"2")</f>
        <v>1412018HOMICIDIO272</v>
      </c>
      <c r="B199" s="4">
        <v>14</v>
      </c>
      <c r="C199" s="5">
        <v>1</v>
      </c>
      <c r="D199" s="4">
        <v>2018</v>
      </c>
      <c r="E199" s="4">
        <v>27</v>
      </c>
      <c r="F199" s="4" t="s">
        <v>210</v>
      </c>
      <c r="G199" s="4" t="s">
        <v>12</v>
      </c>
      <c r="H199" s="4" t="s">
        <v>211</v>
      </c>
      <c r="I199" s="4">
        <v>1</v>
      </c>
      <c r="J199" t="str">
        <f>VLOOKUP(A199,'Município e Sexo'!$A$2:$I$11321,5,FALSE)</f>
        <v>JABOATAO DOS GUARARAPES</v>
      </c>
      <c r="K199" t="str">
        <f>VLOOKUP(A199,'Município e Sexo'!$A$2:$I$11321,7,FALSE)</f>
        <v>MASCULINO</v>
      </c>
    </row>
    <row r="200" spans="1:11" ht="15" customHeight="1" thickBot="1" x14ac:dyDescent="0.25">
      <c r="A200" t="str">
        <f>CONCATENATE(B200,C200,D200,G200,E200,"2")</f>
        <v>1412018HOMICIDIO272</v>
      </c>
      <c r="B200" s="4">
        <v>14</v>
      </c>
      <c r="C200" s="5">
        <v>1</v>
      </c>
      <c r="D200" s="4">
        <v>2018</v>
      </c>
      <c r="E200" s="4">
        <v>27</v>
      </c>
      <c r="F200" s="4" t="s">
        <v>210</v>
      </c>
      <c r="G200" s="4" t="s">
        <v>12</v>
      </c>
      <c r="H200" s="4" t="s">
        <v>211</v>
      </c>
      <c r="I200" s="4">
        <v>1</v>
      </c>
      <c r="J200" t="str">
        <f>VLOOKUP(A200,'Município e Sexo'!$A$2:$I$11321,5,FALSE)</f>
        <v>JABOATAO DOS GUARARAPES</v>
      </c>
      <c r="K200" t="str">
        <f>VLOOKUP(A200,'Município e Sexo'!$A$2:$I$11321,7,FALSE)</f>
        <v>MASCULINO</v>
      </c>
    </row>
    <row r="201" spans="1:11" ht="15" customHeight="1" thickBot="1" x14ac:dyDescent="0.25">
      <c r="A201" t="str">
        <f>CONCATENATE(B201,C201,D201,G201,E201,I201)</f>
        <v>1412018HOMICIDIO381</v>
      </c>
      <c r="B201" s="4">
        <v>14</v>
      </c>
      <c r="C201" s="5">
        <v>1</v>
      </c>
      <c r="D201" s="4">
        <v>2018</v>
      </c>
      <c r="E201" s="4">
        <v>38</v>
      </c>
      <c r="F201" s="4" t="s">
        <v>210</v>
      </c>
      <c r="G201" s="4" t="s">
        <v>12</v>
      </c>
      <c r="H201" s="4" t="s">
        <v>211</v>
      </c>
      <c r="I201" s="4">
        <v>1</v>
      </c>
      <c r="J201" t="str">
        <f>VLOOKUP(A201,'Município e Sexo'!$A$2:$I$11321,5,FALSE)</f>
        <v>CARUARU</v>
      </c>
      <c r="K201" t="str">
        <f>VLOOKUP(A201,'Município e Sexo'!$A$2:$I$11321,7,FALSE)</f>
        <v>MASCULINO</v>
      </c>
    </row>
    <row r="202" spans="1:11" ht="15" customHeight="1" thickBot="1" x14ac:dyDescent="0.25">
      <c r="A202" t="str">
        <f>CONCATENATE(B202,C202,D202,G202,E202,I202)</f>
        <v>1412018HOMICIDIO401</v>
      </c>
      <c r="B202" s="4">
        <v>14</v>
      </c>
      <c r="C202" s="5">
        <v>1</v>
      </c>
      <c r="D202" s="4">
        <v>2018</v>
      </c>
      <c r="E202" s="4">
        <v>40</v>
      </c>
      <c r="F202" s="4" t="s">
        <v>210</v>
      </c>
      <c r="G202" s="4" t="s">
        <v>12</v>
      </c>
      <c r="H202" s="4" t="s">
        <v>211</v>
      </c>
      <c r="I202" s="4">
        <v>1</v>
      </c>
      <c r="J202" t="str">
        <f>VLOOKUP(A202,'Município e Sexo'!$A$2:$I$11321,5,FALSE)</f>
        <v>CAMARAGIBE</v>
      </c>
      <c r="K202" t="str">
        <f>VLOOKUP(A202,'Município e Sexo'!$A$2:$I$11321,7,FALSE)</f>
        <v>MASCULINO</v>
      </c>
    </row>
    <row r="203" spans="1:11" ht="15" customHeight="1" thickBot="1" x14ac:dyDescent="0.25">
      <c r="A203" t="str">
        <f>CONCATENATE(B203,C203,D203,G203,E203,I203)</f>
        <v>1412018HOMICIDIO281</v>
      </c>
      <c r="B203" s="4">
        <v>14</v>
      </c>
      <c r="C203" s="5">
        <v>1</v>
      </c>
      <c r="D203" s="4">
        <v>2018</v>
      </c>
      <c r="E203" s="4">
        <v>28</v>
      </c>
      <c r="F203" s="4" t="s">
        <v>210</v>
      </c>
      <c r="G203" s="4" t="s">
        <v>12</v>
      </c>
      <c r="H203" s="4" t="s">
        <v>217</v>
      </c>
      <c r="I203" s="4">
        <v>1</v>
      </c>
      <c r="J203" t="str">
        <f>VLOOKUP(A203,'Município e Sexo'!$A$2:$I$11321,5,FALSE)</f>
        <v>GARANHUNS</v>
      </c>
      <c r="K203" t="str">
        <f>VLOOKUP(A203,'Município e Sexo'!$A$2:$I$11321,7,FALSE)</f>
        <v>MASCULINO</v>
      </c>
    </row>
    <row r="204" spans="1:11" ht="15" customHeight="1" thickBot="1" x14ac:dyDescent="0.25">
      <c r="A204" t="str">
        <f>CONCATENATE(B204,C204,D204,G204,E204,I204)</f>
        <v>1412018HOMICIDIO381</v>
      </c>
      <c r="B204" s="4">
        <v>14</v>
      </c>
      <c r="C204" s="5">
        <v>1</v>
      </c>
      <c r="D204" s="4">
        <v>2018</v>
      </c>
      <c r="E204" s="4">
        <v>38</v>
      </c>
      <c r="F204" s="4" t="s">
        <v>210</v>
      </c>
      <c r="G204" s="4" t="s">
        <v>12</v>
      </c>
      <c r="H204" s="4" t="s">
        <v>211</v>
      </c>
      <c r="I204" s="4">
        <v>1</v>
      </c>
      <c r="J204" t="str">
        <f>VLOOKUP(A204,'Município e Sexo'!$A$2:$I$11321,5,FALSE)</f>
        <v>CARUARU</v>
      </c>
      <c r="K204" t="str">
        <f>VLOOKUP(A204,'Município e Sexo'!$A$2:$I$11321,7,FALSE)</f>
        <v>MASCULINO</v>
      </c>
    </row>
    <row r="205" spans="1:11" ht="15" customHeight="1" thickBot="1" x14ac:dyDescent="0.25">
      <c r="A205" t="str">
        <f>CONCATENATE(B205,C205,D205,G205,E205,I205)</f>
        <v>1412018HOMICIDIO761</v>
      </c>
      <c r="B205" s="4">
        <v>14</v>
      </c>
      <c r="C205" s="5">
        <v>1</v>
      </c>
      <c r="D205" s="4">
        <v>2018</v>
      </c>
      <c r="E205" s="4">
        <v>76</v>
      </c>
      <c r="F205" s="4" t="s">
        <v>210</v>
      </c>
      <c r="G205" s="4" t="s">
        <v>12</v>
      </c>
      <c r="H205" s="4" t="s">
        <v>212</v>
      </c>
      <c r="I205" s="4">
        <v>1</v>
      </c>
      <c r="J205" t="str">
        <f>VLOOKUP(A205,'Município e Sexo'!$A$2:$I$11321,5,FALSE)</f>
        <v>CARNAIBA</v>
      </c>
      <c r="K205" t="str">
        <f>VLOOKUP(A205,'Município e Sexo'!$A$2:$I$11321,7,FALSE)</f>
        <v>MASCULINO</v>
      </c>
    </row>
    <row r="206" spans="1:11" ht="15" customHeight="1" thickBot="1" x14ac:dyDescent="0.25">
      <c r="A206" t="str">
        <f>CONCATENATE(B206,C206,D206,G206,E206,I206)</f>
        <v>1512018HOMICIDIO181</v>
      </c>
      <c r="B206" s="4">
        <v>15</v>
      </c>
      <c r="C206" s="5">
        <v>1</v>
      </c>
      <c r="D206" s="4">
        <v>2018</v>
      </c>
      <c r="E206" s="4">
        <v>18</v>
      </c>
      <c r="F206" s="4" t="s">
        <v>210</v>
      </c>
      <c r="G206" s="4" t="s">
        <v>12</v>
      </c>
      <c r="H206" s="4" t="s">
        <v>211</v>
      </c>
      <c r="I206" s="4">
        <v>1</v>
      </c>
      <c r="J206" t="str">
        <f>VLOOKUP(A206,'Município e Sexo'!$A$2:$I$11321,5,FALSE)</f>
        <v>JABOATAO DOS GUARARAPES</v>
      </c>
      <c r="K206" t="str">
        <f>VLOOKUP(A206,'Município e Sexo'!$A$2:$I$11321,7,FALSE)</f>
        <v>MASCULINO</v>
      </c>
    </row>
    <row r="207" spans="1:11" ht="15" customHeight="1" thickBot="1" x14ac:dyDescent="0.25">
      <c r="A207" t="str">
        <f>CONCATENATE(B207,C207,D207,G207,E207,I207)</f>
        <v>1512018HOMICIDIO301</v>
      </c>
      <c r="B207" s="4">
        <v>15</v>
      </c>
      <c r="C207" s="5">
        <v>1</v>
      </c>
      <c r="D207" s="4">
        <v>2018</v>
      </c>
      <c r="E207" s="4">
        <v>30</v>
      </c>
      <c r="F207" s="4" t="s">
        <v>210</v>
      </c>
      <c r="G207" s="4" t="s">
        <v>12</v>
      </c>
      <c r="H207" s="4" t="s">
        <v>212</v>
      </c>
      <c r="I207" s="4">
        <v>1</v>
      </c>
      <c r="J207" t="str">
        <f>VLOOKUP(A207,'Município e Sexo'!$A$2:$I$11321,5,FALSE)</f>
        <v>RECIFE</v>
      </c>
      <c r="K207" t="str">
        <f>VLOOKUP(A207,'Município e Sexo'!$A$2:$I$11321,7,FALSE)</f>
        <v>MASCULINO</v>
      </c>
    </row>
    <row r="208" spans="1:11" ht="15" customHeight="1" thickBot="1" x14ac:dyDescent="0.25">
      <c r="A208" t="str">
        <f>CONCATENATE(B208,C208,D208,G208,E208,I208)</f>
        <v>1512018HOMICIDIO401</v>
      </c>
      <c r="B208" s="4">
        <v>15</v>
      </c>
      <c r="C208" s="5">
        <v>1</v>
      </c>
      <c r="D208" s="4">
        <v>2018</v>
      </c>
      <c r="E208" s="4">
        <v>40</v>
      </c>
      <c r="F208" s="4" t="s">
        <v>210</v>
      </c>
      <c r="G208" s="4" t="s">
        <v>12</v>
      </c>
      <c r="H208" s="4" t="s">
        <v>211</v>
      </c>
      <c r="I208" s="4">
        <v>1</v>
      </c>
      <c r="J208" t="str">
        <f>VLOOKUP(A208,'Município e Sexo'!$A$2:$I$11321,5,FALSE)</f>
        <v>BEZERROS</v>
      </c>
      <c r="K208" t="str">
        <f>VLOOKUP(A208,'Município e Sexo'!$A$2:$I$11321,7,FALSE)</f>
        <v>MASCULINO</v>
      </c>
    </row>
    <row r="209" spans="1:11" ht="15" customHeight="1" thickBot="1" x14ac:dyDescent="0.25">
      <c r="A209" t="str">
        <f>CONCATENATE(B209,C209,D209,G209,E209,I209)</f>
        <v>1512018HOMICIDIO181</v>
      </c>
      <c r="B209" s="4">
        <v>15</v>
      </c>
      <c r="C209" s="5">
        <v>1</v>
      </c>
      <c r="D209" s="4">
        <v>2018</v>
      </c>
      <c r="E209" s="4">
        <v>18</v>
      </c>
      <c r="F209" s="4" t="s">
        <v>210</v>
      </c>
      <c r="G209" s="4" t="s">
        <v>12</v>
      </c>
      <c r="H209" s="4" t="s">
        <v>211</v>
      </c>
      <c r="I209" s="4">
        <v>1</v>
      </c>
      <c r="J209" t="str">
        <f>VLOOKUP(A209,'Município e Sexo'!$A$2:$I$11321,5,FALSE)</f>
        <v>JABOATAO DOS GUARARAPES</v>
      </c>
      <c r="K209" t="str">
        <f>VLOOKUP(A209,'Município e Sexo'!$A$2:$I$11321,7,FALSE)</f>
        <v>MASCULINO</v>
      </c>
    </row>
    <row r="210" spans="1:11" ht="15" customHeight="1" thickBot="1" x14ac:dyDescent="0.25">
      <c r="A210" t="str">
        <f>CONCATENATE(B210,C210,D210,G210,E210,I210)</f>
        <v>1512018HOMICIDIO271</v>
      </c>
      <c r="B210" s="4">
        <v>15</v>
      </c>
      <c r="C210" s="5">
        <v>1</v>
      </c>
      <c r="D210" s="4">
        <v>2018</v>
      </c>
      <c r="E210" s="4">
        <v>27</v>
      </c>
      <c r="F210" s="4" t="s">
        <v>216</v>
      </c>
      <c r="G210" s="4" t="s">
        <v>12</v>
      </c>
      <c r="H210" s="4" t="s">
        <v>211</v>
      </c>
      <c r="I210" s="4">
        <v>1</v>
      </c>
      <c r="J210" t="str">
        <f>VLOOKUP(A210,'Município e Sexo'!$A$2:$I$11321,5,FALSE)</f>
        <v>RECIFE</v>
      </c>
      <c r="K210" t="str">
        <f>VLOOKUP(A210,'Município e Sexo'!$A$2:$I$11321,7,FALSE)</f>
        <v>MASCULINO</v>
      </c>
    </row>
    <row r="211" spans="1:11" ht="15" customHeight="1" thickBot="1" x14ac:dyDescent="0.25">
      <c r="A211" t="str">
        <f>CONCATENATE(B211,C211,D211,G211,E211,I211)</f>
        <v>1512018HOMICIDIO321</v>
      </c>
      <c r="B211" s="4">
        <v>15</v>
      </c>
      <c r="C211" s="5">
        <v>1</v>
      </c>
      <c r="D211" s="4">
        <v>2018</v>
      </c>
      <c r="E211" s="4">
        <v>32</v>
      </c>
      <c r="F211" s="4" t="s">
        <v>210</v>
      </c>
      <c r="G211" s="4" t="s">
        <v>12</v>
      </c>
      <c r="H211" s="4" t="s">
        <v>211</v>
      </c>
      <c r="I211" s="4">
        <v>1</v>
      </c>
      <c r="J211" t="str">
        <f>VLOOKUP(A211,'Município e Sexo'!$A$2:$I$11321,5,FALSE)</f>
        <v>IATI</v>
      </c>
      <c r="K211" t="str">
        <f>VLOOKUP(A211,'Município e Sexo'!$A$2:$I$11321,7,FALSE)</f>
        <v>MASCULINO</v>
      </c>
    </row>
    <row r="212" spans="1:11" ht="15" customHeight="1" thickBot="1" x14ac:dyDescent="0.25">
      <c r="A212" t="str">
        <f>CONCATENATE(B212,C212,D212,G212,E212,I212)</f>
        <v>1512018HOMICIDIO331</v>
      </c>
      <c r="B212" s="4">
        <v>15</v>
      </c>
      <c r="C212" s="5">
        <v>1</v>
      </c>
      <c r="D212" s="4">
        <v>2018</v>
      </c>
      <c r="E212" s="4">
        <v>33</v>
      </c>
      <c r="F212" s="4" t="s">
        <v>210</v>
      </c>
      <c r="G212" s="4" t="s">
        <v>12</v>
      </c>
      <c r="H212" s="4" t="s">
        <v>211</v>
      </c>
      <c r="I212" s="4">
        <v>1</v>
      </c>
      <c r="J212" t="str">
        <f>VLOOKUP(A212,'Município e Sexo'!$A$2:$I$11321,5,FALSE)</f>
        <v>JABOATAO DOS GUARARAPES</v>
      </c>
      <c r="K212" t="str">
        <f>VLOOKUP(A212,'Município e Sexo'!$A$2:$I$11321,7,FALSE)</f>
        <v>FEMININO</v>
      </c>
    </row>
    <row r="213" spans="1:11" ht="15" customHeight="1" thickBot="1" x14ac:dyDescent="0.25">
      <c r="A213" t="str">
        <f>CONCATENATE(B213,C213,D213,G213,E213,I213)</f>
        <v>1512018HOMICIDIO361</v>
      </c>
      <c r="B213" s="4">
        <v>15</v>
      </c>
      <c r="C213" s="5">
        <v>1</v>
      </c>
      <c r="D213" s="4">
        <v>2018</v>
      </c>
      <c r="E213" s="4">
        <v>36</v>
      </c>
      <c r="F213" s="4" t="s">
        <v>210</v>
      </c>
      <c r="G213" s="4" t="s">
        <v>12</v>
      </c>
      <c r="H213" s="4" t="s">
        <v>217</v>
      </c>
      <c r="I213" s="4">
        <v>1</v>
      </c>
      <c r="J213" t="str">
        <f>VLOOKUP(A213,'Município e Sexo'!$A$2:$I$11321,5,FALSE)</f>
        <v>CABO DE SANTO AGOSTINHO</v>
      </c>
      <c r="K213" t="str">
        <f>VLOOKUP(A213,'Município e Sexo'!$A$2:$I$11321,7,FALSE)</f>
        <v>MASCULINO</v>
      </c>
    </row>
    <row r="214" spans="1:11" ht="15" customHeight="1" thickBot="1" x14ac:dyDescent="0.25">
      <c r="A214" t="str">
        <f>CONCATENATE(B214,C214,D214,G214,E214,I214)</f>
        <v>1512018HOMICIDIO381</v>
      </c>
      <c r="B214" s="4">
        <v>15</v>
      </c>
      <c r="C214" s="5">
        <v>1</v>
      </c>
      <c r="D214" s="4">
        <v>2018</v>
      </c>
      <c r="E214" s="4">
        <v>38</v>
      </c>
      <c r="F214" s="4" t="s">
        <v>210</v>
      </c>
      <c r="G214" s="4" t="s">
        <v>12</v>
      </c>
      <c r="H214" s="4" t="s">
        <v>211</v>
      </c>
      <c r="I214" s="4">
        <v>1</v>
      </c>
      <c r="J214" t="str">
        <f>VLOOKUP(A214,'Município e Sexo'!$A$2:$I$11321,5,FALSE)</f>
        <v>JABOATAO DOS GUARARAPES</v>
      </c>
      <c r="K214" t="str">
        <f>VLOOKUP(A214,'Município e Sexo'!$A$2:$I$11321,7,FALSE)</f>
        <v>MASCULINO</v>
      </c>
    </row>
    <row r="215" spans="1:11" ht="15" customHeight="1" thickBot="1" x14ac:dyDescent="0.25">
      <c r="A215" t="str">
        <f>CONCATENATE(B215,C215,D215,G215,E215,I215)</f>
        <v>1512018HOMICIDIO501</v>
      </c>
      <c r="B215" s="4">
        <v>15</v>
      </c>
      <c r="C215" s="5">
        <v>1</v>
      </c>
      <c r="D215" s="4">
        <v>2018</v>
      </c>
      <c r="E215" s="4">
        <v>50</v>
      </c>
      <c r="F215" s="4" t="s">
        <v>214</v>
      </c>
      <c r="G215" s="4" t="s">
        <v>12</v>
      </c>
      <c r="H215" s="4" t="s">
        <v>212</v>
      </c>
      <c r="I215" s="4">
        <v>1</v>
      </c>
      <c r="J215" t="str">
        <f>VLOOKUP(A215,'Município e Sexo'!$A$2:$I$11321,5,FALSE)</f>
        <v>BARRA DE GUABIRABA</v>
      </c>
      <c r="K215" t="str">
        <f>VLOOKUP(A215,'Município e Sexo'!$A$2:$I$11321,7,FALSE)</f>
        <v>MASCULINO</v>
      </c>
    </row>
    <row r="216" spans="1:11" ht="15" customHeight="1" thickBot="1" x14ac:dyDescent="0.25">
      <c r="A216" t="str">
        <f>CONCATENATE(B216,C216,D216,G216,E216,I216)</f>
        <v>1512018HOMICIDIO511</v>
      </c>
      <c r="B216" s="4">
        <v>15</v>
      </c>
      <c r="C216" s="5">
        <v>1</v>
      </c>
      <c r="D216" s="4">
        <v>2018</v>
      </c>
      <c r="E216" s="4">
        <v>51</v>
      </c>
      <c r="F216" s="4" t="s">
        <v>210</v>
      </c>
      <c r="G216" s="4" t="s">
        <v>12</v>
      </c>
      <c r="H216" s="4" t="s">
        <v>211</v>
      </c>
      <c r="I216" s="4">
        <v>1</v>
      </c>
      <c r="J216" t="str">
        <f>VLOOKUP(A216,'Município e Sexo'!$A$2:$I$11321,5,FALSE)</f>
        <v>RECIFE</v>
      </c>
      <c r="K216" t="str">
        <f>VLOOKUP(A216,'Município e Sexo'!$A$2:$I$11321,7,FALSE)</f>
        <v>MASCULINO</v>
      </c>
    </row>
    <row r="217" spans="1:11" ht="15" customHeight="1" thickBot="1" x14ac:dyDescent="0.25">
      <c r="A217" t="str">
        <f>CONCATENATE(B217,C217,D217,G217,E217,I217)</f>
        <v>1512018HOMICIDIO661</v>
      </c>
      <c r="B217" s="4">
        <v>15</v>
      </c>
      <c r="C217" s="5">
        <v>1</v>
      </c>
      <c r="D217" s="4">
        <v>2018</v>
      </c>
      <c r="E217" s="4">
        <v>66</v>
      </c>
      <c r="F217" s="4" t="s">
        <v>216</v>
      </c>
      <c r="G217" s="4" t="s">
        <v>12</v>
      </c>
      <c r="H217" s="4" t="s">
        <v>212</v>
      </c>
      <c r="I217" s="4">
        <v>1</v>
      </c>
      <c r="J217" t="str">
        <f>VLOOKUP(A217,'Município e Sexo'!$A$2:$I$11321,5,FALSE)</f>
        <v>PALMEIRINA</v>
      </c>
      <c r="K217" t="str">
        <f>VLOOKUP(A217,'Município e Sexo'!$A$2:$I$11321,7,FALSE)</f>
        <v>MASCULINO</v>
      </c>
    </row>
    <row r="218" spans="1:11" ht="15" customHeight="1" thickBot="1" x14ac:dyDescent="0.25">
      <c r="A218" t="str">
        <f>CONCATENATE(B218,C218,D218,G218,E218,I218)</f>
        <v>1512018HOMICIDIO191</v>
      </c>
      <c r="B218" s="4">
        <v>15</v>
      </c>
      <c r="C218" s="5">
        <v>1</v>
      </c>
      <c r="D218" s="4">
        <v>2018</v>
      </c>
      <c r="E218" s="4">
        <v>19</v>
      </c>
      <c r="F218" s="4" t="s">
        <v>210</v>
      </c>
      <c r="G218" s="4" t="s">
        <v>12</v>
      </c>
      <c r="H218" s="4" t="s">
        <v>211</v>
      </c>
      <c r="I218" s="4">
        <v>1</v>
      </c>
      <c r="J218" t="str">
        <f>VLOOKUP(A218,'Município e Sexo'!$A$2:$I$11321,5,FALSE)</f>
        <v>SAO JOSE DA COROA GRANDE</v>
      </c>
      <c r="K218" t="str">
        <f>VLOOKUP(A218,'Município e Sexo'!$A$2:$I$11321,7,FALSE)</f>
        <v>MASCULINO</v>
      </c>
    </row>
    <row r="219" spans="1:11" ht="15" customHeight="1" thickBot="1" x14ac:dyDescent="0.25">
      <c r="A219" t="str">
        <f>CONCATENATE(B219,C219,D219,G219,E219,I219)</f>
        <v>1612018HOMICIDIO131</v>
      </c>
      <c r="B219" s="4">
        <v>16</v>
      </c>
      <c r="C219" s="5">
        <v>1</v>
      </c>
      <c r="D219" s="4">
        <v>2018</v>
      </c>
      <c r="E219" s="4">
        <v>13</v>
      </c>
      <c r="F219" s="4" t="s">
        <v>210</v>
      </c>
      <c r="G219" s="4" t="s">
        <v>12</v>
      </c>
      <c r="H219" s="4" t="s">
        <v>212</v>
      </c>
      <c r="I219" s="4">
        <v>1</v>
      </c>
      <c r="J219" t="str">
        <f>VLOOKUP(A219,'Município e Sexo'!$A$2:$I$11321,5,FALSE)</f>
        <v>PETROLINA</v>
      </c>
      <c r="K219" t="str">
        <f>VLOOKUP(A219,'Município e Sexo'!$A$2:$I$11321,7,FALSE)</f>
        <v>MASCULINO</v>
      </c>
    </row>
    <row r="220" spans="1:11" ht="15" customHeight="1" thickBot="1" x14ac:dyDescent="0.25">
      <c r="A220" t="str">
        <f>CONCATENATE(B220,C220,D220,G220,E220,I220)</f>
        <v>1612018HOMICIDIO401</v>
      </c>
      <c r="B220" s="4">
        <v>16</v>
      </c>
      <c r="C220" s="5">
        <v>1</v>
      </c>
      <c r="D220" s="4">
        <v>2018</v>
      </c>
      <c r="E220" s="4">
        <v>40</v>
      </c>
      <c r="F220" s="4" t="s">
        <v>210</v>
      </c>
      <c r="G220" s="4" t="s">
        <v>12</v>
      </c>
      <c r="H220" s="4" t="s">
        <v>212</v>
      </c>
      <c r="I220" s="4">
        <v>1</v>
      </c>
      <c r="J220" t="str">
        <f>VLOOKUP(A220,'Município e Sexo'!$A$2:$I$11321,5,FALSE)</f>
        <v>MARAIAL</v>
      </c>
      <c r="K220" t="str">
        <f>VLOOKUP(A220,'Município e Sexo'!$A$2:$I$11321,7,FALSE)</f>
        <v>MASCULINO</v>
      </c>
    </row>
    <row r="221" spans="1:11" ht="15" customHeight="1" thickBot="1" x14ac:dyDescent="0.25">
      <c r="A221" t="str">
        <f>CONCATENATE(B221,C221,D221,G221,E221,I221)</f>
        <v>1612018HOMICIDIO721</v>
      </c>
      <c r="B221" s="4">
        <v>16</v>
      </c>
      <c r="C221" s="5">
        <v>1</v>
      </c>
      <c r="D221" s="4">
        <v>2018</v>
      </c>
      <c r="E221" s="4">
        <v>72</v>
      </c>
      <c r="F221" s="4" t="s">
        <v>210</v>
      </c>
      <c r="G221" s="4" t="s">
        <v>12</v>
      </c>
      <c r="H221" s="4" t="s">
        <v>212</v>
      </c>
      <c r="I221" s="4">
        <v>1</v>
      </c>
      <c r="J221" t="str">
        <f>VLOOKUP(A221,'Município e Sexo'!$A$2:$I$11321,5,FALSE)</f>
        <v>PETROLINA</v>
      </c>
      <c r="K221" t="str">
        <f>VLOOKUP(A221,'Município e Sexo'!$A$2:$I$11321,7,FALSE)</f>
        <v>FEMININO</v>
      </c>
    </row>
    <row r="222" spans="1:11" ht="15" customHeight="1" thickBot="1" x14ac:dyDescent="0.25">
      <c r="A222" t="str">
        <f>CONCATENATE(B222,C222,D222,G222,E222,I222)</f>
        <v>1612018HOMICIDIO241</v>
      </c>
      <c r="B222" s="4">
        <v>16</v>
      </c>
      <c r="C222" s="5">
        <v>1</v>
      </c>
      <c r="D222" s="4">
        <v>2018</v>
      </c>
      <c r="E222" s="4">
        <v>24</v>
      </c>
      <c r="F222" s="4" t="s">
        <v>210</v>
      </c>
      <c r="G222" s="4" t="s">
        <v>12</v>
      </c>
      <c r="H222" s="4" t="s">
        <v>211</v>
      </c>
      <c r="I222" s="4">
        <v>1</v>
      </c>
      <c r="J222" t="str">
        <f>VLOOKUP(A222,'Município e Sexo'!$A$2:$I$11321,5,FALSE)</f>
        <v>RECIFE</v>
      </c>
      <c r="K222" t="str">
        <f>VLOOKUP(A222,'Município e Sexo'!$A$2:$I$11321,7,FALSE)</f>
        <v>MASCULINO</v>
      </c>
    </row>
    <row r="223" spans="1:11" ht="15" customHeight="1" thickBot="1" x14ac:dyDescent="0.25">
      <c r="A223" t="str">
        <f>CONCATENATE(B223,C223,D223,G223,E223,I223)</f>
        <v>1612018HOMICIDIO441</v>
      </c>
      <c r="B223" s="4">
        <v>16</v>
      </c>
      <c r="C223" s="5">
        <v>1</v>
      </c>
      <c r="D223" s="4">
        <v>2018</v>
      </c>
      <c r="E223" s="4">
        <v>44</v>
      </c>
      <c r="F223" s="4" t="s">
        <v>210</v>
      </c>
      <c r="G223" s="4" t="s">
        <v>12</v>
      </c>
      <c r="H223" s="4" t="s">
        <v>212</v>
      </c>
      <c r="I223" s="4">
        <v>1</v>
      </c>
      <c r="J223" t="str">
        <f>VLOOKUP(A223,'Município e Sexo'!$A$2:$I$11321,5,FALSE)</f>
        <v>CANHOTINHO</v>
      </c>
      <c r="K223" t="str">
        <f>VLOOKUP(A223,'Município e Sexo'!$A$2:$I$11321,7,FALSE)</f>
        <v>MASCULINO</v>
      </c>
    </row>
    <row r="224" spans="1:11" ht="15" customHeight="1" thickBot="1" x14ac:dyDescent="0.25">
      <c r="A224" t="str">
        <f>CONCATENATE(B224,C224,D224,G224,E224,I224)</f>
        <v>1612018HOMICIDIO621</v>
      </c>
      <c r="B224" s="4">
        <v>16</v>
      </c>
      <c r="C224" s="5">
        <v>1</v>
      </c>
      <c r="D224" s="4">
        <v>2018</v>
      </c>
      <c r="E224" s="4">
        <v>62</v>
      </c>
      <c r="F224" s="4" t="s">
        <v>210</v>
      </c>
      <c r="G224" s="4" t="s">
        <v>12</v>
      </c>
      <c r="H224" s="4" t="s">
        <v>212</v>
      </c>
      <c r="I224" s="4">
        <v>1</v>
      </c>
      <c r="J224" t="str">
        <f>VLOOKUP(A224,'Município e Sexo'!$A$2:$I$11321,5,FALSE)</f>
        <v>TUPANATINGA</v>
      </c>
      <c r="K224" t="str">
        <f>VLOOKUP(A224,'Município e Sexo'!$A$2:$I$11321,7,FALSE)</f>
        <v>MASCULINO</v>
      </c>
    </row>
    <row r="225" spans="1:11" ht="15" customHeight="1" thickBot="1" x14ac:dyDescent="0.25">
      <c r="A225" t="str">
        <f>CONCATENATE(B225,C225,D225,G225,E225,I225)</f>
        <v>1612018HOMICIDIO201</v>
      </c>
      <c r="B225" s="4">
        <v>16</v>
      </c>
      <c r="C225" s="5">
        <v>1</v>
      </c>
      <c r="D225" s="4">
        <v>2018</v>
      </c>
      <c r="E225" s="4">
        <v>20</v>
      </c>
      <c r="F225" s="4" t="s">
        <v>210</v>
      </c>
      <c r="G225" s="4" t="s">
        <v>12</v>
      </c>
      <c r="H225" s="4" t="s">
        <v>213</v>
      </c>
      <c r="I225" s="4">
        <v>1</v>
      </c>
      <c r="J225" t="str">
        <f>VLOOKUP(A225,'Município e Sexo'!$A$2:$I$11321,5,FALSE)</f>
        <v>OLINDA</v>
      </c>
      <c r="K225" t="str">
        <f>VLOOKUP(A225,'Município e Sexo'!$A$2:$I$11321,7,FALSE)</f>
        <v>MASCULINO</v>
      </c>
    </row>
    <row r="226" spans="1:11" ht="15" customHeight="1" thickBot="1" x14ac:dyDescent="0.25">
      <c r="A226" t="str">
        <f>CONCATENATE(B226,C226,D226,G226,E226,I226)</f>
        <v>1612018HOMICIDIO211</v>
      </c>
      <c r="B226" s="4">
        <v>16</v>
      </c>
      <c r="C226" s="5">
        <v>1</v>
      </c>
      <c r="D226" s="4">
        <v>2018</v>
      </c>
      <c r="E226" s="4">
        <v>21</v>
      </c>
      <c r="F226" s="4" t="s">
        <v>210</v>
      </c>
      <c r="G226" s="4" t="s">
        <v>12</v>
      </c>
      <c r="H226" s="4" t="s">
        <v>213</v>
      </c>
      <c r="I226" s="4">
        <v>1</v>
      </c>
      <c r="J226" t="str">
        <f>VLOOKUP(A226,'Município e Sexo'!$A$2:$I$11321,5,FALSE)</f>
        <v>OLINDA</v>
      </c>
      <c r="K226" t="str">
        <f>VLOOKUP(A226,'Município e Sexo'!$A$2:$I$11321,7,FALSE)</f>
        <v>MASCULINO</v>
      </c>
    </row>
    <row r="227" spans="1:11" ht="15" customHeight="1" thickBot="1" x14ac:dyDescent="0.25">
      <c r="A227" t="str">
        <f>CONCATENATE(B227,C227,D227,G227,E227,I227)</f>
        <v>1612018HOMICIDIO301</v>
      </c>
      <c r="B227" s="4">
        <v>16</v>
      </c>
      <c r="C227" s="5">
        <v>1</v>
      </c>
      <c r="D227" s="4">
        <v>2018</v>
      </c>
      <c r="E227" s="4">
        <v>30</v>
      </c>
      <c r="F227" s="4" t="s">
        <v>210</v>
      </c>
      <c r="G227" s="4" t="s">
        <v>12</v>
      </c>
      <c r="H227" s="4" t="s">
        <v>212</v>
      </c>
      <c r="I227" s="4">
        <v>1</v>
      </c>
      <c r="J227" t="str">
        <f>VLOOKUP(A227,'Município e Sexo'!$A$2:$I$11321,5,FALSE)</f>
        <v>JABOATAO DOS GUARARAPES</v>
      </c>
      <c r="K227" t="str">
        <f>VLOOKUP(A227,'Município e Sexo'!$A$2:$I$11321,7,FALSE)</f>
        <v>MASCULINO</v>
      </c>
    </row>
    <row r="228" spans="1:11" ht="15" customHeight="1" thickBot="1" x14ac:dyDescent="0.25">
      <c r="A228" t="str">
        <f>CONCATENATE(B228,C228,D228,G228,E228,I228)</f>
        <v>1612018HOMICIDIO341</v>
      </c>
      <c r="B228" s="4">
        <v>16</v>
      </c>
      <c r="C228" s="5">
        <v>1</v>
      </c>
      <c r="D228" s="4">
        <v>2018</v>
      </c>
      <c r="E228" s="4">
        <v>34</v>
      </c>
      <c r="F228" s="4" t="s">
        <v>210</v>
      </c>
      <c r="G228" s="4" t="s">
        <v>12</v>
      </c>
      <c r="H228" s="4" t="s">
        <v>213</v>
      </c>
      <c r="I228" s="4">
        <v>1</v>
      </c>
      <c r="J228" t="str">
        <f>VLOOKUP(A228,'Município e Sexo'!$A$2:$I$11321,5,FALSE)</f>
        <v>RECIFE</v>
      </c>
      <c r="K228" t="str">
        <f>VLOOKUP(A228,'Município e Sexo'!$A$2:$I$11321,7,FALSE)</f>
        <v>MASCULINO</v>
      </c>
    </row>
    <row r="229" spans="1:11" ht="15" customHeight="1" thickBot="1" x14ac:dyDescent="0.25">
      <c r="A229" t="str">
        <f>CONCATENATE(B229,C229,D229,G229,E229,I229)</f>
        <v>1612018HOMICIDIO401</v>
      </c>
      <c r="B229" s="4">
        <v>16</v>
      </c>
      <c r="C229" s="5">
        <v>1</v>
      </c>
      <c r="D229" s="4">
        <v>2018</v>
      </c>
      <c r="E229" s="4">
        <v>40</v>
      </c>
      <c r="F229" s="4" t="s">
        <v>210</v>
      </c>
      <c r="G229" s="4" t="s">
        <v>12</v>
      </c>
      <c r="H229" s="4" t="s">
        <v>212</v>
      </c>
      <c r="I229" s="4">
        <v>1</v>
      </c>
      <c r="J229" t="str">
        <f>VLOOKUP(A229,'Município e Sexo'!$A$2:$I$11321,5,FALSE)</f>
        <v>MARAIAL</v>
      </c>
      <c r="K229" t="str">
        <f>VLOOKUP(A229,'Município e Sexo'!$A$2:$I$11321,7,FALSE)</f>
        <v>MASCULINO</v>
      </c>
    </row>
    <row r="230" spans="1:11" ht="15" customHeight="1" thickBot="1" x14ac:dyDescent="0.25">
      <c r="A230" t="str">
        <f>CONCATENATE(B230,C230,D230,G230,E230,I230)</f>
        <v>1612018HOMICIDIO541</v>
      </c>
      <c r="B230" s="4">
        <v>16</v>
      </c>
      <c r="C230" s="5">
        <v>1</v>
      </c>
      <c r="D230" s="4">
        <v>2018</v>
      </c>
      <c r="E230" s="4">
        <v>54</v>
      </c>
      <c r="F230" s="4" t="s">
        <v>210</v>
      </c>
      <c r="G230" s="4" t="s">
        <v>12</v>
      </c>
      <c r="H230" s="4" t="s">
        <v>212</v>
      </c>
      <c r="I230" s="4">
        <v>1</v>
      </c>
      <c r="J230" t="str">
        <f>VLOOKUP(A230,'Município e Sexo'!$A$2:$I$11321,5,FALSE)</f>
        <v>JABOATAO DOS GUARARAPES</v>
      </c>
      <c r="K230" t="str">
        <f>VLOOKUP(A230,'Município e Sexo'!$A$2:$I$11321,7,FALSE)</f>
        <v>MASCULINO</v>
      </c>
    </row>
    <row r="231" spans="1:11" ht="15" customHeight="1" thickBot="1" x14ac:dyDescent="0.25">
      <c r="A231" t="str">
        <f>CONCATENATE(B231,C231,D231,G231,E231,I231)</f>
        <v>1612018HOMICIDIO171</v>
      </c>
      <c r="B231" s="4">
        <v>16</v>
      </c>
      <c r="C231" s="5">
        <v>1</v>
      </c>
      <c r="D231" s="4">
        <v>2018</v>
      </c>
      <c r="E231" s="4">
        <v>17</v>
      </c>
      <c r="F231" s="4" t="s">
        <v>210</v>
      </c>
      <c r="G231" s="4" t="s">
        <v>12</v>
      </c>
      <c r="H231" s="4" t="s">
        <v>211</v>
      </c>
      <c r="I231" s="4">
        <v>1</v>
      </c>
      <c r="J231" t="str">
        <f>VLOOKUP(A231,'Município e Sexo'!$A$2:$I$11321,5,FALSE)</f>
        <v>RECIFE</v>
      </c>
      <c r="K231" t="str">
        <f>VLOOKUP(A231,'Município e Sexo'!$A$2:$I$11321,7,FALSE)</f>
        <v>MASCULINO</v>
      </c>
    </row>
    <row r="232" spans="1:11" ht="15" customHeight="1" thickBot="1" x14ac:dyDescent="0.25">
      <c r="A232" t="str">
        <f>CONCATENATE(B232,C232,D232,G232,E232,I232)</f>
        <v>1612018HOMICIDIO251</v>
      </c>
      <c r="B232" s="4">
        <v>16</v>
      </c>
      <c r="C232" s="5">
        <v>1</v>
      </c>
      <c r="D232" s="4">
        <v>2018</v>
      </c>
      <c r="E232" s="4">
        <v>25</v>
      </c>
      <c r="F232" s="4" t="s">
        <v>210</v>
      </c>
      <c r="G232" s="4" t="s">
        <v>12</v>
      </c>
      <c r="H232" s="4" t="s">
        <v>217</v>
      </c>
      <c r="I232" s="4">
        <v>1</v>
      </c>
      <c r="J232" t="str">
        <f>VLOOKUP(A232,'Município e Sexo'!$A$2:$I$11321,5,FALSE)</f>
        <v>TORITAMA</v>
      </c>
      <c r="K232" t="str">
        <f>VLOOKUP(A232,'Município e Sexo'!$A$2:$I$11321,7,FALSE)</f>
        <v>MASCULINO</v>
      </c>
    </row>
    <row r="233" spans="1:11" ht="15" customHeight="1" thickBot="1" x14ac:dyDescent="0.25">
      <c r="A233" t="str">
        <f>CONCATENATE(B233,C233,D233,G233,E233,I233)</f>
        <v>1612018HOMICIDIO271</v>
      </c>
      <c r="B233" s="4">
        <v>16</v>
      </c>
      <c r="C233" s="5">
        <v>1</v>
      </c>
      <c r="D233" s="4">
        <v>2018</v>
      </c>
      <c r="E233" s="4">
        <v>27</v>
      </c>
      <c r="F233" s="4" t="s">
        <v>210</v>
      </c>
      <c r="G233" s="4" t="s">
        <v>12</v>
      </c>
      <c r="H233" s="4" t="s">
        <v>217</v>
      </c>
      <c r="I233" s="4">
        <v>1</v>
      </c>
      <c r="J233" t="str">
        <f>VLOOKUP(A233,'Município e Sexo'!$A$2:$I$11321,5,FALSE)</f>
        <v>TORITAMA</v>
      </c>
      <c r="K233" t="str">
        <f>VLOOKUP(A233,'Município e Sexo'!$A$2:$I$11321,7,FALSE)</f>
        <v>MASCULINO</v>
      </c>
    </row>
    <row r="234" spans="1:11" ht="15" customHeight="1" thickBot="1" x14ac:dyDescent="0.25">
      <c r="A234" t="str">
        <f>CONCATENATE(B234,C234,D234,G234,E234,I234)</f>
        <v>1612018HOMICIDIO301</v>
      </c>
      <c r="B234" s="4">
        <v>16</v>
      </c>
      <c r="C234" s="5">
        <v>1</v>
      </c>
      <c r="D234" s="4">
        <v>2018</v>
      </c>
      <c r="E234" s="4">
        <v>30</v>
      </c>
      <c r="F234" s="4" t="s">
        <v>210</v>
      </c>
      <c r="G234" s="4" t="s">
        <v>12</v>
      </c>
      <c r="H234" s="4" t="s">
        <v>211</v>
      </c>
      <c r="I234" s="4">
        <v>1</v>
      </c>
      <c r="J234" t="str">
        <f>VLOOKUP(A234,'Município e Sexo'!$A$2:$I$11321,5,FALSE)</f>
        <v>JABOATAO DOS GUARARAPES</v>
      </c>
      <c r="K234" t="str">
        <f>VLOOKUP(A234,'Município e Sexo'!$A$2:$I$11321,7,FALSE)</f>
        <v>MASCULINO</v>
      </c>
    </row>
    <row r="235" spans="1:11" ht="15" customHeight="1" thickBot="1" x14ac:dyDescent="0.25">
      <c r="A235" t="str">
        <f>CONCATENATE(B235,C235,D235,G235,E235,I235)</f>
        <v>1612018FEMINICIDIO371</v>
      </c>
      <c r="B235" s="4">
        <v>16</v>
      </c>
      <c r="C235" s="5">
        <v>1</v>
      </c>
      <c r="D235" s="4">
        <v>2018</v>
      </c>
      <c r="E235" s="4">
        <v>37</v>
      </c>
      <c r="F235" s="4" t="s">
        <v>210</v>
      </c>
      <c r="G235" s="4" t="s">
        <v>29</v>
      </c>
      <c r="H235" s="4" t="s">
        <v>29</v>
      </c>
      <c r="I235" s="4">
        <v>1</v>
      </c>
      <c r="J235" t="str">
        <f>VLOOKUP(A235,'Município e Sexo'!$A$2:$I$11321,5,FALSE)</f>
        <v>ITAMARACA</v>
      </c>
      <c r="K235" t="str">
        <f>VLOOKUP(A235,'Município e Sexo'!$A$2:$I$11321,7,FALSE)</f>
        <v>FEMININO</v>
      </c>
    </row>
    <row r="236" spans="1:11" ht="15" customHeight="1" thickBot="1" x14ac:dyDescent="0.25">
      <c r="A236" t="str">
        <f>CONCATENATE(B236,C236,D236,G236,E236,I236)</f>
        <v>1712018HOMICIDIO161</v>
      </c>
      <c r="B236" s="4">
        <v>17</v>
      </c>
      <c r="C236" s="5">
        <v>1</v>
      </c>
      <c r="D236" s="4">
        <v>2018</v>
      </c>
      <c r="E236" s="4">
        <v>16</v>
      </c>
      <c r="F236" s="4" t="s">
        <v>210</v>
      </c>
      <c r="G236" s="4" t="s">
        <v>12</v>
      </c>
      <c r="H236" s="4" t="s">
        <v>212</v>
      </c>
      <c r="I236" s="4">
        <v>1</v>
      </c>
      <c r="J236" t="str">
        <f>VLOOKUP(A236,'Município e Sexo'!$A$2:$I$11321,5,FALSE)</f>
        <v>ABREU E LIMA</v>
      </c>
      <c r="K236" t="str">
        <f>VLOOKUP(A236,'Município e Sexo'!$A$2:$I$11321,7,FALSE)</f>
        <v>MASCULINO</v>
      </c>
    </row>
    <row r="237" spans="1:11" ht="15" customHeight="1" thickBot="1" x14ac:dyDescent="0.25">
      <c r="A237" t="str">
        <f>CONCATENATE(B237,C237,D237,G237,E237,I237)</f>
        <v>1712018HOMICIDIO201</v>
      </c>
      <c r="B237" s="4">
        <v>17</v>
      </c>
      <c r="C237" s="5">
        <v>1</v>
      </c>
      <c r="D237" s="4">
        <v>2018</v>
      </c>
      <c r="E237" s="4">
        <v>20</v>
      </c>
      <c r="F237" s="4" t="s">
        <v>210</v>
      </c>
      <c r="G237" s="4" t="s">
        <v>12</v>
      </c>
      <c r="H237" s="4" t="s">
        <v>211</v>
      </c>
      <c r="I237" s="4">
        <v>1</v>
      </c>
      <c r="J237" t="str">
        <f>VLOOKUP(A237,'Município e Sexo'!$A$2:$I$11321,5,FALSE)</f>
        <v>JABOATAO DOS GUARARAPES</v>
      </c>
      <c r="K237" t="str">
        <f>VLOOKUP(A237,'Município e Sexo'!$A$2:$I$11321,7,FALSE)</f>
        <v>MASCULINO</v>
      </c>
    </row>
    <row r="238" spans="1:11" ht="15" customHeight="1" thickBot="1" x14ac:dyDescent="0.25">
      <c r="A238" t="str">
        <f>CONCATENATE(B238,C238,D238,G238,E238,I238)</f>
        <v>1712018HOMICIDIO241</v>
      </c>
      <c r="B238" s="4">
        <v>17</v>
      </c>
      <c r="C238" s="5">
        <v>1</v>
      </c>
      <c r="D238" s="4">
        <v>2018</v>
      </c>
      <c r="E238" s="4">
        <v>24</v>
      </c>
      <c r="F238" s="4" t="s">
        <v>210</v>
      </c>
      <c r="G238" s="4" t="s">
        <v>12</v>
      </c>
      <c r="H238" s="4" t="s">
        <v>211</v>
      </c>
      <c r="I238" s="4">
        <v>1</v>
      </c>
      <c r="J238" t="str">
        <f>VLOOKUP(A238,'Município e Sexo'!$A$2:$I$11321,5,FALSE)</f>
        <v>JABOATAO DOS GUARARAPES</v>
      </c>
      <c r="K238" t="str">
        <f>VLOOKUP(A238,'Município e Sexo'!$A$2:$I$11321,7,FALSE)</f>
        <v>MASCULINO</v>
      </c>
    </row>
    <row r="239" spans="1:11" ht="15" customHeight="1" thickBot="1" x14ac:dyDescent="0.25">
      <c r="A239" t="str">
        <f>CONCATENATE(B239,C239,D239,G239,E239,I239)</f>
        <v>1712018HOMICIDIO291</v>
      </c>
      <c r="B239" s="4">
        <v>17</v>
      </c>
      <c r="C239" s="5">
        <v>1</v>
      </c>
      <c r="D239" s="4">
        <v>2018</v>
      </c>
      <c r="E239" s="4">
        <v>29</v>
      </c>
      <c r="F239" s="4" t="s">
        <v>210</v>
      </c>
      <c r="G239" s="4" t="s">
        <v>12</v>
      </c>
      <c r="H239" s="4" t="s">
        <v>211</v>
      </c>
      <c r="I239" s="4">
        <v>1</v>
      </c>
      <c r="J239" t="str">
        <f>VLOOKUP(A239,'Município e Sexo'!$A$2:$I$11321,5,FALSE)</f>
        <v>PETROLINA</v>
      </c>
      <c r="K239" t="str">
        <f>VLOOKUP(A239,'Município e Sexo'!$A$2:$I$11321,7,FALSE)</f>
        <v>MASCULINO</v>
      </c>
    </row>
    <row r="240" spans="1:11" ht="15" customHeight="1" thickBot="1" x14ac:dyDescent="0.25">
      <c r="A240" t="str">
        <f>CONCATENATE(B240,C240,D240,G240,E240,I240)</f>
        <v>1712018HOMICIDIO341</v>
      </c>
      <c r="B240" s="4">
        <v>17</v>
      </c>
      <c r="C240" s="5">
        <v>1</v>
      </c>
      <c r="D240" s="4">
        <v>2018</v>
      </c>
      <c r="E240" s="4">
        <v>34</v>
      </c>
      <c r="F240" s="4" t="s">
        <v>210</v>
      </c>
      <c r="G240" s="4" t="s">
        <v>12</v>
      </c>
      <c r="H240" s="4" t="s">
        <v>212</v>
      </c>
      <c r="I240" s="4">
        <v>1</v>
      </c>
      <c r="J240" t="str">
        <f>VLOOKUP(A240,'Município e Sexo'!$A$2:$I$11321,5,FALSE)</f>
        <v>TAMANDARE</v>
      </c>
      <c r="K240" t="str">
        <f>VLOOKUP(A240,'Município e Sexo'!$A$2:$I$11321,7,FALSE)</f>
        <v>MASCULINO</v>
      </c>
    </row>
    <row r="241" spans="1:11" ht="15" customHeight="1" thickBot="1" x14ac:dyDescent="0.25">
      <c r="A241" t="str">
        <f>CONCATENATE(B241,C241,D241,G241,E241,I241)</f>
        <v>1712018HOMICIDIO171</v>
      </c>
      <c r="B241" s="4">
        <v>17</v>
      </c>
      <c r="C241" s="5">
        <v>1</v>
      </c>
      <c r="D241" s="4">
        <v>2018</v>
      </c>
      <c r="E241" s="4">
        <v>17</v>
      </c>
      <c r="F241" s="4" t="s">
        <v>210</v>
      </c>
      <c r="G241" s="4" t="s">
        <v>12</v>
      </c>
      <c r="H241" s="4" t="s">
        <v>211</v>
      </c>
      <c r="I241" s="4">
        <v>1</v>
      </c>
      <c r="J241" t="str">
        <f>VLOOKUP(A241,'Município e Sexo'!$A$2:$I$11321,5,FALSE)</f>
        <v>GRAVATA</v>
      </c>
      <c r="K241" t="str">
        <f>VLOOKUP(A241,'Município e Sexo'!$A$2:$I$11321,7,FALSE)</f>
        <v>MASCULINO</v>
      </c>
    </row>
    <row r="242" spans="1:11" ht="15" customHeight="1" thickBot="1" x14ac:dyDescent="0.25">
      <c r="A242" t="str">
        <f>CONCATENATE(B242,C242,D242,G242,E242,I242)</f>
        <v>1712018HOMICIDIO421</v>
      </c>
      <c r="B242" s="4">
        <v>17</v>
      </c>
      <c r="C242" s="5">
        <v>1</v>
      </c>
      <c r="D242" s="4">
        <v>2018</v>
      </c>
      <c r="E242" s="4">
        <v>42</v>
      </c>
      <c r="F242" s="4" t="s">
        <v>210</v>
      </c>
      <c r="G242" s="4" t="s">
        <v>12</v>
      </c>
      <c r="H242" s="4" t="s">
        <v>211</v>
      </c>
      <c r="I242" s="4">
        <v>1</v>
      </c>
      <c r="J242" t="str">
        <f>VLOOKUP(A242,'Município e Sexo'!$A$2:$I$11321,5,FALSE)</f>
        <v>SANTA CRUZ DO CAPIBARIBE</v>
      </c>
      <c r="K242" t="str">
        <f>VLOOKUP(A242,'Município e Sexo'!$A$2:$I$11321,7,FALSE)</f>
        <v>MASCULINO</v>
      </c>
    </row>
    <row r="243" spans="1:11" ht="15" customHeight="1" thickBot="1" x14ac:dyDescent="0.25">
      <c r="A243" t="str">
        <f>CONCATENATE(B243,C243,D243,G243,E243,I243)</f>
        <v>1712018HOMICIDIO161</v>
      </c>
      <c r="B243" s="4">
        <v>17</v>
      </c>
      <c r="C243" s="5">
        <v>1</v>
      </c>
      <c r="D243" s="4">
        <v>2018</v>
      </c>
      <c r="E243" s="4">
        <v>16</v>
      </c>
      <c r="F243" s="4" t="s">
        <v>210</v>
      </c>
      <c r="G243" s="4" t="s">
        <v>12</v>
      </c>
      <c r="H243" s="4" t="s">
        <v>212</v>
      </c>
      <c r="I243" s="4">
        <v>1</v>
      </c>
      <c r="J243" t="str">
        <f>VLOOKUP(A243,'Município e Sexo'!$A$2:$I$11321,5,FALSE)</f>
        <v>ABREU E LIMA</v>
      </c>
      <c r="K243" t="str">
        <f>VLOOKUP(A243,'Município e Sexo'!$A$2:$I$11321,7,FALSE)</f>
        <v>MASCULINO</v>
      </c>
    </row>
    <row r="244" spans="1:11" ht="15" customHeight="1" thickBot="1" x14ac:dyDescent="0.25">
      <c r="A244" t="str">
        <f>CONCATENATE(B244,C244,D244,G244,E244,I244)</f>
        <v>1712018HOMICIDIO191</v>
      </c>
      <c r="B244" s="4">
        <v>17</v>
      </c>
      <c r="C244" s="5">
        <v>1</v>
      </c>
      <c r="D244" s="4">
        <v>2018</v>
      </c>
      <c r="E244" s="4">
        <v>19</v>
      </c>
      <c r="F244" s="4" t="s">
        <v>210</v>
      </c>
      <c r="G244" s="4" t="s">
        <v>12</v>
      </c>
      <c r="H244" s="4" t="s">
        <v>211</v>
      </c>
      <c r="I244" s="4">
        <v>1</v>
      </c>
      <c r="J244" t="str">
        <f>VLOOKUP(A244,'Município e Sexo'!$A$2:$I$11321,5,FALSE)</f>
        <v>JABOATAO DOS GUARARAPES</v>
      </c>
      <c r="K244" t="str">
        <f>VLOOKUP(A244,'Município e Sexo'!$A$2:$I$11321,7,FALSE)</f>
        <v>MASCULINO</v>
      </c>
    </row>
    <row r="245" spans="1:11" ht="15" customHeight="1" thickBot="1" x14ac:dyDescent="0.25">
      <c r="A245" t="str">
        <f>CONCATENATE(B245,C245,D245,G245,E245,I245)</f>
        <v>1712018FEMINICIDIO281</v>
      </c>
      <c r="B245" s="4">
        <v>17</v>
      </c>
      <c r="C245" s="5">
        <v>1</v>
      </c>
      <c r="D245" s="4">
        <v>2018</v>
      </c>
      <c r="E245" s="4">
        <v>28</v>
      </c>
      <c r="F245" s="4" t="s">
        <v>210</v>
      </c>
      <c r="G245" s="4" t="s">
        <v>29</v>
      </c>
      <c r="H245" s="4" t="s">
        <v>29</v>
      </c>
      <c r="I245" s="4">
        <v>1</v>
      </c>
      <c r="J245" t="str">
        <f>VLOOKUP(A245,'Município e Sexo'!$A$2:$I$11321,5,FALSE)</f>
        <v>POMBOS</v>
      </c>
      <c r="K245" t="str">
        <f>VLOOKUP(A245,'Município e Sexo'!$A$2:$I$11321,7,FALSE)</f>
        <v>FEMININO</v>
      </c>
    </row>
    <row r="246" spans="1:11" ht="15" customHeight="1" thickBot="1" x14ac:dyDescent="0.25">
      <c r="A246" t="str">
        <f>CONCATENATE(B246,C246,D246,G246,E246,I246)</f>
        <v>1712018HOMICIDIO301</v>
      </c>
      <c r="B246" s="4">
        <v>17</v>
      </c>
      <c r="C246" s="5">
        <v>1</v>
      </c>
      <c r="D246" s="4">
        <v>2018</v>
      </c>
      <c r="E246" s="4">
        <v>30</v>
      </c>
      <c r="F246" s="4" t="s">
        <v>210</v>
      </c>
      <c r="G246" s="4" t="s">
        <v>12</v>
      </c>
      <c r="H246" s="4" t="s">
        <v>211</v>
      </c>
      <c r="I246" s="4">
        <v>1</v>
      </c>
      <c r="J246" t="str">
        <f>VLOOKUP(A246,'Município e Sexo'!$A$2:$I$11321,5,FALSE)</f>
        <v>PALMARES</v>
      </c>
      <c r="K246" t="str">
        <f>VLOOKUP(A246,'Município e Sexo'!$A$2:$I$11321,7,FALSE)</f>
        <v>MASCULINO</v>
      </c>
    </row>
    <row r="247" spans="1:11" ht="15" customHeight="1" thickBot="1" x14ac:dyDescent="0.25">
      <c r="A247" t="str">
        <f>CONCATENATE(B247,C247,D247,G247,E247,I247)</f>
        <v>1712018HOMICIDIO161</v>
      </c>
      <c r="B247" s="4">
        <v>17</v>
      </c>
      <c r="C247" s="5">
        <v>1</v>
      </c>
      <c r="D247" s="4">
        <v>2018</v>
      </c>
      <c r="E247" s="4">
        <v>16</v>
      </c>
      <c r="F247" s="4" t="s">
        <v>216</v>
      </c>
      <c r="G247" s="4" t="s">
        <v>12</v>
      </c>
      <c r="H247" s="4" t="s">
        <v>213</v>
      </c>
      <c r="I247" s="4">
        <v>1</v>
      </c>
      <c r="J247" t="str">
        <f>VLOOKUP(A247,'Município e Sexo'!$A$2:$I$11321,5,FALSE)</f>
        <v>ABREU E LIMA</v>
      </c>
      <c r="K247" t="str">
        <f>VLOOKUP(A247,'Município e Sexo'!$A$2:$I$11321,7,FALSE)</f>
        <v>MASCULINO</v>
      </c>
    </row>
    <row r="248" spans="1:11" ht="15" customHeight="1" thickBot="1" x14ac:dyDescent="0.25">
      <c r="A248" t="str">
        <f>CONCATENATE(B248,C248,D248,G248,E248,I248)</f>
        <v>1712018HOMICIDIO231</v>
      </c>
      <c r="B248" s="4">
        <v>17</v>
      </c>
      <c r="C248" s="5">
        <v>1</v>
      </c>
      <c r="D248" s="4">
        <v>2018</v>
      </c>
      <c r="E248" s="4">
        <v>23</v>
      </c>
      <c r="F248" s="4" t="s">
        <v>210</v>
      </c>
      <c r="G248" s="4" t="s">
        <v>12</v>
      </c>
      <c r="H248" s="4" t="s">
        <v>211</v>
      </c>
      <c r="I248" s="4">
        <v>1</v>
      </c>
      <c r="J248" t="str">
        <f>VLOOKUP(A248,'Município e Sexo'!$A$2:$I$11321,5,FALSE)</f>
        <v>OLINDA</v>
      </c>
      <c r="K248" t="str">
        <f>VLOOKUP(A248,'Município e Sexo'!$A$2:$I$11321,7,FALSE)</f>
        <v>MASCULINO</v>
      </c>
    </row>
    <row r="249" spans="1:11" ht="15" customHeight="1" thickBot="1" x14ac:dyDescent="0.25">
      <c r="A249" t="str">
        <f>CONCATENATE(B249,C249,D249,G249,E249,I249)</f>
        <v>1812018HOMICIDIO191</v>
      </c>
      <c r="B249" s="4">
        <v>18</v>
      </c>
      <c r="C249" s="5">
        <v>1</v>
      </c>
      <c r="D249" s="4">
        <v>2018</v>
      </c>
      <c r="E249" s="4">
        <v>19</v>
      </c>
      <c r="F249" s="4" t="s">
        <v>210</v>
      </c>
      <c r="G249" s="4" t="s">
        <v>12</v>
      </c>
      <c r="H249" s="4" t="s">
        <v>211</v>
      </c>
      <c r="I249" s="4">
        <v>1</v>
      </c>
      <c r="J249" t="str">
        <f>VLOOKUP(A249,'Município e Sexo'!$A$2:$I$11321,5,FALSE)</f>
        <v>PALMEIRINA</v>
      </c>
      <c r="K249" t="str">
        <f>VLOOKUP(A249,'Município e Sexo'!$A$2:$I$11321,7,FALSE)</f>
        <v>MASCULINO</v>
      </c>
    </row>
    <row r="250" spans="1:11" ht="15" customHeight="1" thickBot="1" x14ac:dyDescent="0.25">
      <c r="A250" t="str">
        <f>CONCATENATE(B250,C250,D250,G250,E250,I250)</f>
        <v>1812018HOMICIDIO211</v>
      </c>
      <c r="B250" s="4">
        <v>18</v>
      </c>
      <c r="C250" s="5">
        <v>1</v>
      </c>
      <c r="D250" s="4">
        <v>2018</v>
      </c>
      <c r="E250" s="4">
        <v>21</v>
      </c>
      <c r="F250" s="4" t="s">
        <v>210</v>
      </c>
      <c r="G250" s="4" t="s">
        <v>12</v>
      </c>
      <c r="H250" s="4" t="s">
        <v>211</v>
      </c>
      <c r="I250" s="4">
        <v>1</v>
      </c>
      <c r="J250" t="str">
        <f>VLOOKUP(A250,'Município e Sexo'!$A$2:$I$11321,5,FALSE)</f>
        <v>CATENDE</v>
      </c>
      <c r="K250" t="str">
        <f>VLOOKUP(A250,'Município e Sexo'!$A$2:$I$11321,7,FALSE)</f>
        <v>MASCULINO</v>
      </c>
    </row>
    <row r="251" spans="1:11" ht="15" customHeight="1" thickBot="1" x14ac:dyDescent="0.25">
      <c r="A251" t="str">
        <f>CONCATENATE(B251,C251,D251,G251,E251,I251)</f>
        <v>1812018HOMICIDIO181</v>
      </c>
      <c r="B251" s="4">
        <v>18</v>
      </c>
      <c r="C251" s="5">
        <v>1</v>
      </c>
      <c r="D251" s="4">
        <v>2018</v>
      </c>
      <c r="E251" s="4">
        <v>18</v>
      </c>
      <c r="F251" s="4" t="s">
        <v>210</v>
      </c>
      <c r="G251" s="4" t="s">
        <v>12</v>
      </c>
      <c r="H251" s="4" t="s">
        <v>211</v>
      </c>
      <c r="I251" s="4">
        <v>1</v>
      </c>
      <c r="J251" t="str">
        <f>VLOOKUP(A251,'Município e Sexo'!$A$2:$I$11321,5,FALSE)</f>
        <v>SAO CAETANO</v>
      </c>
      <c r="K251" t="str">
        <f>VLOOKUP(A251,'Município e Sexo'!$A$2:$I$11321,7,FALSE)</f>
        <v>MASCULINO</v>
      </c>
    </row>
    <row r="252" spans="1:11" ht="15" customHeight="1" thickBot="1" x14ac:dyDescent="0.25">
      <c r="A252" t="str">
        <f>CONCATENATE(B252,C252,D252,G252,E252,I252)</f>
        <v>1812018HOMICIDIO191</v>
      </c>
      <c r="B252" s="4">
        <v>18</v>
      </c>
      <c r="C252" s="5">
        <v>1</v>
      </c>
      <c r="D252" s="4">
        <v>2018</v>
      </c>
      <c r="E252" s="4">
        <v>19</v>
      </c>
      <c r="F252" s="4" t="s">
        <v>210</v>
      </c>
      <c r="G252" s="4" t="s">
        <v>12</v>
      </c>
      <c r="H252" s="4" t="s">
        <v>211</v>
      </c>
      <c r="I252" s="4">
        <v>1</v>
      </c>
      <c r="J252" t="str">
        <f>VLOOKUP(A252,'Município e Sexo'!$A$2:$I$11321,5,FALSE)</f>
        <v>PALMEIRINA</v>
      </c>
      <c r="K252" t="str">
        <f>VLOOKUP(A252,'Município e Sexo'!$A$2:$I$11321,7,FALSE)</f>
        <v>MASCULINO</v>
      </c>
    </row>
    <row r="253" spans="1:11" ht="15" customHeight="1" thickBot="1" x14ac:dyDescent="0.25">
      <c r="A253" t="str">
        <f>CONCATENATE(B253,C253,D253,G253,E253,I253)</f>
        <v>1812018HOMICIDIO231</v>
      </c>
      <c r="B253" s="4">
        <v>18</v>
      </c>
      <c r="C253" s="5">
        <v>1</v>
      </c>
      <c r="D253" s="4">
        <v>2018</v>
      </c>
      <c r="E253" s="4">
        <v>23</v>
      </c>
      <c r="F253" s="4" t="s">
        <v>210</v>
      </c>
      <c r="G253" s="4" t="s">
        <v>12</v>
      </c>
      <c r="H253" s="4" t="s">
        <v>211</v>
      </c>
      <c r="I253" s="4">
        <v>1</v>
      </c>
      <c r="J253" t="str">
        <f>VLOOKUP(A253,'Município e Sexo'!$A$2:$I$11321,5,FALSE)</f>
        <v>PAULISTA</v>
      </c>
      <c r="K253" t="str">
        <f>VLOOKUP(A253,'Município e Sexo'!$A$2:$I$11321,7,FALSE)</f>
        <v>MASCULINO</v>
      </c>
    </row>
    <row r="254" spans="1:11" ht="15" customHeight="1" thickBot="1" x14ac:dyDescent="0.25">
      <c r="A254" t="str">
        <f>CONCATENATE(B254,C254,D254,G254,E254,I254)</f>
        <v>1812018HOMICIDIO281</v>
      </c>
      <c r="B254" s="4">
        <v>18</v>
      </c>
      <c r="C254" s="5">
        <v>1</v>
      </c>
      <c r="D254" s="4">
        <v>2018</v>
      </c>
      <c r="E254" s="4">
        <v>28</v>
      </c>
      <c r="F254" s="4" t="s">
        <v>210</v>
      </c>
      <c r="G254" s="4" t="s">
        <v>12</v>
      </c>
      <c r="H254" s="4" t="s">
        <v>211</v>
      </c>
      <c r="I254" s="4">
        <v>1</v>
      </c>
      <c r="J254" t="str">
        <f>VLOOKUP(A254,'Município e Sexo'!$A$2:$I$11321,5,FALSE)</f>
        <v>GRAVATA</v>
      </c>
      <c r="K254" t="str">
        <f>VLOOKUP(A254,'Município e Sexo'!$A$2:$I$11321,7,FALSE)</f>
        <v>MASCULINO</v>
      </c>
    </row>
    <row r="255" spans="1:11" ht="15" customHeight="1" thickBot="1" x14ac:dyDescent="0.25">
      <c r="A255" t="str">
        <f>CONCATENATE(B255,C255,D255,G255,E255,I255)</f>
        <v>1812018HOMICIDIO291</v>
      </c>
      <c r="B255" s="4">
        <v>18</v>
      </c>
      <c r="C255" s="5">
        <v>1</v>
      </c>
      <c r="D255" s="4">
        <v>2018</v>
      </c>
      <c r="E255" s="4">
        <v>29</v>
      </c>
      <c r="F255" s="4" t="s">
        <v>210</v>
      </c>
      <c r="G255" s="4" t="s">
        <v>12</v>
      </c>
      <c r="H255" s="4" t="s">
        <v>211</v>
      </c>
      <c r="I255" s="4">
        <v>1</v>
      </c>
      <c r="J255" t="str">
        <f>VLOOKUP(A255,'Município e Sexo'!$A$2:$I$11321,5,FALSE)</f>
        <v>IBIMIRIM</v>
      </c>
      <c r="K255" t="str">
        <f>VLOOKUP(A255,'Município e Sexo'!$A$2:$I$11321,7,FALSE)</f>
        <v>MASCULINO</v>
      </c>
    </row>
    <row r="256" spans="1:11" ht="15" customHeight="1" thickBot="1" x14ac:dyDescent="0.25">
      <c r="A256" t="str">
        <f>CONCATENATE(B256,C256,D256,G256,E256,I256)</f>
        <v>1812018HOMICIDIO161</v>
      </c>
      <c r="B256" s="4">
        <v>18</v>
      </c>
      <c r="C256" s="5">
        <v>1</v>
      </c>
      <c r="D256" s="4">
        <v>2018</v>
      </c>
      <c r="E256" s="4">
        <v>16</v>
      </c>
      <c r="F256" s="4" t="s">
        <v>210</v>
      </c>
      <c r="G256" s="4" t="s">
        <v>12</v>
      </c>
      <c r="H256" s="4" t="s">
        <v>211</v>
      </c>
      <c r="I256" s="4">
        <v>1</v>
      </c>
      <c r="J256" t="str">
        <f>VLOOKUP(A256,'Município e Sexo'!$A$2:$I$11321,5,FALSE)</f>
        <v>GRAVATA</v>
      </c>
      <c r="K256" t="str">
        <f>VLOOKUP(A256,'Município e Sexo'!$A$2:$I$11321,7,FALSE)</f>
        <v>MASCULINO</v>
      </c>
    </row>
    <row r="257" spans="1:11" ht="15" customHeight="1" thickBot="1" x14ac:dyDescent="0.25">
      <c r="A257" t="str">
        <f>CONCATENATE(B257,C257,D257,G257,E257,I257)</f>
        <v>1812018HOMICIDIO221</v>
      </c>
      <c r="B257" s="4">
        <v>18</v>
      </c>
      <c r="C257" s="5">
        <v>1</v>
      </c>
      <c r="D257" s="4">
        <v>2018</v>
      </c>
      <c r="E257" s="4">
        <v>22</v>
      </c>
      <c r="F257" s="4" t="s">
        <v>210</v>
      </c>
      <c r="G257" s="4" t="s">
        <v>12</v>
      </c>
      <c r="H257" s="4" t="s">
        <v>211</v>
      </c>
      <c r="I257" s="4">
        <v>1</v>
      </c>
      <c r="J257" t="str">
        <f>VLOOKUP(A257,'Município e Sexo'!$A$2:$I$11321,5,FALSE)</f>
        <v>OLINDA</v>
      </c>
      <c r="K257" t="str">
        <f>VLOOKUP(A257,'Município e Sexo'!$A$2:$I$11321,7,FALSE)</f>
        <v>MASCULINO</v>
      </c>
    </row>
    <row r="258" spans="1:11" ht="15" customHeight="1" thickBot="1" x14ac:dyDescent="0.25">
      <c r="A258" t="str">
        <f>CONCATENATE(B258,C258,D258,G258,E258,I258)</f>
        <v>1812018HOMICIDIO321</v>
      </c>
      <c r="B258" s="4">
        <v>18</v>
      </c>
      <c r="C258" s="5">
        <v>1</v>
      </c>
      <c r="D258" s="4">
        <v>2018</v>
      </c>
      <c r="E258" s="4">
        <v>32</v>
      </c>
      <c r="F258" s="4" t="s">
        <v>210</v>
      </c>
      <c r="G258" s="4" t="s">
        <v>12</v>
      </c>
      <c r="H258" s="4" t="s">
        <v>211</v>
      </c>
      <c r="I258" s="4">
        <v>1</v>
      </c>
      <c r="J258" t="str">
        <f>VLOOKUP(A258,'Município e Sexo'!$A$2:$I$11321,5,FALSE)</f>
        <v>JABOATAO DOS GUARARAPES</v>
      </c>
      <c r="K258" t="str">
        <f>VLOOKUP(A258,'Município e Sexo'!$A$2:$I$11321,7,FALSE)</f>
        <v>MASCULINO</v>
      </c>
    </row>
    <row r="259" spans="1:11" ht="15" customHeight="1" thickBot="1" x14ac:dyDescent="0.25">
      <c r="A259" t="str">
        <f>CONCATENATE(B259,C259,D259,G259,E259,I259)</f>
        <v>1812018HOMICIDIO331</v>
      </c>
      <c r="B259" s="4">
        <v>18</v>
      </c>
      <c r="C259" s="5">
        <v>1</v>
      </c>
      <c r="D259" s="4">
        <v>2018</v>
      </c>
      <c r="E259" s="4">
        <v>33</v>
      </c>
      <c r="F259" s="4" t="s">
        <v>210</v>
      </c>
      <c r="G259" s="4" t="s">
        <v>12</v>
      </c>
      <c r="H259" s="4" t="s">
        <v>211</v>
      </c>
      <c r="I259" s="4">
        <v>1</v>
      </c>
      <c r="J259" t="str">
        <f>VLOOKUP(A259,'Município e Sexo'!$A$2:$I$11321,5,FALSE)</f>
        <v>PETROLINA</v>
      </c>
      <c r="K259" t="str">
        <f>VLOOKUP(A259,'Município e Sexo'!$A$2:$I$11321,7,FALSE)</f>
        <v>MASCULINO</v>
      </c>
    </row>
    <row r="260" spans="1:11" ht="15" customHeight="1" thickBot="1" x14ac:dyDescent="0.25">
      <c r="A260" t="str">
        <f>CONCATENATE(B260,C260,D260,G260,E260,I260)</f>
        <v>1912018HOMICIDIO181</v>
      </c>
      <c r="B260" s="4">
        <v>19</v>
      </c>
      <c r="C260" s="5">
        <v>1</v>
      </c>
      <c r="D260" s="4">
        <v>2018</v>
      </c>
      <c r="E260" s="4">
        <v>18</v>
      </c>
      <c r="F260" s="4" t="s">
        <v>210</v>
      </c>
      <c r="G260" s="4" t="s">
        <v>12</v>
      </c>
      <c r="H260" s="4" t="s">
        <v>211</v>
      </c>
      <c r="I260" s="4">
        <v>1</v>
      </c>
      <c r="J260" t="str">
        <f>VLOOKUP(A260,'Município e Sexo'!$A$2:$I$11321,5,FALSE)</f>
        <v>JAQUEIRA</v>
      </c>
      <c r="K260" t="str">
        <f>VLOOKUP(A260,'Município e Sexo'!$A$2:$I$11321,7,FALSE)</f>
        <v>MASCULINO</v>
      </c>
    </row>
    <row r="261" spans="1:11" ht="15" customHeight="1" thickBot="1" x14ac:dyDescent="0.25">
      <c r="A261" t="str">
        <f>CONCATENATE(B261,C261,D261,G261,E261,I261)</f>
        <v>1912018HOMICIDIO151</v>
      </c>
      <c r="B261" s="4">
        <v>19</v>
      </c>
      <c r="C261" s="5">
        <v>1</v>
      </c>
      <c r="D261" s="4">
        <v>2018</v>
      </c>
      <c r="E261" s="4">
        <v>15</v>
      </c>
      <c r="F261" s="4" t="s">
        <v>210</v>
      </c>
      <c r="G261" s="4" t="s">
        <v>12</v>
      </c>
      <c r="H261" s="4" t="s">
        <v>211</v>
      </c>
      <c r="I261" s="4">
        <v>1</v>
      </c>
      <c r="J261" t="str">
        <f>VLOOKUP(A261,'Município e Sexo'!$A$2:$I$11321,5,FALSE)</f>
        <v>AGUAS BELAS</v>
      </c>
      <c r="K261" t="str">
        <f>VLOOKUP(A261,'Município e Sexo'!$A$2:$I$11321,7,FALSE)</f>
        <v>MASCULINO</v>
      </c>
    </row>
    <row r="262" spans="1:11" ht="15" customHeight="1" thickBot="1" x14ac:dyDescent="0.25">
      <c r="A262" t="str">
        <f>CONCATENATE(B262,C262,D262,G262,E262,I262)</f>
        <v>1912018HOMICIDIO301</v>
      </c>
      <c r="B262" s="4">
        <v>19</v>
      </c>
      <c r="C262" s="5">
        <v>1</v>
      </c>
      <c r="D262" s="4">
        <v>2018</v>
      </c>
      <c r="E262" s="4">
        <v>30</v>
      </c>
      <c r="F262" s="4" t="s">
        <v>214</v>
      </c>
      <c r="G262" s="4" t="s">
        <v>12</v>
      </c>
      <c r="H262" s="4" t="s">
        <v>211</v>
      </c>
      <c r="I262" s="4">
        <v>1</v>
      </c>
      <c r="J262" t="str">
        <f>VLOOKUP(A262,'Município e Sexo'!$A$2:$I$11321,5,FALSE)</f>
        <v>SANTA CRUZ DO CAPIBARIBE</v>
      </c>
      <c r="K262" t="str">
        <f>VLOOKUP(A262,'Município e Sexo'!$A$2:$I$11321,7,FALSE)</f>
        <v>MASCULINO</v>
      </c>
    </row>
    <row r="263" spans="1:11" ht="15" customHeight="1" thickBot="1" x14ac:dyDescent="0.25">
      <c r="A263" t="str">
        <f>CONCATENATE(B263,C263,D263,G263,E263,I263)</f>
        <v>1912018HOMICIDIO361</v>
      </c>
      <c r="B263" s="4">
        <v>19</v>
      </c>
      <c r="C263" s="5">
        <v>1</v>
      </c>
      <c r="D263" s="4">
        <v>2018</v>
      </c>
      <c r="E263" s="4">
        <v>36</v>
      </c>
      <c r="F263" s="4" t="s">
        <v>210</v>
      </c>
      <c r="G263" s="4" t="s">
        <v>12</v>
      </c>
      <c r="H263" s="4" t="s">
        <v>213</v>
      </c>
      <c r="I263" s="4">
        <v>1</v>
      </c>
      <c r="J263" t="str">
        <f>VLOOKUP(A263,'Município e Sexo'!$A$2:$I$11321,5,FALSE)</f>
        <v>PAULISTA</v>
      </c>
      <c r="K263" t="str">
        <f>VLOOKUP(A263,'Município e Sexo'!$A$2:$I$11321,7,FALSE)</f>
        <v>MASCULINO</v>
      </c>
    </row>
    <row r="264" spans="1:11" ht="15" customHeight="1" thickBot="1" x14ac:dyDescent="0.25">
      <c r="A264" t="str">
        <f>CONCATENATE(B264,C264,D264,G264,E264,I264)</f>
        <v>1912018HOMICIDIO471</v>
      </c>
      <c r="B264" s="4">
        <v>19</v>
      </c>
      <c r="C264" s="5">
        <v>1</v>
      </c>
      <c r="D264" s="4">
        <v>2018</v>
      </c>
      <c r="E264" s="4">
        <v>47</v>
      </c>
      <c r="F264" s="4" t="s">
        <v>214</v>
      </c>
      <c r="G264" s="4" t="s">
        <v>12</v>
      </c>
      <c r="H264" s="4" t="s">
        <v>211</v>
      </c>
      <c r="I264" s="4">
        <v>1</v>
      </c>
      <c r="J264" t="str">
        <f>VLOOKUP(A264,'Município e Sexo'!$A$2:$I$11321,5,FALSE)</f>
        <v>SANTA CRUZ DO CAPIBARIBE</v>
      </c>
      <c r="K264" t="str">
        <f>VLOOKUP(A264,'Município e Sexo'!$A$2:$I$11321,7,FALSE)</f>
        <v>MASCULINO</v>
      </c>
    </row>
    <row r="265" spans="1:11" ht="15" customHeight="1" thickBot="1" x14ac:dyDescent="0.25">
      <c r="A265" t="str">
        <f>CONCATENATE(B265,C265,D265,G265,E265,I265)</f>
        <v>1912018HOMICIDIO231</v>
      </c>
      <c r="B265" s="4">
        <v>19</v>
      </c>
      <c r="C265" s="5">
        <v>1</v>
      </c>
      <c r="D265" s="4">
        <v>2018</v>
      </c>
      <c r="E265" s="4">
        <v>23</v>
      </c>
      <c r="F265" s="4" t="s">
        <v>210</v>
      </c>
      <c r="G265" s="4" t="s">
        <v>12</v>
      </c>
      <c r="H265" s="4" t="s">
        <v>213</v>
      </c>
      <c r="I265" s="4">
        <v>1</v>
      </c>
      <c r="J265" t="str">
        <f>VLOOKUP(A265,'Município e Sexo'!$A$2:$I$11321,5,FALSE)</f>
        <v>IGARASSU</v>
      </c>
      <c r="K265" t="str">
        <f>VLOOKUP(A265,'Município e Sexo'!$A$2:$I$11321,7,FALSE)</f>
        <v>MASCULINO</v>
      </c>
    </row>
    <row r="266" spans="1:11" ht="15" customHeight="1" thickBot="1" x14ac:dyDescent="0.25">
      <c r="A266" t="str">
        <f>CONCATENATE(B266,C266,D266,G266,E266,I266)</f>
        <v>1912018HOMICIDIO511</v>
      </c>
      <c r="B266" s="4">
        <v>19</v>
      </c>
      <c r="C266" s="5">
        <v>1</v>
      </c>
      <c r="D266" s="4">
        <v>2018</v>
      </c>
      <c r="E266" s="4">
        <v>51</v>
      </c>
      <c r="F266" s="4" t="s">
        <v>210</v>
      </c>
      <c r="G266" s="4" t="s">
        <v>12</v>
      </c>
      <c r="H266" s="4" t="s">
        <v>212</v>
      </c>
      <c r="I266" s="4">
        <v>1</v>
      </c>
      <c r="J266" t="str">
        <f>VLOOKUP(A266,'Município e Sexo'!$A$2:$I$11321,5,FALSE)</f>
        <v>POMBOS</v>
      </c>
      <c r="K266" t="str">
        <f>VLOOKUP(A266,'Município e Sexo'!$A$2:$I$11321,7,FALSE)</f>
        <v>MASCULINO</v>
      </c>
    </row>
    <row r="267" spans="1:11" ht="15" customHeight="1" thickBot="1" x14ac:dyDescent="0.25">
      <c r="A267" t="str">
        <f>CONCATENATE(B267,C267,D267,G267,E267,I267)</f>
        <v>2012018HOMICIDIO251</v>
      </c>
      <c r="B267" s="4">
        <v>20</v>
      </c>
      <c r="C267" s="5">
        <v>1</v>
      </c>
      <c r="D267" s="4">
        <v>2018</v>
      </c>
      <c r="E267" s="4">
        <v>25</v>
      </c>
      <c r="F267" s="4" t="s">
        <v>210</v>
      </c>
      <c r="G267" s="4" t="s">
        <v>12</v>
      </c>
      <c r="H267" s="4" t="s">
        <v>213</v>
      </c>
      <c r="I267" s="4">
        <v>1</v>
      </c>
      <c r="J267" t="str">
        <f>VLOOKUP(A267,'Município e Sexo'!$A$2:$I$11321,5,FALSE)</f>
        <v>OLINDA</v>
      </c>
      <c r="K267" t="str">
        <f>VLOOKUP(A267,'Município e Sexo'!$A$2:$I$11321,7,FALSE)</f>
        <v>MASCULINO</v>
      </c>
    </row>
    <row r="268" spans="1:11" ht="15" customHeight="1" thickBot="1" x14ac:dyDescent="0.25">
      <c r="A268" t="str">
        <f>CONCATENATE(B268,C268,D268,G268,E268,I268)</f>
        <v>2012018HOMICIDIO311</v>
      </c>
      <c r="B268" s="4">
        <v>20</v>
      </c>
      <c r="C268" s="5">
        <v>1</v>
      </c>
      <c r="D268" s="4">
        <v>2018</v>
      </c>
      <c r="E268" s="4">
        <v>31</v>
      </c>
      <c r="F268" s="4" t="s">
        <v>214</v>
      </c>
      <c r="G268" s="4" t="s">
        <v>12</v>
      </c>
      <c r="H268" s="4" t="s">
        <v>212</v>
      </c>
      <c r="I268" s="4">
        <v>1</v>
      </c>
      <c r="J268" t="str">
        <f>VLOOKUP(A268,'Município e Sexo'!$A$2:$I$11321,5,FALSE)</f>
        <v>MOREILANDIA</v>
      </c>
      <c r="K268" t="str">
        <f>VLOOKUP(A268,'Município e Sexo'!$A$2:$I$11321,7,FALSE)</f>
        <v>MASCULINO</v>
      </c>
    </row>
    <row r="269" spans="1:11" ht="15" customHeight="1" thickBot="1" x14ac:dyDescent="0.25">
      <c r="A269" t="str">
        <f>CONCATENATE(B269,C269,D269,G269,E269,I269)</f>
        <v>2012018HOMICIDIO181</v>
      </c>
      <c r="B269" s="4">
        <v>20</v>
      </c>
      <c r="C269" s="5">
        <v>1</v>
      </c>
      <c r="D269" s="4">
        <v>2018</v>
      </c>
      <c r="E269" s="4">
        <v>18</v>
      </c>
      <c r="F269" s="4" t="s">
        <v>210</v>
      </c>
      <c r="G269" s="4" t="s">
        <v>12</v>
      </c>
      <c r="H269" s="4" t="s">
        <v>211</v>
      </c>
      <c r="I269" s="4">
        <v>1</v>
      </c>
      <c r="J269" t="str">
        <f>VLOOKUP(A269,'Município e Sexo'!$A$2:$I$11321,5,FALSE)</f>
        <v>OLINDA</v>
      </c>
      <c r="K269" t="str">
        <f>VLOOKUP(A269,'Município e Sexo'!$A$2:$I$11321,7,FALSE)</f>
        <v>MASCULINO</v>
      </c>
    </row>
    <row r="270" spans="1:11" ht="15" customHeight="1" thickBot="1" x14ac:dyDescent="0.25">
      <c r="A270" t="str">
        <f>CONCATENATE(B270,C270,D270,G270,E270,I270)</f>
        <v>2012018HOMICIDIO401</v>
      </c>
      <c r="B270" s="4">
        <v>20</v>
      </c>
      <c r="C270" s="5">
        <v>1</v>
      </c>
      <c r="D270" s="4">
        <v>2018</v>
      </c>
      <c r="E270" s="4">
        <v>40</v>
      </c>
      <c r="F270" s="4" t="s">
        <v>210</v>
      </c>
      <c r="G270" s="4" t="s">
        <v>12</v>
      </c>
      <c r="H270" s="4" t="s">
        <v>212</v>
      </c>
      <c r="I270" s="4">
        <v>1</v>
      </c>
      <c r="J270" t="str">
        <f>VLOOKUP(A270,'Município e Sexo'!$A$2:$I$11321,5,FALSE)</f>
        <v>PALMEIRINA</v>
      </c>
      <c r="K270" t="str">
        <f>VLOOKUP(A270,'Município e Sexo'!$A$2:$I$11321,7,FALSE)</f>
        <v>MASCULINO</v>
      </c>
    </row>
    <row r="271" spans="1:11" ht="15" customHeight="1" thickBot="1" x14ac:dyDescent="0.25">
      <c r="A271" t="str">
        <f>CONCATENATE(B271,C271,D271,G271,E271,I271)</f>
        <v>2012018HOMICIDIO151</v>
      </c>
      <c r="B271" s="4">
        <v>20</v>
      </c>
      <c r="C271" s="5">
        <v>1</v>
      </c>
      <c r="D271" s="4">
        <v>2018</v>
      </c>
      <c r="E271" s="4">
        <v>15</v>
      </c>
      <c r="F271" s="4" t="s">
        <v>210</v>
      </c>
      <c r="G271" s="4" t="s">
        <v>12</v>
      </c>
      <c r="H271" s="4" t="s">
        <v>211</v>
      </c>
      <c r="I271" s="4">
        <v>1</v>
      </c>
      <c r="J271" t="str">
        <f>VLOOKUP(A271,'Município e Sexo'!$A$2:$I$11321,5,FALSE)</f>
        <v>PALMARES</v>
      </c>
      <c r="K271" t="str">
        <f>VLOOKUP(A271,'Município e Sexo'!$A$2:$I$11321,7,FALSE)</f>
        <v>FEMININO</v>
      </c>
    </row>
    <row r="272" spans="1:11" ht="15" customHeight="1" thickBot="1" x14ac:dyDescent="0.25">
      <c r="A272" t="str">
        <f>CONCATENATE(B272,C272,D272,G272,E272,I272)</f>
        <v>2012018HOMICIDIO181</v>
      </c>
      <c r="B272" s="4">
        <v>20</v>
      </c>
      <c r="C272" s="5">
        <v>1</v>
      </c>
      <c r="D272" s="4">
        <v>2018</v>
      </c>
      <c r="E272" s="4">
        <v>18</v>
      </c>
      <c r="F272" s="4" t="s">
        <v>210</v>
      </c>
      <c r="G272" s="4" t="s">
        <v>12</v>
      </c>
      <c r="H272" s="4" t="s">
        <v>217</v>
      </c>
      <c r="I272" s="4">
        <v>1</v>
      </c>
      <c r="J272" t="str">
        <f>VLOOKUP(A272,'Município e Sexo'!$A$2:$I$11321,5,FALSE)</f>
        <v>OLINDA</v>
      </c>
      <c r="K272" t="str">
        <f>VLOOKUP(A272,'Município e Sexo'!$A$2:$I$11321,7,FALSE)</f>
        <v>MASCULINO</v>
      </c>
    </row>
    <row r="273" spans="1:11" ht="15" customHeight="1" thickBot="1" x14ac:dyDescent="0.25">
      <c r="A273" t="str">
        <f>CONCATENATE(B273,C273,D273,G273,E273,I273)</f>
        <v>2012018HOMICIDIO181</v>
      </c>
      <c r="B273" s="4">
        <v>20</v>
      </c>
      <c r="C273" s="5">
        <v>1</v>
      </c>
      <c r="D273" s="4">
        <v>2018</v>
      </c>
      <c r="E273" s="4">
        <v>18</v>
      </c>
      <c r="F273" s="4" t="s">
        <v>210</v>
      </c>
      <c r="G273" s="4" t="s">
        <v>12</v>
      </c>
      <c r="H273" s="4" t="s">
        <v>211</v>
      </c>
      <c r="I273" s="4">
        <v>1</v>
      </c>
      <c r="J273" t="str">
        <f>VLOOKUP(A273,'Município e Sexo'!$A$2:$I$11321,5,FALSE)</f>
        <v>OLINDA</v>
      </c>
      <c r="K273" t="str">
        <f>VLOOKUP(A273,'Município e Sexo'!$A$2:$I$11321,7,FALSE)</f>
        <v>MASCULINO</v>
      </c>
    </row>
    <row r="274" spans="1:11" ht="15" customHeight="1" thickBot="1" x14ac:dyDescent="0.25">
      <c r="A274" t="str">
        <f>CONCATENATE(B274,C274,D274,G274,E274,I274)</f>
        <v>2012018HOMICIDIO221</v>
      </c>
      <c r="B274" s="4">
        <v>20</v>
      </c>
      <c r="C274" s="5">
        <v>1</v>
      </c>
      <c r="D274" s="4">
        <v>2018</v>
      </c>
      <c r="E274" s="4">
        <v>22</v>
      </c>
      <c r="F274" s="4" t="s">
        <v>210</v>
      </c>
      <c r="G274" s="4" t="s">
        <v>12</v>
      </c>
      <c r="H274" s="4" t="s">
        <v>211</v>
      </c>
      <c r="I274" s="4">
        <v>1</v>
      </c>
      <c r="J274" t="str">
        <f>VLOOKUP(A274,'Município e Sexo'!$A$2:$I$11321,5,FALSE)</f>
        <v>GLORIA DO GOITA</v>
      </c>
      <c r="K274" t="str">
        <f>VLOOKUP(A274,'Município e Sexo'!$A$2:$I$11321,7,FALSE)</f>
        <v>MASCULINO</v>
      </c>
    </row>
    <row r="275" spans="1:11" ht="15" customHeight="1" thickBot="1" x14ac:dyDescent="0.25">
      <c r="A275" t="str">
        <f>CONCATENATE(B275,C275,D275,G275,E275,I275)</f>
        <v>2012018HOMICIDIO231</v>
      </c>
      <c r="B275" s="4">
        <v>20</v>
      </c>
      <c r="C275" s="5">
        <v>1</v>
      </c>
      <c r="D275" s="4">
        <v>2018</v>
      </c>
      <c r="E275" s="4">
        <v>23</v>
      </c>
      <c r="F275" s="4" t="s">
        <v>210</v>
      </c>
      <c r="G275" s="4" t="s">
        <v>12</v>
      </c>
      <c r="H275" s="4" t="s">
        <v>211</v>
      </c>
      <c r="I275" s="4">
        <v>1</v>
      </c>
      <c r="J275" t="str">
        <f>VLOOKUP(A275,'Município e Sexo'!$A$2:$I$11321,5,FALSE)</f>
        <v>RECIFE</v>
      </c>
      <c r="K275" t="str">
        <f>VLOOKUP(A275,'Município e Sexo'!$A$2:$I$11321,7,FALSE)</f>
        <v>MASCULINO</v>
      </c>
    </row>
    <row r="276" spans="1:11" ht="15" customHeight="1" thickBot="1" x14ac:dyDescent="0.25">
      <c r="A276" t="str">
        <f>CONCATENATE(B276,C276,D276,G276,E276,I276)</f>
        <v>2012018HOMICIDIO261</v>
      </c>
      <c r="B276" s="4">
        <v>20</v>
      </c>
      <c r="C276" s="5">
        <v>1</v>
      </c>
      <c r="D276" s="4">
        <v>2018</v>
      </c>
      <c r="E276" s="4">
        <v>26</v>
      </c>
      <c r="F276" s="4" t="s">
        <v>210</v>
      </c>
      <c r="G276" s="4" t="s">
        <v>12</v>
      </c>
      <c r="H276" s="4" t="s">
        <v>211</v>
      </c>
      <c r="I276" s="4">
        <v>1</v>
      </c>
      <c r="J276" t="str">
        <f>VLOOKUP(A276,'Município e Sexo'!$A$2:$I$11321,5,FALSE)</f>
        <v>BREJO DA MADRE DE DEUS</v>
      </c>
      <c r="K276" t="str">
        <f>VLOOKUP(A276,'Município e Sexo'!$A$2:$I$11321,7,FALSE)</f>
        <v>MASCULINO</v>
      </c>
    </row>
    <row r="277" spans="1:11" ht="15" customHeight="1" thickBot="1" x14ac:dyDescent="0.25">
      <c r="A277" t="str">
        <f>CONCATENATE(B277,C277,D277,G277,E277,I277)</f>
        <v>2012018HOMICIDIO291</v>
      </c>
      <c r="B277" s="4">
        <v>20</v>
      </c>
      <c r="C277" s="5">
        <v>1</v>
      </c>
      <c r="D277" s="4">
        <v>2018</v>
      </c>
      <c r="E277" s="4">
        <v>29</v>
      </c>
      <c r="F277" s="4" t="s">
        <v>210</v>
      </c>
      <c r="G277" s="4" t="s">
        <v>12</v>
      </c>
      <c r="H277" s="4" t="s">
        <v>217</v>
      </c>
      <c r="I277" s="4">
        <v>1</v>
      </c>
      <c r="J277" t="str">
        <f>VLOOKUP(A277,'Município e Sexo'!$A$2:$I$11321,5,FALSE)</f>
        <v>SANTA CRUZ DO CAPIBARIBE</v>
      </c>
      <c r="K277" t="str">
        <f>VLOOKUP(A277,'Município e Sexo'!$A$2:$I$11321,7,FALSE)</f>
        <v>MASCULINO</v>
      </c>
    </row>
    <row r="278" spans="1:11" ht="15" customHeight="1" thickBot="1" x14ac:dyDescent="0.25">
      <c r="A278" t="str">
        <f>CONCATENATE(B278,C278,D278,G278,E278,I278)</f>
        <v>2012018HOMICIDIO341</v>
      </c>
      <c r="B278" s="4">
        <v>20</v>
      </c>
      <c r="C278" s="5">
        <v>1</v>
      </c>
      <c r="D278" s="4">
        <v>2018</v>
      </c>
      <c r="E278" s="4">
        <v>34</v>
      </c>
      <c r="F278" s="4" t="s">
        <v>210</v>
      </c>
      <c r="G278" s="4" t="s">
        <v>12</v>
      </c>
      <c r="H278" s="4" t="s">
        <v>211</v>
      </c>
      <c r="I278" s="4">
        <v>1</v>
      </c>
      <c r="J278" t="str">
        <f>VLOOKUP(A278,'Município e Sexo'!$A$2:$I$11321,5,FALSE)</f>
        <v>JABOATAO DOS GUARARAPES</v>
      </c>
      <c r="K278" t="str">
        <f>VLOOKUP(A278,'Município e Sexo'!$A$2:$I$11321,7,FALSE)</f>
        <v>MASCULINO</v>
      </c>
    </row>
    <row r="279" spans="1:11" ht="15" customHeight="1" thickBot="1" x14ac:dyDescent="0.25">
      <c r="A279" t="str">
        <f>CONCATENATE(B279,C279,D279,G279,E279,I279)</f>
        <v>2012018HOMICIDIO401</v>
      </c>
      <c r="B279" s="4">
        <v>20</v>
      </c>
      <c r="C279" s="5">
        <v>1</v>
      </c>
      <c r="D279" s="4">
        <v>2018</v>
      </c>
      <c r="E279" s="4">
        <v>40</v>
      </c>
      <c r="F279" s="4" t="s">
        <v>210</v>
      </c>
      <c r="G279" s="4" t="s">
        <v>12</v>
      </c>
      <c r="H279" s="4" t="s">
        <v>211</v>
      </c>
      <c r="I279" s="4">
        <v>1</v>
      </c>
      <c r="J279" t="str">
        <f>VLOOKUP(A279,'Município e Sexo'!$A$2:$I$11321,5,FALSE)</f>
        <v>PALMEIRINA</v>
      </c>
      <c r="K279" t="str">
        <f>VLOOKUP(A279,'Município e Sexo'!$A$2:$I$11321,7,FALSE)</f>
        <v>MASCULINO</v>
      </c>
    </row>
    <row r="280" spans="1:11" ht="15" customHeight="1" thickBot="1" x14ac:dyDescent="0.25">
      <c r="A280" t="str">
        <f>CONCATENATE(B280,C280,D280,G280,E280,I280)</f>
        <v>2012018HOMICIDIO671</v>
      </c>
      <c r="B280" s="4">
        <v>20</v>
      </c>
      <c r="C280" s="5">
        <v>1</v>
      </c>
      <c r="D280" s="4">
        <v>2018</v>
      </c>
      <c r="E280" s="4">
        <v>67</v>
      </c>
      <c r="F280" s="4" t="s">
        <v>210</v>
      </c>
      <c r="G280" s="4" t="s">
        <v>12</v>
      </c>
      <c r="H280" s="4" t="s">
        <v>218</v>
      </c>
      <c r="I280" s="4">
        <v>1</v>
      </c>
      <c r="J280" t="str">
        <f>VLOOKUP(A280,'Município e Sexo'!$A$2:$I$11321,5,FALSE)</f>
        <v>CARPINA</v>
      </c>
      <c r="K280" t="str">
        <f>VLOOKUP(A280,'Município e Sexo'!$A$2:$I$11321,7,FALSE)</f>
        <v>MASCULINO</v>
      </c>
    </row>
    <row r="281" spans="1:11" ht="15" customHeight="1" thickBot="1" x14ac:dyDescent="0.25">
      <c r="A281" t="str">
        <f>CONCATENATE(B281,C281,D281,G281,E281,I281)</f>
        <v>2012018HOMICIDIO1</v>
      </c>
      <c r="B281" s="4">
        <v>20</v>
      </c>
      <c r="C281" s="5">
        <v>1</v>
      </c>
      <c r="D281" s="4">
        <v>2018</v>
      </c>
      <c r="E281" s="4"/>
      <c r="F281" s="4" t="s">
        <v>210</v>
      </c>
      <c r="G281" s="4" t="s">
        <v>12</v>
      </c>
      <c r="H281" s="4" t="s">
        <v>211</v>
      </c>
      <c r="I281" s="4">
        <v>1</v>
      </c>
      <c r="J281" t="str">
        <f>VLOOKUP(A281,'Município e Sexo'!$A$2:$I$11321,5,FALSE)</f>
        <v>ALTINHO</v>
      </c>
      <c r="K281" t="str">
        <f>VLOOKUP(A281,'Município e Sexo'!$A$2:$I$11321,7,FALSE)</f>
        <v>MASCULINO</v>
      </c>
    </row>
    <row r="282" spans="1:11" ht="15" customHeight="1" thickBot="1" x14ac:dyDescent="0.25">
      <c r="A282" t="str">
        <f>CONCATENATE(B282,C282,D282,G282,E282,I282)</f>
        <v>2012018HOMICIDIO261</v>
      </c>
      <c r="B282" s="4">
        <v>20</v>
      </c>
      <c r="C282" s="5">
        <v>1</v>
      </c>
      <c r="D282" s="4">
        <v>2018</v>
      </c>
      <c r="E282" s="4">
        <v>26</v>
      </c>
      <c r="F282" s="4" t="s">
        <v>210</v>
      </c>
      <c r="G282" s="4" t="s">
        <v>12</v>
      </c>
      <c r="H282" s="4" t="s">
        <v>212</v>
      </c>
      <c r="I282" s="4">
        <v>1</v>
      </c>
      <c r="J282" t="str">
        <f>VLOOKUP(A282,'Município e Sexo'!$A$2:$I$11321,5,FALSE)</f>
        <v>BREJO DA MADRE DE DEUS</v>
      </c>
      <c r="K282" t="str">
        <f>VLOOKUP(A282,'Município e Sexo'!$A$2:$I$11321,7,FALSE)</f>
        <v>MASCULINO</v>
      </c>
    </row>
    <row r="283" spans="1:11" ht="15" customHeight="1" thickBot="1" x14ac:dyDescent="0.25">
      <c r="A283" t="str">
        <f>CONCATENATE(B283,C283,D283,G283,E283,I283)</f>
        <v>2012018HOMICIDIO341</v>
      </c>
      <c r="B283" s="4">
        <v>20</v>
      </c>
      <c r="C283" s="5">
        <v>1</v>
      </c>
      <c r="D283" s="4">
        <v>2018</v>
      </c>
      <c r="E283" s="4">
        <v>34</v>
      </c>
      <c r="F283" s="4" t="s">
        <v>210</v>
      </c>
      <c r="G283" s="4" t="s">
        <v>12</v>
      </c>
      <c r="H283" s="4" t="s">
        <v>213</v>
      </c>
      <c r="I283" s="4">
        <v>1</v>
      </c>
      <c r="J283" t="str">
        <f>VLOOKUP(A283,'Município e Sexo'!$A$2:$I$11321,5,FALSE)</f>
        <v>JABOATAO DOS GUARARAPES</v>
      </c>
      <c r="K283" t="str">
        <f>VLOOKUP(A283,'Município e Sexo'!$A$2:$I$11321,7,FALSE)</f>
        <v>MASCULINO</v>
      </c>
    </row>
    <row r="284" spans="1:11" ht="15" customHeight="1" thickBot="1" x14ac:dyDescent="0.25">
      <c r="A284" t="str">
        <f>CONCATENATE(B284,C284,D284,G284,E284,I284)</f>
        <v>2012018LATROCINIO421</v>
      </c>
      <c r="B284" s="4">
        <v>20</v>
      </c>
      <c r="C284" s="5">
        <v>1</v>
      </c>
      <c r="D284" s="4">
        <v>2018</v>
      </c>
      <c r="E284" s="4">
        <v>42</v>
      </c>
      <c r="F284" s="4" t="s">
        <v>210</v>
      </c>
      <c r="G284" s="4" t="s">
        <v>33</v>
      </c>
      <c r="H284" s="4" t="s">
        <v>215</v>
      </c>
      <c r="I284" s="4">
        <v>1</v>
      </c>
      <c r="J284" t="str">
        <f>VLOOKUP(A284,'Município e Sexo'!$A$2:$I$11321,5,FALSE)</f>
        <v>CARUARU</v>
      </c>
      <c r="K284" t="str">
        <f>VLOOKUP(A284,'Município e Sexo'!$A$2:$I$11321,7,FALSE)</f>
        <v>MASCULINO</v>
      </c>
    </row>
    <row r="285" spans="1:11" ht="15" customHeight="1" thickBot="1" x14ac:dyDescent="0.25">
      <c r="A285" t="str">
        <f>CONCATENATE(B285,C285,D285,G285,E285,I285)</f>
        <v>2012018HOMICIDIO451</v>
      </c>
      <c r="B285" s="4">
        <v>20</v>
      </c>
      <c r="C285" s="5">
        <v>1</v>
      </c>
      <c r="D285" s="4">
        <v>2018</v>
      </c>
      <c r="E285" s="4">
        <v>45</v>
      </c>
      <c r="F285" s="4" t="s">
        <v>210</v>
      </c>
      <c r="G285" s="4" t="s">
        <v>12</v>
      </c>
      <c r="H285" s="4" t="s">
        <v>211</v>
      </c>
      <c r="I285" s="4">
        <v>1</v>
      </c>
      <c r="J285" t="str">
        <f>VLOOKUP(A285,'Município e Sexo'!$A$2:$I$11321,5,FALSE)</f>
        <v>VITORIA DE SANTO ANTAO</v>
      </c>
      <c r="K285" t="str">
        <f>VLOOKUP(A285,'Município e Sexo'!$A$2:$I$11321,7,FALSE)</f>
        <v>MASCULINO</v>
      </c>
    </row>
    <row r="286" spans="1:11" ht="15" customHeight="1" thickBot="1" x14ac:dyDescent="0.25">
      <c r="A286" t="str">
        <f>CONCATENATE(B286,C286,D286,G286,E286,I286)</f>
        <v>2012018HOMICIDIO461</v>
      </c>
      <c r="B286" s="4">
        <v>20</v>
      </c>
      <c r="C286" s="5">
        <v>1</v>
      </c>
      <c r="D286" s="4">
        <v>2018</v>
      </c>
      <c r="E286" s="4">
        <v>46</v>
      </c>
      <c r="F286" s="4" t="s">
        <v>210</v>
      </c>
      <c r="G286" s="4" t="s">
        <v>12</v>
      </c>
      <c r="H286" s="4" t="s">
        <v>212</v>
      </c>
      <c r="I286" s="4">
        <v>1</v>
      </c>
      <c r="J286" t="str">
        <f>VLOOKUP(A286,'Município e Sexo'!$A$2:$I$11321,5,FALSE)</f>
        <v>PAUDALHO</v>
      </c>
      <c r="K286" t="str">
        <f>VLOOKUP(A286,'Município e Sexo'!$A$2:$I$11321,7,FALSE)</f>
        <v>MASCULINO</v>
      </c>
    </row>
    <row r="287" spans="1:11" ht="15" customHeight="1" thickBot="1" x14ac:dyDescent="0.25">
      <c r="A287" t="str">
        <f>CONCATENATE(B287,C287,D287,G287,E287,I287)</f>
        <v>2112018HOMICIDIO221</v>
      </c>
      <c r="B287" s="4">
        <v>21</v>
      </c>
      <c r="C287" s="5">
        <v>1</v>
      </c>
      <c r="D287" s="4">
        <v>2018</v>
      </c>
      <c r="E287" s="4">
        <v>22</v>
      </c>
      <c r="F287" s="4" t="s">
        <v>210</v>
      </c>
      <c r="G287" s="4" t="s">
        <v>12</v>
      </c>
      <c r="H287" s="4" t="s">
        <v>213</v>
      </c>
      <c r="I287" s="4">
        <v>1</v>
      </c>
      <c r="J287" t="str">
        <f>VLOOKUP(A287,'Município e Sexo'!$A$2:$I$11321,5,FALSE)</f>
        <v>CABO DE SANTO AGOSTINHO</v>
      </c>
      <c r="K287" t="str">
        <f>VLOOKUP(A287,'Município e Sexo'!$A$2:$I$11321,7,FALSE)</f>
        <v>MASCULINO</v>
      </c>
    </row>
    <row r="288" spans="1:11" ht="15" customHeight="1" thickBot="1" x14ac:dyDescent="0.25">
      <c r="A288" t="str">
        <f>CONCATENATE(B288,C288,D288,G288,E288,I288)</f>
        <v>2112018HOMICIDIO241</v>
      </c>
      <c r="B288" s="4">
        <v>21</v>
      </c>
      <c r="C288" s="5">
        <v>1</v>
      </c>
      <c r="D288" s="4">
        <v>2018</v>
      </c>
      <c r="E288" s="4">
        <v>24</v>
      </c>
      <c r="F288" s="4" t="s">
        <v>210</v>
      </c>
      <c r="G288" s="4" t="s">
        <v>12</v>
      </c>
      <c r="H288" s="4" t="s">
        <v>211</v>
      </c>
      <c r="I288" s="4">
        <v>1</v>
      </c>
      <c r="J288" t="str">
        <f>VLOOKUP(A288,'Município e Sexo'!$A$2:$I$11321,5,FALSE)</f>
        <v>OLINDA</v>
      </c>
      <c r="K288" t="str">
        <f>VLOOKUP(A288,'Município e Sexo'!$A$2:$I$11321,7,FALSE)</f>
        <v>MASCULINO</v>
      </c>
    </row>
    <row r="289" spans="1:11" ht="15" customHeight="1" thickBot="1" x14ac:dyDescent="0.25">
      <c r="A289" t="str">
        <f>CONCATENATE(B289,C289,D289,G289,E289,I289)</f>
        <v>2112018HOMICIDIO211</v>
      </c>
      <c r="B289" s="4">
        <v>21</v>
      </c>
      <c r="C289" s="5">
        <v>1</v>
      </c>
      <c r="D289" s="4">
        <v>2018</v>
      </c>
      <c r="E289" s="4">
        <v>21</v>
      </c>
      <c r="F289" s="4" t="s">
        <v>210</v>
      </c>
      <c r="G289" s="4" t="s">
        <v>12</v>
      </c>
      <c r="H289" s="4" t="s">
        <v>211</v>
      </c>
      <c r="I289" s="4">
        <v>1</v>
      </c>
      <c r="J289" t="str">
        <f>VLOOKUP(A289,'Município e Sexo'!$A$2:$I$11321,5,FALSE)</f>
        <v>CARPINA</v>
      </c>
      <c r="K289" t="str">
        <f>VLOOKUP(A289,'Município e Sexo'!$A$2:$I$11321,7,FALSE)</f>
        <v>MASCULINO</v>
      </c>
    </row>
    <row r="290" spans="1:11" ht="15" customHeight="1" thickBot="1" x14ac:dyDescent="0.25">
      <c r="A290" t="str">
        <f>CONCATENATE(B290,C290,D290,G290,E290,I290)</f>
        <v>2112018HOMICIDIO211</v>
      </c>
      <c r="B290" s="4">
        <v>21</v>
      </c>
      <c r="C290" s="5">
        <v>1</v>
      </c>
      <c r="D290" s="4">
        <v>2018</v>
      </c>
      <c r="E290" s="4">
        <v>21</v>
      </c>
      <c r="F290" s="4" t="s">
        <v>210</v>
      </c>
      <c r="G290" s="4" t="s">
        <v>12</v>
      </c>
      <c r="H290" s="4" t="s">
        <v>212</v>
      </c>
      <c r="I290" s="4">
        <v>1</v>
      </c>
      <c r="J290" t="str">
        <f>VLOOKUP(A290,'Município e Sexo'!$A$2:$I$11321,5,FALSE)</f>
        <v>CARPINA</v>
      </c>
      <c r="K290" t="str">
        <f>VLOOKUP(A290,'Município e Sexo'!$A$2:$I$11321,7,FALSE)</f>
        <v>MASCULINO</v>
      </c>
    </row>
    <row r="291" spans="1:11" ht="15" customHeight="1" thickBot="1" x14ac:dyDescent="0.25">
      <c r="A291" t="str">
        <f>CONCATENATE(B291,C291,D291,G291,E291,I291)</f>
        <v>2112018HOMICIDIO171</v>
      </c>
      <c r="B291" s="4">
        <v>21</v>
      </c>
      <c r="C291" s="5">
        <v>1</v>
      </c>
      <c r="D291" s="4">
        <v>2018</v>
      </c>
      <c r="E291" s="4">
        <v>17</v>
      </c>
      <c r="F291" s="4" t="s">
        <v>210</v>
      </c>
      <c r="G291" s="4" t="s">
        <v>12</v>
      </c>
      <c r="H291" s="4" t="s">
        <v>211</v>
      </c>
      <c r="I291" s="4">
        <v>1</v>
      </c>
      <c r="J291" t="str">
        <f>VLOOKUP(A291,'Município e Sexo'!$A$2:$I$11321,5,FALSE)</f>
        <v>IPOJUCA</v>
      </c>
      <c r="K291" t="str">
        <f>VLOOKUP(A291,'Município e Sexo'!$A$2:$I$11321,7,FALSE)</f>
        <v>MASCULINO</v>
      </c>
    </row>
    <row r="292" spans="1:11" ht="15" customHeight="1" thickBot="1" x14ac:dyDescent="0.25">
      <c r="A292" t="str">
        <f>CONCATENATE(B292,C292,D292,G292,E292,I292)</f>
        <v>2112018HOMICIDIO211</v>
      </c>
      <c r="B292" s="4">
        <v>21</v>
      </c>
      <c r="C292" s="5">
        <v>1</v>
      </c>
      <c r="D292" s="4">
        <v>2018</v>
      </c>
      <c r="E292" s="4">
        <v>21</v>
      </c>
      <c r="F292" s="4" t="s">
        <v>210</v>
      </c>
      <c r="G292" s="4" t="s">
        <v>12</v>
      </c>
      <c r="H292" s="4" t="s">
        <v>211</v>
      </c>
      <c r="I292" s="4">
        <v>1</v>
      </c>
      <c r="J292" t="str">
        <f>VLOOKUP(A292,'Município e Sexo'!$A$2:$I$11321,5,FALSE)</f>
        <v>CARPINA</v>
      </c>
      <c r="K292" t="str">
        <f>VLOOKUP(A292,'Município e Sexo'!$A$2:$I$11321,7,FALSE)</f>
        <v>MASCULINO</v>
      </c>
    </row>
    <row r="293" spans="1:11" ht="15" customHeight="1" thickBot="1" x14ac:dyDescent="0.25">
      <c r="A293" t="str">
        <f>CONCATENATE(B293,C293,D293,G293,E293,I293)</f>
        <v>2112018HOMICIDIO211</v>
      </c>
      <c r="B293" s="4">
        <v>21</v>
      </c>
      <c r="C293" s="5">
        <v>1</v>
      </c>
      <c r="D293" s="4">
        <v>2018</v>
      </c>
      <c r="E293" s="4">
        <v>21</v>
      </c>
      <c r="F293" s="4" t="s">
        <v>210</v>
      </c>
      <c r="G293" s="4" t="s">
        <v>12</v>
      </c>
      <c r="H293" s="4" t="s">
        <v>211</v>
      </c>
      <c r="I293" s="4">
        <v>1</v>
      </c>
      <c r="J293" t="str">
        <f>VLOOKUP(A293,'Município e Sexo'!$A$2:$I$11321,5,FALSE)</f>
        <v>CARPINA</v>
      </c>
      <c r="K293" t="str">
        <f>VLOOKUP(A293,'Município e Sexo'!$A$2:$I$11321,7,FALSE)</f>
        <v>MASCULINO</v>
      </c>
    </row>
    <row r="294" spans="1:11" ht="15" customHeight="1" thickBot="1" x14ac:dyDescent="0.25">
      <c r="A294" t="str">
        <f>CONCATENATE(B294,C294,D294,G294,E294,I294)</f>
        <v>2112018HOMICIDIO211</v>
      </c>
      <c r="B294" s="4">
        <v>21</v>
      </c>
      <c r="C294" s="5">
        <v>1</v>
      </c>
      <c r="D294" s="4">
        <v>2018</v>
      </c>
      <c r="E294" s="4">
        <v>21</v>
      </c>
      <c r="F294" s="4" t="s">
        <v>210</v>
      </c>
      <c r="G294" s="4" t="s">
        <v>12</v>
      </c>
      <c r="H294" s="4" t="s">
        <v>211</v>
      </c>
      <c r="I294" s="4">
        <v>1</v>
      </c>
      <c r="J294" t="str">
        <f>VLOOKUP(A294,'Município e Sexo'!$A$2:$I$11321,5,FALSE)</f>
        <v>CARPINA</v>
      </c>
      <c r="K294" t="str">
        <f>VLOOKUP(A294,'Município e Sexo'!$A$2:$I$11321,7,FALSE)</f>
        <v>MASCULINO</v>
      </c>
    </row>
    <row r="295" spans="1:11" ht="15" customHeight="1" thickBot="1" x14ac:dyDescent="0.25">
      <c r="A295" t="str">
        <f>CONCATENATE(B295,C295,D295,G295,E295,I295)</f>
        <v>2112018HOMICIDIO221</v>
      </c>
      <c r="B295" s="4">
        <v>21</v>
      </c>
      <c r="C295" s="5">
        <v>1</v>
      </c>
      <c r="D295" s="4">
        <v>2018</v>
      </c>
      <c r="E295" s="4">
        <v>22</v>
      </c>
      <c r="F295" s="4" t="s">
        <v>210</v>
      </c>
      <c r="G295" s="4" t="s">
        <v>12</v>
      </c>
      <c r="H295" s="4" t="s">
        <v>212</v>
      </c>
      <c r="I295" s="4">
        <v>1</v>
      </c>
      <c r="J295" t="str">
        <f>VLOOKUP(A295,'Município e Sexo'!$A$2:$I$11321,5,FALSE)</f>
        <v>CABO DE SANTO AGOSTINHO</v>
      </c>
      <c r="K295" t="str">
        <f>VLOOKUP(A295,'Município e Sexo'!$A$2:$I$11321,7,FALSE)</f>
        <v>MASCULINO</v>
      </c>
    </row>
    <row r="296" spans="1:11" ht="15" customHeight="1" thickBot="1" x14ac:dyDescent="0.25">
      <c r="A296" t="str">
        <f>CONCATENATE(B296,C296,D296,G296,E296,I296)</f>
        <v>2112018HOMICIDIO351</v>
      </c>
      <c r="B296" s="4">
        <v>21</v>
      </c>
      <c r="C296" s="5">
        <v>1</v>
      </c>
      <c r="D296" s="4">
        <v>2018</v>
      </c>
      <c r="E296" s="4">
        <v>35</v>
      </c>
      <c r="F296" s="4" t="s">
        <v>210</v>
      </c>
      <c r="G296" s="4" t="s">
        <v>12</v>
      </c>
      <c r="H296" s="4" t="s">
        <v>211</v>
      </c>
      <c r="I296" s="4">
        <v>1</v>
      </c>
      <c r="J296" t="str">
        <f>VLOOKUP(A296,'Município e Sexo'!$A$2:$I$11321,5,FALSE)</f>
        <v>ARCOVERDE</v>
      </c>
      <c r="K296" t="str">
        <f>VLOOKUP(A296,'Município e Sexo'!$A$2:$I$11321,7,FALSE)</f>
        <v>MASCULINO</v>
      </c>
    </row>
    <row r="297" spans="1:11" ht="15" customHeight="1" thickBot="1" x14ac:dyDescent="0.25">
      <c r="A297" t="str">
        <f>CONCATENATE(B297,C297,D297,G297,E297,I297)</f>
        <v>2112018HOMICIDIO181</v>
      </c>
      <c r="B297" s="4">
        <v>21</v>
      </c>
      <c r="C297" s="5">
        <v>1</v>
      </c>
      <c r="D297" s="4">
        <v>2018</v>
      </c>
      <c r="E297" s="4">
        <v>18</v>
      </c>
      <c r="F297" s="4" t="s">
        <v>210</v>
      </c>
      <c r="G297" s="4" t="s">
        <v>12</v>
      </c>
      <c r="H297" s="4" t="s">
        <v>211</v>
      </c>
      <c r="I297" s="4">
        <v>1</v>
      </c>
      <c r="J297" t="str">
        <f>VLOOKUP(A297,'Município e Sexo'!$A$2:$I$11321,5,FALSE)</f>
        <v>JAQUEIRA</v>
      </c>
      <c r="K297" t="str">
        <f>VLOOKUP(A297,'Município e Sexo'!$A$2:$I$11321,7,FALSE)</f>
        <v>MASCULINO</v>
      </c>
    </row>
    <row r="298" spans="1:11" ht="15" customHeight="1" thickBot="1" x14ac:dyDescent="0.25">
      <c r="A298" t="str">
        <f>CONCATENATE(B298,C298,D298,G298,E298,I298)</f>
        <v>2112018HOMICIDIO231</v>
      </c>
      <c r="B298" s="4">
        <v>21</v>
      </c>
      <c r="C298" s="5">
        <v>1</v>
      </c>
      <c r="D298" s="4">
        <v>2018</v>
      </c>
      <c r="E298" s="4">
        <v>23</v>
      </c>
      <c r="F298" s="4" t="s">
        <v>210</v>
      </c>
      <c r="G298" s="4" t="s">
        <v>12</v>
      </c>
      <c r="H298" s="4" t="s">
        <v>211</v>
      </c>
      <c r="I298" s="4">
        <v>1</v>
      </c>
      <c r="J298" t="str">
        <f>VLOOKUP(A298,'Município e Sexo'!$A$2:$I$11321,5,FALSE)</f>
        <v>JABOATAO DOS GUARARAPES</v>
      </c>
      <c r="K298" t="str">
        <f>VLOOKUP(A298,'Município e Sexo'!$A$2:$I$11321,7,FALSE)</f>
        <v>MASCULINO</v>
      </c>
    </row>
    <row r="299" spans="1:11" ht="15" customHeight="1" thickBot="1" x14ac:dyDescent="0.25">
      <c r="A299" t="str">
        <f>CONCATENATE(B299,C299,D299,G299,E299,I299)</f>
        <v>2112018HOMICIDIO301</v>
      </c>
      <c r="B299" s="4">
        <v>21</v>
      </c>
      <c r="C299" s="5">
        <v>1</v>
      </c>
      <c r="D299" s="4">
        <v>2018</v>
      </c>
      <c r="E299" s="4">
        <v>30</v>
      </c>
      <c r="F299" s="4" t="s">
        <v>210</v>
      </c>
      <c r="G299" s="4" t="s">
        <v>12</v>
      </c>
      <c r="H299" s="4" t="s">
        <v>211</v>
      </c>
      <c r="I299" s="4">
        <v>1</v>
      </c>
      <c r="J299" t="str">
        <f>VLOOKUP(A299,'Município e Sexo'!$A$2:$I$11321,5,FALSE)</f>
        <v>OLINDA</v>
      </c>
      <c r="K299" t="str">
        <f>VLOOKUP(A299,'Município e Sexo'!$A$2:$I$11321,7,FALSE)</f>
        <v>MASCULINO</v>
      </c>
    </row>
    <row r="300" spans="1:11" ht="15" customHeight="1" thickBot="1" x14ac:dyDescent="0.25">
      <c r="A300" t="str">
        <f>CONCATENATE(B300,C300,D300,G300,E300,I300)</f>
        <v>2112018HOMICIDIO371</v>
      </c>
      <c r="B300" s="4">
        <v>21</v>
      </c>
      <c r="C300" s="5">
        <v>1</v>
      </c>
      <c r="D300" s="4">
        <v>2018</v>
      </c>
      <c r="E300" s="4">
        <v>37</v>
      </c>
      <c r="F300" s="4" t="s">
        <v>210</v>
      </c>
      <c r="G300" s="4" t="s">
        <v>12</v>
      </c>
      <c r="H300" s="4" t="s">
        <v>211</v>
      </c>
      <c r="I300" s="4">
        <v>1</v>
      </c>
      <c r="J300" t="str">
        <f>VLOOKUP(A300,'Município e Sexo'!$A$2:$I$11321,5,FALSE)</f>
        <v>PAULISTA</v>
      </c>
      <c r="K300" t="str">
        <f>VLOOKUP(A300,'Município e Sexo'!$A$2:$I$11321,7,FALSE)</f>
        <v>MASCULINO</v>
      </c>
    </row>
    <row r="301" spans="1:11" ht="15" customHeight="1" thickBot="1" x14ac:dyDescent="0.25">
      <c r="A301" t="str">
        <f>CONCATENATE(B301,C301,D301,G301,E301,I301)</f>
        <v>2212018HOMICIDIO211</v>
      </c>
      <c r="B301" s="4">
        <v>22</v>
      </c>
      <c r="C301" s="5">
        <v>1</v>
      </c>
      <c r="D301" s="4">
        <v>2018</v>
      </c>
      <c r="E301" s="4">
        <v>21</v>
      </c>
      <c r="F301" s="4" t="s">
        <v>210</v>
      </c>
      <c r="G301" s="4" t="s">
        <v>12</v>
      </c>
      <c r="H301" s="4" t="s">
        <v>212</v>
      </c>
      <c r="I301" s="4">
        <v>1</v>
      </c>
      <c r="J301" t="str">
        <f>VLOOKUP(A301,'Município e Sexo'!$A$2:$I$11321,5,FALSE)</f>
        <v>PAULISTA</v>
      </c>
      <c r="K301" t="str">
        <f>VLOOKUP(A301,'Município e Sexo'!$A$2:$I$11321,7,FALSE)</f>
        <v>MASCULINO</v>
      </c>
    </row>
    <row r="302" spans="1:11" ht="15" customHeight="1" thickBot="1" x14ac:dyDescent="0.25">
      <c r="A302" t="str">
        <f>CONCATENATE(B302,C302,D302,G302,E302,I302)</f>
        <v>2212018HOMICIDIO211</v>
      </c>
      <c r="B302" s="4">
        <v>22</v>
      </c>
      <c r="C302" s="5">
        <v>1</v>
      </c>
      <c r="D302" s="4">
        <v>2018</v>
      </c>
      <c r="E302" s="4">
        <v>21</v>
      </c>
      <c r="F302" s="4" t="s">
        <v>210</v>
      </c>
      <c r="G302" s="4" t="s">
        <v>12</v>
      </c>
      <c r="H302" s="4" t="s">
        <v>211</v>
      </c>
      <c r="I302" s="4">
        <v>1</v>
      </c>
      <c r="J302" t="str">
        <f>VLOOKUP(A302,'Município e Sexo'!$A$2:$I$11321,5,FALSE)</f>
        <v>PAULISTA</v>
      </c>
      <c r="K302" t="str">
        <f>VLOOKUP(A302,'Município e Sexo'!$A$2:$I$11321,7,FALSE)</f>
        <v>MASCULINO</v>
      </c>
    </row>
    <row r="303" spans="1:11" ht="15" customHeight="1" thickBot="1" x14ac:dyDescent="0.25">
      <c r="A303" t="str">
        <f>CONCATENATE(B303,C303,D303,G303,E303,I303)</f>
        <v>2212018HOMICIDIO241</v>
      </c>
      <c r="B303" s="4">
        <v>22</v>
      </c>
      <c r="C303" s="5">
        <v>1</v>
      </c>
      <c r="D303" s="4">
        <v>2018</v>
      </c>
      <c r="E303" s="4">
        <v>24</v>
      </c>
      <c r="F303" s="4" t="s">
        <v>210</v>
      </c>
      <c r="G303" s="4" t="s">
        <v>12</v>
      </c>
      <c r="H303" s="4" t="s">
        <v>213</v>
      </c>
      <c r="I303" s="4">
        <v>1</v>
      </c>
      <c r="J303" t="str">
        <f>VLOOKUP(A303,'Município e Sexo'!$A$2:$I$11321,5,FALSE)</f>
        <v>RECIFE</v>
      </c>
      <c r="K303" t="str">
        <f>VLOOKUP(A303,'Município e Sexo'!$A$2:$I$11321,7,FALSE)</f>
        <v>MASCULINO</v>
      </c>
    </row>
    <row r="304" spans="1:11" ht="15" customHeight="1" thickBot="1" x14ac:dyDescent="0.25">
      <c r="A304" t="str">
        <f>CONCATENATE(B304,C304,D304,G304,E304,I304)</f>
        <v>2212018HOMICIDIO281</v>
      </c>
      <c r="B304" s="4">
        <v>22</v>
      </c>
      <c r="C304" s="5">
        <v>1</v>
      </c>
      <c r="D304" s="4">
        <v>2018</v>
      </c>
      <c r="E304" s="4">
        <v>28</v>
      </c>
      <c r="F304" s="4" t="s">
        <v>214</v>
      </c>
      <c r="G304" s="4" t="s">
        <v>12</v>
      </c>
      <c r="H304" s="4" t="s">
        <v>212</v>
      </c>
      <c r="I304" s="4">
        <v>1</v>
      </c>
      <c r="J304" t="str">
        <f>VLOOKUP(A304,'Município e Sexo'!$A$2:$I$11321,5,FALSE)</f>
        <v>BELO JARDIM</v>
      </c>
      <c r="K304" t="str">
        <f>VLOOKUP(A304,'Município e Sexo'!$A$2:$I$11321,7,FALSE)</f>
        <v>MASCULINO</v>
      </c>
    </row>
    <row r="305" spans="1:11" ht="15" customHeight="1" thickBot="1" x14ac:dyDescent="0.25">
      <c r="A305" t="str">
        <f>CONCATENATE(B305,C305,D305,G305,E305,I305)</f>
        <v>2212018HOMICIDIO231</v>
      </c>
      <c r="B305" s="4">
        <v>22</v>
      </c>
      <c r="C305" s="5">
        <v>1</v>
      </c>
      <c r="D305" s="4">
        <v>2018</v>
      </c>
      <c r="E305" s="4">
        <v>23</v>
      </c>
      <c r="F305" s="4" t="s">
        <v>210</v>
      </c>
      <c r="G305" s="4" t="s">
        <v>12</v>
      </c>
      <c r="H305" s="4" t="s">
        <v>217</v>
      </c>
      <c r="I305" s="4">
        <v>1</v>
      </c>
      <c r="J305" t="str">
        <f>VLOOKUP(A305,'Município e Sexo'!$A$2:$I$11321,5,FALSE)</f>
        <v>RECIFE</v>
      </c>
      <c r="K305" t="str">
        <f>VLOOKUP(A305,'Município e Sexo'!$A$2:$I$11321,7,FALSE)</f>
        <v>MASCULINO</v>
      </c>
    </row>
    <row r="306" spans="1:11" ht="15" customHeight="1" thickBot="1" x14ac:dyDescent="0.25">
      <c r="A306" t="str">
        <f>CONCATENATE(B306,C306,D306,G306,E306,I306)</f>
        <v>2212018HOMICIDIO311</v>
      </c>
      <c r="B306" s="4">
        <v>22</v>
      </c>
      <c r="C306" s="5">
        <v>1</v>
      </c>
      <c r="D306" s="4">
        <v>2018</v>
      </c>
      <c r="E306" s="4">
        <v>31</v>
      </c>
      <c r="F306" s="4" t="s">
        <v>210</v>
      </c>
      <c r="G306" s="4" t="s">
        <v>12</v>
      </c>
      <c r="H306" s="4" t="s">
        <v>211</v>
      </c>
      <c r="I306" s="4">
        <v>1</v>
      </c>
      <c r="J306" t="str">
        <f>VLOOKUP(A306,'Município e Sexo'!$A$2:$I$11321,5,FALSE)</f>
        <v>SAO CAETANO</v>
      </c>
      <c r="K306" t="str">
        <f>VLOOKUP(A306,'Município e Sexo'!$A$2:$I$11321,7,FALSE)</f>
        <v>MASCULINO</v>
      </c>
    </row>
    <row r="307" spans="1:11" ht="15" customHeight="1" thickBot="1" x14ac:dyDescent="0.25">
      <c r="A307" t="str">
        <f>CONCATENATE(B307,C307,D307,G307,E307,I307)</f>
        <v>2212018HOMICIDIO341</v>
      </c>
      <c r="B307" s="4">
        <v>22</v>
      </c>
      <c r="C307" s="5">
        <v>1</v>
      </c>
      <c r="D307" s="4">
        <v>2018</v>
      </c>
      <c r="E307" s="4">
        <v>34</v>
      </c>
      <c r="F307" s="4" t="s">
        <v>210</v>
      </c>
      <c r="G307" s="4" t="s">
        <v>12</v>
      </c>
      <c r="H307" s="4" t="s">
        <v>213</v>
      </c>
      <c r="I307" s="4">
        <v>1</v>
      </c>
      <c r="J307" t="str">
        <f>VLOOKUP(A307,'Município e Sexo'!$A$2:$I$11321,5,FALSE)</f>
        <v>IPOJUCA</v>
      </c>
      <c r="K307" t="str">
        <f>VLOOKUP(A307,'Município e Sexo'!$A$2:$I$11321,7,FALSE)</f>
        <v>MASCULINO</v>
      </c>
    </row>
    <row r="308" spans="1:11" ht="15" customHeight="1" thickBot="1" x14ac:dyDescent="0.25">
      <c r="A308" t="str">
        <f>CONCATENATE(B308,C308,D308,G308,E308,I308)</f>
        <v>2212018LATROCINIO531</v>
      </c>
      <c r="B308" s="4">
        <v>22</v>
      </c>
      <c r="C308" s="5">
        <v>1</v>
      </c>
      <c r="D308" s="4">
        <v>2018</v>
      </c>
      <c r="E308" s="4">
        <v>53</v>
      </c>
      <c r="F308" s="4" t="s">
        <v>210</v>
      </c>
      <c r="G308" s="4" t="s">
        <v>33</v>
      </c>
      <c r="H308" s="4" t="s">
        <v>215</v>
      </c>
      <c r="I308" s="4">
        <v>1</v>
      </c>
      <c r="J308" t="str">
        <f>VLOOKUP(A308,'Município e Sexo'!$A$2:$I$11321,5,FALSE)</f>
        <v>LAJEDO</v>
      </c>
      <c r="K308" t="str">
        <f>VLOOKUP(A308,'Município e Sexo'!$A$2:$I$11321,7,FALSE)</f>
        <v>MASCULINO</v>
      </c>
    </row>
    <row r="309" spans="1:11" ht="15" customHeight="1" thickBot="1" x14ac:dyDescent="0.25">
      <c r="A309" t="str">
        <f>CONCATENATE(B309,C309,D309,G309,E309,I309)</f>
        <v>2212018FEMINICIDIO251</v>
      </c>
      <c r="B309" s="4">
        <v>22</v>
      </c>
      <c r="C309" s="5">
        <v>1</v>
      </c>
      <c r="D309" s="4">
        <v>2018</v>
      </c>
      <c r="E309" s="4">
        <v>25</v>
      </c>
      <c r="F309" s="4" t="s">
        <v>210</v>
      </c>
      <c r="G309" s="4" t="s">
        <v>29</v>
      </c>
      <c r="H309" s="4" t="s">
        <v>29</v>
      </c>
      <c r="I309" s="4">
        <v>1</v>
      </c>
      <c r="J309" t="str">
        <f>VLOOKUP(A309,'Município e Sexo'!$A$2:$I$11321,5,FALSE)</f>
        <v>OLINDA</v>
      </c>
      <c r="K309" t="str">
        <f>VLOOKUP(A309,'Município e Sexo'!$A$2:$I$11321,7,FALSE)</f>
        <v>FEMININO</v>
      </c>
    </row>
    <row r="310" spans="1:11" ht="15" customHeight="1" thickBot="1" x14ac:dyDescent="0.25">
      <c r="A310" t="str">
        <f>CONCATENATE(B310,C310,D310,G310,E310,I310)</f>
        <v>2212018HOMICIDIO321</v>
      </c>
      <c r="B310" s="4">
        <v>22</v>
      </c>
      <c r="C310" s="5">
        <v>1</v>
      </c>
      <c r="D310" s="4">
        <v>2018</v>
      </c>
      <c r="E310" s="4">
        <v>32</v>
      </c>
      <c r="F310" s="4" t="s">
        <v>210</v>
      </c>
      <c r="G310" s="4" t="s">
        <v>12</v>
      </c>
      <c r="H310" s="4" t="s">
        <v>211</v>
      </c>
      <c r="I310" s="4">
        <v>1</v>
      </c>
      <c r="J310" t="str">
        <f>VLOOKUP(A310,'Município e Sexo'!$A$2:$I$11321,5,FALSE)</f>
        <v>RECIFE</v>
      </c>
      <c r="K310" t="str">
        <f>VLOOKUP(A310,'Município e Sexo'!$A$2:$I$11321,7,FALSE)</f>
        <v>MASCULINO</v>
      </c>
    </row>
    <row r="311" spans="1:11" ht="15" customHeight="1" thickBot="1" x14ac:dyDescent="0.25">
      <c r="A311" t="str">
        <f>CONCATENATE(B311,C311,D311,G311,E311,I311)</f>
        <v>2212018HOMICIDIO401</v>
      </c>
      <c r="B311" s="4">
        <v>22</v>
      </c>
      <c r="C311" s="5">
        <v>1</v>
      </c>
      <c r="D311" s="4">
        <v>2018</v>
      </c>
      <c r="E311" s="4">
        <v>40</v>
      </c>
      <c r="F311" s="4" t="s">
        <v>210</v>
      </c>
      <c r="G311" s="4" t="s">
        <v>12</v>
      </c>
      <c r="H311" s="4" t="s">
        <v>217</v>
      </c>
      <c r="I311" s="4">
        <v>1</v>
      </c>
      <c r="J311" t="str">
        <f>VLOOKUP(A311,'Município e Sexo'!$A$2:$I$11321,5,FALSE)</f>
        <v>RECIFE</v>
      </c>
      <c r="K311" t="str">
        <f>VLOOKUP(A311,'Município e Sexo'!$A$2:$I$11321,7,FALSE)</f>
        <v>MASCULINO</v>
      </c>
    </row>
    <row r="312" spans="1:11" ht="15" customHeight="1" thickBot="1" x14ac:dyDescent="0.25">
      <c r="A312" t="str">
        <f>CONCATENATE(B312,C312,D312,G312,E312,I312)</f>
        <v>2312018HOMICIDIO211</v>
      </c>
      <c r="B312" s="4">
        <v>23</v>
      </c>
      <c r="C312" s="5">
        <v>1</v>
      </c>
      <c r="D312" s="4">
        <v>2018</v>
      </c>
      <c r="E312" s="4">
        <v>21</v>
      </c>
      <c r="F312" s="4" t="s">
        <v>210</v>
      </c>
      <c r="G312" s="4" t="s">
        <v>12</v>
      </c>
      <c r="H312" s="4" t="s">
        <v>211</v>
      </c>
      <c r="I312" s="4">
        <v>1</v>
      </c>
      <c r="J312" t="str">
        <f>VLOOKUP(A312,'Município e Sexo'!$A$2:$I$11321,5,FALSE)</f>
        <v>RECIFE</v>
      </c>
      <c r="K312" t="str">
        <f>VLOOKUP(A312,'Município e Sexo'!$A$2:$I$11321,7,FALSE)</f>
        <v>MASCULINO</v>
      </c>
    </row>
    <row r="313" spans="1:11" ht="15" customHeight="1" thickBot="1" x14ac:dyDescent="0.25">
      <c r="A313" t="str">
        <f>CONCATENATE(B313,C313,D313,G313,E313,I313)</f>
        <v>2312018HOMICIDIO491</v>
      </c>
      <c r="B313" s="4">
        <v>23</v>
      </c>
      <c r="C313" s="5">
        <v>1</v>
      </c>
      <c r="D313" s="4">
        <v>2018</v>
      </c>
      <c r="E313" s="4">
        <v>49</v>
      </c>
      <c r="F313" s="4" t="s">
        <v>210</v>
      </c>
      <c r="G313" s="4" t="s">
        <v>12</v>
      </c>
      <c r="H313" s="4" t="s">
        <v>211</v>
      </c>
      <c r="I313" s="4">
        <v>1</v>
      </c>
      <c r="J313" t="str">
        <f>VLOOKUP(A313,'Município e Sexo'!$A$2:$I$11321,5,FALSE)</f>
        <v>RECIFE</v>
      </c>
      <c r="K313" t="str">
        <f>VLOOKUP(A313,'Município e Sexo'!$A$2:$I$11321,7,FALSE)</f>
        <v>FEMININO</v>
      </c>
    </row>
    <row r="314" spans="1:11" ht="15" customHeight="1" thickBot="1" x14ac:dyDescent="0.25">
      <c r="A314" t="str">
        <f>CONCATENATE(B314,C314,D314,G314,E314,I314)</f>
        <v>2312018HOMICIDIO131</v>
      </c>
      <c r="B314" s="4">
        <v>23</v>
      </c>
      <c r="C314" s="5">
        <v>1</v>
      </c>
      <c r="D314" s="4">
        <v>2018</v>
      </c>
      <c r="E314" s="4">
        <v>13</v>
      </c>
      <c r="F314" s="4" t="s">
        <v>210</v>
      </c>
      <c r="G314" s="4" t="s">
        <v>12</v>
      </c>
      <c r="H314" s="4" t="s">
        <v>213</v>
      </c>
      <c r="I314" s="4">
        <v>1</v>
      </c>
      <c r="J314" t="str">
        <f>VLOOKUP(A314,'Município e Sexo'!$A$2:$I$11321,5,FALSE)</f>
        <v>PAUDALHO</v>
      </c>
      <c r="K314" t="str">
        <f>VLOOKUP(A314,'Município e Sexo'!$A$2:$I$11321,7,FALSE)</f>
        <v>FEMININO</v>
      </c>
    </row>
    <row r="315" spans="1:11" ht="15" customHeight="1" thickBot="1" x14ac:dyDescent="0.25">
      <c r="A315" t="str">
        <f>CONCATENATE(B315,C315,D315,G315,E315,I315)</f>
        <v>2312018HOMICIDIO151</v>
      </c>
      <c r="B315" s="4">
        <v>23</v>
      </c>
      <c r="C315" s="5">
        <v>1</v>
      </c>
      <c r="D315" s="4">
        <v>2018</v>
      </c>
      <c r="E315" s="4">
        <v>15</v>
      </c>
      <c r="F315" s="4" t="s">
        <v>210</v>
      </c>
      <c r="G315" s="4" t="s">
        <v>12</v>
      </c>
      <c r="H315" s="4" t="s">
        <v>213</v>
      </c>
      <c r="I315" s="4">
        <v>1</v>
      </c>
      <c r="J315" t="str">
        <f>VLOOKUP(A315,'Município e Sexo'!$A$2:$I$11321,5,FALSE)</f>
        <v>PAUDALHO</v>
      </c>
      <c r="K315" t="str">
        <f>VLOOKUP(A315,'Município e Sexo'!$A$2:$I$11321,7,FALSE)</f>
        <v>MASCULINO</v>
      </c>
    </row>
    <row r="316" spans="1:11" ht="15" customHeight="1" thickBot="1" x14ac:dyDescent="0.25">
      <c r="A316" t="str">
        <f>CONCATENATE(B316,C316,D316,G316,E316,I316)</f>
        <v>2312018HOMICIDIO381</v>
      </c>
      <c r="B316" s="4">
        <v>23</v>
      </c>
      <c r="C316" s="5">
        <v>1</v>
      </c>
      <c r="D316" s="4">
        <v>2018</v>
      </c>
      <c r="E316" s="4">
        <v>38</v>
      </c>
      <c r="F316" s="4" t="s">
        <v>210</v>
      </c>
      <c r="G316" s="4" t="s">
        <v>12</v>
      </c>
      <c r="H316" s="4" t="s">
        <v>213</v>
      </c>
      <c r="I316" s="4">
        <v>1</v>
      </c>
      <c r="J316" t="str">
        <f>VLOOKUP(A316,'Município e Sexo'!$A$2:$I$11321,5,FALSE)</f>
        <v>AFRANIO</v>
      </c>
      <c r="K316" t="str">
        <f>VLOOKUP(A316,'Município e Sexo'!$A$2:$I$11321,7,FALSE)</f>
        <v>MASCULINO</v>
      </c>
    </row>
    <row r="317" spans="1:11" ht="15" customHeight="1" thickBot="1" x14ac:dyDescent="0.25">
      <c r="A317" t="str">
        <f>CONCATENATE(B317,C317,D317,G317,E317,I317)</f>
        <v>2312018HOMICIDIO471</v>
      </c>
      <c r="B317" s="4">
        <v>23</v>
      </c>
      <c r="C317" s="5">
        <v>1</v>
      </c>
      <c r="D317" s="4">
        <v>2018</v>
      </c>
      <c r="E317" s="4">
        <v>47</v>
      </c>
      <c r="F317" s="4" t="s">
        <v>214</v>
      </c>
      <c r="G317" s="4" t="s">
        <v>12</v>
      </c>
      <c r="H317" s="4" t="s">
        <v>212</v>
      </c>
      <c r="I317" s="4">
        <v>1</v>
      </c>
      <c r="J317" t="str">
        <f>VLOOKUP(A317,'Município e Sexo'!$A$2:$I$11321,5,FALSE)</f>
        <v>PETROLINA</v>
      </c>
      <c r="K317" t="str">
        <f>VLOOKUP(A317,'Município e Sexo'!$A$2:$I$11321,7,FALSE)</f>
        <v>MASCULINO</v>
      </c>
    </row>
    <row r="318" spans="1:11" ht="15" customHeight="1" thickBot="1" x14ac:dyDescent="0.25">
      <c r="A318" t="str">
        <f>CONCATENATE(B318,C318,D318,G318,E318,I318)</f>
        <v>2312018HOMICIDIO501</v>
      </c>
      <c r="B318" s="4">
        <v>23</v>
      </c>
      <c r="C318" s="5">
        <v>1</v>
      </c>
      <c r="D318" s="4">
        <v>2018</v>
      </c>
      <c r="E318" s="4">
        <v>50</v>
      </c>
      <c r="F318" s="4" t="s">
        <v>210</v>
      </c>
      <c r="G318" s="4" t="s">
        <v>12</v>
      </c>
      <c r="H318" s="4" t="s">
        <v>211</v>
      </c>
      <c r="I318" s="4">
        <v>1</v>
      </c>
      <c r="J318" t="str">
        <f>VLOOKUP(A318,'Município e Sexo'!$A$2:$I$11321,5,FALSE)</f>
        <v>CABO DE SANTO AGOSTINHO</v>
      </c>
      <c r="K318" t="str">
        <f>VLOOKUP(A318,'Município e Sexo'!$A$2:$I$11321,7,FALSE)</f>
        <v>MASCULINO</v>
      </c>
    </row>
    <row r="319" spans="1:11" ht="15" customHeight="1" thickBot="1" x14ac:dyDescent="0.25">
      <c r="A319" t="str">
        <f>CONCATENATE(B319,C319,D319,G319,E319,I319)</f>
        <v>2312018HOMICIDIO181</v>
      </c>
      <c r="B319" s="4">
        <v>23</v>
      </c>
      <c r="C319" s="5">
        <v>1</v>
      </c>
      <c r="D319" s="4">
        <v>2018</v>
      </c>
      <c r="E319" s="4">
        <v>18</v>
      </c>
      <c r="F319" s="4" t="s">
        <v>210</v>
      </c>
      <c r="G319" s="4" t="s">
        <v>12</v>
      </c>
      <c r="H319" s="4" t="s">
        <v>211</v>
      </c>
      <c r="I319" s="4">
        <v>1</v>
      </c>
      <c r="J319" t="str">
        <f>VLOOKUP(A319,'Município e Sexo'!$A$2:$I$11321,5,FALSE)</f>
        <v>JABOATAO DOS GUARARAPES</v>
      </c>
      <c r="K319" t="str">
        <f>VLOOKUP(A319,'Município e Sexo'!$A$2:$I$11321,7,FALSE)</f>
        <v>MASCULINO</v>
      </c>
    </row>
    <row r="320" spans="1:11" ht="15" customHeight="1" thickBot="1" x14ac:dyDescent="0.25">
      <c r="A320" t="str">
        <f>CONCATENATE(B320,C320,D320,G320,E320,I320)</f>
        <v>2312018HOMICIDIO231</v>
      </c>
      <c r="B320" s="4">
        <v>23</v>
      </c>
      <c r="C320" s="5">
        <v>1</v>
      </c>
      <c r="D320" s="4">
        <v>2018</v>
      </c>
      <c r="E320" s="4">
        <v>23</v>
      </c>
      <c r="F320" s="4" t="s">
        <v>210</v>
      </c>
      <c r="G320" s="4" t="s">
        <v>12</v>
      </c>
      <c r="H320" s="4" t="s">
        <v>211</v>
      </c>
      <c r="I320" s="4">
        <v>1</v>
      </c>
      <c r="J320" t="str">
        <f>VLOOKUP(A320,'Município e Sexo'!$A$2:$I$11321,5,FALSE)</f>
        <v>JABOATAO DOS GUARARAPES</v>
      </c>
      <c r="K320" t="str">
        <f>VLOOKUP(A320,'Município e Sexo'!$A$2:$I$11321,7,FALSE)</f>
        <v>MASCULINO</v>
      </c>
    </row>
    <row r="321" spans="1:11" ht="15" customHeight="1" thickBot="1" x14ac:dyDescent="0.25">
      <c r="A321" t="str">
        <f>CONCATENATE(B321,C321,D321,G321,E321,I321)</f>
        <v>2312018HOMICIDIO271</v>
      </c>
      <c r="B321" s="4">
        <v>23</v>
      </c>
      <c r="C321" s="5">
        <v>1</v>
      </c>
      <c r="D321" s="4">
        <v>2018</v>
      </c>
      <c r="E321" s="4">
        <v>27</v>
      </c>
      <c r="F321" s="4" t="s">
        <v>210</v>
      </c>
      <c r="G321" s="4" t="s">
        <v>12</v>
      </c>
      <c r="H321" s="4" t="s">
        <v>211</v>
      </c>
      <c r="I321" s="4">
        <v>1</v>
      </c>
      <c r="J321" t="str">
        <f>VLOOKUP(A321,'Município e Sexo'!$A$2:$I$11321,5,FALSE)</f>
        <v>IGARASSU</v>
      </c>
      <c r="K321" t="str">
        <f>VLOOKUP(A321,'Município e Sexo'!$A$2:$I$11321,7,FALSE)</f>
        <v>MASCULINO</v>
      </c>
    </row>
    <row r="322" spans="1:11" ht="15" customHeight="1" thickBot="1" x14ac:dyDescent="0.25">
      <c r="A322" t="str">
        <f>CONCATENATE(B322,C322,D322,G322,E322,I322)</f>
        <v>2312018HOMICIDIO281</v>
      </c>
      <c r="B322" s="4">
        <v>23</v>
      </c>
      <c r="C322" s="5">
        <v>1</v>
      </c>
      <c r="D322" s="4">
        <v>2018</v>
      </c>
      <c r="E322" s="4">
        <v>28</v>
      </c>
      <c r="F322" s="4" t="s">
        <v>210</v>
      </c>
      <c r="G322" s="4" t="s">
        <v>12</v>
      </c>
      <c r="H322" s="4" t="s">
        <v>211</v>
      </c>
      <c r="I322" s="4">
        <v>1</v>
      </c>
      <c r="J322" t="str">
        <f>VLOOKUP(A322,'Município e Sexo'!$A$2:$I$11321,5,FALSE)</f>
        <v>IPOJUCA</v>
      </c>
      <c r="K322" t="str">
        <f>VLOOKUP(A322,'Município e Sexo'!$A$2:$I$11321,7,FALSE)</f>
        <v>MASCULINO</v>
      </c>
    </row>
    <row r="323" spans="1:11" ht="15" customHeight="1" thickBot="1" x14ac:dyDescent="0.25">
      <c r="A323" t="str">
        <f>CONCATENATE(B323,C323,D323,G323,E323,I323)</f>
        <v>2312018HOMICIDIO371</v>
      </c>
      <c r="B323" s="4">
        <v>23</v>
      </c>
      <c r="C323" s="5">
        <v>1</v>
      </c>
      <c r="D323" s="4">
        <v>2018</v>
      </c>
      <c r="E323" s="4">
        <v>37</v>
      </c>
      <c r="F323" s="4" t="s">
        <v>210</v>
      </c>
      <c r="G323" s="4" t="s">
        <v>12</v>
      </c>
      <c r="H323" s="4" t="s">
        <v>211</v>
      </c>
      <c r="I323" s="4">
        <v>1</v>
      </c>
      <c r="J323" t="str">
        <f>VLOOKUP(A323,'Município e Sexo'!$A$2:$I$11321,5,FALSE)</f>
        <v>ARARIPINA</v>
      </c>
      <c r="K323" t="str">
        <f>VLOOKUP(A323,'Município e Sexo'!$A$2:$I$11321,7,FALSE)</f>
        <v>MASCULINO</v>
      </c>
    </row>
    <row r="324" spans="1:11" ht="15" customHeight="1" thickBot="1" x14ac:dyDescent="0.25">
      <c r="A324" t="str">
        <f>CONCATENATE(B324,C324,D324,G324,E324,I324)</f>
        <v>2312018HOMICIDIO381</v>
      </c>
      <c r="B324" s="4">
        <v>23</v>
      </c>
      <c r="C324" s="5">
        <v>1</v>
      </c>
      <c r="D324" s="4">
        <v>2018</v>
      </c>
      <c r="E324" s="4">
        <v>38</v>
      </c>
      <c r="F324" s="4" t="s">
        <v>210</v>
      </c>
      <c r="G324" s="4" t="s">
        <v>12</v>
      </c>
      <c r="H324" s="4" t="s">
        <v>211</v>
      </c>
      <c r="I324" s="4">
        <v>1</v>
      </c>
      <c r="J324" t="str">
        <f>VLOOKUP(A324,'Município e Sexo'!$A$2:$I$11321,5,FALSE)</f>
        <v>AFRANIO</v>
      </c>
      <c r="K324" t="str">
        <f>VLOOKUP(A324,'Município e Sexo'!$A$2:$I$11321,7,FALSE)</f>
        <v>MASCULINO</v>
      </c>
    </row>
    <row r="325" spans="1:11" ht="15" customHeight="1" thickBot="1" x14ac:dyDescent="0.25">
      <c r="A325" t="str">
        <f>CONCATENATE(B325,C325,D325,G325,E325,I325)</f>
        <v>2312018HOMICIDIO181</v>
      </c>
      <c r="B325" s="4">
        <v>23</v>
      </c>
      <c r="C325" s="5">
        <v>1</v>
      </c>
      <c r="D325" s="4">
        <v>2018</v>
      </c>
      <c r="E325" s="4">
        <v>18</v>
      </c>
      <c r="F325" s="4" t="s">
        <v>210</v>
      </c>
      <c r="G325" s="4" t="s">
        <v>12</v>
      </c>
      <c r="H325" s="4" t="s">
        <v>211</v>
      </c>
      <c r="I325" s="4">
        <v>1</v>
      </c>
      <c r="J325" t="str">
        <f>VLOOKUP(A325,'Município e Sexo'!$A$2:$I$11321,5,FALSE)</f>
        <v>JABOATAO DOS GUARARAPES</v>
      </c>
      <c r="K325" t="str">
        <f>VLOOKUP(A325,'Município e Sexo'!$A$2:$I$11321,7,FALSE)</f>
        <v>MASCULINO</v>
      </c>
    </row>
    <row r="326" spans="1:11" ht="15" customHeight="1" thickBot="1" x14ac:dyDescent="0.25">
      <c r="A326" t="str">
        <f>CONCATENATE(B326,C326,D326,G326,E326,I326)</f>
        <v>2312018HOMICIDIO251</v>
      </c>
      <c r="B326" s="4">
        <v>23</v>
      </c>
      <c r="C326" s="5">
        <v>1</v>
      </c>
      <c r="D326" s="4">
        <v>2018</v>
      </c>
      <c r="E326" s="4">
        <v>25</v>
      </c>
      <c r="F326" s="4" t="s">
        <v>210</v>
      </c>
      <c r="G326" s="4" t="s">
        <v>12</v>
      </c>
      <c r="H326" s="4" t="s">
        <v>211</v>
      </c>
      <c r="I326" s="4">
        <v>1</v>
      </c>
      <c r="J326" t="str">
        <f>VLOOKUP(A326,'Município e Sexo'!$A$2:$I$11321,5,FALSE)</f>
        <v>GAMELEIRA</v>
      </c>
      <c r="K326" t="str">
        <f>VLOOKUP(A326,'Município e Sexo'!$A$2:$I$11321,7,FALSE)</f>
        <v>MASCULINO</v>
      </c>
    </row>
    <row r="327" spans="1:11" ht="15" customHeight="1" thickBot="1" x14ac:dyDescent="0.25">
      <c r="A327" t="str">
        <f>CONCATENATE(B327,C327,D327,G327,E327,I327)</f>
        <v>2312018HOMICIDIO281</v>
      </c>
      <c r="B327" s="4">
        <v>23</v>
      </c>
      <c r="C327" s="5">
        <v>1</v>
      </c>
      <c r="D327" s="4">
        <v>2018</v>
      </c>
      <c r="E327" s="4">
        <v>28</v>
      </c>
      <c r="F327" s="4" t="s">
        <v>210</v>
      </c>
      <c r="G327" s="4" t="s">
        <v>12</v>
      </c>
      <c r="H327" s="4" t="s">
        <v>211</v>
      </c>
      <c r="I327" s="4">
        <v>1</v>
      </c>
      <c r="J327" t="str">
        <f>VLOOKUP(A327,'Município e Sexo'!$A$2:$I$11321,5,FALSE)</f>
        <v>IPOJUCA</v>
      </c>
      <c r="K327" t="str">
        <f>VLOOKUP(A327,'Município e Sexo'!$A$2:$I$11321,7,FALSE)</f>
        <v>MASCULINO</v>
      </c>
    </row>
    <row r="328" spans="1:11" ht="15" customHeight="1" thickBot="1" x14ac:dyDescent="0.25">
      <c r="A328" t="str">
        <f>CONCATENATE(B328,C328,D328,G328,E328,I328)</f>
        <v>2312018HOMICIDIO381</v>
      </c>
      <c r="B328" s="4">
        <v>23</v>
      </c>
      <c r="C328" s="5">
        <v>1</v>
      </c>
      <c r="D328" s="4">
        <v>2018</v>
      </c>
      <c r="E328" s="4">
        <v>38</v>
      </c>
      <c r="F328" s="4" t="s">
        <v>210</v>
      </c>
      <c r="G328" s="4" t="s">
        <v>12</v>
      </c>
      <c r="H328" s="4" t="s">
        <v>211</v>
      </c>
      <c r="I328" s="4">
        <v>1</v>
      </c>
      <c r="J328" t="str">
        <f>VLOOKUP(A328,'Município e Sexo'!$A$2:$I$11321,5,FALSE)</f>
        <v>AFRANIO</v>
      </c>
      <c r="K328" t="str">
        <f>VLOOKUP(A328,'Município e Sexo'!$A$2:$I$11321,7,FALSE)</f>
        <v>MASCULINO</v>
      </c>
    </row>
    <row r="329" spans="1:11" ht="15" customHeight="1" thickBot="1" x14ac:dyDescent="0.25">
      <c r="A329" t="str">
        <f>CONCATENATE(B329,C329,D329,G329,E329,I329)</f>
        <v>2312018HOMICIDIO481</v>
      </c>
      <c r="B329" s="4">
        <v>23</v>
      </c>
      <c r="C329" s="5">
        <v>1</v>
      </c>
      <c r="D329" s="4">
        <v>2018</v>
      </c>
      <c r="E329" s="4">
        <v>48</v>
      </c>
      <c r="F329" s="4" t="s">
        <v>210</v>
      </c>
      <c r="G329" s="4" t="s">
        <v>12</v>
      </c>
      <c r="H329" s="4" t="s">
        <v>211</v>
      </c>
      <c r="I329" s="4">
        <v>1</v>
      </c>
      <c r="J329" t="str">
        <f>VLOOKUP(A329,'Município e Sexo'!$A$2:$I$11321,5,FALSE)</f>
        <v>OLINDA</v>
      </c>
      <c r="K329" t="str">
        <f>VLOOKUP(A329,'Município e Sexo'!$A$2:$I$11321,7,FALSE)</f>
        <v>FEMININO</v>
      </c>
    </row>
    <row r="330" spans="1:11" ht="15" customHeight="1" thickBot="1" x14ac:dyDescent="0.25">
      <c r="A330" t="str">
        <f>CONCATENATE(B330,C330,D330,G330,E330,I330)</f>
        <v>2412018HOMICIDIO221</v>
      </c>
      <c r="B330" s="4">
        <v>24</v>
      </c>
      <c r="C330" s="5">
        <v>1</v>
      </c>
      <c r="D330" s="4">
        <v>2018</v>
      </c>
      <c r="E330" s="4">
        <v>22</v>
      </c>
      <c r="F330" s="4" t="s">
        <v>210</v>
      </c>
      <c r="G330" s="4" t="s">
        <v>12</v>
      </c>
      <c r="H330" s="4" t="s">
        <v>211</v>
      </c>
      <c r="I330" s="4">
        <v>1</v>
      </c>
      <c r="J330" t="str">
        <f>VLOOKUP(A330,'Município e Sexo'!$A$2:$I$11321,5,FALSE)</f>
        <v>JABOATAO DOS GUARARAPES</v>
      </c>
      <c r="K330" t="str">
        <f>VLOOKUP(A330,'Município e Sexo'!$A$2:$I$11321,7,FALSE)</f>
        <v>MASCULINO</v>
      </c>
    </row>
    <row r="331" spans="1:11" ht="15" customHeight="1" thickBot="1" x14ac:dyDescent="0.25">
      <c r="A331" t="str">
        <f>CONCATENATE(B331,C331,D331,G331,E331,I331)</f>
        <v>2412018HOMICIDIO361</v>
      </c>
      <c r="B331" s="4">
        <v>24</v>
      </c>
      <c r="C331" s="5">
        <v>1</v>
      </c>
      <c r="D331" s="4">
        <v>2018</v>
      </c>
      <c r="E331" s="4">
        <v>36</v>
      </c>
      <c r="F331" s="4" t="s">
        <v>214</v>
      </c>
      <c r="G331" s="4" t="s">
        <v>12</v>
      </c>
      <c r="H331" s="4" t="s">
        <v>211</v>
      </c>
      <c r="I331" s="4">
        <v>1</v>
      </c>
      <c r="J331" t="str">
        <f>VLOOKUP(A331,'Município e Sexo'!$A$2:$I$11321,5,FALSE)</f>
        <v>SURUBIM</v>
      </c>
      <c r="K331" t="str">
        <f>VLOOKUP(A331,'Município e Sexo'!$A$2:$I$11321,7,FALSE)</f>
        <v>MASCULINO</v>
      </c>
    </row>
    <row r="332" spans="1:11" ht="15" customHeight="1" thickBot="1" x14ac:dyDescent="0.25">
      <c r="A332" t="str">
        <f>CONCATENATE(B332,C332,D332,G332,E332,I332)</f>
        <v>2412018HOMICIDIO171</v>
      </c>
      <c r="B332" s="4">
        <v>24</v>
      </c>
      <c r="C332" s="5">
        <v>1</v>
      </c>
      <c r="D332" s="4">
        <v>2018</v>
      </c>
      <c r="E332" s="4">
        <v>17</v>
      </c>
      <c r="F332" s="4" t="s">
        <v>210</v>
      </c>
      <c r="G332" s="4" t="s">
        <v>12</v>
      </c>
      <c r="H332" s="4" t="s">
        <v>212</v>
      </c>
      <c r="I332" s="4">
        <v>1</v>
      </c>
      <c r="J332" t="str">
        <f>VLOOKUP(A332,'Município e Sexo'!$A$2:$I$11321,5,FALSE)</f>
        <v>JABOATAO DOS GUARARAPES</v>
      </c>
      <c r="K332" t="str">
        <f>VLOOKUP(A332,'Município e Sexo'!$A$2:$I$11321,7,FALSE)</f>
        <v>MASCULINO</v>
      </c>
    </row>
    <row r="333" spans="1:11" ht="15" customHeight="1" thickBot="1" x14ac:dyDescent="0.25">
      <c r="A333" t="str">
        <f>CONCATENATE(B333,C333,D333,G333,E333,I333)</f>
        <v>2412018HOMICIDIO281</v>
      </c>
      <c r="B333" s="4">
        <v>24</v>
      </c>
      <c r="C333" s="5">
        <v>1</v>
      </c>
      <c r="D333" s="4">
        <v>2018</v>
      </c>
      <c r="E333" s="4">
        <v>28</v>
      </c>
      <c r="F333" s="4" t="s">
        <v>210</v>
      </c>
      <c r="G333" s="4" t="s">
        <v>12</v>
      </c>
      <c r="H333" s="4" t="s">
        <v>211</v>
      </c>
      <c r="I333" s="4">
        <v>1</v>
      </c>
      <c r="J333" t="str">
        <f>VLOOKUP(A333,'Município e Sexo'!$A$2:$I$11321,5,FALSE)</f>
        <v>OLINDA</v>
      </c>
      <c r="K333" t="str">
        <f>VLOOKUP(A333,'Município e Sexo'!$A$2:$I$11321,7,FALSE)</f>
        <v>MASCULINO</v>
      </c>
    </row>
    <row r="334" spans="1:11" ht="15" customHeight="1" thickBot="1" x14ac:dyDescent="0.25">
      <c r="A334" t="str">
        <f>CONCATENATE(B334,C334,D334,G334,E334,I334)</f>
        <v>2412018HOMICIDIO301</v>
      </c>
      <c r="B334" s="4">
        <v>24</v>
      </c>
      <c r="C334" s="5">
        <v>1</v>
      </c>
      <c r="D334" s="4">
        <v>2018</v>
      </c>
      <c r="E334" s="4">
        <v>30</v>
      </c>
      <c r="F334" s="4" t="s">
        <v>210</v>
      </c>
      <c r="G334" s="4" t="s">
        <v>12</v>
      </c>
      <c r="H334" s="4" t="s">
        <v>211</v>
      </c>
      <c r="I334" s="4">
        <v>1</v>
      </c>
      <c r="J334" t="str">
        <f>VLOOKUP(A334,'Município e Sexo'!$A$2:$I$11321,5,FALSE)</f>
        <v>ABREU E LIMA</v>
      </c>
      <c r="K334" t="str">
        <f>VLOOKUP(A334,'Município e Sexo'!$A$2:$I$11321,7,FALSE)</f>
        <v>MASCULINO</v>
      </c>
    </row>
    <row r="335" spans="1:11" ht="15" customHeight="1" thickBot="1" x14ac:dyDescent="0.25">
      <c r="A335" t="str">
        <f>CONCATENATE(B335,C335,D335,G335,E335,I335)</f>
        <v>2412018HOMICIDIO321</v>
      </c>
      <c r="B335" s="4">
        <v>24</v>
      </c>
      <c r="C335" s="5">
        <v>1</v>
      </c>
      <c r="D335" s="4">
        <v>2018</v>
      </c>
      <c r="E335" s="4">
        <v>32</v>
      </c>
      <c r="F335" s="4" t="s">
        <v>210</v>
      </c>
      <c r="G335" s="4" t="s">
        <v>12</v>
      </c>
      <c r="H335" s="4" t="s">
        <v>211</v>
      </c>
      <c r="I335" s="4">
        <v>1</v>
      </c>
      <c r="J335" t="str">
        <f>VLOOKUP(A335,'Município e Sexo'!$A$2:$I$11321,5,FALSE)</f>
        <v>GAMELEIRA</v>
      </c>
      <c r="K335" t="str">
        <f>VLOOKUP(A335,'Município e Sexo'!$A$2:$I$11321,7,FALSE)</f>
        <v>MASCULINO</v>
      </c>
    </row>
    <row r="336" spans="1:11" ht="15" customHeight="1" thickBot="1" x14ac:dyDescent="0.25">
      <c r="A336" t="str">
        <f>CONCATENATE(B336,C336,D336,G336,E336,I336)</f>
        <v>2412018HOMICIDIO321</v>
      </c>
      <c r="B336" s="4">
        <v>24</v>
      </c>
      <c r="C336" s="5">
        <v>1</v>
      </c>
      <c r="D336" s="4">
        <v>2018</v>
      </c>
      <c r="E336" s="4">
        <v>32</v>
      </c>
      <c r="F336" s="4" t="s">
        <v>210</v>
      </c>
      <c r="G336" s="4" t="s">
        <v>12</v>
      </c>
      <c r="H336" s="4" t="s">
        <v>211</v>
      </c>
      <c r="I336" s="4">
        <v>1</v>
      </c>
      <c r="J336" t="str">
        <f>VLOOKUP(A336,'Município e Sexo'!$A$2:$I$11321,5,FALSE)</f>
        <v>GAMELEIRA</v>
      </c>
      <c r="K336" t="str">
        <f>VLOOKUP(A336,'Município e Sexo'!$A$2:$I$11321,7,FALSE)</f>
        <v>MASCULINO</v>
      </c>
    </row>
    <row r="337" spans="1:11" ht="15" customHeight="1" thickBot="1" x14ac:dyDescent="0.25">
      <c r="A337" t="str">
        <f>CONCATENATE(B337,C337,D337,G337,E337,I337)</f>
        <v>2412018HOMICIDIO401</v>
      </c>
      <c r="B337" s="4">
        <v>24</v>
      </c>
      <c r="C337" s="5">
        <v>1</v>
      </c>
      <c r="D337" s="4">
        <v>2018</v>
      </c>
      <c r="E337" s="4">
        <v>40</v>
      </c>
      <c r="F337" s="4" t="s">
        <v>210</v>
      </c>
      <c r="G337" s="4" t="s">
        <v>12</v>
      </c>
      <c r="H337" s="4" t="s">
        <v>211</v>
      </c>
      <c r="I337" s="4">
        <v>1</v>
      </c>
      <c r="J337" t="str">
        <f>VLOOKUP(A337,'Município e Sexo'!$A$2:$I$11321,5,FALSE)</f>
        <v>PRIMAVERA</v>
      </c>
      <c r="K337" t="str">
        <f>VLOOKUP(A337,'Município e Sexo'!$A$2:$I$11321,7,FALSE)</f>
        <v>MASCULINO</v>
      </c>
    </row>
    <row r="338" spans="1:11" ht="15" customHeight="1" thickBot="1" x14ac:dyDescent="0.25">
      <c r="A338" t="str">
        <f>CONCATENATE(B338,C338,D338,G338,E338,I338)</f>
        <v>2412018LATROCINIO451</v>
      </c>
      <c r="B338" s="4">
        <v>24</v>
      </c>
      <c r="C338" s="5">
        <v>1</v>
      </c>
      <c r="D338" s="4">
        <v>2018</v>
      </c>
      <c r="E338" s="4">
        <v>45</v>
      </c>
      <c r="F338" s="4" t="s">
        <v>210</v>
      </c>
      <c r="G338" s="4" t="s">
        <v>33</v>
      </c>
      <c r="H338" s="4" t="s">
        <v>215</v>
      </c>
      <c r="I338" s="4">
        <v>1</v>
      </c>
      <c r="J338" t="str">
        <f>VLOOKUP(A338,'Município e Sexo'!$A$2:$I$11321,5,FALSE)</f>
        <v>JABOATAO DOS GUARARAPES</v>
      </c>
      <c r="K338" t="str">
        <f>VLOOKUP(A338,'Município e Sexo'!$A$2:$I$11321,7,FALSE)</f>
        <v>MASCULINO</v>
      </c>
    </row>
    <row r="339" spans="1:11" ht="15" customHeight="1" thickBot="1" x14ac:dyDescent="0.25">
      <c r="A339" t="str">
        <f>CONCATENATE(B339,C339,D339,G339,E339,I339)</f>
        <v>2412018HOMICIDIO481</v>
      </c>
      <c r="B339" s="4">
        <v>24</v>
      </c>
      <c r="C339" s="5">
        <v>1</v>
      </c>
      <c r="D339" s="4">
        <v>2018</v>
      </c>
      <c r="E339" s="4">
        <v>48</v>
      </c>
      <c r="F339" s="4" t="s">
        <v>210</v>
      </c>
      <c r="G339" s="4" t="s">
        <v>12</v>
      </c>
      <c r="H339" s="4" t="s">
        <v>211</v>
      </c>
      <c r="I339" s="4">
        <v>1</v>
      </c>
      <c r="J339" t="str">
        <f>VLOOKUP(A339,'Município e Sexo'!$A$2:$I$11321,5,FALSE)</f>
        <v>GAMELEIRA</v>
      </c>
      <c r="K339" t="str">
        <f>VLOOKUP(A339,'Município e Sexo'!$A$2:$I$11321,7,FALSE)</f>
        <v>MASCULINO</v>
      </c>
    </row>
    <row r="340" spans="1:11" ht="15" customHeight="1" thickBot="1" x14ac:dyDescent="0.25">
      <c r="A340" t="str">
        <f>CONCATENATE(B340,C340,D340,G340,E340,I340)</f>
        <v>2412018HOMICIDIO561</v>
      </c>
      <c r="B340" s="4">
        <v>24</v>
      </c>
      <c r="C340" s="5">
        <v>1</v>
      </c>
      <c r="D340" s="4">
        <v>2018</v>
      </c>
      <c r="E340" s="4">
        <v>56</v>
      </c>
      <c r="F340" s="4" t="s">
        <v>210</v>
      </c>
      <c r="G340" s="4" t="s">
        <v>12</v>
      </c>
      <c r="H340" s="4" t="s">
        <v>212</v>
      </c>
      <c r="I340" s="4">
        <v>1</v>
      </c>
      <c r="J340" t="str">
        <f>VLOOKUP(A340,'Município e Sexo'!$A$2:$I$11321,5,FALSE)</f>
        <v>VITORIA DE SANTO ANTAO</v>
      </c>
      <c r="K340" t="str">
        <f>VLOOKUP(A340,'Município e Sexo'!$A$2:$I$11321,7,FALSE)</f>
        <v>MASCULINO</v>
      </c>
    </row>
    <row r="341" spans="1:11" ht="15" customHeight="1" thickBot="1" x14ac:dyDescent="0.25">
      <c r="A341" t="str">
        <f>CONCATENATE(B341,C341,D341,G341,E341,I341)</f>
        <v>2412018HOMICIDIO171</v>
      </c>
      <c r="B341" s="4">
        <v>24</v>
      </c>
      <c r="C341" s="5">
        <v>1</v>
      </c>
      <c r="D341" s="4">
        <v>2018</v>
      </c>
      <c r="E341" s="4">
        <v>17</v>
      </c>
      <c r="F341" s="4" t="s">
        <v>210</v>
      </c>
      <c r="G341" s="4" t="s">
        <v>12</v>
      </c>
      <c r="H341" s="4" t="s">
        <v>211</v>
      </c>
      <c r="I341" s="4">
        <v>1</v>
      </c>
      <c r="J341" t="str">
        <f>VLOOKUP(A341,'Município e Sexo'!$A$2:$I$11321,5,FALSE)</f>
        <v>JABOATAO DOS GUARARAPES</v>
      </c>
      <c r="K341" t="str">
        <f>VLOOKUP(A341,'Município e Sexo'!$A$2:$I$11321,7,FALSE)</f>
        <v>MASCULINO</v>
      </c>
    </row>
    <row r="342" spans="1:11" ht="15" customHeight="1" thickBot="1" x14ac:dyDescent="0.25">
      <c r="A342" t="str">
        <f>CONCATENATE(B342,C342,D342,G342,E342,I342)</f>
        <v>2412018HOMICIDIO191</v>
      </c>
      <c r="B342" s="4">
        <v>24</v>
      </c>
      <c r="C342" s="5">
        <v>1</v>
      </c>
      <c r="D342" s="4">
        <v>2018</v>
      </c>
      <c r="E342" s="4">
        <v>19</v>
      </c>
      <c r="F342" s="4" t="s">
        <v>210</v>
      </c>
      <c r="G342" s="4" t="s">
        <v>12</v>
      </c>
      <c r="H342" s="4" t="s">
        <v>217</v>
      </c>
      <c r="I342" s="4">
        <v>1</v>
      </c>
      <c r="J342" t="str">
        <f>VLOOKUP(A342,'Município e Sexo'!$A$2:$I$11321,5,FALSE)</f>
        <v>POMBOS</v>
      </c>
      <c r="K342" t="str">
        <f>VLOOKUP(A342,'Município e Sexo'!$A$2:$I$11321,7,FALSE)</f>
        <v>MASCULINO</v>
      </c>
    </row>
    <row r="343" spans="1:11" ht="15" customHeight="1" thickBot="1" x14ac:dyDescent="0.25">
      <c r="A343" t="str">
        <f>CONCATENATE(B343,C343,D343,G343,E343,I343)</f>
        <v>2412018HOMICIDIO201</v>
      </c>
      <c r="B343" s="4">
        <v>24</v>
      </c>
      <c r="C343" s="5">
        <v>1</v>
      </c>
      <c r="D343" s="4">
        <v>2018</v>
      </c>
      <c r="E343" s="4">
        <v>20</v>
      </c>
      <c r="F343" s="4" t="s">
        <v>210</v>
      </c>
      <c r="G343" s="4" t="s">
        <v>12</v>
      </c>
      <c r="H343" s="4" t="s">
        <v>211</v>
      </c>
      <c r="I343" s="4">
        <v>1</v>
      </c>
      <c r="J343" t="str">
        <f>VLOOKUP(A343,'Município e Sexo'!$A$2:$I$11321,5,FALSE)</f>
        <v>CABO DE SANTO AGOSTINHO</v>
      </c>
      <c r="K343" t="str">
        <f>VLOOKUP(A343,'Município e Sexo'!$A$2:$I$11321,7,FALSE)</f>
        <v>MASCULINO</v>
      </c>
    </row>
    <row r="344" spans="1:11" ht="15" customHeight="1" thickBot="1" x14ac:dyDescent="0.25">
      <c r="A344" t="str">
        <f>CONCATENATE(B344,C344,D344,G344,E344,I344)</f>
        <v>2412018HOMICIDIO251</v>
      </c>
      <c r="B344" s="4">
        <v>24</v>
      </c>
      <c r="C344" s="5">
        <v>1</v>
      </c>
      <c r="D344" s="4">
        <v>2018</v>
      </c>
      <c r="E344" s="4">
        <v>25</v>
      </c>
      <c r="F344" s="4" t="s">
        <v>210</v>
      </c>
      <c r="G344" s="4" t="s">
        <v>12</v>
      </c>
      <c r="H344" s="4" t="s">
        <v>211</v>
      </c>
      <c r="I344" s="4">
        <v>1</v>
      </c>
      <c r="J344" t="str">
        <f>VLOOKUP(A344,'Município e Sexo'!$A$2:$I$11321,5,FALSE)</f>
        <v>JABOATAO DOS GUARARAPES</v>
      </c>
      <c r="K344" t="str">
        <f>VLOOKUP(A344,'Município e Sexo'!$A$2:$I$11321,7,FALSE)</f>
        <v>MASCULINO</v>
      </c>
    </row>
    <row r="345" spans="1:11" ht="15" customHeight="1" thickBot="1" x14ac:dyDescent="0.25">
      <c r="A345" t="str">
        <f>CONCATENATE(B345,C345,D345,G345,E345,I345)</f>
        <v>2412018HOMICIDIO271</v>
      </c>
      <c r="B345" s="4">
        <v>24</v>
      </c>
      <c r="C345" s="5">
        <v>1</v>
      </c>
      <c r="D345" s="4">
        <v>2018</v>
      </c>
      <c r="E345" s="4">
        <v>27</v>
      </c>
      <c r="F345" s="4" t="s">
        <v>210</v>
      </c>
      <c r="G345" s="4" t="s">
        <v>12</v>
      </c>
      <c r="H345" s="4" t="s">
        <v>212</v>
      </c>
      <c r="I345" s="4">
        <v>1</v>
      </c>
      <c r="J345" t="str">
        <f>VLOOKUP(A345,'Município e Sexo'!$A$2:$I$11321,5,FALSE)</f>
        <v>CALCADO</v>
      </c>
      <c r="K345" t="str">
        <f>VLOOKUP(A345,'Município e Sexo'!$A$2:$I$11321,7,FALSE)</f>
        <v>MASCULINO</v>
      </c>
    </row>
    <row r="346" spans="1:11" ht="15" customHeight="1" thickBot="1" x14ac:dyDescent="0.25">
      <c r="A346" t="str">
        <f>CONCATENATE(B346,C346,D346,G346,E346,I346)</f>
        <v>2412018HOMICIDIO291</v>
      </c>
      <c r="B346" s="4">
        <v>24</v>
      </c>
      <c r="C346" s="5">
        <v>1</v>
      </c>
      <c r="D346" s="4">
        <v>2018</v>
      </c>
      <c r="E346" s="4">
        <v>29</v>
      </c>
      <c r="F346" s="4" t="s">
        <v>210</v>
      </c>
      <c r="G346" s="4" t="s">
        <v>12</v>
      </c>
      <c r="H346" s="4" t="s">
        <v>211</v>
      </c>
      <c r="I346" s="4">
        <v>1</v>
      </c>
      <c r="J346" t="str">
        <f>VLOOKUP(A346,'Município e Sexo'!$A$2:$I$11321,5,FALSE)</f>
        <v>RECIFE</v>
      </c>
      <c r="K346" t="str">
        <f>VLOOKUP(A346,'Município e Sexo'!$A$2:$I$11321,7,FALSE)</f>
        <v>MASCULINO</v>
      </c>
    </row>
    <row r="347" spans="1:11" ht="15" customHeight="1" thickBot="1" x14ac:dyDescent="0.25">
      <c r="A347" t="str">
        <f>CONCATENATE(B347,C347,D347,G347,E347,I347)</f>
        <v>2412018HOMICIDIO321</v>
      </c>
      <c r="B347" s="4">
        <v>24</v>
      </c>
      <c r="C347" s="5">
        <v>1</v>
      </c>
      <c r="D347" s="4">
        <v>2018</v>
      </c>
      <c r="E347" s="4">
        <v>32</v>
      </c>
      <c r="F347" s="4" t="s">
        <v>210</v>
      </c>
      <c r="G347" s="4" t="s">
        <v>12</v>
      </c>
      <c r="H347" s="4" t="s">
        <v>212</v>
      </c>
      <c r="I347" s="4">
        <v>1</v>
      </c>
      <c r="J347" t="str">
        <f>VLOOKUP(A347,'Município e Sexo'!$A$2:$I$11321,5,FALSE)</f>
        <v>GAMELEIRA</v>
      </c>
      <c r="K347" t="str">
        <f>VLOOKUP(A347,'Município e Sexo'!$A$2:$I$11321,7,FALSE)</f>
        <v>MASCULINO</v>
      </c>
    </row>
    <row r="348" spans="1:11" ht="15" customHeight="1" thickBot="1" x14ac:dyDescent="0.25">
      <c r="A348" t="str">
        <f>CONCATENATE(B348,C348,D348,G348,E348,I348)</f>
        <v>2512018HOMICIDIO181</v>
      </c>
      <c r="B348" s="4">
        <v>25</v>
      </c>
      <c r="C348" s="5">
        <v>1</v>
      </c>
      <c r="D348" s="4">
        <v>2018</v>
      </c>
      <c r="E348" s="4">
        <v>18</v>
      </c>
      <c r="F348" s="4" t="s">
        <v>210</v>
      </c>
      <c r="G348" s="4" t="s">
        <v>12</v>
      </c>
      <c r="H348" s="4" t="s">
        <v>211</v>
      </c>
      <c r="I348" s="4">
        <v>1</v>
      </c>
      <c r="J348" t="str">
        <f>VLOOKUP(A348,'Município e Sexo'!$A$2:$I$11321,5,FALSE)</f>
        <v>PRIMAVERA</v>
      </c>
      <c r="K348" t="str">
        <f>VLOOKUP(A348,'Município e Sexo'!$A$2:$I$11321,7,FALSE)</f>
        <v>MASCULINO</v>
      </c>
    </row>
    <row r="349" spans="1:11" ht="15" customHeight="1" thickBot="1" x14ac:dyDescent="0.25">
      <c r="A349" t="str">
        <f>CONCATENATE(B349,C349,D349,G349,E349,I349)</f>
        <v>2512018HOMICIDIO341</v>
      </c>
      <c r="B349" s="4">
        <v>25</v>
      </c>
      <c r="C349" s="5">
        <v>1</v>
      </c>
      <c r="D349" s="4">
        <v>2018</v>
      </c>
      <c r="E349" s="4">
        <v>34</v>
      </c>
      <c r="F349" s="4" t="s">
        <v>210</v>
      </c>
      <c r="G349" s="4" t="s">
        <v>12</v>
      </c>
      <c r="H349" s="4" t="s">
        <v>211</v>
      </c>
      <c r="I349" s="4">
        <v>1</v>
      </c>
      <c r="J349" t="str">
        <f>VLOOKUP(A349,'Município e Sexo'!$A$2:$I$11321,5,FALSE)</f>
        <v>RECIFE</v>
      </c>
      <c r="K349" t="str">
        <f>VLOOKUP(A349,'Município e Sexo'!$A$2:$I$11321,7,FALSE)</f>
        <v>MASCULINO</v>
      </c>
    </row>
    <row r="350" spans="1:11" ht="15" customHeight="1" thickBot="1" x14ac:dyDescent="0.25">
      <c r="A350" t="str">
        <f>CONCATENATE(B350,C350,D350,G350,E350,I350)</f>
        <v>2512018HOMICIDIO291</v>
      </c>
      <c r="B350" s="4">
        <v>25</v>
      </c>
      <c r="C350" s="5">
        <v>1</v>
      </c>
      <c r="D350" s="4">
        <v>2018</v>
      </c>
      <c r="E350" s="4">
        <v>29</v>
      </c>
      <c r="F350" s="4" t="s">
        <v>210</v>
      </c>
      <c r="G350" s="4" t="s">
        <v>12</v>
      </c>
      <c r="H350" s="4" t="s">
        <v>211</v>
      </c>
      <c r="I350" s="4">
        <v>1</v>
      </c>
      <c r="J350" t="str">
        <f>VLOOKUP(A350,'Município e Sexo'!$A$2:$I$11321,5,FALSE)</f>
        <v>VITORIA DE SANTO ANTAO</v>
      </c>
      <c r="K350" t="str">
        <f>VLOOKUP(A350,'Município e Sexo'!$A$2:$I$11321,7,FALSE)</f>
        <v>MASCULINO</v>
      </c>
    </row>
    <row r="351" spans="1:11" ht="15" customHeight="1" thickBot="1" x14ac:dyDescent="0.25">
      <c r="A351" t="str">
        <f>CONCATENATE(B351,C351,D351,G351,E351,I351)</f>
        <v>2512018HOMICIDIO441</v>
      </c>
      <c r="B351" s="4">
        <v>25</v>
      </c>
      <c r="C351" s="5">
        <v>1</v>
      </c>
      <c r="D351" s="4">
        <v>2018</v>
      </c>
      <c r="E351" s="4">
        <v>44</v>
      </c>
      <c r="F351" s="4" t="s">
        <v>210</v>
      </c>
      <c r="G351" s="4" t="s">
        <v>12</v>
      </c>
      <c r="H351" s="4" t="s">
        <v>211</v>
      </c>
      <c r="I351" s="4">
        <v>1</v>
      </c>
      <c r="J351" t="str">
        <f>VLOOKUP(A351,'Município e Sexo'!$A$2:$I$11321,5,FALSE)</f>
        <v>PAULISTA</v>
      </c>
      <c r="K351" t="str">
        <f>VLOOKUP(A351,'Município e Sexo'!$A$2:$I$11321,7,FALSE)</f>
        <v>MASCULINO</v>
      </c>
    </row>
    <row r="352" spans="1:11" ht="15" customHeight="1" thickBot="1" x14ac:dyDescent="0.25">
      <c r="A352" t="str">
        <f>CONCATENATE(B352,C352,D352,G352,E352,I352)</f>
        <v>2512018HOMICIDIO481</v>
      </c>
      <c r="B352" s="4">
        <v>25</v>
      </c>
      <c r="C352" s="5">
        <v>1</v>
      </c>
      <c r="D352" s="4">
        <v>2018</v>
      </c>
      <c r="E352" s="4">
        <v>48</v>
      </c>
      <c r="F352" s="4" t="s">
        <v>210</v>
      </c>
      <c r="G352" s="4" t="s">
        <v>12</v>
      </c>
      <c r="H352" s="4" t="s">
        <v>212</v>
      </c>
      <c r="I352" s="4">
        <v>1</v>
      </c>
      <c r="J352" t="str">
        <f>VLOOKUP(A352,'Município e Sexo'!$A$2:$I$11321,5,FALSE)</f>
        <v>GARANHUNS</v>
      </c>
      <c r="K352" t="str">
        <f>VLOOKUP(A352,'Município e Sexo'!$A$2:$I$11321,7,FALSE)</f>
        <v>MASCULINO</v>
      </c>
    </row>
    <row r="353" spans="1:11" ht="15" customHeight="1" thickBot="1" x14ac:dyDescent="0.25">
      <c r="A353" t="str">
        <f>CONCATENATE(B353,C353,D353,G353,E353,I353)</f>
        <v>2512018HOMICIDIO171</v>
      </c>
      <c r="B353" s="4">
        <v>25</v>
      </c>
      <c r="C353" s="5">
        <v>1</v>
      </c>
      <c r="D353" s="4">
        <v>2018</v>
      </c>
      <c r="E353" s="4">
        <v>17</v>
      </c>
      <c r="F353" s="4" t="s">
        <v>210</v>
      </c>
      <c r="G353" s="4" t="s">
        <v>12</v>
      </c>
      <c r="H353" s="4" t="s">
        <v>211</v>
      </c>
      <c r="I353" s="4">
        <v>1</v>
      </c>
      <c r="J353" t="str">
        <f>VLOOKUP(A353,'Município e Sexo'!$A$2:$I$11321,5,FALSE)</f>
        <v>OLINDA</v>
      </c>
      <c r="K353" t="str">
        <f>VLOOKUP(A353,'Município e Sexo'!$A$2:$I$11321,7,FALSE)</f>
        <v>MASCULINO</v>
      </c>
    </row>
    <row r="354" spans="1:11" ht="15" customHeight="1" thickBot="1" x14ac:dyDescent="0.25">
      <c r="A354" t="str">
        <f>CONCATENATE(B354,C354,D354,G354,E354,I354)</f>
        <v>2512018HOMICIDIO171</v>
      </c>
      <c r="B354" s="4">
        <v>25</v>
      </c>
      <c r="C354" s="5">
        <v>1</v>
      </c>
      <c r="D354" s="4">
        <v>2018</v>
      </c>
      <c r="E354" s="4">
        <v>17</v>
      </c>
      <c r="F354" s="4" t="s">
        <v>210</v>
      </c>
      <c r="G354" s="4" t="s">
        <v>12</v>
      </c>
      <c r="H354" s="4" t="s">
        <v>212</v>
      </c>
      <c r="I354" s="4">
        <v>1</v>
      </c>
      <c r="J354" t="str">
        <f>VLOOKUP(A354,'Município e Sexo'!$A$2:$I$11321,5,FALSE)</f>
        <v>OLINDA</v>
      </c>
      <c r="K354" t="str">
        <f>VLOOKUP(A354,'Município e Sexo'!$A$2:$I$11321,7,FALSE)</f>
        <v>MASCULINO</v>
      </c>
    </row>
    <row r="355" spans="1:11" ht="15" customHeight="1" thickBot="1" x14ac:dyDescent="0.25">
      <c r="A355" t="str">
        <f>CONCATENATE(B355,C355,D355,G355,E355,I355)</f>
        <v>2512018HOMICIDIO191</v>
      </c>
      <c r="B355" s="4">
        <v>25</v>
      </c>
      <c r="C355" s="5">
        <v>1</v>
      </c>
      <c r="D355" s="4">
        <v>2018</v>
      </c>
      <c r="E355" s="4">
        <v>19</v>
      </c>
      <c r="F355" s="4" t="s">
        <v>210</v>
      </c>
      <c r="G355" s="4" t="s">
        <v>12</v>
      </c>
      <c r="H355" s="4" t="s">
        <v>211</v>
      </c>
      <c r="I355" s="4">
        <v>1</v>
      </c>
      <c r="J355" t="str">
        <f>VLOOKUP(A355,'Município e Sexo'!$A$2:$I$11321,5,FALSE)</f>
        <v>CABO DE SANTO AGOSTINHO</v>
      </c>
      <c r="K355" t="str">
        <f>VLOOKUP(A355,'Município e Sexo'!$A$2:$I$11321,7,FALSE)</f>
        <v>MASCULINO</v>
      </c>
    </row>
    <row r="356" spans="1:11" ht="15" customHeight="1" thickBot="1" x14ac:dyDescent="0.25">
      <c r="A356" t="str">
        <f>CONCATENATE(B356,C356,D356,G356,E356,I356)</f>
        <v>2512018HOMICIDIO231</v>
      </c>
      <c r="B356" s="4">
        <v>25</v>
      </c>
      <c r="C356" s="5">
        <v>1</v>
      </c>
      <c r="D356" s="4">
        <v>2018</v>
      </c>
      <c r="E356" s="4">
        <v>23</v>
      </c>
      <c r="F356" s="4" t="s">
        <v>210</v>
      </c>
      <c r="G356" s="4" t="s">
        <v>12</v>
      </c>
      <c r="H356" s="4" t="s">
        <v>211</v>
      </c>
      <c r="I356" s="4">
        <v>1</v>
      </c>
      <c r="J356" t="str">
        <f>VLOOKUP(A356,'Município e Sexo'!$A$2:$I$11321,5,FALSE)</f>
        <v>OLINDA</v>
      </c>
      <c r="K356" t="str">
        <f>VLOOKUP(A356,'Município e Sexo'!$A$2:$I$11321,7,FALSE)</f>
        <v>MASCULINO</v>
      </c>
    </row>
    <row r="357" spans="1:11" ht="15" customHeight="1" thickBot="1" x14ac:dyDescent="0.25">
      <c r="A357" t="str">
        <f>CONCATENATE(B357,C357,D357,G357,E357,I357)</f>
        <v>2512018HOMICIDIO281</v>
      </c>
      <c r="B357" s="4">
        <v>25</v>
      </c>
      <c r="C357" s="5">
        <v>1</v>
      </c>
      <c r="D357" s="4">
        <v>2018</v>
      </c>
      <c r="E357" s="4">
        <v>28</v>
      </c>
      <c r="F357" s="4" t="s">
        <v>210</v>
      </c>
      <c r="G357" s="4" t="s">
        <v>12</v>
      </c>
      <c r="H357" s="4" t="s">
        <v>212</v>
      </c>
      <c r="I357" s="4">
        <v>1</v>
      </c>
      <c r="J357" t="str">
        <f>VLOOKUP(A357,'Município e Sexo'!$A$2:$I$11321,5,FALSE)</f>
        <v>SANTA CRUZ DO CAPIBARIBE</v>
      </c>
      <c r="K357" t="str">
        <f>VLOOKUP(A357,'Município e Sexo'!$A$2:$I$11321,7,FALSE)</f>
        <v>MASCULINO</v>
      </c>
    </row>
    <row r="358" spans="1:11" ht="15" customHeight="1" thickBot="1" x14ac:dyDescent="0.25">
      <c r="A358" t="str">
        <f>CONCATENATE(B358,C358,D358,G358,E358,I358)</f>
        <v>2512018HOMICIDIO281</v>
      </c>
      <c r="B358" s="4">
        <v>25</v>
      </c>
      <c r="C358" s="5">
        <v>1</v>
      </c>
      <c r="D358" s="4">
        <v>2018</v>
      </c>
      <c r="E358" s="4">
        <v>28</v>
      </c>
      <c r="F358" s="4" t="s">
        <v>210</v>
      </c>
      <c r="G358" s="4" t="s">
        <v>12</v>
      </c>
      <c r="H358" s="4" t="s">
        <v>213</v>
      </c>
      <c r="I358" s="4">
        <v>1</v>
      </c>
      <c r="J358" t="str">
        <f>VLOOKUP(A358,'Município e Sexo'!$A$2:$I$11321,5,FALSE)</f>
        <v>SANTA CRUZ DO CAPIBARIBE</v>
      </c>
      <c r="K358" t="str">
        <f>VLOOKUP(A358,'Município e Sexo'!$A$2:$I$11321,7,FALSE)</f>
        <v>MASCULINO</v>
      </c>
    </row>
    <row r="359" spans="1:11" ht="15" customHeight="1" thickBot="1" x14ac:dyDescent="0.25">
      <c r="A359" t="str">
        <f>CONCATENATE(B359,C359,D359,G359,E359,I359)</f>
        <v>2512018HOMICIDIO371</v>
      </c>
      <c r="B359" s="4">
        <v>25</v>
      </c>
      <c r="C359" s="5">
        <v>1</v>
      </c>
      <c r="D359" s="4">
        <v>2018</v>
      </c>
      <c r="E359" s="4">
        <v>37</v>
      </c>
      <c r="F359" s="4" t="s">
        <v>214</v>
      </c>
      <c r="G359" s="4" t="s">
        <v>12</v>
      </c>
      <c r="H359" s="4" t="s">
        <v>211</v>
      </c>
      <c r="I359" s="4">
        <v>1</v>
      </c>
      <c r="J359" t="str">
        <f>VLOOKUP(A359,'Município e Sexo'!$A$2:$I$11321,5,FALSE)</f>
        <v>IPOJUCA</v>
      </c>
      <c r="K359" t="str">
        <f>VLOOKUP(A359,'Município e Sexo'!$A$2:$I$11321,7,FALSE)</f>
        <v>MASCULINO</v>
      </c>
    </row>
    <row r="360" spans="1:11" ht="15" customHeight="1" thickBot="1" x14ac:dyDescent="0.25">
      <c r="A360" t="str">
        <f>CONCATENATE(B360,C360,D360,G360,E360,I360)</f>
        <v>2512018HOMICIDIO1</v>
      </c>
      <c r="B360" s="4">
        <v>25</v>
      </c>
      <c r="C360" s="5">
        <v>1</v>
      </c>
      <c r="D360" s="4">
        <v>2018</v>
      </c>
      <c r="E360" s="4"/>
      <c r="F360" s="4" t="s">
        <v>214</v>
      </c>
      <c r="G360" s="4" t="s">
        <v>12</v>
      </c>
      <c r="H360" s="4" t="s">
        <v>212</v>
      </c>
      <c r="I360" s="4">
        <v>1</v>
      </c>
      <c r="J360" t="str">
        <f>VLOOKUP(A360,'Município e Sexo'!$A$2:$I$11321,5,FALSE)</f>
        <v>POMBOS</v>
      </c>
      <c r="K360" t="str">
        <f>VLOOKUP(A360,'Município e Sexo'!$A$2:$I$11321,7,FALSE)</f>
        <v>MASCULINO</v>
      </c>
    </row>
    <row r="361" spans="1:11" ht="15" customHeight="1" thickBot="1" x14ac:dyDescent="0.25">
      <c r="A361" t="str">
        <f>CONCATENATE(B361,C361,D361,G361,E361,I361)</f>
        <v>2612018HOMICIDIO381</v>
      </c>
      <c r="B361" s="4">
        <v>26</v>
      </c>
      <c r="C361" s="5">
        <v>1</v>
      </c>
      <c r="D361" s="4">
        <v>2018</v>
      </c>
      <c r="E361" s="4">
        <v>38</v>
      </c>
      <c r="F361" s="4" t="s">
        <v>210</v>
      </c>
      <c r="G361" s="4" t="s">
        <v>12</v>
      </c>
      <c r="H361" s="4" t="s">
        <v>211</v>
      </c>
      <c r="I361" s="4">
        <v>1</v>
      </c>
      <c r="J361" t="str">
        <f>VLOOKUP(A361,'Município e Sexo'!$A$2:$I$11321,5,FALSE)</f>
        <v>IGARASSU</v>
      </c>
      <c r="K361" t="str">
        <f>VLOOKUP(A361,'Município e Sexo'!$A$2:$I$11321,7,FALSE)</f>
        <v>MASCULINO</v>
      </c>
    </row>
    <row r="362" spans="1:11" ht="15" customHeight="1" thickBot="1" x14ac:dyDescent="0.25">
      <c r="A362" t="str">
        <f>CONCATENATE(B362,C362,D362,G362,E362,I362)</f>
        <v>2612018HOMICIDIO601</v>
      </c>
      <c r="B362" s="4">
        <v>26</v>
      </c>
      <c r="C362" s="5">
        <v>1</v>
      </c>
      <c r="D362" s="4">
        <v>2018</v>
      </c>
      <c r="E362" s="4">
        <v>60</v>
      </c>
      <c r="F362" s="4" t="s">
        <v>210</v>
      </c>
      <c r="G362" s="4" t="s">
        <v>12</v>
      </c>
      <c r="H362" s="4" t="s">
        <v>211</v>
      </c>
      <c r="I362" s="4">
        <v>1</v>
      </c>
      <c r="J362" t="str">
        <f>VLOOKUP(A362,'Município e Sexo'!$A$2:$I$11321,5,FALSE)</f>
        <v>LAGOA DO CARRO</v>
      </c>
      <c r="K362" t="str">
        <f>VLOOKUP(A362,'Município e Sexo'!$A$2:$I$11321,7,FALSE)</f>
        <v>MASCULINO</v>
      </c>
    </row>
    <row r="363" spans="1:11" ht="15" customHeight="1" thickBot="1" x14ac:dyDescent="0.25">
      <c r="A363" t="str">
        <f>CONCATENATE(B363,C363,D363,G363,E363,I363)</f>
        <v>2612018HOMICIDIO271</v>
      </c>
      <c r="B363" s="4">
        <v>26</v>
      </c>
      <c r="C363" s="5">
        <v>1</v>
      </c>
      <c r="D363" s="4">
        <v>2018</v>
      </c>
      <c r="E363" s="4">
        <v>27</v>
      </c>
      <c r="F363" s="4" t="s">
        <v>210</v>
      </c>
      <c r="G363" s="4" t="s">
        <v>12</v>
      </c>
      <c r="H363" s="4" t="s">
        <v>211</v>
      </c>
      <c r="I363" s="4">
        <v>1</v>
      </c>
      <c r="J363" t="str">
        <f>VLOOKUP(A363,'Município e Sexo'!$A$2:$I$11321,5,FALSE)</f>
        <v>RECIFE</v>
      </c>
      <c r="K363" t="str">
        <f>VLOOKUP(A363,'Município e Sexo'!$A$2:$I$11321,7,FALSE)</f>
        <v>MASCULINO</v>
      </c>
    </row>
    <row r="364" spans="1:11" ht="15" customHeight="1" thickBot="1" x14ac:dyDescent="0.25">
      <c r="A364" t="str">
        <f>CONCATENATE(B364,C364,D364,G364,E364,I364)</f>
        <v>2612018HOMICIDIO611</v>
      </c>
      <c r="B364" s="4">
        <v>26</v>
      </c>
      <c r="C364" s="5">
        <v>1</v>
      </c>
      <c r="D364" s="4">
        <v>2018</v>
      </c>
      <c r="E364" s="4">
        <v>61</v>
      </c>
      <c r="F364" s="4" t="s">
        <v>210</v>
      </c>
      <c r="G364" s="4" t="s">
        <v>12</v>
      </c>
      <c r="H364" s="4" t="s">
        <v>213</v>
      </c>
      <c r="I364" s="4">
        <v>1</v>
      </c>
      <c r="J364" t="str">
        <f>VLOOKUP(A364,'Município e Sexo'!$A$2:$I$11321,5,FALSE)</f>
        <v>CATENDE</v>
      </c>
      <c r="K364" t="str">
        <f>VLOOKUP(A364,'Município e Sexo'!$A$2:$I$11321,7,FALSE)</f>
        <v>MASCULINO</v>
      </c>
    </row>
    <row r="365" spans="1:11" ht="15" customHeight="1" thickBot="1" x14ac:dyDescent="0.25">
      <c r="A365" t="str">
        <f>CONCATENATE(B365,C365,D365,G365,E365,I365)</f>
        <v>2612018HOMICIDIO181</v>
      </c>
      <c r="B365" s="4">
        <v>26</v>
      </c>
      <c r="C365" s="5">
        <v>1</v>
      </c>
      <c r="D365" s="4">
        <v>2018</v>
      </c>
      <c r="E365" s="4">
        <v>18</v>
      </c>
      <c r="F365" s="4" t="s">
        <v>210</v>
      </c>
      <c r="G365" s="4" t="s">
        <v>12</v>
      </c>
      <c r="H365" s="4" t="s">
        <v>212</v>
      </c>
      <c r="I365" s="4">
        <v>1</v>
      </c>
      <c r="J365" t="str">
        <f>VLOOKUP(A365,'Município e Sexo'!$A$2:$I$11321,5,FALSE)</f>
        <v>MORENO</v>
      </c>
      <c r="K365" t="str">
        <f>VLOOKUP(A365,'Município e Sexo'!$A$2:$I$11321,7,FALSE)</f>
        <v>MASCULINO</v>
      </c>
    </row>
    <row r="366" spans="1:11" ht="15" customHeight="1" thickBot="1" x14ac:dyDescent="0.25">
      <c r="A366" t="str">
        <f>CONCATENATE(B366,C366,D366,G366,E366,I366)</f>
        <v>2612018HOMICIDIO211</v>
      </c>
      <c r="B366" s="4">
        <v>26</v>
      </c>
      <c r="C366" s="5">
        <v>1</v>
      </c>
      <c r="D366" s="4">
        <v>2018</v>
      </c>
      <c r="E366" s="4">
        <v>21</v>
      </c>
      <c r="F366" s="4" t="s">
        <v>210</v>
      </c>
      <c r="G366" s="4" t="s">
        <v>12</v>
      </c>
      <c r="H366" s="4" t="s">
        <v>212</v>
      </c>
      <c r="I366" s="4">
        <v>1</v>
      </c>
      <c r="J366" t="str">
        <f>VLOOKUP(A366,'Município e Sexo'!$A$2:$I$11321,5,FALSE)</f>
        <v>FEIRA NOVA</v>
      </c>
      <c r="K366" t="str">
        <f>VLOOKUP(A366,'Município e Sexo'!$A$2:$I$11321,7,FALSE)</f>
        <v>MASCULINO</v>
      </c>
    </row>
    <row r="367" spans="1:11" ht="15" customHeight="1" thickBot="1" x14ac:dyDescent="0.25">
      <c r="A367" t="str">
        <f>CONCATENATE(B367,C367,D367,G367,E367,I367)</f>
        <v>2612018HOMICIDIO221</v>
      </c>
      <c r="B367" s="4">
        <v>26</v>
      </c>
      <c r="C367" s="5">
        <v>1</v>
      </c>
      <c r="D367" s="4">
        <v>2018</v>
      </c>
      <c r="E367" s="4">
        <v>22</v>
      </c>
      <c r="F367" s="4" t="s">
        <v>210</v>
      </c>
      <c r="G367" s="4" t="s">
        <v>12</v>
      </c>
      <c r="H367" s="4" t="s">
        <v>211</v>
      </c>
      <c r="I367" s="4">
        <v>1</v>
      </c>
      <c r="J367" t="str">
        <f>VLOOKUP(A367,'Município e Sexo'!$A$2:$I$11321,5,FALSE)</f>
        <v>BREJO DA MADRE DE DEUS</v>
      </c>
      <c r="K367" t="str">
        <f>VLOOKUP(A367,'Município e Sexo'!$A$2:$I$11321,7,FALSE)</f>
        <v>MASCULINO</v>
      </c>
    </row>
    <row r="368" spans="1:11" ht="15" customHeight="1" thickBot="1" x14ac:dyDescent="0.25">
      <c r="A368" t="str">
        <f>CONCATENATE(B368,C368,D368,G368,E368,I368)</f>
        <v>2612018HOMICIDIO231</v>
      </c>
      <c r="B368" s="4">
        <v>26</v>
      </c>
      <c r="C368" s="5">
        <v>1</v>
      </c>
      <c r="D368" s="4">
        <v>2018</v>
      </c>
      <c r="E368" s="4">
        <v>23</v>
      </c>
      <c r="F368" s="4" t="s">
        <v>210</v>
      </c>
      <c r="G368" s="4" t="s">
        <v>12</v>
      </c>
      <c r="H368" s="4" t="s">
        <v>211</v>
      </c>
      <c r="I368" s="4">
        <v>1</v>
      </c>
      <c r="J368" t="str">
        <f>VLOOKUP(A368,'Município e Sexo'!$A$2:$I$11321,5,FALSE)</f>
        <v>CAMARAGIBE</v>
      </c>
      <c r="K368" t="str">
        <f>VLOOKUP(A368,'Município e Sexo'!$A$2:$I$11321,7,FALSE)</f>
        <v>MASCULINO</v>
      </c>
    </row>
    <row r="369" spans="1:11" ht="15" customHeight="1" thickBot="1" x14ac:dyDescent="0.25">
      <c r="A369" t="str">
        <f>CONCATENATE(B369,C369,D369,G369,E369,I369)</f>
        <v>2612018HOMICIDIO261</v>
      </c>
      <c r="B369" s="4">
        <v>26</v>
      </c>
      <c r="C369" s="5">
        <v>1</v>
      </c>
      <c r="D369" s="4">
        <v>2018</v>
      </c>
      <c r="E369" s="4">
        <v>26</v>
      </c>
      <c r="F369" s="4" t="s">
        <v>210</v>
      </c>
      <c r="G369" s="4" t="s">
        <v>12</v>
      </c>
      <c r="H369" s="4" t="s">
        <v>211</v>
      </c>
      <c r="I369" s="4">
        <v>1</v>
      </c>
      <c r="J369" t="str">
        <f>VLOOKUP(A369,'Município e Sexo'!$A$2:$I$11321,5,FALSE)</f>
        <v>PETROLINA</v>
      </c>
      <c r="K369" t="str">
        <f>VLOOKUP(A369,'Município e Sexo'!$A$2:$I$11321,7,FALSE)</f>
        <v>MASCULINO</v>
      </c>
    </row>
    <row r="370" spans="1:11" ht="15" customHeight="1" thickBot="1" x14ac:dyDescent="0.25">
      <c r="A370" t="str">
        <f>CONCATENATE(B370,C370,D370,G370,E370,I370)</f>
        <v>2612018HOMICIDIO291</v>
      </c>
      <c r="B370" s="4">
        <v>26</v>
      </c>
      <c r="C370" s="5">
        <v>1</v>
      </c>
      <c r="D370" s="4">
        <v>2018</v>
      </c>
      <c r="E370" s="4">
        <v>29</v>
      </c>
      <c r="F370" s="4" t="s">
        <v>210</v>
      </c>
      <c r="G370" s="4" t="s">
        <v>12</v>
      </c>
      <c r="H370" s="4" t="s">
        <v>212</v>
      </c>
      <c r="I370" s="4">
        <v>1</v>
      </c>
      <c r="J370" t="str">
        <f>VLOOKUP(A370,'Município e Sexo'!$A$2:$I$11321,5,FALSE)</f>
        <v>BELO JARDIM</v>
      </c>
      <c r="K370" t="str">
        <f>VLOOKUP(A370,'Município e Sexo'!$A$2:$I$11321,7,FALSE)</f>
        <v>MASCULINO</v>
      </c>
    </row>
    <row r="371" spans="1:11" ht="15" customHeight="1" thickBot="1" x14ac:dyDescent="0.25">
      <c r="A371" t="str">
        <f>CONCATENATE(B371,C371,D371,G371,E371,I371)</f>
        <v>2612018HOMICIDIO411</v>
      </c>
      <c r="B371" s="4">
        <v>26</v>
      </c>
      <c r="C371" s="5">
        <v>1</v>
      </c>
      <c r="D371" s="4">
        <v>2018</v>
      </c>
      <c r="E371" s="4">
        <v>41</v>
      </c>
      <c r="F371" s="4" t="s">
        <v>210</v>
      </c>
      <c r="G371" s="4" t="s">
        <v>12</v>
      </c>
      <c r="H371" s="4" t="s">
        <v>213</v>
      </c>
      <c r="I371" s="4">
        <v>1</v>
      </c>
      <c r="J371" t="str">
        <f>VLOOKUP(A371,'Município e Sexo'!$A$2:$I$11321,5,FALSE)</f>
        <v>RECIFE</v>
      </c>
      <c r="K371" t="str">
        <f>VLOOKUP(A371,'Município e Sexo'!$A$2:$I$11321,7,FALSE)</f>
        <v>MASCULINO</v>
      </c>
    </row>
    <row r="372" spans="1:11" ht="15" customHeight="1" thickBot="1" x14ac:dyDescent="0.25">
      <c r="A372" t="str">
        <f>CONCATENATE(B372,C372,D372,G372,E372,I372)</f>
        <v>2612018HOMICIDIO191</v>
      </c>
      <c r="B372" s="4">
        <v>26</v>
      </c>
      <c r="C372" s="5">
        <v>1</v>
      </c>
      <c r="D372" s="4">
        <v>2018</v>
      </c>
      <c r="E372" s="4">
        <v>19</v>
      </c>
      <c r="F372" s="4" t="s">
        <v>210</v>
      </c>
      <c r="G372" s="4" t="s">
        <v>12</v>
      </c>
      <c r="H372" s="4" t="s">
        <v>211</v>
      </c>
      <c r="I372" s="4">
        <v>1</v>
      </c>
      <c r="J372" t="str">
        <f>VLOOKUP(A372,'Município e Sexo'!$A$2:$I$11321,5,FALSE)</f>
        <v>AGUA PRETA</v>
      </c>
      <c r="K372" t="str">
        <f>VLOOKUP(A372,'Município e Sexo'!$A$2:$I$11321,7,FALSE)</f>
        <v>MASCULINO</v>
      </c>
    </row>
    <row r="373" spans="1:11" ht="15" customHeight="1" thickBot="1" x14ac:dyDescent="0.25">
      <c r="A373" t="str">
        <f>CONCATENATE(B373,C373,D373,G373,E373,I373)</f>
        <v>2612018HOMICIDIO271</v>
      </c>
      <c r="B373" s="4">
        <v>26</v>
      </c>
      <c r="C373" s="5">
        <v>1</v>
      </c>
      <c r="D373" s="4">
        <v>2018</v>
      </c>
      <c r="E373" s="4">
        <v>27</v>
      </c>
      <c r="F373" s="4" t="s">
        <v>210</v>
      </c>
      <c r="G373" s="4" t="s">
        <v>12</v>
      </c>
      <c r="H373" s="4" t="s">
        <v>211</v>
      </c>
      <c r="I373" s="4">
        <v>1</v>
      </c>
      <c r="J373" t="str">
        <f>VLOOKUP(A373,'Município e Sexo'!$A$2:$I$11321,5,FALSE)</f>
        <v>RECIFE</v>
      </c>
      <c r="K373" t="str">
        <f>VLOOKUP(A373,'Município e Sexo'!$A$2:$I$11321,7,FALSE)</f>
        <v>MASCULINO</v>
      </c>
    </row>
    <row r="374" spans="1:11" ht="15" customHeight="1" thickBot="1" x14ac:dyDescent="0.25">
      <c r="A374" t="str">
        <f>CONCATENATE(B374,C374,D374,G374,E374,"2")</f>
        <v>2712018HOMICIDIO262</v>
      </c>
      <c r="B374" s="4">
        <v>27</v>
      </c>
      <c r="C374" s="5">
        <v>1</v>
      </c>
      <c r="D374" s="4">
        <v>2018</v>
      </c>
      <c r="E374" s="4">
        <v>26</v>
      </c>
      <c r="F374" s="4" t="s">
        <v>210</v>
      </c>
      <c r="G374" s="4" t="s">
        <v>12</v>
      </c>
      <c r="H374" s="4" t="s">
        <v>211</v>
      </c>
      <c r="I374" s="4">
        <v>1</v>
      </c>
      <c r="J374" t="str">
        <f>VLOOKUP(A374,'Município e Sexo'!$A$2:$I$11321,5,FALSE)</f>
        <v>RECIFE</v>
      </c>
      <c r="K374" t="str">
        <f>VLOOKUP(A374,'Município e Sexo'!$A$2:$I$11321,7,FALSE)</f>
        <v>MASCULINO</v>
      </c>
    </row>
    <row r="375" spans="1:11" ht="15" customHeight="1" thickBot="1" x14ac:dyDescent="0.25">
      <c r="A375" t="str">
        <f>CONCATENATE(B375,C375,D375,G375,E375,I375)</f>
        <v>2712018HOMICIDIO171</v>
      </c>
      <c r="B375" s="4">
        <v>27</v>
      </c>
      <c r="C375" s="5">
        <v>1</v>
      </c>
      <c r="D375" s="4">
        <v>2018</v>
      </c>
      <c r="E375" s="4">
        <v>17</v>
      </c>
      <c r="F375" s="4" t="s">
        <v>210</v>
      </c>
      <c r="G375" s="4" t="s">
        <v>12</v>
      </c>
      <c r="H375" s="4" t="s">
        <v>211</v>
      </c>
      <c r="I375" s="4">
        <v>1</v>
      </c>
      <c r="J375" t="str">
        <f>VLOOKUP(A375,'Município e Sexo'!$A$2:$I$11321,5,FALSE)</f>
        <v>BEZERROS</v>
      </c>
      <c r="K375" t="str">
        <f>VLOOKUP(A375,'Município e Sexo'!$A$2:$I$11321,7,FALSE)</f>
        <v>MASCULINO</v>
      </c>
    </row>
    <row r="376" spans="1:11" ht="15" customHeight="1" thickBot="1" x14ac:dyDescent="0.25">
      <c r="A376" t="str">
        <f>CONCATENATE(B376,C376,D376,G376,E376,I376)</f>
        <v>2712018HOMICIDIO221</v>
      </c>
      <c r="B376" s="4">
        <v>27</v>
      </c>
      <c r="C376" s="5">
        <v>1</v>
      </c>
      <c r="D376" s="4">
        <v>2018</v>
      </c>
      <c r="E376" s="4">
        <v>22</v>
      </c>
      <c r="F376" s="4" t="s">
        <v>210</v>
      </c>
      <c r="G376" s="4" t="s">
        <v>12</v>
      </c>
      <c r="H376" s="4" t="s">
        <v>212</v>
      </c>
      <c r="I376" s="4">
        <v>1</v>
      </c>
      <c r="J376" t="str">
        <f>VLOOKUP(A376,'Município e Sexo'!$A$2:$I$11321,5,FALSE)</f>
        <v>CANHOTINHO</v>
      </c>
      <c r="K376" t="str">
        <f>VLOOKUP(A376,'Município e Sexo'!$A$2:$I$11321,7,FALSE)</f>
        <v>MASCULINO</v>
      </c>
    </row>
    <row r="377" spans="1:11" ht="15" customHeight="1" thickBot="1" x14ac:dyDescent="0.25">
      <c r="A377" t="str">
        <f>CONCATENATE(B377,C377,D377,G377,E377,I377)</f>
        <v>2712018HOMICIDIO251</v>
      </c>
      <c r="B377" s="4">
        <v>27</v>
      </c>
      <c r="C377" s="5">
        <v>1</v>
      </c>
      <c r="D377" s="4">
        <v>2018</v>
      </c>
      <c r="E377" s="4">
        <v>25</v>
      </c>
      <c r="F377" s="4" t="s">
        <v>210</v>
      </c>
      <c r="G377" s="4" t="s">
        <v>12</v>
      </c>
      <c r="H377" s="4" t="s">
        <v>211</v>
      </c>
      <c r="I377" s="4">
        <v>1</v>
      </c>
      <c r="J377" t="str">
        <f>VLOOKUP(A377,'Município e Sexo'!$A$2:$I$11321,5,FALSE)</f>
        <v>CARUARU</v>
      </c>
      <c r="K377" t="str">
        <f>VLOOKUP(A377,'Município e Sexo'!$A$2:$I$11321,7,FALSE)</f>
        <v>MASCULINO</v>
      </c>
    </row>
    <row r="378" spans="1:11" ht="15" customHeight="1" thickBot="1" x14ac:dyDescent="0.25">
      <c r="A378" t="str">
        <f>CONCATENATE(B378,C378,D378,G378,E378,I378)</f>
        <v>2712018HOMICIDIO341</v>
      </c>
      <c r="B378" s="4">
        <v>27</v>
      </c>
      <c r="C378" s="5">
        <v>1</v>
      </c>
      <c r="D378" s="4">
        <v>2018</v>
      </c>
      <c r="E378" s="4">
        <v>34</v>
      </c>
      <c r="F378" s="4" t="s">
        <v>210</v>
      </c>
      <c r="G378" s="4" t="s">
        <v>12</v>
      </c>
      <c r="H378" s="4" t="s">
        <v>212</v>
      </c>
      <c r="I378" s="4">
        <v>1</v>
      </c>
      <c r="J378" t="str">
        <f>VLOOKUP(A378,'Município e Sexo'!$A$2:$I$11321,5,FALSE)</f>
        <v>BARREIROS</v>
      </c>
      <c r="K378" t="str">
        <f>VLOOKUP(A378,'Município e Sexo'!$A$2:$I$11321,7,FALSE)</f>
        <v>MASCULINO</v>
      </c>
    </row>
    <row r="379" spans="1:11" ht="15" customHeight="1" thickBot="1" x14ac:dyDescent="0.25">
      <c r="A379" t="str">
        <f>CONCATENATE(B379,C379,D379,G379,E379,I379)</f>
        <v>2712018HOMICIDIO191</v>
      </c>
      <c r="B379" s="4">
        <v>27</v>
      </c>
      <c r="C379" s="5">
        <v>1</v>
      </c>
      <c r="D379" s="4">
        <v>2018</v>
      </c>
      <c r="E379" s="4">
        <v>19</v>
      </c>
      <c r="F379" s="4" t="s">
        <v>210</v>
      </c>
      <c r="G379" s="4" t="s">
        <v>12</v>
      </c>
      <c r="H379" s="4" t="s">
        <v>218</v>
      </c>
      <c r="I379" s="4">
        <v>1</v>
      </c>
      <c r="J379" t="str">
        <f>VLOOKUP(A379,'Município e Sexo'!$A$2:$I$11321,5,FALSE)</f>
        <v>GRAVATA</v>
      </c>
      <c r="K379" t="str">
        <f>VLOOKUP(A379,'Município e Sexo'!$A$2:$I$11321,7,FALSE)</f>
        <v>MASCULINO</v>
      </c>
    </row>
    <row r="380" spans="1:11" ht="15" customHeight="1" thickBot="1" x14ac:dyDescent="0.25">
      <c r="A380" t="str">
        <f>CONCATENATE(B380,C380,D380,G380,E380,I380)</f>
        <v>2712018HOMICIDIO191</v>
      </c>
      <c r="B380" s="4">
        <v>27</v>
      </c>
      <c r="C380" s="5">
        <v>1</v>
      </c>
      <c r="D380" s="4">
        <v>2018</v>
      </c>
      <c r="E380" s="4">
        <v>19</v>
      </c>
      <c r="F380" s="4" t="s">
        <v>210</v>
      </c>
      <c r="G380" s="4" t="s">
        <v>12</v>
      </c>
      <c r="H380" s="4" t="s">
        <v>211</v>
      </c>
      <c r="I380" s="4">
        <v>1</v>
      </c>
      <c r="J380" t="str">
        <f>VLOOKUP(A380,'Município e Sexo'!$A$2:$I$11321,5,FALSE)</f>
        <v>GRAVATA</v>
      </c>
      <c r="K380" t="str">
        <f>VLOOKUP(A380,'Município e Sexo'!$A$2:$I$11321,7,FALSE)</f>
        <v>MASCULINO</v>
      </c>
    </row>
    <row r="381" spans="1:11" ht="15" customHeight="1" thickBot="1" x14ac:dyDescent="0.25">
      <c r="A381" t="str">
        <f>CONCATENATE(B381,C381,D381,G381,E381,I381)</f>
        <v>2712018HOMICIDIO201</v>
      </c>
      <c r="B381" s="4">
        <v>27</v>
      </c>
      <c r="C381" s="5">
        <v>1</v>
      </c>
      <c r="D381" s="4">
        <v>2018</v>
      </c>
      <c r="E381" s="4">
        <v>20</v>
      </c>
      <c r="F381" s="4" t="s">
        <v>210</v>
      </c>
      <c r="G381" s="4" t="s">
        <v>12</v>
      </c>
      <c r="H381" s="4" t="s">
        <v>212</v>
      </c>
      <c r="I381" s="4">
        <v>1</v>
      </c>
      <c r="J381" t="str">
        <f>VLOOKUP(A381,'Município e Sexo'!$A$2:$I$11321,5,FALSE)</f>
        <v>JABOATAO DOS GUARARAPES</v>
      </c>
      <c r="K381" t="str">
        <f>VLOOKUP(A381,'Município e Sexo'!$A$2:$I$11321,7,FALSE)</f>
        <v>MASCULINO</v>
      </c>
    </row>
    <row r="382" spans="1:11" ht="15" customHeight="1" thickBot="1" x14ac:dyDescent="0.25">
      <c r="A382" t="str">
        <f>CONCATENATE(B382,C382,D382,G382,E382,I382)</f>
        <v>2712018HOMICIDIO211</v>
      </c>
      <c r="B382" s="4">
        <v>27</v>
      </c>
      <c r="C382" s="5">
        <v>1</v>
      </c>
      <c r="D382" s="4">
        <v>2018</v>
      </c>
      <c r="E382" s="4">
        <v>21</v>
      </c>
      <c r="F382" s="4" t="s">
        <v>210</v>
      </c>
      <c r="G382" s="4" t="s">
        <v>12</v>
      </c>
      <c r="H382" s="4" t="s">
        <v>212</v>
      </c>
      <c r="I382" s="4">
        <v>1</v>
      </c>
      <c r="J382" t="str">
        <f>VLOOKUP(A382,'Município e Sexo'!$A$2:$I$11321,5,FALSE)</f>
        <v>PAULISTA</v>
      </c>
      <c r="K382" t="str">
        <f>VLOOKUP(A382,'Município e Sexo'!$A$2:$I$11321,7,FALSE)</f>
        <v>MASCULINO</v>
      </c>
    </row>
    <row r="383" spans="1:11" ht="15" customHeight="1" thickBot="1" x14ac:dyDescent="0.25">
      <c r="A383" t="str">
        <f>CONCATENATE(B383,C383,D383,G383,E383,"2")</f>
        <v>2712018HOMICIDIO262</v>
      </c>
      <c r="B383" s="4">
        <v>27</v>
      </c>
      <c r="C383" s="5">
        <v>1</v>
      </c>
      <c r="D383" s="4">
        <v>2018</v>
      </c>
      <c r="E383" s="4">
        <v>26</v>
      </c>
      <c r="F383" s="4" t="s">
        <v>210</v>
      </c>
      <c r="G383" s="4" t="s">
        <v>12</v>
      </c>
      <c r="H383" s="4" t="s">
        <v>211</v>
      </c>
      <c r="I383" s="4">
        <v>1</v>
      </c>
      <c r="J383" t="str">
        <f>VLOOKUP(A383,'Município e Sexo'!$A$2:$I$11321,5,FALSE)</f>
        <v>RECIFE</v>
      </c>
      <c r="K383" t="str">
        <f>VLOOKUP(A383,'Município e Sexo'!$A$2:$I$11321,7,FALSE)</f>
        <v>MASCULINO</v>
      </c>
    </row>
    <row r="384" spans="1:11" ht="15" customHeight="1" thickBot="1" x14ac:dyDescent="0.25">
      <c r="A384" t="str">
        <f>CONCATENATE(B384,C384,D384,G384,E384,I384)</f>
        <v>2712018HOMICIDIO271</v>
      </c>
      <c r="B384" s="4">
        <v>27</v>
      </c>
      <c r="C384" s="5">
        <v>1</v>
      </c>
      <c r="D384" s="4">
        <v>2018</v>
      </c>
      <c r="E384" s="4">
        <v>27</v>
      </c>
      <c r="F384" s="4" t="s">
        <v>210</v>
      </c>
      <c r="G384" s="4" t="s">
        <v>12</v>
      </c>
      <c r="H384" s="4" t="s">
        <v>212</v>
      </c>
      <c r="I384" s="4">
        <v>1</v>
      </c>
      <c r="J384" t="str">
        <f>VLOOKUP(A384,'Município e Sexo'!$A$2:$I$11321,5,FALSE)</f>
        <v>VENTUROSA</v>
      </c>
      <c r="K384" t="str">
        <f>VLOOKUP(A384,'Município e Sexo'!$A$2:$I$11321,7,FALSE)</f>
        <v>MASCULINO</v>
      </c>
    </row>
    <row r="385" spans="1:11" ht="15" customHeight="1" thickBot="1" x14ac:dyDescent="0.25">
      <c r="A385" t="str">
        <f>CONCATENATE(B385,C385,D385,G385,E385,I385)</f>
        <v>2712018HOMICIDIO291</v>
      </c>
      <c r="B385" s="4">
        <v>27</v>
      </c>
      <c r="C385" s="5">
        <v>1</v>
      </c>
      <c r="D385" s="4">
        <v>2018</v>
      </c>
      <c r="E385" s="4">
        <v>29</v>
      </c>
      <c r="F385" s="4" t="s">
        <v>210</v>
      </c>
      <c r="G385" s="4" t="s">
        <v>12</v>
      </c>
      <c r="H385" s="4" t="s">
        <v>211</v>
      </c>
      <c r="I385" s="4">
        <v>1</v>
      </c>
      <c r="J385" t="str">
        <f>VLOOKUP(A385,'Município e Sexo'!$A$2:$I$11321,5,FALSE)</f>
        <v>MORENO</v>
      </c>
      <c r="K385" t="str">
        <f>VLOOKUP(A385,'Município e Sexo'!$A$2:$I$11321,7,FALSE)</f>
        <v>MASCULINO</v>
      </c>
    </row>
    <row r="386" spans="1:11" ht="15" customHeight="1" thickBot="1" x14ac:dyDescent="0.25">
      <c r="A386" t="str">
        <f>CONCATENATE(B386,C386,D386,G386,E386,I386)</f>
        <v>2712018HOMICIDIO291</v>
      </c>
      <c r="B386" s="4">
        <v>27</v>
      </c>
      <c r="C386" s="5">
        <v>1</v>
      </c>
      <c r="D386" s="4">
        <v>2018</v>
      </c>
      <c r="E386" s="4">
        <v>29</v>
      </c>
      <c r="F386" s="4" t="s">
        <v>210</v>
      </c>
      <c r="G386" s="4" t="s">
        <v>12</v>
      </c>
      <c r="H386" s="4" t="s">
        <v>211</v>
      </c>
      <c r="I386" s="4">
        <v>1</v>
      </c>
      <c r="J386" t="str">
        <f>VLOOKUP(A386,'Município e Sexo'!$A$2:$I$11321,5,FALSE)</f>
        <v>MORENO</v>
      </c>
      <c r="K386" t="str">
        <f>VLOOKUP(A386,'Município e Sexo'!$A$2:$I$11321,7,FALSE)</f>
        <v>MASCULINO</v>
      </c>
    </row>
    <row r="387" spans="1:11" ht="15" customHeight="1" thickBot="1" x14ac:dyDescent="0.25">
      <c r="A387" t="str">
        <f>CONCATENATE(B387,C387,D387,G387,E387,I387)</f>
        <v>2712018HOMICIDIO451</v>
      </c>
      <c r="B387" s="4">
        <v>27</v>
      </c>
      <c r="C387" s="5">
        <v>1</v>
      </c>
      <c r="D387" s="4">
        <v>2018</v>
      </c>
      <c r="E387" s="4">
        <v>45</v>
      </c>
      <c r="F387" s="4" t="s">
        <v>210</v>
      </c>
      <c r="G387" s="4" t="s">
        <v>12</v>
      </c>
      <c r="H387" s="4" t="s">
        <v>211</v>
      </c>
      <c r="I387" s="4">
        <v>1</v>
      </c>
      <c r="J387" t="str">
        <f>VLOOKUP(A387,'Município e Sexo'!$A$2:$I$11321,5,FALSE)</f>
        <v>IGARASSU</v>
      </c>
      <c r="K387" t="str">
        <f>VLOOKUP(A387,'Município e Sexo'!$A$2:$I$11321,7,FALSE)</f>
        <v>MASCULINO</v>
      </c>
    </row>
    <row r="388" spans="1:11" ht="15" customHeight="1" thickBot="1" x14ac:dyDescent="0.25">
      <c r="A388" t="str">
        <f>CONCATENATE(B388,C388,D388,G388,E388,I388)</f>
        <v>2712018HOMICIDIO461</v>
      </c>
      <c r="B388" s="4">
        <v>27</v>
      </c>
      <c r="C388" s="5">
        <v>1</v>
      </c>
      <c r="D388" s="4">
        <v>2018</v>
      </c>
      <c r="E388" s="4">
        <v>46</v>
      </c>
      <c r="F388" s="4" t="s">
        <v>210</v>
      </c>
      <c r="G388" s="4" t="s">
        <v>12</v>
      </c>
      <c r="H388" s="4" t="s">
        <v>211</v>
      </c>
      <c r="I388" s="4">
        <v>1</v>
      </c>
      <c r="J388" t="str">
        <f>VLOOKUP(A388,'Município e Sexo'!$A$2:$I$11321,5,FALSE)</f>
        <v>PALMARES</v>
      </c>
      <c r="K388" t="str">
        <f>VLOOKUP(A388,'Município e Sexo'!$A$2:$I$11321,7,FALSE)</f>
        <v>MASCULINO</v>
      </c>
    </row>
    <row r="389" spans="1:11" ht="15" customHeight="1" thickBot="1" x14ac:dyDescent="0.25">
      <c r="A389" t="str">
        <f>CONCATENATE(B389,C389,D389,G389,E389,I389)</f>
        <v>2712018HOMICIDIO181</v>
      </c>
      <c r="B389" s="4">
        <v>27</v>
      </c>
      <c r="C389" s="5">
        <v>1</v>
      </c>
      <c r="D389" s="4">
        <v>2018</v>
      </c>
      <c r="E389" s="4">
        <v>18</v>
      </c>
      <c r="F389" s="4" t="s">
        <v>210</v>
      </c>
      <c r="G389" s="4" t="s">
        <v>12</v>
      </c>
      <c r="H389" s="4" t="s">
        <v>211</v>
      </c>
      <c r="I389" s="4">
        <v>1</v>
      </c>
      <c r="J389" t="str">
        <f>VLOOKUP(A389,'Município e Sexo'!$A$2:$I$11321,5,FALSE)</f>
        <v>RECIFE</v>
      </c>
      <c r="K389" t="str">
        <f>VLOOKUP(A389,'Município e Sexo'!$A$2:$I$11321,7,FALSE)</f>
        <v>MASCULINO</v>
      </c>
    </row>
    <row r="390" spans="1:11" ht="15" customHeight="1" thickBot="1" x14ac:dyDescent="0.25">
      <c r="A390" t="str">
        <f>CONCATENATE(B390,C390,D390,G390,E390,I390)</f>
        <v>2712018HOMICIDIO211</v>
      </c>
      <c r="B390" s="4">
        <v>27</v>
      </c>
      <c r="C390" s="5">
        <v>1</v>
      </c>
      <c r="D390" s="4">
        <v>2018</v>
      </c>
      <c r="E390" s="4">
        <v>21</v>
      </c>
      <c r="F390" s="4" t="s">
        <v>210</v>
      </c>
      <c r="G390" s="4" t="s">
        <v>12</v>
      </c>
      <c r="H390" s="4" t="s">
        <v>211</v>
      </c>
      <c r="I390" s="4">
        <v>1</v>
      </c>
      <c r="J390" t="str">
        <f>VLOOKUP(A390,'Município e Sexo'!$A$2:$I$11321,5,FALSE)</f>
        <v>PAULISTA</v>
      </c>
      <c r="K390" t="str">
        <f>VLOOKUP(A390,'Município e Sexo'!$A$2:$I$11321,7,FALSE)</f>
        <v>MASCULINO</v>
      </c>
    </row>
    <row r="391" spans="1:11" ht="15" customHeight="1" thickBot="1" x14ac:dyDescent="0.25">
      <c r="A391" t="str">
        <f>CONCATENATE(B391,C391,D391,G391,E391,I391)</f>
        <v>2712018HOMICIDIO241</v>
      </c>
      <c r="B391" s="4">
        <v>27</v>
      </c>
      <c r="C391" s="5">
        <v>1</v>
      </c>
      <c r="D391" s="4">
        <v>2018</v>
      </c>
      <c r="E391" s="4">
        <v>24</v>
      </c>
      <c r="F391" s="4" t="s">
        <v>210</v>
      </c>
      <c r="G391" s="4" t="s">
        <v>12</v>
      </c>
      <c r="H391" s="4" t="s">
        <v>211</v>
      </c>
      <c r="I391" s="4">
        <v>1</v>
      </c>
      <c r="J391" t="str">
        <f>VLOOKUP(A391,'Município e Sexo'!$A$2:$I$11321,5,FALSE)</f>
        <v>JABOATAO DOS GUARARAPES</v>
      </c>
      <c r="K391" t="str">
        <f>VLOOKUP(A391,'Município e Sexo'!$A$2:$I$11321,7,FALSE)</f>
        <v>MASCULINO</v>
      </c>
    </row>
    <row r="392" spans="1:11" ht="15" customHeight="1" thickBot="1" x14ac:dyDescent="0.25">
      <c r="A392" t="str">
        <f>CONCATENATE(B392,C392,D392,G392,E392,I392)</f>
        <v>2712018HOMICIDIO241</v>
      </c>
      <c r="B392" s="4">
        <v>27</v>
      </c>
      <c r="C392" s="5">
        <v>1</v>
      </c>
      <c r="D392" s="4">
        <v>2018</v>
      </c>
      <c r="E392" s="4">
        <v>24</v>
      </c>
      <c r="F392" s="4" t="s">
        <v>210</v>
      </c>
      <c r="G392" s="4" t="s">
        <v>12</v>
      </c>
      <c r="H392" s="4" t="s">
        <v>211</v>
      </c>
      <c r="I392" s="4">
        <v>1</v>
      </c>
      <c r="J392" t="str">
        <f>VLOOKUP(A392,'Município e Sexo'!$A$2:$I$11321,5,FALSE)</f>
        <v>JABOATAO DOS GUARARAPES</v>
      </c>
      <c r="K392" t="str">
        <f>VLOOKUP(A392,'Município e Sexo'!$A$2:$I$11321,7,FALSE)</f>
        <v>MASCULINO</v>
      </c>
    </row>
    <row r="393" spans="1:11" ht="15" customHeight="1" thickBot="1" x14ac:dyDescent="0.25">
      <c r="A393" t="str">
        <f>CONCATENATE(B393,C393,D393,G393,E393,I393)</f>
        <v>2712018LATROCINIO321</v>
      </c>
      <c r="B393" s="4">
        <v>27</v>
      </c>
      <c r="C393" s="5">
        <v>1</v>
      </c>
      <c r="D393" s="4">
        <v>2018</v>
      </c>
      <c r="E393" s="4">
        <v>32</v>
      </c>
      <c r="F393" s="4" t="s">
        <v>210</v>
      </c>
      <c r="G393" s="4" t="s">
        <v>33</v>
      </c>
      <c r="H393" s="4" t="s">
        <v>215</v>
      </c>
      <c r="I393" s="4">
        <v>1</v>
      </c>
      <c r="J393" t="str">
        <f>VLOOKUP(A393,'Município e Sexo'!$A$2:$I$11321,5,FALSE)</f>
        <v>SALGUEIRO</v>
      </c>
      <c r="K393" t="str">
        <f>VLOOKUP(A393,'Município e Sexo'!$A$2:$I$11321,7,FALSE)</f>
        <v>MASCULINO</v>
      </c>
    </row>
    <row r="394" spans="1:11" ht="15" customHeight="1" thickBot="1" x14ac:dyDescent="0.25">
      <c r="A394" t="str">
        <f>CONCATENATE(B394,C394,D394,G394,E394,I394)</f>
        <v>2712018HOMICIDIO491</v>
      </c>
      <c r="B394" s="4">
        <v>27</v>
      </c>
      <c r="C394" s="5">
        <v>1</v>
      </c>
      <c r="D394" s="4">
        <v>2018</v>
      </c>
      <c r="E394" s="4">
        <v>49</v>
      </c>
      <c r="F394" s="4" t="s">
        <v>210</v>
      </c>
      <c r="G394" s="4" t="s">
        <v>12</v>
      </c>
      <c r="H394" s="4" t="s">
        <v>211</v>
      </c>
      <c r="I394" s="4">
        <v>1</v>
      </c>
      <c r="J394" t="str">
        <f>VLOOKUP(A394,'Município e Sexo'!$A$2:$I$11321,5,FALSE)</f>
        <v>POMBOS</v>
      </c>
      <c r="K394" t="str">
        <f>VLOOKUP(A394,'Município e Sexo'!$A$2:$I$11321,7,FALSE)</f>
        <v>MASCULINO</v>
      </c>
    </row>
    <row r="395" spans="1:11" ht="15" customHeight="1" thickBot="1" x14ac:dyDescent="0.25">
      <c r="A395" t="str">
        <f>CONCATENATE(B395,C395,D395,G395,E395,I395)</f>
        <v>2712018HOMICIDIO521</v>
      </c>
      <c r="B395" s="4">
        <v>27</v>
      </c>
      <c r="C395" s="5">
        <v>1</v>
      </c>
      <c r="D395" s="4">
        <v>2018</v>
      </c>
      <c r="E395" s="4">
        <v>52</v>
      </c>
      <c r="F395" s="4" t="s">
        <v>210</v>
      </c>
      <c r="G395" s="4" t="s">
        <v>12</v>
      </c>
      <c r="H395" s="4" t="s">
        <v>212</v>
      </c>
      <c r="I395" s="4">
        <v>1</v>
      </c>
      <c r="J395" t="str">
        <f>VLOOKUP(A395,'Município e Sexo'!$A$2:$I$11321,5,FALSE)</f>
        <v>PETROLINA</v>
      </c>
      <c r="K395" t="str">
        <f>VLOOKUP(A395,'Município e Sexo'!$A$2:$I$11321,7,FALSE)</f>
        <v>MASCULINO</v>
      </c>
    </row>
    <row r="396" spans="1:11" ht="15" customHeight="1" thickBot="1" x14ac:dyDescent="0.25">
      <c r="A396" t="str">
        <f>CONCATENATE(B396,C396,D396,G396,E396,I396)</f>
        <v>2812018HOMICIDIO401</v>
      </c>
      <c r="B396" s="4">
        <v>28</v>
      </c>
      <c r="C396" s="5">
        <v>1</v>
      </c>
      <c r="D396" s="4">
        <v>2018</v>
      </c>
      <c r="E396" s="4">
        <v>40</v>
      </c>
      <c r="F396" s="4" t="s">
        <v>214</v>
      </c>
      <c r="G396" s="4" t="s">
        <v>12</v>
      </c>
      <c r="H396" s="4" t="s">
        <v>212</v>
      </c>
      <c r="I396" s="4">
        <v>1</v>
      </c>
      <c r="J396" t="str">
        <f>VLOOKUP(A396,'Município e Sexo'!$A$2:$I$11321,5,FALSE)</f>
        <v>TUPANATINGA</v>
      </c>
      <c r="K396" t="str">
        <f>VLOOKUP(A396,'Município e Sexo'!$A$2:$I$11321,7,FALSE)</f>
        <v>MASCULINO</v>
      </c>
    </row>
    <row r="397" spans="1:11" ht="15" customHeight="1" thickBot="1" x14ac:dyDescent="0.25">
      <c r="A397" t="str">
        <f>CONCATENATE(B397,C397,D397,G397,E397,I397)</f>
        <v>2812018HOMICIDIO231</v>
      </c>
      <c r="B397" s="4">
        <v>28</v>
      </c>
      <c r="C397" s="5">
        <v>1</v>
      </c>
      <c r="D397" s="4">
        <v>2018</v>
      </c>
      <c r="E397" s="4">
        <v>23</v>
      </c>
      <c r="F397" s="4" t="s">
        <v>210</v>
      </c>
      <c r="G397" s="4" t="s">
        <v>12</v>
      </c>
      <c r="H397" s="4" t="s">
        <v>212</v>
      </c>
      <c r="I397" s="4">
        <v>1</v>
      </c>
      <c r="J397" t="str">
        <f>VLOOKUP(A397,'Município e Sexo'!$A$2:$I$11321,5,FALSE)</f>
        <v>LAGOA DO CARRO</v>
      </c>
      <c r="K397" t="str">
        <f>VLOOKUP(A397,'Município e Sexo'!$A$2:$I$11321,7,FALSE)</f>
        <v>MASCULINO</v>
      </c>
    </row>
    <row r="398" spans="1:11" ht="15" customHeight="1" thickBot="1" x14ac:dyDescent="0.25">
      <c r="A398" t="str">
        <f>CONCATENATE(B398,C398,D398,G398,E398,I398)</f>
        <v>2812018HOMICIDIO291</v>
      </c>
      <c r="B398" s="4">
        <v>28</v>
      </c>
      <c r="C398" s="5">
        <v>1</v>
      </c>
      <c r="D398" s="4">
        <v>2018</v>
      </c>
      <c r="E398" s="4">
        <v>29</v>
      </c>
      <c r="F398" s="4" t="s">
        <v>210</v>
      </c>
      <c r="G398" s="4" t="s">
        <v>12</v>
      </c>
      <c r="H398" s="4" t="s">
        <v>213</v>
      </c>
      <c r="I398" s="4">
        <v>1</v>
      </c>
      <c r="J398" t="str">
        <f>VLOOKUP(A398,'Município e Sexo'!$A$2:$I$11321,5,FALSE)</f>
        <v>IGARASSU</v>
      </c>
      <c r="K398" t="str">
        <f>VLOOKUP(A398,'Município e Sexo'!$A$2:$I$11321,7,FALSE)</f>
        <v>MASCULINO</v>
      </c>
    </row>
    <row r="399" spans="1:11" ht="15" customHeight="1" thickBot="1" x14ac:dyDescent="0.25">
      <c r="A399" t="str">
        <f>CONCATENATE(B399,C399,D399,G399,E399,I399)</f>
        <v>2812018HOMICIDIO151</v>
      </c>
      <c r="B399" s="4">
        <v>28</v>
      </c>
      <c r="C399" s="5">
        <v>1</v>
      </c>
      <c r="D399" s="4">
        <v>2018</v>
      </c>
      <c r="E399" s="4">
        <v>15</v>
      </c>
      <c r="F399" s="4" t="s">
        <v>210</v>
      </c>
      <c r="G399" s="4" t="s">
        <v>12</v>
      </c>
      <c r="H399" s="4" t="s">
        <v>211</v>
      </c>
      <c r="I399" s="4">
        <v>1</v>
      </c>
      <c r="J399" t="str">
        <f>VLOOKUP(A399,'Município e Sexo'!$A$2:$I$11321,5,FALSE)</f>
        <v>CARUARU</v>
      </c>
      <c r="K399" t="str">
        <f>VLOOKUP(A399,'Município e Sexo'!$A$2:$I$11321,7,FALSE)</f>
        <v>MASCULINO</v>
      </c>
    </row>
    <row r="400" spans="1:11" ht="15" customHeight="1" thickBot="1" x14ac:dyDescent="0.25">
      <c r="A400" t="str">
        <f>CONCATENATE(B400,C400,D400,G400,E400,I400)</f>
        <v>2812018HOMICIDIO201</v>
      </c>
      <c r="B400" s="4">
        <v>28</v>
      </c>
      <c r="C400" s="5">
        <v>1</v>
      </c>
      <c r="D400" s="4">
        <v>2018</v>
      </c>
      <c r="E400" s="4">
        <v>20</v>
      </c>
      <c r="F400" s="4" t="s">
        <v>210</v>
      </c>
      <c r="G400" s="4" t="s">
        <v>12</v>
      </c>
      <c r="H400" s="4" t="s">
        <v>211</v>
      </c>
      <c r="I400" s="4">
        <v>1</v>
      </c>
      <c r="J400" t="str">
        <f>VLOOKUP(A400,'Município e Sexo'!$A$2:$I$11321,5,FALSE)</f>
        <v>ITAMBE</v>
      </c>
      <c r="K400" t="str">
        <f>VLOOKUP(A400,'Município e Sexo'!$A$2:$I$11321,7,FALSE)</f>
        <v>MASCULINO</v>
      </c>
    </row>
    <row r="401" spans="1:11" ht="15" customHeight="1" thickBot="1" x14ac:dyDescent="0.25">
      <c r="A401" t="str">
        <f>CONCATENATE(B401,C401,D401,G401,E401,I401)</f>
        <v>2812018HOMICIDIO201</v>
      </c>
      <c r="B401" s="4">
        <v>28</v>
      </c>
      <c r="C401" s="5">
        <v>1</v>
      </c>
      <c r="D401" s="4">
        <v>2018</v>
      </c>
      <c r="E401" s="4">
        <v>20</v>
      </c>
      <c r="F401" s="4" t="s">
        <v>210</v>
      </c>
      <c r="G401" s="4" t="s">
        <v>12</v>
      </c>
      <c r="H401" s="4" t="s">
        <v>211</v>
      </c>
      <c r="I401" s="4">
        <v>1</v>
      </c>
      <c r="J401" t="str">
        <f>VLOOKUP(A401,'Município e Sexo'!$A$2:$I$11321,5,FALSE)</f>
        <v>ITAMBE</v>
      </c>
      <c r="K401" t="str">
        <f>VLOOKUP(A401,'Município e Sexo'!$A$2:$I$11321,7,FALSE)</f>
        <v>MASCULINO</v>
      </c>
    </row>
    <row r="402" spans="1:11" ht="15" customHeight="1" thickBot="1" x14ac:dyDescent="0.25">
      <c r="A402" t="str">
        <f>CONCATENATE(B402,C402,D402,G402,E402,I402)</f>
        <v>2812018HOMICIDIO221</v>
      </c>
      <c r="B402" s="4">
        <v>28</v>
      </c>
      <c r="C402" s="5">
        <v>1</v>
      </c>
      <c r="D402" s="4">
        <v>2018</v>
      </c>
      <c r="E402" s="4">
        <v>22</v>
      </c>
      <c r="F402" s="4" t="s">
        <v>210</v>
      </c>
      <c r="G402" s="4" t="s">
        <v>12</v>
      </c>
      <c r="H402" s="4" t="s">
        <v>211</v>
      </c>
      <c r="I402" s="4">
        <v>1</v>
      </c>
      <c r="J402" t="str">
        <f>VLOOKUP(A402,'Município e Sexo'!$A$2:$I$11321,5,FALSE)</f>
        <v>CABO DE SANTO AGOSTINHO</v>
      </c>
      <c r="K402" t="str">
        <f>VLOOKUP(A402,'Município e Sexo'!$A$2:$I$11321,7,FALSE)</f>
        <v>MASCULINO</v>
      </c>
    </row>
    <row r="403" spans="1:11" ht="15" customHeight="1" thickBot="1" x14ac:dyDescent="0.25">
      <c r="A403" t="str">
        <f>CONCATENATE(B403,C403,D403,G403,E403,I403)</f>
        <v>2812018HOMICIDIO251</v>
      </c>
      <c r="B403" s="4">
        <v>28</v>
      </c>
      <c r="C403" s="5">
        <v>1</v>
      </c>
      <c r="D403" s="4">
        <v>2018</v>
      </c>
      <c r="E403" s="4">
        <v>25</v>
      </c>
      <c r="F403" s="4" t="s">
        <v>210</v>
      </c>
      <c r="G403" s="4" t="s">
        <v>12</v>
      </c>
      <c r="H403" s="4" t="s">
        <v>211</v>
      </c>
      <c r="I403" s="4">
        <v>1</v>
      </c>
      <c r="J403" t="str">
        <f>VLOOKUP(A403,'Município e Sexo'!$A$2:$I$11321,5,FALSE)</f>
        <v>ARACOIABA</v>
      </c>
      <c r="K403" t="str">
        <f>VLOOKUP(A403,'Município e Sexo'!$A$2:$I$11321,7,FALSE)</f>
        <v>MASCULINO</v>
      </c>
    </row>
    <row r="404" spans="1:11" ht="15" customHeight="1" thickBot="1" x14ac:dyDescent="0.25">
      <c r="A404" t="str">
        <f>CONCATENATE(B404,C404,D404,G404,E404,I404)</f>
        <v>2812018HOMICIDIO301</v>
      </c>
      <c r="B404" s="4">
        <v>28</v>
      </c>
      <c r="C404" s="5">
        <v>1</v>
      </c>
      <c r="D404" s="4">
        <v>2018</v>
      </c>
      <c r="E404" s="4">
        <v>30</v>
      </c>
      <c r="F404" s="4" t="s">
        <v>210</v>
      </c>
      <c r="G404" s="4" t="s">
        <v>12</v>
      </c>
      <c r="H404" s="4" t="s">
        <v>211</v>
      </c>
      <c r="I404" s="4">
        <v>1</v>
      </c>
      <c r="J404" t="str">
        <f>VLOOKUP(A404,'Município e Sexo'!$A$2:$I$11321,5,FALSE)</f>
        <v>RECIFE</v>
      </c>
      <c r="K404" t="str">
        <f>VLOOKUP(A404,'Município e Sexo'!$A$2:$I$11321,7,FALSE)</f>
        <v>MASCULINO</v>
      </c>
    </row>
    <row r="405" spans="1:11" ht="15" customHeight="1" thickBot="1" x14ac:dyDescent="0.25">
      <c r="A405" t="str">
        <f>CONCATENATE(B405,C405,D405,G405,E405,I405)</f>
        <v>2812018LATROCINIO381</v>
      </c>
      <c r="B405" s="4">
        <v>28</v>
      </c>
      <c r="C405" s="5">
        <v>1</v>
      </c>
      <c r="D405" s="4">
        <v>2018</v>
      </c>
      <c r="E405" s="4">
        <v>38</v>
      </c>
      <c r="F405" s="4" t="s">
        <v>210</v>
      </c>
      <c r="G405" s="4" t="s">
        <v>33</v>
      </c>
      <c r="H405" s="4" t="s">
        <v>215</v>
      </c>
      <c r="I405" s="4">
        <v>1</v>
      </c>
      <c r="J405" t="str">
        <f>VLOOKUP(A405,'Município e Sexo'!$A$2:$I$11321,5,FALSE)</f>
        <v>GLORIA DO GOITA</v>
      </c>
      <c r="K405" t="str">
        <f>VLOOKUP(A405,'Município e Sexo'!$A$2:$I$11321,7,FALSE)</f>
        <v>FEMININO</v>
      </c>
    </row>
    <row r="406" spans="1:11" ht="15" customHeight="1" thickBot="1" x14ac:dyDescent="0.25">
      <c r="A406" t="str">
        <f>CONCATENATE(B406,C406,D406,G406,E406,I406)</f>
        <v>2812018HOMICIDIO411</v>
      </c>
      <c r="B406" s="4">
        <v>28</v>
      </c>
      <c r="C406" s="5">
        <v>1</v>
      </c>
      <c r="D406" s="4">
        <v>2018</v>
      </c>
      <c r="E406" s="4">
        <v>41</v>
      </c>
      <c r="F406" s="4" t="s">
        <v>210</v>
      </c>
      <c r="G406" s="4" t="s">
        <v>12</v>
      </c>
      <c r="H406" s="4" t="s">
        <v>217</v>
      </c>
      <c r="I406" s="4">
        <v>1</v>
      </c>
      <c r="J406" t="str">
        <f>VLOOKUP(A406,'Município e Sexo'!$A$2:$I$11321,5,FALSE)</f>
        <v>ITAPISSUMA</v>
      </c>
      <c r="K406" t="str">
        <f>VLOOKUP(A406,'Município e Sexo'!$A$2:$I$11321,7,FALSE)</f>
        <v>MASCULINO</v>
      </c>
    </row>
    <row r="407" spans="1:11" ht="15" customHeight="1" thickBot="1" x14ac:dyDescent="0.25">
      <c r="A407" t="str">
        <f>CONCATENATE(B407,C407,D407,G407,E407,I407)</f>
        <v>2812018HOMICIDIO571</v>
      </c>
      <c r="B407" s="4">
        <v>28</v>
      </c>
      <c r="C407" s="5">
        <v>1</v>
      </c>
      <c r="D407" s="4">
        <v>2018</v>
      </c>
      <c r="E407" s="4">
        <v>57</v>
      </c>
      <c r="F407" s="4" t="s">
        <v>210</v>
      </c>
      <c r="G407" s="4" t="s">
        <v>12</v>
      </c>
      <c r="H407" s="4" t="s">
        <v>212</v>
      </c>
      <c r="I407" s="4">
        <v>1</v>
      </c>
      <c r="J407" t="str">
        <f>VLOOKUP(A407,'Município e Sexo'!$A$2:$I$11321,5,FALSE)</f>
        <v>SAO BENTO DO UNA</v>
      </c>
      <c r="K407" t="str">
        <f>VLOOKUP(A407,'Município e Sexo'!$A$2:$I$11321,7,FALSE)</f>
        <v>MASCULINO</v>
      </c>
    </row>
    <row r="408" spans="1:11" ht="15" customHeight="1" thickBot="1" x14ac:dyDescent="0.25">
      <c r="A408" t="str">
        <f>CONCATENATE(B408,C408,D408,G408,E408,I408)</f>
        <v>2812018HOMICIDIO171</v>
      </c>
      <c r="B408" s="4">
        <v>28</v>
      </c>
      <c r="C408" s="5">
        <v>1</v>
      </c>
      <c r="D408" s="4">
        <v>2018</v>
      </c>
      <c r="E408" s="4">
        <v>17</v>
      </c>
      <c r="F408" s="4" t="s">
        <v>210</v>
      </c>
      <c r="G408" s="4" t="s">
        <v>12</v>
      </c>
      <c r="H408" s="4" t="s">
        <v>211</v>
      </c>
      <c r="I408" s="4">
        <v>1</v>
      </c>
      <c r="J408" t="str">
        <f>VLOOKUP(A408,'Município e Sexo'!$A$2:$I$11321,5,FALSE)</f>
        <v>OLINDA</v>
      </c>
      <c r="K408" t="str">
        <f>VLOOKUP(A408,'Município e Sexo'!$A$2:$I$11321,7,FALSE)</f>
        <v>MASCULINO</v>
      </c>
    </row>
    <row r="409" spans="1:11" ht="15" customHeight="1" thickBot="1" x14ac:dyDescent="0.25">
      <c r="A409" t="str">
        <f>CONCATENATE(B409,C409,D409,G409,E409,I409)</f>
        <v>2812018HOMICIDIO211</v>
      </c>
      <c r="B409" s="4">
        <v>28</v>
      </c>
      <c r="C409" s="5">
        <v>1</v>
      </c>
      <c r="D409" s="4">
        <v>2018</v>
      </c>
      <c r="E409" s="4">
        <v>21</v>
      </c>
      <c r="F409" s="4" t="s">
        <v>210</v>
      </c>
      <c r="G409" s="4" t="s">
        <v>12</v>
      </c>
      <c r="H409" s="4" t="s">
        <v>212</v>
      </c>
      <c r="I409" s="4">
        <v>1</v>
      </c>
      <c r="J409" t="str">
        <f>VLOOKUP(A409,'Município e Sexo'!$A$2:$I$11321,5,FALSE)</f>
        <v>PETROLINA</v>
      </c>
      <c r="K409" t="str">
        <f>VLOOKUP(A409,'Município e Sexo'!$A$2:$I$11321,7,FALSE)</f>
        <v>MASCULINO</v>
      </c>
    </row>
    <row r="410" spans="1:11" ht="15" customHeight="1" thickBot="1" x14ac:dyDescent="0.25">
      <c r="A410" t="str">
        <f>CONCATENATE(B410,C410,D410,G410,E410,I410)</f>
        <v>2812018HOMICIDIO251</v>
      </c>
      <c r="B410" s="4">
        <v>28</v>
      </c>
      <c r="C410" s="5">
        <v>1</v>
      </c>
      <c r="D410" s="4">
        <v>2018</v>
      </c>
      <c r="E410" s="4">
        <v>25</v>
      </c>
      <c r="F410" s="4" t="s">
        <v>210</v>
      </c>
      <c r="G410" s="4" t="s">
        <v>12</v>
      </c>
      <c r="H410" s="4" t="s">
        <v>211</v>
      </c>
      <c r="I410" s="4">
        <v>1</v>
      </c>
      <c r="J410" t="str">
        <f>VLOOKUP(A410,'Município e Sexo'!$A$2:$I$11321,5,FALSE)</f>
        <v>ARACOIABA</v>
      </c>
      <c r="K410" t="str">
        <f>VLOOKUP(A410,'Município e Sexo'!$A$2:$I$11321,7,FALSE)</f>
        <v>MASCULINO</v>
      </c>
    </row>
    <row r="411" spans="1:11" ht="15" customHeight="1" thickBot="1" x14ac:dyDescent="0.25">
      <c r="A411" t="str">
        <f>CONCATENATE(B411,C411,D411,G411,E411,I411)</f>
        <v>2812018HOMICIDIO261</v>
      </c>
      <c r="B411" s="4">
        <v>28</v>
      </c>
      <c r="C411" s="5">
        <v>1</v>
      </c>
      <c r="D411" s="4">
        <v>2018</v>
      </c>
      <c r="E411" s="4">
        <v>26</v>
      </c>
      <c r="F411" s="4" t="s">
        <v>210</v>
      </c>
      <c r="G411" s="4" t="s">
        <v>12</v>
      </c>
      <c r="H411" s="4" t="s">
        <v>212</v>
      </c>
      <c r="I411" s="4">
        <v>1</v>
      </c>
      <c r="J411" t="str">
        <f>VLOOKUP(A411,'Município e Sexo'!$A$2:$I$11321,5,FALSE)</f>
        <v>CABO DE SANTO AGOSTINHO</v>
      </c>
      <c r="K411" t="str">
        <f>VLOOKUP(A411,'Município e Sexo'!$A$2:$I$11321,7,FALSE)</f>
        <v>MASCULINO</v>
      </c>
    </row>
    <row r="412" spans="1:11" ht="15" customHeight="1" thickBot="1" x14ac:dyDescent="0.25">
      <c r="A412" t="str">
        <f>CONCATENATE(B412,C412,D412,G412,E412,I412)</f>
        <v>2812018HOMICIDIO321</v>
      </c>
      <c r="B412" s="4">
        <v>28</v>
      </c>
      <c r="C412" s="5">
        <v>1</v>
      </c>
      <c r="D412" s="4">
        <v>2018</v>
      </c>
      <c r="E412" s="4">
        <v>32</v>
      </c>
      <c r="F412" s="4" t="s">
        <v>210</v>
      </c>
      <c r="G412" s="4" t="s">
        <v>12</v>
      </c>
      <c r="H412" s="4" t="s">
        <v>212</v>
      </c>
      <c r="I412" s="4">
        <v>1</v>
      </c>
      <c r="J412" t="str">
        <f>VLOOKUP(A412,'Município e Sexo'!$A$2:$I$11321,5,FALSE)</f>
        <v>CABROBO</v>
      </c>
      <c r="K412" t="str">
        <f>VLOOKUP(A412,'Município e Sexo'!$A$2:$I$11321,7,FALSE)</f>
        <v>MASCULINO</v>
      </c>
    </row>
    <row r="413" spans="1:11" ht="15" customHeight="1" thickBot="1" x14ac:dyDescent="0.25">
      <c r="A413" t="str">
        <f>CONCATENATE(B413,C413,D413,G413,E413,I413)</f>
        <v>2812018HOMICIDIO331</v>
      </c>
      <c r="B413" s="4">
        <v>28</v>
      </c>
      <c r="C413" s="5">
        <v>1</v>
      </c>
      <c r="D413" s="4">
        <v>2018</v>
      </c>
      <c r="E413" s="4">
        <v>33</v>
      </c>
      <c r="F413" s="4" t="s">
        <v>210</v>
      </c>
      <c r="G413" s="4" t="s">
        <v>12</v>
      </c>
      <c r="H413" s="4" t="s">
        <v>213</v>
      </c>
      <c r="I413" s="4">
        <v>1</v>
      </c>
      <c r="J413" t="str">
        <f>VLOOKUP(A413,'Município e Sexo'!$A$2:$I$11321,5,FALSE)</f>
        <v>RECIFE</v>
      </c>
      <c r="K413" t="str">
        <f>VLOOKUP(A413,'Município e Sexo'!$A$2:$I$11321,7,FALSE)</f>
        <v>MASCULINO</v>
      </c>
    </row>
    <row r="414" spans="1:11" ht="15" customHeight="1" thickBot="1" x14ac:dyDescent="0.25">
      <c r="A414" t="str">
        <f>CONCATENATE(B414,C414,D414,G414,E414,I414)</f>
        <v>2812018HOMICIDIO481</v>
      </c>
      <c r="B414" s="4">
        <v>28</v>
      </c>
      <c r="C414" s="5">
        <v>1</v>
      </c>
      <c r="D414" s="4">
        <v>2018</v>
      </c>
      <c r="E414" s="4">
        <v>48</v>
      </c>
      <c r="F414" s="4" t="s">
        <v>210</v>
      </c>
      <c r="G414" s="4" t="s">
        <v>12</v>
      </c>
      <c r="H414" s="4" t="s">
        <v>211</v>
      </c>
      <c r="I414" s="4">
        <v>1</v>
      </c>
      <c r="J414" t="str">
        <f>VLOOKUP(A414,'Município e Sexo'!$A$2:$I$11321,5,FALSE)</f>
        <v>RECIFE</v>
      </c>
      <c r="K414" t="str">
        <f>VLOOKUP(A414,'Município e Sexo'!$A$2:$I$11321,7,FALSE)</f>
        <v>MASCULINO</v>
      </c>
    </row>
    <row r="415" spans="1:11" ht="15" customHeight="1" thickBot="1" x14ac:dyDescent="0.25">
      <c r="A415" t="str">
        <f>CONCATENATE(B415,C415,D415,G415,E415,I415)</f>
        <v>2912018HOMICIDIO201</v>
      </c>
      <c r="B415" s="4">
        <v>29</v>
      </c>
      <c r="C415" s="5">
        <v>1</v>
      </c>
      <c r="D415" s="4">
        <v>2018</v>
      </c>
      <c r="E415" s="4">
        <v>20</v>
      </c>
      <c r="F415" s="4" t="s">
        <v>210</v>
      </c>
      <c r="G415" s="4" t="s">
        <v>12</v>
      </c>
      <c r="H415" s="4" t="s">
        <v>211</v>
      </c>
      <c r="I415" s="4">
        <v>1</v>
      </c>
      <c r="J415" t="str">
        <f>VLOOKUP(A415,'Município e Sexo'!$A$2:$I$11321,5,FALSE)</f>
        <v>PAUDALHO</v>
      </c>
      <c r="K415" t="str">
        <f>VLOOKUP(A415,'Município e Sexo'!$A$2:$I$11321,7,FALSE)</f>
        <v>MASCULINO</v>
      </c>
    </row>
    <row r="416" spans="1:11" ht="15" customHeight="1" thickBot="1" x14ac:dyDescent="0.25">
      <c r="A416" t="str">
        <f>CONCATENATE(B416,C416,D416,G416,E416,I416)</f>
        <v>2912018HOMICIDIO291</v>
      </c>
      <c r="B416" s="4">
        <v>29</v>
      </c>
      <c r="C416" s="5">
        <v>1</v>
      </c>
      <c r="D416" s="4">
        <v>2018</v>
      </c>
      <c r="E416" s="4">
        <v>29</v>
      </c>
      <c r="F416" s="4" t="s">
        <v>210</v>
      </c>
      <c r="G416" s="4" t="s">
        <v>12</v>
      </c>
      <c r="H416" s="4" t="s">
        <v>211</v>
      </c>
      <c r="I416" s="4">
        <v>1</v>
      </c>
      <c r="J416" t="str">
        <f>VLOOKUP(A416,'Município e Sexo'!$A$2:$I$11321,5,FALSE)</f>
        <v>SAO LOURENCO DA MATA</v>
      </c>
      <c r="K416" t="str">
        <f>VLOOKUP(A416,'Município e Sexo'!$A$2:$I$11321,7,FALSE)</f>
        <v>MASCULINO</v>
      </c>
    </row>
    <row r="417" spans="1:11" ht="15" customHeight="1" thickBot="1" x14ac:dyDescent="0.25">
      <c r="A417" t="str">
        <f>CONCATENATE(B417,C417,D417,G417,E417,I417)</f>
        <v>2912018HOMICIDIO191</v>
      </c>
      <c r="B417" s="4">
        <v>29</v>
      </c>
      <c r="C417" s="5">
        <v>1</v>
      </c>
      <c r="D417" s="4">
        <v>2018</v>
      </c>
      <c r="E417" s="4">
        <v>19</v>
      </c>
      <c r="F417" s="4" t="s">
        <v>210</v>
      </c>
      <c r="G417" s="4" t="s">
        <v>12</v>
      </c>
      <c r="H417" s="4" t="s">
        <v>213</v>
      </c>
      <c r="I417" s="4">
        <v>1</v>
      </c>
      <c r="J417" t="str">
        <f>VLOOKUP(A417,'Município e Sexo'!$A$2:$I$11321,5,FALSE)</f>
        <v>PAUDALHO</v>
      </c>
      <c r="K417" t="str">
        <f>VLOOKUP(A417,'Município e Sexo'!$A$2:$I$11321,7,FALSE)</f>
        <v>MASCULINO</v>
      </c>
    </row>
    <row r="418" spans="1:11" ht="15" customHeight="1" thickBot="1" x14ac:dyDescent="0.25">
      <c r="A418" t="str">
        <f>CONCATENATE(B418,C418,D418,G418,E418,I418)</f>
        <v>2912018HOMICIDIO371</v>
      </c>
      <c r="B418" s="4">
        <v>29</v>
      </c>
      <c r="C418" s="5">
        <v>1</v>
      </c>
      <c r="D418" s="4">
        <v>2018</v>
      </c>
      <c r="E418" s="4">
        <v>37</v>
      </c>
      <c r="F418" s="4" t="s">
        <v>210</v>
      </c>
      <c r="G418" s="4" t="s">
        <v>12</v>
      </c>
      <c r="H418" s="4" t="s">
        <v>211</v>
      </c>
      <c r="I418" s="4">
        <v>1</v>
      </c>
      <c r="J418" t="str">
        <f>VLOOKUP(A418,'Município e Sexo'!$A$2:$I$11321,5,FALSE)</f>
        <v>ITAMARACA</v>
      </c>
      <c r="K418" t="str">
        <f>VLOOKUP(A418,'Município e Sexo'!$A$2:$I$11321,7,FALSE)</f>
        <v>MASCULINO</v>
      </c>
    </row>
    <row r="419" spans="1:11" ht="15" customHeight="1" thickBot="1" x14ac:dyDescent="0.25">
      <c r="A419" t="str">
        <f>CONCATENATE(B419,C419,D419,G419,E419,I419)</f>
        <v>2912018HOMICIDIO411</v>
      </c>
      <c r="B419" s="4">
        <v>29</v>
      </c>
      <c r="C419" s="5">
        <v>1</v>
      </c>
      <c r="D419" s="4">
        <v>2018</v>
      </c>
      <c r="E419" s="4">
        <v>41</v>
      </c>
      <c r="F419" s="4" t="s">
        <v>210</v>
      </c>
      <c r="G419" s="4" t="s">
        <v>12</v>
      </c>
      <c r="H419" s="4" t="s">
        <v>211</v>
      </c>
      <c r="I419" s="4">
        <v>1</v>
      </c>
      <c r="J419" t="str">
        <f>VLOOKUP(A419,'Município e Sexo'!$A$2:$I$11321,5,FALSE)</f>
        <v>CABO DE SANTO AGOSTINHO</v>
      </c>
      <c r="K419" t="str">
        <f>VLOOKUP(A419,'Município e Sexo'!$A$2:$I$11321,7,FALSE)</f>
        <v>MASCULINO</v>
      </c>
    </row>
    <row r="420" spans="1:11" ht="15" customHeight="1" thickBot="1" x14ac:dyDescent="0.25">
      <c r="A420" t="str">
        <f>CONCATENATE(B420,C420,D420,G420,E420,I420)</f>
        <v>2912018HOMICIDIO201</v>
      </c>
      <c r="B420" s="4">
        <v>29</v>
      </c>
      <c r="C420" s="5">
        <v>1</v>
      </c>
      <c r="D420" s="4">
        <v>2018</v>
      </c>
      <c r="E420" s="4">
        <v>20</v>
      </c>
      <c r="F420" s="4" t="s">
        <v>210</v>
      </c>
      <c r="G420" s="4" t="s">
        <v>12</v>
      </c>
      <c r="H420" s="4" t="s">
        <v>211</v>
      </c>
      <c r="I420" s="4">
        <v>1</v>
      </c>
      <c r="J420" t="str">
        <f>VLOOKUP(A420,'Município e Sexo'!$A$2:$I$11321,5,FALSE)</f>
        <v>PAUDALHO</v>
      </c>
      <c r="K420" t="str">
        <f>VLOOKUP(A420,'Município e Sexo'!$A$2:$I$11321,7,FALSE)</f>
        <v>MASCULINO</v>
      </c>
    </row>
    <row r="421" spans="1:11" ht="15" customHeight="1" thickBot="1" x14ac:dyDescent="0.25">
      <c r="A421" t="str">
        <f>CONCATENATE(B421,C421,D421,G421,E421,I421)</f>
        <v>2912018HOMICIDIO211</v>
      </c>
      <c r="B421" s="4">
        <v>29</v>
      </c>
      <c r="C421" s="5">
        <v>1</v>
      </c>
      <c r="D421" s="4">
        <v>2018</v>
      </c>
      <c r="E421" s="4">
        <v>21</v>
      </c>
      <c r="F421" s="4" t="s">
        <v>210</v>
      </c>
      <c r="G421" s="4" t="s">
        <v>12</v>
      </c>
      <c r="H421" s="4" t="s">
        <v>211</v>
      </c>
      <c r="I421" s="4">
        <v>1</v>
      </c>
      <c r="J421" t="str">
        <f>VLOOKUP(A421,'Município e Sexo'!$A$2:$I$11321,5,FALSE)</f>
        <v>CARPINA</v>
      </c>
      <c r="K421" t="str">
        <f>VLOOKUP(A421,'Município e Sexo'!$A$2:$I$11321,7,FALSE)</f>
        <v>MASCULINO</v>
      </c>
    </row>
    <row r="422" spans="1:11" ht="15" customHeight="1" thickBot="1" x14ac:dyDescent="0.25">
      <c r="A422" t="str">
        <f>CONCATENATE(B422,C422,D422,G422,E422,I422)</f>
        <v>2912018HOMICIDIO261</v>
      </c>
      <c r="B422" s="4">
        <v>29</v>
      </c>
      <c r="C422" s="5">
        <v>1</v>
      </c>
      <c r="D422" s="4">
        <v>2018</v>
      </c>
      <c r="E422" s="4">
        <v>26</v>
      </c>
      <c r="F422" s="4" t="s">
        <v>210</v>
      </c>
      <c r="G422" s="4" t="s">
        <v>12</v>
      </c>
      <c r="H422" s="4" t="s">
        <v>211</v>
      </c>
      <c r="I422" s="4">
        <v>1</v>
      </c>
      <c r="J422" t="str">
        <f>VLOOKUP(A422,'Município e Sexo'!$A$2:$I$11321,5,FALSE)</f>
        <v>OLINDA</v>
      </c>
      <c r="K422" t="str">
        <f>VLOOKUP(A422,'Município e Sexo'!$A$2:$I$11321,7,FALSE)</f>
        <v>FEMININO</v>
      </c>
    </row>
    <row r="423" spans="1:11" ht="15" customHeight="1" thickBot="1" x14ac:dyDescent="0.25">
      <c r="A423" t="str">
        <f>CONCATENATE(B423,C423,D423,G423,E423,I423)</f>
        <v>2912018HOMICIDIO371</v>
      </c>
      <c r="B423" s="4">
        <v>29</v>
      </c>
      <c r="C423" s="5">
        <v>1</v>
      </c>
      <c r="D423" s="4">
        <v>2018</v>
      </c>
      <c r="E423" s="4">
        <v>37</v>
      </c>
      <c r="F423" s="4" t="s">
        <v>210</v>
      </c>
      <c r="G423" s="4" t="s">
        <v>12</v>
      </c>
      <c r="H423" s="4" t="s">
        <v>212</v>
      </c>
      <c r="I423" s="4">
        <v>1</v>
      </c>
      <c r="J423" t="str">
        <f>VLOOKUP(A423,'Município e Sexo'!$A$2:$I$11321,5,FALSE)</f>
        <v>ITAMARACA</v>
      </c>
      <c r="K423" t="str">
        <f>VLOOKUP(A423,'Município e Sexo'!$A$2:$I$11321,7,FALSE)</f>
        <v>MASCULINO</v>
      </c>
    </row>
    <row r="424" spans="1:11" ht="15" customHeight="1" thickBot="1" x14ac:dyDescent="0.25">
      <c r="A424" t="str">
        <f>CONCATENATE(B424,C424,D424,G424,E424,I424)</f>
        <v>2912018HOMICIDIO251</v>
      </c>
      <c r="B424" s="4">
        <v>29</v>
      </c>
      <c r="C424" s="5">
        <v>1</v>
      </c>
      <c r="D424" s="4">
        <v>2018</v>
      </c>
      <c r="E424" s="4">
        <v>25</v>
      </c>
      <c r="F424" s="4" t="s">
        <v>210</v>
      </c>
      <c r="G424" s="4" t="s">
        <v>12</v>
      </c>
      <c r="H424" s="4" t="s">
        <v>217</v>
      </c>
      <c r="I424" s="4">
        <v>1</v>
      </c>
      <c r="J424" t="str">
        <f>VLOOKUP(A424,'Município e Sexo'!$A$2:$I$11321,5,FALSE)</f>
        <v>CARPINA</v>
      </c>
      <c r="K424" t="str">
        <f>VLOOKUP(A424,'Município e Sexo'!$A$2:$I$11321,7,FALSE)</f>
        <v>MASCULINO</v>
      </c>
    </row>
    <row r="425" spans="1:11" ht="15" customHeight="1" thickBot="1" x14ac:dyDescent="0.25">
      <c r="A425" t="str">
        <f>CONCATENATE(B425,C425,D425,G425,E425,I425)</f>
        <v>2912018HOMICIDIO261</v>
      </c>
      <c r="B425" s="4">
        <v>29</v>
      </c>
      <c r="C425" s="5">
        <v>1</v>
      </c>
      <c r="D425" s="4">
        <v>2018</v>
      </c>
      <c r="E425" s="4">
        <v>26</v>
      </c>
      <c r="F425" s="4" t="s">
        <v>210</v>
      </c>
      <c r="G425" s="4" t="s">
        <v>12</v>
      </c>
      <c r="H425" s="4" t="s">
        <v>211</v>
      </c>
      <c r="I425" s="4">
        <v>1</v>
      </c>
      <c r="J425" t="str">
        <f>VLOOKUP(A425,'Município e Sexo'!$A$2:$I$11321,5,FALSE)</f>
        <v>OLINDA</v>
      </c>
      <c r="K425" t="str">
        <f>VLOOKUP(A425,'Município e Sexo'!$A$2:$I$11321,7,FALSE)</f>
        <v>FEMININO</v>
      </c>
    </row>
    <row r="426" spans="1:11" ht="15" customHeight="1" thickBot="1" x14ac:dyDescent="0.25">
      <c r="A426" t="str">
        <f>CONCATENATE(B426,C426,D426,G426,E426,I426)</f>
        <v>3012018HOMICIDIO181</v>
      </c>
      <c r="B426" s="4">
        <v>30</v>
      </c>
      <c r="C426" s="5">
        <v>1</v>
      </c>
      <c r="D426" s="4">
        <v>2018</v>
      </c>
      <c r="E426" s="4">
        <v>18</v>
      </c>
      <c r="F426" s="4" t="s">
        <v>210</v>
      </c>
      <c r="G426" s="4" t="s">
        <v>12</v>
      </c>
      <c r="H426" s="4" t="s">
        <v>213</v>
      </c>
      <c r="I426" s="4">
        <v>1</v>
      </c>
      <c r="J426" t="str">
        <f>VLOOKUP(A426,'Município e Sexo'!$A$2:$I$11321,5,FALSE)</f>
        <v>IPOJUCA</v>
      </c>
      <c r="K426" t="str">
        <f>VLOOKUP(A426,'Município e Sexo'!$A$2:$I$11321,7,FALSE)</f>
        <v>MASCULINO</v>
      </c>
    </row>
    <row r="427" spans="1:11" ht="15" customHeight="1" thickBot="1" x14ac:dyDescent="0.25">
      <c r="A427" t="str">
        <f>CONCATENATE(B427,C427,D427,G427,E427,I427)</f>
        <v>3012018HOMICIDIO201</v>
      </c>
      <c r="B427" s="4">
        <v>30</v>
      </c>
      <c r="C427" s="5">
        <v>1</v>
      </c>
      <c r="D427" s="4">
        <v>2018</v>
      </c>
      <c r="E427" s="4">
        <v>20</v>
      </c>
      <c r="F427" s="4" t="s">
        <v>210</v>
      </c>
      <c r="G427" s="4" t="s">
        <v>12</v>
      </c>
      <c r="H427" s="4" t="s">
        <v>211</v>
      </c>
      <c r="I427" s="4">
        <v>1</v>
      </c>
      <c r="J427" t="str">
        <f>VLOOKUP(A427,'Município e Sexo'!$A$2:$I$11321,5,FALSE)</f>
        <v>JABOATAO DOS GUARARAPES</v>
      </c>
      <c r="K427" t="str">
        <f>VLOOKUP(A427,'Município e Sexo'!$A$2:$I$11321,7,FALSE)</f>
        <v>MASCULINO</v>
      </c>
    </row>
    <row r="428" spans="1:11" ht="15" customHeight="1" thickBot="1" x14ac:dyDescent="0.25">
      <c r="A428" t="str">
        <f>CONCATENATE(B428,C428,D428,G428,E428,I428)</f>
        <v>3012018HOMICIDIO221</v>
      </c>
      <c r="B428" s="4">
        <v>30</v>
      </c>
      <c r="C428" s="5">
        <v>1</v>
      </c>
      <c r="D428" s="4">
        <v>2018</v>
      </c>
      <c r="E428" s="4">
        <v>22</v>
      </c>
      <c r="F428" s="4" t="s">
        <v>210</v>
      </c>
      <c r="G428" s="4" t="s">
        <v>12</v>
      </c>
      <c r="H428" s="4" t="s">
        <v>211</v>
      </c>
      <c r="I428" s="4">
        <v>1</v>
      </c>
      <c r="J428" t="str">
        <f>VLOOKUP(A428,'Município e Sexo'!$A$2:$I$11321,5,FALSE)</f>
        <v>CARUARU</v>
      </c>
      <c r="K428" t="str">
        <f>VLOOKUP(A428,'Município e Sexo'!$A$2:$I$11321,7,FALSE)</f>
        <v>MASCULINO</v>
      </c>
    </row>
    <row r="429" spans="1:11" ht="15" customHeight="1" thickBot="1" x14ac:dyDescent="0.25">
      <c r="A429" t="str">
        <f>CONCATENATE(B429,C429,D429,G429,E429,I429)</f>
        <v>3012018HOMICIDIO281</v>
      </c>
      <c r="B429" s="4">
        <v>30</v>
      </c>
      <c r="C429" s="5">
        <v>1</v>
      </c>
      <c r="D429" s="4">
        <v>2018</v>
      </c>
      <c r="E429" s="4">
        <v>28</v>
      </c>
      <c r="F429" s="4" t="s">
        <v>210</v>
      </c>
      <c r="G429" s="4" t="s">
        <v>12</v>
      </c>
      <c r="H429" s="4" t="s">
        <v>211</v>
      </c>
      <c r="I429" s="4">
        <v>1</v>
      </c>
      <c r="J429" t="str">
        <f>VLOOKUP(A429,'Município e Sexo'!$A$2:$I$11321,5,FALSE)</f>
        <v>CARPINA</v>
      </c>
      <c r="K429" t="str">
        <f>VLOOKUP(A429,'Município e Sexo'!$A$2:$I$11321,7,FALSE)</f>
        <v>MASCULINO</v>
      </c>
    </row>
    <row r="430" spans="1:11" ht="15" customHeight="1" thickBot="1" x14ac:dyDescent="0.25">
      <c r="A430" t="str">
        <f>CONCATENATE(B430,C430,D430,G430,E430,I430)</f>
        <v>3012018HOMICIDIO291</v>
      </c>
      <c r="B430" s="4">
        <v>30</v>
      </c>
      <c r="C430" s="5">
        <v>1</v>
      </c>
      <c r="D430" s="4">
        <v>2018</v>
      </c>
      <c r="E430" s="4">
        <v>29</v>
      </c>
      <c r="F430" s="4" t="s">
        <v>210</v>
      </c>
      <c r="G430" s="4" t="s">
        <v>12</v>
      </c>
      <c r="H430" s="4" t="s">
        <v>211</v>
      </c>
      <c r="I430" s="4">
        <v>1</v>
      </c>
      <c r="J430" t="str">
        <f>VLOOKUP(A430,'Município e Sexo'!$A$2:$I$11321,5,FALSE)</f>
        <v>PAULISTA</v>
      </c>
      <c r="K430" t="str">
        <f>VLOOKUP(A430,'Município e Sexo'!$A$2:$I$11321,7,FALSE)</f>
        <v>MASCULINO</v>
      </c>
    </row>
    <row r="431" spans="1:11" ht="15" customHeight="1" thickBot="1" x14ac:dyDescent="0.25">
      <c r="A431" t="str">
        <f>CONCATENATE(B431,C431,D431,G431,E431,I431)</f>
        <v>3012018HOMICIDIO291</v>
      </c>
      <c r="B431" s="4">
        <v>30</v>
      </c>
      <c r="C431" s="5">
        <v>1</v>
      </c>
      <c r="D431" s="4">
        <v>2018</v>
      </c>
      <c r="E431" s="4">
        <v>29</v>
      </c>
      <c r="F431" s="4" t="s">
        <v>210</v>
      </c>
      <c r="G431" s="4" t="s">
        <v>12</v>
      </c>
      <c r="H431" s="4" t="s">
        <v>211</v>
      </c>
      <c r="I431" s="4">
        <v>1</v>
      </c>
      <c r="J431" t="str">
        <f>VLOOKUP(A431,'Município e Sexo'!$A$2:$I$11321,5,FALSE)</f>
        <v>PAULISTA</v>
      </c>
      <c r="K431" t="str">
        <f>VLOOKUP(A431,'Município e Sexo'!$A$2:$I$11321,7,FALSE)</f>
        <v>MASCULINO</v>
      </c>
    </row>
    <row r="432" spans="1:11" ht="15" customHeight="1" thickBot="1" x14ac:dyDescent="0.25">
      <c r="A432" t="str">
        <f>CONCATENATE(B432,C432,D432,G432,E432,I432)</f>
        <v>3012018HOMICIDIO211</v>
      </c>
      <c r="B432" s="4">
        <v>30</v>
      </c>
      <c r="C432" s="5">
        <v>1</v>
      </c>
      <c r="D432" s="4">
        <v>2018</v>
      </c>
      <c r="E432" s="4">
        <v>21</v>
      </c>
      <c r="F432" s="4" t="s">
        <v>210</v>
      </c>
      <c r="G432" s="4" t="s">
        <v>12</v>
      </c>
      <c r="H432" s="4" t="s">
        <v>211</v>
      </c>
      <c r="I432" s="4">
        <v>1</v>
      </c>
      <c r="J432" t="str">
        <f>VLOOKUP(A432,'Município e Sexo'!$A$2:$I$11321,5,FALSE)</f>
        <v>LAJEDO</v>
      </c>
      <c r="K432" t="str">
        <f>VLOOKUP(A432,'Município e Sexo'!$A$2:$I$11321,7,FALSE)</f>
        <v>MASCULINO</v>
      </c>
    </row>
    <row r="433" spans="1:11" ht="15" customHeight="1" thickBot="1" x14ac:dyDescent="0.25">
      <c r="A433" t="str">
        <f>CONCATENATE(B433,C433,D433,G433,E433,I433)</f>
        <v>3012018LATROCINIO221</v>
      </c>
      <c r="B433" s="4">
        <v>30</v>
      </c>
      <c r="C433" s="5">
        <v>1</v>
      </c>
      <c r="D433" s="4">
        <v>2018</v>
      </c>
      <c r="E433" s="4">
        <v>22</v>
      </c>
      <c r="F433" s="4" t="s">
        <v>210</v>
      </c>
      <c r="G433" s="4" t="s">
        <v>33</v>
      </c>
      <c r="H433" s="4" t="s">
        <v>215</v>
      </c>
      <c r="I433" s="4">
        <v>1</v>
      </c>
      <c r="J433" t="str">
        <f>VLOOKUP(A433,'Município e Sexo'!$A$2:$I$11321,5,FALSE)</f>
        <v>CAMARAGIBE</v>
      </c>
      <c r="K433" t="str">
        <f>VLOOKUP(A433,'Município e Sexo'!$A$2:$I$11321,7,FALSE)</f>
        <v>MASCULINO</v>
      </c>
    </row>
    <row r="434" spans="1:11" ht="15" customHeight="1" thickBot="1" x14ac:dyDescent="0.25">
      <c r="A434" t="str">
        <f>CONCATENATE(B434,C434,D434,G434,E434,I434)</f>
        <v>3012018HOMICIDIO241</v>
      </c>
      <c r="B434" s="4">
        <v>30</v>
      </c>
      <c r="C434" s="5">
        <v>1</v>
      </c>
      <c r="D434" s="4">
        <v>2018</v>
      </c>
      <c r="E434" s="4">
        <v>24</v>
      </c>
      <c r="F434" s="4" t="s">
        <v>210</v>
      </c>
      <c r="G434" s="4" t="s">
        <v>12</v>
      </c>
      <c r="H434" s="4" t="s">
        <v>211</v>
      </c>
      <c r="I434" s="4">
        <v>1</v>
      </c>
      <c r="J434" t="str">
        <f>VLOOKUP(A434,'Município e Sexo'!$A$2:$I$11321,5,FALSE)</f>
        <v>PAULISTA</v>
      </c>
      <c r="K434" t="str">
        <f>VLOOKUP(A434,'Município e Sexo'!$A$2:$I$11321,7,FALSE)</f>
        <v>MASCULINO</v>
      </c>
    </row>
    <row r="435" spans="1:11" ht="15" customHeight="1" thickBot="1" x14ac:dyDescent="0.25">
      <c r="A435" t="str">
        <f>CONCATENATE(B435,C435,D435,G435,E435,I435)</f>
        <v>3012018HOMICIDIO361</v>
      </c>
      <c r="B435" s="4">
        <v>30</v>
      </c>
      <c r="C435" s="5">
        <v>1</v>
      </c>
      <c r="D435" s="4">
        <v>2018</v>
      </c>
      <c r="E435" s="4">
        <v>36</v>
      </c>
      <c r="F435" s="4" t="s">
        <v>210</v>
      </c>
      <c r="G435" s="4" t="s">
        <v>12</v>
      </c>
      <c r="H435" s="4" t="s">
        <v>211</v>
      </c>
      <c r="I435" s="4">
        <v>1</v>
      </c>
      <c r="J435" t="str">
        <f>VLOOKUP(A435,'Município e Sexo'!$A$2:$I$11321,5,FALSE)</f>
        <v>PETROLINA</v>
      </c>
      <c r="K435" t="str">
        <f>VLOOKUP(A435,'Município e Sexo'!$A$2:$I$11321,7,FALSE)</f>
        <v>MASCULINO</v>
      </c>
    </row>
    <row r="436" spans="1:11" ht="15" customHeight="1" thickBot="1" x14ac:dyDescent="0.25">
      <c r="A436" t="str">
        <f>CONCATENATE(B436,C436,D436,G436,E436,I436)</f>
        <v>3012018HOMICIDIO381</v>
      </c>
      <c r="B436" s="4">
        <v>30</v>
      </c>
      <c r="C436" s="5">
        <v>1</v>
      </c>
      <c r="D436" s="4">
        <v>2018</v>
      </c>
      <c r="E436" s="4">
        <v>38</v>
      </c>
      <c r="F436" s="4" t="s">
        <v>210</v>
      </c>
      <c r="G436" s="4" t="s">
        <v>12</v>
      </c>
      <c r="H436" s="4" t="s">
        <v>213</v>
      </c>
      <c r="I436" s="4">
        <v>1</v>
      </c>
      <c r="J436" t="str">
        <f>VLOOKUP(A436,'Município e Sexo'!$A$2:$I$11321,5,FALSE)</f>
        <v>PAULISTA</v>
      </c>
      <c r="K436" t="str">
        <f>VLOOKUP(A436,'Município e Sexo'!$A$2:$I$11321,7,FALSE)</f>
        <v>MASCULINO</v>
      </c>
    </row>
    <row r="437" spans="1:11" ht="15" customHeight="1" thickBot="1" x14ac:dyDescent="0.25">
      <c r="A437" t="str">
        <f>CONCATENATE(B437,C437,D437,G437,E437,I437)</f>
        <v>3012018HOMICIDIO211</v>
      </c>
      <c r="B437" s="4">
        <v>30</v>
      </c>
      <c r="C437" s="5">
        <v>1</v>
      </c>
      <c r="D437" s="4">
        <v>2018</v>
      </c>
      <c r="E437" s="4">
        <v>21</v>
      </c>
      <c r="F437" s="4" t="s">
        <v>210</v>
      </c>
      <c r="G437" s="4" t="s">
        <v>12</v>
      </c>
      <c r="H437" s="4" t="s">
        <v>211</v>
      </c>
      <c r="I437" s="4">
        <v>1</v>
      </c>
      <c r="J437" t="str">
        <f>VLOOKUP(A437,'Município e Sexo'!$A$2:$I$11321,5,FALSE)</f>
        <v>LAJEDO</v>
      </c>
      <c r="K437" t="str">
        <f>VLOOKUP(A437,'Município e Sexo'!$A$2:$I$11321,7,FALSE)</f>
        <v>MASCULINO</v>
      </c>
    </row>
    <row r="438" spans="1:11" ht="15" customHeight="1" thickBot="1" x14ac:dyDescent="0.25">
      <c r="A438" t="str">
        <f>CONCATENATE(B438,C438,D438,G438,E438,I438)</f>
        <v>3012018HOMICIDIO311</v>
      </c>
      <c r="B438" s="4">
        <v>30</v>
      </c>
      <c r="C438" s="5">
        <v>1</v>
      </c>
      <c r="D438" s="4">
        <v>2018</v>
      </c>
      <c r="E438" s="4">
        <v>31</v>
      </c>
      <c r="F438" s="4" t="s">
        <v>210</v>
      </c>
      <c r="G438" s="4" t="s">
        <v>12</v>
      </c>
      <c r="H438" s="4" t="s">
        <v>211</v>
      </c>
      <c r="I438" s="4">
        <v>1</v>
      </c>
      <c r="J438" t="str">
        <f>VLOOKUP(A438,'Município e Sexo'!$A$2:$I$11321,5,FALSE)</f>
        <v>JABOATAO DOS GUARARAPES</v>
      </c>
      <c r="K438" t="str">
        <f>VLOOKUP(A438,'Município e Sexo'!$A$2:$I$11321,7,FALSE)</f>
        <v>MASCULINO</v>
      </c>
    </row>
    <row r="439" spans="1:11" ht="15" customHeight="1" thickBot="1" x14ac:dyDescent="0.25">
      <c r="A439" t="str">
        <f>CONCATENATE(B439,C439,D439,G439,E439,I439)</f>
        <v>3012018HOMICIDIO341</v>
      </c>
      <c r="B439" s="4">
        <v>30</v>
      </c>
      <c r="C439" s="5">
        <v>1</v>
      </c>
      <c r="D439" s="4">
        <v>2018</v>
      </c>
      <c r="E439" s="4">
        <v>34</v>
      </c>
      <c r="F439" s="4" t="s">
        <v>210</v>
      </c>
      <c r="G439" s="4" t="s">
        <v>12</v>
      </c>
      <c r="H439" s="4" t="s">
        <v>212</v>
      </c>
      <c r="I439" s="4">
        <v>1</v>
      </c>
      <c r="J439" t="str">
        <f>VLOOKUP(A439,'Município e Sexo'!$A$2:$I$11321,5,FALSE)</f>
        <v>BREJO DA MADRE DE DEUS</v>
      </c>
      <c r="K439" t="str">
        <f>VLOOKUP(A439,'Município e Sexo'!$A$2:$I$11321,7,FALSE)</f>
        <v>MASCULINO</v>
      </c>
    </row>
    <row r="440" spans="1:11" ht="15" customHeight="1" thickBot="1" x14ac:dyDescent="0.25">
      <c r="A440" t="str">
        <f>CONCATENATE(B440,C440,D440,G440,E440,I440)</f>
        <v>3112018HOMICIDIO181</v>
      </c>
      <c r="B440" s="4">
        <v>31</v>
      </c>
      <c r="C440" s="5">
        <v>1</v>
      </c>
      <c r="D440" s="4">
        <v>2018</v>
      </c>
      <c r="E440" s="4">
        <v>18</v>
      </c>
      <c r="F440" s="4" t="s">
        <v>210</v>
      </c>
      <c r="G440" s="4" t="s">
        <v>12</v>
      </c>
      <c r="H440" s="4" t="s">
        <v>211</v>
      </c>
      <c r="I440" s="4">
        <v>1</v>
      </c>
      <c r="J440" t="str">
        <f>VLOOKUP(A440,'Município e Sexo'!$A$2:$I$11321,5,FALSE)</f>
        <v>PAULISTA</v>
      </c>
      <c r="K440" t="str">
        <f>VLOOKUP(A440,'Município e Sexo'!$A$2:$I$11321,7,FALSE)</f>
        <v>MASCULINO</v>
      </c>
    </row>
    <row r="441" spans="1:11" ht="15" customHeight="1" thickBot="1" x14ac:dyDescent="0.25">
      <c r="A441" t="str">
        <f>CONCATENATE(B441,C441,D441,G441,E441,I441)</f>
        <v>3112018HOMICIDIO271</v>
      </c>
      <c r="B441" s="4">
        <v>31</v>
      </c>
      <c r="C441" s="5">
        <v>1</v>
      </c>
      <c r="D441" s="4">
        <v>2018</v>
      </c>
      <c r="E441" s="4">
        <v>27</v>
      </c>
      <c r="F441" s="4" t="s">
        <v>210</v>
      </c>
      <c r="G441" s="4" t="s">
        <v>12</v>
      </c>
      <c r="H441" s="4" t="s">
        <v>212</v>
      </c>
      <c r="I441" s="4">
        <v>1</v>
      </c>
      <c r="J441" t="str">
        <f>VLOOKUP(A441,'Município e Sexo'!$A$2:$I$11321,5,FALSE)</f>
        <v>PRIMAVERA</v>
      </c>
      <c r="K441" t="str">
        <f>VLOOKUP(A441,'Município e Sexo'!$A$2:$I$11321,7,FALSE)</f>
        <v>MASCULINO</v>
      </c>
    </row>
    <row r="442" spans="1:11" ht="15" customHeight="1" thickBot="1" x14ac:dyDescent="0.25">
      <c r="A442" t="str">
        <f>CONCATENATE(B442,C442,D442,G442,E442,I442)</f>
        <v>3112018HOMICIDIO341</v>
      </c>
      <c r="B442" s="4">
        <v>31</v>
      </c>
      <c r="C442" s="5">
        <v>1</v>
      </c>
      <c r="D442" s="4">
        <v>2018</v>
      </c>
      <c r="E442" s="4">
        <v>34</v>
      </c>
      <c r="F442" s="4" t="s">
        <v>210</v>
      </c>
      <c r="G442" s="4" t="s">
        <v>12</v>
      </c>
      <c r="H442" s="4" t="s">
        <v>211</v>
      </c>
      <c r="I442" s="4">
        <v>1</v>
      </c>
      <c r="J442" t="str">
        <f>VLOOKUP(A442,'Município e Sexo'!$A$2:$I$11321,5,FALSE)</f>
        <v>BARREIROS</v>
      </c>
      <c r="K442" t="str">
        <f>VLOOKUP(A442,'Município e Sexo'!$A$2:$I$11321,7,FALSE)</f>
        <v>MASCULINO</v>
      </c>
    </row>
    <row r="443" spans="1:11" ht="15" customHeight="1" thickBot="1" x14ac:dyDescent="0.25">
      <c r="A443" t="str">
        <f>CONCATENATE(B443,C443,D443,G443,E443,I443)</f>
        <v>3112018HOMICIDIO341</v>
      </c>
      <c r="B443" s="4">
        <v>31</v>
      </c>
      <c r="C443" s="5">
        <v>1</v>
      </c>
      <c r="D443" s="4">
        <v>2018</v>
      </c>
      <c r="E443" s="4">
        <v>34</v>
      </c>
      <c r="F443" s="4" t="s">
        <v>210</v>
      </c>
      <c r="G443" s="4" t="s">
        <v>12</v>
      </c>
      <c r="H443" s="4" t="s">
        <v>211</v>
      </c>
      <c r="I443" s="4">
        <v>1</v>
      </c>
      <c r="J443" t="str">
        <f>VLOOKUP(A443,'Município e Sexo'!$A$2:$I$11321,5,FALSE)</f>
        <v>BARREIROS</v>
      </c>
      <c r="K443" t="str">
        <f>VLOOKUP(A443,'Município e Sexo'!$A$2:$I$11321,7,FALSE)</f>
        <v>MASCULINO</v>
      </c>
    </row>
    <row r="444" spans="1:11" ht="15" customHeight="1" thickBot="1" x14ac:dyDescent="0.25">
      <c r="A444" t="str">
        <f>CONCATENATE(B444,C444,D444,G444,E444,I444)</f>
        <v>3112018HOMICIDIO201</v>
      </c>
      <c r="B444" s="4">
        <v>31</v>
      </c>
      <c r="C444" s="5">
        <v>1</v>
      </c>
      <c r="D444" s="4">
        <v>2018</v>
      </c>
      <c r="E444" s="4">
        <v>20</v>
      </c>
      <c r="F444" s="4" t="s">
        <v>210</v>
      </c>
      <c r="G444" s="4" t="s">
        <v>12</v>
      </c>
      <c r="H444" s="4" t="s">
        <v>211</v>
      </c>
      <c r="I444" s="4">
        <v>1</v>
      </c>
      <c r="J444" t="str">
        <f>VLOOKUP(A444,'Município e Sexo'!$A$2:$I$11321,5,FALSE)</f>
        <v>GRAVATA</v>
      </c>
      <c r="K444" t="str">
        <f>VLOOKUP(A444,'Município e Sexo'!$A$2:$I$11321,7,FALSE)</f>
        <v>MASCULINO</v>
      </c>
    </row>
    <row r="445" spans="1:11" ht="15" customHeight="1" thickBot="1" x14ac:dyDescent="0.25">
      <c r="A445" t="str">
        <f>CONCATENATE(B445,C445,D445,G445,E445,I445)</f>
        <v>3112018HOMICIDIO201</v>
      </c>
      <c r="B445" s="4">
        <v>31</v>
      </c>
      <c r="C445" s="5">
        <v>1</v>
      </c>
      <c r="D445" s="4">
        <v>2018</v>
      </c>
      <c r="E445" s="4">
        <v>20</v>
      </c>
      <c r="F445" s="4" t="s">
        <v>210</v>
      </c>
      <c r="G445" s="4" t="s">
        <v>12</v>
      </c>
      <c r="H445" s="4" t="s">
        <v>211</v>
      </c>
      <c r="I445" s="4">
        <v>1</v>
      </c>
      <c r="J445" t="str">
        <f>VLOOKUP(A445,'Município e Sexo'!$A$2:$I$11321,5,FALSE)</f>
        <v>GRAVATA</v>
      </c>
      <c r="K445" t="str">
        <f>VLOOKUP(A445,'Município e Sexo'!$A$2:$I$11321,7,FALSE)</f>
        <v>MASCULINO</v>
      </c>
    </row>
    <row r="446" spans="1:11" ht="15" customHeight="1" thickBot="1" x14ac:dyDescent="0.25">
      <c r="A446" t="str">
        <f>CONCATENATE(B446,C446,D446,G446,E446,I446)</f>
        <v>3112018HOMICIDIO211</v>
      </c>
      <c r="B446" s="4">
        <v>31</v>
      </c>
      <c r="C446" s="5">
        <v>1</v>
      </c>
      <c r="D446" s="4">
        <v>2018</v>
      </c>
      <c r="E446" s="4">
        <v>21</v>
      </c>
      <c r="F446" s="4" t="s">
        <v>210</v>
      </c>
      <c r="G446" s="4" t="s">
        <v>12</v>
      </c>
      <c r="H446" s="4" t="s">
        <v>211</v>
      </c>
      <c r="I446" s="4">
        <v>1</v>
      </c>
      <c r="J446" t="str">
        <f>VLOOKUP(A446,'Município e Sexo'!$A$2:$I$11321,5,FALSE)</f>
        <v>AGUAS BELAS</v>
      </c>
      <c r="K446" t="str">
        <f>VLOOKUP(A446,'Município e Sexo'!$A$2:$I$11321,7,FALSE)</f>
        <v>MASCULINO</v>
      </c>
    </row>
    <row r="447" spans="1:11" ht="15" customHeight="1" thickBot="1" x14ac:dyDescent="0.25">
      <c r="A447" t="str">
        <f>CONCATENATE(B447,C447,D447,G447,E447,I447)</f>
        <v>3112018HOMICIDIO261</v>
      </c>
      <c r="B447" s="4">
        <v>31</v>
      </c>
      <c r="C447" s="5">
        <v>1</v>
      </c>
      <c r="D447" s="4">
        <v>2018</v>
      </c>
      <c r="E447" s="4">
        <v>26</v>
      </c>
      <c r="F447" s="4" t="s">
        <v>210</v>
      </c>
      <c r="G447" s="4" t="s">
        <v>12</v>
      </c>
      <c r="H447" s="4" t="s">
        <v>211</v>
      </c>
      <c r="I447" s="4">
        <v>1</v>
      </c>
      <c r="J447" t="str">
        <f>VLOOKUP(A447,'Município e Sexo'!$A$2:$I$11321,5,FALSE)</f>
        <v>CARUARU</v>
      </c>
      <c r="K447" t="str">
        <f>VLOOKUP(A447,'Município e Sexo'!$A$2:$I$11321,7,FALSE)</f>
        <v>MASCULINO</v>
      </c>
    </row>
    <row r="448" spans="1:11" ht="15" customHeight="1" thickBot="1" x14ac:dyDescent="0.25">
      <c r="A448" t="str">
        <f>CONCATENATE(B448,C448,D448,G448,E448,I448)</f>
        <v>3112018HOMICIDIO281</v>
      </c>
      <c r="B448" s="4">
        <v>31</v>
      </c>
      <c r="C448" s="5">
        <v>1</v>
      </c>
      <c r="D448" s="4">
        <v>2018</v>
      </c>
      <c r="E448" s="4">
        <v>28</v>
      </c>
      <c r="F448" s="4" t="s">
        <v>210</v>
      </c>
      <c r="G448" s="4" t="s">
        <v>12</v>
      </c>
      <c r="H448" s="4" t="s">
        <v>211</v>
      </c>
      <c r="I448" s="4">
        <v>1</v>
      </c>
      <c r="J448" t="str">
        <f>VLOOKUP(A448,'Município e Sexo'!$A$2:$I$11321,5,FALSE)</f>
        <v>OLINDA</v>
      </c>
      <c r="K448" t="str">
        <f>VLOOKUP(A448,'Município e Sexo'!$A$2:$I$11321,7,FALSE)</f>
        <v>FEMININO</v>
      </c>
    </row>
    <row r="449" spans="1:11" ht="15" customHeight="1" thickBot="1" x14ac:dyDescent="0.25">
      <c r="A449" t="str">
        <f>CONCATENATE(B449,C449,D449,G449,E449,I449)</f>
        <v>3112018HOMICIDIO301</v>
      </c>
      <c r="B449" s="4">
        <v>31</v>
      </c>
      <c r="C449" s="5">
        <v>1</v>
      </c>
      <c r="D449" s="4">
        <v>2018</v>
      </c>
      <c r="E449" s="4">
        <v>30</v>
      </c>
      <c r="F449" s="4" t="s">
        <v>210</v>
      </c>
      <c r="G449" s="4" t="s">
        <v>12</v>
      </c>
      <c r="H449" s="4" t="s">
        <v>211</v>
      </c>
      <c r="I449" s="4">
        <v>1</v>
      </c>
      <c r="J449" t="str">
        <f>VLOOKUP(A449,'Município e Sexo'!$A$2:$I$11321,5,FALSE)</f>
        <v>RECIFE</v>
      </c>
      <c r="K449" t="str">
        <f>VLOOKUP(A449,'Município e Sexo'!$A$2:$I$11321,7,FALSE)</f>
        <v>MASCULINO</v>
      </c>
    </row>
    <row r="450" spans="1:11" ht="15" customHeight="1" thickBot="1" x14ac:dyDescent="0.25">
      <c r="A450" t="str">
        <f>CONCATENATE(B450,C450,D450,G450,E450,I450)</f>
        <v>3112018HOMICIDIO171</v>
      </c>
      <c r="B450" s="4">
        <v>31</v>
      </c>
      <c r="C450" s="5">
        <v>1</v>
      </c>
      <c r="D450" s="4">
        <v>2018</v>
      </c>
      <c r="E450" s="4">
        <v>17</v>
      </c>
      <c r="F450" s="4" t="s">
        <v>210</v>
      </c>
      <c r="G450" s="4" t="s">
        <v>12</v>
      </c>
      <c r="H450" s="4" t="s">
        <v>211</v>
      </c>
      <c r="I450" s="4">
        <v>1</v>
      </c>
      <c r="J450" t="str">
        <f>VLOOKUP(A450,'Município e Sexo'!$A$2:$I$11321,5,FALSE)</f>
        <v>PESQUEIRA</v>
      </c>
      <c r="K450" t="str">
        <f>VLOOKUP(A450,'Município e Sexo'!$A$2:$I$11321,7,FALSE)</f>
        <v>MASCULINO</v>
      </c>
    </row>
    <row r="451" spans="1:11" ht="15" customHeight="1" thickBot="1" x14ac:dyDescent="0.25">
      <c r="A451" t="str">
        <f>CONCATENATE(B451,C451,D451,G451,E451,I451)</f>
        <v>3112018HOMICIDIO211</v>
      </c>
      <c r="B451" s="4">
        <v>31</v>
      </c>
      <c r="C451" s="5">
        <v>1</v>
      </c>
      <c r="D451" s="4">
        <v>2018</v>
      </c>
      <c r="E451" s="4">
        <v>21</v>
      </c>
      <c r="F451" s="4" t="s">
        <v>210</v>
      </c>
      <c r="G451" s="4" t="s">
        <v>12</v>
      </c>
      <c r="H451" s="4" t="s">
        <v>211</v>
      </c>
      <c r="I451" s="4">
        <v>1</v>
      </c>
      <c r="J451" t="str">
        <f>VLOOKUP(A451,'Município e Sexo'!$A$2:$I$11321,5,FALSE)</f>
        <v>AGUAS BELAS</v>
      </c>
      <c r="K451" t="str">
        <f>VLOOKUP(A451,'Município e Sexo'!$A$2:$I$11321,7,FALSE)</f>
        <v>MASCULINO</v>
      </c>
    </row>
    <row r="452" spans="1:11" ht="15" customHeight="1" thickBot="1" x14ac:dyDescent="0.25">
      <c r="A452" t="str">
        <f>CONCATENATE(B452,C452,D452,G452,E452,I452)</f>
        <v>3112018HOMICIDIO231</v>
      </c>
      <c r="B452" s="4">
        <v>31</v>
      </c>
      <c r="C452" s="5">
        <v>1</v>
      </c>
      <c r="D452" s="4">
        <v>2018</v>
      </c>
      <c r="E452" s="4">
        <v>23</v>
      </c>
      <c r="F452" s="4" t="s">
        <v>210</v>
      </c>
      <c r="G452" s="4" t="s">
        <v>12</v>
      </c>
      <c r="H452" s="4" t="s">
        <v>211</v>
      </c>
      <c r="I452" s="4">
        <v>1</v>
      </c>
      <c r="J452" t="str">
        <f>VLOOKUP(A452,'Município e Sexo'!$A$2:$I$11321,5,FALSE)</f>
        <v>RECIFE</v>
      </c>
      <c r="K452" t="str">
        <f>VLOOKUP(A452,'Município e Sexo'!$A$2:$I$11321,7,FALSE)</f>
        <v>MASCULINO</v>
      </c>
    </row>
    <row r="453" spans="1:11" ht="15" customHeight="1" thickBot="1" x14ac:dyDescent="0.25">
      <c r="A453" t="str">
        <f>CONCATENATE(B453,C453,D453,G453,E453,I453)</f>
        <v>3112018HOMICIDIO251</v>
      </c>
      <c r="B453" s="4">
        <v>31</v>
      </c>
      <c r="C453" s="5">
        <v>1</v>
      </c>
      <c r="D453" s="4">
        <v>2018</v>
      </c>
      <c r="E453" s="4">
        <v>25</v>
      </c>
      <c r="F453" s="4" t="s">
        <v>210</v>
      </c>
      <c r="G453" s="4" t="s">
        <v>12</v>
      </c>
      <c r="H453" s="4" t="s">
        <v>213</v>
      </c>
      <c r="I453" s="4">
        <v>1</v>
      </c>
      <c r="J453" t="str">
        <f>VLOOKUP(A453,'Município e Sexo'!$A$2:$I$11321,5,FALSE)</f>
        <v>RECIFE</v>
      </c>
      <c r="K453" t="str">
        <f>VLOOKUP(A453,'Município e Sexo'!$A$2:$I$11321,7,FALSE)</f>
        <v>MASCULINO</v>
      </c>
    </row>
    <row r="454" spans="1:11" ht="15" customHeight="1" thickBot="1" x14ac:dyDescent="0.25">
      <c r="A454" t="str">
        <f>CONCATENATE(B454,C454,D454,G454,E454,I454)</f>
        <v>3112018HOMICIDIO281</v>
      </c>
      <c r="B454" s="4">
        <v>31</v>
      </c>
      <c r="C454" s="5">
        <v>1</v>
      </c>
      <c r="D454" s="4">
        <v>2018</v>
      </c>
      <c r="E454" s="4">
        <v>28</v>
      </c>
      <c r="F454" s="4" t="s">
        <v>210</v>
      </c>
      <c r="G454" s="4" t="s">
        <v>12</v>
      </c>
      <c r="H454" s="4" t="s">
        <v>213</v>
      </c>
      <c r="I454" s="4">
        <v>1</v>
      </c>
      <c r="J454" t="str">
        <f>VLOOKUP(A454,'Município e Sexo'!$A$2:$I$11321,5,FALSE)</f>
        <v>OLINDA</v>
      </c>
      <c r="K454" t="str">
        <f>VLOOKUP(A454,'Município e Sexo'!$A$2:$I$11321,7,FALSE)</f>
        <v>FEMININO</v>
      </c>
    </row>
    <row r="455" spans="1:11" ht="15" customHeight="1" thickBot="1" x14ac:dyDescent="0.25">
      <c r="A455" t="str">
        <f>CONCATENATE(B455,C455,D455,G455,E455,I455)</f>
        <v>122018FEMINICIDIO381</v>
      </c>
      <c r="B455" s="4">
        <v>1</v>
      </c>
      <c r="C455" s="5">
        <v>2</v>
      </c>
      <c r="D455" s="4">
        <v>2018</v>
      </c>
      <c r="E455" s="4">
        <v>38</v>
      </c>
      <c r="F455" s="4" t="s">
        <v>210</v>
      </c>
      <c r="G455" s="4" t="s">
        <v>29</v>
      </c>
      <c r="H455" s="4" t="s">
        <v>29</v>
      </c>
      <c r="I455" s="4">
        <v>1</v>
      </c>
      <c r="J455" t="str">
        <f>VLOOKUP(A455,'Município e Sexo'!$A$2:$I$11321,5,FALSE)</f>
        <v>PAULISTA</v>
      </c>
      <c r="K455" t="str">
        <f>VLOOKUP(A455,'Município e Sexo'!$A$2:$I$11321,7,FALSE)</f>
        <v>FEMININO</v>
      </c>
    </row>
    <row r="456" spans="1:11" ht="15" customHeight="1" thickBot="1" x14ac:dyDescent="0.25">
      <c r="A456" t="str">
        <f>CONCATENATE(B456,C456,D456,G456,E456,I456)</f>
        <v>122018HOMICIDIO251</v>
      </c>
      <c r="B456" s="4">
        <v>1</v>
      </c>
      <c r="C456" s="5">
        <v>2</v>
      </c>
      <c r="D456" s="4">
        <v>2018</v>
      </c>
      <c r="E456" s="4">
        <v>25</v>
      </c>
      <c r="F456" s="4" t="s">
        <v>210</v>
      </c>
      <c r="G456" s="4" t="s">
        <v>12</v>
      </c>
      <c r="H456" s="4" t="s">
        <v>211</v>
      </c>
      <c r="I456" s="4">
        <v>1</v>
      </c>
      <c r="J456" t="str">
        <f>VLOOKUP(A456,'Município e Sexo'!$A$2:$I$11321,5,FALSE)</f>
        <v>GARANHUNS</v>
      </c>
      <c r="K456" t="str">
        <f>VLOOKUP(A456,'Município e Sexo'!$A$2:$I$11321,7,FALSE)</f>
        <v>MASCULINO</v>
      </c>
    </row>
    <row r="457" spans="1:11" ht="15" customHeight="1" thickBot="1" x14ac:dyDescent="0.25">
      <c r="A457" t="str">
        <f>CONCATENATE(B457,C457,D457,G457,E457,I457)</f>
        <v>122018HOMICIDIO551</v>
      </c>
      <c r="B457" s="4">
        <v>1</v>
      </c>
      <c r="C457" s="5">
        <v>2</v>
      </c>
      <c r="D457" s="4">
        <v>2018</v>
      </c>
      <c r="E457" s="4">
        <v>55</v>
      </c>
      <c r="F457" s="4" t="s">
        <v>210</v>
      </c>
      <c r="G457" s="4" t="s">
        <v>12</v>
      </c>
      <c r="H457" s="4" t="s">
        <v>213</v>
      </c>
      <c r="I457" s="4">
        <v>1</v>
      </c>
      <c r="J457" t="str">
        <f>VLOOKUP(A457,'Município e Sexo'!$A$2:$I$11321,5,FALSE)</f>
        <v>OROCO</v>
      </c>
      <c r="K457" t="str">
        <f>VLOOKUP(A457,'Município e Sexo'!$A$2:$I$11321,7,FALSE)</f>
        <v>MASCULINO</v>
      </c>
    </row>
    <row r="458" spans="1:11" ht="15" customHeight="1" thickBot="1" x14ac:dyDescent="0.25">
      <c r="A458" t="str">
        <f>CONCATENATE(B458,C458,D458,G458,E458,I458)</f>
        <v>122018HOMICIDIO211</v>
      </c>
      <c r="B458" s="4">
        <v>1</v>
      </c>
      <c r="C458" s="5">
        <v>2</v>
      </c>
      <c r="D458" s="4">
        <v>2018</v>
      </c>
      <c r="E458" s="4">
        <v>21</v>
      </c>
      <c r="F458" s="4" t="s">
        <v>210</v>
      </c>
      <c r="G458" s="4" t="s">
        <v>12</v>
      </c>
      <c r="H458" s="4" t="s">
        <v>213</v>
      </c>
      <c r="I458" s="4">
        <v>1</v>
      </c>
      <c r="J458" t="str">
        <f>VLOOKUP(A458,'Município e Sexo'!$A$2:$I$11321,5,FALSE)</f>
        <v>JABOATAO DOS GUARARAPES</v>
      </c>
      <c r="K458" t="str">
        <f>VLOOKUP(A458,'Município e Sexo'!$A$2:$I$11321,7,FALSE)</f>
        <v>MASCULINO</v>
      </c>
    </row>
    <row r="459" spans="1:11" ht="15" customHeight="1" thickBot="1" x14ac:dyDescent="0.25">
      <c r="A459" t="str">
        <f>CONCATENATE(B459,C459,D459,G459,E459,I459)</f>
        <v>122018HOMICIDIO281</v>
      </c>
      <c r="B459" s="4">
        <v>1</v>
      </c>
      <c r="C459" s="5">
        <v>2</v>
      </c>
      <c r="D459" s="4">
        <v>2018</v>
      </c>
      <c r="E459" s="4">
        <v>28</v>
      </c>
      <c r="F459" s="4" t="s">
        <v>210</v>
      </c>
      <c r="G459" s="4" t="s">
        <v>12</v>
      </c>
      <c r="H459" s="4" t="s">
        <v>212</v>
      </c>
      <c r="I459" s="4">
        <v>1</v>
      </c>
      <c r="J459" t="str">
        <f>VLOOKUP(A459,'Município e Sexo'!$A$2:$I$11321,5,FALSE)</f>
        <v>VERTENTES</v>
      </c>
      <c r="K459" t="str">
        <f>VLOOKUP(A459,'Município e Sexo'!$A$2:$I$11321,7,FALSE)</f>
        <v>MASCULINO</v>
      </c>
    </row>
    <row r="460" spans="1:11" ht="15" customHeight="1" thickBot="1" x14ac:dyDescent="0.25">
      <c r="A460" t="str">
        <f>CONCATENATE(B460,C460,D460,G460,E460,I460)</f>
        <v>122018HOMICIDIO321</v>
      </c>
      <c r="B460" s="4">
        <v>1</v>
      </c>
      <c r="C460" s="5">
        <v>2</v>
      </c>
      <c r="D460" s="4">
        <v>2018</v>
      </c>
      <c r="E460" s="4">
        <v>32</v>
      </c>
      <c r="F460" s="4" t="s">
        <v>210</v>
      </c>
      <c r="G460" s="4" t="s">
        <v>12</v>
      </c>
      <c r="H460" s="4" t="s">
        <v>211</v>
      </c>
      <c r="I460" s="4">
        <v>1</v>
      </c>
      <c r="J460" t="str">
        <f>VLOOKUP(A460,'Município e Sexo'!$A$2:$I$11321,5,FALSE)</f>
        <v>CARUARU</v>
      </c>
      <c r="K460" t="str">
        <f>VLOOKUP(A460,'Município e Sexo'!$A$2:$I$11321,7,FALSE)</f>
        <v>MASCULINO</v>
      </c>
    </row>
    <row r="461" spans="1:11" ht="15" customHeight="1" thickBot="1" x14ac:dyDescent="0.25">
      <c r="A461" t="str">
        <f>CONCATENATE(B461,C461,D461,G461,E461,I461)</f>
        <v>122018HOMICIDIO341</v>
      </c>
      <c r="B461" s="4">
        <v>1</v>
      </c>
      <c r="C461" s="5">
        <v>2</v>
      </c>
      <c r="D461" s="4">
        <v>2018</v>
      </c>
      <c r="E461" s="4">
        <v>34</v>
      </c>
      <c r="F461" s="4" t="s">
        <v>210</v>
      </c>
      <c r="G461" s="4" t="s">
        <v>12</v>
      </c>
      <c r="H461" s="4" t="s">
        <v>211</v>
      </c>
      <c r="I461" s="4">
        <v>1</v>
      </c>
      <c r="J461" t="str">
        <f>VLOOKUP(A461,'Município e Sexo'!$A$2:$I$11321,5,FALSE)</f>
        <v>RECIFE</v>
      </c>
      <c r="K461" t="str">
        <f>VLOOKUP(A461,'Município e Sexo'!$A$2:$I$11321,7,FALSE)</f>
        <v>MASCULINO</v>
      </c>
    </row>
    <row r="462" spans="1:11" ht="15" customHeight="1" thickBot="1" x14ac:dyDescent="0.25">
      <c r="A462" t="str">
        <f>CONCATENATE(B462,C462,D462,G462,E462,I462)</f>
        <v>122018HOMICIDIO221</v>
      </c>
      <c r="B462" s="4">
        <v>1</v>
      </c>
      <c r="C462" s="5">
        <v>2</v>
      </c>
      <c r="D462" s="4">
        <v>2018</v>
      </c>
      <c r="E462" s="4">
        <v>22</v>
      </c>
      <c r="F462" s="4" t="s">
        <v>210</v>
      </c>
      <c r="G462" s="4" t="s">
        <v>12</v>
      </c>
      <c r="H462" s="4" t="s">
        <v>213</v>
      </c>
      <c r="I462" s="4">
        <v>1</v>
      </c>
      <c r="J462" t="str">
        <f>VLOOKUP(A462,'Município e Sexo'!$A$2:$I$11321,5,FALSE)</f>
        <v>RECIFE</v>
      </c>
      <c r="K462" t="str">
        <f>VLOOKUP(A462,'Município e Sexo'!$A$2:$I$11321,7,FALSE)</f>
        <v>MASCULINO</v>
      </c>
    </row>
    <row r="463" spans="1:11" ht="15" customHeight="1" thickBot="1" x14ac:dyDescent="0.25">
      <c r="A463" t="str">
        <f>CONCATENATE(B463,C463,D463,G463,E463,I463)</f>
        <v>122018HOMICIDIO321</v>
      </c>
      <c r="B463" s="4">
        <v>1</v>
      </c>
      <c r="C463" s="5">
        <v>2</v>
      </c>
      <c r="D463" s="4">
        <v>2018</v>
      </c>
      <c r="E463" s="4">
        <v>32</v>
      </c>
      <c r="F463" s="4" t="s">
        <v>210</v>
      </c>
      <c r="G463" s="4" t="s">
        <v>12</v>
      </c>
      <c r="H463" s="4" t="s">
        <v>211</v>
      </c>
      <c r="I463" s="4">
        <v>1</v>
      </c>
      <c r="J463" t="str">
        <f>VLOOKUP(A463,'Município e Sexo'!$A$2:$I$11321,5,FALSE)</f>
        <v>CARUARU</v>
      </c>
      <c r="K463" t="str">
        <f>VLOOKUP(A463,'Município e Sexo'!$A$2:$I$11321,7,FALSE)</f>
        <v>MASCULINO</v>
      </c>
    </row>
    <row r="464" spans="1:11" ht="15" customHeight="1" thickBot="1" x14ac:dyDescent="0.25">
      <c r="A464" t="str">
        <f>CONCATENATE(B464,C464,D464,G464,E464,I464)</f>
        <v>122018HOMICIDIO391</v>
      </c>
      <c r="B464" s="4">
        <v>1</v>
      </c>
      <c r="C464" s="5">
        <v>2</v>
      </c>
      <c r="D464" s="4">
        <v>2018</v>
      </c>
      <c r="E464" s="4">
        <v>39</v>
      </c>
      <c r="F464" s="4" t="s">
        <v>210</v>
      </c>
      <c r="G464" s="4" t="s">
        <v>12</v>
      </c>
      <c r="H464" s="4" t="s">
        <v>212</v>
      </c>
      <c r="I464" s="4">
        <v>1</v>
      </c>
      <c r="J464" t="str">
        <f>VLOOKUP(A464,'Município e Sexo'!$A$2:$I$11321,5,FALSE)</f>
        <v>SAO LOURENCO DA MATA</v>
      </c>
      <c r="K464" t="str">
        <f>VLOOKUP(A464,'Município e Sexo'!$A$2:$I$11321,7,FALSE)</f>
        <v>MASCULINO</v>
      </c>
    </row>
    <row r="465" spans="1:11" ht="15" customHeight="1" thickBot="1" x14ac:dyDescent="0.25">
      <c r="A465" t="str">
        <f>CONCATENATE(B465,C465,D465,G465,E465,I465)</f>
        <v>122018HOMICIDIO411</v>
      </c>
      <c r="B465" s="4">
        <v>1</v>
      </c>
      <c r="C465" s="5">
        <v>2</v>
      </c>
      <c r="D465" s="4">
        <v>2018</v>
      </c>
      <c r="E465" s="4">
        <v>41</v>
      </c>
      <c r="F465" s="4" t="s">
        <v>210</v>
      </c>
      <c r="G465" s="4" t="s">
        <v>12</v>
      </c>
      <c r="H465" s="4" t="s">
        <v>217</v>
      </c>
      <c r="I465" s="4">
        <v>1</v>
      </c>
      <c r="J465" t="str">
        <f>VLOOKUP(A465,'Município e Sexo'!$A$2:$I$11321,5,FALSE)</f>
        <v>PAUDALHO</v>
      </c>
      <c r="K465" t="str">
        <f>VLOOKUP(A465,'Município e Sexo'!$A$2:$I$11321,7,FALSE)</f>
        <v>MASCULINO</v>
      </c>
    </row>
    <row r="466" spans="1:11" ht="15" customHeight="1" thickBot="1" x14ac:dyDescent="0.25">
      <c r="A466" t="str">
        <f>CONCATENATE(B466,C466,D466,G466,E466,I466)</f>
        <v>122018HOMICIDIO711</v>
      </c>
      <c r="B466" s="4">
        <v>1</v>
      </c>
      <c r="C466" s="5">
        <v>2</v>
      </c>
      <c r="D466" s="4">
        <v>2018</v>
      </c>
      <c r="E466" s="4">
        <v>71</v>
      </c>
      <c r="F466" s="4" t="s">
        <v>210</v>
      </c>
      <c r="G466" s="4" t="s">
        <v>12</v>
      </c>
      <c r="H466" s="4" t="s">
        <v>212</v>
      </c>
      <c r="I466" s="4">
        <v>1</v>
      </c>
      <c r="J466" t="str">
        <f>VLOOKUP(A466,'Município e Sexo'!$A$2:$I$11321,5,FALSE)</f>
        <v>SAO JOSE DO BELMONTE</v>
      </c>
      <c r="K466" t="str">
        <f>VLOOKUP(A466,'Município e Sexo'!$A$2:$I$11321,7,FALSE)</f>
        <v>MASCULINO</v>
      </c>
    </row>
    <row r="467" spans="1:11" ht="15" customHeight="1" thickBot="1" x14ac:dyDescent="0.25">
      <c r="A467" t="str">
        <f>CONCATENATE(B467,C467,D467,G467,E467,I467)</f>
        <v>222018HOMICIDIO271</v>
      </c>
      <c r="B467" s="4">
        <v>2</v>
      </c>
      <c r="C467" s="5">
        <v>2</v>
      </c>
      <c r="D467" s="4">
        <v>2018</v>
      </c>
      <c r="E467" s="4">
        <v>27</v>
      </c>
      <c r="F467" s="4" t="s">
        <v>210</v>
      </c>
      <c r="G467" s="4" t="s">
        <v>12</v>
      </c>
      <c r="H467" s="4" t="s">
        <v>211</v>
      </c>
      <c r="I467" s="4">
        <v>1</v>
      </c>
      <c r="J467" t="str">
        <f>VLOOKUP(A467,'Município e Sexo'!$A$2:$I$11321,5,FALSE)</f>
        <v>OLINDA</v>
      </c>
      <c r="K467" t="str">
        <f>VLOOKUP(A467,'Município e Sexo'!$A$2:$I$11321,7,FALSE)</f>
        <v>MASCULINO</v>
      </c>
    </row>
    <row r="468" spans="1:11" ht="15" customHeight="1" thickBot="1" x14ac:dyDescent="0.25">
      <c r="A468" t="str">
        <f>CONCATENATE(B468,C468,D468,G468,E468,I468)</f>
        <v>222018HOMICIDIO301</v>
      </c>
      <c r="B468" s="4">
        <v>2</v>
      </c>
      <c r="C468" s="5">
        <v>2</v>
      </c>
      <c r="D468" s="4">
        <v>2018</v>
      </c>
      <c r="E468" s="4">
        <v>30</v>
      </c>
      <c r="F468" s="4" t="s">
        <v>210</v>
      </c>
      <c r="G468" s="4" t="s">
        <v>12</v>
      </c>
      <c r="H468" s="4" t="s">
        <v>217</v>
      </c>
      <c r="I468" s="4">
        <v>1</v>
      </c>
      <c r="J468" t="str">
        <f>VLOOKUP(A468,'Município e Sexo'!$A$2:$I$11321,5,FALSE)</f>
        <v>IGARASSU</v>
      </c>
      <c r="K468" t="str">
        <f>VLOOKUP(A468,'Município e Sexo'!$A$2:$I$11321,7,FALSE)</f>
        <v>MASCULINO</v>
      </c>
    </row>
    <row r="469" spans="1:11" ht="15" customHeight="1" thickBot="1" x14ac:dyDescent="0.25">
      <c r="A469" t="str">
        <f>CONCATENATE(B469,C469,D469,G469,E469,I469)</f>
        <v>222018HOMICIDIO361</v>
      </c>
      <c r="B469" s="4">
        <v>2</v>
      </c>
      <c r="C469" s="5">
        <v>2</v>
      </c>
      <c r="D469" s="4">
        <v>2018</v>
      </c>
      <c r="E469" s="4">
        <v>36</v>
      </c>
      <c r="F469" s="4" t="s">
        <v>210</v>
      </c>
      <c r="G469" s="4" t="s">
        <v>12</v>
      </c>
      <c r="H469" s="4" t="s">
        <v>212</v>
      </c>
      <c r="I469" s="4">
        <v>1</v>
      </c>
      <c r="J469" t="str">
        <f>VLOOKUP(A469,'Município e Sexo'!$A$2:$I$11321,5,FALSE)</f>
        <v>SURUBIM</v>
      </c>
      <c r="K469" t="str">
        <f>VLOOKUP(A469,'Município e Sexo'!$A$2:$I$11321,7,FALSE)</f>
        <v>MASCULINO</v>
      </c>
    </row>
    <row r="470" spans="1:11" ht="15" customHeight="1" thickBot="1" x14ac:dyDescent="0.25">
      <c r="A470" t="str">
        <f>CONCATENATE(B470,C470,D470,G470,E470,I470)</f>
        <v>222018HOMICIDIO501</v>
      </c>
      <c r="B470" s="4">
        <v>2</v>
      </c>
      <c r="C470" s="5">
        <v>2</v>
      </c>
      <c r="D470" s="4">
        <v>2018</v>
      </c>
      <c r="E470" s="4">
        <v>50</v>
      </c>
      <c r="F470" s="4" t="s">
        <v>210</v>
      </c>
      <c r="G470" s="4" t="s">
        <v>12</v>
      </c>
      <c r="H470" s="4" t="s">
        <v>211</v>
      </c>
      <c r="I470" s="4">
        <v>1</v>
      </c>
      <c r="J470" t="str">
        <f>VLOOKUP(A470,'Município e Sexo'!$A$2:$I$11321,5,FALSE)</f>
        <v>CABO DE SANTO AGOSTINHO</v>
      </c>
      <c r="K470" t="str">
        <f>VLOOKUP(A470,'Município e Sexo'!$A$2:$I$11321,7,FALSE)</f>
        <v>MASCULINO</v>
      </c>
    </row>
    <row r="471" spans="1:11" ht="15" customHeight="1" thickBot="1" x14ac:dyDescent="0.25">
      <c r="A471" t="str">
        <f>CONCATENATE(B471,C471,D471,G471,E471,I471)</f>
        <v>222018HOMICIDIO161</v>
      </c>
      <c r="B471" s="4">
        <v>2</v>
      </c>
      <c r="C471" s="5">
        <v>2</v>
      </c>
      <c r="D471" s="4">
        <v>2018</v>
      </c>
      <c r="E471" s="4">
        <v>16</v>
      </c>
      <c r="F471" s="4" t="s">
        <v>210</v>
      </c>
      <c r="G471" s="4" t="s">
        <v>12</v>
      </c>
      <c r="H471" s="4" t="s">
        <v>211</v>
      </c>
      <c r="I471" s="4">
        <v>1</v>
      </c>
      <c r="J471" t="str">
        <f>VLOOKUP(A471,'Município e Sexo'!$A$2:$I$11321,5,FALSE)</f>
        <v>JABOATAO DOS GUARARAPES</v>
      </c>
      <c r="K471" t="str">
        <f>VLOOKUP(A471,'Município e Sexo'!$A$2:$I$11321,7,FALSE)</f>
        <v>MASCULINO</v>
      </c>
    </row>
    <row r="472" spans="1:11" ht="15" customHeight="1" thickBot="1" x14ac:dyDescent="0.25">
      <c r="A472" t="str">
        <f>CONCATENATE(B472,C472,D472,G472,E472,I472)</f>
        <v>222018HOMICIDIO171</v>
      </c>
      <c r="B472" s="4">
        <v>2</v>
      </c>
      <c r="C472" s="5">
        <v>2</v>
      </c>
      <c r="D472" s="4">
        <v>2018</v>
      </c>
      <c r="E472" s="4">
        <v>17</v>
      </c>
      <c r="F472" s="4" t="s">
        <v>210</v>
      </c>
      <c r="G472" s="4" t="s">
        <v>12</v>
      </c>
      <c r="H472" s="4" t="s">
        <v>211</v>
      </c>
      <c r="I472" s="4">
        <v>1</v>
      </c>
      <c r="J472" t="str">
        <f>VLOOKUP(A472,'Município e Sexo'!$A$2:$I$11321,5,FALSE)</f>
        <v>SAO JOAQUIM DO MONTE</v>
      </c>
      <c r="K472" t="str">
        <f>VLOOKUP(A472,'Município e Sexo'!$A$2:$I$11321,7,FALSE)</f>
        <v>MASCULINO</v>
      </c>
    </row>
    <row r="473" spans="1:11" ht="15" customHeight="1" thickBot="1" x14ac:dyDescent="0.25">
      <c r="A473" t="str">
        <f>CONCATENATE(B473,C473,D473,G473,E473,I473)</f>
        <v>222018HOMICIDIO181</v>
      </c>
      <c r="B473" s="4">
        <v>2</v>
      </c>
      <c r="C473" s="5">
        <v>2</v>
      </c>
      <c r="D473" s="4">
        <v>2018</v>
      </c>
      <c r="E473" s="4">
        <v>18</v>
      </c>
      <c r="F473" s="4" t="s">
        <v>210</v>
      </c>
      <c r="G473" s="4" t="s">
        <v>12</v>
      </c>
      <c r="H473" s="4" t="s">
        <v>212</v>
      </c>
      <c r="I473" s="4">
        <v>1</v>
      </c>
      <c r="J473" t="str">
        <f>VLOOKUP(A473,'Município e Sexo'!$A$2:$I$11321,5,FALSE)</f>
        <v>NAZARE DA MATA</v>
      </c>
      <c r="K473" t="str">
        <f>VLOOKUP(A473,'Município e Sexo'!$A$2:$I$11321,7,FALSE)</f>
        <v>MASCULINO</v>
      </c>
    </row>
    <row r="474" spans="1:11" ht="15" customHeight="1" thickBot="1" x14ac:dyDescent="0.25">
      <c r="A474" t="str">
        <f>CONCATENATE(B474,C474,D474,G474,E474,I474)</f>
        <v>222018HOMICIDIO201</v>
      </c>
      <c r="B474" s="4">
        <v>2</v>
      </c>
      <c r="C474" s="5">
        <v>2</v>
      </c>
      <c r="D474" s="4">
        <v>2018</v>
      </c>
      <c r="E474" s="4">
        <v>20</v>
      </c>
      <c r="F474" s="4" t="s">
        <v>210</v>
      </c>
      <c r="G474" s="4" t="s">
        <v>12</v>
      </c>
      <c r="H474" s="4" t="s">
        <v>211</v>
      </c>
      <c r="I474" s="4">
        <v>1</v>
      </c>
      <c r="J474" t="str">
        <f>VLOOKUP(A474,'Município e Sexo'!$A$2:$I$11321,5,FALSE)</f>
        <v>CARPINA</v>
      </c>
      <c r="K474" t="str">
        <f>VLOOKUP(A474,'Município e Sexo'!$A$2:$I$11321,7,FALSE)</f>
        <v>MASCULINO</v>
      </c>
    </row>
    <row r="475" spans="1:11" ht="15" customHeight="1" thickBot="1" x14ac:dyDescent="0.25">
      <c r="A475" t="str">
        <f>CONCATENATE(B475,C475,D475,G475,E475,I475)</f>
        <v>222018HOMICIDIO221</v>
      </c>
      <c r="B475" s="4">
        <v>2</v>
      </c>
      <c r="C475" s="5">
        <v>2</v>
      </c>
      <c r="D475" s="4">
        <v>2018</v>
      </c>
      <c r="E475" s="4">
        <v>22</v>
      </c>
      <c r="F475" s="4" t="s">
        <v>210</v>
      </c>
      <c r="G475" s="4" t="s">
        <v>12</v>
      </c>
      <c r="H475" s="4" t="s">
        <v>211</v>
      </c>
      <c r="I475" s="4">
        <v>1</v>
      </c>
      <c r="J475" t="str">
        <f>VLOOKUP(A475,'Município e Sexo'!$A$2:$I$11321,5,FALSE)</f>
        <v>SAO JOAQUIM DO MONTE</v>
      </c>
      <c r="K475" t="str">
        <f>VLOOKUP(A475,'Município e Sexo'!$A$2:$I$11321,7,FALSE)</f>
        <v>MASCULINO</v>
      </c>
    </row>
    <row r="476" spans="1:11" ht="15" customHeight="1" thickBot="1" x14ac:dyDescent="0.25">
      <c r="A476" t="str">
        <f>CONCATENATE(B476,C476,D476,G476,E476,I476)</f>
        <v>222018HOMICIDIO291</v>
      </c>
      <c r="B476" s="4">
        <v>2</v>
      </c>
      <c r="C476" s="5">
        <v>2</v>
      </c>
      <c r="D476" s="4">
        <v>2018</v>
      </c>
      <c r="E476" s="4">
        <v>29</v>
      </c>
      <c r="F476" s="4" t="s">
        <v>210</v>
      </c>
      <c r="G476" s="4" t="s">
        <v>12</v>
      </c>
      <c r="H476" s="4" t="s">
        <v>211</v>
      </c>
      <c r="I476" s="4">
        <v>1</v>
      </c>
      <c r="J476" t="str">
        <f>VLOOKUP(A476,'Município e Sexo'!$A$2:$I$11321,5,FALSE)</f>
        <v>JABOATAO DOS GUARARAPES</v>
      </c>
      <c r="K476" t="str">
        <f>VLOOKUP(A476,'Município e Sexo'!$A$2:$I$11321,7,FALSE)</f>
        <v>MASCULINO</v>
      </c>
    </row>
    <row r="477" spans="1:11" ht="15" customHeight="1" thickBot="1" x14ac:dyDescent="0.25">
      <c r="A477" t="str">
        <f>CONCATENATE(B477,C477,D477,G477,E477,I477)</f>
        <v>222018HOMICIDIO301</v>
      </c>
      <c r="B477" s="4">
        <v>2</v>
      </c>
      <c r="C477" s="5">
        <v>2</v>
      </c>
      <c r="D477" s="4">
        <v>2018</v>
      </c>
      <c r="E477" s="4">
        <v>30</v>
      </c>
      <c r="F477" s="4" t="s">
        <v>210</v>
      </c>
      <c r="G477" s="4" t="s">
        <v>12</v>
      </c>
      <c r="H477" s="4" t="s">
        <v>213</v>
      </c>
      <c r="I477" s="4">
        <v>1</v>
      </c>
      <c r="J477" t="str">
        <f>VLOOKUP(A477,'Município e Sexo'!$A$2:$I$11321,5,FALSE)</f>
        <v>IGARASSU</v>
      </c>
      <c r="K477" t="str">
        <f>VLOOKUP(A477,'Município e Sexo'!$A$2:$I$11321,7,FALSE)</f>
        <v>MASCULINO</v>
      </c>
    </row>
    <row r="478" spans="1:11" ht="15" customHeight="1" thickBot="1" x14ac:dyDescent="0.25">
      <c r="A478" t="str">
        <f>CONCATENATE(B478,C478,D478,G478,E478,I478)</f>
        <v>222018HOMICIDIO321</v>
      </c>
      <c r="B478" s="4">
        <v>2</v>
      </c>
      <c r="C478" s="5">
        <v>2</v>
      </c>
      <c r="D478" s="4">
        <v>2018</v>
      </c>
      <c r="E478" s="4">
        <v>32</v>
      </c>
      <c r="F478" s="4" t="s">
        <v>210</v>
      </c>
      <c r="G478" s="4" t="s">
        <v>12</v>
      </c>
      <c r="H478" s="4" t="s">
        <v>211</v>
      </c>
      <c r="I478" s="4">
        <v>1</v>
      </c>
      <c r="J478" t="str">
        <f>VLOOKUP(A478,'Município e Sexo'!$A$2:$I$11321,5,FALSE)</f>
        <v>JABOATAO DOS GUARARAPES</v>
      </c>
      <c r="K478" t="str">
        <f>VLOOKUP(A478,'Município e Sexo'!$A$2:$I$11321,7,FALSE)</f>
        <v>FEMININO</v>
      </c>
    </row>
    <row r="479" spans="1:11" ht="15" customHeight="1" thickBot="1" x14ac:dyDescent="0.25">
      <c r="A479" t="str">
        <f>CONCATENATE(B479,C479,D479,G479,E479,I479)</f>
        <v>222018HOMICIDIO471</v>
      </c>
      <c r="B479" s="4">
        <v>2</v>
      </c>
      <c r="C479" s="5">
        <v>2</v>
      </c>
      <c r="D479" s="4">
        <v>2018</v>
      </c>
      <c r="E479" s="4">
        <v>47</v>
      </c>
      <c r="F479" s="4" t="s">
        <v>210</v>
      </c>
      <c r="G479" s="4" t="s">
        <v>12</v>
      </c>
      <c r="H479" s="4" t="s">
        <v>211</v>
      </c>
      <c r="I479" s="4">
        <v>1</v>
      </c>
      <c r="J479" t="str">
        <f>VLOOKUP(A479,'Município e Sexo'!$A$2:$I$11321,5,FALSE)</f>
        <v>CARPINA</v>
      </c>
      <c r="K479" t="str">
        <f>VLOOKUP(A479,'Município e Sexo'!$A$2:$I$11321,7,FALSE)</f>
        <v>MASCULINO</v>
      </c>
    </row>
    <row r="480" spans="1:11" ht="15" customHeight="1" thickBot="1" x14ac:dyDescent="0.25">
      <c r="A480" t="str">
        <f>CONCATENATE(B480,C480,D480,G480,E480,I480)</f>
        <v>222018HOMICIDIO501</v>
      </c>
      <c r="B480" s="4">
        <v>2</v>
      </c>
      <c r="C480" s="5">
        <v>2</v>
      </c>
      <c r="D480" s="4">
        <v>2018</v>
      </c>
      <c r="E480" s="4">
        <v>50</v>
      </c>
      <c r="F480" s="4" t="s">
        <v>210</v>
      </c>
      <c r="G480" s="4" t="s">
        <v>12</v>
      </c>
      <c r="H480" s="4" t="s">
        <v>212</v>
      </c>
      <c r="I480" s="4">
        <v>1</v>
      </c>
      <c r="J480" t="str">
        <f>VLOOKUP(A480,'Município e Sexo'!$A$2:$I$11321,5,FALSE)</f>
        <v>CABO DE SANTO AGOSTINHO</v>
      </c>
      <c r="K480" t="str">
        <f>VLOOKUP(A480,'Município e Sexo'!$A$2:$I$11321,7,FALSE)</f>
        <v>MASCULINO</v>
      </c>
    </row>
    <row r="481" spans="1:11" ht="15" customHeight="1" thickBot="1" x14ac:dyDescent="0.25">
      <c r="A481" t="str">
        <f>CONCATENATE(B481,C481,D481,G481,E481,I481)</f>
        <v>222018LATROCINIO511</v>
      </c>
      <c r="B481" s="4">
        <v>2</v>
      </c>
      <c r="C481" s="5">
        <v>2</v>
      </c>
      <c r="D481" s="4">
        <v>2018</v>
      </c>
      <c r="E481" s="4">
        <v>51</v>
      </c>
      <c r="F481" s="4" t="s">
        <v>210</v>
      </c>
      <c r="G481" s="4" t="s">
        <v>33</v>
      </c>
      <c r="H481" s="4" t="s">
        <v>215</v>
      </c>
      <c r="I481" s="4">
        <v>1</v>
      </c>
      <c r="J481" t="str">
        <f>VLOOKUP(A481,'Município e Sexo'!$A$2:$I$11321,5,FALSE)</f>
        <v>BELO JARDIM</v>
      </c>
      <c r="K481" t="str">
        <f>VLOOKUP(A481,'Município e Sexo'!$A$2:$I$11321,7,FALSE)</f>
        <v>MASCULINO</v>
      </c>
    </row>
    <row r="482" spans="1:11" ht="15" customHeight="1" thickBot="1" x14ac:dyDescent="0.25">
      <c r="A482" t="str">
        <f>CONCATENATE(B482,C482,D482,G482,E482,I482)</f>
        <v>222018LATROCINIO721</v>
      </c>
      <c r="B482" s="4">
        <v>2</v>
      </c>
      <c r="C482" s="5">
        <v>2</v>
      </c>
      <c r="D482" s="4">
        <v>2018</v>
      </c>
      <c r="E482" s="4">
        <v>72</v>
      </c>
      <c r="F482" s="4" t="s">
        <v>210</v>
      </c>
      <c r="G482" s="4" t="s">
        <v>33</v>
      </c>
      <c r="H482" s="4" t="s">
        <v>215</v>
      </c>
      <c r="I482" s="4">
        <v>1</v>
      </c>
      <c r="J482" t="str">
        <f>VLOOKUP(A482,'Município e Sexo'!$A$2:$I$11321,5,FALSE)</f>
        <v>CABO DE SANTO AGOSTINHO</v>
      </c>
      <c r="K482" t="str">
        <f>VLOOKUP(A482,'Município e Sexo'!$A$2:$I$11321,7,FALSE)</f>
        <v>MASCULINO</v>
      </c>
    </row>
    <row r="483" spans="1:11" ht="15" customHeight="1" thickBot="1" x14ac:dyDescent="0.25">
      <c r="A483" t="str">
        <f>CONCATENATE(B483,C483,D483,G483,E483,I483)</f>
        <v>222018HOMICIDIO191</v>
      </c>
      <c r="B483" s="4">
        <v>2</v>
      </c>
      <c r="C483" s="5">
        <v>2</v>
      </c>
      <c r="D483" s="4">
        <v>2018</v>
      </c>
      <c r="E483" s="4">
        <v>19</v>
      </c>
      <c r="F483" s="4" t="s">
        <v>210</v>
      </c>
      <c r="G483" s="4" t="s">
        <v>12</v>
      </c>
      <c r="H483" s="4" t="s">
        <v>212</v>
      </c>
      <c r="I483" s="4">
        <v>1</v>
      </c>
      <c r="J483" t="str">
        <f>VLOOKUP(A483,'Município e Sexo'!$A$2:$I$11321,5,FALSE)</f>
        <v>ARCOVERDE</v>
      </c>
      <c r="K483" t="str">
        <f>VLOOKUP(A483,'Município e Sexo'!$A$2:$I$11321,7,FALSE)</f>
        <v>MASCULINO</v>
      </c>
    </row>
    <row r="484" spans="1:11" ht="15" customHeight="1" thickBot="1" x14ac:dyDescent="0.25">
      <c r="A484" t="str">
        <f>CONCATENATE(B484,C484,D484,G484,E484,I484)</f>
        <v>222018HOMICIDIO211</v>
      </c>
      <c r="B484" s="4">
        <v>2</v>
      </c>
      <c r="C484" s="5">
        <v>2</v>
      </c>
      <c r="D484" s="4">
        <v>2018</v>
      </c>
      <c r="E484" s="4">
        <v>21</v>
      </c>
      <c r="F484" s="4" t="s">
        <v>210</v>
      </c>
      <c r="G484" s="4" t="s">
        <v>12</v>
      </c>
      <c r="H484" s="4" t="s">
        <v>211</v>
      </c>
      <c r="I484" s="4">
        <v>1</v>
      </c>
      <c r="J484" t="str">
        <f>VLOOKUP(A484,'Município e Sexo'!$A$2:$I$11321,5,FALSE)</f>
        <v>CARPINA</v>
      </c>
      <c r="K484" t="str">
        <f>VLOOKUP(A484,'Município e Sexo'!$A$2:$I$11321,7,FALSE)</f>
        <v>MASCULINO</v>
      </c>
    </row>
    <row r="485" spans="1:11" ht="15" customHeight="1" thickBot="1" x14ac:dyDescent="0.25">
      <c r="A485" t="str">
        <f>CONCATENATE(B485,C485,D485,G485,E485,I485)</f>
        <v>222018HOMICIDIO281</v>
      </c>
      <c r="B485" s="4">
        <v>2</v>
      </c>
      <c r="C485" s="5">
        <v>2</v>
      </c>
      <c r="D485" s="4">
        <v>2018</v>
      </c>
      <c r="E485" s="4">
        <v>28</v>
      </c>
      <c r="F485" s="4" t="s">
        <v>210</v>
      </c>
      <c r="G485" s="4" t="s">
        <v>12</v>
      </c>
      <c r="H485" s="4" t="s">
        <v>212</v>
      </c>
      <c r="I485" s="4">
        <v>1</v>
      </c>
      <c r="J485" t="str">
        <f>VLOOKUP(A485,'Município e Sexo'!$A$2:$I$11321,5,FALSE)</f>
        <v>GAMELEIRA</v>
      </c>
      <c r="K485" t="str">
        <f>VLOOKUP(A485,'Município e Sexo'!$A$2:$I$11321,7,FALSE)</f>
        <v>MASCULINO</v>
      </c>
    </row>
    <row r="486" spans="1:11" ht="15" customHeight="1" thickBot="1" x14ac:dyDescent="0.25">
      <c r="A486" t="str">
        <f>CONCATENATE(B486,C486,D486,G486,E486,I486)</f>
        <v>222018HOMICIDIO481</v>
      </c>
      <c r="B486" s="4">
        <v>2</v>
      </c>
      <c r="C486" s="5">
        <v>2</v>
      </c>
      <c r="D486" s="4">
        <v>2018</v>
      </c>
      <c r="E486" s="4">
        <v>48</v>
      </c>
      <c r="F486" s="4" t="s">
        <v>210</v>
      </c>
      <c r="G486" s="4" t="s">
        <v>12</v>
      </c>
      <c r="H486" s="4" t="s">
        <v>217</v>
      </c>
      <c r="I486" s="4">
        <v>1</v>
      </c>
      <c r="J486" t="str">
        <f>VLOOKUP(A486,'Município e Sexo'!$A$2:$I$11321,5,FALSE)</f>
        <v>RECIFE</v>
      </c>
      <c r="K486" t="str">
        <f>VLOOKUP(A486,'Município e Sexo'!$A$2:$I$11321,7,FALSE)</f>
        <v>MASCULINO</v>
      </c>
    </row>
    <row r="487" spans="1:11" ht="15" customHeight="1" thickBot="1" x14ac:dyDescent="0.25">
      <c r="A487" t="str">
        <f>CONCATENATE(B487,C487,D487,G487,E487,I487)</f>
        <v>322018HOMICIDIO171</v>
      </c>
      <c r="B487" s="4">
        <v>3</v>
      </c>
      <c r="C487" s="5">
        <v>2</v>
      </c>
      <c r="D487" s="4">
        <v>2018</v>
      </c>
      <c r="E487" s="4">
        <v>17</v>
      </c>
      <c r="F487" s="4" t="s">
        <v>210</v>
      </c>
      <c r="G487" s="4" t="s">
        <v>12</v>
      </c>
      <c r="H487" s="4" t="s">
        <v>212</v>
      </c>
      <c r="I487" s="4">
        <v>1</v>
      </c>
      <c r="J487" t="str">
        <f>VLOOKUP(A487,'Município e Sexo'!$A$2:$I$11321,5,FALSE)</f>
        <v>ARARIPINA</v>
      </c>
      <c r="K487" t="str">
        <f>VLOOKUP(A487,'Município e Sexo'!$A$2:$I$11321,7,FALSE)</f>
        <v>MASCULINO</v>
      </c>
    </row>
    <row r="488" spans="1:11" ht="15" customHeight="1" thickBot="1" x14ac:dyDescent="0.25">
      <c r="A488" t="str">
        <f>CONCATENATE(B488,C488,D488,G488,E488,I488)</f>
        <v>322018HOMICIDIO271</v>
      </c>
      <c r="B488" s="4">
        <v>3</v>
      </c>
      <c r="C488" s="5">
        <v>2</v>
      </c>
      <c r="D488" s="4">
        <v>2018</v>
      </c>
      <c r="E488" s="4">
        <v>27</v>
      </c>
      <c r="F488" s="4" t="s">
        <v>210</v>
      </c>
      <c r="G488" s="4" t="s">
        <v>12</v>
      </c>
      <c r="H488" s="4" t="s">
        <v>212</v>
      </c>
      <c r="I488" s="4">
        <v>1</v>
      </c>
      <c r="J488" t="str">
        <f>VLOOKUP(A488,'Município e Sexo'!$A$2:$I$11321,5,FALSE)</f>
        <v>PETROLINA</v>
      </c>
      <c r="K488" t="str">
        <f>VLOOKUP(A488,'Município e Sexo'!$A$2:$I$11321,7,FALSE)</f>
        <v>MASCULINO</v>
      </c>
    </row>
    <row r="489" spans="1:11" ht="15" customHeight="1" thickBot="1" x14ac:dyDescent="0.25">
      <c r="A489" t="str">
        <f>CONCATENATE(B489,C489,D489,G489,E489,I489)</f>
        <v>322018HOMICIDIO301</v>
      </c>
      <c r="B489" s="4">
        <v>3</v>
      </c>
      <c r="C489" s="5">
        <v>2</v>
      </c>
      <c r="D489" s="4">
        <v>2018</v>
      </c>
      <c r="E489" s="4">
        <v>30</v>
      </c>
      <c r="F489" s="4" t="s">
        <v>210</v>
      </c>
      <c r="G489" s="4" t="s">
        <v>12</v>
      </c>
      <c r="H489" s="4" t="s">
        <v>211</v>
      </c>
      <c r="I489" s="4">
        <v>1</v>
      </c>
      <c r="J489" t="str">
        <f>VLOOKUP(A489,'Município e Sexo'!$A$2:$I$11321,5,FALSE)</f>
        <v>ALTINHO</v>
      </c>
      <c r="K489" t="str">
        <f>VLOOKUP(A489,'Município e Sexo'!$A$2:$I$11321,7,FALSE)</f>
        <v>MASCULINO</v>
      </c>
    </row>
    <row r="490" spans="1:11" ht="15" customHeight="1" thickBot="1" x14ac:dyDescent="0.25">
      <c r="A490" t="str">
        <f>CONCATENATE(B490,C490,D490,G490,E490,I490)</f>
        <v>322018HOMICIDIO491</v>
      </c>
      <c r="B490" s="4">
        <v>3</v>
      </c>
      <c r="C490" s="5">
        <v>2</v>
      </c>
      <c r="D490" s="4">
        <v>2018</v>
      </c>
      <c r="E490" s="4">
        <v>49</v>
      </c>
      <c r="F490" s="4" t="s">
        <v>210</v>
      </c>
      <c r="G490" s="4" t="s">
        <v>12</v>
      </c>
      <c r="H490" s="4" t="s">
        <v>211</v>
      </c>
      <c r="I490" s="4">
        <v>1</v>
      </c>
      <c r="J490" t="str">
        <f>VLOOKUP(A490,'Município e Sexo'!$A$2:$I$11321,5,FALSE)</f>
        <v>ESCADA</v>
      </c>
      <c r="K490" t="str">
        <f>VLOOKUP(A490,'Município e Sexo'!$A$2:$I$11321,7,FALSE)</f>
        <v>MASCULINO</v>
      </c>
    </row>
    <row r="491" spans="1:11" ht="15" customHeight="1" thickBot="1" x14ac:dyDescent="0.25">
      <c r="A491" t="str">
        <f>CONCATENATE(B491,C491,D491,G491,E491,I491)</f>
        <v>322018HOMICIDIO571</v>
      </c>
      <c r="B491" s="4">
        <v>3</v>
      </c>
      <c r="C491" s="5">
        <v>2</v>
      </c>
      <c r="D491" s="4">
        <v>2018</v>
      </c>
      <c r="E491" s="4">
        <v>57</v>
      </c>
      <c r="F491" s="4" t="s">
        <v>210</v>
      </c>
      <c r="G491" s="4" t="s">
        <v>12</v>
      </c>
      <c r="H491" s="4" t="s">
        <v>212</v>
      </c>
      <c r="I491" s="4">
        <v>1</v>
      </c>
      <c r="J491" t="str">
        <f>VLOOKUP(A491,'Município e Sexo'!$A$2:$I$11321,5,FALSE)</f>
        <v>BOM JARDIM</v>
      </c>
      <c r="K491" t="str">
        <f>VLOOKUP(A491,'Município e Sexo'!$A$2:$I$11321,7,FALSE)</f>
        <v>MASCULINO</v>
      </c>
    </row>
    <row r="492" spans="1:11" ht="15" customHeight="1" thickBot="1" x14ac:dyDescent="0.25">
      <c r="A492" t="str">
        <f>CONCATENATE(B492,C492,D492,G492,E492,I492)</f>
        <v>322018HOMICIDIO251</v>
      </c>
      <c r="B492" s="4">
        <v>3</v>
      </c>
      <c r="C492" s="5">
        <v>2</v>
      </c>
      <c r="D492" s="4">
        <v>2018</v>
      </c>
      <c r="E492" s="4">
        <v>25</v>
      </c>
      <c r="F492" s="4" t="s">
        <v>210</v>
      </c>
      <c r="G492" s="4" t="s">
        <v>12</v>
      </c>
      <c r="H492" s="4" t="s">
        <v>211</v>
      </c>
      <c r="I492" s="4">
        <v>1</v>
      </c>
      <c r="J492" t="str">
        <f>VLOOKUP(A492,'Município e Sexo'!$A$2:$I$11321,5,FALSE)</f>
        <v>CARUARU</v>
      </c>
      <c r="K492" t="str">
        <f>VLOOKUP(A492,'Município e Sexo'!$A$2:$I$11321,7,FALSE)</f>
        <v>MASCULINO</v>
      </c>
    </row>
    <row r="493" spans="1:11" ht="15" customHeight="1" thickBot="1" x14ac:dyDescent="0.25">
      <c r="A493" t="str">
        <f>CONCATENATE(B493,C493,D493,G493,E493,I493)</f>
        <v>322018HOMICIDIO381</v>
      </c>
      <c r="B493" s="4">
        <v>3</v>
      </c>
      <c r="C493" s="5">
        <v>2</v>
      </c>
      <c r="D493" s="4">
        <v>2018</v>
      </c>
      <c r="E493" s="4">
        <v>38</v>
      </c>
      <c r="F493" s="4" t="s">
        <v>210</v>
      </c>
      <c r="G493" s="4" t="s">
        <v>12</v>
      </c>
      <c r="H493" s="4" t="s">
        <v>217</v>
      </c>
      <c r="I493" s="4">
        <v>1</v>
      </c>
      <c r="J493" t="str">
        <f>VLOOKUP(A493,'Município e Sexo'!$A$2:$I$11321,5,FALSE)</f>
        <v>CARUARU</v>
      </c>
      <c r="K493" t="str">
        <f>VLOOKUP(A493,'Município e Sexo'!$A$2:$I$11321,7,FALSE)</f>
        <v>MASCULINO</v>
      </c>
    </row>
    <row r="494" spans="1:11" ht="15" customHeight="1" thickBot="1" x14ac:dyDescent="0.25">
      <c r="A494" t="str">
        <f>CONCATENATE(B494,C494,D494,G494,E494,I494)</f>
        <v>322018HOMICIDIO391</v>
      </c>
      <c r="B494" s="4">
        <v>3</v>
      </c>
      <c r="C494" s="5">
        <v>2</v>
      </c>
      <c r="D494" s="4">
        <v>2018</v>
      </c>
      <c r="E494" s="4">
        <v>39</v>
      </c>
      <c r="F494" s="4" t="s">
        <v>210</v>
      </c>
      <c r="G494" s="4" t="s">
        <v>12</v>
      </c>
      <c r="H494" s="4" t="s">
        <v>211</v>
      </c>
      <c r="I494" s="4">
        <v>1</v>
      </c>
      <c r="J494" t="str">
        <f>VLOOKUP(A494,'Município e Sexo'!$A$2:$I$11321,5,FALSE)</f>
        <v>RECIFE</v>
      </c>
      <c r="K494" t="str">
        <f>VLOOKUP(A494,'Município e Sexo'!$A$2:$I$11321,7,FALSE)</f>
        <v>MASCULINO</v>
      </c>
    </row>
    <row r="495" spans="1:11" ht="15" customHeight="1" thickBot="1" x14ac:dyDescent="0.25">
      <c r="A495" t="str">
        <f>CONCATENATE(B495,C495,D495,G495,E495,I495)</f>
        <v>322018HOMICIDIO491</v>
      </c>
      <c r="B495" s="4">
        <v>3</v>
      </c>
      <c r="C495" s="5">
        <v>2</v>
      </c>
      <c r="D495" s="4">
        <v>2018</v>
      </c>
      <c r="E495" s="4">
        <v>49</v>
      </c>
      <c r="F495" s="4" t="s">
        <v>210</v>
      </c>
      <c r="G495" s="4" t="s">
        <v>12</v>
      </c>
      <c r="H495" s="4" t="s">
        <v>212</v>
      </c>
      <c r="I495" s="4">
        <v>1</v>
      </c>
      <c r="J495" t="str">
        <f>VLOOKUP(A495,'Município e Sexo'!$A$2:$I$11321,5,FALSE)</f>
        <v>ESCADA</v>
      </c>
      <c r="K495" t="str">
        <f>VLOOKUP(A495,'Município e Sexo'!$A$2:$I$11321,7,FALSE)</f>
        <v>MASCULINO</v>
      </c>
    </row>
    <row r="496" spans="1:11" ht="15" customHeight="1" thickBot="1" x14ac:dyDescent="0.25">
      <c r="A496" t="str">
        <f>CONCATENATE(B496,C496,D496,G496,E496,I496)</f>
        <v>322018HOMICIDIO191</v>
      </c>
      <c r="B496" s="4">
        <v>3</v>
      </c>
      <c r="C496" s="5">
        <v>2</v>
      </c>
      <c r="D496" s="4">
        <v>2018</v>
      </c>
      <c r="E496" s="4">
        <v>19</v>
      </c>
      <c r="F496" s="4" t="s">
        <v>210</v>
      </c>
      <c r="G496" s="4" t="s">
        <v>12</v>
      </c>
      <c r="H496" s="4" t="s">
        <v>211</v>
      </c>
      <c r="I496" s="4">
        <v>1</v>
      </c>
      <c r="J496" t="str">
        <f>VLOOKUP(A496,'Município e Sexo'!$A$2:$I$11321,5,FALSE)</f>
        <v>MACHADOS</v>
      </c>
      <c r="K496" t="str">
        <f>VLOOKUP(A496,'Município e Sexo'!$A$2:$I$11321,7,FALSE)</f>
        <v>MASCULINO</v>
      </c>
    </row>
    <row r="497" spans="1:11" ht="15" customHeight="1" thickBot="1" x14ac:dyDescent="0.25">
      <c r="A497" t="str">
        <f>CONCATENATE(B497,C497,D497,G497,E497,I497)</f>
        <v>322018HOMICIDIO191</v>
      </c>
      <c r="B497" s="4">
        <v>3</v>
      </c>
      <c r="C497" s="5">
        <v>2</v>
      </c>
      <c r="D497" s="4">
        <v>2018</v>
      </c>
      <c r="E497" s="4">
        <v>19</v>
      </c>
      <c r="F497" s="4" t="s">
        <v>210</v>
      </c>
      <c r="G497" s="4" t="s">
        <v>12</v>
      </c>
      <c r="H497" s="4" t="s">
        <v>211</v>
      </c>
      <c r="I497" s="4">
        <v>1</v>
      </c>
      <c r="J497" t="str">
        <f>VLOOKUP(A497,'Município e Sexo'!$A$2:$I$11321,5,FALSE)</f>
        <v>MACHADOS</v>
      </c>
      <c r="K497" t="str">
        <f>VLOOKUP(A497,'Município e Sexo'!$A$2:$I$11321,7,FALSE)</f>
        <v>MASCULINO</v>
      </c>
    </row>
    <row r="498" spans="1:11" ht="15" customHeight="1" thickBot="1" x14ac:dyDescent="0.25">
      <c r="A498" t="str">
        <f>CONCATENATE(B498,C498,D498,G498,E498,I498)</f>
        <v>322018HOMICIDIO221</v>
      </c>
      <c r="B498" s="4">
        <v>3</v>
      </c>
      <c r="C498" s="5">
        <v>2</v>
      </c>
      <c r="D498" s="4">
        <v>2018</v>
      </c>
      <c r="E498" s="4">
        <v>22</v>
      </c>
      <c r="F498" s="4" t="s">
        <v>210</v>
      </c>
      <c r="G498" s="4" t="s">
        <v>12</v>
      </c>
      <c r="H498" s="4" t="s">
        <v>212</v>
      </c>
      <c r="I498" s="4">
        <v>1</v>
      </c>
      <c r="J498" t="str">
        <f>VLOOKUP(A498,'Município e Sexo'!$A$2:$I$11321,5,FALSE)</f>
        <v>ALAGOINHA</v>
      </c>
      <c r="K498" t="str">
        <f>VLOOKUP(A498,'Município e Sexo'!$A$2:$I$11321,7,FALSE)</f>
        <v>MASCULINO</v>
      </c>
    </row>
    <row r="499" spans="1:11" ht="15" customHeight="1" thickBot="1" x14ac:dyDescent="0.25">
      <c r="A499" t="str">
        <f>CONCATENATE(B499,C499,D499,G499,E499,I499)</f>
        <v>322018HOMICIDIO231</v>
      </c>
      <c r="B499" s="4">
        <v>3</v>
      </c>
      <c r="C499" s="5">
        <v>2</v>
      </c>
      <c r="D499" s="4">
        <v>2018</v>
      </c>
      <c r="E499" s="4">
        <v>23</v>
      </c>
      <c r="F499" s="4" t="s">
        <v>216</v>
      </c>
      <c r="G499" s="4" t="s">
        <v>12</v>
      </c>
      <c r="H499" s="4" t="s">
        <v>211</v>
      </c>
      <c r="I499" s="4">
        <v>1</v>
      </c>
      <c r="J499" t="str">
        <f>VLOOKUP(A499,'Município e Sexo'!$A$2:$I$11321,5,FALSE)</f>
        <v>JABOATAO DOS GUARARAPES</v>
      </c>
      <c r="K499" t="str">
        <f>VLOOKUP(A499,'Município e Sexo'!$A$2:$I$11321,7,FALSE)</f>
        <v>MASCULINO</v>
      </c>
    </row>
    <row r="500" spans="1:11" ht="15" customHeight="1" thickBot="1" x14ac:dyDescent="0.25">
      <c r="A500" t="str">
        <f>CONCATENATE(B500,C500,D500,G500,E500,I500)</f>
        <v>322018HOMICIDIO231</v>
      </c>
      <c r="B500" s="4">
        <v>3</v>
      </c>
      <c r="C500" s="5">
        <v>2</v>
      </c>
      <c r="D500" s="4">
        <v>2018</v>
      </c>
      <c r="E500" s="4">
        <v>23</v>
      </c>
      <c r="F500" s="4" t="s">
        <v>210</v>
      </c>
      <c r="G500" s="4" t="s">
        <v>12</v>
      </c>
      <c r="H500" s="4" t="s">
        <v>211</v>
      </c>
      <c r="I500" s="4">
        <v>1</v>
      </c>
      <c r="J500" t="str">
        <f>VLOOKUP(A500,'Município e Sexo'!$A$2:$I$11321,5,FALSE)</f>
        <v>JABOATAO DOS GUARARAPES</v>
      </c>
      <c r="K500" t="str">
        <f>VLOOKUP(A500,'Município e Sexo'!$A$2:$I$11321,7,FALSE)</f>
        <v>MASCULINO</v>
      </c>
    </row>
    <row r="501" spans="1:11" ht="15" customHeight="1" thickBot="1" x14ac:dyDescent="0.25">
      <c r="A501" t="str">
        <f>CONCATENATE(B501,C501,D501,G501,E501,I501)</f>
        <v>322018HOMICIDIO311</v>
      </c>
      <c r="B501" s="4">
        <v>3</v>
      </c>
      <c r="C501" s="5">
        <v>2</v>
      </c>
      <c r="D501" s="4">
        <v>2018</v>
      </c>
      <c r="E501" s="4">
        <v>31</v>
      </c>
      <c r="F501" s="4" t="s">
        <v>214</v>
      </c>
      <c r="G501" s="4" t="s">
        <v>12</v>
      </c>
      <c r="H501" s="4" t="s">
        <v>211</v>
      </c>
      <c r="I501" s="4">
        <v>1</v>
      </c>
      <c r="J501" t="str">
        <f>VLOOKUP(A501,'Município e Sexo'!$A$2:$I$11321,5,FALSE)</f>
        <v>CARUARU</v>
      </c>
      <c r="K501" t="str">
        <f>VLOOKUP(A501,'Município e Sexo'!$A$2:$I$11321,7,FALSE)</f>
        <v>FEMININO</v>
      </c>
    </row>
    <row r="502" spans="1:11" ht="15" customHeight="1" thickBot="1" x14ac:dyDescent="0.25">
      <c r="A502" t="str">
        <f>CONCATENATE(B502,C502,D502,G502,E502,I502)</f>
        <v>322018HOMICIDIO421</v>
      </c>
      <c r="B502" s="4">
        <v>3</v>
      </c>
      <c r="C502" s="5">
        <v>2</v>
      </c>
      <c r="D502" s="4">
        <v>2018</v>
      </c>
      <c r="E502" s="4">
        <v>42</v>
      </c>
      <c r="F502" s="4" t="s">
        <v>210</v>
      </c>
      <c r="G502" s="4" t="s">
        <v>12</v>
      </c>
      <c r="H502" s="4" t="s">
        <v>211</v>
      </c>
      <c r="I502" s="4">
        <v>1</v>
      </c>
      <c r="J502" t="str">
        <f>VLOOKUP(A502,'Município e Sexo'!$A$2:$I$11321,5,FALSE)</f>
        <v>RECIFE</v>
      </c>
      <c r="K502" t="str">
        <f>VLOOKUP(A502,'Município e Sexo'!$A$2:$I$11321,7,FALSE)</f>
        <v>MASCULINO</v>
      </c>
    </row>
    <row r="503" spans="1:11" ht="15" customHeight="1" thickBot="1" x14ac:dyDescent="0.25">
      <c r="A503" t="str">
        <f>CONCATENATE(B503,C503,D503,G503,E503,I503)</f>
        <v>322018HOMICIDIO511</v>
      </c>
      <c r="B503" s="4">
        <v>3</v>
      </c>
      <c r="C503" s="5">
        <v>2</v>
      </c>
      <c r="D503" s="4">
        <v>2018</v>
      </c>
      <c r="E503" s="4">
        <v>51</v>
      </c>
      <c r="F503" s="4" t="s">
        <v>210</v>
      </c>
      <c r="G503" s="4" t="s">
        <v>12</v>
      </c>
      <c r="H503" s="4" t="s">
        <v>212</v>
      </c>
      <c r="I503" s="4">
        <v>1</v>
      </c>
      <c r="J503" t="str">
        <f>VLOOKUP(A503,'Município e Sexo'!$A$2:$I$11321,5,FALSE)</f>
        <v>SERRA TALHADA</v>
      </c>
      <c r="K503" t="str">
        <f>VLOOKUP(A503,'Município e Sexo'!$A$2:$I$11321,7,FALSE)</f>
        <v>MASCULINO</v>
      </c>
    </row>
    <row r="504" spans="1:11" ht="15" customHeight="1" thickBot="1" x14ac:dyDescent="0.25">
      <c r="A504" t="str">
        <f>CONCATENATE(B504,C504,D504,G504,E504,I504)</f>
        <v>322018HOMICIDIO601</v>
      </c>
      <c r="B504" s="4">
        <v>3</v>
      </c>
      <c r="C504" s="5">
        <v>2</v>
      </c>
      <c r="D504" s="4">
        <v>2018</v>
      </c>
      <c r="E504" s="4">
        <v>60</v>
      </c>
      <c r="F504" s="4" t="s">
        <v>210</v>
      </c>
      <c r="G504" s="4" t="s">
        <v>12</v>
      </c>
      <c r="H504" s="4" t="s">
        <v>211</v>
      </c>
      <c r="I504" s="4">
        <v>1</v>
      </c>
      <c r="J504" t="str">
        <f>VLOOKUP(A504,'Município e Sexo'!$A$2:$I$11321,5,FALSE)</f>
        <v>OLINDA</v>
      </c>
      <c r="K504" t="str">
        <f>VLOOKUP(A504,'Município e Sexo'!$A$2:$I$11321,7,FALSE)</f>
        <v>MASCULINO</v>
      </c>
    </row>
    <row r="505" spans="1:11" ht="15" customHeight="1" thickBot="1" x14ac:dyDescent="0.25">
      <c r="A505" t="str">
        <f>CONCATENATE(B505,C505,D505,G505,E505,I505)</f>
        <v>322018HOMICIDIO181</v>
      </c>
      <c r="B505" s="4">
        <v>3</v>
      </c>
      <c r="C505" s="5">
        <v>2</v>
      </c>
      <c r="D505" s="4">
        <v>2018</v>
      </c>
      <c r="E505" s="4">
        <v>18</v>
      </c>
      <c r="F505" s="4" t="s">
        <v>210</v>
      </c>
      <c r="G505" s="4" t="s">
        <v>12</v>
      </c>
      <c r="H505" s="4" t="s">
        <v>211</v>
      </c>
      <c r="I505" s="4">
        <v>1</v>
      </c>
      <c r="J505" t="str">
        <f>VLOOKUP(A505,'Município e Sexo'!$A$2:$I$11321,5,FALSE)</f>
        <v>TIMBAUBA</v>
      </c>
      <c r="K505" t="str">
        <f>VLOOKUP(A505,'Município e Sexo'!$A$2:$I$11321,7,FALSE)</f>
        <v>MASCULINO</v>
      </c>
    </row>
    <row r="506" spans="1:11" ht="15" customHeight="1" thickBot="1" x14ac:dyDescent="0.25">
      <c r="A506" t="str">
        <f>CONCATENATE(B506,C506,D506,G506,E506,I506)</f>
        <v>422018HOMICIDIO321</v>
      </c>
      <c r="B506" s="4">
        <v>4</v>
      </c>
      <c r="C506" s="5">
        <v>2</v>
      </c>
      <c r="D506" s="4">
        <v>2018</v>
      </c>
      <c r="E506" s="4">
        <v>32</v>
      </c>
      <c r="F506" s="4" t="s">
        <v>210</v>
      </c>
      <c r="G506" s="4" t="s">
        <v>12</v>
      </c>
      <c r="H506" s="4" t="s">
        <v>213</v>
      </c>
      <c r="I506" s="4">
        <v>1</v>
      </c>
      <c r="J506" t="str">
        <f>VLOOKUP(A506,'Município e Sexo'!$A$2:$I$11321,5,FALSE)</f>
        <v>IGARASSU</v>
      </c>
      <c r="K506" t="str">
        <f>VLOOKUP(A506,'Município e Sexo'!$A$2:$I$11321,7,FALSE)</f>
        <v>MASCULINO</v>
      </c>
    </row>
    <row r="507" spans="1:11" ht="15" customHeight="1" thickBot="1" x14ac:dyDescent="0.25">
      <c r="A507" t="str">
        <f>CONCATENATE(B507,C507,D507,G507,E507,I507)</f>
        <v>422018HOMICIDIO171</v>
      </c>
      <c r="B507" s="4">
        <v>4</v>
      </c>
      <c r="C507" s="5">
        <v>2</v>
      </c>
      <c r="D507" s="4">
        <v>2018</v>
      </c>
      <c r="E507" s="4">
        <v>17</v>
      </c>
      <c r="F507" s="4" t="s">
        <v>210</v>
      </c>
      <c r="G507" s="4" t="s">
        <v>12</v>
      </c>
      <c r="H507" s="4" t="s">
        <v>211</v>
      </c>
      <c r="I507" s="4">
        <v>1</v>
      </c>
      <c r="J507" t="str">
        <f>VLOOKUP(A507,'Município e Sexo'!$A$2:$I$11321,5,FALSE)</f>
        <v>CARUARU</v>
      </c>
      <c r="K507" t="str">
        <f>VLOOKUP(A507,'Município e Sexo'!$A$2:$I$11321,7,FALSE)</f>
        <v>MASCULINO</v>
      </c>
    </row>
    <row r="508" spans="1:11" ht="15" customHeight="1" thickBot="1" x14ac:dyDescent="0.25">
      <c r="A508" t="str">
        <f>CONCATENATE(B508,C508,D508,G508,E508,I508)</f>
        <v>422018HOMICIDIO171</v>
      </c>
      <c r="B508" s="4">
        <v>4</v>
      </c>
      <c r="C508" s="5">
        <v>2</v>
      </c>
      <c r="D508" s="4">
        <v>2018</v>
      </c>
      <c r="E508" s="4">
        <v>17</v>
      </c>
      <c r="F508" s="4" t="s">
        <v>210</v>
      </c>
      <c r="G508" s="4" t="s">
        <v>12</v>
      </c>
      <c r="H508" s="4" t="s">
        <v>211</v>
      </c>
      <c r="I508" s="4">
        <v>1</v>
      </c>
      <c r="J508" t="str">
        <f>VLOOKUP(A508,'Município e Sexo'!$A$2:$I$11321,5,FALSE)</f>
        <v>CARUARU</v>
      </c>
      <c r="K508" t="str">
        <f>VLOOKUP(A508,'Município e Sexo'!$A$2:$I$11321,7,FALSE)</f>
        <v>MASCULINO</v>
      </c>
    </row>
    <row r="509" spans="1:11" ht="15" customHeight="1" thickBot="1" x14ac:dyDescent="0.25">
      <c r="A509" t="str">
        <f>CONCATENATE(B509,C509,D509,G509,E509,I509)</f>
        <v>422018HOMICIDIO191</v>
      </c>
      <c r="B509" s="4">
        <v>4</v>
      </c>
      <c r="C509" s="5">
        <v>2</v>
      </c>
      <c r="D509" s="4">
        <v>2018</v>
      </c>
      <c r="E509" s="4">
        <v>19</v>
      </c>
      <c r="F509" s="4" t="s">
        <v>210</v>
      </c>
      <c r="G509" s="4" t="s">
        <v>12</v>
      </c>
      <c r="H509" s="4" t="s">
        <v>211</v>
      </c>
      <c r="I509" s="4">
        <v>1</v>
      </c>
      <c r="J509" t="str">
        <f>VLOOKUP(A509,'Município e Sexo'!$A$2:$I$11321,5,FALSE)</f>
        <v>RECIFE</v>
      </c>
      <c r="K509" t="str">
        <f>VLOOKUP(A509,'Município e Sexo'!$A$2:$I$11321,7,FALSE)</f>
        <v>MASCULINO</v>
      </c>
    </row>
    <row r="510" spans="1:11" ht="15" customHeight="1" thickBot="1" x14ac:dyDescent="0.25">
      <c r="A510" t="str">
        <f>CONCATENATE(B510,C510,D510,G510,E510,I510)</f>
        <v>422018HOMICIDIO231</v>
      </c>
      <c r="B510" s="4">
        <v>4</v>
      </c>
      <c r="C510" s="5">
        <v>2</v>
      </c>
      <c r="D510" s="4">
        <v>2018</v>
      </c>
      <c r="E510" s="4">
        <v>23</v>
      </c>
      <c r="F510" s="4" t="s">
        <v>210</v>
      </c>
      <c r="G510" s="4" t="s">
        <v>12</v>
      </c>
      <c r="H510" s="4" t="s">
        <v>211</v>
      </c>
      <c r="I510" s="4">
        <v>1</v>
      </c>
      <c r="J510" t="str">
        <f>VLOOKUP(A510,'Município e Sexo'!$A$2:$I$11321,5,FALSE)</f>
        <v>TIMBAUBA</v>
      </c>
      <c r="K510" t="str">
        <f>VLOOKUP(A510,'Município e Sexo'!$A$2:$I$11321,7,FALSE)</f>
        <v>MASCULINO</v>
      </c>
    </row>
    <row r="511" spans="1:11" ht="15" customHeight="1" thickBot="1" x14ac:dyDescent="0.25">
      <c r="A511" t="str">
        <f>CONCATENATE(B511,C511,D511,G511,E511,I511)</f>
        <v>422018HOMICIDIO281</v>
      </c>
      <c r="B511" s="4">
        <v>4</v>
      </c>
      <c r="C511" s="5">
        <v>2</v>
      </c>
      <c r="D511" s="4">
        <v>2018</v>
      </c>
      <c r="E511" s="4">
        <v>28</v>
      </c>
      <c r="F511" s="4" t="s">
        <v>210</v>
      </c>
      <c r="G511" s="4" t="s">
        <v>12</v>
      </c>
      <c r="H511" s="4" t="s">
        <v>212</v>
      </c>
      <c r="I511" s="4">
        <v>1</v>
      </c>
      <c r="J511" t="str">
        <f>VLOOKUP(A511,'Município e Sexo'!$A$2:$I$11321,5,FALSE)</f>
        <v>PAULISTA</v>
      </c>
      <c r="K511" t="str">
        <f>VLOOKUP(A511,'Município e Sexo'!$A$2:$I$11321,7,FALSE)</f>
        <v>MASCULINO</v>
      </c>
    </row>
    <row r="512" spans="1:11" ht="15" customHeight="1" thickBot="1" x14ac:dyDescent="0.25">
      <c r="A512" t="str">
        <f>CONCATENATE(B512,C512,D512,G512,E512,I512)</f>
        <v>422018HOMICIDIO291</v>
      </c>
      <c r="B512" s="4">
        <v>4</v>
      </c>
      <c r="C512" s="5">
        <v>2</v>
      </c>
      <c r="D512" s="4">
        <v>2018</v>
      </c>
      <c r="E512" s="4">
        <v>29</v>
      </c>
      <c r="F512" s="4" t="s">
        <v>210</v>
      </c>
      <c r="G512" s="4" t="s">
        <v>12</v>
      </c>
      <c r="H512" s="4" t="s">
        <v>213</v>
      </c>
      <c r="I512" s="4">
        <v>1</v>
      </c>
      <c r="J512" t="str">
        <f>VLOOKUP(A512,'Município e Sexo'!$A$2:$I$11321,5,FALSE)</f>
        <v>OLINDA</v>
      </c>
      <c r="K512" t="str">
        <f>VLOOKUP(A512,'Município e Sexo'!$A$2:$I$11321,7,FALSE)</f>
        <v>MASCULINO</v>
      </c>
    </row>
    <row r="513" spans="1:11" ht="15" customHeight="1" thickBot="1" x14ac:dyDescent="0.25">
      <c r="A513" t="str">
        <f>CONCATENATE(B513,C513,D513,G513,E513,I513)</f>
        <v>422018HOMICIDIO351</v>
      </c>
      <c r="B513" s="4">
        <v>4</v>
      </c>
      <c r="C513" s="5">
        <v>2</v>
      </c>
      <c r="D513" s="4">
        <v>2018</v>
      </c>
      <c r="E513" s="4">
        <v>35</v>
      </c>
      <c r="F513" s="4" t="s">
        <v>214</v>
      </c>
      <c r="G513" s="4" t="s">
        <v>12</v>
      </c>
      <c r="H513" s="4" t="s">
        <v>211</v>
      </c>
      <c r="I513" s="4">
        <v>1</v>
      </c>
      <c r="J513" t="str">
        <f>VLOOKUP(A513,'Município e Sexo'!$A$2:$I$11321,5,FALSE)</f>
        <v>CUPIRA</v>
      </c>
      <c r="K513" t="str">
        <f>VLOOKUP(A513,'Município e Sexo'!$A$2:$I$11321,7,FALSE)</f>
        <v>MASCULINO</v>
      </c>
    </row>
    <row r="514" spans="1:11" ht="15" customHeight="1" thickBot="1" x14ac:dyDescent="0.25">
      <c r="A514" t="str">
        <f>CONCATENATE(B514,C514,D514,G514,E514,I514)</f>
        <v>422018HOMICIDIO581</v>
      </c>
      <c r="B514" s="4">
        <v>4</v>
      </c>
      <c r="C514" s="5">
        <v>2</v>
      </c>
      <c r="D514" s="4">
        <v>2018</v>
      </c>
      <c r="E514" s="4">
        <v>58</v>
      </c>
      <c r="F514" s="4" t="s">
        <v>210</v>
      </c>
      <c r="G514" s="4" t="s">
        <v>12</v>
      </c>
      <c r="H514" s="4" t="s">
        <v>212</v>
      </c>
      <c r="I514" s="4">
        <v>1</v>
      </c>
      <c r="J514" t="str">
        <f>VLOOKUP(A514,'Município e Sexo'!$A$2:$I$11321,5,FALSE)</f>
        <v>RIBEIRAO</v>
      </c>
      <c r="K514" t="str">
        <f>VLOOKUP(A514,'Município e Sexo'!$A$2:$I$11321,7,FALSE)</f>
        <v>MASCULINO</v>
      </c>
    </row>
    <row r="515" spans="1:11" ht="15" customHeight="1" thickBot="1" x14ac:dyDescent="0.25">
      <c r="A515" t="str">
        <f>CONCATENATE(B515,C515,D515,G515,E515,I515)</f>
        <v>422018HOMICIDIO181</v>
      </c>
      <c r="B515" s="4">
        <v>4</v>
      </c>
      <c r="C515" s="5">
        <v>2</v>
      </c>
      <c r="D515" s="4">
        <v>2018</v>
      </c>
      <c r="E515" s="4">
        <v>18</v>
      </c>
      <c r="F515" s="4" t="s">
        <v>210</v>
      </c>
      <c r="G515" s="4" t="s">
        <v>12</v>
      </c>
      <c r="H515" s="4" t="s">
        <v>211</v>
      </c>
      <c r="I515" s="4">
        <v>1</v>
      </c>
      <c r="J515" t="str">
        <f>VLOOKUP(A515,'Município e Sexo'!$A$2:$I$11321,5,FALSE)</f>
        <v>TORITAMA</v>
      </c>
      <c r="K515" t="str">
        <f>VLOOKUP(A515,'Município e Sexo'!$A$2:$I$11321,7,FALSE)</f>
        <v>MASCULINO</v>
      </c>
    </row>
    <row r="516" spans="1:11" ht="15" customHeight="1" thickBot="1" x14ac:dyDescent="0.25">
      <c r="A516" t="str">
        <f>CONCATENATE(B516,C516,D516,G516,E516,I516)</f>
        <v>422018HOMICIDIO201</v>
      </c>
      <c r="B516" s="4">
        <v>4</v>
      </c>
      <c r="C516" s="5">
        <v>2</v>
      </c>
      <c r="D516" s="4">
        <v>2018</v>
      </c>
      <c r="E516" s="4">
        <v>20</v>
      </c>
      <c r="F516" s="4" t="s">
        <v>210</v>
      </c>
      <c r="G516" s="4" t="s">
        <v>12</v>
      </c>
      <c r="H516" s="4" t="s">
        <v>211</v>
      </c>
      <c r="I516" s="4">
        <v>1</v>
      </c>
      <c r="J516" t="str">
        <f>VLOOKUP(A516,'Município e Sexo'!$A$2:$I$11321,5,FALSE)</f>
        <v>SANTA MARIA DA BOA VISTA</v>
      </c>
      <c r="K516" t="str">
        <f>VLOOKUP(A516,'Município e Sexo'!$A$2:$I$11321,7,FALSE)</f>
        <v>MASCULINO</v>
      </c>
    </row>
    <row r="517" spans="1:11" ht="15" customHeight="1" thickBot="1" x14ac:dyDescent="0.25">
      <c r="A517" t="str">
        <f>CONCATENATE(B517,C517,D517,G517,E517,I517)</f>
        <v>422018HOMICIDIO211</v>
      </c>
      <c r="B517" s="4">
        <v>4</v>
      </c>
      <c r="C517" s="5">
        <v>2</v>
      </c>
      <c r="D517" s="4">
        <v>2018</v>
      </c>
      <c r="E517" s="4">
        <v>21</v>
      </c>
      <c r="F517" s="4" t="s">
        <v>210</v>
      </c>
      <c r="G517" s="4" t="s">
        <v>12</v>
      </c>
      <c r="H517" s="4" t="s">
        <v>213</v>
      </c>
      <c r="I517" s="4">
        <v>1</v>
      </c>
      <c r="J517" t="str">
        <f>VLOOKUP(A517,'Município e Sexo'!$A$2:$I$11321,5,FALSE)</f>
        <v>RECIFE</v>
      </c>
      <c r="K517" t="str">
        <f>VLOOKUP(A517,'Município e Sexo'!$A$2:$I$11321,7,FALSE)</f>
        <v>MASCULINO</v>
      </c>
    </row>
    <row r="518" spans="1:11" ht="15" customHeight="1" thickBot="1" x14ac:dyDescent="0.25">
      <c r="A518" t="str">
        <f>CONCATENATE(B518,C518,D518,G518,E518,I518)</f>
        <v>422018HOMICIDIO231</v>
      </c>
      <c r="B518" s="4">
        <v>4</v>
      </c>
      <c r="C518" s="5">
        <v>2</v>
      </c>
      <c r="D518" s="4">
        <v>2018</v>
      </c>
      <c r="E518" s="4">
        <v>23</v>
      </c>
      <c r="F518" s="4" t="s">
        <v>210</v>
      </c>
      <c r="G518" s="4" t="s">
        <v>12</v>
      </c>
      <c r="H518" s="4" t="s">
        <v>211</v>
      </c>
      <c r="I518" s="4">
        <v>1</v>
      </c>
      <c r="J518" t="str">
        <f>VLOOKUP(A518,'Município e Sexo'!$A$2:$I$11321,5,FALSE)</f>
        <v>TIMBAUBA</v>
      </c>
      <c r="K518" t="str">
        <f>VLOOKUP(A518,'Município e Sexo'!$A$2:$I$11321,7,FALSE)</f>
        <v>MASCULINO</v>
      </c>
    </row>
    <row r="519" spans="1:11" ht="15" customHeight="1" thickBot="1" x14ac:dyDescent="0.25">
      <c r="A519" t="str">
        <f>CONCATENATE(B519,C519,D519,G519,E519,I519)</f>
        <v>422018HOMICIDIO301</v>
      </c>
      <c r="B519" s="4">
        <v>4</v>
      </c>
      <c r="C519" s="5">
        <v>2</v>
      </c>
      <c r="D519" s="4">
        <v>2018</v>
      </c>
      <c r="E519" s="4">
        <v>30</v>
      </c>
      <c r="F519" s="4" t="s">
        <v>210</v>
      </c>
      <c r="G519" s="4" t="s">
        <v>12</v>
      </c>
      <c r="H519" s="4" t="s">
        <v>211</v>
      </c>
      <c r="I519" s="4">
        <v>1</v>
      </c>
      <c r="J519" t="str">
        <f>VLOOKUP(A519,'Município e Sexo'!$A$2:$I$11321,5,FALSE)</f>
        <v>SANTA MARIA DA BOA VISTA</v>
      </c>
      <c r="K519" t="str">
        <f>VLOOKUP(A519,'Município e Sexo'!$A$2:$I$11321,7,FALSE)</f>
        <v>MASCULINO</v>
      </c>
    </row>
    <row r="520" spans="1:11" ht="15" customHeight="1" thickBot="1" x14ac:dyDescent="0.25">
      <c r="A520" t="str">
        <f>CONCATENATE(B520,C520,D520,G520,E520,I520)</f>
        <v>422018HOMICIDIO361</v>
      </c>
      <c r="B520" s="4">
        <v>4</v>
      </c>
      <c r="C520" s="5">
        <v>2</v>
      </c>
      <c r="D520" s="4">
        <v>2018</v>
      </c>
      <c r="E520" s="4">
        <v>36</v>
      </c>
      <c r="F520" s="4" t="s">
        <v>210</v>
      </c>
      <c r="G520" s="4" t="s">
        <v>12</v>
      </c>
      <c r="H520" s="4" t="s">
        <v>211</v>
      </c>
      <c r="I520" s="4">
        <v>1</v>
      </c>
      <c r="J520" t="str">
        <f>VLOOKUP(A520,'Município e Sexo'!$A$2:$I$11321,5,FALSE)</f>
        <v>SAO LOURENCO DA MATA</v>
      </c>
      <c r="K520" t="str">
        <f>VLOOKUP(A520,'Município e Sexo'!$A$2:$I$11321,7,FALSE)</f>
        <v>MASCULINO</v>
      </c>
    </row>
    <row r="521" spans="1:11" ht="15" customHeight="1" thickBot="1" x14ac:dyDescent="0.25">
      <c r="A521" t="str">
        <f>CONCATENATE(B521,C521,D521,G521,E521,I521)</f>
        <v>422018HOMICIDIO771</v>
      </c>
      <c r="B521" s="4">
        <v>4</v>
      </c>
      <c r="C521" s="5">
        <v>2</v>
      </c>
      <c r="D521" s="4">
        <v>2018</v>
      </c>
      <c r="E521" s="4">
        <v>77</v>
      </c>
      <c r="F521" s="4" t="s">
        <v>210</v>
      </c>
      <c r="G521" s="4" t="s">
        <v>12</v>
      </c>
      <c r="H521" s="4" t="s">
        <v>212</v>
      </c>
      <c r="I521" s="4">
        <v>1</v>
      </c>
      <c r="J521" t="str">
        <f>VLOOKUP(A521,'Município e Sexo'!$A$2:$I$11321,5,FALSE)</f>
        <v>PETROLANDIA</v>
      </c>
      <c r="K521" t="str">
        <f>VLOOKUP(A521,'Município e Sexo'!$A$2:$I$11321,7,FALSE)</f>
        <v>MASCULINO</v>
      </c>
    </row>
    <row r="522" spans="1:11" ht="15" customHeight="1" thickBot="1" x14ac:dyDescent="0.25">
      <c r="A522" t="str">
        <f>CONCATENATE(B522,C522,D522,G522,E522,I522)</f>
        <v>522018HOMICIDIO251</v>
      </c>
      <c r="B522" s="4">
        <v>5</v>
      </c>
      <c r="C522" s="5">
        <v>2</v>
      </c>
      <c r="D522" s="4">
        <v>2018</v>
      </c>
      <c r="E522" s="4">
        <v>25</v>
      </c>
      <c r="F522" s="4" t="s">
        <v>210</v>
      </c>
      <c r="G522" s="4" t="s">
        <v>12</v>
      </c>
      <c r="H522" s="4" t="s">
        <v>211</v>
      </c>
      <c r="I522" s="4">
        <v>1</v>
      </c>
      <c r="J522" t="str">
        <f>VLOOKUP(A522,'Município e Sexo'!$A$2:$I$11321,5,FALSE)</f>
        <v>JOAQUIM NABUCO</v>
      </c>
      <c r="K522" t="str">
        <f>VLOOKUP(A522,'Município e Sexo'!$A$2:$I$11321,7,FALSE)</f>
        <v>MASCULINO</v>
      </c>
    </row>
    <row r="523" spans="1:11" ht="15" customHeight="1" thickBot="1" x14ac:dyDescent="0.25">
      <c r="A523" t="str">
        <f>CONCATENATE(B523,C523,D523,G523,E523,I523)</f>
        <v>522018HOMICIDIO251</v>
      </c>
      <c r="B523" s="4">
        <v>5</v>
      </c>
      <c r="C523" s="5">
        <v>2</v>
      </c>
      <c r="D523" s="4">
        <v>2018</v>
      </c>
      <c r="E523" s="4">
        <v>25</v>
      </c>
      <c r="F523" s="4" t="s">
        <v>210</v>
      </c>
      <c r="G523" s="4" t="s">
        <v>12</v>
      </c>
      <c r="H523" s="4" t="s">
        <v>212</v>
      </c>
      <c r="I523" s="4">
        <v>1</v>
      </c>
      <c r="J523" t="str">
        <f>VLOOKUP(A523,'Município e Sexo'!$A$2:$I$11321,5,FALSE)</f>
        <v>JOAQUIM NABUCO</v>
      </c>
      <c r="K523" t="str">
        <f>VLOOKUP(A523,'Município e Sexo'!$A$2:$I$11321,7,FALSE)</f>
        <v>MASCULINO</v>
      </c>
    </row>
    <row r="524" spans="1:11" ht="15" customHeight="1" thickBot="1" x14ac:dyDescent="0.25">
      <c r="A524" t="str">
        <f>CONCATENATE(B524,C524,D524,G524,E524,I524)</f>
        <v>522018FEMINICIDIO351</v>
      </c>
      <c r="B524" s="4">
        <v>5</v>
      </c>
      <c r="C524" s="5">
        <v>2</v>
      </c>
      <c r="D524" s="4">
        <v>2018</v>
      </c>
      <c r="E524" s="4">
        <v>35</v>
      </c>
      <c r="F524" s="4" t="s">
        <v>210</v>
      </c>
      <c r="G524" s="4" t="s">
        <v>29</v>
      </c>
      <c r="H524" s="4" t="s">
        <v>29</v>
      </c>
      <c r="I524" s="4">
        <v>1</v>
      </c>
      <c r="J524" t="str">
        <f>VLOOKUP(A524,'Município e Sexo'!$A$2:$I$11321,5,FALSE)</f>
        <v>ITAQUITINGA</v>
      </c>
      <c r="K524" t="str">
        <f>VLOOKUP(A524,'Município e Sexo'!$A$2:$I$11321,7,FALSE)</f>
        <v>FEMININO</v>
      </c>
    </row>
    <row r="525" spans="1:11" ht="15" customHeight="1" thickBot="1" x14ac:dyDescent="0.25">
      <c r="A525" t="str">
        <f>CONCATENATE(B525,C525,D525,G525,E525,I525)</f>
        <v>522018HOMICIDIO591</v>
      </c>
      <c r="B525" s="4">
        <v>5</v>
      </c>
      <c r="C525" s="5">
        <v>2</v>
      </c>
      <c r="D525" s="4">
        <v>2018</v>
      </c>
      <c r="E525" s="4">
        <v>59</v>
      </c>
      <c r="F525" s="4" t="s">
        <v>210</v>
      </c>
      <c r="G525" s="4" t="s">
        <v>12</v>
      </c>
      <c r="H525" s="4" t="s">
        <v>211</v>
      </c>
      <c r="I525" s="4">
        <v>1</v>
      </c>
      <c r="J525" t="str">
        <f>VLOOKUP(A525,'Município e Sexo'!$A$2:$I$11321,5,FALSE)</f>
        <v>TIMBAUBA</v>
      </c>
      <c r="K525" t="str">
        <f>VLOOKUP(A525,'Município e Sexo'!$A$2:$I$11321,7,FALSE)</f>
        <v>MASCULINO</v>
      </c>
    </row>
    <row r="526" spans="1:11" ht="15" customHeight="1" thickBot="1" x14ac:dyDescent="0.25">
      <c r="A526" t="str">
        <f>CONCATENATE(B526,C526,D526,G526,E526,I526)</f>
        <v>522018HOMICIDIO301</v>
      </c>
      <c r="B526" s="4">
        <v>5</v>
      </c>
      <c r="C526" s="5">
        <v>2</v>
      </c>
      <c r="D526" s="4">
        <v>2018</v>
      </c>
      <c r="E526" s="4">
        <v>30</v>
      </c>
      <c r="F526" s="4" t="s">
        <v>210</v>
      </c>
      <c r="G526" s="4" t="s">
        <v>12</v>
      </c>
      <c r="H526" s="4" t="s">
        <v>212</v>
      </c>
      <c r="I526" s="4">
        <v>1</v>
      </c>
      <c r="J526" t="str">
        <f>VLOOKUP(A526,'Município e Sexo'!$A$2:$I$11321,5,FALSE)</f>
        <v>GOIANA</v>
      </c>
      <c r="K526" t="str">
        <f>VLOOKUP(A526,'Município e Sexo'!$A$2:$I$11321,7,FALSE)</f>
        <v>MASCULINO</v>
      </c>
    </row>
    <row r="527" spans="1:11" ht="15" customHeight="1" thickBot="1" x14ac:dyDescent="0.25">
      <c r="A527" t="str">
        <f>CONCATENATE(B527,C527,D527,G527,E527,I527)</f>
        <v>522018HOMICIDIO171</v>
      </c>
      <c r="B527" s="4">
        <v>5</v>
      </c>
      <c r="C527" s="5">
        <v>2</v>
      </c>
      <c r="D527" s="4">
        <v>2018</v>
      </c>
      <c r="E527" s="4">
        <v>17</v>
      </c>
      <c r="F527" s="4" t="s">
        <v>210</v>
      </c>
      <c r="G527" s="4" t="s">
        <v>12</v>
      </c>
      <c r="H527" s="4" t="s">
        <v>213</v>
      </c>
      <c r="I527" s="4">
        <v>1</v>
      </c>
      <c r="J527" t="str">
        <f>VLOOKUP(A527,'Município e Sexo'!$A$2:$I$11321,5,FALSE)</f>
        <v>SAO LOURENCO DA MATA</v>
      </c>
      <c r="K527" t="str">
        <f>VLOOKUP(A527,'Município e Sexo'!$A$2:$I$11321,7,FALSE)</f>
        <v>MASCULINO</v>
      </c>
    </row>
    <row r="528" spans="1:11" ht="15" customHeight="1" thickBot="1" x14ac:dyDescent="0.25">
      <c r="A528" t="str">
        <f>CONCATENATE(B528,C528,D528,G528,E528,I528)</f>
        <v>522018HOMICIDIO231</v>
      </c>
      <c r="B528" s="4">
        <v>5</v>
      </c>
      <c r="C528" s="5">
        <v>2</v>
      </c>
      <c r="D528" s="4">
        <v>2018</v>
      </c>
      <c r="E528" s="4">
        <v>23</v>
      </c>
      <c r="F528" s="4" t="s">
        <v>216</v>
      </c>
      <c r="G528" s="4" t="s">
        <v>12</v>
      </c>
      <c r="H528" s="4" t="s">
        <v>211</v>
      </c>
      <c r="I528" s="4">
        <v>1</v>
      </c>
      <c r="J528" t="str">
        <f>VLOOKUP(A528,'Município e Sexo'!$A$2:$I$11321,5,FALSE)</f>
        <v>RECIFE</v>
      </c>
      <c r="K528" t="str">
        <f>VLOOKUP(A528,'Município e Sexo'!$A$2:$I$11321,7,FALSE)</f>
        <v>FEMININO</v>
      </c>
    </row>
    <row r="529" spans="1:11" ht="15" customHeight="1" thickBot="1" x14ac:dyDescent="0.25">
      <c r="A529" t="str">
        <f>CONCATENATE(B529,C529,D529,G529,E529,I529)</f>
        <v>522018HOMICIDIO231</v>
      </c>
      <c r="B529" s="4">
        <v>5</v>
      </c>
      <c r="C529" s="5">
        <v>2</v>
      </c>
      <c r="D529" s="4">
        <v>2018</v>
      </c>
      <c r="E529" s="4">
        <v>23</v>
      </c>
      <c r="F529" s="4" t="s">
        <v>210</v>
      </c>
      <c r="G529" s="4" t="s">
        <v>12</v>
      </c>
      <c r="H529" s="4" t="s">
        <v>211</v>
      </c>
      <c r="I529" s="4">
        <v>1</v>
      </c>
      <c r="J529" t="str">
        <f>VLOOKUP(A529,'Município e Sexo'!$A$2:$I$11321,5,FALSE)</f>
        <v>RECIFE</v>
      </c>
      <c r="K529" t="str">
        <f>VLOOKUP(A529,'Município e Sexo'!$A$2:$I$11321,7,FALSE)</f>
        <v>FEMININO</v>
      </c>
    </row>
    <row r="530" spans="1:11" ht="15" customHeight="1" thickBot="1" x14ac:dyDescent="0.25">
      <c r="A530" t="str">
        <f>CONCATENATE(B530,C530,D530,G530,E530,I530)</f>
        <v>522018HOMICIDIO231</v>
      </c>
      <c r="B530" s="4">
        <v>5</v>
      </c>
      <c r="C530" s="5">
        <v>2</v>
      </c>
      <c r="D530" s="4">
        <v>2018</v>
      </c>
      <c r="E530" s="4">
        <v>23</v>
      </c>
      <c r="F530" s="4" t="s">
        <v>210</v>
      </c>
      <c r="G530" s="4" t="s">
        <v>12</v>
      </c>
      <c r="H530" s="4" t="s">
        <v>211</v>
      </c>
      <c r="I530" s="4">
        <v>1</v>
      </c>
      <c r="J530" t="str">
        <f>VLOOKUP(A530,'Município e Sexo'!$A$2:$I$11321,5,FALSE)</f>
        <v>RECIFE</v>
      </c>
      <c r="K530" t="str">
        <f>VLOOKUP(A530,'Município e Sexo'!$A$2:$I$11321,7,FALSE)</f>
        <v>FEMININO</v>
      </c>
    </row>
    <row r="531" spans="1:11" ht="15" customHeight="1" thickBot="1" x14ac:dyDescent="0.25">
      <c r="A531" t="str">
        <f>CONCATENATE(B531,C531,D531,G531,E531,I531)</f>
        <v>522018HOMICIDIO411</v>
      </c>
      <c r="B531" s="4">
        <v>5</v>
      </c>
      <c r="C531" s="5">
        <v>2</v>
      </c>
      <c r="D531" s="4">
        <v>2018</v>
      </c>
      <c r="E531" s="4">
        <v>41</v>
      </c>
      <c r="F531" s="4" t="s">
        <v>210</v>
      </c>
      <c r="G531" s="4" t="s">
        <v>12</v>
      </c>
      <c r="H531" s="4" t="s">
        <v>213</v>
      </c>
      <c r="I531" s="4">
        <v>1</v>
      </c>
      <c r="J531" t="str">
        <f>VLOOKUP(A531,'Município e Sexo'!$A$2:$I$11321,5,FALSE)</f>
        <v>PAULISTA</v>
      </c>
      <c r="K531" t="str">
        <f>VLOOKUP(A531,'Município e Sexo'!$A$2:$I$11321,7,FALSE)</f>
        <v>MASCULINO</v>
      </c>
    </row>
    <row r="532" spans="1:11" ht="15" customHeight="1" thickBot="1" x14ac:dyDescent="0.25">
      <c r="A532" t="str">
        <f>CONCATENATE(B532,C532,D532,G532,E532,I532)</f>
        <v>522018HOMICIDIO471</v>
      </c>
      <c r="B532" s="4">
        <v>5</v>
      </c>
      <c r="C532" s="5">
        <v>2</v>
      </c>
      <c r="D532" s="4">
        <v>2018</v>
      </c>
      <c r="E532" s="4">
        <v>47</v>
      </c>
      <c r="F532" s="4" t="s">
        <v>210</v>
      </c>
      <c r="G532" s="4" t="s">
        <v>12</v>
      </c>
      <c r="H532" s="4" t="s">
        <v>212</v>
      </c>
      <c r="I532" s="4">
        <v>1</v>
      </c>
      <c r="J532" t="str">
        <f>VLOOKUP(A532,'Município e Sexo'!$A$2:$I$11321,5,FALSE)</f>
        <v>BARRA DE GUABIRABA</v>
      </c>
      <c r="K532" t="str">
        <f>VLOOKUP(A532,'Município e Sexo'!$A$2:$I$11321,7,FALSE)</f>
        <v>MASCULINO</v>
      </c>
    </row>
    <row r="533" spans="1:11" ht="15" customHeight="1" thickBot="1" x14ac:dyDescent="0.25">
      <c r="A533" t="str">
        <f>CONCATENATE(B533,C533,D533,G533,E533,I533)</f>
        <v>522018HOMICIDIO181</v>
      </c>
      <c r="B533" s="4">
        <v>5</v>
      </c>
      <c r="C533" s="5">
        <v>2</v>
      </c>
      <c r="D533" s="4">
        <v>2018</v>
      </c>
      <c r="E533" s="4">
        <v>18</v>
      </c>
      <c r="F533" s="4" t="s">
        <v>210</v>
      </c>
      <c r="G533" s="4" t="s">
        <v>12</v>
      </c>
      <c r="H533" s="4" t="s">
        <v>212</v>
      </c>
      <c r="I533" s="4">
        <v>1</v>
      </c>
      <c r="J533" t="str">
        <f>VLOOKUP(A533,'Município e Sexo'!$A$2:$I$11321,5,FALSE)</f>
        <v>SURUBIM</v>
      </c>
      <c r="K533" t="str">
        <f>VLOOKUP(A533,'Município e Sexo'!$A$2:$I$11321,7,FALSE)</f>
        <v>MASCULINO</v>
      </c>
    </row>
    <row r="534" spans="1:11" ht="15" customHeight="1" thickBot="1" x14ac:dyDescent="0.25">
      <c r="A534" t="str">
        <f>CONCATENATE(B534,C534,D534,G534,E534,I534)</f>
        <v>522018HOMICIDIO401</v>
      </c>
      <c r="B534" s="4">
        <v>5</v>
      </c>
      <c r="C534" s="5">
        <v>2</v>
      </c>
      <c r="D534" s="4">
        <v>2018</v>
      </c>
      <c r="E534" s="4">
        <v>40</v>
      </c>
      <c r="F534" s="4" t="s">
        <v>210</v>
      </c>
      <c r="G534" s="4" t="s">
        <v>12</v>
      </c>
      <c r="H534" s="4" t="s">
        <v>211</v>
      </c>
      <c r="I534" s="4">
        <v>1</v>
      </c>
      <c r="J534" t="str">
        <f>VLOOKUP(A534,'Município e Sexo'!$A$2:$I$11321,5,FALSE)</f>
        <v>CARUARU</v>
      </c>
      <c r="K534" t="str">
        <f>VLOOKUP(A534,'Município e Sexo'!$A$2:$I$11321,7,FALSE)</f>
        <v>MASCULINO</v>
      </c>
    </row>
    <row r="535" spans="1:11" ht="15" customHeight="1" thickBot="1" x14ac:dyDescent="0.25">
      <c r="A535" t="str">
        <f>CONCATENATE(B535,C535,D535,G535,E535,I535)</f>
        <v>522018HOMICIDIO401</v>
      </c>
      <c r="B535" s="4">
        <v>5</v>
      </c>
      <c r="C535" s="5">
        <v>2</v>
      </c>
      <c r="D535" s="4">
        <v>2018</v>
      </c>
      <c r="E535" s="4">
        <v>40</v>
      </c>
      <c r="F535" s="4" t="s">
        <v>210</v>
      </c>
      <c r="G535" s="4" t="s">
        <v>12</v>
      </c>
      <c r="H535" s="4" t="s">
        <v>212</v>
      </c>
      <c r="I535" s="4">
        <v>1</v>
      </c>
      <c r="J535" t="str">
        <f>VLOOKUP(A535,'Município e Sexo'!$A$2:$I$11321,5,FALSE)</f>
        <v>CARUARU</v>
      </c>
      <c r="K535" t="str">
        <f>VLOOKUP(A535,'Município e Sexo'!$A$2:$I$11321,7,FALSE)</f>
        <v>MASCULINO</v>
      </c>
    </row>
    <row r="536" spans="1:11" ht="15" customHeight="1" thickBot="1" x14ac:dyDescent="0.25">
      <c r="A536" t="str">
        <f>CONCATENATE(B536,C536,D536,G536,E536,I536)</f>
        <v>622018HOMICIDIO181</v>
      </c>
      <c r="B536" s="4">
        <v>6</v>
      </c>
      <c r="C536" s="5">
        <v>2</v>
      </c>
      <c r="D536" s="4">
        <v>2018</v>
      </c>
      <c r="E536" s="4">
        <v>18</v>
      </c>
      <c r="F536" s="4" t="s">
        <v>210</v>
      </c>
      <c r="G536" s="4" t="s">
        <v>12</v>
      </c>
      <c r="H536" s="4" t="s">
        <v>212</v>
      </c>
      <c r="I536" s="4">
        <v>1</v>
      </c>
      <c r="J536" t="str">
        <f>VLOOKUP(A536,'Município e Sexo'!$A$2:$I$11321,5,FALSE)</f>
        <v>GARANHUNS</v>
      </c>
      <c r="K536" t="str">
        <f>VLOOKUP(A536,'Município e Sexo'!$A$2:$I$11321,7,FALSE)</f>
        <v>MASCULINO</v>
      </c>
    </row>
    <row r="537" spans="1:11" ht="15" customHeight="1" thickBot="1" x14ac:dyDescent="0.25">
      <c r="A537" t="str">
        <f>CONCATENATE(B537,C537,D537,G537,E537,I537)</f>
        <v>622018HOMICIDIO201</v>
      </c>
      <c r="B537" s="4">
        <v>6</v>
      </c>
      <c r="C537" s="5">
        <v>2</v>
      </c>
      <c r="D537" s="4">
        <v>2018</v>
      </c>
      <c r="E537" s="4">
        <v>20</v>
      </c>
      <c r="F537" s="4" t="s">
        <v>210</v>
      </c>
      <c r="G537" s="4" t="s">
        <v>12</v>
      </c>
      <c r="H537" s="4" t="s">
        <v>211</v>
      </c>
      <c r="I537" s="4">
        <v>1</v>
      </c>
      <c r="J537" t="str">
        <f>VLOOKUP(A537,'Município e Sexo'!$A$2:$I$11321,5,FALSE)</f>
        <v>JABOATAO DOS GUARARAPES</v>
      </c>
      <c r="K537" t="str">
        <f>VLOOKUP(A537,'Município e Sexo'!$A$2:$I$11321,7,FALSE)</f>
        <v>MASCULINO</v>
      </c>
    </row>
    <row r="538" spans="1:11" ht="15" customHeight="1" thickBot="1" x14ac:dyDescent="0.25">
      <c r="A538" t="str">
        <f>CONCATENATE(B538,C538,D538,G538,E538,I538)</f>
        <v>622018HOMICIDIO371</v>
      </c>
      <c r="B538" s="4">
        <v>6</v>
      </c>
      <c r="C538" s="5">
        <v>2</v>
      </c>
      <c r="D538" s="4">
        <v>2018</v>
      </c>
      <c r="E538" s="4">
        <v>37</v>
      </c>
      <c r="F538" s="4" t="s">
        <v>210</v>
      </c>
      <c r="G538" s="4" t="s">
        <v>12</v>
      </c>
      <c r="H538" s="4" t="s">
        <v>211</v>
      </c>
      <c r="I538" s="4">
        <v>1</v>
      </c>
      <c r="J538" t="str">
        <f>VLOOKUP(A538,'Município e Sexo'!$A$2:$I$11321,5,FALSE)</f>
        <v>JOAQUIM NABUCO</v>
      </c>
      <c r="K538" t="str">
        <f>VLOOKUP(A538,'Município e Sexo'!$A$2:$I$11321,7,FALSE)</f>
        <v>MASCULINO</v>
      </c>
    </row>
    <row r="539" spans="1:11" ht="15" customHeight="1" thickBot="1" x14ac:dyDescent="0.25">
      <c r="A539" t="str">
        <f>CONCATENATE(B539,C539,D539,G539,E539,I539)</f>
        <v>622018HOMICIDIO511</v>
      </c>
      <c r="B539" s="4">
        <v>6</v>
      </c>
      <c r="C539" s="5">
        <v>2</v>
      </c>
      <c r="D539" s="4">
        <v>2018</v>
      </c>
      <c r="E539" s="4">
        <v>51</v>
      </c>
      <c r="F539" s="4" t="s">
        <v>210</v>
      </c>
      <c r="G539" s="4" t="s">
        <v>12</v>
      </c>
      <c r="H539" s="4" t="s">
        <v>212</v>
      </c>
      <c r="I539" s="4">
        <v>1</v>
      </c>
      <c r="J539" t="str">
        <f>VLOOKUP(A539,'Município e Sexo'!$A$2:$I$11321,5,FALSE)</f>
        <v>JABOATAO DOS GUARARAPES</v>
      </c>
      <c r="K539" t="str">
        <f>VLOOKUP(A539,'Município e Sexo'!$A$2:$I$11321,7,FALSE)</f>
        <v>FEMININO</v>
      </c>
    </row>
    <row r="540" spans="1:11" ht="15" customHeight="1" thickBot="1" x14ac:dyDescent="0.25">
      <c r="A540" t="str">
        <f>CONCATENATE(B540,C540,D540,G540,E540,I540)</f>
        <v>622018LATROCINIO531</v>
      </c>
      <c r="B540" s="4">
        <v>6</v>
      </c>
      <c r="C540" s="5">
        <v>2</v>
      </c>
      <c r="D540" s="4">
        <v>2018</v>
      </c>
      <c r="E540" s="4">
        <v>53</v>
      </c>
      <c r="F540" s="4" t="s">
        <v>210</v>
      </c>
      <c r="G540" s="4" t="s">
        <v>33</v>
      </c>
      <c r="H540" s="4" t="s">
        <v>215</v>
      </c>
      <c r="I540" s="4">
        <v>1</v>
      </c>
      <c r="J540" t="str">
        <f>VLOOKUP(A540,'Município e Sexo'!$A$2:$I$11321,5,FALSE)</f>
        <v>ESCADA</v>
      </c>
      <c r="K540" t="str">
        <f>VLOOKUP(A540,'Município e Sexo'!$A$2:$I$11321,7,FALSE)</f>
        <v>FEMININO</v>
      </c>
    </row>
    <row r="541" spans="1:11" ht="15" customHeight="1" thickBot="1" x14ac:dyDescent="0.25">
      <c r="A541" t="str">
        <f>CONCATENATE(B541,C541,D541,G541,E541,I541)</f>
        <v>622018HOMICIDIO141</v>
      </c>
      <c r="B541" s="4">
        <v>6</v>
      </c>
      <c r="C541" s="5">
        <v>2</v>
      </c>
      <c r="D541" s="4">
        <v>2018</v>
      </c>
      <c r="E541" s="4">
        <v>14</v>
      </c>
      <c r="F541" s="4" t="s">
        <v>210</v>
      </c>
      <c r="G541" s="4" t="s">
        <v>12</v>
      </c>
      <c r="H541" s="4" t="s">
        <v>211</v>
      </c>
      <c r="I541" s="4">
        <v>1</v>
      </c>
      <c r="J541" t="str">
        <f>VLOOKUP(A541,'Município e Sexo'!$A$2:$I$11321,5,FALSE)</f>
        <v>GLORIA DO GOITA</v>
      </c>
      <c r="K541" t="str">
        <f>VLOOKUP(A541,'Município e Sexo'!$A$2:$I$11321,7,FALSE)</f>
        <v>FEMININO</v>
      </c>
    </row>
    <row r="542" spans="1:11" ht="15" customHeight="1" thickBot="1" x14ac:dyDescent="0.25">
      <c r="A542" t="str">
        <f>CONCATENATE(B542,C542,D542,G542,E542,I542)</f>
        <v>622018HOMICIDIO171</v>
      </c>
      <c r="B542" s="4">
        <v>6</v>
      </c>
      <c r="C542" s="5">
        <v>2</v>
      </c>
      <c r="D542" s="4">
        <v>2018</v>
      </c>
      <c r="E542" s="4">
        <v>17</v>
      </c>
      <c r="F542" s="4" t="s">
        <v>210</v>
      </c>
      <c r="G542" s="4" t="s">
        <v>12</v>
      </c>
      <c r="H542" s="4" t="s">
        <v>211</v>
      </c>
      <c r="I542" s="4">
        <v>1</v>
      </c>
      <c r="J542" t="str">
        <f>VLOOKUP(A542,'Município e Sexo'!$A$2:$I$11321,5,FALSE)</f>
        <v>SAO LOURENCO DA MATA</v>
      </c>
      <c r="K542" t="str">
        <f>VLOOKUP(A542,'Município e Sexo'!$A$2:$I$11321,7,FALSE)</f>
        <v>MASCULINO</v>
      </c>
    </row>
    <row r="543" spans="1:11" ht="15" customHeight="1" thickBot="1" x14ac:dyDescent="0.25">
      <c r="A543" t="str">
        <f>CONCATENATE(B543,C543,D543,G543,E543,I543)</f>
        <v>622018HOMICIDIO191</v>
      </c>
      <c r="B543" s="4">
        <v>6</v>
      </c>
      <c r="C543" s="5">
        <v>2</v>
      </c>
      <c r="D543" s="4">
        <v>2018</v>
      </c>
      <c r="E543" s="4">
        <v>19</v>
      </c>
      <c r="F543" s="4" t="s">
        <v>210</v>
      </c>
      <c r="G543" s="4" t="s">
        <v>12</v>
      </c>
      <c r="H543" s="4" t="s">
        <v>211</v>
      </c>
      <c r="I543" s="4">
        <v>1</v>
      </c>
      <c r="J543" t="str">
        <f>VLOOKUP(A543,'Município e Sexo'!$A$2:$I$11321,5,FALSE)</f>
        <v>GLORIA DO GOITA</v>
      </c>
      <c r="K543" t="str">
        <f>VLOOKUP(A543,'Município e Sexo'!$A$2:$I$11321,7,FALSE)</f>
        <v>MASCULINO</v>
      </c>
    </row>
    <row r="544" spans="1:11" ht="15" customHeight="1" thickBot="1" x14ac:dyDescent="0.25">
      <c r="A544" t="str">
        <f>CONCATENATE(B544,C544,D544,G544,E544,I544)</f>
        <v>622018HOMICIDIO301</v>
      </c>
      <c r="B544" s="4">
        <v>6</v>
      </c>
      <c r="C544" s="5">
        <v>2</v>
      </c>
      <c r="D544" s="4">
        <v>2018</v>
      </c>
      <c r="E544" s="4">
        <v>30</v>
      </c>
      <c r="F544" s="4" t="s">
        <v>210</v>
      </c>
      <c r="G544" s="4" t="s">
        <v>12</v>
      </c>
      <c r="H544" s="4" t="s">
        <v>213</v>
      </c>
      <c r="I544" s="4">
        <v>1</v>
      </c>
      <c r="J544" t="str">
        <f>VLOOKUP(A544,'Município e Sexo'!$A$2:$I$11321,5,FALSE)</f>
        <v>FREI MIGUELINHO</v>
      </c>
      <c r="K544" t="str">
        <f>VLOOKUP(A544,'Município e Sexo'!$A$2:$I$11321,7,FALSE)</f>
        <v>MASCULINO</v>
      </c>
    </row>
    <row r="545" spans="1:11" ht="15" customHeight="1" thickBot="1" x14ac:dyDescent="0.25">
      <c r="A545" t="str">
        <f>CONCATENATE(B545,C545,D545,G545,E545,I545)</f>
        <v>622018HOMICIDIO641</v>
      </c>
      <c r="B545" s="4">
        <v>6</v>
      </c>
      <c r="C545" s="5">
        <v>2</v>
      </c>
      <c r="D545" s="4">
        <v>2018</v>
      </c>
      <c r="E545" s="4">
        <v>64</v>
      </c>
      <c r="F545" s="4" t="s">
        <v>210</v>
      </c>
      <c r="G545" s="4" t="s">
        <v>12</v>
      </c>
      <c r="H545" s="4" t="s">
        <v>211</v>
      </c>
      <c r="I545" s="4">
        <v>1</v>
      </c>
      <c r="J545" t="str">
        <f>VLOOKUP(A545,'Município e Sexo'!$A$2:$I$11321,5,FALSE)</f>
        <v>JUPI</v>
      </c>
      <c r="K545" t="str">
        <f>VLOOKUP(A545,'Município e Sexo'!$A$2:$I$11321,7,FALSE)</f>
        <v>MASCULINO</v>
      </c>
    </row>
    <row r="546" spans="1:11" ht="15" customHeight="1" thickBot="1" x14ac:dyDescent="0.25">
      <c r="A546" t="str">
        <f>CONCATENATE(B546,C546,D546,G546,E546,I546)</f>
        <v>622018HOMICIDIO161</v>
      </c>
      <c r="B546" s="4">
        <v>6</v>
      </c>
      <c r="C546" s="5">
        <v>2</v>
      </c>
      <c r="D546" s="4">
        <v>2018</v>
      </c>
      <c r="E546" s="4">
        <v>16</v>
      </c>
      <c r="F546" s="4" t="s">
        <v>210</v>
      </c>
      <c r="G546" s="4" t="s">
        <v>12</v>
      </c>
      <c r="H546" s="4" t="s">
        <v>211</v>
      </c>
      <c r="I546" s="4">
        <v>1</v>
      </c>
      <c r="J546" t="str">
        <f>VLOOKUP(A546,'Município e Sexo'!$A$2:$I$11321,5,FALSE)</f>
        <v>TIMBAUBA</v>
      </c>
      <c r="K546" t="str">
        <f>VLOOKUP(A546,'Município e Sexo'!$A$2:$I$11321,7,FALSE)</f>
        <v>MASCULINO</v>
      </c>
    </row>
    <row r="547" spans="1:11" ht="15" customHeight="1" thickBot="1" x14ac:dyDescent="0.25">
      <c r="A547" t="str">
        <f>CONCATENATE(B547,C547,D547,G547,E547,I547)</f>
        <v>622018HOMICIDIO171</v>
      </c>
      <c r="B547" s="4">
        <v>6</v>
      </c>
      <c r="C547" s="5">
        <v>2</v>
      </c>
      <c r="D547" s="4">
        <v>2018</v>
      </c>
      <c r="E547" s="4">
        <v>17</v>
      </c>
      <c r="F547" s="4" t="s">
        <v>210</v>
      </c>
      <c r="G547" s="4" t="s">
        <v>12</v>
      </c>
      <c r="H547" s="4" t="s">
        <v>211</v>
      </c>
      <c r="I547" s="4">
        <v>1</v>
      </c>
      <c r="J547" t="str">
        <f>VLOOKUP(A547,'Município e Sexo'!$A$2:$I$11321,5,FALSE)</f>
        <v>SAO LOURENCO DA MATA</v>
      </c>
      <c r="K547" t="str">
        <f>VLOOKUP(A547,'Município e Sexo'!$A$2:$I$11321,7,FALSE)</f>
        <v>MASCULINO</v>
      </c>
    </row>
    <row r="548" spans="1:11" ht="15" customHeight="1" thickBot="1" x14ac:dyDescent="0.25">
      <c r="A548" t="str">
        <f>CONCATENATE(B548,C548,D548,G548,E548,I548)</f>
        <v>622018HOMICIDIO181</v>
      </c>
      <c r="B548" s="4">
        <v>6</v>
      </c>
      <c r="C548" s="5">
        <v>2</v>
      </c>
      <c r="D548" s="4">
        <v>2018</v>
      </c>
      <c r="E548" s="4">
        <v>18</v>
      </c>
      <c r="F548" s="4" t="s">
        <v>210</v>
      </c>
      <c r="G548" s="4" t="s">
        <v>12</v>
      </c>
      <c r="H548" s="4" t="s">
        <v>211</v>
      </c>
      <c r="I548" s="4">
        <v>1</v>
      </c>
      <c r="J548" t="str">
        <f>VLOOKUP(A548,'Município e Sexo'!$A$2:$I$11321,5,FALSE)</f>
        <v>GARANHUNS</v>
      </c>
      <c r="K548" t="str">
        <f>VLOOKUP(A548,'Município e Sexo'!$A$2:$I$11321,7,FALSE)</f>
        <v>MASCULINO</v>
      </c>
    </row>
    <row r="549" spans="1:11" ht="15" customHeight="1" thickBot="1" x14ac:dyDescent="0.25">
      <c r="A549" t="str">
        <f>CONCATENATE(B549,C549,D549,G549,E549,I549)</f>
        <v>622018HOMICIDIO301</v>
      </c>
      <c r="B549" s="4">
        <v>6</v>
      </c>
      <c r="C549" s="5">
        <v>2</v>
      </c>
      <c r="D549" s="4">
        <v>2018</v>
      </c>
      <c r="E549" s="4">
        <v>30</v>
      </c>
      <c r="F549" s="4" t="s">
        <v>210</v>
      </c>
      <c r="G549" s="4" t="s">
        <v>12</v>
      </c>
      <c r="H549" s="4" t="s">
        <v>212</v>
      </c>
      <c r="I549" s="4">
        <v>1</v>
      </c>
      <c r="J549" t="str">
        <f>VLOOKUP(A549,'Município e Sexo'!$A$2:$I$11321,5,FALSE)</f>
        <v>FREI MIGUELINHO</v>
      </c>
      <c r="K549" t="str">
        <f>VLOOKUP(A549,'Município e Sexo'!$A$2:$I$11321,7,FALSE)</f>
        <v>MASCULINO</v>
      </c>
    </row>
    <row r="550" spans="1:11" ht="15" customHeight="1" thickBot="1" x14ac:dyDescent="0.25">
      <c r="A550" t="str">
        <f>CONCATENATE(B550,C550,D550,G550,E550,I550)</f>
        <v>622018HOMICIDIO331</v>
      </c>
      <c r="B550" s="4">
        <v>6</v>
      </c>
      <c r="C550" s="5">
        <v>2</v>
      </c>
      <c r="D550" s="4">
        <v>2018</v>
      </c>
      <c r="E550" s="4">
        <v>33</v>
      </c>
      <c r="F550" s="4" t="s">
        <v>210</v>
      </c>
      <c r="G550" s="4" t="s">
        <v>12</v>
      </c>
      <c r="H550" s="4" t="s">
        <v>212</v>
      </c>
      <c r="I550" s="4">
        <v>1</v>
      </c>
      <c r="J550" t="str">
        <f>VLOOKUP(A550,'Município e Sexo'!$A$2:$I$11321,5,FALSE)</f>
        <v>FREI MIGUELINHO</v>
      </c>
      <c r="K550" t="str">
        <f>VLOOKUP(A550,'Município e Sexo'!$A$2:$I$11321,7,FALSE)</f>
        <v>MASCULINO</v>
      </c>
    </row>
    <row r="551" spans="1:11" ht="15" customHeight="1" thickBot="1" x14ac:dyDescent="0.25">
      <c r="A551" t="str">
        <f>CONCATENATE(B551,C551,D551,G551,E551,I551)</f>
        <v>622018HOMICIDIO1</v>
      </c>
      <c r="B551" s="4">
        <v>6</v>
      </c>
      <c r="C551" s="5">
        <v>2</v>
      </c>
      <c r="D551" s="4">
        <v>2018</v>
      </c>
      <c r="E551" s="4"/>
      <c r="F551" s="4" t="s">
        <v>219</v>
      </c>
      <c r="G551" s="4" t="s">
        <v>12</v>
      </c>
      <c r="H551" s="4" t="s">
        <v>213</v>
      </c>
      <c r="I551" s="4">
        <v>1</v>
      </c>
      <c r="J551" t="str">
        <f>VLOOKUP(A551,'Município e Sexo'!$A$2:$I$11321,5,FALSE)</f>
        <v>MANARI</v>
      </c>
      <c r="K551" t="str">
        <f>VLOOKUP(A551,'Município e Sexo'!$A$2:$I$11321,7,FALSE)</f>
        <v>DESCONHECIDO</v>
      </c>
    </row>
    <row r="552" spans="1:11" ht="15" customHeight="1" thickBot="1" x14ac:dyDescent="0.25">
      <c r="A552" t="str">
        <f>CONCATENATE(B552,C552,D552,G552,E552,I552)</f>
        <v>622018HOMICIDIO171</v>
      </c>
      <c r="B552" s="4">
        <v>6</v>
      </c>
      <c r="C552" s="5">
        <v>2</v>
      </c>
      <c r="D552" s="4">
        <v>2018</v>
      </c>
      <c r="E552" s="4">
        <v>17</v>
      </c>
      <c r="F552" s="4" t="s">
        <v>210</v>
      </c>
      <c r="G552" s="4" t="s">
        <v>12</v>
      </c>
      <c r="H552" s="4" t="s">
        <v>211</v>
      </c>
      <c r="I552" s="4">
        <v>1</v>
      </c>
      <c r="J552" t="str">
        <f>VLOOKUP(A552,'Município e Sexo'!$A$2:$I$11321,5,FALSE)</f>
        <v>SAO LOURENCO DA MATA</v>
      </c>
      <c r="K552" t="str">
        <f>VLOOKUP(A552,'Município e Sexo'!$A$2:$I$11321,7,FALSE)</f>
        <v>MASCULINO</v>
      </c>
    </row>
    <row r="553" spans="1:11" ht="15" customHeight="1" thickBot="1" x14ac:dyDescent="0.25">
      <c r="A553" t="str">
        <f>CONCATENATE(B553,C553,D553,G553,E553,I553)</f>
        <v>622018HOMICIDIO271</v>
      </c>
      <c r="B553" s="4">
        <v>6</v>
      </c>
      <c r="C553" s="5">
        <v>2</v>
      </c>
      <c r="D553" s="4">
        <v>2018</v>
      </c>
      <c r="E553" s="4">
        <v>27</v>
      </c>
      <c r="F553" s="4" t="s">
        <v>210</v>
      </c>
      <c r="G553" s="4" t="s">
        <v>12</v>
      </c>
      <c r="H553" s="4" t="s">
        <v>211</v>
      </c>
      <c r="I553" s="4">
        <v>1</v>
      </c>
      <c r="J553" t="str">
        <f>VLOOKUP(A553,'Município e Sexo'!$A$2:$I$11321,5,FALSE)</f>
        <v>ESCADA</v>
      </c>
      <c r="K553" t="str">
        <f>VLOOKUP(A553,'Município e Sexo'!$A$2:$I$11321,7,FALSE)</f>
        <v>MASCULINO</v>
      </c>
    </row>
    <row r="554" spans="1:11" ht="15" customHeight="1" thickBot="1" x14ac:dyDescent="0.25">
      <c r="A554" t="str">
        <f>CONCATENATE(B554,C554,D554,G554,E554,I554)</f>
        <v>622018HOMICIDIO271</v>
      </c>
      <c r="B554" s="4">
        <v>6</v>
      </c>
      <c r="C554" s="5">
        <v>2</v>
      </c>
      <c r="D554" s="4">
        <v>2018</v>
      </c>
      <c r="E554" s="4">
        <v>27</v>
      </c>
      <c r="F554" s="4" t="s">
        <v>210</v>
      </c>
      <c r="G554" s="4" t="s">
        <v>12</v>
      </c>
      <c r="H554" s="4" t="s">
        <v>211</v>
      </c>
      <c r="I554" s="4">
        <v>1</v>
      </c>
      <c r="J554" t="str">
        <f>VLOOKUP(A554,'Município e Sexo'!$A$2:$I$11321,5,FALSE)</f>
        <v>ESCADA</v>
      </c>
      <c r="K554" t="str">
        <f>VLOOKUP(A554,'Município e Sexo'!$A$2:$I$11321,7,FALSE)</f>
        <v>MASCULINO</v>
      </c>
    </row>
    <row r="555" spans="1:11" ht="15" customHeight="1" thickBot="1" x14ac:dyDescent="0.25">
      <c r="A555" t="str">
        <f>CONCATENATE(B555,C555,D555,G555,E555,I555)</f>
        <v>622018HOMICIDIO461</v>
      </c>
      <c r="B555" s="4">
        <v>6</v>
      </c>
      <c r="C555" s="5">
        <v>2</v>
      </c>
      <c r="D555" s="4">
        <v>2018</v>
      </c>
      <c r="E555" s="4">
        <v>46</v>
      </c>
      <c r="F555" s="4" t="s">
        <v>210</v>
      </c>
      <c r="G555" s="4" t="s">
        <v>12</v>
      </c>
      <c r="H555" s="4" t="s">
        <v>211</v>
      </c>
      <c r="I555" s="4">
        <v>1</v>
      </c>
      <c r="J555" t="str">
        <f>VLOOKUP(A555,'Município e Sexo'!$A$2:$I$11321,5,FALSE)</f>
        <v>CUSTODIA</v>
      </c>
      <c r="K555" t="str">
        <f>VLOOKUP(A555,'Município e Sexo'!$A$2:$I$11321,7,FALSE)</f>
        <v>MASCULINO</v>
      </c>
    </row>
    <row r="556" spans="1:11" ht="15" customHeight="1" thickBot="1" x14ac:dyDescent="0.25">
      <c r="A556" t="str">
        <f>CONCATENATE(B556,C556,D556,G556,E556,I556)</f>
        <v>722018HOMICIDIO421</v>
      </c>
      <c r="B556" s="4">
        <v>7</v>
      </c>
      <c r="C556" s="5">
        <v>2</v>
      </c>
      <c r="D556" s="4">
        <v>2018</v>
      </c>
      <c r="E556" s="4">
        <v>42</v>
      </c>
      <c r="F556" s="4" t="s">
        <v>210</v>
      </c>
      <c r="G556" s="4" t="s">
        <v>12</v>
      </c>
      <c r="H556" s="4" t="s">
        <v>211</v>
      </c>
      <c r="I556" s="4">
        <v>1</v>
      </c>
      <c r="J556" t="str">
        <f>VLOOKUP(A556,'Município e Sexo'!$A$2:$I$11321,5,FALSE)</f>
        <v>JOAQUIM NABUCO</v>
      </c>
      <c r="K556" t="str">
        <f>VLOOKUP(A556,'Município e Sexo'!$A$2:$I$11321,7,FALSE)</f>
        <v>FEMININO</v>
      </c>
    </row>
    <row r="557" spans="1:11" ht="15" customHeight="1" thickBot="1" x14ac:dyDescent="0.25">
      <c r="A557" t="str">
        <f>CONCATENATE(B557,C557,D557,G557,E557,"2")</f>
        <v>722018HOMICIDIO182</v>
      </c>
      <c r="B557" s="4">
        <v>7</v>
      </c>
      <c r="C557" s="5">
        <v>2</v>
      </c>
      <c r="D557" s="4">
        <v>2018</v>
      </c>
      <c r="E557" s="4">
        <v>18</v>
      </c>
      <c r="F557" s="4" t="s">
        <v>210</v>
      </c>
      <c r="G557" s="4" t="s">
        <v>12</v>
      </c>
      <c r="H557" s="4" t="s">
        <v>211</v>
      </c>
      <c r="I557" s="4">
        <v>1</v>
      </c>
      <c r="J557" t="str">
        <f>VLOOKUP(A557,'Município e Sexo'!$A$2:$I$11321,5,FALSE)</f>
        <v>OLINDA</v>
      </c>
      <c r="K557" t="str">
        <f>VLOOKUP(A557,'Município e Sexo'!$A$2:$I$11321,7,FALSE)</f>
        <v>MASCULINO</v>
      </c>
    </row>
    <row r="558" spans="1:11" ht="15" customHeight="1" thickBot="1" x14ac:dyDescent="0.25">
      <c r="A558" t="str">
        <f>CONCATENATE(B558,C558,D558,G558,E558,I558)</f>
        <v>722018HOMICIDIO191</v>
      </c>
      <c r="B558" s="4">
        <v>7</v>
      </c>
      <c r="C558" s="5">
        <v>2</v>
      </c>
      <c r="D558" s="4">
        <v>2018</v>
      </c>
      <c r="E558" s="4">
        <v>19</v>
      </c>
      <c r="F558" s="4" t="s">
        <v>210</v>
      </c>
      <c r="G558" s="4" t="s">
        <v>12</v>
      </c>
      <c r="H558" s="4" t="s">
        <v>211</v>
      </c>
      <c r="I558" s="4">
        <v>1</v>
      </c>
      <c r="J558" t="str">
        <f>VLOOKUP(A558,'Município e Sexo'!$A$2:$I$11321,5,FALSE)</f>
        <v>OLINDA</v>
      </c>
      <c r="K558" t="str">
        <f>VLOOKUP(A558,'Município e Sexo'!$A$2:$I$11321,7,FALSE)</f>
        <v>MASCULINO</v>
      </c>
    </row>
    <row r="559" spans="1:11" ht="15" customHeight="1" thickBot="1" x14ac:dyDescent="0.25">
      <c r="A559" t="str">
        <f>CONCATENATE(B559,C559,D559,G559,E559,I559)</f>
        <v>722018HOMICIDIO201</v>
      </c>
      <c r="B559" s="4">
        <v>7</v>
      </c>
      <c r="C559" s="5">
        <v>2</v>
      </c>
      <c r="D559" s="4">
        <v>2018</v>
      </c>
      <c r="E559" s="4">
        <v>20</v>
      </c>
      <c r="F559" s="4" t="s">
        <v>210</v>
      </c>
      <c r="G559" s="4" t="s">
        <v>12</v>
      </c>
      <c r="H559" s="4" t="s">
        <v>212</v>
      </c>
      <c r="I559" s="4">
        <v>1</v>
      </c>
      <c r="J559" t="str">
        <f>VLOOKUP(A559,'Município e Sexo'!$A$2:$I$11321,5,FALSE)</f>
        <v>PEDRA</v>
      </c>
      <c r="K559" t="str">
        <f>VLOOKUP(A559,'Município e Sexo'!$A$2:$I$11321,7,FALSE)</f>
        <v>MASCULINO</v>
      </c>
    </row>
    <row r="560" spans="1:11" ht="15" customHeight="1" thickBot="1" x14ac:dyDescent="0.25">
      <c r="A560" t="str">
        <f>CONCATENATE(B560,C560,D560,G560,E560,I560)</f>
        <v>722018HOMICIDIO221</v>
      </c>
      <c r="B560" s="4">
        <v>7</v>
      </c>
      <c r="C560" s="5">
        <v>2</v>
      </c>
      <c r="D560" s="4">
        <v>2018</v>
      </c>
      <c r="E560" s="4">
        <v>22</v>
      </c>
      <c r="F560" s="4" t="s">
        <v>210</v>
      </c>
      <c r="G560" s="4" t="s">
        <v>12</v>
      </c>
      <c r="H560" s="4" t="s">
        <v>211</v>
      </c>
      <c r="I560" s="4">
        <v>1</v>
      </c>
      <c r="J560" t="str">
        <f>VLOOKUP(A560,'Município e Sexo'!$A$2:$I$11321,5,FALSE)</f>
        <v>JABOATAO DOS GUARARAPES</v>
      </c>
      <c r="K560" t="str">
        <f>VLOOKUP(A560,'Município e Sexo'!$A$2:$I$11321,7,FALSE)</f>
        <v>FEMININO</v>
      </c>
    </row>
    <row r="561" spans="1:11" ht="15" customHeight="1" thickBot="1" x14ac:dyDescent="0.25">
      <c r="A561" t="str">
        <f>CONCATENATE(B561,C561,D561,G561,E561,I561)</f>
        <v>722018HOMICIDIO251</v>
      </c>
      <c r="B561" s="4">
        <v>7</v>
      </c>
      <c r="C561" s="5">
        <v>2</v>
      </c>
      <c r="D561" s="4">
        <v>2018</v>
      </c>
      <c r="E561" s="4">
        <v>25</v>
      </c>
      <c r="F561" s="4" t="s">
        <v>210</v>
      </c>
      <c r="G561" s="4" t="s">
        <v>12</v>
      </c>
      <c r="H561" s="4" t="s">
        <v>211</v>
      </c>
      <c r="I561" s="4">
        <v>1</v>
      </c>
      <c r="J561" t="str">
        <f>VLOOKUP(A561,'Município e Sexo'!$A$2:$I$11321,5,FALSE)</f>
        <v>ITAMARACA</v>
      </c>
      <c r="K561" t="str">
        <f>VLOOKUP(A561,'Município e Sexo'!$A$2:$I$11321,7,FALSE)</f>
        <v>MASCULINO</v>
      </c>
    </row>
    <row r="562" spans="1:11" ht="15" customHeight="1" thickBot="1" x14ac:dyDescent="0.25">
      <c r="A562" t="str">
        <f>CONCATENATE(B562,C562,D562,G562,E562,I562)</f>
        <v>722018HOMICIDIO261</v>
      </c>
      <c r="B562" s="4">
        <v>7</v>
      </c>
      <c r="C562" s="5">
        <v>2</v>
      </c>
      <c r="D562" s="4">
        <v>2018</v>
      </c>
      <c r="E562" s="4">
        <v>26</v>
      </c>
      <c r="F562" s="4" t="s">
        <v>210</v>
      </c>
      <c r="G562" s="4" t="s">
        <v>12</v>
      </c>
      <c r="H562" s="4" t="s">
        <v>211</v>
      </c>
      <c r="I562" s="4">
        <v>1</v>
      </c>
      <c r="J562" t="str">
        <f>VLOOKUP(A562,'Município e Sexo'!$A$2:$I$11321,5,FALSE)</f>
        <v>SIRINHAEM</v>
      </c>
      <c r="K562" t="str">
        <f>VLOOKUP(A562,'Município e Sexo'!$A$2:$I$11321,7,FALSE)</f>
        <v>MASCULINO</v>
      </c>
    </row>
    <row r="563" spans="1:11" ht="15" customHeight="1" thickBot="1" x14ac:dyDescent="0.25">
      <c r="A563" t="str">
        <f>CONCATENATE(B563,C563,D563,G563,E563,I563)</f>
        <v>722018HOMICIDIO151</v>
      </c>
      <c r="B563" s="4">
        <v>7</v>
      </c>
      <c r="C563" s="5">
        <v>2</v>
      </c>
      <c r="D563" s="4">
        <v>2018</v>
      </c>
      <c r="E563" s="4">
        <v>15</v>
      </c>
      <c r="F563" s="4" t="s">
        <v>210</v>
      </c>
      <c r="G563" s="4" t="s">
        <v>12</v>
      </c>
      <c r="H563" s="4" t="s">
        <v>211</v>
      </c>
      <c r="I563" s="4">
        <v>1</v>
      </c>
      <c r="J563" t="str">
        <f>VLOOKUP(A563,'Município e Sexo'!$A$2:$I$11321,5,FALSE)</f>
        <v>PEDRA</v>
      </c>
      <c r="K563" t="str">
        <f>VLOOKUP(A563,'Município e Sexo'!$A$2:$I$11321,7,FALSE)</f>
        <v>MASCULINO</v>
      </c>
    </row>
    <row r="564" spans="1:11" ht="15" customHeight="1" thickBot="1" x14ac:dyDescent="0.25">
      <c r="A564" t="str">
        <f>CONCATENATE(B564,C564,D564,G564,E564,I564)</f>
        <v>722018HOMICIDIO171</v>
      </c>
      <c r="B564" s="4">
        <v>7</v>
      </c>
      <c r="C564" s="5">
        <v>2</v>
      </c>
      <c r="D564" s="4">
        <v>2018</v>
      </c>
      <c r="E564" s="4">
        <v>17</v>
      </c>
      <c r="F564" s="4" t="s">
        <v>210</v>
      </c>
      <c r="G564" s="4" t="s">
        <v>12</v>
      </c>
      <c r="H564" s="4" t="s">
        <v>211</v>
      </c>
      <c r="I564" s="4">
        <v>1</v>
      </c>
      <c r="J564" t="str">
        <f>VLOOKUP(A564,'Município e Sexo'!$A$2:$I$11321,5,FALSE)</f>
        <v>NAZARE DA MATA</v>
      </c>
      <c r="K564" t="str">
        <f>VLOOKUP(A564,'Município e Sexo'!$A$2:$I$11321,7,FALSE)</f>
        <v>MASCULINO</v>
      </c>
    </row>
    <row r="565" spans="1:11" ht="15" customHeight="1" thickBot="1" x14ac:dyDescent="0.25">
      <c r="A565" t="str">
        <f>CONCATENATE(B565,C565,D565,G565,E565,"2")</f>
        <v>722018HOMICIDIO182</v>
      </c>
      <c r="B565" s="4">
        <v>7</v>
      </c>
      <c r="C565" s="5">
        <v>2</v>
      </c>
      <c r="D565" s="4">
        <v>2018</v>
      </c>
      <c r="E565" s="4">
        <v>18</v>
      </c>
      <c r="F565" s="4" t="s">
        <v>210</v>
      </c>
      <c r="G565" s="4" t="s">
        <v>12</v>
      </c>
      <c r="H565" s="4" t="s">
        <v>212</v>
      </c>
      <c r="I565" s="4">
        <v>1</v>
      </c>
      <c r="J565" t="str">
        <f>VLOOKUP(A565,'Município e Sexo'!$A$2:$I$11321,5,FALSE)</f>
        <v>OLINDA</v>
      </c>
      <c r="K565" t="str">
        <f>VLOOKUP(A565,'Município e Sexo'!$A$2:$I$11321,7,FALSE)</f>
        <v>MASCULINO</v>
      </c>
    </row>
    <row r="566" spans="1:11" ht="15" customHeight="1" thickBot="1" x14ac:dyDescent="0.25">
      <c r="A566" t="str">
        <f>CONCATENATE(B566,C566,D566,G566,E566,I566)</f>
        <v>722018HOMICIDIO201</v>
      </c>
      <c r="B566" s="4">
        <v>7</v>
      </c>
      <c r="C566" s="5">
        <v>2</v>
      </c>
      <c r="D566" s="4">
        <v>2018</v>
      </c>
      <c r="E566" s="4">
        <v>20</v>
      </c>
      <c r="F566" s="4" t="s">
        <v>210</v>
      </c>
      <c r="G566" s="4" t="s">
        <v>12</v>
      </c>
      <c r="H566" s="4" t="s">
        <v>211</v>
      </c>
      <c r="I566" s="4">
        <v>1</v>
      </c>
      <c r="J566" t="str">
        <f>VLOOKUP(A566,'Município e Sexo'!$A$2:$I$11321,5,FALSE)</f>
        <v>PEDRA</v>
      </c>
      <c r="K566" t="str">
        <f>VLOOKUP(A566,'Município e Sexo'!$A$2:$I$11321,7,FALSE)</f>
        <v>MASCULINO</v>
      </c>
    </row>
    <row r="567" spans="1:11" ht="15" customHeight="1" thickBot="1" x14ac:dyDescent="0.25">
      <c r="A567" t="str">
        <f>CONCATENATE(B567,C567,D567,G567,E567,I567)</f>
        <v>722018HOMICIDIO231</v>
      </c>
      <c r="B567" s="4">
        <v>7</v>
      </c>
      <c r="C567" s="5">
        <v>2</v>
      </c>
      <c r="D567" s="4">
        <v>2018</v>
      </c>
      <c r="E567" s="4">
        <v>23</v>
      </c>
      <c r="F567" s="4" t="s">
        <v>219</v>
      </c>
      <c r="G567" s="4" t="s">
        <v>12</v>
      </c>
      <c r="H567" s="4" t="s">
        <v>213</v>
      </c>
      <c r="I567" s="4">
        <v>1</v>
      </c>
      <c r="J567" t="str">
        <f>VLOOKUP(A567,'Município e Sexo'!$A$2:$I$11321,5,FALSE)</f>
        <v>PAULISTA</v>
      </c>
      <c r="K567" t="str">
        <f>VLOOKUP(A567,'Município e Sexo'!$A$2:$I$11321,7,FALSE)</f>
        <v>MASCULINO</v>
      </c>
    </row>
    <row r="568" spans="1:11" ht="15" customHeight="1" thickBot="1" x14ac:dyDescent="0.25">
      <c r="A568" t="str">
        <f>CONCATENATE(B568,C568,D568,G568,E568,I568)</f>
        <v>722018HOMICIDIO291</v>
      </c>
      <c r="B568" s="4">
        <v>7</v>
      </c>
      <c r="C568" s="5">
        <v>2</v>
      </c>
      <c r="D568" s="4">
        <v>2018</v>
      </c>
      <c r="E568" s="4">
        <v>29</v>
      </c>
      <c r="F568" s="4" t="s">
        <v>210</v>
      </c>
      <c r="G568" s="4" t="s">
        <v>12</v>
      </c>
      <c r="H568" s="4" t="s">
        <v>212</v>
      </c>
      <c r="I568" s="4">
        <v>1</v>
      </c>
      <c r="J568" t="str">
        <f>VLOOKUP(A568,'Município e Sexo'!$A$2:$I$11321,5,FALSE)</f>
        <v>TACAIMBO</v>
      </c>
      <c r="K568" t="str">
        <f>VLOOKUP(A568,'Município e Sexo'!$A$2:$I$11321,7,FALSE)</f>
        <v>MASCULINO</v>
      </c>
    </row>
    <row r="569" spans="1:11" ht="15" customHeight="1" thickBot="1" x14ac:dyDescent="0.25">
      <c r="A569" t="str">
        <f>CONCATENATE(B569,C569,D569,G569,E569,I569)</f>
        <v>722018HOMICIDIO201</v>
      </c>
      <c r="B569" s="4">
        <v>7</v>
      </c>
      <c r="C569" s="5">
        <v>2</v>
      </c>
      <c r="D569" s="4">
        <v>2018</v>
      </c>
      <c r="E569" s="4">
        <v>20</v>
      </c>
      <c r="F569" s="4" t="s">
        <v>210</v>
      </c>
      <c r="G569" s="4" t="s">
        <v>12</v>
      </c>
      <c r="H569" s="4" t="s">
        <v>213</v>
      </c>
      <c r="I569" s="4">
        <v>1</v>
      </c>
      <c r="J569" t="str">
        <f>VLOOKUP(A569,'Município e Sexo'!$A$2:$I$11321,5,FALSE)</f>
        <v>PEDRA</v>
      </c>
      <c r="K569" t="str">
        <f>VLOOKUP(A569,'Município e Sexo'!$A$2:$I$11321,7,FALSE)</f>
        <v>MASCULINO</v>
      </c>
    </row>
    <row r="570" spans="1:11" ht="15" customHeight="1" thickBot="1" x14ac:dyDescent="0.25">
      <c r="A570" t="str">
        <f>CONCATENATE(B570,C570,D570,G570,E570,I570)</f>
        <v>822018HOMICIDIO141</v>
      </c>
      <c r="B570" s="4">
        <v>8</v>
      </c>
      <c r="C570" s="5">
        <v>2</v>
      </c>
      <c r="D570" s="4">
        <v>2018</v>
      </c>
      <c r="E570" s="4">
        <v>14</v>
      </c>
      <c r="F570" s="4" t="s">
        <v>210</v>
      </c>
      <c r="G570" s="4" t="s">
        <v>12</v>
      </c>
      <c r="H570" s="4" t="s">
        <v>217</v>
      </c>
      <c r="I570" s="4">
        <v>1</v>
      </c>
      <c r="J570" t="str">
        <f>VLOOKUP(A570,'Município e Sexo'!$A$2:$I$11321,5,FALSE)</f>
        <v>ALTINHO</v>
      </c>
      <c r="K570" t="str">
        <f>VLOOKUP(A570,'Município e Sexo'!$A$2:$I$11321,7,FALSE)</f>
        <v>MASCULINO</v>
      </c>
    </row>
    <row r="571" spans="1:11" ht="15" customHeight="1" thickBot="1" x14ac:dyDescent="0.25">
      <c r="A571" t="str">
        <f>CONCATENATE(B571,C571,D571,G571,E571,I571)</f>
        <v>822018HOMICIDIO171</v>
      </c>
      <c r="B571" s="4">
        <v>8</v>
      </c>
      <c r="C571" s="5">
        <v>2</v>
      </c>
      <c r="D571" s="4">
        <v>2018</v>
      </c>
      <c r="E571" s="4">
        <v>17</v>
      </c>
      <c r="F571" s="4" t="s">
        <v>210</v>
      </c>
      <c r="G571" s="4" t="s">
        <v>12</v>
      </c>
      <c r="H571" s="4" t="s">
        <v>217</v>
      </c>
      <c r="I571" s="4">
        <v>1</v>
      </c>
      <c r="J571" t="str">
        <f>VLOOKUP(A571,'Município e Sexo'!$A$2:$I$11321,5,FALSE)</f>
        <v>ALTINHO</v>
      </c>
      <c r="K571" t="str">
        <f>VLOOKUP(A571,'Município e Sexo'!$A$2:$I$11321,7,FALSE)</f>
        <v>MASCULINO</v>
      </c>
    </row>
    <row r="572" spans="1:11" ht="15" customHeight="1" thickBot="1" x14ac:dyDescent="0.25">
      <c r="A572" t="str">
        <f>CONCATENATE(B572,C572,D572,G572,E572,I572)</f>
        <v>822018HOMICIDIO251</v>
      </c>
      <c r="B572" s="4">
        <v>8</v>
      </c>
      <c r="C572" s="5">
        <v>2</v>
      </c>
      <c r="D572" s="4">
        <v>2018</v>
      </c>
      <c r="E572" s="4">
        <v>25</v>
      </c>
      <c r="F572" s="4" t="s">
        <v>210</v>
      </c>
      <c r="G572" s="4" t="s">
        <v>12</v>
      </c>
      <c r="H572" s="4" t="s">
        <v>211</v>
      </c>
      <c r="I572" s="4">
        <v>1</v>
      </c>
      <c r="J572" t="str">
        <f>VLOOKUP(A572,'Município e Sexo'!$A$2:$I$11321,5,FALSE)</f>
        <v>OLINDA</v>
      </c>
      <c r="K572" t="str">
        <f>VLOOKUP(A572,'Município e Sexo'!$A$2:$I$11321,7,FALSE)</f>
        <v>MASCULINO</v>
      </c>
    </row>
    <row r="573" spans="1:11" ht="15" customHeight="1" thickBot="1" x14ac:dyDescent="0.25">
      <c r="A573" t="str">
        <f>CONCATENATE(B573,C573,D573,G573,E573,I573)</f>
        <v>822018HOMICIDIO331</v>
      </c>
      <c r="B573" s="4">
        <v>8</v>
      </c>
      <c r="C573" s="5">
        <v>2</v>
      </c>
      <c r="D573" s="4">
        <v>2018</v>
      </c>
      <c r="E573" s="4">
        <v>33</v>
      </c>
      <c r="F573" s="4" t="s">
        <v>210</v>
      </c>
      <c r="G573" s="4" t="s">
        <v>12</v>
      </c>
      <c r="H573" s="4" t="s">
        <v>218</v>
      </c>
      <c r="I573" s="4">
        <v>1</v>
      </c>
      <c r="J573" t="str">
        <f>VLOOKUP(A573,'Município e Sexo'!$A$2:$I$11321,5,FALSE)</f>
        <v>AMARAJI</v>
      </c>
      <c r="K573" t="str">
        <f>VLOOKUP(A573,'Município e Sexo'!$A$2:$I$11321,7,FALSE)</f>
        <v>MASCULINO</v>
      </c>
    </row>
    <row r="574" spans="1:11" ht="15" customHeight="1" thickBot="1" x14ac:dyDescent="0.25">
      <c r="A574" t="str">
        <f>CONCATENATE(B574,C574,D574,G574,E574,I574)</f>
        <v>822018HOMICIDIO421</v>
      </c>
      <c r="B574" s="4">
        <v>8</v>
      </c>
      <c r="C574" s="5">
        <v>2</v>
      </c>
      <c r="D574" s="4">
        <v>2018</v>
      </c>
      <c r="E574" s="4">
        <v>42</v>
      </c>
      <c r="F574" s="4" t="s">
        <v>210</v>
      </c>
      <c r="G574" s="4" t="s">
        <v>12</v>
      </c>
      <c r="H574" s="4" t="s">
        <v>211</v>
      </c>
      <c r="I574" s="4">
        <v>1</v>
      </c>
      <c r="J574" t="str">
        <f>VLOOKUP(A574,'Município e Sexo'!$A$2:$I$11321,5,FALSE)</f>
        <v>ESCADA</v>
      </c>
      <c r="K574" t="str">
        <f>VLOOKUP(A574,'Município e Sexo'!$A$2:$I$11321,7,FALSE)</f>
        <v>MASCULINO</v>
      </c>
    </row>
    <row r="575" spans="1:11" ht="15" customHeight="1" thickBot="1" x14ac:dyDescent="0.25">
      <c r="A575" t="str">
        <f>CONCATENATE(B575,C575,D575,G575,E575,I575)</f>
        <v>822018HOMICIDIO171</v>
      </c>
      <c r="B575" s="4">
        <v>8</v>
      </c>
      <c r="C575" s="5">
        <v>2</v>
      </c>
      <c r="D575" s="4">
        <v>2018</v>
      </c>
      <c r="E575" s="4">
        <v>17</v>
      </c>
      <c r="F575" s="4" t="s">
        <v>210</v>
      </c>
      <c r="G575" s="4" t="s">
        <v>12</v>
      </c>
      <c r="H575" s="4" t="s">
        <v>212</v>
      </c>
      <c r="I575" s="4">
        <v>1</v>
      </c>
      <c r="J575" t="str">
        <f>VLOOKUP(A575,'Município e Sexo'!$A$2:$I$11321,5,FALSE)</f>
        <v>ALTINHO</v>
      </c>
      <c r="K575" t="str">
        <f>VLOOKUP(A575,'Município e Sexo'!$A$2:$I$11321,7,FALSE)</f>
        <v>MASCULINO</v>
      </c>
    </row>
    <row r="576" spans="1:11" ht="15" customHeight="1" thickBot="1" x14ac:dyDescent="0.25">
      <c r="A576" t="str">
        <f>CONCATENATE(B576,C576,D576,G576,E576,I576)</f>
        <v>822018HOMICIDIO181</v>
      </c>
      <c r="B576" s="4">
        <v>8</v>
      </c>
      <c r="C576" s="5">
        <v>2</v>
      </c>
      <c r="D576" s="4">
        <v>2018</v>
      </c>
      <c r="E576" s="4">
        <v>18</v>
      </c>
      <c r="F576" s="4" t="s">
        <v>210</v>
      </c>
      <c r="G576" s="4" t="s">
        <v>12</v>
      </c>
      <c r="H576" s="4" t="s">
        <v>211</v>
      </c>
      <c r="I576" s="4">
        <v>1</v>
      </c>
      <c r="J576" t="str">
        <f>VLOOKUP(A576,'Município e Sexo'!$A$2:$I$11321,5,FALSE)</f>
        <v>SAO LOURENCO DA MATA</v>
      </c>
      <c r="K576" t="str">
        <f>VLOOKUP(A576,'Município e Sexo'!$A$2:$I$11321,7,FALSE)</f>
        <v>MASCULINO</v>
      </c>
    </row>
    <row r="577" spans="1:11" ht="15" customHeight="1" thickBot="1" x14ac:dyDescent="0.25">
      <c r="A577" t="str">
        <f>CONCATENATE(B577,C577,D577,G577,E577,I577)</f>
        <v>822018LESOES CORPORAIS SEGUIDA DE MORTE271</v>
      </c>
      <c r="B577" s="4">
        <v>8</v>
      </c>
      <c r="C577" s="5">
        <v>2</v>
      </c>
      <c r="D577" s="4">
        <v>2018</v>
      </c>
      <c r="E577" s="4">
        <v>27</v>
      </c>
      <c r="F577" s="4" t="s">
        <v>210</v>
      </c>
      <c r="G577" s="4" t="s">
        <v>131</v>
      </c>
      <c r="H577" s="4" t="s">
        <v>211</v>
      </c>
      <c r="I577" s="4">
        <v>1</v>
      </c>
      <c r="J577" t="str">
        <f>VLOOKUP(A577,'Município e Sexo'!$A$2:$I$11321,5,FALSE)</f>
        <v>CARUARU</v>
      </c>
      <c r="K577" t="str">
        <f>VLOOKUP(A577,'Município e Sexo'!$A$2:$I$11321,7,FALSE)</f>
        <v>MASCULINO</v>
      </c>
    </row>
    <row r="578" spans="1:11" ht="15" customHeight="1" thickBot="1" x14ac:dyDescent="0.25">
      <c r="A578" t="str">
        <f>CONCATENATE(B578,C578,D578,G578,E578,I578)</f>
        <v>822018HOMICIDIO331</v>
      </c>
      <c r="B578" s="4">
        <v>8</v>
      </c>
      <c r="C578" s="5">
        <v>2</v>
      </c>
      <c r="D578" s="4">
        <v>2018</v>
      </c>
      <c r="E578" s="4">
        <v>33</v>
      </c>
      <c r="F578" s="4" t="s">
        <v>210</v>
      </c>
      <c r="G578" s="4" t="s">
        <v>12</v>
      </c>
      <c r="H578" s="4" t="s">
        <v>211</v>
      </c>
      <c r="I578" s="4">
        <v>1</v>
      </c>
      <c r="J578" t="str">
        <f>VLOOKUP(A578,'Município e Sexo'!$A$2:$I$11321,5,FALSE)</f>
        <v>AMARAJI</v>
      </c>
      <c r="K578" t="str">
        <f>VLOOKUP(A578,'Município e Sexo'!$A$2:$I$11321,7,FALSE)</f>
        <v>MASCULINO</v>
      </c>
    </row>
    <row r="579" spans="1:11" ht="15" customHeight="1" thickBot="1" x14ac:dyDescent="0.25">
      <c r="A579" t="str">
        <f>CONCATENATE(B579,C579,D579,G579,E579,I579)</f>
        <v>822018HOMICIDIO441</v>
      </c>
      <c r="B579" s="4">
        <v>8</v>
      </c>
      <c r="C579" s="5">
        <v>2</v>
      </c>
      <c r="D579" s="4">
        <v>2018</v>
      </c>
      <c r="E579" s="4">
        <v>44</v>
      </c>
      <c r="F579" s="4" t="s">
        <v>210</v>
      </c>
      <c r="G579" s="4" t="s">
        <v>12</v>
      </c>
      <c r="H579" s="4" t="s">
        <v>211</v>
      </c>
      <c r="I579" s="4">
        <v>1</v>
      </c>
      <c r="J579" t="str">
        <f>VLOOKUP(A579,'Município e Sexo'!$A$2:$I$11321,5,FALSE)</f>
        <v>BUIQUE</v>
      </c>
      <c r="K579" t="str">
        <f>VLOOKUP(A579,'Município e Sexo'!$A$2:$I$11321,7,FALSE)</f>
        <v>MASCULINO</v>
      </c>
    </row>
    <row r="580" spans="1:11" ht="15" customHeight="1" thickBot="1" x14ac:dyDescent="0.25">
      <c r="A580" t="str">
        <f>CONCATENATE(B580,C580,D580,G580,E580,I580)</f>
        <v>822018HOMICIDIO611</v>
      </c>
      <c r="B580" s="4">
        <v>8</v>
      </c>
      <c r="C580" s="5">
        <v>2</v>
      </c>
      <c r="D580" s="4">
        <v>2018</v>
      </c>
      <c r="E580" s="4">
        <v>61</v>
      </c>
      <c r="F580" s="4" t="s">
        <v>210</v>
      </c>
      <c r="G580" s="4" t="s">
        <v>12</v>
      </c>
      <c r="H580" s="4" t="s">
        <v>217</v>
      </c>
      <c r="I580" s="4">
        <v>1</v>
      </c>
      <c r="J580" t="str">
        <f>VLOOKUP(A580,'Município e Sexo'!$A$2:$I$11321,5,FALSE)</f>
        <v>CARUARU</v>
      </c>
      <c r="K580" t="str">
        <f>VLOOKUP(A580,'Município e Sexo'!$A$2:$I$11321,7,FALSE)</f>
        <v>MASCULINO</v>
      </c>
    </row>
    <row r="581" spans="1:11" ht="15" customHeight="1" thickBot="1" x14ac:dyDescent="0.25">
      <c r="A581" t="str">
        <f>CONCATENATE(B581,C581,D581,G581,E581,I581)</f>
        <v>822018HOMICIDIO181</v>
      </c>
      <c r="B581" s="4">
        <v>8</v>
      </c>
      <c r="C581" s="5">
        <v>2</v>
      </c>
      <c r="D581" s="4">
        <v>2018</v>
      </c>
      <c r="E581" s="4">
        <v>18</v>
      </c>
      <c r="F581" s="4" t="s">
        <v>210</v>
      </c>
      <c r="G581" s="4" t="s">
        <v>12</v>
      </c>
      <c r="H581" s="4" t="s">
        <v>211</v>
      </c>
      <c r="I581" s="4">
        <v>1</v>
      </c>
      <c r="J581" t="str">
        <f>VLOOKUP(A581,'Município e Sexo'!$A$2:$I$11321,5,FALSE)</f>
        <v>SAO LOURENCO DA MATA</v>
      </c>
      <c r="K581" t="str">
        <f>VLOOKUP(A581,'Município e Sexo'!$A$2:$I$11321,7,FALSE)</f>
        <v>MASCULINO</v>
      </c>
    </row>
    <row r="582" spans="1:11" ht="15" customHeight="1" thickBot="1" x14ac:dyDescent="0.25">
      <c r="A582" t="str">
        <f>CONCATENATE(B582,C582,D582,G582,E582,I582)</f>
        <v>822018HOMICIDIO191</v>
      </c>
      <c r="B582" s="4">
        <v>8</v>
      </c>
      <c r="C582" s="5">
        <v>2</v>
      </c>
      <c r="D582" s="4">
        <v>2018</v>
      </c>
      <c r="E582" s="4">
        <v>19</v>
      </c>
      <c r="F582" s="4" t="s">
        <v>210</v>
      </c>
      <c r="G582" s="4" t="s">
        <v>12</v>
      </c>
      <c r="H582" s="4" t="s">
        <v>211</v>
      </c>
      <c r="I582" s="4">
        <v>1</v>
      </c>
      <c r="J582" t="str">
        <f>VLOOKUP(A582,'Município e Sexo'!$A$2:$I$11321,5,FALSE)</f>
        <v>CARUARU</v>
      </c>
      <c r="K582" t="str">
        <f>VLOOKUP(A582,'Município e Sexo'!$A$2:$I$11321,7,FALSE)</f>
        <v>MASCULINO</v>
      </c>
    </row>
    <row r="583" spans="1:11" ht="15" customHeight="1" thickBot="1" x14ac:dyDescent="0.25">
      <c r="A583" t="str">
        <f>CONCATENATE(B583,C583,D583,G583,E583,I583)</f>
        <v>822018HOMICIDIO321</v>
      </c>
      <c r="B583" s="4">
        <v>8</v>
      </c>
      <c r="C583" s="5">
        <v>2</v>
      </c>
      <c r="D583" s="4">
        <v>2018</v>
      </c>
      <c r="E583" s="4">
        <v>32</v>
      </c>
      <c r="F583" s="4" t="s">
        <v>219</v>
      </c>
      <c r="G583" s="4" t="s">
        <v>12</v>
      </c>
      <c r="H583" s="4" t="s">
        <v>211</v>
      </c>
      <c r="I583" s="4">
        <v>1</v>
      </c>
      <c r="J583" t="str">
        <f>VLOOKUP(A583,'Município e Sexo'!$A$2:$I$11321,5,FALSE)</f>
        <v>RECIFE</v>
      </c>
      <c r="K583" t="str">
        <f>VLOOKUP(A583,'Município e Sexo'!$A$2:$I$11321,7,FALSE)</f>
        <v>MASCULINO</v>
      </c>
    </row>
    <row r="584" spans="1:11" ht="15" customHeight="1" thickBot="1" x14ac:dyDescent="0.25">
      <c r="A584" t="str">
        <f>CONCATENATE(B584,C584,D584,G584,E584,I584)</f>
        <v>822018HOMICIDIO371</v>
      </c>
      <c r="B584" s="4">
        <v>8</v>
      </c>
      <c r="C584" s="5">
        <v>2</v>
      </c>
      <c r="D584" s="4">
        <v>2018</v>
      </c>
      <c r="E584" s="4">
        <v>37</v>
      </c>
      <c r="F584" s="4" t="s">
        <v>210</v>
      </c>
      <c r="G584" s="4" t="s">
        <v>12</v>
      </c>
      <c r="H584" s="4" t="s">
        <v>212</v>
      </c>
      <c r="I584" s="4">
        <v>1</v>
      </c>
      <c r="J584" t="str">
        <f>VLOOKUP(A584,'Município e Sexo'!$A$2:$I$11321,5,FALSE)</f>
        <v>JOAO ALFREDO</v>
      </c>
      <c r="K584" t="str">
        <f>VLOOKUP(A584,'Município e Sexo'!$A$2:$I$11321,7,FALSE)</f>
        <v>MASCULINO</v>
      </c>
    </row>
    <row r="585" spans="1:11" ht="15" customHeight="1" thickBot="1" x14ac:dyDescent="0.25">
      <c r="A585" t="str">
        <f>CONCATENATE(B585,C585,D585,G585,E585,I585)</f>
        <v>922018HOMICIDIO161</v>
      </c>
      <c r="B585" s="4">
        <v>9</v>
      </c>
      <c r="C585" s="5">
        <v>2</v>
      </c>
      <c r="D585" s="4">
        <v>2018</v>
      </c>
      <c r="E585" s="4">
        <v>16</v>
      </c>
      <c r="F585" s="4" t="s">
        <v>210</v>
      </c>
      <c r="G585" s="4" t="s">
        <v>12</v>
      </c>
      <c r="H585" s="4" t="s">
        <v>217</v>
      </c>
      <c r="I585" s="4">
        <v>1</v>
      </c>
      <c r="J585" t="str">
        <f>VLOOKUP(A585,'Município e Sexo'!$A$2:$I$11321,5,FALSE)</f>
        <v>CARPINA</v>
      </c>
      <c r="K585" t="str">
        <f>VLOOKUP(A585,'Município e Sexo'!$A$2:$I$11321,7,FALSE)</f>
        <v>MASCULINO</v>
      </c>
    </row>
    <row r="586" spans="1:11" ht="15" customHeight="1" thickBot="1" x14ac:dyDescent="0.25">
      <c r="A586" t="str">
        <f>CONCATENATE(B586,C586,D586,G586,E586,I586)</f>
        <v>922018HOMICIDIO251</v>
      </c>
      <c r="B586" s="4">
        <v>9</v>
      </c>
      <c r="C586" s="5">
        <v>2</v>
      </c>
      <c r="D586" s="4">
        <v>2018</v>
      </c>
      <c r="E586" s="4">
        <v>25</v>
      </c>
      <c r="F586" s="4" t="s">
        <v>210</v>
      </c>
      <c r="G586" s="4" t="s">
        <v>12</v>
      </c>
      <c r="H586" s="4" t="s">
        <v>213</v>
      </c>
      <c r="I586" s="4">
        <v>1</v>
      </c>
      <c r="J586" t="str">
        <f>VLOOKUP(A586,'Município e Sexo'!$A$2:$I$11321,5,FALSE)</f>
        <v>ABREU E LIMA</v>
      </c>
      <c r="K586" t="str">
        <f>VLOOKUP(A586,'Município e Sexo'!$A$2:$I$11321,7,FALSE)</f>
        <v>MASCULINO</v>
      </c>
    </row>
    <row r="587" spans="1:11" ht="15" customHeight="1" thickBot="1" x14ac:dyDescent="0.25">
      <c r="A587" t="str">
        <f>CONCATENATE(B587,C587,D587,G587,E587,I587)</f>
        <v>922018HOMICIDIO331</v>
      </c>
      <c r="B587" s="4">
        <v>9</v>
      </c>
      <c r="C587" s="5">
        <v>2</v>
      </c>
      <c r="D587" s="4">
        <v>2018</v>
      </c>
      <c r="E587" s="4">
        <v>33</v>
      </c>
      <c r="F587" s="4" t="s">
        <v>210</v>
      </c>
      <c r="G587" s="4" t="s">
        <v>12</v>
      </c>
      <c r="H587" s="4" t="s">
        <v>213</v>
      </c>
      <c r="I587" s="4">
        <v>1</v>
      </c>
      <c r="J587" t="str">
        <f>VLOOKUP(A587,'Município e Sexo'!$A$2:$I$11321,5,FALSE)</f>
        <v>CABO DE SANTO AGOSTINHO</v>
      </c>
      <c r="K587" t="str">
        <f>VLOOKUP(A587,'Município e Sexo'!$A$2:$I$11321,7,FALSE)</f>
        <v>MASCULINO</v>
      </c>
    </row>
    <row r="588" spans="1:11" ht="15" customHeight="1" thickBot="1" x14ac:dyDescent="0.25">
      <c r="A588" t="str">
        <f>CONCATENATE(B588,C588,D588,G588,E588,I588)</f>
        <v>922018HOMICIDIO141</v>
      </c>
      <c r="B588" s="4">
        <v>9</v>
      </c>
      <c r="C588" s="5">
        <v>2</v>
      </c>
      <c r="D588" s="4">
        <v>2018</v>
      </c>
      <c r="E588" s="4">
        <v>14</v>
      </c>
      <c r="F588" s="4" t="s">
        <v>210</v>
      </c>
      <c r="G588" s="4" t="s">
        <v>12</v>
      </c>
      <c r="H588" s="4" t="s">
        <v>211</v>
      </c>
      <c r="I588" s="4">
        <v>1</v>
      </c>
      <c r="J588" t="str">
        <f>VLOOKUP(A588,'Município e Sexo'!$A$2:$I$11321,5,FALSE)</f>
        <v>VITORIA DE SANTO ANTAO</v>
      </c>
      <c r="K588" t="str">
        <f>VLOOKUP(A588,'Município e Sexo'!$A$2:$I$11321,7,FALSE)</f>
        <v>MASCULINO</v>
      </c>
    </row>
    <row r="589" spans="1:11" ht="15" customHeight="1" thickBot="1" x14ac:dyDescent="0.25">
      <c r="A589" t="str">
        <f>CONCATENATE(B589,C589,D589,G589,E589,I589)</f>
        <v>922018HOMICIDIO181</v>
      </c>
      <c r="B589" s="4">
        <v>9</v>
      </c>
      <c r="C589" s="5">
        <v>2</v>
      </c>
      <c r="D589" s="4">
        <v>2018</v>
      </c>
      <c r="E589" s="4">
        <v>18</v>
      </c>
      <c r="F589" s="4" t="s">
        <v>210</v>
      </c>
      <c r="G589" s="4" t="s">
        <v>12</v>
      </c>
      <c r="H589" s="4" t="s">
        <v>211</v>
      </c>
      <c r="I589" s="4">
        <v>1</v>
      </c>
      <c r="J589" t="str">
        <f>VLOOKUP(A589,'Município e Sexo'!$A$2:$I$11321,5,FALSE)</f>
        <v>CARUARU</v>
      </c>
      <c r="K589" t="str">
        <f>VLOOKUP(A589,'Município e Sexo'!$A$2:$I$11321,7,FALSE)</f>
        <v>MASCULINO</v>
      </c>
    </row>
    <row r="590" spans="1:11" ht="15" customHeight="1" thickBot="1" x14ac:dyDescent="0.25">
      <c r="A590" t="str">
        <f>CONCATENATE(B590,C590,D590,G590,E590,I590)</f>
        <v>922018HOMICIDIO191</v>
      </c>
      <c r="B590" s="4">
        <v>9</v>
      </c>
      <c r="C590" s="5">
        <v>2</v>
      </c>
      <c r="D590" s="4">
        <v>2018</v>
      </c>
      <c r="E590" s="4">
        <v>19</v>
      </c>
      <c r="F590" s="4" t="s">
        <v>210</v>
      </c>
      <c r="G590" s="4" t="s">
        <v>12</v>
      </c>
      <c r="H590" s="4" t="s">
        <v>213</v>
      </c>
      <c r="I590" s="4">
        <v>1</v>
      </c>
      <c r="J590" t="str">
        <f>VLOOKUP(A590,'Município e Sexo'!$A$2:$I$11321,5,FALSE)</f>
        <v>PAULISTA</v>
      </c>
      <c r="K590" t="str">
        <f>VLOOKUP(A590,'Município e Sexo'!$A$2:$I$11321,7,FALSE)</f>
        <v>MASCULINO</v>
      </c>
    </row>
    <row r="591" spans="1:11" ht="15" customHeight="1" thickBot="1" x14ac:dyDescent="0.25">
      <c r="A591" t="str">
        <f>CONCATENATE(B591,C591,D591,G591,E591,I591)</f>
        <v>922018HOMICIDIO351</v>
      </c>
      <c r="B591" s="4">
        <v>9</v>
      </c>
      <c r="C591" s="5">
        <v>2</v>
      </c>
      <c r="D591" s="4">
        <v>2018</v>
      </c>
      <c r="E591" s="4">
        <v>35</v>
      </c>
      <c r="F591" s="4" t="s">
        <v>214</v>
      </c>
      <c r="G591" s="4" t="s">
        <v>12</v>
      </c>
      <c r="H591" s="4" t="s">
        <v>211</v>
      </c>
      <c r="I591" s="4">
        <v>1</v>
      </c>
      <c r="J591" t="str">
        <f>VLOOKUP(A591,'Município e Sexo'!$A$2:$I$11321,5,FALSE)</f>
        <v>BREJO DA MADRE DE DEUS</v>
      </c>
      <c r="K591" t="str">
        <f>VLOOKUP(A591,'Município e Sexo'!$A$2:$I$11321,7,FALSE)</f>
        <v>MASCULINO</v>
      </c>
    </row>
    <row r="592" spans="1:11" ht="15" customHeight="1" thickBot="1" x14ac:dyDescent="0.25">
      <c r="A592" t="str">
        <f>CONCATENATE(B592,C592,D592,G592,E592,I592)</f>
        <v>922018HOMICIDIO401</v>
      </c>
      <c r="B592" s="4">
        <v>9</v>
      </c>
      <c r="C592" s="5">
        <v>2</v>
      </c>
      <c r="D592" s="4">
        <v>2018</v>
      </c>
      <c r="E592" s="4">
        <v>40</v>
      </c>
      <c r="F592" s="4" t="s">
        <v>210</v>
      </c>
      <c r="G592" s="4" t="s">
        <v>12</v>
      </c>
      <c r="H592" s="4" t="s">
        <v>211</v>
      </c>
      <c r="I592" s="4">
        <v>1</v>
      </c>
      <c r="J592" t="str">
        <f>VLOOKUP(A592,'Município e Sexo'!$A$2:$I$11321,5,FALSE)</f>
        <v>JABOATAO DOS GUARARAPES</v>
      </c>
      <c r="K592" t="str">
        <f>VLOOKUP(A592,'Município e Sexo'!$A$2:$I$11321,7,FALSE)</f>
        <v>MASCULINO</v>
      </c>
    </row>
    <row r="593" spans="1:11" ht="15" customHeight="1" thickBot="1" x14ac:dyDescent="0.25">
      <c r="A593" t="str">
        <f>CONCATENATE(B593,C593,D593,G593,E593,I593)</f>
        <v>922018LATROCINIO561</v>
      </c>
      <c r="B593" s="4">
        <v>9</v>
      </c>
      <c r="C593" s="5">
        <v>2</v>
      </c>
      <c r="D593" s="4">
        <v>2018</v>
      </c>
      <c r="E593" s="4">
        <v>56</v>
      </c>
      <c r="F593" s="4" t="s">
        <v>210</v>
      </c>
      <c r="G593" s="4" t="s">
        <v>33</v>
      </c>
      <c r="H593" s="4" t="s">
        <v>215</v>
      </c>
      <c r="I593" s="4">
        <v>1</v>
      </c>
      <c r="J593" t="str">
        <f>VLOOKUP(A593,'Município e Sexo'!$A$2:$I$11321,5,FALSE)</f>
        <v>LAJEDO</v>
      </c>
      <c r="K593" t="str">
        <f>VLOOKUP(A593,'Município e Sexo'!$A$2:$I$11321,7,FALSE)</f>
        <v>MASCULINO</v>
      </c>
    </row>
    <row r="594" spans="1:11" ht="15" customHeight="1" thickBot="1" x14ac:dyDescent="0.25">
      <c r="A594" t="str">
        <f>CONCATENATE(B594,C594,D594,G594,E594,I594)</f>
        <v>922018HOMICIDIO171</v>
      </c>
      <c r="B594" s="4">
        <v>9</v>
      </c>
      <c r="C594" s="5">
        <v>2</v>
      </c>
      <c r="D594" s="4">
        <v>2018</v>
      </c>
      <c r="E594" s="4">
        <v>17</v>
      </c>
      <c r="F594" s="4" t="s">
        <v>210</v>
      </c>
      <c r="G594" s="4" t="s">
        <v>12</v>
      </c>
      <c r="H594" s="4" t="s">
        <v>211</v>
      </c>
      <c r="I594" s="4">
        <v>1</v>
      </c>
      <c r="J594" t="str">
        <f>VLOOKUP(A594,'Município e Sexo'!$A$2:$I$11321,5,FALSE)</f>
        <v>BARREIROS</v>
      </c>
      <c r="K594" t="str">
        <f>VLOOKUP(A594,'Município e Sexo'!$A$2:$I$11321,7,FALSE)</f>
        <v>MASCULINO</v>
      </c>
    </row>
    <row r="595" spans="1:11" ht="15" customHeight="1" thickBot="1" x14ac:dyDescent="0.25">
      <c r="A595" t="str">
        <f>CONCATENATE(B595,C595,D595,G595,E595,I595)</f>
        <v>922018HOMICIDIO191</v>
      </c>
      <c r="B595" s="4">
        <v>9</v>
      </c>
      <c r="C595" s="5">
        <v>2</v>
      </c>
      <c r="D595" s="4">
        <v>2018</v>
      </c>
      <c r="E595" s="4">
        <v>19</v>
      </c>
      <c r="F595" s="4" t="s">
        <v>210</v>
      </c>
      <c r="G595" s="4" t="s">
        <v>12</v>
      </c>
      <c r="H595" s="4" t="s">
        <v>211</v>
      </c>
      <c r="I595" s="4">
        <v>1</v>
      </c>
      <c r="J595" t="str">
        <f>VLOOKUP(A595,'Município e Sexo'!$A$2:$I$11321,5,FALSE)</f>
        <v>PAULISTA</v>
      </c>
      <c r="K595" t="str">
        <f>VLOOKUP(A595,'Município e Sexo'!$A$2:$I$11321,7,FALSE)</f>
        <v>MASCULINO</v>
      </c>
    </row>
    <row r="596" spans="1:11" ht="15" customHeight="1" thickBot="1" x14ac:dyDescent="0.25">
      <c r="A596" t="str">
        <f>CONCATENATE(B596,C596,D596,G596,E596,I596)</f>
        <v>922018HOMICIDIO201</v>
      </c>
      <c r="B596" s="4">
        <v>9</v>
      </c>
      <c r="C596" s="5">
        <v>2</v>
      </c>
      <c r="D596" s="4">
        <v>2018</v>
      </c>
      <c r="E596" s="4">
        <v>20</v>
      </c>
      <c r="F596" s="4" t="s">
        <v>210</v>
      </c>
      <c r="G596" s="4" t="s">
        <v>12</v>
      </c>
      <c r="H596" s="4" t="s">
        <v>211</v>
      </c>
      <c r="I596" s="4">
        <v>1</v>
      </c>
      <c r="J596" t="str">
        <f>VLOOKUP(A596,'Município e Sexo'!$A$2:$I$11321,5,FALSE)</f>
        <v>JOAQUIM NABUCO</v>
      </c>
      <c r="K596" t="str">
        <f>VLOOKUP(A596,'Município e Sexo'!$A$2:$I$11321,7,FALSE)</f>
        <v>MASCULINO</v>
      </c>
    </row>
    <row r="597" spans="1:11" ht="15" customHeight="1" thickBot="1" x14ac:dyDescent="0.25">
      <c r="A597" t="str">
        <f>CONCATENATE(B597,C597,D597,G597,E597,I597)</f>
        <v>922018HOMICIDIO231</v>
      </c>
      <c r="B597" s="4">
        <v>9</v>
      </c>
      <c r="C597" s="5">
        <v>2</v>
      </c>
      <c r="D597" s="4">
        <v>2018</v>
      </c>
      <c r="E597" s="4">
        <v>23</v>
      </c>
      <c r="F597" s="4" t="s">
        <v>210</v>
      </c>
      <c r="G597" s="4" t="s">
        <v>12</v>
      </c>
      <c r="H597" s="4" t="s">
        <v>212</v>
      </c>
      <c r="I597" s="4">
        <v>1</v>
      </c>
      <c r="J597" t="str">
        <f>VLOOKUP(A597,'Município e Sexo'!$A$2:$I$11321,5,FALSE)</f>
        <v>GOIANA</v>
      </c>
      <c r="K597" t="str">
        <f>VLOOKUP(A597,'Município e Sexo'!$A$2:$I$11321,7,FALSE)</f>
        <v>MASCULINO</v>
      </c>
    </row>
    <row r="598" spans="1:11" ht="15" customHeight="1" thickBot="1" x14ac:dyDescent="0.25">
      <c r="A598" t="str">
        <f>CONCATENATE(B598,C598,D598,G598,E598,I598)</f>
        <v>922018HOMICIDIO291</v>
      </c>
      <c r="B598" s="4">
        <v>9</v>
      </c>
      <c r="C598" s="5">
        <v>2</v>
      </c>
      <c r="D598" s="4">
        <v>2018</v>
      </c>
      <c r="E598" s="4">
        <v>29</v>
      </c>
      <c r="F598" s="4" t="s">
        <v>210</v>
      </c>
      <c r="G598" s="4" t="s">
        <v>12</v>
      </c>
      <c r="H598" s="4" t="s">
        <v>211</v>
      </c>
      <c r="I598" s="4">
        <v>1</v>
      </c>
      <c r="J598" t="str">
        <f>VLOOKUP(A598,'Município e Sexo'!$A$2:$I$11321,5,FALSE)</f>
        <v>NAZARE DA MATA</v>
      </c>
      <c r="K598" t="str">
        <f>VLOOKUP(A598,'Município e Sexo'!$A$2:$I$11321,7,FALSE)</f>
        <v>MASCULINO</v>
      </c>
    </row>
    <row r="599" spans="1:11" ht="15" customHeight="1" thickBot="1" x14ac:dyDescent="0.25">
      <c r="A599" t="str">
        <f>CONCATENATE(B599,C599,D599,G599,E599,I599)</f>
        <v>1022018HOMICIDIO221</v>
      </c>
      <c r="B599" s="4">
        <v>10</v>
      </c>
      <c r="C599" s="5">
        <v>2</v>
      </c>
      <c r="D599" s="4">
        <v>2018</v>
      </c>
      <c r="E599" s="4">
        <v>22</v>
      </c>
      <c r="F599" s="4" t="s">
        <v>210</v>
      </c>
      <c r="G599" s="4" t="s">
        <v>12</v>
      </c>
      <c r="H599" s="4" t="s">
        <v>212</v>
      </c>
      <c r="I599" s="4">
        <v>1</v>
      </c>
      <c r="J599" t="str">
        <f>VLOOKUP(A599,'Município e Sexo'!$A$2:$I$11321,5,FALSE)</f>
        <v>RECIFE</v>
      </c>
      <c r="K599" t="str">
        <f>VLOOKUP(A599,'Município e Sexo'!$A$2:$I$11321,7,FALSE)</f>
        <v>MASCULINO</v>
      </c>
    </row>
    <row r="600" spans="1:11" ht="15" customHeight="1" thickBot="1" x14ac:dyDescent="0.25">
      <c r="A600" t="str">
        <f>CONCATENATE(B600,C600,D600,G600,E600,I600)</f>
        <v>1022018HOMICIDIO251</v>
      </c>
      <c r="B600" s="4">
        <v>10</v>
      </c>
      <c r="C600" s="5">
        <v>2</v>
      </c>
      <c r="D600" s="4">
        <v>2018</v>
      </c>
      <c r="E600" s="4">
        <v>25</v>
      </c>
      <c r="F600" s="4" t="s">
        <v>210</v>
      </c>
      <c r="G600" s="4" t="s">
        <v>12</v>
      </c>
      <c r="H600" s="4" t="s">
        <v>212</v>
      </c>
      <c r="I600" s="4">
        <v>1</v>
      </c>
      <c r="J600" t="str">
        <f>VLOOKUP(A600,'Município e Sexo'!$A$2:$I$11321,5,FALSE)</f>
        <v>IPOJUCA</v>
      </c>
      <c r="K600" t="str">
        <f>VLOOKUP(A600,'Município e Sexo'!$A$2:$I$11321,7,FALSE)</f>
        <v>MASCULINO</v>
      </c>
    </row>
    <row r="601" spans="1:11" ht="15" customHeight="1" thickBot="1" x14ac:dyDescent="0.25">
      <c r="A601" t="str">
        <f>CONCATENATE(B601,C601,D601,G601,E601,I601)</f>
        <v>1022018HOMICIDIO281</v>
      </c>
      <c r="B601" s="4">
        <v>10</v>
      </c>
      <c r="C601" s="5">
        <v>2</v>
      </c>
      <c r="D601" s="4">
        <v>2018</v>
      </c>
      <c r="E601" s="4">
        <v>28</v>
      </c>
      <c r="F601" s="4" t="s">
        <v>210</v>
      </c>
      <c r="G601" s="4" t="s">
        <v>12</v>
      </c>
      <c r="H601" s="4" t="s">
        <v>211</v>
      </c>
      <c r="I601" s="4">
        <v>1</v>
      </c>
      <c r="J601" t="str">
        <f>VLOOKUP(A601,'Município e Sexo'!$A$2:$I$11321,5,FALSE)</f>
        <v>LAJEDO</v>
      </c>
      <c r="K601" t="str">
        <f>VLOOKUP(A601,'Município e Sexo'!$A$2:$I$11321,7,FALSE)</f>
        <v>MASCULINO</v>
      </c>
    </row>
    <row r="602" spans="1:11" ht="15" customHeight="1" thickBot="1" x14ac:dyDescent="0.25">
      <c r="A602" t="str">
        <f>CONCATENATE(B602,C602,D602,G602,E602,I602)</f>
        <v>1022018HOMICIDIO341</v>
      </c>
      <c r="B602" s="4">
        <v>10</v>
      </c>
      <c r="C602" s="5">
        <v>2</v>
      </c>
      <c r="D602" s="4">
        <v>2018</v>
      </c>
      <c r="E602" s="4">
        <v>34</v>
      </c>
      <c r="F602" s="4" t="s">
        <v>210</v>
      </c>
      <c r="G602" s="4" t="s">
        <v>12</v>
      </c>
      <c r="H602" s="4" t="s">
        <v>211</v>
      </c>
      <c r="I602" s="4">
        <v>1</v>
      </c>
      <c r="J602" t="str">
        <f>VLOOKUP(A602,'Município e Sexo'!$A$2:$I$11321,5,FALSE)</f>
        <v>POCAO</v>
      </c>
      <c r="K602" t="str">
        <f>VLOOKUP(A602,'Município e Sexo'!$A$2:$I$11321,7,FALSE)</f>
        <v>MASCULINO</v>
      </c>
    </row>
    <row r="603" spans="1:11" ht="15" customHeight="1" thickBot="1" x14ac:dyDescent="0.25">
      <c r="A603" t="str">
        <f>CONCATENATE(B603,C603,D603,G603,E603,I603)</f>
        <v>1022018HOMICIDIO461</v>
      </c>
      <c r="B603" s="4">
        <v>10</v>
      </c>
      <c r="C603" s="5">
        <v>2</v>
      </c>
      <c r="D603" s="4">
        <v>2018</v>
      </c>
      <c r="E603" s="4">
        <v>46</v>
      </c>
      <c r="F603" s="4" t="s">
        <v>210</v>
      </c>
      <c r="G603" s="4" t="s">
        <v>12</v>
      </c>
      <c r="H603" s="4" t="s">
        <v>212</v>
      </c>
      <c r="I603" s="4">
        <v>1</v>
      </c>
      <c r="J603" t="str">
        <f>VLOOKUP(A603,'Município e Sexo'!$A$2:$I$11321,5,FALSE)</f>
        <v>RECIFE</v>
      </c>
      <c r="K603" t="str">
        <f>VLOOKUP(A603,'Município e Sexo'!$A$2:$I$11321,7,FALSE)</f>
        <v>MASCULINO</v>
      </c>
    </row>
    <row r="604" spans="1:11" ht="15" customHeight="1" thickBot="1" x14ac:dyDescent="0.25">
      <c r="A604" t="str">
        <f>CONCATENATE(B604,C604,D604,G604,E604,I604)</f>
        <v>1022018HOMICIDIO251</v>
      </c>
      <c r="B604" s="4">
        <v>10</v>
      </c>
      <c r="C604" s="5">
        <v>2</v>
      </c>
      <c r="D604" s="4">
        <v>2018</v>
      </c>
      <c r="E604" s="4">
        <v>25</v>
      </c>
      <c r="F604" s="4" t="s">
        <v>210</v>
      </c>
      <c r="G604" s="4" t="s">
        <v>12</v>
      </c>
      <c r="H604" s="4" t="s">
        <v>213</v>
      </c>
      <c r="I604" s="4">
        <v>1</v>
      </c>
      <c r="J604" t="str">
        <f>VLOOKUP(A604,'Município e Sexo'!$A$2:$I$11321,5,FALSE)</f>
        <v>IPOJUCA</v>
      </c>
      <c r="K604" t="str">
        <f>VLOOKUP(A604,'Município e Sexo'!$A$2:$I$11321,7,FALSE)</f>
        <v>MASCULINO</v>
      </c>
    </row>
    <row r="605" spans="1:11" ht="15" customHeight="1" thickBot="1" x14ac:dyDescent="0.25">
      <c r="A605" t="str">
        <f>CONCATENATE(B605,C605,D605,G605,E605,I605)</f>
        <v>1022018HOMICIDIO311</v>
      </c>
      <c r="B605" s="4">
        <v>10</v>
      </c>
      <c r="C605" s="5">
        <v>2</v>
      </c>
      <c r="D605" s="4">
        <v>2018</v>
      </c>
      <c r="E605" s="4">
        <v>31</v>
      </c>
      <c r="F605" s="4" t="s">
        <v>210</v>
      </c>
      <c r="G605" s="4" t="s">
        <v>12</v>
      </c>
      <c r="H605" s="4" t="s">
        <v>212</v>
      </c>
      <c r="I605" s="4">
        <v>1</v>
      </c>
      <c r="J605" t="str">
        <f>VLOOKUP(A605,'Município e Sexo'!$A$2:$I$11321,5,FALSE)</f>
        <v>RECIFE</v>
      </c>
      <c r="K605" t="str">
        <f>VLOOKUP(A605,'Município e Sexo'!$A$2:$I$11321,7,FALSE)</f>
        <v>MASCULINO</v>
      </c>
    </row>
    <row r="606" spans="1:11" ht="15" customHeight="1" thickBot="1" x14ac:dyDescent="0.25">
      <c r="A606" t="str">
        <f>CONCATENATE(B606,C606,D606,G606,E606,I606)</f>
        <v>1022018HOMICIDIO341</v>
      </c>
      <c r="B606" s="4">
        <v>10</v>
      </c>
      <c r="C606" s="5">
        <v>2</v>
      </c>
      <c r="D606" s="4">
        <v>2018</v>
      </c>
      <c r="E606" s="4">
        <v>34</v>
      </c>
      <c r="F606" s="4" t="s">
        <v>210</v>
      </c>
      <c r="G606" s="4" t="s">
        <v>12</v>
      </c>
      <c r="H606" s="4" t="s">
        <v>211</v>
      </c>
      <c r="I606" s="4">
        <v>1</v>
      </c>
      <c r="J606" t="str">
        <f>VLOOKUP(A606,'Município e Sexo'!$A$2:$I$11321,5,FALSE)</f>
        <v>POCAO</v>
      </c>
      <c r="K606" t="str">
        <f>VLOOKUP(A606,'Município e Sexo'!$A$2:$I$11321,7,FALSE)</f>
        <v>MASCULINO</v>
      </c>
    </row>
    <row r="607" spans="1:11" ht="15" customHeight="1" thickBot="1" x14ac:dyDescent="0.25">
      <c r="A607" t="str">
        <f>CONCATENATE(B607,C607,D607,G607,E607,I607)</f>
        <v>1022018LATROCINIO451</v>
      </c>
      <c r="B607" s="4">
        <v>10</v>
      </c>
      <c r="C607" s="5">
        <v>2</v>
      </c>
      <c r="D607" s="4">
        <v>2018</v>
      </c>
      <c r="E607" s="4">
        <v>45</v>
      </c>
      <c r="F607" s="4" t="s">
        <v>210</v>
      </c>
      <c r="G607" s="4" t="s">
        <v>33</v>
      </c>
      <c r="H607" s="4" t="s">
        <v>215</v>
      </c>
      <c r="I607" s="4">
        <v>1</v>
      </c>
      <c r="J607" t="str">
        <f>VLOOKUP(A607,'Município e Sexo'!$A$2:$I$11321,5,FALSE)</f>
        <v>RIBEIRAO</v>
      </c>
      <c r="K607" t="str">
        <f>VLOOKUP(A607,'Município e Sexo'!$A$2:$I$11321,7,FALSE)</f>
        <v>MASCULINO</v>
      </c>
    </row>
    <row r="608" spans="1:11" ht="15" customHeight="1" thickBot="1" x14ac:dyDescent="0.25">
      <c r="A608" t="str">
        <f>CONCATENATE(B608,C608,D608,G608,E608,I608)</f>
        <v>1022018HOMICIDIO201</v>
      </c>
      <c r="B608" s="4">
        <v>10</v>
      </c>
      <c r="C608" s="5">
        <v>2</v>
      </c>
      <c r="D608" s="4">
        <v>2018</v>
      </c>
      <c r="E608" s="4">
        <v>20</v>
      </c>
      <c r="F608" s="4" t="s">
        <v>210</v>
      </c>
      <c r="G608" s="4" t="s">
        <v>12</v>
      </c>
      <c r="H608" s="4" t="s">
        <v>211</v>
      </c>
      <c r="I608" s="4">
        <v>1</v>
      </c>
      <c r="J608" t="str">
        <f>VLOOKUP(A608,'Município e Sexo'!$A$2:$I$11321,5,FALSE)</f>
        <v>SERTANIA</v>
      </c>
      <c r="K608" t="str">
        <f>VLOOKUP(A608,'Município e Sexo'!$A$2:$I$11321,7,FALSE)</f>
        <v>MASCULINO</v>
      </c>
    </row>
    <row r="609" spans="1:11" ht="15" customHeight="1" thickBot="1" x14ac:dyDescent="0.25">
      <c r="A609" t="str">
        <f>CONCATENATE(B609,C609,D609,G609,E609,I609)</f>
        <v>1022018HOMICIDIO231</v>
      </c>
      <c r="B609" s="4">
        <v>10</v>
      </c>
      <c r="C609" s="5">
        <v>2</v>
      </c>
      <c r="D609" s="4">
        <v>2018</v>
      </c>
      <c r="E609" s="4">
        <v>23</v>
      </c>
      <c r="F609" s="4" t="s">
        <v>210</v>
      </c>
      <c r="G609" s="4" t="s">
        <v>12</v>
      </c>
      <c r="H609" s="4" t="s">
        <v>211</v>
      </c>
      <c r="I609" s="4">
        <v>1</v>
      </c>
      <c r="J609" t="str">
        <f>VLOOKUP(A609,'Município e Sexo'!$A$2:$I$11321,5,FALSE)</f>
        <v>RECIFE</v>
      </c>
      <c r="K609" t="str">
        <f>VLOOKUP(A609,'Município e Sexo'!$A$2:$I$11321,7,FALSE)</f>
        <v>MASCULINO</v>
      </c>
    </row>
    <row r="610" spans="1:11" ht="15" customHeight="1" thickBot="1" x14ac:dyDescent="0.25">
      <c r="A610" t="str">
        <f>CONCATENATE(B610,C610,D610,G610,E610,I610)</f>
        <v>1022018HOMICIDIO271</v>
      </c>
      <c r="B610" s="4">
        <v>10</v>
      </c>
      <c r="C610" s="5">
        <v>2</v>
      </c>
      <c r="D610" s="4">
        <v>2018</v>
      </c>
      <c r="E610" s="4">
        <v>27</v>
      </c>
      <c r="F610" s="4" t="s">
        <v>210</v>
      </c>
      <c r="G610" s="4" t="s">
        <v>12</v>
      </c>
      <c r="H610" s="4" t="s">
        <v>212</v>
      </c>
      <c r="I610" s="4">
        <v>1</v>
      </c>
      <c r="J610" t="str">
        <f>VLOOKUP(A610,'Município e Sexo'!$A$2:$I$11321,5,FALSE)</f>
        <v>RECIFE</v>
      </c>
      <c r="K610" t="str">
        <f>VLOOKUP(A610,'Município e Sexo'!$A$2:$I$11321,7,FALSE)</f>
        <v>MASCULINO</v>
      </c>
    </row>
    <row r="611" spans="1:11" ht="15" customHeight="1" thickBot="1" x14ac:dyDescent="0.25">
      <c r="A611" t="str">
        <f>CONCATENATE(B611,C611,D611,G611,E611,I611)</f>
        <v>1022018HOMICIDIO291</v>
      </c>
      <c r="B611" s="4">
        <v>10</v>
      </c>
      <c r="C611" s="5">
        <v>2</v>
      </c>
      <c r="D611" s="4">
        <v>2018</v>
      </c>
      <c r="E611" s="4">
        <v>29</v>
      </c>
      <c r="F611" s="4" t="s">
        <v>210</v>
      </c>
      <c r="G611" s="4" t="s">
        <v>12</v>
      </c>
      <c r="H611" s="4" t="s">
        <v>212</v>
      </c>
      <c r="I611" s="4">
        <v>1</v>
      </c>
      <c r="J611" t="str">
        <f>VLOOKUP(A611,'Município e Sexo'!$A$2:$I$11321,5,FALSE)</f>
        <v>CALCADO</v>
      </c>
      <c r="K611" t="str">
        <f>VLOOKUP(A611,'Município e Sexo'!$A$2:$I$11321,7,FALSE)</f>
        <v>MASCULINO</v>
      </c>
    </row>
    <row r="612" spans="1:11" ht="15" customHeight="1" thickBot="1" x14ac:dyDescent="0.25">
      <c r="A612" t="str">
        <f>CONCATENATE(B612,C612,D612,G612,E612,I612)</f>
        <v>1022018HOMICIDIO311</v>
      </c>
      <c r="B612" s="4">
        <v>10</v>
      </c>
      <c r="C612" s="5">
        <v>2</v>
      </c>
      <c r="D612" s="4">
        <v>2018</v>
      </c>
      <c r="E612" s="4">
        <v>31</v>
      </c>
      <c r="F612" s="4" t="s">
        <v>216</v>
      </c>
      <c r="G612" s="4" t="s">
        <v>12</v>
      </c>
      <c r="H612" s="4" t="s">
        <v>211</v>
      </c>
      <c r="I612" s="4">
        <v>1</v>
      </c>
      <c r="J612" t="str">
        <f>VLOOKUP(A612,'Município e Sexo'!$A$2:$I$11321,5,FALSE)</f>
        <v>RECIFE</v>
      </c>
      <c r="K612" t="str">
        <f>VLOOKUP(A612,'Município e Sexo'!$A$2:$I$11321,7,FALSE)</f>
        <v>MASCULINO</v>
      </c>
    </row>
    <row r="613" spans="1:11" ht="15" customHeight="1" thickBot="1" x14ac:dyDescent="0.25">
      <c r="A613" t="str">
        <f>CONCATENATE(B613,C613,D613,G613,E613,I613)</f>
        <v>1022018HOMICIDIO521</v>
      </c>
      <c r="B613" s="4">
        <v>10</v>
      </c>
      <c r="C613" s="5">
        <v>2</v>
      </c>
      <c r="D613" s="4">
        <v>2018</v>
      </c>
      <c r="E613" s="4">
        <v>52</v>
      </c>
      <c r="F613" s="4" t="s">
        <v>210</v>
      </c>
      <c r="G613" s="4" t="s">
        <v>12</v>
      </c>
      <c r="H613" s="4" t="s">
        <v>211</v>
      </c>
      <c r="I613" s="4">
        <v>1</v>
      </c>
      <c r="J613" t="str">
        <f>VLOOKUP(A613,'Município e Sexo'!$A$2:$I$11321,5,FALSE)</f>
        <v>JOAQUIM NABUCO</v>
      </c>
      <c r="K613" t="str">
        <f>VLOOKUP(A613,'Município e Sexo'!$A$2:$I$11321,7,FALSE)</f>
        <v>MASCULINO</v>
      </c>
    </row>
    <row r="614" spans="1:11" ht="15" customHeight="1" thickBot="1" x14ac:dyDescent="0.25">
      <c r="A614" t="str">
        <f>CONCATENATE(B614,C614,D614,G614,E614,I614)</f>
        <v>1022018HOMICIDIO391</v>
      </c>
      <c r="B614" s="4">
        <v>10</v>
      </c>
      <c r="C614" s="5">
        <v>2</v>
      </c>
      <c r="D614" s="4">
        <v>2018</v>
      </c>
      <c r="E614" s="4">
        <v>39</v>
      </c>
      <c r="F614" s="4" t="s">
        <v>210</v>
      </c>
      <c r="G614" s="4" t="s">
        <v>12</v>
      </c>
      <c r="H614" s="4" t="s">
        <v>212</v>
      </c>
      <c r="I614" s="4">
        <v>1</v>
      </c>
      <c r="J614" t="str">
        <f>VLOOKUP(A614,'Município e Sexo'!$A$2:$I$11321,5,FALSE)</f>
        <v>CORRENTES</v>
      </c>
      <c r="K614" t="str">
        <f>VLOOKUP(A614,'Município e Sexo'!$A$2:$I$11321,7,FALSE)</f>
        <v>MASCULINO</v>
      </c>
    </row>
    <row r="615" spans="1:11" ht="15" customHeight="1" thickBot="1" x14ac:dyDescent="0.25">
      <c r="A615" t="str">
        <f>CONCATENATE(B615,C615,D615,G615,E615,I615)</f>
        <v>1122018HOMICIDIO191</v>
      </c>
      <c r="B615" s="4">
        <v>11</v>
      </c>
      <c r="C615" s="5">
        <v>2</v>
      </c>
      <c r="D615" s="4">
        <v>2018</v>
      </c>
      <c r="E615" s="4">
        <v>19</v>
      </c>
      <c r="F615" s="4" t="s">
        <v>210</v>
      </c>
      <c r="G615" s="4" t="s">
        <v>12</v>
      </c>
      <c r="H615" s="4" t="s">
        <v>212</v>
      </c>
      <c r="I615" s="4">
        <v>1</v>
      </c>
      <c r="J615" t="str">
        <f>VLOOKUP(A615,'Município e Sexo'!$A$2:$I$11321,5,FALSE)</f>
        <v>ALAGOINHA</v>
      </c>
      <c r="K615" t="str">
        <f>VLOOKUP(A615,'Município e Sexo'!$A$2:$I$11321,7,FALSE)</f>
        <v>MASCULINO</v>
      </c>
    </row>
    <row r="616" spans="1:11" ht="15" customHeight="1" thickBot="1" x14ac:dyDescent="0.25">
      <c r="A616" t="str">
        <f>CONCATENATE(B616,C616,D616,G616,E616,I616)</f>
        <v>1122018HOMICIDIO221</v>
      </c>
      <c r="B616" s="4">
        <v>11</v>
      </c>
      <c r="C616" s="5">
        <v>2</v>
      </c>
      <c r="D616" s="4">
        <v>2018</v>
      </c>
      <c r="E616" s="4">
        <v>22</v>
      </c>
      <c r="F616" s="4" t="s">
        <v>210</v>
      </c>
      <c r="G616" s="4" t="s">
        <v>12</v>
      </c>
      <c r="H616" s="4" t="s">
        <v>211</v>
      </c>
      <c r="I616" s="4">
        <v>1</v>
      </c>
      <c r="J616" t="str">
        <f>VLOOKUP(A616,'Município e Sexo'!$A$2:$I$11321,5,FALSE)</f>
        <v>PRIMAVERA</v>
      </c>
      <c r="K616" t="str">
        <f>VLOOKUP(A616,'Município e Sexo'!$A$2:$I$11321,7,FALSE)</f>
        <v>MASCULINO</v>
      </c>
    </row>
    <row r="617" spans="1:11" ht="15" customHeight="1" thickBot="1" x14ac:dyDescent="0.25">
      <c r="A617" t="str">
        <f>CONCATENATE(B617,C617,D617,G617,E617,I617)</f>
        <v>1122018HOMICIDIO181</v>
      </c>
      <c r="B617" s="4">
        <v>11</v>
      </c>
      <c r="C617" s="5">
        <v>2</v>
      </c>
      <c r="D617" s="4">
        <v>2018</v>
      </c>
      <c r="E617" s="4">
        <v>18</v>
      </c>
      <c r="F617" s="4" t="s">
        <v>210</v>
      </c>
      <c r="G617" s="4" t="s">
        <v>12</v>
      </c>
      <c r="H617" s="4" t="s">
        <v>211</v>
      </c>
      <c r="I617" s="4">
        <v>1</v>
      </c>
      <c r="J617" t="str">
        <f>VLOOKUP(A617,'Município e Sexo'!$A$2:$I$11321,5,FALSE)</f>
        <v>VICENCIA</v>
      </c>
      <c r="K617" t="str">
        <f>VLOOKUP(A617,'Município e Sexo'!$A$2:$I$11321,7,FALSE)</f>
        <v>MASCULINO</v>
      </c>
    </row>
    <row r="618" spans="1:11" ht="15" customHeight="1" thickBot="1" x14ac:dyDescent="0.25">
      <c r="A618" t="str">
        <f>CONCATENATE(B618,C618,D618,G618,E618,I618)</f>
        <v>1122018HOMICIDIO271</v>
      </c>
      <c r="B618" s="4">
        <v>11</v>
      </c>
      <c r="C618" s="5">
        <v>2</v>
      </c>
      <c r="D618" s="4">
        <v>2018</v>
      </c>
      <c r="E618" s="4">
        <v>27</v>
      </c>
      <c r="F618" s="4" t="s">
        <v>210</v>
      </c>
      <c r="G618" s="4" t="s">
        <v>12</v>
      </c>
      <c r="H618" s="4" t="s">
        <v>213</v>
      </c>
      <c r="I618" s="4">
        <v>1</v>
      </c>
      <c r="J618" t="str">
        <f>VLOOKUP(A618,'Município e Sexo'!$A$2:$I$11321,5,FALSE)</f>
        <v>RECIFE</v>
      </c>
      <c r="K618" t="str">
        <f>VLOOKUP(A618,'Município e Sexo'!$A$2:$I$11321,7,FALSE)</f>
        <v>FEMININO</v>
      </c>
    </row>
    <row r="619" spans="1:11" ht="15" customHeight="1" thickBot="1" x14ac:dyDescent="0.25">
      <c r="A619" t="str">
        <f>CONCATENATE(B619,C619,D619,G619,E619,I619)</f>
        <v>1122018HOMICIDIO131</v>
      </c>
      <c r="B619" s="4">
        <v>11</v>
      </c>
      <c r="C619" s="5">
        <v>2</v>
      </c>
      <c r="D619" s="4">
        <v>2018</v>
      </c>
      <c r="E619" s="4">
        <v>13</v>
      </c>
      <c r="F619" s="4" t="s">
        <v>210</v>
      </c>
      <c r="G619" s="4" t="s">
        <v>12</v>
      </c>
      <c r="H619" s="4" t="s">
        <v>218</v>
      </c>
      <c r="I619" s="4">
        <v>1</v>
      </c>
      <c r="J619" t="str">
        <f>VLOOKUP(A619,'Município e Sexo'!$A$2:$I$11321,5,FALSE)</f>
        <v>IGARASSU</v>
      </c>
      <c r="K619" t="str">
        <f>VLOOKUP(A619,'Município e Sexo'!$A$2:$I$11321,7,FALSE)</f>
        <v>FEMININO</v>
      </c>
    </row>
    <row r="620" spans="1:11" ht="15" customHeight="1" thickBot="1" x14ac:dyDescent="0.25">
      <c r="A620" t="str">
        <f>CONCATENATE(B620,C620,D620,G620,E620,I620)</f>
        <v>1122018HOMICIDIO191</v>
      </c>
      <c r="B620" s="4">
        <v>11</v>
      </c>
      <c r="C620" s="5">
        <v>2</v>
      </c>
      <c r="D620" s="4">
        <v>2018</v>
      </c>
      <c r="E620" s="4">
        <v>19</v>
      </c>
      <c r="F620" s="4" t="s">
        <v>210</v>
      </c>
      <c r="G620" s="4" t="s">
        <v>12</v>
      </c>
      <c r="H620" s="4" t="s">
        <v>212</v>
      </c>
      <c r="I620" s="4">
        <v>1</v>
      </c>
      <c r="J620" t="str">
        <f>VLOOKUP(A620,'Município e Sexo'!$A$2:$I$11321,5,FALSE)</f>
        <v>ALAGOINHA</v>
      </c>
      <c r="K620" t="str">
        <f>VLOOKUP(A620,'Município e Sexo'!$A$2:$I$11321,7,FALSE)</f>
        <v>MASCULINO</v>
      </c>
    </row>
    <row r="621" spans="1:11" ht="15" customHeight="1" thickBot="1" x14ac:dyDescent="0.25">
      <c r="A621" t="str">
        <f>CONCATENATE(B621,C621,D621,G621,E621,I621)</f>
        <v>1122018HOMICIDIO211</v>
      </c>
      <c r="B621" s="4">
        <v>11</v>
      </c>
      <c r="C621" s="5">
        <v>2</v>
      </c>
      <c r="D621" s="4">
        <v>2018</v>
      </c>
      <c r="E621" s="4">
        <v>21</v>
      </c>
      <c r="F621" s="4" t="s">
        <v>210</v>
      </c>
      <c r="G621" s="4" t="s">
        <v>12</v>
      </c>
      <c r="H621" s="4" t="s">
        <v>211</v>
      </c>
      <c r="I621" s="4">
        <v>1</v>
      </c>
      <c r="J621" t="str">
        <f>VLOOKUP(A621,'Município e Sexo'!$A$2:$I$11321,5,FALSE)</f>
        <v>CABO DE SANTO AGOSTINHO</v>
      </c>
      <c r="K621" t="str">
        <f>VLOOKUP(A621,'Município e Sexo'!$A$2:$I$11321,7,FALSE)</f>
        <v>MASCULINO</v>
      </c>
    </row>
    <row r="622" spans="1:11" ht="15" customHeight="1" thickBot="1" x14ac:dyDescent="0.25">
      <c r="A622" t="str">
        <f>CONCATENATE(B622,C622,D622,G622,E622,I622)</f>
        <v>1122018HOMICIDIO211</v>
      </c>
      <c r="B622" s="4">
        <v>11</v>
      </c>
      <c r="C622" s="5">
        <v>2</v>
      </c>
      <c r="D622" s="4">
        <v>2018</v>
      </c>
      <c r="E622" s="4">
        <v>21</v>
      </c>
      <c r="F622" s="4" t="s">
        <v>210</v>
      </c>
      <c r="G622" s="4" t="s">
        <v>12</v>
      </c>
      <c r="H622" s="4" t="s">
        <v>211</v>
      </c>
      <c r="I622" s="4">
        <v>1</v>
      </c>
      <c r="J622" t="str">
        <f>VLOOKUP(A622,'Município e Sexo'!$A$2:$I$11321,5,FALSE)</f>
        <v>CABO DE SANTO AGOSTINHO</v>
      </c>
      <c r="K622" t="str">
        <f>VLOOKUP(A622,'Município e Sexo'!$A$2:$I$11321,7,FALSE)</f>
        <v>MASCULINO</v>
      </c>
    </row>
    <row r="623" spans="1:11" ht="15" customHeight="1" thickBot="1" x14ac:dyDescent="0.25">
      <c r="A623" t="str">
        <f>CONCATENATE(B623,C623,D623,G623,E623,I623)</f>
        <v>1122018HOMICIDIO261</v>
      </c>
      <c r="B623" s="4">
        <v>11</v>
      </c>
      <c r="C623" s="5">
        <v>2</v>
      </c>
      <c r="D623" s="4">
        <v>2018</v>
      </c>
      <c r="E623" s="4">
        <v>26</v>
      </c>
      <c r="F623" s="4" t="s">
        <v>210</v>
      </c>
      <c r="G623" s="4" t="s">
        <v>12</v>
      </c>
      <c r="H623" s="4" t="s">
        <v>212</v>
      </c>
      <c r="I623" s="4">
        <v>1</v>
      </c>
      <c r="J623" t="str">
        <f>VLOOKUP(A623,'Município e Sexo'!$A$2:$I$11321,5,FALSE)</f>
        <v>IGARASSU</v>
      </c>
      <c r="K623" t="str">
        <f>VLOOKUP(A623,'Município e Sexo'!$A$2:$I$11321,7,FALSE)</f>
        <v>MASCULINO</v>
      </c>
    </row>
    <row r="624" spans="1:11" ht="15" customHeight="1" thickBot="1" x14ac:dyDescent="0.25">
      <c r="A624" t="str">
        <f>CONCATENATE(B624,C624,D624,G624,E624,I624)</f>
        <v>1122018HOMICIDIO501</v>
      </c>
      <c r="B624" s="4">
        <v>11</v>
      </c>
      <c r="C624" s="5">
        <v>2</v>
      </c>
      <c r="D624" s="4">
        <v>2018</v>
      </c>
      <c r="E624" s="4">
        <v>50</v>
      </c>
      <c r="F624" s="4" t="s">
        <v>210</v>
      </c>
      <c r="G624" s="4" t="s">
        <v>12</v>
      </c>
      <c r="H624" s="4" t="s">
        <v>212</v>
      </c>
      <c r="I624" s="4">
        <v>1</v>
      </c>
      <c r="J624" t="str">
        <f>VLOOKUP(A624,'Município e Sexo'!$A$2:$I$11321,5,FALSE)</f>
        <v>CAPOEIRAS</v>
      </c>
      <c r="K624" t="str">
        <f>VLOOKUP(A624,'Município e Sexo'!$A$2:$I$11321,7,FALSE)</f>
        <v>MASCULINO</v>
      </c>
    </row>
    <row r="625" spans="1:11" ht="15" customHeight="1" thickBot="1" x14ac:dyDescent="0.25">
      <c r="A625" t="str">
        <f>CONCATENATE(B625,C625,D625,G625,E625,I625)</f>
        <v>1122018HOMICIDIO191</v>
      </c>
      <c r="B625" s="4">
        <v>11</v>
      </c>
      <c r="C625" s="5">
        <v>2</v>
      </c>
      <c r="D625" s="4">
        <v>2018</v>
      </c>
      <c r="E625" s="4">
        <v>19</v>
      </c>
      <c r="F625" s="4" t="s">
        <v>210</v>
      </c>
      <c r="G625" s="4" t="s">
        <v>12</v>
      </c>
      <c r="H625" s="4" t="s">
        <v>211</v>
      </c>
      <c r="I625" s="4">
        <v>1</v>
      </c>
      <c r="J625" t="str">
        <f>VLOOKUP(A625,'Município e Sexo'!$A$2:$I$11321,5,FALSE)</f>
        <v>ALAGOINHA</v>
      </c>
      <c r="K625" t="str">
        <f>VLOOKUP(A625,'Município e Sexo'!$A$2:$I$11321,7,FALSE)</f>
        <v>MASCULINO</v>
      </c>
    </row>
    <row r="626" spans="1:11" ht="15" customHeight="1" thickBot="1" x14ac:dyDescent="0.25">
      <c r="A626" t="str">
        <f>CONCATENATE(B626,C626,D626,G626,E626,I626)</f>
        <v>1122018HOMICIDIO201</v>
      </c>
      <c r="B626" s="4">
        <v>11</v>
      </c>
      <c r="C626" s="5">
        <v>2</v>
      </c>
      <c r="D626" s="4">
        <v>2018</v>
      </c>
      <c r="E626" s="4">
        <v>20</v>
      </c>
      <c r="F626" s="4" t="s">
        <v>210</v>
      </c>
      <c r="G626" s="4" t="s">
        <v>12</v>
      </c>
      <c r="H626" s="4" t="s">
        <v>211</v>
      </c>
      <c r="I626" s="4">
        <v>1</v>
      </c>
      <c r="J626" t="str">
        <f>VLOOKUP(A626,'Município e Sexo'!$A$2:$I$11321,5,FALSE)</f>
        <v>VITORIA DE SANTO ANTAO</v>
      </c>
      <c r="K626" t="str">
        <f>VLOOKUP(A626,'Município e Sexo'!$A$2:$I$11321,7,FALSE)</f>
        <v>MASCULINO</v>
      </c>
    </row>
    <row r="627" spans="1:11" ht="15" customHeight="1" thickBot="1" x14ac:dyDescent="0.25">
      <c r="A627" t="str">
        <f>CONCATENATE(B627,C627,D627,G627,E627,I627)</f>
        <v>1122018HOMICIDIO211</v>
      </c>
      <c r="B627" s="4">
        <v>11</v>
      </c>
      <c r="C627" s="5">
        <v>2</v>
      </c>
      <c r="D627" s="4">
        <v>2018</v>
      </c>
      <c r="E627" s="4">
        <v>21</v>
      </c>
      <c r="F627" s="4" t="s">
        <v>210</v>
      </c>
      <c r="G627" s="4" t="s">
        <v>12</v>
      </c>
      <c r="H627" s="4" t="s">
        <v>211</v>
      </c>
      <c r="I627" s="4">
        <v>1</v>
      </c>
      <c r="J627" t="str">
        <f>VLOOKUP(A627,'Município e Sexo'!$A$2:$I$11321,5,FALSE)</f>
        <v>CABO DE SANTO AGOSTINHO</v>
      </c>
      <c r="K627" t="str">
        <f>VLOOKUP(A627,'Município e Sexo'!$A$2:$I$11321,7,FALSE)</f>
        <v>MASCULINO</v>
      </c>
    </row>
    <row r="628" spans="1:11" ht="15" customHeight="1" thickBot="1" x14ac:dyDescent="0.25">
      <c r="A628" t="str">
        <f>CONCATENATE(B628,C628,D628,G628,E628,I628)</f>
        <v>1122018HOMICIDIO231</v>
      </c>
      <c r="B628" s="4">
        <v>11</v>
      </c>
      <c r="C628" s="5">
        <v>2</v>
      </c>
      <c r="D628" s="4">
        <v>2018</v>
      </c>
      <c r="E628" s="4">
        <v>23</v>
      </c>
      <c r="F628" s="4" t="s">
        <v>210</v>
      </c>
      <c r="G628" s="4" t="s">
        <v>12</v>
      </c>
      <c r="H628" s="4" t="s">
        <v>212</v>
      </c>
      <c r="I628" s="4">
        <v>1</v>
      </c>
      <c r="J628" t="str">
        <f>VLOOKUP(A628,'Município e Sexo'!$A$2:$I$11321,5,FALSE)</f>
        <v>JABOATAO DOS GUARARAPES</v>
      </c>
      <c r="K628" t="str">
        <f>VLOOKUP(A628,'Município e Sexo'!$A$2:$I$11321,7,FALSE)</f>
        <v>FEMININO</v>
      </c>
    </row>
    <row r="629" spans="1:11" ht="15" customHeight="1" thickBot="1" x14ac:dyDescent="0.25">
      <c r="A629" t="str">
        <f>CONCATENATE(B629,C629,D629,G629,E629,I629)</f>
        <v>1122018HOMICIDIO261</v>
      </c>
      <c r="B629" s="4">
        <v>11</v>
      </c>
      <c r="C629" s="5">
        <v>2</v>
      </c>
      <c r="D629" s="4">
        <v>2018</v>
      </c>
      <c r="E629" s="4">
        <v>26</v>
      </c>
      <c r="F629" s="4" t="s">
        <v>219</v>
      </c>
      <c r="G629" s="4" t="s">
        <v>12</v>
      </c>
      <c r="H629" s="4" t="s">
        <v>211</v>
      </c>
      <c r="I629" s="4">
        <v>1</v>
      </c>
      <c r="J629" t="str">
        <f>VLOOKUP(A629,'Município e Sexo'!$A$2:$I$11321,5,FALSE)</f>
        <v>IGARASSU</v>
      </c>
      <c r="K629" t="str">
        <f>VLOOKUP(A629,'Município e Sexo'!$A$2:$I$11321,7,FALSE)</f>
        <v>MASCULINO</v>
      </c>
    </row>
    <row r="630" spans="1:11" ht="15" customHeight="1" thickBot="1" x14ac:dyDescent="0.25">
      <c r="A630" t="str">
        <f>CONCATENATE(B630,C630,D630,G630,E630,I630)</f>
        <v>1122018HOMICIDIO411</v>
      </c>
      <c r="B630" s="4">
        <v>11</v>
      </c>
      <c r="C630" s="5">
        <v>2</v>
      </c>
      <c r="D630" s="4">
        <v>2018</v>
      </c>
      <c r="E630" s="4">
        <v>41</v>
      </c>
      <c r="F630" s="4" t="s">
        <v>210</v>
      </c>
      <c r="G630" s="4" t="s">
        <v>12</v>
      </c>
      <c r="H630" s="4" t="s">
        <v>211</v>
      </c>
      <c r="I630" s="4">
        <v>1</v>
      </c>
      <c r="J630" t="str">
        <f>VLOOKUP(A630,'Município e Sexo'!$A$2:$I$11321,5,FALSE)</f>
        <v>CAMUTANGA</v>
      </c>
      <c r="K630" t="str">
        <f>VLOOKUP(A630,'Município e Sexo'!$A$2:$I$11321,7,FALSE)</f>
        <v>MASCULINO</v>
      </c>
    </row>
    <row r="631" spans="1:11" ht="15" customHeight="1" thickBot="1" x14ac:dyDescent="0.25">
      <c r="A631" t="str">
        <f>CONCATENATE(B631,C631,D631,G631,E631,I631)</f>
        <v>1122018HOMICIDIO451</v>
      </c>
      <c r="B631" s="4">
        <v>11</v>
      </c>
      <c r="C631" s="5">
        <v>2</v>
      </c>
      <c r="D631" s="4">
        <v>2018</v>
      </c>
      <c r="E631" s="4">
        <v>45</v>
      </c>
      <c r="F631" s="4" t="s">
        <v>210</v>
      </c>
      <c r="G631" s="4" t="s">
        <v>12</v>
      </c>
      <c r="H631" s="4" t="s">
        <v>212</v>
      </c>
      <c r="I631" s="4">
        <v>1</v>
      </c>
      <c r="J631" t="str">
        <f>VLOOKUP(A631,'Município e Sexo'!$A$2:$I$11321,5,FALSE)</f>
        <v>LAGOA GRANDE</v>
      </c>
      <c r="K631" t="str">
        <f>VLOOKUP(A631,'Município e Sexo'!$A$2:$I$11321,7,FALSE)</f>
        <v>MASCULINO</v>
      </c>
    </row>
    <row r="632" spans="1:11" ht="15" customHeight="1" thickBot="1" x14ac:dyDescent="0.25">
      <c r="A632" t="str">
        <f>CONCATENATE(B632,C632,D632,G632,E632,I632)</f>
        <v>1122018HOMICIDIO511</v>
      </c>
      <c r="B632" s="4">
        <v>11</v>
      </c>
      <c r="C632" s="5">
        <v>2</v>
      </c>
      <c r="D632" s="4">
        <v>2018</v>
      </c>
      <c r="E632" s="4">
        <v>51</v>
      </c>
      <c r="F632" s="4" t="s">
        <v>210</v>
      </c>
      <c r="G632" s="4" t="s">
        <v>12</v>
      </c>
      <c r="H632" s="4" t="s">
        <v>211</v>
      </c>
      <c r="I632" s="4">
        <v>1</v>
      </c>
      <c r="J632" t="str">
        <f>VLOOKUP(A632,'Município e Sexo'!$A$2:$I$11321,5,FALSE)</f>
        <v>CABO DE SANTO AGOSTINHO</v>
      </c>
      <c r="K632" t="str">
        <f>VLOOKUP(A632,'Município e Sexo'!$A$2:$I$11321,7,FALSE)</f>
        <v>MASCULINO</v>
      </c>
    </row>
    <row r="633" spans="1:11" ht="15" customHeight="1" thickBot="1" x14ac:dyDescent="0.25">
      <c r="A633" t="str">
        <f>CONCATENATE(B633,C633,D633,G633,E633,I633)</f>
        <v>1222018HOMICIDIO181</v>
      </c>
      <c r="B633" s="4">
        <v>12</v>
      </c>
      <c r="C633" s="5">
        <v>2</v>
      </c>
      <c r="D633" s="4">
        <v>2018</v>
      </c>
      <c r="E633" s="4">
        <v>18</v>
      </c>
      <c r="F633" s="4" t="s">
        <v>210</v>
      </c>
      <c r="G633" s="4" t="s">
        <v>12</v>
      </c>
      <c r="H633" s="4" t="s">
        <v>211</v>
      </c>
      <c r="I633" s="4">
        <v>1</v>
      </c>
      <c r="J633" t="str">
        <f>VLOOKUP(A633,'Município e Sexo'!$A$2:$I$11321,5,FALSE)</f>
        <v>SAO JOSE DA COROA GRANDE</v>
      </c>
      <c r="K633" t="str">
        <f>VLOOKUP(A633,'Município e Sexo'!$A$2:$I$11321,7,FALSE)</f>
        <v>MASCULINO</v>
      </c>
    </row>
    <row r="634" spans="1:11" ht="15" customHeight="1" thickBot="1" x14ac:dyDescent="0.25">
      <c r="A634" t="str">
        <f>CONCATENATE(B634,C634,D634,G634,E634,I634)</f>
        <v>1222018HOMICIDIO231</v>
      </c>
      <c r="B634" s="4">
        <v>12</v>
      </c>
      <c r="C634" s="5">
        <v>2</v>
      </c>
      <c r="D634" s="4">
        <v>2018</v>
      </c>
      <c r="E634" s="4">
        <v>23</v>
      </c>
      <c r="F634" s="4" t="s">
        <v>214</v>
      </c>
      <c r="G634" s="4" t="s">
        <v>12</v>
      </c>
      <c r="H634" s="4" t="s">
        <v>212</v>
      </c>
      <c r="I634" s="4">
        <v>1</v>
      </c>
      <c r="J634" t="str">
        <f>VLOOKUP(A634,'Município e Sexo'!$A$2:$I$11321,5,FALSE)</f>
        <v>GARANHUNS</v>
      </c>
      <c r="K634" t="str">
        <f>VLOOKUP(A634,'Município e Sexo'!$A$2:$I$11321,7,FALSE)</f>
        <v>MASCULINO</v>
      </c>
    </row>
    <row r="635" spans="1:11" ht="15" customHeight="1" thickBot="1" x14ac:dyDescent="0.25">
      <c r="A635" t="str">
        <f>CONCATENATE(B635,C635,D635,G635,E635,I635)</f>
        <v>1222018HOMICIDIO291</v>
      </c>
      <c r="B635" s="4">
        <v>12</v>
      </c>
      <c r="C635" s="5">
        <v>2</v>
      </c>
      <c r="D635" s="4">
        <v>2018</v>
      </c>
      <c r="E635" s="4">
        <v>29</v>
      </c>
      <c r="F635" s="4" t="s">
        <v>210</v>
      </c>
      <c r="G635" s="4" t="s">
        <v>12</v>
      </c>
      <c r="H635" s="4" t="s">
        <v>212</v>
      </c>
      <c r="I635" s="4">
        <v>1</v>
      </c>
      <c r="J635" t="str">
        <f>VLOOKUP(A635,'Município e Sexo'!$A$2:$I$11321,5,FALSE)</f>
        <v>ESCADA</v>
      </c>
      <c r="K635" t="str">
        <f>VLOOKUP(A635,'Município e Sexo'!$A$2:$I$11321,7,FALSE)</f>
        <v>MASCULINO</v>
      </c>
    </row>
    <row r="636" spans="1:11" ht="15" customHeight="1" thickBot="1" x14ac:dyDescent="0.25">
      <c r="A636" t="str">
        <f>CONCATENATE(B636,C636,D636,G636,E636,I636)</f>
        <v>1222018HOMICIDIO341</v>
      </c>
      <c r="B636" s="4">
        <v>12</v>
      </c>
      <c r="C636" s="5">
        <v>2</v>
      </c>
      <c r="D636" s="4">
        <v>2018</v>
      </c>
      <c r="E636" s="4">
        <v>34</v>
      </c>
      <c r="F636" s="4" t="s">
        <v>210</v>
      </c>
      <c r="G636" s="4" t="s">
        <v>12</v>
      </c>
      <c r="H636" s="4" t="s">
        <v>211</v>
      </c>
      <c r="I636" s="4">
        <v>1</v>
      </c>
      <c r="J636" t="str">
        <f>VLOOKUP(A636,'Município e Sexo'!$A$2:$I$11321,5,FALSE)</f>
        <v>SAO JOSE DA COROA GRANDE</v>
      </c>
      <c r="K636" t="str">
        <f>VLOOKUP(A636,'Município e Sexo'!$A$2:$I$11321,7,FALSE)</f>
        <v>MASCULINO</v>
      </c>
    </row>
    <row r="637" spans="1:11" ht="15" customHeight="1" thickBot="1" x14ac:dyDescent="0.25">
      <c r="A637" t="str">
        <f>CONCATENATE(B637,C637,D637,G637,E637,I637)</f>
        <v>1222018HOMICIDIO351</v>
      </c>
      <c r="B637" s="4">
        <v>12</v>
      </c>
      <c r="C637" s="5">
        <v>2</v>
      </c>
      <c r="D637" s="4">
        <v>2018</v>
      </c>
      <c r="E637" s="4">
        <v>35</v>
      </c>
      <c r="F637" s="4" t="s">
        <v>210</v>
      </c>
      <c r="G637" s="4" t="s">
        <v>12</v>
      </c>
      <c r="H637" s="4" t="s">
        <v>212</v>
      </c>
      <c r="I637" s="4">
        <v>1</v>
      </c>
      <c r="J637" t="str">
        <f>VLOOKUP(A637,'Município e Sexo'!$A$2:$I$11321,5,FALSE)</f>
        <v>RECIFE</v>
      </c>
      <c r="K637" t="str">
        <f>VLOOKUP(A637,'Município e Sexo'!$A$2:$I$11321,7,FALSE)</f>
        <v>MASCULINO</v>
      </c>
    </row>
    <row r="638" spans="1:11" ht="15" customHeight="1" thickBot="1" x14ac:dyDescent="0.25">
      <c r="A638" t="str">
        <f>CONCATENATE(B638,C638,D638,G638,E638,I638)</f>
        <v>1222018HOMICIDIO471</v>
      </c>
      <c r="B638" s="4">
        <v>12</v>
      </c>
      <c r="C638" s="5">
        <v>2</v>
      </c>
      <c r="D638" s="4">
        <v>2018</v>
      </c>
      <c r="E638" s="4">
        <v>47</v>
      </c>
      <c r="F638" s="4" t="s">
        <v>210</v>
      </c>
      <c r="G638" s="4" t="s">
        <v>12</v>
      </c>
      <c r="H638" s="4" t="s">
        <v>212</v>
      </c>
      <c r="I638" s="4">
        <v>1</v>
      </c>
      <c r="J638" t="str">
        <f>VLOOKUP(A638,'Município e Sexo'!$A$2:$I$11321,5,FALSE)</f>
        <v>PAULISTA</v>
      </c>
      <c r="K638" t="str">
        <f>VLOOKUP(A638,'Município e Sexo'!$A$2:$I$11321,7,FALSE)</f>
        <v>MASCULINO</v>
      </c>
    </row>
    <row r="639" spans="1:11" ht="15" customHeight="1" thickBot="1" x14ac:dyDescent="0.25">
      <c r="A639" t="str">
        <f>CONCATENATE(B639,C639,D639,G639,E639,I639)</f>
        <v>1222018HOMICIDIO501</v>
      </c>
      <c r="B639" s="4">
        <v>12</v>
      </c>
      <c r="C639" s="5">
        <v>2</v>
      </c>
      <c r="D639" s="4">
        <v>2018</v>
      </c>
      <c r="E639" s="4">
        <v>50</v>
      </c>
      <c r="F639" s="4" t="s">
        <v>210</v>
      </c>
      <c r="G639" s="4" t="s">
        <v>12</v>
      </c>
      <c r="H639" s="4" t="s">
        <v>211</v>
      </c>
      <c r="I639" s="4">
        <v>1</v>
      </c>
      <c r="J639" t="str">
        <f>VLOOKUP(A639,'Município e Sexo'!$A$2:$I$11321,5,FALSE)</f>
        <v>PAULISTA</v>
      </c>
      <c r="K639" t="str">
        <f>VLOOKUP(A639,'Município e Sexo'!$A$2:$I$11321,7,FALSE)</f>
        <v>MASCULINO</v>
      </c>
    </row>
    <row r="640" spans="1:11" ht="15" customHeight="1" thickBot="1" x14ac:dyDescent="0.25">
      <c r="A640" t="str">
        <f>CONCATENATE(B640,C640,D640,G640,E640,I640)</f>
        <v>1222018HOMICIDIO251</v>
      </c>
      <c r="B640" s="4">
        <v>12</v>
      </c>
      <c r="C640" s="5">
        <v>2</v>
      </c>
      <c r="D640" s="4">
        <v>2018</v>
      </c>
      <c r="E640" s="4">
        <v>25</v>
      </c>
      <c r="F640" s="4" t="s">
        <v>210</v>
      </c>
      <c r="G640" s="4" t="s">
        <v>12</v>
      </c>
      <c r="H640" s="4" t="s">
        <v>211</v>
      </c>
      <c r="I640" s="4">
        <v>1</v>
      </c>
      <c r="J640" t="str">
        <f>VLOOKUP(A640,'Município e Sexo'!$A$2:$I$11321,5,FALSE)</f>
        <v>IGARASSU</v>
      </c>
      <c r="K640" t="str">
        <f>VLOOKUP(A640,'Município e Sexo'!$A$2:$I$11321,7,FALSE)</f>
        <v>MASCULINO</v>
      </c>
    </row>
    <row r="641" spans="1:11" ht="15" customHeight="1" thickBot="1" x14ac:dyDescent="0.25">
      <c r="A641" t="str">
        <f>CONCATENATE(B641,C641,D641,G641,E641,I641)</f>
        <v>1222018HOMICIDIO461</v>
      </c>
      <c r="B641" s="4">
        <v>12</v>
      </c>
      <c r="C641" s="5">
        <v>2</v>
      </c>
      <c r="D641" s="4">
        <v>2018</v>
      </c>
      <c r="E641" s="4">
        <v>46</v>
      </c>
      <c r="F641" s="4" t="s">
        <v>210</v>
      </c>
      <c r="G641" s="4" t="s">
        <v>12</v>
      </c>
      <c r="H641" s="4" t="s">
        <v>213</v>
      </c>
      <c r="I641" s="4">
        <v>1</v>
      </c>
      <c r="J641" t="str">
        <f>VLOOKUP(A641,'Município e Sexo'!$A$2:$I$11321,5,FALSE)</f>
        <v>RECIFE</v>
      </c>
      <c r="K641" t="str">
        <f>VLOOKUP(A641,'Município e Sexo'!$A$2:$I$11321,7,FALSE)</f>
        <v>MASCULINO</v>
      </c>
    </row>
    <row r="642" spans="1:11" ht="15" customHeight="1" thickBot="1" x14ac:dyDescent="0.25">
      <c r="A642" t="str">
        <f>CONCATENATE(B642,C642,D642,G642,E642,I642)</f>
        <v>1222018HOMICIDIO171</v>
      </c>
      <c r="B642" s="4">
        <v>12</v>
      </c>
      <c r="C642" s="5">
        <v>2</v>
      </c>
      <c r="D642" s="4">
        <v>2018</v>
      </c>
      <c r="E642" s="4">
        <v>17</v>
      </c>
      <c r="F642" s="4" t="s">
        <v>210</v>
      </c>
      <c r="G642" s="4" t="s">
        <v>12</v>
      </c>
      <c r="H642" s="4" t="s">
        <v>211</v>
      </c>
      <c r="I642" s="4">
        <v>1</v>
      </c>
      <c r="J642" t="str">
        <f>VLOOKUP(A642,'Município e Sexo'!$A$2:$I$11321,5,FALSE)</f>
        <v>PESQUEIRA</v>
      </c>
      <c r="K642" t="str">
        <f>VLOOKUP(A642,'Município e Sexo'!$A$2:$I$11321,7,FALSE)</f>
        <v>MASCULINO</v>
      </c>
    </row>
    <row r="643" spans="1:11" ht="15" customHeight="1" thickBot="1" x14ac:dyDescent="0.25">
      <c r="A643" t="str">
        <f>CONCATENATE(B643,C643,D643,G643,E643,I643)</f>
        <v>1222018HOMICIDIO201</v>
      </c>
      <c r="B643" s="4">
        <v>12</v>
      </c>
      <c r="C643" s="5">
        <v>2</v>
      </c>
      <c r="D643" s="4">
        <v>2018</v>
      </c>
      <c r="E643" s="4">
        <v>20</v>
      </c>
      <c r="F643" s="4" t="s">
        <v>210</v>
      </c>
      <c r="G643" s="4" t="s">
        <v>12</v>
      </c>
      <c r="H643" s="4" t="s">
        <v>211</v>
      </c>
      <c r="I643" s="4">
        <v>1</v>
      </c>
      <c r="J643" t="str">
        <f>VLOOKUP(A643,'Município e Sexo'!$A$2:$I$11321,5,FALSE)</f>
        <v>RECIFE</v>
      </c>
      <c r="K643" t="str">
        <f>VLOOKUP(A643,'Município e Sexo'!$A$2:$I$11321,7,FALSE)</f>
        <v>FEMININO</v>
      </c>
    </row>
    <row r="644" spans="1:11" ht="15" customHeight="1" thickBot="1" x14ac:dyDescent="0.25">
      <c r="A644" t="str">
        <f>CONCATENATE(B644,C644,D644,G644,E644,I644)</f>
        <v>1222018HOMICIDIO251</v>
      </c>
      <c r="B644" s="4">
        <v>12</v>
      </c>
      <c r="C644" s="5">
        <v>2</v>
      </c>
      <c r="D644" s="4">
        <v>2018</v>
      </c>
      <c r="E644" s="4">
        <v>25</v>
      </c>
      <c r="F644" s="4" t="s">
        <v>210</v>
      </c>
      <c r="G644" s="4" t="s">
        <v>12</v>
      </c>
      <c r="H644" s="4" t="s">
        <v>211</v>
      </c>
      <c r="I644" s="4">
        <v>1</v>
      </c>
      <c r="J644" t="str">
        <f>VLOOKUP(A644,'Município e Sexo'!$A$2:$I$11321,5,FALSE)</f>
        <v>IGARASSU</v>
      </c>
      <c r="K644" t="str">
        <f>VLOOKUP(A644,'Município e Sexo'!$A$2:$I$11321,7,FALSE)</f>
        <v>MASCULINO</v>
      </c>
    </row>
    <row r="645" spans="1:11" ht="15" customHeight="1" thickBot="1" x14ac:dyDescent="0.25">
      <c r="A645" t="str">
        <f>CONCATENATE(B645,C645,D645,G645,E645,I645)</f>
        <v>1222018HOMICIDIO361</v>
      </c>
      <c r="B645" s="4">
        <v>12</v>
      </c>
      <c r="C645" s="5">
        <v>2</v>
      </c>
      <c r="D645" s="4">
        <v>2018</v>
      </c>
      <c r="E645" s="4">
        <v>36</v>
      </c>
      <c r="F645" s="4" t="s">
        <v>210</v>
      </c>
      <c r="G645" s="4" t="s">
        <v>12</v>
      </c>
      <c r="H645" s="4" t="s">
        <v>211</v>
      </c>
      <c r="I645" s="4">
        <v>1</v>
      </c>
      <c r="J645" t="str">
        <f>VLOOKUP(A645,'Município e Sexo'!$A$2:$I$11321,5,FALSE)</f>
        <v>JABOATAO DOS GUARARAPES</v>
      </c>
      <c r="K645" t="str">
        <f>VLOOKUP(A645,'Município e Sexo'!$A$2:$I$11321,7,FALSE)</f>
        <v>MASCULINO</v>
      </c>
    </row>
    <row r="646" spans="1:11" ht="15" customHeight="1" thickBot="1" x14ac:dyDescent="0.25">
      <c r="A646" t="str">
        <f>CONCATENATE(B646,C646,D646,G646,E646,I646)</f>
        <v>1222018HOMICIDIO221</v>
      </c>
      <c r="B646" s="4">
        <v>12</v>
      </c>
      <c r="C646" s="5">
        <v>2</v>
      </c>
      <c r="D646" s="4">
        <v>2018</v>
      </c>
      <c r="E646" s="4">
        <v>22</v>
      </c>
      <c r="F646" s="4" t="s">
        <v>210</v>
      </c>
      <c r="G646" s="4" t="s">
        <v>12</v>
      </c>
      <c r="H646" s="4" t="s">
        <v>212</v>
      </c>
      <c r="I646" s="4">
        <v>1</v>
      </c>
      <c r="J646" t="str">
        <f>VLOOKUP(A646,'Município e Sexo'!$A$2:$I$11321,5,FALSE)</f>
        <v>BEZERROS</v>
      </c>
      <c r="K646" t="str">
        <f>VLOOKUP(A646,'Município e Sexo'!$A$2:$I$11321,7,FALSE)</f>
        <v>MASCULINO</v>
      </c>
    </row>
    <row r="647" spans="1:11" ht="15" customHeight="1" thickBot="1" x14ac:dyDescent="0.25">
      <c r="A647" t="str">
        <f>CONCATENATE(B647,C647,D647,G647,E647,I647)</f>
        <v>1222018HOMICIDIO271</v>
      </c>
      <c r="B647" s="4">
        <v>12</v>
      </c>
      <c r="C647" s="5">
        <v>2</v>
      </c>
      <c r="D647" s="4">
        <v>2018</v>
      </c>
      <c r="E647" s="4">
        <v>27</v>
      </c>
      <c r="F647" s="4" t="s">
        <v>210</v>
      </c>
      <c r="G647" s="4" t="s">
        <v>12</v>
      </c>
      <c r="H647" s="4" t="s">
        <v>211</v>
      </c>
      <c r="I647" s="4">
        <v>1</v>
      </c>
      <c r="J647" t="str">
        <f>VLOOKUP(A647,'Município e Sexo'!$A$2:$I$11321,5,FALSE)</f>
        <v>IGARASSU</v>
      </c>
      <c r="K647" t="str">
        <f>VLOOKUP(A647,'Município e Sexo'!$A$2:$I$11321,7,FALSE)</f>
        <v>MASCULINO</v>
      </c>
    </row>
    <row r="648" spans="1:11" ht="15" customHeight="1" thickBot="1" x14ac:dyDescent="0.25">
      <c r="A648" t="str">
        <f>CONCATENATE(B648,C648,D648,G648,E648,I648)</f>
        <v>1322018HOMICIDIO341</v>
      </c>
      <c r="B648" s="4">
        <v>13</v>
      </c>
      <c r="C648" s="5">
        <v>2</v>
      </c>
      <c r="D648" s="4">
        <v>2018</v>
      </c>
      <c r="E648" s="4">
        <v>34</v>
      </c>
      <c r="F648" s="4" t="s">
        <v>210</v>
      </c>
      <c r="G648" s="4" t="s">
        <v>12</v>
      </c>
      <c r="H648" s="4" t="s">
        <v>212</v>
      </c>
      <c r="I648" s="4">
        <v>1</v>
      </c>
      <c r="J648" t="str">
        <f>VLOOKUP(A648,'Município e Sexo'!$A$2:$I$11321,5,FALSE)</f>
        <v>FLORESTA</v>
      </c>
      <c r="K648" t="str">
        <f>VLOOKUP(A648,'Município e Sexo'!$A$2:$I$11321,7,FALSE)</f>
        <v>FEMININO</v>
      </c>
    </row>
    <row r="649" spans="1:11" ht="15" customHeight="1" thickBot="1" x14ac:dyDescent="0.25">
      <c r="A649" t="str">
        <f>CONCATENATE(B649,C649,D649,G649,E649,I649)</f>
        <v>1322018HOMICIDIO381</v>
      </c>
      <c r="B649" s="4">
        <v>13</v>
      </c>
      <c r="C649" s="5">
        <v>2</v>
      </c>
      <c r="D649" s="4">
        <v>2018</v>
      </c>
      <c r="E649" s="4">
        <v>38</v>
      </c>
      <c r="F649" s="4" t="s">
        <v>210</v>
      </c>
      <c r="G649" s="4" t="s">
        <v>12</v>
      </c>
      <c r="H649" s="4" t="s">
        <v>211</v>
      </c>
      <c r="I649" s="4">
        <v>1</v>
      </c>
      <c r="J649" t="str">
        <f>VLOOKUP(A649,'Município e Sexo'!$A$2:$I$11321,5,FALSE)</f>
        <v>RECIFE</v>
      </c>
      <c r="K649" t="str">
        <f>VLOOKUP(A649,'Município e Sexo'!$A$2:$I$11321,7,FALSE)</f>
        <v>FEMININO</v>
      </c>
    </row>
    <row r="650" spans="1:11" ht="15" customHeight="1" thickBot="1" x14ac:dyDescent="0.25">
      <c r="A650" t="str">
        <f>CONCATENATE(B650,C650,D650,G650,E650,I650)</f>
        <v>1322018HOMICIDIO1</v>
      </c>
      <c r="B650" s="4">
        <v>13</v>
      </c>
      <c r="C650" s="5">
        <v>2</v>
      </c>
      <c r="D650" s="4">
        <v>2018</v>
      </c>
      <c r="E650" s="4"/>
      <c r="F650" s="4" t="s">
        <v>210</v>
      </c>
      <c r="G650" s="4" t="s">
        <v>12</v>
      </c>
      <c r="H650" s="4" t="s">
        <v>213</v>
      </c>
      <c r="I650" s="4">
        <v>1</v>
      </c>
      <c r="J650" t="str">
        <f>VLOOKUP(A650,'Município e Sexo'!$A$2:$I$11321,5,FALSE)</f>
        <v>IGARASSU</v>
      </c>
      <c r="K650" t="str">
        <f>VLOOKUP(A650,'Município e Sexo'!$A$2:$I$11321,7,FALSE)</f>
        <v>MASCULINO</v>
      </c>
    </row>
    <row r="651" spans="1:11" ht="15" customHeight="1" thickBot="1" x14ac:dyDescent="0.25">
      <c r="A651" t="str">
        <f>CONCATENATE(B651,C651,D651,G651,E651,I651)</f>
        <v>1322018HOMICIDIO151</v>
      </c>
      <c r="B651" s="4">
        <v>13</v>
      </c>
      <c r="C651" s="5">
        <v>2</v>
      </c>
      <c r="D651" s="4">
        <v>2018</v>
      </c>
      <c r="E651" s="4">
        <v>15</v>
      </c>
      <c r="F651" s="4" t="s">
        <v>210</v>
      </c>
      <c r="G651" s="4" t="s">
        <v>12</v>
      </c>
      <c r="H651" s="4" t="s">
        <v>211</v>
      </c>
      <c r="I651" s="4">
        <v>1</v>
      </c>
      <c r="J651" t="str">
        <f>VLOOKUP(A651,'Município e Sexo'!$A$2:$I$11321,5,FALSE)</f>
        <v>IPOJUCA</v>
      </c>
      <c r="K651" t="str">
        <f>VLOOKUP(A651,'Município e Sexo'!$A$2:$I$11321,7,FALSE)</f>
        <v>MASCULINO</v>
      </c>
    </row>
    <row r="652" spans="1:11" ht="15" customHeight="1" thickBot="1" x14ac:dyDescent="0.25">
      <c r="A652" t="str">
        <f>CONCATENATE(B652,C652,D652,G652,E652,I652)</f>
        <v>1322018HOMICIDIO191</v>
      </c>
      <c r="B652" s="4">
        <v>13</v>
      </c>
      <c r="C652" s="5">
        <v>2</v>
      </c>
      <c r="D652" s="4">
        <v>2018</v>
      </c>
      <c r="E652" s="4">
        <v>19</v>
      </c>
      <c r="F652" s="4" t="s">
        <v>210</v>
      </c>
      <c r="G652" s="4" t="s">
        <v>12</v>
      </c>
      <c r="H652" s="4" t="s">
        <v>211</v>
      </c>
      <c r="I652" s="4">
        <v>1</v>
      </c>
      <c r="J652" t="str">
        <f>VLOOKUP(A652,'Município e Sexo'!$A$2:$I$11321,5,FALSE)</f>
        <v>OLINDA</v>
      </c>
      <c r="K652" t="str">
        <f>VLOOKUP(A652,'Município e Sexo'!$A$2:$I$11321,7,FALSE)</f>
        <v>MASCULINO</v>
      </c>
    </row>
    <row r="653" spans="1:11" ht="15" customHeight="1" thickBot="1" x14ac:dyDescent="0.25">
      <c r="A653" t="str">
        <f>CONCATENATE(B653,C653,D653,G653,E653,I653)</f>
        <v>1322018HOMICIDIO241</v>
      </c>
      <c r="B653" s="4">
        <v>13</v>
      </c>
      <c r="C653" s="5">
        <v>2</v>
      </c>
      <c r="D653" s="4">
        <v>2018</v>
      </c>
      <c r="E653" s="4">
        <v>24</v>
      </c>
      <c r="F653" s="4" t="s">
        <v>210</v>
      </c>
      <c r="G653" s="4" t="s">
        <v>12</v>
      </c>
      <c r="H653" s="4" t="s">
        <v>211</v>
      </c>
      <c r="I653" s="4">
        <v>1</v>
      </c>
      <c r="J653" t="str">
        <f>VLOOKUP(A653,'Município e Sexo'!$A$2:$I$11321,5,FALSE)</f>
        <v>RECIFE</v>
      </c>
      <c r="K653" t="str">
        <f>VLOOKUP(A653,'Município e Sexo'!$A$2:$I$11321,7,FALSE)</f>
        <v>MASCULINO</v>
      </c>
    </row>
    <row r="654" spans="1:11" ht="15" customHeight="1" thickBot="1" x14ac:dyDescent="0.25">
      <c r="A654" t="str">
        <f>CONCATENATE(B654,C654,D654,G654,E654,I654)</f>
        <v>1322018HOMICIDIO411</v>
      </c>
      <c r="B654" s="4">
        <v>13</v>
      </c>
      <c r="C654" s="5">
        <v>2</v>
      </c>
      <c r="D654" s="4">
        <v>2018</v>
      </c>
      <c r="E654" s="4">
        <v>41</v>
      </c>
      <c r="F654" s="4" t="s">
        <v>214</v>
      </c>
      <c r="G654" s="4" t="s">
        <v>12</v>
      </c>
      <c r="H654" s="4" t="s">
        <v>212</v>
      </c>
      <c r="I654" s="4">
        <v>1</v>
      </c>
      <c r="J654" t="str">
        <f>VLOOKUP(A654,'Município e Sexo'!$A$2:$I$11321,5,FALSE)</f>
        <v>DORMENTES</v>
      </c>
      <c r="K654" t="str">
        <f>VLOOKUP(A654,'Município e Sexo'!$A$2:$I$11321,7,FALSE)</f>
        <v>FEMININO</v>
      </c>
    </row>
    <row r="655" spans="1:11" ht="15" customHeight="1" thickBot="1" x14ac:dyDescent="0.25">
      <c r="A655" t="str">
        <f>CONCATENATE(B655,C655,D655,G655,E655,I655)</f>
        <v>1322018LATROCINIO471</v>
      </c>
      <c r="B655" s="4">
        <v>13</v>
      </c>
      <c r="C655" s="5">
        <v>2</v>
      </c>
      <c r="D655" s="4">
        <v>2018</v>
      </c>
      <c r="E655" s="4">
        <v>47</v>
      </c>
      <c r="F655" s="4" t="s">
        <v>210</v>
      </c>
      <c r="G655" s="4" t="s">
        <v>33</v>
      </c>
      <c r="H655" s="4" t="s">
        <v>215</v>
      </c>
      <c r="I655" s="4">
        <v>1</v>
      </c>
      <c r="J655" t="str">
        <f>VLOOKUP(A655,'Município e Sexo'!$A$2:$I$11321,5,FALSE)</f>
        <v>JABOATAO DOS GUARARAPES</v>
      </c>
      <c r="K655" t="str">
        <f>VLOOKUP(A655,'Município e Sexo'!$A$2:$I$11321,7,FALSE)</f>
        <v>MASCULINO</v>
      </c>
    </row>
    <row r="656" spans="1:11" ht="15" customHeight="1" thickBot="1" x14ac:dyDescent="0.25">
      <c r="A656" t="str">
        <f>CONCATENATE(B656,C656,D656,G656,E656,I656)</f>
        <v>1322018HOMICIDIO1</v>
      </c>
      <c r="B656" s="4">
        <v>13</v>
      </c>
      <c r="C656" s="5">
        <v>2</v>
      </c>
      <c r="D656" s="4">
        <v>2018</v>
      </c>
      <c r="E656" s="4"/>
      <c r="F656" s="4" t="s">
        <v>210</v>
      </c>
      <c r="G656" s="4" t="s">
        <v>12</v>
      </c>
      <c r="H656" s="4" t="s">
        <v>213</v>
      </c>
      <c r="I656" s="4">
        <v>1</v>
      </c>
      <c r="J656" t="str">
        <f>VLOOKUP(A656,'Município e Sexo'!$A$2:$I$11321,5,FALSE)</f>
        <v>IGARASSU</v>
      </c>
      <c r="K656" t="str">
        <f>VLOOKUP(A656,'Município e Sexo'!$A$2:$I$11321,7,FALSE)</f>
        <v>MASCULINO</v>
      </c>
    </row>
    <row r="657" spans="1:11" ht="15" customHeight="1" thickBot="1" x14ac:dyDescent="0.25">
      <c r="A657" t="str">
        <f>CONCATENATE(B657,C657,D657,G657,E657,I657)</f>
        <v>1322018HOMICIDIO161</v>
      </c>
      <c r="B657" s="4">
        <v>13</v>
      </c>
      <c r="C657" s="5">
        <v>2</v>
      </c>
      <c r="D657" s="4">
        <v>2018</v>
      </c>
      <c r="E657" s="4">
        <v>16</v>
      </c>
      <c r="F657" s="4" t="s">
        <v>210</v>
      </c>
      <c r="G657" s="4" t="s">
        <v>12</v>
      </c>
      <c r="H657" s="4" t="s">
        <v>211</v>
      </c>
      <c r="I657" s="4">
        <v>1</v>
      </c>
      <c r="J657" t="str">
        <f>VLOOKUP(A657,'Município e Sexo'!$A$2:$I$11321,5,FALSE)</f>
        <v>CABO DE SANTO AGOSTINHO</v>
      </c>
      <c r="K657" t="str">
        <f>VLOOKUP(A657,'Município e Sexo'!$A$2:$I$11321,7,FALSE)</f>
        <v>FEMININO</v>
      </c>
    </row>
    <row r="658" spans="1:11" ht="15" customHeight="1" thickBot="1" x14ac:dyDescent="0.25">
      <c r="A658" t="str">
        <f>CONCATENATE(B658,C658,D658,G658,E658,I658)</f>
        <v>1322018HOMICIDIO201</v>
      </c>
      <c r="B658" s="4">
        <v>13</v>
      </c>
      <c r="C658" s="5">
        <v>2</v>
      </c>
      <c r="D658" s="4">
        <v>2018</v>
      </c>
      <c r="E658" s="4">
        <v>20</v>
      </c>
      <c r="F658" s="4" t="s">
        <v>210</v>
      </c>
      <c r="G658" s="4" t="s">
        <v>12</v>
      </c>
      <c r="H658" s="4" t="s">
        <v>212</v>
      </c>
      <c r="I658" s="4">
        <v>1</v>
      </c>
      <c r="J658" t="str">
        <f>VLOOKUP(A658,'Município e Sexo'!$A$2:$I$11321,5,FALSE)</f>
        <v>BONITO</v>
      </c>
      <c r="K658" t="str">
        <f>VLOOKUP(A658,'Município e Sexo'!$A$2:$I$11321,7,FALSE)</f>
        <v>MASCULINO</v>
      </c>
    </row>
    <row r="659" spans="1:11" ht="15" customHeight="1" thickBot="1" x14ac:dyDescent="0.25">
      <c r="A659" t="str">
        <f>CONCATENATE(B659,C659,D659,G659,E659,I659)</f>
        <v>1322018HOMICIDIO231</v>
      </c>
      <c r="B659" s="4">
        <v>13</v>
      </c>
      <c r="C659" s="5">
        <v>2</v>
      </c>
      <c r="D659" s="4">
        <v>2018</v>
      </c>
      <c r="E659" s="4">
        <v>23</v>
      </c>
      <c r="F659" s="4" t="s">
        <v>210</v>
      </c>
      <c r="G659" s="4" t="s">
        <v>12</v>
      </c>
      <c r="H659" s="4" t="s">
        <v>213</v>
      </c>
      <c r="I659" s="4">
        <v>1</v>
      </c>
      <c r="J659" t="str">
        <f>VLOOKUP(A659,'Município e Sexo'!$A$2:$I$11321,5,FALSE)</f>
        <v>MORENO</v>
      </c>
      <c r="K659" t="str">
        <f>VLOOKUP(A659,'Município e Sexo'!$A$2:$I$11321,7,FALSE)</f>
        <v>MASCULINO</v>
      </c>
    </row>
    <row r="660" spans="1:11" ht="15" customHeight="1" thickBot="1" x14ac:dyDescent="0.25">
      <c r="A660" t="str">
        <f>CONCATENATE(B660,C660,D660,G660,E660,I660)</f>
        <v>1322018HOMICIDIO421</v>
      </c>
      <c r="B660" s="4">
        <v>13</v>
      </c>
      <c r="C660" s="5">
        <v>2</v>
      </c>
      <c r="D660" s="4">
        <v>2018</v>
      </c>
      <c r="E660" s="4">
        <v>42</v>
      </c>
      <c r="F660" s="4" t="s">
        <v>210</v>
      </c>
      <c r="G660" s="4" t="s">
        <v>12</v>
      </c>
      <c r="H660" s="4" t="s">
        <v>211</v>
      </c>
      <c r="I660" s="4">
        <v>1</v>
      </c>
      <c r="J660" t="str">
        <f>VLOOKUP(A660,'Município e Sexo'!$A$2:$I$11321,5,FALSE)</f>
        <v>CABO DE SANTO AGOSTINHO</v>
      </c>
      <c r="K660" t="str">
        <f>VLOOKUP(A660,'Município e Sexo'!$A$2:$I$11321,7,FALSE)</f>
        <v>FEMININO</v>
      </c>
    </row>
    <row r="661" spans="1:11" ht="15" customHeight="1" thickBot="1" x14ac:dyDescent="0.25">
      <c r="A661" t="str">
        <f>CONCATENATE(B661,C661,D661,G661,E661,I661)</f>
        <v>1422018HOMICIDIO181</v>
      </c>
      <c r="B661" s="4">
        <v>14</v>
      </c>
      <c r="C661" s="5">
        <v>2</v>
      </c>
      <c r="D661" s="4">
        <v>2018</v>
      </c>
      <c r="E661" s="4">
        <v>18</v>
      </c>
      <c r="F661" s="4" t="s">
        <v>210</v>
      </c>
      <c r="G661" s="4" t="s">
        <v>12</v>
      </c>
      <c r="H661" s="4" t="s">
        <v>212</v>
      </c>
      <c r="I661" s="4">
        <v>1</v>
      </c>
      <c r="J661" t="str">
        <f>VLOOKUP(A661,'Município e Sexo'!$A$2:$I$11321,5,FALSE)</f>
        <v>AFOGADOS DA INGAZEIRA</v>
      </c>
      <c r="K661" t="str">
        <f>VLOOKUP(A661,'Município e Sexo'!$A$2:$I$11321,7,FALSE)</f>
        <v>MASCULINO</v>
      </c>
    </row>
    <row r="662" spans="1:11" ht="15" customHeight="1" thickBot="1" x14ac:dyDescent="0.25">
      <c r="A662" t="str">
        <f>CONCATENATE(B662,C662,D662,G662,E662,I662)</f>
        <v>1422018HOMICIDIO211</v>
      </c>
      <c r="B662" s="4">
        <v>14</v>
      </c>
      <c r="C662" s="5">
        <v>2</v>
      </c>
      <c r="D662" s="4">
        <v>2018</v>
      </c>
      <c r="E662" s="4">
        <v>21</v>
      </c>
      <c r="F662" s="4" t="s">
        <v>210</v>
      </c>
      <c r="G662" s="4" t="s">
        <v>12</v>
      </c>
      <c r="H662" s="4" t="s">
        <v>211</v>
      </c>
      <c r="I662" s="4">
        <v>1</v>
      </c>
      <c r="J662" t="str">
        <f>VLOOKUP(A662,'Município e Sexo'!$A$2:$I$11321,5,FALSE)</f>
        <v>CABO DE SANTO AGOSTINHO</v>
      </c>
      <c r="K662" t="str">
        <f>VLOOKUP(A662,'Município e Sexo'!$A$2:$I$11321,7,FALSE)</f>
        <v>MASCULINO</v>
      </c>
    </row>
    <row r="663" spans="1:11" ht="15" customHeight="1" thickBot="1" x14ac:dyDescent="0.25">
      <c r="A663" t="str">
        <f>CONCATENATE(B663,C663,D663,G663,E663,I663)</f>
        <v>1422018HOMICIDIO231</v>
      </c>
      <c r="B663" s="4">
        <v>14</v>
      </c>
      <c r="C663" s="5">
        <v>2</v>
      </c>
      <c r="D663" s="4">
        <v>2018</v>
      </c>
      <c r="E663" s="4">
        <v>23</v>
      </c>
      <c r="F663" s="4" t="s">
        <v>210</v>
      </c>
      <c r="G663" s="4" t="s">
        <v>12</v>
      </c>
      <c r="H663" s="4" t="s">
        <v>211</v>
      </c>
      <c r="I663" s="4">
        <v>1</v>
      </c>
      <c r="J663" t="str">
        <f>VLOOKUP(A663,'Município e Sexo'!$A$2:$I$11321,5,FALSE)</f>
        <v>IPOJUCA</v>
      </c>
      <c r="K663" t="str">
        <f>VLOOKUP(A663,'Município e Sexo'!$A$2:$I$11321,7,FALSE)</f>
        <v>MASCULINO</v>
      </c>
    </row>
    <row r="664" spans="1:11" ht="15" customHeight="1" thickBot="1" x14ac:dyDescent="0.25">
      <c r="A664" t="str">
        <f>CONCATENATE(B664,C664,D664,G664,E664,I664)</f>
        <v>1422018HOMICIDIO521</v>
      </c>
      <c r="B664" s="4">
        <v>14</v>
      </c>
      <c r="C664" s="5">
        <v>2</v>
      </c>
      <c r="D664" s="4">
        <v>2018</v>
      </c>
      <c r="E664" s="4">
        <v>52</v>
      </c>
      <c r="F664" s="4" t="s">
        <v>210</v>
      </c>
      <c r="G664" s="4" t="s">
        <v>12</v>
      </c>
      <c r="H664" s="4" t="s">
        <v>211</v>
      </c>
      <c r="I664" s="4">
        <v>1</v>
      </c>
      <c r="J664" t="str">
        <f>VLOOKUP(A664,'Município e Sexo'!$A$2:$I$11321,5,FALSE)</f>
        <v>CASINHAS</v>
      </c>
      <c r="K664" t="str">
        <f>VLOOKUP(A664,'Município e Sexo'!$A$2:$I$11321,7,FALSE)</f>
        <v>MASCULINO</v>
      </c>
    </row>
    <row r="665" spans="1:11" ht="15" customHeight="1" thickBot="1" x14ac:dyDescent="0.25">
      <c r="A665" t="str">
        <f>CONCATENATE(B665,C665,D665,G665,E665,I665)</f>
        <v>1422018HOMICIDIO161</v>
      </c>
      <c r="B665" s="4">
        <v>14</v>
      </c>
      <c r="C665" s="5">
        <v>2</v>
      </c>
      <c r="D665" s="4">
        <v>2018</v>
      </c>
      <c r="E665" s="4">
        <v>16</v>
      </c>
      <c r="F665" s="4" t="s">
        <v>210</v>
      </c>
      <c r="G665" s="4" t="s">
        <v>12</v>
      </c>
      <c r="H665" s="4" t="s">
        <v>218</v>
      </c>
      <c r="I665" s="4">
        <v>1</v>
      </c>
      <c r="J665" t="str">
        <f>VLOOKUP(A665,'Município e Sexo'!$A$2:$I$11321,5,FALSE)</f>
        <v>SAO CAETANO</v>
      </c>
      <c r="K665" t="str">
        <f>VLOOKUP(A665,'Município e Sexo'!$A$2:$I$11321,7,FALSE)</f>
        <v>MASCULINO</v>
      </c>
    </row>
    <row r="666" spans="1:11" ht="15" customHeight="1" thickBot="1" x14ac:dyDescent="0.25">
      <c r="A666" t="str">
        <f>CONCATENATE(B666,C666,D666,G666,E666,I666)</f>
        <v>1422018HOMICIDIO231</v>
      </c>
      <c r="B666" s="4">
        <v>14</v>
      </c>
      <c r="C666" s="5">
        <v>2</v>
      </c>
      <c r="D666" s="4">
        <v>2018</v>
      </c>
      <c r="E666" s="4">
        <v>23</v>
      </c>
      <c r="F666" s="4" t="s">
        <v>210</v>
      </c>
      <c r="G666" s="4" t="s">
        <v>12</v>
      </c>
      <c r="H666" s="4" t="s">
        <v>211</v>
      </c>
      <c r="I666" s="4">
        <v>1</v>
      </c>
      <c r="J666" t="str">
        <f>VLOOKUP(A666,'Município e Sexo'!$A$2:$I$11321,5,FALSE)</f>
        <v>IPOJUCA</v>
      </c>
      <c r="K666" t="str">
        <f>VLOOKUP(A666,'Município e Sexo'!$A$2:$I$11321,7,FALSE)</f>
        <v>MASCULINO</v>
      </c>
    </row>
    <row r="667" spans="1:11" ht="15" customHeight="1" thickBot="1" x14ac:dyDescent="0.25">
      <c r="A667" t="str">
        <f>CONCATENATE(B667,C667,D667,G667,E667,I667)</f>
        <v>1422018HOMICIDIO251</v>
      </c>
      <c r="B667" s="4">
        <v>14</v>
      </c>
      <c r="C667" s="5">
        <v>2</v>
      </c>
      <c r="D667" s="4">
        <v>2018</v>
      </c>
      <c r="E667" s="4">
        <v>25</v>
      </c>
      <c r="F667" s="4" t="s">
        <v>210</v>
      </c>
      <c r="G667" s="4" t="s">
        <v>12</v>
      </c>
      <c r="H667" s="4" t="s">
        <v>211</v>
      </c>
      <c r="I667" s="4">
        <v>1</v>
      </c>
      <c r="J667" t="str">
        <f>VLOOKUP(A667,'Município e Sexo'!$A$2:$I$11321,5,FALSE)</f>
        <v>ABREU E LIMA</v>
      </c>
      <c r="K667" t="str">
        <f>VLOOKUP(A667,'Município e Sexo'!$A$2:$I$11321,7,FALSE)</f>
        <v>MASCULINO</v>
      </c>
    </row>
    <row r="668" spans="1:11" ht="15" customHeight="1" thickBot="1" x14ac:dyDescent="0.25">
      <c r="A668" t="str">
        <f>CONCATENATE(B668,C668,D668,G668,E668,I668)</f>
        <v>1422018HOMICIDIO251</v>
      </c>
      <c r="B668" s="4">
        <v>14</v>
      </c>
      <c r="C668" s="5">
        <v>2</v>
      </c>
      <c r="D668" s="4">
        <v>2018</v>
      </c>
      <c r="E668" s="4">
        <v>25</v>
      </c>
      <c r="F668" s="4" t="s">
        <v>210</v>
      </c>
      <c r="G668" s="4" t="s">
        <v>12</v>
      </c>
      <c r="H668" s="4" t="s">
        <v>211</v>
      </c>
      <c r="I668" s="4">
        <v>1</v>
      </c>
      <c r="J668" t="str">
        <f>VLOOKUP(A668,'Município e Sexo'!$A$2:$I$11321,5,FALSE)</f>
        <v>ABREU E LIMA</v>
      </c>
      <c r="K668" t="str">
        <f>VLOOKUP(A668,'Município e Sexo'!$A$2:$I$11321,7,FALSE)</f>
        <v>MASCULINO</v>
      </c>
    </row>
    <row r="669" spans="1:11" ht="15" customHeight="1" thickBot="1" x14ac:dyDescent="0.25">
      <c r="A669" t="str">
        <f>CONCATENATE(B669,C669,D669,G669,E669,I669)</f>
        <v>1422018HOMICIDIO311</v>
      </c>
      <c r="B669" s="4">
        <v>14</v>
      </c>
      <c r="C669" s="5">
        <v>2</v>
      </c>
      <c r="D669" s="4">
        <v>2018</v>
      </c>
      <c r="E669" s="4">
        <v>31</v>
      </c>
      <c r="F669" s="4" t="s">
        <v>210</v>
      </c>
      <c r="G669" s="4" t="s">
        <v>12</v>
      </c>
      <c r="H669" s="4" t="s">
        <v>213</v>
      </c>
      <c r="I669" s="4">
        <v>1</v>
      </c>
      <c r="J669" t="str">
        <f>VLOOKUP(A669,'Município e Sexo'!$A$2:$I$11321,5,FALSE)</f>
        <v>RECIFE</v>
      </c>
      <c r="K669" t="str">
        <f>VLOOKUP(A669,'Município e Sexo'!$A$2:$I$11321,7,FALSE)</f>
        <v>MASCULINO</v>
      </c>
    </row>
    <row r="670" spans="1:11" ht="15" customHeight="1" thickBot="1" x14ac:dyDescent="0.25">
      <c r="A670" t="str">
        <f>CONCATENATE(B670,C670,D670,G670,E670,I670)</f>
        <v>1422018HOMICIDIO201</v>
      </c>
      <c r="B670" s="4">
        <v>14</v>
      </c>
      <c r="C670" s="5">
        <v>2</v>
      </c>
      <c r="D670" s="4">
        <v>2018</v>
      </c>
      <c r="E670" s="4">
        <v>20</v>
      </c>
      <c r="F670" s="4" t="s">
        <v>210</v>
      </c>
      <c r="G670" s="4" t="s">
        <v>12</v>
      </c>
      <c r="H670" s="4" t="s">
        <v>211</v>
      </c>
      <c r="I670" s="4">
        <v>1</v>
      </c>
      <c r="J670" t="str">
        <f>VLOOKUP(A670,'Município e Sexo'!$A$2:$I$11321,5,FALSE)</f>
        <v>SIRINHAEM</v>
      </c>
      <c r="K670" t="str">
        <f>VLOOKUP(A670,'Município e Sexo'!$A$2:$I$11321,7,FALSE)</f>
        <v>MASCULINO</v>
      </c>
    </row>
    <row r="671" spans="1:11" ht="15" customHeight="1" thickBot="1" x14ac:dyDescent="0.25">
      <c r="A671" t="str">
        <f>CONCATENATE(B671,C671,D671,G671,E671,I671)</f>
        <v>1422018HOMICIDIO381</v>
      </c>
      <c r="B671" s="4">
        <v>14</v>
      </c>
      <c r="C671" s="5">
        <v>2</v>
      </c>
      <c r="D671" s="4">
        <v>2018</v>
      </c>
      <c r="E671" s="4">
        <v>38</v>
      </c>
      <c r="F671" s="4" t="s">
        <v>216</v>
      </c>
      <c r="G671" s="4" t="s">
        <v>12</v>
      </c>
      <c r="H671" s="4" t="s">
        <v>211</v>
      </c>
      <c r="I671" s="4">
        <v>1</v>
      </c>
      <c r="J671" t="str">
        <f>VLOOKUP(A671,'Município e Sexo'!$A$2:$I$11321,5,FALSE)</f>
        <v>SALOA</v>
      </c>
      <c r="K671" t="str">
        <f>VLOOKUP(A671,'Município e Sexo'!$A$2:$I$11321,7,FALSE)</f>
        <v>MASCULINO</v>
      </c>
    </row>
    <row r="672" spans="1:11" ht="15" customHeight="1" thickBot="1" x14ac:dyDescent="0.25">
      <c r="A672" t="str">
        <f>CONCATENATE(B672,C672,D672,G672,E672,I672)</f>
        <v>1522018HOMICIDIO251</v>
      </c>
      <c r="B672" s="4">
        <v>15</v>
      </c>
      <c r="C672" s="5">
        <v>2</v>
      </c>
      <c r="D672" s="4">
        <v>2018</v>
      </c>
      <c r="E672" s="4">
        <v>25</v>
      </c>
      <c r="F672" s="4" t="s">
        <v>214</v>
      </c>
      <c r="G672" s="4" t="s">
        <v>12</v>
      </c>
      <c r="H672" s="4" t="s">
        <v>211</v>
      </c>
      <c r="I672" s="4">
        <v>1</v>
      </c>
      <c r="J672" t="str">
        <f>VLOOKUP(A672,'Município e Sexo'!$A$2:$I$11321,5,FALSE)</f>
        <v>PRIMAVERA</v>
      </c>
      <c r="K672" t="str">
        <f>VLOOKUP(A672,'Município e Sexo'!$A$2:$I$11321,7,FALSE)</f>
        <v>MASCULINO</v>
      </c>
    </row>
    <row r="673" spans="1:11" ht="15" customHeight="1" thickBot="1" x14ac:dyDescent="0.25">
      <c r="A673" t="str">
        <f>CONCATENATE(B673,C673,D673,G673,E673,I673)</f>
        <v>1522018HOMICIDIO181</v>
      </c>
      <c r="B673" s="4">
        <v>15</v>
      </c>
      <c r="C673" s="5">
        <v>2</v>
      </c>
      <c r="D673" s="4">
        <v>2018</v>
      </c>
      <c r="E673" s="4">
        <v>18</v>
      </c>
      <c r="F673" s="4" t="s">
        <v>210</v>
      </c>
      <c r="G673" s="4" t="s">
        <v>12</v>
      </c>
      <c r="H673" s="4" t="s">
        <v>211</v>
      </c>
      <c r="I673" s="4">
        <v>1</v>
      </c>
      <c r="J673" t="str">
        <f>VLOOKUP(A673,'Município e Sexo'!$A$2:$I$11321,5,FALSE)</f>
        <v>BEZERROS</v>
      </c>
      <c r="K673" t="str">
        <f>VLOOKUP(A673,'Município e Sexo'!$A$2:$I$11321,7,FALSE)</f>
        <v>MASCULINO</v>
      </c>
    </row>
    <row r="674" spans="1:11" ht="15" customHeight="1" thickBot="1" x14ac:dyDescent="0.25">
      <c r="A674" t="str">
        <f>CONCATENATE(B674,C674,D674,G674,E674,I674)</f>
        <v>1522018HOMICIDIO201</v>
      </c>
      <c r="B674" s="4">
        <v>15</v>
      </c>
      <c r="C674" s="5">
        <v>2</v>
      </c>
      <c r="D674" s="4">
        <v>2018</v>
      </c>
      <c r="E674" s="4">
        <v>20</v>
      </c>
      <c r="F674" s="4" t="s">
        <v>210</v>
      </c>
      <c r="G674" s="4" t="s">
        <v>12</v>
      </c>
      <c r="H674" s="4" t="s">
        <v>211</v>
      </c>
      <c r="I674" s="4">
        <v>1</v>
      </c>
      <c r="J674" t="str">
        <f>VLOOKUP(A674,'Município e Sexo'!$A$2:$I$11321,5,FALSE)</f>
        <v>CARUARU</v>
      </c>
      <c r="K674" t="str">
        <f>VLOOKUP(A674,'Município e Sexo'!$A$2:$I$11321,7,FALSE)</f>
        <v>MASCULINO</v>
      </c>
    </row>
    <row r="675" spans="1:11" ht="15" customHeight="1" thickBot="1" x14ac:dyDescent="0.25">
      <c r="A675" t="str">
        <f>CONCATENATE(B675,C675,D675,G675,E675,I675)</f>
        <v>1522018HOMICIDIO241</v>
      </c>
      <c r="B675" s="4">
        <v>15</v>
      </c>
      <c r="C675" s="5">
        <v>2</v>
      </c>
      <c r="D675" s="4">
        <v>2018</v>
      </c>
      <c r="E675" s="4">
        <v>24</v>
      </c>
      <c r="F675" s="4" t="s">
        <v>210</v>
      </c>
      <c r="G675" s="4" t="s">
        <v>12</v>
      </c>
      <c r="H675" s="4" t="s">
        <v>212</v>
      </c>
      <c r="I675" s="4">
        <v>1</v>
      </c>
      <c r="J675" t="str">
        <f>VLOOKUP(A675,'Município e Sexo'!$A$2:$I$11321,5,FALSE)</f>
        <v>PETROLINA</v>
      </c>
      <c r="K675" t="str">
        <f>VLOOKUP(A675,'Município e Sexo'!$A$2:$I$11321,7,FALSE)</f>
        <v>MASCULINO</v>
      </c>
    </row>
    <row r="676" spans="1:11" ht="15" customHeight="1" thickBot="1" x14ac:dyDescent="0.25">
      <c r="A676" t="str">
        <f>CONCATENATE(B676,C676,D676,G676,E676,I676)</f>
        <v>1522018HOMICIDIO231</v>
      </c>
      <c r="B676" s="4">
        <v>15</v>
      </c>
      <c r="C676" s="5">
        <v>2</v>
      </c>
      <c r="D676" s="4">
        <v>2018</v>
      </c>
      <c r="E676" s="4">
        <v>23</v>
      </c>
      <c r="F676" s="4" t="s">
        <v>210</v>
      </c>
      <c r="G676" s="4" t="s">
        <v>12</v>
      </c>
      <c r="H676" s="4" t="s">
        <v>211</v>
      </c>
      <c r="I676" s="4">
        <v>1</v>
      </c>
      <c r="J676" t="str">
        <f>VLOOKUP(A676,'Município e Sexo'!$A$2:$I$11321,5,FALSE)</f>
        <v>CANHOTINHO</v>
      </c>
      <c r="K676" t="str">
        <f>VLOOKUP(A676,'Município e Sexo'!$A$2:$I$11321,7,FALSE)</f>
        <v>MASCULINO</v>
      </c>
    </row>
    <row r="677" spans="1:11" ht="15" customHeight="1" thickBot="1" x14ac:dyDescent="0.25">
      <c r="A677" t="str">
        <f>CONCATENATE(B677,C677,D677,G677,E677,I677)</f>
        <v>1522018HOMICIDIO261</v>
      </c>
      <c r="B677" s="4">
        <v>15</v>
      </c>
      <c r="C677" s="5">
        <v>2</v>
      </c>
      <c r="D677" s="4">
        <v>2018</v>
      </c>
      <c r="E677" s="4">
        <v>26</v>
      </c>
      <c r="F677" s="4" t="s">
        <v>210</v>
      </c>
      <c r="G677" s="4" t="s">
        <v>12</v>
      </c>
      <c r="H677" s="4" t="s">
        <v>213</v>
      </c>
      <c r="I677" s="4">
        <v>1</v>
      </c>
      <c r="J677" t="str">
        <f>VLOOKUP(A677,'Município e Sexo'!$A$2:$I$11321,5,FALSE)</f>
        <v>AGRESTINA</v>
      </c>
      <c r="K677" t="str">
        <f>VLOOKUP(A677,'Município e Sexo'!$A$2:$I$11321,7,FALSE)</f>
        <v>MASCULINO</v>
      </c>
    </row>
    <row r="678" spans="1:11" ht="15" customHeight="1" thickBot="1" x14ac:dyDescent="0.25">
      <c r="A678" t="str">
        <f>CONCATENATE(B678,C678,D678,G678,E678,I678)</f>
        <v>1522018HOMICIDIO291</v>
      </c>
      <c r="B678" s="4">
        <v>15</v>
      </c>
      <c r="C678" s="5">
        <v>2</v>
      </c>
      <c r="D678" s="4">
        <v>2018</v>
      </c>
      <c r="E678" s="4">
        <v>29</v>
      </c>
      <c r="F678" s="4" t="s">
        <v>210</v>
      </c>
      <c r="G678" s="4" t="s">
        <v>12</v>
      </c>
      <c r="H678" s="4" t="s">
        <v>211</v>
      </c>
      <c r="I678" s="4">
        <v>1</v>
      </c>
      <c r="J678" t="str">
        <f>VLOOKUP(A678,'Município e Sexo'!$A$2:$I$11321,5,FALSE)</f>
        <v>CAMARAGIBE</v>
      </c>
      <c r="K678" t="str">
        <f>VLOOKUP(A678,'Município e Sexo'!$A$2:$I$11321,7,FALSE)</f>
        <v>MASCULINO</v>
      </c>
    </row>
    <row r="679" spans="1:11" ht="15" customHeight="1" thickBot="1" x14ac:dyDescent="0.25">
      <c r="A679" t="str">
        <f>CONCATENATE(B679,C679,D679,G679,E679,I679)</f>
        <v>1522018HOMICIDIO301</v>
      </c>
      <c r="B679" s="4">
        <v>15</v>
      </c>
      <c r="C679" s="5">
        <v>2</v>
      </c>
      <c r="D679" s="4">
        <v>2018</v>
      </c>
      <c r="E679" s="4">
        <v>30</v>
      </c>
      <c r="F679" s="4" t="s">
        <v>216</v>
      </c>
      <c r="G679" s="4" t="s">
        <v>12</v>
      </c>
      <c r="H679" s="4" t="s">
        <v>211</v>
      </c>
      <c r="I679" s="4">
        <v>1</v>
      </c>
      <c r="J679" t="str">
        <f>VLOOKUP(A679,'Município e Sexo'!$A$2:$I$11321,5,FALSE)</f>
        <v>GRAVATA</v>
      </c>
      <c r="K679" t="str">
        <f>VLOOKUP(A679,'Município e Sexo'!$A$2:$I$11321,7,FALSE)</f>
        <v>MASCULINO</v>
      </c>
    </row>
    <row r="680" spans="1:11" ht="15" customHeight="1" thickBot="1" x14ac:dyDescent="0.25">
      <c r="A680" t="str">
        <f>CONCATENATE(B680,C680,D680,G680,E680,I680)</f>
        <v>1522018HOMICIDIO321</v>
      </c>
      <c r="B680" s="4">
        <v>15</v>
      </c>
      <c r="C680" s="5">
        <v>2</v>
      </c>
      <c r="D680" s="4">
        <v>2018</v>
      </c>
      <c r="E680" s="4">
        <v>32</v>
      </c>
      <c r="F680" s="4" t="s">
        <v>214</v>
      </c>
      <c r="G680" s="4" t="s">
        <v>12</v>
      </c>
      <c r="H680" s="4" t="s">
        <v>218</v>
      </c>
      <c r="I680" s="4">
        <v>1</v>
      </c>
      <c r="J680" t="str">
        <f>VLOOKUP(A680,'Município e Sexo'!$A$2:$I$11321,5,FALSE)</f>
        <v>RIBEIRAO</v>
      </c>
      <c r="K680" t="str">
        <f>VLOOKUP(A680,'Município e Sexo'!$A$2:$I$11321,7,FALSE)</f>
        <v>FEMININO</v>
      </c>
    </row>
    <row r="681" spans="1:11" ht="15" customHeight="1" thickBot="1" x14ac:dyDescent="0.25">
      <c r="A681" t="str">
        <f>CONCATENATE(B681,C681,D681,G681,E681,I681)</f>
        <v>1522018HOMICIDIO341</v>
      </c>
      <c r="B681" s="4">
        <v>15</v>
      </c>
      <c r="C681" s="5">
        <v>2</v>
      </c>
      <c r="D681" s="4">
        <v>2018</v>
      </c>
      <c r="E681" s="4">
        <v>34</v>
      </c>
      <c r="F681" s="4" t="s">
        <v>210</v>
      </c>
      <c r="G681" s="4" t="s">
        <v>12</v>
      </c>
      <c r="H681" s="4" t="s">
        <v>218</v>
      </c>
      <c r="I681" s="4">
        <v>1</v>
      </c>
      <c r="J681" t="str">
        <f>VLOOKUP(A681,'Município e Sexo'!$A$2:$I$11321,5,FALSE)</f>
        <v>RIBEIRAO</v>
      </c>
      <c r="K681" t="str">
        <f>VLOOKUP(A681,'Município e Sexo'!$A$2:$I$11321,7,FALSE)</f>
        <v>MASCULINO</v>
      </c>
    </row>
    <row r="682" spans="1:11" ht="15" customHeight="1" thickBot="1" x14ac:dyDescent="0.25">
      <c r="A682" t="str">
        <f>CONCATENATE(B682,C682,D682,G682,E682,I682)</f>
        <v>1522018HOMICIDIO351</v>
      </c>
      <c r="B682" s="4">
        <v>15</v>
      </c>
      <c r="C682" s="5">
        <v>2</v>
      </c>
      <c r="D682" s="4">
        <v>2018</v>
      </c>
      <c r="E682" s="4">
        <v>35</v>
      </c>
      <c r="F682" s="4" t="s">
        <v>210</v>
      </c>
      <c r="G682" s="4" t="s">
        <v>12</v>
      </c>
      <c r="H682" s="4" t="s">
        <v>211</v>
      </c>
      <c r="I682" s="4">
        <v>1</v>
      </c>
      <c r="J682" t="str">
        <f>VLOOKUP(A682,'Município e Sexo'!$A$2:$I$11321,5,FALSE)</f>
        <v>CABO DE SANTO AGOSTINHO</v>
      </c>
      <c r="K682" t="str">
        <f>VLOOKUP(A682,'Município e Sexo'!$A$2:$I$11321,7,FALSE)</f>
        <v>MASCULINO</v>
      </c>
    </row>
    <row r="683" spans="1:11" ht="15" customHeight="1" thickBot="1" x14ac:dyDescent="0.25">
      <c r="A683" t="str">
        <f>CONCATENATE(B683,C683,D683,G683,E683,I683)</f>
        <v>1522018HOMICIDIO161</v>
      </c>
      <c r="B683" s="4">
        <v>15</v>
      </c>
      <c r="C683" s="5">
        <v>2</v>
      </c>
      <c r="D683" s="4">
        <v>2018</v>
      </c>
      <c r="E683" s="4">
        <v>16</v>
      </c>
      <c r="F683" s="4" t="s">
        <v>210</v>
      </c>
      <c r="G683" s="4" t="s">
        <v>12</v>
      </c>
      <c r="H683" s="4" t="s">
        <v>211</v>
      </c>
      <c r="I683" s="4">
        <v>1</v>
      </c>
      <c r="J683" t="str">
        <f>VLOOKUP(A683,'Município e Sexo'!$A$2:$I$11321,5,FALSE)</f>
        <v>SAO JOSE DA COROA GRANDE</v>
      </c>
      <c r="K683" t="str">
        <f>VLOOKUP(A683,'Município e Sexo'!$A$2:$I$11321,7,FALSE)</f>
        <v>MASCULINO</v>
      </c>
    </row>
    <row r="684" spans="1:11" ht="15" customHeight="1" thickBot="1" x14ac:dyDescent="0.25">
      <c r="A684" t="str">
        <f>CONCATENATE(B684,C684,D684,G684,E684,"2")</f>
        <v>1522018HOMICIDIO172</v>
      </c>
      <c r="B684" s="4">
        <v>15</v>
      </c>
      <c r="C684" s="5">
        <v>2</v>
      </c>
      <c r="D684" s="4">
        <v>2018</v>
      </c>
      <c r="E684" s="4">
        <v>17</v>
      </c>
      <c r="F684" s="4" t="s">
        <v>210</v>
      </c>
      <c r="G684" s="4" t="s">
        <v>12</v>
      </c>
      <c r="H684" s="4" t="s">
        <v>211</v>
      </c>
      <c r="I684" s="4">
        <v>1</v>
      </c>
      <c r="J684" t="str">
        <f>VLOOKUP(A684,'Município e Sexo'!$A$2:$I$11321,5,FALSE)</f>
        <v>SAO JOSE DA COROA GRANDE</v>
      </c>
      <c r="K684" t="str">
        <f>VLOOKUP(A684,'Município e Sexo'!$A$2:$I$11321,7,FALSE)</f>
        <v>MASCULINO</v>
      </c>
    </row>
    <row r="685" spans="1:11" ht="15" customHeight="1" thickBot="1" x14ac:dyDescent="0.25">
      <c r="A685" t="str">
        <f>CONCATENATE(B685,C685,D685,G685,E685,"2")</f>
        <v>1522018HOMICIDIO172</v>
      </c>
      <c r="B685" s="4">
        <v>15</v>
      </c>
      <c r="C685" s="5">
        <v>2</v>
      </c>
      <c r="D685" s="4">
        <v>2018</v>
      </c>
      <c r="E685" s="4">
        <v>17</v>
      </c>
      <c r="F685" s="4" t="s">
        <v>210</v>
      </c>
      <c r="G685" s="4" t="s">
        <v>12</v>
      </c>
      <c r="H685" s="4" t="s">
        <v>211</v>
      </c>
      <c r="I685" s="4">
        <v>1</v>
      </c>
      <c r="J685" t="str">
        <f>VLOOKUP(A685,'Município e Sexo'!$A$2:$I$11321,5,FALSE)</f>
        <v>SAO JOSE DA COROA GRANDE</v>
      </c>
      <c r="K685" t="str">
        <f>VLOOKUP(A685,'Município e Sexo'!$A$2:$I$11321,7,FALSE)</f>
        <v>MASCULINO</v>
      </c>
    </row>
    <row r="686" spans="1:11" ht="15" customHeight="1" thickBot="1" x14ac:dyDescent="0.25">
      <c r="A686" t="str">
        <f>CONCATENATE(B686,C686,D686,G686,E686,I686)</f>
        <v>1522018HOMICIDIO231</v>
      </c>
      <c r="B686" s="4">
        <v>15</v>
      </c>
      <c r="C686" s="5">
        <v>2</v>
      </c>
      <c r="D686" s="4">
        <v>2018</v>
      </c>
      <c r="E686" s="4">
        <v>23</v>
      </c>
      <c r="F686" s="4" t="s">
        <v>210</v>
      </c>
      <c r="G686" s="4" t="s">
        <v>12</v>
      </c>
      <c r="H686" s="4" t="s">
        <v>213</v>
      </c>
      <c r="I686" s="4">
        <v>1</v>
      </c>
      <c r="J686" t="str">
        <f>VLOOKUP(A686,'Município e Sexo'!$A$2:$I$11321,5,FALSE)</f>
        <v>CANHOTINHO</v>
      </c>
      <c r="K686" t="str">
        <f>VLOOKUP(A686,'Município e Sexo'!$A$2:$I$11321,7,FALSE)</f>
        <v>MASCULINO</v>
      </c>
    </row>
    <row r="687" spans="1:11" ht="15" customHeight="1" thickBot="1" x14ac:dyDescent="0.25">
      <c r="A687" t="str">
        <f>CONCATENATE(B687,C687,D687,G687,E687,I687)</f>
        <v>1522018HOMICIDIO231</v>
      </c>
      <c r="B687" s="4">
        <v>15</v>
      </c>
      <c r="C687" s="5">
        <v>2</v>
      </c>
      <c r="D687" s="4">
        <v>2018</v>
      </c>
      <c r="E687" s="4">
        <v>23</v>
      </c>
      <c r="F687" s="4" t="s">
        <v>210</v>
      </c>
      <c r="G687" s="4" t="s">
        <v>12</v>
      </c>
      <c r="H687" s="4" t="s">
        <v>213</v>
      </c>
      <c r="I687" s="4">
        <v>1</v>
      </c>
      <c r="J687" t="str">
        <f>VLOOKUP(A687,'Município e Sexo'!$A$2:$I$11321,5,FALSE)</f>
        <v>CANHOTINHO</v>
      </c>
      <c r="K687" t="str">
        <f>VLOOKUP(A687,'Município e Sexo'!$A$2:$I$11321,7,FALSE)</f>
        <v>MASCULINO</v>
      </c>
    </row>
    <row r="688" spans="1:11" ht="15" customHeight="1" thickBot="1" x14ac:dyDescent="0.25">
      <c r="A688" t="str">
        <f>CONCATENATE(B688,C688,D688,G688,E688,I688)</f>
        <v>1522018HOMICIDIO291</v>
      </c>
      <c r="B688" s="4">
        <v>15</v>
      </c>
      <c r="C688" s="5">
        <v>2</v>
      </c>
      <c r="D688" s="4">
        <v>2018</v>
      </c>
      <c r="E688" s="4">
        <v>29</v>
      </c>
      <c r="F688" s="4" t="s">
        <v>210</v>
      </c>
      <c r="G688" s="4" t="s">
        <v>12</v>
      </c>
      <c r="H688" s="4" t="s">
        <v>211</v>
      </c>
      <c r="I688" s="4">
        <v>1</v>
      </c>
      <c r="J688" t="str">
        <f>VLOOKUP(A688,'Município e Sexo'!$A$2:$I$11321,5,FALSE)</f>
        <v>CAMARAGIBE</v>
      </c>
      <c r="K688" t="str">
        <f>VLOOKUP(A688,'Município e Sexo'!$A$2:$I$11321,7,FALSE)</f>
        <v>MASCULINO</v>
      </c>
    </row>
    <row r="689" spans="1:11" ht="15" customHeight="1" thickBot="1" x14ac:dyDescent="0.25">
      <c r="A689" t="str">
        <f>CONCATENATE(B689,C689,D689,G689,E689,I689)</f>
        <v>1522018HOMICIDIO301</v>
      </c>
      <c r="B689" s="4">
        <v>15</v>
      </c>
      <c r="C689" s="5">
        <v>2</v>
      </c>
      <c r="D689" s="4">
        <v>2018</v>
      </c>
      <c r="E689" s="4">
        <v>30</v>
      </c>
      <c r="F689" s="4" t="s">
        <v>210</v>
      </c>
      <c r="G689" s="4" t="s">
        <v>12</v>
      </c>
      <c r="H689" s="4" t="s">
        <v>213</v>
      </c>
      <c r="I689" s="4">
        <v>1</v>
      </c>
      <c r="J689" t="str">
        <f>VLOOKUP(A689,'Município e Sexo'!$A$2:$I$11321,5,FALSE)</f>
        <v>GRAVATA</v>
      </c>
      <c r="K689" t="str">
        <f>VLOOKUP(A689,'Município e Sexo'!$A$2:$I$11321,7,FALSE)</f>
        <v>MASCULINO</v>
      </c>
    </row>
    <row r="690" spans="1:11" ht="15" customHeight="1" thickBot="1" x14ac:dyDescent="0.25">
      <c r="A690" t="str">
        <f>CONCATENATE(B690,C690,D690,G690,E690,I690)</f>
        <v>1522018LATROCINIO831</v>
      </c>
      <c r="B690" s="4">
        <v>15</v>
      </c>
      <c r="C690" s="5">
        <v>2</v>
      </c>
      <c r="D690" s="4">
        <v>2018</v>
      </c>
      <c r="E690" s="4">
        <v>83</v>
      </c>
      <c r="F690" s="4" t="s">
        <v>210</v>
      </c>
      <c r="G690" s="4" t="s">
        <v>33</v>
      </c>
      <c r="H690" s="4" t="s">
        <v>215</v>
      </c>
      <c r="I690" s="4">
        <v>1</v>
      </c>
      <c r="J690" t="str">
        <f>VLOOKUP(A690,'Município e Sexo'!$A$2:$I$11321,5,FALSE)</f>
        <v>VITORIA DE SANTO ANTAO</v>
      </c>
      <c r="K690" t="str">
        <f>VLOOKUP(A690,'Município e Sexo'!$A$2:$I$11321,7,FALSE)</f>
        <v>MASCULINO</v>
      </c>
    </row>
    <row r="691" spans="1:11" ht="15" customHeight="1" thickBot="1" x14ac:dyDescent="0.25">
      <c r="A691" t="str">
        <f>CONCATENATE(B691,C691,D691,G691,E691,I691)</f>
        <v>1622018LATROCINIO851</v>
      </c>
      <c r="B691" s="4">
        <v>16</v>
      </c>
      <c r="C691" s="5">
        <v>2</v>
      </c>
      <c r="D691" s="4">
        <v>2018</v>
      </c>
      <c r="E691" s="4">
        <v>85</v>
      </c>
      <c r="F691" s="4" t="s">
        <v>210</v>
      </c>
      <c r="G691" s="4" t="s">
        <v>33</v>
      </c>
      <c r="H691" s="4" t="s">
        <v>215</v>
      </c>
      <c r="I691" s="4">
        <v>1</v>
      </c>
      <c r="J691" t="str">
        <f>VLOOKUP(A691,'Município e Sexo'!$A$2:$I$11321,5,FALSE)</f>
        <v>GOIANA</v>
      </c>
      <c r="K691" t="str">
        <f>VLOOKUP(A691,'Município e Sexo'!$A$2:$I$11321,7,FALSE)</f>
        <v>FEMININO</v>
      </c>
    </row>
    <row r="692" spans="1:11" ht="15" customHeight="1" thickBot="1" x14ac:dyDescent="0.25">
      <c r="A692" t="str">
        <f>CONCATENATE(B692,C692,D692,G692,E692,I692)</f>
        <v>1622018HOMICIDIO311</v>
      </c>
      <c r="B692" s="4">
        <v>16</v>
      </c>
      <c r="C692" s="5">
        <v>2</v>
      </c>
      <c r="D692" s="4">
        <v>2018</v>
      </c>
      <c r="E692" s="4">
        <v>31</v>
      </c>
      <c r="F692" s="4" t="s">
        <v>210</v>
      </c>
      <c r="G692" s="4" t="s">
        <v>12</v>
      </c>
      <c r="H692" s="4" t="s">
        <v>29</v>
      </c>
      <c r="I692" s="4">
        <v>1</v>
      </c>
      <c r="J692" t="str">
        <f>VLOOKUP(A692,'Município e Sexo'!$A$2:$I$11321,5,FALSE)</f>
        <v>BREJO DA MADRE DE DEUS</v>
      </c>
      <c r="K692" t="str">
        <f>VLOOKUP(A692,'Município e Sexo'!$A$2:$I$11321,7,FALSE)</f>
        <v>MASCULINO</v>
      </c>
    </row>
    <row r="693" spans="1:11" ht="15" customHeight="1" thickBot="1" x14ac:dyDescent="0.25">
      <c r="A693" t="str">
        <f>CONCATENATE(B693,C693,D693,G693,E693,I693)</f>
        <v>1622018HOMICIDIO331</v>
      </c>
      <c r="B693" s="4">
        <v>16</v>
      </c>
      <c r="C693" s="5">
        <v>2</v>
      </c>
      <c r="D693" s="4">
        <v>2018</v>
      </c>
      <c r="E693" s="4">
        <v>33</v>
      </c>
      <c r="F693" s="4" t="s">
        <v>210</v>
      </c>
      <c r="G693" s="4" t="s">
        <v>12</v>
      </c>
      <c r="H693" s="4" t="s">
        <v>211</v>
      </c>
      <c r="I693" s="4">
        <v>1</v>
      </c>
      <c r="J693" t="str">
        <f>VLOOKUP(A693,'Município e Sexo'!$A$2:$I$11321,5,FALSE)</f>
        <v>CABO DE SANTO AGOSTINHO</v>
      </c>
      <c r="K693" t="str">
        <f>VLOOKUP(A693,'Município e Sexo'!$A$2:$I$11321,7,FALSE)</f>
        <v>MASCULINO</v>
      </c>
    </row>
    <row r="694" spans="1:11" ht="15" customHeight="1" thickBot="1" x14ac:dyDescent="0.25">
      <c r="A694" t="str">
        <f>CONCATENATE(B694,C694,D694,G694,E694,I694)</f>
        <v>1622018HOMICIDIO471</v>
      </c>
      <c r="B694" s="4">
        <v>16</v>
      </c>
      <c r="C694" s="5">
        <v>2</v>
      </c>
      <c r="D694" s="4">
        <v>2018</v>
      </c>
      <c r="E694" s="4">
        <v>47</v>
      </c>
      <c r="F694" s="4" t="s">
        <v>210</v>
      </c>
      <c r="G694" s="4" t="s">
        <v>12</v>
      </c>
      <c r="H694" s="4" t="s">
        <v>211</v>
      </c>
      <c r="I694" s="4">
        <v>1</v>
      </c>
      <c r="J694" t="str">
        <f>VLOOKUP(A694,'Município e Sexo'!$A$2:$I$11321,5,FALSE)</f>
        <v>CABO DE SANTO AGOSTINHO</v>
      </c>
      <c r="K694" t="str">
        <f>VLOOKUP(A694,'Município e Sexo'!$A$2:$I$11321,7,FALSE)</f>
        <v>MASCULINO</v>
      </c>
    </row>
    <row r="695" spans="1:11" ht="15" customHeight="1" thickBot="1" x14ac:dyDescent="0.25">
      <c r="A695" t="str">
        <f>CONCATENATE(B695,C695,D695,G695,E695,I695)</f>
        <v>1622018LATROCINIO501</v>
      </c>
      <c r="B695" s="4">
        <v>16</v>
      </c>
      <c r="C695" s="5">
        <v>2</v>
      </c>
      <c r="D695" s="4">
        <v>2018</v>
      </c>
      <c r="E695" s="4">
        <v>50</v>
      </c>
      <c r="F695" s="4" t="s">
        <v>210</v>
      </c>
      <c r="G695" s="4" t="s">
        <v>33</v>
      </c>
      <c r="H695" s="4" t="s">
        <v>215</v>
      </c>
      <c r="I695" s="4">
        <v>1</v>
      </c>
      <c r="J695" t="str">
        <f>VLOOKUP(A695,'Município e Sexo'!$A$2:$I$11321,5,FALSE)</f>
        <v>JABOATAO DOS GUARARAPES</v>
      </c>
      <c r="K695" t="str">
        <f>VLOOKUP(A695,'Município e Sexo'!$A$2:$I$11321,7,FALSE)</f>
        <v>MASCULINO</v>
      </c>
    </row>
    <row r="696" spans="1:11" ht="15" customHeight="1" thickBot="1" x14ac:dyDescent="0.25">
      <c r="A696" t="str">
        <f>CONCATENATE(B696,C696,D696,G696,E696,I696)</f>
        <v>1622018HOMICIDIO621</v>
      </c>
      <c r="B696" s="4">
        <v>16</v>
      </c>
      <c r="C696" s="5">
        <v>2</v>
      </c>
      <c r="D696" s="4">
        <v>2018</v>
      </c>
      <c r="E696" s="4">
        <v>62</v>
      </c>
      <c r="F696" s="4" t="s">
        <v>210</v>
      </c>
      <c r="G696" s="4" t="s">
        <v>12</v>
      </c>
      <c r="H696" s="4" t="s">
        <v>211</v>
      </c>
      <c r="I696" s="4">
        <v>1</v>
      </c>
      <c r="J696" t="str">
        <f>VLOOKUP(A696,'Município e Sexo'!$A$2:$I$11321,5,FALSE)</f>
        <v>JABOATAO DOS GUARARAPES</v>
      </c>
      <c r="K696" t="str">
        <f>VLOOKUP(A696,'Município e Sexo'!$A$2:$I$11321,7,FALSE)</f>
        <v>MASCULINO</v>
      </c>
    </row>
    <row r="697" spans="1:11" ht="15" customHeight="1" thickBot="1" x14ac:dyDescent="0.25">
      <c r="A697" t="str">
        <f>CONCATENATE(B697,C697,D697,G697,E697,I697)</f>
        <v>1622018HOMICIDIO191</v>
      </c>
      <c r="B697" s="4">
        <v>16</v>
      </c>
      <c r="C697" s="5">
        <v>2</v>
      </c>
      <c r="D697" s="4">
        <v>2018</v>
      </c>
      <c r="E697" s="4">
        <v>19</v>
      </c>
      <c r="F697" s="4" t="s">
        <v>214</v>
      </c>
      <c r="G697" s="4" t="s">
        <v>12</v>
      </c>
      <c r="H697" s="4" t="s">
        <v>217</v>
      </c>
      <c r="I697" s="4">
        <v>1</v>
      </c>
      <c r="J697" t="str">
        <f>VLOOKUP(A697,'Município e Sexo'!$A$2:$I$11321,5,FALSE)</f>
        <v>BELO JARDIM</v>
      </c>
      <c r="K697" t="str">
        <f>VLOOKUP(A697,'Município e Sexo'!$A$2:$I$11321,7,FALSE)</f>
        <v>MASCULINO</v>
      </c>
    </row>
    <row r="698" spans="1:11" ht="15" customHeight="1" thickBot="1" x14ac:dyDescent="0.25">
      <c r="A698" t="str">
        <f>CONCATENATE(B698,C698,D698,G698,E698,I698)</f>
        <v>1622018HOMICIDIO281</v>
      </c>
      <c r="B698" s="4">
        <v>16</v>
      </c>
      <c r="C698" s="5">
        <v>2</v>
      </c>
      <c r="D698" s="4">
        <v>2018</v>
      </c>
      <c r="E698" s="4">
        <v>28</v>
      </c>
      <c r="F698" s="4" t="s">
        <v>210</v>
      </c>
      <c r="G698" s="4" t="s">
        <v>12</v>
      </c>
      <c r="H698" s="4" t="s">
        <v>211</v>
      </c>
      <c r="I698" s="4">
        <v>1</v>
      </c>
      <c r="J698" t="str">
        <f>VLOOKUP(A698,'Município e Sexo'!$A$2:$I$11321,5,FALSE)</f>
        <v>SAO LOURENCO DA MATA</v>
      </c>
      <c r="K698" t="str">
        <f>VLOOKUP(A698,'Município e Sexo'!$A$2:$I$11321,7,FALSE)</f>
        <v>MASCULINO</v>
      </c>
    </row>
    <row r="699" spans="1:11" ht="15" customHeight="1" thickBot="1" x14ac:dyDescent="0.25">
      <c r="A699" t="str">
        <f>CONCATENATE(B699,C699,D699,G699,E699,I699)</f>
        <v>1622018HOMICIDIO311</v>
      </c>
      <c r="B699" s="4">
        <v>16</v>
      </c>
      <c r="C699" s="5">
        <v>2</v>
      </c>
      <c r="D699" s="4">
        <v>2018</v>
      </c>
      <c r="E699" s="4">
        <v>31</v>
      </c>
      <c r="F699" s="4" t="s">
        <v>210</v>
      </c>
      <c r="G699" s="4" t="s">
        <v>12</v>
      </c>
      <c r="H699" s="4" t="s">
        <v>212</v>
      </c>
      <c r="I699" s="4">
        <v>1</v>
      </c>
      <c r="J699" t="str">
        <f>VLOOKUP(A699,'Município e Sexo'!$A$2:$I$11321,5,FALSE)</f>
        <v>BREJO DA MADRE DE DEUS</v>
      </c>
      <c r="K699" t="str">
        <f>VLOOKUP(A699,'Município e Sexo'!$A$2:$I$11321,7,FALSE)</f>
        <v>MASCULINO</v>
      </c>
    </row>
    <row r="700" spans="1:11" ht="15" customHeight="1" thickBot="1" x14ac:dyDescent="0.25">
      <c r="A700" t="str">
        <f>CONCATENATE(B700,C700,D700,G700,E700,I700)</f>
        <v>1622018HOMICIDIO321</v>
      </c>
      <c r="B700" s="4">
        <v>16</v>
      </c>
      <c r="C700" s="5">
        <v>2</v>
      </c>
      <c r="D700" s="4">
        <v>2018</v>
      </c>
      <c r="E700" s="4">
        <v>32</v>
      </c>
      <c r="F700" s="4" t="s">
        <v>210</v>
      </c>
      <c r="G700" s="4" t="s">
        <v>12</v>
      </c>
      <c r="H700" s="4" t="s">
        <v>212</v>
      </c>
      <c r="I700" s="4">
        <v>1</v>
      </c>
      <c r="J700" t="str">
        <f>VLOOKUP(A700,'Município e Sexo'!$A$2:$I$11321,5,FALSE)</f>
        <v>POMBOS</v>
      </c>
      <c r="K700" t="str">
        <f>VLOOKUP(A700,'Município e Sexo'!$A$2:$I$11321,7,FALSE)</f>
        <v>MASCULINO</v>
      </c>
    </row>
    <row r="701" spans="1:11" ht="15" customHeight="1" thickBot="1" x14ac:dyDescent="0.25">
      <c r="A701" t="str">
        <f>CONCATENATE(B701,C701,D701,G701,E701,I701)</f>
        <v>1622018LATROCINIO361</v>
      </c>
      <c r="B701" s="4">
        <v>16</v>
      </c>
      <c r="C701" s="5">
        <v>2</v>
      </c>
      <c r="D701" s="4">
        <v>2018</v>
      </c>
      <c r="E701" s="4">
        <v>36</v>
      </c>
      <c r="F701" s="4" t="s">
        <v>210</v>
      </c>
      <c r="G701" s="4" t="s">
        <v>33</v>
      </c>
      <c r="H701" s="4" t="s">
        <v>215</v>
      </c>
      <c r="I701" s="4">
        <v>1</v>
      </c>
      <c r="J701" t="str">
        <f>VLOOKUP(A701,'Município e Sexo'!$A$2:$I$11321,5,FALSE)</f>
        <v>GRAVATA</v>
      </c>
      <c r="K701" t="str">
        <f>VLOOKUP(A701,'Município e Sexo'!$A$2:$I$11321,7,FALSE)</f>
        <v>MASCULINO</v>
      </c>
    </row>
    <row r="702" spans="1:11" ht="15" customHeight="1" thickBot="1" x14ac:dyDescent="0.25">
      <c r="A702" t="str">
        <f>CONCATENATE(B702,C702,D702,G702,E702,I702)</f>
        <v>1622018HOMICIDIO371</v>
      </c>
      <c r="B702" s="4">
        <v>16</v>
      </c>
      <c r="C702" s="5">
        <v>2</v>
      </c>
      <c r="D702" s="4">
        <v>2018</v>
      </c>
      <c r="E702" s="4">
        <v>37</v>
      </c>
      <c r="F702" s="4" t="s">
        <v>210</v>
      </c>
      <c r="G702" s="4" t="s">
        <v>12</v>
      </c>
      <c r="H702" s="4" t="s">
        <v>217</v>
      </c>
      <c r="I702" s="4">
        <v>1</v>
      </c>
      <c r="J702" t="str">
        <f>VLOOKUP(A702,'Município e Sexo'!$A$2:$I$11321,5,FALSE)</f>
        <v>IGARASSU</v>
      </c>
      <c r="K702" t="str">
        <f>VLOOKUP(A702,'Município e Sexo'!$A$2:$I$11321,7,FALSE)</f>
        <v>MASCULINO</v>
      </c>
    </row>
    <row r="703" spans="1:11" ht="15" customHeight="1" thickBot="1" x14ac:dyDescent="0.25">
      <c r="A703" t="str">
        <f>CONCATENATE(B703,C703,D703,G703,E703,I703)</f>
        <v>1622018HOMICIDIO521</v>
      </c>
      <c r="B703" s="4">
        <v>16</v>
      </c>
      <c r="C703" s="5">
        <v>2</v>
      </c>
      <c r="D703" s="4">
        <v>2018</v>
      </c>
      <c r="E703" s="4">
        <v>52</v>
      </c>
      <c r="F703" s="4" t="s">
        <v>210</v>
      </c>
      <c r="G703" s="4" t="s">
        <v>12</v>
      </c>
      <c r="H703" s="4" t="s">
        <v>212</v>
      </c>
      <c r="I703" s="4">
        <v>1</v>
      </c>
      <c r="J703" t="str">
        <f>VLOOKUP(A703,'Município e Sexo'!$A$2:$I$11321,5,FALSE)</f>
        <v>PETROLINA</v>
      </c>
      <c r="K703" t="str">
        <f>VLOOKUP(A703,'Município e Sexo'!$A$2:$I$11321,7,FALSE)</f>
        <v>MASCULINO</v>
      </c>
    </row>
    <row r="704" spans="1:11" ht="15" customHeight="1" thickBot="1" x14ac:dyDescent="0.25">
      <c r="A704" t="str">
        <f>CONCATENATE(B704,C704,D704,G704,E704,I704)</f>
        <v>1622018HOMICIDIO461</v>
      </c>
      <c r="B704" s="4">
        <v>16</v>
      </c>
      <c r="C704" s="5">
        <v>2</v>
      </c>
      <c r="D704" s="4">
        <v>2018</v>
      </c>
      <c r="E704" s="4">
        <v>46</v>
      </c>
      <c r="F704" s="4" t="s">
        <v>210</v>
      </c>
      <c r="G704" s="4" t="s">
        <v>12</v>
      </c>
      <c r="H704" s="4" t="s">
        <v>212</v>
      </c>
      <c r="I704" s="4">
        <v>1</v>
      </c>
      <c r="J704" t="str">
        <f>VLOOKUP(A704,'Município e Sexo'!$A$2:$I$11321,5,FALSE)</f>
        <v>JABOATAO DOS GUARARAPES</v>
      </c>
      <c r="K704" t="str">
        <f>VLOOKUP(A704,'Município e Sexo'!$A$2:$I$11321,7,FALSE)</f>
        <v>MASCULINO</v>
      </c>
    </row>
    <row r="705" spans="1:11" ht="15" customHeight="1" thickBot="1" x14ac:dyDescent="0.25">
      <c r="A705" t="str">
        <f>CONCATENATE(B705,C705,D705,G705,E705,I705)</f>
        <v>1722018HOMICIDIO171</v>
      </c>
      <c r="B705" s="4">
        <v>17</v>
      </c>
      <c r="C705" s="5">
        <v>2</v>
      </c>
      <c r="D705" s="4">
        <v>2018</v>
      </c>
      <c r="E705" s="4">
        <v>17</v>
      </c>
      <c r="F705" s="4" t="s">
        <v>210</v>
      </c>
      <c r="G705" s="4" t="s">
        <v>12</v>
      </c>
      <c r="H705" s="4" t="s">
        <v>211</v>
      </c>
      <c r="I705" s="4">
        <v>1</v>
      </c>
      <c r="J705" t="str">
        <f>VLOOKUP(A705,'Município e Sexo'!$A$2:$I$11321,5,FALSE)</f>
        <v>BEZERROS</v>
      </c>
      <c r="K705" t="str">
        <f>VLOOKUP(A705,'Município e Sexo'!$A$2:$I$11321,7,FALSE)</f>
        <v>MASCULINO</v>
      </c>
    </row>
    <row r="706" spans="1:11" ht="15" customHeight="1" thickBot="1" x14ac:dyDescent="0.25">
      <c r="A706" t="str">
        <f>CONCATENATE(B706,C706,D706,G706,E706,I706)</f>
        <v>1722018HOMICIDIO291</v>
      </c>
      <c r="B706" s="4">
        <v>17</v>
      </c>
      <c r="C706" s="5">
        <v>2</v>
      </c>
      <c r="D706" s="4">
        <v>2018</v>
      </c>
      <c r="E706" s="4">
        <v>29</v>
      </c>
      <c r="F706" s="4" t="s">
        <v>210</v>
      </c>
      <c r="G706" s="4" t="s">
        <v>12</v>
      </c>
      <c r="H706" s="4" t="s">
        <v>217</v>
      </c>
      <c r="I706" s="4">
        <v>1</v>
      </c>
      <c r="J706" t="str">
        <f>VLOOKUP(A706,'Município e Sexo'!$A$2:$I$11321,5,FALSE)</f>
        <v>PETROLINA</v>
      </c>
      <c r="K706" t="str">
        <f>VLOOKUP(A706,'Município e Sexo'!$A$2:$I$11321,7,FALSE)</f>
        <v>MASCULINO</v>
      </c>
    </row>
    <row r="707" spans="1:11" ht="15" customHeight="1" thickBot="1" x14ac:dyDescent="0.25">
      <c r="A707" t="str">
        <f>CONCATENATE(B707,C707,D707,G707,E707,I707)</f>
        <v>1722018HOMICIDIO391</v>
      </c>
      <c r="B707" s="4">
        <v>17</v>
      </c>
      <c r="C707" s="5">
        <v>2</v>
      </c>
      <c r="D707" s="4">
        <v>2018</v>
      </c>
      <c r="E707" s="4">
        <v>39</v>
      </c>
      <c r="F707" s="4" t="s">
        <v>210</v>
      </c>
      <c r="G707" s="4" t="s">
        <v>12</v>
      </c>
      <c r="H707" s="4" t="s">
        <v>211</v>
      </c>
      <c r="I707" s="4">
        <v>1</v>
      </c>
      <c r="J707" t="str">
        <f>VLOOKUP(A707,'Município e Sexo'!$A$2:$I$11321,5,FALSE)</f>
        <v>PAUDALHO</v>
      </c>
      <c r="K707" t="str">
        <f>VLOOKUP(A707,'Município e Sexo'!$A$2:$I$11321,7,FALSE)</f>
        <v>MASCULINO</v>
      </c>
    </row>
    <row r="708" spans="1:11" ht="15" customHeight="1" thickBot="1" x14ac:dyDescent="0.25">
      <c r="A708" t="str">
        <f>CONCATENATE(B708,C708,D708,G708,E708,I708)</f>
        <v>1722018HOMICIDIO121</v>
      </c>
      <c r="B708" s="4">
        <v>17</v>
      </c>
      <c r="C708" s="5">
        <v>2</v>
      </c>
      <c r="D708" s="4">
        <v>2018</v>
      </c>
      <c r="E708" s="4">
        <v>12</v>
      </c>
      <c r="F708" s="4" t="s">
        <v>210</v>
      </c>
      <c r="G708" s="4" t="s">
        <v>12</v>
      </c>
      <c r="H708" s="4" t="s">
        <v>211</v>
      </c>
      <c r="I708" s="4">
        <v>1</v>
      </c>
      <c r="J708" t="str">
        <f>VLOOKUP(A708,'Município e Sexo'!$A$2:$I$11321,5,FALSE)</f>
        <v>SAO JOSE DA COROA GRANDE</v>
      </c>
      <c r="K708" t="str">
        <f>VLOOKUP(A708,'Município e Sexo'!$A$2:$I$11321,7,FALSE)</f>
        <v>FEMININO</v>
      </c>
    </row>
    <row r="709" spans="1:11" ht="15" customHeight="1" thickBot="1" x14ac:dyDescent="0.25">
      <c r="A709" t="str">
        <f>CONCATENATE(B709,C709,D709,G709,E709,I709)</f>
        <v>1722018HOMICIDIO161</v>
      </c>
      <c r="B709" s="4">
        <v>17</v>
      </c>
      <c r="C709" s="5">
        <v>2</v>
      </c>
      <c r="D709" s="4">
        <v>2018</v>
      </c>
      <c r="E709" s="4">
        <v>16</v>
      </c>
      <c r="F709" s="4" t="s">
        <v>210</v>
      </c>
      <c r="G709" s="4" t="s">
        <v>12</v>
      </c>
      <c r="H709" s="4" t="s">
        <v>211</v>
      </c>
      <c r="I709" s="4">
        <v>1</v>
      </c>
      <c r="J709" t="str">
        <f>VLOOKUP(A709,'Município e Sexo'!$A$2:$I$11321,5,FALSE)</f>
        <v>SAO JOSE DA COROA GRANDE</v>
      </c>
      <c r="K709" t="str">
        <f>VLOOKUP(A709,'Município e Sexo'!$A$2:$I$11321,7,FALSE)</f>
        <v>MASCULINO</v>
      </c>
    </row>
    <row r="710" spans="1:11" ht="15" customHeight="1" thickBot="1" x14ac:dyDescent="0.25">
      <c r="A710" t="str">
        <f>CONCATENATE(B710,C710,D710,G710,E710,I710)</f>
        <v>1722018HOMICIDIO221</v>
      </c>
      <c r="B710" s="4">
        <v>17</v>
      </c>
      <c r="C710" s="5">
        <v>2</v>
      </c>
      <c r="D710" s="4">
        <v>2018</v>
      </c>
      <c r="E710" s="4">
        <v>22</v>
      </c>
      <c r="F710" s="4" t="s">
        <v>210</v>
      </c>
      <c r="G710" s="4" t="s">
        <v>12</v>
      </c>
      <c r="H710" s="4" t="s">
        <v>211</v>
      </c>
      <c r="I710" s="4">
        <v>1</v>
      </c>
      <c r="J710" t="str">
        <f>VLOOKUP(A710,'Município e Sexo'!$A$2:$I$11321,5,FALSE)</f>
        <v>SAO JOSE DA COROA GRANDE</v>
      </c>
      <c r="K710" t="str">
        <f>VLOOKUP(A710,'Município e Sexo'!$A$2:$I$11321,7,FALSE)</f>
        <v>MASCULINO</v>
      </c>
    </row>
    <row r="711" spans="1:11" ht="15" customHeight="1" thickBot="1" x14ac:dyDescent="0.25">
      <c r="A711" t="str">
        <f>CONCATENATE(B711,C711,D711,G711,E711,I711)</f>
        <v>1722018HOMICIDIO251</v>
      </c>
      <c r="B711" s="4">
        <v>17</v>
      </c>
      <c r="C711" s="5">
        <v>2</v>
      </c>
      <c r="D711" s="4">
        <v>2018</v>
      </c>
      <c r="E711" s="4">
        <v>25</v>
      </c>
      <c r="F711" s="4" t="s">
        <v>210</v>
      </c>
      <c r="G711" s="4" t="s">
        <v>12</v>
      </c>
      <c r="H711" s="4" t="s">
        <v>211</v>
      </c>
      <c r="I711" s="4">
        <v>1</v>
      </c>
      <c r="J711" t="str">
        <f>VLOOKUP(A711,'Município e Sexo'!$A$2:$I$11321,5,FALSE)</f>
        <v>SAO JOSE DA COROA GRANDE</v>
      </c>
      <c r="K711" t="str">
        <f>VLOOKUP(A711,'Município e Sexo'!$A$2:$I$11321,7,FALSE)</f>
        <v>MASCULINO</v>
      </c>
    </row>
    <row r="712" spans="1:11" ht="15" customHeight="1" thickBot="1" x14ac:dyDescent="0.25">
      <c r="A712" t="str">
        <f>CONCATENATE(B712,C712,D712,G712,E712,I712)</f>
        <v>1722018HOMICIDIO291</v>
      </c>
      <c r="B712" s="4">
        <v>17</v>
      </c>
      <c r="C712" s="5">
        <v>2</v>
      </c>
      <c r="D712" s="4">
        <v>2018</v>
      </c>
      <c r="E712" s="4">
        <v>29</v>
      </c>
      <c r="F712" s="4" t="s">
        <v>210</v>
      </c>
      <c r="G712" s="4" t="s">
        <v>12</v>
      </c>
      <c r="H712" s="4" t="s">
        <v>212</v>
      </c>
      <c r="I712" s="4">
        <v>1</v>
      </c>
      <c r="J712" t="str">
        <f>VLOOKUP(A712,'Município e Sexo'!$A$2:$I$11321,5,FALSE)</f>
        <v>PETROLINA</v>
      </c>
      <c r="K712" t="str">
        <f>VLOOKUP(A712,'Município e Sexo'!$A$2:$I$11321,7,FALSE)</f>
        <v>MASCULINO</v>
      </c>
    </row>
    <row r="713" spans="1:11" ht="15" customHeight="1" thickBot="1" x14ac:dyDescent="0.25">
      <c r="A713" t="str">
        <f>CONCATENATE(B713,C713,D713,G713,E713,I713)</f>
        <v>1722018HOMICIDIO351</v>
      </c>
      <c r="B713" s="4">
        <v>17</v>
      </c>
      <c r="C713" s="5">
        <v>2</v>
      </c>
      <c r="D713" s="4">
        <v>2018</v>
      </c>
      <c r="E713" s="4">
        <v>35</v>
      </c>
      <c r="F713" s="4" t="s">
        <v>210</v>
      </c>
      <c r="G713" s="4" t="s">
        <v>12</v>
      </c>
      <c r="H713" s="4" t="s">
        <v>211</v>
      </c>
      <c r="I713" s="4">
        <v>1</v>
      </c>
      <c r="J713" t="str">
        <f>VLOOKUP(A713,'Município e Sexo'!$A$2:$I$11321,5,FALSE)</f>
        <v>SAO JOSE DA COROA GRANDE</v>
      </c>
      <c r="K713" t="str">
        <f>VLOOKUP(A713,'Município e Sexo'!$A$2:$I$11321,7,FALSE)</f>
        <v>MASCULINO</v>
      </c>
    </row>
    <row r="714" spans="1:11" ht="15" customHeight="1" thickBot="1" x14ac:dyDescent="0.25">
      <c r="A714" t="str">
        <f>CONCATENATE(B714,C714,D714,G714,E714,I714)</f>
        <v>1722018HOMICIDIO1</v>
      </c>
      <c r="B714" s="4">
        <v>17</v>
      </c>
      <c r="C714" s="5">
        <v>2</v>
      </c>
      <c r="D714" s="4">
        <v>2018</v>
      </c>
      <c r="E714" s="4"/>
      <c r="F714" s="4" t="s">
        <v>210</v>
      </c>
      <c r="G714" s="4" t="s">
        <v>12</v>
      </c>
      <c r="H714" s="4" t="s">
        <v>213</v>
      </c>
      <c r="I714" s="4">
        <v>1</v>
      </c>
      <c r="J714" t="str">
        <f>VLOOKUP(A714,'Município e Sexo'!$A$2:$I$11321,5,FALSE)</f>
        <v>JABOATAO DOS GUARARAPES</v>
      </c>
      <c r="K714" t="str">
        <f>VLOOKUP(A714,'Município e Sexo'!$A$2:$I$11321,7,FALSE)</f>
        <v>MASCULINO</v>
      </c>
    </row>
    <row r="715" spans="1:11" ht="15" customHeight="1" thickBot="1" x14ac:dyDescent="0.25">
      <c r="A715" t="str">
        <f>CONCATENATE(B715,C715,D715,G715,E715,I715)</f>
        <v>1722018HOMICIDIO321</v>
      </c>
      <c r="B715" s="4">
        <v>17</v>
      </c>
      <c r="C715" s="5">
        <v>2</v>
      </c>
      <c r="D715" s="4">
        <v>2018</v>
      </c>
      <c r="E715" s="4">
        <v>32</v>
      </c>
      <c r="F715" s="4" t="s">
        <v>210</v>
      </c>
      <c r="G715" s="4" t="s">
        <v>12</v>
      </c>
      <c r="H715" s="4" t="s">
        <v>212</v>
      </c>
      <c r="I715" s="4">
        <v>1</v>
      </c>
      <c r="J715" t="str">
        <f>VLOOKUP(A715,'Município e Sexo'!$A$2:$I$11321,5,FALSE)</f>
        <v>LAGOA DO ITAENGA</v>
      </c>
      <c r="K715" t="str">
        <f>VLOOKUP(A715,'Município e Sexo'!$A$2:$I$11321,7,FALSE)</f>
        <v>MASCULINO</v>
      </c>
    </row>
    <row r="716" spans="1:11" ht="15" customHeight="1" thickBot="1" x14ac:dyDescent="0.25">
      <c r="A716" t="str">
        <f>CONCATENATE(B716,C716,D716,G716,E716,I716)</f>
        <v>1722018HOMICIDIO201</v>
      </c>
      <c r="B716" s="4">
        <v>17</v>
      </c>
      <c r="C716" s="5">
        <v>2</v>
      </c>
      <c r="D716" s="4">
        <v>2018</v>
      </c>
      <c r="E716" s="4">
        <v>20</v>
      </c>
      <c r="F716" s="4" t="s">
        <v>210</v>
      </c>
      <c r="G716" s="4" t="s">
        <v>12</v>
      </c>
      <c r="H716" s="4" t="s">
        <v>211</v>
      </c>
      <c r="I716" s="4">
        <v>1</v>
      </c>
      <c r="J716" t="str">
        <f>VLOOKUP(A716,'Município e Sexo'!$A$2:$I$11321,5,FALSE)</f>
        <v>JABOATAO DOS GUARARAPES</v>
      </c>
      <c r="K716" t="str">
        <f>VLOOKUP(A716,'Município e Sexo'!$A$2:$I$11321,7,FALSE)</f>
        <v>MASCULINO</v>
      </c>
    </row>
    <row r="717" spans="1:11" ht="15" customHeight="1" thickBot="1" x14ac:dyDescent="0.25">
      <c r="A717" t="str">
        <f>CONCATENATE(B717,C717,D717,G717,E717,I717)</f>
        <v>1722018HOMICIDIO211</v>
      </c>
      <c r="B717" s="4">
        <v>17</v>
      </c>
      <c r="C717" s="5">
        <v>2</v>
      </c>
      <c r="D717" s="4">
        <v>2018</v>
      </c>
      <c r="E717" s="4">
        <v>21</v>
      </c>
      <c r="F717" s="4" t="s">
        <v>210</v>
      </c>
      <c r="G717" s="4" t="s">
        <v>12</v>
      </c>
      <c r="H717" s="4" t="s">
        <v>213</v>
      </c>
      <c r="I717" s="4">
        <v>1</v>
      </c>
      <c r="J717" t="str">
        <f>VLOOKUP(A717,'Município e Sexo'!$A$2:$I$11321,5,FALSE)</f>
        <v>RECIFE</v>
      </c>
      <c r="K717" t="str">
        <f>VLOOKUP(A717,'Município e Sexo'!$A$2:$I$11321,7,FALSE)</f>
        <v>MASCULINO</v>
      </c>
    </row>
    <row r="718" spans="1:11" ht="15" customHeight="1" thickBot="1" x14ac:dyDescent="0.25">
      <c r="A718" t="str">
        <f>CONCATENATE(B718,C718,D718,G718,E718,I718)</f>
        <v>1722018LATROCINIO241</v>
      </c>
      <c r="B718" s="4">
        <v>17</v>
      </c>
      <c r="C718" s="5">
        <v>2</v>
      </c>
      <c r="D718" s="4">
        <v>2018</v>
      </c>
      <c r="E718" s="4">
        <v>24</v>
      </c>
      <c r="F718" s="4" t="s">
        <v>210</v>
      </c>
      <c r="G718" s="4" t="s">
        <v>33</v>
      </c>
      <c r="H718" s="4" t="s">
        <v>215</v>
      </c>
      <c r="I718" s="4">
        <v>1</v>
      </c>
      <c r="J718" t="str">
        <f>VLOOKUP(A718,'Município e Sexo'!$A$2:$I$11321,5,FALSE)</f>
        <v>CUPIRA</v>
      </c>
      <c r="K718" t="str">
        <f>VLOOKUP(A718,'Município e Sexo'!$A$2:$I$11321,7,FALSE)</f>
        <v>MASCULINO</v>
      </c>
    </row>
    <row r="719" spans="1:11" ht="15" customHeight="1" thickBot="1" x14ac:dyDescent="0.25">
      <c r="A719" t="str">
        <f>CONCATENATE(B719,C719,D719,G719,E719,I719)</f>
        <v>1822018HOMICIDIO301</v>
      </c>
      <c r="B719" s="4">
        <v>18</v>
      </c>
      <c r="C719" s="5">
        <v>2</v>
      </c>
      <c r="D719" s="4">
        <v>2018</v>
      </c>
      <c r="E719" s="4">
        <v>30</v>
      </c>
      <c r="F719" s="4" t="s">
        <v>210</v>
      </c>
      <c r="G719" s="4" t="s">
        <v>12</v>
      </c>
      <c r="H719" s="4" t="s">
        <v>212</v>
      </c>
      <c r="I719" s="4">
        <v>1</v>
      </c>
      <c r="J719" t="str">
        <f>VLOOKUP(A719,'Município e Sexo'!$A$2:$I$11321,5,FALSE)</f>
        <v>JABOATAO DOS GUARARAPES</v>
      </c>
      <c r="K719" t="str">
        <f>VLOOKUP(A719,'Município e Sexo'!$A$2:$I$11321,7,FALSE)</f>
        <v>MASCULINO</v>
      </c>
    </row>
    <row r="720" spans="1:11" ht="15" customHeight="1" thickBot="1" x14ac:dyDescent="0.25">
      <c r="A720" t="str">
        <f>CONCATENATE(B720,C720,D720,G720,E720,I720)</f>
        <v>1822018HOMICIDIO201</v>
      </c>
      <c r="B720" s="4">
        <v>18</v>
      </c>
      <c r="C720" s="5">
        <v>2</v>
      </c>
      <c r="D720" s="4">
        <v>2018</v>
      </c>
      <c r="E720" s="4">
        <v>20</v>
      </c>
      <c r="F720" s="4" t="s">
        <v>210</v>
      </c>
      <c r="G720" s="4" t="s">
        <v>12</v>
      </c>
      <c r="H720" s="4" t="s">
        <v>211</v>
      </c>
      <c r="I720" s="4">
        <v>1</v>
      </c>
      <c r="J720" t="str">
        <f>VLOOKUP(A720,'Município e Sexo'!$A$2:$I$11321,5,FALSE)</f>
        <v>ARCOVERDE</v>
      </c>
      <c r="K720" t="str">
        <f>VLOOKUP(A720,'Município e Sexo'!$A$2:$I$11321,7,FALSE)</f>
        <v>MASCULINO</v>
      </c>
    </row>
    <row r="721" spans="1:11" ht="15" customHeight="1" thickBot="1" x14ac:dyDescent="0.25">
      <c r="A721" t="str">
        <f>CONCATENATE(B721,C721,D721,G721,E721,I721)</f>
        <v>1822018HOMICIDIO291</v>
      </c>
      <c r="B721" s="4">
        <v>18</v>
      </c>
      <c r="C721" s="5">
        <v>2</v>
      </c>
      <c r="D721" s="4">
        <v>2018</v>
      </c>
      <c r="E721" s="4">
        <v>29</v>
      </c>
      <c r="F721" s="4" t="s">
        <v>210</v>
      </c>
      <c r="G721" s="4" t="s">
        <v>12</v>
      </c>
      <c r="H721" s="4" t="s">
        <v>211</v>
      </c>
      <c r="I721" s="4">
        <v>1</v>
      </c>
      <c r="J721" t="str">
        <f>VLOOKUP(A721,'Município e Sexo'!$A$2:$I$11321,5,FALSE)</f>
        <v>GRAVATA</v>
      </c>
      <c r="K721" t="str">
        <f>VLOOKUP(A721,'Município e Sexo'!$A$2:$I$11321,7,FALSE)</f>
        <v>MASCULINO</v>
      </c>
    </row>
    <row r="722" spans="1:11" ht="15" customHeight="1" thickBot="1" x14ac:dyDescent="0.25">
      <c r="A722" t="str">
        <f>CONCATENATE(B722,C722,D722,G722,E722,I722)</f>
        <v>1822018HOMICIDIO141</v>
      </c>
      <c r="B722" s="4">
        <v>18</v>
      </c>
      <c r="C722" s="5">
        <v>2</v>
      </c>
      <c r="D722" s="4">
        <v>2018</v>
      </c>
      <c r="E722" s="4">
        <v>14</v>
      </c>
      <c r="F722" s="4" t="s">
        <v>210</v>
      </c>
      <c r="G722" s="4" t="s">
        <v>12</v>
      </c>
      <c r="H722" s="4" t="s">
        <v>211</v>
      </c>
      <c r="I722" s="4">
        <v>1</v>
      </c>
      <c r="J722" t="str">
        <f>VLOOKUP(A722,'Município e Sexo'!$A$2:$I$11321,5,FALSE)</f>
        <v>VERTENTES</v>
      </c>
      <c r="K722" t="str">
        <f>VLOOKUP(A722,'Município e Sexo'!$A$2:$I$11321,7,FALSE)</f>
        <v>MASCULINO</v>
      </c>
    </row>
    <row r="723" spans="1:11" ht="15" customHeight="1" thickBot="1" x14ac:dyDescent="0.25">
      <c r="A723" t="str">
        <f>CONCATENATE(B723,C723,D723,G723,E723,I723)</f>
        <v>1822018HOMICIDIO191</v>
      </c>
      <c r="B723" s="4">
        <v>18</v>
      </c>
      <c r="C723" s="5">
        <v>2</v>
      </c>
      <c r="D723" s="4">
        <v>2018</v>
      </c>
      <c r="E723" s="4">
        <v>19</v>
      </c>
      <c r="F723" s="4" t="s">
        <v>210</v>
      </c>
      <c r="G723" s="4" t="s">
        <v>12</v>
      </c>
      <c r="H723" s="4" t="s">
        <v>212</v>
      </c>
      <c r="I723" s="4">
        <v>1</v>
      </c>
      <c r="J723" t="str">
        <f>VLOOKUP(A723,'Município e Sexo'!$A$2:$I$11321,5,FALSE)</f>
        <v>IGUARACI</v>
      </c>
      <c r="K723" t="str">
        <f>VLOOKUP(A723,'Município e Sexo'!$A$2:$I$11321,7,FALSE)</f>
        <v>MASCULINO</v>
      </c>
    </row>
    <row r="724" spans="1:11" ht="15" customHeight="1" thickBot="1" x14ac:dyDescent="0.25">
      <c r="A724" t="str">
        <f>CONCATENATE(B724,C724,D724,G724,E724,I724)</f>
        <v>1822018HOMICIDIO191</v>
      </c>
      <c r="B724" s="4">
        <v>18</v>
      </c>
      <c r="C724" s="5">
        <v>2</v>
      </c>
      <c r="D724" s="4">
        <v>2018</v>
      </c>
      <c r="E724" s="4">
        <v>19</v>
      </c>
      <c r="F724" s="4" t="s">
        <v>210</v>
      </c>
      <c r="G724" s="4" t="s">
        <v>12</v>
      </c>
      <c r="H724" s="4" t="s">
        <v>211</v>
      </c>
      <c r="I724" s="4">
        <v>1</v>
      </c>
      <c r="J724" t="str">
        <f>VLOOKUP(A724,'Município e Sexo'!$A$2:$I$11321,5,FALSE)</f>
        <v>IGUARACI</v>
      </c>
      <c r="K724" t="str">
        <f>VLOOKUP(A724,'Município e Sexo'!$A$2:$I$11321,7,FALSE)</f>
        <v>MASCULINO</v>
      </c>
    </row>
    <row r="725" spans="1:11" ht="15" customHeight="1" thickBot="1" x14ac:dyDescent="0.25">
      <c r="A725" t="str">
        <f>CONCATENATE(B725,C725,D725,G725,E725,I725)</f>
        <v>1822018HOMICIDIO201</v>
      </c>
      <c r="B725" s="4">
        <v>18</v>
      </c>
      <c r="C725" s="5">
        <v>2</v>
      </c>
      <c r="D725" s="4">
        <v>2018</v>
      </c>
      <c r="E725" s="4">
        <v>20</v>
      </c>
      <c r="F725" s="4" t="s">
        <v>210</v>
      </c>
      <c r="G725" s="4" t="s">
        <v>12</v>
      </c>
      <c r="H725" s="4" t="s">
        <v>217</v>
      </c>
      <c r="I725" s="4">
        <v>1</v>
      </c>
      <c r="J725" t="str">
        <f>VLOOKUP(A725,'Município e Sexo'!$A$2:$I$11321,5,FALSE)</f>
        <v>ARCOVERDE</v>
      </c>
      <c r="K725" t="str">
        <f>VLOOKUP(A725,'Município e Sexo'!$A$2:$I$11321,7,FALSE)</f>
        <v>MASCULINO</v>
      </c>
    </row>
    <row r="726" spans="1:11" ht="15" customHeight="1" thickBot="1" x14ac:dyDescent="0.25">
      <c r="A726" t="str">
        <f>CONCATENATE(B726,C726,D726,G726,E726,I726)</f>
        <v>1822018HOMICIDIO231</v>
      </c>
      <c r="B726" s="4">
        <v>18</v>
      </c>
      <c r="C726" s="5">
        <v>2</v>
      </c>
      <c r="D726" s="4">
        <v>2018</v>
      </c>
      <c r="E726" s="4">
        <v>23</v>
      </c>
      <c r="F726" s="4" t="s">
        <v>210</v>
      </c>
      <c r="G726" s="4" t="s">
        <v>12</v>
      </c>
      <c r="H726" s="4" t="s">
        <v>211</v>
      </c>
      <c r="I726" s="4">
        <v>1</v>
      </c>
      <c r="J726" t="str">
        <f>VLOOKUP(A726,'Município e Sexo'!$A$2:$I$11321,5,FALSE)</f>
        <v>RECIFE</v>
      </c>
      <c r="K726" t="str">
        <f>VLOOKUP(A726,'Município e Sexo'!$A$2:$I$11321,7,FALSE)</f>
        <v>MASCULINO</v>
      </c>
    </row>
    <row r="727" spans="1:11" ht="15" customHeight="1" thickBot="1" x14ac:dyDescent="0.25">
      <c r="A727" t="str">
        <f>CONCATENATE(B727,C727,D727,G727,E727,I727)</f>
        <v>1822018HOMICIDIO351</v>
      </c>
      <c r="B727" s="4">
        <v>18</v>
      </c>
      <c r="C727" s="5">
        <v>2</v>
      </c>
      <c r="D727" s="4">
        <v>2018</v>
      </c>
      <c r="E727" s="4">
        <v>35</v>
      </c>
      <c r="F727" s="4" t="s">
        <v>210</v>
      </c>
      <c r="G727" s="4" t="s">
        <v>12</v>
      </c>
      <c r="H727" s="4" t="s">
        <v>213</v>
      </c>
      <c r="I727" s="4">
        <v>1</v>
      </c>
      <c r="J727" t="str">
        <f>VLOOKUP(A727,'Município e Sexo'!$A$2:$I$11321,5,FALSE)</f>
        <v>POMBOS</v>
      </c>
      <c r="K727" t="str">
        <f>VLOOKUP(A727,'Município e Sexo'!$A$2:$I$11321,7,FALSE)</f>
        <v>MASCULINO</v>
      </c>
    </row>
    <row r="728" spans="1:11" ht="15" customHeight="1" thickBot="1" x14ac:dyDescent="0.25">
      <c r="A728" t="str">
        <f>CONCATENATE(B728,C728,D728,G728,E728,I728)</f>
        <v>1822018HOMICIDIO401</v>
      </c>
      <c r="B728" s="4">
        <v>18</v>
      </c>
      <c r="C728" s="5">
        <v>2</v>
      </c>
      <c r="D728" s="4">
        <v>2018</v>
      </c>
      <c r="E728" s="4">
        <v>40</v>
      </c>
      <c r="F728" s="4" t="s">
        <v>210</v>
      </c>
      <c r="G728" s="4" t="s">
        <v>12</v>
      </c>
      <c r="H728" s="4" t="s">
        <v>211</v>
      </c>
      <c r="I728" s="4">
        <v>1</v>
      </c>
      <c r="J728" t="str">
        <f>VLOOKUP(A728,'Município e Sexo'!$A$2:$I$11321,5,FALSE)</f>
        <v>RECIFE</v>
      </c>
      <c r="K728" t="str">
        <f>VLOOKUP(A728,'Município e Sexo'!$A$2:$I$11321,7,FALSE)</f>
        <v>MASCULINO</v>
      </c>
    </row>
    <row r="729" spans="1:11" ht="15" customHeight="1" thickBot="1" x14ac:dyDescent="0.25">
      <c r="A729" t="str">
        <f>CONCATENATE(B729,C729,D729,G729,E729,I729)</f>
        <v>1822018HOMICIDIO571</v>
      </c>
      <c r="B729" s="4">
        <v>18</v>
      </c>
      <c r="C729" s="5">
        <v>2</v>
      </c>
      <c r="D729" s="4">
        <v>2018</v>
      </c>
      <c r="E729" s="4">
        <v>57</v>
      </c>
      <c r="F729" s="4" t="s">
        <v>210</v>
      </c>
      <c r="G729" s="4" t="s">
        <v>12</v>
      </c>
      <c r="H729" s="4" t="s">
        <v>212</v>
      </c>
      <c r="I729" s="4">
        <v>1</v>
      </c>
      <c r="J729" t="str">
        <f>VLOOKUP(A729,'Município e Sexo'!$A$2:$I$11321,5,FALSE)</f>
        <v>ITAMARACA</v>
      </c>
      <c r="K729" t="str">
        <f>VLOOKUP(A729,'Município e Sexo'!$A$2:$I$11321,7,FALSE)</f>
        <v>MASCULINO</v>
      </c>
    </row>
    <row r="730" spans="1:11" ht="15" customHeight="1" thickBot="1" x14ac:dyDescent="0.25">
      <c r="A730" t="str">
        <f>CONCATENATE(B730,C730,D730,G730,E730,I730)</f>
        <v>1822018HOMICIDIO161</v>
      </c>
      <c r="B730" s="4">
        <v>18</v>
      </c>
      <c r="C730" s="5">
        <v>2</v>
      </c>
      <c r="D730" s="4">
        <v>2018</v>
      </c>
      <c r="E730" s="4">
        <v>16</v>
      </c>
      <c r="F730" s="4" t="s">
        <v>210</v>
      </c>
      <c r="G730" s="4" t="s">
        <v>12</v>
      </c>
      <c r="H730" s="4" t="s">
        <v>217</v>
      </c>
      <c r="I730" s="4">
        <v>1</v>
      </c>
      <c r="J730" t="str">
        <f>VLOOKUP(A730,'Município e Sexo'!$A$2:$I$11321,5,FALSE)</f>
        <v>PRIMAVERA</v>
      </c>
      <c r="K730" t="str">
        <f>VLOOKUP(A730,'Município e Sexo'!$A$2:$I$11321,7,FALSE)</f>
        <v>MASCULINO</v>
      </c>
    </row>
    <row r="731" spans="1:11" ht="15" customHeight="1" thickBot="1" x14ac:dyDescent="0.25">
      <c r="A731" t="str">
        <f>CONCATENATE(B731,C731,D731,G731,E731,I731)</f>
        <v>1822018HOMICIDIO171</v>
      </c>
      <c r="B731" s="4">
        <v>18</v>
      </c>
      <c r="C731" s="5">
        <v>2</v>
      </c>
      <c r="D731" s="4">
        <v>2018</v>
      </c>
      <c r="E731" s="4">
        <v>17</v>
      </c>
      <c r="F731" s="4" t="s">
        <v>210</v>
      </c>
      <c r="G731" s="4" t="s">
        <v>12</v>
      </c>
      <c r="H731" s="4" t="s">
        <v>211</v>
      </c>
      <c r="I731" s="4">
        <v>1</v>
      </c>
      <c r="J731" t="str">
        <f>VLOOKUP(A731,'Município e Sexo'!$A$2:$I$11321,5,FALSE)</f>
        <v>RECIFE</v>
      </c>
      <c r="K731" t="str">
        <f>VLOOKUP(A731,'Município e Sexo'!$A$2:$I$11321,7,FALSE)</f>
        <v>MASCULINO</v>
      </c>
    </row>
    <row r="732" spans="1:11" ht="15" customHeight="1" thickBot="1" x14ac:dyDescent="0.25">
      <c r="A732" t="str">
        <f>CONCATENATE(B732,C732,D732,G732,E732,I732)</f>
        <v>1822018HOMICIDIO211</v>
      </c>
      <c r="B732" s="4">
        <v>18</v>
      </c>
      <c r="C732" s="5">
        <v>2</v>
      </c>
      <c r="D732" s="4">
        <v>2018</v>
      </c>
      <c r="E732" s="4">
        <v>21</v>
      </c>
      <c r="F732" s="4" t="s">
        <v>210</v>
      </c>
      <c r="G732" s="4" t="s">
        <v>12</v>
      </c>
      <c r="H732" s="4" t="s">
        <v>211</v>
      </c>
      <c r="I732" s="4">
        <v>1</v>
      </c>
      <c r="J732" t="str">
        <f>VLOOKUP(A732,'Município e Sexo'!$A$2:$I$11321,5,FALSE)</f>
        <v>RECIFE</v>
      </c>
      <c r="K732" t="str">
        <f>VLOOKUP(A732,'Município e Sexo'!$A$2:$I$11321,7,FALSE)</f>
        <v>MASCULINO</v>
      </c>
    </row>
    <row r="733" spans="1:11" ht="15" customHeight="1" thickBot="1" x14ac:dyDescent="0.25">
      <c r="A733" t="str">
        <f>CONCATENATE(B733,C733,D733,G733,E733,I733)</f>
        <v>1822018HOMICIDIO341</v>
      </c>
      <c r="B733" s="4">
        <v>18</v>
      </c>
      <c r="C733" s="5">
        <v>2</v>
      </c>
      <c r="D733" s="4">
        <v>2018</v>
      </c>
      <c r="E733" s="4">
        <v>34</v>
      </c>
      <c r="F733" s="4" t="s">
        <v>210</v>
      </c>
      <c r="G733" s="4" t="s">
        <v>12</v>
      </c>
      <c r="H733" s="4" t="s">
        <v>211</v>
      </c>
      <c r="I733" s="4">
        <v>1</v>
      </c>
      <c r="J733" t="str">
        <f>VLOOKUP(A733,'Município e Sexo'!$A$2:$I$11321,5,FALSE)</f>
        <v>RECIFE</v>
      </c>
      <c r="K733" t="str">
        <f>VLOOKUP(A733,'Município e Sexo'!$A$2:$I$11321,7,FALSE)</f>
        <v>MASCULINO</v>
      </c>
    </row>
    <row r="734" spans="1:11" ht="15" customHeight="1" thickBot="1" x14ac:dyDescent="0.25">
      <c r="A734" t="str">
        <f>CONCATENATE(B734,C734,D734,G734,E734,I734)</f>
        <v>1822018HOMICIDIO1</v>
      </c>
      <c r="B734" s="4">
        <v>18</v>
      </c>
      <c r="C734" s="5">
        <v>2</v>
      </c>
      <c r="D734" s="4">
        <v>2018</v>
      </c>
      <c r="E734" s="4"/>
      <c r="F734" s="4" t="s">
        <v>210</v>
      </c>
      <c r="G734" s="4" t="s">
        <v>12</v>
      </c>
      <c r="H734" s="4" t="s">
        <v>213</v>
      </c>
      <c r="I734" s="4">
        <v>1</v>
      </c>
      <c r="J734" t="str">
        <f>VLOOKUP(A734,'Município e Sexo'!$A$2:$I$11321,5,FALSE)</f>
        <v>RECIFE</v>
      </c>
      <c r="K734" t="str">
        <f>VLOOKUP(A734,'Município e Sexo'!$A$2:$I$11321,7,FALSE)</f>
        <v>MASCULINO</v>
      </c>
    </row>
    <row r="735" spans="1:11" ht="15" customHeight="1" thickBot="1" x14ac:dyDescent="0.25">
      <c r="A735" t="str">
        <f>CONCATENATE(B735,C735,D735,G735,E735,I735)</f>
        <v>1922018HOMICIDIO221</v>
      </c>
      <c r="B735" s="4">
        <v>19</v>
      </c>
      <c r="C735" s="5">
        <v>2</v>
      </c>
      <c r="D735" s="4">
        <v>2018</v>
      </c>
      <c r="E735" s="4">
        <v>22</v>
      </c>
      <c r="F735" s="4" t="s">
        <v>210</v>
      </c>
      <c r="G735" s="4" t="s">
        <v>12</v>
      </c>
      <c r="H735" s="4" t="s">
        <v>212</v>
      </c>
      <c r="I735" s="4">
        <v>1</v>
      </c>
      <c r="J735" t="str">
        <f>VLOOKUP(A735,'Município e Sexo'!$A$2:$I$11321,5,FALSE)</f>
        <v>BELEM DE MARIA</v>
      </c>
      <c r="K735" t="str">
        <f>VLOOKUP(A735,'Município e Sexo'!$A$2:$I$11321,7,FALSE)</f>
        <v>MASCULINO</v>
      </c>
    </row>
    <row r="736" spans="1:11" ht="15" customHeight="1" thickBot="1" x14ac:dyDescent="0.25">
      <c r="A736" t="str">
        <f>CONCATENATE(B736,C736,D736,G736,E736,I736)</f>
        <v>1922018HOMICIDIO321</v>
      </c>
      <c r="B736" s="4">
        <v>19</v>
      </c>
      <c r="C736" s="5">
        <v>2</v>
      </c>
      <c r="D736" s="4">
        <v>2018</v>
      </c>
      <c r="E736" s="4">
        <v>32</v>
      </c>
      <c r="F736" s="4" t="s">
        <v>210</v>
      </c>
      <c r="G736" s="4" t="s">
        <v>12</v>
      </c>
      <c r="H736" s="4" t="s">
        <v>211</v>
      </c>
      <c r="I736" s="4">
        <v>1</v>
      </c>
      <c r="J736" t="str">
        <f>VLOOKUP(A736,'Município e Sexo'!$A$2:$I$11321,5,FALSE)</f>
        <v>CAMUTANGA</v>
      </c>
      <c r="K736" t="str">
        <f>VLOOKUP(A736,'Município e Sexo'!$A$2:$I$11321,7,FALSE)</f>
        <v>MASCULINO</v>
      </c>
    </row>
    <row r="737" spans="1:11" ht="15" customHeight="1" thickBot="1" x14ac:dyDescent="0.25">
      <c r="A737" t="str">
        <f>CONCATENATE(B737,C737,D737,G737,E737,I737)</f>
        <v>1922018HOMICIDIO261</v>
      </c>
      <c r="B737" s="4">
        <v>19</v>
      </c>
      <c r="C737" s="5">
        <v>2</v>
      </c>
      <c r="D737" s="4">
        <v>2018</v>
      </c>
      <c r="E737" s="4">
        <v>26</v>
      </c>
      <c r="F737" s="4" t="s">
        <v>210</v>
      </c>
      <c r="G737" s="4" t="s">
        <v>12</v>
      </c>
      <c r="H737" s="4" t="s">
        <v>212</v>
      </c>
      <c r="I737" s="4">
        <v>1</v>
      </c>
      <c r="J737" t="str">
        <f>VLOOKUP(A737,'Município e Sexo'!$A$2:$I$11321,5,FALSE)</f>
        <v>ALTINHO</v>
      </c>
      <c r="K737" t="str">
        <f>VLOOKUP(A737,'Município e Sexo'!$A$2:$I$11321,7,FALSE)</f>
        <v>MASCULINO</v>
      </c>
    </row>
    <row r="738" spans="1:11" ht="15" customHeight="1" thickBot="1" x14ac:dyDescent="0.25">
      <c r="A738" t="str">
        <f>CONCATENATE(B738,C738,D738,G738,E738,I738)</f>
        <v>1922018HOMICIDIO501</v>
      </c>
      <c r="B738" s="4">
        <v>19</v>
      </c>
      <c r="C738" s="5">
        <v>2</v>
      </c>
      <c r="D738" s="4">
        <v>2018</v>
      </c>
      <c r="E738" s="4">
        <v>50</v>
      </c>
      <c r="F738" s="4" t="s">
        <v>210</v>
      </c>
      <c r="G738" s="4" t="s">
        <v>12</v>
      </c>
      <c r="H738" s="4" t="s">
        <v>212</v>
      </c>
      <c r="I738" s="4">
        <v>1</v>
      </c>
      <c r="J738" t="str">
        <f>VLOOKUP(A738,'Município e Sexo'!$A$2:$I$11321,5,FALSE)</f>
        <v>BARREIROS</v>
      </c>
      <c r="K738" t="str">
        <f>VLOOKUP(A738,'Município e Sexo'!$A$2:$I$11321,7,FALSE)</f>
        <v>MASCULINO</v>
      </c>
    </row>
    <row r="739" spans="1:11" ht="15" customHeight="1" thickBot="1" x14ac:dyDescent="0.25">
      <c r="A739" t="str">
        <f>CONCATENATE(B739,C739,D739,G739,E739,I739)</f>
        <v>1922018HOMICIDIO521</v>
      </c>
      <c r="B739" s="4">
        <v>19</v>
      </c>
      <c r="C739" s="5">
        <v>2</v>
      </c>
      <c r="D739" s="4">
        <v>2018</v>
      </c>
      <c r="E739" s="4">
        <v>52</v>
      </c>
      <c r="F739" s="4" t="s">
        <v>210</v>
      </c>
      <c r="G739" s="4" t="s">
        <v>12</v>
      </c>
      <c r="H739" s="4" t="s">
        <v>213</v>
      </c>
      <c r="I739" s="4">
        <v>1</v>
      </c>
      <c r="J739" t="str">
        <f>VLOOKUP(A739,'Município e Sexo'!$A$2:$I$11321,5,FALSE)</f>
        <v>SANTA CRUZ DO CAPIBARIBE</v>
      </c>
      <c r="K739" t="str">
        <f>VLOOKUP(A739,'Município e Sexo'!$A$2:$I$11321,7,FALSE)</f>
        <v>MASCULINO</v>
      </c>
    </row>
    <row r="740" spans="1:11" ht="15" customHeight="1" thickBot="1" x14ac:dyDescent="0.25">
      <c r="A740" t="str">
        <f>CONCATENATE(B740,C740,D740,G740,E740,I740)</f>
        <v>1922018HOMICIDIO291</v>
      </c>
      <c r="B740" s="4">
        <v>19</v>
      </c>
      <c r="C740" s="5">
        <v>2</v>
      </c>
      <c r="D740" s="4">
        <v>2018</v>
      </c>
      <c r="E740" s="4">
        <v>29</v>
      </c>
      <c r="F740" s="4" t="s">
        <v>210</v>
      </c>
      <c r="G740" s="4" t="s">
        <v>12</v>
      </c>
      <c r="H740" s="4" t="s">
        <v>211</v>
      </c>
      <c r="I740" s="4">
        <v>1</v>
      </c>
      <c r="J740" t="str">
        <f>VLOOKUP(A740,'Município e Sexo'!$A$2:$I$11321,5,FALSE)</f>
        <v>JABOATAO DOS GUARARAPES</v>
      </c>
      <c r="K740" t="str">
        <f>VLOOKUP(A740,'Município e Sexo'!$A$2:$I$11321,7,FALSE)</f>
        <v>MASCULINO</v>
      </c>
    </row>
    <row r="741" spans="1:11" ht="15" customHeight="1" thickBot="1" x14ac:dyDescent="0.25">
      <c r="A741" t="str">
        <f>CONCATENATE(B741,C741,D741,G741,E741,I741)</f>
        <v>1922018HOMICIDIO411</v>
      </c>
      <c r="B741" s="4">
        <v>19</v>
      </c>
      <c r="C741" s="5">
        <v>2</v>
      </c>
      <c r="D741" s="4">
        <v>2018</v>
      </c>
      <c r="E741" s="4">
        <v>41</v>
      </c>
      <c r="F741" s="4" t="s">
        <v>210</v>
      </c>
      <c r="G741" s="4" t="s">
        <v>12</v>
      </c>
      <c r="H741" s="4" t="s">
        <v>211</v>
      </c>
      <c r="I741" s="4">
        <v>1</v>
      </c>
      <c r="J741" t="str">
        <f>VLOOKUP(A741,'Município e Sexo'!$A$2:$I$11321,5,FALSE)</f>
        <v>JABOATAO DOS GUARARAPES</v>
      </c>
      <c r="K741" t="str">
        <f>VLOOKUP(A741,'Município e Sexo'!$A$2:$I$11321,7,FALSE)</f>
        <v>MASCULINO</v>
      </c>
    </row>
    <row r="742" spans="1:11" ht="15" customHeight="1" thickBot="1" x14ac:dyDescent="0.25">
      <c r="A742" t="str">
        <f>CONCATENATE(B742,C742,D742,G742,E742,I742)</f>
        <v>1922018HOMICIDIO611</v>
      </c>
      <c r="B742" s="4">
        <v>19</v>
      </c>
      <c r="C742" s="5">
        <v>2</v>
      </c>
      <c r="D742" s="4">
        <v>2018</v>
      </c>
      <c r="E742" s="4">
        <v>61</v>
      </c>
      <c r="F742" s="4" t="s">
        <v>210</v>
      </c>
      <c r="G742" s="4" t="s">
        <v>12</v>
      </c>
      <c r="H742" s="4" t="s">
        <v>213</v>
      </c>
      <c r="I742" s="4">
        <v>1</v>
      </c>
      <c r="J742" t="str">
        <f>VLOOKUP(A742,'Município e Sexo'!$A$2:$I$11321,5,FALSE)</f>
        <v>RECIFE</v>
      </c>
      <c r="K742" t="str">
        <f>VLOOKUP(A742,'Município e Sexo'!$A$2:$I$11321,7,FALSE)</f>
        <v>MASCULINO</v>
      </c>
    </row>
    <row r="743" spans="1:11" ht="15" customHeight="1" thickBot="1" x14ac:dyDescent="0.25">
      <c r="A743" t="str">
        <f>CONCATENATE(B743,C743,D743,G743,E743,I743)</f>
        <v>1922018HOMICIDIO721</v>
      </c>
      <c r="B743" s="4">
        <v>19</v>
      </c>
      <c r="C743" s="5">
        <v>2</v>
      </c>
      <c r="D743" s="4">
        <v>2018</v>
      </c>
      <c r="E743" s="4">
        <v>72</v>
      </c>
      <c r="F743" s="4" t="s">
        <v>210</v>
      </c>
      <c r="G743" s="4" t="s">
        <v>12</v>
      </c>
      <c r="H743" s="4" t="s">
        <v>212</v>
      </c>
      <c r="I743" s="4">
        <v>1</v>
      </c>
      <c r="J743" t="str">
        <f>VLOOKUP(A743,'Município e Sexo'!$A$2:$I$11321,5,FALSE)</f>
        <v>SALGUEIRO</v>
      </c>
      <c r="K743" t="str">
        <f>VLOOKUP(A743,'Município e Sexo'!$A$2:$I$11321,7,FALSE)</f>
        <v>MASCULINO</v>
      </c>
    </row>
    <row r="744" spans="1:11" ht="15" customHeight="1" thickBot="1" x14ac:dyDescent="0.25">
      <c r="A744" t="str">
        <f>CONCATENATE(B744,C744,D744,G744,E744,I744)</f>
        <v>1922018HOMICIDIO261</v>
      </c>
      <c r="B744" s="4">
        <v>19</v>
      </c>
      <c r="C744" s="5">
        <v>2</v>
      </c>
      <c r="D744" s="4">
        <v>2018</v>
      </c>
      <c r="E744" s="4">
        <v>26</v>
      </c>
      <c r="F744" s="4" t="s">
        <v>210</v>
      </c>
      <c r="G744" s="4" t="s">
        <v>12</v>
      </c>
      <c r="H744" s="4" t="s">
        <v>211</v>
      </c>
      <c r="I744" s="4">
        <v>1</v>
      </c>
      <c r="J744" t="str">
        <f>VLOOKUP(A744,'Município e Sexo'!$A$2:$I$11321,5,FALSE)</f>
        <v>ALTINHO</v>
      </c>
      <c r="K744" t="str">
        <f>VLOOKUP(A744,'Município e Sexo'!$A$2:$I$11321,7,FALSE)</f>
        <v>MASCULINO</v>
      </c>
    </row>
    <row r="745" spans="1:11" ht="15" customHeight="1" thickBot="1" x14ac:dyDescent="0.25">
      <c r="A745" t="str">
        <f>CONCATENATE(B745,C745,D745,G745,E745,I745)</f>
        <v>2022018LATROCINIO771</v>
      </c>
      <c r="B745" s="4">
        <v>20</v>
      </c>
      <c r="C745" s="5">
        <v>2</v>
      </c>
      <c r="D745" s="4">
        <v>2018</v>
      </c>
      <c r="E745" s="4">
        <v>77</v>
      </c>
      <c r="F745" s="4" t="s">
        <v>210</v>
      </c>
      <c r="G745" s="4" t="s">
        <v>33</v>
      </c>
      <c r="H745" s="4" t="s">
        <v>215</v>
      </c>
      <c r="I745" s="4">
        <v>1</v>
      </c>
      <c r="J745" t="str">
        <f>VLOOKUP(A745,'Município e Sexo'!$A$2:$I$11321,5,FALSE)</f>
        <v>PETROLINA</v>
      </c>
      <c r="K745" t="str">
        <f>VLOOKUP(A745,'Município e Sexo'!$A$2:$I$11321,7,FALSE)</f>
        <v>MASCULINO</v>
      </c>
    </row>
    <row r="746" spans="1:11" ht="15" customHeight="1" thickBot="1" x14ac:dyDescent="0.25">
      <c r="A746" t="str">
        <f>CONCATENATE(B746,C746,D746,G746,E746,I746)</f>
        <v>2022018HOMICIDIO231</v>
      </c>
      <c r="B746" s="4">
        <v>20</v>
      </c>
      <c r="C746" s="5">
        <v>2</v>
      </c>
      <c r="D746" s="4">
        <v>2018</v>
      </c>
      <c r="E746" s="4">
        <v>23</v>
      </c>
      <c r="F746" s="4" t="s">
        <v>210</v>
      </c>
      <c r="G746" s="4" t="s">
        <v>12</v>
      </c>
      <c r="H746" s="4" t="s">
        <v>211</v>
      </c>
      <c r="I746" s="4">
        <v>1</v>
      </c>
      <c r="J746" t="str">
        <f>VLOOKUP(A746,'Município e Sexo'!$A$2:$I$11321,5,FALSE)</f>
        <v>PETROLINA</v>
      </c>
      <c r="K746" t="str">
        <f>VLOOKUP(A746,'Município e Sexo'!$A$2:$I$11321,7,FALSE)</f>
        <v>FEMININO</v>
      </c>
    </row>
    <row r="747" spans="1:11" ht="15" customHeight="1" thickBot="1" x14ac:dyDescent="0.25">
      <c r="A747" t="str">
        <f>CONCATENATE(B747,C747,D747,G747,E747,I747)</f>
        <v>2022018HOMICIDIO261</v>
      </c>
      <c r="B747" s="4">
        <v>20</v>
      </c>
      <c r="C747" s="5">
        <v>2</v>
      </c>
      <c r="D747" s="4">
        <v>2018</v>
      </c>
      <c r="E747" s="4">
        <v>26</v>
      </c>
      <c r="F747" s="4" t="s">
        <v>210</v>
      </c>
      <c r="G747" s="4" t="s">
        <v>12</v>
      </c>
      <c r="H747" s="4" t="s">
        <v>211</v>
      </c>
      <c r="I747" s="4">
        <v>1</v>
      </c>
      <c r="J747" t="str">
        <f>VLOOKUP(A747,'Município e Sexo'!$A$2:$I$11321,5,FALSE)</f>
        <v>JOAQUIM NABUCO</v>
      </c>
      <c r="K747" t="str">
        <f>VLOOKUP(A747,'Município e Sexo'!$A$2:$I$11321,7,FALSE)</f>
        <v>MASCULINO</v>
      </c>
    </row>
    <row r="748" spans="1:11" ht="15" customHeight="1" thickBot="1" x14ac:dyDescent="0.25">
      <c r="A748" t="str">
        <f>CONCATENATE(B748,C748,D748,G748,E748,I748)</f>
        <v>2022018HOMICIDIO281</v>
      </c>
      <c r="B748" s="4">
        <v>20</v>
      </c>
      <c r="C748" s="5">
        <v>2</v>
      </c>
      <c r="D748" s="4">
        <v>2018</v>
      </c>
      <c r="E748" s="4">
        <v>28</v>
      </c>
      <c r="F748" s="4" t="s">
        <v>210</v>
      </c>
      <c r="G748" s="4" t="s">
        <v>12</v>
      </c>
      <c r="H748" s="4" t="s">
        <v>211</v>
      </c>
      <c r="I748" s="4">
        <v>1</v>
      </c>
      <c r="J748" t="str">
        <f>VLOOKUP(A748,'Município e Sexo'!$A$2:$I$11321,5,FALSE)</f>
        <v>PETROLINA</v>
      </c>
      <c r="K748" t="str">
        <f>VLOOKUP(A748,'Município e Sexo'!$A$2:$I$11321,7,FALSE)</f>
        <v>MASCULINO</v>
      </c>
    </row>
    <row r="749" spans="1:11" ht="15" customHeight="1" thickBot="1" x14ac:dyDescent="0.25">
      <c r="A749" t="str">
        <f>CONCATENATE(B749,C749,D749,G749,E749,I749)</f>
        <v>2022018HOMICIDIO521</v>
      </c>
      <c r="B749" s="4">
        <v>20</v>
      </c>
      <c r="C749" s="5">
        <v>2</v>
      </c>
      <c r="D749" s="4">
        <v>2018</v>
      </c>
      <c r="E749" s="4">
        <v>52</v>
      </c>
      <c r="F749" s="4" t="s">
        <v>210</v>
      </c>
      <c r="G749" s="4" t="s">
        <v>12</v>
      </c>
      <c r="H749" s="4" t="s">
        <v>211</v>
      </c>
      <c r="I749" s="4">
        <v>1</v>
      </c>
      <c r="J749" t="str">
        <f>VLOOKUP(A749,'Município e Sexo'!$A$2:$I$11321,5,FALSE)</f>
        <v>SALOA</v>
      </c>
      <c r="K749" t="str">
        <f>VLOOKUP(A749,'Município e Sexo'!$A$2:$I$11321,7,FALSE)</f>
        <v>MASCULINO</v>
      </c>
    </row>
    <row r="750" spans="1:11" ht="15" customHeight="1" thickBot="1" x14ac:dyDescent="0.25">
      <c r="A750" t="str">
        <f>CONCATENATE(B750,C750,D750,G750,E750,I750)</f>
        <v>2022018HOMICIDIO551</v>
      </c>
      <c r="B750" s="4">
        <v>20</v>
      </c>
      <c r="C750" s="5">
        <v>2</v>
      </c>
      <c r="D750" s="4">
        <v>2018</v>
      </c>
      <c r="E750" s="4">
        <v>55</v>
      </c>
      <c r="F750" s="4" t="s">
        <v>210</v>
      </c>
      <c r="G750" s="4" t="s">
        <v>12</v>
      </c>
      <c r="H750" s="4" t="s">
        <v>211</v>
      </c>
      <c r="I750" s="4">
        <v>1</v>
      </c>
      <c r="J750" t="str">
        <f>VLOOKUP(A750,'Município e Sexo'!$A$2:$I$11321,5,FALSE)</f>
        <v>GOIANA</v>
      </c>
      <c r="K750" t="str">
        <f>VLOOKUP(A750,'Município e Sexo'!$A$2:$I$11321,7,FALSE)</f>
        <v>MASCULINO</v>
      </c>
    </row>
    <row r="751" spans="1:11" ht="15" customHeight="1" thickBot="1" x14ac:dyDescent="0.25">
      <c r="A751" t="str">
        <f>CONCATENATE(B751,C751,D751,G751,E751,I751)</f>
        <v>2022018HOMICIDIO321</v>
      </c>
      <c r="B751" s="4">
        <v>20</v>
      </c>
      <c r="C751" s="5">
        <v>2</v>
      </c>
      <c r="D751" s="4">
        <v>2018</v>
      </c>
      <c r="E751" s="4">
        <v>32</v>
      </c>
      <c r="F751" s="4" t="s">
        <v>210</v>
      </c>
      <c r="G751" s="4" t="s">
        <v>12</v>
      </c>
      <c r="H751" s="4" t="s">
        <v>217</v>
      </c>
      <c r="I751" s="4">
        <v>1</v>
      </c>
      <c r="J751" t="str">
        <f>VLOOKUP(A751,'Município e Sexo'!$A$2:$I$11321,5,FALSE)</f>
        <v>LAGOA GRANDE</v>
      </c>
      <c r="K751" t="str">
        <f>VLOOKUP(A751,'Município e Sexo'!$A$2:$I$11321,7,FALSE)</f>
        <v>MASCULINO</v>
      </c>
    </row>
    <row r="752" spans="1:11" ht="15" customHeight="1" thickBot="1" x14ac:dyDescent="0.25">
      <c r="A752" t="str">
        <f>CONCATENATE(B752,C752,D752,G752,E752,I752)</f>
        <v>2022018HOMICIDIO441</v>
      </c>
      <c r="B752" s="4">
        <v>20</v>
      </c>
      <c r="C752" s="5">
        <v>2</v>
      </c>
      <c r="D752" s="4">
        <v>2018</v>
      </c>
      <c r="E752" s="4">
        <v>44</v>
      </c>
      <c r="F752" s="4" t="s">
        <v>210</v>
      </c>
      <c r="G752" s="4" t="s">
        <v>12</v>
      </c>
      <c r="H752" s="4" t="s">
        <v>211</v>
      </c>
      <c r="I752" s="4">
        <v>1</v>
      </c>
      <c r="J752" t="str">
        <f>VLOOKUP(A752,'Município e Sexo'!$A$2:$I$11321,5,FALSE)</f>
        <v>OLINDA</v>
      </c>
      <c r="K752" t="str">
        <f>VLOOKUP(A752,'Município e Sexo'!$A$2:$I$11321,7,FALSE)</f>
        <v>MASCULINO</v>
      </c>
    </row>
    <row r="753" spans="1:11" ht="15" customHeight="1" thickBot="1" x14ac:dyDescent="0.25">
      <c r="A753" t="str">
        <f>CONCATENATE(B753,C753,D753,G753,E753,I753)</f>
        <v>2022018HOMICIDIO211</v>
      </c>
      <c r="B753" s="4">
        <v>20</v>
      </c>
      <c r="C753" s="5">
        <v>2</v>
      </c>
      <c r="D753" s="4">
        <v>2018</v>
      </c>
      <c r="E753" s="4">
        <v>21</v>
      </c>
      <c r="F753" s="4" t="s">
        <v>210</v>
      </c>
      <c r="G753" s="4" t="s">
        <v>12</v>
      </c>
      <c r="H753" s="4" t="s">
        <v>213</v>
      </c>
      <c r="I753" s="4">
        <v>1</v>
      </c>
      <c r="J753" t="str">
        <f>VLOOKUP(A753,'Município e Sexo'!$A$2:$I$11321,5,FALSE)</f>
        <v>RECIFE</v>
      </c>
      <c r="K753" t="str">
        <f>VLOOKUP(A753,'Município e Sexo'!$A$2:$I$11321,7,FALSE)</f>
        <v>MASCULINO</v>
      </c>
    </row>
    <row r="754" spans="1:11" ht="15" customHeight="1" thickBot="1" x14ac:dyDescent="0.25">
      <c r="A754" t="str">
        <f>CONCATENATE(B754,C754,D754,G754,E754,I754)</f>
        <v>2022018HOMICIDIO291</v>
      </c>
      <c r="B754" s="4">
        <v>20</v>
      </c>
      <c r="C754" s="5">
        <v>2</v>
      </c>
      <c r="D754" s="4">
        <v>2018</v>
      </c>
      <c r="E754" s="4">
        <v>29</v>
      </c>
      <c r="F754" s="4" t="s">
        <v>210</v>
      </c>
      <c r="G754" s="4" t="s">
        <v>12</v>
      </c>
      <c r="H754" s="4" t="s">
        <v>211</v>
      </c>
      <c r="I754" s="4">
        <v>1</v>
      </c>
      <c r="J754" t="str">
        <f>VLOOKUP(A754,'Município e Sexo'!$A$2:$I$11321,5,FALSE)</f>
        <v>OLINDA</v>
      </c>
      <c r="K754" t="str">
        <f>VLOOKUP(A754,'Município e Sexo'!$A$2:$I$11321,7,FALSE)</f>
        <v>MASCULINO</v>
      </c>
    </row>
    <row r="755" spans="1:11" ht="15" customHeight="1" thickBot="1" x14ac:dyDescent="0.25">
      <c r="A755" t="str">
        <f>CONCATENATE(B755,C755,D755,G755,E755,I755)</f>
        <v>2022018HOMICIDIO461</v>
      </c>
      <c r="B755" s="4">
        <v>20</v>
      </c>
      <c r="C755" s="5">
        <v>2</v>
      </c>
      <c r="D755" s="4">
        <v>2018</v>
      </c>
      <c r="E755" s="4">
        <v>46</v>
      </c>
      <c r="F755" s="4" t="s">
        <v>210</v>
      </c>
      <c r="G755" s="4" t="s">
        <v>12</v>
      </c>
      <c r="H755" s="4" t="s">
        <v>212</v>
      </c>
      <c r="I755" s="4">
        <v>1</v>
      </c>
      <c r="J755" t="str">
        <f>VLOOKUP(A755,'Município e Sexo'!$A$2:$I$11321,5,FALSE)</f>
        <v>RECIFE</v>
      </c>
      <c r="K755" t="str">
        <f>VLOOKUP(A755,'Município e Sexo'!$A$2:$I$11321,7,FALSE)</f>
        <v>MASCULINO</v>
      </c>
    </row>
    <row r="756" spans="1:11" ht="15" customHeight="1" thickBot="1" x14ac:dyDescent="0.25">
      <c r="A756" t="str">
        <f>CONCATENATE(B756,C756,D756,G756,E756,I756)</f>
        <v>2122018HOMICIDIO221</v>
      </c>
      <c r="B756" s="4">
        <v>21</v>
      </c>
      <c r="C756" s="5">
        <v>2</v>
      </c>
      <c r="D756" s="4">
        <v>2018</v>
      </c>
      <c r="E756" s="4">
        <v>22</v>
      </c>
      <c r="F756" s="4" t="s">
        <v>210</v>
      </c>
      <c r="G756" s="4" t="s">
        <v>12</v>
      </c>
      <c r="H756" s="4" t="s">
        <v>211</v>
      </c>
      <c r="I756" s="4">
        <v>1</v>
      </c>
      <c r="J756" t="str">
        <f>VLOOKUP(A756,'Município e Sexo'!$A$2:$I$11321,5,FALSE)</f>
        <v>CABO DE SANTO AGOSTINHO</v>
      </c>
      <c r="K756" t="str">
        <f>VLOOKUP(A756,'Município e Sexo'!$A$2:$I$11321,7,FALSE)</f>
        <v>MASCULINO</v>
      </c>
    </row>
    <row r="757" spans="1:11" ht="15" customHeight="1" thickBot="1" x14ac:dyDescent="0.25">
      <c r="A757" t="str">
        <f>CONCATENATE(B757,C757,D757,G757,E757,I757)</f>
        <v>2122018HOMICIDIO281</v>
      </c>
      <c r="B757" s="4">
        <v>21</v>
      </c>
      <c r="C757" s="5">
        <v>2</v>
      </c>
      <c r="D757" s="4">
        <v>2018</v>
      </c>
      <c r="E757" s="4">
        <v>28</v>
      </c>
      <c r="F757" s="4" t="s">
        <v>210</v>
      </c>
      <c r="G757" s="4" t="s">
        <v>12</v>
      </c>
      <c r="H757" s="4" t="s">
        <v>211</v>
      </c>
      <c r="I757" s="4">
        <v>1</v>
      </c>
      <c r="J757" t="str">
        <f>VLOOKUP(A757,'Município e Sexo'!$A$2:$I$11321,5,FALSE)</f>
        <v>CABO DE SANTO AGOSTINHO</v>
      </c>
      <c r="K757" t="str">
        <f>VLOOKUP(A757,'Município e Sexo'!$A$2:$I$11321,7,FALSE)</f>
        <v>MASCULINO</v>
      </c>
    </row>
    <row r="758" spans="1:11" ht="15" customHeight="1" thickBot="1" x14ac:dyDescent="0.25">
      <c r="A758" t="str">
        <f>CONCATENATE(B758,C758,D758,G758,E758,I758)</f>
        <v>2122018HOMICIDIO321</v>
      </c>
      <c r="B758" s="4">
        <v>21</v>
      </c>
      <c r="C758" s="5">
        <v>2</v>
      </c>
      <c r="D758" s="4">
        <v>2018</v>
      </c>
      <c r="E758" s="4">
        <v>32</v>
      </c>
      <c r="F758" s="4" t="s">
        <v>210</v>
      </c>
      <c r="G758" s="4" t="s">
        <v>12</v>
      </c>
      <c r="H758" s="4" t="s">
        <v>211</v>
      </c>
      <c r="I758" s="4">
        <v>1</v>
      </c>
      <c r="J758" t="str">
        <f>VLOOKUP(A758,'Município e Sexo'!$A$2:$I$11321,5,FALSE)</f>
        <v>VERTENTES</v>
      </c>
      <c r="K758" t="str">
        <f>VLOOKUP(A758,'Município e Sexo'!$A$2:$I$11321,7,FALSE)</f>
        <v>MASCULINO</v>
      </c>
    </row>
    <row r="759" spans="1:11" ht="15" customHeight="1" thickBot="1" x14ac:dyDescent="0.25">
      <c r="A759" t="str">
        <f>CONCATENATE(B759,C759,D759,G759,E759,I759)</f>
        <v>2122018LATROCINIO381</v>
      </c>
      <c r="B759" s="4">
        <v>21</v>
      </c>
      <c r="C759" s="5">
        <v>2</v>
      </c>
      <c r="D759" s="4">
        <v>2018</v>
      </c>
      <c r="E759" s="4">
        <v>38</v>
      </c>
      <c r="F759" s="4" t="s">
        <v>210</v>
      </c>
      <c r="G759" s="4" t="s">
        <v>33</v>
      </c>
      <c r="H759" s="4" t="s">
        <v>215</v>
      </c>
      <c r="I759" s="4">
        <v>1</v>
      </c>
      <c r="J759" t="str">
        <f>VLOOKUP(A759,'Município e Sexo'!$A$2:$I$11321,5,FALSE)</f>
        <v>LAJEDO</v>
      </c>
      <c r="K759" t="str">
        <f>VLOOKUP(A759,'Município e Sexo'!$A$2:$I$11321,7,FALSE)</f>
        <v>MASCULINO</v>
      </c>
    </row>
    <row r="760" spans="1:11" ht="15" customHeight="1" thickBot="1" x14ac:dyDescent="0.25">
      <c r="A760" t="str">
        <f>CONCATENATE(B760,C760,D760,G760,E760,I760)</f>
        <v>2122018HOMICIDIO1</v>
      </c>
      <c r="B760" s="4">
        <v>21</v>
      </c>
      <c r="C760" s="5">
        <v>2</v>
      </c>
      <c r="D760" s="4">
        <v>2018</v>
      </c>
      <c r="E760" s="4"/>
      <c r="F760" s="4" t="s">
        <v>210</v>
      </c>
      <c r="G760" s="4" t="s">
        <v>12</v>
      </c>
      <c r="H760" s="4" t="s">
        <v>211</v>
      </c>
      <c r="I760" s="4">
        <v>1</v>
      </c>
      <c r="J760" t="str">
        <f>VLOOKUP(A760,'Município e Sexo'!$A$2:$I$11321,5,FALSE)</f>
        <v>CABO DE SANTO AGOSTINHO</v>
      </c>
      <c r="K760" t="str">
        <f>VLOOKUP(A760,'Município e Sexo'!$A$2:$I$11321,7,FALSE)</f>
        <v>MASCULINO</v>
      </c>
    </row>
    <row r="761" spans="1:11" ht="15" customHeight="1" thickBot="1" x14ac:dyDescent="0.25">
      <c r="A761" t="str">
        <f>CONCATENATE(B761,C761,D761,G761,E761,I761)</f>
        <v>2122018HOMICIDIO341</v>
      </c>
      <c r="B761" s="4">
        <v>21</v>
      </c>
      <c r="C761" s="5">
        <v>2</v>
      </c>
      <c r="D761" s="4">
        <v>2018</v>
      </c>
      <c r="E761" s="4">
        <v>34</v>
      </c>
      <c r="F761" s="4" t="s">
        <v>210</v>
      </c>
      <c r="G761" s="4" t="s">
        <v>12</v>
      </c>
      <c r="H761" s="4" t="s">
        <v>211</v>
      </c>
      <c r="I761" s="4">
        <v>1</v>
      </c>
      <c r="J761" t="str">
        <f>VLOOKUP(A761,'Município e Sexo'!$A$2:$I$11321,5,FALSE)</f>
        <v>ITAMARACA</v>
      </c>
      <c r="K761" t="str">
        <f>VLOOKUP(A761,'Município e Sexo'!$A$2:$I$11321,7,FALSE)</f>
        <v>MASCULINO</v>
      </c>
    </row>
    <row r="762" spans="1:11" ht="15" customHeight="1" thickBot="1" x14ac:dyDescent="0.25">
      <c r="A762" t="str">
        <f>CONCATENATE(B762,C762,D762,G762,E762,I762)</f>
        <v>2122018LATROCINIO711</v>
      </c>
      <c r="B762" s="4">
        <v>21</v>
      </c>
      <c r="C762" s="5">
        <v>2</v>
      </c>
      <c r="D762" s="4">
        <v>2018</v>
      </c>
      <c r="E762" s="4">
        <v>71</v>
      </c>
      <c r="F762" s="4" t="s">
        <v>210</v>
      </c>
      <c r="G762" s="4" t="s">
        <v>33</v>
      </c>
      <c r="H762" s="4" t="s">
        <v>215</v>
      </c>
      <c r="I762" s="4">
        <v>1</v>
      </c>
      <c r="J762" t="str">
        <f>VLOOKUP(A762,'Município e Sexo'!$A$2:$I$11321,5,FALSE)</f>
        <v>ARARIPINA</v>
      </c>
      <c r="K762" t="str">
        <f>VLOOKUP(A762,'Município e Sexo'!$A$2:$I$11321,7,FALSE)</f>
        <v>MASCULINO</v>
      </c>
    </row>
    <row r="763" spans="1:11" ht="15" customHeight="1" thickBot="1" x14ac:dyDescent="0.25">
      <c r="A763" t="str">
        <f>CONCATENATE(B763,C763,D763,G763,E763,I763)</f>
        <v>2122018HOMICIDIO211</v>
      </c>
      <c r="B763" s="4">
        <v>21</v>
      </c>
      <c r="C763" s="5">
        <v>2</v>
      </c>
      <c r="D763" s="4">
        <v>2018</v>
      </c>
      <c r="E763" s="4">
        <v>21</v>
      </c>
      <c r="F763" s="4" t="s">
        <v>210</v>
      </c>
      <c r="G763" s="4" t="s">
        <v>12</v>
      </c>
      <c r="H763" s="4" t="s">
        <v>211</v>
      </c>
      <c r="I763" s="4">
        <v>1</v>
      </c>
      <c r="J763" t="str">
        <f>VLOOKUP(A763,'Município e Sexo'!$A$2:$I$11321,5,FALSE)</f>
        <v>CABO DE SANTO AGOSTINHO</v>
      </c>
      <c r="K763" t="str">
        <f>VLOOKUP(A763,'Município e Sexo'!$A$2:$I$11321,7,FALSE)</f>
        <v>MASCULINO</v>
      </c>
    </row>
    <row r="764" spans="1:11" ht="15" customHeight="1" thickBot="1" x14ac:dyDescent="0.25">
      <c r="A764" t="str">
        <f>CONCATENATE(B764,C764,D764,G764,E764,I764)</f>
        <v>2122018HOMICIDIO261</v>
      </c>
      <c r="B764" s="4">
        <v>21</v>
      </c>
      <c r="C764" s="5">
        <v>2</v>
      </c>
      <c r="D764" s="4">
        <v>2018</v>
      </c>
      <c r="E764" s="4">
        <v>26</v>
      </c>
      <c r="F764" s="4" t="s">
        <v>210</v>
      </c>
      <c r="G764" s="4" t="s">
        <v>12</v>
      </c>
      <c r="H764" s="4" t="s">
        <v>213</v>
      </c>
      <c r="I764" s="4">
        <v>1</v>
      </c>
      <c r="J764" t="str">
        <f>VLOOKUP(A764,'Município e Sexo'!$A$2:$I$11321,5,FALSE)</f>
        <v>RECIFE</v>
      </c>
      <c r="K764" t="str">
        <f>VLOOKUP(A764,'Município e Sexo'!$A$2:$I$11321,7,FALSE)</f>
        <v>MASCULINO</v>
      </c>
    </row>
    <row r="765" spans="1:11" ht="15" customHeight="1" thickBot="1" x14ac:dyDescent="0.25">
      <c r="A765" t="str">
        <f>CONCATENATE(B765,C765,D765,G765,E765,I765)</f>
        <v>2122018HOMICIDIO431</v>
      </c>
      <c r="B765" s="4">
        <v>21</v>
      </c>
      <c r="C765" s="5">
        <v>2</v>
      </c>
      <c r="D765" s="4">
        <v>2018</v>
      </c>
      <c r="E765" s="4">
        <v>43</v>
      </c>
      <c r="F765" s="4" t="s">
        <v>210</v>
      </c>
      <c r="G765" s="4" t="s">
        <v>12</v>
      </c>
      <c r="H765" s="4" t="s">
        <v>211</v>
      </c>
      <c r="I765" s="4">
        <v>1</v>
      </c>
      <c r="J765" t="str">
        <f>VLOOKUP(A765,'Município e Sexo'!$A$2:$I$11321,5,FALSE)</f>
        <v>GAMELEIRA</v>
      </c>
      <c r="K765" t="str">
        <f>VLOOKUP(A765,'Município e Sexo'!$A$2:$I$11321,7,FALSE)</f>
        <v>MASCULINO</v>
      </c>
    </row>
    <row r="766" spans="1:11" ht="15" customHeight="1" thickBot="1" x14ac:dyDescent="0.25">
      <c r="A766" t="str">
        <f>CONCATENATE(B766,C766,D766,G766,E766,I766)</f>
        <v>2122018HOMICIDIO801</v>
      </c>
      <c r="B766" s="4">
        <v>21</v>
      </c>
      <c r="C766" s="5">
        <v>2</v>
      </c>
      <c r="D766" s="4">
        <v>2018</v>
      </c>
      <c r="E766" s="4">
        <v>80</v>
      </c>
      <c r="F766" s="4" t="s">
        <v>214</v>
      </c>
      <c r="G766" s="4" t="s">
        <v>12</v>
      </c>
      <c r="H766" s="4" t="s">
        <v>211</v>
      </c>
      <c r="I766" s="4">
        <v>1</v>
      </c>
      <c r="J766" t="str">
        <f>VLOOKUP(A766,'Município e Sexo'!$A$2:$I$11321,5,FALSE)</f>
        <v>PAULISTA</v>
      </c>
      <c r="K766" t="str">
        <f>VLOOKUP(A766,'Município e Sexo'!$A$2:$I$11321,7,FALSE)</f>
        <v>MASCULINO</v>
      </c>
    </row>
    <row r="767" spans="1:11" ht="15" customHeight="1" thickBot="1" x14ac:dyDescent="0.25">
      <c r="A767" t="str">
        <f>CONCATENATE(B767,C767,D767,G767,E767,I767)</f>
        <v>2222018HOMICIDIO201</v>
      </c>
      <c r="B767" s="4">
        <v>22</v>
      </c>
      <c r="C767" s="5">
        <v>2</v>
      </c>
      <c r="D767" s="4">
        <v>2018</v>
      </c>
      <c r="E767" s="4">
        <v>20</v>
      </c>
      <c r="F767" s="4" t="s">
        <v>210</v>
      </c>
      <c r="G767" s="4" t="s">
        <v>12</v>
      </c>
      <c r="H767" s="4" t="s">
        <v>211</v>
      </c>
      <c r="I767" s="4">
        <v>1</v>
      </c>
      <c r="J767" t="str">
        <f>VLOOKUP(A767,'Município e Sexo'!$A$2:$I$11321,5,FALSE)</f>
        <v>BELO JARDIM</v>
      </c>
      <c r="K767" t="str">
        <f>VLOOKUP(A767,'Município e Sexo'!$A$2:$I$11321,7,FALSE)</f>
        <v>MASCULINO</v>
      </c>
    </row>
    <row r="768" spans="1:11" ht="15" customHeight="1" thickBot="1" x14ac:dyDescent="0.25">
      <c r="A768" t="str">
        <f>CONCATENATE(B768,C768,D768,G768,E768,I768)</f>
        <v>2222018HOMICIDIO451</v>
      </c>
      <c r="B768" s="4">
        <v>22</v>
      </c>
      <c r="C768" s="5">
        <v>2</v>
      </c>
      <c r="D768" s="4">
        <v>2018</v>
      </c>
      <c r="E768" s="4">
        <v>45</v>
      </c>
      <c r="F768" s="4" t="s">
        <v>210</v>
      </c>
      <c r="G768" s="4" t="s">
        <v>12</v>
      </c>
      <c r="H768" s="4" t="s">
        <v>212</v>
      </c>
      <c r="I768" s="4">
        <v>1</v>
      </c>
      <c r="J768" t="str">
        <f>VLOOKUP(A768,'Município e Sexo'!$A$2:$I$11321,5,FALSE)</f>
        <v>BOM CONSELHO</v>
      </c>
      <c r="K768" t="str">
        <f>VLOOKUP(A768,'Município e Sexo'!$A$2:$I$11321,7,FALSE)</f>
        <v>MASCULINO</v>
      </c>
    </row>
    <row r="769" spans="1:11" ht="15" customHeight="1" thickBot="1" x14ac:dyDescent="0.25">
      <c r="A769" t="str">
        <f>CONCATENATE(B769,C769,D769,G769,E769,I769)</f>
        <v>2222018HOMICIDIO201</v>
      </c>
      <c r="B769" s="4">
        <v>22</v>
      </c>
      <c r="C769" s="5">
        <v>2</v>
      </c>
      <c r="D769" s="4">
        <v>2018</v>
      </c>
      <c r="E769" s="4">
        <v>20</v>
      </c>
      <c r="F769" s="4" t="s">
        <v>210</v>
      </c>
      <c r="G769" s="4" t="s">
        <v>12</v>
      </c>
      <c r="H769" s="4" t="s">
        <v>213</v>
      </c>
      <c r="I769" s="4">
        <v>1</v>
      </c>
      <c r="J769" t="str">
        <f>VLOOKUP(A769,'Município e Sexo'!$A$2:$I$11321,5,FALSE)</f>
        <v>BELO JARDIM</v>
      </c>
      <c r="K769" t="str">
        <f>VLOOKUP(A769,'Município e Sexo'!$A$2:$I$11321,7,FALSE)</f>
        <v>MASCULINO</v>
      </c>
    </row>
    <row r="770" spans="1:11" ht="15" customHeight="1" thickBot="1" x14ac:dyDescent="0.25">
      <c r="A770" t="str">
        <f>CONCATENATE(B770,C770,D770,G770,E770,I770)</f>
        <v>2222018HOMICIDIO351</v>
      </c>
      <c r="B770" s="4">
        <v>22</v>
      </c>
      <c r="C770" s="5">
        <v>2</v>
      </c>
      <c r="D770" s="4">
        <v>2018</v>
      </c>
      <c r="E770" s="4">
        <v>35</v>
      </c>
      <c r="F770" s="4" t="s">
        <v>210</v>
      </c>
      <c r="G770" s="4" t="s">
        <v>12</v>
      </c>
      <c r="H770" s="4" t="s">
        <v>211</v>
      </c>
      <c r="I770" s="4">
        <v>1</v>
      </c>
      <c r="J770" t="str">
        <f>VLOOKUP(A770,'Município e Sexo'!$A$2:$I$11321,5,FALSE)</f>
        <v>FLORESTA</v>
      </c>
      <c r="K770" t="str">
        <f>VLOOKUP(A770,'Município e Sexo'!$A$2:$I$11321,7,FALSE)</f>
        <v>MASCULINO</v>
      </c>
    </row>
    <row r="771" spans="1:11" ht="15" customHeight="1" thickBot="1" x14ac:dyDescent="0.25">
      <c r="A771" t="str">
        <f>CONCATENATE(B771,C771,D771,G771,E771,I771)</f>
        <v>2222018HOMICIDIO511</v>
      </c>
      <c r="B771" s="4">
        <v>22</v>
      </c>
      <c r="C771" s="5">
        <v>2</v>
      </c>
      <c r="D771" s="4">
        <v>2018</v>
      </c>
      <c r="E771" s="4">
        <v>51</v>
      </c>
      <c r="F771" s="4" t="s">
        <v>210</v>
      </c>
      <c r="G771" s="4" t="s">
        <v>12</v>
      </c>
      <c r="H771" s="4" t="s">
        <v>212</v>
      </c>
      <c r="I771" s="4">
        <v>1</v>
      </c>
      <c r="J771" t="str">
        <f>VLOOKUP(A771,'Município e Sexo'!$A$2:$I$11321,5,FALSE)</f>
        <v>CARUARU</v>
      </c>
      <c r="K771" t="str">
        <f>VLOOKUP(A771,'Município e Sexo'!$A$2:$I$11321,7,FALSE)</f>
        <v>MASCULINO</v>
      </c>
    </row>
    <row r="772" spans="1:11" ht="15" customHeight="1" thickBot="1" x14ac:dyDescent="0.25">
      <c r="A772" t="str">
        <f>CONCATENATE(B772,C772,D772,G772,E772,I772)</f>
        <v>2222018HOMICIDIO551</v>
      </c>
      <c r="B772" s="4">
        <v>22</v>
      </c>
      <c r="C772" s="5">
        <v>2</v>
      </c>
      <c r="D772" s="4">
        <v>2018</v>
      </c>
      <c r="E772" s="4">
        <v>55</v>
      </c>
      <c r="F772" s="4" t="s">
        <v>210</v>
      </c>
      <c r="G772" s="4" t="s">
        <v>12</v>
      </c>
      <c r="H772" s="4" t="s">
        <v>211</v>
      </c>
      <c r="I772" s="4">
        <v>1</v>
      </c>
      <c r="J772" t="str">
        <f>VLOOKUP(A772,'Município e Sexo'!$A$2:$I$11321,5,FALSE)</f>
        <v>FLORESTA</v>
      </c>
      <c r="K772" t="str">
        <f>VLOOKUP(A772,'Município e Sexo'!$A$2:$I$11321,7,FALSE)</f>
        <v>MASCULINO</v>
      </c>
    </row>
    <row r="773" spans="1:11" ht="15" customHeight="1" thickBot="1" x14ac:dyDescent="0.25">
      <c r="A773" t="str">
        <f>CONCATENATE(B773,C773,D773,G773,E773,I773)</f>
        <v>2222018HOMICIDIO131</v>
      </c>
      <c r="B773" s="4">
        <v>22</v>
      </c>
      <c r="C773" s="5">
        <v>2</v>
      </c>
      <c r="D773" s="4">
        <v>2018</v>
      </c>
      <c r="E773" s="4">
        <v>13</v>
      </c>
      <c r="F773" s="4" t="s">
        <v>214</v>
      </c>
      <c r="G773" s="4" t="s">
        <v>12</v>
      </c>
      <c r="H773" s="4" t="s">
        <v>211</v>
      </c>
      <c r="I773" s="4">
        <v>1</v>
      </c>
      <c r="J773" t="str">
        <f>VLOOKUP(A773,'Município e Sexo'!$A$2:$I$11321,5,FALSE)</f>
        <v>LAJEDO</v>
      </c>
      <c r="K773" t="str">
        <f>VLOOKUP(A773,'Município e Sexo'!$A$2:$I$11321,7,FALSE)</f>
        <v>MASCULINO</v>
      </c>
    </row>
    <row r="774" spans="1:11" ht="15" customHeight="1" thickBot="1" x14ac:dyDescent="0.25">
      <c r="A774" t="str">
        <f>CONCATENATE(B774,C774,D774,G774,E774,I774)</f>
        <v>2222018HOMICIDIO141</v>
      </c>
      <c r="B774" s="4">
        <v>22</v>
      </c>
      <c r="C774" s="5">
        <v>2</v>
      </c>
      <c r="D774" s="4">
        <v>2018</v>
      </c>
      <c r="E774" s="4">
        <v>14</v>
      </c>
      <c r="F774" s="4" t="s">
        <v>214</v>
      </c>
      <c r="G774" s="4" t="s">
        <v>12</v>
      </c>
      <c r="H774" s="4" t="s">
        <v>211</v>
      </c>
      <c r="I774" s="4">
        <v>1</v>
      </c>
      <c r="J774" t="str">
        <f>VLOOKUP(A774,'Município e Sexo'!$A$2:$I$11321,5,FALSE)</f>
        <v>BELO JARDIM</v>
      </c>
      <c r="K774" t="str">
        <f>VLOOKUP(A774,'Município e Sexo'!$A$2:$I$11321,7,FALSE)</f>
        <v>MASCULINO</v>
      </c>
    </row>
    <row r="775" spans="1:11" ht="15" customHeight="1" thickBot="1" x14ac:dyDescent="0.25">
      <c r="A775" t="str">
        <f>CONCATENATE(B775,C775,D775,G775,E775,I775)</f>
        <v>2222018HOMICIDIO191</v>
      </c>
      <c r="B775" s="4">
        <v>22</v>
      </c>
      <c r="C775" s="5">
        <v>2</v>
      </c>
      <c r="D775" s="4">
        <v>2018</v>
      </c>
      <c r="E775" s="4">
        <v>19</v>
      </c>
      <c r="F775" s="4" t="s">
        <v>210</v>
      </c>
      <c r="G775" s="4" t="s">
        <v>12</v>
      </c>
      <c r="H775" s="4" t="s">
        <v>211</v>
      </c>
      <c r="I775" s="4">
        <v>1</v>
      </c>
      <c r="J775" t="str">
        <f>VLOOKUP(A775,'Município e Sexo'!$A$2:$I$11321,5,FALSE)</f>
        <v>CARUARU</v>
      </c>
      <c r="K775" t="str">
        <f>VLOOKUP(A775,'Município e Sexo'!$A$2:$I$11321,7,FALSE)</f>
        <v>MASCULINO</v>
      </c>
    </row>
    <row r="776" spans="1:11" ht="15" customHeight="1" thickBot="1" x14ac:dyDescent="0.25">
      <c r="A776" t="str">
        <f>CONCATENATE(B776,C776,D776,G776,E776,I776)</f>
        <v>2222018HOMICIDIO191</v>
      </c>
      <c r="B776" s="4">
        <v>22</v>
      </c>
      <c r="C776" s="5">
        <v>2</v>
      </c>
      <c r="D776" s="4">
        <v>2018</v>
      </c>
      <c r="E776" s="4">
        <v>19</v>
      </c>
      <c r="F776" s="4" t="s">
        <v>210</v>
      </c>
      <c r="G776" s="4" t="s">
        <v>12</v>
      </c>
      <c r="H776" s="4" t="s">
        <v>211</v>
      </c>
      <c r="I776" s="4">
        <v>1</v>
      </c>
      <c r="J776" t="str">
        <f>VLOOKUP(A776,'Município e Sexo'!$A$2:$I$11321,5,FALSE)</f>
        <v>CARUARU</v>
      </c>
      <c r="K776" t="str">
        <f>VLOOKUP(A776,'Município e Sexo'!$A$2:$I$11321,7,FALSE)</f>
        <v>MASCULINO</v>
      </c>
    </row>
    <row r="777" spans="1:11" ht="15" customHeight="1" thickBot="1" x14ac:dyDescent="0.25">
      <c r="A777" t="str">
        <f>CONCATENATE(B777,C777,D777,G777,E777,I777)</f>
        <v>2222018HOMICIDIO221</v>
      </c>
      <c r="B777" s="4">
        <v>22</v>
      </c>
      <c r="C777" s="5">
        <v>2</v>
      </c>
      <c r="D777" s="4">
        <v>2018</v>
      </c>
      <c r="E777" s="4">
        <v>22</v>
      </c>
      <c r="F777" s="4" t="s">
        <v>210</v>
      </c>
      <c r="G777" s="4" t="s">
        <v>12</v>
      </c>
      <c r="H777" s="4" t="s">
        <v>211</v>
      </c>
      <c r="I777" s="4">
        <v>1</v>
      </c>
      <c r="J777" t="str">
        <f>VLOOKUP(A777,'Município e Sexo'!$A$2:$I$11321,5,FALSE)</f>
        <v>SERRA TALHADA</v>
      </c>
      <c r="K777" t="str">
        <f>VLOOKUP(A777,'Município e Sexo'!$A$2:$I$11321,7,FALSE)</f>
        <v>MASCULINO</v>
      </c>
    </row>
    <row r="778" spans="1:11" ht="15" customHeight="1" thickBot="1" x14ac:dyDescent="0.25">
      <c r="A778" t="str">
        <f>CONCATENATE(B778,C778,D778,G778,E778,I778)</f>
        <v>2222018HOMICIDIO321</v>
      </c>
      <c r="B778" s="4">
        <v>22</v>
      </c>
      <c r="C778" s="5">
        <v>2</v>
      </c>
      <c r="D778" s="4">
        <v>2018</v>
      </c>
      <c r="E778" s="4">
        <v>32</v>
      </c>
      <c r="F778" s="4" t="s">
        <v>210</v>
      </c>
      <c r="G778" s="4" t="s">
        <v>12</v>
      </c>
      <c r="H778" s="4" t="s">
        <v>212</v>
      </c>
      <c r="I778" s="4">
        <v>1</v>
      </c>
      <c r="J778" t="str">
        <f>VLOOKUP(A778,'Município e Sexo'!$A$2:$I$11321,5,FALSE)</f>
        <v>GARANHUNS</v>
      </c>
      <c r="K778" t="str">
        <f>VLOOKUP(A778,'Município e Sexo'!$A$2:$I$11321,7,FALSE)</f>
        <v>MASCULINO</v>
      </c>
    </row>
    <row r="779" spans="1:11" ht="15" customHeight="1" thickBot="1" x14ac:dyDescent="0.25">
      <c r="A779" t="str">
        <f>CONCATENATE(B779,C779,D779,G779,E779,I779)</f>
        <v>2222018HOMICIDIO371</v>
      </c>
      <c r="B779" s="4">
        <v>22</v>
      </c>
      <c r="C779" s="5">
        <v>2</v>
      </c>
      <c r="D779" s="4">
        <v>2018</v>
      </c>
      <c r="E779" s="4">
        <v>37</v>
      </c>
      <c r="F779" s="4" t="s">
        <v>219</v>
      </c>
      <c r="G779" s="4" t="s">
        <v>12</v>
      </c>
      <c r="H779" s="4" t="s">
        <v>217</v>
      </c>
      <c r="I779" s="4">
        <v>1</v>
      </c>
      <c r="J779" t="str">
        <f>VLOOKUP(A779,'Município e Sexo'!$A$2:$I$11321,5,FALSE)</f>
        <v>SANTA MARIA DA BOA VISTA</v>
      </c>
      <c r="K779" t="str">
        <f>VLOOKUP(A779,'Município e Sexo'!$A$2:$I$11321,7,FALSE)</f>
        <v>MASCULINO</v>
      </c>
    </row>
    <row r="780" spans="1:11" ht="15" customHeight="1" thickBot="1" x14ac:dyDescent="0.25">
      <c r="A780" t="str">
        <f>CONCATENATE(B780,C780,D780,G780,E780,I780)</f>
        <v>2222018HOMICIDIO411</v>
      </c>
      <c r="B780" s="4">
        <v>22</v>
      </c>
      <c r="C780" s="5">
        <v>2</v>
      </c>
      <c r="D780" s="4">
        <v>2018</v>
      </c>
      <c r="E780" s="4">
        <v>41</v>
      </c>
      <c r="F780" s="4" t="s">
        <v>210</v>
      </c>
      <c r="G780" s="4" t="s">
        <v>12</v>
      </c>
      <c r="H780" s="4" t="s">
        <v>211</v>
      </c>
      <c r="I780" s="4">
        <v>1</v>
      </c>
      <c r="J780" t="str">
        <f>VLOOKUP(A780,'Município e Sexo'!$A$2:$I$11321,5,FALSE)</f>
        <v>RECIFE</v>
      </c>
      <c r="K780" t="str">
        <f>VLOOKUP(A780,'Município e Sexo'!$A$2:$I$11321,7,FALSE)</f>
        <v>MASCULINO</v>
      </c>
    </row>
    <row r="781" spans="1:11" ht="15" customHeight="1" thickBot="1" x14ac:dyDescent="0.25">
      <c r="A781" t="str">
        <f>CONCATENATE(B781,C781,D781,G781,E781,I781)</f>
        <v>2222018HOMICIDIO171</v>
      </c>
      <c r="B781" s="4">
        <v>22</v>
      </c>
      <c r="C781" s="5">
        <v>2</v>
      </c>
      <c r="D781" s="4">
        <v>2018</v>
      </c>
      <c r="E781" s="4">
        <v>17</v>
      </c>
      <c r="F781" s="4" t="s">
        <v>210</v>
      </c>
      <c r="G781" s="4" t="s">
        <v>12</v>
      </c>
      <c r="H781" s="4" t="s">
        <v>211</v>
      </c>
      <c r="I781" s="4">
        <v>1</v>
      </c>
      <c r="J781" t="str">
        <f>VLOOKUP(A781,'Município e Sexo'!$A$2:$I$11321,5,FALSE)</f>
        <v>JABOATAO DOS GUARARAPES</v>
      </c>
      <c r="K781" t="str">
        <f>VLOOKUP(A781,'Município e Sexo'!$A$2:$I$11321,7,FALSE)</f>
        <v>MASCULINO</v>
      </c>
    </row>
    <row r="782" spans="1:11" ht="15" customHeight="1" thickBot="1" x14ac:dyDescent="0.25">
      <c r="A782" t="str">
        <f>CONCATENATE(B782,C782,D782,G782,E782,I782)</f>
        <v>2222018LATROCINIO191</v>
      </c>
      <c r="B782" s="4">
        <v>22</v>
      </c>
      <c r="C782" s="5">
        <v>2</v>
      </c>
      <c r="D782" s="4">
        <v>2018</v>
      </c>
      <c r="E782" s="4">
        <v>19</v>
      </c>
      <c r="F782" s="4" t="s">
        <v>210</v>
      </c>
      <c r="G782" s="4" t="s">
        <v>33</v>
      </c>
      <c r="H782" s="4" t="s">
        <v>215</v>
      </c>
      <c r="I782" s="4">
        <v>1</v>
      </c>
      <c r="J782" t="str">
        <f>VLOOKUP(A782,'Município e Sexo'!$A$2:$I$11321,5,FALSE)</f>
        <v>PAULISTA</v>
      </c>
      <c r="K782" t="str">
        <f>VLOOKUP(A782,'Município e Sexo'!$A$2:$I$11321,7,FALSE)</f>
        <v>MASCULINO</v>
      </c>
    </row>
    <row r="783" spans="1:11" ht="15" customHeight="1" thickBot="1" x14ac:dyDescent="0.25">
      <c r="A783" t="str">
        <f>CONCATENATE(B783,C783,D783,G783,E783,I783)</f>
        <v>2222018HOMICIDIO251</v>
      </c>
      <c r="B783" s="4">
        <v>22</v>
      </c>
      <c r="C783" s="5">
        <v>2</v>
      </c>
      <c r="D783" s="4">
        <v>2018</v>
      </c>
      <c r="E783" s="4">
        <v>25</v>
      </c>
      <c r="F783" s="4" t="s">
        <v>210</v>
      </c>
      <c r="G783" s="4" t="s">
        <v>12</v>
      </c>
      <c r="H783" s="4" t="s">
        <v>211</v>
      </c>
      <c r="I783" s="4">
        <v>1</v>
      </c>
      <c r="J783" t="str">
        <f>VLOOKUP(A783,'Município e Sexo'!$A$2:$I$11321,5,FALSE)</f>
        <v>CHA GRANDE</v>
      </c>
      <c r="K783" t="str">
        <f>VLOOKUP(A783,'Município e Sexo'!$A$2:$I$11321,7,FALSE)</f>
        <v>MASCULINO</v>
      </c>
    </row>
    <row r="784" spans="1:11" ht="15" customHeight="1" thickBot="1" x14ac:dyDescent="0.25">
      <c r="A784" t="str">
        <f>CONCATENATE(B784,C784,D784,G784,E784,I784)</f>
        <v>2222018HOMICIDIO361</v>
      </c>
      <c r="B784" s="4">
        <v>22</v>
      </c>
      <c r="C784" s="5">
        <v>2</v>
      </c>
      <c r="D784" s="4">
        <v>2018</v>
      </c>
      <c r="E784" s="4">
        <v>36</v>
      </c>
      <c r="F784" s="4" t="s">
        <v>210</v>
      </c>
      <c r="G784" s="4" t="s">
        <v>12</v>
      </c>
      <c r="H784" s="4" t="s">
        <v>211</v>
      </c>
      <c r="I784" s="4">
        <v>1</v>
      </c>
      <c r="J784" t="str">
        <f>VLOOKUP(A784,'Município e Sexo'!$A$2:$I$11321,5,FALSE)</f>
        <v>CABO DE SANTO AGOSTINHO</v>
      </c>
      <c r="K784" t="str">
        <f>VLOOKUP(A784,'Município e Sexo'!$A$2:$I$11321,7,FALSE)</f>
        <v>MASCULINO</v>
      </c>
    </row>
    <row r="785" spans="1:11" ht="15" customHeight="1" thickBot="1" x14ac:dyDescent="0.25">
      <c r="A785" t="str">
        <f>CONCATENATE(B785,C785,D785,G785,E785,I785)</f>
        <v>2222018HOMICIDIO391</v>
      </c>
      <c r="B785" s="4">
        <v>22</v>
      </c>
      <c r="C785" s="5">
        <v>2</v>
      </c>
      <c r="D785" s="4">
        <v>2018</v>
      </c>
      <c r="E785" s="4">
        <v>39</v>
      </c>
      <c r="F785" s="4" t="s">
        <v>210</v>
      </c>
      <c r="G785" s="4" t="s">
        <v>12</v>
      </c>
      <c r="H785" s="4" t="s">
        <v>211</v>
      </c>
      <c r="I785" s="4">
        <v>1</v>
      </c>
      <c r="J785" t="str">
        <f>VLOOKUP(A785,'Município e Sexo'!$A$2:$I$11321,5,FALSE)</f>
        <v>CABO DE SANTO AGOSTINHO</v>
      </c>
      <c r="K785" t="str">
        <f>VLOOKUP(A785,'Município e Sexo'!$A$2:$I$11321,7,FALSE)</f>
        <v>MASCULINO</v>
      </c>
    </row>
    <row r="786" spans="1:11" ht="15" customHeight="1" thickBot="1" x14ac:dyDescent="0.25">
      <c r="A786" t="str">
        <f>CONCATENATE(B786,C786,D786,G786,E786,I786)</f>
        <v>2222018HOMICIDIO581</v>
      </c>
      <c r="B786" s="4">
        <v>22</v>
      </c>
      <c r="C786" s="5">
        <v>2</v>
      </c>
      <c r="D786" s="4">
        <v>2018</v>
      </c>
      <c r="E786" s="4">
        <v>58</v>
      </c>
      <c r="F786" s="4" t="s">
        <v>210</v>
      </c>
      <c r="G786" s="4" t="s">
        <v>12</v>
      </c>
      <c r="H786" s="4" t="s">
        <v>212</v>
      </c>
      <c r="I786" s="4">
        <v>1</v>
      </c>
      <c r="J786" t="str">
        <f>VLOOKUP(A786,'Município e Sexo'!$A$2:$I$11321,5,FALSE)</f>
        <v>BOM CONSELHO</v>
      </c>
      <c r="K786" t="str">
        <f>VLOOKUP(A786,'Município e Sexo'!$A$2:$I$11321,7,FALSE)</f>
        <v>MASCULINO</v>
      </c>
    </row>
    <row r="787" spans="1:11" ht="15" customHeight="1" thickBot="1" x14ac:dyDescent="0.25">
      <c r="A787" t="str">
        <f>CONCATENATE(B787,C787,D787,G787,E787,I787)</f>
        <v>2322018HOMICIDIO171</v>
      </c>
      <c r="B787" s="4">
        <v>23</v>
      </c>
      <c r="C787" s="5">
        <v>2</v>
      </c>
      <c r="D787" s="4">
        <v>2018</v>
      </c>
      <c r="E787" s="4">
        <v>17</v>
      </c>
      <c r="F787" s="4" t="s">
        <v>214</v>
      </c>
      <c r="G787" s="4" t="s">
        <v>12</v>
      </c>
      <c r="H787" s="4" t="s">
        <v>211</v>
      </c>
      <c r="I787" s="4">
        <v>1</v>
      </c>
      <c r="J787" t="str">
        <f>VLOOKUP(A787,'Município e Sexo'!$A$2:$I$11321,5,FALSE)</f>
        <v>BREJAO</v>
      </c>
      <c r="K787" t="str">
        <f>VLOOKUP(A787,'Município e Sexo'!$A$2:$I$11321,7,FALSE)</f>
        <v>MASCULINO</v>
      </c>
    </row>
    <row r="788" spans="1:11" ht="15" customHeight="1" thickBot="1" x14ac:dyDescent="0.25">
      <c r="A788" t="str">
        <f>CONCATENATE(B788,C788,D788,G788,E788,I788)</f>
        <v>2322018HOMICIDIO221</v>
      </c>
      <c r="B788" s="4">
        <v>23</v>
      </c>
      <c r="C788" s="5">
        <v>2</v>
      </c>
      <c r="D788" s="4">
        <v>2018</v>
      </c>
      <c r="E788" s="4">
        <v>22</v>
      </c>
      <c r="F788" s="4" t="s">
        <v>210</v>
      </c>
      <c r="G788" s="4" t="s">
        <v>12</v>
      </c>
      <c r="H788" s="4" t="s">
        <v>211</v>
      </c>
      <c r="I788" s="4">
        <v>1</v>
      </c>
      <c r="J788" t="str">
        <f>VLOOKUP(A788,'Município e Sexo'!$A$2:$I$11321,5,FALSE)</f>
        <v>JUCATI</v>
      </c>
      <c r="K788" t="str">
        <f>VLOOKUP(A788,'Município e Sexo'!$A$2:$I$11321,7,FALSE)</f>
        <v>MASCULINO</v>
      </c>
    </row>
    <row r="789" spans="1:11" ht="15" customHeight="1" thickBot="1" x14ac:dyDescent="0.25">
      <c r="A789" t="str">
        <f>CONCATENATE(B789,C789,D789,G789,E789,I789)</f>
        <v>2322018HOMICIDIO161</v>
      </c>
      <c r="B789" s="4">
        <v>23</v>
      </c>
      <c r="C789" s="5">
        <v>2</v>
      </c>
      <c r="D789" s="4">
        <v>2018</v>
      </c>
      <c r="E789" s="4">
        <v>16</v>
      </c>
      <c r="F789" s="4" t="s">
        <v>214</v>
      </c>
      <c r="G789" s="4" t="s">
        <v>12</v>
      </c>
      <c r="H789" s="4" t="s">
        <v>211</v>
      </c>
      <c r="I789" s="4">
        <v>1</v>
      </c>
      <c r="J789" t="str">
        <f>VLOOKUP(A789,'Município e Sexo'!$A$2:$I$11321,5,FALSE)</f>
        <v>LAJEDO</v>
      </c>
      <c r="K789" t="str">
        <f>VLOOKUP(A789,'Município e Sexo'!$A$2:$I$11321,7,FALSE)</f>
        <v>MASCULINO</v>
      </c>
    </row>
    <row r="790" spans="1:11" ht="15" customHeight="1" thickBot="1" x14ac:dyDescent="0.25">
      <c r="A790" t="str">
        <f>CONCATENATE(B790,C790,D790,G790,E790,I790)</f>
        <v>2322018HOMICIDIO221</v>
      </c>
      <c r="B790" s="4">
        <v>23</v>
      </c>
      <c r="C790" s="5">
        <v>2</v>
      </c>
      <c r="D790" s="4">
        <v>2018</v>
      </c>
      <c r="E790" s="4">
        <v>22</v>
      </c>
      <c r="F790" s="4" t="s">
        <v>210</v>
      </c>
      <c r="G790" s="4" t="s">
        <v>12</v>
      </c>
      <c r="H790" s="4" t="s">
        <v>211</v>
      </c>
      <c r="I790" s="4">
        <v>1</v>
      </c>
      <c r="J790" t="str">
        <f>VLOOKUP(A790,'Município e Sexo'!$A$2:$I$11321,5,FALSE)</f>
        <v>JUCATI</v>
      </c>
      <c r="K790" t="str">
        <f>VLOOKUP(A790,'Município e Sexo'!$A$2:$I$11321,7,FALSE)</f>
        <v>MASCULINO</v>
      </c>
    </row>
    <row r="791" spans="1:11" ht="15" customHeight="1" thickBot="1" x14ac:dyDescent="0.25">
      <c r="A791" t="str">
        <f>CONCATENATE(B791,C791,D791,G791,E791,I791)</f>
        <v>2322018HOMICIDIO401</v>
      </c>
      <c r="B791" s="4">
        <v>23</v>
      </c>
      <c r="C791" s="5">
        <v>2</v>
      </c>
      <c r="D791" s="4">
        <v>2018</v>
      </c>
      <c r="E791" s="4">
        <v>40</v>
      </c>
      <c r="F791" s="4" t="s">
        <v>210</v>
      </c>
      <c r="G791" s="4" t="s">
        <v>12</v>
      </c>
      <c r="H791" s="4" t="s">
        <v>211</v>
      </c>
      <c r="I791" s="4">
        <v>1</v>
      </c>
      <c r="J791" t="str">
        <f>VLOOKUP(A791,'Município e Sexo'!$A$2:$I$11321,5,FALSE)</f>
        <v>OLINDA</v>
      </c>
      <c r="K791" t="str">
        <f>VLOOKUP(A791,'Município e Sexo'!$A$2:$I$11321,7,FALSE)</f>
        <v>MASCULINO</v>
      </c>
    </row>
    <row r="792" spans="1:11" ht="15" customHeight="1" thickBot="1" x14ac:dyDescent="0.25">
      <c r="A792" t="str">
        <f>CONCATENATE(B792,C792,D792,G792,E792,I792)</f>
        <v>2322018HOMICIDIO181</v>
      </c>
      <c r="B792" s="4">
        <v>23</v>
      </c>
      <c r="C792" s="5">
        <v>2</v>
      </c>
      <c r="D792" s="4">
        <v>2018</v>
      </c>
      <c r="E792" s="4">
        <v>18</v>
      </c>
      <c r="F792" s="4" t="s">
        <v>210</v>
      </c>
      <c r="G792" s="4" t="s">
        <v>12</v>
      </c>
      <c r="H792" s="4" t="s">
        <v>211</v>
      </c>
      <c r="I792" s="4">
        <v>1</v>
      </c>
      <c r="J792" t="str">
        <f>VLOOKUP(A792,'Município e Sexo'!$A$2:$I$11321,5,FALSE)</f>
        <v>RECIFE</v>
      </c>
      <c r="K792" t="str">
        <f>VLOOKUP(A792,'Município e Sexo'!$A$2:$I$11321,7,FALSE)</f>
        <v>MASCULINO</v>
      </c>
    </row>
    <row r="793" spans="1:11" ht="15" customHeight="1" thickBot="1" x14ac:dyDescent="0.25">
      <c r="A793" t="str">
        <f>CONCATENATE(B793,C793,D793,G793,E793,I793)</f>
        <v>2322018HOMICIDIO301</v>
      </c>
      <c r="B793" s="4">
        <v>23</v>
      </c>
      <c r="C793" s="5">
        <v>2</v>
      </c>
      <c r="D793" s="4">
        <v>2018</v>
      </c>
      <c r="E793" s="4">
        <v>30</v>
      </c>
      <c r="F793" s="4" t="s">
        <v>210</v>
      </c>
      <c r="G793" s="4" t="s">
        <v>12</v>
      </c>
      <c r="H793" s="4" t="s">
        <v>211</v>
      </c>
      <c r="I793" s="4">
        <v>1</v>
      </c>
      <c r="J793" t="str">
        <f>VLOOKUP(A793,'Município e Sexo'!$A$2:$I$11321,5,FALSE)</f>
        <v>ABREU E LIMA</v>
      </c>
      <c r="K793" t="str">
        <f>VLOOKUP(A793,'Município e Sexo'!$A$2:$I$11321,7,FALSE)</f>
        <v>MASCULINO</v>
      </c>
    </row>
    <row r="794" spans="1:11" ht="15" customHeight="1" thickBot="1" x14ac:dyDescent="0.25">
      <c r="A794" t="str">
        <f>CONCATENATE(B794,C794,D794,G794,E794,I794)</f>
        <v>2322018HOMICIDIO341</v>
      </c>
      <c r="B794" s="4">
        <v>23</v>
      </c>
      <c r="C794" s="5">
        <v>2</v>
      </c>
      <c r="D794" s="4">
        <v>2018</v>
      </c>
      <c r="E794" s="4">
        <v>34</v>
      </c>
      <c r="F794" s="4" t="s">
        <v>216</v>
      </c>
      <c r="G794" s="4" t="s">
        <v>12</v>
      </c>
      <c r="H794" s="4" t="s">
        <v>211</v>
      </c>
      <c r="I794" s="4">
        <v>1</v>
      </c>
      <c r="J794" t="str">
        <f>VLOOKUP(A794,'Município e Sexo'!$A$2:$I$11321,5,FALSE)</f>
        <v>VICENCIA</v>
      </c>
      <c r="K794" t="str">
        <f>VLOOKUP(A794,'Município e Sexo'!$A$2:$I$11321,7,FALSE)</f>
        <v>MASCULINO</v>
      </c>
    </row>
    <row r="795" spans="1:11" ht="15" customHeight="1" thickBot="1" x14ac:dyDescent="0.25">
      <c r="A795" t="str">
        <f>CONCATENATE(B795,C795,D795,G795,E795,I795)</f>
        <v>2322018HOMICIDIO361</v>
      </c>
      <c r="B795" s="4">
        <v>23</v>
      </c>
      <c r="C795" s="5">
        <v>2</v>
      </c>
      <c r="D795" s="4">
        <v>2018</v>
      </c>
      <c r="E795" s="4">
        <v>36</v>
      </c>
      <c r="F795" s="4" t="s">
        <v>210</v>
      </c>
      <c r="G795" s="4" t="s">
        <v>12</v>
      </c>
      <c r="H795" s="4" t="s">
        <v>211</v>
      </c>
      <c r="I795" s="4">
        <v>1</v>
      </c>
      <c r="J795" t="str">
        <f>VLOOKUP(A795,'Município e Sexo'!$A$2:$I$11321,5,FALSE)</f>
        <v>NAZARE DA MATA</v>
      </c>
      <c r="K795" t="str">
        <f>VLOOKUP(A795,'Município e Sexo'!$A$2:$I$11321,7,FALSE)</f>
        <v>MASCULINO</v>
      </c>
    </row>
    <row r="796" spans="1:11" ht="15" customHeight="1" thickBot="1" x14ac:dyDescent="0.25">
      <c r="A796" t="str">
        <f>CONCATENATE(B796,C796,D796,G796,E796,I796)</f>
        <v>2322018HOMICIDIO361</v>
      </c>
      <c r="B796" s="4">
        <v>23</v>
      </c>
      <c r="C796" s="5">
        <v>2</v>
      </c>
      <c r="D796" s="4">
        <v>2018</v>
      </c>
      <c r="E796" s="4">
        <v>36</v>
      </c>
      <c r="F796" s="4" t="s">
        <v>210</v>
      </c>
      <c r="G796" s="4" t="s">
        <v>12</v>
      </c>
      <c r="H796" s="4" t="s">
        <v>211</v>
      </c>
      <c r="I796" s="4">
        <v>1</v>
      </c>
      <c r="J796" t="str">
        <f>VLOOKUP(A796,'Município e Sexo'!$A$2:$I$11321,5,FALSE)</f>
        <v>NAZARE DA MATA</v>
      </c>
      <c r="K796" t="str">
        <f>VLOOKUP(A796,'Município e Sexo'!$A$2:$I$11321,7,FALSE)</f>
        <v>MASCULINO</v>
      </c>
    </row>
    <row r="797" spans="1:11" ht="15" customHeight="1" thickBot="1" x14ac:dyDescent="0.25">
      <c r="A797" t="str">
        <f>CONCATENATE(B797,C797,D797,G797,E797,I797)</f>
        <v>2322018HOMICIDIO261</v>
      </c>
      <c r="B797" s="4">
        <v>23</v>
      </c>
      <c r="C797" s="5">
        <v>2</v>
      </c>
      <c r="D797" s="4">
        <v>2018</v>
      </c>
      <c r="E797" s="4">
        <v>26</v>
      </c>
      <c r="F797" s="4" t="s">
        <v>210</v>
      </c>
      <c r="G797" s="4" t="s">
        <v>12</v>
      </c>
      <c r="H797" s="4" t="s">
        <v>213</v>
      </c>
      <c r="I797" s="4">
        <v>1</v>
      </c>
      <c r="J797" t="str">
        <f>VLOOKUP(A797,'Município e Sexo'!$A$2:$I$11321,5,FALSE)</f>
        <v>CABO DE SANTO AGOSTINHO</v>
      </c>
      <c r="K797" t="str">
        <f>VLOOKUP(A797,'Município e Sexo'!$A$2:$I$11321,7,FALSE)</f>
        <v>MASCULINO</v>
      </c>
    </row>
    <row r="798" spans="1:11" ht="15" customHeight="1" thickBot="1" x14ac:dyDescent="0.25">
      <c r="A798" t="str">
        <f>CONCATENATE(B798,C798,D798,G798,E798,I798)</f>
        <v>2322018LATROCINIO401</v>
      </c>
      <c r="B798" s="4">
        <v>23</v>
      </c>
      <c r="C798" s="5">
        <v>2</v>
      </c>
      <c r="D798" s="4">
        <v>2018</v>
      </c>
      <c r="E798" s="4">
        <v>40</v>
      </c>
      <c r="F798" s="4" t="s">
        <v>210</v>
      </c>
      <c r="G798" s="4" t="s">
        <v>33</v>
      </c>
      <c r="H798" s="4" t="s">
        <v>215</v>
      </c>
      <c r="I798" s="4">
        <v>1</v>
      </c>
      <c r="J798" t="str">
        <f>VLOOKUP(A798,'Município e Sexo'!$A$2:$I$11321,5,FALSE)</f>
        <v>CONDADO</v>
      </c>
      <c r="K798" t="str">
        <f>VLOOKUP(A798,'Município e Sexo'!$A$2:$I$11321,7,FALSE)</f>
        <v>MASCULINO</v>
      </c>
    </row>
    <row r="799" spans="1:11" ht="15" customHeight="1" thickBot="1" x14ac:dyDescent="0.25">
      <c r="A799" t="str">
        <f>CONCATENATE(B799,C799,D799,G799,E799,I799)</f>
        <v>2322018HOMICIDIO481</v>
      </c>
      <c r="B799" s="4">
        <v>23</v>
      </c>
      <c r="C799" s="5">
        <v>2</v>
      </c>
      <c r="D799" s="4">
        <v>2018</v>
      </c>
      <c r="E799" s="4">
        <v>48</v>
      </c>
      <c r="F799" s="4" t="s">
        <v>216</v>
      </c>
      <c r="G799" s="4" t="s">
        <v>12</v>
      </c>
      <c r="H799" s="4" t="s">
        <v>213</v>
      </c>
      <c r="I799" s="4">
        <v>1</v>
      </c>
      <c r="J799" t="str">
        <f>VLOOKUP(A799,'Município e Sexo'!$A$2:$I$11321,5,FALSE)</f>
        <v>OROCO</v>
      </c>
      <c r="K799" t="str">
        <f>VLOOKUP(A799,'Município e Sexo'!$A$2:$I$11321,7,FALSE)</f>
        <v>MASCULINO</v>
      </c>
    </row>
    <row r="800" spans="1:11" ht="15" customHeight="1" thickBot="1" x14ac:dyDescent="0.25">
      <c r="A800" t="str">
        <f>CONCATENATE(B800,C800,D800,G800,E800,I800)</f>
        <v>2322018LATROCINIO681</v>
      </c>
      <c r="B800" s="4">
        <v>23</v>
      </c>
      <c r="C800" s="5">
        <v>2</v>
      </c>
      <c r="D800" s="4">
        <v>2018</v>
      </c>
      <c r="E800" s="4">
        <v>68</v>
      </c>
      <c r="F800" s="4" t="s">
        <v>210</v>
      </c>
      <c r="G800" s="4" t="s">
        <v>33</v>
      </c>
      <c r="H800" s="4" t="s">
        <v>215</v>
      </c>
      <c r="I800" s="4">
        <v>1</v>
      </c>
      <c r="J800" t="str">
        <f>VLOOKUP(A800,'Município e Sexo'!$A$2:$I$11321,5,FALSE)</f>
        <v>TRINDADE</v>
      </c>
      <c r="K800" t="str">
        <f>VLOOKUP(A800,'Município e Sexo'!$A$2:$I$11321,7,FALSE)</f>
        <v>MASCULINO</v>
      </c>
    </row>
    <row r="801" spans="1:11" ht="15" customHeight="1" thickBot="1" x14ac:dyDescent="0.25">
      <c r="A801" t="str">
        <f>CONCATENATE(B801,C801,D801,G801,E801,I801)</f>
        <v>2422018HOMICIDIO201</v>
      </c>
      <c r="B801" s="4">
        <v>24</v>
      </c>
      <c r="C801" s="5">
        <v>2</v>
      </c>
      <c r="D801" s="4">
        <v>2018</v>
      </c>
      <c r="E801" s="4">
        <v>20</v>
      </c>
      <c r="F801" s="4" t="s">
        <v>210</v>
      </c>
      <c r="G801" s="4" t="s">
        <v>12</v>
      </c>
      <c r="H801" s="4" t="s">
        <v>211</v>
      </c>
      <c r="I801" s="4">
        <v>1</v>
      </c>
      <c r="J801" t="str">
        <f>VLOOKUP(A801,'Município e Sexo'!$A$2:$I$11321,5,FALSE)</f>
        <v>RECIFE</v>
      </c>
      <c r="K801" t="str">
        <f>VLOOKUP(A801,'Município e Sexo'!$A$2:$I$11321,7,FALSE)</f>
        <v>MASCULINO</v>
      </c>
    </row>
    <row r="802" spans="1:11" ht="15" customHeight="1" thickBot="1" x14ac:dyDescent="0.25">
      <c r="A802" t="str">
        <f>CONCATENATE(B802,C802,D802,G802,E802,I802)</f>
        <v>2422018HOMICIDIO221</v>
      </c>
      <c r="B802" s="4">
        <v>24</v>
      </c>
      <c r="C802" s="5">
        <v>2</v>
      </c>
      <c r="D802" s="4">
        <v>2018</v>
      </c>
      <c r="E802" s="4">
        <v>22</v>
      </c>
      <c r="F802" s="4" t="s">
        <v>210</v>
      </c>
      <c r="G802" s="4" t="s">
        <v>12</v>
      </c>
      <c r="H802" s="4" t="s">
        <v>211</v>
      </c>
      <c r="I802" s="4">
        <v>1</v>
      </c>
      <c r="J802" t="str">
        <f>VLOOKUP(A802,'Município e Sexo'!$A$2:$I$11321,5,FALSE)</f>
        <v>LAJEDO</v>
      </c>
      <c r="K802" t="str">
        <f>VLOOKUP(A802,'Município e Sexo'!$A$2:$I$11321,7,FALSE)</f>
        <v>MASCULINO</v>
      </c>
    </row>
    <row r="803" spans="1:11" ht="15" customHeight="1" thickBot="1" x14ac:dyDescent="0.25">
      <c r="A803" t="str">
        <f>CONCATENATE(B803,C803,D803,G803,E803,"2")</f>
        <v>2422018HOMICIDIO262</v>
      </c>
      <c r="B803" s="4">
        <v>24</v>
      </c>
      <c r="C803" s="5">
        <v>2</v>
      </c>
      <c r="D803" s="4">
        <v>2018</v>
      </c>
      <c r="E803" s="4">
        <v>26</v>
      </c>
      <c r="F803" s="4" t="s">
        <v>210</v>
      </c>
      <c r="G803" s="4" t="s">
        <v>12</v>
      </c>
      <c r="H803" s="4" t="s">
        <v>211</v>
      </c>
      <c r="I803" s="4">
        <v>1</v>
      </c>
      <c r="J803" t="str">
        <f>VLOOKUP(A803,'Município e Sexo'!$A$2:$I$11321,5,FALSE)</f>
        <v>ESCADA</v>
      </c>
      <c r="K803" t="str">
        <f>VLOOKUP(A803,'Município e Sexo'!$A$2:$I$11321,7,FALSE)</f>
        <v>MASCULINO</v>
      </c>
    </row>
    <row r="804" spans="1:11" ht="15" customHeight="1" thickBot="1" x14ac:dyDescent="0.25">
      <c r="A804" t="str">
        <f>CONCATENATE(B804,C804,D804,G804,E804,"2")</f>
        <v>2422018HOMICIDIO262</v>
      </c>
      <c r="B804" s="4">
        <v>24</v>
      </c>
      <c r="C804" s="5">
        <v>2</v>
      </c>
      <c r="D804" s="4">
        <v>2018</v>
      </c>
      <c r="E804" s="4">
        <v>26</v>
      </c>
      <c r="F804" s="4" t="s">
        <v>210</v>
      </c>
      <c r="G804" s="4" t="s">
        <v>12</v>
      </c>
      <c r="H804" s="4" t="s">
        <v>211</v>
      </c>
      <c r="I804" s="4">
        <v>1</v>
      </c>
      <c r="J804" t="str">
        <f>VLOOKUP(A804,'Município e Sexo'!$A$2:$I$11321,5,FALSE)</f>
        <v>ESCADA</v>
      </c>
      <c r="K804" t="str">
        <f>VLOOKUP(A804,'Município e Sexo'!$A$2:$I$11321,7,FALSE)</f>
        <v>MASCULINO</v>
      </c>
    </row>
    <row r="805" spans="1:11" ht="15" customHeight="1" thickBot="1" x14ac:dyDescent="0.25">
      <c r="A805" t="str">
        <f>CONCATENATE(B805,C805,D805,G805,E805,I805)</f>
        <v>2422018HOMICIDIO281</v>
      </c>
      <c r="B805" s="4">
        <v>24</v>
      </c>
      <c r="C805" s="5">
        <v>2</v>
      </c>
      <c r="D805" s="4">
        <v>2018</v>
      </c>
      <c r="E805" s="4">
        <v>28</v>
      </c>
      <c r="F805" s="4" t="s">
        <v>210</v>
      </c>
      <c r="G805" s="4" t="s">
        <v>12</v>
      </c>
      <c r="H805" s="4" t="s">
        <v>211</v>
      </c>
      <c r="I805" s="4">
        <v>1</v>
      </c>
      <c r="J805" t="str">
        <f>VLOOKUP(A805,'Município e Sexo'!$A$2:$I$11321,5,FALSE)</f>
        <v>OLINDA</v>
      </c>
      <c r="K805" t="str">
        <f>VLOOKUP(A805,'Município e Sexo'!$A$2:$I$11321,7,FALSE)</f>
        <v>MASCULINO</v>
      </c>
    </row>
    <row r="806" spans="1:11" ht="15" customHeight="1" thickBot="1" x14ac:dyDescent="0.25">
      <c r="A806" t="str">
        <f>CONCATENATE(B806,C806,D806,G806,E806,I806)</f>
        <v>2422018HOMICIDIO371</v>
      </c>
      <c r="B806" s="4">
        <v>24</v>
      </c>
      <c r="C806" s="5">
        <v>2</v>
      </c>
      <c r="D806" s="4">
        <v>2018</v>
      </c>
      <c r="E806" s="4">
        <v>37</v>
      </c>
      <c r="F806" s="4" t="s">
        <v>210</v>
      </c>
      <c r="G806" s="4" t="s">
        <v>12</v>
      </c>
      <c r="H806" s="4" t="s">
        <v>211</v>
      </c>
      <c r="I806" s="4">
        <v>1</v>
      </c>
      <c r="J806" t="str">
        <f>VLOOKUP(A806,'Município e Sexo'!$A$2:$I$11321,5,FALSE)</f>
        <v>CARUARU</v>
      </c>
      <c r="K806" t="str">
        <f>VLOOKUP(A806,'Município e Sexo'!$A$2:$I$11321,7,FALSE)</f>
        <v>MASCULINO</v>
      </c>
    </row>
    <row r="807" spans="1:11" ht="15" customHeight="1" thickBot="1" x14ac:dyDescent="0.25">
      <c r="A807" t="str">
        <f>CONCATENATE(B807,C807,D807,G807,E807,I807)</f>
        <v>2422018HOMICIDIO681</v>
      </c>
      <c r="B807" s="4">
        <v>24</v>
      </c>
      <c r="C807" s="5">
        <v>2</v>
      </c>
      <c r="D807" s="4">
        <v>2018</v>
      </c>
      <c r="E807" s="4">
        <v>68</v>
      </c>
      <c r="F807" s="4" t="s">
        <v>210</v>
      </c>
      <c r="G807" s="4" t="s">
        <v>12</v>
      </c>
      <c r="H807" s="4" t="s">
        <v>211</v>
      </c>
      <c r="I807" s="4">
        <v>1</v>
      </c>
      <c r="J807" t="str">
        <f>VLOOKUP(A807,'Município e Sexo'!$A$2:$I$11321,5,FALSE)</f>
        <v>RECIFE</v>
      </c>
      <c r="K807" t="str">
        <f>VLOOKUP(A807,'Município e Sexo'!$A$2:$I$11321,7,FALSE)</f>
        <v>MASCULINO</v>
      </c>
    </row>
    <row r="808" spans="1:11" ht="15" customHeight="1" thickBot="1" x14ac:dyDescent="0.25">
      <c r="A808" t="str">
        <f>CONCATENATE(B808,C808,D808,G808,E808,I808)</f>
        <v>2422018HOMICIDIO141</v>
      </c>
      <c r="B808" s="4">
        <v>24</v>
      </c>
      <c r="C808" s="5">
        <v>2</v>
      </c>
      <c r="D808" s="4">
        <v>2018</v>
      </c>
      <c r="E808" s="4">
        <v>14</v>
      </c>
      <c r="F808" s="4" t="s">
        <v>210</v>
      </c>
      <c r="G808" s="4" t="s">
        <v>12</v>
      </c>
      <c r="H808" s="4" t="s">
        <v>212</v>
      </c>
      <c r="I808" s="4">
        <v>1</v>
      </c>
      <c r="J808" t="str">
        <f>VLOOKUP(A808,'Município e Sexo'!$A$2:$I$11321,5,FALSE)</f>
        <v>PALMARES</v>
      </c>
      <c r="K808" t="str">
        <f>VLOOKUP(A808,'Município e Sexo'!$A$2:$I$11321,7,FALSE)</f>
        <v>MASCULINO</v>
      </c>
    </row>
    <row r="809" spans="1:11" ht="15" customHeight="1" thickBot="1" x14ac:dyDescent="0.25">
      <c r="A809" t="str">
        <f>CONCATENATE(B809,C809,D809,G809,E809,I809)</f>
        <v>2422018HOMICIDIO161</v>
      </c>
      <c r="B809" s="4">
        <v>24</v>
      </c>
      <c r="C809" s="5">
        <v>2</v>
      </c>
      <c r="D809" s="4">
        <v>2018</v>
      </c>
      <c r="E809" s="4">
        <v>16</v>
      </c>
      <c r="F809" s="4" t="s">
        <v>210</v>
      </c>
      <c r="G809" s="4" t="s">
        <v>12</v>
      </c>
      <c r="H809" s="4" t="s">
        <v>213</v>
      </c>
      <c r="I809" s="4">
        <v>1</v>
      </c>
      <c r="J809" t="str">
        <f>VLOOKUP(A809,'Município e Sexo'!$A$2:$I$11321,5,FALSE)</f>
        <v>RECIFE</v>
      </c>
      <c r="K809" t="str">
        <f>VLOOKUP(A809,'Município e Sexo'!$A$2:$I$11321,7,FALSE)</f>
        <v>MASCULINO</v>
      </c>
    </row>
    <row r="810" spans="1:11" ht="15" customHeight="1" thickBot="1" x14ac:dyDescent="0.25">
      <c r="A810" t="str">
        <f>CONCATENATE(B810,C810,D810,G810,E810,I810)</f>
        <v>2422018HOMICIDIO231</v>
      </c>
      <c r="B810" s="4">
        <v>24</v>
      </c>
      <c r="C810" s="5">
        <v>2</v>
      </c>
      <c r="D810" s="4">
        <v>2018</v>
      </c>
      <c r="E810" s="4">
        <v>23</v>
      </c>
      <c r="F810" s="4" t="s">
        <v>210</v>
      </c>
      <c r="G810" s="4" t="s">
        <v>12</v>
      </c>
      <c r="H810" s="4" t="s">
        <v>212</v>
      </c>
      <c r="I810" s="4">
        <v>1</v>
      </c>
      <c r="J810" t="str">
        <f>VLOOKUP(A810,'Município e Sexo'!$A$2:$I$11321,5,FALSE)</f>
        <v>CARUARU</v>
      </c>
      <c r="K810" t="str">
        <f>VLOOKUP(A810,'Município e Sexo'!$A$2:$I$11321,7,FALSE)</f>
        <v>MASCULINO</v>
      </c>
    </row>
    <row r="811" spans="1:11" ht="15" customHeight="1" thickBot="1" x14ac:dyDescent="0.25">
      <c r="A811" t="str">
        <f>CONCATENATE(B811,C811,D811,G811,E811,I811)</f>
        <v>2422018HOMICIDIO231</v>
      </c>
      <c r="B811" s="4">
        <v>24</v>
      </c>
      <c r="C811" s="5">
        <v>2</v>
      </c>
      <c r="D811" s="4">
        <v>2018</v>
      </c>
      <c r="E811" s="4">
        <v>23</v>
      </c>
      <c r="F811" s="4" t="s">
        <v>210</v>
      </c>
      <c r="G811" s="4" t="s">
        <v>12</v>
      </c>
      <c r="H811" s="4" t="s">
        <v>211</v>
      </c>
      <c r="I811" s="4">
        <v>1</v>
      </c>
      <c r="J811" t="str">
        <f>VLOOKUP(A811,'Município e Sexo'!$A$2:$I$11321,5,FALSE)</f>
        <v>CARUARU</v>
      </c>
      <c r="K811" t="str">
        <f>VLOOKUP(A811,'Município e Sexo'!$A$2:$I$11321,7,FALSE)</f>
        <v>MASCULINO</v>
      </c>
    </row>
    <row r="812" spans="1:11" ht="15" customHeight="1" thickBot="1" x14ac:dyDescent="0.25">
      <c r="A812" t="str">
        <f>CONCATENATE(B812,C812,D812,G812,E812,I812)</f>
        <v>2422018HOMICIDIO271</v>
      </c>
      <c r="B812" s="4">
        <v>24</v>
      </c>
      <c r="C812" s="5">
        <v>2</v>
      </c>
      <c r="D812" s="4">
        <v>2018</v>
      </c>
      <c r="E812" s="4">
        <v>27</v>
      </c>
      <c r="F812" s="4" t="s">
        <v>210</v>
      </c>
      <c r="G812" s="4" t="s">
        <v>12</v>
      </c>
      <c r="H812" s="4" t="s">
        <v>211</v>
      </c>
      <c r="I812" s="4">
        <v>1</v>
      </c>
      <c r="J812" t="str">
        <f>VLOOKUP(A812,'Município e Sexo'!$A$2:$I$11321,5,FALSE)</f>
        <v>TUPANATINGA</v>
      </c>
      <c r="K812" t="str">
        <f>VLOOKUP(A812,'Município e Sexo'!$A$2:$I$11321,7,FALSE)</f>
        <v>MASCULINO</v>
      </c>
    </row>
    <row r="813" spans="1:11" ht="15" customHeight="1" thickBot="1" x14ac:dyDescent="0.25">
      <c r="A813" t="str">
        <f>CONCATENATE(B813,C813,D813,G813,E813,I813)</f>
        <v>2422018HOMICIDIO331</v>
      </c>
      <c r="B813" s="4">
        <v>24</v>
      </c>
      <c r="C813" s="5">
        <v>2</v>
      </c>
      <c r="D813" s="4">
        <v>2018</v>
      </c>
      <c r="E813" s="4">
        <v>33</v>
      </c>
      <c r="F813" s="4" t="s">
        <v>210</v>
      </c>
      <c r="G813" s="4" t="s">
        <v>12</v>
      </c>
      <c r="H813" s="4" t="s">
        <v>212</v>
      </c>
      <c r="I813" s="4">
        <v>1</v>
      </c>
      <c r="J813" t="str">
        <f>VLOOKUP(A813,'Município e Sexo'!$A$2:$I$11321,5,FALSE)</f>
        <v>CASINHAS</v>
      </c>
      <c r="K813" t="str">
        <f>VLOOKUP(A813,'Município e Sexo'!$A$2:$I$11321,7,FALSE)</f>
        <v>MASCULINO</v>
      </c>
    </row>
    <row r="814" spans="1:11" ht="15" customHeight="1" thickBot="1" x14ac:dyDescent="0.25">
      <c r="A814" t="str">
        <f>CONCATENATE(B814,C814,D814,G814,E814,I814)</f>
        <v>2422018HOMICIDIO381</v>
      </c>
      <c r="B814" s="4">
        <v>24</v>
      </c>
      <c r="C814" s="5">
        <v>2</v>
      </c>
      <c r="D814" s="4">
        <v>2018</v>
      </c>
      <c r="E814" s="4">
        <v>38</v>
      </c>
      <c r="F814" s="4" t="s">
        <v>210</v>
      </c>
      <c r="G814" s="4" t="s">
        <v>12</v>
      </c>
      <c r="H814" s="4" t="s">
        <v>212</v>
      </c>
      <c r="I814" s="4">
        <v>1</v>
      </c>
      <c r="J814" t="str">
        <f>VLOOKUP(A814,'Município e Sexo'!$A$2:$I$11321,5,FALSE)</f>
        <v>IGARASSU</v>
      </c>
      <c r="K814" t="str">
        <f>VLOOKUP(A814,'Município e Sexo'!$A$2:$I$11321,7,FALSE)</f>
        <v>MASCULINO</v>
      </c>
    </row>
    <row r="815" spans="1:11" ht="15" customHeight="1" thickBot="1" x14ac:dyDescent="0.25">
      <c r="A815" t="str">
        <f>CONCATENATE(B815,C815,D815,G815,E815,I815)</f>
        <v>2422018HOMICIDIO381</v>
      </c>
      <c r="B815" s="4">
        <v>24</v>
      </c>
      <c r="C815" s="5">
        <v>2</v>
      </c>
      <c r="D815" s="4">
        <v>2018</v>
      </c>
      <c r="E815" s="4">
        <v>38</v>
      </c>
      <c r="F815" s="4" t="s">
        <v>210</v>
      </c>
      <c r="G815" s="4" t="s">
        <v>12</v>
      </c>
      <c r="H815" s="4" t="s">
        <v>213</v>
      </c>
      <c r="I815" s="4">
        <v>1</v>
      </c>
      <c r="J815" t="str">
        <f>VLOOKUP(A815,'Município e Sexo'!$A$2:$I$11321,5,FALSE)</f>
        <v>IGARASSU</v>
      </c>
      <c r="K815" t="str">
        <f>VLOOKUP(A815,'Município e Sexo'!$A$2:$I$11321,7,FALSE)</f>
        <v>MASCULINO</v>
      </c>
    </row>
    <row r="816" spans="1:11" ht="15" customHeight="1" thickBot="1" x14ac:dyDescent="0.25">
      <c r="A816" t="str">
        <f>CONCATENATE(B816,C816,D816,G816,E816,I816)</f>
        <v>2422018HOMICIDIO451</v>
      </c>
      <c r="B816" s="4">
        <v>24</v>
      </c>
      <c r="C816" s="5">
        <v>2</v>
      </c>
      <c r="D816" s="4">
        <v>2018</v>
      </c>
      <c r="E816" s="4">
        <v>45</v>
      </c>
      <c r="F816" s="4" t="s">
        <v>210</v>
      </c>
      <c r="G816" s="4" t="s">
        <v>12</v>
      </c>
      <c r="H816" s="4" t="s">
        <v>211</v>
      </c>
      <c r="I816" s="4">
        <v>1</v>
      </c>
      <c r="J816" t="str">
        <f>VLOOKUP(A816,'Município e Sexo'!$A$2:$I$11321,5,FALSE)</f>
        <v>PAULISTA</v>
      </c>
      <c r="K816" t="str">
        <f>VLOOKUP(A816,'Município e Sexo'!$A$2:$I$11321,7,FALSE)</f>
        <v>MASCULINO</v>
      </c>
    </row>
    <row r="817" spans="1:11" ht="15" customHeight="1" thickBot="1" x14ac:dyDescent="0.25">
      <c r="A817" t="str">
        <f>CONCATENATE(B817,C817,D817,G817,E817,I817)</f>
        <v>2422018HOMICIDIO301</v>
      </c>
      <c r="B817" s="4">
        <v>24</v>
      </c>
      <c r="C817" s="5">
        <v>2</v>
      </c>
      <c r="D817" s="4">
        <v>2018</v>
      </c>
      <c r="E817" s="4">
        <v>30</v>
      </c>
      <c r="F817" s="4" t="s">
        <v>210</v>
      </c>
      <c r="G817" s="4" t="s">
        <v>12</v>
      </c>
      <c r="H817" s="4" t="s">
        <v>212</v>
      </c>
      <c r="I817" s="4">
        <v>1</v>
      </c>
      <c r="J817" t="str">
        <f>VLOOKUP(A817,'Município e Sexo'!$A$2:$I$11321,5,FALSE)</f>
        <v>ARARIPINA</v>
      </c>
      <c r="K817" t="str">
        <f>VLOOKUP(A817,'Município e Sexo'!$A$2:$I$11321,7,FALSE)</f>
        <v>MASCULINO</v>
      </c>
    </row>
    <row r="818" spans="1:11" ht="15" customHeight="1" thickBot="1" x14ac:dyDescent="0.25">
      <c r="A818" t="str">
        <f>CONCATENATE(B818,C818,D818,G818,E818,I818)</f>
        <v>2422018HOMICIDIO391</v>
      </c>
      <c r="B818" s="4">
        <v>24</v>
      </c>
      <c r="C818" s="5">
        <v>2</v>
      </c>
      <c r="D818" s="4">
        <v>2018</v>
      </c>
      <c r="E818" s="4">
        <v>39</v>
      </c>
      <c r="F818" s="4" t="s">
        <v>210</v>
      </c>
      <c r="G818" s="4" t="s">
        <v>12</v>
      </c>
      <c r="H818" s="4" t="s">
        <v>213</v>
      </c>
      <c r="I818" s="4">
        <v>1</v>
      </c>
      <c r="J818" t="str">
        <f>VLOOKUP(A818,'Município e Sexo'!$A$2:$I$11321,5,FALSE)</f>
        <v>GARANHUNS</v>
      </c>
      <c r="K818" t="str">
        <f>VLOOKUP(A818,'Município e Sexo'!$A$2:$I$11321,7,FALSE)</f>
        <v>MASCULINO</v>
      </c>
    </row>
    <row r="819" spans="1:11" ht="15" customHeight="1" thickBot="1" x14ac:dyDescent="0.25">
      <c r="A819" t="str">
        <f>CONCATENATE(B819,C819,D819,G819,E819,I819)</f>
        <v>2422018HOMICIDIO571</v>
      </c>
      <c r="B819" s="4">
        <v>24</v>
      </c>
      <c r="C819" s="5">
        <v>2</v>
      </c>
      <c r="D819" s="4">
        <v>2018</v>
      </c>
      <c r="E819" s="4">
        <v>57</v>
      </c>
      <c r="F819" s="4" t="s">
        <v>210</v>
      </c>
      <c r="G819" s="4" t="s">
        <v>12</v>
      </c>
      <c r="H819" s="4" t="s">
        <v>213</v>
      </c>
      <c r="I819" s="4">
        <v>1</v>
      </c>
      <c r="J819" t="str">
        <f>VLOOKUP(A819,'Município e Sexo'!$A$2:$I$11321,5,FALSE)</f>
        <v>FEIRA NOVA</v>
      </c>
      <c r="K819" t="str">
        <f>VLOOKUP(A819,'Município e Sexo'!$A$2:$I$11321,7,FALSE)</f>
        <v>MASCULINO</v>
      </c>
    </row>
    <row r="820" spans="1:11" ht="15" customHeight="1" thickBot="1" x14ac:dyDescent="0.25">
      <c r="A820" t="str">
        <f>CONCATENATE(B820,C820,D820,G820,E820,I820)</f>
        <v>2522018HOMICIDIO401</v>
      </c>
      <c r="B820" s="4">
        <v>25</v>
      </c>
      <c r="C820" s="5">
        <v>2</v>
      </c>
      <c r="D820" s="4">
        <v>2018</v>
      </c>
      <c r="E820" s="4">
        <v>40</v>
      </c>
      <c r="F820" s="4" t="s">
        <v>210</v>
      </c>
      <c r="G820" s="4" t="s">
        <v>12</v>
      </c>
      <c r="H820" s="4" t="s">
        <v>211</v>
      </c>
      <c r="I820" s="4">
        <v>1</v>
      </c>
      <c r="J820" t="str">
        <f>VLOOKUP(A820,'Município e Sexo'!$A$2:$I$11321,5,FALSE)</f>
        <v>GOIANA</v>
      </c>
      <c r="K820" t="str">
        <f>VLOOKUP(A820,'Município e Sexo'!$A$2:$I$11321,7,FALSE)</f>
        <v>MASCULINO</v>
      </c>
    </row>
    <row r="821" spans="1:11" ht="15" customHeight="1" thickBot="1" x14ac:dyDescent="0.25">
      <c r="A821" t="str">
        <f>CONCATENATE(B821,C821,D821,G821,E821,I821)</f>
        <v>2522018HOMICIDIO821</v>
      </c>
      <c r="B821" s="4">
        <v>25</v>
      </c>
      <c r="C821" s="5">
        <v>2</v>
      </c>
      <c r="D821" s="4">
        <v>2018</v>
      </c>
      <c r="E821" s="4">
        <v>82</v>
      </c>
      <c r="F821" s="4" t="s">
        <v>210</v>
      </c>
      <c r="G821" s="4" t="s">
        <v>12</v>
      </c>
      <c r="H821" s="4" t="s">
        <v>211</v>
      </c>
      <c r="I821" s="4">
        <v>1</v>
      </c>
      <c r="J821" t="str">
        <f>VLOOKUP(A821,'Município e Sexo'!$A$2:$I$11321,5,FALSE)</f>
        <v>SERRA TALHADA</v>
      </c>
      <c r="K821" t="str">
        <f>VLOOKUP(A821,'Município e Sexo'!$A$2:$I$11321,7,FALSE)</f>
        <v>MASCULINO</v>
      </c>
    </row>
    <row r="822" spans="1:11" ht="15" customHeight="1" thickBot="1" x14ac:dyDescent="0.25">
      <c r="A822" t="str">
        <f>CONCATENATE(B822,C822,D822,G822,E822,I822)</f>
        <v>2522018HOMICIDIO281</v>
      </c>
      <c r="B822" s="4">
        <v>25</v>
      </c>
      <c r="C822" s="5">
        <v>2</v>
      </c>
      <c r="D822" s="4">
        <v>2018</v>
      </c>
      <c r="E822" s="4">
        <v>28</v>
      </c>
      <c r="F822" s="4" t="s">
        <v>210</v>
      </c>
      <c r="G822" s="4" t="s">
        <v>12</v>
      </c>
      <c r="H822" s="4" t="s">
        <v>213</v>
      </c>
      <c r="I822" s="4">
        <v>1</v>
      </c>
      <c r="J822" t="str">
        <f>VLOOKUP(A822,'Município e Sexo'!$A$2:$I$11321,5,FALSE)</f>
        <v>RECIFE</v>
      </c>
      <c r="K822" t="str">
        <f>VLOOKUP(A822,'Município e Sexo'!$A$2:$I$11321,7,FALSE)</f>
        <v>MASCULINO</v>
      </c>
    </row>
    <row r="823" spans="1:11" ht="15" customHeight="1" thickBot="1" x14ac:dyDescent="0.25">
      <c r="A823" t="str">
        <f>CONCATENATE(B823,C823,D823,G823,E823,I823)</f>
        <v>2522018HOMICIDIO331</v>
      </c>
      <c r="B823" s="4">
        <v>25</v>
      </c>
      <c r="C823" s="5">
        <v>2</v>
      </c>
      <c r="D823" s="4">
        <v>2018</v>
      </c>
      <c r="E823" s="4">
        <v>33</v>
      </c>
      <c r="F823" s="4" t="s">
        <v>210</v>
      </c>
      <c r="G823" s="4" t="s">
        <v>12</v>
      </c>
      <c r="H823" s="4" t="s">
        <v>213</v>
      </c>
      <c r="I823" s="4">
        <v>1</v>
      </c>
      <c r="J823" t="str">
        <f>VLOOKUP(A823,'Município e Sexo'!$A$2:$I$11321,5,FALSE)</f>
        <v>OLINDA</v>
      </c>
      <c r="K823" t="str">
        <f>VLOOKUP(A823,'Município e Sexo'!$A$2:$I$11321,7,FALSE)</f>
        <v>MASCULINO</v>
      </c>
    </row>
    <row r="824" spans="1:11" ht="15" customHeight="1" thickBot="1" x14ac:dyDescent="0.25">
      <c r="A824" t="str">
        <f>CONCATENATE(B824,C824,D824,G824,E824,I824)</f>
        <v>2522018HOMICIDIO381</v>
      </c>
      <c r="B824" s="4">
        <v>25</v>
      </c>
      <c r="C824" s="5">
        <v>2</v>
      </c>
      <c r="D824" s="4">
        <v>2018</v>
      </c>
      <c r="E824" s="4">
        <v>38</v>
      </c>
      <c r="F824" s="4" t="s">
        <v>210</v>
      </c>
      <c r="G824" s="4" t="s">
        <v>12</v>
      </c>
      <c r="H824" s="4" t="s">
        <v>211</v>
      </c>
      <c r="I824" s="4">
        <v>1</v>
      </c>
      <c r="J824" t="str">
        <f>VLOOKUP(A824,'Município e Sexo'!$A$2:$I$11321,5,FALSE)</f>
        <v>CARUARU</v>
      </c>
      <c r="K824" t="str">
        <f>VLOOKUP(A824,'Município e Sexo'!$A$2:$I$11321,7,FALSE)</f>
        <v>MASCULINO</v>
      </c>
    </row>
    <row r="825" spans="1:11" ht="15" customHeight="1" thickBot="1" x14ac:dyDescent="0.25">
      <c r="A825" t="str">
        <f>CONCATENATE(B825,C825,D825,G825,E825,I825)</f>
        <v>2522018HOMICIDIO161</v>
      </c>
      <c r="B825" s="4">
        <v>25</v>
      </c>
      <c r="C825" s="5">
        <v>2</v>
      </c>
      <c r="D825" s="4">
        <v>2018</v>
      </c>
      <c r="E825" s="4">
        <v>16</v>
      </c>
      <c r="F825" s="4" t="s">
        <v>210</v>
      </c>
      <c r="G825" s="4" t="s">
        <v>12</v>
      </c>
      <c r="H825" s="4" t="s">
        <v>211</v>
      </c>
      <c r="I825" s="4">
        <v>1</v>
      </c>
      <c r="J825" t="str">
        <f>VLOOKUP(A825,'Município e Sexo'!$A$2:$I$11321,5,FALSE)</f>
        <v>VICENCIA</v>
      </c>
      <c r="K825" t="str">
        <f>VLOOKUP(A825,'Município e Sexo'!$A$2:$I$11321,7,FALSE)</f>
        <v>MASCULINO</v>
      </c>
    </row>
    <row r="826" spans="1:11" ht="15" customHeight="1" thickBot="1" x14ac:dyDescent="0.25">
      <c r="A826" t="str">
        <f>CONCATENATE(B826,C826,D826,G826,E826,I826)</f>
        <v>2522018HOMICIDIO191</v>
      </c>
      <c r="B826" s="4">
        <v>25</v>
      </c>
      <c r="C826" s="5">
        <v>2</v>
      </c>
      <c r="D826" s="4">
        <v>2018</v>
      </c>
      <c r="E826" s="4">
        <v>19</v>
      </c>
      <c r="F826" s="4" t="s">
        <v>210</v>
      </c>
      <c r="G826" s="4" t="s">
        <v>12</v>
      </c>
      <c r="H826" s="4" t="s">
        <v>213</v>
      </c>
      <c r="I826" s="4">
        <v>1</v>
      </c>
      <c r="J826" t="str">
        <f>VLOOKUP(A826,'Município e Sexo'!$A$2:$I$11321,5,FALSE)</f>
        <v>ABREU E LIMA</v>
      </c>
      <c r="K826" t="str">
        <f>VLOOKUP(A826,'Município e Sexo'!$A$2:$I$11321,7,FALSE)</f>
        <v>MASCULINO</v>
      </c>
    </row>
    <row r="827" spans="1:11" ht="15" customHeight="1" thickBot="1" x14ac:dyDescent="0.25">
      <c r="A827" t="str">
        <f>CONCATENATE(B827,C827,D827,G827,E827,I827)</f>
        <v>2522018HOMICIDIO201</v>
      </c>
      <c r="B827" s="4">
        <v>25</v>
      </c>
      <c r="C827" s="5">
        <v>2</v>
      </c>
      <c r="D827" s="4">
        <v>2018</v>
      </c>
      <c r="E827" s="4">
        <v>20</v>
      </c>
      <c r="F827" s="4" t="s">
        <v>210</v>
      </c>
      <c r="G827" s="4" t="s">
        <v>12</v>
      </c>
      <c r="H827" s="4" t="s">
        <v>211</v>
      </c>
      <c r="I827" s="4">
        <v>1</v>
      </c>
      <c r="J827" t="str">
        <f>VLOOKUP(A827,'Município e Sexo'!$A$2:$I$11321,5,FALSE)</f>
        <v>JABOATAO DOS GUARARAPES</v>
      </c>
      <c r="K827" t="str">
        <f>VLOOKUP(A827,'Município e Sexo'!$A$2:$I$11321,7,FALSE)</f>
        <v>MASCULINO</v>
      </c>
    </row>
    <row r="828" spans="1:11" ht="15" customHeight="1" thickBot="1" x14ac:dyDescent="0.25">
      <c r="A828" t="str">
        <f>CONCATENATE(B828,C828,D828,G828,E828,I828)</f>
        <v>2522018FEMINICIDIO321</v>
      </c>
      <c r="B828" s="4">
        <v>25</v>
      </c>
      <c r="C828" s="5">
        <v>2</v>
      </c>
      <c r="D828" s="4">
        <v>2018</v>
      </c>
      <c r="E828" s="4">
        <v>32</v>
      </c>
      <c r="F828" s="4" t="s">
        <v>210</v>
      </c>
      <c r="G828" s="4" t="s">
        <v>29</v>
      </c>
      <c r="H828" s="4" t="s">
        <v>29</v>
      </c>
      <c r="I828" s="4">
        <v>1</v>
      </c>
      <c r="J828" t="str">
        <f>VLOOKUP(A828,'Município e Sexo'!$A$2:$I$11321,5,FALSE)</f>
        <v>OLINDA</v>
      </c>
      <c r="K828" t="str">
        <f>VLOOKUP(A828,'Município e Sexo'!$A$2:$I$11321,7,FALSE)</f>
        <v>FEMININO</v>
      </c>
    </row>
    <row r="829" spans="1:11" ht="15" customHeight="1" thickBot="1" x14ac:dyDescent="0.25">
      <c r="A829" t="str">
        <f>CONCATENATE(B829,C829,D829,G829,E829,I829)</f>
        <v>2522018LESOES CORPORAIS SEGUIDA DE MORTE341</v>
      </c>
      <c r="B829" s="4">
        <v>25</v>
      </c>
      <c r="C829" s="5">
        <v>2</v>
      </c>
      <c r="D829" s="4">
        <v>2018</v>
      </c>
      <c r="E829" s="4">
        <v>34</v>
      </c>
      <c r="F829" s="4" t="s">
        <v>210</v>
      </c>
      <c r="G829" s="4" t="s">
        <v>131</v>
      </c>
      <c r="H829" s="4" t="s">
        <v>213</v>
      </c>
      <c r="I829" s="4">
        <v>1</v>
      </c>
      <c r="J829" t="str">
        <f>VLOOKUP(A829,'Município e Sexo'!$A$2:$I$11321,5,FALSE)</f>
        <v>BELO JARDIM</v>
      </c>
      <c r="K829" t="str">
        <f>VLOOKUP(A829,'Município e Sexo'!$A$2:$I$11321,7,FALSE)</f>
        <v>MASCULINO</v>
      </c>
    </row>
    <row r="830" spans="1:11" ht="15" customHeight="1" thickBot="1" x14ac:dyDescent="0.25">
      <c r="A830" t="str">
        <f>CONCATENATE(B830,C830,D830,G830,E830,I830)</f>
        <v>2522018HOMICIDIO351</v>
      </c>
      <c r="B830" s="4">
        <v>25</v>
      </c>
      <c r="C830" s="5">
        <v>2</v>
      </c>
      <c r="D830" s="4">
        <v>2018</v>
      </c>
      <c r="E830" s="4">
        <v>35</v>
      </c>
      <c r="F830" s="4" t="s">
        <v>210</v>
      </c>
      <c r="G830" s="4" t="s">
        <v>12</v>
      </c>
      <c r="H830" s="4" t="s">
        <v>211</v>
      </c>
      <c r="I830" s="4">
        <v>1</v>
      </c>
      <c r="J830" t="str">
        <f>VLOOKUP(A830,'Município e Sexo'!$A$2:$I$11321,5,FALSE)</f>
        <v>CARUARU</v>
      </c>
      <c r="K830" t="str">
        <f>VLOOKUP(A830,'Município e Sexo'!$A$2:$I$11321,7,FALSE)</f>
        <v>FEMININO</v>
      </c>
    </row>
    <row r="831" spans="1:11" ht="15" customHeight="1" thickBot="1" x14ac:dyDescent="0.25">
      <c r="A831" t="str">
        <f>CONCATENATE(B831,C831,D831,G831,E831,I831)</f>
        <v>2522018HOMICIDIO201</v>
      </c>
      <c r="B831" s="4">
        <v>25</v>
      </c>
      <c r="C831" s="5">
        <v>2</v>
      </c>
      <c r="D831" s="4">
        <v>2018</v>
      </c>
      <c r="E831" s="4">
        <v>20</v>
      </c>
      <c r="F831" s="4" t="s">
        <v>210</v>
      </c>
      <c r="G831" s="4" t="s">
        <v>12</v>
      </c>
      <c r="H831" s="4" t="s">
        <v>212</v>
      </c>
      <c r="I831" s="4">
        <v>1</v>
      </c>
      <c r="J831" t="str">
        <f>VLOOKUP(A831,'Município e Sexo'!$A$2:$I$11321,5,FALSE)</f>
        <v>JABOATAO DOS GUARARAPES</v>
      </c>
      <c r="K831" t="str">
        <f>VLOOKUP(A831,'Município e Sexo'!$A$2:$I$11321,7,FALSE)</f>
        <v>MASCULINO</v>
      </c>
    </row>
    <row r="832" spans="1:11" ht="15" customHeight="1" thickBot="1" x14ac:dyDescent="0.25">
      <c r="A832" t="str">
        <f>CONCATENATE(B832,C832,D832,G832,E832,I832)</f>
        <v>2522018HOMICIDIO201</v>
      </c>
      <c r="B832" s="4">
        <v>25</v>
      </c>
      <c r="C832" s="5">
        <v>2</v>
      </c>
      <c r="D832" s="4">
        <v>2018</v>
      </c>
      <c r="E832" s="4">
        <v>20</v>
      </c>
      <c r="F832" s="4" t="s">
        <v>210</v>
      </c>
      <c r="G832" s="4" t="s">
        <v>12</v>
      </c>
      <c r="H832" s="4" t="s">
        <v>211</v>
      </c>
      <c r="I832" s="4">
        <v>1</v>
      </c>
      <c r="J832" t="str">
        <f>VLOOKUP(A832,'Município e Sexo'!$A$2:$I$11321,5,FALSE)</f>
        <v>JABOATAO DOS GUARARAPES</v>
      </c>
      <c r="K832" t="str">
        <f>VLOOKUP(A832,'Município e Sexo'!$A$2:$I$11321,7,FALSE)</f>
        <v>MASCULINO</v>
      </c>
    </row>
    <row r="833" spans="1:11" ht="15" customHeight="1" thickBot="1" x14ac:dyDescent="0.25">
      <c r="A833" t="str">
        <f>CONCATENATE(B833,C833,D833,G833,E833,I833)</f>
        <v>2622018HOMICIDIO241</v>
      </c>
      <c r="B833" s="4">
        <v>26</v>
      </c>
      <c r="C833" s="5">
        <v>2</v>
      </c>
      <c r="D833" s="4">
        <v>2018</v>
      </c>
      <c r="E833" s="4">
        <v>24</v>
      </c>
      <c r="F833" s="4" t="s">
        <v>210</v>
      </c>
      <c r="G833" s="4" t="s">
        <v>12</v>
      </c>
      <c r="H833" s="4" t="s">
        <v>212</v>
      </c>
      <c r="I833" s="4">
        <v>1</v>
      </c>
      <c r="J833" t="str">
        <f>VLOOKUP(A833,'Município e Sexo'!$A$2:$I$11321,5,FALSE)</f>
        <v>PETROLINA</v>
      </c>
      <c r="K833" t="str">
        <f>VLOOKUP(A833,'Município e Sexo'!$A$2:$I$11321,7,FALSE)</f>
        <v>MASCULINO</v>
      </c>
    </row>
    <row r="834" spans="1:11" ht="15" customHeight="1" thickBot="1" x14ac:dyDescent="0.25">
      <c r="A834" t="str">
        <f>CONCATENATE(B834,C834,D834,G834,E834,I834)</f>
        <v>2622018HOMICIDIO261</v>
      </c>
      <c r="B834" s="4">
        <v>26</v>
      </c>
      <c r="C834" s="5">
        <v>2</v>
      </c>
      <c r="D834" s="4">
        <v>2018</v>
      </c>
      <c r="E834" s="4">
        <v>26</v>
      </c>
      <c r="F834" s="4" t="s">
        <v>210</v>
      </c>
      <c r="G834" s="4" t="s">
        <v>12</v>
      </c>
      <c r="H834" s="4" t="s">
        <v>211</v>
      </c>
      <c r="I834" s="4">
        <v>1</v>
      </c>
      <c r="J834" t="str">
        <f>VLOOKUP(A834,'Município e Sexo'!$A$2:$I$11321,5,FALSE)</f>
        <v>RIO FORMOSO</v>
      </c>
      <c r="K834" t="str">
        <f>VLOOKUP(A834,'Município e Sexo'!$A$2:$I$11321,7,FALSE)</f>
        <v>MASCULINO</v>
      </c>
    </row>
    <row r="835" spans="1:11" ht="15" customHeight="1" thickBot="1" x14ac:dyDescent="0.25">
      <c r="A835" t="str">
        <f>CONCATENATE(B835,C835,D835,G835,E835,I835)</f>
        <v>2622018HOMICIDIO1</v>
      </c>
      <c r="B835" s="4">
        <v>26</v>
      </c>
      <c r="C835" s="5">
        <v>2</v>
      </c>
      <c r="D835" s="4">
        <v>2018</v>
      </c>
      <c r="E835" s="4"/>
      <c r="F835" s="4" t="s">
        <v>210</v>
      </c>
      <c r="G835" s="4" t="s">
        <v>12</v>
      </c>
      <c r="H835" s="4" t="s">
        <v>211</v>
      </c>
      <c r="I835" s="4">
        <v>1</v>
      </c>
      <c r="J835" t="str">
        <f>VLOOKUP(A835,'Município e Sexo'!$A$2:$I$11321,5,FALSE)</f>
        <v>RECIFE</v>
      </c>
      <c r="K835" t="str">
        <f>VLOOKUP(A835,'Município e Sexo'!$A$2:$I$11321,7,FALSE)</f>
        <v>MASCULINO</v>
      </c>
    </row>
    <row r="836" spans="1:11" ht="15" customHeight="1" thickBot="1" x14ac:dyDescent="0.25">
      <c r="A836" t="str">
        <f>CONCATENATE(B836,C836,D836,G836,E836,I836)</f>
        <v>2622018HOMICIDIO151</v>
      </c>
      <c r="B836" s="4">
        <v>26</v>
      </c>
      <c r="C836" s="5">
        <v>2</v>
      </c>
      <c r="D836" s="4">
        <v>2018</v>
      </c>
      <c r="E836" s="4">
        <v>15</v>
      </c>
      <c r="F836" s="4" t="s">
        <v>210</v>
      </c>
      <c r="G836" s="4" t="s">
        <v>12</v>
      </c>
      <c r="H836" s="4" t="s">
        <v>211</v>
      </c>
      <c r="I836" s="4">
        <v>1</v>
      </c>
      <c r="J836" t="str">
        <f>VLOOKUP(A836,'Município e Sexo'!$A$2:$I$11321,5,FALSE)</f>
        <v>JABOATAO DOS GUARARAPES</v>
      </c>
      <c r="K836" t="str">
        <f>VLOOKUP(A836,'Município e Sexo'!$A$2:$I$11321,7,FALSE)</f>
        <v>MASCULINO</v>
      </c>
    </row>
    <row r="837" spans="1:11" ht="15" customHeight="1" thickBot="1" x14ac:dyDescent="0.25">
      <c r="A837" t="str">
        <f>CONCATENATE(B837,C837,D837,G837,E837,I837)</f>
        <v>2622018HOMICIDIO181</v>
      </c>
      <c r="B837" s="4">
        <v>26</v>
      </c>
      <c r="C837" s="5">
        <v>2</v>
      </c>
      <c r="D837" s="4">
        <v>2018</v>
      </c>
      <c r="E837" s="4">
        <v>18</v>
      </c>
      <c r="F837" s="4" t="s">
        <v>210</v>
      </c>
      <c r="G837" s="4" t="s">
        <v>12</v>
      </c>
      <c r="H837" s="4" t="s">
        <v>211</v>
      </c>
      <c r="I837" s="4">
        <v>1</v>
      </c>
      <c r="J837" t="str">
        <f>VLOOKUP(A837,'Município e Sexo'!$A$2:$I$11321,5,FALSE)</f>
        <v>PETROLINA</v>
      </c>
      <c r="K837" t="str">
        <f>VLOOKUP(A837,'Município e Sexo'!$A$2:$I$11321,7,FALSE)</f>
        <v>MASCULINO</v>
      </c>
    </row>
    <row r="838" spans="1:11" ht="15" customHeight="1" thickBot="1" x14ac:dyDescent="0.25">
      <c r="A838" t="str">
        <f>CONCATENATE(B838,C838,D838,G838,E838,I838)</f>
        <v>2622018HOMICIDIO211</v>
      </c>
      <c r="B838" s="4">
        <v>26</v>
      </c>
      <c r="C838" s="5">
        <v>2</v>
      </c>
      <c r="D838" s="4">
        <v>2018</v>
      </c>
      <c r="E838" s="4">
        <v>21</v>
      </c>
      <c r="F838" s="4" t="s">
        <v>210</v>
      </c>
      <c r="G838" s="4" t="s">
        <v>12</v>
      </c>
      <c r="H838" s="4" t="s">
        <v>213</v>
      </c>
      <c r="I838" s="4">
        <v>1</v>
      </c>
      <c r="J838" t="str">
        <f>VLOOKUP(A838,'Município e Sexo'!$A$2:$I$11321,5,FALSE)</f>
        <v>IPOJUCA</v>
      </c>
      <c r="K838" t="str">
        <f>VLOOKUP(A838,'Município e Sexo'!$A$2:$I$11321,7,FALSE)</f>
        <v>MASCULINO</v>
      </c>
    </row>
    <row r="839" spans="1:11" ht="15" customHeight="1" thickBot="1" x14ac:dyDescent="0.25">
      <c r="A839" t="str">
        <f>CONCATENATE(B839,C839,D839,G839,E839,I839)</f>
        <v>2622018HOMICIDIO241</v>
      </c>
      <c r="B839" s="4">
        <v>26</v>
      </c>
      <c r="C839" s="5">
        <v>2</v>
      </c>
      <c r="D839" s="4">
        <v>2018</v>
      </c>
      <c r="E839" s="4">
        <v>24</v>
      </c>
      <c r="F839" s="4" t="s">
        <v>210</v>
      </c>
      <c r="G839" s="4" t="s">
        <v>12</v>
      </c>
      <c r="H839" s="4" t="s">
        <v>211</v>
      </c>
      <c r="I839" s="4">
        <v>1</v>
      </c>
      <c r="J839" t="str">
        <f>VLOOKUP(A839,'Município e Sexo'!$A$2:$I$11321,5,FALSE)</f>
        <v>PETROLINA</v>
      </c>
      <c r="K839" t="str">
        <f>VLOOKUP(A839,'Município e Sexo'!$A$2:$I$11321,7,FALSE)</f>
        <v>MASCULINO</v>
      </c>
    </row>
    <row r="840" spans="1:11" ht="15" customHeight="1" thickBot="1" x14ac:dyDescent="0.25">
      <c r="A840" t="str">
        <f>CONCATENATE(B840,C840,D840,G840,E840,I840)</f>
        <v>2622018HOMICIDIO291</v>
      </c>
      <c r="B840" s="4">
        <v>26</v>
      </c>
      <c r="C840" s="5">
        <v>2</v>
      </c>
      <c r="D840" s="4">
        <v>2018</v>
      </c>
      <c r="E840" s="4">
        <v>29</v>
      </c>
      <c r="F840" s="4" t="s">
        <v>210</v>
      </c>
      <c r="G840" s="4" t="s">
        <v>12</v>
      </c>
      <c r="H840" s="4" t="s">
        <v>211</v>
      </c>
      <c r="I840" s="4">
        <v>1</v>
      </c>
      <c r="J840" t="str">
        <f>VLOOKUP(A840,'Município e Sexo'!$A$2:$I$11321,5,FALSE)</f>
        <v>CARUARU</v>
      </c>
      <c r="K840" t="str">
        <f>VLOOKUP(A840,'Município e Sexo'!$A$2:$I$11321,7,FALSE)</f>
        <v>MASCULINO</v>
      </c>
    </row>
    <row r="841" spans="1:11" ht="15" customHeight="1" thickBot="1" x14ac:dyDescent="0.25">
      <c r="A841" t="str">
        <f>CONCATENATE(B841,C841,D841,G841,E841,I841)</f>
        <v>2622018HOMICIDIO381</v>
      </c>
      <c r="B841" s="4">
        <v>26</v>
      </c>
      <c r="C841" s="5">
        <v>2</v>
      </c>
      <c r="D841" s="4">
        <v>2018</v>
      </c>
      <c r="E841" s="4">
        <v>38</v>
      </c>
      <c r="F841" s="4" t="s">
        <v>210</v>
      </c>
      <c r="G841" s="4" t="s">
        <v>12</v>
      </c>
      <c r="H841" s="4" t="s">
        <v>212</v>
      </c>
      <c r="I841" s="4">
        <v>1</v>
      </c>
      <c r="J841" t="str">
        <f>VLOOKUP(A841,'Município e Sexo'!$A$2:$I$11321,5,FALSE)</f>
        <v>CAMARAGIBE</v>
      </c>
      <c r="K841" t="str">
        <f>VLOOKUP(A841,'Município e Sexo'!$A$2:$I$11321,7,FALSE)</f>
        <v>MASCULINO</v>
      </c>
    </row>
    <row r="842" spans="1:11" ht="15" customHeight="1" thickBot="1" x14ac:dyDescent="0.25">
      <c r="A842" t="str">
        <f>CONCATENATE(B842,C842,D842,G842,E842,I842)</f>
        <v>2622018LESOES CORPORAIS SEGUIDA DE MORTE441</v>
      </c>
      <c r="B842" s="4">
        <v>26</v>
      </c>
      <c r="C842" s="5">
        <v>2</v>
      </c>
      <c r="D842" s="4">
        <v>2018</v>
      </c>
      <c r="E842" s="4">
        <v>44</v>
      </c>
      <c r="F842" s="4" t="s">
        <v>210</v>
      </c>
      <c r="G842" s="4" t="s">
        <v>131</v>
      </c>
      <c r="H842" s="4" t="s">
        <v>212</v>
      </c>
      <c r="I842" s="4">
        <v>1</v>
      </c>
      <c r="J842" t="str">
        <f>VLOOKUP(A842,'Município e Sexo'!$A$2:$I$11321,5,FALSE)</f>
        <v>BOM JARDIM</v>
      </c>
      <c r="K842" t="str">
        <f>VLOOKUP(A842,'Município e Sexo'!$A$2:$I$11321,7,FALSE)</f>
        <v>MASCULINO</v>
      </c>
    </row>
    <row r="843" spans="1:11" ht="15" customHeight="1" thickBot="1" x14ac:dyDescent="0.25">
      <c r="A843" t="str">
        <f>CONCATENATE(B843,C843,D843,G843,E843,I843)</f>
        <v>2622018LATROCINIO711</v>
      </c>
      <c r="B843" s="4">
        <v>26</v>
      </c>
      <c r="C843" s="5">
        <v>2</v>
      </c>
      <c r="D843" s="4">
        <v>2018</v>
      </c>
      <c r="E843" s="4">
        <v>71</v>
      </c>
      <c r="F843" s="4" t="s">
        <v>210</v>
      </c>
      <c r="G843" s="4" t="s">
        <v>33</v>
      </c>
      <c r="H843" s="4" t="s">
        <v>215</v>
      </c>
      <c r="I843" s="4">
        <v>1</v>
      </c>
      <c r="J843" t="str">
        <f>VLOOKUP(A843,'Município e Sexo'!$A$2:$I$11321,5,FALSE)</f>
        <v>CUSTODIA</v>
      </c>
      <c r="K843" t="str">
        <f>VLOOKUP(A843,'Município e Sexo'!$A$2:$I$11321,7,FALSE)</f>
        <v>MASCULINO</v>
      </c>
    </row>
    <row r="844" spans="1:11" ht="15" customHeight="1" thickBot="1" x14ac:dyDescent="0.25">
      <c r="A844" t="str">
        <f>CONCATENATE(B844,C844,D844,G844,E844,I844)</f>
        <v>2622018HOMICIDIO211</v>
      </c>
      <c r="B844" s="4">
        <v>26</v>
      </c>
      <c r="C844" s="5">
        <v>2</v>
      </c>
      <c r="D844" s="4">
        <v>2018</v>
      </c>
      <c r="E844" s="4">
        <v>21</v>
      </c>
      <c r="F844" s="4" t="s">
        <v>210</v>
      </c>
      <c r="G844" s="4" t="s">
        <v>12</v>
      </c>
      <c r="H844" s="4" t="s">
        <v>211</v>
      </c>
      <c r="I844" s="4">
        <v>1</v>
      </c>
      <c r="J844" t="str">
        <f>VLOOKUP(A844,'Município e Sexo'!$A$2:$I$11321,5,FALSE)</f>
        <v>IPOJUCA</v>
      </c>
      <c r="K844" t="str">
        <f>VLOOKUP(A844,'Município e Sexo'!$A$2:$I$11321,7,FALSE)</f>
        <v>MASCULINO</v>
      </c>
    </row>
    <row r="845" spans="1:11" ht="15" customHeight="1" thickBot="1" x14ac:dyDescent="0.25">
      <c r="A845" t="str">
        <f>CONCATENATE(B845,C845,D845,G845,E845,I845)</f>
        <v>2622018HOMICIDIO291</v>
      </c>
      <c r="B845" s="4">
        <v>26</v>
      </c>
      <c r="C845" s="5">
        <v>2</v>
      </c>
      <c r="D845" s="4">
        <v>2018</v>
      </c>
      <c r="E845" s="4">
        <v>29</v>
      </c>
      <c r="F845" s="4" t="s">
        <v>210</v>
      </c>
      <c r="G845" s="4" t="s">
        <v>12</v>
      </c>
      <c r="H845" s="4" t="s">
        <v>211</v>
      </c>
      <c r="I845" s="4">
        <v>1</v>
      </c>
      <c r="J845" t="str">
        <f>VLOOKUP(A845,'Município e Sexo'!$A$2:$I$11321,5,FALSE)</f>
        <v>CARUARU</v>
      </c>
      <c r="K845" t="str">
        <f>VLOOKUP(A845,'Município e Sexo'!$A$2:$I$11321,7,FALSE)</f>
        <v>MASCULINO</v>
      </c>
    </row>
    <row r="846" spans="1:11" ht="15" customHeight="1" thickBot="1" x14ac:dyDescent="0.25">
      <c r="A846" t="str">
        <f>CONCATENATE(B846,C846,D846,G846,E846,I846)</f>
        <v>2622018HOMICIDIO471</v>
      </c>
      <c r="B846" s="4">
        <v>26</v>
      </c>
      <c r="C846" s="5">
        <v>2</v>
      </c>
      <c r="D846" s="4">
        <v>2018</v>
      </c>
      <c r="E846" s="4">
        <v>47</v>
      </c>
      <c r="F846" s="4" t="s">
        <v>216</v>
      </c>
      <c r="G846" s="4" t="s">
        <v>12</v>
      </c>
      <c r="H846" s="4" t="s">
        <v>212</v>
      </c>
      <c r="I846" s="4">
        <v>1</v>
      </c>
      <c r="J846" t="str">
        <f>VLOOKUP(A846,'Município e Sexo'!$A$2:$I$11321,5,FALSE)</f>
        <v>PEDRA</v>
      </c>
      <c r="K846" t="str">
        <f>VLOOKUP(A846,'Município e Sexo'!$A$2:$I$11321,7,FALSE)</f>
        <v>MASCULINO</v>
      </c>
    </row>
    <row r="847" spans="1:11" ht="15" customHeight="1" thickBot="1" x14ac:dyDescent="0.25">
      <c r="A847" t="str">
        <f>CONCATENATE(B847,C847,D847,G847,E847,I847)</f>
        <v>2622018HOMICIDIO581</v>
      </c>
      <c r="B847" s="4">
        <v>26</v>
      </c>
      <c r="C847" s="5">
        <v>2</v>
      </c>
      <c r="D847" s="4">
        <v>2018</v>
      </c>
      <c r="E847" s="4">
        <v>58</v>
      </c>
      <c r="F847" s="4" t="s">
        <v>210</v>
      </c>
      <c r="G847" s="4" t="s">
        <v>12</v>
      </c>
      <c r="H847" s="4" t="s">
        <v>213</v>
      </c>
      <c r="I847" s="4">
        <v>1</v>
      </c>
      <c r="J847" t="str">
        <f>VLOOKUP(A847,'Município e Sexo'!$A$2:$I$11321,5,FALSE)</f>
        <v>SAO VICENTE FERRER</v>
      </c>
      <c r="K847" t="str">
        <f>VLOOKUP(A847,'Município e Sexo'!$A$2:$I$11321,7,FALSE)</f>
        <v>MASCULINO</v>
      </c>
    </row>
    <row r="848" spans="1:11" ht="15" customHeight="1" thickBot="1" x14ac:dyDescent="0.25">
      <c r="A848" t="str">
        <f>CONCATENATE(B848,C848,D848,G848,E848,I848)</f>
        <v>2722018LATROCINIO501</v>
      </c>
      <c r="B848" s="4">
        <v>27</v>
      </c>
      <c r="C848" s="5">
        <v>2</v>
      </c>
      <c r="D848" s="4">
        <v>2018</v>
      </c>
      <c r="E848" s="4">
        <v>50</v>
      </c>
      <c r="F848" s="4" t="s">
        <v>210</v>
      </c>
      <c r="G848" s="4" t="s">
        <v>33</v>
      </c>
      <c r="H848" s="4" t="s">
        <v>215</v>
      </c>
      <c r="I848" s="4">
        <v>1</v>
      </c>
      <c r="J848" t="str">
        <f>VLOOKUP(A848,'Município e Sexo'!$A$2:$I$11321,5,FALSE)</f>
        <v>CALCADO</v>
      </c>
      <c r="K848" t="str">
        <f>VLOOKUP(A848,'Município e Sexo'!$A$2:$I$11321,7,FALSE)</f>
        <v>MASCULINO</v>
      </c>
    </row>
    <row r="849" spans="1:11" ht="15" customHeight="1" thickBot="1" x14ac:dyDescent="0.25">
      <c r="A849" t="str">
        <f>CONCATENATE(B849,C849,D849,G849,E849,I849)</f>
        <v>2722018HOMICIDIO271</v>
      </c>
      <c r="B849" s="4">
        <v>27</v>
      </c>
      <c r="C849" s="5">
        <v>2</v>
      </c>
      <c r="D849" s="4">
        <v>2018</v>
      </c>
      <c r="E849" s="4">
        <v>27</v>
      </c>
      <c r="F849" s="4" t="s">
        <v>210</v>
      </c>
      <c r="G849" s="4" t="s">
        <v>12</v>
      </c>
      <c r="H849" s="4" t="s">
        <v>213</v>
      </c>
      <c r="I849" s="4">
        <v>1</v>
      </c>
      <c r="J849" t="str">
        <f>VLOOKUP(A849,'Município e Sexo'!$A$2:$I$11321,5,FALSE)</f>
        <v>RECIFE</v>
      </c>
      <c r="K849" t="str">
        <f>VLOOKUP(A849,'Município e Sexo'!$A$2:$I$11321,7,FALSE)</f>
        <v>MASCULINO</v>
      </c>
    </row>
    <row r="850" spans="1:11" ht="15" customHeight="1" thickBot="1" x14ac:dyDescent="0.25">
      <c r="A850" t="str">
        <f>CONCATENATE(B850,C850,D850,G850,E850,I850)</f>
        <v>2722018HOMICIDIO301</v>
      </c>
      <c r="B850" s="4">
        <v>27</v>
      </c>
      <c r="C850" s="5">
        <v>2</v>
      </c>
      <c r="D850" s="4">
        <v>2018</v>
      </c>
      <c r="E850" s="4">
        <v>30</v>
      </c>
      <c r="F850" s="4" t="s">
        <v>210</v>
      </c>
      <c r="G850" s="4" t="s">
        <v>12</v>
      </c>
      <c r="H850" s="4" t="s">
        <v>212</v>
      </c>
      <c r="I850" s="4">
        <v>1</v>
      </c>
      <c r="J850" t="str">
        <f>VLOOKUP(A850,'Município e Sexo'!$A$2:$I$11321,5,FALSE)</f>
        <v>TACARATU</v>
      </c>
      <c r="K850" t="str">
        <f>VLOOKUP(A850,'Município e Sexo'!$A$2:$I$11321,7,FALSE)</f>
        <v>MASCULINO</v>
      </c>
    </row>
    <row r="851" spans="1:11" ht="15" customHeight="1" thickBot="1" x14ac:dyDescent="0.25">
      <c r="A851" t="str">
        <f>CONCATENATE(B851,C851,D851,G851,E851,I851)</f>
        <v>2722018HOMICIDIO361</v>
      </c>
      <c r="B851" s="4">
        <v>27</v>
      </c>
      <c r="C851" s="5">
        <v>2</v>
      </c>
      <c r="D851" s="4">
        <v>2018</v>
      </c>
      <c r="E851" s="4">
        <v>36</v>
      </c>
      <c r="F851" s="4" t="s">
        <v>210</v>
      </c>
      <c r="G851" s="4" t="s">
        <v>12</v>
      </c>
      <c r="H851" s="4" t="s">
        <v>211</v>
      </c>
      <c r="I851" s="4">
        <v>1</v>
      </c>
      <c r="J851" t="str">
        <f>VLOOKUP(A851,'Município e Sexo'!$A$2:$I$11321,5,FALSE)</f>
        <v>PETROLINA</v>
      </c>
      <c r="K851" t="str">
        <f>VLOOKUP(A851,'Município e Sexo'!$A$2:$I$11321,7,FALSE)</f>
        <v>MASCULINO</v>
      </c>
    </row>
    <row r="852" spans="1:11" ht="15" customHeight="1" thickBot="1" x14ac:dyDescent="0.25">
      <c r="A852" t="str">
        <f>CONCATENATE(B852,C852,D852,G852,E852,I852)</f>
        <v>2722018HOMICIDIO511</v>
      </c>
      <c r="B852" s="4">
        <v>27</v>
      </c>
      <c r="C852" s="5">
        <v>2</v>
      </c>
      <c r="D852" s="4">
        <v>2018</v>
      </c>
      <c r="E852" s="4">
        <v>51</v>
      </c>
      <c r="F852" s="4" t="s">
        <v>210</v>
      </c>
      <c r="G852" s="4" t="s">
        <v>12</v>
      </c>
      <c r="H852" s="4" t="s">
        <v>213</v>
      </c>
      <c r="I852" s="4">
        <v>1</v>
      </c>
      <c r="J852" t="str">
        <f>VLOOKUP(A852,'Município e Sexo'!$A$2:$I$11321,5,FALSE)</f>
        <v>RECIFE</v>
      </c>
      <c r="K852" t="str">
        <f>VLOOKUP(A852,'Município e Sexo'!$A$2:$I$11321,7,FALSE)</f>
        <v>MASCULINO</v>
      </c>
    </row>
    <row r="853" spans="1:11" ht="15" customHeight="1" thickBot="1" x14ac:dyDescent="0.25">
      <c r="A853" t="str">
        <f>CONCATENATE(B853,C853,D853,G853,E853,I853)</f>
        <v>2722018HOMICIDIO191</v>
      </c>
      <c r="B853" s="4">
        <v>27</v>
      </c>
      <c r="C853" s="5">
        <v>2</v>
      </c>
      <c r="D853" s="4">
        <v>2018</v>
      </c>
      <c r="E853" s="4">
        <v>19</v>
      </c>
      <c r="F853" s="4" t="s">
        <v>210</v>
      </c>
      <c r="G853" s="4" t="s">
        <v>12</v>
      </c>
      <c r="H853" s="4" t="s">
        <v>211</v>
      </c>
      <c r="I853" s="4">
        <v>1</v>
      </c>
      <c r="J853" t="str">
        <f>VLOOKUP(A853,'Município e Sexo'!$A$2:$I$11321,5,FALSE)</f>
        <v>IGARASSU</v>
      </c>
      <c r="K853" t="str">
        <f>VLOOKUP(A853,'Município e Sexo'!$A$2:$I$11321,7,FALSE)</f>
        <v>MASCULINO</v>
      </c>
    </row>
    <row r="854" spans="1:11" ht="15" customHeight="1" thickBot="1" x14ac:dyDescent="0.25">
      <c r="A854" t="str">
        <f>CONCATENATE(B854,C854,D854,G854,E854,I854)</f>
        <v>2722018HOMICIDIO151</v>
      </c>
      <c r="B854" s="4">
        <v>27</v>
      </c>
      <c r="C854" s="5">
        <v>2</v>
      </c>
      <c r="D854" s="4">
        <v>2018</v>
      </c>
      <c r="E854" s="4">
        <v>15</v>
      </c>
      <c r="F854" s="4" t="s">
        <v>210</v>
      </c>
      <c r="G854" s="4" t="s">
        <v>12</v>
      </c>
      <c r="H854" s="4" t="s">
        <v>211</v>
      </c>
      <c r="I854" s="4">
        <v>1</v>
      </c>
      <c r="J854" t="str">
        <f>VLOOKUP(A854,'Município e Sexo'!$A$2:$I$11321,5,FALSE)</f>
        <v>TIMBAUBA</v>
      </c>
      <c r="K854" t="str">
        <f>VLOOKUP(A854,'Município e Sexo'!$A$2:$I$11321,7,FALSE)</f>
        <v>MASCULINO</v>
      </c>
    </row>
    <row r="855" spans="1:11" ht="15" customHeight="1" thickBot="1" x14ac:dyDescent="0.25">
      <c r="A855" t="str">
        <f>CONCATENATE(B855,C855,D855,G855,E855,I855)</f>
        <v>2722018HOMICIDIO191</v>
      </c>
      <c r="B855" s="4">
        <v>27</v>
      </c>
      <c r="C855" s="5">
        <v>2</v>
      </c>
      <c r="D855" s="4">
        <v>2018</v>
      </c>
      <c r="E855" s="4">
        <v>19</v>
      </c>
      <c r="F855" s="4" t="s">
        <v>210</v>
      </c>
      <c r="G855" s="4" t="s">
        <v>12</v>
      </c>
      <c r="H855" s="4" t="s">
        <v>213</v>
      </c>
      <c r="I855" s="4">
        <v>1</v>
      </c>
      <c r="J855" t="str">
        <f>VLOOKUP(A855,'Município e Sexo'!$A$2:$I$11321,5,FALSE)</f>
        <v>IGARASSU</v>
      </c>
      <c r="K855" t="str">
        <f>VLOOKUP(A855,'Município e Sexo'!$A$2:$I$11321,7,FALSE)</f>
        <v>MASCULINO</v>
      </c>
    </row>
    <row r="856" spans="1:11" ht="15" customHeight="1" thickBot="1" x14ac:dyDescent="0.25">
      <c r="A856" t="str">
        <f>CONCATENATE(B856,C856,D856,G856,E856,I856)</f>
        <v>2722018HOMICIDIO241</v>
      </c>
      <c r="B856" s="4">
        <v>27</v>
      </c>
      <c r="C856" s="5">
        <v>2</v>
      </c>
      <c r="D856" s="4">
        <v>2018</v>
      </c>
      <c r="E856" s="4">
        <v>24</v>
      </c>
      <c r="F856" s="4" t="s">
        <v>210</v>
      </c>
      <c r="G856" s="4" t="s">
        <v>12</v>
      </c>
      <c r="H856" s="4" t="s">
        <v>211</v>
      </c>
      <c r="I856" s="4">
        <v>1</v>
      </c>
      <c r="J856" t="str">
        <f>VLOOKUP(A856,'Município e Sexo'!$A$2:$I$11321,5,FALSE)</f>
        <v>GAMELEIRA</v>
      </c>
      <c r="K856" t="str">
        <f>VLOOKUP(A856,'Município e Sexo'!$A$2:$I$11321,7,FALSE)</f>
        <v>MASCULINO</v>
      </c>
    </row>
    <row r="857" spans="1:11" ht="15" customHeight="1" thickBot="1" x14ac:dyDescent="0.25">
      <c r="A857" t="str">
        <f>CONCATENATE(B857,C857,D857,G857,E857,I857)</f>
        <v>2722018HOMICIDIO311</v>
      </c>
      <c r="B857" s="4">
        <v>27</v>
      </c>
      <c r="C857" s="5">
        <v>2</v>
      </c>
      <c r="D857" s="4">
        <v>2018</v>
      </c>
      <c r="E857" s="4">
        <v>31</v>
      </c>
      <c r="F857" s="4" t="s">
        <v>210</v>
      </c>
      <c r="G857" s="4" t="s">
        <v>12</v>
      </c>
      <c r="H857" s="4" t="s">
        <v>211</v>
      </c>
      <c r="I857" s="4">
        <v>1</v>
      </c>
      <c r="J857" t="str">
        <f>VLOOKUP(A857,'Município e Sexo'!$A$2:$I$11321,5,FALSE)</f>
        <v>PAUDALHO</v>
      </c>
      <c r="K857" t="str">
        <f>VLOOKUP(A857,'Município e Sexo'!$A$2:$I$11321,7,FALSE)</f>
        <v>MASCULINO</v>
      </c>
    </row>
    <row r="858" spans="1:11" ht="15" customHeight="1" thickBot="1" x14ac:dyDescent="0.25">
      <c r="A858" t="str">
        <f>CONCATENATE(B858,C858,D858,G858,E858,I858)</f>
        <v>2722018HOMICIDIO501</v>
      </c>
      <c r="B858" s="4">
        <v>27</v>
      </c>
      <c r="C858" s="5">
        <v>2</v>
      </c>
      <c r="D858" s="4">
        <v>2018</v>
      </c>
      <c r="E858" s="4">
        <v>50</v>
      </c>
      <c r="F858" s="4" t="s">
        <v>210</v>
      </c>
      <c r="G858" s="4" t="s">
        <v>12</v>
      </c>
      <c r="H858" s="4" t="s">
        <v>212</v>
      </c>
      <c r="I858" s="4">
        <v>1</v>
      </c>
      <c r="J858" t="str">
        <f>VLOOKUP(A858,'Município e Sexo'!$A$2:$I$11321,5,FALSE)</f>
        <v>BUIQUE</v>
      </c>
      <c r="K858" t="str">
        <f>VLOOKUP(A858,'Município e Sexo'!$A$2:$I$11321,7,FALSE)</f>
        <v>MASCULINO</v>
      </c>
    </row>
    <row r="859" spans="1:11" ht="15" customHeight="1" thickBot="1" x14ac:dyDescent="0.25">
      <c r="A859" t="str">
        <f>CONCATENATE(B859,C859,D859,G859,E859,I859)</f>
        <v>2822018HOMICIDIO161</v>
      </c>
      <c r="B859" s="4">
        <v>28</v>
      </c>
      <c r="C859" s="5">
        <v>2</v>
      </c>
      <c r="D859" s="4">
        <v>2018</v>
      </c>
      <c r="E859" s="4">
        <v>16</v>
      </c>
      <c r="F859" s="4" t="s">
        <v>210</v>
      </c>
      <c r="G859" s="4" t="s">
        <v>12</v>
      </c>
      <c r="H859" s="4" t="s">
        <v>211</v>
      </c>
      <c r="I859" s="4">
        <v>1</v>
      </c>
      <c r="J859" t="str">
        <f>VLOOKUP(A859,'Município e Sexo'!$A$2:$I$11321,5,FALSE)</f>
        <v>IPOJUCA</v>
      </c>
      <c r="K859" t="str">
        <f>VLOOKUP(A859,'Município e Sexo'!$A$2:$I$11321,7,FALSE)</f>
        <v>MASCULINO</v>
      </c>
    </row>
    <row r="860" spans="1:11" ht="15" customHeight="1" thickBot="1" x14ac:dyDescent="0.25">
      <c r="A860" t="str">
        <f>CONCATENATE(B860,C860,D860,G860,E860,I860)</f>
        <v>2822018HOMICIDIO181</v>
      </c>
      <c r="B860" s="4">
        <v>28</v>
      </c>
      <c r="C860" s="5">
        <v>2</v>
      </c>
      <c r="D860" s="4">
        <v>2018</v>
      </c>
      <c r="E860" s="4">
        <v>18</v>
      </c>
      <c r="F860" s="4" t="s">
        <v>216</v>
      </c>
      <c r="G860" s="4" t="s">
        <v>12</v>
      </c>
      <c r="H860" s="4" t="s">
        <v>217</v>
      </c>
      <c r="I860" s="4">
        <v>1</v>
      </c>
      <c r="J860" t="str">
        <f>VLOOKUP(A860,'Município e Sexo'!$A$2:$I$11321,5,FALSE)</f>
        <v>RIBEIRAO</v>
      </c>
      <c r="K860" t="str">
        <f>VLOOKUP(A860,'Município e Sexo'!$A$2:$I$11321,7,FALSE)</f>
        <v>MASCULINO</v>
      </c>
    </row>
    <row r="861" spans="1:11" ht="15" customHeight="1" thickBot="1" x14ac:dyDescent="0.25">
      <c r="A861" t="str">
        <f>CONCATENATE(B861,C861,D861,G861,E861,I861)</f>
        <v>2822018HOMICIDIO261</v>
      </c>
      <c r="B861" s="4">
        <v>28</v>
      </c>
      <c r="C861" s="5">
        <v>2</v>
      </c>
      <c r="D861" s="4">
        <v>2018</v>
      </c>
      <c r="E861" s="4">
        <v>26</v>
      </c>
      <c r="F861" s="4" t="s">
        <v>210</v>
      </c>
      <c r="G861" s="4" t="s">
        <v>12</v>
      </c>
      <c r="H861" s="4" t="s">
        <v>211</v>
      </c>
      <c r="I861" s="4">
        <v>1</v>
      </c>
      <c r="J861" t="str">
        <f>VLOOKUP(A861,'Município e Sexo'!$A$2:$I$11321,5,FALSE)</f>
        <v>RECIFE</v>
      </c>
      <c r="K861" t="str">
        <f>VLOOKUP(A861,'Município e Sexo'!$A$2:$I$11321,7,FALSE)</f>
        <v>MASCULINO</v>
      </c>
    </row>
    <row r="862" spans="1:11" ht="15" customHeight="1" thickBot="1" x14ac:dyDescent="0.25">
      <c r="A862" t="str">
        <f>CONCATENATE(B862,C862,D862,G862,E862,I862)</f>
        <v>2822018HOMICIDIO571</v>
      </c>
      <c r="B862" s="4">
        <v>28</v>
      </c>
      <c r="C862" s="5">
        <v>2</v>
      </c>
      <c r="D862" s="4">
        <v>2018</v>
      </c>
      <c r="E862" s="4">
        <v>57</v>
      </c>
      <c r="F862" s="4" t="s">
        <v>210</v>
      </c>
      <c r="G862" s="4" t="s">
        <v>12</v>
      </c>
      <c r="H862" s="4" t="s">
        <v>212</v>
      </c>
      <c r="I862" s="4">
        <v>1</v>
      </c>
      <c r="J862" t="str">
        <f>VLOOKUP(A862,'Município e Sexo'!$A$2:$I$11321,5,FALSE)</f>
        <v>TORITAMA</v>
      </c>
      <c r="K862" t="str">
        <f>VLOOKUP(A862,'Município e Sexo'!$A$2:$I$11321,7,FALSE)</f>
        <v>MASCULINO</v>
      </c>
    </row>
    <row r="863" spans="1:11" ht="15" customHeight="1" thickBot="1" x14ac:dyDescent="0.25">
      <c r="A863" t="str">
        <f>CONCATENATE(B863,C863,D863,G863,E863,I863)</f>
        <v>2822018HOMICIDIO1</v>
      </c>
      <c r="B863" s="4">
        <v>28</v>
      </c>
      <c r="C863" s="5">
        <v>2</v>
      </c>
      <c r="D863" s="4">
        <v>2018</v>
      </c>
      <c r="E863" s="4"/>
      <c r="F863" s="4" t="s">
        <v>210</v>
      </c>
      <c r="G863" s="4" t="s">
        <v>12</v>
      </c>
      <c r="H863" s="4" t="s">
        <v>211</v>
      </c>
      <c r="I863" s="4">
        <v>1</v>
      </c>
      <c r="J863" t="str">
        <f>VLOOKUP(A863,'Município e Sexo'!$A$2:$I$11321,5,FALSE)</f>
        <v>XEXEU</v>
      </c>
      <c r="K863" t="str">
        <f>VLOOKUP(A863,'Município e Sexo'!$A$2:$I$11321,7,FALSE)</f>
        <v>MASCULINO</v>
      </c>
    </row>
    <row r="864" spans="1:11" ht="15" customHeight="1" thickBot="1" x14ac:dyDescent="0.25">
      <c r="A864" t="str">
        <f>CONCATENATE(B864,C864,D864,G864,E864,I864)</f>
        <v>2822018HOMICIDIO191</v>
      </c>
      <c r="B864" s="4">
        <v>28</v>
      </c>
      <c r="C864" s="5">
        <v>2</v>
      </c>
      <c r="D864" s="4">
        <v>2018</v>
      </c>
      <c r="E864" s="4">
        <v>19</v>
      </c>
      <c r="F864" s="4" t="s">
        <v>210</v>
      </c>
      <c r="G864" s="4" t="s">
        <v>12</v>
      </c>
      <c r="H864" s="4" t="s">
        <v>211</v>
      </c>
      <c r="I864" s="4">
        <v>1</v>
      </c>
      <c r="J864" t="str">
        <f>VLOOKUP(A864,'Município e Sexo'!$A$2:$I$11321,5,FALSE)</f>
        <v>IGARASSU</v>
      </c>
      <c r="K864" t="str">
        <f>VLOOKUP(A864,'Município e Sexo'!$A$2:$I$11321,7,FALSE)</f>
        <v>MASCULINO</v>
      </c>
    </row>
    <row r="865" spans="1:11" ht="15" customHeight="1" thickBot="1" x14ac:dyDescent="0.25">
      <c r="A865" t="str">
        <f>CONCATENATE(B865,C865,D865,G865,E865,I865)</f>
        <v>2822018HOMICIDIO311</v>
      </c>
      <c r="B865" s="4">
        <v>28</v>
      </c>
      <c r="C865" s="5">
        <v>2</v>
      </c>
      <c r="D865" s="4">
        <v>2018</v>
      </c>
      <c r="E865" s="4">
        <v>31</v>
      </c>
      <c r="F865" s="4" t="s">
        <v>210</v>
      </c>
      <c r="G865" s="4" t="s">
        <v>12</v>
      </c>
      <c r="H865" s="4" t="s">
        <v>211</v>
      </c>
      <c r="I865" s="4">
        <v>1</v>
      </c>
      <c r="J865" t="str">
        <f>VLOOKUP(A865,'Município e Sexo'!$A$2:$I$11321,5,FALSE)</f>
        <v>PAULISTA</v>
      </c>
      <c r="K865" t="str">
        <f>VLOOKUP(A865,'Município e Sexo'!$A$2:$I$11321,7,FALSE)</f>
        <v>MASCULINO</v>
      </c>
    </row>
    <row r="866" spans="1:11" ht="15" customHeight="1" thickBot="1" x14ac:dyDescent="0.25">
      <c r="A866" t="str">
        <f>CONCATENATE(B866,C866,D866,G866,E866,I866)</f>
        <v>2822018HOMICIDIO251</v>
      </c>
      <c r="B866" s="4">
        <v>28</v>
      </c>
      <c r="C866" s="5">
        <v>2</v>
      </c>
      <c r="D866" s="4">
        <v>2018</v>
      </c>
      <c r="E866" s="4">
        <v>25</v>
      </c>
      <c r="F866" s="4" t="s">
        <v>210</v>
      </c>
      <c r="G866" s="4" t="s">
        <v>12</v>
      </c>
      <c r="H866" s="4" t="s">
        <v>212</v>
      </c>
      <c r="I866" s="4">
        <v>1</v>
      </c>
      <c r="J866" t="str">
        <f>VLOOKUP(A866,'Município e Sexo'!$A$2:$I$11321,5,FALSE)</f>
        <v>QUIPAPA</v>
      </c>
      <c r="K866" t="str">
        <f>VLOOKUP(A866,'Município e Sexo'!$A$2:$I$11321,7,FALSE)</f>
        <v>MASCULINO</v>
      </c>
    </row>
    <row r="867" spans="1:11" ht="15" customHeight="1" thickBot="1" x14ac:dyDescent="0.25">
      <c r="A867" t="str">
        <f>CONCATENATE(B867,C867,D867,G867,E867,I867)</f>
        <v>2822018HOMICIDIO281</v>
      </c>
      <c r="B867" s="4">
        <v>28</v>
      </c>
      <c r="C867" s="5">
        <v>2</v>
      </c>
      <c r="D867" s="4">
        <v>2018</v>
      </c>
      <c r="E867" s="4">
        <v>28</v>
      </c>
      <c r="F867" s="4" t="s">
        <v>210</v>
      </c>
      <c r="G867" s="4" t="s">
        <v>12</v>
      </c>
      <c r="H867" s="4" t="s">
        <v>211</v>
      </c>
      <c r="I867" s="4">
        <v>1</v>
      </c>
      <c r="J867" t="str">
        <f>VLOOKUP(A867,'Município e Sexo'!$A$2:$I$11321,5,FALSE)</f>
        <v>CABO DE SANTO AGOSTINHO</v>
      </c>
      <c r="K867" t="str">
        <f>VLOOKUP(A867,'Município e Sexo'!$A$2:$I$11321,7,FALSE)</f>
        <v>MASCULINO</v>
      </c>
    </row>
    <row r="868" spans="1:11" ht="15" customHeight="1" thickBot="1" x14ac:dyDescent="0.25">
      <c r="A868" t="str">
        <f>CONCATENATE(B868,C868,D868,G868,E868,I868)</f>
        <v>2822018HOMICIDIO391</v>
      </c>
      <c r="B868" s="4">
        <v>28</v>
      </c>
      <c r="C868" s="5">
        <v>2</v>
      </c>
      <c r="D868" s="4">
        <v>2018</v>
      </c>
      <c r="E868" s="4">
        <v>39</v>
      </c>
      <c r="F868" s="4" t="s">
        <v>210</v>
      </c>
      <c r="G868" s="4" t="s">
        <v>12</v>
      </c>
      <c r="H868" s="4" t="s">
        <v>211</v>
      </c>
      <c r="I868" s="4">
        <v>1</v>
      </c>
      <c r="J868" t="str">
        <f>VLOOKUP(A868,'Município e Sexo'!$A$2:$I$11321,5,FALSE)</f>
        <v>OURICURI</v>
      </c>
      <c r="K868" t="str">
        <f>VLOOKUP(A868,'Município e Sexo'!$A$2:$I$11321,7,FALSE)</f>
        <v>MASCULINO</v>
      </c>
    </row>
    <row r="869" spans="1:11" ht="15" customHeight="1" thickBot="1" x14ac:dyDescent="0.25">
      <c r="A869" t="str">
        <f>CONCATENATE(B869,C869,D869,G869,E869,I869)</f>
        <v>2822018HOMICIDIO411</v>
      </c>
      <c r="B869" s="4">
        <v>28</v>
      </c>
      <c r="C869" s="5">
        <v>2</v>
      </c>
      <c r="D869" s="4">
        <v>2018</v>
      </c>
      <c r="E869" s="4">
        <v>41</v>
      </c>
      <c r="F869" s="4" t="s">
        <v>210</v>
      </c>
      <c r="G869" s="4" t="s">
        <v>12</v>
      </c>
      <c r="H869" s="4" t="s">
        <v>211</v>
      </c>
      <c r="I869" s="4">
        <v>1</v>
      </c>
      <c r="J869" t="str">
        <f>VLOOKUP(A869,'Município e Sexo'!$A$2:$I$11321,5,FALSE)</f>
        <v>PETROLINA</v>
      </c>
      <c r="K869" t="str">
        <f>VLOOKUP(A869,'Município e Sexo'!$A$2:$I$11321,7,FALSE)</f>
        <v>MASCULINO</v>
      </c>
    </row>
    <row r="870" spans="1:11" ht="15" customHeight="1" thickBot="1" x14ac:dyDescent="0.25">
      <c r="A870" t="str">
        <f>CONCATENATE(B870,C870,D870,G870,E870,I870)</f>
        <v>2822018HOMICIDIO461</v>
      </c>
      <c r="B870" s="4">
        <v>28</v>
      </c>
      <c r="C870" s="5">
        <v>2</v>
      </c>
      <c r="D870" s="4">
        <v>2018</v>
      </c>
      <c r="E870" s="4">
        <v>46</v>
      </c>
      <c r="F870" s="4" t="s">
        <v>210</v>
      </c>
      <c r="G870" s="4" t="s">
        <v>12</v>
      </c>
      <c r="H870" s="4" t="s">
        <v>211</v>
      </c>
      <c r="I870" s="4">
        <v>1</v>
      </c>
      <c r="J870" t="str">
        <f>VLOOKUP(A870,'Município e Sexo'!$A$2:$I$11321,5,FALSE)</f>
        <v>ARARIPINA</v>
      </c>
      <c r="K870" t="str">
        <f>VLOOKUP(A870,'Município e Sexo'!$A$2:$I$11321,7,FALSE)</f>
        <v>MASCULINO</v>
      </c>
    </row>
    <row r="871" spans="1:11" ht="15" customHeight="1" thickBot="1" x14ac:dyDescent="0.25">
      <c r="A871" t="str">
        <f>CONCATENATE(B871,C871,D871,G871,E871,I871)</f>
        <v>132018HOMICIDIO291</v>
      </c>
      <c r="B871" s="4">
        <v>1</v>
      </c>
      <c r="C871" s="5">
        <v>3</v>
      </c>
      <c r="D871" s="4">
        <v>2018</v>
      </c>
      <c r="E871" s="4">
        <v>29</v>
      </c>
      <c r="F871" s="4" t="s">
        <v>210</v>
      </c>
      <c r="G871" s="4" t="s">
        <v>12</v>
      </c>
      <c r="H871" s="4" t="s">
        <v>211</v>
      </c>
      <c r="I871" s="4">
        <v>1</v>
      </c>
      <c r="J871" t="str">
        <f>VLOOKUP(A871,'Município e Sexo'!$A$2:$I$11321,5,FALSE)</f>
        <v>RECIFE</v>
      </c>
      <c r="K871" t="str">
        <f>VLOOKUP(A871,'Município e Sexo'!$A$2:$I$11321,7,FALSE)</f>
        <v>MASCULINO</v>
      </c>
    </row>
    <row r="872" spans="1:11" ht="15" customHeight="1" thickBot="1" x14ac:dyDescent="0.25">
      <c r="A872" t="str">
        <f>CONCATENATE(B872,C872,D872,G872,E872,I872)</f>
        <v>132018HOMICIDIO351</v>
      </c>
      <c r="B872" s="4">
        <v>1</v>
      </c>
      <c r="C872" s="5">
        <v>3</v>
      </c>
      <c r="D872" s="4">
        <v>2018</v>
      </c>
      <c r="E872" s="4">
        <v>35</v>
      </c>
      <c r="F872" s="4" t="s">
        <v>210</v>
      </c>
      <c r="G872" s="4" t="s">
        <v>12</v>
      </c>
      <c r="H872" s="4" t="s">
        <v>211</v>
      </c>
      <c r="I872" s="4">
        <v>1</v>
      </c>
      <c r="J872" t="str">
        <f>VLOOKUP(A872,'Município e Sexo'!$A$2:$I$11321,5,FALSE)</f>
        <v>FERREIROS</v>
      </c>
      <c r="K872" t="str">
        <f>VLOOKUP(A872,'Município e Sexo'!$A$2:$I$11321,7,FALSE)</f>
        <v>MASCULINO</v>
      </c>
    </row>
    <row r="873" spans="1:11" ht="15" customHeight="1" thickBot="1" x14ac:dyDescent="0.25">
      <c r="A873" t="str">
        <f>CONCATENATE(B873,C873,D873,G873,E873,I873)</f>
        <v>132018HOMICIDIO171</v>
      </c>
      <c r="B873" s="4">
        <v>1</v>
      </c>
      <c r="C873" s="5">
        <v>3</v>
      </c>
      <c r="D873" s="4">
        <v>2018</v>
      </c>
      <c r="E873" s="4">
        <v>17</v>
      </c>
      <c r="F873" s="4" t="s">
        <v>210</v>
      </c>
      <c r="G873" s="4" t="s">
        <v>12</v>
      </c>
      <c r="H873" s="4" t="s">
        <v>213</v>
      </c>
      <c r="I873" s="4">
        <v>1</v>
      </c>
      <c r="J873" t="str">
        <f>VLOOKUP(A873,'Município e Sexo'!$A$2:$I$11321,5,FALSE)</f>
        <v>RECIFE</v>
      </c>
      <c r="K873" t="str">
        <f>VLOOKUP(A873,'Município e Sexo'!$A$2:$I$11321,7,FALSE)</f>
        <v>MASCULINO</v>
      </c>
    </row>
    <row r="874" spans="1:11" ht="15" customHeight="1" thickBot="1" x14ac:dyDescent="0.25">
      <c r="A874" t="str">
        <f>CONCATENATE(B874,C874,D874,G874,E874,I874)</f>
        <v>132018HOMICIDIO221</v>
      </c>
      <c r="B874" s="4">
        <v>1</v>
      </c>
      <c r="C874" s="5">
        <v>3</v>
      </c>
      <c r="D874" s="4">
        <v>2018</v>
      </c>
      <c r="E874" s="4">
        <v>22</v>
      </c>
      <c r="F874" s="4" t="s">
        <v>210</v>
      </c>
      <c r="G874" s="4" t="s">
        <v>12</v>
      </c>
      <c r="H874" s="4" t="s">
        <v>211</v>
      </c>
      <c r="I874" s="4">
        <v>1</v>
      </c>
      <c r="J874" t="str">
        <f>VLOOKUP(A874,'Município e Sexo'!$A$2:$I$11321,5,FALSE)</f>
        <v>GRAVATA</v>
      </c>
      <c r="K874" t="str">
        <f>VLOOKUP(A874,'Município e Sexo'!$A$2:$I$11321,7,FALSE)</f>
        <v>MASCULINO</v>
      </c>
    </row>
    <row r="875" spans="1:11" ht="15" customHeight="1" thickBot="1" x14ac:dyDescent="0.25">
      <c r="A875" t="str">
        <f>CONCATENATE(B875,C875,D875,G875,E875,I875)</f>
        <v>132018HOMICIDIO241</v>
      </c>
      <c r="B875" s="4">
        <v>1</v>
      </c>
      <c r="C875" s="5">
        <v>3</v>
      </c>
      <c r="D875" s="4">
        <v>2018</v>
      </c>
      <c r="E875" s="4">
        <v>24</v>
      </c>
      <c r="F875" s="4" t="s">
        <v>210</v>
      </c>
      <c r="G875" s="4" t="s">
        <v>12</v>
      </c>
      <c r="H875" s="4" t="s">
        <v>211</v>
      </c>
      <c r="I875" s="4">
        <v>1</v>
      </c>
      <c r="J875" t="str">
        <f>VLOOKUP(A875,'Município e Sexo'!$A$2:$I$11321,5,FALSE)</f>
        <v>IPOJUCA</v>
      </c>
      <c r="K875" t="str">
        <f>VLOOKUP(A875,'Município e Sexo'!$A$2:$I$11321,7,FALSE)</f>
        <v>MASCULINO</v>
      </c>
    </row>
    <row r="876" spans="1:11" ht="15" customHeight="1" thickBot="1" x14ac:dyDescent="0.25">
      <c r="A876" t="str">
        <f>CONCATENATE(B876,C876,D876,G876,E876,I876)</f>
        <v>132018HOMICIDIO241</v>
      </c>
      <c r="B876" s="4">
        <v>1</v>
      </c>
      <c r="C876" s="5">
        <v>3</v>
      </c>
      <c r="D876" s="4">
        <v>2018</v>
      </c>
      <c r="E876" s="4">
        <v>24</v>
      </c>
      <c r="F876" s="4" t="s">
        <v>210</v>
      </c>
      <c r="G876" s="4" t="s">
        <v>12</v>
      </c>
      <c r="H876" s="4" t="s">
        <v>212</v>
      </c>
      <c r="I876" s="4">
        <v>1</v>
      </c>
      <c r="J876" t="str">
        <f>VLOOKUP(A876,'Município e Sexo'!$A$2:$I$11321,5,FALSE)</f>
        <v>IPOJUCA</v>
      </c>
      <c r="K876" t="str">
        <f>VLOOKUP(A876,'Município e Sexo'!$A$2:$I$11321,7,FALSE)</f>
        <v>MASCULINO</v>
      </c>
    </row>
    <row r="877" spans="1:11" ht="15" customHeight="1" thickBot="1" x14ac:dyDescent="0.25">
      <c r="A877" t="str">
        <f>CONCATENATE(B877,C877,D877,G877,E877,I877)</f>
        <v>132018FEMINICIDIO401</v>
      </c>
      <c r="B877" s="4">
        <v>1</v>
      </c>
      <c r="C877" s="5">
        <v>3</v>
      </c>
      <c r="D877" s="4">
        <v>2018</v>
      </c>
      <c r="E877" s="4">
        <v>40</v>
      </c>
      <c r="F877" s="4" t="s">
        <v>210</v>
      </c>
      <c r="G877" s="4" t="s">
        <v>29</v>
      </c>
      <c r="H877" s="4" t="s">
        <v>29</v>
      </c>
      <c r="I877" s="4">
        <v>1</v>
      </c>
      <c r="J877" t="str">
        <f>VLOOKUP(A877,'Município e Sexo'!$A$2:$I$11321,5,FALSE)</f>
        <v>PETROLANDIA</v>
      </c>
      <c r="K877" t="str">
        <f>VLOOKUP(A877,'Município e Sexo'!$A$2:$I$11321,7,FALSE)</f>
        <v>FEMININO</v>
      </c>
    </row>
    <row r="878" spans="1:11" ht="15" customHeight="1" thickBot="1" x14ac:dyDescent="0.25">
      <c r="A878" t="str">
        <f>CONCATENATE(B878,C878,D878,G878,E878,I878)</f>
        <v>132018HOMICIDIO151</v>
      </c>
      <c r="B878" s="4">
        <v>1</v>
      </c>
      <c r="C878" s="5">
        <v>3</v>
      </c>
      <c r="D878" s="4">
        <v>2018</v>
      </c>
      <c r="E878" s="4">
        <v>15</v>
      </c>
      <c r="F878" s="4" t="s">
        <v>210</v>
      </c>
      <c r="G878" s="4" t="s">
        <v>12</v>
      </c>
      <c r="H878" s="4" t="s">
        <v>211</v>
      </c>
      <c r="I878" s="4">
        <v>1</v>
      </c>
      <c r="J878" t="str">
        <f>VLOOKUP(A878,'Município e Sexo'!$A$2:$I$11321,5,FALSE)</f>
        <v>JABOATAO DOS GUARARAPES</v>
      </c>
      <c r="K878" t="str">
        <f>VLOOKUP(A878,'Município e Sexo'!$A$2:$I$11321,7,FALSE)</f>
        <v>MASCULINO</v>
      </c>
    </row>
    <row r="879" spans="1:11" ht="15" customHeight="1" thickBot="1" x14ac:dyDescent="0.25">
      <c r="A879" t="str">
        <f>CONCATENATE(B879,C879,D879,G879,E879,I879)</f>
        <v>132018HOMICIDIO211</v>
      </c>
      <c r="B879" s="4">
        <v>1</v>
      </c>
      <c r="C879" s="5">
        <v>3</v>
      </c>
      <c r="D879" s="4">
        <v>2018</v>
      </c>
      <c r="E879" s="4">
        <v>21</v>
      </c>
      <c r="F879" s="4" t="s">
        <v>210</v>
      </c>
      <c r="G879" s="4" t="s">
        <v>12</v>
      </c>
      <c r="H879" s="4" t="s">
        <v>211</v>
      </c>
      <c r="I879" s="4">
        <v>1</v>
      </c>
      <c r="J879" t="str">
        <f>VLOOKUP(A879,'Município e Sexo'!$A$2:$I$11321,5,FALSE)</f>
        <v>IGARASSU</v>
      </c>
      <c r="K879" t="str">
        <f>VLOOKUP(A879,'Município e Sexo'!$A$2:$I$11321,7,FALSE)</f>
        <v>MASCULINO</v>
      </c>
    </row>
    <row r="880" spans="1:11" ht="15" customHeight="1" thickBot="1" x14ac:dyDescent="0.25">
      <c r="A880" t="str">
        <f>CONCATENATE(B880,C880,D880,G880,E880,I880)</f>
        <v>132018HOMICIDIO241</v>
      </c>
      <c r="B880" s="4">
        <v>1</v>
      </c>
      <c r="C880" s="5">
        <v>3</v>
      </c>
      <c r="D880" s="4">
        <v>2018</v>
      </c>
      <c r="E880" s="4">
        <v>24</v>
      </c>
      <c r="F880" s="4" t="s">
        <v>210</v>
      </c>
      <c r="G880" s="4" t="s">
        <v>12</v>
      </c>
      <c r="H880" s="4" t="s">
        <v>213</v>
      </c>
      <c r="I880" s="4">
        <v>1</v>
      </c>
      <c r="J880" t="str">
        <f>VLOOKUP(A880,'Município e Sexo'!$A$2:$I$11321,5,FALSE)</f>
        <v>IPOJUCA</v>
      </c>
      <c r="K880" t="str">
        <f>VLOOKUP(A880,'Município e Sexo'!$A$2:$I$11321,7,FALSE)</f>
        <v>MASCULINO</v>
      </c>
    </row>
    <row r="881" spans="1:11" ht="15" customHeight="1" thickBot="1" x14ac:dyDescent="0.25">
      <c r="A881" t="str">
        <f>CONCATENATE(B881,C881,D881,G881,E881,I881)</f>
        <v>132018HOMICIDIO281</v>
      </c>
      <c r="B881" s="4">
        <v>1</v>
      </c>
      <c r="C881" s="5">
        <v>3</v>
      </c>
      <c r="D881" s="4">
        <v>2018</v>
      </c>
      <c r="E881" s="4">
        <v>28</v>
      </c>
      <c r="F881" s="4" t="s">
        <v>210</v>
      </c>
      <c r="G881" s="4" t="s">
        <v>12</v>
      </c>
      <c r="H881" s="4" t="s">
        <v>213</v>
      </c>
      <c r="I881" s="4">
        <v>1</v>
      </c>
      <c r="J881" t="str">
        <f>VLOOKUP(A881,'Município e Sexo'!$A$2:$I$11321,5,FALSE)</f>
        <v>PAUDALHO</v>
      </c>
      <c r="K881" t="str">
        <f>VLOOKUP(A881,'Município e Sexo'!$A$2:$I$11321,7,FALSE)</f>
        <v>MASCULINO</v>
      </c>
    </row>
    <row r="882" spans="1:11" ht="15" customHeight="1" thickBot="1" x14ac:dyDescent="0.25">
      <c r="A882" t="str">
        <f>CONCATENATE(B882,C882,D882,G882,E882,I882)</f>
        <v>232018HOMICIDIO211</v>
      </c>
      <c r="B882" s="4">
        <v>2</v>
      </c>
      <c r="C882" s="5">
        <v>3</v>
      </c>
      <c r="D882" s="4">
        <v>2018</v>
      </c>
      <c r="E882" s="4">
        <v>21</v>
      </c>
      <c r="F882" s="4" t="s">
        <v>210</v>
      </c>
      <c r="G882" s="4" t="s">
        <v>12</v>
      </c>
      <c r="H882" s="4" t="s">
        <v>213</v>
      </c>
      <c r="I882" s="4">
        <v>1</v>
      </c>
      <c r="J882" t="str">
        <f>VLOOKUP(A882,'Município e Sexo'!$A$2:$I$11321,5,FALSE)</f>
        <v>RECIFE</v>
      </c>
      <c r="K882" t="str">
        <f>VLOOKUP(A882,'Município e Sexo'!$A$2:$I$11321,7,FALSE)</f>
        <v>MASCULINO</v>
      </c>
    </row>
    <row r="883" spans="1:11" ht="15" customHeight="1" thickBot="1" x14ac:dyDescent="0.25">
      <c r="A883" t="str">
        <f>CONCATENATE(B883,C883,D883,G883,E883,I883)</f>
        <v>232018HOMICIDIO271</v>
      </c>
      <c r="B883" s="4">
        <v>2</v>
      </c>
      <c r="C883" s="5">
        <v>3</v>
      </c>
      <c r="D883" s="4">
        <v>2018</v>
      </c>
      <c r="E883" s="4">
        <v>27</v>
      </c>
      <c r="F883" s="4" t="s">
        <v>210</v>
      </c>
      <c r="G883" s="4" t="s">
        <v>12</v>
      </c>
      <c r="H883" s="4" t="s">
        <v>213</v>
      </c>
      <c r="I883" s="4">
        <v>1</v>
      </c>
      <c r="J883" t="str">
        <f>VLOOKUP(A883,'Município e Sexo'!$A$2:$I$11321,5,FALSE)</f>
        <v>JABOATAO DOS GUARARAPES</v>
      </c>
      <c r="K883" t="str">
        <f>VLOOKUP(A883,'Município e Sexo'!$A$2:$I$11321,7,FALSE)</f>
        <v>MASCULINO</v>
      </c>
    </row>
    <row r="884" spans="1:11" ht="15" customHeight="1" thickBot="1" x14ac:dyDescent="0.25">
      <c r="A884" t="str">
        <f>CONCATENATE(B884,C884,D884,G884,E884,I884)</f>
        <v>232018HOMICIDIO191</v>
      </c>
      <c r="B884" s="4">
        <v>2</v>
      </c>
      <c r="C884" s="5">
        <v>3</v>
      </c>
      <c r="D884" s="4">
        <v>2018</v>
      </c>
      <c r="E884" s="4">
        <v>19</v>
      </c>
      <c r="F884" s="4" t="s">
        <v>210</v>
      </c>
      <c r="G884" s="4" t="s">
        <v>12</v>
      </c>
      <c r="H884" s="4" t="s">
        <v>213</v>
      </c>
      <c r="I884" s="4">
        <v>1</v>
      </c>
      <c r="J884" t="str">
        <f>VLOOKUP(A884,'Município e Sexo'!$A$2:$I$11321,5,FALSE)</f>
        <v>CACHOEIRINHA</v>
      </c>
      <c r="K884" t="str">
        <f>VLOOKUP(A884,'Município e Sexo'!$A$2:$I$11321,7,FALSE)</f>
        <v>MASCULINO</v>
      </c>
    </row>
    <row r="885" spans="1:11" ht="15" customHeight="1" thickBot="1" x14ac:dyDescent="0.25">
      <c r="A885" t="str">
        <f>CONCATENATE(B885,C885,D885,G885,E885,I885)</f>
        <v>232018HOMICIDIO201</v>
      </c>
      <c r="B885" s="4">
        <v>2</v>
      </c>
      <c r="C885" s="5">
        <v>3</v>
      </c>
      <c r="D885" s="4">
        <v>2018</v>
      </c>
      <c r="E885" s="4">
        <v>20</v>
      </c>
      <c r="F885" s="4" t="s">
        <v>210</v>
      </c>
      <c r="G885" s="4" t="s">
        <v>12</v>
      </c>
      <c r="H885" s="4" t="s">
        <v>211</v>
      </c>
      <c r="I885" s="4">
        <v>1</v>
      </c>
      <c r="J885" t="str">
        <f>VLOOKUP(A885,'Município e Sexo'!$A$2:$I$11321,5,FALSE)</f>
        <v>IPOJUCA</v>
      </c>
      <c r="K885" t="str">
        <f>VLOOKUP(A885,'Município e Sexo'!$A$2:$I$11321,7,FALSE)</f>
        <v>MASCULINO</v>
      </c>
    </row>
    <row r="886" spans="1:11" ht="15" customHeight="1" thickBot="1" x14ac:dyDescent="0.25">
      <c r="A886" t="str">
        <f>CONCATENATE(B886,C886,D886,G886,E886,I886)</f>
        <v>232018HOMICIDIO201</v>
      </c>
      <c r="B886" s="4">
        <v>2</v>
      </c>
      <c r="C886" s="5">
        <v>3</v>
      </c>
      <c r="D886" s="4">
        <v>2018</v>
      </c>
      <c r="E886" s="4">
        <v>20</v>
      </c>
      <c r="F886" s="4" t="s">
        <v>210</v>
      </c>
      <c r="G886" s="4" t="s">
        <v>12</v>
      </c>
      <c r="H886" s="4" t="s">
        <v>212</v>
      </c>
      <c r="I886" s="4">
        <v>1</v>
      </c>
      <c r="J886" t="str">
        <f>VLOOKUP(A886,'Município e Sexo'!$A$2:$I$11321,5,FALSE)</f>
        <v>IPOJUCA</v>
      </c>
      <c r="K886" t="str">
        <f>VLOOKUP(A886,'Município e Sexo'!$A$2:$I$11321,7,FALSE)</f>
        <v>MASCULINO</v>
      </c>
    </row>
    <row r="887" spans="1:11" ht="15" customHeight="1" thickBot="1" x14ac:dyDescent="0.25">
      <c r="A887" t="str">
        <f>CONCATENATE(B887,C887,D887,G887,E887,I887)</f>
        <v>232018HOMICIDIO271</v>
      </c>
      <c r="B887" s="4">
        <v>2</v>
      </c>
      <c r="C887" s="5">
        <v>3</v>
      </c>
      <c r="D887" s="4">
        <v>2018</v>
      </c>
      <c r="E887" s="4">
        <v>27</v>
      </c>
      <c r="F887" s="4" t="s">
        <v>210</v>
      </c>
      <c r="G887" s="4" t="s">
        <v>12</v>
      </c>
      <c r="H887" s="4" t="s">
        <v>211</v>
      </c>
      <c r="I887" s="4">
        <v>1</v>
      </c>
      <c r="J887" t="str">
        <f>VLOOKUP(A887,'Município e Sexo'!$A$2:$I$11321,5,FALSE)</f>
        <v>JABOATAO DOS GUARARAPES</v>
      </c>
      <c r="K887" t="str">
        <f>VLOOKUP(A887,'Município e Sexo'!$A$2:$I$11321,7,FALSE)</f>
        <v>MASCULINO</v>
      </c>
    </row>
    <row r="888" spans="1:11" ht="15" customHeight="1" thickBot="1" x14ac:dyDescent="0.25">
      <c r="A888" t="str">
        <f>CONCATENATE(B888,C888,D888,G888,E888,I888)</f>
        <v>232018HOMICIDIO441</v>
      </c>
      <c r="B888" s="4">
        <v>2</v>
      </c>
      <c r="C888" s="5">
        <v>3</v>
      </c>
      <c r="D888" s="4">
        <v>2018</v>
      </c>
      <c r="E888" s="4">
        <v>44</v>
      </c>
      <c r="F888" s="4" t="s">
        <v>210</v>
      </c>
      <c r="G888" s="4" t="s">
        <v>12</v>
      </c>
      <c r="H888" s="4" t="s">
        <v>211</v>
      </c>
      <c r="I888" s="4">
        <v>1</v>
      </c>
      <c r="J888" t="str">
        <f>VLOOKUP(A888,'Município e Sexo'!$A$2:$I$11321,5,FALSE)</f>
        <v>ANGELIM</v>
      </c>
      <c r="K888" t="str">
        <f>VLOOKUP(A888,'Município e Sexo'!$A$2:$I$11321,7,FALSE)</f>
        <v>MASCULINO</v>
      </c>
    </row>
    <row r="889" spans="1:11" ht="15" customHeight="1" thickBot="1" x14ac:dyDescent="0.25">
      <c r="A889" t="str">
        <f>CONCATENATE(B889,C889,D889,G889,E889,I889)</f>
        <v>232018HOMICIDIO141</v>
      </c>
      <c r="B889" s="4">
        <v>2</v>
      </c>
      <c r="C889" s="5">
        <v>3</v>
      </c>
      <c r="D889" s="4">
        <v>2018</v>
      </c>
      <c r="E889" s="4">
        <v>14</v>
      </c>
      <c r="F889" s="4" t="s">
        <v>210</v>
      </c>
      <c r="G889" s="4" t="s">
        <v>12</v>
      </c>
      <c r="H889" s="4" t="s">
        <v>211</v>
      </c>
      <c r="I889" s="4">
        <v>1</v>
      </c>
      <c r="J889" t="str">
        <f>VLOOKUP(A889,'Município e Sexo'!$A$2:$I$11321,5,FALSE)</f>
        <v>RECIFE</v>
      </c>
      <c r="K889" t="str">
        <f>VLOOKUP(A889,'Município e Sexo'!$A$2:$I$11321,7,FALSE)</f>
        <v>MASCULINO</v>
      </c>
    </row>
    <row r="890" spans="1:11" ht="15" customHeight="1" thickBot="1" x14ac:dyDescent="0.25">
      <c r="A890" t="str">
        <f>CONCATENATE(B890,C890,D890,G890,E890,I890)</f>
        <v>232018HOMICIDIO151</v>
      </c>
      <c r="B890" s="4">
        <v>2</v>
      </c>
      <c r="C890" s="5">
        <v>3</v>
      </c>
      <c r="D890" s="4">
        <v>2018</v>
      </c>
      <c r="E890" s="4">
        <v>15</v>
      </c>
      <c r="F890" s="4" t="s">
        <v>210</v>
      </c>
      <c r="G890" s="4" t="s">
        <v>12</v>
      </c>
      <c r="H890" s="4" t="s">
        <v>211</v>
      </c>
      <c r="I890" s="4">
        <v>1</v>
      </c>
      <c r="J890" t="str">
        <f>VLOOKUP(A890,'Município e Sexo'!$A$2:$I$11321,5,FALSE)</f>
        <v>IPOJUCA</v>
      </c>
      <c r="K890" t="str">
        <f>VLOOKUP(A890,'Município e Sexo'!$A$2:$I$11321,7,FALSE)</f>
        <v>MASCULINO</v>
      </c>
    </row>
    <row r="891" spans="1:11" ht="15" customHeight="1" thickBot="1" x14ac:dyDescent="0.25">
      <c r="A891" t="str">
        <f>CONCATENATE(B891,C891,D891,G891,E891,I891)</f>
        <v>232018HOMICIDIO291</v>
      </c>
      <c r="B891" s="4">
        <v>2</v>
      </c>
      <c r="C891" s="5">
        <v>3</v>
      </c>
      <c r="D891" s="4">
        <v>2018</v>
      </c>
      <c r="E891" s="4">
        <v>29</v>
      </c>
      <c r="F891" s="4" t="s">
        <v>210</v>
      </c>
      <c r="G891" s="4" t="s">
        <v>12</v>
      </c>
      <c r="H891" s="4" t="s">
        <v>212</v>
      </c>
      <c r="I891" s="4">
        <v>1</v>
      </c>
      <c r="J891" t="str">
        <f>VLOOKUP(A891,'Município e Sexo'!$A$2:$I$11321,5,FALSE)</f>
        <v>RECIFE</v>
      </c>
      <c r="K891" t="str">
        <f>VLOOKUP(A891,'Município e Sexo'!$A$2:$I$11321,7,FALSE)</f>
        <v>MASCULINO</v>
      </c>
    </row>
    <row r="892" spans="1:11" ht="15" customHeight="1" thickBot="1" x14ac:dyDescent="0.25">
      <c r="A892" t="str">
        <f>CONCATENATE(B892,C892,D892,G892,E892,I892)</f>
        <v>232018HOMICIDIO391</v>
      </c>
      <c r="B892" s="4">
        <v>2</v>
      </c>
      <c r="C892" s="5">
        <v>3</v>
      </c>
      <c r="D892" s="4">
        <v>2018</v>
      </c>
      <c r="E892" s="4">
        <v>39</v>
      </c>
      <c r="F892" s="4" t="s">
        <v>210</v>
      </c>
      <c r="G892" s="4" t="s">
        <v>12</v>
      </c>
      <c r="H892" s="4" t="s">
        <v>212</v>
      </c>
      <c r="I892" s="4">
        <v>1</v>
      </c>
      <c r="J892" t="str">
        <f>VLOOKUP(A892,'Município e Sexo'!$A$2:$I$11321,5,FALSE)</f>
        <v>ARCOVERDE</v>
      </c>
      <c r="K892" t="str">
        <f>VLOOKUP(A892,'Município e Sexo'!$A$2:$I$11321,7,FALSE)</f>
        <v>MASCULINO</v>
      </c>
    </row>
    <row r="893" spans="1:11" ht="15" customHeight="1" thickBot="1" x14ac:dyDescent="0.25">
      <c r="A893" t="str">
        <f>CONCATENATE(B893,C893,D893,G893,E893,I893)</f>
        <v>232018HOMICIDIO391</v>
      </c>
      <c r="B893" s="4">
        <v>2</v>
      </c>
      <c r="C893" s="5">
        <v>3</v>
      </c>
      <c r="D893" s="4">
        <v>2018</v>
      </c>
      <c r="E893" s="4">
        <v>39</v>
      </c>
      <c r="F893" s="4" t="s">
        <v>210</v>
      </c>
      <c r="G893" s="4" t="s">
        <v>12</v>
      </c>
      <c r="H893" s="4" t="s">
        <v>211</v>
      </c>
      <c r="I893" s="4">
        <v>1</v>
      </c>
      <c r="J893" t="str">
        <f>VLOOKUP(A893,'Município e Sexo'!$A$2:$I$11321,5,FALSE)</f>
        <v>ARCOVERDE</v>
      </c>
      <c r="K893" t="str">
        <f>VLOOKUP(A893,'Município e Sexo'!$A$2:$I$11321,7,FALSE)</f>
        <v>MASCULINO</v>
      </c>
    </row>
    <row r="894" spans="1:11" ht="15" customHeight="1" thickBot="1" x14ac:dyDescent="0.25">
      <c r="A894" t="str">
        <f>CONCATENATE(B894,C894,D894,G894,E894,I894)</f>
        <v>232018HOMICIDIO581</v>
      </c>
      <c r="B894" s="4">
        <v>2</v>
      </c>
      <c r="C894" s="5">
        <v>3</v>
      </c>
      <c r="D894" s="4">
        <v>2018</v>
      </c>
      <c r="E894" s="4">
        <v>58</v>
      </c>
      <c r="F894" s="4" t="s">
        <v>210</v>
      </c>
      <c r="G894" s="4" t="s">
        <v>12</v>
      </c>
      <c r="H894" s="4" t="s">
        <v>212</v>
      </c>
      <c r="I894" s="4">
        <v>1</v>
      </c>
      <c r="J894" t="str">
        <f>VLOOKUP(A894,'Município e Sexo'!$A$2:$I$11321,5,FALSE)</f>
        <v>RIO FORMOSO</v>
      </c>
      <c r="K894" t="str">
        <f>VLOOKUP(A894,'Município e Sexo'!$A$2:$I$11321,7,FALSE)</f>
        <v>MASCULINO</v>
      </c>
    </row>
    <row r="895" spans="1:11" ht="15" customHeight="1" thickBot="1" x14ac:dyDescent="0.25">
      <c r="A895" t="str">
        <f>CONCATENATE(B895,C895,D895,G895,E895,I895)</f>
        <v>232018HOMICIDIO231</v>
      </c>
      <c r="B895" s="4">
        <v>2</v>
      </c>
      <c r="C895" s="5">
        <v>3</v>
      </c>
      <c r="D895" s="4">
        <v>2018</v>
      </c>
      <c r="E895" s="4">
        <v>23</v>
      </c>
      <c r="F895" s="4" t="s">
        <v>210</v>
      </c>
      <c r="G895" s="4" t="s">
        <v>12</v>
      </c>
      <c r="H895" s="4" t="s">
        <v>211</v>
      </c>
      <c r="I895" s="4">
        <v>1</v>
      </c>
      <c r="J895" t="str">
        <f>VLOOKUP(A895,'Município e Sexo'!$A$2:$I$11321,5,FALSE)</f>
        <v>PETROLINA</v>
      </c>
      <c r="K895" t="str">
        <f>VLOOKUP(A895,'Município e Sexo'!$A$2:$I$11321,7,FALSE)</f>
        <v>MASCULINO</v>
      </c>
    </row>
    <row r="896" spans="1:11" ht="15" customHeight="1" thickBot="1" x14ac:dyDescent="0.25">
      <c r="A896" t="str">
        <f>CONCATENATE(B896,C896,D896,G896,E896,I896)</f>
        <v>232018HOMICIDIO351</v>
      </c>
      <c r="B896" s="4">
        <v>2</v>
      </c>
      <c r="C896" s="5">
        <v>3</v>
      </c>
      <c r="D896" s="4">
        <v>2018</v>
      </c>
      <c r="E896" s="4">
        <v>35</v>
      </c>
      <c r="F896" s="4" t="s">
        <v>210</v>
      </c>
      <c r="G896" s="4" t="s">
        <v>12</v>
      </c>
      <c r="H896" s="4" t="s">
        <v>211</v>
      </c>
      <c r="I896" s="4">
        <v>1</v>
      </c>
      <c r="J896" t="str">
        <f>VLOOKUP(A896,'Município e Sexo'!$A$2:$I$11321,5,FALSE)</f>
        <v>PETROLINA</v>
      </c>
      <c r="K896" t="str">
        <f>VLOOKUP(A896,'Município e Sexo'!$A$2:$I$11321,7,FALSE)</f>
        <v>MASCULINO</v>
      </c>
    </row>
    <row r="897" spans="1:11" ht="15" customHeight="1" thickBot="1" x14ac:dyDescent="0.25">
      <c r="A897" t="str">
        <f>CONCATENATE(B897,C897,D897,G897,E897,I897)</f>
        <v>332018HOMICIDIO211</v>
      </c>
      <c r="B897" s="4">
        <v>3</v>
      </c>
      <c r="C897" s="5">
        <v>3</v>
      </c>
      <c r="D897" s="4">
        <v>2018</v>
      </c>
      <c r="E897" s="4">
        <v>21</v>
      </c>
      <c r="F897" s="4" t="s">
        <v>210</v>
      </c>
      <c r="G897" s="4" t="s">
        <v>12</v>
      </c>
      <c r="H897" s="4" t="s">
        <v>211</v>
      </c>
      <c r="I897" s="4">
        <v>1</v>
      </c>
      <c r="J897" t="str">
        <f>VLOOKUP(A897,'Município e Sexo'!$A$2:$I$11321,5,FALSE)</f>
        <v>RECIFE</v>
      </c>
      <c r="K897" t="str">
        <f>VLOOKUP(A897,'Município e Sexo'!$A$2:$I$11321,7,FALSE)</f>
        <v>MASCULINO</v>
      </c>
    </row>
    <row r="898" spans="1:11" ht="15" customHeight="1" thickBot="1" x14ac:dyDescent="0.25">
      <c r="A898" t="str">
        <f>CONCATENATE(B898,C898,D898,G898,E898,I898)</f>
        <v>332018HOMICIDIO161</v>
      </c>
      <c r="B898" s="4">
        <v>3</v>
      </c>
      <c r="C898" s="5">
        <v>3</v>
      </c>
      <c r="D898" s="4">
        <v>2018</v>
      </c>
      <c r="E898" s="4">
        <v>16</v>
      </c>
      <c r="F898" s="4" t="s">
        <v>210</v>
      </c>
      <c r="G898" s="4" t="s">
        <v>12</v>
      </c>
      <c r="H898" s="4" t="s">
        <v>211</v>
      </c>
      <c r="I898" s="4">
        <v>1</v>
      </c>
      <c r="J898" t="str">
        <f>VLOOKUP(A898,'Município e Sexo'!$A$2:$I$11321,5,FALSE)</f>
        <v>RIBEIRAO</v>
      </c>
      <c r="K898" t="str">
        <f>VLOOKUP(A898,'Município e Sexo'!$A$2:$I$11321,7,FALSE)</f>
        <v>MASCULINO</v>
      </c>
    </row>
    <row r="899" spans="1:11" ht="15" customHeight="1" thickBot="1" x14ac:dyDescent="0.25">
      <c r="A899" t="str">
        <f>CONCATENATE(B899,C899,D899,G899,E899,I899)</f>
        <v>332018HOMICIDIO261</v>
      </c>
      <c r="B899" s="4">
        <v>3</v>
      </c>
      <c r="C899" s="5">
        <v>3</v>
      </c>
      <c r="D899" s="4">
        <v>2018</v>
      </c>
      <c r="E899" s="4">
        <v>26</v>
      </c>
      <c r="F899" s="4" t="s">
        <v>210</v>
      </c>
      <c r="G899" s="4" t="s">
        <v>12</v>
      </c>
      <c r="H899" s="4" t="s">
        <v>211</v>
      </c>
      <c r="I899" s="4">
        <v>1</v>
      </c>
      <c r="J899" t="str">
        <f>VLOOKUP(A899,'Município e Sexo'!$A$2:$I$11321,5,FALSE)</f>
        <v>RECIFE</v>
      </c>
      <c r="K899" t="str">
        <f>VLOOKUP(A899,'Município e Sexo'!$A$2:$I$11321,7,FALSE)</f>
        <v>MASCULINO</v>
      </c>
    </row>
    <row r="900" spans="1:11" ht="15" customHeight="1" thickBot="1" x14ac:dyDescent="0.25">
      <c r="A900" t="str">
        <f>CONCATENATE(B900,C900,D900,G900,E900,I900)</f>
        <v>332018HOMICIDIO301</v>
      </c>
      <c r="B900" s="4">
        <v>3</v>
      </c>
      <c r="C900" s="5">
        <v>3</v>
      </c>
      <c r="D900" s="4">
        <v>2018</v>
      </c>
      <c r="E900" s="4">
        <v>30</v>
      </c>
      <c r="F900" s="4" t="s">
        <v>210</v>
      </c>
      <c r="G900" s="4" t="s">
        <v>12</v>
      </c>
      <c r="H900" s="4" t="s">
        <v>213</v>
      </c>
      <c r="I900" s="4">
        <v>1</v>
      </c>
      <c r="J900" t="str">
        <f>VLOOKUP(A900,'Município e Sexo'!$A$2:$I$11321,5,FALSE)</f>
        <v>RECIFE</v>
      </c>
      <c r="K900" t="str">
        <f>VLOOKUP(A900,'Município e Sexo'!$A$2:$I$11321,7,FALSE)</f>
        <v>MASCULINO</v>
      </c>
    </row>
    <row r="901" spans="1:11" ht="15" customHeight="1" thickBot="1" x14ac:dyDescent="0.25">
      <c r="A901" t="str">
        <f>CONCATENATE(B901,C901,D901,G901,E901,I901)</f>
        <v>332018HOMICIDIO171</v>
      </c>
      <c r="B901" s="4">
        <v>3</v>
      </c>
      <c r="C901" s="5">
        <v>3</v>
      </c>
      <c r="D901" s="4">
        <v>2018</v>
      </c>
      <c r="E901" s="4">
        <v>17</v>
      </c>
      <c r="F901" s="4" t="s">
        <v>214</v>
      </c>
      <c r="G901" s="4" t="s">
        <v>12</v>
      </c>
      <c r="H901" s="4" t="s">
        <v>212</v>
      </c>
      <c r="I901" s="4">
        <v>1</v>
      </c>
      <c r="J901" t="str">
        <f>VLOOKUP(A901,'Município e Sexo'!$A$2:$I$11321,5,FALSE)</f>
        <v>BELO JARDIM</v>
      </c>
      <c r="K901" t="str">
        <f>VLOOKUP(A901,'Município e Sexo'!$A$2:$I$11321,7,FALSE)</f>
        <v>MASCULINO</v>
      </c>
    </row>
    <row r="902" spans="1:11" ht="15" customHeight="1" thickBot="1" x14ac:dyDescent="0.25">
      <c r="A902" t="str">
        <f>CONCATENATE(B902,C902,D902,G902,E902,I902)</f>
        <v>332018HOMICIDIO181</v>
      </c>
      <c r="B902" s="4">
        <v>3</v>
      </c>
      <c r="C902" s="5">
        <v>3</v>
      </c>
      <c r="D902" s="4">
        <v>2018</v>
      </c>
      <c r="E902" s="4">
        <v>18</v>
      </c>
      <c r="F902" s="4" t="s">
        <v>216</v>
      </c>
      <c r="G902" s="4" t="s">
        <v>12</v>
      </c>
      <c r="H902" s="4" t="s">
        <v>211</v>
      </c>
      <c r="I902" s="4">
        <v>1</v>
      </c>
      <c r="J902" t="str">
        <f>VLOOKUP(A902,'Município e Sexo'!$A$2:$I$11321,5,FALSE)</f>
        <v>RIBEIRAO</v>
      </c>
      <c r="K902" t="str">
        <f>VLOOKUP(A902,'Município e Sexo'!$A$2:$I$11321,7,FALSE)</f>
        <v>MASCULINO</v>
      </c>
    </row>
    <row r="903" spans="1:11" ht="15" customHeight="1" thickBot="1" x14ac:dyDescent="0.25">
      <c r="A903" t="str">
        <f>CONCATENATE(B903,C903,D903,G903,E903,I903)</f>
        <v>332018HOMICIDIO221</v>
      </c>
      <c r="B903" s="4">
        <v>3</v>
      </c>
      <c r="C903" s="5">
        <v>3</v>
      </c>
      <c r="D903" s="4">
        <v>2018</v>
      </c>
      <c r="E903" s="4">
        <v>22</v>
      </c>
      <c r="F903" s="4" t="s">
        <v>210</v>
      </c>
      <c r="G903" s="4" t="s">
        <v>12</v>
      </c>
      <c r="H903" s="4" t="s">
        <v>211</v>
      </c>
      <c r="I903" s="4">
        <v>1</v>
      </c>
      <c r="J903" t="str">
        <f>VLOOKUP(A903,'Município e Sexo'!$A$2:$I$11321,5,FALSE)</f>
        <v>PAUDALHO</v>
      </c>
      <c r="K903" t="str">
        <f>VLOOKUP(A903,'Município e Sexo'!$A$2:$I$11321,7,FALSE)</f>
        <v>MASCULINO</v>
      </c>
    </row>
    <row r="904" spans="1:11" ht="15" customHeight="1" thickBot="1" x14ac:dyDescent="0.25">
      <c r="A904" t="str">
        <f>CONCATENATE(B904,C904,D904,G904,E904,I904)</f>
        <v>332018HOMICIDIO281</v>
      </c>
      <c r="B904" s="4">
        <v>3</v>
      </c>
      <c r="C904" s="5">
        <v>3</v>
      </c>
      <c r="D904" s="4">
        <v>2018</v>
      </c>
      <c r="E904" s="4">
        <v>28</v>
      </c>
      <c r="F904" s="4" t="s">
        <v>216</v>
      </c>
      <c r="G904" s="4" t="s">
        <v>12</v>
      </c>
      <c r="H904" s="4" t="s">
        <v>211</v>
      </c>
      <c r="I904" s="4">
        <v>1</v>
      </c>
      <c r="J904" t="str">
        <f>VLOOKUP(A904,'Município e Sexo'!$A$2:$I$11321,5,FALSE)</f>
        <v>EXU</v>
      </c>
      <c r="K904" t="str">
        <f>VLOOKUP(A904,'Município e Sexo'!$A$2:$I$11321,7,FALSE)</f>
        <v>MASCULINO</v>
      </c>
    </row>
    <row r="905" spans="1:11" ht="15" customHeight="1" thickBot="1" x14ac:dyDescent="0.25">
      <c r="A905" t="str">
        <f>CONCATENATE(B905,C905,D905,G905,E905,I905)</f>
        <v>332018HOMICIDIO311</v>
      </c>
      <c r="B905" s="4">
        <v>3</v>
      </c>
      <c r="C905" s="5">
        <v>3</v>
      </c>
      <c r="D905" s="4">
        <v>2018</v>
      </c>
      <c r="E905" s="4">
        <v>31</v>
      </c>
      <c r="F905" s="4" t="s">
        <v>214</v>
      </c>
      <c r="G905" s="4" t="s">
        <v>12</v>
      </c>
      <c r="H905" s="4" t="s">
        <v>212</v>
      </c>
      <c r="I905" s="4">
        <v>1</v>
      </c>
      <c r="J905" t="str">
        <f>VLOOKUP(A905,'Município e Sexo'!$A$2:$I$11321,5,FALSE)</f>
        <v>SERRA TALHADA</v>
      </c>
      <c r="K905" t="str">
        <f>VLOOKUP(A905,'Município e Sexo'!$A$2:$I$11321,7,FALSE)</f>
        <v>MASCULINO</v>
      </c>
    </row>
    <row r="906" spans="1:11" ht="15" customHeight="1" thickBot="1" x14ac:dyDescent="0.25">
      <c r="A906" t="str">
        <f>CONCATENATE(B906,C906,D906,G906,E906,I906)</f>
        <v>332018HOMICIDIO361</v>
      </c>
      <c r="B906" s="4">
        <v>3</v>
      </c>
      <c r="C906" s="5">
        <v>3</v>
      </c>
      <c r="D906" s="4">
        <v>2018</v>
      </c>
      <c r="E906" s="4">
        <v>36</v>
      </c>
      <c r="F906" s="4" t="s">
        <v>216</v>
      </c>
      <c r="G906" s="4" t="s">
        <v>12</v>
      </c>
      <c r="H906" s="4" t="s">
        <v>211</v>
      </c>
      <c r="I906" s="4">
        <v>1</v>
      </c>
      <c r="J906" t="str">
        <f>VLOOKUP(A906,'Município e Sexo'!$A$2:$I$11321,5,FALSE)</f>
        <v>XEXEU</v>
      </c>
      <c r="K906" t="str">
        <f>VLOOKUP(A906,'Município e Sexo'!$A$2:$I$11321,7,FALSE)</f>
        <v>MASCULINO</v>
      </c>
    </row>
    <row r="907" spans="1:11" ht="15" customHeight="1" thickBot="1" x14ac:dyDescent="0.25">
      <c r="A907" t="str">
        <f>CONCATENATE(B907,C907,D907,G907,E907,I907)</f>
        <v>332018HOMICIDIO391</v>
      </c>
      <c r="B907" s="4">
        <v>3</v>
      </c>
      <c r="C907" s="5">
        <v>3</v>
      </c>
      <c r="D907" s="4">
        <v>2018</v>
      </c>
      <c r="E907" s="4">
        <v>39</v>
      </c>
      <c r="F907" s="4" t="s">
        <v>210</v>
      </c>
      <c r="G907" s="4" t="s">
        <v>12</v>
      </c>
      <c r="H907" s="4" t="s">
        <v>212</v>
      </c>
      <c r="I907" s="4">
        <v>1</v>
      </c>
      <c r="J907" t="str">
        <f>VLOOKUP(A907,'Município e Sexo'!$A$2:$I$11321,5,FALSE)</f>
        <v>SANTA CRUZ DA BAIXA VERDE</v>
      </c>
      <c r="K907" t="str">
        <f>VLOOKUP(A907,'Município e Sexo'!$A$2:$I$11321,7,FALSE)</f>
        <v>FEMININO</v>
      </c>
    </row>
    <row r="908" spans="1:11" ht="15" customHeight="1" thickBot="1" x14ac:dyDescent="0.25">
      <c r="A908" t="str">
        <f>CONCATENATE(B908,C908,D908,G908,E908,I908)</f>
        <v>332018HOMICIDIO141</v>
      </c>
      <c r="B908" s="4">
        <v>3</v>
      </c>
      <c r="C908" s="5">
        <v>3</v>
      </c>
      <c r="D908" s="4">
        <v>2018</v>
      </c>
      <c r="E908" s="4">
        <v>14</v>
      </c>
      <c r="F908" s="4" t="s">
        <v>216</v>
      </c>
      <c r="G908" s="4" t="s">
        <v>12</v>
      </c>
      <c r="H908" s="4" t="s">
        <v>211</v>
      </c>
      <c r="I908" s="4">
        <v>1</v>
      </c>
      <c r="J908" t="str">
        <f>VLOOKUP(A908,'Município e Sexo'!$A$2:$I$11321,5,FALSE)</f>
        <v>NAZARE DA MATA</v>
      </c>
      <c r="K908" t="str">
        <f>VLOOKUP(A908,'Município e Sexo'!$A$2:$I$11321,7,FALSE)</f>
        <v>MASCULINO</v>
      </c>
    </row>
    <row r="909" spans="1:11" ht="15" customHeight="1" thickBot="1" x14ac:dyDescent="0.25">
      <c r="A909" t="str">
        <f>CONCATENATE(B909,C909,D909,G909,E909,I909)</f>
        <v>332018HOMICIDIO151</v>
      </c>
      <c r="B909" s="4">
        <v>3</v>
      </c>
      <c r="C909" s="5">
        <v>3</v>
      </c>
      <c r="D909" s="4">
        <v>2018</v>
      </c>
      <c r="E909" s="4">
        <v>15</v>
      </c>
      <c r="F909" s="4" t="s">
        <v>210</v>
      </c>
      <c r="G909" s="4" t="s">
        <v>12</v>
      </c>
      <c r="H909" s="4" t="s">
        <v>211</v>
      </c>
      <c r="I909" s="4">
        <v>1</v>
      </c>
      <c r="J909" t="str">
        <f>VLOOKUP(A909,'Município e Sexo'!$A$2:$I$11321,5,FALSE)</f>
        <v>CUPIRA</v>
      </c>
      <c r="K909" t="str">
        <f>VLOOKUP(A909,'Município e Sexo'!$A$2:$I$11321,7,FALSE)</f>
        <v>MASCULINO</v>
      </c>
    </row>
    <row r="910" spans="1:11" ht="15" customHeight="1" thickBot="1" x14ac:dyDescent="0.25">
      <c r="A910" t="str">
        <f>CONCATENATE(B910,C910,D910,G910,E910,I910)</f>
        <v>332018HOMICIDIO221</v>
      </c>
      <c r="B910" s="4">
        <v>3</v>
      </c>
      <c r="C910" s="5">
        <v>3</v>
      </c>
      <c r="D910" s="4">
        <v>2018</v>
      </c>
      <c r="E910" s="4">
        <v>22</v>
      </c>
      <c r="F910" s="4" t="s">
        <v>210</v>
      </c>
      <c r="G910" s="4" t="s">
        <v>12</v>
      </c>
      <c r="H910" s="4" t="s">
        <v>213</v>
      </c>
      <c r="I910" s="4">
        <v>1</v>
      </c>
      <c r="J910" t="str">
        <f>VLOOKUP(A910,'Município e Sexo'!$A$2:$I$11321,5,FALSE)</f>
        <v>PAUDALHO</v>
      </c>
      <c r="K910" t="str">
        <f>VLOOKUP(A910,'Município e Sexo'!$A$2:$I$11321,7,FALSE)</f>
        <v>MASCULINO</v>
      </c>
    </row>
    <row r="911" spans="1:11" ht="15" customHeight="1" thickBot="1" x14ac:dyDescent="0.25">
      <c r="A911" t="str">
        <f>CONCATENATE(B911,C911,D911,G911,E911,I911)</f>
        <v>332018HOMICIDIO271</v>
      </c>
      <c r="B911" s="4">
        <v>3</v>
      </c>
      <c r="C911" s="5">
        <v>3</v>
      </c>
      <c r="D911" s="4">
        <v>2018</v>
      </c>
      <c r="E911" s="4">
        <v>27</v>
      </c>
      <c r="F911" s="4" t="s">
        <v>210</v>
      </c>
      <c r="G911" s="4" t="s">
        <v>12</v>
      </c>
      <c r="H911" s="4" t="s">
        <v>212</v>
      </c>
      <c r="I911" s="4">
        <v>1</v>
      </c>
      <c r="J911" t="str">
        <f>VLOOKUP(A911,'Município e Sexo'!$A$2:$I$11321,5,FALSE)</f>
        <v>CABO DE SANTO AGOSTINHO</v>
      </c>
      <c r="K911" t="str">
        <f>VLOOKUP(A911,'Município e Sexo'!$A$2:$I$11321,7,FALSE)</f>
        <v>MASCULINO</v>
      </c>
    </row>
    <row r="912" spans="1:11" ht="15" customHeight="1" thickBot="1" x14ac:dyDescent="0.25">
      <c r="A912" t="str">
        <f>CONCATENATE(B912,C912,D912,G912,E912,I912)</f>
        <v>332018HOMICIDIO281</v>
      </c>
      <c r="B912" s="4">
        <v>3</v>
      </c>
      <c r="C912" s="5">
        <v>3</v>
      </c>
      <c r="D912" s="4">
        <v>2018</v>
      </c>
      <c r="E912" s="4">
        <v>28</v>
      </c>
      <c r="F912" s="4" t="s">
        <v>210</v>
      </c>
      <c r="G912" s="4" t="s">
        <v>12</v>
      </c>
      <c r="H912" s="4" t="s">
        <v>217</v>
      </c>
      <c r="I912" s="4">
        <v>1</v>
      </c>
      <c r="J912" t="str">
        <f>VLOOKUP(A912,'Município e Sexo'!$A$2:$I$11321,5,FALSE)</f>
        <v>EXU</v>
      </c>
      <c r="K912" t="str">
        <f>VLOOKUP(A912,'Município e Sexo'!$A$2:$I$11321,7,FALSE)</f>
        <v>MASCULINO</v>
      </c>
    </row>
    <row r="913" spans="1:11" ht="15" customHeight="1" thickBot="1" x14ac:dyDescent="0.25">
      <c r="A913" t="str">
        <f>CONCATENATE(B913,C913,D913,G913,E913,I913)</f>
        <v>332018HOMICIDIO1</v>
      </c>
      <c r="B913" s="4">
        <v>3</v>
      </c>
      <c r="C913" s="5">
        <v>3</v>
      </c>
      <c r="D913" s="4">
        <v>2018</v>
      </c>
      <c r="E913" s="4"/>
      <c r="F913" s="4" t="s">
        <v>219</v>
      </c>
      <c r="G913" s="4" t="s">
        <v>12</v>
      </c>
      <c r="H913" s="4" t="s">
        <v>213</v>
      </c>
      <c r="I913" s="4">
        <v>1</v>
      </c>
      <c r="J913" t="str">
        <f>VLOOKUP(A913,'Município e Sexo'!$A$2:$I$11321,5,FALSE)</f>
        <v>OLINDA</v>
      </c>
      <c r="K913" t="str">
        <f>VLOOKUP(A913,'Município e Sexo'!$A$2:$I$11321,7,FALSE)</f>
        <v>MASCULINO</v>
      </c>
    </row>
    <row r="914" spans="1:11" ht="15" customHeight="1" thickBot="1" x14ac:dyDescent="0.25">
      <c r="A914" t="str">
        <f>CONCATENATE(B914,C914,D914,G914,E914,I914)</f>
        <v>332018HOMICIDIO1</v>
      </c>
      <c r="B914" s="4">
        <v>3</v>
      </c>
      <c r="C914" s="5">
        <v>3</v>
      </c>
      <c r="D914" s="4">
        <v>2018</v>
      </c>
      <c r="E914" s="4"/>
      <c r="F914" s="4" t="s">
        <v>210</v>
      </c>
      <c r="G914" s="4" t="s">
        <v>12</v>
      </c>
      <c r="H914" s="4" t="s">
        <v>213</v>
      </c>
      <c r="I914" s="4">
        <v>1</v>
      </c>
      <c r="J914" t="str">
        <f>VLOOKUP(A914,'Município e Sexo'!$A$2:$I$11321,5,FALSE)</f>
        <v>OLINDA</v>
      </c>
      <c r="K914" t="str">
        <f>VLOOKUP(A914,'Município e Sexo'!$A$2:$I$11321,7,FALSE)</f>
        <v>MASCULINO</v>
      </c>
    </row>
    <row r="915" spans="1:11" ht="15" customHeight="1" thickBot="1" x14ac:dyDescent="0.25">
      <c r="A915" t="str">
        <f>CONCATENATE(B915,C915,D915,G915,E915,I915)</f>
        <v>432018HOMICIDIO171</v>
      </c>
      <c r="B915" s="4">
        <v>4</v>
      </c>
      <c r="C915" s="5">
        <v>3</v>
      </c>
      <c r="D915" s="4">
        <v>2018</v>
      </c>
      <c r="E915" s="4">
        <v>17</v>
      </c>
      <c r="F915" s="4" t="s">
        <v>210</v>
      </c>
      <c r="G915" s="4" t="s">
        <v>12</v>
      </c>
      <c r="H915" s="4" t="s">
        <v>212</v>
      </c>
      <c r="I915" s="4">
        <v>1</v>
      </c>
      <c r="J915" t="str">
        <f>VLOOKUP(A915,'Município e Sexo'!$A$2:$I$11321,5,FALSE)</f>
        <v>ALAGOINHA</v>
      </c>
      <c r="K915" t="str">
        <f>VLOOKUP(A915,'Município e Sexo'!$A$2:$I$11321,7,FALSE)</f>
        <v>MASCULINO</v>
      </c>
    </row>
    <row r="916" spans="1:11" ht="15" customHeight="1" thickBot="1" x14ac:dyDescent="0.25">
      <c r="A916" t="str">
        <f>CONCATENATE(B916,C916,D916,G916,E916,I916)</f>
        <v>432018HOMICIDIO191</v>
      </c>
      <c r="B916" s="4">
        <v>4</v>
      </c>
      <c r="C916" s="5">
        <v>3</v>
      </c>
      <c r="D916" s="4">
        <v>2018</v>
      </c>
      <c r="E916" s="4">
        <v>19</v>
      </c>
      <c r="F916" s="4" t="s">
        <v>210</v>
      </c>
      <c r="G916" s="4" t="s">
        <v>12</v>
      </c>
      <c r="H916" s="4" t="s">
        <v>211</v>
      </c>
      <c r="I916" s="4">
        <v>1</v>
      </c>
      <c r="J916" t="str">
        <f>VLOOKUP(A916,'Município e Sexo'!$A$2:$I$11321,5,FALSE)</f>
        <v>JABOATAO DOS GUARARAPES</v>
      </c>
      <c r="K916" t="str">
        <f>VLOOKUP(A916,'Município e Sexo'!$A$2:$I$11321,7,FALSE)</f>
        <v>MASCULINO</v>
      </c>
    </row>
    <row r="917" spans="1:11" ht="15" customHeight="1" thickBot="1" x14ac:dyDescent="0.25">
      <c r="A917" t="str">
        <f>CONCATENATE(B917,C917,D917,G917,E917,I917)</f>
        <v>432018HOMICIDIO201</v>
      </c>
      <c r="B917" s="4">
        <v>4</v>
      </c>
      <c r="C917" s="5">
        <v>3</v>
      </c>
      <c r="D917" s="4">
        <v>2018</v>
      </c>
      <c r="E917" s="4">
        <v>20</v>
      </c>
      <c r="F917" s="4" t="s">
        <v>210</v>
      </c>
      <c r="G917" s="4" t="s">
        <v>12</v>
      </c>
      <c r="H917" s="4" t="s">
        <v>211</v>
      </c>
      <c r="I917" s="4">
        <v>1</v>
      </c>
      <c r="J917" t="str">
        <f>VLOOKUP(A917,'Município e Sexo'!$A$2:$I$11321,5,FALSE)</f>
        <v>BELO JARDIM</v>
      </c>
      <c r="K917" t="str">
        <f>VLOOKUP(A917,'Município e Sexo'!$A$2:$I$11321,7,FALSE)</f>
        <v>MASCULINO</v>
      </c>
    </row>
    <row r="918" spans="1:11" ht="15" customHeight="1" thickBot="1" x14ac:dyDescent="0.25">
      <c r="A918" t="str">
        <f>CONCATENATE(B918,C918,D918,G918,E918,I918)</f>
        <v>432018FEMINICIDIO221</v>
      </c>
      <c r="B918" s="4">
        <v>4</v>
      </c>
      <c r="C918" s="5">
        <v>3</v>
      </c>
      <c r="D918" s="4">
        <v>2018</v>
      </c>
      <c r="E918" s="4">
        <v>22</v>
      </c>
      <c r="F918" s="4" t="s">
        <v>210</v>
      </c>
      <c r="G918" s="4" t="s">
        <v>29</v>
      </c>
      <c r="H918" s="4" t="s">
        <v>29</v>
      </c>
      <c r="I918" s="4">
        <v>1</v>
      </c>
      <c r="J918" t="str">
        <f>VLOOKUP(A918,'Município e Sexo'!$A$2:$I$11321,5,FALSE)</f>
        <v>ITAMARACA</v>
      </c>
      <c r="K918" t="str">
        <f>VLOOKUP(A918,'Município e Sexo'!$A$2:$I$11321,7,FALSE)</f>
        <v>FEMININO</v>
      </c>
    </row>
    <row r="919" spans="1:11" ht="15" customHeight="1" thickBot="1" x14ac:dyDescent="0.25">
      <c r="A919" t="str">
        <f>CONCATENATE(B919,C919,D919,G919,E919,I919)</f>
        <v>432018HOMICIDIO241</v>
      </c>
      <c r="B919" s="4">
        <v>4</v>
      </c>
      <c r="C919" s="5">
        <v>3</v>
      </c>
      <c r="D919" s="4">
        <v>2018</v>
      </c>
      <c r="E919" s="4">
        <v>24</v>
      </c>
      <c r="F919" s="4" t="s">
        <v>210</v>
      </c>
      <c r="G919" s="4" t="s">
        <v>12</v>
      </c>
      <c r="H919" s="4" t="s">
        <v>212</v>
      </c>
      <c r="I919" s="4">
        <v>1</v>
      </c>
      <c r="J919" t="str">
        <f>VLOOKUP(A919,'Município e Sexo'!$A$2:$I$11321,5,FALSE)</f>
        <v>BOM CONSELHO</v>
      </c>
      <c r="K919" t="str">
        <f>VLOOKUP(A919,'Município e Sexo'!$A$2:$I$11321,7,FALSE)</f>
        <v>MASCULINO</v>
      </c>
    </row>
    <row r="920" spans="1:11" ht="15" customHeight="1" thickBot="1" x14ac:dyDescent="0.25">
      <c r="A920" t="str">
        <f>CONCATENATE(B920,C920,D920,G920,E920,I920)</f>
        <v>432018HOMICIDIO251</v>
      </c>
      <c r="B920" s="4">
        <v>4</v>
      </c>
      <c r="C920" s="5">
        <v>3</v>
      </c>
      <c r="D920" s="4">
        <v>2018</v>
      </c>
      <c r="E920" s="4">
        <v>25</v>
      </c>
      <c r="F920" s="4" t="s">
        <v>214</v>
      </c>
      <c r="G920" s="4" t="s">
        <v>12</v>
      </c>
      <c r="H920" s="4" t="s">
        <v>211</v>
      </c>
      <c r="I920" s="4">
        <v>1</v>
      </c>
      <c r="J920" t="str">
        <f>VLOOKUP(A920,'Município e Sexo'!$A$2:$I$11321,5,FALSE)</f>
        <v>CATENDE</v>
      </c>
      <c r="K920" t="str">
        <f>VLOOKUP(A920,'Município e Sexo'!$A$2:$I$11321,7,FALSE)</f>
        <v>MASCULINO</v>
      </c>
    </row>
    <row r="921" spans="1:11" ht="15" customHeight="1" thickBot="1" x14ac:dyDescent="0.25">
      <c r="A921" t="str">
        <f>CONCATENATE(B921,C921,D921,G921,E921,"2")</f>
        <v>432018HOMICIDIO292</v>
      </c>
      <c r="B921" s="4">
        <v>4</v>
      </c>
      <c r="C921" s="5">
        <v>3</v>
      </c>
      <c r="D921" s="4">
        <v>2018</v>
      </c>
      <c r="E921" s="4">
        <v>29</v>
      </c>
      <c r="F921" s="4" t="s">
        <v>210</v>
      </c>
      <c r="G921" s="4" t="s">
        <v>12</v>
      </c>
      <c r="H921" s="4" t="s">
        <v>217</v>
      </c>
      <c r="I921" s="4">
        <v>1</v>
      </c>
      <c r="J921" t="str">
        <f>VLOOKUP(A921,'Município e Sexo'!$A$2:$I$11321,5,FALSE)</f>
        <v>JABOATAO DOS GUARARAPES</v>
      </c>
      <c r="K921" t="str">
        <f>VLOOKUP(A921,'Município e Sexo'!$A$2:$I$11321,7,FALSE)</f>
        <v>MASCULINO</v>
      </c>
    </row>
    <row r="922" spans="1:11" ht="15" customHeight="1" thickBot="1" x14ac:dyDescent="0.25">
      <c r="A922" t="str">
        <f>CONCATENATE(B922,C922,D922,G922,E922,I922)</f>
        <v>432018HOMICIDIO461</v>
      </c>
      <c r="B922" s="4">
        <v>4</v>
      </c>
      <c r="C922" s="5">
        <v>3</v>
      </c>
      <c r="D922" s="4">
        <v>2018</v>
      </c>
      <c r="E922" s="4">
        <v>46</v>
      </c>
      <c r="F922" s="4" t="s">
        <v>210</v>
      </c>
      <c r="G922" s="4" t="s">
        <v>12</v>
      </c>
      <c r="H922" s="4" t="s">
        <v>212</v>
      </c>
      <c r="I922" s="4">
        <v>1</v>
      </c>
      <c r="J922" t="str">
        <f>VLOOKUP(A922,'Município e Sexo'!$A$2:$I$11321,5,FALSE)</f>
        <v>RECIFE</v>
      </c>
      <c r="K922" t="str">
        <f>VLOOKUP(A922,'Município e Sexo'!$A$2:$I$11321,7,FALSE)</f>
        <v>MASCULINO</v>
      </c>
    </row>
    <row r="923" spans="1:11" ht="15" customHeight="1" thickBot="1" x14ac:dyDescent="0.25">
      <c r="A923" t="str">
        <f>CONCATENATE(B923,C923,D923,G923,E923,I923)</f>
        <v>432018HOMICIDIO251</v>
      </c>
      <c r="B923" s="4">
        <v>4</v>
      </c>
      <c r="C923" s="5">
        <v>3</v>
      </c>
      <c r="D923" s="4">
        <v>2018</v>
      </c>
      <c r="E923" s="4">
        <v>25</v>
      </c>
      <c r="F923" s="4" t="s">
        <v>210</v>
      </c>
      <c r="G923" s="4" t="s">
        <v>12</v>
      </c>
      <c r="H923" s="4" t="s">
        <v>213</v>
      </c>
      <c r="I923" s="4">
        <v>1</v>
      </c>
      <c r="J923" t="str">
        <f>VLOOKUP(A923,'Município e Sexo'!$A$2:$I$11321,5,FALSE)</f>
        <v>CATENDE</v>
      </c>
      <c r="K923" t="str">
        <f>VLOOKUP(A923,'Município e Sexo'!$A$2:$I$11321,7,FALSE)</f>
        <v>MASCULINO</v>
      </c>
    </row>
    <row r="924" spans="1:11" ht="15" customHeight="1" thickBot="1" x14ac:dyDescent="0.25">
      <c r="A924" t="str">
        <f>CONCATENATE(B924,C924,D924,G924,E924,I924)</f>
        <v>432018HOMICIDIO281</v>
      </c>
      <c r="B924" s="4">
        <v>4</v>
      </c>
      <c r="C924" s="5">
        <v>3</v>
      </c>
      <c r="D924" s="4">
        <v>2018</v>
      </c>
      <c r="E924" s="4">
        <v>28</v>
      </c>
      <c r="F924" s="4" t="s">
        <v>210</v>
      </c>
      <c r="G924" s="4" t="s">
        <v>12</v>
      </c>
      <c r="H924" s="4" t="s">
        <v>211</v>
      </c>
      <c r="I924" s="4">
        <v>1</v>
      </c>
      <c r="J924" t="str">
        <f>VLOOKUP(A924,'Município e Sexo'!$A$2:$I$11321,5,FALSE)</f>
        <v>CAMARAGIBE</v>
      </c>
      <c r="K924" t="str">
        <f>VLOOKUP(A924,'Município e Sexo'!$A$2:$I$11321,7,FALSE)</f>
        <v>MASCULINO</v>
      </c>
    </row>
    <row r="925" spans="1:11" ht="15" customHeight="1" thickBot="1" x14ac:dyDescent="0.25">
      <c r="A925" t="str">
        <f>CONCATENATE(B925,C925,D925,G925,E925,I925)</f>
        <v>432018HOMICIDIO301</v>
      </c>
      <c r="B925" s="4">
        <v>4</v>
      </c>
      <c r="C925" s="5">
        <v>3</v>
      </c>
      <c r="D925" s="4">
        <v>2018</v>
      </c>
      <c r="E925" s="4">
        <v>30</v>
      </c>
      <c r="F925" s="4" t="s">
        <v>210</v>
      </c>
      <c r="G925" s="4" t="s">
        <v>12</v>
      </c>
      <c r="H925" s="4" t="s">
        <v>211</v>
      </c>
      <c r="I925" s="4">
        <v>1</v>
      </c>
      <c r="J925" t="str">
        <f>VLOOKUP(A925,'Município e Sexo'!$A$2:$I$11321,5,FALSE)</f>
        <v>ANGELIM</v>
      </c>
      <c r="K925" t="str">
        <f>VLOOKUP(A925,'Município e Sexo'!$A$2:$I$11321,7,FALSE)</f>
        <v>MASCULINO</v>
      </c>
    </row>
    <row r="926" spans="1:11" ht="15" customHeight="1" thickBot="1" x14ac:dyDescent="0.25">
      <c r="A926" t="str">
        <f>CONCATENATE(B926,C926,D926,G926,E926,I926)</f>
        <v>432018HOMICIDIO171</v>
      </c>
      <c r="B926" s="4">
        <v>4</v>
      </c>
      <c r="C926" s="5">
        <v>3</v>
      </c>
      <c r="D926" s="4">
        <v>2018</v>
      </c>
      <c r="E926" s="4">
        <v>17</v>
      </c>
      <c r="F926" s="4" t="s">
        <v>210</v>
      </c>
      <c r="G926" s="4" t="s">
        <v>12</v>
      </c>
      <c r="H926" s="4" t="s">
        <v>211</v>
      </c>
      <c r="I926" s="4">
        <v>1</v>
      </c>
      <c r="J926" t="str">
        <f>VLOOKUP(A926,'Município e Sexo'!$A$2:$I$11321,5,FALSE)</f>
        <v>ALAGOINHA</v>
      </c>
      <c r="K926" t="str">
        <f>VLOOKUP(A926,'Município e Sexo'!$A$2:$I$11321,7,FALSE)</f>
        <v>MASCULINO</v>
      </c>
    </row>
    <row r="927" spans="1:11" ht="15" customHeight="1" thickBot="1" x14ac:dyDescent="0.25">
      <c r="A927" t="str">
        <f>CONCATENATE(B927,C927,D927,G927,E927,I927)</f>
        <v>432018HOMICIDIO191</v>
      </c>
      <c r="B927" s="4">
        <v>4</v>
      </c>
      <c r="C927" s="5">
        <v>3</v>
      </c>
      <c r="D927" s="4">
        <v>2018</v>
      </c>
      <c r="E927" s="4">
        <v>19</v>
      </c>
      <c r="F927" s="4" t="s">
        <v>210</v>
      </c>
      <c r="G927" s="4" t="s">
        <v>12</v>
      </c>
      <c r="H927" s="4" t="s">
        <v>212</v>
      </c>
      <c r="I927" s="4">
        <v>1</v>
      </c>
      <c r="J927" t="str">
        <f>VLOOKUP(A927,'Município e Sexo'!$A$2:$I$11321,5,FALSE)</f>
        <v>JABOATAO DOS GUARARAPES</v>
      </c>
      <c r="K927" t="str">
        <f>VLOOKUP(A927,'Município e Sexo'!$A$2:$I$11321,7,FALSE)</f>
        <v>MASCULINO</v>
      </c>
    </row>
    <row r="928" spans="1:11" ht="15" customHeight="1" thickBot="1" x14ac:dyDescent="0.25">
      <c r="A928" t="str">
        <f>CONCATENATE(B928,C928,D928,G928,E928,I928)</f>
        <v>432018HOMICIDIO201</v>
      </c>
      <c r="B928" s="4">
        <v>4</v>
      </c>
      <c r="C928" s="5">
        <v>3</v>
      </c>
      <c r="D928" s="4">
        <v>2018</v>
      </c>
      <c r="E928" s="4">
        <v>20</v>
      </c>
      <c r="F928" s="4" t="s">
        <v>214</v>
      </c>
      <c r="G928" s="4" t="s">
        <v>12</v>
      </c>
      <c r="H928" s="4" t="s">
        <v>212</v>
      </c>
      <c r="I928" s="4">
        <v>1</v>
      </c>
      <c r="J928" t="str">
        <f>VLOOKUP(A928,'Município e Sexo'!$A$2:$I$11321,5,FALSE)</f>
        <v>BELO JARDIM</v>
      </c>
      <c r="K928" t="str">
        <f>VLOOKUP(A928,'Município e Sexo'!$A$2:$I$11321,7,FALSE)</f>
        <v>MASCULINO</v>
      </c>
    </row>
    <row r="929" spans="1:11" ht="15" customHeight="1" thickBot="1" x14ac:dyDescent="0.25">
      <c r="A929" t="str">
        <f>CONCATENATE(B929,C929,D929,G929,E929,I929)</f>
        <v>432018HOMICIDIO201</v>
      </c>
      <c r="B929" s="4">
        <v>4</v>
      </c>
      <c r="C929" s="5">
        <v>3</v>
      </c>
      <c r="D929" s="4">
        <v>2018</v>
      </c>
      <c r="E929" s="4">
        <v>20</v>
      </c>
      <c r="F929" s="4" t="s">
        <v>210</v>
      </c>
      <c r="G929" s="4" t="s">
        <v>12</v>
      </c>
      <c r="H929" s="4" t="s">
        <v>211</v>
      </c>
      <c r="I929" s="4">
        <v>1</v>
      </c>
      <c r="J929" t="str">
        <f>VLOOKUP(A929,'Município e Sexo'!$A$2:$I$11321,5,FALSE)</f>
        <v>BELO JARDIM</v>
      </c>
      <c r="K929" t="str">
        <f>VLOOKUP(A929,'Município e Sexo'!$A$2:$I$11321,7,FALSE)</f>
        <v>MASCULINO</v>
      </c>
    </row>
    <row r="930" spans="1:11" ht="15" customHeight="1" thickBot="1" x14ac:dyDescent="0.25">
      <c r="A930" t="str">
        <f>CONCATENATE(B930,C930,D930,G930,E930,I930)</f>
        <v>432018LATROCINIO251</v>
      </c>
      <c r="B930" s="4">
        <v>4</v>
      </c>
      <c r="C930" s="5">
        <v>3</v>
      </c>
      <c r="D930" s="4">
        <v>2018</v>
      </c>
      <c r="E930" s="4">
        <v>25</v>
      </c>
      <c r="F930" s="4" t="s">
        <v>210</v>
      </c>
      <c r="G930" s="4" t="s">
        <v>33</v>
      </c>
      <c r="H930" s="4" t="s">
        <v>215</v>
      </c>
      <c r="I930" s="4">
        <v>1</v>
      </c>
      <c r="J930" t="str">
        <f>VLOOKUP(A930,'Município e Sexo'!$A$2:$I$11321,5,FALSE)</f>
        <v>IPOJUCA</v>
      </c>
      <c r="K930" t="str">
        <f>VLOOKUP(A930,'Município e Sexo'!$A$2:$I$11321,7,FALSE)</f>
        <v>MASCULINO</v>
      </c>
    </row>
    <row r="931" spans="1:11" ht="15" customHeight="1" thickBot="1" x14ac:dyDescent="0.25">
      <c r="A931" t="str">
        <f>CONCATENATE(B931,C931,D931,G931,E931,"2")</f>
        <v>432018HOMICIDIO292</v>
      </c>
      <c r="B931" s="4">
        <v>4</v>
      </c>
      <c r="C931" s="5">
        <v>3</v>
      </c>
      <c r="D931" s="4">
        <v>2018</v>
      </c>
      <c r="E931" s="4">
        <v>29</v>
      </c>
      <c r="F931" s="4" t="s">
        <v>216</v>
      </c>
      <c r="G931" s="4" t="s">
        <v>12</v>
      </c>
      <c r="H931" s="4" t="s">
        <v>211</v>
      </c>
      <c r="I931" s="4">
        <v>1</v>
      </c>
      <c r="J931" t="str">
        <f>VLOOKUP(A931,'Município e Sexo'!$A$2:$I$11321,5,FALSE)</f>
        <v>JABOATAO DOS GUARARAPES</v>
      </c>
      <c r="K931" t="str">
        <f>VLOOKUP(A931,'Município e Sexo'!$A$2:$I$11321,7,FALSE)</f>
        <v>MASCULINO</v>
      </c>
    </row>
    <row r="932" spans="1:11" ht="15" customHeight="1" thickBot="1" x14ac:dyDescent="0.25">
      <c r="A932" t="str">
        <f>CONCATENATE(B932,C932,D932,G932,E932,I932)</f>
        <v>432018HOMICIDIO511</v>
      </c>
      <c r="B932" s="4">
        <v>4</v>
      </c>
      <c r="C932" s="5">
        <v>3</v>
      </c>
      <c r="D932" s="4">
        <v>2018</v>
      </c>
      <c r="E932" s="4">
        <v>51</v>
      </c>
      <c r="F932" s="4" t="s">
        <v>210</v>
      </c>
      <c r="G932" s="4" t="s">
        <v>12</v>
      </c>
      <c r="H932" s="4" t="s">
        <v>211</v>
      </c>
      <c r="I932" s="4">
        <v>1</v>
      </c>
      <c r="J932" t="str">
        <f>VLOOKUP(A932,'Município e Sexo'!$A$2:$I$11321,5,FALSE)</f>
        <v>SAO CAETANO</v>
      </c>
      <c r="K932" t="str">
        <f>VLOOKUP(A932,'Município e Sexo'!$A$2:$I$11321,7,FALSE)</f>
        <v>MASCULINO</v>
      </c>
    </row>
    <row r="933" spans="1:11" ht="15" customHeight="1" thickBot="1" x14ac:dyDescent="0.25">
      <c r="A933" t="str">
        <f>CONCATENATE(B933,C933,D933,G933,E933,I933)</f>
        <v>432018HOMICIDIO171</v>
      </c>
      <c r="B933" s="4">
        <v>4</v>
      </c>
      <c r="C933" s="5">
        <v>3</v>
      </c>
      <c r="D933" s="4">
        <v>2018</v>
      </c>
      <c r="E933" s="4">
        <v>17</v>
      </c>
      <c r="F933" s="4" t="s">
        <v>210</v>
      </c>
      <c r="G933" s="4" t="s">
        <v>12</v>
      </c>
      <c r="H933" s="4" t="s">
        <v>211</v>
      </c>
      <c r="I933" s="4">
        <v>1</v>
      </c>
      <c r="J933" t="str">
        <f>VLOOKUP(A933,'Município e Sexo'!$A$2:$I$11321,5,FALSE)</f>
        <v>ALAGOINHA</v>
      </c>
      <c r="K933" t="str">
        <f>VLOOKUP(A933,'Município e Sexo'!$A$2:$I$11321,7,FALSE)</f>
        <v>MASCULINO</v>
      </c>
    </row>
    <row r="934" spans="1:11" ht="15" customHeight="1" thickBot="1" x14ac:dyDescent="0.25">
      <c r="A934" t="str">
        <f>CONCATENATE(B934,C934,D934,G934,E934,I934)</f>
        <v>432018HOMICIDIO221</v>
      </c>
      <c r="B934" s="4">
        <v>4</v>
      </c>
      <c r="C934" s="5">
        <v>3</v>
      </c>
      <c r="D934" s="4">
        <v>2018</v>
      </c>
      <c r="E934" s="4">
        <v>22</v>
      </c>
      <c r="F934" s="4" t="s">
        <v>210</v>
      </c>
      <c r="G934" s="4" t="s">
        <v>12</v>
      </c>
      <c r="H934" s="4" t="s">
        <v>211</v>
      </c>
      <c r="I934" s="4">
        <v>1</v>
      </c>
      <c r="J934" t="str">
        <f>VLOOKUP(A934,'Município e Sexo'!$A$2:$I$11321,5,FALSE)</f>
        <v>VITORIA DE SANTO ANTAO</v>
      </c>
      <c r="K934" t="str">
        <f>VLOOKUP(A934,'Município e Sexo'!$A$2:$I$11321,7,FALSE)</f>
        <v>MASCULINO</v>
      </c>
    </row>
    <row r="935" spans="1:11" ht="15" customHeight="1" thickBot="1" x14ac:dyDescent="0.25">
      <c r="A935" t="str">
        <f>CONCATENATE(B935,C935,D935,G935,E935,I935)</f>
        <v>432018HOMICIDIO251</v>
      </c>
      <c r="B935" s="4">
        <v>4</v>
      </c>
      <c r="C935" s="5">
        <v>3</v>
      </c>
      <c r="D935" s="4">
        <v>2018</v>
      </c>
      <c r="E935" s="4">
        <v>25</v>
      </c>
      <c r="F935" s="4" t="s">
        <v>210</v>
      </c>
      <c r="G935" s="4" t="s">
        <v>12</v>
      </c>
      <c r="H935" s="4" t="s">
        <v>211</v>
      </c>
      <c r="I935" s="4">
        <v>1</v>
      </c>
      <c r="J935" t="str">
        <f>VLOOKUP(A935,'Município e Sexo'!$A$2:$I$11321,5,FALSE)</f>
        <v>CATENDE</v>
      </c>
      <c r="K935" t="str">
        <f>VLOOKUP(A935,'Município e Sexo'!$A$2:$I$11321,7,FALSE)</f>
        <v>MASCULINO</v>
      </c>
    </row>
    <row r="936" spans="1:11" ht="15" customHeight="1" thickBot="1" x14ac:dyDescent="0.25">
      <c r="A936" t="str">
        <f>CONCATENATE(B936,C936,D936,G936,E936,I936)</f>
        <v>432018HOMICIDIO451</v>
      </c>
      <c r="B936" s="4">
        <v>4</v>
      </c>
      <c r="C936" s="5">
        <v>3</v>
      </c>
      <c r="D936" s="4">
        <v>2018</v>
      </c>
      <c r="E936" s="4">
        <v>45</v>
      </c>
      <c r="F936" s="4" t="s">
        <v>210</v>
      </c>
      <c r="G936" s="4" t="s">
        <v>12</v>
      </c>
      <c r="H936" s="4" t="s">
        <v>211</v>
      </c>
      <c r="I936" s="4">
        <v>1</v>
      </c>
      <c r="J936" t="str">
        <f>VLOOKUP(A936,'Município e Sexo'!$A$2:$I$11321,5,FALSE)</f>
        <v>RECIFE</v>
      </c>
      <c r="K936" t="str">
        <f>VLOOKUP(A936,'Município e Sexo'!$A$2:$I$11321,7,FALSE)</f>
        <v>MASCULINO</v>
      </c>
    </row>
    <row r="937" spans="1:11" ht="15" customHeight="1" thickBot="1" x14ac:dyDescent="0.25">
      <c r="A937" t="str">
        <f>CONCATENATE(B937,C937,D937,G937,E937,I937)</f>
        <v>432018HOMICIDIO461</v>
      </c>
      <c r="B937" s="4">
        <v>4</v>
      </c>
      <c r="C937" s="5">
        <v>3</v>
      </c>
      <c r="D937" s="4">
        <v>2018</v>
      </c>
      <c r="E937" s="4">
        <v>46</v>
      </c>
      <c r="F937" s="4" t="s">
        <v>210</v>
      </c>
      <c r="G937" s="4" t="s">
        <v>12</v>
      </c>
      <c r="H937" s="4" t="s">
        <v>211</v>
      </c>
      <c r="I937" s="4">
        <v>1</v>
      </c>
      <c r="J937" t="str">
        <f>VLOOKUP(A937,'Município e Sexo'!$A$2:$I$11321,5,FALSE)</f>
        <v>RECIFE</v>
      </c>
      <c r="K937" t="str">
        <f>VLOOKUP(A937,'Município e Sexo'!$A$2:$I$11321,7,FALSE)</f>
        <v>MASCULINO</v>
      </c>
    </row>
    <row r="938" spans="1:11" ht="15" customHeight="1" thickBot="1" x14ac:dyDescent="0.25">
      <c r="A938" t="str">
        <f>CONCATENATE(B938,C938,D938,G938,E938,I938)</f>
        <v>532018HOMICIDIO181</v>
      </c>
      <c r="B938" s="4">
        <v>5</v>
      </c>
      <c r="C938" s="5">
        <v>3</v>
      </c>
      <c r="D938" s="4">
        <v>2018</v>
      </c>
      <c r="E938" s="4">
        <v>18</v>
      </c>
      <c r="F938" s="4" t="s">
        <v>210</v>
      </c>
      <c r="G938" s="4" t="s">
        <v>12</v>
      </c>
      <c r="H938" s="4" t="s">
        <v>211</v>
      </c>
      <c r="I938" s="4">
        <v>1</v>
      </c>
      <c r="J938" t="str">
        <f>VLOOKUP(A938,'Município e Sexo'!$A$2:$I$11321,5,FALSE)</f>
        <v>ITAIBA</v>
      </c>
      <c r="K938" t="str">
        <f>VLOOKUP(A938,'Município e Sexo'!$A$2:$I$11321,7,FALSE)</f>
        <v>MASCULINO</v>
      </c>
    </row>
    <row r="939" spans="1:11" ht="15" customHeight="1" thickBot="1" x14ac:dyDescent="0.25">
      <c r="A939" t="str">
        <f>CONCATENATE(B939,C939,D939,G939,E939,I939)</f>
        <v>532018HOMICIDIO301</v>
      </c>
      <c r="B939" s="4">
        <v>5</v>
      </c>
      <c r="C939" s="5">
        <v>3</v>
      </c>
      <c r="D939" s="4">
        <v>2018</v>
      </c>
      <c r="E939" s="4">
        <v>30</v>
      </c>
      <c r="F939" s="4" t="s">
        <v>210</v>
      </c>
      <c r="G939" s="4" t="s">
        <v>12</v>
      </c>
      <c r="H939" s="4" t="s">
        <v>211</v>
      </c>
      <c r="I939" s="4">
        <v>1</v>
      </c>
      <c r="J939" t="str">
        <f>VLOOKUP(A939,'Município e Sexo'!$A$2:$I$11321,5,FALSE)</f>
        <v>ITAIBA</v>
      </c>
      <c r="K939" t="str">
        <f>VLOOKUP(A939,'Município e Sexo'!$A$2:$I$11321,7,FALSE)</f>
        <v>MASCULINO</v>
      </c>
    </row>
    <row r="940" spans="1:11" ht="15" customHeight="1" thickBot="1" x14ac:dyDescent="0.25">
      <c r="A940" t="str">
        <f>CONCATENATE(B940,C940,D940,G940,E940,I940)</f>
        <v>532018LATROCINIO1</v>
      </c>
      <c r="B940" s="4">
        <v>5</v>
      </c>
      <c r="C940" s="5">
        <v>3</v>
      </c>
      <c r="D940" s="4">
        <v>2018</v>
      </c>
      <c r="E940" s="4"/>
      <c r="F940" s="4" t="s">
        <v>210</v>
      </c>
      <c r="G940" s="4" t="s">
        <v>33</v>
      </c>
      <c r="H940" s="4" t="s">
        <v>215</v>
      </c>
      <c r="I940" s="4">
        <v>1</v>
      </c>
      <c r="J940" t="str">
        <f>VLOOKUP(A940,'Município e Sexo'!$A$2:$I$11321,5,FALSE)</f>
        <v>PALMARES</v>
      </c>
      <c r="K940" t="str">
        <f>VLOOKUP(A940,'Município e Sexo'!$A$2:$I$11321,7,FALSE)</f>
        <v>MASCULINO</v>
      </c>
    </row>
    <row r="941" spans="1:11" ht="15" customHeight="1" thickBot="1" x14ac:dyDescent="0.25">
      <c r="A941" t="str">
        <f>CONCATENATE(B941,C941,D941,G941,E941,I941)</f>
        <v>532018HOMICIDIO211</v>
      </c>
      <c r="B941" s="4">
        <v>5</v>
      </c>
      <c r="C941" s="5">
        <v>3</v>
      </c>
      <c r="D941" s="4">
        <v>2018</v>
      </c>
      <c r="E941" s="4">
        <v>21</v>
      </c>
      <c r="F941" s="4" t="s">
        <v>210</v>
      </c>
      <c r="G941" s="4" t="s">
        <v>12</v>
      </c>
      <c r="H941" s="4" t="s">
        <v>212</v>
      </c>
      <c r="I941" s="4">
        <v>1</v>
      </c>
      <c r="J941" t="str">
        <f>VLOOKUP(A941,'Município e Sexo'!$A$2:$I$11321,5,FALSE)</f>
        <v>OURICURI</v>
      </c>
      <c r="K941" t="str">
        <f>VLOOKUP(A941,'Município e Sexo'!$A$2:$I$11321,7,FALSE)</f>
        <v>MASCULINO</v>
      </c>
    </row>
    <row r="942" spans="1:11" ht="15" customHeight="1" thickBot="1" x14ac:dyDescent="0.25">
      <c r="A942" t="str">
        <f>CONCATENATE(B942,C942,D942,G942,E942,I942)</f>
        <v>532018HOMICIDIO431</v>
      </c>
      <c r="B942" s="4">
        <v>5</v>
      </c>
      <c r="C942" s="5">
        <v>3</v>
      </c>
      <c r="D942" s="4">
        <v>2018</v>
      </c>
      <c r="E942" s="4">
        <v>43</v>
      </c>
      <c r="F942" s="4" t="s">
        <v>210</v>
      </c>
      <c r="G942" s="4" t="s">
        <v>12</v>
      </c>
      <c r="H942" s="4" t="s">
        <v>212</v>
      </c>
      <c r="I942" s="4">
        <v>1</v>
      </c>
      <c r="J942" t="str">
        <f>VLOOKUP(A942,'Município e Sexo'!$A$2:$I$11321,5,FALSE)</f>
        <v>TORITAMA</v>
      </c>
      <c r="K942" t="str">
        <f>VLOOKUP(A942,'Município e Sexo'!$A$2:$I$11321,7,FALSE)</f>
        <v>MASCULINO</v>
      </c>
    </row>
    <row r="943" spans="1:11" ht="15" customHeight="1" thickBot="1" x14ac:dyDescent="0.25">
      <c r="A943" t="str">
        <f>CONCATENATE(B943,C943,D943,G943,E943,I943)</f>
        <v>532018HOMICIDIO181</v>
      </c>
      <c r="B943" s="4">
        <v>5</v>
      </c>
      <c r="C943" s="5">
        <v>3</v>
      </c>
      <c r="D943" s="4">
        <v>2018</v>
      </c>
      <c r="E943" s="4">
        <v>18</v>
      </c>
      <c r="F943" s="4" t="s">
        <v>210</v>
      </c>
      <c r="G943" s="4" t="s">
        <v>12</v>
      </c>
      <c r="H943" s="4" t="s">
        <v>211</v>
      </c>
      <c r="I943" s="4">
        <v>1</v>
      </c>
      <c r="J943" t="str">
        <f>VLOOKUP(A943,'Município e Sexo'!$A$2:$I$11321,5,FALSE)</f>
        <v>ITAIBA</v>
      </c>
      <c r="K943" t="str">
        <f>VLOOKUP(A943,'Município e Sexo'!$A$2:$I$11321,7,FALSE)</f>
        <v>MASCULINO</v>
      </c>
    </row>
    <row r="944" spans="1:11" ht="15" customHeight="1" thickBot="1" x14ac:dyDescent="0.25">
      <c r="A944" t="str">
        <f>CONCATENATE(B944,C944,D944,G944,E944,I944)</f>
        <v>532018HOMICIDIO261</v>
      </c>
      <c r="B944" s="4">
        <v>5</v>
      </c>
      <c r="C944" s="5">
        <v>3</v>
      </c>
      <c r="D944" s="4">
        <v>2018</v>
      </c>
      <c r="E944" s="4">
        <v>26</v>
      </c>
      <c r="F944" s="4" t="s">
        <v>210</v>
      </c>
      <c r="G944" s="4" t="s">
        <v>12</v>
      </c>
      <c r="H944" s="4" t="s">
        <v>213</v>
      </c>
      <c r="I944" s="4">
        <v>1</v>
      </c>
      <c r="J944" t="str">
        <f>VLOOKUP(A944,'Município e Sexo'!$A$2:$I$11321,5,FALSE)</f>
        <v>RECIFE</v>
      </c>
      <c r="K944" t="str">
        <f>VLOOKUP(A944,'Município e Sexo'!$A$2:$I$11321,7,FALSE)</f>
        <v>MASCULINO</v>
      </c>
    </row>
    <row r="945" spans="1:11" ht="15" customHeight="1" thickBot="1" x14ac:dyDescent="0.25">
      <c r="A945" t="str">
        <f>CONCATENATE(B945,C945,D945,G945,E945,I945)</f>
        <v>532018HOMICIDIO341</v>
      </c>
      <c r="B945" s="4">
        <v>5</v>
      </c>
      <c r="C945" s="5">
        <v>3</v>
      </c>
      <c r="D945" s="4">
        <v>2018</v>
      </c>
      <c r="E945" s="4">
        <v>34</v>
      </c>
      <c r="F945" s="4" t="s">
        <v>210</v>
      </c>
      <c r="G945" s="4" t="s">
        <v>12</v>
      </c>
      <c r="H945" s="4" t="s">
        <v>212</v>
      </c>
      <c r="I945" s="4">
        <v>1</v>
      </c>
      <c r="J945" t="str">
        <f>VLOOKUP(A945,'Município e Sexo'!$A$2:$I$11321,5,FALSE)</f>
        <v>CAPOEIRAS</v>
      </c>
      <c r="K945" t="str">
        <f>VLOOKUP(A945,'Município e Sexo'!$A$2:$I$11321,7,FALSE)</f>
        <v>MASCULINO</v>
      </c>
    </row>
    <row r="946" spans="1:11" ht="15" customHeight="1" thickBot="1" x14ac:dyDescent="0.25">
      <c r="A946" t="str">
        <f>CONCATENATE(B946,C946,D946,G946,E946,I946)</f>
        <v>532018HOMICIDIO491</v>
      </c>
      <c r="B946" s="4">
        <v>5</v>
      </c>
      <c r="C946" s="5">
        <v>3</v>
      </c>
      <c r="D946" s="4">
        <v>2018</v>
      </c>
      <c r="E946" s="4">
        <v>49</v>
      </c>
      <c r="F946" s="4" t="s">
        <v>210</v>
      </c>
      <c r="G946" s="4" t="s">
        <v>12</v>
      </c>
      <c r="H946" s="4" t="s">
        <v>212</v>
      </c>
      <c r="I946" s="4">
        <v>1</v>
      </c>
      <c r="J946" t="str">
        <f>VLOOKUP(A946,'Município e Sexo'!$A$2:$I$11321,5,FALSE)</f>
        <v>ARARIPINA</v>
      </c>
      <c r="K946" t="str">
        <f>VLOOKUP(A946,'Município e Sexo'!$A$2:$I$11321,7,FALSE)</f>
        <v>MASCULINO</v>
      </c>
    </row>
    <row r="947" spans="1:11" ht="15" customHeight="1" thickBot="1" x14ac:dyDescent="0.25">
      <c r="A947" t="str">
        <f>CONCATENATE(B947,C947,D947,G947,E947,I947)</f>
        <v>632018HOMICIDIO181</v>
      </c>
      <c r="B947" s="4">
        <v>6</v>
      </c>
      <c r="C947" s="5">
        <v>3</v>
      </c>
      <c r="D947" s="4">
        <v>2018</v>
      </c>
      <c r="E947" s="4">
        <v>18</v>
      </c>
      <c r="F947" s="4" t="s">
        <v>210</v>
      </c>
      <c r="G947" s="4" t="s">
        <v>12</v>
      </c>
      <c r="H947" s="4" t="s">
        <v>212</v>
      </c>
      <c r="I947" s="4">
        <v>1</v>
      </c>
      <c r="J947" t="str">
        <f>VLOOKUP(A947,'Município e Sexo'!$A$2:$I$11321,5,FALSE)</f>
        <v>CARPINA</v>
      </c>
      <c r="K947" t="str">
        <f>VLOOKUP(A947,'Município e Sexo'!$A$2:$I$11321,7,FALSE)</f>
        <v>MASCULINO</v>
      </c>
    </row>
    <row r="948" spans="1:11" ht="15" customHeight="1" thickBot="1" x14ac:dyDescent="0.25">
      <c r="A948" t="str">
        <f>CONCATENATE(B948,C948,D948,G948,E948,I948)</f>
        <v>632018HOMICIDIO211</v>
      </c>
      <c r="B948" s="4">
        <v>6</v>
      </c>
      <c r="C948" s="5">
        <v>3</v>
      </c>
      <c r="D948" s="4">
        <v>2018</v>
      </c>
      <c r="E948" s="4">
        <v>21</v>
      </c>
      <c r="F948" s="4" t="s">
        <v>210</v>
      </c>
      <c r="G948" s="4" t="s">
        <v>12</v>
      </c>
      <c r="H948" s="4" t="s">
        <v>211</v>
      </c>
      <c r="I948" s="4">
        <v>1</v>
      </c>
      <c r="J948" t="str">
        <f>VLOOKUP(A948,'Município e Sexo'!$A$2:$I$11321,5,FALSE)</f>
        <v>GARANHUNS</v>
      </c>
      <c r="K948" t="str">
        <f>VLOOKUP(A948,'Município e Sexo'!$A$2:$I$11321,7,FALSE)</f>
        <v>MASCULINO</v>
      </c>
    </row>
    <row r="949" spans="1:11" ht="15" customHeight="1" thickBot="1" x14ac:dyDescent="0.25">
      <c r="A949" t="str">
        <f>CONCATENATE(B949,C949,D949,G949,E949,I949)</f>
        <v>632018LATROCINIO711</v>
      </c>
      <c r="B949" s="4">
        <v>6</v>
      </c>
      <c r="C949" s="5">
        <v>3</v>
      </c>
      <c r="D949" s="4">
        <v>2018</v>
      </c>
      <c r="E949" s="4">
        <v>71</v>
      </c>
      <c r="F949" s="4" t="s">
        <v>210</v>
      </c>
      <c r="G949" s="4" t="s">
        <v>33</v>
      </c>
      <c r="H949" s="4" t="s">
        <v>215</v>
      </c>
      <c r="I949" s="4">
        <v>1</v>
      </c>
      <c r="J949" t="str">
        <f>VLOOKUP(A949,'Município e Sexo'!$A$2:$I$11321,5,FALSE)</f>
        <v>ITAPETIM</v>
      </c>
      <c r="K949" t="str">
        <f>VLOOKUP(A949,'Município e Sexo'!$A$2:$I$11321,7,FALSE)</f>
        <v>MASCULINO</v>
      </c>
    </row>
    <row r="950" spans="1:11" ht="15" customHeight="1" thickBot="1" x14ac:dyDescent="0.25">
      <c r="A950" t="str">
        <f>CONCATENATE(B950,C950,D950,G950,E950,I950)</f>
        <v>632018HOMICIDIO201</v>
      </c>
      <c r="B950" s="4">
        <v>6</v>
      </c>
      <c r="C950" s="5">
        <v>3</v>
      </c>
      <c r="D950" s="4">
        <v>2018</v>
      </c>
      <c r="E950" s="4">
        <v>20</v>
      </c>
      <c r="F950" s="4" t="s">
        <v>210</v>
      </c>
      <c r="G950" s="4" t="s">
        <v>12</v>
      </c>
      <c r="H950" s="4" t="s">
        <v>211</v>
      </c>
      <c r="I950" s="4">
        <v>1</v>
      </c>
      <c r="J950" t="str">
        <f>VLOOKUP(A950,'Município e Sexo'!$A$2:$I$11321,5,FALSE)</f>
        <v>BOM CONSELHO</v>
      </c>
      <c r="K950" t="str">
        <f>VLOOKUP(A950,'Município e Sexo'!$A$2:$I$11321,7,FALSE)</f>
        <v>MASCULINO</v>
      </c>
    </row>
    <row r="951" spans="1:11" ht="15" customHeight="1" thickBot="1" x14ac:dyDescent="0.25">
      <c r="A951" t="str">
        <f>CONCATENATE(B951,C951,D951,G951,E951,I951)</f>
        <v>632018HOMICIDIO201</v>
      </c>
      <c r="B951" s="4">
        <v>6</v>
      </c>
      <c r="C951" s="5">
        <v>3</v>
      </c>
      <c r="D951" s="4">
        <v>2018</v>
      </c>
      <c r="E951" s="4">
        <v>20</v>
      </c>
      <c r="F951" s="4" t="s">
        <v>210</v>
      </c>
      <c r="G951" s="4" t="s">
        <v>12</v>
      </c>
      <c r="H951" s="4" t="s">
        <v>212</v>
      </c>
      <c r="I951" s="4">
        <v>1</v>
      </c>
      <c r="J951" t="str">
        <f>VLOOKUP(A951,'Município e Sexo'!$A$2:$I$11321,5,FALSE)</f>
        <v>BOM CONSELHO</v>
      </c>
      <c r="K951" t="str">
        <f>VLOOKUP(A951,'Município e Sexo'!$A$2:$I$11321,7,FALSE)</f>
        <v>MASCULINO</v>
      </c>
    </row>
    <row r="952" spans="1:11" ht="15" customHeight="1" thickBot="1" x14ac:dyDescent="0.25">
      <c r="A952" t="str">
        <f>CONCATENATE(B952,C952,D952,G952,E952,I952)</f>
        <v>632018HOMICIDIO211</v>
      </c>
      <c r="B952" s="4">
        <v>6</v>
      </c>
      <c r="C952" s="5">
        <v>3</v>
      </c>
      <c r="D952" s="4">
        <v>2018</v>
      </c>
      <c r="E952" s="4">
        <v>21</v>
      </c>
      <c r="F952" s="4" t="s">
        <v>210</v>
      </c>
      <c r="G952" s="4" t="s">
        <v>12</v>
      </c>
      <c r="H952" s="4" t="s">
        <v>213</v>
      </c>
      <c r="I952" s="4">
        <v>1</v>
      </c>
      <c r="J952" t="str">
        <f>VLOOKUP(A952,'Município e Sexo'!$A$2:$I$11321,5,FALSE)</f>
        <v>GARANHUNS</v>
      </c>
      <c r="K952" t="str">
        <f>VLOOKUP(A952,'Município e Sexo'!$A$2:$I$11321,7,FALSE)</f>
        <v>MASCULINO</v>
      </c>
    </row>
    <row r="953" spans="1:11" ht="15" customHeight="1" thickBot="1" x14ac:dyDescent="0.25">
      <c r="A953" t="str">
        <f>CONCATENATE(B953,C953,D953,G953,E953,I953)</f>
        <v>632018HOMICIDIO311</v>
      </c>
      <c r="B953" s="4">
        <v>6</v>
      </c>
      <c r="C953" s="5">
        <v>3</v>
      </c>
      <c r="D953" s="4">
        <v>2018</v>
      </c>
      <c r="E953" s="4">
        <v>31</v>
      </c>
      <c r="F953" s="4" t="s">
        <v>210</v>
      </c>
      <c r="G953" s="4" t="s">
        <v>12</v>
      </c>
      <c r="H953" s="4" t="s">
        <v>211</v>
      </c>
      <c r="I953" s="4">
        <v>1</v>
      </c>
      <c r="J953" t="str">
        <f>VLOOKUP(A953,'Município e Sexo'!$A$2:$I$11321,5,FALSE)</f>
        <v>AGRESTINA</v>
      </c>
      <c r="K953" t="str">
        <f>VLOOKUP(A953,'Município e Sexo'!$A$2:$I$11321,7,FALSE)</f>
        <v>MASCULINO</v>
      </c>
    </row>
    <row r="954" spans="1:11" ht="15" customHeight="1" thickBot="1" x14ac:dyDescent="0.25">
      <c r="A954" t="str">
        <f>CONCATENATE(B954,C954,D954,G954,E954,I954)</f>
        <v>632018HOMICIDIO181</v>
      </c>
      <c r="B954" s="4">
        <v>6</v>
      </c>
      <c r="C954" s="5">
        <v>3</v>
      </c>
      <c r="D954" s="4">
        <v>2018</v>
      </c>
      <c r="E954" s="4">
        <v>18</v>
      </c>
      <c r="F954" s="4" t="s">
        <v>210</v>
      </c>
      <c r="G954" s="4" t="s">
        <v>12</v>
      </c>
      <c r="H954" s="4" t="s">
        <v>211</v>
      </c>
      <c r="I954" s="4">
        <v>1</v>
      </c>
      <c r="J954" t="str">
        <f>VLOOKUP(A954,'Município e Sexo'!$A$2:$I$11321,5,FALSE)</f>
        <v>CARPINA</v>
      </c>
      <c r="K954" t="str">
        <f>VLOOKUP(A954,'Município e Sexo'!$A$2:$I$11321,7,FALSE)</f>
        <v>MASCULINO</v>
      </c>
    </row>
    <row r="955" spans="1:11" ht="15" customHeight="1" thickBot="1" x14ac:dyDescent="0.25">
      <c r="A955" t="str">
        <f>CONCATENATE(B955,C955,D955,G955,E955,I955)</f>
        <v>632018HOMICIDIO441</v>
      </c>
      <c r="B955" s="4">
        <v>6</v>
      </c>
      <c r="C955" s="5">
        <v>3</v>
      </c>
      <c r="D955" s="4">
        <v>2018</v>
      </c>
      <c r="E955" s="4">
        <v>44</v>
      </c>
      <c r="F955" s="4" t="s">
        <v>210</v>
      </c>
      <c r="G955" s="4" t="s">
        <v>12</v>
      </c>
      <c r="H955" s="4" t="s">
        <v>211</v>
      </c>
      <c r="I955" s="4">
        <v>1</v>
      </c>
      <c r="J955" t="str">
        <f>VLOOKUP(A955,'Município e Sexo'!$A$2:$I$11321,5,FALSE)</f>
        <v>CARUARU</v>
      </c>
      <c r="K955" t="str">
        <f>VLOOKUP(A955,'Município e Sexo'!$A$2:$I$11321,7,FALSE)</f>
        <v>MASCULINO</v>
      </c>
    </row>
    <row r="956" spans="1:11" ht="15" customHeight="1" thickBot="1" x14ac:dyDescent="0.25">
      <c r="A956" t="str">
        <f>CONCATENATE(B956,C956,D956,G956,E956,I956)</f>
        <v>632018HOMICIDIO601</v>
      </c>
      <c r="B956" s="4">
        <v>6</v>
      </c>
      <c r="C956" s="5">
        <v>3</v>
      </c>
      <c r="D956" s="4">
        <v>2018</v>
      </c>
      <c r="E956" s="4">
        <v>60</v>
      </c>
      <c r="F956" s="4" t="s">
        <v>210</v>
      </c>
      <c r="G956" s="4" t="s">
        <v>12</v>
      </c>
      <c r="H956" s="4" t="s">
        <v>211</v>
      </c>
      <c r="I956" s="4">
        <v>1</v>
      </c>
      <c r="J956" t="str">
        <f>VLOOKUP(A956,'Município e Sexo'!$A$2:$I$11321,5,FALSE)</f>
        <v>CARUARU</v>
      </c>
      <c r="K956" t="str">
        <f>VLOOKUP(A956,'Município e Sexo'!$A$2:$I$11321,7,FALSE)</f>
        <v>MASCULINO</v>
      </c>
    </row>
    <row r="957" spans="1:11" ht="15" customHeight="1" thickBot="1" x14ac:dyDescent="0.25">
      <c r="A957" t="str">
        <f>CONCATENATE(B957,C957,D957,G957,E957,I957)</f>
        <v>632018HOMICIDIO751</v>
      </c>
      <c r="B957" s="4">
        <v>6</v>
      </c>
      <c r="C957" s="5">
        <v>3</v>
      </c>
      <c r="D957" s="4">
        <v>2018</v>
      </c>
      <c r="E957" s="4">
        <v>75</v>
      </c>
      <c r="F957" s="4" t="s">
        <v>210</v>
      </c>
      <c r="G957" s="4" t="s">
        <v>12</v>
      </c>
      <c r="H957" s="4" t="s">
        <v>211</v>
      </c>
      <c r="I957" s="4">
        <v>1</v>
      </c>
      <c r="J957" t="str">
        <f>VLOOKUP(A957,'Município e Sexo'!$A$2:$I$11321,5,FALSE)</f>
        <v>CARUARU</v>
      </c>
      <c r="K957" t="str">
        <f>VLOOKUP(A957,'Município e Sexo'!$A$2:$I$11321,7,FALSE)</f>
        <v>MASCULINO</v>
      </c>
    </row>
    <row r="958" spans="1:11" ht="15" customHeight="1" thickBot="1" x14ac:dyDescent="0.25">
      <c r="A958" t="str">
        <f>CONCATENATE(B958,C958,D958,G958,E958,I958)</f>
        <v>732018LATROCINIO281</v>
      </c>
      <c r="B958" s="4">
        <v>7</v>
      </c>
      <c r="C958" s="5">
        <v>3</v>
      </c>
      <c r="D958" s="4">
        <v>2018</v>
      </c>
      <c r="E958" s="4">
        <v>28</v>
      </c>
      <c r="F958" s="4" t="s">
        <v>210</v>
      </c>
      <c r="G958" s="4" t="s">
        <v>33</v>
      </c>
      <c r="H958" s="4" t="s">
        <v>215</v>
      </c>
      <c r="I958" s="4">
        <v>1</v>
      </c>
      <c r="J958" t="str">
        <f>VLOOKUP(A958,'Município e Sexo'!$A$2:$I$11321,5,FALSE)</f>
        <v>CABO DE SANTO AGOSTINHO</v>
      </c>
      <c r="K958" t="str">
        <f>VLOOKUP(A958,'Município e Sexo'!$A$2:$I$11321,7,FALSE)</f>
        <v>MASCULINO</v>
      </c>
    </row>
    <row r="959" spans="1:11" ht="15" customHeight="1" thickBot="1" x14ac:dyDescent="0.25">
      <c r="A959" t="str">
        <f>CONCATENATE(B959,C959,D959,G959,E959,I959)</f>
        <v>732018HOMICIDIO191</v>
      </c>
      <c r="B959" s="4">
        <v>7</v>
      </c>
      <c r="C959" s="5">
        <v>3</v>
      </c>
      <c r="D959" s="4">
        <v>2018</v>
      </c>
      <c r="E959" s="4">
        <v>19</v>
      </c>
      <c r="F959" s="4" t="s">
        <v>210</v>
      </c>
      <c r="G959" s="4" t="s">
        <v>12</v>
      </c>
      <c r="H959" s="4" t="s">
        <v>211</v>
      </c>
      <c r="I959" s="4">
        <v>1</v>
      </c>
      <c r="J959" t="str">
        <f>VLOOKUP(A959,'Município e Sexo'!$A$2:$I$11321,5,FALSE)</f>
        <v>JABOATAO DOS GUARARAPES</v>
      </c>
      <c r="K959" t="str">
        <f>VLOOKUP(A959,'Município e Sexo'!$A$2:$I$11321,7,FALSE)</f>
        <v>MASCULINO</v>
      </c>
    </row>
    <row r="960" spans="1:11" ht="15" customHeight="1" thickBot="1" x14ac:dyDescent="0.25">
      <c r="A960" t="str">
        <f>CONCATENATE(B960,C960,D960,G960,E960,I960)</f>
        <v>732018HOMICIDIO211</v>
      </c>
      <c r="B960" s="4">
        <v>7</v>
      </c>
      <c r="C960" s="5">
        <v>3</v>
      </c>
      <c r="D960" s="4">
        <v>2018</v>
      </c>
      <c r="E960" s="4">
        <v>21</v>
      </c>
      <c r="F960" s="4" t="s">
        <v>210</v>
      </c>
      <c r="G960" s="4" t="s">
        <v>12</v>
      </c>
      <c r="H960" s="4" t="s">
        <v>211</v>
      </c>
      <c r="I960" s="4">
        <v>1</v>
      </c>
      <c r="J960" t="str">
        <f>VLOOKUP(A960,'Município e Sexo'!$A$2:$I$11321,5,FALSE)</f>
        <v>TORITAMA</v>
      </c>
      <c r="K960" t="str">
        <f>VLOOKUP(A960,'Município e Sexo'!$A$2:$I$11321,7,FALSE)</f>
        <v>MASCULINO</v>
      </c>
    </row>
    <row r="961" spans="1:11" ht="15" customHeight="1" thickBot="1" x14ac:dyDescent="0.25">
      <c r="A961" t="str">
        <f>CONCATENATE(B961,C961,D961,G961,E961,I961)</f>
        <v>732018HOMICIDIO311</v>
      </c>
      <c r="B961" s="4">
        <v>7</v>
      </c>
      <c r="C961" s="5">
        <v>3</v>
      </c>
      <c r="D961" s="4">
        <v>2018</v>
      </c>
      <c r="E961" s="4">
        <v>31</v>
      </c>
      <c r="F961" s="4" t="s">
        <v>210</v>
      </c>
      <c r="G961" s="4" t="s">
        <v>12</v>
      </c>
      <c r="H961" s="4" t="s">
        <v>211</v>
      </c>
      <c r="I961" s="4">
        <v>1</v>
      </c>
      <c r="J961" t="str">
        <f>VLOOKUP(A961,'Município e Sexo'!$A$2:$I$11321,5,FALSE)</f>
        <v>SANTA MARIA DA BOA VISTA</v>
      </c>
      <c r="K961" t="str">
        <f>VLOOKUP(A961,'Município e Sexo'!$A$2:$I$11321,7,FALSE)</f>
        <v>MASCULINO</v>
      </c>
    </row>
    <row r="962" spans="1:11" ht="15" customHeight="1" thickBot="1" x14ac:dyDescent="0.25">
      <c r="A962" t="str">
        <f>CONCATENATE(B962,C962,D962,G962,E962,I962)</f>
        <v>732018HOMICIDIO231</v>
      </c>
      <c r="B962" s="4">
        <v>7</v>
      </c>
      <c r="C962" s="5">
        <v>3</v>
      </c>
      <c r="D962" s="4">
        <v>2018</v>
      </c>
      <c r="E962" s="4">
        <v>23</v>
      </c>
      <c r="F962" s="4" t="s">
        <v>210</v>
      </c>
      <c r="G962" s="4" t="s">
        <v>12</v>
      </c>
      <c r="H962" s="4" t="s">
        <v>211</v>
      </c>
      <c r="I962" s="4">
        <v>1</v>
      </c>
      <c r="J962" t="str">
        <f>VLOOKUP(A962,'Município e Sexo'!$A$2:$I$11321,5,FALSE)</f>
        <v>JABOATAO DOS GUARARAPES</v>
      </c>
      <c r="K962" t="str">
        <f>VLOOKUP(A962,'Município e Sexo'!$A$2:$I$11321,7,FALSE)</f>
        <v>MASCULINO</v>
      </c>
    </row>
    <row r="963" spans="1:11" ht="15" customHeight="1" thickBot="1" x14ac:dyDescent="0.25">
      <c r="A963" t="str">
        <f>CONCATENATE(B963,C963,D963,G963,E963,I963)</f>
        <v>732018HOMICIDIO201</v>
      </c>
      <c r="B963" s="4">
        <v>7</v>
      </c>
      <c r="C963" s="5">
        <v>3</v>
      </c>
      <c r="D963" s="4">
        <v>2018</v>
      </c>
      <c r="E963" s="4">
        <v>20</v>
      </c>
      <c r="F963" s="4" t="s">
        <v>210</v>
      </c>
      <c r="G963" s="4" t="s">
        <v>12</v>
      </c>
      <c r="H963" s="4" t="s">
        <v>211</v>
      </c>
      <c r="I963" s="4">
        <v>1</v>
      </c>
      <c r="J963" t="str">
        <f>VLOOKUP(A963,'Município e Sexo'!$A$2:$I$11321,5,FALSE)</f>
        <v>PESQUEIRA</v>
      </c>
      <c r="K963" t="str">
        <f>VLOOKUP(A963,'Município e Sexo'!$A$2:$I$11321,7,FALSE)</f>
        <v>MASCULINO</v>
      </c>
    </row>
    <row r="964" spans="1:11" ht="15" customHeight="1" thickBot="1" x14ac:dyDescent="0.25">
      <c r="A964" t="str">
        <f>CONCATENATE(B964,C964,D964,G964,E964,I964)</f>
        <v>732018HOMICIDIO221</v>
      </c>
      <c r="B964" s="4">
        <v>7</v>
      </c>
      <c r="C964" s="5">
        <v>3</v>
      </c>
      <c r="D964" s="4">
        <v>2018</v>
      </c>
      <c r="E964" s="4">
        <v>22</v>
      </c>
      <c r="F964" s="4" t="s">
        <v>210</v>
      </c>
      <c r="G964" s="4" t="s">
        <v>12</v>
      </c>
      <c r="H964" s="4" t="s">
        <v>211</v>
      </c>
      <c r="I964" s="4">
        <v>1</v>
      </c>
      <c r="J964" t="str">
        <f>VLOOKUP(A964,'Município e Sexo'!$A$2:$I$11321,5,FALSE)</f>
        <v>SIRINHAEM</v>
      </c>
      <c r="K964" t="str">
        <f>VLOOKUP(A964,'Município e Sexo'!$A$2:$I$11321,7,FALSE)</f>
        <v>MASCULINO</v>
      </c>
    </row>
    <row r="965" spans="1:11" ht="15" customHeight="1" thickBot="1" x14ac:dyDescent="0.25">
      <c r="A965" t="str">
        <f>CONCATENATE(B965,C965,D965,G965,E965,I965)</f>
        <v>732018HOMICIDIO321</v>
      </c>
      <c r="B965" s="4">
        <v>7</v>
      </c>
      <c r="C965" s="5">
        <v>3</v>
      </c>
      <c r="D965" s="4">
        <v>2018</v>
      </c>
      <c r="E965" s="4">
        <v>32</v>
      </c>
      <c r="F965" s="4" t="s">
        <v>210</v>
      </c>
      <c r="G965" s="4" t="s">
        <v>12</v>
      </c>
      <c r="H965" s="4" t="s">
        <v>211</v>
      </c>
      <c r="I965" s="4">
        <v>1</v>
      </c>
      <c r="J965" t="str">
        <f>VLOOKUP(A965,'Município e Sexo'!$A$2:$I$11321,5,FALSE)</f>
        <v>AGRESTINA</v>
      </c>
      <c r="K965" t="str">
        <f>VLOOKUP(A965,'Município e Sexo'!$A$2:$I$11321,7,FALSE)</f>
        <v>MASCULINO</v>
      </c>
    </row>
    <row r="966" spans="1:11" ht="15" customHeight="1" thickBot="1" x14ac:dyDescent="0.25">
      <c r="A966" t="str">
        <f>CONCATENATE(B966,C966,D966,G966,E966,I966)</f>
        <v>732018HOMICIDIO371</v>
      </c>
      <c r="B966" s="4">
        <v>7</v>
      </c>
      <c r="C966" s="5">
        <v>3</v>
      </c>
      <c r="D966" s="4">
        <v>2018</v>
      </c>
      <c r="E966" s="4">
        <v>37</v>
      </c>
      <c r="F966" s="4" t="s">
        <v>210</v>
      </c>
      <c r="G966" s="4" t="s">
        <v>12</v>
      </c>
      <c r="H966" s="4" t="s">
        <v>213</v>
      </c>
      <c r="I966" s="4">
        <v>1</v>
      </c>
      <c r="J966" t="str">
        <f>VLOOKUP(A966,'Município e Sexo'!$A$2:$I$11321,5,FALSE)</f>
        <v>RECIFE</v>
      </c>
      <c r="K966" t="str">
        <f>VLOOKUP(A966,'Município e Sexo'!$A$2:$I$11321,7,FALSE)</f>
        <v>MASCULINO</v>
      </c>
    </row>
    <row r="967" spans="1:11" ht="15" customHeight="1" thickBot="1" x14ac:dyDescent="0.25">
      <c r="A967" t="str">
        <f>CONCATENATE(B967,C967,D967,G967,E967,I967)</f>
        <v>832018HOMICIDIO331</v>
      </c>
      <c r="B967" s="4">
        <v>8</v>
      </c>
      <c r="C967" s="5">
        <v>3</v>
      </c>
      <c r="D967" s="4">
        <v>2018</v>
      </c>
      <c r="E967" s="4">
        <v>33</v>
      </c>
      <c r="F967" s="4" t="s">
        <v>210</v>
      </c>
      <c r="G967" s="4" t="s">
        <v>12</v>
      </c>
      <c r="H967" s="4" t="s">
        <v>212</v>
      </c>
      <c r="I967" s="4">
        <v>1</v>
      </c>
      <c r="J967" t="str">
        <f>VLOOKUP(A967,'Município e Sexo'!$A$2:$I$11321,5,FALSE)</f>
        <v>PESQUEIRA</v>
      </c>
      <c r="K967" t="str">
        <f>VLOOKUP(A967,'Município e Sexo'!$A$2:$I$11321,7,FALSE)</f>
        <v>MASCULINO</v>
      </c>
    </row>
    <row r="968" spans="1:11" ht="15" customHeight="1" thickBot="1" x14ac:dyDescent="0.25">
      <c r="A968" t="str">
        <f>CONCATENATE(B968,C968,D968,G968,E968,I968)</f>
        <v>832018HOMICIDIO591</v>
      </c>
      <c r="B968" s="4">
        <v>8</v>
      </c>
      <c r="C968" s="5">
        <v>3</v>
      </c>
      <c r="D968" s="4">
        <v>2018</v>
      </c>
      <c r="E968" s="4">
        <v>59</v>
      </c>
      <c r="F968" s="4" t="s">
        <v>210</v>
      </c>
      <c r="G968" s="4" t="s">
        <v>12</v>
      </c>
      <c r="H968" s="4" t="s">
        <v>212</v>
      </c>
      <c r="I968" s="4">
        <v>1</v>
      </c>
      <c r="J968" t="str">
        <f>VLOOKUP(A968,'Município e Sexo'!$A$2:$I$11321,5,FALSE)</f>
        <v>PESQUEIRA</v>
      </c>
      <c r="K968" t="str">
        <f>VLOOKUP(A968,'Município e Sexo'!$A$2:$I$11321,7,FALSE)</f>
        <v>FEMININO</v>
      </c>
    </row>
    <row r="969" spans="1:11" ht="15" customHeight="1" thickBot="1" x14ac:dyDescent="0.25">
      <c r="A969" t="str">
        <f>CONCATENATE(B969,C969,D969,G969,E969,I969)</f>
        <v>832018HOMICIDIO181</v>
      </c>
      <c r="B969" s="4">
        <v>8</v>
      </c>
      <c r="C969" s="5">
        <v>3</v>
      </c>
      <c r="D969" s="4">
        <v>2018</v>
      </c>
      <c r="E969" s="4">
        <v>18</v>
      </c>
      <c r="F969" s="4" t="s">
        <v>216</v>
      </c>
      <c r="G969" s="4" t="s">
        <v>12</v>
      </c>
      <c r="H969" s="4" t="s">
        <v>213</v>
      </c>
      <c r="I969" s="4">
        <v>1</v>
      </c>
      <c r="J969" t="str">
        <f>VLOOKUP(A969,'Município e Sexo'!$A$2:$I$11321,5,FALSE)</f>
        <v>RECIFE</v>
      </c>
      <c r="K969" t="str">
        <f>VLOOKUP(A969,'Município e Sexo'!$A$2:$I$11321,7,FALSE)</f>
        <v>MASCULINO</v>
      </c>
    </row>
    <row r="970" spans="1:11" ht="15" customHeight="1" thickBot="1" x14ac:dyDescent="0.25">
      <c r="A970" t="str">
        <f>CONCATENATE(B970,C970,D970,G970,E970,I970)</f>
        <v>832018HOMICIDIO211</v>
      </c>
      <c r="B970" s="4">
        <v>8</v>
      </c>
      <c r="C970" s="5">
        <v>3</v>
      </c>
      <c r="D970" s="4">
        <v>2018</v>
      </c>
      <c r="E970" s="4">
        <v>21</v>
      </c>
      <c r="F970" s="4" t="s">
        <v>210</v>
      </c>
      <c r="G970" s="4" t="s">
        <v>12</v>
      </c>
      <c r="H970" s="4" t="s">
        <v>211</v>
      </c>
      <c r="I970" s="4">
        <v>1</v>
      </c>
      <c r="J970" t="str">
        <f>VLOOKUP(A970,'Município e Sexo'!$A$2:$I$11321,5,FALSE)</f>
        <v>CUSTODIA</v>
      </c>
      <c r="K970" t="str">
        <f>VLOOKUP(A970,'Município e Sexo'!$A$2:$I$11321,7,FALSE)</f>
        <v>MASCULINO</v>
      </c>
    </row>
    <row r="971" spans="1:11" ht="15" customHeight="1" thickBot="1" x14ac:dyDescent="0.25">
      <c r="A971" t="str">
        <f>CONCATENATE(B971,C971,D971,G971,E971,I971)</f>
        <v>832018HOMICIDIO261</v>
      </c>
      <c r="B971" s="4">
        <v>8</v>
      </c>
      <c r="C971" s="5">
        <v>3</v>
      </c>
      <c r="D971" s="4">
        <v>2018</v>
      </c>
      <c r="E971" s="4">
        <v>26</v>
      </c>
      <c r="F971" s="4" t="s">
        <v>210</v>
      </c>
      <c r="G971" s="4" t="s">
        <v>12</v>
      </c>
      <c r="H971" s="4" t="s">
        <v>211</v>
      </c>
      <c r="I971" s="4">
        <v>1</v>
      </c>
      <c r="J971" t="str">
        <f>VLOOKUP(A971,'Município e Sexo'!$A$2:$I$11321,5,FALSE)</f>
        <v>IPOJUCA</v>
      </c>
      <c r="K971" t="str">
        <f>VLOOKUP(A971,'Município e Sexo'!$A$2:$I$11321,7,FALSE)</f>
        <v>MASCULINO</v>
      </c>
    </row>
    <row r="972" spans="1:11" ht="15" customHeight="1" thickBot="1" x14ac:dyDescent="0.25">
      <c r="A972" t="str">
        <f>CONCATENATE(B972,C972,D972,G972,E972,I972)</f>
        <v>832018HOMICIDIO301</v>
      </c>
      <c r="B972" s="4">
        <v>8</v>
      </c>
      <c r="C972" s="5">
        <v>3</v>
      </c>
      <c r="D972" s="4">
        <v>2018</v>
      </c>
      <c r="E972" s="4">
        <v>30</v>
      </c>
      <c r="F972" s="4" t="s">
        <v>210</v>
      </c>
      <c r="G972" s="4" t="s">
        <v>12</v>
      </c>
      <c r="H972" s="4" t="s">
        <v>213</v>
      </c>
      <c r="I972" s="4">
        <v>1</v>
      </c>
      <c r="J972" t="str">
        <f>VLOOKUP(A972,'Município e Sexo'!$A$2:$I$11321,5,FALSE)</f>
        <v>IPOJUCA</v>
      </c>
      <c r="K972" t="str">
        <f>VLOOKUP(A972,'Município e Sexo'!$A$2:$I$11321,7,FALSE)</f>
        <v>MASCULINO</v>
      </c>
    </row>
    <row r="973" spans="1:11" ht="15" customHeight="1" thickBot="1" x14ac:dyDescent="0.25">
      <c r="A973" t="str">
        <f>CONCATENATE(B973,C973,D973,G973,E973,I973)</f>
        <v>832018HOMICIDIO341</v>
      </c>
      <c r="B973" s="4">
        <v>8</v>
      </c>
      <c r="C973" s="5">
        <v>3</v>
      </c>
      <c r="D973" s="4">
        <v>2018</v>
      </c>
      <c r="E973" s="4">
        <v>34</v>
      </c>
      <c r="F973" s="4" t="s">
        <v>210</v>
      </c>
      <c r="G973" s="4" t="s">
        <v>12</v>
      </c>
      <c r="H973" s="4" t="s">
        <v>212</v>
      </c>
      <c r="I973" s="4">
        <v>1</v>
      </c>
      <c r="J973" t="str">
        <f>VLOOKUP(A973,'Município e Sexo'!$A$2:$I$11321,5,FALSE)</f>
        <v>JABOATAO DOS GUARARAPES</v>
      </c>
      <c r="K973" t="str">
        <f>VLOOKUP(A973,'Município e Sexo'!$A$2:$I$11321,7,FALSE)</f>
        <v>MASCULINO</v>
      </c>
    </row>
    <row r="974" spans="1:11" ht="15" customHeight="1" thickBot="1" x14ac:dyDescent="0.25">
      <c r="A974" t="str">
        <f>CONCATENATE(B974,C974,D974,G974,E974,I974)</f>
        <v>832018HOMICIDIO361</v>
      </c>
      <c r="B974" s="4">
        <v>8</v>
      </c>
      <c r="C974" s="5">
        <v>3</v>
      </c>
      <c r="D974" s="4">
        <v>2018</v>
      </c>
      <c r="E974" s="4">
        <v>36</v>
      </c>
      <c r="F974" s="4" t="s">
        <v>210</v>
      </c>
      <c r="G974" s="4" t="s">
        <v>12</v>
      </c>
      <c r="H974" s="4" t="s">
        <v>211</v>
      </c>
      <c r="I974" s="4">
        <v>1</v>
      </c>
      <c r="J974" t="str">
        <f>VLOOKUP(A974,'Município e Sexo'!$A$2:$I$11321,5,FALSE)</f>
        <v>AGRESTINA</v>
      </c>
      <c r="K974" t="str">
        <f>VLOOKUP(A974,'Município e Sexo'!$A$2:$I$11321,7,FALSE)</f>
        <v>MASCULINO</v>
      </c>
    </row>
    <row r="975" spans="1:11" ht="15" customHeight="1" thickBot="1" x14ac:dyDescent="0.25">
      <c r="A975" t="str">
        <f>CONCATENATE(B975,C975,D975,G975,E975,I975)</f>
        <v>832018HOMICIDIO361</v>
      </c>
      <c r="B975" s="4">
        <v>8</v>
      </c>
      <c r="C975" s="5">
        <v>3</v>
      </c>
      <c r="D975" s="4">
        <v>2018</v>
      </c>
      <c r="E975" s="4">
        <v>36</v>
      </c>
      <c r="F975" s="4" t="s">
        <v>210</v>
      </c>
      <c r="G975" s="4" t="s">
        <v>12</v>
      </c>
      <c r="H975" s="4" t="s">
        <v>211</v>
      </c>
      <c r="I975" s="4">
        <v>1</v>
      </c>
      <c r="J975" t="str">
        <f>VLOOKUP(A975,'Município e Sexo'!$A$2:$I$11321,5,FALSE)</f>
        <v>AGRESTINA</v>
      </c>
      <c r="K975" t="str">
        <f>VLOOKUP(A975,'Município e Sexo'!$A$2:$I$11321,7,FALSE)</f>
        <v>MASCULINO</v>
      </c>
    </row>
    <row r="976" spans="1:11" ht="15" customHeight="1" thickBot="1" x14ac:dyDescent="0.25">
      <c r="A976" t="str">
        <f>CONCATENATE(B976,C976,D976,G976,E976,I976)</f>
        <v>832018HOMICIDIO361</v>
      </c>
      <c r="B976" s="4">
        <v>8</v>
      </c>
      <c r="C976" s="5">
        <v>3</v>
      </c>
      <c r="D976" s="4">
        <v>2018</v>
      </c>
      <c r="E976" s="4">
        <v>36</v>
      </c>
      <c r="F976" s="4" t="s">
        <v>210</v>
      </c>
      <c r="G976" s="4" t="s">
        <v>12</v>
      </c>
      <c r="H976" s="4" t="s">
        <v>211</v>
      </c>
      <c r="I976" s="4">
        <v>1</v>
      </c>
      <c r="J976" t="str">
        <f>VLOOKUP(A976,'Município e Sexo'!$A$2:$I$11321,5,FALSE)</f>
        <v>AGRESTINA</v>
      </c>
      <c r="K976" t="str">
        <f>VLOOKUP(A976,'Município e Sexo'!$A$2:$I$11321,7,FALSE)</f>
        <v>MASCULINO</v>
      </c>
    </row>
    <row r="977" spans="1:11" ht="15" customHeight="1" thickBot="1" x14ac:dyDescent="0.25">
      <c r="A977" t="str">
        <f>CONCATENATE(B977,C977,D977,G977,E977,I977)</f>
        <v>832018HOMICIDIO371</v>
      </c>
      <c r="B977" s="4">
        <v>8</v>
      </c>
      <c r="C977" s="5">
        <v>3</v>
      </c>
      <c r="D977" s="4">
        <v>2018</v>
      </c>
      <c r="E977" s="4">
        <v>37</v>
      </c>
      <c r="F977" s="4" t="s">
        <v>210</v>
      </c>
      <c r="G977" s="4" t="s">
        <v>12</v>
      </c>
      <c r="H977" s="4" t="s">
        <v>213</v>
      </c>
      <c r="I977" s="4">
        <v>1</v>
      </c>
      <c r="J977" t="str">
        <f>VLOOKUP(A977,'Município e Sexo'!$A$2:$I$11321,5,FALSE)</f>
        <v>OLINDA</v>
      </c>
      <c r="K977" t="str">
        <f>VLOOKUP(A977,'Município e Sexo'!$A$2:$I$11321,7,FALSE)</f>
        <v>MASCULINO</v>
      </c>
    </row>
    <row r="978" spans="1:11" ht="15" customHeight="1" thickBot="1" x14ac:dyDescent="0.25">
      <c r="A978" t="str">
        <f>CONCATENATE(B978,C978,D978,G978,E978,I978)</f>
        <v>932018HOMICIDIO191</v>
      </c>
      <c r="B978" s="4">
        <v>9</v>
      </c>
      <c r="C978" s="5">
        <v>3</v>
      </c>
      <c r="D978" s="4">
        <v>2018</v>
      </c>
      <c r="E978" s="4">
        <v>19</v>
      </c>
      <c r="F978" s="4" t="s">
        <v>216</v>
      </c>
      <c r="G978" s="4" t="s">
        <v>12</v>
      </c>
      <c r="H978" s="4" t="s">
        <v>211</v>
      </c>
      <c r="I978" s="4">
        <v>1</v>
      </c>
      <c r="J978" t="str">
        <f>VLOOKUP(A978,'Município e Sexo'!$A$2:$I$11321,5,FALSE)</f>
        <v>IPOJUCA</v>
      </c>
      <c r="K978" t="str">
        <f>VLOOKUP(A978,'Município e Sexo'!$A$2:$I$11321,7,FALSE)</f>
        <v>MASCULINO</v>
      </c>
    </row>
    <row r="979" spans="1:11" ht="15" customHeight="1" thickBot="1" x14ac:dyDescent="0.25">
      <c r="A979" t="str">
        <f>CONCATENATE(B979,C979,D979,G979,E979,I979)</f>
        <v>932018HOMICIDIO291</v>
      </c>
      <c r="B979" s="4">
        <v>9</v>
      </c>
      <c r="C979" s="5">
        <v>3</v>
      </c>
      <c r="D979" s="4">
        <v>2018</v>
      </c>
      <c r="E979" s="4">
        <v>29</v>
      </c>
      <c r="F979" s="4" t="s">
        <v>216</v>
      </c>
      <c r="G979" s="4" t="s">
        <v>12</v>
      </c>
      <c r="H979" s="4" t="s">
        <v>213</v>
      </c>
      <c r="I979" s="4">
        <v>1</v>
      </c>
      <c r="J979" t="str">
        <f>VLOOKUP(A979,'Município e Sexo'!$A$2:$I$11321,5,FALSE)</f>
        <v>RECIFE</v>
      </c>
      <c r="K979" t="str">
        <f>VLOOKUP(A979,'Município e Sexo'!$A$2:$I$11321,7,FALSE)</f>
        <v>MASCULINO</v>
      </c>
    </row>
    <row r="980" spans="1:11" ht="15" customHeight="1" thickBot="1" x14ac:dyDescent="0.25">
      <c r="A980" t="str">
        <f>CONCATENATE(B980,C980,D980,G980,E980,I980)</f>
        <v>932018HOMICIDIO421</v>
      </c>
      <c r="B980" s="4">
        <v>9</v>
      </c>
      <c r="C980" s="5">
        <v>3</v>
      </c>
      <c r="D980" s="4">
        <v>2018</v>
      </c>
      <c r="E980" s="4">
        <v>42</v>
      </c>
      <c r="F980" s="4" t="s">
        <v>210</v>
      </c>
      <c r="G980" s="4" t="s">
        <v>12</v>
      </c>
      <c r="H980" s="4" t="s">
        <v>211</v>
      </c>
      <c r="I980" s="4">
        <v>1</v>
      </c>
      <c r="J980" t="str">
        <f>VLOOKUP(A980,'Município e Sexo'!$A$2:$I$11321,5,FALSE)</f>
        <v>SERRA TALHADA</v>
      </c>
      <c r="K980" t="str">
        <f>VLOOKUP(A980,'Município e Sexo'!$A$2:$I$11321,7,FALSE)</f>
        <v>MASCULINO</v>
      </c>
    </row>
    <row r="981" spans="1:11" ht="15" customHeight="1" thickBot="1" x14ac:dyDescent="0.25">
      <c r="A981" t="str">
        <f>CONCATENATE(B981,C981,D981,G981,E981,I981)</f>
        <v>932018HOMICIDIO191</v>
      </c>
      <c r="B981" s="4">
        <v>9</v>
      </c>
      <c r="C981" s="5">
        <v>3</v>
      </c>
      <c r="D981" s="4">
        <v>2018</v>
      </c>
      <c r="E981" s="4">
        <v>19</v>
      </c>
      <c r="F981" s="4" t="s">
        <v>210</v>
      </c>
      <c r="G981" s="4" t="s">
        <v>12</v>
      </c>
      <c r="H981" s="4" t="s">
        <v>211</v>
      </c>
      <c r="I981" s="4">
        <v>1</v>
      </c>
      <c r="J981" t="str">
        <f>VLOOKUP(A981,'Município e Sexo'!$A$2:$I$11321,5,FALSE)</f>
        <v>IPOJUCA</v>
      </c>
      <c r="K981" t="str">
        <f>VLOOKUP(A981,'Município e Sexo'!$A$2:$I$11321,7,FALSE)</f>
        <v>MASCULINO</v>
      </c>
    </row>
    <row r="982" spans="1:11" ht="15" customHeight="1" thickBot="1" x14ac:dyDescent="0.25">
      <c r="A982" t="str">
        <f>CONCATENATE(B982,C982,D982,G982,E982,I982)</f>
        <v>932018HOMICIDIO201</v>
      </c>
      <c r="B982" s="4">
        <v>9</v>
      </c>
      <c r="C982" s="5">
        <v>3</v>
      </c>
      <c r="D982" s="4">
        <v>2018</v>
      </c>
      <c r="E982" s="4">
        <v>20</v>
      </c>
      <c r="F982" s="4" t="s">
        <v>210</v>
      </c>
      <c r="G982" s="4" t="s">
        <v>12</v>
      </c>
      <c r="H982" s="4" t="s">
        <v>211</v>
      </c>
      <c r="I982" s="4">
        <v>1</v>
      </c>
      <c r="J982" t="str">
        <f>VLOOKUP(A982,'Município e Sexo'!$A$2:$I$11321,5,FALSE)</f>
        <v>JABOATAO DOS GUARARAPES</v>
      </c>
      <c r="K982" t="str">
        <f>VLOOKUP(A982,'Município e Sexo'!$A$2:$I$11321,7,FALSE)</f>
        <v>MASCULINO</v>
      </c>
    </row>
    <row r="983" spans="1:11" ht="15" customHeight="1" thickBot="1" x14ac:dyDescent="0.25">
      <c r="A983" t="str">
        <f>CONCATENATE(B983,C983,D983,G983,E983,I983)</f>
        <v>932018LATROCINIO201</v>
      </c>
      <c r="B983" s="4">
        <v>9</v>
      </c>
      <c r="C983" s="5">
        <v>3</v>
      </c>
      <c r="D983" s="4">
        <v>2018</v>
      </c>
      <c r="E983" s="4">
        <v>20</v>
      </c>
      <c r="F983" s="4" t="s">
        <v>210</v>
      </c>
      <c r="G983" s="4" t="s">
        <v>33</v>
      </c>
      <c r="H983" s="4" t="s">
        <v>215</v>
      </c>
      <c r="I983" s="4">
        <v>1</v>
      </c>
      <c r="J983" t="str">
        <f>VLOOKUP(A983,'Município e Sexo'!$A$2:$I$11321,5,FALSE)</f>
        <v>VITORIA DE SANTO ANTAO</v>
      </c>
      <c r="K983" t="str">
        <f>VLOOKUP(A983,'Município e Sexo'!$A$2:$I$11321,7,FALSE)</f>
        <v>FEMININO</v>
      </c>
    </row>
    <row r="984" spans="1:11" ht="15" customHeight="1" thickBot="1" x14ac:dyDescent="0.25">
      <c r="A984" t="str">
        <f>CONCATENATE(B984,C984,D984,G984,E984,I984)</f>
        <v>932018HOMICIDIO201</v>
      </c>
      <c r="B984" s="4">
        <v>9</v>
      </c>
      <c r="C984" s="5">
        <v>3</v>
      </c>
      <c r="D984" s="4">
        <v>2018</v>
      </c>
      <c r="E984" s="4">
        <v>20</v>
      </c>
      <c r="F984" s="4" t="s">
        <v>210</v>
      </c>
      <c r="G984" s="4" t="s">
        <v>12</v>
      </c>
      <c r="H984" s="4" t="s">
        <v>211</v>
      </c>
      <c r="I984" s="4">
        <v>1</v>
      </c>
      <c r="J984" t="str">
        <f>VLOOKUP(A984,'Município e Sexo'!$A$2:$I$11321,5,FALSE)</f>
        <v>JABOATAO DOS GUARARAPES</v>
      </c>
      <c r="K984" t="str">
        <f>VLOOKUP(A984,'Município e Sexo'!$A$2:$I$11321,7,FALSE)</f>
        <v>MASCULINO</v>
      </c>
    </row>
    <row r="985" spans="1:11" ht="15" customHeight="1" thickBot="1" x14ac:dyDescent="0.25">
      <c r="A985" t="str">
        <f>CONCATENATE(B985,C985,D985,G985,E985,I985)</f>
        <v>932018HOMICIDIO211</v>
      </c>
      <c r="B985" s="4">
        <v>9</v>
      </c>
      <c r="C985" s="5">
        <v>3</v>
      </c>
      <c r="D985" s="4">
        <v>2018</v>
      </c>
      <c r="E985" s="4">
        <v>21</v>
      </c>
      <c r="F985" s="4" t="s">
        <v>210</v>
      </c>
      <c r="G985" s="4" t="s">
        <v>12</v>
      </c>
      <c r="H985" s="4" t="s">
        <v>211</v>
      </c>
      <c r="I985" s="4">
        <v>1</v>
      </c>
      <c r="J985" t="str">
        <f>VLOOKUP(A985,'Município e Sexo'!$A$2:$I$11321,5,FALSE)</f>
        <v>CATENDE</v>
      </c>
      <c r="K985" t="str">
        <f>VLOOKUP(A985,'Município e Sexo'!$A$2:$I$11321,7,FALSE)</f>
        <v>MASCULINO</v>
      </c>
    </row>
    <row r="986" spans="1:11" ht="15" customHeight="1" thickBot="1" x14ac:dyDescent="0.25">
      <c r="A986" t="str">
        <f>CONCATENATE(B986,C986,D986,G986,E986,I986)</f>
        <v>932018HOMICIDIO271</v>
      </c>
      <c r="B986" s="4">
        <v>9</v>
      </c>
      <c r="C986" s="5">
        <v>3</v>
      </c>
      <c r="D986" s="4">
        <v>2018</v>
      </c>
      <c r="E986" s="4">
        <v>27</v>
      </c>
      <c r="F986" s="4" t="s">
        <v>210</v>
      </c>
      <c r="G986" s="4" t="s">
        <v>12</v>
      </c>
      <c r="H986" s="4" t="s">
        <v>211</v>
      </c>
      <c r="I986" s="4">
        <v>1</v>
      </c>
      <c r="J986" t="str">
        <f>VLOOKUP(A986,'Município e Sexo'!$A$2:$I$11321,5,FALSE)</f>
        <v>CARUARU</v>
      </c>
      <c r="K986" t="str">
        <f>VLOOKUP(A986,'Município e Sexo'!$A$2:$I$11321,7,FALSE)</f>
        <v>MASCULINO</v>
      </c>
    </row>
    <row r="987" spans="1:11" ht="15" customHeight="1" thickBot="1" x14ac:dyDescent="0.25">
      <c r="A987" t="str">
        <f>CONCATENATE(B987,C987,D987,G987,E987,I987)</f>
        <v>932018HOMICIDIO361</v>
      </c>
      <c r="B987" s="4">
        <v>9</v>
      </c>
      <c r="C987" s="5">
        <v>3</v>
      </c>
      <c r="D987" s="4">
        <v>2018</v>
      </c>
      <c r="E987" s="4">
        <v>36</v>
      </c>
      <c r="F987" s="4" t="s">
        <v>210</v>
      </c>
      <c r="G987" s="4" t="s">
        <v>12</v>
      </c>
      <c r="H987" s="4" t="s">
        <v>212</v>
      </c>
      <c r="I987" s="4">
        <v>1</v>
      </c>
      <c r="J987" t="str">
        <f>VLOOKUP(A987,'Município e Sexo'!$A$2:$I$11321,5,FALSE)</f>
        <v>RECIFE</v>
      </c>
      <c r="K987" t="str">
        <f>VLOOKUP(A987,'Município e Sexo'!$A$2:$I$11321,7,FALSE)</f>
        <v>MASCULINO</v>
      </c>
    </row>
    <row r="988" spans="1:11" ht="15" customHeight="1" thickBot="1" x14ac:dyDescent="0.25">
      <c r="A988" t="str">
        <f>CONCATENATE(B988,C988,D988,G988,E988,I988)</f>
        <v>932018HOMICIDIO1</v>
      </c>
      <c r="B988" s="4">
        <v>9</v>
      </c>
      <c r="C988" s="5">
        <v>3</v>
      </c>
      <c r="D988" s="4">
        <v>2018</v>
      </c>
      <c r="E988" s="4"/>
      <c r="F988" s="4" t="s">
        <v>210</v>
      </c>
      <c r="G988" s="4" t="s">
        <v>12</v>
      </c>
      <c r="H988" s="4" t="s">
        <v>211</v>
      </c>
      <c r="I988" s="4">
        <v>1</v>
      </c>
      <c r="J988" t="str">
        <f>VLOOKUP(A988,'Município e Sexo'!$A$2:$I$11321,5,FALSE)</f>
        <v>CARUARU</v>
      </c>
      <c r="K988" t="str">
        <f>VLOOKUP(A988,'Município e Sexo'!$A$2:$I$11321,7,FALSE)</f>
        <v>MASCULINO</v>
      </c>
    </row>
    <row r="989" spans="1:11" ht="15" customHeight="1" thickBot="1" x14ac:dyDescent="0.25">
      <c r="A989" t="str">
        <f>CONCATENATE(B989,C989,D989,G989,E989,I989)</f>
        <v>932018HOMICIDIO261</v>
      </c>
      <c r="B989" s="4">
        <v>9</v>
      </c>
      <c r="C989" s="5">
        <v>3</v>
      </c>
      <c r="D989" s="4">
        <v>2018</v>
      </c>
      <c r="E989" s="4">
        <v>26</v>
      </c>
      <c r="F989" s="4" t="s">
        <v>210</v>
      </c>
      <c r="G989" s="4" t="s">
        <v>12</v>
      </c>
      <c r="H989" s="4" t="s">
        <v>213</v>
      </c>
      <c r="I989" s="4">
        <v>1</v>
      </c>
      <c r="J989" t="str">
        <f>VLOOKUP(A989,'Município e Sexo'!$A$2:$I$11321,5,FALSE)</f>
        <v>RECIFE</v>
      </c>
      <c r="K989" t="str">
        <f>VLOOKUP(A989,'Município e Sexo'!$A$2:$I$11321,7,FALSE)</f>
        <v>MASCULINO</v>
      </c>
    </row>
    <row r="990" spans="1:11" ht="15" customHeight="1" thickBot="1" x14ac:dyDescent="0.25">
      <c r="A990" t="str">
        <f>CONCATENATE(B990,C990,D990,G990,E990,I990)</f>
        <v>932018HOMICIDIO261</v>
      </c>
      <c r="B990" s="4">
        <v>9</v>
      </c>
      <c r="C990" s="5">
        <v>3</v>
      </c>
      <c r="D990" s="4">
        <v>2018</v>
      </c>
      <c r="E990" s="4">
        <v>26</v>
      </c>
      <c r="F990" s="4" t="s">
        <v>210</v>
      </c>
      <c r="G990" s="4" t="s">
        <v>12</v>
      </c>
      <c r="H990" s="4" t="s">
        <v>211</v>
      </c>
      <c r="I990" s="4">
        <v>1</v>
      </c>
      <c r="J990" t="str">
        <f>VLOOKUP(A990,'Município e Sexo'!$A$2:$I$11321,5,FALSE)</f>
        <v>RECIFE</v>
      </c>
      <c r="K990" t="str">
        <f>VLOOKUP(A990,'Município e Sexo'!$A$2:$I$11321,7,FALSE)</f>
        <v>MASCULINO</v>
      </c>
    </row>
    <row r="991" spans="1:11" ht="15" customHeight="1" thickBot="1" x14ac:dyDescent="0.25">
      <c r="A991" t="str">
        <f>CONCATENATE(B991,C991,D991,G991,E991,I991)</f>
        <v>932018HOMICIDIO361</v>
      </c>
      <c r="B991" s="4">
        <v>9</v>
      </c>
      <c r="C991" s="5">
        <v>3</v>
      </c>
      <c r="D991" s="4">
        <v>2018</v>
      </c>
      <c r="E991" s="4">
        <v>36</v>
      </c>
      <c r="F991" s="4" t="s">
        <v>210</v>
      </c>
      <c r="G991" s="4" t="s">
        <v>12</v>
      </c>
      <c r="H991" s="4" t="s">
        <v>211</v>
      </c>
      <c r="I991" s="4">
        <v>1</v>
      </c>
      <c r="J991" t="str">
        <f>VLOOKUP(A991,'Município e Sexo'!$A$2:$I$11321,5,FALSE)</f>
        <v>RECIFE</v>
      </c>
      <c r="K991" t="str">
        <f>VLOOKUP(A991,'Município e Sexo'!$A$2:$I$11321,7,FALSE)</f>
        <v>MASCULINO</v>
      </c>
    </row>
    <row r="992" spans="1:11" ht="15" customHeight="1" thickBot="1" x14ac:dyDescent="0.25">
      <c r="A992" t="str">
        <f>CONCATENATE(B992,C992,D992,G992,E992,I992)</f>
        <v>1032018HOMICIDIO181</v>
      </c>
      <c r="B992" s="4">
        <v>10</v>
      </c>
      <c r="C992" s="5">
        <v>3</v>
      </c>
      <c r="D992" s="4">
        <v>2018</v>
      </c>
      <c r="E992" s="4">
        <v>18</v>
      </c>
      <c r="F992" s="4" t="s">
        <v>210</v>
      </c>
      <c r="G992" s="4" t="s">
        <v>12</v>
      </c>
      <c r="H992" s="4" t="s">
        <v>211</v>
      </c>
      <c r="I992" s="4">
        <v>1</v>
      </c>
      <c r="J992" t="str">
        <f>VLOOKUP(A992,'Município e Sexo'!$A$2:$I$11321,5,FALSE)</f>
        <v>PETROLANDIA</v>
      </c>
      <c r="K992" t="str">
        <f>VLOOKUP(A992,'Município e Sexo'!$A$2:$I$11321,7,FALSE)</f>
        <v>MASCULINO</v>
      </c>
    </row>
    <row r="993" spans="1:11" ht="15" customHeight="1" thickBot="1" x14ac:dyDescent="0.25">
      <c r="A993" t="str">
        <f>CONCATENATE(B993,C993,D993,G993,E993,I993)</f>
        <v>1032018HOMICIDIO301</v>
      </c>
      <c r="B993" s="4">
        <v>10</v>
      </c>
      <c r="C993" s="5">
        <v>3</v>
      </c>
      <c r="D993" s="4">
        <v>2018</v>
      </c>
      <c r="E993" s="4">
        <v>30</v>
      </c>
      <c r="F993" s="4" t="s">
        <v>210</v>
      </c>
      <c r="G993" s="4" t="s">
        <v>12</v>
      </c>
      <c r="H993" s="4" t="s">
        <v>211</v>
      </c>
      <c r="I993" s="4">
        <v>1</v>
      </c>
      <c r="J993" t="str">
        <f>VLOOKUP(A993,'Município e Sexo'!$A$2:$I$11321,5,FALSE)</f>
        <v>IGARASSU</v>
      </c>
      <c r="K993" t="str">
        <f>VLOOKUP(A993,'Município e Sexo'!$A$2:$I$11321,7,FALSE)</f>
        <v>MASCULINO</v>
      </c>
    </row>
    <row r="994" spans="1:11" ht="15" customHeight="1" thickBot="1" x14ac:dyDescent="0.25">
      <c r="A994" t="str">
        <f>CONCATENATE(B994,C994,D994,G994,E994,I994)</f>
        <v>1032018HOMICIDIO191</v>
      </c>
      <c r="B994" s="4">
        <v>10</v>
      </c>
      <c r="C994" s="5">
        <v>3</v>
      </c>
      <c r="D994" s="4">
        <v>2018</v>
      </c>
      <c r="E994" s="4">
        <v>19</v>
      </c>
      <c r="F994" s="4" t="s">
        <v>210</v>
      </c>
      <c r="G994" s="4" t="s">
        <v>12</v>
      </c>
      <c r="H994" s="4" t="s">
        <v>211</v>
      </c>
      <c r="I994" s="4">
        <v>1</v>
      </c>
      <c r="J994" t="str">
        <f>VLOOKUP(A994,'Município e Sexo'!$A$2:$I$11321,5,FALSE)</f>
        <v>PANELAS</v>
      </c>
      <c r="K994" t="str">
        <f>VLOOKUP(A994,'Município e Sexo'!$A$2:$I$11321,7,FALSE)</f>
        <v>MASCULINO</v>
      </c>
    </row>
    <row r="995" spans="1:11" ht="15" customHeight="1" thickBot="1" x14ac:dyDescent="0.25">
      <c r="A995" t="str">
        <f>CONCATENATE(B995,C995,D995,G995,E995,I995)</f>
        <v>1032018HOMICIDIO291</v>
      </c>
      <c r="B995" s="4">
        <v>10</v>
      </c>
      <c r="C995" s="5">
        <v>3</v>
      </c>
      <c r="D995" s="4">
        <v>2018</v>
      </c>
      <c r="E995" s="4">
        <v>29</v>
      </c>
      <c r="F995" s="4" t="s">
        <v>210</v>
      </c>
      <c r="G995" s="4" t="s">
        <v>12</v>
      </c>
      <c r="H995" s="4" t="s">
        <v>211</v>
      </c>
      <c r="I995" s="4">
        <v>1</v>
      </c>
      <c r="J995" t="str">
        <f>VLOOKUP(A995,'Município e Sexo'!$A$2:$I$11321,5,FALSE)</f>
        <v>OLINDA</v>
      </c>
      <c r="K995" t="str">
        <f>VLOOKUP(A995,'Município e Sexo'!$A$2:$I$11321,7,FALSE)</f>
        <v>MASCULINO</v>
      </c>
    </row>
    <row r="996" spans="1:11" ht="15" customHeight="1" thickBot="1" x14ac:dyDescent="0.25">
      <c r="A996" t="str">
        <f>CONCATENATE(B996,C996,D996,G996,E996,I996)</f>
        <v>1032018HOMICIDIO301</v>
      </c>
      <c r="B996" s="4">
        <v>10</v>
      </c>
      <c r="C996" s="5">
        <v>3</v>
      </c>
      <c r="D996" s="4">
        <v>2018</v>
      </c>
      <c r="E996" s="4">
        <v>30</v>
      </c>
      <c r="F996" s="4" t="s">
        <v>210</v>
      </c>
      <c r="G996" s="4" t="s">
        <v>12</v>
      </c>
      <c r="H996" s="4" t="s">
        <v>211</v>
      </c>
      <c r="I996" s="4">
        <v>1</v>
      </c>
      <c r="J996" t="str">
        <f>VLOOKUP(A996,'Município e Sexo'!$A$2:$I$11321,5,FALSE)</f>
        <v>IGARASSU</v>
      </c>
      <c r="K996" t="str">
        <f>VLOOKUP(A996,'Município e Sexo'!$A$2:$I$11321,7,FALSE)</f>
        <v>MASCULINO</v>
      </c>
    </row>
    <row r="997" spans="1:11" ht="15" customHeight="1" thickBot="1" x14ac:dyDescent="0.25">
      <c r="A997" t="str">
        <f>CONCATENATE(B997,C997,D997,G997,E997,I997)</f>
        <v>1032018HOMICIDIO431</v>
      </c>
      <c r="B997" s="4">
        <v>10</v>
      </c>
      <c r="C997" s="5">
        <v>3</v>
      </c>
      <c r="D997" s="4">
        <v>2018</v>
      </c>
      <c r="E997" s="4">
        <v>43</v>
      </c>
      <c r="F997" s="4" t="s">
        <v>210</v>
      </c>
      <c r="G997" s="4" t="s">
        <v>12</v>
      </c>
      <c r="H997" s="4" t="s">
        <v>211</v>
      </c>
      <c r="I997" s="4">
        <v>1</v>
      </c>
      <c r="J997" t="str">
        <f>VLOOKUP(A997,'Município e Sexo'!$A$2:$I$11321,5,FALSE)</f>
        <v>PARANATAMA</v>
      </c>
      <c r="K997" t="str">
        <f>VLOOKUP(A997,'Município e Sexo'!$A$2:$I$11321,7,FALSE)</f>
        <v>MASCULINO</v>
      </c>
    </row>
    <row r="998" spans="1:11" ht="15" customHeight="1" thickBot="1" x14ac:dyDescent="0.25">
      <c r="A998" t="str">
        <f>CONCATENATE(B998,C998,D998,G998,E998,I998)</f>
        <v>1032018FEMINICIDIO441</v>
      </c>
      <c r="B998" s="4">
        <v>10</v>
      </c>
      <c r="C998" s="5">
        <v>3</v>
      </c>
      <c r="D998" s="4">
        <v>2018</v>
      </c>
      <c r="E998" s="4">
        <v>44</v>
      </c>
      <c r="F998" s="4" t="s">
        <v>210</v>
      </c>
      <c r="G998" s="4" t="s">
        <v>29</v>
      </c>
      <c r="H998" s="4" t="s">
        <v>29</v>
      </c>
      <c r="I998" s="4">
        <v>1</v>
      </c>
      <c r="J998" t="str">
        <f>VLOOKUP(A998,'Município e Sexo'!$A$2:$I$11321,5,FALSE)</f>
        <v>LAGOA DO OURO</v>
      </c>
      <c r="K998" t="str">
        <f>VLOOKUP(A998,'Município e Sexo'!$A$2:$I$11321,7,FALSE)</f>
        <v>FEMININO</v>
      </c>
    </row>
    <row r="999" spans="1:11" ht="15" customHeight="1" thickBot="1" x14ac:dyDescent="0.25">
      <c r="A999" t="str">
        <f>CONCATENATE(B999,C999,D999,G999,E999,I999)</f>
        <v>1032018HOMICIDIO281</v>
      </c>
      <c r="B999" s="4">
        <v>10</v>
      </c>
      <c r="C999" s="5">
        <v>3</v>
      </c>
      <c r="D999" s="4">
        <v>2018</v>
      </c>
      <c r="E999" s="4">
        <v>28</v>
      </c>
      <c r="F999" s="4" t="s">
        <v>210</v>
      </c>
      <c r="G999" s="4" t="s">
        <v>12</v>
      </c>
      <c r="H999" s="4" t="s">
        <v>211</v>
      </c>
      <c r="I999" s="4">
        <v>1</v>
      </c>
      <c r="J999" t="str">
        <f>VLOOKUP(A999,'Município e Sexo'!$A$2:$I$11321,5,FALSE)</f>
        <v>TIMBAUBA</v>
      </c>
      <c r="K999" t="str">
        <f>VLOOKUP(A999,'Município e Sexo'!$A$2:$I$11321,7,FALSE)</f>
        <v>MASCULINO</v>
      </c>
    </row>
    <row r="1000" spans="1:11" ht="15" customHeight="1" thickBot="1" x14ac:dyDescent="0.25">
      <c r="A1000" t="str">
        <f>CONCATENATE(B1000,C1000,D1000,G1000,E1000,I1000)</f>
        <v>1032018HOMICIDIO361</v>
      </c>
      <c r="B1000" s="4">
        <v>10</v>
      </c>
      <c r="C1000" s="5">
        <v>3</v>
      </c>
      <c r="D1000" s="4">
        <v>2018</v>
      </c>
      <c r="E1000" s="4">
        <v>36</v>
      </c>
      <c r="F1000" s="4" t="s">
        <v>210</v>
      </c>
      <c r="G1000" s="4" t="s">
        <v>12</v>
      </c>
      <c r="H1000" s="4" t="s">
        <v>211</v>
      </c>
      <c r="I1000" s="4">
        <v>1</v>
      </c>
      <c r="J1000" t="str">
        <f>VLOOKUP(A1000,'Município e Sexo'!$A$2:$I$11321,5,FALSE)</f>
        <v>IGARASSU</v>
      </c>
      <c r="K1000" t="str">
        <f>VLOOKUP(A1000,'Município e Sexo'!$A$2:$I$11321,7,FALSE)</f>
        <v>MASCULINO</v>
      </c>
    </row>
    <row r="1001" spans="1:11" ht="15" customHeight="1" thickBot="1" x14ac:dyDescent="0.25">
      <c r="A1001" t="str">
        <f>CONCATENATE(B1001,C1001,D1001,G1001,E1001,I1001)</f>
        <v>1032018HOMICIDIO161</v>
      </c>
      <c r="B1001" s="4">
        <v>10</v>
      </c>
      <c r="C1001" s="5">
        <v>3</v>
      </c>
      <c r="D1001" s="4">
        <v>2018</v>
      </c>
      <c r="E1001" s="4">
        <v>16</v>
      </c>
      <c r="F1001" s="4" t="s">
        <v>210</v>
      </c>
      <c r="G1001" s="4" t="s">
        <v>12</v>
      </c>
      <c r="H1001" s="4" t="s">
        <v>211</v>
      </c>
      <c r="I1001" s="4">
        <v>1</v>
      </c>
      <c r="J1001" t="str">
        <f>VLOOKUP(A1001,'Município e Sexo'!$A$2:$I$11321,5,FALSE)</f>
        <v>RECIFE</v>
      </c>
      <c r="K1001" t="str">
        <f>VLOOKUP(A1001,'Município e Sexo'!$A$2:$I$11321,7,FALSE)</f>
        <v>MASCULINO</v>
      </c>
    </row>
    <row r="1002" spans="1:11" ht="15" customHeight="1" thickBot="1" x14ac:dyDescent="0.25">
      <c r="A1002" t="str">
        <f>CONCATENATE(B1002,C1002,D1002,G1002,E1002,I1002)</f>
        <v>1032018HOMICIDIO191</v>
      </c>
      <c r="B1002" s="4">
        <v>10</v>
      </c>
      <c r="C1002" s="5">
        <v>3</v>
      </c>
      <c r="D1002" s="4">
        <v>2018</v>
      </c>
      <c r="E1002" s="4">
        <v>19</v>
      </c>
      <c r="F1002" s="4" t="s">
        <v>210</v>
      </c>
      <c r="G1002" s="4" t="s">
        <v>12</v>
      </c>
      <c r="H1002" s="4" t="s">
        <v>212</v>
      </c>
      <c r="I1002" s="4">
        <v>1</v>
      </c>
      <c r="J1002" t="str">
        <f>VLOOKUP(A1002,'Município e Sexo'!$A$2:$I$11321,5,FALSE)</f>
        <v>PANELAS</v>
      </c>
      <c r="K1002" t="str">
        <f>VLOOKUP(A1002,'Município e Sexo'!$A$2:$I$11321,7,FALSE)</f>
        <v>MASCULINO</v>
      </c>
    </row>
    <row r="1003" spans="1:11" ht="15" customHeight="1" thickBot="1" x14ac:dyDescent="0.25">
      <c r="A1003" t="str">
        <f>CONCATENATE(B1003,C1003,D1003,G1003,E1003,I1003)</f>
        <v>1032018HOMICIDIO441</v>
      </c>
      <c r="B1003" s="4">
        <v>10</v>
      </c>
      <c r="C1003" s="5">
        <v>3</v>
      </c>
      <c r="D1003" s="4">
        <v>2018</v>
      </c>
      <c r="E1003" s="4">
        <v>44</v>
      </c>
      <c r="F1003" s="4" t="s">
        <v>210</v>
      </c>
      <c r="G1003" s="4" t="s">
        <v>12</v>
      </c>
      <c r="H1003" s="4" t="s">
        <v>213</v>
      </c>
      <c r="I1003" s="4">
        <v>1</v>
      </c>
      <c r="J1003" t="str">
        <f>VLOOKUP(A1003,'Município e Sexo'!$A$2:$I$11321,5,FALSE)</f>
        <v>RECIFE</v>
      </c>
      <c r="K1003" t="str">
        <f>VLOOKUP(A1003,'Município e Sexo'!$A$2:$I$11321,7,FALSE)</f>
        <v>MASCULINO</v>
      </c>
    </row>
    <row r="1004" spans="1:11" ht="15" customHeight="1" thickBot="1" x14ac:dyDescent="0.25">
      <c r="A1004" t="str">
        <f>CONCATENATE(B1004,C1004,D1004,G1004,E1004,I1004)</f>
        <v>1032018HOMICIDIO541</v>
      </c>
      <c r="B1004" s="4">
        <v>10</v>
      </c>
      <c r="C1004" s="5">
        <v>3</v>
      </c>
      <c r="D1004" s="4">
        <v>2018</v>
      </c>
      <c r="E1004" s="4">
        <v>54</v>
      </c>
      <c r="F1004" s="4" t="s">
        <v>210</v>
      </c>
      <c r="G1004" s="4" t="s">
        <v>12</v>
      </c>
      <c r="H1004" s="4" t="s">
        <v>213</v>
      </c>
      <c r="I1004" s="4">
        <v>1</v>
      </c>
      <c r="J1004" t="str">
        <f>VLOOKUP(A1004,'Município e Sexo'!$A$2:$I$11321,5,FALSE)</f>
        <v>RECIFE</v>
      </c>
      <c r="K1004" t="str">
        <f>VLOOKUP(A1004,'Município e Sexo'!$A$2:$I$11321,7,FALSE)</f>
        <v>FEMININO</v>
      </c>
    </row>
    <row r="1005" spans="1:11" ht="15" customHeight="1" thickBot="1" x14ac:dyDescent="0.25">
      <c r="A1005" t="str">
        <f>CONCATENATE(B1005,C1005,D1005,G1005,E1005,I1005)</f>
        <v>1132018HOMICIDIO221</v>
      </c>
      <c r="B1005" s="4">
        <v>11</v>
      </c>
      <c r="C1005" s="5">
        <v>3</v>
      </c>
      <c r="D1005" s="4">
        <v>2018</v>
      </c>
      <c r="E1005" s="4">
        <v>22</v>
      </c>
      <c r="F1005" s="4" t="s">
        <v>210</v>
      </c>
      <c r="G1005" s="4" t="s">
        <v>12</v>
      </c>
      <c r="H1005" s="4" t="s">
        <v>213</v>
      </c>
      <c r="I1005" s="4">
        <v>1</v>
      </c>
      <c r="J1005" t="str">
        <f>VLOOKUP(A1005,'Município e Sexo'!$A$2:$I$11321,5,FALSE)</f>
        <v>JOAQUIM NABUCO</v>
      </c>
      <c r="K1005" t="str">
        <f>VLOOKUP(A1005,'Município e Sexo'!$A$2:$I$11321,7,FALSE)</f>
        <v>MASCULINO</v>
      </c>
    </row>
    <row r="1006" spans="1:11" ht="15" customHeight="1" thickBot="1" x14ac:dyDescent="0.25">
      <c r="A1006" t="str">
        <f>CONCATENATE(B1006,C1006,D1006,G1006,E1006,I1006)</f>
        <v>1132018HOMICIDIO321</v>
      </c>
      <c r="B1006" s="4">
        <v>11</v>
      </c>
      <c r="C1006" s="5">
        <v>3</v>
      </c>
      <c r="D1006" s="4">
        <v>2018</v>
      </c>
      <c r="E1006" s="4">
        <v>32</v>
      </c>
      <c r="F1006" s="4" t="s">
        <v>210</v>
      </c>
      <c r="G1006" s="4" t="s">
        <v>12</v>
      </c>
      <c r="H1006" s="4" t="s">
        <v>211</v>
      </c>
      <c r="I1006" s="4">
        <v>1</v>
      </c>
      <c r="J1006" t="str">
        <f>VLOOKUP(A1006,'Município e Sexo'!$A$2:$I$11321,5,FALSE)</f>
        <v>PAULISTA</v>
      </c>
      <c r="K1006" t="str">
        <f>VLOOKUP(A1006,'Município e Sexo'!$A$2:$I$11321,7,FALSE)</f>
        <v>MASCULINO</v>
      </c>
    </row>
    <row r="1007" spans="1:11" ht="15" customHeight="1" thickBot="1" x14ac:dyDescent="0.25">
      <c r="A1007" t="str">
        <f>CONCATENATE(B1007,C1007,D1007,G1007,E1007,I1007)</f>
        <v>1132018FEMINICIDIO321</v>
      </c>
      <c r="B1007" s="4">
        <v>11</v>
      </c>
      <c r="C1007" s="5">
        <v>3</v>
      </c>
      <c r="D1007" s="4">
        <v>2018</v>
      </c>
      <c r="E1007" s="4">
        <v>32</v>
      </c>
      <c r="F1007" s="4" t="s">
        <v>210</v>
      </c>
      <c r="G1007" s="4" t="s">
        <v>29</v>
      </c>
      <c r="H1007" s="4" t="s">
        <v>29</v>
      </c>
      <c r="I1007" s="4">
        <v>1</v>
      </c>
      <c r="J1007" t="str">
        <f>VLOOKUP(A1007,'Município e Sexo'!$A$2:$I$11321,5,FALSE)</f>
        <v>CARUARU</v>
      </c>
      <c r="K1007" t="str">
        <f>VLOOKUP(A1007,'Município e Sexo'!$A$2:$I$11321,7,FALSE)</f>
        <v>FEMININO</v>
      </c>
    </row>
    <row r="1008" spans="1:11" ht="15" customHeight="1" thickBot="1" x14ac:dyDescent="0.25">
      <c r="A1008" t="str">
        <f>CONCATENATE(B1008,C1008,D1008,G1008,E1008,I1008)</f>
        <v>1132018HOMICIDIO371</v>
      </c>
      <c r="B1008" s="4">
        <v>11</v>
      </c>
      <c r="C1008" s="5">
        <v>3</v>
      </c>
      <c r="D1008" s="4">
        <v>2018</v>
      </c>
      <c r="E1008" s="4">
        <v>37</v>
      </c>
      <c r="F1008" s="4" t="s">
        <v>210</v>
      </c>
      <c r="G1008" s="4" t="s">
        <v>12</v>
      </c>
      <c r="H1008" s="4" t="s">
        <v>212</v>
      </c>
      <c r="I1008" s="4">
        <v>1</v>
      </c>
      <c r="J1008" t="str">
        <f>VLOOKUP(A1008,'Município e Sexo'!$A$2:$I$11321,5,FALSE)</f>
        <v>VITORIA DE SANTO ANTAO</v>
      </c>
      <c r="K1008" t="str">
        <f>VLOOKUP(A1008,'Município e Sexo'!$A$2:$I$11321,7,FALSE)</f>
        <v>MASCULINO</v>
      </c>
    </row>
    <row r="1009" spans="1:11" ht="15" customHeight="1" thickBot="1" x14ac:dyDescent="0.25">
      <c r="A1009" t="str">
        <f>CONCATENATE(B1009,C1009,D1009,G1009,E1009,I1009)</f>
        <v>1132018HOMICIDIO501</v>
      </c>
      <c r="B1009" s="4">
        <v>11</v>
      </c>
      <c r="C1009" s="5">
        <v>3</v>
      </c>
      <c r="D1009" s="4">
        <v>2018</v>
      </c>
      <c r="E1009" s="4">
        <v>50</v>
      </c>
      <c r="F1009" s="4" t="s">
        <v>210</v>
      </c>
      <c r="G1009" s="4" t="s">
        <v>12</v>
      </c>
      <c r="H1009" s="4" t="s">
        <v>212</v>
      </c>
      <c r="I1009" s="4">
        <v>1</v>
      </c>
      <c r="J1009" t="str">
        <f>VLOOKUP(A1009,'Município e Sexo'!$A$2:$I$11321,5,FALSE)</f>
        <v>SERTANIA</v>
      </c>
      <c r="K1009" t="str">
        <f>VLOOKUP(A1009,'Município e Sexo'!$A$2:$I$11321,7,FALSE)</f>
        <v>MASCULINO</v>
      </c>
    </row>
    <row r="1010" spans="1:11" ht="15" customHeight="1" thickBot="1" x14ac:dyDescent="0.25">
      <c r="A1010" t="str">
        <f>CONCATENATE(B1010,C1010,D1010,G1010,E1010,I1010)</f>
        <v>1132018HOMICIDIO161</v>
      </c>
      <c r="B1010" s="4">
        <v>11</v>
      </c>
      <c r="C1010" s="5">
        <v>3</v>
      </c>
      <c r="D1010" s="4">
        <v>2018</v>
      </c>
      <c r="E1010" s="4">
        <v>16</v>
      </c>
      <c r="F1010" s="4" t="s">
        <v>210</v>
      </c>
      <c r="G1010" s="4" t="s">
        <v>12</v>
      </c>
      <c r="H1010" s="4" t="s">
        <v>213</v>
      </c>
      <c r="I1010" s="4">
        <v>1</v>
      </c>
      <c r="J1010" t="str">
        <f>VLOOKUP(A1010,'Município e Sexo'!$A$2:$I$11321,5,FALSE)</f>
        <v>IPOJUCA</v>
      </c>
      <c r="K1010" t="str">
        <f>VLOOKUP(A1010,'Município e Sexo'!$A$2:$I$11321,7,FALSE)</f>
        <v>MASCULINO</v>
      </c>
    </row>
    <row r="1011" spans="1:11" ht="15" customHeight="1" thickBot="1" x14ac:dyDescent="0.25">
      <c r="A1011" t="str">
        <f>CONCATENATE(B1011,C1011,D1011,G1011,E1011,I1011)</f>
        <v>1132018LATROCINIO301</v>
      </c>
      <c r="B1011" s="4">
        <v>11</v>
      </c>
      <c r="C1011" s="5">
        <v>3</v>
      </c>
      <c r="D1011" s="4">
        <v>2018</v>
      </c>
      <c r="E1011" s="4">
        <v>30</v>
      </c>
      <c r="F1011" s="4" t="s">
        <v>210</v>
      </c>
      <c r="G1011" s="4" t="s">
        <v>33</v>
      </c>
      <c r="H1011" s="4" t="s">
        <v>215</v>
      </c>
      <c r="I1011" s="4">
        <v>1</v>
      </c>
      <c r="J1011" t="str">
        <f>VLOOKUP(A1011,'Município e Sexo'!$A$2:$I$11321,5,FALSE)</f>
        <v>PAUDALHO</v>
      </c>
      <c r="K1011" t="str">
        <f>VLOOKUP(A1011,'Município e Sexo'!$A$2:$I$11321,7,FALSE)</f>
        <v>MASCULINO</v>
      </c>
    </row>
    <row r="1012" spans="1:11" ht="15" customHeight="1" thickBot="1" x14ac:dyDescent="0.25">
      <c r="A1012" t="str">
        <f>CONCATENATE(B1012,C1012,D1012,G1012,E1012,I1012)</f>
        <v>1132018HOMICIDIO161</v>
      </c>
      <c r="B1012" s="4">
        <v>11</v>
      </c>
      <c r="C1012" s="5">
        <v>3</v>
      </c>
      <c r="D1012" s="4">
        <v>2018</v>
      </c>
      <c r="E1012" s="4">
        <v>16</v>
      </c>
      <c r="F1012" s="4" t="s">
        <v>210</v>
      </c>
      <c r="G1012" s="4" t="s">
        <v>12</v>
      </c>
      <c r="H1012" s="4" t="s">
        <v>211</v>
      </c>
      <c r="I1012" s="4">
        <v>1</v>
      </c>
      <c r="J1012" t="str">
        <f>VLOOKUP(A1012,'Município e Sexo'!$A$2:$I$11321,5,FALSE)</f>
        <v>IPOJUCA</v>
      </c>
      <c r="K1012" t="str">
        <f>VLOOKUP(A1012,'Município e Sexo'!$A$2:$I$11321,7,FALSE)</f>
        <v>MASCULINO</v>
      </c>
    </row>
    <row r="1013" spans="1:11" ht="15" customHeight="1" thickBot="1" x14ac:dyDescent="0.25">
      <c r="A1013" t="str">
        <f>CONCATENATE(B1013,C1013,D1013,G1013,E1013,I1013)</f>
        <v>1132018HOMICIDIO211</v>
      </c>
      <c r="B1013" s="4">
        <v>11</v>
      </c>
      <c r="C1013" s="5">
        <v>3</v>
      </c>
      <c r="D1013" s="4">
        <v>2018</v>
      </c>
      <c r="E1013" s="4">
        <v>21</v>
      </c>
      <c r="F1013" s="4" t="s">
        <v>210</v>
      </c>
      <c r="G1013" s="4" t="s">
        <v>12</v>
      </c>
      <c r="H1013" s="4" t="s">
        <v>211</v>
      </c>
      <c r="I1013" s="4">
        <v>1</v>
      </c>
      <c r="J1013" t="str">
        <f>VLOOKUP(A1013,'Município e Sexo'!$A$2:$I$11321,5,FALSE)</f>
        <v>CABO DE SANTO AGOSTINHO</v>
      </c>
      <c r="K1013" t="str">
        <f>VLOOKUP(A1013,'Município e Sexo'!$A$2:$I$11321,7,FALSE)</f>
        <v>MASCULINO</v>
      </c>
    </row>
    <row r="1014" spans="1:11" ht="15" customHeight="1" thickBot="1" x14ac:dyDescent="0.25">
      <c r="A1014" t="str">
        <f>CONCATENATE(B1014,C1014,D1014,G1014,E1014,I1014)</f>
        <v>1132018HOMICIDIO221</v>
      </c>
      <c r="B1014" s="4">
        <v>11</v>
      </c>
      <c r="C1014" s="5">
        <v>3</v>
      </c>
      <c r="D1014" s="4">
        <v>2018</v>
      </c>
      <c r="E1014" s="4">
        <v>22</v>
      </c>
      <c r="F1014" s="4" t="s">
        <v>210</v>
      </c>
      <c r="G1014" s="4" t="s">
        <v>12</v>
      </c>
      <c r="H1014" s="4" t="s">
        <v>211</v>
      </c>
      <c r="I1014" s="4">
        <v>1</v>
      </c>
      <c r="J1014" t="str">
        <f>VLOOKUP(A1014,'Município e Sexo'!$A$2:$I$11321,5,FALSE)</f>
        <v>JOAQUIM NABUCO</v>
      </c>
      <c r="K1014" t="str">
        <f>VLOOKUP(A1014,'Município e Sexo'!$A$2:$I$11321,7,FALSE)</f>
        <v>MASCULINO</v>
      </c>
    </row>
    <row r="1015" spans="1:11" ht="15" customHeight="1" thickBot="1" x14ac:dyDescent="0.25">
      <c r="A1015" t="str">
        <f>CONCATENATE(B1015,C1015,D1015,G1015,E1015,I1015)</f>
        <v>1132018HOMICIDIO211</v>
      </c>
      <c r="B1015" s="4">
        <v>11</v>
      </c>
      <c r="C1015" s="5">
        <v>3</v>
      </c>
      <c r="D1015" s="4">
        <v>2018</v>
      </c>
      <c r="E1015" s="4">
        <v>21</v>
      </c>
      <c r="F1015" s="4" t="s">
        <v>210</v>
      </c>
      <c r="G1015" s="4" t="s">
        <v>12</v>
      </c>
      <c r="H1015" s="4" t="s">
        <v>211</v>
      </c>
      <c r="I1015" s="4">
        <v>1</v>
      </c>
      <c r="J1015" t="str">
        <f>VLOOKUP(A1015,'Município e Sexo'!$A$2:$I$11321,5,FALSE)</f>
        <v>CABO DE SANTO AGOSTINHO</v>
      </c>
      <c r="K1015" t="str">
        <f>VLOOKUP(A1015,'Município e Sexo'!$A$2:$I$11321,7,FALSE)</f>
        <v>MASCULINO</v>
      </c>
    </row>
    <row r="1016" spans="1:11" ht="15" customHeight="1" thickBot="1" x14ac:dyDescent="0.25">
      <c r="A1016" t="str">
        <f>CONCATENATE(B1016,C1016,D1016,G1016,E1016,I1016)</f>
        <v>1132018HOMICIDIO231</v>
      </c>
      <c r="B1016" s="4">
        <v>11</v>
      </c>
      <c r="C1016" s="5">
        <v>3</v>
      </c>
      <c r="D1016" s="4">
        <v>2018</v>
      </c>
      <c r="E1016" s="4">
        <v>23</v>
      </c>
      <c r="F1016" s="4" t="s">
        <v>210</v>
      </c>
      <c r="G1016" s="4" t="s">
        <v>12</v>
      </c>
      <c r="H1016" s="4" t="s">
        <v>211</v>
      </c>
      <c r="I1016" s="4">
        <v>1</v>
      </c>
      <c r="J1016" t="str">
        <f>VLOOKUP(A1016,'Município e Sexo'!$A$2:$I$11321,5,FALSE)</f>
        <v>ITAMBE</v>
      </c>
      <c r="K1016" t="str">
        <f>VLOOKUP(A1016,'Município e Sexo'!$A$2:$I$11321,7,FALSE)</f>
        <v>MASCULINO</v>
      </c>
    </row>
    <row r="1017" spans="1:11" ht="15" customHeight="1" thickBot="1" x14ac:dyDescent="0.25">
      <c r="A1017" t="str">
        <f>CONCATENATE(B1017,C1017,D1017,G1017,E1017,I1017)</f>
        <v>1132018HOMICIDIO281</v>
      </c>
      <c r="B1017" s="4">
        <v>11</v>
      </c>
      <c r="C1017" s="5">
        <v>3</v>
      </c>
      <c r="D1017" s="4">
        <v>2018</v>
      </c>
      <c r="E1017" s="4">
        <v>28</v>
      </c>
      <c r="F1017" s="4" t="s">
        <v>210</v>
      </c>
      <c r="G1017" s="4" t="s">
        <v>12</v>
      </c>
      <c r="H1017" s="4" t="s">
        <v>211</v>
      </c>
      <c r="I1017" s="4">
        <v>1</v>
      </c>
      <c r="J1017" t="str">
        <f>VLOOKUP(A1017,'Município e Sexo'!$A$2:$I$11321,5,FALSE)</f>
        <v>CARUARU</v>
      </c>
      <c r="K1017" t="str">
        <f>VLOOKUP(A1017,'Município e Sexo'!$A$2:$I$11321,7,FALSE)</f>
        <v>MASCULINO</v>
      </c>
    </row>
    <row r="1018" spans="1:11" ht="15" customHeight="1" thickBot="1" x14ac:dyDescent="0.25">
      <c r="A1018" t="str">
        <f>CONCATENATE(B1018,C1018,D1018,G1018,E1018,I1018)</f>
        <v>1132018HOMICIDIO341</v>
      </c>
      <c r="B1018" s="4">
        <v>11</v>
      </c>
      <c r="C1018" s="5">
        <v>3</v>
      </c>
      <c r="D1018" s="4">
        <v>2018</v>
      </c>
      <c r="E1018" s="4">
        <v>34</v>
      </c>
      <c r="F1018" s="4" t="s">
        <v>214</v>
      </c>
      <c r="G1018" s="4" t="s">
        <v>12</v>
      </c>
      <c r="H1018" s="4" t="s">
        <v>212</v>
      </c>
      <c r="I1018" s="4">
        <v>1</v>
      </c>
      <c r="J1018" t="str">
        <f>VLOOKUP(A1018,'Município e Sexo'!$A$2:$I$11321,5,FALSE)</f>
        <v>CANHOTINHO</v>
      </c>
      <c r="K1018" t="str">
        <f>VLOOKUP(A1018,'Município e Sexo'!$A$2:$I$11321,7,FALSE)</f>
        <v>MASCULINO</v>
      </c>
    </row>
    <row r="1019" spans="1:11" ht="15" customHeight="1" thickBot="1" x14ac:dyDescent="0.25">
      <c r="A1019" t="str">
        <f>CONCATENATE(B1019,C1019,D1019,G1019,E1019,I1019)</f>
        <v>1132018HOMICIDIO451</v>
      </c>
      <c r="B1019" s="4">
        <v>11</v>
      </c>
      <c r="C1019" s="5">
        <v>3</v>
      </c>
      <c r="D1019" s="4">
        <v>2018</v>
      </c>
      <c r="E1019" s="4">
        <v>45</v>
      </c>
      <c r="F1019" s="4" t="s">
        <v>210</v>
      </c>
      <c r="G1019" s="4" t="s">
        <v>12</v>
      </c>
      <c r="H1019" s="4" t="s">
        <v>211</v>
      </c>
      <c r="I1019" s="4">
        <v>1</v>
      </c>
      <c r="J1019" t="str">
        <f>VLOOKUP(A1019,'Município e Sexo'!$A$2:$I$11321,5,FALSE)</f>
        <v>IGARASSU</v>
      </c>
      <c r="K1019" t="str">
        <f>VLOOKUP(A1019,'Município e Sexo'!$A$2:$I$11321,7,FALSE)</f>
        <v>MASCULINO</v>
      </c>
    </row>
    <row r="1020" spans="1:11" ht="15" customHeight="1" thickBot="1" x14ac:dyDescent="0.25">
      <c r="A1020" t="str">
        <f>CONCATENATE(B1020,C1020,D1020,G1020,E1020,I1020)</f>
        <v>1132018HOMICIDIO1</v>
      </c>
      <c r="B1020" s="4">
        <v>11</v>
      </c>
      <c r="C1020" s="5">
        <v>3</v>
      </c>
      <c r="D1020" s="4">
        <v>2018</v>
      </c>
      <c r="E1020" s="4"/>
      <c r="F1020" s="4" t="s">
        <v>219</v>
      </c>
      <c r="G1020" s="4" t="s">
        <v>12</v>
      </c>
      <c r="H1020" s="4" t="s">
        <v>213</v>
      </c>
      <c r="I1020" s="4">
        <v>1</v>
      </c>
      <c r="J1020" t="str">
        <f>VLOOKUP(A1020,'Município e Sexo'!$A$2:$I$11321,5,FALSE)</f>
        <v>PALMARES</v>
      </c>
      <c r="K1020" t="str">
        <f>VLOOKUP(A1020,'Município e Sexo'!$A$2:$I$11321,7,FALSE)</f>
        <v>MASCULINO</v>
      </c>
    </row>
    <row r="1021" spans="1:11" ht="15" customHeight="1" thickBot="1" x14ac:dyDescent="0.25">
      <c r="A1021" t="str">
        <f>CONCATENATE(B1021,C1021,D1021,G1021,E1021,I1021)</f>
        <v>1232018LATROCINIO221</v>
      </c>
      <c r="B1021" s="4">
        <v>12</v>
      </c>
      <c r="C1021" s="5">
        <v>3</v>
      </c>
      <c r="D1021" s="4">
        <v>2018</v>
      </c>
      <c r="E1021" s="4">
        <v>22</v>
      </c>
      <c r="F1021" s="4" t="s">
        <v>210</v>
      </c>
      <c r="G1021" s="4" t="s">
        <v>33</v>
      </c>
      <c r="H1021" s="4" t="s">
        <v>215</v>
      </c>
      <c r="I1021" s="4">
        <v>1</v>
      </c>
      <c r="J1021" t="str">
        <f>VLOOKUP(A1021,'Município e Sexo'!$A$2:$I$11321,5,FALSE)</f>
        <v>ABREU E LIMA</v>
      </c>
      <c r="K1021" t="str">
        <f>VLOOKUP(A1021,'Município e Sexo'!$A$2:$I$11321,7,FALSE)</f>
        <v>MASCULINO</v>
      </c>
    </row>
    <row r="1022" spans="1:11" ht="15" customHeight="1" thickBot="1" x14ac:dyDescent="0.25">
      <c r="A1022" t="str">
        <f>CONCATENATE(B1022,C1022,D1022,G1022,E1022,I1022)</f>
        <v>1232018HOMICIDIO251</v>
      </c>
      <c r="B1022" s="4">
        <v>12</v>
      </c>
      <c r="C1022" s="5">
        <v>3</v>
      </c>
      <c r="D1022" s="4">
        <v>2018</v>
      </c>
      <c r="E1022" s="4">
        <v>25</v>
      </c>
      <c r="F1022" s="4" t="s">
        <v>210</v>
      </c>
      <c r="G1022" s="4" t="s">
        <v>12</v>
      </c>
      <c r="H1022" s="4" t="s">
        <v>211</v>
      </c>
      <c r="I1022" s="4">
        <v>1</v>
      </c>
      <c r="J1022" t="str">
        <f>VLOOKUP(A1022,'Município e Sexo'!$A$2:$I$11321,5,FALSE)</f>
        <v>CABO DE SANTO AGOSTINHO</v>
      </c>
      <c r="K1022" t="str">
        <f>VLOOKUP(A1022,'Município e Sexo'!$A$2:$I$11321,7,FALSE)</f>
        <v>MASCULINO</v>
      </c>
    </row>
    <row r="1023" spans="1:11" ht="15" customHeight="1" thickBot="1" x14ac:dyDescent="0.25">
      <c r="A1023" t="str">
        <f>CONCATENATE(B1023,C1023,D1023,G1023,E1023,I1023)</f>
        <v>1232018HOMICIDIO321</v>
      </c>
      <c r="B1023" s="4">
        <v>12</v>
      </c>
      <c r="C1023" s="5">
        <v>3</v>
      </c>
      <c r="D1023" s="4">
        <v>2018</v>
      </c>
      <c r="E1023" s="4">
        <v>32</v>
      </c>
      <c r="F1023" s="4" t="s">
        <v>210</v>
      </c>
      <c r="G1023" s="4" t="s">
        <v>12</v>
      </c>
      <c r="H1023" s="4" t="s">
        <v>212</v>
      </c>
      <c r="I1023" s="4">
        <v>1</v>
      </c>
      <c r="J1023" t="str">
        <f>VLOOKUP(A1023,'Município e Sexo'!$A$2:$I$11321,5,FALSE)</f>
        <v>MIRANDIBA</v>
      </c>
      <c r="K1023" t="str">
        <f>VLOOKUP(A1023,'Município e Sexo'!$A$2:$I$11321,7,FALSE)</f>
        <v>MASCULINO</v>
      </c>
    </row>
    <row r="1024" spans="1:11" ht="15" customHeight="1" thickBot="1" x14ac:dyDescent="0.25">
      <c r="A1024" t="str">
        <f>CONCATENATE(B1024,C1024,D1024,G1024,E1024,I1024)</f>
        <v>1232018HOMICIDIO191</v>
      </c>
      <c r="B1024" s="4">
        <v>12</v>
      </c>
      <c r="C1024" s="5">
        <v>3</v>
      </c>
      <c r="D1024" s="4">
        <v>2018</v>
      </c>
      <c r="E1024" s="4">
        <v>19</v>
      </c>
      <c r="F1024" s="4" t="s">
        <v>210</v>
      </c>
      <c r="G1024" s="4" t="s">
        <v>12</v>
      </c>
      <c r="H1024" s="4" t="s">
        <v>211</v>
      </c>
      <c r="I1024" s="4">
        <v>1</v>
      </c>
      <c r="J1024" t="str">
        <f>VLOOKUP(A1024,'Município e Sexo'!$A$2:$I$11321,5,FALSE)</f>
        <v>CATENDE</v>
      </c>
      <c r="K1024" t="str">
        <f>VLOOKUP(A1024,'Município e Sexo'!$A$2:$I$11321,7,FALSE)</f>
        <v>MASCULINO</v>
      </c>
    </row>
    <row r="1025" spans="1:11" ht="15" customHeight="1" thickBot="1" x14ac:dyDescent="0.25">
      <c r="A1025" t="str">
        <f>CONCATENATE(B1025,C1025,D1025,G1025,E1025,I1025)</f>
        <v>1232018HOMICIDIO191</v>
      </c>
      <c r="B1025" s="4">
        <v>12</v>
      </c>
      <c r="C1025" s="5">
        <v>3</v>
      </c>
      <c r="D1025" s="4">
        <v>2018</v>
      </c>
      <c r="E1025" s="4">
        <v>19</v>
      </c>
      <c r="F1025" s="4" t="s">
        <v>210</v>
      </c>
      <c r="G1025" s="4" t="s">
        <v>12</v>
      </c>
      <c r="H1025" s="4" t="s">
        <v>211</v>
      </c>
      <c r="I1025" s="4">
        <v>1</v>
      </c>
      <c r="J1025" t="str">
        <f>VLOOKUP(A1025,'Município e Sexo'!$A$2:$I$11321,5,FALSE)</f>
        <v>CATENDE</v>
      </c>
      <c r="K1025" t="str">
        <f>VLOOKUP(A1025,'Município e Sexo'!$A$2:$I$11321,7,FALSE)</f>
        <v>MASCULINO</v>
      </c>
    </row>
    <row r="1026" spans="1:11" ht="15" customHeight="1" thickBot="1" x14ac:dyDescent="0.25">
      <c r="A1026" t="str">
        <f>CONCATENATE(B1026,C1026,D1026,G1026,E1026,I1026)</f>
        <v>1232018HOMICIDIO191</v>
      </c>
      <c r="B1026" s="4">
        <v>12</v>
      </c>
      <c r="C1026" s="5">
        <v>3</v>
      </c>
      <c r="D1026" s="4">
        <v>2018</v>
      </c>
      <c r="E1026" s="4">
        <v>19</v>
      </c>
      <c r="F1026" s="4" t="s">
        <v>210</v>
      </c>
      <c r="G1026" s="4" t="s">
        <v>12</v>
      </c>
      <c r="H1026" s="4" t="s">
        <v>211</v>
      </c>
      <c r="I1026" s="4">
        <v>1</v>
      </c>
      <c r="J1026" t="str">
        <f>VLOOKUP(A1026,'Município e Sexo'!$A$2:$I$11321,5,FALSE)</f>
        <v>CATENDE</v>
      </c>
      <c r="K1026" t="str">
        <f>VLOOKUP(A1026,'Município e Sexo'!$A$2:$I$11321,7,FALSE)</f>
        <v>MASCULINO</v>
      </c>
    </row>
    <row r="1027" spans="1:11" ht="15" customHeight="1" thickBot="1" x14ac:dyDescent="0.25">
      <c r="A1027" t="str">
        <f>CONCATENATE(B1027,C1027,D1027,G1027,E1027,I1027)</f>
        <v>1232018HOMICIDIO211</v>
      </c>
      <c r="B1027" s="4">
        <v>12</v>
      </c>
      <c r="C1027" s="5">
        <v>3</v>
      </c>
      <c r="D1027" s="4">
        <v>2018</v>
      </c>
      <c r="E1027" s="4">
        <v>21</v>
      </c>
      <c r="F1027" s="4" t="s">
        <v>210</v>
      </c>
      <c r="G1027" s="4" t="s">
        <v>12</v>
      </c>
      <c r="H1027" s="4" t="s">
        <v>211</v>
      </c>
      <c r="I1027" s="4">
        <v>1</v>
      </c>
      <c r="J1027" t="str">
        <f>VLOOKUP(A1027,'Município e Sexo'!$A$2:$I$11321,5,FALSE)</f>
        <v>IGARASSU</v>
      </c>
      <c r="K1027" t="str">
        <f>VLOOKUP(A1027,'Município e Sexo'!$A$2:$I$11321,7,FALSE)</f>
        <v>MASCULINO</v>
      </c>
    </row>
    <row r="1028" spans="1:11" ht="15" customHeight="1" thickBot="1" x14ac:dyDescent="0.25">
      <c r="A1028" t="str">
        <f>CONCATENATE(B1028,C1028,D1028,G1028,E1028,I1028)</f>
        <v>1232018HOMICIDIO261</v>
      </c>
      <c r="B1028" s="4">
        <v>12</v>
      </c>
      <c r="C1028" s="5">
        <v>3</v>
      </c>
      <c r="D1028" s="4">
        <v>2018</v>
      </c>
      <c r="E1028" s="4">
        <v>26</v>
      </c>
      <c r="F1028" s="4" t="s">
        <v>210</v>
      </c>
      <c r="G1028" s="4" t="s">
        <v>12</v>
      </c>
      <c r="H1028" s="4" t="s">
        <v>211</v>
      </c>
      <c r="I1028" s="4">
        <v>1</v>
      </c>
      <c r="J1028" t="str">
        <f>VLOOKUP(A1028,'Município e Sexo'!$A$2:$I$11321,5,FALSE)</f>
        <v>JABOATAO DOS GUARARAPES</v>
      </c>
      <c r="K1028" t="str">
        <f>VLOOKUP(A1028,'Município e Sexo'!$A$2:$I$11321,7,FALSE)</f>
        <v>MASCULINO</v>
      </c>
    </row>
    <row r="1029" spans="1:11" ht="15" customHeight="1" thickBot="1" x14ac:dyDescent="0.25">
      <c r="A1029" t="str">
        <f>CONCATENATE(B1029,C1029,D1029,G1029,E1029,I1029)</f>
        <v>1232018HOMICIDIO281</v>
      </c>
      <c r="B1029" s="4">
        <v>12</v>
      </c>
      <c r="C1029" s="5">
        <v>3</v>
      </c>
      <c r="D1029" s="4">
        <v>2018</v>
      </c>
      <c r="E1029" s="4">
        <v>28</v>
      </c>
      <c r="F1029" s="4" t="s">
        <v>210</v>
      </c>
      <c r="G1029" s="4" t="s">
        <v>12</v>
      </c>
      <c r="H1029" s="4" t="s">
        <v>212</v>
      </c>
      <c r="I1029" s="4">
        <v>1</v>
      </c>
      <c r="J1029" t="str">
        <f>VLOOKUP(A1029,'Município e Sexo'!$A$2:$I$11321,5,FALSE)</f>
        <v>JABOATAO DOS GUARARAPES</v>
      </c>
      <c r="K1029" t="str">
        <f>VLOOKUP(A1029,'Município e Sexo'!$A$2:$I$11321,7,FALSE)</f>
        <v>MASCULINO</v>
      </c>
    </row>
    <row r="1030" spans="1:11" ht="15" customHeight="1" thickBot="1" x14ac:dyDescent="0.25">
      <c r="A1030" t="str">
        <f>CONCATENATE(B1030,C1030,D1030,G1030,E1030,I1030)</f>
        <v>1232018HOMICIDIO341</v>
      </c>
      <c r="B1030" s="4">
        <v>12</v>
      </c>
      <c r="C1030" s="5">
        <v>3</v>
      </c>
      <c r="D1030" s="4">
        <v>2018</v>
      </c>
      <c r="E1030" s="4">
        <v>34</v>
      </c>
      <c r="F1030" s="4" t="s">
        <v>210</v>
      </c>
      <c r="G1030" s="4" t="s">
        <v>12</v>
      </c>
      <c r="H1030" s="4" t="s">
        <v>211</v>
      </c>
      <c r="I1030" s="4">
        <v>1</v>
      </c>
      <c r="J1030" t="str">
        <f>VLOOKUP(A1030,'Município e Sexo'!$A$2:$I$11321,5,FALSE)</f>
        <v>CORTES</v>
      </c>
      <c r="K1030" t="str">
        <f>VLOOKUP(A1030,'Município e Sexo'!$A$2:$I$11321,7,FALSE)</f>
        <v>MASCULINO</v>
      </c>
    </row>
    <row r="1031" spans="1:11" ht="15" customHeight="1" thickBot="1" x14ac:dyDescent="0.25">
      <c r="A1031" t="str">
        <f>CONCATENATE(B1031,C1031,D1031,G1031,E1031,I1031)</f>
        <v>1232018HOMICIDIO461</v>
      </c>
      <c r="B1031" s="4">
        <v>12</v>
      </c>
      <c r="C1031" s="5">
        <v>3</v>
      </c>
      <c r="D1031" s="4">
        <v>2018</v>
      </c>
      <c r="E1031" s="4">
        <v>46</v>
      </c>
      <c r="F1031" s="4" t="s">
        <v>210</v>
      </c>
      <c r="G1031" s="4" t="s">
        <v>12</v>
      </c>
      <c r="H1031" s="4" t="s">
        <v>211</v>
      </c>
      <c r="I1031" s="4">
        <v>1</v>
      </c>
      <c r="J1031" t="str">
        <f>VLOOKUP(A1031,'Município e Sexo'!$A$2:$I$11321,5,FALSE)</f>
        <v>PAULISTA</v>
      </c>
      <c r="K1031" t="str">
        <f>VLOOKUP(A1031,'Município e Sexo'!$A$2:$I$11321,7,FALSE)</f>
        <v>MASCULINO</v>
      </c>
    </row>
    <row r="1032" spans="1:11" ht="15" customHeight="1" thickBot="1" x14ac:dyDescent="0.25">
      <c r="A1032" t="str">
        <f>CONCATENATE(B1032,C1032,D1032,G1032,E1032,I1032)</f>
        <v>1232018HOMICIDIO291</v>
      </c>
      <c r="B1032" s="4">
        <v>12</v>
      </c>
      <c r="C1032" s="5">
        <v>3</v>
      </c>
      <c r="D1032" s="4">
        <v>2018</v>
      </c>
      <c r="E1032" s="4">
        <v>29</v>
      </c>
      <c r="F1032" s="4" t="s">
        <v>210</v>
      </c>
      <c r="G1032" s="4" t="s">
        <v>12</v>
      </c>
      <c r="H1032" s="4" t="s">
        <v>212</v>
      </c>
      <c r="I1032" s="4">
        <v>1</v>
      </c>
      <c r="J1032" t="str">
        <f>VLOOKUP(A1032,'Município e Sexo'!$A$2:$I$11321,5,FALSE)</f>
        <v>BONITO</v>
      </c>
      <c r="K1032" t="str">
        <f>VLOOKUP(A1032,'Município e Sexo'!$A$2:$I$11321,7,FALSE)</f>
        <v>MASCULINO</v>
      </c>
    </row>
    <row r="1033" spans="1:11" ht="15" customHeight="1" thickBot="1" x14ac:dyDescent="0.25">
      <c r="A1033" t="str">
        <f>CONCATENATE(B1033,C1033,D1033,G1033,E1033,I1033)</f>
        <v>1332018LATROCINIO741</v>
      </c>
      <c r="B1033" s="4">
        <v>13</v>
      </c>
      <c r="C1033" s="5">
        <v>3</v>
      </c>
      <c r="D1033" s="4">
        <v>2018</v>
      </c>
      <c r="E1033" s="4">
        <v>74</v>
      </c>
      <c r="F1033" s="4" t="s">
        <v>210</v>
      </c>
      <c r="G1033" s="4" t="s">
        <v>33</v>
      </c>
      <c r="H1033" s="4" t="s">
        <v>215</v>
      </c>
      <c r="I1033" s="4">
        <v>1</v>
      </c>
      <c r="J1033" t="str">
        <f>VLOOKUP(A1033,'Município e Sexo'!$A$2:$I$11321,5,FALSE)</f>
        <v>OLINDA</v>
      </c>
      <c r="K1033" t="str">
        <f>VLOOKUP(A1033,'Município e Sexo'!$A$2:$I$11321,7,FALSE)</f>
        <v>FEMININO</v>
      </c>
    </row>
    <row r="1034" spans="1:11" ht="15" customHeight="1" thickBot="1" x14ac:dyDescent="0.25">
      <c r="A1034" t="str">
        <f>CONCATENATE(B1034,C1034,D1034,G1034,E1034,I1034)</f>
        <v>1332018HOMICIDIO361</v>
      </c>
      <c r="B1034" s="4">
        <v>13</v>
      </c>
      <c r="C1034" s="5">
        <v>3</v>
      </c>
      <c r="D1034" s="4">
        <v>2018</v>
      </c>
      <c r="E1034" s="4">
        <v>36</v>
      </c>
      <c r="F1034" s="4" t="s">
        <v>210</v>
      </c>
      <c r="G1034" s="4" t="s">
        <v>12</v>
      </c>
      <c r="H1034" s="4" t="s">
        <v>211</v>
      </c>
      <c r="I1034" s="4">
        <v>1</v>
      </c>
      <c r="J1034" t="str">
        <f>VLOOKUP(A1034,'Município e Sexo'!$A$2:$I$11321,5,FALSE)</f>
        <v>LAJEDO</v>
      </c>
      <c r="K1034" t="str">
        <f>VLOOKUP(A1034,'Município e Sexo'!$A$2:$I$11321,7,FALSE)</f>
        <v>MASCULINO</v>
      </c>
    </row>
    <row r="1035" spans="1:11" ht="15" customHeight="1" thickBot="1" x14ac:dyDescent="0.25">
      <c r="A1035" t="str">
        <f>CONCATENATE(B1035,C1035,D1035,G1035,E1035,I1035)</f>
        <v>1332018HOMICIDIO421</v>
      </c>
      <c r="B1035" s="4">
        <v>13</v>
      </c>
      <c r="C1035" s="5">
        <v>3</v>
      </c>
      <c r="D1035" s="4">
        <v>2018</v>
      </c>
      <c r="E1035" s="4">
        <v>42</v>
      </c>
      <c r="F1035" s="4" t="s">
        <v>210</v>
      </c>
      <c r="G1035" s="4" t="s">
        <v>12</v>
      </c>
      <c r="H1035" s="4" t="s">
        <v>212</v>
      </c>
      <c r="I1035" s="4">
        <v>1</v>
      </c>
      <c r="J1035" t="str">
        <f>VLOOKUP(A1035,'Município e Sexo'!$A$2:$I$11321,5,FALSE)</f>
        <v>JABOATAO DOS GUARARAPES</v>
      </c>
      <c r="K1035" t="str">
        <f>VLOOKUP(A1035,'Município e Sexo'!$A$2:$I$11321,7,FALSE)</f>
        <v>MASCULINO</v>
      </c>
    </row>
    <row r="1036" spans="1:11" ht="15" customHeight="1" thickBot="1" x14ac:dyDescent="0.25">
      <c r="A1036" t="str">
        <f>CONCATENATE(B1036,C1036,D1036,G1036,E1036,I1036)</f>
        <v>1332018HOMICIDIO1</v>
      </c>
      <c r="B1036" s="4">
        <v>13</v>
      </c>
      <c r="C1036" s="5">
        <v>3</v>
      </c>
      <c r="D1036" s="4">
        <v>2018</v>
      </c>
      <c r="E1036" s="4"/>
      <c r="F1036" s="4" t="s">
        <v>210</v>
      </c>
      <c r="G1036" s="4" t="s">
        <v>12</v>
      </c>
      <c r="H1036" s="4" t="s">
        <v>212</v>
      </c>
      <c r="I1036" s="4">
        <v>1</v>
      </c>
      <c r="J1036" t="str">
        <f>VLOOKUP(A1036,'Município e Sexo'!$A$2:$I$11321,5,FALSE)</f>
        <v>JABOATAO DOS GUARARAPES</v>
      </c>
      <c r="K1036" t="str">
        <f>VLOOKUP(A1036,'Município e Sexo'!$A$2:$I$11321,7,FALSE)</f>
        <v>MASCULINO</v>
      </c>
    </row>
    <row r="1037" spans="1:11" ht="15" customHeight="1" thickBot="1" x14ac:dyDescent="0.25">
      <c r="A1037" t="str">
        <f>CONCATENATE(B1037,C1037,D1037,G1037,E1037,I1037)</f>
        <v>1332018HOMICIDIO181</v>
      </c>
      <c r="B1037" s="4">
        <v>13</v>
      </c>
      <c r="C1037" s="5">
        <v>3</v>
      </c>
      <c r="D1037" s="4">
        <v>2018</v>
      </c>
      <c r="E1037" s="4">
        <v>18</v>
      </c>
      <c r="F1037" s="4" t="s">
        <v>210</v>
      </c>
      <c r="G1037" s="4" t="s">
        <v>12</v>
      </c>
      <c r="H1037" s="4" t="s">
        <v>212</v>
      </c>
      <c r="I1037" s="4">
        <v>1</v>
      </c>
      <c r="J1037" t="str">
        <f>VLOOKUP(A1037,'Município e Sexo'!$A$2:$I$11321,5,FALSE)</f>
        <v>SERRA TALHADA</v>
      </c>
      <c r="K1037" t="str">
        <f>VLOOKUP(A1037,'Município e Sexo'!$A$2:$I$11321,7,FALSE)</f>
        <v>MASCULINO</v>
      </c>
    </row>
    <row r="1038" spans="1:11" ht="15" customHeight="1" thickBot="1" x14ac:dyDescent="0.25">
      <c r="A1038" t="str">
        <f>CONCATENATE(B1038,C1038,D1038,G1038,E1038,I1038)</f>
        <v>1332018HOMICIDIO211</v>
      </c>
      <c r="B1038" s="4">
        <v>13</v>
      </c>
      <c r="C1038" s="5">
        <v>3</v>
      </c>
      <c r="D1038" s="4">
        <v>2018</v>
      </c>
      <c r="E1038" s="4">
        <v>21</v>
      </c>
      <c r="F1038" s="4" t="s">
        <v>210</v>
      </c>
      <c r="G1038" s="4" t="s">
        <v>12</v>
      </c>
      <c r="H1038" s="4" t="s">
        <v>211</v>
      </c>
      <c r="I1038" s="4">
        <v>1</v>
      </c>
      <c r="J1038" t="str">
        <f>VLOOKUP(A1038,'Município e Sexo'!$A$2:$I$11321,5,FALSE)</f>
        <v>BEZERROS</v>
      </c>
      <c r="K1038" t="str">
        <f>VLOOKUP(A1038,'Município e Sexo'!$A$2:$I$11321,7,FALSE)</f>
        <v>MASCULINO</v>
      </c>
    </row>
    <row r="1039" spans="1:11" ht="15" customHeight="1" thickBot="1" x14ac:dyDescent="0.25">
      <c r="A1039" t="str">
        <f>CONCATENATE(B1039,C1039,D1039,G1039,E1039,I1039)</f>
        <v>1332018HOMICIDIO221</v>
      </c>
      <c r="B1039" s="4">
        <v>13</v>
      </c>
      <c r="C1039" s="5">
        <v>3</v>
      </c>
      <c r="D1039" s="4">
        <v>2018</v>
      </c>
      <c r="E1039" s="4">
        <v>22</v>
      </c>
      <c r="F1039" s="4" t="s">
        <v>210</v>
      </c>
      <c r="G1039" s="4" t="s">
        <v>12</v>
      </c>
      <c r="H1039" s="4" t="s">
        <v>211</v>
      </c>
      <c r="I1039" s="4">
        <v>1</v>
      </c>
      <c r="J1039" t="str">
        <f>VLOOKUP(A1039,'Município e Sexo'!$A$2:$I$11321,5,FALSE)</f>
        <v>CAMARAGIBE</v>
      </c>
      <c r="K1039" t="str">
        <f>VLOOKUP(A1039,'Município e Sexo'!$A$2:$I$11321,7,FALSE)</f>
        <v>MASCULINO</v>
      </c>
    </row>
    <row r="1040" spans="1:11" ht="15" customHeight="1" thickBot="1" x14ac:dyDescent="0.25">
      <c r="A1040" t="str">
        <f>CONCATENATE(B1040,C1040,D1040,G1040,E1040,I1040)</f>
        <v>1332018HOMICIDIO281</v>
      </c>
      <c r="B1040" s="4">
        <v>13</v>
      </c>
      <c r="C1040" s="5">
        <v>3</v>
      </c>
      <c r="D1040" s="4">
        <v>2018</v>
      </c>
      <c r="E1040" s="4">
        <v>28</v>
      </c>
      <c r="F1040" s="4" t="s">
        <v>210</v>
      </c>
      <c r="G1040" s="4" t="s">
        <v>12</v>
      </c>
      <c r="H1040" s="4" t="s">
        <v>211</v>
      </c>
      <c r="I1040" s="4">
        <v>1</v>
      </c>
      <c r="J1040" t="str">
        <f>VLOOKUP(A1040,'Município e Sexo'!$A$2:$I$11321,5,FALSE)</f>
        <v>OLINDA</v>
      </c>
      <c r="K1040" t="str">
        <f>VLOOKUP(A1040,'Município e Sexo'!$A$2:$I$11321,7,FALSE)</f>
        <v>MASCULINO</v>
      </c>
    </row>
    <row r="1041" spans="1:11" ht="15" customHeight="1" thickBot="1" x14ac:dyDescent="0.25">
      <c r="A1041" t="str">
        <f>CONCATENATE(B1041,C1041,D1041,G1041,E1041,I1041)</f>
        <v>1332018HOMICIDIO201</v>
      </c>
      <c r="B1041" s="4">
        <v>13</v>
      </c>
      <c r="C1041" s="5">
        <v>3</v>
      </c>
      <c r="D1041" s="4">
        <v>2018</v>
      </c>
      <c r="E1041" s="4">
        <v>20</v>
      </c>
      <c r="F1041" s="4" t="s">
        <v>210</v>
      </c>
      <c r="G1041" s="4" t="s">
        <v>12</v>
      </c>
      <c r="H1041" s="4" t="s">
        <v>211</v>
      </c>
      <c r="I1041" s="4">
        <v>1</v>
      </c>
      <c r="J1041" t="str">
        <f>VLOOKUP(A1041,'Município e Sexo'!$A$2:$I$11321,5,FALSE)</f>
        <v>PAULISTA</v>
      </c>
      <c r="K1041" t="str">
        <f>VLOOKUP(A1041,'Município e Sexo'!$A$2:$I$11321,7,FALSE)</f>
        <v>MASCULINO</v>
      </c>
    </row>
    <row r="1042" spans="1:11" ht="15" customHeight="1" thickBot="1" x14ac:dyDescent="0.25">
      <c r="A1042" t="str">
        <f>CONCATENATE(B1042,C1042,D1042,G1042,E1042,I1042)</f>
        <v>1332018HOMICIDIO231</v>
      </c>
      <c r="B1042" s="4">
        <v>13</v>
      </c>
      <c r="C1042" s="5">
        <v>3</v>
      </c>
      <c r="D1042" s="4">
        <v>2018</v>
      </c>
      <c r="E1042" s="4">
        <v>23</v>
      </c>
      <c r="F1042" s="4" t="s">
        <v>210</v>
      </c>
      <c r="G1042" s="4" t="s">
        <v>12</v>
      </c>
      <c r="H1042" s="4" t="s">
        <v>211</v>
      </c>
      <c r="I1042" s="4">
        <v>1</v>
      </c>
      <c r="J1042" t="str">
        <f>VLOOKUP(A1042,'Município e Sexo'!$A$2:$I$11321,5,FALSE)</f>
        <v>TIMBAUBA</v>
      </c>
      <c r="K1042" t="str">
        <f>VLOOKUP(A1042,'Município e Sexo'!$A$2:$I$11321,7,FALSE)</f>
        <v>MASCULINO</v>
      </c>
    </row>
    <row r="1043" spans="1:11" ht="15" customHeight="1" thickBot="1" x14ac:dyDescent="0.25">
      <c r="A1043" t="str">
        <f>CONCATENATE(B1043,C1043,D1043,G1043,E1043,I1043)</f>
        <v>1332018HOMICIDIO371</v>
      </c>
      <c r="B1043" s="4">
        <v>13</v>
      </c>
      <c r="C1043" s="5">
        <v>3</v>
      </c>
      <c r="D1043" s="4">
        <v>2018</v>
      </c>
      <c r="E1043" s="4">
        <v>37</v>
      </c>
      <c r="F1043" s="4" t="s">
        <v>210</v>
      </c>
      <c r="G1043" s="4" t="s">
        <v>12</v>
      </c>
      <c r="H1043" s="4" t="s">
        <v>211</v>
      </c>
      <c r="I1043" s="4">
        <v>1</v>
      </c>
      <c r="J1043" t="str">
        <f>VLOOKUP(A1043,'Município e Sexo'!$A$2:$I$11321,5,FALSE)</f>
        <v>JABOATAO DOS GUARARAPES</v>
      </c>
      <c r="K1043" t="str">
        <f>VLOOKUP(A1043,'Município e Sexo'!$A$2:$I$11321,7,FALSE)</f>
        <v>MASCULINO</v>
      </c>
    </row>
    <row r="1044" spans="1:11" ht="15" customHeight="1" thickBot="1" x14ac:dyDescent="0.25">
      <c r="A1044" t="str">
        <f>CONCATENATE(B1044,C1044,D1044,G1044,E1044,I1044)</f>
        <v>1332018HOMICIDIO381</v>
      </c>
      <c r="B1044" s="4">
        <v>13</v>
      </c>
      <c r="C1044" s="5">
        <v>3</v>
      </c>
      <c r="D1044" s="4">
        <v>2018</v>
      </c>
      <c r="E1044" s="4">
        <v>38</v>
      </c>
      <c r="F1044" s="4" t="s">
        <v>216</v>
      </c>
      <c r="G1044" s="4" t="s">
        <v>12</v>
      </c>
      <c r="H1044" s="4" t="s">
        <v>211</v>
      </c>
      <c r="I1044" s="4">
        <v>1</v>
      </c>
      <c r="J1044" t="str">
        <f>VLOOKUP(A1044,'Município e Sexo'!$A$2:$I$11321,5,FALSE)</f>
        <v>GRAVATA</v>
      </c>
      <c r="K1044" t="str">
        <f>VLOOKUP(A1044,'Município e Sexo'!$A$2:$I$11321,7,FALSE)</f>
        <v>MASCULINO</v>
      </c>
    </row>
    <row r="1045" spans="1:11" ht="15" customHeight="1" thickBot="1" x14ac:dyDescent="0.25">
      <c r="A1045" t="str">
        <f>CONCATENATE(B1045,C1045,D1045,G1045,E1045,I1045)</f>
        <v>1432018HOMICIDIO181</v>
      </c>
      <c r="B1045" s="4">
        <v>14</v>
      </c>
      <c r="C1045" s="5">
        <v>3</v>
      </c>
      <c r="D1045" s="4">
        <v>2018</v>
      </c>
      <c r="E1045" s="4">
        <v>18</v>
      </c>
      <c r="F1045" s="4" t="s">
        <v>210</v>
      </c>
      <c r="G1045" s="4" t="s">
        <v>12</v>
      </c>
      <c r="H1045" s="4" t="s">
        <v>211</v>
      </c>
      <c r="I1045" s="4">
        <v>1</v>
      </c>
      <c r="J1045" t="str">
        <f>VLOOKUP(A1045,'Município e Sexo'!$A$2:$I$11321,5,FALSE)</f>
        <v>OLINDA</v>
      </c>
      <c r="K1045" t="str">
        <f>VLOOKUP(A1045,'Município e Sexo'!$A$2:$I$11321,7,FALSE)</f>
        <v>MASCULINO</v>
      </c>
    </row>
    <row r="1046" spans="1:11" ht="15" customHeight="1" thickBot="1" x14ac:dyDescent="0.25">
      <c r="A1046" t="str">
        <f>CONCATENATE(B1046,C1046,D1046,G1046,E1046,I1046)</f>
        <v>1432018HOMICIDIO211</v>
      </c>
      <c r="B1046" s="4">
        <v>14</v>
      </c>
      <c r="C1046" s="5">
        <v>3</v>
      </c>
      <c r="D1046" s="4">
        <v>2018</v>
      </c>
      <c r="E1046" s="4">
        <v>21</v>
      </c>
      <c r="F1046" s="4" t="s">
        <v>210</v>
      </c>
      <c r="G1046" s="4" t="s">
        <v>12</v>
      </c>
      <c r="H1046" s="4" t="s">
        <v>213</v>
      </c>
      <c r="I1046" s="4">
        <v>1</v>
      </c>
      <c r="J1046" t="str">
        <f>VLOOKUP(A1046,'Município e Sexo'!$A$2:$I$11321,5,FALSE)</f>
        <v>PAULISTA</v>
      </c>
      <c r="K1046" t="str">
        <f>VLOOKUP(A1046,'Município e Sexo'!$A$2:$I$11321,7,FALSE)</f>
        <v>MASCULINO</v>
      </c>
    </row>
    <row r="1047" spans="1:11" ht="15" customHeight="1" thickBot="1" x14ac:dyDescent="0.25">
      <c r="A1047" t="str">
        <f>CONCATENATE(B1047,C1047,D1047,G1047,E1047,I1047)</f>
        <v>1432018HOMICIDIO361</v>
      </c>
      <c r="B1047" s="4">
        <v>14</v>
      </c>
      <c r="C1047" s="5">
        <v>3</v>
      </c>
      <c r="D1047" s="4">
        <v>2018</v>
      </c>
      <c r="E1047" s="4">
        <v>36</v>
      </c>
      <c r="F1047" s="4" t="s">
        <v>210</v>
      </c>
      <c r="G1047" s="4" t="s">
        <v>12</v>
      </c>
      <c r="H1047" s="4" t="s">
        <v>211</v>
      </c>
      <c r="I1047" s="4">
        <v>1</v>
      </c>
      <c r="J1047" t="str">
        <f>VLOOKUP(A1047,'Município e Sexo'!$A$2:$I$11321,5,FALSE)</f>
        <v>OURICURI</v>
      </c>
      <c r="K1047" t="str">
        <f>VLOOKUP(A1047,'Município e Sexo'!$A$2:$I$11321,7,FALSE)</f>
        <v>MASCULINO</v>
      </c>
    </row>
    <row r="1048" spans="1:11" ht="15" customHeight="1" thickBot="1" x14ac:dyDescent="0.25">
      <c r="A1048" t="str">
        <f>CONCATENATE(B1048,C1048,D1048,G1048,E1048,I1048)</f>
        <v>1432018HOMICIDIO171</v>
      </c>
      <c r="B1048" s="4">
        <v>14</v>
      </c>
      <c r="C1048" s="5">
        <v>3</v>
      </c>
      <c r="D1048" s="4">
        <v>2018</v>
      </c>
      <c r="E1048" s="4">
        <v>17</v>
      </c>
      <c r="F1048" s="4" t="s">
        <v>210</v>
      </c>
      <c r="G1048" s="4" t="s">
        <v>12</v>
      </c>
      <c r="H1048" s="4" t="s">
        <v>217</v>
      </c>
      <c r="I1048" s="4">
        <v>1</v>
      </c>
      <c r="J1048" t="str">
        <f>VLOOKUP(A1048,'Município e Sexo'!$A$2:$I$11321,5,FALSE)</f>
        <v>CARUARU</v>
      </c>
      <c r="K1048" t="str">
        <f>VLOOKUP(A1048,'Município e Sexo'!$A$2:$I$11321,7,FALSE)</f>
        <v>MASCULINO</v>
      </c>
    </row>
    <row r="1049" spans="1:11" ht="15" customHeight="1" thickBot="1" x14ac:dyDescent="0.25">
      <c r="A1049" t="str">
        <f>CONCATENATE(B1049,C1049,D1049,G1049,E1049,I1049)</f>
        <v>1432018HOMICIDIO271</v>
      </c>
      <c r="B1049" s="4">
        <v>14</v>
      </c>
      <c r="C1049" s="5">
        <v>3</v>
      </c>
      <c r="D1049" s="4">
        <v>2018</v>
      </c>
      <c r="E1049" s="4">
        <v>27</v>
      </c>
      <c r="F1049" s="4" t="s">
        <v>210</v>
      </c>
      <c r="G1049" s="4" t="s">
        <v>12</v>
      </c>
      <c r="H1049" s="4" t="s">
        <v>213</v>
      </c>
      <c r="I1049" s="4">
        <v>1</v>
      </c>
      <c r="J1049" t="str">
        <f>VLOOKUP(A1049,'Município e Sexo'!$A$2:$I$11321,5,FALSE)</f>
        <v>BOM JARDIM</v>
      </c>
      <c r="K1049" t="str">
        <f>VLOOKUP(A1049,'Município e Sexo'!$A$2:$I$11321,7,FALSE)</f>
        <v>MASCULINO</v>
      </c>
    </row>
    <row r="1050" spans="1:11" ht="15" customHeight="1" thickBot="1" x14ac:dyDescent="0.25">
      <c r="A1050" t="str">
        <f>CONCATENATE(B1050,C1050,D1050,G1050,E1050,I1050)</f>
        <v>1432018HOMICIDIO491</v>
      </c>
      <c r="B1050" s="4">
        <v>14</v>
      </c>
      <c r="C1050" s="5">
        <v>3</v>
      </c>
      <c r="D1050" s="4">
        <v>2018</v>
      </c>
      <c r="E1050" s="4">
        <v>49</v>
      </c>
      <c r="F1050" s="4" t="s">
        <v>210</v>
      </c>
      <c r="G1050" s="4" t="s">
        <v>12</v>
      </c>
      <c r="H1050" s="4" t="s">
        <v>212</v>
      </c>
      <c r="I1050" s="4">
        <v>1</v>
      </c>
      <c r="J1050" t="str">
        <f>VLOOKUP(A1050,'Município e Sexo'!$A$2:$I$11321,5,FALSE)</f>
        <v>SANTA MARIA DA BOA VISTA</v>
      </c>
      <c r="K1050" t="str">
        <f>VLOOKUP(A1050,'Município e Sexo'!$A$2:$I$11321,7,FALSE)</f>
        <v>MASCULINO</v>
      </c>
    </row>
    <row r="1051" spans="1:11" ht="15" customHeight="1" thickBot="1" x14ac:dyDescent="0.25">
      <c r="A1051" t="str">
        <f>CONCATENATE(B1051,C1051,D1051,G1051,E1051,I1051)</f>
        <v>1432018HOMICIDIO171</v>
      </c>
      <c r="B1051" s="4">
        <v>14</v>
      </c>
      <c r="C1051" s="5">
        <v>3</v>
      </c>
      <c r="D1051" s="4">
        <v>2018</v>
      </c>
      <c r="E1051" s="4">
        <v>17</v>
      </c>
      <c r="F1051" s="4" t="s">
        <v>214</v>
      </c>
      <c r="G1051" s="4" t="s">
        <v>12</v>
      </c>
      <c r="H1051" s="4" t="s">
        <v>211</v>
      </c>
      <c r="I1051" s="4">
        <v>1</v>
      </c>
      <c r="J1051" t="str">
        <f>VLOOKUP(A1051,'Município e Sexo'!$A$2:$I$11321,5,FALSE)</f>
        <v>CARUARU</v>
      </c>
      <c r="K1051" t="str">
        <f>VLOOKUP(A1051,'Município e Sexo'!$A$2:$I$11321,7,FALSE)</f>
        <v>MASCULINO</v>
      </c>
    </row>
    <row r="1052" spans="1:11" ht="15" customHeight="1" thickBot="1" x14ac:dyDescent="0.25">
      <c r="A1052" t="str">
        <f>CONCATENATE(B1052,C1052,D1052,G1052,E1052,I1052)</f>
        <v>1432018HOMICIDIO351</v>
      </c>
      <c r="B1052" s="4">
        <v>14</v>
      </c>
      <c r="C1052" s="5">
        <v>3</v>
      </c>
      <c r="D1052" s="4">
        <v>2018</v>
      </c>
      <c r="E1052" s="4">
        <v>35</v>
      </c>
      <c r="F1052" s="4" t="s">
        <v>210</v>
      </c>
      <c r="G1052" s="4" t="s">
        <v>12</v>
      </c>
      <c r="H1052" s="4" t="s">
        <v>217</v>
      </c>
      <c r="I1052" s="4">
        <v>1</v>
      </c>
      <c r="J1052" t="str">
        <f>VLOOKUP(A1052,'Município e Sexo'!$A$2:$I$11321,5,FALSE)</f>
        <v>PARNAMIRIM</v>
      </c>
      <c r="K1052" t="str">
        <f>VLOOKUP(A1052,'Município e Sexo'!$A$2:$I$11321,7,FALSE)</f>
        <v>MASCULINO</v>
      </c>
    </row>
    <row r="1053" spans="1:11" ht="15" customHeight="1" thickBot="1" x14ac:dyDescent="0.25">
      <c r="A1053" t="str">
        <f>CONCATENATE(B1053,C1053,D1053,G1053,E1053,I1053)</f>
        <v>1432018HOMICIDIO351</v>
      </c>
      <c r="B1053" s="4">
        <v>14</v>
      </c>
      <c r="C1053" s="5">
        <v>3</v>
      </c>
      <c r="D1053" s="4">
        <v>2018</v>
      </c>
      <c r="E1053" s="4">
        <v>35</v>
      </c>
      <c r="F1053" s="4" t="s">
        <v>210</v>
      </c>
      <c r="G1053" s="4" t="s">
        <v>12</v>
      </c>
      <c r="H1053" s="4" t="s">
        <v>211</v>
      </c>
      <c r="I1053" s="4">
        <v>1</v>
      </c>
      <c r="J1053" t="str">
        <f>VLOOKUP(A1053,'Município e Sexo'!$A$2:$I$11321,5,FALSE)</f>
        <v>PARNAMIRIM</v>
      </c>
      <c r="K1053" t="str">
        <f>VLOOKUP(A1053,'Município e Sexo'!$A$2:$I$11321,7,FALSE)</f>
        <v>MASCULINO</v>
      </c>
    </row>
    <row r="1054" spans="1:11" ht="15" customHeight="1" thickBot="1" x14ac:dyDescent="0.25">
      <c r="A1054" t="str">
        <f>CONCATENATE(B1054,C1054,D1054,G1054,E1054,I1054)</f>
        <v>1432018HOMICIDIO161</v>
      </c>
      <c r="B1054" s="4">
        <v>14</v>
      </c>
      <c r="C1054" s="5">
        <v>3</v>
      </c>
      <c r="D1054" s="4">
        <v>2018</v>
      </c>
      <c r="E1054" s="4">
        <v>16</v>
      </c>
      <c r="F1054" s="4" t="s">
        <v>214</v>
      </c>
      <c r="G1054" s="4" t="s">
        <v>12</v>
      </c>
      <c r="H1054" s="4" t="s">
        <v>211</v>
      </c>
      <c r="I1054" s="4">
        <v>1</v>
      </c>
      <c r="J1054" t="str">
        <f>VLOOKUP(A1054,'Município e Sexo'!$A$2:$I$11321,5,FALSE)</f>
        <v>ARARIPINA</v>
      </c>
      <c r="K1054" t="str">
        <f>VLOOKUP(A1054,'Município e Sexo'!$A$2:$I$11321,7,FALSE)</f>
        <v>MASCULINO</v>
      </c>
    </row>
    <row r="1055" spans="1:11" ht="15" customHeight="1" thickBot="1" x14ac:dyDescent="0.25">
      <c r="A1055" t="str">
        <f>CONCATENATE(B1055,C1055,D1055,G1055,E1055,I1055)</f>
        <v>1432018HOMICIDIO211</v>
      </c>
      <c r="B1055" s="4">
        <v>14</v>
      </c>
      <c r="C1055" s="5">
        <v>3</v>
      </c>
      <c r="D1055" s="4">
        <v>2018</v>
      </c>
      <c r="E1055" s="4">
        <v>21</v>
      </c>
      <c r="F1055" s="4" t="s">
        <v>210</v>
      </c>
      <c r="G1055" s="4" t="s">
        <v>12</v>
      </c>
      <c r="H1055" s="4" t="s">
        <v>212</v>
      </c>
      <c r="I1055" s="4">
        <v>1</v>
      </c>
      <c r="J1055" t="str">
        <f>VLOOKUP(A1055,'Município e Sexo'!$A$2:$I$11321,5,FALSE)</f>
        <v>PAULISTA</v>
      </c>
      <c r="K1055" t="str">
        <f>VLOOKUP(A1055,'Município e Sexo'!$A$2:$I$11321,7,FALSE)</f>
        <v>MASCULINO</v>
      </c>
    </row>
    <row r="1056" spans="1:11" ht="15" customHeight="1" thickBot="1" x14ac:dyDescent="0.25">
      <c r="A1056" t="str">
        <f>CONCATENATE(B1056,C1056,D1056,G1056,E1056,I1056)</f>
        <v>1432018HOMICIDIO271</v>
      </c>
      <c r="B1056" s="4">
        <v>14</v>
      </c>
      <c r="C1056" s="5">
        <v>3</v>
      </c>
      <c r="D1056" s="4">
        <v>2018</v>
      </c>
      <c r="E1056" s="4">
        <v>27</v>
      </c>
      <c r="F1056" s="4" t="s">
        <v>210</v>
      </c>
      <c r="G1056" s="4" t="s">
        <v>12</v>
      </c>
      <c r="H1056" s="4" t="s">
        <v>211</v>
      </c>
      <c r="I1056" s="4">
        <v>1</v>
      </c>
      <c r="J1056" t="str">
        <f>VLOOKUP(A1056,'Município e Sexo'!$A$2:$I$11321,5,FALSE)</f>
        <v>BOM JARDIM</v>
      </c>
      <c r="K1056" t="str">
        <f>VLOOKUP(A1056,'Município e Sexo'!$A$2:$I$11321,7,FALSE)</f>
        <v>MASCULINO</v>
      </c>
    </row>
    <row r="1057" spans="1:11" ht="15" customHeight="1" thickBot="1" x14ac:dyDescent="0.25">
      <c r="A1057" t="str">
        <f>CONCATENATE(B1057,C1057,D1057,G1057,E1057,I1057)</f>
        <v>1432018HOMICIDIO361</v>
      </c>
      <c r="B1057" s="4">
        <v>14</v>
      </c>
      <c r="C1057" s="5">
        <v>3</v>
      </c>
      <c r="D1057" s="4">
        <v>2018</v>
      </c>
      <c r="E1057" s="4">
        <v>36</v>
      </c>
      <c r="F1057" s="4" t="s">
        <v>210</v>
      </c>
      <c r="G1057" s="4" t="s">
        <v>12</v>
      </c>
      <c r="H1057" s="4" t="s">
        <v>212</v>
      </c>
      <c r="I1057" s="4">
        <v>1</v>
      </c>
      <c r="J1057" t="str">
        <f>VLOOKUP(A1057,'Município e Sexo'!$A$2:$I$11321,5,FALSE)</f>
        <v>OURICURI</v>
      </c>
      <c r="K1057" t="str">
        <f>VLOOKUP(A1057,'Município e Sexo'!$A$2:$I$11321,7,FALSE)</f>
        <v>MASCULINO</v>
      </c>
    </row>
    <row r="1058" spans="1:11" ht="15" customHeight="1" thickBot="1" x14ac:dyDescent="0.25">
      <c r="A1058" t="str">
        <f>CONCATENATE(B1058,C1058,D1058,G1058,E1058,I1058)</f>
        <v>1532018LATROCINIO211</v>
      </c>
      <c r="B1058" s="4">
        <v>15</v>
      </c>
      <c r="C1058" s="5">
        <v>3</v>
      </c>
      <c r="D1058" s="4">
        <v>2018</v>
      </c>
      <c r="E1058" s="4">
        <v>21</v>
      </c>
      <c r="F1058" s="4" t="s">
        <v>210</v>
      </c>
      <c r="G1058" s="4" t="s">
        <v>33</v>
      </c>
      <c r="H1058" s="4" t="s">
        <v>215</v>
      </c>
      <c r="I1058" s="4">
        <v>1</v>
      </c>
      <c r="J1058" t="str">
        <f>VLOOKUP(A1058,'Município e Sexo'!$A$2:$I$11321,5,FALSE)</f>
        <v>ITAMARACA</v>
      </c>
      <c r="K1058" t="str">
        <f>VLOOKUP(A1058,'Município e Sexo'!$A$2:$I$11321,7,FALSE)</f>
        <v>MASCULINO</v>
      </c>
    </row>
    <row r="1059" spans="1:11" ht="15" customHeight="1" thickBot="1" x14ac:dyDescent="0.25">
      <c r="A1059" t="str">
        <f>CONCATENATE(B1059,C1059,D1059,G1059,E1059,I1059)</f>
        <v>1532018LATROCINIO351</v>
      </c>
      <c r="B1059" s="4">
        <v>15</v>
      </c>
      <c r="C1059" s="5">
        <v>3</v>
      </c>
      <c r="D1059" s="4">
        <v>2018</v>
      </c>
      <c r="E1059" s="4">
        <v>35</v>
      </c>
      <c r="F1059" s="4" t="s">
        <v>210</v>
      </c>
      <c r="G1059" s="4" t="s">
        <v>33</v>
      </c>
      <c r="H1059" s="4" t="s">
        <v>215</v>
      </c>
      <c r="I1059" s="4">
        <v>1</v>
      </c>
      <c r="J1059" t="str">
        <f>VLOOKUP(A1059,'Município e Sexo'!$A$2:$I$11321,5,FALSE)</f>
        <v>JABOATAO DOS GUARARAPES</v>
      </c>
      <c r="K1059" t="str">
        <f>VLOOKUP(A1059,'Município e Sexo'!$A$2:$I$11321,7,FALSE)</f>
        <v>MASCULINO</v>
      </c>
    </row>
    <row r="1060" spans="1:11" ht="15" customHeight="1" thickBot="1" x14ac:dyDescent="0.25">
      <c r="A1060" t="str">
        <f>CONCATENATE(B1060,C1060,D1060,G1060,E1060,I1060)</f>
        <v>1532018HOMICIDIO521</v>
      </c>
      <c r="B1060" s="4">
        <v>15</v>
      </c>
      <c r="C1060" s="5">
        <v>3</v>
      </c>
      <c r="D1060" s="4">
        <v>2018</v>
      </c>
      <c r="E1060" s="4">
        <v>52</v>
      </c>
      <c r="F1060" s="4" t="s">
        <v>210</v>
      </c>
      <c r="G1060" s="4" t="s">
        <v>12</v>
      </c>
      <c r="H1060" s="4" t="s">
        <v>213</v>
      </c>
      <c r="I1060" s="4">
        <v>1</v>
      </c>
      <c r="J1060" t="str">
        <f>VLOOKUP(A1060,'Município e Sexo'!$A$2:$I$11321,5,FALSE)</f>
        <v>RECIFE</v>
      </c>
      <c r="K1060" t="str">
        <f>VLOOKUP(A1060,'Município e Sexo'!$A$2:$I$11321,7,FALSE)</f>
        <v>MASCULINO</v>
      </c>
    </row>
    <row r="1061" spans="1:11" ht="15" customHeight="1" thickBot="1" x14ac:dyDescent="0.25">
      <c r="A1061" t="str">
        <f>CONCATENATE(B1061,C1061,D1061,G1061,E1061,I1061)</f>
        <v>1532018HOMICIDIO1</v>
      </c>
      <c r="B1061" s="4">
        <v>15</v>
      </c>
      <c r="C1061" s="5">
        <v>3</v>
      </c>
      <c r="D1061" s="4">
        <v>2018</v>
      </c>
      <c r="E1061" s="4"/>
      <c r="F1061" s="4" t="s">
        <v>210</v>
      </c>
      <c r="G1061" s="4" t="s">
        <v>12</v>
      </c>
      <c r="H1061" s="4" t="s">
        <v>212</v>
      </c>
      <c r="I1061" s="4">
        <v>1</v>
      </c>
      <c r="J1061" t="str">
        <f>VLOOKUP(A1061,'Município e Sexo'!$A$2:$I$11321,5,FALSE)</f>
        <v>PETROLINA</v>
      </c>
      <c r="K1061" t="str">
        <f>VLOOKUP(A1061,'Município e Sexo'!$A$2:$I$11321,7,FALSE)</f>
        <v>MASCULINO</v>
      </c>
    </row>
    <row r="1062" spans="1:11" ht="15" customHeight="1" thickBot="1" x14ac:dyDescent="0.25">
      <c r="A1062" t="str">
        <f>CONCATENATE(B1062,C1062,D1062,G1062,E1062,I1062)</f>
        <v>1532018HOMICIDIO201</v>
      </c>
      <c r="B1062" s="4">
        <v>15</v>
      </c>
      <c r="C1062" s="5">
        <v>3</v>
      </c>
      <c r="D1062" s="4">
        <v>2018</v>
      </c>
      <c r="E1062" s="4">
        <v>20</v>
      </c>
      <c r="F1062" s="4" t="s">
        <v>210</v>
      </c>
      <c r="G1062" s="4" t="s">
        <v>12</v>
      </c>
      <c r="H1062" s="4" t="s">
        <v>211</v>
      </c>
      <c r="I1062" s="4">
        <v>1</v>
      </c>
      <c r="J1062" t="str">
        <f>VLOOKUP(A1062,'Município e Sexo'!$A$2:$I$11321,5,FALSE)</f>
        <v>PETROLINA</v>
      </c>
      <c r="K1062" t="str">
        <f>VLOOKUP(A1062,'Município e Sexo'!$A$2:$I$11321,7,FALSE)</f>
        <v>MASCULINO</v>
      </c>
    </row>
    <row r="1063" spans="1:11" ht="15" customHeight="1" thickBot="1" x14ac:dyDescent="0.25">
      <c r="A1063" t="str">
        <f>CONCATENATE(B1063,C1063,D1063,G1063,E1063,I1063)</f>
        <v>1532018HOMICIDIO221</v>
      </c>
      <c r="B1063" s="4">
        <v>15</v>
      </c>
      <c r="C1063" s="5">
        <v>3</v>
      </c>
      <c r="D1063" s="4">
        <v>2018</v>
      </c>
      <c r="E1063" s="4">
        <v>22</v>
      </c>
      <c r="F1063" s="4" t="s">
        <v>210</v>
      </c>
      <c r="G1063" s="4" t="s">
        <v>12</v>
      </c>
      <c r="H1063" s="4" t="s">
        <v>211</v>
      </c>
      <c r="I1063" s="4">
        <v>1</v>
      </c>
      <c r="J1063" t="str">
        <f>VLOOKUP(A1063,'Município e Sexo'!$A$2:$I$11321,5,FALSE)</f>
        <v>PANELAS</v>
      </c>
      <c r="K1063" t="str">
        <f>VLOOKUP(A1063,'Município e Sexo'!$A$2:$I$11321,7,FALSE)</f>
        <v>MASCULINO</v>
      </c>
    </row>
    <row r="1064" spans="1:11" ht="15" customHeight="1" thickBot="1" x14ac:dyDescent="0.25">
      <c r="A1064" t="str">
        <f>CONCATENATE(B1064,C1064,D1064,G1064,E1064,I1064)</f>
        <v>1532018HOMICIDIO151</v>
      </c>
      <c r="B1064" s="4">
        <v>15</v>
      </c>
      <c r="C1064" s="5">
        <v>3</v>
      </c>
      <c r="D1064" s="4">
        <v>2018</v>
      </c>
      <c r="E1064" s="4">
        <v>15</v>
      </c>
      <c r="F1064" s="4" t="s">
        <v>210</v>
      </c>
      <c r="G1064" s="4" t="s">
        <v>12</v>
      </c>
      <c r="H1064" s="4" t="s">
        <v>211</v>
      </c>
      <c r="I1064" s="4">
        <v>1</v>
      </c>
      <c r="J1064" t="str">
        <f>VLOOKUP(A1064,'Município e Sexo'!$A$2:$I$11321,5,FALSE)</f>
        <v>SANTA MARIA DA BOA VISTA</v>
      </c>
      <c r="K1064" t="str">
        <f>VLOOKUP(A1064,'Município e Sexo'!$A$2:$I$11321,7,FALSE)</f>
        <v>MASCULINO</v>
      </c>
    </row>
    <row r="1065" spans="1:11" ht="15" customHeight="1" thickBot="1" x14ac:dyDescent="0.25">
      <c r="A1065" t="str">
        <f>CONCATENATE(B1065,C1065,D1065,G1065,E1065,I1065)</f>
        <v>1532018HOMICIDIO251</v>
      </c>
      <c r="B1065" s="4">
        <v>15</v>
      </c>
      <c r="C1065" s="5">
        <v>3</v>
      </c>
      <c r="D1065" s="4">
        <v>2018</v>
      </c>
      <c r="E1065" s="4">
        <v>25</v>
      </c>
      <c r="F1065" s="4" t="s">
        <v>214</v>
      </c>
      <c r="G1065" s="4" t="s">
        <v>12</v>
      </c>
      <c r="H1065" s="4" t="s">
        <v>212</v>
      </c>
      <c r="I1065" s="4">
        <v>1</v>
      </c>
      <c r="J1065" t="str">
        <f>VLOOKUP(A1065,'Município e Sexo'!$A$2:$I$11321,5,FALSE)</f>
        <v>BOM JARDIM</v>
      </c>
      <c r="K1065" t="str">
        <f>VLOOKUP(A1065,'Município e Sexo'!$A$2:$I$11321,7,FALSE)</f>
        <v>MASCULINO</v>
      </c>
    </row>
    <row r="1066" spans="1:11" ht="15" customHeight="1" thickBot="1" x14ac:dyDescent="0.25">
      <c r="A1066" t="str">
        <f>CONCATENATE(B1066,C1066,D1066,G1066,E1066,I1066)</f>
        <v>1532018HOMICIDIO421</v>
      </c>
      <c r="B1066" s="4">
        <v>15</v>
      </c>
      <c r="C1066" s="5">
        <v>3</v>
      </c>
      <c r="D1066" s="4">
        <v>2018</v>
      </c>
      <c r="E1066" s="4">
        <v>42</v>
      </c>
      <c r="F1066" s="4" t="s">
        <v>216</v>
      </c>
      <c r="G1066" s="4" t="s">
        <v>12</v>
      </c>
      <c r="H1066" s="4" t="s">
        <v>212</v>
      </c>
      <c r="I1066" s="4">
        <v>1</v>
      </c>
      <c r="J1066" t="str">
        <f>VLOOKUP(A1066,'Município e Sexo'!$A$2:$I$11321,5,FALSE)</f>
        <v>RECIFE</v>
      </c>
      <c r="K1066" t="str">
        <f>VLOOKUP(A1066,'Município e Sexo'!$A$2:$I$11321,7,FALSE)</f>
        <v>MASCULINO</v>
      </c>
    </row>
    <row r="1067" spans="1:11" ht="15" customHeight="1" thickBot="1" x14ac:dyDescent="0.25">
      <c r="A1067" t="str">
        <f>CONCATENATE(B1067,C1067,D1067,G1067,E1067,I1067)</f>
        <v>1532018HOMICIDIO701</v>
      </c>
      <c r="B1067" s="4">
        <v>15</v>
      </c>
      <c r="C1067" s="5">
        <v>3</v>
      </c>
      <c r="D1067" s="4">
        <v>2018</v>
      </c>
      <c r="E1067" s="4">
        <v>70</v>
      </c>
      <c r="F1067" s="4" t="s">
        <v>210</v>
      </c>
      <c r="G1067" s="4" t="s">
        <v>12</v>
      </c>
      <c r="H1067" s="4" t="s">
        <v>212</v>
      </c>
      <c r="I1067" s="4">
        <v>1</v>
      </c>
      <c r="J1067" t="str">
        <f>VLOOKUP(A1067,'Município e Sexo'!$A$2:$I$11321,5,FALSE)</f>
        <v>IGARASSU</v>
      </c>
      <c r="K1067" t="str">
        <f>VLOOKUP(A1067,'Município e Sexo'!$A$2:$I$11321,7,FALSE)</f>
        <v>MASCULINO</v>
      </c>
    </row>
    <row r="1068" spans="1:11" ht="15" customHeight="1" thickBot="1" x14ac:dyDescent="0.25">
      <c r="A1068" t="str">
        <f>CONCATENATE(B1068,C1068,D1068,G1068,E1068,I1068)</f>
        <v>1632018HOMICIDIO201</v>
      </c>
      <c r="B1068" s="4">
        <v>16</v>
      </c>
      <c r="C1068" s="5">
        <v>3</v>
      </c>
      <c r="D1068" s="4">
        <v>2018</v>
      </c>
      <c r="E1068" s="4">
        <v>20</v>
      </c>
      <c r="F1068" s="4" t="s">
        <v>210</v>
      </c>
      <c r="G1068" s="4" t="s">
        <v>12</v>
      </c>
      <c r="H1068" s="4" t="s">
        <v>211</v>
      </c>
      <c r="I1068" s="4">
        <v>1</v>
      </c>
      <c r="J1068" t="str">
        <f>VLOOKUP(A1068,'Município e Sexo'!$A$2:$I$11321,5,FALSE)</f>
        <v>PAUDALHO</v>
      </c>
      <c r="K1068" t="str">
        <f>VLOOKUP(A1068,'Município e Sexo'!$A$2:$I$11321,7,FALSE)</f>
        <v>DESCONHECIDO</v>
      </c>
    </row>
    <row r="1069" spans="1:11" ht="15" customHeight="1" thickBot="1" x14ac:dyDescent="0.25">
      <c r="A1069" t="str">
        <f>CONCATENATE(B1069,C1069,D1069,G1069,E1069,I1069)</f>
        <v>1632018HOMICIDIO221</v>
      </c>
      <c r="B1069" s="4">
        <v>16</v>
      </c>
      <c r="C1069" s="5">
        <v>3</v>
      </c>
      <c r="D1069" s="4">
        <v>2018</v>
      </c>
      <c r="E1069" s="4">
        <v>22</v>
      </c>
      <c r="F1069" s="4" t="s">
        <v>210</v>
      </c>
      <c r="G1069" s="4" t="s">
        <v>12</v>
      </c>
      <c r="H1069" s="4" t="s">
        <v>211</v>
      </c>
      <c r="I1069" s="4">
        <v>1</v>
      </c>
      <c r="J1069" t="str">
        <f>VLOOKUP(A1069,'Município e Sexo'!$A$2:$I$11321,5,FALSE)</f>
        <v>CUPIRA</v>
      </c>
      <c r="K1069" t="str">
        <f>VLOOKUP(A1069,'Município e Sexo'!$A$2:$I$11321,7,FALSE)</f>
        <v>MASCULINO</v>
      </c>
    </row>
    <row r="1070" spans="1:11" ht="15" customHeight="1" thickBot="1" x14ac:dyDescent="0.25">
      <c r="A1070" t="str">
        <f>CONCATENATE(B1070,C1070,D1070,G1070,E1070,I1070)</f>
        <v>1632018HOMICIDIO461</v>
      </c>
      <c r="B1070" s="4">
        <v>16</v>
      </c>
      <c r="C1070" s="5">
        <v>3</v>
      </c>
      <c r="D1070" s="4">
        <v>2018</v>
      </c>
      <c r="E1070" s="4">
        <v>46</v>
      </c>
      <c r="F1070" s="4" t="s">
        <v>210</v>
      </c>
      <c r="G1070" s="4" t="s">
        <v>12</v>
      </c>
      <c r="H1070" s="4" t="s">
        <v>211</v>
      </c>
      <c r="I1070" s="4">
        <v>1</v>
      </c>
      <c r="J1070" t="str">
        <f>VLOOKUP(A1070,'Município e Sexo'!$A$2:$I$11321,5,FALSE)</f>
        <v>PAUDALHO</v>
      </c>
      <c r="K1070" t="str">
        <f>VLOOKUP(A1070,'Município e Sexo'!$A$2:$I$11321,7,FALSE)</f>
        <v>MASCULINO</v>
      </c>
    </row>
    <row r="1071" spans="1:11" ht="15" customHeight="1" thickBot="1" x14ac:dyDescent="0.25">
      <c r="A1071" t="str">
        <f>CONCATENATE(B1071,C1071,D1071,G1071,E1071,I1071)</f>
        <v>1632018LATROCINIO231</v>
      </c>
      <c r="B1071" s="4">
        <v>16</v>
      </c>
      <c r="C1071" s="5">
        <v>3</v>
      </c>
      <c r="D1071" s="4">
        <v>2018</v>
      </c>
      <c r="E1071" s="4">
        <v>23</v>
      </c>
      <c r="F1071" s="4" t="s">
        <v>210</v>
      </c>
      <c r="G1071" s="4" t="s">
        <v>33</v>
      </c>
      <c r="H1071" s="4" t="s">
        <v>215</v>
      </c>
      <c r="I1071" s="4">
        <v>1</v>
      </c>
      <c r="J1071" t="str">
        <f>VLOOKUP(A1071,'Município e Sexo'!$A$2:$I$11321,5,FALSE)</f>
        <v>FERREIROS</v>
      </c>
      <c r="K1071" t="str">
        <f>VLOOKUP(A1071,'Município e Sexo'!$A$2:$I$11321,7,FALSE)</f>
        <v>MASCULINO</v>
      </c>
    </row>
    <row r="1072" spans="1:11" ht="15" customHeight="1" thickBot="1" x14ac:dyDescent="0.25">
      <c r="A1072" t="str">
        <f>CONCATENATE(B1072,C1072,D1072,G1072,E1072,I1072)</f>
        <v>1632018HOMICIDIO311</v>
      </c>
      <c r="B1072" s="4">
        <v>16</v>
      </c>
      <c r="C1072" s="5">
        <v>3</v>
      </c>
      <c r="D1072" s="4">
        <v>2018</v>
      </c>
      <c r="E1072" s="4">
        <v>31</v>
      </c>
      <c r="F1072" s="4" t="s">
        <v>210</v>
      </c>
      <c r="G1072" s="4" t="s">
        <v>12</v>
      </c>
      <c r="H1072" s="4" t="s">
        <v>211</v>
      </c>
      <c r="I1072" s="4">
        <v>1</v>
      </c>
      <c r="J1072" t="str">
        <f>VLOOKUP(A1072,'Município e Sexo'!$A$2:$I$11321,5,FALSE)</f>
        <v>ITAMBE</v>
      </c>
      <c r="K1072" t="str">
        <f>VLOOKUP(A1072,'Município e Sexo'!$A$2:$I$11321,7,FALSE)</f>
        <v>MASCULINO</v>
      </c>
    </row>
    <row r="1073" spans="1:11" ht="15" customHeight="1" thickBot="1" x14ac:dyDescent="0.25">
      <c r="A1073" t="str">
        <f>CONCATENATE(B1073,C1073,D1073,G1073,E1073,I1073)</f>
        <v>1632018HOMICIDIO341</v>
      </c>
      <c r="B1073" s="4">
        <v>16</v>
      </c>
      <c r="C1073" s="5">
        <v>3</v>
      </c>
      <c r="D1073" s="4">
        <v>2018</v>
      </c>
      <c r="E1073" s="4">
        <v>34</v>
      </c>
      <c r="F1073" s="4" t="s">
        <v>216</v>
      </c>
      <c r="G1073" s="4" t="s">
        <v>12</v>
      </c>
      <c r="H1073" s="4" t="s">
        <v>211</v>
      </c>
      <c r="I1073" s="4">
        <v>1</v>
      </c>
      <c r="J1073" t="str">
        <f>VLOOKUP(A1073,'Município e Sexo'!$A$2:$I$11321,5,FALSE)</f>
        <v>PAULISTA</v>
      </c>
      <c r="K1073" t="str">
        <f>VLOOKUP(A1073,'Município e Sexo'!$A$2:$I$11321,7,FALSE)</f>
        <v>FEMININO</v>
      </c>
    </row>
    <row r="1074" spans="1:11" ht="15" customHeight="1" thickBot="1" x14ac:dyDescent="0.25">
      <c r="A1074" t="str">
        <f>CONCATENATE(B1074,C1074,D1074,G1074,E1074,I1074)</f>
        <v>1632018LATROCINIO441</v>
      </c>
      <c r="B1074" s="4">
        <v>16</v>
      </c>
      <c r="C1074" s="5">
        <v>3</v>
      </c>
      <c r="D1074" s="4">
        <v>2018</v>
      </c>
      <c r="E1074" s="4">
        <v>44</v>
      </c>
      <c r="F1074" s="4" t="s">
        <v>210</v>
      </c>
      <c r="G1074" s="4" t="s">
        <v>33</v>
      </c>
      <c r="H1074" s="4" t="s">
        <v>215</v>
      </c>
      <c r="I1074" s="4">
        <v>1</v>
      </c>
      <c r="J1074" t="str">
        <f>VLOOKUP(A1074,'Município e Sexo'!$A$2:$I$11321,5,FALSE)</f>
        <v>FERREIROS</v>
      </c>
      <c r="K1074" t="str">
        <f>VLOOKUP(A1074,'Município e Sexo'!$A$2:$I$11321,7,FALSE)</f>
        <v>MASCULINO</v>
      </c>
    </row>
    <row r="1075" spans="1:11" ht="15" customHeight="1" thickBot="1" x14ac:dyDescent="0.25">
      <c r="A1075" t="str">
        <f>CONCATENATE(B1075,C1075,D1075,G1075,E1075,I1075)</f>
        <v>1632018HOMICIDIO161</v>
      </c>
      <c r="B1075" s="4">
        <v>16</v>
      </c>
      <c r="C1075" s="5">
        <v>3</v>
      </c>
      <c r="D1075" s="4">
        <v>2018</v>
      </c>
      <c r="E1075" s="4">
        <v>16</v>
      </c>
      <c r="F1075" s="4" t="s">
        <v>210</v>
      </c>
      <c r="G1075" s="4" t="s">
        <v>12</v>
      </c>
      <c r="H1075" s="4" t="s">
        <v>211</v>
      </c>
      <c r="I1075" s="4">
        <v>1</v>
      </c>
      <c r="J1075" t="str">
        <f>VLOOKUP(A1075,'Município e Sexo'!$A$2:$I$11321,5,FALSE)</f>
        <v>RECIFE</v>
      </c>
      <c r="K1075" t="str">
        <f>VLOOKUP(A1075,'Município e Sexo'!$A$2:$I$11321,7,FALSE)</f>
        <v>MASCULINO</v>
      </c>
    </row>
    <row r="1076" spans="1:11" ht="15" customHeight="1" thickBot="1" x14ac:dyDescent="0.25">
      <c r="A1076" t="str">
        <f>CONCATENATE(B1076,C1076,D1076,G1076,E1076,I1076)</f>
        <v>1632018HOMICIDIO321</v>
      </c>
      <c r="B1076" s="4">
        <v>16</v>
      </c>
      <c r="C1076" s="5">
        <v>3</v>
      </c>
      <c r="D1076" s="4">
        <v>2018</v>
      </c>
      <c r="E1076" s="4">
        <v>32</v>
      </c>
      <c r="F1076" s="4" t="s">
        <v>210</v>
      </c>
      <c r="G1076" s="4" t="s">
        <v>12</v>
      </c>
      <c r="H1076" s="4" t="s">
        <v>211</v>
      </c>
      <c r="I1076" s="4">
        <v>1</v>
      </c>
      <c r="J1076" t="str">
        <f>VLOOKUP(A1076,'Município e Sexo'!$A$2:$I$11321,5,FALSE)</f>
        <v>RECIFE</v>
      </c>
      <c r="K1076" t="str">
        <f>VLOOKUP(A1076,'Município e Sexo'!$A$2:$I$11321,7,FALSE)</f>
        <v>MASCULINO</v>
      </c>
    </row>
    <row r="1077" spans="1:11" ht="15" customHeight="1" thickBot="1" x14ac:dyDescent="0.25">
      <c r="A1077" t="str">
        <f>CONCATENATE(B1077,C1077,D1077,G1077,E1077,I1077)</f>
        <v>1632018HOMICIDIO351</v>
      </c>
      <c r="B1077" s="4">
        <v>16</v>
      </c>
      <c r="C1077" s="5">
        <v>3</v>
      </c>
      <c r="D1077" s="4">
        <v>2018</v>
      </c>
      <c r="E1077" s="4">
        <v>35</v>
      </c>
      <c r="F1077" s="4" t="s">
        <v>210</v>
      </c>
      <c r="G1077" s="4" t="s">
        <v>12</v>
      </c>
      <c r="H1077" s="4" t="s">
        <v>212</v>
      </c>
      <c r="I1077" s="4">
        <v>1</v>
      </c>
      <c r="J1077" t="str">
        <f>VLOOKUP(A1077,'Município e Sexo'!$A$2:$I$11321,5,FALSE)</f>
        <v>PARNAMIRIM</v>
      </c>
      <c r="K1077" t="str">
        <f>VLOOKUP(A1077,'Município e Sexo'!$A$2:$I$11321,7,FALSE)</f>
        <v>MASCULINO</v>
      </c>
    </row>
    <row r="1078" spans="1:11" ht="15" customHeight="1" thickBot="1" x14ac:dyDescent="0.25">
      <c r="A1078" t="str">
        <f>CONCATENATE(B1078,C1078,D1078,G1078,E1078,I1078)</f>
        <v>1732018HOMICIDIO181</v>
      </c>
      <c r="B1078" s="4">
        <v>17</v>
      </c>
      <c r="C1078" s="5">
        <v>3</v>
      </c>
      <c r="D1078" s="4">
        <v>2018</v>
      </c>
      <c r="E1078" s="4">
        <v>18</v>
      </c>
      <c r="F1078" s="4" t="s">
        <v>210</v>
      </c>
      <c r="G1078" s="4" t="s">
        <v>12</v>
      </c>
      <c r="H1078" s="4" t="s">
        <v>211</v>
      </c>
      <c r="I1078" s="4">
        <v>1</v>
      </c>
      <c r="J1078" t="str">
        <f>VLOOKUP(A1078,'Município e Sexo'!$A$2:$I$11321,5,FALSE)</f>
        <v>OLINDA</v>
      </c>
      <c r="K1078" t="str">
        <f>VLOOKUP(A1078,'Município e Sexo'!$A$2:$I$11321,7,FALSE)</f>
        <v>MASCULINO</v>
      </c>
    </row>
    <row r="1079" spans="1:11" ht="15" customHeight="1" thickBot="1" x14ac:dyDescent="0.25">
      <c r="A1079" t="str">
        <f>CONCATENATE(B1079,C1079,D1079,G1079,E1079,I1079)</f>
        <v>1732018HOMICIDIO211</v>
      </c>
      <c r="B1079" s="4">
        <v>17</v>
      </c>
      <c r="C1079" s="5">
        <v>3</v>
      </c>
      <c r="D1079" s="4">
        <v>2018</v>
      </c>
      <c r="E1079" s="4">
        <v>21</v>
      </c>
      <c r="F1079" s="4" t="s">
        <v>210</v>
      </c>
      <c r="G1079" s="4" t="s">
        <v>12</v>
      </c>
      <c r="H1079" s="4" t="s">
        <v>211</v>
      </c>
      <c r="I1079" s="4">
        <v>1</v>
      </c>
      <c r="J1079" t="str">
        <f>VLOOKUP(A1079,'Município e Sexo'!$A$2:$I$11321,5,FALSE)</f>
        <v>CAMARAGIBE</v>
      </c>
      <c r="K1079" t="str">
        <f>VLOOKUP(A1079,'Município e Sexo'!$A$2:$I$11321,7,FALSE)</f>
        <v>MASCULINO</v>
      </c>
    </row>
    <row r="1080" spans="1:11" ht="15" customHeight="1" thickBot="1" x14ac:dyDescent="0.25">
      <c r="A1080" t="str">
        <f>CONCATENATE(B1080,C1080,D1080,G1080,E1080,I1080)</f>
        <v>1732018HOMICIDIO231</v>
      </c>
      <c r="B1080" s="4">
        <v>17</v>
      </c>
      <c r="C1080" s="5">
        <v>3</v>
      </c>
      <c r="D1080" s="4">
        <v>2018</v>
      </c>
      <c r="E1080" s="4">
        <v>23</v>
      </c>
      <c r="F1080" s="4" t="s">
        <v>210</v>
      </c>
      <c r="G1080" s="4" t="s">
        <v>12</v>
      </c>
      <c r="H1080" s="4" t="s">
        <v>212</v>
      </c>
      <c r="I1080" s="4">
        <v>1</v>
      </c>
      <c r="J1080" t="str">
        <f>VLOOKUP(A1080,'Município e Sexo'!$A$2:$I$11321,5,FALSE)</f>
        <v>GRAVATA</v>
      </c>
      <c r="K1080" t="str">
        <f>VLOOKUP(A1080,'Município e Sexo'!$A$2:$I$11321,7,FALSE)</f>
        <v>MASCULINO</v>
      </c>
    </row>
    <row r="1081" spans="1:11" ht="15" customHeight="1" thickBot="1" x14ac:dyDescent="0.25">
      <c r="A1081" t="str">
        <f>CONCATENATE(B1081,C1081,D1081,G1081,E1081,I1081)</f>
        <v>1732018HOMICIDIO161</v>
      </c>
      <c r="B1081" s="4">
        <v>17</v>
      </c>
      <c r="C1081" s="5">
        <v>3</v>
      </c>
      <c r="D1081" s="4">
        <v>2018</v>
      </c>
      <c r="E1081" s="4">
        <v>16</v>
      </c>
      <c r="F1081" s="4" t="s">
        <v>210</v>
      </c>
      <c r="G1081" s="4" t="s">
        <v>12</v>
      </c>
      <c r="H1081" s="4" t="s">
        <v>212</v>
      </c>
      <c r="I1081" s="4">
        <v>1</v>
      </c>
      <c r="J1081" t="str">
        <f>VLOOKUP(A1081,'Município e Sexo'!$A$2:$I$11321,5,FALSE)</f>
        <v>ESCADA</v>
      </c>
      <c r="K1081" t="str">
        <f>VLOOKUP(A1081,'Município e Sexo'!$A$2:$I$11321,7,FALSE)</f>
        <v>MASCULINO</v>
      </c>
    </row>
    <row r="1082" spans="1:11" ht="15" customHeight="1" thickBot="1" x14ac:dyDescent="0.25">
      <c r="A1082" t="str">
        <f>CONCATENATE(B1082,C1082,D1082,G1082,E1082,I1082)</f>
        <v>1732018HOMICIDIO161</v>
      </c>
      <c r="B1082" s="4">
        <v>17</v>
      </c>
      <c r="C1082" s="5">
        <v>3</v>
      </c>
      <c r="D1082" s="4">
        <v>2018</v>
      </c>
      <c r="E1082" s="4">
        <v>16</v>
      </c>
      <c r="F1082" s="4" t="s">
        <v>210</v>
      </c>
      <c r="G1082" s="4" t="s">
        <v>12</v>
      </c>
      <c r="H1082" s="4" t="s">
        <v>211</v>
      </c>
      <c r="I1082" s="4">
        <v>1</v>
      </c>
      <c r="J1082" t="str">
        <f>VLOOKUP(A1082,'Município e Sexo'!$A$2:$I$11321,5,FALSE)</f>
        <v>ESCADA</v>
      </c>
      <c r="K1082" t="str">
        <f>VLOOKUP(A1082,'Município e Sexo'!$A$2:$I$11321,7,FALSE)</f>
        <v>MASCULINO</v>
      </c>
    </row>
    <row r="1083" spans="1:11" ht="15" customHeight="1" thickBot="1" x14ac:dyDescent="0.25">
      <c r="A1083" t="str">
        <f>CONCATENATE(B1083,C1083,D1083,G1083,E1083,I1083)</f>
        <v>1732018HOMICIDIO161</v>
      </c>
      <c r="B1083" s="4">
        <v>17</v>
      </c>
      <c r="C1083" s="5">
        <v>3</v>
      </c>
      <c r="D1083" s="4">
        <v>2018</v>
      </c>
      <c r="E1083" s="4">
        <v>16</v>
      </c>
      <c r="F1083" s="4" t="s">
        <v>210</v>
      </c>
      <c r="G1083" s="4" t="s">
        <v>12</v>
      </c>
      <c r="H1083" s="4" t="s">
        <v>211</v>
      </c>
      <c r="I1083" s="4">
        <v>1</v>
      </c>
      <c r="J1083" t="str">
        <f>VLOOKUP(A1083,'Município e Sexo'!$A$2:$I$11321,5,FALSE)</f>
        <v>ESCADA</v>
      </c>
      <c r="K1083" t="str">
        <f>VLOOKUP(A1083,'Município e Sexo'!$A$2:$I$11321,7,FALSE)</f>
        <v>MASCULINO</v>
      </c>
    </row>
    <row r="1084" spans="1:11" ht="15" customHeight="1" thickBot="1" x14ac:dyDescent="0.25">
      <c r="A1084" t="str">
        <f>CONCATENATE(B1084,C1084,D1084,G1084,E1084,I1084)</f>
        <v>1732018HOMICIDIO171</v>
      </c>
      <c r="B1084" s="4">
        <v>17</v>
      </c>
      <c r="C1084" s="5">
        <v>3</v>
      </c>
      <c r="D1084" s="4">
        <v>2018</v>
      </c>
      <c r="E1084" s="4">
        <v>17</v>
      </c>
      <c r="F1084" s="4" t="s">
        <v>210</v>
      </c>
      <c r="G1084" s="4" t="s">
        <v>12</v>
      </c>
      <c r="H1084" s="4" t="s">
        <v>211</v>
      </c>
      <c r="I1084" s="4">
        <v>1</v>
      </c>
      <c r="J1084" t="str">
        <f>VLOOKUP(A1084,'Município e Sexo'!$A$2:$I$11321,5,FALSE)</f>
        <v>CARUARU</v>
      </c>
      <c r="K1084" t="str">
        <f>VLOOKUP(A1084,'Município e Sexo'!$A$2:$I$11321,7,FALSE)</f>
        <v>MASCULINO</v>
      </c>
    </row>
    <row r="1085" spans="1:11" ht="15" customHeight="1" thickBot="1" x14ac:dyDescent="0.25">
      <c r="A1085" t="str">
        <f>CONCATENATE(B1085,C1085,D1085,G1085,E1085,I1085)</f>
        <v>1732018HOMICIDIO181</v>
      </c>
      <c r="B1085" s="4">
        <v>17</v>
      </c>
      <c r="C1085" s="5">
        <v>3</v>
      </c>
      <c r="D1085" s="4">
        <v>2018</v>
      </c>
      <c r="E1085" s="4">
        <v>18</v>
      </c>
      <c r="F1085" s="4" t="s">
        <v>210</v>
      </c>
      <c r="G1085" s="4" t="s">
        <v>12</v>
      </c>
      <c r="H1085" s="4" t="s">
        <v>211</v>
      </c>
      <c r="I1085" s="4">
        <v>1</v>
      </c>
      <c r="J1085" t="str">
        <f>VLOOKUP(A1085,'Município e Sexo'!$A$2:$I$11321,5,FALSE)</f>
        <v>OLINDA</v>
      </c>
      <c r="K1085" t="str">
        <f>VLOOKUP(A1085,'Município e Sexo'!$A$2:$I$11321,7,FALSE)</f>
        <v>MASCULINO</v>
      </c>
    </row>
    <row r="1086" spans="1:11" ht="15" customHeight="1" thickBot="1" x14ac:dyDescent="0.25">
      <c r="A1086" t="str">
        <f>CONCATENATE(B1086,C1086,D1086,G1086,E1086,I1086)</f>
        <v>1732018HOMICIDIO191</v>
      </c>
      <c r="B1086" s="4">
        <v>17</v>
      </c>
      <c r="C1086" s="5">
        <v>3</v>
      </c>
      <c r="D1086" s="4">
        <v>2018</v>
      </c>
      <c r="E1086" s="4">
        <v>19</v>
      </c>
      <c r="F1086" s="4" t="s">
        <v>210</v>
      </c>
      <c r="G1086" s="4" t="s">
        <v>12</v>
      </c>
      <c r="H1086" s="4" t="s">
        <v>213</v>
      </c>
      <c r="I1086" s="4">
        <v>1</v>
      </c>
      <c r="J1086" t="str">
        <f>VLOOKUP(A1086,'Município e Sexo'!$A$2:$I$11321,5,FALSE)</f>
        <v>BELO JARDIM</v>
      </c>
      <c r="K1086" t="str">
        <f>VLOOKUP(A1086,'Município e Sexo'!$A$2:$I$11321,7,FALSE)</f>
        <v>MASCULINO</v>
      </c>
    </row>
    <row r="1087" spans="1:11" ht="15" customHeight="1" thickBot="1" x14ac:dyDescent="0.25">
      <c r="A1087" t="str">
        <f>CONCATENATE(B1087,C1087,D1087,G1087,E1087,I1087)</f>
        <v>1732018HOMICIDIO211</v>
      </c>
      <c r="B1087" s="4">
        <v>17</v>
      </c>
      <c r="C1087" s="5">
        <v>3</v>
      </c>
      <c r="D1087" s="4">
        <v>2018</v>
      </c>
      <c r="E1087" s="4">
        <v>21</v>
      </c>
      <c r="F1087" s="4" t="s">
        <v>210</v>
      </c>
      <c r="G1087" s="4" t="s">
        <v>12</v>
      </c>
      <c r="H1087" s="4" t="s">
        <v>211</v>
      </c>
      <c r="I1087" s="4">
        <v>1</v>
      </c>
      <c r="J1087" t="str">
        <f>VLOOKUP(A1087,'Município e Sexo'!$A$2:$I$11321,5,FALSE)</f>
        <v>CAMARAGIBE</v>
      </c>
      <c r="K1087" t="str">
        <f>VLOOKUP(A1087,'Município e Sexo'!$A$2:$I$11321,7,FALSE)</f>
        <v>MASCULINO</v>
      </c>
    </row>
    <row r="1088" spans="1:11" ht="15" customHeight="1" thickBot="1" x14ac:dyDescent="0.25">
      <c r="A1088" t="str">
        <f>CONCATENATE(B1088,C1088,D1088,G1088,E1088,I1088)</f>
        <v>1732018HOMICIDIO641</v>
      </c>
      <c r="B1088" s="4">
        <v>17</v>
      </c>
      <c r="C1088" s="5">
        <v>3</v>
      </c>
      <c r="D1088" s="4">
        <v>2018</v>
      </c>
      <c r="E1088" s="4">
        <v>64</v>
      </c>
      <c r="F1088" s="4" t="s">
        <v>210</v>
      </c>
      <c r="G1088" s="4" t="s">
        <v>12</v>
      </c>
      <c r="H1088" s="4" t="s">
        <v>211</v>
      </c>
      <c r="I1088" s="4">
        <v>1</v>
      </c>
      <c r="J1088" t="str">
        <f>VLOOKUP(A1088,'Município e Sexo'!$A$2:$I$11321,5,FALSE)</f>
        <v>CARUARU</v>
      </c>
      <c r="K1088" t="str">
        <f>VLOOKUP(A1088,'Município e Sexo'!$A$2:$I$11321,7,FALSE)</f>
        <v>MASCULINO</v>
      </c>
    </row>
    <row r="1089" spans="1:11" ht="15" customHeight="1" thickBot="1" x14ac:dyDescent="0.25">
      <c r="A1089" t="str">
        <f>CONCATENATE(B1089,C1089,D1089,G1089,E1089,I1089)</f>
        <v>1732018HOMICIDIO301</v>
      </c>
      <c r="B1089" s="4">
        <v>17</v>
      </c>
      <c r="C1089" s="5">
        <v>3</v>
      </c>
      <c r="D1089" s="4">
        <v>2018</v>
      </c>
      <c r="E1089" s="4">
        <v>30</v>
      </c>
      <c r="F1089" s="4" t="s">
        <v>210</v>
      </c>
      <c r="G1089" s="4" t="s">
        <v>12</v>
      </c>
      <c r="H1089" s="4" t="s">
        <v>212</v>
      </c>
      <c r="I1089" s="4">
        <v>1</v>
      </c>
      <c r="J1089" t="str">
        <f>VLOOKUP(A1089,'Município e Sexo'!$A$2:$I$11321,5,FALSE)</f>
        <v>RECIFE</v>
      </c>
      <c r="K1089" t="str">
        <f>VLOOKUP(A1089,'Município e Sexo'!$A$2:$I$11321,7,FALSE)</f>
        <v>MASCULINO</v>
      </c>
    </row>
    <row r="1090" spans="1:11" ht="15" customHeight="1" thickBot="1" x14ac:dyDescent="0.25">
      <c r="A1090" t="str">
        <f>CONCATENATE(B1090,C1090,D1090,G1090,E1090,I1090)</f>
        <v>1732018FEMINICIDIO341</v>
      </c>
      <c r="B1090" s="4">
        <v>17</v>
      </c>
      <c r="C1090" s="5">
        <v>3</v>
      </c>
      <c r="D1090" s="4">
        <v>2018</v>
      </c>
      <c r="E1090" s="4">
        <v>34</v>
      </c>
      <c r="F1090" s="4" t="s">
        <v>210</v>
      </c>
      <c r="G1090" s="4" t="s">
        <v>29</v>
      </c>
      <c r="H1090" s="4" t="s">
        <v>29</v>
      </c>
      <c r="I1090" s="4">
        <v>1</v>
      </c>
      <c r="J1090" t="str">
        <f>VLOOKUP(A1090,'Município e Sexo'!$A$2:$I$11321,5,FALSE)</f>
        <v>LIMOEIRO</v>
      </c>
      <c r="K1090" t="str">
        <f>VLOOKUP(A1090,'Município e Sexo'!$A$2:$I$11321,7,FALSE)</f>
        <v>FEMININO</v>
      </c>
    </row>
    <row r="1091" spans="1:11" ht="15" customHeight="1" thickBot="1" x14ac:dyDescent="0.25">
      <c r="A1091" t="str">
        <f>CONCATENATE(B1091,C1091,D1091,G1091,E1091,I1091)</f>
        <v>1732018HOMICIDIO411</v>
      </c>
      <c r="B1091" s="4">
        <v>17</v>
      </c>
      <c r="C1091" s="5">
        <v>3</v>
      </c>
      <c r="D1091" s="4">
        <v>2018</v>
      </c>
      <c r="E1091" s="4">
        <v>41</v>
      </c>
      <c r="F1091" s="4" t="s">
        <v>210</v>
      </c>
      <c r="G1091" s="4" t="s">
        <v>12</v>
      </c>
      <c r="H1091" s="4" t="s">
        <v>211</v>
      </c>
      <c r="I1091" s="4">
        <v>1</v>
      </c>
      <c r="J1091" t="str">
        <f>VLOOKUP(A1091,'Município e Sexo'!$A$2:$I$11321,5,FALSE)</f>
        <v>CABO DE SANTO AGOSTINHO</v>
      </c>
      <c r="K1091" t="str">
        <f>VLOOKUP(A1091,'Município e Sexo'!$A$2:$I$11321,7,FALSE)</f>
        <v>MASCULINO</v>
      </c>
    </row>
    <row r="1092" spans="1:11" ht="15" customHeight="1" thickBot="1" x14ac:dyDescent="0.25">
      <c r="A1092" t="str">
        <f>CONCATENATE(B1092,C1092,D1092,G1092,E1092,I1092)</f>
        <v>1832018HOMICIDIO211</v>
      </c>
      <c r="B1092" s="4">
        <v>18</v>
      </c>
      <c r="C1092" s="5">
        <v>3</v>
      </c>
      <c r="D1092" s="4">
        <v>2018</v>
      </c>
      <c r="E1092" s="4">
        <v>21</v>
      </c>
      <c r="F1092" s="4" t="s">
        <v>210</v>
      </c>
      <c r="G1092" s="4" t="s">
        <v>12</v>
      </c>
      <c r="H1092" s="4" t="s">
        <v>212</v>
      </c>
      <c r="I1092" s="4">
        <v>1</v>
      </c>
      <c r="J1092" t="str">
        <f>VLOOKUP(A1092,'Município e Sexo'!$A$2:$I$11321,5,FALSE)</f>
        <v>RECIFE</v>
      </c>
      <c r="K1092" t="str">
        <f>VLOOKUP(A1092,'Município e Sexo'!$A$2:$I$11321,7,FALSE)</f>
        <v>MASCULINO</v>
      </c>
    </row>
    <row r="1093" spans="1:11" ht="15" customHeight="1" thickBot="1" x14ac:dyDescent="0.25">
      <c r="A1093" t="str">
        <f>CONCATENATE(B1093,C1093,D1093,G1093,E1093,I1093)</f>
        <v>1832018HOMICIDIO221</v>
      </c>
      <c r="B1093" s="4">
        <v>18</v>
      </c>
      <c r="C1093" s="5">
        <v>3</v>
      </c>
      <c r="D1093" s="4">
        <v>2018</v>
      </c>
      <c r="E1093" s="4">
        <v>22</v>
      </c>
      <c r="F1093" s="4" t="s">
        <v>210</v>
      </c>
      <c r="G1093" s="4" t="s">
        <v>12</v>
      </c>
      <c r="H1093" s="4" t="s">
        <v>212</v>
      </c>
      <c r="I1093" s="4">
        <v>1</v>
      </c>
      <c r="J1093" t="str">
        <f>VLOOKUP(A1093,'Município e Sexo'!$A$2:$I$11321,5,FALSE)</f>
        <v>PETROLINA</v>
      </c>
      <c r="K1093" t="str">
        <f>VLOOKUP(A1093,'Município e Sexo'!$A$2:$I$11321,7,FALSE)</f>
        <v>MASCULINO</v>
      </c>
    </row>
    <row r="1094" spans="1:11" ht="15" customHeight="1" thickBot="1" x14ac:dyDescent="0.25">
      <c r="A1094" t="str">
        <f>CONCATENATE(B1094,C1094,D1094,G1094,E1094,I1094)</f>
        <v>1832018HOMICIDIO221</v>
      </c>
      <c r="B1094" s="4">
        <v>18</v>
      </c>
      <c r="C1094" s="5">
        <v>3</v>
      </c>
      <c r="D1094" s="4">
        <v>2018</v>
      </c>
      <c r="E1094" s="4">
        <v>22</v>
      </c>
      <c r="F1094" s="4" t="s">
        <v>210</v>
      </c>
      <c r="G1094" s="4" t="s">
        <v>12</v>
      </c>
      <c r="H1094" s="4" t="s">
        <v>212</v>
      </c>
      <c r="I1094" s="4">
        <v>1</v>
      </c>
      <c r="J1094" t="str">
        <f>VLOOKUP(A1094,'Município e Sexo'!$A$2:$I$11321,5,FALSE)</f>
        <v>PETROLINA</v>
      </c>
      <c r="K1094" t="str">
        <f>VLOOKUP(A1094,'Município e Sexo'!$A$2:$I$11321,7,FALSE)</f>
        <v>MASCULINO</v>
      </c>
    </row>
    <row r="1095" spans="1:11" ht="15" customHeight="1" thickBot="1" x14ac:dyDescent="0.25">
      <c r="A1095" t="str">
        <f>CONCATENATE(B1095,C1095,D1095,G1095,E1095,I1095)</f>
        <v>1832018HOMICIDIO271</v>
      </c>
      <c r="B1095" s="4">
        <v>18</v>
      </c>
      <c r="C1095" s="5">
        <v>3</v>
      </c>
      <c r="D1095" s="4">
        <v>2018</v>
      </c>
      <c r="E1095" s="4">
        <v>27</v>
      </c>
      <c r="F1095" s="4" t="s">
        <v>210</v>
      </c>
      <c r="G1095" s="4" t="s">
        <v>12</v>
      </c>
      <c r="H1095" s="4" t="s">
        <v>212</v>
      </c>
      <c r="I1095" s="4">
        <v>1</v>
      </c>
      <c r="J1095" t="str">
        <f>VLOOKUP(A1095,'Município e Sexo'!$A$2:$I$11321,5,FALSE)</f>
        <v>RECIFE</v>
      </c>
      <c r="K1095" t="str">
        <f>VLOOKUP(A1095,'Município e Sexo'!$A$2:$I$11321,7,FALSE)</f>
        <v>MASCULINO</v>
      </c>
    </row>
    <row r="1096" spans="1:11" ht="15" customHeight="1" thickBot="1" x14ac:dyDescent="0.25">
      <c r="A1096" t="str">
        <f>CONCATENATE(B1096,C1096,D1096,G1096,E1096,I1096)</f>
        <v>1832018HOMICIDIO271</v>
      </c>
      <c r="B1096" s="4">
        <v>18</v>
      </c>
      <c r="C1096" s="5">
        <v>3</v>
      </c>
      <c r="D1096" s="4">
        <v>2018</v>
      </c>
      <c r="E1096" s="4">
        <v>27</v>
      </c>
      <c r="F1096" s="4" t="s">
        <v>210</v>
      </c>
      <c r="G1096" s="4" t="s">
        <v>12</v>
      </c>
      <c r="H1096" s="4" t="s">
        <v>212</v>
      </c>
      <c r="I1096" s="4">
        <v>1</v>
      </c>
      <c r="J1096" t="str">
        <f>VLOOKUP(A1096,'Município e Sexo'!$A$2:$I$11321,5,FALSE)</f>
        <v>RECIFE</v>
      </c>
      <c r="K1096" t="str">
        <f>VLOOKUP(A1096,'Município e Sexo'!$A$2:$I$11321,7,FALSE)</f>
        <v>MASCULINO</v>
      </c>
    </row>
    <row r="1097" spans="1:11" ht="15" customHeight="1" thickBot="1" x14ac:dyDescent="0.25">
      <c r="A1097" t="str">
        <f>CONCATENATE(B1097,C1097,D1097,G1097,E1097,I1097)</f>
        <v>1832018HOMICIDIO341</v>
      </c>
      <c r="B1097" s="4">
        <v>18</v>
      </c>
      <c r="C1097" s="5">
        <v>3</v>
      </c>
      <c r="D1097" s="4">
        <v>2018</v>
      </c>
      <c r="E1097" s="4">
        <v>34</v>
      </c>
      <c r="F1097" s="4" t="s">
        <v>216</v>
      </c>
      <c r="G1097" s="4" t="s">
        <v>12</v>
      </c>
      <c r="H1097" s="4" t="s">
        <v>217</v>
      </c>
      <c r="I1097" s="4">
        <v>1</v>
      </c>
      <c r="J1097" t="str">
        <f>VLOOKUP(A1097,'Município e Sexo'!$A$2:$I$11321,5,FALSE)</f>
        <v>RECIFE</v>
      </c>
      <c r="K1097" t="str">
        <f>VLOOKUP(A1097,'Município e Sexo'!$A$2:$I$11321,7,FALSE)</f>
        <v>FEMININO</v>
      </c>
    </row>
    <row r="1098" spans="1:11" ht="15" customHeight="1" thickBot="1" x14ac:dyDescent="0.25">
      <c r="A1098" t="str">
        <f>CONCATENATE(B1098,C1098,D1098,G1098,E1098,I1098)</f>
        <v>1832018HOMICIDIO451</v>
      </c>
      <c r="B1098" s="4">
        <v>18</v>
      </c>
      <c r="C1098" s="5">
        <v>3</v>
      </c>
      <c r="D1098" s="4">
        <v>2018</v>
      </c>
      <c r="E1098" s="4">
        <v>45</v>
      </c>
      <c r="F1098" s="4" t="s">
        <v>210</v>
      </c>
      <c r="G1098" s="4" t="s">
        <v>12</v>
      </c>
      <c r="H1098" s="4" t="s">
        <v>213</v>
      </c>
      <c r="I1098" s="4">
        <v>1</v>
      </c>
      <c r="J1098" t="str">
        <f>VLOOKUP(A1098,'Município e Sexo'!$A$2:$I$11321,5,FALSE)</f>
        <v>RECIFE</v>
      </c>
      <c r="K1098" t="str">
        <f>VLOOKUP(A1098,'Município e Sexo'!$A$2:$I$11321,7,FALSE)</f>
        <v>MASCULINO</v>
      </c>
    </row>
    <row r="1099" spans="1:11" ht="15" customHeight="1" thickBot="1" x14ac:dyDescent="0.25">
      <c r="A1099" t="str">
        <f>CONCATENATE(B1099,C1099,D1099,G1099,E1099,I1099)</f>
        <v>1832018HOMICIDIO151</v>
      </c>
      <c r="B1099" s="4">
        <v>18</v>
      </c>
      <c r="C1099" s="5">
        <v>3</v>
      </c>
      <c r="D1099" s="4">
        <v>2018</v>
      </c>
      <c r="E1099" s="4">
        <v>15</v>
      </c>
      <c r="F1099" s="4" t="s">
        <v>210</v>
      </c>
      <c r="G1099" s="4" t="s">
        <v>12</v>
      </c>
      <c r="H1099" s="4" t="s">
        <v>211</v>
      </c>
      <c r="I1099" s="4">
        <v>1</v>
      </c>
      <c r="J1099" t="str">
        <f>VLOOKUP(A1099,'Município e Sexo'!$A$2:$I$11321,5,FALSE)</f>
        <v>BREJO DA MADRE DE DEUS</v>
      </c>
      <c r="K1099" t="str">
        <f>VLOOKUP(A1099,'Município e Sexo'!$A$2:$I$11321,7,FALSE)</f>
        <v>MASCULINO</v>
      </c>
    </row>
    <row r="1100" spans="1:11" ht="15" customHeight="1" thickBot="1" x14ac:dyDescent="0.25">
      <c r="A1100" t="str">
        <f>CONCATENATE(B1100,C1100,D1100,G1100,E1100,I1100)</f>
        <v>1832018HOMICIDIO481</v>
      </c>
      <c r="B1100" s="4">
        <v>18</v>
      </c>
      <c r="C1100" s="5">
        <v>3</v>
      </c>
      <c r="D1100" s="4">
        <v>2018</v>
      </c>
      <c r="E1100" s="4">
        <v>48</v>
      </c>
      <c r="F1100" s="4" t="s">
        <v>210</v>
      </c>
      <c r="G1100" s="4" t="s">
        <v>12</v>
      </c>
      <c r="H1100" s="4" t="s">
        <v>212</v>
      </c>
      <c r="I1100" s="4">
        <v>1</v>
      </c>
      <c r="J1100" t="str">
        <f>VLOOKUP(A1100,'Município e Sexo'!$A$2:$I$11321,5,FALSE)</f>
        <v>GOIANA</v>
      </c>
      <c r="K1100" t="str">
        <f>VLOOKUP(A1100,'Município e Sexo'!$A$2:$I$11321,7,FALSE)</f>
        <v>MASCULINO</v>
      </c>
    </row>
    <row r="1101" spans="1:11" ht="15" customHeight="1" thickBot="1" x14ac:dyDescent="0.25">
      <c r="A1101" t="str">
        <f>CONCATENATE(B1101,C1101,D1101,G1101,E1101,I1101)</f>
        <v>1832018HOMICIDIO1</v>
      </c>
      <c r="B1101" s="4">
        <v>18</v>
      </c>
      <c r="C1101" s="5">
        <v>3</v>
      </c>
      <c r="D1101" s="4">
        <v>2018</v>
      </c>
      <c r="E1101" s="4"/>
      <c r="F1101" s="4" t="s">
        <v>219</v>
      </c>
      <c r="G1101" s="4" t="s">
        <v>12</v>
      </c>
      <c r="H1101" s="4" t="s">
        <v>211</v>
      </c>
      <c r="I1101" s="4">
        <v>1</v>
      </c>
      <c r="J1101" t="str">
        <f>VLOOKUP(A1101,'Município e Sexo'!$A$2:$I$11321,5,FALSE)</f>
        <v>CAMUTANGA</v>
      </c>
      <c r="K1101" t="str">
        <f>VLOOKUP(A1101,'Município e Sexo'!$A$2:$I$11321,7,FALSE)</f>
        <v>MASCULINO</v>
      </c>
    </row>
    <row r="1102" spans="1:11" ht="15" customHeight="1" thickBot="1" x14ac:dyDescent="0.25">
      <c r="A1102" t="str">
        <f>CONCATENATE(B1102,C1102,D1102,G1102,E1102,I1102)</f>
        <v>1832018HOMICIDIO261</v>
      </c>
      <c r="B1102" s="4">
        <v>18</v>
      </c>
      <c r="C1102" s="5">
        <v>3</v>
      </c>
      <c r="D1102" s="4">
        <v>2018</v>
      </c>
      <c r="E1102" s="4">
        <v>26</v>
      </c>
      <c r="F1102" s="4" t="s">
        <v>210</v>
      </c>
      <c r="G1102" s="4" t="s">
        <v>12</v>
      </c>
      <c r="H1102" s="4" t="s">
        <v>212</v>
      </c>
      <c r="I1102" s="4">
        <v>1</v>
      </c>
      <c r="J1102" t="str">
        <f>VLOOKUP(A1102,'Município e Sexo'!$A$2:$I$11321,5,FALSE)</f>
        <v>TRINDADE</v>
      </c>
      <c r="K1102" t="str">
        <f>VLOOKUP(A1102,'Município e Sexo'!$A$2:$I$11321,7,FALSE)</f>
        <v>MASCULINO</v>
      </c>
    </row>
    <row r="1103" spans="1:11" ht="15" customHeight="1" thickBot="1" x14ac:dyDescent="0.25">
      <c r="A1103" t="str">
        <f>CONCATENATE(B1103,C1103,D1103,G1103,E1103,I1103)</f>
        <v>1832018HOMICIDIO271</v>
      </c>
      <c r="B1103" s="4">
        <v>18</v>
      </c>
      <c r="C1103" s="5">
        <v>3</v>
      </c>
      <c r="D1103" s="4">
        <v>2018</v>
      </c>
      <c r="E1103" s="4">
        <v>27</v>
      </c>
      <c r="F1103" s="4" t="s">
        <v>210</v>
      </c>
      <c r="G1103" s="4" t="s">
        <v>12</v>
      </c>
      <c r="H1103" s="4" t="s">
        <v>211</v>
      </c>
      <c r="I1103" s="4">
        <v>1</v>
      </c>
      <c r="J1103" t="str">
        <f>VLOOKUP(A1103,'Município e Sexo'!$A$2:$I$11321,5,FALSE)</f>
        <v>RECIFE</v>
      </c>
      <c r="K1103" t="str">
        <f>VLOOKUP(A1103,'Município e Sexo'!$A$2:$I$11321,7,FALSE)</f>
        <v>MASCULINO</v>
      </c>
    </row>
    <row r="1104" spans="1:11" ht="15" customHeight="1" thickBot="1" x14ac:dyDescent="0.25">
      <c r="A1104" t="str">
        <f>CONCATENATE(B1104,C1104,D1104,G1104,E1104,I1104)</f>
        <v>1832018HOMICIDIO431</v>
      </c>
      <c r="B1104" s="4">
        <v>18</v>
      </c>
      <c r="C1104" s="5">
        <v>3</v>
      </c>
      <c r="D1104" s="4">
        <v>2018</v>
      </c>
      <c r="E1104" s="4">
        <v>43</v>
      </c>
      <c r="F1104" s="4" t="s">
        <v>210</v>
      </c>
      <c r="G1104" s="4" t="s">
        <v>12</v>
      </c>
      <c r="H1104" s="4" t="s">
        <v>212</v>
      </c>
      <c r="I1104" s="4">
        <v>1</v>
      </c>
      <c r="J1104" t="str">
        <f>VLOOKUP(A1104,'Município e Sexo'!$A$2:$I$11321,5,FALSE)</f>
        <v>TRINDADE</v>
      </c>
      <c r="K1104" t="str">
        <f>VLOOKUP(A1104,'Município e Sexo'!$A$2:$I$11321,7,FALSE)</f>
        <v>FEMININO</v>
      </c>
    </row>
    <row r="1105" spans="1:11" ht="15" customHeight="1" thickBot="1" x14ac:dyDescent="0.25">
      <c r="A1105" t="str">
        <f>CONCATENATE(B1105,C1105,D1105,G1105,E1105,I1105)</f>
        <v>1832018HOMICIDIO171</v>
      </c>
      <c r="B1105" s="4">
        <v>18</v>
      </c>
      <c r="C1105" s="5">
        <v>3</v>
      </c>
      <c r="D1105" s="4">
        <v>2018</v>
      </c>
      <c r="E1105" s="4">
        <v>17</v>
      </c>
      <c r="F1105" s="4" t="s">
        <v>210</v>
      </c>
      <c r="G1105" s="4" t="s">
        <v>12</v>
      </c>
      <c r="H1105" s="4" t="s">
        <v>211</v>
      </c>
      <c r="I1105" s="4">
        <v>1</v>
      </c>
      <c r="J1105" t="str">
        <f>VLOOKUP(A1105,'Município e Sexo'!$A$2:$I$11321,5,FALSE)</f>
        <v>CARUARU</v>
      </c>
      <c r="K1105" t="str">
        <f>VLOOKUP(A1105,'Município e Sexo'!$A$2:$I$11321,7,FALSE)</f>
        <v>MASCULINO</v>
      </c>
    </row>
    <row r="1106" spans="1:11" ht="15" customHeight="1" thickBot="1" x14ac:dyDescent="0.25">
      <c r="A1106" t="str">
        <f>CONCATENATE(B1106,C1106,D1106,G1106,E1106,I1106)</f>
        <v>1832018HOMICIDIO181</v>
      </c>
      <c r="B1106" s="4">
        <v>18</v>
      </c>
      <c r="C1106" s="5">
        <v>3</v>
      </c>
      <c r="D1106" s="4">
        <v>2018</v>
      </c>
      <c r="E1106" s="4">
        <v>18</v>
      </c>
      <c r="F1106" s="4" t="s">
        <v>210</v>
      </c>
      <c r="G1106" s="4" t="s">
        <v>12</v>
      </c>
      <c r="H1106" s="4" t="s">
        <v>211</v>
      </c>
      <c r="I1106" s="4">
        <v>1</v>
      </c>
      <c r="J1106" t="str">
        <f>VLOOKUP(A1106,'Município e Sexo'!$A$2:$I$11321,5,FALSE)</f>
        <v>RECIFE</v>
      </c>
      <c r="K1106" t="str">
        <f>VLOOKUP(A1106,'Município e Sexo'!$A$2:$I$11321,7,FALSE)</f>
        <v>MASCULINO</v>
      </c>
    </row>
    <row r="1107" spans="1:11" ht="15" customHeight="1" thickBot="1" x14ac:dyDescent="0.25">
      <c r="A1107" t="str">
        <f>CONCATENATE(B1107,C1107,D1107,G1107,E1107,I1107)</f>
        <v>1832018HOMICIDIO201</v>
      </c>
      <c r="B1107" s="4">
        <v>18</v>
      </c>
      <c r="C1107" s="5">
        <v>3</v>
      </c>
      <c r="D1107" s="4">
        <v>2018</v>
      </c>
      <c r="E1107" s="4">
        <v>20</v>
      </c>
      <c r="F1107" s="4" t="s">
        <v>210</v>
      </c>
      <c r="G1107" s="4" t="s">
        <v>12</v>
      </c>
      <c r="H1107" s="4" t="s">
        <v>211</v>
      </c>
      <c r="I1107" s="4">
        <v>1</v>
      </c>
      <c r="J1107" t="str">
        <f>VLOOKUP(A1107,'Município e Sexo'!$A$2:$I$11321,5,FALSE)</f>
        <v>CARUARU</v>
      </c>
      <c r="K1107" t="str">
        <f>VLOOKUP(A1107,'Município e Sexo'!$A$2:$I$11321,7,FALSE)</f>
        <v>MASCULINO</v>
      </c>
    </row>
    <row r="1108" spans="1:11" ht="15" customHeight="1" thickBot="1" x14ac:dyDescent="0.25">
      <c r="A1108" t="str">
        <f>CONCATENATE(B1108,C1108,D1108,G1108,E1108,I1108)</f>
        <v>1832018HOMICIDIO211</v>
      </c>
      <c r="B1108" s="4">
        <v>18</v>
      </c>
      <c r="C1108" s="5">
        <v>3</v>
      </c>
      <c r="D1108" s="4">
        <v>2018</v>
      </c>
      <c r="E1108" s="4">
        <v>21</v>
      </c>
      <c r="F1108" s="4" t="s">
        <v>210</v>
      </c>
      <c r="G1108" s="4" t="s">
        <v>12</v>
      </c>
      <c r="H1108" s="4" t="s">
        <v>211</v>
      </c>
      <c r="I1108" s="4">
        <v>1</v>
      </c>
      <c r="J1108" t="str">
        <f>VLOOKUP(A1108,'Município e Sexo'!$A$2:$I$11321,5,FALSE)</f>
        <v>RECIFE</v>
      </c>
      <c r="K1108" t="str">
        <f>VLOOKUP(A1108,'Município e Sexo'!$A$2:$I$11321,7,FALSE)</f>
        <v>MASCULINO</v>
      </c>
    </row>
    <row r="1109" spans="1:11" ht="15" customHeight="1" thickBot="1" x14ac:dyDescent="0.25">
      <c r="A1109" t="str">
        <f>CONCATENATE(B1109,C1109,D1109,G1109,E1109,I1109)</f>
        <v>1832018HOMICIDIO311</v>
      </c>
      <c r="B1109" s="4">
        <v>18</v>
      </c>
      <c r="C1109" s="5">
        <v>3</v>
      </c>
      <c r="D1109" s="4">
        <v>2018</v>
      </c>
      <c r="E1109" s="4">
        <v>31</v>
      </c>
      <c r="F1109" s="4" t="s">
        <v>210</v>
      </c>
      <c r="G1109" s="4" t="s">
        <v>12</v>
      </c>
      <c r="H1109" s="4" t="s">
        <v>212</v>
      </c>
      <c r="I1109" s="4">
        <v>1</v>
      </c>
      <c r="J1109" t="str">
        <f>VLOOKUP(A1109,'Município e Sexo'!$A$2:$I$11321,5,FALSE)</f>
        <v>SAO LOURENCO DA MATA</v>
      </c>
      <c r="K1109" t="str">
        <f>VLOOKUP(A1109,'Município e Sexo'!$A$2:$I$11321,7,FALSE)</f>
        <v>MASCULINO</v>
      </c>
    </row>
    <row r="1110" spans="1:11" ht="15" customHeight="1" thickBot="1" x14ac:dyDescent="0.25">
      <c r="A1110" t="str">
        <f>CONCATENATE(B1110,C1110,D1110,G1110,E1110,I1110)</f>
        <v>1832018HOMICIDIO401</v>
      </c>
      <c r="B1110" s="4">
        <v>18</v>
      </c>
      <c r="C1110" s="5">
        <v>3</v>
      </c>
      <c r="D1110" s="4">
        <v>2018</v>
      </c>
      <c r="E1110" s="4">
        <v>40</v>
      </c>
      <c r="F1110" s="4" t="s">
        <v>210</v>
      </c>
      <c r="G1110" s="4" t="s">
        <v>12</v>
      </c>
      <c r="H1110" s="4" t="s">
        <v>212</v>
      </c>
      <c r="I1110" s="4">
        <v>1</v>
      </c>
      <c r="J1110" t="str">
        <f>VLOOKUP(A1110,'Município e Sexo'!$A$2:$I$11321,5,FALSE)</f>
        <v>PETROLINA</v>
      </c>
      <c r="K1110" t="str">
        <f>VLOOKUP(A1110,'Município e Sexo'!$A$2:$I$11321,7,FALSE)</f>
        <v>MASCULINO</v>
      </c>
    </row>
    <row r="1111" spans="1:11" ht="15" customHeight="1" thickBot="1" x14ac:dyDescent="0.25">
      <c r="A1111" t="str">
        <f>CONCATENATE(B1111,C1111,D1111,G1111,E1111,I1111)</f>
        <v>1832018FEMINICIDIO451</v>
      </c>
      <c r="B1111" s="4">
        <v>18</v>
      </c>
      <c r="C1111" s="5">
        <v>3</v>
      </c>
      <c r="D1111" s="4">
        <v>2018</v>
      </c>
      <c r="E1111" s="4">
        <v>45</v>
      </c>
      <c r="F1111" s="4" t="s">
        <v>210</v>
      </c>
      <c r="G1111" s="4" t="s">
        <v>29</v>
      </c>
      <c r="H1111" s="4" t="s">
        <v>29</v>
      </c>
      <c r="I1111" s="4">
        <v>1</v>
      </c>
      <c r="J1111" t="str">
        <f>VLOOKUP(A1111,'Município e Sexo'!$A$2:$I$11321,5,FALSE)</f>
        <v>SAO JOAQUIM DO MONTE</v>
      </c>
      <c r="K1111" t="str">
        <f>VLOOKUP(A1111,'Município e Sexo'!$A$2:$I$11321,7,FALSE)</f>
        <v>FEMININO</v>
      </c>
    </row>
    <row r="1112" spans="1:11" ht="15" customHeight="1" thickBot="1" x14ac:dyDescent="0.25">
      <c r="A1112" t="str">
        <f>CONCATENATE(B1112,C1112,D1112,G1112,E1112,I1112)</f>
        <v>1832018HOMICIDIO481</v>
      </c>
      <c r="B1112" s="4">
        <v>18</v>
      </c>
      <c r="C1112" s="5">
        <v>3</v>
      </c>
      <c r="D1112" s="4">
        <v>2018</v>
      </c>
      <c r="E1112" s="4">
        <v>48</v>
      </c>
      <c r="F1112" s="4" t="s">
        <v>210</v>
      </c>
      <c r="G1112" s="4" t="s">
        <v>12</v>
      </c>
      <c r="H1112" s="4" t="s">
        <v>212</v>
      </c>
      <c r="I1112" s="4">
        <v>1</v>
      </c>
      <c r="J1112" t="str">
        <f>VLOOKUP(A1112,'Município e Sexo'!$A$2:$I$11321,5,FALSE)</f>
        <v>GOIANA</v>
      </c>
      <c r="K1112" t="str">
        <f>VLOOKUP(A1112,'Município e Sexo'!$A$2:$I$11321,7,FALSE)</f>
        <v>MASCULINO</v>
      </c>
    </row>
    <row r="1113" spans="1:11" ht="15" customHeight="1" thickBot="1" x14ac:dyDescent="0.25">
      <c r="A1113" t="str">
        <f>CONCATENATE(B1113,C1113,D1113,G1113,E1113,I1113)</f>
        <v>1932018HOMICIDIO211</v>
      </c>
      <c r="B1113" s="4">
        <v>19</v>
      </c>
      <c r="C1113" s="5">
        <v>3</v>
      </c>
      <c r="D1113" s="4">
        <v>2018</v>
      </c>
      <c r="E1113" s="4">
        <v>21</v>
      </c>
      <c r="F1113" s="4" t="s">
        <v>210</v>
      </c>
      <c r="G1113" s="4" t="s">
        <v>12</v>
      </c>
      <c r="H1113" s="4" t="s">
        <v>211</v>
      </c>
      <c r="I1113" s="4">
        <v>1</v>
      </c>
      <c r="J1113" t="str">
        <f>VLOOKUP(A1113,'Município e Sexo'!$A$2:$I$11321,5,FALSE)</f>
        <v>PAUDALHO</v>
      </c>
      <c r="K1113" t="str">
        <f>VLOOKUP(A1113,'Município e Sexo'!$A$2:$I$11321,7,FALSE)</f>
        <v>MASCULINO</v>
      </c>
    </row>
    <row r="1114" spans="1:11" ht="15" customHeight="1" thickBot="1" x14ac:dyDescent="0.25">
      <c r="A1114" t="str">
        <f>CONCATENATE(B1114,C1114,D1114,G1114,E1114,I1114)</f>
        <v>1932018HOMICIDIO161</v>
      </c>
      <c r="B1114" s="4">
        <v>19</v>
      </c>
      <c r="C1114" s="5">
        <v>3</v>
      </c>
      <c r="D1114" s="4">
        <v>2018</v>
      </c>
      <c r="E1114" s="4">
        <v>16</v>
      </c>
      <c r="F1114" s="4" t="s">
        <v>210</v>
      </c>
      <c r="G1114" s="4" t="s">
        <v>12</v>
      </c>
      <c r="H1114" s="4" t="s">
        <v>211</v>
      </c>
      <c r="I1114" s="4">
        <v>1</v>
      </c>
      <c r="J1114" t="str">
        <f>VLOOKUP(A1114,'Município e Sexo'!$A$2:$I$11321,5,FALSE)</f>
        <v>VITORIA DE SANTO ANTAO</v>
      </c>
      <c r="K1114" t="str">
        <f>VLOOKUP(A1114,'Município e Sexo'!$A$2:$I$11321,7,FALSE)</f>
        <v>MASCULINO</v>
      </c>
    </row>
    <row r="1115" spans="1:11" ht="15" customHeight="1" thickBot="1" x14ac:dyDescent="0.25">
      <c r="A1115" t="str">
        <f>CONCATENATE(B1115,C1115,D1115,G1115,E1115,I1115)</f>
        <v>1932018HOMICIDIO211</v>
      </c>
      <c r="B1115" s="4">
        <v>19</v>
      </c>
      <c r="C1115" s="5">
        <v>3</v>
      </c>
      <c r="D1115" s="4">
        <v>2018</v>
      </c>
      <c r="E1115" s="4">
        <v>21</v>
      </c>
      <c r="F1115" s="4" t="s">
        <v>210</v>
      </c>
      <c r="G1115" s="4" t="s">
        <v>12</v>
      </c>
      <c r="H1115" s="4" t="s">
        <v>211</v>
      </c>
      <c r="I1115" s="4">
        <v>1</v>
      </c>
      <c r="J1115" t="str">
        <f>VLOOKUP(A1115,'Município e Sexo'!$A$2:$I$11321,5,FALSE)</f>
        <v>PAUDALHO</v>
      </c>
      <c r="K1115" t="str">
        <f>VLOOKUP(A1115,'Município e Sexo'!$A$2:$I$11321,7,FALSE)</f>
        <v>MASCULINO</v>
      </c>
    </row>
    <row r="1116" spans="1:11" ht="15" customHeight="1" thickBot="1" x14ac:dyDescent="0.25">
      <c r="A1116" t="str">
        <f>CONCATENATE(B1116,C1116,D1116,G1116,E1116,I1116)</f>
        <v>1932018HOMICIDIO371</v>
      </c>
      <c r="B1116" s="4">
        <v>19</v>
      </c>
      <c r="C1116" s="5">
        <v>3</v>
      </c>
      <c r="D1116" s="4">
        <v>2018</v>
      </c>
      <c r="E1116" s="4">
        <v>37</v>
      </c>
      <c r="F1116" s="4" t="s">
        <v>210</v>
      </c>
      <c r="G1116" s="4" t="s">
        <v>12</v>
      </c>
      <c r="H1116" s="4" t="s">
        <v>213</v>
      </c>
      <c r="I1116" s="4">
        <v>1</v>
      </c>
      <c r="J1116" t="str">
        <f>VLOOKUP(A1116,'Município e Sexo'!$A$2:$I$11321,5,FALSE)</f>
        <v>RECIFE</v>
      </c>
      <c r="K1116" t="str">
        <f>VLOOKUP(A1116,'Município e Sexo'!$A$2:$I$11321,7,FALSE)</f>
        <v>MASCULINO</v>
      </c>
    </row>
    <row r="1117" spans="1:11" ht="15" customHeight="1" thickBot="1" x14ac:dyDescent="0.25">
      <c r="A1117" t="str">
        <f>CONCATENATE(B1117,C1117,D1117,G1117,E1117,I1117)</f>
        <v>1932018HOMICIDIO441</v>
      </c>
      <c r="B1117" s="4">
        <v>19</v>
      </c>
      <c r="C1117" s="5">
        <v>3</v>
      </c>
      <c r="D1117" s="4">
        <v>2018</v>
      </c>
      <c r="E1117" s="4">
        <v>44</v>
      </c>
      <c r="F1117" s="4" t="s">
        <v>210</v>
      </c>
      <c r="G1117" s="4" t="s">
        <v>12</v>
      </c>
      <c r="H1117" s="4" t="s">
        <v>211</v>
      </c>
      <c r="I1117" s="4">
        <v>1</v>
      </c>
      <c r="J1117" t="str">
        <f>VLOOKUP(A1117,'Município e Sexo'!$A$2:$I$11321,5,FALSE)</f>
        <v>SERRA TALHADA</v>
      </c>
      <c r="K1117" t="str">
        <f>VLOOKUP(A1117,'Município e Sexo'!$A$2:$I$11321,7,FALSE)</f>
        <v>MASCULINO</v>
      </c>
    </row>
    <row r="1118" spans="1:11" ht="15" customHeight="1" thickBot="1" x14ac:dyDescent="0.25">
      <c r="A1118" t="str">
        <f>CONCATENATE(B1118,C1118,D1118,G1118,E1118,I1118)</f>
        <v>1932018HOMICIDIO251</v>
      </c>
      <c r="B1118" s="4">
        <v>19</v>
      </c>
      <c r="C1118" s="5">
        <v>3</v>
      </c>
      <c r="D1118" s="4">
        <v>2018</v>
      </c>
      <c r="E1118" s="4">
        <v>25</v>
      </c>
      <c r="F1118" s="4" t="s">
        <v>210</v>
      </c>
      <c r="G1118" s="4" t="s">
        <v>12</v>
      </c>
      <c r="H1118" s="4" t="s">
        <v>212</v>
      </c>
      <c r="I1118" s="4">
        <v>1</v>
      </c>
      <c r="J1118" t="str">
        <f>VLOOKUP(A1118,'Município e Sexo'!$A$2:$I$11321,5,FALSE)</f>
        <v>PAULISTA</v>
      </c>
      <c r="K1118" t="str">
        <f>VLOOKUP(A1118,'Município e Sexo'!$A$2:$I$11321,7,FALSE)</f>
        <v>MASCULINO</v>
      </c>
    </row>
    <row r="1119" spans="1:11" ht="15" customHeight="1" thickBot="1" x14ac:dyDescent="0.25">
      <c r="A1119" t="str">
        <f>CONCATENATE(B1119,C1119,D1119,G1119,E1119,I1119)</f>
        <v>1932018HOMICIDIO301</v>
      </c>
      <c r="B1119" s="4">
        <v>19</v>
      </c>
      <c r="C1119" s="5">
        <v>3</v>
      </c>
      <c r="D1119" s="4">
        <v>2018</v>
      </c>
      <c r="E1119" s="4">
        <v>30</v>
      </c>
      <c r="F1119" s="4" t="s">
        <v>210</v>
      </c>
      <c r="G1119" s="4" t="s">
        <v>12</v>
      </c>
      <c r="H1119" s="4" t="s">
        <v>213</v>
      </c>
      <c r="I1119" s="4">
        <v>1</v>
      </c>
      <c r="J1119" t="str">
        <f>VLOOKUP(A1119,'Município e Sexo'!$A$2:$I$11321,5,FALSE)</f>
        <v>CAMARAGIBE</v>
      </c>
      <c r="K1119" t="str">
        <f>VLOOKUP(A1119,'Município e Sexo'!$A$2:$I$11321,7,FALSE)</f>
        <v>MASCULINO</v>
      </c>
    </row>
    <row r="1120" spans="1:11" ht="15" customHeight="1" thickBot="1" x14ac:dyDescent="0.25">
      <c r="A1120" t="str">
        <f>CONCATENATE(B1120,C1120,D1120,G1120,E1120,I1120)</f>
        <v>1932018HOMICIDIO301</v>
      </c>
      <c r="B1120" s="4">
        <v>19</v>
      </c>
      <c r="C1120" s="5">
        <v>3</v>
      </c>
      <c r="D1120" s="4">
        <v>2018</v>
      </c>
      <c r="E1120" s="4">
        <v>30</v>
      </c>
      <c r="F1120" s="4" t="s">
        <v>210</v>
      </c>
      <c r="G1120" s="4" t="s">
        <v>12</v>
      </c>
      <c r="H1120" s="4" t="s">
        <v>211</v>
      </c>
      <c r="I1120" s="4">
        <v>1</v>
      </c>
      <c r="J1120" t="str">
        <f>VLOOKUP(A1120,'Município e Sexo'!$A$2:$I$11321,5,FALSE)</f>
        <v>CAMARAGIBE</v>
      </c>
      <c r="K1120" t="str">
        <f>VLOOKUP(A1120,'Município e Sexo'!$A$2:$I$11321,7,FALSE)</f>
        <v>MASCULINO</v>
      </c>
    </row>
    <row r="1121" spans="1:11" ht="15" customHeight="1" thickBot="1" x14ac:dyDescent="0.25">
      <c r="A1121" t="str">
        <f>CONCATENATE(B1121,C1121,D1121,G1121,E1121,I1121)</f>
        <v>1932018HOMICIDIO311</v>
      </c>
      <c r="B1121" s="4">
        <v>19</v>
      </c>
      <c r="C1121" s="5">
        <v>3</v>
      </c>
      <c r="D1121" s="4">
        <v>2018</v>
      </c>
      <c r="E1121" s="4">
        <v>31</v>
      </c>
      <c r="F1121" s="4" t="s">
        <v>214</v>
      </c>
      <c r="G1121" s="4" t="s">
        <v>12</v>
      </c>
      <c r="H1121" s="4" t="s">
        <v>213</v>
      </c>
      <c r="I1121" s="4">
        <v>1</v>
      </c>
      <c r="J1121" t="str">
        <f>VLOOKUP(A1121,'Município e Sexo'!$A$2:$I$11321,5,FALSE)</f>
        <v>CARUARU</v>
      </c>
      <c r="K1121" t="str">
        <f>VLOOKUP(A1121,'Município e Sexo'!$A$2:$I$11321,7,FALSE)</f>
        <v>MASCULINO</v>
      </c>
    </row>
    <row r="1122" spans="1:11" ht="15" customHeight="1" thickBot="1" x14ac:dyDescent="0.25">
      <c r="A1122" t="str">
        <f>CONCATENATE(B1122,C1122,D1122,G1122,E1122,I1122)</f>
        <v>2032018HOMICIDIO151</v>
      </c>
      <c r="B1122" s="4">
        <v>20</v>
      </c>
      <c r="C1122" s="5">
        <v>3</v>
      </c>
      <c r="D1122" s="4">
        <v>2018</v>
      </c>
      <c r="E1122" s="4">
        <v>15</v>
      </c>
      <c r="F1122" s="4" t="s">
        <v>210</v>
      </c>
      <c r="G1122" s="4" t="s">
        <v>12</v>
      </c>
      <c r="H1122" s="4" t="s">
        <v>211</v>
      </c>
      <c r="I1122" s="4">
        <v>1</v>
      </c>
      <c r="J1122" t="str">
        <f>VLOOKUP(A1122,'Município e Sexo'!$A$2:$I$11321,5,FALSE)</f>
        <v>VERTENTES</v>
      </c>
      <c r="K1122" t="str">
        <f>VLOOKUP(A1122,'Município e Sexo'!$A$2:$I$11321,7,FALSE)</f>
        <v>MASCULINO</v>
      </c>
    </row>
    <row r="1123" spans="1:11" ht="15" customHeight="1" thickBot="1" x14ac:dyDescent="0.25">
      <c r="A1123" t="str">
        <f>CONCATENATE(B1123,C1123,D1123,G1123,E1123,I1123)</f>
        <v>2032018HOMICIDIO311</v>
      </c>
      <c r="B1123" s="4">
        <v>20</v>
      </c>
      <c r="C1123" s="5">
        <v>3</v>
      </c>
      <c r="D1123" s="4">
        <v>2018</v>
      </c>
      <c r="E1123" s="4">
        <v>31</v>
      </c>
      <c r="F1123" s="4" t="s">
        <v>210</v>
      </c>
      <c r="G1123" s="4" t="s">
        <v>12</v>
      </c>
      <c r="H1123" s="4" t="s">
        <v>213</v>
      </c>
      <c r="I1123" s="4">
        <v>1</v>
      </c>
      <c r="J1123" t="str">
        <f>VLOOKUP(A1123,'Município e Sexo'!$A$2:$I$11321,5,FALSE)</f>
        <v>IGARASSU</v>
      </c>
      <c r="K1123" t="str">
        <f>VLOOKUP(A1123,'Município e Sexo'!$A$2:$I$11321,7,FALSE)</f>
        <v>MASCULINO</v>
      </c>
    </row>
    <row r="1124" spans="1:11" ht="15" customHeight="1" thickBot="1" x14ac:dyDescent="0.25">
      <c r="A1124" t="str">
        <f>CONCATENATE(B1124,C1124,D1124,G1124,E1124,I1124)</f>
        <v>2032018HOMICIDIO211</v>
      </c>
      <c r="B1124" s="4">
        <v>20</v>
      </c>
      <c r="C1124" s="5">
        <v>3</v>
      </c>
      <c r="D1124" s="4">
        <v>2018</v>
      </c>
      <c r="E1124" s="4">
        <v>21</v>
      </c>
      <c r="F1124" s="4" t="s">
        <v>214</v>
      </c>
      <c r="G1124" s="4" t="s">
        <v>12</v>
      </c>
      <c r="H1124" s="4" t="s">
        <v>212</v>
      </c>
      <c r="I1124" s="4">
        <v>1</v>
      </c>
      <c r="J1124" t="str">
        <f>VLOOKUP(A1124,'Município e Sexo'!$A$2:$I$11321,5,FALSE)</f>
        <v>CARUARU</v>
      </c>
      <c r="K1124" t="str">
        <f>VLOOKUP(A1124,'Município e Sexo'!$A$2:$I$11321,7,FALSE)</f>
        <v>MASCULINO</v>
      </c>
    </row>
    <row r="1125" spans="1:11" ht="15" customHeight="1" thickBot="1" x14ac:dyDescent="0.25">
      <c r="A1125" t="str">
        <f>CONCATENATE(B1125,C1125,D1125,G1125,E1125,I1125)</f>
        <v>2032018LATROCINIO741</v>
      </c>
      <c r="B1125" s="4">
        <v>20</v>
      </c>
      <c r="C1125" s="5">
        <v>3</v>
      </c>
      <c r="D1125" s="4">
        <v>2018</v>
      </c>
      <c r="E1125" s="4">
        <v>74</v>
      </c>
      <c r="F1125" s="4" t="s">
        <v>216</v>
      </c>
      <c r="G1125" s="4" t="s">
        <v>33</v>
      </c>
      <c r="H1125" s="4" t="s">
        <v>215</v>
      </c>
      <c r="I1125" s="4">
        <v>1</v>
      </c>
      <c r="J1125" t="str">
        <f>VLOOKUP(A1125,'Município e Sexo'!$A$2:$I$11321,5,FALSE)</f>
        <v>PALMARES</v>
      </c>
      <c r="K1125" t="str">
        <f>VLOOKUP(A1125,'Município e Sexo'!$A$2:$I$11321,7,FALSE)</f>
        <v>MASCULINO</v>
      </c>
    </row>
    <row r="1126" spans="1:11" ht="15" customHeight="1" thickBot="1" x14ac:dyDescent="0.25">
      <c r="A1126" t="str">
        <f>CONCATENATE(B1126,C1126,D1126,G1126,E1126,I1126)</f>
        <v>2032018HOMICIDIO161</v>
      </c>
      <c r="B1126" s="4">
        <v>20</v>
      </c>
      <c r="C1126" s="5">
        <v>3</v>
      </c>
      <c r="D1126" s="4">
        <v>2018</v>
      </c>
      <c r="E1126" s="4">
        <v>16</v>
      </c>
      <c r="F1126" s="4" t="s">
        <v>210</v>
      </c>
      <c r="G1126" s="4" t="s">
        <v>12</v>
      </c>
      <c r="H1126" s="4" t="s">
        <v>211</v>
      </c>
      <c r="I1126" s="4">
        <v>1</v>
      </c>
      <c r="J1126" t="str">
        <f>VLOOKUP(A1126,'Município e Sexo'!$A$2:$I$11321,5,FALSE)</f>
        <v>OLINDA</v>
      </c>
      <c r="K1126" t="str">
        <f>VLOOKUP(A1126,'Município e Sexo'!$A$2:$I$11321,7,FALSE)</f>
        <v>MASCULINO</v>
      </c>
    </row>
    <row r="1127" spans="1:11" ht="15" customHeight="1" thickBot="1" x14ac:dyDescent="0.25">
      <c r="A1127" t="str">
        <f>CONCATENATE(B1127,C1127,D1127,G1127,E1127,I1127)</f>
        <v>2032018HOMICIDIO171</v>
      </c>
      <c r="B1127" s="4">
        <v>20</v>
      </c>
      <c r="C1127" s="5">
        <v>3</v>
      </c>
      <c r="D1127" s="4">
        <v>2018</v>
      </c>
      <c r="E1127" s="4">
        <v>17</v>
      </c>
      <c r="F1127" s="4" t="s">
        <v>210</v>
      </c>
      <c r="G1127" s="4" t="s">
        <v>12</v>
      </c>
      <c r="H1127" s="4" t="s">
        <v>211</v>
      </c>
      <c r="I1127" s="4">
        <v>1</v>
      </c>
      <c r="J1127" t="str">
        <f>VLOOKUP(A1127,'Município e Sexo'!$A$2:$I$11321,5,FALSE)</f>
        <v>ITAQUITINGA</v>
      </c>
      <c r="K1127" t="str">
        <f>VLOOKUP(A1127,'Município e Sexo'!$A$2:$I$11321,7,FALSE)</f>
        <v>MASCULINO</v>
      </c>
    </row>
    <row r="1128" spans="1:11" ht="15" customHeight="1" thickBot="1" x14ac:dyDescent="0.25">
      <c r="A1128" t="str">
        <f>CONCATENATE(B1128,C1128,D1128,G1128,E1128,I1128)</f>
        <v>2032018HOMICIDIO221</v>
      </c>
      <c r="B1128" s="4">
        <v>20</v>
      </c>
      <c r="C1128" s="5">
        <v>3</v>
      </c>
      <c r="D1128" s="4">
        <v>2018</v>
      </c>
      <c r="E1128" s="4">
        <v>22</v>
      </c>
      <c r="F1128" s="4" t="s">
        <v>210</v>
      </c>
      <c r="G1128" s="4" t="s">
        <v>12</v>
      </c>
      <c r="H1128" s="4" t="s">
        <v>211</v>
      </c>
      <c r="I1128" s="4">
        <v>1</v>
      </c>
      <c r="J1128" t="str">
        <f>VLOOKUP(A1128,'Município e Sexo'!$A$2:$I$11321,5,FALSE)</f>
        <v>RECIFE</v>
      </c>
      <c r="K1128" t="str">
        <f>VLOOKUP(A1128,'Município e Sexo'!$A$2:$I$11321,7,FALSE)</f>
        <v>MASCULINO</v>
      </c>
    </row>
    <row r="1129" spans="1:11" ht="15" customHeight="1" thickBot="1" x14ac:dyDescent="0.25">
      <c r="A1129" t="str">
        <f>CONCATENATE(B1129,C1129,D1129,G1129,E1129,I1129)</f>
        <v>2032018HOMICIDIO331</v>
      </c>
      <c r="B1129" s="4">
        <v>20</v>
      </c>
      <c r="C1129" s="5">
        <v>3</v>
      </c>
      <c r="D1129" s="4">
        <v>2018</v>
      </c>
      <c r="E1129" s="4">
        <v>33</v>
      </c>
      <c r="F1129" s="4" t="s">
        <v>210</v>
      </c>
      <c r="G1129" s="4" t="s">
        <v>12</v>
      </c>
      <c r="H1129" s="4" t="s">
        <v>211</v>
      </c>
      <c r="I1129" s="4">
        <v>1</v>
      </c>
      <c r="J1129" t="str">
        <f>VLOOKUP(A1129,'Município e Sexo'!$A$2:$I$11321,5,FALSE)</f>
        <v>SAO JOAQUIM DO MONTE</v>
      </c>
      <c r="K1129" t="str">
        <f>VLOOKUP(A1129,'Município e Sexo'!$A$2:$I$11321,7,FALSE)</f>
        <v>MASCULINO</v>
      </c>
    </row>
    <row r="1130" spans="1:11" ht="15" customHeight="1" thickBot="1" x14ac:dyDescent="0.25">
      <c r="A1130" t="str">
        <f>CONCATENATE(B1130,C1130,D1130,G1130,E1130,I1130)</f>
        <v>2032018HOMICIDIO391</v>
      </c>
      <c r="B1130" s="4">
        <v>20</v>
      </c>
      <c r="C1130" s="5">
        <v>3</v>
      </c>
      <c r="D1130" s="4">
        <v>2018</v>
      </c>
      <c r="E1130" s="4">
        <v>39</v>
      </c>
      <c r="F1130" s="4" t="s">
        <v>210</v>
      </c>
      <c r="G1130" s="4" t="s">
        <v>12</v>
      </c>
      <c r="H1130" s="4" t="s">
        <v>212</v>
      </c>
      <c r="I1130" s="4">
        <v>1</v>
      </c>
      <c r="J1130" t="str">
        <f>VLOOKUP(A1130,'Município e Sexo'!$A$2:$I$11321,5,FALSE)</f>
        <v>CARUARU</v>
      </c>
      <c r="K1130" t="str">
        <f>VLOOKUP(A1130,'Município e Sexo'!$A$2:$I$11321,7,FALSE)</f>
        <v>MASCULINO</v>
      </c>
    </row>
    <row r="1131" spans="1:11" ht="15" customHeight="1" thickBot="1" x14ac:dyDescent="0.25">
      <c r="A1131" t="str">
        <f>CONCATENATE(B1131,C1131,D1131,G1131,E1131,I1131)</f>
        <v>2032018HOMICIDIO421</v>
      </c>
      <c r="B1131" s="4">
        <v>20</v>
      </c>
      <c r="C1131" s="5">
        <v>3</v>
      </c>
      <c r="D1131" s="4">
        <v>2018</v>
      </c>
      <c r="E1131" s="4">
        <v>42</v>
      </c>
      <c r="F1131" s="4" t="s">
        <v>210</v>
      </c>
      <c r="G1131" s="4" t="s">
        <v>12</v>
      </c>
      <c r="H1131" s="4" t="s">
        <v>211</v>
      </c>
      <c r="I1131" s="4">
        <v>1</v>
      </c>
      <c r="J1131" t="str">
        <f>VLOOKUP(A1131,'Município e Sexo'!$A$2:$I$11321,5,FALSE)</f>
        <v>ESCADA</v>
      </c>
      <c r="K1131" t="str">
        <f>VLOOKUP(A1131,'Município e Sexo'!$A$2:$I$11321,7,FALSE)</f>
        <v>MASCULINO</v>
      </c>
    </row>
    <row r="1132" spans="1:11" ht="15" customHeight="1" thickBot="1" x14ac:dyDescent="0.25">
      <c r="A1132" t="str">
        <f>CONCATENATE(B1132,C1132,D1132,G1132,E1132,I1132)</f>
        <v>2132018HOMICIDIO341</v>
      </c>
      <c r="B1132" s="4">
        <v>21</v>
      </c>
      <c r="C1132" s="5">
        <v>3</v>
      </c>
      <c r="D1132" s="4">
        <v>2018</v>
      </c>
      <c r="E1132" s="4">
        <v>34</v>
      </c>
      <c r="F1132" s="4" t="s">
        <v>216</v>
      </c>
      <c r="G1132" s="4" t="s">
        <v>12</v>
      </c>
      <c r="H1132" s="4" t="s">
        <v>213</v>
      </c>
      <c r="I1132" s="4">
        <v>1</v>
      </c>
      <c r="J1132" t="str">
        <f>VLOOKUP(A1132,'Município e Sexo'!$A$2:$I$11321,5,FALSE)</f>
        <v>BREJO DA MADRE DE DEUS</v>
      </c>
      <c r="K1132" t="str">
        <f>VLOOKUP(A1132,'Município e Sexo'!$A$2:$I$11321,7,FALSE)</f>
        <v>MASCULINO</v>
      </c>
    </row>
    <row r="1133" spans="1:11" ht="15" customHeight="1" thickBot="1" x14ac:dyDescent="0.25">
      <c r="A1133" t="str">
        <f>CONCATENATE(B1133,C1133,D1133,G1133,E1133,I1133)</f>
        <v>2132018HOMICIDIO351</v>
      </c>
      <c r="B1133" s="4">
        <v>21</v>
      </c>
      <c r="C1133" s="5">
        <v>3</v>
      </c>
      <c r="D1133" s="4">
        <v>2018</v>
      </c>
      <c r="E1133" s="4">
        <v>35</v>
      </c>
      <c r="F1133" s="4" t="s">
        <v>210</v>
      </c>
      <c r="G1133" s="4" t="s">
        <v>12</v>
      </c>
      <c r="H1133" s="4" t="s">
        <v>217</v>
      </c>
      <c r="I1133" s="4">
        <v>1</v>
      </c>
      <c r="J1133" t="str">
        <f>VLOOKUP(A1133,'Município e Sexo'!$A$2:$I$11321,5,FALSE)</f>
        <v>CARPINA</v>
      </c>
      <c r="K1133" t="str">
        <f>VLOOKUP(A1133,'Município e Sexo'!$A$2:$I$11321,7,FALSE)</f>
        <v>MASCULINO</v>
      </c>
    </row>
    <row r="1134" spans="1:11" ht="15" customHeight="1" thickBot="1" x14ac:dyDescent="0.25">
      <c r="A1134" t="str">
        <f>CONCATENATE(B1134,C1134,D1134,G1134,E1134,I1134)</f>
        <v>2132018HOMICIDIO411</v>
      </c>
      <c r="B1134" s="4">
        <v>21</v>
      </c>
      <c r="C1134" s="5">
        <v>3</v>
      </c>
      <c r="D1134" s="4">
        <v>2018</v>
      </c>
      <c r="E1134" s="4">
        <v>41</v>
      </c>
      <c r="F1134" s="4" t="s">
        <v>210</v>
      </c>
      <c r="G1134" s="4" t="s">
        <v>12</v>
      </c>
      <c r="H1134" s="4" t="s">
        <v>212</v>
      </c>
      <c r="I1134" s="4">
        <v>1</v>
      </c>
      <c r="J1134" t="str">
        <f>VLOOKUP(A1134,'Município e Sexo'!$A$2:$I$11321,5,FALSE)</f>
        <v>BREJO DA MADRE DE DEUS</v>
      </c>
      <c r="K1134" t="str">
        <f>VLOOKUP(A1134,'Município e Sexo'!$A$2:$I$11321,7,FALSE)</f>
        <v>FEMININO</v>
      </c>
    </row>
    <row r="1135" spans="1:11" ht="15" customHeight="1" thickBot="1" x14ac:dyDescent="0.25">
      <c r="A1135" t="str">
        <f>CONCATENATE(B1135,C1135,D1135,G1135,E1135,I1135)</f>
        <v>2132018HOMICIDIO221</v>
      </c>
      <c r="B1135" s="4">
        <v>21</v>
      </c>
      <c r="C1135" s="5">
        <v>3</v>
      </c>
      <c r="D1135" s="4">
        <v>2018</v>
      </c>
      <c r="E1135" s="4">
        <v>22</v>
      </c>
      <c r="F1135" s="4" t="s">
        <v>210</v>
      </c>
      <c r="G1135" s="4" t="s">
        <v>12</v>
      </c>
      <c r="H1135" s="4" t="s">
        <v>211</v>
      </c>
      <c r="I1135" s="4">
        <v>1</v>
      </c>
      <c r="J1135" t="str">
        <f>VLOOKUP(A1135,'Município e Sexo'!$A$2:$I$11321,5,FALSE)</f>
        <v>IGARASSU</v>
      </c>
      <c r="K1135" t="str">
        <f>VLOOKUP(A1135,'Município e Sexo'!$A$2:$I$11321,7,FALSE)</f>
        <v>MASCULINO</v>
      </c>
    </row>
    <row r="1136" spans="1:11" ht="15" customHeight="1" thickBot="1" x14ac:dyDescent="0.25">
      <c r="A1136" t="str">
        <f>CONCATENATE(B1136,C1136,D1136,G1136,E1136,I1136)</f>
        <v>2132018HOMICIDIO271</v>
      </c>
      <c r="B1136" s="4">
        <v>21</v>
      </c>
      <c r="C1136" s="5">
        <v>3</v>
      </c>
      <c r="D1136" s="4">
        <v>2018</v>
      </c>
      <c r="E1136" s="4">
        <v>27</v>
      </c>
      <c r="F1136" s="4" t="s">
        <v>210</v>
      </c>
      <c r="G1136" s="4" t="s">
        <v>12</v>
      </c>
      <c r="H1136" s="4" t="s">
        <v>211</v>
      </c>
      <c r="I1136" s="4">
        <v>1</v>
      </c>
      <c r="J1136" t="str">
        <f>VLOOKUP(A1136,'Município e Sexo'!$A$2:$I$11321,5,FALSE)</f>
        <v>PETROLINA</v>
      </c>
      <c r="K1136" t="str">
        <f>VLOOKUP(A1136,'Município e Sexo'!$A$2:$I$11321,7,FALSE)</f>
        <v>MASCULINO</v>
      </c>
    </row>
    <row r="1137" spans="1:11" ht="15" customHeight="1" thickBot="1" x14ac:dyDescent="0.25">
      <c r="A1137" t="str">
        <f>CONCATENATE(B1137,C1137,D1137,G1137,E1137,I1137)</f>
        <v>2132018HOMICIDIO291</v>
      </c>
      <c r="B1137" s="4">
        <v>21</v>
      </c>
      <c r="C1137" s="5">
        <v>3</v>
      </c>
      <c r="D1137" s="4">
        <v>2018</v>
      </c>
      <c r="E1137" s="4">
        <v>29</v>
      </c>
      <c r="F1137" s="4" t="s">
        <v>210</v>
      </c>
      <c r="G1137" s="4" t="s">
        <v>12</v>
      </c>
      <c r="H1137" s="4" t="s">
        <v>211</v>
      </c>
      <c r="I1137" s="4">
        <v>1</v>
      </c>
      <c r="J1137" t="str">
        <f>VLOOKUP(A1137,'Município e Sexo'!$A$2:$I$11321,5,FALSE)</f>
        <v>VITORIA DE SANTO ANTAO</v>
      </c>
      <c r="K1137" t="str">
        <f>VLOOKUP(A1137,'Município e Sexo'!$A$2:$I$11321,7,FALSE)</f>
        <v>MASCULINO</v>
      </c>
    </row>
    <row r="1138" spans="1:11" ht="15" customHeight="1" thickBot="1" x14ac:dyDescent="0.25">
      <c r="A1138" t="str">
        <f>CONCATENATE(B1138,C1138,D1138,G1138,E1138,I1138)</f>
        <v>2132018HOMICIDIO341</v>
      </c>
      <c r="B1138" s="4">
        <v>21</v>
      </c>
      <c r="C1138" s="5">
        <v>3</v>
      </c>
      <c r="D1138" s="4">
        <v>2018</v>
      </c>
      <c r="E1138" s="4">
        <v>34</v>
      </c>
      <c r="F1138" s="4" t="s">
        <v>210</v>
      </c>
      <c r="G1138" s="4" t="s">
        <v>12</v>
      </c>
      <c r="H1138" s="4" t="s">
        <v>212</v>
      </c>
      <c r="I1138" s="4">
        <v>1</v>
      </c>
      <c r="J1138" t="str">
        <f>VLOOKUP(A1138,'Município e Sexo'!$A$2:$I$11321,5,FALSE)</f>
        <v>BREJO DA MADRE DE DEUS</v>
      </c>
      <c r="K1138" t="str">
        <f>VLOOKUP(A1138,'Município e Sexo'!$A$2:$I$11321,7,FALSE)</f>
        <v>MASCULINO</v>
      </c>
    </row>
    <row r="1139" spans="1:11" ht="15" customHeight="1" thickBot="1" x14ac:dyDescent="0.25">
      <c r="A1139" t="str">
        <f>CONCATENATE(B1139,C1139,D1139,G1139,E1139,I1139)</f>
        <v>2132018HOMICIDIO411</v>
      </c>
      <c r="B1139" s="4">
        <v>21</v>
      </c>
      <c r="C1139" s="5">
        <v>3</v>
      </c>
      <c r="D1139" s="4">
        <v>2018</v>
      </c>
      <c r="E1139" s="4">
        <v>41</v>
      </c>
      <c r="F1139" s="4" t="s">
        <v>210</v>
      </c>
      <c r="G1139" s="4" t="s">
        <v>12</v>
      </c>
      <c r="H1139" s="4" t="s">
        <v>212</v>
      </c>
      <c r="I1139" s="4">
        <v>1</v>
      </c>
      <c r="J1139" t="str">
        <f>VLOOKUP(A1139,'Município e Sexo'!$A$2:$I$11321,5,FALSE)</f>
        <v>BREJO DA MADRE DE DEUS</v>
      </c>
      <c r="K1139" t="str">
        <f>VLOOKUP(A1139,'Município e Sexo'!$A$2:$I$11321,7,FALSE)</f>
        <v>FEMININO</v>
      </c>
    </row>
    <row r="1140" spans="1:11" ht="15" customHeight="1" thickBot="1" x14ac:dyDescent="0.25">
      <c r="A1140" t="str">
        <f>CONCATENATE(B1140,C1140,D1140,G1140,E1140,I1140)</f>
        <v>2132018HOMICIDIO611</v>
      </c>
      <c r="B1140" s="4">
        <v>21</v>
      </c>
      <c r="C1140" s="5">
        <v>3</v>
      </c>
      <c r="D1140" s="4">
        <v>2018</v>
      </c>
      <c r="E1140" s="4">
        <v>61</v>
      </c>
      <c r="F1140" s="4" t="s">
        <v>216</v>
      </c>
      <c r="G1140" s="4" t="s">
        <v>12</v>
      </c>
      <c r="H1140" s="4" t="s">
        <v>211</v>
      </c>
      <c r="I1140" s="4">
        <v>1</v>
      </c>
      <c r="J1140" t="str">
        <f>VLOOKUP(A1140,'Município e Sexo'!$A$2:$I$11321,5,FALSE)</f>
        <v>BREJAO</v>
      </c>
      <c r="K1140" t="str">
        <f>VLOOKUP(A1140,'Município e Sexo'!$A$2:$I$11321,7,FALSE)</f>
        <v>MASCULINO</v>
      </c>
    </row>
    <row r="1141" spans="1:11" ht="15" customHeight="1" thickBot="1" x14ac:dyDescent="0.25">
      <c r="A1141" t="str">
        <f>CONCATENATE(B1141,C1141,D1141,G1141,E1141,I1141)</f>
        <v>2132018HOMICIDIO611</v>
      </c>
      <c r="B1141" s="4">
        <v>21</v>
      </c>
      <c r="C1141" s="5">
        <v>3</v>
      </c>
      <c r="D1141" s="4">
        <v>2018</v>
      </c>
      <c r="E1141" s="4">
        <v>61</v>
      </c>
      <c r="F1141" s="4" t="s">
        <v>210</v>
      </c>
      <c r="G1141" s="4" t="s">
        <v>12</v>
      </c>
      <c r="H1141" s="4" t="s">
        <v>212</v>
      </c>
      <c r="I1141" s="4">
        <v>1</v>
      </c>
      <c r="J1141" t="str">
        <f>VLOOKUP(A1141,'Município e Sexo'!$A$2:$I$11321,5,FALSE)</f>
        <v>BREJAO</v>
      </c>
      <c r="K1141" t="str">
        <f>VLOOKUP(A1141,'Município e Sexo'!$A$2:$I$11321,7,FALSE)</f>
        <v>MASCULINO</v>
      </c>
    </row>
    <row r="1142" spans="1:11" ht="15" customHeight="1" thickBot="1" x14ac:dyDescent="0.25">
      <c r="A1142" t="str">
        <f>CONCATENATE(B1142,C1142,D1142,G1142,E1142,I1142)</f>
        <v>2232018HOMICIDIO291</v>
      </c>
      <c r="B1142" s="4">
        <v>22</v>
      </c>
      <c r="C1142" s="5">
        <v>3</v>
      </c>
      <c r="D1142" s="4">
        <v>2018</v>
      </c>
      <c r="E1142" s="4">
        <v>29</v>
      </c>
      <c r="F1142" s="4" t="s">
        <v>210</v>
      </c>
      <c r="G1142" s="4" t="s">
        <v>12</v>
      </c>
      <c r="H1142" s="4" t="s">
        <v>211</v>
      </c>
      <c r="I1142" s="4">
        <v>1</v>
      </c>
      <c r="J1142" t="str">
        <f>VLOOKUP(A1142,'Município e Sexo'!$A$2:$I$11321,5,FALSE)</f>
        <v>POMBOS</v>
      </c>
      <c r="K1142" t="str">
        <f>VLOOKUP(A1142,'Município e Sexo'!$A$2:$I$11321,7,FALSE)</f>
        <v>MASCULINO</v>
      </c>
    </row>
    <row r="1143" spans="1:11" ht="15" customHeight="1" thickBot="1" x14ac:dyDescent="0.25">
      <c r="A1143" t="str">
        <f>CONCATENATE(B1143,C1143,D1143,G1143,E1143,I1143)</f>
        <v>2232018HOMICIDIO301</v>
      </c>
      <c r="B1143" s="4">
        <v>22</v>
      </c>
      <c r="C1143" s="5">
        <v>3</v>
      </c>
      <c r="D1143" s="4">
        <v>2018</v>
      </c>
      <c r="E1143" s="4">
        <v>30</v>
      </c>
      <c r="F1143" s="4" t="s">
        <v>210</v>
      </c>
      <c r="G1143" s="4" t="s">
        <v>12</v>
      </c>
      <c r="H1143" s="4" t="s">
        <v>211</v>
      </c>
      <c r="I1143" s="4">
        <v>1</v>
      </c>
      <c r="J1143" t="str">
        <f>VLOOKUP(A1143,'Município e Sexo'!$A$2:$I$11321,5,FALSE)</f>
        <v>POMBOS</v>
      </c>
      <c r="K1143" t="str">
        <f>VLOOKUP(A1143,'Município e Sexo'!$A$2:$I$11321,7,FALSE)</f>
        <v>MASCULINO</v>
      </c>
    </row>
    <row r="1144" spans="1:11" ht="15" customHeight="1" thickBot="1" x14ac:dyDescent="0.25">
      <c r="A1144" t="str">
        <f>CONCATENATE(B1144,C1144,D1144,G1144,E1144,I1144)</f>
        <v>2232018HOMICIDIO351</v>
      </c>
      <c r="B1144" s="4">
        <v>22</v>
      </c>
      <c r="C1144" s="5">
        <v>3</v>
      </c>
      <c r="D1144" s="4">
        <v>2018</v>
      </c>
      <c r="E1144" s="4">
        <v>35</v>
      </c>
      <c r="F1144" s="4" t="s">
        <v>210</v>
      </c>
      <c r="G1144" s="4" t="s">
        <v>12</v>
      </c>
      <c r="H1144" s="4" t="s">
        <v>213</v>
      </c>
      <c r="I1144" s="4">
        <v>1</v>
      </c>
      <c r="J1144" t="str">
        <f>VLOOKUP(A1144,'Município e Sexo'!$A$2:$I$11321,5,FALSE)</f>
        <v>RECIFE</v>
      </c>
      <c r="K1144" t="str">
        <f>VLOOKUP(A1144,'Município e Sexo'!$A$2:$I$11321,7,FALSE)</f>
        <v>MASCULINO</v>
      </c>
    </row>
    <row r="1145" spans="1:11" ht="15" customHeight="1" thickBot="1" x14ac:dyDescent="0.25">
      <c r="A1145" t="str">
        <f>CONCATENATE(B1145,C1145,D1145,G1145,E1145,I1145)</f>
        <v>2232018HOMICIDIO361</v>
      </c>
      <c r="B1145" s="4">
        <v>22</v>
      </c>
      <c r="C1145" s="5">
        <v>3</v>
      </c>
      <c r="D1145" s="4">
        <v>2018</v>
      </c>
      <c r="E1145" s="4">
        <v>36</v>
      </c>
      <c r="F1145" s="4" t="s">
        <v>210</v>
      </c>
      <c r="G1145" s="4" t="s">
        <v>12</v>
      </c>
      <c r="H1145" s="4" t="s">
        <v>211</v>
      </c>
      <c r="I1145" s="4">
        <v>1</v>
      </c>
      <c r="J1145" t="str">
        <f>VLOOKUP(A1145,'Município e Sexo'!$A$2:$I$11321,5,FALSE)</f>
        <v>PALMEIRINA</v>
      </c>
      <c r="K1145" t="str">
        <f>VLOOKUP(A1145,'Município e Sexo'!$A$2:$I$11321,7,FALSE)</f>
        <v>MASCULINO</v>
      </c>
    </row>
    <row r="1146" spans="1:11" ht="15" customHeight="1" thickBot="1" x14ac:dyDescent="0.25">
      <c r="A1146" t="str">
        <f>CONCATENATE(B1146,C1146,D1146,G1146,E1146,I1146)</f>
        <v>2232018HOMICIDIO471</v>
      </c>
      <c r="B1146" s="4">
        <v>22</v>
      </c>
      <c r="C1146" s="5">
        <v>3</v>
      </c>
      <c r="D1146" s="4">
        <v>2018</v>
      </c>
      <c r="E1146" s="4">
        <v>47</v>
      </c>
      <c r="F1146" s="4" t="s">
        <v>214</v>
      </c>
      <c r="G1146" s="4" t="s">
        <v>12</v>
      </c>
      <c r="H1146" s="4" t="s">
        <v>211</v>
      </c>
      <c r="I1146" s="4">
        <v>1</v>
      </c>
      <c r="J1146" t="str">
        <f>VLOOKUP(A1146,'Município e Sexo'!$A$2:$I$11321,5,FALSE)</f>
        <v>PANELAS</v>
      </c>
      <c r="K1146" t="str">
        <f>VLOOKUP(A1146,'Município e Sexo'!$A$2:$I$11321,7,FALSE)</f>
        <v>MASCULINO</v>
      </c>
    </row>
    <row r="1147" spans="1:11" ht="15" customHeight="1" thickBot="1" x14ac:dyDescent="0.25">
      <c r="A1147" t="str">
        <f>CONCATENATE(B1147,C1147,D1147,G1147,E1147,I1147)</f>
        <v>2232018HOMICIDIO251</v>
      </c>
      <c r="B1147" s="4">
        <v>22</v>
      </c>
      <c r="C1147" s="5">
        <v>3</v>
      </c>
      <c r="D1147" s="4">
        <v>2018</v>
      </c>
      <c r="E1147" s="4">
        <v>25</v>
      </c>
      <c r="F1147" s="4" t="s">
        <v>210</v>
      </c>
      <c r="G1147" s="4" t="s">
        <v>12</v>
      </c>
      <c r="H1147" s="4" t="s">
        <v>211</v>
      </c>
      <c r="I1147" s="4">
        <v>1</v>
      </c>
      <c r="J1147" t="str">
        <f>VLOOKUP(A1147,'Município e Sexo'!$A$2:$I$11321,5,FALSE)</f>
        <v>ALIANCA</v>
      </c>
      <c r="K1147" t="str">
        <f>VLOOKUP(A1147,'Município e Sexo'!$A$2:$I$11321,7,FALSE)</f>
        <v>MASCULINO</v>
      </c>
    </row>
    <row r="1148" spans="1:11" ht="15" customHeight="1" thickBot="1" x14ac:dyDescent="0.25">
      <c r="A1148" t="str">
        <f>CONCATENATE(B1148,C1148,D1148,G1148,E1148,I1148)</f>
        <v>2232018HOMICIDIO311</v>
      </c>
      <c r="B1148" s="4">
        <v>22</v>
      </c>
      <c r="C1148" s="5">
        <v>3</v>
      </c>
      <c r="D1148" s="4">
        <v>2018</v>
      </c>
      <c r="E1148" s="4">
        <v>31</v>
      </c>
      <c r="F1148" s="4" t="s">
        <v>210</v>
      </c>
      <c r="G1148" s="4" t="s">
        <v>12</v>
      </c>
      <c r="H1148" s="4" t="s">
        <v>211</v>
      </c>
      <c r="I1148" s="4">
        <v>1</v>
      </c>
      <c r="J1148" t="str">
        <f>VLOOKUP(A1148,'Município e Sexo'!$A$2:$I$11321,5,FALSE)</f>
        <v>FLORESTA</v>
      </c>
      <c r="K1148" t="str">
        <f>VLOOKUP(A1148,'Município e Sexo'!$A$2:$I$11321,7,FALSE)</f>
        <v>MASCULINO</v>
      </c>
    </row>
    <row r="1149" spans="1:11" ht="15" customHeight="1" thickBot="1" x14ac:dyDescent="0.25">
      <c r="A1149" t="str">
        <f>CONCATENATE(B1149,C1149,D1149,G1149,E1149,I1149)</f>
        <v>2232018HOMICIDIO381</v>
      </c>
      <c r="B1149" s="4">
        <v>22</v>
      </c>
      <c r="C1149" s="5">
        <v>3</v>
      </c>
      <c r="D1149" s="4">
        <v>2018</v>
      </c>
      <c r="E1149" s="4">
        <v>38</v>
      </c>
      <c r="F1149" s="4" t="s">
        <v>210</v>
      </c>
      <c r="G1149" s="4" t="s">
        <v>12</v>
      </c>
      <c r="H1149" s="4" t="s">
        <v>212</v>
      </c>
      <c r="I1149" s="4">
        <v>1</v>
      </c>
      <c r="J1149" t="str">
        <f>VLOOKUP(A1149,'Município e Sexo'!$A$2:$I$11321,5,FALSE)</f>
        <v>MORENO</v>
      </c>
      <c r="K1149" t="str">
        <f>VLOOKUP(A1149,'Município e Sexo'!$A$2:$I$11321,7,FALSE)</f>
        <v>MASCULINO</v>
      </c>
    </row>
    <row r="1150" spans="1:11" ht="15" customHeight="1" thickBot="1" x14ac:dyDescent="0.25">
      <c r="A1150" t="str">
        <f>CONCATENATE(B1150,C1150,D1150,G1150,E1150,I1150)</f>
        <v>2232018HOMICIDIO211</v>
      </c>
      <c r="B1150" s="4">
        <v>22</v>
      </c>
      <c r="C1150" s="5">
        <v>3</v>
      </c>
      <c r="D1150" s="4">
        <v>2018</v>
      </c>
      <c r="E1150" s="4">
        <v>21</v>
      </c>
      <c r="F1150" s="4" t="s">
        <v>210</v>
      </c>
      <c r="G1150" s="4" t="s">
        <v>12</v>
      </c>
      <c r="H1150" s="4" t="s">
        <v>212</v>
      </c>
      <c r="I1150" s="4">
        <v>1</v>
      </c>
      <c r="J1150" t="str">
        <f>VLOOKUP(A1150,'Município e Sexo'!$A$2:$I$11321,5,FALSE)</f>
        <v>RECIFE</v>
      </c>
      <c r="K1150" t="str">
        <f>VLOOKUP(A1150,'Município e Sexo'!$A$2:$I$11321,7,FALSE)</f>
        <v>MASCULINO</v>
      </c>
    </row>
    <row r="1151" spans="1:11" ht="15" customHeight="1" thickBot="1" x14ac:dyDescent="0.25">
      <c r="A1151" t="str">
        <f>CONCATENATE(B1151,C1151,D1151,G1151,E1151,I1151)</f>
        <v>2232018HOMICIDIO251</v>
      </c>
      <c r="B1151" s="4">
        <v>22</v>
      </c>
      <c r="C1151" s="5">
        <v>3</v>
      </c>
      <c r="D1151" s="4">
        <v>2018</v>
      </c>
      <c r="E1151" s="4">
        <v>25</v>
      </c>
      <c r="F1151" s="4" t="s">
        <v>210</v>
      </c>
      <c r="G1151" s="4" t="s">
        <v>12</v>
      </c>
      <c r="H1151" s="4" t="s">
        <v>213</v>
      </c>
      <c r="I1151" s="4">
        <v>1</v>
      </c>
      <c r="J1151" t="str">
        <f>VLOOKUP(A1151,'Município e Sexo'!$A$2:$I$11321,5,FALSE)</f>
        <v>ALIANCA</v>
      </c>
      <c r="K1151" t="str">
        <f>VLOOKUP(A1151,'Município e Sexo'!$A$2:$I$11321,7,FALSE)</f>
        <v>MASCULINO</v>
      </c>
    </row>
    <row r="1152" spans="1:11" ht="15" customHeight="1" thickBot="1" x14ac:dyDescent="0.25">
      <c r="A1152" t="str">
        <f>CONCATENATE(B1152,C1152,D1152,G1152,E1152,I1152)</f>
        <v>2232018HOMICIDIO261</v>
      </c>
      <c r="B1152" s="4">
        <v>22</v>
      </c>
      <c r="C1152" s="5">
        <v>3</v>
      </c>
      <c r="D1152" s="4">
        <v>2018</v>
      </c>
      <c r="E1152" s="4">
        <v>26</v>
      </c>
      <c r="F1152" s="4" t="s">
        <v>210</v>
      </c>
      <c r="G1152" s="4" t="s">
        <v>12</v>
      </c>
      <c r="H1152" s="4" t="s">
        <v>213</v>
      </c>
      <c r="I1152" s="4">
        <v>1</v>
      </c>
      <c r="J1152" t="str">
        <f>VLOOKUP(A1152,'Município e Sexo'!$A$2:$I$11321,5,FALSE)</f>
        <v>PAULISTA</v>
      </c>
      <c r="K1152" t="str">
        <f>VLOOKUP(A1152,'Município e Sexo'!$A$2:$I$11321,7,FALSE)</f>
        <v>FEMININO</v>
      </c>
    </row>
    <row r="1153" spans="1:11" ht="15" customHeight="1" thickBot="1" x14ac:dyDescent="0.25">
      <c r="A1153" t="str">
        <f>CONCATENATE(B1153,C1153,D1153,G1153,E1153,I1153)</f>
        <v>2332018HOMICIDIO211</v>
      </c>
      <c r="B1153" s="4">
        <v>23</v>
      </c>
      <c r="C1153" s="5">
        <v>3</v>
      </c>
      <c r="D1153" s="4">
        <v>2018</v>
      </c>
      <c r="E1153" s="4">
        <v>21</v>
      </c>
      <c r="F1153" s="4" t="s">
        <v>210</v>
      </c>
      <c r="G1153" s="4" t="s">
        <v>12</v>
      </c>
      <c r="H1153" s="4" t="s">
        <v>212</v>
      </c>
      <c r="I1153" s="4">
        <v>1</v>
      </c>
      <c r="J1153" t="str">
        <f>VLOOKUP(A1153,'Município e Sexo'!$A$2:$I$11321,5,FALSE)</f>
        <v>AGUAS BELAS</v>
      </c>
      <c r="K1153" t="str">
        <f>VLOOKUP(A1153,'Município e Sexo'!$A$2:$I$11321,7,FALSE)</f>
        <v>MASCULINO</v>
      </c>
    </row>
    <row r="1154" spans="1:11" ht="15" customHeight="1" thickBot="1" x14ac:dyDescent="0.25">
      <c r="A1154" t="str">
        <f>CONCATENATE(B1154,C1154,D1154,G1154,E1154,I1154)</f>
        <v>2332018HOMICIDIO231</v>
      </c>
      <c r="B1154" s="4">
        <v>23</v>
      </c>
      <c r="C1154" s="5">
        <v>3</v>
      </c>
      <c r="D1154" s="4">
        <v>2018</v>
      </c>
      <c r="E1154" s="4">
        <v>23</v>
      </c>
      <c r="F1154" s="4" t="s">
        <v>210</v>
      </c>
      <c r="G1154" s="4" t="s">
        <v>12</v>
      </c>
      <c r="H1154" s="4" t="s">
        <v>212</v>
      </c>
      <c r="I1154" s="4">
        <v>1</v>
      </c>
      <c r="J1154" t="str">
        <f>VLOOKUP(A1154,'Município e Sexo'!$A$2:$I$11321,5,FALSE)</f>
        <v>ARARIPINA</v>
      </c>
      <c r="K1154" t="str">
        <f>VLOOKUP(A1154,'Município e Sexo'!$A$2:$I$11321,7,FALSE)</f>
        <v>MASCULINO</v>
      </c>
    </row>
    <row r="1155" spans="1:11" ht="15" customHeight="1" thickBot="1" x14ac:dyDescent="0.25">
      <c r="A1155" t="str">
        <f>CONCATENATE(B1155,C1155,D1155,G1155,E1155,I1155)</f>
        <v>2332018HOMICIDIO241</v>
      </c>
      <c r="B1155" s="4">
        <v>23</v>
      </c>
      <c r="C1155" s="5">
        <v>3</v>
      </c>
      <c r="D1155" s="4">
        <v>2018</v>
      </c>
      <c r="E1155" s="4">
        <v>24</v>
      </c>
      <c r="F1155" s="4" t="s">
        <v>210</v>
      </c>
      <c r="G1155" s="4" t="s">
        <v>12</v>
      </c>
      <c r="H1155" s="4" t="s">
        <v>211</v>
      </c>
      <c r="I1155" s="4">
        <v>1</v>
      </c>
      <c r="J1155" t="str">
        <f>VLOOKUP(A1155,'Município e Sexo'!$A$2:$I$11321,5,FALSE)</f>
        <v>CABO DE SANTO AGOSTINHO</v>
      </c>
      <c r="K1155" t="str">
        <f>VLOOKUP(A1155,'Município e Sexo'!$A$2:$I$11321,7,FALSE)</f>
        <v>MASCULINO</v>
      </c>
    </row>
    <row r="1156" spans="1:11" ht="15" customHeight="1" thickBot="1" x14ac:dyDescent="0.25">
      <c r="A1156" t="str">
        <f>CONCATENATE(B1156,C1156,D1156,G1156,E1156,I1156)</f>
        <v>2332018HOMICIDIO311</v>
      </c>
      <c r="B1156" s="4">
        <v>23</v>
      </c>
      <c r="C1156" s="5">
        <v>3</v>
      </c>
      <c r="D1156" s="4">
        <v>2018</v>
      </c>
      <c r="E1156" s="4">
        <v>31</v>
      </c>
      <c r="F1156" s="4" t="s">
        <v>210</v>
      </c>
      <c r="G1156" s="4" t="s">
        <v>12</v>
      </c>
      <c r="H1156" s="4" t="s">
        <v>213</v>
      </c>
      <c r="I1156" s="4">
        <v>1</v>
      </c>
      <c r="J1156" t="str">
        <f>VLOOKUP(A1156,'Município e Sexo'!$A$2:$I$11321,5,FALSE)</f>
        <v>ITAMARACA</v>
      </c>
      <c r="K1156" t="str">
        <f>VLOOKUP(A1156,'Município e Sexo'!$A$2:$I$11321,7,FALSE)</f>
        <v>MASCULINO</v>
      </c>
    </row>
    <row r="1157" spans="1:11" ht="15" customHeight="1" thickBot="1" x14ac:dyDescent="0.25">
      <c r="A1157" t="str">
        <f>CONCATENATE(B1157,C1157,D1157,G1157,E1157,I1157)</f>
        <v>2332018HOMICIDIO341</v>
      </c>
      <c r="B1157" s="4">
        <v>23</v>
      </c>
      <c r="C1157" s="5">
        <v>3</v>
      </c>
      <c r="D1157" s="4">
        <v>2018</v>
      </c>
      <c r="E1157" s="4">
        <v>34</v>
      </c>
      <c r="F1157" s="4" t="s">
        <v>210</v>
      </c>
      <c r="G1157" s="4" t="s">
        <v>12</v>
      </c>
      <c r="H1157" s="4" t="s">
        <v>217</v>
      </c>
      <c r="I1157" s="4">
        <v>1</v>
      </c>
      <c r="J1157" t="str">
        <f>VLOOKUP(A1157,'Município e Sexo'!$A$2:$I$11321,5,FALSE)</f>
        <v>CAMOCIM DE SAO FELIX</v>
      </c>
      <c r="K1157" t="str">
        <f>VLOOKUP(A1157,'Município e Sexo'!$A$2:$I$11321,7,FALSE)</f>
        <v>MASCULINO</v>
      </c>
    </row>
    <row r="1158" spans="1:11" ht="15" customHeight="1" thickBot="1" x14ac:dyDescent="0.25">
      <c r="A1158" t="str">
        <f>CONCATENATE(B1158,C1158,D1158,G1158,E1158,I1158)</f>
        <v>2332018HOMICIDIO261</v>
      </c>
      <c r="B1158" s="4">
        <v>23</v>
      </c>
      <c r="C1158" s="5">
        <v>3</v>
      </c>
      <c r="D1158" s="4">
        <v>2018</v>
      </c>
      <c r="E1158" s="4">
        <v>26</v>
      </c>
      <c r="F1158" s="4" t="s">
        <v>210</v>
      </c>
      <c r="G1158" s="4" t="s">
        <v>12</v>
      </c>
      <c r="H1158" s="4" t="s">
        <v>211</v>
      </c>
      <c r="I1158" s="4">
        <v>1</v>
      </c>
      <c r="J1158" t="str">
        <f>VLOOKUP(A1158,'Município e Sexo'!$A$2:$I$11321,5,FALSE)</f>
        <v>RECIFE</v>
      </c>
      <c r="K1158" t="str">
        <f>VLOOKUP(A1158,'Município e Sexo'!$A$2:$I$11321,7,FALSE)</f>
        <v>MASCULINO</v>
      </c>
    </row>
    <row r="1159" spans="1:11" ht="15" customHeight="1" thickBot="1" x14ac:dyDescent="0.25">
      <c r="A1159" t="str">
        <f>CONCATENATE(B1159,C1159,D1159,G1159,E1159,I1159)</f>
        <v>2332018HOMICIDIO291</v>
      </c>
      <c r="B1159" s="4">
        <v>23</v>
      </c>
      <c r="C1159" s="5">
        <v>3</v>
      </c>
      <c r="D1159" s="4">
        <v>2018</v>
      </c>
      <c r="E1159" s="4">
        <v>29</v>
      </c>
      <c r="F1159" s="4" t="s">
        <v>210</v>
      </c>
      <c r="G1159" s="4" t="s">
        <v>12</v>
      </c>
      <c r="H1159" s="4" t="s">
        <v>212</v>
      </c>
      <c r="I1159" s="4">
        <v>1</v>
      </c>
      <c r="J1159" t="str">
        <f>VLOOKUP(A1159,'Município e Sexo'!$A$2:$I$11321,5,FALSE)</f>
        <v>JABOATAO DOS GUARARAPES</v>
      </c>
      <c r="K1159" t="str">
        <f>VLOOKUP(A1159,'Município e Sexo'!$A$2:$I$11321,7,FALSE)</f>
        <v>MASCULINO</v>
      </c>
    </row>
    <row r="1160" spans="1:11" ht="15" customHeight="1" thickBot="1" x14ac:dyDescent="0.25">
      <c r="A1160" t="str">
        <f>CONCATENATE(B1160,C1160,D1160,G1160,E1160,I1160)</f>
        <v>2332018HOMICIDIO461</v>
      </c>
      <c r="B1160" s="4">
        <v>23</v>
      </c>
      <c r="C1160" s="5">
        <v>3</v>
      </c>
      <c r="D1160" s="4">
        <v>2018</v>
      </c>
      <c r="E1160" s="4">
        <v>46</v>
      </c>
      <c r="F1160" s="4" t="s">
        <v>216</v>
      </c>
      <c r="G1160" s="4" t="s">
        <v>12</v>
      </c>
      <c r="H1160" s="4" t="s">
        <v>212</v>
      </c>
      <c r="I1160" s="4">
        <v>1</v>
      </c>
      <c r="J1160" t="str">
        <f>VLOOKUP(A1160,'Município e Sexo'!$A$2:$I$11321,5,FALSE)</f>
        <v>SAIRE</v>
      </c>
      <c r="K1160" t="str">
        <f>VLOOKUP(A1160,'Município e Sexo'!$A$2:$I$11321,7,FALSE)</f>
        <v>MASCULINO</v>
      </c>
    </row>
    <row r="1161" spans="1:11" ht="15" customHeight="1" thickBot="1" x14ac:dyDescent="0.25">
      <c r="A1161" t="str">
        <f>CONCATENATE(B1161,C1161,D1161,G1161,E1161,I1161)</f>
        <v>2332018HOMICIDIO211</v>
      </c>
      <c r="B1161" s="4">
        <v>23</v>
      </c>
      <c r="C1161" s="5">
        <v>3</v>
      </c>
      <c r="D1161" s="4">
        <v>2018</v>
      </c>
      <c r="E1161" s="4">
        <v>21</v>
      </c>
      <c r="F1161" s="4" t="s">
        <v>210</v>
      </c>
      <c r="G1161" s="4" t="s">
        <v>12</v>
      </c>
      <c r="H1161" s="4" t="s">
        <v>212</v>
      </c>
      <c r="I1161" s="4">
        <v>1</v>
      </c>
      <c r="J1161" t="str">
        <f>VLOOKUP(A1161,'Município e Sexo'!$A$2:$I$11321,5,FALSE)</f>
        <v>AGUAS BELAS</v>
      </c>
      <c r="K1161" t="str">
        <f>VLOOKUP(A1161,'Município e Sexo'!$A$2:$I$11321,7,FALSE)</f>
        <v>MASCULINO</v>
      </c>
    </row>
    <row r="1162" spans="1:11" ht="15" customHeight="1" thickBot="1" x14ac:dyDescent="0.25">
      <c r="A1162" t="str">
        <f>CONCATENATE(B1162,C1162,D1162,G1162,E1162,I1162)</f>
        <v>2332018HOMICIDIO231</v>
      </c>
      <c r="B1162" s="4">
        <v>23</v>
      </c>
      <c r="C1162" s="5">
        <v>3</v>
      </c>
      <c r="D1162" s="4">
        <v>2018</v>
      </c>
      <c r="E1162" s="4">
        <v>23</v>
      </c>
      <c r="F1162" s="4" t="s">
        <v>210</v>
      </c>
      <c r="G1162" s="4" t="s">
        <v>12</v>
      </c>
      <c r="H1162" s="4" t="s">
        <v>212</v>
      </c>
      <c r="I1162" s="4">
        <v>1</v>
      </c>
      <c r="J1162" t="str">
        <f>VLOOKUP(A1162,'Município e Sexo'!$A$2:$I$11321,5,FALSE)</f>
        <v>ARARIPINA</v>
      </c>
      <c r="K1162" t="str">
        <f>VLOOKUP(A1162,'Município e Sexo'!$A$2:$I$11321,7,FALSE)</f>
        <v>MASCULINO</v>
      </c>
    </row>
    <row r="1163" spans="1:11" ht="15" customHeight="1" thickBot="1" x14ac:dyDescent="0.25">
      <c r="A1163" t="str">
        <f>CONCATENATE(B1163,C1163,D1163,G1163,E1163,I1163)</f>
        <v>2332018HOMICIDIO251</v>
      </c>
      <c r="B1163" s="4">
        <v>23</v>
      </c>
      <c r="C1163" s="5">
        <v>3</v>
      </c>
      <c r="D1163" s="4">
        <v>2018</v>
      </c>
      <c r="E1163" s="4">
        <v>25</v>
      </c>
      <c r="F1163" s="4" t="s">
        <v>210</v>
      </c>
      <c r="G1163" s="4" t="s">
        <v>12</v>
      </c>
      <c r="H1163" s="4" t="s">
        <v>212</v>
      </c>
      <c r="I1163" s="4">
        <v>1</v>
      </c>
      <c r="J1163" t="str">
        <f>VLOOKUP(A1163,'Município e Sexo'!$A$2:$I$11321,5,FALSE)</f>
        <v>BOM CONSELHO</v>
      </c>
      <c r="K1163" t="str">
        <f>VLOOKUP(A1163,'Município e Sexo'!$A$2:$I$11321,7,FALSE)</f>
        <v>MASCULINO</v>
      </c>
    </row>
    <row r="1164" spans="1:11" ht="15" customHeight="1" thickBot="1" x14ac:dyDescent="0.25">
      <c r="A1164" t="str">
        <f>CONCATENATE(B1164,C1164,D1164,G1164,E1164,I1164)</f>
        <v>2332018HOMICIDIO361</v>
      </c>
      <c r="B1164" s="4">
        <v>23</v>
      </c>
      <c r="C1164" s="5">
        <v>3</v>
      </c>
      <c r="D1164" s="4">
        <v>2018</v>
      </c>
      <c r="E1164" s="4">
        <v>36</v>
      </c>
      <c r="F1164" s="4" t="s">
        <v>210</v>
      </c>
      <c r="G1164" s="4" t="s">
        <v>12</v>
      </c>
      <c r="H1164" s="4" t="s">
        <v>213</v>
      </c>
      <c r="I1164" s="4">
        <v>1</v>
      </c>
      <c r="J1164" t="str">
        <f>VLOOKUP(A1164,'Município e Sexo'!$A$2:$I$11321,5,FALSE)</f>
        <v>RECIFE</v>
      </c>
      <c r="K1164" t="str">
        <f>VLOOKUP(A1164,'Município e Sexo'!$A$2:$I$11321,7,FALSE)</f>
        <v>MASCULINO</v>
      </c>
    </row>
    <row r="1165" spans="1:11" ht="15" customHeight="1" thickBot="1" x14ac:dyDescent="0.25">
      <c r="A1165" t="str">
        <f>CONCATENATE(B1165,C1165,D1165,G1165,E1165,I1165)</f>
        <v>2432018HOMICIDIO501</v>
      </c>
      <c r="B1165" s="4">
        <v>24</v>
      </c>
      <c r="C1165" s="5">
        <v>3</v>
      </c>
      <c r="D1165" s="4">
        <v>2018</v>
      </c>
      <c r="E1165" s="4">
        <v>50</v>
      </c>
      <c r="F1165" s="4" t="s">
        <v>210</v>
      </c>
      <c r="G1165" s="4" t="s">
        <v>12</v>
      </c>
      <c r="H1165" s="4" t="s">
        <v>213</v>
      </c>
      <c r="I1165" s="4">
        <v>1</v>
      </c>
      <c r="J1165" t="str">
        <f>VLOOKUP(A1165,'Município e Sexo'!$A$2:$I$11321,5,FALSE)</f>
        <v>OLINDA</v>
      </c>
      <c r="K1165" t="str">
        <f>VLOOKUP(A1165,'Município e Sexo'!$A$2:$I$11321,7,FALSE)</f>
        <v>MASCULINO</v>
      </c>
    </row>
    <row r="1166" spans="1:11" ht="15" customHeight="1" thickBot="1" x14ac:dyDescent="0.25">
      <c r="A1166" t="str">
        <f>CONCATENATE(B1166,C1166,D1166,G1166,E1166,I1166)</f>
        <v>2432018HOMICIDIO151</v>
      </c>
      <c r="B1166" s="4">
        <v>24</v>
      </c>
      <c r="C1166" s="5">
        <v>3</v>
      </c>
      <c r="D1166" s="4">
        <v>2018</v>
      </c>
      <c r="E1166" s="4">
        <v>15</v>
      </c>
      <c r="F1166" s="4" t="s">
        <v>210</v>
      </c>
      <c r="G1166" s="4" t="s">
        <v>12</v>
      </c>
      <c r="H1166" s="4" t="s">
        <v>211</v>
      </c>
      <c r="I1166" s="4">
        <v>1</v>
      </c>
      <c r="J1166" t="str">
        <f>VLOOKUP(A1166,'Município e Sexo'!$A$2:$I$11321,5,FALSE)</f>
        <v>JABOATAO DOS GUARARAPES</v>
      </c>
      <c r="K1166" t="str">
        <f>VLOOKUP(A1166,'Município e Sexo'!$A$2:$I$11321,7,FALSE)</f>
        <v>MASCULINO</v>
      </c>
    </row>
    <row r="1167" spans="1:11" ht="15" customHeight="1" thickBot="1" x14ac:dyDescent="0.25">
      <c r="A1167" t="str">
        <f>CONCATENATE(B1167,C1167,D1167,G1167,E1167,I1167)</f>
        <v>2432018HOMICIDIO171</v>
      </c>
      <c r="B1167" s="4">
        <v>24</v>
      </c>
      <c r="C1167" s="5">
        <v>3</v>
      </c>
      <c r="D1167" s="4">
        <v>2018</v>
      </c>
      <c r="E1167" s="4">
        <v>17</v>
      </c>
      <c r="F1167" s="4" t="s">
        <v>210</v>
      </c>
      <c r="G1167" s="4" t="s">
        <v>12</v>
      </c>
      <c r="H1167" s="4" t="s">
        <v>212</v>
      </c>
      <c r="I1167" s="4">
        <v>1</v>
      </c>
      <c r="J1167" t="str">
        <f>VLOOKUP(A1167,'Município e Sexo'!$A$2:$I$11321,5,FALSE)</f>
        <v>BOM CONSELHO</v>
      </c>
      <c r="K1167" t="str">
        <f>VLOOKUP(A1167,'Município e Sexo'!$A$2:$I$11321,7,FALSE)</f>
        <v>MASCULINO</v>
      </c>
    </row>
    <row r="1168" spans="1:11" ht="15" customHeight="1" thickBot="1" x14ac:dyDescent="0.25">
      <c r="A1168" t="str">
        <f>CONCATENATE(B1168,C1168,D1168,G1168,E1168,I1168)</f>
        <v>2432018HOMICIDIO211</v>
      </c>
      <c r="B1168" s="4">
        <v>24</v>
      </c>
      <c r="C1168" s="5">
        <v>3</v>
      </c>
      <c r="D1168" s="4">
        <v>2018</v>
      </c>
      <c r="E1168" s="4">
        <v>21</v>
      </c>
      <c r="F1168" s="4" t="s">
        <v>210</v>
      </c>
      <c r="G1168" s="4" t="s">
        <v>12</v>
      </c>
      <c r="H1168" s="4" t="s">
        <v>212</v>
      </c>
      <c r="I1168" s="4">
        <v>1</v>
      </c>
      <c r="J1168" t="str">
        <f>VLOOKUP(A1168,'Município e Sexo'!$A$2:$I$11321,5,FALSE)</f>
        <v>CABO DE SANTO AGOSTINHO</v>
      </c>
      <c r="K1168" t="str">
        <f>VLOOKUP(A1168,'Município e Sexo'!$A$2:$I$11321,7,FALSE)</f>
        <v>MASCULINO</v>
      </c>
    </row>
    <row r="1169" spans="1:11" ht="15" customHeight="1" thickBot="1" x14ac:dyDescent="0.25">
      <c r="A1169" t="str">
        <f>CONCATENATE(B1169,C1169,D1169,G1169,E1169,I1169)</f>
        <v>2432018HOMICIDIO271</v>
      </c>
      <c r="B1169" s="4">
        <v>24</v>
      </c>
      <c r="C1169" s="5">
        <v>3</v>
      </c>
      <c r="D1169" s="4">
        <v>2018</v>
      </c>
      <c r="E1169" s="4">
        <v>27</v>
      </c>
      <c r="F1169" s="4" t="s">
        <v>210</v>
      </c>
      <c r="G1169" s="4" t="s">
        <v>12</v>
      </c>
      <c r="H1169" s="4" t="s">
        <v>211</v>
      </c>
      <c r="I1169" s="4">
        <v>1</v>
      </c>
      <c r="J1169" t="str">
        <f>VLOOKUP(A1169,'Município e Sexo'!$A$2:$I$11321,5,FALSE)</f>
        <v>SANTA MARIA DO CAMBUCA</v>
      </c>
      <c r="K1169" t="str">
        <f>VLOOKUP(A1169,'Município e Sexo'!$A$2:$I$11321,7,FALSE)</f>
        <v>MASCULINO</v>
      </c>
    </row>
    <row r="1170" spans="1:11" ht="15" customHeight="1" thickBot="1" x14ac:dyDescent="0.25">
      <c r="A1170" t="str">
        <f>CONCATENATE(B1170,C1170,D1170,G1170,E1170,I1170)</f>
        <v>2432018HOMICIDIO331</v>
      </c>
      <c r="B1170" s="4">
        <v>24</v>
      </c>
      <c r="C1170" s="5">
        <v>3</v>
      </c>
      <c r="D1170" s="4">
        <v>2018</v>
      </c>
      <c r="E1170" s="4">
        <v>33</v>
      </c>
      <c r="F1170" s="4" t="s">
        <v>214</v>
      </c>
      <c r="G1170" s="4" t="s">
        <v>12</v>
      </c>
      <c r="H1170" s="4" t="s">
        <v>211</v>
      </c>
      <c r="I1170" s="4">
        <v>1</v>
      </c>
      <c r="J1170" t="str">
        <f>VLOOKUP(A1170,'Município e Sexo'!$A$2:$I$11321,5,FALSE)</f>
        <v>BEZERROS</v>
      </c>
      <c r="K1170" t="str">
        <f>VLOOKUP(A1170,'Município e Sexo'!$A$2:$I$11321,7,FALSE)</f>
        <v>MASCULINO</v>
      </c>
    </row>
    <row r="1171" spans="1:11" ht="15" customHeight="1" thickBot="1" x14ac:dyDescent="0.25">
      <c r="A1171" t="str">
        <f>CONCATENATE(B1171,C1171,D1171,G1171,E1171,I1171)</f>
        <v>2432018LATROCINIO361</v>
      </c>
      <c r="B1171" s="4">
        <v>24</v>
      </c>
      <c r="C1171" s="5">
        <v>3</v>
      </c>
      <c r="D1171" s="4">
        <v>2018</v>
      </c>
      <c r="E1171" s="4">
        <v>36</v>
      </c>
      <c r="F1171" s="4" t="s">
        <v>210</v>
      </c>
      <c r="G1171" s="4" t="s">
        <v>33</v>
      </c>
      <c r="H1171" s="4" t="s">
        <v>215</v>
      </c>
      <c r="I1171" s="4">
        <v>1</v>
      </c>
      <c r="J1171" t="str">
        <f>VLOOKUP(A1171,'Município e Sexo'!$A$2:$I$11321,5,FALSE)</f>
        <v>AGRESTINA</v>
      </c>
      <c r="K1171" t="str">
        <f>VLOOKUP(A1171,'Município e Sexo'!$A$2:$I$11321,7,FALSE)</f>
        <v>MASCULINO</v>
      </c>
    </row>
    <row r="1172" spans="1:11" ht="15" customHeight="1" thickBot="1" x14ac:dyDescent="0.25">
      <c r="A1172" t="str">
        <f>CONCATENATE(B1172,C1172,D1172,G1172,E1172,I1172)</f>
        <v>2432018HOMICIDIO391</v>
      </c>
      <c r="B1172" s="4">
        <v>24</v>
      </c>
      <c r="C1172" s="5">
        <v>3</v>
      </c>
      <c r="D1172" s="4">
        <v>2018</v>
      </c>
      <c r="E1172" s="4">
        <v>39</v>
      </c>
      <c r="F1172" s="4" t="s">
        <v>210</v>
      </c>
      <c r="G1172" s="4" t="s">
        <v>12</v>
      </c>
      <c r="H1172" s="4" t="s">
        <v>212</v>
      </c>
      <c r="I1172" s="4">
        <v>1</v>
      </c>
      <c r="J1172" t="str">
        <f>VLOOKUP(A1172,'Município e Sexo'!$A$2:$I$11321,5,FALSE)</f>
        <v>CARUARU</v>
      </c>
      <c r="K1172" t="str">
        <f>VLOOKUP(A1172,'Município e Sexo'!$A$2:$I$11321,7,FALSE)</f>
        <v>MASCULINO</v>
      </c>
    </row>
    <row r="1173" spans="1:11" ht="15" customHeight="1" thickBot="1" x14ac:dyDescent="0.25">
      <c r="A1173" t="str">
        <f>CONCATENATE(B1173,C1173,D1173,G1173,E1173,I1173)</f>
        <v>2432018FEMINICIDIO411</v>
      </c>
      <c r="B1173" s="4">
        <v>24</v>
      </c>
      <c r="C1173" s="5">
        <v>3</v>
      </c>
      <c r="D1173" s="4">
        <v>2018</v>
      </c>
      <c r="E1173" s="4">
        <v>41</v>
      </c>
      <c r="F1173" s="4" t="s">
        <v>210</v>
      </c>
      <c r="G1173" s="4" t="s">
        <v>29</v>
      </c>
      <c r="H1173" s="4" t="s">
        <v>29</v>
      </c>
      <c r="I1173" s="4">
        <v>1</v>
      </c>
      <c r="J1173" t="str">
        <f>VLOOKUP(A1173,'Município e Sexo'!$A$2:$I$11321,5,FALSE)</f>
        <v>PETROLINA</v>
      </c>
      <c r="K1173" t="str">
        <f>VLOOKUP(A1173,'Município e Sexo'!$A$2:$I$11321,7,FALSE)</f>
        <v>FEMININO</v>
      </c>
    </row>
    <row r="1174" spans="1:11" ht="15" customHeight="1" thickBot="1" x14ac:dyDescent="0.25">
      <c r="A1174" t="str">
        <f>CONCATENATE(B1174,C1174,D1174,G1174,E1174,I1174)</f>
        <v>2432018HOMICIDIO431</v>
      </c>
      <c r="B1174" s="4">
        <v>24</v>
      </c>
      <c r="C1174" s="5">
        <v>3</v>
      </c>
      <c r="D1174" s="4">
        <v>2018</v>
      </c>
      <c r="E1174" s="4">
        <v>43</v>
      </c>
      <c r="F1174" s="4" t="s">
        <v>210</v>
      </c>
      <c r="G1174" s="4" t="s">
        <v>12</v>
      </c>
      <c r="H1174" s="4" t="s">
        <v>211</v>
      </c>
      <c r="I1174" s="4">
        <v>1</v>
      </c>
      <c r="J1174" t="str">
        <f>VLOOKUP(A1174,'Município e Sexo'!$A$2:$I$11321,5,FALSE)</f>
        <v>AGUAS BELAS</v>
      </c>
      <c r="K1174" t="str">
        <f>VLOOKUP(A1174,'Município e Sexo'!$A$2:$I$11321,7,FALSE)</f>
        <v>MASCULINO</v>
      </c>
    </row>
    <row r="1175" spans="1:11" ht="15" customHeight="1" thickBot="1" x14ac:dyDescent="0.25">
      <c r="A1175" t="str">
        <f>CONCATENATE(B1175,C1175,D1175,G1175,E1175,I1175)</f>
        <v>2432018HOMICIDIO211</v>
      </c>
      <c r="B1175" s="4">
        <v>24</v>
      </c>
      <c r="C1175" s="5">
        <v>3</v>
      </c>
      <c r="D1175" s="4">
        <v>2018</v>
      </c>
      <c r="E1175" s="4">
        <v>21</v>
      </c>
      <c r="F1175" s="4" t="s">
        <v>210</v>
      </c>
      <c r="G1175" s="4" t="s">
        <v>12</v>
      </c>
      <c r="H1175" s="4" t="s">
        <v>211</v>
      </c>
      <c r="I1175" s="4">
        <v>1</v>
      </c>
      <c r="J1175" t="str">
        <f>VLOOKUP(A1175,'Município e Sexo'!$A$2:$I$11321,5,FALSE)</f>
        <v>CABO DE SANTO AGOSTINHO</v>
      </c>
      <c r="K1175" t="str">
        <f>VLOOKUP(A1175,'Município e Sexo'!$A$2:$I$11321,7,FALSE)</f>
        <v>MASCULINO</v>
      </c>
    </row>
    <row r="1176" spans="1:11" ht="15" customHeight="1" thickBot="1" x14ac:dyDescent="0.25">
      <c r="A1176" t="str">
        <f>CONCATENATE(B1176,C1176,D1176,G1176,E1176,I1176)</f>
        <v>2432018HOMICIDIO221</v>
      </c>
      <c r="B1176" s="4">
        <v>24</v>
      </c>
      <c r="C1176" s="5">
        <v>3</v>
      </c>
      <c r="D1176" s="4">
        <v>2018</v>
      </c>
      <c r="E1176" s="4">
        <v>22</v>
      </c>
      <c r="F1176" s="4" t="s">
        <v>210</v>
      </c>
      <c r="G1176" s="4" t="s">
        <v>12</v>
      </c>
      <c r="H1176" s="4" t="s">
        <v>212</v>
      </c>
      <c r="I1176" s="4">
        <v>1</v>
      </c>
      <c r="J1176" t="str">
        <f>VLOOKUP(A1176,'Município e Sexo'!$A$2:$I$11321,5,FALSE)</f>
        <v>POMBOS</v>
      </c>
      <c r="K1176" t="str">
        <f>VLOOKUP(A1176,'Município e Sexo'!$A$2:$I$11321,7,FALSE)</f>
        <v>MASCULINO</v>
      </c>
    </row>
    <row r="1177" spans="1:11" ht="15" customHeight="1" thickBot="1" x14ac:dyDescent="0.25">
      <c r="A1177" t="str">
        <f>CONCATENATE(B1177,C1177,D1177,G1177,E1177,I1177)</f>
        <v>2432018HOMICIDIO241</v>
      </c>
      <c r="B1177" s="4">
        <v>24</v>
      </c>
      <c r="C1177" s="5">
        <v>3</v>
      </c>
      <c r="D1177" s="4">
        <v>2018</v>
      </c>
      <c r="E1177" s="4">
        <v>24</v>
      </c>
      <c r="F1177" s="4" t="s">
        <v>210</v>
      </c>
      <c r="G1177" s="4" t="s">
        <v>12</v>
      </c>
      <c r="H1177" s="4" t="s">
        <v>211</v>
      </c>
      <c r="I1177" s="4">
        <v>1</v>
      </c>
      <c r="J1177" t="str">
        <f>VLOOKUP(A1177,'Município e Sexo'!$A$2:$I$11321,5,FALSE)</f>
        <v>SAO LOURENCO DA MATA</v>
      </c>
      <c r="K1177" t="str">
        <f>VLOOKUP(A1177,'Município e Sexo'!$A$2:$I$11321,7,FALSE)</f>
        <v>MASCULINO</v>
      </c>
    </row>
    <row r="1178" spans="1:11" ht="15" customHeight="1" thickBot="1" x14ac:dyDescent="0.25">
      <c r="A1178" t="str">
        <f>CONCATENATE(B1178,C1178,D1178,G1178,E1178,I1178)</f>
        <v>2432018HOMICIDIO411</v>
      </c>
      <c r="B1178" s="4">
        <v>24</v>
      </c>
      <c r="C1178" s="5">
        <v>3</v>
      </c>
      <c r="D1178" s="4">
        <v>2018</v>
      </c>
      <c r="E1178" s="4">
        <v>41</v>
      </c>
      <c r="F1178" s="4" t="s">
        <v>216</v>
      </c>
      <c r="G1178" s="4" t="s">
        <v>12</v>
      </c>
      <c r="H1178" s="4" t="s">
        <v>213</v>
      </c>
      <c r="I1178" s="4">
        <v>1</v>
      </c>
      <c r="J1178" t="str">
        <f>VLOOKUP(A1178,'Município e Sexo'!$A$2:$I$11321,5,FALSE)</f>
        <v>GARANHUNS</v>
      </c>
      <c r="K1178" t="str">
        <f>VLOOKUP(A1178,'Município e Sexo'!$A$2:$I$11321,7,FALSE)</f>
        <v>MASCULINO</v>
      </c>
    </row>
    <row r="1179" spans="1:11" ht="15" customHeight="1" thickBot="1" x14ac:dyDescent="0.25">
      <c r="A1179" t="str">
        <f>CONCATENATE(B1179,C1179,D1179,G1179,E1179,I1179)</f>
        <v>2432018HOMICIDIO491</v>
      </c>
      <c r="B1179" s="4">
        <v>24</v>
      </c>
      <c r="C1179" s="5">
        <v>3</v>
      </c>
      <c r="D1179" s="4">
        <v>2018</v>
      </c>
      <c r="E1179" s="4">
        <v>49</v>
      </c>
      <c r="F1179" s="4" t="s">
        <v>210</v>
      </c>
      <c r="G1179" s="4" t="s">
        <v>12</v>
      </c>
      <c r="H1179" s="4" t="s">
        <v>212</v>
      </c>
      <c r="I1179" s="4">
        <v>1</v>
      </c>
      <c r="J1179" t="str">
        <f>VLOOKUP(A1179,'Município e Sexo'!$A$2:$I$11321,5,FALSE)</f>
        <v>RECIFE</v>
      </c>
      <c r="K1179" t="str">
        <f>VLOOKUP(A1179,'Município e Sexo'!$A$2:$I$11321,7,FALSE)</f>
        <v>MASCULINO</v>
      </c>
    </row>
    <row r="1180" spans="1:11" ht="15" customHeight="1" thickBot="1" x14ac:dyDescent="0.25">
      <c r="A1180" t="str">
        <f>CONCATENATE(B1180,C1180,D1180,G1180,E1180,I1180)</f>
        <v>2432018HOMICIDIO551</v>
      </c>
      <c r="B1180" s="4">
        <v>24</v>
      </c>
      <c r="C1180" s="5">
        <v>3</v>
      </c>
      <c r="D1180" s="4">
        <v>2018</v>
      </c>
      <c r="E1180" s="4">
        <v>55</v>
      </c>
      <c r="F1180" s="4" t="s">
        <v>214</v>
      </c>
      <c r="G1180" s="4" t="s">
        <v>12</v>
      </c>
      <c r="H1180" s="4" t="s">
        <v>213</v>
      </c>
      <c r="I1180" s="4">
        <v>1</v>
      </c>
      <c r="J1180" t="str">
        <f>VLOOKUP(A1180,'Município e Sexo'!$A$2:$I$11321,5,FALSE)</f>
        <v>BREJO DA MADRE DE DEUS</v>
      </c>
      <c r="K1180" t="str">
        <f>VLOOKUP(A1180,'Município e Sexo'!$A$2:$I$11321,7,FALSE)</f>
        <v>MASCULINO</v>
      </c>
    </row>
    <row r="1181" spans="1:11" ht="15" customHeight="1" thickBot="1" x14ac:dyDescent="0.25">
      <c r="A1181" t="str">
        <f>CONCATENATE(B1181,C1181,D1181,G1181,E1181,I1181)</f>
        <v>2532018HOMICIDIO371</v>
      </c>
      <c r="B1181" s="4">
        <v>25</v>
      </c>
      <c r="C1181" s="5">
        <v>3</v>
      </c>
      <c r="D1181" s="4">
        <v>2018</v>
      </c>
      <c r="E1181" s="4">
        <v>37</v>
      </c>
      <c r="F1181" s="4" t="s">
        <v>210</v>
      </c>
      <c r="G1181" s="4" t="s">
        <v>12</v>
      </c>
      <c r="H1181" s="4" t="s">
        <v>212</v>
      </c>
      <c r="I1181" s="4">
        <v>1</v>
      </c>
      <c r="J1181" t="str">
        <f>VLOOKUP(A1181,'Município e Sexo'!$A$2:$I$11321,5,FALSE)</f>
        <v>GARANHUNS</v>
      </c>
      <c r="K1181" t="str">
        <f>VLOOKUP(A1181,'Município e Sexo'!$A$2:$I$11321,7,FALSE)</f>
        <v>MASCULINO</v>
      </c>
    </row>
    <row r="1182" spans="1:11" ht="15" customHeight="1" thickBot="1" x14ac:dyDescent="0.25">
      <c r="A1182" t="str">
        <f>CONCATENATE(B1182,C1182,D1182,G1182,E1182,I1182)</f>
        <v>2532018HOMICIDIO221</v>
      </c>
      <c r="B1182" s="4">
        <v>25</v>
      </c>
      <c r="C1182" s="5">
        <v>3</v>
      </c>
      <c r="D1182" s="4">
        <v>2018</v>
      </c>
      <c r="E1182" s="4">
        <v>22</v>
      </c>
      <c r="F1182" s="4" t="s">
        <v>210</v>
      </c>
      <c r="G1182" s="4" t="s">
        <v>12</v>
      </c>
      <c r="H1182" s="4" t="s">
        <v>211</v>
      </c>
      <c r="I1182" s="4">
        <v>1</v>
      </c>
      <c r="J1182" t="str">
        <f>VLOOKUP(A1182,'Município e Sexo'!$A$2:$I$11321,5,FALSE)</f>
        <v>CARPINA</v>
      </c>
      <c r="K1182" t="str">
        <f>VLOOKUP(A1182,'Município e Sexo'!$A$2:$I$11321,7,FALSE)</f>
        <v>MASCULINO</v>
      </c>
    </row>
    <row r="1183" spans="1:11" ht="15" customHeight="1" thickBot="1" x14ac:dyDescent="0.25">
      <c r="A1183" t="str">
        <f>CONCATENATE(B1183,C1183,D1183,G1183,E1183,I1183)</f>
        <v>2532018HOMICIDIO251</v>
      </c>
      <c r="B1183" s="4">
        <v>25</v>
      </c>
      <c r="C1183" s="5">
        <v>3</v>
      </c>
      <c r="D1183" s="4">
        <v>2018</v>
      </c>
      <c r="E1183" s="4">
        <v>25</v>
      </c>
      <c r="F1183" s="4" t="s">
        <v>210</v>
      </c>
      <c r="G1183" s="4" t="s">
        <v>12</v>
      </c>
      <c r="H1183" s="4" t="s">
        <v>213</v>
      </c>
      <c r="I1183" s="4">
        <v>1</v>
      </c>
      <c r="J1183" t="str">
        <f>VLOOKUP(A1183,'Município e Sexo'!$A$2:$I$11321,5,FALSE)</f>
        <v>OLINDA</v>
      </c>
      <c r="K1183" t="str">
        <f>VLOOKUP(A1183,'Município e Sexo'!$A$2:$I$11321,7,FALSE)</f>
        <v>MASCULINO</v>
      </c>
    </row>
    <row r="1184" spans="1:11" ht="15" customHeight="1" thickBot="1" x14ac:dyDescent="0.25">
      <c r="A1184" t="str">
        <f>CONCATENATE(B1184,C1184,D1184,G1184,E1184,I1184)</f>
        <v>2532018HOMICIDIO311</v>
      </c>
      <c r="B1184" s="4">
        <v>25</v>
      </c>
      <c r="C1184" s="5">
        <v>3</v>
      </c>
      <c r="D1184" s="4">
        <v>2018</v>
      </c>
      <c r="E1184" s="4">
        <v>31</v>
      </c>
      <c r="F1184" s="4" t="s">
        <v>210</v>
      </c>
      <c r="G1184" s="4" t="s">
        <v>12</v>
      </c>
      <c r="H1184" s="4" t="s">
        <v>211</v>
      </c>
      <c r="I1184" s="4">
        <v>1</v>
      </c>
      <c r="J1184" t="str">
        <f>VLOOKUP(A1184,'Município e Sexo'!$A$2:$I$11321,5,FALSE)</f>
        <v>CONDADO</v>
      </c>
      <c r="K1184" t="str">
        <f>VLOOKUP(A1184,'Município e Sexo'!$A$2:$I$11321,7,FALSE)</f>
        <v>MASCULINO</v>
      </c>
    </row>
    <row r="1185" spans="1:11" ht="15" customHeight="1" thickBot="1" x14ac:dyDescent="0.25">
      <c r="A1185" t="str">
        <f>CONCATENATE(B1185,C1185,D1185,G1185,E1185,I1185)</f>
        <v>2532018HOMICIDIO331</v>
      </c>
      <c r="B1185" s="4">
        <v>25</v>
      </c>
      <c r="C1185" s="5">
        <v>3</v>
      </c>
      <c r="D1185" s="4">
        <v>2018</v>
      </c>
      <c r="E1185" s="4">
        <v>33</v>
      </c>
      <c r="F1185" s="4" t="s">
        <v>214</v>
      </c>
      <c r="G1185" s="4" t="s">
        <v>12</v>
      </c>
      <c r="H1185" s="4" t="s">
        <v>211</v>
      </c>
      <c r="I1185" s="4">
        <v>1</v>
      </c>
      <c r="J1185" t="str">
        <f>VLOOKUP(A1185,'Município e Sexo'!$A$2:$I$11321,5,FALSE)</f>
        <v>BEZERROS</v>
      </c>
      <c r="K1185" t="str">
        <f>VLOOKUP(A1185,'Município e Sexo'!$A$2:$I$11321,7,FALSE)</f>
        <v>MASCULINO</v>
      </c>
    </row>
    <row r="1186" spans="1:11" ht="15" customHeight="1" thickBot="1" x14ac:dyDescent="0.25">
      <c r="A1186" t="str">
        <f>CONCATENATE(B1186,C1186,D1186,G1186,E1186,I1186)</f>
        <v>2532018LATROCINIO361</v>
      </c>
      <c r="B1186" s="4">
        <v>25</v>
      </c>
      <c r="C1186" s="5">
        <v>3</v>
      </c>
      <c r="D1186" s="4">
        <v>2018</v>
      </c>
      <c r="E1186" s="4">
        <v>36</v>
      </c>
      <c r="F1186" s="4" t="s">
        <v>210</v>
      </c>
      <c r="G1186" s="4" t="s">
        <v>33</v>
      </c>
      <c r="H1186" s="4" t="s">
        <v>215</v>
      </c>
      <c r="I1186" s="4">
        <v>1</v>
      </c>
      <c r="J1186" t="str">
        <f>VLOOKUP(A1186,'Município e Sexo'!$A$2:$I$11321,5,FALSE)</f>
        <v>SAO LOURENCO DA MATA</v>
      </c>
      <c r="K1186" t="str">
        <f>VLOOKUP(A1186,'Município e Sexo'!$A$2:$I$11321,7,FALSE)</f>
        <v>MASCULINO</v>
      </c>
    </row>
    <row r="1187" spans="1:11" ht="15" customHeight="1" thickBot="1" x14ac:dyDescent="0.25">
      <c r="A1187" t="str">
        <f>CONCATENATE(B1187,C1187,D1187,G1187,E1187,I1187)</f>
        <v>2532018HOMICIDIO641</v>
      </c>
      <c r="B1187" s="4">
        <v>25</v>
      </c>
      <c r="C1187" s="5">
        <v>3</v>
      </c>
      <c r="D1187" s="4">
        <v>2018</v>
      </c>
      <c r="E1187" s="4">
        <v>64</v>
      </c>
      <c r="F1187" s="4" t="s">
        <v>210</v>
      </c>
      <c r="G1187" s="4" t="s">
        <v>12</v>
      </c>
      <c r="H1187" s="4" t="s">
        <v>211</v>
      </c>
      <c r="I1187" s="4">
        <v>1</v>
      </c>
      <c r="J1187" t="str">
        <f>VLOOKUP(A1187,'Município e Sexo'!$A$2:$I$11321,5,FALSE)</f>
        <v>SAO JOAQUIM DO MONTE</v>
      </c>
      <c r="K1187" t="str">
        <f>VLOOKUP(A1187,'Município e Sexo'!$A$2:$I$11321,7,FALSE)</f>
        <v>FEMININO</v>
      </c>
    </row>
    <row r="1188" spans="1:11" ht="15" customHeight="1" thickBot="1" x14ac:dyDescent="0.25">
      <c r="A1188" t="str">
        <f>CONCATENATE(B1188,C1188,D1188,G1188,E1188,I1188)</f>
        <v>2532018HOMICIDIO211</v>
      </c>
      <c r="B1188" s="4">
        <v>25</v>
      </c>
      <c r="C1188" s="5">
        <v>3</v>
      </c>
      <c r="D1188" s="4">
        <v>2018</v>
      </c>
      <c r="E1188" s="4">
        <v>21</v>
      </c>
      <c r="F1188" s="4" t="s">
        <v>216</v>
      </c>
      <c r="G1188" s="4" t="s">
        <v>12</v>
      </c>
      <c r="H1188" s="4" t="s">
        <v>211</v>
      </c>
      <c r="I1188" s="4">
        <v>1</v>
      </c>
      <c r="J1188" t="str">
        <f>VLOOKUP(A1188,'Município e Sexo'!$A$2:$I$11321,5,FALSE)</f>
        <v>PANELAS</v>
      </c>
      <c r="K1188" t="str">
        <f>VLOOKUP(A1188,'Município e Sexo'!$A$2:$I$11321,7,FALSE)</f>
        <v>MASCULINO</v>
      </c>
    </row>
    <row r="1189" spans="1:11" ht="15" customHeight="1" thickBot="1" x14ac:dyDescent="0.25">
      <c r="A1189" t="str">
        <f>CONCATENATE(B1189,C1189,D1189,G1189,E1189,I1189)</f>
        <v>2532018HOMICIDIO261</v>
      </c>
      <c r="B1189" s="4">
        <v>25</v>
      </c>
      <c r="C1189" s="5">
        <v>3</v>
      </c>
      <c r="D1189" s="4">
        <v>2018</v>
      </c>
      <c r="E1189" s="4">
        <v>26</v>
      </c>
      <c r="F1189" s="4" t="s">
        <v>210</v>
      </c>
      <c r="G1189" s="4" t="s">
        <v>12</v>
      </c>
      <c r="H1189" s="4" t="s">
        <v>211</v>
      </c>
      <c r="I1189" s="4">
        <v>1</v>
      </c>
      <c r="J1189" t="str">
        <f>VLOOKUP(A1189,'Município e Sexo'!$A$2:$I$11321,5,FALSE)</f>
        <v>CAMARAGIBE</v>
      </c>
      <c r="K1189" t="str">
        <f>VLOOKUP(A1189,'Município e Sexo'!$A$2:$I$11321,7,FALSE)</f>
        <v>MASCULINO</v>
      </c>
    </row>
    <row r="1190" spans="1:11" ht="15" customHeight="1" thickBot="1" x14ac:dyDescent="0.25">
      <c r="A1190" t="str">
        <f>CONCATENATE(B1190,C1190,D1190,G1190,E1190,I1190)</f>
        <v>2532018HOMICIDIO341</v>
      </c>
      <c r="B1190" s="4">
        <v>25</v>
      </c>
      <c r="C1190" s="5">
        <v>3</v>
      </c>
      <c r="D1190" s="4">
        <v>2018</v>
      </c>
      <c r="E1190" s="4">
        <v>34</v>
      </c>
      <c r="F1190" s="4" t="s">
        <v>210</v>
      </c>
      <c r="G1190" s="4" t="s">
        <v>12</v>
      </c>
      <c r="H1190" s="4" t="s">
        <v>211</v>
      </c>
      <c r="I1190" s="4">
        <v>1</v>
      </c>
      <c r="J1190" t="str">
        <f>VLOOKUP(A1190,'Município e Sexo'!$A$2:$I$11321,5,FALSE)</f>
        <v>PALMARES</v>
      </c>
      <c r="K1190" t="str">
        <f>VLOOKUP(A1190,'Município e Sexo'!$A$2:$I$11321,7,FALSE)</f>
        <v>MASCULINO</v>
      </c>
    </row>
    <row r="1191" spans="1:11" ht="15" customHeight="1" thickBot="1" x14ac:dyDescent="0.25">
      <c r="A1191" t="str">
        <f>CONCATENATE(B1191,C1191,D1191,G1191,E1191,I1191)</f>
        <v>2532018HOMICIDIO391</v>
      </c>
      <c r="B1191" s="4">
        <v>25</v>
      </c>
      <c r="C1191" s="5">
        <v>3</v>
      </c>
      <c r="D1191" s="4">
        <v>2018</v>
      </c>
      <c r="E1191" s="4">
        <v>39</v>
      </c>
      <c r="F1191" s="4" t="s">
        <v>210</v>
      </c>
      <c r="G1191" s="4" t="s">
        <v>12</v>
      </c>
      <c r="H1191" s="4" t="s">
        <v>212</v>
      </c>
      <c r="I1191" s="4">
        <v>1</v>
      </c>
      <c r="J1191" t="str">
        <f>VLOOKUP(A1191,'Município e Sexo'!$A$2:$I$11321,5,FALSE)</f>
        <v>JABOATAO DOS GUARARAPES</v>
      </c>
      <c r="K1191" t="str">
        <f>VLOOKUP(A1191,'Município e Sexo'!$A$2:$I$11321,7,FALSE)</f>
        <v>FEMININO</v>
      </c>
    </row>
    <row r="1192" spans="1:11" ht="15" customHeight="1" thickBot="1" x14ac:dyDescent="0.25">
      <c r="A1192" t="str">
        <f>CONCATENATE(B1192,C1192,D1192,G1192,E1192,I1192)</f>
        <v>2532018HOMICIDIO411</v>
      </c>
      <c r="B1192" s="4">
        <v>25</v>
      </c>
      <c r="C1192" s="5">
        <v>3</v>
      </c>
      <c r="D1192" s="4">
        <v>2018</v>
      </c>
      <c r="E1192" s="4">
        <v>41</v>
      </c>
      <c r="F1192" s="4" t="s">
        <v>210</v>
      </c>
      <c r="G1192" s="4" t="s">
        <v>12</v>
      </c>
      <c r="H1192" s="4" t="s">
        <v>211</v>
      </c>
      <c r="I1192" s="4">
        <v>1</v>
      </c>
      <c r="J1192" t="str">
        <f>VLOOKUP(A1192,'Município e Sexo'!$A$2:$I$11321,5,FALSE)</f>
        <v>RECIFE</v>
      </c>
      <c r="K1192" t="str">
        <f>VLOOKUP(A1192,'Município e Sexo'!$A$2:$I$11321,7,FALSE)</f>
        <v>MASCULINO</v>
      </c>
    </row>
    <row r="1193" spans="1:11" ht="15" customHeight="1" thickBot="1" x14ac:dyDescent="0.25">
      <c r="A1193" t="str">
        <f>CONCATENATE(B1193,C1193,D1193,G1193,E1193,I1193)</f>
        <v>2632018HOMICIDIO241</v>
      </c>
      <c r="B1193" s="4">
        <v>26</v>
      </c>
      <c r="C1193" s="5">
        <v>3</v>
      </c>
      <c r="D1193" s="4">
        <v>2018</v>
      </c>
      <c r="E1193" s="4">
        <v>24</v>
      </c>
      <c r="F1193" s="4" t="s">
        <v>210</v>
      </c>
      <c r="G1193" s="4" t="s">
        <v>12</v>
      </c>
      <c r="H1193" s="4" t="s">
        <v>211</v>
      </c>
      <c r="I1193" s="4">
        <v>1</v>
      </c>
      <c r="J1193" t="str">
        <f>VLOOKUP(A1193,'Município e Sexo'!$A$2:$I$11321,5,FALSE)</f>
        <v>JABOATAO DOS GUARARAPES</v>
      </c>
      <c r="K1193" t="str">
        <f>VLOOKUP(A1193,'Município e Sexo'!$A$2:$I$11321,7,FALSE)</f>
        <v>MASCULINO</v>
      </c>
    </row>
    <row r="1194" spans="1:11" ht="15" customHeight="1" thickBot="1" x14ac:dyDescent="0.25">
      <c r="A1194" t="str">
        <f>CONCATENATE(B1194,C1194,D1194,G1194,E1194,I1194)</f>
        <v>2632018HOMICIDIO261</v>
      </c>
      <c r="B1194" s="4">
        <v>26</v>
      </c>
      <c r="C1194" s="5">
        <v>3</v>
      </c>
      <c r="D1194" s="4">
        <v>2018</v>
      </c>
      <c r="E1194" s="4">
        <v>26</v>
      </c>
      <c r="F1194" s="4" t="s">
        <v>210</v>
      </c>
      <c r="G1194" s="4" t="s">
        <v>12</v>
      </c>
      <c r="H1194" s="4" t="s">
        <v>213</v>
      </c>
      <c r="I1194" s="4">
        <v>1</v>
      </c>
      <c r="J1194" t="str">
        <f>VLOOKUP(A1194,'Município e Sexo'!$A$2:$I$11321,5,FALSE)</f>
        <v>BEZERROS</v>
      </c>
      <c r="K1194" t="str">
        <f>VLOOKUP(A1194,'Município e Sexo'!$A$2:$I$11321,7,FALSE)</f>
        <v>MASCULINO</v>
      </c>
    </row>
    <row r="1195" spans="1:11" ht="15" customHeight="1" thickBot="1" x14ac:dyDescent="0.25">
      <c r="A1195" t="str">
        <f>CONCATENATE(B1195,C1195,D1195,G1195,E1195,I1195)</f>
        <v>2632018HOMICIDIO261</v>
      </c>
      <c r="B1195" s="4">
        <v>26</v>
      </c>
      <c r="C1195" s="5">
        <v>3</v>
      </c>
      <c r="D1195" s="4">
        <v>2018</v>
      </c>
      <c r="E1195" s="4">
        <v>26</v>
      </c>
      <c r="F1195" s="4" t="s">
        <v>210</v>
      </c>
      <c r="G1195" s="4" t="s">
        <v>12</v>
      </c>
      <c r="H1195" s="4" t="s">
        <v>212</v>
      </c>
      <c r="I1195" s="4">
        <v>1</v>
      </c>
      <c r="J1195" t="str">
        <f>VLOOKUP(A1195,'Município e Sexo'!$A$2:$I$11321,5,FALSE)</f>
        <v>BEZERROS</v>
      </c>
      <c r="K1195" t="str">
        <f>VLOOKUP(A1195,'Município e Sexo'!$A$2:$I$11321,7,FALSE)</f>
        <v>MASCULINO</v>
      </c>
    </row>
    <row r="1196" spans="1:11" ht="15" customHeight="1" thickBot="1" x14ac:dyDescent="0.25">
      <c r="A1196" t="str">
        <f>CONCATENATE(B1196,C1196,D1196,G1196,E1196,I1196)</f>
        <v>2632018LESOES CORPORAIS SEGUIDA DE MORTE331</v>
      </c>
      <c r="B1196" s="4">
        <v>26</v>
      </c>
      <c r="C1196" s="5">
        <v>3</v>
      </c>
      <c r="D1196" s="4">
        <v>2018</v>
      </c>
      <c r="E1196" s="4">
        <v>33</v>
      </c>
      <c r="F1196" s="4" t="s">
        <v>210</v>
      </c>
      <c r="G1196" s="4" t="s">
        <v>131</v>
      </c>
      <c r="H1196" s="4" t="s">
        <v>212</v>
      </c>
      <c r="I1196" s="4">
        <v>1</v>
      </c>
      <c r="J1196" t="str">
        <f>VLOOKUP(A1196,'Município e Sexo'!$A$2:$I$11321,5,FALSE)</f>
        <v>SAO VICENTE FERRER</v>
      </c>
      <c r="K1196" t="str">
        <f>VLOOKUP(A1196,'Município e Sexo'!$A$2:$I$11321,7,FALSE)</f>
        <v>MASCULINO</v>
      </c>
    </row>
    <row r="1197" spans="1:11" ht="15" customHeight="1" thickBot="1" x14ac:dyDescent="0.25">
      <c r="A1197" t="str">
        <f>CONCATENATE(B1197,C1197,D1197,G1197,E1197,I1197)</f>
        <v>2632018HOMICIDIO181</v>
      </c>
      <c r="B1197" s="4">
        <v>26</v>
      </c>
      <c r="C1197" s="5">
        <v>3</v>
      </c>
      <c r="D1197" s="4">
        <v>2018</v>
      </c>
      <c r="E1197" s="4">
        <v>18</v>
      </c>
      <c r="F1197" s="4" t="s">
        <v>210</v>
      </c>
      <c r="G1197" s="4" t="s">
        <v>12</v>
      </c>
      <c r="H1197" s="4" t="s">
        <v>211</v>
      </c>
      <c r="I1197" s="4">
        <v>1</v>
      </c>
      <c r="J1197" t="str">
        <f>VLOOKUP(A1197,'Município e Sexo'!$A$2:$I$11321,5,FALSE)</f>
        <v>CABO DE SANTO AGOSTINHO</v>
      </c>
      <c r="K1197" t="str">
        <f>VLOOKUP(A1197,'Município e Sexo'!$A$2:$I$11321,7,FALSE)</f>
        <v>MASCULINO</v>
      </c>
    </row>
    <row r="1198" spans="1:11" ht="15" customHeight="1" thickBot="1" x14ac:dyDescent="0.25">
      <c r="A1198" t="str">
        <f>CONCATENATE(B1198,C1198,D1198,G1198,E1198,I1198)</f>
        <v>2632018HOMICIDIO271</v>
      </c>
      <c r="B1198" s="4">
        <v>26</v>
      </c>
      <c r="C1198" s="5">
        <v>3</v>
      </c>
      <c r="D1198" s="4">
        <v>2018</v>
      </c>
      <c r="E1198" s="4">
        <v>27</v>
      </c>
      <c r="F1198" s="4" t="s">
        <v>210</v>
      </c>
      <c r="G1198" s="4" t="s">
        <v>12</v>
      </c>
      <c r="H1198" s="4" t="s">
        <v>211</v>
      </c>
      <c r="I1198" s="4">
        <v>1</v>
      </c>
      <c r="J1198" t="str">
        <f>VLOOKUP(A1198,'Município e Sexo'!$A$2:$I$11321,5,FALSE)</f>
        <v>GLORIA DO GOITA</v>
      </c>
      <c r="K1198" t="str">
        <f>VLOOKUP(A1198,'Município e Sexo'!$A$2:$I$11321,7,FALSE)</f>
        <v>MASCULINO</v>
      </c>
    </row>
    <row r="1199" spans="1:11" ht="15" customHeight="1" thickBot="1" x14ac:dyDescent="0.25">
      <c r="A1199" t="str">
        <f>CONCATENATE(B1199,C1199,D1199,G1199,E1199,I1199)</f>
        <v>2632018HOMICIDIO401</v>
      </c>
      <c r="B1199" s="4">
        <v>26</v>
      </c>
      <c r="C1199" s="5">
        <v>3</v>
      </c>
      <c r="D1199" s="4">
        <v>2018</v>
      </c>
      <c r="E1199" s="4">
        <v>40</v>
      </c>
      <c r="F1199" s="4" t="s">
        <v>210</v>
      </c>
      <c r="G1199" s="4" t="s">
        <v>12</v>
      </c>
      <c r="H1199" s="4" t="s">
        <v>213</v>
      </c>
      <c r="I1199" s="4">
        <v>1</v>
      </c>
      <c r="J1199" t="str">
        <f>VLOOKUP(A1199,'Município e Sexo'!$A$2:$I$11321,5,FALSE)</f>
        <v>IGARASSU</v>
      </c>
      <c r="K1199" t="str">
        <f>VLOOKUP(A1199,'Município e Sexo'!$A$2:$I$11321,7,FALSE)</f>
        <v>MASCULINO</v>
      </c>
    </row>
    <row r="1200" spans="1:11" ht="15" customHeight="1" thickBot="1" x14ac:dyDescent="0.25">
      <c r="A1200" t="str">
        <f>CONCATENATE(B1200,C1200,D1200,G1200,E1200,I1200)</f>
        <v>2632018HOMICIDIO541</v>
      </c>
      <c r="B1200" s="4">
        <v>26</v>
      </c>
      <c r="C1200" s="5">
        <v>3</v>
      </c>
      <c r="D1200" s="4">
        <v>2018</v>
      </c>
      <c r="E1200" s="4">
        <v>54</v>
      </c>
      <c r="F1200" s="4" t="s">
        <v>210</v>
      </c>
      <c r="G1200" s="4" t="s">
        <v>12</v>
      </c>
      <c r="H1200" s="4" t="s">
        <v>211</v>
      </c>
      <c r="I1200" s="4">
        <v>1</v>
      </c>
      <c r="J1200" t="str">
        <f>VLOOKUP(A1200,'Município e Sexo'!$A$2:$I$11321,5,FALSE)</f>
        <v>SAO VICENTE FERRER</v>
      </c>
      <c r="K1200" t="str">
        <f>VLOOKUP(A1200,'Município e Sexo'!$A$2:$I$11321,7,FALSE)</f>
        <v>MASCULINO</v>
      </c>
    </row>
    <row r="1201" spans="1:11" ht="15" customHeight="1" thickBot="1" x14ac:dyDescent="0.25">
      <c r="A1201" t="str">
        <f>CONCATENATE(B1201,C1201,D1201,G1201,E1201,I1201)</f>
        <v>2632018HOMICIDIO161</v>
      </c>
      <c r="B1201" s="4">
        <v>26</v>
      </c>
      <c r="C1201" s="5">
        <v>3</v>
      </c>
      <c r="D1201" s="4">
        <v>2018</v>
      </c>
      <c r="E1201" s="4">
        <v>16</v>
      </c>
      <c r="F1201" s="4" t="s">
        <v>210</v>
      </c>
      <c r="G1201" s="4" t="s">
        <v>12</v>
      </c>
      <c r="H1201" s="4" t="s">
        <v>213</v>
      </c>
      <c r="I1201" s="4">
        <v>1</v>
      </c>
      <c r="J1201" t="str">
        <f>VLOOKUP(A1201,'Município e Sexo'!$A$2:$I$11321,5,FALSE)</f>
        <v>RECIFE</v>
      </c>
      <c r="K1201" t="str">
        <f>VLOOKUP(A1201,'Município e Sexo'!$A$2:$I$11321,7,FALSE)</f>
        <v>MASCULINO</v>
      </c>
    </row>
    <row r="1202" spans="1:11" ht="15" customHeight="1" thickBot="1" x14ac:dyDescent="0.25">
      <c r="A1202" t="str">
        <f>CONCATENATE(B1202,C1202,D1202,G1202,E1202,I1202)</f>
        <v>2632018HOMICIDIO351</v>
      </c>
      <c r="B1202" s="4">
        <v>26</v>
      </c>
      <c r="C1202" s="5">
        <v>3</v>
      </c>
      <c r="D1202" s="4">
        <v>2018</v>
      </c>
      <c r="E1202" s="4">
        <v>35</v>
      </c>
      <c r="F1202" s="4" t="s">
        <v>210</v>
      </c>
      <c r="G1202" s="4" t="s">
        <v>12</v>
      </c>
      <c r="H1202" s="4" t="s">
        <v>211</v>
      </c>
      <c r="I1202" s="4">
        <v>1</v>
      </c>
      <c r="J1202" t="str">
        <f>VLOOKUP(A1202,'Município e Sexo'!$A$2:$I$11321,5,FALSE)</f>
        <v>JABOATAO DOS GUARARAPES</v>
      </c>
      <c r="K1202" t="str">
        <f>VLOOKUP(A1202,'Município e Sexo'!$A$2:$I$11321,7,FALSE)</f>
        <v>MASCULINO</v>
      </c>
    </row>
    <row r="1203" spans="1:11" ht="15" customHeight="1" thickBot="1" x14ac:dyDescent="0.25">
      <c r="A1203" t="str">
        <f>CONCATENATE(B1203,C1203,D1203,G1203,E1203,I1203)</f>
        <v>2632018HOMICIDIO401</v>
      </c>
      <c r="B1203" s="4">
        <v>26</v>
      </c>
      <c r="C1203" s="5">
        <v>3</v>
      </c>
      <c r="D1203" s="4">
        <v>2018</v>
      </c>
      <c r="E1203" s="4">
        <v>40</v>
      </c>
      <c r="F1203" s="4" t="s">
        <v>210</v>
      </c>
      <c r="G1203" s="4" t="s">
        <v>12</v>
      </c>
      <c r="H1203" s="4" t="s">
        <v>211</v>
      </c>
      <c r="I1203" s="4">
        <v>1</v>
      </c>
      <c r="J1203" t="str">
        <f>VLOOKUP(A1203,'Município e Sexo'!$A$2:$I$11321,5,FALSE)</f>
        <v>IGARASSU</v>
      </c>
      <c r="K1203" t="str">
        <f>VLOOKUP(A1203,'Município e Sexo'!$A$2:$I$11321,7,FALSE)</f>
        <v>MASCULINO</v>
      </c>
    </row>
    <row r="1204" spans="1:11" ht="15" customHeight="1" thickBot="1" x14ac:dyDescent="0.25">
      <c r="A1204" t="str">
        <f>CONCATENATE(B1204,C1204,D1204,G1204,E1204,I1204)</f>
        <v>2632018HOMICIDIO401</v>
      </c>
      <c r="B1204" s="4">
        <v>26</v>
      </c>
      <c r="C1204" s="5">
        <v>3</v>
      </c>
      <c r="D1204" s="4">
        <v>2018</v>
      </c>
      <c r="E1204" s="4">
        <v>40</v>
      </c>
      <c r="F1204" s="4" t="s">
        <v>210</v>
      </c>
      <c r="G1204" s="4" t="s">
        <v>12</v>
      </c>
      <c r="H1204" s="4" t="s">
        <v>211</v>
      </c>
      <c r="I1204" s="4">
        <v>1</v>
      </c>
      <c r="J1204" t="str">
        <f>VLOOKUP(A1204,'Município e Sexo'!$A$2:$I$11321,5,FALSE)</f>
        <v>IGARASSU</v>
      </c>
      <c r="K1204" t="str">
        <f>VLOOKUP(A1204,'Município e Sexo'!$A$2:$I$11321,7,FALSE)</f>
        <v>MASCULINO</v>
      </c>
    </row>
    <row r="1205" spans="1:11" ht="15" customHeight="1" thickBot="1" x14ac:dyDescent="0.25">
      <c r="A1205" t="str">
        <f>CONCATENATE(B1205,C1205,D1205,G1205,E1205,I1205)</f>
        <v>2732018HOMICIDIO161</v>
      </c>
      <c r="B1205" s="4">
        <v>27</v>
      </c>
      <c r="C1205" s="5">
        <v>3</v>
      </c>
      <c r="D1205" s="4">
        <v>2018</v>
      </c>
      <c r="E1205" s="4">
        <v>16</v>
      </c>
      <c r="F1205" s="4" t="s">
        <v>210</v>
      </c>
      <c r="G1205" s="4" t="s">
        <v>12</v>
      </c>
      <c r="H1205" s="4" t="s">
        <v>217</v>
      </c>
      <c r="I1205" s="4">
        <v>1</v>
      </c>
      <c r="J1205" t="str">
        <f>VLOOKUP(A1205,'Município e Sexo'!$A$2:$I$11321,5,FALSE)</f>
        <v>SAO CAETANO</v>
      </c>
      <c r="K1205" t="str">
        <f>VLOOKUP(A1205,'Município e Sexo'!$A$2:$I$11321,7,FALSE)</f>
        <v>MASCULINO</v>
      </c>
    </row>
    <row r="1206" spans="1:11" ht="15" customHeight="1" thickBot="1" x14ac:dyDescent="0.25">
      <c r="A1206" t="str">
        <f>CONCATENATE(B1206,C1206,D1206,G1206,E1206,I1206)</f>
        <v>2732018HOMICIDIO281</v>
      </c>
      <c r="B1206" s="4">
        <v>27</v>
      </c>
      <c r="C1206" s="5">
        <v>3</v>
      </c>
      <c r="D1206" s="4">
        <v>2018</v>
      </c>
      <c r="E1206" s="4">
        <v>28</v>
      </c>
      <c r="F1206" s="4" t="s">
        <v>210</v>
      </c>
      <c r="G1206" s="4" t="s">
        <v>12</v>
      </c>
      <c r="H1206" s="4" t="s">
        <v>211</v>
      </c>
      <c r="I1206" s="4">
        <v>1</v>
      </c>
      <c r="J1206" t="str">
        <f>VLOOKUP(A1206,'Município e Sexo'!$A$2:$I$11321,5,FALSE)</f>
        <v>ALTINHO</v>
      </c>
      <c r="K1206" t="str">
        <f>VLOOKUP(A1206,'Município e Sexo'!$A$2:$I$11321,7,FALSE)</f>
        <v>MASCULINO</v>
      </c>
    </row>
    <row r="1207" spans="1:11" ht="15" customHeight="1" thickBot="1" x14ac:dyDescent="0.25">
      <c r="A1207" t="str">
        <f>CONCATENATE(B1207,C1207,D1207,G1207,E1207,I1207)</f>
        <v>2732018HOMICIDIO351</v>
      </c>
      <c r="B1207" s="4">
        <v>27</v>
      </c>
      <c r="C1207" s="5">
        <v>3</v>
      </c>
      <c r="D1207" s="4">
        <v>2018</v>
      </c>
      <c r="E1207" s="4">
        <v>35</v>
      </c>
      <c r="F1207" s="4" t="s">
        <v>210</v>
      </c>
      <c r="G1207" s="4" t="s">
        <v>12</v>
      </c>
      <c r="H1207" s="4" t="s">
        <v>213</v>
      </c>
      <c r="I1207" s="4">
        <v>1</v>
      </c>
      <c r="J1207" t="str">
        <f>VLOOKUP(A1207,'Município e Sexo'!$A$2:$I$11321,5,FALSE)</f>
        <v>AGRESTINA</v>
      </c>
      <c r="K1207" t="str">
        <f>VLOOKUP(A1207,'Município e Sexo'!$A$2:$I$11321,7,FALSE)</f>
        <v>MASCULINO</v>
      </c>
    </row>
    <row r="1208" spans="1:11" ht="15" customHeight="1" thickBot="1" x14ac:dyDescent="0.25">
      <c r="A1208" t="str">
        <f>CONCATENATE(B1208,C1208,D1208,G1208,E1208,I1208)</f>
        <v>2732018HOMICIDIO381</v>
      </c>
      <c r="B1208" s="4">
        <v>27</v>
      </c>
      <c r="C1208" s="5">
        <v>3</v>
      </c>
      <c r="D1208" s="4">
        <v>2018</v>
      </c>
      <c r="E1208" s="4">
        <v>38</v>
      </c>
      <c r="F1208" s="4" t="s">
        <v>210</v>
      </c>
      <c r="G1208" s="4" t="s">
        <v>12</v>
      </c>
      <c r="H1208" s="4" t="s">
        <v>211</v>
      </c>
      <c r="I1208" s="4">
        <v>1</v>
      </c>
      <c r="J1208" t="str">
        <f>VLOOKUP(A1208,'Município e Sexo'!$A$2:$I$11321,5,FALSE)</f>
        <v>FLORESTA</v>
      </c>
      <c r="K1208" t="str">
        <f>VLOOKUP(A1208,'Município e Sexo'!$A$2:$I$11321,7,FALSE)</f>
        <v>MASCULINO</v>
      </c>
    </row>
    <row r="1209" spans="1:11" ht="15" customHeight="1" thickBot="1" x14ac:dyDescent="0.25">
      <c r="A1209" t="str">
        <f>CONCATENATE(B1209,C1209,D1209,G1209,E1209,I1209)</f>
        <v>2732018HOMICIDIO351</v>
      </c>
      <c r="B1209" s="4">
        <v>27</v>
      </c>
      <c r="C1209" s="5">
        <v>3</v>
      </c>
      <c r="D1209" s="4">
        <v>2018</v>
      </c>
      <c r="E1209" s="4">
        <v>35</v>
      </c>
      <c r="F1209" s="4" t="s">
        <v>210</v>
      </c>
      <c r="G1209" s="4" t="s">
        <v>12</v>
      </c>
      <c r="H1209" s="4" t="s">
        <v>212</v>
      </c>
      <c r="I1209" s="4">
        <v>1</v>
      </c>
      <c r="J1209" t="str">
        <f>VLOOKUP(A1209,'Município e Sexo'!$A$2:$I$11321,5,FALSE)</f>
        <v>AGRESTINA</v>
      </c>
      <c r="K1209" t="str">
        <f>VLOOKUP(A1209,'Município e Sexo'!$A$2:$I$11321,7,FALSE)</f>
        <v>MASCULINO</v>
      </c>
    </row>
    <row r="1210" spans="1:11" ht="15" customHeight="1" thickBot="1" x14ac:dyDescent="0.25">
      <c r="A1210" t="str">
        <f>CONCATENATE(B1210,C1210,D1210,G1210,E1210,I1210)</f>
        <v>2732018HOMICIDIO241</v>
      </c>
      <c r="B1210" s="4">
        <v>27</v>
      </c>
      <c r="C1210" s="5">
        <v>3</v>
      </c>
      <c r="D1210" s="4">
        <v>2018</v>
      </c>
      <c r="E1210" s="4">
        <v>24</v>
      </c>
      <c r="F1210" s="4" t="s">
        <v>214</v>
      </c>
      <c r="G1210" s="4" t="s">
        <v>12</v>
      </c>
      <c r="H1210" s="4" t="s">
        <v>211</v>
      </c>
      <c r="I1210" s="4">
        <v>1</v>
      </c>
      <c r="J1210" t="str">
        <f>VLOOKUP(A1210,'Município e Sexo'!$A$2:$I$11321,5,FALSE)</f>
        <v>BREJO DA MADRE DE DEUS</v>
      </c>
      <c r="K1210" t="str">
        <f>VLOOKUP(A1210,'Município e Sexo'!$A$2:$I$11321,7,FALSE)</f>
        <v>MASCULINO</v>
      </c>
    </row>
    <row r="1211" spans="1:11" ht="15" customHeight="1" thickBot="1" x14ac:dyDescent="0.25">
      <c r="A1211" t="str">
        <f>CONCATENATE(B1211,C1211,D1211,G1211,E1211,I1211)</f>
        <v>2732018HOMICIDIO471</v>
      </c>
      <c r="B1211" s="4">
        <v>27</v>
      </c>
      <c r="C1211" s="5">
        <v>3</v>
      </c>
      <c r="D1211" s="4">
        <v>2018</v>
      </c>
      <c r="E1211" s="4">
        <v>47</v>
      </c>
      <c r="F1211" s="4" t="s">
        <v>210</v>
      </c>
      <c r="G1211" s="4" t="s">
        <v>12</v>
      </c>
      <c r="H1211" s="4" t="s">
        <v>211</v>
      </c>
      <c r="I1211" s="4">
        <v>1</v>
      </c>
      <c r="J1211" t="str">
        <f>VLOOKUP(A1211,'Município e Sexo'!$A$2:$I$11321,5,FALSE)</f>
        <v>OROBO</v>
      </c>
      <c r="K1211" t="str">
        <f>VLOOKUP(A1211,'Município e Sexo'!$A$2:$I$11321,7,FALSE)</f>
        <v>MASCULINO</v>
      </c>
    </row>
    <row r="1212" spans="1:11" ht="15" customHeight="1" thickBot="1" x14ac:dyDescent="0.25">
      <c r="A1212" t="str">
        <f>CONCATENATE(B1212,C1212,D1212,G1212,E1212,I1212)</f>
        <v>2732018HOMICIDIO471</v>
      </c>
      <c r="B1212" s="4">
        <v>27</v>
      </c>
      <c r="C1212" s="5">
        <v>3</v>
      </c>
      <c r="D1212" s="4">
        <v>2018</v>
      </c>
      <c r="E1212" s="4">
        <v>47</v>
      </c>
      <c r="F1212" s="4" t="s">
        <v>210</v>
      </c>
      <c r="G1212" s="4" t="s">
        <v>12</v>
      </c>
      <c r="H1212" s="4" t="s">
        <v>212</v>
      </c>
      <c r="I1212" s="4">
        <v>1</v>
      </c>
      <c r="J1212" t="str">
        <f>VLOOKUP(A1212,'Município e Sexo'!$A$2:$I$11321,5,FALSE)</f>
        <v>OROBO</v>
      </c>
      <c r="K1212" t="str">
        <f>VLOOKUP(A1212,'Município e Sexo'!$A$2:$I$11321,7,FALSE)</f>
        <v>MASCULINO</v>
      </c>
    </row>
    <row r="1213" spans="1:11" ht="15" customHeight="1" thickBot="1" x14ac:dyDescent="0.25">
      <c r="A1213" t="str">
        <f>CONCATENATE(B1213,C1213,D1213,G1213,E1213,I1213)</f>
        <v>2832018HOMICIDIO211</v>
      </c>
      <c r="B1213" s="4">
        <v>28</v>
      </c>
      <c r="C1213" s="5">
        <v>3</v>
      </c>
      <c r="D1213" s="4">
        <v>2018</v>
      </c>
      <c r="E1213" s="4">
        <v>21</v>
      </c>
      <c r="F1213" s="4" t="s">
        <v>210</v>
      </c>
      <c r="G1213" s="4" t="s">
        <v>12</v>
      </c>
      <c r="H1213" s="4" t="s">
        <v>212</v>
      </c>
      <c r="I1213" s="4">
        <v>1</v>
      </c>
      <c r="J1213" t="str">
        <f>VLOOKUP(A1213,'Município e Sexo'!$A$2:$I$11321,5,FALSE)</f>
        <v>PALMARES</v>
      </c>
      <c r="K1213" t="str">
        <f>VLOOKUP(A1213,'Município e Sexo'!$A$2:$I$11321,7,FALSE)</f>
        <v>MASCULINO</v>
      </c>
    </row>
    <row r="1214" spans="1:11" ht="15" customHeight="1" thickBot="1" x14ac:dyDescent="0.25">
      <c r="A1214" t="str">
        <f>CONCATENATE(B1214,C1214,D1214,G1214,E1214,I1214)</f>
        <v>2832018HOMICIDIO171</v>
      </c>
      <c r="B1214" s="4">
        <v>28</v>
      </c>
      <c r="C1214" s="5">
        <v>3</v>
      </c>
      <c r="D1214" s="4">
        <v>2018</v>
      </c>
      <c r="E1214" s="4">
        <v>17</v>
      </c>
      <c r="F1214" s="4" t="s">
        <v>210</v>
      </c>
      <c r="G1214" s="4" t="s">
        <v>12</v>
      </c>
      <c r="H1214" s="4" t="s">
        <v>211</v>
      </c>
      <c r="I1214" s="4">
        <v>1</v>
      </c>
      <c r="J1214" t="str">
        <f>VLOOKUP(A1214,'Município e Sexo'!$A$2:$I$11321,5,FALSE)</f>
        <v>TAMANDARE</v>
      </c>
      <c r="K1214" t="str">
        <f>VLOOKUP(A1214,'Município e Sexo'!$A$2:$I$11321,7,FALSE)</f>
        <v>MASCULINO</v>
      </c>
    </row>
    <row r="1215" spans="1:11" ht="15" customHeight="1" thickBot="1" x14ac:dyDescent="0.25">
      <c r="A1215" t="str">
        <f>CONCATENATE(B1215,C1215,D1215,G1215,E1215,I1215)</f>
        <v>2832018LATROCINIO731</v>
      </c>
      <c r="B1215" s="4">
        <v>28</v>
      </c>
      <c r="C1215" s="5">
        <v>3</v>
      </c>
      <c r="D1215" s="4">
        <v>2018</v>
      </c>
      <c r="E1215" s="4">
        <v>73</v>
      </c>
      <c r="F1215" s="4" t="s">
        <v>210</v>
      </c>
      <c r="G1215" s="4" t="s">
        <v>33</v>
      </c>
      <c r="H1215" s="4" t="s">
        <v>215</v>
      </c>
      <c r="I1215" s="4">
        <v>1</v>
      </c>
      <c r="J1215" t="str">
        <f>VLOOKUP(A1215,'Município e Sexo'!$A$2:$I$11321,5,FALSE)</f>
        <v>SAO VICENTE FERRER</v>
      </c>
      <c r="K1215" t="str">
        <f>VLOOKUP(A1215,'Município e Sexo'!$A$2:$I$11321,7,FALSE)</f>
        <v>MASCULINO</v>
      </c>
    </row>
    <row r="1216" spans="1:11" ht="15" customHeight="1" thickBot="1" x14ac:dyDescent="0.25">
      <c r="A1216" t="str">
        <f>CONCATENATE(B1216,C1216,D1216,G1216,E1216,I1216)</f>
        <v>2832018HOMICIDIO211</v>
      </c>
      <c r="B1216" s="4">
        <v>28</v>
      </c>
      <c r="C1216" s="5">
        <v>3</v>
      </c>
      <c r="D1216" s="4">
        <v>2018</v>
      </c>
      <c r="E1216" s="4">
        <v>21</v>
      </c>
      <c r="F1216" s="4" t="s">
        <v>210</v>
      </c>
      <c r="G1216" s="4" t="s">
        <v>12</v>
      </c>
      <c r="H1216" s="4" t="s">
        <v>218</v>
      </c>
      <c r="I1216" s="4">
        <v>1</v>
      </c>
      <c r="J1216" t="str">
        <f>VLOOKUP(A1216,'Município e Sexo'!$A$2:$I$11321,5,FALSE)</f>
        <v>PALMARES</v>
      </c>
      <c r="K1216" t="str">
        <f>VLOOKUP(A1216,'Município e Sexo'!$A$2:$I$11321,7,FALSE)</f>
        <v>MASCULINO</v>
      </c>
    </row>
    <row r="1217" spans="1:11" ht="15" customHeight="1" thickBot="1" x14ac:dyDescent="0.25">
      <c r="A1217" t="str">
        <f>CONCATENATE(B1217,C1217,D1217,G1217,E1217,I1217)</f>
        <v>2832018HOMICIDIO291</v>
      </c>
      <c r="B1217" s="4">
        <v>28</v>
      </c>
      <c r="C1217" s="5">
        <v>3</v>
      </c>
      <c r="D1217" s="4">
        <v>2018</v>
      </c>
      <c r="E1217" s="4">
        <v>29</v>
      </c>
      <c r="F1217" s="4" t="s">
        <v>210</v>
      </c>
      <c r="G1217" s="4" t="s">
        <v>12</v>
      </c>
      <c r="H1217" s="4" t="s">
        <v>213</v>
      </c>
      <c r="I1217" s="4">
        <v>1</v>
      </c>
      <c r="J1217" t="str">
        <f>VLOOKUP(A1217,'Município e Sexo'!$A$2:$I$11321,5,FALSE)</f>
        <v>RECIFE</v>
      </c>
      <c r="K1217" t="str">
        <f>VLOOKUP(A1217,'Município e Sexo'!$A$2:$I$11321,7,FALSE)</f>
        <v>MASCULINO</v>
      </c>
    </row>
    <row r="1218" spans="1:11" ht="15" customHeight="1" thickBot="1" x14ac:dyDescent="0.25">
      <c r="A1218" t="str">
        <f>CONCATENATE(B1218,C1218,D1218,G1218,E1218,I1218)</f>
        <v>2832018HOMICIDIO291</v>
      </c>
      <c r="B1218" s="4">
        <v>28</v>
      </c>
      <c r="C1218" s="5">
        <v>3</v>
      </c>
      <c r="D1218" s="4">
        <v>2018</v>
      </c>
      <c r="E1218" s="4">
        <v>29</v>
      </c>
      <c r="F1218" s="4" t="s">
        <v>210</v>
      </c>
      <c r="G1218" s="4" t="s">
        <v>12</v>
      </c>
      <c r="H1218" s="4" t="s">
        <v>211</v>
      </c>
      <c r="I1218" s="4">
        <v>1</v>
      </c>
      <c r="J1218" t="str">
        <f>VLOOKUP(A1218,'Município e Sexo'!$A$2:$I$11321,5,FALSE)</f>
        <v>RECIFE</v>
      </c>
      <c r="K1218" t="str">
        <f>VLOOKUP(A1218,'Município e Sexo'!$A$2:$I$11321,7,FALSE)</f>
        <v>MASCULINO</v>
      </c>
    </row>
    <row r="1219" spans="1:11" ht="15" customHeight="1" thickBot="1" x14ac:dyDescent="0.25">
      <c r="A1219" t="str">
        <f>CONCATENATE(B1219,C1219,D1219,G1219,E1219,I1219)</f>
        <v>2832018HOMICIDIO221</v>
      </c>
      <c r="B1219" s="4">
        <v>28</v>
      </c>
      <c r="C1219" s="5">
        <v>3</v>
      </c>
      <c r="D1219" s="4">
        <v>2018</v>
      </c>
      <c r="E1219" s="4">
        <v>22</v>
      </c>
      <c r="F1219" s="4" t="s">
        <v>210</v>
      </c>
      <c r="G1219" s="4" t="s">
        <v>12</v>
      </c>
      <c r="H1219" s="4" t="s">
        <v>213</v>
      </c>
      <c r="I1219" s="4">
        <v>1</v>
      </c>
      <c r="J1219" t="str">
        <f>VLOOKUP(A1219,'Município e Sexo'!$A$2:$I$11321,5,FALSE)</f>
        <v>RECIFE</v>
      </c>
      <c r="K1219" t="str">
        <f>VLOOKUP(A1219,'Município e Sexo'!$A$2:$I$11321,7,FALSE)</f>
        <v>MASCULINO</v>
      </c>
    </row>
    <row r="1220" spans="1:11" ht="15" customHeight="1" thickBot="1" x14ac:dyDescent="0.25">
      <c r="A1220" t="str">
        <f>CONCATENATE(B1220,C1220,D1220,G1220,E1220,I1220)</f>
        <v>2832018HOMICIDIO251</v>
      </c>
      <c r="B1220" s="4">
        <v>28</v>
      </c>
      <c r="C1220" s="5">
        <v>3</v>
      </c>
      <c r="D1220" s="4">
        <v>2018</v>
      </c>
      <c r="E1220" s="4">
        <v>25</v>
      </c>
      <c r="F1220" s="4" t="s">
        <v>216</v>
      </c>
      <c r="G1220" s="4" t="s">
        <v>12</v>
      </c>
      <c r="H1220" s="4" t="s">
        <v>212</v>
      </c>
      <c r="I1220" s="4">
        <v>1</v>
      </c>
      <c r="J1220" t="str">
        <f>VLOOKUP(A1220,'Município e Sexo'!$A$2:$I$11321,5,FALSE)</f>
        <v>CUSTODIA</v>
      </c>
      <c r="K1220" t="str">
        <f>VLOOKUP(A1220,'Município e Sexo'!$A$2:$I$11321,7,FALSE)</f>
        <v>MASCULINO</v>
      </c>
    </row>
    <row r="1221" spans="1:11" ht="15" customHeight="1" thickBot="1" x14ac:dyDescent="0.25">
      <c r="A1221" t="str">
        <f>CONCATENATE(B1221,C1221,D1221,G1221,E1221,I1221)</f>
        <v>2832018HOMICIDIO271</v>
      </c>
      <c r="B1221" s="4">
        <v>28</v>
      </c>
      <c r="C1221" s="5">
        <v>3</v>
      </c>
      <c r="D1221" s="4">
        <v>2018</v>
      </c>
      <c r="E1221" s="4">
        <v>27</v>
      </c>
      <c r="F1221" s="4" t="s">
        <v>210</v>
      </c>
      <c r="G1221" s="4" t="s">
        <v>12</v>
      </c>
      <c r="H1221" s="4" t="s">
        <v>213</v>
      </c>
      <c r="I1221" s="4">
        <v>1</v>
      </c>
      <c r="J1221" t="str">
        <f>VLOOKUP(A1221,'Município e Sexo'!$A$2:$I$11321,5,FALSE)</f>
        <v>RECIFE</v>
      </c>
      <c r="K1221" t="str">
        <f>VLOOKUP(A1221,'Município e Sexo'!$A$2:$I$11321,7,FALSE)</f>
        <v>MASCULINO</v>
      </c>
    </row>
    <row r="1222" spans="1:11" ht="15" customHeight="1" thickBot="1" x14ac:dyDescent="0.25">
      <c r="A1222" t="str">
        <f>CONCATENATE(B1222,C1222,D1222,G1222,E1222,I1222)</f>
        <v>2832018HOMICIDIO281</v>
      </c>
      <c r="B1222" s="4">
        <v>28</v>
      </c>
      <c r="C1222" s="5">
        <v>3</v>
      </c>
      <c r="D1222" s="4">
        <v>2018</v>
      </c>
      <c r="E1222" s="4">
        <v>28</v>
      </c>
      <c r="F1222" s="4" t="s">
        <v>210</v>
      </c>
      <c r="G1222" s="4" t="s">
        <v>12</v>
      </c>
      <c r="H1222" s="4" t="s">
        <v>213</v>
      </c>
      <c r="I1222" s="4">
        <v>1</v>
      </c>
      <c r="J1222" t="str">
        <f>VLOOKUP(A1222,'Município e Sexo'!$A$2:$I$11321,5,FALSE)</f>
        <v>RECIFE</v>
      </c>
      <c r="K1222" t="str">
        <f>VLOOKUP(A1222,'Município e Sexo'!$A$2:$I$11321,7,FALSE)</f>
        <v>FEMININO</v>
      </c>
    </row>
    <row r="1223" spans="1:11" ht="15" customHeight="1" thickBot="1" x14ac:dyDescent="0.25">
      <c r="A1223" t="str">
        <f>CONCATENATE(B1223,C1223,D1223,G1223,E1223,I1223)</f>
        <v>2932018HOMICIDIO221</v>
      </c>
      <c r="B1223" s="4">
        <v>29</v>
      </c>
      <c r="C1223" s="5">
        <v>3</v>
      </c>
      <c r="D1223" s="4">
        <v>2018</v>
      </c>
      <c r="E1223" s="4">
        <v>22</v>
      </c>
      <c r="F1223" s="4" t="s">
        <v>210</v>
      </c>
      <c r="G1223" s="4" t="s">
        <v>12</v>
      </c>
      <c r="H1223" s="4" t="s">
        <v>211</v>
      </c>
      <c r="I1223" s="4">
        <v>1</v>
      </c>
      <c r="J1223" t="str">
        <f>VLOOKUP(A1223,'Município e Sexo'!$A$2:$I$11321,5,FALSE)</f>
        <v>RECIFE</v>
      </c>
      <c r="K1223" t="str">
        <f>VLOOKUP(A1223,'Município e Sexo'!$A$2:$I$11321,7,FALSE)</f>
        <v>MASCULINO</v>
      </c>
    </row>
    <row r="1224" spans="1:11" ht="15" customHeight="1" thickBot="1" x14ac:dyDescent="0.25">
      <c r="A1224" t="str">
        <f>CONCATENATE(B1224,C1224,D1224,G1224,E1224,I1224)</f>
        <v>2932018HOMICIDIO361</v>
      </c>
      <c r="B1224" s="4">
        <v>29</v>
      </c>
      <c r="C1224" s="5">
        <v>3</v>
      </c>
      <c r="D1224" s="4">
        <v>2018</v>
      </c>
      <c r="E1224" s="4">
        <v>36</v>
      </c>
      <c r="F1224" s="4" t="s">
        <v>210</v>
      </c>
      <c r="G1224" s="4" t="s">
        <v>12</v>
      </c>
      <c r="H1224" s="4" t="s">
        <v>211</v>
      </c>
      <c r="I1224" s="4">
        <v>1</v>
      </c>
      <c r="J1224" t="str">
        <f>VLOOKUP(A1224,'Município e Sexo'!$A$2:$I$11321,5,FALSE)</f>
        <v>SERRA TALHADA</v>
      </c>
      <c r="K1224" t="str">
        <f>VLOOKUP(A1224,'Município e Sexo'!$A$2:$I$11321,7,FALSE)</f>
        <v>MASCULINO</v>
      </c>
    </row>
    <row r="1225" spans="1:11" ht="15" customHeight="1" thickBot="1" x14ac:dyDescent="0.25">
      <c r="A1225" t="str">
        <f>CONCATENATE(B1225,C1225,D1225,G1225,E1225,I1225)</f>
        <v>2932018HOMICIDIO401</v>
      </c>
      <c r="B1225" s="4">
        <v>29</v>
      </c>
      <c r="C1225" s="5">
        <v>3</v>
      </c>
      <c r="D1225" s="4">
        <v>2018</v>
      </c>
      <c r="E1225" s="4">
        <v>40</v>
      </c>
      <c r="F1225" s="4" t="s">
        <v>210</v>
      </c>
      <c r="G1225" s="4" t="s">
        <v>12</v>
      </c>
      <c r="H1225" s="4" t="s">
        <v>213</v>
      </c>
      <c r="I1225" s="4">
        <v>1</v>
      </c>
      <c r="J1225" t="str">
        <f>VLOOKUP(A1225,'Município e Sexo'!$A$2:$I$11321,5,FALSE)</f>
        <v>RECIFE</v>
      </c>
      <c r="K1225" t="str">
        <f>VLOOKUP(A1225,'Município e Sexo'!$A$2:$I$11321,7,FALSE)</f>
        <v>MASCULINO</v>
      </c>
    </row>
    <row r="1226" spans="1:11" ht="15" customHeight="1" thickBot="1" x14ac:dyDescent="0.25">
      <c r="A1226" t="str">
        <f>CONCATENATE(B1226,C1226,D1226,G1226,E1226,I1226)</f>
        <v>2932018HOMICIDIO451</v>
      </c>
      <c r="B1226" s="4">
        <v>29</v>
      </c>
      <c r="C1226" s="5">
        <v>3</v>
      </c>
      <c r="D1226" s="4">
        <v>2018</v>
      </c>
      <c r="E1226" s="4">
        <v>45</v>
      </c>
      <c r="F1226" s="4" t="s">
        <v>210</v>
      </c>
      <c r="G1226" s="4" t="s">
        <v>12</v>
      </c>
      <c r="H1226" s="4" t="s">
        <v>211</v>
      </c>
      <c r="I1226" s="4">
        <v>1</v>
      </c>
      <c r="J1226" t="str">
        <f>VLOOKUP(A1226,'Município e Sexo'!$A$2:$I$11321,5,FALSE)</f>
        <v>VITORIA DE SANTO ANTAO</v>
      </c>
      <c r="K1226" t="str">
        <f>VLOOKUP(A1226,'Município e Sexo'!$A$2:$I$11321,7,FALSE)</f>
        <v>MASCULINO</v>
      </c>
    </row>
    <row r="1227" spans="1:11" ht="15" customHeight="1" thickBot="1" x14ac:dyDescent="0.25">
      <c r="A1227" t="str">
        <f>CONCATENATE(B1227,C1227,D1227,G1227,E1227,I1227)</f>
        <v>2932018HOMICIDIO571</v>
      </c>
      <c r="B1227" s="4">
        <v>29</v>
      </c>
      <c r="C1227" s="5">
        <v>3</v>
      </c>
      <c r="D1227" s="4">
        <v>2018</v>
      </c>
      <c r="E1227" s="4">
        <v>57</v>
      </c>
      <c r="F1227" s="4" t="s">
        <v>210</v>
      </c>
      <c r="G1227" s="4" t="s">
        <v>12</v>
      </c>
      <c r="H1227" s="4" t="s">
        <v>211</v>
      </c>
      <c r="I1227" s="4">
        <v>1</v>
      </c>
      <c r="J1227" t="str">
        <f>VLOOKUP(A1227,'Município e Sexo'!$A$2:$I$11321,5,FALSE)</f>
        <v>ITAMBE</v>
      </c>
      <c r="K1227" t="str">
        <f>VLOOKUP(A1227,'Município e Sexo'!$A$2:$I$11321,7,FALSE)</f>
        <v>MASCULINO</v>
      </c>
    </row>
    <row r="1228" spans="1:11" ht="15" customHeight="1" thickBot="1" x14ac:dyDescent="0.25">
      <c r="A1228" t="str">
        <f>CONCATENATE(B1228,C1228,D1228,G1228,E1228,I1228)</f>
        <v>3032018HOMICIDIO271</v>
      </c>
      <c r="B1228" s="4">
        <v>30</v>
      </c>
      <c r="C1228" s="5">
        <v>3</v>
      </c>
      <c r="D1228" s="4">
        <v>2018</v>
      </c>
      <c r="E1228" s="4">
        <v>27</v>
      </c>
      <c r="F1228" s="4" t="s">
        <v>210</v>
      </c>
      <c r="G1228" s="4" t="s">
        <v>12</v>
      </c>
      <c r="H1228" s="4" t="s">
        <v>211</v>
      </c>
      <c r="I1228" s="4">
        <v>1</v>
      </c>
      <c r="J1228" t="str">
        <f>VLOOKUP(A1228,'Município e Sexo'!$A$2:$I$11321,5,FALSE)</f>
        <v>SANTA CRUZ DO CAPIBARIBE</v>
      </c>
      <c r="K1228" t="str">
        <f>VLOOKUP(A1228,'Município e Sexo'!$A$2:$I$11321,7,FALSE)</f>
        <v>MASCULINO</v>
      </c>
    </row>
    <row r="1229" spans="1:11" ht="15" customHeight="1" thickBot="1" x14ac:dyDescent="0.25">
      <c r="A1229" t="str">
        <f>CONCATENATE(B1229,C1229,D1229,G1229,E1229,I1229)</f>
        <v>3032018HOMICIDIO301</v>
      </c>
      <c r="B1229" s="4">
        <v>30</v>
      </c>
      <c r="C1229" s="5">
        <v>3</v>
      </c>
      <c r="D1229" s="4">
        <v>2018</v>
      </c>
      <c r="E1229" s="4">
        <v>30</v>
      </c>
      <c r="F1229" s="4" t="s">
        <v>210</v>
      </c>
      <c r="G1229" s="4" t="s">
        <v>12</v>
      </c>
      <c r="H1229" s="4" t="s">
        <v>213</v>
      </c>
      <c r="I1229" s="4">
        <v>1</v>
      </c>
      <c r="J1229" t="str">
        <f>VLOOKUP(A1229,'Município e Sexo'!$A$2:$I$11321,5,FALSE)</f>
        <v>TABIRA</v>
      </c>
      <c r="K1229" t="str">
        <f>VLOOKUP(A1229,'Município e Sexo'!$A$2:$I$11321,7,FALSE)</f>
        <v>MASCULINO</v>
      </c>
    </row>
    <row r="1230" spans="1:11" ht="15" customHeight="1" thickBot="1" x14ac:dyDescent="0.25">
      <c r="A1230" t="str">
        <f>CONCATENATE(B1230,C1230,D1230,G1230,E1230,I1230)</f>
        <v>3032018HOMICIDIO241</v>
      </c>
      <c r="B1230" s="4">
        <v>30</v>
      </c>
      <c r="C1230" s="5">
        <v>3</v>
      </c>
      <c r="D1230" s="4">
        <v>2018</v>
      </c>
      <c r="E1230" s="4">
        <v>24</v>
      </c>
      <c r="F1230" s="4" t="s">
        <v>210</v>
      </c>
      <c r="G1230" s="4" t="s">
        <v>12</v>
      </c>
      <c r="H1230" s="4" t="s">
        <v>211</v>
      </c>
      <c r="I1230" s="4">
        <v>1</v>
      </c>
      <c r="J1230" t="str">
        <f>VLOOKUP(A1230,'Município e Sexo'!$A$2:$I$11321,5,FALSE)</f>
        <v>JOAQUIM NABUCO</v>
      </c>
      <c r="K1230" t="str">
        <f>VLOOKUP(A1230,'Município e Sexo'!$A$2:$I$11321,7,FALSE)</f>
        <v>MASCULINO</v>
      </c>
    </row>
    <row r="1231" spans="1:11" ht="15" customHeight="1" thickBot="1" x14ac:dyDescent="0.25">
      <c r="A1231" t="str">
        <f>CONCATENATE(B1231,C1231,D1231,G1231,E1231,I1231)</f>
        <v>3132018HOMICIDIO211</v>
      </c>
      <c r="B1231" s="4">
        <v>31</v>
      </c>
      <c r="C1231" s="5">
        <v>3</v>
      </c>
      <c r="D1231" s="4">
        <v>2018</v>
      </c>
      <c r="E1231" s="4">
        <v>21</v>
      </c>
      <c r="F1231" s="4" t="s">
        <v>210</v>
      </c>
      <c r="G1231" s="4" t="s">
        <v>12</v>
      </c>
      <c r="H1231" s="4" t="s">
        <v>211</v>
      </c>
      <c r="I1231" s="4">
        <v>1</v>
      </c>
      <c r="J1231" t="str">
        <f>VLOOKUP(A1231,'Município e Sexo'!$A$2:$I$11321,5,FALSE)</f>
        <v>RECIFE</v>
      </c>
      <c r="K1231" t="str">
        <f>VLOOKUP(A1231,'Município e Sexo'!$A$2:$I$11321,7,FALSE)</f>
        <v>FEMININO</v>
      </c>
    </row>
    <row r="1232" spans="1:11" ht="15" customHeight="1" thickBot="1" x14ac:dyDescent="0.25">
      <c r="A1232" t="str">
        <f>CONCATENATE(B1232,C1232,D1232,G1232,E1232,I1232)</f>
        <v>3132018HOMICIDIO491</v>
      </c>
      <c r="B1232" s="4">
        <v>31</v>
      </c>
      <c r="C1232" s="5">
        <v>3</v>
      </c>
      <c r="D1232" s="4">
        <v>2018</v>
      </c>
      <c r="E1232" s="4">
        <v>49</v>
      </c>
      <c r="F1232" s="4" t="s">
        <v>210</v>
      </c>
      <c r="G1232" s="4" t="s">
        <v>12</v>
      </c>
      <c r="H1232" s="4" t="s">
        <v>213</v>
      </c>
      <c r="I1232" s="4">
        <v>1</v>
      </c>
      <c r="J1232" t="str">
        <f>VLOOKUP(A1232,'Município e Sexo'!$A$2:$I$11321,5,FALSE)</f>
        <v>CABO DE SANTO AGOSTINHO</v>
      </c>
      <c r="K1232" t="str">
        <f>VLOOKUP(A1232,'Município e Sexo'!$A$2:$I$11321,7,FALSE)</f>
        <v>MASCULINO</v>
      </c>
    </row>
    <row r="1233" spans="1:11" ht="15" customHeight="1" thickBot="1" x14ac:dyDescent="0.25">
      <c r="A1233" t="str">
        <f>CONCATENATE(B1233,C1233,D1233,G1233,E1233,I1233)</f>
        <v>3132018HOMICIDIO461</v>
      </c>
      <c r="B1233" s="4">
        <v>31</v>
      </c>
      <c r="C1233" s="5">
        <v>3</v>
      </c>
      <c r="D1233" s="4">
        <v>2018</v>
      </c>
      <c r="E1233" s="4">
        <v>46</v>
      </c>
      <c r="F1233" s="4" t="s">
        <v>210</v>
      </c>
      <c r="G1233" s="4" t="s">
        <v>12</v>
      </c>
      <c r="H1233" s="4" t="s">
        <v>211</v>
      </c>
      <c r="I1233" s="4">
        <v>1</v>
      </c>
      <c r="J1233" t="str">
        <f>VLOOKUP(A1233,'Município e Sexo'!$A$2:$I$11321,5,FALSE)</f>
        <v>VITORIA DE SANTO ANTAO</v>
      </c>
      <c r="K1233" t="str">
        <f>VLOOKUP(A1233,'Município e Sexo'!$A$2:$I$11321,7,FALSE)</f>
        <v>MASCULINO</v>
      </c>
    </row>
    <row r="1234" spans="1:11" ht="15" customHeight="1" thickBot="1" x14ac:dyDescent="0.25">
      <c r="A1234" t="str">
        <f>CONCATENATE(B1234,C1234,D1234,G1234,E1234,I1234)</f>
        <v>3132018HOMICIDIO221</v>
      </c>
      <c r="B1234" s="4">
        <v>31</v>
      </c>
      <c r="C1234" s="5">
        <v>3</v>
      </c>
      <c r="D1234" s="4">
        <v>2018</v>
      </c>
      <c r="E1234" s="4">
        <v>22</v>
      </c>
      <c r="F1234" s="4" t="s">
        <v>210</v>
      </c>
      <c r="G1234" s="4" t="s">
        <v>12</v>
      </c>
      <c r="H1234" s="4" t="s">
        <v>213</v>
      </c>
      <c r="I1234" s="4">
        <v>1</v>
      </c>
      <c r="J1234" t="str">
        <f>VLOOKUP(A1234,'Município e Sexo'!$A$2:$I$11321,5,FALSE)</f>
        <v>OLINDA</v>
      </c>
      <c r="K1234" t="str">
        <f>VLOOKUP(A1234,'Município e Sexo'!$A$2:$I$11321,7,FALSE)</f>
        <v>MASCULINO</v>
      </c>
    </row>
    <row r="1235" spans="1:11" ht="15" customHeight="1" thickBot="1" x14ac:dyDescent="0.25">
      <c r="A1235" t="str">
        <f>CONCATENATE(B1235,C1235,D1235,G1235,E1235,I1235)</f>
        <v>3132018HOMICIDIO331</v>
      </c>
      <c r="B1235" s="4">
        <v>31</v>
      </c>
      <c r="C1235" s="5">
        <v>3</v>
      </c>
      <c r="D1235" s="4">
        <v>2018</v>
      </c>
      <c r="E1235" s="4">
        <v>33</v>
      </c>
      <c r="F1235" s="4" t="s">
        <v>210</v>
      </c>
      <c r="G1235" s="4" t="s">
        <v>12</v>
      </c>
      <c r="H1235" s="4" t="s">
        <v>211</v>
      </c>
      <c r="I1235" s="4">
        <v>1</v>
      </c>
      <c r="J1235" t="str">
        <f>VLOOKUP(A1235,'Município e Sexo'!$A$2:$I$11321,5,FALSE)</f>
        <v>RECIFE</v>
      </c>
      <c r="K1235" t="str">
        <f>VLOOKUP(A1235,'Município e Sexo'!$A$2:$I$11321,7,FALSE)</f>
        <v>MASCULINO</v>
      </c>
    </row>
    <row r="1236" spans="1:11" ht="15" customHeight="1" thickBot="1" x14ac:dyDescent="0.25">
      <c r="A1236" t="str">
        <f>CONCATENATE(B1236,C1236,D1236,G1236,E1236,I1236)</f>
        <v>3132018HOMICIDIO501</v>
      </c>
      <c r="B1236" s="4">
        <v>31</v>
      </c>
      <c r="C1236" s="5">
        <v>3</v>
      </c>
      <c r="D1236" s="4">
        <v>2018</v>
      </c>
      <c r="E1236" s="4">
        <v>50</v>
      </c>
      <c r="F1236" s="4" t="s">
        <v>214</v>
      </c>
      <c r="G1236" s="4" t="s">
        <v>12</v>
      </c>
      <c r="H1236" s="4" t="s">
        <v>212</v>
      </c>
      <c r="I1236" s="4">
        <v>1</v>
      </c>
      <c r="J1236" t="str">
        <f>VLOOKUP(A1236,'Município e Sexo'!$A$2:$I$11321,5,FALSE)</f>
        <v>RIBEIRAO</v>
      </c>
      <c r="K1236" t="str">
        <f>VLOOKUP(A1236,'Município e Sexo'!$A$2:$I$11321,7,FALSE)</f>
        <v>MASCULINO</v>
      </c>
    </row>
    <row r="1237" spans="1:11" ht="15" customHeight="1" thickBot="1" x14ac:dyDescent="0.25">
      <c r="A1237" t="str">
        <f>CONCATENATE(B1237,C1237,D1237,G1237,E1237,I1237)</f>
        <v>3132018HOMICIDIO211</v>
      </c>
      <c r="B1237" s="4">
        <v>31</v>
      </c>
      <c r="C1237" s="5">
        <v>3</v>
      </c>
      <c r="D1237" s="4">
        <v>2018</v>
      </c>
      <c r="E1237" s="4">
        <v>21</v>
      </c>
      <c r="F1237" s="4" t="s">
        <v>210</v>
      </c>
      <c r="G1237" s="4" t="s">
        <v>12</v>
      </c>
      <c r="H1237" s="4" t="s">
        <v>211</v>
      </c>
      <c r="I1237" s="4">
        <v>1</v>
      </c>
      <c r="J1237" t="str">
        <f>VLOOKUP(A1237,'Município e Sexo'!$A$2:$I$11321,5,FALSE)</f>
        <v>RECIFE</v>
      </c>
      <c r="K1237" t="str">
        <f>VLOOKUP(A1237,'Município e Sexo'!$A$2:$I$11321,7,FALSE)</f>
        <v>FEMININO</v>
      </c>
    </row>
    <row r="1238" spans="1:11" ht="15" customHeight="1" thickBot="1" x14ac:dyDescent="0.25">
      <c r="A1238" t="str">
        <f>CONCATENATE(B1238,C1238,D1238,G1238,E1238,I1238)</f>
        <v>3132018HOMICIDIO281</v>
      </c>
      <c r="B1238" s="4">
        <v>31</v>
      </c>
      <c r="C1238" s="5">
        <v>3</v>
      </c>
      <c r="D1238" s="4">
        <v>2018</v>
      </c>
      <c r="E1238" s="4">
        <v>28</v>
      </c>
      <c r="F1238" s="4" t="s">
        <v>210</v>
      </c>
      <c r="G1238" s="4" t="s">
        <v>12</v>
      </c>
      <c r="H1238" s="4" t="s">
        <v>211</v>
      </c>
      <c r="I1238" s="4">
        <v>1</v>
      </c>
      <c r="J1238" t="str">
        <f>VLOOKUP(A1238,'Município e Sexo'!$A$2:$I$11321,5,FALSE)</f>
        <v>RECIFE</v>
      </c>
      <c r="K1238" t="str">
        <f>VLOOKUP(A1238,'Município e Sexo'!$A$2:$I$11321,7,FALSE)</f>
        <v>MASCULINO</v>
      </c>
    </row>
    <row r="1239" spans="1:11" ht="15" customHeight="1" thickBot="1" x14ac:dyDescent="0.25">
      <c r="A1239" t="str">
        <f>CONCATENATE(B1239,C1239,D1239,G1239,E1239,I1239)</f>
        <v>3132018HOMICIDIO331</v>
      </c>
      <c r="B1239" s="4">
        <v>31</v>
      </c>
      <c r="C1239" s="5">
        <v>3</v>
      </c>
      <c r="D1239" s="4">
        <v>2018</v>
      </c>
      <c r="E1239" s="4">
        <v>33</v>
      </c>
      <c r="F1239" s="4" t="s">
        <v>210</v>
      </c>
      <c r="G1239" s="4" t="s">
        <v>12</v>
      </c>
      <c r="H1239" s="4" t="s">
        <v>212</v>
      </c>
      <c r="I1239" s="4">
        <v>1</v>
      </c>
      <c r="J1239" t="str">
        <f>VLOOKUP(A1239,'Município e Sexo'!$A$2:$I$11321,5,FALSE)</f>
        <v>RECIFE</v>
      </c>
      <c r="K1239" t="str">
        <f>VLOOKUP(A1239,'Município e Sexo'!$A$2:$I$11321,7,FALSE)</f>
        <v>MASCULINO</v>
      </c>
    </row>
    <row r="1240" spans="1:11" ht="15" customHeight="1" thickBot="1" x14ac:dyDescent="0.25">
      <c r="A1240" t="str">
        <f>CONCATENATE(B1240,C1240,D1240,G1240,E1240,I1240)</f>
        <v>142018HOMICIDIO201</v>
      </c>
      <c r="B1240" s="4">
        <v>1</v>
      </c>
      <c r="C1240" s="5">
        <v>4</v>
      </c>
      <c r="D1240" s="4">
        <v>2018</v>
      </c>
      <c r="E1240" s="4">
        <v>20</v>
      </c>
      <c r="F1240" s="4" t="s">
        <v>219</v>
      </c>
      <c r="G1240" s="4" t="s">
        <v>12</v>
      </c>
      <c r="H1240" s="4" t="s">
        <v>29</v>
      </c>
      <c r="I1240" s="4">
        <v>1</v>
      </c>
      <c r="J1240" t="str">
        <f>VLOOKUP(A1240,'Município e Sexo'!$A$2:$I$11321,5,FALSE)</f>
        <v>JABOATAO DOS GUARARAPES</v>
      </c>
      <c r="K1240" t="str">
        <f>VLOOKUP(A1240,'Município e Sexo'!$A$2:$I$11321,7,FALSE)</f>
        <v>FEMININO</v>
      </c>
    </row>
    <row r="1241" spans="1:11" ht="15" customHeight="1" thickBot="1" x14ac:dyDescent="0.25">
      <c r="A1241" t="str">
        <f>CONCATENATE(B1241,C1241,D1241,G1241,E1241,I1241)</f>
        <v>142018HOMICIDIO241</v>
      </c>
      <c r="B1241" s="4">
        <v>1</v>
      </c>
      <c r="C1241" s="5">
        <v>4</v>
      </c>
      <c r="D1241" s="4">
        <v>2018</v>
      </c>
      <c r="E1241" s="4">
        <v>24</v>
      </c>
      <c r="F1241" s="4" t="s">
        <v>214</v>
      </c>
      <c r="G1241" s="4" t="s">
        <v>12</v>
      </c>
      <c r="H1241" s="4" t="s">
        <v>211</v>
      </c>
      <c r="I1241" s="4">
        <v>1</v>
      </c>
      <c r="J1241" t="str">
        <f>VLOOKUP(A1241,'Município e Sexo'!$A$2:$I$11321,5,FALSE)</f>
        <v>CATENDE</v>
      </c>
      <c r="K1241" t="str">
        <f>VLOOKUP(A1241,'Município e Sexo'!$A$2:$I$11321,7,FALSE)</f>
        <v>MASCULINO</v>
      </c>
    </row>
    <row r="1242" spans="1:11" ht="15" customHeight="1" thickBot="1" x14ac:dyDescent="0.25">
      <c r="A1242" t="str">
        <f>CONCATENATE(B1242,C1242,D1242,G1242,E1242,I1242)</f>
        <v>142018HOMICIDIO401</v>
      </c>
      <c r="B1242" s="4">
        <v>1</v>
      </c>
      <c r="C1242" s="5">
        <v>4</v>
      </c>
      <c r="D1242" s="4">
        <v>2018</v>
      </c>
      <c r="E1242" s="4">
        <v>40</v>
      </c>
      <c r="F1242" s="4" t="s">
        <v>210</v>
      </c>
      <c r="G1242" s="4" t="s">
        <v>12</v>
      </c>
      <c r="H1242" s="4" t="s">
        <v>211</v>
      </c>
      <c r="I1242" s="4">
        <v>1</v>
      </c>
      <c r="J1242" t="str">
        <f>VLOOKUP(A1242,'Município e Sexo'!$A$2:$I$11321,5,FALSE)</f>
        <v>JABOATAO DOS GUARARAPES</v>
      </c>
      <c r="K1242" t="str">
        <f>VLOOKUP(A1242,'Município e Sexo'!$A$2:$I$11321,7,FALSE)</f>
        <v>MASCULINO</v>
      </c>
    </row>
    <row r="1243" spans="1:11" ht="15" customHeight="1" thickBot="1" x14ac:dyDescent="0.25">
      <c r="A1243" t="str">
        <f>CONCATENATE(B1243,C1243,D1243,G1243,E1243,I1243)</f>
        <v>142018HOMICIDIO411</v>
      </c>
      <c r="B1243" s="4">
        <v>1</v>
      </c>
      <c r="C1243" s="5">
        <v>4</v>
      </c>
      <c r="D1243" s="4">
        <v>2018</v>
      </c>
      <c r="E1243" s="4">
        <v>41</v>
      </c>
      <c r="F1243" s="4" t="s">
        <v>210</v>
      </c>
      <c r="G1243" s="4" t="s">
        <v>12</v>
      </c>
      <c r="H1243" s="4" t="s">
        <v>212</v>
      </c>
      <c r="I1243" s="4">
        <v>1</v>
      </c>
      <c r="J1243" t="str">
        <f>VLOOKUP(A1243,'Município e Sexo'!$A$2:$I$11321,5,FALSE)</f>
        <v>CARUARU</v>
      </c>
      <c r="K1243" t="str">
        <f>VLOOKUP(A1243,'Município e Sexo'!$A$2:$I$11321,7,FALSE)</f>
        <v>MASCULINO</v>
      </c>
    </row>
    <row r="1244" spans="1:11" ht="15" customHeight="1" thickBot="1" x14ac:dyDescent="0.25">
      <c r="A1244" t="str">
        <f>CONCATENATE(B1244,C1244,D1244,G1244,E1244,I1244)</f>
        <v>142018HOMICIDIO231</v>
      </c>
      <c r="B1244" s="4">
        <v>1</v>
      </c>
      <c r="C1244" s="5">
        <v>4</v>
      </c>
      <c r="D1244" s="4">
        <v>2018</v>
      </c>
      <c r="E1244" s="4">
        <v>23</v>
      </c>
      <c r="F1244" s="4" t="s">
        <v>210</v>
      </c>
      <c r="G1244" s="4" t="s">
        <v>12</v>
      </c>
      <c r="H1244" s="4" t="s">
        <v>213</v>
      </c>
      <c r="I1244" s="4">
        <v>1</v>
      </c>
      <c r="J1244" t="str">
        <f>VLOOKUP(A1244,'Município e Sexo'!$A$2:$I$11321,5,FALSE)</f>
        <v>PESQUEIRA</v>
      </c>
      <c r="K1244" t="str">
        <f>VLOOKUP(A1244,'Município e Sexo'!$A$2:$I$11321,7,FALSE)</f>
        <v>MASCULINO</v>
      </c>
    </row>
    <row r="1245" spans="1:11" ht="15" customHeight="1" thickBot="1" x14ac:dyDescent="0.25">
      <c r="A1245" t="str">
        <f>CONCATENATE(B1245,C1245,D1245,G1245,E1245,I1245)</f>
        <v>142018LATROCINIO241</v>
      </c>
      <c r="B1245" s="4">
        <v>1</v>
      </c>
      <c r="C1245" s="5">
        <v>4</v>
      </c>
      <c r="D1245" s="4">
        <v>2018</v>
      </c>
      <c r="E1245" s="4">
        <v>24</v>
      </c>
      <c r="F1245" s="4" t="s">
        <v>210</v>
      </c>
      <c r="G1245" s="4" t="s">
        <v>33</v>
      </c>
      <c r="H1245" s="4" t="s">
        <v>215</v>
      </c>
      <c r="I1245" s="4">
        <v>1</v>
      </c>
      <c r="J1245" t="str">
        <f>VLOOKUP(A1245,'Município e Sexo'!$A$2:$I$11321,5,FALSE)</f>
        <v>IGARASSU</v>
      </c>
      <c r="K1245" t="str">
        <f>VLOOKUP(A1245,'Município e Sexo'!$A$2:$I$11321,7,FALSE)</f>
        <v>MASCULINO</v>
      </c>
    </row>
    <row r="1246" spans="1:11" ht="15" customHeight="1" thickBot="1" x14ac:dyDescent="0.25">
      <c r="A1246" t="str">
        <f>CONCATENATE(B1246,C1246,D1246,G1246,E1246,I1246)</f>
        <v>142018HOMICIDIO271</v>
      </c>
      <c r="B1246" s="4">
        <v>1</v>
      </c>
      <c r="C1246" s="5">
        <v>4</v>
      </c>
      <c r="D1246" s="4">
        <v>2018</v>
      </c>
      <c r="E1246" s="4">
        <v>27</v>
      </c>
      <c r="F1246" s="4" t="s">
        <v>210</v>
      </c>
      <c r="G1246" s="4" t="s">
        <v>12</v>
      </c>
      <c r="H1246" s="4" t="s">
        <v>213</v>
      </c>
      <c r="I1246" s="4">
        <v>1</v>
      </c>
      <c r="J1246" t="str">
        <f>VLOOKUP(A1246,'Município e Sexo'!$A$2:$I$11321,5,FALSE)</f>
        <v>RECIFE</v>
      </c>
      <c r="K1246" t="str">
        <f>VLOOKUP(A1246,'Município e Sexo'!$A$2:$I$11321,7,FALSE)</f>
        <v>MASCULINO</v>
      </c>
    </row>
    <row r="1247" spans="1:11" ht="15" customHeight="1" thickBot="1" x14ac:dyDescent="0.25">
      <c r="A1247" t="str">
        <f>CONCATENATE(B1247,C1247,D1247,G1247,E1247,I1247)</f>
        <v>142018HOMICIDIO301</v>
      </c>
      <c r="B1247" s="4">
        <v>1</v>
      </c>
      <c r="C1247" s="5">
        <v>4</v>
      </c>
      <c r="D1247" s="4">
        <v>2018</v>
      </c>
      <c r="E1247" s="4">
        <v>30</v>
      </c>
      <c r="F1247" s="4" t="s">
        <v>210</v>
      </c>
      <c r="G1247" s="4" t="s">
        <v>12</v>
      </c>
      <c r="H1247" s="4" t="s">
        <v>213</v>
      </c>
      <c r="I1247" s="4">
        <v>1</v>
      </c>
      <c r="J1247" t="str">
        <f>VLOOKUP(A1247,'Município e Sexo'!$A$2:$I$11321,5,FALSE)</f>
        <v>RECIFE</v>
      </c>
      <c r="K1247" t="str">
        <f>VLOOKUP(A1247,'Município e Sexo'!$A$2:$I$11321,7,FALSE)</f>
        <v>MASCULINO</v>
      </c>
    </row>
    <row r="1248" spans="1:11" ht="15" customHeight="1" thickBot="1" x14ac:dyDescent="0.25">
      <c r="A1248" t="str">
        <f>CONCATENATE(B1248,C1248,D1248,G1248,E1248,I1248)</f>
        <v>142018HOMICIDIO161</v>
      </c>
      <c r="B1248" s="4">
        <v>1</v>
      </c>
      <c r="C1248" s="5">
        <v>4</v>
      </c>
      <c r="D1248" s="4">
        <v>2018</v>
      </c>
      <c r="E1248" s="4">
        <v>16</v>
      </c>
      <c r="F1248" s="4" t="s">
        <v>210</v>
      </c>
      <c r="G1248" s="4" t="s">
        <v>12</v>
      </c>
      <c r="H1248" s="4" t="s">
        <v>211</v>
      </c>
      <c r="I1248" s="4">
        <v>1</v>
      </c>
      <c r="J1248" t="str">
        <f>VLOOKUP(A1248,'Município e Sexo'!$A$2:$I$11321,5,FALSE)</f>
        <v>CABO DE SANTO AGOSTINHO</v>
      </c>
      <c r="K1248" t="str">
        <f>VLOOKUP(A1248,'Município e Sexo'!$A$2:$I$11321,7,FALSE)</f>
        <v>MASCULINO</v>
      </c>
    </row>
    <row r="1249" spans="1:11" ht="15" customHeight="1" thickBot="1" x14ac:dyDescent="0.25">
      <c r="A1249" t="str">
        <f>CONCATENATE(B1249,C1249,D1249,G1249,E1249,I1249)</f>
        <v>242018HOMICIDIO201</v>
      </c>
      <c r="B1249" s="4">
        <v>2</v>
      </c>
      <c r="C1249" s="5">
        <v>4</v>
      </c>
      <c r="D1249" s="4">
        <v>2018</v>
      </c>
      <c r="E1249" s="4">
        <v>20</v>
      </c>
      <c r="F1249" s="4" t="s">
        <v>214</v>
      </c>
      <c r="G1249" s="4" t="s">
        <v>12</v>
      </c>
      <c r="H1249" s="4" t="s">
        <v>217</v>
      </c>
      <c r="I1249" s="4">
        <v>1</v>
      </c>
      <c r="J1249" t="str">
        <f>VLOOKUP(A1249,'Município e Sexo'!$A$2:$I$11321,5,FALSE)</f>
        <v>CARUARU</v>
      </c>
      <c r="K1249" t="str">
        <f>VLOOKUP(A1249,'Município e Sexo'!$A$2:$I$11321,7,FALSE)</f>
        <v>MASCULINO</v>
      </c>
    </row>
    <row r="1250" spans="1:11" ht="15" customHeight="1" thickBot="1" x14ac:dyDescent="0.25">
      <c r="A1250" t="str">
        <f>CONCATENATE(B1250,C1250,D1250,G1250,E1250,I1250)</f>
        <v>242018HOMICIDIO181</v>
      </c>
      <c r="B1250" s="4">
        <v>2</v>
      </c>
      <c r="C1250" s="5">
        <v>4</v>
      </c>
      <c r="D1250" s="4">
        <v>2018</v>
      </c>
      <c r="E1250" s="4">
        <v>18</v>
      </c>
      <c r="F1250" s="4" t="s">
        <v>210</v>
      </c>
      <c r="G1250" s="4" t="s">
        <v>12</v>
      </c>
      <c r="H1250" s="4" t="s">
        <v>211</v>
      </c>
      <c r="I1250" s="4">
        <v>1</v>
      </c>
      <c r="J1250" t="str">
        <f>VLOOKUP(A1250,'Município e Sexo'!$A$2:$I$11321,5,FALSE)</f>
        <v>JABOATAO DOS GUARARAPES</v>
      </c>
      <c r="K1250" t="str">
        <f>VLOOKUP(A1250,'Município e Sexo'!$A$2:$I$11321,7,FALSE)</f>
        <v>MASCULINO</v>
      </c>
    </row>
    <row r="1251" spans="1:11" ht="15" customHeight="1" thickBot="1" x14ac:dyDescent="0.25">
      <c r="A1251" t="str">
        <f>CONCATENATE(B1251,C1251,D1251,G1251,E1251,I1251)</f>
        <v>242018HOMICIDIO381</v>
      </c>
      <c r="B1251" s="4">
        <v>2</v>
      </c>
      <c r="C1251" s="5">
        <v>4</v>
      </c>
      <c r="D1251" s="4">
        <v>2018</v>
      </c>
      <c r="E1251" s="4">
        <v>38</v>
      </c>
      <c r="F1251" s="4" t="s">
        <v>210</v>
      </c>
      <c r="G1251" s="4" t="s">
        <v>12</v>
      </c>
      <c r="H1251" s="4" t="s">
        <v>212</v>
      </c>
      <c r="I1251" s="4">
        <v>1</v>
      </c>
      <c r="J1251" t="str">
        <f>VLOOKUP(A1251,'Município e Sexo'!$A$2:$I$11321,5,FALSE)</f>
        <v>SAO BENTO DO UNA</v>
      </c>
      <c r="K1251" t="str">
        <f>VLOOKUP(A1251,'Município e Sexo'!$A$2:$I$11321,7,FALSE)</f>
        <v>MASCULINO</v>
      </c>
    </row>
    <row r="1252" spans="1:11" ht="15" customHeight="1" thickBot="1" x14ac:dyDescent="0.25">
      <c r="A1252" t="str">
        <f>CONCATENATE(B1252,C1252,D1252,G1252,E1252,I1252)</f>
        <v>242018HOMICIDIO491</v>
      </c>
      <c r="B1252" s="4">
        <v>2</v>
      </c>
      <c r="C1252" s="5">
        <v>4</v>
      </c>
      <c r="D1252" s="4">
        <v>2018</v>
      </c>
      <c r="E1252" s="4">
        <v>49</v>
      </c>
      <c r="F1252" s="4" t="s">
        <v>210</v>
      </c>
      <c r="G1252" s="4" t="s">
        <v>12</v>
      </c>
      <c r="H1252" s="4" t="s">
        <v>213</v>
      </c>
      <c r="I1252" s="4">
        <v>1</v>
      </c>
      <c r="J1252" t="str">
        <f>VLOOKUP(A1252,'Município e Sexo'!$A$2:$I$11321,5,FALSE)</f>
        <v>RECIFE</v>
      </c>
      <c r="K1252" t="str">
        <f>VLOOKUP(A1252,'Município e Sexo'!$A$2:$I$11321,7,FALSE)</f>
        <v>FEMININO</v>
      </c>
    </row>
    <row r="1253" spans="1:11" ht="15" customHeight="1" thickBot="1" x14ac:dyDescent="0.25">
      <c r="A1253" t="str">
        <f>CONCATENATE(B1253,C1253,D1253,G1253,E1253,I1253)</f>
        <v>242018HOMICIDIO151</v>
      </c>
      <c r="B1253" s="4">
        <v>2</v>
      </c>
      <c r="C1253" s="5">
        <v>4</v>
      </c>
      <c r="D1253" s="4">
        <v>2018</v>
      </c>
      <c r="E1253" s="4">
        <v>15</v>
      </c>
      <c r="F1253" s="4" t="s">
        <v>210</v>
      </c>
      <c r="G1253" s="4" t="s">
        <v>12</v>
      </c>
      <c r="H1253" s="4" t="s">
        <v>211</v>
      </c>
      <c r="I1253" s="4">
        <v>1</v>
      </c>
      <c r="J1253" t="str">
        <f>VLOOKUP(A1253,'Município e Sexo'!$A$2:$I$11321,5,FALSE)</f>
        <v>PAULISTA</v>
      </c>
      <c r="K1253" t="str">
        <f>VLOOKUP(A1253,'Município e Sexo'!$A$2:$I$11321,7,FALSE)</f>
        <v>MASCULINO</v>
      </c>
    </row>
    <row r="1254" spans="1:11" ht="15" customHeight="1" thickBot="1" x14ac:dyDescent="0.25">
      <c r="A1254" t="str">
        <f>CONCATENATE(B1254,C1254,D1254,G1254,E1254,I1254)</f>
        <v>242018HOMICIDIO161</v>
      </c>
      <c r="B1254" s="4">
        <v>2</v>
      </c>
      <c r="C1254" s="5">
        <v>4</v>
      </c>
      <c r="D1254" s="4">
        <v>2018</v>
      </c>
      <c r="E1254" s="4">
        <v>16</v>
      </c>
      <c r="F1254" s="4" t="s">
        <v>210</v>
      </c>
      <c r="G1254" s="4" t="s">
        <v>12</v>
      </c>
      <c r="H1254" s="4" t="s">
        <v>211</v>
      </c>
      <c r="I1254" s="4">
        <v>1</v>
      </c>
      <c r="J1254" t="str">
        <f>VLOOKUP(A1254,'Município e Sexo'!$A$2:$I$11321,5,FALSE)</f>
        <v>PAULISTA</v>
      </c>
      <c r="K1254" t="str">
        <f>VLOOKUP(A1254,'Município e Sexo'!$A$2:$I$11321,7,FALSE)</f>
        <v>MASCULINO</v>
      </c>
    </row>
    <row r="1255" spans="1:11" ht="15" customHeight="1" thickBot="1" x14ac:dyDescent="0.25">
      <c r="A1255" t="str">
        <f>CONCATENATE(B1255,C1255,D1255,G1255,E1255,I1255)</f>
        <v>242018HOMICIDIO201</v>
      </c>
      <c r="B1255" s="4">
        <v>2</v>
      </c>
      <c r="C1255" s="5">
        <v>4</v>
      </c>
      <c r="D1255" s="4">
        <v>2018</v>
      </c>
      <c r="E1255" s="4">
        <v>20</v>
      </c>
      <c r="F1255" s="4" t="s">
        <v>210</v>
      </c>
      <c r="G1255" s="4" t="s">
        <v>12</v>
      </c>
      <c r="H1255" s="4" t="s">
        <v>217</v>
      </c>
      <c r="I1255" s="4">
        <v>1</v>
      </c>
      <c r="J1255" t="str">
        <f>VLOOKUP(A1255,'Município e Sexo'!$A$2:$I$11321,5,FALSE)</f>
        <v>CARUARU</v>
      </c>
      <c r="K1255" t="str">
        <f>VLOOKUP(A1255,'Município e Sexo'!$A$2:$I$11321,7,FALSE)</f>
        <v>MASCULINO</v>
      </c>
    </row>
    <row r="1256" spans="1:11" ht="15" customHeight="1" thickBot="1" x14ac:dyDescent="0.25">
      <c r="A1256" t="str">
        <f>CONCATENATE(B1256,C1256,D1256,G1256,E1256,I1256)</f>
        <v>242018HOMICIDIO311</v>
      </c>
      <c r="B1256" s="4">
        <v>2</v>
      </c>
      <c r="C1256" s="5">
        <v>4</v>
      </c>
      <c r="D1256" s="4">
        <v>2018</v>
      </c>
      <c r="E1256" s="4">
        <v>31</v>
      </c>
      <c r="F1256" s="4" t="s">
        <v>210</v>
      </c>
      <c r="G1256" s="4" t="s">
        <v>12</v>
      </c>
      <c r="H1256" s="4" t="s">
        <v>212</v>
      </c>
      <c r="I1256" s="4">
        <v>1</v>
      </c>
      <c r="J1256" t="str">
        <f>VLOOKUP(A1256,'Município e Sexo'!$A$2:$I$11321,5,FALSE)</f>
        <v>CUPIRA</v>
      </c>
      <c r="K1256" t="str">
        <f>VLOOKUP(A1256,'Município e Sexo'!$A$2:$I$11321,7,FALSE)</f>
        <v>MASCULINO</v>
      </c>
    </row>
    <row r="1257" spans="1:11" ht="15" customHeight="1" thickBot="1" x14ac:dyDescent="0.25">
      <c r="A1257" t="str">
        <f>CONCATENATE(B1257,C1257,D1257,G1257,E1257,I1257)</f>
        <v>242018HOMICIDIO311</v>
      </c>
      <c r="B1257" s="4">
        <v>2</v>
      </c>
      <c r="C1257" s="5">
        <v>4</v>
      </c>
      <c r="D1257" s="4">
        <v>2018</v>
      </c>
      <c r="E1257" s="4">
        <v>31</v>
      </c>
      <c r="F1257" s="4" t="s">
        <v>210</v>
      </c>
      <c r="G1257" s="4" t="s">
        <v>12</v>
      </c>
      <c r="H1257" s="4" t="s">
        <v>211</v>
      </c>
      <c r="I1257" s="4">
        <v>1</v>
      </c>
      <c r="J1257" t="str">
        <f>VLOOKUP(A1257,'Município e Sexo'!$A$2:$I$11321,5,FALSE)</f>
        <v>CUPIRA</v>
      </c>
      <c r="K1257" t="str">
        <f>VLOOKUP(A1257,'Município e Sexo'!$A$2:$I$11321,7,FALSE)</f>
        <v>MASCULINO</v>
      </c>
    </row>
    <row r="1258" spans="1:11" ht="15" customHeight="1" thickBot="1" x14ac:dyDescent="0.25">
      <c r="A1258" t="str">
        <f>CONCATENATE(B1258,C1258,D1258,G1258,E1258,I1258)</f>
        <v>242018HOMICIDIO441</v>
      </c>
      <c r="B1258" s="4">
        <v>2</v>
      </c>
      <c r="C1258" s="5">
        <v>4</v>
      </c>
      <c r="D1258" s="4">
        <v>2018</v>
      </c>
      <c r="E1258" s="4">
        <v>44</v>
      </c>
      <c r="F1258" s="4" t="s">
        <v>210</v>
      </c>
      <c r="G1258" s="4" t="s">
        <v>12</v>
      </c>
      <c r="H1258" s="4" t="s">
        <v>217</v>
      </c>
      <c r="I1258" s="4">
        <v>1</v>
      </c>
      <c r="J1258" t="str">
        <f>VLOOKUP(A1258,'Município e Sexo'!$A$2:$I$11321,5,FALSE)</f>
        <v>LAGOA DO ITAENGA</v>
      </c>
      <c r="K1258" t="str">
        <f>VLOOKUP(A1258,'Município e Sexo'!$A$2:$I$11321,7,FALSE)</f>
        <v>MASCULINO</v>
      </c>
    </row>
    <row r="1259" spans="1:11" ht="15" customHeight="1" thickBot="1" x14ac:dyDescent="0.25">
      <c r="A1259" t="str">
        <f>CONCATENATE(B1259,C1259,D1259,G1259,E1259,I1259)</f>
        <v>242018HOMICIDIO481</v>
      </c>
      <c r="B1259" s="4">
        <v>2</v>
      </c>
      <c r="C1259" s="5">
        <v>4</v>
      </c>
      <c r="D1259" s="4">
        <v>2018</v>
      </c>
      <c r="E1259" s="4">
        <v>48</v>
      </c>
      <c r="F1259" s="4" t="s">
        <v>216</v>
      </c>
      <c r="G1259" s="4" t="s">
        <v>12</v>
      </c>
      <c r="H1259" s="4" t="s">
        <v>212</v>
      </c>
      <c r="I1259" s="4">
        <v>1</v>
      </c>
      <c r="J1259" t="str">
        <f>VLOOKUP(A1259,'Município e Sexo'!$A$2:$I$11321,5,FALSE)</f>
        <v>SALGUEIRO</v>
      </c>
      <c r="K1259" t="str">
        <f>VLOOKUP(A1259,'Município e Sexo'!$A$2:$I$11321,7,FALSE)</f>
        <v>MASCULINO</v>
      </c>
    </row>
    <row r="1260" spans="1:11" ht="15" customHeight="1" thickBot="1" x14ac:dyDescent="0.25">
      <c r="A1260" t="str">
        <f>CONCATENATE(B1260,C1260,D1260,G1260,E1260,I1260)</f>
        <v>242018HOMICIDIO271</v>
      </c>
      <c r="B1260" s="4">
        <v>2</v>
      </c>
      <c r="C1260" s="5">
        <v>4</v>
      </c>
      <c r="D1260" s="4">
        <v>2018</v>
      </c>
      <c r="E1260" s="4">
        <v>27</v>
      </c>
      <c r="F1260" s="4" t="s">
        <v>210</v>
      </c>
      <c r="G1260" s="4" t="s">
        <v>12</v>
      </c>
      <c r="H1260" s="4" t="s">
        <v>212</v>
      </c>
      <c r="I1260" s="4">
        <v>1</v>
      </c>
      <c r="J1260" t="str">
        <f>VLOOKUP(A1260,'Município e Sexo'!$A$2:$I$11321,5,FALSE)</f>
        <v>GRAVATA</v>
      </c>
      <c r="K1260" t="str">
        <f>VLOOKUP(A1260,'Município e Sexo'!$A$2:$I$11321,7,FALSE)</f>
        <v>MASCULINO</v>
      </c>
    </row>
    <row r="1261" spans="1:11" ht="15" customHeight="1" thickBot="1" x14ac:dyDescent="0.25">
      <c r="A1261" t="str">
        <f>CONCATENATE(B1261,C1261,D1261,G1261,E1261,I1261)</f>
        <v>242018HOMICIDIO321</v>
      </c>
      <c r="B1261" s="4">
        <v>2</v>
      </c>
      <c r="C1261" s="5">
        <v>4</v>
      </c>
      <c r="D1261" s="4">
        <v>2018</v>
      </c>
      <c r="E1261" s="4">
        <v>32</v>
      </c>
      <c r="F1261" s="4" t="s">
        <v>210</v>
      </c>
      <c r="G1261" s="4" t="s">
        <v>12</v>
      </c>
      <c r="H1261" s="4" t="s">
        <v>212</v>
      </c>
      <c r="I1261" s="4">
        <v>1</v>
      </c>
      <c r="J1261" t="str">
        <f>VLOOKUP(A1261,'Município e Sexo'!$A$2:$I$11321,5,FALSE)</f>
        <v>SAO BENTO DO UNA</v>
      </c>
      <c r="K1261" t="str">
        <f>VLOOKUP(A1261,'Município e Sexo'!$A$2:$I$11321,7,FALSE)</f>
        <v>MASCULINO</v>
      </c>
    </row>
    <row r="1262" spans="1:11" ht="15" customHeight="1" thickBot="1" x14ac:dyDescent="0.25">
      <c r="A1262" t="str">
        <f>CONCATENATE(B1262,C1262,D1262,G1262,E1262,I1262)</f>
        <v>342018HOMICIDIO161</v>
      </c>
      <c r="B1262" s="4">
        <v>3</v>
      </c>
      <c r="C1262" s="5">
        <v>4</v>
      </c>
      <c r="D1262" s="4">
        <v>2018</v>
      </c>
      <c r="E1262" s="4">
        <v>16</v>
      </c>
      <c r="F1262" s="4" t="s">
        <v>216</v>
      </c>
      <c r="G1262" s="4" t="s">
        <v>12</v>
      </c>
      <c r="H1262" s="4" t="s">
        <v>211</v>
      </c>
      <c r="I1262" s="4">
        <v>1</v>
      </c>
      <c r="J1262" t="str">
        <f>VLOOKUP(A1262,'Município e Sexo'!$A$2:$I$11321,5,FALSE)</f>
        <v>PETROLINA</v>
      </c>
      <c r="K1262" t="str">
        <f>VLOOKUP(A1262,'Município e Sexo'!$A$2:$I$11321,7,FALSE)</f>
        <v>MASCULINO</v>
      </c>
    </row>
    <row r="1263" spans="1:11" ht="15" customHeight="1" thickBot="1" x14ac:dyDescent="0.25">
      <c r="A1263" t="str">
        <f>CONCATENATE(B1263,C1263,D1263,G1263,E1263,I1263)</f>
        <v>342018HOMICIDIO451</v>
      </c>
      <c r="B1263" s="4">
        <v>3</v>
      </c>
      <c r="C1263" s="5">
        <v>4</v>
      </c>
      <c r="D1263" s="4">
        <v>2018</v>
      </c>
      <c r="E1263" s="4">
        <v>45</v>
      </c>
      <c r="F1263" s="4" t="s">
        <v>210</v>
      </c>
      <c r="G1263" s="4" t="s">
        <v>12</v>
      </c>
      <c r="H1263" s="4" t="s">
        <v>211</v>
      </c>
      <c r="I1263" s="4">
        <v>1</v>
      </c>
      <c r="J1263" t="str">
        <f>VLOOKUP(A1263,'Município e Sexo'!$A$2:$I$11321,5,FALSE)</f>
        <v>JABOATAO DOS GUARARAPES</v>
      </c>
      <c r="K1263" t="str">
        <f>VLOOKUP(A1263,'Município e Sexo'!$A$2:$I$11321,7,FALSE)</f>
        <v>MASCULINO</v>
      </c>
    </row>
    <row r="1264" spans="1:11" ht="15" customHeight="1" thickBot="1" x14ac:dyDescent="0.25">
      <c r="A1264" t="str">
        <f>CONCATENATE(B1264,C1264,D1264,G1264,E1264,I1264)</f>
        <v>342018LATROCINIO531</v>
      </c>
      <c r="B1264" s="4">
        <v>3</v>
      </c>
      <c r="C1264" s="5">
        <v>4</v>
      </c>
      <c r="D1264" s="4">
        <v>2018</v>
      </c>
      <c r="E1264" s="4">
        <v>53</v>
      </c>
      <c r="F1264" s="4" t="s">
        <v>210</v>
      </c>
      <c r="G1264" s="4" t="s">
        <v>33</v>
      </c>
      <c r="H1264" s="4" t="s">
        <v>215</v>
      </c>
      <c r="I1264" s="4">
        <v>1</v>
      </c>
      <c r="J1264" t="str">
        <f>VLOOKUP(A1264,'Município e Sexo'!$A$2:$I$11321,5,FALSE)</f>
        <v>NAZARE DA MATA</v>
      </c>
      <c r="K1264" t="str">
        <f>VLOOKUP(A1264,'Município e Sexo'!$A$2:$I$11321,7,FALSE)</f>
        <v>MASCULINO</v>
      </c>
    </row>
    <row r="1265" spans="1:11" ht="15" customHeight="1" thickBot="1" x14ac:dyDescent="0.25">
      <c r="A1265" t="str">
        <f>CONCATENATE(B1265,C1265,D1265,G1265,E1265,I1265)</f>
        <v>342018HOMICIDIO241</v>
      </c>
      <c r="B1265" s="4">
        <v>3</v>
      </c>
      <c r="C1265" s="5">
        <v>4</v>
      </c>
      <c r="D1265" s="4">
        <v>2018</v>
      </c>
      <c r="E1265" s="4">
        <v>24</v>
      </c>
      <c r="F1265" s="4" t="s">
        <v>214</v>
      </c>
      <c r="G1265" s="4" t="s">
        <v>12</v>
      </c>
      <c r="H1265" s="4" t="s">
        <v>211</v>
      </c>
      <c r="I1265" s="4">
        <v>1</v>
      </c>
      <c r="J1265" t="str">
        <f>VLOOKUP(A1265,'Município e Sexo'!$A$2:$I$11321,5,FALSE)</f>
        <v>PAULISTA</v>
      </c>
      <c r="K1265" t="str">
        <f>VLOOKUP(A1265,'Município e Sexo'!$A$2:$I$11321,7,FALSE)</f>
        <v>MASCULINO</v>
      </c>
    </row>
    <row r="1266" spans="1:11" ht="15" customHeight="1" thickBot="1" x14ac:dyDescent="0.25">
      <c r="A1266" t="str">
        <f>CONCATENATE(B1266,C1266,D1266,G1266,E1266,I1266)</f>
        <v>342018HOMICIDIO271</v>
      </c>
      <c r="B1266" s="4">
        <v>3</v>
      </c>
      <c r="C1266" s="5">
        <v>4</v>
      </c>
      <c r="D1266" s="4">
        <v>2018</v>
      </c>
      <c r="E1266" s="4">
        <v>27</v>
      </c>
      <c r="F1266" s="4" t="s">
        <v>210</v>
      </c>
      <c r="G1266" s="4" t="s">
        <v>12</v>
      </c>
      <c r="H1266" s="4" t="s">
        <v>211</v>
      </c>
      <c r="I1266" s="4">
        <v>1</v>
      </c>
      <c r="J1266" t="str">
        <f>VLOOKUP(A1266,'Município e Sexo'!$A$2:$I$11321,5,FALSE)</f>
        <v>BREJO DA MADRE DE DEUS</v>
      </c>
      <c r="K1266" t="str">
        <f>VLOOKUP(A1266,'Município e Sexo'!$A$2:$I$11321,7,FALSE)</f>
        <v>MASCULINO</v>
      </c>
    </row>
    <row r="1267" spans="1:11" ht="15" customHeight="1" thickBot="1" x14ac:dyDescent="0.25">
      <c r="A1267" t="str">
        <f>CONCATENATE(B1267,C1267,D1267,G1267,E1267,I1267)</f>
        <v>342018HOMICIDIO301</v>
      </c>
      <c r="B1267" s="4">
        <v>3</v>
      </c>
      <c r="C1267" s="5">
        <v>4</v>
      </c>
      <c r="D1267" s="4">
        <v>2018</v>
      </c>
      <c r="E1267" s="4">
        <v>30</v>
      </c>
      <c r="F1267" s="4" t="s">
        <v>210</v>
      </c>
      <c r="G1267" s="4" t="s">
        <v>12</v>
      </c>
      <c r="H1267" s="4" t="s">
        <v>211</v>
      </c>
      <c r="I1267" s="4">
        <v>1</v>
      </c>
      <c r="J1267" t="str">
        <f>VLOOKUP(A1267,'Município e Sexo'!$A$2:$I$11321,5,FALSE)</f>
        <v>ABREU E LIMA</v>
      </c>
      <c r="K1267" t="str">
        <f>VLOOKUP(A1267,'Município e Sexo'!$A$2:$I$11321,7,FALSE)</f>
        <v>MASCULINO</v>
      </c>
    </row>
    <row r="1268" spans="1:11" ht="15" customHeight="1" thickBot="1" x14ac:dyDescent="0.25">
      <c r="A1268" t="str">
        <f>CONCATENATE(B1268,C1268,D1268,G1268,E1268,I1268)</f>
        <v>342018HOMICIDIO411</v>
      </c>
      <c r="B1268" s="4">
        <v>3</v>
      </c>
      <c r="C1268" s="5">
        <v>4</v>
      </c>
      <c r="D1268" s="4">
        <v>2018</v>
      </c>
      <c r="E1268" s="4">
        <v>41</v>
      </c>
      <c r="F1268" s="4" t="s">
        <v>210</v>
      </c>
      <c r="G1268" s="4" t="s">
        <v>12</v>
      </c>
      <c r="H1268" s="4" t="s">
        <v>211</v>
      </c>
      <c r="I1268" s="4">
        <v>1</v>
      </c>
      <c r="J1268" t="str">
        <f>VLOOKUP(A1268,'Município e Sexo'!$A$2:$I$11321,5,FALSE)</f>
        <v>FLORESTA</v>
      </c>
      <c r="K1268" t="str">
        <f>VLOOKUP(A1268,'Município e Sexo'!$A$2:$I$11321,7,FALSE)</f>
        <v>MASCULINO</v>
      </c>
    </row>
    <row r="1269" spans="1:11" ht="15" customHeight="1" thickBot="1" x14ac:dyDescent="0.25">
      <c r="A1269" t="str">
        <f>CONCATENATE(B1269,C1269,D1269,G1269,E1269,I1269)</f>
        <v>442018HOMICIDIO251</v>
      </c>
      <c r="B1269" s="4">
        <v>4</v>
      </c>
      <c r="C1269" s="5">
        <v>4</v>
      </c>
      <c r="D1269" s="4">
        <v>2018</v>
      </c>
      <c r="E1269" s="4">
        <v>25</v>
      </c>
      <c r="F1269" s="4" t="s">
        <v>210</v>
      </c>
      <c r="G1269" s="4" t="s">
        <v>12</v>
      </c>
      <c r="H1269" s="4" t="s">
        <v>211</v>
      </c>
      <c r="I1269" s="4">
        <v>1</v>
      </c>
      <c r="J1269" t="str">
        <f>VLOOKUP(A1269,'Município e Sexo'!$A$2:$I$11321,5,FALSE)</f>
        <v>JABOATAO DOS GUARARAPES</v>
      </c>
      <c r="K1269" t="str">
        <f>VLOOKUP(A1269,'Município e Sexo'!$A$2:$I$11321,7,FALSE)</f>
        <v>MASCULINO</v>
      </c>
    </row>
    <row r="1270" spans="1:11" ht="15" customHeight="1" thickBot="1" x14ac:dyDescent="0.25">
      <c r="A1270" t="str">
        <f>CONCATENATE(B1270,C1270,D1270,G1270,E1270,I1270)</f>
        <v>442018HOMICIDIO361</v>
      </c>
      <c r="B1270" s="4">
        <v>4</v>
      </c>
      <c r="C1270" s="5">
        <v>4</v>
      </c>
      <c r="D1270" s="4">
        <v>2018</v>
      </c>
      <c r="E1270" s="4">
        <v>36</v>
      </c>
      <c r="F1270" s="4" t="s">
        <v>210</v>
      </c>
      <c r="G1270" s="4" t="s">
        <v>12</v>
      </c>
      <c r="H1270" s="4" t="s">
        <v>213</v>
      </c>
      <c r="I1270" s="4">
        <v>1</v>
      </c>
      <c r="J1270" t="str">
        <f>VLOOKUP(A1270,'Município e Sexo'!$A$2:$I$11321,5,FALSE)</f>
        <v>RECIFE</v>
      </c>
      <c r="K1270" t="str">
        <f>VLOOKUP(A1270,'Município e Sexo'!$A$2:$I$11321,7,FALSE)</f>
        <v>MASCULINO</v>
      </c>
    </row>
    <row r="1271" spans="1:11" ht="15" customHeight="1" thickBot="1" x14ac:dyDescent="0.25">
      <c r="A1271" t="str">
        <f>CONCATENATE(B1271,C1271,D1271,G1271,E1271,I1271)</f>
        <v>442018HOMICIDIO171</v>
      </c>
      <c r="B1271" s="4">
        <v>4</v>
      </c>
      <c r="C1271" s="5">
        <v>4</v>
      </c>
      <c r="D1271" s="4">
        <v>2018</v>
      </c>
      <c r="E1271" s="4">
        <v>17</v>
      </c>
      <c r="F1271" s="4" t="s">
        <v>210</v>
      </c>
      <c r="G1271" s="4" t="s">
        <v>12</v>
      </c>
      <c r="H1271" s="4" t="s">
        <v>211</v>
      </c>
      <c r="I1271" s="4">
        <v>1</v>
      </c>
      <c r="J1271" t="str">
        <f>VLOOKUP(A1271,'Município e Sexo'!$A$2:$I$11321,5,FALSE)</f>
        <v>IPOJUCA</v>
      </c>
      <c r="K1271" t="str">
        <f>VLOOKUP(A1271,'Município e Sexo'!$A$2:$I$11321,7,FALSE)</f>
        <v>MASCULINO</v>
      </c>
    </row>
    <row r="1272" spans="1:11" ht="15" customHeight="1" thickBot="1" x14ac:dyDescent="0.25">
      <c r="A1272" t="str">
        <f>CONCATENATE(B1272,C1272,D1272,G1272,E1272,I1272)</f>
        <v>442018HOMICIDIO201</v>
      </c>
      <c r="B1272" s="4">
        <v>4</v>
      </c>
      <c r="C1272" s="5">
        <v>4</v>
      </c>
      <c r="D1272" s="4">
        <v>2018</v>
      </c>
      <c r="E1272" s="4">
        <v>20</v>
      </c>
      <c r="F1272" s="4" t="s">
        <v>210</v>
      </c>
      <c r="G1272" s="4" t="s">
        <v>12</v>
      </c>
      <c r="H1272" s="4" t="s">
        <v>211</v>
      </c>
      <c r="I1272" s="4">
        <v>1</v>
      </c>
      <c r="J1272" t="str">
        <f>VLOOKUP(A1272,'Município e Sexo'!$A$2:$I$11321,5,FALSE)</f>
        <v>SERTANIA</v>
      </c>
      <c r="K1272" t="str">
        <f>VLOOKUP(A1272,'Município e Sexo'!$A$2:$I$11321,7,FALSE)</f>
        <v>MASCULINO</v>
      </c>
    </row>
    <row r="1273" spans="1:11" ht="15" customHeight="1" thickBot="1" x14ac:dyDescent="0.25">
      <c r="A1273" t="str">
        <f>CONCATENATE(B1273,C1273,D1273,G1273,E1273,I1273)</f>
        <v>542018HOMICIDIO371</v>
      </c>
      <c r="B1273" s="4">
        <v>5</v>
      </c>
      <c r="C1273" s="5">
        <v>4</v>
      </c>
      <c r="D1273" s="4">
        <v>2018</v>
      </c>
      <c r="E1273" s="4">
        <v>37</v>
      </c>
      <c r="F1273" s="4" t="s">
        <v>210</v>
      </c>
      <c r="G1273" s="4" t="s">
        <v>12</v>
      </c>
      <c r="H1273" s="4" t="s">
        <v>211</v>
      </c>
      <c r="I1273" s="4">
        <v>1</v>
      </c>
      <c r="J1273" t="str">
        <f>VLOOKUP(A1273,'Município e Sexo'!$A$2:$I$11321,5,FALSE)</f>
        <v>SAO VICENTE FERRER</v>
      </c>
      <c r="K1273" t="str">
        <f>VLOOKUP(A1273,'Município e Sexo'!$A$2:$I$11321,7,FALSE)</f>
        <v>MASCULINO</v>
      </c>
    </row>
    <row r="1274" spans="1:11" ht="15" customHeight="1" thickBot="1" x14ac:dyDescent="0.25">
      <c r="A1274" t="str">
        <f>CONCATENATE(B1274,C1274,D1274,G1274,E1274,I1274)</f>
        <v>542018HOMICIDIO221</v>
      </c>
      <c r="B1274" s="4">
        <v>5</v>
      </c>
      <c r="C1274" s="5">
        <v>4</v>
      </c>
      <c r="D1274" s="4">
        <v>2018</v>
      </c>
      <c r="E1274" s="4">
        <v>22</v>
      </c>
      <c r="F1274" s="4" t="s">
        <v>210</v>
      </c>
      <c r="G1274" s="4" t="s">
        <v>12</v>
      </c>
      <c r="H1274" s="4" t="s">
        <v>211</v>
      </c>
      <c r="I1274" s="4">
        <v>1</v>
      </c>
      <c r="J1274" t="str">
        <f>VLOOKUP(A1274,'Município e Sexo'!$A$2:$I$11321,5,FALSE)</f>
        <v>EXU</v>
      </c>
      <c r="K1274" t="str">
        <f>VLOOKUP(A1274,'Município e Sexo'!$A$2:$I$11321,7,FALSE)</f>
        <v>MASCULINO</v>
      </c>
    </row>
    <row r="1275" spans="1:11" ht="15" customHeight="1" thickBot="1" x14ac:dyDescent="0.25">
      <c r="A1275" t="str">
        <f>CONCATENATE(B1275,C1275,D1275,G1275,E1275,I1275)</f>
        <v>542018HOMICIDIO331</v>
      </c>
      <c r="B1275" s="4">
        <v>5</v>
      </c>
      <c r="C1275" s="5">
        <v>4</v>
      </c>
      <c r="D1275" s="4">
        <v>2018</v>
      </c>
      <c r="E1275" s="4">
        <v>33</v>
      </c>
      <c r="F1275" s="4" t="s">
        <v>210</v>
      </c>
      <c r="G1275" s="4" t="s">
        <v>12</v>
      </c>
      <c r="H1275" s="4" t="s">
        <v>217</v>
      </c>
      <c r="I1275" s="4">
        <v>1</v>
      </c>
      <c r="J1275" t="str">
        <f>VLOOKUP(A1275,'Município e Sexo'!$A$2:$I$11321,5,FALSE)</f>
        <v>FLORESTA</v>
      </c>
      <c r="K1275" t="str">
        <f>VLOOKUP(A1275,'Município e Sexo'!$A$2:$I$11321,7,FALSE)</f>
        <v>MASCULINO</v>
      </c>
    </row>
    <row r="1276" spans="1:11" ht="15" customHeight="1" thickBot="1" x14ac:dyDescent="0.25">
      <c r="A1276" t="str">
        <f>CONCATENATE(B1276,C1276,D1276,G1276,E1276,I1276)</f>
        <v>542018HOMICIDIO171</v>
      </c>
      <c r="B1276" s="4">
        <v>5</v>
      </c>
      <c r="C1276" s="5">
        <v>4</v>
      </c>
      <c r="D1276" s="4">
        <v>2018</v>
      </c>
      <c r="E1276" s="4">
        <v>17</v>
      </c>
      <c r="F1276" s="4" t="s">
        <v>210</v>
      </c>
      <c r="G1276" s="4" t="s">
        <v>12</v>
      </c>
      <c r="H1276" s="4" t="s">
        <v>211</v>
      </c>
      <c r="I1276" s="4">
        <v>1</v>
      </c>
      <c r="J1276" t="str">
        <f>VLOOKUP(A1276,'Município e Sexo'!$A$2:$I$11321,5,FALSE)</f>
        <v>PAULISTA</v>
      </c>
      <c r="K1276" t="str">
        <f>VLOOKUP(A1276,'Município e Sexo'!$A$2:$I$11321,7,FALSE)</f>
        <v>MASCULINO</v>
      </c>
    </row>
    <row r="1277" spans="1:11" ht="15" customHeight="1" thickBot="1" x14ac:dyDescent="0.25">
      <c r="A1277" t="str">
        <f>CONCATENATE(B1277,C1277,D1277,G1277,E1277,I1277)</f>
        <v>542018HOMICIDIO361</v>
      </c>
      <c r="B1277" s="4">
        <v>5</v>
      </c>
      <c r="C1277" s="5">
        <v>4</v>
      </c>
      <c r="D1277" s="4">
        <v>2018</v>
      </c>
      <c r="E1277" s="4">
        <v>36</v>
      </c>
      <c r="F1277" s="4" t="s">
        <v>210</v>
      </c>
      <c r="G1277" s="4" t="s">
        <v>12</v>
      </c>
      <c r="H1277" s="4" t="s">
        <v>211</v>
      </c>
      <c r="I1277" s="4">
        <v>1</v>
      </c>
      <c r="J1277" t="str">
        <f>VLOOKUP(A1277,'Município e Sexo'!$A$2:$I$11321,5,FALSE)</f>
        <v>TAQUARITINGA DO NORTE</v>
      </c>
      <c r="K1277" t="str">
        <f>VLOOKUP(A1277,'Município e Sexo'!$A$2:$I$11321,7,FALSE)</f>
        <v>MASCULINO</v>
      </c>
    </row>
    <row r="1278" spans="1:11" ht="15" customHeight="1" thickBot="1" x14ac:dyDescent="0.25">
      <c r="A1278" t="str">
        <f>CONCATENATE(B1278,C1278,D1278,G1278,E1278,I1278)</f>
        <v>542018HOMICIDIO241</v>
      </c>
      <c r="B1278" s="4">
        <v>5</v>
      </c>
      <c r="C1278" s="5">
        <v>4</v>
      </c>
      <c r="D1278" s="4">
        <v>2018</v>
      </c>
      <c r="E1278" s="4">
        <v>24</v>
      </c>
      <c r="F1278" s="4" t="s">
        <v>210</v>
      </c>
      <c r="G1278" s="4" t="s">
        <v>12</v>
      </c>
      <c r="H1278" s="4" t="s">
        <v>211</v>
      </c>
      <c r="I1278" s="4">
        <v>1</v>
      </c>
      <c r="J1278" t="str">
        <f>VLOOKUP(A1278,'Município e Sexo'!$A$2:$I$11321,5,FALSE)</f>
        <v>CARUARU</v>
      </c>
      <c r="K1278" t="str">
        <f>VLOOKUP(A1278,'Município e Sexo'!$A$2:$I$11321,7,FALSE)</f>
        <v>MASCULINO</v>
      </c>
    </row>
    <row r="1279" spans="1:11" ht="15" customHeight="1" thickBot="1" x14ac:dyDescent="0.25">
      <c r="A1279" t="str">
        <f>CONCATENATE(B1279,C1279,D1279,G1279,E1279,I1279)</f>
        <v>642018HOMICIDIO171</v>
      </c>
      <c r="B1279" s="4">
        <v>6</v>
      </c>
      <c r="C1279" s="5">
        <v>4</v>
      </c>
      <c r="D1279" s="4">
        <v>2018</v>
      </c>
      <c r="E1279" s="4">
        <v>17</v>
      </c>
      <c r="F1279" s="4" t="s">
        <v>214</v>
      </c>
      <c r="G1279" s="4" t="s">
        <v>12</v>
      </c>
      <c r="H1279" s="4" t="s">
        <v>217</v>
      </c>
      <c r="I1279" s="4">
        <v>1</v>
      </c>
      <c r="J1279" t="str">
        <f>VLOOKUP(A1279,'Município e Sexo'!$A$2:$I$11321,5,FALSE)</f>
        <v>CUPIRA</v>
      </c>
      <c r="K1279" t="str">
        <f>VLOOKUP(A1279,'Município e Sexo'!$A$2:$I$11321,7,FALSE)</f>
        <v>MASCULINO</v>
      </c>
    </row>
    <row r="1280" spans="1:11" ht="15" customHeight="1" thickBot="1" x14ac:dyDescent="0.25">
      <c r="A1280" t="str">
        <f>CONCATENATE(B1280,C1280,D1280,G1280,E1280,I1280)</f>
        <v>642018HOMICIDIO361</v>
      </c>
      <c r="B1280" s="4">
        <v>6</v>
      </c>
      <c r="C1280" s="5">
        <v>4</v>
      </c>
      <c r="D1280" s="4">
        <v>2018</v>
      </c>
      <c r="E1280" s="4">
        <v>36</v>
      </c>
      <c r="F1280" s="4" t="s">
        <v>216</v>
      </c>
      <c r="G1280" s="4" t="s">
        <v>12</v>
      </c>
      <c r="H1280" s="4" t="s">
        <v>212</v>
      </c>
      <c r="I1280" s="4">
        <v>1</v>
      </c>
      <c r="J1280" t="str">
        <f>VLOOKUP(A1280,'Município e Sexo'!$A$2:$I$11321,5,FALSE)</f>
        <v>SERRA TALHADA</v>
      </c>
      <c r="K1280" t="str">
        <f>VLOOKUP(A1280,'Município e Sexo'!$A$2:$I$11321,7,FALSE)</f>
        <v>MASCULINO</v>
      </c>
    </row>
    <row r="1281" spans="1:11" ht="15" customHeight="1" thickBot="1" x14ac:dyDescent="0.25">
      <c r="A1281" t="str">
        <f>CONCATENATE(B1281,C1281,D1281,G1281,E1281,I1281)</f>
        <v>642018HOMICIDIO161</v>
      </c>
      <c r="B1281" s="4">
        <v>6</v>
      </c>
      <c r="C1281" s="5">
        <v>4</v>
      </c>
      <c r="D1281" s="4">
        <v>2018</v>
      </c>
      <c r="E1281" s="4">
        <v>16</v>
      </c>
      <c r="F1281" s="4" t="s">
        <v>210</v>
      </c>
      <c r="G1281" s="4" t="s">
        <v>12</v>
      </c>
      <c r="H1281" s="4" t="s">
        <v>211</v>
      </c>
      <c r="I1281" s="4">
        <v>1</v>
      </c>
      <c r="J1281" t="str">
        <f>VLOOKUP(A1281,'Município e Sexo'!$A$2:$I$11321,5,FALSE)</f>
        <v>IPOJUCA</v>
      </c>
      <c r="K1281" t="str">
        <f>VLOOKUP(A1281,'Município e Sexo'!$A$2:$I$11321,7,FALSE)</f>
        <v>MASCULINO</v>
      </c>
    </row>
    <row r="1282" spans="1:11" ht="15" customHeight="1" thickBot="1" x14ac:dyDescent="0.25">
      <c r="A1282" t="str">
        <f>CONCATENATE(B1282,C1282,D1282,G1282,E1282,I1282)</f>
        <v>642018HOMICIDIO201</v>
      </c>
      <c r="B1282" s="4">
        <v>6</v>
      </c>
      <c r="C1282" s="5">
        <v>4</v>
      </c>
      <c r="D1282" s="4">
        <v>2018</v>
      </c>
      <c r="E1282" s="4">
        <v>20</v>
      </c>
      <c r="F1282" s="4" t="s">
        <v>210</v>
      </c>
      <c r="G1282" s="4" t="s">
        <v>12</v>
      </c>
      <c r="H1282" s="4" t="s">
        <v>211</v>
      </c>
      <c r="I1282" s="4">
        <v>1</v>
      </c>
      <c r="J1282" t="str">
        <f>VLOOKUP(A1282,'Município e Sexo'!$A$2:$I$11321,5,FALSE)</f>
        <v>RECIFE</v>
      </c>
      <c r="K1282" t="str">
        <f>VLOOKUP(A1282,'Município e Sexo'!$A$2:$I$11321,7,FALSE)</f>
        <v>MASCULINO</v>
      </c>
    </row>
    <row r="1283" spans="1:11" ht="15" customHeight="1" thickBot="1" x14ac:dyDescent="0.25">
      <c r="A1283" t="str">
        <f>CONCATENATE(B1283,C1283,D1283,G1283,E1283,I1283)</f>
        <v>642018HOMICIDIO401</v>
      </c>
      <c r="B1283" s="4">
        <v>6</v>
      </c>
      <c r="C1283" s="5">
        <v>4</v>
      </c>
      <c r="D1283" s="4">
        <v>2018</v>
      </c>
      <c r="E1283" s="4">
        <v>40</v>
      </c>
      <c r="F1283" s="4" t="s">
        <v>210</v>
      </c>
      <c r="G1283" s="4" t="s">
        <v>12</v>
      </c>
      <c r="H1283" s="4" t="s">
        <v>211</v>
      </c>
      <c r="I1283" s="4">
        <v>1</v>
      </c>
      <c r="J1283" t="str">
        <f>VLOOKUP(A1283,'Município e Sexo'!$A$2:$I$11321,5,FALSE)</f>
        <v>JABOATAO DOS GUARARAPES</v>
      </c>
      <c r="K1283" t="str">
        <f>VLOOKUP(A1283,'Município e Sexo'!$A$2:$I$11321,7,FALSE)</f>
        <v>MASCULINO</v>
      </c>
    </row>
    <row r="1284" spans="1:11" ht="15" customHeight="1" thickBot="1" x14ac:dyDescent="0.25">
      <c r="A1284" t="str">
        <f>CONCATENATE(B1284,C1284,D1284,G1284,E1284,I1284)</f>
        <v>642018HOMICIDIO231</v>
      </c>
      <c r="B1284" s="4">
        <v>6</v>
      </c>
      <c r="C1284" s="5">
        <v>4</v>
      </c>
      <c r="D1284" s="4">
        <v>2018</v>
      </c>
      <c r="E1284" s="4">
        <v>23</v>
      </c>
      <c r="F1284" s="4" t="s">
        <v>210</v>
      </c>
      <c r="G1284" s="4" t="s">
        <v>12</v>
      </c>
      <c r="H1284" s="4" t="s">
        <v>211</v>
      </c>
      <c r="I1284" s="4">
        <v>1</v>
      </c>
      <c r="J1284" t="str">
        <f>VLOOKUP(A1284,'Município e Sexo'!$A$2:$I$11321,5,FALSE)</f>
        <v>ESCADA</v>
      </c>
      <c r="K1284" t="str">
        <f>VLOOKUP(A1284,'Município e Sexo'!$A$2:$I$11321,7,FALSE)</f>
        <v>MASCULINO</v>
      </c>
    </row>
    <row r="1285" spans="1:11" ht="15" customHeight="1" thickBot="1" x14ac:dyDescent="0.25">
      <c r="A1285" t="str">
        <f>CONCATENATE(B1285,C1285,D1285,G1285,E1285,I1285)</f>
        <v>642018HOMICIDIO241</v>
      </c>
      <c r="B1285" s="4">
        <v>6</v>
      </c>
      <c r="C1285" s="5">
        <v>4</v>
      </c>
      <c r="D1285" s="4">
        <v>2018</v>
      </c>
      <c r="E1285" s="4">
        <v>24</v>
      </c>
      <c r="F1285" s="4" t="s">
        <v>210</v>
      </c>
      <c r="G1285" s="4" t="s">
        <v>12</v>
      </c>
      <c r="H1285" s="4" t="s">
        <v>211</v>
      </c>
      <c r="I1285" s="4">
        <v>1</v>
      </c>
      <c r="J1285" t="str">
        <f>VLOOKUP(A1285,'Município e Sexo'!$A$2:$I$11321,5,FALSE)</f>
        <v>OLINDA</v>
      </c>
      <c r="K1285" t="str">
        <f>VLOOKUP(A1285,'Município e Sexo'!$A$2:$I$11321,7,FALSE)</f>
        <v>MASCULINO</v>
      </c>
    </row>
    <row r="1286" spans="1:11" ht="15" customHeight="1" thickBot="1" x14ac:dyDescent="0.25">
      <c r="A1286" t="str">
        <f>CONCATENATE(B1286,C1286,D1286,G1286,E1286,I1286)</f>
        <v>642018HOMICIDIO321</v>
      </c>
      <c r="B1286" s="4">
        <v>6</v>
      </c>
      <c r="C1286" s="5">
        <v>4</v>
      </c>
      <c r="D1286" s="4">
        <v>2018</v>
      </c>
      <c r="E1286" s="4">
        <v>32</v>
      </c>
      <c r="F1286" s="4" t="s">
        <v>210</v>
      </c>
      <c r="G1286" s="4" t="s">
        <v>12</v>
      </c>
      <c r="H1286" s="4" t="s">
        <v>213</v>
      </c>
      <c r="I1286" s="4">
        <v>1</v>
      </c>
      <c r="J1286" t="str">
        <f>VLOOKUP(A1286,'Município e Sexo'!$A$2:$I$11321,5,FALSE)</f>
        <v>RECIFE</v>
      </c>
      <c r="K1286" t="str">
        <f>VLOOKUP(A1286,'Município e Sexo'!$A$2:$I$11321,7,FALSE)</f>
        <v>MASCULINO</v>
      </c>
    </row>
    <row r="1287" spans="1:11" ht="15" customHeight="1" thickBot="1" x14ac:dyDescent="0.25">
      <c r="A1287" t="str">
        <f>CONCATENATE(B1287,C1287,D1287,G1287,E1287,I1287)</f>
        <v>642018HOMICIDIO491</v>
      </c>
      <c r="B1287" s="4">
        <v>6</v>
      </c>
      <c r="C1287" s="5">
        <v>4</v>
      </c>
      <c r="D1287" s="4">
        <v>2018</v>
      </c>
      <c r="E1287" s="4">
        <v>49</v>
      </c>
      <c r="F1287" s="4" t="s">
        <v>214</v>
      </c>
      <c r="G1287" s="4" t="s">
        <v>12</v>
      </c>
      <c r="H1287" s="4" t="s">
        <v>212</v>
      </c>
      <c r="I1287" s="4">
        <v>1</v>
      </c>
      <c r="J1287" t="str">
        <f>VLOOKUP(A1287,'Município e Sexo'!$A$2:$I$11321,5,FALSE)</f>
        <v>PETROLINA</v>
      </c>
      <c r="K1287" t="str">
        <f>VLOOKUP(A1287,'Município e Sexo'!$A$2:$I$11321,7,FALSE)</f>
        <v>MASCULINO</v>
      </c>
    </row>
    <row r="1288" spans="1:11" ht="15" customHeight="1" thickBot="1" x14ac:dyDescent="0.25">
      <c r="A1288" t="str">
        <f>CONCATENATE(B1288,C1288,D1288,G1288,E1288,I1288)</f>
        <v>642018HOMICIDIO171</v>
      </c>
      <c r="B1288" s="4">
        <v>6</v>
      </c>
      <c r="C1288" s="5">
        <v>4</v>
      </c>
      <c r="D1288" s="4">
        <v>2018</v>
      </c>
      <c r="E1288" s="4">
        <v>17</v>
      </c>
      <c r="F1288" s="4" t="s">
        <v>210</v>
      </c>
      <c r="G1288" s="4" t="s">
        <v>12</v>
      </c>
      <c r="H1288" s="4" t="s">
        <v>213</v>
      </c>
      <c r="I1288" s="4">
        <v>1</v>
      </c>
      <c r="J1288" t="str">
        <f>VLOOKUP(A1288,'Município e Sexo'!$A$2:$I$11321,5,FALSE)</f>
        <v>CUPIRA</v>
      </c>
      <c r="K1288" t="str">
        <f>VLOOKUP(A1288,'Município e Sexo'!$A$2:$I$11321,7,FALSE)</f>
        <v>MASCULINO</v>
      </c>
    </row>
    <row r="1289" spans="1:11" ht="15" customHeight="1" thickBot="1" x14ac:dyDescent="0.25">
      <c r="A1289" t="str">
        <f>CONCATENATE(B1289,C1289,D1289,G1289,E1289,I1289)</f>
        <v>642018HOMICIDIO441</v>
      </c>
      <c r="B1289" s="4">
        <v>6</v>
      </c>
      <c r="C1289" s="5">
        <v>4</v>
      </c>
      <c r="D1289" s="4">
        <v>2018</v>
      </c>
      <c r="E1289" s="4">
        <v>44</v>
      </c>
      <c r="F1289" s="4" t="s">
        <v>214</v>
      </c>
      <c r="G1289" s="4" t="s">
        <v>12</v>
      </c>
      <c r="H1289" s="4" t="s">
        <v>211</v>
      </c>
      <c r="I1289" s="4">
        <v>1</v>
      </c>
      <c r="J1289" t="str">
        <f>VLOOKUP(A1289,'Município e Sexo'!$A$2:$I$11321,5,FALSE)</f>
        <v>CAMOCIM DE SAO FELIX</v>
      </c>
      <c r="K1289" t="str">
        <f>VLOOKUP(A1289,'Município e Sexo'!$A$2:$I$11321,7,FALSE)</f>
        <v>MASCULINO</v>
      </c>
    </row>
    <row r="1290" spans="1:11" ht="15" customHeight="1" thickBot="1" x14ac:dyDescent="0.25">
      <c r="A1290" t="str">
        <f>CONCATENATE(B1290,C1290,D1290,G1290,E1290,I1290)</f>
        <v>642018LATROCINIO591</v>
      </c>
      <c r="B1290" s="4">
        <v>6</v>
      </c>
      <c r="C1290" s="5">
        <v>4</v>
      </c>
      <c r="D1290" s="4">
        <v>2018</v>
      </c>
      <c r="E1290" s="4">
        <v>59</v>
      </c>
      <c r="F1290" s="4" t="s">
        <v>216</v>
      </c>
      <c r="G1290" s="4" t="s">
        <v>33</v>
      </c>
      <c r="H1290" s="4" t="s">
        <v>215</v>
      </c>
      <c r="I1290" s="4">
        <v>1</v>
      </c>
      <c r="J1290" t="str">
        <f>VLOOKUP(A1290,'Município e Sexo'!$A$2:$I$11321,5,FALSE)</f>
        <v>RECIFE</v>
      </c>
      <c r="K1290" t="str">
        <f>VLOOKUP(A1290,'Município e Sexo'!$A$2:$I$11321,7,FALSE)</f>
        <v>MASCULINO</v>
      </c>
    </row>
    <row r="1291" spans="1:11" ht="15" customHeight="1" thickBot="1" x14ac:dyDescent="0.25">
      <c r="A1291" t="str">
        <f>CONCATENATE(B1291,C1291,D1291,G1291,E1291,I1291)</f>
        <v>742018HOMICIDIO221</v>
      </c>
      <c r="B1291" s="4">
        <v>7</v>
      </c>
      <c r="C1291" s="5">
        <v>4</v>
      </c>
      <c r="D1291" s="4">
        <v>2018</v>
      </c>
      <c r="E1291" s="4">
        <v>22</v>
      </c>
      <c r="F1291" s="4" t="s">
        <v>210</v>
      </c>
      <c r="G1291" s="4" t="s">
        <v>12</v>
      </c>
      <c r="H1291" s="4" t="s">
        <v>211</v>
      </c>
      <c r="I1291" s="4">
        <v>1</v>
      </c>
      <c r="J1291" t="str">
        <f>VLOOKUP(A1291,'Município e Sexo'!$A$2:$I$11321,5,FALSE)</f>
        <v>CARUARU</v>
      </c>
      <c r="K1291" t="str">
        <f>VLOOKUP(A1291,'Município e Sexo'!$A$2:$I$11321,7,FALSE)</f>
        <v>MASCULINO</v>
      </c>
    </row>
    <row r="1292" spans="1:11" ht="15" customHeight="1" thickBot="1" x14ac:dyDescent="0.25">
      <c r="A1292" t="str">
        <f>CONCATENATE(B1292,C1292,D1292,G1292,E1292,"2")</f>
        <v>742018HOMICIDIO242</v>
      </c>
      <c r="B1292" s="4">
        <v>7</v>
      </c>
      <c r="C1292" s="5">
        <v>4</v>
      </c>
      <c r="D1292" s="4">
        <v>2018</v>
      </c>
      <c r="E1292" s="4">
        <v>24</v>
      </c>
      <c r="F1292" s="4" t="s">
        <v>210</v>
      </c>
      <c r="G1292" s="4" t="s">
        <v>12</v>
      </c>
      <c r="H1292" s="4" t="s">
        <v>213</v>
      </c>
      <c r="I1292" s="4">
        <v>1</v>
      </c>
      <c r="J1292" t="str">
        <f>VLOOKUP(A1292,'Município e Sexo'!$A$2:$I$11321,5,FALSE)</f>
        <v>JABOATAO DOS GUARARAPES</v>
      </c>
      <c r="K1292" t="str">
        <f>VLOOKUP(A1292,'Município e Sexo'!$A$2:$I$11321,7,FALSE)</f>
        <v>MASCULINO</v>
      </c>
    </row>
    <row r="1293" spans="1:11" ht="15" customHeight="1" thickBot="1" x14ac:dyDescent="0.25">
      <c r="A1293" t="str">
        <f>CONCATENATE(B1293,C1293,D1293,G1293,E1293,I1293)</f>
        <v>742018HOMICIDIO251</v>
      </c>
      <c r="B1293" s="4">
        <v>7</v>
      </c>
      <c r="C1293" s="5">
        <v>4</v>
      </c>
      <c r="D1293" s="4">
        <v>2018</v>
      </c>
      <c r="E1293" s="4">
        <v>25</v>
      </c>
      <c r="F1293" s="4" t="s">
        <v>210</v>
      </c>
      <c r="G1293" s="4" t="s">
        <v>12</v>
      </c>
      <c r="H1293" s="4" t="s">
        <v>211</v>
      </c>
      <c r="I1293" s="4">
        <v>1</v>
      </c>
      <c r="J1293" t="str">
        <f>VLOOKUP(A1293,'Município e Sexo'!$A$2:$I$11321,5,FALSE)</f>
        <v>CAPOEIRAS</v>
      </c>
      <c r="K1293" t="str">
        <f>VLOOKUP(A1293,'Município e Sexo'!$A$2:$I$11321,7,FALSE)</f>
        <v>MASCULINO</v>
      </c>
    </row>
    <row r="1294" spans="1:11" ht="15" customHeight="1" thickBot="1" x14ac:dyDescent="0.25">
      <c r="A1294" t="str">
        <f>CONCATENATE(B1294,C1294,D1294,G1294,E1294,I1294)</f>
        <v>742018HOMICIDIO311</v>
      </c>
      <c r="B1294" s="4">
        <v>7</v>
      </c>
      <c r="C1294" s="5">
        <v>4</v>
      </c>
      <c r="D1294" s="4">
        <v>2018</v>
      </c>
      <c r="E1294" s="4">
        <v>31</v>
      </c>
      <c r="F1294" s="4" t="s">
        <v>210</v>
      </c>
      <c r="G1294" s="4" t="s">
        <v>12</v>
      </c>
      <c r="H1294" s="4" t="s">
        <v>211</v>
      </c>
      <c r="I1294" s="4">
        <v>1</v>
      </c>
      <c r="J1294" t="str">
        <f>VLOOKUP(A1294,'Município e Sexo'!$A$2:$I$11321,5,FALSE)</f>
        <v>CAPOEIRAS</v>
      </c>
      <c r="K1294" t="str">
        <f>VLOOKUP(A1294,'Município e Sexo'!$A$2:$I$11321,7,FALSE)</f>
        <v>MASCULINO</v>
      </c>
    </row>
    <row r="1295" spans="1:11" ht="15" customHeight="1" thickBot="1" x14ac:dyDescent="0.25">
      <c r="A1295" t="str">
        <f>CONCATENATE(B1295,C1295,D1295,G1295,E1295,I1295)</f>
        <v>742018HOMICIDIO411</v>
      </c>
      <c r="B1295" s="4">
        <v>7</v>
      </c>
      <c r="C1295" s="5">
        <v>4</v>
      </c>
      <c r="D1295" s="4">
        <v>2018</v>
      </c>
      <c r="E1295" s="4">
        <v>41</v>
      </c>
      <c r="F1295" s="4" t="s">
        <v>210</v>
      </c>
      <c r="G1295" s="4" t="s">
        <v>12</v>
      </c>
      <c r="H1295" s="4" t="s">
        <v>212</v>
      </c>
      <c r="I1295" s="4">
        <v>1</v>
      </c>
      <c r="J1295" t="str">
        <f>VLOOKUP(A1295,'Município e Sexo'!$A$2:$I$11321,5,FALSE)</f>
        <v>SURUBIM</v>
      </c>
      <c r="K1295" t="str">
        <f>VLOOKUP(A1295,'Município e Sexo'!$A$2:$I$11321,7,FALSE)</f>
        <v>MASCULINO</v>
      </c>
    </row>
    <row r="1296" spans="1:11" ht="15" customHeight="1" thickBot="1" x14ac:dyDescent="0.25">
      <c r="A1296" t="str">
        <f>CONCATENATE(B1296,C1296,D1296,G1296,E1296,I1296)</f>
        <v>742018HOMICIDIO631</v>
      </c>
      <c r="B1296" s="4">
        <v>7</v>
      </c>
      <c r="C1296" s="5">
        <v>4</v>
      </c>
      <c r="D1296" s="4">
        <v>2018</v>
      </c>
      <c r="E1296" s="4">
        <v>63</v>
      </c>
      <c r="F1296" s="4" t="s">
        <v>210</v>
      </c>
      <c r="G1296" s="4" t="s">
        <v>12</v>
      </c>
      <c r="H1296" s="4" t="s">
        <v>213</v>
      </c>
      <c r="I1296" s="4">
        <v>1</v>
      </c>
      <c r="J1296" t="str">
        <f>VLOOKUP(A1296,'Município e Sexo'!$A$2:$I$11321,5,FALSE)</f>
        <v>SAO LOURENCO DA MATA</v>
      </c>
      <c r="K1296" t="str">
        <f>VLOOKUP(A1296,'Município e Sexo'!$A$2:$I$11321,7,FALSE)</f>
        <v>MASCULINO</v>
      </c>
    </row>
    <row r="1297" spans="1:11" ht="15" customHeight="1" thickBot="1" x14ac:dyDescent="0.25">
      <c r="A1297" t="str">
        <f>CONCATENATE(B1297,C1297,D1297,G1297,E1297,I1297)</f>
        <v>742018HOMICIDIO151</v>
      </c>
      <c r="B1297" s="4">
        <v>7</v>
      </c>
      <c r="C1297" s="5">
        <v>4</v>
      </c>
      <c r="D1297" s="4">
        <v>2018</v>
      </c>
      <c r="E1297" s="4">
        <v>15</v>
      </c>
      <c r="F1297" s="4" t="s">
        <v>210</v>
      </c>
      <c r="G1297" s="4" t="s">
        <v>12</v>
      </c>
      <c r="H1297" s="4" t="s">
        <v>211</v>
      </c>
      <c r="I1297" s="4">
        <v>1</v>
      </c>
      <c r="J1297" t="str">
        <f>VLOOKUP(A1297,'Município e Sexo'!$A$2:$I$11321,5,FALSE)</f>
        <v>GARANHUNS</v>
      </c>
      <c r="K1297" t="str">
        <f>VLOOKUP(A1297,'Município e Sexo'!$A$2:$I$11321,7,FALSE)</f>
        <v>MASCULINO</v>
      </c>
    </row>
    <row r="1298" spans="1:11" ht="15" customHeight="1" thickBot="1" x14ac:dyDescent="0.25">
      <c r="A1298" t="str">
        <f>CONCATENATE(B1298,C1298,D1298,G1298,E1298,I1298)</f>
        <v>742018HOMICIDIO201</v>
      </c>
      <c r="B1298" s="4">
        <v>7</v>
      </c>
      <c r="C1298" s="5">
        <v>4</v>
      </c>
      <c r="D1298" s="4">
        <v>2018</v>
      </c>
      <c r="E1298" s="4">
        <v>20</v>
      </c>
      <c r="F1298" s="4" t="s">
        <v>210</v>
      </c>
      <c r="G1298" s="4" t="s">
        <v>12</v>
      </c>
      <c r="H1298" s="4" t="s">
        <v>212</v>
      </c>
      <c r="I1298" s="4">
        <v>1</v>
      </c>
      <c r="J1298" t="str">
        <f>VLOOKUP(A1298,'Município e Sexo'!$A$2:$I$11321,5,FALSE)</f>
        <v>JABOATAO DOS GUARARAPES</v>
      </c>
      <c r="K1298" t="str">
        <f>VLOOKUP(A1298,'Município e Sexo'!$A$2:$I$11321,7,FALSE)</f>
        <v>MASCULINO</v>
      </c>
    </row>
    <row r="1299" spans="1:11" ht="15" customHeight="1" thickBot="1" x14ac:dyDescent="0.25">
      <c r="A1299" t="str">
        <f>CONCATENATE(B1299,C1299,D1299,G1299,E1299,"2")</f>
        <v>742018HOMICIDIO242</v>
      </c>
      <c r="B1299" s="4">
        <v>7</v>
      </c>
      <c r="C1299" s="5">
        <v>4</v>
      </c>
      <c r="D1299" s="4">
        <v>2018</v>
      </c>
      <c r="E1299" s="4">
        <v>24</v>
      </c>
      <c r="F1299" s="4" t="s">
        <v>210</v>
      </c>
      <c r="G1299" s="4" t="s">
        <v>12</v>
      </c>
      <c r="H1299" s="4" t="s">
        <v>213</v>
      </c>
      <c r="I1299" s="4">
        <v>1</v>
      </c>
      <c r="J1299" t="str">
        <f>VLOOKUP(A1299,'Município e Sexo'!$A$2:$I$11321,5,FALSE)</f>
        <v>JABOATAO DOS GUARARAPES</v>
      </c>
      <c r="K1299" t="str">
        <f>VLOOKUP(A1299,'Município e Sexo'!$A$2:$I$11321,7,FALSE)</f>
        <v>MASCULINO</v>
      </c>
    </row>
    <row r="1300" spans="1:11" ht="15" customHeight="1" thickBot="1" x14ac:dyDescent="0.25">
      <c r="A1300" t="str">
        <f>CONCATENATE(B1300,C1300,D1300,G1300,E1300,I1300)</f>
        <v>742018HOMICIDIO311</v>
      </c>
      <c r="B1300" s="4">
        <v>7</v>
      </c>
      <c r="C1300" s="5">
        <v>4</v>
      </c>
      <c r="D1300" s="4">
        <v>2018</v>
      </c>
      <c r="E1300" s="4">
        <v>31</v>
      </c>
      <c r="F1300" s="4" t="s">
        <v>210</v>
      </c>
      <c r="G1300" s="4" t="s">
        <v>12</v>
      </c>
      <c r="H1300" s="4" t="s">
        <v>212</v>
      </c>
      <c r="I1300" s="4">
        <v>1</v>
      </c>
      <c r="J1300" t="str">
        <f>VLOOKUP(A1300,'Município e Sexo'!$A$2:$I$11321,5,FALSE)</f>
        <v>CAPOEIRAS</v>
      </c>
      <c r="K1300" t="str">
        <f>VLOOKUP(A1300,'Município e Sexo'!$A$2:$I$11321,7,FALSE)</f>
        <v>MASCULINO</v>
      </c>
    </row>
    <row r="1301" spans="1:11" ht="15" customHeight="1" thickBot="1" x14ac:dyDescent="0.25">
      <c r="A1301" t="str">
        <f>CONCATENATE(B1301,C1301,D1301,G1301,E1301,I1301)</f>
        <v>742018HOMICIDIO341</v>
      </c>
      <c r="B1301" s="4">
        <v>7</v>
      </c>
      <c r="C1301" s="5">
        <v>4</v>
      </c>
      <c r="D1301" s="4">
        <v>2018</v>
      </c>
      <c r="E1301" s="4">
        <v>34</v>
      </c>
      <c r="F1301" s="4" t="s">
        <v>210</v>
      </c>
      <c r="G1301" s="4" t="s">
        <v>12</v>
      </c>
      <c r="H1301" s="4" t="s">
        <v>211</v>
      </c>
      <c r="I1301" s="4">
        <v>1</v>
      </c>
      <c r="J1301" t="str">
        <f>VLOOKUP(A1301,'Município e Sexo'!$A$2:$I$11321,5,FALSE)</f>
        <v>ALIANCA</v>
      </c>
      <c r="K1301" t="str">
        <f>VLOOKUP(A1301,'Município e Sexo'!$A$2:$I$11321,7,FALSE)</f>
        <v>MASCULINO</v>
      </c>
    </row>
    <row r="1302" spans="1:11" ht="15" customHeight="1" thickBot="1" x14ac:dyDescent="0.25">
      <c r="A1302" t="str">
        <f>CONCATENATE(B1302,C1302,D1302,G1302,E1302,I1302)</f>
        <v>742018HOMICIDIO371</v>
      </c>
      <c r="B1302" s="4">
        <v>7</v>
      </c>
      <c r="C1302" s="5">
        <v>4</v>
      </c>
      <c r="D1302" s="4">
        <v>2018</v>
      </c>
      <c r="E1302" s="4">
        <v>37</v>
      </c>
      <c r="F1302" s="4" t="s">
        <v>210</v>
      </c>
      <c r="G1302" s="4" t="s">
        <v>12</v>
      </c>
      <c r="H1302" s="4" t="s">
        <v>211</v>
      </c>
      <c r="I1302" s="4">
        <v>1</v>
      </c>
      <c r="J1302" t="str">
        <f>VLOOKUP(A1302,'Município e Sexo'!$A$2:$I$11321,5,FALSE)</f>
        <v>IBIMIRIM</v>
      </c>
      <c r="K1302" t="str">
        <f>VLOOKUP(A1302,'Município e Sexo'!$A$2:$I$11321,7,FALSE)</f>
        <v>MASCULINO</v>
      </c>
    </row>
    <row r="1303" spans="1:11" ht="15" customHeight="1" thickBot="1" x14ac:dyDescent="0.25">
      <c r="A1303" t="str">
        <f>CONCATENATE(B1303,C1303,D1303,G1303,E1303,I1303)</f>
        <v>742018HOMICIDIO191</v>
      </c>
      <c r="B1303" s="4">
        <v>7</v>
      </c>
      <c r="C1303" s="5">
        <v>4</v>
      </c>
      <c r="D1303" s="4">
        <v>2018</v>
      </c>
      <c r="E1303" s="4">
        <v>19</v>
      </c>
      <c r="F1303" s="4" t="s">
        <v>210</v>
      </c>
      <c r="G1303" s="4" t="s">
        <v>12</v>
      </c>
      <c r="H1303" s="4" t="s">
        <v>211</v>
      </c>
      <c r="I1303" s="4">
        <v>1</v>
      </c>
      <c r="J1303" t="str">
        <f>VLOOKUP(A1303,'Município e Sexo'!$A$2:$I$11321,5,FALSE)</f>
        <v>LAJEDO</v>
      </c>
      <c r="K1303" t="str">
        <f>VLOOKUP(A1303,'Município e Sexo'!$A$2:$I$11321,7,FALSE)</f>
        <v>MASCULINO</v>
      </c>
    </row>
    <row r="1304" spans="1:11" ht="15" customHeight="1" thickBot="1" x14ac:dyDescent="0.25">
      <c r="A1304" t="str">
        <f>CONCATENATE(B1304,C1304,D1304,G1304,E1304,I1304)</f>
        <v>742018HOMICIDIO331</v>
      </c>
      <c r="B1304" s="4">
        <v>7</v>
      </c>
      <c r="C1304" s="5">
        <v>4</v>
      </c>
      <c r="D1304" s="4">
        <v>2018</v>
      </c>
      <c r="E1304" s="4">
        <v>33</v>
      </c>
      <c r="F1304" s="4" t="s">
        <v>210</v>
      </c>
      <c r="G1304" s="4" t="s">
        <v>12</v>
      </c>
      <c r="H1304" s="4" t="s">
        <v>211</v>
      </c>
      <c r="I1304" s="4">
        <v>1</v>
      </c>
      <c r="J1304" t="str">
        <f>VLOOKUP(A1304,'Município e Sexo'!$A$2:$I$11321,5,FALSE)</f>
        <v>BEZERROS</v>
      </c>
      <c r="K1304" t="str">
        <f>VLOOKUP(A1304,'Município e Sexo'!$A$2:$I$11321,7,FALSE)</f>
        <v>MASCULINO</v>
      </c>
    </row>
    <row r="1305" spans="1:11" ht="15" customHeight="1" thickBot="1" x14ac:dyDescent="0.25">
      <c r="A1305" t="str">
        <f>CONCATENATE(B1305,C1305,D1305,G1305,E1305,I1305)</f>
        <v>742018HOMICIDIO381</v>
      </c>
      <c r="B1305" s="4">
        <v>7</v>
      </c>
      <c r="C1305" s="5">
        <v>4</v>
      </c>
      <c r="D1305" s="4">
        <v>2018</v>
      </c>
      <c r="E1305" s="4">
        <v>38</v>
      </c>
      <c r="F1305" s="4" t="s">
        <v>210</v>
      </c>
      <c r="G1305" s="4" t="s">
        <v>12</v>
      </c>
      <c r="H1305" s="4" t="s">
        <v>211</v>
      </c>
      <c r="I1305" s="4">
        <v>1</v>
      </c>
      <c r="J1305" t="str">
        <f>VLOOKUP(A1305,'Município e Sexo'!$A$2:$I$11321,5,FALSE)</f>
        <v>IGARASSU</v>
      </c>
      <c r="K1305" t="str">
        <f>VLOOKUP(A1305,'Município e Sexo'!$A$2:$I$11321,7,FALSE)</f>
        <v>MASCULINO</v>
      </c>
    </row>
    <row r="1306" spans="1:11" ht="15" customHeight="1" thickBot="1" x14ac:dyDescent="0.25">
      <c r="A1306" t="str">
        <f>CONCATENATE(B1306,C1306,D1306,G1306,E1306,I1306)</f>
        <v>742018HOMICIDIO421</v>
      </c>
      <c r="B1306" s="4">
        <v>7</v>
      </c>
      <c r="C1306" s="5">
        <v>4</v>
      </c>
      <c r="D1306" s="4">
        <v>2018</v>
      </c>
      <c r="E1306" s="4">
        <v>42</v>
      </c>
      <c r="F1306" s="4" t="s">
        <v>210</v>
      </c>
      <c r="G1306" s="4" t="s">
        <v>12</v>
      </c>
      <c r="H1306" s="4" t="s">
        <v>211</v>
      </c>
      <c r="I1306" s="4">
        <v>1</v>
      </c>
      <c r="J1306" t="str">
        <f>VLOOKUP(A1306,'Município e Sexo'!$A$2:$I$11321,5,FALSE)</f>
        <v>OLINDA</v>
      </c>
      <c r="K1306" t="str">
        <f>VLOOKUP(A1306,'Município e Sexo'!$A$2:$I$11321,7,FALSE)</f>
        <v>MASCULINO</v>
      </c>
    </row>
    <row r="1307" spans="1:11" ht="15" customHeight="1" thickBot="1" x14ac:dyDescent="0.25">
      <c r="A1307" t="str">
        <f>CONCATENATE(B1307,C1307,D1307,G1307,E1307,I1307)</f>
        <v>742018LATROCINIO711</v>
      </c>
      <c r="B1307" s="4">
        <v>7</v>
      </c>
      <c r="C1307" s="5">
        <v>4</v>
      </c>
      <c r="D1307" s="4">
        <v>2018</v>
      </c>
      <c r="E1307" s="4">
        <v>71</v>
      </c>
      <c r="F1307" s="4" t="s">
        <v>214</v>
      </c>
      <c r="G1307" s="4" t="s">
        <v>33</v>
      </c>
      <c r="H1307" s="4" t="s">
        <v>215</v>
      </c>
      <c r="I1307" s="4">
        <v>1</v>
      </c>
      <c r="J1307" t="str">
        <f>VLOOKUP(A1307,'Município e Sexo'!$A$2:$I$11321,5,FALSE)</f>
        <v>GARANHUNS</v>
      </c>
      <c r="K1307" t="str">
        <f>VLOOKUP(A1307,'Município e Sexo'!$A$2:$I$11321,7,FALSE)</f>
        <v>MASCULINO</v>
      </c>
    </row>
    <row r="1308" spans="1:11" ht="15" customHeight="1" thickBot="1" x14ac:dyDescent="0.25">
      <c r="A1308" t="str">
        <f>CONCATENATE(B1308,C1308,D1308,G1308,E1308,I1308)</f>
        <v>842018HOMICIDIO261</v>
      </c>
      <c r="B1308" s="4">
        <v>8</v>
      </c>
      <c r="C1308" s="5">
        <v>4</v>
      </c>
      <c r="D1308" s="4">
        <v>2018</v>
      </c>
      <c r="E1308" s="4">
        <v>26</v>
      </c>
      <c r="F1308" s="4" t="s">
        <v>210</v>
      </c>
      <c r="G1308" s="4" t="s">
        <v>12</v>
      </c>
      <c r="H1308" s="4" t="s">
        <v>211</v>
      </c>
      <c r="I1308" s="4">
        <v>1</v>
      </c>
      <c r="J1308" t="str">
        <f>VLOOKUP(A1308,'Município e Sexo'!$A$2:$I$11321,5,FALSE)</f>
        <v>JABOATAO DOS GUARARAPES</v>
      </c>
      <c r="K1308" t="str">
        <f>VLOOKUP(A1308,'Município e Sexo'!$A$2:$I$11321,7,FALSE)</f>
        <v>MASCULINO</v>
      </c>
    </row>
    <row r="1309" spans="1:11" ht="15" customHeight="1" thickBot="1" x14ac:dyDescent="0.25">
      <c r="A1309" t="str">
        <f>CONCATENATE(B1309,C1309,D1309,G1309,E1309,I1309)</f>
        <v>842018HOMICIDIO271</v>
      </c>
      <c r="B1309" s="4">
        <v>8</v>
      </c>
      <c r="C1309" s="5">
        <v>4</v>
      </c>
      <c r="D1309" s="4">
        <v>2018</v>
      </c>
      <c r="E1309" s="4">
        <v>27</v>
      </c>
      <c r="F1309" s="4" t="s">
        <v>210</v>
      </c>
      <c r="G1309" s="4" t="s">
        <v>12</v>
      </c>
      <c r="H1309" s="4" t="s">
        <v>213</v>
      </c>
      <c r="I1309" s="4">
        <v>1</v>
      </c>
      <c r="J1309" t="str">
        <f>VLOOKUP(A1309,'Município e Sexo'!$A$2:$I$11321,5,FALSE)</f>
        <v>FEIRA NOVA</v>
      </c>
      <c r="K1309" t="str">
        <f>VLOOKUP(A1309,'Município e Sexo'!$A$2:$I$11321,7,FALSE)</f>
        <v>MASCULINO</v>
      </c>
    </row>
    <row r="1310" spans="1:11" ht="15" customHeight="1" thickBot="1" x14ac:dyDescent="0.25">
      <c r="A1310" t="str">
        <f>CONCATENATE(B1310,C1310,D1310,G1310,E1310,I1310)</f>
        <v>842018HOMICIDIO381</v>
      </c>
      <c r="B1310" s="4">
        <v>8</v>
      </c>
      <c r="C1310" s="5">
        <v>4</v>
      </c>
      <c r="D1310" s="4">
        <v>2018</v>
      </c>
      <c r="E1310" s="4">
        <v>38</v>
      </c>
      <c r="F1310" s="4" t="s">
        <v>210</v>
      </c>
      <c r="G1310" s="4" t="s">
        <v>12</v>
      </c>
      <c r="H1310" s="4" t="s">
        <v>212</v>
      </c>
      <c r="I1310" s="4">
        <v>1</v>
      </c>
      <c r="J1310" t="str">
        <f>VLOOKUP(A1310,'Município e Sexo'!$A$2:$I$11321,5,FALSE)</f>
        <v>AGRESTINA</v>
      </c>
      <c r="K1310" t="str">
        <f>VLOOKUP(A1310,'Município e Sexo'!$A$2:$I$11321,7,FALSE)</f>
        <v>MASCULINO</v>
      </c>
    </row>
    <row r="1311" spans="1:11" ht="15" customHeight="1" thickBot="1" x14ac:dyDescent="0.25">
      <c r="A1311" t="str">
        <f>CONCATENATE(B1311,C1311,D1311,G1311,E1311,I1311)</f>
        <v>842018HOMICIDIO211</v>
      </c>
      <c r="B1311" s="4">
        <v>8</v>
      </c>
      <c r="C1311" s="5">
        <v>4</v>
      </c>
      <c r="D1311" s="4">
        <v>2018</v>
      </c>
      <c r="E1311" s="4">
        <v>21</v>
      </c>
      <c r="F1311" s="4" t="s">
        <v>210</v>
      </c>
      <c r="G1311" s="4" t="s">
        <v>12</v>
      </c>
      <c r="H1311" s="4" t="s">
        <v>212</v>
      </c>
      <c r="I1311" s="4">
        <v>1</v>
      </c>
      <c r="J1311" t="str">
        <f>VLOOKUP(A1311,'Município e Sexo'!$A$2:$I$11321,5,FALSE)</f>
        <v>PAULISTA</v>
      </c>
      <c r="K1311" t="str">
        <f>VLOOKUP(A1311,'Município e Sexo'!$A$2:$I$11321,7,FALSE)</f>
        <v>MASCULINO</v>
      </c>
    </row>
    <row r="1312" spans="1:11" ht="15" customHeight="1" thickBot="1" x14ac:dyDescent="0.25">
      <c r="A1312" t="str">
        <f>CONCATENATE(B1312,C1312,D1312,G1312,E1312,I1312)</f>
        <v>842018HOMICIDIO321</v>
      </c>
      <c r="B1312" s="4">
        <v>8</v>
      </c>
      <c r="C1312" s="5">
        <v>4</v>
      </c>
      <c r="D1312" s="4">
        <v>2018</v>
      </c>
      <c r="E1312" s="4">
        <v>32</v>
      </c>
      <c r="F1312" s="4" t="s">
        <v>210</v>
      </c>
      <c r="G1312" s="4" t="s">
        <v>12</v>
      </c>
      <c r="H1312" s="4" t="s">
        <v>211</v>
      </c>
      <c r="I1312" s="4">
        <v>1</v>
      </c>
      <c r="J1312" t="str">
        <f>VLOOKUP(A1312,'Município e Sexo'!$A$2:$I$11321,5,FALSE)</f>
        <v>CARUARU</v>
      </c>
      <c r="K1312" t="str">
        <f>VLOOKUP(A1312,'Município e Sexo'!$A$2:$I$11321,7,FALSE)</f>
        <v>MASCULINO</v>
      </c>
    </row>
    <row r="1313" spans="1:11" ht="15" customHeight="1" thickBot="1" x14ac:dyDescent="0.25">
      <c r="A1313" t="str">
        <f>CONCATENATE(B1313,C1313,D1313,G1313,E1313,I1313)</f>
        <v>842018HOMICIDIO151</v>
      </c>
      <c r="B1313" s="4">
        <v>8</v>
      </c>
      <c r="C1313" s="5">
        <v>4</v>
      </c>
      <c r="D1313" s="4">
        <v>2018</v>
      </c>
      <c r="E1313" s="4">
        <v>15</v>
      </c>
      <c r="F1313" s="4" t="s">
        <v>210</v>
      </c>
      <c r="G1313" s="4" t="s">
        <v>12</v>
      </c>
      <c r="H1313" s="4" t="s">
        <v>212</v>
      </c>
      <c r="I1313" s="4">
        <v>1</v>
      </c>
      <c r="J1313" t="str">
        <f>VLOOKUP(A1313,'Município e Sexo'!$A$2:$I$11321,5,FALSE)</f>
        <v>XEXEU</v>
      </c>
      <c r="K1313" t="str">
        <f>VLOOKUP(A1313,'Município e Sexo'!$A$2:$I$11321,7,FALSE)</f>
        <v>MASCULINO</v>
      </c>
    </row>
    <row r="1314" spans="1:11" ht="15" customHeight="1" thickBot="1" x14ac:dyDescent="0.25">
      <c r="A1314" t="str">
        <f>CONCATENATE(B1314,C1314,D1314,G1314,E1314,I1314)</f>
        <v>842018HOMICIDIO161</v>
      </c>
      <c r="B1314" s="4">
        <v>8</v>
      </c>
      <c r="C1314" s="5">
        <v>4</v>
      </c>
      <c r="D1314" s="4">
        <v>2018</v>
      </c>
      <c r="E1314" s="4">
        <v>16</v>
      </c>
      <c r="F1314" s="4" t="s">
        <v>210</v>
      </c>
      <c r="G1314" s="4" t="s">
        <v>12</v>
      </c>
      <c r="H1314" s="4" t="s">
        <v>212</v>
      </c>
      <c r="I1314" s="4">
        <v>1</v>
      </c>
      <c r="J1314" t="str">
        <f>VLOOKUP(A1314,'Município e Sexo'!$A$2:$I$11321,5,FALSE)</f>
        <v>XEXEU</v>
      </c>
      <c r="K1314" t="str">
        <f>VLOOKUP(A1314,'Município e Sexo'!$A$2:$I$11321,7,FALSE)</f>
        <v>MASCULINO</v>
      </c>
    </row>
    <row r="1315" spans="1:11" ht="15" customHeight="1" thickBot="1" x14ac:dyDescent="0.25">
      <c r="A1315" t="str">
        <f>CONCATENATE(B1315,C1315,D1315,G1315,E1315,"2")</f>
        <v>842018HOMICIDIO172</v>
      </c>
      <c r="B1315" s="4">
        <v>8</v>
      </c>
      <c r="C1315" s="5">
        <v>4</v>
      </c>
      <c r="D1315" s="4">
        <v>2018</v>
      </c>
      <c r="E1315" s="4">
        <v>17</v>
      </c>
      <c r="F1315" s="4" t="s">
        <v>210</v>
      </c>
      <c r="G1315" s="4" t="s">
        <v>12</v>
      </c>
      <c r="H1315" s="4" t="s">
        <v>213</v>
      </c>
      <c r="I1315" s="4">
        <v>1</v>
      </c>
      <c r="J1315" t="str">
        <f>VLOOKUP(A1315,'Município e Sexo'!$A$2:$I$11321,5,FALSE)</f>
        <v>CABO DE SANTO AGOSTINHO</v>
      </c>
      <c r="K1315" t="str">
        <f>VLOOKUP(A1315,'Município e Sexo'!$A$2:$I$11321,7,FALSE)</f>
        <v>MASCULINO</v>
      </c>
    </row>
    <row r="1316" spans="1:11" ht="15" customHeight="1" thickBot="1" x14ac:dyDescent="0.25">
      <c r="A1316" t="str">
        <f>CONCATENATE(B1316,C1316,D1316,G1316,E1316,"2")</f>
        <v>842018HOMICIDIO172</v>
      </c>
      <c r="B1316" s="4">
        <v>8</v>
      </c>
      <c r="C1316" s="5">
        <v>4</v>
      </c>
      <c r="D1316" s="4">
        <v>2018</v>
      </c>
      <c r="E1316" s="4">
        <v>17</v>
      </c>
      <c r="F1316" s="4" t="s">
        <v>210</v>
      </c>
      <c r="G1316" s="4" t="s">
        <v>12</v>
      </c>
      <c r="H1316" s="4" t="s">
        <v>213</v>
      </c>
      <c r="I1316" s="4">
        <v>1</v>
      </c>
      <c r="J1316" t="str">
        <f>VLOOKUP(A1316,'Município e Sexo'!$A$2:$I$11321,5,FALSE)</f>
        <v>CABO DE SANTO AGOSTINHO</v>
      </c>
      <c r="K1316" t="str">
        <f>VLOOKUP(A1316,'Município e Sexo'!$A$2:$I$11321,7,FALSE)</f>
        <v>MASCULINO</v>
      </c>
    </row>
    <row r="1317" spans="1:11" ht="15" customHeight="1" thickBot="1" x14ac:dyDescent="0.25">
      <c r="A1317" t="str">
        <f>CONCATENATE(B1317,C1317,D1317,G1317,E1317,I1317)</f>
        <v>842018HOMICIDIO181</v>
      </c>
      <c r="B1317" s="4">
        <v>8</v>
      </c>
      <c r="C1317" s="5">
        <v>4</v>
      </c>
      <c r="D1317" s="4">
        <v>2018</v>
      </c>
      <c r="E1317" s="4">
        <v>18</v>
      </c>
      <c r="F1317" s="4" t="s">
        <v>210</v>
      </c>
      <c r="G1317" s="4" t="s">
        <v>12</v>
      </c>
      <c r="H1317" s="4" t="s">
        <v>212</v>
      </c>
      <c r="I1317" s="4">
        <v>1</v>
      </c>
      <c r="J1317" t="str">
        <f>VLOOKUP(A1317,'Município e Sexo'!$A$2:$I$11321,5,FALSE)</f>
        <v>XEXEU</v>
      </c>
      <c r="K1317" t="str">
        <f>VLOOKUP(A1317,'Município e Sexo'!$A$2:$I$11321,7,FALSE)</f>
        <v>MASCULINO</v>
      </c>
    </row>
    <row r="1318" spans="1:11" ht="15" customHeight="1" thickBot="1" x14ac:dyDescent="0.25">
      <c r="A1318" t="str">
        <f>CONCATENATE(B1318,C1318,D1318,G1318,E1318,I1318)</f>
        <v>842018LATROCINIO241</v>
      </c>
      <c r="B1318" s="4">
        <v>8</v>
      </c>
      <c r="C1318" s="5">
        <v>4</v>
      </c>
      <c r="D1318" s="4">
        <v>2018</v>
      </c>
      <c r="E1318" s="4">
        <v>24</v>
      </c>
      <c r="F1318" s="4" t="s">
        <v>210</v>
      </c>
      <c r="G1318" s="4" t="s">
        <v>33</v>
      </c>
      <c r="H1318" s="4" t="s">
        <v>215</v>
      </c>
      <c r="I1318" s="4">
        <v>1</v>
      </c>
      <c r="J1318" t="str">
        <f>VLOOKUP(A1318,'Município e Sexo'!$A$2:$I$11321,5,FALSE)</f>
        <v>IPOJUCA</v>
      </c>
      <c r="K1318" t="str">
        <f>VLOOKUP(A1318,'Município e Sexo'!$A$2:$I$11321,7,FALSE)</f>
        <v>MASCULINO</v>
      </c>
    </row>
    <row r="1319" spans="1:11" ht="15" customHeight="1" thickBot="1" x14ac:dyDescent="0.25">
      <c r="A1319" t="str">
        <f>CONCATENATE(B1319,C1319,D1319,G1319,E1319,I1319)</f>
        <v>842018HOMICIDIO271</v>
      </c>
      <c r="B1319" s="4">
        <v>8</v>
      </c>
      <c r="C1319" s="5">
        <v>4</v>
      </c>
      <c r="D1319" s="4">
        <v>2018</v>
      </c>
      <c r="E1319" s="4">
        <v>27</v>
      </c>
      <c r="F1319" s="4" t="s">
        <v>210</v>
      </c>
      <c r="G1319" s="4" t="s">
        <v>12</v>
      </c>
      <c r="H1319" s="4" t="s">
        <v>212</v>
      </c>
      <c r="I1319" s="4">
        <v>1</v>
      </c>
      <c r="J1319" t="str">
        <f>VLOOKUP(A1319,'Município e Sexo'!$A$2:$I$11321,5,FALSE)</f>
        <v>FEIRA NOVA</v>
      </c>
      <c r="K1319" t="str">
        <f>VLOOKUP(A1319,'Município e Sexo'!$A$2:$I$11321,7,FALSE)</f>
        <v>MASCULINO</v>
      </c>
    </row>
    <row r="1320" spans="1:11" ht="15" customHeight="1" thickBot="1" x14ac:dyDescent="0.25">
      <c r="A1320" t="str">
        <f>CONCATENATE(B1320,C1320,D1320,G1320,E1320,I1320)</f>
        <v>842018HOMICIDIO281</v>
      </c>
      <c r="B1320" s="4">
        <v>8</v>
      </c>
      <c r="C1320" s="5">
        <v>4</v>
      </c>
      <c r="D1320" s="4">
        <v>2018</v>
      </c>
      <c r="E1320" s="4">
        <v>28</v>
      </c>
      <c r="F1320" s="4" t="s">
        <v>210</v>
      </c>
      <c r="G1320" s="4" t="s">
        <v>12</v>
      </c>
      <c r="H1320" s="4" t="s">
        <v>211</v>
      </c>
      <c r="I1320" s="4">
        <v>1</v>
      </c>
      <c r="J1320" t="str">
        <f>VLOOKUP(A1320,'Município e Sexo'!$A$2:$I$11321,5,FALSE)</f>
        <v>OLINDA</v>
      </c>
      <c r="K1320" t="str">
        <f>VLOOKUP(A1320,'Município e Sexo'!$A$2:$I$11321,7,FALSE)</f>
        <v>MASCULINO</v>
      </c>
    </row>
    <row r="1321" spans="1:11" ht="15" customHeight="1" thickBot="1" x14ac:dyDescent="0.25">
      <c r="A1321" t="str">
        <f>CONCATENATE(B1321,C1321,D1321,G1321,E1321,I1321)</f>
        <v>842018HOMICIDIO291</v>
      </c>
      <c r="B1321" s="4">
        <v>8</v>
      </c>
      <c r="C1321" s="5">
        <v>4</v>
      </c>
      <c r="D1321" s="4">
        <v>2018</v>
      </c>
      <c r="E1321" s="4">
        <v>29</v>
      </c>
      <c r="F1321" s="4" t="s">
        <v>210</v>
      </c>
      <c r="G1321" s="4" t="s">
        <v>12</v>
      </c>
      <c r="H1321" s="4" t="s">
        <v>211</v>
      </c>
      <c r="I1321" s="4">
        <v>1</v>
      </c>
      <c r="J1321" t="str">
        <f>VLOOKUP(A1321,'Município e Sexo'!$A$2:$I$11321,5,FALSE)</f>
        <v>PETROLINA</v>
      </c>
      <c r="K1321" t="str">
        <f>VLOOKUP(A1321,'Município e Sexo'!$A$2:$I$11321,7,FALSE)</f>
        <v>MASCULINO</v>
      </c>
    </row>
    <row r="1322" spans="1:11" ht="15" customHeight="1" thickBot="1" x14ac:dyDescent="0.25">
      <c r="A1322" t="str">
        <f>CONCATENATE(B1322,C1322,D1322,G1322,E1322,I1322)</f>
        <v>842018HOMICIDIO301</v>
      </c>
      <c r="B1322" s="4">
        <v>8</v>
      </c>
      <c r="C1322" s="5">
        <v>4</v>
      </c>
      <c r="D1322" s="4">
        <v>2018</v>
      </c>
      <c r="E1322" s="4">
        <v>30</v>
      </c>
      <c r="F1322" s="4" t="s">
        <v>216</v>
      </c>
      <c r="G1322" s="4" t="s">
        <v>12</v>
      </c>
      <c r="H1322" s="4" t="s">
        <v>211</v>
      </c>
      <c r="I1322" s="4">
        <v>1</v>
      </c>
      <c r="J1322" t="str">
        <f>VLOOKUP(A1322,'Município e Sexo'!$A$2:$I$11321,5,FALSE)</f>
        <v>VENTUROSA</v>
      </c>
      <c r="K1322" t="str">
        <f>VLOOKUP(A1322,'Município e Sexo'!$A$2:$I$11321,7,FALSE)</f>
        <v>MASCULINO</v>
      </c>
    </row>
    <row r="1323" spans="1:11" ht="15" customHeight="1" thickBot="1" x14ac:dyDescent="0.25">
      <c r="A1323" t="str">
        <f>CONCATENATE(B1323,C1323,D1323,G1323,E1323,I1323)</f>
        <v>842018HOMICIDIO351</v>
      </c>
      <c r="B1323" s="4">
        <v>8</v>
      </c>
      <c r="C1323" s="5">
        <v>4</v>
      </c>
      <c r="D1323" s="4">
        <v>2018</v>
      </c>
      <c r="E1323" s="4">
        <v>35</v>
      </c>
      <c r="F1323" s="4" t="s">
        <v>210</v>
      </c>
      <c r="G1323" s="4" t="s">
        <v>12</v>
      </c>
      <c r="H1323" s="4" t="s">
        <v>211</v>
      </c>
      <c r="I1323" s="4">
        <v>1</v>
      </c>
      <c r="J1323" t="str">
        <f>VLOOKUP(A1323,'Município e Sexo'!$A$2:$I$11321,5,FALSE)</f>
        <v>LIMOEIRO</v>
      </c>
      <c r="K1323" t="str">
        <f>VLOOKUP(A1323,'Município e Sexo'!$A$2:$I$11321,7,FALSE)</f>
        <v>MASCULINO</v>
      </c>
    </row>
    <row r="1324" spans="1:11" ht="15" customHeight="1" thickBot="1" x14ac:dyDescent="0.25">
      <c r="A1324" t="str">
        <f>CONCATENATE(B1324,C1324,D1324,G1324,E1324,I1324)</f>
        <v>942018HOMICIDIO181</v>
      </c>
      <c r="B1324" s="4">
        <v>9</v>
      </c>
      <c r="C1324" s="5">
        <v>4</v>
      </c>
      <c r="D1324" s="4">
        <v>2018</v>
      </c>
      <c r="E1324" s="4">
        <v>18</v>
      </c>
      <c r="F1324" s="4" t="s">
        <v>210</v>
      </c>
      <c r="G1324" s="4" t="s">
        <v>12</v>
      </c>
      <c r="H1324" s="4" t="s">
        <v>211</v>
      </c>
      <c r="I1324" s="4">
        <v>1</v>
      </c>
      <c r="J1324" t="str">
        <f>VLOOKUP(A1324,'Município e Sexo'!$A$2:$I$11321,5,FALSE)</f>
        <v>RECIFE</v>
      </c>
      <c r="K1324" t="str">
        <f>VLOOKUP(A1324,'Município e Sexo'!$A$2:$I$11321,7,FALSE)</f>
        <v>MASCULINO</v>
      </c>
    </row>
    <row r="1325" spans="1:11" ht="15" customHeight="1" thickBot="1" x14ac:dyDescent="0.25">
      <c r="A1325" t="str">
        <f>CONCATENATE(B1325,C1325,D1325,G1325,E1325,I1325)</f>
        <v>942018HOMICIDIO401</v>
      </c>
      <c r="B1325" s="4">
        <v>9</v>
      </c>
      <c r="C1325" s="5">
        <v>4</v>
      </c>
      <c r="D1325" s="4">
        <v>2018</v>
      </c>
      <c r="E1325" s="4">
        <v>40</v>
      </c>
      <c r="F1325" s="4" t="s">
        <v>216</v>
      </c>
      <c r="G1325" s="4" t="s">
        <v>12</v>
      </c>
      <c r="H1325" s="4" t="s">
        <v>212</v>
      </c>
      <c r="I1325" s="4">
        <v>1</v>
      </c>
      <c r="J1325" t="str">
        <f>VLOOKUP(A1325,'Município e Sexo'!$A$2:$I$11321,5,FALSE)</f>
        <v>BREJO DA MADRE DE DEUS</v>
      </c>
      <c r="K1325" t="str">
        <f>VLOOKUP(A1325,'Município e Sexo'!$A$2:$I$11321,7,FALSE)</f>
        <v>MASCULINO</v>
      </c>
    </row>
    <row r="1326" spans="1:11" ht="15" customHeight="1" thickBot="1" x14ac:dyDescent="0.25">
      <c r="A1326" t="str">
        <f>CONCATENATE(B1326,C1326,D1326,G1326,E1326,I1326)</f>
        <v>942018HOMICIDIO491</v>
      </c>
      <c r="B1326" s="4">
        <v>9</v>
      </c>
      <c r="C1326" s="5">
        <v>4</v>
      </c>
      <c r="D1326" s="4">
        <v>2018</v>
      </c>
      <c r="E1326" s="4">
        <v>49</v>
      </c>
      <c r="F1326" s="4" t="s">
        <v>210</v>
      </c>
      <c r="G1326" s="4" t="s">
        <v>12</v>
      </c>
      <c r="H1326" s="4" t="s">
        <v>29</v>
      </c>
      <c r="I1326" s="4">
        <v>1</v>
      </c>
      <c r="J1326" t="str">
        <f>VLOOKUP(A1326,'Município e Sexo'!$A$2:$I$11321,5,FALSE)</f>
        <v>VERTENTES</v>
      </c>
      <c r="K1326" t="str">
        <f>VLOOKUP(A1326,'Município e Sexo'!$A$2:$I$11321,7,FALSE)</f>
        <v>FEMININO</v>
      </c>
    </row>
    <row r="1327" spans="1:11" ht="15" customHeight="1" thickBot="1" x14ac:dyDescent="0.25">
      <c r="A1327" t="str">
        <f>CONCATENATE(B1327,C1327,D1327,G1327,E1327,I1327)</f>
        <v>942018LATROCINIO681</v>
      </c>
      <c r="B1327" s="4">
        <v>9</v>
      </c>
      <c r="C1327" s="5">
        <v>4</v>
      </c>
      <c r="D1327" s="4">
        <v>2018</v>
      </c>
      <c r="E1327" s="4">
        <v>68</v>
      </c>
      <c r="F1327" s="4" t="s">
        <v>210</v>
      </c>
      <c r="G1327" s="4" t="s">
        <v>33</v>
      </c>
      <c r="H1327" s="4" t="s">
        <v>215</v>
      </c>
      <c r="I1327" s="4">
        <v>1</v>
      </c>
      <c r="J1327" t="str">
        <f>VLOOKUP(A1327,'Município e Sexo'!$A$2:$I$11321,5,FALSE)</f>
        <v>PETROLINA</v>
      </c>
      <c r="K1327" t="str">
        <f>VLOOKUP(A1327,'Município e Sexo'!$A$2:$I$11321,7,FALSE)</f>
        <v>MASCULINO</v>
      </c>
    </row>
    <row r="1328" spans="1:11" ht="15" customHeight="1" thickBot="1" x14ac:dyDescent="0.25">
      <c r="A1328" t="str">
        <f>CONCATENATE(B1328,C1328,D1328,G1328,E1328,I1328)</f>
        <v>942018HOMICIDIO911</v>
      </c>
      <c r="B1328" s="4">
        <v>9</v>
      </c>
      <c r="C1328" s="5">
        <v>4</v>
      </c>
      <c r="D1328" s="4">
        <v>2018</v>
      </c>
      <c r="E1328" s="4">
        <v>91</v>
      </c>
      <c r="F1328" s="4" t="s">
        <v>210</v>
      </c>
      <c r="G1328" s="4" t="s">
        <v>12</v>
      </c>
      <c r="H1328" s="4" t="s">
        <v>211</v>
      </c>
      <c r="I1328" s="4">
        <v>1</v>
      </c>
      <c r="J1328" t="str">
        <f>VLOOKUP(A1328,'Município e Sexo'!$A$2:$I$11321,5,FALSE)</f>
        <v>SURUBIM</v>
      </c>
      <c r="K1328" t="str">
        <f>VLOOKUP(A1328,'Município e Sexo'!$A$2:$I$11321,7,FALSE)</f>
        <v>MASCULINO</v>
      </c>
    </row>
    <row r="1329" spans="1:11" ht="15" customHeight="1" thickBot="1" x14ac:dyDescent="0.25">
      <c r="A1329" t="str">
        <f>CONCATENATE(B1329,C1329,D1329,G1329,E1329,I1329)</f>
        <v>942018HOMICIDIO251</v>
      </c>
      <c r="B1329" s="4">
        <v>9</v>
      </c>
      <c r="C1329" s="5">
        <v>4</v>
      </c>
      <c r="D1329" s="4">
        <v>2018</v>
      </c>
      <c r="E1329" s="4">
        <v>25</v>
      </c>
      <c r="F1329" s="4" t="s">
        <v>210</v>
      </c>
      <c r="G1329" s="4" t="s">
        <v>12</v>
      </c>
      <c r="H1329" s="4" t="s">
        <v>211</v>
      </c>
      <c r="I1329" s="4">
        <v>1</v>
      </c>
      <c r="J1329" t="str">
        <f>VLOOKUP(A1329,'Município e Sexo'!$A$2:$I$11321,5,FALSE)</f>
        <v>JABOATAO DOS GUARARAPES</v>
      </c>
      <c r="K1329" t="str">
        <f>VLOOKUP(A1329,'Município e Sexo'!$A$2:$I$11321,7,FALSE)</f>
        <v>MASCULINO</v>
      </c>
    </row>
    <row r="1330" spans="1:11" ht="15" customHeight="1" thickBot="1" x14ac:dyDescent="0.25">
      <c r="A1330" t="str">
        <f>CONCATENATE(B1330,C1330,D1330,G1330,E1330,I1330)</f>
        <v>942018HOMICIDIO361</v>
      </c>
      <c r="B1330" s="4">
        <v>9</v>
      </c>
      <c r="C1330" s="5">
        <v>4</v>
      </c>
      <c r="D1330" s="4">
        <v>2018</v>
      </c>
      <c r="E1330" s="4">
        <v>36</v>
      </c>
      <c r="F1330" s="4" t="s">
        <v>210</v>
      </c>
      <c r="G1330" s="4" t="s">
        <v>12</v>
      </c>
      <c r="H1330" s="4" t="s">
        <v>211</v>
      </c>
      <c r="I1330" s="4">
        <v>1</v>
      </c>
      <c r="J1330" t="str">
        <f>VLOOKUP(A1330,'Município e Sexo'!$A$2:$I$11321,5,FALSE)</f>
        <v>VICENCIA</v>
      </c>
      <c r="K1330" t="str">
        <f>VLOOKUP(A1330,'Município e Sexo'!$A$2:$I$11321,7,FALSE)</f>
        <v>MASCULINO</v>
      </c>
    </row>
    <row r="1331" spans="1:11" ht="15" customHeight="1" thickBot="1" x14ac:dyDescent="0.25">
      <c r="A1331" t="str">
        <f>CONCATENATE(B1331,C1331,D1331,G1331,E1331,I1331)</f>
        <v>942018HOMICIDIO381</v>
      </c>
      <c r="B1331" s="4">
        <v>9</v>
      </c>
      <c r="C1331" s="5">
        <v>4</v>
      </c>
      <c r="D1331" s="4">
        <v>2018</v>
      </c>
      <c r="E1331" s="4">
        <v>38</v>
      </c>
      <c r="F1331" s="4" t="s">
        <v>210</v>
      </c>
      <c r="G1331" s="4" t="s">
        <v>12</v>
      </c>
      <c r="H1331" s="4" t="s">
        <v>217</v>
      </c>
      <c r="I1331" s="4">
        <v>1</v>
      </c>
      <c r="J1331" t="str">
        <f>VLOOKUP(A1331,'Município e Sexo'!$A$2:$I$11321,5,FALSE)</f>
        <v>GARANHUNS</v>
      </c>
      <c r="K1331" t="str">
        <f>VLOOKUP(A1331,'Município e Sexo'!$A$2:$I$11321,7,FALSE)</f>
        <v>MASCULINO</v>
      </c>
    </row>
    <row r="1332" spans="1:11" ht="15" customHeight="1" thickBot="1" x14ac:dyDescent="0.25">
      <c r="A1332" t="str">
        <f>CONCATENATE(B1332,C1332,D1332,G1332,E1332,I1332)</f>
        <v>942018HOMICIDIO411</v>
      </c>
      <c r="B1332" s="4">
        <v>9</v>
      </c>
      <c r="C1332" s="5">
        <v>4</v>
      </c>
      <c r="D1332" s="4">
        <v>2018</v>
      </c>
      <c r="E1332" s="4">
        <v>41</v>
      </c>
      <c r="F1332" s="4" t="s">
        <v>210</v>
      </c>
      <c r="G1332" s="4" t="s">
        <v>12</v>
      </c>
      <c r="H1332" s="4" t="s">
        <v>212</v>
      </c>
      <c r="I1332" s="4">
        <v>1</v>
      </c>
      <c r="J1332" t="str">
        <f>VLOOKUP(A1332,'Município e Sexo'!$A$2:$I$11321,5,FALSE)</f>
        <v>PAULISTA</v>
      </c>
      <c r="K1332" t="str">
        <f>VLOOKUP(A1332,'Município e Sexo'!$A$2:$I$11321,7,FALSE)</f>
        <v>MASCULINO</v>
      </c>
    </row>
    <row r="1333" spans="1:11" ht="15" customHeight="1" thickBot="1" x14ac:dyDescent="0.25">
      <c r="A1333" t="str">
        <f>CONCATENATE(B1333,C1333,D1333,G1333,E1333,I1333)</f>
        <v>942018HOMICIDIO701</v>
      </c>
      <c r="B1333" s="4">
        <v>9</v>
      </c>
      <c r="C1333" s="5">
        <v>4</v>
      </c>
      <c r="D1333" s="4">
        <v>2018</v>
      </c>
      <c r="E1333" s="4">
        <v>70</v>
      </c>
      <c r="F1333" s="4" t="s">
        <v>210</v>
      </c>
      <c r="G1333" s="4" t="s">
        <v>12</v>
      </c>
      <c r="H1333" s="4" t="s">
        <v>211</v>
      </c>
      <c r="I1333" s="4">
        <v>1</v>
      </c>
      <c r="J1333" t="str">
        <f>VLOOKUP(A1333,'Município e Sexo'!$A$2:$I$11321,5,FALSE)</f>
        <v>AMARAJI</v>
      </c>
      <c r="K1333" t="str">
        <f>VLOOKUP(A1333,'Município e Sexo'!$A$2:$I$11321,7,FALSE)</f>
        <v>MASCULINO</v>
      </c>
    </row>
    <row r="1334" spans="1:11" ht="15" customHeight="1" thickBot="1" x14ac:dyDescent="0.25">
      <c r="A1334" t="str">
        <f>CONCATENATE(B1334,C1334,D1334,G1334,E1334,I1334)</f>
        <v>942018HOMICIDIO191</v>
      </c>
      <c r="B1334" s="4">
        <v>9</v>
      </c>
      <c r="C1334" s="5">
        <v>4</v>
      </c>
      <c r="D1334" s="4">
        <v>2018</v>
      </c>
      <c r="E1334" s="4">
        <v>19</v>
      </c>
      <c r="F1334" s="4" t="s">
        <v>210</v>
      </c>
      <c r="G1334" s="4" t="s">
        <v>12</v>
      </c>
      <c r="H1334" s="4" t="s">
        <v>213</v>
      </c>
      <c r="I1334" s="4">
        <v>1</v>
      </c>
      <c r="J1334" t="str">
        <f>VLOOKUP(A1334,'Município e Sexo'!$A$2:$I$11321,5,FALSE)</f>
        <v>ABREU E LIMA</v>
      </c>
      <c r="K1334" t="str">
        <f>VLOOKUP(A1334,'Município e Sexo'!$A$2:$I$11321,7,FALSE)</f>
        <v>MASCULINO</v>
      </c>
    </row>
    <row r="1335" spans="1:11" ht="15" customHeight="1" thickBot="1" x14ac:dyDescent="0.25">
      <c r="A1335" t="str">
        <f>CONCATENATE(B1335,C1335,D1335,G1335,E1335,I1335)</f>
        <v>942018HOMICIDIO191</v>
      </c>
      <c r="B1335" s="4">
        <v>9</v>
      </c>
      <c r="C1335" s="5">
        <v>4</v>
      </c>
      <c r="D1335" s="4">
        <v>2018</v>
      </c>
      <c r="E1335" s="4">
        <v>19</v>
      </c>
      <c r="F1335" s="4" t="s">
        <v>210</v>
      </c>
      <c r="G1335" s="4" t="s">
        <v>12</v>
      </c>
      <c r="H1335" s="4" t="s">
        <v>211</v>
      </c>
      <c r="I1335" s="4">
        <v>1</v>
      </c>
      <c r="J1335" t="str">
        <f>VLOOKUP(A1335,'Município e Sexo'!$A$2:$I$11321,5,FALSE)</f>
        <v>ABREU E LIMA</v>
      </c>
      <c r="K1335" t="str">
        <f>VLOOKUP(A1335,'Município e Sexo'!$A$2:$I$11321,7,FALSE)</f>
        <v>MASCULINO</v>
      </c>
    </row>
    <row r="1336" spans="1:11" ht="15" customHeight="1" thickBot="1" x14ac:dyDescent="0.25">
      <c r="A1336" t="str">
        <f>CONCATENATE(B1336,C1336,D1336,G1336,E1336,I1336)</f>
        <v>942018HOMICIDIO231</v>
      </c>
      <c r="B1336" s="4">
        <v>9</v>
      </c>
      <c r="C1336" s="5">
        <v>4</v>
      </c>
      <c r="D1336" s="4">
        <v>2018</v>
      </c>
      <c r="E1336" s="4">
        <v>23</v>
      </c>
      <c r="F1336" s="4" t="s">
        <v>210</v>
      </c>
      <c r="G1336" s="4" t="s">
        <v>12</v>
      </c>
      <c r="H1336" s="4" t="s">
        <v>213</v>
      </c>
      <c r="I1336" s="4">
        <v>1</v>
      </c>
      <c r="J1336" t="str">
        <f>VLOOKUP(A1336,'Município e Sexo'!$A$2:$I$11321,5,FALSE)</f>
        <v>IGARASSU</v>
      </c>
      <c r="K1336" t="str">
        <f>VLOOKUP(A1336,'Município e Sexo'!$A$2:$I$11321,7,FALSE)</f>
        <v>MASCULINO</v>
      </c>
    </row>
    <row r="1337" spans="1:11" ht="15" customHeight="1" thickBot="1" x14ac:dyDescent="0.25">
      <c r="A1337" t="str">
        <f>CONCATENATE(B1337,C1337,D1337,G1337,E1337,I1337)</f>
        <v>942018HOMICIDIO281</v>
      </c>
      <c r="B1337" s="4">
        <v>9</v>
      </c>
      <c r="C1337" s="5">
        <v>4</v>
      </c>
      <c r="D1337" s="4">
        <v>2018</v>
      </c>
      <c r="E1337" s="4">
        <v>28</v>
      </c>
      <c r="F1337" s="4" t="s">
        <v>210</v>
      </c>
      <c r="G1337" s="4" t="s">
        <v>12</v>
      </c>
      <c r="H1337" s="4" t="s">
        <v>212</v>
      </c>
      <c r="I1337" s="4">
        <v>1</v>
      </c>
      <c r="J1337" t="str">
        <f>VLOOKUP(A1337,'Município e Sexo'!$A$2:$I$11321,5,FALSE)</f>
        <v>RECIFE</v>
      </c>
      <c r="K1337" t="str">
        <f>VLOOKUP(A1337,'Município e Sexo'!$A$2:$I$11321,7,FALSE)</f>
        <v>MASCULINO</v>
      </c>
    </row>
    <row r="1338" spans="1:11" ht="15" customHeight="1" thickBot="1" x14ac:dyDescent="0.25">
      <c r="A1338" t="str">
        <f>CONCATENATE(B1338,C1338,D1338,G1338,E1338,I1338)</f>
        <v>942018HOMICIDIO401</v>
      </c>
      <c r="B1338" s="4">
        <v>9</v>
      </c>
      <c r="C1338" s="5">
        <v>4</v>
      </c>
      <c r="D1338" s="4">
        <v>2018</v>
      </c>
      <c r="E1338" s="4">
        <v>40</v>
      </c>
      <c r="F1338" s="4" t="s">
        <v>210</v>
      </c>
      <c r="G1338" s="4" t="s">
        <v>12</v>
      </c>
      <c r="H1338" s="4" t="s">
        <v>212</v>
      </c>
      <c r="I1338" s="4">
        <v>1</v>
      </c>
      <c r="J1338" t="str">
        <f>VLOOKUP(A1338,'Município e Sexo'!$A$2:$I$11321,5,FALSE)</f>
        <v>BREJO DA MADRE DE DEUS</v>
      </c>
      <c r="K1338" t="str">
        <f>VLOOKUP(A1338,'Município e Sexo'!$A$2:$I$11321,7,FALSE)</f>
        <v>MASCULINO</v>
      </c>
    </row>
    <row r="1339" spans="1:11" ht="15" customHeight="1" thickBot="1" x14ac:dyDescent="0.25">
      <c r="A1339" t="str">
        <f>CONCATENATE(B1339,C1339,D1339,G1339,E1339,I1339)</f>
        <v>942018HOMICIDIO431</v>
      </c>
      <c r="B1339" s="4">
        <v>9</v>
      </c>
      <c r="C1339" s="5">
        <v>4</v>
      </c>
      <c r="D1339" s="4">
        <v>2018</v>
      </c>
      <c r="E1339" s="4">
        <v>43</v>
      </c>
      <c r="F1339" s="4" t="s">
        <v>210</v>
      </c>
      <c r="G1339" s="4" t="s">
        <v>12</v>
      </c>
      <c r="H1339" s="4" t="s">
        <v>211</v>
      </c>
      <c r="I1339" s="4">
        <v>1</v>
      </c>
      <c r="J1339" t="str">
        <f>VLOOKUP(A1339,'Município e Sexo'!$A$2:$I$11321,5,FALSE)</f>
        <v>BETANIA</v>
      </c>
      <c r="K1339" t="str">
        <f>VLOOKUP(A1339,'Município e Sexo'!$A$2:$I$11321,7,FALSE)</f>
        <v>MASCULINO</v>
      </c>
    </row>
    <row r="1340" spans="1:11" ht="15" customHeight="1" thickBot="1" x14ac:dyDescent="0.25">
      <c r="A1340" t="str">
        <f>CONCATENATE(B1340,C1340,D1340,G1340,E1340,I1340)</f>
        <v>1042018HOMICIDIO11</v>
      </c>
      <c r="B1340" s="4">
        <v>10</v>
      </c>
      <c r="C1340" s="5">
        <v>4</v>
      </c>
      <c r="D1340" s="4">
        <v>2018</v>
      </c>
      <c r="E1340" s="4">
        <v>1</v>
      </c>
      <c r="F1340" s="4" t="s">
        <v>210</v>
      </c>
      <c r="G1340" s="4" t="s">
        <v>12</v>
      </c>
      <c r="H1340" s="4" t="s">
        <v>218</v>
      </c>
      <c r="I1340" s="4">
        <v>1</v>
      </c>
      <c r="J1340" t="str">
        <f>VLOOKUP(A1340,'Município e Sexo'!$A$2:$I$11321,5,FALSE)</f>
        <v>BEZERROS</v>
      </c>
      <c r="K1340" t="str">
        <f>VLOOKUP(A1340,'Município e Sexo'!$A$2:$I$11321,7,FALSE)</f>
        <v>MASCULINO</v>
      </c>
    </row>
    <row r="1341" spans="1:11" ht="15" customHeight="1" thickBot="1" x14ac:dyDescent="0.25">
      <c r="A1341" t="str">
        <f>CONCATENATE(B1341,C1341,D1341,G1341,E1341,I1341)</f>
        <v>1042018FEMINICIDIO201</v>
      </c>
      <c r="B1341" s="4">
        <v>10</v>
      </c>
      <c r="C1341" s="5">
        <v>4</v>
      </c>
      <c r="D1341" s="4">
        <v>2018</v>
      </c>
      <c r="E1341" s="4">
        <v>20</v>
      </c>
      <c r="F1341" s="4" t="s">
        <v>210</v>
      </c>
      <c r="G1341" s="4" t="s">
        <v>29</v>
      </c>
      <c r="H1341" s="4" t="s">
        <v>29</v>
      </c>
      <c r="I1341" s="4">
        <v>1</v>
      </c>
      <c r="J1341" t="str">
        <f>VLOOKUP(A1341,'Município e Sexo'!$A$2:$I$11321,5,FALSE)</f>
        <v>PAULISTA</v>
      </c>
      <c r="K1341" t="str">
        <f>VLOOKUP(A1341,'Município e Sexo'!$A$2:$I$11321,7,FALSE)</f>
        <v>FEMININO</v>
      </c>
    </row>
    <row r="1342" spans="1:11" ht="15" customHeight="1" thickBot="1" x14ac:dyDescent="0.25">
      <c r="A1342" t="str">
        <f>CONCATENATE(B1342,C1342,D1342,G1342,E1342,I1342)</f>
        <v>1042018HOMICIDIO291</v>
      </c>
      <c r="B1342" s="4">
        <v>10</v>
      </c>
      <c r="C1342" s="5">
        <v>4</v>
      </c>
      <c r="D1342" s="4">
        <v>2018</v>
      </c>
      <c r="E1342" s="4">
        <v>29</v>
      </c>
      <c r="F1342" s="4" t="s">
        <v>210</v>
      </c>
      <c r="G1342" s="4" t="s">
        <v>12</v>
      </c>
      <c r="H1342" s="4" t="s">
        <v>212</v>
      </c>
      <c r="I1342" s="4">
        <v>1</v>
      </c>
      <c r="J1342" t="str">
        <f>VLOOKUP(A1342,'Município e Sexo'!$A$2:$I$11321,5,FALSE)</f>
        <v>ARARIPINA</v>
      </c>
      <c r="K1342" t="str">
        <f>VLOOKUP(A1342,'Município e Sexo'!$A$2:$I$11321,7,FALSE)</f>
        <v>MASCULINO</v>
      </c>
    </row>
    <row r="1343" spans="1:11" ht="15" customHeight="1" thickBot="1" x14ac:dyDescent="0.25">
      <c r="A1343" t="str">
        <f>CONCATENATE(B1343,C1343,D1343,G1343,E1343,I1343)</f>
        <v>1042018HOMICIDIO481</v>
      </c>
      <c r="B1343" s="4">
        <v>10</v>
      </c>
      <c r="C1343" s="5">
        <v>4</v>
      </c>
      <c r="D1343" s="4">
        <v>2018</v>
      </c>
      <c r="E1343" s="4">
        <v>48</v>
      </c>
      <c r="F1343" s="4" t="s">
        <v>210</v>
      </c>
      <c r="G1343" s="4" t="s">
        <v>12</v>
      </c>
      <c r="H1343" s="4" t="s">
        <v>211</v>
      </c>
      <c r="I1343" s="4">
        <v>1</v>
      </c>
      <c r="J1343" t="str">
        <f>VLOOKUP(A1343,'Município e Sexo'!$A$2:$I$11321,5,FALSE)</f>
        <v>ABREU E LIMA</v>
      </c>
      <c r="K1343" t="str">
        <f>VLOOKUP(A1343,'Município e Sexo'!$A$2:$I$11321,7,FALSE)</f>
        <v>MASCULINO</v>
      </c>
    </row>
    <row r="1344" spans="1:11" ht="15" customHeight="1" thickBot="1" x14ac:dyDescent="0.25">
      <c r="A1344" t="str">
        <f>CONCATENATE(B1344,C1344,D1344,G1344,E1344,I1344)</f>
        <v>1042018HOMICIDIO211</v>
      </c>
      <c r="B1344" s="4">
        <v>10</v>
      </c>
      <c r="C1344" s="5">
        <v>4</v>
      </c>
      <c r="D1344" s="4">
        <v>2018</v>
      </c>
      <c r="E1344" s="4">
        <v>21</v>
      </c>
      <c r="F1344" s="4" t="s">
        <v>210</v>
      </c>
      <c r="G1344" s="4" t="s">
        <v>12</v>
      </c>
      <c r="H1344" s="4" t="s">
        <v>217</v>
      </c>
      <c r="I1344" s="4">
        <v>1</v>
      </c>
      <c r="J1344" t="str">
        <f>VLOOKUP(A1344,'Município e Sexo'!$A$2:$I$11321,5,FALSE)</f>
        <v>PAULISTA</v>
      </c>
      <c r="K1344" t="str">
        <f>VLOOKUP(A1344,'Município e Sexo'!$A$2:$I$11321,7,FALSE)</f>
        <v>MASCULINO</v>
      </c>
    </row>
    <row r="1345" spans="1:11" ht="15" customHeight="1" thickBot="1" x14ac:dyDescent="0.25">
      <c r="A1345" t="str">
        <f>CONCATENATE(B1345,C1345,D1345,G1345,E1345,I1345)</f>
        <v>1042018HOMICIDIO291</v>
      </c>
      <c r="B1345" s="4">
        <v>10</v>
      </c>
      <c r="C1345" s="5">
        <v>4</v>
      </c>
      <c r="D1345" s="4">
        <v>2018</v>
      </c>
      <c r="E1345" s="4">
        <v>29</v>
      </c>
      <c r="F1345" s="4" t="s">
        <v>210</v>
      </c>
      <c r="G1345" s="4" t="s">
        <v>12</v>
      </c>
      <c r="H1345" s="4" t="s">
        <v>213</v>
      </c>
      <c r="I1345" s="4">
        <v>1</v>
      </c>
      <c r="J1345" t="str">
        <f>VLOOKUP(A1345,'Município e Sexo'!$A$2:$I$11321,5,FALSE)</f>
        <v>ARARIPINA</v>
      </c>
      <c r="K1345" t="str">
        <f>VLOOKUP(A1345,'Município e Sexo'!$A$2:$I$11321,7,FALSE)</f>
        <v>MASCULINO</v>
      </c>
    </row>
    <row r="1346" spans="1:11" ht="15" customHeight="1" thickBot="1" x14ac:dyDescent="0.25">
      <c r="A1346" t="str">
        <f>CONCATENATE(B1346,C1346,D1346,G1346,E1346,I1346)</f>
        <v>1042018HOMICIDIO431</v>
      </c>
      <c r="B1346" s="4">
        <v>10</v>
      </c>
      <c r="C1346" s="5">
        <v>4</v>
      </c>
      <c r="D1346" s="4">
        <v>2018</v>
      </c>
      <c r="E1346" s="4">
        <v>43</v>
      </c>
      <c r="F1346" s="4" t="s">
        <v>216</v>
      </c>
      <c r="G1346" s="4" t="s">
        <v>12</v>
      </c>
      <c r="H1346" s="4" t="s">
        <v>211</v>
      </c>
      <c r="I1346" s="4">
        <v>1</v>
      </c>
      <c r="J1346" t="str">
        <f>VLOOKUP(A1346,'Município e Sexo'!$A$2:$I$11321,5,FALSE)</f>
        <v>VITORIA DE SANTO ANTAO</v>
      </c>
      <c r="K1346" t="str">
        <f>VLOOKUP(A1346,'Município e Sexo'!$A$2:$I$11321,7,FALSE)</f>
        <v>MASCULINO</v>
      </c>
    </row>
    <row r="1347" spans="1:11" ht="15" customHeight="1" thickBot="1" x14ac:dyDescent="0.25">
      <c r="A1347" t="str">
        <f>CONCATENATE(B1347,C1347,D1347,G1347,E1347,I1347)</f>
        <v>1042018HOMICIDIO401</v>
      </c>
      <c r="B1347" s="4">
        <v>10</v>
      </c>
      <c r="C1347" s="5">
        <v>4</v>
      </c>
      <c r="D1347" s="4">
        <v>2018</v>
      </c>
      <c r="E1347" s="4">
        <v>40</v>
      </c>
      <c r="F1347" s="4" t="s">
        <v>210</v>
      </c>
      <c r="G1347" s="4" t="s">
        <v>12</v>
      </c>
      <c r="H1347" s="4" t="s">
        <v>213</v>
      </c>
      <c r="I1347" s="4">
        <v>1</v>
      </c>
      <c r="J1347" t="str">
        <f>VLOOKUP(A1347,'Município e Sexo'!$A$2:$I$11321,5,FALSE)</f>
        <v>RECIFE</v>
      </c>
      <c r="K1347" t="str">
        <f>VLOOKUP(A1347,'Município e Sexo'!$A$2:$I$11321,7,FALSE)</f>
        <v>MASCULINO</v>
      </c>
    </row>
    <row r="1348" spans="1:11" ht="15" customHeight="1" thickBot="1" x14ac:dyDescent="0.25">
      <c r="A1348" t="str">
        <f>CONCATENATE(B1348,C1348,D1348,G1348,E1348,I1348)</f>
        <v>1142018HOMICIDIO191</v>
      </c>
      <c r="B1348" s="4">
        <v>11</v>
      </c>
      <c r="C1348" s="5">
        <v>4</v>
      </c>
      <c r="D1348" s="4">
        <v>2018</v>
      </c>
      <c r="E1348" s="4">
        <v>19</v>
      </c>
      <c r="F1348" s="4" t="s">
        <v>210</v>
      </c>
      <c r="G1348" s="4" t="s">
        <v>12</v>
      </c>
      <c r="H1348" s="4" t="s">
        <v>212</v>
      </c>
      <c r="I1348" s="4">
        <v>1</v>
      </c>
      <c r="J1348" t="str">
        <f>VLOOKUP(A1348,'Município e Sexo'!$A$2:$I$11321,5,FALSE)</f>
        <v>PETROLINA</v>
      </c>
      <c r="K1348" t="str">
        <f>VLOOKUP(A1348,'Município e Sexo'!$A$2:$I$11321,7,FALSE)</f>
        <v>MASCULINO</v>
      </c>
    </row>
    <row r="1349" spans="1:11" ht="15" customHeight="1" thickBot="1" x14ac:dyDescent="0.25">
      <c r="A1349" t="str">
        <f>CONCATENATE(B1349,C1349,D1349,G1349,E1349,"2")</f>
        <v>1142018HOMICIDIO142</v>
      </c>
      <c r="B1349" s="4">
        <v>11</v>
      </c>
      <c r="C1349" s="5">
        <v>4</v>
      </c>
      <c r="D1349" s="4">
        <v>2018</v>
      </c>
      <c r="E1349" s="4">
        <v>14</v>
      </c>
      <c r="F1349" s="4" t="s">
        <v>210</v>
      </c>
      <c r="G1349" s="4" t="s">
        <v>12</v>
      </c>
      <c r="H1349" s="4" t="s">
        <v>212</v>
      </c>
      <c r="I1349" s="4">
        <v>1</v>
      </c>
      <c r="J1349" t="str">
        <f>VLOOKUP(A1349,'Município e Sexo'!$A$2:$I$11321,5,FALSE)</f>
        <v>PAUDALHO</v>
      </c>
      <c r="K1349" t="str">
        <f>VLOOKUP(A1349,'Município e Sexo'!$A$2:$I$11321,7,FALSE)</f>
        <v>MASCULINO</v>
      </c>
    </row>
    <row r="1350" spans="1:11" ht="15" customHeight="1" thickBot="1" x14ac:dyDescent="0.25">
      <c r="A1350" t="str">
        <f>CONCATENATE(B1350,C1350,D1350,G1350,E1350,"2")</f>
        <v>1142018HOMICIDIO142</v>
      </c>
      <c r="B1350" s="4">
        <v>11</v>
      </c>
      <c r="C1350" s="5">
        <v>4</v>
      </c>
      <c r="D1350" s="4">
        <v>2018</v>
      </c>
      <c r="E1350" s="4">
        <v>14</v>
      </c>
      <c r="F1350" s="4" t="s">
        <v>210</v>
      </c>
      <c r="G1350" s="4" t="s">
        <v>12</v>
      </c>
      <c r="H1350" s="4" t="s">
        <v>212</v>
      </c>
      <c r="I1350" s="4">
        <v>1</v>
      </c>
      <c r="J1350" t="str">
        <f>VLOOKUP(A1350,'Município e Sexo'!$A$2:$I$11321,5,FALSE)</f>
        <v>PAUDALHO</v>
      </c>
      <c r="K1350" t="str">
        <f>VLOOKUP(A1350,'Município e Sexo'!$A$2:$I$11321,7,FALSE)</f>
        <v>MASCULINO</v>
      </c>
    </row>
    <row r="1351" spans="1:11" ht="15" customHeight="1" thickBot="1" x14ac:dyDescent="0.25">
      <c r="A1351" t="str">
        <f>CONCATENATE(B1351,C1351,D1351,G1351,E1351,I1351)</f>
        <v>1142018HOMICIDIO241</v>
      </c>
      <c r="B1351" s="4">
        <v>11</v>
      </c>
      <c r="C1351" s="5">
        <v>4</v>
      </c>
      <c r="D1351" s="4">
        <v>2018</v>
      </c>
      <c r="E1351" s="4">
        <v>24</v>
      </c>
      <c r="F1351" s="4" t="s">
        <v>210</v>
      </c>
      <c r="G1351" s="4" t="s">
        <v>12</v>
      </c>
      <c r="H1351" s="4" t="s">
        <v>211</v>
      </c>
      <c r="I1351" s="4">
        <v>1</v>
      </c>
      <c r="J1351" t="str">
        <f>VLOOKUP(A1351,'Município e Sexo'!$A$2:$I$11321,5,FALSE)</f>
        <v>PETROLINA</v>
      </c>
      <c r="K1351" t="str">
        <f>VLOOKUP(A1351,'Município e Sexo'!$A$2:$I$11321,7,FALSE)</f>
        <v>MASCULINO</v>
      </c>
    </row>
    <row r="1352" spans="1:11" ht="15" customHeight="1" thickBot="1" x14ac:dyDescent="0.25">
      <c r="A1352" t="str">
        <f>CONCATENATE(B1352,C1352,D1352,G1352,E1352,I1352)</f>
        <v>1142018HOMICIDIO201</v>
      </c>
      <c r="B1352" s="4">
        <v>11</v>
      </c>
      <c r="C1352" s="5">
        <v>4</v>
      </c>
      <c r="D1352" s="4">
        <v>2018</v>
      </c>
      <c r="E1352" s="4">
        <v>20</v>
      </c>
      <c r="F1352" s="4" t="s">
        <v>210</v>
      </c>
      <c r="G1352" s="4" t="s">
        <v>12</v>
      </c>
      <c r="H1352" s="4" t="s">
        <v>212</v>
      </c>
      <c r="I1352" s="4">
        <v>1</v>
      </c>
      <c r="J1352" t="str">
        <f>VLOOKUP(A1352,'Município e Sexo'!$A$2:$I$11321,5,FALSE)</f>
        <v>PETROLINA</v>
      </c>
      <c r="K1352" t="str">
        <f>VLOOKUP(A1352,'Município e Sexo'!$A$2:$I$11321,7,FALSE)</f>
        <v>MASCULINO</v>
      </c>
    </row>
    <row r="1353" spans="1:11" ht="15" customHeight="1" thickBot="1" x14ac:dyDescent="0.25">
      <c r="A1353" t="str">
        <f>CONCATENATE(B1353,C1353,D1353,G1353,E1353,I1353)</f>
        <v>1142018HOMICIDIO341</v>
      </c>
      <c r="B1353" s="4">
        <v>11</v>
      </c>
      <c r="C1353" s="5">
        <v>4</v>
      </c>
      <c r="D1353" s="4">
        <v>2018</v>
      </c>
      <c r="E1353" s="4">
        <v>34</v>
      </c>
      <c r="F1353" s="4" t="s">
        <v>210</v>
      </c>
      <c r="G1353" s="4" t="s">
        <v>12</v>
      </c>
      <c r="H1353" s="4" t="s">
        <v>211</v>
      </c>
      <c r="I1353" s="4">
        <v>1</v>
      </c>
      <c r="J1353" t="str">
        <f>VLOOKUP(A1353,'Município e Sexo'!$A$2:$I$11321,5,FALSE)</f>
        <v>SALGUEIRO</v>
      </c>
      <c r="K1353" t="str">
        <f>VLOOKUP(A1353,'Município e Sexo'!$A$2:$I$11321,7,FALSE)</f>
        <v>MASCULINO</v>
      </c>
    </row>
    <row r="1354" spans="1:11" ht="15" customHeight="1" thickBot="1" x14ac:dyDescent="0.25">
      <c r="A1354" t="str">
        <f>CONCATENATE(B1354,C1354,D1354,G1354,E1354,I1354)</f>
        <v>1142018HOMICIDIO421</v>
      </c>
      <c r="B1354" s="4">
        <v>11</v>
      </c>
      <c r="C1354" s="5">
        <v>4</v>
      </c>
      <c r="D1354" s="4">
        <v>2018</v>
      </c>
      <c r="E1354" s="4">
        <v>42</v>
      </c>
      <c r="F1354" s="4" t="s">
        <v>210</v>
      </c>
      <c r="G1354" s="4" t="s">
        <v>12</v>
      </c>
      <c r="H1354" s="4" t="s">
        <v>211</v>
      </c>
      <c r="I1354" s="4">
        <v>1</v>
      </c>
      <c r="J1354" t="str">
        <f>VLOOKUP(A1354,'Município e Sexo'!$A$2:$I$11321,5,FALSE)</f>
        <v>OLINDA</v>
      </c>
      <c r="K1354" t="str">
        <f>VLOOKUP(A1354,'Município e Sexo'!$A$2:$I$11321,7,FALSE)</f>
        <v>MASCULINO</v>
      </c>
    </row>
    <row r="1355" spans="1:11" ht="15" customHeight="1" thickBot="1" x14ac:dyDescent="0.25">
      <c r="A1355" t="str">
        <f>CONCATENATE(B1355,C1355,D1355,G1355,E1355,I1355)</f>
        <v>1142018HOMICIDIO591</v>
      </c>
      <c r="B1355" s="4">
        <v>11</v>
      </c>
      <c r="C1355" s="5">
        <v>4</v>
      </c>
      <c r="D1355" s="4">
        <v>2018</v>
      </c>
      <c r="E1355" s="4">
        <v>59</v>
      </c>
      <c r="F1355" s="4" t="s">
        <v>210</v>
      </c>
      <c r="G1355" s="4" t="s">
        <v>12</v>
      </c>
      <c r="H1355" s="4" t="s">
        <v>211</v>
      </c>
      <c r="I1355" s="4">
        <v>1</v>
      </c>
      <c r="J1355" t="str">
        <f>VLOOKUP(A1355,'Município e Sexo'!$A$2:$I$11321,5,FALSE)</f>
        <v>SAO BENTO DO UNA</v>
      </c>
      <c r="K1355" t="str">
        <f>VLOOKUP(A1355,'Município e Sexo'!$A$2:$I$11321,7,FALSE)</f>
        <v>MASCULINO</v>
      </c>
    </row>
    <row r="1356" spans="1:11" ht="15" customHeight="1" thickBot="1" x14ac:dyDescent="0.25">
      <c r="A1356" t="str">
        <f>CONCATENATE(B1356,C1356,D1356,G1356,E1356,I1356)</f>
        <v>1142018HOMICIDIO311</v>
      </c>
      <c r="B1356" s="4">
        <v>11</v>
      </c>
      <c r="C1356" s="5">
        <v>4</v>
      </c>
      <c r="D1356" s="4">
        <v>2018</v>
      </c>
      <c r="E1356" s="4">
        <v>31</v>
      </c>
      <c r="F1356" s="4" t="s">
        <v>210</v>
      </c>
      <c r="G1356" s="4" t="s">
        <v>12</v>
      </c>
      <c r="H1356" s="4" t="s">
        <v>211</v>
      </c>
      <c r="I1356" s="4">
        <v>1</v>
      </c>
      <c r="J1356" t="str">
        <f>VLOOKUP(A1356,'Município e Sexo'!$A$2:$I$11321,5,FALSE)</f>
        <v>CARUARU</v>
      </c>
      <c r="K1356" t="str">
        <f>VLOOKUP(A1356,'Município e Sexo'!$A$2:$I$11321,7,FALSE)</f>
        <v>MASCULINO</v>
      </c>
    </row>
    <row r="1357" spans="1:11" ht="15" customHeight="1" thickBot="1" x14ac:dyDescent="0.25">
      <c r="A1357" t="str">
        <f>CONCATENATE(B1357,C1357,D1357,G1357,E1357,I1357)</f>
        <v>1142018HOMICIDIO391</v>
      </c>
      <c r="B1357" s="4">
        <v>11</v>
      </c>
      <c r="C1357" s="5">
        <v>4</v>
      </c>
      <c r="D1357" s="4">
        <v>2018</v>
      </c>
      <c r="E1357" s="4">
        <v>39</v>
      </c>
      <c r="F1357" s="4" t="s">
        <v>210</v>
      </c>
      <c r="G1357" s="4" t="s">
        <v>12</v>
      </c>
      <c r="H1357" s="4" t="s">
        <v>213</v>
      </c>
      <c r="I1357" s="4">
        <v>1</v>
      </c>
      <c r="J1357" t="str">
        <f>VLOOKUP(A1357,'Município e Sexo'!$A$2:$I$11321,5,FALSE)</f>
        <v>JABOATAO DOS GUARARAPES</v>
      </c>
      <c r="K1357" t="str">
        <f>VLOOKUP(A1357,'Município e Sexo'!$A$2:$I$11321,7,FALSE)</f>
        <v>MASCULINO</v>
      </c>
    </row>
    <row r="1358" spans="1:11" ht="15" customHeight="1" thickBot="1" x14ac:dyDescent="0.25">
      <c r="A1358" t="str">
        <f>CONCATENATE(B1358,C1358,D1358,G1358,E1358,I1358)</f>
        <v>1142018LATROCINIO731</v>
      </c>
      <c r="B1358" s="4">
        <v>11</v>
      </c>
      <c r="C1358" s="5">
        <v>4</v>
      </c>
      <c r="D1358" s="4">
        <v>2018</v>
      </c>
      <c r="E1358" s="4">
        <v>73</v>
      </c>
      <c r="F1358" s="4" t="s">
        <v>214</v>
      </c>
      <c r="G1358" s="4" t="s">
        <v>33</v>
      </c>
      <c r="H1358" s="4" t="s">
        <v>215</v>
      </c>
      <c r="I1358" s="4">
        <v>1</v>
      </c>
      <c r="J1358" t="str">
        <f>VLOOKUP(A1358,'Município e Sexo'!$A$2:$I$11321,5,FALSE)</f>
        <v>TAQUARITINGA DO NORTE</v>
      </c>
      <c r="K1358" t="str">
        <f>VLOOKUP(A1358,'Município e Sexo'!$A$2:$I$11321,7,FALSE)</f>
        <v>MASCULINO</v>
      </c>
    </row>
    <row r="1359" spans="1:11" ht="15" customHeight="1" thickBot="1" x14ac:dyDescent="0.25">
      <c r="A1359" t="str">
        <f>CONCATENATE(B1359,C1359,D1359,G1359,E1359,I1359)</f>
        <v>1242018HOMICIDIO181</v>
      </c>
      <c r="B1359" s="4">
        <v>12</v>
      </c>
      <c r="C1359" s="5">
        <v>4</v>
      </c>
      <c r="D1359" s="4">
        <v>2018</v>
      </c>
      <c r="E1359" s="4">
        <v>18</v>
      </c>
      <c r="F1359" s="4" t="s">
        <v>210</v>
      </c>
      <c r="G1359" s="4" t="s">
        <v>12</v>
      </c>
      <c r="H1359" s="4" t="s">
        <v>211</v>
      </c>
      <c r="I1359" s="4">
        <v>1</v>
      </c>
      <c r="J1359" t="str">
        <f>VLOOKUP(A1359,'Município e Sexo'!$A$2:$I$11321,5,FALSE)</f>
        <v>VITORIA DE SANTO ANTAO</v>
      </c>
      <c r="K1359" t="str">
        <f>VLOOKUP(A1359,'Município e Sexo'!$A$2:$I$11321,7,FALSE)</f>
        <v>MASCULINO</v>
      </c>
    </row>
    <row r="1360" spans="1:11" ht="15" customHeight="1" thickBot="1" x14ac:dyDescent="0.25">
      <c r="A1360" t="str">
        <f>CONCATENATE(B1360,C1360,D1360,G1360,E1360,I1360)</f>
        <v>1242018HOMICIDIO201</v>
      </c>
      <c r="B1360" s="4">
        <v>12</v>
      </c>
      <c r="C1360" s="5">
        <v>4</v>
      </c>
      <c r="D1360" s="4">
        <v>2018</v>
      </c>
      <c r="E1360" s="4">
        <v>20</v>
      </c>
      <c r="F1360" s="4" t="s">
        <v>216</v>
      </c>
      <c r="G1360" s="4" t="s">
        <v>12</v>
      </c>
      <c r="H1360" s="4" t="s">
        <v>211</v>
      </c>
      <c r="I1360" s="4">
        <v>1</v>
      </c>
      <c r="J1360" t="str">
        <f>VLOOKUP(A1360,'Município e Sexo'!$A$2:$I$11321,5,FALSE)</f>
        <v>CABO DE SANTO AGOSTINHO</v>
      </c>
      <c r="K1360" t="str">
        <f>VLOOKUP(A1360,'Município e Sexo'!$A$2:$I$11321,7,FALSE)</f>
        <v>MASCULINO</v>
      </c>
    </row>
    <row r="1361" spans="1:11" ht="15" customHeight="1" thickBot="1" x14ac:dyDescent="0.25">
      <c r="A1361" t="str">
        <f>CONCATENATE(B1361,C1361,D1361,G1361,E1361,I1361)</f>
        <v>1242018HOMICIDIO221</v>
      </c>
      <c r="B1361" s="4">
        <v>12</v>
      </c>
      <c r="C1361" s="5">
        <v>4</v>
      </c>
      <c r="D1361" s="4">
        <v>2018</v>
      </c>
      <c r="E1361" s="4">
        <v>22</v>
      </c>
      <c r="F1361" s="4" t="s">
        <v>214</v>
      </c>
      <c r="G1361" s="4" t="s">
        <v>12</v>
      </c>
      <c r="H1361" s="4" t="s">
        <v>217</v>
      </c>
      <c r="I1361" s="4">
        <v>1</v>
      </c>
      <c r="J1361" t="str">
        <f>VLOOKUP(A1361,'Município e Sexo'!$A$2:$I$11321,5,FALSE)</f>
        <v>IBIMIRIM</v>
      </c>
      <c r="K1361" t="str">
        <f>VLOOKUP(A1361,'Município e Sexo'!$A$2:$I$11321,7,FALSE)</f>
        <v>MASCULINO</v>
      </c>
    </row>
    <row r="1362" spans="1:11" ht="15" customHeight="1" thickBot="1" x14ac:dyDescent="0.25">
      <c r="A1362" t="str">
        <f>CONCATENATE(B1362,C1362,D1362,G1362,E1362,I1362)</f>
        <v>1242018HOMICIDIO281</v>
      </c>
      <c r="B1362" s="4">
        <v>12</v>
      </c>
      <c r="C1362" s="5">
        <v>4</v>
      </c>
      <c r="D1362" s="4">
        <v>2018</v>
      </c>
      <c r="E1362" s="4">
        <v>28</v>
      </c>
      <c r="F1362" s="4" t="s">
        <v>210</v>
      </c>
      <c r="G1362" s="4" t="s">
        <v>12</v>
      </c>
      <c r="H1362" s="4" t="s">
        <v>217</v>
      </c>
      <c r="I1362" s="4">
        <v>1</v>
      </c>
      <c r="J1362" t="str">
        <f>VLOOKUP(A1362,'Município e Sexo'!$A$2:$I$11321,5,FALSE)</f>
        <v>IBIMIRIM</v>
      </c>
      <c r="K1362" t="str">
        <f>VLOOKUP(A1362,'Município e Sexo'!$A$2:$I$11321,7,FALSE)</f>
        <v>MASCULINO</v>
      </c>
    </row>
    <row r="1363" spans="1:11" ht="15" customHeight="1" thickBot="1" x14ac:dyDescent="0.25">
      <c r="A1363" t="str">
        <f>CONCATENATE(B1363,C1363,D1363,G1363,E1363,I1363)</f>
        <v>1242018HOMICIDIO381</v>
      </c>
      <c r="B1363" s="4">
        <v>12</v>
      </c>
      <c r="C1363" s="5">
        <v>4</v>
      </c>
      <c r="D1363" s="4">
        <v>2018</v>
      </c>
      <c r="E1363" s="4">
        <v>38</v>
      </c>
      <c r="F1363" s="4" t="s">
        <v>210</v>
      </c>
      <c r="G1363" s="4" t="s">
        <v>12</v>
      </c>
      <c r="H1363" s="4" t="s">
        <v>217</v>
      </c>
      <c r="I1363" s="4">
        <v>1</v>
      </c>
      <c r="J1363" t="str">
        <f>VLOOKUP(A1363,'Município e Sexo'!$A$2:$I$11321,5,FALSE)</f>
        <v>IBIMIRIM</v>
      </c>
      <c r="K1363" t="str">
        <f>VLOOKUP(A1363,'Município e Sexo'!$A$2:$I$11321,7,FALSE)</f>
        <v>MASCULINO</v>
      </c>
    </row>
    <row r="1364" spans="1:11" ht="15" customHeight="1" thickBot="1" x14ac:dyDescent="0.25">
      <c r="A1364" t="str">
        <f>CONCATENATE(B1364,C1364,D1364,G1364,E1364,I1364)</f>
        <v>1242018HOMICIDIO481</v>
      </c>
      <c r="B1364" s="4">
        <v>12</v>
      </c>
      <c r="C1364" s="5">
        <v>4</v>
      </c>
      <c r="D1364" s="4">
        <v>2018</v>
      </c>
      <c r="E1364" s="4">
        <v>48</v>
      </c>
      <c r="F1364" s="4" t="s">
        <v>210</v>
      </c>
      <c r="G1364" s="4" t="s">
        <v>12</v>
      </c>
      <c r="H1364" s="4" t="s">
        <v>217</v>
      </c>
      <c r="I1364" s="4">
        <v>1</v>
      </c>
      <c r="J1364" t="str">
        <f>VLOOKUP(A1364,'Município e Sexo'!$A$2:$I$11321,5,FALSE)</f>
        <v>IBIMIRIM</v>
      </c>
      <c r="K1364" t="str">
        <f>VLOOKUP(A1364,'Município e Sexo'!$A$2:$I$11321,7,FALSE)</f>
        <v>MASCULINO</v>
      </c>
    </row>
    <row r="1365" spans="1:11" ht="15" customHeight="1" thickBot="1" x14ac:dyDescent="0.25">
      <c r="A1365" t="str">
        <f>CONCATENATE(B1365,C1365,D1365,G1365,E1365,I1365)</f>
        <v>1242018HOMICIDIO231</v>
      </c>
      <c r="B1365" s="4">
        <v>12</v>
      </c>
      <c r="C1365" s="5">
        <v>4</v>
      </c>
      <c r="D1365" s="4">
        <v>2018</v>
      </c>
      <c r="E1365" s="4">
        <v>23</v>
      </c>
      <c r="F1365" s="4" t="s">
        <v>210</v>
      </c>
      <c r="G1365" s="4" t="s">
        <v>12</v>
      </c>
      <c r="H1365" s="4" t="s">
        <v>212</v>
      </c>
      <c r="I1365" s="4">
        <v>1</v>
      </c>
      <c r="J1365" t="str">
        <f>VLOOKUP(A1365,'Município e Sexo'!$A$2:$I$11321,5,FALSE)</f>
        <v>PETROLINA</v>
      </c>
      <c r="K1365" t="str">
        <f>VLOOKUP(A1365,'Município e Sexo'!$A$2:$I$11321,7,FALSE)</f>
        <v>MASCULINO</v>
      </c>
    </row>
    <row r="1366" spans="1:11" ht="15" customHeight="1" thickBot="1" x14ac:dyDescent="0.25">
      <c r="A1366" t="str">
        <f>CONCATENATE(B1366,C1366,D1366,G1366,E1366,I1366)</f>
        <v>1242018HOMICIDIO341</v>
      </c>
      <c r="B1366" s="4">
        <v>12</v>
      </c>
      <c r="C1366" s="5">
        <v>4</v>
      </c>
      <c r="D1366" s="4">
        <v>2018</v>
      </c>
      <c r="E1366" s="4">
        <v>34</v>
      </c>
      <c r="F1366" s="4" t="s">
        <v>214</v>
      </c>
      <c r="G1366" s="4" t="s">
        <v>12</v>
      </c>
      <c r="H1366" s="4" t="s">
        <v>211</v>
      </c>
      <c r="I1366" s="4">
        <v>1</v>
      </c>
      <c r="J1366" t="str">
        <f>VLOOKUP(A1366,'Município e Sexo'!$A$2:$I$11321,5,FALSE)</f>
        <v>ITAIBA</v>
      </c>
      <c r="K1366" t="str">
        <f>VLOOKUP(A1366,'Município e Sexo'!$A$2:$I$11321,7,FALSE)</f>
        <v>MASCULINO</v>
      </c>
    </row>
    <row r="1367" spans="1:11" ht="15" customHeight="1" thickBot="1" x14ac:dyDescent="0.25">
      <c r="A1367" t="str">
        <f>CONCATENATE(B1367,C1367,D1367,G1367,E1367,I1367)</f>
        <v>1242018HOMICIDIO241</v>
      </c>
      <c r="B1367" s="4">
        <v>12</v>
      </c>
      <c r="C1367" s="5">
        <v>4</v>
      </c>
      <c r="D1367" s="4">
        <v>2018</v>
      </c>
      <c r="E1367" s="4">
        <v>24</v>
      </c>
      <c r="F1367" s="4" t="s">
        <v>219</v>
      </c>
      <c r="G1367" s="4" t="s">
        <v>12</v>
      </c>
      <c r="H1367" s="4" t="s">
        <v>211</v>
      </c>
      <c r="I1367" s="4">
        <v>1</v>
      </c>
      <c r="J1367" t="str">
        <f>VLOOKUP(A1367,'Município e Sexo'!$A$2:$I$11321,5,FALSE)</f>
        <v>CAMARAGIBE</v>
      </c>
      <c r="K1367" t="str">
        <f>VLOOKUP(A1367,'Município e Sexo'!$A$2:$I$11321,7,FALSE)</f>
        <v>MASCULINO</v>
      </c>
    </row>
    <row r="1368" spans="1:11" ht="15" customHeight="1" thickBot="1" x14ac:dyDescent="0.25">
      <c r="A1368" t="str">
        <f>CONCATENATE(B1368,C1368,D1368,G1368,E1368,I1368)</f>
        <v>1242018HOMICIDIO271</v>
      </c>
      <c r="B1368" s="4">
        <v>12</v>
      </c>
      <c r="C1368" s="5">
        <v>4</v>
      </c>
      <c r="D1368" s="4">
        <v>2018</v>
      </c>
      <c r="E1368" s="4">
        <v>27</v>
      </c>
      <c r="F1368" s="4" t="s">
        <v>219</v>
      </c>
      <c r="G1368" s="4" t="s">
        <v>12</v>
      </c>
      <c r="H1368" s="4" t="s">
        <v>211</v>
      </c>
      <c r="I1368" s="4">
        <v>1</v>
      </c>
      <c r="J1368" t="str">
        <f>VLOOKUP(A1368,'Município e Sexo'!$A$2:$I$11321,5,FALSE)</f>
        <v>GOIANA</v>
      </c>
      <c r="K1368" t="str">
        <f>VLOOKUP(A1368,'Município e Sexo'!$A$2:$I$11321,7,FALSE)</f>
        <v>MASCULINO</v>
      </c>
    </row>
    <row r="1369" spans="1:11" ht="15" customHeight="1" thickBot="1" x14ac:dyDescent="0.25">
      <c r="A1369" t="str">
        <f>CONCATENATE(B1369,C1369,D1369,G1369,E1369,I1369)</f>
        <v>1242018HOMICIDIO441</v>
      </c>
      <c r="B1369" s="4">
        <v>12</v>
      </c>
      <c r="C1369" s="5">
        <v>4</v>
      </c>
      <c r="D1369" s="4">
        <v>2018</v>
      </c>
      <c r="E1369" s="4">
        <v>44</v>
      </c>
      <c r="F1369" s="4" t="s">
        <v>210</v>
      </c>
      <c r="G1369" s="4" t="s">
        <v>12</v>
      </c>
      <c r="H1369" s="4" t="s">
        <v>212</v>
      </c>
      <c r="I1369" s="4">
        <v>1</v>
      </c>
      <c r="J1369" t="str">
        <f>VLOOKUP(A1369,'Município e Sexo'!$A$2:$I$11321,5,FALSE)</f>
        <v>CHA GRANDE</v>
      </c>
      <c r="K1369" t="str">
        <f>VLOOKUP(A1369,'Município e Sexo'!$A$2:$I$11321,7,FALSE)</f>
        <v>MASCULINO</v>
      </c>
    </row>
    <row r="1370" spans="1:11" ht="15" customHeight="1" thickBot="1" x14ac:dyDescent="0.25">
      <c r="A1370" t="str">
        <f>CONCATENATE(B1370,C1370,D1370,G1370,E1370,I1370)</f>
        <v>1242018HOMICIDIO461</v>
      </c>
      <c r="B1370" s="4">
        <v>12</v>
      </c>
      <c r="C1370" s="5">
        <v>4</v>
      </c>
      <c r="D1370" s="4">
        <v>2018</v>
      </c>
      <c r="E1370" s="4">
        <v>46</v>
      </c>
      <c r="F1370" s="4" t="s">
        <v>210</v>
      </c>
      <c r="G1370" s="4" t="s">
        <v>12</v>
      </c>
      <c r="H1370" s="4" t="s">
        <v>213</v>
      </c>
      <c r="I1370" s="4">
        <v>1</v>
      </c>
      <c r="J1370" t="str">
        <f>VLOOKUP(A1370,'Município e Sexo'!$A$2:$I$11321,5,FALSE)</f>
        <v>RECIFE</v>
      </c>
      <c r="K1370" t="str">
        <f>VLOOKUP(A1370,'Município e Sexo'!$A$2:$I$11321,7,FALSE)</f>
        <v>MASCULINO</v>
      </c>
    </row>
    <row r="1371" spans="1:11" ht="15" customHeight="1" thickBot="1" x14ac:dyDescent="0.25">
      <c r="A1371" t="str">
        <f>CONCATENATE(B1371,C1371,D1371,G1371,E1371,I1371)</f>
        <v>1242018HOMICIDIO271</v>
      </c>
      <c r="B1371" s="4">
        <v>12</v>
      </c>
      <c r="C1371" s="5">
        <v>4</v>
      </c>
      <c r="D1371" s="4">
        <v>2018</v>
      </c>
      <c r="E1371" s="4">
        <v>27</v>
      </c>
      <c r="F1371" s="4" t="s">
        <v>210</v>
      </c>
      <c r="G1371" s="4" t="s">
        <v>12</v>
      </c>
      <c r="H1371" s="4" t="s">
        <v>211</v>
      </c>
      <c r="I1371" s="4">
        <v>1</v>
      </c>
      <c r="J1371" t="str">
        <f>VLOOKUP(A1371,'Município e Sexo'!$A$2:$I$11321,5,FALSE)</f>
        <v>GOIANA</v>
      </c>
      <c r="K1371" t="str">
        <f>VLOOKUP(A1371,'Município e Sexo'!$A$2:$I$11321,7,FALSE)</f>
        <v>MASCULINO</v>
      </c>
    </row>
    <row r="1372" spans="1:11" ht="15" customHeight="1" thickBot="1" x14ac:dyDescent="0.25">
      <c r="A1372" t="str">
        <f>CONCATENATE(B1372,C1372,D1372,G1372,E1372,I1372)</f>
        <v>1242018HOMICIDIO321</v>
      </c>
      <c r="B1372" s="4">
        <v>12</v>
      </c>
      <c r="C1372" s="5">
        <v>4</v>
      </c>
      <c r="D1372" s="4">
        <v>2018</v>
      </c>
      <c r="E1372" s="4">
        <v>32</v>
      </c>
      <c r="F1372" s="4" t="s">
        <v>210</v>
      </c>
      <c r="G1372" s="4" t="s">
        <v>12</v>
      </c>
      <c r="H1372" s="4" t="s">
        <v>211</v>
      </c>
      <c r="I1372" s="4">
        <v>1</v>
      </c>
      <c r="J1372" t="str">
        <f>VLOOKUP(A1372,'Município e Sexo'!$A$2:$I$11321,5,FALSE)</f>
        <v>GRAVATA</v>
      </c>
      <c r="K1372" t="str">
        <f>VLOOKUP(A1372,'Município e Sexo'!$A$2:$I$11321,7,FALSE)</f>
        <v>FEMININO</v>
      </c>
    </row>
    <row r="1373" spans="1:11" ht="15" customHeight="1" thickBot="1" x14ac:dyDescent="0.25">
      <c r="A1373" t="str">
        <f>CONCATENATE(B1373,C1373,D1373,G1373,E1373,I1373)</f>
        <v>1342018HOMICIDIO261</v>
      </c>
      <c r="B1373" s="4">
        <v>13</v>
      </c>
      <c r="C1373" s="5">
        <v>4</v>
      </c>
      <c r="D1373" s="4">
        <v>2018</v>
      </c>
      <c r="E1373" s="4">
        <v>26</v>
      </c>
      <c r="F1373" s="4" t="s">
        <v>219</v>
      </c>
      <c r="G1373" s="4" t="s">
        <v>12</v>
      </c>
      <c r="H1373" s="4" t="s">
        <v>211</v>
      </c>
      <c r="I1373" s="4">
        <v>1</v>
      </c>
      <c r="J1373" t="str">
        <f>VLOOKUP(A1373,'Município e Sexo'!$A$2:$I$11321,5,FALSE)</f>
        <v>CABO DE SANTO AGOSTINHO</v>
      </c>
      <c r="K1373" t="str">
        <f>VLOOKUP(A1373,'Município e Sexo'!$A$2:$I$11321,7,FALSE)</f>
        <v>MASCULINO</v>
      </c>
    </row>
    <row r="1374" spans="1:11" ht="15" customHeight="1" thickBot="1" x14ac:dyDescent="0.25">
      <c r="A1374" t="str">
        <f>CONCATENATE(B1374,C1374,D1374,G1374,E1374,I1374)</f>
        <v>1342018LATROCINIO621</v>
      </c>
      <c r="B1374" s="4">
        <v>13</v>
      </c>
      <c r="C1374" s="5">
        <v>4</v>
      </c>
      <c r="D1374" s="4">
        <v>2018</v>
      </c>
      <c r="E1374" s="4">
        <v>62</v>
      </c>
      <c r="F1374" s="4" t="s">
        <v>214</v>
      </c>
      <c r="G1374" s="4" t="s">
        <v>33</v>
      </c>
      <c r="H1374" s="4" t="s">
        <v>215</v>
      </c>
      <c r="I1374" s="4">
        <v>1</v>
      </c>
      <c r="J1374" t="str">
        <f>VLOOKUP(A1374,'Município e Sexo'!$A$2:$I$11321,5,FALSE)</f>
        <v>CARUARU</v>
      </c>
      <c r="K1374" t="str">
        <f>VLOOKUP(A1374,'Município e Sexo'!$A$2:$I$11321,7,FALSE)</f>
        <v>MASCULINO</v>
      </c>
    </row>
    <row r="1375" spans="1:11" ht="15" customHeight="1" thickBot="1" x14ac:dyDescent="0.25">
      <c r="A1375" t="str">
        <f>CONCATENATE(B1375,C1375,D1375,G1375,E1375,I1375)</f>
        <v>1342018HOMICIDIO1</v>
      </c>
      <c r="B1375" s="4">
        <v>13</v>
      </c>
      <c r="C1375" s="5">
        <v>4</v>
      </c>
      <c r="D1375" s="4">
        <v>2018</v>
      </c>
      <c r="E1375" s="4"/>
      <c r="F1375" s="4" t="s">
        <v>219</v>
      </c>
      <c r="G1375" s="4" t="s">
        <v>12</v>
      </c>
      <c r="H1375" s="4" t="s">
        <v>213</v>
      </c>
      <c r="I1375" s="4">
        <v>1</v>
      </c>
      <c r="J1375" t="str">
        <f>VLOOKUP(A1375,'Município e Sexo'!$A$2:$I$11321,5,FALSE)</f>
        <v>ESCADA</v>
      </c>
      <c r="K1375" t="str">
        <f>VLOOKUP(A1375,'Município e Sexo'!$A$2:$I$11321,7,FALSE)</f>
        <v>MASCULINO</v>
      </c>
    </row>
    <row r="1376" spans="1:11" ht="15" customHeight="1" thickBot="1" x14ac:dyDescent="0.25">
      <c r="A1376" t="str">
        <f>CONCATENATE(B1376,C1376,D1376,G1376,E1376,I1376)</f>
        <v>1342018HOMICIDIO271</v>
      </c>
      <c r="B1376" s="4">
        <v>13</v>
      </c>
      <c r="C1376" s="5">
        <v>4</v>
      </c>
      <c r="D1376" s="4">
        <v>2018</v>
      </c>
      <c r="E1376" s="4">
        <v>27</v>
      </c>
      <c r="F1376" s="4" t="s">
        <v>210</v>
      </c>
      <c r="G1376" s="4" t="s">
        <v>12</v>
      </c>
      <c r="H1376" s="4" t="s">
        <v>211</v>
      </c>
      <c r="I1376" s="4">
        <v>1</v>
      </c>
      <c r="J1376" t="str">
        <f>VLOOKUP(A1376,'Município e Sexo'!$A$2:$I$11321,5,FALSE)</f>
        <v>OLINDA</v>
      </c>
      <c r="K1376" t="str">
        <f>VLOOKUP(A1376,'Município e Sexo'!$A$2:$I$11321,7,FALSE)</f>
        <v>MASCULINO</v>
      </c>
    </row>
    <row r="1377" spans="1:11" ht="15" customHeight="1" thickBot="1" x14ac:dyDescent="0.25">
      <c r="A1377" t="str">
        <f>CONCATENATE(B1377,C1377,D1377,G1377,E1377,I1377)</f>
        <v>1342018HOMICIDIO291</v>
      </c>
      <c r="B1377" s="4">
        <v>13</v>
      </c>
      <c r="C1377" s="5">
        <v>4</v>
      </c>
      <c r="D1377" s="4">
        <v>2018</v>
      </c>
      <c r="E1377" s="4">
        <v>29</v>
      </c>
      <c r="F1377" s="4" t="s">
        <v>210</v>
      </c>
      <c r="G1377" s="4" t="s">
        <v>12</v>
      </c>
      <c r="H1377" s="4" t="s">
        <v>212</v>
      </c>
      <c r="I1377" s="4">
        <v>1</v>
      </c>
      <c r="J1377" t="str">
        <f>VLOOKUP(A1377,'Município e Sexo'!$A$2:$I$11321,5,FALSE)</f>
        <v>BOM CONSELHO</v>
      </c>
      <c r="K1377" t="str">
        <f>VLOOKUP(A1377,'Município e Sexo'!$A$2:$I$11321,7,FALSE)</f>
        <v>MASCULINO</v>
      </c>
    </row>
    <row r="1378" spans="1:11" ht="15" customHeight="1" thickBot="1" x14ac:dyDescent="0.25">
      <c r="A1378" t="str">
        <f>CONCATENATE(B1378,C1378,D1378,G1378,E1378,I1378)</f>
        <v>1342018HOMICIDIO361</v>
      </c>
      <c r="B1378" s="4">
        <v>13</v>
      </c>
      <c r="C1378" s="5">
        <v>4</v>
      </c>
      <c r="D1378" s="4">
        <v>2018</v>
      </c>
      <c r="E1378" s="4">
        <v>36</v>
      </c>
      <c r="F1378" s="4" t="s">
        <v>210</v>
      </c>
      <c r="G1378" s="4" t="s">
        <v>12</v>
      </c>
      <c r="H1378" s="4" t="s">
        <v>213</v>
      </c>
      <c r="I1378" s="4">
        <v>1</v>
      </c>
      <c r="J1378" t="str">
        <f>VLOOKUP(A1378,'Município e Sexo'!$A$2:$I$11321,5,FALSE)</f>
        <v>RECIFE</v>
      </c>
      <c r="K1378" t="str">
        <f>VLOOKUP(A1378,'Município e Sexo'!$A$2:$I$11321,7,FALSE)</f>
        <v>MASCULINO</v>
      </c>
    </row>
    <row r="1379" spans="1:11" ht="15" customHeight="1" thickBot="1" x14ac:dyDescent="0.25">
      <c r="A1379" t="str">
        <f>CONCATENATE(B1379,C1379,D1379,G1379,E1379,I1379)</f>
        <v>1442018HOMICIDIO181</v>
      </c>
      <c r="B1379" s="4">
        <v>14</v>
      </c>
      <c r="C1379" s="5">
        <v>4</v>
      </c>
      <c r="D1379" s="4">
        <v>2018</v>
      </c>
      <c r="E1379" s="4">
        <v>18</v>
      </c>
      <c r="F1379" s="4" t="s">
        <v>210</v>
      </c>
      <c r="G1379" s="4" t="s">
        <v>12</v>
      </c>
      <c r="H1379" s="4" t="s">
        <v>211</v>
      </c>
      <c r="I1379" s="4">
        <v>1</v>
      </c>
      <c r="J1379" t="str">
        <f>VLOOKUP(A1379,'Município e Sexo'!$A$2:$I$11321,5,FALSE)</f>
        <v>CARUARU</v>
      </c>
      <c r="K1379" t="str">
        <f>VLOOKUP(A1379,'Município e Sexo'!$A$2:$I$11321,7,FALSE)</f>
        <v>MASCULINO</v>
      </c>
    </row>
    <row r="1380" spans="1:11" ht="15" customHeight="1" thickBot="1" x14ac:dyDescent="0.25">
      <c r="A1380" t="str">
        <f>CONCATENATE(B1380,C1380,D1380,G1380,E1380,I1380)</f>
        <v>1442018HOMICIDIO321</v>
      </c>
      <c r="B1380" s="4">
        <v>14</v>
      </c>
      <c r="C1380" s="5">
        <v>4</v>
      </c>
      <c r="D1380" s="4">
        <v>2018</v>
      </c>
      <c r="E1380" s="4">
        <v>32</v>
      </c>
      <c r="F1380" s="4" t="s">
        <v>214</v>
      </c>
      <c r="G1380" s="4" t="s">
        <v>12</v>
      </c>
      <c r="H1380" s="4" t="s">
        <v>212</v>
      </c>
      <c r="I1380" s="4">
        <v>1</v>
      </c>
      <c r="J1380" t="str">
        <f>VLOOKUP(A1380,'Município e Sexo'!$A$2:$I$11321,5,FALSE)</f>
        <v>CAMARAGIBE</v>
      </c>
      <c r="K1380" t="str">
        <f>VLOOKUP(A1380,'Município e Sexo'!$A$2:$I$11321,7,FALSE)</f>
        <v>MASCULINO</v>
      </c>
    </row>
    <row r="1381" spans="1:11" ht="15" customHeight="1" thickBot="1" x14ac:dyDescent="0.25">
      <c r="A1381" t="str">
        <f>CONCATENATE(B1381,C1381,D1381,G1381,E1381,I1381)</f>
        <v>1442018HOMICIDIO321</v>
      </c>
      <c r="B1381" s="4">
        <v>14</v>
      </c>
      <c r="C1381" s="5">
        <v>4</v>
      </c>
      <c r="D1381" s="4">
        <v>2018</v>
      </c>
      <c r="E1381" s="4">
        <v>32</v>
      </c>
      <c r="F1381" s="4" t="s">
        <v>210</v>
      </c>
      <c r="G1381" s="4" t="s">
        <v>12</v>
      </c>
      <c r="H1381" s="4" t="s">
        <v>211</v>
      </c>
      <c r="I1381" s="4">
        <v>1</v>
      </c>
      <c r="J1381" t="str">
        <f>VLOOKUP(A1381,'Município e Sexo'!$A$2:$I$11321,5,FALSE)</f>
        <v>CAMARAGIBE</v>
      </c>
      <c r="K1381" t="str">
        <f>VLOOKUP(A1381,'Município e Sexo'!$A$2:$I$11321,7,FALSE)</f>
        <v>MASCULINO</v>
      </c>
    </row>
    <row r="1382" spans="1:11" ht="15" customHeight="1" thickBot="1" x14ac:dyDescent="0.25">
      <c r="A1382" t="str">
        <f>CONCATENATE(B1382,C1382,D1382,G1382,E1382,I1382)</f>
        <v>1442018HOMICIDIO561</v>
      </c>
      <c r="B1382" s="4">
        <v>14</v>
      </c>
      <c r="C1382" s="5">
        <v>4</v>
      </c>
      <c r="D1382" s="4">
        <v>2018</v>
      </c>
      <c r="E1382" s="4">
        <v>56</v>
      </c>
      <c r="F1382" s="4" t="s">
        <v>210</v>
      </c>
      <c r="G1382" s="4" t="s">
        <v>12</v>
      </c>
      <c r="H1382" s="4" t="s">
        <v>212</v>
      </c>
      <c r="I1382" s="4">
        <v>1</v>
      </c>
      <c r="J1382" t="str">
        <f>VLOOKUP(A1382,'Município e Sexo'!$A$2:$I$11321,5,FALSE)</f>
        <v>SANTA CRUZ DO CAPIBARIBE</v>
      </c>
      <c r="K1382" t="str">
        <f>VLOOKUP(A1382,'Município e Sexo'!$A$2:$I$11321,7,FALSE)</f>
        <v>MASCULINO</v>
      </c>
    </row>
    <row r="1383" spans="1:11" ht="15" customHeight="1" thickBot="1" x14ac:dyDescent="0.25">
      <c r="A1383" t="str">
        <f>CONCATENATE(B1383,C1383,D1383,G1383,E1383,I1383)</f>
        <v>1442018HOMICIDIO661</v>
      </c>
      <c r="B1383" s="4">
        <v>14</v>
      </c>
      <c r="C1383" s="5">
        <v>4</v>
      </c>
      <c r="D1383" s="4">
        <v>2018</v>
      </c>
      <c r="E1383" s="4">
        <v>66</v>
      </c>
      <c r="F1383" s="4" t="s">
        <v>210</v>
      </c>
      <c r="G1383" s="4" t="s">
        <v>12</v>
      </c>
      <c r="H1383" s="4" t="s">
        <v>213</v>
      </c>
      <c r="I1383" s="4">
        <v>1</v>
      </c>
      <c r="J1383" t="str">
        <f>VLOOKUP(A1383,'Município e Sexo'!$A$2:$I$11321,5,FALSE)</f>
        <v>AFRANIO</v>
      </c>
      <c r="K1383" t="str">
        <f>VLOOKUP(A1383,'Município e Sexo'!$A$2:$I$11321,7,FALSE)</f>
        <v>MASCULINO</v>
      </c>
    </row>
    <row r="1384" spans="1:11" ht="15" customHeight="1" thickBot="1" x14ac:dyDescent="0.25">
      <c r="A1384" t="str">
        <f>CONCATENATE(B1384,C1384,D1384,G1384,E1384,I1384)</f>
        <v>1442018LATROCINIO201</v>
      </c>
      <c r="B1384" s="4">
        <v>14</v>
      </c>
      <c r="C1384" s="5">
        <v>4</v>
      </c>
      <c r="D1384" s="4">
        <v>2018</v>
      </c>
      <c r="E1384" s="4">
        <v>20</v>
      </c>
      <c r="F1384" s="4" t="s">
        <v>210</v>
      </c>
      <c r="G1384" s="4" t="s">
        <v>33</v>
      </c>
      <c r="H1384" s="4" t="s">
        <v>215</v>
      </c>
      <c r="I1384" s="4">
        <v>1</v>
      </c>
      <c r="J1384" t="str">
        <f>VLOOKUP(A1384,'Município e Sexo'!$A$2:$I$11321,5,FALSE)</f>
        <v>BEZERROS</v>
      </c>
      <c r="K1384" t="str">
        <f>VLOOKUP(A1384,'Município e Sexo'!$A$2:$I$11321,7,FALSE)</f>
        <v>MASCULINO</v>
      </c>
    </row>
    <row r="1385" spans="1:11" ht="15" customHeight="1" thickBot="1" x14ac:dyDescent="0.25">
      <c r="A1385" t="str">
        <f>CONCATENATE(B1385,C1385,D1385,G1385,E1385,"2")</f>
        <v>1442018HOMICIDIO232</v>
      </c>
      <c r="B1385" s="4">
        <v>14</v>
      </c>
      <c r="C1385" s="5">
        <v>4</v>
      </c>
      <c r="D1385" s="4">
        <v>2018</v>
      </c>
      <c r="E1385" s="4">
        <v>23</v>
      </c>
      <c r="F1385" s="4" t="s">
        <v>210</v>
      </c>
      <c r="G1385" s="4" t="s">
        <v>12</v>
      </c>
      <c r="H1385" s="4" t="s">
        <v>213</v>
      </c>
      <c r="I1385" s="4">
        <v>1</v>
      </c>
      <c r="J1385" t="str">
        <f>VLOOKUP(A1385,'Município e Sexo'!$A$2:$I$11321,5,FALSE)</f>
        <v>RECIFE</v>
      </c>
      <c r="K1385" t="str">
        <f>VLOOKUP(A1385,'Município e Sexo'!$A$2:$I$11321,7,FALSE)</f>
        <v>MASCULINO</v>
      </c>
    </row>
    <row r="1386" spans="1:11" ht="15" customHeight="1" thickBot="1" x14ac:dyDescent="0.25">
      <c r="A1386" t="str">
        <f>CONCATENATE(B1386,C1386,D1386,G1386,E1386,"2")</f>
        <v>1442018HOMICIDIO232</v>
      </c>
      <c r="B1386" s="4">
        <v>14</v>
      </c>
      <c r="C1386" s="5">
        <v>4</v>
      </c>
      <c r="D1386" s="4">
        <v>2018</v>
      </c>
      <c r="E1386" s="4">
        <v>23</v>
      </c>
      <c r="F1386" s="4" t="s">
        <v>210</v>
      </c>
      <c r="G1386" s="4" t="s">
        <v>12</v>
      </c>
      <c r="H1386" s="4" t="s">
        <v>213</v>
      </c>
      <c r="I1386" s="4">
        <v>1</v>
      </c>
      <c r="J1386" t="str">
        <f>VLOOKUP(A1386,'Município e Sexo'!$A$2:$I$11321,5,FALSE)</f>
        <v>RECIFE</v>
      </c>
      <c r="K1386" t="str">
        <f>VLOOKUP(A1386,'Município e Sexo'!$A$2:$I$11321,7,FALSE)</f>
        <v>MASCULINO</v>
      </c>
    </row>
    <row r="1387" spans="1:11" ht="15" customHeight="1" thickBot="1" x14ac:dyDescent="0.25">
      <c r="A1387" t="str">
        <f>CONCATENATE(B1387,C1387,D1387,G1387,E1387,I1387)</f>
        <v>1442018HOMICIDIO251</v>
      </c>
      <c r="B1387" s="4">
        <v>14</v>
      </c>
      <c r="C1387" s="5">
        <v>4</v>
      </c>
      <c r="D1387" s="4">
        <v>2018</v>
      </c>
      <c r="E1387" s="4">
        <v>25</v>
      </c>
      <c r="F1387" s="4" t="s">
        <v>210</v>
      </c>
      <c r="G1387" s="4" t="s">
        <v>12</v>
      </c>
      <c r="H1387" s="4" t="s">
        <v>212</v>
      </c>
      <c r="I1387" s="4">
        <v>1</v>
      </c>
      <c r="J1387" t="str">
        <f>VLOOKUP(A1387,'Município e Sexo'!$A$2:$I$11321,5,FALSE)</f>
        <v>VERTENTES</v>
      </c>
      <c r="K1387" t="str">
        <f>VLOOKUP(A1387,'Município e Sexo'!$A$2:$I$11321,7,FALSE)</f>
        <v>MASCULINO</v>
      </c>
    </row>
    <row r="1388" spans="1:11" ht="15" customHeight="1" thickBot="1" x14ac:dyDescent="0.25">
      <c r="A1388" t="str">
        <f>CONCATENATE(B1388,C1388,D1388,G1388,E1388,I1388)</f>
        <v>1442018HOMICIDIO271</v>
      </c>
      <c r="B1388" s="4">
        <v>14</v>
      </c>
      <c r="C1388" s="5">
        <v>4</v>
      </c>
      <c r="D1388" s="4">
        <v>2018</v>
      </c>
      <c r="E1388" s="4">
        <v>27</v>
      </c>
      <c r="F1388" s="4" t="s">
        <v>210</v>
      </c>
      <c r="G1388" s="4" t="s">
        <v>12</v>
      </c>
      <c r="H1388" s="4" t="s">
        <v>211</v>
      </c>
      <c r="I1388" s="4">
        <v>1</v>
      </c>
      <c r="J1388" t="str">
        <f>VLOOKUP(A1388,'Município e Sexo'!$A$2:$I$11321,5,FALSE)</f>
        <v>OLINDA</v>
      </c>
      <c r="K1388" t="str">
        <f>VLOOKUP(A1388,'Município e Sexo'!$A$2:$I$11321,7,FALSE)</f>
        <v>FEMININO</v>
      </c>
    </row>
    <row r="1389" spans="1:11" ht="15" customHeight="1" thickBot="1" x14ac:dyDescent="0.25">
      <c r="A1389" t="str">
        <f>CONCATENATE(B1389,C1389,D1389,G1389,E1389,I1389)</f>
        <v>1442018HOMICIDIO281</v>
      </c>
      <c r="B1389" s="4">
        <v>14</v>
      </c>
      <c r="C1389" s="5">
        <v>4</v>
      </c>
      <c r="D1389" s="4">
        <v>2018</v>
      </c>
      <c r="E1389" s="4">
        <v>28</v>
      </c>
      <c r="F1389" s="4" t="s">
        <v>210</v>
      </c>
      <c r="G1389" s="4" t="s">
        <v>12</v>
      </c>
      <c r="H1389" s="4" t="s">
        <v>212</v>
      </c>
      <c r="I1389" s="4">
        <v>1</v>
      </c>
      <c r="J1389" t="str">
        <f>VLOOKUP(A1389,'Município e Sexo'!$A$2:$I$11321,5,FALSE)</f>
        <v>BOM CONSELHO</v>
      </c>
      <c r="K1389" t="str">
        <f>VLOOKUP(A1389,'Município e Sexo'!$A$2:$I$11321,7,FALSE)</f>
        <v>MASCULINO</v>
      </c>
    </row>
    <row r="1390" spans="1:11" ht="15" customHeight="1" thickBot="1" x14ac:dyDescent="0.25">
      <c r="A1390" t="str">
        <f>CONCATENATE(B1390,C1390,D1390,G1390,E1390,I1390)</f>
        <v>1442018LATROCINIO361</v>
      </c>
      <c r="B1390" s="4">
        <v>14</v>
      </c>
      <c r="C1390" s="5">
        <v>4</v>
      </c>
      <c r="D1390" s="4">
        <v>2018</v>
      </c>
      <c r="E1390" s="4">
        <v>36</v>
      </c>
      <c r="F1390" s="4" t="s">
        <v>210</v>
      </c>
      <c r="G1390" s="4" t="s">
        <v>33</v>
      </c>
      <c r="H1390" s="4" t="s">
        <v>215</v>
      </c>
      <c r="I1390" s="4">
        <v>1</v>
      </c>
      <c r="J1390" t="str">
        <f>VLOOKUP(A1390,'Município e Sexo'!$A$2:$I$11321,5,FALSE)</f>
        <v>JABOATAO DOS GUARARAPES</v>
      </c>
      <c r="K1390" t="str">
        <f>VLOOKUP(A1390,'Município e Sexo'!$A$2:$I$11321,7,FALSE)</f>
        <v>MASCULINO</v>
      </c>
    </row>
    <row r="1391" spans="1:11" ht="15" customHeight="1" thickBot="1" x14ac:dyDescent="0.25">
      <c r="A1391" t="str">
        <f>CONCATENATE(B1391,C1391,D1391,G1391,E1391,I1391)</f>
        <v>1442018HOMICIDIO371</v>
      </c>
      <c r="B1391" s="4">
        <v>14</v>
      </c>
      <c r="C1391" s="5">
        <v>4</v>
      </c>
      <c r="D1391" s="4">
        <v>2018</v>
      </c>
      <c r="E1391" s="4">
        <v>37</v>
      </c>
      <c r="F1391" s="4" t="s">
        <v>210</v>
      </c>
      <c r="G1391" s="4" t="s">
        <v>12</v>
      </c>
      <c r="H1391" s="4" t="s">
        <v>211</v>
      </c>
      <c r="I1391" s="4">
        <v>1</v>
      </c>
      <c r="J1391" t="str">
        <f>VLOOKUP(A1391,'Município e Sexo'!$A$2:$I$11321,5,FALSE)</f>
        <v>GARANHUNS</v>
      </c>
      <c r="K1391" t="str">
        <f>VLOOKUP(A1391,'Município e Sexo'!$A$2:$I$11321,7,FALSE)</f>
        <v>MASCULINO</v>
      </c>
    </row>
    <row r="1392" spans="1:11" ht="15" customHeight="1" thickBot="1" x14ac:dyDescent="0.25">
      <c r="A1392" t="str">
        <f>CONCATENATE(B1392,C1392,D1392,G1392,E1392,I1392)</f>
        <v>1442018HOMICIDIO391</v>
      </c>
      <c r="B1392" s="4">
        <v>14</v>
      </c>
      <c r="C1392" s="5">
        <v>4</v>
      </c>
      <c r="D1392" s="4">
        <v>2018</v>
      </c>
      <c r="E1392" s="4">
        <v>39</v>
      </c>
      <c r="F1392" s="4" t="s">
        <v>210</v>
      </c>
      <c r="G1392" s="4" t="s">
        <v>12</v>
      </c>
      <c r="H1392" s="4" t="s">
        <v>211</v>
      </c>
      <c r="I1392" s="4">
        <v>1</v>
      </c>
      <c r="J1392" t="str">
        <f>VLOOKUP(A1392,'Município e Sexo'!$A$2:$I$11321,5,FALSE)</f>
        <v>CARUARU</v>
      </c>
      <c r="K1392" t="str">
        <f>VLOOKUP(A1392,'Município e Sexo'!$A$2:$I$11321,7,FALSE)</f>
        <v>MASCULINO</v>
      </c>
    </row>
    <row r="1393" spans="1:11" ht="15" customHeight="1" thickBot="1" x14ac:dyDescent="0.25">
      <c r="A1393" t="str">
        <f>CONCATENATE(B1393,C1393,D1393,G1393,E1393,I1393)</f>
        <v>1442018HOMICIDIO391</v>
      </c>
      <c r="B1393" s="4">
        <v>14</v>
      </c>
      <c r="C1393" s="5">
        <v>4</v>
      </c>
      <c r="D1393" s="4">
        <v>2018</v>
      </c>
      <c r="E1393" s="4">
        <v>39</v>
      </c>
      <c r="F1393" s="4" t="s">
        <v>210</v>
      </c>
      <c r="G1393" s="4" t="s">
        <v>12</v>
      </c>
      <c r="H1393" s="4" t="s">
        <v>212</v>
      </c>
      <c r="I1393" s="4">
        <v>1</v>
      </c>
      <c r="J1393" t="str">
        <f>VLOOKUP(A1393,'Município e Sexo'!$A$2:$I$11321,5,FALSE)</f>
        <v>CARUARU</v>
      </c>
      <c r="K1393" t="str">
        <f>VLOOKUP(A1393,'Município e Sexo'!$A$2:$I$11321,7,FALSE)</f>
        <v>MASCULINO</v>
      </c>
    </row>
    <row r="1394" spans="1:11" ht="15" customHeight="1" thickBot="1" x14ac:dyDescent="0.25">
      <c r="A1394" t="str">
        <f>CONCATENATE(B1394,C1394,D1394,G1394,E1394,I1394)</f>
        <v>1442018HOMICIDIO241</v>
      </c>
      <c r="B1394" s="4">
        <v>14</v>
      </c>
      <c r="C1394" s="5">
        <v>4</v>
      </c>
      <c r="D1394" s="4">
        <v>2018</v>
      </c>
      <c r="E1394" s="4">
        <v>24</v>
      </c>
      <c r="F1394" s="4" t="s">
        <v>210</v>
      </c>
      <c r="G1394" s="4" t="s">
        <v>12</v>
      </c>
      <c r="H1394" s="4" t="s">
        <v>217</v>
      </c>
      <c r="I1394" s="4">
        <v>1</v>
      </c>
      <c r="J1394" t="str">
        <f>VLOOKUP(A1394,'Município e Sexo'!$A$2:$I$11321,5,FALSE)</f>
        <v>CARUARU</v>
      </c>
      <c r="K1394" t="str">
        <f>VLOOKUP(A1394,'Município e Sexo'!$A$2:$I$11321,7,FALSE)</f>
        <v>MASCULINO</v>
      </c>
    </row>
    <row r="1395" spans="1:11" ht="15" customHeight="1" thickBot="1" x14ac:dyDescent="0.25">
      <c r="A1395" t="str">
        <f>CONCATENATE(B1395,C1395,D1395,G1395,E1395,I1395)</f>
        <v>1442018HOMICIDIO281</v>
      </c>
      <c r="B1395" s="4">
        <v>14</v>
      </c>
      <c r="C1395" s="5">
        <v>4</v>
      </c>
      <c r="D1395" s="4">
        <v>2018</v>
      </c>
      <c r="E1395" s="4">
        <v>28</v>
      </c>
      <c r="F1395" s="4" t="s">
        <v>210</v>
      </c>
      <c r="G1395" s="4" t="s">
        <v>12</v>
      </c>
      <c r="H1395" s="4" t="s">
        <v>211</v>
      </c>
      <c r="I1395" s="4">
        <v>1</v>
      </c>
      <c r="J1395" t="str">
        <f>VLOOKUP(A1395,'Município e Sexo'!$A$2:$I$11321,5,FALSE)</f>
        <v>BOM CONSELHO</v>
      </c>
      <c r="K1395" t="str">
        <f>VLOOKUP(A1395,'Município e Sexo'!$A$2:$I$11321,7,FALSE)</f>
        <v>MASCULINO</v>
      </c>
    </row>
    <row r="1396" spans="1:11" ht="15" customHeight="1" thickBot="1" x14ac:dyDescent="0.25">
      <c r="A1396" t="str">
        <f>CONCATENATE(B1396,C1396,D1396,G1396,E1396,I1396)</f>
        <v>1442018HOMICIDIO351</v>
      </c>
      <c r="B1396" s="4">
        <v>14</v>
      </c>
      <c r="C1396" s="5">
        <v>4</v>
      </c>
      <c r="D1396" s="4">
        <v>2018</v>
      </c>
      <c r="E1396" s="4">
        <v>35</v>
      </c>
      <c r="F1396" s="4" t="s">
        <v>210</v>
      </c>
      <c r="G1396" s="4" t="s">
        <v>12</v>
      </c>
      <c r="H1396" s="4" t="s">
        <v>217</v>
      </c>
      <c r="I1396" s="4">
        <v>1</v>
      </c>
      <c r="J1396" t="str">
        <f>VLOOKUP(A1396,'Município e Sexo'!$A$2:$I$11321,5,FALSE)</f>
        <v>CARUARU</v>
      </c>
      <c r="K1396" t="str">
        <f>VLOOKUP(A1396,'Município e Sexo'!$A$2:$I$11321,7,FALSE)</f>
        <v>MASCULINO</v>
      </c>
    </row>
    <row r="1397" spans="1:11" ht="15" customHeight="1" thickBot="1" x14ac:dyDescent="0.25">
      <c r="A1397" t="str">
        <f>CONCATENATE(B1397,C1397,D1397,G1397,E1397,I1397)</f>
        <v>1442018HOMICIDIO371</v>
      </c>
      <c r="B1397" s="4">
        <v>14</v>
      </c>
      <c r="C1397" s="5">
        <v>4</v>
      </c>
      <c r="D1397" s="4">
        <v>2018</v>
      </c>
      <c r="E1397" s="4">
        <v>37</v>
      </c>
      <c r="F1397" s="4" t="s">
        <v>214</v>
      </c>
      <c r="G1397" s="4" t="s">
        <v>12</v>
      </c>
      <c r="H1397" s="4" t="s">
        <v>213</v>
      </c>
      <c r="I1397" s="4">
        <v>1</v>
      </c>
      <c r="J1397" t="str">
        <f>VLOOKUP(A1397,'Município e Sexo'!$A$2:$I$11321,5,FALSE)</f>
        <v>GARANHUNS</v>
      </c>
      <c r="K1397" t="str">
        <f>VLOOKUP(A1397,'Município e Sexo'!$A$2:$I$11321,7,FALSE)</f>
        <v>MASCULINO</v>
      </c>
    </row>
    <row r="1398" spans="1:11" ht="15" customHeight="1" thickBot="1" x14ac:dyDescent="0.25">
      <c r="A1398" t="str">
        <f>CONCATENATE(B1398,C1398,D1398,G1398,E1398,I1398)</f>
        <v>1442018HOMICIDIO391</v>
      </c>
      <c r="B1398" s="4">
        <v>14</v>
      </c>
      <c r="C1398" s="5">
        <v>4</v>
      </c>
      <c r="D1398" s="4">
        <v>2018</v>
      </c>
      <c r="E1398" s="4">
        <v>39</v>
      </c>
      <c r="F1398" s="4" t="s">
        <v>216</v>
      </c>
      <c r="G1398" s="4" t="s">
        <v>12</v>
      </c>
      <c r="H1398" s="4" t="s">
        <v>211</v>
      </c>
      <c r="I1398" s="4">
        <v>1</v>
      </c>
      <c r="J1398" t="str">
        <f>VLOOKUP(A1398,'Município e Sexo'!$A$2:$I$11321,5,FALSE)</f>
        <v>CARUARU</v>
      </c>
      <c r="K1398" t="str">
        <f>VLOOKUP(A1398,'Município e Sexo'!$A$2:$I$11321,7,FALSE)</f>
        <v>MASCULINO</v>
      </c>
    </row>
    <row r="1399" spans="1:11" ht="15" customHeight="1" thickBot="1" x14ac:dyDescent="0.25">
      <c r="A1399" t="str">
        <f>CONCATENATE(B1399,C1399,D1399,G1399,E1399,I1399)</f>
        <v>1442018HOMICIDIO421</v>
      </c>
      <c r="B1399" s="4">
        <v>14</v>
      </c>
      <c r="C1399" s="5">
        <v>4</v>
      </c>
      <c r="D1399" s="4">
        <v>2018</v>
      </c>
      <c r="E1399" s="4">
        <v>42</v>
      </c>
      <c r="F1399" s="4" t="s">
        <v>210</v>
      </c>
      <c r="G1399" s="4" t="s">
        <v>12</v>
      </c>
      <c r="H1399" s="4" t="s">
        <v>217</v>
      </c>
      <c r="I1399" s="4">
        <v>1</v>
      </c>
      <c r="J1399" t="str">
        <f>VLOOKUP(A1399,'Município e Sexo'!$A$2:$I$11321,5,FALSE)</f>
        <v>CARUARU</v>
      </c>
      <c r="K1399" t="str">
        <f>VLOOKUP(A1399,'Município e Sexo'!$A$2:$I$11321,7,FALSE)</f>
        <v>MASCULINO</v>
      </c>
    </row>
    <row r="1400" spans="1:11" ht="15" customHeight="1" thickBot="1" x14ac:dyDescent="0.25">
      <c r="A1400" t="str">
        <f>CONCATENATE(B1400,C1400,D1400,G1400,E1400,I1400)</f>
        <v>1442018HOMICIDIO611</v>
      </c>
      <c r="B1400" s="4">
        <v>14</v>
      </c>
      <c r="C1400" s="5">
        <v>4</v>
      </c>
      <c r="D1400" s="4">
        <v>2018</v>
      </c>
      <c r="E1400" s="4">
        <v>61</v>
      </c>
      <c r="F1400" s="4" t="s">
        <v>210</v>
      </c>
      <c r="G1400" s="4" t="s">
        <v>12</v>
      </c>
      <c r="H1400" s="4" t="s">
        <v>212</v>
      </c>
      <c r="I1400" s="4">
        <v>1</v>
      </c>
      <c r="J1400" t="str">
        <f>VLOOKUP(A1400,'Município e Sexo'!$A$2:$I$11321,5,FALSE)</f>
        <v>JUREMA</v>
      </c>
      <c r="K1400" t="str">
        <f>VLOOKUP(A1400,'Município e Sexo'!$A$2:$I$11321,7,FALSE)</f>
        <v>MASCULINO</v>
      </c>
    </row>
    <row r="1401" spans="1:11" ht="15" customHeight="1" thickBot="1" x14ac:dyDescent="0.25">
      <c r="A1401" t="str">
        <f>CONCATENATE(B1401,C1401,D1401,G1401,E1401,I1401)</f>
        <v>1542018HOMICIDIO201</v>
      </c>
      <c r="B1401" s="4">
        <v>15</v>
      </c>
      <c r="C1401" s="5">
        <v>4</v>
      </c>
      <c r="D1401" s="4">
        <v>2018</v>
      </c>
      <c r="E1401" s="4">
        <v>20</v>
      </c>
      <c r="F1401" s="4" t="s">
        <v>210</v>
      </c>
      <c r="G1401" s="4" t="s">
        <v>12</v>
      </c>
      <c r="H1401" s="4" t="s">
        <v>213</v>
      </c>
      <c r="I1401" s="4">
        <v>1</v>
      </c>
      <c r="J1401" t="str">
        <f>VLOOKUP(A1401,'Município e Sexo'!$A$2:$I$11321,5,FALSE)</f>
        <v>RECIFE</v>
      </c>
      <c r="K1401" t="str">
        <f>VLOOKUP(A1401,'Município e Sexo'!$A$2:$I$11321,7,FALSE)</f>
        <v>MASCULINO</v>
      </c>
    </row>
    <row r="1402" spans="1:11" ht="15" customHeight="1" thickBot="1" x14ac:dyDescent="0.25">
      <c r="A1402" t="str">
        <f>CONCATENATE(B1402,C1402,D1402,G1402,E1402,I1402)</f>
        <v>1542018HOMICIDIO641</v>
      </c>
      <c r="B1402" s="4">
        <v>15</v>
      </c>
      <c r="C1402" s="5">
        <v>4</v>
      </c>
      <c r="D1402" s="4">
        <v>2018</v>
      </c>
      <c r="E1402" s="4">
        <v>64</v>
      </c>
      <c r="F1402" s="4" t="s">
        <v>210</v>
      </c>
      <c r="G1402" s="4" t="s">
        <v>12</v>
      </c>
      <c r="H1402" s="4" t="s">
        <v>217</v>
      </c>
      <c r="I1402" s="4">
        <v>1</v>
      </c>
      <c r="J1402" t="str">
        <f>VLOOKUP(A1402,'Município e Sexo'!$A$2:$I$11321,5,FALSE)</f>
        <v>SAO JOSE DA COROA GRANDE</v>
      </c>
      <c r="K1402" t="str">
        <f>VLOOKUP(A1402,'Município e Sexo'!$A$2:$I$11321,7,FALSE)</f>
        <v>MASCULINO</v>
      </c>
    </row>
    <row r="1403" spans="1:11" ht="15" customHeight="1" thickBot="1" x14ac:dyDescent="0.25">
      <c r="A1403" t="str">
        <f>CONCATENATE(B1403,C1403,D1403,G1403,E1403,I1403)</f>
        <v>1542018HOMICIDIO291</v>
      </c>
      <c r="B1403" s="4">
        <v>15</v>
      </c>
      <c r="C1403" s="5">
        <v>4</v>
      </c>
      <c r="D1403" s="4">
        <v>2018</v>
      </c>
      <c r="E1403" s="4">
        <v>29</v>
      </c>
      <c r="F1403" s="4" t="s">
        <v>210</v>
      </c>
      <c r="G1403" s="4" t="s">
        <v>12</v>
      </c>
      <c r="H1403" s="4" t="s">
        <v>212</v>
      </c>
      <c r="I1403" s="4">
        <v>1</v>
      </c>
      <c r="J1403" t="str">
        <f>VLOOKUP(A1403,'Município e Sexo'!$A$2:$I$11321,5,FALSE)</f>
        <v>LAGOA DOS GATOS</v>
      </c>
      <c r="K1403" t="str">
        <f>VLOOKUP(A1403,'Município e Sexo'!$A$2:$I$11321,7,FALSE)</f>
        <v>MASCULINO</v>
      </c>
    </row>
    <row r="1404" spans="1:11" ht="15" customHeight="1" thickBot="1" x14ac:dyDescent="0.25">
      <c r="A1404" t="str">
        <f>CONCATENATE(B1404,C1404,D1404,G1404,E1404,I1404)</f>
        <v>1542018HOMICIDIO311</v>
      </c>
      <c r="B1404" s="4">
        <v>15</v>
      </c>
      <c r="C1404" s="5">
        <v>4</v>
      </c>
      <c r="D1404" s="4">
        <v>2018</v>
      </c>
      <c r="E1404" s="4">
        <v>31</v>
      </c>
      <c r="F1404" s="4" t="s">
        <v>210</v>
      </c>
      <c r="G1404" s="4" t="s">
        <v>12</v>
      </c>
      <c r="H1404" s="4" t="s">
        <v>212</v>
      </c>
      <c r="I1404" s="4">
        <v>1</v>
      </c>
      <c r="J1404" t="str">
        <f>VLOOKUP(A1404,'Município e Sexo'!$A$2:$I$11321,5,FALSE)</f>
        <v>RECIFE</v>
      </c>
      <c r="K1404" t="str">
        <f>VLOOKUP(A1404,'Município e Sexo'!$A$2:$I$11321,7,FALSE)</f>
        <v>MASCULINO</v>
      </c>
    </row>
    <row r="1405" spans="1:11" ht="15" customHeight="1" thickBot="1" x14ac:dyDescent="0.25">
      <c r="A1405" t="str">
        <f>CONCATENATE(B1405,C1405,D1405,G1405,E1405,I1405)</f>
        <v>1542018HOMICIDIO331</v>
      </c>
      <c r="B1405" s="4">
        <v>15</v>
      </c>
      <c r="C1405" s="5">
        <v>4</v>
      </c>
      <c r="D1405" s="4">
        <v>2018</v>
      </c>
      <c r="E1405" s="4">
        <v>33</v>
      </c>
      <c r="F1405" s="4" t="s">
        <v>210</v>
      </c>
      <c r="G1405" s="4" t="s">
        <v>12</v>
      </c>
      <c r="H1405" s="4" t="s">
        <v>212</v>
      </c>
      <c r="I1405" s="4">
        <v>1</v>
      </c>
      <c r="J1405" t="str">
        <f>VLOOKUP(A1405,'Município e Sexo'!$A$2:$I$11321,5,FALSE)</f>
        <v>TIMBAUBA</v>
      </c>
      <c r="K1405" t="str">
        <f>VLOOKUP(A1405,'Município e Sexo'!$A$2:$I$11321,7,FALSE)</f>
        <v>MASCULINO</v>
      </c>
    </row>
    <row r="1406" spans="1:11" ht="15" customHeight="1" thickBot="1" x14ac:dyDescent="0.25">
      <c r="A1406" t="str">
        <f>CONCATENATE(B1406,C1406,D1406,G1406,E1406,I1406)</f>
        <v>1542018HOMICIDIO341</v>
      </c>
      <c r="B1406" s="4">
        <v>15</v>
      </c>
      <c r="C1406" s="5">
        <v>4</v>
      </c>
      <c r="D1406" s="4">
        <v>2018</v>
      </c>
      <c r="E1406" s="4">
        <v>34</v>
      </c>
      <c r="F1406" s="4" t="s">
        <v>210</v>
      </c>
      <c r="G1406" s="4" t="s">
        <v>12</v>
      </c>
      <c r="H1406" s="4" t="s">
        <v>211</v>
      </c>
      <c r="I1406" s="4">
        <v>1</v>
      </c>
      <c r="J1406" t="str">
        <f>VLOOKUP(A1406,'Município e Sexo'!$A$2:$I$11321,5,FALSE)</f>
        <v>GOIANA</v>
      </c>
      <c r="K1406" t="str">
        <f>VLOOKUP(A1406,'Município e Sexo'!$A$2:$I$11321,7,FALSE)</f>
        <v>MASCULINO</v>
      </c>
    </row>
    <row r="1407" spans="1:11" ht="15" customHeight="1" thickBot="1" x14ac:dyDescent="0.25">
      <c r="A1407" t="str">
        <f>CONCATENATE(B1407,C1407,D1407,G1407,E1407,I1407)</f>
        <v>1542018HOMICIDIO391</v>
      </c>
      <c r="B1407" s="4">
        <v>15</v>
      </c>
      <c r="C1407" s="5">
        <v>4</v>
      </c>
      <c r="D1407" s="4">
        <v>2018</v>
      </c>
      <c r="E1407" s="4">
        <v>39</v>
      </c>
      <c r="F1407" s="4" t="s">
        <v>214</v>
      </c>
      <c r="G1407" s="4" t="s">
        <v>12</v>
      </c>
      <c r="H1407" s="4" t="s">
        <v>211</v>
      </c>
      <c r="I1407" s="4">
        <v>1</v>
      </c>
      <c r="J1407" t="str">
        <f>VLOOKUP(A1407,'Município e Sexo'!$A$2:$I$11321,5,FALSE)</f>
        <v>CUMARU</v>
      </c>
      <c r="K1407" t="str">
        <f>VLOOKUP(A1407,'Município e Sexo'!$A$2:$I$11321,7,FALSE)</f>
        <v>MASCULINO</v>
      </c>
    </row>
    <row r="1408" spans="1:11" ht="15" customHeight="1" thickBot="1" x14ac:dyDescent="0.25">
      <c r="A1408" t="str">
        <f>CONCATENATE(B1408,C1408,D1408,G1408,E1408,I1408)</f>
        <v>1542018HOMICIDIO241</v>
      </c>
      <c r="B1408" s="4">
        <v>15</v>
      </c>
      <c r="C1408" s="5">
        <v>4</v>
      </c>
      <c r="D1408" s="4">
        <v>2018</v>
      </c>
      <c r="E1408" s="4">
        <v>24</v>
      </c>
      <c r="F1408" s="4" t="s">
        <v>210</v>
      </c>
      <c r="G1408" s="4" t="s">
        <v>12</v>
      </c>
      <c r="H1408" s="4" t="s">
        <v>211</v>
      </c>
      <c r="I1408" s="4">
        <v>1</v>
      </c>
      <c r="J1408" t="str">
        <f>VLOOKUP(A1408,'Município e Sexo'!$A$2:$I$11321,5,FALSE)</f>
        <v>TAMANDARE</v>
      </c>
      <c r="K1408" t="str">
        <f>VLOOKUP(A1408,'Município e Sexo'!$A$2:$I$11321,7,FALSE)</f>
        <v>MASCULINO</v>
      </c>
    </row>
    <row r="1409" spans="1:11" ht="15" customHeight="1" thickBot="1" x14ac:dyDescent="0.25">
      <c r="A1409" t="str">
        <f>CONCATENATE(B1409,C1409,D1409,G1409,E1409,I1409)</f>
        <v>1542018HOMICIDIO251</v>
      </c>
      <c r="B1409" s="4">
        <v>15</v>
      </c>
      <c r="C1409" s="5">
        <v>4</v>
      </c>
      <c r="D1409" s="4">
        <v>2018</v>
      </c>
      <c r="E1409" s="4">
        <v>25</v>
      </c>
      <c r="F1409" s="4" t="s">
        <v>210</v>
      </c>
      <c r="G1409" s="4" t="s">
        <v>12</v>
      </c>
      <c r="H1409" s="4" t="s">
        <v>212</v>
      </c>
      <c r="I1409" s="4">
        <v>1</v>
      </c>
      <c r="J1409" t="str">
        <f>VLOOKUP(A1409,'Município e Sexo'!$A$2:$I$11321,5,FALSE)</f>
        <v>PETROLINA</v>
      </c>
      <c r="K1409" t="str">
        <f>VLOOKUP(A1409,'Município e Sexo'!$A$2:$I$11321,7,FALSE)</f>
        <v>MASCULINO</v>
      </c>
    </row>
    <row r="1410" spans="1:11" ht="15" customHeight="1" thickBot="1" x14ac:dyDescent="0.25">
      <c r="A1410" t="str">
        <f>CONCATENATE(B1410,C1410,D1410,G1410,E1410,I1410)</f>
        <v>1542018HOMICIDIO311</v>
      </c>
      <c r="B1410" s="4">
        <v>15</v>
      </c>
      <c r="C1410" s="5">
        <v>4</v>
      </c>
      <c r="D1410" s="4">
        <v>2018</v>
      </c>
      <c r="E1410" s="4">
        <v>31</v>
      </c>
      <c r="F1410" s="4" t="s">
        <v>210</v>
      </c>
      <c r="G1410" s="4" t="s">
        <v>12</v>
      </c>
      <c r="H1410" s="4" t="s">
        <v>211</v>
      </c>
      <c r="I1410" s="4">
        <v>1</v>
      </c>
      <c r="J1410" t="str">
        <f>VLOOKUP(A1410,'Município e Sexo'!$A$2:$I$11321,5,FALSE)</f>
        <v>RECIFE</v>
      </c>
      <c r="K1410" t="str">
        <f>VLOOKUP(A1410,'Município e Sexo'!$A$2:$I$11321,7,FALSE)</f>
        <v>MASCULINO</v>
      </c>
    </row>
    <row r="1411" spans="1:11" ht="15" customHeight="1" thickBot="1" x14ac:dyDescent="0.25">
      <c r="A1411" t="str">
        <f>CONCATENATE(B1411,C1411,D1411,G1411,E1411,I1411)</f>
        <v>1542018HOMICIDIO321</v>
      </c>
      <c r="B1411" s="4">
        <v>15</v>
      </c>
      <c r="C1411" s="5">
        <v>4</v>
      </c>
      <c r="D1411" s="4">
        <v>2018</v>
      </c>
      <c r="E1411" s="4">
        <v>32</v>
      </c>
      <c r="F1411" s="4" t="s">
        <v>210</v>
      </c>
      <c r="G1411" s="4" t="s">
        <v>12</v>
      </c>
      <c r="H1411" s="4" t="s">
        <v>211</v>
      </c>
      <c r="I1411" s="4">
        <v>1</v>
      </c>
      <c r="J1411" t="str">
        <f>VLOOKUP(A1411,'Município e Sexo'!$A$2:$I$11321,5,FALSE)</f>
        <v>PAULISTA</v>
      </c>
      <c r="K1411" t="str">
        <f>VLOOKUP(A1411,'Município e Sexo'!$A$2:$I$11321,7,FALSE)</f>
        <v>MASCULINO</v>
      </c>
    </row>
    <row r="1412" spans="1:11" ht="15" customHeight="1" thickBot="1" x14ac:dyDescent="0.25">
      <c r="A1412" t="str">
        <f>CONCATENATE(B1412,C1412,D1412,G1412,E1412,I1412)</f>
        <v>1542018HOMICIDIO191</v>
      </c>
      <c r="B1412" s="4">
        <v>15</v>
      </c>
      <c r="C1412" s="5">
        <v>4</v>
      </c>
      <c r="D1412" s="4">
        <v>2018</v>
      </c>
      <c r="E1412" s="4">
        <v>19</v>
      </c>
      <c r="F1412" s="4" t="s">
        <v>210</v>
      </c>
      <c r="G1412" s="4" t="s">
        <v>12</v>
      </c>
      <c r="H1412" s="4" t="s">
        <v>211</v>
      </c>
      <c r="I1412" s="4">
        <v>1</v>
      </c>
      <c r="J1412" t="str">
        <f>VLOOKUP(A1412,'Município e Sexo'!$A$2:$I$11321,5,FALSE)</f>
        <v>ARCOVERDE</v>
      </c>
      <c r="K1412" t="str">
        <f>VLOOKUP(A1412,'Município e Sexo'!$A$2:$I$11321,7,FALSE)</f>
        <v>MASCULINO</v>
      </c>
    </row>
    <row r="1413" spans="1:11" ht="15" customHeight="1" thickBot="1" x14ac:dyDescent="0.25">
      <c r="A1413" t="str">
        <f>CONCATENATE(B1413,C1413,D1413,G1413,E1413,I1413)</f>
        <v>1542018HOMICIDIO601</v>
      </c>
      <c r="B1413" s="4">
        <v>15</v>
      </c>
      <c r="C1413" s="5">
        <v>4</v>
      </c>
      <c r="D1413" s="4">
        <v>2018</v>
      </c>
      <c r="E1413" s="4">
        <v>60</v>
      </c>
      <c r="F1413" s="4" t="s">
        <v>210</v>
      </c>
      <c r="G1413" s="4" t="s">
        <v>12</v>
      </c>
      <c r="H1413" s="4" t="s">
        <v>211</v>
      </c>
      <c r="I1413" s="4">
        <v>1</v>
      </c>
      <c r="J1413" t="str">
        <f>VLOOKUP(A1413,'Município e Sexo'!$A$2:$I$11321,5,FALSE)</f>
        <v>CARUARU</v>
      </c>
      <c r="K1413" t="str">
        <f>VLOOKUP(A1413,'Município e Sexo'!$A$2:$I$11321,7,FALSE)</f>
        <v>MASCULINO</v>
      </c>
    </row>
    <row r="1414" spans="1:11" ht="15" customHeight="1" thickBot="1" x14ac:dyDescent="0.25">
      <c r="A1414" t="str">
        <f>CONCATENATE(B1414,C1414,D1414,G1414,E1414,I1414)</f>
        <v>1642018HOMICIDIO271</v>
      </c>
      <c r="B1414" s="4">
        <v>16</v>
      </c>
      <c r="C1414" s="5">
        <v>4</v>
      </c>
      <c r="D1414" s="4">
        <v>2018</v>
      </c>
      <c r="E1414" s="4">
        <v>27</v>
      </c>
      <c r="F1414" s="4" t="s">
        <v>210</v>
      </c>
      <c r="G1414" s="4" t="s">
        <v>12</v>
      </c>
      <c r="H1414" s="4" t="s">
        <v>211</v>
      </c>
      <c r="I1414" s="4">
        <v>1</v>
      </c>
      <c r="J1414" t="str">
        <f>VLOOKUP(A1414,'Município e Sexo'!$A$2:$I$11321,5,FALSE)</f>
        <v>TRACUNHAEM</v>
      </c>
      <c r="K1414" t="str">
        <f>VLOOKUP(A1414,'Município e Sexo'!$A$2:$I$11321,7,FALSE)</f>
        <v>MASCULINO</v>
      </c>
    </row>
    <row r="1415" spans="1:11" ht="15" customHeight="1" thickBot="1" x14ac:dyDescent="0.25">
      <c r="A1415" t="str">
        <f>CONCATENATE(B1415,C1415,D1415,G1415,E1415,I1415)</f>
        <v>1642018HOMICIDIO221</v>
      </c>
      <c r="B1415" s="4">
        <v>16</v>
      </c>
      <c r="C1415" s="5">
        <v>4</v>
      </c>
      <c r="D1415" s="4">
        <v>2018</v>
      </c>
      <c r="E1415" s="4">
        <v>22</v>
      </c>
      <c r="F1415" s="4" t="s">
        <v>210</v>
      </c>
      <c r="G1415" s="4" t="s">
        <v>12</v>
      </c>
      <c r="H1415" s="4" t="s">
        <v>213</v>
      </c>
      <c r="I1415" s="4">
        <v>1</v>
      </c>
      <c r="J1415" t="str">
        <f>VLOOKUP(A1415,'Município e Sexo'!$A$2:$I$11321,5,FALSE)</f>
        <v>JABOATAO DOS GUARARAPES</v>
      </c>
      <c r="K1415" t="str">
        <f>VLOOKUP(A1415,'Município e Sexo'!$A$2:$I$11321,7,FALSE)</f>
        <v>MASCULINO</v>
      </c>
    </row>
    <row r="1416" spans="1:11" ht="15" customHeight="1" thickBot="1" x14ac:dyDescent="0.25">
      <c r="A1416" t="str">
        <f>CONCATENATE(B1416,C1416,D1416,G1416,E1416,I1416)</f>
        <v>1642018HOMICIDIO301</v>
      </c>
      <c r="B1416" s="4">
        <v>16</v>
      </c>
      <c r="C1416" s="5">
        <v>4</v>
      </c>
      <c r="D1416" s="4">
        <v>2018</v>
      </c>
      <c r="E1416" s="4">
        <v>30</v>
      </c>
      <c r="F1416" s="4" t="s">
        <v>210</v>
      </c>
      <c r="G1416" s="4" t="s">
        <v>12</v>
      </c>
      <c r="H1416" s="4" t="s">
        <v>217</v>
      </c>
      <c r="I1416" s="4">
        <v>1</v>
      </c>
      <c r="J1416" t="str">
        <f>VLOOKUP(A1416,'Município e Sexo'!$A$2:$I$11321,5,FALSE)</f>
        <v>CAMUTANGA</v>
      </c>
      <c r="K1416" t="str">
        <f>VLOOKUP(A1416,'Município e Sexo'!$A$2:$I$11321,7,FALSE)</f>
        <v>MASCULINO</v>
      </c>
    </row>
    <row r="1417" spans="1:11" ht="15" customHeight="1" thickBot="1" x14ac:dyDescent="0.25">
      <c r="A1417" t="str">
        <f>CONCATENATE(B1417,C1417,D1417,G1417,E1417,I1417)</f>
        <v>1642018HOMICIDIO361</v>
      </c>
      <c r="B1417" s="4">
        <v>16</v>
      </c>
      <c r="C1417" s="5">
        <v>4</v>
      </c>
      <c r="D1417" s="4">
        <v>2018</v>
      </c>
      <c r="E1417" s="4">
        <v>36</v>
      </c>
      <c r="F1417" s="4" t="s">
        <v>210</v>
      </c>
      <c r="G1417" s="4" t="s">
        <v>12</v>
      </c>
      <c r="H1417" s="4" t="s">
        <v>212</v>
      </c>
      <c r="I1417" s="4">
        <v>1</v>
      </c>
      <c r="J1417" t="str">
        <f>VLOOKUP(A1417,'Município e Sexo'!$A$2:$I$11321,5,FALSE)</f>
        <v>SERRA TALHADA</v>
      </c>
      <c r="K1417" t="str">
        <f>VLOOKUP(A1417,'Município e Sexo'!$A$2:$I$11321,7,FALSE)</f>
        <v>MASCULINO</v>
      </c>
    </row>
    <row r="1418" spans="1:11" ht="15" customHeight="1" thickBot="1" x14ac:dyDescent="0.25">
      <c r="A1418" t="str">
        <f>CONCATENATE(B1418,C1418,D1418,G1418,E1418,I1418)</f>
        <v>1642018LATROCINIO491</v>
      </c>
      <c r="B1418" s="4">
        <v>16</v>
      </c>
      <c r="C1418" s="5">
        <v>4</v>
      </c>
      <c r="D1418" s="4">
        <v>2018</v>
      </c>
      <c r="E1418" s="4">
        <v>49</v>
      </c>
      <c r="F1418" s="4" t="s">
        <v>210</v>
      </c>
      <c r="G1418" s="4" t="s">
        <v>33</v>
      </c>
      <c r="H1418" s="4" t="s">
        <v>215</v>
      </c>
      <c r="I1418" s="4">
        <v>1</v>
      </c>
      <c r="J1418" t="str">
        <f>VLOOKUP(A1418,'Município e Sexo'!$A$2:$I$11321,5,FALSE)</f>
        <v>SAO VICENTE FERRER</v>
      </c>
      <c r="K1418" t="str">
        <f>VLOOKUP(A1418,'Município e Sexo'!$A$2:$I$11321,7,FALSE)</f>
        <v>MASCULINO</v>
      </c>
    </row>
    <row r="1419" spans="1:11" ht="15" customHeight="1" thickBot="1" x14ac:dyDescent="0.25">
      <c r="A1419" t="str">
        <f>CONCATENATE(B1419,C1419,D1419,G1419,E1419,I1419)</f>
        <v>1642018HOMICIDIO191</v>
      </c>
      <c r="B1419" s="4">
        <v>16</v>
      </c>
      <c r="C1419" s="5">
        <v>4</v>
      </c>
      <c r="D1419" s="4">
        <v>2018</v>
      </c>
      <c r="E1419" s="4">
        <v>19</v>
      </c>
      <c r="F1419" s="4" t="s">
        <v>210</v>
      </c>
      <c r="G1419" s="4" t="s">
        <v>12</v>
      </c>
      <c r="H1419" s="4" t="s">
        <v>213</v>
      </c>
      <c r="I1419" s="4">
        <v>1</v>
      </c>
      <c r="J1419" t="str">
        <f>VLOOKUP(A1419,'Município e Sexo'!$A$2:$I$11321,5,FALSE)</f>
        <v>JABOATAO DOS GUARARAPES</v>
      </c>
      <c r="K1419" t="str">
        <f>VLOOKUP(A1419,'Município e Sexo'!$A$2:$I$11321,7,FALSE)</f>
        <v>MASCULINO</v>
      </c>
    </row>
    <row r="1420" spans="1:11" ht="15" customHeight="1" thickBot="1" x14ac:dyDescent="0.25">
      <c r="A1420" t="str">
        <f>CONCATENATE(B1420,C1420,D1420,G1420,E1420,I1420)</f>
        <v>1642018HOMICIDIO251</v>
      </c>
      <c r="B1420" s="4">
        <v>16</v>
      </c>
      <c r="C1420" s="5">
        <v>4</v>
      </c>
      <c r="D1420" s="4">
        <v>2018</v>
      </c>
      <c r="E1420" s="4">
        <v>25</v>
      </c>
      <c r="F1420" s="4" t="s">
        <v>210</v>
      </c>
      <c r="G1420" s="4" t="s">
        <v>12</v>
      </c>
      <c r="H1420" s="4" t="s">
        <v>211</v>
      </c>
      <c r="I1420" s="4">
        <v>1</v>
      </c>
      <c r="J1420" t="str">
        <f>VLOOKUP(A1420,'Município e Sexo'!$A$2:$I$11321,5,FALSE)</f>
        <v>VITORIA DE SANTO ANTAO</v>
      </c>
      <c r="K1420" t="str">
        <f>VLOOKUP(A1420,'Município e Sexo'!$A$2:$I$11321,7,FALSE)</f>
        <v>MASCULINO</v>
      </c>
    </row>
    <row r="1421" spans="1:11" ht="15" customHeight="1" thickBot="1" x14ac:dyDescent="0.25">
      <c r="A1421" t="str">
        <f>CONCATENATE(B1421,C1421,D1421,G1421,E1421,I1421)</f>
        <v>1642018HOMICIDIO281</v>
      </c>
      <c r="B1421" s="4">
        <v>16</v>
      </c>
      <c r="C1421" s="5">
        <v>4</v>
      </c>
      <c r="D1421" s="4">
        <v>2018</v>
      </c>
      <c r="E1421" s="4">
        <v>28</v>
      </c>
      <c r="F1421" s="4" t="s">
        <v>210</v>
      </c>
      <c r="G1421" s="4" t="s">
        <v>12</v>
      </c>
      <c r="H1421" s="4" t="s">
        <v>211</v>
      </c>
      <c r="I1421" s="4">
        <v>1</v>
      </c>
      <c r="J1421" t="str">
        <f>VLOOKUP(A1421,'Município e Sexo'!$A$2:$I$11321,5,FALSE)</f>
        <v>SAO LOURENCO DA MATA</v>
      </c>
      <c r="K1421" t="str">
        <f>VLOOKUP(A1421,'Município e Sexo'!$A$2:$I$11321,7,FALSE)</f>
        <v>MASCULINO</v>
      </c>
    </row>
    <row r="1422" spans="1:11" ht="15" customHeight="1" thickBot="1" x14ac:dyDescent="0.25">
      <c r="A1422" t="str">
        <f>CONCATENATE(B1422,C1422,D1422,G1422,E1422,I1422)</f>
        <v>1742018HOMICIDIO251</v>
      </c>
      <c r="B1422" s="4">
        <v>17</v>
      </c>
      <c r="C1422" s="5">
        <v>4</v>
      </c>
      <c r="D1422" s="4">
        <v>2018</v>
      </c>
      <c r="E1422" s="4">
        <v>25</v>
      </c>
      <c r="F1422" s="4" t="s">
        <v>210</v>
      </c>
      <c r="G1422" s="4" t="s">
        <v>12</v>
      </c>
      <c r="H1422" s="4" t="s">
        <v>211</v>
      </c>
      <c r="I1422" s="4">
        <v>1</v>
      </c>
      <c r="J1422" t="str">
        <f>VLOOKUP(A1422,'Município e Sexo'!$A$2:$I$11321,5,FALSE)</f>
        <v>AGUA PRETA</v>
      </c>
      <c r="K1422" t="str">
        <f>VLOOKUP(A1422,'Município e Sexo'!$A$2:$I$11321,7,FALSE)</f>
        <v>MASCULINO</v>
      </c>
    </row>
    <row r="1423" spans="1:11" ht="15" customHeight="1" thickBot="1" x14ac:dyDescent="0.25">
      <c r="A1423" t="str">
        <f>CONCATENATE(B1423,C1423,D1423,G1423,E1423,I1423)</f>
        <v>1742018FEMINICIDIO301</v>
      </c>
      <c r="B1423" s="4">
        <v>17</v>
      </c>
      <c r="C1423" s="5">
        <v>4</v>
      </c>
      <c r="D1423" s="4">
        <v>2018</v>
      </c>
      <c r="E1423" s="4">
        <v>30</v>
      </c>
      <c r="F1423" s="4" t="s">
        <v>210</v>
      </c>
      <c r="G1423" s="4" t="s">
        <v>29</v>
      </c>
      <c r="H1423" s="4" t="s">
        <v>29</v>
      </c>
      <c r="I1423" s="4">
        <v>1</v>
      </c>
      <c r="J1423" t="str">
        <f>VLOOKUP(A1423,'Município e Sexo'!$A$2:$I$11321,5,FALSE)</f>
        <v>CABROBO</v>
      </c>
      <c r="K1423" t="str">
        <f>VLOOKUP(A1423,'Município e Sexo'!$A$2:$I$11321,7,FALSE)</f>
        <v>FEMININO</v>
      </c>
    </row>
    <row r="1424" spans="1:11" ht="15" customHeight="1" thickBot="1" x14ac:dyDescent="0.25">
      <c r="A1424" t="str">
        <f>CONCATENATE(B1424,C1424,D1424,G1424,E1424,I1424)</f>
        <v>1742018HOMICIDIO201</v>
      </c>
      <c r="B1424" s="4">
        <v>17</v>
      </c>
      <c r="C1424" s="5">
        <v>4</v>
      </c>
      <c r="D1424" s="4">
        <v>2018</v>
      </c>
      <c r="E1424" s="4">
        <v>20</v>
      </c>
      <c r="F1424" s="4" t="s">
        <v>210</v>
      </c>
      <c r="G1424" s="4" t="s">
        <v>12</v>
      </c>
      <c r="H1424" s="4" t="s">
        <v>211</v>
      </c>
      <c r="I1424" s="4">
        <v>1</v>
      </c>
      <c r="J1424" t="str">
        <f>VLOOKUP(A1424,'Município e Sexo'!$A$2:$I$11321,5,FALSE)</f>
        <v>CARUARU</v>
      </c>
      <c r="K1424" t="str">
        <f>VLOOKUP(A1424,'Município e Sexo'!$A$2:$I$11321,7,FALSE)</f>
        <v>MASCULINO</v>
      </c>
    </row>
    <row r="1425" spans="1:11" ht="15" customHeight="1" thickBot="1" x14ac:dyDescent="0.25">
      <c r="A1425" t="str">
        <f>CONCATENATE(B1425,C1425,D1425,G1425,E1425,I1425)</f>
        <v>1742018HOMICIDIO211</v>
      </c>
      <c r="B1425" s="4">
        <v>17</v>
      </c>
      <c r="C1425" s="5">
        <v>4</v>
      </c>
      <c r="D1425" s="4">
        <v>2018</v>
      </c>
      <c r="E1425" s="4">
        <v>21</v>
      </c>
      <c r="F1425" s="4" t="s">
        <v>210</v>
      </c>
      <c r="G1425" s="4" t="s">
        <v>12</v>
      </c>
      <c r="H1425" s="4" t="s">
        <v>211</v>
      </c>
      <c r="I1425" s="4">
        <v>1</v>
      </c>
      <c r="J1425" t="str">
        <f>VLOOKUP(A1425,'Município e Sexo'!$A$2:$I$11321,5,FALSE)</f>
        <v>OLINDA</v>
      </c>
      <c r="K1425" t="str">
        <f>VLOOKUP(A1425,'Município e Sexo'!$A$2:$I$11321,7,FALSE)</f>
        <v>MASCULINO</v>
      </c>
    </row>
    <row r="1426" spans="1:11" ht="15" customHeight="1" thickBot="1" x14ac:dyDescent="0.25">
      <c r="A1426" t="str">
        <f>CONCATENATE(B1426,C1426,D1426,G1426,E1426,I1426)</f>
        <v>1742018HOMICIDIO161</v>
      </c>
      <c r="B1426" s="4">
        <v>17</v>
      </c>
      <c r="C1426" s="5">
        <v>4</v>
      </c>
      <c r="D1426" s="4">
        <v>2018</v>
      </c>
      <c r="E1426" s="4">
        <v>16</v>
      </c>
      <c r="F1426" s="4" t="s">
        <v>210</v>
      </c>
      <c r="G1426" s="4" t="s">
        <v>12</v>
      </c>
      <c r="H1426" s="4" t="s">
        <v>211</v>
      </c>
      <c r="I1426" s="4">
        <v>1</v>
      </c>
      <c r="J1426" t="str">
        <f>VLOOKUP(A1426,'Município e Sexo'!$A$2:$I$11321,5,FALSE)</f>
        <v>JUPI</v>
      </c>
      <c r="K1426" t="str">
        <f>VLOOKUP(A1426,'Município e Sexo'!$A$2:$I$11321,7,FALSE)</f>
        <v>MASCULINO</v>
      </c>
    </row>
    <row r="1427" spans="1:11" ht="15" customHeight="1" thickBot="1" x14ac:dyDescent="0.25">
      <c r="A1427" t="str">
        <f>CONCATENATE(B1427,C1427,D1427,G1427,E1427,I1427)</f>
        <v>1842018HOMICIDIO301</v>
      </c>
      <c r="B1427" s="4">
        <v>18</v>
      </c>
      <c r="C1427" s="5">
        <v>4</v>
      </c>
      <c r="D1427" s="4">
        <v>2018</v>
      </c>
      <c r="E1427" s="4">
        <v>30</v>
      </c>
      <c r="F1427" s="4" t="s">
        <v>210</v>
      </c>
      <c r="G1427" s="4" t="s">
        <v>12</v>
      </c>
      <c r="H1427" s="4" t="s">
        <v>211</v>
      </c>
      <c r="I1427" s="4">
        <v>1</v>
      </c>
      <c r="J1427" t="str">
        <f>VLOOKUP(A1427,'Município e Sexo'!$A$2:$I$11321,5,FALSE)</f>
        <v>SANTA CRUZ DO CAPIBARIBE</v>
      </c>
      <c r="K1427" t="str">
        <f>VLOOKUP(A1427,'Município e Sexo'!$A$2:$I$11321,7,FALSE)</f>
        <v>MASCULINO</v>
      </c>
    </row>
    <row r="1428" spans="1:11" ht="15" customHeight="1" thickBot="1" x14ac:dyDescent="0.25">
      <c r="A1428" t="str">
        <f>CONCATENATE(B1428,C1428,D1428,G1428,E1428,I1428)</f>
        <v>1842018HOMICIDIO371</v>
      </c>
      <c r="B1428" s="4">
        <v>18</v>
      </c>
      <c r="C1428" s="5">
        <v>4</v>
      </c>
      <c r="D1428" s="4">
        <v>2018</v>
      </c>
      <c r="E1428" s="4">
        <v>37</v>
      </c>
      <c r="F1428" s="4" t="s">
        <v>210</v>
      </c>
      <c r="G1428" s="4" t="s">
        <v>12</v>
      </c>
      <c r="H1428" s="4" t="s">
        <v>211</v>
      </c>
      <c r="I1428" s="4">
        <v>1</v>
      </c>
      <c r="J1428" t="str">
        <f>VLOOKUP(A1428,'Município e Sexo'!$A$2:$I$11321,5,FALSE)</f>
        <v>IGARASSU</v>
      </c>
      <c r="K1428" t="str">
        <f>VLOOKUP(A1428,'Município e Sexo'!$A$2:$I$11321,7,FALSE)</f>
        <v>MASCULINO</v>
      </c>
    </row>
    <row r="1429" spans="1:11" ht="15" customHeight="1" thickBot="1" x14ac:dyDescent="0.25">
      <c r="A1429" t="str">
        <f>CONCATENATE(B1429,C1429,D1429,G1429,E1429,I1429)</f>
        <v>1842018HOMICIDIO171</v>
      </c>
      <c r="B1429" s="4">
        <v>18</v>
      </c>
      <c r="C1429" s="5">
        <v>4</v>
      </c>
      <c r="D1429" s="4">
        <v>2018</v>
      </c>
      <c r="E1429" s="4">
        <v>17</v>
      </c>
      <c r="F1429" s="4" t="s">
        <v>210</v>
      </c>
      <c r="G1429" s="4" t="s">
        <v>12</v>
      </c>
      <c r="H1429" s="4" t="s">
        <v>211</v>
      </c>
      <c r="I1429" s="4">
        <v>1</v>
      </c>
      <c r="J1429" t="str">
        <f>VLOOKUP(A1429,'Município e Sexo'!$A$2:$I$11321,5,FALSE)</f>
        <v>CARUARU</v>
      </c>
      <c r="K1429" t="str">
        <f>VLOOKUP(A1429,'Município e Sexo'!$A$2:$I$11321,7,FALSE)</f>
        <v>MASCULINO</v>
      </c>
    </row>
    <row r="1430" spans="1:11" ht="15" customHeight="1" thickBot="1" x14ac:dyDescent="0.25">
      <c r="A1430" t="str">
        <f>CONCATENATE(B1430,C1430,D1430,G1430,E1430,I1430)</f>
        <v>1842018HOMICIDIO371</v>
      </c>
      <c r="B1430" s="4">
        <v>18</v>
      </c>
      <c r="C1430" s="5">
        <v>4</v>
      </c>
      <c r="D1430" s="4">
        <v>2018</v>
      </c>
      <c r="E1430" s="4">
        <v>37</v>
      </c>
      <c r="F1430" s="4" t="s">
        <v>210</v>
      </c>
      <c r="G1430" s="4" t="s">
        <v>12</v>
      </c>
      <c r="H1430" s="4" t="s">
        <v>211</v>
      </c>
      <c r="I1430" s="4">
        <v>1</v>
      </c>
      <c r="J1430" t="str">
        <f>VLOOKUP(A1430,'Município e Sexo'!$A$2:$I$11321,5,FALSE)</f>
        <v>IGARASSU</v>
      </c>
      <c r="K1430" t="str">
        <f>VLOOKUP(A1430,'Município e Sexo'!$A$2:$I$11321,7,FALSE)</f>
        <v>MASCULINO</v>
      </c>
    </row>
    <row r="1431" spans="1:11" ht="15" customHeight="1" thickBot="1" x14ac:dyDescent="0.25">
      <c r="A1431" t="str">
        <f>CONCATENATE(B1431,C1431,D1431,G1431,E1431,I1431)</f>
        <v>1842018HOMICIDIO181</v>
      </c>
      <c r="B1431" s="4">
        <v>18</v>
      </c>
      <c r="C1431" s="5">
        <v>4</v>
      </c>
      <c r="D1431" s="4">
        <v>2018</v>
      </c>
      <c r="E1431" s="4">
        <v>18</v>
      </c>
      <c r="F1431" s="4" t="s">
        <v>210</v>
      </c>
      <c r="G1431" s="4" t="s">
        <v>12</v>
      </c>
      <c r="H1431" s="4" t="s">
        <v>211</v>
      </c>
      <c r="I1431" s="4">
        <v>1</v>
      </c>
      <c r="J1431" t="str">
        <f>VLOOKUP(A1431,'Município e Sexo'!$A$2:$I$11321,5,FALSE)</f>
        <v>RECIFE</v>
      </c>
      <c r="K1431" t="str">
        <f>VLOOKUP(A1431,'Município e Sexo'!$A$2:$I$11321,7,FALSE)</f>
        <v>MASCULINO</v>
      </c>
    </row>
    <row r="1432" spans="1:11" ht="15" customHeight="1" thickBot="1" x14ac:dyDescent="0.25">
      <c r="A1432" t="str">
        <f>CONCATENATE(B1432,C1432,D1432,G1432,E1432,I1432)</f>
        <v>1842018HOMICIDIO201</v>
      </c>
      <c r="B1432" s="4">
        <v>18</v>
      </c>
      <c r="C1432" s="5">
        <v>4</v>
      </c>
      <c r="D1432" s="4">
        <v>2018</v>
      </c>
      <c r="E1432" s="4">
        <v>20</v>
      </c>
      <c r="F1432" s="4" t="s">
        <v>210</v>
      </c>
      <c r="G1432" s="4" t="s">
        <v>12</v>
      </c>
      <c r="H1432" s="4" t="s">
        <v>211</v>
      </c>
      <c r="I1432" s="4">
        <v>1</v>
      </c>
      <c r="J1432" t="str">
        <f>VLOOKUP(A1432,'Município e Sexo'!$A$2:$I$11321,5,FALSE)</f>
        <v>IGARASSU</v>
      </c>
      <c r="K1432" t="str">
        <f>VLOOKUP(A1432,'Município e Sexo'!$A$2:$I$11321,7,FALSE)</f>
        <v>MASCULINO</v>
      </c>
    </row>
    <row r="1433" spans="1:11" ht="15" customHeight="1" thickBot="1" x14ac:dyDescent="0.25">
      <c r="A1433" t="str">
        <f>CONCATENATE(B1433,C1433,D1433,G1433,E1433,I1433)</f>
        <v>1842018HOMICIDIO221</v>
      </c>
      <c r="B1433" s="4">
        <v>18</v>
      </c>
      <c r="C1433" s="5">
        <v>4</v>
      </c>
      <c r="D1433" s="4">
        <v>2018</v>
      </c>
      <c r="E1433" s="4">
        <v>22</v>
      </c>
      <c r="F1433" s="4" t="s">
        <v>216</v>
      </c>
      <c r="G1433" s="4" t="s">
        <v>12</v>
      </c>
      <c r="H1433" s="4" t="s">
        <v>211</v>
      </c>
      <c r="I1433" s="4">
        <v>1</v>
      </c>
      <c r="J1433" t="str">
        <f>VLOOKUP(A1433,'Município e Sexo'!$A$2:$I$11321,5,FALSE)</f>
        <v>OLINDA</v>
      </c>
      <c r="K1433" t="str">
        <f>VLOOKUP(A1433,'Município e Sexo'!$A$2:$I$11321,7,FALSE)</f>
        <v>MASCULINO</v>
      </c>
    </row>
    <row r="1434" spans="1:11" ht="15" customHeight="1" thickBot="1" x14ac:dyDescent="0.25">
      <c r="A1434" t="str">
        <f>CONCATENATE(B1434,C1434,D1434,G1434,E1434,I1434)</f>
        <v>1842018HOMICIDIO241</v>
      </c>
      <c r="B1434" s="4">
        <v>18</v>
      </c>
      <c r="C1434" s="5">
        <v>4</v>
      </c>
      <c r="D1434" s="4">
        <v>2018</v>
      </c>
      <c r="E1434" s="4">
        <v>24</v>
      </c>
      <c r="F1434" s="4" t="s">
        <v>210</v>
      </c>
      <c r="G1434" s="4" t="s">
        <v>12</v>
      </c>
      <c r="H1434" s="4" t="s">
        <v>211</v>
      </c>
      <c r="I1434" s="4">
        <v>1</v>
      </c>
      <c r="J1434" t="str">
        <f>VLOOKUP(A1434,'Município e Sexo'!$A$2:$I$11321,5,FALSE)</f>
        <v>RECIFE</v>
      </c>
      <c r="K1434" t="str">
        <f>VLOOKUP(A1434,'Município e Sexo'!$A$2:$I$11321,7,FALSE)</f>
        <v>MASCULINO</v>
      </c>
    </row>
    <row r="1435" spans="1:11" ht="15" customHeight="1" thickBot="1" x14ac:dyDescent="0.25">
      <c r="A1435" t="str">
        <f>CONCATENATE(B1435,C1435,D1435,G1435,E1435,I1435)</f>
        <v>1842018HOMICIDIO311</v>
      </c>
      <c r="B1435" s="4">
        <v>18</v>
      </c>
      <c r="C1435" s="5">
        <v>4</v>
      </c>
      <c r="D1435" s="4">
        <v>2018</v>
      </c>
      <c r="E1435" s="4">
        <v>31</v>
      </c>
      <c r="F1435" s="4" t="s">
        <v>210</v>
      </c>
      <c r="G1435" s="4" t="s">
        <v>12</v>
      </c>
      <c r="H1435" s="4" t="s">
        <v>211</v>
      </c>
      <c r="I1435" s="4">
        <v>1</v>
      </c>
      <c r="J1435" t="str">
        <f>VLOOKUP(A1435,'Município e Sexo'!$A$2:$I$11321,5,FALSE)</f>
        <v>IGARASSU</v>
      </c>
      <c r="K1435" t="str">
        <f>VLOOKUP(A1435,'Município e Sexo'!$A$2:$I$11321,7,FALSE)</f>
        <v>MASCULINO</v>
      </c>
    </row>
    <row r="1436" spans="1:11" ht="15" customHeight="1" thickBot="1" x14ac:dyDescent="0.25">
      <c r="A1436" t="str">
        <f>CONCATENATE(B1436,C1436,D1436,G1436,E1436,I1436)</f>
        <v>1842018HOMICIDIO381</v>
      </c>
      <c r="B1436" s="4">
        <v>18</v>
      </c>
      <c r="C1436" s="5">
        <v>4</v>
      </c>
      <c r="D1436" s="4">
        <v>2018</v>
      </c>
      <c r="E1436" s="4">
        <v>38</v>
      </c>
      <c r="F1436" s="4" t="s">
        <v>214</v>
      </c>
      <c r="G1436" s="4" t="s">
        <v>12</v>
      </c>
      <c r="H1436" s="4" t="s">
        <v>212</v>
      </c>
      <c r="I1436" s="4">
        <v>1</v>
      </c>
      <c r="J1436" t="str">
        <f>VLOOKUP(A1436,'Município e Sexo'!$A$2:$I$11321,5,FALSE)</f>
        <v>IGUARACI</v>
      </c>
      <c r="K1436" t="str">
        <f>VLOOKUP(A1436,'Município e Sexo'!$A$2:$I$11321,7,FALSE)</f>
        <v>MASCULINO</v>
      </c>
    </row>
    <row r="1437" spans="1:11" ht="15" customHeight="1" thickBot="1" x14ac:dyDescent="0.25">
      <c r="A1437" t="str">
        <f>CONCATENATE(B1437,C1437,D1437,G1437,E1437,I1437)</f>
        <v>1842018LATROCINIO931</v>
      </c>
      <c r="B1437" s="4">
        <v>18</v>
      </c>
      <c r="C1437" s="5">
        <v>4</v>
      </c>
      <c r="D1437" s="4">
        <v>2018</v>
      </c>
      <c r="E1437" s="4">
        <v>93</v>
      </c>
      <c r="F1437" s="4" t="s">
        <v>210</v>
      </c>
      <c r="G1437" s="4" t="s">
        <v>33</v>
      </c>
      <c r="H1437" s="4" t="s">
        <v>215</v>
      </c>
      <c r="I1437" s="4">
        <v>1</v>
      </c>
      <c r="J1437" t="str">
        <f>VLOOKUP(A1437,'Município e Sexo'!$A$2:$I$11321,5,FALSE)</f>
        <v>PETROLINA</v>
      </c>
      <c r="K1437" t="str">
        <f>VLOOKUP(A1437,'Município e Sexo'!$A$2:$I$11321,7,FALSE)</f>
        <v>MASCULINO</v>
      </c>
    </row>
    <row r="1438" spans="1:11" ht="15" customHeight="1" thickBot="1" x14ac:dyDescent="0.25">
      <c r="A1438" t="str">
        <f>CONCATENATE(B1438,C1438,D1438,G1438,E1438,I1438)</f>
        <v>1942018HOMICIDIO321</v>
      </c>
      <c r="B1438" s="4">
        <v>19</v>
      </c>
      <c r="C1438" s="5">
        <v>4</v>
      </c>
      <c r="D1438" s="4">
        <v>2018</v>
      </c>
      <c r="E1438" s="4">
        <v>32</v>
      </c>
      <c r="F1438" s="4" t="s">
        <v>210</v>
      </c>
      <c r="G1438" s="4" t="s">
        <v>12</v>
      </c>
      <c r="H1438" s="4" t="s">
        <v>211</v>
      </c>
      <c r="I1438" s="4">
        <v>1</v>
      </c>
      <c r="J1438" t="str">
        <f>VLOOKUP(A1438,'Município e Sexo'!$A$2:$I$11321,5,FALSE)</f>
        <v>CABO DE SANTO AGOSTINHO</v>
      </c>
      <c r="K1438" t="str">
        <f>VLOOKUP(A1438,'Município e Sexo'!$A$2:$I$11321,7,FALSE)</f>
        <v>MASCULINO</v>
      </c>
    </row>
    <row r="1439" spans="1:11" ht="15" customHeight="1" thickBot="1" x14ac:dyDescent="0.25">
      <c r="A1439" t="str">
        <f>CONCATENATE(B1439,C1439,D1439,G1439,E1439,I1439)</f>
        <v>1942018HOMICIDIO341</v>
      </c>
      <c r="B1439" s="4">
        <v>19</v>
      </c>
      <c r="C1439" s="5">
        <v>4</v>
      </c>
      <c r="D1439" s="4">
        <v>2018</v>
      </c>
      <c r="E1439" s="4">
        <v>34</v>
      </c>
      <c r="F1439" s="4" t="s">
        <v>219</v>
      </c>
      <c r="G1439" s="4" t="s">
        <v>12</v>
      </c>
      <c r="H1439" s="4" t="s">
        <v>211</v>
      </c>
      <c r="I1439" s="4">
        <v>1</v>
      </c>
      <c r="J1439" t="str">
        <f>VLOOKUP(A1439,'Município e Sexo'!$A$2:$I$11321,5,FALSE)</f>
        <v>CARUARU</v>
      </c>
      <c r="K1439" t="str">
        <f>VLOOKUP(A1439,'Município e Sexo'!$A$2:$I$11321,7,FALSE)</f>
        <v>MASCULINO</v>
      </c>
    </row>
    <row r="1440" spans="1:11" ht="15" customHeight="1" thickBot="1" x14ac:dyDescent="0.25">
      <c r="A1440" t="str">
        <f>CONCATENATE(B1440,C1440,D1440,G1440,E1440,I1440)</f>
        <v>1942018HOMICIDIO371</v>
      </c>
      <c r="B1440" s="4">
        <v>19</v>
      </c>
      <c r="C1440" s="5">
        <v>4</v>
      </c>
      <c r="D1440" s="4">
        <v>2018</v>
      </c>
      <c r="E1440" s="4">
        <v>37</v>
      </c>
      <c r="F1440" s="4" t="s">
        <v>210</v>
      </c>
      <c r="G1440" s="4" t="s">
        <v>12</v>
      </c>
      <c r="H1440" s="4" t="s">
        <v>211</v>
      </c>
      <c r="I1440" s="4">
        <v>1</v>
      </c>
      <c r="J1440" t="str">
        <f>VLOOKUP(A1440,'Município e Sexo'!$A$2:$I$11321,5,FALSE)</f>
        <v>RECIFE</v>
      </c>
      <c r="K1440" t="str">
        <f>VLOOKUP(A1440,'Município e Sexo'!$A$2:$I$11321,7,FALSE)</f>
        <v>MASCULINO</v>
      </c>
    </row>
    <row r="1441" spans="1:11" ht="15" customHeight="1" thickBot="1" x14ac:dyDescent="0.25">
      <c r="A1441" t="str">
        <f>CONCATENATE(B1441,C1441,D1441,G1441,E1441,I1441)</f>
        <v>1942018HOMICIDIO231</v>
      </c>
      <c r="B1441" s="4">
        <v>19</v>
      </c>
      <c r="C1441" s="5">
        <v>4</v>
      </c>
      <c r="D1441" s="4">
        <v>2018</v>
      </c>
      <c r="E1441" s="4">
        <v>23</v>
      </c>
      <c r="F1441" s="4" t="s">
        <v>210</v>
      </c>
      <c r="G1441" s="4" t="s">
        <v>12</v>
      </c>
      <c r="H1441" s="4" t="s">
        <v>212</v>
      </c>
      <c r="I1441" s="4">
        <v>1</v>
      </c>
      <c r="J1441" t="str">
        <f>VLOOKUP(A1441,'Município e Sexo'!$A$2:$I$11321,5,FALSE)</f>
        <v>BONITO</v>
      </c>
      <c r="K1441" t="str">
        <f>VLOOKUP(A1441,'Município e Sexo'!$A$2:$I$11321,7,FALSE)</f>
        <v>MASCULINO</v>
      </c>
    </row>
    <row r="1442" spans="1:11" ht="15" customHeight="1" thickBot="1" x14ac:dyDescent="0.25">
      <c r="A1442" t="str">
        <f>CONCATENATE(B1442,C1442,D1442,G1442,E1442,I1442)</f>
        <v>1942018HOMICIDIO281</v>
      </c>
      <c r="B1442" s="4">
        <v>19</v>
      </c>
      <c r="C1442" s="5">
        <v>4</v>
      </c>
      <c r="D1442" s="4">
        <v>2018</v>
      </c>
      <c r="E1442" s="4">
        <v>28</v>
      </c>
      <c r="F1442" s="4" t="s">
        <v>210</v>
      </c>
      <c r="G1442" s="4" t="s">
        <v>12</v>
      </c>
      <c r="H1442" s="4" t="s">
        <v>211</v>
      </c>
      <c r="I1442" s="4">
        <v>1</v>
      </c>
      <c r="J1442" t="str">
        <f>VLOOKUP(A1442,'Município e Sexo'!$A$2:$I$11321,5,FALSE)</f>
        <v>PAULISTA</v>
      </c>
      <c r="K1442" t="str">
        <f>VLOOKUP(A1442,'Município e Sexo'!$A$2:$I$11321,7,FALSE)</f>
        <v>MASCULINO</v>
      </c>
    </row>
    <row r="1443" spans="1:11" ht="15" customHeight="1" thickBot="1" x14ac:dyDescent="0.25">
      <c r="A1443" t="str">
        <f>CONCATENATE(B1443,C1443,D1443,G1443,E1443,I1443)</f>
        <v>1942018HOMICIDIO401</v>
      </c>
      <c r="B1443" s="4">
        <v>19</v>
      </c>
      <c r="C1443" s="5">
        <v>4</v>
      </c>
      <c r="D1443" s="4">
        <v>2018</v>
      </c>
      <c r="E1443" s="4">
        <v>40</v>
      </c>
      <c r="F1443" s="4" t="s">
        <v>214</v>
      </c>
      <c r="G1443" s="4" t="s">
        <v>12</v>
      </c>
      <c r="H1443" s="4" t="s">
        <v>211</v>
      </c>
      <c r="I1443" s="4">
        <v>1</v>
      </c>
      <c r="J1443" t="str">
        <f>VLOOKUP(A1443,'Município e Sexo'!$A$2:$I$11321,5,FALSE)</f>
        <v>BREJO DA MADRE DE DEUS</v>
      </c>
      <c r="K1443" t="str">
        <f>VLOOKUP(A1443,'Município e Sexo'!$A$2:$I$11321,7,FALSE)</f>
        <v>MASCULINO</v>
      </c>
    </row>
    <row r="1444" spans="1:11" ht="15" customHeight="1" thickBot="1" x14ac:dyDescent="0.25">
      <c r="A1444" t="str">
        <f>CONCATENATE(B1444,C1444,D1444,G1444,E1444,I1444)</f>
        <v>1942018HOMICIDIO541</v>
      </c>
      <c r="B1444" s="4">
        <v>19</v>
      </c>
      <c r="C1444" s="5">
        <v>4</v>
      </c>
      <c r="D1444" s="4">
        <v>2018</v>
      </c>
      <c r="E1444" s="4">
        <v>54</v>
      </c>
      <c r="F1444" s="4" t="s">
        <v>210</v>
      </c>
      <c r="G1444" s="4" t="s">
        <v>12</v>
      </c>
      <c r="H1444" s="4" t="s">
        <v>211</v>
      </c>
      <c r="I1444" s="4">
        <v>1</v>
      </c>
      <c r="J1444" t="str">
        <f>VLOOKUP(A1444,'Município e Sexo'!$A$2:$I$11321,5,FALSE)</f>
        <v>IPOJUCA</v>
      </c>
      <c r="K1444" t="str">
        <f>VLOOKUP(A1444,'Município e Sexo'!$A$2:$I$11321,7,FALSE)</f>
        <v>MASCULINO</v>
      </c>
    </row>
    <row r="1445" spans="1:11" ht="15" customHeight="1" thickBot="1" x14ac:dyDescent="0.25">
      <c r="A1445" t="str">
        <f>CONCATENATE(B1445,C1445,D1445,G1445,E1445,I1445)</f>
        <v>1942018HOMICIDIO221</v>
      </c>
      <c r="B1445" s="4">
        <v>19</v>
      </c>
      <c r="C1445" s="5">
        <v>4</v>
      </c>
      <c r="D1445" s="4">
        <v>2018</v>
      </c>
      <c r="E1445" s="4">
        <v>22</v>
      </c>
      <c r="F1445" s="4" t="s">
        <v>210</v>
      </c>
      <c r="G1445" s="4" t="s">
        <v>12</v>
      </c>
      <c r="H1445" s="4" t="s">
        <v>213</v>
      </c>
      <c r="I1445" s="4">
        <v>1</v>
      </c>
      <c r="J1445" t="str">
        <f>VLOOKUP(A1445,'Município e Sexo'!$A$2:$I$11321,5,FALSE)</f>
        <v>RECIFE</v>
      </c>
      <c r="K1445" t="str">
        <f>VLOOKUP(A1445,'Município e Sexo'!$A$2:$I$11321,7,FALSE)</f>
        <v>MASCULINO</v>
      </c>
    </row>
    <row r="1446" spans="1:11" ht="15" customHeight="1" thickBot="1" x14ac:dyDescent="0.25">
      <c r="A1446" t="str">
        <f>CONCATENATE(B1446,C1446,D1446,G1446,E1446,I1446)</f>
        <v>1942018LATROCINIO721</v>
      </c>
      <c r="B1446" s="4">
        <v>19</v>
      </c>
      <c r="C1446" s="5">
        <v>4</v>
      </c>
      <c r="D1446" s="4">
        <v>2018</v>
      </c>
      <c r="E1446" s="4">
        <v>72</v>
      </c>
      <c r="F1446" s="4" t="s">
        <v>210</v>
      </c>
      <c r="G1446" s="4" t="s">
        <v>33</v>
      </c>
      <c r="H1446" s="4" t="s">
        <v>215</v>
      </c>
      <c r="I1446" s="4">
        <v>1</v>
      </c>
      <c r="J1446" t="str">
        <f>VLOOKUP(A1446,'Município e Sexo'!$A$2:$I$11321,5,FALSE)</f>
        <v>SERTANIA</v>
      </c>
      <c r="K1446" t="str">
        <f>VLOOKUP(A1446,'Município e Sexo'!$A$2:$I$11321,7,FALSE)</f>
        <v>MASCULINO</v>
      </c>
    </row>
    <row r="1447" spans="1:11" ht="15" customHeight="1" thickBot="1" x14ac:dyDescent="0.25">
      <c r="A1447" t="str">
        <f>CONCATENATE(B1447,C1447,D1447,G1447,E1447,I1447)</f>
        <v>2042018HOMICIDIO201</v>
      </c>
      <c r="B1447" s="4">
        <v>20</v>
      </c>
      <c r="C1447" s="5">
        <v>4</v>
      </c>
      <c r="D1447" s="4">
        <v>2018</v>
      </c>
      <c r="E1447" s="4">
        <v>20</v>
      </c>
      <c r="F1447" s="4" t="s">
        <v>210</v>
      </c>
      <c r="G1447" s="4" t="s">
        <v>12</v>
      </c>
      <c r="H1447" s="4" t="s">
        <v>211</v>
      </c>
      <c r="I1447" s="4">
        <v>1</v>
      </c>
      <c r="J1447" t="str">
        <f>VLOOKUP(A1447,'Município e Sexo'!$A$2:$I$11321,5,FALSE)</f>
        <v>AGRESTINA</v>
      </c>
      <c r="K1447" t="str">
        <f>VLOOKUP(A1447,'Município e Sexo'!$A$2:$I$11321,7,FALSE)</f>
        <v>MASCULINO</v>
      </c>
    </row>
    <row r="1448" spans="1:11" ht="15" customHeight="1" thickBot="1" x14ac:dyDescent="0.25">
      <c r="A1448" t="str">
        <f>CONCATENATE(B1448,C1448,D1448,G1448,E1448,I1448)</f>
        <v>2042018HOMICIDIO201</v>
      </c>
      <c r="B1448" s="4">
        <v>20</v>
      </c>
      <c r="C1448" s="5">
        <v>4</v>
      </c>
      <c r="D1448" s="4">
        <v>2018</v>
      </c>
      <c r="E1448" s="4">
        <v>20</v>
      </c>
      <c r="F1448" s="4" t="s">
        <v>210</v>
      </c>
      <c r="G1448" s="4" t="s">
        <v>12</v>
      </c>
      <c r="H1448" s="4" t="s">
        <v>211</v>
      </c>
      <c r="I1448" s="4">
        <v>1</v>
      </c>
      <c r="J1448" t="str">
        <f>VLOOKUP(A1448,'Município e Sexo'!$A$2:$I$11321,5,FALSE)</f>
        <v>AGRESTINA</v>
      </c>
      <c r="K1448" t="str">
        <f>VLOOKUP(A1448,'Município e Sexo'!$A$2:$I$11321,7,FALSE)</f>
        <v>MASCULINO</v>
      </c>
    </row>
    <row r="1449" spans="1:11" ht="15" customHeight="1" thickBot="1" x14ac:dyDescent="0.25">
      <c r="A1449" t="str">
        <f>CONCATENATE(B1449,C1449,D1449,G1449,E1449,I1449)</f>
        <v>2042018HOMICIDIO501</v>
      </c>
      <c r="B1449" s="4">
        <v>20</v>
      </c>
      <c r="C1449" s="5">
        <v>4</v>
      </c>
      <c r="D1449" s="4">
        <v>2018</v>
      </c>
      <c r="E1449" s="4">
        <v>50</v>
      </c>
      <c r="F1449" s="4" t="s">
        <v>210</v>
      </c>
      <c r="G1449" s="4" t="s">
        <v>12</v>
      </c>
      <c r="H1449" s="4" t="s">
        <v>211</v>
      </c>
      <c r="I1449" s="4">
        <v>1</v>
      </c>
      <c r="J1449" t="str">
        <f>VLOOKUP(A1449,'Município e Sexo'!$A$2:$I$11321,5,FALSE)</f>
        <v>PALMEIRINA</v>
      </c>
      <c r="K1449" t="str">
        <f>VLOOKUP(A1449,'Município e Sexo'!$A$2:$I$11321,7,FALSE)</f>
        <v>MASCULINO</v>
      </c>
    </row>
    <row r="1450" spans="1:11" ht="15" customHeight="1" thickBot="1" x14ac:dyDescent="0.25">
      <c r="A1450" t="str">
        <f>CONCATENATE(B1450,C1450,D1450,G1450,E1450,I1450)</f>
        <v>2042018HOMICIDIO181</v>
      </c>
      <c r="B1450" s="4">
        <v>20</v>
      </c>
      <c r="C1450" s="5">
        <v>4</v>
      </c>
      <c r="D1450" s="4">
        <v>2018</v>
      </c>
      <c r="E1450" s="4">
        <v>18</v>
      </c>
      <c r="F1450" s="4" t="s">
        <v>210</v>
      </c>
      <c r="G1450" s="4" t="s">
        <v>12</v>
      </c>
      <c r="H1450" s="4" t="s">
        <v>211</v>
      </c>
      <c r="I1450" s="4">
        <v>1</v>
      </c>
      <c r="J1450" t="str">
        <f>VLOOKUP(A1450,'Município e Sexo'!$A$2:$I$11321,5,FALSE)</f>
        <v>RECIFE</v>
      </c>
      <c r="K1450" t="str">
        <f>VLOOKUP(A1450,'Município e Sexo'!$A$2:$I$11321,7,FALSE)</f>
        <v>MASCULINO</v>
      </c>
    </row>
    <row r="1451" spans="1:11" ht="15" customHeight="1" thickBot="1" x14ac:dyDescent="0.25">
      <c r="A1451" t="str">
        <f>CONCATENATE(B1451,C1451,D1451,G1451,E1451,I1451)</f>
        <v>2042018HOMICIDIO271</v>
      </c>
      <c r="B1451" s="4">
        <v>20</v>
      </c>
      <c r="C1451" s="5">
        <v>4</v>
      </c>
      <c r="D1451" s="4">
        <v>2018</v>
      </c>
      <c r="E1451" s="4">
        <v>27</v>
      </c>
      <c r="F1451" s="4" t="s">
        <v>210</v>
      </c>
      <c r="G1451" s="4" t="s">
        <v>12</v>
      </c>
      <c r="H1451" s="4" t="s">
        <v>211</v>
      </c>
      <c r="I1451" s="4">
        <v>1</v>
      </c>
      <c r="J1451" t="str">
        <f>VLOOKUP(A1451,'Município e Sexo'!$A$2:$I$11321,5,FALSE)</f>
        <v>TORITAMA</v>
      </c>
      <c r="K1451" t="str">
        <f>VLOOKUP(A1451,'Município e Sexo'!$A$2:$I$11321,7,FALSE)</f>
        <v>MASCULINO</v>
      </c>
    </row>
    <row r="1452" spans="1:11" ht="15" customHeight="1" thickBot="1" x14ac:dyDescent="0.25">
      <c r="A1452" t="str">
        <f>CONCATENATE(B1452,C1452,D1452,G1452,E1452,I1452)</f>
        <v>2042018HOMICIDIO451</v>
      </c>
      <c r="B1452" s="4">
        <v>20</v>
      </c>
      <c r="C1452" s="5">
        <v>4</v>
      </c>
      <c r="D1452" s="4">
        <v>2018</v>
      </c>
      <c r="E1452" s="4">
        <v>45</v>
      </c>
      <c r="F1452" s="4" t="s">
        <v>210</v>
      </c>
      <c r="G1452" s="4" t="s">
        <v>12</v>
      </c>
      <c r="H1452" s="4" t="s">
        <v>211</v>
      </c>
      <c r="I1452" s="4">
        <v>1</v>
      </c>
      <c r="J1452" t="str">
        <f>VLOOKUP(A1452,'Município e Sexo'!$A$2:$I$11321,5,FALSE)</f>
        <v>BONITO</v>
      </c>
      <c r="K1452" t="str">
        <f>VLOOKUP(A1452,'Município e Sexo'!$A$2:$I$11321,7,FALSE)</f>
        <v>MASCULINO</v>
      </c>
    </row>
    <row r="1453" spans="1:11" ht="15" customHeight="1" thickBot="1" x14ac:dyDescent="0.25">
      <c r="A1453" t="str">
        <f>CONCATENATE(B1453,C1453,D1453,G1453,E1453,I1453)</f>
        <v>2042018HOMICIDIO191</v>
      </c>
      <c r="B1453" s="4">
        <v>20</v>
      </c>
      <c r="C1453" s="5">
        <v>4</v>
      </c>
      <c r="D1453" s="4">
        <v>2018</v>
      </c>
      <c r="E1453" s="4">
        <v>19</v>
      </c>
      <c r="F1453" s="4" t="s">
        <v>210</v>
      </c>
      <c r="G1453" s="4" t="s">
        <v>12</v>
      </c>
      <c r="H1453" s="4" t="s">
        <v>211</v>
      </c>
      <c r="I1453" s="4">
        <v>1</v>
      </c>
      <c r="J1453" t="str">
        <f>VLOOKUP(A1453,'Município e Sexo'!$A$2:$I$11321,5,FALSE)</f>
        <v>ABREU E LIMA</v>
      </c>
      <c r="K1453" t="str">
        <f>VLOOKUP(A1453,'Município e Sexo'!$A$2:$I$11321,7,FALSE)</f>
        <v>FEMININO</v>
      </c>
    </row>
    <row r="1454" spans="1:11" ht="15" customHeight="1" thickBot="1" x14ac:dyDescent="0.25">
      <c r="A1454" t="str">
        <f>CONCATENATE(B1454,C1454,D1454,G1454,E1454,I1454)</f>
        <v>2042018HOMICIDIO231</v>
      </c>
      <c r="B1454" s="4">
        <v>20</v>
      </c>
      <c r="C1454" s="5">
        <v>4</v>
      </c>
      <c r="D1454" s="4">
        <v>2018</v>
      </c>
      <c r="E1454" s="4">
        <v>23</v>
      </c>
      <c r="F1454" s="4" t="s">
        <v>210</v>
      </c>
      <c r="G1454" s="4" t="s">
        <v>12</v>
      </c>
      <c r="H1454" s="4" t="s">
        <v>212</v>
      </c>
      <c r="I1454" s="4">
        <v>1</v>
      </c>
      <c r="J1454" t="str">
        <f>VLOOKUP(A1454,'Município e Sexo'!$A$2:$I$11321,5,FALSE)</f>
        <v>RECIFE</v>
      </c>
      <c r="K1454" t="str">
        <f>VLOOKUP(A1454,'Município e Sexo'!$A$2:$I$11321,7,FALSE)</f>
        <v>MASCULINO</v>
      </c>
    </row>
    <row r="1455" spans="1:11" ht="15" customHeight="1" thickBot="1" x14ac:dyDescent="0.25">
      <c r="A1455" t="str">
        <f>CONCATENATE(B1455,C1455,D1455,G1455,E1455,I1455)</f>
        <v>2042018HOMICIDIO331</v>
      </c>
      <c r="B1455" s="4">
        <v>20</v>
      </c>
      <c r="C1455" s="5">
        <v>4</v>
      </c>
      <c r="D1455" s="4">
        <v>2018</v>
      </c>
      <c r="E1455" s="4">
        <v>33</v>
      </c>
      <c r="F1455" s="4" t="s">
        <v>210</v>
      </c>
      <c r="G1455" s="4" t="s">
        <v>12</v>
      </c>
      <c r="H1455" s="4" t="s">
        <v>211</v>
      </c>
      <c r="I1455" s="4">
        <v>1</v>
      </c>
      <c r="J1455" t="str">
        <f>VLOOKUP(A1455,'Município e Sexo'!$A$2:$I$11321,5,FALSE)</f>
        <v>IPOJUCA</v>
      </c>
      <c r="K1455" t="str">
        <f>VLOOKUP(A1455,'Município e Sexo'!$A$2:$I$11321,7,FALSE)</f>
        <v>MASCULINO</v>
      </c>
    </row>
    <row r="1456" spans="1:11" ht="15" customHeight="1" thickBot="1" x14ac:dyDescent="0.25">
      <c r="A1456" t="str">
        <f>CONCATENATE(B1456,C1456,D1456,G1456,E1456,I1456)</f>
        <v>2042018HOMICIDIO381</v>
      </c>
      <c r="B1456" s="4">
        <v>20</v>
      </c>
      <c r="C1456" s="5">
        <v>4</v>
      </c>
      <c r="D1456" s="4">
        <v>2018</v>
      </c>
      <c r="E1456" s="4">
        <v>38</v>
      </c>
      <c r="F1456" s="4" t="s">
        <v>219</v>
      </c>
      <c r="G1456" s="4" t="s">
        <v>12</v>
      </c>
      <c r="H1456" s="4" t="s">
        <v>212</v>
      </c>
      <c r="I1456" s="4">
        <v>1</v>
      </c>
      <c r="J1456" t="str">
        <f>VLOOKUP(A1456,'Município e Sexo'!$A$2:$I$11321,5,FALSE)</f>
        <v>RECIFE</v>
      </c>
      <c r="K1456" t="str">
        <f>VLOOKUP(A1456,'Município e Sexo'!$A$2:$I$11321,7,FALSE)</f>
        <v>MASCULINO</v>
      </c>
    </row>
    <row r="1457" spans="1:11" ht="15" customHeight="1" thickBot="1" x14ac:dyDescent="0.25">
      <c r="A1457" t="str">
        <f>CONCATENATE(B1457,C1457,D1457,G1457,E1457,I1457)</f>
        <v>2142018HOMICIDIO211</v>
      </c>
      <c r="B1457" s="4">
        <v>21</v>
      </c>
      <c r="C1457" s="5">
        <v>4</v>
      </c>
      <c r="D1457" s="4">
        <v>2018</v>
      </c>
      <c r="E1457" s="4">
        <v>21</v>
      </c>
      <c r="F1457" s="4" t="s">
        <v>219</v>
      </c>
      <c r="G1457" s="4" t="s">
        <v>12</v>
      </c>
      <c r="H1457" s="4" t="s">
        <v>211</v>
      </c>
      <c r="I1457" s="4">
        <v>1</v>
      </c>
      <c r="J1457" t="str">
        <f>VLOOKUP(A1457,'Município e Sexo'!$A$2:$I$11321,5,FALSE)</f>
        <v>CUPIRA</v>
      </c>
      <c r="K1457" t="str">
        <f>VLOOKUP(A1457,'Município e Sexo'!$A$2:$I$11321,7,FALSE)</f>
        <v>MASCULINO</v>
      </c>
    </row>
    <row r="1458" spans="1:11" ht="15" customHeight="1" thickBot="1" x14ac:dyDescent="0.25">
      <c r="A1458" t="str">
        <f>CONCATENATE(B1458,C1458,D1458,G1458,E1458,I1458)</f>
        <v>2142018HOMICIDIO231</v>
      </c>
      <c r="B1458" s="4">
        <v>21</v>
      </c>
      <c r="C1458" s="5">
        <v>4</v>
      </c>
      <c r="D1458" s="4">
        <v>2018</v>
      </c>
      <c r="E1458" s="4">
        <v>23</v>
      </c>
      <c r="F1458" s="4" t="s">
        <v>210</v>
      </c>
      <c r="G1458" s="4" t="s">
        <v>12</v>
      </c>
      <c r="H1458" s="4" t="s">
        <v>211</v>
      </c>
      <c r="I1458" s="4">
        <v>1</v>
      </c>
      <c r="J1458" t="str">
        <f>VLOOKUP(A1458,'Município e Sexo'!$A$2:$I$11321,5,FALSE)</f>
        <v>OLINDA</v>
      </c>
      <c r="K1458" t="str">
        <f>VLOOKUP(A1458,'Município e Sexo'!$A$2:$I$11321,7,FALSE)</f>
        <v>MASCULINO</v>
      </c>
    </row>
    <row r="1459" spans="1:11" ht="15" customHeight="1" thickBot="1" x14ac:dyDescent="0.25">
      <c r="A1459" t="str">
        <f>CONCATENATE(B1459,C1459,D1459,G1459,E1459,I1459)</f>
        <v>2142018HOMICIDIO241</v>
      </c>
      <c r="B1459" s="4">
        <v>21</v>
      </c>
      <c r="C1459" s="5">
        <v>4</v>
      </c>
      <c r="D1459" s="4">
        <v>2018</v>
      </c>
      <c r="E1459" s="4">
        <v>24</v>
      </c>
      <c r="F1459" s="4" t="s">
        <v>210</v>
      </c>
      <c r="G1459" s="4" t="s">
        <v>12</v>
      </c>
      <c r="H1459" s="4" t="s">
        <v>211</v>
      </c>
      <c r="I1459" s="4">
        <v>1</v>
      </c>
      <c r="J1459" t="str">
        <f>VLOOKUP(A1459,'Município e Sexo'!$A$2:$I$11321,5,FALSE)</f>
        <v>IPOJUCA</v>
      </c>
      <c r="K1459" t="str">
        <f>VLOOKUP(A1459,'Município e Sexo'!$A$2:$I$11321,7,FALSE)</f>
        <v>MASCULINO</v>
      </c>
    </row>
    <row r="1460" spans="1:11" ht="15" customHeight="1" thickBot="1" x14ac:dyDescent="0.25">
      <c r="A1460" t="str">
        <f>CONCATENATE(B1460,C1460,D1460,G1460,E1460,I1460)</f>
        <v>2142018HOMICIDIO331</v>
      </c>
      <c r="B1460" s="4">
        <v>21</v>
      </c>
      <c r="C1460" s="5">
        <v>4</v>
      </c>
      <c r="D1460" s="4">
        <v>2018</v>
      </c>
      <c r="E1460" s="4">
        <v>33</v>
      </c>
      <c r="F1460" s="4" t="s">
        <v>216</v>
      </c>
      <c r="G1460" s="4" t="s">
        <v>12</v>
      </c>
      <c r="H1460" s="4" t="s">
        <v>211</v>
      </c>
      <c r="I1460" s="4">
        <v>1</v>
      </c>
      <c r="J1460" t="str">
        <f>VLOOKUP(A1460,'Município e Sexo'!$A$2:$I$11321,5,FALSE)</f>
        <v>IPOJUCA</v>
      </c>
      <c r="K1460" t="str">
        <f>VLOOKUP(A1460,'Município e Sexo'!$A$2:$I$11321,7,FALSE)</f>
        <v>MASCULINO</v>
      </c>
    </row>
    <row r="1461" spans="1:11" ht="15" customHeight="1" thickBot="1" x14ac:dyDescent="0.25">
      <c r="A1461" t="str">
        <f>CONCATENATE(B1461,C1461,D1461,G1461,E1461,I1461)</f>
        <v>2142018HOMICIDIO331</v>
      </c>
      <c r="B1461" s="4">
        <v>21</v>
      </c>
      <c r="C1461" s="5">
        <v>4</v>
      </c>
      <c r="D1461" s="4">
        <v>2018</v>
      </c>
      <c r="E1461" s="4">
        <v>33</v>
      </c>
      <c r="F1461" s="4" t="s">
        <v>210</v>
      </c>
      <c r="G1461" s="4" t="s">
        <v>12</v>
      </c>
      <c r="H1461" s="4" t="s">
        <v>212</v>
      </c>
      <c r="I1461" s="4">
        <v>1</v>
      </c>
      <c r="J1461" t="str">
        <f>VLOOKUP(A1461,'Município e Sexo'!$A$2:$I$11321,5,FALSE)</f>
        <v>IPOJUCA</v>
      </c>
      <c r="K1461" t="str">
        <f>VLOOKUP(A1461,'Município e Sexo'!$A$2:$I$11321,7,FALSE)</f>
        <v>MASCULINO</v>
      </c>
    </row>
    <row r="1462" spans="1:11" ht="15" customHeight="1" thickBot="1" x14ac:dyDescent="0.25">
      <c r="A1462" t="str">
        <f>CONCATENATE(B1462,C1462,D1462,G1462,E1462,I1462)</f>
        <v>2142018HOMICIDIO371</v>
      </c>
      <c r="B1462" s="4">
        <v>21</v>
      </c>
      <c r="C1462" s="5">
        <v>4</v>
      </c>
      <c r="D1462" s="4">
        <v>2018</v>
      </c>
      <c r="E1462" s="4">
        <v>37</v>
      </c>
      <c r="F1462" s="4" t="s">
        <v>210</v>
      </c>
      <c r="G1462" s="4" t="s">
        <v>12</v>
      </c>
      <c r="H1462" s="4" t="s">
        <v>212</v>
      </c>
      <c r="I1462" s="4">
        <v>1</v>
      </c>
      <c r="J1462" t="str">
        <f>VLOOKUP(A1462,'Município e Sexo'!$A$2:$I$11321,5,FALSE)</f>
        <v>JABOATAO DOS GUARARAPES</v>
      </c>
      <c r="K1462" t="str">
        <f>VLOOKUP(A1462,'Município e Sexo'!$A$2:$I$11321,7,FALSE)</f>
        <v>MASCULINO</v>
      </c>
    </row>
    <row r="1463" spans="1:11" ht="15" customHeight="1" thickBot="1" x14ac:dyDescent="0.25">
      <c r="A1463" t="str">
        <f>CONCATENATE(B1463,C1463,D1463,G1463,E1463,I1463)</f>
        <v>2142018HOMICIDIO291</v>
      </c>
      <c r="B1463" s="4">
        <v>21</v>
      </c>
      <c r="C1463" s="5">
        <v>4</v>
      </c>
      <c r="D1463" s="4">
        <v>2018</v>
      </c>
      <c r="E1463" s="4">
        <v>29</v>
      </c>
      <c r="F1463" s="4" t="s">
        <v>210</v>
      </c>
      <c r="G1463" s="4" t="s">
        <v>12</v>
      </c>
      <c r="H1463" s="4" t="s">
        <v>213</v>
      </c>
      <c r="I1463" s="4">
        <v>1</v>
      </c>
      <c r="J1463" t="str">
        <f>VLOOKUP(A1463,'Município e Sexo'!$A$2:$I$11321,5,FALSE)</f>
        <v>SANTA CRUZ DO CAPIBARIBE</v>
      </c>
      <c r="K1463" t="str">
        <f>VLOOKUP(A1463,'Município e Sexo'!$A$2:$I$11321,7,FALSE)</f>
        <v>MASCULINO</v>
      </c>
    </row>
    <row r="1464" spans="1:11" ht="15" customHeight="1" thickBot="1" x14ac:dyDescent="0.25">
      <c r="A1464" t="str">
        <f>CONCATENATE(B1464,C1464,D1464,G1464,E1464,I1464)</f>
        <v>2142018HOMICIDIO341</v>
      </c>
      <c r="B1464" s="4">
        <v>21</v>
      </c>
      <c r="C1464" s="5">
        <v>4</v>
      </c>
      <c r="D1464" s="4">
        <v>2018</v>
      </c>
      <c r="E1464" s="4">
        <v>34</v>
      </c>
      <c r="F1464" s="4" t="s">
        <v>216</v>
      </c>
      <c r="G1464" s="4" t="s">
        <v>12</v>
      </c>
      <c r="H1464" s="4" t="s">
        <v>211</v>
      </c>
      <c r="I1464" s="4">
        <v>1</v>
      </c>
      <c r="J1464" t="str">
        <f>VLOOKUP(A1464,'Município e Sexo'!$A$2:$I$11321,5,FALSE)</f>
        <v>ESCADA</v>
      </c>
      <c r="K1464" t="str">
        <f>VLOOKUP(A1464,'Município e Sexo'!$A$2:$I$11321,7,FALSE)</f>
        <v>MASCULINO</v>
      </c>
    </row>
    <row r="1465" spans="1:11" ht="15" customHeight="1" thickBot="1" x14ac:dyDescent="0.25">
      <c r="A1465" t="str">
        <f>CONCATENATE(B1465,C1465,D1465,G1465,E1465,I1465)</f>
        <v>2142018HOMICIDIO621</v>
      </c>
      <c r="B1465" s="4">
        <v>21</v>
      </c>
      <c r="C1465" s="5">
        <v>4</v>
      </c>
      <c r="D1465" s="4">
        <v>2018</v>
      </c>
      <c r="E1465" s="4">
        <v>62</v>
      </c>
      <c r="F1465" s="4" t="s">
        <v>210</v>
      </c>
      <c r="G1465" s="4" t="s">
        <v>12</v>
      </c>
      <c r="H1465" s="4" t="s">
        <v>212</v>
      </c>
      <c r="I1465" s="4">
        <v>1</v>
      </c>
      <c r="J1465" t="str">
        <f>VLOOKUP(A1465,'Município e Sexo'!$A$2:$I$11321,5,FALSE)</f>
        <v>AFOGADOS DA INGAZEIRA</v>
      </c>
      <c r="K1465" t="str">
        <f>VLOOKUP(A1465,'Município e Sexo'!$A$2:$I$11321,7,FALSE)</f>
        <v>MASCULINO</v>
      </c>
    </row>
    <row r="1466" spans="1:11" ht="15" customHeight="1" thickBot="1" x14ac:dyDescent="0.25">
      <c r="A1466" t="str">
        <f>CONCATENATE(B1466,C1466,D1466,G1466,E1466,I1466)</f>
        <v>2142018HOMICIDIO211</v>
      </c>
      <c r="B1466" s="4">
        <v>21</v>
      </c>
      <c r="C1466" s="5">
        <v>4</v>
      </c>
      <c r="D1466" s="4">
        <v>2018</v>
      </c>
      <c r="E1466" s="4">
        <v>21</v>
      </c>
      <c r="F1466" s="4" t="s">
        <v>210</v>
      </c>
      <c r="G1466" s="4" t="s">
        <v>12</v>
      </c>
      <c r="H1466" s="4" t="s">
        <v>211</v>
      </c>
      <c r="I1466" s="4">
        <v>1</v>
      </c>
      <c r="J1466" t="str">
        <f>VLOOKUP(A1466,'Município e Sexo'!$A$2:$I$11321,5,FALSE)</f>
        <v>CUPIRA</v>
      </c>
      <c r="K1466" t="str">
        <f>VLOOKUP(A1466,'Município e Sexo'!$A$2:$I$11321,7,FALSE)</f>
        <v>MASCULINO</v>
      </c>
    </row>
    <row r="1467" spans="1:11" ht="15" customHeight="1" thickBot="1" x14ac:dyDescent="0.25">
      <c r="A1467" t="str">
        <f>CONCATENATE(B1467,C1467,D1467,G1467,E1467,I1467)</f>
        <v>2142018HOMICIDIO271</v>
      </c>
      <c r="B1467" s="4">
        <v>21</v>
      </c>
      <c r="C1467" s="5">
        <v>4</v>
      </c>
      <c r="D1467" s="4">
        <v>2018</v>
      </c>
      <c r="E1467" s="4">
        <v>27</v>
      </c>
      <c r="F1467" s="4" t="s">
        <v>210</v>
      </c>
      <c r="G1467" s="4" t="s">
        <v>12</v>
      </c>
      <c r="H1467" s="4" t="s">
        <v>211</v>
      </c>
      <c r="I1467" s="4">
        <v>1</v>
      </c>
      <c r="J1467" t="str">
        <f>VLOOKUP(A1467,'Município e Sexo'!$A$2:$I$11321,5,FALSE)</f>
        <v>IGARASSU</v>
      </c>
      <c r="K1467" t="str">
        <f>VLOOKUP(A1467,'Município e Sexo'!$A$2:$I$11321,7,FALSE)</f>
        <v>MASCULINO</v>
      </c>
    </row>
    <row r="1468" spans="1:11" ht="15" customHeight="1" thickBot="1" x14ac:dyDescent="0.25">
      <c r="A1468" t="str">
        <f>CONCATENATE(B1468,C1468,D1468,G1468,E1468,I1468)</f>
        <v>2142018HOMICIDIO371</v>
      </c>
      <c r="B1468" s="4">
        <v>21</v>
      </c>
      <c r="C1468" s="5">
        <v>4</v>
      </c>
      <c r="D1468" s="4">
        <v>2018</v>
      </c>
      <c r="E1468" s="4">
        <v>37</v>
      </c>
      <c r="F1468" s="4" t="s">
        <v>210</v>
      </c>
      <c r="G1468" s="4" t="s">
        <v>12</v>
      </c>
      <c r="H1468" s="4" t="s">
        <v>211</v>
      </c>
      <c r="I1468" s="4">
        <v>1</v>
      </c>
      <c r="J1468" t="str">
        <f>VLOOKUP(A1468,'Município e Sexo'!$A$2:$I$11321,5,FALSE)</f>
        <v>JABOATAO DOS GUARARAPES</v>
      </c>
      <c r="K1468" t="str">
        <f>VLOOKUP(A1468,'Município e Sexo'!$A$2:$I$11321,7,FALSE)</f>
        <v>MASCULINO</v>
      </c>
    </row>
    <row r="1469" spans="1:11" ht="15" customHeight="1" thickBot="1" x14ac:dyDescent="0.25">
      <c r="A1469" t="str">
        <f>CONCATENATE(B1469,C1469,D1469,G1469,E1469,I1469)</f>
        <v>2142018HOMICIDIO411</v>
      </c>
      <c r="B1469" s="4">
        <v>21</v>
      </c>
      <c r="C1469" s="5">
        <v>4</v>
      </c>
      <c r="D1469" s="4">
        <v>2018</v>
      </c>
      <c r="E1469" s="4">
        <v>41</v>
      </c>
      <c r="F1469" s="4" t="s">
        <v>210</v>
      </c>
      <c r="G1469" s="4" t="s">
        <v>12</v>
      </c>
      <c r="H1469" s="4" t="s">
        <v>212</v>
      </c>
      <c r="I1469" s="4">
        <v>1</v>
      </c>
      <c r="J1469" t="str">
        <f>VLOOKUP(A1469,'Município e Sexo'!$A$2:$I$11321,5,FALSE)</f>
        <v>FEIRA NOVA</v>
      </c>
      <c r="K1469" t="str">
        <f>VLOOKUP(A1469,'Município e Sexo'!$A$2:$I$11321,7,FALSE)</f>
        <v>MASCULINO</v>
      </c>
    </row>
    <row r="1470" spans="1:11" ht="15" customHeight="1" thickBot="1" x14ac:dyDescent="0.25">
      <c r="A1470" t="str">
        <f>CONCATENATE(B1470,C1470,D1470,G1470,E1470,I1470)</f>
        <v>2142018HOMICIDIO541</v>
      </c>
      <c r="B1470" s="4">
        <v>21</v>
      </c>
      <c r="C1470" s="5">
        <v>4</v>
      </c>
      <c r="D1470" s="4">
        <v>2018</v>
      </c>
      <c r="E1470" s="4">
        <v>54</v>
      </c>
      <c r="F1470" s="4" t="s">
        <v>219</v>
      </c>
      <c r="G1470" s="4" t="s">
        <v>12</v>
      </c>
      <c r="H1470" s="4" t="s">
        <v>211</v>
      </c>
      <c r="I1470" s="4">
        <v>1</v>
      </c>
      <c r="J1470" t="str">
        <f>VLOOKUP(A1470,'Município e Sexo'!$A$2:$I$11321,5,FALSE)</f>
        <v>CAMARAGIBE</v>
      </c>
      <c r="K1470" t="str">
        <f>VLOOKUP(A1470,'Município e Sexo'!$A$2:$I$11321,7,FALSE)</f>
        <v>MASCULINO</v>
      </c>
    </row>
    <row r="1471" spans="1:11" ht="15" customHeight="1" thickBot="1" x14ac:dyDescent="0.25">
      <c r="A1471" t="str">
        <f>CONCATENATE(B1471,C1471,D1471,G1471,E1471,I1471)</f>
        <v>2142018HOMICIDIO551</v>
      </c>
      <c r="B1471" s="4">
        <v>21</v>
      </c>
      <c r="C1471" s="5">
        <v>4</v>
      </c>
      <c r="D1471" s="4">
        <v>2018</v>
      </c>
      <c r="E1471" s="4">
        <v>55</v>
      </c>
      <c r="F1471" s="4" t="s">
        <v>219</v>
      </c>
      <c r="G1471" s="4" t="s">
        <v>12</v>
      </c>
      <c r="H1471" s="4" t="s">
        <v>213</v>
      </c>
      <c r="I1471" s="4">
        <v>1</v>
      </c>
      <c r="J1471" t="str">
        <f>VLOOKUP(A1471,'Município e Sexo'!$A$2:$I$11321,5,FALSE)</f>
        <v>RECIFE</v>
      </c>
      <c r="K1471" t="str">
        <f>VLOOKUP(A1471,'Município e Sexo'!$A$2:$I$11321,7,FALSE)</f>
        <v>MASCULINO</v>
      </c>
    </row>
    <row r="1472" spans="1:11" ht="15" customHeight="1" thickBot="1" x14ac:dyDescent="0.25">
      <c r="A1472" t="str">
        <f>CONCATENATE(B1472,C1472,D1472,G1472,E1472,I1472)</f>
        <v>2142018HOMICIDIO91</v>
      </c>
      <c r="B1472" s="4">
        <v>21</v>
      </c>
      <c r="C1472" s="5">
        <v>4</v>
      </c>
      <c r="D1472" s="4">
        <v>2018</v>
      </c>
      <c r="E1472" s="4">
        <v>9</v>
      </c>
      <c r="F1472" s="4" t="s">
        <v>210</v>
      </c>
      <c r="G1472" s="4" t="s">
        <v>12</v>
      </c>
      <c r="H1472" s="4" t="s">
        <v>213</v>
      </c>
      <c r="I1472" s="4">
        <v>1</v>
      </c>
      <c r="J1472" t="str">
        <f>VLOOKUP(A1472,'Município e Sexo'!$A$2:$I$11321,5,FALSE)</f>
        <v>RECIFE</v>
      </c>
      <c r="K1472" t="str">
        <f>VLOOKUP(A1472,'Município e Sexo'!$A$2:$I$11321,7,FALSE)</f>
        <v>MASCULINO</v>
      </c>
    </row>
    <row r="1473" spans="1:11" ht="15" customHeight="1" thickBot="1" x14ac:dyDescent="0.25">
      <c r="A1473" t="str">
        <f>CONCATENATE(B1473,C1473,D1473,G1473,E1473,I1473)</f>
        <v>2142018HOMICIDIO161</v>
      </c>
      <c r="B1473" s="4">
        <v>21</v>
      </c>
      <c r="C1473" s="5">
        <v>4</v>
      </c>
      <c r="D1473" s="4">
        <v>2018</v>
      </c>
      <c r="E1473" s="4">
        <v>16</v>
      </c>
      <c r="F1473" s="4" t="s">
        <v>216</v>
      </c>
      <c r="G1473" s="4" t="s">
        <v>12</v>
      </c>
      <c r="H1473" s="4" t="s">
        <v>211</v>
      </c>
      <c r="I1473" s="4">
        <v>1</v>
      </c>
      <c r="J1473" t="str">
        <f>VLOOKUP(A1473,'Município e Sexo'!$A$2:$I$11321,5,FALSE)</f>
        <v>IGARASSU</v>
      </c>
      <c r="K1473" t="str">
        <f>VLOOKUP(A1473,'Município e Sexo'!$A$2:$I$11321,7,FALSE)</f>
        <v>MASCULINO</v>
      </c>
    </row>
    <row r="1474" spans="1:11" ht="15" customHeight="1" thickBot="1" x14ac:dyDescent="0.25">
      <c r="A1474" t="str">
        <f>CONCATENATE(B1474,C1474,D1474,G1474,E1474,I1474)</f>
        <v>2142018HOMICIDIO191</v>
      </c>
      <c r="B1474" s="4">
        <v>21</v>
      </c>
      <c r="C1474" s="5">
        <v>4</v>
      </c>
      <c r="D1474" s="4">
        <v>2018</v>
      </c>
      <c r="E1474" s="4">
        <v>19</v>
      </c>
      <c r="F1474" s="4" t="s">
        <v>210</v>
      </c>
      <c r="G1474" s="4" t="s">
        <v>12</v>
      </c>
      <c r="H1474" s="4" t="s">
        <v>211</v>
      </c>
      <c r="I1474" s="4">
        <v>1</v>
      </c>
      <c r="J1474" t="str">
        <f>VLOOKUP(A1474,'Município e Sexo'!$A$2:$I$11321,5,FALSE)</f>
        <v>VERTENTES</v>
      </c>
      <c r="K1474" t="str">
        <f>VLOOKUP(A1474,'Município e Sexo'!$A$2:$I$11321,7,FALSE)</f>
        <v>MASCULINO</v>
      </c>
    </row>
    <row r="1475" spans="1:11" ht="15" customHeight="1" thickBot="1" x14ac:dyDescent="0.25">
      <c r="A1475" t="str">
        <f>CONCATENATE(B1475,C1475,D1475,G1475,E1475,I1475)</f>
        <v>2142018HOMICIDIO201</v>
      </c>
      <c r="B1475" s="4">
        <v>21</v>
      </c>
      <c r="C1475" s="5">
        <v>4</v>
      </c>
      <c r="D1475" s="4">
        <v>2018</v>
      </c>
      <c r="E1475" s="4">
        <v>20</v>
      </c>
      <c r="F1475" s="4" t="s">
        <v>210</v>
      </c>
      <c r="G1475" s="4" t="s">
        <v>12</v>
      </c>
      <c r="H1475" s="4" t="s">
        <v>211</v>
      </c>
      <c r="I1475" s="4">
        <v>1</v>
      </c>
      <c r="J1475" t="str">
        <f>VLOOKUP(A1475,'Município e Sexo'!$A$2:$I$11321,5,FALSE)</f>
        <v>RECIFE</v>
      </c>
      <c r="K1475" t="str">
        <f>VLOOKUP(A1475,'Município e Sexo'!$A$2:$I$11321,7,FALSE)</f>
        <v>MASCULINO</v>
      </c>
    </row>
    <row r="1476" spans="1:11" ht="15" customHeight="1" thickBot="1" x14ac:dyDescent="0.25">
      <c r="A1476" t="str">
        <f>CONCATENATE(B1476,C1476,D1476,G1476,E1476,I1476)</f>
        <v>2142018HOMICIDIO521</v>
      </c>
      <c r="B1476" s="4">
        <v>21</v>
      </c>
      <c r="C1476" s="5">
        <v>4</v>
      </c>
      <c r="D1476" s="4">
        <v>2018</v>
      </c>
      <c r="E1476" s="4">
        <v>52</v>
      </c>
      <c r="F1476" s="4" t="s">
        <v>210</v>
      </c>
      <c r="G1476" s="4" t="s">
        <v>12</v>
      </c>
      <c r="H1476" s="4" t="s">
        <v>211</v>
      </c>
      <c r="I1476" s="4">
        <v>1</v>
      </c>
      <c r="J1476" t="str">
        <f>VLOOKUP(A1476,'Município e Sexo'!$A$2:$I$11321,5,FALSE)</f>
        <v>DORMENTES</v>
      </c>
      <c r="K1476" t="str">
        <f>VLOOKUP(A1476,'Município e Sexo'!$A$2:$I$11321,7,FALSE)</f>
        <v>MASCULINO</v>
      </c>
    </row>
    <row r="1477" spans="1:11" ht="15" customHeight="1" thickBot="1" x14ac:dyDescent="0.25">
      <c r="A1477" t="str">
        <f>CONCATENATE(B1477,C1477,D1477,G1477,E1477,I1477)</f>
        <v>2242018HOMICIDIO201</v>
      </c>
      <c r="B1477" s="4">
        <v>22</v>
      </c>
      <c r="C1477" s="5">
        <v>4</v>
      </c>
      <c r="D1477" s="4">
        <v>2018</v>
      </c>
      <c r="E1477" s="4">
        <v>20</v>
      </c>
      <c r="F1477" s="4" t="s">
        <v>210</v>
      </c>
      <c r="G1477" s="4" t="s">
        <v>12</v>
      </c>
      <c r="H1477" s="4" t="s">
        <v>211</v>
      </c>
      <c r="I1477" s="4">
        <v>1</v>
      </c>
      <c r="J1477" t="str">
        <f>VLOOKUP(A1477,'Município e Sexo'!$A$2:$I$11321,5,FALSE)</f>
        <v>SAO LOURENCO DA MATA</v>
      </c>
      <c r="K1477" t="str">
        <f>VLOOKUP(A1477,'Município e Sexo'!$A$2:$I$11321,7,FALSE)</f>
        <v>MASCULINO</v>
      </c>
    </row>
    <row r="1478" spans="1:11" ht="15" customHeight="1" thickBot="1" x14ac:dyDescent="0.25">
      <c r="A1478" t="str">
        <f>CONCATENATE(B1478,C1478,D1478,G1478,E1478,I1478)</f>
        <v>2242018HOMICIDIO311</v>
      </c>
      <c r="B1478" s="4">
        <v>22</v>
      </c>
      <c r="C1478" s="5">
        <v>4</v>
      </c>
      <c r="D1478" s="4">
        <v>2018</v>
      </c>
      <c r="E1478" s="4">
        <v>31</v>
      </c>
      <c r="F1478" s="4" t="s">
        <v>214</v>
      </c>
      <c r="G1478" s="4" t="s">
        <v>12</v>
      </c>
      <c r="H1478" s="4" t="s">
        <v>211</v>
      </c>
      <c r="I1478" s="4">
        <v>1</v>
      </c>
      <c r="J1478" t="str">
        <f>VLOOKUP(A1478,'Município e Sexo'!$A$2:$I$11321,5,FALSE)</f>
        <v>AGRESTINA</v>
      </c>
      <c r="K1478" t="str">
        <f>VLOOKUP(A1478,'Município e Sexo'!$A$2:$I$11321,7,FALSE)</f>
        <v>MASCULINO</v>
      </c>
    </row>
    <row r="1479" spans="1:11" ht="15" customHeight="1" thickBot="1" x14ac:dyDescent="0.25">
      <c r="A1479" t="str">
        <f>CONCATENATE(B1479,C1479,D1479,G1479,E1479,I1479)</f>
        <v>2242018HOMICIDIO521</v>
      </c>
      <c r="B1479" s="4">
        <v>22</v>
      </c>
      <c r="C1479" s="5">
        <v>4</v>
      </c>
      <c r="D1479" s="4">
        <v>2018</v>
      </c>
      <c r="E1479" s="4">
        <v>52</v>
      </c>
      <c r="F1479" s="4" t="s">
        <v>210</v>
      </c>
      <c r="G1479" s="4" t="s">
        <v>12</v>
      </c>
      <c r="H1479" s="4" t="s">
        <v>213</v>
      </c>
      <c r="I1479" s="4">
        <v>1</v>
      </c>
      <c r="J1479" t="str">
        <f>VLOOKUP(A1479,'Município e Sexo'!$A$2:$I$11321,5,FALSE)</f>
        <v>SANTA CRUZ DO CAPIBARIBE</v>
      </c>
      <c r="K1479" t="str">
        <f>VLOOKUP(A1479,'Município e Sexo'!$A$2:$I$11321,7,FALSE)</f>
        <v>MASCULINO</v>
      </c>
    </row>
    <row r="1480" spans="1:11" ht="15" customHeight="1" thickBot="1" x14ac:dyDescent="0.25">
      <c r="A1480" t="str">
        <f>CONCATENATE(B1480,C1480,D1480,G1480,E1480,I1480)</f>
        <v>2242018HOMICIDIO191</v>
      </c>
      <c r="B1480" s="4">
        <v>22</v>
      </c>
      <c r="C1480" s="5">
        <v>4</v>
      </c>
      <c r="D1480" s="4">
        <v>2018</v>
      </c>
      <c r="E1480" s="4">
        <v>19</v>
      </c>
      <c r="F1480" s="4" t="s">
        <v>219</v>
      </c>
      <c r="G1480" s="4" t="s">
        <v>12</v>
      </c>
      <c r="H1480" s="4" t="s">
        <v>212</v>
      </c>
      <c r="I1480" s="4">
        <v>1</v>
      </c>
      <c r="J1480" t="str">
        <f>VLOOKUP(A1480,'Município e Sexo'!$A$2:$I$11321,5,FALSE)</f>
        <v>RIBEIRAO</v>
      </c>
      <c r="K1480" t="str">
        <f>VLOOKUP(A1480,'Município e Sexo'!$A$2:$I$11321,7,FALSE)</f>
        <v>MASCULINO</v>
      </c>
    </row>
    <row r="1481" spans="1:11" ht="15" customHeight="1" thickBot="1" x14ac:dyDescent="0.25">
      <c r="A1481" t="str">
        <f>CONCATENATE(B1481,C1481,D1481,G1481,E1481,I1481)</f>
        <v>2242018HOMICIDIO211</v>
      </c>
      <c r="B1481" s="4">
        <v>22</v>
      </c>
      <c r="C1481" s="5">
        <v>4</v>
      </c>
      <c r="D1481" s="4">
        <v>2018</v>
      </c>
      <c r="E1481" s="4">
        <v>21</v>
      </c>
      <c r="F1481" s="4" t="s">
        <v>210</v>
      </c>
      <c r="G1481" s="4" t="s">
        <v>12</v>
      </c>
      <c r="H1481" s="4" t="s">
        <v>211</v>
      </c>
      <c r="I1481" s="4">
        <v>1</v>
      </c>
      <c r="J1481" t="str">
        <f>VLOOKUP(A1481,'Município e Sexo'!$A$2:$I$11321,5,FALSE)</f>
        <v>CUPIRA</v>
      </c>
      <c r="K1481" t="str">
        <f>VLOOKUP(A1481,'Município e Sexo'!$A$2:$I$11321,7,FALSE)</f>
        <v>MASCULINO</v>
      </c>
    </row>
    <row r="1482" spans="1:11" ht="15" customHeight="1" thickBot="1" x14ac:dyDescent="0.25">
      <c r="A1482" t="str">
        <f>CONCATENATE(B1482,C1482,D1482,G1482,E1482,I1482)</f>
        <v>2242018HOMICIDIO181</v>
      </c>
      <c r="B1482" s="4">
        <v>22</v>
      </c>
      <c r="C1482" s="5">
        <v>4</v>
      </c>
      <c r="D1482" s="4">
        <v>2018</v>
      </c>
      <c r="E1482" s="4">
        <v>18</v>
      </c>
      <c r="F1482" s="4" t="s">
        <v>210</v>
      </c>
      <c r="G1482" s="4" t="s">
        <v>12</v>
      </c>
      <c r="H1482" s="4" t="s">
        <v>211</v>
      </c>
      <c r="I1482" s="4">
        <v>1</v>
      </c>
      <c r="J1482" t="str">
        <f>VLOOKUP(A1482,'Município e Sexo'!$A$2:$I$11321,5,FALSE)</f>
        <v>AGUA PRETA</v>
      </c>
      <c r="K1482" t="str">
        <f>VLOOKUP(A1482,'Município e Sexo'!$A$2:$I$11321,7,FALSE)</f>
        <v>FEMININO</v>
      </c>
    </row>
    <row r="1483" spans="1:11" ht="15" customHeight="1" thickBot="1" x14ac:dyDescent="0.25">
      <c r="A1483" t="str">
        <f>CONCATENATE(B1483,C1483,D1483,G1483,E1483,I1483)</f>
        <v>2242018HOMICIDIO221</v>
      </c>
      <c r="B1483" s="4">
        <v>22</v>
      </c>
      <c r="C1483" s="5">
        <v>4</v>
      </c>
      <c r="D1483" s="4">
        <v>2018</v>
      </c>
      <c r="E1483" s="4">
        <v>22</v>
      </c>
      <c r="F1483" s="4" t="s">
        <v>210</v>
      </c>
      <c r="G1483" s="4" t="s">
        <v>12</v>
      </c>
      <c r="H1483" s="4" t="s">
        <v>211</v>
      </c>
      <c r="I1483" s="4">
        <v>1</v>
      </c>
      <c r="J1483" t="str">
        <f>VLOOKUP(A1483,'Município e Sexo'!$A$2:$I$11321,5,FALSE)</f>
        <v>PETROLINA</v>
      </c>
      <c r="K1483" t="str">
        <f>VLOOKUP(A1483,'Município e Sexo'!$A$2:$I$11321,7,FALSE)</f>
        <v>MASCULINO</v>
      </c>
    </row>
    <row r="1484" spans="1:11" ht="15" customHeight="1" thickBot="1" x14ac:dyDescent="0.25">
      <c r="A1484" t="str">
        <f>CONCATENATE(B1484,C1484,D1484,G1484,E1484,I1484)</f>
        <v>2242018HOMICIDIO231</v>
      </c>
      <c r="B1484" s="4">
        <v>22</v>
      </c>
      <c r="C1484" s="5">
        <v>4</v>
      </c>
      <c r="D1484" s="4">
        <v>2018</v>
      </c>
      <c r="E1484" s="4">
        <v>23</v>
      </c>
      <c r="F1484" s="4" t="s">
        <v>210</v>
      </c>
      <c r="G1484" s="4" t="s">
        <v>12</v>
      </c>
      <c r="H1484" s="4" t="s">
        <v>211</v>
      </c>
      <c r="I1484" s="4">
        <v>1</v>
      </c>
      <c r="J1484" t="str">
        <f>VLOOKUP(A1484,'Município e Sexo'!$A$2:$I$11321,5,FALSE)</f>
        <v>AGUA PRETA</v>
      </c>
      <c r="K1484" t="str">
        <f>VLOOKUP(A1484,'Município e Sexo'!$A$2:$I$11321,7,FALSE)</f>
        <v>MASCULINO</v>
      </c>
    </row>
    <row r="1485" spans="1:11" ht="15" customHeight="1" thickBot="1" x14ac:dyDescent="0.25">
      <c r="A1485" t="str">
        <f>CONCATENATE(B1485,C1485,D1485,G1485,E1485,I1485)</f>
        <v>2242018HOMICIDIO251</v>
      </c>
      <c r="B1485" s="4">
        <v>22</v>
      </c>
      <c r="C1485" s="5">
        <v>4</v>
      </c>
      <c r="D1485" s="4">
        <v>2018</v>
      </c>
      <c r="E1485" s="4">
        <v>25</v>
      </c>
      <c r="F1485" s="4" t="s">
        <v>210</v>
      </c>
      <c r="G1485" s="4" t="s">
        <v>12</v>
      </c>
      <c r="H1485" s="4" t="s">
        <v>211</v>
      </c>
      <c r="I1485" s="4">
        <v>1</v>
      </c>
      <c r="J1485" t="str">
        <f>VLOOKUP(A1485,'Município e Sexo'!$A$2:$I$11321,5,FALSE)</f>
        <v>JABOATAO DOS GUARARAPES</v>
      </c>
      <c r="K1485" t="str">
        <f>VLOOKUP(A1485,'Município e Sexo'!$A$2:$I$11321,7,FALSE)</f>
        <v>MASCULINO</v>
      </c>
    </row>
    <row r="1486" spans="1:11" ht="15" customHeight="1" thickBot="1" x14ac:dyDescent="0.25">
      <c r="A1486" t="str">
        <f>CONCATENATE(B1486,C1486,D1486,G1486,E1486,I1486)</f>
        <v>2242018HOMICIDIO331</v>
      </c>
      <c r="B1486" s="4">
        <v>22</v>
      </c>
      <c r="C1486" s="5">
        <v>4</v>
      </c>
      <c r="D1486" s="4">
        <v>2018</v>
      </c>
      <c r="E1486" s="4">
        <v>33</v>
      </c>
      <c r="F1486" s="4" t="s">
        <v>214</v>
      </c>
      <c r="G1486" s="4" t="s">
        <v>12</v>
      </c>
      <c r="H1486" s="4" t="s">
        <v>212</v>
      </c>
      <c r="I1486" s="4">
        <v>1</v>
      </c>
      <c r="J1486" t="str">
        <f>VLOOKUP(A1486,'Município e Sexo'!$A$2:$I$11321,5,FALSE)</f>
        <v>GARANHUNS</v>
      </c>
      <c r="K1486" t="str">
        <f>VLOOKUP(A1486,'Município e Sexo'!$A$2:$I$11321,7,FALSE)</f>
        <v>MASCULINO</v>
      </c>
    </row>
    <row r="1487" spans="1:11" ht="15" customHeight="1" thickBot="1" x14ac:dyDescent="0.25">
      <c r="A1487" t="str">
        <f>CONCATENATE(B1487,C1487,D1487,G1487,E1487,I1487)</f>
        <v>2242018HOMICIDIO461</v>
      </c>
      <c r="B1487" s="4">
        <v>22</v>
      </c>
      <c r="C1487" s="5">
        <v>4</v>
      </c>
      <c r="D1487" s="4">
        <v>2018</v>
      </c>
      <c r="E1487" s="4">
        <v>46</v>
      </c>
      <c r="F1487" s="4" t="s">
        <v>210</v>
      </c>
      <c r="G1487" s="4" t="s">
        <v>12</v>
      </c>
      <c r="H1487" s="4" t="s">
        <v>211</v>
      </c>
      <c r="I1487" s="4">
        <v>1</v>
      </c>
      <c r="J1487" t="str">
        <f>VLOOKUP(A1487,'Município e Sexo'!$A$2:$I$11321,5,FALSE)</f>
        <v>IPOJUCA</v>
      </c>
      <c r="K1487" t="str">
        <f>VLOOKUP(A1487,'Município e Sexo'!$A$2:$I$11321,7,FALSE)</f>
        <v>MASCULINO</v>
      </c>
    </row>
    <row r="1488" spans="1:11" ht="15" customHeight="1" thickBot="1" x14ac:dyDescent="0.25">
      <c r="A1488" t="str">
        <f>CONCATENATE(B1488,C1488,D1488,G1488,E1488,I1488)</f>
        <v>2242018HOMICIDIO211</v>
      </c>
      <c r="B1488" s="4">
        <v>22</v>
      </c>
      <c r="C1488" s="5">
        <v>4</v>
      </c>
      <c r="D1488" s="4">
        <v>2018</v>
      </c>
      <c r="E1488" s="4">
        <v>21</v>
      </c>
      <c r="F1488" s="4" t="s">
        <v>210</v>
      </c>
      <c r="G1488" s="4" t="s">
        <v>12</v>
      </c>
      <c r="H1488" s="4" t="s">
        <v>211</v>
      </c>
      <c r="I1488" s="4">
        <v>1</v>
      </c>
      <c r="J1488" t="str">
        <f>VLOOKUP(A1488,'Município e Sexo'!$A$2:$I$11321,5,FALSE)</f>
        <v>CUPIRA</v>
      </c>
      <c r="K1488" t="str">
        <f>VLOOKUP(A1488,'Município e Sexo'!$A$2:$I$11321,7,FALSE)</f>
        <v>MASCULINO</v>
      </c>
    </row>
    <row r="1489" spans="1:11" ht="15" customHeight="1" thickBot="1" x14ac:dyDescent="0.25">
      <c r="A1489" t="str">
        <f>CONCATENATE(B1489,C1489,D1489,G1489,E1489,I1489)</f>
        <v>2242018LATROCINIO241</v>
      </c>
      <c r="B1489" s="4">
        <v>22</v>
      </c>
      <c r="C1489" s="5">
        <v>4</v>
      </c>
      <c r="D1489" s="4">
        <v>2018</v>
      </c>
      <c r="E1489" s="4">
        <v>24</v>
      </c>
      <c r="F1489" s="4" t="s">
        <v>210</v>
      </c>
      <c r="G1489" s="4" t="s">
        <v>33</v>
      </c>
      <c r="H1489" s="4" t="s">
        <v>215</v>
      </c>
      <c r="I1489" s="4">
        <v>1</v>
      </c>
      <c r="J1489" t="str">
        <f>VLOOKUP(A1489,'Município e Sexo'!$A$2:$I$11321,5,FALSE)</f>
        <v>MORENO</v>
      </c>
      <c r="K1489" t="str">
        <f>VLOOKUP(A1489,'Município e Sexo'!$A$2:$I$11321,7,FALSE)</f>
        <v>MASCULINO</v>
      </c>
    </row>
    <row r="1490" spans="1:11" ht="15" customHeight="1" thickBot="1" x14ac:dyDescent="0.25">
      <c r="A1490" t="str">
        <f>CONCATENATE(B1490,C1490,D1490,G1490,E1490,I1490)</f>
        <v>2242018HOMICIDIO421</v>
      </c>
      <c r="B1490" s="4">
        <v>22</v>
      </c>
      <c r="C1490" s="5">
        <v>4</v>
      </c>
      <c r="D1490" s="4">
        <v>2018</v>
      </c>
      <c r="E1490" s="4">
        <v>42</v>
      </c>
      <c r="F1490" s="4" t="s">
        <v>210</v>
      </c>
      <c r="G1490" s="4" t="s">
        <v>12</v>
      </c>
      <c r="H1490" s="4" t="s">
        <v>211</v>
      </c>
      <c r="I1490" s="4">
        <v>1</v>
      </c>
      <c r="J1490" t="str">
        <f>VLOOKUP(A1490,'Município e Sexo'!$A$2:$I$11321,5,FALSE)</f>
        <v>SAO CAETANO</v>
      </c>
      <c r="K1490" t="str">
        <f>VLOOKUP(A1490,'Município e Sexo'!$A$2:$I$11321,7,FALSE)</f>
        <v>MASCULINO</v>
      </c>
    </row>
    <row r="1491" spans="1:11" ht="15" customHeight="1" thickBot="1" x14ac:dyDescent="0.25">
      <c r="A1491" t="str">
        <f>CONCATENATE(B1491,C1491,D1491,G1491,E1491,I1491)</f>
        <v>2342018HOMICIDIO471</v>
      </c>
      <c r="B1491" s="4">
        <v>23</v>
      </c>
      <c r="C1491" s="5">
        <v>4</v>
      </c>
      <c r="D1491" s="4">
        <v>2018</v>
      </c>
      <c r="E1491" s="4">
        <v>47</v>
      </c>
      <c r="F1491" s="4" t="s">
        <v>210</v>
      </c>
      <c r="G1491" s="4" t="s">
        <v>12</v>
      </c>
      <c r="H1491" s="4" t="s">
        <v>212</v>
      </c>
      <c r="I1491" s="4">
        <v>1</v>
      </c>
      <c r="J1491" t="str">
        <f>VLOOKUP(A1491,'Município e Sexo'!$A$2:$I$11321,5,FALSE)</f>
        <v>SAO VICENTE FERRER</v>
      </c>
      <c r="K1491" t="str">
        <f>VLOOKUP(A1491,'Município e Sexo'!$A$2:$I$11321,7,FALSE)</f>
        <v>MASCULINO</v>
      </c>
    </row>
    <row r="1492" spans="1:11" ht="15" customHeight="1" thickBot="1" x14ac:dyDescent="0.25">
      <c r="A1492" t="str">
        <f>CONCATENATE(B1492,C1492,D1492,G1492,E1492,I1492)</f>
        <v>2342018HOMICIDIO631</v>
      </c>
      <c r="B1492" s="4">
        <v>23</v>
      </c>
      <c r="C1492" s="5">
        <v>4</v>
      </c>
      <c r="D1492" s="4">
        <v>2018</v>
      </c>
      <c r="E1492" s="4">
        <v>63</v>
      </c>
      <c r="F1492" s="4" t="s">
        <v>214</v>
      </c>
      <c r="G1492" s="4" t="s">
        <v>12</v>
      </c>
      <c r="H1492" s="4" t="s">
        <v>211</v>
      </c>
      <c r="I1492" s="4">
        <v>1</v>
      </c>
      <c r="J1492" t="str">
        <f>VLOOKUP(A1492,'Município e Sexo'!$A$2:$I$11321,5,FALSE)</f>
        <v>BELO JARDIM</v>
      </c>
      <c r="K1492" t="str">
        <f>VLOOKUP(A1492,'Município e Sexo'!$A$2:$I$11321,7,FALSE)</f>
        <v>FEMININO</v>
      </c>
    </row>
    <row r="1493" spans="1:11" ht="15" customHeight="1" thickBot="1" x14ac:dyDescent="0.25">
      <c r="A1493" t="str">
        <f>CONCATENATE(B1493,C1493,D1493,G1493,E1493,I1493)</f>
        <v>2342018HOMICIDIO181</v>
      </c>
      <c r="B1493" s="4">
        <v>23</v>
      </c>
      <c r="C1493" s="5">
        <v>4</v>
      </c>
      <c r="D1493" s="4">
        <v>2018</v>
      </c>
      <c r="E1493" s="4">
        <v>18</v>
      </c>
      <c r="F1493" s="4" t="s">
        <v>210</v>
      </c>
      <c r="G1493" s="4" t="s">
        <v>12</v>
      </c>
      <c r="H1493" s="4" t="s">
        <v>213</v>
      </c>
      <c r="I1493" s="4">
        <v>1</v>
      </c>
      <c r="J1493" t="str">
        <f>VLOOKUP(A1493,'Município e Sexo'!$A$2:$I$11321,5,FALSE)</f>
        <v>RECIFE</v>
      </c>
      <c r="K1493" t="str">
        <f>VLOOKUP(A1493,'Município e Sexo'!$A$2:$I$11321,7,FALSE)</f>
        <v>MASCULINO</v>
      </c>
    </row>
    <row r="1494" spans="1:11" ht="15" customHeight="1" thickBot="1" x14ac:dyDescent="0.25">
      <c r="A1494" t="str">
        <f>CONCATENATE(B1494,C1494,D1494,G1494,E1494,I1494)</f>
        <v>2342018HOMICIDIO291</v>
      </c>
      <c r="B1494" s="4">
        <v>23</v>
      </c>
      <c r="C1494" s="5">
        <v>4</v>
      </c>
      <c r="D1494" s="4">
        <v>2018</v>
      </c>
      <c r="E1494" s="4">
        <v>29</v>
      </c>
      <c r="F1494" s="4" t="s">
        <v>210</v>
      </c>
      <c r="G1494" s="4" t="s">
        <v>12</v>
      </c>
      <c r="H1494" s="4" t="s">
        <v>211</v>
      </c>
      <c r="I1494" s="4">
        <v>1</v>
      </c>
      <c r="J1494" t="str">
        <f>VLOOKUP(A1494,'Município e Sexo'!$A$2:$I$11321,5,FALSE)</f>
        <v>ANGELIM</v>
      </c>
      <c r="K1494" t="str">
        <f>VLOOKUP(A1494,'Município e Sexo'!$A$2:$I$11321,7,FALSE)</f>
        <v>MASCULINO</v>
      </c>
    </row>
    <row r="1495" spans="1:11" ht="15" customHeight="1" thickBot="1" x14ac:dyDescent="0.25">
      <c r="A1495" t="str">
        <f>CONCATENATE(B1495,C1495,D1495,G1495,E1495,I1495)</f>
        <v>2342018HOMICIDIO341</v>
      </c>
      <c r="B1495" s="4">
        <v>23</v>
      </c>
      <c r="C1495" s="5">
        <v>4</v>
      </c>
      <c r="D1495" s="4">
        <v>2018</v>
      </c>
      <c r="E1495" s="4">
        <v>34</v>
      </c>
      <c r="F1495" s="4" t="s">
        <v>210</v>
      </c>
      <c r="G1495" s="4" t="s">
        <v>12</v>
      </c>
      <c r="H1495" s="4" t="s">
        <v>211</v>
      </c>
      <c r="I1495" s="4">
        <v>1</v>
      </c>
      <c r="J1495" t="str">
        <f>VLOOKUP(A1495,'Município e Sexo'!$A$2:$I$11321,5,FALSE)</f>
        <v>IPUBI</v>
      </c>
      <c r="K1495" t="str">
        <f>VLOOKUP(A1495,'Município e Sexo'!$A$2:$I$11321,7,FALSE)</f>
        <v>MASCULINO</v>
      </c>
    </row>
    <row r="1496" spans="1:11" ht="15" customHeight="1" thickBot="1" x14ac:dyDescent="0.25">
      <c r="A1496" t="str">
        <f>CONCATENATE(B1496,C1496,D1496,G1496,E1496,I1496)</f>
        <v>2342018HOMICIDIO401</v>
      </c>
      <c r="B1496" s="4">
        <v>23</v>
      </c>
      <c r="C1496" s="5">
        <v>4</v>
      </c>
      <c r="D1496" s="4">
        <v>2018</v>
      </c>
      <c r="E1496" s="4">
        <v>40</v>
      </c>
      <c r="F1496" s="4" t="s">
        <v>210</v>
      </c>
      <c r="G1496" s="4" t="s">
        <v>12</v>
      </c>
      <c r="H1496" s="4" t="s">
        <v>211</v>
      </c>
      <c r="I1496" s="4">
        <v>1</v>
      </c>
      <c r="J1496" t="str">
        <f>VLOOKUP(A1496,'Município e Sexo'!$A$2:$I$11321,5,FALSE)</f>
        <v>ESCADA</v>
      </c>
      <c r="K1496" t="str">
        <f>VLOOKUP(A1496,'Município e Sexo'!$A$2:$I$11321,7,FALSE)</f>
        <v>MASCULINO</v>
      </c>
    </row>
    <row r="1497" spans="1:11" ht="15" customHeight="1" thickBot="1" x14ac:dyDescent="0.25">
      <c r="A1497" t="str">
        <f>CONCATENATE(B1497,C1497,D1497,G1497,E1497,I1497)</f>
        <v>2342018HOMICIDIO171</v>
      </c>
      <c r="B1497" s="4">
        <v>23</v>
      </c>
      <c r="C1497" s="5">
        <v>4</v>
      </c>
      <c r="D1497" s="4">
        <v>2018</v>
      </c>
      <c r="E1497" s="4">
        <v>17</v>
      </c>
      <c r="F1497" s="4" t="s">
        <v>210</v>
      </c>
      <c r="G1497" s="4" t="s">
        <v>12</v>
      </c>
      <c r="H1497" s="4" t="s">
        <v>211</v>
      </c>
      <c r="I1497" s="4">
        <v>1</v>
      </c>
      <c r="J1497" t="str">
        <f>VLOOKUP(A1497,'Município e Sexo'!$A$2:$I$11321,5,FALSE)</f>
        <v>CAMARAGIBE</v>
      </c>
      <c r="K1497" t="str">
        <f>VLOOKUP(A1497,'Município e Sexo'!$A$2:$I$11321,7,FALSE)</f>
        <v>MASCULINO</v>
      </c>
    </row>
    <row r="1498" spans="1:11" ht="15" customHeight="1" thickBot="1" x14ac:dyDescent="0.25">
      <c r="A1498" t="str">
        <f>CONCATENATE(B1498,C1498,D1498,G1498,E1498,I1498)</f>
        <v>2342018HOMICIDIO311</v>
      </c>
      <c r="B1498" s="4">
        <v>23</v>
      </c>
      <c r="C1498" s="5">
        <v>4</v>
      </c>
      <c r="D1498" s="4">
        <v>2018</v>
      </c>
      <c r="E1498" s="4">
        <v>31</v>
      </c>
      <c r="F1498" s="4" t="s">
        <v>210</v>
      </c>
      <c r="G1498" s="4" t="s">
        <v>12</v>
      </c>
      <c r="H1498" s="4" t="s">
        <v>211</v>
      </c>
      <c r="I1498" s="4">
        <v>1</v>
      </c>
      <c r="J1498" t="str">
        <f>VLOOKUP(A1498,'Município e Sexo'!$A$2:$I$11321,5,FALSE)</f>
        <v>CAMARAGIBE</v>
      </c>
      <c r="K1498" t="str">
        <f>VLOOKUP(A1498,'Município e Sexo'!$A$2:$I$11321,7,FALSE)</f>
        <v>MASCULINO</v>
      </c>
    </row>
    <row r="1499" spans="1:11" ht="15" customHeight="1" thickBot="1" x14ac:dyDescent="0.25">
      <c r="A1499" t="str">
        <f>CONCATENATE(B1499,C1499,D1499,G1499,E1499,I1499)</f>
        <v>2342018HOMICIDIO191</v>
      </c>
      <c r="B1499" s="4">
        <v>23</v>
      </c>
      <c r="C1499" s="5">
        <v>4</v>
      </c>
      <c r="D1499" s="4">
        <v>2018</v>
      </c>
      <c r="E1499" s="4">
        <v>19</v>
      </c>
      <c r="F1499" s="4" t="s">
        <v>210</v>
      </c>
      <c r="G1499" s="4" t="s">
        <v>12</v>
      </c>
      <c r="H1499" s="4" t="s">
        <v>212</v>
      </c>
      <c r="I1499" s="4">
        <v>1</v>
      </c>
      <c r="J1499" t="str">
        <f>VLOOKUP(A1499,'Município e Sexo'!$A$2:$I$11321,5,FALSE)</f>
        <v>TACARATU</v>
      </c>
      <c r="K1499" t="str">
        <f>VLOOKUP(A1499,'Município e Sexo'!$A$2:$I$11321,7,FALSE)</f>
        <v>MASCULINO</v>
      </c>
    </row>
    <row r="1500" spans="1:11" ht="15" customHeight="1" thickBot="1" x14ac:dyDescent="0.25">
      <c r="A1500" t="str">
        <f>CONCATENATE(B1500,C1500,D1500,G1500,E1500,I1500)</f>
        <v>2342018HOMICIDIO341</v>
      </c>
      <c r="B1500" s="4">
        <v>23</v>
      </c>
      <c r="C1500" s="5">
        <v>4</v>
      </c>
      <c r="D1500" s="4">
        <v>2018</v>
      </c>
      <c r="E1500" s="4">
        <v>34</v>
      </c>
      <c r="F1500" s="4" t="s">
        <v>210</v>
      </c>
      <c r="G1500" s="4" t="s">
        <v>12</v>
      </c>
      <c r="H1500" s="4" t="s">
        <v>212</v>
      </c>
      <c r="I1500" s="4">
        <v>1</v>
      </c>
      <c r="J1500" t="str">
        <f>VLOOKUP(A1500,'Município e Sexo'!$A$2:$I$11321,5,FALSE)</f>
        <v>IPUBI</v>
      </c>
      <c r="K1500" t="str">
        <f>VLOOKUP(A1500,'Município e Sexo'!$A$2:$I$11321,7,FALSE)</f>
        <v>MASCULINO</v>
      </c>
    </row>
    <row r="1501" spans="1:11" ht="15" customHeight="1" thickBot="1" x14ac:dyDescent="0.25">
      <c r="A1501" t="str">
        <f>CONCATENATE(B1501,C1501,D1501,G1501,E1501,I1501)</f>
        <v>2342018HOMICIDIO361</v>
      </c>
      <c r="B1501" s="4">
        <v>23</v>
      </c>
      <c r="C1501" s="5">
        <v>4</v>
      </c>
      <c r="D1501" s="4">
        <v>2018</v>
      </c>
      <c r="E1501" s="4">
        <v>36</v>
      </c>
      <c r="F1501" s="4" t="s">
        <v>210</v>
      </c>
      <c r="G1501" s="4" t="s">
        <v>12</v>
      </c>
      <c r="H1501" s="4" t="s">
        <v>211</v>
      </c>
      <c r="I1501" s="4">
        <v>1</v>
      </c>
      <c r="J1501" t="str">
        <f>VLOOKUP(A1501,'Município e Sexo'!$A$2:$I$11321,5,FALSE)</f>
        <v>ALIANCA</v>
      </c>
      <c r="K1501" t="str">
        <f>VLOOKUP(A1501,'Município e Sexo'!$A$2:$I$11321,7,FALSE)</f>
        <v>MASCULINO</v>
      </c>
    </row>
    <row r="1502" spans="1:11" ht="15" customHeight="1" thickBot="1" x14ac:dyDescent="0.25">
      <c r="A1502" t="str">
        <f>CONCATENATE(B1502,C1502,D1502,G1502,E1502,I1502)</f>
        <v>2442018HOMICIDIO261</v>
      </c>
      <c r="B1502" s="4">
        <v>24</v>
      </c>
      <c r="C1502" s="5">
        <v>4</v>
      </c>
      <c r="D1502" s="4">
        <v>2018</v>
      </c>
      <c r="E1502" s="4">
        <v>26</v>
      </c>
      <c r="F1502" s="4" t="s">
        <v>210</v>
      </c>
      <c r="G1502" s="4" t="s">
        <v>12</v>
      </c>
      <c r="H1502" s="4" t="s">
        <v>213</v>
      </c>
      <c r="I1502" s="4">
        <v>1</v>
      </c>
      <c r="J1502" t="str">
        <f>VLOOKUP(A1502,'Município e Sexo'!$A$2:$I$11321,5,FALSE)</f>
        <v>BELO JARDIM</v>
      </c>
      <c r="K1502" t="str">
        <f>VLOOKUP(A1502,'Município e Sexo'!$A$2:$I$11321,7,FALSE)</f>
        <v>MASCULINO</v>
      </c>
    </row>
    <row r="1503" spans="1:11" ht="15" customHeight="1" thickBot="1" x14ac:dyDescent="0.25">
      <c r="A1503" t="str">
        <f>CONCATENATE(B1503,C1503,D1503,G1503,E1503,I1503)</f>
        <v>2442018HOMICIDIO311</v>
      </c>
      <c r="B1503" s="4">
        <v>24</v>
      </c>
      <c r="C1503" s="5">
        <v>4</v>
      </c>
      <c r="D1503" s="4">
        <v>2018</v>
      </c>
      <c r="E1503" s="4">
        <v>31</v>
      </c>
      <c r="F1503" s="4" t="s">
        <v>214</v>
      </c>
      <c r="G1503" s="4" t="s">
        <v>12</v>
      </c>
      <c r="H1503" s="4" t="s">
        <v>217</v>
      </c>
      <c r="I1503" s="4">
        <v>1</v>
      </c>
      <c r="J1503" t="str">
        <f>VLOOKUP(A1503,'Município e Sexo'!$A$2:$I$11321,5,FALSE)</f>
        <v>GARANHUNS</v>
      </c>
      <c r="K1503" t="str">
        <f>VLOOKUP(A1503,'Município e Sexo'!$A$2:$I$11321,7,FALSE)</f>
        <v>MASCULINO</v>
      </c>
    </row>
    <row r="1504" spans="1:11" ht="15" customHeight="1" thickBot="1" x14ac:dyDescent="0.25">
      <c r="A1504" t="str">
        <f>CONCATENATE(B1504,C1504,D1504,G1504,E1504,I1504)</f>
        <v>2442018HOMICIDIO481</v>
      </c>
      <c r="B1504" s="4">
        <v>24</v>
      </c>
      <c r="C1504" s="5">
        <v>4</v>
      </c>
      <c r="D1504" s="4">
        <v>2018</v>
      </c>
      <c r="E1504" s="4">
        <v>48</v>
      </c>
      <c r="F1504" s="4" t="s">
        <v>216</v>
      </c>
      <c r="G1504" s="4" t="s">
        <v>12</v>
      </c>
      <c r="H1504" s="4" t="s">
        <v>217</v>
      </c>
      <c r="I1504" s="4">
        <v>1</v>
      </c>
      <c r="J1504" t="str">
        <f>VLOOKUP(A1504,'Município e Sexo'!$A$2:$I$11321,5,FALSE)</f>
        <v>GARANHUNS</v>
      </c>
      <c r="K1504" t="str">
        <f>VLOOKUP(A1504,'Município e Sexo'!$A$2:$I$11321,7,FALSE)</f>
        <v>MASCULINO</v>
      </c>
    </row>
    <row r="1505" spans="1:11" ht="15" customHeight="1" thickBot="1" x14ac:dyDescent="0.25">
      <c r="A1505" t="str">
        <f>CONCATENATE(B1505,C1505,D1505,G1505,E1505,I1505)</f>
        <v>2442018HOMICIDIO261</v>
      </c>
      <c r="B1505" s="4">
        <v>24</v>
      </c>
      <c r="C1505" s="5">
        <v>4</v>
      </c>
      <c r="D1505" s="4">
        <v>2018</v>
      </c>
      <c r="E1505" s="4">
        <v>26</v>
      </c>
      <c r="F1505" s="4" t="s">
        <v>210</v>
      </c>
      <c r="G1505" s="4" t="s">
        <v>12</v>
      </c>
      <c r="H1505" s="4" t="s">
        <v>211</v>
      </c>
      <c r="I1505" s="4">
        <v>1</v>
      </c>
      <c r="J1505" t="str">
        <f>VLOOKUP(A1505,'Município e Sexo'!$A$2:$I$11321,5,FALSE)</f>
        <v>BELO JARDIM</v>
      </c>
      <c r="K1505" t="str">
        <f>VLOOKUP(A1505,'Município e Sexo'!$A$2:$I$11321,7,FALSE)</f>
        <v>MASCULINO</v>
      </c>
    </row>
    <row r="1506" spans="1:11" ht="15" customHeight="1" thickBot="1" x14ac:dyDescent="0.25">
      <c r="A1506" t="str">
        <f>CONCATENATE(B1506,C1506,D1506,G1506,E1506,I1506)</f>
        <v>2442018HOMICIDIO571</v>
      </c>
      <c r="B1506" s="4">
        <v>24</v>
      </c>
      <c r="C1506" s="5">
        <v>4</v>
      </c>
      <c r="D1506" s="4">
        <v>2018</v>
      </c>
      <c r="E1506" s="4">
        <v>57</v>
      </c>
      <c r="F1506" s="4" t="s">
        <v>214</v>
      </c>
      <c r="G1506" s="4" t="s">
        <v>12</v>
      </c>
      <c r="H1506" s="4" t="s">
        <v>211</v>
      </c>
      <c r="I1506" s="4">
        <v>1</v>
      </c>
      <c r="J1506" t="str">
        <f>VLOOKUP(A1506,'Município e Sexo'!$A$2:$I$11321,5,FALSE)</f>
        <v>BELEM DE SAO FRANCISCO</v>
      </c>
      <c r="K1506" t="str">
        <f>VLOOKUP(A1506,'Município e Sexo'!$A$2:$I$11321,7,FALSE)</f>
        <v>MASCULINO</v>
      </c>
    </row>
    <row r="1507" spans="1:11" ht="15" customHeight="1" thickBot="1" x14ac:dyDescent="0.25">
      <c r="A1507" t="str">
        <f>CONCATENATE(B1507,C1507,D1507,G1507,E1507,I1507)</f>
        <v>2442018HOMICIDIO191</v>
      </c>
      <c r="B1507" s="4">
        <v>24</v>
      </c>
      <c r="C1507" s="5">
        <v>4</v>
      </c>
      <c r="D1507" s="4">
        <v>2018</v>
      </c>
      <c r="E1507" s="4">
        <v>19</v>
      </c>
      <c r="F1507" s="4" t="s">
        <v>210</v>
      </c>
      <c r="G1507" s="4" t="s">
        <v>12</v>
      </c>
      <c r="H1507" s="4" t="s">
        <v>211</v>
      </c>
      <c r="I1507" s="4">
        <v>1</v>
      </c>
      <c r="J1507" t="str">
        <f>VLOOKUP(A1507,'Município e Sexo'!$A$2:$I$11321,5,FALSE)</f>
        <v>LAJEDO</v>
      </c>
      <c r="K1507" t="str">
        <f>VLOOKUP(A1507,'Município e Sexo'!$A$2:$I$11321,7,FALSE)</f>
        <v>MASCULINO</v>
      </c>
    </row>
    <row r="1508" spans="1:11" ht="15" customHeight="1" thickBot="1" x14ac:dyDescent="0.25">
      <c r="A1508" t="str">
        <f>CONCATENATE(B1508,C1508,D1508,G1508,E1508,I1508)</f>
        <v>2442018HOMICIDIO191</v>
      </c>
      <c r="B1508" s="4">
        <v>24</v>
      </c>
      <c r="C1508" s="5">
        <v>4</v>
      </c>
      <c r="D1508" s="4">
        <v>2018</v>
      </c>
      <c r="E1508" s="4">
        <v>19</v>
      </c>
      <c r="F1508" s="4" t="s">
        <v>210</v>
      </c>
      <c r="G1508" s="4" t="s">
        <v>12</v>
      </c>
      <c r="H1508" s="4" t="s">
        <v>217</v>
      </c>
      <c r="I1508" s="4">
        <v>1</v>
      </c>
      <c r="J1508" t="str">
        <f>VLOOKUP(A1508,'Município e Sexo'!$A$2:$I$11321,5,FALSE)</f>
        <v>LAJEDO</v>
      </c>
      <c r="K1508" t="str">
        <f>VLOOKUP(A1508,'Município e Sexo'!$A$2:$I$11321,7,FALSE)</f>
        <v>MASCULINO</v>
      </c>
    </row>
    <row r="1509" spans="1:11" ht="15" customHeight="1" thickBot="1" x14ac:dyDescent="0.25">
      <c r="A1509" t="str">
        <f>CONCATENATE(B1509,C1509,D1509,G1509,E1509,I1509)</f>
        <v>2442018HOMICIDIO201</v>
      </c>
      <c r="B1509" s="4">
        <v>24</v>
      </c>
      <c r="C1509" s="5">
        <v>4</v>
      </c>
      <c r="D1509" s="4">
        <v>2018</v>
      </c>
      <c r="E1509" s="4">
        <v>20</v>
      </c>
      <c r="F1509" s="4" t="s">
        <v>210</v>
      </c>
      <c r="G1509" s="4" t="s">
        <v>12</v>
      </c>
      <c r="H1509" s="4" t="s">
        <v>213</v>
      </c>
      <c r="I1509" s="4">
        <v>1</v>
      </c>
      <c r="J1509" t="str">
        <f>VLOOKUP(A1509,'Município e Sexo'!$A$2:$I$11321,5,FALSE)</f>
        <v>IGARASSU</v>
      </c>
      <c r="K1509" t="str">
        <f>VLOOKUP(A1509,'Município e Sexo'!$A$2:$I$11321,7,FALSE)</f>
        <v>MASCULINO</v>
      </c>
    </row>
    <row r="1510" spans="1:11" ht="15" customHeight="1" thickBot="1" x14ac:dyDescent="0.25">
      <c r="A1510" t="str">
        <f>CONCATENATE(B1510,C1510,D1510,G1510,E1510,I1510)</f>
        <v>2442018HOMICIDIO201</v>
      </c>
      <c r="B1510" s="4">
        <v>24</v>
      </c>
      <c r="C1510" s="5">
        <v>4</v>
      </c>
      <c r="D1510" s="4">
        <v>2018</v>
      </c>
      <c r="E1510" s="4">
        <v>20</v>
      </c>
      <c r="F1510" s="4" t="s">
        <v>210</v>
      </c>
      <c r="G1510" s="4" t="s">
        <v>12</v>
      </c>
      <c r="H1510" s="4" t="s">
        <v>212</v>
      </c>
      <c r="I1510" s="4">
        <v>1</v>
      </c>
      <c r="J1510" t="str">
        <f>VLOOKUP(A1510,'Município e Sexo'!$A$2:$I$11321,5,FALSE)</f>
        <v>IGARASSU</v>
      </c>
      <c r="K1510" t="str">
        <f>VLOOKUP(A1510,'Município e Sexo'!$A$2:$I$11321,7,FALSE)</f>
        <v>MASCULINO</v>
      </c>
    </row>
    <row r="1511" spans="1:11" ht="15" customHeight="1" thickBot="1" x14ac:dyDescent="0.25">
      <c r="A1511" t="str">
        <f>CONCATENATE(B1511,C1511,D1511,G1511,E1511,I1511)</f>
        <v>2442018HOMICIDIO231</v>
      </c>
      <c r="B1511" s="4">
        <v>24</v>
      </c>
      <c r="C1511" s="5">
        <v>4</v>
      </c>
      <c r="D1511" s="4">
        <v>2018</v>
      </c>
      <c r="E1511" s="4">
        <v>23</v>
      </c>
      <c r="F1511" s="4" t="s">
        <v>210</v>
      </c>
      <c r="G1511" s="4" t="s">
        <v>12</v>
      </c>
      <c r="H1511" s="4" t="s">
        <v>213</v>
      </c>
      <c r="I1511" s="4">
        <v>1</v>
      </c>
      <c r="J1511" t="str">
        <f>VLOOKUP(A1511,'Município e Sexo'!$A$2:$I$11321,5,FALSE)</f>
        <v>RECIFE</v>
      </c>
      <c r="K1511" t="str">
        <f>VLOOKUP(A1511,'Município e Sexo'!$A$2:$I$11321,7,FALSE)</f>
        <v>MASCULINO</v>
      </c>
    </row>
    <row r="1512" spans="1:11" ht="15" customHeight="1" thickBot="1" x14ac:dyDescent="0.25">
      <c r="A1512" t="str">
        <f>CONCATENATE(B1512,C1512,D1512,G1512,E1512,I1512)</f>
        <v>2442018HOMICIDIO421</v>
      </c>
      <c r="B1512" s="4">
        <v>24</v>
      </c>
      <c r="C1512" s="5">
        <v>4</v>
      </c>
      <c r="D1512" s="4">
        <v>2018</v>
      </c>
      <c r="E1512" s="4">
        <v>42</v>
      </c>
      <c r="F1512" s="4" t="s">
        <v>210</v>
      </c>
      <c r="G1512" s="4" t="s">
        <v>12</v>
      </c>
      <c r="H1512" s="4" t="s">
        <v>211</v>
      </c>
      <c r="I1512" s="4">
        <v>1</v>
      </c>
      <c r="J1512" t="str">
        <f>VLOOKUP(A1512,'Município e Sexo'!$A$2:$I$11321,5,FALSE)</f>
        <v>PAULISTA</v>
      </c>
      <c r="K1512" t="str">
        <f>VLOOKUP(A1512,'Município e Sexo'!$A$2:$I$11321,7,FALSE)</f>
        <v>MASCULINO</v>
      </c>
    </row>
    <row r="1513" spans="1:11" ht="15" customHeight="1" thickBot="1" x14ac:dyDescent="0.25">
      <c r="A1513" t="str">
        <f>CONCATENATE(B1513,C1513,D1513,G1513,E1513,I1513)</f>
        <v>2442018HOMICIDIO181</v>
      </c>
      <c r="B1513" s="4">
        <v>24</v>
      </c>
      <c r="C1513" s="5">
        <v>4</v>
      </c>
      <c r="D1513" s="4">
        <v>2018</v>
      </c>
      <c r="E1513" s="4">
        <v>18</v>
      </c>
      <c r="F1513" s="4" t="s">
        <v>210</v>
      </c>
      <c r="G1513" s="4" t="s">
        <v>12</v>
      </c>
      <c r="H1513" s="4" t="s">
        <v>211</v>
      </c>
      <c r="I1513" s="4">
        <v>1</v>
      </c>
      <c r="J1513" t="str">
        <f>VLOOKUP(A1513,'Município e Sexo'!$A$2:$I$11321,5,FALSE)</f>
        <v>CARUARU</v>
      </c>
      <c r="K1513" t="str">
        <f>VLOOKUP(A1513,'Município e Sexo'!$A$2:$I$11321,7,FALSE)</f>
        <v>MASCULINO</v>
      </c>
    </row>
    <row r="1514" spans="1:11" ht="15" customHeight="1" thickBot="1" x14ac:dyDescent="0.25">
      <c r="A1514" t="str">
        <f>CONCATENATE(B1514,C1514,D1514,G1514,E1514,I1514)</f>
        <v>2442018HOMICIDIO201</v>
      </c>
      <c r="B1514" s="4">
        <v>24</v>
      </c>
      <c r="C1514" s="5">
        <v>4</v>
      </c>
      <c r="D1514" s="4">
        <v>2018</v>
      </c>
      <c r="E1514" s="4">
        <v>20</v>
      </c>
      <c r="F1514" s="4" t="s">
        <v>214</v>
      </c>
      <c r="G1514" s="4" t="s">
        <v>12</v>
      </c>
      <c r="H1514" s="4" t="s">
        <v>211</v>
      </c>
      <c r="I1514" s="4">
        <v>1</v>
      </c>
      <c r="J1514" t="str">
        <f>VLOOKUP(A1514,'Município e Sexo'!$A$2:$I$11321,5,FALSE)</f>
        <v>IGARASSU</v>
      </c>
      <c r="K1514" t="str">
        <f>VLOOKUP(A1514,'Município e Sexo'!$A$2:$I$11321,7,FALSE)</f>
        <v>MASCULINO</v>
      </c>
    </row>
    <row r="1515" spans="1:11" ht="15" customHeight="1" thickBot="1" x14ac:dyDescent="0.25">
      <c r="A1515" t="str">
        <f>CONCATENATE(B1515,C1515,D1515,G1515,E1515,I1515)</f>
        <v>2542018HOMICIDIO241</v>
      </c>
      <c r="B1515" s="4">
        <v>25</v>
      </c>
      <c r="C1515" s="5">
        <v>4</v>
      </c>
      <c r="D1515" s="4">
        <v>2018</v>
      </c>
      <c r="E1515" s="4">
        <v>24</v>
      </c>
      <c r="F1515" s="4" t="s">
        <v>216</v>
      </c>
      <c r="G1515" s="4" t="s">
        <v>12</v>
      </c>
      <c r="H1515" s="4" t="s">
        <v>211</v>
      </c>
      <c r="I1515" s="4">
        <v>1</v>
      </c>
      <c r="J1515" t="str">
        <f>VLOOKUP(A1515,'Município e Sexo'!$A$2:$I$11321,5,FALSE)</f>
        <v>JABOATAO DOS GUARARAPES</v>
      </c>
      <c r="K1515" t="str">
        <f>VLOOKUP(A1515,'Município e Sexo'!$A$2:$I$11321,7,FALSE)</f>
        <v>MASCULINO</v>
      </c>
    </row>
    <row r="1516" spans="1:11" ht="15" customHeight="1" thickBot="1" x14ac:dyDescent="0.25">
      <c r="A1516" t="str">
        <f>CONCATENATE(B1516,C1516,D1516,G1516,E1516,I1516)</f>
        <v>2542018HOMICIDIO561</v>
      </c>
      <c r="B1516" s="4">
        <v>25</v>
      </c>
      <c r="C1516" s="5">
        <v>4</v>
      </c>
      <c r="D1516" s="4">
        <v>2018</v>
      </c>
      <c r="E1516" s="4">
        <v>56</v>
      </c>
      <c r="F1516" s="4" t="s">
        <v>210</v>
      </c>
      <c r="G1516" s="4" t="s">
        <v>12</v>
      </c>
      <c r="H1516" s="4" t="s">
        <v>212</v>
      </c>
      <c r="I1516" s="4">
        <v>1</v>
      </c>
      <c r="J1516" t="str">
        <f>VLOOKUP(A1516,'Município e Sexo'!$A$2:$I$11321,5,FALSE)</f>
        <v>LAGOA DOS GATOS</v>
      </c>
      <c r="K1516" t="str">
        <f>VLOOKUP(A1516,'Município e Sexo'!$A$2:$I$11321,7,FALSE)</f>
        <v>MASCULINO</v>
      </c>
    </row>
    <row r="1517" spans="1:11" ht="15" customHeight="1" thickBot="1" x14ac:dyDescent="0.25">
      <c r="A1517" t="str">
        <f>CONCATENATE(B1517,C1517,D1517,G1517,E1517,I1517)</f>
        <v>2542018HOMICIDIO231</v>
      </c>
      <c r="B1517" s="4">
        <v>25</v>
      </c>
      <c r="C1517" s="5">
        <v>4</v>
      </c>
      <c r="D1517" s="4">
        <v>2018</v>
      </c>
      <c r="E1517" s="4">
        <v>23</v>
      </c>
      <c r="F1517" s="4" t="s">
        <v>214</v>
      </c>
      <c r="G1517" s="4" t="s">
        <v>12</v>
      </c>
      <c r="H1517" s="4" t="s">
        <v>211</v>
      </c>
      <c r="I1517" s="4">
        <v>1</v>
      </c>
      <c r="J1517" t="str">
        <f>VLOOKUP(A1517,'Município e Sexo'!$A$2:$I$11321,5,FALSE)</f>
        <v>JUREMA</v>
      </c>
      <c r="K1517" t="str">
        <f>VLOOKUP(A1517,'Município e Sexo'!$A$2:$I$11321,7,FALSE)</f>
        <v>MASCULINO</v>
      </c>
    </row>
    <row r="1518" spans="1:11" ht="15" customHeight="1" thickBot="1" x14ac:dyDescent="0.25">
      <c r="A1518" t="str">
        <f>CONCATENATE(B1518,C1518,D1518,G1518,E1518,I1518)</f>
        <v>2542018HOMICIDIO291</v>
      </c>
      <c r="B1518" s="4">
        <v>25</v>
      </c>
      <c r="C1518" s="5">
        <v>4</v>
      </c>
      <c r="D1518" s="4">
        <v>2018</v>
      </c>
      <c r="E1518" s="4">
        <v>29</v>
      </c>
      <c r="F1518" s="4" t="s">
        <v>210</v>
      </c>
      <c r="G1518" s="4" t="s">
        <v>12</v>
      </c>
      <c r="H1518" s="4" t="s">
        <v>211</v>
      </c>
      <c r="I1518" s="4">
        <v>1</v>
      </c>
      <c r="J1518" t="str">
        <f>VLOOKUP(A1518,'Município e Sexo'!$A$2:$I$11321,5,FALSE)</f>
        <v>RECIFE</v>
      </c>
      <c r="K1518" t="str">
        <f>VLOOKUP(A1518,'Município e Sexo'!$A$2:$I$11321,7,FALSE)</f>
        <v>MASCULINO</v>
      </c>
    </row>
    <row r="1519" spans="1:11" ht="15" customHeight="1" thickBot="1" x14ac:dyDescent="0.25">
      <c r="A1519" t="str">
        <f>CONCATENATE(B1519,C1519,D1519,G1519,E1519,I1519)</f>
        <v>2542018HOMICIDIO381</v>
      </c>
      <c r="B1519" s="4">
        <v>25</v>
      </c>
      <c r="C1519" s="5">
        <v>4</v>
      </c>
      <c r="D1519" s="4">
        <v>2018</v>
      </c>
      <c r="E1519" s="4">
        <v>38</v>
      </c>
      <c r="F1519" s="4" t="s">
        <v>219</v>
      </c>
      <c r="G1519" s="4" t="s">
        <v>12</v>
      </c>
      <c r="H1519" s="4" t="s">
        <v>211</v>
      </c>
      <c r="I1519" s="4">
        <v>1</v>
      </c>
      <c r="J1519" t="str">
        <f>VLOOKUP(A1519,'Município e Sexo'!$A$2:$I$11321,5,FALSE)</f>
        <v>PAULISTA</v>
      </c>
      <c r="K1519" t="str">
        <f>VLOOKUP(A1519,'Município e Sexo'!$A$2:$I$11321,7,FALSE)</f>
        <v>MASCULINO</v>
      </c>
    </row>
    <row r="1520" spans="1:11" ht="15" customHeight="1" thickBot="1" x14ac:dyDescent="0.25">
      <c r="A1520" t="str">
        <f>CONCATENATE(B1520,C1520,D1520,G1520,E1520,I1520)</f>
        <v>2542018HOMICIDIO181</v>
      </c>
      <c r="B1520" s="4">
        <v>25</v>
      </c>
      <c r="C1520" s="5">
        <v>4</v>
      </c>
      <c r="D1520" s="4">
        <v>2018</v>
      </c>
      <c r="E1520" s="4">
        <v>18</v>
      </c>
      <c r="F1520" s="4" t="s">
        <v>210</v>
      </c>
      <c r="G1520" s="4" t="s">
        <v>12</v>
      </c>
      <c r="H1520" s="4" t="s">
        <v>211</v>
      </c>
      <c r="I1520" s="4">
        <v>1</v>
      </c>
      <c r="J1520" t="str">
        <f>VLOOKUP(A1520,'Município e Sexo'!$A$2:$I$11321,5,FALSE)</f>
        <v>LAJEDO</v>
      </c>
      <c r="K1520" t="str">
        <f>VLOOKUP(A1520,'Município e Sexo'!$A$2:$I$11321,7,FALSE)</f>
        <v>MASCULINO</v>
      </c>
    </row>
    <row r="1521" spans="1:11" ht="15" customHeight="1" thickBot="1" x14ac:dyDescent="0.25">
      <c r="A1521" t="str">
        <f>CONCATENATE(B1521,C1521,D1521,G1521,E1521,I1521)</f>
        <v>2542018HOMICIDIO201</v>
      </c>
      <c r="B1521" s="4">
        <v>25</v>
      </c>
      <c r="C1521" s="5">
        <v>4</v>
      </c>
      <c r="D1521" s="4">
        <v>2018</v>
      </c>
      <c r="E1521" s="4">
        <v>20</v>
      </c>
      <c r="F1521" s="4" t="s">
        <v>210</v>
      </c>
      <c r="G1521" s="4" t="s">
        <v>12</v>
      </c>
      <c r="H1521" s="4" t="s">
        <v>211</v>
      </c>
      <c r="I1521" s="4">
        <v>1</v>
      </c>
      <c r="J1521" t="str">
        <f>VLOOKUP(A1521,'Município e Sexo'!$A$2:$I$11321,5,FALSE)</f>
        <v>ITAMARACA</v>
      </c>
      <c r="K1521" t="str">
        <f>VLOOKUP(A1521,'Município e Sexo'!$A$2:$I$11321,7,FALSE)</f>
        <v>MASCULINO</v>
      </c>
    </row>
    <row r="1522" spans="1:11" ht="15" customHeight="1" thickBot="1" x14ac:dyDescent="0.25">
      <c r="A1522" t="str">
        <f>CONCATENATE(B1522,C1522,D1522,G1522,E1522,I1522)</f>
        <v>2542018HOMICIDIO221</v>
      </c>
      <c r="B1522" s="4">
        <v>25</v>
      </c>
      <c r="C1522" s="5">
        <v>4</v>
      </c>
      <c r="D1522" s="4">
        <v>2018</v>
      </c>
      <c r="E1522" s="4">
        <v>22</v>
      </c>
      <c r="F1522" s="4" t="s">
        <v>210</v>
      </c>
      <c r="G1522" s="4" t="s">
        <v>12</v>
      </c>
      <c r="H1522" s="4" t="s">
        <v>211</v>
      </c>
      <c r="I1522" s="4">
        <v>1</v>
      </c>
      <c r="J1522" t="str">
        <f>VLOOKUP(A1522,'Município e Sexo'!$A$2:$I$11321,5,FALSE)</f>
        <v>ITAMARACA</v>
      </c>
      <c r="K1522" t="str">
        <f>VLOOKUP(A1522,'Município e Sexo'!$A$2:$I$11321,7,FALSE)</f>
        <v>MASCULINO</v>
      </c>
    </row>
    <row r="1523" spans="1:11" ht="15" customHeight="1" thickBot="1" x14ac:dyDescent="0.25">
      <c r="A1523" t="str">
        <f>CONCATENATE(B1523,C1523,D1523,G1523,E1523,I1523)</f>
        <v>2542018HOMICIDIO261</v>
      </c>
      <c r="B1523" s="4">
        <v>25</v>
      </c>
      <c r="C1523" s="5">
        <v>4</v>
      </c>
      <c r="D1523" s="4">
        <v>2018</v>
      </c>
      <c r="E1523" s="4">
        <v>26</v>
      </c>
      <c r="F1523" s="4" t="s">
        <v>210</v>
      </c>
      <c r="G1523" s="4" t="s">
        <v>12</v>
      </c>
      <c r="H1523" s="4" t="s">
        <v>211</v>
      </c>
      <c r="I1523" s="4">
        <v>1</v>
      </c>
      <c r="J1523" t="str">
        <f>VLOOKUP(A1523,'Município e Sexo'!$A$2:$I$11321,5,FALSE)</f>
        <v>ITAMARACA</v>
      </c>
      <c r="K1523" t="str">
        <f>VLOOKUP(A1523,'Município e Sexo'!$A$2:$I$11321,7,FALSE)</f>
        <v>FEMININO</v>
      </c>
    </row>
    <row r="1524" spans="1:11" ht="15" customHeight="1" thickBot="1" x14ac:dyDescent="0.25">
      <c r="A1524" t="str">
        <f>CONCATENATE(B1524,C1524,D1524,G1524,E1524,I1524)</f>
        <v>2542018HOMICIDIO281</v>
      </c>
      <c r="B1524" s="4">
        <v>25</v>
      </c>
      <c r="C1524" s="5">
        <v>4</v>
      </c>
      <c r="D1524" s="4">
        <v>2018</v>
      </c>
      <c r="E1524" s="4">
        <v>28</v>
      </c>
      <c r="F1524" s="4" t="s">
        <v>210</v>
      </c>
      <c r="G1524" s="4" t="s">
        <v>12</v>
      </c>
      <c r="H1524" s="4" t="s">
        <v>211</v>
      </c>
      <c r="I1524" s="4">
        <v>1</v>
      </c>
      <c r="J1524" t="str">
        <f>VLOOKUP(A1524,'Município e Sexo'!$A$2:$I$11321,5,FALSE)</f>
        <v>JABOATAO DOS GUARARAPES</v>
      </c>
      <c r="K1524" t="str">
        <f>VLOOKUP(A1524,'Município e Sexo'!$A$2:$I$11321,7,FALSE)</f>
        <v>MASCULINO</v>
      </c>
    </row>
    <row r="1525" spans="1:11" ht="15" customHeight="1" thickBot="1" x14ac:dyDescent="0.25">
      <c r="A1525" t="str">
        <f>CONCATENATE(B1525,C1525,D1525,G1525,E1525,I1525)</f>
        <v>2542018HOMICIDIO391</v>
      </c>
      <c r="B1525" s="4">
        <v>25</v>
      </c>
      <c r="C1525" s="5">
        <v>4</v>
      </c>
      <c r="D1525" s="4">
        <v>2018</v>
      </c>
      <c r="E1525" s="4">
        <v>39</v>
      </c>
      <c r="F1525" s="4" t="s">
        <v>210</v>
      </c>
      <c r="G1525" s="4" t="s">
        <v>12</v>
      </c>
      <c r="H1525" s="4" t="s">
        <v>213</v>
      </c>
      <c r="I1525" s="4">
        <v>1</v>
      </c>
      <c r="J1525" t="str">
        <f>VLOOKUP(A1525,'Município e Sexo'!$A$2:$I$11321,5,FALSE)</f>
        <v>PETROLINA</v>
      </c>
      <c r="K1525" t="str">
        <f>VLOOKUP(A1525,'Município e Sexo'!$A$2:$I$11321,7,FALSE)</f>
        <v>MASCULINO</v>
      </c>
    </row>
    <row r="1526" spans="1:11" ht="15" customHeight="1" thickBot="1" x14ac:dyDescent="0.25">
      <c r="A1526" t="str">
        <f>CONCATENATE(B1526,C1526,D1526,G1526,E1526,I1526)</f>
        <v>2542018HOMICIDIO151</v>
      </c>
      <c r="B1526" s="4">
        <v>25</v>
      </c>
      <c r="C1526" s="5">
        <v>4</v>
      </c>
      <c r="D1526" s="4">
        <v>2018</v>
      </c>
      <c r="E1526" s="4">
        <v>15</v>
      </c>
      <c r="F1526" s="4" t="s">
        <v>210</v>
      </c>
      <c r="G1526" s="4" t="s">
        <v>12</v>
      </c>
      <c r="H1526" s="4" t="s">
        <v>211</v>
      </c>
      <c r="I1526" s="4">
        <v>1</v>
      </c>
      <c r="J1526" t="str">
        <f>VLOOKUP(A1526,'Município e Sexo'!$A$2:$I$11321,5,FALSE)</f>
        <v>CARUARU</v>
      </c>
      <c r="K1526" t="str">
        <f>VLOOKUP(A1526,'Município e Sexo'!$A$2:$I$11321,7,FALSE)</f>
        <v>MASCULINO</v>
      </c>
    </row>
    <row r="1527" spans="1:11" ht="15" customHeight="1" thickBot="1" x14ac:dyDescent="0.25">
      <c r="A1527" t="str">
        <f>CONCATENATE(B1527,C1527,D1527,G1527,E1527,I1527)</f>
        <v>2542018HOMICIDIO251</v>
      </c>
      <c r="B1527" s="4">
        <v>25</v>
      </c>
      <c r="C1527" s="5">
        <v>4</v>
      </c>
      <c r="D1527" s="4">
        <v>2018</v>
      </c>
      <c r="E1527" s="4">
        <v>25</v>
      </c>
      <c r="F1527" s="4" t="s">
        <v>210</v>
      </c>
      <c r="G1527" s="4" t="s">
        <v>12</v>
      </c>
      <c r="H1527" s="4" t="s">
        <v>213</v>
      </c>
      <c r="I1527" s="4">
        <v>1</v>
      </c>
      <c r="J1527" t="str">
        <f>VLOOKUP(A1527,'Município e Sexo'!$A$2:$I$11321,5,FALSE)</f>
        <v>GARANHUNS</v>
      </c>
      <c r="K1527" t="str">
        <f>VLOOKUP(A1527,'Município e Sexo'!$A$2:$I$11321,7,FALSE)</f>
        <v>MASCULINO</v>
      </c>
    </row>
    <row r="1528" spans="1:11" ht="15" customHeight="1" thickBot="1" x14ac:dyDescent="0.25">
      <c r="A1528" t="str">
        <f>CONCATENATE(B1528,C1528,D1528,G1528,E1528,I1528)</f>
        <v>2542018HOMICIDIO271</v>
      </c>
      <c r="B1528" s="4">
        <v>25</v>
      </c>
      <c r="C1528" s="5">
        <v>4</v>
      </c>
      <c r="D1528" s="4">
        <v>2018</v>
      </c>
      <c r="E1528" s="4">
        <v>27</v>
      </c>
      <c r="F1528" s="4" t="s">
        <v>214</v>
      </c>
      <c r="G1528" s="4" t="s">
        <v>12</v>
      </c>
      <c r="H1528" s="4" t="s">
        <v>213</v>
      </c>
      <c r="I1528" s="4">
        <v>1</v>
      </c>
      <c r="J1528" t="str">
        <f>VLOOKUP(A1528,'Município e Sexo'!$A$2:$I$11321,5,FALSE)</f>
        <v>PESQUEIRA</v>
      </c>
      <c r="K1528" t="str">
        <f>VLOOKUP(A1528,'Município e Sexo'!$A$2:$I$11321,7,FALSE)</f>
        <v>MASCULINO</v>
      </c>
    </row>
    <row r="1529" spans="1:11" ht="15" customHeight="1" thickBot="1" x14ac:dyDescent="0.25">
      <c r="A1529" t="str">
        <f>CONCATENATE(B1529,C1529,D1529,G1529,E1529,I1529)</f>
        <v>2542018HOMICIDIO301</v>
      </c>
      <c r="B1529" s="4">
        <v>25</v>
      </c>
      <c r="C1529" s="5">
        <v>4</v>
      </c>
      <c r="D1529" s="4">
        <v>2018</v>
      </c>
      <c r="E1529" s="4">
        <v>30</v>
      </c>
      <c r="F1529" s="4" t="s">
        <v>219</v>
      </c>
      <c r="G1529" s="4" t="s">
        <v>12</v>
      </c>
      <c r="H1529" s="4" t="s">
        <v>211</v>
      </c>
      <c r="I1529" s="4">
        <v>1</v>
      </c>
      <c r="J1529" t="str">
        <f>VLOOKUP(A1529,'Município e Sexo'!$A$2:$I$11321,5,FALSE)</f>
        <v>ITAMARACA</v>
      </c>
      <c r="K1529" t="str">
        <f>VLOOKUP(A1529,'Município e Sexo'!$A$2:$I$11321,7,FALSE)</f>
        <v>MASCULINO</v>
      </c>
    </row>
    <row r="1530" spans="1:11" ht="15" customHeight="1" thickBot="1" x14ac:dyDescent="0.25">
      <c r="A1530" t="str">
        <f>CONCATENATE(B1530,C1530,D1530,G1530,E1530,I1530)</f>
        <v>2642018HOMICIDIO251</v>
      </c>
      <c r="B1530" s="4">
        <v>26</v>
      </c>
      <c r="C1530" s="5">
        <v>4</v>
      </c>
      <c r="D1530" s="4">
        <v>2018</v>
      </c>
      <c r="E1530" s="4">
        <v>25</v>
      </c>
      <c r="F1530" s="4" t="s">
        <v>210</v>
      </c>
      <c r="G1530" s="4" t="s">
        <v>12</v>
      </c>
      <c r="H1530" s="4" t="s">
        <v>211</v>
      </c>
      <c r="I1530" s="4">
        <v>1</v>
      </c>
      <c r="J1530" t="str">
        <f>VLOOKUP(A1530,'Município e Sexo'!$A$2:$I$11321,5,FALSE)</f>
        <v>CABO DE SANTO AGOSTINHO</v>
      </c>
      <c r="K1530" t="str">
        <f>VLOOKUP(A1530,'Município e Sexo'!$A$2:$I$11321,7,FALSE)</f>
        <v>MASCULINO</v>
      </c>
    </row>
    <row r="1531" spans="1:11" ht="15" customHeight="1" thickBot="1" x14ac:dyDescent="0.25">
      <c r="A1531" t="str">
        <f>CONCATENATE(B1531,C1531,D1531,G1531,E1531,I1531)</f>
        <v>2642018HOMICIDIO261</v>
      </c>
      <c r="B1531" s="4">
        <v>26</v>
      </c>
      <c r="C1531" s="5">
        <v>4</v>
      </c>
      <c r="D1531" s="4">
        <v>2018</v>
      </c>
      <c r="E1531" s="4">
        <v>26</v>
      </c>
      <c r="F1531" s="4" t="s">
        <v>210</v>
      </c>
      <c r="G1531" s="4" t="s">
        <v>12</v>
      </c>
      <c r="H1531" s="4" t="s">
        <v>213</v>
      </c>
      <c r="I1531" s="4">
        <v>1</v>
      </c>
      <c r="J1531" t="str">
        <f>VLOOKUP(A1531,'Município e Sexo'!$A$2:$I$11321,5,FALSE)</f>
        <v>ALAGOINHA</v>
      </c>
      <c r="K1531" t="str">
        <f>VLOOKUP(A1531,'Município e Sexo'!$A$2:$I$11321,7,FALSE)</f>
        <v>MASCULINO</v>
      </c>
    </row>
    <row r="1532" spans="1:11" ht="15" customHeight="1" thickBot="1" x14ac:dyDescent="0.25">
      <c r="A1532" t="str">
        <f>CONCATENATE(B1532,C1532,D1532,G1532,E1532,I1532)</f>
        <v>2642018HOMICIDIO271</v>
      </c>
      <c r="B1532" s="4">
        <v>26</v>
      </c>
      <c r="C1532" s="5">
        <v>4</v>
      </c>
      <c r="D1532" s="4">
        <v>2018</v>
      </c>
      <c r="E1532" s="4">
        <v>27</v>
      </c>
      <c r="F1532" s="4" t="s">
        <v>210</v>
      </c>
      <c r="G1532" s="4" t="s">
        <v>12</v>
      </c>
      <c r="H1532" s="4" t="s">
        <v>211</v>
      </c>
      <c r="I1532" s="4">
        <v>1</v>
      </c>
      <c r="J1532" t="str">
        <f>VLOOKUP(A1532,'Município e Sexo'!$A$2:$I$11321,5,FALSE)</f>
        <v>CAETES</v>
      </c>
      <c r="K1532" t="str">
        <f>VLOOKUP(A1532,'Município e Sexo'!$A$2:$I$11321,7,FALSE)</f>
        <v>MASCULINO</v>
      </c>
    </row>
    <row r="1533" spans="1:11" ht="15" customHeight="1" thickBot="1" x14ac:dyDescent="0.25">
      <c r="A1533" t="str">
        <f>CONCATENATE(B1533,C1533,D1533,G1533,E1533,I1533)</f>
        <v>2642018HOMICIDIO281</v>
      </c>
      <c r="B1533" s="4">
        <v>26</v>
      </c>
      <c r="C1533" s="5">
        <v>4</v>
      </c>
      <c r="D1533" s="4">
        <v>2018</v>
      </c>
      <c r="E1533" s="4">
        <v>28</v>
      </c>
      <c r="F1533" s="4" t="s">
        <v>210</v>
      </c>
      <c r="G1533" s="4" t="s">
        <v>12</v>
      </c>
      <c r="H1533" s="4" t="s">
        <v>211</v>
      </c>
      <c r="I1533" s="4">
        <v>1</v>
      </c>
      <c r="J1533" t="str">
        <f>VLOOKUP(A1533,'Município e Sexo'!$A$2:$I$11321,5,FALSE)</f>
        <v>GRAVATA</v>
      </c>
      <c r="K1533" t="str">
        <f>VLOOKUP(A1533,'Município e Sexo'!$A$2:$I$11321,7,FALSE)</f>
        <v>MASCULINO</v>
      </c>
    </row>
    <row r="1534" spans="1:11" ht="15" customHeight="1" thickBot="1" x14ac:dyDescent="0.25">
      <c r="A1534" t="str">
        <f>CONCATENATE(B1534,C1534,D1534,G1534,E1534,I1534)</f>
        <v>2642018HOMICIDIO1</v>
      </c>
      <c r="B1534" s="4">
        <v>26</v>
      </c>
      <c r="C1534" s="5">
        <v>4</v>
      </c>
      <c r="D1534" s="4">
        <v>2018</v>
      </c>
      <c r="E1534" s="4"/>
      <c r="F1534" s="4" t="s">
        <v>219</v>
      </c>
      <c r="G1534" s="4" t="s">
        <v>12</v>
      </c>
      <c r="H1534" s="4" t="s">
        <v>211</v>
      </c>
      <c r="I1534" s="4">
        <v>1</v>
      </c>
      <c r="J1534" t="str">
        <f>VLOOKUP(A1534,'Município e Sexo'!$A$2:$I$11321,5,FALSE)</f>
        <v>ITAIBA</v>
      </c>
      <c r="K1534" t="str">
        <f>VLOOKUP(A1534,'Município e Sexo'!$A$2:$I$11321,7,FALSE)</f>
        <v>MASCULINO</v>
      </c>
    </row>
    <row r="1535" spans="1:11" ht="15" customHeight="1" thickBot="1" x14ac:dyDescent="0.25">
      <c r="A1535" t="str">
        <f>CONCATENATE(B1535,C1535,D1535,G1535,E1535,I1535)</f>
        <v>2642018HOMICIDIO231</v>
      </c>
      <c r="B1535" s="4">
        <v>26</v>
      </c>
      <c r="C1535" s="5">
        <v>4</v>
      </c>
      <c r="D1535" s="4">
        <v>2018</v>
      </c>
      <c r="E1535" s="4">
        <v>23</v>
      </c>
      <c r="F1535" s="4" t="s">
        <v>210</v>
      </c>
      <c r="G1535" s="4" t="s">
        <v>12</v>
      </c>
      <c r="H1535" s="4" t="s">
        <v>213</v>
      </c>
      <c r="I1535" s="4">
        <v>1</v>
      </c>
      <c r="J1535" t="str">
        <f>VLOOKUP(A1535,'Município e Sexo'!$A$2:$I$11321,5,FALSE)</f>
        <v>PETROLINA</v>
      </c>
      <c r="K1535" t="str">
        <f>VLOOKUP(A1535,'Município e Sexo'!$A$2:$I$11321,7,FALSE)</f>
        <v>MASCULINO</v>
      </c>
    </row>
    <row r="1536" spans="1:11" ht="15" customHeight="1" thickBot="1" x14ac:dyDescent="0.25">
      <c r="A1536" t="str">
        <f>CONCATENATE(B1536,C1536,D1536,G1536,E1536,I1536)</f>
        <v>2642018HOMICIDIO301</v>
      </c>
      <c r="B1536" s="4">
        <v>26</v>
      </c>
      <c r="C1536" s="5">
        <v>4</v>
      </c>
      <c r="D1536" s="4">
        <v>2018</v>
      </c>
      <c r="E1536" s="4">
        <v>30</v>
      </c>
      <c r="F1536" s="4" t="s">
        <v>214</v>
      </c>
      <c r="G1536" s="4" t="s">
        <v>12</v>
      </c>
      <c r="H1536" s="4" t="s">
        <v>211</v>
      </c>
      <c r="I1536" s="4">
        <v>1</v>
      </c>
      <c r="J1536" t="str">
        <f>VLOOKUP(A1536,'Município e Sexo'!$A$2:$I$11321,5,FALSE)</f>
        <v>CACHOEIRINHA</v>
      </c>
      <c r="K1536" t="str">
        <f>VLOOKUP(A1536,'Município e Sexo'!$A$2:$I$11321,7,FALSE)</f>
        <v>MASCULINO</v>
      </c>
    </row>
    <row r="1537" spans="1:11" ht="15" customHeight="1" thickBot="1" x14ac:dyDescent="0.25">
      <c r="A1537" t="str">
        <f>CONCATENATE(B1537,C1537,D1537,G1537,E1537,I1537)</f>
        <v>2642018HOMICIDIO301</v>
      </c>
      <c r="B1537" s="4">
        <v>26</v>
      </c>
      <c r="C1537" s="5">
        <v>4</v>
      </c>
      <c r="D1537" s="4">
        <v>2018</v>
      </c>
      <c r="E1537" s="4">
        <v>30</v>
      </c>
      <c r="F1537" s="4" t="s">
        <v>210</v>
      </c>
      <c r="G1537" s="4" t="s">
        <v>12</v>
      </c>
      <c r="H1537" s="4" t="s">
        <v>211</v>
      </c>
      <c r="I1537" s="4">
        <v>1</v>
      </c>
      <c r="J1537" t="str">
        <f>VLOOKUP(A1537,'Município e Sexo'!$A$2:$I$11321,5,FALSE)</f>
        <v>CACHOEIRINHA</v>
      </c>
      <c r="K1537" t="str">
        <f>VLOOKUP(A1537,'Município e Sexo'!$A$2:$I$11321,7,FALSE)</f>
        <v>MASCULINO</v>
      </c>
    </row>
    <row r="1538" spans="1:11" ht="15" customHeight="1" thickBot="1" x14ac:dyDescent="0.25">
      <c r="A1538" t="str">
        <f>CONCATENATE(B1538,C1538,D1538,G1538,E1538,I1538)</f>
        <v>2642018HOMICIDIO391</v>
      </c>
      <c r="B1538" s="4">
        <v>26</v>
      </c>
      <c r="C1538" s="5">
        <v>4</v>
      </c>
      <c r="D1538" s="4">
        <v>2018</v>
      </c>
      <c r="E1538" s="4">
        <v>39</v>
      </c>
      <c r="F1538" s="4" t="s">
        <v>210</v>
      </c>
      <c r="G1538" s="4" t="s">
        <v>12</v>
      </c>
      <c r="H1538" s="4" t="s">
        <v>211</v>
      </c>
      <c r="I1538" s="4">
        <v>1</v>
      </c>
      <c r="J1538" t="str">
        <f>VLOOKUP(A1538,'Município e Sexo'!$A$2:$I$11321,5,FALSE)</f>
        <v>PALMARES</v>
      </c>
      <c r="K1538" t="str">
        <f>VLOOKUP(A1538,'Município e Sexo'!$A$2:$I$11321,7,FALSE)</f>
        <v>MASCULINO</v>
      </c>
    </row>
    <row r="1539" spans="1:11" ht="15" customHeight="1" thickBot="1" x14ac:dyDescent="0.25">
      <c r="A1539" t="str">
        <f>CONCATENATE(B1539,C1539,D1539,G1539,E1539,I1539)</f>
        <v>2642018HOMICIDIO241</v>
      </c>
      <c r="B1539" s="4">
        <v>26</v>
      </c>
      <c r="C1539" s="5">
        <v>4</v>
      </c>
      <c r="D1539" s="4">
        <v>2018</v>
      </c>
      <c r="E1539" s="4">
        <v>24</v>
      </c>
      <c r="F1539" s="4" t="s">
        <v>210</v>
      </c>
      <c r="G1539" s="4" t="s">
        <v>12</v>
      </c>
      <c r="H1539" s="4" t="s">
        <v>211</v>
      </c>
      <c r="I1539" s="4">
        <v>1</v>
      </c>
      <c r="J1539" t="str">
        <f>VLOOKUP(A1539,'Município e Sexo'!$A$2:$I$11321,5,FALSE)</f>
        <v>JABOATAO DOS GUARARAPES</v>
      </c>
      <c r="K1539" t="str">
        <f>VLOOKUP(A1539,'Município e Sexo'!$A$2:$I$11321,7,FALSE)</f>
        <v>MASCULINO</v>
      </c>
    </row>
    <row r="1540" spans="1:11" ht="15" customHeight="1" thickBot="1" x14ac:dyDescent="0.25">
      <c r="A1540" t="str">
        <f>CONCATENATE(B1540,C1540,D1540,G1540,E1540,I1540)</f>
        <v>2742018HOMICIDIO251</v>
      </c>
      <c r="B1540" s="4">
        <v>27</v>
      </c>
      <c r="C1540" s="5">
        <v>4</v>
      </c>
      <c r="D1540" s="4">
        <v>2018</v>
      </c>
      <c r="E1540" s="4">
        <v>25</v>
      </c>
      <c r="F1540" s="4" t="s">
        <v>210</v>
      </c>
      <c r="G1540" s="4" t="s">
        <v>12</v>
      </c>
      <c r="H1540" s="4" t="s">
        <v>211</v>
      </c>
      <c r="I1540" s="4">
        <v>1</v>
      </c>
      <c r="J1540" t="str">
        <f>VLOOKUP(A1540,'Município e Sexo'!$A$2:$I$11321,5,FALSE)</f>
        <v>TIMBAUBA</v>
      </c>
      <c r="K1540" t="str">
        <f>VLOOKUP(A1540,'Município e Sexo'!$A$2:$I$11321,7,FALSE)</f>
        <v>MASCULINO</v>
      </c>
    </row>
    <row r="1541" spans="1:11" ht="15" customHeight="1" thickBot="1" x14ac:dyDescent="0.25">
      <c r="A1541" t="str">
        <f>CONCATENATE(B1541,C1541,D1541,G1541,E1541,I1541)</f>
        <v>2742018HOMICIDIO171</v>
      </c>
      <c r="B1541" s="4">
        <v>27</v>
      </c>
      <c r="C1541" s="5">
        <v>4</v>
      </c>
      <c r="D1541" s="4">
        <v>2018</v>
      </c>
      <c r="E1541" s="4">
        <v>17</v>
      </c>
      <c r="F1541" s="4" t="s">
        <v>210</v>
      </c>
      <c r="G1541" s="4" t="s">
        <v>12</v>
      </c>
      <c r="H1541" s="4" t="s">
        <v>213</v>
      </c>
      <c r="I1541" s="4">
        <v>1</v>
      </c>
      <c r="J1541" t="str">
        <f>VLOOKUP(A1541,'Município e Sexo'!$A$2:$I$11321,5,FALSE)</f>
        <v>CABO DE SANTO AGOSTINHO</v>
      </c>
      <c r="K1541" t="str">
        <f>VLOOKUP(A1541,'Município e Sexo'!$A$2:$I$11321,7,FALSE)</f>
        <v>MASCULINO</v>
      </c>
    </row>
    <row r="1542" spans="1:11" ht="15" customHeight="1" thickBot="1" x14ac:dyDescent="0.25">
      <c r="A1542" t="str">
        <f>CONCATENATE(B1542,C1542,D1542,G1542,E1542,I1542)</f>
        <v>2742018HOMICIDIO211</v>
      </c>
      <c r="B1542" s="4">
        <v>27</v>
      </c>
      <c r="C1542" s="5">
        <v>4</v>
      </c>
      <c r="D1542" s="4">
        <v>2018</v>
      </c>
      <c r="E1542" s="4">
        <v>21</v>
      </c>
      <c r="F1542" s="4" t="s">
        <v>210</v>
      </c>
      <c r="G1542" s="4" t="s">
        <v>12</v>
      </c>
      <c r="H1542" s="4" t="s">
        <v>211</v>
      </c>
      <c r="I1542" s="4">
        <v>1</v>
      </c>
      <c r="J1542" t="str">
        <f>VLOOKUP(A1542,'Município e Sexo'!$A$2:$I$11321,5,FALSE)</f>
        <v>JABOATAO DOS GUARARAPES</v>
      </c>
      <c r="K1542" t="str">
        <f>VLOOKUP(A1542,'Município e Sexo'!$A$2:$I$11321,7,FALSE)</f>
        <v>MASCULINO</v>
      </c>
    </row>
    <row r="1543" spans="1:11" ht="15" customHeight="1" thickBot="1" x14ac:dyDescent="0.25">
      <c r="A1543" t="str">
        <f>CONCATENATE(B1543,C1543,D1543,G1543,E1543,I1543)</f>
        <v>2742018HOMICIDIO271</v>
      </c>
      <c r="B1543" s="4">
        <v>27</v>
      </c>
      <c r="C1543" s="5">
        <v>4</v>
      </c>
      <c r="D1543" s="4">
        <v>2018</v>
      </c>
      <c r="E1543" s="4">
        <v>27</v>
      </c>
      <c r="F1543" s="4" t="s">
        <v>210</v>
      </c>
      <c r="G1543" s="4" t="s">
        <v>12</v>
      </c>
      <c r="H1543" s="4" t="s">
        <v>211</v>
      </c>
      <c r="I1543" s="4">
        <v>1</v>
      </c>
      <c r="J1543" t="str">
        <f>VLOOKUP(A1543,'Município e Sexo'!$A$2:$I$11321,5,FALSE)</f>
        <v>RECIFE</v>
      </c>
      <c r="K1543" t="str">
        <f>VLOOKUP(A1543,'Município e Sexo'!$A$2:$I$11321,7,FALSE)</f>
        <v>MASCULINO</v>
      </c>
    </row>
    <row r="1544" spans="1:11" ht="15" customHeight="1" thickBot="1" x14ac:dyDescent="0.25">
      <c r="A1544" t="str">
        <f>CONCATENATE(B1544,C1544,D1544,G1544,E1544,I1544)</f>
        <v>2742018HOMICIDIO341</v>
      </c>
      <c r="B1544" s="4">
        <v>27</v>
      </c>
      <c r="C1544" s="5">
        <v>4</v>
      </c>
      <c r="D1544" s="4">
        <v>2018</v>
      </c>
      <c r="E1544" s="4">
        <v>34</v>
      </c>
      <c r="F1544" s="4" t="s">
        <v>210</v>
      </c>
      <c r="G1544" s="4" t="s">
        <v>12</v>
      </c>
      <c r="H1544" s="4" t="s">
        <v>211</v>
      </c>
      <c r="I1544" s="4">
        <v>1</v>
      </c>
      <c r="J1544" t="str">
        <f>VLOOKUP(A1544,'Município e Sexo'!$A$2:$I$11321,5,FALSE)</f>
        <v>JABOATAO DOS GUARARAPES</v>
      </c>
      <c r="K1544" t="str">
        <f>VLOOKUP(A1544,'Município e Sexo'!$A$2:$I$11321,7,FALSE)</f>
        <v>MASCULINO</v>
      </c>
    </row>
    <row r="1545" spans="1:11" ht="15" customHeight="1" thickBot="1" x14ac:dyDescent="0.25">
      <c r="A1545" t="str">
        <f>CONCATENATE(B1545,C1545,D1545,G1545,E1545,I1545)</f>
        <v>2742018HOMICIDIO471</v>
      </c>
      <c r="B1545" s="4">
        <v>27</v>
      </c>
      <c r="C1545" s="5">
        <v>4</v>
      </c>
      <c r="D1545" s="4">
        <v>2018</v>
      </c>
      <c r="E1545" s="4">
        <v>47</v>
      </c>
      <c r="F1545" s="4" t="s">
        <v>210</v>
      </c>
      <c r="G1545" s="4" t="s">
        <v>12</v>
      </c>
      <c r="H1545" s="4" t="s">
        <v>211</v>
      </c>
      <c r="I1545" s="4">
        <v>1</v>
      </c>
      <c r="J1545" t="str">
        <f>VLOOKUP(A1545,'Município e Sexo'!$A$2:$I$11321,5,FALSE)</f>
        <v>JABOATAO DOS GUARARAPES</v>
      </c>
      <c r="K1545" t="str">
        <f>VLOOKUP(A1545,'Município e Sexo'!$A$2:$I$11321,7,FALSE)</f>
        <v>MASCULINO</v>
      </c>
    </row>
    <row r="1546" spans="1:11" ht="15" customHeight="1" thickBot="1" x14ac:dyDescent="0.25">
      <c r="A1546" t="str">
        <f>CONCATENATE(B1546,C1546,D1546,G1546,E1546,I1546)</f>
        <v>2742018HOMICIDIO431</v>
      </c>
      <c r="B1546" s="4">
        <v>27</v>
      </c>
      <c r="C1546" s="5">
        <v>4</v>
      </c>
      <c r="D1546" s="4">
        <v>2018</v>
      </c>
      <c r="E1546" s="4">
        <v>43</v>
      </c>
      <c r="F1546" s="4" t="s">
        <v>210</v>
      </c>
      <c r="G1546" s="4" t="s">
        <v>12</v>
      </c>
      <c r="H1546" s="4" t="s">
        <v>211</v>
      </c>
      <c r="I1546" s="4">
        <v>1</v>
      </c>
      <c r="J1546" t="str">
        <f>VLOOKUP(A1546,'Município e Sexo'!$A$2:$I$11321,5,FALSE)</f>
        <v>GLORIA DO GOITA</v>
      </c>
      <c r="K1546" t="str">
        <f>VLOOKUP(A1546,'Município e Sexo'!$A$2:$I$11321,7,FALSE)</f>
        <v>MASCULINO</v>
      </c>
    </row>
    <row r="1547" spans="1:11" ht="15" customHeight="1" thickBot="1" x14ac:dyDescent="0.25">
      <c r="A1547" t="str">
        <f>CONCATENATE(B1547,C1547,D1547,G1547,E1547,I1547)</f>
        <v>2742018HOMICIDIO561</v>
      </c>
      <c r="B1547" s="4">
        <v>27</v>
      </c>
      <c r="C1547" s="5">
        <v>4</v>
      </c>
      <c r="D1547" s="4">
        <v>2018</v>
      </c>
      <c r="E1547" s="4">
        <v>56</v>
      </c>
      <c r="F1547" s="4" t="s">
        <v>210</v>
      </c>
      <c r="G1547" s="4" t="s">
        <v>12</v>
      </c>
      <c r="H1547" s="4" t="s">
        <v>212</v>
      </c>
      <c r="I1547" s="4">
        <v>1</v>
      </c>
      <c r="J1547" t="str">
        <f>VLOOKUP(A1547,'Município e Sexo'!$A$2:$I$11321,5,FALSE)</f>
        <v>BUIQUE</v>
      </c>
      <c r="K1547" t="str">
        <f>VLOOKUP(A1547,'Município e Sexo'!$A$2:$I$11321,7,FALSE)</f>
        <v>MASCULINO</v>
      </c>
    </row>
    <row r="1548" spans="1:11" ht="15" customHeight="1" thickBot="1" x14ac:dyDescent="0.25">
      <c r="A1548" t="str">
        <f>CONCATENATE(B1548,C1548,D1548,G1548,E1548,I1548)</f>
        <v>2742018HOMICIDIO301</v>
      </c>
      <c r="B1548" s="4">
        <v>27</v>
      </c>
      <c r="C1548" s="5">
        <v>4</v>
      </c>
      <c r="D1548" s="4">
        <v>2018</v>
      </c>
      <c r="E1548" s="4">
        <v>30</v>
      </c>
      <c r="F1548" s="4" t="s">
        <v>216</v>
      </c>
      <c r="G1548" s="4" t="s">
        <v>12</v>
      </c>
      <c r="H1548" s="4" t="s">
        <v>211</v>
      </c>
      <c r="I1548" s="4">
        <v>1</v>
      </c>
      <c r="J1548" t="str">
        <f>VLOOKUP(A1548,'Município e Sexo'!$A$2:$I$11321,5,FALSE)</f>
        <v>ESCADA</v>
      </c>
      <c r="K1548" t="str">
        <f>VLOOKUP(A1548,'Município e Sexo'!$A$2:$I$11321,7,FALSE)</f>
        <v>MASCULINO</v>
      </c>
    </row>
    <row r="1549" spans="1:11" ht="15" customHeight="1" thickBot="1" x14ac:dyDescent="0.25">
      <c r="A1549" t="str">
        <f>CONCATENATE(B1549,C1549,D1549,G1549,E1549,I1549)</f>
        <v>2742018HOMICIDIO941</v>
      </c>
      <c r="B1549" s="4">
        <v>27</v>
      </c>
      <c r="C1549" s="5">
        <v>4</v>
      </c>
      <c r="D1549" s="4">
        <v>2018</v>
      </c>
      <c r="E1549" s="4">
        <v>94</v>
      </c>
      <c r="F1549" s="4" t="s">
        <v>210</v>
      </c>
      <c r="G1549" s="4" t="s">
        <v>12</v>
      </c>
      <c r="H1549" s="4" t="s">
        <v>213</v>
      </c>
      <c r="I1549" s="4">
        <v>1</v>
      </c>
      <c r="J1549" t="str">
        <f>VLOOKUP(A1549,'Município e Sexo'!$A$2:$I$11321,5,FALSE)</f>
        <v>ARARIPINA</v>
      </c>
      <c r="K1549" t="str">
        <f>VLOOKUP(A1549,'Município e Sexo'!$A$2:$I$11321,7,FALSE)</f>
        <v>MASCULINO</v>
      </c>
    </row>
    <row r="1550" spans="1:11" ht="15" customHeight="1" thickBot="1" x14ac:dyDescent="0.25">
      <c r="A1550" t="str">
        <f>CONCATENATE(B1550,C1550,D1550,G1550,E1550,I1550)</f>
        <v>2842018HOMICIDIO161</v>
      </c>
      <c r="B1550" s="4">
        <v>28</v>
      </c>
      <c r="C1550" s="5">
        <v>4</v>
      </c>
      <c r="D1550" s="4">
        <v>2018</v>
      </c>
      <c r="E1550" s="4">
        <v>16</v>
      </c>
      <c r="F1550" s="4" t="s">
        <v>210</v>
      </c>
      <c r="G1550" s="4" t="s">
        <v>12</v>
      </c>
      <c r="H1550" s="4" t="s">
        <v>211</v>
      </c>
      <c r="I1550" s="4">
        <v>1</v>
      </c>
      <c r="J1550" t="str">
        <f>VLOOKUP(A1550,'Município e Sexo'!$A$2:$I$11321,5,FALSE)</f>
        <v>ESCADA</v>
      </c>
      <c r="K1550" t="str">
        <f>VLOOKUP(A1550,'Município e Sexo'!$A$2:$I$11321,7,FALSE)</f>
        <v>MASCULINO</v>
      </c>
    </row>
    <row r="1551" spans="1:11" ht="15" customHeight="1" thickBot="1" x14ac:dyDescent="0.25">
      <c r="A1551" t="str">
        <f>CONCATENATE(B1551,C1551,D1551,G1551,E1551,I1551)</f>
        <v>2842018HOMICIDIO261</v>
      </c>
      <c r="B1551" s="4">
        <v>28</v>
      </c>
      <c r="C1551" s="5">
        <v>4</v>
      </c>
      <c r="D1551" s="4">
        <v>2018</v>
      </c>
      <c r="E1551" s="4">
        <v>26</v>
      </c>
      <c r="F1551" s="4" t="s">
        <v>216</v>
      </c>
      <c r="G1551" s="4" t="s">
        <v>12</v>
      </c>
      <c r="H1551" s="4" t="s">
        <v>211</v>
      </c>
      <c r="I1551" s="4">
        <v>1</v>
      </c>
      <c r="J1551" t="str">
        <f>VLOOKUP(A1551,'Município e Sexo'!$A$2:$I$11321,5,FALSE)</f>
        <v>CABO DE SANTO AGOSTINHO</v>
      </c>
      <c r="K1551" t="str">
        <f>VLOOKUP(A1551,'Município e Sexo'!$A$2:$I$11321,7,FALSE)</f>
        <v>MASCULINO</v>
      </c>
    </row>
    <row r="1552" spans="1:11" ht="15" customHeight="1" thickBot="1" x14ac:dyDescent="0.25">
      <c r="A1552" t="str">
        <f>CONCATENATE(B1552,C1552,D1552,G1552,E1552,I1552)</f>
        <v>2842018HOMICIDIO271</v>
      </c>
      <c r="B1552" s="4">
        <v>28</v>
      </c>
      <c r="C1552" s="5">
        <v>4</v>
      </c>
      <c r="D1552" s="4">
        <v>2018</v>
      </c>
      <c r="E1552" s="4">
        <v>27</v>
      </c>
      <c r="F1552" s="4" t="s">
        <v>210</v>
      </c>
      <c r="G1552" s="4" t="s">
        <v>12</v>
      </c>
      <c r="H1552" s="4" t="s">
        <v>211</v>
      </c>
      <c r="I1552" s="4">
        <v>1</v>
      </c>
      <c r="J1552" t="str">
        <f>VLOOKUP(A1552,'Município e Sexo'!$A$2:$I$11321,5,FALSE)</f>
        <v>POMBOS</v>
      </c>
      <c r="K1552" t="str">
        <f>VLOOKUP(A1552,'Município e Sexo'!$A$2:$I$11321,7,FALSE)</f>
        <v>MASCULINO</v>
      </c>
    </row>
    <row r="1553" spans="1:11" ht="15" customHeight="1" thickBot="1" x14ac:dyDescent="0.25">
      <c r="A1553" t="str">
        <f>CONCATENATE(B1553,C1553,D1553,G1553,E1553,I1553)</f>
        <v>2842018HOMICIDIO181</v>
      </c>
      <c r="B1553" s="4">
        <v>28</v>
      </c>
      <c r="C1553" s="5">
        <v>4</v>
      </c>
      <c r="D1553" s="4">
        <v>2018</v>
      </c>
      <c r="E1553" s="4">
        <v>18</v>
      </c>
      <c r="F1553" s="4" t="s">
        <v>210</v>
      </c>
      <c r="G1553" s="4" t="s">
        <v>12</v>
      </c>
      <c r="H1553" s="4" t="s">
        <v>211</v>
      </c>
      <c r="I1553" s="4">
        <v>1</v>
      </c>
      <c r="J1553" t="str">
        <f>VLOOKUP(A1553,'Município e Sexo'!$A$2:$I$11321,5,FALSE)</f>
        <v>SAO CAETANO</v>
      </c>
      <c r="K1553" t="str">
        <f>VLOOKUP(A1553,'Município e Sexo'!$A$2:$I$11321,7,FALSE)</f>
        <v>MASCULINO</v>
      </c>
    </row>
    <row r="1554" spans="1:11" ht="15" customHeight="1" thickBot="1" x14ac:dyDescent="0.25">
      <c r="A1554" t="str">
        <f>CONCATENATE(B1554,C1554,D1554,G1554,E1554,I1554)</f>
        <v>2842018HOMICIDIO191</v>
      </c>
      <c r="B1554" s="4">
        <v>28</v>
      </c>
      <c r="C1554" s="5">
        <v>4</v>
      </c>
      <c r="D1554" s="4">
        <v>2018</v>
      </c>
      <c r="E1554" s="4">
        <v>19</v>
      </c>
      <c r="F1554" s="4" t="s">
        <v>210</v>
      </c>
      <c r="G1554" s="4" t="s">
        <v>12</v>
      </c>
      <c r="H1554" s="4" t="s">
        <v>211</v>
      </c>
      <c r="I1554" s="4">
        <v>1</v>
      </c>
      <c r="J1554" t="str">
        <f>VLOOKUP(A1554,'Município e Sexo'!$A$2:$I$11321,5,FALSE)</f>
        <v>CABO DE SANTO AGOSTINHO</v>
      </c>
      <c r="K1554" t="str">
        <f>VLOOKUP(A1554,'Município e Sexo'!$A$2:$I$11321,7,FALSE)</f>
        <v>MASCULINO</v>
      </c>
    </row>
    <row r="1555" spans="1:11" ht="15" customHeight="1" thickBot="1" x14ac:dyDescent="0.25">
      <c r="A1555" t="str">
        <f>CONCATENATE(B1555,C1555,D1555,G1555,E1555,I1555)</f>
        <v>2842018HOMICIDIO201</v>
      </c>
      <c r="B1555" s="4">
        <v>28</v>
      </c>
      <c r="C1555" s="5">
        <v>4</v>
      </c>
      <c r="D1555" s="4">
        <v>2018</v>
      </c>
      <c r="E1555" s="4">
        <v>20</v>
      </c>
      <c r="F1555" s="4" t="s">
        <v>210</v>
      </c>
      <c r="G1555" s="4" t="s">
        <v>12</v>
      </c>
      <c r="H1555" s="4" t="s">
        <v>212</v>
      </c>
      <c r="I1555" s="4">
        <v>1</v>
      </c>
      <c r="J1555" t="str">
        <f>VLOOKUP(A1555,'Município e Sexo'!$A$2:$I$11321,5,FALSE)</f>
        <v>DORMENTES</v>
      </c>
      <c r="K1555" t="str">
        <f>VLOOKUP(A1555,'Município e Sexo'!$A$2:$I$11321,7,FALSE)</f>
        <v>MASCULINO</v>
      </c>
    </row>
    <row r="1556" spans="1:11" ht="15" customHeight="1" thickBot="1" x14ac:dyDescent="0.25">
      <c r="A1556" t="str">
        <f>CONCATENATE(B1556,C1556,D1556,G1556,E1556,I1556)</f>
        <v>2842018HOMICIDIO211</v>
      </c>
      <c r="B1556" s="4">
        <v>28</v>
      </c>
      <c r="C1556" s="5">
        <v>4</v>
      </c>
      <c r="D1556" s="4">
        <v>2018</v>
      </c>
      <c r="E1556" s="4">
        <v>21</v>
      </c>
      <c r="F1556" s="4" t="s">
        <v>210</v>
      </c>
      <c r="G1556" s="4" t="s">
        <v>12</v>
      </c>
      <c r="H1556" s="4" t="s">
        <v>211</v>
      </c>
      <c r="I1556" s="4">
        <v>1</v>
      </c>
      <c r="J1556" t="str">
        <f>VLOOKUP(A1556,'Município e Sexo'!$A$2:$I$11321,5,FALSE)</f>
        <v>CABO DE SANTO AGOSTINHO</v>
      </c>
      <c r="K1556" t="str">
        <f>VLOOKUP(A1556,'Município e Sexo'!$A$2:$I$11321,7,FALSE)</f>
        <v>MASCULINO</v>
      </c>
    </row>
    <row r="1557" spans="1:11" ht="15" customHeight="1" thickBot="1" x14ac:dyDescent="0.25">
      <c r="A1557" t="str">
        <f>CONCATENATE(B1557,C1557,D1557,G1557,E1557,I1557)</f>
        <v>2842018HOMICIDIO221</v>
      </c>
      <c r="B1557" s="4">
        <v>28</v>
      </c>
      <c r="C1557" s="5">
        <v>4</v>
      </c>
      <c r="D1557" s="4">
        <v>2018</v>
      </c>
      <c r="E1557" s="4">
        <v>22</v>
      </c>
      <c r="F1557" s="4" t="s">
        <v>210</v>
      </c>
      <c r="G1557" s="4" t="s">
        <v>12</v>
      </c>
      <c r="H1557" s="4" t="s">
        <v>211</v>
      </c>
      <c r="I1557" s="4">
        <v>1</v>
      </c>
      <c r="J1557" t="str">
        <f>VLOOKUP(A1557,'Município e Sexo'!$A$2:$I$11321,5,FALSE)</f>
        <v>SAO LOURENCO DA MATA</v>
      </c>
      <c r="K1557" t="str">
        <f>VLOOKUP(A1557,'Município e Sexo'!$A$2:$I$11321,7,FALSE)</f>
        <v>MASCULINO</v>
      </c>
    </row>
    <row r="1558" spans="1:11" ht="15" customHeight="1" thickBot="1" x14ac:dyDescent="0.25">
      <c r="A1558" t="str">
        <f>CONCATENATE(B1558,C1558,D1558,G1558,E1558,I1558)</f>
        <v>2842018HOMICIDIO231</v>
      </c>
      <c r="B1558" s="4">
        <v>28</v>
      </c>
      <c r="C1558" s="5">
        <v>4</v>
      </c>
      <c r="D1558" s="4">
        <v>2018</v>
      </c>
      <c r="E1558" s="4">
        <v>23</v>
      </c>
      <c r="F1558" s="4" t="s">
        <v>214</v>
      </c>
      <c r="G1558" s="4" t="s">
        <v>12</v>
      </c>
      <c r="H1558" s="4" t="s">
        <v>212</v>
      </c>
      <c r="I1558" s="4">
        <v>1</v>
      </c>
      <c r="J1558" t="str">
        <f>VLOOKUP(A1558,'Município e Sexo'!$A$2:$I$11321,5,FALSE)</f>
        <v>CUMARU</v>
      </c>
      <c r="K1558" t="str">
        <f>VLOOKUP(A1558,'Município e Sexo'!$A$2:$I$11321,7,FALSE)</f>
        <v>MASCULINO</v>
      </c>
    </row>
    <row r="1559" spans="1:11" ht="15" customHeight="1" thickBot="1" x14ac:dyDescent="0.25">
      <c r="A1559" t="str">
        <f>CONCATENATE(B1559,C1559,D1559,G1559,E1559,I1559)</f>
        <v>2842018HOMICIDIO241</v>
      </c>
      <c r="B1559" s="4">
        <v>28</v>
      </c>
      <c r="C1559" s="5">
        <v>4</v>
      </c>
      <c r="D1559" s="4">
        <v>2018</v>
      </c>
      <c r="E1559" s="4">
        <v>24</v>
      </c>
      <c r="F1559" s="4" t="s">
        <v>210</v>
      </c>
      <c r="G1559" s="4" t="s">
        <v>12</v>
      </c>
      <c r="H1559" s="4" t="s">
        <v>218</v>
      </c>
      <c r="I1559" s="4">
        <v>1</v>
      </c>
      <c r="J1559" t="str">
        <f>VLOOKUP(A1559,'Município e Sexo'!$A$2:$I$11321,5,FALSE)</f>
        <v>BREJO DA MADRE DE DEUS</v>
      </c>
      <c r="K1559" t="str">
        <f>VLOOKUP(A1559,'Município e Sexo'!$A$2:$I$11321,7,FALSE)</f>
        <v>MASCULINO</v>
      </c>
    </row>
    <row r="1560" spans="1:11" ht="15" customHeight="1" thickBot="1" x14ac:dyDescent="0.25">
      <c r="A1560" t="str">
        <f>CONCATENATE(B1560,C1560,D1560,G1560,E1560,I1560)</f>
        <v>2842018HOMICIDIO251</v>
      </c>
      <c r="B1560" s="4">
        <v>28</v>
      </c>
      <c r="C1560" s="5">
        <v>4</v>
      </c>
      <c r="D1560" s="4">
        <v>2018</v>
      </c>
      <c r="E1560" s="4">
        <v>25</v>
      </c>
      <c r="F1560" s="4" t="s">
        <v>210</v>
      </c>
      <c r="G1560" s="4" t="s">
        <v>12</v>
      </c>
      <c r="H1560" s="4" t="s">
        <v>211</v>
      </c>
      <c r="I1560" s="4">
        <v>1</v>
      </c>
      <c r="J1560" t="str">
        <f>VLOOKUP(A1560,'Município e Sexo'!$A$2:$I$11321,5,FALSE)</f>
        <v>DORMENTES</v>
      </c>
      <c r="K1560" t="str">
        <f>VLOOKUP(A1560,'Município e Sexo'!$A$2:$I$11321,7,FALSE)</f>
        <v>MASCULINO</v>
      </c>
    </row>
    <row r="1561" spans="1:11" ht="15" customHeight="1" thickBot="1" x14ac:dyDescent="0.25">
      <c r="A1561" t="str">
        <f>CONCATENATE(B1561,C1561,D1561,G1561,E1561,I1561)</f>
        <v>2842018HOMICIDIO251</v>
      </c>
      <c r="B1561" s="4">
        <v>28</v>
      </c>
      <c r="C1561" s="5">
        <v>4</v>
      </c>
      <c r="D1561" s="4">
        <v>2018</v>
      </c>
      <c r="E1561" s="4">
        <v>25</v>
      </c>
      <c r="F1561" s="4" t="s">
        <v>210</v>
      </c>
      <c r="G1561" s="4" t="s">
        <v>12</v>
      </c>
      <c r="H1561" s="4" t="s">
        <v>212</v>
      </c>
      <c r="I1561" s="4">
        <v>1</v>
      </c>
      <c r="J1561" t="str">
        <f>VLOOKUP(A1561,'Município e Sexo'!$A$2:$I$11321,5,FALSE)</f>
        <v>DORMENTES</v>
      </c>
      <c r="K1561" t="str">
        <f>VLOOKUP(A1561,'Município e Sexo'!$A$2:$I$11321,7,FALSE)</f>
        <v>MASCULINO</v>
      </c>
    </row>
    <row r="1562" spans="1:11" ht="15" customHeight="1" thickBot="1" x14ac:dyDescent="0.25">
      <c r="A1562" t="str">
        <f>CONCATENATE(B1562,C1562,D1562,G1562,E1562,I1562)</f>
        <v>2842018HOMICIDIO261</v>
      </c>
      <c r="B1562" s="4">
        <v>28</v>
      </c>
      <c r="C1562" s="5">
        <v>4</v>
      </c>
      <c r="D1562" s="4">
        <v>2018</v>
      </c>
      <c r="E1562" s="4">
        <v>26</v>
      </c>
      <c r="F1562" s="4" t="s">
        <v>210</v>
      </c>
      <c r="G1562" s="4" t="s">
        <v>12</v>
      </c>
      <c r="H1562" s="4" t="s">
        <v>211</v>
      </c>
      <c r="I1562" s="4">
        <v>1</v>
      </c>
      <c r="J1562" t="str">
        <f>VLOOKUP(A1562,'Município e Sexo'!$A$2:$I$11321,5,FALSE)</f>
        <v>CABO DE SANTO AGOSTINHO</v>
      </c>
      <c r="K1562" t="str">
        <f>VLOOKUP(A1562,'Município e Sexo'!$A$2:$I$11321,7,FALSE)</f>
        <v>MASCULINO</v>
      </c>
    </row>
    <row r="1563" spans="1:11" ht="15" customHeight="1" thickBot="1" x14ac:dyDescent="0.25">
      <c r="A1563" t="str">
        <f>CONCATENATE(B1563,C1563,D1563,G1563,E1563,I1563)</f>
        <v>2842018HOMICIDIO281</v>
      </c>
      <c r="B1563" s="4">
        <v>28</v>
      </c>
      <c r="C1563" s="5">
        <v>4</v>
      </c>
      <c r="D1563" s="4">
        <v>2018</v>
      </c>
      <c r="E1563" s="4">
        <v>28</v>
      </c>
      <c r="F1563" s="4" t="s">
        <v>210</v>
      </c>
      <c r="G1563" s="4" t="s">
        <v>12</v>
      </c>
      <c r="H1563" s="4" t="s">
        <v>213</v>
      </c>
      <c r="I1563" s="4">
        <v>1</v>
      </c>
      <c r="J1563" t="str">
        <f>VLOOKUP(A1563,'Município e Sexo'!$A$2:$I$11321,5,FALSE)</f>
        <v>IBIMIRIM</v>
      </c>
      <c r="K1563" t="str">
        <f>VLOOKUP(A1563,'Município e Sexo'!$A$2:$I$11321,7,FALSE)</f>
        <v>MASCULINO</v>
      </c>
    </row>
    <row r="1564" spans="1:11" ht="15" customHeight="1" thickBot="1" x14ac:dyDescent="0.25">
      <c r="A1564" t="str">
        <f>CONCATENATE(B1564,C1564,D1564,G1564,E1564,I1564)</f>
        <v>2842018HOMICIDIO171</v>
      </c>
      <c r="B1564" s="4">
        <v>28</v>
      </c>
      <c r="C1564" s="5">
        <v>4</v>
      </c>
      <c r="D1564" s="4">
        <v>2018</v>
      </c>
      <c r="E1564" s="4">
        <v>17</v>
      </c>
      <c r="F1564" s="4" t="s">
        <v>210</v>
      </c>
      <c r="G1564" s="4" t="s">
        <v>12</v>
      </c>
      <c r="H1564" s="4" t="s">
        <v>213</v>
      </c>
      <c r="I1564" s="4">
        <v>1</v>
      </c>
      <c r="J1564" t="str">
        <f>VLOOKUP(A1564,'Município e Sexo'!$A$2:$I$11321,5,FALSE)</f>
        <v>RECIFE</v>
      </c>
      <c r="K1564" t="str">
        <f>VLOOKUP(A1564,'Município e Sexo'!$A$2:$I$11321,7,FALSE)</f>
        <v>FEMININO</v>
      </c>
    </row>
    <row r="1565" spans="1:11" ht="15" customHeight="1" thickBot="1" x14ac:dyDescent="0.25">
      <c r="A1565" t="str">
        <f>CONCATENATE(B1565,C1565,D1565,G1565,E1565,I1565)</f>
        <v>2842018HOMICIDIO281</v>
      </c>
      <c r="B1565" s="4">
        <v>28</v>
      </c>
      <c r="C1565" s="5">
        <v>4</v>
      </c>
      <c r="D1565" s="4">
        <v>2018</v>
      </c>
      <c r="E1565" s="4">
        <v>28</v>
      </c>
      <c r="F1565" s="4" t="s">
        <v>210</v>
      </c>
      <c r="G1565" s="4" t="s">
        <v>12</v>
      </c>
      <c r="H1565" s="4" t="s">
        <v>213</v>
      </c>
      <c r="I1565" s="4">
        <v>1</v>
      </c>
      <c r="J1565" t="str">
        <f>VLOOKUP(A1565,'Município e Sexo'!$A$2:$I$11321,5,FALSE)</f>
        <v>IBIMIRIM</v>
      </c>
      <c r="K1565" t="str">
        <f>VLOOKUP(A1565,'Município e Sexo'!$A$2:$I$11321,7,FALSE)</f>
        <v>MASCULINO</v>
      </c>
    </row>
    <row r="1566" spans="1:11" ht="15" customHeight="1" thickBot="1" x14ac:dyDescent="0.25">
      <c r="A1566" t="str">
        <f>CONCATENATE(B1566,C1566,D1566,G1566,E1566,I1566)</f>
        <v>2942018HOMICIDIO281</v>
      </c>
      <c r="B1566" s="4">
        <v>29</v>
      </c>
      <c r="C1566" s="5">
        <v>4</v>
      </c>
      <c r="D1566" s="4">
        <v>2018</v>
      </c>
      <c r="E1566" s="4">
        <v>28</v>
      </c>
      <c r="F1566" s="4" t="s">
        <v>216</v>
      </c>
      <c r="G1566" s="4" t="s">
        <v>12</v>
      </c>
      <c r="H1566" s="4" t="s">
        <v>211</v>
      </c>
      <c r="I1566" s="4">
        <v>1</v>
      </c>
      <c r="J1566" t="str">
        <f>VLOOKUP(A1566,'Município e Sexo'!$A$2:$I$11321,5,FALSE)</f>
        <v>RECIFE</v>
      </c>
      <c r="K1566" t="str">
        <f>VLOOKUP(A1566,'Município e Sexo'!$A$2:$I$11321,7,FALSE)</f>
        <v>MASCULINO</v>
      </c>
    </row>
    <row r="1567" spans="1:11" ht="15" customHeight="1" thickBot="1" x14ac:dyDescent="0.25">
      <c r="A1567" t="str">
        <f>CONCATENATE(B1567,C1567,D1567,G1567,E1567,I1567)</f>
        <v>2942018HOMICIDIO301</v>
      </c>
      <c r="B1567" s="4">
        <v>29</v>
      </c>
      <c r="C1567" s="5">
        <v>4</v>
      </c>
      <c r="D1567" s="4">
        <v>2018</v>
      </c>
      <c r="E1567" s="4">
        <v>30</v>
      </c>
      <c r="F1567" s="4" t="s">
        <v>210</v>
      </c>
      <c r="G1567" s="4" t="s">
        <v>12</v>
      </c>
      <c r="H1567" s="4" t="s">
        <v>213</v>
      </c>
      <c r="I1567" s="4">
        <v>1</v>
      </c>
      <c r="J1567" t="str">
        <f>VLOOKUP(A1567,'Município e Sexo'!$A$2:$I$11321,5,FALSE)</f>
        <v>ALTINHO</v>
      </c>
      <c r="K1567" t="str">
        <f>VLOOKUP(A1567,'Município e Sexo'!$A$2:$I$11321,7,FALSE)</f>
        <v>FEMININO</v>
      </c>
    </row>
    <row r="1568" spans="1:11" ht="15" customHeight="1" thickBot="1" x14ac:dyDescent="0.25">
      <c r="A1568" t="str">
        <f>CONCATENATE(B1568,C1568,D1568,G1568,E1568,I1568)</f>
        <v>2942018HOMICIDIO371</v>
      </c>
      <c r="B1568" s="4">
        <v>29</v>
      </c>
      <c r="C1568" s="5">
        <v>4</v>
      </c>
      <c r="D1568" s="4">
        <v>2018</v>
      </c>
      <c r="E1568" s="4">
        <v>37</v>
      </c>
      <c r="F1568" s="4" t="s">
        <v>210</v>
      </c>
      <c r="G1568" s="4" t="s">
        <v>12</v>
      </c>
      <c r="H1568" s="4" t="s">
        <v>211</v>
      </c>
      <c r="I1568" s="4">
        <v>1</v>
      </c>
      <c r="J1568" t="str">
        <f>VLOOKUP(A1568,'Município e Sexo'!$A$2:$I$11321,5,FALSE)</f>
        <v>CARUARU</v>
      </c>
      <c r="K1568" t="str">
        <f>VLOOKUP(A1568,'Município e Sexo'!$A$2:$I$11321,7,FALSE)</f>
        <v>MASCULINO</v>
      </c>
    </row>
    <row r="1569" spans="1:11" ht="15" customHeight="1" thickBot="1" x14ac:dyDescent="0.25">
      <c r="A1569" t="str">
        <f>CONCATENATE(B1569,C1569,D1569,G1569,E1569,I1569)</f>
        <v>2942018HOMICIDIO511</v>
      </c>
      <c r="B1569" s="4">
        <v>29</v>
      </c>
      <c r="C1569" s="5">
        <v>4</v>
      </c>
      <c r="D1569" s="4">
        <v>2018</v>
      </c>
      <c r="E1569" s="4">
        <v>51</v>
      </c>
      <c r="F1569" s="4" t="s">
        <v>210</v>
      </c>
      <c r="G1569" s="4" t="s">
        <v>12</v>
      </c>
      <c r="H1569" s="4" t="s">
        <v>212</v>
      </c>
      <c r="I1569" s="4">
        <v>1</v>
      </c>
      <c r="J1569" t="str">
        <f>VLOOKUP(A1569,'Município e Sexo'!$A$2:$I$11321,5,FALSE)</f>
        <v>SURUBIM</v>
      </c>
      <c r="K1569" t="str">
        <f>VLOOKUP(A1569,'Município e Sexo'!$A$2:$I$11321,7,FALSE)</f>
        <v>MASCULINO</v>
      </c>
    </row>
    <row r="1570" spans="1:11" ht="15" customHeight="1" thickBot="1" x14ac:dyDescent="0.25">
      <c r="A1570" t="str">
        <f>CONCATENATE(B1570,C1570,D1570,G1570,E1570,I1570)</f>
        <v>2942018HOMICIDIO231</v>
      </c>
      <c r="B1570" s="4">
        <v>29</v>
      </c>
      <c r="C1570" s="5">
        <v>4</v>
      </c>
      <c r="D1570" s="4">
        <v>2018</v>
      </c>
      <c r="E1570" s="4">
        <v>23</v>
      </c>
      <c r="F1570" s="4" t="s">
        <v>210</v>
      </c>
      <c r="G1570" s="4" t="s">
        <v>12</v>
      </c>
      <c r="H1570" s="4" t="s">
        <v>211</v>
      </c>
      <c r="I1570" s="4">
        <v>1</v>
      </c>
      <c r="J1570" t="str">
        <f>VLOOKUP(A1570,'Município e Sexo'!$A$2:$I$11321,5,FALSE)</f>
        <v>PAULISTA</v>
      </c>
      <c r="K1570" t="str">
        <f>VLOOKUP(A1570,'Município e Sexo'!$A$2:$I$11321,7,FALSE)</f>
        <v>MASCULINO</v>
      </c>
    </row>
    <row r="1571" spans="1:11" ht="15" customHeight="1" thickBot="1" x14ac:dyDescent="0.25">
      <c r="A1571" t="str">
        <f>CONCATENATE(B1571,C1571,D1571,G1571,E1571,I1571)</f>
        <v>2942018HOMICIDIO261</v>
      </c>
      <c r="B1571" s="4">
        <v>29</v>
      </c>
      <c r="C1571" s="5">
        <v>4</v>
      </c>
      <c r="D1571" s="4">
        <v>2018</v>
      </c>
      <c r="E1571" s="4">
        <v>26</v>
      </c>
      <c r="F1571" s="4" t="s">
        <v>210</v>
      </c>
      <c r="G1571" s="4" t="s">
        <v>12</v>
      </c>
      <c r="H1571" s="4" t="s">
        <v>211</v>
      </c>
      <c r="I1571" s="4">
        <v>1</v>
      </c>
      <c r="J1571" t="str">
        <f>VLOOKUP(A1571,'Município e Sexo'!$A$2:$I$11321,5,FALSE)</f>
        <v>CATENDE</v>
      </c>
      <c r="K1571" t="str">
        <f>VLOOKUP(A1571,'Município e Sexo'!$A$2:$I$11321,7,FALSE)</f>
        <v>MASCULINO</v>
      </c>
    </row>
    <row r="1572" spans="1:11" ht="15" customHeight="1" thickBot="1" x14ac:dyDescent="0.25">
      <c r="A1572" t="str">
        <f>CONCATENATE(B1572,C1572,D1572,G1572,E1572,I1572)</f>
        <v>2942018HOMICIDIO271</v>
      </c>
      <c r="B1572" s="4">
        <v>29</v>
      </c>
      <c r="C1572" s="5">
        <v>4</v>
      </c>
      <c r="D1572" s="4">
        <v>2018</v>
      </c>
      <c r="E1572" s="4">
        <v>27</v>
      </c>
      <c r="F1572" s="4" t="s">
        <v>210</v>
      </c>
      <c r="G1572" s="4" t="s">
        <v>12</v>
      </c>
      <c r="H1572" s="4" t="s">
        <v>217</v>
      </c>
      <c r="I1572" s="4">
        <v>1</v>
      </c>
      <c r="J1572" t="str">
        <f>VLOOKUP(A1572,'Município e Sexo'!$A$2:$I$11321,5,FALSE)</f>
        <v>CARUARU</v>
      </c>
      <c r="K1572" t="str">
        <f>VLOOKUP(A1572,'Município e Sexo'!$A$2:$I$11321,7,FALSE)</f>
        <v>MASCULINO</v>
      </c>
    </row>
    <row r="1573" spans="1:11" ht="15" customHeight="1" thickBot="1" x14ac:dyDescent="0.25">
      <c r="A1573" t="str">
        <f>CONCATENATE(B1573,C1573,D1573,G1573,E1573,I1573)</f>
        <v>2942018HOMICIDIO351</v>
      </c>
      <c r="B1573" s="4">
        <v>29</v>
      </c>
      <c r="C1573" s="5">
        <v>4</v>
      </c>
      <c r="D1573" s="4">
        <v>2018</v>
      </c>
      <c r="E1573" s="4">
        <v>35</v>
      </c>
      <c r="F1573" s="4" t="s">
        <v>210</v>
      </c>
      <c r="G1573" s="4" t="s">
        <v>12</v>
      </c>
      <c r="H1573" s="4" t="s">
        <v>213</v>
      </c>
      <c r="I1573" s="4">
        <v>1</v>
      </c>
      <c r="J1573" t="str">
        <f>VLOOKUP(A1573,'Município e Sexo'!$A$2:$I$11321,5,FALSE)</f>
        <v>RECIFE</v>
      </c>
      <c r="K1573" t="str">
        <f>VLOOKUP(A1573,'Município e Sexo'!$A$2:$I$11321,7,FALSE)</f>
        <v>MASCULINO</v>
      </c>
    </row>
    <row r="1574" spans="1:11" ht="15" customHeight="1" thickBot="1" x14ac:dyDescent="0.25">
      <c r="A1574" t="str">
        <f>CONCATENATE(B1574,C1574,D1574,G1574,E1574,I1574)</f>
        <v>2942018HOMICIDIO551</v>
      </c>
      <c r="B1574" s="4">
        <v>29</v>
      </c>
      <c r="C1574" s="5">
        <v>4</v>
      </c>
      <c r="D1574" s="4">
        <v>2018</v>
      </c>
      <c r="E1574" s="4">
        <v>55</v>
      </c>
      <c r="F1574" s="4" t="s">
        <v>210</v>
      </c>
      <c r="G1574" s="4" t="s">
        <v>12</v>
      </c>
      <c r="H1574" s="4" t="s">
        <v>211</v>
      </c>
      <c r="I1574" s="4">
        <v>1</v>
      </c>
      <c r="J1574" t="str">
        <f>VLOOKUP(A1574,'Município e Sexo'!$A$2:$I$11321,5,FALSE)</f>
        <v>CATENDE</v>
      </c>
      <c r="K1574" t="str">
        <f>VLOOKUP(A1574,'Município e Sexo'!$A$2:$I$11321,7,FALSE)</f>
        <v>MASCULINO</v>
      </c>
    </row>
    <row r="1575" spans="1:11" ht="15" customHeight="1" thickBot="1" x14ac:dyDescent="0.25">
      <c r="A1575" t="str">
        <f>CONCATENATE(B1575,C1575,D1575,G1575,E1575,I1575)</f>
        <v>2942018HOMICIDIO201</v>
      </c>
      <c r="B1575" s="4">
        <v>29</v>
      </c>
      <c r="C1575" s="5">
        <v>4</v>
      </c>
      <c r="D1575" s="4">
        <v>2018</v>
      </c>
      <c r="E1575" s="4">
        <v>20</v>
      </c>
      <c r="F1575" s="4" t="s">
        <v>210</v>
      </c>
      <c r="G1575" s="4" t="s">
        <v>12</v>
      </c>
      <c r="H1575" s="4" t="s">
        <v>211</v>
      </c>
      <c r="I1575" s="4">
        <v>1</v>
      </c>
      <c r="J1575" t="str">
        <f>VLOOKUP(A1575,'Município e Sexo'!$A$2:$I$11321,5,FALSE)</f>
        <v>AGUAS BELAS</v>
      </c>
      <c r="K1575" t="str">
        <f>VLOOKUP(A1575,'Município e Sexo'!$A$2:$I$11321,7,FALSE)</f>
        <v>MASCULINO</v>
      </c>
    </row>
    <row r="1576" spans="1:11" ht="15" customHeight="1" thickBot="1" x14ac:dyDescent="0.25">
      <c r="A1576" t="str">
        <f>CONCATENATE(B1576,C1576,D1576,G1576,E1576,I1576)</f>
        <v>2942018HOMICIDIO201</v>
      </c>
      <c r="B1576" s="4">
        <v>29</v>
      </c>
      <c r="C1576" s="5">
        <v>4</v>
      </c>
      <c r="D1576" s="4">
        <v>2018</v>
      </c>
      <c r="E1576" s="4">
        <v>20</v>
      </c>
      <c r="F1576" s="4" t="s">
        <v>210</v>
      </c>
      <c r="G1576" s="4" t="s">
        <v>12</v>
      </c>
      <c r="H1576" s="4" t="s">
        <v>211</v>
      </c>
      <c r="I1576" s="4">
        <v>1</v>
      </c>
      <c r="J1576" t="str">
        <f>VLOOKUP(A1576,'Município e Sexo'!$A$2:$I$11321,5,FALSE)</f>
        <v>AGUAS BELAS</v>
      </c>
      <c r="K1576" t="str">
        <f>VLOOKUP(A1576,'Município e Sexo'!$A$2:$I$11321,7,FALSE)</f>
        <v>MASCULINO</v>
      </c>
    </row>
    <row r="1577" spans="1:11" ht="15" customHeight="1" thickBot="1" x14ac:dyDescent="0.25">
      <c r="A1577" t="str">
        <f>CONCATENATE(B1577,C1577,D1577,G1577,E1577,I1577)</f>
        <v>2942018HOMICIDIO251</v>
      </c>
      <c r="B1577" s="4">
        <v>29</v>
      </c>
      <c r="C1577" s="5">
        <v>4</v>
      </c>
      <c r="D1577" s="4">
        <v>2018</v>
      </c>
      <c r="E1577" s="4">
        <v>25</v>
      </c>
      <c r="F1577" s="4" t="s">
        <v>210</v>
      </c>
      <c r="G1577" s="4" t="s">
        <v>12</v>
      </c>
      <c r="H1577" s="4" t="s">
        <v>211</v>
      </c>
      <c r="I1577" s="4">
        <v>1</v>
      </c>
      <c r="J1577" t="str">
        <f>VLOOKUP(A1577,'Município e Sexo'!$A$2:$I$11321,5,FALSE)</f>
        <v>CABO DE SANTO AGOSTINHO</v>
      </c>
      <c r="K1577" t="str">
        <f>VLOOKUP(A1577,'Município e Sexo'!$A$2:$I$11321,7,FALSE)</f>
        <v>MASCULINO</v>
      </c>
    </row>
    <row r="1578" spans="1:11" ht="15" customHeight="1" thickBot="1" x14ac:dyDescent="0.25">
      <c r="A1578" t="str">
        <f>CONCATENATE(B1578,C1578,D1578,G1578,E1578,I1578)</f>
        <v>2942018HOMICIDIO291</v>
      </c>
      <c r="B1578" s="4">
        <v>29</v>
      </c>
      <c r="C1578" s="5">
        <v>4</v>
      </c>
      <c r="D1578" s="4">
        <v>2018</v>
      </c>
      <c r="E1578" s="4">
        <v>29</v>
      </c>
      <c r="F1578" s="4" t="s">
        <v>210</v>
      </c>
      <c r="G1578" s="4" t="s">
        <v>12</v>
      </c>
      <c r="H1578" s="4" t="s">
        <v>211</v>
      </c>
      <c r="I1578" s="4">
        <v>1</v>
      </c>
      <c r="J1578" t="str">
        <f>VLOOKUP(A1578,'Município e Sexo'!$A$2:$I$11321,5,FALSE)</f>
        <v>CARUARU</v>
      </c>
      <c r="K1578" t="str">
        <f>VLOOKUP(A1578,'Município e Sexo'!$A$2:$I$11321,7,FALSE)</f>
        <v>MASCULINO</v>
      </c>
    </row>
    <row r="1579" spans="1:11" ht="15" customHeight="1" thickBot="1" x14ac:dyDescent="0.25">
      <c r="A1579" t="str">
        <f>CONCATENATE(B1579,C1579,D1579,G1579,E1579,I1579)</f>
        <v>2942018LESOES CORPORAIS SEGUIDA DE MORTE701</v>
      </c>
      <c r="B1579" s="4">
        <v>29</v>
      </c>
      <c r="C1579" s="5">
        <v>4</v>
      </c>
      <c r="D1579" s="4">
        <v>2018</v>
      </c>
      <c r="E1579" s="4">
        <v>70</v>
      </c>
      <c r="F1579" s="4" t="s">
        <v>210</v>
      </c>
      <c r="G1579" s="4" t="s">
        <v>131</v>
      </c>
      <c r="H1579" s="4" t="s">
        <v>212</v>
      </c>
      <c r="I1579" s="4">
        <v>1</v>
      </c>
      <c r="J1579" t="str">
        <f>VLOOKUP(A1579,'Município e Sexo'!$A$2:$I$11321,5,FALSE)</f>
        <v>PAULISTA</v>
      </c>
      <c r="K1579" t="str">
        <f>VLOOKUP(A1579,'Município e Sexo'!$A$2:$I$11321,7,FALSE)</f>
        <v>MASCULINO</v>
      </c>
    </row>
    <row r="1580" spans="1:11" ht="15" customHeight="1" thickBot="1" x14ac:dyDescent="0.25">
      <c r="A1580" t="str">
        <f>CONCATENATE(B1580,C1580,D1580,G1580,E1580,I1580)</f>
        <v>2942018HOMICIDIO151</v>
      </c>
      <c r="B1580" s="4">
        <v>29</v>
      </c>
      <c r="C1580" s="5">
        <v>4</v>
      </c>
      <c r="D1580" s="4">
        <v>2018</v>
      </c>
      <c r="E1580" s="4">
        <v>15</v>
      </c>
      <c r="F1580" s="4" t="s">
        <v>210</v>
      </c>
      <c r="G1580" s="4" t="s">
        <v>12</v>
      </c>
      <c r="H1580" s="4" t="s">
        <v>212</v>
      </c>
      <c r="I1580" s="4">
        <v>1</v>
      </c>
      <c r="J1580" t="str">
        <f>VLOOKUP(A1580,'Município e Sexo'!$A$2:$I$11321,5,FALSE)</f>
        <v>SERRA TALHADA</v>
      </c>
      <c r="K1580" t="str">
        <f>VLOOKUP(A1580,'Município e Sexo'!$A$2:$I$11321,7,FALSE)</f>
        <v>MASCULINO</v>
      </c>
    </row>
    <row r="1581" spans="1:11" ht="15" customHeight="1" thickBot="1" x14ac:dyDescent="0.25">
      <c r="A1581" t="str">
        <f>CONCATENATE(B1581,C1581,D1581,G1581,E1581,I1581)</f>
        <v>2942018HOMICIDIO201</v>
      </c>
      <c r="B1581" s="4">
        <v>29</v>
      </c>
      <c r="C1581" s="5">
        <v>4</v>
      </c>
      <c r="D1581" s="4">
        <v>2018</v>
      </c>
      <c r="E1581" s="4">
        <v>20</v>
      </c>
      <c r="F1581" s="4" t="s">
        <v>210</v>
      </c>
      <c r="G1581" s="4" t="s">
        <v>12</v>
      </c>
      <c r="H1581" s="4" t="s">
        <v>213</v>
      </c>
      <c r="I1581" s="4">
        <v>1</v>
      </c>
      <c r="J1581" t="str">
        <f>VLOOKUP(A1581,'Município e Sexo'!$A$2:$I$11321,5,FALSE)</f>
        <v>AGUAS BELAS</v>
      </c>
      <c r="K1581" t="str">
        <f>VLOOKUP(A1581,'Município e Sexo'!$A$2:$I$11321,7,FALSE)</f>
        <v>MASCULINO</v>
      </c>
    </row>
    <row r="1582" spans="1:11" ht="15" customHeight="1" thickBot="1" x14ac:dyDescent="0.25">
      <c r="A1582" t="str">
        <f>CONCATENATE(B1582,C1582,D1582,G1582,E1582,I1582)</f>
        <v>3042018HOMICIDIO371</v>
      </c>
      <c r="B1582" s="4">
        <v>30</v>
      </c>
      <c r="C1582" s="5">
        <v>4</v>
      </c>
      <c r="D1582" s="4">
        <v>2018</v>
      </c>
      <c r="E1582" s="4">
        <v>37</v>
      </c>
      <c r="F1582" s="4" t="s">
        <v>210</v>
      </c>
      <c r="G1582" s="4" t="s">
        <v>12</v>
      </c>
      <c r="H1582" s="4" t="s">
        <v>212</v>
      </c>
      <c r="I1582" s="4">
        <v>1</v>
      </c>
      <c r="J1582" t="str">
        <f>VLOOKUP(A1582,'Município e Sexo'!$A$2:$I$11321,5,FALSE)</f>
        <v>PALMARES</v>
      </c>
      <c r="K1582" t="str">
        <f>VLOOKUP(A1582,'Município e Sexo'!$A$2:$I$11321,7,FALSE)</f>
        <v>MASCULINO</v>
      </c>
    </row>
    <row r="1583" spans="1:11" ht="15" customHeight="1" thickBot="1" x14ac:dyDescent="0.25">
      <c r="A1583" t="str">
        <f>CONCATENATE(B1583,C1583,D1583,G1583,E1583,I1583)</f>
        <v>3042018HOMICIDIO181</v>
      </c>
      <c r="B1583" s="4">
        <v>30</v>
      </c>
      <c r="C1583" s="5">
        <v>4</v>
      </c>
      <c r="D1583" s="4">
        <v>2018</v>
      </c>
      <c r="E1583" s="4">
        <v>18</v>
      </c>
      <c r="F1583" s="4" t="s">
        <v>210</v>
      </c>
      <c r="G1583" s="4" t="s">
        <v>12</v>
      </c>
      <c r="H1583" s="4" t="s">
        <v>211</v>
      </c>
      <c r="I1583" s="4">
        <v>1</v>
      </c>
      <c r="J1583" t="str">
        <f>VLOOKUP(A1583,'Município e Sexo'!$A$2:$I$11321,5,FALSE)</f>
        <v>CABO DE SANTO AGOSTINHO</v>
      </c>
      <c r="K1583" t="str">
        <f>VLOOKUP(A1583,'Município e Sexo'!$A$2:$I$11321,7,FALSE)</f>
        <v>MASCULINO</v>
      </c>
    </row>
    <row r="1584" spans="1:11" ht="15" customHeight="1" thickBot="1" x14ac:dyDescent="0.25">
      <c r="A1584" t="str">
        <f>CONCATENATE(B1584,C1584,D1584,G1584,E1584,"2")</f>
        <v>3042018HOMICIDIO192</v>
      </c>
      <c r="B1584" s="4">
        <v>30</v>
      </c>
      <c r="C1584" s="5">
        <v>4</v>
      </c>
      <c r="D1584" s="4">
        <v>2018</v>
      </c>
      <c r="E1584" s="4">
        <v>19</v>
      </c>
      <c r="F1584" s="4" t="s">
        <v>216</v>
      </c>
      <c r="G1584" s="4" t="s">
        <v>12</v>
      </c>
      <c r="H1584" s="4" t="s">
        <v>217</v>
      </c>
      <c r="I1584" s="4">
        <v>1</v>
      </c>
      <c r="J1584" t="str">
        <f>VLOOKUP(A1584,'Município e Sexo'!$A$2:$I$11321,5,FALSE)</f>
        <v>RECIFE</v>
      </c>
      <c r="K1584" t="str">
        <f>VLOOKUP(A1584,'Município e Sexo'!$A$2:$I$11321,7,FALSE)</f>
        <v>MASCULINO</v>
      </c>
    </row>
    <row r="1585" spans="1:11" ht="15" customHeight="1" thickBot="1" x14ac:dyDescent="0.25">
      <c r="A1585" t="str">
        <f>CONCATENATE(B1585,C1585,D1585,G1585,E1585,I1585)</f>
        <v>3042018HOMICIDIO261</v>
      </c>
      <c r="B1585" s="4">
        <v>30</v>
      </c>
      <c r="C1585" s="5">
        <v>4</v>
      </c>
      <c r="D1585" s="4">
        <v>2018</v>
      </c>
      <c r="E1585" s="4">
        <v>26</v>
      </c>
      <c r="F1585" s="4" t="s">
        <v>210</v>
      </c>
      <c r="G1585" s="4" t="s">
        <v>12</v>
      </c>
      <c r="H1585" s="4" t="s">
        <v>211</v>
      </c>
      <c r="I1585" s="4">
        <v>1</v>
      </c>
      <c r="J1585" t="str">
        <f>VLOOKUP(A1585,'Município e Sexo'!$A$2:$I$11321,5,FALSE)</f>
        <v>GRAVATA</v>
      </c>
      <c r="K1585" t="str">
        <f>VLOOKUP(A1585,'Município e Sexo'!$A$2:$I$11321,7,FALSE)</f>
        <v>MASCULINO</v>
      </c>
    </row>
    <row r="1586" spans="1:11" ht="15" customHeight="1" thickBot="1" x14ac:dyDescent="0.25">
      <c r="A1586" t="str">
        <f>CONCATENATE(B1586,C1586,D1586,G1586,E1586,"2")</f>
        <v>3042018HOMICIDIO192</v>
      </c>
      <c r="B1586" s="4">
        <v>30</v>
      </c>
      <c r="C1586" s="5">
        <v>4</v>
      </c>
      <c r="D1586" s="4">
        <v>2018</v>
      </c>
      <c r="E1586" s="4">
        <v>19</v>
      </c>
      <c r="F1586" s="4" t="s">
        <v>210</v>
      </c>
      <c r="G1586" s="4" t="s">
        <v>12</v>
      </c>
      <c r="H1586" s="4" t="s">
        <v>213</v>
      </c>
      <c r="I1586" s="4">
        <v>1</v>
      </c>
      <c r="J1586" t="str">
        <f>VLOOKUP(A1586,'Município e Sexo'!$A$2:$I$11321,5,FALSE)</f>
        <v>RECIFE</v>
      </c>
      <c r="K1586" t="str">
        <f>VLOOKUP(A1586,'Município e Sexo'!$A$2:$I$11321,7,FALSE)</f>
        <v>MASCULINO</v>
      </c>
    </row>
    <row r="1587" spans="1:11" ht="15" customHeight="1" thickBot="1" x14ac:dyDescent="0.25">
      <c r="A1587" t="str">
        <f>CONCATENATE(B1587,C1587,D1587,G1587,E1587,I1587)</f>
        <v>3042018HOMICIDIO241</v>
      </c>
      <c r="B1587" s="4">
        <v>30</v>
      </c>
      <c r="C1587" s="5">
        <v>4</v>
      </c>
      <c r="D1587" s="4">
        <v>2018</v>
      </c>
      <c r="E1587" s="4">
        <v>24</v>
      </c>
      <c r="F1587" s="4" t="s">
        <v>210</v>
      </c>
      <c r="G1587" s="4" t="s">
        <v>12</v>
      </c>
      <c r="H1587" s="4" t="s">
        <v>211</v>
      </c>
      <c r="I1587" s="4">
        <v>1</v>
      </c>
      <c r="J1587" t="str">
        <f>VLOOKUP(A1587,'Município e Sexo'!$A$2:$I$11321,5,FALSE)</f>
        <v>RECIFE</v>
      </c>
      <c r="K1587" t="str">
        <f>VLOOKUP(A1587,'Município e Sexo'!$A$2:$I$11321,7,FALSE)</f>
        <v>MASCULINO</v>
      </c>
    </row>
    <row r="1588" spans="1:11" ht="15" customHeight="1" thickBot="1" x14ac:dyDescent="0.25">
      <c r="A1588" t="str">
        <f>CONCATENATE(B1588,C1588,D1588,G1588,E1588,I1588)</f>
        <v>3042018HOMICIDIO341</v>
      </c>
      <c r="B1588" s="4">
        <v>30</v>
      </c>
      <c r="C1588" s="5">
        <v>4</v>
      </c>
      <c r="D1588" s="4">
        <v>2018</v>
      </c>
      <c r="E1588" s="4">
        <v>34</v>
      </c>
      <c r="F1588" s="4" t="s">
        <v>216</v>
      </c>
      <c r="G1588" s="4" t="s">
        <v>12</v>
      </c>
      <c r="H1588" s="4" t="s">
        <v>211</v>
      </c>
      <c r="I1588" s="4">
        <v>1</v>
      </c>
      <c r="J1588" t="str">
        <f>VLOOKUP(A1588,'Município e Sexo'!$A$2:$I$11321,5,FALSE)</f>
        <v>GRAVATA</v>
      </c>
      <c r="K1588" t="str">
        <f>VLOOKUP(A1588,'Município e Sexo'!$A$2:$I$11321,7,FALSE)</f>
        <v>MASCULINO</v>
      </c>
    </row>
    <row r="1589" spans="1:11" ht="15" customHeight="1" thickBot="1" x14ac:dyDescent="0.25">
      <c r="A1589" t="str">
        <f>CONCATENATE(B1589,C1589,D1589,G1589,E1589,I1589)</f>
        <v>3042018HOMICIDIO351</v>
      </c>
      <c r="B1589" s="4">
        <v>30</v>
      </c>
      <c r="C1589" s="5">
        <v>4</v>
      </c>
      <c r="D1589" s="4">
        <v>2018</v>
      </c>
      <c r="E1589" s="4">
        <v>35</v>
      </c>
      <c r="F1589" s="4" t="s">
        <v>210</v>
      </c>
      <c r="G1589" s="4" t="s">
        <v>12</v>
      </c>
      <c r="H1589" s="4" t="s">
        <v>211</v>
      </c>
      <c r="I1589" s="4">
        <v>1</v>
      </c>
      <c r="J1589" t="str">
        <f>VLOOKUP(A1589,'Município e Sexo'!$A$2:$I$11321,5,FALSE)</f>
        <v>SAO JOSE DO EGITO</v>
      </c>
      <c r="K1589" t="str">
        <f>VLOOKUP(A1589,'Município e Sexo'!$A$2:$I$11321,7,FALSE)</f>
        <v>MASCULINO</v>
      </c>
    </row>
    <row r="1590" spans="1:11" ht="15" customHeight="1" thickBot="1" x14ac:dyDescent="0.25">
      <c r="A1590" t="str">
        <f>CONCATENATE(B1590,C1590,D1590,G1590,E1590,I1590)</f>
        <v>3042018HOMICIDIO361</v>
      </c>
      <c r="B1590" s="4">
        <v>30</v>
      </c>
      <c r="C1590" s="5">
        <v>4</v>
      </c>
      <c r="D1590" s="4">
        <v>2018</v>
      </c>
      <c r="E1590" s="4">
        <v>36</v>
      </c>
      <c r="F1590" s="4" t="s">
        <v>210</v>
      </c>
      <c r="G1590" s="4" t="s">
        <v>12</v>
      </c>
      <c r="H1590" s="4" t="s">
        <v>212</v>
      </c>
      <c r="I1590" s="4">
        <v>1</v>
      </c>
      <c r="J1590" t="str">
        <f>VLOOKUP(A1590,'Município e Sexo'!$A$2:$I$11321,5,FALSE)</f>
        <v>CARUARU</v>
      </c>
      <c r="K1590" t="str">
        <f>VLOOKUP(A1590,'Município e Sexo'!$A$2:$I$11321,7,FALSE)</f>
        <v>MASCULINO</v>
      </c>
    </row>
    <row r="1591" spans="1:11" ht="15" customHeight="1" thickBot="1" x14ac:dyDescent="0.25">
      <c r="A1591" t="str">
        <f>CONCATENATE(B1591,C1591,D1591,G1591,E1591,I1591)</f>
        <v>3042018HOMICIDIO401</v>
      </c>
      <c r="B1591" s="4">
        <v>30</v>
      </c>
      <c r="C1591" s="5">
        <v>4</v>
      </c>
      <c r="D1591" s="4">
        <v>2018</v>
      </c>
      <c r="E1591" s="4">
        <v>40</v>
      </c>
      <c r="F1591" s="4" t="s">
        <v>210</v>
      </c>
      <c r="G1591" s="4" t="s">
        <v>12</v>
      </c>
      <c r="H1591" s="4" t="s">
        <v>211</v>
      </c>
      <c r="I1591" s="4">
        <v>1</v>
      </c>
      <c r="J1591" t="str">
        <f>VLOOKUP(A1591,'Município e Sexo'!$A$2:$I$11321,5,FALSE)</f>
        <v>VITORIA DE SANTO ANTAO</v>
      </c>
      <c r="K1591" t="str">
        <f>VLOOKUP(A1591,'Município e Sexo'!$A$2:$I$11321,7,FALSE)</f>
        <v>MASCULINO</v>
      </c>
    </row>
    <row r="1592" spans="1:11" ht="15" customHeight="1" thickBot="1" x14ac:dyDescent="0.25">
      <c r="A1592" t="str">
        <f>CONCATENATE(B1592,C1592,D1592,G1592,E1592,I1592)</f>
        <v>3042018HOMICIDIO11</v>
      </c>
      <c r="B1592" s="4">
        <v>30</v>
      </c>
      <c r="C1592" s="5">
        <v>4</v>
      </c>
      <c r="D1592" s="4">
        <v>2018</v>
      </c>
      <c r="E1592" s="4">
        <v>1</v>
      </c>
      <c r="F1592" s="4" t="s">
        <v>210</v>
      </c>
      <c r="G1592" s="4" t="s">
        <v>12</v>
      </c>
      <c r="H1592" s="4" t="s">
        <v>213</v>
      </c>
      <c r="I1592" s="4">
        <v>1</v>
      </c>
      <c r="J1592" t="str">
        <f>VLOOKUP(A1592,'Município e Sexo'!$A$2:$I$11321,5,FALSE)</f>
        <v>RECIFE</v>
      </c>
      <c r="K1592" t="str">
        <f>VLOOKUP(A1592,'Município e Sexo'!$A$2:$I$11321,7,FALSE)</f>
        <v>MASCULINO</v>
      </c>
    </row>
    <row r="1593" spans="1:11" ht="15" customHeight="1" thickBot="1" x14ac:dyDescent="0.25">
      <c r="A1593" t="str">
        <f>CONCATENATE(B1593,C1593,D1593,G1593,E1593,I1593)</f>
        <v>3042018HOMICIDIO351</v>
      </c>
      <c r="B1593" s="4">
        <v>30</v>
      </c>
      <c r="C1593" s="5">
        <v>4</v>
      </c>
      <c r="D1593" s="4">
        <v>2018</v>
      </c>
      <c r="E1593" s="4">
        <v>35</v>
      </c>
      <c r="F1593" s="4" t="s">
        <v>210</v>
      </c>
      <c r="G1593" s="4" t="s">
        <v>12</v>
      </c>
      <c r="H1593" s="4" t="s">
        <v>212</v>
      </c>
      <c r="I1593" s="4">
        <v>1</v>
      </c>
      <c r="J1593" t="str">
        <f>VLOOKUP(A1593,'Município e Sexo'!$A$2:$I$11321,5,FALSE)</f>
        <v>SAO JOSE DO EGITO</v>
      </c>
      <c r="K1593" t="str">
        <f>VLOOKUP(A1593,'Município e Sexo'!$A$2:$I$11321,7,FALSE)</f>
        <v>MASCULINO</v>
      </c>
    </row>
    <row r="1594" spans="1:11" ht="15" customHeight="1" thickBot="1" x14ac:dyDescent="0.25">
      <c r="A1594" t="str">
        <f>CONCATENATE(B1594,C1594,D1594,G1594,E1594,I1594)</f>
        <v>3042018HOMICIDIO361</v>
      </c>
      <c r="B1594" s="4">
        <v>30</v>
      </c>
      <c r="C1594" s="5">
        <v>4</v>
      </c>
      <c r="D1594" s="4">
        <v>2018</v>
      </c>
      <c r="E1594" s="4">
        <v>36</v>
      </c>
      <c r="F1594" s="4" t="s">
        <v>210</v>
      </c>
      <c r="G1594" s="4" t="s">
        <v>12</v>
      </c>
      <c r="H1594" s="4" t="s">
        <v>213</v>
      </c>
      <c r="I1594" s="4">
        <v>1</v>
      </c>
      <c r="J1594" t="str">
        <f>VLOOKUP(A1594,'Município e Sexo'!$A$2:$I$11321,5,FALSE)</f>
        <v>CARUARU</v>
      </c>
      <c r="K1594" t="str">
        <f>VLOOKUP(A1594,'Município e Sexo'!$A$2:$I$11321,7,FALSE)</f>
        <v>MASCULINO</v>
      </c>
    </row>
    <row r="1595" spans="1:11" ht="15" customHeight="1" thickBot="1" x14ac:dyDescent="0.25">
      <c r="A1595" t="str">
        <f>CONCATENATE(B1595,C1595,D1595,G1595,E1595,I1595)</f>
        <v>152018HOMICIDIO281</v>
      </c>
      <c r="B1595" s="4">
        <v>1</v>
      </c>
      <c r="C1595" s="5">
        <v>5</v>
      </c>
      <c r="D1595" s="4">
        <v>2018</v>
      </c>
      <c r="E1595" s="4">
        <v>28</v>
      </c>
      <c r="F1595" s="4" t="s">
        <v>210</v>
      </c>
      <c r="G1595" s="4" t="s">
        <v>12</v>
      </c>
      <c r="H1595" s="4" t="s">
        <v>212</v>
      </c>
      <c r="I1595" s="4">
        <v>1</v>
      </c>
      <c r="J1595" t="str">
        <f>VLOOKUP(A1595,'Município e Sexo'!$A$2:$I$11321,5,FALSE)</f>
        <v>GOIANA</v>
      </c>
      <c r="K1595" t="str">
        <f>VLOOKUP(A1595,'Município e Sexo'!$A$2:$I$11321,7,FALSE)</f>
        <v>MASCULINO</v>
      </c>
    </row>
    <row r="1596" spans="1:11" ht="15" customHeight="1" thickBot="1" x14ac:dyDescent="0.25">
      <c r="A1596" t="str">
        <f>CONCATENATE(B1596,C1596,D1596,G1596,E1596,I1596)</f>
        <v>152018HOMICIDIO361</v>
      </c>
      <c r="B1596" s="4">
        <v>1</v>
      </c>
      <c r="C1596" s="5">
        <v>5</v>
      </c>
      <c r="D1596" s="4">
        <v>2018</v>
      </c>
      <c r="E1596" s="4">
        <v>36</v>
      </c>
      <c r="F1596" s="4" t="s">
        <v>210</v>
      </c>
      <c r="G1596" s="4" t="s">
        <v>12</v>
      </c>
      <c r="H1596" s="4" t="s">
        <v>217</v>
      </c>
      <c r="I1596" s="4">
        <v>1</v>
      </c>
      <c r="J1596" t="str">
        <f>VLOOKUP(A1596,'Município e Sexo'!$A$2:$I$11321,5,FALSE)</f>
        <v>CARPINA</v>
      </c>
      <c r="K1596" t="str">
        <f>VLOOKUP(A1596,'Município e Sexo'!$A$2:$I$11321,7,FALSE)</f>
        <v>MASCULINO</v>
      </c>
    </row>
    <row r="1597" spans="1:11" ht="15" customHeight="1" thickBot="1" x14ac:dyDescent="0.25">
      <c r="A1597" t="str">
        <f>CONCATENATE(B1597,C1597,D1597,G1597,E1597,I1597)</f>
        <v>152018HOMICIDIO371</v>
      </c>
      <c r="B1597" s="4">
        <v>1</v>
      </c>
      <c r="C1597" s="5">
        <v>5</v>
      </c>
      <c r="D1597" s="4">
        <v>2018</v>
      </c>
      <c r="E1597" s="4">
        <v>37</v>
      </c>
      <c r="F1597" s="4" t="s">
        <v>210</v>
      </c>
      <c r="G1597" s="4" t="s">
        <v>12</v>
      </c>
      <c r="H1597" s="4" t="s">
        <v>212</v>
      </c>
      <c r="I1597" s="4">
        <v>1</v>
      </c>
      <c r="J1597" t="str">
        <f>VLOOKUP(A1597,'Município e Sexo'!$A$2:$I$11321,5,FALSE)</f>
        <v>AGUAS BELAS</v>
      </c>
      <c r="K1597" t="str">
        <f>VLOOKUP(A1597,'Município e Sexo'!$A$2:$I$11321,7,FALSE)</f>
        <v>MASCULINO</v>
      </c>
    </row>
    <row r="1598" spans="1:11" ht="15" customHeight="1" thickBot="1" x14ac:dyDescent="0.25">
      <c r="A1598" t="str">
        <f>CONCATENATE(B1598,C1598,D1598,G1598,E1598,I1598)</f>
        <v>152018HOMICIDIO301</v>
      </c>
      <c r="B1598" s="4">
        <v>1</v>
      </c>
      <c r="C1598" s="5">
        <v>5</v>
      </c>
      <c r="D1598" s="4">
        <v>2018</v>
      </c>
      <c r="E1598" s="4">
        <v>30</v>
      </c>
      <c r="F1598" s="4" t="s">
        <v>210</v>
      </c>
      <c r="G1598" s="4" t="s">
        <v>12</v>
      </c>
      <c r="H1598" s="4" t="s">
        <v>213</v>
      </c>
      <c r="I1598" s="4">
        <v>1</v>
      </c>
      <c r="J1598" t="str">
        <f>VLOOKUP(A1598,'Município e Sexo'!$A$2:$I$11321,5,FALSE)</f>
        <v>RECIFE</v>
      </c>
      <c r="K1598" t="str">
        <f>VLOOKUP(A1598,'Município e Sexo'!$A$2:$I$11321,7,FALSE)</f>
        <v>MASCULINO</v>
      </c>
    </row>
    <row r="1599" spans="1:11" ht="15" customHeight="1" thickBot="1" x14ac:dyDescent="0.25">
      <c r="A1599" t="str">
        <f>CONCATENATE(B1599,C1599,D1599,G1599,E1599,I1599)</f>
        <v>152018HOMICIDIO371</v>
      </c>
      <c r="B1599" s="4">
        <v>1</v>
      </c>
      <c r="C1599" s="5">
        <v>5</v>
      </c>
      <c r="D1599" s="4">
        <v>2018</v>
      </c>
      <c r="E1599" s="4">
        <v>37</v>
      </c>
      <c r="F1599" s="4" t="s">
        <v>210</v>
      </c>
      <c r="G1599" s="4" t="s">
        <v>12</v>
      </c>
      <c r="H1599" s="4" t="s">
        <v>211</v>
      </c>
      <c r="I1599" s="4">
        <v>1</v>
      </c>
      <c r="J1599" t="str">
        <f>VLOOKUP(A1599,'Município e Sexo'!$A$2:$I$11321,5,FALSE)</f>
        <v>AGUAS BELAS</v>
      </c>
      <c r="K1599" t="str">
        <f>VLOOKUP(A1599,'Município e Sexo'!$A$2:$I$11321,7,FALSE)</f>
        <v>MASCULINO</v>
      </c>
    </row>
    <row r="1600" spans="1:11" ht="15" customHeight="1" thickBot="1" x14ac:dyDescent="0.25">
      <c r="A1600" t="str">
        <f>CONCATENATE(B1600,C1600,D1600,G1600,E1600,I1600)</f>
        <v>152018HOMICIDIO401</v>
      </c>
      <c r="B1600" s="4">
        <v>1</v>
      </c>
      <c r="C1600" s="5">
        <v>5</v>
      </c>
      <c r="D1600" s="4">
        <v>2018</v>
      </c>
      <c r="E1600" s="4">
        <v>40</v>
      </c>
      <c r="F1600" s="4" t="s">
        <v>210</v>
      </c>
      <c r="G1600" s="4" t="s">
        <v>12</v>
      </c>
      <c r="H1600" s="4" t="s">
        <v>211</v>
      </c>
      <c r="I1600" s="4">
        <v>1</v>
      </c>
      <c r="J1600" t="str">
        <f>VLOOKUP(A1600,'Município e Sexo'!$A$2:$I$11321,5,FALSE)</f>
        <v>ABREU E LIMA</v>
      </c>
      <c r="K1600" t="str">
        <f>VLOOKUP(A1600,'Município e Sexo'!$A$2:$I$11321,7,FALSE)</f>
        <v>MASCULINO</v>
      </c>
    </row>
    <row r="1601" spans="1:11" ht="15" customHeight="1" thickBot="1" x14ac:dyDescent="0.25">
      <c r="A1601" t="str">
        <f>CONCATENATE(B1601,C1601,D1601,G1601,E1601,I1601)</f>
        <v>152018HOMICIDIO441</v>
      </c>
      <c r="B1601" s="4">
        <v>1</v>
      </c>
      <c r="C1601" s="5">
        <v>5</v>
      </c>
      <c r="D1601" s="4">
        <v>2018</v>
      </c>
      <c r="E1601" s="4">
        <v>44</v>
      </c>
      <c r="F1601" s="4" t="s">
        <v>210</v>
      </c>
      <c r="G1601" s="4" t="s">
        <v>12</v>
      </c>
      <c r="H1601" s="4" t="s">
        <v>212</v>
      </c>
      <c r="I1601" s="4">
        <v>1</v>
      </c>
      <c r="J1601" t="str">
        <f>VLOOKUP(A1601,'Município e Sexo'!$A$2:$I$11321,5,FALSE)</f>
        <v>AMARAJI</v>
      </c>
      <c r="K1601" t="str">
        <f>VLOOKUP(A1601,'Município e Sexo'!$A$2:$I$11321,7,FALSE)</f>
        <v>MASCULINO</v>
      </c>
    </row>
    <row r="1602" spans="1:11" ht="15" customHeight="1" thickBot="1" x14ac:dyDescent="0.25">
      <c r="A1602" t="str">
        <f>CONCATENATE(B1602,C1602,D1602,G1602,E1602,I1602)</f>
        <v>152018FEMINICIDIO551</v>
      </c>
      <c r="B1602" s="4">
        <v>1</v>
      </c>
      <c r="C1602" s="5">
        <v>5</v>
      </c>
      <c r="D1602" s="4">
        <v>2018</v>
      </c>
      <c r="E1602" s="4">
        <v>55</v>
      </c>
      <c r="F1602" s="4" t="s">
        <v>210</v>
      </c>
      <c r="G1602" s="4" t="s">
        <v>29</v>
      </c>
      <c r="H1602" s="4" t="s">
        <v>29</v>
      </c>
      <c r="I1602" s="4">
        <v>1</v>
      </c>
      <c r="J1602" t="str">
        <f>VLOOKUP(A1602,'Município e Sexo'!$A$2:$I$11321,5,FALSE)</f>
        <v>TAQUARITINGA DO NORTE</v>
      </c>
      <c r="K1602" t="str">
        <f>VLOOKUP(A1602,'Município e Sexo'!$A$2:$I$11321,7,FALSE)</f>
        <v>FEMININO</v>
      </c>
    </row>
    <row r="1603" spans="1:11" ht="15" customHeight="1" thickBot="1" x14ac:dyDescent="0.25">
      <c r="A1603" t="str">
        <f>CONCATENATE(B1603,C1603,D1603,G1603,E1603,I1603)</f>
        <v>152018HOMICIDIO201</v>
      </c>
      <c r="B1603" s="4">
        <v>1</v>
      </c>
      <c r="C1603" s="5">
        <v>5</v>
      </c>
      <c r="D1603" s="4">
        <v>2018</v>
      </c>
      <c r="E1603" s="4">
        <v>20</v>
      </c>
      <c r="F1603" s="4" t="s">
        <v>210</v>
      </c>
      <c r="G1603" s="4" t="s">
        <v>12</v>
      </c>
      <c r="H1603" s="4" t="s">
        <v>211</v>
      </c>
      <c r="I1603" s="4">
        <v>1</v>
      </c>
      <c r="J1603" t="str">
        <f>VLOOKUP(A1603,'Município e Sexo'!$A$2:$I$11321,5,FALSE)</f>
        <v>CABO DE SANTO AGOSTINHO</v>
      </c>
      <c r="K1603" t="str">
        <f>VLOOKUP(A1603,'Município e Sexo'!$A$2:$I$11321,7,FALSE)</f>
        <v>MASCULINO</v>
      </c>
    </row>
    <row r="1604" spans="1:11" ht="15" customHeight="1" thickBot="1" x14ac:dyDescent="0.25">
      <c r="A1604" t="str">
        <f>CONCATENATE(B1604,C1604,D1604,G1604,E1604,I1604)</f>
        <v>152018LATROCINIO221</v>
      </c>
      <c r="B1604" s="4">
        <v>1</v>
      </c>
      <c r="C1604" s="5">
        <v>5</v>
      </c>
      <c r="D1604" s="4">
        <v>2018</v>
      </c>
      <c r="E1604" s="4">
        <v>22</v>
      </c>
      <c r="F1604" s="4" t="s">
        <v>210</v>
      </c>
      <c r="G1604" s="4" t="s">
        <v>33</v>
      </c>
      <c r="H1604" s="4" t="s">
        <v>215</v>
      </c>
      <c r="I1604" s="4">
        <v>1</v>
      </c>
      <c r="J1604" t="str">
        <f>VLOOKUP(A1604,'Município e Sexo'!$A$2:$I$11321,5,FALSE)</f>
        <v>RECIFE</v>
      </c>
      <c r="K1604" t="str">
        <f>VLOOKUP(A1604,'Município e Sexo'!$A$2:$I$11321,7,FALSE)</f>
        <v>MASCULINO</v>
      </c>
    </row>
    <row r="1605" spans="1:11" ht="15" customHeight="1" thickBot="1" x14ac:dyDescent="0.25">
      <c r="A1605" t="str">
        <f>CONCATENATE(B1605,C1605,D1605,G1605,E1605,I1605)</f>
        <v>152018HOMICIDIO231</v>
      </c>
      <c r="B1605" s="4">
        <v>1</v>
      </c>
      <c r="C1605" s="5">
        <v>5</v>
      </c>
      <c r="D1605" s="4">
        <v>2018</v>
      </c>
      <c r="E1605" s="4">
        <v>23</v>
      </c>
      <c r="F1605" s="4" t="s">
        <v>210</v>
      </c>
      <c r="G1605" s="4" t="s">
        <v>12</v>
      </c>
      <c r="H1605" s="4" t="s">
        <v>212</v>
      </c>
      <c r="I1605" s="4">
        <v>1</v>
      </c>
      <c r="J1605" t="str">
        <f>VLOOKUP(A1605,'Município e Sexo'!$A$2:$I$11321,5,FALSE)</f>
        <v>CAETES</v>
      </c>
      <c r="K1605" t="str">
        <f>VLOOKUP(A1605,'Município e Sexo'!$A$2:$I$11321,7,FALSE)</f>
        <v>MASCULINO</v>
      </c>
    </row>
    <row r="1606" spans="1:11" ht="15" customHeight="1" thickBot="1" x14ac:dyDescent="0.25">
      <c r="A1606" t="str">
        <f>CONCATENATE(B1606,C1606,D1606,G1606,E1606,I1606)</f>
        <v>152018HOMICIDIO471</v>
      </c>
      <c r="B1606" s="4">
        <v>1</v>
      </c>
      <c r="C1606" s="5">
        <v>5</v>
      </c>
      <c r="D1606" s="4">
        <v>2018</v>
      </c>
      <c r="E1606" s="4">
        <v>47</v>
      </c>
      <c r="F1606" s="4" t="s">
        <v>210</v>
      </c>
      <c r="G1606" s="4" t="s">
        <v>12</v>
      </c>
      <c r="H1606" s="4" t="s">
        <v>212</v>
      </c>
      <c r="I1606" s="4">
        <v>1</v>
      </c>
      <c r="J1606" t="str">
        <f>VLOOKUP(A1606,'Município e Sexo'!$A$2:$I$11321,5,FALSE)</f>
        <v>SALGUEIRO</v>
      </c>
      <c r="K1606" t="str">
        <f>VLOOKUP(A1606,'Município e Sexo'!$A$2:$I$11321,7,FALSE)</f>
        <v>MASCULINO</v>
      </c>
    </row>
    <row r="1607" spans="1:11" ht="15" customHeight="1" thickBot="1" x14ac:dyDescent="0.25">
      <c r="A1607" t="str">
        <f>CONCATENATE(B1607,C1607,D1607,G1607,E1607,I1607)</f>
        <v>152018HOMICIDIO211</v>
      </c>
      <c r="B1607" s="4">
        <v>1</v>
      </c>
      <c r="C1607" s="5">
        <v>5</v>
      </c>
      <c r="D1607" s="4">
        <v>2018</v>
      </c>
      <c r="E1607" s="4">
        <v>21</v>
      </c>
      <c r="F1607" s="4" t="s">
        <v>210</v>
      </c>
      <c r="G1607" s="4" t="s">
        <v>12</v>
      </c>
      <c r="H1607" s="4" t="s">
        <v>211</v>
      </c>
      <c r="I1607" s="4">
        <v>1</v>
      </c>
      <c r="J1607" t="str">
        <f>VLOOKUP(A1607,'Município e Sexo'!$A$2:$I$11321,5,FALSE)</f>
        <v>IPOJUCA</v>
      </c>
      <c r="K1607" t="str">
        <f>VLOOKUP(A1607,'Município e Sexo'!$A$2:$I$11321,7,FALSE)</f>
        <v>MASCULINO</v>
      </c>
    </row>
    <row r="1608" spans="1:11" ht="15" customHeight="1" thickBot="1" x14ac:dyDescent="0.25">
      <c r="A1608" t="str">
        <f>CONCATENATE(B1608,C1608,D1608,G1608,E1608,I1608)</f>
        <v>152018HOMICIDIO341</v>
      </c>
      <c r="B1608" s="4">
        <v>1</v>
      </c>
      <c r="C1608" s="5">
        <v>5</v>
      </c>
      <c r="D1608" s="4">
        <v>2018</v>
      </c>
      <c r="E1608" s="4">
        <v>34</v>
      </c>
      <c r="F1608" s="4" t="s">
        <v>210</v>
      </c>
      <c r="G1608" s="4" t="s">
        <v>12</v>
      </c>
      <c r="H1608" s="4" t="s">
        <v>211</v>
      </c>
      <c r="I1608" s="4">
        <v>1</v>
      </c>
      <c r="J1608" t="str">
        <f>VLOOKUP(A1608,'Município e Sexo'!$A$2:$I$11321,5,FALSE)</f>
        <v>VERTENTE DO LERIO</v>
      </c>
      <c r="K1608" t="str">
        <f>VLOOKUP(A1608,'Município e Sexo'!$A$2:$I$11321,7,FALSE)</f>
        <v>MASCULINO</v>
      </c>
    </row>
    <row r="1609" spans="1:11" ht="15" customHeight="1" thickBot="1" x14ac:dyDescent="0.25">
      <c r="A1609" t="str">
        <f>CONCATENATE(B1609,C1609,D1609,G1609,E1609,I1609)</f>
        <v>152018HOMICIDIO441</v>
      </c>
      <c r="B1609" s="4">
        <v>1</v>
      </c>
      <c r="C1609" s="5">
        <v>5</v>
      </c>
      <c r="D1609" s="4">
        <v>2018</v>
      </c>
      <c r="E1609" s="4">
        <v>44</v>
      </c>
      <c r="F1609" s="4" t="s">
        <v>214</v>
      </c>
      <c r="G1609" s="4" t="s">
        <v>12</v>
      </c>
      <c r="H1609" s="4" t="s">
        <v>211</v>
      </c>
      <c r="I1609" s="4">
        <v>1</v>
      </c>
      <c r="J1609" t="str">
        <f>VLOOKUP(A1609,'Município e Sexo'!$A$2:$I$11321,5,FALSE)</f>
        <v>AMARAJI</v>
      </c>
      <c r="K1609" t="str">
        <f>VLOOKUP(A1609,'Município e Sexo'!$A$2:$I$11321,7,FALSE)</f>
        <v>MASCULINO</v>
      </c>
    </row>
    <row r="1610" spans="1:11" ht="15" customHeight="1" thickBot="1" x14ac:dyDescent="0.25">
      <c r="A1610" t="str">
        <f>CONCATENATE(B1610,C1610,D1610,G1610,E1610,I1610)</f>
        <v>252018HOMICIDIO171</v>
      </c>
      <c r="B1610" s="4">
        <v>2</v>
      </c>
      <c r="C1610" s="5">
        <v>5</v>
      </c>
      <c r="D1610" s="4">
        <v>2018</v>
      </c>
      <c r="E1610" s="4">
        <v>17</v>
      </c>
      <c r="F1610" s="4" t="s">
        <v>210</v>
      </c>
      <c r="G1610" s="4" t="s">
        <v>12</v>
      </c>
      <c r="H1610" s="4" t="s">
        <v>212</v>
      </c>
      <c r="I1610" s="4">
        <v>1</v>
      </c>
      <c r="J1610" t="str">
        <f>VLOOKUP(A1610,'Município e Sexo'!$A$2:$I$11321,5,FALSE)</f>
        <v>VICENCIA</v>
      </c>
      <c r="K1610" t="str">
        <f>VLOOKUP(A1610,'Município e Sexo'!$A$2:$I$11321,7,FALSE)</f>
        <v>MASCULINO</v>
      </c>
    </row>
    <row r="1611" spans="1:11" ht="15" customHeight="1" thickBot="1" x14ac:dyDescent="0.25">
      <c r="A1611" t="str">
        <f>CONCATENATE(B1611,C1611,D1611,G1611,E1611,I1611)</f>
        <v>252018HOMICIDIO401</v>
      </c>
      <c r="B1611" s="4">
        <v>2</v>
      </c>
      <c r="C1611" s="5">
        <v>5</v>
      </c>
      <c r="D1611" s="4">
        <v>2018</v>
      </c>
      <c r="E1611" s="4">
        <v>40</v>
      </c>
      <c r="F1611" s="4" t="s">
        <v>210</v>
      </c>
      <c r="G1611" s="4" t="s">
        <v>12</v>
      </c>
      <c r="H1611" s="4" t="s">
        <v>211</v>
      </c>
      <c r="I1611" s="4">
        <v>1</v>
      </c>
      <c r="J1611" t="str">
        <f>VLOOKUP(A1611,'Município e Sexo'!$A$2:$I$11321,5,FALSE)</f>
        <v>JAQUEIRA</v>
      </c>
      <c r="K1611" t="str">
        <f>VLOOKUP(A1611,'Município e Sexo'!$A$2:$I$11321,7,FALSE)</f>
        <v>FEMININO</v>
      </c>
    </row>
    <row r="1612" spans="1:11" ht="15" customHeight="1" thickBot="1" x14ac:dyDescent="0.25">
      <c r="A1612" t="str">
        <f>CONCATENATE(B1612,C1612,D1612,G1612,E1612,I1612)</f>
        <v>252018HOMICIDIO371</v>
      </c>
      <c r="B1612" s="4">
        <v>2</v>
      </c>
      <c r="C1612" s="5">
        <v>5</v>
      </c>
      <c r="D1612" s="4">
        <v>2018</v>
      </c>
      <c r="E1612" s="4">
        <v>37</v>
      </c>
      <c r="F1612" s="4" t="s">
        <v>214</v>
      </c>
      <c r="G1612" s="4" t="s">
        <v>12</v>
      </c>
      <c r="H1612" s="4" t="s">
        <v>213</v>
      </c>
      <c r="I1612" s="4">
        <v>1</v>
      </c>
      <c r="J1612" t="str">
        <f>VLOOKUP(A1612,'Município e Sexo'!$A$2:$I$11321,5,FALSE)</f>
        <v>PESQUEIRA</v>
      </c>
      <c r="K1612" t="str">
        <f>VLOOKUP(A1612,'Município e Sexo'!$A$2:$I$11321,7,FALSE)</f>
        <v>MASCULINO</v>
      </c>
    </row>
    <row r="1613" spans="1:11" ht="15" customHeight="1" thickBot="1" x14ac:dyDescent="0.25">
      <c r="A1613" t="str">
        <f>CONCATENATE(B1613,C1613,D1613,G1613,E1613,I1613)</f>
        <v>252018HOMICIDIO161</v>
      </c>
      <c r="B1613" s="4">
        <v>2</v>
      </c>
      <c r="C1613" s="5">
        <v>5</v>
      </c>
      <c r="D1613" s="4">
        <v>2018</v>
      </c>
      <c r="E1613" s="4">
        <v>16</v>
      </c>
      <c r="F1613" s="4" t="s">
        <v>210</v>
      </c>
      <c r="G1613" s="4" t="s">
        <v>12</v>
      </c>
      <c r="H1613" s="4" t="s">
        <v>213</v>
      </c>
      <c r="I1613" s="4">
        <v>1</v>
      </c>
      <c r="J1613" t="str">
        <f>VLOOKUP(A1613,'Município e Sexo'!$A$2:$I$11321,5,FALSE)</f>
        <v>VERTENTES</v>
      </c>
      <c r="K1613" t="str">
        <f>VLOOKUP(A1613,'Município e Sexo'!$A$2:$I$11321,7,FALSE)</f>
        <v>MASCULINO</v>
      </c>
    </row>
    <row r="1614" spans="1:11" ht="15" customHeight="1" thickBot="1" x14ac:dyDescent="0.25">
      <c r="A1614" t="str">
        <f>CONCATENATE(B1614,C1614,D1614,G1614,E1614,I1614)</f>
        <v>352018HOMICIDIO221</v>
      </c>
      <c r="B1614" s="4">
        <v>3</v>
      </c>
      <c r="C1614" s="5">
        <v>5</v>
      </c>
      <c r="D1614" s="4">
        <v>2018</v>
      </c>
      <c r="E1614" s="4">
        <v>22</v>
      </c>
      <c r="F1614" s="4" t="s">
        <v>210</v>
      </c>
      <c r="G1614" s="4" t="s">
        <v>12</v>
      </c>
      <c r="H1614" s="4" t="s">
        <v>211</v>
      </c>
      <c r="I1614" s="4">
        <v>1</v>
      </c>
      <c r="J1614" t="str">
        <f>VLOOKUP(A1614,'Município e Sexo'!$A$2:$I$11321,5,FALSE)</f>
        <v>PALMARES</v>
      </c>
      <c r="K1614" t="str">
        <f>VLOOKUP(A1614,'Município e Sexo'!$A$2:$I$11321,7,FALSE)</f>
        <v>MASCULINO</v>
      </c>
    </row>
    <row r="1615" spans="1:11" ht="15" customHeight="1" thickBot="1" x14ac:dyDescent="0.25">
      <c r="A1615" t="str">
        <f>CONCATENATE(B1615,C1615,D1615,G1615,E1615,I1615)</f>
        <v>352018HOMICIDIO221</v>
      </c>
      <c r="B1615" s="4">
        <v>3</v>
      </c>
      <c r="C1615" s="5">
        <v>5</v>
      </c>
      <c r="D1615" s="4">
        <v>2018</v>
      </c>
      <c r="E1615" s="4">
        <v>22</v>
      </c>
      <c r="F1615" s="4" t="s">
        <v>216</v>
      </c>
      <c r="G1615" s="4" t="s">
        <v>12</v>
      </c>
      <c r="H1615" s="4" t="s">
        <v>211</v>
      </c>
      <c r="I1615" s="4">
        <v>1</v>
      </c>
      <c r="J1615" t="str">
        <f>VLOOKUP(A1615,'Município e Sexo'!$A$2:$I$11321,5,FALSE)</f>
        <v>PALMARES</v>
      </c>
      <c r="K1615" t="str">
        <f>VLOOKUP(A1615,'Município e Sexo'!$A$2:$I$11321,7,FALSE)</f>
        <v>MASCULINO</v>
      </c>
    </row>
    <row r="1616" spans="1:11" ht="15" customHeight="1" thickBot="1" x14ac:dyDescent="0.25">
      <c r="A1616" t="str">
        <f>CONCATENATE(B1616,C1616,D1616,G1616,E1616,I1616)</f>
        <v>352018HOMICIDIO231</v>
      </c>
      <c r="B1616" s="4">
        <v>3</v>
      </c>
      <c r="C1616" s="5">
        <v>5</v>
      </c>
      <c r="D1616" s="4">
        <v>2018</v>
      </c>
      <c r="E1616" s="4">
        <v>23</v>
      </c>
      <c r="F1616" s="4" t="s">
        <v>210</v>
      </c>
      <c r="G1616" s="4" t="s">
        <v>12</v>
      </c>
      <c r="H1616" s="4" t="s">
        <v>211</v>
      </c>
      <c r="I1616" s="4">
        <v>1</v>
      </c>
      <c r="J1616" t="str">
        <f>VLOOKUP(A1616,'Município e Sexo'!$A$2:$I$11321,5,FALSE)</f>
        <v>GRAVATA</v>
      </c>
      <c r="K1616" t="str">
        <f>VLOOKUP(A1616,'Município e Sexo'!$A$2:$I$11321,7,FALSE)</f>
        <v>MASCULINO</v>
      </c>
    </row>
    <row r="1617" spans="1:11" ht="15" customHeight="1" thickBot="1" x14ac:dyDescent="0.25">
      <c r="A1617" t="str">
        <f>CONCATENATE(B1617,C1617,D1617,G1617,E1617,I1617)</f>
        <v>352018HOMICIDIO291</v>
      </c>
      <c r="B1617" s="4">
        <v>3</v>
      </c>
      <c r="C1617" s="5">
        <v>5</v>
      </c>
      <c r="D1617" s="4">
        <v>2018</v>
      </c>
      <c r="E1617" s="4">
        <v>29</v>
      </c>
      <c r="F1617" s="4" t="s">
        <v>210</v>
      </c>
      <c r="G1617" s="4" t="s">
        <v>12</v>
      </c>
      <c r="H1617" s="4" t="s">
        <v>211</v>
      </c>
      <c r="I1617" s="4">
        <v>1</v>
      </c>
      <c r="J1617" t="str">
        <f>VLOOKUP(A1617,'Município e Sexo'!$A$2:$I$11321,5,FALSE)</f>
        <v>CASINHAS</v>
      </c>
      <c r="K1617" t="str">
        <f>VLOOKUP(A1617,'Município e Sexo'!$A$2:$I$11321,7,FALSE)</f>
        <v>MASCULINO</v>
      </c>
    </row>
    <row r="1618" spans="1:11" ht="15" customHeight="1" thickBot="1" x14ac:dyDescent="0.25">
      <c r="A1618" t="str">
        <f>CONCATENATE(B1618,C1618,D1618,G1618,E1618,I1618)</f>
        <v>352018HOMICIDIO321</v>
      </c>
      <c r="B1618" s="4">
        <v>3</v>
      </c>
      <c r="C1618" s="5">
        <v>5</v>
      </c>
      <c r="D1618" s="4">
        <v>2018</v>
      </c>
      <c r="E1618" s="4">
        <v>32</v>
      </c>
      <c r="F1618" s="4" t="s">
        <v>210</v>
      </c>
      <c r="G1618" s="4" t="s">
        <v>12</v>
      </c>
      <c r="H1618" s="4" t="s">
        <v>213</v>
      </c>
      <c r="I1618" s="4">
        <v>1</v>
      </c>
      <c r="J1618" t="str">
        <f>VLOOKUP(A1618,'Município e Sexo'!$A$2:$I$11321,5,FALSE)</f>
        <v>RECIFE</v>
      </c>
      <c r="K1618" t="str">
        <f>VLOOKUP(A1618,'Município e Sexo'!$A$2:$I$11321,7,FALSE)</f>
        <v>MASCULINO</v>
      </c>
    </row>
    <row r="1619" spans="1:11" ht="15" customHeight="1" thickBot="1" x14ac:dyDescent="0.25">
      <c r="A1619" t="str">
        <f>CONCATENATE(B1619,C1619,D1619,G1619,E1619,I1619)</f>
        <v>352018HOMICIDIO381</v>
      </c>
      <c r="B1619" s="4">
        <v>3</v>
      </c>
      <c r="C1619" s="5">
        <v>5</v>
      </c>
      <c r="D1619" s="4">
        <v>2018</v>
      </c>
      <c r="E1619" s="4">
        <v>38</v>
      </c>
      <c r="F1619" s="4" t="s">
        <v>210</v>
      </c>
      <c r="G1619" s="4" t="s">
        <v>12</v>
      </c>
      <c r="H1619" s="4" t="s">
        <v>218</v>
      </c>
      <c r="I1619" s="4">
        <v>1</v>
      </c>
      <c r="J1619" t="str">
        <f>VLOOKUP(A1619,'Município e Sexo'!$A$2:$I$11321,5,FALSE)</f>
        <v>SURUBIM</v>
      </c>
      <c r="K1619" t="str">
        <f>VLOOKUP(A1619,'Município e Sexo'!$A$2:$I$11321,7,FALSE)</f>
        <v>MASCULINO</v>
      </c>
    </row>
    <row r="1620" spans="1:11" ht="15" customHeight="1" thickBot="1" x14ac:dyDescent="0.25">
      <c r="A1620" t="str">
        <f>CONCATENATE(B1620,C1620,D1620,G1620,E1620,I1620)</f>
        <v>352018HOMICIDIO431</v>
      </c>
      <c r="B1620" s="4">
        <v>3</v>
      </c>
      <c r="C1620" s="5">
        <v>5</v>
      </c>
      <c r="D1620" s="4">
        <v>2018</v>
      </c>
      <c r="E1620" s="4">
        <v>43</v>
      </c>
      <c r="F1620" s="4" t="s">
        <v>210</v>
      </c>
      <c r="G1620" s="4" t="s">
        <v>12</v>
      </c>
      <c r="H1620" s="4" t="s">
        <v>211</v>
      </c>
      <c r="I1620" s="4">
        <v>1</v>
      </c>
      <c r="J1620" t="str">
        <f>VLOOKUP(A1620,'Município e Sexo'!$A$2:$I$11321,5,FALSE)</f>
        <v>CARUARU</v>
      </c>
      <c r="K1620" t="str">
        <f>VLOOKUP(A1620,'Município e Sexo'!$A$2:$I$11321,7,FALSE)</f>
        <v>MASCULINO</v>
      </c>
    </row>
    <row r="1621" spans="1:11" ht="15" customHeight="1" thickBot="1" x14ac:dyDescent="0.25">
      <c r="A1621" t="str">
        <f>CONCATENATE(B1621,C1621,D1621,G1621,E1621,I1621)</f>
        <v>452018HOMICIDIO161</v>
      </c>
      <c r="B1621" s="4">
        <v>4</v>
      </c>
      <c r="C1621" s="5">
        <v>5</v>
      </c>
      <c r="D1621" s="4">
        <v>2018</v>
      </c>
      <c r="E1621" s="4">
        <v>16</v>
      </c>
      <c r="F1621" s="4" t="s">
        <v>210</v>
      </c>
      <c r="G1621" s="4" t="s">
        <v>12</v>
      </c>
      <c r="H1621" s="4" t="s">
        <v>211</v>
      </c>
      <c r="I1621" s="4">
        <v>1</v>
      </c>
      <c r="J1621" t="str">
        <f>VLOOKUP(A1621,'Município e Sexo'!$A$2:$I$11321,5,FALSE)</f>
        <v>CABO DE SANTO AGOSTINHO</v>
      </c>
      <c r="K1621" t="str">
        <f>VLOOKUP(A1621,'Município e Sexo'!$A$2:$I$11321,7,FALSE)</f>
        <v>FEMININO</v>
      </c>
    </row>
    <row r="1622" spans="1:11" ht="15" customHeight="1" thickBot="1" x14ac:dyDescent="0.25">
      <c r="A1622" t="str">
        <f>CONCATENATE(B1622,C1622,D1622,G1622,E1622,I1622)</f>
        <v>452018HOMICIDIO231</v>
      </c>
      <c r="B1622" s="4">
        <v>4</v>
      </c>
      <c r="C1622" s="5">
        <v>5</v>
      </c>
      <c r="D1622" s="4">
        <v>2018</v>
      </c>
      <c r="E1622" s="4">
        <v>23</v>
      </c>
      <c r="F1622" s="4" t="s">
        <v>210</v>
      </c>
      <c r="G1622" s="4" t="s">
        <v>12</v>
      </c>
      <c r="H1622" s="4" t="s">
        <v>212</v>
      </c>
      <c r="I1622" s="4">
        <v>1</v>
      </c>
      <c r="J1622" t="str">
        <f>VLOOKUP(A1622,'Município e Sexo'!$A$2:$I$11321,5,FALSE)</f>
        <v>PAUDALHO</v>
      </c>
      <c r="K1622" t="str">
        <f>VLOOKUP(A1622,'Município e Sexo'!$A$2:$I$11321,7,FALSE)</f>
        <v>MASCULINO</v>
      </c>
    </row>
    <row r="1623" spans="1:11" ht="15" customHeight="1" thickBot="1" x14ac:dyDescent="0.25">
      <c r="A1623" t="str">
        <f>CONCATENATE(B1623,C1623,D1623,G1623,E1623,I1623)</f>
        <v>452018HOMICIDIO191</v>
      </c>
      <c r="B1623" s="4">
        <v>4</v>
      </c>
      <c r="C1623" s="5">
        <v>5</v>
      </c>
      <c r="D1623" s="4">
        <v>2018</v>
      </c>
      <c r="E1623" s="4">
        <v>19</v>
      </c>
      <c r="F1623" s="4" t="s">
        <v>210</v>
      </c>
      <c r="G1623" s="4" t="s">
        <v>12</v>
      </c>
      <c r="H1623" s="4" t="s">
        <v>211</v>
      </c>
      <c r="I1623" s="4">
        <v>1</v>
      </c>
      <c r="J1623" t="str">
        <f>VLOOKUP(A1623,'Município e Sexo'!$A$2:$I$11321,5,FALSE)</f>
        <v>ESCADA</v>
      </c>
      <c r="K1623" t="str">
        <f>VLOOKUP(A1623,'Município e Sexo'!$A$2:$I$11321,7,FALSE)</f>
        <v>MASCULINO</v>
      </c>
    </row>
    <row r="1624" spans="1:11" ht="15" customHeight="1" thickBot="1" x14ac:dyDescent="0.25">
      <c r="A1624" t="str">
        <f>CONCATENATE(B1624,C1624,D1624,G1624,E1624,I1624)</f>
        <v>452018HOMICIDIO201</v>
      </c>
      <c r="B1624" s="4">
        <v>4</v>
      </c>
      <c r="C1624" s="5">
        <v>5</v>
      </c>
      <c r="D1624" s="4">
        <v>2018</v>
      </c>
      <c r="E1624" s="4">
        <v>20</v>
      </c>
      <c r="F1624" s="4" t="s">
        <v>210</v>
      </c>
      <c r="G1624" s="4" t="s">
        <v>12</v>
      </c>
      <c r="H1624" s="4" t="s">
        <v>211</v>
      </c>
      <c r="I1624" s="4">
        <v>1</v>
      </c>
      <c r="J1624" t="str">
        <f>VLOOKUP(A1624,'Município e Sexo'!$A$2:$I$11321,5,FALSE)</f>
        <v>JABOATAO DOS GUARARAPES</v>
      </c>
      <c r="K1624" t="str">
        <f>VLOOKUP(A1624,'Município e Sexo'!$A$2:$I$11321,7,FALSE)</f>
        <v>MASCULINO</v>
      </c>
    </row>
    <row r="1625" spans="1:11" ht="15" customHeight="1" thickBot="1" x14ac:dyDescent="0.25">
      <c r="A1625" t="str">
        <f>CONCATENATE(B1625,C1625,D1625,G1625,E1625,I1625)</f>
        <v>452018HOMICIDIO211</v>
      </c>
      <c r="B1625" s="4">
        <v>4</v>
      </c>
      <c r="C1625" s="5">
        <v>5</v>
      </c>
      <c r="D1625" s="4">
        <v>2018</v>
      </c>
      <c r="E1625" s="4">
        <v>21</v>
      </c>
      <c r="F1625" s="4" t="s">
        <v>210</v>
      </c>
      <c r="G1625" s="4" t="s">
        <v>12</v>
      </c>
      <c r="H1625" s="4" t="s">
        <v>211</v>
      </c>
      <c r="I1625" s="4">
        <v>1</v>
      </c>
      <c r="J1625" t="str">
        <f>VLOOKUP(A1625,'Município e Sexo'!$A$2:$I$11321,5,FALSE)</f>
        <v>PALMARES</v>
      </c>
      <c r="K1625" t="str">
        <f>VLOOKUP(A1625,'Município e Sexo'!$A$2:$I$11321,7,FALSE)</f>
        <v>MASCULINO</v>
      </c>
    </row>
    <row r="1626" spans="1:11" ht="15" customHeight="1" thickBot="1" x14ac:dyDescent="0.25">
      <c r="A1626" t="str">
        <f>CONCATENATE(B1626,C1626,D1626,G1626,E1626,I1626)</f>
        <v>452018HOMICIDIO231</v>
      </c>
      <c r="B1626" s="4">
        <v>4</v>
      </c>
      <c r="C1626" s="5">
        <v>5</v>
      </c>
      <c r="D1626" s="4">
        <v>2018</v>
      </c>
      <c r="E1626" s="4">
        <v>23</v>
      </c>
      <c r="F1626" s="4" t="s">
        <v>210</v>
      </c>
      <c r="G1626" s="4" t="s">
        <v>12</v>
      </c>
      <c r="H1626" s="4" t="s">
        <v>211</v>
      </c>
      <c r="I1626" s="4">
        <v>1</v>
      </c>
      <c r="J1626" t="str">
        <f>VLOOKUP(A1626,'Município e Sexo'!$A$2:$I$11321,5,FALSE)</f>
        <v>PAUDALHO</v>
      </c>
      <c r="K1626" t="str">
        <f>VLOOKUP(A1626,'Município e Sexo'!$A$2:$I$11321,7,FALSE)</f>
        <v>MASCULINO</v>
      </c>
    </row>
    <row r="1627" spans="1:11" ht="15" customHeight="1" thickBot="1" x14ac:dyDescent="0.25">
      <c r="A1627" t="str">
        <f>CONCATENATE(B1627,C1627,D1627,G1627,E1627,I1627)</f>
        <v>452018HOMICIDIO321</v>
      </c>
      <c r="B1627" s="4">
        <v>4</v>
      </c>
      <c r="C1627" s="5">
        <v>5</v>
      </c>
      <c r="D1627" s="4">
        <v>2018</v>
      </c>
      <c r="E1627" s="4">
        <v>32</v>
      </c>
      <c r="F1627" s="4" t="s">
        <v>210</v>
      </c>
      <c r="G1627" s="4" t="s">
        <v>12</v>
      </c>
      <c r="H1627" s="4" t="s">
        <v>217</v>
      </c>
      <c r="I1627" s="4">
        <v>1</v>
      </c>
      <c r="J1627" t="str">
        <f>VLOOKUP(A1627,'Município e Sexo'!$A$2:$I$11321,5,FALSE)</f>
        <v>SANTA CRUZ DO CAPIBARIBE</v>
      </c>
      <c r="K1627" t="str">
        <f>VLOOKUP(A1627,'Município e Sexo'!$A$2:$I$11321,7,FALSE)</f>
        <v>MASCULINO</v>
      </c>
    </row>
    <row r="1628" spans="1:11" ht="15" customHeight="1" thickBot="1" x14ac:dyDescent="0.25">
      <c r="A1628" t="str">
        <f>CONCATENATE(B1628,C1628,D1628,G1628,E1628,I1628)</f>
        <v>452018HOMICIDIO361</v>
      </c>
      <c r="B1628" s="4">
        <v>4</v>
      </c>
      <c r="C1628" s="5">
        <v>5</v>
      </c>
      <c r="D1628" s="4">
        <v>2018</v>
      </c>
      <c r="E1628" s="4">
        <v>36</v>
      </c>
      <c r="F1628" s="4" t="s">
        <v>210</v>
      </c>
      <c r="G1628" s="4" t="s">
        <v>12</v>
      </c>
      <c r="H1628" s="4" t="s">
        <v>212</v>
      </c>
      <c r="I1628" s="4">
        <v>1</v>
      </c>
      <c r="J1628" t="str">
        <f>VLOOKUP(A1628,'Município e Sexo'!$A$2:$I$11321,5,FALSE)</f>
        <v>INAJA</v>
      </c>
      <c r="K1628" t="str">
        <f>VLOOKUP(A1628,'Município e Sexo'!$A$2:$I$11321,7,FALSE)</f>
        <v>MASCULINO</v>
      </c>
    </row>
    <row r="1629" spans="1:11" ht="15" customHeight="1" thickBot="1" x14ac:dyDescent="0.25">
      <c r="A1629" t="str">
        <f>CONCATENATE(B1629,C1629,D1629,G1629,E1629,I1629)</f>
        <v>452018HOMICIDIO41</v>
      </c>
      <c r="B1629" s="4">
        <v>4</v>
      </c>
      <c r="C1629" s="5">
        <v>5</v>
      </c>
      <c r="D1629" s="4">
        <v>2018</v>
      </c>
      <c r="E1629" s="4">
        <v>4</v>
      </c>
      <c r="F1629" s="4" t="s">
        <v>210</v>
      </c>
      <c r="G1629" s="4" t="s">
        <v>12</v>
      </c>
      <c r="H1629" s="4" t="s">
        <v>212</v>
      </c>
      <c r="I1629" s="4">
        <v>1</v>
      </c>
      <c r="J1629" t="str">
        <f>VLOOKUP(A1629,'Município e Sexo'!$A$2:$I$11321,5,FALSE)</f>
        <v>MACAPARANA</v>
      </c>
      <c r="K1629" t="str">
        <f>VLOOKUP(A1629,'Município e Sexo'!$A$2:$I$11321,7,FALSE)</f>
        <v>MASCULINO</v>
      </c>
    </row>
    <row r="1630" spans="1:11" ht="15" customHeight="1" thickBot="1" x14ac:dyDescent="0.25">
      <c r="A1630" t="str">
        <f>CONCATENATE(B1630,C1630,D1630,G1630,E1630,I1630)</f>
        <v>452018HOMICIDIO191</v>
      </c>
      <c r="B1630" s="4">
        <v>4</v>
      </c>
      <c r="C1630" s="5">
        <v>5</v>
      </c>
      <c r="D1630" s="4">
        <v>2018</v>
      </c>
      <c r="E1630" s="4">
        <v>19</v>
      </c>
      <c r="F1630" s="4" t="s">
        <v>210</v>
      </c>
      <c r="G1630" s="4" t="s">
        <v>12</v>
      </c>
      <c r="H1630" s="4" t="s">
        <v>212</v>
      </c>
      <c r="I1630" s="4">
        <v>1</v>
      </c>
      <c r="J1630" t="str">
        <f>VLOOKUP(A1630,'Município e Sexo'!$A$2:$I$11321,5,FALSE)</f>
        <v>ESCADA</v>
      </c>
      <c r="K1630" t="str">
        <f>VLOOKUP(A1630,'Município e Sexo'!$A$2:$I$11321,7,FALSE)</f>
        <v>MASCULINO</v>
      </c>
    </row>
    <row r="1631" spans="1:11" ht="15" customHeight="1" thickBot="1" x14ac:dyDescent="0.25">
      <c r="A1631" t="str">
        <f>CONCATENATE(B1631,C1631,D1631,G1631,E1631,I1631)</f>
        <v>452018HOMICIDIO261</v>
      </c>
      <c r="B1631" s="4">
        <v>4</v>
      </c>
      <c r="C1631" s="5">
        <v>5</v>
      </c>
      <c r="D1631" s="4">
        <v>2018</v>
      </c>
      <c r="E1631" s="4">
        <v>26</v>
      </c>
      <c r="F1631" s="4" t="s">
        <v>210</v>
      </c>
      <c r="G1631" s="4" t="s">
        <v>12</v>
      </c>
      <c r="H1631" s="4" t="s">
        <v>212</v>
      </c>
      <c r="I1631" s="4">
        <v>1</v>
      </c>
      <c r="J1631" t="str">
        <f>VLOOKUP(A1631,'Município e Sexo'!$A$2:$I$11321,5,FALSE)</f>
        <v>ESCADA</v>
      </c>
      <c r="K1631" t="str">
        <f>VLOOKUP(A1631,'Município e Sexo'!$A$2:$I$11321,7,FALSE)</f>
        <v>MASCULINO</v>
      </c>
    </row>
    <row r="1632" spans="1:11" ht="15" customHeight="1" thickBot="1" x14ac:dyDescent="0.25">
      <c r="A1632" t="str">
        <f>CONCATENATE(B1632,C1632,D1632,G1632,E1632,I1632)</f>
        <v>452018HOMICIDIO461</v>
      </c>
      <c r="B1632" s="4">
        <v>4</v>
      </c>
      <c r="C1632" s="5">
        <v>5</v>
      </c>
      <c r="D1632" s="4">
        <v>2018</v>
      </c>
      <c r="E1632" s="4">
        <v>46</v>
      </c>
      <c r="F1632" s="4" t="s">
        <v>210</v>
      </c>
      <c r="G1632" s="4" t="s">
        <v>12</v>
      </c>
      <c r="H1632" s="4" t="s">
        <v>212</v>
      </c>
      <c r="I1632" s="4">
        <v>1</v>
      </c>
      <c r="J1632" t="str">
        <f>VLOOKUP(A1632,'Município e Sexo'!$A$2:$I$11321,5,FALSE)</f>
        <v>TUPANATINGA</v>
      </c>
      <c r="K1632" t="str">
        <f>VLOOKUP(A1632,'Município e Sexo'!$A$2:$I$11321,7,FALSE)</f>
        <v>MASCULINO</v>
      </c>
    </row>
    <row r="1633" spans="1:11" ht="15" customHeight="1" thickBot="1" x14ac:dyDescent="0.25">
      <c r="A1633" t="str">
        <f>CONCATENATE(B1633,C1633,D1633,G1633,E1633,I1633)</f>
        <v>552018HOMICIDIO381</v>
      </c>
      <c r="B1633" s="4">
        <v>5</v>
      </c>
      <c r="C1633" s="5">
        <v>5</v>
      </c>
      <c r="D1633" s="4">
        <v>2018</v>
      </c>
      <c r="E1633" s="4">
        <v>38</v>
      </c>
      <c r="F1633" s="4" t="s">
        <v>210</v>
      </c>
      <c r="G1633" s="4" t="s">
        <v>12</v>
      </c>
      <c r="H1633" s="4" t="s">
        <v>212</v>
      </c>
      <c r="I1633" s="4">
        <v>1</v>
      </c>
      <c r="J1633" t="str">
        <f>VLOOKUP(A1633,'Município e Sexo'!$A$2:$I$11321,5,FALSE)</f>
        <v>PETROLINA</v>
      </c>
      <c r="K1633" t="str">
        <f>VLOOKUP(A1633,'Município e Sexo'!$A$2:$I$11321,7,FALSE)</f>
        <v>MASCULINO</v>
      </c>
    </row>
    <row r="1634" spans="1:11" ht="15" customHeight="1" thickBot="1" x14ac:dyDescent="0.25">
      <c r="A1634" t="str">
        <f>CONCATENATE(B1634,C1634,D1634,G1634,E1634,I1634)</f>
        <v>552018HOMICIDIO151</v>
      </c>
      <c r="B1634" s="4">
        <v>5</v>
      </c>
      <c r="C1634" s="5">
        <v>5</v>
      </c>
      <c r="D1634" s="4">
        <v>2018</v>
      </c>
      <c r="E1634" s="4">
        <v>15</v>
      </c>
      <c r="F1634" s="4" t="s">
        <v>214</v>
      </c>
      <c r="G1634" s="4" t="s">
        <v>12</v>
      </c>
      <c r="H1634" s="4" t="s">
        <v>217</v>
      </c>
      <c r="I1634" s="4">
        <v>1</v>
      </c>
      <c r="J1634" t="str">
        <f>VLOOKUP(A1634,'Município e Sexo'!$A$2:$I$11321,5,FALSE)</f>
        <v>SAO CAETANO</v>
      </c>
      <c r="K1634" t="str">
        <f>VLOOKUP(A1634,'Município e Sexo'!$A$2:$I$11321,7,FALSE)</f>
        <v>MASCULINO</v>
      </c>
    </row>
    <row r="1635" spans="1:11" ht="15" customHeight="1" thickBot="1" x14ac:dyDescent="0.25">
      <c r="A1635" t="str">
        <f>CONCATENATE(B1635,C1635,D1635,G1635,E1635,I1635)</f>
        <v>552018HOMICIDIO171</v>
      </c>
      <c r="B1635" s="4">
        <v>5</v>
      </c>
      <c r="C1635" s="5">
        <v>5</v>
      </c>
      <c r="D1635" s="4">
        <v>2018</v>
      </c>
      <c r="E1635" s="4">
        <v>17</v>
      </c>
      <c r="F1635" s="4" t="s">
        <v>210</v>
      </c>
      <c r="G1635" s="4" t="s">
        <v>12</v>
      </c>
      <c r="H1635" s="4" t="s">
        <v>211</v>
      </c>
      <c r="I1635" s="4">
        <v>1</v>
      </c>
      <c r="J1635" t="str">
        <f>VLOOKUP(A1635,'Município e Sexo'!$A$2:$I$11321,5,FALSE)</f>
        <v>CARUARU</v>
      </c>
      <c r="K1635" t="str">
        <f>VLOOKUP(A1635,'Município e Sexo'!$A$2:$I$11321,7,FALSE)</f>
        <v>MASCULINO</v>
      </c>
    </row>
    <row r="1636" spans="1:11" ht="15" customHeight="1" thickBot="1" x14ac:dyDescent="0.25">
      <c r="A1636" t="str">
        <f>CONCATENATE(B1636,C1636,D1636,G1636,E1636,I1636)</f>
        <v>552018HOMICIDIO181</v>
      </c>
      <c r="B1636" s="4">
        <v>5</v>
      </c>
      <c r="C1636" s="5">
        <v>5</v>
      </c>
      <c r="D1636" s="4">
        <v>2018</v>
      </c>
      <c r="E1636" s="4">
        <v>18</v>
      </c>
      <c r="F1636" s="4" t="s">
        <v>210</v>
      </c>
      <c r="G1636" s="4" t="s">
        <v>12</v>
      </c>
      <c r="H1636" s="4" t="s">
        <v>211</v>
      </c>
      <c r="I1636" s="4">
        <v>1</v>
      </c>
      <c r="J1636" t="str">
        <f>VLOOKUP(A1636,'Município e Sexo'!$A$2:$I$11321,5,FALSE)</f>
        <v>CABO DE SANTO AGOSTINHO</v>
      </c>
      <c r="K1636" t="str">
        <f>VLOOKUP(A1636,'Município e Sexo'!$A$2:$I$11321,7,FALSE)</f>
        <v>MASCULINO</v>
      </c>
    </row>
    <row r="1637" spans="1:11" ht="15" customHeight="1" thickBot="1" x14ac:dyDescent="0.25">
      <c r="A1637" t="str">
        <f>CONCATENATE(B1637,C1637,D1637,G1637,E1637,I1637)</f>
        <v>552018HOMICIDIO231</v>
      </c>
      <c r="B1637" s="4">
        <v>5</v>
      </c>
      <c r="C1637" s="5">
        <v>5</v>
      </c>
      <c r="D1637" s="4">
        <v>2018</v>
      </c>
      <c r="E1637" s="4">
        <v>23</v>
      </c>
      <c r="F1637" s="4" t="s">
        <v>210</v>
      </c>
      <c r="G1637" s="4" t="s">
        <v>12</v>
      </c>
      <c r="H1637" s="4" t="s">
        <v>211</v>
      </c>
      <c r="I1637" s="4">
        <v>1</v>
      </c>
      <c r="J1637" t="str">
        <f>VLOOKUP(A1637,'Município e Sexo'!$A$2:$I$11321,5,FALSE)</f>
        <v>GRAVATA</v>
      </c>
      <c r="K1637" t="str">
        <f>VLOOKUP(A1637,'Município e Sexo'!$A$2:$I$11321,7,FALSE)</f>
        <v>MASCULINO</v>
      </c>
    </row>
    <row r="1638" spans="1:11" ht="15" customHeight="1" thickBot="1" x14ac:dyDescent="0.25">
      <c r="A1638" t="str">
        <f>CONCATENATE(B1638,C1638,D1638,G1638,E1638,I1638)</f>
        <v>552018HOMICIDIO461</v>
      </c>
      <c r="B1638" s="4">
        <v>5</v>
      </c>
      <c r="C1638" s="5">
        <v>5</v>
      </c>
      <c r="D1638" s="4">
        <v>2018</v>
      </c>
      <c r="E1638" s="4">
        <v>46</v>
      </c>
      <c r="F1638" s="4" t="s">
        <v>210</v>
      </c>
      <c r="G1638" s="4" t="s">
        <v>12</v>
      </c>
      <c r="H1638" s="4" t="s">
        <v>213</v>
      </c>
      <c r="I1638" s="4">
        <v>1</v>
      </c>
      <c r="J1638" t="str">
        <f>VLOOKUP(A1638,'Município e Sexo'!$A$2:$I$11321,5,FALSE)</f>
        <v>SANTA CRUZ DO CAPIBARIBE</v>
      </c>
      <c r="K1638" t="str">
        <f>VLOOKUP(A1638,'Município e Sexo'!$A$2:$I$11321,7,FALSE)</f>
        <v>MASCULINO</v>
      </c>
    </row>
    <row r="1639" spans="1:11" ht="15" customHeight="1" thickBot="1" x14ac:dyDescent="0.25">
      <c r="A1639" t="str">
        <f>CONCATENATE(B1639,C1639,D1639,G1639,E1639,I1639)</f>
        <v>552018HOMICIDIO311</v>
      </c>
      <c r="B1639" s="4">
        <v>5</v>
      </c>
      <c r="C1639" s="5">
        <v>5</v>
      </c>
      <c r="D1639" s="4">
        <v>2018</v>
      </c>
      <c r="E1639" s="4">
        <v>31</v>
      </c>
      <c r="F1639" s="4" t="s">
        <v>216</v>
      </c>
      <c r="G1639" s="4" t="s">
        <v>12</v>
      </c>
      <c r="H1639" s="4" t="s">
        <v>213</v>
      </c>
      <c r="I1639" s="4">
        <v>1</v>
      </c>
      <c r="J1639" t="str">
        <f>VLOOKUP(A1639,'Município e Sexo'!$A$2:$I$11321,5,FALSE)</f>
        <v>BELEM DE MARIA</v>
      </c>
      <c r="K1639" t="str">
        <f>VLOOKUP(A1639,'Município e Sexo'!$A$2:$I$11321,7,FALSE)</f>
        <v>MASCULINO</v>
      </c>
    </row>
    <row r="1640" spans="1:11" ht="15" customHeight="1" thickBot="1" x14ac:dyDescent="0.25">
      <c r="A1640" t="str">
        <f>CONCATENATE(B1640,C1640,D1640,G1640,E1640,I1640)</f>
        <v>552018HOMICIDIO321</v>
      </c>
      <c r="B1640" s="4">
        <v>5</v>
      </c>
      <c r="C1640" s="5">
        <v>5</v>
      </c>
      <c r="D1640" s="4">
        <v>2018</v>
      </c>
      <c r="E1640" s="4">
        <v>32</v>
      </c>
      <c r="F1640" s="4" t="s">
        <v>210</v>
      </c>
      <c r="G1640" s="4" t="s">
        <v>12</v>
      </c>
      <c r="H1640" s="4" t="s">
        <v>211</v>
      </c>
      <c r="I1640" s="4">
        <v>1</v>
      </c>
      <c r="J1640" t="str">
        <f>VLOOKUP(A1640,'Município e Sexo'!$A$2:$I$11321,5,FALSE)</f>
        <v>OURICURI</v>
      </c>
      <c r="K1640" t="str">
        <f>VLOOKUP(A1640,'Município e Sexo'!$A$2:$I$11321,7,FALSE)</f>
        <v>MASCULINO</v>
      </c>
    </row>
    <row r="1641" spans="1:11" ht="15" customHeight="1" thickBot="1" x14ac:dyDescent="0.25">
      <c r="A1641" t="str">
        <f>CONCATENATE(B1641,C1641,D1641,G1641,E1641,I1641)</f>
        <v>552018HOMICIDIO361</v>
      </c>
      <c r="B1641" s="4">
        <v>5</v>
      </c>
      <c r="C1641" s="5">
        <v>5</v>
      </c>
      <c r="D1641" s="4">
        <v>2018</v>
      </c>
      <c r="E1641" s="4">
        <v>36</v>
      </c>
      <c r="F1641" s="4" t="s">
        <v>210</v>
      </c>
      <c r="G1641" s="4" t="s">
        <v>12</v>
      </c>
      <c r="H1641" s="4" t="s">
        <v>212</v>
      </c>
      <c r="I1641" s="4">
        <v>1</v>
      </c>
      <c r="J1641" t="str">
        <f>VLOOKUP(A1641,'Município e Sexo'!$A$2:$I$11321,5,FALSE)</f>
        <v>LAGOA DOS GATOS</v>
      </c>
      <c r="K1641" t="str">
        <f>VLOOKUP(A1641,'Município e Sexo'!$A$2:$I$11321,7,FALSE)</f>
        <v>MASCULINO</v>
      </c>
    </row>
    <row r="1642" spans="1:11" ht="15" customHeight="1" thickBot="1" x14ac:dyDescent="0.25">
      <c r="A1642" t="str">
        <f>CONCATENATE(B1642,C1642,D1642,G1642,E1642,I1642)</f>
        <v>652018HOMICIDIO161</v>
      </c>
      <c r="B1642" s="4">
        <v>6</v>
      </c>
      <c r="C1642" s="5">
        <v>5</v>
      </c>
      <c r="D1642" s="4">
        <v>2018</v>
      </c>
      <c r="E1642" s="4">
        <v>16</v>
      </c>
      <c r="F1642" s="4" t="s">
        <v>210</v>
      </c>
      <c r="G1642" s="4" t="s">
        <v>12</v>
      </c>
      <c r="H1642" s="4" t="s">
        <v>211</v>
      </c>
      <c r="I1642" s="4">
        <v>1</v>
      </c>
      <c r="J1642" t="str">
        <f>VLOOKUP(A1642,'Município e Sexo'!$A$2:$I$11321,5,FALSE)</f>
        <v>BUIQUE</v>
      </c>
      <c r="K1642" t="str">
        <f>VLOOKUP(A1642,'Município e Sexo'!$A$2:$I$11321,7,FALSE)</f>
        <v>MASCULINO</v>
      </c>
    </row>
    <row r="1643" spans="1:11" ht="15" customHeight="1" thickBot="1" x14ac:dyDescent="0.25">
      <c r="A1643" t="str">
        <f>CONCATENATE(B1643,C1643,D1643,G1643,E1643,I1643)</f>
        <v>652018HOMICIDIO411</v>
      </c>
      <c r="B1643" s="4">
        <v>6</v>
      </c>
      <c r="C1643" s="5">
        <v>5</v>
      </c>
      <c r="D1643" s="4">
        <v>2018</v>
      </c>
      <c r="E1643" s="4">
        <v>41</v>
      </c>
      <c r="F1643" s="4" t="s">
        <v>210</v>
      </c>
      <c r="G1643" s="4" t="s">
        <v>12</v>
      </c>
      <c r="H1643" s="4" t="s">
        <v>211</v>
      </c>
      <c r="I1643" s="4">
        <v>1</v>
      </c>
      <c r="J1643" t="str">
        <f>VLOOKUP(A1643,'Município e Sexo'!$A$2:$I$11321,5,FALSE)</f>
        <v>SIRINHAEM</v>
      </c>
      <c r="K1643" t="str">
        <f>VLOOKUP(A1643,'Município e Sexo'!$A$2:$I$11321,7,FALSE)</f>
        <v>MASCULINO</v>
      </c>
    </row>
    <row r="1644" spans="1:11" ht="15" customHeight="1" thickBot="1" x14ac:dyDescent="0.25">
      <c r="A1644" t="str">
        <f>CONCATENATE(B1644,C1644,D1644,G1644,E1644,I1644)</f>
        <v>652018HOMICIDIO531</v>
      </c>
      <c r="B1644" s="4">
        <v>6</v>
      </c>
      <c r="C1644" s="5">
        <v>5</v>
      </c>
      <c r="D1644" s="4">
        <v>2018</v>
      </c>
      <c r="E1644" s="4">
        <v>53</v>
      </c>
      <c r="F1644" s="4" t="s">
        <v>210</v>
      </c>
      <c r="G1644" s="4" t="s">
        <v>12</v>
      </c>
      <c r="H1644" s="4" t="s">
        <v>211</v>
      </c>
      <c r="I1644" s="4">
        <v>1</v>
      </c>
      <c r="J1644" t="str">
        <f>VLOOKUP(A1644,'Município e Sexo'!$A$2:$I$11321,5,FALSE)</f>
        <v>JUCATI</v>
      </c>
      <c r="K1644" t="str">
        <f>VLOOKUP(A1644,'Município e Sexo'!$A$2:$I$11321,7,FALSE)</f>
        <v>MASCULINO</v>
      </c>
    </row>
    <row r="1645" spans="1:11" ht="15" customHeight="1" thickBot="1" x14ac:dyDescent="0.25">
      <c r="A1645" t="str">
        <f>CONCATENATE(B1645,C1645,D1645,G1645,E1645,I1645)</f>
        <v>652018HOMICIDIO231</v>
      </c>
      <c r="B1645" s="4">
        <v>6</v>
      </c>
      <c r="C1645" s="5">
        <v>5</v>
      </c>
      <c r="D1645" s="4">
        <v>2018</v>
      </c>
      <c r="E1645" s="4">
        <v>23</v>
      </c>
      <c r="F1645" s="4" t="s">
        <v>210</v>
      </c>
      <c r="G1645" s="4" t="s">
        <v>12</v>
      </c>
      <c r="H1645" s="4" t="s">
        <v>211</v>
      </c>
      <c r="I1645" s="4">
        <v>1</v>
      </c>
      <c r="J1645" t="str">
        <f>VLOOKUP(A1645,'Município e Sexo'!$A$2:$I$11321,5,FALSE)</f>
        <v>CABO DE SANTO AGOSTINHO</v>
      </c>
      <c r="K1645" t="str">
        <f>VLOOKUP(A1645,'Município e Sexo'!$A$2:$I$11321,7,FALSE)</f>
        <v>MASCULINO</v>
      </c>
    </row>
    <row r="1646" spans="1:11" ht="15" customHeight="1" thickBot="1" x14ac:dyDescent="0.25">
      <c r="A1646" t="str">
        <f>CONCATENATE(B1646,C1646,D1646,G1646,E1646,I1646)</f>
        <v>652018HOMICIDIO351</v>
      </c>
      <c r="B1646" s="4">
        <v>6</v>
      </c>
      <c r="C1646" s="5">
        <v>5</v>
      </c>
      <c r="D1646" s="4">
        <v>2018</v>
      </c>
      <c r="E1646" s="4">
        <v>35</v>
      </c>
      <c r="F1646" s="4" t="s">
        <v>214</v>
      </c>
      <c r="G1646" s="4" t="s">
        <v>12</v>
      </c>
      <c r="H1646" s="4" t="s">
        <v>211</v>
      </c>
      <c r="I1646" s="4">
        <v>1</v>
      </c>
      <c r="J1646" t="str">
        <f>VLOOKUP(A1646,'Município e Sexo'!$A$2:$I$11321,5,FALSE)</f>
        <v>CABO DE SANTO AGOSTINHO</v>
      </c>
      <c r="K1646" t="str">
        <f>VLOOKUP(A1646,'Município e Sexo'!$A$2:$I$11321,7,FALSE)</f>
        <v>FEMININO</v>
      </c>
    </row>
    <row r="1647" spans="1:11" ht="15" customHeight="1" thickBot="1" x14ac:dyDescent="0.25">
      <c r="A1647" t="str">
        <f>CONCATENATE(B1647,C1647,D1647,G1647,E1647,I1647)</f>
        <v>652018HOMICIDIO351</v>
      </c>
      <c r="B1647" s="4">
        <v>6</v>
      </c>
      <c r="C1647" s="5">
        <v>5</v>
      </c>
      <c r="D1647" s="4">
        <v>2018</v>
      </c>
      <c r="E1647" s="4">
        <v>35</v>
      </c>
      <c r="F1647" s="4" t="s">
        <v>210</v>
      </c>
      <c r="G1647" s="4" t="s">
        <v>12</v>
      </c>
      <c r="H1647" s="4" t="s">
        <v>212</v>
      </c>
      <c r="I1647" s="4">
        <v>1</v>
      </c>
      <c r="J1647" t="str">
        <f>VLOOKUP(A1647,'Município e Sexo'!$A$2:$I$11321,5,FALSE)</f>
        <v>CABO DE SANTO AGOSTINHO</v>
      </c>
      <c r="K1647" t="str">
        <f>VLOOKUP(A1647,'Município e Sexo'!$A$2:$I$11321,7,FALSE)</f>
        <v>FEMININO</v>
      </c>
    </row>
    <row r="1648" spans="1:11" ht="15" customHeight="1" thickBot="1" x14ac:dyDescent="0.25">
      <c r="A1648" t="str">
        <f>CONCATENATE(B1648,C1648,D1648,G1648,E1648,I1648)</f>
        <v>652018HOMICIDIO401</v>
      </c>
      <c r="B1648" s="4">
        <v>6</v>
      </c>
      <c r="C1648" s="5">
        <v>5</v>
      </c>
      <c r="D1648" s="4">
        <v>2018</v>
      </c>
      <c r="E1648" s="4">
        <v>40</v>
      </c>
      <c r="F1648" s="4" t="s">
        <v>210</v>
      </c>
      <c r="G1648" s="4" t="s">
        <v>12</v>
      </c>
      <c r="H1648" s="4" t="s">
        <v>213</v>
      </c>
      <c r="I1648" s="4">
        <v>1</v>
      </c>
      <c r="J1648" t="str">
        <f>VLOOKUP(A1648,'Município e Sexo'!$A$2:$I$11321,5,FALSE)</f>
        <v>RECIFE</v>
      </c>
      <c r="K1648" t="str">
        <f>VLOOKUP(A1648,'Município e Sexo'!$A$2:$I$11321,7,FALSE)</f>
        <v>MASCULINO</v>
      </c>
    </row>
    <row r="1649" spans="1:11" ht="15" customHeight="1" thickBot="1" x14ac:dyDescent="0.25">
      <c r="A1649" t="str">
        <f>CONCATENATE(B1649,C1649,D1649,G1649,E1649,I1649)</f>
        <v>652018HOMICIDIO141</v>
      </c>
      <c r="B1649" s="4">
        <v>6</v>
      </c>
      <c r="C1649" s="5">
        <v>5</v>
      </c>
      <c r="D1649" s="4">
        <v>2018</v>
      </c>
      <c r="E1649" s="4">
        <v>14</v>
      </c>
      <c r="F1649" s="4" t="s">
        <v>210</v>
      </c>
      <c r="G1649" s="4" t="s">
        <v>12</v>
      </c>
      <c r="H1649" s="4" t="s">
        <v>212</v>
      </c>
      <c r="I1649" s="4">
        <v>1</v>
      </c>
      <c r="J1649" t="str">
        <f>VLOOKUP(A1649,'Município e Sexo'!$A$2:$I$11321,5,FALSE)</f>
        <v>CABO DE SANTO AGOSTINHO</v>
      </c>
      <c r="K1649" t="str">
        <f>VLOOKUP(A1649,'Município e Sexo'!$A$2:$I$11321,7,FALSE)</f>
        <v>MASCULINO</v>
      </c>
    </row>
    <row r="1650" spans="1:11" ht="15" customHeight="1" thickBot="1" x14ac:dyDescent="0.25">
      <c r="A1650" t="str">
        <f>CONCATENATE(B1650,C1650,D1650,G1650,E1650,I1650)</f>
        <v>652018HOMICIDIO161</v>
      </c>
      <c r="B1650" s="4">
        <v>6</v>
      </c>
      <c r="C1650" s="5">
        <v>5</v>
      </c>
      <c r="D1650" s="4">
        <v>2018</v>
      </c>
      <c r="E1650" s="4">
        <v>16</v>
      </c>
      <c r="F1650" s="4" t="s">
        <v>210</v>
      </c>
      <c r="G1650" s="4" t="s">
        <v>12</v>
      </c>
      <c r="H1650" s="4" t="s">
        <v>211</v>
      </c>
      <c r="I1650" s="4">
        <v>1</v>
      </c>
      <c r="J1650" t="str">
        <f>VLOOKUP(A1650,'Município e Sexo'!$A$2:$I$11321,5,FALSE)</f>
        <v>BUIQUE</v>
      </c>
      <c r="K1650" t="str">
        <f>VLOOKUP(A1650,'Município e Sexo'!$A$2:$I$11321,7,FALSE)</f>
        <v>MASCULINO</v>
      </c>
    </row>
    <row r="1651" spans="1:11" ht="15" customHeight="1" thickBot="1" x14ac:dyDescent="0.25">
      <c r="A1651" t="str">
        <f>CONCATENATE(B1651,C1651,D1651,G1651,E1651,I1651)</f>
        <v>652018HOMICIDIO191</v>
      </c>
      <c r="B1651" s="4">
        <v>6</v>
      </c>
      <c r="C1651" s="5">
        <v>5</v>
      </c>
      <c r="D1651" s="4">
        <v>2018</v>
      </c>
      <c r="E1651" s="4">
        <v>19</v>
      </c>
      <c r="F1651" s="4" t="s">
        <v>210</v>
      </c>
      <c r="G1651" s="4" t="s">
        <v>12</v>
      </c>
      <c r="H1651" s="4" t="s">
        <v>212</v>
      </c>
      <c r="I1651" s="4">
        <v>1</v>
      </c>
      <c r="J1651" t="str">
        <f>VLOOKUP(A1651,'Município e Sexo'!$A$2:$I$11321,5,FALSE)</f>
        <v>BEZERROS</v>
      </c>
      <c r="K1651" t="str">
        <f>VLOOKUP(A1651,'Município e Sexo'!$A$2:$I$11321,7,FALSE)</f>
        <v>MASCULINO</v>
      </c>
    </row>
    <row r="1652" spans="1:11" ht="15" customHeight="1" thickBot="1" x14ac:dyDescent="0.25">
      <c r="A1652" t="str">
        <f>CONCATENATE(B1652,C1652,D1652,G1652,E1652,I1652)</f>
        <v>652018HOMICIDIO201</v>
      </c>
      <c r="B1652" s="4">
        <v>6</v>
      </c>
      <c r="C1652" s="5">
        <v>5</v>
      </c>
      <c r="D1652" s="4">
        <v>2018</v>
      </c>
      <c r="E1652" s="4">
        <v>20</v>
      </c>
      <c r="F1652" s="4" t="s">
        <v>210</v>
      </c>
      <c r="G1652" s="4" t="s">
        <v>12</v>
      </c>
      <c r="H1652" s="4" t="s">
        <v>211</v>
      </c>
      <c r="I1652" s="4">
        <v>1</v>
      </c>
      <c r="J1652" t="str">
        <f>VLOOKUP(A1652,'Município e Sexo'!$A$2:$I$11321,5,FALSE)</f>
        <v>FERREIROS</v>
      </c>
      <c r="K1652" t="str">
        <f>VLOOKUP(A1652,'Município e Sexo'!$A$2:$I$11321,7,FALSE)</f>
        <v>MASCULINO</v>
      </c>
    </row>
    <row r="1653" spans="1:11" ht="15" customHeight="1" thickBot="1" x14ac:dyDescent="0.25">
      <c r="A1653" t="str">
        <f>CONCATENATE(B1653,C1653,D1653,G1653,E1653,I1653)</f>
        <v>652018HOMICIDIO301</v>
      </c>
      <c r="B1653" s="4">
        <v>6</v>
      </c>
      <c r="C1653" s="5">
        <v>5</v>
      </c>
      <c r="D1653" s="4">
        <v>2018</v>
      </c>
      <c r="E1653" s="4">
        <v>30</v>
      </c>
      <c r="F1653" s="4" t="s">
        <v>210</v>
      </c>
      <c r="G1653" s="4" t="s">
        <v>12</v>
      </c>
      <c r="H1653" s="4" t="s">
        <v>212</v>
      </c>
      <c r="I1653" s="4">
        <v>1</v>
      </c>
      <c r="J1653" t="str">
        <f>VLOOKUP(A1653,'Município e Sexo'!$A$2:$I$11321,5,FALSE)</f>
        <v>VENTUROSA</v>
      </c>
      <c r="K1653" t="str">
        <f>VLOOKUP(A1653,'Município e Sexo'!$A$2:$I$11321,7,FALSE)</f>
        <v>MASCULINO</v>
      </c>
    </row>
    <row r="1654" spans="1:11" ht="15" customHeight="1" thickBot="1" x14ac:dyDescent="0.25">
      <c r="A1654" t="str">
        <f>CONCATENATE(B1654,C1654,D1654,G1654,E1654,I1654)</f>
        <v>652018HOMICIDIO341</v>
      </c>
      <c r="B1654" s="4">
        <v>6</v>
      </c>
      <c r="C1654" s="5">
        <v>5</v>
      </c>
      <c r="D1654" s="4">
        <v>2018</v>
      </c>
      <c r="E1654" s="4">
        <v>34</v>
      </c>
      <c r="F1654" s="4" t="s">
        <v>210</v>
      </c>
      <c r="G1654" s="4" t="s">
        <v>12</v>
      </c>
      <c r="H1654" s="4" t="s">
        <v>211</v>
      </c>
      <c r="I1654" s="4">
        <v>1</v>
      </c>
      <c r="J1654" t="str">
        <f>VLOOKUP(A1654,'Município e Sexo'!$A$2:$I$11321,5,FALSE)</f>
        <v>GRAVATA</v>
      </c>
      <c r="K1654" t="str">
        <f>VLOOKUP(A1654,'Município e Sexo'!$A$2:$I$11321,7,FALSE)</f>
        <v>MASCULINO</v>
      </c>
    </row>
    <row r="1655" spans="1:11" ht="15" customHeight="1" thickBot="1" x14ac:dyDescent="0.25">
      <c r="A1655" t="str">
        <f>CONCATENATE(B1655,C1655,D1655,G1655,E1655,I1655)</f>
        <v>752018HOMICIDIO221</v>
      </c>
      <c r="B1655" s="4">
        <v>7</v>
      </c>
      <c r="C1655" s="5">
        <v>5</v>
      </c>
      <c r="D1655" s="4">
        <v>2018</v>
      </c>
      <c r="E1655" s="4">
        <v>22</v>
      </c>
      <c r="F1655" s="4" t="s">
        <v>210</v>
      </c>
      <c r="G1655" s="4" t="s">
        <v>12</v>
      </c>
      <c r="H1655" s="4" t="s">
        <v>212</v>
      </c>
      <c r="I1655" s="4">
        <v>1</v>
      </c>
      <c r="J1655" t="str">
        <f>VLOOKUP(A1655,'Município e Sexo'!$A$2:$I$11321,5,FALSE)</f>
        <v>JUREMA</v>
      </c>
      <c r="K1655" t="str">
        <f>VLOOKUP(A1655,'Município e Sexo'!$A$2:$I$11321,7,FALSE)</f>
        <v>MASCULINO</v>
      </c>
    </row>
    <row r="1656" spans="1:11" ht="15" customHeight="1" thickBot="1" x14ac:dyDescent="0.25">
      <c r="A1656" t="str">
        <f>CONCATENATE(B1656,C1656,D1656,G1656,E1656,I1656)</f>
        <v>752018HOMICIDIO291</v>
      </c>
      <c r="B1656" s="4">
        <v>7</v>
      </c>
      <c r="C1656" s="5">
        <v>5</v>
      </c>
      <c r="D1656" s="4">
        <v>2018</v>
      </c>
      <c r="E1656" s="4">
        <v>29</v>
      </c>
      <c r="F1656" s="4" t="s">
        <v>210</v>
      </c>
      <c r="G1656" s="4" t="s">
        <v>12</v>
      </c>
      <c r="H1656" s="4" t="s">
        <v>217</v>
      </c>
      <c r="I1656" s="4">
        <v>1</v>
      </c>
      <c r="J1656" t="str">
        <f>VLOOKUP(A1656,'Município e Sexo'!$A$2:$I$11321,5,FALSE)</f>
        <v>CUPIRA</v>
      </c>
      <c r="K1656" t="str">
        <f>VLOOKUP(A1656,'Município e Sexo'!$A$2:$I$11321,7,FALSE)</f>
        <v>MASCULINO</v>
      </c>
    </row>
    <row r="1657" spans="1:11" ht="15" customHeight="1" thickBot="1" x14ac:dyDescent="0.25">
      <c r="A1657" t="str">
        <f>CONCATENATE(B1657,C1657,D1657,G1657,E1657,I1657)</f>
        <v>752018FEMINICIDIO461</v>
      </c>
      <c r="B1657" s="4">
        <v>7</v>
      </c>
      <c r="C1657" s="5">
        <v>5</v>
      </c>
      <c r="D1657" s="4">
        <v>2018</v>
      </c>
      <c r="E1657" s="4">
        <v>46</v>
      </c>
      <c r="F1657" s="4" t="s">
        <v>210</v>
      </c>
      <c r="G1657" s="4" t="s">
        <v>29</v>
      </c>
      <c r="H1657" s="4" t="s">
        <v>29</v>
      </c>
      <c r="I1657" s="4">
        <v>1</v>
      </c>
      <c r="J1657" t="str">
        <f>VLOOKUP(A1657,'Município e Sexo'!$A$2:$I$11321,5,FALSE)</f>
        <v>TIMBAUBA</v>
      </c>
      <c r="K1657" t="str">
        <f>VLOOKUP(A1657,'Município e Sexo'!$A$2:$I$11321,7,FALSE)</f>
        <v>FEMININO</v>
      </c>
    </row>
    <row r="1658" spans="1:11" ht="15" customHeight="1" thickBot="1" x14ac:dyDescent="0.25">
      <c r="A1658" t="str">
        <f>CONCATENATE(B1658,C1658,D1658,G1658,E1658,I1658)</f>
        <v>752018LATROCINIO571</v>
      </c>
      <c r="B1658" s="4">
        <v>7</v>
      </c>
      <c r="C1658" s="5">
        <v>5</v>
      </c>
      <c r="D1658" s="4">
        <v>2018</v>
      </c>
      <c r="E1658" s="4">
        <v>57</v>
      </c>
      <c r="F1658" s="4" t="s">
        <v>210</v>
      </c>
      <c r="G1658" s="4" t="s">
        <v>33</v>
      </c>
      <c r="H1658" s="4" t="s">
        <v>215</v>
      </c>
      <c r="I1658" s="4">
        <v>1</v>
      </c>
      <c r="J1658" t="str">
        <f>VLOOKUP(A1658,'Município e Sexo'!$A$2:$I$11321,5,FALSE)</f>
        <v>VITORIA DE SANTO ANTAO</v>
      </c>
      <c r="K1658" t="str">
        <f>VLOOKUP(A1658,'Município e Sexo'!$A$2:$I$11321,7,FALSE)</f>
        <v>MASCULINO</v>
      </c>
    </row>
    <row r="1659" spans="1:11" ht="15" customHeight="1" thickBot="1" x14ac:dyDescent="0.25">
      <c r="A1659" t="str">
        <f>CONCATENATE(B1659,C1659,D1659,G1659,E1659,I1659)</f>
        <v>752018HOMICIDIO271</v>
      </c>
      <c r="B1659" s="4">
        <v>7</v>
      </c>
      <c r="C1659" s="5">
        <v>5</v>
      </c>
      <c r="D1659" s="4">
        <v>2018</v>
      </c>
      <c r="E1659" s="4">
        <v>27</v>
      </c>
      <c r="F1659" s="4" t="s">
        <v>210</v>
      </c>
      <c r="G1659" s="4" t="s">
        <v>12</v>
      </c>
      <c r="H1659" s="4" t="s">
        <v>211</v>
      </c>
      <c r="I1659" s="4">
        <v>1</v>
      </c>
      <c r="J1659" t="str">
        <f>VLOOKUP(A1659,'Município e Sexo'!$A$2:$I$11321,5,FALSE)</f>
        <v>BEZERROS</v>
      </c>
      <c r="K1659" t="str">
        <f>VLOOKUP(A1659,'Município e Sexo'!$A$2:$I$11321,7,FALSE)</f>
        <v>MASCULINO</v>
      </c>
    </row>
    <row r="1660" spans="1:11" ht="15" customHeight="1" thickBot="1" x14ac:dyDescent="0.25">
      <c r="A1660" t="str">
        <f>CONCATENATE(B1660,C1660,D1660,G1660,E1660,I1660)</f>
        <v>752018HOMICIDIO361</v>
      </c>
      <c r="B1660" s="4">
        <v>7</v>
      </c>
      <c r="C1660" s="5">
        <v>5</v>
      </c>
      <c r="D1660" s="4">
        <v>2018</v>
      </c>
      <c r="E1660" s="4">
        <v>36</v>
      </c>
      <c r="F1660" s="4" t="s">
        <v>210</v>
      </c>
      <c r="G1660" s="4" t="s">
        <v>12</v>
      </c>
      <c r="H1660" s="4" t="s">
        <v>211</v>
      </c>
      <c r="I1660" s="4">
        <v>1</v>
      </c>
      <c r="J1660" t="str">
        <f>VLOOKUP(A1660,'Município e Sexo'!$A$2:$I$11321,5,FALSE)</f>
        <v>PALMARES</v>
      </c>
      <c r="K1660" t="str">
        <f>VLOOKUP(A1660,'Município e Sexo'!$A$2:$I$11321,7,FALSE)</f>
        <v>FEMININO</v>
      </c>
    </row>
    <row r="1661" spans="1:11" ht="15" customHeight="1" thickBot="1" x14ac:dyDescent="0.25">
      <c r="A1661" t="str">
        <f>CONCATENATE(B1661,C1661,D1661,G1661,E1661,I1661)</f>
        <v>752018HOMICIDIO161</v>
      </c>
      <c r="B1661" s="4">
        <v>7</v>
      </c>
      <c r="C1661" s="5">
        <v>5</v>
      </c>
      <c r="D1661" s="4">
        <v>2018</v>
      </c>
      <c r="E1661" s="4">
        <v>16</v>
      </c>
      <c r="F1661" s="4" t="s">
        <v>210</v>
      </c>
      <c r="G1661" s="4" t="s">
        <v>12</v>
      </c>
      <c r="H1661" s="4" t="s">
        <v>211</v>
      </c>
      <c r="I1661" s="4">
        <v>1</v>
      </c>
      <c r="J1661" t="str">
        <f>VLOOKUP(A1661,'Município e Sexo'!$A$2:$I$11321,5,FALSE)</f>
        <v>CAMARAGIBE</v>
      </c>
      <c r="K1661" t="str">
        <f>VLOOKUP(A1661,'Município e Sexo'!$A$2:$I$11321,7,FALSE)</f>
        <v>MASCULINO</v>
      </c>
    </row>
    <row r="1662" spans="1:11" ht="15" customHeight="1" thickBot="1" x14ac:dyDescent="0.25">
      <c r="A1662" t="str">
        <f>CONCATENATE(B1662,C1662,D1662,G1662,E1662,I1662)</f>
        <v>752018HOMICIDIO211</v>
      </c>
      <c r="B1662" s="4">
        <v>7</v>
      </c>
      <c r="C1662" s="5">
        <v>5</v>
      </c>
      <c r="D1662" s="4">
        <v>2018</v>
      </c>
      <c r="E1662" s="4">
        <v>21</v>
      </c>
      <c r="F1662" s="4" t="s">
        <v>210</v>
      </c>
      <c r="G1662" s="4" t="s">
        <v>12</v>
      </c>
      <c r="H1662" s="4" t="s">
        <v>211</v>
      </c>
      <c r="I1662" s="4">
        <v>1</v>
      </c>
      <c r="J1662" t="str">
        <f>VLOOKUP(A1662,'Município e Sexo'!$A$2:$I$11321,5,FALSE)</f>
        <v>PALMARES</v>
      </c>
      <c r="K1662" t="str">
        <f>VLOOKUP(A1662,'Município e Sexo'!$A$2:$I$11321,7,FALSE)</f>
        <v>MASCULINO</v>
      </c>
    </row>
    <row r="1663" spans="1:11" ht="15" customHeight="1" thickBot="1" x14ac:dyDescent="0.25">
      <c r="A1663" t="str">
        <f>CONCATENATE(B1663,C1663,D1663,G1663,E1663,I1663)</f>
        <v>752018HOMICIDIO301</v>
      </c>
      <c r="B1663" s="4">
        <v>7</v>
      </c>
      <c r="C1663" s="5">
        <v>5</v>
      </c>
      <c r="D1663" s="4">
        <v>2018</v>
      </c>
      <c r="E1663" s="4">
        <v>30</v>
      </c>
      <c r="F1663" s="4" t="s">
        <v>210</v>
      </c>
      <c r="G1663" s="4" t="s">
        <v>12</v>
      </c>
      <c r="H1663" s="4" t="s">
        <v>213</v>
      </c>
      <c r="I1663" s="4">
        <v>1</v>
      </c>
      <c r="J1663" t="str">
        <f>VLOOKUP(A1663,'Município e Sexo'!$A$2:$I$11321,5,FALSE)</f>
        <v>IPOJUCA</v>
      </c>
      <c r="K1663" t="str">
        <f>VLOOKUP(A1663,'Município e Sexo'!$A$2:$I$11321,7,FALSE)</f>
        <v>MASCULINO</v>
      </c>
    </row>
    <row r="1664" spans="1:11" ht="15" customHeight="1" thickBot="1" x14ac:dyDescent="0.25">
      <c r="A1664" t="str">
        <f>CONCATENATE(B1664,C1664,D1664,G1664,E1664,I1664)</f>
        <v>752018HOMICIDIO441</v>
      </c>
      <c r="B1664" s="4">
        <v>7</v>
      </c>
      <c r="C1664" s="5">
        <v>5</v>
      </c>
      <c r="D1664" s="4">
        <v>2018</v>
      </c>
      <c r="E1664" s="4">
        <v>44</v>
      </c>
      <c r="F1664" s="4" t="s">
        <v>210</v>
      </c>
      <c r="G1664" s="4" t="s">
        <v>12</v>
      </c>
      <c r="H1664" s="4" t="s">
        <v>211</v>
      </c>
      <c r="I1664" s="4">
        <v>1</v>
      </c>
      <c r="J1664" t="str">
        <f>VLOOKUP(A1664,'Município e Sexo'!$A$2:$I$11321,5,FALSE)</f>
        <v>CUSTODIA</v>
      </c>
      <c r="K1664" t="str">
        <f>VLOOKUP(A1664,'Município e Sexo'!$A$2:$I$11321,7,FALSE)</f>
        <v>MASCULINO</v>
      </c>
    </row>
    <row r="1665" spans="1:11" ht="15" customHeight="1" thickBot="1" x14ac:dyDescent="0.25">
      <c r="A1665" t="str">
        <f>CONCATENATE(B1665,C1665,D1665,G1665,E1665,I1665)</f>
        <v>752018FEMINICIDIO491</v>
      </c>
      <c r="B1665" s="4">
        <v>7</v>
      </c>
      <c r="C1665" s="5">
        <v>5</v>
      </c>
      <c r="D1665" s="4">
        <v>2018</v>
      </c>
      <c r="E1665" s="4">
        <v>49</v>
      </c>
      <c r="F1665" s="4" t="s">
        <v>210</v>
      </c>
      <c r="G1665" s="4" t="s">
        <v>29</v>
      </c>
      <c r="H1665" s="4" t="s">
        <v>29</v>
      </c>
      <c r="I1665" s="4">
        <v>1</v>
      </c>
      <c r="J1665" t="str">
        <f>VLOOKUP(A1665,'Município e Sexo'!$A$2:$I$11321,5,FALSE)</f>
        <v>CABO DE SANTO AGOSTINHO</v>
      </c>
      <c r="K1665" t="str">
        <f>VLOOKUP(A1665,'Município e Sexo'!$A$2:$I$11321,7,FALSE)</f>
        <v>FEMININO</v>
      </c>
    </row>
    <row r="1666" spans="1:11" ht="15" customHeight="1" thickBot="1" x14ac:dyDescent="0.25">
      <c r="A1666" t="str">
        <f>CONCATENATE(B1666,C1666,D1666,G1666,E1666,I1666)</f>
        <v>752018HOMICIDIO371</v>
      </c>
      <c r="B1666" s="4">
        <v>7</v>
      </c>
      <c r="C1666" s="5">
        <v>5</v>
      </c>
      <c r="D1666" s="4">
        <v>2018</v>
      </c>
      <c r="E1666" s="4">
        <v>37</v>
      </c>
      <c r="F1666" s="4" t="s">
        <v>210</v>
      </c>
      <c r="G1666" s="4" t="s">
        <v>12</v>
      </c>
      <c r="H1666" s="4" t="s">
        <v>218</v>
      </c>
      <c r="I1666" s="4">
        <v>1</v>
      </c>
      <c r="J1666" t="str">
        <f>VLOOKUP(A1666,'Município e Sexo'!$A$2:$I$11321,5,FALSE)</f>
        <v>GRAVATA</v>
      </c>
      <c r="K1666" t="str">
        <f>VLOOKUP(A1666,'Município e Sexo'!$A$2:$I$11321,7,FALSE)</f>
        <v>MASCULINO</v>
      </c>
    </row>
    <row r="1667" spans="1:11" ht="15" customHeight="1" thickBot="1" x14ac:dyDescent="0.25">
      <c r="A1667" t="str">
        <f>CONCATENATE(B1667,C1667,D1667,G1667,E1667,I1667)</f>
        <v>852018HOMICIDIO301</v>
      </c>
      <c r="B1667" s="4">
        <v>8</v>
      </c>
      <c r="C1667" s="5">
        <v>5</v>
      </c>
      <c r="D1667" s="4">
        <v>2018</v>
      </c>
      <c r="E1667" s="4">
        <v>30</v>
      </c>
      <c r="F1667" s="4" t="s">
        <v>210</v>
      </c>
      <c r="G1667" s="4" t="s">
        <v>12</v>
      </c>
      <c r="H1667" s="4" t="s">
        <v>212</v>
      </c>
      <c r="I1667" s="4">
        <v>1</v>
      </c>
      <c r="J1667" t="str">
        <f>VLOOKUP(A1667,'Município e Sexo'!$A$2:$I$11321,5,FALSE)</f>
        <v>PETROLINA</v>
      </c>
      <c r="K1667" t="str">
        <f>VLOOKUP(A1667,'Município e Sexo'!$A$2:$I$11321,7,FALSE)</f>
        <v>MASCULINO</v>
      </c>
    </row>
    <row r="1668" spans="1:11" ht="15" customHeight="1" thickBot="1" x14ac:dyDescent="0.25">
      <c r="A1668" t="str">
        <f>CONCATENATE(B1668,C1668,D1668,G1668,E1668,I1668)</f>
        <v>852018HOMICIDIO471</v>
      </c>
      <c r="B1668" s="4">
        <v>8</v>
      </c>
      <c r="C1668" s="5">
        <v>5</v>
      </c>
      <c r="D1668" s="4">
        <v>2018</v>
      </c>
      <c r="E1668" s="4">
        <v>47</v>
      </c>
      <c r="F1668" s="4" t="s">
        <v>210</v>
      </c>
      <c r="G1668" s="4" t="s">
        <v>12</v>
      </c>
      <c r="H1668" s="4" t="s">
        <v>211</v>
      </c>
      <c r="I1668" s="4">
        <v>1</v>
      </c>
      <c r="J1668" t="str">
        <f>VLOOKUP(A1668,'Município e Sexo'!$A$2:$I$11321,5,FALSE)</f>
        <v>IPOJUCA</v>
      </c>
      <c r="K1668" t="str">
        <f>VLOOKUP(A1668,'Município e Sexo'!$A$2:$I$11321,7,FALSE)</f>
        <v>MASCULINO</v>
      </c>
    </row>
    <row r="1669" spans="1:11" ht="15" customHeight="1" thickBot="1" x14ac:dyDescent="0.25">
      <c r="A1669" t="str">
        <f>CONCATENATE(B1669,C1669,D1669,G1669,E1669,I1669)</f>
        <v>852018HOMICIDIO171</v>
      </c>
      <c r="B1669" s="4">
        <v>8</v>
      </c>
      <c r="C1669" s="5">
        <v>5</v>
      </c>
      <c r="D1669" s="4">
        <v>2018</v>
      </c>
      <c r="E1669" s="4">
        <v>17</v>
      </c>
      <c r="F1669" s="4" t="s">
        <v>210</v>
      </c>
      <c r="G1669" s="4" t="s">
        <v>12</v>
      </c>
      <c r="H1669" s="4" t="s">
        <v>211</v>
      </c>
      <c r="I1669" s="4">
        <v>1</v>
      </c>
      <c r="J1669" t="str">
        <f>VLOOKUP(A1669,'Município e Sexo'!$A$2:$I$11321,5,FALSE)</f>
        <v>AGUAS BELAS</v>
      </c>
      <c r="K1669" t="str">
        <f>VLOOKUP(A1669,'Município e Sexo'!$A$2:$I$11321,7,FALSE)</f>
        <v>MASCULINO</v>
      </c>
    </row>
    <row r="1670" spans="1:11" ht="15" customHeight="1" thickBot="1" x14ac:dyDescent="0.25">
      <c r="A1670" t="str">
        <f>CONCATENATE(B1670,C1670,D1670,G1670,E1670,I1670)</f>
        <v>852018HOMICIDIO221</v>
      </c>
      <c r="B1670" s="4">
        <v>8</v>
      </c>
      <c r="C1670" s="5">
        <v>5</v>
      </c>
      <c r="D1670" s="4">
        <v>2018</v>
      </c>
      <c r="E1670" s="4">
        <v>22</v>
      </c>
      <c r="F1670" s="4" t="s">
        <v>210</v>
      </c>
      <c r="G1670" s="4" t="s">
        <v>12</v>
      </c>
      <c r="H1670" s="4" t="s">
        <v>211</v>
      </c>
      <c r="I1670" s="4">
        <v>1</v>
      </c>
      <c r="J1670" t="str">
        <f>VLOOKUP(A1670,'Município e Sexo'!$A$2:$I$11321,5,FALSE)</f>
        <v>BODOCO</v>
      </c>
      <c r="K1670" t="str">
        <f>VLOOKUP(A1670,'Município e Sexo'!$A$2:$I$11321,7,FALSE)</f>
        <v>MASCULINO</v>
      </c>
    </row>
    <row r="1671" spans="1:11" ht="15" customHeight="1" thickBot="1" x14ac:dyDescent="0.25">
      <c r="A1671" t="str">
        <f>CONCATENATE(B1671,C1671,D1671,G1671,E1671,I1671)</f>
        <v>852018HOMICIDIO231</v>
      </c>
      <c r="B1671" s="4">
        <v>8</v>
      </c>
      <c r="C1671" s="5">
        <v>5</v>
      </c>
      <c r="D1671" s="4">
        <v>2018</v>
      </c>
      <c r="E1671" s="4">
        <v>23</v>
      </c>
      <c r="F1671" s="4" t="s">
        <v>214</v>
      </c>
      <c r="G1671" s="4" t="s">
        <v>12</v>
      </c>
      <c r="H1671" s="4" t="s">
        <v>213</v>
      </c>
      <c r="I1671" s="4">
        <v>1</v>
      </c>
      <c r="J1671" t="str">
        <f>VLOOKUP(A1671,'Município e Sexo'!$A$2:$I$11321,5,FALSE)</f>
        <v>GLORIA DO GOITA</v>
      </c>
      <c r="K1671" t="str">
        <f>VLOOKUP(A1671,'Município e Sexo'!$A$2:$I$11321,7,FALSE)</f>
        <v>MASCULINO</v>
      </c>
    </row>
    <row r="1672" spans="1:11" ht="15" customHeight="1" thickBot="1" x14ac:dyDescent="0.25">
      <c r="A1672" t="str">
        <f>CONCATENATE(B1672,C1672,D1672,G1672,E1672,I1672)</f>
        <v>852018HOMICIDIO241</v>
      </c>
      <c r="B1672" s="4">
        <v>8</v>
      </c>
      <c r="C1672" s="5">
        <v>5</v>
      </c>
      <c r="D1672" s="4">
        <v>2018</v>
      </c>
      <c r="E1672" s="4">
        <v>24</v>
      </c>
      <c r="F1672" s="4" t="s">
        <v>210</v>
      </c>
      <c r="G1672" s="4" t="s">
        <v>12</v>
      </c>
      <c r="H1672" s="4" t="s">
        <v>211</v>
      </c>
      <c r="I1672" s="4">
        <v>1</v>
      </c>
      <c r="J1672" t="str">
        <f>VLOOKUP(A1672,'Município e Sexo'!$A$2:$I$11321,5,FALSE)</f>
        <v>ESCADA</v>
      </c>
      <c r="K1672" t="str">
        <f>VLOOKUP(A1672,'Município e Sexo'!$A$2:$I$11321,7,FALSE)</f>
        <v>MASCULINO</v>
      </c>
    </row>
    <row r="1673" spans="1:11" ht="15" customHeight="1" thickBot="1" x14ac:dyDescent="0.25">
      <c r="A1673" t="str">
        <f>CONCATENATE(B1673,C1673,D1673,G1673,E1673,I1673)</f>
        <v>852018HOMICIDIO241</v>
      </c>
      <c r="B1673" s="4">
        <v>8</v>
      </c>
      <c r="C1673" s="5">
        <v>5</v>
      </c>
      <c r="D1673" s="4">
        <v>2018</v>
      </c>
      <c r="E1673" s="4">
        <v>24</v>
      </c>
      <c r="F1673" s="4" t="s">
        <v>210</v>
      </c>
      <c r="G1673" s="4" t="s">
        <v>12</v>
      </c>
      <c r="H1673" s="4" t="s">
        <v>211</v>
      </c>
      <c r="I1673" s="4">
        <v>1</v>
      </c>
      <c r="J1673" t="str">
        <f>VLOOKUP(A1673,'Município e Sexo'!$A$2:$I$11321,5,FALSE)</f>
        <v>ESCADA</v>
      </c>
      <c r="K1673" t="str">
        <f>VLOOKUP(A1673,'Município e Sexo'!$A$2:$I$11321,7,FALSE)</f>
        <v>MASCULINO</v>
      </c>
    </row>
    <row r="1674" spans="1:11" ht="15" customHeight="1" thickBot="1" x14ac:dyDescent="0.25">
      <c r="A1674" t="str">
        <f>CONCATENATE(B1674,C1674,D1674,G1674,E1674,I1674)</f>
        <v>852018HOMICIDIO331</v>
      </c>
      <c r="B1674" s="4">
        <v>8</v>
      </c>
      <c r="C1674" s="5">
        <v>5</v>
      </c>
      <c r="D1674" s="4">
        <v>2018</v>
      </c>
      <c r="E1674" s="4">
        <v>33</v>
      </c>
      <c r="F1674" s="4" t="s">
        <v>210</v>
      </c>
      <c r="G1674" s="4" t="s">
        <v>12</v>
      </c>
      <c r="H1674" s="4" t="s">
        <v>213</v>
      </c>
      <c r="I1674" s="4">
        <v>1</v>
      </c>
      <c r="J1674" t="str">
        <f>VLOOKUP(A1674,'Município e Sexo'!$A$2:$I$11321,5,FALSE)</f>
        <v>RECIFE</v>
      </c>
      <c r="K1674" t="str">
        <f>VLOOKUP(A1674,'Município e Sexo'!$A$2:$I$11321,7,FALSE)</f>
        <v>MASCULINO</v>
      </c>
    </row>
    <row r="1675" spans="1:11" ht="15" customHeight="1" thickBot="1" x14ac:dyDescent="0.25">
      <c r="A1675" t="str">
        <f>CONCATENATE(B1675,C1675,D1675,G1675,E1675,I1675)</f>
        <v>852018HOMICIDIO401</v>
      </c>
      <c r="B1675" s="4">
        <v>8</v>
      </c>
      <c r="C1675" s="5">
        <v>5</v>
      </c>
      <c r="D1675" s="4">
        <v>2018</v>
      </c>
      <c r="E1675" s="4">
        <v>40</v>
      </c>
      <c r="F1675" s="4" t="s">
        <v>210</v>
      </c>
      <c r="G1675" s="4" t="s">
        <v>12</v>
      </c>
      <c r="H1675" s="4" t="s">
        <v>218</v>
      </c>
      <c r="I1675" s="4">
        <v>1</v>
      </c>
      <c r="J1675" t="str">
        <f>VLOOKUP(A1675,'Município e Sexo'!$A$2:$I$11321,5,FALSE)</f>
        <v>CARUARU</v>
      </c>
      <c r="K1675" t="str">
        <f>VLOOKUP(A1675,'Município e Sexo'!$A$2:$I$11321,7,FALSE)</f>
        <v>MASCULINO</v>
      </c>
    </row>
    <row r="1676" spans="1:11" ht="15" customHeight="1" thickBot="1" x14ac:dyDescent="0.25">
      <c r="A1676" t="str">
        <f>CONCATENATE(B1676,C1676,D1676,G1676,E1676,I1676)</f>
        <v>852018HOMICIDIO201</v>
      </c>
      <c r="B1676" s="4">
        <v>8</v>
      </c>
      <c r="C1676" s="5">
        <v>5</v>
      </c>
      <c r="D1676" s="4">
        <v>2018</v>
      </c>
      <c r="E1676" s="4">
        <v>20</v>
      </c>
      <c r="F1676" s="4" t="s">
        <v>216</v>
      </c>
      <c r="G1676" s="4" t="s">
        <v>12</v>
      </c>
      <c r="H1676" s="4" t="s">
        <v>211</v>
      </c>
      <c r="I1676" s="4">
        <v>1</v>
      </c>
      <c r="J1676" t="str">
        <f>VLOOKUP(A1676,'Município e Sexo'!$A$2:$I$11321,5,FALSE)</f>
        <v>OLINDA</v>
      </c>
      <c r="K1676" t="str">
        <f>VLOOKUP(A1676,'Município e Sexo'!$A$2:$I$11321,7,FALSE)</f>
        <v>MASCULINO</v>
      </c>
    </row>
    <row r="1677" spans="1:11" ht="15" customHeight="1" thickBot="1" x14ac:dyDescent="0.25">
      <c r="A1677" t="str">
        <f>CONCATENATE(B1677,C1677,D1677,G1677,E1677,I1677)</f>
        <v>852018HOMICIDIO231</v>
      </c>
      <c r="B1677" s="4">
        <v>8</v>
      </c>
      <c r="C1677" s="5">
        <v>5</v>
      </c>
      <c r="D1677" s="4">
        <v>2018</v>
      </c>
      <c r="E1677" s="4">
        <v>23</v>
      </c>
      <c r="F1677" s="4" t="s">
        <v>210</v>
      </c>
      <c r="G1677" s="4" t="s">
        <v>12</v>
      </c>
      <c r="H1677" s="4" t="s">
        <v>211</v>
      </c>
      <c r="I1677" s="4">
        <v>1</v>
      </c>
      <c r="J1677" t="str">
        <f>VLOOKUP(A1677,'Município e Sexo'!$A$2:$I$11321,5,FALSE)</f>
        <v>GLORIA DO GOITA</v>
      </c>
      <c r="K1677" t="str">
        <f>VLOOKUP(A1677,'Município e Sexo'!$A$2:$I$11321,7,FALSE)</f>
        <v>MASCULINO</v>
      </c>
    </row>
    <row r="1678" spans="1:11" ht="15" customHeight="1" thickBot="1" x14ac:dyDescent="0.25">
      <c r="A1678" t="str">
        <f>CONCATENATE(B1678,C1678,D1678,G1678,E1678,I1678)</f>
        <v>952018HOMICIDIO351</v>
      </c>
      <c r="B1678" s="4">
        <v>9</v>
      </c>
      <c r="C1678" s="5">
        <v>5</v>
      </c>
      <c r="D1678" s="4">
        <v>2018</v>
      </c>
      <c r="E1678" s="4">
        <v>35</v>
      </c>
      <c r="F1678" s="4" t="s">
        <v>210</v>
      </c>
      <c r="G1678" s="4" t="s">
        <v>12</v>
      </c>
      <c r="H1678" s="4" t="s">
        <v>213</v>
      </c>
      <c r="I1678" s="4">
        <v>1</v>
      </c>
      <c r="J1678" t="str">
        <f>VLOOKUP(A1678,'Município e Sexo'!$A$2:$I$11321,5,FALSE)</f>
        <v>RECIFE</v>
      </c>
      <c r="K1678" t="str">
        <f>VLOOKUP(A1678,'Município e Sexo'!$A$2:$I$11321,7,FALSE)</f>
        <v>MASCULINO</v>
      </c>
    </row>
    <row r="1679" spans="1:11" ht="15" customHeight="1" thickBot="1" x14ac:dyDescent="0.25">
      <c r="A1679" t="str">
        <f>CONCATENATE(B1679,C1679,D1679,G1679,E1679,I1679)</f>
        <v>952018HOMICIDIO301</v>
      </c>
      <c r="B1679" s="4">
        <v>9</v>
      </c>
      <c r="C1679" s="5">
        <v>5</v>
      </c>
      <c r="D1679" s="4">
        <v>2018</v>
      </c>
      <c r="E1679" s="4">
        <v>30</v>
      </c>
      <c r="F1679" s="4" t="s">
        <v>210</v>
      </c>
      <c r="G1679" s="4" t="s">
        <v>12</v>
      </c>
      <c r="H1679" s="4" t="s">
        <v>211</v>
      </c>
      <c r="I1679" s="4">
        <v>1</v>
      </c>
      <c r="J1679" t="str">
        <f>VLOOKUP(A1679,'Município e Sexo'!$A$2:$I$11321,5,FALSE)</f>
        <v>IPOJUCA</v>
      </c>
      <c r="K1679" t="str">
        <f>VLOOKUP(A1679,'Município e Sexo'!$A$2:$I$11321,7,FALSE)</f>
        <v>MASCULINO</v>
      </c>
    </row>
    <row r="1680" spans="1:11" ht="15" customHeight="1" thickBot="1" x14ac:dyDescent="0.25">
      <c r="A1680" t="str">
        <f>CONCATENATE(B1680,C1680,D1680,G1680,E1680,I1680)</f>
        <v>952018HOMICIDIO221</v>
      </c>
      <c r="B1680" s="4">
        <v>9</v>
      </c>
      <c r="C1680" s="5">
        <v>5</v>
      </c>
      <c r="D1680" s="4">
        <v>2018</v>
      </c>
      <c r="E1680" s="4">
        <v>22</v>
      </c>
      <c r="F1680" s="4" t="s">
        <v>210</v>
      </c>
      <c r="G1680" s="4" t="s">
        <v>12</v>
      </c>
      <c r="H1680" s="4" t="s">
        <v>217</v>
      </c>
      <c r="I1680" s="4">
        <v>1</v>
      </c>
      <c r="J1680" t="str">
        <f>VLOOKUP(A1680,'Município e Sexo'!$A$2:$I$11321,5,FALSE)</f>
        <v>SANTA CRUZ DO CAPIBARIBE</v>
      </c>
      <c r="K1680" t="str">
        <f>VLOOKUP(A1680,'Município e Sexo'!$A$2:$I$11321,7,FALSE)</f>
        <v>MASCULINO</v>
      </c>
    </row>
    <row r="1681" spans="1:11" ht="15" customHeight="1" thickBot="1" x14ac:dyDescent="0.25">
      <c r="A1681" t="str">
        <f>CONCATENATE(B1681,C1681,D1681,G1681,E1681,I1681)</f>
        <v>1052018HOMICIDIO351</v>
      </c>
      <c r="B1681" s="4">
        <v>10</v>
      </c>
      <c r="C1681" s="5">
        <v>5</v>
      </c>
      <c r="D1681" s="4">
        <v>2018</v>
      </c>
      <c r="E1681" s="4">
        <v>35</v>
      </c>
      <c r="F1681" s="4" t="s">
        <v>210</v>
      </c>
      <c r="G1681" s="4" t="s">
        <v>12</v>
      </c>
      <c r="H1681" s="4" t="s">
        <v>212</v>
      </c>
      <c r="I1681" s="4">
        <v>1</v>
      </c>
      <c r="J1681" t="str">
        <f>VLOOKUP(A1681,'Município e Sexo'!$A$2:$I$11321,5,FALSE)</f>
        <v>CARUARU</v>
      </c>
      <c r="K1681" t="str">
        <f>VLOOKUP(A1681,'Município e Sexo'!$A$2:$I$11321,7,FALSE)</f>
        <v>MASCULINO</v>
      </c>
    </row>
    <row r="1682" spans="1:11" ht="15" customHeight="1" thickBot="1" x14ac:dyDescent="0.25">
      <c r="A1682" t="str">
        <f>CONCATENATE(B1682,C1682,D1682,G1682,E1682,I1682)</f>
        <v>1052018HOMICIDIO201</v>
      </c>
      <c r="B1682" s="4">
        <v>10</v>
      </c>
      <c r="C1682" s="5">
        <v>5</v>
      </c>
      <c r="D1682" s="4">
        <v>2018</v>
      </c>
      <c r="E1682" s="4">
        <v>20</v>
      </c>
      <c r="F1682" s="4" t="s">
        <v>210</v>
      </c>
      <c r="G1682" s="4" t="s">
        <v>12</v>
      </c>
      <c r="H1682" s="4" t="s">
        <v>212</v>
      </c>
      <c r="I1682" s="4">
        <v>1</v>
      </c>
      <c r="J1682" t="str">
        <f>VLOOKUP(A1682,'Município e Sexo'!$A$2:$I$11321,5,FALSE)</f>
        <v>VITORIA DE SANTO ANTAO</v>
      </c>
      <c r="K1682" t="str">
        <f>VLOOKUP(A1682,'Município e Sexo'!$A$2:$I$11321,7,FALSE)</f>
        <v>MASCULINO</v>
      </c>
    </row>
    <row r="1683" spans="1:11" ht="15" customHeight="1" thickBot="1" x14ac:dyDescent="0.25">
      <c r="A1683" t="str">
        <f>CONCATENATE(B1683,C1683,D1683,G1683,E1683,I1683)</f>
        <v>1052018HOMICIDIO251</v>
      </c>
      <c r="B1683" s="4">
        <v>10</v>
      </c>
      <c r="C1683" s="5">
        <v>5</v>
      </c>
      <c r="D1683" s="4">
        <v>2018</v>
      </c>
      <c r="E1683" s="4">
        <v>25</v>
      </c>
      <c r="F1683" s="4" t="s">
        <v>210</v>
      </c>
      <c r="G1683" s="4" t="s">
        <v>12</v>
      </c>
      <c r="H1683" s="4" t="s">
        <v>213</v>
      </c>
      <c r="I1683" s="4">
        <v>1</v>
      </c>
      <c r="J1683" t="str">
        <f>VLOOKUP(A1683,'Município e Sexo'!$A$2:$I$11321,5,FALSE)</f>
        <v>RECIFE</v>
      </c>
      <c r="K1683" t="str">
        <f>VLOOKUP(A1683,'Município e Sexo'!$A$2:$I$11321,7,FALSE)</f>
        <v>FEMININO</v>
      </c>
    </row>
    <row r="1684" spans="1:11" ht="15" customHeight="1" thickBot="1" x14ac:dyDescent="0.25">
      <c r="A1684" t="str">
        <f>CONCATENATE(B1684,C1684,D1684,G1684,E1684,I1684)</f>
        <v>1052018HOMICIDIO261</v>
      </c>
      <c r="B1684" s="4">
        <v>10</v>
      </c>
      <c r="C1684" s="5">
        <v>5</v>
      </c>
      <c r="D1684" s="4">
        <v>2018</v>
      </c>
      <c r="E1684" s="4">
        <v>26</v>
      </c>
      <c r="F1684" s="4" t="s">
        <v>210</v>
      </c>
      <c r="G1684" s="4" t="s">
        <v>12</v>
      </c>
      <c r="H1684" s="4" t="s">
        <v>211</v>
      </c>
      <c r="I1684" s="4">
        <v>1</v>
      </c>
      <c r="J1684" t="str">
        <f>VLOOKUP(A1684,'Município e Sexo'!$A$2:$I$11321,5,FALSE)</f>
        <v>RECIFE</v>
      </c>
      <c r="K1684" t="str">
        <f>VLOOKUP(A1684,'Município e Sexo'!$A$2:$I$11321,7,FALSE)</f>
        <v>MASCULINO</v>
      </c>
    </row>
    <row r="1685" spans="1:11" ht="15" customHeight="1" thickBot="1" x14ac:dyDescent="0.25">
      <c r="A1685" t="str">
        <f>CONCATENATE(B1685,C1685,D1685,G1685,E1685,I1685)</f>
        <v>1052018HOMICIDIO361</v>
      </c>
      <c r="B1685" s="4">
        <v>10</v>
      </c>
      <c r="C1685" s="5">
        <v>5</v>
      </c>
      <c r="D1685" s="4">
        <v>2018</v>
      </c>
      <c r="E1685" s="4">
        <v>36</v>
      </c>
      <c r="F1685" s="4" t="s">
        <v>210</v>
      </c>
      <c r="G1685" s="4" t="s">
        <v>12</v>
      </c>
      <c r="H1685" s="4" t="s">
        <v>211</v>
      </c>
      <c r="I1685" s="4">
        <v>1</v>
      </c>
      <c r="J1685" t="str">
        <f>VLOOKUP(A1685,'Município e Sexo'!$A$2:$I$11321,5,FALSE)</f>
        <v>CARUARU</v>
      </c>
      <c r="K1685" t="str">
        <f>VLOOKUP(A1685,'Município e Sexo'!$A$2:$I$11321,7,FALSE)</f>
        <v>MASCULINO</v>
      </c>
    </row>
    <row r="1686" spans="1:11" ht="15" customHeight="1" thickBot="1" x14ac:dyDescent="0.25">
      <c r="A1686" t="str">
        <f>CONCATENATE(B1686,C1686,D1686,G1686,E1686,I1686)</f>
        <v>1052018HOMICIDIO181</v>
      </c>
      <c r="B1686" s="4">
        <v>10</v>
      </c>
      <c r="C1686" s="5">
        <v>5</v>
      </c>
      <c r="D1686" s="4">
        <v>2018</v>
      </c>
      <c r="E1686" s="4">
        <v>18</v>
      </c>
      <c r="F1686" s="4" t="s">
        <v>210</v>
      </c>
      <c r="G1686" s="4" t="s">
        <v>12</v>
      </c>
      <c r="H1686" s="4" t="s">
        <v>213</v>
      </c>
      <c r="I1686" s="4">
        <v>1</v>
      </c>
      <c r="J1686" t="str">
        <f>VLOOKUP(A1686,'Município e Sexo'!$A$2:$I$11321,5,FALSE)</f>
        <v>POMBOS</v>
      </c>
      <c r="K1686" t="str">
        <f>VLOOKUP(A1686,'Município e Sexo'!$A$2:$I$11321,7,FALSE)</f>
        <v>MASCULINO</v>
      </c>
    </row>
    <row r="1687" spans="1:11" ht="15" customHeight="1" thickBot="1" x14ac:dyDescent="0.25">
      <c r="A1687" t="str">
        <f>CONCATENATE(B1687,C1687,D1687,G1687,E1687,I1687)</f>
        <v>1052018HOMICIDIO311</v>
      </c>
      <c r="B1687" s="4">
        <v>10</v>
      </c>
      <c r="C1687" s="5">
        <v>5</v>
      </c>
      <c r="D1687" s="4">
        <v>2018</v>
      </c>
      <c r="E1687" s="4">
        <v>31</v>
      </c>
      <c r="F1687" s="4" t="s">
        <v>210</v>
      </c>
      <c r="G1687" s="4" t="s">
        <v>12</v>
      </c>
      <c r="H1687" s="4" t="s">
        <v>211</v>
      </c>
      <c r="I1687" s="4">
        <v>1</v>
      </c>
      <c r="J1687" t="str">
        <f>VLOOKUP(A1687,'Município e Sexo'!$A$2:$I$11321,5,FALSE)</f>
        <v>JABOATAO DOS GUARARAPES</v>
      </c>
      <c r="K1687" t="str">
        <f>VLOOKUP(A1687,'Município e Sexo'!$A$2:$I$11321,7,FALSE)</f>
        <v>MASCULINO</v>
      </c>
    </row>
    <row r="1688" spans="1:11" ht="15" customHeight="1" thickBot="1" x14ac:dyDescent="0.25">
      <c r="A1688" t="str">
        <f>CONCATENATE(B1688,C1688,D1688,G1688,E1688,I1688)</f>
        <v>1052018HOMICIDIO571</v>
      </c>
      <c r="B1688" s="4">
        <v>10</v>
      </c>
      <c r="C1688" s="5">
        <v>5</v>
      </c>
      <c r="D1688" s="4">
        <v>2018</v>
      </c>
      <c r="E1688" s="4">
        <v>57</v>
      </c>
      <c r="F1688" s="4" t="s">
        <v>210</v>
      </c>
      <c r="G1688" s="4" t="s">
        <v>12</v>
      </c>
      <c r="H1688" s="4" t="s">
        <v>211</v>
      </c>
      <c r="I1688" s="4">
        <v>1</v>
      </c>
      <c r="J1688" t="str">
        <f>VLOOKUP(A1688,'Município e Sexo'!$A$2:$I$11321,5,FALSE)</f>
        <v>BELO JARDIM</v>
      </c>
      <c r="K1688" t="str">
        <f>VLOOKUP(A1688,'Município e Sexo'!$A$2:$I$11321,7,FALSE)</f>
        <v>MASCULINO</v>
      </c>
    </row>
    <row r="1689" spans="1:11" ht="15" customHeight="1" thickBot="1" x14ac:dyDescent="0.25">
      <c r="A1689" t="str">
        <f>CONCATENATE(B1689,C1689,D1689,G1689,E1689,I1689)</f>
        <v>1052018LATROCINIO611</v>
      </c>
      <c r="B1689" s="4">
        <v>10</v>
      </c>
      <c r="C1689" s="5">
        <v>5</v>
      </c>
      <c r="D1689" s="4">
        <v>2018</v>
      </c>
      <c r="E1689" s="4">
        <v>61</v>
      </c>
      <c r="F1689" s="4" t="s">
        <v>210</v>
      </c>
      <c r="G1689" s="4" t="s">
        <v>33</v>
      </c>
      <c r="H1689" s="4" t="s">
        <v>215</v>
      </c>
      <c r="I1689" s="4">
        <v>1</v>
      </c>
      <c r="J1689" t="str">
        <f>VLOOKUP(A1689,'Município e Sexo'!$A$2:$I$11321,5,FALSE)</f>
        <v>CARUARU</v>
      </c>
      <c r="K1689" t="str">
        <f>VLOOKUP(A1689,'Município e Sexo'!$A$2:$I$11321,7,FALSE)</f>
        <v>MASCULINO</v>
      </c>
    </row>
    <row r="1690" spans="1:11" ht="15" customHeight="1" thickBot="1" x14ac:dyDescent="0.25">
      <c r="A1690" t="str">
        <f>CONCATENATE(B1690,C1690,D1690,G1690,E1690,I1690)</f>
        <v>1152018HOMICIDIO361</v>
      </c>
      <c r="B1690" s="4">
        <v>11</v>
      </c>
      <c r="C1690" s="5">
        <v>5</v>
      </c>
      <c r="D1690" s="4">
        <v>2018</v>
      </c>
      <c r="E1690" s="4">
        <v>36</v>
      </c>
      <c r="F1690" s="4" t="s">
        <v>210</v>
      </c>
      <c r="G1690" s="4" t="s">
        <v>12</v>
      </c>
      <c r="H1690" s="4" t="s">
        <v>211</v>
      </c>
      <c r="I1690" s="4">
        <v>1</v>
      </c>
      <c r="J1690" t="str">
        <f>VLOOKUP(A1690,'Município e Sexo'!$A$2:$I$11321,5,FALSE)</f>
        <v>PALMARES</v>
      </c>
      <c r="K1690" t="str">
        <f>VLOOKUP(A1690,'Município e Sexo'!$A$2:$I$11321,7,FALSE)</f>
        <v>MASCULINO</v>
      </c>
    </row>
    <row r="1691" spans="1:11" ht="15" customHeight="1" thickBot="1" x14ac:dyDescent="0.25">
      <c r="A1691" t="str">
        <f>CONCATENATE(B1691,C1691,D1691,G1691,E1691,I1691)</f>
        <v>1152018HOMICIDIO251</v>
      </c>
      <c r="B1691" s="4">
        <v>11</v>
      </c>
      <c r="C1691" s="5">
        <v>5</v>
      </c>
      <c r="D1691" s="4">
        <v>2018</v>
      </c>
      <c r="E1691" s="4">
        <v>25</v>
      </c>
      <c r="F1691" s="4" t="s">
        <v>210</v>
      </c>
      <c r="G1691" s="4" t="s">
        <v>12</v>
      </c>
      <c r="H1691" s="4" t="s">
        <v>211</v>
      </c>
      <c r="I1691" s="4">
        <v>1</v>
      </c>
      <c r="J1691" t="str">
        <f>VLOOKUP(A1691,'Município e Sexo'!$A$2:$I$11321,5,FALSE)</f>
        <v>IGARASSU</v>
      </c>
      <c r="K1691" t="str">
        <f>VLOOKUP(A1691,'Município e Sexo'!$A$2:$I$11321,7,FALSE)</f>
        <v>MASCULINO</v>
      </c>
    </row>
    <row r="1692" spans="1:11" ht="15" customHeight="1" thickBot="1" x14ac:dyDescent="0.25">
      <c r="A1692" t="str">
        <f>CONCATENATE(B1692,C1692,D1692,G1692,E1692,I1692)</f>
        <v>1152018HOMICIDIO261</v>
      </c>
      <c r="B1692" s="4">
        <v>11</v>
      </c>
      <c r="C1692" s="5">
        <v>5</v>
      </c>
      <c r="D1692" s="4">
        <v>2018</v>
      </c>
      <c r="E1692" s="4">
        <v>26</v>
      </c>
      <c r="F1692" s="4" t="s">
        <v>210</v>
      </c>
      <c r="G1692" s="4" t="s">
        <v>12</v>
      </c>
      <c r="H1692" s="4" t="s">
        <v>211</v>
      </c>
      <c r="I1692" s="4">
        <v>1</v>
      </c>
      <c r="J1692" t="str">
        <f>VLOOKUP(A1692,'Município e Sexo'!$A$2:$I$11321,5,FALSE)</f>
        <v>CARUARU</v>
      </c>
      <c r="K1692" t="str">
        <f>VLOOKUP(A1692,'Município e Sexo'!$A$2:$I$11321,7,FALSE)</f>
        <v>MASCULINO</v>
      </c>
    </row>
    <row r="1693" spans="1:11" ht="15" customHeight="1" thickBot="1" x14ac:dyDescent="0.25">
      <c r="A1693" t="str">
        <f>CONCATENATE(B1693,C1693,D1693,G1693,E1693,I1693)</f>
        <v>1152018HOMICIDIO291</v>
      </c>
      <c r="B1693" s="4">
        <v>11</v>
      </c>
      <c r="C1693" s="5">
        <v>5</v>
      </c>
      <c r="D1693" s="4">
        <v>2018</v>
      </c>
      <c r="E1693" s="4">
        <v>29</v>
      </c>
      <c r="F1693" s="4" t="s">
        <v>210</v>
      </c>
      <c r="G1693" s="4" t="s">
        <v>12</v>
      </c>
      <c r="H1693" s="4" t="s">
        <v>211</v>
      </c>
      <c r="I1693" s="4">
        <v>1</v>
      </c>
      <c r="J1693" t="str">
        <f>VLOOKUP(A1693,'Município e Sexo'!$A$2:$I$11321,5,FALSE)</f>
        <v>JABOATAO DOS GUARARAPES</v>
      </c>
      <c r="K1693" t="str">
        <f>VLOOKUP(A1693,'Município e Sexo'!$A$2:$I$11321,7,FALSE)</f>
        <v>MASCULINO</v>
      </c>
    </row>
    <row r="1694" spans="1:11" ht="15" customHeight="1" thickBot="1" x14ac:dyDescent="0.25">
      <c r="A1694" t="str">
        <f>CONCATENATE(B1694,C1694,D1694,G1694,E1694,I1694)</f>
        <v>1152018HOMICIDIO461</v>
      </c>
      <c r="B1694" s="4">
        <v>11</v>
      </c>
      <c r="C1694" s="5">
        <v>5</v>
      </c>
      <c r="D1694" s="4">
        <v>2018</v>
      </c>
      <c r="E1694" s="4">
        <v>46</v>
      </c>
      <c r="F1694" s="4" t="s">
        <v>210</v>
      </c>
      <c r="G1694" s="4" t="s">
        <v>12</v>
      </c>
      <c r="H1694" s="4" t="s">
        <v>211</v>
      </c>
      <c r="I1694" s="4">
        <v>1</v>
      </c>
      <c r="J1694" t="str">
        <f>VLOOKUP(A1694,'Município e Sexo'!$A$2:$I$11321,5,FALSE)</f>
        <v>AGUAS BELAS</v>
      </c>
      <c r="K1694" t="str">
        <f>VLOOKUP(A1694,'Município e Sexo'!$A$2:$I$11321,7,FALSE)</f>
        <v>MASCULINO</v>
      </c>
    </row>
    <row r="1695" spans="1:11" ht="15" customHeight="1" thickBot="1" x14ac:dyDescent="0.25">
      <c r="A1695" t="str">
        <f>CONCATENATE(B1695,C1695,D1695,G1695,E1695,I1695)</f>
        <v>1152018HOMICIDIO231</v>
      </c>
      <c r="B1695" s="4">
        <v>11</v>
      </c>
      <c r="C1695" s="5">
        <v>5</v>
      </c>
      <c r="D1695" s="4">
        <v>2018</v>
      </c>
      <c r="E1695" s="4">
        <v>23</v>
      </c>
      <c r="F1695" s="4" t="s">
        <v>210</v>
      </c>
      <c r="G1695" s="4" t="s">
        <v>12</v>
      </c>
      <c r="H1695" s="4" t="s">
        <v>211</v>
      </c>
      <c r="I1695" s="4">
        <v>1</v>
      </c>
      <c r="J1695" t="str">
        <f>VLOOKUP(A1695,'Município e Sexo'!$A$2:$I$11321,5,FALSE)</f>
        <v>JABOATAO DOS GUARARAPES</v>
      </c>
      <c r="K1695" t="str">
        <f>VLOOKUP(A1695,'Município e Sexo'!$A$2:$I$11321,7,FALSE)</f>
        <v>MASCULINO</v>
      </c>
    </row>
    <row r="1696" spans="1:11" ht="15" customHeight="1" thickBot="1" x14ac:dyDescent="0.25">
      <c r="A1696" t="str">
        <f>CONCATENATE(B1696,C1696,D1696,G1696,E1696,I1696)</f>
        <v>1152018HOMICIDIO291</v>
      </c>
      <c r="B1696" s="4">
        <v>11</v>
      </c>
      <c r="C1696" s="5">
        <v>5</v>
      </c>
      <c r="D1696" s="4">
        <v>2018</v>
      </c>
      <c r="E1696" s="4">
        <v>29</v>
      </c>
      <c r="F1696" s="4" t="s">
        <v>210</v>
      </c>
      <c r="G1696" s="4" t="s">
        <v>12</v>
      </c>
      <c r="H1696" s="4" t="s">
        <v>213</v>
      </c>
      <c r="I1696" s="4">
        <v>1</v>
      </c>
      <c r="J1696" t="str">
        <f>VLOOKUP(A1696,'Município e Sexo'!$A$2:$I$11321,5,FALSE)</f>
        <v>JABOATAO DOS GUARARAPES</v>
      </c>
      <c r="K1696" t="str">
        <f>VLOOKUP(A1696,'Município e Sexo'!$A$2:$I$11321,7,FALSE)</f>
        <v>MASCULINO</v>
      </c>
    </row>
    <row r="1697" spans="1:11" ht="15" customHeight="1" thickBot="1" x14ac:dyDescent="0.25">
      <c r="A1697" t="str">
        <f>CONCATENATE(B1697,C1697,D1697,G1697,E1697,I1697)</f>
        <v>1152018HOMICIDIO441</v>
      </c>
      <c r="B1697" s="4">
        <v>11</v>
      </c>
      <c r="C1697" s="5">
        <v>5</v>
      </c>
      <c r="D1697" s="4">
        <v>2018</v>
      </c>
      <c r="E1697" s="4">
        <v>44</v>
      </c>
      <c r="F1697" s="4" t="s">
        <v>210</v>
      </c>
      <c r="G1697" s="4" t="s">
        <v>12</v>
      </c>
      <c r="H1697" s="4" t="s">
        <v>211</v>
      </c>
      <c r="I1697" s="4">
        <v>1</v>
      </c>
      <c r="J1697" t="str">
        <f>VLOOKUP(A1697,'Município e Sexo'!$A$2:$I$11321,5,FALSE)</f>
        <v>IGARASSU</v>
      </c>
      <c r="K1697" t="str">
        <f>VLOOKUP(A1697,'Município e Sexo'!$A$2:$I$11321,7,FALSE)</f>
        <v>MASCULINO</v>
      </c>
    </row>
    <row r="1698" spans="1:11" ht="15" customHeight="1" thickBot="1" x14ac:dyDescent="0.25">
      <c r="A1698" t="str">
        <f>CONCATENATE(B1698,C1698,D1698,G1698,E1698,I1698)</f>
        <v>1252018HOMICIDIO211</v>
      </c>
      <c r="B1698" s="4">
        <v>12</v>
      </c>
      <c r="C1698" s="5">
        <v>5</v>
      </c>
      <c r="D1698" s="4">
        <v>2018</v>
      </c>
      <c r="E1698" s="4">
        <v>21</v>
      </c>
      <c r="F1698" s="4" t="s">
        <v>210</v>
      </c>
      <c r="G1698" s="4" t="s">
        <v>12</v>
      </c>
      <c r="H1698" s="4" t="s">
        <v>211</v>
      </c>
      <c r="I1698" s="4">
        <v>1</v>
      </c>
      <c r="J1698" t="str">
        <f>VLOOKUP(A1698,'Município e Sexo'!$A$2:$I$11321,5,FALSE)</f>
        <v>CARUARU</v>
      </c>
      <c r="K1698" t="str">
        <f>VLOOKUP(A1698,'Município e Sexo'!$A$2:$I$11321,7,FALSE)</f>
        <v>MASCULINO</v>
      </c>
    </row>
    <row r="1699" spans="1:11" ht="15" customHeight="1" thickBot="1" x14ac:dyDescent="0.25">
      <c r="A1699" t="str">
        <f>CONCATENATE(B1699,C1699,D1699,G1699,E1699,I1699)</f>
        <v>1252018HOMICIDIO211</v>
      </c>
      <c r="B1699" s="4">
        <v>12</v>
      </c>
      <c r="C1699" s="5">
        <v>5</v>
      </c>
      <c r="D1699" s="4">
        <v>2018</v>
      </c>
      <c r="E1699" s="4">
        <v>21</v>
      </c>
      <c r="F1699" s="4" t="s">
        <v>210</v>
      </c>
      <c r="G1699" s="4" t="s">
        <v>12</v>
      </c>
      <c r="H1699" s="4" t="s">
        <v>213</v>
      </c>
      <c r="I1699" s="4">
        <v>1</v>
      </c>
      <c r="J1699" t="str">
        <f>VLOOKUP(A1699,'Município e Sexo'!$A$2:$I$11321,5,FALSE)</f>
        <v>CARUARU</v>
      </c>
      <c r="K1699" t="str">
        <f>VLOOKUP(A1699,'Município e Sexo'!$A$2:$I$11321,7,FALSE)</f>
        <v>MASCULINO</v>
      </c>
    </row>
    <row r="1700" spans="1:11" ht="15" customHeight="1" thickBot="1" x14ac:dyDescent="0.25">
      <c r="A1700" t="str">
        <f>CONCATENATE(B1700,C1700,D1700,G1700,E1700,I1700)</f>
        <v>1252018HOMICIDIO251</v>
      </c>
      <c r="B1700" s="4">
        <v>12</v>
      </c>
      <c r="C1700" s="5">
        <v>5</v>
      </c>
      <c r="D1700" s="4">
        <v>2018</v>
      </c>
      <c r="E1700" s="4">
        <v>25</v>
      </c>
      <c r="F1700" s="4" t="s">
        <v>210</v>
      </c>
      <c r="G1700" s="4" t="s">
        <v>12</v>
      </c>
      <c r="H1700" s="4" t="s">
        <v>211</v>
      </c>
      <c r="I1700" s="4">
        <v>1</v>
      </c>
      <c r="J1700" t="str">
        <f>VLOOKUP(A1700,'Município e Sexo'!$A$2:$I$11321,5,FALSE)</f>
        <v>OLINDA</v>
      </c>
      <c r="K1700" t="str">
        <f>VLOOKUP(A1700,'Município e Sexo'!$A$2:$I$11321,7,FALSE)</f>
        <v>MASCULINO</v>
      </c>
    </row>
    <row r="1701" spans="1:11" ht="15" customHeight="1" thickBot="1" x14ac:dyDescent="0.25">
      <c r="A1701" t="str">
        <f>CONCATENATE(B1701,C1701,D1701,G1701,E1701,I1701)</f>
        <v>1252018HOMICIDIO261</v>
      </c>
      <c r="B1701" s="4">
        <v>12</v>
      </c>
      <c r="C1701" s="5">
        <v>5</v>
      </c>
      <c r="D1701" s="4">
        <v>2018</v>
      </c>
      <c r="E1701" s="4">
        <v>26</v>
      </c>
      <c r="F1701" s="4" t="s">
        <v>210</v>
      </c>
      <c r="G1701" s="4" t="s">
        <v>12</v>
      </c>
      <c r="H1701" s="4" t="s">
        <v>211</v>
      </c>
      <c r="I1701" s="4">
        <v>1</v>
      </c>
      <c r="J1701" t="str">
        <f>VLOOKUP(A1701,'Município e Sexo'!$A$2:$I$11321,5,FALSE)</f>
        <v>JABOATAO DOS GUARARAPES</v>
      </c>
      <c r="K1701" t="str">
        <f>VLOOKUP(A1701,'Município e Sexo'!$A$2:$I$11321,7,FALSE)</f>
        <v>FEMININO</v>
      </c>
    </row>
    <row r="1702" spans="1:11" ht="15" customHeight="1" thickBot="1" x14ac:dyDescent="0.25">
      <c r="A1702" t="str">
        <f>CONCATENATE(B1702,C1702,D1702,G1702,E1702,I1702)</f>
        <v>1252018HOMICIDIO301</v>
      </c>
      <c r="B1702" s="4">
        <v>12</v>
      </c>
      <c r="C1702" s="5">
        <v>5</v>
      </c>
      <c r="D1702" s="4">
        <v>2018</v>
      </c>
      <c r="E1702" s="4">
        <v>30</v>
      </c>
      <c r="F1702" s="4" t="s">
        <v>210</v>
      </c>
      <c r="G1702" s="4" t="s">
        <v>12</v>
      </c>
      <c r="H1702" s="4" t="s">
        <v>213</v>
      </c>
      <c r="I1702" s="4">
        <v>1</v>
      </c>
      <c r="J1702" t="str">
        <f>VLOOKUP(A1702,'Município e Sexo'!$A$2:$I$11321,5,FALSE)</f>
        <v>CABO DE SANTO AGOSTINHO</v>
      </c>
      <c r="K1702" t="str">
        <f>VLOOKUP(A1702,'Município e Sexo'!$A$2:$I$11321,7,FALSE)</f>
        <v>MASCULINO</v>
      </c>
    </row>
    <row r="1703" spans="1:11" ht="15" customHeight="1" thickBot="1" x14ac:dyDescent="0.25">
      <c r="A1703" t="str">
        <f>CONCATENATE(B1703,C1703,D1703,G1703,E1703,I1703)</f>
        <v>1252018HOMICIDIO331</v>
      </c>
      <c r="B1703" s="4">
        <v>12</v>
      </c>
      <c r="C1703" s="5">
        <v>5</v>
      </c>
      <c r="D1703" s="4">
        <v>2018</v>
      </c>
      <c r="E1703" s="4">
        <v>33</v>
      </c>
      <c r="F1703" s="4" t="s">
        <v>210</v>
      </c>
      <c r="G1703" s="4" t="s">
        <v>12</v>
      </c>
      <c r="H1703" s="4" t="s">
        <v>212</v>
      </c>
      <c r="I1703" s="4">
        <v>1</v>
      </c>
      <c r="J1703" t="str">
        <f>VLOOKUP(A1703,'Município e Sexo'!$A$2:$I$11321,5,FALSE)</f>
        <v>TACARATU</v>
      </c>
      <c r="K1703" t="str">
        <f>VLOOKUP(A1703,'Município e Sexo'!$A$2:$I$11321,7,FALSE)</f>
        <v>MASCULINO</v>
      </c>
    </row>
    <row r="1704" spans="1:11" ht="15" customHeight="1" thickBot="1" x14ac:dyDescent="0.25">
      <c r="A1704" t="str">
        <f>CONCATENATE(B1704,C1704,D1704,G1704,E1704,I1704)</f>
        <v>1252018HOMICIDIO351</v>
      </c>
      <c r="B1704" s="4">
        <v>12</v>
      </c>
      <c r="C1704" s="5">
        <v>5</v>
      </c>
      <c r="D1704" s="4">
        <v>2018</v>
      </c>
      <c r="E1704" s="4">
        <v>35</v>
      </c>
      <c r="F1704" s="4" t="s">
        <v>210</v>
      </c>
      <c r="G1704" s="4" t="s">
        <v>12</v>
      </c>
      <c r="H1704" s="4" t="s">
        <v>211</v>
      </c>
      <c r="I1704" s="4">
        <v>1</v>
      </c>
      <c r="J1704" t="str">
        <f>VLOOKUP(A1704,'Município e Sexo'!$A$2:$I$11321,5,FALSE)</f>
        <v>MORENO</v>
      </c>
      <c r="K1704" t="str">
        <f>VLOOKUP(A1704,'Município e Sexo'!$A$2:$I$11321,7,FALSE)</f>
        <v>MASCULINO</v>
      </c>
    </row>
    <row r="1705" spans="1:11" ht="15" customHeight="1" thickBot="1" x14ac:dyDescent="0.25">
      <c r="A1705" t="str">
        <f>CONCATENATE(B1705,C1705,D1705,G1705,E1705,I1705)</f>
        <v>1252018HOMICIDIO371</v>
      </c>
      <c r="B1705" s="4">
        <v>12</v>
      </c>
      <c r="C1705" s="5">
        <v>5</v>
      </c>
      <c r="D1705" s="4">
        <v>2018</v>
      </c>
      <c r="E1705" s="4">
        <v>37</v>
      </c>
      <c r="F1705" s="4" t="s">
        <v>210</v>
      </c>
      <c r="G1705" s="4" t="s">
        <v>12</v>
      </c>
      <c r="H1705" s="4" t="s">
        <v>211</v>
      </c>
      <c r="I1705" s="4">
        <v>1</v>
      </c>
      <c r="J1705" t="str">
        <f>VLOOKUP(A1705,'Município e Sexo'!$A$2:$I$11321,5,FALSE)</f>
        <v>JABOATAO DOS GUARARAPES</v>
      </c>
      <c r="K1705" t="str">
        <f>VLOOKUP(A1705,'Município e Sexo'!$A$2:$I$11321,7,FALSE)</f>
        <v>MASCULINO</v>
      </c>
    </row>
    <row r="1706" spans="1:11" ht="15" customHeight="1" thickBot="1" x14ac:dyDescent="0.25">
      <c r="A1706" t="str">
        <f>CONCATENATE(B1706,C1706,D1706,G1706,E1706,I1706)</f>
        <v>1252018HOMICIDIO201</v>
      </c>
      <c r="B1706" s="4">
        <v>12</v>
      </c>
      <c r="C1706" s="5">
        <v>5</v>
      </c>
      <c r="D1706" s="4">
        <v>2018</v>
      </c>
      <c r="E1706" s="4">
        <v>20</v>
      </c>
      <c r="F1706" s="4" t="s">
        <v>210</v>
      </c>
      <c r="G1706" s="4" t="s">
        <v>12</v>
      </c>
      <c r="H1706" s="4" t="s">
        <v>217</v>
      </c>
      <c r="I1706" s="4">
        <v>1</v>
      </c>
      <c r="J1706" t="str">
        <f>VLOOKUP(A1706,'Município e Sexo'!$A$2:$I$11321,5,FALSE)</f>
        <v>MORENO</v>
      </c>
      <c r="K1706" t="str">
        <f>VLOOKUP(A1706,'Município e Sexo'!$A$2:$I$11321,7,FALSE)</f>
        <v>MASCULINO</v>
      </c>
    </row>
    <row r="1707" spans="1:11" ht="15" customHeight="1" thickBot="1" x14ac:dyDescent="0.25">
      <c r="A1707" t="str">
        <f>CONCATENATE(B1707,C1707,D1707,G1707,E1707,I1707)</f>
        <v>1252018HOMICIDIO351</v>
      </c>
      <c r="B1707" s="4">
        <v>12</v>
      </c>
      <c r="C1707" s="5">
        <v>5</v>
      </c>
      <c r="D1707" s="4">
        <v>2018</v>
      </c>
      <c r="E1707" s="4">
        <v>35</v>
      </c>
      <c r="F1707" s="4" t="s">
        <v>210</v>
      </c>
      <c r="G1707" s="4" t="s">
        <v>12</v>
      </c>
      <c r="H1707" s="4" t="s">
        <v>217</v>
      </c>
      <c r="I1707" s="4">
        <v>1</v>
      </c>
      <c r="J1707" t="str">
        <f>VLOOKUP(A1707,'Município e Sexo'!$A$2:$I$11321,5,FALSE)</f>
        <v>MORENO</v>
      </c>
      <c r="K1707" t="str">
        <f>VLOOKUP(A1707,'Município e Sexo'!$A$2:$I$11321,7,FALSE)</f>
        <v>MASCULINO</v>
      </c>
    </row>
    <row r="1708" spans="1:11" ht="15" customHeight="1" thickBot="1" x14ac:dyDescent="0.25">
      <c r="A1708" t="str">
        <f>CONCATENATE(B1708,C1708,D1708,G1708,E1708,I1708)</f>
        <v>1252018HOMICIDIO471</v>
      </c>
      <c r="B1708" s="4">
        <v>12</v>
      </c>
      <c r="C1708" s="5">
        <v>5</v>
      </c>
      <c r="D1708" s="4">
        <v>2018</v>
      </c>
      <c r="E1708" s="4">
        <v>47</v>
      </c>
      <c r="F1708" s="4" t="s">
        <v>210</v>
      </c>
      <c r="G1708" s="4" t="s">
        <v>12</v>
      </c>
      <c r="H1708" s="4" t="s">
        <v>212</v>
      </c>
      <c r="I1708" s="4">
        <v>1</v>
      </c>
      <c r="J1708" t="str">
        <f>VLOOKUP(A1708,'Município e Sexo'!$A$2:$I$11321,5,FALSE)</f>
        <v>JABOATAO DOS GUARARAPES</v>
      </c>
      <c r="K1708" t="str">
        <f>VLOOKUP(A1708,'Município e Sexo'!$A$2:$I$11321,7,FALSE)</f>
        <v>MASCULINO</v>
      </c>
    </row>
    <row r="1709" spans="1:11" ht="15" customHeight="1" thickBot="1" x14ac:dyDescent="0.25">
      <c r="A1709" t="str">
        <f>CONCATENATE(B1709,C1709,D1709,G1709,E1709,I1709)</f>
        <v>1252018HOMICIDIO211</v>
      </c>
      <c r="B1709" s="4">
        <v>12</v>
      </c>
      <c r="C1709" s="5">
        <v>5</v>
      </c>
      <c r="D1709" s="4">
        <v>2018</v>
      </c>
      <c r="E1709" s="4">
        <v>21</v>
      </c>
      <c r="F1709" s="4" t="s">
        <v>210</v>
      </c>
      <c r="G1709" s="4" t="s">
        <v>12</v>
      </c>
      <c r="H1709" s="4" t="s">
        <v>211</v>
      </c>
      <c r="I1709" s="4">
        <v>1</v>
      </c>
      <c r="J1709" t="str">
        <f>VLOOKUP(A1709,'Município e Sexo'!$A$2:$I$11321,5,FALSE)</f>
        <v>CARUARU</v>
      </c>
      <c r="K1709" t="str">
        <f>VLOOKUP(A1709,'Município e Sexo'!$A$2:$I$11321,7,FALSE)</f>
        <v>MASCULINO</v>
      </c>
    </row>
    <row r="1710" spans="1:11" ht="15" customHeight="1" thickBot="1" x14ac:dyDescent="0.25">
      <c r="A1710" t="str">
        <f>CONCATENATE(B1710,C1710,D1710,G1710,E1710,I1710)</f>
        <v>1252018HOMICIDIO221</v>
      </c>
      <c r="B1710" s="4">
        <v>12</v>
      </c>
      <c r="C1710" s="5">
        <v>5</v>
      </c>
      <c r="D1710" s="4">
        <v>2018</v>
      </c>
      <c r="E1710" s="4">
        <v>22</v>
      </c>
      <c r="F1710" s="4" t="s">
        <v>210</v>
      </c>
      <c r="G1710" s="4" t="s">
        <v>12</v>
      </c>
      <c r="H1710" s="4" t="s">
        <v>213</v>
      </c>
      <c r="I1710" s="4">
        <v>1</v>
      </c>
      <c r="J1710" t="str">
        <f>VLOOKUP(A1710,'Município e Sexo'!$A$2:$I$11321,5,FALSE)</f>
        <v>GOIANA</v>
      </c>
      <c r="K1710" t="str">
        <f>VLOOKUP(A1710,'Município e Sexo'!$A$2:$I$11321,7,FALSE)</f>
        <v>MASCULINO</v>
      </c>
    </row>
    <row r="1711" spans="1:11" ht="15" customHeight="1" thickBot="1" x14ac:dyDescent="0.25">
      <c r="A1711" t="str">
        <f>CONCATENATE(B1711,C1711,D1711,G1711,E1711,I1711)</f>
        <v>1252018HOMICIDIO221</v>
      </c>
      <c r="B1711" s="4">
        <v>12</v>
      </c>
      <c r="C1711" s="5">
        <v>5</v>
      </c>
      <c r="D1711" s="4">
        <v>2018</v>
      </c>
      <c r="E1711" s="4">
        <v>22</v>
      </c>
      <c r="F1711" s="4" t="s">
        <v>210</v>
      </c>
      <c r="G1711" s="4" t="s">
        <v>12</v>
      </c>
      <c r="H1711" s="4" t="s">
        <v>211</v>
      </c>
      <c r="I1711" s="4">
        <v>1</v>
      </c>
      <c r="J1711" t="str">
        <f>VLOOKUP(A1711,'Município e Sexo'!$A$2:$I$11321,5,FALSE)</f>
        <v>GOIANA</v>
      </c>
      <c r="K1711" t="str">
        <f>VLOOKUP(A1711,'Município e Sexo'!$A$2:$I$11321,7,FALSE)</f>
        <v>MASCULINO</v>
      </c>
    </row>
    <row r="1712" spans="1:11" ht="15" customHeight="1" thickBot="1" x14ac:dyDescent="0.25">
      <c r="A1712" t="str">
        <f>CONCATENATE(B1712,C1712,D1712,G1712,E1712,I1712)</f>
        <v>1252018HOMICIDIO271</v>
      </c>
      <c r="B1712" s="4">
        <v>12</v>
      </c>
      <c r="C1712" s="5">
        <v>5</v>
      </c>
      <c r="D1712" s="4">
        <v>2018</v>
      </c>
      <c r="E1712" s="4">
        <v>27</v>
      </c>
      <c r="F1712" s="4" t="s">
        <v>210</v>
      </c>
      <c r="G1712" s="4" t="s">
        <v>12</v>
      </c>
      <c r="H1712" s="4" t="s">
        <v>211</v>
      </c>
      <c r="I1712" s="4">
        <v>1</v>
      </c>
      <c r="J1712" t="str">
        <f>VLOOKUP(A1712,'Município e Sexo'!$A$2:$I$11321,5,FALSE)</f>
        <v>SAO JOSE DA COROA GRANDE</v>
      </c>
      <c r="K1712" t="str">
        <f>VLOOKUP(A1712,'Município e Sexo'!$A$2:$I$11321,7,FALSE)</f>
        <v>MASCULINO</v>
      </c>
    </row>
    <row r="1713" spans="1:11" ht="15" customHeight="1" thickBot="1" x14ac:dyDescent="0.25">
      <c r="A1713" t="str">
        <f>CONCATENATE(B1713,C1713,D1713,G1713,E1713,I1713)</f>
        <v>1252018HOMICIDIO311</v>
      </c>
      <c r="B1713" s="4">
        <v>12</v>
      </c>
      <c r="C1713" s="5">
        <v>5</v>
      </c>
      <c r="D1713" s="4">
        <v>2018</v>
      </c>
      <c r="E1713" s="4">
        <v>31</v>
      </c>
      <c r="F1713" s="4" t="s">
        <v>210</v>
      </c>
      <c r="G1713" s="4" t="s">
        <v>12</v>
      </c>
      <c r="H1713" s="4" t="s">
        <v>211</v>
      </c>
      <c r="I1713" s="4">
        <v>1</v>
      </c>
      <c r="J1713" t="str">
        <f>VLOOKUP(A1713,'Município e Sexo'!$A$2:$I$11321,5,FALSE)</f>
        <v>RECIFE</v>
      </c>
      <c r="K1713" t="str">
        <f>VLOOKUP(A1713,'Município e Sexo'!$A$2:$I$11321,7,FALSE)</f>
        <v>MASCULINO</v>
      </c>
    </row>
    <row r="1714" spans="1:11" ht="15" customHeight="1" thickBot="1" x14ac:dyDescent="0.25">
      <c r="A1714" t="str">
        <f>CONCATENATE(B1714,C1714,D1714,G1714,E1714,I1714)</f>
        <v>1252018HOMICIDIO311</v>
      </c>
      <c r="B1714" s="4">
        <v>12</v>
      </c>
      <c r="C1714" s="5">
        <v>5</v>
      </c>
      <c r="D1714" s="4">
        <v>2018</v>
      </c>
      <c r="E1714" s="4">
        <v>31</v>
      </c>
      <c r="F1714" s="4" t="s">
        <v>210</v>
      </c>
      <c r="G1714" s="4" t="s">
        <v>12</v>
      </c>
      <c r="H1714" s="4" t="s">
        <v>217</v>
      </c>
      <c r="I1714" s="4">
        <v>1</v>
      </c>
      <c r="J1714" t="str">
        <f>VLOOKUP(A1714,'Município e Sexo'!$A$2:$I$11321,5,FALSE)</f>
        <v>RECIFE</v>
      </c>
      <c r="K1714" t="str">
        <f>VLOOKUP(A1714,'Município e Sexo'!$A$2:$I$11321,7,FALSE)</f>
        <v>MASCULINO</v>
      </c>
    </row>
    <row r="1715" spans="1:11" ht="15" customHeight="1" thickBot="1" x14ac:dyDescent="0.25">
      <c r="A1715" t="str">
        <f>CONCATENATE(B1715,C1715,D1715,G1715,E1715,I1715)</f>
        <v>1252018HOMICIDIO321</v>
      </c>
      <c r="B1715" s="4">
        <v>12</v>
      </c>
      <c r="C1715" s="5">
        <v>5</v>
      </c>
      <c r="D1715" s="4">
        <v>2018</v>
      </c>
      <c r="E1715" s="4">
        <v>32</v>
      </c>
      <c r="F1715" s="4" t="s">
        <v>210</v>
      </c>
      <c r="G1715" s="4" t="s">
        <v>12</v>
      </c>
      <c r="H1715" s="4" t="s">
        <v>211</v>
      </c>
      <c r="I1715" s="4">
        <v>1</v>
      </c>
      <c r="J1715" t="str">
        <f>VLOOKUP(A1715,'Município e Sexo'!$A$2:$I$11321,5,FALSE)</f>
        <v>GAMELEIRA</v>
      </c>
      <c r="K1715" t="str">
        <f>VLOOKUP(A1715,'Município e Sexo'!$A$2:$I$11321,7,FALSE)</f>
        <v>MASCULINO</v>
      </c>
    </row>
    <row r="1716" spans="1:11" ht="15" customHeight="1" thickBot="1" x14ac:dyDescent="0.25">
      <c r="A1716" t="str">
        <f>CONCATENATE(B1716,C1716,D1716,G1716,E1716,I1716)</f>
        <v>1252018HOMICIDIO221</v>
      </c>
      <c r="B1716" s="4">
        <v>12</v>
      </c>
      <c r="C1716" s="5">
        <v>5</v>
      </c>
      <c r="D1716" s="4">
        <v>2018</v>
      </c>
      <c r="E1716" s="4">
        <v>22</v>
      </c>
      <c r="F1716" s="4" t="s">
        <v>210</v>
      </c>
      <c r="G1716" s="4" t="s">
        <v>12</v>
      </c>
      <c r="H1716" s="4" t="s">
        <v>212</v>
      </c>
      <c r="I1716" s="4">
        <v>1</v>
      </c>
      <c r="J1716" t="str">
        <f>VLOOKUP(A1716,'Município e Sexo'!$A$2:$I$11321,5,FALSE)</f>
        <v>GOIANA</v>
      </c>
      <c r="K1716" t="str">
        <f>VLOOKUP(A1716,'Município e Sexo'!$A$2:$I$11321,7,FALSE)</f>
        <v>MASCULINO</v>
      </c>
    </row>
    <row r="1717" spans="1:11" ht="15" customHeight="1" thickBot="1" x14ac:dyDescent="0.25">
      <c r="A1717" t="str">
        <f>CONCATENATE(B1717,C1717,D1717,G1717,E1717,I1717)</f>
        <v>1252018HOMICIDIO461</v>
      </c>
      <c r="B1717" s="4">
        <v>12</v>
      </c>
      <c r="C1717" s="5">
        <v>5</v>
      </c>
      <c r="D1717" s="4">
        <v>2018</v>
      </c>
      <c r="E1717" s="4">
        <v>46</v>
      </c>
      <c r="F1717" s="4" t="s">
        <v>210</v>
      </c>
      <c r="G1717" s="4" t="s">
        <v>12</v>
      </c>
      <c r="H1717" s="4" t="s">
        <v>212</v>
      </c>
      <c r="I1717" s="4">
        <v>1</v>
      </c>
      <c r="J1717" t="str">
        <f>VLOOKUP(A1717,'Município e Sexo'!$A$2:$I$11321,5,FALSE)</f>
        <v>BOM JARDIM</v>
      </c>
      <c r="K1717" t="str">
        <f>VLOOKUP(A1717,'Município e Sexo'!$A$2:$I$11321,7,FALSE)</f>
        <v>MASCULINO</v>
      </c>
    </row>
    <row r="1718" spans="1:11" ht="15" customHeight="1" thickBot="1" x14ac:dyDescent="0.25">
      <c r="A1718" t="str">
        <f>CONCATENATE(B1718,C1718,D1718,G1718,E1718,I1718)</f>
        <v>1252018HOMICIDIO601</v>
      </c>
      <c r="B1718" s="4">
        <v>12</v>
      </c>
      <c r="C1718" s="5">
        <v>5</v>
      </c>
      <c r="D1718" s="4">
        <v>2018</v>
      </c>
      <c r="E1718" s="4">
        <v>60</v>
      </c>
      <c r="F1718" s="4" t="s">
        <v>210</v>
      </c>
      <c r="G1718" s="4" t="s">
        <v>12</v>
      </c>
      <c r="H1718" s="4" t="s">
        <v>212</v>
      </c>
      <c r="I1718" s="4">
        <v>1</v>
      </c>
      <c r="J1718" t="str">
        <f>VLOOKUP(A1718,'Município e Sexo'!$A$2:$I$11321,5,FALSE)</f>
        <v>CAMUTANGA</v>
      </c>
      <c r="K1718" t="str">
        <f>VLOOKUP(A1718,'Município e Sexo'!$A$2:$I$11321,7,FALSE)</f>
        <v>MASCULINO</v>
      </c>
    </row>
    <row r="1719" spans="1:11" ht="15" customHeight="1" thickBot="1" x14ac:dyDescent="0.25">
      <c r="A1719" t="str">
        <f>CONCATENATE(B1719,C1719,D1719,G1719,E1719,I1719)</f>
        <v>1352018HOMICIDIO181</v>
      </c>
      <c r="B1719" s="4">
        <v>13</v>
      </c>
      <c r="C1719" s="5">
        <v>5</v>
      </c>
      <c r="D1719" s="4">
        <v>2018</v>
      </c>
      <c r="E1719" s="4">
        <v>18</v>
      </c>
      <c r="F1719" s="4" t="s">
        <v>214</v>
      </c>
      <c r="G1719" s="4" t="s">
        <v>12</v>
      </c>
      <c r="H1719" s="4" t="s">
        <v>218</v>
      </c>
      <c r="I1719" s="4">
        <v>1</v>
      </c>
      <c r="J1719" t="str">
        <f>VLOOKUP(A1719,'Município e Sexo'!$A$2:$I$11321,5,FALSE)</f>
        <v>IPOJUCA</v>
      </c>
      <c r="K1719" t="str">
        <f>VLOOKUP(A1719,'Município e Sexo'!$A$2:$I$11321,7,FALSE)</f>
        <v>FEMININO</v>
      </c>
    </row>
    <row r="1720" spans="1:11" ht="15" customHeight="1" thickBot="1" x14ac:dyDescent="0.25">
      <c r="A1720" t="str">
        <f>CONCATENATE(B1720,C1720,D1720,G1720,E1720,I1720)</f>
        <v>1352018FEMINICIDIO181</v>
      </c>
      <c r="B1720" s="4">
        <v>13</v>
      </c>
      <c r="C1720" s="5">
        <v>5</v>
      </c>
      <c r="D1720" s="4">
        <v>2018</v>
      </c>
      <c r="E1720" s="4">
        <v>18</v>
      </c>
      <c r="F1720" s="4" t="s">
        <v>210</v>
      </c>
      <c r="G1720" s="4" t="s">
        <v>29</v>
      </c>
      <c r="H1720" s="4" t="s">
        <v>29</v>
      </c>
      <c r="I1720" s="4">
        <v>1</v>
      </c>
      <c r="J1720" t="str">
        <f>VLOOKUP(A1720,'Município e Sexo'!$A$2:$I$11321,5,FALSE)</f>
        <v>RECIFE</v>
      </c>
      <c r="K1720" t="str">
        <f>VLOOKUP(A1720,'Município e Sexo'!$A$2:$I$11321,7,FALSE)</f>
        <v>FEMININO</v>
      </c>
    </row>
    <row r="1721" spans="1:11" ht="15" customHeight="1" thickBot="1" x14ac:dyDescent="0.25">
      <c r="A1721" t="str">
        <f>CONCATENATE(B1721,C1721,D1721,G1721,E1721,I1721)</f>
        <v>1352018HOMICIDIO341</v>
      </c>
      <c r="B1721" s="4">
        <v>13</v>
      </c>
      <c r="C1721" s="5">
        <v>5</v>
      </c>
      <c r="D1721" s="4">
        <v>2018</v>
      </c>
      <c r="E1721" s="4">
        <v>34</v>
      </c>
      <c r="F1721" s="4" t="s">
        <v>210</v>
      </c>
      <c r="G1721" s="4" t="s">
        <v>12</v>
      </c>
      <c r="H1721" s="4" t="s">
        <v>211</v>
      </c>
      <c r="I1721" s="4">
        <v>1</v>
      </c>
      <c r="J1721" t="str">
        <f>VLOOKUP(A1721,'Município e Sexo'!$A$2:$I$11321,5,FALSE)</f>
        <v>AMARAJI</v>
      </c>
      <c r="K1721" t="str">
        <f>VLOOKUP(A1721,'Município e Sexo'!$A$2:$I$11321,7,FALSE)</f>
        <v>MASCULINO</v>
      </c>
    </row>
    <row r="1722" spans="1:11" ht="15" customHeight="1" thickBot="1" x14ac:dyDescent="0.25">
      <c r="A1722" t="str">
        <f>CONCATENATE(B1722,C1722,D1722,G1722,E1722,I1722)</f>
        <v>1352018HOMICIDIO231</v>
      </c>
      <c r="B1722" s="4">
        <v>13</v>
      </c>
      <c r="C1722" s="5">
        <v>5</v>
      </c>
      <c r="D1722" s="4">
        <v>2018</v>
      </c>
      <c r="E1722" s="4">
        <v>23</v>
      </c>
      <c r="F1722" s="4" t="s">
        <v>210</v>
      </c>
      <c r="G1722" s="4" t="s">
        <v>12</v>
      </c>
      <c r="H1722" s="4" t="s">
        <v>212</v>
      </c>
      <c r="I1722" s="4">
        <v>1</v>
      </c>
      <c r="J1722" t="str">
        <f>VLOOKUP(A1722,'Município e Sexo'!$A$2:$I$11321,5,FALSE)</f>
        <v>VICENCIA</v>
      </c>
      <c r="K1722" t="str">
        <f>VLOOKUP(A1722,'Município e Sexo'!$A$2:$I$11321,7,FALSE)</f>
        <v>FEMININO</v>
      </c>
    </row>
    <row r="1723" spans="1:11" ht="15" customHeight="1" thickBot="1" x14ac:dyDescent="0.25">
      <c r="A1723" t="str">
        <f>CONCATENATE(B1723,C1723,D1723,G1723,E1723,I1723)</f>
        <v>1352018HOMICIDIO311</v>
      </c>
      <c r="B1723" s="4">
        <v>13</v>
      </c>
      <c r="C1723" s="5">
        <v>5</v>
      </c>
      <c r="D1723" s="4">
        <v>2018</v>
      </c>
      <c r="E1723" s="4">
        <v>31</v>
      </c>
      <c r="F1723" s="4" t="s">
        <v>210</v>
      </c>
      <c r="G1723" s="4" t="s">
        <v>12</v>
      </c>
      <c r="H1723" s="4" t="s">
        <v>212</v>
      </c>
      <c r="I1723" s="4">
        <v>1</v>
      </c>
      <c r="J1723" t="str">
        <f>VLOOKUP(A1723,'Município e Sexo'!$A$2:$I$11321,5,FALSE)</f>
        <v>JOAQUIM NABUCO</v>
      </c>
      <c r="K1723" t="str">
        <f>VLOOKUP(A1723,'Município e Sexo'!$A$2:$I$11321,7,FALSE)</f>
        <v>MASCULINO</v>
      </c>
    </row>
    <row r="1724" spans="1:11" ht="15" customHeight="1" thickBot="1" x14ac:dyDescent="0.25">
      <c r="A1724" t="str">
        <f>CONCATENATE(B1724,C1724,D1724,G1724,E1724,I1724)</f>
        <v>1352018HOMICIDIO181</v>
      </c>
      <c r="B1724" s="4">
        <v>13</v>
      </c>
      <c r="C1724" s="5">
        <v>5</v>
      </c>
      <c r="D1724" s="4">
        <v>2018</v>
      </c>
      <c r="E1724" s="4">
        <v>18</v>
      </c>
      <c r="F1724" s="4" t="s">
        <v>210</v>
      </c>
      <c r="G1724" s="4" t="s">
        <v>12</v>
      </c>
      <c r="H1724" s="4" t="s">
        <v>211</v>
      </c>
      <c r="I1724" s="4">
        <v>1</v>
      </c>
      <c r="J1724" t="str">
        <f>VLOOKUP(A1724,'Município e Sexo'!$A$2:$I$11321,5,FALSE)</f>
        <v>IPOJUCA</v>
      </c>
      <c r="K1724" t="str">
        <f>VLOOKUP(A1724,'Município e Sexo'!$A$2:$I$11321,7,FALSE)</f>
        <v>FEMININO</v>
      </c>
    </row>
    <row r="1725" spans="1:11" ht="15" customHeight="1" thickBot="1" x14ac:dyDescent="0.25">
      <c r="A1725" t="str">
        <f>CONCATENATE(B1725,C1725,D1725,G1725,E1725,I1725)</f>
        <v>1352018HOMICIDIO201</v>
      </c>
      <c r="B1725" s="4">
        <v>13</v>
      </c>
      <c r="C1725" s="5">
        <v>5</v>
      </c>
      <c r="D1725" s="4">
        <v>2018</v>
      </c>
      <c r="E1725" s="4">
        <v>20</v>
      </c>
      <c r="F1725" s="4" t="s">
        <v>210</v>
      </c>
      <c r="G1725" s="4" t="s">
        <v>12</v>
      </c>
      <c r="H1725" s="4" t="s">
        <v>211</v>
      </c>
      <c r="I1725" s="4">
        <v>1</v>
      </c>
      <c r="J1725" t="str">
        <f>VLOOKUP(A1725,'Município e Sexo'!$A$2:$I$11321,5,FALSE)</f>
        <v>GOIANA</v>
      </c>
      <c r="K1725" t="str">
        <f>VLOOKUP(A1725,'Município e Sexo'!$A$2:$I$11321,7,FALSE)</f>
        <v>MASCULINO</v>
      </c>
    </row>
    <row r="1726" spans="1:11" ht="15" customHeight="1" thickBot="1" x14ac:dyDescent="0.25">
      <c r="A1726" t="str">
        <f>CONCATENATE(B1726,C1726,D1726,G1726,E1726,I1726)</f>
        <v>1352018HOMICIDIO201</v>
      </c>
      <c r="B1726" s="4">
        <v>13</v>
      </c>
      <c r="C1726" s="5">
        <v>5</v>
      </c>
      <c r="D1726" s="4">
        <v>2018</v>
      </c>
      <c r="E1726" s="4">
        <v>20</v>
      </c>
      <c r="F1726" s="4" t="s">
        <v>210</v>
      </c>
      <c r="G1726" s="4" t="s">
        <v>12</v>
      </c>
      <c r="H1726" s="4" t="s">
        <v>212</v>
      </c>
      <c r="I1726" s="4">
        <v>1</v>
      </c>
      <c r="J1726" t="str">
        <f>VLOOKUP(A1726,'Município e Sexo'!$A$2:$I$11321,5,FALSE)</f>
        <v>GOIANA</v>
      </c>
      <c r="K1726" t="str">
        <f>VLOOKUP(A1726,'Município e Sexo'!$A$2:$I$11321,7,FALSE)</f>
        <v>MASCULINO</v>
      </c>
    </row>
    <row r="1727" spans="1:11" ht="15" customHeight="1" thickBot="1" x14ac:dyDescent="0.25">
      <c r="A1727" t="str">
        <f>CONCATENATE(B1727,C1727,D1727,G1727,E1727,I1727)</f>
        <v>1352018HOMICIDIO201</v>
      </c>
      <c r="B1727" s="4">
        <v>13</v>
      </c>
      <c r="C1727" s="5">
        <v>5</v>
      </c>
      <c r="D1727" s="4">
        <v>2018</v>
      </c>
      <c r="E1727" s="4">
        <v>20</v>
      </c>
      <c r="F1727" s="4" t="s">
        <v>210</v>
      </c>
      <c r="G1727" s="4" t="s">
        <v>12</v>
      </c>
      <c r="H1727" s="4" t="s">
        <v>212</v>
      </c>
      <c r="I1727" s="4">
        <v>1</v>
      </c>
      <c r="J1727" t="str">
        <f>VLOOKUP(A1727,'Município e Sexo'!$A$2:$I$11321,5,FALSE)</f>
        <v>GOIANA</v>
      </c>
      <c r="K1727" t="str">
        <f>VLOOKUP(A1727,'Município e Sexo'!$A$2:$I$11321,7,FALSE)</f>
        <v>MASCULINO</v>
      </c>
    </row>
    <row r="1728" spans="1:11" ht="15" customHeight="1" thickBot="1" x14ac:dyDescent="0.25">
      <c r="A1728" t="str">
        <f>CONCATENATE(B1728,C1728,D1728,G1728,E1728,I1728)</f>
        <v>1352018HOMICIDIO311</v>
      </c>
      <c r="B1728" s="4">
        <v>13</v>
      </c>
      <c r="C1728" s="5">
        <v>5</v>
      </c>
      <c r="D1728" s="4">
        <v>2018</v>
      </c>
      <c r="E1728" s="4">
        <v>31</v>
      </c>
      <c r="F1728" s="4" t="s">
        <v>210</v>
      </c>
      <c r="G1728" s="4" t="s">
        <v>12</v>
      </c>
      <c r="H1728" s="4" t="s">
        <v>211</v>
      </c>
      <c r="I1728" s="4">
        <v>1</v>
      </c>
      <c r="J1728" t="str">
        <f>VLOOKUP(A1728,'Município e Sexo'!$A$2:$I$11321,5,FALSE)</f>
        <v>JOAQUIM NABUCO</v>
      </c>
      <c r="K1728" t="str">
        <f>VLOOKUP(A1728,'Município e Sexo'!$A$2:$I$11321,7,FALSE)</f>
        <v>MASCULINO</v>
      </c>
    </row>
    <row r="1729" spans="1:11" ht="15" customHeight="1" thickBot="1" x14ac:dyDescent="0.25">
      <c r="A1729" t="str">
        <f>CONCATENATE(B1729,C1729,D1729,G1729,E1729,I1729)</f>
        <v>1352018HOMICIDIO1</v>
      </c>
      <c r="B1729" s="4">
        <v>13</v>
      </c>
      <c r="C1729" s="5">
        <v>5</v>
      </c>
      <c r="D1729" s="4">
        <v>2018</v>
      </c>
      <c r="E1729" s="4"/>
      <c r="F1729" s="4" t="s">
        <v>210</v>
      </c>
      <c r="G1729" s="4" t="s">
        <v>12</v>
      </c>
      <c r="H1729" s="4" t="s">
        <v>211</v>
      </c>
      <c r="I1729" s="4">
        <v>1</v>
      </c>
      <c r="J1729" t="str">
        <f>VLOOKUP(A1729,'Município e Sexo'!$A$2:$I$11321,5,FALSE)</f>
        <v>TORITAMA</v>
      </c>
      <c r="K1729" t="str">
        <f>VLOOKUP(A1729,'Município e Sexo'!$A$2:$I$11321,7,FALSE)</f>
        <v>MASCULINO</v>
      </c>
    </row>
    <row r="1730" spans="1:11" ht="15" customHeight="1" thickBot="1" x14ac:dyDescent="0.25">
      <c r="A1730" t="str">
        <f>CONCATENATE(B1730,C1730,D1730,G1730,E1730,I1730)</f>
        <v>1352018LATROCINIO211</v>
      </c>
      <c r="B1730" s="4">
        <v>13</v>
      </c>
      <c r="C1730" s="5">
        <v>5</v>
      </c>
      <c r="D1730" s="4">
        <v>2018</v>
      </c>
      <c r="E1730" s="4">
        <v>21</v>
      </c>
      <c r="F1730" s="4" t="s">
        <v>216</v>
      </c>
      <c r="G1730" s="4" t="s">
        <v>33</v>
      </c>
      <c r="H1730" s="4" t="s">
        <v>215</v>
      </c>
      <c r="I1730" s="4">
        <v>1</v>
      </c>
      <c r="J1730" t="str">
        <f>VLOOKUP(A1730,'Município e Sexo'!$A$2:$I$11321,5,FALSE)</f>
        <v>GAMELEIRA</v>
      </c>
      <c r="K1730" t="str">
        <f>VLOOKUP(A1730,'Município e Sexo'!$A$2:$I$11321,7,FALSE)</f>
        <v>MASCULINO</v>
      </c>
    </row>
    <row r="1731" spans="1:11" ht="15" customHeight="1" thickBot="1" x14ac:dyDescent="0.25">
      <c r="A1731" t="str">
        <f>CONCATENATE(B1731,C1731,D1731,G1731,E1731,I1731)</f>
        <v>1352018HOMICIDIO211</v>
      </c>
      <c r="B1731" s="4">
        <v>13</v>
      </c>
      <c r="C1731" s="5">
        <v>5</v>
      </c>
      <c r="D1731" s="4">
        <v>2018</v>
      </c>
      <c r="E1731" s="4">
        <v>21</v>
      </c>
      <c r="F1731" s="4" t="s">
        <v>210</v>
      </c>
      <c r="G1731" s="4" t="s">
        <v>12</v>
      </c>
      <c r="H1731" s="4" t="s">
        <v>211</v>
      </c>
      <c r="I1731" s="4">
        <v>1</v>
      </c>
      <c r="J1731" t="str">
        <f>VLOOKUP(A1731,'Município e Sexo'!$A$2:$I$11321,5,FALSE)</f>
        <v>MORENO</v>
      </c>
      <c r="K1731" t="str">
        <f>VLOOKUP(A1731,'Município e Sexo'!$A$2:$I$11321,7,FALSE)</f>
        <v>MASCULINO</v>
      </c>
    </row>
    <row r="1732" spans="1:11" ht="15" customHeight="1" thickBot="1" x14ac:dyDescent="0.25">
      <c r="A1732" t="str">
        <f>CONCATENATE(B1732,C1732,D1732,G1732,E1732,I1732)</f>
        <v>1352018HOMICIDIO341</v>
      </c>
      <c r="B1732" s="4">
        <v>13</v>
      </c>
      <c r="C1732" s="5">
        <v>5</v>
      </c>
      <c r="D1732" s="4">
        <v>2018</v>
      </c>
      <c r="E1732" s="4">
        <v>34</v>
      </c>
      <c r="F1732" s="4" t="s">
        <v>210</v>
      </c>
      <c r="G1732" s="4" t="s">
        <v>12</v>
      </c>
      <c r="H1732" s="4" t="s">
        <v>211</v>
      </c>
      <c r="I1732" s="4">
        <v>1</v>
      </c>
      <c r="J1732" t="str">
        <f>VLOOKUP(A1732,'Município e Sexo'!$A$2:$I$11321,5,FALSE)</f>
        <v>AMARAJI</v>
      </c>
      <c r="K1732" t="str">
        <f>VLOOKUP(A1732,'Município e Sexo'!$A$2:$I$11321,7,FALSE)</f>
        <v>MASCULINO</v>
      </c>
    </row>
    <row r="1733" spans="1:11" ht="15" customHeight="1" thickBot="1" x14ac:dyDescent="0.25">
      <c r="A1733" t="str">
        <f>CONCATENATE(B1733,C1733,D1733,G1733,E1733,I1733)</f>
        <v>1452018HOMICIDIO171</v>
      </c>
      <c r="B1733" s="4">
        <v>14</v>
      </c>
      <c r="C1733" s="5">
        <v>5</v>
      </c>
      <c r="D1733" s="4">
        <v>2018</v>
      </c>
      <c r="E1733" s="4">
        <v>17</v>
      </c>
      <c r="F1733" s="4" t="s">
        <v>214</v>
      </c>
      <c r="G1733" s="4" t="s">
        <v>12</v>
      </c>
      <c r="H1733" s="4" t="s">
        <v>211</v>
      </c>
      <c r="I1733" s="4">
        <v>1</v>
      </c>
      <c r="J1733" t="str">
        <f>VLOOKUP(A1733,'Município e Sexo'!$A$2:$I$11321,5,FALSE)</f>
        <v>TAQUARITINGA DO NORTE</v>
      </c>
      <c r="K1733" t="str">
        <f>VLOOKUP(A1733,'Município e Sexo'!$A$2:$I$11321,7,FALSE)</f>
        <v>MASCULINO</v>
      </c>
    </row>
    <row r="1734" spans="1:11" ht="15" customHeight="1" thickBot="1" x14ac:dyDescent="0.25">
      <c r="A1734" t="str">
        <f>CONCATENATE(B1734,C1734,D1734,G1734,E1734,I1734)</f>
        <v>1452018HOMICIDIO201</v>
      </c>
      <c r="B1734" s="4">
        <v>14</v>
      </c>
      <c r="C1734" s="5">
        <v>5</v>
      </c>
      <c r="D1734" s="4">
        <v>2018</v>
      </c>
      <c r="E1734" s="4">
        <v>20</v>
      </c>
      <c r="F1734" s="4" t="s">
        <v>216</v>
      </c>
      <c r="G1734" s="4" t="s">
        <v>12</v>
      </c>
      <c r="H1734" s="4" t="s">
        <v>211</v>
      </c>
      <c r="I1734" s="4">
        <v>1</v>
      </c>
      <c r="J1734" t="str">
        <f>VLOOKUP(A1734,'Município e Sexo'!$A$2:$I$11321,5,FALSE)</f>
        <v>RECIFE</v>
      </c>
      <c r="K1734" t="str">
        <f>VLOOKUP(A1734,'Município e Sexo'!$A$2:$I$11321,7,FALSE)</f>
        <v>MASCULINO</v>
      </c>
    </row>
    <row r="1735" spans="1:11" ht="15" customHeight="1" thickBot="1" x14ac:dyDescent="0.25">
      <c r="A1735" t="str">
        <f>CONCATENATE(B1735,C1735,D1735,G1735,E1735,I1735)</f>
        <v>1452018LATROCINIO651</v>
      </c>
      <c r="B1735" s="4">
        <v>14</v>
      </c>
      <c r="C1735" s="5">
        <v>5</v>
      </c>
      <c r="D1735" s="4">
        <v>2018</v>
      </c>
      <c r="E1735" s="4">
        <v>65</v>
      </c>
      <c r="F1735" s="4" t="s">
        <v>210</v>
      </c>
      <c r="G1735" s="4" t="s">
        <v>33</v>
      </c>
      <c r="H1735" s="4" t="s">
        <v>215</v>
      </c>
      <c r="I1735" s="4">
        <v>1</v>
      </c>
      <c r="J1735" t="str">
        <f>VLOOKUP(A1735,'Município e Sexo'!$A$2:$I$11321,5,FALSE)</f>
        <v>SAO BENTO DO UNA</v>
      </c>
      <c r="K1735" t="str">
        <f>VLOOKUP(A1735,'Município e Sexo'!$A$2:$I$11321,7,FALSE)</f>
        <v>MASCULINO</v>
      </c>
    </row>
    <row r="1736" spans="1:11" ht="15" customHeight="1" thickBot="1" x14ac:dyDescent="0.25">
      <c r="A1736" t="str">
        <f>CONCATENATE(B1736,C1736,D1736,G1736,E1736,I1736)</f>
        <v>1452018HOMICIDIO181</v>
      </c>
      <c r="B1736" s="4">
        <v>14</v>
      </c>
      <c r="C1736" s="5">
        <v>5</v>
      </c>
      <c r="D1736" s="4">
        <v>2018</v>
      </c>
      <c r="E1736" s="4">
        <v>18</v>
      </c>
      <c r="F1736" s="4" t="s">
        <v>210</v>
      </c>
      <c r="G1736" s="4" t="s">
        <v>12</v>
      </c>
      <c r="H1736" s="4" t="s">
        <v>213</v>
      </c>
      <c r="I1736" s="4">
        <v>1</v>
      </c>
      <c r="J1736" t="str">
        <f>VLOOKUP(A1736,'Município e Sexo'!$A$2:$I$11321,5,FALSE)</f>
        <v>CABO DE SANTO AGOSTINHO</v>
      </c>
      <c r="K1736" t="str">
        <f>VLOOKUP(A1736,'Município e Sexo'!$A$2:$I$11321,7,FALSE)</f>
        <v>MASCULINO</v>
      </c>
    </row>
    <row r="1737" spans="1:11" ht="15" customHeight="1" thickBot="1" x14ac:dyDescent="0.25">
      <c r="A1737" t="str">
        <f>CONCATENATE(B1737,C1737,D1737,G1737,E1737,I1737)</f>
        <v>1452018HOMICIDIO181</v>
      </c>
      <c r="B1737" s="4">
        <v>14</v>
      </c>
      <c r="C1737" s="5">
        <v>5</v>
      </c>
      <c r="D1737" s="4">
        <v>2018</v>
      </c>
      <c r="E1737" s="4">
        <v>18</v>
      </c>
      <c r="F1737" s="4" t="s">
        <v>210</v>
      </c>
      <c r="G1737" s="4" t="s">
        <v>12</v>
      </c>
      <c r="H1737" s="4" t="s">
        <v>212</v>
      </c>
      <c r="I1737" s="4">
        <v>1</v>
      </c>
      <c r="J1737" t="str">
        <f>VLOOKUP(A1737,'Município e Sexo'!$A$2:$I$11321,5,FALSE)</f>
        <v>CABO DE SANTO AGOSTINHO</v>
      </c>
      <c r="K1737" t="str">
        <f>VLOOKUP(A1737,'Município e Sexo'!$A$2:$I$11321,7,FALSE)</f>
        <v>MASCULINO</v>
      </c>
    </row>
    <row r="1738" spans="1:11" ht="15" customHeight="1" thickBot="1" x14ac:dyDescent="0.25">
      <c r="A1738" t="str">
        <f>CONCATENATE(B1738,C1738,D1738,G1738,E1738,I1738)</f>
        <v>1452018HOMICIDIO191</v>
      </c>
      <c r="B1738" s="4">
        <v>14</v>
      </c>
      <c r="C1738" s="5">
        <v>5</v>
      </c>
      <c r="D1738" s="4">
        <v>2018</v>
      </c>
      <c r="E1738" s="4">
        <v>19</v>
      </c>
      <c r="F1738" s="4" t="s">
        <v>210</v>
      </c>
      <c r="G1738" s="4" t="s">
        <v>12</v>
      </c>
      <c r="H1738" s="4" t="s">
        <v>211</v>
      </c>
      <c r="I1738" s="4">
        <v>1</v>
      </c>
      <c r="J1738" t="str">
        <f>VLOOKUP(A1738,'Município e Sexo'!$A$2:$I$11321,5,FALSE)</f>
        <v>CABO DE SANTO AGOSTINHO</v>
      </c>
      <c r="K1738" t="str">
        <f>VLOOKUP(A1738,'Município e Sexo'!$A$2:$I$11321,7,FALSE)</f>
        <v>MASCULINO</v>
      </c>
    </row>
    <row r="1739" spans="1:11" ht="15" customHeight="1" thickBot="1" x14ac:dyDescent="0.25">
      <c r="A1739" t="str">
        <f>CONCATENATE(B1739,C1739,D1739,G1739,E1739,I1739)</f>
        <v>1452018HOMICIDIO201</v>
      </c>
      <c r="B1739" s="4">
        <v>14</v>
      </c>
      <c r="C1739" s="5">
        <v>5</v>
      </c>
      <c r="D1739" s="4">
        <v>2018</v>
      </c>
      <c r="E1739" s="4">
        <v>20</v>
      </c>
      <c r="F1739" s="4" t="s">
        <v>214</v>
      </c>
      <c r="G1739" s="4" t="s">
        <v>12</v>
      </c>
      <c r="H1739" s="4" t="s">
        <v>213</v>
      </c>
      <c r="I1739" s="4">
        <v>1</v>
      </c>
      <c r="J1739" t="str">
        <f>VLOOKUP(A1739,'Município e Sexo'!$A$2:$I$11321,5,FALSE)</f>
        <v>RECIFE</v>
      </c>
      <c r="K1739" t="str">
        <f>VLOOKUP(A1739,'Município e Sexo'!$A$2:$I$11321,7,FALSE)</f>
        <v>MASCULINO</v>
      </c>
    </row>
    <row r="1740" spans="1:11" ht="15" customHeight="1" thickBot="1" x14ac:dyDescent="0.25">
      <c r="A1740" t="str">
        <f>CONCATENATE(B1740,C1740,D1740,G1740,E1740,I1740)</f>
        <v>1452018HOMICIDIO231</v>
      </c>
      <c r="B1740" s="4">
        <v>14</v>
      </c>
      <c r="C1740" s="5">
        <v>5</v>
      </c>
      <c r="D1740" s="4">
        <v>2018</v>
      </c>
      <c r="E1740" s="4">
        <v>23</v>
      </c>
      <c r="F1740" s="4" t="s">
        <v>210</v>
      </c>
      <c r="G1740" s="4" t="s">
        <v>12</v>
      </c>
      <c r="H1740" s="4" t="s">
        <v>213</v>
      </c>
      <c r="I1740" s="4">
        <v>1</v>
      </c>
      <c r="J1740" t="str">
        <f>VLOOKUP(A1740,'Município e Sexo'!$A$2:$I$11321,5,FALSE)</f>
        <v>OLINDA</v>
      </c>
      <c r="K1740" t="str">
        <f>VLOOKUP(A1740,'Município e Sexo'!$A$2:$I$11321,7,FALSE)</f>
        <v>MASCULINO</v>
      </c>
    </row>
    <row r="1741" spans="1:11" ht="15" customHeight="1" thickBot="1" x14ac:dyDescent="0.25">
      <c r="A1741" t="str">
        <f>CONCATENATE(B1741,C1741,D1741,G1741,E1741,I1741)</f>
        <v>1452018HOMICIDIO371</v>
      </c>
      <c r="B1741" s="4">
        <v>14</v>
      </c>
      <c r="C1741" s="5">
        <v>5</v>
      </c>
      <c r="D1741" s="4">
        <v>2018</v>
      </c>
      <c r="E1741" s="4">
        <v>37</v>
      </c>
      <c r="F1741" s="4" t="s">
        <v>210</v>
      </c>
      <c r="G1741" s="4" t="s">
        <v>12</v>
      </c>
      <c r="H1741" s="4" t="s">
        <v>217</v>
      </c>
      <c r="I1741" s="4">
        <v>1</v>
      </c>
      <c r="J1741" t="str">
        <f>VLOOKUP(A1741,'Município e Sexo'!$A$2:$I$11321,5,FALSE)</f>
        <v>CABO DE SANTO AGOSTINHO</v>
      </c>
      <c r="K1741" t="str">
        <f>VLOOKUP(A1741,'Município e Sexo'!$A$2:$I$11321,7,FALSE)</f>
        <v>MASCULINO</v>
      </c>
    </row>
    <row r="1742" spans="1:11" ht="15" customHeight="1" thickBot="1" x14ac:dyDescent="0.25">
      <c r="A1742" t="str">
        <f>CONCATENATE(B1742,C1742,D1742,G1742,E1742,I1742)</f>
        <v>1452018HOMICIDIO231</v>
      </c>
      <c r="B1742" s="4">
        <v>14</v>
      </c>
      <c r="C1742" s="5">
        <v>5</v>
      </c>
      <c r="D1742" s="4">
        <v>2018</v>
      </c>
      <c r="E1742" s="4">
        <v>23</v>
      </c>
      <c r="F1742" s="4" t="s">
        <v>216</v>
      </c>
      <c r="G1742" s="4" t="s">
        <v>12</v>
      </c>
      <c r="H1742" s="4" t="s">
        <v>211</v>
      </c>
      <c r="I1742" s="4">
        <v>1</v>
      </c>
      <c r="J1742" t="str">
        <f>VLOOKUP(A1742,'Município e Sexo'!$A$2:$I$11321,5,FALSE)</f>
        <v>OLINDA</v>
      </c>
      <c r="K1742" t="str">
        <f>VLOOKUP(A1742,'Município e Sexo'!$A$2:$I$11321,7,FALSE)</f>
        <v>MASCULINO</v>
      </c>
    </row>
    <row r="1743" spans="1:11" ht="15" customHeight="1" thickBot="1" x14ac:dyDescent="0.25">
      <c r="A1743" t="str">
        <f>CONCATENATE(B1743,C1743,D1743,G1743,E1743,I1743)</f>
        <v>1452018HOMICIDIO251</v>
      </c>
      <c r="B1743" s="4">
        <v>14</v>
      </c>
      <c r="C1743" s="5">
        <v>5</v>
      </c>
      <c r="D1743" s="4">
        <v>2018</v>
      </c>
      <c r="E1743" s="4">
        <v>25</v>
      </c>
      <c r="F1743" s="4" t="s">
        <v>210</v>
      </c>
      <c r="G1743" s="4" t="s">
        <v>12</v>
      </c>
      <c r="H1743" s="4" t="s">
        <v>212</v>
      </c>
      <c r="I1743" s="4">
        <v>1</v>
      </c>
      <c r="J1743" t="str">
        <f>VLOOKUP(A1743,'Município e Sexo'!$A$2:$I$11321,5,FALSE)</f>
        <v>SAO LOURENCO DA MATA</v>
      </c>
      <c r="K1743" t="str">
        <f>VLOOKUP(A1743,'Município e Sexo'!$A$2:$I$11321,7,FALSE)</f>
        <v>MASCULINO</v>
      </c>
    </row>
    <row r="1744" spans="1:11" ht="15" customHeight="1" thickBot="1" x14ac:dyDescent="0.25">
      <c r="A1744" t="str">
        <f>CONCATENATE(B1744,C1744,D1744,G1744,E1744,I1744)</f>
        <v>1452018HOMICIDIO261</v>
      </c>
      <c r="B1744" s="4">
        <v>14</v>
      </c>
      <c r="C1744" s="5">
        <v>5</v>
      </c>
      <c r="D1744" s="4">
        <v>2018</v>
      </c>
      <c r="E1744" s="4">
        <v>26</v>
      </c>
      <c r="F1744" s="4" t="s">
        <v>210</v>
      </c>
      <c r="G1744" s="4" t="s">
        <v>12</v>
      </c>
      <c r="H1744" s="4" t="s">
        <v>212</v>
      </c>
      <c r="I1744" s="4">
        <v>1</v>
      </c>
      <c r="J1744" t="str">
        <f>VLOOKUP(A1744,'Município e Sexo'!$A$2:$I$11321,5,FALSE)</f>
        <v>SAO LOURENCO DA MATA</v>
      </c>
      <c r="K1744" t="str">
        <f>VLOOKUP(A1744,'Município e Sexo'!$A$2:$I$11321,7,FALSE)</f>
        <v>MASCULINO</v>
      </c>
    </row>
    <row r="1745" spans="1:11" ht="15" customHeight="1" thickBot="1" x14ac:dyDescent="0.25">
      <c r="A1745" t="str">
        <f>CONCATENATE(B1745,C1745,D1745,G1745,E1745,I1745)</f>
        <v>1452018HOMICIDIO341</v>
      </c>
      <c r="B1745" s="4">
        <v>14</v>
      </c>
      <c r="C1745" s="5">
        <v>5</v>
      </c>
      <c r="D1745" s="4">
        <v>2018</v>
      </c>
      <c r="E1745" s="4">
        <v>34</v>
      </c>
      <c r="F1745" s="4" t="s">
        <v>216</v>
      </c>
      <c r="G1745" s="4" t="s">
        <v>12</v>
      </c>
      <c r="H1745" s="4" t="s">
        <v>211</v>
      </c>
      <c r="I1745" s="4">
        <v>1</v>
      </c>
      <c r="J1745" t="str">
        <f>VLOOKUP(A1745,'Município e Sexo'!$A$2:$I$11321,5,FALSE)</f>
        <v>PETROLANDIA</v>
      </c>
      <c r="K1745" t="str">
        <f>VLOOKUP(A1745,'Município e Sexo'!$A$2:$I$11321,7,FALSE)</f>
        <v>MASCULINO</v>
      </c>
    </row>
    <row r="1746" spans="1:11" ht="15" customHeight="1" thickBot="1" x14ac:dyDescent="0.25">
      <c r="A1746" t="str">
        <f>CONCATENATE(B1746,C1746,D1746,G1746,E1746,I1746)</f>
        <v>1452018HOMICIDIO371</v>
      </c>
      <c r="B1746" s="4">
        <v>14</v>
      </c>
      <c r="C1746" s="5">
        <v>5</v>
      </c>
      <c r="D1746" s="4">
        <v>2018</v>
      </c>
      <c r="E1746" s="4">
        <v>37</v>
      </c>
      <c r="F1746" s="4" t="s">
        <v>210</v>
      </c>
      <c r="G1746" s="4" t="s">
        <v>12</v>
      </c>
      <c r="H1746" s="4" t="s">
        <v>213</v>
      </c>
      <c r="I1746" s="4">
        <v>1</v>
      </c>
      <c r="J1746" t="str">
        <f>VLOOKUP(A1746,'Município e Sexo'!$A$2:$I$11321,5,FALSE)</f>
        <v>CABO DE SANTO AGOSTINHO</v>
      </c>
      <c r="K1746" t="str">
        <f>VLOOKUP(A1746,'Município e Sexo'!$A$2:$I$11321,7,FALSE)</f>
        <v>MASCULINO</v>
      </c>
    </row>
    <row r="1747" spans="1:11" ht="15" customHeight="1" thickBot="1" x14ac:dyDescent="0.25">
      <c r="A1747" t="str">
        <f>CONCATENATE(B1747,C1747,D1747,G1747,E1747,I1747)</f>
        <v>1552018HOMICIDIO181</v>
      </c>
      <c r="B1747" s="4">
        <v>15</v>
      </c>
      <c r="C1747" s="5">
        <v>5</v>
      </c>
      <c r="D1747" s="4">
        <v>2018</v>
      </c>
      <c r="E1747" s="4">
        <v>18</v>
      </c>
      <c r="F1747" s="4" t="s">
        <v>210</v>
      </c>
      <c r="G1747" s="4" t="s">
        <v>12</v>
      </c>
      <c r="H1747" s="4" t="s">
        <v>213</v>
      </c>
      <c r="I1747" s="4">
        <v>1</v>
      </c>
      <c r="J1747" t="str">
        <f>VLOOKUP(A1747,'Município e Sexo'!$A$2:$I$11321,5,FALSE)</f>
        <v>CABROBO</v>
      </c>
      <c r="K1747" t="str">
        <f>VLOOKUP(A1747,'Município e Sexo'!$A$2:$I$11321,7,FALSE)</f>
        <v>MASCULINO</v>
      </c>
    </row>
    <row r="1748" spans="1:11" ht="15" customHeight="1" thickBot="1" x14ac:dyDescent="0.25">
      <c r="A1748" t="str">
        <f>CONCATENATE(B1748,C1748,D1748,G1748,E1748,I1748)</f>
        <v>1552018HOMICIDIO331</v>
      </c>
      <c r="B1748" s="4">
        <v>15</v>
      </c>
      <c r="C1748" s="5">
        <v>5</v>
      </c>
      <c r="D1748" s="4">
        <v>2018</v>
      </c>
      <c r="E1748" s="4">
        <v>33</v>
      </c>
      <c r="F1748" s="4" t="s">
        <v>210</v>
      </c>
      <c r="G1748" s="4" t="s">
        <v>12</v>
      </c>
      <c r="H1748" s="4" t="s">
        <v>211</v>
      </c>
      <c r="I1748" s="4">
        <v>1</v>
      </c>
      <c r="J1748" t="str">
        <f>VLOOKUP(A1748,'Município e Sexo'!$A$2:$I$11321,5,FALSE)</f>
        <v>SIRINHAEM</v>
      </c>
      <c r="K1748" t="str">
        <f>VLOOKUP(A1748,'Município e Sexo'!$A$2:$I$11321,7,FALSE)</f>
        <v>MASCULINO</v>
      </c>
    </row>
    <row r="1749" spans="1:11" ht="15" customHeight="1" thickBot="1" x14ac:dyDescent="0.25">
      <c r="A1749" t="str">
        <f>CONCATENATE(B1749,C1749,D1749,G1749,E1749,I1749)</f>
        <v>1552018HOMICIDIO231</v>
      </c>
      <c r="B1749" s="4">
        <v>15</v>
      </c>
      <c r="C1749" s="5">
        <v>5</v>
      </c>
      <c r="D1749" s="4">
        <v>2018</v>
      </c>
      <c r="E1749" s="4">
        <v>23</v>
      </c>
      <c r="F1749" s="4" t="s">
        <v>210</v>
      </c>
      <c r="G1749" s="4" t="s">
        <v>12</v>
      </c>
      <c r="H1749" s="4" t="s">
        <v>211</v>
      </c>
      <c r="I1749" s="4">
        <v>1</v>
      </c>
      <c r="J1749" t="str">
        <f>VLOOKUP(A1749,'Município e Sexo'!$A$2:$I$11321,5,FALSE)</f>
        <v>RECIFE</v>
      </c>
      <c r="K1749" t="str">
        <f>VLOOKUP(A1749,'Município e Sexo'!$A$2:$I$11321,7,FALSE)</f>
        <v>MASCULINO</v>
      </c>
    </row>
    <row r="1750" spans="1:11" ht="15" customHeight="1" thickBot="1" x14ac:dyDescent="0.25">
      <c r="A1750" t="str">
        <f>CONCATENATE(B1750,C1750,D1750,G1750,E1750,I1750)</f>
        <v>1552018FEMINICIDIO311</v>
      </c>
      <c r="B1750" s="4">
        <v>15</v>
      </c>
      <c r="C1750" s="5">
        <v>5</v>
      </c>
      <c r="D1750" s="4">
        <v>2018</v>
      </c>
      <c r="E1750" s="4">
        <v>31</v>
      </c>
      <c r="F1750" s="4" t="s">
        <v>210</v>
      </c>
      <c r="G1750" s="4" t="s">
        <v>29</v>
      </c>
      <c r="H1750" s="4" t="s">
        <v>29</v>
      </c>
      <c r="I1750" s="4">
        <v>1</v>
      </c>
      <c r="J1750" t="str">
        <f>VLOOKUP(A1750,'Município e Sexo'!$A$2:$I$11321,5,FALSE)</f>
        <v>CHA DE ALEGRIA</v>
      </c>
      <c r="K1750" t="str">
        <f>VLOOKUP(A1750,'Município e Sexo'!$A$2:$I$11321,7,FALSE)</f>
        <v>FEMININO</v>
      </c>
    </row>
    <row r="1751" spans="1:11" ht="15" customHeight="1" thickBot="1" x14ac:dyDescent="0.25">
      <c r="A1751" t="str">
        <f>CONCATENATE(B1751,C1751,D1751,G1751,E1751,I1751)</f>
        <v>1552018HOMICIDIO541</v>
      </c>
      <c r="B1751" s="4">
        <v>15</v>
      </c>
      <c r="C1751" s="5">
        <v>5</v>
      </c>
      <c r="D1751" s="4">
        <v>2018</v>
      </c>
      <c r="E1751" s="4">
        <v>54</v>
      </c>
      <c r="F1751" s="4" t="s">
        <v>210</v>
      </c>
      <c r="G1751" s="4" t="s">
        <v>12</v>
      </c>
      <c r="H1751" s="4" t="s">
        <v>212</v>
      </c>
      <c r="I1751" s="4">
        <v>1</v>
      </c>
      <c r="J1751" t="str">
        <f>VLOOKUP(A1751,'Município e Sexo'!$A$2:$I$11321,5,FALSE)</f>
        <v>SANTA MARIA DA BOA VISTA</v>
      </c>
      <c r="K1751" t="str">
        <f>VLOOKUP(A1751,'Município e Sexo'!$A$2:$I$11321,7,FALSE)</f>
        <v>MASCULINO</v>
      </c>
    </row>
    <row r="1752" spans="1:11" ht="15" customHeight="1" thickBot="1" x14ac:dyDescent="0.25">
      <c r="A1752" t="str">
        <f>CONCATENATE(B1752,C1752,D1752,G1752,E1752,I1752)</f>
        <v>1552018HOMICIDIO691</v>
      </c>
      <c r="B1752" s="4">
        <v>15</v>
      </c>
      <c r="C1752" s="5">
        <v>5</v>
      </c>
      <c r="D1752" s="4">
        <v>2018</v>
      </c>
      <c r="E1752" s="4">
        <v>69</v>
      </c>
      <c r="F1752" s="4" t="s">
        <v>210</v>
      </c>
      <c r="G1752" s="4" t="s">
        <v>12</v>
      </c>
      <c r="H1752" s="4" t="s">
        <v>212</v>
      </c>
      <c r="I1752" s="4">
        <v>1</v>
      </c>
      <c r="J1752" t="str">
        <f>VLOOKUP(A1752,'Município e Sexo'!$A$2:$I$11321,5,FALSE)</f>
        <v>OURICURI</v>
      </c>
      <c r="K1752" t="str">
        <f>VLOOKUP(A1752,'Município e Sexo'!$A$2:$I$11321,7,FALSE)</f>
        <v>MASCULINO</v>
      </c>
    </row>
    <row r="1753" spans="1:11" ht="15" customHeight="1" thickBot="1" x14ac:dyDescent="0.25">
      <c r="A1753" t="str">
        <f>CONCATENATE(B1753,C1753,D1753,G1753,E1753,I1753)</f>
        <v>1552018HOMICIDIO161</v>
      </c>
      <c r="B1753" s="4">
        <v>15</v>
      </c>
      <c r="C1753" s="5">
        <v>5</v>
      </c>
      <c r="D1753" s="4">
        <v>2018</v>
      </c>
      <c r="E1753" s="4">
        <v>16</v>
      </c>
      <c r="F1753" s="4" t="s">
        <v>210</v>
      </c>
      <c r="G1753" s="4" t="s">
        <v>12</v>
      </c>
      <c r="H1753" s="4" t="s">
        <v>211</v>
      </c>
      <c r="I1753" s="4">
        <v>1</v>
      </c>
      <c r="J1753" t="str">
        <f>VLOOKUP(A1753,'Município e Sexo'!$A$2:$I$11321,5,FALSE)</f>
        <v>CASINHAS</v>
      </c>
      <c r="K1753" t="str">
        <f>VLOOKUP(A1753,'Município e Sexo'!$A$2:$I$11321,7,FALSE)</f>
        <v>MASCULINO</v>
      </c>
    </row>
    <row r="1754" spans="1:11" ht="15" customHeight="1" thickBot="1" x14ac:dyDescent="0.25">
      <c r="A1754" t="str">
        <f>CONCATENATE(B1754,C1754,D1754,G1754,E1754,I1754)</f>
        <v>1552018HOMICIDIO391</v>
      </c>
      <c r="B1754" s="4">
        <v>15</v>
      </c>
      <c r="C1754" s="5">
        <v>5</v>
      </c>
      <c r="D1754" s="4">
        <v>2018</v>
      </c>
      <c r="E1754" s="4">
        <v>39</v>
      </c>
      <c r="F1754" s="4" t="s">
        <v>210</v>
      </c>
      <c r="G1754" s="4" t="s">
        <v>12</v>
      </c>
      <c r="H1754" s="4" t="s">
        <v>211</v>
      </c>
      <c r="I1754" s="4">
        <v>1</v>
      </c>
      <c r="J1754" t="str">
        <f>VLOOKUP(A1754,'Município e Sexo'!$A$2:$I$11321,5,FALSE)</f>
        <v>BEZERROS</v>
      </c>
      <c r="K1754" t="str">
        <f>VLOOKUP(A1754,'Município e Sexo'!$A$2:$I$11321,7,FALSE)</f>
        <v>MASCULINO</v>
      </c>
    </row>
    <row r="1755" spans="1:11" ht="15" customHeight="1" thickBot="1" x14ac:dyDescent="0.25">
      <c r="A1755" t="str">
        <f>CONCATENATE(B1755,C1755,D1755,G1755,E1755,I1755)</f>
        <v>1552018HOMICIDIO461</v>
      </c>
      <c r="B1755" s="4">
        <v>15</v>
      </c>
      <c r="C1755" s="5">
        <v>5</v>
      </c>
      <c r="D1755" s="4">
        <v>2018</v>
      </c>
      <c r="E1755" s="4">
        <v>46</v>
      </c>
      <c r="F1755" s="4" t="s">
        <v>210</v>
      </c>
      <c r="G1755" s="4" t="s">
        <v>12</v>
      </c>
      <c r="H1755" s="4" t="s">
        <v>211</v>
      </c>
      <c r="I1755" s="4">
        <v>1</v>
      </c>
      <c r="J1755" t="str">
        <f>VLOOKUP(A1755,'Município e Sexo'!$A$2:$I$11321,5,FALSE)</f>
        <v>VITORIA DE SANTO ANTAO</v>
      </c>
      <c r="K1755" t="str">
        <f>VLOOKUP(A1755,'Município e Sexo'!$A$2:$I$11321,7,FALSE)</f>
        <v>MASCULINO</v>
      </c>
    </row>
    <row r="1756" spans="1:11" ht="15" customHeight="1" thickBot="1" x14ac:dyDescent="0.25">
      <c r="A1756" t="str">
        <f>CONCATENATE(B1756,C1756,D1756,G1756,E1756,I1756)</f>
        <v>1552018HOMICIDIO1</v>
      </c>
      <c r="B1756" s="4">
        <v>15</v>
      </c>
      <c r="C1756" s="5">
        <v>5</v>
      </c>
      <c r="D1756" s="4">
        <v>2018</v>
      </c>
      <c r="E1756" s="4"/>
      <c r="F1756" s="4" t="s">
        <v>210</v>
      </c>
      <c r="G1756" s="4" t="s">
        <v>12</v>
      </c>
      <c r="H1756" s="4" t="s">
        <v>211</v>
      </c>
      <c r="I1756" s="4">
        <v>1</v>
      </c>
      <c r="J1756" t="str">
        <f>VLOOKUP(A1756,'Município e Sexo'!$A$2:$I$11321,5,FALSE)</f>
        <v>JOAQUIM NABUCO</v>
      </c>
      <c r="K1756" t="str">
        <f>VLOOKUP(A1756,'Município e Sexo'!$A$2:$I$11321,7,FALSE)</f>
        <v>MASCULINO</v>
      </c>
    </row>
    <row r="1757" spans="1:11" ht="15" customHeight="1" thickBot="1" x14ac:dyDescent="0.25">
      <c r="A1757" t="str">
        <f>CONCATENATE(B1757,C1757,D1757,G1757,E1757,I1757)</f>
        <v>1652018HOMICIDIO151</v>
      </c>
      <c r="B1757" s="4">
        <v>16</v>
      </c>
      <c r="C1757" s="5">
        <v>5</v>
      </c>
      <c r="D1757" s="4">
        <v>2018</v>
      </c>
      <c r="E1757" s="4">
        <v>15</v>
      </c>
      <c r="F1757" s="4" t="s">
        <v>210</v>
      </c>
      <c r="G1757" s="4" t="s">
        <v>12</v>
      </c>
      <c r="H1757" s="4" t="s">
        <v>211</v>
      </c>
      <c r="I1757" s="4">
        <v>1</v>
      </c>
      <c r="J1757" t="str">
        <f>VLOOKUP(A1757,'Município e Sexo'!$A$2:$I$11321,5,FALSE)</f>
        <v>GAMELEIRA</v>
      </c>
      <c r="K1757" t="str">
        <f>VLOOKUP(A1757,'Município e Sexo'!$A$2:$I$11321,7,FALSE)</f>
        <v>MASCULINO</v>
      </c>
    </row>
    <row r="1758" spans="1:11" ht="15" customHeight="1" thickBot="1" x14ac:dyDescent="0.25">
      <c r="A1758" t="str">
        <f>CONCATENATE(B1758,C1758,D1758,G1758,E1758,I1758)</f>
        <v>1652018HOMICIDIO171</v>
      </c>
      <c r="B1758" s="4">
        <v>16</v>
      </c>
      <c r="C1758" s="5">
        <v>5</v>
      </c>
      <c r="D1758" s="4">
        <v>2018</v>
      </c>
      <c r="E1758" s="4">
        <v>17</v>
      </c>
      <c r="F1758" s="4" t="s">
        <v>210</v>
      </c>
      <c r="G1758" s="4" t="s">
        <v>12</v>
      </c>
      <c r="H1758" s="4" t="s">
        <v>211</v>
      </c>
      <c r="I1758" s="4">
        <v>1</v>
      </c>
      <c r="J1758" t="str">
        <f>VLOOKUP(A1758,'Município e Sexo'!$A$2:$I$11321,5,FALSE)</f>
        <v>GAMELEIRA</v>
      </c>
      <c r="K1758" t="str">
        <f>VLOOKUP(A1758,'Município e Sexo'!$A$2:$I$11321,7,FALSE)</f>
        <v>MASCULINO</v>
      </c>
    </row>
    <row r="1759" spans="1:11" ht="15" customHeight="1" thickBot="1" x14ac:dyDescent="0.25">
      <c r="A1759" t="str">
        <f>CONCATENATE(B1759,C1759,D1759,G1759,E1759,I1759)</f>
        <v>1652018HOMICIDIO711</v>
      </c>
      <c r="B1759" s="4">
        <v>16</v>
      </c>
      <c r="C1759" s="5">
        <v>5</v>
      </c>
      <c r="D1759" s="4">
        <v>2018</v>
      </c>
      <c r="E1759" s="4">
        <v>71</v>
      </c>
      <c r="F1759" s="4" t="s">
        <v>210</v>
      </c>
      <c r="G1759" s="4" t="s">
        <v>12</v>
      </c>
      <c r="H1759" s="4" t="s">
        <v>211</v>
      </c>
      <c r="I1759" s="4">
        <v>1</v>
      </c>
      <c r="J1759" t="str">
        <f>VLOOKUP(A1759,'Município e Sexo'!$A$2:$I$11321,5,FALSE)</f>
        <v>IGARASSU</v>
      </c>
      <c r="K1759" t="str">
        <f>VLOOKUP(A1759,'Município e Sexo'!$A$2:$I$11321,7,FALSE)</f>
        <v>MASCULINO</v>
      </c>
    </row>
    <row r="1760" spans="1:11" ht="15" customHeight="1" thickBot="1" x14ac:dyDescent="0.25">
      <c r="A1760" t="str">
        <f>CONCATENATE(B1760,C1760,D1760,G1760,E1760,I1760)</f>
        <v>1652018HOMICIDIO851</v>
      </c>
      <c r="B1760" s="4">
        <v>16</v>
      </c>
      <c r="C1760" s="5">
        <v>5</v>
      </c>
      <c r="D1760" s="4">
        <v>2018</v>
      </c>
      <c r="E1760" s="4">
        <v>85</v>
      </c>
      <c r="F1760" s="4" t="s">
        <v>210</v>
      </c>
      <c r="G1760" s="4" t="s">
        <v>12</v>
      </c>
      <c r="H1760" s="4" t="s">
        <v>218</v>
      </c>
      <c r="I1760" s="4">
        <v>1</v>
      </c>
      <c r="J1760" t="str">
        <f>VLOOKUP(A1760,'Município e Sexo'!$A$2:$I$11321,5,FALSE)</f>
        <v>CARUARU</v>
      </c>
      <c r="K1760" t="str">
        <f>VLOOKUP(A1760,'Município e Sexo'!$A$2:$I$11321,7,FALSE)</f>
        <v>FEMININO</v>
      </c>
    </row>
    <row r="1761" spans="1:11" ht="15" customHeight="1" thickBot="1" x14ac:dyDescent="0.25">
      <c r="A1761" t="str">
        <f>CONCATENATE(B1761,C1761,D1761,G1761,E1761,I1761)</f>
        <v>1652018HOMICIDIO191</v>
      </c>
      <c r="B1761" s="4">
        <v>16</v>
      </c>
      <c r="C1761" s="5">
        <v>5</v>
      </c>
      <c r="D1761" s="4">
        <v>2018</v>
      </c>
      <c r="E1761" s="4">
        <v>19</v>
      </c>
      <c r="F1761" s="4" t="s">
        <v>210</v>
      </c>
      <c r="G1761" s="4" t="s">
        <v>12</v>
      </c>
      <c r="H1761" s="4" t="s">
        <v>211</v>
      </c>
      <c r="I1761" s="4">
        <v>1</v>
      </c>
      <c r="J1761" t="str">
        <f>VLOOKUP(A1761,'Município e Sexo'!$A$2:$I$11321,5,FALSE)</f>
        <v>PETROLINA</v>
      </c>
      <c r="K1761" t="str">
        <f>VLOOKUP(A1761,'Município e Sexo'!$A$2:$I$11321,7,FALSE)</f>
        <v>MASCULINO</v>
      </c>
    </row>
    <row r="1762" spans="1:11" ht="15" customHeight="1" thickBot="1" x14ac:dyDescent="0.25">
      <c r="A1762" t="str">
        <f>CONCATENATE(B1762,C1762,D1762,G1762,E1762,I1762)</f>
        <v>1652018HOMICIDIO191</v>
      </c>
      <c r="B1762" s="4">
        <v>16</v>
      </c>
      <c r="C1762" s="5">
        <v>5</v>
      </c>
      <c r="D1762" s="4">
        <v>2018</v>
      </c>
      <c r="E1762" s="4">
        <v>19</v>
      </c>
      <c r="F1762" s="4" t="s">
        <v>210</v>
      </c>
      <c r="G1762" s="4" t="s">
        <v>12</v>
      </c>
      <c r="H1762" s="4" t="s">
        <v>211</v>
      </c>
      <c r="I1762" s="4">
        <v>1</v>
      </c>
      <c r="J1762" t="str">
        <f>VLOOKUP(A1762,'Município e Sexo'!$A$2:$I$11321,5,FALSE)</f>
        <v>PETROLINA</v>
      </c>
      <c r="K1762" t="str">
        <f>VLOOKUP(A1762,'Município e Sexo'!$A$2:$I$11321,7,FALSE)</f>
        <v>MASCULINO</v>
      </c>
    </row>
    <row r="1763" spans="1:11" ht="15" customHeight="1" thickBot="1" x14ac:dyDescent="0.25">
      <c r="A1763" t="str">
        <f>CONCATENATE(B1763,C1763,D1763,G1763,E1763,I1763)</f>
        <v>1652018HOMICIDIO261</v>
      </c>
      <c r="B1763" s="4">
        <v>16</v>
      </c>
      <c r="C1763" s="5">
        <v>5</v>
      </c>
      <c r="D1763" s="4">
        <v>2018</v>
      </c>
      <c r="E1763" s="4">
        <v>26</v>
      </c>
      <c r="F1763" s="4" t="s">
        <v>216</v>
      </c>
      <c r="G1763" s="4" t="s">
        <v>12</v>
      </c>
      <c r="H1763" s="4" t="s">
        <v>211</v>
      </c>
      <c r="I1763" s="4">
        <v>1</v>
      </c>
      <c r="J1763" t="str">
        <f>VLOOKUP(A1763,'Município e Sexo'!$A$2:$I$11321,5,FALSE)</f>
        <v>IGARASSU</v>
      </c>
      <c r="K1763" t="str">
        <f>VLOOKUP(A1763,'Município e Sexo'!$A$2:$I$11321,7,FALSE)</f>
        <v>MASCULINO</v>
      </c>
    </row>
    <row r="1764" spans="1:11" ht="15" customHeight="1" thickBot="1" x14ac:dyDescent="0.25">
      <c r="A1764" t="str">
        <f>CONCATENATE(B1764,C1764,D1764,G1764,E1764,I1764)</f>
        <v>1652018HOMICIDIO301</v>
      </c>
      <c r="B1764" s="4">
        <v>16</v>
      </c>
      <c r="C1764" s="5">
        <v>5</v>
      </c>
      <c r="D1764" s="4">
        <v>2018</v>
      </c>
      <c r="E1764" s="4">
        <v>30</v>
      </c>
      <c r="F1764" s="4" t="s">
        <v>210</v>
      </c>
      <c r="G1764" s="4" t="s">
        <v>12</v>
      </c>
      <c r="H1764" s="4" t="s">
        <v>213</v>
      </c>
      <c r="I1764" s="4">
        <v>1</v>
      </c>
      <c r="J1764" t="str">
        <f>VLOOKUP(A1764,'Município e Sexo'!$A$2:$I$11321,5,FALSE)</f>
        <v>RECIFE</v>
      </c>
      <c r="K1764" t="str">
        <f>VLOOKUP(A1764,'Município e Sexo'!$A$2:$I$11321,7,FALSE)</f>
        <v>MASCULINO</v>
      </c>
    </row>
    <row r="1765" spans="1:11" ht="15" customHeight="1" thickBot="1" x14ac:dyDescent="0.25">
      <c r="A1765" t="str">
        <f>CONCATENATE(B1765,C1765,D1765,G1765,E1765,I1765)</f>
        <v>1752018HOMICIDIO271</v>
      </c>
      <c r="B1765" s="4">
        <v>17</v>
      </c>
      <c r="C1765" s="5">
        <v>5</v>
      </c>
      <c r="D1765" s="4">
        <v>2018</v>
      </c>
      <c r="E1765" s="4">
        <v>27</v>
      </c>
      <c r="F1765" s="4" t="s">
        <v>210</v>
      </c>
      <c r="G1765" s="4" t="s">
        <v>12</v>
      </c>
      <c r="H1765" s="4" t="s">
        <v>213</v>
      </c>
      <c r="I1765" s="4">
        <v>1</v>
      </c>
      <c r="J1765" t="str">
        <f>VLOOKUP(A1765,'Município e Sexo'!$A$2:$I$11321,5,FALSE)</f>
        <v>RECIFE</v>
      </c>
      <c r="K1765" t="str">
        <f>VLOOKUP(A1765,'Município e Sexo'!$A$2:$I$11321,7,FALSE)</f>
        <v>MASCULINO</v>
      </c>
    </row>
    <row r="1766" spans="1:11" ht="15" customHeight="1" thickBot="1" x14ac:dyDescent="0.25">
      <c r="A1766" t="str">
        <f>CONCATENATE(B1766,C1766,D1766,G1766,E1766,I1766)</f>
        <v>1752018HOMICIDIO311</v>
      </c>
      <c r="B1766" s="4">
        <v>17</v>
      </c>
      <c r="C1766" s="5">
        <v>5</v>
      </c>
      <c r="D1766" s="4">
        <v>2018</v>
      </c>
      <c r="E1766" s="4">
        <v>31</v>
      </c>
      <c r="F1766" s="4" t="s">
        <v>210</v>
      </c>
      <c r="G1766" s="4" t="s">
        <v>12</v>
      </c>
      <c r="H1766" s="4" t="s">
        <v>213</v>
      </c>
      <c r="I1766" s="4">
        <v>1</v>
      </c>
      <c r="J1766" t="str">
        <f>VLOOKUP(A1766,'Município e Sexo'!$A$2:$I$11321,5,FALSE)</f>
        <v>RECIFE</v>
      </c>
      <c r="K1766" t="str">
        <f>VLOOKUP(A1766,'Município e Sexo'!$A$2:$I$11321,7,FALSE)</f>
        <v>FEMININO</v>
      </c>
    </row>
    <row r="1767" spans="1:11" ht="15" customHeight="1" thickBot="1" x14ac:dyDescent="0.25">
      <c r="A1767" t="str">
        <f>CONCATENATE(B1767,C1767,D1767,G1767,E1767,I1767)</f>
        <v>1752018HOMICIDIO221</v>
      </c>
      <c r="B1767" s="4">
        <v>17</v>
      </c>
      <c r="C1767" s="5">
        <v>5</v>
      </c>
      <c r="D1767" s="4">
        <v>2018</v>
      </c>
      <c r="E1767" s="4">
        <v>22</v>
      </c>
      <c r="F1767" s="4" t="s">
        <v>210</v>
      </c>
      <c r="G1767" s="4" t="s">
        <v>12</v>
      </c>
      <c r="H1767" s="4" t="s">
        <v>211</v>
      </c>
      <c r="I1767" s="4">
        <v>1</v>
      </c>
      <c r="J1767" t="str">
        <f>VLOOKUP(A1767,'Município e Sexo'!$A$2:$I$11321,5,FALSE)</f>
        <v>GRAVATA</v>
      </c>
      <c r="K1767" t="str">
        <f>VLOOKUP(A1767,'Município e Sexo'!$A$2:$I$11321,7,FALSE)</f>
        <v>MASCULINO</v>
      </c>
    </row>
    <row r="1768" spans="1:11" ht="15" customHeight="1" thickBot="1" x14ac:dyDescent="0.25">
      <c r="A1768" t="str">
        <f>CONCATENATE(B1768,C1768,D1768,G1768,E1768,I1768)</f>
        <v>1752018HOMICIDIO221</v>
      </c>
      <c r="B1768" s="4">
        <v>17</v>
      </c>
      <c r="C1768" s="5">
        <v>5</v>
      </c>
      <c r="D1768" s="4">
        <v>2018</v>
      </c>
      <c r="E1768" s="4">
        <v>22</v>
      </c>
      <c r="F1768" s="4" t="s">
        <v>210</v>
      </c>
      <c r="G1768" s="4" t="s">
        <v>12</v>
      </c>
      <c r="H1768" s="4" t="s">
        <v>212</v>
      </c>
      <c r="I1768" s="4">
        <v>1</v>
      </c>
      <c r="J1768" t="str">
        <f>VLOOKUP(A1768,'Município e Sexo'!$A$2:$I$11321,5,FALSE)</f>
        <v>GRAVATA</v>
      </c>
      <c r="K1768" t="str">
        <f>VLOOKUP(A1768,'Município e Sexo'!$A$2:$I$11321,7,FALSE)</f>
        <v>MASCULINO</v>
      </c>
    </row>
    <row r="1769" spans="1:11" ht="15" customHeight="1" thickBot="1" x14ac:dyDescent="0.25">
      <c r="A1769" t="str">
        <f>CONCATENATE(B1769,C1769,D1769,G1769,E1769,I1769)</f>
        <v>1752018HOMICIDIO301</v>
      </c>
      <c r="B1769" s="4">
        <v>17</v>
      </c>
      <c r="C1769" s="5">
        <v>5</v>
      </c>
      <c r="D1769" s="4">
        <v>2018</v>
      </c>
      <c r="E1769" s="4">
        <v>30</v>
      </c>
      <c r="F1769" s="4" t="s">
        <v>210</v>
      </c>
      <c r="G1769" s="4" t="s">
        <v>12</v>
      </c>
      <c r="H1769" s="4" t="s">
        <v>211</v>
      </c>
      <c r="I1769" s="4">
        <v>1</v>
      </c>
      <c r="J1769" t="str">
        <f>VLOOKUP(A1769,'Município e Sexo'!$A$2:$I$11321,5,FALSE)</f>
        <v>OLINDA</v>
      </c>
      <c r="K1769" t="str">
        <f>VLOOKUP(A1769,'Município e Sexo'!$A$2:$I$11321,7,FALSE)</f>
        <v>MASCULINO</v>
      </c>
    </row>
    <row r="1770" spans="1:11" ht="15" customHeight="1" thickBot="1" x14ac:dyDescent="0.25">
      <c r="A1770" t="str">
        <f>CONCATENATE(B1770,C1770,D1770,G1770,E1770,I1770)</f>
        <v>1752018HOMICIDIO311</v>
      </c>
      <c r="B1770" s="4">
        <v>17</v>
      </c>
      <c r="C1770" s="5">
        <v>5</v>
      </c>
      <c r="D1770" s="4">
        <v>2018</v>
      </c>
      <c r="E1770" s="4">
        <v>31</v>
      </c>
      <c r="F1770" s="4" t="s">
        <v>210</v>
      </c>
      <c r="G1770" s="4" t="s">
        <v>12</v>
      </c>
      <c r="H1770" s="4" t="s">
        <v>211</v>
      </c>
      <c r="I1770" s="4">
        <v>1</v>
      </c>
      <c r="J1770" t="str">
        <f>VLOOKUP(A1770,'Município e Sexo'!$A$2:$I$11321,5,FALSE)</f>
        <v>RECIFE</v>
      </c>
      <c r="K1770" t="str">
        <f>VLOOKUP(A1770,'Município e Sexo'!$A$2:$I$11321,7,FALSE)</f>
        <v>FEMININO</v>
      </c>
    </row>
    <row r="1771" spans="1:11" ht="15" customHeight="1" thickBot="1" x14ac:dyDescent="0.25">
      <c r="A1771" t="str">
        <f>CONCATENATE(B1771,C1771,D1771,G1771,E1771,I1771)</f>
        <v>1752018HOMICIDIO331</v>
      </c>
      <c r="B1771" s="4">
        <v>17</v>
      </c>
      <c r="C1771" s="5">
        <v>5</v>
      </c>
      <c r="D1771" s="4">
        <v>2018</v>
      </c>
      <c r="E1771" s="4">
        <v>33</v>
      </c>
      <c r="F1771" s="4" t="s">
        <v>210</v>
      </c>
      <c r="G1771" s="4" t="s">
        <v>12</v>
      </c>
      <c r="H1771" s="4" t="s">
        <v>212</v>
      </c>
      <c r="I1771" s="4">
        <v>1</v>
      </c>
      <c r="J1771" t="str">
        <f>VLOOKUP(A1771,'Município e Sexo'!$A$2:$I$11321,5,FALSE)</f>
        <v>ESCADA</v>
      </c>
      <c r="K1771" t="str">
        <f>VLOOKUP(A1771,'Município e Sexo'!$A$2:$I$11321,7,FALSE)</f>
        <v>MASCULINO</v>
      </c>
    </row>
    <row r="1772" spans="1:11" ht="15" customHeight="1" thickBot="1" x14ac:dyDescent="0.25">
      <c r="A1772" t="str">
        <f>CONCATENATE(B1772,C1772,D1772,G1772,E1772,I1772)</f>
        <v>1752018HOMICIDIO411</v>
      </c>
      <c r="B1772" s="4">
        <v>17</v>
      </c>
      <c r="C1772" s="5">
        <v>5</v>
      </c>
      <c r="D1772" s="4">
        <v>2018</v>
      </c>
      <c r="E1772" s="4">
        <v>41</v>
      </c>
      <c r="F1772" s="4" t="s">
        <v>210</v>
      </c>
      <c r="G1772" s="4" t="s">
        <v>12</v>
      </c>
      <c r="H1772" s="4" t="s">
        <v>213</v>
      </c>
      <c r="I1772" s="4">
        <v>1</v>
      </c>
      <c r="J1772" t="str">
        <f>VLOOKUP(A1772,'Município e Sexo'!$A$2:$I$11321,5,FALSE)</f>
        <v>JABOATAO DOS GUARARAPES</v>
      </c>
      <c r="K1772" t="str">
        <f>VLOOKUP(A1772,'Município e Sexo'!$A$2:$I$11321,7,FALSE)</f>
        <v>MASCULINO</v>
      </c>
    </row>
    <row r="1773" spans="1:11" ht="15" customHeight="1" thickBot="1" x14ac:dyDescent="0.25">
      <c r="A1773" t="str">
        <f>CONCATENATE(B1773,C1773,D1773,G1773,E1773,I1773)</f>
        <v>1752018HOMICIDIO171</v>
      </c>
      <c r="B1773" s="4">
        <v>17</v>
      </c>
      <c r="C1773" s="5">
        <v>5</v>
      </c>
      <c r="D1773" s="4">
        <v>2018</v>
      </c>
      <c r="E1773" s="4">
        <v>17</v>
      </c>
      <c r="F1773" s="4" t="s">
        <v>210</v>
      </c>
      <c r="G1773" s="4" t="s">
        <v>12</v>
      </c>
      <c r="H1773" s="4" t="s">
        <v>211</v>
      </c>
      <c r="I1773" s="4">
        <v>1</v>
      </c>
      <c r="J1773" t="str">
        <f>VLOOKUP(A1773,'Município e Sexo'!$A$2:$I$11321,5,FALSE)</f>
        <v>CAMOCIM DE SAO FELIX</v>
      </c>
      <c r="K1773" t="str">
        <f>VLOOKUP(A1773,'Município e Sexo'!$A$2:$I$11321,7,FALSE)</f>
        <v>MASCULINO</v>
      </c>
    </row>
    <row r="1774" spans="1:11" ht="15" customHeight="1" thickBot="1" x14ac:dyDescent="0.25">
      <c r="A1774" t="str">
        <f>CONCATENATE(B1774,C1774,D1774,G1774,E1774,I1774)</f>
        <v>1752018HOMICIDIO331</v>
      </c>
      <c r="B1774" s="4">
        <v>17</v>
      </c>
      <c r="C1774" s="5">
        <v>5</v>
      </c>
      <c r="D1774" s="4">
        <v>2018</v>
      </c>
      <c r="E1774" s="4">
        <v>33</v>
      </c>
      <c r="F1774" s="4" t="s">
        <v>210</v>
      </c>
      <c r="G1774" s="4" t="s">
        <v>12</v>
      </c>
      <c r="H1774" s="4" t="s">
        <v>212</v>
      </c>
      <c r="I1774" s="4">
        <v>1</v>
      </c>
      <c r="J1774" t="str">
        <f>VLOOKUP(A1774,'Município e Sexo'!$A$2:$I$11321,5,FALSE)</f>
        <v>ESCADA</v>
      </c>
      <c r="K1774" t="str">
        <f>VLOOKUP(A1774,'Município e Sexo'!$A$2:$I$11321,7,FALSE)</f>
        <v>MASCULINO</v>
      </c>
    </row>
    <row r="1775" spans="1:11" ht="15" customHeight="1" thickBot="1" x14ac:dyDescent="0.25">
      <c r="A1775" t="str">
        <f>CONCATENATE(B1775,C1775,D1775,G1775,E1775,I1775)</f>
        <v>1752018HOMICIDIO521</v>
      </c>
      <c r="B1775" s="4">
        <v>17</v>
      </c>
      <c r="C1775" s="5">
        <v>5</v>
      </c>
      <c r="D1775" s="4">
        <v>2018</v>
      </c>
      <c r="E1775" s="4">
        <v>52</v>
      </c>
      <c r="F1775" s="4" t="s">
        <v>210</v>
      </c>
      <c r="G1775" s="4" t="s">
        <v>12</v>
      </c>
      <c r="H1775" s="4" t="s">
        <v>212</v>
      </c>
      <c r="I1775" s="4">
        <v>1</v>
      </c>
      <c r="J1775" t="str">
        <f>VLOOKUP(A1775,'Município e Sexo'!$A$2:$I$11321,5,FALSE)</f>
        <v>RECIFE</v>
      </c>
      <c r="K1775" t="str">
        <f>VLOOKUP(A1775,'Município e Sexo'!$A$2:$I$11321,7,FALSE)</f>
        <v>MASCULINO</v>
      </c>
    </row>
    <row r="1776" spans="1:11" ht="15" customHeight="1" thickBot="1" x14ac:dyDescent="0.25">
      <c r="A1776" t="str">
        <f>CONCATENATE(B1776,C1776,D1776,G1776,E1776,I1776)</f>
        <v>1852018LATROCINIO611</v>
      </c>
      <c r="B1776" s="4">
        <v>18</v>
      </c>
      <c r="C1776" s="5">
        <v>5</v>
      </c>
      <c r="D1776" s="4">
        <v>2018</v>
      </c>
      <c r="E1776" s="4">
        <v>61</v>
      </c>
      <c r="F1776" s="4" t="s">
        <v>210</v>
      </c>
      <c r="G1776" s="4" t="s">
        <v>33</v>
      </c>
      <c r="H1776" s="4" t="s">
        <v>215</v>
      </c>
      <c r="I1776" s="4">
        <v>1</v>
      </c>
      <c r="J1776" t="str">
        <f>VLOOKUP(A1776,'Município e Sexo'!$A$2:$I$11321,5,FALSE)</f>
        <v>VERDEJANTE</v>
      </c>
      <c r="K1776" t="str">
        <f>VLOOKUP(A1776,'Município e Sexo'!$A$2:$I$11321,7,FALSE)</f>
        <v>MASCULINO</v>
      </c>
    </row>
    <row r="1777" spans="1:11" ht="15" customHeight="1" thickBot="1" x14ac:dyDescent="0.25">
      <c r="A1777" t="str">
        <f>CONCATENATE(B1777,C1777,D1777,G1777,E1777,I1777)</f>
        <v>1852018HOMICIDIO271</v>
      </c>
      <c r="B1777" s="4">
        <v>18</v>
      </c>
      <c r="C1777" s="5">
        <v>5</v>
      </c>
      <c r="D1777" s="4">
        <v>2018</v>
      </c>
      <c r="E1777" s="4">
        <v>27</v>
      </c>
      <c r="F1777" s="4" t="s">
        <v>210</v>
      </c>
      <c r="G1777" s="4" t="s">
        <v>12</v>
      </c>
      <c r="H1777" s="4" t="s">
        <v>212</v>
      </c>
      <c r="I1777" s="4">
        <v>1</v>
      </c>
      <c r="J1777" t="str">
        <f>VLOOKUP(A1777,'Município e Sexo'!$A$2:$I$11321,5,FALSE)</f>
        <v>CARUARU</v>
      </c>
      <c r="K1777" t="str">
        <f>VLOOKUP(A1777,'Município e Sexo'!$A$2:$I$11321,7,FALSE)</f>
        <v>MASCULINO</v>
      </c>
    </row>
    <row r="1778" spans="1:11" ht="15" customHeight="1" thickBot="1" x14ac:dyDescent="0.25">
      <c r="A1778" t="str">
        <f>CONCATENATE(B1778,C1778,D1778,G1778,E1778,I1778)</f>
        <v>1852018HOMICIDIO281</v>
      </c>
      <c r="B1778" s="4">
        <v>18</v>
      </c>
      <c r="C1778" s="5">
        <v>5</v>
      </c>
      <c r="D1778" s="4">
        <v>2018</v>
      </c>
      <c r="E1778" s="4">
        <v>28</v>
      </c>
      <c r="F1778" s="4" t="s">
        <v>210</v>
      </c>
      <c r="G1778" s="4" t="s">
        <v>12</v>
      </c>
      <c r="H1778" s="4" t="s">
        <v>211</v>
      </c>
      <c r="I1778" s="4">
        <v>1</v>
      </c>
      <c r="J1778" t="str">
        <f>VLOOKUP(A1778,'Município e Sexo'!$A$2:$I$11321,5,FALSE)</f>
        <v>RECIFE</v>
      </c>
      <c r="K1778" t="str">
        <f>VLOOKUP(A1778,'Município e Sexo'!$A$2:$I$11321,7,FALSE)</f>
        <v>MASCULINO</v>
      </c>
    </row>
    <row r="1779" spans="1:11" ht="15" customHeight="1" thickBot="1" x14ac:dyDescent="0.25">
      <c r="A1779" t="str">
        <f>CONCATENATE(B1779,C1779,D1779,G1779,E1779,I1779)</f>
        <v>1852018HOMICIDIO301</v>
      </c>
      <c r="B1779" s="4">
        <v>18</v>
      </c>
      <c r="C1779" s="5">
        <v>5</v>
      </c>
      <c r="D1779" s="4">
        <v>2018</v>
      </c>
      <c r="E1779" s="4">
        <v>30</v>
      </c>
      <c r="F1779" s="4" t="s">
        <v>210</v>
      </c>
      <c r="G1779" s="4" t="s">
        <v>12</v>
      </c>
      <c r="H1779" s="4" t="s">
        <v>211</v>
      </c>
      <c r="I1779" s="4">
        <v>1</v>
      </c>
      <c r="J1779" t="str">
        <f>VLOOKUP(A1779,'Município e Sexo'!$A$2:$I$11321,5,FALSE)</f>
        <v>BEZERROS</v>
      </c>
      <c r="K1779" t="str">
        <f>VLOOKUP(A1779,'Município e Sexo'!$A$2:$I$11321,7,FALSE)</f>
        <v>MASCULINO</v>
      </c>
    </row>
    <row r="1780" spans="1:11" ht="15" customHeight="1" thickBot="1" x14ac:dyDescent="0.25">
      <c r="A1780" t="str">
        <f>CONCATENATE(B1780,C1780,D1780,G1780,E1780,I1780)</f>
        <v>1852018HOMICIDIO361</v>
      </c>
      <c r="B1780" s="4">
        <v>18</v>
      </c>
      <c r="C1780" s="5">
        <v>5</v>
      </c>
      <c r="D1780" s="4">
        <v>2018</v>
      </c>
      <c r="E1780" s="4">
        <v>36</v>
      </c>
      <c r="F1780" s="4" t="s">
        <v>210</v>
      </c>
      <c r="G1780" s="4" t="s">
        <v>12</v>
      </c>
      <c r="H1780" s="4" t="s">
        <v>211</v>
      </c>
      <c r="I1780" s="4">
        <v>1</v>
      </c>
      <c r="J1780" t="str">
        <f>VLOOKUP(A1780,'Município e Sexo'!$A$2:$I$11321,5,FALSE)</f>
        <v>AGRESTINA</v>
      </c>
      <c r="K1780" t="str">
        <f>VLOOKUP(A1780,'Município e Sexo'!$A$2:$I$11321,7,FALSE)</f>
        <v>MASCULINO</v>
      </c>
    </row>
    <row r="1781" spans="1:11" ht="15" customHeight="1" thickBot="1" x14ac:dyDescent="0.25">
      <c r="A1781" t="str">
        <f>CONCATENATE(B1781,C1781,D1781,G1781,E1781,I1781)</f>
        <v>1852018HOMICIDIO401</v>
      </c>
      <c r="B1781" s="4">
        <v>18</v>
      </c>
      <c r="C1781" s="5">
        <v>5</v>
      </c>
      <c r="D1781" s="4">
        <v>2018</v>
      </c>
      <c r="E1781" s="4">
        <v>40</v>
      </c>
      <c r="F1781" s="4" t="s">
        <v>219</v>
      </c>
      <c r="G1781" s="4" t="s">
        <v>12</v>
      </c>
      <c r="H1781" s="4" t="s">
        <v>211</v>
      </c>
      <c r="I1781" s="4">
        <v>1</v>
      </c>
      <c r="J1781" t="str">
        <f>VLOOKUP(A1781,'Município e Sexo'!$A$2:$I$11321,5,FALSE)</f>
        <v>CAETES</v>
      </c>
      <c r="K1781" t="str">
        <f>VLOOKUP(A1781,'Município e Sexo'!$A$2:$I$11321,7,FALSE)</f>
        <v>MASCULINO</v>
      </c>
    </row>
    <row r="1782" spans="1:11" ht="15" customHeight="1" thickBot="1" x14ac:dyDescent="0.25">
      <c r="A1782" t="str">
        <f>CONCATENATE(B1782,C1782,D1782,G1782,E1782,I1782)</f>
        <v>1852018HOMICIDIO241</v>
      </c>
      <c r="B1782" s="4">
        <v>18</v>
      </c>
      <c r="C1782" s="5">
        <v>5</v>
      </c>
      <c r="D1782" s="4">
        <v>2018</v>
      </c>
      <c r="E1782" s="4">
        <v>24</v>
      </c>
      <c r="F1782" s="4" t="s">
        <v>210</v>
      </c>
      <c r="G1782" s="4" t="s">
        <v>12</v>
      </c>
      <c r="H1782" s="4" t="s">
        <v>211</v>
      </c>
      <c r="I1782" s="4">
        <v>1</v>
      </c>
      <c r="J1782" t="str">
        <f>VLOOKUP(A1782,'Município e Sexo'!$A$2:$I$11321,5,FALSE)</f>
        <v>IGARASSU</v>
      </c>
      <c r="K1782" t="str">
        <f>VLOOKUP(A1782,'Município e Sexo'!$A$2:$I$11321,7,FALSE)</f>
        <v>MASCULINO</v>
      </c>
    </row>
    <row r="1783" spans="1:11" ht="15" customHeight="1" thickBot="1" x14ac:dyDescent="0.25">
      <c r="A1783" t="str">
        <f>CONCATENATE(B1783,C1783,D1783,G1783,E1783,I1783)</f>
        <v>1852018HOMICIDIO241</v>
      </c>
      <c r="B1783" s="4">
        <v>18</v>
      </c>
      <c r="C1783" s="5">
        <v>5</v>
      </c>
      <c r="D1783" s="4">
        <v>2018</v>
      </c>
      <c r="E1783" s="4">
        <v>24</v>
      </c>
      <c r="F1783" s="4" t="s">
        <v>210</v>
      </c>
      <c r="G1783" s="4" t="s">
        <v>12</v>
      </c>
      <c r="H1783" s="4" t="s">
        <v>211</v>
      </c>
      <c r="I1783" s="4">
        <v>1</v>
      </c>
      <c r="J1783" t="str">
        <f>VLOOKUP(A1783,'Município e Sexo'!$A$2:$I$11321,5,FALSE)</f>
        <v>IGARASSU</v>
      </c>
      <c r="K1783" t="str">
        <f>VLOOKUP(A1783,'Município e Sexo'!$A$2:$I$11321,7,FALSE)</f>
        <v>MASCULINO</v>
      </c>
    </row>
    <row r="1784" spans="1:11" ht="15" customHeight="1" thickBot="1" x14ac:dyDescent="0.25">
      <c r="A1784" t="str">
        <f>CONCATENATE(B1784,C1784,D1784,G1784,E1784,I1784)</f>
        <v>1852018HOMICIDIO291</v>
      </c>
      <c r="B1784" s="4">
        <v>18</v>
      </c>
      <c r="C1784" s="5">
        <v>5</v>
      </c>
      <c r="D1784" s="4">
        <v>2018</v>
      </c>
      <c r="E1784" s="4">
        <v>29</v>
      </c>
      <c r="F1784" s="4" t="s">
        <v>210</v>
      </c>
      <c r="G1784" s="4" t="s">
        <v>12</v>
      </c>
      <c r="H1784" s="4" t="s">
        <v>211</v>
      </c>
      <c r="I1784" s="4">
        <v>1</v>
      </c>
      <c r="J1784" t="str">
        <f>VLOOKUP(A1784,'Município e Sexo'!$A$2:$I$11321,5,FALSE)</f>
        <v>OLINDA</v>
      </c>
      <c r="K1784" t="str">
        <f>VLOOKUP(A1784,'Município e Sexo'!$A$2:$I$11321,7,FALSE)</f>
        <v>MASCULINO</v>
      </c>
    </row>
    <row r="1785" spans="1:11" ht="15" customHeight="1" thickBot="1" x14ac:dyDescent="0.25">
      <c r="A1785" t="str">
        <f>CONCATENATE(B1785,C1785,D1785,G1785,E1785,I1785)</f>
        <v>1852018HOMICIDIO441</v>
      </c>
      <c r="B1785" s="4">
        <v>18</v>
      </c>
      <c r="C1785" s="5">
        <v>5</v>
      </c>
      <c r="D1785" s="4">
        <v>2018</v>
      </c>
      <c r="E1785" s="4">
        <v>44</v>
      </c>
      <c r="F1785" s="4" t="s">
        <v>210</v>
      </c>
      <c r="G1785" s="4" t="s">
        <v>12</v>
      </c>
      <c r="H1785" s="4" t="s">
        <v>211</v>
      </c>
      <c r="I1785" s="4">
        <v>1</v>
      </c>
      <c r="J1785" t="str">
        <f>VLOOKUP(A1785,'Município e Sexo'!$A$2:$I$11321,5,FALSE)</f>
        <v>SAO BENTO DO UNA</v>
      </c>
      <c r="K1785" t="str">
        <f>VLOOKUP(A1785,'Município e Sexo'!$A$2:$I$11321,7,FALSE)</f>
        <v>MASCULINO</v>
      </c>
    </row>
    <row r="1786" spans="1:11" ht="15" customHeight="1" thickBot="1" x14ac:dyDescent="0.25">
      <c r="A1786" t="str">
        <f>CONCATENATE(B1786,C1786,D1786,G1786,E1786,I1786)</f>
        <v>1852018HOMICIDIO1</v>
      </c>
      <c r="B1786" s="4">
        <v>18</v>
      </c>
      <c r="C1786" s="5">
        <v>5</v>
      </c>
      <c r="D1786" s="4">
        <v>2018</v>
      </c>
      <c r="E1786" s="4"/>
      <c r="F1786" s="4" t="s">
        <v>210</v>
      </c>
      <c r="G1786" s="4" t="s">
        <v>12</v>
      </c>
      <c r="H1786" s="4" t="s">
        <v>211</v>
      </c>
      <c r="I1786" s="4">
        <v>1</v>
      </c>
      <c r="J1786" t="str">
        <f>VLOOKUP(A1786,'Município e Sexo'!$A$2:$I$11321,5,FALSE)</f>
        <v>RECIFE</v>
      </c>
      <c r="K1786" t="str">
        <f>VLOOKUP(A1786,'Município e Sexo'!$A$2:$I$11321,7,FALSE)</f>
        <v>MASCULINO</v>
      </c>
    </row>
    <row r="1787" spans="1:11" ht="15" customHeight="1" thickBot="1" x14ac:dyDescent="0.25">
      <c r="A1787" t="str">
        <f>CONCATENATE(B1787,C1787,D1787,G1787,E1787,I1787)</f>
        <v>1852018HOMICIDIO181</v>
      </c>
      <c r="B1787" s="4">
        <v>18</v>
      </c>
      <c r="C1787" s="5">
        <v>5</v>
      </c>
      <c r="D1787" s="4">
        <v>2018</v>
      </c>
      <c r="E1787" s="4">
        <v>18</v>
      </c>
      <c r="F1787" s="4" t="s">
        <v>216</v>
      </c>
      <c r="G1787" s="4" t="s">
        <v>12</v>
      </c>
      <c r="H1787" s="4" t="s">
        <v>213</v>
      </c>
      <c r="I1787" s="4">
        <v>1</v>
      </c>
      <c r="J1787" t="str">
        <f>VLOOKUP(A1787,'Município e Sexo'!$A$2:$I$11321,5,FALSE)</f>
        <v>RECIFE</v>
      </c>
      <c r="K1787" t="str">
        <f>VLOOKUP(A1787,'Município e Sexo'!$A$2:$I$11321,7,FALSE)</f>
        <v>MASCULINO</v>
      </c>
    </row>
    <row r="1788" spans="1:11" ht="15" customHeight="1" thickBot="1" x14ac:dyDescent="0.25">
      <c r="A1788" t="str">
        <f>CONCATENATE(B1788,C1788,D1788,G1788,E1788,I1788)</f>
        <v>1952018HOMICIDIO181</v>
      </c>
      <c r="B1788" s="4">
        <v>19</v>
      </c>
      <c r="C1788" s="5">
        <v>5</v>
      </c>
      <c r="D1788" s="4">
        <v>2018</v>
      </c>
      <c r="E1788" s="4">
        <v>18</v>
      </c>
      <c r="F1788" s="4" t="s">
        <v>210</v>
      </c>
      <c r="G1788" s="4" t="s">
        <v>12</v>
      </c>
      <c r="H1788" s="4" t="s">
        <v>212</v>
      </c>
      <c r="I1788" s="4">
        <v>1</v>
      </c>
      <c r="J1788" t="str">
        <f>VLOOKUP(A1788,'Município e Sexo'!$A$2:$I$11321,5,FALSE)</f>
        <v>OLINDA</v>
      </c>
      <c r="K1788" t="str">
        <f>VLOOKUP(A1788,'Município e Sexo'!$A$2:$I$11321,7,FALSE)</f>
        <v>MASCULINO</v>
      </c>
    </row>
    <row r="1789" spans="1:11" ht="15" customHeight="1" thickBot="1" x14ac:dyDescent="0.25">
      <c r="A1789" t="str">
        <f>CONCATENATE(B1789,C1789,D1789,G1789,E1789,I1789)</f>
        <v>1952018HOMICIDIO191</v>
      </c>
      <c r="B1789" s="4">
        <v>19</v>
      </c>
      <c r="C1789" s="5">
        <v>5</v>
      </c>
      <c r="D1789" s="4">
        <v>2018</v>
      </c>
      <c r="E1789" s="4">
        <v>19</v>
      </c>
      <c r="F1789" s="4" t="s">
        <v>210</v>
      </c>
      <c r="G1789" s="4" t="s">
        <v>12</v>
      </c>
      <c r="H1789" s="4" t="s">
        <v>212</v>
      </c>
      <c r="I1789" s="4">
        <v>1</v>
      </c>
      <c r="J1789" t="str">
        <f>VLOOKUP(A1789,'Município e Sexo'!$A$2:$I$11321,5,FALSE)</f>
        <v>PETROLINA</v>
      </c>
      <c r="K1789" t="str">
        <f>VLOOKUP(A1789,'Município e Sexo'!$A$2:$I$11321,7,FALSE)</f>
        <v>MASCULINO</v>
      </c>
    </row>
    <row r="1790" spans="1:11" ht="15" customHeight="1" thickBot="1" x14ac:dyDescent="0.25">
      <c r="A1790" t="str">
        <f>CONCATENATE(B1790,C1790,D1790,G1790,E1790,I1790)</f>
        <v>1952018HOMICIDIO201</v>
      </c>
      <c r="B1790" s="4">
        <v>19</v>
      </c>
      <c r="C1790" s="5">
        <v>5</v>
      </c>
      <c r="D1790" s="4">
        <v>2018</v>
      </c>
      <c r="E1790" s="4">
        <v>20</v>
      </c>
      <c r="F1790" s="4" t="s">
        <v>210</v>
      </c>
      <c r="G1790" s="4" t="s">
        <v>12</v>
      </c>
      <c r="H1790" s="4" t="s">
        <v>212</v>
      </c>
      <c r="I1790" s="4">
        <v>1</v>
      </c>
      <c r="J1790" t="str">
        <f>VLOOKUP(A1790,'Município e Sexo'!$A$2:$I$11321,5,FALSE)</f>
        <v>POCAO</v>
      </c>
      <c r="K1790" t="str">
        <f>VLOOKUP(A1790,'Município e Sexo'!$A$2:$I$11321,7,FALSE)</f>
        <v>MASCULINO</v>
      </c>
    </row>
    <row r="1791" spans="1:11" ht="15" customHeight="1" thickBot="1" x14ac:dyDescent="0.25">
      <c r="A1791" t="str">
        <f>CONCATENATE(B1791,C1791,D1791,G1791,E1791,I1791)</f>
        <v>1952018HOMICIDIO231</v>
      </c>
      <c r="B1791" s="4">
        <v>19</v>
      </c>
      <c r="C1791" s="5">
        <v>5</v>
      </c>
      <c r="D1791" s="4">
        <v>2018</v>
      </c>
      <c r="E1791" s="4">
        <v>23</v>
      </c>
      <c r="F1791" s="4" t="s">
        <v>216</v>
      </c>
      <c r="G1791" s="4" t="s">
        <v>12</v>
      </c>
      <c r="H1791" s="4" t="s">
        <v>211</v>
      </c>
      <c r="I1791" s="4">
        <v>1</v>
      </c>
      <c r="J1791" t="str">
        <f>VLOOKUP(A1791,'Município e Sexo'!$A$2:$I$11321,5,FALSE)</f>
        <v>GOIANA</v>
      </c>
      <c r="K1791" t="str">
        <f>VLOOKUP(A1791,'Município e Sexo'!$A$2:$I$11321,7,FALSE)</f>
        <v>MASCULINO</v>
      </c>
    </row>
    <row r="1792" spans="1:11" ht="15" customHeight="1" thickBot="1" x14ac:dyDescent="0.25">
      <c r="A1792" t="str">
        <f>CONCATENATE(B1792,C1792,D1792,G1792,E1792,I1792)</f>
        <v>1952018HOMICIDIO351</v>
      </c>
      <c r="B1792" s="4">
        <v>19</v>
      </c>
      <c r="C1792" s="5">
        <v>5</v>
      </c>
      <c r="D1792" s="4">
        <v>2018</v>
      </c>
      <c r="E1792" s="4">
        <v>35</v>
      </c>
      <c r="F1792" s="4" t="s">
        <v>210</v>
      </c>
      <c r="G1792" s="4" t="s">
        <v>12</v>
      </c>
      <c r="H1792" s="4" t="s">
        <v>211</v>
      </c>
      <c r="I1792" s="4">
        <v>1</v>
      </c>
      <c r="J1792" t="str">
        <f>VLOOKUP(A1792,'Município e Sexo'!$A$2:$I$11321,5,FALSE)</f>
        <v>PAULISTA</v>
      </c>
      <c r="K1792" t="str">
        <f>VLOOKUP(A1792,'Município e Sexo'!$A$2:$I$11321,7,FALSE)</f>
        <v>MASCULINO</v>
      </c>
    </row>
    <row r="1793" spans="1:11" ht="15" customHeight="1" thickBot="1" x14ac:dyDescent="0.25">
      <c r="A1793" t="str">
        <f>CONCATENATE(B1793,C1793,D1793,G1793,E1793,I1793)</f>
        <v>1952018HOMICIDIO181</v>
      </c>
      <c r="B1793" s="4">
        <v>19</v>
      </c>
      <c r="C1793" s="5">
        <v>5</v>
      </c>
      <c r="D1793" s="4">
        <v>2018</v>
      </c>
      <c r="E1793" s="4">
        <v>18</v>
      </c>
      <c r="F1793" s="4" t="s">
        <v>210</v>
      </c>
      <c r="G1793" s="4" t="s">
        <v>12</v>
      </c>
      <c r="H1793" s="4" t="s">
        <v>211</v>
      </c>
      <c r="I1793" s="4">
        <v>1</v>
      </c>
      <c r="J1793" t="str">
        <f>VLOOKUP(A1793,'Município e Sexo'!$A$2:$I$11321,5,FALSE)</f>
        <v>OLINDA</v>
      </c>
      <c r="K1793" t="str">
        <f>VLOOKUP(A1793,'Município e Sexo'!$A$2:$I$11321,7,FALSE)</f>
        <v>MASCULINO</v>
      </c>
    </row>
    <row r="1794" spans="1:11" ht="15" customHeight="1" thickBot="1" x14ac:dyDescent="0.25">
      <c r="A1794" t="str">
        <f>CONCATENATE(B1794,C1794,D1794,G1794,E1794,I1794)</f>
        <v>1952018HOMICIDIO201</v>
      </c>
      <c r="B1794" s="4">
        <v>19</v>
      </c>
      <c r="C1794" s="5">
        <v>5</v>
      </c>
      <c r="D1794" s="4">
        <v>2018</v>
      </c>
      <c r="E1794" s="4">
        <v>20</v>
      </c>
      <c r="F1794" s="4" t="s">
        <v>210</v>
      </c>
      <c r="G1794" s="4" t="s">
        <v>12</v>
      </c>
      <c r="H1794" s="4" t="s">
        <v>217</v>
      </c>
      <c r="I1794" s="4">
        <v>1</v>
      </c>
      <c r="J1794" t="str">
        <f>VLOOKUP(A1794,'Município e Sexo'!$A$2:$I$11321,5,FALSE)</f>
        <v>POCAO</v>
      </c>
      <c r="K1794" t="str">
        <f>VLOOKUP(A1794,'Município e Sexo'!$A$2:$I$11321,7,FALSE)</f>
        <v>MASCULINO</v>
      </c>
    </row>
    <row r="1795" spans="1:11" ht="15" customHeight="1" thickBot="1" x14ac:dyDescent="0.25">
      <c r="A1795" t="str">
        <f>CONCATENATE(B1795,C1795,D1795,G1795,E1795,I1795)</f>
        <v>1952018HOMICIDIO211</v>
      </c>
      <c r="B1795" s="4">
        <v>19</v>
      </c>
      <c r="C1795" s="5">
        <v>5</v>
      </c>
      <c r="D1795" s="4">
        <v>2018</v>
      </c>
      <c r="E1795" s="4">
        <v>21</v>
      </c>
      <c r="F1795" s="4" t="s">
        <v>210</v>
      </c>
      <c r="G1795" s="4" t="s">
        <v>12</v>
      </c>
      <c r="H1795" s="4" t="s">
        <v>211</v>
      </c>
      <c r="I1795" s="4">
        <v>1</v>
      </c>
      <c r="J1795" t="str">
        <f>VLOOKUP(A1795,'Município e Sexo'!$A$2:$I$11321,5,FALSE)</f>
        <v>BEZERROS</v>
      </c>
      <c r="K1795" t="str">
        <f>VLOOKUP(A1795,'Município e Sexo'!$A$2:$I$11321,7,FALSE)</f>
        <v>MASCULINO</v>
      </c>
    </row>
    <row r="1796" spans="1:11" ht="15" customHeight="1" thickBot="1" x14ac:dyDescent="0.25">
      <c r="A1796" t="str">
        <f>CONCATENATE(B1796,C1796,D1796,G1796,E1796,I1796)</f>
        <v>1952018HOMICIDIO221</v>
      </c>
      <c r="B1796" s="4">
        <v>19</v>
      </c>
      <c r="C1796" s="5">
        <v>5</v>
      </c>
      <c r="D1796" s="4">
        <v>2018</v>
      </c>
      <c r="E1796" s="4">
        <v>22</v>
      </c>
      <c r="F1796" s="4" t="s">
        <v>210</v>
      </c>
      <c r="G1796" s="4" t="s">
        <v>12</v>
      </c>
      <c r="H1796" s="4" t="s">
        <v>212</v>
      </c>
      <c r="I1796" s="4">
        <v>1</v>
      </c>
      <c r="J1796" t="str">
        <f>VLOOKUP(A1796,'Município e Sexo'!$A$2:$I$11321,5,FALSE)</f>
        <v>AMARAJI</v>
      </c>
      <c r="K1796" t="str">
        <f>VLOOKUP(A1796,'Município e Sexo'!$A$2:$I$11321,7,FALSE)</f>
        <v>MASCULINO</v>
      </c>
    </row>
    <row r="1797" spans="1:11" ht="15" customHeight="1" thickBot="1" x14ac:dyDescent="0.25">
      <c r="A1797" t="str">
        <f>CONCATENATE(B1797,C1797,D1797,G1797,E1797,I1797)</f>
        <v>1952018HOMICIDIO221</v>
      </c>
      <c r="B1797" s="4">
        <v>19</v>
      </c>
      <c r="C1797" s="5">
        <v>5</v>
      </c>
      <c r="D1797" s="4">
        <v>2018</v>
      </c>
      <c r="E1797" s="4">
        <v>22</v>
      </c>
      <c r="F1797" s="4" t="s">
        <v>210</v>
      </c>
      <c r="G1797" s="4" t="s">
        <v>12</v>
      </c>
      <c r="H1797" s="4" t="s">
        <v>211</v>
      </c>
      <c r="I1797" s="4">
        <v>1</v>
      </c>
      <c r="J1797" t="str">
        <f>VLOOKUP(A1797,'Município e Sexo'!$A$2:$I$11321,5,FALSE)</f>
        <v>AMARAJI</v>
      </c>
      <c r="K1797" t="str">
        <f>VLOOKUP(A1797,'Município e Sexo'!$A$2:$I$11321,7,FALSE)</f>
        <v>MASCULINO</v>
      </c>
    </row>
    <row r="1798" spans="1:11" ht="15" customHeight="1" thickBot="1" x14ac:dyDescent="0.25">
      <c r="A1798" t="str">
        <f>CONCATENATE(B1798,C1798,D1798,G1798,E1798,I1798)</f>
        <v>1952018HOMICIDIO241</v>
      </c>
      <c r="B1798" s="4">
        <v>19</v>
      </c>
      <c r="C1798" s="5">
        <v>5</v>
      </c>
      <c r="D1798" s="4">
        <v>2018</v>
      </c>
      <c r="E1798" s="4">
        <v>24</v>
      </c>
      <c r="F1798" s="4" t="s">
        <v>210</v>
      </c>
      <c r="G1798" s="4" t="s">
        <v>12</v>
      </c>
      <c r="H1798" s="4" t="s">
        <v>213</v>
      </c>
      <c r="I1798" s="4">
        <v>1</v>
      </c>
      <c r="J1798" t="str">
        <f>VLOOKUP(A1798,'Município e Sexo'!$A$2:$I$11321,5,FALSE)</f>
        <v>RECIFE</v>
      </c>
      <c r="K1798" t="str">
        <f>VLOOKUP(A1798,'Município e Sexo'!$A$2:$I$11321,7,FALSE)</f>
        <v>MASCULINO</v>
      </c>
    </row>
    <row r="1799" spans="1:11" ht="15" customHeight="1" thickBot="1" x14ac:dyDescent="0.25">
      <c r="A1799" t="str">
        <f>CONCATENATE(B1799,C1799,D1799,G1799,E1799,I1799)</f>
        <v>1952018HOMICIDIO271</v>
      </c>
      <c r="B1799" s="4">
        <v>19</v>
      </c>
      <c r="C1799" s="5">
        <v>5</v>
      </c>
      <c r="D1799" s="4">
        <v>2018</v>
      </c>
      <c r="E1799" s="4">
        <v>27</v>
      </c>
      <c r="F1799" s="4" t="s">
        <v>216</v>
      </c>
      <c r="G1799" s="4" t="s">
        <v>12</v>
      </c>
      <c r="H1799" s="4" t="s">
        <v>211</v>
      </c>
      <c r="I1799" s="4">
        <v>1</v>
      </c>
      <c r="J1799" t="str">
        <f>VLOOKUP(A1799,'Município e Sexo'!$A$2:$I$11321,5,FALSE)</f>
        <v>PAULISTA</v>
      </c>
      <c r="K1799" t="str">
        <f>VLOOKUP(A1799,'Município e Sexo'!$A$2:$I$11321,7,FALSE)</f>
        <v>MASCULINO</v>
      </c>
    </row>
    <row r="1800" spans="1:11" ht="15" customHeight="1" thickBot="1" x14ac:dyDescent="0.25">
      <c r="A1800" t="str">
        <f>CONCATENATE(B1800,C1800,D1800,G1800,E1800,I1800)</f>
        <v>1952018HOMICIDIO321</v>
      </c>
      <c r="B1800" s="4">
        <v>19</v>
      </c>
      <c r="C1800" s="5">
        <v>5</v>
      </c>
      <c r="D1800" s="4">
        <v>2018</v>
      </c>
      <c r="E1800" s="4">
        <v>32</v>
      </c>
      <c r="F1800" s="4" t="s">
        <v>210</v>
      </c>
      <c r="G1800" s="4" t="s">
        <v>12</v>
      </c>
      <c r="H1800" s="4" t="s">
        <v>211</v>
      </c>
      <c r="I1800" s="4">
        <v>1</v>
      </c>
      <c r="J1800" t="str">
        <f>VLOOKUP(A1800,'Município e Sexo'!$A$2:$I$11321,5,FALSE)</f>
        <v>SAO LOURENCO DA MATA</v>
      </c>
      <c r="K1800" t="str">
        <f>VLOOKUP(A1800,'Município e Sexo'!$A$2:$I$11321,7,FALSE)</f>
        <v>MASCULINO</v>
      </c>
    </row>
    <row r="1801" spans="1:11" ht="15" customHeight="1" thickBot="1" x14ac:dyDescent="0.25">
      <c r="A1801" t="str">
        <f>CONCATENATE(B1801,C1801,D1801,G1801,E1801,I1801)</f>
        <v>1952018HOMICIDIO621</v>
      </c>
      <c r="B1801" s="4">
        <v>19</v>
      </c>
      <c r="C1801" s="5">
        <v>5</v>
      </c>
      <c r="D1801" s="4">
        <v>2018</v>
      </c>
      <c r="E1801" s="4">
        <v>62</v>
      </c>
      <c r="F1801" s="4" t="s">
        <v>210</v>
      </c>
      <c r="G1801" s="4" t="s">
        <v>12</v>
      </c>
      <c r="H1801" s="4" t="s">
        <v>211</v>
      </c>
      <c r="I1801" s="4">
        <v>1</v>
      </c>
      <c r="J1801" t="str">
        <f>VLOOKUP(A1801,'Município e Sexo'!$A$2:$I$11321,5,FALSE)</f>
        <v>PAULISTA</v>
      </c>
      <c r="K1801" t="str">
        <f>VLOOKUP(A1801,'Município e Sexo'!$A$2:$I$11321,7,FALSE)</f>
        <v>MASCULINO</v>
      </c>
    </row>
    <row r="1802" spans="1:11" ht="15" customHeight="1" thickBot="1" x14ac:dyDescent="0.25">
      <c r="A1802" t="str">
        <f>CONCATENATE(B1802,C1802,D1802,G1802,E1802,I1802)</f>
        <v>1952018HOMICIDIO191</v>
      </c>
      <c r="B1802" s="4">
        <v>19</v>
      </c>
      <c r="C1802" s="5">
        <v>5</v>
      </c>
      <c r="D1802" s="4">
        <v>2018</v>
      </c>
      <c r="E1802" s="4">
        <v>19</v>
      </c>
      <c r="F1802" s="4" t="s">
        <v>210</v>
      </c>
      <c r="G1802" s="4" t="s">
        <v>12</v>
      </c>
      <c r="H1802" s="4" t="s">
        <v>211</v>
      </c>
      <c r="I1802" s="4">
        <v>1</v>
      </c>
      <c r="J1802" t="str">
        <f>VLOOKUP(A1802,'Município e Sexo'!$A$2:$I$11321,5,FALSE)</f>
        <v>PETROLINA</v>
      </c>
      <c r="K1802" t="str">
        <f>VLOOKUP(A1802,'Município e Sexo'!$A$2:$I$11321,7,FALSE)</f>
        <v>MASCULINO</v>
      </c>
    </row>
    <row r="1803" spans="1:11" ht="15" customHeight="1" thickBot="1" x14ac:dyDescent="0.25">
      <c r="A1803" t="str">
        <f>CONCATENATE(B1803,C1803,D1803,G1803,E1803,I1803)</f>
        <v>1952018HOMICIDIO221</v>
      </c>
      <c r="B1803" s="4">
        <v>19</v>
      </c>
      <c r="C1803" s="5">
        <v>5</v>
      </c>
      <c r="D1803" s="4">
        <v>2018</v>
      </c>
      <c r="E1803" s="4">
        <v>22</v>
      </c>
      <c r="F1803" s="4" t="s">
        <v>210</v>
      </c>
      <c r="G1803" s="4" t="s">
        <v>12</v>
      </c>
      <c r="H1803" s="4" t="s">
        <v>211</v>
      </c>
      <c r="I1803" s="4">
        <v>1</v>
      </c>
      <c r="J1803" t="str">
        <f>VLOOKUP(A1803,'Município e Sexo'!$A$2:$I$11321,5,FALSE)</f>
        <v>AMARAJI</v>
      </c>
      <c r="K1803" t="str">
        <f>VLOOKUP(A1803,'Município e Sexo'!$A$2:$I$11321,7,FALSE)</f>
        <v>MASCULINO</v>
      </c>
    </row>
    <row r="1804" spans="1:11" ht="15" customHeight="1" thickBot="1" x14ac:dyDescent="0.25">
      <c r="A1804" t="str">
        <f>CONCATENATE(B1804,C1804,D1804,G1804,E1804,I1804)</f>
        <v>1952018HOMICIDIO311</v>
      </c>
      <c r="B1804" s="4">
        <v>19</v>
      </c>
      <c r="C1804" s="5">
        <v>5</v>
      </c>
      <c r="D1804" s="4">
        <v>2018</v>
      </c>
      <c r="E1804" s="4">
        <v>31</v>
      </c>
      <c r="F1804" s="4" t="s">
        <v>210</v>
      </c>
      <c r="G1804" s="4" t="s">
        <v>12</v>
      </c>
      <c r="H1804" s="4" t="s">
        <v>211</v>
      </c>
      <c r="I1804" s="4">
        <v>1</v>
      </c>
      <c r="J1804" t="str">
        <f>VLOOKUP(A1804,'Município e Sexo'!$A$2:$I$11321,5,FALSE)</f>
        <v>SAO JOSE DA COROA GRANDE</v>
      </c>
      <c r="K1804" t="str">
        <f>VLOOKUP(A1804,'Município e Sexo'!$A$2:$I$11321,7,FALSE)</f>
        <v>FEMININO</v>
      </c>
    </row>
    <row r="1805" spans="1:11" ht="15" customHeight="1" thickBot="1" x14ac:dyDescent="0.25">
      <c r="A1805" t="str">
        <f>CONCATENATE(B1805,C1805,D1805,G1805,E1805,I1805)</f>
        <v>2052018HOMICIDIO171</v>
      </c>
      <c r="B1805" s="4">
        <v>20</v>
      </c>
      <c r="C1805" s="5">
        <v>5</v>
      </c>
      <c r="D1805" s="4">
        <v>2018</v>
      </c>
      <c r="E1805" s="4">
        <v>17</v>
      </c>
      <c r="F1805" s="4" t="s">
        <v>210</v>
      </c>
      <c r="G1805" s="4" t="s">
        <v>12</v>
      </c>
      <c r="H1805" s="4" t="s">
        <v>217</v>
      </c>
      <c r="I1805" s="4">
        <v>1</v>
      </c>
      <c r="J1805" t="str">
        <f>VLOOKUP(A1805,'Município e Sexo'!$A$2:$I$11321,5,FALSE)</f>
        <v>PALMARES</v>
      </c>
      <c r="K1805" t="str">
        <f>VLOOKUP(A1805,'Município e Sexo'!$A$2:$I$11321,7,FALSE)</f>
        <v>MASCULINO</v>
      </c>
    </row>
    <row r="1806" spans="1:11" ht="15" customHeight="1" thickBot="1" x14ac:dyDescent="0.25">
      <c r="A1806" t="str">
        <f>CONCATENATE(B1806,C1806,D1806,G1806,E1806,I1806)</f>
        <v>2052018HOMICIDIO231</v>
      </c>
      <c r="B1806" s="4">
        <v>20</v>
      </c>
      <c r="C1806" s="5">
        <v>5</v>
      </c>
      <c r="D1806" s="4">
        <v>2018</v>
      </c>
      <c r="E1806" s="4">
        <v>23</v>
      </c>
      <c r="F1806" s="4" t="s">
        <v>210</v>
      </c>
      <c r="G1806" s="4" t="s">
        <v>12</v>
      </c>
      <c r="H1806" s="4" t="s">
        <v>212</v>
      </c>
      <c r="I1806" s="4">
        <v>1</v>
      </c>
      <c r="J1806" t="str">
        <f>VLOOKUP(A1806,'Município e Sexo'!$A$2:$I$11321,5,FALSE)</f>
        <v>PETROLINA</v>
      </c>
      <c r="K1806" t="str">
        <f>VLOOKUP(A1806,'Município e Sexo'!$A$2:$I$11321,7,FALSE)</f>
        <v>MASCULINO</v>
      </c>
    </row>
    <row r="1807" spans="1:11" ht="15" customHeight="1" thickBot="1" x14ac:dyDescent="0.25">
      <c r="A1807" t="str">
        <f>CONCATENATE(B1807,C1807,D1807,G1807,E1807,I1807)</f>
        <v>2052018HOMICIDIO481</v>
      </c>
      <c r="B1807" s="4">
        <v>20</v>
      </c>
      <c r="C1807" s="5">
        <v>5</v>
      </c>
      <c r="D1807" s="4">
        <v>2018</v>
      </c>
      <c r="E1807" s="4">
        <v>48</v>
      </c>
      <c r="F1807" s="4" t="s">
        <v>214</v>
      </c>
      <c r="G1807" s="4" t="s">
        <v>12</v>
      </c>
      <c r="H1807" s="4" t="s">
        <v>212</v>
      </c>
      <c r="I1807" s="4">
        <v>1</v>
      </c>
      <c r="J1807" t="str">
        <f>VLOOKUP(A1807,'Município e Sexo'!$A$2:$I$11321,5,FALSE)</f>
        <v>RECIFE</v>
      </c>
      <c r="K1807" t="str">
        <f>VLOOKUP(A1807,'Município e Sexo'!$A$2:$I$11321,7,FALSE)</f>
        <v>MASCULINO</v>
      </c>
    </row>
    <row r="1808" spans="1:11" ht="15" customHeight="1" thickBot="1" x14ac:dyDescent="0.25">
      <c r="A1808" t="str">
        <f>CONCATENATE(B1808,C1808,D1808,G1808,E1808,I1808)</f>
        <v>2052018HOMICIDIO651</v>
      </c>
      <c r="B1808" s="4">
        <v>20</v>
      </c>
      <c r="C1808" s="5">
        <v>5</v>
      </c>
      <c r="D1808" s="4">
        <v>2018</v>
      </c>
      <c r="E1808" s="4">
        <v>65</v>
      </c>
      <c r="F1808" s="4" t="s">
        <v>210</v>
      </c>
      <c r="G1808" s="4" t="s">
        <v>12</v>
      </c>
      <c r="H1808" s="4" t="s">
        <v>212</v>
      </c>
      <c r="I1808" s="4">
        <v>1</v>
      </c>
      <c r="J1808" t="str">
        <f>VLOOKUP(A1808,'Município e Sexo'!$A$2:$I$11321,5,FALSE)</f>
        <v>ITAQUITINGA</v>
      </c>
      <c r="K1808" t="str">
        <f>VLOOKUP(A1808,'Município e Sexo'!$A$2:$I$11321,7,FALSE)</f>
        <v>MASCULINO</v>
      </c>
    </row>
    <row r="1809" spans="1:11" ht="15" customHeight="1" thickBot="1" x14ac:dyDescent="0.25">
      <c r="A1809" t="str">
        <f>CONCATENATE(B1809,C1809,D1809,G1809,E1809,I1809)</f>
        <v>2052018HOMICIDIO241</v>
      </c>
      <c r="B1809" s="4">
        <v>20</v>
      </c>
      <c r="C1809" s="5">
        <v>5</v>
      </c>
      <c r="D1809" s="4">
        <v>2018</v>
      </c>
      <c r="E1809" s="4">
        <v>24</v>
      </c>
      <c r="F1809" s="4" t="s">
        <v>210</v>
      </c>
      <c r="G1809" s="4" t="s">
        <v>12</v>
      </c>
      <c r="H1809" s="4" t="s">
        <v>212</v>
      </c>
      <c r="I1809" s="4">
        <v>1</v>
      </c>
      <c r="J1809" t="str">
        <f>VLOOKUP(A1809,'Município e Sexo'!$A$2:$I$11321,5,FALSE)</f>
        <v>PALMARES</v>
      </c>
      <c r="K1809" t="str">
        <f>VLOOKUP(A1809,'Município e Sexo'!$A$2:$I$11321,7,FALSE)</f>
        <v>MASCULINO</v>
      </c>
    </row>
    <row r="1810" spans="1:11" ht="15" customHeight="1" thickBot="1" x14ac:dyDescent="0.25">
      <c r="A1810" t="str">
        <f>CONCATENATE(B1810,C1810,D1810,G1810,E1810,I1810)</f>
        <v>2052018HOMICIDIO291</v>
      </c>
      <c r="B1810" s="4">
        <v>20</v>
      </c>
      <c r="C1810" s="5">
        <v>5</v>
      </c>
      <c r="D1810" s="4">
        <v>2018</v>
      </c>
      <c r="E1810" s="4">
        <v>29</v>
      </c>
      <c r="F1810" s="4" t="s">
        <v>210</v>
      </c>
      <c r="G1810" s="4" t="s">
        <v>12</v>
      </c>
      <c r="H1810" s="4" t="s">
        <v>211</v>
      </c>
      <c r="I1810" s="4">
        <v>1</v>
      </c>
      <c r="J1810" t="str">
        <f>VLOOKUP(A1810,'Município e Sexo'!$A$2:$I$11321,5,FALSE)</f>
        <v>JABOATAO DOS GUARARAPES</v>
      </c>
      <c r="K1810" t="str">
        <f>VLOOKUP(A1810,'Município e Sexo'!$A$2:$I$11321,7,FALSE)</f>
        <v>MASCULINO</v>
      </c>
    </row>
    <row r="1811" spans="1:11" ht="15" customHeight="1" thickBot="1" x14ac:dyDescent="0.25">
      <c r="A1811" t="str">
        <f>CONCATENATE(B1811,C1811,D1811,G1811,E1811,I1811)</f>
        <v>2052018HOMICIDIO371</v>
      </c>
      <c r="B1811" s="4">
        <v>20</v>
      </c>
      <c r="C1811" s="5">
        <v>5</v>
      </c>
      <c r="D1811" s="4">
        <v>2018</v>
      </c>
      <c r="E1811" s="4">
        <v>37</v>
      </c>
      <c r="F1811" s="4" t="s">
        <v>210</v>
      </c>
      <c r="G1811" s="4" t="s">
        <v>12</v>
      </c>
      <c r="H1811" s="4" t="s">
        <v>212</v>
      </c>
      <c r="I1811" s="4">
        <v>1</v>
      </c>
      <c r="J1811" t="str">
        <f>VLOOKUP(A1811,'Município e Sexo'!$A$2:$I$11321,5,FALSE)</f>
        <v>ALIANCA</v>
      </c>
      <c r="K1811" t="str">
        <f>VLOOKUP(A1811,'Município e Sexo'!$A$2:$I$11321,7,FALSE)</f>
        <v>MASCULINO</v>
      </c>
    </row>
    <row r="1812" spans="1:11" ht="15" customHeight="1" thickBot="1" x14ac:dyDescent="0.25">
      <c r="A1812" t="str">
        <f>CONCATENATE(B1812,C1812,D1812,G1812,E1812,I1812)</f>
        <v>2052018HOMICIDIO471</v>
      </c>
      <c r="B1812" s="4">
        <v>20</v>
      </c>
      <c r="C1812" s="5">
        <v>5</v>
      </c>
      <c r="D1812" s="4">
        <v>2018</v>
      </c>
      <c r="E1812" s="4">
        <v>47</v>
      </c>
      <c r="F1812" s="4" t="s">
        <v>210</v>
      </c>
      <c r="G1812" s="4" t="s">
        <v>12</v>
      </c>
      <c r="H1812" s="4" t="s">
        <v>211</v>
      </c>
      <c r="I1812" s="4">
        <v>1</v>
      </c>
      <c r="J1812" t="str">
        <f>VLOOKUP(A1812,'Município e Sexo'!$A$2:$I$11321,5,FALSE)</f>
        <v>BELEM DE MARIA</v>
      </c>
      <c r="K1812" t="str">
        <f>VLOOKUP(A1812,'Município e Sexo'!$A$2:$I$11321,7,FALSE)</f>
        <v>MASCULINO</v>
      </c>
    </row>
    <row r="1813" spans="1:11" ht="15" customHeight="1" thickBot="1" x14ac:dyDescent="0.25">
      <c r="A1813" t="str">
        <f>CONCATENATE(B1813,C1813,D1813,G1813,E1813,I1813)</f>
        <v>2052018HOMICIDIO501</v>
      </c>
      <c r="B1813" s="4">
        <v>20</v>
      </c>
      <c r="C1813" s="5">
        <v>5</v>
      </c>
      <c r="D1813" s="4">
        <v>2018</v>
      </c>
      <c r="E1813" s="4">
        <v>50</v>
      </c>
      <c r="F1813" s="4" t="s">
        <v>210</v>
      </c>
      <c r="G1813" s="4" t="s">
        <v>12</v>
      </c>
      <c r="H1813" s="4" t="s">
        <v>211</v>
      </c>
      <c r="I1813" s="4">
        <v>1</v>
      </c>
      <c r="J1813" t="str">
        <f>VLOOKUP(A1813,'Município e Sexo'!$A$2:$I$11321,5,FALSE)</f>
        <v>JABOATAO DOS GUARARAPES</v>
      </c>
      <c r="K1813" t="str">
        <f>VLOOKUP(A1813,'Município e Sexo'!$A$2:$I$11321,7,FALSE)</f>
        <v>MASCULINO</v>
      </c>
    </row>
    <row r="1814" spans="1:11" ht="15" customHeight="1" thickBot="1" x14ac:dyDescent="0.25">
      <c r="A1814" t="str">
        <f>CONCATENATE(B1814,C1814,D1814,G1814,E1814,I1814)</f>
        <v>2052018LATROCINIO581</v>
      </c>
      <c r="B1814" s="4">
        <v>20</v>
      </c>
      <c r="C1814" s="5">
        <v>5</v>
      </c>
      <c r="D1814" s="4">
        <v>2018</v>
      </c>
      <c r="E1814" s="4">
        <v>58</v>
      </c>
      <c r="F1814" s="4" t="s">
        <v>210</v>
      </c>
      <c r="G1814" s="4" t="s">
        <v>33</v>
      </c>
      <c r="H1814" s="4" t="s">
        <v>215</v>
      </c>
      <c r="I1814" s="4">
        <v>1</v>
      </c>
      <c r="J1814" t="str">
        <f>VLOOKUP(A1814,'Município e Sexo'!$A$2:$I$11321,5,FALSE)</f>
        <v>BOM JARDIM</v>
      </c>
      <c r="K1814" t="str">
        <f>VLOOKUP(A1814,'Município e Sexo'!$A$2:$I$11321,7,FALSE)</f>
        <v>MASCULINO</v>
      </c>
    </row>
    <row r="1815" spans="1:11" ht="15" customHeight="1" thickBot="1" x14ac:dyDescent="0.25">
      <c r="A1815" t="str">
        <f>CONCATENATE(B1815,C1815,D1815,G1815,E1815,I1815)</f>
        <v>2052018HOMICIDIO1</v>
      </c>
      <c r="B1815" s="4">
        <v>20</v>
      </c>
      <c r="C1815" s="5">
        <v>5</v>
      </c>
      <c r="D1815" s="4">
        <v>2018</v>
      </c>
      <c r="E1815" s="4"/>
      <c r="F1815" s="4" t="s">
        <v>216</v>
      </c>
      <c r="G1815" s="4" t="s">
        <v>12</v>
      </c>
      <c r="H1815" s="4" t="s">
        <v>211</v>
      </c>
      <c r="I1815" s="4">
        <v>1</v>
      </c>
      <c r="J1815" t="str">
        <f>VLOOKUP(A1815,'Município e Sexo'!$A$2:$I$11321,5,FALSE)</f>
        <v>ITAIBA</v>
      </c>
      <c r="K1815" t="str">
        <f>VLOOKUP(A1815,'Município e Sexo'!$A$2:$I$11321,7,FALSE)</f>
        <v>MASCULINO</v>
      </c>
    </row>
    <row r="1816" spans="1:11" ht="15" customHeight="1" thickBot="1" x14ac:dyDescent="0.25">
      <c r="A1816" t="str">
        <f>CONCATENATE(B1816,C1816,D1816,G1816,E1816,I1816)</f>
        <v>2052018HOMICIDIO221</v>
      </c>
      <c r="B1816" s="4">
        <v>20</v>
      </c>
      <c r="C1816" s="5">
        <v>5</v>
      </c>
      <c r="D1816" s="4">
        <v>2018</v>
      </c>
      <c r="E1816" s="4">
        <v>22</v>
      </c>
      <c r="F1816" s="4" t="s">
        <v>210</v>
      </c>
      <c r="G1816" s="4" t="s">
        <v>12</v>
      </c>
      <c r="H1816" s="4" t="s">
        <v>211</v>
      </c>
      <c r="I1816" s="4">
        <v>1</v>
      </c>
      <c r="J1816" t="str">
        <f>VLOOKUP(A1816,'Município e Sexo'!$A$2:$I$11321,5,FALSE)</f>
        <v>IGARASSU</v>
      </c>
      <c r="K1816" t="str">
        <f>VLOOKUP(A1816,'Município e Sexo'!$A$2:$I$11321,7,FALSE)</f>
        <v>MASCULINO</v>
      </c>
    </row>
    <row r="1817" spans="1:11" ht="15" customHeight="1" thickBot="1" x14ac:dyDescent="0.25">
      <c r="A1817" t="str">
        <f>CONCATENATE(B1817,C1817,D1817,G1817,E1817,I1817)</f>
        <v>2052018HOMICIDIO291</v>
      </c>
      <c r="B1817" s="4">
        <v>20</v>
      </c>
      <c r="C1817" s="5">
        <v>5</v>
      </c>
      <c r="D1817" s="4">
        <v>2018</v>
      </c>
      <c r="E1817" s="4">
        <v>29</v>
      </c>
      <c r="F1817" s="4" t="s">
        <v>210</v>
      </c>
      <c r="G1817" s="4" t="s">
        <v>12</v>
      </c>
      <c r="H1817" s="4" t="s">
        <v>211</v>
      </c>
      <c r="I1817" s="4">
        <v>1</v>
      </c>
      <c r="J1817" t="str">
        <f>VLOOKUP(A1817,'Município e Sexo'!$A$2:$I$11321,5,FALSE)</f>
        <v>JABOATAO DOS GUARARAPES</v>
      </c>
      <c r="K1817" t="str">
        <f>VLOOKUP(A1817,'Município e Sexo'!$A$2:$I$11321,7,FALSE)</f>
        <v>MASCULINO</v>
      </c>
    </row>
    <row r="1818" spans="1:11" ht="15" customHeight="1" thickBot="1" x14ac:dyDescent="0.25">
      <c r="A1818" t="str">
        <f>CONCATENATE(B1818,C1818,D1818,G1818,E1818,I1818)</f>
        <v>2052018HOMICIDIO271</v>
      </c>
      <c r="B1818" s="4">
        <v>20</v>
      </c>
      <c r="C1818" s="5">
        <v>5</v>
      </c>
      <c r="D1818" s="4">
        <v>2018</v>
      </c>
      <c r="E1818" s="4">
        <v>27</v>
      </c>
      <c r="F1818" s="4" t="s">
        <v>210</v>
      </c>
      <c r="G1818" s="4" t="s">
        <v>12</v>
      </c>
      <c r="H1818" s="4" t="s">
        <v>212</v>
      </c>
      <c r="I1818" s="4">
        <v>1</v>
      </c>
      <c r="J1818" t="str">
        <f>VLOOKUP(A1818,'Município e Sexo'!$A$2:$I$11321,5,FALSE)</f>
        <v>GARANHUNS</v>
      </c>
      <c r="K1818" t="str">
        <f>VLOOKUP(A1818,'Município e Sexo'!$A$2:$I$11321,7,FALSE)</f>
        <v>MASCULINO</v>
      </c>
    </row>
    <row r="1819" spans="1:11" ht="15" customHeight="1" thickBot="1" x14ac:dyDescent="0.25">
      <c r="A1819" t="str">
        <f>CONCATENATE(B1819,C1819,D1819,G1819,E1819,I1819)</f>
        <v>2052018HOMICIDIO491</v>
      </c>
      <c r="B1819" s="4">
        <v>20</v>
      </c>
      <c r="C1819" s="5">
        <v>5</v>
      </c>
      <c r="D1819" s="4">
        <v>2018</v>
      </c>
      <c r="E1819" s="4">
        <v>49</v>
      </c>
      <c r="F1819" s="4" t="s">
        <v>210</v>
      </c>
      <c r="G1819" s="4" t="s">
        <v>12</v>
      </c>
      <c r="H1819" s="4" t="s">
        <v>211</v>
      </c>
      <c r="I1819" s="4">
        <v>1</v>
      </c>
      <c r="J1819" t="str">
        <f>VLOOKUP(A1819,'Município e Sexo'!$A$2:$I$11321,5,FALSE)</f>
        <v>RECIFE</v>
      </c>
      <c r="K1819" t="str">
        <f>VLOOKUP(A1819,'Município e Sexo'!$A$2:$I$11321,7,FALSE)</f>
        <v>MASCULINO</v>
      </c>
    </row>
    <row r="1820" spans="1:11" ht="15" customHeight="1" thickBot="1" x14ac:dyDescent="0.25">
      <c r="A1820" t="str">
        <f>CONCATENATE(B1820,C1820,D1820,G1820,E1820,I1820)</f>
        <v>2152018HOMICIDIO191</v>
      </c>
      <c r="B1820" s="4">
        <v>21</v>
      </c>
      <c r="C1820" s="5">
        <v>5</v>
      </c>
      <c r="D1820" s="4">
        <v>2018</v>
      </c>
      <c r="E1820" s="4">
        <v>19</v>
      </c>
      <c r="F1820" s="4" t="s">
        <v>210</v>
      </c>
      <c r="G1820" s="4" t="s">
        <v>12</v>
      </c>
      <c r="H1820" s="4" t="s">
        <v>211</v>
      </c>
      <c r="I1820" s="4">
        <v>1</v>
      </c>
      <c r="J1820" t="str">
        <f>VLOOKUP(A1820,'Município e Sexo'!$A$2:$I$11321,5,FALSE)</f>
        <v>LIMOEIRO</v>
      </c>
      <c r="K1820" t="str">
        <f>VLOOKUP(A1820,'Município e Sexo'!$A$2:$I$11321,7,FALSE)</f>
        <v>MASCULINO</v>
      </c>
    </row>
    <row r="1821" spans="1:11" ht="15" customHeight="1" thickBot="1" x14ac:dyDescent="0.25">
      <c r="A1821" t="str">
        <f>CONCATENATE(B1821,C1821,D1821,G1821,E1821,I1821)</f>
        <v>2152018HOMICIDIO231</v>
      </c>
      <c r="B1821" s="4">
        <v>21</v>
      </c>
      <c r="C1821" s="5">
        <v>5</v>
      </c>
      <c r="D1821" s="4">
        <v>2018</v>
      </c>
      <c r="E1821" s="4">
        <v>23</v>
      </c>
      <c r="F1821" s="4" t="s">
        <v>210</v>
      </c>
      <c r="G1821" s="4" t="s">
        <v>12</v>
      </c>
      <c r="H1821" s="4" t="s">
        <v>213</v>
      </c>
      <c r="I1821" s="4">
        <v>1</v>
      </c>
      <c r="J1821" t="str">
        <f>VLOOKUP(A1821,'Município e Sexo'!$A$2:$I$11321,5,FALSE)</f>
        <v>PAULISTA</v>
      </c>
      <c r="K1821" t="str">
        <f>VLOOKUP(A1821,'Município e Sexo'!$A$2:$I$11321,7,FALSE)</f>
        <v>MASCULINO</v>
      </c>
    </row>
    <row r="1822" spans="1:11" ht="15" customHeight="1" thickBot="1" x14ac:dyDescent="0.25">
      <c r="A1822" t="str">
        <f>CONCATENATE(B1822,C1822,D1822,G1822,E1822,I1822)</f>
        <v>2152018HOMICIDIO231</v>
      </c>
      <c r="B1822" s="4">
        <v>21</v>
      </c>
      <c r="C1822" s="5">
        <v>5</v>
      </c>
      <c r="D1822" s="4">
        <v>2018</v>
      </c>
      <c r="E1822" s="4">
        <v>23</v>
      </c>
      <c r="F1822" s="4" t="s">
        <v>210</v>
      </c>
      <c r="G1822" s="4" t="s">
        <v>12</v>
      </c>
      <c r="H1822" s="4" t="s">
        <v>211</v>
      </c>
      <c r="I1822" s="4">
        <v>1</v>
      </c>
      <c r="J1822" t="str">
        <f>VLOOKUP(A1822,'Município e Sexo'!$A$2:$I$11321,5,FALSE)</f>
        <v>PAULISTA</v>
      </c>
      <c r="K1822" t="str">
        <f>VLOOKUP(A1822,'Município e Sexo'!$A$2:$I$11321,7,FALSE)</f>
        <v>MASCULINO</v>
      </c>
    </row>
    <row r="1823" spans="1:11" ht="15" customHeight="1" thickBot="1" x14ac:dyDescent="0.25">
      <c r="A1823" t="str">
        <f>CONCATENATE(B1823,C1823,D1823,G1823,E1823,I1823)</f>
        <v>2152018HOMICIDIO321</v>
      </c>
      <c r="B1823" s="4">
        <v>21</v>
      </c>
      <c r="C1823" s="5">
        <v>5</v>
      </c>
      <c r="D1823" s="4">
        <v>2018</v>
      </c>
      <c r="E1823" s="4">
        <v>32</v>
      </c>
      <c r="F1823" s="4" t="s">
        <v>210</v>
      </c>
      <c r="G1823" s="4" t="s">
        <v>12</v>
      </c>
      <c r="H1823" s="4" t="s">
        <v>212</v>
      </c>
      <c r="I1823" s="4">
        <v>1</v>
      </c>
      <c r="J1823" t="str">
        <f>VLOOKUP(A1823,'Município e Sexo'!$A$2:$I$11321,5,FALSE)</f>
        <v>RECIFE</v>
      </c>
      <c r="K1823" t="str">
        <f>VLOOKUP(A1823,'Município e Sexo'!$A$2:$I$11321,7,FALSE)</f>
        <v>FEMININO</v>
      </c>
    </row>
    <row r="1824" spans="1:11" ht="15" customHeight="1" thickBot="1" x14ac:dyDescent="0.25">
      <c r="A1824" t="str">
        <f>CONCATENATE(B1824,C1824,D1824,G1824,E1824,I1824)</f>
        <v>2152018HOMICIDIO361</v>
      </c>
      <c r="B1824" s="4">
        <v>21</v>
      </c>
      <c r="C1824" s="5">
        <v>5</v>
      </c>
      <c r="D1824" s="4">
        <v>2018</v>
      </c>
      <c r="E1824" s="4">
        <v>36</v>
      </c>
      <c r="F1824" s="4" t="s">
        <v>210</v>
      </c>
      <c r="G1824" s="4" t="s">
        <v>12</v>
      </c>
      <c r="H1824" s="4" t="s">
        <v>212</v>
      </c>
      <c r="I1824" s="4">
        <v>1</v>
      </c>
      <c r="J1824" t="str">
        <f>VLOOKUP(A1824,'Município e Sexo'!$A$2:$I$11321,5,FALSE)</f>
        <v>VERDEJANTE</v>
      </c>
      <c r="K1824" t="str">
        <f>VLOOKUP(A1824,'Município e Sexo'!$A$2:$I$11321,7,FALSE)</f>
        <v>MASCULINO</v>
      </c>
    </row>
    <row r="1825" spans="1:11" ht="15" customHeight="1" thickBot="1" x14ac:dyDescent="0.25">
      <c r="A1825" t="str">
        <f>CONCATENATE(B1825,C1825,D1825,G1825,E1825,I1825)</f>
        <v>2152018LATROCINIO411</v>
      </c>
      <c r="B1825" s="4">
        <v>21</v>
      </c>
      <c r="C1825" s="5">
        <v>5</v>
      </c>
      <c r="D1825" s="4">
        <v>2018</v>
      </c>
      <c r="E1825" s="4">
        <v>41</v>
      </c>
      <c r="F1825" s="4" t="s">
        <v>210</v>
      </c>
      <c r="G1825" s="4" t="s">
        <v>33</v>
      </c>
      <c r="H1825" s="4" t="s">
        <v>215</v>
      </c>
      <c r="I1825" s="4">
        <v>1</v>
      </c>
      <c r="J1825" t="str">
        <f>VLOOKUP(A1825,'Município e Sexo'!$A$2:$I$11321,5,FALSE)</f>
        <v>GRAVATA</v>
      </c>
      <c r="K1825" t="str">
        <f>VLOOKUP(A1825,'Município e Sexo'!$A$2:$I$11321,7,FALSE)</f>
        <v>MASCULINO</v>
      </c>
    </row>
    <row r="1826" spans="1:11" ht="15" customHeight="1" thickBot="1" x14ac:dyDescent="0.25">
      <c r="A1826" t="str">
        <f>CONCATENATE(B1826,C1826,D1826,G1826,E1826,I1826)</f>
        <v>2152018HOMICIDIO481</v>
      </c>
      <c r="B1826" s="4">
        <v>21</v>
      </c>
      <c r="C1826" s="5">
        <v>5</v>
      </c>
      <c r="D1826" s="4">
        <v>2018</v>
      </c>
      <c r="E1826" s="4">
        <v>48</v>
      </c>
      <c r="F1826" s="4" t="s">
        <v>210</v>
      </c>
      <c r="G1826" s="4" t="s">
        <v>12</v>
      </c>
      <c r="H1826" s="4" t="s">
        <v>212</v>
      </c>
      <c r="I1826" s="4">
        <v>1</v>
      </c>
      <c r="J1826" t="str">
        <f>VLOOKUP(A1826,'Município e Sexo'!$A$2:$I$11321,5,FALSE)</f>
        <v>VERDEJANTE</v>
      </c>
      <c r="K1826" t="str">
        <f>VLOOKUP(A1826,'Município e Sexo'!$A$2:$I$11321,7,FALSE)</f>
        <v>MASCULINO</v>
      </c>
    </row>
    <row r="1827" spans="1:11" ht="15" customHeight="1" thickBot="1" x14ac:dyDescent="0.25">
      <c r="A1827" t="str">
        <f>CONCATENATE(B1827,C1827,D1827,G1827,E1827,I1827)</f>
        <v>2152018HOMICIDIO261</v>
      </c>
      <c r="B1827" s="4">
        <v>21</v>
      </c>
      <c r="C1827" s="5">
        <v>5</v>
      </c>
      <c r="D1827" s="4">
        <v>2018</v>
      </c>
      <c r="E1827" s="4">
        <v>26</v>
      </c>
      <c r="F1827" s="4" t="s">
        <v>210</v>
      </c>
      <c r="G1827" s="4" t="s">
        <v>12</v>
      </c>
      <c r="H1827" s="4" t="s">
        <v>212</v>
      </c>
      <c r="I1827" s="4">
        <v>1</v>
      </c>
      <c r="J1827" t="str">
        <f>VLOOKUP(A1827,'Município e Sexo'!$A$2:$I$11321,5,FALSE)</f>
        <v>VITORIA DE SANTO ANTAO</v>
      </c>
      <c r="K1827" t="str">
        <f>VLOOKUP(A1827,'Município e Sexo'!$A$2:$I$11321,7,FALSE)</f>
        <v>MASCULINO</v>
      </c>
    </row>
    <row r="1828" spans="1:11" ht="15" customHeight="1" thickBot="1" x14ac:dyDescent="0.25">
      <c r="A1828" t="str">
        <f>CONCATENATE(B1828,C1828,D1828,G1828,E1828,I1828)</f>
        <v>2152018HOMICIDIO301</v>
      </c>
      <c r="B1828" s="4">
        <v>21</v>
      </c>
      <c r="C1828" s="5">
        <v>5</v>
      </c>
      <c r="D1828" s="4">
        <v>2018</v>
      </c>
      <c r="E1828" s="4">
        <v>30</v>
      </c>
      <c r="F1828" s="4" t="s">
        <v>210</v>
      </c>
      <c r="G1828" s="4" t="s">
        <v>12</v>
      </c>
      <c r="H1828" s="4" t="s">
        <v>211</v>
      </c>
      <c r="I1828" s="4">
        <v>1</v>
      </c>
      <c r="J1828" t="str">
        <f>VLOOKUP(A1828,'Município e Sexo'!$A$2:$I$11321,5,FALSE)</f>
        <v>BARRA DE GUABIRABA</v>
      </c>
      <c r="K1828" t="str">
        <f>VLOOKUP(A1828,'Município e Sexo'!$A$2:$I$11321,7,FALSE)</f>
        <v>MASCULINO</v>
      </c>
    </row>
    <row r="1829" spans="1:11" ht="15" customHeight="1" thickBot="1" x14ac:dyDescent="0.25">
      <c r="A1829" t="str">
        <f>CONCATENATE(B1829,C1829,D1829,G1829,E1829,I1829)</f>
        <v>2152018HOMICIDIO271</v>
      </c>
      <c r="B1829" s="4">
        <v>21</v>
      </c>
      <c r="C1829" s="5">
        <v>5</v>
      </c>
      <c r="D1829" s="4">
        <v>2018</v>
      </c>
      <c r="E1829" s="4">
        <v>27</v>
      </c>
      <c r="F1829" s="4" t="s">
        <v>210</v>
      </c>
      <c r="G1829" s="4" t="s">
        <v>12</v>
      </c>
      <c r="H1829" s="4" t="s">
        <v>211</v>
      </c>
      <c r="I1829" s="4">
        <v>1</v>
      </c>
      <c r="J1829" t="str">
        <f>VLOOKUP(A1829,'Município e Sexo'!$A$2:$I$11321,5,FALSE)</f>
        <v>CUPIRA</v>
      </c>
      <c r="K1829" t="str">
        <f>VLOOKUP(A1829,'Município e Sexo'!$A$2:$I$11321,7,FALSE)</f>
        <v>MASCULINO</v>
      </c>
    </row>
    <row r="1830" spans="1:11" ht="15" customHeight="1" thickBot="1" x14ac:dyDescent="0.25">
      <c r="A1830" t="str">
        <f>CONCATENATE(B1830,C1830,D1830,G1830,E1830,I1830)</f>
        <v>2152018LATROCINIO351</v>
      </c>
      <c r="B1830" s="4">
        <v>21</v>
      </c>
      <c r="C1830" s="5">
        <v>5</v>
      </c>
      <c r="D1830" s="4">
        <v>2018</v>
      </c>
      <c r="E1830" s="4">
        <v>35</v>
      </c>
      <c r="F1830" s="4" t="s">
        <v>210</v>
      </c>
      <c r="G1830" s="4" t="s">
        <v>33</v>
      </c>
      <c r="H1830" s="4" t="s">
        <v>215</v>
      </c>
      <c r="I1830" s="4">
        <v>1</v>
      </c>
      <c r="J1830" t="str">
        <f>VLOOKUP(A1830,'Município e Sexo'!$A$2:$I$11321,5,FALSE)</f>
        <v>SAO JOSE DA COROA GRANDE</v>
      </c>
      <c r="K1830" t="str">
        <f>VLOOKUP(A1830,'Município e Sexo'!$A$2:$I$11321,7,FALSE)</f>
        <v>MASCULINO</v>
      </c>
    </row>
    <row r="1831" spans="1:11" ht="15" customHeight="1" thickBot="1" x14ac:dyDescent="0.25">
      <c r="A1831" t="str">
        <f>CONCATENATE(B1831,C1831,D1831,G1831,E1831,I1831)</f>
        <v>2252018HOMICIDIO211</v>
      </c>
      <c r="B1831" s="4">
        <v>22</v>
      </c>
      <c r="C1831" s="5">
        <v>5</v>
      </c>
      <c r="D1831" s="4">
        <v>2018</v>
      </c>
      <c r="E1831" s="4">
        <v>21</v>
      </c>
      <c r="F1831" s="4" t="s">
        <v>210</v>
      </c>
      <c r="G1831" s="4" t="s">
        <v>12</v>
      </c>
      <c r="H1831" s="4" t="s">
        <v>211</v>
      </c>
      <c r="I1831" s="4">
        <v>1</v>
      </c>
      <c r="J1831" t="str">
        <f>VLOOKUP(A1831,'Município e Sexo'!$A$2:$I$11321,5,FALSE)</f>
        <v>OLINDA</v>
      </c>
      <c r="K1831" t="str">
        <f>VLOOKUP(A1831,'Município e Sexo'!$A$2:$I$11321,7,FALSE)</f>
        <v>MASCULINO</v>
      </c>
    </row>
    <row r="1832" spans="1:11" ht="15" customHeight="1" thickBot="1" x14ac:dyDescent="0.25">
      <c r="A1832" t="str">
        <f>CONCATENATE(B1832,C1832,D1832,G1832,E1832,I1832)</f>
        <v>2252018HOMICIDIO281</v>
      </c>
      <c r="B1832" s="4">
        <v>22</v>
      </c>
      <c r="C1832" s="5">
        <v>5</v>
      </c>
      <c r="D1832" s="4">
        <v>2018</v>
      </c>
      <c r="E1832" s="4">
        <v>28</v>
      </c>
      <c r="F1832" s="4" t="s">
        <v>210</v>
      </c>
      <c r="G1832" s="4" t="s">
        <v>12</v>
      </c>
      <c r="H1832" s="4" t="s">
        <v>212</v>
      </c>
      <c r="I1832" s="4">
        <v>1</v>
      </c>
      <c r="J1832" t="str">
        <f>VLOOKUP(A1832,'Município e Sexo'!$A$2:$I$11321,5,FALSE)</f>
        <v>PALMARES</v>
      </c>
      <c r="K1832" t="str">
        <f>VLOOKUP(A1832,'Município e Sexo'!$A$2:$I$11321,7,FALSE)</f>
        <v>MASCULINO</v>
      </c>
    </row>
    <row r="1833" spans="1:11" ht="15" customHeight="1" thickBot="1" x14ac:dyDescent="0.25">
      <c r="A1833" t="str">
        <f>CONCATENATE(B1833,C1833,D1833,G1833,E1833,I1833)</f>
        <v>2252018HOMICIDIO371</v>
      </c>
      <c r="B1833" s="4">
        <v>22</v>
      </c>
      <c r="C1833" s="5">
        <v>5</v>
      </c>
      <c r="D1833" s="4">
        <v>2018</v>
      </c>
      <c r="E1833" s="4">
        <v>37</v>
      </c>
      <c r="F1833" s="4" t="s">
        <v>210</v>
      </c>
      <c r="G1833" s="4" t="s">
        <v>12</v>
      </c>
      <c r="H1833" s="4" t="s">
        <v>211</v>
      </c>
      <c r="I1833" s="4">
        <v>1</v>
      </c>
      <c r="J1833" t="str">
        <f>VLOOKUP(A1833,'Município e Sexo'!$A$2:$I$11321,5,FALSE)</f>
        <v>IGARASSU</v>
      </c>
      <c r="K1833" t="str">
        <f>VLOOKUP(A1833,'Município e Sexo'!$A$2:$I$11321,7,FALSE)</f>
        <v>MASCULINO</v>
      </c>
    </row>
    <row r="1834" spans="1:11" ht="15" customHeight="1" thickBot="1" x14ac:dyDescent="0.25">
      <c r="A1834" t="str">
        <f>CONCATENATE(B1834,C1834,D1834,G1834,E1834,I1834)</f>
        <v>2252018HOMICIDIO491</v>
      </c>
      <c r="B1834" s="4">
        <v>22</v>
      </c>
      <c r="C1834" s="5">
        <v>5</v>
      </c>
      <c r="D1834" s="4">
        <v>2018</v>
      </c>
      <c r="E1834" s="4">
        <v>49</v>
      </c>
      <c r="F1834" s="4" t="s">
        <v>210</v>
      </c>
      <c r="G1834" s="4" t="s">
        <v>12</v>
      </c>
      <c r="H1834" s="4" t="s">
        <v>211</v>
      </c>
      <c r="I1834" s="4">
        <v>1</v>
      </c>
      <c r="J1834" t="str">
        <f>VLOOKUP(A1834,'Município e Sexo'!$A$2:$I$11321,5,FALSE)</f>
        <v>IPOJUCA</v>
      </c>
      <c r="K1834" t="str">
        <f>VLOOKUP(A1834,'Município e Sexo'!$A$2:$I$11321,7,FALSE)</f>
        <v>MASCULINO</v>
      </c>
    </row>
    <row r="1835" spans="1:11" ht="15" customHeight="1" thickBot="1" x14ac:dyDescent="0.25">
      <c r="A1835" t="str">
        <f>CONCATENATE(B1835,C1835,D1835,G1835,E1835,I1835)</f>
        <v>2252018HOMICIDIO381</v>
      </c>
      <c r="B1835" s="4">
        <v>22</v>
      </c>
      <c r="C1835" s="5">
        <v>5</v>
      </c>
      <c r="D1835" s="4">
        <v>2018</v>
      </c>
      <c r="E1835" s="4">
        <v>38</v>
      </c>
      <c r="F1835" s="4" t="s">
        <v>210</v>
      </c>
      <c r="G1835" s="4" t="s">
        <v>12</v>
      </c>
      <c r="H1835" s="4" t="s">
        <v>211</v>
      </c>
      <c r="I1835" s="4">
        <v>1</v>
      </c>
      <c r="J1835" t="str">
        <f>VLOOKUP(A1835,'Município e Sexo'!$A$2:$I$11321,5,FALSE)</f>
        <v>JABOATAO DOS GUARARAPES</v>
      </c>
      <c r="K1835" t="str">
        <f>VLOOKUP(A1835,'Município e Sexo'!$A$2:$I$11321,7,FALSE)</f>
        <v>MASCULINO</v>
      </c>
    </row>
    <row r="1836" spans="1:11" ht="15" customHeight="1" thickBot="1" x14ac:dyDescent="0.25">
      <c r="A1836" t="str">
        <f>CONCATENATE(B1836,C1836,D1836,G1836,E1836,I1836)</f>
        <v>2252018HOMICIDIO451</v>
      </c>
      <c r="B1836" s="4">
        <v>22</v>
      </c>
      <c r="C1836" s="5">
        <v>5</v>
      </c>
      <c r="D1836" s="4">
        <v>2018</v>
      </c>
      <c r="E1836" s="4">
        <v>45</v>
      </c>
      <c r="F1836" s="4" t="s">
        <v>210</v>
      </c>
      <c r="G1836" s="4" t="s">
        <v>12</v>
      </c>
      <c r="H1836" s="4" t="s">
        <v>211</v>
      </c>
      <c r="I1836" s="4">
        <v>1</v>
      </c>
      <c r="J1836" t="str">
        <f>VLOOKUP(A1836,'Município e Sexo'!$A$2:$I$11321,5,FALSE)</f>
        <v>PETROLINA</v>
      </c>
      <c r="K1836" t="str">
        <f>VLOOKUP(A1836,'Município e Sexo'!$A$2:$I$11321,7,FALSE)</f>
        <v>MASCULINO</v>
      </c>
    </row>
    <row r="1837" spans="1:11" ht="15" customHeight="1" thickBot="1" x14ac:dyDescent="0.25">
      <c r="A1837" t="str">
        <f>CONCATENATE(B1837,C1837,D1837,G1837,E1837,I1837)</f>
        <v>2252018HOMICIDIO181</v>
      </c>
      <c r="B1837" s="4">
        <v>22</v>
      </c>
      <c r="C1837" s="5">
        <v>5</v>
      </c>
      <c r="D1837" s="4">
        <v>2018</v>
      </c>
      <c r="E1837" s="4">
        <v>18</v>
      </c>
      <c r="F1837" s="4" t="s">
        <v>210</v>
      </c>
      <c r="G1837" s="4" t="s">
        <v>12</v>
      </c>
      <c r="H1837" s="4" t="s">
        <v>212</v>
      </c>
      <c r="I1837" s="4">
        <v>1</v>
      </c>
      <c r="J1837" t="str">
        <f>VLOOKUP(A1837,'Município e Sexo'!$A$2:$I$11321,5,FALSE)</f>
        <v>PESQUEIRA</v>
      </c>
      <c r="K1837" t="str">
        <f>VLOOKUP(A1837,'Município e Sexo'!$A$2:$I$11321,7,FALSE)</f>
        <v>MASCULINO</v>
      </c>
    </row>
    <row r="1838" spans="1:11" ht="15" customHeight="1" thickBot="1" x14ac:dyDescent="0.25">
      <c r="A1838" t="str">
        <f>CONCATENATE(B1838,C1838,D1838,G1838,E1838,I1838)</f>
        <v>2252018HOMICIDIO191</v>
      </c>
      <c r="B1838" s="4">
        <v>22</v>
      </c>
      <c r="C1838" s="5">
        <v>5</v>
      </c>
      <c r="D1838" s="4">
        <v>2018</v>
      </c>
      <c r="E1838" s="4">
        <v>19</v>
      </c>
      <c r="F1838" s="4" t="s">
        <v>210</v>
      </c>
      <c r="G1838" s="4" t="s">
        <v>12</v>
      </c>
      <c r="H1838" s="4" t="s">
        <v>211</v>
      </c>
      <c r="I1838" s="4">
        <v>1</v>
      </c>
      <c r="J1838" t="str">
        <f>VLOOKUP(A1838,'Município e Sexo'!$A$2:$I$11321,5,FALSE)</f>
        <v>RECIFE</v>
      </c>
      <c r="K1838" t="str">
        <f>VLOOKUP(A1838,'Município e Sexo'!$A$2:$I$11321,7,FALSE)</f>
        <v>MASCULINO</v>
      </c>
    </row>
    <row r="1839" spans="1:11" ht="15" customHeight="1" thickBot="1" x14ac:dyDescent="0.25">
      <c r="A1839" t="str">
        <f>CONCATENATE(B1839,C1839,D1839,G1839,E1839,I1839)</f>
        <v>2252018HOMICIDIO201</v>
      </c>
      <c r="B1839" s="4">
        <v>22</v>
      </c>
      <c r="C1839" s="5">
        <v>5</v>
      </c>
      <c r="D1839" s="4">
        <v>2018</v>
      </c>
      <c r="E1839" s="4">
        <v>20</v>
      </c>
      <c r="F1839" s="4" t="s">
        <v>210</v>
      </c>
      <c r="G1839" s="4" t="s">
        <v>12</v>
      </c>
      <c r="H1839" s="4" t="s">
        <v>211</v>
      </c>
      <c r="I1839" s="4">
        <v>1</v>
      </c>
      <c r="J1839" t="str">
        <f>VLOOKUP(A1839,'Município e Sexo'!$A$2:$I$11321,5,FALSE)</f>
        <v>SIRINHAEM</v>
      </c>
      <c r="K1839" t="str">
        <f>VLOOKUP(A1839,'Município e Sexo'!$A$2:$I$11321,7,FALSE)</f>
        <v>MASCULINO</v>
      </c>
    </row>
    <row r="1840" spans="1:11" ht="15" customHeight="1" thickBot="1" x14ac:dyDescent="0.25">
      <c r="A1840" t="str">
        <f>CONCATENATE(B1840,C1840,D1840,G1840,E1840,I1840)</f>
        <v>2252018HOMICIDIO231</v>
      </c>
      <c r="B1840" s="4">
        <v>22</v>
      </c>
      <c r="C1840" s="5">
        <v>5</v>
      </c>
      <c r="D1840" s="4">
        <v>2018</v>
      </c>
      <c r="E1840" s="4">
        <v>23</v>
      </c>
      <c r="F1840" s="4" t="s">
        <v>210</v>
      </c>
      <c r="G1840" s="4" t="s">
        <v>12</v>
      </c>
      <c r="H1840" s="4" t="s">
        <v>211</v>
      </c>
      <c r="I1840" s="4">
        <v>1</v>
      </c>
      <c r="J1840" t="str">
        <f>VLOOKUP(A1840,'Município e Sexo'!$A$2:$I$11321,5,FALSE)</f>
        <v>RECIFE</v>
      </c>
      <c r="K1840" t="str">
        <f>VLOOKUP(A1840,'Município e Sexo'!$A$2:$I$11321,7,FALSE)</f>
        <v>MASCULINO</v>
      </c>
    </row>
    <row r="1841" spans="1:11" ht="15" customHeight="1" thickBot="1" x14ac:dyDescent="0.25">
      <c r="A1841" t="str">
        <f>CONCATENATE(B1841,C1841,D1841,G1841,E1841,I1841)</f>
        <v>2252018HOMICIDIO281</v>
      </c>
      <c r="B1841" s="4">
        <v>22</v>
      </c>
      <c r="C1841" s="5">
        <v>5</v>
      </c>
      <c r="D1841" s="4">
        <v>2018</v>
      </c>
      <c r="E1841" s="4">
        <v>28</v>
      </c>
      <c r="F1841" s="4" t="s">
        <v>210</v>
      </c>
      <c r="G1841" s="4" t="s">
        <v>12</v>
      </c>
      <c r="H1841" s="4" t="s">
        <v>217</v>
      </c>
      <c r="I1841" s="4">
        <v>1</v>
      </c>
      <c r="J1841" t="str">
        <f>VLOOKUP(A1841,'Município e Sexo'!$A$2:$I$11321,5,FALSE)</f>
        <v>PALMARES</v>
      </c>
      <c r="K1841" t="str">
        <f>VLOOKUP(A1841,'Município e Sexo'!$A$2:$I$11321,7,FALSE)</f>
        <v>MASCULINO</v>
      </c>
    </row>
    <row r="1842" spans="1:11" ht="15" customHeight="1" thickBot="1" x14ac:dyDescent="0.25">
      <c r="A1842" t="str">
        <f>CONCATENATE(B1842,C1842,D1842,G1842,E1842,I1842)</f>
        <v>2252018HOMICIDIO331</v>
      </c>
      <c r="B1842" s="4">
        <v>22</v>
      </c>
      <c r="C1842" s="5">
        <v>5</v>
      </c>
      <c r="D1842" s="4">
        <v>2018</v>
      </c>
      <c r="E1842" s="4">
        <v>33</v>
      </c>
      <c r="F1842" s="4" t="s">
        <v>210</v>
      </c>
      <c r="G1842" s="4" t="s">
        <v>12</v>
      </c>
      <c r="H1842" s="4" t="s">
        <v>217</v>
      </c>
      <c r="I1842" s="4">
        <v>1</v>
      </c>
      <c r="J1842" t="str">
        <f>VLOOKUP(A1842,'Município e Sexo'!$A$2:$I$11321,5,FALSE)</f>
        <v>PALMARES</v>
      </c>
      <c r="K1842" t="str">
        <f>VLOOKUP(A1842,'Município e Sexo'!$A$2:$I$11321,7,FALSE)</f>
        <v>MASCULINO</v>
      </c>
    </row>
    <row r="1843" spans="1:11" ht="15" customHeight="1" thickBot="1" x14ac:dyDescent="0.25">
      <c r="A1843" t="str">
        <f>CONCATENATE(B1843,C1843,D1843,G1843,E1843,I1843)</f>
        <v>2252018HOMICIDIO771</v>
      </c>
      <c r="B1843" s="4">
        <v>22</v>
      </c>
      <c r="C1843" s="5">
        <v>5</v>
      </c>
      <c r="D1843" s="4">
        <v>2018</v>
      </c>
      <c r="E1843" s="4">
        <v>77</v>
      </c>
      <c r="F1843" s="4" t="s">
        <v>210</v>
      </c>
      <c r="G1843" s="4" t="s">
        <v>12</v>
      </c>
      <c r="H1843" s="4" t="s">
        <v>211</v>
      </c>
      <c r="I1843" s="4">
        <v>1</v>
      </c>
      <c r="J1843" t="str">
        <f>VLOOKUP(A1843,'Município e Sexo'!$A$2:$I$11321,5,FALSE)</f>
        <v>CARUARU</v>
      </c>
      <c r="K1843" t="str">
        <f>VLOOKUP(A1843,'Município e Sexo'!$A$2:$I$11321,7,FALSE)</f>
        <v>MASCULINO</v>
      </c>
    </row>
    <row r="1844" spans="1:11" ht="15" customHeight="1" thickBot="1" x14ac:dyDescent="0.25">
      <c r="A1844" t="str">
        <f>CONCATENATE(B1844,C1844,D1844,G1844,E1844,I1844)</f>
        <v>2252018HOMICIDIO171</v>
      </c>
      <c r="B1844" s="4">
        <v>22</v>
      </c>
      <c r="C1844" s="5">
        <v>5</v>
      </c>
      <c r="D1844" s="4">
        <v>2018</v>
      </c>
      <c r="E1844" s="4">
        <v>17</v>
      </c>
      <c r="F1844" s="4" t="s">
        <v>210</v>
      </c>
      <c r="G1844" s="4" t="s">
        <v>12</v>
      </c>
      <c r="H1844" s="4" t="s">
        <v>213</v>
      </c>
      <c r="I1844" s="4">
        <v>1</v>
      </c>
      <c r="J1844" t="str">
        <f>VLOOKUP(A1844,'Município e Sexo'!$A$2:$I$11321,5,FALSE)</f>
        <v>RECIFE</v>
      </c>
      <c r="K1844" t="str">
        <f>VLOOKUP(A1844,'Município e Sexo'!$A$2:$I$11321,7,FALSE)</f>
        <v>MASCULINO</v>
      </c>
    </row>
    <row r="1845" spans="1:11" ht="15" customHeight="1" thickBot="1" x14ac:dyDescent="0.25">
      <c r="A1845" t="str">
        <f>CONCATENATE(B1845,C1845,D1845,G1845,E1845,I1845)</f>
        <v>2252018HOMICIDIO241</v>
      </c>
      <c r="B1845" s="4">
        <v>22</v>
      </c>
      <c r="C1845" s="5">
        <v>5</v>
      </c>
      <c r="D1845" s="4">
        <v>2018</v>
      </c>
      <c r="E1845" s="4">
        <v>24</v>
      </c>
      <c r="F1845" s="4" t="s">
        <v>210</v>
      </c>
      <c r="G1845" s="4" t="s">
        <v>12</v>
      </c>
      <c r="H1845" s="4" t="s">
        <v>211</v>
      </c>
      <c r="I1845" s="4">
        <v>1</v>
      </c>
      <c r="J1845" t="str">
        <f>VLOOKUP(A1845,'Município e Sexo'!$A$2:$I$11321,5,FALSE)</f>
        <v>CABO DE SANTO AGOSTINHO</v>
      </c>
      <c r="K1845" t="str">
        <f>VLOOKUP(A1845,'Município e Sexo'!$A$2:$I$11321,7,FALSE)</f>
        <v>MASCULINO</v>
      </c>
    </row>
    <row r="1846" spans="1:11" ht="15" customHeight="1" thickBot="1" x14ac:dyDescent="0.25">
      <c r="A1846" t="str">
        <f>CONCATENATE(B1846,C1846,D1846,G1846,E1846,I1846)</f>
        <v>2252018HOMICIDIO291</v>
      </c>
      <c r="B1846" s="4">
        <v>22</v>
      </c>
      <c r="C1846" s="5">
        <v>5</v>
      </c>
      <c r="D1846" s="4">
        <v>2018</v>
      </c>
      <c r="E1846" s="4">
        <v>29</v>
      </c>
      <c r="F1846" s="4" t="s">
        <v>210</v>
      </c>
      <c r="G1846" s="4" t="s">
        <v>12</v>
      </c>
      <c r="H1846" s="4" t="s">
        <v>211</v>
      </c>
      <c r="I1846" s="4">
        <v>1</v>
      </c>
      <c r="J1846" t="str">
        <f>VLOOKUP(A1846,'Município e Sexo'!$A$2:$I$11321,5,FALSE)</f>
        <v>AMARAJI</v>
      </c>
      <c r="K1846" t="str">
        <f>VLOOKUP(A1846,'Município e Sexo'!$A$2:$I$11321,7,FALSE)</f>
        <v>MASCULINO</v>
      </c>
    </row>
    <row r="1847" spans="1:11" ht="15" customHeight="1" thickBot="1" x14ac:dyDescent="0.25">
      <c r="A1847" t="str">
        <f>CONCATENATE(B1847,C1847,D1847,G1847,E1847,I1847)</f>
        <v>2252018HOMICIDIO301</v>
      </c>
      <c r="B1847" s="4">
        <v>22</v>
      </c>
      <c r="C1847" s="5">
        <v>5</v>
      </c>
      <c r="D1847" s="4">
        <v>2018</v>
      </c>
      <c r="E1847" s="4">
        <v>30</v>
      </c>
      <c r="F1847" s="4" t="s">
        <v>210</v>
      </c>
      <c r="G1847" s="4" t="s">
        <v>12</v>
      </c>
      <c r="H1847" s="4" t="s">
        <v>211</v>
      </c>
      <c r="I1847" s="4">
        <v>1</v>
      </c>
      <c r="J1847" t="str">
        <f>VLOOKUP(A1847,'Município e Sexo'!$A$2:$I$11321,5,FALSE)</f>
        <v>AMARAJI</v>
      </c>
      <c r="K1847" t="str">
        <f>VLOOKUP(A1847,'Município e Sexo'!$A$2:$I$11321,7,FALSE)</f>
        <v>MASCULINO</v>
      </c>
    </row>
    <row r="1848" spans="1:11" ht="15" customHeight="1" thickBot="1" x14ac:dyDescent="0.25">
      <c r="A1848" t="str">
        <f>CONCATENATE(B1848,C1848,D1848,G1848,E1848,I1848)</f>
        <v>2352018HOMICIDIO251</v>
      </c>
      <c r="B1848" s="4">
        <v>23</v>
      </c>
      <c r="C1848" s="5">
        <v>5</v>
      </c>
      <c r="D1848" s="4">
        <v>2018</v>
      </c>
      <c r="E1848" s="4">
        <v>25</v>
      </c>
      <c r="F1848" s="4" t="s">
        <v>210</v>
      </c>
      <c r="G1848" s="4" t="s">
        <v>12</v>
      </c>
      <c r="H1848" s="4" t="s">
        <v>211</v>
      </c>
      <c r="I1848" s="4">
        <v>1</v>
      </c>
      <c r="J1848" t="str">
        <f>VLOOKUP(A1848,'Município e Sexo'!$A$2:$I$11321,5,FALSE)</f>
        <v>ABREU E LIMA</v>
      </c>
      <c r="K1848" t="str">
        <f>VLOOKUP(A1848,'Município e Sexo'!$A$2:$I$11321,7,FALSE)</f>
        <v>MASCULINO</v>
      </c>
    </row>
    <row r="1849" spans="1:11" ht="15" customHeight="1" thickBot="1" x14ac:dyDescent="0.25">
      <c r="A1849" t="str">
        <f>CONCATENATE(B1849,C1849,D1849,G1849,E1849,I1849)</f>
        <v>2352018HOMICIDIO311</v>
      </c>
      <c r="B1849" s="4">
        <v>23</v>
      </c>
      <c r="C1849" s="5">
        <v>5</v>
      </c>
      <c r="D1849" s="4">
        <v>2018</v>
      </c>
      <c r="E1849" s="4">
        <v>31</v>
      </c>
      <c r="F1849" s="4" t="s">
        <v>210</v>
      </c>
      <c r="G1849" s="4" t="s">
        <v>12</v>
      </c>
      <c r="H1849" s="4" t="s">
        <v>213</v>
      </c>
      <c r="I1849" s="4">
        <v>1</v>
      </c>
      <c r="J1849" t="str">
        <f>VLOOKUP(A1849,'Município e Sexo'!$A$2:$I$11321,5,FALSE)</f>
        <v>LIMOEIRO</v>
      </c>
      <c r="K1849" t="str">
        <f>VLOOKUP(A1849,'Município e Sexo'!$A$2:$I$11321,7,FALSE)</f>
        <v>MASCULINO</v>
      </c>
    </row>
    <row r="1850" spans="1:11" ht="15" customHeight="1" thickBot="1" x14ac:dyDescent="0.25">
      <c r="A1850" t="str">
        <f>CONCATENATE(B1850,C1850,D1850,G1850,E1850,I1850)</f>
        <v>2352018HOMICIDIO261</v>
      </c>
      <c r="B1850" s="4">
        <v>23</v>
      </c>
      <c r="C1850" s="5">
        <v>5</v>
      </c>
      <c r="D1850" s="4">
        <v>2018</v>
      </c>
      <c r="E1850" s="4">
        <v>26</v>
      </c>
      <c r="F1850" s="4" t="s">
        <v>210</v>
      </c>
      <c r="G1850" s="4" t="s">
        <v>12</v>
      </c>
      <c r="H1850" s="4" t="s">
        <v>211</v>
      </c>
      <c r="I1850" s="4">
        <v>1</v>
      </c>
      <c r="J1850" t="str">
        <f>VLOOKUP(A1850,'Município e Sexo'!$A$2:$I$11321,5,FALSE)</f>
        <v>BUIQUE</v>
      </c>
      <c r="K1850" t="str">
        <f>VLOOKUP(A1850,'Município e Sexo'!$A$2:$I$11321,7,FALSE)</f>
        <v>MASCULINO</v>
      </c>
    </row>
    <row r="1851" spans="1:11" ht="15" customHeight="1" thickBot="1" x14ac:dyDescent="0.25">
      <c r="A1851" t="str">
        <f>CONCATENATE(B1851,C1851,D1851,G1851,E1851,I1851)</f>
        <v>2352018HOMICIDIO271</v>
      </c>
      <c r="B1851" s="4">
        <v>23</v>
      </c>
      <c r="C1851" s="5">
        <v>5</v>
      </c>
      <c r="D1851" s="4">
        <v>2018</v>
      </c>
      <c r="E1851" s="4">
        <v>27</v>
      </c>
      <c r="F1851" s="4" t="s">
        <v>210</v>
      </c>
      <c r="G1851" s="4" t="s">
        <v>12</v>
      </c>
      <c r="H1851" s="4" t="s">
        <v>213</v>
      </c>
      <c r="I1851" s="4">
        <v>1</v>
      </c>
      <c r="J1851" t="str">
        <f>VLOOKUP(A1851,'Município e Sexo'!$A$2:$I$11321,5,FALSE)</f>
        <v>RECIFE</v>
      </c>
      <c r="K1851" t="str">
        <f>VLOOKUP(A1851,'Município e Sexo'!$A$2:$I$11321,7,FALSE)</f>
        <v>MASCULINO</v>
      </c>
    </row>
    <row r="1852" spans="1:11" ht="15" customHeight="1" thickBot="1" x14ac:dyDescent="0.25">
      <c r="A1852" t="str">
        <f>CONCATENATE(B1852,C1852,D1852,G1852,E1852,I1852)</f>
        <v>2352018HOMICIDIO341</v>
      </c>
      <c r="B1852" s="4">
        <v>23</v>
      </c>
      <c r="C1852" s="5">
        <v>5</v>
      </c>
      <c r="D1852" s="4">
        <v>2018</v>
      </c>
      <c r="E1852" s="4">
        <v>34</v>
      </c>
      <c r="F1852" s="4" t="s">
        <v>210</v>
      </c>
      <c r="G1852" s="4" t="s">
        <v>12</v>
      </c>
      <c r="H1852" s="4" t="s">
        <v>211</v>
      </c>
      <c r="I1852" s="4">
        <v>1</v>
      </c>
      <c r="J1852" t="str">
        <f>VLOOKUP(A1852,'Município e Sexo'!$A$2:$I$11321,5,FALSE)</f>
        <v>PETROLINA</v>
      </c>
      <c r="K1852" t="str">
        <f>VLOOKUP(A1852,'Município e Sexo'!$A$2:$I$11321,7,FALSE)</f>
        <v>MASCULINO</v>
      </c>
    </row>
    <row r="1853" spans="1:11" ht="15" customHeight="1" thickBot="1" x14ac:dyDescent="0.25">
      <c r="A1853" t="str">
        <f>CONCATENATE(B1853,C1853,D1853,G1853,E1853,I1853)</f>
        <v>2352018HOMICIDIO171</v>
      </c>
      <c r="B1853" s="4">
        <v>23</v>
      </c>
      <c r="C1853" s="5">
        <v>5</v>
      </c>
      <c r="D1853" s="4">
        <v>2018</v>
      </c>
      <c r="E1853" s="4">
        <v>17</v>
      </c>
      <c r="F1853" s="4" t="s">
        <v>210</v>
      </c>
      <c r="G1853" s="4" t="s">
        <v>12</v>
      </c>
      <c r="H1853" s="4" t="s">
        <v>211</v>
      </c>
      <c r="I1853" s="4">
        <v>1</v>
      </c>
      <c r="J1853" t="str">
        <f>VLOOKUP(A1853,'Município e Sexo'!$A$2:$I$11321,5,FALSE)</f>
        <v>CABO DE SANTO AGOSTINHO</v>
      </c>
      <c r="K1853" t="str">
        <f>VLOOKUP(A1853,'Município e Sexo'!$A$2:$I$11321,7,FALSE)</f>
        <v>MASCULINO</v>
      </c>
    </row>
    <row r="1854" spans="1:11" ht="15" customHeight="1" thickBot="1" x14ac:dyDescent="0.25">
      <c r="A1854" t="str">
        <f>CONCATENATE(B1854,C1854,D1854,G1854,E1854,I1854)</f>
        <v>2352018HOMICIDIO251</v>
      </c>
      <c r="B1854" s="4">
        <v>23</v>
      </c>
      <c r="C1854" s="5">
        <v>5</v>
      </c>
      <c r="D1854" s="4">
        <v>2018</v>
      </c>
      <c r="E1854" s="4">
        <v>25</v>
      </c>
      <c r="F1854" s="4" t="s">
        <v>210</v>
      </c>
      <c r="G1854" s="4" t="s">
        <v>12</v>
      </c>
      <c r="H1854" s="4" t="s">
        <v>211</v>
      </c>
      <c r="I1854" s="4">
        <v>1</v>
      </c>
      <c r="J1854" t="str">
        <f>VLOOKUP(A1854,'Município e Sexo'!$A$2:$I$11321,5,FALSE)</f>
        <v>ABREU E LIMA</v>
      </c>
      <c r="K1854" t="str">
        <f>VLOOKUP(A1854,'Município e Sexo'!$A$2:$I$11321,7,FALSE)</f>
        <v>MASCULINO</v>
      </c>
    </row>
    <row r="1855" spans="1:11" ht="15" customHeight="1" thickBot="1" x14ac:dyDescent="0.25">
      <c r="A1855" t="str">
        <f>CONCATENATE(B1855,C1855,D1855,G1855,E1855,I1855)</f>
        <v>2352018HOMICIDIO261</v>
      </c>
      <c r="B1855" s="4">
        <v>23</v>
      </c>
      <c r="C1855" s="5">
        <v>5</v>
      </c>
      <c r="D1855" s="4">
        <v>2018</v>
      </c>
      <c r="E1855" s="4">
        <v>26</v>
      </c>
      <c r="F1855" s="4" t="s">
        <v>210</v>
      </c>
      <c r="G1855" s="4" t="s">
        <v>12</v>
      </c>
      <c r="H1855" s="4" t="s">
        <v>211</v>
      </c>
      <c r="I1855" s="4">
        <v>1</v>
      </c>
      <c r="J1855" t="str">
        <f>VLOOKUP(A1855,'Município e Sexo'!$A$2:$I$11321,5,FALSE)</f>
        <v>BUIQUE</v>
      </c>
      <c r="K1855" t="str">
        <f>VLOOKUP(A1855,'Município e Sexo'!$A$2:$I$11321,7,FALSE)</f>
        <v>MASCULINO</v>
      </c>
    </row>
    <row r="1856" spans="1:11" ht="15" customHeight="1" thickBot="1" x14ac:dyDescent="0.25">
      <c r="A1856" t="str">
        <f>CONCATENATE(B1856,C1856,D1856,G1856,E1856,I1856)</f>
        <v>2452018HOMICIDIO441</v>
      </c>
      <c r="B1856" s="4">
        <v>24</v>
      </c>
      <c r="C1856" s="5">
        <v>5</v>
      </c>
      <c r="D1856" s="4">
        <v>2018</v>
      </c>
      <c r="E1856" s="4">
        <v>44</v>
      </c>
      <c r="F1856" s="4" t="s">
        <v>210</v>
      </c>
      <c r="G1856" s="4" t="s">
        <v>12</v>
      </c>
      <c r="H1856" s="4" t="s">
        <v>212</v>
      </c>
      <c r="I1856" s="4">
        <v>1</v>
      </c>
      <c r="J1856" t="str">
        <f>VLOOKUP(A1856,'Município e Sexo'!$A$2:$I$11321,5,FALSE)</f>
        <v>BOM JARDIM</v>
      </c>
      <c r="K1856" t="str">
        <f>VLOOKUP(A1856,'Município e Sexo'!$A$2:$I$11321,7,FALSE)</f>
        <v>MASCULINO</v>
      </c>
    </row>
    <row r="1857" spans="1:11" ht="15" customHeight="1" thickBot="1" x14ac:dyDescent="0.25">
      <c r="A1857" t="str">
        <f>CONCATENATE(B1857,C1857,D1857,G1857,E1857,I1857)</f>
        <v>2452018HOMICIDIO231</v>
      </c>
      <c r="B1857" s="4">
        <v>24</v>
      </c>
      <c r="C1857" s="5">
        <v>5</v>
      </c>
      <c r="D1857" s="4">
        <v>2018</v>
      </c>
      <c r="E1857" s="4">
        <v>23</v>
      </c>
      <c r="F1857" s="4" t="s">
        <v>210</v>
      </c>
      <c r="G1857" s="4" t="s">
        <v>12</v>
      </c>
      <c r="H1857" s="4" t="s">
        <v>211</v>
      </c>
      <c r="I1857" s="4">
        <v>1</v>
      </c>
      <c r="J1857" t="str">
        <f>VLOOKUP(A1857,'Município e Sexo'!$A$2:$I$11321,5,FALSE)</f>
        <v>IPOJUCA</v>
      </c>
      <c r="K1857" t="str">
        <f>VLOOKUP(A1857,'Município e Sexo'!$A$2:$I$11321,7,FALSE)</f>
        <v>MASCULINO</v>
      </c>
    </row>
    <row r="1858" spans="1:11" ht="15" customHeight="1" thickBot="1" x14ac:dyDescent="0.25">
      <c r="A1858" t="str">
        <f>CONCATENATE(B1858,C1858,D1858,G1858,E1858,I1858)</f>
        <v>2452018HOMICIDIO361</v>
      </c>
      <c r="B1858" s="4">
        <v>24</v>
      </c>
      <c r="C1858" s="5">
        <v>5</v>
      </c>
      <c r="D1858" s="4">
        <v>2018</v>
      </c>
      <c r="E1858" s="4">
        <v>36</v>
      </c>
      <c r="F1858" s="4" t="s">
        <v>210</v>
      </c>
      <c r="G1858" s="4" t="s">
        <v>12</v>
      </c>
      <c r="H1858" s="4" t="s">
        <v>213</v>
      </c>
      <c r="I1858" s="4">
        <v>1</v>
      </c>
      <c r="J1858" t="str">
        <f>VLOOKUP(A1858,'Município e Sexo'!$A$2:$I$11321,5,FALSE)</f>
        <v>MORENO</v>
      </c>
      <c r="K1858" t="str">
        <f>VLOOKUP(A1858,'Município e Sexo'!$A$2:$I$11321,7,FALSE)</f>
        <v>MASCULINO</v>
      </c>
    </row>
    <row r="1859" spans="1:11" ht="15" customHeight="1" thickBot="1" x14ac:dyDescent="0.25">
      <c r="A1859" t="str">
        <f>CONCATENATE(B1859,C1859,D1859,G1859,E1859,I1859)</f>
        <v>2452018HOMICIDIO161</v>
      </c>
      <c r="B1859" s="4">
        <v>24</v>
      </c>
      <c r="C1859" s="5">
        <v>5</v>
      </c>
      <c r="D1859" s="4">
        <v>2018</v>
      </c>
      <c r="E1859" s="4">
        <v>16</v>
      </c>
      <c r="F1859" s="4" t="s">
        <v>210</v>
      </c>
      <c r="G1859" s="4" t="s">
        <v>12</v>
      </c>
      <c r="H1859" s="4" t="s">
        <v>211</v>
      </c>
      <c r="I1859" s="4">
        <v>1</v>
      </c>
      <c r="J1859" t="str">
        <f>VLOOKUP(A1859,'Município e Sexo'!$A$2:$I$11321,5,FALSE)</f>
        <v>PAULISTA</v>
      </c>
      <c r="K1859" t="str">
        <f>VLOOKUP(A1859,'Município e Sexo'!$A$2:$I$11321,7,FALSE)</f>
        <v>MASCULINO</v>
      </c>
    </row>
    <row r="1860" spans="1:11" ht="15" customHeight="1" thickBot="1" x14ac:dyDescent="0.25">
      <c r="A1860" t="str">
        <f>CONCATENATE(B1860,C1860,D1860,G1860,E1860,I1860)</f>
        <v>2452018HOMICIDIO231</v>
      </c>
      <c r="B1860" s="4">
        <v>24</v>
      </c>
      <c r="C1860" s="5">
        <v>5</v>
      </c>
      <c r="D1860" s="4">
        <v>2018</v>
      </c>
      <c r="E1860" s="4">
        <v>23</v>
      </c>
      <c r="F1860" s="4" t="s">
        <v>210</v>
      </c>
      <c r="G1860" s="4" t="s">
        <v>12</v>
      </c>
      <c r="H1860" s="4" t="s">
        <v>211</v>
      </c>
      <c r="I1860" s="4">
        <v>1</v>
      </c>
      <c r="J1860" t="str">
        <f>VLOOKUP(A1860,'Município e Sexo'!$A$2:$I$11321,5,FALSE)</f>
        <v>IPOJUCA</v>
      </c>
      <c r="K1860" t="str">
        <f>VLOOKUP(A1860,'Município e Sexo'!$A$2:$I$11321,7,FALSE)</f>
        <v>MASCULINO</v>
      </c>
    </row>
    <row r="1861" spans="1:11" ht="15" customHeight="1" thickBot="1" x14ac:dyDescent="0.25">
      <c r="A1861" t="str">
        <f>CONCATENATE(B1861,C1861,D1861,G1861,E1861,I1861)</f>
        <v>2452018HOMICIDIO571</v>
      </c>
      <c r="B1861" s="4">
        <v>24</v>
      </c>
      <c r="C1861" s="5">
        <v>5</v>
      </c>
      <c r="D1861" s="4">
        <v>2018</v>
      </c>
      <c r="E1861" s="4">
        <v>57</v>
      </c>
      <c r="F1861" s="4" t="s">
        <v>210</v>
      </c>
      <c r="G1861" s="4" t="s">
        <v>12</v>
      </c>
      <c r="H1861" s="4" t="s">
        <v>211</v>
      </c>
      <c r="I1861" s="4">
        <v>1</v>
      </c>
      <c r="J1861" t="str">
        <f>VLOOKUP(A1861,'Município e Sexo'!$A$2:$I$11321,5,FALSE)</f>
        <v>IBIMIRIM</v>
      </c>
      <c r="K1861" t="str">
        <f>VLOOKUP(A1861,'Município e Sexo'!$A$2:$I$11321,7,FALSE)</f>
        <v>MASCULINO</v>
      </c>
    </row>
    <row r="1862" spans="1:11" ht="15" customHeight="1" thickBot="1" x14ac:dyDescent="0.25">
      <c r="A1862" t="str">
        <f>CONCATENATE(B1862,C1862,D1862,G1862,E1862,I1862)</f>
        <v>2452018HOMICIDIO351</v>
      </c>
      <c r="B1862" s="4">
        <v>24</v>
      </c>
      <c r="C1862" s="5">
        <v>5</v>
      </c>
      <c r="D1862" s="4">
        <v>2018</v>
      </c>
      <c r="E1862" s="4">
        <v>35</v>
      </c>
      <c r="F1862" s="4" t="s">
        <v>210</v>
      </c>
      <c r="G1862" s="4" t="s">
        <v>12</v>
      </c>
      <c r="H1862" s="4" t="s">
        <v>211</v>
      </c>
      <c r="I1862" s="4">
        <v>1</v>
      </c>
      <c r="J1862" t="str">
        <f>VLOOKUP(A1862,'Município e Sexo'!$A$2:$I$11321,5,FALSE)</f>
        <v>RECIFE</v>
      </c>
      <c r="K1862" t="str">
        <f>VLOOKUP(A1862,'Município e Sexo'!$A$2:$I$11321,7,FALSE)</f>
        <v>MASCULINO</v>
      </c>
    </row>
    <row r="1863" spans="1:11" ht="15" customHeight="1" thickBot="1" x14ac:dyDescent="0.25">
      <c r="A1863" t="str">
        <f>CONCATENATE(B1863,C1863,D1863,G1863,E1863,I1863)</f>
        <v>2452018HOMICIDIO551</v>
      </c>
      <c r="B1863" s="4">
        <v>24</v>
      </c>
      <c r="C1863" s="5">
        <v>5</v>
      </c>
      <c r="D1863" s="4">
        <v>2018</v>
      </c>
      <c r="E1863" s="4">
        <v>55</v>
      </c>
      <c r="F1863" s="4" t="s">
        <v>210</v>
      </c>
      <c r="G1863" s="4" t="s">
        <v>12</v>
      </c>
      <c r="H1863" s="4" t="s">
        <v>213</v>
      </c>
      <c r="I1863" s="4">
        <v>1</v>
      </c>
      <c r="J1863" t="str">
        <f>VLOOKUP(A1863,'Município e Sexo'!$A$2:$I$11321,5,FALSE)</f>
        <v>GARANHUNS</v>
      </c>
      <c r="K1863" t="str">
        <f>VLOOKUP(A1863,'Município e Sexo'!$A$2:$I$11321,7,FALSE)</f>
        <v>MASCULINO</v>
      </c>
    </row>
    <row r="1864" spans="1:11" ht="15" customHeight="1" thickBot="1" x14ac:dyDescent="0.25">
      <c r="A1864" t="str">
        <f>CONCATENATE(B1864,C1864,D1864,G1864,E1864,I1864)</f>
        <v>2552018HOMICIDIO441</v>
      </c>
      <c r="B1864" s="4">
        <v>25</v>
      </c>
      <c r="C1864" s="5">
        <v>5</v>
      </c>
      <c r="D1864" s="4">
        <v>2018</v>
      </c>
      <c r="E1864" s="4">
        <v>44</v>
      </c>
      <c r="F1864" s="4" t="s">
        <v>210</v>
      </c>
      <c r="G1864" s="4" t="s">
        <v>12</v>
      </c>
      <c r="H1864" s="4" t="s">
        <v>212</v>
      </c>
      <c r="I1864" s="4">
        <v>1</v>
      </c>
      <c r="J1864" t="str">
        <f>VLOOKUP(A1864,'Município e Sexo'!$A$2:$I$11321,5,FALSE)</f>
        <v>RECIFE</v>
      </c>
      <c r="K1864" t="str">
        <f>VLOOKUP(A1864,'Município e Sexo'!$A$2:$I$11321,7,FALSE)</f>
        <v>MASCULINO</v>
      </c>
    </row>
    <row r="1865" spans="1:11" ht="15" customHeight="1" thickBot="1" x14ac:dyDescent="0.25">
      <c r="A1865" t="str">
        <f>CONCATENATE(B1865,C1865,D1865,G1865,E1865,I1865)</f>
        <v>2552018HOMICIDIO181</v>
      </c>
      <c r="B1865" s="4">
        <v>25</v>
      </c>
      <c r="C1865" s="5">
        <v>5</v>
      </c>
      <c r="D1865" s="4">
        <v>2018</v>
      </c>
      <c r="E1865" s="4">
        <v>18</v>
      </c>
      <c r="F1865" s="4" t="s">
        <v>216</v>
      </c>
      <c r="G1865" s="4" t="s">
        <v>12</v>
      </c>
      <c r="H1865" s="4" t="s">
        <v>211</v>
      </c>
      <c r="I1865" s="4">
        <v>1</v>
      </c>
      <c r="J1865" t="str">
        <f>VLOOKUP(A1865,'Município e Sexo'!$A$2:$I$11321,5,FALSE)</f>
        <v>CABO DE SANTO AGOSTINHO</v>
      </c>
      <c r="K1865" t="str">
        <f>VLOOKUP(A1865,'Município e Sexo'!$A$2:$I$11321,7,FALSE)</f>
        <v>MASCULINO</v>
      </c>
    </row>
    <row r="1866" spans="1:11" ht="15" customHeight="1" thickBot="1" x14ac:dyDescent="0.25">
      <c r="A1866" t="str">
        <f>CONCATENATE(B1866,C1866,D1866,G1866,E1866,I1866)</f>
        <v>2552018HOMICIDIO181</v>
      </c>
      <c r="B1866" s="4">
        <v>25</v>
      </c>
      <c r="C1866" s="5">
        <v>5</v>
      </c>
      <c r="D1866" s="4">
        <v>2018</v>
      </c>
      <c r="E1866" s="4">
        <v>18</v>
      </c>
      <c r="F1866" s="4" t="s">
        <v>210</v>
      </c>
      <c r="G1866" s="4" t="s">
        <v>12</v>
      </c>
      <c r="H1866" s="4" t="s">
        <v>211</v>
      </c>
      <c r="I1866" s="4">
        <v>1</v>
      </c>
      <c r="J1866" t="str">
        <f>VLOOKUP(A1866,'Município e Sexo'!$A$2:$I$11321,5,FALSE)</f>
        <v>CABO DE SANTO AGOSTINHO</v>
      </c>
      <c r="K1866" t="str">
        <f>VLOOKUP(A1866,'Município e Sexo'!$A$2:$I$11321,7,FALSE)</f>
        <v>MASCULINO</v>
      </c>
    </row>
    <row r="1867" spans="1:11" ht="15" customHeight="1" thickBot="1" x14ac:dyDescent="0.25">
      <c r="A1867" t="str">
        <f>CONCATENATE(B1867,C1867,D1867,G1867,E1867,I1867)</f>
        <v>2552018HOMICIDIO191</v>
      </c>
      <c r="B1867" s="4">
        <v>25</v>
      </c>
      <c r="C1867" s="5">
        <v>5</v>
      </c>
      <c r="D1867" s="4">
        <v>2018</v>
      </c>
      <c r="E1867" s="4">
        <v>19</v>
      </c>
      <c r="F1867" s="4" t="s">
        <v>214</v>
      </c>
      <c r="G1867" s="4" t="s">
        <v>12</v>
      </c>
      <c r="H1867" s="4" t="s">
        <v>212</v>
      </c>
      <c r="I1867" s="4">
        <v>1</v>
      </c>
      <c r="J1867" t="str">
        <f>VLOOKUP(A1867,'Município e Sexo'!$A$2:$I$11321,5,FALSE)</f>
        <v>ESCADA</v>
      </c>
      <c r="K1867" t="str">
        <f>VLOOKUP(A1867,'Município e Sexo'!$A$2:$I$11321,7,FALSE)</f>
        <v>MASCULINO</v>
      </c>
    </row>
    <row r="1868" spans="1:11" ht="15" customHeight="1" thickBot="1" x14ac:dyDescent="0.25">
      <c r="A1868" t="str">
        <f>CONCATENATE(B1868,C1868,D1868,G1868,E1868,I1868)</f>
        <v>2552018HOMICIDIO251</v>
      </c>
      <c r="B1868" s="4">
        <v>25</v>
      </c>
      <c r="C1868" s="5">
        <v>5</v>
      </c>
      <c r="D1868" s="4">
        <v>2018</v>
      </c>
      <c r="E1868" s="4">
        <v>25</v>
      </c>
      <c r="F1868" s="4" t="s">
        <v>210</v>
      </c>
      <c r="G1868" s="4" t="s">
        <v>12</v>
      </c>
      <c r="H1868" s="4" t="s">
        <v>213</v>
      </c>
      <c r="I1868" s="4">
        <v>1</v>
      </c>
      <c r="J1868" t="str">
        <f>VLOOKUP(A1868,'Município e Sexo'!$A$2:$I$11321,5,FALSE)</f>
        <v>CARUARU</v>
      </c>
      <c r="K1868" t="str">
        <f>VLOOKUP(A1868,'Município e Sexo'!$A$2:$I$11321,7,FALSE)</f>
        <v>MASCULINO</v>
      </c>
    </row>
    <row r="1869" spans="1:11" ht="15" customHeight="1" thickBot="1" x14ac:dyDescent="0.25">
      <c r="A1869" t="str">
        <f>CONCATENATE(B1869,C1869,D1869,G1869,E1869,I1869)</f>
        <v>2552018HOMICIDIO251</v>
      </c>
      <c r="B1869" s="4">
        <v>25</v>
      </c>
      <c r="C1869" s="5">
        <v>5</v>
      </c>
      <c r="D1869" s="4">
        <v>2018</v>
      </c>
      <c r="E1869" s="4">
        <v>25</v>
      </c>
      <c r="F1869" s="4" t="s">
        <v>210</v>
      </c>
      <c r="G1869" s="4" t="s">
        <v>12</v>
      </c>
      <c r="H1869" s="4" t="s">
        <v>212</v>
      </c>
      <c r="I1869" s="4">
        <v>1</v>
      </c>
      <c r="J1869" t="str">
        <f>VLOOKUP(A1869,'Município e Sexo'!$A$2:$I$11321,5,FALSE)</f>
        <v>CARUARU</v>
      </c>
      <c r="K1869" t="str">
        <f>VLOOKUP(A1869,'Município e Sexo'!$A$2:$I$11321,7,FALSE)</f>
        <v>MASCULINO</v>
      </c>
    </row>
    <row r="1870" spans="1:11" ht="15" customHeight="1" thickBot="1" x14ac:dyDescent="0.25">
      <c r="A1870" t="str">
        <f>CONCATENATE(B1870,C1870,D1870,G1870,E1870,I1870)</f>
        <v>2552018HOMICIDIO301</v>
      </c>
      <c r="B1870" s="4">
        <v>25</v>
      </c>
      <c r="C1870" s="5">
        <v>5</v>
      </c>
      <c r="D1870" s="4">
        <v>2018</v>
      </c>
      <c r="E1870" s="4">
        <v>30</v>
      </c>
      <c r="F1870" s="4" t="s">
        <v>210</v>
      </c>
      <c r="G1870" s="4" t="s">
        <v>12</v>
      </c>
      <c r="H1870" s="4" t="s">
        <v>211</v>
      </c>
      <c r="I1870" s="4">
        <v>1</v>
      </c>
      <c r="J1870" t="str">
        <f>VLOOKUP(A1870,'Município e Sexo'!$A$2:$I$11321,5,FALSE)</f>
        <v>TAMANDARE</v>
      </c>
      <c r="K1870" t="str">
        <f>VLOOKUP(A1870,'Município e Sexo'!$A$2:$I$11321,7,FALSE)</f>
        <v>MASCULINO</v>
      </c>
    </row>
    <row r="1871" spans="1:11" ht="15" customHeight="1" thickBot="1" x14ac:dyDescent="0.25">
      <c r="A1871" t="str">
        <f>CONCATENATE(B1871,C1871,D1871,G1871,E1871,I1871)</f>
        <v>2552018HOMICIDIO361</v>
      </c>
      <c r="B1871" s="4">
        <v>25</v>
      </c>
      <c r="C1871" s="5">
        <v>5</v>
      </c>
      <c r="D1871" s="4">
        <v>2018</v>
      </c>
      <c r="E1871" s="4">
        <v>36</v>
      </c>
      <c r="F1871" s="4" t="s">
        <v>210</v>
      </c>
      <c r="G1871" s="4" t="s">
        <v>12</v>
      </c>
      <c r="H1871" s="4" t="s">
        <v>217</v>
      </c>
      <c r="I1871" s="4">
        <v>1</v>
      </c>
      <c r="J1871" t="str">
        <f>VLOOKUP(A1871,'Município e Sexo'!$A$2:$I$11321,5,FALSE)</f>
        <v>AGRESTINA</v>
      </c>
      <c r="K1871" t="str">
        <f>VLOOKUP(A1871,'Município e Sexo'!$A$2:$I$11321,7,FALSE)</f>
        <v>MASCULINO</v>
      </c>
    </row>
    <row r="1872" spans="1:11" ht="15" customHeight="1" thickBot="1" x14ac:dyDescent="0.25">
      <c r="A1872" t="str">
        <f>CONCATENATE(B1872,C1872,D1872,G1872,E1872,I1872)</f>
        <v>2552018HOMICIDIO431</v>
      </c>
      <c r="B1872" s="4">
        <v>25</v>
      </c>
      <c r="C1872" s="5">
        <v>5</v>
      </c>
      <c r="D1872" s="4">
        <v>2018</v>
      </c>
      <c r="E1872" s="4">
        <v>43</v>
      </c>
      <c r="F1872" s="4" t="s">
        <v>210</v>
      </c>
      <c r="G1872" s="4" t="s">
        <v>12</v>
      </c>
      <c r="H1872" s="4" t="s">
        <v>212</v>
      </c>
      <c r="I1872" s="4">
        <v>1</v>
      </c>
      <c r="J1872" t="str">
        <f>VLOOKUP(A1872,'Município e Sexo'!$A$2:$I$11321,5,FALSE)</f>
        <v>PETROLINA</v>
      </c>
      <c r="K1872" t="str">
        <f>VLOOKUP(A1872,'Município e Sexo'!$A$2:$I$11321,7,FALSE)</f>
        <v>MASCULINO</v>
      </c>
    </row>
    <row r="1873" spans="1:11" ht="15" customHeight="1" thickBot="1" x14ac:dyDescent="0.25">
      <c r="A1873" t="str">
        <f>CONCATENATE(B1873,C1873,D1873,G1873,E1873,I1873)</f>
        <v>2552018HOMICIDIO571</v>
      </c>
      <c r="B1873" s="4">
        <v>25</v>
      </c>
      <c r="C1873" s="5">
        <v>5</v>
      </c>
      <c r="D1873" s="4">
        <v>2018</v>
      </c>
      <c r="E1873" s="4">
        <v>57</v>
      </c>
      <c r="F1873" s="4" t="s">
        <v>210</v>
      </c>
      <c r="G1873" s="4" t="s">
        <v>12</v>
      </c>
      <c r="H1873" s="4" t="s">
        <v>212</v>
      </c>
      <c r="I1873" s="4">
        <v>1</v>
      </c>
      <c r="J1873" t="str">
        <f>VLOOKUP(A1873,'Município e Sexo'!$A$2:$I$11321,5,FALSE)</f>
        <v>BREJAO</v>
      </c>
      <c r="K1873" t="str">
        <f>VLOOKUP(A1873,'Município e Sexo'!$A$2:$I$11321,7,FALSE)</f>
        <v>MASCULINO</v>
      </c>
    </row>
    <row r="1874" spans="1:11" ht="15" customHeight="1" thickBot="1" x14ac:dyDescent="0.25">
      <c r="A1874" t="str">
        <f>CONCATENATE(B1874,C1874,D1874,G1874,E1874,I1874)</f>
        <v>2552018HOMICIDIO181</v>
      </c>
      <c r="B1874" s="4">
        <v>25</v>
      </c>
      <c r="C1874" s="5">
        <v>5</v>
      </c>
      <c r="D1874" s="4">
        <v>2018</v>
      </c>
      <c r="E1874" s="4">
        <v>18</v>
      </c>
      <c r="F1874" s="4" t="s">
        <v>210</v>
      </c>
      <c r="G1874" s="4" t="s">
        <v>12</v>
      </c>
      <c r="H1874" s="4" t="s">
        <v>211</v>
      </c>
      <c r="I1874" s="4">
        <v>1</v>
      </c>
      <c r="J1874" t="str">
        <f>VLOOKUP(A1874,'Município e Sexo'!$A$2:$I$11321,5,FALSE)</f>
        <v>CABO DE SANTO AGOSTINHO</v>
      </c>
      <c r="K1874" t="str">
        <f>VLOOKUP(A1874,'Município e Sexo'!$A$2:$I$11321,7,FALSE)</f>
        <v>MASCULINO</v>
      </c>
    </row>
    <row r="1875" spans="1:11" ht="15" customHeight="1" thickBot="1" x14ac:dyDescent="0.25">
      <c r="A1875" t="str">
        <f>CONCATENATE(B1875,C1875,D1875,G1875,E1875,I1875)</f>
        <v>2552018HOMICIDIO231</v>
      </c>
      <c r="B1875" s="4">
        <v>25</v>
      </c>
      <c r="C1875" s="5">
        <v>5</v>
      </c>
      <c r="D1875" s="4">
        <v>2018</v>
      </c>
      <c r="E1875" s="4">
        <v>23</v>
      </c>
      <c r="F1875" s="4" t="s">
        <v>210</v>
      </c>
      <c r="G1875" s="4" t="s">
        <v>12</v>
      </c>
      <c r="H1875" s="4" t="s">
        <v>211</v>
      </c>
      <c r="I1875" s="4">
        <v>1</v>
      </c>
      <c r="J1875" t="str">
        <f>VLOOKUP(A1875,'Município e Sexo'!$A$2:$I$11321,5,FALSE)</f>
        <v>RECIFE</v>
      </c>
      <c r="K1875" t="str">
        <f>VLOOKUP(A1875,'Município e Sexo'!$A$2:$I$11321,7,FALSE)</f>
        <v>MASCULINO</v>
      </c>
    </row>
    <row r="1876" spans="1:11" ht="15" customHeight="1" thickBot="1" x14ac:dyDescent="0.25">
      <c r="A1876" t="str">
        <f>CONCATENATE(B1876,C1876,D1876,G1876,E1876,I1876)</f>
        <v>2552018HOMICIDIO621</v>
      </c>
      <c r="B1876" s="4">
        <v>25</v>
      </c>
      <c r="C1876" s="5">
        <v>5</v>
      </c>
      <c r="D1876" s="4">
        <v>2018</v>
      </c>
      <c r="E1876" s="4">
        <v>62</v>
      </c>
      <c r="F1876" s="4" t="s">
        <v>210</v>
      </c>
      <c r="G1876" s="4" t="s">
        <v>12</v>
      </c>
      <c r="H1876" s="4" t="s">
        <v>212</v>
      </c>
      <c r="I1876" s="4">
        <v>1</v>
      </c>
      <c r="J1876" t="str">
        <f>VLOOKUP(A1876,'Município e Sexo'!$A$2:$I$11321,5,FALSE)</f>
        <v>CUSTODIA</v>
      </c>
      <c r="K1876" t="str">
        <f>VLOOKUP(A1876,'Município e Sexo'!$A$2:$I$11321,7,FALSE)</f>
        <v>MASCULINO</v>
      </c>
    </row>
    <row r="1877" spans="1:11" ht="15" customHeight="1" thickBot="1" x14ac:dyDescent="0.25">
      <c r="A1877" t="str">
        <f>CONCATENATE(B1877,C1877,D1877,G1877,E1877,I1877)</f>
        <v>2652018HOMICIDIO171</v>
      </c>
      <c r="B1877" s="4">
        <v>26</v>
      </c>
      <c r="C1877" s="5">
        <v>5</v>
      </c>
      <c r="D1877" s="4">
        <v>2018</v>
      </c>
      <c r="E1877" s="4">
        <v>17</v>
      </c>
      <c r="F1877" s="4" t="s">
        <v>210</v>
      </c>
      <c r="G1877" s="4" t="s">
        <v>12</v>
      </c>
      <c r="H1877" s="4" t="s">
        <v>211</v>
      </c>
      <c r="I1877" s="4">
        <v>1</v>
      </c>
      <c r="J1877" t="str">
        <f>VLOOKUP(A1877,'Município e Sexo'!$A$2:$I$11321,5,FALSE)</f>
        <v>SAO CAETANO</v>
      </c>
      <c r="K1877" t="str">
        <f>VLOOKUP(A1877,'Município e Sexo'!$A$2:$I$11321,7,FALSE)</f>
        <v>MASCULINO</v>
      </c>
    </row>
    <row r="1878" spans="1:11" ht="15" customHeight="1" thickBot="1" x14ac:dyDescent="0.25">
      <c r="A1878" t="str">
        <f>CONCATENATE(B1878,C1878,D1878,G1878,E1878,I1878)</f>
        <v>2652018HOMICIDIO191</v>
      </c>
      <c r="B1878" s="4">
        <v>26</v>
      </c>
      <c r="C1878" s="5">
        <v>5</v>
      </c>
      <c r="D1878" s="4">
        <v>2018</v>
      </c>
      <c r="E1878" s="4">
        <v>19</v>
      </c>
      <c r="F1878" s="4" t="s">
        <v>210</v>
      </c>
      <c r="G1878" s="4" t="s">
        <v>12</v>
      </c>
      <c r="H1878" s="4" t="s">
        <v>211</v>
      </c>
      <c r="I1878" s="4">
        <v>1</v>
      </c>
      <c r="J1878" t="str">
        <f>VLOOKUP(A1878,'Município e Sexo'!$A$2:$I$11321,5,FALSE)</f>
        <v>ALIANCA</v>
      </c>
      <c r="K1878" t="str">
        <f>VLOOKUP(A1878,'Município e Sexo'!$A$2:$I$11321,7,FALSE)</f>
        <v>MASCULINO</v>
      </c>
    </row>
    <row r="1879" spans="1:11" ht="15" customHeight="1" thickBot="1" x14ac:dyDescent="0.25">
      <c r="A1879" t="str">
        <f>CONCATENATE(B1879,C1879,D1879,G1879,E1879,I1879)</f>
        <v>2652018HOMICIDIO311</v>
      </c>
      <c r="B1879" s="4">
        <v>26</v>
      </c>
      <c r="C1879" s="5">
        <v>5</v>
      </c>
      <c r="D1879" s="4">
        <v>2018</v>
      </c>
      <c r="E1879" s="4">
        <v>31</v>
      </c>
      <c r="F1879" s="4" t="s">
        <v>214</v>
      </c>
      <c r="G1879" s="4" t="s">
        <v>12</v>
      </c>
      <c r="H1879" s="4" t="s">
        <v>211</v>
      </c>
      <c r="I1879" s="4">
        <v>1</v>
      </c>
      <c r="J1879" t="str">
        <f>VLOOKUP(A1879,'Município e Sexo'!$A$2:$I$11321,5,FALSE)</f>
        <v>GRAVATA</v>
      </c>
      <c r="K1879" t="str">
        <f>VLOOKUP(A1879,'Município e Sexo'!$A$2:$I$11321,7,FALSE)</f>
        <v>MASCULINO</v>
      </c>
    </row>
    <row r="1880" spans="1:11" ht="15" customHeight="1" thickBot="1" x14ac:dyDescent="0.25">
      <c r="A1880" t="str">
        <f>CONCATENATE(B1880,C1880,D1880,G1880,E1880,I1880)</f>
        <v>2652018HOMICIDIO241</v>
      </c>
      <c r="B1880" s="4">
        <v>26</v>
      </c>
      <c r="C1880" s="5">
        <v>5</v>
      </c>
      <c r="D1880" s="4">
        <v>2018</v>
      </c>
      <c r="E1880" s="4">
        <v>24</v>
      </c>
      <c r="F1880" s="4" t="s">
        <v>210</v>
      </c>
      <c r="G1880" s="4" t="s">
        <v>12</v>
      </c>
      <c r="H1880" s="4" t="s">
        <v>211</v>
      </c>
      <c r="I1880" s="4">
        <v>1</v>
      </c>
      <c r="J1880" t="str">
        <f>VLOOKUP(A1880,'Município e Sexo'!$A$2:$I$11321,5,FALSE)</f>
        <v>RECIFE</v>
      </c>
      <c r="K1880" t="str">
        <f>VLOOKUP(A1880,'Município e Sexo'!$A$2:$I$11321,7,FALSE)</f>
        <v>MASCULINO</v>
      </c>
    </row>
    <row r="1881" spans="1:11" ht="15" customHeight="1" thickBot="1" x14ac:dyDescent="0.25">
      <c r="A1881" t="str">
        <f>CONCATENATE(B1881,C1881,D1881,G1881,E1881,I1881)</f>
        <v>2652018HOMICIDIO191</v>
      </c>
      <c r="B1881" s="4">
        <v>26</v>
      </c>
      <c r="C1881" s="5">
        <v>5</v>
      </c>
      <c r="D1881" s="4">
        <v>2018</v>
      </c>
      <c r="E1881" s="4">
        <v>19</v>
      </c>
      <c r="F1881" s="4" t="s">
        <v>210</v>
      </c>
      <c r="G1881" s="4" t="s">
        <v>12</v>
      </c>
      <c r="H1881" s="4" t="s">
        <v>212</v>
      </c>
      <c r="I1881" s="4">
        <v>1</v>
      </c>
      <c r="J1881" t="str">
        <f>VLOOKUP(A1881,'Município e Sexo'!$A$2:$I$11321,5,FALSE)</f>
        <v>ALIANCA</v>
      </c>
      <c r="K1881" t="str">
        <f>VLOOKUP(A1881,'Município e Sexo'!$A$2:$I$11321,7,FALSE)</f>
        <v>MASCULINO</v>
      </c>
    </row>
    <row r="1882" spans="1:11" ht="15" customHeight="1" thickBot="1" x14ac:dyDescent="0.25">
      <c r="A1882" t="str">
        <f>CONCATENATE(B1882,C1882,D1882,G1882,E1882,I1882)</f>
        <v>2652018HOMICIDIO201</v>
      </c>
      <c r="B1882" s="4">
        <v>26</v>
      </c>
      <c r="C1882" s="5">
        <v>5</v>
      </c>
      <c r="D1882" s="4">
        <v>2018</v>
      </c>
      <c r="E1882" s="4">
        <v>20</v>
      </c>
      <c r="F1882" s="4" t="s">
        <v>210</v>
      </c>
      <c r="G1882" s="4" t="s">
        <v>12</v>
      </c>
      <c r="H1882" s="4" t="s">
        <v>211</v>
      </c>
      <c r="I1882" s="4">
        <v>1</v>
      </c>
      <c r="J1882" t="str">
        <f>VLOOKUP(A1882,'Município e Sexo'!$A$2:$I$11321,5,FALSE)</f>
        <v>RECIFE</v>
      </c>
      <c r="K1882" t="str">
        <f>VLOOKUP(A1882,'Município e Sexo'!$A$2:$I$11321,7,FALSE)</f>
        <v>MASCULINO</v>
      </c>
    </row>
    <row r="1883" spans="1:11" ht="15" customHeight="1" thickBot="1" x14ac:dyDescent="0.25">
      <c r="A1883" t="str">
        <f>CONCATENATE(B1883,C1883,D1883,G1883,E1883,I1883)</f>
        <v>2652018HOMICIDIO231</v>
      </c>
      <c r="B1883" s="4">
        <v>26</v>
      </c>
      <c r="C1883" s="5">
        <v>5</v>
      </c>
      <c r="D1883" s="4">
        <v>2018</v>
      </c>
      <c r="E1883" s="4">
        <v>23</v>
      </c>
      <c r="F1883" s="4" t="s">
        <v>216</v>
      </c>
      <c r="G1883" s="4" t="s">
        <v>12</v>
      </c>
      <c r="H1883" s="4" t="s">
        <v>211</v>
      </c>
      <c r="I1883" s="4">
        <v>1</v>
      </c>
      <c r="J1883" t="str">
        <f>VLOOKUP(A1883,'Município e Sexo'!$A$2:$I$11321,5,FALSE)</f>
        <v>CABO DE SANTO AGOSTINHO</v>
      </c>
      <c r="K1883" t="str">
        <f>VLOOKUP(A1883,'Município e Sexo'!$A$2:$I$11321,7,FALSE)</f>
        <v>MASCULINO</v>
      </c>
    </row>
    <row r="1884" spans="1:11" ht="15" customHeight="1" thickBot="1" x14ac:dyDescent="0.25">
      <c r="A1884" t="str">
        <f>CONCATENATE(B1884,C1884,D1884,G1884,E1884,I1884)</f>
        <v>2652018HOMICIDIO251</v>
      </c>
      <c r="B1884" s="4">
        <v>26</v>
      </c>
      <c r="C1884" s="5">
        <v>5</v>
      </c>
      <c r="D1884" s="4">
        <v>2018</v>
      </c>
      <c r="E1884" s="4">
        <v>25</v>
      </c>
      <c r="F1884" s="4" t="s">
        <v>210</v>
      </c>
      <c r="G1884" s="4" t="s">
        <v>12</v>
      </c>
      <c r="H1884" s="4" t="s">
        <v>212</v>
      </c>
      <c r="I1884" s="4">
        <v>1</v>
      </c>
      <c r="J1884" t="str">
        <f>VLOOKUP(A1884,'Município e Sexo'!$A$2:$I$11321,5,FALSE)</f>
        <v>TRIUNFO</v>
      </c>
      <c r="K1884" t="str">
        <f>VLOOKUP(A1884,'Município e Sexo'!$A$2:$I$11321,7,FALSE)</f>
        <v>MASCULINO</v>
      </c>
    </row>
    <row r="1885" spans="1:11" ht="15" customHeight="1" thickBot="1" x14ac:dyDescent="0.25">
      <c r="A1885" t="str">
        <f>CONCATENATE(B1885,C1885,D1885,G1885,E1885,I1885)</f>
        <v>2652018LATROCINIO301</v>
      </c>
      <c r="B1885" s="4">
        <v>26</v>
      </c>
      <c r="C1885" s="5">
        <v>5</v>
      </c>
      <c r="D1885" s="4">
        <v>2018</v>
      </c>
      <c r="E1885" s="4">
        <v>30</v>
      </c>
      <c r="F1885" s="4" t="s">
        <v>210</v>
      </c>
      <c r="G1885" s="4" t="s">
        <v>33</v>
      </c>
      <c r="H1885" s="4" t="s">
        <v>215</v>
      </c>
      <c r="I1885" s="4">
        <v>1</v>
      </c>
      <c r="J1885" t="str">
        <f>VLOOKUP(A1885,'Município e Sexo'!$A$2:$I$11321,5,FALSE)</f>
        <v>VITORIA DE SANTO ANTAO</v>
      </c>
      <c r="K1885" t="str">
        <f>VLOOKUP(A1885,'Município e Sexo'!$A$2:$I$11321,7,FALSE)</f>
        <v>MASCULINO</v>
      </c>
    </row>
    <row r="1886" spans="1:11" ht="15" customHeight="1" thickBot="1" x14ac:dyDescent="0.25">
      <c r="A1886" t="str">
        <f>CONCATENATE(B1886,C1886,D1886,G1886,E1886,I1886)</f>
        <v>2652018HOMICIDIO321</v>
      </c>
      <c r="B1886" s="4">
        <v>26</v>
      </c>
      <c r="C1886" s="5">
        <v>5</v>
      </c>
      <c r="D1886" s="4">
        <v>2018</v>
      </c>
      <c r="E1886" s="4">
        <v>32</v>
      </c>
      <c r="F1886" s="4" t="s">
        <v>210</v>
      </c>
      <c r="G1886" s="4" t="s">
        <v>12</v>
      </c>
      <c r="H1886" s="4" t="s">
        <v>211</v>
      </c>
      <c r="I1886" s="4">
        <v>1</v>
      </c>
      <c r="J1886" t="str">
        <f>VLOOKUP(A1886,'Município e Sexo'!$A$2:$I$11321,5,FALSE)</f>
        <v>OLINDA</v>
      </c>
      <c r="K1886" t="str">
        <f>VLOOKUP(A1886,'Município e Sexo'!$A$2:$I$11321,7,FALSE)</f>
        <v>MASCULINO</v>
      </c>
    </row>
    <row r="1887" spans="1:11" ht="15" customHeight="1" thickBot="1" x14ac:dyDescent="0.25">
      <c r="A1887" t="str">
        <f>CONCATENATE(B1887,C1887,D1887,G1887,E1887,I1887)</f>
        <v>2652018HOMICIDIO421</v>
      </c>
      <c r="B1887" s="4">
        <v>26</v>
      </c>
      <c r="C1887" s="5">
        <v>5</v>
      </c>
      <c r="D1887" s="4">
        <v>2018</v>
      </c>
      <c r="E1887" s="4">
        <v>42</v>
      </c>
      <c r="F1887" s="4" t="s">
        <v>210</v>
      </c>
      <c r="G1887" s="4" t="s">
        <v>12</v>
      </c>
      <c r="H1887" s="4" t="s">
        <v>211</v>
      </c>
      <c r="I1887" s="4">
        <v>1</v>
      </c>
      <c r="J1887" t="str">
        <f>VLOOKUP(A1887,'Município e Sexo'!$A$2:$I$11321,5,FALSE)</f>
        <v>VITORIA DE SANTO ANTAO</v>
      </c>
      <c r="K1887" t="str">
        <f>VLOOKUP(A1887,'Município e Sexo'!$A$2:$I$11321,7,FALSE)</f>
        <v>MASCULINO</v>
      </c>
    </row>
    <row r="1888" spans="1:11" ht="15" customHeight="1" thickBot="1" x14ac:dyDescent="0.25">
      <c r="A1888" t="str">
        <f>CONCATENATE(B1888,C1888,D1888,G1888,E1888,I1888)</f>
        <v>2652018HOMICIDIO1</v>
      </c>
      <c r="B1888" s="4">
        <v>26</v>
      </c>
      <c r="C1888" s="5">
        <v>5</v>
      </c>
      <c r="D1888" s="4">
        <v>2018</v>
      </c>
      <c r="E1888" s="4"/>
      <c r="F1888" s="4" t="s">
        <v>210</v>
      </c>
      <c r="G1888" s="4" t="s">
        <v>12</v>
      </c>
      <c r="H1888" s="4" t="s">
        <v>211</v>
      </c>
      <c r="I1888" s="4">
        <v>1</v>
      </c>
      <c r="J1888" t="str">
        <f>VLOOKUP(A1888,'Município e Sexo'!$A$2:$I$11321,5,FALSE)</f>
        <v>AGUAS BELAS</v>
      </c>
      <c r="K1888" t="str">
        <f>VLOOKUP(A1888,'Município e Sexo'!$A$2:$I$11321,7,FALSE)</f>
        <v>MASCULINO</v>
      </c>
    </row>
    <row r="1889" spans="1:11" ht="15" customHeight="1" thickBot="1" x14ac:dyDescent="0.25">
      <c r="A1889" t="str">
        <f>CONCATENATE(B1889,C1889,D1889,G1889,E1889,I1889)</f>
        <v>2652018HOMICIDIO1</v>
      </c>
      <c r="B1889" s="4">
        <v>26</v>
      </c>
      <c r="C1889" s="5">
        <v>5</v>
      </c>
      <c r="D1889" s="4">
        <v>2018</v>
      </c>
      <c r="E1889" s="4"/>
      <c r="F1889" s="4" t="s">
        <v>210</v>
      </c>
      <c r="G1889" s="4" t="s">
        <v>12</v>
      </c>
      <c r="H1889" s="4" t="s">
        <v>212</v>
      </c>
      <c r="I1889" s="4">
        <v>1</v>
      </c>
      <c r="J1889" t="str">
        <f>VLOOKUP(A1889,'Município e Sexo'!$A$2:$I$11321,5,FALSE)</f>
        <v>AGUAS BELAS</v>
      </c>
      <c r="K1889" t="str">
        <f>VLOOKUP(A1889,'Município e Sexo'!$A$2:$I$11321,7,FALSE)</f>
        <v>MASCULINO</v>
      </c>
    </row>
    <row r="1890" spans="1:11" ht="15" customHeight="1" thickBot="1" x14ac:dyDescent="0.25">
      <c r="A1890" t="str">
        <f>CONCATENATE(B1890,C1890,D1890,G1890,E1890,I1890)</f>
        <v>2652018HOMICIDIO171</v>
      </c>
      <c r="B1890" s="4">
        <v>26</v>
      </c>
      <c r="C1890" s="5">
        <v>5</v>
      </c>
      <c r="D1890" s="4">
        <v>2018</v>
      </c>
      <c r="E1890" s="4">
        <v>17</v>
      </c>
      <c r="F1890" s="4" t="s">
        <v>210</v>
      </c>
      <c r="G1890" s="4" t="s">
        <v>12</v>
      </c>
      <c r="H1890" s="4" t="s">
        <v>211</v>
      </c>
      <c r="I1890" s="4">
        <v>1</v>
      </c>
      <c r="J1890" t="str">
        <f>VLOOKUP(A1890,'Município e Sexo'!$A$2:$I$11321,5,FALSE)</f>
        <v>SAO CAETANO</v>
      </c>
      <c r="K1890" t="str">
        <f>VLOOKUP(A1890,'Município e Sexo'!$A$2:$I$11321,7,FALSE)</f>
        <v>MASCULINO</v>
      </c>
    </row>
    <row r="1891" spans="1:11" ht="15" customHeight="1" thickBot="1" x14ac:dyDescent="0.25">
      <c r="A1891" t="str">
        <f>CONCATENATE(B1891,C1891,D1891,G1891,E1891,I1891)</f>
        <v>2752018HOMICIDIO211</v>
      </c>
      <c r="B1891" s="4">
        <v>27</v>
      </c>
      <c r="C1891" s="5">
        <v>5</v>
      </c>
      <c r="D1891" s="4">
        <v>2018</v>
      </c>
      <c r="E1891" s="4">
        <v>21</v>
      </c>
      <c r="F1891" s="4" t="s">
        <v>210</v>
      </c>
      <c r="G1891" s="4" t="s">
        <v>12</v>
      </c>
      <c r="H1891" s="4" t="s">
        <v>217</v>
      </c>
      <c r="I1891" s="4">
        <v>1</v>
      </c>
      <c r="J1891" t="str">
        <f>VLOOKUP(A1891,'Município e Sexo'!$A$2:$I$11321,5,FALSE)</f>
        <v>CABO DE SANTO AGOSTINHO</v>
      </c>
      <c r="K1891" t="str">
        <f>VLOOKUP(A1891,'Município e Sexo'!$A$2:$I$11321,7,FALSE)</f>
        <v>MASCULINO</v>
      </c>
    </row>
    <row r="1892" spans="1:11" ht="15" customHeight="1" thickBot="1" x14ac:dyDescent="0.25">
      <c r="A1892" t="str">
        <f>CONCATENATE(B1892,C1892,D1892,G1892,E1892,I1892)</f>
        <v>2752018HOMICIDIO531</v>
      </c>
      <c r="B1892" s="4">
        <v>27</v>
      </c>
      <c r="C1892" s="5">
        <v>5</v>
      </c>
      <c r="D1892" s="4">
        <v>2018</v>
      </c>
      <c r="E1892" s="4">
        <v>53</v>
      </c>
      <c r="F1892" s="4" t="s">
        <v>210</v>
      </c>
      <c r="G1892" s="4" t="s">
        <v>12</v>
      </c>
      <c r="H1892" s="4" t="s">
        <v>211</v>
      </c>
      <c r="I1892" s="4">
        <v>1</v>
      </c>
      <c r="J1892" t="str">
        <f>VLOOKUP(A1892,'Município e Sexo'!$A$2:$I$11321,5,FALSE)</f>
        <v>IBIMIRIM</v>
      </c>
      <c r="K1892" t="str">
        <f>VLOOKUP(A1892,'Município e Sexo'!$A$2:$I$11321,7,FALSE)</f>
        <v>MASCULINO</v>
      </c>
    </row>
    <row r="1893" spans="1:11" ht="15" customHeight="1" thickBot="1" x14ac:dyDescent="0.25">
      <c r="A1893" t="str">
        <f>CONCATENATE(B1893,C1893,D1893,G1893,E1893,I1893)</f>
        <v>2752018HOMICIDIO661</v>
      </c>
      <c r="B1893" s="4">
        <v>27</v>
      </c>
      <c r="C1893" s="5">
        <v>5</v>
      </c>
      <c r="D1893" s="4">
        <v>2018</v>
      </c>
      <c r="E1893" s="4">
        <v>66</v>
      </c>
      <c r="F1893" s="4" t="s">
        <v>210</v>
      </c>
      <c r="G1893" s="4" t="s">
        <v>12</v>
      </c>
      <c r="H1893" s="4" t="s">
        <v>212</v>
      </c>
      <c r="I1893" s="4">
        <v>1</v>
      </c>
      <c r="J1893" t="str">
        <f>VLOOKUP(A1893,'Município e Sexo'!$A$2:$I$11321,5,FALSE)</f>
        <v>VICENCIA</v>
      </c>
      <c r="K1893" t="str">
        <f>VLOOKUP(A1893,'Município e Sexo'!$A$2:$I$11321,7,FALSE)</f>
        <v>MASCULINO</v>
      </c>
    </row>
    <row r="1894" spans="1:11" ht="15" customHeight="1" thickBot="1" x14ac:dyDescent="0.25">
      <c r="A1894" t="str">
        <f>CONCATENATE(B1894,C1894,D1894,G1894,E1894,I1894)</f>
        <v>2752018HOMICIDIO181</v>
      </c>
      <c r="B1894" s="4">
        <v>27</v>
      </c>
      <c r="C1894" s="5">
        <v>5</v>
      </c>
      <c r="D1894" s="4">
        <v>2018</v>
      </c>
      <c r="E1894" s="4">
        <v>18</v>
      </c>
      <c r="F1894" s="4" t="s">
        <v>210</v>
      </c>
      <c r="G1894" s="4" t="s">
        <v>12</v>
      </c>
      <c r="H1894" s="4" t="s">
        <v>211</v>
      </c>
      <c r="I1894" s="4">
        <v>1</v>
      </c>
      <c r="J1894" t="str">
        <f>VLOOKUP(A1894,'Município e Sexo'!$A$2:$I$11321,5,FALSE)</f>
        <v>PAULISTA</v>
      </c>
      <c r="K1894" t="str">
        <f>VLOOKUP(A1894,'Município e Sexo'!$A$2:$I$11321,7,FALSE)</f>
        <v>MASCULINO</v>
      </c>
    </row>
    <row r="1895" spans="1:11" ht="15" customHeight="1" thickBot="1" x14ac:dyDescent="0.25">
      <c r="A1895" t="str">
        <f>CONCATENATE(B1895,C1895,D1895,G1895,E1895,I1895)</f>
        <v>2752018HOMICIDIO241</v>
      </c>
      <c r="B1895" s="4">
        <v>27</v>
      </c>
      <c r="C1895" s="5">
        <v>5</v>
      </c>
      <c r="D1895" s="4">
        <v>2018</v>
      </c>
      <c r="E1895" s="4">
        <v>24</v>
      </c>
      <c r="F1895" s="4" t="s">
        <v>210</v>
      </c>
      <c r="G1895" s="4" t="s">
        <v>12</v>
      </c>
      <c r="H1895" s="4" t="s">
        <v>212</v>
      </c>
      <c r="I1895" s="4">
        <v>1</v>
      </c>
      <c r="J1895" t="str">
        <f>VLOOKUP(A1895,'Município e Sexo'!$A$2:$I$11321,5,FALSE)</f>
        <v>CUPIRA</v>
      </c>
      <c r="K1895" t="str">
        <f>VLOOKUP(A1895,'Município e Sexo'!$A$2:$I$11321,7,FALSE)</f>
        <v>FEMININO</v>
      </c>
    </row>
    <row r="1896" spans="1:11" ht="15" customHeight="1" thickBot="1" x14ac:dyDescent="0.25">
      <c r="A1896" t="str">
        <f>CONCATENATE(B1896,C1896,D1896,G1896,E1896,I1896)</f>
        <v>2752018HOMICIDIO241</v>
      </c>
      <c r="B1896" s="4">
        <v>27</v>
      </c>
      <c r="C1896" s="5">
        <v>5</v>
      </c>
      <c r="D1896" s="4">
        <v>2018</v>
      </c>
      <c r="E1896" s="4">
        <v>24</v>
      </c>
      <c r="F1896" s="4" t="s">
        <v>210</v>
      </c>
      <c r="G1896" s="4" t="s">
        <v>12</v>
      </c>
      <c r="H1896" s="4" t="s">
        <v>211</v>
      </c>
      <c r="I1896" s="4">
        <v>1</v>
      </c>
      <c r="J1896" t="str">
        <f>VLOOKUP(A1896,'Município e Sexo'!$A$2:$I$11321,5,FALSE)</f>
        <v>CUPIRA</v>
      </c>
      <c r="K1896" t="str">
        <f>VLOOKUP(A1896,'Município e Sexo'!$A$2:$I$11321,7,FALSE)</f>
        <v>FEMININO</v>
      </c>
    </row>
    <row r="1897" spans="1:11" ht="15" customHeight="1" thickBot="1" x14ac:dyDescent="0.25">
      <c r="A1897" t="str">
        <f>CONCATENATE(B1897,C1897,D1897,G1897,E1897,I1897)</f>
        <v>2752018HOMICIDIO321</v>
      </c>
      <c r="B1897" s="4">
        <v>27</v>
      </c>
      <c r="C1897" s="5">
        <v>5</v>
      </c>
      <c r="D1897" s="4">
        <v>2018</v>
      </c>
      <c r="E1897" s="4">
        <v>32</v>
      </c>
      <c r="F1897" s="4" t="s">
        <v>210</v>
      </c>
      <c r="G1897" s="4" t="s">
        <v>12</v>
      </c>
      <c r="H1897" s="4" t="s">
        <v>211</v>
      </c>
      <c r="I1897" s="4">
        <v>1</v>
      </c>
      <c r="J1897" t="str">
        <f>VLOOKUP(A1897,'Município e Sexo'!$A$2:$I$11321,5,FALSE)</f>
        <v>CUPIRA</v>
      </c>
      <c r="K1897" t="str">
        <f>VLOOKUP(A1897,'Município e Sexo'!$A$2:$I$11321,7,FALSE)</f>
        <v>MASCULINO</v>
      </c>
    </row>
    <row r="1898" spans="1:11" ht="15" customHeight="1" thickBot="1" x14ac:dyDescent="0.25">
      <c r="A1898" t="str">
        <f>CONCATENATE(B1898,C1898,D1898,G1898,E1898,I1898)</f>
        <v>2752018HOMICIDIO601</v>
      </c>
      <c r="B1898" s="4">
        <v>27</v>
      </c>
      <c r="C1898" s="5">
        <v>5</v>
      </c>
      <c r="D1898" s="4">
        <v>2018</v>
      </c>
      <c r="E1898" s="4">
        <v>60</v>
      </c>
      <c r="F1898" s="4" t="s">
        <v>210</v>
      </c>
      <c r="G1898" s="4" t="s">
        <v>12</v>
      </c>
      <c r="H1898" s="4" t="s">
        <v>211</v>
      </c>
      <c r="I1898" s="4">
        <v>1</v>
      </c>
      <c r="J1898" t="str">
        <f>VLOOKUP(A1898,'Município e Sexo'!$A$2:$I$11321,5,FALSE)</f>
        <v>CABO DE SANTO AGOSTINHO</v>
      </c>
      <c r="K1898" t="str">
        <f>VLOOKUP(A1898,'Município e Sexo'!$A$2:$I$11321,7,FALSE)</f>
        <v>MASCULINO</v>
      </c>
    </row>
    <row r="1899" spans="1:11" ht="15" customHeight="1" thickBot="1" x14ac:dyDescent="0.25">
      <c r="A1899" t="str">
        <f>CONCATENATE(B1899,C1899,D1899,G1899,E1899,I1899)</f>
        <v>2752018HOMICIDIO691</v>
      </c>
      <c r="B1899" s="4">
        <v>27</v>
      </c>
      <c r="C1899" s="5">
        <v>5</v>
      </c>
      <c r="D1899" s="4">
        <v>2018</v>
      </c>
      <c r="E1899" s="4">
        <v>69</v>
      </c>
      <c r="F1899" s="4" t="s">
        <v>210</v>
      </c>
      <c r="G1899" s="4" t="s">
        <v>12</v>
      </c>
      <c r="H1899" s="4" t="s">
        <v>211</v>
      </c>
      <c r="I1899" s="4">
        <v>1</v>
      </c>
      <c r="J1899" t="str">
        <f>VLOOKUP(A1899,'Município e Sexo'!$A$2:$I$11321,5,FALSE)</f>
        <v>GARANHUNS</v>
      </c>
      <c r="K1899" t="str">
        <f>VLOOKUP(A1899,'Município e Sexo'!$A$2:$I$11321,7,FALSE)</f>
        <v>MASCULINO</v>
      </c>
    </row>
    <row r="1900" spans="1:11" ht="15" customHeight="1" thickBot="1" x14ac:dyDescent="0.25">
      <c r="A1900" t="str">
        <f>CONCATENATE(B1900,C1900,D1900,G1900,E1900,I1900)</f>
        <v>2752018HOMICIDIO701</v>
      </c>
      <c r="B1900" s="4">
        <v>27</v>
      </c>
      <c r="C1900" s="5">
        <v>5</v>
      </c>
      <c r="D1900" s="4">
        <v>2018</v>
      </c>
      <c r="E1900" s="4">
        <v>70</v>
      </c>
      <c r="F1900" s="4" t="s">
        <v>210</v>
      </c>
      <c r="G1900" s="4" t="s">
        <v>12</v>
      </c>
      <c r="H1900" s="4" t="s">
        <v>212</v>
      </c>
      <c r="I1900" s="4">
        <v>1</v>
      </c>
      <c r="J1900" t="str">
        <f>VLOOKUP(A1900,'Município e Sexo'!$A$2:$I$11321,5,FALSE)</f>
        <v>PESQUEIRA</v>
      </c>
      <c r="K1900" t="str">
        <f>VLOOKUP(A1900,'Município e Sexo'!$A$2:$I$11321,7,FALSE)</f>
        <v>MASCULINO</v>
      </c>
    </row>
    <row r="1901" spans="1:11" ht="15" customHeight="1" thickBot="1" x14ac:dyDescent="0.25">
      <c r="A1901" t="str">
        <f>CONCATENATE(B1901,C1901,D1901,G1901,E1901,I1901)</f>
        <v>2752018HOMICIDIO21</v>
      </c>
      <c r="B1901" s="4">
        <v>27</v>
      </c>
      <c r="C1901" s="5">
        <v>5</v>
      </c>
      <c r="D1901" s="4">
        <v>2018</v>
      </c>
      <c r="E1901" s="4">
        <v>2</v>
      </c>
      <c r="F1901" s="4" t="s">
        <v>210</v>
      </c>
      <c r="G1901" s="4" t="s">
        <v>12</v>
      </c>
      <c r="H1901" s="4" t="s">
        <v>211</v>
      </c>
      <c r="I1901" s="4">
        <v>1</v>
      </c>
      <c r="J1901" t="str">
        <f>VLOOKUP(A1901,'Município e Sexo'!$A$2:$I$11321,5,FALSE)</f>
        <v>RIACHO DAS ALMAS</v>
      </c>
      <c r="K1901" t="str">
        <f>VLOOKUP(A1901,'Município e Sexo'!$A$2:$I$11321,7,FALSE)</f>
        <v>MASCULINO</v>
      </c>
    </row>
    <row r="1902" spans="1:11" ht="15" customHeight="1" thickBot="1" x14ac:dyDescent="0.25">
      <c r="A1902" t="str">
        <f>CONCATENATE(B1902,C1902,D1902,G1902,E1902,I1902)</f>
        <v>2752018HOMICIDIO241</v>
      </c>
      <c r="B1902" s="4">
        <v>27</v>
      </c>
      <c r="C1902" s="5">
        <v>5</v>
      </c>
      <c r="D1902" s="4">
        <v>2018</v>
      </c>
      <c r="E1902" s="4">
        <v>24</v>
      </c>
      <c r="F1902" s="4" t="s">
        <v>210</v>
      </c>
      <c r="G1902" s="4" t="s">
        <v>12</v>
      </c>
      <c r="H1902" s="4" t="s">
        <v>213</v>
      </c>
      <c r="I1902" s="4">
        <v>1</v>
      </c>
      <c r="J1902" t="str">
        <f>VLOOKUP(A1902,'Município e Sexo'!$A$2:$I$11321,5,FALSE)</f>
        <v>CUPIRA</v>
      </c>
      <c r="K1902" t="str">
        <f>VLOOKUP(A1902,'Município e Sexo'!$A$2:$I$11321,7,FALSE)</f>
        <v>FEMININO</v>
      </c>
    </row>
    <row r="1903" spans="1:11" ht="15" customHeight="1" thickBot="1" x14ac:dyDescent="0.25">
      <c r="A1903" t="str">
        <f>CONCATENATE(B1903,C1903,D1903,G1903,E1903,I1903)</f>
        <v>2752018HOMICIDIO291</v>
      </c>
      <c r="B1903" s="4">
        <v>27</v>
      </c>
      <c r="C1903" s="5">
        <v>5</v>
      </c>
      <c r="D1903" s="4">
        <v>2018</v>
      </c>
      <c r="E1903" s="4">
        <v>29</v>
      </c>
      <c r="F1903" s="4" t="s">
        <v>216</v>
      </c>
      <c r="G1903" s="4" t="s">
        <v>12</v>
      </c>
      <c r="H1903" s="4" t="s">
        <v>211</v>
      </c>
      <c r="I1903" s="4">
        <v>1</v>
      </c>
      <c r="J1903" t="str">
        <f>VLOOKUP(A1903,'Município e Sexo'!$A$2:$I$11321,5,FALSE)</f>
        <v>GRAVATA</v>
      </c>
      <c r="K1903" t="str">
        <f>VLOOKUP(A1903,'Município e Sexo'!$A$2:$I$11321,7,FALSE)</f>
        <v>MASCULINO</v>
      </c>
    </row>
    <row r="1904" spans="1:11" ht="15" customHeight="1" thickBot="1" x14ac:dyDescent="0.25">
      <c r="A1904" t="str">
        <f>CONCATENATE(B1904,C1904,D1904,G1904,E1904,I1904)</f>
        <v>2752018HOMICIDIO291</v>
      </c>
      <c r="B1904" s="4">
        <v>27</v>
      </c>
      <c r="C1904" s="5">
        <v>5</v>
      </c>
      <c r="D1904" s="4">
        <v>2018</v>
      </c>
      <c r="E1904" s="4">
        <v>29</v>
      </c>
      <c r="F1904" s="4" t="s">
        <v>216</v>
      </c>
      <c r="G1904" s="4" t="s">
        <v>12</v>
      </c>
      <c r="H1904" s="4" t="s">
        <v>212</v>
      </c>
      <c r="I1904" s="4">
        <v>1</v>
      </c>
      <c r="J1904" t="str">
        <f>VLOOKUP(A1904,'Município e Sexo'!$A$2:$I$11321,5,FALSE)</f>
        <v>GRAVATA</v>
      </c>
      <c r="K1904" t="str">
        <f>VLOOKUP(A1904,'Município e Sexo'!$A$2:$I$11321,7,FALSE)</f>
        <v>MASCULINO</v>
      </c>
    </row>
    <row r="1905" spans="1:11" ht="15" customHeight="1" thickBot="1" x14ac:dyDescent="0.25">
      <c r="A1905" t="str">
        <f>CONCATENATE(B1905,C1905,D1905,G1905,E1905,I1905)</f>
        <v>2752018HOMICIDIO361</v>
      </c>
      <c r="B1905" s="4">
        <v>27</v>
      </c>
      <c r="C1905" s="5">
        <v>5</v>
      </c>
      <c r="D1905" s="4">
        <v>2018</v>
      </c>
      <c r="E1905" s="4">
        <v>36</v>
      </c>
      <c r="F1905" s="4" t="s">
        <v>214</v>
      </c>
      <c r="G1905" s="4" t="s">
        <v>12</v>
      </c>
      <c r="H1905" s="4" t="s">
        <v>211</v>
      </c>
      <c r="I1905" s="4">
        <v>1</v>
      </c>
      <c r="J1905" t="str">
        <f>VLOOKUP(A1905,'Município e Sexo'!$A$2:$I$11321,5,FALSE)</f>
        <v>RIACHO DAS ALMAS</v>
      </c>
      <c r="K1905" t="str">
        <f>VLOOKUP(A1905,'Município e Sexo'!$A$2:$I$11321,7,FALSE)</f>
        <v>MASCULINO</v>
      </c>
    </row>
    <row r="1906" spans="1:11" ht="15" customHeight="1" thickBot="1" x14ac:dyDescent="0.25">
      <c r="A1906" t="str">
        <f>CONCATENATE(B1906,C1906,D1906,G1906,E1906,I1906)</f>
        <v>2752018HOMICIDIO391</v>
      </c>
      <c r="B1906" s="4">
        <v>27</v>
      </c>
      <c r="C1906" s="5">
        <v>5</v>
      </c>
      <c r="D1906" s="4">
        <v>2018</v>
      </c>
      <c r="E1906" s="4">
        <v>39</v>
      </c>
      <c r="F1906" s="4" t="s">
        <v>210</v>
      </c>
      <c r="G1906" s="4" t="s">
        <v>12</v>
      </c>
      <c r="H1906" s="4" t="s">
        <v>211</v>
      </c>
      <c r="I1906" s="4">
        <v>1</v>
      </c>
      <c r="J1906" t="str">
        <f>VLOOKUP(A1906,'Município e Sexo'!$A$2:$I$11321,5,FALSE)</f>
        <v>CARUARU</v>
      </c>
      <c r="K1906" t="str">
        <f>VLOOKUP(A1906,'Município e Sexo'!$A$2:$I$11321,7,FALSE)</f>
        <v>MASCULINO</v>
      </c>
    </row>
    <row r="1907" spans="1:11" ht="15" customHeight="1" thickBot="1" x14ac:dyDescent="0.25">
      <c r="A1907" t="str">
        <f>CONCATENATE(B1907,C1907,D1907,G1907,E1907,I1907)</f>
        <v>2752018HOMICIDIO411</v>
      </c>
      <c r="B1907" s="4">
        <v>27</v>
      </c>
      <c r="C1907" s="5">
        <v>5</v>
      </c>
      <c r="D1907" s="4">
        <v>2018</v>
      </c>
      <c r="E1907" s="4">
        <v>41</v>
      </c>
      <c r="F1907" s="4" t="s">
        <v>210</v>
      </c>
      <c r="G1907" s="4" t="s">
        <v>12</v>
      </c>
      <c r="H1907" s="4" t="s">
        <v>213</v>
      </c>
      <c r="I1907" s="4">
        <v>1</v>
      </c>
      <c r="J1907" t="str">
        <f>VLOOKUP(A1907,'Município e Sexo'!$A$2:$I$11321,5,FALSE)</f>
        <v>CAMARAGIBE</v>
      </c>
      <c r="K1907" t="str">
        <f>VLOOKUP(A1907,'Município e Sexo'!$A$2:$I$11321,7,FALSE)</f>
        <v>MASCULINO</v>
      </c>
    </row>
    <row r="1908" spans="1:11" ht="15" customHeight="1" thickBot="1" x14ac:dyDescent="0.25">
      <c r="A1908" t="str">
        <f>CONCATENATE(B1908,C1908,D1908,G1908,E1908,I1908)</f>
        <v>2752018HOMICIDIO461</v>
      </c>
      <c r="B1908" s="4">
        <v>27</v>
      </c>
      <c r="C1908" s="5">
        <v>5</v>
      </c>
      <c r="D1908" s="4">
        <v>2018</v>
      </c>
      <c r="E1908" s="4">
        <v>46</v>
      </c>
      <c r="F1908" s="4" t="s">
        <v>214</v>
      </c>
      <c r="G1908" s="4" t="s">
        <v>12</v>
      </c>
      <c r="H1908" s="4" t="s">
        <v>211</v>
      </c>
      <c r="I1908" s="4">
        <v>1</v>
      </c>
      <c r="J1908" t="str">
        <f>VLOOKUP(A1908,'Município e Sexo'!$A$2:$I$11321,5,FALSE)</f>
        <v>RIACHO DAS ALMAS</v>
      </c>
      <c r="K1908" t="str">
        <f>VLOOKUP(A1908,'Município e Sexo'!$A$2:$I$11321,7,FALSE)</f>
        <v>MASCULINO</v>
      </c>
    </row>
    <row r="1909" spans="1:11" ht="15" customHeight="1" thickBot="1" x14ac:dyDescent="0.25">
      <c r="A1909" t="str">
        <f>CONCATENATE(B1909,C1909,D1909,G1909,E1909,I1909)</f>
        <v>2752018HOMICIDIO291</v>
      </c>
      <c r="B1909" s="4">
        <v>27</v>
      </c>
      <c r="C1909" s="5">
        <v>5</v>
      </c>
      <c r="D1909" s="4">
        <v>2018</v>
      </c>
      <c r="E1909" s="4">
        <v>29</v>
      </c>
      <c r="F1909" s="4" t="s">
        <v>214</v>
      </c>
      <c r="G1909" s="4" t="s">
        <v>12</v>
      </c>
      <c r="H1909" s="4" t="s">
        <v>211</v>
      </c>
      <c r="I1909" s="4">
        <v>1</v>
      </c>
      <c r="J1909" t="str">
        <f>VLOOKUP(A1909,'Município e Sexo'!$A$2:$I$11321,5,FALSE)</f>
        <v>GRAVATA</v>
      </c>
      <c r="K1909" t="str">
        <f>VLOOKUP(A1909,'Município e Sexo'!$A$2:$I$11321,7,FALSE)</f>
        <v>MASCULINO</v>
      </c>
    </row>
    <row r="1910" spans="1:11" ht="15" customHeight="1" thickBot="1" x14ac:dyDescent="0.25">
      <c r="A1910" t="str">
        <f>CONCATENATE(B1910,C1910,D1910,G1910,E1910,I1910)</f>
        <v>2752018HOMICIDIO351</v>
      </c>
      <c r="B1910" s="4">
        <v>27</v>
      </c>
      <c r="C1910" s="5">
        <v>5</v>
      </c>
      <c r="D1910" s="4">
        <v>2018</v>
      </c>
      <c r="E1910" s="4">
        <v>35</v>
      </c>
      <c r="F1910" s="4" t="s">
        <v>210</v>
      </c>
      <c r="G1910" s="4" t="s">
        <v>12</v>
      </c>
      <c r="H1910" s="4" t="s">
        <v>212</v>
      </c>
      <c r="I1910" s="4">
        <v>1</v>
      </c>
      <c r="J1910" t="str">
        <f>VLOOKUP(A1910,'Município e Sexo'!$A$2:$I$11321,5,FALSE)</f>
        <v>PETROLINA</v>
      </c>
      <c r="K1910" t="str">
        <f>VLOOKUP(A1910,'Município e Sexo'!$A$2:$I$11321,7,FALSE)</f>
        <v>MASCULINO</v>
      </c>
    </row>
    <row r="1911" spans="1:11" ht="15" customHeight="1" thickBot="1" x14ac:dyDescent="0.25">
      <c r="A1911" t="str">
        <f>CONCATENATE(B1911,C1911,D1911,G1911,E1911,I1911)</f>
        <v>2852018HOMICIDIO161</v>
      </c>
      <c r="B1911" s="4">
        <v>28</v>
      </c>
      <c r="C1911" s="5">
        <v>5</v>
      </c>
      <c r="D1911" s="4">
        <v>2018</v>
      </c>
      <c r="E1911" s="4">
        <v>16</v>
      </c>
      <c r="F1911" s="4" t="s">
        <v>214</v>
      </c>
      <c r="G1911" s="4" t="s">
        <v>12</v>
      </c>
      <c r="H1911" s="4" t="s">
        <v>217</v>
      </c>
      <c r="I1911" s="4">
        <v>1</v>
      </c>
      <c r="J1911" t="str">
        <f>VLOOKUP(A1911,'Município e Sexo'!$A$2:$I$11321,5,FALSE)</f>
        <v>AGRESTINA</v>
      </c>
      <c r="K1911" t="str">
        <f>VLOOKUP(A1911,'Município e Sexo'!$A$2:$I$11321,7,FALSE)</f>
        <v>MASCULINO</v>
      </c>
    </row>
    <row r="1912" spans="1:11" ht="15" customHeight="1" thickBot="1" x14ac:dyDescent="0.25">
      <c r="A1912" t="str">
        <f>CONCATENATE(B1912,C1912,D1912,G1912,E1912,I1912)</f>
        <v>2852018HOMICIDIO201</v>
      </c>
      <c r="B1912" s="4">
        <v>28</v>
      </c>
      <c r="C1912" s="5">
        <v>5</v>
      </c>
      <c r="D1912" s="4">
        <v>2018</v>
      </c>
      <c r="E1912" s="4">
        <v>20</v>
      </c>
      <c r="F1912" s="4" t="s">
        <v>210</v>
      </c>
      <c r="G1912" s="4" t="s">
        <v>12</v>
      </c>
      <c r="H1912" s="4" t="s">
        <v>213</v>
      </c>
      <c r="I1912" s="4">
        <v>1</v>
      </c>
      <c r="J1912" t="str">
        <f>VLOOKUP(A1912,'Município e Sexo'!$A$2:$I$11321,5,FALSE)</f>
        <v>RECIFE</v>
      </c>
      <c r="K1912" t="str">
        <f>VLOOKUP(A1912,'Município e Sexo'!$A$2:$I$11321,7,FALSE)</f>
        <v>MASCULINO</v>
      </c>
    </row>
    <row r="1913" spans="1:11" ht="15" customHeight="1" thickBot="1" x14ac:dyDescent="0.25">
      <c r="A1913" t="str">
        <f>CONCATENATE(B1913,C1913,D1913,G1913,E1913,I1913)</f>
        <v>2852018HOMICIDIO261</v>
      </c>
      <c r="B1913" s="4">
        <v>28</v>
      </c>
      <c r="C1913" s="5">
        <v>5</v>
      </c>
      <c r="D1913" s="4">
        <v>2018</v>
      </c>
      <c r="E1913" s="4">
        <v>26</v>
      </c>
      <c r="F1913" s="4" t="s">
        <v>210</v>
      </c>
      <c r="G1913" s="4" t="s">
        <v>12</v>
      </c>
      <c r="H1913" s="4" t="s">
        <v>211</v>
      </c>
      <c r="I1913" s="4">
        <v>1</v>
      </c>
      <c r="J1913" t="str">
        <f>VLOOKUP(A1913,'Município e Sexo'!$A$2:$I$11321,5,FALSE)</f>
        <v>CAMARAGIBE</v>
      </c>
      <c r="K1913" t="str">
        <f>VLOOKUP(A1913,'Município e Sexo'!$A$2:$I$11321,7,FALSE)</f>
        <v>MASCULINO</v>
      </c>
    </row>
    <row r="1914" spans="1:11" ht="15" customHeight="1" thickBot="1" x14ac:dyDescent="0.25">
      <c r="A1914" t="str">
        <f>CONCATENATE(B1914,C1914,D1914,G1914,E1914,I1914)</f>
        <v>2852018HOMICIDIO271</v>
      </c>
      <c r="B1914" s="4">
        <v>28</v>
      </c>
      <c r="C1914" s="5">
        <v>5</v>
      </c>
      <c r="D1914" s="4">
        <v>2018</v>
      </c>
      <c r="E1914" s="4">
        <v>27</v>
      </c>
      <c r="F1914" s="4" t="s">
        <v>210</v>
      </c>
      <c r="G1914" s="4" t="s">
        <v>12</v>
      </c>
      <c r="H1914" s="4" t="s">
        <v>212</v>
      </c>
      <c r="I1914" s="4">
        <v>1</v>
      </c>
      <c r="J1914" t="str">
        <f>VLOOKUP(A1914,'Município e Sexo'!$A$2:$I$11321,5,FALSE)</f>
        <v>BREJO DA MADRE DE DEUS</v>
      </c>
      <c r="K1914" t="str">
        <f>VLOOKUP(A1914,'Município e Sexo'!$A$2:$I$11321,7,FALSE)</f>
        <v>MASCULINO</v>
      </c>
    </row>
    <row r="1915" spans="1:11" ht="15" customHeight="1" thickBot="1" x14ac:dyDescent="0.25">
      <c r="A1915" t="str">
        <f>CONCATENATE(B1915,C1915,D1915,G1915,E1915,I1915)</f>
        <v>2852018HOMICIDIO331</v>
      </c>
      <c r="B1915" s="4">
        <v>28</v>
      </c>
      <c r="C1915" s="5">
        <v>5</v>
      </c>
      <c r="D1915" s="4">
        <v>2018</v>
      </c>
      <c r="E1915" s="4">
        <v>33</v>
      </c>
      <c r="F1915" s="4" t="s">
        <v>210</v>
      </c>
      <c r="G1915" s="4" t="s">
        <v>12</v>
      </c>
      <c r="H1915" s="4" t="s">
        <v>211</v>
      </c>
      <c r="I1915" s="4">
        <v>1</v>
      </c>
      <c r="J1915" t="str">
        <f>VLOOKUP(A1915,'Município e Sexo'!$A$2:$I$11321,5,FALSE)</f>
        <v>JABOATAO DOS GUARARAPES</v>
      </c>
      <c r="K1915" t="str">
        <f>VLOOKUP(A1915,'Município e Sexo'!$A$2:$I$11321,7,FALSE)</f>
        <v>MASCULINO</v>
      </c>
    </row>
    <row r="1916" spans="1:11" ht="15" customHeight="1" thickBot="1" x14ac:dyDescent="0.25">
      <c r="A1916" t="str">
        <f>CONCATENATE(B1916,C1916,D1916,G1916,E1916,I1916)</f>
        <v>2852018HOMICIDIO411</v>
      </c>
      <c r="B1916" s="4">
        <v>28</v>
      </c>
      <c r="C1916" s="5">
        <v>5</v>
      </c>
      <c r="D1916" s="4">
        <v>2018</v>
      </c>
      <c r="E1916" s="4">
        <v>41</v>
      </c>
      <c r="F1916" s="4" t="s">
        <v>210</v>
      </c>
      <c r="G1916" s="4" t="s">
        <v>12</v>
      </c>
      <c r="H1916" s="4" t="s">
        <v>211</v>
      </c>
      <c r="I1916" s="4">
        <v>1</v>
      </c>
      <c r="J1916" t="str">
        <f>VLOOKUP(A1916,'Município e Sexo'!$A$2:$I$11321,5,FALSE)</f>
        <v>BUIQUE</v>
      </c>
      <c r="K1916" t="str">
        <f>VLOOKUP(A1916,'Município e Sexo'!$A$2:$I$11321,7,FALSE)</f>
        <v>MASCULINO</v>
      </c>
    </row>
    <row r="1917" spans="1:11" ht="15" customHeight="1" thickBot="1" x14ac:dyDescent="0.25">
      <c r="A1917" t="str">
        <f>CONCATENATE(B1917,C1917,D1917,G1917,E1917,I1917)</f>
        <v>2852018LATROCINIO561</v>
      </c>
      <c r="B1917" s="4">
        <v>28</v>
      </c>
      <c r="C1917" s="5">
        <v>5</v>
      </c>
      <c r="D1917" s="4">
        <v>2018</v>
      </c>
      <c r="E1917" s="4">
        <v>56</v>
      </c>
      <c r="F1917" s="4" t="s">
        <v>210</v>
      </c>
      <c r="G1917" s="4" t="s">
        <v>33</v>
      </c>
      <c r="H1917" s="4" t="s">
        <v>215</v>
      </c>
      <c r="I1917" s="4">
        <v>1</v>
      </c>
      <c r="J1917" t="str">
        <f>VLOOKUP(A1917,'Município e Sexo'!$A$2:$I$11321,5,FALSE)</f>
        <v>TRINDADE</v>
      </c>
      <c r="K1917" t="str">
        <f>VLOOKUP(A1917,'Município e Sexo'!$A$2:$I$11321,7,FALSE)</f>
        <v>MASCULINO</v>
      </c>
    </row>
    <row r="1918" spans="1:11" ht="15" customHeight="1" thickBot="1" x14ac:dyDescent="0.25">
      <c r="A1918" t="str">
        <f>CONCATENATE(B1918,C1918,D1918,G1918,E1918,I1918)</f>
        <v>2852018HOMICIDIO291</v>
      </c>
      <c r="B1918" s="4">
        <v>28</v>
      </c>
      <c r="C1918" s="5">
        <v>5</v>
      </c>
      <c r="D1918" s="4">
        <v>2018</v>
      </c>
      <c r="E1918" s="4">
        <v>29</v>
      </c>
      <c r="F1918" s="4" t="s">
        <v>214</v>
      </c>
      <c r="G1918" s="4" t="s">
        <v>12</v>
      </c>
      <c r="H1918" s="4" t="s">
        <v>213</v>
      </c>
      <c r="I1918" s="4">
        <v>1</v>
      </c>
      <c r="J1918" t="str">
        <f>VLOOKUP(A1918,'Município e Sexo'!$A$2:$I$11321,5,FALSE)</f>
        <v>SAO LOURENCO DA MATA</v>
      </c>
      <c r="K1918" t="str">
        <f>VLOOKUP(A1918,'Município e Sexo'!$A$2:$I$11321,7,FALSE)</f>
        <v>MASCULINO</v>
      </c>
    </row>
    <row r="1919" spans="1:11" ht="15" customHeight="1" thickBot="1" x14ac:dyDescent="0.25">
      <c r="A1919" t="str">
        <f>CONCATENATE(B1919,C1919,D1919,G1919,E1919,I1919)</f>
        <v>2852018HOMICIDIO1</v>
      </c>
      <c r="B1919" s="4">
        <v>28</v>
      </c>
      <c r="C1919" s="5">
        <v>5</v>
      </c>
      <c r="D1919" s="4">
        <v>2018</v>
      </c>
      <c r="E1919" s="4"/>
      <c r="F1919" s="4" t="s">
        <v>210</v>
      </c>
      <c r="G1919" s="4" t="s">
        <v>12</v>
      </c>
      <c r="H1919" s="4" t="s">
        <v>212</v>
      </c>
      <c r="I1919" s="4">
        <v>1</v>
      </c>
      <c r="J1919" t="str">
        <f>VLOOKUP(A1919,'Município e Sexo'!$A$2:$I$11321,5,FALSE)</f>
        <v>ARCOVERDE</v>
      </c>
      <c r="K1919" t="str">
        <f>VLOOKUP(A1919,'Município e Sexo'!$A$2:$I$11321,7,FALSE)</f>
        <v>MASCULINO</v>
      </c>
    </row>
    <row r="1920" spans="1:11" ht="15" customHeight="1" thickBot="1" x14ac:dyDescent="0.25">
      <c r="A1920" t="str">
        <f>CONCATENATE(B1920,C1920,D1920,G1920,E1920,I1920)</f>
        <v>2852018HOMICIDIO221</v>
      </c>
      <c r="B1920" s="4">
        <v>28</v>
      </c>
      <c r="C1920" s="5">
        <v>5</v>
      </c>
      <c r="D1920" s="4">
        <v>2018</v>
      </c>
      <c r="E1920" s="4">
        <v>22</v>
      </c>
      <c r="F1920" s="4" t="s">
        <v>210</v>
      </c>
      <c r="G1920" s="4" t="s">
        <v>12</v>
      </c>
      <c r="H1920" s="4" t="s">
        <v>211</v>
      </c>
      <c r="I1920" s="4">
        <v>1</v>
      </c>
      <c r="J1920" t="str">
        <f>VLOOKUP(A1920,'Município e Sexo'!$A$2:$I$11321,5,FALSE)</f>
        <v>IGARASSU</v>
      </c>
      <c r="K1920" t="str">
        <f>VLOOKUP(A1920,'Município e Sexo'!$A$2:$I$11321,7,FALSE)</f>
        <v>MASCULINO</v>
      </c>
    </row>
    <row r="1921" spans="1:11" ht="15" customHeight="1" thickBot="1" x14ac:dyDescent="0.25">
      <c r="A1921" t="str">
        <f>CONCATENATE(B1921,C1921,D1921,G1921,E1921,I1921)</f>
        <v>2852018HOMICIDIO411</v>
      </c>
      <c r="B1921" s="4">
        <v>28</v>
      </c>
      <c r="C1921" s="5">
        <v>5</v>
      </c>
      <c r="D1921" s="4">
        <v>2018</v>
      </c>
      <c r="E1921" s="4">
        <v>41</v>
      </c>
      <c r="F1921" s="4" t="s">
        <v>210</v>
      </c>
      <c r="G1921" s="4" t="s">
        <v>12</v>
      </c>
      <c r="H1921" s="4" t="s">
        <v>211</v>
      </c>
      <c r="I1921" s="4">
        <v>1</v>
      </c>
      <c r="J1921" t="str">
        <f>VLOOKUP(A1921,'Município e Sexo'!$A$2:$I$11321,5,FALSE)</f>
        <v>BUIQUE</v>
      </c>
      <c r="K1921" t="str">
        <f>VLOOKUP(A1921,'Município e Sexo'!$A$2:$I$11321,7,FALSE)</f>
        <v>MASCULINO</v>
      </c>
    </row>
    <row r="1922" spans="1:11" ht="15" customHeight="1" thickBot="1" x14ac:dyDescent="0.25">
      <c r="A1922" t="str">
        <f>CONCATENATE(B1922,C1922,D1922,G1922,E1922,I1922)</f>
        <v>2852018HOMICIDIO441</v>
      </c>
      <c r="B1922" s="4">
        <v>28</v>
      </c>
      <c r="C1922" s="5">
        <v>5</v>
      </c>
      <c r="D1922" s="4">
        <v>2018</v>
      </c>
      <c r="E1922" s="4">
        <v>44</v>
      </c>
      <c r="F1922" s="4" t="s">
        <v>210</v>
      </c>
      <c r="G1922" s="4" t="s">
        <v>12</v>
      </c>
      <c r="H1922" s="4" t="s">
        <v>212</v>
      </c>
      <c r="I1922" s="4">
        <v>1</v>
      </c>
      <c r="J1922" t="str">
        <f>VLOOKUP(A1922,'Município e Sexo'!$A$2:$I$11321,5,FALSE)</f>
        <v>ITAQUITINGA</v>
      </c>
      <c r="K1922" t="str">
        <f>VLOOKUP(A1922,'Município e Sexo'!$A$2:$I$11321,7,FALSE)</f>
        <v>MASCULINO</v>
      </c>
    </row>
    <row r="1923" spans="1:11" ht="15" customHeight="1" thickBot="1" x14ac:dyDescent="0.25">
      <c r="A1923" t="str">
        <f>CONCATENATE(B1923,C1923,D1923,G1923,E1923,I1923)</f>
        <v>2852018HOMICIDIO171</v>
      </c>
      <c r="B1923" s="4">
        <v>28</v>
      </c>
      <c r="C1923" s="5">
        <v>5</v>
      </c>
      <c r="D1923" s="4">
        <v>2018</v>
      </c>
      <c r="E1923" s="4">
        <v>17</v>
      </c>
      <c r="F1923" s="4" t="s">
        <v>214</v>
      </c>
      <c r="G1923" s="4" t="s">
        <v>12</v>
      </c>
      <c r="H1923" s="4" t="s">
        <v>211</v>
      </c>
      <c r="I1923" s="4">
        <v>1</v>
      </c>
      <c r="J1923" t="str">
        <f>VLOOKUP(A1923,'Município e Sexo'!$A$2:$I$11321,5,FALSE)</f>
        <v>RECIFE</v>
      </c>
      <c r="K1923" t="str">
        <f>VLOOKUP(A1923,'Município e Sexo'!$A$2:$I$11321,7,FALSE)</f>
        <v>MASCULINO</v>
      </c>
    </row>
    <row r="1924" spans="1:11" ht="15" customHeight="1" thickBot="1" x14ac:dyDescent="0.25">
      <c r="A1924" t="str">
        <f>CONCATENATE(B1924,C1924,D1924,G1924,E1924,I1924)</f>
        <v>2852018HOMICIDIO221</v>
      </c>
      <c r="B1924" s="4">
        <v>28</v>
      </c>
      <c r="C1924" s="5">
        <v>5</v>
      </c>
      <c r="D1924" s="4">
        <v>2018</v>
      </c>
      <c r="E1924" s="4">
        <v>22</v>
      </c>
      <c r="F1924" s="4" t="s">
        <v>214</v>
      </c>
      <c r="G1924" s="4" t="s">
        <v>12</v>
      </c>
      <c r="H1924" s="4" t="s">
        <v>211</v>
      </c>
      <c r="I1924" s="4">
        <v>1</v>
      </c>
      <c r="J1924" t="str">
        <f>VLOOKUP(A1924,'Município e Sexo'!$A$2:$I$11321,5,FALSE)</f>
        <v>IGARASSU</v>
      </c>
      <c r="K1924" t="str">
        <f>VLOOKUP(A1924,'Município e Sexo'!$A$2:$I$11321,7,FALSE)</f>
        <v>MASCULINO</v>
      </c>
    </row>
    <row r="1925" spans="1:11" ht="15" customHeight="1" thickBot="1" x14ac:dyDescent="0.25">
      <c r="A1925" t="str">
        <f>CONCATENATE(B1925,C1925,D1925,G1925,E1925,I1925)</f>
        <v>2952018HOMICIDIO251</v>
      </c>
      <c r="B1925" s="4">
        <v>29</v>
      </c>
      <c r="C1925" s="5">
        <v>5</v>
      </c>
      <c r="D1925" s="4">
        <v>2018</v>
      </c>
      <c r="E1925" s="4">
        <v>25</v>
      </c>
      <c r="F1925" s="4" t="s">
        <v>210</v>
      </c>
      <c r="G1925" s="4" t="s">
        <v>12</v>
      </c>
      <c r="H1925" s="4" t="s">
        <v>211</v>
      </c>
      <c r="I1925" s="4">
        <v>1</v>
      </c>
      <c r="J1925" t="str">
        <f>VLOOKUP(A1925,'Município e Sexo'!$A$2:$I$11321,5,FALSE)</f>
        <v>OLINDA</v>
      </c>
      <c r="K1925" t="str">
        <f>VLOOKUP(A1925,'Município e Sexo'!$A$2:$I$11321,7,FALSE)</f>
        <v>MASCULINO</v>
      </c>
    </row>
    <row r="1926" spans="1:11" ht="15" customHeight="1" thickBot="1" x14ac:dyDescent="0.25">
      <c r="A1926" t="str">
        <f>CONCATENATE(B1926,C1926,D1926,G1926,E1926,I1926)</f>
        <v>2952018HOMICIDIO271</v>
      </c>
      <c r="B1926" s="4">
        <v>29</v>
      </c>
      <c r="C1926" s="5">
        <v>5</v>
      </c>
      <c r="D1926" s="4">
        <v>2018</v>
      </c>
      <c r="E1926" s="4">
        <v>27</v>
      </c>
      <c r="F1926" s="4" t="s">
        <v>214</v>
      </c>
      <c r="G1926" s="4" t="s">
        <v>12</v>
      </c>
      <c r="H1926" s="4" t="s">
        <v>211</v>
      </c>
      <c r="I1926" s="4">
        <v>1</v>
      </c>
      <c r="J1926" t="str">
        <f>VLOOKUP(A1926,'Município e Sexo'!$A$2:$I$11321,5,FALSE)</f>
        <v>CABO DE SANTO AGOSTINHO</v>
      </c>
      <c r="K1926" t="str">
        <f>VLOOKUP(A1926,'Município e Sexo'!$A$2:$I$11321,7,FALSE)</f>
        <v>MASCULINO</v>
      </c>
    </row>
    <row r="1927" spans="1:11" ht="15" customHeight="1" thickBot="1" x14ac:dyDescent="0.25">
      <c r="A1927" t="str">
        <f>CONCATENATE(B1927,C1927,D1927,G1927,E1927,I1927)</f>
        <v>2952018HOMICIDIO531</v>
      </c>
      <c r="B1927" s="4">
        <v>29</v>
      </c>
      <c r="C1927" s="5">
        <v>5</v>
      </c>
      <c r="D1927" s="4">
        <v>2018</v>
      </c>
      <c r="E1927" s="4">
        <v>53</v>
      </c>
      <c r="F1927" s="4" t="s">
        <v>216</v>
      </c>
      <c r="G1927" s="4" t="s">
        <v>12</v>
      </c>
      <c r="H1927" s="4" t="s">
        <v>213</v>
      </c>
      <c r="I1927" s="4">
        <v>1</v>
      </c>
      <c r="J1927" t="str">
        <f>VLOOKUP(A1927,'Município e Sexo'!$A$2:$I$11321,5,FALSE)</f>
        <v>PAULISTA</v>
      </c>
      <c r="K1927" t="str">
        <f>VLOOKUP(A1927,'Município e Sexo'!$A$2:$I$11321,7,FALSE)</f>
        <v>MASCULINO</v>
      </c>
    </row>
    <row r="1928" spans="1:11" ht="15" customHeight="1" thickBot="1" x14ac:dyDescent="0.25">
      <c r="A1928" t="str">
        <f>CONCATENATE(B1928,C1928,D1928,G1928,E1928,I1928)</f>
        <v>2952018HOMICIDIO561</v>
      </c>
      <c r="B1928" s="4">
        <v>29</v>
      </c>
      <c r="C1928" s="5">
        <v>5</v>
      </c>
      <c r="D1928" s="4">
        <v>2018</v>
      </c>
      <c r="E1928" s="4">
        <v>56</v>
      </c>
      <c r="F1928" s="4" t="s">
        <v>210</v>
      </c>
      <c r="G1928" s="4" t="s">
        <v>12</v>
      </c>
      <c r="H1928" s="4" t="s">
        <v>213</v>
      </c>
      <c r="I1928" s="4">
        <v>1</v>
      </c>
      <c r="J1928" t="str">
        <f>VLOOKUP(A1928,'Município e Sexo'!$A$2:$I$11321,5,FALSE)</f>
        <v>MORENO</v>
      </c>
      <c r="K1928" t="str">
        <f>VLOOKUP(A1928,'Município e Sexo'!$A$2:$I$11321,7,FALSE)</f>
        <v>MASCULINO</v>
      </c>
    </row>
    <row r="1929" spans="1:11" ht="15" customHeight="1" thickBot="1" x14ac:dyDescent="0.25">
      <c r="A1929" t="str">
        <f>CONCATENATE(B1929,C1929,D1929,G1929,E1929,I1929)</f>
        <v>2952018HOMICIDIO161</v>
      </c>
      <c r="B1929" s="4">
        <v>29</v>
      </c>
      <c r="C1929" s="5">
        <v>5</v>
      </c>
      <c r="D1929" s="4">
        <v>2018</v>
      </c>
      <c r="E1929" s="4">
        <v>16</v>
      </c>
      <c r="F1929" s="4" t="s">
        <v>210</v>
      </c>
      <c r="G1929" s="4" t="s">
        <v>12</v>
      </c>
      <c r="H1929" s="4" t="s">
        <v>211</v>
      </c>
      <c r="I1929" s="4">
        <v>1</v>
      </c>
      <c r="J1929" t="str">
        <f>VLOOKUP(A1929,'Município e Sexo'!$A$2:$I$11321,5,FALSE)</f>
        <v>CABO DE SANTO AGOSTINHO</v>
      </c>
      <c r="K1929" t="str">
        <f>VLOOKUP(A1929,'Município e Sexo'!$A$2:$I$11321,7,FALSE)</f>
        <v>MASCULINO</v>
      </c>
    </row>
    <row r="1930" spans="1:11" ht="15" customHeight="1" thickBot="1" x14ac:dyDescent="0.25">
      <c r="A1930" t="str">
        <f>CONCATENATE(B1930,C1930,D1930,G1930,E1930,I1930)</f>
        <v>2952018HOMICIDIO171</v>
      </c>
      <c r="B1930" s="4">
        <v>29</v>
      </c>
      <c r="C1930" s="5">
        <v>5</v>
      </c>
      <c r="D1930" s="4">
        <v>2018</v>
      </c>
      <c r="E1930" s="4">
        <v>17</v>
      </c>
      <c r="F1930" s="4" t="s">
        <v>210</v>
      </c>
      <c r="G1930" s="4" t="s">
        <v>12</v>
      </c>
      <c r="H1930" s="4" t="s">
        <v>213</v>
      </c>
      <c r="I1930" s="4">
        <v>1</v>
      </c>
      <c r="J1930" t="str">
        <f>VLOOKUP(A1930,'Município e Sexo'!$A$2:$I$11321,5,FALSE)</f>
        <v>RECIFE</v>
      </c>
      <c r="K1930" t="str">
        <f>VLOOKUP(A1930,'Município e Sexo'!$A$2:$I$11321,7,FALSE)</f>
        <v>MASCULINO</v>
      </c>
    </row>
    <row r="1931" spans="1:11" ht="15" customHeight="1" thickBot="1" x14ac:dyDescent="0.25">
      <c r="A1931" t="str">
        <f>CONCATENATE(B1931,C1931,D1931,G1931,E1931,I1931)</f>
        <v>2952018HOMICIDIO201</v>
      </c>
      <c r="B1931" s="4">
        <v>29</v>
      </c>
      <c r="C1931" s="5">
        <v>5</v>
      </c>
      <c r="D1931" s="4">
        <v>2018</v>
      </c>
      <c r="E1931" s="4">
        <v>20</v>
      </c>
      <c r="F1931" s="4" t="s">
        <v>210</v>
      </c>
      <c r="G1931" s="4" t="s">
        <v>12</v>
      </c>
      <c r="H1931" s="4" t="s">
        <v>211</v>
      </c>
      <c r="I1931" s="4">
        <v>1</v>
      </c>
      <c r="J1931" t="str">
        <f>VLOOKUP(A1931,'Município e Sexo'!$A$2:$I$11321,5,FALSE)</f>
        <v>JABOATAO DOS GUARARAPES</v>
      </c>
      <c r="K1931" t="str">
        <f>VLOOKUP(A1931,'Município e Sexo'!$A$2:$I$11321,7,FALSE)</f>
        <v>MASCULINO</v>
      </c>
    </row>
    <row r="1932" spans="1:11" ht="15" customHeight="1" thickBot="1" x14ac:dyDescent="0.25">
      <c r="A1932" t="str">
        <f>CONCATENATE(B1932,C1932,D1932,G1932,E1932,I1932)</f>
        <v>2952018HOMICIDIO211</v>
      </c>
      <c r="B1932" s="4">
        <v>29</v>
      </c>
      <c r="C1932" s="5">
        <v>5</v>
      </c>
      <c r="D1932" s="4">
        <v>2018</v>
      </c>
      <c r="E1932" s="4">
        <v>21</v>
      </c>
      <c r="F1932" s="4" t="s">
        <v>210</v>
      </c>
      <c r="G1932" s="4" t="s">
        <v>12</v>
      </c>
      <c r="H1932" s="4" t="s">
        <v>211</v>
      </c>
      <c r="I1932" s="4">
        <v>1</v>
      </c>
      <c r="J1932" t="str">
        <f>VLOOKUP(A1932,'Município e Sexo'!$A$2:$I$11321,5,FALSE)</f>
        <v>SANTA MARIA DA BOA VISTA</v>
      </c>
      <c r="K1932" t="str">
        <f>VLOOKUP(A1932,'Município e Sexo'!$A$2:$I$11321,7,FALSE)</f>
        <v>MASCULINO</v>
      </c>
    </row>
    <row r="1933" spans="1:11" ht="15" customHeight="1" thickBot="1" x14ac:dyDescent="0.25">
      <c r="A1933" t="str">
        <f>CONCATENATE(B1933,C1933,D1933,G1933,E1933,I1933)</f>
        <v>2952018HOMICIDIO251</v>
      </c>
      <c r="B1933" s="4">
        <v>29</v>
      </c>
      <c r="C1933" s="5">
        <v>5</v>
      </c>
      <c r="D1933" s="4">
        <v>2018</v>
      </c>
      <c r="E1933" s="4">
        <v>25</v>
      </c>
      <c r="F1933" s="4" t="s">
        <v>210</v>
      </c>
      <c r="G1933" s="4" t="s">
        <v>12</v>
      </c>
      <c r="H1933" s="4" t="s">
        <v>211</v>
      </c>
      <c r="I1933" s="4">
        <v>1</v>
      </c>
      <c r="J1933" t="str">
        <f>VLOOKUP(A1933,'Município e Sexo'!$A$2:$I$11321,5,FALSE)</f>
        <v>OLINDA</v>
      </c>
      <c r="K1933" t="str">
        <f>VLOOKUP(A1933,'Município e Sexo'!$A$2:$I$11321,7,FALSE)</f>
        <v>MASCULINO</v>
      </c>
    </row>
    <row r="1934" spans="1:11" ht="15" customHeight="1" thickBot="1" x14ac:dyDescent="0.25">
      <c r="A1934" t="str">
        <f>CONCATENATE(B1934,C1934,D1934,G1934,E1934,I1934)</f>
        <v>2952018HOMICIDIO531</v>
      </c>
      <c r="B1934" s="4">
        <v>29</v>
      </c>
      <c r="C1934" s="5">
        <v>5</v>
      </c>
      <c r="D1934" s="4">
        <v>2018</v>
      </c>
      <c r="E1934" s="4">
        <v>53</v>
      </c>
      <c r="F1934" s="4" t="s">
        <v>214</v>
      </c>
      <c r="G1934" s="4" t="s">
        <v>12</v>
      </c>
      <c r="H1934" s="4" t="s">
        <v>212</v>
      </c>
      <c r="I1934" s="4">
        <v>1</v>
      </c>
      <c r="J1934" t="str">
        <f>VLOOKUP(A1934,'Município e Sexo'!$A$2:$I$11321,5,FALSE)</f>
        <v>PAULISTA</v>
      </c>
      <c r="K1934" t="str">
        <f>VLOOKUP(A1934,'Município e Sexo'!$A$2:$I$11321,7,FALSE)</f>
        <v>MASCULINO</v>
      </c>
    </row>
    <row r="1935" spans="1:11" ht="15" customHeight="1" thickBot="1" x14ac:dyDescent="0.25">
      <c r="A1935" t="str">
        <f>CONCATENATE(B1935,C1935,D1935,G1935,E1935,I1935)</f>
        <v>3052018HOMICIDIO221</v>
      </c>
      <c r="B1935" s="4">
        <v>30</v>
      </c>
      <c r="C1935" s="5">
        <v>5</v>
      </c>
      <c r="D1935" s="4">
        <v>2018</v>
      </c>
      <c r="E1935" s="4">
        <v>22</v>
      </c>
      <c r="F1935" s="4" t="s">
        <v>210</v>
      </c>
      <c r="G1935" s="4" t="s">
        <v>12</v>
      </c>
      <c r="H1935" s="4" t="s">
        <v>211</v>
      </c>
      <c r="I1935" s="4">
        <v>1</v>
      </c>
      <c r="J1935" t="str">
        <f>VLOOKUP(A1935,'Município e Sexo'!$A$2:$I$11321,5,FALSE)</f>
        <v>JABOATAO DOS GUARARAPES</v>
      </c>
      <c r="K1935" t="str">
        <f>VLOOKUP(A1935,'Município e Sexo'!$A$2:$I$11321,7,FALSE)</f>
        <v>MASCULINO</v>
      </c>
    </row>
    <row r="1936" spans="1:11" ht="15" customHeight="1" thickBot="1" x14ac:dyDescent="0.25">
      <c r="A1936" t="str">
        <f>CONCATENATE(B1936,C1936,D1936,G1936,E1936,I1936)</f>
        <v>3052018HOMICIDIO331</v>
      </c>
      <c r="B1936" s="4">
        <v>30</v>
      </c>
      <c r="C1936" s="5">
        <v>5</v>
      </c>
      <c r="D1936" s="4">
        <v>2018</v>
      </c>
      <c r="E1936" s="4">
        <v>33</v>
      </c>
      <c r="F1936" s="4" t="s">
        <v>210</v>
      </c>
      <c r="G1936" s="4" t="s">
        <v>12</v>
      </c>
      <c r="H1936" s="4" t="s">
        <v>211</v>
      </c>
      <c r="I1936" s="4">
        <v>1</v>
      </c>
      <c r="J1936" t="str">
        <f>VLOOKUP(A1936,'Município e Sexo'!$A$2:$I$11321,5,FALSE)</f>
        <v>JABOATAO DOS GUARARAPES</v>
      </c>
      <c r="K1936" t="str">
        <f>VLOOKUP(A1936,'Município e Sexo'!$A$2:$I$11321,7,FALSE)</f>
        <v>MASCULINO</v>
      </c>
    </row>
    <row r="1937" spans="1:11" ht="15" customHeight="1" thickBot="1" x14ac:dyDescent="0.25">
      <c r="A1937" t="str">
        <f>CONCATENATE(B1937,C1937,D1937,G1937,E1937,I1937)</f>
        <v>3052018HOMICIDIO281</v>
      </c>
      <c r="B1937" s="4">
        <v>30</v>
      </c>
      <c r="C1937" s="5">
        <v>5</v>
      </c>
      <c r="D1937" s="4">
        <v>2018</v>
      </c>
      <c r="E1937" s="4">
        <v>28</v>
      </c>
      <c r="F1937" s="4" t="s">
        <v>210</v>
      </c>
      <c r="G1937" s="4" t="s">
        <v>12</v>
      </c>
      <c r="H1937" s="4" t="s">
        <v>212</v>
      </c>
      <c r="I1937" s="4">
        <v>1</v>
      </c>
      <c r="J1937" t="str">
        <f>VLOOKUP(A1937,'Município e Sexo'!$A$2:$I$11321,5,FALSE)</f>
        <v>SANTA CRUZ DA BAIXA VERDE</v>
      </c>
      <c r="K1937" t="str">
        <f>VLOOKUP(A1937,'Município e Sexo'!$A$2:$I$11321,7,FALSE)</f>
        <v>MASCULINO</v>
      </c>
    </row>
    <row r="1938" spans="1:11" ht="15" customHeight="1" thickBot="1" x14ac:dyDescent="0.25">
      <c r="A1938" t="str">
        <f>CONCATENATE(B1938,C1938,D1938,G1938,E1938,I1938)</f>
        <v>3052018HOMICIDIO361</v>
      </c>
      <c r="B1938" s="4">
        <v>30</v>
      </c>
      <c r="C1938" s="5">
        <v>5</v>
      </c>
      <c r="D1938" s="4">
        <v>2018</v>
      </c>
      <c r="E1938" s="4">
        <v>36</v>
      </c>
      <c r="F1938" s="4" t="s">
        <v>214</v>
      </c>
      <c r="G1938" s="4" t="s">
        <v>12</v>
      </c>
      <c r="H1938" s="4" t="s">
        <v>211</v>
      </c>
      <c r="I1938" s="4">
        <v>1</v>
      </c>
      <c r="J1938" t="str">
        <f>VLOOKUP(A1938,'Município e Sexo'!$A$2:$I$11321,5,FALSE)</f>
        <v>GRAVATA</v>
      </c>
      <c r="K1938" t="str">
        <f>VLOOKUP(A1938,'Município e Sexo'!$A$2:$I$11321,7,FALSE)</f>
        <v>MASCULINO</v>
      </c>
    </row>
    <row r="1939" spans="1:11" ht="15" customHeight="1" thickBot="1" x14ac:dyDescent="0.25">
      <c r="A1939" t="str">
        <f>CONCATENATE(B1939,C1939,D1939,G1939,E1939,I1939)</f>
        <v>3152018HOMICIDIO191</v>
      </c>
      <c r="B1939" s="4">
        <v>31</v>
      </c>
      <c r="C1939" s="5">
        <v>5</v>
      </c>
      <c r="D1939" s="4">
        <v>2018</v>
      </c>
      <c r="E1939" s="4">
        <v>19</v>
      </c>
      <c r="F1939" s="4" t="s">
        <v>210</v>
      </c>
      <c r="G1939" s="4" t="s">
        <v>12</v>
      </c>
      <c r="H1939" s="4" t="s">
        <v>213</v>
      </c>
      <c r="I1939" s="4">
        <v>1</v>
      </c>
      <c r="J1939" t="str">
        <f>VLOOKUP(A1939,'Município e Sexo'!$A$2:$I$11321,5,FALSE)</f>
        <v>RECIFE</v>
      </c>
      <c r="K1939" t="str">
        <f>VLOOKUP(A1939,'Município e Sexo'!$A$2:$I$11321,7,FALSE)</f>
        <v>MASCULINO</v>
      </c>
    </row>
    <row r="1940" spans="1:11" ht="15" customHeight="1" thickBot="1" x14ac:dyDescent="0.25">
      <c r="A1940" t="str">
        <f>CONCATENATE(B1940,C1940,D1940,G1940,E1940,I1940)</f>
        <v>3152018HOMICIDIO421</v>
      </c>
      <c r="B1940" s="4">
        <v>31</v>
      </c>
      <c r="C1940" s="5">
        <v>5</v>
      </c>
      <c r="D1940" s="4">
        <v>2018</v>
      </c>
      <c r="E1940" s="4">
        <v>42</v>
      </c>
      <c r="F1940" s="4" t="s">
        <v>210</v>
      </c>
      <c r="G1940" s="4" t="s">
        <v>12</v>
      </c>
      <c r="H1940" s="4" t="s">
        <v>211</v>
      </c>
      <c r="I1940" s="4">
        <v>1</v>
      </c>
      <c r="J1940" t="str">
        <f>VLOOKUP(A1940,'Município e Sexo'!$A$2:$I$11321,5,FALSE)</f>
        <v>JABOATAO DOS GUARARAPES</v>
      </c>
      <c r="K1940" t="str">
        <f>VLOOKUP(A1940,'Município e Sexo'!$A$2:$I$11321,7,FALSE)</f>
        <v>MASCULINO</v>
      </c>
    </row>
    <row r="1941" spans="1:11" ht="15" customHeight="1" thickBot="1" x14ac:dyDescent="0.25">
      <c r="A1941" t="str">
        <f>CONCATENATE(B1941,C1941,D1941,G1941,E1941,I1941)</f>
        <v>3152018FEMINICIDIO191</v>
      </c>
      <c r="B1941" s="4">
        <v>31</v>
      </c>
      <c r="C1941" s="5">
        <v>5</v>
      </c>
      <c r="D1941" s="4">
        <v>2018</v>
      </c>
      <c r="E1941" s="4">
        <v>19</v>
      </c>
      <c r="F1941" s="4" t="s">
        <v>210</v>
      </c>
      <c r="G1941" s="4" t="s">
        <v>29</v>
      </c>
      <c r="H1941" s="4" t="s">
        <v>29</v>
      </c>
      <c r="I1941" s="4">
        <v>1</v>
      </c>
      <c r="J1941" t="str">
        <f>VLOOKUP(A1941,'Município e Sexo'!$A$2:$I$11321,5,FALSE)</f>
        <v>GARANHUNS</v>
      </c>
      <c r="K1941" t="str">
        <f>VLOOKUP(A1941,'Município e Sexo'!$A$2:$I$11321,7,FALSE)</f>
        <v>FEMININO</v>
      </c>
    </row>
    <row r="1942" spans="1:11" ht="15" customHeight="1" thickBot="1" x14ac:dyDescent="0.25">
      <c r="A1942" t="str">
        <f>CONCATENATE(B1942,C1942,D1942,G1942,E1942,I1942)</f>
        <v>3152018HOMICIDIO461</v>
      </c>
      <c r="B1942" s="4">
        <v>31</v>
      </c>
      <c r="C1942" s="5">
        <v>5</v>
      </c>
      <c r="D1942" s="4">
        <v>2018</v>
      </c>
      <c r="E1942" s="4">
        <v>46</v>
      </c>
      <c r="F1942" s="4" t="s">
        <v>210</v>
      </c>
      <c r="G1942" s="4" t="s">
        <v>12</v>
      </c>
      <c r="H1942" s="4" t="s">
        <v>211</v>
      </c>
      <c r="I1942" s="4">
        <v>1</v>
      </c>
      <c r="J1942" t="str">
        <f>VLOOKUP(A1942,'Município e Sexo'!$A$2:$I$11321,5,FALSE)</f>
        <v>SAO LOURENCO DA MATA</v>
      </c>
      <c r="K1942" t="str">
        <f>VLOOKUP(A1942,'Município e Sexo'!$A$2:$I$11321,7,FALSE)</f>
        <v>MASCULINO</v>
      </c>
    </row>
    <row r="1943" spans="1:11" ht="15" customHeight="1" thickBot="1" x14ac:dyDescent="0.25">
      <c r="A1943" t="str">
        <f>CONCATENATE(B1943,C1943,D1943,G1943,E1943,I1943)</f>
        <v>3152018HOMICIDIO541</v>
      </c>
      <c r="B1943" s="4">
        <v>31</v>
      </c>
      <c r="C1943" s="5">
        <v>5</v>
      </c>
      <c r="D1943" s="4">
        <v>2018</v>
      </c>
      <c r="E1943" s="4">
        <v>54</v>
      </c>
      <c r="F1943" s="4" t="s">
        <v>210</v>
      </c>
      <c r="G1943" s="4" t="s">
        <v>12</v>
      </c>
      <c r="H1943" s="4" t="s">
        <v>211</v>
      </c>
      <c r="I1943" s="4">
        <v>1</v>
      </c>
      <c r="J1943" t="str">
        <f>VLOOKUP(A1943,'Município e Sexo'!$A$2:$I$11321,5,FALSE)</f>
        <v>CAMARAGIBE</v>
      </c>
      <c r="K1943" t="str">
        <f>VLOOKUP(A1943,'Município e Sexo'!$A$2:$I$11321,7,FALSE)</f>
        <v>MASCULINO</v>
      </c>
    </row>
    <row r="1944" spans="1:11" ht="15" customHeight="1" thickBot="1" x14ac:dyDescent="0.25">
      <c r="A1944" t="str">
        <f>CONCATENATE(B1944,C1944,D1944,G1944,E1944,I1944)</f>
        <v>3152018HOMICIDIO251</v>
      </c>
      <c r="B1944" s="4">
        <v>31</v>
      </c>
      <c r="C1944" s="5">
        <v>5</v>
      </c>
      <c r="D1944" s="4">
        <v>2018</v>
      </c>
      <c r="E1944" s="4">
        <v>25</v>
      </c>
      <c r="F1944" s="4" t="s">
        <v>214</v>
      </c>
      <c r="G1944" s="4" t="s">
        <v>12</v>
      </c>
      <c r="H1944" s="4" t="s">
        <v>211</v>
      </c>
      <c r="I1944" s="4">
        <v>1</v>
      </c>
      <c r="J1944" t="str">
        <f>VLOOKUP(A1944,'Município e Sexo'!$A$2:$I$11321,5,FALSE)</f>
        <v>BEZERROS</v>
      </c>
      <c r="K1944" t="str">
        <f>VLOOKUP(A1944,'Município e Sexo'!$A$2:$I$11321,7,FALSE)</f>
        <v>MASCULINO</v>
      </c>
    </row>
    <row r="1945" spans="1:11" ht="15" customHeight="1" thickBot="1" x14ac:dyDescent="0.25">
      <c r="A1945" t="str">
        <f>CONCATENATE(B1945,C1945,D1945,G1945,E1945,I1945)</f>
        <v>3152018HOMICIDIO251</v>
      </c>
      <c r="B1945" s="4">
        <v>31</v>
      </c>
      <c r="C1945" s="5">
        <v>5</v>
      </c>
      <c r="D1945" s="4">
        <v>2018</v>
      </c>
      <c r="E1945" s="4">
        <v>25</v>
      </c>
      <c r="F1945" s="4" t="s">
        <v>210</v>
      </c>
      <c r="G1945" s="4" t="s">
        <v>12</v>
      </c>
      <c r="H1945" s="4" t="s">
        <v>211</v>
      </c>
      <c r="I1945" s="4">
        <v>1</v>
      </c>
      <c r="J1945" t="str">
        <f>VLOOKUP(A1945,'Município e Sexo'!$A$2:$I$11321,5,FALSE)</f>
        <v>BEZERROS</v>
      </c>
      <c r="K1945" t="str">
        <f>VLOOKUP(A1945,'Município e Sexo'!$A$2:$I$11321,7,FALSE)</f>
        <v>MASCULINO</v>
      </c>
    </row>
    <row r="1946" spans="1:11" ht="15" customHeight="1" thickBot="1" x14ac:dyDescent="0.25">
      <c r="A1946" t="str">
        <f>CONCATENATE(B1946,C1946,D1946,G1946,E1946,I1946)</f>
        <v>3152018HOMICIDIO321</v>
      </c>
      <c r="B1946" s="4">
        <v>31</v>
      </c>
      <c r="C1946" s="5">
        <v>5</v>
      </c>
      <c r="D1946" s="4">
        <v>2018</v>
      </c>
      <c r="E1946" s="4">
        <v>32</v>
      </c>
      <c r="F1946" s="4" t="s">
        <v>210</v>
      </c>
      <c r="G1946" s="4" t="s">
        <v>12</v>
      </c>
      <c r="H1946" s="4" t="s">
        <v>211</v>
      </c>
      <c r="I1946" s="4">
        <v>1</v>
      </c>
      <c r="J1946" t="str">
        <f>VLOOKUP(A1946,'Município e Sexo'!$A$2:$I$11321,5,FALSE)</f>
        <v>CARUARU</v>
      </c>
      <c r="K1946" t="str">
        <f>VLOOKUP(A1946,'Município e Sexo'!$A$2:$I$11321,7,FALSE)</f>
        <v>MASCULINO</v>
      </c>
    </row>
    <row r="1947" spans="1:11" ht="15" customHeight="1" thickBot="1" x14ac:dyDescent="0.25">
      <c r="A1947" t="str">
        <f>CONCATENATE(B1947,C1947,D1947,G1947,E1947,I1947)</f>
        <v>3152018LATROCINIO471</v>
      </c>
      <c r="B1947" s="4">
        <v>31</v>
      </c>
      <c r="C1947" s="5">
        <v>5</v>
      </c>
      <c r="D1947" s="4">
        <v>2018</v>
      </c>
      <c r="E1947" s="4">
        <v>47</v>
      </c>
      <c r="F1947" s="4" t="s">
        <v>210</v>
      </c>
      <c r="G1947" s="4" t="s">
        <v>33</v>
      </c>
      <c r="H1947" s="4" t="s">
        <v>215</v>
      </c>
      <c r="I1947" s="4">
        <v>1</v>
      </c>
      <c r="J1947" t="str">
        <f>VLOOKUP(A1947,'Município e Sexo'!$A$2:$I$11321,5,FALSE)</f>
        <v>JABOATAO DOS GUARARAPES</v>
      </c>
      <c r="K1947" t="str">
        <f>VLOOKUP(A1947,'Município e Sexo'!$A$2:$I$11321,7,FALSE)</f>
        <v>FEMININO</v>
      </c>
    </row>
    <row r="1948" spans="1:11" ht="15" customHeight="1" thickBot="1" x14ac:dyDescent="0.25">
      <c r="A1948" t="str">
        <f>CONCATENATE(B1948,C1948,D1948,G1948,E1948,I1948)</f>
        <v>3152018HOMICIDIO231</v>
      </c>
      <c r="B1948" s="4">
        <v>31</v>
      </c>
      <c r="C1948" s="5">
        <v>5</v>
      </c>
      <c r="D1948" s="4">
        <v>2018</v>
      </c>
      <c r="E1948" s="4">
        <v>23</v>
      </c>
      <c r="F1948" s="4" t="s">
        <v>210</v>
      </c>
      <c r="G1948" s="4" t="s">
        <v>12</v>
      </c>
      <c r="H1948" s="4" t="s">
        <v>212</v>
      </c>
      <c r="I1948" s="4">
        <v>1</v>
      </c>
      <c r="J1948" t="str">
        <f>VLOOKUP(A1948,'Município e Sexo'!$A$2:$I$11321,5,FALSE)</f>
        <v>CATENDE</v>
      </c>
      <c r="K1948" t="str">
        <f>VLOOKUP(A1948,'Município e Sexo'!$A$2:$I$11321,7,FALSE)</f>
        <v>MASCULINO</v>
      </c>
    </row>
    <row r="1949" spans="1:11" ht="15" customHeight="1" thickBot="1" x14ac:dyDescent="0.25">
      <c r="A1949" t="str">
        <f>CONCATENATE(B1949,C1949,D1949,G1949,E1949,I1949)</f>
        <v>3152018HOMICIDIO331</v>
      </c>
      <c r="B1949" s="4">
        <v>31</v>
      </c>
      <c r="C1949" s="5">
        <v>5</v>
      </c>
      <c r="D1949" s="4">
        <v>2018</v>
      </c>
      <c r="E1949" s="4">
        <v>33</v>
      </c>
      <c r="F1949" s="4" t="s">
        <v>210</v>
      </c>
      <c r="G1949" s="4" t="s">
        <v>12</v>
      </c>
      <c r="H1949" s="4" t="s">
        <v>212</v>
      </c>
      <c r="I1949" s="4">
        <v>1</v>
      </c>
      <c r="J1949" t="str">
        <f>VLOOKUP(A1949,'Município e Sexo'!$A$2:$I$11321,5,FALSE)</f>
        <v>RECIFE</v>
      </c>
      <c r="K1949" t="str">
        <f>VLOOKUP(A1949,'Município e Sexo'!$A$2:$I$11321,7,FALSE)</f>
        <v>MASCULINO</v>
      </c>
    </row>
    <row r="1950" spans="1:11" ht="15" customHeight="1" thickBot="1" x14ac:dyDescent="0.25">
      <c r="A1950" t="str">
        <f>CONCATENATE(B1950,C1950,D1950,G1950,E1950,I1950)</f>
        <v>3152018HOMICIDIO431</v>
      </c>
      <c r="B1950" s="4">
        <v>31</v>
      </c>
      <c r="C1950" s="5">
        <v>5</v>
      </c>
      <c r="D1950" s="4">
        <v>2018</v>
      </c>
      <c r="E1950" s="4">
        <v>43</v>
      </c>
      <c r="F1950" s="4" t="s">
        <v>210</v>
      </c>
      <c r="G1950" s="4" t="s">
        <v>12</v>
      </c>
      <c r="H1950" s="4" t="s">
        <v>211</v>
      </c>
      <c r="I1950" s="4">
        <v>1</v>
      </c>
      <c r="J1950" t="str">
        <f>VLOOKUP(A1950,'Município e Sexo'!$A$2:$I$11321,5,FALSE)</f>
        <v>RECIFE</v>
      </c>
      <c r="K1950" t="str">
        <f>VLOOKUP(A1950,'Município e Sexo'!$A$2:$I$11321,7,FALSE)</f>
        <v>MASCULINO</v>
      </c>
    </row>
    <row r="1951" spans="1:11" ht="15" customHeight="1" thickBot="1" x14ac:dyDescent="0.25">
      <c r="A1951" t="str">
        <f>CONCATENATE(B1951,C1951,D1951,G1951,E1951,I1951)</f>
        <v>162018HOMICIDIO421</v>
      </c>
      <c r="B1951" s="4">
        <v>1</v>
      </c>
      <c r="C1951" s="5">
        <v>6</v>
      </c>
      <c r="D1951" s="4">
        <v>2018</v>
      </c>
      <c r="E1951" s="4">
        <v>42</v>
      </c>
      <c r="F1951" s="4" t="s">
        <v>210</v>
      </c>
      <c r="G1951" s="4" t="s">
        <v>12</v>
      </c>
      <c r="H1951" s="4" t="s">
        <v>217</v>
      </c>
      <c r="I1951" s="4">
        <v>1</v>
      </c>
      <c r="J1951" t="str">
        <f>VLOOKUP(A1951,'Município e Sexo'!$A$2:$I$11321,5,FALSE)</f>
        <v>CARUARU</v>
      </c>
      <c r="K1951" t="str">
        <f>VLOOKUP(A1951,'Município e Sexo'!$A$2:$I$11321,7,FALSE)</f>
        <v>MASCULINO</v>
      </c>
    </row>
    <row r="1952" spans="1:11" ht="15" customHeight="1" thickBot="1" x14ac:dyDescent="0.25">
      <c r="A1952" t="str">
        <f>CONCATENATE(B1952,C1952,D1952,G1952,E1952,I1952)</f>
        <v>162018HOMICIDIO241</v>
      </c>
      <c r="B1952" s="4">
        <v>1</v>
      </c>
      <c r="C1952" s="5">
        <v>6</v>
      </c>
      <c r="D1952" s="4">
        <v>2018</v>
      </c>
      <c r="E1952" s="4">
        <v>24</v>
      </c>
      <c r="F1952" s="4" t="s">
        <v>210</v>
      </c>
      <c r="G1952" s="4" t="s">
        <v>12</v>
      </c>
      <c r="H1952" s="4" t="s">
        <v>212</v>
      </c>
      <c r="I1952" s="4">
        <v>1</v>
      </c>
      <c r="J1952" t="str">
        <f>VLOOKUP(A1952,'Município e Sexo'!$A$2:$I$11321,5,FALSE)</f>
        <v>GRAVATA</v>
      </c>
      <c r="K1952" t="str">
        <f>VLOOKUP(A1952,'Município e Sexo'!$A$2:$I$11321,7,FALSE)</f>
        <v>MASCULINO</v>
      </c>
    </row>
    <row r="1953" spans="1:11" ht="15" customHeight="1" thickBot="1" x14ac:dyDescent="0.25">
      <c r="A1953" t="str">
        <f>CONCATENATE(B1953,C1953,D1953,G1953,E1953,I1953)</f>
        <v>162018HOMICIDIO301</v>
      </c>
      <c r="B1953" s="4">
        <v>1</v>
      </c>
      <c r="C1953" s="5">
        <v>6</v>
      </c>
      <c r="D1953" s="4">
        <v>2018</v>
      </c>
      <c r="E1953" s="4">
        <v>30</v>
      </c>
      <c r="F1953" s="4" t="s">
        <v>210</v>
      </c>
      <c r="G1953" s="4" t="s">
        <v>12</v>
      </c>
      <c r="H1953" s="4" t="s">
        <v>212</v>
      </c>
      <c r="I1953" s="4">
        <v>1</v>
      </c>
      <c r="J1953" t="str">
        <f>VLOOKUP(A1953,'Município e Sexo'!$A$2:$I$11321,5,FALSE)</f>
        <v>RECIFE</v>
      </c>
      <c r="K1953" t="str">
        <f>VLOOKUP(A1953,'Município e Sexo'!$A$2:$I$11321,7,FALSE)</f>
        <v>MASCULINO</v>
      </c>
    </row>
    <row r="1954" spans="1:11" ht="15" customHeight="1" thickBot="1" x14ac:dyDescent="0.25">
      <c r="A1954" t="str">
        <f>CONCATENATE(B1954,C1954,D1954,G1954,E1954,I1954)</f>
        <v>162018HOMICIDIO341</v>
      </c>
      <c r="B1954" s="4">
        <v>1</v>
      </c>
      <c r="C1954" s="5">
        <v>6</v>
      </c>
      <c r="D1954" s="4">
        <v>2018</v>
      </c>
      <c r="E1954" s="4">
        <v>34</v>
      </c>
      <c r="F1954" s="4" t="s">
        <v>210</v>
      </c>
      <c r="G1954" s="4" t="s">
        <v>12</v>
      </c>
      <c r="H1954" s="4" t="s">
        <v>211</v>
      </c>
      <c r="I1954" s="4">
        <v>1</v>
      </c>
      <c r="J1954" t="str">
        <f>VLOOKUP(A1954,'Município e Sexo'!$A$2:$I$11321,5,FALSE)</f>
        <v>GARANHUNS</v>
      </c>
      <c r="K1954" t="str">
        <f>VLOOKUP(A1954,'Município e Sexo'!$A$2:$I$11321,7,FALSE)</f>
        <v>MASCULINO</v>
      </c>
    </row>
    <row r="1955" spans="1:11" ht="15" customHeight="1" thickBot="1" x14ac:dyDescent="0.25">
      <c r="A1955" t="str">
        <f>CONCATENATE(B1955,C1955,D1955,G1955,E1955,I1955)</f>
        <v>162018HOMICIDIO401</v>
      </c>
      <c r="B1955" s="4">
        <v>1</v>
      </c>
      <c r="C1955" s="5">
        <v>6</v>
      </c>
      <c r="D1955" s="4">
        <v>2018</v>
      </c>
      <c r="E1955" s="4">
        <v>40</v>
      </c>
      <c r="F1955" s="4" t="s">
        <v>210</v>
      </c>
      <c r="G1955" s="4" t="s">
        <v>12</v>
      </c>
      <c r="H1955" s="4" t="s">
        <v>211</v>
      </c>
      <c r="I1955" s="4">
        <v>1</v>
      </c>
      <c r="J1955" t="str">
        <f>VLOOKUP(A1955,'Município e Sexo'!$A$2:$I$11321,5,FALSE)</f>
        <v>IGARASSU</v>
      </c>
      <c r="K1955" t="str">
        <f>VLOOKUP(A1955,'Município e Sexo'!$A$2:$I$11321,7,FALSE)</f>
        <v>MASCULINO</v>
      </c>
    </row>
    <row r="1956" spans="1:11" ht="15" customHeight="1" thickBot="1" x14ac:dyDescent="0.25">
      <c r="A1956" t="str">
        <f>CONCATENATE(B1956,C1956,D1956,G1956,E1956,I1956)</f>
        <v>162018HOMICIDIO151</v>
      </c>
      <c r="B1956" s="4">
        <v>1</v>
      </c>
      <c r="C1956" s="5">
        <v>6</v>
      </c>
      <c r="D1956" s="4">
        <v>2018</v>
      </c>
      <c r="E1956" s="4">
        <v>15</v>
      </c>
      <c r="F1956" s="4" t="s">
        <v>210</v>
      </c>
      <c r="G1956" s="4" t="s">
        <v>12</v>
      </c>
      <c r="H1956" s="4" t="s">
        <v>213</v>
      </c>
      <c r="I1956" s="4">
        <v>1</v>
      </c>
      <c r="J1956" t="str">
        <f>VLOOKUP(A1956,'Município e Sexo'!$A$2:$I$11321,5,FALSE)</f>
        <v>RECIFE</v>
      </c>
      <c r="K1956" t="str">
        <f>VLOOKUP(A1956,'Município e Sexo'!$A$2:$I$11321,7,FALSE)</f>
        <v>MASCULINO</v>
      </c>
    </row>
    <row r="1957" spans="1:11" ht="15" customHeight="1" thickBot="1" x14ac:dyDescent="0.25">
      <c r="A1957" t="str">
        <f>CONCATENATE(B1957,C1957,D1957,G1957,E1957,I1957)</f>
        <v>162018HOMICIDIO211</v>
      </c>
      <c r="B1957" s="4">
        <v>1</v>
      </c>
      <c r="C1957" s="5">
        <v>6</v>
      </c>
      <c r="D1957" s="4">
        <v>2018</v>
      </c>
      <c r="E1957" s="4">
        <v>21</v>
      </c>
      <c r="F1957" s="4" t="s">
        <v>210</v>
      </c>
      <c r="G1957" s="4" t="s">
        <v>12</v>
      </c>
      <c r="H1957" s="4" t="s">
        <v>211</v>
      </c>
      <c r="I1957" s="4">
        <v>1</v>
      </c>
      <c r="J1957" t="str">
        <f>VLOOKUP(A1957,'Município e Sexo'!$A$2:$I$11321,5,FALSE)</f>
        <v>JABOATAO DOS GUARARAPES</v>
      </c>
      <c r="K1957" t="str">
        <f>VLOOKUP(A1957,'Município e Sexo'!$A$2:$I$11321,7,FALSE)</f>
        <v>MASCULINO</v>
      </c>
    </row>
    <row r="1958" spans="1:11" ht="15" customHeight="1" thickBot="1" x14ac:dyDescent="0.25">
      <c r="A1958" t="str">
        <f>CONCATENATE(B1958,C1958,D1958,G1958,E1958,"2")</f>
        <v>162018HOMICIDIO232</v>
      </c>
      <c r="B1958" s="4">
        <v>1</v>
      </c>
      <c r="C1958" s="5">
        <v>6</v>
      </c>
      <c r="D1958" s="4">
        <v>2018</v>
      </c>
      <c r="E1958" s="4">
        <v>23</v>
      </c>
      <c r="F1958" s="4" t="s">
        <v>210</v>
      </c>
      <c r="G1958" s="4" t="s">
        <v>12</v>
      </c>
      <c r="H1958" s="4" t="s">
        <v>211</v>
      </c>
      <c r="I1958" s="4">
        <v>1</v>
      </c>
      <c r="J1958" t="str">
        <f>VLOOKUP(A1958,'Município e Sexo'!$A$2:$I$11321,5,FALSE)</f>
        <v>RECIFE</v>
      </c>
      <c r="K1958" t="str">
        <f>VLOOKUP(A1958,'Município e Sexo'!$A$2:$I$11321,7,FALSE)</f>
        <v>MASCULINO</v>
      </c>
    </row>
    <row r="1959" spans="1:11" ht="15" customHeight="1" thickBot="1" x14ac:dyDescent="0.25">
      <c r="A1959" t="str">
        <f>CONCATENATE(B1959,C1959,D1959,G1959,E1959,I1959)</f>
        <v>162018HOMICIDIO271</v>
      </c>
      <c r="B1959" s="4">
        <v>1</v>
      </c>
      <c r="C1959" s="5">
        <v>6</v>
      </c>
      <c r="D1959" s="4">
        <v>2018</v>
      </c>
      <c r="E1959" s="4">
        <v>27</v>
      </c>
      <c r="F1959" s="4" t="s">
        <v>210</v>
      </c>
      <c r="G1959" s="4" t="s">
        <v>12</v>
      </c>
      <c r="H1959" s="4" t="s">
        <v>211</v>
      </c>
      <c r="I1959" s="4">
        <v>1</v>
      </c>
      <c r="J1959" t="str">
        <f>VLOOKUP(A1959,'Município e Sexo'!$A$2:$I$11321,5,FALSE)</f>
        <v>JABOATAO DOS GUARARAPES</v>
      </c>
      <c r="K1959" t="str">
        <f>VLOOKUP(A1959,'Município e Sexo'!$A$2:$I$11321,7,FALSE)</f>
        <v>MASCULINO</v>
      </c>
    </row>
    <row r="1960" spans="1:11" ht="15" customHeight="1" thickBot="1" x14ac:dyDescent="0.25">
      <c r="A1960" t="str">
        <f>CONCATENATE(B1960,C1960,D1960,G1960,E1960,I1960)</f>
        <v>162018HOMICIDIO281</v>
      </c>
      <c r="B1960" s="4">
        <v>1</v>
      </c>
      <c r="C1960" s="5">
        <v>6</v>
      </c>
      <c r="D1960" s="4">
        <v>2018</v>
      </c>
      <c r="E1960" s="4">
        <v>28</v>
      </c>
      <c r="F1960" s="4" t="s">
        <v>210</v>
      </c>
      <c r="G1960" s="4" t="s">
        <v>12</v>
      </c>
      <c r="H1960" s="4" t="s">
        <v>211</v>
      </c>
      <c r="I1960" s="4">
        <v>1</v>
      </c>
      <c r="J1960" t="str">
        <f>VLOOKUP(A1960,'Município e Sexo'!$A$2:$I$11321,5,FALSE)</f>
        <v>RECIFE</v>
      </c>
      <c r="K1960" t="str">
        <f>VLOOKUP(A1960,'Município e Sexo'!$A$2:$I$11321,7,FALSE)</f>
        <v>MASCULINO</v>
      </c>
    </row>
    <row r="1961" spans="1:11" ht="15" customHeight="1" thickBot="1" x14ac:dyDescent="0.25">
      <c r="A1961" t="str">
        <f>CONCATENATE(B1961,C1961,D1961,G1961,E1961,I1961)</f>
        <v>162018HOMICIDIO401</v>
      </c>
      <c r="B1961" s="4">
        <v>1</v>
      </c>
      <c r="C1961" s="5">
        <v>6</v>
      </c>
      <c r="D1961" s="4">
        <v>2018</v>
      </c>
      <c r="E1961" s="4">
        <v>40</v>
      </c>
      <c r="F1961" s="4" t="s">
        <v>210</v>
      </c>
      <c r="G1961" s="4" t="s">
        <v>12</v>
      </c>
      <c r="H1961" s="4" t="s">
        <v>213</v>
      </c>
      <c r="I1961" s="4">
        <v>1</v>
      </c>
      <c r="J1961" t="str">
        <f>VLOOKUP(A1961,'Município e Sexo'!$A$2:$I$11321,5,FALSE)</f>
        <v>IGARASSU</v>
      </c>
      <c r="K1961" t="str">
        <f>VLOOKUP(A1961,'Município e Sexo'!$A$2:$I$11321,7,FALSE)</f>
        <v>MASCULINO</v>
      </c>
    </row>
    <row r="1962" spans="1:11" ht="15" customHeight="1" thickBot="1" x14ac:dyDescent="0.25">
      <c r="A1962" t="str">
        <f>CONCATENATE(B1962,C1962,D1962,G1962,E1962,"2")</f>
        <v>162018HOMICIDIO232</v>
      </c>
      <c r="B1962" s="4">
        <v>1</v>
      </c>
      <c r="C1962" s="5">
        <v>6</v>
      </c>
      <c r="D1962" s="4">
        <v>2018</v>
      </c>
      <c r="E1962" s="4">
        <v>23</v>
      </c>
      <c r="F1962" s="4" t="s">
        <v>210</v>
      </c>
      <c r="G1962" s="4" t="s">
        <v>12</v>
      </c>
      <c r="H1962" s="4" t="s">
        <v>211</v>
      </c>
      <c r="I1962" s="4">
        <v>1</v>
      </c>
      <c r="J1962" t="str">
        <f>VLOOKUP(A1962,'Município e Sexo'!$A$2:$I$11321,5,FALSE)</f>
        <v>RECIFE</v>
      </c>
      <c r="K1962" t="str">
        <f>VLOOKUP(A1962,'Município e Sexo'!$A$2:$I$11321,7,FALSE)</f>
        <v>MASCULINO</v>
      </c>
    </row>
    <row r="1963" spans="1:11" ht="15" customHeight="1" thickBot="1" x14ac:dyDescent="0.25">
      <c r="A1963" t="str">
        <f>CONCATENATE(B1963,C1963,D1963,G1963,E1963,I1963)</f>
        <v>262018HOMICIDIO181</v>
      </c>
      <c r="B1963" s="4">
        <v>2</v>
      </c>
      <c r="C1963" s="5">
        <v>6</v>
      </c>
      <c r="D1963" s="4">
        <v>2018</v>
      </c>
      <c r="E1963" s="4">
        <v>18</v>
      </c>
      <c r="F1963" s="4" t="s">
        <v>210</v>
      </c>
      <c r="G1963" s="4" t="s">
        <v>12</v>
      </c>
      <c r="H1963" s="4" t="s">
        <v>211</v>
      </c>
      <c r="I1963" s="4">
        <v>1</v>
      </c>
      <c r="J1963" t="str">
        <f>VLOOKUP(A1963,'Município e Sexo'!$A$2:$I$11321,5,FALSE)</f>
        <v>BREJO DA MADRE DE DEUS</v>
      </c>
      <c r="K1963" t="str">
        <f>VLOOKUP(A1963,'Município e Sexo'!$A$2:$I$11321,7,FALSE)</f>
        <v>MASCULINO</v>
      </c>
    </row>
    <row r="1964" spans="1:11" ht="15" customHeight="1" thickBot="1" x14ac:dyDescent="0.25">
      <c r="A1964" t="str">
        <f>CONCATENATE(B1964,C1964,D1964,G1964,E1964,I1964)</f>
        <v>262018HOMICIDIO201</v>
      </c>
      <c r="B1964" s="4">
        <v>2</v>
      </c>
      <c r="C1964" s="5">
        <v>6</v>
      </c>
      <c r="D1964" s="4">
        <v>2018</v>
      </c>
      <c r="E1964" s="4">
        <v>20</v>
      </c>
      <c r="F1964" s="4" t="s">
        <v>210</v>
      </c>
      <c r="G1964" s="4" t="s">
        <v>12</v>
      </c>
      <c r="H1964" s="4" t="s">
        <v>211</v>
      </c>
      <c r="I1964" s="4">
        <v>1</v>
      </c>
      <c r="J1964" t="str">
        <f>VLOOKUP(A1964,'Município e Sexo'!$A$2:$I$11321,5,FALSE)</f>
        <v>AMARAJI</v>
      </c>
      <c r="K1964" t="str">
        <f>VLOOKUP(A1964,'Município e Sexo'!$A$2:$I$11321,7,FALSE)</f>
        <v>MASCULINO</v>
      </c>
    </row>
    <row r="1965" spans="1:11" ht="15" customHeight="1" thickBot="1" x14ac:dyDescent="0.25">
      <c r="A1965" t="str">
        <f>CONCATENATE(B1965,C1965,D1965,G1965,E1965,I1965)</f>
        <v>262018HOMICIDIO221</v>
      </c>
      <c r="B1965" s="4">
        <v>2</v>
      </c>
      <c r="C1965" s="5">
        <v>6</v>
      </c>
      <c r="D1965" s="4">
        <v>2018</v>
      </c>
      <c r="E1965" s="4">
        <v>22</v>
      </c>
      <c r="F1965" s="4" t="s">
        <v>210</v>
      </c>
      <c r="G1965" s="4" t="s">
        <v>12</v>
      </c>
      <c r="H1965" s="4" t="s">
        <v>212</v>
      </c>
      <c r="I1965" s="4">
        <v>1</v>
      </c>
      <c r="J1965" t="str">
        <f>VLOOKUP(A1965,'Município e Sexo'!$A$2:$I$11321,5,FALSE)</f>
        <v>AMARAJI</v>
      </c>
      <c r="K1965" t="str">
        <f>VLOOKUP(A1965,'Município e Sexo'!$A$2:$I$11321,7,FALSE)</f>
        <v>MASCULINO</v>
      </c>
    </row>
    <row r="1966" spans="1:11" ht="15" customHeight="1" thickBot="1" x14ac:dyDescent="0.25">
      <c r="A1966" t="str">
        <f>CONCATENATE(B1966,C1966,D1966,G1966,E1966,I1966)</f>
        <v>262018HOMICIDIO1</v>
      </c>
      <c r="B1966" s="4">
        <v>2</v>
      </c>
      <c r="C1966" s="5">
        <v>6</v>
      </c>
      <c r="D1966" s="4">
        <v>2018</v>
      </c>
      <c r="E1966" s="4"/>
      <c r="F1966" s="4" t="s">
        <v>210</v>
      </c>
      <c r="G1966" s="4" t="s">
        <v>12</v>
      </c>
      <c r="H1966" s="4" t="s">
        <v>211</v>
      </c>
      <c r="I1966" s="4">
        <v>1</v>
      </c>
      <c r="J1966" t="str">
        <f>VLOOKUP(A1966,'Município e Sexo'!$A$2:$I$11321,5,FALSE)</f>
        <v>BREJO DA MADRE DE DEUS</v>
      </c>
      <c r="K1966" t="str">
        <f>VLOOKUP(A1966,'Município e Sexo'!$A$2:$I$11321,7,FALSE)</f>
        <v>MASCULINO</v>
      </c>
    </row>
    <row r="1967" spans="1:11" ht="15" customHeight="1" thickBot="1" x14ac:dyDescent="0.25">
      <c r="A1967" t="str">
        <f>CONCATENATE(B1967,C1967,D1967,G1967,E1967,I1967)</f>
        <v>262018HOMICIDIO161</v>
      </c>
      <c r="B1967" s="4">
        <v>2</v>
      </c>
      <c r="C1967" s="5">
        <v>6</v>
      </c>
      <c r="D1967" s="4">
        <v>2018</v>
      </c>
      <c r="E1967" s="4">
        <v>16</v>
      </c>
      <c r="F1967" s="4" t="s">
        <v>210</v>
      </c>
      <c r="G1967" s="4" t="s">
        <v>12</v>
      </c>
      <c r="H1967" s="4" t="s">
        <v>217</v>
      </c>
      <c r="I1967" s="4">
        <v>1</v>
      </c>
      <c r="J1967" t="str">
        <f>VLOOKUP(A1967,'Município e Sexo'!$A$2:$I$11321,5,FALSE)</f>
        <v>JAQUEIRA</v>
      </c>
      <c r="K1967" t="str">
        <f>VLOOKUP(A1967,'Município e Sexo'!$A$2:$I$11321,7,FALSE)</f>
        <v>FEMININO</v>
      </c>
    </row>
    <row r="1968" spans="1:11" ht="15" customHeight="1" thickBot="1" x14ac:dyDescent="0.25">
      <c r="A1968" t="str">
        <f>CONCATENATE(B1968,C1968,D1968,G1968,E1968,I1968)</f>
        <v>262018HOMICIDIO231</v>
      </c>
      <c r="B1968" s="4">
        <v>2</v>
      </c>
      <c r="C1968" s="5">
        <v>6</v>
      </c>
      <c r="D1968" s="4">
        <v>2018</v>
      </c>
      <c r="E1968" s="4">
        <v>23</v>
      </c>
      <c r="F1968" s="4" t="s">
        <v>210</v>
      </c>
      <c r="G1968" s="4" t="s">
        <v>12</v>
      </c>
      <c r="H1968" s="4" t="s">
        <v>211</v>
      </c>
      <c r="I1968" s="4">
        <v>1</v>
      </c>
      <c r="J1968" t="str">
        <f>VLOOKUP(A1968,'Município e Sexo'!$A$2:$I$11321,5,FALSE)</f>
        <v>CAMARAGIBE</v>
      </c>
      <c r="K1968" t="str">
        <f>VLOOKUP(A1968,'Município e Sexo'!$A$2:$I$11321,7,FALSE)</f>
        <v>MASCULINO</v>
      </c>
    </row>
    <row r="1969" spans="1:11" ht="15" customHeight="1" thickBot="1" x14ac:dyDescent="0.25">
      <c r="A1969" t="str">
        <f>CONCATENATE(B1969,C1969,D1969,G1969,E1969,I1969)</f>
        <v>262018FEMINICIDIO121</v>
      </c>
      <c r="B1969" s="4">
        <v>2</v>
      </c>
      <c r="C1969" s="5">
        <v>6</v>
      </c>
      <c r="D1969" s="4">
        <v>2018</v>
      </c>
      <c r="E1969" s="4">
        <v>12</v>
      </c>
      <c r="F1969" s="4" t="s">
        <v>210</v>
      </c>
      <c r="G1969" s="4" t="s">
        <v>29</v>
      </c>
      <c r="H1969" s="4" t="s">
        <v>29</v>
      </c>
      <c r="I1969" s="4">
        <v>1</v>
      </c>
      <c r="J1969" t="str">
        <f>VLOOKUP(A1969,'Município e Sexo'!$A$2:$I$11321,5,FALSE)</f>
        <v>PETROLINA</v>
      </c>
      <c r="K1969" t="str">
        <f>VLOOKUP(A1969,'Município e Sexo'!$A$2:$I$11321,7,FALSE)</f>
        <v>FEMININO</v>
      </c>
    </row>
    <row r="1970" spans="1:11" ht="15" customHeight="1" thickBot="1" x14ac:dyDescent="0.25">
      <c r="A1970" t="str">
        <f>CONCATENATE(B1970,C1970,D1970,G1970,E1970,I1970)</f>
        <v>262018HOMICIDIO181</v>
      </c>
      <c r="B1970" s="4">
        <v>2</v>
      </c>
      <c r="C1970" s="5">
        <v>6</v>
      </c>
      <c r="D1970" s="4">
        <v>2018</v>
      </c>
      <c r="E1970" s="4">
        <v>18</v>
      </c>
      <c r="F1970" s="4" t="s">
        <v>210</v>
      </c>
      <c r="G1970" s="4" t="s">
        <v>12</v>
      </c>
      <c r="H1970" s="4" t="s">
        <v>211</v>
      </c>
      <c r="I1970" s="4">
        <v>1</v>
      </c>
      <c r="J1970" t="str">
        <f>VLOOKUP(A1970,'Município e Sexo'!$A$2:$I$11321,5,FALSE)</f>
        <v>BREJO DA MADRE DE DEUS</v>
      </c>
      <c r="K1970" t="str">
        <f>VLOOKUP(A1970,'Município e Sexo'!$A$2:$I$11321,7,FALSE)</f>
        <v>MASCULINO</v>
      </c>
    </row>
    <row r="1971" spans="1:11" ht="15" customHeight="1" thickBot="1" x14ac:dyDescent="0.25">
      <c r="A1971" t="str">
        <f>CONCATENATE(B1971,C1971,D1971,G1971,E1971,I1971)</f>
        <v>262018HOMICIDIO211</v>
      </c>
      <c r="B1971" s="4">
        <v>2</v>
      </c>
      <c r="C1971" s="5">
        <v>6</v>
      </c>
      <c r="D1971" s="4">
        <v>2018</v>
      </c>
      <c r="E1971" s="4">
        <v>21</v>
      </c>
      <c r="F1971" s="4" t="s">
        <v>210</v>
      </c>
      <c r="G1971" s="4" t="s">
        <v>12</v>
      </c>
      <c r="H1971" s="4" t="s">
        <v>213</v>
      </c>
      <c r="I1971" s="4">
        <v>1</v>
      </c>
      <c r="J1971" t="str">
        <f>VLOOKUP(A1971,'Município e Sexo'!$A$2:$I$11321,5,FALSE)</f>
        <v>JABOATAO DOS GUARARAPES</v>
      </c>
      <c r="K1971" t="str">
        <f>VLOOKUP(A1971,'Município e Sexo'!$A$2:$I$11321,7,FALSE)</f>
        <v>MASCULINO</v>
      </c>
    </row>
    <row r="1972" spans="1:11" ht="15" customHeight="1" thickBot="1" x14ac:dyDescent="0.25">
      <c r="A1972" t="str">
        <f>CONCATENATE(B1972,C1972,D1972,G1972,E1972,I1972)</f>
        <v>262018HOMICIDIO221</v>
      </c>
      <c r="B1972" s="4">
        <v>2</v>
      </c>
      <c r="C1972" s="5">
        <v>6</v>
      </c>
      <c r="D1972" s="4">
        <v>2018</v>
      </c>
      <c r="E1972" s="4">
        <v>22</v>
      </c>
      <c r="F1972" s="4" t="s">
        <v>210</v>
      </c>
      <c r="G1972" s="4" t="s">
        <v>12</v>
      </c>
      <c r="H1972" s="4" t="s">
        <v>211</v>
      </c>
      <c r="I1972" s="4">
        <v>1</v>
      </c>
      <c r="J1972" t="str">
        <f>VLOOKUP(A1972,'Município e Sexo'!$A$2:$I$11321,5,FALSE)</f>
        <v>AMARAJI</v>
      </c>
      <c r="K1972" t="str">
        <f>VLOOKUP(A1972,'Município e Sexo'!$A$2:$I$11321,7,FALSE)</f>
        <v>MASCULINO</v>
      </c>
    </row>
    <row r="1973" spans="1:11" ht="15" customHeight="1" thickBot="1" x14ac:dyDescent="0.25">
      <c r="A1973" t="str">
        <f>CONCATENATE(B1973,C1973,D1973,G1973,E1973,I1973)</f>
        <v>262018HOMICIDIO231</v>
      </c>
      <c r="B1973" s="4">
        <v>2</v>
      </c>
      <c r="C1973" s="5">
        <v>6</v>
      </c>
      <c r="D1973" s="4">
        <v>2018</v>
      </c>
      <c r="E1973" s="4">
        <v>23</v>
      </c>
      <c r="F1973" s="4" t="s">
        <v>210</v>
      </c>
      <c r="G1973" s="4" t="s">
        <v>12</v>
      </c>
      <c r="H1973" s="4" t="s">
        <v>213</v>
      </c>
      <c r="I1973" s="4">
        <v>1</v>
      </c>
      <c r="J1973" t="str">
        <f>VLOOKUP(A1973,'Município e Sexo'!$A$2:$I$11321,5,FALSE)</f>
        <v>CAMARAGIBE</v>
      </c>
      <c r="K1973" t="str">
        <f>VLOOKUP(A1973,'Município e Sexo'!$A$2:$I$11321,7,FALSE)</f>
        <v>MASCULINO</v>
      </c>
    </row>
    <row r="1974" spans="1:11" ht="15" customHeight="1" thickBot="1" x14ac:dyDescent="0.25">
      <c r="A1974" t="str">
        <f>CONCATENATE(B1974,C1974,D1974,G1974,E1974,I1974)</f>
        <v>262018HOMICIDIO241</v>
      </c>
      <c r="B1974" s="4">
        <v>2</v>
      </c>
      <c r="C1974" s="5">
        <v>6</v>
      </c>
      <c r="D1974" s="4">
        <v>2018</v>
      </c>
      <c r="E1974" s="4">
        <v>24</v>
      </c>
      <c r="F1974" s="4" t="s">
        <v>210</v>
      </c>
      <c r="G1974" s="4" t="s">
        <v>12</v>
      </c>
      <c r="H1974" s="4" t="s">
        <v>211</v>
      </c>
      <c r="I1974" s="4">
        <v>1</v>
      </c>
      <c r="J1974" t="str">
        <f>VLOOKUP(A1974,'Município e Sexo'!$A$2:$I$11321,5,FALSE)</f>
        <v>SIRINHAEM</v>
      </c>
      <c r="K1974" t="str">
        <f>VLOOKUP(A1974,'Município e Sexo'!$A$2:$I$11321,7,FALSE)</f>
        <v>MASCULINO</v>
      </c>
    </row>
    <row r="1975" spans="1:11" ht="15" customHeight="1" thickBot="1" x14ac:dyDescent="0.25">
      <c r="A1975" t="str">
        <f>CONCATENATE(B1975,C1975,D1975,G1975,E1975,I1975)</f>
        <v>262018HOMICIDIO251</v>
      </c>
      <c r="B1975" s="4">
        <v>2</v>
      </c>
      <c r="C1975" s="5">
        <v>6</v>
      </c>
      <c r="D1975" s="4">
        <v>2018</v>
      </c>
      <c r="E1975" s="4">
        <v>25</v>
      </c>
      <c r="F1975" s="4" t="s">
        <v>214</v>
      </c>
      <c r="G1975" s="4" t="s">
        <v>12</v>
      </c>
      <c r="H1975" s="4" t="s">
        <v>218</v>
      </c>
      <c r="I1975" s="4">
        <v>1</v>
      </c>
      <c r="J1975" t="str">
        <f>VLOOKUP(A1975,'Município e Sexo'!$A$2:$I$11321,5,FALSE)</f>
        <v>ABREU E LIMA</v>
      </c>
      <c r="K1975" t="str">
        <f>VLOOKUP(A1975,'Município e Sexo'!$A$2:$I$11321,7,FALSE)</f>
        <v>MASCULINO</v>
      </c>
    </row>
    <row r="1976" spans="1:11" ht="15" customHeight="1" thickBot="1" x14ac:dyDescent="0.25">
      <c r="A1976" t="str">
        <f>CONCATENATE(B1976,C1976,D1976,G1976,E1976,I1976)</f>
        <v>262018HOMICIDIO251</v>
      </c>
      <c r="B1976" s="4">
        <v>2</v>
      </c>
      <c r="C1976" s="5">
        <v>6</v>
      </c>
      <c r="D1976" s="4">
        <v>2018</v>
      </c>
      <c r="E1976" s="4">
        <v>25</v>
      </c>
      <c r="F1976" s="4" t="s">
        <v>210</v>
      </c>
      <c r="G1976" s="4" t="s">
        <v>12</v>
      </c>
      <c r="H1976" s="4" t="s">
        <v>211</v>
      </c>
      <c r="I1976" s="4">
        <v>1</v>
      </c>
      <c r="J1976" t="str">
        <f>VLOOKUP(A1976,'Município e Sexo'!$A$2:$I$11321,5,FALSE)</f>
        <v>ABREU E LIMA</v>
      </c>
      <c r="K1976" t="str">
        <f>VLOOKUP(A1976,'Município e Sexo'!$A$2:$I$11321,7,FALSE)</f>
        <v>MASCULINO</v>
      </c>
    </row>
    <row r="1977" spans="1:11" ht="15" customHeight="1" thickBot="1" x14ac:dyDescent="0.25">
      <c r="A1977" t="str">
        <f>CONCATENATE(B1977,C1977,D1977,G1977,E1977,I1977)</f>
        <v>262018HOMICIDIO281</v>
      </c>
      <c r="B1977" s="4">
        <v>2</v>
      </c>
      <c r="C1977" s="5">
        <v>6</v>
      </c>
      <c r="D1977" s="4">
        <v>2018</v>
      </c>
      <c r="E1977" s="4">
        <v>28</v>
      </c>
      <c r="F1977" s="4" t="s">
        <v>210</v>
      </c>
      <c r="G1977" s="4" t="s">
        <v>12</v>
      </c>
      <c r="H1977" s="4" t="s">
        <v>212</v>
      </c>
      <c r="I1977" s="4">
        <v>1</v>
      </c>
      <c r="J1977" t="str">
        <f>VLOOKUP(A1977,'Município e Sexo'!$A$2:$I$11321,5,FALSE)</f>
        <v>SAO CAETANO</v>
      </c>
      <c r="K1977" t="str">
        <f>VLOOKUP(A1977,'Município e Sexo'!$A$2:$I$11321,7,FALSE)</f>
        <v>MASCULINO</v>
      </c>
    </row>
    <row r="1978" spans="1:11" ht="15" customHeight="1" thickBot="1" x14ac:dyDescent="0.25">
      <c r="A1978" t="str">
        <f>CONCATENATE(B1978,C1978,D1978,G1978,E1978,I1978)</f>
        <v>262018FEMINICIDIO291</v>
      </c>
      <c r="B1978" s="4">
        <v>2</v>
      </c>
      <c r="C1978" s="5">
        <v>6</v>
      </c>
      <c r="D1978" s="4">
        <v>2018</v>
      </c>
      <c r="E1978" s="4">
        <v>29</v>
      </c>
      <c r="F1978" s="4" t="s">
        <v>210</v>
      </c>
      <c r="G1978" s="4" t="s">
        <v>29</v>
      </c>
      <c r="H1978" s="4" t="s">
        <v>29</v>
      </c>
      <c r="I1978" s="4">
        <v>1</v>
      </c>
      <c r="J1978" t="str">
        <f>VLOOKUP(A1978,'Município e Sexo'!$A$2:$I$11321,5,FALSE)</f>
        <v>IPOJUCA</v>
      </c>
      <c r="K1978" t="str">
        <f>VLOOKUP(A1978,'Município e Sexo'!$A$2:$I$11321,7,FALSE)</f>
        <v>FEMININO</v>
      </c>
    </row>
    <row r="1979" spans="1:11" ht="15" customHeight="1" thickBot="1" x14ac:dyDescent="0.25">
      <c r="A1979" t="str">
        <f>CONCATENATE(B1979,C1979,D1979,G1979,E1979,I1979)</f>
        <v>262018HOMICIDIO301</v>
      </c>
      <c r="B1979" s="4">
        <v>2</v>
      </c>
      <c r="C1979" s="5">
        <v>6</v>
      </c>
      <c r="D1979" s="4">
        <v>2018</v>
      </c>
      <c r="E1979" s="4">
        <v>30</v>
      </c>
      <c r="F1979" s="4" t="s">
        <v>210</v>
      </c>
      <c r="G1979" s="4" t="s">
        <v>12</v>
      </c>
      <c r="H1979" s="4" t="s">
        <v>211</v>
      </c>
      <c r="I1979" s="4">
        <v>1</v>
      </c>
      <c r="J1979" t="str">
        <f>VLOOKUP(A1979,'Município e Sexo'!$A$2:$I$11321,5,FALSE)</f>
        <v>ABREU E LIMA</v>
      </c>
      <c r="K1979" t="str">
        <f>VLOOKUP(A1979,'Município e Sexo'!$A$2:$I$11321,7,FALSE)</f>
        <v>MASCULINO</v>
      </c>
    </row>
    <row r="1980" spans="1:11" ht="15" customHeight="1" thickBot="1" x14ac:dyDescent="0.25">
      <c r="A1980" t="str">
        <f>CONCATENATE(B1980,C1980,D1980,G1980,E1980,I1980)</f>
        <v>262018HOMICIDIO301</v>
      </c>
      <c r="B1980" s="4">
        <v>2</v>
      </c>
      <c r="C1980" s="5">
        <v>6</v>
      </c>
      <c r="D1980" s="4">
        <v>2018</v>
      </c>
      <c r="E1980" s="4">
        <v>30</v>
      </c>
      <c r="F1980" s="4" t="s">
        <v>210</v>
      </c>
      <c r="G1980" s="4" t="s">
        <v>12</v>
      </c>
      <c r="H1980" s="4" t="s">
        <v>211</v>
      </c>
      <c r="I1980" s="4">
        <v>1</v>
      </c>
      <c r="J1980" t="str">
        <f>VLOOKUP(A1980,'Município e Sexo'!$A$2:$I$11321,5,FALSE)</f>
        <v>ABREU E LIMA</v>
      </c>
      <c r="K1980" t="str">
        <f>VLOOKUP(A1980,'Município e Sexo'!$A$2:$I$11321,7,FALSE)</f>
        <v>MASCULINO</v>
      </c>
    </row>
    <row r="1981" spans="1:11" ht="15" customHeight="1" thickBot="1" x14ac:dyDescent="0.25">
      <c r="A1981" t="str">
        <f>CONCATENATE(B1981,C1981,D1981,G1981,E1981,I1981)</f>
        <v>362018FEMINICIDIO261</v>
      </c>
      <c r="B1981" s="4">
        <v>3</v>
      </c>
      <c r="C1981" s="5">
        <v>6</v>
      </c>
      <c r="D1981" s="4">
        <v>2018</v>
      </c>
      <c r="E1981" s="4">
        <v>26</v>
      </c>
      <c r="F1981" s="4" t="s">
        <v>210</v>
      </c>
      <c r="G1981" s="4" t="s">
        <v>29</v>
      </c>
      <c r="H1981" s="4" t="s">
        <v>29</v>
      </c>
      <c r="I1981" s="4">
        <v>1</v>
      </c>
      <c r="J1981" t="str">
        <f>VLOOKUP(A1981,'Município e Sexo'!$A$2:$I$11321,5,FALSE)</f>
        <v>JABOATAO DOS GUARARAPES</v>
      </c>
      <c r="K1981" t="str">
        <f>VLOOKUP(A1981,'Município e Sexo'!$A$2:$I$11321,7,FALSE)</f>
        <v>FEMININO</v>
      </c>
    </row>
    <row r="1982" spans="1:11" ht="15" customHeight="1" thickBot="1" x14ac:dyDescent="0.25">
      <c r="A1982" t="str">
        <f>CONCATENATE(B1982,C1982,D1982,G1982,E1982,I1982)</f>
        <v>362018HOMICIDIO471</v>
      </c>
      <c r="B1982" s="4">
        <v>3</v>
      </c>
      <c r="C1982" s="5">
        <v>6</v>
      </c>
      <c r="D1982" s="4">
        <v>2018</v>
      </c>
      <c r="E1982" s="4">
        <v>47</v>
      </c>
      <c r="F1982" s="4" t="s">
        <v>210</v>
      </c>
      <c r="G1982" s="4" t="s">
        <v>12</v>
      </c>
      <c r="H1982" s="4" t="s">
        <v>212</v>
      </c>
      <c r="I1982" s="4">
        <v>1</v>
      </c>
      <c r="J1982" t="str">
        <f>VLOOKUP(A1982,'Município e Sexo'!$A$2:$I$11321,5,FALSE)</f>
        <v>CABO DE SANTO AGOSTINHO</v>
      </c>
      <c r="K1982" t="str">
        <f>VLOOKUP(A1982,'Município e Sexo'!$A$2:$I$11321,7,FALSE)</f>
        <v>MASCULINO</v>
      </c>
    </row>
    <row r="1983" spans="1:11" ht="15" customHeight="1" thickBot="1" x14ac:dyDescent="0.25">
      <c r="A1983" t="str">
        <f>CONCATENATE(B1983,C1983,D1983,G1983,E1983,I1983)</f>
        <v>362018HOMICIDIO541</v>
      </c>
      <c r="B1983" s="4">
        <v>3</v>
      </c>
      <c r="C1983" s="5">
        <v>6</v>
      </c>
      <c r="D1983" s="4">
        <v>2018</v>
      </c>
      <c r="E1983" s="4">
        <v>54</v>
      </c>
      <c r="F1983" s="4" t="s">
        <v>210</v>
      </c>
      <c r="G1983" s="4" t="s">
        <v>12</v>
      </c>
      <c r="H1983" s="4" t="s">
        <v>212</v>
      </c>
      <c r="I1983" s="4">
        <v>1</v>
      </c>
      <c r="J1983" t="str">
        <f>VLOOKUP(A1983,'Município e Sexo'!$A$2:$I$11321,5,FALSE)</f>
        <v>LIMOEIRO</v>
      </c>
      <c r="K1983" t="str">
        <f>VLOOKUP(A1983,'Município e Sexo'!$A$2:$I$11321,7,FALSE)</f>
        <v>MASCULINO</v>
      </c>
    </row>
    <row r="1984" spans="1:11" ht="15" customHeight="1" thickBot="1" x14ac:dyDescent="0.25">
      <c r="A1984" t="str">
        <f>CONCATENATE(B1984,C1984,D1984,G1984,E1984,I1984)</f>
        <v>362018HOMICIDIO181</v>
      </c>
      <c r="B1984" s="4">
        <v>3</v>
      </c>
      <c r="C1984" s="5">
        <v>6</v>
      </c>
      <c r="D1984" s="4">
        <v>2018</v>
      </c>
      <c r="E1984" s="4">
        <v>18</v>
      </c>
      <c r="F1984" s="4" t="s">
        <v>210</v>
      </c>
      <c r="G1984" s="4" t="s">
        <v>12</v>
      </c>
      <c r="H1984" s="4" t="s">
        <v>211</v>
      </c>
      <c r="I1984" s="4">
        <v>1</v>
      </c>
      <c r="J1984" t="str">
        <f>VLOOKUP(A1984,'Município e Sexo'!$A$2:$I$11321,5,FALSE)</f>
        <v>CUPIRA</v>
      </c>
      <c r="K1984" t="str">
        <f>VLOOKUP(A1984,'Município e Sexo'!$A$2:$I$11321,7,FALSE)</f>
        <v>MASCULINO</v>
      </c>
    </row>
    <row r="1985" spans="1:11" ht="15" customHeight="1" thickBot="1" x14ac:dyDescent="0.25">
      <c r="A1985" t="str">
        <f>CONCATENATE(B1985,C1985,D1985,G1985,E1985,I1985)</f>
        <v>362018HOMICIDIO161</v>
      </c>
      <c r="B1985" s="4">
        <v>3</v>
      </c>
      <c r="C1985" s="5">
        <v>6</v>
      </c>
      <c r="D1985" s="4">
        <v>2018</v>
      </c>
      <c r="E1985" s="4">
        <v>16</v>
      </c>
      <c r="F1985" s="4" t="s">
        <v>210</v>
      </c>
      <c r="G1985" s="4" t="s">
        <v>12</v>
      </c>
      <c r="H1985" s="4" t="s">
        <v>211</v>
      </c>
      <c r="I1985" s="4">
        <v>1</v>
      </c>
      <c r="J1985" t="str">
        <f>VLOOKUP(A1985,'Município e Sexo'!$A$2:$I$11321,5,FALSE)</f>
        <v>PAULISTA</v>
      </c>
      <c r="K1985" t="str">
        <f>VLOOKUP(A1985,'Município e Sexo'!$A$2:$I$11321,7,FALSE)</f>
        <v>MASCULINO</v>
      </c>
    </row>
    <row r="1986" spans="1:11" ht="15" customHeight="1" thickBot="1" x14ac:dyDescent="0.25">
      <c r="A1986" t="str">
        <f>CONCATENATE(B1986,C1986,D1986,G1986,E1986,I1986)</f>
        <v>362018HOMICIDIO171</v>
      </c>
      <c r="B1986" s="4">
        <v>3</v>
      </c>
      <c r="C1986" s="5">
        <v>6</v>
      </c>
      <c r="D1986" s="4">
        <v>2018</v>
      </c>
      <c r="E1986" s="4">
        <v>17</v>
      </c>
      <c r="F1986" s="4" t="s">
        <v>210</v>
      </c>
      <c r="G1986" s="4" t="s">
        <v>12</v>
      </c>
      <c r="H1986" s="4" t="s">
        <v>211</v>
      </c>
      <c r="I1986" s="4">
        <v>1</v>
      </c>
      <c r="J1986" t="str">
        <f>VLOOKUP(A1986,'Município e Sexo'!$A$2:$I$11321,5,FALSE)</f>
        <v>ITAQUITINGA</v>
      </c>
      <c r="K1986" t="str">
        <f>VLOOKUP(A1986,'Município e Sexo'!$A$2:$I$11321,7,FALSE)</f>
        <v>MASCULINO</v>
      </c>
    </row>
    <row r="1987" spans="1:11" ht="15" customHeight="1" thickBot="1" x14ac:dyDescent="0.25">
      <c r="A1987" t="str">
        <f>CONCATENATE(B1987,C1987,D1987,G1987,E1987,I1987)</f>
        <v>362018HOMICIDIO181</v>
      </c>
      <c r="B1987" s="4">
        <v>3</v>
      </c>
      <c r="C1987" s="5">
        <v>6</v>
      </c>
      <c r="D1987" s="4">
        <v>2018</v>
      </c>
      <c r="E1987" s="4">
        <v>18</v>
      </c>
      <c r="F1987" s="4" t="s">
        <v>210</v>
      </c>
      <c r="G1987" s="4" t="s">
        <v>12</v>
      </c>
      <c r="H1987" s="4" t="s">
        <v>212</v>
      </c>
      <c r="I1987" s="4">
        <v>1</v>
      </c>
      <c r="J1987" t="str">
        <f>VLOOKUP(A1987,'Município e Sexo'!$A$2:$I$11321,5,FALSE)</f>
        <v>CUPIRA</v>
      </c>
      <c r="K1987" t="str">
        <f>VLOOKUP(A1987,'Município e Sexo'!$A$2:$I$11321,7,FALSE)</f>
        <v>MASCULINO</v>
      </c>
    </row>
    <row r="1988" spans="1:11" ht="15" customHeight="1" thickBot="1" x14ac:dyDescent="0.25">
      <c r="A1988" t="str">
        <f>CONCATENATE(B1988,C1988,D1988,G1988,E1988,I1988)</f>
        <v>362018HOMICIDIO281</v>
      </c>
      <c r="B1988" s="4">
        <v>3</v>
      </c>
      <c r="C1988" s="5">
        <v>6</v>
      </c>
      <c r="D1988" s="4">
        <v>2018</v>
      </c>
      <c r="E1988" s="4">
        <v>28</v>
      </c>
      <c r="F1988" s="4" t="s">
        <v>216</v>
      </c>
      <c r="G1988" s="4" t="s">
        <v>12</v>
      </c>
      <c r="H1988" s="4" t="s">
        <v>212</v>
      </c>
      <c r="I1988" s="4">
        <v>1</v>
      </c>
      <c r="J1988" t="str">
        <f>VLOOKUP(A1988,'Município e Sexo'!$A$2:$I$11321,5,FALSE)</f>
        <v>CACHOEIRINHA</v>
      </c>
      <c r="K1988" t="str">
        <f>VLOOKUP(A1988,'Município e Sexo'!$A$2:$I$11321,7,FALSE)</f>
        <v>MASCULINO</v>
      </c>
    </row>
    <row r="1989" spans="1:11" ht="15" customHeight="1" thickBot="1" x14ac:dyDescent="0.25">
      <c r="A1989" t="str">
        <f>CONCATENATE(B1989,C1989,D1989,G1989,E1989,I1989)</f>
        <v>362018HOMICIDIO321</v>
      </c>
      <c r="B1989" s="4">
        <v>3</v>
      </c>
      <c r="C1989" s="5">
        <v>6</v>
      </c>
      <c r="D1989" s="4">
        <v>2018</v>
      </c>
      <c r="E1989" s="4">
        <v>32</v>
      </c>
      <c r="F1989" s="4" t="s">
        <v>210</v>
      </c>
      <c r="G1989" s="4" t="s">
        <v>12</v>
      </c>
      <c r="H1989" s="4" t="s">
        <v>212</v>
      </c>
      <c r="I1989" s="4">
        <v>1</v>
      </c>
      <c r="J1989" t="str">
        <f>VLOOKUP(A1989,'Município e Sexo'!$A$2:$I$11321,5,FALSE)</f>
        <v>ANGELIM</v>
      </c>
      <c r="K1989" t="str">
        <f>VLOOKUP(A1989,'Município e Sexo'!$A$2:$I$11321,7,FALSE)</f>
        <v>FEMININO</v>
      </c>
    </row>
    <row r="1990" spans="1:11" ht="15" customHeight="1" thickBot="1" x14ac:dyDescent="0.25">
      <c r="A1990" t="str">
        <f>CONCATENATE(B1990,C1990,D1990,G1990,E1990,I1990)</f>
        <v>362018HOMICIDIO351</v>
      </c>
      <c r="B1990" s="4">
        <v>3</v>
      </c>
      <c r="C1990" s="5">
        <v>6</v>
      </c>
      <c r="D1990" s="4">
        <v>2018</v>
      </c>
      <c r="E1990" s="4">
        <v>35</v>
      </c>
      <c r="F1990" s="4" t="s">
        <v>210</v>
      </c>
      <c r="G1990" s="4" t="s">
        <v>12</v>
      </c>
      <c r="H1990" s="4" t="s">
        <v>212</v>
      </c>
      <c r="I1990" s="4">
        <v>1</v>
      </c>
      <c r="J1990" t="str">
        <f>VLOOKUP(A1990,'Município e Sexo'!$A$2:$I$11321,5,FALSE)</f>
        <v>PETROLINA</v>
      </c>
      <c r="K1990" t="str">
        <f>VLOOKUP(A1990,'Município e Sexo'!$A$2:$I$11321,7,FALSE)</f>
        <v>MASCULINO</v>
      </c>
    </row>
    <row r="1991" spans="1:11" ht="15" customHeight="1" thickBot="1" x14ac:dyDescent="0.25">
      <c r="A1991" t="str">
        <f>CONCATENATE(B1991,C1991,D1991,G1991,E1991,I1991)</f>
        <v>362018HOMICIDIO481</v>
      </c>
      <c r="B1991" s="4">
        <v>3</v>
      </c>
      <c r="C1991" s="5">
        <v>6</v>
      </c>
      <c r="D1991" s="4">
        <v>2018</v>
      </c>
      <c r="E1991" s="4">
        <v>48</v>
      </c>
      <c r="F1991" s="4" t="s">
        <v>210</v>
      </c>
      <c r="G1991" s="4" t="s">
        <v>12</v>
      </c>
      <c r="H1991" s="4" t="s">
        <v>212</v>
      </c>
      <c r="I1991" s="4">
        <v>1</v>
      </c>
      <c r="J1991" t="str">
        <f>VLOOKUP(A1991,'Município e Sexo'!$A$2:$I$11321,5,FALSE)</f>
        <v>BARREIROS</v>
      </c>
      <c r="K1991" t="str">
        <f>VLOOKUP(A1991,'Município e Sexo'!$A$2:$I$11321,7,FALSE)</f>
        <v>MASCULINO</v>
      </c>
    </row>
    <row r="1992" spans="1:11" ht="15" customHeight="1" thickBot="1" x14ac:dyDescent="0.25">
      <c r="A1992" t="str">
        <f>CONCATENATE(B1992,C1992,D1992,G1992,E1992,I1992)</f>
        <v>362018HOMICIDIO181</v>
      </c>
      <c r="B1992" s="4">
        <v>3</v>
      </c>
      <c r="C1992" s="5">
        <v>6</v>
      </c>
      <c r="D1992" s="4">
        <v>2018</v>
      </c>
      <c r="E1992" s="4">
        <v>18</v>
      </c>
      <c r="F1992" s="4" t="s">
        <v>210</v>
      </c>
      <c r="G1992" s="4" t="s">
        <v>12</v>
      </c>
      <c r="H1992" s="4" t="s">
        <v>212</v>
      </c>
      <c r="I1992" s="4">
        <v>1</v>
      </c>
      <c r="J1992" t="str">
        <f>VLOOKUP(A1992,'Município e Sexo'!$A$2:$I$11321,5,FALSE)</f>
        <v>CUPIRA</v>
      </c>
      <c r="K1992" t="str">
        <f>VLOOKUP(A1992,'Município e Sexo'!$A$2:$I$11321,7,FALSE)</f>
        <v>MASCULINO</v>
      </c>
    </row>
    <row r="1993" spans="1:11" ht="15" customHeight="1" thickBot="1" x14ac:dyDescent="0.25">
      <c r="A1993" t="str">
        <f>CONCATENATE(B1993,C1993,D1993,G1993,E1993,I1993)</f>
        <v>362018HOMICIDIO361</v>
      </c>
      <c r="B1993" s="4">
        <v>3</v>
      </c>
      <c r="C1993" s="5">
        <v>6</v>
      </c>
      <c r="D1993" s="4">
        <v>2018</v>
      </c>
      <c r="E1993" s="4">
        <v>36</v>
      </c>
      <c r="F1993" s="4" t="s">
        <v>210</v>
      </c>
      <c r="G1993" s="4" t="s">
        <v>12</v>
      </c>
      <c r="H1993" s="4" t="s">
        <v>211</v>
      </c>
      <c r="I1993" s="4">
        <v>1</v>
      </c>
      <c r="J1993" t="str">
        <f>VLOOKUP(A1993,'Município e Sexo'!$A$2:$I$11321,5,FALSE)</f>
        <v>SAO VICENTE FERRER</v>
      </c>
      <c r="K1993" t="str">
        <f>VLOOKUP(A1993,'Município e Sexo'!$A$2:$I$11321,7,FALSE)</f>
        <v>MASCULINO</v>
      </c>
    </row>
    <row r="1994" spans="1:11" ht="15" customHeight="1" thickBot="1" x14ac:dyDescent="0.25">
      <c r="A1994" t="str">
        <f>CONCATENATE(B1994,C1994,D1994,G1994,E1994,I1994)</f>
        <v>362018HOMICIDIO521</v>
      </c>
      <c r="B1994" s="4">
        <v>3</v>
      </c>
      <c r="C1994" s="5">
        <v>6</v>
      </c>
      <c r="D1994" s="4">
        <v>2018</v>
      </c>
      <c r="E1994" s="4">
        <v>52</v>
      </c>
      <c r="F1994" s="4" t="s">
        <v>210</v>
      </c>
      <c r="G1994" s="4" t="s">
        <v>12</v>
      </c>
      <c r="H1994" s="4" t="s">
        <v>213</v>
      </c>
      <c r="I1994" s="4">
        <v>1</v>
      </c>
      <c r="J1994" t="str">
        <f>VLOOKUP(A1994,'Município e Sexo'!$A$2:$I$11321,5,FALSE)</f>
        <v>RECIFE</v>
      </c>
      <c r="K1994" t="str">
        <f>VLOOKUP(A1994,'Município e Sexo'!$A$2:$I$11321,7,FALSE)</f>
        <v>MASCULINO</v>
      </c>
    </row>
    <row r="1995" spans="1:11" ht="15" customHeight="1" thickBot="1" x14ac:dyDescent="0.25">
      <c r="A1995" t="str">
        <f>CONCATENATE(B1995,C1995,D1995,G1995,E1995,I1995)</f>
        <v>462018HOMICIDIO171</v>
      </c>
      <c r="B1995" s="4">
        <v>4</v>
      </c>
      <c r="C1995" s="5">
        <v>6</v>
      </c>
      <c r="D1995" s="4">
        <v>2018</v>
      </c>
      <c r="E1995" s="4">
        <v>17</v>
      </c>
      <c r="F1995" s="4" t="s">
        <v>210</v>
      </c>
      <c r="G1995" s="4" t="s">
        <v>12</v>
      </c>
      <c r="H1995" s="4" t="s">
        <v>211</v>
      </c>
      <c r="I1995" s="4">
        <v>1</v>
      </c>
      <c r="J1995" t="str">
        <f>VLOOKUP(A1995,'Município e Sexo'!$A$2:$I$11321,5,FALSE)</f>
        <v>IPOJUCA</v>
      </c>
      <c r="K1995" t="str">
        <f>VLOOKUP(A1995,'Município e Sexo'!$A$2:$I$11321,7,FALSE)</f>
        <v>MASCULINO</v>
      </c>
    </row>
    <row r="1996" spans="1:11" ht="15" customHeight="1" thickBot="1" x14ac:dyDescent="0.25">
      <c r="A1996" t="str">
        <f>CONCATENATE(B1996,C1996,D1996,G1996,E1996,I1996)</f>
        <v>462018HOMICIDIO211</v>
      </c>
      <c r="B1996" s="4">
        <v>4</v>
      </c>
      <c r="C1996" s="5">
        <v>6</v>
      </c>
      <c r="D1996" s="4">
        <v>2018</v>
      </c>
      <c r="E1996" s="4">
        <v>21</v>
      </c>
      <c r="F1996" s="4" t="s">
        <v>210</v>
      </c>
      <c r="G1996" s="4" t="s">
        <v>12</v>
      </c>
      <c r="H1996" s="4" t="s">
        <v>212</v>
      </c>
      <c r="I1996" s="4">
        <v>1</v>
      </c>
      <c r="J1996" t="str">
        <f>VLOOKUP(A1996,'Município e Sexo'!$A$2:$I$11321,5,FALSE)</f>
        <v>JABOATAO DOS GUARARAPES</v>
      </c>
      <c r="K1996" t="str">
        <f>VLOOKUP(A1996,'Município e Sexo'!$A$2:$I$11321,7,FALSE)</f>
        <v>MASCULINO</v>
      </c>
    </row>
    <row r="1997" spans="1:11" ht="15" customHeight="1" thickBot="1" x14ac:dyDescent="0.25">
      <c r="A1997" t="str">
        <f>CONCATENATE(B1997,C1997,D1997,G1997,E1997,I1997)</f>
        <v>462018HOMICIDIO241</v>
      </c>
      <c r="B1997" s="4">
        <v>4</v>
      </c>
      <c r="C1997" s="5">
        <v>6</v>
      </c>
      <c r="D1997" s="4">
        <v>2018</v>
      </c>
      <c r="E1997" s="4">
        <v>24</v>
      </c>
      <c r="F1997" s="4" t="s">
        <v>210</v>
      </c>
      <c r="G1997" s="4" t="s">
        <v>12</v>
      </c>
      <c r="H1997" s="4" t="s">
        <v>212</v>
      </c>
      <c r="I1997" s="4">
        <v>1</v>
      </c>
      <c r="J1997" t="str">
        <f>VLOOKUP(A1997,'Município e Sexo'!$A$2:$I$11321,5,FALSE)</f>
        <v>ARCOVERDE</v>
      </c>
      <c r="K1997" t="str">
        <f>VLOOKUP(A1997,'Município e Sexo'!$A$2:$I$11321,7,FALSE)</f>
        <v>MASCULINO</v>
      </c>
    </row>
    <row r="1998" spans="1:11" ht="15" customHeight="1" thickBot="1" x14ac:dyDescent="0.25">
      <c r="A1998" t="str">
        <f>CONCATENATE(B1998,C1998,D1998,G1998,E1998,I1998)</f>
        <v>462018HOMICIDIO431</v>
      </c>
      <c r="B1998" s="4">
        <v>4</v>
      </c>
      <c r="C1998" s="5">
        <v>6</v>
      </c>
      <c r="D1998" s="4">
        <v>2018</v>
      </c>
      <c r="E1998" s="4">
        <v>43</v>
      </c>
      <c r="F1998" s="4" t="s">
        <v>210</v>
      </c>
      <c r="G1998" s="4" t="s">
        <v>12</v>
      </c>
      <c r="H1998" s="4" t="s">
        <v>212</v>
      </c>
      <c r="I1998" s="4">
        <v>1</v>
      </c>
      <c r="J1998" t="str">
        <f>VLOOKUP(A1998,'Município e Sexo'!$A$2:$I$11321,5,FALSE)</f>
        <v>ARCOVERDE</v>
      </c>
      <c r="K1998" t="str">
        <f>VLOOKUP(A1998,'Município e Sexo'!$A$2:$I$11321,7,FALSE)</f>
        <v>MASCULINO</v>
      </c>
    </row>
    <row r="1999" spans="1:11" ht="15" customHeight="1" thickBot="1" x14ac:dyDescent="0.25">
      <c r="A1999" t="str">
        <f>CONCATENATE(B1999,C1999,D1999,G1999,E1999,I1999)</f>
        <v>462018HOMICIDIO241</v>
      </c>
      <c r="B1999" s="4">
        <v>4</v>
      </c>
      <c r="C1999" s="5">
        <v>6</v>
      </c>
      <c r="D1999" s="4">
        <v>2018</v>
      </c>
      <c r="E1999" s="4">
        <v>24</v>
      </c>
      <c r="F1999" s="4" t="s">
        <v>210</v>
      </c>
      <c r="G1999" s="4" t="s">
        <v>12</v>
      </c>
      <c r="H1999" s="4" t="s">
        <v>218</v>
      </c>
      <c r="I1999" s="4">
        <v>1</v>
      </c>
      <c r="J1999" t="str">
        <f>VLOOKUP(A1999,'Município e Sexo'!$A$2:$I$11321,5,FALSE)</f>
        <v>ARCOVERDE</v>
      </c>
      <c r="K1999" t="str">
        <f>VLOOKUP(A1999,'Município e Sexo'!$A$2:$I$11321,7,FALSE)</f>
        <v>MASCULINO</v>
      </c>
    </row>
    <row r="2000" spans="1:11" ht="15" customHeight="1" thickBot="1" x14ac:dyDescent="0.25">
      <c r="A2000" t="str">
        <f>CONCATENATE(B2000,C2000,D2000,G2000,E2000,I2000)</f>
        <v>462018HOMICIDIO441</v>
      </c>
      <c r="B2000" s="4">
        <v>4</v>
      </c>
      <c r="C2000" s="5">
        <v>6</v>
      </c>
      <c r="D2000" s="4">
        <v>2018</v>
      </c>
      <c r="E2000" s="4">
        <v>44</v>
      </c>
      <c r="F2000" s="4" t="s">
        <v>210</v>
      </c>
      <c r="G2000" s="4" t="s">
        <v>12</v>
      </c>
      <c r="H2000" s="4" t="s">
        <v>211</v>
      </c>
      <c r="I2000" s="4">
        <v>1</v>
      </c>
      <c r="J2000" t="str">
        <f>VLOOKUP(A2000,'Município e Sexo'!$A$2:$I$11321,5,FALSE)</f>
        <v>PALMARES</v>
      </c>
      <c r="K2000" t="str">
        <f>VLOOKUP(A2000,'Município e Sexo'!$A$2:$I$11321,7,FALSE)</f>
        <v>MASCULINO</v>
      </c>
    </row>
    <row r="2001" spans="1:11" ht="15" customHeight="1" thickBot="1" x14ac:dyDescent="0.25">
      <c r="A2001" t="str">
        <f>CONCATENATE(B2001,C2001,D2001,G2001,E2001,I2001)</f>
        <v>462018HOMICIDIO161</v>
      </c>
      <c r="B2001" s="4">
        <v>4</v>
      </c>
      <c r="C2001" s="5">
        <v>6</v>
      </c>
      <c r="D2001" s="4">
        <v>2018</v>
      </c>
      <c r="E2001" s="4">
        <v>16</v>
      </c>
      <c r="F2001" s="4" t="s">
        <v>210</v>
      </c>
      <c r="G2001" s="4" t="s">
        <v>12</v>
      </c>
      <c r="H2001" s="4" t="s">
        <v>211</v>
      </c>
      <c r="I2001" s="4">
        <v>1</v>
      </c>
      <c r="J2001" t="str">
        <f>VLOOKUP(A2001,'Município e Sexo'!$A$2:$I$11321,5,FALSE)</f>
        <v>ESCADA</v>
      </c>
      <c r="K2001" t="str">
        <f>VLOOKUP(A2001,'Município e Sexo'!$A$2:$I$11321,7,FALSE)</f>
        <v>MASCULINO</v>
      </c>
    </row>
    <row r="2002" spans="1:11" ht="15" customHeight="1" thickBot="1" x14ac:dyDescent="0.25">
      <c r="A2002" t="str">
        <f>CONCATENATE(B2002,C2002,D2002,G2002,E2002,I2002)</f>
        <v>462018HOMICIDIO191</v>
      </c>
      <c r="B2002" s="4">
        <v>4</v>
      </c>
      <c r="C2002" s="5">
        <v>6</v>
      </c>
      <c r="D2002" s="4">
        <v>2018</v>
      </c>
      <c r="E2002" s="4">
        <v>19</v>
      </c>
      <c r="F2002" s="4" t="s">
        <v>210</v>
      </c>
      <c r="G2002" s="4" t="s">
        <v>12</v>
      </c>
      <c r="H2002" s="4" t="s">
        <v>211</v>
      </c>
      <c r="I2002" s="4">
        <v>1</v>
      </c>
      <c r="J2002" t="str">
        <f>VLOOKUP(A2002,'Município e Sexo'!$A$2:$I$11321,5,FALSE)</f>
        <v>CABO DE SANTO AGOSTINHO</v>
      </c>
      <c r="K2002" t="str">
        <f>VLOOKUP(A2002,'Município e Sexo'!$A$2:$I$11321,7,FALSE)</f>
        <v>MASCULINO</v>
      </c>
    </row>
    <row r="2003" spans="1:11" ht="15" customHeight="1" thickBot="1" x14ac:dyDescent="0.25">
      <c r="A2003" t="str">
        <f>CONCATENATE(B2003,C2003,D2003,G2003,E2003,I2003)</f>
        <v>462018HOMICIDIO211</v>
      </c>
      <c r="B2003" s="4">
        <v>4</v>
      </c>
      <c r="C2003" s="5">
        <v>6</v>
      </c>
      <c r="D2003" s="4">
        <v>2018</v>
      </c>
      <c r="E2003" s="4">
        <v>21</v>
      </c>
      <c r="F2003" s="4" t="s">
        <v>210</v>
      </c>
      <c r="G2003" s="4" t="s">
        <v>12</v>
      </c>
      <c r="H2003" s="4" t="s">
        <v>211</v>
      </c>
      <c r="I2003" s="4">
        <v>1</v>
      </c>
      <c r="J2003" t="str">
        <f>VLOOKUP(A2003,'Município e Sexo'!$A$2:$I$11321,5,FALSE)</f>
        <v>JABOATAO DOS GUARARAPES</v>
      </c>
      <c r="K2003" t="str">
        <f>VLOOKUP(A2003,'Município e Sexo'!$A$2:$I$11321,7,FALSE)</f>
        <v>MASCULINO</v>
      </c>
    </row>
    <row r="2004" spans="1:11" ht="15" customHeight="1" thickBot="1" x14ac:dyDescent="0.25">
      <c r="A2004" t="str">
        <f>CONCATENATE(B2004,C2004,D2004,G2004,E2004,I2004)</f>
        <v>462018HOMICIDIO241</v>
      </c>
      <c r="B2004" s="4">
        <v>4</v>
      </c>
      <c r="C2004" s="5">
        <v>6</v>
      </c>
      <c r="D2004" s="4">
        <v>2018</v>
      </c>
      <c r="E2004" s="4">
        <v>24</v>
      </c>
      <c r="F2004" s="4" t="s">
        <v>210</v>
      </c>
      <c r="G2004" s="4" t="s">
        <v>12</v>
      </c>
      <c r="H2004" s="4" t="s">
        <v>211</v>
      </c>
      <c r="I2004" s="4">
        <v>1</v>
      </c>
      <c r="J2004" t="str">
        <f>VLOOKUP(A2004,'Município e Sexo'!$A$2:$I$11321,5,FALSE)</f>
        <v>ARCOVERDE</v>
      </c>
      <c r="K2004" t="str">
        <f>VLOOKUP(A2004,'Município e Sexo'!$A$2:$I$11321,7,FALSE)</f>
        <v>MASCULINO</v>
      </c>
    </row>
    <row r="2005" spans="1:11" ht="15" customHeight="1" thickBot="1" x14ac:dyDescent="0.25">
      <c r="A2005" t="str">
        <f>CONCATENATE(B2005,C2005,D2005,G2005,E2005,I2005)</f>
        <v>462018HOMICIDIO71</v>
      </c>
      <c r="B2005" s="4">
        <v>4</v>
      </c>
      <c r="C2005" s="5">
        <v>6</v>
      </c>
      <c r="D2005" s="4">
        <v>2018</v>
      </c>
      <c r="E2005" s="4">
        <v>7</v>
      </c>
      <c r="F2005" s="4" t="s">
        <v>210</v>
      </c>
      <c r="G2005" s="4" t="s">
        <v>12</v>
      </c>
      <c r="H2005" s="4" t="s">
        <v>211</v>
      </c>
      <c r="I2005" s="4">
        <v>1</v>
      </c>
      <c r="J2005" t="str">
        <f>VLOOKUP(A2005,'Município e Sexo'!$A$2:$I$11321,5,FALSE)</f>
        <v>ESCADA</v>
      </c>
      <c r="K2005" t="str">
        <f>VLOOKUP(A2005,'Município e Sexo'!$A$2:$I$11321,7,FALSE)</f>
        <v>MASCULINO</v>
      </c>
    </row>
    <row r="2006" spans="1:11" ht="15" customHeight="1" thickBot="1" x14ac:dyDescent="0.25">
      <c r="A2006" t="str">
        <f>CONCATENATE(B2006,C2006,D2006,G2006,E2006,I2006)</f>
        <v>462018HOMICIDIO161</v>
      </c>
      <c r="B2006" s="4">
        <v>4</v>
      </c>
      <c r="C2006" s="5">
        <v>6</v>
      </c>
      <c r="D2006" s="4">
        <v>2018</v>
      </c>
      <c r="E2006" s="4">
        <v>16</v>
      </c>
      <c r="F2006" s="4" t="s">
        <v>210</v>
      </c>
      <c r="G2006" s="4" t="s">
        <v>12</v>
      </c>
      <c r="H2006" s="4" t="s">
        <v>211</v>
      </c>
      <c r="I2006" s="4">
        <v>1</v>
      </c>
      <c r="J2006" t="str">
        <f>VLOOKUP(A2006,'Município e Sexo'!$A$2:$I$11321,5,FALSE)</f>
        <v>ESCADA</v>
      </c>
      <c r="K2006" t="str">
        <f>VLOOKUP(A2006,'Município e Sexo'!$A$2:$I$11321,7,FALSE)</f>
        <v>MASCULINO</v>
      </c>
    </row>
    <row r="2007" spans="1:11" ht="15" customHeight="1" thickBot="1" x14ac:dyDescent="0.25">
      <c r="A2007" t="str">
        <f>CONCATENATE(B2007,C2007,D2007,G2007,E2007,I2007)</f>
        <v>462018HOMICIDIO201</v>
      </c>
      <c r="B2007" s="4">
        <v>4</v>
      </c>
      <c r="C2007" s="5">
        <v>6</v>
      </c>
      <c r="D2007" s="4">
        <v>2018</v>
      </c>
      <c r="E2007" s="4">
        <v>20</v>
      </c>
      <c r="F2007" s="4" t="s">
        <v>210</v>
      </c>
      <c r="G2007" s="4" t="s">
        <v>12</v>
      </c>
      <c r="H2007" s="4" t="s">
        <v>211</v>
      </c>
      <c r="I2007" s="4">
        <v>1</v>
      </c>
      <c r="J2007" t="str">
        <f>VLOOKUP(A2007,'Município e Sexo'!$A$2:$I$11321,5,FALSE)</f>
        <v>ESCADA</v>
      </c>
      <c r="K2007" t="str">
        <f>VLOOKUP(A2007,'Município e Sexo'!$A$2:$I$11321,7,FALSE)</f>
        <v>MASCULINO</v>
      </c>
    </row>
    <row r="2008" spans="1:11" ht="15" customHeight="1" thickBot="1" x14ac:dyDescent="0.25">
      <c r="A2008" t="str">
        <f>CONCATENATE(B2008,C2008,D2008,G2008,E2008,I2008)</f>
        <v>462018HOMICIDIO221</v>
      </c>
      <c r="B2008" s="4">
        <v>4</v>
      </c>
      <c r="C2008" s="5">
        <v>6</v>
      </c>
      <c r="D2008" s="4">
        <v>2018</v>
      </c>
      <c r="E2008" s="4">
        <v>22</v>
      </c>
      <c r="F2008" s="4" t="s">
        <v>210</v>
      </c>
      <c r="G2008" s="4" t="s">
        <v>12</v>
      </c>
      <c r="H2008" s="4" t="s">
        <v>213</v>
      </c>
      <c r="I2008" s="4">
        <v>1</v>
      </c>
      <c r="J2008" t="str">
        <f>VLOOKUP(A2008,'Município e Sexo'!$A$2:$I$11321,5,FALSE)</f>
        <v>RECIFE</v>
      </c>
      <c r="K2008" t="str">
        <f>VLOOKUP(A2008,'Município e Sexo'!$A$2:$I$11321,7,FALSE)</f>
        <v>MASCULINO</v>
      </c>
    </row>
    <row r="2009" spans="1:11" ht="15" customHeight="1" thickBot="1" x14ac:dyDescent="0.25">
      <c r="A2009" t="str">
        <f>CONCATENATE(B2009,C2009,D2009,G2009,E2009,I2009)</f>
        <v>562018HOMICIDIO191</v>
      </c>
      <c r="B2009" s="4">
        <v>5</v>
      </c>
      <c r="C2009" s="5">
        <v>6</v>
      </c>
      <c r="D2009" s="4">
        <v>2018</v>
      </c>
      <c r="E2009" s="4">
        <v>19</v>
      </c>
      <c r="F2009" s="4" t="s">
        <v>210</v>
      </c>
      <c r="G2009" s="4" t="s">
        <v>12</v>
      </c>
      <c r="H2009" s="4" t="s">
        <v>211</v>
      </c>
      <c r="I2009" s="4">
        <v>1</v>
      </c>
      <c r="J2009" t="str">
        <f>VLOOKUP(A2009,'Município e Sexo'!$A$2:$I$11321,5,FALSE)</f>
        <v>IPOJUCA</v>
      </c>
      <c r="K2009" t="str">
        <f>VLOOKUP(A2009,'Município e Sexo'!$A$2:$I$11321,7,FALSE)</f>
        <v>MASCULINO</v>
      </c>
    </row>
    <row r="2010" spans="1:11" ht="15" customHeight="1" thickBot="1" x14ac:dyDescent="0.25">
      <c r="A2010" t="str">
        <f>CONCATENATE(B2010,C2010,D2010,G2010,E2010,I2010)</f>
        <v>562018HOMICIDIO291</v>
      </c>
      <c r="B2010" s="4">
        <v>5</v>
      </c>
      <c r="C2010" s="5">
        <v>6</v>
      </c>
      <c r="D2010" s="4">
        <v>2018</v>
      </c>
      <c r="E2010" s="4">
        <v>29</v>
      </c>
      <c r="F2010" s="4" t="s">
        <v>210</v>
      </c>
      <c r="G2010" s="4" t="s">
        <v>12</v>
      </c>
      <c r="H2010" s="4" t="s">
        <v>217</v>
      </c>
      <c r="I2010" s="4">
        <v>1</v>
      </c>
      <c r="J2010" t="str">
        <f>VLOOKUP(A2010,'Município e Sexo'!$A$2:$I$11321,5,FALSE)</f>
        <v>ITAPISSUMA</v>
      </c>
      <c r="K2010" t="str">
        <f>VLOOKUP(A2010,'Município e Sexo'!$A$2:$I$11321,7,FALSE)</f>
        <v>MASCULINO</v>
      </c>
    </row>
    <row r="2011" spans="1:11" ht="15" customHeight="1" thickBot="1" x14ac:dyDescent="0.25">
      <c r="A2011" t="str">
        <f>CONCATENATE(B2011,C2011,D2011,G2011,E2011,I2011)</f>
        <v>562018HOMICIDIO201</v>
      </c>
      <c r="B2011" s="4">
        <v>5</v>
      </c>
      <c r="C2011" s="5">
        <v>6</v>
      </c>
      <c r="D2011" s="4">
        <v>2018</v>
      </c>
      <c r="E2011" s="4">
        <v>20</v>
      </c>
      <c r="F2011" s="4" t="s">
        <v>210</v>
      </c>
      <c r="G2011" s="4" t="s">
        <v>12</v>
      </c>
      <c r="H2011" s="4" t="s">
        <v>218</v>
      </c>
      <c r="I2011" s="4">
        <v>1</v>
      </c>
      <c r="J2011" t="str">
        <f>VLOOKUP(A2011,'Município e Sexo'!$A$2:$I$11321,5,FALSE)</f>
        <v>GAMELEIRA</v>
      </c>
      <c r="K2011" t="str">
        <f>VLOOKUP(A2011,'Município e Sexo'!$A$2:$I$11321,7,FALSE)</f>
        <v>FEMININO</v>
      </c>
    </row>
    <row r="2012" spans="1:11" ht="15" customHeight="1" thickBot="1" x14ac:dyDescent="0.25">
      <c r="A2012" t="str">
        <f>CONCATENATE(B2012,C2012,D2012,G2012,E2012,I2012)</f>
        <v>562018HOMICIDIO251</v>
      </c>
      <c r="B2012" s="4">
        <v>5</v>
      </c>
      <c r="C2012" s="5">
        <v>6</v>
      </c>
      <c r="D2012" s="4">
        <v>2018</v>
      </c>
      <c r="E2012" s="4">
        <v>25</v>
      </c>
      <c r="F2012" s="4" t="s">
        <v>210</v>
      </c>
      <c r="G2012" s="4" t="s">
        <v>12</v>
      </c>
      <c r="H2012" s="4" t="s">
        <v>212</v>
      </c>
      <c r="I2012" s="4">
        <v>1</v>
      </c>
      <c r="J2012" t="str">
        <f>VLOOKUP(A2012,'Município e Sexo'!$A$2:$I$11321,5,FALSE)</f>
        <v>BUIQUE</v>
      </c>
      <c r="K2012" t="str">
        <f>VLOOKUP(A2012,'Município e Sexo'!$A$2:$I$11321,7,FALSE)</f>
        <v>MASCULINO</v>
      </c>
    </row>
    <row r="2013" spans="1:11" ht="15" customHeight="1" thickBot="1" x14ac:dyDescent="0.25">
      <c r="A2013" t="str">
        <f>CONCATENATE(B2013,C2013,D2013,G2013,E2013,I2013)</f>
        <v>562018HOMICIDIO251</v>
      </c>
      <c r="B2013" s="4">
        <v>5</v>
      </c>
      <c r="C2013" s="5">
        <v>6</v>
      </c>
      <c r="D2013" s="4">
        <v>2018</v>
      </c>
      <c r="E2013" s="4">
        <v>25</v>
      </c>
      <c r="F2013" s="4" t="s">
        <v>210</v>
      </c>
      <c r="G2013" s="4" t="s">
        <v>12</v>
      </c>
      <c r="H2013" s="4" t="s">
        <v>211</v>
      </c>
      <c r="I2013" s="4">
        <v>1</v>
      </c>
      <c r="J2013" t="str">
        <f>VLOOKUP(A2013,'Município e Sexo'!$A$2:$I$11321,5,FALSE)</f>
        <v>BUIQUE</v>
      </c>
      <c r="K2013" t="str">
        <f>VLOOKUP(A2013,'Município e Sexo'!$A$2:$I$11321,7,FALSE)</f>
        <v>MASCULINO</v>
      </c>
    </row>
    <row r="2014" spans="1:11" ht="15" customHeight="1" thickBot="1" x14ac:dyDescent="0.25">
      <c r="A2014" t="str">
        <f>CONCATENATE(B2014,C2014,D2014,G2014,E2014,I2014)</f>
        <v>562018HOMICIDIO361</v>
      </c>
      <c r="B2014" s="4">
        <v>5</v>
      </c>
      <c r="C2014" s="5">
        <v>6</v>
      </c>
      <c r="D2014" s="4">
        <v>2018</v>
      </c>
      <c r="E2014" s="4">
        <v>36</v>
      </c>
      <c r="F2014" s="4" t="s">
        <v>210</v>
      </c>
      <c r="G2014" s="4" t="s">
        <v>12</v>
      </c>
      <c r="H2014" s="4" t="s">
        <v>211</v>
      </c>
      <c r="I2014" s="4">
        <v>1</v>
      </c>
      <c r="J2014" t="str">
        <f>VLOOKUP(A2014,'Município e Sexo'!$A$2:$I$11321,5,FALSE)</f>
        <v>OLINDA</v>
      </c>
      <c r="K2014" t="str">
        <f>VLOOKUP(A2014,'Município e Sexo'!$A$2:$I$11321,7,FALSE)</f>
        <v>MASCULINO</v>
      </c>
    </row>
    <row r="2015" spans="1:11" ht="15" customHeight="1" thickBot="1" x14ac:dyDescent="0.25">
      <c r="A2015" t="str">
        <f>CONCATENATE(B2015,C2015,D2015,G2015,E2015,I2015)</f>
        <v>562018HOMICIDIO391</v>
      </c>
      <c r="B2015" s="4">
        <v>5</v>
      </c>
      <c r="C2015" s="5">
        <v>6</v>
      </c>
      <c r="D2015" s="4">
        <v>2018</v>
      </c>
      <c r="E2015" s="4">
        <v>39</v>
      </c>
      <c r="F2015" s="4" t="s">
        <v>210</v>
      </c>
      <c r="G2015" s="4" t="s">
        <v>12</v>
      </c>
      <c r="H2015" s="4" t="s">
        <v>217</v>
      </c>
      <c r="I2015" s="4">
        <v>1</v>
      </c>
      <c r="J2015" t="str">
        <f>VLOOKUP(A2015,'Município e Sexo'!$A$2:$I$11321,5,FALSE)</f>
        <v>RECIFE</v>
      </c>
      <c r="K2015" t="str">
        <f>VLOOKUP(A2015,'Município e Sexo'!$A$2:$I$11321,7,FALSE)</f>
        <v>MASCULINO</v>
      </c>
    </row>
    <row r="2016" spans="1:11" ht="15" customHeight="1" thickBot="1" x14ac:dyDescent="0.25">
      <c r="A2016" t="str">
        <f>CONCATENATE(B2016,C2016,D2016,G2016,E2016,I2016)</f>
        <v>562018HOMICIDIO321</v>
      </c>
      <c r="B2016" s="4">
        <v>5</v>
      </c>
      <c r="C2016" s="5">
        <v>6</v>
      </c>
      <c r="D2016" s="4">
        <v>2018</v>
      </c>
      <c r="E2016" s="4">
        <v>32</v>
      </c>
      <c r="F2016" s="4" t="s">
        <v>210</v>
      </c>
      <c r="G2016" s="4" t="s">
        <v>12</v>
      </c>
      <c r="H2016" s="4" t="s">
        <v>212</v>
      </c>
      <c r="I2016" s="4">
        <v>1</v>
      </c>
      <c r="J2016" t="str">
        <f>VLOOKUP(A2016,'Município e Sexo'!$A$2:$I$11321,5,FALSE)</f>
        <v>CAMARAGIBE</v>
      </c>
      <c r="K2016" t="str">
        <f>VLOOKUP(A2016,'Município e Sexo'!$A$2:$I$11321,7,FALSE)</f>
        <v>MASCULINO</v>
      </c>
    </row>
    <row r="2017" spans="1:11" ht="15" customHeight="1" thickBot="1" x14ac:dyDescent="0.25">
      <c r="A2017" t="str">
        <f>CONCATENATE(B2017,C2017,D2017,G2017,E2017,I2017)</f>
        <v>562018HOMICIDIO321</v>
      </c>
      <c r="B2017" s="4">
        <v>5</v>
      </c>
      <c r="C2017" s="5">
        <v>6</v>
      </c>
      <c r="D2017" s="4">
        <v>2018</v>
      </c>
      <c r="E2017" s="4">
        <v>32</v>
      </c>
      <c r="F2017" s="4" t="s">
        <v>210</v>
      </c>
      <c r="G2017" s="4" t="s">
        <v>12</v>
      </c>
      <c r="H2017" s="4" t="s">
        <v>211</v>
      </c>
      <c r="I2017" s="4">
        <v>1</v>
      </c>
      <c r="J2017" t="str">
        <f>VLOOKUP(A2017,'Município e Sexo'!$A$2:$I$11321,5,FALSE)</f>
        <v>CAMARAGIBE</v>
      </c>
      <c r="K2017" t="str">
        <f>VLOOKUP(A2017,'Município e Sexo'!$A$2:$I$11321,7,FALSE)</f>
        <v>MASCULINO</v>
      </c>
    </row>
    <row r="2018" spans="1:11" ht="15" customHeight="1" thickBot="1" x14ac:dyDescent="0.25">
      <c r="A2018" t="str">
        <f>CONCATENATE(B2018,C2018,D2018,G2018,E2018,I2018)</f>
        <v>562018HOMICIDIO341</v>
      </c>
      <c r="B2018" s="4">
        <v>5</v>
      </c>
      <c r="C2018" s="5">
        <v>6</v>
      </c>
      <c r="D2018" s="4">
        <v>2018</v>
      </c>
      <c r="E2018" s="4">
        <v>34</v>
      </c>
      <c r="F2018" s="4" t="s">
        <v>210</v>
      </c>
      <c r="G2018" s="4" t="s">
        <v>12</v>
      </c>
      <c r="H2018" s="4" t="s">
        <v>213</v>
      </c>
      <c r="I2018" s="4">
        <v>1</v>
      </c>
      <c r="J2018" t="str">
        <f>VLOOKUP(A2018,'Município e Sexo'!$A$2:$I$11321,5,FALSE)</f>
        <v>JABOATAO DOS GUARARAPES</v>
      </c>
      <c r="K2018" t="str">
        <f>VLOOKUP(A2018,'Município e Sexo'!$A$2:$I$11321,7,FALSE)</f>
        <v>MASCULINO</v>
      </c>
    </row>
    <row r="2019" spans="1:11" ht="15" customHeight="1" thickBot="1" x14ac:dyDescent="0.25">
      <c r="A2019" t="str">
        <f>CONCATENATE(B2019,C2019,D2019,G2019,E2019,I2019)</f>
        <v>662018HOMICIDIO281</v>
      </c>
      <c r="B2019" s="4">
        <v>6</v>
      </c>
      <c r="C2019" s="5">
        <v>6</v>
      </c>
      <c r="D2019" s="4">
        <v>2018</v>
      </c>
      <c r="E2019" s="4">
        <v>28</v>
      </c>
      <c r="F2019" s="4" t="s">
        <v>210</v>
      </c>
      <c r="G2019" s="4" t="s">
        <v>12</v>
      </c>
      <c r="H2019" s="4" t="s">
        <v>211</v>
      </c>
      <c r="I2019" s="4">
        <v>1</v>
      </c>
      <c r="J2019" t="str">
        <f>VLOOKUP(A2019,'Município e Sexo'!$A$2:$I$11321,5,FALSE)</f>
        <v>BELO JARDIM</v>
      </c>
      <c r="K2019" t="str">
        <f>VLOOKUP(A2019,'Município e Sexo'!$A$2:$I$11321,7,FALSE)</f>
        <v>MASCULINO</v>
      </c>
    </row>
    <row r="2020" spans="1:11" ht="15" customHeight="1" thickBot="1" x14ac:dyDescent="0.25">
      <c r="A2020" t="str">
        <f>CONCATENATE(B2020,C2020,D2020,G2020,E2020,I2020)</f>
        <v>662018HOMICIDIO421</v>
      </c>
      <c r="B2020" s="4">
        <v>6</v>
      </c>
      <c r="C2020" s="5">
        <v>6</v>
      </c>
      <c r="D2020" s="4">
        <v>2018</v>
      </c>
      <c r="E2020" s="4">
        <v>42</v>
      </c>
      <c r="F2020" s="4" t="s">
        <v>210</v>
      </c>
      <c r="G2020" s="4" t="s">
        <v>12</v>
      </c>
      <c r="H2020" s="4" t="s">
        <v>218</v>
      </c>
      <c r="I2020" s="4">
        <v>1</v>
      </c>
      <c r="J2020" t="str">
        <f>VLOOKUP(A2020,'Município e Sexo'!$A$2:$I$11321,5,FALSE)</f>
        <v>LAJEDO</v>
      </c>
      <c r="K2020" t="str">
        <f>VLOOKUP(A2020,'Município e Sexo'!$A$2:$I$11321,7,FALSE)</f>
        <v>MASCULINO</v>
      </c>
    </row>
    <row r="2021" spans="1:11" ht="15" customHeight="1" thickBot="1" x14ac:dyDescent="0.25">
      <c r="A2021" t="str">
        <f>CONCATENATE(B2021,C2021,D2021,G2021,E2021,I2021)</f>
        <v>662018HOMICIDIO491</v>
      </c>
      <c r="B2021" s="4">
        <v>6</v>
      </c>
      <c r="C2021" s="5">
        <v>6</v>
      </c>
      <c r="D2021" s="4">
        <v>2018</v>
      </c>
      <c r="E2021" s="4">
        <v>49</v>
      </c>
      <c r="F2021" s="4" t="s">
        <v>210</v>
      </c>
      <c r="G2021" s="4" t="s">
        <v>12</v>
      </c>
      <c r="H2021" s="4" t="s">
        <v>211</v>
      </c>
      <c r="I2021" s="4">
        <v>1</v>
      </c>
      <c r="J2021" t="str">
        <f>VLOOKUP(A2021,'Município e Sexo'!$A$2:$I$11321,5,FALSE)</f>
        <v>LAGOA GRANDE</v>
      </c>
      <c r="K2021" t="str">
        <f>VLOOKUP(A2021,'Município e Sexo'!$A$2:$I$11321,7,FALSE)</f>
        <v>MASCULINO</v>
      </c>
    </row>
    <row r="2022" spans="1:11" ht="15" customHeight="1" thickBot="1" x14ac:dyDescent="0.25">
      <c r="A2022" t="str">
        <f>CONCATENATE(B2022,C2022,D2022,G2022,E2022,I2022)</f>
        <v>662018HOMICIDIO181</v>
      </c>
      <c r="B2022" s="4">
        <v>6</v>
      </c>
      <c r="C2022" s="5">
        <v>6</v>
      </c>
      <c r="D2022" s="4">
        <v>2018</v>
      </c>
      <c r="E2022" s="4">
        <v>18</v>
      </c>
      <c r="F2022" s="4" t="s">
        <v>210</v>
      </c>
      <c r="G2022" s="4" t="s">
        <v>12</v>
      </c>
      <c r="H2022" s="4" t="s">
        <v>211</v>
      </c>
      <c r="I2022" s="4">
        <v>1</v>
      </c>
      <c r="J2022" t="str">
        <f>VLOOKUP(A2022,'Município e Sexo'!$A$2:$I$11321,5,FALSE)</f>
        <v>CAMARAGIBE</v>
      </c>
      <c r="K2022" t="str">
        <f>VLOOKUP(A2022,'Município e Sexo'!$A$2:$I$11321,7,FALSE)</f>
        <v>MASCULINO</v>
      </c>
    </row>
    <row r="2023" spans="1:11" ht="15" customHeight="1" thickBot="1" x14ac:dyDescent="0.25">
      <c r="A2023" t="str">
        <f>CONCATENATE(B2023,C2023,D2023,G2023,E2023,I2023)</f>
        <v>662018HOMICIDIO231</v>
      </c>
      <c r="B2023" s="4">
        <v>6</v>
      </c>
      <c r="C2023" s="5">
        <v>6</v>
      </c>
      <c r="D2023" s="4">
        <v>2018</v>
      </c>
      <c r="E2023" s="4">
        <v>23</v>
      </c>
      <c r="F2023" s="4" t="s">
        <v>210</v>
      </c>
      <c r="G2023" s="4" t="s">
        <v>12</v>
      </c>
      <c r="H2023" s="4" t="s">
        <v>212</v>
      </c>
      <c r="I2023" s="4">
        <v>1</v>
      </c>
      <c r="J2023" t="str">
        <f>VLOOKUP(A2023,'Município e Sexo'!$A$2:$I$11321,5,FALSE)</f>
        <v>TERRA NOVA</v>
      </c>
      <c r="K2023" t="str">
        <f>VLOOKUP(A2023,'Município e Sexo'!$A$2:$I$11321,7,FALSE)</f>
        <v>MASCULINO</v>
      </c>
    </row>
    <row r="2024" spans="1:11" ht="15" customHeight="1" thickBot="1" x14ac:dyDescent="0.25">
      <c r="A2024" t="str">
        <f>CONCATENATE(B2024,C2024,D2024,G2024,E2024,I2024)</f>
        <v>662018HOMICIDIO361</v>
      </c>
      <c r="B2024" s="4">
        <v>6</v>
      </c>
      <c r="C2024" s="5">
        <v>6</v>
      </c>
      <c r="D2024" s="4">
        <v>2018</v>
      </c>
      <c r="E2024" s="4">
        <v>36</v>
      </c>
      <c r="F2024" s="4" t="s">
        <v>210</v>
      </c>
      <c r="G2024" s="4" t="s">
        <v>12</v>
      </c>
      <c r="H2024" s="4" t="s">
        <v>213</v>
      </c>
      <c r="I2024" s="4">
        <v>1</v>
      </c>
      <c r="J2024" t="str">
        <f>VLOOKUP(A2024,'Município e Sexo'!$A$2:$I$11321,5,FALSE)</f>
        <v>RECIFE</v>
      </c>
      <c r="K2024" t="str">
        <f>VLOOKUP(A2024,'Município e Sexo'!$A$2:$I$11321,7,FALSE)</f>
        <v>MASCULINO</v>
      </c>
    </row>
    <row r="2025" spans="1:11" ht="15" customHeight="1" thickBot="1" x14ac:dyDescent="0.25">
      <c r="A2025" t="str">
        <f>CONCATENATE(B2025,C2025,D2025,G2025,E2025,I2025)</f>
        <v>662018HOMICIDIO241</v>
      </c>
      <c r="B2025" s="4">
        <v>6</v>
      </c>
      <c r="C2025" s="5">
        <v>6</v>
      </c>
      <c r="D2025" s="4">
        <v>2018</v>
      </c>
      <c r="E2025" s="4">
        <v>24</v>
      </c>
      <c r="F2025" s="4" t="s">
        <v>210</v>
      </c>
      <c r="G2025" s="4" t="s">
        <v>12</v>
      </c>
      <c r="H2025" s="4" t="s">
        <v>211</v>
      </c>
      <c r="I2025" s="4">
        <v>1</v>
      </c>
      <c r="J2025" t="str">
        <f>VLOOKUP(A2025,'Município e Sexo'!$A$2:$I$11321,5,FALSE)</f>
        <v>PAULISTA</v>
      </c>
      <c r="K2025" t="str">
        <f>VLOOKUP(A2025,'Município e Sexo'!$A$2:$I$11321,7,FALSE)</f>
        <v>MASCULINO</v>
      </c>
    </row>
    <row r="2026" spans="1:11" ht="15" customHeight="1" thickBot="1" x14ac:dyDescent="0.25">
      <c r="A2026" t="str">
        <f>CONCATENATE(B2026,C2026,D2026,G2026,E2026,I2026)</f>
        <v>762018HOMICIDIO371</v>
      </c>
      <c r="B2026" s="4">
        <v>7</v>
      </c>
      <c r="C2026" s="5">
        <v>6</v>
      </c>
      <c r="D2026" s="4">
        <v>2018</v>
      </c>
      <c r="E2026" s="4">
        <v>37</v>
      </c>
      <c r="F2026" s="4" t="s">
        <v>210</v>
      </c>
      <c r="G2026" s="4" t="s">
        <v>12</v>
      </c>
      <c r="H2026" s="4" t="s">
        <v>213</v>
      </c>
      <c r="I2026" s="4">
        <v>1</v>
      </c>
      <c r="J2026" t="str">
        <f>VLOOKUP(A2026,'Município e Sexo'!$A$2:$I$11321,5,FALSE)</f>
        <v>RECIFE</v>
      </c>
      <c r="K2026" t="str">
        <f>VLOOKUP(A2026,'Município e Sexo'!$A$2:$I$11321,7,FALSE)</f>
        <v>MASCULINO</v>
      </c>
    </row>
    <row r="2027" spans="1:11" ht="15" customHeight="1" thickBot="1" x14ac:dyDescent="0.25">
      <c r="A2027" t="str">
        <f>CONCATENATE(B2027,C2027,D2027,G2027,E2027,I2027)</f>
        <v>762018HOMICIDIO361</v>
      </c>
      <c r="B2027" s="4">
        <v>7</v>
      </c>
      <c r="C2027" s="5">
        <v>6</v>
      </c>
      <c r="D2027" s="4">
        <v>2018</v>
      </c>
      <c r="E2027" s="4">
        <v>36</v>
      </c>
      <c r="F2027" s="4" t="s">
        <v>210</v>
      </c>
      <c r="G2027" s="4" t="s">
        <v>12</v>
      </c>
      <c r="H2027" s="4" t="s">
        <v>211</v>
      </c>
      <c r="I2027" s="4">
        <v>1</v>
      </c>
      <c r="J2027" t="str">
        <f>VLOOKUP(A2027,'Município e Sexo'!$A$2:$I$11321,5,FALSE)</f>
        <v>AGUAS BELAS</v>
      </c>
      <c r="K2027" t="str">
        <f>VLOOKUP(A2027,'Município e Sexo'!$A$2:$I$11321,7,FALSE)</f>
        <v>MASCULINO</v>
      </c>
    </row>
    <row r="2028" spans="1:11" ht="15" customHeight="1" thickBot="1" x14ac:dyDescent="0.25">
      <c r="A2028" t="str">
        <f>CONCATENATE(B2028,C2028,D2028,G2028,E2028,I2028)</f>
        <v>762018HOMICIDIO361</v>
      </c>
      <c r="B2028" s="4">
        <v>7</v>
      </c>
      <c r="C2028" s="5">
        <v>6</v>
      </c>
      <c r="D2028" s="4">
        <v>2018</v>
      </c>
      <c r="E2028" s="4">
        <v>36</v>
      </c>
      <c r="F2028" s="4" t="s">
        <v>210</v>
      </c>
      <c r="G2028" s="4" t="s">
        <v>12</v>
      </c>
      <c r="H2028" s="4" t="s">
        <v>212</v>
      </c>
      <c r="I2028" s="4">
        <v>1</v>
      </c>
      <c r="J2028" t="str">
        <f>VLOOKUP(A2028,'Município e Sexo'!$A$2:$I$11321,5,FALSE)</f>
        <v>AGUAS BELAS</v>
      </c>
      <c r="K2028" t="str">
        <f>VLOOKUP(A2028,'Município e Sexo'!$A$2:$I$11321,7,FALSE)</f>
        <v>MASCULINO</v>
      </c>
    </row>
    <row r="2029" spans="1:11" ht="15" customHeight="1" thickBot="1" x14ac:dyDescent="0.25">
      <c r="A2029" t="str">
        <f>CONCATENATE(B2029,C2029,D2029,G2029,E2029,I2029)</f>
        <v>762018HOMICIDIO191</v>
      </c>
      <c r="B2029" s="4">
        <v>7</v>
      </c>
      <c r="C2029" s="5">
        <v>6</v>
      </c>
      <c r="D2029" s="4">
        <v>2018</v>
      </c>
      <c r="E2029" s="4">
        <v>19</v>
      </c>
      <c r="F2029" s="4" t="s">
        <v>210</v>
      </c>
      <c r="G2029" s="4" t="s">
        <v>12</v>
      </c>
      <c r="H2029" s="4" t="s">
        <v>211</v>
      </c>
      <c r="I2029" s="4">
        <v>1</v>
      </c>
      <c r="J2029" t="str">
        <f>VLOOKUP(A2029,'Município e Sexo'!$A$2:$I$11321,5,FALSE)</f>
        <v>PAULISTA</v>
      </c>
      <c r="K2029" t="str">
        <f>VLOOKUP(A2029,'Município e Sexo'!$A$2:$I$11321,7,FALSE)</f>
        <v>MASCULINO</v>
      </c>
    </row>
    <row r="2030" spans="1:11" ht="15" customHeight="1" thickBot="1" x14ac:dyDescent="0.25">
      <c r="A2030" t="str">
        <f>CONCATENATE(B2030,C2030,D2030,G2030,E2030,I2030)</f>
        <v>762018FEMINICIDIO291</v>
      </c>
      <c r="B2030" s="4">
        <v>7</v>
      </c>
      <c r="C2030" s="5">
        <v>6</v>
      </c>
      <c r="D2030" s="4">
        <v>2018</v>
      </c>
      <c r="E2030" s="4">
        <v>29</v>
      </c>
      <c r="F2030" s="4" t="s">
        <v>214</v>
      </c>
      <c r="G2030" s="4" t="s">
        <v>29</v>
      </c>
      <c r="H2030" s="4" t="s">
        <v>29</v>
      </c>
      <c r="I2030" s="4">
        <v>1</v>
      </c>
      <c r="J2030" t="str">
        <f>VLOOKUP(A2030,'Município e Sexo'!$A$2:$I$11321,5,FALSE)</f>
        <v>BELO JARDIM</v>
      </c>
      <c r="K2030" t="str">
        <f>VLOOKUP(A2030,'Município e Sexo'!$A$2:$I$11321,7,FALSE)</f>
        <v>FEMININO</v>
      </c>
    </row>
    <row r="2031" spans="1:11" ht="15" customHeight="1" thickBot="1" x14ac:dyDescent="0.25">
      <c r="A2031" t="str">
        <f>CONCATENATE(B2031,C2031,D2031,G2031,E2031,I2031)</f>
        <v>762018HOMICIDIO291</v>
      </c>
      <c r="B2031" s="4">
        <v>7</v>
      </c>
      <c r="C2031" s="5">
        <v>6</v>
      </c>
      <c r="D2031" s="4">
        <v>2018</v>
      </c>
      <c r="E2031" s="4">
        <v>29</v>
      </c>
      <c r="F2031" s="4" t="s">
        <v>210</v>
      </c>
      <c r="G2031" s="4" t="s">
        <v>12</v>
      </c>
      <c r="H2031" s="4" t="s">
        <v>213</v>
      </c>
      <c r="I2031" s="4">
        <v>1</v>
      </c>
      <c r="J2031" t="str">
        <f>VLOOKUP(A2031,'Município e Sexo'!$A$2:$I$11321,5,FALSE)</f>
        <v>ABREU E LIMA</v>
      </c>
      <c r="K2031" t="str">
        <f>VLOOKUP(A2031,'Município e Sexo'!$A$2:$I$11321,7,FALSE)</f>
        <v>MASCULINO</v>
      </c>
    </row>
    <row r="2032" spans="1:11" ht="15" customHeight="1" thickBot="1" x14ac:dyDescent="0.25">
      <c r="A2032" t="str">
        <f>CONCATENATE(B2032,C2032,D2032,G2032,E2032,I2032)</f>
        <v>762018HOMICIDIO361</v>
      </c>
      <c r="B2032" s="4">
        <v>7</v>
      </c>
      <c r="C2032" s="5">
        <v>6</v>
      </c>
      <c r="D2032" s="4">
        <v>2018</v>
      </c>
      <c r="E2032" s="4">
        <v>36</v>
      </c>
      <c r="F2032" s="4" t="s">
        <v>216</v>
      </c>
      <c r="G2032" s="4" t="s">
        <v>12</v>
      </c>
      <c r="H2032" s="4" t="s">
        <v>211</v>
      </c>
      <c r="I2032" s="4">
        <v>1</v>
      </c>
      <c r="J2032" t="str">
        <f>VLOOKUP(A2032,'Município e Sexo'!$A$2:$I$11321,5,FALSE)</f>
        <v>AGUAS BELAS</v>
      </c>
      <c r="K2032" t="str">
        <f>VLOOKUP(A2032,'Município e Sexo'!$A$2:$I$11321,7,FALSE)</f>
        <v>MASCULINO</v>
      </c>
    </row>
    <row r="2033" spans="1:11" ht="15" customHeight="1" thickBot="1" x14ac:dyDescent="0.25">
      <c r="A2033" t="str">
        <f>CONCATENATE(B2033,C2033,D2033,G2033,E2033,I2033)</f>
        <v>862018HOMICIDIO141</v>
      </c>
      <c r="B2033" s="4">
        <v>8</v>
      </c>
      <c r="C2033" s="5">
        <v>6</v>
      </c>
      <c r="D2033" s="4">
        <v>2018</v>
      </c>
      <c r="E2033" s="4">
        <v>14</v>
      </c>
      <c r="F2033" s="4" t="s">
        <v>210</v>
      </c>
      <c r="G2033" s="4" t="s">
        <v>12</v>
      </c>
      <c r="H2033" s="4" t="s">
        <v>212</v>
      </c>
      <c r="I2033" s="4">
        <v>1</v>
      </c>
      <c r="J2033" t="str">
        <f>VLOOKUP(A2033,'Município e Sexo'!$A$2:$I$11321,5,FALSE)</f>
        <v>LIMOEIRO</v>
      </c>
      <c r="K2033" t="str">
        <f>VLOOKUP(A2033,'Município e Sexo'!$A$2:$I$11321,7,FALSE)</f>
        <v>MASCULINO</v>
      </c>
    </row>
    <row r="2034" spans="1:11" ht="15" customHeight="1" thickBot="1" x14ac:dyDescent="0.25">
      <c r="A2034" t="str">
        <f>CONCATENATE(B2034,C2034,D2034,G2034,E2034,I2034)</f>
        <v>862018HOMICIDIO161</v>
      </c>
      <c r="B2034" s="4">
        <v>8</v>
      </c>
      <c r="C2034" s="5">
        <v>6</v>
      </c>
      <c r="D2034" s="4">
        <v>2018</v>
      </c>
      <c r="E2034" s="4">
        <v>16</v>
      </c>
      <c r="F2034" s="4" t="s">
        <v>210</v>
      </c>
      <c r="G2034" s="4" t="s">
        <v>12</v>
      </c>
      <c r="H2034" s="4" t="s">
        <v>211</v>
      </c>
      <c r="I2034" s="4">
        <v>1</v>
      </c>
      <c r="J2034" t="str">
        <f>VLOOKUP(A2034,'Município e Sexo'!$A$2:$I$11321,5,FALSE)</f>
        <v>GRAVATA</v>
      </c>
      <c r="K2034" t="str">
        <f>VLOOKUP(A2034,'Município e Sexo'!$A$2:$I$11321,7,FALSE)</f>
        <v>MASCULINO</v>
      </c>
    </row>
    <row r="2035" spans="1:11" ht="15" customHeight="1" thickBot="1" x14ac:dyDescent="0.25">
      <c r="A2035" t="str">
        <f>CONCATENATE(B2035,C2035,D2035,G2035,E2035,I2035)</f>
        <v>862018HOMICIDIO221</v>
      </c>
      <c r="B2035" s="4">
        <v>8</v>
      </c>
      <c r="C2035" s="5">
        <v>6</v>
      </c>
      <c r="D2035" s="4">
        <v>2018</v>
      </c>
      <c r="E2035" s="4">
        <v>22</v>
      </c>
      <c r="F2035" s="4" t="s">
        <v>216</v>
      </c>
      <c r="G2035" s="4" t="s">
        <v>12</v>
      </c>
      <c r="H2035" s="4" t="s">
        <v>211</v>
      </c>
      <c r="I2035" s="4">
        <v>1</v>
      </c>
      <c r="J2035" t="str">
        <f>VLOOKUP(A2035,'Município e Sexo'!$A$2:$I$11321,5,FALSE)</f>
        <v>JABOATAO DOS GUARARAPES</v>
      </c>
      <c r="K2035" t="str">
        <f>VLOOKUP(A2035,'Município e Sexo'!$A$2:$I$11321,7,FALSE)</f>
        <v>MASCULINO</v>
      </c>
    </row>
    <row r="2036" spans="1:11" ht="15" customHeight="1" thickBot="1" x14ac:dyDescent="0.25">
      <c r="A2036" t="str">
        <f>CONCATENATE(B2036,C2036,D2036,G2036,E2036,I2036)</f>
        <v>862018HOMICIDIO221</v>
      </c>
      <c r="B2036" s="4">
        <v>8</v>
      </c>
      <c r="C2036" s="5">
        <v>6</v>
      </c>
      <c r="D2036" s="4">
        <v>2018</v>
      </c>
      <c r="E2036" s="4">
        <v>22</v>
      </c>
      <c r="F2036" s="4" t="s">
        <v>210</v>
      </c>
      <c r="G2036" s="4" t="s">
        <v>12</v>
      </c>
      <c r="H2036" s="4" t="s">
        <v>211</v>
      </c>
      <c r="I2036" s="4">
        <v>1</v>
      </c>
      <c r="J2036" t="str">
        <f>VLOOKUP(A2036,'Município e Sexo'!$A$2:$I$11321,5,FALSE)</f>
        <v>JABOATAO DOS GUARARAPES</v>
      </c>
      <c r="K2036" t="str">
        <f>VLOOKUP(A2036,'Município e Sexo'!$A$2:$I$11321,7,FALSE)</f>
        <v>MASCULINO</v>
      </c>
    </row>
    <row r="2037" spans="1:11" ht="15" customHeight="1" thickBot="1" x14ac:dyDescent="0.25">
      <c r="A2037" t="str">
        <f>CONCATENATE(B2037,C2037,D2037,G2037,E2037,I2037)</f>
        <v>862018HOMICIDIO281</v>
      </c>
      <c r="B2037" s="4">
        <v>8</v>
      </c>
      <c r="C2037" s="5">
        <v>6</v>
      </c>
      <c r="D2037" s="4">
        <v>2018</v>
      </c>
      <c r="E2037" s="4">
        <v>28</v>
      </c>
      <c r="F2037" s="4" t="s">
        <v>216</v>
      </c>
      <c r="G2037" s="4" t="s">
        <v>12</v>
      </c>
      <c r="H2037" s="4" t="s">
        <v>212</v>
      </c>
      <c r="I2037" s="4">
        <v>1</v>
      </c>
      <c r="J2037" t="str">
        <f>VLOOKUP(A2037,'Município e Sexo'!$A$2:$I$11321,5,FALSE)</f>
        <v>SAO CAETANO</v>
      </c>
      <c r="K2037" t="str">
        <f>VLOOKUP(A2037,'Município e Sexo'!$A$2:$I$11321,7,FALSE)</f>
        <v>MASCULINO</v>
      </c>
    </row>
    <row r="2038" spans="1:11" ht="15" customHeight="1" thickBot="1" x14ac:dyDescent="0.25">
      <c r="A2038" t="str">
        <f>CONCATENATE(B2038,C2038,D2038,G2038,E2038,I2038)</f>
        <v>862018HOMICIDIO581</v>
      </c>
      <c r="B2038" s="4">
        <v>8</v>
      </c>
      <c r="C2038" s="5">
        <v>6</v>
      </c>
      <c r="D2038" s="4">
        <v>2018</v>
      </c>
      <c r="E2038" s="4">
        <v>58</v>
      </c>
      <c r="F2038" s="4" t="s">
        <v>214</v>
      </c>
      <c r="G2038" s="4" t="s">
        <v>12</v>
      </c>
      <c r="H2038" s="4" t="s">
        <v>212</v>
      </c>
      <c r="I2038" s="4">
        <v>1</v>
      </c>
      <c r="J2038" t="str">
        <f>VLOOKUP(A2038,'Município e Sexo'!$A$2:$I$11321,5,FALSE)</f>
        <v>SIRINHAEM</v>
      </c>
      <c r="K2038" t="str">
        <f>VLOOKUP(A2038,'Município e Sexo'!$A$2:$I$11321,7,FALSE)</f>
        <v>MASCULINO</v>
      </c>
    </row>
    <row r="2039" spans="1:11" ht="15" customHeight="1" thickBot="1" x14ac:dyDescent="0.25">
      <c r="A2039" t="str">
        <f>CONCATENATE(B2039,C2039,D2039,G2039,E2039,I2039)</f>
        <v>962018HOMICIDIO291</v>
      </c>
      <c r="B2039" s="4">
        <v>9</v>
      </c>
      <c r="C2039" s="5">
        <v>6</v>
      </c>
      <c r="D2039" s="4">
        <v>2018</v>
      </c>
      <c r="E2039" s="4">
        <v>29</v>
      </c>
      <c r="F2039" s="4" t="s">
        <v>210</v>
      </c>
      <c r="G2039" s="4" t="s">
        <v>12</v>
      </c>
      <c r="H2039" s="4" t="s">
        <v>212</v>
      </c>
      <c r="I2039" s="4">
        <v>1</v>
      </c>
      <c r="J2039" t="str">
        <f>VLOOKUP(A2039,'Município e Sexo'!$A$2:$I$11321,5,FALSE)</f>
        <v>LAJEDO</v>
      </c>
      <c r="K2039" t="str">
        <f>VLOOKUP(A2039,'Município e Sexo'!$A$2:$I$11321,7,FALSE)</f>
        <v>MASCULINO</v>
      </c>
    </row>
    <row r="2040" spans="1:11" ht="15" customHeight="1" thickBot="1" x14ac:dyDescent="0.25">
      <c r="A2040" t="str">
        <f>CONCATENATE(B2040,C2040,D2040,G2040,E2040,I2040)</f>
        <v>962018HOMICIDIO301</v>
      </c>
      <c r="B2040" s="4">
        <v>9</v>
      </c>
      <c r="C2040" s="5">
        <v>6</v>
      </c>
      <c r="D2040" s="4">
        <v>2018</v>
      </c>
      <c r="E2040" s="4">
        <v>30</v>
      </c>
      <c r="F2040" s="4" t="s">
        <v>210</v>
      </c>
      <c r="G2040" s="4" t="s">
        <v>12</v>
      </c>
      <c r="H2040" s="4" t="s">
        <v>211</v>
      </c>
      <c r="I2040" s="4">
        <v>1</v>
      </c>
      <c r="J2040" t="str">
        <f>VLOOKUP(A2040,'Município e Sexo'!$A$2:$I$11321,5,FALSE)</f>
        <v>SURUBIM</v>
      </c>
      <c r="K2040" t="str">
        <f>VLOOKUP(A2040,'Município e Sexo'!$A$2:$I$11321,7,FALSE)</f>
        <v>MASCULINO</v>
      </c>
    </row>
    <row r="2041" spans="1:11" ht="15" customHeight="1" thickBot="1" x14ac:dyDescent="0.25">
      <c r="A2041" t="str">
        <f>CONCATENATE(B2041,C2041,D2041,G2041,E2041,I2041)</f>
        <v>962018HOMICIDIO401</v>
      </c>
      <c r="B2041" s="4">
        <v>9</v>
      </c>
      <c r="C2041" s="5">
        <v>6</v>
      </c>
      <c r="D2041" s="4">
        <v>2018</v>
      </c>
      <c r="E2041" s="4">
        <v>40</v>
      </c>
      <c r="F2041" s="4" t="s">
        <v>210</v>
      </c>
      <c r="G2041" s="4" t="s">
        <v>12</v>
      </c>
      <c r="H2041" s="4" t="s">
        <v>211</v>
      </c>
      <c r="I2041" s="4">
        <v>1</v>
      </c>
      <c r="J2041" t="str">
        <f>VLOOKUP(A2041,'Município e Sexo'!$A$2:$I$11321,5,FALSE)</f>
        <v>SAO CAETANO</v>
      </c>
      <c r="K2041" t="str">
        <f>VLOOKUP(A2041,'Município e Sexo'!$A$2:$I$11321,7,FALSE)</f>
        <v>FEMININO</v>
      </c>
    </row>
    <row r="2042" spans="1:11" ht="15" customHeight="1" thickBot="1" x14ac:dyDescent="0.25">
      <c r="A2042" t="str">
        <f>CONCATENATE(B2042,C2042,D2042,G2042,E2042,I2042)</f>
        <v>962018HOMICIDIO191</v>
      </c>
      <c r="B2042" s="4">
        <v>9</v>
      </c>
      <c r="C2042" s="5">
        <v>6</v>
      </c>
      <c r="D2042" s="4">
        <v>2018</v>
      </c>
      <c r="E2042" s="4">
        <v>19</v>
      </c>
      <c r="F2042" s="4" t="s">
        <v>210</v>
      </c>
      <c r="G2042" s="4" t="s">
        <v>12</v>
      </c>
      <c r="H2042" s="4" t="s">
        <v>211</v>
      </c>
      <c r="I2042" s="4">
        <v>1</v>
      </c>
      <c r="J2042" t="str">
        <f>VLOOKUP(A2042,'Município e Sexo'!$A$2:$I$11321,5,FALSE)</f>
        <v>ALIANCA</v>
      </c>
      <c r="K2042" t="str">
        <f>VLOOKUP(A2042,'Município e Sexo'!$A$2:$I$11321,7,FALSE)</f>
        <v>MASCULINO</v>
      </c>
    </row>
    <row r="2043" spans="1:11" ht="15" customHeight="1" thickBot="1" x14ac:dyDescent="0.25">
      <c r="A2043" t="str">
        <f>CONCATENATE(B2043,C2043,D2043,G2043,E2043,I2043)</f>
        <v>962018HOMICIDIO211</v>
      </c>
      <c r="B2043" s="4">
        <v>9</v>
      </c>
      <c r="C2043" s="5">
        <v>6</v>
      </c>
      <c r="D2043" s="4">
        <v>2018</v>
      </c>
      <c r="E2043" s="4">
        <v>21</v>
      </c>
      <c r="F2043" s="4" t="s">
        <v>210</v>
      </c>
      <c r="G2043" s="4" t="s">
        <v>12</v>
      </c>
      <c r="H2043" s="4" t="s">
        <v>211</v>
      </c>
      <c r="I2043" s="4">
        <v>1</v>
      </c>
      <c r="J2043" t="str">
        <f>VLOOKUP(A2043,'Município e Sexo'!$A$2:$I$11321,5,FALSE)</f>
        <v>RECIFE</v>
      </c>
      <c r="K2043" t="str">
        <f>VLOOKUP(A2043,'Município e Sexo'!$A$2:$I$11321,7,FALSE)</f>
        <v>MASCULINO</v>
      </c>
    </row>
    <row r="2044" spans="1:11" ht="15" customHeight="1" thickBot="1" x14ac:dyDescent="0.25">
      <c r="A2044" t="str">
        <f>CONCATENATE(B2044,C2044,D2044,G2044,E2044,I2044)</f>
        <v>962018HOMICIDIO221</v>
      </c>
      <c r="B2044" s="4">
        <v>9</v>
      </c>
      <c r="C2044" s="5">
        <v>6</v>
      </c>
      <c r="D2044" s="4">
        <v>2018</v>
      </c>
      <c r="E2044" s="4">
        <v>22</v>
      </c>
      <c r="F2044" s="4" t="s">
        <v>210</v>
      </c>
      <c r="G2044" s="4" t="s">
        <v>12</v>
      </c>
      <c r="H2044" s="4" t="s">
        <v>211</v>
      </c>
      <c r="I2044" s="4">
        <v>1</v>
      </c>
      <c r="J2044" t="str">
        <f>VLOOKUP(A2044,'Município e Sexo'!$A$2:$I$11321,5,FALSE)</f>
        <v>PAUDALHO</v>
      </c>
      <c r="K2044" t="str">
        <f>VLOOKUP(A2044,'Município e Sexo'!$A$2:$I$11321,7,FALSE)</f>
        <v>MASCULINO</v>
      </c>
    </row>
    <row r="2045" spans="1:11" ht="15" customHeight="1" thickBot="1" x14ac:dyDescent="0.25">
      <c r="A2045" t="str">
        <f>CONCATENATE(B2045,C2045,D2045,G2045,E2045,I2045)</f>
        <v>962018HOMICIDIO251</v>
      </c>
      <c r="B2045" s="4">
        <v>9</v>
      </c>
      <c r="C2045" s="5">
        <v>6</v>
      </c>
      <c r="D2045" s="4">
        <v>2018</v>
      </c>
      <c r="E2045" s="4">
        <v>25</v>
      </c>
      <c r="F2045" s="4" t="s">
        <v>216</v>
      </c>
      <c r="G2045" s="4" t="s">
        <v>12</v>
      </c>
      <c r="H2045" s="4" t="s">
        <v>211</v>
      </c>
      <c r="I2045" s="4">
        <v>1</v>
      </c>
      <c r="J2045" t="str">
        <f>VLOOKUP(A2045,'Município e Sexo'!$A$2:$I$11321,5,FALSE)</f>
        <v>IPOJUCA</v>
      </c>
      <c r="K2045" t="str">
        <f>VLOOKUP(A2045,'Município e Sexo'!$A$2:$I$11321,7,FALSE)</f>
        <v>MASCULINO</v>
      </c>
    </row>
    <row r="2046" spans="1:11" ht="15" customHeight="1" thickBot="1" x14ac:dyDescent="0.25">
      <c r="A2046" t="str">
        <f>CONCATENATE(B2046,C2046,D2046,G2046,E2046,I2046)</f>
        <v>962018HOMICIDIO291</v>
      </c>
      <c r="B2046" s="4">
        <v>9</v>
      </c>
      <c r="C2046" s="5">
        <v>6</v>
      </c>
      <c r="D2046" s="4">
        <v>2018</v>
      </c>
      <c r="E2046" s="4">
        <v>29</v>
      </c>
      <c r="F2046" s="4" t="s">
        <v>216</v>
      </c>
      <c r="G2046" s="4" t="s">
        <v>12</v>
      </c>
      <c r="H2046" s="4" t="s">
        <v>211</v>
      </c>
      <c r="I2046" s="4">
        <v>1</v>
      </c>
      <c r="J2046" t="str">
        <f>VLOOKUP(A2046,'Município e Sexo'!$A$2:$I$11321,5,FALSE)</f>
        <v>LAJEDO</v>
      </c>
      <c r="K2046" t="str">
        <f>VLOOKUP(A2046,'Município e Sexo'!$A$2:$I$11321,7,FALSE)</f>
        <v>MASCULINO</v>
      </c>
    </row>
    <row r="2047" spans="1:11" ht="15" customHeight="1" thickBot="1" x14ac:dyDescent="0.25">
      <c r="A2047" t="str">
        <f>CONCATENATE(B2047,C2047,D2047,G2047,E2047,I2047)</f>
        <v>962018HOMICIDIO431</v>
      </c>
      <c r="B2047" s="4">
        <v>9</v>
      </c>
      <c r="C2047" s="5">
        <v>6</v>
      </c>
      <c r="D2047" s="4">
        <v>2018</v>
      </c>
      <c r="E2047" s="4">
        <v>43</v>
      </c>
      <c r="F2047" s="4" t="s">
        <v>210</v>
      </c>
      <c r="G2047" s="4" t="s">
        <v>12</v>
      </c>
      <c r="H2047" s="4" t="s">
        <v>211</v>
      </c>
      <c r="I2047" s="4">
        <v>1</v>
      </c>
      <c r="J2047" t="str">
        <f>VLOOKUP(A2047,'Município e Sexo'!$A$2:$I$11321,5,FALSE)</f>
        <v>VITORIA DE SANTO ANTAO</v>
      </c>
      <c r="K2047" t="str">
        <f>VLOOKUP(A2047,'Município e Sexo'!$A$2:$I$11321,7,FALSE)</f>
        <v>MASCULINO</v>
      </c>
    </row>
    <row r="2048" spans="1:11" ht="15" customHeight="1" thickBot="1" x14ac:dyDescent="0.25">
      <c r="A2048" t="str">
        <f>CONCATENATE(B2048,C2048,D2048,G2048,E2048,I2048)</f>
        <v>962018HOMICIDIO551</v>
      </c>
      <c r="B2048" s="4">
        <v>9</v>
      </c>
      <c r="C2048" s="5">
        <v>6</v>
      </c>
      <c r="D2048" s="4">
        <v>2018</v>
      </c>
      <c r="E2048" s="4">
        <v>55</v>
      </c>
      <c r="F2048" s="4" t="s">
        <v>210</v>
      </c>
      <c r="G2048" s="4" t="s">
        <v>12</v>
      </c>
      <c r="H2048" s="4" t="s">
        <v>212</v>
      </c>
      <c r="I2048" s="4">
        <v>1</v>
      </c>
      <c r="J2048" t="str">
        <f>VLOOKUP(A2048,'Município e Sexo'!$A$2:$I$11321,5,FALSE)</f>
        <v>BELEM DE SAO FRANCISCO</v>
      </c>
      <c r="K2048" t="str">
        <f>VLOOKUP(A2048,'Município e Sexo'!$A$2:$I$11321,7,FALSE)</f>
        <v>MASCULINO</v>
      </c>
    </row>
    <row r="2049" spans="1:11" ht="15" customHeight="1" thickBot="1" x14ac:dyDescent="0.25">
      <c r="A2049" t="str">
        <f>CONCATENATE(B2049,C2049,D2049,G2049,E2049,I2049)</f>
        <v>962018HOMICIDIO141</v>
      </c>
      <c r="B2049" s="4">
        <v>9</v>
      </c>
      <c r="C2049" s="5">
        <v>6</v>
      </c>
      <c r="D2049" s="4">
        <v>2018</v>
      </c>
      <c r="E2049" s="4">
        <v>14</v>
      </c>
      <c r="F2049" s="4" t="s">
        <v>210</v>
      </c>
      <c r="G2049" s="4" t="s">
        <v>12</v>
      </c>
      <c r="H2049" s="4" t="s">
        <v>211</v>
      </c>
      <c r="I2049" s="4">
        <v>1</v>
      </c>
      <c r="J2049" t="str">
        <f>VLOOKUP(A2049,'Município e Sexo'!$A$2:$I$11321,5,FALSE)</f>
        <v>VITORIA DE SANTO ANTAO</v>
      </c>
      <c r="K2049" t="str">
        <f>VLOOKUP(A2049,'Município e Sexo'!$A$2:$I$11321,7,FALSE)</f>
        <v>MASCULINO</v>
      </c>
    </row>
    <row r="2050" spans="1:11" ht="15" customHeight="1" thickBot="1" x14ac:dyDescent="0.25">
      <c r="A2050" t="str">
        <f>CONCATENATE(B2050,C2050,D2050,G2050,E2050,I2050)</f>
        <v>962018HOMICIDIO241</v>
      </c>
      <c r="B2050" s="4">
        <v>9</v>
      </c>
      <c r="C2050" s="5">
        <v>6</v>
      </c>
      <c r="D2050" s="4">
        <v>2018</v>
      </c>
      <c r="E2050" s="4">
        <v>24</v>
      </c>
      <c r="F2050" s="4" t="s">
        <v>210</v>
      </c>
      <c r="G2050" s="4" t="s">
        <v>12</v>
      </c>
      <c r="H2050" s="4" t="s">
        <v>211</v>
      </c>
      <c r="I2050" s="4">
        <v>1</v>
      </c>
      <c r="J2050" t="str">
        <f>VLOOKUP(A2050,'Município e Sexo'!$A$2:$I$11321,5,FALSE)</f>
        <v>VITORIA DE SANTO ANTAO</v>
      </c>
      <c r="K2050" t="str">
        <f>VLOOKUP(A2050,'Município e Sexo'!$A$2:$I$11321,7,FALSE)</f>
        <v>MASCULINO</v>
      </c>
    </row>
    <row r="2051" spans="1:11" ht="15" customHeight="1" thickBot="1" x14ac:dyDescent="0.25">
      <c r="A2051" t="str">
        <f>CONCATENATE(B2051,C2051,D2051,G2051,E2051,I2051)</f>
        <v>962018HOMICIDIO331</v>
      </c>
      <c r="B2051" s="4">
        <v>9</v>
      </c>
      <c r="C2051" s="5">
        <v>6</v>
      </c>
      <c r="D2051" s="4">
        <v>2018</v>
      </c>
      <c r="E2051" s="4">
        <v>33</v>
      </c>
      <c r="F2051" s="4" t="s">
        <v>216</v>
      </c>
      <c r="G2051" s="4" t="s">
        <v>12</v>
      </c>
      <c r="H2051" s="4" t="s">
        <v>212</v>
      </c>
      <c r="I2051" s="4">
        <v>1</v>
      </c>
      <c r="J2051" t="str">
        <f>VLOOKUP(A2051,'Município e Sexo'!$A$2:$I$11321,5,FALSE)</f>
        <v>RECIFE</v>
      </c>
      <c r="K2051" t="str">
        <f>VLOOKUP(A2051,'Município e Sexo'!$A$2:$I$11321,7,FALSE)</f>
        <v>MASCULINO</v>
      </c>
    </row>
    <row r="2052" spans="1:11" ht="15" customHeight="1" thickBot="1" x14ac:dyDescent="0.25">
      <c r="A2052" t="str">
        <f>CONCATENATE(B2052,C2052,D2052,G2052,E2052,I2052)</f>
        <v>962018HOMICIDIO451</v>
      </c>
      <c r="B2052" s="4">
        <v>9</v>
      </c>
      <c r="C2052" s="5">
        <v>6</v>
      </c>
      <c r="D2052" s="4">
        <v>2018</v>
      </c>
      <c r="E2052" s="4">
        <v>45</v>
      </c>
      <c r="F2052" s="4" t="s">
        <v>210</v>
      </c>
      <c r="G2052" s="4" t="s">
        <v>12</v>
      </c>
      <c r="H2052" s="4" t="s">
        <v>212</v>
      </c>
      <c r="I2052" s="4">
        <v>1</v>
      </c>
      <c r="J2052" t="str">
        <f>VLOOKUP(A2052,'Município e Sexo'!$A$2:$I$11321,5,FALSE)</f>
        <v>SERRA TALHADA</v>
      </c>
      <c r="K2052" t="str">
        <f>VLOOKUP(A2052,'Município e Sexo'!$A$2:$I$11321,7,FALSE)</f>
        <v>MASCULINO</v>
      </c>
    </row>
    <row r="2053" spans="1:11" ht="15" customHeight="1" thickBot="1" x14ac:dyDescent="0.25">
      <c r="A2053" t="str">
        <f>CONCATENATE(B2053,C2053,D2053,G2053,E2053,I2053)</f>
        <v>962018HOMICIDIO731</v>
      </c>
      <c r="B2053" s="4">
        <v>9</v>
      </c>
      <c r="C2053" s="5">
        <v>6</v>
      </c>
      <c r="D2053" s="4">
        <v>2018</v>
      </c>
      <c r="E2053" s="4">
        <v>73</v>
      </c>
      <c r="F2053" s="4" t="s">
        <v>210</v>
      </c>
      <c r="G2053" s="4" t="s">
        <v>12</v>
      </c>
      <c r="H2053" s="4" t="s">
        <v>212</v>
      </c>
      <c r="I2053" s="4">
        <v>1</v>
      </c>
      <c r="J2053" t="str">
        <f>VLOOKUP(A2053,'Município e Sexo'!$A$2:$I$11321,5,FALSE)</f>
        <v>OURICURI</v>
      </c>
      <c r="K2053" t="str">
        <f>VLOOKUP(A2053,'Município e Sexo'!$A$2:$I$11321,7,FALSE)</f>
        <v>MASCULINO</v>
      </c>
    </row>
    <row r="2054" spans="1:11" ht="15" customHeight="1" thickBot="1" x14ac:dyDescent="0.25">
      <c r="A2054" t="str">
        <f>CONCATENATE(B2054,C2054,D2054,G2054,E2054,I2054)</f>
        <v>1062018HOMICIDIO221</v>
      </c>
      <c r="B2054" s="4">
        <v>10</v>
      </c>
      <c r="C2054" s="5">
        <v>6</v>
      </c>
      <c r="D2054" s="4">
        <v>2018</v>
      </c>
      <c r="E2054" s="4">
        <v>22</v>
      </c>
      <c r="F2054" s="4" t="s">
        <v>210</v>
      </c>
      <c r="G2054" s="4" t="s">
        <v>12</v>
      </c>
      <c r="H2054" s="4" t="s">
        <v>218</v>
      </c>
      <c r="I2054" s="4">
        <v>1</v>
      </c>
      <c r="J2054" t="str">
        <f>VLOOKUP(A2054,'Município e Sexo'!$A$2:$I$11321,5,FALSE)</f>
        <v>BUIQUE</v>
      </c>
      <c r="K2054" t="str">
        <f>VLOOKUP(A2054,'Município e Sexo'!$A$2:$I$11321,7,FALSE)</f>
        <v>MASCULINO</v>
      </c>
    </row>
    <row r="2055" spans="1:11" ht="15" customHeight="1" thickBot="1" x14ac:dyDescent="0.25">
      <c r="A2055" t="str">
        <f>CONCATENATE(B2055,C2055,D2055,G2055,E2055,I2055)</f>
        <v>1062018HOMICIDIO331</v>
      </c>
      <c r="B2055" s="4">
        <v>10</v>
      </c>
      <c r="C2055" s="5">
        <v>6</v>
      </c>
      <c r="D2055" s="4">
        <v>2018</v>
      </c>
      <c r="E2055" s="4">
        <v>33</v>
      </c>
      <c r="F2055" s="4" t="s">
        <v>210</v>
      </c>
      <c r="G2055" s="4" t="s">
        <v>12</v>
      </c>
      <c r="H2055" s="4" t="s">
        <v>213</v>
      </c>
      <c r="I2055" s="4">
        <v>1</v>
      </c>
      <c r="J2055" t="str">
        <f>VLOOKUP(A2055,'Município e Sexo'!$A$2:$I$11321,5,FALSE)</f>
        <v>IPUBI</v>
      </c>
      <c r="K2055" t="str">
        <f>VLOOKUP(A2055,'Município e Sexo'!$A$2:$I$11321,7,FALSE)</f>
        <v>MASCULINO</v>
      </c>
    </row>
    <row r="2056" spans="1:11" ht="15" customHeight="1" thickBot="1" x14ac:dyDescent="0.25">
      <c r="A2056" t="str">
        <f>CONCATENATE(B2056,C2056,D2056,G2056,E2056,I2056)</f>
        <v>1062018HOMICIDIO241</v>
      </c>
      <c r="B2056" s="4">
        <v>10</v>
      </c>
      <c r="C2056" s="5">
        <v>6</v>
      </c>
      <c r="D2056" s="4">
        <v>2018</v>
      </c>
      <c r="E2056" s="4">
        <v>24</v>
      </c>
      <c r="F2056" s="4" t="s">
        <v>210</v>
      </c>
      <c r="G2056" s="4" t="s">
        <v>12</v>
      </c>
      <c r="H2056" s="4" t="s">
        <v>211</v>
      </c>
      <c r="I2056" s="4">
        <v>1</v>
      </c>
      <c r="J2056" t="str">
        <f>VLOOKUP(A2056,'Município e Sexo'!$A$2:$I$11321,5,FALSE)</f>
        <v>LAJEDO</v>
      </c>
      <c r="K2056" t="str">
        <f>VLOOKUP(A2056,'Município e Sexo'!$A$2:$I$11321,7,FALSE)</f>
        <v>MASCULINO</v>
      </c>
    </row>
    <row r="2057" spans="1:11" ht="15" customHeight="1" thickBot="1" x14ac:dyDescent="0.25">
      <c r="A2057" t="str">
        <f>CONCATENATE(B2057,C2057,D2057,G2057,E2057,I2057)</f>
        <v>1062018HOMICIDIO381</v>
      </c>
      <c r="B2057" s="4">
        <v>10</v>
      </c>
      <c r="C2057" s="5">
        <v>6</v>
      </c>
      <c r="D2057" s="4">
        <v>2018</v>
      </c>
      <c r="E2057" s="4">
        <v>38</v>
      </c>
      <c r="F2057" s="4" t="s">
        <v>210</v>
      </c>
      <c r="G2057" s="4" t="s">
        <v>12</v>
      </c>
      <c r="H2057" s="4" t="s">
        <v>211</v>
      </c>
      <c r="I2057" s="4">
        <v>1</v>
      </c>
      <c r="J2057" t="str">
        <f>VLOOKUP(A2057,'Município e Sexo'!$A$2:$I$11321,5,FALSE)</f>
        <v>FLORESTA</v>
      </c>
      <c r="K2057" t="str">
        <f>VLOOKUP(A2057,'Município e Sexo'!$A$2:$I$11321,7,FALSE)</f>
        <v>MASCULINO</v>
      </c>
    </row>
    <row r="2058" spans="1:11" ht="15" customHeight="1" thickBot="1" x14ac:dyDescent="0.25">
      <c r="A2058" t="str">
        <f>CONCATENATE(B2058,C2058,D2058,G2058,E2058,I2058)</f>
        <v>1062018HOMICIDIO481</v>
      </c>
      <c r="B2058" s="4">
        <v>10</v>
      </c>
      <c r="C2058" s="5">
        <v>6</v>
      </c>
      <c r="D2058" s="4">
        <v>2018</v>
      </c>
      <c r="E2058" s="4">
        <v>48</v>
      </c>
      <c r="F2058" s="4" t="s">
        <v>216</v>
      </c>
      <c r="G2058" s="4" t="s">
        <v>12</v>
      </c>
      <c r="H2058" s="4" t="s">
        <v>217</v>
      </c>
      <c r="I2058" s="4">
        <v>1</v>
      </c>
      <c r="J2058" t="str">
        <f>VLOOKUP(A2058,'Município e Sexo'!$A$2:$I$11321,5,FALSE)</f>
        <v>PETROLINA</v>
      </c>
      <c r="K2058" t="str">
        <f>VLOOKUP(A2058,'Município e Sexo'!$A$2:$I$11321,7,FALSE)</f>
        <v>MASCULINO</v>
      </c>
    </row>
    <row r="2059" spans="1:11" ht="15" customHeight="1" thickBot="1" x14ac:dyDescent="0.25">
      <c r="A2059" t="str">
        <f>CONCATENATE(B2059,C2059,D2059,G2059,E2059,I2059)</f>
        <v>1062018HOMICIDIO201</v>
      </c>
      <c r="B2059" s="4">
        <v>10</v>
      </c>
      <c r="C2059" s="5">
        <v>6</v>
      </c>
      <c r="D2059" s="4">
        <v>2018</v>
      </c>
      <c r="E2059" s="4">
        <v>20</v>
      </c>
      <c r="F2059" s="4" t="s">
        <v>210</v>
      </c>
      <c r="G2059" s="4" t="s">
        <v>12</v>
      </c>
      <c r="H2059" s="4" t="s">
        <v>211</v>
      </c>
      <c r="I2059" s="4">
        <v>1</v>
      </c>
      <c r="J2059" t="str">
        <f>VLOOKUP(A2059,'Município e Sexo'!$A$2:$I$11321,5,FALSE)</f>
        <v>ITAMARACA</v>
      </c>
      <c r="K2059" t="str">
        <f>VLOOKUP(A2059,'Município e Sexo'!$A$2:$I$11321,7,FALSE)</f>
        <v>MASCULINO</v>
      </c>
    </row>
    <row r="2060" spans="1:11" ht="15" customHeight="1" thickBot="1" x14ac:dyDescent="0.25">
      <c r="A2060" t="str">
        <f>CONCATENATE(B2060,C2060,D2060,G2060,E2060,I2060)</f>
        <v>1062018HOMICIDIO241</v>
      </c>
      <c r="B2060" s="4">
        <v>10</v>
      </c>
      <c r="C2060" s="5">
        <v>6</v>
      </c>
      <c r="D2060" s="4">
        <v>2018</v>
      </c>
      <c r="E2060" s="4">
        <v>24</v>
      </c>
      <c r="F2060" s="4" t="s">
        <v>210</v>
      </c>
      <c r="G2060" s="4" t="s">
        <v>12</v>
      </c>
      <c r="H2060" s="4" t="s">
        <v>211</v>
      </c>
      <c r="I2060" s="4">
        <v>1</v>
      </c>
      <c r="J2060" t="str">
        <f>VLOOKUP(A2060,'Município e Sexo'!$A$2:$I$11321,5,FALSE)</f>
        <v>LAJEDO</v>
      </c>
      <c r="K2060" t="str">
        <f>VLOOKUP(A2060,'Município e Sexo'!$A$2:$I$11321,7,FALSE)</f>
        <v>MASCULINO</v>
      </c>
    </row>
    <row r="2061" spans="1:11" ht="15" customHeight="1" thickBot="1" x14ac:dyDescent="0.25">
      <c r="A2061" t="str">
        <f>CONCATENATE(B2061,C2061,D2061,G2061,E2061,I2061)</f>
        <v>1062018HOMICIDIO411</v>
      </c>
      <c r="B2061" s="4">
        <v>10</v>
      </c>
      <c r="C2061" s="5">
        <v>6</v>
      </c>
      <c r="D2061" s="4">
        <v>2018</v>
      </c>
      <c r="E2061" s="4">
        <v>41</v>
      </c>
      <c r="F2061" s="4" t="s">
        <v>210</v>
      </c>
      <c r="G2061" s="4" t="s">
        <v>12</v>
      </c>
      <c r="H2061" s="4" t="s">
        <v>211</v>
      </c>
      <c r="I2061" s="4">
        <v>1</v>
      </c>
      <c r="J2061" t="str">
        <f>VLOOKUP(A2061,'Município e Sexo'!$A$2:$I$11321,5,FALSE)</f>
        <v>CABO DE SANTO AGOSTINHO</v>
      </c>
      <c r="K2061" t="str">
        <f>VLOOKUP(A2061,'Município e Sexo'!$A$2:$I$11321,7,FALSE)</f>
        <v>MASCULINO</v>
      </c>
    </row>
    <row r="2062" spans="1:11" ht="15" customHeight="1" thickBot="1" x14ac:dyDescent="0.25">
      <c r="A2062" t="str">
        <f>CONCATENATE(B2062,C2062,D2062,G2062,E2062,I2062)</f>
        <v>1062018FEMINICIDIO181</v>
      </c>
      <c r="B2062" s="4">
        <v>10</v>
      </c>
      <c r="C2062" s="5">
        <v>6</v>
      </c>
      <c r="D2062" s="4">
        <v>2018</v>
      </c>
      <c r="E2062" s="4">
        <v>18</v>
      </c>
      <c r="F2062" s="4" t="s">
        <v>210</v>
      </c>
      <c r="G2062" s="4" t="s">
        <v>29</v>
      </c>
      <c r="H2062" s="4" t="s">
        <v>29</v>
      </c>
      <c r="I2062" s="4">
        <v>1</v>
      </c>
      <c r="J2062" t="str">
        <f>VLOOKUP(A2062,'Município e Sexo'!$A$2:$I$11321,5,FALSE)</f>
        <v>CABROBO</v>
      </c>
      <c r="K2062" t="str">
        <f>VLOOKUP(A2062,'Município e Sexo'!$A$2:$I$11321,7,FALSE)</f>
        <v>FEMININO</v>
      </c>
    </row>
    <row r="2063" spans="1:11" ht="15" customHeight="1" thickBot="1" x14ac:dyDescent="0.25">
      <c r="A2063" t="str">
        <f>CONCATENATE(B2063,C2063,D2063,G2063,E2063,I2063)</f>
        <v>1062018HOMICIDIO381</v>
      </c>
      <c r="B2063" s="4">
        <v>10</v>
      </c>
      <c r="C2063" s="5">
        <v>6</v>
      </c>
      <c r="D2063" s="4">
        <v>2018</v>
      </c>
      <c r="E2063" s="4">
        <v>38</v>
      </c>
      <c r="F2063" s="4" t="s">
        <v>216</v>
      </c>
      <c r="G2063" s="4" t="s">
        <v>12</v>
      </c>
      <c r="H2063" s="4" t="s">
        <v>212</v>
      </c>
      <c r="I2063" s="4">
        <v>1</v>
      </c>
      <c r="J2063" t="str">
        <f>VLOOKUP(A2063,'Município e Sexo'!$A$2:$I$11321,5,FALSE)</f>
        <v>FLORESTA</v>
      </c>
      <c r="K2063" t="str">
        <f>VLOOKUP(A2063,'Município e Sexo'!$A$2:$I$11321,7,FALSE)</f>
        <v>MASCULINO</v>
      </c>
    </row>
    <row r="2064" spans="1:11" ht="15" customHeight="1" thickBot="1" x14ac:dyDescent="0.25">
      <c r="A2064" t="str">
        <f>CONCATENATE(B2064,C2064,D2064,G2064,E2064,I2064)</f>
        <v>1062018HOMICIDIO441</v>
      </c>
      <c r="B2064" s="4">
        <v>10</v>
      </c>
      <c r="C2064" s="5">
        <v>6</v>
      </c>
      <c r="D2064" s="4">
        <v>2018</v>
      </c>
      <c r="E2064" s="4">
        <v>44</v>
      </c>
      <c r="F2064" s="4" t="s">
        <v>210</v>
      </c>
      <c r="G2064" s="4" t="s">
        <v>12</v>
      </c>
      <c r="H2064" s="4" t="s">
        <v>213</v>
      </c>
      <c r="I2064" s="4">
        <v>1</v>
      </c>
      <c r="J2064" t="str">
        <f>VLOOKUP(A2064,'Município e Sexo'!$A$2:$I$11321,5,FALSE)</f>
        <v>IGARASSU</v>
      </c>
      <c r="K2064" t="str">
        <f>VLOOKUP(A2064,'Município e Sexo'!$A$2:$I$11321,7,FALSE)</f>
        <v>MASCULINO</v>
      </c>
    </row>
    <row r="2065" spans="1:11" ht="15" customHeight="1" thickBot="1" x14ac:dyDescent="0.25">
      <c r="A2065" t="str">
        <f>CONCATENATE(B2065,C2065,D2065,G2065,E2065,I2065)</f>
        <v>1162018HOMICIDIO231</v>
      </c>
      <c r="B2065" s="4">
        <v>11</v>
      </c>
      <c r="C2065" s="5">
        <v>6</v>
      </c>
      <c r="D2065" s="4">
        <v>2018</v>
      </c>
      <c r="E2065" s="4">
        <v>23</v>
      </c>
      <c r="F2065" s="4" t="s">
        <v>210</v>
      </c>
      <c r="G2065" s="4" t="s">
        <v>12</v>
      </c>
      <c r="H2065" s="4" t="s">
        <v>211</v>
      </c>
      <c r="I2065" s="4">
        <v>1</v>
      </c>
      <c r="J2065" t="str">
        <f>VLOOKUP(A2065,'Município e Sexo'!$A$2:$I$11321,5,FALSE)</f>
        <v>BARRA DE GUABIRABA</v>
      </c>
      <c r="K2065" t="str">
        <f>VLOOKUP(A2065,'Município e Sexo'!$A$2:$I$11321,7,FALSE)</f>
        <v>MASCULINO</v>
      </c>
    </row>
    <row r="2066" spans="1:11" ht="15" customHeight="1" thickBot="1" x14ac:dyDescent="0.25">
      <c r="A2066" t="str">
        <f>CONCATENATE(B2066,C2066,D2066,G2066,E2066,I2066)</f>
        <v>1162018HOMICIDIO421</v>
      </c>
      <c r="B2066" s="4">
        <v>11</v>
      </c>
      <c r="C2066" s="5">
        <v>6</v>
      </c>
      <c r="D2066" s="4">
        <v>2018</v>
      </c>
      <c r="E2066" s="4">
        <v>42</v>
      </c>
      <c r="F2066" s="4" t="s">
        <v>210</v>
      </c>
      <c r="G2066" s="4" t="s">
        <v>12</v>
      </c>
      <c r="H2066" s="4" t="s">
        <v>211</v>
      </c>
      <c r="I2066" s="4">
        <v>1</v>
      </c>
      <c r="J2066" t="str">
        <f>VLOOKUP(A2066,'Município e Sexo'!$A$2:$I$11321,5,FALSE)</f>
        <v>SANTA MARIA DA BOA VISTA</v>
      </c>
      <c r="K2066" t="str">
        <f>VLOOKUP(A2066,'Município e Sexo'!$A$2:$I$11321,7,FALSE)</f>
        <v>MASCULINO</v>
      </c>
    </row>
    <row r="2067" spans="1:11" ht="15" customHeight="1" thickBot="1" x14ac:dyDescent="0.25">
      <c r="A2067" t="str">
        <f>CONCATENATE(B2067,C2067,D2067,G2067,E2067,I2067)</f>
        <v>1162018HOMICIDIO171</v>
      </c>
      <c r="B2067" s="4">
        <v>11</v>
      </c>
      <c r="C2067" s="5">
        <v>6</v>
      </c>
      <c r="D2067" s="4">
        <v>2018</v>
      </c>
      <c r="E2067" s="4">
        <v>17</v>
      </c>
      <c r="F2067" s="4" t="s">
        <v>210</v>
      </c>
      <c r="G2067" s="4" t="s">
        <v>12</v>
      </c>
      <c r="H2067" s="4" t="s">
        <v>211</v>
      </c>
      <c r="I2067" s="4">
        <v>1</v>
      </c>
      <c r="J2067" t="str">
        <f>VLOOKUP(A2067,'Município e Sexo'!$A$2:$I$11321,5,FALSE)</f>
        <v>OLINDA</v>
      </c>
      <c r="K2067" t="str">
        <f>VLOOKUP(A2067,'Município e Sexo'!$A$2:$I$11321,7,FALSE)</f>
        <v>MASCULINO</v>
      </c>
    </row>
    <row r="2068" spans="1:11" ht="15" customHeight="1" thickBot="1" x14ac:dyDescent="0.25">
      <c r="A2068" t="str">
        <f>CONCATENATE(B2068,C2068,D2068,G2068,E2068,I2068)</f>
        <v>1162018HOMICIDIO471</v>
      </c>
      <c r="B2068" s="4">
        <v>11</v>
      </c>
      <c r="C2068" s="5">
        <v>6</v>
      </c>
      <c r="D2068" s="4">
        <v>2018</v>
      </c>
      <c r="E2068" s="4">
        <v>47</v>
      </c>
      <c r="F2068" s="4" t="s">
        <v>210</v>
      </c>
      <c r="G2068" s="4" t="s">
        <v>12</v>
      </c>
      <c r="H2068" s="4" t="s">
        <v>212</v>
      </c>
      <c r="I2068" s="4">
        <v>1</v>
      </c>
      <c r="J2068" t="str">
        <f>VLOOKUP(A2068,'Município e Sexo'!$A$2:$I$11321,5,FALSE)</f>
        <v>JABOATAO DOS GUARARAPES</v>
      </c>
      <c r="K2068" t="str">
        <f>VLOOKUP(A2068,'Município e Sexo'!$A$2:$I$11321,7,FALSE)</f>
        <v>MASCULINO</v>
      </c>
    </row>
    <row r="2069" spans="1:11" ht="15" customHeight="1" thickBot="1" x14ac:dyDescent="0.25">
      <c r="A2069" t="str">
        <f>CONCATENATE(B2069,C2069,D2069,G2069,E2069,I2069)</f>
        <v>1162018HOMICIDIO521</v>
      </c>
      <c r="B2069" s="4">
        <v>11</v>
      </c>
      <c r="C2069" s="5">
        <v>6</v>
      </c>
      <c r="D2069" s="4">
        <v>2018</v>
      </c>
      <c r="E2069" s="4">
        <v>52</v>
      </c>
      <c r="F2069" s="4" t="s">
        <v>210</v>
      </c>
      <c r="G2069" s="4" t="s">
        <v>12</v>
      </c>
      <c r="H2069" s="4" t="s">
        <v>212</v>
      </c>
      <c r="I2069" s="4">
        <v>1</v>
      </c>
      <c r="J2069" t="str">
        <f>VLOOKUP(A2069,'Município e Sexo'!$A$2:$I$11321,5,FALSE)</f>
        <v>SERRA TALHADA</v>
      </c>
      <c r="K2069" t="str">
        <f>VLOOKUP(A2069,'Município e Sexo'!$A$2:$I$11321,7,FALSE)</f>
        <v>FEMININO</v>
      </c>
    </row>
    <row r="2070" spans="1:11" ht="15" customHeight="1" thickBot="1" x14ac:dyDescent="0.25">
      <c r="A2070" t="str">
        <f>CONCATENATE(B2070,C2070,D2070,G2070,E2070,I2070)</f>
        <v>1162018HOMICIDIO731</v>
      </c>
      <c r="B2070" s="4">
        <v>11</v>
      </c>
      <c r="C2070" s="5">
        <v>6</v>
      </c>
      <c r="D2070" s="4">
        <v>2018</v>
      </c>
      <c r="E2070" s="4">
        <v>73</v>
      </c>
      <c r="F2070" s="4" t="s">
        <v>210</v>
      </c>
      <c r="G2070" s="4" t="s">
        <v>12</v>
      </c>
      <c r="H2070" s="4" t="s">
        <v>212</v>
      </c>
      <c r="I2070" s="4">
        <v>1</v>
      </c>
      <c r="J2070" t="str">
        <f>VLOOKUP(A2070,'Município e Sexo'!$A$2:$I$11321,5,FALSE)</f>
        <v>SERRA TALHADA</v>
      </c>
      <c r="K2070" t="str">
        <f>VLOOKUP(A2070,'Município e Sexo'!$A$2:$I$11321,7,FALSE)</f>
        <v>FEMININO</v>
      </c>
    </row>
    <row r="2071" spans="1:11" ht="15" customHeight="1" thickBot="1" x14ac:dyDescent="0.25">
      <c r="A2071" t="str">
        <f>CONCATENATE(B2071,C2071,D2071,G2071,E2071,I2071)</f>
        <v>1162018HOMICIDIO221</v>
      </c>
      <c r="B2071" s="4">
        <v>11</v>
      </c>
      <c r="C2071" s="5">
        <v>6</v>
      </c>
      <c r="D2071" s="4">
        <v>2018</v>
      </c>
      <c r="E2071" s="4">
        <v>22</v>
      </c>
      <c r="F2071" s="4" t="s">
        <v>214</v>
      </c>
      <c r="G2071" s="4" t="s">
        <v>12</v>
      </c>
      <c r="H2071" s="4" t="s">
        <v>211</v>
      </c>
      <c r="I2071" s="4">
        <v>1</v>
      </c>
      <c r="J2071" t="str">
        <f>VLOOKUP(A2071,'Município e Sexo'!$A$2:$I$11321,5,FALSE)</f>
        <v>TORITAMA</v>
      </c>
      <c r="K2071" t="str">
        <f>VLOOKUP(A2071,'Município e Sexo'!$A$2:$I$11321,7,FALSE)</f>
        <v>MASCULINO</v>
      </c>
    </row>
    <row r="2072" spans="1:11" ht="15" customHeight="1" thickBot="1" x14ac:dyDescent="0.25">
      <c r="A2072" t="str">
        <f>CONCATENATE(B2072,C2072,D2072,G2072,E2072,I2072)</f>
        <v>1262018HOMICIDIO241</v>
      </c>
      <c r="B2072" s="4">
        <v>12</v>
      </c>
      <c r="C2072" s="5">
        <v>6</v>
      </c>
      <c r="D2072" s="4">
        <v>2018</v>
      </c>
      <c r="E2072" s="4">
        <v>24</v>
      </c>
      <c r="F2072" s="4" t="s">
        <v>214</v>
      </c>
      <c r="G2072" s="4" t="s">
        <v>12</v>
      </c>
      <c r="H2072" s="4" t="s">
        <v>211</v>
      </c>
      <c r="I2072" s="4">
        <v>1</v>
      </c>
      <c r="J2072" t="str">
        <f>VLOOKUP(A2072,'Município e Sexo'!$A$2:$I$11321,5,FALSE)</f>
        <v>BREJO DA MADRE DE DEUS</v>
      </c>
      <c r="K2072" t="str">
        <f>VLOOKUP(A2072,'Município e Sexo'!$A$2:$I$11321,7,FALSE)</f>
        <v>MASCULINO</v>
      </c>
    </row>
    <row r="2073" spans="1:11" ht="15" customHeight="1" thickBot="1" x14ac:dyDescent="0.25">
      <c r="A2073" t="str">
        <f>CONCATENATE(B2073,C2073,D2073,G2073,E2073,I2073)</f>
        <v>1262018HOMICIDIO361</v>
      </c>
      <c r="B2073" s="4">
        <v>12</v>
      </c>
      <c r="C2073" s="5">
        <v>6</v>
      </c>
      <c r="D2073" s="4">
        <v>2018</v>
      </c>
      <c r="E2073" s="4">
        <v>36</v>
      </c>
      <c r="F2073" s="4" t="s">
        <v>210</v>
      </c>
      <c r="G2073" s="4" t="s">
        <v>12</v>
      </c>
      <c r="H2073" s="4" t="s">
        <v>211</v>
      </c>
      <c r="I2073" s="4">
        <v>1</v>
      </c>
      <c r="J2073" t="str">
        <f>VLOOKUP(A2073,'Município e Sexo'!$A$2:$I$11321,5,FALSE)</f>
        <v>ITAMARACA</v>
      </c>
      <c r="K2073" t="str">
        <f>VLOOKUP(A2073,'Município e Sexo'!$A$2:$I$11321,7,FALSE)</f>
        <v>MASCULINO</v>
      </c>
    </row>
    <row r="2074" spans="1:11" ht="15" customHeight="1" thickBot="1" x14ac:dyDescent="0.25">
      <c r="A2074" t="str">
        <f>CONCATENATE(B2074,C2074,D2074,G2074,E2074,I2074)</f>
        <v>1262018LATROCINIO761</v>
      </c>
      <c r="B2074" s="4">
        <v>12</v>
      </c>
      <c r="C2074" s="5">
        <v>6</v>
      </c>
      <c r="D2074" s="4">
        <v>2018</v>
      </c>
      <c r="E2074" s="4">
        <v>76</v>
      </c>
      <c r="F2074" s="4" t="s">
        <v>210</v>
      </c>
      <c r="G2074" s="4" t="s">
        <v>33</v>
      </c>
      <c r="H2074" s="4" t="s">
        <v>215</v>
      </c>
      <c r="I2074" s="4">
        <v>1</v>
      </c>
      <c r="J2074" t="str">
        <f>VLOOKUP(A2074,'Município e Sexo'!$A$2:$I$11321,5,FALSE)</f>
        <v>SANTA MARIA DO CAMBUCA</v>
      </c>
      <c r="K2074" t="str">
        <f>VLOOKUP(A2074,'Município e Sexo'!$A$2:$I$11321,7,FALSE)</f>
        <v>MASCULINO</v>
      </c>
    </row>
    <row r="2075" spans="1:11" ht="15" customHeight="1" thickBot="1" x14ac:dyDescent="0.25">
      <c r="A2075" t="str">
        <f>CONCATENATE(B2075,C2075,D2075,G2075,E2075,I2075)</f>
        <v>1262018HOMICIDIO161</v>
      </c>
      <c r="B2075" s="4">
        <v>12</v>
      </c>
      <c r="C2075" s="5">
        <v>6</v>
      </c>
      <c r="D2075" s="4">
        <v>2018</v>
      </c>
      <c r="E2075" s="4">
        <v>16</v>
      </c>
      <c r="F2075" s="4" t="s">
        <v>210</v>
      </c>
      <c r="G2075" s="4" t="s">
        <v>12</v>
      </c>
      <c r="H2075" s="4" t="s">
        <v>211</v>
      </c>
      <c r="I2075" s="4">
        <v>1</v>
      </c>
      <c r="J2075" t="str">
        <f>VLOOKUP(A2075,'Município e Sexo'!$A$2:$I$11321,5,FALSE)</f>
        <v>GAMELEIRA</v>
      </c>
      <c r="K2075" t="str">
        <f>VLOOKUP(A2075,'Município e Sexo'!$A$2:$I$11321,7,FALSE)</f>
        <v>MASCULINO</v>
      </c>
    </row>
    <row r="2076" spans="1:11" ht="15" customHeight="1" thickBot="1" x14ac:dyDescent="0.25">
      <c r="A2076" t="str">
        <f>CONCATENATE(B2076,C2076,D2076,G2076,E2076,I2076)</f>
        <v>1262018HOMICIDIO161</v>
      </c>
      <c r="B2076" s="4">
        <v>12</v>
      </c>
      <c r="C2076" s="5">
        <v>6</v>
      </c>
      <c r="D2076" s="4">
        <v>2018</v>
      </c>
      <c r="E2076" s="4">
        <v>16</v>
      </c>
      <c r="F2076" s="4" t="s">
        <v>210</v>
      </c>
      <c r="G2076" s="4" t="s">
        <v>12</v>
      </c>
      <c r="H2076" s="4" t="s">
        <v>211</v>
      </c>
      <c r="I2076" s="4">
        <v>1</v>
      </c>
      <c r="J2076" t="str">
        <f>VLOOKUP(A2076,'Município e Sexo'!$A$2:$I$11321,5,FALSE)</f>
        <v>GAMELEIRA</v>
      </c>
      <c r="K2076" t="str">
        <f>VLOOKUP(A2076,'Município e Sexo'!$A$2:$I$11321,7,FALSE)</f>
        <v>MASCULINO</v>
      </c>
    </row>
    <row r="2077" spans="1:11" ht="15" customHeight="1" thickBot="1" x14ac:dyDescent="0.25">
      <c r="A2077" t="str">
        <f>CONCATENATE(B2077,C2077,D2077,G2077,E2077,I2077)</f>
        <v>1262018HOMICIDIO281</v>
      </c>
      <c r="B2077" s="4">
        <v>12</v>
      </c>
      <c r="C2077" s="5">
        <v>6</v>
      </c>
      <c r="D2077" s="4">
        <v>2018</v>
      </c>
      <c r="E2077" s="4">
        <v>28</v>
      </c>
      <c r="F2077" s="4" t="s">
        <v>210</v>
      </c>
      <c r="G2077" s="4" t="s">
        <v>12</v>
      </c>
      <c r="H2077" s="4" t="s">
        <v>211</v>
      </c>
      <c r="I2077" s="4">
        <v>1</v>
      </c>
      <c r="J2077" t="str">
        <f>VLOOKUP(A2077,'Município e Sexo'!$A$2:$I$11321,5,FALSE)</f>
        <v>CABO DE SANTO AGOSTINHO</v>
      </c>
      <c r="K2077" t="str">
        <f>VLOOKUP(A2077,'Município e Sexo'!$A$2:$I$11321,7,FALSE)</f>
        <v>MASCULINO</v>
      </c>
    </row>
    <row r="2078" spans="1:11" ht="15" customHeight="1" thickBot="1" x14ac:dyDescent="0.25">
      <c r="A2078" t="str">
        <f>CONCATENATE(B2078,C2078,D2078,G2078,E2078,I2078)</f>
        <v>1262018HOMICIDIO311</v>
      </c>
      <c r="B2078" s="4">
        <v>12</v>
      </c>
      <c r="C2078" s="5">
        <v>6</v>
      </c>
      <c r="D2078" s="4">
        <v>2018</v>
      </c>
      <c r="E2078" s="4">
        <v>31</v>
      </c>
      <c r="F2078" s="4" t="s">
        <v>210</v>
      </c>
      <c r="G2078" s="4" t="s">
        <v>12</v>
      </c>
      <c r="H2078" s="4" t="s">
        <v>211</v>
      </c>
      <c r="I2078" s="4">
        <v>1</v>
      </c>
      <c r="J2078" t="str">
        <f>VLOOKUP(A2078,'Município e Sexo'!$A$2:$I$11321,5,FALSE)</f>
        <v>RECIFE</v>
      </c>
      <c r="K2078" t="str">
        <f>VLOOKUP(A2078,'Município e Sexo'!$A$2:$I$11321,7,FALSE)</f>
        <v>MASCULINO</v>
      </c>
    </row>
    <row r="2079" spans="1:11" ht="15" customHeight="1" thickBot="1" x14ac:dyDescent="0.25">
      <c r="A2079" t="str">
        <f>CONCATENATE(B2079,C2079,D2079,G2079,E2079,I2079)</f>
        <v>1262018HOMICIDIO361</v>
      </c>
      <c r="B2079" s="4">
        <v>12</v>
      </c>
      <c r="C2079" s="5">
        <v>6</v>
      </c>
      <c r="D2079" s="4">
        <v>2018</v>
      </c>
      <c r="E2079" s="4">
        <v>36</v>
      </c>
      <c r="F2079" s="4" t="s">
        <v>210</v>
      </c>
      <c r="G2079" s="4" t="s">
        <v>12</v>
      </c>
      <c r="H2079" s="4" t="s">
        <v>211</v>
      </c>
      <c r="I2079" s="4">
        <v>1</v>
      </c>
      <c r="J2079" t="str">
        <f>VLOOKUP(A2079,'Município e Sexo'!$A$2:$I$11321,5,FALSE)</f>
        <v>ITAMARACA</v>
      </c>
      <c r="K2079" t="str">
        <f>VLOOKUP(A2079,'Município e Sexo'!$A$2:$I$11321,7,FALSE)</f>
        <v>MASCULINO</v>
      </c>
    </row>
    <row r="2080" spans="1:11" ht="15" customHeight="1" thickBot="1" x14ac:dyDescent="0.25">
      <c r="A2080" t="str">
        <f>CONCATENATE(B2080,C2080,D2080,G2080,E2080,I2080)</f>
        <v>1362018HOMICIDIO191</v>
      </c>
      <c r="B2080" s="4">
        <v>13</v>
      </c>
      <c r="C2080" s="5">
        <v>6</v>
      </c>
      <c r="D2080" s="4">
        <v>2018</v>
      </c>
      <c r="E2080" s="4">
        <v>19</v>
      </c>
      <c r="F2080" s="4" t="s">
        <v>210</v>
      </c>
      <c r="G2080" s="4" t="s">
        <v>12</v>
      </c>
      <c r="H2080" s="4" t="s">
        <v>211</v>
      </c>
      <c r="I2080" s="4">
        <v>1</v>
      </c>
      <c r="J2080" t="str">
        <f>VLOOKUP(A2080,'Município e Sexo'!$A$2:$I$11321,5,FALSE)</f>
        <v>JABOATAO DOS GUARARAPES</v>
      </c>
      <c r="K2080" t="str">
        <f>VLOOKUP(A2080,'Município e Sexo'!$A$2:$I$11321,7,FALSE)</f>
        <v>MASCULINO</v>
      </c>
    </row>
    <row r="2081" spans="1:11" ht="15" customHeight="1" thickBot="1" x14ac:dyDescent="0.25">
      <c r="A2081" t="str">
        <f>CONCATENATE(B2081,C2081,D2081,G2081,E2081,I2081)</f>
        <v>1362018HOMICIDIO291</v>
      </c>
      <c r="B2081" s="4">
        <v>13</v>
      </c>
      <c r="C2081" s="5">
        <v>6</v>
      </c>
      <c r="D2081" s="4">
        <v>2018</v>
      </c>
      <c r="E2081" s="4">
        <v>29</v>
      </c>
      <c r="F2081" s="4" t="s">
        <v>210</v>
      </c>
      <c r="G2081" s="4" t="s">
        <v>12</v>
      </c>
      <c r="H2081" s="4" t="s">
        <v>211</v>
      </c>
      <c r="I2081" s="4">
        <v>1</v>
      </c>
      <c r="J2081" t="str">
        <f>VLOOKUP(A2081,'Município e Sexo'!$A$2:$I$11321,5,FALSE)</f>
        <v>JABOATAO DOS GUARARAPES</v>
      </c>
      <c r="K2081" t="str">
        <f>VLOOKUP(A2081,'Município e Sexo'!$A$2:$I$11321,7,FALSE)</f>
        <v>MASCULINO</v>
      </c>
    </row>
    <row r="2082" spans="1:11" ht="15" customHeight="1" thickBot="1" x14ac:dyDescent="0.25">
      <c r="A2082" t="str">
        <f>CONCATENATE(B2082,C2082,D2082,G2082,E2082,I2082)</f>
        <v>1362018HOMICIDIO291</v>
      </c>
      <c r="B2082" s="4">
        <v>13</v>
      </c>
      <c r="C2082" s="5">
        <v>6</v>
      </c>
      <c r="D2082" s="4">
        <v>2018</v>
      </c>
      <c r="E2082" s="4">
        <v>29</v>
      </c>
      <c r="F2082" s="4" t="s">
        <v>210</v>
      </c>
      <c r="G2082" s="4" t="s">
        <v>12</v>
      </c>
      <c r="H2082" s="4" t="s">
        <v>211</v>
      </c>
      <c r="I2082" s="4">
        <v>1</v>
      </c>
      <c r="J2082" t="str">
        <f>VLOOKUP(A2082,'Município e Sexo'!$A$2:$I$11321,5,FALSE)</f>
        <v>JABOATAO DOS GUARARAPES</v>
      </c>
      <c r="K2082" t="str">
        <f>VLOOKUP(A2082,'Município e Sexo'!$A$2:$I$11321,7,FALSE)</f>
        <v>MASCULINO</v>
      </c>
    </row>
    <row r="2083" spans="1:11" ht="15" customHeight="1" thickBot="1" x14ac:dyDescent="0.25">
      <c r="A2083" t="str">
        <f>CONCATENATE(B2083,C2083,D2083,G2083,E2083,I2083)</f>
        <v>1362018HOMICIDIO381</v>
      </c>
      <c r="B2083" s="4">
        <v>13</v>
      </c>
      <c r="C2083" s="5">
        <v>6</v>
      </c>
      <c r="D2083" s="4">
        <v>2018</v>
      </c>
      <c r="E2083" s="4">
        <v>38</v>
      </c>
      <c r="F2083" s="4" t="s">
        <v>210</v>
      </c>
      <c r="G2083" s="4" t="s">
        <v>12</v>
      </c>
      <c r="H2083" s="4" t="s">
        <v>211</v>
      </c>
      <c r="I2083" s="4">
        <v>1</v>
      </c>
      <c r="J2083" t="str">
        <f>VLOOKUP(A2083,'Município e Sexo'!$A$2:$I$11321,5,FALSE)</f>
        <v>CARUARU</v>
      </c>
      <c r="K2083" t="str">
        <f>VLOOKUP(A2083,'Município e Sexo'!$A$2:$I$11321,7,FALSE)</f>
        <v>MASCULINO</v>
      </c>
    </row>
    <row r="2084" spans="1:11" ht="15" customHeight="1" thickBot="1" x14ac:dyDescent="0.25">
      <c r="A2084" t="str">
        <f>CONCATENATE(B2084,C2084,D2084,G2084,E2084,I2084)</f>
        <v>1362018HOMICIDIO131</v>
      </c>
      <c r="B2084" s="4">
        <v>13</v>
      </c>
      <c r="C2084" s="5">
        <v>6</v>
      </c>
      <c r="D2084" s="4">
        <v>2018</v>
      </c>
      <c r="E2084" s="4">
        <v>13</v>
      </c>
      <c r="F2084" s="4" t="s">
        <v>210</v>
      </c>
      <c r="G2084" s="4" t="s">
        <v>12</v>
      </c>
      <c r="H2084" s="4" t="s">
        <v>211</v>
      </c>
      <c r="I2084" s="4">
        <v>1</v>
      </c>
      <c r="J2084" t="str">
        <f>VLOOKUP(A2084,'Município e Sexo'!$A$2:$I$11321,5,FALSE)</f>
        <v>OLINDA</v>
      </c>
      <c r="K2084" t="str">
        <f>VLOOKUP(A2084,'Município e Sexo'!$A$2:$I$11321,7,FALSE)</f>
        <v>MASCULINO</v>
      </c>
    </row>
    <row r="2085" spans="1:11" ht="15" customHeight="1" thickBot="1" x14ac:dyDescent="0.25">
      <c r="A2085" t="str">
        <f>CONCATENATE(B2085,C2085,D2085,G2085,E2085,I2085)</f>
        <v>1362018HOMICIDIO191</v>
      </c>
      <c r="B2085" s="4">
        <v>13</v>
      </c>
      <c r="C2085" s="5">
        <v>6</v>
      </c>
      <c r="D2085" s="4">
        <v>2018</v>
      </c>
      <c r="E2085" s="4">
        <v>19</v>
      </c>
      <c r="F2085" s="4" t="s">
        <v>210</v>
      </c>
      <c r="G2085" s="4" t="s">
        <v>12</v>
      </c>
      <c r="H2085" s="4" t="s">
        <v>211</v>
      </c>
      <c r="I2085" s="4">
        <v>1</v>
      </c>
      <c r="J2085" t="str">
        <f>VLOOKUP(A2085,'Município e Sexo'!$A$2:$I$11321,5,FALSE)</f>
        <v>JABOATAO DOS GUARARAPES</v>
      </c>
      <c r="K2085" t="str">
        <f>VLOOKUP(A2085,'Município e Sexo'!$A$2:$I$11321,7,FALSE)</f>
        <v>MASCULINO</v>
      </c>
    </row>
    <row r="2086" spans="1:11" ht="15" customHeight="1" thickBot="1" x14ac:dyDescent="0.25">
      <c r="A2086" t="str">
        <f>CONCATENATE(B2086,C2086,D2086,G2086,E2086,I2086)</f>
        <v>1362018HOMICIDIO241</v>
      </c>
      <c r="B2086" s="4">
        <v>13</v>
      </c>
      <c r="C2086" s="5">
        <v>6</v>
      </c>
      <c r="D2086" s="4">
        <v>2018</v>
      </c>
      <c r="E2086" s="4">
        <v>24</v>
      </c>
      <c r="F2086" s="4" t="s">
        <v>210</v>
      </c>
      <c r="G2086" s="4" t="s">
        <v>12</v>
      </c>
      <c r="H2086" s="4" t="s">
        <v>211</v>
      </c>
      <c r="I2086" s="4">
        <v>1</v>
      </c>
      <c r="J2086" t="str">
        <f>VLOOKUP(A2086,'Município e Sexo'!$A$2:$I$11321,5,FALSE)</f>
        <v>OLINDA</v>
      </c>
      <c r="K2086" t="str">
        <f>VLOOKUP(A2086,'Município e Sexo'!$A$2:$I$11321,7,FALSE)</f>
        <v>MASCULINO</v>
      </c>
    </row>
    <row r="2087" spans="1:11" ht="15" customHeight="1" thickBot="1" x14ac:dyDescent="0.25">
      <c r="A2087" t="str">
        <f>CONCATENATE(B2087,C2087,D2087,G2087,E2087,I2087)</f>
        <v>1362018HOMICIDIO261</v>
      </c>
      <c r="B2087" s="4">
        <v>13</v>
      </c>
      <c r="C2087" s="5">
        <v>6</v>
      </c>
      <c r="D2087" s="4">
        <v>2018</v>
      </c>
      <c r="E2087" s="4">
        <v>26</v>
      </c>
      <c r="F2087" s="4" t="s">
        <v>210</v>
      </c>
      <c r="G2087" s="4" t="s">
        <v>12</v>
      </c>
      <c r="H2087" s="4" t="s">
        <v>212</v>
      </c>
      <c r="I2087" s="4">
        <v>1</v>
      </c>
      <c r="J2087" t="str">
        <f>VLOOKUP(A2087,'Município e Sexo'!$A$2:$I$11321,5,FALSE)</f>
        <v>PAULISTA</v>
      </c>
      <c r="K2087" t="str">
        <f>VLOOKUP(A2087,'Município e Sexo'!$A$2:$I$11321,7,FALSE)</f>
        <v>MASCULINO</v>
      </c>
    </row>
    <row r="2088" spans="1:11" ht="15" customHeight="1" thickBot="1" x14ac:dyDescent="0.25">
      <c r="A2088" t="str">
        <f>CONCATENATE(B2088,C2088,D2088,G2088,E2088,I2088)</f>
        <v>1362018HOMICIDIO281</v>
      </c>
      <c r="B2088" s="4">
        <v>13</v>
      </c>
      <c r="C2088" s="5">
        <v>6</v>
      </c>
      <c r="D2088" s="4">
        <v>2018</v>
      </c>
      <c r="E2088" s="4">
        <v>28</v>
      </c>
      <c r="F2088" s="4" t="s">
        <v>210</v>
      </c>
      <c r="G2088" s="4" t="s">
        <v>12</v>
      </c>
      <c r="H2088" s="4" t="s">
        <v>211</v>
      </c>
      <c r="I2088" s="4">
        <v>1</v>
      </c>
      <c r="J2088" t="str">
        <f>VLOOKUP(A2088,'Município e Sexo'!$A$2:$I$11321,5,FALSE)</f>
        <v>RECIFE</v>
      </c>
      <c r="K2088" t="str">
        <f>VLOOKUP(A2088,'Município e Sexo'!$A$2:$I$11321,7,FALSE)</f>
        <v>MASCULINO</v>
      </c>
    </row>
    <row r="2089" spans="1:11" ht="15" customHeight="1" thickBot="1" x14ac:dyDescent="0.25">
      <c r="A2089" t="str">
        <f>CONCATENATE(B2089,C2089,D2089,G2089,E2089,I2089)</f>
        <v>1362018HOMICIDIO321</v>
      </c>
      <c r="B2089" s="4">
        <v>13</v>
      </c>
      <c r="C2089" s="5">
        <v>6</v>
      </c>
      <c r="D2089" s="4">
        <v>2018</v>
      </c>
      <c r="E2089" s="4">
        <v>32</v>
      </c>
      <c r="F2089" s="4" t="s">
        <v>210</v>
      </c>
      <c r="G2089" s="4" t="s">
        <v>12</v>
      </c>
      <c r="H2089" s="4" t="s">
        <v>212</v>
      </c>
      <c r="I2089" s="4">
        <v>1</v>
      </c>
      <c r="J2089" t="str">
        <f>VLOOKUP(A2089,'Município e Sexo'!$A$2:$I$11321,5,FALSE)</f>
        <v>PALMARES</v>
      </c>
      <c r="K2089" t="str">
        <f>VLOOKUP(A2089,'Município e Sexo'!$A$2:$I$11321,7,FALSE)</f>
        <v>MASCULINO</v>
      </c>
    </row>
    <row r="2090" spans="1:11" ht="15" customHeight="1" thickBot="1" x14ac:dyDescent="0.25">
      <c r="A2090" t="str">
        <f>CONCATENATE(B2090,C2090,D2090,G2090,E2090,I2090)</f>
        <v>1362018HOMICIDIO371</v>
      </c>
      <c r="B2090" s="4">
        <v>13</v>
      </c>
      <c r="C2090" s="5">
        <v>6</v>
      </c>
      <c r="D2090" s="4">
        <v>2018</v>
      </c>
      <c r="E2090" s="4">
        <v>37</v>
      </c>
      <c r="F2090" s="4" t="s">
        <v>214</v>
      </c>
      <c r="G2090" s="4" t="s">
        <v>12</v>
      </c>
      <c r="H2090" s="4" t="s">
        <v>211</v>
      </c>
      <c r="I2090" s="4">
        <v>1</v>
      </c>
      <c r="J2090" t="str">
        <f>VLOOKUP(A2090,'Município e Sexo'!$A$2:$I$11321,5,FALSE)</f>
        <v>RECIFE</v>
      </c>
      <c r="K2090" t="str">
        <f>VLOOKUP(A2090,'Município e Sexo'!$A$2:$I$11321,7,FALSE)</f>
        <v>MASCULINO</v>
      </c>
    </row>
    <row r="2091" spans="1:11" ht="15" customHeight="1" thickBot="1" x14ac:dyDescent="0.25">
      <c r="A2091" t="str">
        <f>CONCATENATE(B2091,C2091,D2091,G2091,E2091,I2091)</f>
        <v>1362018HOMICIDIO181</v>
      </c>
      <c r="B2091" s="4">
        <v>13</v>
      </c>
      <c r="C2091" s="5">
        <v>6</v>
      </c>
      <c r="D2091" s="4">
        <v>2018</v>
      </c>
      <c r="E2091" s="4">
        <v>18</v>
      </c>
      <c r="F2091" s="4" t="s">
        <v>210</v>
      </c>
      <c r="G2091" s="4" t="s">
        <v>12</v>
      </c>
      <c r="H2091" s="4" t="s">
        <v>211</v>
      </c>
      <c r="I2091" s="4">
        <v>1</v>
      </c>
      <c r="J2091" t="str">
        <f>VLOOKUP(A2091,'Município e Sexo'!$A$2:$I$11321,5,FALSE)</f>
        <v>RECIFE</v>
      </c>
      <c r="K2091" t="str">
        <f>VLOOKUP(A2091,'Município e Sexo'!$A$2:$I$11321,7,FALSE)</f>
        <v>MASCULINO</v>
      </c>
    </row>
    <row r="2092" spans="1:11" ht="15" customHeight="1" thickBot="1" x14ac:dyDescent="0.25">
      <c r="A2092" t="str">
        <f>CONCATENATE(B2092,C2092,D2092,G2092,E2092,I2092)</f>
        <v>1362018HOMICIDIO211</v>
      </c>
      <c r="B2092" s="4">
        <v>13</v>
      </c>
      <c r="C2092" s="5">
        <v>6</v>
      </c>
      <c r="D2092" s="4">
        <v>2018</v>
      </c>
      <c r="E2092" s="4">
        <v>21</v>
      </c>
      <c r="F2092" s="4" t="s">
        <v>210</v>
      </c>
      <c r="G2092" s="4" t="s">
        <v>12</v>
      </c>
      <c r="H2092" s="4" t="s">
        <v>211</v>
      </c>
      <c r="I2092" s="4">
        <v>1</v>
      </c>
      <c r="J2092" t="str">
        <f>VLOOKUP(A2092,'Município e Sexo'!$A$2:$I$11321,5,FALSE)</f>
        <v>RECIFE</v>
      </c>
      <c r="K2092" t="str">
        <f>VLOOKUP(A2092,'Município e Sexo'!$A$2:$I$11321,7,FALSE)</f>
        <v>MASCULINO</v>
      </c>
    </row>
    <row r="2093" spans="1:11" ht="15" customHeight="1" thickBot="1" x14ac:dyDescent="0.25">
      <c r="A2093" t="str">
        <f>CONCATENATE(B2093,C2093,D2093,G2093,E2093,I2093)</f>
        <v>1362018HOMICIDIO221</v>
      </c>
      <c r="B2093" s="4">
        <v>13</v>
      </c>
      <c r="C2093" s="5">
        <v>6</v>
      </c>
      <c r="D2093" s="4">
        <v>2018</v>
      </c>
      <c r="E2093" s="4">
        <v>22</v>
      </c>
      <c r="F2093" s="4" t="s">
        <v>210</v>
      </c>
      <c r="G2093" s="4" t="s">
        <v>12</v>
      </c>
      <c r="H2093" s="4" t="s">
        <v>211</v>
      </c>
      <c r="I2093" s="4">
        <v>1</v>
      </c>
      <c r="J2093" t="str">
        <f>VLOOKUP(A2093,'Município e Sexo'!$A$2:$I$11321,5,FALSE)</f>
        <v>IPOJUCA</v>
      </c>
      <c r="K2093" t="str">
        <f>VLOOKUP(A2093,'Município e Sexo'!$A$2:$I$11321,7,FALSE)</f>
        <v>MASCULINO</v>
      </c>
    </row>
    <row r="2094" spans="1:11" ht="15" customHeight="1" thickBot="1" x14ac:dyDescent="0.25">
      <c r="A2094" t="str">
        <f>CONCATENATE(B2094,C2094,D2094,G2094,E2094,I2094)</f>
        <v>1362018HOMICIDIO261</v>
      </c>
      <c r="B2094" s="4">
        <v>13</v>
      </c>
      <c r="C2094" s="5">
        <v>6</v>
      </c>
      <c r="D2094" s="4">
        <v>2018</v>
      </c>
      <c r="E2094" s="4">
        <v>26</v>
      </c>
      <c r="F2094" s="4" t="s">
        <v>210</v>
      </c>
      <c r="G2094" s="4" t="s">
        <v>12</v>
      </c>
      <c r="H2094" s="4" t="s">
        <v>211</v>
      </c>
      <c r="I2094" s="4">
        <v>1</v>
      </c>
      <c r="J2094" t="str">
        <f>VLOOKUP(A2094,'Município e Sexo'!$A$2:$I$11321,5,FALSE)</f>
        <v>PAULISTA</v>
      </c>
      <c r="K2094" t="str">
        <f>VLOOKUP(A2094,'Município e Sexo'!$A$2:$I$11321,7,FALSE)</f>
        <v>MASCULINO</v>
      </c>
    </row>
    <row r="2095" spans="1:11" ht="15" customHeight="1" thickBot="1" x14ac:dyDescent="0.25">
      <c r="A2095" t="str">
        <f>CONCATENATE(B2095,C2095,D2095,G2095,E2095,I2095)</f>
        <v>1462018HOMICIDIO411</v>
      </c>
      <c r="B2095" s="4">
        <v>14</v>
      </c>
      <c r="C2095" s="5">
        <v>6</v>
      </c>
      <c r="D2095" s="4">
        <v>2018</v>
      </c>
      <c r="E2095" s="4">
        <v>41</v>
      </c>
      <c r="F2095" s="4" t="s">
        <v>210</v>
      </c>
      <c r="G2095" s="4" t="s">
        <v>12</v>
      </c>
      <c r="H2095" s="4" t="s">
        <v>212</v>
      </c>
      <c r="I2095" s="4">
        <v>1</v>
      </c>
      <c r="J2095" t="str">
        <f>VLOOKUP(A2095,'Município e Sexo'!$A$2:$I$11321,5,FALSE)</f>
        <v>CAPOEIRAS</v>
      </c>
      <c r="K2095" t="str">
        <f>VLOOKUP(A2095,'Município e Sexo'!$A$2:$I$11321,7,FALSE)</f>
        <v>MASCULINO</v>
      </c>
    </row>
    <row r="2096" spans="1:11" ht="15" customHeight="1" thickBot="1" x14ac:dyDescent="0.25">
      <c r="A2096" t="str">
        <f>CONCATENATE(B2096,C2096,D2096,G2096,E2096,I2096)</f>
        <v>1462018HOMICIDIO181</v>
      </c>
      <c r="B2096" s="4">
        <v>14</v>
      </c>
      <c r="C2096" s="5">
        <v>6</v>
      </c>
      <c r="D2096" s="4">
        <v>2018</v>
      </c>
      <c r="E2096" s="4">
        <v>18</v>
      </c>
      <c r="F2096" s="4" t="s">
        <v>210</v>
      </c>
      <c r="G2096" s="4" t="s">
        <v>12</v>
      </c>
      <c r="H2096" s="4" t="s">
        <v>211</v>
      </c>
      <c r="I2096" s="4">
        <v>1</v>
      </c>
      <c r="J2096" t="str">
        <f>VLOOKUP(A2096,'Município e Sexo'!$A$2:$I$11321,5,FALSE)</f>
        <v>IPOJUCA</v>
      </c>
      <c r="K2096" t="str">
        <f>VLOOKUP(A2096,'Município e Sexo'!$A$2:$I$11321,7,FALSE)</f>
        <v>MASCULINO</v>
      </c>
    </row>
    <row r="2097" spans="1:11" ht="15" customHeight="1" thickBot="1" x14ac:dyDescent="0.25">
      <c r="A2097" t="str">
        <f>CONCATENATE(B2097,C2097,D2097,G2097,E2097,I2097)</f>
        <v>1462018HOMICIDIO241</v>
      </c>
      <c r="B2097" s="4">
        <v>14</v>
      </c>
      <c r="C2097" s="5">
        <v>6</v>
      </c>
      <c r="D2097" s="4">
        <v>2018</v>
      </c>
      <c r="E2097" s="4">
        <v>24</v>
      </c>
      <c r="F2097" s="4" t="s">
        <v>210</v>
      </c>
      <c r="G2097" s="4" t="s">
        <v>12</v>
      </c>
      <c r="H2097" s="4" t="s">
        <v>211</v>
      </c>
      <c r="I2097" s="4">
        <v>1</v>
      </c>
      <c r="J2097" t="str">
        <f>VLOOKUP(A2097,'Município e Sexo'!$A$2:$I$11321,5,FALSE)</f>
        <v>GRAVATA</v>
      </c>
      <c r="K2097" t="str">
        <f>VLOOKUP(A2097,'Município e Sexo'!$A$2:$I$11321,7,FALSE)</f>
        <v>MASCULINO</v>
      </c>
    </row>
    <row r="2098" spans="1:11" ht="15" customHeight="1" thickBot="1" x14ac:dyDescent="0.25">
      <c r="A2098" t="str">
        <f>CONCATENATE(B2098,C2098,D2098,G2098,E2098,I2098)</f>
        <v>1462018HOMICIDIO261</v>
      </c>
      <c r="B2098" s="4">
        <v>14</v>
      </c>
      <c r="C2098" s="5">
        <v>6</v>
      </c>
      <c r="D2098" s="4">
        <v>2018</v>
      </c>
      <c r="E2098" s="4">
        <v>26</v>
      </c>
      <c r="F2098" s="4" t="s">
        <v>210</v>
      </c>
      <c r="G2098" s="4" t="s">
        <v>12</v>
      </c>
      <c r="H2098" s="4" t="s">
        <v>212</v>
      </c>
      <c r="I2098" s="4">
        <v>1</v>
      </c>
      <c r="J2098" t="str">
        <f>VLOOKUP(A2098,'Município e Sexo'!$A$2:$I$11321,5,FALSE)</f>
        <v>RECIFE</v>
      </c>
      <c r="K2098" t="str">
        <f>VLOOKUP(A2098,'Município e Sexo'!$A$2:$I$11321,7,FALSE)</f>
        <v>MASCULINO</v>
      </c>
    </row>
    <row r="2099" spans="1:11" ht="15" customHeight="1" thickBot="1" x14ac:dyDescent="0.25">
      <c r="A2099" t="str">
        <f>CONCATENATE(B2099,C2099,D2099,G2099,E2099,I2099)</f>
        <v>1562018HOMICIDIO431</v>
      </c>
      <c r="B2099" s="4">
        <v>15</v>
      </c>
      <c r="C2099" s="5">
        <v>6</v>
      </c>
      <c r="D2099" s="4">
        <v>2018</v>
      </c>
      <c r="E2099" s="4">
        <v>43</v>
      </c>
      <c r="F2099" s="4" t="s">
        <v>210</v>
      </c>
      <c r="G2099" s="4" t="s">
        <v>12</v>
      </c>
      <c r="H2099" s="4" t="s">
        <v>212</v>
      </c>
      <c r="I2099" s="4">
        <v>1</v>
      </c>
      <c r="J2099" t="str">
        <f>VLOOKUP(A2099,'Município e Sexo'!$A$2:$I$11321,5,FALSE)</f>
        <v>SAO LOURENCO DA MATA</v>
      </c>
      <c r="K2099" t="str">
        <f>VLOOKUP(A2099,'Município e Sexo'!$A$2:$I$11321,7,FALSE)</f>
        <v>MASCULINO</v>
      </c>
    </row>
    <row r="2100" spans="1:11" ht="15" customHeight="1" thickBot="1" x14ac:dyDescent="0.25">
      <c r="A2100" t="str">
        <f>CONCATENATE(B2100,C2100,D2100,G2100,E2100,I2100)</f>
        <v>1562018HOMICIDIO181</v>
      </c>
      <c r="B2100" s="4">
        <v>15</v>
      </c>
      <c r="C2100" s="5">
        <v>6</v>
      </c>
      <c r="D2100" s="4">
        <v>2018</v>
      </c>
      <c r="E2100" s="4">
        <v>18</v>
      </c>
      <c r="F2100" s="4" t="s">
        <v>210</v>
      </c>
      <c r="G2100" s="4" t="s">
        <v>12</v>
      </c>
      <c r="H2100" s="4" t="s">
        <v>211</v>
      </c>
      <c r="I2100" s="4">
        <v>1</v>
      </c>
      <c r="J2100" t="str">
        <f>VLOOKUP(A2100,'Município e Sexo'!$A$2:$I$11321,5,FALSE)</f>
        <v>CABO DE SANTO AGOSTINHO</v>
      </c>
      <c r="K2100" t="str">
        <f>VLOOKUP(A2100,'Município e Sexo'!$A$2:$I$11321,7,FALSE)</f>
        <v>MASCULINO</v>
      </c>
    </row>
    <row r="2101" spans="1:11" ht="15" customHeight="1" thickBot="1" x14ac:dyDescent="0.25">
      <c r="A2101" t="str">
        <f>CONCATENATE(B2101,C2101,D2101,G2101,E2101,I2101)</f>
        <v>1562018HOMICIDIO181</v>
      </c>
      <c r="B2101" s="4">
        <v>15</v>
      </c>
      <c r="C2101" s="5">
        <v>6</v>
      </c>
      <c r="D2101" s="4">
        <v>2018</v>
      </c>
      <c r="E2101" s="4">
        <v>18</v>
      </c>
      <c r="F2101" s="4" t="s">
        <v>210</v>
      </c>
      <c r="G2101" s="4" t="s">
        <v>12</v>
      </c>
      <c r="H2101" s="4" t="s">
        <v>211</v>
      </c>
      <c r="I2101" s="4">
        <v>1</v>
      </c>
      <c r="J2101" t="str">
        <f>VLOOKUP(A2101,'Município e Sexo'!$A$2:$I$11321,5,FALSE)</f>
        <v>CABO DE SANTO AGOSTINHO</v>
      </c>
      <c r="K2101" t="str">
        <f>VLOOKUP(A2101,'Município e Sexo'!$A$2:$I$11321,7,FALSE)</f>
        <v>MASCULINO</v>
      </c>
    </row>
    <row r="2102" spans="1:11" ht="15" customHeight="1" thickBot="1" x14ac:dyDescent="0.25">
      <c r="A2102" t="str">
        <f>CONCATENATE(B2102,C2102,D2102,G2102,E2102,I2102)</f>
        <v>1562018HOMICIDIO211</v>
      </c>
      <c r="B2102" s="4">
        <v>15</v>
      </c>
      <c r="C2102" s="5">
        <v>6</v>
      </c>
      <c r="D2102" s="4">
        <v>2018</v>
      </c>
      <c r="E2102" s="4">
        <v>21</v>
      </c>
      <c r="F2102" s="4" t="s">
        <v>210</v>
      </c>
      <c r="G2102" s="4" t="s">
        <v>12</v>
      </c>
      <c r="H2102" s="4" t="s">
        <v>211</v>
      </c>
      <c r="I2102" s="4">
        <v>1</v>
      </c>
      <c r="J2102" t="str">
        <f>VLOOKUP(A2102,'Município e Sexo'!$A$2:$I$11321,5,FALSE)</f>
        <v>SAO BENTO DO UNA</v>
      </c>
      <c r="K2102" t="str">
        <f>VLOOKUP(A2102,'Município e Sexo'!$A$2:$I$11321,7,FALSE)</f>
        <v>MASCULINO</v>
      </c>
    </row>
    <row r="2103" spans="1:11" ht="15" customHeight="1" thickBot="1" x14ac:dyDescent="0.25">
      <c r="A2103" t="str">
        <f>CONCATENATE(B2103,C2103,D2103,G2103,E2103,I2103)</f>
        <v>1562018HOMICIDIO221</v>
      </c>
      <c r="B2103" s="4">
        <v>15</v>
      </c>
      <c r="C2103" s="5">
        <v>6</v>
      </c>
      <c r="D2103" s="4">
        <v>2018</v>
      </c>
      <c r="E2103" s="4">
        <v>22</v>
      </c>
      <c r="F2103" s="4" t="s">
        <v>210</v>
      </c>
      <c r="G2103" s="4" t="s">
        <v>12</v>
      </c>
      <c r="H2103" s="4" t="s">
        <v>213</v>
      </c>
      <c r="I2103" s="4">
        <v>1</v>
      </c>
      <c r="J2103" t="str">
        <f>VLOOKUP(A2103,'Município e Sexo'!$A$2:$I$11321,5,FALSE)</f>
        <v>PAULISTA</v>
      </c>
      <c r="K2103" t="str">
        <f>VLOOKUP(A2103,'Município e Sexo'!$A$2:$I$11321,7,FALSE)</f>
        <v>MASCULINO</v>
      </c>
    </row>
    <row r="2104" spans="1:11" ht="15" customHeight="1" thickBot="1" x14ac:dyDescent="0.25">
      <c r="A2104" t="str">
        <f>CONCATENATE(B2104,C2104,D2104,G2104,E2104,I2104)</f>
        <v>1562018HOMICIDIO231</v>
      </c>
      <c r="B2104" s="4">
        <v>15</v>
      </c>
      <c r="C2104" s="5">
        <v>6</v>
      </c>
      <c r="D2104" s="4">
        <v>2018</v>
      </c>
      <c r="E2104" s="4">
        <v>23</v>
      </c>
      <c r="F2104" s="4" t="s">
        <v>210</v>
      </c>
      <c r="G2104" s="4" t="s">
        <v>12</v>
      </c>
      <c r="H2104" s="4" t="s">
        <v>211</v>
      </c>
      <c r="I2104" s="4">
        <v>1</v>
      </c>
      <c r="J2104" t="str">
        <f>VLOOKUP(A2104,'Município e Sexo'!$A$2:$I$11321,5,FALSE)</f>
        <v>RECIFE</v>
      </c>
      <c r="K2104" t="str">
        <f>VLOOKUP(A2104,'Município e Sexo'!$A$2:$I$11321,7,FALSE)</f>
        <v>MASCULINO</v>
      </c>
    </row>
    <row r="2105" spans="1:11" ht="15" customHeight="1" thickBot="1" x14ac:dyDescent="0.25">
      <c r="A2105" t="str">
        <f>CONCATENATE(B2105,C2105,D2105,G2105,E2105,I2105)</f>
        <v>1562018HOMICIDIO281</v>
      </c>
      <c r="B2105" s="4">
        <v>15</v>
      </c>
      <c r="C2105" s="5">
        <v>6</v>
      </c>
      <c r="D2105" s="4">
        <v>2018</v>
      </c>
      <c r="E2105" s="4">
        <v>28</v>
      </c>
      <c r="F2105" s="4" t="s">
        <v>210</v>
      </c>
      <c r="G2105" s="4" t="s">
        <v>12</v>
      </c>
      <c r="H2105" s="4" t="s">
        <v>211</v>
      </c>
      <c r="I2105" s="4">
        <v>1</v>
      </c>
      <c r="J2105" t="str">
        <f>VLOOKUP(A2105,'Município e Sexo'!$A$2:$I$11321,5,FALSE)</f>
        <v>TIMBAUBA</v>
      </c>
      <c r="K2105" t="str">
        <f>VLOOKUP(A2105,'Município e Sexo'!$A$2:$I$11321,7,FALSE)</f>
        <v>MASCULINO</v>
      </c>
    </row>
    <row r="2106" spans="1:11" ht="15" customHeight="1" thickBot="1" x14ac:dyDescent="0.25">
      <c r="A2106" t="str">
        <f>CONCATENATE(B2106,C2106,D2106,G2106,E2106,I2106)</f>
        <v>1562018HOMICIDIO311</v>
      </c>
      <c r="B2106" s="4">
        <v>15</v>
      </c>
      <c r="C2106" s="5">
        <v>6</v>
      </c>
      <c r="D2106" s="4">
        <v>2018</v>
      </c>
      <c r="E2106" s="4">
        <v>31</v>
      </c>
      <c r="F2106" s="4" t="s">
        <v>210</v>
      </c>
      <c r="G2106" s="4" t="s">
        <v>12</v>
      </c>
      <c r="H2106" s="4" t="s">
        <v>211</v>
      </c>
      <c r="I2106" s="4">
        <v>1</v>
      </c>
      <c r="J2106" t="str">
        <f>VLOOKUP(A2106,'Município e Sexo'!$A$2:$I$11321,5,FALSE)</f>
        <v>RECIFE</v>
      </c>
      <c r="K2106" t="str">
        <f>VLOOKUP(A2106,'Município e Sexo'!$A$2:$I$11321,7,FALSE)</f>
        <v>MASCULINO</v>
      </c>
    </row>
    <row r="2107" spans="1:11" ht="15" customHeight="1" thickBot="1" x14ac:dyDescent="0.25">
      <c r="A2107" t="str">
        <f>CONCATENATE(B2107,C2107,D2107,G2107,E2107,I2107)</f>
        <v>1562018HOMICIDIO311</v>
      </c>
      <c r="B2107" s="4">
        <v>15</v>
      </c>
      <c r="C2107" s="5">
        <v>6</v>
      </c>
      <c r="D2107" s="4">
        <v>2018</v>
      </c>
      <c r="E2107" s="4">
        <v>31</v>
      </c>
      <c r="F2107" s="4" t="s">
        <v>210</v>
      </c>
      <c r="G2107" s="4" t="s">
        <v>12</v>
      </c>
      <c r="H2107" s="4" t="s">
        <v>211</v>
      </c>
      <c r="I2107" s="4">
        <v>1</v>
      </c>
      <c r="J2107" t="str">
        <f>VLOOKUP(A2107,'Município e Sexo'!$A$2:$I$11321,5,FALSE)</f>
        <v>RECIFE</v>
      </c>
      <c r="K2107" t="str">
        <f>VLOOKUP(A2107,'Município e Sexo'!$A$2:$I$11321,7,FALSE)</f>
        <v>MASCULINO</v>
      </c>
    </row>
    <row r="2108" spans="1:11" ht="15" customHeight="1" thickBot="1" x14ac:dyDescent="0.25">
      <c r="A2108" t="str">
        <f>CONCATENATE(B2108,C2108,D2108,G2108,E2108,I2108)</f>
        <v>1562018HOMICIDIO471</v>
      </c>
      <c r="B2108" s="4">
        <v>15</v>
      </c>
      <c r="C2108" s="5">
        <v>6</v>
      </c>
      <c r="D2108" s="4">
        <v>2018</v>
      </c>
      <c r="E2108" s="4">
        <v>47</v>
      </c>
      <c r="F2108" s="4" t="s">
        <v>210</v>
      </c>
      <c r="G2108" s="4" t="s">
        <v>12</v>
      </c>
      <c r="H2108" s="4" t="s">
        <v>212</v>
      </c>
      <c r="I2108" s="4">
        <v>1</v>
      </c>
      <c r="J2108" t="str">
        <f>VLOOKUP(A2108,'Município e Sexo'!$A$2:$I$11321,5,FALSE)</f>
        <v>GAMELEIRA</v>
      </c>
      <c r="K2108" t="str">
        <f>VLOOKUP(A2108,'Município e Sexo'!$A$2:$I$11321,7,FALSE)</f>
        <v>MASCULINO</v>
      </c>
    </row>
    <row r="2109" spans="1:11" ht="15" customHeight="1" thickBot="1" x14ac:dyDescent="0.25">
      <c r="A2109" t="str">
        <f>CONCATENATE(B2109,C2109,D2109,G2109,E2109,I2109)</f>
        <v>1662018HOMICIDIO251</v>
      </c>
      <c r="B2109" s="4">
        <v>16</v>
      </c>
      <c r="C2109" s="5">
        <v>6</v>
      </c>
      <c r="D2109" s="4">
        <v>2018</v>
      </c>
      <c r="E2109" s="4">
        <v>25</v>
      </c>
      <c r="F2109" s="4" t="s">
        <v>210</v>
      </c>
      <c r="G2109" s="4" t="s">
        <v>12</v>
      </c>
      <c r="H2109" s="4" t="s">
        <v>212</v>
      </c>
      <c r="I2109" s="4">
        <v>1</v>
      </c>
      <c r="J2109" t="str">
        <f>VLOOKUP(A2109,'Município e Sexo'!$A$2:$I$11321,5,FALSE)</f>
        <v>SALOA</v>
      </c>
      <c r="K2109" t="str">
        <f>VLOOKUP(A2109,'Município e Sexo'!$A$2:$I$11321,7,FALSE)</f>
        <v>MASCULINO</v>
      </c>
    </row>
    <row r="2110" spans="1:11" ht="15" customHeight="1" thickBot="1" x14ac:dyDescent="0.25">
      <c r="A2110" t="str">
        <f>CONCATENATE(B2110,C2110,D2110,G2110,E2110,I2110)</f>
        <v>1662018HOMICIDIO341</v>
      </c>
      <c r="B2110" s="4">
        <v>16</v>
      </c>
      <c r="C2110" s="5">
        <v>6</v>
      </c>
      <c r="D2110" s="4">
        <v>2018</v>
      </c>
      <c r="E2110" s="4">
        <v>34</v>
      </c>
      <c r="F2110" s="4" t="s">
        <v>210</v>
      </c>
      <c r="G2110" s="4" t="s">
        <v>12</v>
      </c>
      <c r="H2110" s="4" t="s">
        <v>211</v>
      </c>
      <c r="I2110" s="4">
        <v>1</v>
      </c>
      <c r="J2110" t="str">
        <f>VLOOKUP(A2110,'Município e Sexo'!$A$2:$I$11321,5,FALSE)</f>
        <v>VITORIA DE SANTO ANTAO</v>
      </c>
      <c r="K2110" t="str">
        <f>VLOOKUP(A2110,'Município e Sexo'!$A$2:$I$11321,7,FALSE)</f>
        <v>MASCULINO</v>
      </c>
    </row>
    <row r="2111" spans="1:11" ht="15" customHeight="1" thickBot="1" x14ac:dyDescent="0.25">
      <c r="A2111" t="str">
        <f>CONCATENATE(B2111,C2111,D2111,G2111,E2111,I2111)</f>
        <v>1662018HOMICIDIO191</v>
      </c>
      <c r="B2111" s="4">
        <v>16</v>
      </c>
      <c r="C2111" s="5">
        <v>6</v>
      </c>
      <c r="D2111" s="4">
        <v>2018</v>
      </c>
      <c r="E2111" s="4">
        <v>19</v>
      </c>
      <c r="F2111" s="4" t="s">
        <v>210</v>
      </c>
      <c r="G2111" s="4" t="s">
        <v>12</v>
      </c>
      <c r="H2111" s="4" t="s">
        <v>213</v>
      </c>
      <c r="I2111" s="4">
        <v>1</v>
      </c>
      <c r="J2111" t="str">
        <f>VLOOKUP(A2111,'Município e Sexo'!$A$2:$I$11321,5,FALSE)</f>
        <v>RECIFE</v>
      </c>
      <c r="K2111" t="str">
        <f>VLOOKUP(A2111,'Município e Sexo'!$A$2:$I$11321,7,FALSE)</f>
        <v>MASCULINO</v>
      </c>
    </row>
    <row r="2112" spans="1:11" ht="15" customHeight="1" thickBot="1" x14ac:dyDescent="0.25">
      <c r="A2112" t="str">
        <f>CONCATENATE(B2112,C2112,D2112,G2112,E2112,I2112)</f>
        <v>1662018HOMICIDIO211</v>
      </c>
      <c r="B2112" s="4">
        <v>16</v>
      </c>
      <c r="C2112" s="5">
        <v>6</v>
      </c>
      <c r="D2112" s="4">
        <v>2018</v>
      </c>
      <c r="E2112" s="4">
        <v>21</v>
      </c>
      <c r="F2112" s="4" t="s">
        <v>214</v>
      </c>
      <c r="G2112" s="4" t="s">
        <v>12</v>
      </c>
      <c r="H2112" s="4" t="s">
        <v>211</v>
      </c>
      <c r="I2112" s="4">
        <v>1</v>
      </c>
      <c r="J2112" t="str">
        <f>VLOOKUP(A2112,'Município e Sexo'!$A$2:$I$11321,5,FALSE)</f>
        <v>CATENDE</v>
      </c>
      <c r="K2112" t="str">
        <f>VLOOKUP(A2112,'Município e Sexo'!$A$2:$I$11321,7,FALSE)</f>
        <v>MASCULINO</v>
      </c>
    </row>
    <row r="2113" spans="1:11" ht="15" customHeight="1" thickBot="1" x14ac:dyDescent="0.25">
      <c r="A2113" t="str">
        <f>CONCATENATE(B2113,C2113,D2113,G2113,E2113,I2113)</f>
        <v>1662018HOMICIDIO211</v>
      </c>
      <c r="B2113" s="4">
        <v>16</v>
      </c>
      <c r="C2113" s="5">
        <v>6</v>
      </c>
      <c r="D2113" s="4">
        <v>2018</v>
      </c>
      <c r="E2113" s="4">
        <v>21</v>
      </c>
      <c r="F2113" s="4" t="s">
        <v>210</v>
      </c>
      <c r="G2113" s="4" t="s">
        <v>12</v>
      </c>
      <c r="H2113" s="4" t="s">
        <v>211</v>
      </c>
      <c r="I2113" s="4">
        <v>1</v>
      </c>
      <c r="J2113" t="str">
        <f>VLOOKUP(A2113,'Município e Sexo'!$A$2:$I$11321,5,FALSE)</f>
        <v>CATENDE</v>
      </c>
      <c r="K2113" t="str">
        <f>VLOOKUP(A2113,'Município e Sexo'!$A$2:$I$11321,7,FALSE)</f>
        <v>MASCULINO</v>
      </c>
    </row>
    <row r="2114" spans="1:11" ht="15" customHeight="1" thickBot="1" x14ac:dyDescent="0.25">
      <c r="A2114" t="str">
        <f>CONCATENATE(B2114,C2114,D2114,G2114,E2114,I2114)</f>
        <v>1662018HOMICIDIO221</v>
      </c>
      <c r="B2114" s="4">
        <v>16</v>
      </c>
      <c r="C2114" s="5">
        <v>6</v>
      </c>
      <c r="D2114" s="4">
        <v>2018</v>
      </c>
      <c r="E2114" s="4">
        <v>22</v>
      </c>
      <c r="F2114" s="4" t="s">
        <v>210</v>
      </c>
      <c r="G2114" s="4" t="s">
        <v>12</v>
      </c>
      <c r="H2114" s="4" t="s">
        <v>212</v>
      </c>
      <c r="I2114" s="4">
        <v>1</v>
      </c>
      <c r="J2114" t="str">
        <f>VLOOKUP(A2114,'Município e Sexo'!$A$2:$I$11321,5,FALSE)</f>
        <v>SANTA CRUZ DO CAPIBARIBE</v>
      </c>
      <c r="K2114" t="str">
        <f>VLOOKUP(A2114,'Município e Sexo'!$A$2:$I$11321,7,FALSE)</f>
        <v>MASCULINO</v>
      </c>
    </row>
    <row r="2115" spans="1:11" ht="15" customHeight="1" thickBot="1" x14ac:dyDescent="0.25">
      <c r="A2115" t="str">
        <f>CONCATENATE(B2115,C2115,D2115,G2115,E2115,I2115)</f>
        <v>1662018HOMICIDIO241</v>
      </c>
      <c r="B2115" s="4">
        <v>16</v>
      </c>
      <c r="C2115" s="5">
        <v>6</v>
      </c>
      <c r="D2115" s="4">
        <v>2018</v>
      </c>
      <c r="E2115" s="4">
        <v>24</v>
      </c>
      <c r="F2115" s="4" t="s">
        <v>210</v>
      </c>
      <c r="G2115" s="4" t="s">
        <v>12</v>
      </c>
      <c r="H2115" s="4" t="s">
        <v>211</v>
      </c>
      <c r="I2115" s="4">
        <v>1</v>
      </c>
      <c r="J2115" t="str">
        <f>VLOOKUP(A2115,'Município e Sexo'!$A$2:$I$11321,5,FALSE)</f>
        <v>CAMARAGIBE</v>
      </c>
      <c r="K2115" t="str">
        <f>VLOOKUP(A2115,'Município e Sexo'!$A$2:$I$11321,7,FALSE)</f>
        <v>MASCULINO</v>
      </c>
    </row>
    <row r="2116" spans="1:11" ht="15" customHeight="1" thickBot="1" x14ac:dyDescent="0.25">
      <c r="A2116" t="str">
        <f>CONCATENATE(B2116,C2116,D2116,G2116,E2116,I2116)</f>
        <v>1662018HOMICIDIO361</v>
      </c>
      <c r="B2116" s="4">
        <v>16</v>
      </c>
      <c r="C2116" s="5">
        <v>6</v>
      </c>
      <c r="D2116" s="4">
        <v>2018</v>
      </c>
      <c r="E2116" s="4">
        <v>36</v>
      </c>
      <c r="F2116" s="4" t="s">
        <v>210</v>
      </c>
      <c r="G2116" s="4" t="s">
        <v>12</v>
      </c>
      <c r="H2116" s="4" t="s">
        <v>211</v>
      </c>
      <c r="I2116" s="4">
        <v>1</v>
      </c>
      <c r="J2116" t="str">
        <f>VLOOKUP(A2116,'Município e Sexo'!$A$2:$I$11321,5,FALSE)</f>
        <v>RECIFE</v>
      </c>
      <c r="K2116" t="str">
        <f>VLOOKUP(A2116,'Município e Sexo'!$A$2:$I$11321,7,FALSE)</f>
        <v>MASCULINO</v>
      </c>
    </row>
    <row r="2117" spans="1:11" ht="15" customHeight="1" thickBot="1" x14ac:dyDescent="0.25">
      <c r="A2117" t="str">
        <f>CONCATENATE(B2117,C2117,D2117,G2117,E2117,I2117)</f>
        <v>1662018HOMICIDIO381</v>
      </c>
      <c r="B2117" s="4">
        <v>16</v>
      </c>
      <c r="C2117" s="5">
        <v>6</v>
      </c>
      <c r="D2117" s="4">
        <v>2018</v>
      </c>
      <c r="E2117" s="4">
        <v>38</v>
      </c>
      <c r="F2117" s="4" t="s">
        <v>210</v>
      </c>
      <c r="G2117" s="4" t="s">
        <v>12</v>
      </c>
      <c r="H2117" s="4" t="s">
        <v>211</v>
      </c>
      <c r="I2117" s="4">
        <v>1</v>
      </c>
      <c r="J2117" t="str">
        <f>VLOOKUP(A2117,'Município e Sexo'!$A$2:$I$11321,5,FALSE)</f>
        <v>RECIFE</v>
      </c>
      <c r="K2117" t="str">
        <f>VLOOKUP(A2117,'Município e Sexo'!$A$2:$I$11321,7,FALSE)</f>
        <v>FEMININO</v>
      </c>
    </row>
    <row r="2118" spans="1:11" ht="15" customHeight="1" thickBot="1" x14ac:dyDescent="0.25">
      <c r="A2118" t="str">
        <f>CONCATENATE(B2118,C2118,D2118,G2118,E2118,I2118)</f>
        <v>1662018HOMICIDIO421</v>
      </c>
      <c r="B2118" s="4">
        <v>16</v>
      </c>
      <c r="C2118" s="5">
        <v>6</v>
      </c>
      <c r="D2118" s="4">
        <v>2018</v>
      </c>
      <c r="E2118" s="4">
        <v>42</v>
      </c>
      <c r="F2118" s="4" t="s">
        <v>210</v>
      </c>
      <c r="G2118" s="4" t="s">
        <v>12</v>
      </c>
      <c r="H2118" s="4" t="s">
        <v>212</v>
      </c>
      <c r="I2118" s="4">
        <v>1</v>
      </c>
      <c r="J2118" t="str">
        <f>VLOOKUP(A2118,'Município e Sexo'!$A$2:$I$11321,5,FALSE)</f>
        <v>CABO DE SANTO AGOSTINHO</v>
      </c>
      <c r="K2118" t="str">
        <f>VLOOKUP(A2118,'Município e Sexo'!$A$2:$I$11321,7,FALSE)</f>
        <v>MASCULINO</v>
      </c>
    </row>
    <row r="2119" spans="1:11" ht="15" customHeight="1" thickBot="1" x14ac:dyDescent="0.25">
      <c r="A2119" t="str">
        <f>CONCATENATE(B2119,C2119,D2119,G2119,E2119,I2119)</f>
        <v>1662018HOMICIDIO461</v>
      </c>
      <c r="B2119" s="4">
        <v>16</v>
      </c>
      <c r="C2119" s="5">
        <v>6</v>
      </c>
      <c r="D2119" s="4">
        <v>2018</v>
      </c>
      <c r="E2119" s="4">
        <v>46</v>
      </c>
      <c r="F2119" s="4" t="s">
        <v>210</v>
      </c>
      <c r="G2119" s="4" t="s">
        <v>12</v>
      </c>
      <c r="H2119" s="4" t="s">
        <v>212</v>
      </c>
      <c r="I2119" s="4">
        <v>1</v>
      </c>
      <c r="J2119" t="str">
        <f>VLOOKUP(A2119,'Município e Sexo'!$A$2:$I$11321,5,FALSE)</f>
        <v>PETROLINA</v>
      </c>
      <c r="K2119" t="str">
        <f>VLOOKUP(A2119,'Município e Sexo'!$A$2:$I$11321,7,FALSE)</f>
        <v>MASCULINO</v>
      </c>
    </row>
    <row r="2120" spans="1:11" ht="15" customHeight="1" thickBot="1" x14ac:dyDescent="0.25">
      <c r="A2120" t="str">
        <f>CONCATENATE(B2120,C2120,D2120,G2120,E2120,I2120)</f>
        <v>1662018HOMICIDIO421</v>
      </c>
      <c r="B2120" s="4">
        <v>16</v>
      </c>
      <c r="C2120" s="5">
        <v>6</v>
      </c>
      <c r="D2120" s="4">
        <v>2018</v>
      </c>
      <c r="E2120" s="4">
        <v>42</v>
      </c>
      <c r="F2120" s="4" t="s">
        <v>210</v>
      </c>
      <c r="G2120" s="4" t="s">
        <v>12</v>
      </c>
      <c r="H2120" s="4" t="s">
        <v>212</v>
      </c>
      <c r="I2120" s="4">
        <v>1</v>
      </c>
      <c r="J2120" t="str">
        <f>VLOOKUP(A2120,'Município e Sexo'!$A$2:$I$11321,5,FALSE)</f>
        <v>CABO DE SANTO AGOSTINHO</v>
      </c>
      <c r="K2120" t="str">
        <f>VLOOKUP(A2120,'Município e Sexo'!$A$2:$I$11321,7,FALSE)</f>
        <v>MASCULINO</v>
      </c>
    </row>
    <row r="2121" spans="1:11" ht="15" customHeight="1" thickBot="1" x14ac:dyDescent="0.25">
      <c r="A2121" t="str">
        <f>CONCATENATE(B2121,C2121,D2121,G2121,E2121,I2121)</f>
        <v>1762018HOMICIDIO231</v>
      </c>
      <c r="B2121" s="4">
        <v>17</v>
      </c>
      <c r="C2121" s="5">
        <v>6</v>
      </c>
      <c r="D2121" s="4">
        <v>2018</v>
      </c>
      <c r="E2121" s="4">
        <v>23</v>
      </c>
      <c r="F2121" s="4" t="s">
        <v>210</v>
      </c>
      <c r="G2121" s="4" t="s">
        <v>12</v>
      </c>
      <c r="H2121" s="4" t="s">
        <v>211</v>
      </c>
      <c r="I2121" s="4">
        <v>1</v>
      </c>
      <c r="J2121" t="str">
        <f>VLOOKUP(A2121,'Município e Sexo'!$A$2:$I$11321,5,FALSE)</f>
        <v>ARARIPINA</v>
      </c>
      <c r="K2121" t="str">
        <f>VLOOKUP(A2121,'Município e Sexo'!$A$2:$I$11321,7,FALSE)</f>
        <v>MASCULINO</v>
      </c>
    </row>
    <row r="2122" spans="1:11" ht="15" customHeight="1" thickBot="1" x14ac:dyDescent="0.25">
      <c r="A2122" t="str">
        <f>CONCATENATE(B2122,C2122,D2122,G2122,E2122,I2122)</f>
        <v>1762018HOMICIDIO251</v>
      </c>
      <c r="B2122" s="4">
        <v>17</v>
      </c>
      <c r="C2122" s="5">
        <v>6</v>
      </c>
      <c r="D2122" s="4">
        <v>2018</v>
      </c>
      <c r="E2122" s="4">
        <v>25</v>
      </c>
      <c r="F2122" s="4" t="s">
        <v>210</v>
      </c>
      <c r="G2122" s="4" t="s">
        <v>12</v>
      </c>
      <c r="H2122" s="4" t="s">
        <v>213</v>
      </c>
      <c r="I2122" s="4">
        <v>1</v>
      </c>
      <c r="J2122" t="str">
        <f>VLOOKUP(A2122,'Município e Sexo'!$A$2:$I$11321,5,FALSE)</f>
        <v>RECIFE</v>
      </c>
      <c r="K2122" t="str">
        <f>VLOOKUP(A2122,'Município e Sexo'!$A$2:$I$11321,7,FALSE)</f>
        <v>MASCULINO</v>
      </c>
    </row>
    <row r="2123" spans="1:11" ht="15" customHeight="1" thickBot="1" x14ac:dyDescent="0.25">
      <c r="A2123" t="str">
        <f>CONCATENATE(B2123,C2123,D2123,G2123,E2123,I2123)</f>
        <v>1762018HOMICIDIO391</v>
      </c>
      <c r="B2123" s="4">
        <v>17</v>
      </c>
      <c r="C2123" s="5">
        <v>6</v>
      </c>
      <c r="D2123" s="4">
        <v>2018</v>
      </c>
      <c r="E2123" s="4">
        <v>39</v>
      </c>
      <c r="F2123" s="4" t="s">
        <v>216</v>
      </c>
      <c r="G2123" s="4" t="s">
        <v>12</v>
      </c>
      <c r="H2123" s="4" t="s">
        <v>212</v>
      </c>
      <c r="I2123" s="4">
        <v>1</v>
      </c>
      <c r="J2123" t="str">
        <f>VLOOKUP(A2123,'Município e Sexo'!$A$2:$I$11321,5,FALSE)</f>
        <v>CABROBO</v>
      </c>
      <c r="K2123" t="str">
        <f>VLOOKUP(A2123,'Município e Sexo'!$A$2:$I$11321,7,FALSE)</f>
        <v>MASCULINO</v>
      </c>
    </row>
    <row r="2124" spans="1:11" ht="15" customHeight="1" thickBot="1" x14ac:dyDescent="0.25">
      <c r="A2124" t="str">
        <f>CONCATENATE(B2124,C2124,D2124,G2124,E2124,I2124)</f>
        <v>1762018HOMICIDIO191</v>
      </c>
      <c r="B2124" s="4">
        <v>17</v>
      </c>
      <c r="C2124" s="5">
        <v>6</v>
      </c>
      <c r="D2124" s="4">
        <v>2018</v>
      </c>
      <c r="E2124" s="4">
        <v>19</v>
      </c>
      <c r="F2124" s="4" t="s">
        <v>210</v>
      </c>
      <c r="G2124" s="4" t="s">
        <v>12</v>
      </c>
      <c r="H2124" s="4" t="s">
        <v>211</v>
      </c>
      <c r="I2124" s="4">
        <v>1</v>
      </c>
      <c r="J2124" t="str">
        <f>VLOOKUP(A2124,'Município e Sexo'!$A$2:$I$11321,5,FALSE)</f>
        <v>JABOATAO DOS GUARARAPES</v>
      </c>
      <c r="K2124" t="str">
        <f>VLOOKUP(A2124,'Município e Sexo'!$A$2:$I$11321,7,FALSE)</f>
        <v>MASCULINO</v>
      </c>
    </row>
    <row r="2125" spans="1:11" ht="15" customHeight="1" thickBot="1" x14ac:dyDescent="0.25">
      <c r="A2125" t="str">
        <f>CONCATENATE(B2125,C2125,D2125,G2125,E2125,I2125)</f>
        <v>1762018HOMICIDIO261</v>
      </c>
      <c r="B2125" s="4">
        <v>17</v>
      </c>
      <c r="C2125" s="5">
        <v>6</v>
      </c>
      <c r="D2125" s="4">
        <v>2018</v>
      </c>
      <c r="E2125" s="4">
        <v>26</v>
      </c>
      <c r="F2125" s="4" t="s">
        <v>210</v>
      </c>
      <c r="G2125" s="4" t="s">
        <v>12</v>
      </c>
      <c r="H2125" s="4" t="s">
        <v>212</v>
      </c>
      <c r="I2125" s="4">
        <v>1</v>
      </c>
      <c r="J2125" t="str">
        <f>VLOOKUP(A2125,'Município e Sexo'!$A$2:$I$11321,5,FALSE)</f>
        <v>BARREIROS</v>
      </c>
      <c r="K2125" t="str">
        <f>VLOOKUP(A2125,'Município e Sexo'!$A$2:$I$11321,7,FALSE)</f>
        <v>MASCULINO</v>
      </c>
    </row>
    <row r="2126" spans="1:11" ht="15" customHeight="1" thickBot="1" x14ac:dyDescent="0.25">
      <c r="A2126" t="str">
        <f>CONCATENATE(B2126,C2126,D2126,G2126,E2126,I2126)</f>
        <v>1762018HOMICIDIO291</v>
      </c>
      <c r="B2126" s="4">
        <v>17</v>
      </c>
      <c r="C2126" s="5">
        <v>6</v>
      </c>
      <c r="D2126" s="4">
        <v>2018</v>
      </c>
      <c r="E2126" s="4">
        <v>29</v>
      </c>
      <c r="F2126" s="4" t="s">
        <v>216</v>
      </c>
      <c r="G2126" s="4" t="s">
        <v>12</v>
      </c>
      <c r="H2126" s="4" t="s">
        <v>211</v>
      </c>
      <c r="I2126" s="4">
        <v>1</v>
      </c>
      <c r="J2126" t="str">
        <f>VLOOKUP(A2126,'Município e Sexo'!$A$2:$I$11321,5,FALSE)</f>
        <v>PETROLINA</v>
      </c>
      <c r="K2126" t="str">
        <f>VLOOKUP(A2126,'Município e Sexo'!$A$2:$I$11321,7,FALSE)</f>
        <v>MASCULINO</v>
      </c>
    </row>
    <row r="2127" spans="1:11" ht="15" customHeight="1" thickBot="1" x14ac:dyDescent="0.25">
      <c r="A2127" t="str">
        <f>CONCATENATE(B2127,C2127,D2127,G2127,E2127,I2127)</f>
        <v>1762018HOMICIDIO301</v>
      </c>
      <c r="B2127" s="4">
        <v>17</v>
      </c>
      <c r="C2127" s="5">
        <v>6</v>
      </c>
      <c r="D2127" s="4">
        <v>2018</v>
      </c>
      <c r="E2127" s="4">
        <v>30</v>
      </c>
      <c r="F2127" s="4" t="s">
        <v>210</v>
      </c>
      <c r="G2127" s="4" t="s">
        <v>12</v>
      </c>
      <c r="H2127" s="4" t="s">
        <v>211</v>
      </c>
      <c r="I2127" s="4">
        <v>1</v>
      </c>
      <c r="J2127" t="str">
        <f>VLOOKUP(A2127,'Município e Sexo'!$A$2:$I$11321,5,FALSE)</f>
        <v>CARUARU</v>
      </c>
      <c r="K2127" t="str">
        <f>VLOOKUP(A2127,'Município e Sexo'!$A$2:$I$11321,7,FALSE)</f>
        <v>MASCULINO</v>
      </c>
    </row>
    <row r="2128" spans="1:11" ht="15" customHeight="1" thickBot="1" x14ac:dyDescent="0.25">
      <c r="A2128" t="str">
        <f>CONCATENATE(B2128,C2128,D2128,G2128,E2128,I2128)</f>
        <v>1762018HOMICIDIO351</v>
      </c>
      <c r="B2128" s="4">
        <v>17</v>
      </c>
      <c r="C2128" s="5">
        <v>6</v>
      </c>
      <c r="D2128" s="4">
        <v>2018</v>
      </c>
      <c r="E2128" s="4">
        <v>35</v>
      </c>
      <c r="F2128" s="4" t="s">
        <v>210</v>
      </c>
      <c r="G2128" s="4" t="s">
        <v>12</v>
      </c>
      <c r="H2128" s="4" t="s">
        <v>213</v>
      </c>
      <c r="I2128" s="4">
        <v>1</v>
      </c>
      <c r="J2128" t="str">
        <f>VLOOKUP(A2128,'Município e Sexo'!$A$2:$I$11321,5,FALSE)</f>
        <v>CABO DE SANTO AGOSTINHO</v>
      </c>
      <c r="K2128" t="str">
        <f>VLOOKUP(A2128,'Município e Sexo'!$A$2:$I$11321,7,FALSE)</f>
        <v>MASCULINO</v>
      </c>
    </row>
    <row r="2129" spans="1:11" ht="15" customHeight="1" thickBot="1" x14ac:dyDescent="0.25">
      <c r="A2129" t="str">
        <f>CONCATENATE(B2129,C2129,D2129,G2129,E2129,I2129)</f>
        <v>1762018HOMICIDIO161</v>
      </c>
      <c r="B2129" s="4">
        <v>17</v>
      </c>
      <c r="C2129" s="5">
        <v>6</v>
      </c>
      <c r="D2129" s="4">
        <v>2018</v>
      </c>
      <c r="E2129" s="4">
        <v>16</v>
      </c>
      <c r="F2129" s="4" t="s">
        <v>210</v>
      </c>
      <c r="G2129" s="4" t="s">
        <v>12</v>
      </c>
      <c r="H2129" s="4" t="s">
        <v>211</v>
      </c>
      <c r="I2129" s="4">
        <v>1</v>
      </c>
      <c r="J2129" t="str">
        <f>VLOOKUP(A2129,'Município e Sexo'!$A$2:$I$11321,5,FALSE)</f>
        <v>CABO DE SANTO AGOSTINHO</v>
      </c>
      <c r="K2129" t="str">
        <f>VLOOKUP(A2129,'Município e Sexo'!$A$2:$I$11321,7,FALSE)</f>
        <v>MASCULINO</v>
      </c>
    </row>
    <row r="2130" spans="1:11" ht="15" customHeight="1" thickBot="1" x14ac:dyDescent="0.25">
      <c r="A2130" t="str">
        <f>CONCATENATE(B2130,C2130,D2130,G2130,E2130,I2130)</f>
        <v>1762018HOMICIDIO191</v>
      </c>
      <c r="B2130" s="4">
        <v>17</v>
      </c>
      <c r="C2130" s="5">
        <v>6</v>
      </c>
      <c r="D2130" s="4">
        <v>2018</v>
      </c>
      <c r="E2130" s="4">
        <v>19</v>
      </c>
      <c r="F2130" s="4" t="s">
        <v>210</v>
      </c>
      <c r="G2130" s="4" t="s">
        <v>12</v>
      </c>
      <c r="H2130" s="4" t="s">
        <v>213</v>
      </c>
      <c r="I2130" s="4">
        <v>1</v>
      </c>
      <c r="J2130" t="str">
        <f>VLOOKUP(A2130,'Município e Sexo'!$A$2:$I$11321,5,FALSE)</f>
        <v>JABOATAO DOS GUARARAPES</v>
      </c>
      <c r="K2130" t="str">
        <f>VLOOKUP(A2130,'Município e Sexo'!$A$2:$I$11321,7,FALSE)</f>
        <v>MASCULINO</v>
      </c>
    </row>
    <row r="2131" spans="1:11" ht="15" customHeight="1" thickBot="1" x14ac:dyDescent="0.25">
      <c r="A2131" t="str">
        <f>CONCATENATE(B2131,C2131,D2131,G2131,E2131,I2131)</f>
        <v>1762018HOMICIDIO201</v>
      </c>
      <c r="B2131" s="4">
        <v>17</v>
      </c>
      <c r="C2131" s="5">
        <v>6</v>
      </c>
      <c r="D2131" s="4">
        <v>2018</v>
      </c>
      <c r="E2131" s="4">
        <v>20</v>
      </c>
      <c r="F2131" s="4" t="s">
        <v>210</v>
      </c>
      <c r="G2131" s="4" t="s">
        <v>12</v>
      </c>
      <c r="H2131" s="4" t="s">
        <v>211</v>
      </c>
      <c r="I2131" s="4">
        <v>1</v>
      </c>
      <c r="J2131" t="str">
        <f>VLOOKUP(A2131,'Município e Sexo'!$A$2:$I$11321,5,FALSE)</f>
        <v>CABO DE SANTO AGOSTINHO</v>
      </c>
      <c r="K2131" t="str">
        <f>VLOOKUP(A2131,'Município e Sexo'!$A$2:$I$11321,7,FALSE)</f>
        <v>MASCULINO</v>
      </c>
    </row>
    <row r="2132" spans="1:11" ht="15" customHeight="1" thickBot="1" x14ac:dyDescent="0.25">
      <c r="A2132" t="str">
        <f>CONCATENATE(B2132,C2132,D2132,G2132,E2132,I2132)</f>
        <v>1762018HOMICIDIO221</v>
      </c>
      <c r="B2132" s="4">
        <v>17</v>
      </c>
      <c r="C2132" s="5">
        <v>6</v>
      </c>
      <c r="D2132" s="4">
        <v>2018</v>
      </c>
      <c r="E2132" s="4">
        <v>22</v>
      </c>
      <c r="F2132" s="4" t="s">
        <v>210</v>
      </c>
      <c r="G2132" s="4" t="s">
        <v>12</v>
      </c>
      <c r="H2132" s="4" t="s">
        <v>211</v>
      </c>
      <c r="I2132" s="4">
        <v>1</v>
      </c>
      <c r="J2132" t="str">
        <f>VLOOKUP(A2132,'Município e Sexo'!$A$2:$I$11321,5,FALSE)</f>
        <v>TIMBAUBA</v>
      </c>
      <c r="K2132" t="str">
        <f>VLOOKUP(A2132,'Município e Sexo'!$A$2:$I$11321,7,FALSE)</f>
        <v>MASCULINO</v>
      </c>
    </row>
    <row r="2133" spans="1:11" ht="15" customHeight="1" thickBot="1" x14ac:dyDescent="0.25">
      <c r="A2133" t="str">
        <f>CONCATENATE(B2133,C2133,D2133,G2133,E2133,I2133)</f>
        <v>1762018HOMICIDIO241</v>
      </c>
      <c r="B2133" s="4">
        <v>17</v>
      </c>
      <c r="C2133" s="5">
        <v>6</v>
      </c>
      <c r="D2133" s="4">
        <v>2018</v>
      </c>
      <c r="E2133" s="4">
        <v>24</v>
      </c>
      <c r="F2133" s="4" t="s">
        <v>210</v>
      </c>
      <c r="G2133" s="4" t="s">
        <v>12</v>
      </c>
      <c r="H2133" s="4" t="s">
        <v>211</v>
      </c>
      <c r="I2133" s="4">
        <v>1</v>
      </c>
      <c r="J2133" t="str">
        <f>VLOOKUP(A2133,'Município e Sexo'!$A$2:$I$11321,5,FALSE)</f>
        <v>IPOJUCA</v>
      </c>
      <c r="K2133" t="str">
        <f>VLOOKUP(A2133,'Município e Sexo'!$A$2:$I$11321,7,FALSE)</f>
        <v>MASCULINO</v>
      </c>
    </row>
    <row r="2134" spans="1:11" ht="15" customHeight="1" thickBot="1" x14ac:dyDescent="0.25">
      <c r="A2134" t="str">
        <f>CONCATENATE(B2134,C2134,D2134,G2134,E2134,I2134)</f>
        <v>1762018HOMICIDIO261</v>
      </c>
      <c r="B2134" s="4">
        <v>17</v>
      </c>
      <c r="C2134" s="5">
        <v>6</v>
      </c>
      <c r="D2134" s="4">
        <v>2018</v>
      </c>
      <c r="E2134" s="4">
        <v>26</v>
      </c>
      <c r="F2134" s="4" t="s">
        <v>210</v>
      </c>
      <c r="G2134" s="4" t="s">
        <v>12</v>
      </c>
      <c r="H2134" s="4" t="s">
        <v>213</v>
      </c>
      <c r="I2134" s="4">
        <v>1</v>
      </c>
      <c r="J2134" t="str">
        <f>VLOOKUP(A2134,'Município e Sexo'!$A$2:$I$11321,5,FALSE)</f>
        <v>BARREIROS</v>
      </c>
      <c r="K2134" t="str">
        <f>VLOOKUP(A2134,'Município e Sexo'!$A$2:$I$11321,7,FALSE)</f>
        <v>MASCULINO</v>
      </c>
    </row>
    <row r="2135" spans="1:11" ht="15" customHeight="1" thickBot="1" x14ac:dyDescent="0.25">
      <c r="A2135" t="str">
        <f>CONCATENATE(B2135,C2135,D2135,G2135,E2135,I2135)</f>
        <v>1762018HOMICIDIO261</v>
      </c>
      <c r="B2135" s="4">
        <v>17</v>
      </c>
      <c r="C2135" s="5">
        <v>6</v>
      </c>
      <c r="D2135" s="4">
        <v>2018</v>
      </c>
      <c r="E2135" s="4">
        <v>26</v>
      </c>
      <c r="F2135" s="4" t="s">
        <v>210</v>
      </c>
      <c r="G2135" s="4" t="s">
        <v>12</v>
      </c>
      <c r="H2135" s="4" t="s">
        <v>211</v>
      </c>
      <c r="I2135" s="4">
        <v>1</v>
      </c>
      <c r="J2135" t="str">
        <f>VLOOKUP(A2135,'Município e Sexo'!$A$2:$I$11321,5,FALSE)</f>
        <v>BARREIROS</v>
      </c>
      <c r="K2135" t="str">
        <f>VLOOKUP(A2135,'Município e Sexo'!$A$2:$I$11321,7,FALSE)</f>
        <v>MASCULINO</v>
      </c>
    </row>
    <row r="2136" spans="1:11" ht="15" customHeight="1" thickBot="1" x14ac:dyDescent="0.25">
      <c r="A2136" t="str">
        <f>CONCATENATE(B2136,C2136,D2136,G2136,E2136,I2136)</f>
        <v>1762018HOMICIDIO301</v>
      </c>
      <c r="B2136" s="4">
        <v>17</v>
      </c>
      <c r="C2136" s="5">
        <v>6</v>
      </c>
      <c r="D2136" s="4">
        <v>2018</v>
      </c>
      <c r="E2136" s="4">
        <v>30</v>
      </c>
      <c r="F2136" s="4" t="s">
        <v>210</v>
      </c>
      <c r="G2136" s="4" t="s">
        <v>12</v>
      </c>
      <c r="H2136" s="4" t="s">
        <v>211</v>
      </c>
      <c r="I2136" s="4">
        <v>1</v>
      </c>
      <c r="J2136" t="str">
        <f>VLOOKUP(A2136,'Município e Sexo'!$A$2:$I$11321,5,FALSE)</f>
        <v>CARUARU</v>
      </c>
      <c r="K2136" t="str">
        <f>VLOOKUP(A2136,'Município e Sexo'!$A$2:$I$11321,7,FALSE)</f>
        <v>MASCULINO</v>
      </c>
    </row>
    <row r="2137" spans="1:11" ht="15" customHeight="1" thickBot="1" x14ac:dyDescent="0.25">
      <c r="A2137" t="str">
        <f>CONCATENATE(B2137,C2137,D2137,G2137,E2137,I2137)</f>
        <v>1762018HOMICIDIO301</v>
      </c>
      <c r="B2137" s="4">
        <v>17</v>
      </c>
      <c r="C2137" s="5">
        <v>6</v>
      </c>
      <c r="D2137" s="4">
        <v>2018</v>
      </c>
      <c r="E2137" s="4">
        <v>30</v>
      </c>
      <c r="F2137" s="4" t="s">
        <v>210</v>
      </c>
      <c r="G2137" s="4" t="s">
        <v>12</v>
      </c>
      <c r="H2137" s="4" t="s">
        <v>211</v>
      </c>
      <c r="I2137" s="4">
        <v>1</v>
      </c>
      <c r="J2137" t="str">
        <f>VLOOKUP(A2137,'Município e Sexo'!$A$2:$I$11321,5,FALSE)</f>
        <v>CARUARU</v>
      </c>
      <c r="K2137" t="str">
        <f>VLOOKUP(A2137,'Município e Sexo'!$A$2:$I$11321,7,FALSE)</f>
        <v>MASCULINO</v>
      </c>
    </row>
    <row r="2138" spans="1:11" ht="15" customHeight="1" thickBot="1" x14ac:dyDescent="0.25">
      <c r="A2138" t="str">
        <f>CONCATENATE(B2138,C2138,D2138,G2138,E2138,I2138)</f>
        <v>1762018HOMICIDIO401</v>
      </c>
      <c r="B2138" s="4">
        <v>17</v>
      </c>
      <c r="C2138" s="5">
        <v>6</v>
      </c>
      <c r="D2138" s="4">
        <v>2018</v>
      </c>
      <c r="E2138" s="4">
        <v>40</v>
      </c>
      <c r="F2138" s="4" t="s">
        <v>210</v>
      </c>
      <c r="G2138" s="4" t="s">
        <v>12</v>
      </c>
      <c r="H2138" s="4" t="s">
        <v>212</v>
      </c>
      <c r="I2138" s="4">
        <v>1</v>
      </c>
      <c r="J2138" t="str">
        <f>VLOOKUP(A2138,'Município e Sexo'!$A$2:$I$11321,5,FALSE)</f>
        <v>BONITO</v>
      </c>
      <c r="K2138" t="str">
        <f>VLOOKUP(A2138,'Município e Sexo'!$A$2:$I$11321,7,FALSE)</f>
        <v>MASCULINO</v>
      </c>
    </row>
    <row r="2139" spans="1:11" ht="15" customHeight="1" thickBot="1" x14ac:dyDescent="0.25">
      <c r="A2139" t="str">
        <f>CONCATENATE(B2139,C2139,D2139,G2139,E2139,I2139)</f>
        <v>1762018HOMICIDIO511</v>
      </c>
      <c r="B2139" s="4">
        <v>17</v>
      </c>
      <c r="C2139" s="5">
        <v>6</v>
      </c>
      <c r="D2139" s="4">
        <v>2018</v>
      </c>
      <c r="E2139" s="4">
        <v>51</v>
      </c>
      <c r="F2139" s="4" t="s">
        <v>210</v>
      </c>
      <c r="G2139" s="4" t="s">
        <v>12</v>
      </c>
      <c r="H2139" s="4" t="s">
        <v>212</v>
      </c>
      <c r="I2139" s="4">
        <v>1</v>
      </c>
      <c r="J2139" t="str">
        <f>VLOOKUP(A2139,'Município e Sexo'!$A$2:$I$11321,5,FALSE)</f>
        <v>LIMOEIRO</v>
      </c>
      <c r="K2139" t="str">
        <f>VLOOKUP(A2139,'Município e Sexo'!$A$2:$I$11321,7,FALSE)</f>
        <v>MASCULINO</v>
      </c>
    </row>
    <row r="2140" spans="1:11" ht="15" customHeight="1" thickBot="1" x14ac:dyDescent="0.25">
      <c r="A2140" t="str">
        <f>CONCATENATE(B2140,C2140,D2140,G2140,E2140,I2140)</f>
        <v>1762018HOMICIDIO231</v>
      </c>
      <c r="B2140" s="4">
        <v>17</v>
      </c>
      <c r="C2140" s="5">
        <v>6</v>
      </c>
      <c r="D2140" s="4">
        <v>2018</v>
      </c>
      <c r="E2140" s="4">
        <v>23</v>
      </c>
      <c r="F2140" s="4" t="s">
        <v>210</v>
      </c>
      <c r="G2140" s="4" t="s">
        <v>12</v>
      </c>
      <c r="H2140" s="4" t="s">
        <v>213</v>
      </c>
      <c r="I2140" s="4">
        <v>1</v>
      </c>
      <c r="J2140" t="str">
        <f>VLOOKUP(A2140,'Município e Sexo'!$A$2:$I$11321,5,FALSE)</f>
        <v>ARARIPINA</v>
      </c>
      <c r="K2140" t="str">
        <f>VLOOKUP(A2140,'Município e Sexo'!$A$2:$I$11321,7,FALSE)</f>
        <v>MASCULINO</v>
      </c>
    </row>
    <row r="2141" spans="1:11" ht="15" customHeight="1" thickBot="1" x14ac:dyDescent="0.25">
      <c r="A2141" t="str">
        <f>CONCATENATE(B2141,C2141,D2141,G2141,E2141,I2141)</f>
        <v>1762018HOMICIDIO241</v>
      </c>
      <c r="B2141" s="4">
        <v>17</v>
      </c>
      <c r="C2141" s="5">
        <v>6</v>
      </c>
      <c r="D2141" s="4">
        <v>2018</v>
      </c>
      <c r="E2141" s="4">
        <v>24</v>
      </c>
      <c r="F2141" s="4" t="s">
        <v>210</v>
      </c>
      <c r="G2141" s="4" t="s">
        <v>12</v>
      </c>
      <c r="H2141" s="4" t="s">
        <v>211</v>
      </c>
      <c r="I2141" s="4">
        <v>1</v>
      </c>
      <c r="J2141" t="str">
        <f>VLOOKUP(A2141,'Município e Sexo'!$A$2:$I$11321,5,FALSE)</f>
        <v>IPOJUCA</v>
      </c>
      <c r="K2141" t="str">
        <f>VLOOKUP(A2141,'Município e Sexo'!$A$2:$I$11321,7,FALSE)</f>
        <v>MASCULINO</v>
      </c>
    </row>
    <row r="2142" spans="1:11" ht="15" customHeight="1" thickBot="1" x14ac:dyDescent="0.25">
      <c r="A2142" t="str">
        <f>CONCATENATE(B2142,C2142,D2142,G2142,E2142,I2142)</f>
        <v>1762018HOMICIDIO281</v>
      </c>
      <c r="B2142" s="4">
        <v>17</v>
      </c>
      <c r="C2142" s="5">
        <v>6</v>
      </c>
      <c r="D2142" s="4">
        <v>2018</v>
      </c>
      <c r="E2142" s="4">
        <v>28</v>
      </c>
      <c r="F2142" s="4" t="s">
        <v>210</v>
      </c>
      <c r="G2142" s="4" t="s">
        <v>12</v>
      </c>
      <c r="H2142" s="4" t="s">
        <v>211</v>
      </c>
      <c r="I2142" s="4">
        <v>1</v>
      </c>
      <c r="J2142" t="str">
        <f>VLOOKUP(A2142,'Município e Sexo'!$A$2:$I$11321,5,FALSE)</f>
        <v>RECIFE</v>
      </c>
      <c r="K2142" t="str">
        <f>VLOOKUP(A2142,'Município e Sexo'!$A$2:$I$11321,7,FALSE)</f>
        <v>MASCULINO</v>
      </c>
    </row>
    <row r="2143" spans="1:11" ht="15" customHeight="1" thickBot="1" x14ac:dyDescent="0.25">
      <c r="A2143" t="str">
        <f>CONCATENATE(B2143,C2143,D2143,G2143,E2143,I2143)</f>
        <v>1862018HOMICIDIO211</v>
      </c>
      <c r="B2143" s="4">
        <v>18</v>
      </c>
      <c r="C2143" s="5">
        <v>6</v>
      </c>
      <c r="D2143" s="4">
        <v>2018</v>
      </c>
      <c r="E2143" s="4">
        <v>21</v>
      </c>
      <c r="F2143" s="4" t="s">
        <v>210</v>
      </c>
      <c r="G2143" s="4" t="s">
        <v>12</v>
      </c>
      <c r="H2143" s="4" t="s">
        <v>213</v>
      </c>
      <c r="I2143" s="4">
        <v>1</v>
      </c>
      <c r="J2143" t="str">
        <f>VLOOKUP(A2143,'Município e Sexo'!$A$2:$I$11321,5,FALSE)</f>
        <v>ESCADA</v>
      </c>
      <c r="K2143" t="str">
        <f>VLOOKUP(A2143,'Município e Sexo'!$A$2:$I$11321,7,FALSE)</f>
        <v>MASCULINO</v>
      </c>
    </row>
    <row r="2144" spans="1:11" ht="15" customHeight="1" thickBot="1" x14ac:dyDescent="0.25">
      <c r="A2144" t="str">
        <f>CONCATENATE(B2144,C2144,D2144,G2144,E2144,I2144)</f>
        <v>1862018HOMICIDIO591</v>
      </c>
      <c r="B2144" s="4">
        <v>18</v>
      </c>
      <c r="C2144" s="5">
        <v>6</v>
      </c>
      <c r="D2144" s="4">
        <v>2018</v>
      </c>
      <c r="E2144" s="4">
        <v>59</v>
      </c>
      <c r="F2144" s="4" t="s">
        <v>210</v>
      </c>
      <c r="G2144" s="4" t="s">
        <v>12</v>
      </c>
      <c r="H2144" s="4" t="s">
        <v>212</v>
      </c>
      <c r="I2144" s="4">
        <v>1</v>
      </c>
      <c r="J2144" t="str">
        <f>VLOOKUP(A2144,'Município e Sexo'!$A$2:$I$11321,5,FALSE)</f>
        <v>POCAO</v>
      </c>
      <c r="K2144" t="str">
        <f>VLOOKUP(A2144,'Município e Sexo'!$A$2:$I$11321,7,FALSE)</f>
        <v>MASCULINO</v>
      </c>
    </row>
    <row r="2145" spans="1:11" ht="15" customHeight="1" thickBot="1" x14ac:dyDescent="0.25">
      <c r="A2145" t="str">
        <f>CONCATENATE(B2145,C2145,D2145,G2145,E2145,I2145)</f>
        <v>1862018HOMICIDIO241</v>
      </c>
      <c r="B2145" s="4">
        <v>18</v>
      </c>
      <c r="C2145" s="5">
        <v>6</v>
      </c>
      <c r="D2145" s="4">
        <v>2018</v>
      </c>
      <c r="E2145" s="4">
        <v>24</v>
      </c>
      <c r="F2145" s="4" t="s">
        <v>210</v>
      </c>
      <c r="G2145" s="4" t="s">
        <v>12</v>
      </c>
      <c r="H2145" s="4" t="s">
        <v>212</v>
      </c>
      <c r="I2145" s="4">
        <v>1</v>
      </c>
      <c r="J2145" t="str">
        <f>VLOOKUP(A2145,'Município e Sexo'!$A$2:$I$11321,5,FALSE)</f>
        <v>JATOBA</v>
      </c>
      <c r="K2145" t="str">
        <f>VLOOKUP(A2145,'Município e Sexo'!$A$2:$I$11321,7,FALSE)</f>
        <v>MASCULINO</v>
      </c>
    </row>
    <row r="2146" spans="1:11" ht="15" customHeight="1" thickBot="1" x14ac:dyDescent="0.25">
      <c r="A2146" t="str">
        <f>CONCATENATE(B2146,C2146,D2146,G2146,E2146,I2146)</f>
        <v>1862018HOMICIDIO261</v>
      </c>
      <c r="B2146" s="4">
        <v>18</v>
      </c>
      <c r="C2146" s="5">
        <v>6</v>
      </c>
      <c r="D2146" s="4">
        <v>2018</v>
      </c>
      <c r="E2146" s="4">
        <v>26</v>
      </c>
      <c r="F2146" s="4" t="s">
        <v>210</v>
      </c>
      <c r="G2146" s="4" t="s">
        <v>12</v>
      </c>
      <c r="H2146" s="4" t="s">
        <v>212</v>
      </c>
      <c r="I2146" s="4">
        <v>1</v>
      </c>
      <c r="J2146" t="str">
        <f>VLOOKUP(A2146,'Município e Sexo'!$A$2:$I$11321,5,FALSE)</f>
        <v>IPOJUCA</v>
      </c>
      <c r="K2146" t="str">
        <f>VLOOKUP(A2146,'Município e Sexo'!$A$2:$I$11321,7,FALSE)</f>
        <v>MASCULINO</v>
      </c>
    </row>
    <row r="2147" spans="1:11" ht="15" customHeight="1" thickBot="1" x14ac:dyDescent="0.25">
      <c r="A2147" t="str">
        <f>CONCATENATE(B2147,C2147,D2147,G2147,E2147,I2147)</f>
        <v>1862018HOMICIDIO191</v>
      </c>
      <c r="B2147" s="4">
        <v>18</v>
      </c>
      <c r="C2147" s="5">
        <v>6</v>
      </c>
      <c r="D2147" s="4">
        <v>2018</v>
      </c>
      <c r="E2147" s="4">
        <v>19</v>
      </c>
      <c r="F2147" s="4" t="s">
        <v>210</v>
      </c>
      <c r="G2147" s="4" t="s">
        <v>12</v>
      </c>
      <c r="H2147" s="4" t="s">
        <v>211</v>
      </c>
      <c r="I2147" s="4">
        <v>1</v>
      </c>
      <c r="J2147" t="str">
        <f>VLOOKUP(A2147,'Município e Sexo'!$A$2:$I$11321,5,FALSE)</f>
        <v>PAULISTA</v>
      </c>
      <c r="K2147" t="str">
        <f>VLOOKUP(A2147,'Município e Sexo'!$A$2:$I$11321,7,FALSE)</f>
        <v>MASCULINO</v>
      </c>
    </row>
    <row r="2148" spans="1:11" ht="15" customHeight="1" thickBot="1" x14ac:dyDescent="0.25">
      <c r="A2148" t="str">
        <f>CONCATENATE(B2148,C2148,D2148,G2148,E2148,I2148)</f>
        <v>1862018HOMICIDIO371</v>
      </c>
      <c r="B2148" s="4">
        <v>18</v>
      </c>
      <c r="C2148" s="5">
        <v>6</v>
      </c>
      <c r="D2148" s="4">
        <v>2018</v>
      </c>
      <c r="E2148" s="4">
        <v>37</v>
      </c>
      <c r="F2148" s="4" t="s">
        <v>210</v>
      </c>
      <c r="G2148" s="4" t="s">
        <v>12</v>
      </c>
      <c r="H2148" s="4" t="s">
        <v>213</v>
      </c>
      <c r="I2148" s="4">
        <v>1</v>
      </c>
      <c r="J2148" t="str">
        <f>VLOOKUP(A2148,'Município e Sexo'!$A$2:$I$11321,5,FALSE)</f>
        <v>RECIFE</v>
      </c>
      <c r="K2148" t="str">
        <f>VLOOKUP(A2148,'Município e Sexo'!$A$2:$I$11321,7,FALSE)</f>
        <v>MASCULINO</v>
      </c>
    </row>
    <row r="2149" spans="1:11" ht="15" customHeight="1" thickBot="1" x14ac:dyDescent="0.25">
      <c r="A2149" t="str">
        <f>CONCATENATE(B2149,C2149,D2149,G2149,E2149,I2149)</f>
        <v>1862018HOMICIDIO511</v>
      </c>
      <c r="B2149" s="4">
        <v>18</v>
      </c>
      <c r="C2149" s="5">
        <v>6</v>
      </c>
      <c r="D2149" s="4">
        <v>2018</v>
      </c>
      <c r="E2149" s="4">
        <v>51</v>
      </c>
      <c r="F2149" s="4" t="s">
        <v>210</v>
      </c>
      <c r="G2149" s="4" t="s">
        <v>12</v>
      </c>
      <c r="H2149" s="4" t="s">
        <v>213</v>
      </c>
      <c r="I2149" s="4">
        <v>1</v>
      </c>
      <c r="J2149" t="str">
        <f>VLOOKUP(A2149,'Município e Sexo'!$A$2:$I$11321,5,FALSE)</f>
        <v>CABO DE SANTO AGOSTINHO</v>
      </c>
      <c r="K2149" t="str">
        <f>VLOOKUP(A2149,'Município e Sexo'!$A$2:$I$11321,7,FALSE)</f>
        <v>MASCULINO</v>
      </c>
    </row>
    <row r="2150" spans="1:11" ht="15" customHeight="1" thickBot="1" x14ac:dyDescent="0.25">
      <c r="A2150" t="str">
        <f>CONCATENATE(B2150,C2150,D2150,G2150,E2150,I2150)</f>
        <v>1862018HOMICIDIO231</v>
      </c>
      <c r="B2150" s="4">
        <v>18</v>
      </c>
      <c r="C2150" s="5">
        <v>6</v>
      </c>
      <c r="D2150" s="4">
        <v>2018</v>
      </c>
      <c r="E2150" s="4">
        <v>23</v>
      </c>
      <c r="F2150" s="4" t="s">
        <v>210</v>
      </c>
      <c r="G2150" s="4" t="s">
        <v>12</v>
      </c>
      <c r="H2150" s="4" t="s">
        <v>211</v>
      </c>
      <c r="I2150" s="4">
        <v>1</v>
      </c>
      <c r="J2150" t="str">
        <f>VLOOKUP(A2150,'Município e Sexo'!$A$2:$I$11321,5,FALSE)</f>
        <v>CABO DE SANTO AGOSTINHO</v>
      </c>
      <c r="K2150" t="str">
        <f>VLOOKUP(A2150,'Município e Sexo'!$A$2:$I$11321,7,FALSE)</f>
        <v>MASCULINO</v>
      </c>
    </row>
    <row r="2151" spans="1:11" ht="15" customHeight="1" thickBot="1" x14ac:dyDescent="0.25">
      <c r="A2151" t="str">
        <f>CONCATENATE(B2151,C2151,D2151,G2151,E2151,I2151)</f>
        <v>1862018HOMICIDIO261</v>
      </c>
      <c r="B2151" s="4">
        <v>18</v>
      </c>
      <c r="C2151" s="5">
        <v>6</v>
      </c>
      <c r="D2151" s="4">
        <v>2018</v>
      </c>
      <c r="E2151" s="4">
        <v>26</v>
      </c>
      <c r="F2151" s="4" t="s">
        <v>210</v>
      </c>
      <c r="G2151" s="4" t="s">
        <v>12</v>
      </c>
      <c r="H2151" s="4" t="s">
        <v>211</v>
      </c>
      <c r="I2151" s="4">
        <v>1</v>
      </c>
      <c r="J2151" t="str">
        <f>VLOOKUP(A2151,'Município e Sexo'!$A$2:$I$11321,5,FALSE)</f>
        <v>IPOJUCA</v>
      </c>
      <c r="K2151" t="str">
        <f>VLOOKUP(A2151,'Município e Sexo'!$A$2:$I$11321,7,FALSE)</f>
        <v>MASCULINO</v>
      </c>
    </row>
    <row r="2152" spans="1:11" ht="15" customHeight="1" thickBot="1" x14ac:dyDescent="0.25">
      <c r="A2152" t="str">
        <f>CONCATENATE(B2152,C2152,D2152,G2152,E2152,I2152)</f>
        <v>1862018HOMICIDIO261</v>
      </c>
      <c r="B2152" s="4">
        <v>18</v>
      </c>
      <c r="C2152" s="5">
        <v>6</v>
      </c>
      <c r="D2152" s="4">
        <v>2018</v>
      </c>
      <c r="E2152" s="4">
        <v>26</v>
      </c>
      <c r="F2152" s="4" t="s">
        <v>210</v>
      </c>
      <c r="G2152" s="4" t="s">
        <v>12</v>
      </c>
      <c r="H2152" s="4" t="s">
        <v>211</v>
      </c>
      <c r="I2152" s="4">
        <v>1</v>
      </c>
      <c r="J2152" t="str">
        <f>VLOOKUP(A2152,'Município e Sexo'!$A$2:$I$11321,5,FALSE)</f>
        <v>IPOJUCA</v>
      </c>
      <c r="K2152" t="str">
        <f>VLOOKUP(A2152,'Município e Sexo'!$A$2:$I$11321,7,FALSE)</f>
        <v>MASCULINO</v>
      </c>
    </row>
    <row r="2153" spans="1:11" ht="15" customHeight="1" thickBot="1" x14ac:dyDescent="0.25">
      <c r="A2153" t="str">
        <f>CONCATENATE(B2153,C2153,D2153,G2153,E2153,I2153)</f>
        <v>1862018HOMICIDIO271</v>
      </c>
      <c r="B2153" s="4">
        <v>18</v>
      </c>
      <c r="C2153" s="5">
        <v>6</v>
      </c>
      <c r="D2153" s="4">
        <v>2018</v>
      </c>
      <c r="E2153" s="4">
        <v>27</v>
      </c>
      <c r="F2153" s="4" t="s">
        <v>210</v>
      </c>
      <c r="G2153" s="4" t="s">
        <v>12</v>
      </c>
      <c r="H2153" s="4" t="s">
        <v>211</v>
      </c>
      <c r="I2153" s="4">
        <v>1</v>
      </c>
      <c r="J2153" t="str">
        <f>VLOOKUP(A2153,'Município e Sexo'!$A$2:$I$11321,5,FALSE)</f>
        <v>CARUARU</v>
      </c>
      <c r="K2153" t="str">
        <f>VLOOKUP(A2153,'Município e Sexo'!$A$2:$I$11321,7,FALSE)</f>
        <v>MASCULINO</v>
      </c>
    </row>
    <row r="2154" spans="1:11" ht="15" customHeight="1" thickBot="1" x14ac:dyDescent="0.25">
      <c r="A2154" t="str">
        <f>CONCATENATE(B2154,C2154,D2154,G2154,E2154,I2154)</f>
        <v>1962018HOMICIDIO261</v>
      </c>
      <c r="B2154" s="4">
        <v>19</v>
      </c>
      <c r="C2154" s="5">
        <v>6</v>
      </c>
      <c r="D2154" s="4">
        <v>2018</v>
      </c>
      <c r="E2154" s="4">
        <v>26</v>
      </c>
      <c r="F2154" s="4" t="s">
        <v>210</v>
      </c>
      <c r="G2154" s="4" t="s">
        <v>12</v>
      </c>
      <c r="H2154" s="4" t="s">
        <v>211</v>
      </c>
      <c r="I2154" s="4">
        <v>1</v>
      </c>
      <c r="J2154" t="str">
        <f>VLOOKUP(A2154,'Município e Sexo'!$A$2:$I$11321,5,FALSE)</f>
        <v>SANTA CRUZ DO CAPIBARIBE</v>
      </c>
      <c r="K2154" t="str">
        <f>VLOOKUP(A2154,'Município e Sexo'!$A$2:$I$11321,7,FALSE)</f>
        <v>MASCULINO</v>
      </c>
    </row>
    <row r="2155" spans="1:11" ht="15" customHeight="1" thickBot="1" x14ac:dyDescent="0.25">
      <c r="A2155" t="str">
        <f>CONCATENATE(B2155,C2155,D2155,G2155,E2155,I2155)</f>
        <v>1962018HOMICIDIO391</v>
      </c>
      <c r="B2155" s="4">
        <v>19</v>
      </c>
      <c r="C2155" s="5">
        <v>6</v>
      </c>
      <c r="D2155" s="4">
        <v>2018</v>
      </c>
      <c r="E2155" s="4">
        <v>39</v>
      </c>
      <c r="F2155" s="4" t="s">
        <v>210</v>
      </c>
      <c r="G2155" s="4" t="s">
        <v>12</v>
      </c>
      <c r="H2155" s="4" t="s">
        <v>211</v>
      </c>
      <c r="I2155" s="4">
        <v>1</v>
      </c>
      <c r="J2155" t="str">
        <f>VLOOKUP(A2155,'Município e Sexo'!$A$2:$I$11321,5,FALSE)</f>
        <v>ABREU E LIMA</v>
      </c>
      <c r="K2155" t="str">
        <f>VLOOKUP(A2155,'Município e Sexo'!$A$2:$I$11321,7,FALSE)</f>
        <v>MASCULINO</v>
      </c>
    </row>
    <row r="2156" spans="1:11" ht="15" customHeight="1" thickBot="1" x14ac:dyDescent="0.25">
      <c r="A2156" t="str">
        <f>CONCATENATE(B2156,C2156,D2156,G2156,E2156,I2156)</f>
        <v>1962018HOMICIDIO201</v>
      </c>
      <c r="B2156" s="4">
        <v>19</v>
      </c>
      <c r="C2156" s="5">
        <v>6</v>
      </c>
      <c r="D2156" s="4">
        <v>2018</v>
      </c>
      <c r="E2156" s="4">
        <v>20</v>
      </c>
      <c r="F2156" s="4" t="s">
        <v>210</v>
      </c>
      <c r="G2156" s="4" t="s">
        <v>12</v>
      </c>
      <c r="H2156" s="4" t="s">
        <v>212</v>
      </c>
      <c r="I2156" s="4">
        <v>1</v>
      </c>
      <c r="J2156" t="str">
        <f>VLOOKUP(A2156,'Município e Sexo'!$A$2:$I$11321,5,FALSE)</f>
        <v>GOIANA</v>
      </c>
      <c r="K2156" t="str">
        <f>VLOOKUP(A2156,'Município e Sexo'!$A$2:$I$11321,7,FALSE)</f>
        <v>MASCULINO</v>
      </c>
    </row>
    <row r="2157" spans="1:11" ht="15" customHeight="1" thickBot="1" x14ac:dyDescent="0.25">
      <c r="A2157" t="str">
        <f>CONCATENATE(B2157,C2157,D2157,G2157,E2157,I2157)</f>
        <v>1962018HOMICIDIO221</v>
      </c>
      <c r="B2157" s="4">
        <v>19</v>
      </c>
      <c r="C2157" s="5">
        <v>6</v>
      </c>
      <c r="D2157" s="4">
        <v>2018</v>
      </c>
      <c r="E2157" s="4">
        <v>22</v>
      </c>
      <c r="F2157" s="4" t="s">
        <v>210</v>
      </c>
      <c r="G2157" s="4" t="s">
        <v>12</v>
      </c>
      <c r="H2157" s="4" t="s">
        <v>211</v>
      </c>
      <c r="I2157" s="4">
        <v>1</v>
      </c>
      <c r="J2157" t="str">
        <f>VLOOKUP(A2157,'Município e Sexo'!$A$2:$I$11321,5,FALSE)</f>
        <v>CAMARAGIBE</v>
      </c>
      <c r="K2157" t="str">
        <f>VLOOKUP(A2157,'Município e Sexo'!$A$2:$I$11321,7,FALSE)</f>
        <v>MASCULINO</v>
      </c>
    </row>
    <row r="2158" spans="1:11" ht="15" customHeight="1" thickBot="1" x14ac:dyDescent="0.25">
      <c r="A2158" t="str">
        <f>CONCATENATE(B2158,C2158,D2158,G2158,E2158,I2158)</f>
        <v>1962018HOMICIDIO311</v>
      </c>
      <c r="B2158" s="4">
        <v>19</v>
      </c>
      <c r="C2158" s="5">
        <v>6</v>
      </c>
      <c r="D2158" s="4">
        <v>2018</v>
      </c>
      <c r="E2158" s="4">
        <v>31</v>
      </c>
      <c r="F2158" s="4" t="s">
        <v>210</v>
      </c>
      <c r="G2158" s="4" t="s">
        <v>12</v>
      </c>
      <c r="H2158" s="4" t="s">
        <v>211</v>
      </c>
      <c r="I2158" s="4">
        <v>1</v>
      </c>
      <c r="J2158" t="str">
        <f>VLOOKUP(A2158,'Município e Sexo'!$A$2:$I$11321,5,FALSE)</f>
        <v>OLINDA</v>
      </c>
      <c r="K2158" t="str">
        <f>VLOOKUP(A2158,'Município e Sexo'!$A$2:$I$11321,7,FALSE)</f>
        <v>MASCULINO</v>
      </c>
    </row>
    <row r="2159" spans="1:11" ht="15" customHeight="1" thickBot="1" x14ac:dyDescent="0.25">
      <c r="A2159" t="str">
        <f>CONCATENATE(B2159,C2159,D2159,G2159,E2159,I2159)</f>
        <v>1962018FEMINICIDIO311</v>
      </c>
      <c r="B2159" s="4">
        <v>19</v>
      </c>
      <c r="C2159" s="5">
        <v>6</v>
      </c>
      <c r="D2159" s="4">
        <v>2018</v>
      </c>
      <c r="E2159" s="4">
        <v>31</v>
      </c>
      <c r="F2159" s="4" t="s">
        <v>210</v>
      </c>
      <c r="G2159" s="4" t="s">
        <v>29</v>
      </c>
      <c r="H2159" s="4" t="s">
        <v>29</v>
      </c>
      <c r="I2159" s="4">
        <v>1</v>
      </c>
      <c r="J2159" t="str">
        <f>VLOOKUP(A2159,'Município e Sexo'!$A$2:$I$11321,5,FALSE)</f>
        <v>CABO DE SANTO AGOSTINHO</v>
      </c>
      <c r="K2159" t="str">
        <f>VLOOKUP(A2159,'Município e Sexo'!$A$2:$I$11321,7,FALSE)</f>
        <v>FEMININO</v>
      </c>
    </row>
    <row r="2160" spans="1:11" ht="15" customHeight="1" thickBot="1" x14ac:dyDescent="0.25">
      <c r="A2160" t="str">
        <f>CONCATENATE(B2160,C2160,D2160,G2160,E2160,I2160)</f>
        <v>1962018HOMICIDIO361</v>
      </c>
      <c r="B2160" s="4">
        <v>19</v>
      </c>
      <c r="C2160" s="5">
        <v>6</v>
      </c>
      <c r="D2160" s="4">
        <v>2018</v>
      </c>
      <c r="E2160" s="4">
        <v>36</v>
      </c>
      <c r="F2160" s="4" t="s">
        <v>210</v>
      </c>
      <c r="G2160" s="4" t="s">
        <v>12</v>
      </c>
      <c r="H2160" s="4" t="s">
        <v>213</v>
      </c>
      <c r="I2160" s="4">
        <v>1</v>
      </c>
      <c r="J2160" t="str">
        <f>VLOOKUP(A2160,'Município e Sexo'!$A$2:$I$11321,5,FALSE)</f>
        <v>VERTENTES</v>
      </c>
      <c r="K2160" t="str">
        <f>VLOOKUP(A2160,'Município e Sexo'!$A$2:$I$11321,7,FALSE)</f>
        <v>MASCULINO</v>
      </c>
    </row>
    <row r="2161" spans="1:11" ht="15" customHeight="1" thickBot="1" x14ac:dyDescent="0.25">
      <c r="A2161" t="str">
        <f>CONCATENATE(B2161,C2161,D2161,G2161,E2161,I2161)</f>
        <v>1962018HOMICIDIO821</v>
      </c>
      <c r="B2161" s="4">
        <v>19</v>
      </c>
      <c r="C2161" s="5">
        <v>6</v>
      </c>
      <c r="D2161" s="4">
        <v>2018</v>
      </c>
      <c r="E2161" s="4">
        <v>82</v>
      </c>
      <c r="F2161" s="4" t="s">
        <v>214</v>
      </c>
      <c r="G2161" s="4" t="s">
        <v>12</v>
      </c>
      <c r="H2161" s="4" t="s">
        <v>211</v>
      </c>
      <c r="I2161" s="4">
        <v>1</v>
      </c>
      <c r="J2161" t="str">
        <f>VLOOKUP(A2161,'Município e Sexo'!$A$2:$I$11321,5,FALSE)</f>
        <v>FLORES</v>
      </c>
      <c r="K2161" t="str">
        <f>VLOOKUP(A2161,'Município e Sexo'!$A$2:$I$11321,7,FALSE)</f>
        <v>MASCULINO</v>
      </c>
    </row>
    <row r="2162" spans="1:11" ht="15" customHeight="1" thickBot="1" x14ac:dyDescent="0.25">
      <c r="A2162" t="str">
        <f>CONCATENATE(B2162,C2162,D2162,G2162,E2162,I2162)</f>
        <v>1962018HOMICIDIO151</v>
      </c>
      <c r="B2162" s="4">
        <v>19</v>
      </c>
      <c r="C2162" s="5">
        <v>6</v>
      </c>
      <c r="D2162" s="4">
        <v>2018</v>
      </c>
      <c r="E2162" s="4">
        <v>15</v>
      </c>
      <c r="F2162" s="4" t="s">
        <v>210</v>
      </c>
      <c r="G2162" s="4" t="s">
        <v>12</v>
      </c>
      <c r="H2162" s="4" t="s">
        <v>211</v>
      </c>
      <c r="I2162" s="4">
        <v>1</v>
      </c>
      <c r="J2162" t="str">
        <f>VLOOKUP(A2162,'Município e Sexo'!$A$2:$I$11321,5,FALSE)</f>
        <v>PAULISTA</v>
      </c>
      <c r="K2162" t="str">
        <f>VLOOKUP(A2162,'Município e Sexo'!$A$2:$I$11321,7,FALSE)</f>
        <v>MASCULINO</v>
      </c>
    </row>
    <row r="2163" spans="1:11" ht="15" customHeight="1" thickBot="1" x14ac:dyDescent="0.25">
      <c r="A2163" t="str">
        <f>CONCATENATE(B2163,C2163,D2163,G2163,E2163,I2163)</f>
        <v>1962018HOMICIDIO171</v>
      </c>
      <c r="B2163" s="4">
        <v>19</v>
      </c>
      <c r="C2163" s="5">
        <v>6</v>
      </c>
      <c r="D2163" s="4">
        <v>2018</v>
      </c>
      <c r="E2163" s="4">
        <v>17</v>
      </c>
      <c r="F2163" s="4" t="s">
        <v>210</v>
      </c>
      <c r="G2163" s="4" t="s">
        <v>12</v>
      </c>
      <c r="H2163" s="4" t="s">
        <v>211</v>
      </c>
      <c r="I2163" s="4">
        <v>1</v>
      </c>
      <c r="J2163" t="str">
        <f>VLOOKUP(A2163,'Município e Sexo'!$A$2:$I$11321,5,FALSE)</f>
        <v>PAULISTA</v>
      </c>
      <c r="K2163" t="str">
        <f>VLOOKUP(A2163,'Município e Sexo'!$A$2:$I$11321,7,FALSE)</f>
        <v>MASCULINO</v>
      </c>
    </row>
    <row r="2164" spans="1:11" ht="15" customHeight="1" thickBot="1" x14ac:dyDescent="0.25">
      <c r="A2164" t="str">
        <f>CONCATENATE(B2164,C2164,D2164,G2164,E2164,I2164)</f>
        <v>1962018HOMICIDIO181</v>
      </c>
      <c r="B2164" s="4">
        <v>19</v>
      </c>
      <c r="C2164" s="5">
        <v>6</v>
      </c>
      <c r="D2164" s="4">
        <v>2018</v>
      </c>
      <c r="E2164" s="4">
        <v>18</v>
      </c>
      <c r="F2164" s="4" t="s">
        <v>210</v>
      </c>
      <c r="G2164" s="4" t="s">
        <v>12</v>
      </c>
      <c r="H2164" s="4" t="s">
        <v>211</v>
      </c>
      <c r="I2164" s="4">
        <v>1</v>
      </c>
      <c r="J2164" t="str">
        <f>VLOOKUP(A2164,'Município e Sexo'!$A$2:$I$11321,5,FALSE)</f>
        <v>PAULISTA</v>
      </c>
      <c r="K2164" t="str">
        <f>VLOOKUP(A2164,'Município e Sexo'!$A$2:$I$11321,7,FALSE)</f>
        <v>MASCULINO</v>
      </c>
    </row>
    <row r="2165" spans="1:11" ht="15" customHeight="1" thickBot="1" x14ac:dyDescent="0.25">
      <c r="A2165" t="str">
        <f>CONCATENATE(B2165,C2165,D2165,G2165,E2165,I2165)</f>
        <v>1962018HOMICIDIO201</v>
      </c>
      <c r="B2165" s="4">
        <v>19</v>
      </c>
      <c r="C2165" s="5">
        <v>6</v>
      </c>
      <c r="D2165" s="4">
        <v>2018</v>
      </c>
      <c r="E2165" s="4">
        <v>20</v>
      </c>
      <c r="F2165" s="4" t="s">
        <v>210</v>
      </c>
      <c r="G2165" s="4" t="s">
        <v>12</v>
      </c>
      <c r="H2165" s="4" t="s">
        <v>211</v>
      </c>
      <c r="I2165" s="4">
        <v>1</v>
      </c>
      <c r="J2165" t="str">
        <f>VLOOKUP(A2165,'Município e Sexo'!$A$2:$I$11321,5,FALSE)</f>
        <v>GOIANA</v>
      </c>
      <c r="K2165" t="str">
        <f>VLOOKUP(A2165,'Município e Sexo'!$A$2:$I$11321,7,FALSE)</f>
        <v>MASCULINO</v>
      </c>
    </row>
    <row r="2166" spans="1:11" ht="15" customHeight="1" thickBot="1" x14ac:dyDescent="0.25">
      <c r="A2166" t="str">
        <f>CONCATENATE(B2166,C2166,D2166,G2166,E2166,I2166)</f>
        <v>1962018HOMICIDIO211</v>
      </c>
      <c r="B2166" s="4">
        <v>19</v>
      </c>
      <c r="C2166" s="5">
        <v>6</v>
      </c>
      <c r="D2166" s="4">
        <v>2018</v>
      </c>
      <c r="E2166" s="4">
        <v>21</v>
      </c>
      <c r="F2166" s="4" t="s">
        <v>210</v>
      </c>
      <c r="G2166" s="4" t="s">
        <v>12</v>
      </c>
      <c r="H2166" s="4" t="s">
        <v>213</v>
      </c>
      <c r="I2166" s="4">
        <v>1</v>
      </c>
      <c r="J2166" t="str">
        <f>VLOOKUP(A2166,'Município e Sexo'!$A$2:$I$11321,5,FALSE)</f>
        <v>SAO LOURENCO DA MATA</v>
      </c>
      <c r="K2166" t="str">
        <f>VLOOKUP(A2166,'Município e Sexo'!$A$2:$I$11321,7,FALSE)</f>
        <v>MASCULINO</v>
      </c>
    </row>
    <row r="2167" spans="1:11" ht="15" customHeight="1" thickBot="1" x14ac:dyDescent="0.25">
      <c r="A2167" t="str">
        <f>CONCATENATE(B2167,C2167,D2167,G2167,E2167,I2167)</f>
        <v>1962018HOMICIDIO221</v>
      </c>
      <c r="B2167" s="4">
        <v>19</v>
      </c>
      <c r="C2167" s="5">
        <v>6</v>
      </c>
      <c r="D2167" s="4">
        <v>2018</v>
      </c>
      <c r="E2167" s="4">
        <v>22</v>
      </c>
      <c r="F2167" s="4" t="s">
        <v>210</v>
      </c>
      <c r="G2167" s="4" t="s">
        <v>12</v>
      </c>
      <c r="H2167" s="4" t="s">
        <v>211</v>
      </c>
      <c r="I2167" s="4">
        <v>1</v>
      </c>
      <c r="J2167" t="str">
        <f>VLOOKUP(A2167,'Município e Sexo'!$A$2:$I$11321,5,FALSE)</f>
        <v>CAMARAGIBE</v>
      </c>
      <c r="K2167" t="str">
        <f>VLOOKUP(A2167,'Município e Sexo'!$A$2:$I$11321,7,FALSE)</f>
        <v>MASCULINO</v>
      </c>
    </row>
    <row r="2168" spans="1:11" ht="15" customHeight="1" thickBot="1" x14ac:dyDescent="0.25">
      <c r="A2168" t="str">
        <f>CONCATENATE(B2168,C2168,D2168,G2168,E2168,I2168)</f>
        <v>1962018HOMICIDIO331</v>
      </c>
      <c r="B2168" s="4">
        <v>19</v>
      </c>
      <c r="C2168" s="5">
        <v>6</v>
      </c>
      <c r="D2168" s="4">
        <v>2018</v>
      </c>
      <c r="E2168" s="4">
        <v>33</v>
      </c>
      <c r="F2168" s="4" t="s">
        <v>210</v>
      </c>
      <c r="G2168" s="4" t="s">
        <v>12</v>
      </c>
      <c r="H2168" s="4" t="s">
        <v>211</v>
      </c>
      <c r="I2168" s="4">
        <v>1</v>
      </c>
      <c r="J2168" t="str">
        <f>VLOOKUP(A2168,'Município e Sexo'!$A$2:$I$11321,5,FALSE)</f>
        <v>LAJEDO</v>
      </c>
      <c r="K2168" t="str">
        <f>VLOOKUP(A2168,'Município e Sexo'!$A$2:$I$11321,7,FALSE)</f>
        <v>MASCULINO</v>
      </c>
    </row>
    <row r="2169" spans="1:11" ht="15" customHeight="1" thickBot="1" x14ac:dyDescent="0.25">
      <c r="A2169" t="str">
        <f>CONCATENATE(B2169,C2169,D2169,G2169,E2169,I2169)</f>
        <v>1962018HOMICIDIO1</v>
      </c>
      <c r="B2169" s="4">
        <v>19</v>
      </c>
      <c r="C2169" s="5">
        <v>6</v>
      </c>
      <c r="D2169" s="4">
        <v>2018</v>
      </c>
      <c r="E2169" s="4"/>
      <c r="F2169" s="4" t="s">
        <v>210</v>
      </c>
      <c r="G2169" s="4" t="s">
        <v>12</v>
      </c>
      <c r="H2169" s="4" t="s">
        <v>217</v>
      </c>
      <c r="I2169" s="4">
        <v>1</v>
      </c>
      <c r="J2169" t="str">
        <f>VLOOKUP(A2169,'Município e Sexo'!$A$2:$I$11321,5,FALSE)</f>
        <v>CHA DE ALEGRIA</v>
      </c>
      <c r="K2169" t="str">
        <f>VLOOKUP(A2169,'Município e Sexo'!$A$2:$I$11321,7,FALSE)</f>
        <v>MASCULINO</v>
      </c>
    </row>
    <row r="2170" spans="1:11" ht="15" customHeight="1" thickBot="1" x14ac:dyDescent="0.25">
      <c r="A2170" t="str">
        <f>CONCATENATE(B2170,C2170,D2170,G2170,E2170,I2170)</f>
        <v>2062018HOMICIDIO191</v>
      </c>
      <c r="B2170" s="4">
        <v>20</v>
      </c>
      <c r="C2170" s="5">
        <v>6</v>
      </c>
      <c r="D2170" s="4">
        <v>2018</v>
      </c>
      <c r="E2170" s="4">
        <v>19</v>
      </c>
      <c r="F2170" s="4" t="s">
        <v>210</v>
      </c>
      <c r="G2170" s="4" t="s">
        <v>12</v>
      </c>
      <c r="H2170" s="4" t="s">
        <v>217</v>
      </c>
      <c r="I2170" s="4">
        <v>1</v>
      </c>
      <c r="J2170" t="str">
        <f>VLOOKUP(A2170,'Município e Sexo'!$A$2:$I$11321,5,FALSE)</f>
        <v>RECIFE</v>
      </c>
      <c r="K2170" t="str">
        <f>VLOOKUP(A2170,'Município e Sexo'!$A$2:$I$11321,7,FALSE)</f>
        <v>MASCULINO</v>
      </c>
    </row>
    <row r="2171" spans="1:11" ht="15" customHeight="1" thickBot="1" x14ac:dyDescent="0.25">
      <c r="A2171" t="str">
        <f>CONCATENATE(B2171,C2171,D2171,G2171,E2171,I2171)</f>
        <v>2062018LATROCINIO201</v>
      </c>
      <c r="B2171" s="4">
        <v>20</v>
      </c>
      <c r="C2171" s="5">
        <v>6</v>
      </c>
      <c r="D2171" s="4">
        <v>2018</v>
      </c>
      <c r="E2171" s="4">
        <v>20</v>
      </c>
      <c r="F2171" s="4" t="s">
        <v>210</v>
      </c>
      <c r="G2171" s="4" t="s">
        <v>33</v>
      </c>
      <c r="H2171" s="4" t="s">
        <v>215</v>
      </c>
      <c r="I2171" s="4">
        <v>1</v>
      </c>
      <c r="J2171" t="str">
        <f>VLOOKUP(A2171,'Município e Sexo'!$A$2:$I$11321,5,FALSE)</f>
        <v>PAULISTA</v>
      </c>
      <c r="K2171" t="str">
        <f>VLOOKUP(A2171,'Município e Sexo'!$A$2:$I$11321,7,FALSE)</f>
        <v>MASCULINO</v>
      </c>
    </row>
    <row r="2172" spans="1:11" ht="15" customHeight="1" thickBot="1" x14ac:dyDescent="0.25">
      <c r="A2172" t="str">
        <f>CONCATENATE(B2172,C2172,D2172,G2172,E2172,I2172)</f>
        <v>2062018HOMICIDIO231</v>
      </c>
      <c r="B2172" s="4">
        <v>20</v>
      </c>
      <c r="C2172" s="5">
        <v>6</v>
      </c>
      <c r="D2172" s="4">
        <v>2018</v>
      </c>
      <c r="E2172" s="4">
        <v>23</v>
      </c>
      <c r="F2172" s="4" t="s">
        <v>210</v>
      </c>
      <c r="G2172" s="4" t="s">
        <v>12</v>
      </c>
      <c r="H2172" s="4" t="s">
        <v>217</v>
      </c>
      <c r="I2172" s="4">
        <v>1</v>
      </c>
      <c r="J2172" t="str">
        <f>VLOOKUP(A2172,'Município e Sexo'!$A$2:$I$11321,5,FALSE)</f>
        <v>RECIFE</v>
      </c>
      <c r="K2172" t="str">
        <f>VLOOKUP(A2172,'Município e Sexo'!$A$2:$I$11321,7,FALSE)</f>
        <v>MASCULINO</v>
      </c>
    </row>
    <row r="2173" spans="1:11" ht="15" customHeight="1" thickBot="1" x14ac:dyDescent="0.25">
      <c r="A2173" t="str">
        <f>CONCATENATE(B2173,C2173,D2173,G2173,E2173,I2173)</f>
        <v>2062018HOMICIDIO241</v>
      </c>
      <c r="B2173" s="4">
        <v>20</v>
      </c>
      <c r="C2173" s="5">
        <v>6</v>
      </c>
      <c r="D2173" s="4">
        <v>2018</v>
      </c>
      <c r="E2173" s="4">
        <v>24</v>
      </c>
      <c r="F2173" s="4" t="s">
        <v>210</v>
      </c>
      <c r="G2173" s="4" t="s">
        <v>12</v>
      </c>
      <c r="H2173" s="4" t="s">
        <v>217</v>
      </c>
      <c r="I2173" s="4">
        <v>1</v>
      </c>
      <c r="J2173" t="str">
        <f>VLOOKUP(A2173,'Município e Sexo'!$A$2:$I$11321,5,FALSE)</f>
        <v>RECIFE</v>
      </c>
      <c r="K2173" t="str">
        <f>VLOOKUP(A2173,'Município e Sexo'!$A$2:$I$11321,7,FALSE)</f>
        <v>MASCULINO</v>
      </c>
    </row>
    <row r="2174" spans="1:11" ht="15" customHeight="1" thickBot="1" x14ac:dyDescent="0.25">
      <c r="A2174" t="str">
        <f>CONCATENATE(B2174,C2174,D2174,G2174,E2174,I2174)</f>
        <v>2062018LESOES CORPORAIS SEGUIDA DE MORTE391</v>
      </c>
      <c r="B2174" s="4">
        <v>20</v>
      </c>
      <c r="C2174" s="5">
        <v>6</v>
      </c>
      <c r="D2174" s="4">
        <v>2018</v>
      </c>
      <c r="E2174" s="4">
        <v>39</v>
      </c>
      <c r="F2174" s="4" t="s">
        <v>210</v>
      </c>
      <c r="G2174" s="4" t="s">
        <v>131</v>
      </c>
      <c r="H2174" s="4" t="s">
        <v>220</v>
      </c>
      <c r="I2174" s="4">
        <v>1</v>
      </c>
      <c r="J2174" t="str">
        <f>VLOOKUP(A2174,'Município e Sexo'!$A$2:$I$11321,5,FALSE)</f>
        <v>ARARIPINA</v>
      </c>
      <c r="K2174" t="str">
        <f>VLOOKUP(A2174,'Município e Sexo'!$A$2:$I$11321,7,FALSE)</f>
        <v>MASCULINO</v>
      </c>
    </row>
    <row r="2175" spans="1:11" ht="15" customHeight="1" thickBot="1" x14ac:dyDescent="0.25">
      <c r="A2175" t="str">
        <f>CONCATENATE(B2175,C2175,D2175,G2175,E2175,I2175)</f>
        <v>2062018HOMICIDIO201</v>
      </c>
      <c r="B2175" s="4">
        <v>20</v>
      </c>
      <c r="C2175" s="5">
        <v>6</v>
      </c>
      <c r="D2175" s="4">
        <v>2018</v>
      </c>
      <c r="E2175" s="4">
        <v>20</v>
      </c>
      <c r="F2175" s="4" t="s">
        <v>210</v>
      </c>
      <c r="G2175" s="4" t="s">
        <v>12</v>
      </c>
      <c r="H2175" s="4" t="s">
        <v>211</v>
      </c>
      <c r="I2175" s="4">
        <v>1</v>
      </c>
      <c r="J2175" t="str">
        <f>VLOOKUP(A2175,'Município e Sexo'!$A$2:$I$11321,5,FALSE)</f>
        <v>AMARAJI</v>
      </c>
      <c r="K2175" t="str">
        <f>VLOOKUP(A2175,'Município e Sexo'!$A$2:$I$11321,7,FALSE)</f>
        <v>MASCULINO</v>
      </c>
    </row>
    <row r="2176" spans="1:11" ht="15" customHeight="1" thickBot="1" x14ac:dyDescent="0.25">
      <c r="A2176" t="str">
        <f>CONCATENATE(B2176,C2176,D2176,G2176,E2176,I2176)</f>
        <v>2062018HOMICIDIO231</v>
      </c>
      <c r="B2176" s="4">
        <v>20</v>
      </c>
      <c r="C2176" s="5">
        <v>6</v>
      </c>
      <c r="D2176" s="4">
        <v>2018</v>
      </c>
      <c r="E2176" s="4">
        <v>23</v>
      </c>
      <c r="F2176" s="4" t="s">
        <v>210</v>
      </c>
      <c r="G2176" s="4" t="s">
        <v>12</v>
      </c>
      <c r="H2176" s="4" t="s">
        <v>211</v>
      </c>
      <c r="I2176" s="4">
        <v>1</v>
      </c>
      <c r="J2176" t="str">
        <f>VLOOKUP(A2176,'Município e Sexo'!$A$2:$I$11321,5,FALSE)</f>
        <v>RECIFE</v>
      </c>
      <c r="K2176" t="str">
        <f>VLOOKUP(A2176,'Município e Sexo'!$A$2:$I$11321,7,FALSE)</f>
        <v>MASCULINO</v>
      </c>
    </row>
    <row r="2177" spans="1:11" ht="15" customHeight="1" thickBot="1" x14ac:dyDescent="0.25">
      <c r="A2177" t="str">
        <f>CONCATENATE(B2177,C2177,D2177,G2177,E2177,I2177)</f>
        <v>2062018HOMICIDIO301</v>
      </c>
      <c r="B2177" s="4">
        <v>20</v>
      </c>
      <c r="C2177" s="5">
        <v>6</v>
      </c>
      <c r="D2177" s="4">
        <v>2018</v>
      </c>
      <c r="E2177" s="4">
        <v>30</v>
      </c>
      <c r="F2177" s="4" t="s">
        <v>210</v>
      </c>
      <c r="G2177" s="4" t="s">
        <v>12</v>
      </c>
      <c r="H2177" s="4" t="s">
        <v>213</v>
      </c>
      <c r="I2177" s="4">
        <v>1</v>
      </c>
      <c r="J2177" t="str">
        <f>VLOOKUP(A2177,'Município e Sexo'!$A$2:$I$11321,5,FALSE)</f>
        <v>CARUARU</v>
      </c>
      <c r="K2177" t="str">
        <f>VLOOKUP(A2177,'Município e Sexo'!$A$2:$I$11321,7,FALSE)</f>
        <v>MASCULINO</v>
      </c>
    </row>
    <row r="2178" spans="1:11" ht="15" customHeight="1" thickBot="1" x14ac:dyDescent="0.25">
      <c r="A2178" t="str">
        <f>CONCATENATE(B2178,C2178,D2178,G2178,E2178,I2178)</f>
        <v>2062018HOMICIDIO341</v>
      </c>
      <c r="B2178" s="4">
        <v>20</v>
      </c>
      <c r="C2178" s="5">
        <v>6</v>
      </c>
      <c r="D2178" s="4">
        <v>2018</v>
      </c>
      <c r="E2178" s="4">
        <v>34</v>
      </c>
      <c r="F2178" s="4" t="s">
        <v>210</v>
      </c>
      <c r="G2178" s="4" t="s">
        <v>12</v>
      </c>
      <c r="H2178" s="4" t="s">
        <v>211</v>
      </c>
      <c r="I2178" s="4">
        <v>1</v>
      </c>
      <c r="J2178" t="str">
        <f>VLOOKUP(A2178,'Município e Sexo'!$A$2:$I$11321,5,FALSE)</f>
        <v>TIMBAUBA</v>
      </c>
      <c r="K2178" t="str">
        <f>VLOOKUP(A2178,'Município e Sexo'!$A$2:$I$11321,7,FALSE)</f>
        <v>MASCULINO</v>
      </c>
    </row>
    <row r="2179" spans="1:11" ht="15" customHeight="1" thickBot="1" x14ac:dyDescent="0.25">
      <c r="A2179" t="str">
        <f>CONCATENATE(B2179,C2179,D2179,G2179,E2179,I2179)</f>
        <v>2062018HOMICIDIO511</v>
      </c>
      <c r="B2179" s="4">
        <v>20</v>
      </c>
      <c r="C2179" s="5">
        <v>6</v>
      </c>
      <c r="D2179" s="4">
        <v>2018</v>
      </c>
      <c r="E2179" s="4">
        <v>51</v>
      </c>
      <c r="F2179" s="4" t="s">
        <v>210</v>
      </c>
      <c r="G2179" s="4" t="s">
        <v>12</v>
      </c>
      <c r="H2179" s="4" t="s">
        <v>213</v>
      </c>
      <c r="I2179" s="4">
        <v>1</v>
      </c>
      <c r="J2179" t="str">
        <f>VLOOKUP(A2179,'Município e Sexo'!$A$2:$I$11321,5,FALSE)</f>
        <v>CARUARU</v>
      </c>
      <c r="K2179" t="str">
        <f>VLOOKUP(A2179,'Município e Sexo'!$A$2:$I$11321,7,FALSE)</f>
        <v>MASCULINO</v>
      </c>
    </row>
    <row r="2180" spans="1:11" ht="15" customHeight="1" thickBot="1" x14ac:dyDescent="0.25">
      <c r="A2180" t="str">
        <f>CONCATENATE(B2180,C2180,D2180,G2180,E2180,I2180)</f>
        <v>2162018FEMINICIDIO391</v>
      </c>
      <c r="B2180" s="4">
        <v>21</v>
      </c>
      <c r="C2180" s="5">
        <v>6</v>
      </c>
      <c r="D2180" s="4">
        <v>2018</v>
      </c>
      <c r="E2180" s="4">
        <v>39</v>
      </c>
      <c r="F2180" s="4" t="s">
        <v>214</v>
      </c>
      <c r="G2180" s="4" t="s">
        <v>29</v>
      </c>
      <c r="H2180" s="4" t="s">
        <v>29</v>
      </c>
      <c r="I2180" s="4">
        <v>1</v>
      </c>
      <c r="J2180" t="str">
        <f>VLOOKUP(A2180,'Município e Sexo'!$A$2:$I$11321,5,FALSE)</f>
        <v>BARRA DE GUABIRABA</v>
      </c>
      <c r="K2180" t="str">
        <f>VLOOKUP(A2180,'Município e Sexo'!$A$2:$I$11321,7,FALSE)</f>
        <v>FEMININO</v>
      </c>
    </row>
    <row r="2181" spans="1:11" ht="15" customHeight="1" thickBot="1" x14ac:dyDescent="0.25">
      <c r="A2181" t="str">
        <f>CONCATENATE(B2181,C2181,D2181,G2181,E2181,I2181)</f>
        <v>2162018HOMICIDIO281</v>
      </c>
      <c r="B2181" s="4">
        <v>21</v>
      </c>
      <c r="C2181" s="5">
        <v>6</v>
      </c>
      <c r="D2181" s="4">
        <v>2018</v>
      </c>
      <c r="E2181" s="4">
        <v>28</v>
      </c>
      <c r="F2181" s="4" t="s">
        <v>210</v>
      </c>
      <c r="G2181" s="4" t="s">
        <v>12</v>
      </c>
      <c r="H2181" s="4" t="s">
        <v>217</v>
      </c>
      <c r="I2181" s="4">
        <v>1</v>
      </c>
      <c r="J2181" t="str">
        <f>VLOOKUP(A2181,'Município e Sexo'!$A$2:$I$11321,5,FALSE)</f>
        <v>GRAVATA</v>
      </c>
      <c r="K2181" t="str">
        <f>VLOOKUP(A2181,'Município e Sexo'!$A$2:$I$11321,7,FALSE)</f>
        <v>MASCULINO</v>
      </c>
    </row>
    <row r="2182" spans="1:11" ht="15" customHeight="1" thickBot="1" x14ac:dyDescent="0.25">
      <c r="A2182" t="str">
        <f>CONCATENATE(B2182,C2182,D2182,G2182,E2182,I2182)</f>
        <v>2162018HOMICIDIO311</v>
      </c>
      <c r="B2182" s="4">
        <v>21</v>
      </c>
      <c r="C2182" s="5">
        <v>6</v>
      </c>
      <c r="D2182" s="4">
        <v>2018</v>
      </c>
      <c r="E2182" s="4">
        <v>31</v>
      </c>
      <c r="F2182" s="4" t="s">
        <v>216</v>
      </c>
      <c r="G2182" s="4" t="s">
        <v>12</v>
      </c>
      <c r="H2182" s="4" t="s">
        <v>211</v>
      </c>
      <c r="I2182" s="4">
        <v>1</v>
      </c>
      <c r="J2182" t="str">
        <f>VLOOKUP(A2182,'Município e Sexo'!$A$2:$I$11321,5,FALSE)</f>
        <v>TRINDADE</v>
      </c>
      <c r="K2182" t="str">
        <f>VLOOKUP(A2182,'Município e Sexo'!$A$2:$I$11321,7,FALSE)</f>
        <v>MASCULINO</v>
      </c>
    </row>
    <row r="2183" spans="1:11" ht="15" customHeight="1" thickBot="1" x14ac:dyDescent="0.25">
      <c r="A2183" t="str">
        <f>CONCATENATE(B2183,C2183,D2183,G2183,E2183,I2183)</f>
        <v>2162018HOMICIDIO341</v>
      </c>
      <c r="B2183" s="4">
        <v>21</v>
      </c>
      <c r="C2183" s="5">
        <v>6</v>
      </c>
      <c r="D2183" s="4">
        <v>2018</v>
      </c>
      <c r="E2183" s="4">
        <v>34</v>
      </c>
      <c r="F2183" s="4" t="s">
        <v>210</v>
      </c>
      <c r="G2183" s="4" t="s">
        <v>12</v>
      </c>
      <c r="H2183" s="4" t="s">
        <v>211</v>
      </c>
      <c r="I2183" s="4">
        <v>1</v>
      </c>
      <c r="J2183" t="str">
        <f>VLOOKUP(A2183,'Município e Sexo'!$A$2:$I$11321,5,FALSE)</f>
        <v>GRAVATA</v>
      </c>
      <c r="K2183" t="str">
        <f>VLOOKUP(A2183,'Município e Sexo'!$A$2:$I$11321,7,FALSE)</f>
        <v>MASCULINO</v>
      </c>
    </row>
    <row r="2184" spans="1:11" ht="15" customHeight="1" thickBot="1" x14ac:dyDescent="0.25">
      <c r="A2184" t="str">
        <f>CONCATENATE(B2184,C2184,D2184,G2184,E2184,I2184)</f>
        <v>2162018HOMICIDIO391</v>
      </c>
      <c r="B2184" s="4">
        <v>21</v>
      </c>
      <c r="C2184" s="5">
        <v>6</v>
      </c>
      <c r="D2184" s="4">
        <v>2018</v>
      </c>
      <c r="E2184" s="4">
        <v>39</v>
      </c>
      <c r="F2184" s="4" t="s">
        <v>210</v>
      </c>
      <c r="G2184" s="4" t="s">
        <v>12</v>
      </c>
      <c r="H2184" s="4" t="s">
        <v>211</v>
      </c>
      <c r="I2184" s="4">
        <v>1</v>
      </c>
      <c r="J2184" t="str">
        <f>VLOOKUP(A2184,'Município e Sexo'!$A$2:$I$11321,5,FALSE)</f>
        <v>SANTA CRUZ DO CAPIBARIBE</v>
      </c>
      <c r="K2184" t="str">
        <f>VLOOKUP(A2184,'Município e Sexo'!$A$2:$I$11321,7,FALSE)</f>
        <v>MASCULINO</v>
      </c>
    </row>
    <row r="2185" spans="1:11" ht="15" customHeight="1" thickBot="1" x14ac:dyDescent="0.25">
      <c r="A2185" t="str">
        <f>CONCATENATE(B2185,C2185,D2185,G2185,E2185,I2185)</f>
        <v>2162018HOMICIDIO401</v>
      </c>
      <c r="B2185" s="4">
        <v>21</v>
      </c>
      <c r="C2185" s="5">
        <v>6</v>
      </c>
      <c r="D2185" s="4">
        <v>2018</v>
      </c>
      <c r="E2185" s="4">
        <v>40</v>
      </c>
      <c r="F2185" s="4" t="s">
        <v>210</v>
      </c>
      <c r="G2185" s="4" t="s">
        <v>12</v>
      </c>
      <c r="H2185" s="4" t="s">
        <v>212</v>
      </c>
      <c r="I2185" s="4">
        <v>1</v>
      </c>
      <c r="J2185" t="str">
        <f>VLOOKUP(A2185,'Município e Sexo'!$A$2:$I$11321,5,FALSE)</f>
        <v>LAGOA DO CARRO</v>
      </c>
      <c r="K2185" t="str">
        <f>VLOOKUP(A2185,'Município e Sexo'!$A$2:$I$11321,7,FALSE)</f>
        <v>MASCULINO</v>
      </c>
    </row>
    <row r="2186" spans="1:11" ht="15" customHeight="1" thickBot="1" x14ac:dyDescent="0.25">
      <c r="A2186" t="str">
        <f>CONCATENATE(B2186,C2186,D2186,G2186,E2186,I2186)</f>
        <v>2162018HOMICIDIO221</v>
      </c>
      <c r="B2186" s="4">
        <v>21</v>
      </c>
      <c r="C2186" s="5">
        <v>6</v>
      </c>
      <c r="D2186" s="4">
        <v>2018</v>
      </c>
      <c r="E2186" s="4">
        <v>22</v>
      </c>
      <c r="F2186" s="4" t="s">
        <v>210</v>
      </c>
      <c r="G2186" s="4" t="s">
        <v>12</v>
      </c>
      <c r="H2186" s="4" t="s">
        <v>211</v>
      </c>
      <c r="I2186" s="4">
        <v>1</v>
      </c>
      <c r="J2186" t="str">
        <f>VLOOKUP(A2186,'Município e Sexo'!$A$2:$I$11321,5,FALSE)</f>
        <v>OURICURI</v>
      </c>
      <c r="K2186" t="str">
        <f>VLOOKUP(A2186,'Município e Sexo'!$A$2:$I$11321,7,FALSE)</f>
        <v>MASCULINO</v>
      </c>
    </row>
    <row r="2187" spans="1:11" ht="15" customHeight="1" thickBot="1" x14ac:dyDescent="0.25">
      <c r="A2187" t="str">
        <f>CONCATENATE(B2187,C2187,D2187,G2187,E2187,I2187)</f>
        <v>2162018HOMICIDIO281</v>
      </c>
      <c r="B2187" s="4">
        <v>21</v>
      </c>
      <c r="C2187" s="5">
        <v>6</v>
      </c>
      <c r="D2187" s="4">
        <v>2018</v>
      </c>
      <c r="E2187" s="4">
        <v>28</v>
      </c>
      <c r="F2187" s="4" t="s">
        <v>210</v>
      </c>
      <c r="G2187" s="4" t="s">
        <v>12</v>
      </c>
      <c r="H2187" s="4" t="s">
        <v>213</v>
      </c>
      <c r="I2187" s="4">
        <v>1</v>
      </c>
      <c r="J2187" t="str">
        <f>VLOOKUP(A2187,'Município e Sexo'!$A$2:$I$11321,5,FALSE)</f>
        <v>GRAVATA</v>
      </c>
      <c r="K2187" t="str">
        <f>VLOOKUP(A2187,'Município e Sexo'!$A$2:$I$11321,7,FALSE)</f>
        <v>MASCULINO</v>
      </c>
    </row>
    <row r="2188" spans="1:11" ht="15" customHeight="1" thickBot="1" x14ac:dyDescent="0.25">
      <c r="A2188" t="str">
        <f>CONCATENATE(B2188,C2188,D2188,G2188,E2188,I2188)</f>
        <v>2162018HOMICIDIO441</v>
      </c>
      <c r="B2188" s="4">
        <v>21</v>
      </c>
      <c r="C2188" s="5">
        <v>6</v>
      </c>
      <c r="D2188" s="4">
        <v>2018</v>
      </c>
      <c r="E2188" s="4">
        <v>44</v>
      </c>
      <c r="F2188" s="4" t="s">
        <v>210</v>
      </c>
      <c r="G2188" s="4" t="s">
        <v>12</v>
      </c>
      <c r="H2188" s="4" t="s">
        <v>211</v>
      </c>
      <c r="I2188" s="4">
        <v>1</v>
      </c>
      <c r="J2188" t="str">
        <f>VLOOKUP(A2188,'Município e Sexo'!$A$2:$I$11321,5,FALSE)</f>
        <v>GRAVATA</v>
      </c>
      <c r="K2188" t="str">
        <f>VLOOKUP(A2188,'Município e Sexo'!$A$2:$I$11321,7,FALSE)</f>
        <v>MASCULINO</v>
      </c>
    </row>
    <row r="2189" spans="1:11" ht="15" customHeight="1" thickBot="1" x14ac:dyDescent="0.25">
      <c r="A2189" t="str">
        <f>CONCATENATE(B2189,C2189,D2189,G2189,E2189,I2189)</f>
        <v>2262018HOMICIDIO281</v>
      </c>
      <c r="B2189" s="4">
        <v>22</v>
      </c>
      <c r="C2189" s="5">
        <v>6</v>
      </c>
      <c r="D2189" s="4">
        <v>2018</v>
      </c>
      <c r="E2189" s="4">
        <v>28</v>
      </c>
      <c r="F2189" s="4" t="s">
        <v>210</v>
      </c>
      <c r="G2189" s="4" t="s">
        <v>12</v>
      </c>
      <c r="H2189" s="4" t="s">
        <v>211</v>
      </c>
      <c r="I2189" s="4">
        <v>1</v>
      </c>
      <c r="J2189" t="str">
        <f>VLOOKUP(A2189,'Município e Sexo'!$A$2:$I$11321,5,FALSE)</f>
        <v>ARACOIABA</v>
      </c>
      <c r="K2189" t="str">
        <f>VLOOKUP(A2189,'Município e Sexo'!$A$2:$I$11321,7,FALSE)</f>
        <v>MASCULINO</v>
      </c>
    </row>
    <row r="2190" spans="1:11" ht="15" customHeight="1" thickBot="1" x14ac:dyDescent="0.25">
      <c r="A2190" t="str">
        <f>CONCATENATE(B2190,C2190,D2190,G2190,E2190,I2190)</f>
        <v>2262018HOMICIDIO311</v>
      </c>
      <c r="B2190" s="4">
        <v>22</v>
      </c>
      <c r="C2190" s="5">
        <v>6</v>
      </c>
      <c r="D2190" s="4">
        <v>2018</v>
      </c>
      <c r="E2190" s="4">
        <v>31</v>
      </c>
      <c r="F2190" s="4" t="s">
        <v>210</v>
      </c>
      <c r="G2190" s="4" t="s">
        <v>12</v>
      </c>
      <c r="H2190" s="4" t="s">
        <v>211</v>
      </c>
      <c r="I2190" s="4">
        <v>1</v>
      </c>
      <c r="J2190" t="str">
        <f>VLOOKUP(A2190,'Município e Sexo'!$A$2:$I$11321,5,FALSE)</f>
        <v>IPOJUCA</v>
      </c>
      <c r="K2190" t="str">
        <f>VLOOKUP(A2190,'Município e Sexo'!$A$2:$I$11321,7,FALSE)</f>
        <v>MASCULINO</v>
      </c>
    </row>
    <row r="2191" spans="1:11" ht="15" customHeight="1" thickBot="1" x14ac:dyDescent="0.25">
      <c r="A2191" t="str">
        <f>CONCATENATE(B2191,C2191,D2191,G2191,E2191,I2191)</f>
        <v>2262018HOMICIDIO151</v>
      </c>
      <c r="B2191" s="4">
        <v>22</v>
      </c>
      <c r="C2191" s="5">
        <v>6</v>
      </c>
      <c r="D2191" s="4">
        <v>2018</v>
      </c>
      <c r="E2191" s="4">
        <v>15</v>
      </c>
      <c r="F2191" s="4" t="s">
        <v>210</v>
      </c>
      <c r="G2191" s="4" t="s">
        <v>12</v>
      </c>
      <c r="H2191" s="4" t="s">
        <v>211</v>
      </c>
      <c r="I2191" s="4">
        <v>1</v>
      </c>
      <c r="J2191" t="str">
        <f>VLOOKUP(A2191,'Município e Sexo'!$A$2:$I$11321,5,FALSE)</f>
        <v>CAMARAGIBE</v>
      </c>
      <c r="K2191" t="str">
        <f>VLOOKUP(A2191,'Município e Sexo'!$A$2:$I$11321,7,FALSE)</f>
        <v>MASCULINO</v>
      </c>
    </row>
    <row r="2192" spans="1:11" ht="15" customHeight="1" thickBot="1" x14ac:dyDescent="0.25">
      <c r="A2192" t="str">
        <f>CONCATENATE(B2192,C2192,D2192,G2192,E2192,I2192)</f>
        <v>2262018HOMICIDIO191</v>
      </c>
      <c r="B2192" s="4">
        <v>22</v>
      </c>
      <c r="C2192" s="5">
        <v>6</v>
      </c>
      <c r="D2192" s="4">
        <v>2018</v>
      </c>
      <c r="E2192" s="4">
        <v>19</v>
      </c>
      <c r="F2192" s="4" t="s">
        <v>214</v>
      </c>
      <c r="G2192" s="4" t="s">
        <v>12</v>
      </c>
      <c r="H2192" s="4" t="s">
        <v>211</v>
      </c>
      <c r="I2192" s="4">
        <v>1</v>
      </c>
      <c r="J2192" t="str">
        <f>VLOOKUP(A2192,'Município e Sexo'!$A$2:$I$11321,5,FALSE)</f>
        <v>GRAVATA</v>
      </c>
      <c r="K2192" t="str">
        <f>VLOOKUP(A2192,'Município e Sexo'!$A$2:$I$11321,7,FALSE)</f>
        <v>MASCULINO</v>
      </c>
    </row>
    <row r="2193" spans="1:11" ht="15" customHeight="1" thickBot="1" x14ac:dyDescent="0.25">
      <c r="A2193" t="str">
        <f>CONCATENATE(B2193,C2193,D2193,G2193,E2193,I2193)</f>
        <v>2262018HOMICIDIO201</v>
      </c>
      <c r="B2193" s="4">
        <v>22</v>
      </c>
      <c r="C2193" s="5">
        <v>6</v>
      </c>
      <c r="D2193" s="4">
        <v>2018</v>
      </c>
      <c r="E2193" s="4">
        <v>20</v>
      </c>
      <c r="F2193" s="4" t="s">
        <v>210</v>
      </c>
      <c r="G2193" s="4" t="s">
        <v>12</v>
      </c>
      <c r="H2193" s="4" t="s">
        <v>211</v>
      </c>
      <c r="I2193" s="4">
        <v>1</v>
      </c>
      <c r="J2193" t="str">
        <f>VLOOKUP(A2193,'Município e Sexo'!$A$2:$I$11321,5,FALSE)</f>
        <v>GRAVATA</v>
      </c>
      <c r="K2193" t="str">
        <f>VLOOKUP(A2193,'Município e Sexo'!$A$2:$I$11321,7,FALSE)</f>
        <v>MASCULINO</v>
      </c>
    </row>
    <row r="2194" spans="1:11" ht="15" customHeight="1" thickBot="1" x14ac:dyDescent="0.25">
      <c r="A2194" t="str">
        <f>CONCATENATE(B2194,C2194,D2194,G2194,E2194,I2194)</f>
        <v>2262018HOMICIDIO221</v>
      </c>
      <c r="B2194" s="4">
        <v>22</v>
      </c>
      <c r="C2194" s="5">
        <v>6</v>
      </c>
      <c r="D2194" s="4">
        <v>2018</v>
      </c>
      <c r="E2194" s="4">
        <v>22</v>
      </c>
      <c r="F2194" s="4" t="s">
        <v>210</v>
      </c>
      <c r="G2194" s="4" t="s">
        <v>12</v>
      </c>
      <c r="H2194" s="4" t="s">
        <v>211</v>
      </c>
      <c r="I2194" s="4">
        <v>1</v>
      </c>
      <c r="J2194" t="str">
        <f>VLOOKUP(A2194,'Município e Sexo'!$A$2:$I$11321,5,FALSE)</f>
        <v>RECIFE</v>
      </c>
      <c r="K2194" t="str">
        <f>VLOOKUP(A2194,'Município e Sexo'!$A$2:$I$11321,7,FALSE)</f>
        <v>MASCULINO</v>
      </c>
    </row>
    <row r="2195" spans="1:11" ht="15" customHeight="1" thickBot="1" x14ac:dyDescent="0.25">
      <c r="A2195" t="str">
        <f>CONCATENATE(B2195,C2195,D2195,G2195,E2195,I2195)</f>
        <v>2262018HOMICIDIO271</v>
      </c>
      <c r="B2195" s="4">
        <v>22</v>
      </c>
      <c r="C2195" s="5">
        <v>6</v>
      </c>
      <c r="D2195" s="4">
        <v>2018</v>
      </c>
      <c r="E2195" s="4">
        <v>27</v>
      </c>
      <c r="F2195" s="4" t="s">
        <v>210</v>
      </c>
      <c r="G2195" s="4" t="s">
        <v>12</v>
      </c>
      <c r="H2195" s="4" t="s">
        <v>211</v>
      </c>
      <c r="I2195" s="4">
        <v>1</v>
      </c>
      <c r="J2195" t="str">
        <f>VLOOKUP(A2195,'Município e Sexo'!$A$2:$I$11321,5,FALSE)</f>
        <v>IGARASSU</v>
      </c>
      <c r="K2195" t="str">
        <f>VLOOKUP(A2195,'Município e Sexo'!$A$2:$I$11321,7,FALSE)</f>
        <v>MASCULINO</v>
      </c>
    </row>
    <row r="2196" spans="1:11" ht="15" customHeight="1" thickBot="1" x14ac:dyDescent="0.25">
      <c r="A2196" t="str">
        <f>CONCATENATE(B2196,C2196,D2196,G2196,E2196,I2196)</f>
        <v>2262018HOMICIDIO271</v>
      </c>
      <c r="B2196" s="4">
        <v>22</v>
      </c>
      <c r="C2196" s="5">
        <v>6</v>
      </c>
      <c r="D2196" s="4">
        <v>2018</v>
      </c>
      <c r="E2196" s="4">
        <v>27</v>
      </c>
      <c r="F2196" s="4" t="s">
        <v>210</v>
      </c>
      <c r="G2196" s="4" t="s">
        <v>12</v>
      </c>
      <c r="H2196" s="4" t="s">
        <v>212</v>
      </c>
      <c r="I2196" s="4">
        <v>1</v>
      </c>
      <c r="J2196" t="str">
        <f>VLOOKUP(A2196,'Município e Sexo'!$A$2:$I$11321,5,FALSE)</f>
        <v>IGARASSU</v>
      </c>
      <c r="K2196" t="str">
        <f>VLOOKUP(A2196,'Município e Sexo'!$A$2:$I$11321,7,FALSE)</f>
        <v>MASCULINO</v>
      </c>
    </row>
    <row r="2197" spans="1:11" ht="15" customHeight="1" thickBot="1" x14ac:dyDescent="0.25">
      <c r="A2197" t="str">
        <f>CONCATENATE(B2197,C2197,D2197,G2197,E2197,I2197)</f>
        <v>2262018HOMICIDIO291</v>
      </c>
      <c r="B2197" s="4">
        <v>22</v>
      </c>
      <c r="C2197" s="5">
        <v>6</v>
      </c>
      <c r="D2197" s="4">
        <v>2018</v>
      </c>
      <c r="E2197" s="4">
        <v>29</v>
      </c>
      <c r="F2197" s="4" t="s">
        <v>210</v>
      </c>
      <c r="G2197" s="4" t="s">
        <v>12</v>
      </c>
      <c r="H2197" s="4" t="s">
        <v>217</v>
      </c>
      <c r="I2197" s="4">
        <v>1</v>
      </c>
      <c r="J2197" t="str">
        <f>VLOOKUP(A2197,'Município e Sexo'!$A$2:$I$11321,5,FALSE)</f>
        <v>RECIFE</v>
      </c>
      <c r="K2197" t="str">
        <f>VLOOKUP(A2197,'Município e Sexo'!$A$2:$I$11321,7,FALSE)</f>
        <v>MASCULINO</v>
      </c>
    </row>
    <row r="2198" spans="1:11" ht="15" customHeight="1" thickBot="1" x14ac:dyDescent="0.25">
      <c r="A2198" t="str">
        <f>CONCATENATE(B2198,C2198,D2198,G2198,E2198,I2198)</f>
        <v>2262018HOMICIDIO351</v>
      </c>
      <c r="B2198" s="4">
        <v>22</v>
      </c>
      <c r="C2198" s="5">
        <v>6</v>
      </c>
      <c r="D2198" s="4">
        <v>2018</v>
      </c>
      <c r="E2198" s="4">
        <v>35</v>
      </c>
      <c r="F2198" s="4" t="s">
        <v>210</v>
      </c>
      <c r="G2198" s="4" t="s">
        <v>12</v>
      </c>
      <c r="H2198" s="4" t="s">
        <v>211</v>
      </c>
      <c r="I2198" s="4">
        <v>1</v>
      </c>
      <c r="J2198" t="str">
        <f>VLOOKUP(A2198,'Município e Sexo'!$A$2:$I$11321,5,FALSE)</f>
        <v>OLINDA</v>
      </c>
      <c r="K2198" t="str">
        <f>VLOOKUP(A2198,'Município e Sexo'!$A$2:$I$11321,7,FALSE)</f>
        <v>MASCULINO</v>
      </c>
    </row>
    <row r="2199" spans="1:11" ht="15" customHeight="1" thickBot="1" x14ac:dyDescent="0.25">
      <c r="A2199" t="str">
        <f>CONCATENATE(B2199,C2199,D2199,G2199,E2199,I2199)</f>
        <v>2262018HOMICIDIO421</v>
      </c>
      <c r="B2199" s="4">
        <v>22</v>
      </c>
      <c r="C2199" s="5">
        <v>6</v>
      </c>
      <c r="D2199" s="4">
        <v>2018</v>
      </c>
      <c r="E2199" s="4">
        <v>42</v>
      </c>
      <c r="F2199" s="4" t="s">
        <v>214</v>
      </c>
      <c r="G2199" s="4" t="s">
        <v>12</v>
      </c>
      <c r="H2199" s="4" t="s">
        <v>211</v>
      </c>
      <c r="I2199" s="4">
        <v>1</v>
      </c>
      <c r="J2199" t="str">
        <f>VLOOKUP(A2199,'Município e Sexo'!$A$2:$I$11321,5,FALSE)</f>
        <v>JABOATAO DOS GUARARAPES</v>
      </c>
      <c r="K2199" t="str">
        <f>VLOOKUP(A2199,'Município e Sexo'!$A$2:$I$11321,7,FALSE)</f>
        <v>MASCULINO</v>
      </c>
    </row>
    <row r="2200" spans="1:11" ht="15" customHeight="1" thickBot="1" x14ac:dyDescent="0.25">
      <c r="A2200" t="str">
        <f>CONCATENATE(B2200,C2200,D2200,G2200,E2200,I2200)</f>
        <v>2262018HOMICIDIO421</v>
      </c>
      <c r="B2200" s="4">
        <v>22</v>
      </c>
      <c r="C2200" s="5">
        <v>6</v>
      </c>
      <c r="D2200" s="4">
        <v>2018</v>
      </c>
      <c r="E2200" s="4">
        <v>42</v>
      </c>
      <c r="F2200" s="4" t="s">
        <v>210</v>
      </c>
      <c r="G2200" s="4" t="s">
        <v>12</v>
      </c>
      <c r="H2200" s="4" t="s">
        <v>211</v>
      </c>
      <c r="I2200" s="4">
        <v>1</v>
      </c>
      <c r="J2200" t="str">
        <f>VLOOKUP(A2200,'Município e Sexo'!$A$2:$I$11321,5,FALSE)</f>
        <v>JABOATAO DOS GUARARAPES</v>
      </c>
      <c r="K2200" t="str">
        <f>VLOOKUP(A2200,'Município e Sexo'!$A$2:$I$11321,7,FALSE)</f>
        <v>MASCULINO</v>
      </c>
    </row>
    <row r="2201" spans="1:11" ht="15" customHeight="1" thickBot="1" x14ac:dyDescent="0.25">
      <c r="A2201" t="str">
        <f>CONCATENATE(B2201,C2201,D2201,G2201,E2201,I2201)</f>
        <v>2262018HOMICIDIO451</v>
      </c>
      <c r="B2201" s="4">
        <v>22</v>
      </c>
      <c r="C2201" s="5">
        <v>6</v>
      </c>
      <c r="D2201" s="4">
        <v>2018</v>
      </c>
      <c r="E2201" s="4">
        <v>45</v>
      </c>
      <c r="F2201" s="4" t="s">
        <v>210</v>
      </c>
      <c r="G2201" s="4" t="s">
        <v>12</v>
      </c>
      <c r="H2201" s="4" t="s">
        <v>211</v>
      </c>
      <c r="I2201" s="4">
        <v>1</v>
      </c>
      <c r="J2201" t="str">
        <f>VLOOKUP(A2201,'Município e Sexo'!$A$2:$I$11321,5,FALSE)</f>
        <v>PAULISTA</v>
      </c>
      <c r="K2201" t="str">
        <f>VLOOKUP(A2201,'Município e Sexo'!$A$2:$I$11321,7,FALSE)</f>
        <v>MASCULINO</v>
      </c>
    </row>
    <row r="2202" spans="1:11" ht="15" customHeight="1" thickBot="1" x14ac:dyDescent="0.25">
      <c r="A2202" t="str">
        <f>CONCATENATE(B2202,C2202,D2202,G2202,E2202,I2202)</f>
        <v>2262018HOMICIDIO491</v>
      </c>
      <c r="B2202" s="4">
        <v>22</v>
      </c>
      <c r="C2202" s="5">
        <v>6</v>
      </c>
      <c r="D2202" s="4">
        <v>2018</v>
      </c>
      <c r="E2202" s="4">
        <v>49</v>
      </c>
      <c r="F2202" s="4" t="s">
        <v>210</v>
      </c>
      <c r="G2202" s="4" t="s">
        <v>12</v>
      </c>
      <c r="H2202" s="4" t="s">
        <v>212</v>
      </c>
      <c r="I2202" s="4">
        <v>1</v>
      </c>
      <c r="J2202" t="str">
        <f>VLOOKUP(A2202,'Município e Sexo'!$A$2:$I$11321,5,FALSE)</f>
        <v>CAMARAGIBE</v>
      </c>
      <c r="K2202" t="str">
        <f>VLOOKUP(A2202,'Município e Sexo'!$A$2:$I$11321,7,FALSE)</f>
        <v>MASCULINO</v>
      </c>
    </row>
    <row r="2203" spans="1:11" ht="15" customHeight="1" thickBot="1" x14ac:dyDescent="0.25">
      <c r="A2203" t="str">
        <f>CONCATENATE(B2203,C2203,D2203,G2203,E2203,I2203)</f>
        <v>2262018HOMICIDIO531</v>
      </c>
      <c r="B2203" s="4">
        <v>22</v>
      </c>
      <c r="C2203" s="5">
        <v>6</v>
      </c>
      <c r="D2203" s="4">
        <v>2018</v>
      </c>
      <c r="E2203" s="4">
        <v>53</v>
      </c>
      <c r="F2203" s="4" t="s">
        <v>210</v>
      </c>
      <c r="G2203" s="4" t="s">
        <v>12</v>
      </c>
      <c r="H2203" s="4" t="s">
        <v>211</v>
      </c>
      <c r="I2203" s="4">
        <v>1</v>
      </c>
      <c r="J2203" t="str">
        <f>VLOOKUP(A2203,'Município e Sexo'!$A$2:$I$11321,5,FALSE)</f>
        <v>BUIQUE</v>
      </c>
      <c r="K2203" t="str">
        <f>VLOOKUP(A2203,'Município e Sexo'!$A$2:$I$11321,7,FALSE)</f>
        <v>MASCULINO</v>
      </c>
    </row>
    <row r="2204" spans="1:11" ht="15" customHeight="1" thickBot="1" x14ac:dyDescent="0.25">
      <c r="A2204" t="str">
        <f>CONCATENATE(B2204,C2204,D2204,G2204,E2204,I2204)</f>
        <v>2262018HOMICIDIO201</v>
      </c>
      <c r="B2204" s="4">
        <v>22</v>
      </c>
      <c r="C2204" s="5">
        <v>6</v>
      </c>
      <c r="D2204" s="4">
        <v>2018</v>
      </c>
      <c r="E2204" s="4">
        <v>20</v>
      </c>
      <c r="F2204" s="4" t="s">
        <v>210</v>
      </c>
      <c r="G2204" s="4" t="s">
        <v>12</v>
      </c>
      <c r="H2204" s="4" t="s">
        <v>211</v>
      </c>
      <c r="I2204" s="4">
        <v>1</v>
      </c>
      <c r="J2204" t="str">
        <f>VLOOKUP(A2204,'Município e Sexo'!$A$2:$I$11321,5,FALSE)</f>
        <v>GRAVATA</v>
      </c>
      <c r="K2204" t="str">
        <f>VLOOKUP(A2204,'Município e Sexo'!$A$2:$I$11321,7,FALSE)</f>
        <v>MASCULINO</v>
      </c>
    </row>
    <row r="2205" spans="1:11" ht="15" customHeight="1" thickBot="1" x14ac:dyDescent="0.25">
      <c r="A2205" t="str">
        <f>CONCATENATE(B2205,C2205,D2205,G2205,E2205,I2205)</f>
        <v>2262018HOMICIDIO261</v>
      </c>
      <c r="B2205" s="4">
        <v>22</v>
      </c>
      <c r="C2205" s="5">
        <v>6</v>
      </c>
      <c r="D2205" s="4">
        <v>2018</v>
      </c>
      <c r="E2205" s="4">
        <v>26</v>
      </c>
      <c r="F2205" s="4" t="s">
        <v>214</v>
      </c>
      <c r="G2205" s="4" t="s">
        <v>12</v>
      </c>
      <c r="H2205" s="4" t="s">
        <v>211</v>
      </c>
      <c r="I2205" s="4">
        <v>1</v>
      </c>
      <c r="J2205" t="str">
        <f>VLOOKUP(A2205,'Município e Sexo'!$A$2:$I$11321,5,FALSE)</f>
        <v>BELO JARDIM</v>
      </c>
      <c r="K2205" t="str">
        <f>VLOOKUP(A2205,'Município e Sexo'!$A$2:$I$11321,7,FALSE)</f>
        <v>MASCULINO</v>
      </c>
    </row>
    <row r="2206" spans="1:11" ht="15" customHeight="1" thickBot="1" x14ac:dyDescent="0.25">
      <c r="A2206" t="str">
        <f>CONCATENATE(B2206,C2206,D2206,G2206,E2206,I2206)</f>
        <v>2362018HOMICIDIO201</v>
      </c>
      <c r="B2206" s="4">
        <v>23</v>
      </c>
      <c r="C2206" s="5">
        <v>6</v>
      </c>
      <c r="D2206" s="4">
        <v>2018</v>
      </c>
      <c r="E2206" s="4">
        <v>20</v>
      </c>
      <c r="F2206" s="4" t="s">
        <v>210</v>
      </c>
      <c r="G2206" s="4" t="s">
        <v>12</v>
      </c>
      <c r="H2206" s="4" t="s">
        <v>212</v>
      </c>
      <c r="I2206" s="4">
        <v>1</v>
      </c>
      <c r="J2206" t="str">
        <f>VLOOKUP(A2206,'Município e Sexo'!$A$2:$I$11321,5,FALSE)</f>
        <v>SAO LOURENCO DA MATA</v>
      </c>
      <c r="K2206" t="str">
        <f>VLOOKUP(A2206,'Município e Sexo'!$A$2:$I$11321,7,FALSE)</f>
        <v>MASCULINO</v>
      </c>
    </row>
    <row r="2207" spans="1:11" ht="15" customHeight="1" thickBot="1" x14ac:dyDescent="0.25">
      <c r="A2207" t="str">
        <f>CONCATENATE(B2207,C2207,D2207,G2207,E2207,I2207)</f>
        <v>2362018HOMICIDIO291</v>
      </c>
      <c r="B2207" s="4">
        <v>23</v>
      </c>
      <c r="C2207" s="5">
        <v>6</v>
      </c>
      <c r="D2207" s="4">
        <v>2018</v>
      </c>
      <c r="E2207" s="4">
        <v>29</v>
      </c>
      <c r="F2207" s="4" t="s">
        <v>210</v>
      </c>
      <c r="G2207" s="4" t="s">
        <v>12</v>
      </c>
      <c r="H2207" s="4" t="s">
        <v>211</v>
      </c>
      <c r="I2207" s="4">
        <v>1</v>
      </c>
      <c r="J2207" t="str">
        <f>VLOOKUP(A2207,'Município e Sexo'!$A$2:$I$11321,5,FALSE)</f>
        <v>BONITO</v>
      </c>
      <c r="K2207" t="str">
        <f>VLOOKUP(A2207,'Município e Sexo'!$A$2:$I$11321,7,FALSE)</f>
        <v>MASCULINO</v>
      </c>
    </row>
    <row r="2208" spans="1:11" ht="15" customHeight="1" thickBot="1" x14ac:dyDescent="0.25">
      <c r="A2208" t="str">
        <f>CONCATENATE(B2208,C2208,D2208,G2208,E2208,I2208)</f>
        <v>2362018HOMICIDIO411</v>
      </c>
      <c r="B2208" s="4">
        <v>23</v>
      </c>
      <c r="C2208" s="5">
        <v>6</v>
      </c>
      <c r="D2208" s="4">
        <v>2018</v>
      </c>
      <c r="E2208" s="4">
        <v>41</v>
      </c>
      <c r="F2208" s="4" t="s">
        <v>210</v>
      </c>
      <c r="G2208" s="4" t="s">
        <v>12</v>
      </c>
      <c r="H2208" s="4" t="s">
        <v>211</v>
      </c>
      <c r="I2208" s="4">
        <v>1</v>
      </c>
      <c r="J2208" t="str">
        <f>VLOOKUP(A2208,'Município e Sexo'!$A$2:$I$11321,5,FALSE)</f>
        <v>LAGOA DO ITAENGA</v>
      </c>
      <c r="K2208" t="str">
        <f>VLOOKUP(A2208,'Município e Sexo'!$A$2:$I$11321,7,FALSE)</f>
        <v>MASCULINO</v>
      </c>
    </row>
    <row r="2209" spans="1:11" ht="15" customHeight="1" thickBot="1" x14ac:dyDescent="0.25">
      <c r="A2209" t="str">
        <f>CONCATENATE(B2209,C2209,D2209,G2209,E2209,I2209)</f>
        <v>2362018HOMICIDIO221</v>
      </c>
      <c r="B2209" s="4">
        <v>23</v>
      </c>
      <c r="C2209" s="5">
        <v>6</v>
      </c>
      <c r="D2209" s="4">
        <v>2018</v>
      </c>
      <c r="E2209" s="4">
        <v>22</v>
      </c>
      <c r="F2209" s="4" t="s">
        <v>210</v>
      </c>
      <c r="G2209" s="4" t="s">
        <v>12</v>
      </c>
      <c r="H2209" s="4" t="s">
        <v>217</v>
      </c>
      <c r="I2209" s="4">
        <v>1</v>
      </c>
      <c r="J2209" t="str">
        <f>VLOOKUP(A2209,'Município e Sexo'!$A$2:$I$11321,5,FALSE)</f>
        <v>IPOJUCA</v>
      </c>
      <c r="K2209" t="str">
        <f>VLOOKUP(A2209,'Município e Sexo'!$A$2:$I$11321,7,FALSE)</f>
        <v>MASCULINO</v>
      </c>
    </row>
    <row r="2210" spans="1:11" ht="15" customHeight="1" thickBot="1" x14ac:dyDescent="0.25">
      <c r="A2210" t="str">
        <f>CONCATENATE(B2210,C2210,D2210,G2210,E2210,I2210)</f>
        <v>2362018HOMICIDIO231</v>
      </c>
      <c r="B2210" s="4">
        <v>23</v>
      </c>
      <c r="C2210" s="5">
        <v>6</v>
      </c>
      <c r="D2210" s="4">
        <v>2018</v>
      </c>
      <c r="E2210" s="4">
        <v>23</v>
      </c>
      <c r="F2210" s="4" t="s">
        <v>216</v>
      </c>
      <c r="G2210" s="4" t="s">
        <v>12</v>
      </c>
      <c r="H2210" s="4" t="s">
        <v>213</v>
      </c>
      <c r="I2210" s="4">
        <v>1</v>
      </c>
      <c r="J2210" t="str">
        <f>VLOOKUP(A2210,'Município e Sexo'!$A$2:$I$11321,5,FALSE)</f>
        <v>RECIFE</v>
      </c>
      <c r="K2210" t="str">
        <f>VLOOKUP(A2210,'Município e Sexo'!$A$2:$I$11321,7,FALSE)</f>
        <v>MASCULINO</v>
      </c>
    </row>
    <row r="2211" spans="1:11" ht="15" customHeight="1" thickBot="1" x14ac:dyDescent="0.25">
      <c r="A2211" t="str">
        <f>CONCATENATE(B2211,C2211,D2211,G2211,E2211,I2211)</f>
        <v>2362018HOMICIDIO251</v>
      </c>
      <c r="B2211" s="4">
        <v>23</v>
      </c>
      <c r="C2211" s="5">
        <v>6</v>
      </c>
      <c r="D2211" s="4">
        <v>2018</v>
      </c>
      <c r="E2211" s="4">
        <v>25</v>
      </c>
      <c r="F2211" s="4" t="s">
        <v>210</v>
      </c>
      <c r="G2211" s="4" t="s">
        <v>12</v>
      </c>
      <c r="H2211" s="4" t="s">
        <v>213</v>
      </c>
      <c r="I2211" s="4">
        <v>1</v>
      </c>
      <c r="J2211" t="str">
        <f>VLOOKUP(A2211,'Município e Sexo'!$A$2:$I$11321,5,FALSE)</f>
        <v>RECIFE</v>
      </c>
      <c r="K2211" t="str">
        <f>VLOOKUP(A2211,'Município e Sexo'!$A$2:$I$11321,7,FALSE)</f>
        <v>MASCULINO</v>
      </c>
    </row>
    <row r="2212" spans="1:11" ht="15" customHeight="1" thickBot="1" x14ac:dyDescent="0.25">
      <c r="A2212" t="str">
        <f>CONCATENATE(B2212,C2212,D2212,G2212,E2212,I2212)</f>
        <v>2362018HOMICIDIO191</v>
      </c>
      <c r="B2212" s="4">
        <v>23</v>
      </c>
      <c r="C2212" s="5">
        <v>6</v>
      </c>
      <c r="D2212" s="4">
        <v>2018</v>
      </c>
      <c r="E2212" s="4">
        <v>19</v>
      </c>
      <c r="F2212" s="4" t="s">
        <v>216</v>
      </c>
      <c r="G2212" s="4" t="s">
        <v>12</v>
      </c>
      <c r="H2212" s="4" t="s">
        <v>213</v>
      </c>
      <c r="I2212" s="4">
        <v>1</v>
      </c>
      <c r="J2212" t="str">
        <f>VLOOKUP(A2212,'Município e Sexo'!$A$2:$I$11321,5,FALSE)</f>
        <v>JABOATAO DOS GUARARAPES</v>
      </c>
      <c r="K2212" t="str">
        <f>VLOOKUP(A2212,'Município e Sexo'!$A$2:$I$11321,7,FALSE)</f>
        <v>MASCULINO</v>
      </c>
    </row>
    <row r="2213" spans="1:11" ht="15" customHeight="1" thickBot="1" x14ac:dyDescent="0.25">
      <c r="A2213" t="str">
        <f>CONCATENATE(B2213,C2213,D2213,G2213,E2213,I2213)</f>
        <v>2362018LATROCINIO551</v>
      </c>
      <c r="B2213" s="4">
        <v>23</v>
      </c>
      <c r="C2213" s="5">
        <v>6</v>
      </c>
      <c r="D2213" s="4">
        <v>2018</v>
      </c>
      <c r="E2213" s="4">
        <v>55</v>
      </c>
      <c r="F2213" s="4" t="s">
        <v>210</v>
      </c>
      <c r="G2213" s="4" t="s">
        <v>33</v>
      </c>
      <c r="H2213" s="4" t="s">
        <v>215</v>
      </c>
      <c r="I2213" s="4">
        <v>1</v>
      </c>
      <c r="J2213" t="str">
        <f>VLOOKUP(A2213,'Município e Sexo'!$A$2:$I$11321,5,FALSE)</f>
        <v>LAJEDO</v>
      </c>
      <c r="K2213" t="str">
        <f>VLOOKUP(A2213,'Município e Sexo'!$A$2:$I$11321,7,FALSE)</f>
        <v>MASCULINO</v>
      </c>
    </row>
    <row r="2214" spans="1:11" ht="15" customHeight="1" thickBot="1" x14ac:dyDescent="0.25">
      <c r="A2214" t="str">
        <f>CONCATENATE(B2214,C2214,D2214,G2214,E2214,I2214)</f>
        <v>2462018HOMICIDIO531</v>
      </c>
      <c r="B2214" s="4">
        <v>24</v>
      </c>
      <c r="C2214" s="5">
        <v>6</v>
      </c>
      <c r="D2214" s="4">
        <v>2018</v>
      </c>
      <c r="E2214" s="4">
        <v>53</v>
      </c>
      <c r="F2214" s="4" t="s">
        <v>210</v>
      </c>
      <c r="G2214" s="4" t="s">
        <v>12</v>
      </c>
      <c r="H2214" s="4" t="s">
        <v>213</v>
      </c>
      <c r="I2214" s="4">
        <v>1</v>
      </c>
      <c r="J2214" t="str">
        <f>VLOOKUP(A2214,'Município e Sexo'!$A$2:$I$11321,5,FALSE)</f>
        <v>ALAGOINHA</v>
      </c>
      <c r="K2214" t="str">
        <f>VLOOKUP(A2214,'Município e Sexo'!$A$2:$I$11321,7,FALSE)</f>
        <v>MASCULINO</v>
      </c>
    </row>
    <row r="2215" spans="1:11" ht="15" customHeight="1" thickBot="1" x14ac:dyDescent="0.25">
      <c r="A2215" t="str">
        <f>CONCATENATE(B2215,C2215,D2215,G2215,E2215,I2215)</f>
        <v>2462018HOMICIDIO241</v>
      </c>
      <c r="B2215" s="4">
        <v>24</v>
      </c>
      <c r="C2215" s="5">
        <v>6</v>
      </c>
      <c r="D2215" s="4">
        <v>2018</v>
      </c>
      <c r="E2215" s="4">
        <v>24</v>
      </c>
      <c r="F2215" s="4" t="s">
        <v>210</v>
      </c>
      <c r="G2215" s="4" t="s">
        <v>12</v>
      </c>
      <c r="H2215" s="4" t="s">
        <v>212</v>
      </c>
      <c r="I2215" s="4">
        <v>1</v>
      </c>
      <c r="J2215" t="str">
        <f>VLOOKUP(A2215,'Município e Sexo'!$A$2:$I$11321,5,FALSE)</f>
        <v>ARCOVERDE</v>
      </c>
      <c r="K2215" t="str">
        <f>VLOOKUP(A2215,'Município e Sexo'!$A$2:$I$11321,7,FALSE)</f>
        <v>MASCULINO</v>
      </c>
    </row>
    <row r="2216" spans="1:11" ht="15" customHeight="1" thickBot="1" x14ac:dyDescent="0.25">
      <c r="A2216" t="str">
        <f>CONCATENATE(B2216,C2216,D2216,G2216,E2216,I2216)</f>
        <v>2462018HOMICIDIO321</v>
      </c>
      <c r="B2216" s="4">
        <v>24</v>
      </c>
      <c r="C2216" s="5">
        <v>6</v>
      </c>
      <c r="D2216" s="4">
        <v>2018</v>
      </c>
      <c r="E2216" s="4">
        <v>32</v>
      </c>
      <c r="F2216" s="4" t="s">
        <v>210</v>
      </c>
      <c r="G2216" s="4" t="s">
        <v>12</v>
      </c>
      <c r="H2216" s="4" t="s">
        <v>213</v>
      </c>
      <c r="I2216" s="4">
        <v>1</v>
      </c>
      <c r="J2216" t="str">
        <f>VLOOKUP(A2216,'Município e Sexo'!$A$2:$I$11321,5,FALSE)</f>
        <v>CABO DE SANTO AGOSTINHO</v>
      </c>
      <c r="K2216" t="str">
        <f>VLOOKUP(A2216,'Município e Sexo'!$A$2:$I$11321,7,FALSE)</f>
        <v>MASCULINO</v>
      </c>
    </row>
    <row r="2217" spans="1:11" ht="15" customHeight="1" thickBot="1" x14ac:dyDescent="0.25">
      <c r="A2217" t="str">
        <f>CONCATENATE(B2217,C2217,D2217,G2217,E2217,I2217)</f>
        <v>2462018HOMICIDIO161</v>
      </c>
      <c r="B2217" s="4">
        <v>24</v>
      </c>
      <c r="C2217" s="5">
        <v>6</v>
      </c>
      <c r="D2217" s="4">
        <v>2018</v>
      </c>
      <c r="E2217" s="4">
        <v>16</v>
      </c>
      <c r="F2217" s="4" t="s">
        <v>210</v>
      </c>
      <c r="G2217" s="4" t="s">
        <v>12</v>
      </c>
      <c r="H2217" s="4" t="s">
        <v>217</v>
      </c>
      <c r="I2217" s="4">
        <v>1</v>
      </c>
      <c r="J2217" t="str">
        <f>VLOOKUP(A2217,'Município e Sexo'!$A$2:$I$11321,5,FALSE)</f>
        <v>CAMARAGIBE</v>
      </c>
      <c r="K2217" t="str">
        <f>VLOOKUP(A2217,'Município e Sexo'!$A$2:$I$11321,7,FALSE)</f>
        <v>MASCULINO</v>
      </c>
    </row>
    <row r="2218" spans="1:11" ht="15" customHeight="1" thickBot="1" x14ac:dyDescent="0.25">
      <c r="A2218" t="str">
        <f>CONCATENATE(B2218,C2218,D2218,G2218,E2218,I2218)</f>
        <v>2462018LATROCINIO191</v>
      </c>
      <c r="B2218" s="4">
        <v>24</v>
      </c>
      <c r="C2218" s="5">
        <v>6</v>
      </c>
      <c r="D2218" s="4">
        <v>2018</v>
      </c>
      <c r="E2218" s="4">
        <v>19</v>
      </c>
      <c r="F2218" s="4" t="s">
        <v>210</v>
      </c>
      <c r="G2218" s="4" t="s">
        <v>33</v>
      </c>
      <c r="H2218" s="4" t="s">
        <v>215</v>
      </c>
      <c r="I2218" s="4">
        <v>1</v>
      </c>
      <c r="J2218" t="str">
        <f>VLOOKUP(A2218,'Município e Sexo'!$A$2:$I$11321,5,FALSE)</f>
        <v>IPUBI</v>
      </c>
      <c r="K2218" t="str">
        <f>VLOOKUP(A2218,'Município e Sexo'!$A$2:$I$11321,7,FALSE)</f>
        <v>MASCULINO</v>
      </c>
    </row>
    <row r="2219" spans="1:11" ht="15" customHeight="1" thickBot="1" x14ac:dyDescent="0.25">
      <c r="A2219" t="str">
        <f>CONCATENATE(B2219,C2219,D2219,G2219,E2219,I2219)</f>
        <v>2462018HOMICIDIO241</v>
      </c>
      <c r="B2219" s="4">
        <v>24</v>
      </c>
      <c r="C2219" s="5">
        <v>6</v>
      </c>
      <c r="D2219" s="4">
        <v>2018</v>
      </c>
      <c r="E2219" s="4">
        <v>24</v>
      </c>
      <c r="F2219" s="4" t="s">
        <v>216</v>
      </c>
      <c r="G2219" s="4" t="s">
        <v>12</v>
      </c>
      <c r="H2219" s="4" t="s">
        <v>212</v>
      </c>
      <c r="I2219" s="4">
        <v>1</v>
      </c>
      <c r="J2219" t="str">
        <f>VLOOKUP(A2219,'Município e Sexo'!$A$2:$I$11321,5,FALSE)</f>
        <v>ARCOVERDE</v>
      </c>
      <c r="K2219" t="str">
        <f>VLOOKUP(A2219,'Município e Sexo'!$A$2:$I$11321,7,FALSE)</f>
        <v>MASCULINO</v>
      </c>
    </row>
    <row r="2220" spans="1:11" ht="15" customHeight="1" thickBot="1" x14ac:dyDescent="0.25">
      <c r="A2220" t="str">
        <f>CONCATENATE(B2220,C2220,D2220,G2220,E2220,I2220)</f>
        <v>2462018FEMINICIDIO251</v>
      </c>
      <c r="B2220" s="4">
        <v>24</v>
      </c>
      <c r="C2220" s="5">
        <v>6</v>
      </c>
      <c r="D2220" s="4">
        <v>2018</v>
      </c>
      <c r="E2220" s="4">
        <v>25</v>
      </c>
      <c r="F2220" s="4" t="s">
        <v>210</v>
      </c>
      <c r="G2220" s="4" t="s">
        <v>29</v>
      </c>
      <c r="H2220" s="4" t="s">
        <v>29</v>
      </c>
      <c r="I2220" s="4">
        <v>1</v>
      </c>
      <c r="J2220" t="str">
        <f>VLOOKUP(A2220,'Município e Sexo'!$A$2:$I$11321,5,FALSE)</f>
        <v>ABREU E LIMA</v>
      </c>
      <c r="K2220" t="str">
        <f>VLOOKUP(A2220,'Município e Sexo'!$A$2:$I$11321,7,FALSE)</f>
        <v>FEMININO</v>
      </c>
    </row>
    <row r="2221" spans="1:11" ht="15" customHeight="1" thickBot="1" x14ac:dyDescent="0.25">
      <c r="A2221" t="str">
        <f>CONCATENATE(B2221,C2221,D2221,G2221,E2221,I2221)</f>
        <v>2462018HOMICIDIO281</v>
      </c>
      <c r="B2221" s="4">
        <v>24</v>
      </c>
      <c r="C2221" s="5">
        <v>6</v>
      </c>
      <c r="D2221" s="4">
        <v>2018</v>
      </c>
      <c r="E2221" s="4">
        <v>28</v>
      </c>
      <c r="F2221" s="4" t="s">
        <v>210</v>
      </c>
      <c r="G2221" s="4" t="s">
        <v>12</v>
      </c>
      <c r="H2221" s="4" t="s">
        <v>213</v>
      </c>
      <c r="I2221" s="4">
        <v>1</v>
      </c>
      <c r="J2221" t="str">
        <f>VLOOKUP(A2221,'Município e Sexo'!$A$2:$I$11321,5,FALSE)</f>
        <v>ABREU E LIMA</v>
      </c>
      <c r="K2221" t="str">
        <f>VLOOKUP(A2221,'Município e Sexo'!$A$2:$I$11321,7,FALSE)</f>
        <v>MASCULINO</v>
      </c>
    </row>
    <row r="2222" spans="1:11" ht="15" customHeight="1" thickBot="1" x14ac:dyDescent="0.25">
      <c r="A2222" t="str">
        <f>CONCATENATE(B2222,C2222,D2222,G2222,E2222,I2222)</f>
        <v>2462018HOMICIDIO431</v>
      </c>
      <c r="B2222" s="4">
        <v>24</v>
      </c>
      <c r="C2222" s="5">
        <v>6</v>
      </c>
      <c r="D2222" s="4">
        <v>2018</v>
      </c>
      <c r="E2222" s="4">
        <v>43</v>
      </c>
      <c r="F2222" s="4" t="s">
        <v>210</v>
      </c>
      <c r="G2222" s="4" t="s">
        <v>12</v>
      </c>
      <c r="H2222" s="4" t="s">
        <v>212</v>
      </c>
      <c r="I2222" s="4">
        <v>1</v>
      </c>
      <c r="J2222" t="str">
        <f>VLOOKUP(A2222,'Município e Sexo'!$A$2:$I$11321,5,FALSE)</f>
        <v>PARNAMIRIM</v>
      </c>
      <c r="K2222" t="str">
        <f>VLOOKUP(A2222,'Município e Sexo'!$A$2:$I$11321,7,FALSE)</f>
        <v>MASCULINO</v>
      </c>
    </row>
    <row r="2223" spans="1:11" ht="15" customHeight="1" thickBot="1" x14ac:dyDescent="0.25">
      <c r="A2223" t="str">
        <f>CONCATENATE(B2223,C2223,D2223,G2223,E2223,I2223)</f>
        <v>2462018HOMICIDIO171</v>
      </c>
      <c r="B2223" s="4">
        <v>24</v>
      </c>
      <c r="C2223" s="5">
        <v>6</v>
      </c>
      <c r="D2223" s="4">
        <v>2018</v>
      </c>
      <c r="E2223" s="4">
        <v>17</v>
      </c>
      <c r="F2223" s="4" t="s">
        <v>210</v>
      </c>
      <c r="G2223" s="4" t="s">
        <v>12</v>
      </c>
      <c r="H2223" s="4" t="s">
        <v>211</v>
      </c>
      <c r="I2223" s="4">
        <v>1</v>
      </c>
      <c r="J2223" t="str">
        <f>VLOOKUP(A2223,'Município e Sexo'!$A$2:$I$11321,5,FALSE)</f>
        <v>JABOATAO DOS GUARARAPES</v>
      </c>
      <c r="K2223" t="str">
        <f>VLOOKUP(A2223,'Município e Sexo'!$A$2:$I$11321,7,FALSE)</f>
        <v>MASCULINO</v>
      </c>
    </row>
    <row r="2224" spans="1:11" ht="15" customHeight="1" thickBot="1" x14ac:dyDescent="0.25">
      <c r="A2224" t="str">
        <f>CONCATENATE(B2224,C2224,D2224,G2224,E2224,I2224)</f>
        <v>2462018HOMICIDIO191</v>
      </c>
      <c r="B2224" s="4">
        <v>24</v>
      </c>
      <c r="C2224" s="5">
        <v>6</v>
      </c>
      <c r="D2224" s="4">
        <v>2018</v>
      </c>
      <c r="E2224" s="4">
        <v>19</v>
      </c>
      <c r="F2224" s="4" t="s">
        <v>214</v>
      </c>
      <c r="G2224" s="4" t="s">
        <v>12</v>
      </c>
      <c r="H2224" s="4" t="s">
        <v>211</v>
      </c>
      <c r="I2224" s="4">
        <v>1</v>
      </c>
      <c r="J2224" t="str">
        <f>VLOOKUP(A2224,'Município e Sexo'!$A$2:$I$11321,5,FALSE)</f>
        <v>PETROLINA</v>
      </c>
      <c r="K2224" t="str">
        <f>VLOOKUP(A2224,'Município e Sexo'!$A$2:$I$11321,7,FALSE)</f>
        <v>MASCULINO</v>
      </c>
    </row>
    <row r="2225" spans="1:11" ht="15" customHeight="1" thickBot="1" x14ac:dyDescent="0.25">
      <c r="A2225" t="str">
        <f>CONCATENATE(B2225,C2225,D2225,G2225,E2225,I2225)</f>
        <v>2462018HOMICIDIO261</v>
      </c>
      <c r="B2225" s="4">
        <v>24</v>
      </c>
      <c r="C2225" s="5">
        <v>6</v>
      </c>
      <c r="D2225" s="4">
        <v>2018</v>
      </c>
      <c r="E2225" s="4">
        <v>26</v>
      </c>
      <c r="F2225" s="4" t="s">
        <v>210</v>
      </c>
      <c r="G2225" s="4" t="s">
        <v>12</v>
      </c>
      <c r="H2225" s="4" t="s">
        <v>212</v>
      </c>
      <c r="I2225" s="4">
        <v>1</v>
      </c>
      <c r="J2225" t="str">
        <f>VLOOKUP(A2225,'Município e Sexo'!$A$2:$I$11321,5,FALSE)</f>
        <v>FLORESTA</v>
      </c>
      <c r="K2225" t="str">
        <f>VLOOKUP(A2225,'Município e Sexo'!$A$2:$I$11321,7,FALSE)</f>
        <v>MASCULINO</v>
      </c>
    </row>
    <row r="2226" spans="1:11" ht="15" customHeight="1" thickBot="1" x14ac:dyDescent="0.25">
      <c r="A2226" t="str">
        <f>CONCATENATE(B2226,C2226,D2226,G2226,E2226,I2226)</f>
        <v>2462018HOMICIDIO301</v>
      </c>
      <c r="B2226" s="4">
        <v>24</v>
      </c>
      <c r="C2226" s="5">
        <v>6</v>
      </c>
      <c r="D2226" s="4">
        <v>2018</v>
      </c>
      <c r="E2226" s="4">
        <v>30</v>
      </c>
      <c r="F2226" s="4" t="s">
        <v>210</v>
      </c>
      <c r="G2226" s="4" t="s">
        <v>12</v>
      </c>
      <c r="H2226" s="4" t="s">
        <v>217</v>
      </c>
      <c r="I2226" s="4">
        <v>1</v>
      </c>
      <c r="J2226" t="str">
        <f>VLOOKUP(A2226,'Município e Sexo'!$A$2:$I$11321,5,FALSE)</f>
        <v>TORITAMA</v>
      </c>
      <c r="K2226" t="str">
        <f>VLOOKUP(A2226,'Município e Sexo'!$A$2:$I$11321,7,FALSE)</f>
        <v>MASCULINO</v>
      </c>
    </row>
    <row r="2227" spans="1:11" ht="15" customHeight="1" thickBot="1" x14ac:dyDescent="0.25">
      <c r="A2227" t="str">
        <f>CONCATENATE(B2227,C2227,D2227,G2227,E2227,I2227)</f>
        <v>2462018HOMICIDIO411</v>
      </c>
      <c r="B2227" s="4">
        <v>24</v>
      </c>
      <c r="C2227" s="5">
        <v>6</v>
      </c>
      <c r="D2227" s="4">
        <v>2018</v>
      </c>
      <c r="E2227" s="4">
        <v>41</v>
      </c>
      <c r="F2227" s="4" t="s">
        <v>210</v>
      </c>
      <c r="G2227" s="4" t="s">
        <v>12</v>
      </c>
      <c r="H2227" s="4" t="s">
        <v>211</v>
      </c>
      <c r="I2227" s="4">
        <v>1</v>
      </c>
      <c r="J2227" t="str">
        <f>VLOOKUP(A2227,'Município e Sexo'!$A$2:$I$11321,5,FALSE)</f>
        <v>JABOATAO DOS GUARARAPES</v>
      </c>
      <c r="K2227" t="str">
        <f>VLOOKUP(A2227,'Município e Sexo'!$A$2:$I$11321,7,FALSE)</f>
        <v>MASCULINO</v>
      </c>
    </row>
    <row r="2228" spans="1:11" ht="15" customHeight="1" thickBot="1" x14ac:dyDescent="0.25">
      <c r="A2228" t="str">
        <f>CONCATENATE(B2228,C2228,D2228,G2228,E2228,I2228)</f>
        <v>2462018HOMICIDIO491</v>
      </c>
      <c r="B2228" s="4">
        <v>24</v>
      </c>
      <c r="C2228" s="5">
        <v>6</v>
      </c>
      <c r="D2228" s="4">
        <v>2018</v>
      </c>
      <c r="E2228" s="4">
        <v>49</v>
      </c>
      <c r="F2228" s="4" t="s">
        <v>221</v>
      </c>
      <c r="G2228" s="4" t="s">
        <v>12</v>
      </c>
      <c r="H2228" s="4" t="s">
        <v>212</v>
      </c>
      <c r="I2228" s="4">
        <v>1</v>
      </c>
      <c r="J2228" t="str">
        <f>VLOOKUP(A2228,'Município e Sexo'!$A$2:$I$11321,5,FALSE)</f>
        <v>GOIANA</v>
      </c>
      <c r="K2228" t="str">
        <f>VLOOKUP(A2228,'Município e Sexo'!$A$2:$I$11321,7,FALSE)</f>
        <v>MASCULINO</v>
      </c>
    </row>
    <row r="2229" spans="1:11" ht="15" customHeight="1" thickBot="1" x14ac:dyDescent="0.25">
      <c r="A2229" t="str">
        <f>CONCATENATE(B2229,C2229,D2229,G2229,E2229,I2229)</f>
        <v>2462018HOMICIDIO501</v>
      </c>
      <c r="B2229" s="4">
        <v>24</v>
      </c>
      <c r="C2229" s="5">
        <v>6</v>
      </c>
      <c r="D2229" s="4">
        <v>2018</v>
      </c>
      <c r="E2229" s="4">
        <v>50</v>
      </c>
      <c r="F2229" s="4" t="s">
        <v>210</v>
      </c>
      <c r="G2229" s="4" t="s">
        <v>12</v>
      </c>
      <c r="H2229" s="4" t="s">
        <v>212</v>
      </c>
      <c r="I2229" s="4">
        <v>1</v>
      </c>
      <c r="J2229" t="str">
        <f>VLOOKUP(A2229,'Município e Sexo'!$A$2:$I$11321,5,FALSE)</f>
        <v>PESQUEIRA</v>
      </c>
      <c r="K2229" t="str">
        <f>VLOOKUP(A2229,'Município e Sexo'!$A$2:$I$11321,7,FALSE)</f>
        <v>MASCULINO</v>
      </c>
    </row>
    <row r="2230" spans="1:11" ht="15" customHeight="1" thickBot="1" x14ac:dyDescent="0.25">
      <c r="A2230" t="str">
        <f>CONCATENATE(B2230,C2230,D2230,G2230,E2230,I2230)</f>
        <v>2562018HOMICIDIO301</v>
      </c>
      <c r="B2230" s="4">
        <v>25</v>
      </c>
      <c r="C2230" s="5">
        <v>6</v>
      </c>
      <c r="D2230" s="4">
        <v>2018</v>
      </c>
      <c r="E2230" s="4">
        <v>30</v>
      </c>
      <c r="F2230" s="4" t="s">
        <v>210</v>
      </c>
      <c r="G2230" s="4" t="s">
        <v>12</v>
      </c>
      <c r="H2230" s="4" t="s">
        <v>211</v>
      </c>
      <c r="I2230" s="4">
        <v>1</v>
      </c>
      <c r="J2230" t="str">
        <f>VLOOKUP(A2230,'Município e Sexo'!$A$2:$I$11321,5,FALSE)</f>
        <v>CABO DE SANTO AGOSTINHO</v>
      </c>
      <c r="K2230" t="str">
        <f>VLOOKUP(A2230,'Município e Sexo'!$A$2:$I$11321,7,FALSE)</f>
        <v>MASCULINO</v>
      </c>
    </row>
    <row r="2231" spans="1:11" ht="15" customHeight="1" thickBot="1" x14ac:dyDescent="0.25">
      <c r="A2231" t="str">
        <f>CONCATENATE(B2231,C2231,D2231,G2231,E2231,I2231)</f>
        <v>2562018HOMICIDIO371</v>
      </c>
      <c r="B2231" s="4">
        <v>25</v>
      </c>
      <c r="C2231" s="5">
        <v>6</v>
      </c>
      <c r="D2231" s="4">
        <v>2018</v>
      </c>
      <c r="E2231" s="4">
        <v>37</v>
      </c>
      <c r="F2231" s="4" t="s">
        <v>216</v>
      </c>
      <c r="G2231" s="4" t="s">
        <v>12</v>
      </c>
      <c r="H2231" s="4" t="s">
        <v>211</v>
      </c>
      <c r="I2231" s="4">
        <v>1</v>
      </c>
      <c r="J2231" t="str">
        <f>VLOOKUP(A2231,'Município e Sexo'!$A$2:$I$11321,5,FALSE)</f>
        <v>TRINDADE</v>
      </c>
      <c r="K2231" t="str">
        <f>VLOOKUP(A2231,'Município e Sexo'!$A$2:$I$11321,7,FALSE)</f>
        <v>MASCULINO</v>
      </c>
    </row>
    <row r="2232" spans="1:11" ht="15" customHeight="1" thickBot="1" x14ac:dyDescent="0.25">
      <c r="A2232" t="str">
        <f>CONCATENATE(B2232,C2232,D2232,G2232,E2232,I2232)</f>
        <v>2562018HOMICIDIO271</v>
      </c>
      <c r="B2232" s="4">
        <v>25</v>
      </c>
      <c r="C2232" s="5">
        <v>6</v>
      </c>
      <c r="D2232" s="4">
        <v>2018</v>
      </c>
      <c r="E2232" s="4">
        <v>27</v>
      </c>
      <c r="F2232" s="4" t="s">
        <v>210</v>
      </c>
      <c r="G2232" s="4" t="s">
        <v>12</v>
      </c>
      <c r="H2232" s="4" t="s">
        <v>218</v>
      </c>
      <c r="I2232" s="4">
        <v>1</v>
      </c>
      <c r="J2232" t="str">
        <f>VLOOKUP(A2232,'Município e Sexo'!$A$2:$I$11321,5,FALSE)</f>
        <v>CACHOEIRINHA</v>
      </c>
      <c r="K2232" t="str">
        <f>VLOOKUP(A2232,'Município e Sexo'!$A$2:$I$11321,7,FALSE)</f>
        <v>MASCULINO</v>
      </c>
    </row>
    <row r="2233" spans="1:11" ht="15" customHeight="1" thickBot="1" x14ac:dyDescent="0.25">
      <c r="A2233" t="str">
        <f>CONCATENATE(B2233,C2233,D2233,G2233,E2233,I2233)</f>
        <v>2562018HOMICIDIO421</v>
      </c>
      <c r="B2233" s="4">
        <v>25</v>
      </c>
      <c r="C2233" s="5">
        <v>6</v>
      </c>
      <c r="D2233" s="4">
        <v>2018</v>
      </c>
      <c r="E2233" s="4">
        <v>42</v>
      </c>
      <c r="F2233" s="4" t="s">
        <v>210</v>
      </c>
      <c r="G2233" s="4" t="s">
        <v>12</v>
      </c>
      <c r="H2233" s="4" t="s">
        <v>212</v>
      </c>
      <c r="I2233" s="4">
        <v>1</v>
      </c>
      <c r="J2233" t="str">
        <f>VLOOKUP(A2233,'Município e Sexo'!$A$2:$I$11321,5,FALSE)</f>
        <v>CABROBO</v>
      </c>
      <c r="K2233" t="str">
        <f>VLOOKUP(A2233,'Município e Sexo'!$A$2:$I$11321,7,FALSE)</f>
        <v>MASCULINO</v>
      </c>
    </row>
    <row r="2234" spans="1:11" ht="15" customHeight="1" thickBot="1" x14ac:dyDescent="0.25">
      <c r="A2234" t="str">
        <f>CONCATENATE(B2234,C2234,D2234,G2234,E2234,I2234)</f>
        <v>2562018HOMICIDIO461</v>
      </c>
      <c r="B2234" s="4">
        <v>25</v>
      </c>
      <c r="C2234" s="5">
        <v>6</v>
      </c>
      <c r="D2234" s="4">
        <v>2018</v>
      </c>
      <c r="E2234" s="4">
        <v>46</v>
      </c>
      <c r="F2234" s="4" t="s">
        <v>210</v>
      </c>
      <c r="G2234" s="4" t="s">
        <v>12</v>
      </c>
      <c r="H2234" s="4" t="s">
        <v>213</v>
      </c>
      <c r="I2234" s="4">
        <v>1</v>
      </c>
      <c r="J2234" t="str">
        <f>VLOOKUP(A2234,'Município e Sexo'!$A$2:$I$11321,5,FALSE)</f>
        <v>CABO DE SANTO AGOSTINHO</v>
      </c>
      <c r="K2234" t="str">
        <f>VLOOKUP(A2234,'Município e Sexo'!$A$2:$I$11321,7,FALSE)</f>
        <v>MASCULINO</v>
      </c>
    </row>
    <row r="2235" spans="1:11" ht="15" customHeight="1" thickBot="1" x14ac:dyDescent="0.25">
      <c r="A2235" t="str">
        <f>CONCATENATE(B2235,C2235,D2235,G2235,E2235,I2235)</f>
        <v>2562018HOMICIDIO161</v>
      </c>
      <c r="B2235" s="4">
        <v>25</v>
      </c>
      <c r="C2235" s="5">
        <v>6</v>
      </c>
      <c r="D2235" s="4">
        <v>2018</v>
      </c>
      <c r="E2235" s="4">
        <v>16</v>
      </c>
      <c r="F2235" s="4" t="s">
        <v>210</v>
      </c>
      <c r="G2235" s="4" t="s">
        <v>12</v>
      </c>
      <c r="H2235" s="4" t="s">
        <v>217</v>
      </c>
      <c r="I2235" s="4">
        <v>1</v>
      </c>
      <c r="J2235" t="str">
        <f>VLOOKUP(A2235,'Município e Sexo'!$A$2:$I$11321,5,FALSE)</f>
        <v>RECIFE</v>
      </c>
      <c r="K2235" t="str">
        <f>VLOOKUP(A2235,'Município e Sexo'!$A$2:$I$11321,7,FALSE)</f>
        <v>MASCULINO</v>
      </c>
    </row>
    <row r="2236" spans="1:11" ht="15" customHeight="1" thickBot="1" x14ac:dyDescent="0.25">
      <c r="A2236" t="str">
        <f>CONCATENATE(B2236,C2236,D2236,G2236,E2236,I2236)</f>
        <v>2562018HOMICIDIO201</v>
      </c>
      <c r="B2236" s="4">
        <v>25</v>
      </c>
      <c r="C2236" s="5">
        <v>6</v>
      </c>
      <c r="D2236" s="4">
        <v>2018</v>
      </c>
      <c r="E2236" s="4">
        <v>20</v>
      </c>
      <c r="F2236" s="4" t="s">
        <v>210</v>
      </c>
      <c r="G2236" s="4" t="s">
        <v>12</v>
      </c>
      <c r="H2236" s="4" t="s">
        <v>211</v>
      </c>
      <c r="I2236" s="4">
        <v>1</v>
      </c>
      <c r="J2236" t="str">
        <f>VLOOKUP(A2236,'Município e Sexo'!$A$2:$I$11321,5,FALSE)</f>
        <v>LAGOA DO ITAENGA</v>
      </c>
      <c r="K2236" t="str">
        <f>VLOOKUP(A2236,'Município e Sexo'!$A$2:$I$11321,7,FALSE)</f>
        <v>MASCULINO</v>
      </c>
    </row>
    <row r="2237" spans="1:11" ht="15" customHeight="1" thickBot="1" x14ac:dyDescent="0.25">
      <c r="A2237" t="str">
        <f>CONCATENATE(B2237,C2237,D2237,G2237,E2237,I2237)</f>
        <v>2562018HOMICIDIO261</v>
      </c>
      <c r="B2237" s="4">
        <v>25</v>
      </c>
      <c r="C2237" s="5">
        <v>6</v>
      </c>
      <c r="D2237" s="4">
        <v>2018</v>
      </c>
      <c r="E2237" s="4">
        <v>26</v>
      </c>
      <c r="F2237" s="4" t="s">
        <v>210</v>
      </c>
      <c r="G2237" s="4" t="s">
        <v>12</v>
      </c>
      <c r="H2237" s="4" t="s">
        <v>213</v>
      </c>
      <c r="I2237" s="4">
        <v>1</v>
      </c>
      <c r="J2237" t="str">
        <f>VLOOKUP(A2237,'Município e Sexo'!$A$2:$I$11321,5,FALSE)</f>
        <v>JABOATAO DOS GUARARAPES</v>
      </c>
      <c r="K2237" t="str">
        <f>VLOOKUP(A2237,'Município e Sexo'!$A$2:$I$11321,7,FALSE)</f>
        <v>MASCULINO</v>
      </c>
    </row>
    <row r="2238" spans="1:11" ht="15" customHeight="1" thickBot="1" x14ac:dyDescent="0.25">
      <c r="A2238" t="str">
        <f>CONCATENATE(B2238,C2238,D2238,G2238,E2238,I2238)</f>
        <v>2562018HOMICIDIO351</v>
      </c>
      <c r="B2238" s="4">
        <v>25</v>
      </c>
      <c r="C2238" s="5">
        <v>6</v>
      </c>
      <c r="D2238" s="4">
        <v>2018</v>
      </c>
      <c r="E2238" s="4">
        <v>35</v>
      </c>
      <c r="F2238" s="4" t="s">
        <v>214</v>
      </c>
      <c r="G2238" s="4" t="s">
        <v>12</v>
      </c>
      <c r="H2238" s="4" t="s">
        <v>211</v>
      </c>
      <c r="I2238" s="4">
        <v>1</v>
      </c>
      <c r="J2238" t="str">
        <f>VLOOKUP(A2238,'Município e Sexo'!$A$2:$I$11321,5,FALSE)</f>
        <v>SERTANIA</v>
      </c>
      <c r="K2238" t="str">
        <f>VLOOKUP(A2238,'Município e Sexo'!$A$2:$I$11321,7,FALSE)</f>
        <v>MASCULINO</v>
      </c>
    </row>
    <row r="2239" spans="1:11" ht="15" customHeight="1" thickBot="1" x14ac:dyDescent="0.25">
      <c r="A2239" t="str">
        <f>CONCATENATE(B2239,C2239,D2239,G2239,E2239,I2239)</f>
        <v>2562018HOMICIDIO231</v>
      </c>
      <c r="B2239" s="4">
        <v>25</v>
      </c>
      <c r="C2239" s="5">
        <v>6</v>
      </c>
      <c r="D2239" s="4">
        <v>2018</v>
      </c>
      <c r="E2239" s="4">
        <v>23</v>
      </c>
      <c r="F2239" s="4" t="s">
        <v>210</v>
      </c>
      <c r="G2239" s="4" t="s">
        <v>12</v>
      </c>
      <c r="H2239" s="4" t="s">
        <v>211</v>
      </c>
      <c r="I2239" s="4">
        <v>1</v>
      </c>
      <c r="J2239" t="str">
        <f>VLOOKUP(A2239,'Município e Sexo'!$A$2:$I$11321,5,FALSE)</f>
        <v>CAMARAGIBE</v>
      </c>
      <c r="K2239" t="str">
        <f>VLOOKUP(A2239,'Município e Sexo'!$A$2:$I$11321,7,FALSE)</f>
        <v>MASCULINO</v>
      </c>
    </row>
    <row r="2240" spans="1:11" ht="15" customHeight="1" thickBot="1" x14ac:dyDescent="0.25">
      <c r="A2240" t="str">
        <f>CONCATENATE(B2240,C2240,D2240,G2240,E2240,I2240)</f>
        <v>2562018HOMICIDIO251</v>
      </c>
      <c r="B2240" s="4">
        <v>25</v>
      </c>
      <c r="C2240" s="5">
        <v>6</v>
      </c>
      <c r="D2240" s="4">
        <v>2018</v>
      </c>
      <c r="E2240" s="4">
        <v>25</v>
      </c>
      <c r="F2240" s="4" t="s">
        <v>210</v>
      </c>
      <c r="G2240" s="4" t="s">
        <v>12</v>
      </c>
      <c r="H2240" s="4" t="s">
        <v>212</v>
      </c>
      <c r="I2240" s="4">
        <v>1</v>
      </c>
      <c r="J2240" t="str">
        <f>VLOOKUP(A2240,'Município e Sexo'!$A$2:$I$11321,5,FALSE)</f>
        <v>BUIQUE</v>
      </c>
      <c r="K2240" t="str">
        <f>VLOOKUP(A2240,'Município e Sexo'!$A$2:$I$11321,7,FALSE)</f>
        <v>MASCULINO</v>
      </c>
    </row>
    <row r="2241" spans="1:11" ht="15" customHeight="1" thickBot="1" x14ac:dyDescent="0.25">
      <c r="A2241" t="str">
        <f>CONCATENATE(B2241,C2241,D2241,G2241,E2241,I2241)</f>
        <v>2662018HOMICIDIO171</v>
      </c>
      <c r="B2241" s="4">
        <v>26</v>
      </c>
      <c r="C2241" s="5">
        <v>6</v>
      </c>
      <c r="D2241" s="4">
        <v>2018</v>
      </c>
      <c r="E2241" s="4">
        <v>17</v>
      </c>
      <c r="F2241" s="4" t="s">
        <v>210</v>
      </c>
      <c r="G2241" s="4" t="s">
        <v>12</v>
      </c>
      <c r="H2241" s="4" t="s">
        <v>211</v>
      </c>
      <c r="I2241" s="4">
        <v>1</v>
      </c>
      <c r="J2241" t="str">
        <f>VLOOKUP(A2241,'Município e Sexo'!$A$2:$I$11321,5,FALSE)</f>
        <v>IGARASSU</v>
      </c>
      <c r="K2241" t="str">
        <f>VLOOKUP(A2241,'Município e Sexo'!$A$2:$I$11321,7,FALSE)</f>
        <v>MASCULINO</v>
      </c>
    </row>
    <row r="2242" spans="1:11" ht="15" customHeight="1" thickBot="1" x14ac:dyDescent="0.25">
      <c r="A2242" t="str">
        <f>CONCATENATE(B2242,C2242,D2242,G2242,E2242,I2242)</f>
        <v>2662018HOMICIDIO191</v>
      </c>
      <c r="B2242" s="4">
        <v>26</v>
      </c>
      <c r="C2242" s="5">
        <v>6</v>
      </c>
      <c r="D2242" s="4">
        <v>2018</v>
      </c>
      <c r="E2242" s="4">
        <v>19</v>
      </c>
      <c r="F2242" s="4" t="s">
        <v>210</v>
      </c>
      <c r="G2242" s="4" t="s">
        <v>12</v>
      </c>
      <c r="H2242" s="4" t="s">
        <v>213</v>
      </c>
      <c r="I2242" s="4">
        <v>1</v>
      </c>
      <c r="J2242" t="str">
        <f>VLOOKUP(A2242,'Município e Sexo'!$A$2:$I$11321,5,FALSE)</f>
        <v>RECIFE</v>
      </c>
      <c r="K2242" t="str">
        <f>VLOOKUP(A2242,'Município e Sexo'!$A$2:$I$11321,7,FALSE)</f>
        <v>MASCULINO</v>
      </c>
    </row>
    <row r="2243" spans="1:11" ht="15" customHeight="1" thickBot="1" x14ac:dyDescent="0.25">
      <c r="A2243" t="str">
        <f>CONCATENATE(B2243,C2243,D2243,G2243,E2243,I2243)</f>
        <v>2662018HOMICIDIO281</v>
      </c>
      <c r="B2243" s="4">
        <v>26</v>
      </c>
      <c r="C2243" s="5">
        <v>6</v>
      </c>
      <c r="D2243" s="4">
        <v>2018</v>
      </c>
      <c r="E2243" s="4">
        <v>28</v>
      </c>
      <c r="F2243" s="4" t="s">
        <v>210</v>
      </c>
      <c r="G2243" s="4" t="s">
        <v>12</v>
      </c>
      <c r="H2243" s="4" t="s">
        <v>213</v>
      </c>
      <c r="I2243" s="4">
        <v>1</v>
      </c>
      <c r="J2243" t="str">
        <f>VLOOKUP(A2243,'Município e Sexo'!$A$2:$I$11321,5,FALSE)</f>
        <v>RECIFE</v>
      </c>
      <c r="K2243" t="str">
        <f>VLOOKUP(A2243,'Município e Sexo'!$A$2:$I$11321,7,FALSE)</f>
        <v>MASCULINO</v>
      </c>
    </row>
    <row r="2244" spans="1:11" ht="15" customHeight="1" thickBot="1" x14ac:dyDescent="0.25">
      <c r="A2244" t="str">
        <f>CONCATENATE(B2244,C2244,D2244,G2244,E2244,I2244)</f>
        <v>2662018HOMICIDIO331</v>
      </c>
      <c r="B2244" s="4">
        <v>26</v>
      </c>
      <c r="C2244" s="5">
        <v>6</v>
      </c>
      <c r="D2244" s="4">
        <v>2018</v>
      </c>
      <c r="E2244" s="4">
        <v>33</v>
      </c>
      <c r="F2244" s="4" t="s">
        <v>210</v>
      </c>
      <c r="G2244" s="4" t="s">
        <v>12</v>
      </c>
      <c r="H2244" s="4" t="s">
        <v>211</v>
      </c>
      <c r="I2244" s="4">
        <v>1</v>
      </c>
      <c r="J2244" t="str">
        <f>VLOOKUP(A2244,'Município e Sexo'!$A$2:$I$11321,5,FALSE)</f>
        <v>OLINDA</v>
      </c>
      <c r="K2244" t="str">
        <f>VLOOKUP(A2244,'Município e Sexo'!$A$2:$I$11321,7,FALSE)</f>
        <v>MASCULINO</v>
      </c>
    </row>
    <row r="2245" spans="1:11" ht="15" customHeight="1" thickBot="1" x14ac:dyDescent="0.25">
      <c r="A2245" t="str">
        <f>CONCATENATE(B2245,C2245,D2245,G2245,E2245,I2245)</f>
        <v>2662018HOMICIDIO191</v>
      </c>
      <c r="B2245" s="4">
        <v>26</v>
      </c>
      <c r="C2245" s="5">
        <v>6</v>
      </c>
      <c r="D2245" s="4">
        <v>2018</v>
      </c>
      <c r="E2245" s="4">
        <v>19</v>
      </c>
      <c r="F2245" s="4" t="s">
        <v>210</v>
      </c>
      <c r="G2245" s="4" t="s">
        <v>12</v>
      </c>
      <c r="H2245" s="4" t="s">
        <v>211</v>
      </c>
      <c r="I2245" s="4">
        <v>1</v>
      </c>
      <c r="J2245" t="str">
        <f>VLOOKUP(A2245,'Município e Sexo'!$A$2:$I$11321,5,FALSE)</f>
        <v>RECIFE</v>
      </c>
      <c r="K2245" t="str">
        <f>VLOOKUP(A2245,'Município e Sexo'!$A$2:$I$11321,7,FALSE)</f>
        <v>MASCULINO</v>
      </c>
    </row>
    <row r="2246" spans="1:11" ht="15" customHeight="1" thickBot="1" x14ac:dyDescent="0.25">
      <c r="A2246" t="str">
        <f>CONCATENATE(B2246,C2246,D2246,G2246,E2246,I2246)</f>
        <v>2662018HOMICIDIO191</v>
      </c>
      <c r="B2246" s="4">
        <v>26</v>
      </c>
      <c r="C2246" s="5">
        <v>6</v>
      </c>
      <c r="D2246" s="4">
        <v>2018</v>
      </c>
      <c r="E2246" s="4">
        <v>19</v>
      </c>
      <c r="F2246" s="4" t="s">
        <v>210</v>
      </c>
      <c r="G2246" s="4" t="s">
        <v>12</v>
      </c>
      <c r="H2246" s="4" t="s">
        <v>211</v>
      </c>
      <c r="I2246" s="4">
        <v>1</v>
      </c>
      <c r="J2246" t="str">
        <f>VLOOKUP(A2246,'Município e Sexo'!$A$2:$I$11321,5,FALSE)</f>
        <v>RECIFE</v>
      </c>
      <c r="K2246" t="str">
        <f>VLOOKUP(A2246,'Município e Sexo'!$A$2:$I$11321,7,FALSE)</f>
        <v>MASCULINO</v>
      </c>
    </row>
    <row r="2247" spans="1:11" ht="15" customHeight="1" thickBot="1" x14ac:dyDescent="0.25">
      <c r="A2247" t="str">
        <f>CONCATENATE(B2247,C2247,D2247,G2247,E2247,I2247)</f>
        <v>2662018HOMICIDIO211</v>
      </c>
      <c r="B2247" s="4">
        <v>26</v>
      </c>
      <c r="C2247" s="5">
        <v>6</v>
      </c>
      <c r="D2247" s="4">
        <v>2018</v>
      </c>
      <c r="E2247" s="4">
        <v>21</v>
      </c>
      <c r="F2247" s="4" t="s">
        <v>210</v>
      </c>
      <c r="G2247" s="4" t="s">
        <v>12</v>
      </c>
      <c r="H2247" s="4" t="s">
        <v>211</v>
      </c>
      <c r="I2247" s="4">
        <v>1</v>
      </c>
      <c r="J2247" t="str">
        <f>VLOOKUP(A2247,'Município e Sexo'!$A$2:$I$11321,5,FALSE)</f>
        <v>SAO LOURENCO DA MATA</v>
      </c>
      <c r="K2247" t="str">
        <f>VLOOKUP(A2247,'Município e Sexo'!$A$2:$I$11321,7,FALSE)</f>
        <v>MASCULINO</v>
      </c>
    </row>
    <row r="2248" spans="1:11" ht="15" customHeight="1" thickBot="1" x14ac:dyDescent="0.25">
      <c r="A2248" t="str">
        <f>CONCATENATE(B2248,C2248,D2248,G2248,E2248,I2248)</f>
        <v>2662018HOMICIDIO241</v>
      </c>
      <c r="B2248" s="4">
        <v>26</v>
      </c>
      <c r="C2248" s="5">
        <v>6</v>
      </c>
      <c r="D2248" s="4">
        <v>2018</v>
      </c>
      <c r="E2248" s="4">
        <v>24</v>
      </c>
      <c r="F2248" s="4" t="s">
        <v>210</v>
      </c>
      <c r="G2248" s="4" t="s">
        <v>12</v>
      </c>
      <c r="H2248" s="4" t="s">
        <v>211</v>
      </c>
      <c r="I2248" s="4">
        <v>1</v>
      </c>
      <c r="J2248" t="str">
        <f>VLOOKUP(A2248,'Município e Sexo'!$A$2:$I$11321,5,FALSE)</f>
        <v>PAULISTA</v>
      </c>
      <c r="K2248" t="str">
        <f>VLOOKUP(A2248,'Município e Sexo'!$A$2:$I$11321,7,FALSE)</f>
        <v>MASCULINO</v>
      </c>
    </row>
    <row r="2249" spans="1:11" ht="15" customHeight="1" thickBot="1" x14ac:dyDescent="0.25">
      <c r="A2249" t="str">
        <f>CONCATENATE(B2249,C2249,D2249,G2249,E2249,I2249)</f>
        <v>2762018HOMICIDIO231</v>
      </c>
      <c r="B2249" s="4">
        <v>27</v>
      </c>
      <c r="C2249" s="5">
        <v>6</v>
      </c>
      <c r="D2249" s="4">
        <v>2018</v>
      </c>
      <c r="E2249" s="4">
        <v>23</v>
      </c>
      <c r="F2249" s="4" t="s">
        <v>210</v>
      </c>
      <c r="G2249" s="4" t="s">
        <v>12</v>
      </c>
      <c r="H2249" s="4" t="s">
        <v>211</v>
      </c>
      <c r="I2249" s="4">
        <v>1</v>
      </c>
      <c r="J2249" t="str">
        <f>VLOOKUP(A2249,'Município e Sexo'!$A$2:$I$11321,5,FALSE)</f>
        <v>JABOATAO DOS GUARARAPES</v>
      </c>
      <c r="K2249" t="str">
        <f>VLOOKUP(A2249,'Município e Sexo'!$A$2:$I$11321,7,FALSE)</f>
        <v>MASCULINO</v>
      </c>
    </row>
    <row r="2250" spans="1:11" ht="15" customHeight="1" thickBot="1" x14ac:dyDescent="0.25">
      <c r="A2250" t="str">
        <f>CONCATENATE(B2250,C2250,D2250,G2250,E2250,I2250)</f>
        <v>2762018HOMICIDIO291</v>
      </c>
      <c r="B2250" s="4">
        <v>27</v>
      </c>
      <c r="C2250" s="5">
        <v>6</v>
      </c>
      <c r="D2250" s="4">
        <v>2018</v>
      </c>
      <c r="E2250" s="4">
        <v>29</v>
      </c>
      <c r="F2250" s="4" t="s">
        <v>210</v>
      </c>
      <c r="G2250" s="4" t="s">
        <v>12</v>
      </c>
      <c r="H2250" s="4" t="s">
        <v>211</v>
      </c>
      <c r="I2250" s="4">
        <v>1</v>
      </c>
      <c r="J2250" t="str">
        <f>VLOOKUP(A2250,'Município e Sexo'!$A$2:$I$11321,5,FALSE)</f>
        <v>JABOATAO DOS GUARARAPES</v>
      </c>
      <c r="K2250" t="str">
        <f>VLOOKUP(A2250,'Município e Sexo'!$A$2:$I$11321,7,FALSE)</f>
        <v>MASCULINO</v>
      </c>
    </row>
    <row r="2251" spans="1:11" ht="15" customHeight="1" thickBot="1" x14ac:dyDescent="0.25">
      <c r="A2251" t="str">
        <f>CONCATENATE(B2251,C2251,D2251,G2251,E2251,I2251)</f>
        <v>2762018HOMICIDIO191</v>
      </c>
      <c r="B2251" s="4">
        <v>27</v>
      </c>
      <c r="C2251" s="5">
        <v>6</v>
      </c>
      <c r="D2251" s="4">
        <v>2018</v>
      </c>
      <c r="E2251" s="4">
        <v>19</v>
      </c>
      <c r="F2251" s="4" t="s">
        <v>210</v>
      </c>
      <c r="G2251" s="4" t="s">
        <v>12</v>
      </c>
      <c r="H2251" s="4" t="s">
        <v>211</v>
      </c>
      <c r="I2251" s="4">
        <v>1</v>
      </c>
      <c r="J2251" t="str">
        <f>VLOOKUP(A2251,'Município e Sexo'!$A$2:$I$11321,5,FALSE)</f>
        <v>PAUDALHO</v>
      </c>
      <c r="K2251" t="str">
        <f>VLOOKUP(A2251,'Município e Sexo'!$A$2:$I$11321,7,FALSE)</f>
        <v>MASCULINO</v>
      </c>
    </row>
    <row r="2252" spans="1:11" ht="15" customHeight="1" thickBot="1" x14ac:dyDescent="0.25">
      <c r="A2252" t="str">
        <f>CONCATENATE(B2252,C2252,D2252,G2252,E2252,I2252)</f>
        <v>2762018HOMICIDIO451</v>
      </c>
      <c r="B2252" s="4">
        <v>27</v>
      </c>
      <c r="C2252" s="5">
        <v>6</v>
      </c>
      <c r="D2252" s="4">
        <v>2018</v>
      </c>
      <c r="E2252" s="4">
        <v>45</v>
      </c>
      <c r="F2252" s="4" t="s">
        <v>214</v>
      </c>
      <c r="G2252" s="4" t="s">
        <v>12</v>
      </c>
      <c r="H2252" s="4" t="s">
        <v>211</v>
      </c>
      <c r="I2252" s="4">
        <v>1</v>
      </c>
      <c r="J2252" t="str">
        <f>VLOOKUP(A2252,'Município e Sexo'!$A$2:$I$11321,5,FALSE)</f>
        <v>ITAIBA</v>
      </c>
      <c r="K2252" t="str">
        <f>VLOOKUP(A2252,'Município e Sexo'!$A$2:$I$11321,7,FALSE)</f>
        <v>MASCULINO</v>
      </c>
    </row>
    <row r="2253" spans="1:11" ht="15" customHeight="1" thickBot="1" x14ac:dyDescent="0.25">
      <c r="A2253" t="str">
        <f>CONCATENATE(B2253,C2253,D2253,G2253,E2253,I2253)</f>
        <v>2762018HOMICIDIO321</v>
      </c>
      <c r="B2253" s="4">
        <v>27</v>
      </c>
      <c r="C2253" s="5">
        <v>6</v>
      </c>
      <c r="D2253" s="4">
        <v>2018</v>
      </c>
      <c r="E2253" s="4">
        <v>32</v>
      </c>
      <c r="F2253" s="4" t="s">
        <v>210</v>
      </c>
      <c r="G2253" s="4" t="s">
        <v>12</v>
      </c>
      <c r="H2253" s="4" t="s">
        <v>211</v>
      </c>
      <c r="I2253" s="4">
        <v>1</v>
      </c>
      <c r="J2253" t="str">
        <f>VLOOKUP(A2253,'Município e Sexo'!$A$2:$I$11321,5,FALSE)</f>
        <v>ITAMBE</v>
      </c>
      <c r="K2253" t="str">
        <f>VLOOKUP(A2253,'Município e Sexo'!$A$2:$I$11321,7,FALSE)</f>
        <v>MASCULINO</v>
      </c>
    </row>
    <row r="2254" spans="1:11" ht="15" customHeight="1" thickBot="1" x14ac:dyDescent="0.25">
      <c r="A2254" t="str">
        <f>CONCATENATE(B2254,C2254,D2254,G2254,E2254,I2254)</f>
        <v>2762018HOMICIDIO331</v>
      </c>
      <c r="B2254" s="4">
        <v>27</v>
      </c>
      <c r="C2254" s="5">
        <v>6</v>
      </c>
      <c r="D2254" s="4">
        <v>2018</v>
      </c>
      <c r="E2254" s="4">
        <v>33</v>
      </c>
      <c r="F2254" s="4" t="s">
        <v>210</v>
      </c>
      <c r="G2254" s="4" t="s">
        <v>12</v>
      </c>
      <c r="H2254" s="4" t="s">
        <v>211</v>
      </c>
      <c r="I2254" s="4">
        <v>1</v>
      </c>
      <c r="J2254" t="str">
        <f>VLOOKUP(A2254,'Município e Sexo'!$A$2:$I$11321,5,FALSE)</f>
        <v>OLINDA</v>
      </c>
      <c r="K2254" t="str">
        <f>VLOOKUP(A2254,'Município e Sexo'!$A$2:$I$11321,7,FALSE)</f>
        <v>MASCULINO</v>
      </c>
    </row>
    <row r="2255" spans="1:11" ht="15" customHeight="1" thickBot="1" x14ac:dyDescent="0.25">
      <c r="A2255" t="str">
        <f>CONCATENATE(B2255,C2255,D2255,G2255,E2255,I2255)</f>
        <v>2762018HOMICIDIO401</v>
      </c>
      <c r="B2255" s="4">
        <v>27</v>
      </c>
      <c r="C2255" s="5">
        <v>6</v>
      </c>
      <c r="D2255" s="4">
        <v>2018</v>
      </c>
      <c r="E2255" s="4">
        <v>40</v>
      </c>
      <c r="F2255" s="4" t="s">
        <v>210</v>
      </c>
      <c r="G2255" s="4" t="s">
        <v>12</v>
      </c>
      <c r="H2255" s="4" t="s">
        <v>212</v>
      </c>
      <c r="I2255" s="4">
        <v>1</v>
      </c>
      <c r="J2255" t="str">
        <f>VLOOKUP(A2255,'Município e Sexo'!$A$2:$I$11321,5,FALSE)</f>
        <v>OLINDA</v>
      </c>
      <c r="K2255" t="str">
        <f>VLOOKUP(A2255,'Município e Sexo'!$A$2:$I$11321,7,FALSE)</f>
        <v>MASCULINO</v>
      </c>
    </row>
    <row r="2256" spans="1:11" ht="15" customHeight="1" thickBot="1" x14ac:dyDescent="0.25">
      <c r="A2256" t="str">
        <f>CONCATENATE(B2256,C2256,D2256,G2256,E2256,I2256)</f>
        <v>2762018HOMICIDIO431</v>
      </c>
      <c r="B2256" s="4">
        <v>27</v>
      </c>
      <c r="C2256" s="5">
        <v>6</v>
      </c>
      <c r="D2256" s="4">
        <v>2018</v>
      </c>
      <c r="E2256" s="4">
        <v>43</v>
      </c>
      <c r="F2256" s="4" t="s">
        <v>210</v>
      </c>
      <c r="G2256" s="4" t="s">
        <v>12</v>
      </c>
      <c r="H2256" s="4" t="s">
        <v>212</v>
      </c>
      <c r="I2256" s="4">
        <v>1</v>
      </c>
      <c r="J2256" t="str">
        <f>VLOOKUP(A2256,'Município e Sexo'!$A$2:$I$11321,5,FALSE)</f>
        <v>LIMOEIRO</v>
      </c>
      <c r="K2256" t="str">
        <f>VLOOKUP(A2256,'Município e Sexo'!$A$2:$I$11321,7,FALSE)</f>
        <v>MASCULINO</v>
      </c>
    </row>
    <row r="2257" spans="1:11" ht="15" customHeight="1" thickBot="1" x14ac:dyDescent="0.25">
      <c r="A2257" t="str">
        <f>CONCATENATE(B2257,C2257,D2257,G2257,E2257,I2257)</f>
        <v>2762018HOMICIDIO301</v>
      </c>
      <c r="B2257" s="4">
        <v>27</v>
      </c>
      <c r="C2257" s="5">
        <v>6</v>
      </c>
      <c r="D2257" s="4">
        <v>2018</v>
      </c>
      <c r="E2257" s="4">
        <v>30</v>
      </c>
      <c r="F2257" s="4" t="s">
        <v>210</v>
      </c>
      <c r="G2257" s="4" t="s">
        <v>12</v>
      </c>
      <c r="H2257" s="4" t="s">
        <v>217</v>
      </c>
      <c r="I2257" s="4">
        <v>1</v>
      </c>
      <c r="J2257" t="str">
        <f>VLOOKUP(A2257,'Município e Sexo'!$A$2:$I$11321,5,FALSE)</f>
        <v>TAMANDARE</v>
      </c>
      <c r="K2257" t="str">
        <f>VLOOKUP(A2257,'Município e Sexo'!$A$2:$I$11321,7,FALSE)</f>
        <v>MASCULINO</v>
      </c>
    </row>
    <row r="2258" spans="1:11" ht="15" customHeight="1" thickBot="1" x14ac:dyDescent="0.25">
      <c r="A2258" t="str">
        <f>CONCATENATE(B2258,C2258,D2258,G2258,E2258,I2258)</f>
        <v>2762018HOMICIDIO391</v>
      </c>
      <c r="B2258" s="4">
        <v>27</v>
      </c>
      <c r="C2258" s="5">
        <v>6</v>
      </c>
      <c r="D2258" s="4">
        <v>2018</v>
      </c>
      <c r="E2258" s="4">
        <v>39</v>
      </c>
      <c r="F2258" s="4" t="s">
        <v>210</v>
      </c>
      <c r="G2258" s="4" t="s">
        <v>12</v>
      </c>
      <c r="H2258" s="4" t="s">
        <v>211</v>
      </c>
      <c r="I2258" s="4">
        <v>1</v>
      </c>
      <c r="J2258" t="str">
        <f>VLOOKUP(A2258,'Município e Sexo'!$A$2:$I$11321,5,FALSE)</f>
        <v>JABOATAO DOS GUARARAPES</v>
      </c>
      <c r="K2258" t="str">
        <f>VLOOKUP(A2258,'Município e Sexo'!$A$2:$I$11321,7,FALSE)</f>
        <v>MASCULINO</v>
      </c>
    </row>
    <row r="2259" spans="1:11" ht="15" customHeight="1" thickBot="1" x14ac:dyDescent="0.25">
      <c r="A2259" t="str">
        <f>CONCATENATE(B2259,C2259,D2259,G2259,E2259,I2259)</f>
        <v>2862018HOMICIDIO201</v>
      </c>
      <c r="B2259" s="4">
        <v>28</v>
      </c>
      <c r="C2259" s="5">
        <v>6</v>
      </c>
      <c r="D2259" s="4">
        <v>2018</v>
      </c>
      <c r="E2259" s="4">
        <v>20</v>
      </c>
      <c r="F2259" s="4" t="s">
        <v>210</v>
      </c>
      <c r="G2259" s="4" t="s">
        <v>12</v>
      </c>
      <c r="H2259" s="4" t="s">
        <v>211</v>
      </c>
      <c r="I2259" s="4">
        <v>1</v>
      </c>
      <c r="J2259" t="str">
        <f>VLOOKUP(A2259,'Município e Sexo'!$A$2:$I$11321,5,FALSE)</f>
        <v>ITAQUITINGA</v>
      </c>
      <c r="K2259" t="str">
        <f>VLOOKUP(A2259,'Município e Sexo'!$A$2:$I$11321,7,FALSE)</f>
        <v>MASCULINO</v>
      </c>
    </row>
    <row r="2260" spans="1:11" ht="15" customHeight="1" thickBot="1" x14ac:dyDescent="0.25">
      <c r="A2260" t="str">
        <f>CONCATENATE(B2260,C2260,D2260,G2260,E2260,I2260)</f>
        <v>2862018HOMICIDIO231</v>
      </c>
      <c r="B2260" s="4">
        <v>28</v>
      </c>
      <c r="C2260" s="5">
        <v>6</v>
      </c>
      <c r="D2260" s="4">
        <v>2018</v>
      </c>
      <c r="E2260" s="4">
        <v>23</v>
      </c>
      <c r="F2260" s="4" t="s">
        <v>210</v>
      </c>
      <c r="G2260" s="4" t="s">
        <v>12</v>
      </c>
      <c r="H2260" s="4" t="s">
        <v>211</v>
      </c>
      <c r="I2260" s="4">
        <v>1</v>
      </c>
      <c r="J2260" t="str">
        <f>VLOOKUP(A2260,'Município e Sexo'!$A$2:$I$11321,5,FALSE)</f>
        <v>FLORESTA</v>
      </c>
      <c r="K2260" t="str">
        <f>VLOOKUP(A2260,'Município e Sexo'!$A$2:$I$11321,7,FALSE)</f>
        <v>MASCULINO</v>
      </c>
    </row>
    <row r="2261" spans="1:11" ht="15" customHeight="1" thickBot="1" x14ac:dyDescent="0.25">
      <c r="A2261" t="str">
        <f>CONCATENATE(B2261,C2261,D2261,G2261,E2261,I2261)</f>
        <v>2862018HOMICIDIO321</v>
      </c>
      <c r="B2261" s="4">
        <v>28</v>
      </c>
      <c r="C2261" s="5">
        <v>6</v>
      </c>
      <c r="D2261" s="4">
        <v>2018</v>
      </c>
      <c r="E2261" s="4">
        <v>32</v>
      </c>
      <c r="F2261" s="4" t="s">
        <v>210</v>
      </c>
      <c r="G2261" s="4" t="s">
        <v>12</v>
      </c>
      <c r="H2261" s="4" t="s">
        <v>213</v>
      </c>
      <c r="I2261" s="4">
        <v>1</v>
      </c>
      <c r="J2261" t="str">
        <f>VLOOKUP(A2261,'Município e Sexo'!$A$2:$I$11321,5,FALSE)</f>
        <v>FREI MIGUELINHO</v>
      </c>
      <c r="K2261" t="str">
        <f>VLOOKUP(A2261,'Município e Sexo'!$A$2:$I$11321,7,FALSE)</f>
        <v>MASCULINO</v>
      </c>
    </row>
    <row r="2262" spans="1:11" ht="15" customHeight="1" thickBot="1" x14ac:dyDescent="0.25">
      <c r="A2262" t="str">
        <f>CONCATENATE(B2262,C2262,D2262,G2262,E2262,I2262)</f>
        <v>2862018HOMICIDIO191</v>
      </c>
      <c r="B2262" s="4">
        <v>28</v>
      </c>
      <c r="C2262" s="5">
        <v>6</v>
      </c>
      <c r="D2262" s="4">
        <v>2018</v>
      </c>
      <c r="E2262" s="4">
        <v>19</v>
      </c>
      <c r="F2262" s="4" t="s">
        <v>210</v>
      </c>
      <c r="G2262" s="4" t="s">
        <v>12</v>
      </c>
      <c r="H2262" s="4" t="s">
        <v>211</v>
      </c>
      <c r="I2262" s="4">
        <v>1</v>
      </c>
      <c r="J2262" t="str">
        <f>VLOOKUP(A2262,'Município e Sexo'!$A$2:$I$11321,5,FALSE)</f>
        <v>ESCADA</v>
      </c>
      <c r="K2262" t="str">
        <f>VLOOKUP(A2262,'Município e Sexo'!$A$2:$I$11321,7,FALSE)</f>
        <v>MASCULINO</v>
      </c>
    </row>
    <row r="2263" spans="1:11" ht="15" customHeight="1" thickBot="1" x14ac:dyDescent="0.25">
      <c r="A2263" t="str">
        <f>CONCATENATE(B2263,C2263,D2263,G2263,E2263,I2263)</f>
        <v>2862018LATROCINIO191</v>
      </c>
      <c r="B2263" s="4">
        <v>28</v>
      </c>
      <c r="C2263" s="5">
        <v>6</v>
      </c>
      <c r="D2263" s="4">
        <v>2018</v>
      </c>
      <c r="E2263" s="4">
        <v>19</v>
      </c>
      <c r="F2263" s="4" t="s">
        <v>210</v>
      </c>
      <c r="G2263" s="4" t="s">
        <v>33</v>
      </c>
      <c r="H2263" s="4" t="s">
        <v>215</v>
      </c>
      <c r="I2263" s="4">
        <v>1</v>
      </c>
      <c r="J2263" t="str">
        <f>VLOOKUP(A2263,'Município e Sexo'!$A$2:$I$11321,5,FALSE)</f>
        <v>BELEM DE SAO FRANCISCO</v>
      </c>
      <c r="K2263" t="str">
        <f>VLOOKUP(A2263,'Município e Sexo'!$A$2:$I$11321,7,FALSE)</f>
        <v>MASCULINO</v>
      </c>
    </row>
    <row r="2264" spans="1:11" ht="15" customHeight="1" thickBot="1" x14ac:dyDescent="0.25">
      <c r="A2264" t="str">
        <f>CONCATENATE(B2264,C2264,D2264,G2264,E2264,I2264)</f>
        <v>2862018HOMICIDIO271</v>
      </c>
      <c r="B2264" s="4">
        <v>28</v>
      </c>
      <c r="C2264" s="5">
        <v>6</v>
      </c>
      <c r="D2264" s="4">
        <v>2018</v>
      </c>
      <c r="E2264" s="4">
        <v>27</v>
      </c>
      <c r="F2264" s="4" t="s">
        <v>210</v>
      </c>
      <c r="G2264" s="4" t="s">
        <v>12</v>
      </c>
      <c r="H2264" s="4" t="s">
        <v>211</v>
      </c>
      <c r="I2264" s="4">
        <v>1</v>
      </c>
      <c r="J2264" t="str">
        <f>VLOOKUP(A2264,'Município e Sexo'!$A$2:$I$11321,5,FALSE)</f>
        <v>IGARASSU</v>
      </c>
      <c r="K2264" t="str">
        <f>VLOOKUP(A2264,'Município e Sexo'!$A$2:$I$11321,7,FALSE)</f>
        <v>MASCULINO</v>
      </c>
    </row>
    <row r="2265" spans="1:11" ht="15" customHeight="1" thickBot="1" x14ac:dyDescent="0.25">
      <c r="A2265" t="str">
        <f>CONCATENATE(B2265,C2265,D2265,G2265,E2265,I2265)</f>
        <v>2862018HOMICIDIO361</v>
      </c>
      <c r="B2265" s="4">
        <v>28</v>
      </c>
      <c r="C2265" s="5">
        <v>6</v>
      </c>
      <c r="D2265" s="4">
        <v>2018</v>
      </c>
      <c r="E2265" s="4">
        <v>36</v>
      </c>
      <c r="F2265" s="4" t="s">
        <v>210</v>
      </c>
      <c r="G2265" s="4" t="s">
        <v>12</v>
      </c>
      <c r="H2265" s="4" t="s">
        <v>212</v>
      </c>
      <c r="I2265" s="4">
        <v>1</v>
      </c>
      <c r="J2265" t="str">
        <f>VLOOKUP(A2265,'Município e Sexo'!$A$2:$I$11321,5,FALSE)</f>
        <v>LIMOEIRO</v>
      </c>
      <c r="K2265" t="str">
        <f>VLOOKUP(A2265,'Município e Sexo'!$A$2:$I$11321,7,FALSE)</f>
        <v>MASCULINO</v>
      </c>
    </row>
    <row r="2266" spans="1:11" ht="15" customHeight="1" thickBot="1" x14ac:dyDescent="0.25">
      <c r="A2266" t="str">
        <f>CONCATENATE(B2266,C2266,D2266,G2266,E2266,I2266)</f>
        <v>2862018HOMICIDIO391</v>
      </c>
      <c r="B2266" s="4">
        <v>28</v>
      </c>
      <c r="C2266" s="5">
        <v>6</v>
      </c>
      <c r="D2266" s="4">
        <v>2018</v>
      </c>
      <c r="E2266" s="4">
        <v>39</v>
      </c>
      <c r="F2266" s="4" t="s">
        <v>210</v>
      </c>
      <c r="G2266" s="4" t="s">
        <v>12</v>
      </c>
      <c r="H2266" s="4" t="s">
        <v>212</v>
      </c>
      <c r="I2266" s="4">
        <v>1</v>
      </c>
      <c r="J2266" t="str">
        <f>VLOOKUP(A2266,'Município e Sexo'!$A$2:$I$11321,5,FALSE)</f>
        <v>XEXEU</v>
      </c>
      <c r="K2266" t="str">
        <f>VLOOKUP(A2266,'Município e Sexo'!$A$2:$I$11321,7,FALSE)</f>
        <v>MASCULINO</v>
      </c>
    </row>
    <row r="2267" spans="1:11" ht="15" customHeight="1" thickBot="1" x14ac:dyDescent="0.25">
      <c r="A2267" t="str">
        <f>CONCATENATE(B2267,C2267,D2267,G2267,E2267,I2267)</f>
        <v>2862018HOMICIDIO261</v>
      </c>
      <c r="B2267" s="4">
        <v>28</v>
      </c>
      <c r="C2267" s="5">
        <v>6</v>
      </c>
      <c r="D2267" s="4">
        <v>2018</v>
      </c>
      <c r="E2267" s="4">
        <v>26</v>
      </c>
      <c r="F2267" s="4" t="s">
        <v>210</v>
      </c>
      <c r="G2267" s="4" t="s">
        <v>12</v>
      </c>
      <c r="H2267" s="4" t="s">
        <v>211</v>
      </c>
      <c r="I2267" s="4">
        <v>1</v>
      </c>
      <c r="J2267" t="str">
        <f>VLOOKUP(A2267,'Município e Sexo'!$A$2:$I$11321,5,FALSE)</f>
        <v>RECIFE</v>
      </c>
      <c r="K2267" t="str">
        <f>VLOOKUP(A2267,'Município e Sexo'!$A$2:$I$11321,7,FALSE)</f>
        <v>MASCULINO</v>
      </c>
    </row>
    <row r="2268" spans="1:11" ht="15" customHeight="1" thickBot="1" x14ac:dyDescent="0.25">
      <c r="A2268" t="str">
        <f>CONCATENATE(B2268,C2268,D2268,G2268,E2268,I2268)</f>
        <v>2862018HOMICIDIO401</v>
      </c>
      <c r="B2268" s="4">
        <v>28</v>
      </c>
      <c r="C2268" s="5">
        <v>6</v>
      </c>
      <c r="D2268" s="4">
        <v>2018</v>
      </c>
      <c r="E2268" s="4">
        <v>40</v>
      </c>
      <c r="F2268" s="4" t="s">
        <v>210</v>
      </c>
      <c r="G2268" s="4" t="s">
        <v>12</v>
      </c>
      <c r="H2268" s="4" t="s">
        <v>212</v>
      </c>
      <c r="I2268" s="4">
        <v>1</v>
      </c>
      <c r="J2268" t="str">
        <f>VLOOKUP(A2268,'Município e Sexo'!$A$2:$I$11321,5,FALSE)</f>
        <v>SURUBIM</v>
      </c>
      <c r="K2268" t="str">
        <f>VLOOKUP(A2268,'Município e Sexo'!$A$2:$I$11321,7,FALSE)</f>
        <v>MASCULINO</v>
      </c>
    </row>
    <row r="2269" spans="1:11" ht="15" customHeight="1" thickBot="1" x14ac:dyDescent="0.25">
      <c r="A2269" t="str">
        <f>CONCATENATE(B2269,C2269,D2269,G2269,E2269,I2269)</f>
        <v>2962018HOMICIDIO401</v>
      </c>
      <c r="B2269" s="4">
        <v>29</v>
      </c>
      <c r="C2269" s="5">
        <v>6</v>
      </c>
      <c r="D2269" s="4">
        <v>2018</v>
      </c>
      <c r="E2269" s="4">
        <v>40</v>
      </c>
      <c r="F2269" s="4" t="s">
        <v>210</v>
      </c>
      <c r="G2269" s="4" t="s">
        <v>12</v>
      </c>
      <c r="H2269" s="4" t="s">
        <v>212</v>
      </c>
      <c r="I2269" s="4">
        <v>1</v>
      </c>
      <c r="J2269" t="str">
        <f>VLOOKUP(A2269,'Município e Sexo'!$A$2:$I$11321,5,FALSE)</f>
        <v>ABREU E LIMA</v>
      </c>
      <c r="K2269" t="str">
        <f>VLOOKUP(A2269,'Município e Sexo'!$A$2:$I$11321,7,FALSE)</f>
        <v>MASCULINO</v>
      </c>
    </row>
    <row r="2270" spans="1:11" ht="15" customHeight="1" thickBot="1" x14ac:dyDescent="0.25">
      <c r="A2270" t="str">
        <f>CONCATENATE(B2270,C2270,D2270,G2270,E2270,I2270)</f>
        <v>2962018LATROCINIO381</v>
      </c>
      <c r="B2270" s="4">
        <v>29</v>
      </c>
      <c r="C2270" s="5">
        <v>6</v>
      </c>
      <c r="D2270" s="4">
        <v>2018</v>
      </c>
      <c r="E2270" s="4">
        <v>38</v>
      </c>
      <c r="F2270" s="4" t="s">
        <v>210</v>
      </c>
      <c r="G2270" s="4" t="s">
        <v>33</v>
      </c>
      <c r="H2270" s="4" t="s">
        <v>215</v>
      </c>
      <c r="I2270" s="4">
        <v>1</v>
      </c>
      <c r="J2270" t="str">
        <f>VLOOKUP(A2270,'Município e Sexo'!$A$2:$I$11321,5,FALSE)</f>
        <v>BARRA DE GUABIRABA</v>
      </c>
      <c r="K2270" t="str">
        <f>VLOOKUP(A2270,'Município e Sexo'!$A$2:$I$11321,7,FALSE)</f>
        <v>MASCULINO</v>
      </c>
    </row>
    <row r="2271" spans="1:11" ht="15" customHeight="1" thickBot="1" x14ac:dyDescent="0.25">
      <c r="A2271" t="str">
        <f>CONCATENATE(B2271,C2271,D2271,G2271,E2271,I2271)</f>
        <v>2962018HOMICIDIO531</v>
      </c>
      <c r="B2271" s="4">
        <v>29</v>
      </c>
      <c r="C2271" s="5">
        <v>6</v>
      </c>
      <c r="D2271" s="4">
        <v>2018</v>
      </c>
      <c r="E2271" s="4">
        <v>53</v>
      </c>
      <c r="F2271" s="4" t="s">
        <v>210</v>
      </c>
      <c r="G2271" s="4" t="s">
        <v>12</v>
      </c>
      <c r="H2271" s="4" t="s">
        <v>211</v>
      </c>
      <c r="I2271" s="4">
        <v>1</v>
      </c>
      <c r="J2271" t="str">
        <f>VLOOKUP(A2271,'Município e Sexo'!$A$2:$I$11321,5,FALSE)</f>
        <v>CARUARU</v>
      </c>
      <c r="K2271" t="str">
        <f>VLOOKUP(A2271,'Município e Sexo'!$A$2:$I$11321,7,FALSE)</f>
        <v>MASCULINO</v>
      </c>
    </row>
    <row r="2272" spans="1:11" ht="15" customHeight="1" thickBot="1" x14ac:dyDescent="0.25">
      <c r="A2272" t="str">
        <f>CONCATENATE(B2272,C2272,D2272,G2272,E2272,I2272)</f>
        <v>2962018HOMICIDIO161</v>
      </c>
      <c r="B2272" s="4">
        <v>29</v>
      </c>
      <c r="C2272" s="5">
        <v>6</v>
      </c>
      <c r="D2272" s="4">
        <v>2018</v>
      </c>
      <c r="E2272" s="4">
        <v>16</v>
      </c>
      <c r="F2272" s="4" t="s">
        <v>210</v>
      </c>
      <c r="G2272" s="4" t="s">
        <v>12</v>
      </c>
      <c r="H2272" s="4" t="s">
        <v>217</v>
      </c>
      <c r="I2272" s="4">
        <v>1</v>
      </c>
      <c r="J2272" t="str">
        <f>VLOOKUP(A2272,'Município e Sexo'!$A$2:$I$11321,5,FALSE)</f>
        <v>BELEM DE SAO FRANCISCO</v>
      </c>
      <c r="K2272" t="str">
        <f>VLOOKUP(A2272,'Município e Sexo'!$A$2:$I$11321,7,FALSE)</f>
        <v>MASCULINO</v>
      </c>
    </row>
    <row r="2273" spans="1:11" ht="15" customHeight="1" thickBot="1" x14ac:dyDescent="0.25">
      <c r="A2273" t="str">
        <f>CONCATENATE(B2273,C2273,D2273,G2273,E2273,I2273)</f>
        <v>2962018HOMICIDIO211</v>
      </c>
      <c r="B2273" s="4">
        <v>29</v>
      </c>
      <c r="C2273" s="5">
        <v>6</v>
      </c>
      <c r="D2273" s="4">
        <v>2018</v>
      </c>
      <c r="E2273" s="4">
        <v>21</v>
      </c>
      <c r="F2273" s="4" t="s">
        <v>210</v>
      </c>
      <c r="G2273" s="4" t="s">
        <v>12</v>
      </c>
      <c r="H2273" s="4" t="s">
        <v>211</v>
      </c>
      <c r="I2273" s="4">
        <v>1</v>
      </c>
      <c r="J2273" t="str">
        <f>VLOOKUP(A2273,'Município e Sexo'!$A$2:$I$11321,5,FALSE)</f>
        <v>RIO FORMOSO</v>
      </c>
      <c r="K2273" t="str">
        <f>VLOOKUP(A2273,'Município e Sexo'!$A$2:$I$11321,7,FALSE)</f>
        <v>MASCULINO</v>
      </c>
    </row>
    <row r="2274" spans="1:11" ht="15" customHeight="1" thickBot="1" x14ac:dyDescent="0.25">
      <c r="A2274" t="str">
        <f>CONCATENATE(B2274,C2274,D2274,G2274,E2274,I2274)</f>
        <v>2962018HOMICIDIO361</v>
      </c>
      <c r="B2274" s="4">
        <v>29</v>
      </c>
      <c r="C2274" s="5">
        <v>6</v>
      </c>
      <c r="D2274" s="4">
        <v>2018</v>
      </c>
      <c r="E2274" s="4">
        <v>36</v>
      </c>
      <c r="F2274" s="4" t="s">
        <v>210</v>
      </c>
      <c r="G2274" s="4" t="s">
        <v>12</v>
      </c>
      <c r="H2274" s="4" t="s">
        <v>211</v>
      </c>
      <c r="I2274" s="4">
        <v>1</v>
      </c>
      <c r="J2274" t="str">
        <f>VLOOKUP(A2274,'Município e Sexo'!$A$2:$I$11321,5,FALSE)</f>
        <v>CARUARU</v>
      </c>
      <c r="K2274" t="str">
        <f>VLOOKUP(A2274,'Município e Sexo'!$A$2:$I$11321,7,FALSE)</f>
        <v>MASCULINO</v>
      </c>
    </row>
    <row r="2275" spans="1:11" ht="15" customHeight="1" thickBot="1" x14ac:dyDescent="0.25">
      <c r="A2275" t="str">
        <f>CONCATENATE(B2275,C2275,D2275,G2275,E2275,I2275)</f>
        <v>2962018HOMICIDIO141</v>
      </c>
      <c r="B2275" s="4">
        <v>29</v>
      </c>
      <c r="C2275" s="5">
        <v>6</v>
      </c>
      <c r="D2275" s="4">
        <v>2018</v>
      </c>
      <c r="E2275" s="4">
        <v>14</v>
      </c>
      <c r="F2275" s="4" t="s">
        <v>210</v>
      </c>
      <c r="G2275" s="4" t="s">
        <v>12</v>
      </c>
      <c r="H2275" s="4" t="s">
        <v>211</v>
      </c>
      <c r="I2275" s="4">
        <v>1</v>
      </c>
      <c r="J2275" t="str">
        <f>VLOOKUP(A2275,'Município e Sexo'!$A$2:$I$11321,5,FALSE)</f>
        <v>IPOJUCA</v>
      </c>
      <c r="K2275" t="str">
        <f>VLOOKUP(A2275,'Município e Sexo'!$A$2:$I$11321,7,FALSE)</f>
        <v>FEMININO</v>
      </c>
    </row>
    <row r="2276" spans="1:11" ht="15" customHeight="1" thickBot="1" x14ac:dyDescent="0.25">
      <c r="A2276" t="str">
        <f>CONCATENATE(B2276,C2276,D2276,G2276,E2276,I2276)</f>
        <v>2962018HOMICIDIO481</v>
      </c>
      <c r="B2276" s="4">
        <v>29</v>
      </c>
      <c r="C2276" s="5">
        <v>6</v>
      </c>
      <c r="D2276" s="4">
        <v>2018</v>
      </c>
      <c r="E2276" s="4">
        <v>48</v>
      </c>
      <c r="F2276" s="4" t="s">
        <v>210</v>
      </c>
      <c r="G2276" s="4" t="s">
        <v>12</v>
      </c>
      <c r="H2276" s="4" t="s">
        <v>212</v>
      </c>
      <c r="I2276" s="4">
        <v>1</v>
      </c>
      <c r="J2276" t="str">
        <f>VLOOKUP(A2276,'Município e Sexo'!$A$2:$I$11321,5,FALSE)</f>
        <v>BREJO DA MADRE DE DEUS</v>
      </c>
      <c r="K2276" t="str">
        <f>VLOOKUP(A2276,'Município e Sexo'!$A$2:$I$11321,7,FALSE)</f>
        <v>MASCULINO</v>
      </c>
    </row>
    <row r="2277" spans="1:11" ht="15" customHeight="1" thickBot="1" x14ac:dyDescent="0.25">
      <c r="A2277" t="str">
        <f>CONCATENATE(B2277,C2277,D2277,G2277,E2277,I2277)</f>
        <v>3062018HOMICIDIO251</v>
      </c>
      <c r="B2277" s="4">
        <v>30</v>
      </c>
      <c r="C2277" s="5">
        <v>6</v>
      </c>
      <c r="D2277" s="4">
        <v>2018</v>
      </c>
      <c r="E2277" s="4">
        <v>25</v>
      </c>
      <c r="F2277" s="4" t="s">
        <v>210</v>
      </c>
      <c r="G2277" s="4" t="s">
        <v>12</v>
      </c>
      <c r="H2277" s="4" t="s">
        <v>213</v>
      </c>
      <c r="I2277" s="4">
        <v>1</v>
      </c>
      <c r="J2277" t="str">
        <f>VLOOKUP(A2277,'Município e Sexo'!$A$2:$I$11321,5,FALSE)</f>
        <v>RECIFE</v>
      </c>
      <c r="K2277" t="str">
        <f>VLOOKUP(A2277,'Município e Sexo'!$A$2:$I$11321,7,FALSE)</f>
        <v>MASCULINO</v>
      </c>
    </row>
    <row r="2278" spans="1:11" ht="15" customHeight="1" thickBot="1" x14ac:dyDescent="0.25">
      <c r="A2278" t="str">
        <f>CONCATENATE(B2278,C2278,D2278,G2278,E2278,I2278)</f>
        <v>3062018HOMICIDIO281</v>
      </c>
      <c r="B2278" s="4">
        <v>30</v>
      </c>
      <c r="C2278" s="5">
        <v>6</v>
      </c>
      <c r="D2278" s="4">
        <v>2018</v>
      </c>
      <c r="E2278" s="4">
        <v>28</v>
      </c>
      <c r="F2278" s="4" t="s">
        <v>210</v>
      </c>
      <c r="G2278" s="4" t="s">
        <v>12</v>
      </c>
      <c r="H2278" s="4" t="s">
        <v>211</v>
      </c>
      <c r="I2278" s="4">
        <v>1</v>
      </c>
      <c r="J2278" t="str">
        <f>VLOOKUP(A2278,'Município e Sexo'!$A$2:$I$11321,5,FALSE)</f>
        <v>IGARASSU</v>
      </c>
      <c r="K2278" t="str">
        <f>VLOOKUP(A2278,'Município e Sexo'!$A$2:$I$11321,7,FALSE)</f>
        <v>MASCULINO</v>
      </c>
    </row>
    <row r="2279" spans="1:11" ht="15" customHeight="1" thickBot="1" x14ac:dyDescent="0.25">
      <c r="A2279" t="str">
        <f>CONCATENATE(B2279,C2279,D2279,G2279,E2279,I2279)</f>
        <v>3062018FEMINICIDIO291</v>
      </c>
      <c r="B2279" s="4">
        <v>30</v>
      </c>
      <c r="C2279" s="5">
        <v>6</v>
      </c>
      <c r="D2279" s="4">
        <v>2018</v>
      </c>
      <c r="E2279" s="4">
        <v>29</v>
      </c>
      <c r="F2279" s="4" t="s">
        <v>210</v>
      </c>
      <c r="G2279" s="4" t="s">
        <v>29</v>
      </c>
      <c r="H2279" s="4" t="s">
        <v>29</v>
      </c>
      <c r="I2279" s="4">
        <v>1</v>
      </c>
      <c r="J2279" t="str">
        <f>VLOOKUP(A2279,'Município e Sexo'!$A$2:$I$11321,5,FALSE)</f>
        <v>CABO DE SANTO AGOSTINHO</v>
      </c>
      <c r="K2279" t="str">
        <f>VLOOKUP(A2279,'Município e Sexo'!$A$2:$I$11321,7,FALSE)</f>
        <v>FEMININO</v>
      </c>
    </row>
    <row r="2280" spans="1:11" ht="15" customHeight="1" thickBot="1" x14ac:dyDescent="0.25">
      <c r="A2280" t="str">
        <f>CONCATENATE(B2280,C2280,D2280,G2280,E2280,I2280)</f>
        <v>3062018HOMICIDIO231</v>
      </c>
      <c r="B2280" s="4">
        <v>30</v>
      </c>
      <c r="C2280" s="5">
        <v>6</v>
      </c>
      <c r="D2280" s="4">
        <v>2018</v>
      </c>
      <c r="E2280" s="4">
        <v>23</v>
      </c>
      <c r="F2280" s="4" t="s">
        <v>210</v>
      </c>
      <c r="G2280" s="4" t="s">
        <v>12</v>
      </c>
      <c r="H2280" s="4" t="s">
        <v>211</v>
      </c>
      <c r="I2280" s="4">
        <v>1</v>
      </c>
      <c r="J2280" t="str">
        <f>VLOOKUP(A2280,'Município e Sexo'!$A$2:$I$11321,5,FALSE)</f>
        <v>RECIFE</v>
      </c>
      <c r="K2280" t="str">
        <f>VLOOKUP(A2280,'Município e Sexo'!$A$2:$I$11321,7,FALSE)</f>
        <v>MASCULINO</v>
      </c>
    </row>
    <row r="2281" spans="1:11" ht="15" customHeight="1" thickBot="1" x14ac:dyDescent="0.25">
      <c r="A2281" t="str">
        <f>CONCATENATE(B2281,C2281,D2281,G2281,E2281,I2281)</f>
        <v>3062018HOMICIDIO281</v>
      </c>
      <c r="B2281" s="4">
        <v>30</v>
      </c>
      <c r="C2281" s="5">
        <v>6</v>
      </c>
      <c r="D2281" s="4">
        <v>2018</v>
      </c>
      <c r="E2281" s="4">
        <v>28</v>
      </c>
      <c r="F2281" s="4" t="s">
        <v>210</v>
      </c>
      <c r="G2281" s="4" t="s">
        <v>12</v>
      </c>
      <c r="H2281" s="4" t="s">
        <v>212</v>
      </c>
      <c r="I2281" s="4">
        <v>1</v>
      </c>
      <c r="J2281" t="str">
        <f>VLOOKUP(A2281,'Município e Sexo'!$A$2:$I$11321,5,FALSE)</f>
        <v>IGARASSU</v>
      </c>
      <c r="K2281" t="str">
        <f>VLOOKUP(A2281,'Município e Sexo'!$A$2:$I$11321,7,FALSE)</f>
        <v>MASCULINO</v>
      </c>
    </row>
    <row r="2282" spans="1:11" ht="15" customHeight="1" thickBot="1" x14ac:dyDescent="0.25">
      <c r="A2282" t="str">
        <f>CONCATENATE(B2282,C2282,D2282,G2282,E2282,I2282)</f>
        <v>3062018HOMICIDIO321</v>
      </c>
      <c r="B2282" s="4">
        <v>30</v>
      </c>
      <c r="C2282" s="5">
        <v>6</v>
      </c>
      <c r="D2282" s="4">
        <v>2018</v>
      </c>
      <c r="E2282" s="4">
        <v>32</v>
      </c>
      <c r="F2282" s="4" t="s">
        <v>210</v>
      </c>
      <c r="G2282" s="4" t="s">
        <v>12</v>
      </c>
      <c r="H2282" s="4" t="s">
        <v>213</v>
      </c>
      <c r="I2282" s="4">
        <v>1</v>
      </c>
      <c r="J2282" t="str">
        <f>VLOOKUP(A2282,'Município e Sexo'!$A$2:$I$11321,5,FALSE)</f>
        <v>RECIFE</v>
      </c>
      <c r="K2282" t="str">
        <f>VLOOKUP(A2282,'Município e Sexo'!$A$2:$I$11321,7,FALSE)</f>
        <v>MASCULINO</v>
      </c>
    </row>
    <row r="2283" spans="1:11" ht="15" customHeight="1" thickBot="1" x14ac:dyDescent="0.25">
      <c r="A2283" t="str">
        <f>CONCATENATE(B2283,C2283,D2283,G2283,E2283,I2283)</f>
        <v>3062018HOMICIDIO331</v>
      </c>
      <c r="B2283" s="4">
        <v>30</v>
      </c>
      <c r="C2283" s="5">
        <v>6</v>
      </c>
      <c r="D2283" s="4">
        <v>2018</v>
      </c>
      <c r="E2283" s="4">
        <v>33</v>
      </c>
      <c r="F2283" s="4" t="s">
        <v>210</v>
      </c>
      <c r="G2283" s="4" t="s">
        <v>12</v>
      </c>
      <c r="H2283" s="4" t="s">
        <v>211</v>
      </c>
      <c r="I2283" s="4">
        <v>1</v>
      </c>
      <c r="J2283" t="str">
        <f>VLOOKUP(A2283,'Município e Sexo'!$A$2:$I$11321,5,FALSE)</f>
        <v>TIMBAUBA</v>
      </c>
      <c r="K2283" t="str">
        <f>VLOOKUP(A2283,'Município e Sexo'!$A$2:$I$11321,7,FALSE)</f>
        <v>MASCULINO</v>
      </c>
    </row>
    <row r="2284" spans="1:11" ht="15" customHeight="1" thickBot="1" x14ac:dyDescent="0.25">
      <c r="A2284" t="str">
        <f>CONCATENATE(B2284,C2284,D2284,G2284,E2284,I2284)</f>
        <v>3062018HOMICIDIO401</v>
      </c>
      <c r="B2284" s="4">
        <v>30</v>
      </c>
      <c r="C2284" s="5">
        <v>6</v>
      </c>
      <c r="D2284" s="4">
        <v>2018</v>
      </c>
      <c r="E2284" s="4">
        <v>40</v>
      </c>
      <c r="F2284" s="4" t="s">
        <v>210</v>
      </c>
      <c r="G2284" s="4" t="s">
        <v>12</v>
      </c>
      <c r="H2284" s="4" t="s">
        <v>211</v>
      </c>
      <c r="I2284" s="4">
        <v>1</v>
      </c>
      <c r="J2284" t="str">
        <f>VLOOKUP(A2284,'Município e Sexo'!$A$2:$I$11321,5,FALSE)</f>
        <v>JABOATAO DOS GUARARAPES</v>
      </c>
      <c r="K2284" t="str">
        <f>VLOOKUP(A2284,'Município e Sexo'!$A$2:$I$11321,7,FALSE)</f>
        <v>MASCULINO</v>
      </c>
    </row>
    <row r="2285" spans="1:11" ht="15" customHeight="1" thickBot="1" x14ac:dyDescent="0.25">
      <c r="A2285" t="str">
        <f>CONCATENATE(B2285,C2285,D2285,G2285,E2285,I2285)</f>
        <v>3062018HOMICIDIO461</v>
      </c>
      <c r="B2285" s="4">
        <v>30</v>
      </c>
      <c r="C2285" s="5">
        <v>6</v>
      </c>
      <c r="D2285" s="4">
        <v>2018</v>
      </c>
      <c r="E2285" s="4">
        <v>46</v>
      </c>
      <c r="F2285" s="4" t="s">
        <v>210</v>
      </c>
      <c r="G2285" s="4" t="s">
        <v>12</v>
      </c>
      <c r="H2285" s="4" t="s">
        <v>211</v>
      </c>
      <c r="I2285" s="4">
        <v>1</v>
      </c>
      <c r="J2285" t="str">
        <f>VLOOKUP(A2285,'Município e Sexo'!$A$2:$I$11321,5,FALSE)</f>
        <v>JABOATAO DOS GUARARAPES</v>
      </c>
      <c r="K2285" t="str">
        <f>VLOOKUP(A2285,'Município e Sexo'!$A$2:$I$11321,7,FALSE)</f>
        <v>MASCULINO</v>
      </c>
    </row>
    <row r="2286" spans="1:11" ht="15" customHeight="1" thickBot="1" x14ac:dyDescent="0.25">
      <c r="A2286" t="str">
        <f>CONCATENATE(B2286,C2286,D2286,G2286,E2286,I2286)</f>
        <v>3062018HOMICIDIO291</v>
      </c>
      <c r="B2286" s="4">
        <v>30</v>
      </c>
      <c r="C2286" s="5">
        <v>6</v>
      </c>
      <c r="D2286" s="4">
        <v>2018</v>
      </c>
      <c r="E2286" s="4">
        <v>29</v>
      </c>
      <c r="F2286" s="4" t="s">
        <v>210</v>
      </c>
      <c r="G2286" s="4" t="s">
        <v>12</v>
      </c>
      <c r="H2286" s="4" t="s">
        <v>212</v>
      </c>
      <c r="I2286" s="4">
        <v>1</v>
      </c>
      <c r="J2286" t="str">
        <f>VLOOKUP(A2286,'Município e Sexo'!$A$2:$I$11321,5,FALSE)</f>
        <v>CARPINA</v>
      </c>
      <c r="K2286" t="str">
        <f>VLOOKUP(A2286,'Município e Sexo'!$A$2:$I$11321,7,FALSE)</f>
        <v>MASCULINO</v>
      </c>
    </row>
    <row r="2287" spans="1:11" ht="15" customHeight="1" thickBot="1" x14ac:dyDescent="0.25">
      <c r="A2287" t="str">
        <f>CONCATENATE(B2287,C2287,D2287,G2287,E2287,I2287)</f>
        <v>172018HOMICIDIO291</v>
      </c>
      <c r="B2287" s="4">
        <v>1</v>
      </c>
      <c r="C2287" s="5">
        <v>7</v>
      </c>
      <c r="D2287" s="4">
        <v>2018</v>
      </c>
      <c r="E2287" s="4">
        <v>29</v>
      </c>
      <c r="F2287" s="4" t="s">
        <v>210</v>
      </c>
      <c r="G2287" s="4" t="s">
        <v>12</v>
      </c>
      <c r="H2287" s="4" t="s">
        <v>211</v>
      </c>
      <c r="I2287" s="4">
        <v>1</v>
      </c>
      <c r="J2287" t="str">
        <f>VLOOKUP(A2287,'Município e Sexo'!$A$2:$I$11321,5,FALSE)</f>
        <v>JABOATAO DOS GUARARAPES</v>
      </c>
      <c r="K2287" t="str">
        <f>VLOOKUP(A2287,'Município e Sexo'!$A$2:$I$11321,7,FALSE)</f>
        <v>MASCULINO</v>
      </c>
    </row>
    <row r="2288" spans="1:11" ht="15" customHeight="1" thickBot="1" x14ac:dyDescent="0.25">
      <c r="A2288" t="str">
        <f>CONCATENATE(B2288,C2288,D2288,G2288,E2288,I2288)</f>
        <v>172018HOMICIDIO501</v>
      </c>
      <c r="B2288" s="4">
        <v>1</v>
      </c>
      <c r="C2288" s="5">
        <v>7</v>
      </c>
      <c r="D2288" s="4">
        <v>2018</v>
      </c>
      <c r="E2288" s="4">
        <v>50</v>
      </c>
      <c r="F2288" s="4" t="s">
        <v>210</v>
      </c>
      <c r="G2288" s="4" t="s">
        <v>12</v>
      </c>
      <c r="H2288" s="4" t="s">
        <v>211</v>
      </c>
      <c r="I2288" s="4">
        <v>1</v>
      </c>
      <c r="J2288" t="str">
        <f>VLOOKUP(A2288,'Município e Sexo'!$A$2:$I$11321,5,FALSE)</f>
        <v>CARUARU</v>
      </c>
      <c r="K2288" t="str">
        <f>VLOOKUP(A2288,'Município e Sexo'!$A$2:$I$11321,7,FALSE)</f>
        <v>MASCULINO</v>
      </c>
    </row>
    <row r="2289" spans="1:11" ht="15" customHeight="1" thickBot="1" x14ac:dyDescent="0.25">
      <c r="A2289" t="str">
        <f>CONCATENATE(B2289,C2289,D2289,G2289,E2289,I2289)</f>
        <v>172018HOMICIDIO181</v>
      </c>
      <c r="B2289" s="4">
        <v>1</v>
      </c>
      <c r="C2289" s="5">
        <v>7</v>
      </c>
      <c r="D2289" s="4">
        <v>2018</v>
      </c>
      <c r="E2289" s="4">
        <v>18</v>
      </c>
      <c r="F2289" s="4" t="s">
        <v>210</v>
      </c>
      <c r="G2289" s="4" t="s">
        <v>12</v>
      </c>
      <c r="H2289" s="4" t="s">
        <v>213</v>
      </c>
      <c r="I2289" s="4">
        <v>1</v>
      </c>
      <c r="J2289" t="str">
        <f>VLOOKUP(A2289,'Município e Sexo'!$A$2:$I$11321,5,FALSE)</f>
        <v>JABOATAO DOS GUARARAPES</v>
      </c>
      <c r="K2289" t="str">
        <f>VLOOKUP(A2289,'Município e Sexo'!$A$2:$I$11321,7,FALSE)</f>
        <v>MASCULINO</v>
      </c>
    </row>
    <row r="2290" spans="1:11" ht="15" customHeight="1" thickBot="1" x14ac:dyDescent="0.25">
      <c r="A2290" t="str">
        <f>CONCATENATE(B2290,C2290,D2290,G2290,E2290,I2290)</f>
        <v>172018HOMICIDIO281</v>
      </c>
      <c r="B2290" s="4">
        <v>1</v>
      </c>
      <c r="C2290" s="5">
        <v>7</v>
      </c>
      <c r="D2290" s="4">
        <v>2018</v>
      </c>
      <c r="E2290" s="4">
        <v>28</v>
      </c>
      <c r="F2290" s="4" t="s">
        <v>210</v>
      </c>
      <c r="G2290" s="4" t="s">
        <v>12</v>
      </c>
      <c r="H2290" s="4" t="s">
        <v>211</v>
      </c>
      <c r="I2290" s="4">
        <v>1</v>
      </c>
      <c r="J2290" t="str">
        <f>VLOOKUP(A2290,'Município e Sexo'!$A$2:$I$11321,5,FALSE)</f>
        <v>RECIFE</v>
      </c>
      <c r="K2290" t="str">
        <f>VLOOKUP(A2290,'Município e Sexo'!$A$2:$I$11321,7,FALSE)</f>
        <v>MASCULINO</v>
      </c>
    </row>
    <row r="2291" spans="1:11" ht="15" customHeight="1" thickBot="1" x14ac:dyDescent="0.25">
      <c r="A2291" t="str">
        <f>CONCATENATE(B2291,C2291,D2291,G2291,E2291,I2291)</f>
        <v>172018HOMICIDIO311</v>
      </c>
      <c r="B2291" s="4">
        <v>1</v>
      </c>
      <c r="C2291" s="5">
        <v>7</v>
      </c>
      <c r="D2291" s="4">
        <v>2018</v>
      </c>
      <c r="E2291" s="4">
        <v>31</v>
      </c>
      <c r="F2291" s="4" t="s">
        <v>210</v>
      </c>
      <c r="G2291" s="4" t="s">
        <v>12</v>
      </c>
      <c r="H2291" s="4" t="s">
        <v>211</v>
      </c>
      <c r="I2291" s="4">
        <v>1</v>
      </c>
      <c r="J2291" t="str">
        <f>VLOOKUP(A2291,'Município e Sexo'!$A$2:$I$11321,5,FALSE)</f>
        <v>CAMARAGIBE</v>
      </c>
      <c r="K2291" t="str">
        <f>VLOOKUP(A2291,'Município e Sexo'!$A$2:$I$11321,7,FALSE)</f>
        <v>MASCULINO</v>
      </c>
    </row>
    <row r="2292" spans="1:11" ht="15" customHeight="1" thickBot="1" x14ac:dyDescent="0.25">
      <c r="A2292" t="str">
        <f>CONCATENATE(B2292,C2292,D2292,G2292,E2292,I2292)</f>
        <v>172018HOMICIDIO611</v>
      </c>
      <c r="B2292" s="4">
        <v>1</v>
      </c>
      <c r="C2292" s="5">
        <v>7</v>
      </c>
      <c r="D2292" s="4">
        <v>2018</v>
      </c>
      <c r="E2292" s="4">
        <v>61</v>
      </c>
      <c r="F2292" s="4" t="s">
        <v>216</v>
      </c>
      <c r="G2292" s="4" t="s">
        <v>12</v>
      </c>
      <c r="H2292" s="4" t="s">
        <v>212</v>
      </c>
      <c r="I2292" s="4">
        <v>1</v>
      </c>
      <c r="J2292" t="str">
        <f>VLOOKUP(A2292,'Município e Sexo'!$A$2:$I$11321,5,FALSE)</f>
        <v>ARCOVERDE</v>
      </c>
      <c r="K2292" t="str">
        <f>VLOOKUP(A2292,'Município e Sexo'!$A$2:$I$11321,7,FALSE)</f>
        <v>MASCULINO</v>
      </c>
    </row>
    <row r="2293" spans="1:11" ht="15" customHeight="1" thickBot="1" x14ac:dyDescent="0.25">
      <c r="A2293" t="str">
        <f>CONCATENATE(B2293,C2293,D2293,G2293,E2293,I2293)</f>
        <v>172018HOMICIDIO191</v>
      </c>
      <c r="B2293" s="4">
        <v>1</v>
      </c>
      <c r="C2293" s="5">
        <v>7</v>
      </c>
      <c r="D2293" s="4">
        <v>2018</v>
      </c>
      <c r="E2293" s="4">
        <v>19</v>
      </c>
      <c r="F2293" s="4" t="s">
        <v>210</v>
      </c>
      <c r="G2293" s="4" t="s">
        <v>12</v>
      </c>
      <c r="H2293" s="4" t="s">
        <v>211</v>
      </c>
      <c r="I2293" s="4">
        <v>1</v>
      </c>
      <c r="J2293" t="str">
        <f>VLOOKUP(A2293,'Município e Sexo'!$A$2:$I$11321,5,FALSE)</f>
        <v>CARUARU</v>
      </c>
      <c r="K2293" t="str">
        <f>VLOOKUP(A2293,'Município e Sexo'!$A$2:$I$11321,7,FALSE)</f>
        <v>MASCULINO</v>
      </c>
    </row>
    <row r="2294" spans="1:11" ht="15" customHeight="1" thickBot="1" x14ac:dyDescent="0.25">
      <c r="A2294" t="str">
        <f>CONCATENATE(B2294,C2294,D2294,G2294,E2294,I2294)</f>
        <v>172018HOMICIDIO251</v>
      </c>
      <c r="B2294" s="4">
        <v>1</v>
      </c>
      <c r="C2294" s="5">
        <v>7</v>
      </c>
      <c r="D2294" s="4">
        <v>2018</v>
      </c>
      <c r="E2294" s="4">
        <v>25</v>
      </c>
      <c r="F2294" s="4" t="s">
        <v>210</v>
      </c>
      <c r="G2294" s="4" t="s">
        <v>12</v>
      </c>
      <c r="H2294" s="4" t="s">
        <v>211</v>
      </c>
      <c r="I2294" s="4">
        <v>1</v>
      </c>
      <c r="J2294" t="str">
        <f>VLOOKUP(A2294,'Município e Sexo'!$A$2:$I$11321,5,FALSE)</f>
        <v>ARACOIABA</v>
      </c>
      <c r="K2294" t="str">
        <f>VLOOKUP(A2294,'Município e Sexo'!$A$2:$I$11321,7,FALSE)</f>
        <v>MASCULINO</v>
      </c>
    </row>
    <row r="2295" spans="1:11" ht="15" customHeight="1" thickBot="1" x14ac:dyDescent="0.25">
      <c r="A2295" t="str">
        <f>CONCATENATE(B2295,C2295,D2295,G2295,E2295,I2295)</f>
        <v>172018HOMICIDIO421</v>
      </c>
      <c r="B2295" s="4">
        <v>1</v>
      </c>
      <c r="C2295" s="5">
        <v>7</v>
      </c>
      <c r="D2295" s="4">
        <v>2018</v>
      </c>
      <c r="E2295" s="4">
        <v>42</v>
      </c>
      <c r="F2295" s="4" t="s">
        <v>210</v>
      </c>
      <c r="G2295" s="4" t="s">
        <v>12</v>
      </c>
      <c r="H2295" s="4" t="s">
        <v>212</v>
      </c>
      <c r="I2295" s="4">
        <v>1</v>
      </c>
      <c r="J2295" t="str">
        <f>VLOOKUP(A2295,'Município e Sexo'!$A$2:$I$11321,5,FALSE)</f>
        <v>GOIANA</v>
      </c>
      <c r="K2295" t="str">
        <f>VLOOKUP(A2295,'Município e Sexo'!$A$2:$I$11321,7,FALSE)</f>
        <v>MASCULINO</v>
      </c>
    </row>
    <row r="2296" spans="1:11" ht="15" customHeight="1" thickBot="1" x14ac:dyDescent="0.25">
      <c r="A2296" t="str">
        <f>CONCATENATE(B2296,C2296,D2296,G2296,E2296,I2296)</f>
        <v>172018HOMICIDIO441</v>
      </c>
      <c r="B2296" s="4">
        <v>1</v>
      </c>
      <c r="C2296" s="5">
        <v>7</v>
      </c>
      <c r="D2296" s="4">
        <v>2018</v>
      </c>
      <c r="E2296" s="4">
        <v>44</v>
      </c>
      <c r="F2296" s="4" t="s">
        <v>216</v>
      </c>
      <c r="G2296" s="4" t="s">
        <v>12</v>
      </c>
      <c r="H2296" s="4" t="s">
        <v>212</v>
      </c>
      <c r="I2296" s="4">
        <v>1</v>
      </c>
      <c r="J2296" t="str">
        <f>VLOOKUP(A2296,'Município e Sexo'!$A$2:$I$11321,5,FALSE)</f>
        <v>PALMARES</v>
      </c>
      <c r="K2296" t="str">
        <f>VLOOKUP(A2296,'Município e Sexo'!$A$2:$I$11321,7,FALSE)</f>
        <v>MASCULINO</v>
      </c>
    </row>
    <row r="2297" spans="1:11" ht="15" customHeight="1" thickBot="1" x14ac:dyDescent="0.25">
      <c r="A2297" t="str">
        <f>CONCATENATE(B2297,C2297,D2297,G2297,E2297,I2297)</f>
        <v>172018HOMICIDIO491</v>
      </c>
      <c r="B2297" s="4">
        <v>1</v>
      </c>
      <c r="C2297" s="5">
        <v>7</v>
      </c>
      <c r="D2297" s="4">
        <v>2018</v>
      </c>
      <c r="E2297" s="4">
        <v>49</v>
      </c>
      <c r="F2297" s="4" t="s">
        <v>210</v>
      </c>
      <c r="G2297" s="4" t="s">
        <v>12</v>
      </c>
      <c r="H2297" s="4" t="s">
        <v>212</v>
      </c>
      <c r="I2297" s="4">
        <v>1</v>
      </c>
      <c r="J2297" t="str">
        <f>VLOOKUP(A2297,'Município e Sexo'!$A$2:$I$11321,5,FALSE)</f>
        <v>VITORIA DE SANTO ANTAO</v>
      </c>
      <c r="K2297" t="str">
        <f>VLOOKUP(A2297,'Município e Sexo'!$A$2:$I$11321,7,FALSE)</f>
        <v>MASCULINO</v>
      </c>
    </row>
    <row r="2298" spans="1:11" ht="15" customHeight="1" thickBot="1" x14ac:dyDescent="0.25">
      <c r="A2298" t="str">
        <f>CONCATENATE(B2298,C2298,D2298,G2298,E2298,I2298)</f>
        <v>172018HOMICIDIO191</v>
      </c>
      <c r="B2298" s="4">
        <v>1</v>
      </c>
      <c r="C2298" s="5">
        <v>7</v>
      </c>
      <c r="D2298" s="4">
        <v>2018</v>
      </c>
      <c r="E2298" s="4">
        <v>19</v>
      </c>
      <c r="F2298" s="4" t="s">
        <v>210</v>
      </c>
      <c r="G2298" s="4" t="s">
        <v>12</v>
      </c>
      <c r="H2298" s="4" t="s">
        <v>211</v>
      </c>
      <c r="I2298" s="4">
        <v>1</v>
      </c>
      <c r="J2298" t="str">
        <f>VLOOKUP(A2298,'Município e Sexo'!$A$2:$I$11321,5,FALSE)</f>
        <v>CARUARU</v>
      </c>
      <c r="K2298" t="str">
        <f>VLOOKUP(A2298,'Município e Sexo'!$A$2:$I$11321,7,FALSE)</f>
        <v>MASCULINO</v>
      </c>
    </row>
    <row r="2299" spans="1:11" ht="15" customHeight="1" thickBot="1" x14ac:dyDescent="0.25">
      <c r="A2299" t="str">
        <f>CONCATENATE(B2299,C2299,D2299,G2299,E2299,I2299)</f>
        <v>172018HOMICIDIO261</v>
      </c>
      <c r="B2299" s="4">
        <v>1</v>
      </c>
      <c r="C2299" s="5">
        <v>7</v>
      </c>
      <c r="D2299" s="4">
        <v>2018</v>
      </c>
      <c r="E2299" s="4">
        <v>26</v>
      </c>
      <c r="F2299" s="4" t="s">
        <v>210</v>
      </c>
      <c r="G2299" s="4" t="s">
        <v>12</v>
      </c>
      <c r="H2299" s="4" t="s">
        <v>211</v>
      </c>
      <c r="I2299" s="4">
        <v>1</v>
      </c>
      <c r="J2299" t="str">
        <f>VLOOKUP(A2299,'Município e Sexo'!$A$2:$I$11321,5,FALSE)</f>
        <v>JABOATAO DOS GUARARAPES</v>
      </c>
      <c r="K2299" t="str">
        <f>VLOOKUP(A2299,'Município e Sexo'!$A$2:$I$11321,7,FALSE)</f>
        <v>MASCULINO</v>
      </c>
    </row>
    <row r="2300" spans="1:11" ht="15" customHeight="1" thickBot="1" x14ac:dyDescent="0.25">
      <c r="A2300" t="str">
        <f>CONCATENATE(B2300,C2300,D2300,G2300,E2300,I2300)</f>
        <v>172018HOMICIDIO1</v>
      </c>
      <c r="B2300" s="4">
        <v>1</v>
      </c>
      <c r="C2300" s="5">
        <v>7</v>
      </c>
      <c r="D2300" s="4">
        <v>2018</v>
      </c>
      <c r="E2300" s="4"/>
      <c r="F2300" s="4" t="s">
        <v>214</v>
      </c>
      <c r="G2300" s="4" t="s">
        <v>12</v>
      </c>
      <c r="H2300" s="4" t="s">
        <v>211</v>
      </c>
      <c r="I2300" s="4">
        <v>1</v>
      </c>
      <c r="J2300" t="str">
        <f>VLOOKUP(A2300,'Município e Sexo'!$A$2:$I$11321,5,FALSE)</f>
        <v>CARUARU</v>
      </c>
      <c r="K2300" t="str">
        <f>VLOOKUP(A2300,'Município e Sexo'!$A$2:$I$11321,7,FALSE)</f>
        <v>MASCULINO</v>
      </c>
    </row>
    <row r="2301" spans="1:11" ht="15" customHeight="1" thickBot="1" x14ac:dyDescent="0.25">
      <c r="A2301" t="str">
        <f>CONCATENATE(B2301,C2301,D2301,G2301,E2301,I2301)</f>
        <v>272018HOMICIDIO281</v>
      </c>
      <c r="B2301" s="4">
        <v>2</v>
      </c>
      <c r="C2301" s="5">
        <v>7</v>
      </c>
      <c r="D2301" s="4">
        <v>2018</v>
      </c>
      <c r="E2301" s="4">
        <v>28</v>
      </c>
      <c r="F2301" s="4" t="s">
        <v>210</v>
      </c>
      <c r="G2301" s="4" t="s">
        <v>12</v>
      </c>
      <c r="H2301" s="4" t="s">
        <v>211</v>
      </c>
      <c r="I2301" s="4">
        <v>1</v>
      </c>
      <c r="J2301" t="str">
        <f>VLOOKUP(A2301,'Município e Sexo'!$A$2:$I$11321,5,FALSE)</f>
        <v>JABOATAO DOS GUARARAPES</v>
      </c>
      <c r="K2301" t="str">
        <f>VLOOKUP(A2301,'Município e Sexo'!$A$2:$I$11321,7,FALSE)</f>
        <v>MASCULINO</v>
      </c>
    </row>
    <row r="2302" spans="1:11" ht="15" customHeight="1" thickBot="1" x14ac:dyDescent="0.25">
      <c r="A2302" t="str">
        <f>CONCATENATE(B2302,C2302,D2302,G2302,E2302,I2302)</f>
        <v>272018HOMICIDIO321</v>
      </c>
      <c r="B2302" s="4">
        <v>2</v>
      </c>
      <c r="C2302" s="5">
        <v>7</v>
      </c>
      <c r="D2302" s="4">
        <v>2018</v>
      </c>
      <c r="E2302" s="4">
        <v>32</v>
      </c>
      <c r="F2302" s="4" t="s">
        <v>210</v>
      </c>
      <c r="G2302" s="4" t="s">
        <v>12</v>
      </c>
      <c r="H2302" s="4" t="s">
        <v>212</v>
      </c>
      <c r="I2302" s="4">
        <v>1</v>
      </c>
      <c r="J2302" t="str">
        <f>VLOOKUP(A2302,'Município e Sexo'!$A$2:$I$11321,5,FALSE)</f>
        <v>OLINDA</v>
      </c>
      <c r="K2302" t="str">
        <f>VLOOKUP(A2302,'Município e Sexo'!$A$2:$I$11321,7,FALSE)</f>
        <v>MASCULINO</v>
      </c>
    </row>
    <row r="2303" spans="1:11" ht="15" customHeight="1" thickBot="1" x14ac:dyDescent="0.25">
      <c r="A2303" t="str">
        <f>CONCATENATE(B2303,C2303,D2303,G2303,E2303,I2303)</f>
        <v>272018LESOES CORPORAIS SEGUIDA DE MORTE381</v>
      </c>
      <c r="B2303" s="4">
        <v>2</v>
      </c>
      <c r="C2303" s="5">
        <v>7</v>
      </c>
      <c r="D2303" s="4">
        <v>2018</v>
      </c>
      <c r="E2303" s="4">
        <v>38</v>
      </c>
      <c r="F2303" s="4" t="s">
        <v>210</v>
      </c>
      <c r="G2303" s="4" t="s">
        <v>131</v>
      </c>
      <c r="H2303" s="4" t="s">
        <v>212</v>
      </c>
      <c r="I2303" s="4">
        <v>1</v>
      </c>
      <c r="J2303" t="str">
        <f>VLOOKUP(A2303,'Município e Sexo'!$A$2:$I$11321,5,FALSE)</f>
        <v>PETROLINA</v>
      </c>
      <c r="K2303" t="str">
        <f>VLOOKUP(A2303,'Município e Sexo'!$A$2:$I$11321,7,FALSE)</f>
        <v>MASCULINO</v>
      </c>
    </row>
    <row r="2304" spans="1:11" ht="15" customHeight="1" thickBot="1" x14ac:dyDescent="0.25">
      <c r="A2304" t="str">
        <f>CONCATENATE(B2304,C2304,D2304,G2304,E2304,I2304)</f>
        <v>272018LATROCINIO201</v>
      </c>
      <c r="B2304" s="4">
        <v>2</v>
      </c>
      <c r="C2304" s="5">
        <v>7</v>
      </c>
      <c r="D2304" s="4">
        <v>2018</v>
      </c>
      <c r="E2304" s="4">
        <v>20</v>
      </c>
      <c r="F2304" s="4" t="s">
        <v>210</v>
      </c>
      <c r="G2304" s="4" t="s">
        <v>33</v>
      </c>
      <c r="H2304" s="4" t="s">
        <v>215</v>
      </c>
      <c r="I2304" s="4">
        <v>1</v>
      </c>
      <c r="J2304" t="str">
        <f>VLOOKUP(A2304,'Município e Sexo'!$A$2:$I$11321,5,FALSE)</f>
        <v>CUSTODIA</v>
      </c>
      <c r="K2304" t="str">
        <f>VLOOKUP(A2304,'Município e Sexo'!$A$2:$I$11321,7,FALSE)</f>
        <v>MASCULINO</v>
      </c>
    </row>
    <row r="2305" spans="1:11" ht="15" customHeight="1" thickBot="1" x14ac:dyDescent="0.25">
      <c r="A2305" t="str">
        <f>CONCATENATE(B2305,C2305,D2305,G2305,E2305,I2305)</f>
        <v>272018HOMICIDIO251</v>
      </c>
      <c r="B2305" s="4">
        <v>2</v>
      </c>
      <c r="C2305" s="5">
        <v>7</v>
      </c>
      <c r="D2305" s="4">
        <v>2018</v>
      </c>
      <c r="E2305" s="4">
        <v>25</v>
      </c>
      <c r="F2305" s="4" t="s">
        <v>210</v>
      </c>
      <c r="G2305" s="4" t="s">
        <v>12</v>
      </c>
      <c r="H2305" s="4" t="s">
        <v>217</v>
      </c>
      <c r="I2305" s="4">
        <v>1</v>
      </c>
      <c r="J2305" t="str">
        <f>VLOOKUP(A2305,'Município e Sexo'!$A$2:$I$11321,5,FALSE)</f>
        <v>RECIFE</v>
      </c>
      <c r="K2305" t="str">
        <f>VLOOKUP(A2305,'Município e Sexo'!$A$2:$I$11321,7,FALSE)</f>
        <v>MASCULINO</v>
      </c>
    </row>
    <row r="2306" spans="1:11" ht="15" customHeight="1" thickBot="1" x14ac:dyDescent="0.25">
      <c r="A2306" t="str">
        <f>CONCATENATE(B2306,C2306,D2306,G2306,E2306,I2306)</f>
        <v>272018HOMICIDIO161</v>
      </c>
      <c r="B2306" s="4">
        <v>2</v>
      </c>
      <c r="C2306" s="5">
        <v>7</v>
      </c>
      <c r="D2306" s="4">
        <v>2018</v>
      </c>
      <c r="E2306" s="4">
        <v>16</v>
      </c>
      <c r="F2306" s="4" t="s">
        <v>210</v>
      </c>
      <c r="G2306" s="4" t="s">
        <v>12</v>
      </c>
      <c r="H2306" s="4" t="s">
        <v>211</v>
      </c>
      <c r="I2306" s="4">
        <v>1</v>
      </c>
      <c r="J2306" t="str">
        <f>VLOOKUP(A2306,'Município e Sexo'!$A$2:$I$11321,5,FALSE)</f>
        <v>CABO DE SANTO AGOSTINHO</v>
      </c>
      <c r="K2306" t="str">
        <f>VLOOKUP(A2306,'Município e Sexo'!$A$2:$I$11321,7,FALSE)</f>
        <v>MASCULINO</v>
      </c>
    </row>
    <row r="2307" spans="1:11" ht="15" customHeight="1" thickBot="1" x14ac:dyDescent="0.25">
      <c r="A2307" t="str">
        <f>CONCATENATE(B2307,C2307,D2307,G2307,E2307,I2307)</f>
        <v>272018HOMICIDIO211</v>
      </c>
      <c r="B2307" s="4">
        <v>2</v>
      </c>
      <c r="C2307" s="5">
        <v>7</v>
      </c>
      <c r="D2307" s="4">
        <v>2018</v>
      </c>
      <c r="E2307" s="4">
        <v>21</v>
      </c>
      <c r="F2307" s="4" t="s">
        <v>210</v>
      </c>
      <c r="G2307" s="4" t="s">
        <v>12</v>
      </c>
      <c r="H2307" s="4" t="s">
        <v>211</v>
      </c>
      <c r="I2307" s="4">
        <v>1</v>
      </c>
      <c r="J2307" t="str">
        <f>VLOOKUP(A2307,'Município e Sexo'!$A$2:$I$11321,5,FALSE)</f>
        <v>BELO JARDIM</v>
      </c>
      <c r="K2307" t="str">
        <f>VLOOKUP(A2307,'Município e Sexo'!$A$2:$I$11321,7,FALSE)</f>
        <v>MASCULINO</v>
      </c>
    </row>
    <row r="2308" spans="1:11" ht="15" customHeight="1" thickBot="1" x14ac:dyDescent="0.25">
      <c r="A2308" t="str">
        <f>CONCATENATE(B2308,C2308,D2308,G2308,E2308,I2308)</f>
        <v>272018HOMICIDIO271</v>
      </c>
      <c r="B2308" s="4">
        <v>2</v>
      </c>
      <c r="C2308" s="5">
        <v>7</v>
      </c>
      <c r="D2308" s="4">
        <v>2018</v>
      </c>
      <c r="E2308" s="4">
        <v>27</v>
      </c>
      <c r="F2308" s="4" t="s">
        <v>210</v>
      </c>
      <c r="G2308" s="4" t="s">
        <v>12</v>
      </c>
      <c r="H2308" s="4" t="s">
        <v>211</v>
      </c>
      <c r="I2308" s="4">
        <v>1</v>
      </c>
      <c r="J2308" t="str">
        <f>VLOOKUP(A2308,'Município e Sexo'!$A$2:$I$11321,5,FALSE)</f>
        <v>ABREU E LIMA</v>
      </c>
      <c r="K2308" t="str">
        <f>VLOOKUP(A2308,'Município e Sexo'!$A$2:$I$11321,7,FALSE)</f>
        <v>MASCULINO</v>
      </c>
    </row>
    <row r="2309" spans="1:11" ht="15" customHeight="1" thickBot="1" x14ac:dyDescent="0.25">
      <c r="A2309" t="str">
        <f>CONCATENATE(B2309,C2309,D2309,G2309,E2309,I2309)</f>
        <v>272018LATROCINIO311</v>
      </c>
      <c r="B2309" s="4">
        <v>2</v>
      </c>
      <c r="C2309" s="5">
        <v>7</v>
      </c>
      <c r="D2309" s="4">
        <v>2018</v>
      </c>
      <c r="E2309" s="4">
        <v>31</v>
      </c>
      <c r="F2309" s="4" t="s">
        <v>210</v>
      </c>
      <c r="G2309" s="4" t="s">
        <v>33</v>
      </c>
      <c r="H2309" s="4" t="s">
        <v>215</v>
      </c>
      <c r="I2309" s="4">
        <v>1</v>
      </c>
      <c r="J2309" t="str">
        <f>VLOOKUP(A2309,'Município e Sexo'!$A$2:$I$11321,5,FALSE)</f>
        <v>BOM JARDIM</v>
      </c>
      <c r="K2309" t="str">
        <f>VLOOKUP(A2309,'Município e Sexo'!$A$2:$I$11321,7,FALSE)</f>
        <v>MASCULINO</v>
      </c>
    </row>
    <row r="2310" spans="1:11" ht="15" customHeight="1" thickBot="1" x14ac:dyDescent="0.25">
      <c r="A2310" t="str">
        <f>CONCATENATE(B2310,C2310,D2310,G2310,E2310,I2310)</f>
        <v>272018HOMICIDIO361</v>
      </c>
      <c r="B2310" s="4">
        <v>2</v>
      </c>
      <c r="C2310" s="5">
        <v>7</v>
      </c>
      <c r="D2310" s="4">
        <v>2018</v>
      </c>
      <c r="E2310" s="4">
        <v>36</v>
      </c>
      <c r="F2310" s="4" t="s">
        <v>210</v>
      </c>
      <c r="G2310" s="4" t="s">
        <v>12</v>
      </c>
      <c r="H2310" s="4" t="s">
        <v>211</v>
      </c>
      <c r="I2310" s="4">
        <v>1</v>
      </c>
      <c r="J2310" t="str">
        <f>VLOOKUP(A2310,'Município e Sexo'!$A$2:$I$11321,5,FALSE)</f>
        <v>RECIFE</v>
      </c>
      <c r="K2310" t="str">
        <f>VLOOKUP(A2310,'Município e Sexo'!$A$2:$I$11321,7,FALSE)</f>
        <v>MASCULINO</v>
      </c>
    </row>
    <row r="2311" spans="1:11" ht="15" customHeight="1" thickBot="1" x14ac:dyDescent="0.25">
      <c r="A2311" t="str">
        <f>CONCATENATE(B2311,C2311,D2311,G2311,E2311,I2311)</f>
        <v>372018HOMICIDIO211</v>
      </c>
      <c r="B2311" s="4">
        <v>3</v>
      </c>
      <c r="C2311" s="5">
        <v>7</v>
      </c>
      <c r="D2311" s="4">
        <v>2018</v>
      </c>
      <c r="E2311" s="4">
        <v>21</v>
      </c>
      <c r="F2311" s="4" t="s">
        <v>210</v>
      </c>
      <c r="G2311" s="4" t="s">
        <v>12</v>
      </c>
      <c r="H2311" s="4" t="s">
        <v>211</v>
      </c>
      <c r="I2311" s="4">
        <v>1</v>
      </c>
      <c r="J2311" t="str">
        <f>VLOOKUP(A2311,'Município e Sexo'!$A$2:$I$11321,5,FALSE)</f>
        <v>CARUARU</v>
      </c>
      <c r="K2311" t="str">
        <f>VLOOKUP(A2311,'Município e Sexo'!$A$2:$I$11321,7,FALSE)</f>
        <v>MASCULINO</v>
      </c>
    </row>
    <row r="2312" spans="1:11" ht="15" customHeight="1" thickBot="1" x14ac:dyDescent="0.25">
      <c r="A2312" t="str">
        <f>CONCATENATE(B2312,C2312,D2312,G2312,E2312,I2312)</f>
        <v>372018HOMICIDIO341</v>
      </c>
      <c r="B2312" s="4">
        <v>3</v>
      </c>
      <c r="C2312" s="5">
        <v>7</v>
      </c>
      <c r="D2312" s="4">
        <v>2018</v>
      </c>
      <c r="E2312" s="4">
        <v>34</v>
      </c>
      <c r="F2312" s="4" t="s">
        <v>210</v>
      </c>
      <c r="G2312" s="4" t="s">
        <v>12</v>
      </c>
      <c r="H2312" s="4" t="s">
        <v>212</v>
      </c>
      <c r="I2312" s="4">
        <v>1</v>
      </c>
      <c r="J2312" t="str">
        <f>VLOOKUP(A2312,'Município e Sexo'!$A$2:$I$11321,5,FALSE)</f>
        <v>FLORES</v>
      </c>
      <c r="K2312" t="str">
        <f>VLOOKUP(A2312,'Município e Sexo'!$A$2:$I$11321,7,FALSE)</f>
        <v>MASCULINO</v>
      </c>
    </row>
    <row r="2313" spans="1:11" ht="15" customHeight="1" thickBot="1" x14ac:dyDescent="0.25">
      <c r="A2313" t="str">
        <f>CONCATENATE(B2313,C2313,D2313,G2313,E2313,I2313)</f>
        <v>372018HOMICIDIO371</v>
      </c>
      <c r="B2313" s="4">
        <v>3</v>
      </c>
      <c r="C2313" s="5">
        <v>7</v>
      </c>
      <c r="D2313" s="4">
        <v>2018</v>
      </c>
      <c r="E2313" s="4">
        <v>37</v>
      </c>
      <c r="F2313" s="4" t="s">
        <v>210</v>
      </c>
      <c r="G2313" s="4" t="s">
        <v>12</v>
      </c>
      <c r="H2313" s="4" t="s">
        <v>211</v>
      </c>
      <c r="I2313" s="4">
        <v>1</v>
      </c>
      <c r="J2313" t="str">
        <f>VLOOKUP(A2313,'Município e Sexo'!$A$2:$I$11321,5,FALSE)</f>
        <v>ITAMARACA</v>
      </c>
      <c r="K2313" t="str">
        <f>VLOOKUP(A2313,'Município e Sexo'!$A$2:$I$11321,7,FALSE)</f>
        <v>MASCULINO</v>
      </c>
    </row>
    <row r="2314" spans="1:11" ht="15" customHeight="1" thickBot="1" x14ac:dyDescent="0.25">
      <c r="A2314" t="str">
        <f>CONCATENATE(B2314,C2314,D2314,G2314,E2314,I2314)</f>
        <v>372018HOMICIDIO241</v>
      </c>
      <c r="B2314" s="4">
        <v>3</v>
      </c>
      <c r="C2314" s="5">
        <v>7</v>
      </c>
      <c r="D2314" s="4">
        <v>2018</v>
      </c>
      <c r="E2314" s="4">
        <v>24</v>
      </c>
      <c r="F2314" s="4" t="s">
        <v>210</v>
      </c>
      <c r="G2314" s="4" t="s">
        <v>12</v>
      </c>
      <c r="H2314" s="4" t="s">
        <v>211</v>
      </c>
      <c r="I2314" s="4">
        <v>1</v>
      </c>
      <c r="J2314" t="str">
        <f>VLOOKUP(A2314,'Município e Sexo'!$A$2:$I$11321,5,FALSE)</f>
        <v>RECIFE</v>
      </c>
      <c r="K2314" t="str">
        <f>VLOOKUP(A2314,'Município e Sexo'!$A$2:$I$11321,7,FALSE)</f>
        <v>MASCULINO</v>
      </c>
    </row>
    <row r="2315" spans="1:11" ht="15" customHeight="1" thickBot="1" x14ac:dyDescent="0.25">
      <c r="A2315" t="str">
        <f>CONCATENATE(B2315,C2315,D2315,G2315,E2315,I2315)</f>
        <v>372018HOMICIDIO251</v>
      </c>
      <c r="B2315" s="4">
        <v>3</v>
      </c>
      <c r="C2315" s="5">
        <v>7</v>
      </c>
      <c r="D2315" s="4">
        <v>2018</v>
      </c>
      <c r="E2315" s="4">
        <v>25</v>
      </c>
      <c r="F2315" s="4" t="s">
        <v>210</v>
      </c>
      <c r="G2315" s="4" t="s">
        <v>12</v>
      </c>
      <c r="H2315" s="4" t="s">
        <v>211</v>
      </c>
      <c r="I2315" s="4">
        <v>1</v>
      </c>
      <c r="J2315" t="str">
        <f>VLOOKUP(A2315,'Município e Sexo'!$A$2:$I$11321,5,FALSE)</f>
        <v>CAMARAGIBE</v>
      </c>
      <c r="K2315" t="str">
        <f>VLOOKUP(A2315,'Município e Sexo'!$A$2:$I$11321,7,FALSE)</f>
        <v>MASCULINO</v>
      </c>
    </row>
    <row r="2316" spans="1:11" ht="15" customHeight="1" thickBot="1" x14ac:dyDescent="0.25">
      <c r="A2316" t="str">
        <f>CONCATENATE(B2316,C2316,D2316,G2316,E2316,I2316)</f>
        <v>372018HOMICIDIO311</v>
      </c>
      <c r="B2316" s="4">
        <v>3</v>
      </c>
      <c r="C2316" s="5">
        <v>7</v>
      </c>
      <c r="D2316" s="4">
        <v>2018</v>
      </c>
      <c r="E2316" s="4">
        <v>31</v>
      </c>
      <c r="F2316" s="4" t="s">
        <v>216</v>
      </c>
      <c r="G2316" s="4" t="s">
        <v>12</v>
      </c>
      <c r="H2316" s="4" t="s">
        <v>211</v>
      </c>
      <c r="I2316" s="4">
        <v>1</v>
      </c>
      <c r="J2316" t="str">
        <f>VLOOKUP(A2316,'Município e Sexo'!$A$2:$I$11321,5,FALSE)</f>
        <v>CATENDE</v>
      </c>
      <c r="K2316" t="str">
        <f>VLOOKUP(A2316,'Município e Sexo'!$A$2:$I$11321,7,FALSE)</f>
        <v>MASCULINO</v>
      </c>
    </row>
    <row r="2317" spans="1:11" ht="15" customHeight="1" thickBot="1" x14ac:dyDescent="0.25">
      <c r="A2317" t="str">
        <f>CONCATENATE(B2317,C2317,D2317,G2317,E2317,I2317)</f>
        <v>372018HOMICIDIO341</v>
      </c>
      <c r="B2317" s="4">
        <v>3</v>
      </c>
      <c r="C2317" s="5">
        <v>7</v>
      </c>
      <c r="D2317" s="4">
        <v>2018</v>
      </c>
      <c r="E2317" s="4">
        <v>34</v>
      </c>
      <c r="F2317" s="4" t="s">
        <v>210</v>
      </c>
      <c r="G2317" s="4" t="s">
        <v>12</v>
      </c>
      <c r="H2317" s="4" t="s">
        <v>213</v>
      </c>
      <c r="I2317" s="4">
        <v>1</v>
      </c>
      <c r="J2317" t="str">
        <f>VLOOKUP(A2317,'Município e Sexo'!$A$2:$I$11321,5,FALSE)</f>
        <v>FLORES</v>
      </c>
      <c r="K2317" t="str">
        <f>VLOOKUP(A2317,'Município e Sexo'!$A$2:$I$11321,7,FALSE)</f>
        <v>MASCULINO</v>
      </c>
    </row>
    <row r="2318" spans="1:11" ht="15" customHeight="1" thickBot="1" x14ac:dyDescent="0.25">
      <c r="A2318" t="str">
        <f>CONCATENATE(B2318,C2318,D2318,G2318,E2318,I2318)</f>
        <v>372018LATROCINIO391</v>
      </c>
      <c r="B2318" s="4">
        <v>3</v>
      </c>
      <c r="C2318" s="5">
        <v>7</v>
      </c>
      <c r="D2318" s="4">
        <v>2018</v>
      </c>
      <c r="E2318" s="4">
        <v>39</v>
      </c>
      <c r="F2318" s="4" t="s">
        <v>210</v>
      </c>
      <c r="G2318" s="4" t="s">
        <v>33</v>
      </c>
      <c r="H2318" s="4" t="s">
        <v>215</v>
      </c>
      <c r="I2318" s="4">
        <v>1</v>
      </c>
      <c r="J2318" t="str">
        <f>VLOOKUP(A2318,'Município e Sexo'!$A$2:$I$11321,5,FALSE)</f>
        <v>ALIANCA</v>
      </c>
      <c r="K2318" t="str">
        <f>VLOOKUP(A2318,'Município e Sexo'!$A$2:$I$11321,7,FALSE)</f>
        <v>MASCULINO</v>
      </c>
    </row>
    <row r="2319" spans="1:11" ht="15" customHeight="1" thickBot="1" x14ac:dyDescent="0.25">
      <c r="A2319" t="str">
        <f>CONCATENATE(B2319,C2319,D2319,G2319,E2319,I2319)</f>
        <v>372018HOMICIDIO471</v>
      </c>
      <c r="B2319" s="4">
        <v>3</v>
      </c>
      <c r="C2319" s="5">
        <v>7</v>
      </c>
      <c r="D2319" s="4">
        <v>2018</v>
      </c>
      <c r="E2319" s="4">
        <v>47</v>
      </c>
      <c r="F2319" s="4" t="s">
        <v>210</v>
      </c>
      <c r="G2319" s="4" t="s">
        <v>12</v>
      </c>
      <c r="H2319" s="4" t="s">
        <v>213</v>
      </c>
      <c r="I2319" s="4">
        <v>1</v>
      </c>
      <c r="J2319" t="str">
        <f>VLOOKUP(A2319,'Município e Sexo'!$A$2:$I$11321,5,FALSE)</f>
        <v>RECIFE</v>
      </c>
      <c r="K2319" t="str">
        <f>VLOOKUP(A2319,'Município e Sexo'!$A$2:$I$11321,7,FALSE)</f>
        <v>MASCULINO</v>
      </c>
    </row>
    <row r="2320" spans="1:11" ht="15" customHeight="1" thickBot="1" x14ac:dyDescent="0.25">
      <c r="A2320" t="str">
        <f>CONCATENATE(B2320,C2320,D2320,G2320,E2320,I2320)</f>
        <v>372018HOMICIDIO501</v>
      </c>
      <c r="B2320" s="4">
        <v>3</v>
      </c>
      <c r="C2320" s="5">
        <v>7</v>
      </c>
      <c r="D2320" s="4">
        <v>2018</v>
      </c>
      <c r="E2320" s="4">
        <v>50</v>
      </c>
      <c r="F2320" s="4" t="s">
        <v>216</v>
      </c>
      <c r="G2320" s="4" t="s">
        <v>12</v>
      </c>
      <c r="H2320" s="4" t="s">
        <v>213</v>
      </c>
      <c r="I2320" s="4">
        <v>1</v>
      </c>
      <c r="J2320" t="str">
        <f>VLOOKUP(A2320,'Município e Sexo'!$A$2:$I$11321,5,FALSE)</f>
        <v>RECIFE</v>
      </c>
      <c r="K2320" t="str">
        <f>VLOOKUP(A2320,'Município e Sexo'!$A$2:$I$11321,7,FALSE)</f>
        <v>MASCULINO</v>
      </c>
    </row>
    <row r="2321" spans="1:11" ht="15" customHeight="1" thickBot="1" x14ac:dyDescent="0.25">
      <c r="A2321" t="str">
        <f>CONCATENATE(B2321,C2321,D2321,G2321,E2321,I2321)</f>
        <v>372018LATROCINIO681</v>
      </c>
      <c r="B2321" s="4">
        <v>3</v>
      </c>
      <c r="C2321" s="5">
        <v>7</v>
      </c>
      <c r="D2321" s="4">
        <v>2018</v>
      </c>
      <c r="E2321" s="4">
        <v>68</v>
      </c>
      <c r="F2321" s="4" t="s">
        <v>210</v>
      </c>
      <c r="G2321" s="4" t="s">
        <v>33</v>
      </c>
      <c r="H2321" s="4" t="s">
        <v>215</v>
      </c>
      <c r="I2321" s="4">
        <v>1</v>
      </c>
      <c r="J2321" t="str">
        <f>VLOOKUP(A2321,'Município e Sexo'!$A$2:$I$11321,5,FALSE)</f>
        <v>CARUARU</v>
      </c>
      <c r="K2321" t="str">
        <f>VLOOKUP(A2321,'Município e Sexo'!$A$2:$I$11321,7,FALSE)</f>
        <v>MASCULINO</v>
      </c>
    </row>
    <row r="2322" spans="1:11" ht="15" customHeight="1" thickBot="1" x14ac:dyDescent="0.25">
      <c r="A2322" t="str">
        <f>CONCATENATE(B2322,C2322,D2322,G2322,E2322,I2322)</f>
        <v>372018HOMICIDIO1</v>
      </c>
      <c r="B2322" s="4">
        <v>3</v>
      </c>
      <c r="C2322" s="5">
        <v>7</v>
      </c>
      <c r="D2322" s="4">
        <v>2018</v>
      </c>
      <c r="E2322" s="4"/>
      <c r="F2322" s="4" t="s">
        <v>210</v>
      </c>
      <c r="G2322" s="4" t="s">
        <v>12</v>
      </c>
      <c r="H2322" s="4" t="s">
        <v>211</v>
      </c>
      <c r="I2322" s="4">
        <v>1</v>
      </c>
      <c r="J2322" t="str">
        <f>VLOOKUP(A2322,'Município e Sexo'!$A$2:$I$11321,5,FALSE)</f>
        <v>PETROLINA</v>
      </c>
      <c r="K2322" t="str">
        <f>VLOOKUP(A2322,'Município e Sexo'!$A$2:$I$11321,7,FALSE)</f>
        <v>MASCULINO</v>
      </c>
    </row>
    <row r="2323" spans="1:11" ht="15" customHeight="1" thickBot="1" x14ac:dyDescent="0.25">
      <c r="A2323" t="str">
        <f>CONCATENATE(B2323,C2323,D2323,G2323,E2323,I2323)</f>
        <v>372018HOMICIDIO181</v>
      </c>
      <c r="B2323" s="4">
        <v>3</v>
      </c>
      <c r="C2323" s="5">
        <v>7</v>
      </c>
      <c r="D2323" s="4">
        <v>2018</v>
      </c>
      <c r="E2323" s="4">
        <v>18</v>
      </c>
      <c r="F2323" s="4" t="s">
        <v>210</v>
      </c>
      <c r="G2323" s="4" t="s">
        <v>12</v>
      </c>
      <c r="H2323" s="4" t="s">
        <v>213</v>
      </c>
      <c r="I2323" s="4">
        <v>1</v>
      </c>
      <c r="J2323" t="str">
        <f>VLOOKUP(A2323,'Município e Sexo'!$A$2:$I$11321,5,FALSE)</f>
        <v>RECIFE</v>
      </c>
      <c r="K2323" t="str">
        <f>VLOOKUP(A2323,'Município e Sexo'!$A$2:$I$11321,7,FALSE)</f>
        <v>MASCULINO</v>
      </c>
    </row>
    <row r="2324" spans="1:11" ht="15" customHeight="1" thickBot="1" x14ac:dyDescent="0.25">
      <c r="A2324" t="str">
        <f>CONCATENATE(B2324,C2324,D2324,G2324,E2324,I2324)</f>
        <v>372018HOMICIDIO191</v>
      </c>
      <c r="B2324" s="4">
        <v>3</v>
      </c>
      <c r="C2324" s="5">
        <v>7</v>
      </c>
      <c r="D2324" s="4">
        <v>2018</v>
      </c>
      <c r="E2324" s="4">
        <v>19</v>
      </c>
      <c r="F2324" s="4" t="s">
        <v>210</v>
      </c>
      <c r="G2324" s="4" t="s">
        <v>12</v>
      </c>
      <c r="H2324" s="4" t="s">
        <v>217</v>
      </c>
      <c r="I2324" s="4">
        <v>1</v>
      </c>
      <c r="J2324" t="str">
        <f>VLOOKUP(A2324,'Município e Sexo'!$A$2:$I$11321,5,FALSE)</f>
        <v>SAO JOSE DA COROA GRANDE</v>
      </c>
      <c r="K2324" t="str">
        <f>VLOOKUP(A2324,'Município e Sexo'!$A$2:$I$11321,7,FALSE)</f>
        <v>MASCULINO</v>
      </c>
    </row>
    <row r="2325" spans="1:11" ht="15" customHeight="1" thickBot="1" x14ac:dyDescent="0.25">
      <c r="A2325" t="str">
        <f>CONCATENATE(B2325,C2325,D2325,G2325,E2325,I2325)</f>
        <v>472018HOMICIDIO161</v>
      </c>
      <c r="B2325" s="4">
        <v>4</v>
      </c>
      <c r="C2325" s="5">
        <v>7</v>
      </c>
      <c r="D2325" s="4">
        <v>2018</v>
      </c>
      <c r="E2325" s="4">
        <v>16</v>
      </c>
      <c r="F2325" s="4" t="s">
        <v>210</v>
      </c>
      <c r="G2325" s="4" t="s">
        <v>12</v>
      </c>
      <c r="H2325" s="4" t="s">
        <v>212</v>
      </c>
      <c r="I2325" s="4">
        <v>1</v>
      </c>
      <c r="J2325" t="str">
        <f>VLOOKUP(A2325,'Município e Sexo'!$A$2:$I$11321,5,FALSE)</f>
        <v>ARARIPINA</v>
      </c>
      <c r="K2325" t="str">
        <f>VLOOKUP(A2325,'Município e Sexo'!$A$2:$I$11321,7,FALSE)</f>
        <v>MASCULINO</v>
      </c>
    </row>
    <row r="2326" spans="1:11" ht="15" customHeight="1" thickBot="1" x14ac:dyDescent="0.25">
      <c r="A2326" t="str">
        <f>CONCATENATE(B2326,C2326,D2326,G2326,E2326,I2326)</f>
        <v>472018HOMICIDIO361</v>
      </c>
      <c r="B2326" s="4">
        <v>4</v>
      </c>
      <c r="C2326" s="5">
        <v>7</v>
      </c>
      <c r="D2326" s="4">
        <v>2018</v>
      </c>
      <c r="E2326" s="4">
        <v>36</v>
      </c>
      <c r="F2326" s="4" t="s">
        <v>210</v>
      </c>
      <c r="G2326" s="4" t="s">
        <v>12</v>
      </c>
      <c r="H2326" s="4" t="s">
        <v>211</v>
      </c>
      <c r="I2326" s="4">
        <v>1</v>
      </c>
      <c r="J2326" t="str">
        <f>VLOOKUP(A2326,'Município e Sexo'!$A$2:$I$11321,5,FALSE)</f>
        <v>JABOATAO DOS GUARARAPES</v>
      </c>
      <c r="K2326" t="str">
        <f>VLOOKUP(A2326,'Município e Sexo'!$A$2:$I$11321,7,FALSE)</f>
        <v>MASCULINO</v>
      </c>
    </row>
    <row r="2327" spans="1:11" ht="15" customHeight="1" thickBot="1" x14ac:dyDescent="0.25">
      <c r="A2327" t="str">
        <f>CONCATENATE(B2327,C2327,D2327,G2327,E2327,I2327)</f>
        <v>472018HOMICIDIO201</v>
      </c>
      <c r="B2327" s="4">
        <v>4</v>
      </c>
      <c r="C2327" s="5">
        <v>7</v>
      </c>
      <c r="D2327" s="4">
        <v>2018</v>
      </c>
      <c r="E2327" s="4">
        <v>20</v>
      </c>
      <c r="F2327" s="4" t="s">
        <v>214</v>
      </c>
      <c r="G2327" s="4" t="s">
        <v>12</v>
      </c>
      <c r="H2327" s="4" t="s">
        <v>212</v>
      </c>
      <c r="I2327" s="4">
        <v>1</v>
      </c>
      <c r="J2327" t="str">
        <f>VLOOKUP(A2327,'Município e Sexo'!$A$2:$I$11321,5,FALSE)</f>
        <v>CUSTODIA</v>
      </c>
      <c r="K2327" t="str">
        <f>VLOOKUP(A2327,'Município e Sexo'!$A$2:$I$11321,7,FALSE)</f>
        <v>MASCULINO</v>
      </c>
    </row>
    <row r="2328" spans="1:11" ht="15" customHeight="1" thickBot="1" x14ac:dyDescent="0.25">
      <c r="A2328" t="str">
        <f>CONCATENATE(B2328,C2328,D2328,G2328,E2328,I2328)</f>
        <v>472018FEMINICIDIO311</v>
      </c>
      <c r="B2328" s="4">
        <v>4</v>
      </c>
      <c r="C2328" s="5">
        <v>7</v>
      </c>
      <c r="D2328" s="4">
        <v>2018</v>
      </c>
      <c r="E2328" s="4">
        <v>31</v>
      </c>
      <c r="F2328" s="4" t="s">
        <v>210</v>
      </c>
      <c r="G2328" s="4" t="s">
        <v>29</v>
      </c>
      <c r="H2328" s="4" t="s">
        <v>29</v>
      </c>
      <c r="I2328" s="4">
        <v>1</v>
      </c>
      <c r="J2328" t="str">
        <f>VLOOKUP(A2328,'Município e Sexo'!$A$2:$I$11321,5,FALSE)</f>
        <v>RECIFE</v>
      </c>
      <c r="K2328" t="str">
        <f>VLOOKUP(A2328,'Município e Sexo'!$A$2:$I$11321,7,FALSE)</f>
        <v>FEMININO</v>
      </c>
    </row>
    <row r="2329" spans="1:11" ht="15" customHeight="1" thickBot="1" x14ac:dyDescent="0.25">
      <c r="A2329" t="str">
        <f>CONCATENATE(B2329,C2329,D2329,G2329,E2329,I2329)</f>
        <v>472018HOMICIDIO351</v>
      </c>
      <c r="B2329" s="4">
        <v>4</v>
      </c>
      <c r="C2329" s="5">
        <v>7</v>
      </c>
      <c r="D2329" s="4">
        <v>2018</v>
      </c>
      <c r="E2329" s="4">
        <v>35</v>
      </c>
      <c r="F2329" s="4" t="s">
        <v>210</v>
      </c>
      <c r="G2329" s="4" t="s">
        <v>12</v>
      </c>
      <c r="H2329" s="4" t="s">
        <v>211</v>
      </c>
      <c r="I2329" s="4">
        <v>1</v>
      </c>
      <c r="J2329" t="str">
        <f>VLOOKUP(A2329,'Município e Sexo'!$A$2:$I$11321,5,FALSE)</f>
        <v>GOIANA</v>
      </c>
      <c r="K2329" t="str">
        <f>VLOOKUP(A2329,'Município e Sexo'!$A$2:$I$11321,7,FALSE)</f>
        <v>MASCULINO</v>
      </c>
    </row>
    <row r="2330" spans="1:11" ht="15" customHeight="1" thickBot="1" x14ac:dyDescent="0.25">
      <c r="A2330" t="str">
        <f>CONCATENATE(B2330,C2330,D2330,G2330,E2330,I2330)</f>
        <v>472018HOMICIDIO241</v>
      </c>
      <c r="B2330" s="4">
        <v>4</v>
      </c>
      <c r="C2330" s="5">
        <v>7</v>
      </c>
      <c r="D2330" s="4">
        <v>2018</v>
      </c>
      <c r="E2330" s="4">
        <v>24</v>
      </c>
      <c r="F2330" s="4" t="s">
        <v>210</v>
      </c>
      <c r="G2330" s="4" t="s">
        <v>12</v>
      </c>
      <c r="H2330" s="4" t="s">
        <v>211</v>
      </c>
      <c r="I2330" s="4">
        <v>1</v>
      </c>
      <c r="J2330" t="str">
        <f>VLOOKUP(A2330,'Município e Sexo'!$A$2:$I$11321,5,FALSE)</f>
        <v>GRAVATA</v>
      </c>
      <c r="K2330" t="str">
        <f>VLOOKUP(A2330,'Município e Sexo'!$A$2:$I$11321,7,FALSE)</f>
        <v>MASCULINO</v>
      </c>
    </row>
    <row r="2331" spans="1:11" ht="15" customHeight="1" thickBot="1" x14ac:dyDescent="0.25">
      <c r="A2331" t="str">
        <f>CONCATENATE(B2331,C2331,D2331,G2331,E2331,I2331)</f>
        <v>472018HOMICIDIO351</v>
      </c>
      <c r="B2331" s="4">
        <v>4</v>
      </c>
      <c r="C2331" s="5">
        <v>7</v>
      </c>
      <c r="D2331" s="4">
        <v>2018</v>
      </c>
      <c r="E2331" s="4">
        <v>35</v>
      </c>
      <c r="F2331" s="4" t="s">
        <v>210</v>
      </c>
      <c r="G2331" s="4" t="s">
        <v>12</v>
      </c>
      <c r="H2331" s="4" t="s">
        <v>211</v>
      </c>
      <c r="I2331" s="4">
        <v>1</v>
      </c>
      <c r="J2331" t="str">
        <f>VLOOKUP(A2331,'Município e Sexo'!$A$2:$I$11321,5,FALSE)</f>
        <v>GOIANA</v>
      </c>
      <c r="K2331" t="str">
        <f>VLOOKUP(A2331,'Município e Sexo'!$A$2:$I$11321,7,FALSE)</f>
        <v>MASCULINO</v>
      </c>
    </row>
    <row r="2332" spans="1:11" ht="15" customHeight="1" thickBot="1" x14ac:dyDescent="0.25">
      <c r="A2332" t="str">
        <f>CONCATENATE(B2332,C2332,D2332,G2332,E2332,I2332)</f>
        <v>472018HOMICIDIO321</v>
      </c>
      <c r="B2332" s="4">
        <v>4</v>
      </c>
      <c r="C2332" s="5">
        <v>7</v>
      </c>
      <c r="D2332" s="4">
        <v>2018</v>
      </c>
      <c r="E2332" s="4">
        <v>32</v>
      </c>
      <c r="F2332" s="4" t="s">
        <v>210</v>
      </c>
      <c r="G2332" s="4" t="s">
        <v>12</v>
      </c>
      <c r="H2332" s="4" t="s">
        <v>212</v>
      </c>
      <c r="I2332" s="4">
        <v>1</v>
      </c>
      <c r="J2332" t="str">
        <f>VLOOKUP(A2332,'Município e Sexo'!$A$2:$I$11321,5,FALSE)</f>
        <v>AGUAS BELAS</v>
      </c>
      <c r="K2332" t="str">
        <f>VLOOKUP(A2332,'Município e Sexo'!$A$2:$I$11321,7,FALSE)</f>
        <v>MASCULINO</v>
      </c>
    </row>
    <row r="2333" spans="1:11" ht="15" customHeight="1" thickBot="1" x14ac:dyDescent="0.25">
      <c r="A2333" t="str">
        <f>CONCATENATE(B2333,C2333,D2333,G2333,E2333,I2333)</f>
        <v>472018HOMICIDIO321</v>
      </c>
      <c r="B2333" s="4">
        <v>4</v>
      </c>
      <c r="C2333" s="5">
        <v>7</v>
      </c>
      <c r="D2333" s="4">
        <v>2018</v>
      </c>
      <c r="E2333" s="4">
        <v>32</v>
      </c>
      <c r="F2333" s="4" t="s">
        <v>210</v>
      </c>
      <c r="G2333" s="4" t="s">
        <v>12</v>
      </c>
      <c r="H2333" s="4" t="s">
        <v>211</v>
      </c>
      <c r="I2333" s="4">
        <v>1</v>
      </c>
      <c r="J2333" t="str">
        <f>VLOOKUP(A2333,'Município e Sexo'!$A$2:$I$11321,5,FALSE)</f>
        <v>AGUAS BELAS</v>
      </c>
      <c r="K2333" t="str">
        <f>VLOOKUP(A2333,'Município e Sexo'!$A$2:$I$11321,7,FALSE)</f>
        <v>MASCULINO</v>
      </c>
    </row>
    <row r="2334" spans="1:11" ht="15" customHeight="1" thickBot="1" x14ac:dyDescent="0.25">
      <c r="A2334" t="str">
        <f>CONCATENATE(B2334,C2334,D2334,G2334,E2334,I2334)</f>
        <v>572018HOMICIDIO191</v>
      </c>
      <c r="B2334" s="4">
        <v>5</v>
      </c>
      <c r="C2334" s="5">
        <v>7</v>
      </c>
      <c r="D2334" s="4">
        <v>2018</v>
      </c>
      <c r="E2334" s="4">
        <v>19</v>
      </c>
      <c r="F2334" s="4" t="s">
        <v>210</v>
      </c>
      <c r="G2334" s="4" t="s">
        <v>12</v>
      </c>
      <c r="H2334" s="4" t="s">
        <v>211</v>
      </c>
      <c r="I2334" s="4">
        <v>1</v>
      </c>
      <c r="J2334" t="str">
        <f>VLOOKUP(A2334,'Município e Sexo'!$A$2:$I$11321,5,FALSE)</f>
        <v>AGUA PRETA</v>
      </c>
      <c r="K2334" t="str">
        <f>VLOOKUP(A2334,'Município e Sexo'!$A$2:$I$11321,7,FALSE)</f>
        <v>MASCULINO</v>
      </c>
    </row>
    <row r="2335" spans="1:11" ht="15" customHeight="1" thickBot="1" x14ac:dyDescent="0.25">
      <c r="A2335" t="str">
        <f>CONCATENATE(B2335,C2335,D2335,G2335,E2335,I2335)</f>
        <v>572018HOMICIDIO421</v>
      </c>
      <c r="B2335" s="4">
        <v>5</v>
      </c>
      <c r="C2335" s="5">
        <v>7</v>
      </c>
      <c r="D2335" s="4">
        <v>2018</v>
      </c>
      <c r="E2335" s="4">
        <v>42</v>
      </c>
      <c r="F2335" s="4" t="s">
        <v>214</v>
      </c>
      <c r="G2335" s="4" t="s">
        <v>12</v>
      </c>
      <c r="H2335" s="4" t="s">
        <v>211</v>
      </c>
      <c r="I2335" s="4">
        <v>1</v>
      </c>
      <c r="J2335" t="str">
        <f>VLOOKUP(A2335,'Município e Sexo'!$A$2:$I$11321,5,FALSE)</f>
        <v>DORMENTES</v>
      </c>
      <c r="K2335" t="str">
        <f>VLOOKUP(A2335,'Município e Sexo'!$A$2:$I$11321,7,FALSE)</f>
        <v>MASCULINO</v>
      </c>
    </row>
    <row r="2336" spans="1:11" ht="15" customHeight="1" thickBot="1" x14ac:dyDescent="0.25">
      <c r="A2336" t="str">
        <f>CONCATENATE(B2336,C2336,D2336,G2336,E2336,I2336)</f>
        <v>572018HOMICIDIO191</v>
      </c>
      <c r="B2336" s="4">
        <v>5</v>
      </c>
      <c r="C2336" s="5">
        <v>7</v>
      </c>
      <c r="D2336" s="4">
        <v>2018</v>
      </c>
      <c r="E2336" s="4">
        <v>19</v>
      </c>
      <c r="F2336" s="4" t="s">
        <v>216</v>
      </c>
      <c r="G2336" s="4" t="s">
        <v>12</v>
      </c>
      <c r="H2336" s="4" t="s">
        <v>211</v>
      </c>
      <c r="I2336" s="4">
        <v>1</v>
      </c>
      <c r="J2336" t="str">
        <f>VLOOKUP(A2336,'Município e Sexo'!$A$2:$I$11321,5,FALSE)</f>
        <v>AGUA PRETA</v>
      </c>
      <c r="K2336" t="str">
        <f>VLOOKUP(A2336,'Município e Sexo'!$A$2:$I$11321,7,FALSE)</f>
        <v>MASCULINO</v>
      </c>
    </row>
    <row r="2337" spans="1:11" ht="15" customHeight="1" thickBot="1" x14ac:dyDescent="0.25">
      <c r="A2337" t="str">
        <f>CONCATENATE(B2337,C2337,D2337,G2337,E2337,I2337)</f>
        <v>572018HOMICIDIO191</v>
      </c>
      <c r="B2337" s="4">
        <v>5</v>
      </c>
      <c r="C2337" s="5">
        <v>7</v>
      </c>
      <c r="D2337" s="4">
        <v>2018</v>
      </c>
      <c r="E2337" s="4">
        <v>19</v>
      </c>
      <c r="F2337" s="4" t="s">
        <v>210</v>
      </c>
      <c r="G2337" s="4" t="s">
        <v>12</v>
      </c>
      <c r="H2337" s="4" t="s">
        <v>211</v>
      </c>
      <c r="I2337" s="4">
        <v>1</v>
      </c>
      <c r="J2337" t="str">
        <f>VLOOKUP(A2337,'Município e Sexo'!$A$2:$I$11321,5,FALSE)</f>
        <v>AGUA PRETA</v>
      </c>
      <c r="K2337" t="str">
        <f>VLOOKUP(A2337,'Município e Sexo'!$A$2:$I$11321,7,FALSE)</f>
        <v>MASCULINO</v>
      </c>
    </row>
    <row r="2338" spans="1:11" ht="15" customHeight="1" thickBot="1" x14ac:dyDescent="0.25">
      <c r="A2338" t="str">
        <f>CONCATENATE(B2338,C2338,D2338,G2338,E2338,I2338)</f>
        <v>572018HOMICIDIO201</v>
      </c>
      <c r="B2338" s="4">
        <v>5</v>
      </c>
      <c r="C2338" s="5">
        <v>7</v>
      </c>
      <c r="D2338" s="4">
        <v>2018</v>
      </c>
      <c r="E2338" s="4">
        <v>20</v>
      </c>
      <c r="F2338" s="4" t="s">
        <v>210</v>
      </c>
      <c r="G2338" s="4" t="s">
        <v>12</v>
      </c>
      <c r="H2338" s="4" t="s">
        <v>211</v>
      </c>
      <c r="I2338" s="4">
        <v>1</v>
      </c>
      <c r="J2338" t="str">
        <f>VLOOKUP(A2338,'Município e Sexo'!$A$2:$I$11321,5,FALSE)</f>
        <v>JABOATAO DOS GUARARAPES</v>
      </c>
      <c r="K2338" t="str">
        <f>VLOOKUP(A2338,'Município e Sexo'!$A$2:$I$11321,7,FALSE)</f>
        <v>MASCULINO</v>
      </c>
    </row>
    <row r="2339" spans="1:11" ht="15" customHeight="1" thickBot="1" x14ac:dyDescent="0.25">
      <c r="A2339" t="str">
        <f>CONCATENATE(B2339,C2339,D2339,G2339,E2339,I2339)</f>
        <v>572018HOMICIDIO221</v>
      </c>
      <c r="B2339" s="4">
        <v>5</v>
      </c>
      <c r="C2339" s="5">
        <v>7</v>
      </c>
      <c r="D2339" s="4">
        <v>2018</v>
      </c>
      <c r="E2339" s="4">
        <v>22</v>
      </c>
      <c r="F2339" s="4" t="s">
        <v>210</v>
      </c>
      <c r="G2339" s="4" t="s">
        <v>12</v>
      </c>
      <c r="H2339" s="4" t="s">
        <v>211</v>
      </c>
      <c r="I2339" s="4">
        <v>1</v>
      </c>
      <c r="J2339" t="str">
        <f>VLOOKUP(A2339,'Município e Sexo'!$A$2:$I$11321,5,FALSE)</f>
        <v>PAULISTA</v>
      </c>
      <c r="K2339" t="str">
        <f>VLOOKUP(A2339,'Município e Sexo'!$A$2:$I$11321,7,FALSE)</f>
        <v>MASCULINO</v>
      </c>
    </row>
    <row r="2340" spans="1:11" ht="15" customHeight="1" thickBot="1" x14ac:dyDescent="0.25">
      <c r="A2340" t="str">
        <f>CONCATENATE(B2340,C2340,D2340,G2340,E2340,I2340)</f>
        <v>572018HOMICIDIO231</v>
      </c>
      <c r="B2340" s="4">
        <v>5</v>
      </c>
      <c r="C2340" s="5">
        <v>7</v>
      </c>
      <c r="D2340" s="4">
        <v>2018</v>
      </c>
      <c r="E2340" s="4">
        <v>23</v>
      </c>
      <c r="F2340" s="4" t="s">
        <v>210</v>
      </c>
      <c r="G2340" s="4" t="s">
        <v>12</v>
      </c>
      <c r="H2340" s="4" t="s">
        <v>211</v>
      </c>
      <c r="I2340" s="4">
        <v>1</v>
      </c>
      <c r="J2340" t="str">
        <f>VLOOKUP(A2340,'Município e Sexo'!$A$2:$I$11321,5,FALSE)</f>
        <v>JABOATAO DOS GUARARAPES</v>
      </c>
      <c r="K2340" t="str">
        <f>VLOOKUP(A2340,'Município e Sexo'!$A$2:$I$11321,7,FALSE)</f>
        <v>MASCULINO</v>
      </c>
    </row>
    <row r="2341" spans="1:11" ht="15" customHeight="1" thickBot="1" x14ac:dyDescent="0.25">
      <c r="A2341" t="str">
        <f>CONCATENATE(B2341,C2341,D2341,G2341,E2341,I2341)</f>
        <v>572018HOMICIDIO261</v>
      </c>
      <c r="B2341" s="4">
        <v>5</v>
      </c>
      <c r="C2341" s="5">
        <v>7</v>
      </c>
      <c r="D2341" s="4">
        <v>2018</v>
      </c>
      <c r="E2341" s="4">
        <v>26</v>
      </c>
      <c r="F2341" s="4" t="s">
        <v>210</v>
      </c>
      <c r="G2341" s="4" t="s">
        <v>12</v>
      </c>
      <c r="H2341" s="4" t="s">
        <v>211</v>
      </c>
      <c r="I2341" s="4">
        <v>1</v>
      </c>
      <c r="J2341" t="str">
        <f>VLOOKUP(A2341,'Município e Sexo'!$A$2:$I$11321,5,FALSE)</f>
        <v>LAGOA DO ITAENGA</v>
      </c>
      <c r="K2341" t="str">
        <f>VLOOKUP(A2341,'Município e Sexo'!$A$2:$I$11321,7,FALSE)</f>
        <v>MASCULINO</v>
      </c>
    </row>
    <row r="2342" spans="1:11" ht="15" customHeight="1" thickBot="1" x14ac:dyDescent="0.25">
      <c r="A2342" t="str">
        <f>CONCATENATE(B2342,C2342,D2342,G2342,E2342,I2342)</f>
        <v>572018HOMICIDIO411</v>
      </c>
      <c r="B2342" s="4">
        <v>5</v>
      </c>
      <c r="C2342" s="5">
        <v>7</v>
      </c>
      <c r="D2342" s="4">
        <v>2018</v>
      </c>
      <c r="E2342" s="4">
        <v>41</v>
      </c>
      <c r="F2342" s="4" t="s">
        <v>210</v>
      </c>
      <c r="G2342" s="4" t="s">
        <v>12</v>
      </c>
      <c r="H2342" s="4" t="s">
        <v>211</v>
      </c>
      <c r="I2342" s="4">
        <v>1</v>
      </c>
      <c r="J2342" t="str">
        <f>VLOOKUP(A2342,'Município e Sexo'!$A$2:$I$11321,5,FALSE)</f>
        <v>PANELAS</v>
      </c>
      <c r="K2342" t="str">
        <f>VLOOKUP(A2342,'Município e Sexo'!$A$2:$I$11321,7,FALSE)</f>
        <v>MASCULINO</v>
      </c>
    </row>
    <row r="2343" spans="1:11" ht="15" customHeight="1" thickBot="1" x14ac:dyDescent="0.25">
      <c r="A2343" t="str">
        <f>CONCATENATE(B2343,C2343,D2343,G2343,E2343,I2343)</f>
        <v>572018HOMICIDIO191</v>
      </c>
      <c r="B2343" s="4">
        <v>5</v>
      </c>
      <c r="C2343" s="5">
        <v>7</v>
      </c>
      <c r="D2343" s="4">
        <v>2018</v>
      </c>
      <c r="E2343" s="4">
        <v>19</v>
      </c>
      <c r="F2343" s="4" t="s">
        <v>210</v>
      </c>
      <c r="G2343" s="4" t="s">
        <v>12</v>
      </c>
      <c r="H2343" s="4" t="s">
        <v>211</v>
      </c>
      <c r="I2343" s="4">
        <v>1</v>
      </c>
      <c r="J2343" t="str">
        <f>VLOOKUP(A2343,'Município e Sexo'!$A$2:$I$11321,5,FALSE)</f>
        <v>AGUA PRETA</v>
      </c>
      <c r="K2343" t="str">
        <f>VLOOKUP(A2343,'Município e Sexo'!$A$2:$I$11321,7,FALSE)</f>
        <v>MASCULINO</v>
      </c>
    </row>
    <row r="2344" spans="1:11" ht="15" customHeight="1" thickBot="1" x14ac:dyDescent="0.25">
      <c r="A2344" t="str">
        <f>CONCATENATE(B2344,C2344,D2344,G2344,E2344,I2344)</f>
        <v>572018HOMICIDIO291</v>
      </c>
      <c r="B2344" s="4">
        <v>5</v>
      </c>
      <c r="C2344" s="5">
        <v>7</v>
      </c>
      <c r="D2344" s="4">
        <v>2018</v>
      </c>
      <c r="E2344" s="4">
        <v>29</v>
      </c>
      <c r="F2344" s="4" t="s">
        <v>210</v>
      </c>
      <c r="G2344" s="4" t="s">
        <v>12</v>
      </c>
      <c r="H2344" s="4" t="s">
        <v>213</v>
      </c>
      <c r="I2344" s="4">
        <v>1</v>
      </c>
      <c r="J2344" t="str">
        <f>VLOOKUP(A2344,'Município e Sexo'!$A$2:$I$11321,5,FALSE)</f>
        <v>TORITAMA</v>
      </c>
      <c r="K2344" t="str">
        <f>VLOOKUP(A2344,'Município e Sexo'!$A$2:$I$11321,7,FALSE)</f>
        <v>MASCULINO</v>
      </c>
    </row>
    <row r="2345" spans="1:11" ht="15" customHeight="1" thickBot="1" x14ac:dyDescent="0.25">
      <c r="A2345" t="str">
        <f>CONCATENATE(B2345,C2345,D2345,G2345,E2345,I2345)</f>
        <v>572018HOMICIDIO331</v>
      </c>
      <c r="B2345" s="4">
        <v>5</v>
      </c>
      <c r="C2345" s="5">
        <v>7</v>
      </c>
      <c r="D2345" s="4">
        <v>2018</v>
      </c>
      <c r="E2345" s="4">
        <v>33</v>
      </c>
      <c r="F2345" s="4" t="s">
        <v>221</v>
      </c>
      <c r="G2345" s="4" t="s">
        <v>12</v>
      </c>
      <c r="H2345" s="4" t="s">
        <v>211</v>
      </c>
      <c r="I2345" s="4">
        <v>1</v>
      </c>
      <c r="J2345" t="str">
        <f>VLOOKUP(A2345,'Município e Sexo'!$A$2:$I$11321,5,FALSE)</f>
        <v>BEZERROS</v>
      </c>
      <c r="K2345" t="str">
        <f>VLOOKUP(A2345,'Município e Sexo'!$A$2:$I$11321,7,FALSE)</f>
        <v>MASCULINO</v>
      </c>
    </row>
    <row r="2346" spans="1:11" ht="15" customHeight="1" thickBot="1" x14ac:dyDescent="0.25">
      <c r="A2346" t="str">
        <f>CONCATENATE(B2346,C2346,D2346,G2346,E2346,I2346)</f>
        <v>572018LATROCINIO551</v>
      </c>
      <c r="B2346" s="4">
        <v>5</v>
      </c>
      <c r="C2346" s="5">
        <v>7</v>
      </c>
      <c r="D2346" s="4">
        <v>2018</v>
      </c>
      <c r="E2346" s="4">
        <v>55</v>
      </c>
      <c r="F2346" s="4" t="s">
        <v>216</v>
      </c>
      <c r="G2346" s="4" t="s">
        <v>33</v>
      </c>
      <c r="H2346" s="4" t="s">
        <v>215</v>
      </c>
      <c r="I2346" s="4">
        <v>1</v>
      </c>
      <c r="J2346" t="str">
        <f>VLOOKUP(A2346,'Município e Sexo'!$A$2:$I$11321,5,FALSE)</f>
        <v>CABO DE SANTO AGOSTINHO</v>
      </c>
      <c r="K2346" t="str">
        <f>VLOOKUP(A2346,'Município e Sexo'!$A$2:$I$11321,7,FALSE)</f>
        <v>MASCULINO</v>
      </c>
    </row>
    <row r="2347" spans="1:11" ht="15" customHeight="1" thickBot="1" x14ac:dyDescent="0.25">
      <c r="A2347" t="str">
        <f>CONCATENATE(B2347,C2347,D2347,G2347,E2347,I2347)</f>
        <v>672018HOMICIDIO251</v>
      </c>
      <c r="B2347" s="4">
        <v>6</v>
      </c>
      <c r="C2347" s="5">
        <v>7</v>
      </c>
      <c r="D2347" s="4">
        <v>2018</v>
      </c>
      <c r="E2347" s="4">
        <v>25</v>
      </c>
      <c r="F2347" s="4" t="s">
        <v>210</v>
      </c>
      <c r="G2347" s="4" t="s">
        <v>12</v>
      </c>
      <c r="H2347" s="4" t="s">
        <v>211</v>
      </c>
      <c r="I2347" s="4">
        <v>1</v>
      </c>
      <c r="J2347" t="str">
        <f>VLOOKUP(A2347,'Município e Sexo'!$A$2:$I$11321,5,FALSE)</f>
        <v>PETROLINA</v>
      </c>
      <c r="K2347" t="str">
        <f>VLOOKUP(A2347,'Município e Sexo'!$A$2:$I$11321,7,FALSE)</f>
        <v>MASCULINO</v>
      </c>
    </row>
    <row r="2348" spans="1:11" ht="15" customHeight="1" thickBot="1" x14ac:dyDescent="0.25">
      <c r="A2348" t="str">
        <f>CONCATENATE(B2348,C2348,D2348,G2348,E2348,I2348)</f>
        <v>672018HOMICIDIO271</v>
      </c>
      <c r="B2348" s="4">
        <v>6</v>
      </c>
      <c r="C2348" s="5">
        <v>7</v>
      </c>
      <c r="D2348" s="4">
        <v>2018</v>
      </c>
      <c r="E2348" s="4">
        <v>27</v>
      </c>
      <c r="F2348" s="4" t="s">
        <v>210</v>
      </c>
      <c r="G2348" s="4" t="s">
        <v>12</v>
      </c>
      <c r="H2348" s="4" t="s">
        <v>217</v>
      </c>
      <c r="I2348" s="4">
        <v>1</v>
      </c>
      <c r="J2348" t="str">
        <f>VLOOKUP(A2348,'Município e Sexo'!$A$2:$I$11321,5,FALSE)</f>
        <v>BELO JARDIM</v>
      </c>
      <c r="K2348" t="str">
        <f>VLOOKUP(A2348,'Município e Sexo'!$A$2:$I$11321,7,FALSE)</f>
        <v>MASCULINO</v>
      </c>
    </row>
    <row r="2349" spans="1:11" ht="15" customHeight="1" thickBot="1" x14ac:dyDescent="0.25">
      <c r="A2349" t="str">
        <f>CONCATENATE(B2349,C2349,D2349,G2349,E2349,I2349)</f>
        <v>672018HOMICIDIO411</v>
      </c>
      <c r="B2349" s="4">
        <v>6</v>
      </c>
      <c r="C2349" s="5">
        <v>7</v>
      </c>
      <c r="D2349" s="4">
        <v>2018</v>
      </c>
      <c r="E2349" s="4">
        <v>41</v>
      </c>
      <c r="F2349" s="4" t="s">
        <v>210</v>
      </c>
      <c r="G2349" s="4" t="s">
        <v>12</v>
      </c>
      <c r="H2349" s="4" t="s">
        <v>212</v>
      </c>
      <c r="I2349" s="4">
        <v>1</v>
      </c>
      <c r="J2349" t="str">
        <f>VLOOKUP(A2349,'Município e Sexo'!$A$2:$I$11321,5,FALSE)</f>
        <v>RECIFE</v>
      </c>
      <c r="K2349" t="str">
        <f>VLOOKUP(A2349,'Município e Sexo'!$A$2:$I$11321,7,FALSE)</f>
        <v>MASCULINO</v>
      </c>
    </row>
    <row r="2350" spans="1:11" ht="15" customHeight="1" thickBot="1" x14ac:dyDescent="0.25">
      <c r="A2350" t="str">
        <f>CONCATENATE(B2350,C2350,D2350,G2350,E2350,I2350)</f>
        <v>672018HOMICIDIO1</v>
      </c>
      <c r="B2350" s="4">
        <v>6</v>
      </c>
      <c r="C2350" s="5">
        <v>7</v>
      </c>
      <c r="D2350" s="4">
        <v>2018</v>
      </c>
      <c r="E2350" s="4"/>
      <c r="F2350" s="4" t="s">
        <v>219</v>
      </c>
      <c r="G2350" s="4" t="s">
        <v>12</v>
      </c>
      <c r="H2350" s="4" t="s">
        <v>217</v>
      </c>
      <c r="I2350" s="4">
        <v>1</v>
      </c>
      <c r="J2350" t="str">
        <f>VLOOKUP(A2350,'Município e Sexo'!$A$2:$I$11321,5,FALSE)</f>
        <v>SAO JOAQUIM DO MONTE</v>
      </c>
      <c r="K2350" t="str">
        <f>VLOOKUP(A2350,'Município e Sexo'!$A$2:$I$11321,7,FALSE)</f>
        <v>MASCULINO</v>
      </c>
    </row>
    <row r="2351" spans="1:11" ht="15" customHeight="1" thickBot="1" x14ac:dyDescent="0.25">
      <c r="A2351" t="str">
        <f>CONCATENATE(B2351,C2351,D2351,G2351,E2351,I2351)</f>
        <v>672018HOMICIDIO201</v>
      </c>
      <c r="B2351" s="4">
        <v>6</v>
      </c>
      <c r="C2351" s="5">
        <v>7</v>
      </c>
      <c r="D2351" s="4">
        <v>2018</v>
      </c>
      <c r="E2351" s="4">
        <v>20</v>
      </c>
      <c r="F2351" s="4" t="s">
        <v>210</v>
      </c>
      <c r="G2351" s="4" t="s">
        <v>12</v>
      </c>
      <c r="H2351" s="4" t="s">
        <v>217</v>
      </c>
      <c r="I2351" s="4">
        <v>1</v>
      </c>
      <c r="J2351" t="str">
        <f>VLOOKUP(A2351,'Município e Sexo'!$A$2:$I$11321,5,FALSE)</f>
        <v>JABOATAO DOS GUARARAPES</v>
      </c>
      <c r="K2351" t="str">
        <f>VLOOKUP(A2351,'Município e Sexo'!$A$2:$I$11321,7,FALSE)</f>
        <v>MASCULINO</v>
      </c>
    </row>
    <row r="2352" spans="1:11" ht="15" customHeight="1" thickBot="1" x14ac:dyDescent="0.25">
      <c r="A2352" t="str">
        <f>CONCATENATE(B2352,C2352,D2352,G2352,E2352,I2352)</f>
        <v>672018HOMICIDIO661</v>
      </c>
      <c r="B2352" s="4">
        <v>6</v>
      </c>
      <c r="C2352" s="5">
        <v>7</v>
      </c>
      <c r="D2352" s="4">
        <v>2018</v>
      </c>
      <c r="E2352" s="4">
        <v>66</v>
      </c>
      <c r="F2352" s="4" t="s">
        <v>210</v>
      </c>
      <c r="G2352" s="4" t="s">
        <v>12</v>
      </c>
      <c r="H2352" s="4" t="s">
        <v>213</v>
      </c>
      <c r="I2352" s="4">
        <v>1</v>
      </c>
      <c r="J2352" t="str">
        <f>VLOOKUP(A2352,'Município e Sexo'!$A$2:$I$11321,5,FALSE)</f>
        <v>RECIFE</v>
      </c>
      <c r="K2352" t="str">
        <f>VLOOKUP(A2352,'Município e Sexo'!$A$2:$I$11321,7,FALSE)</f>
        <v>MASCULINO</v>
      </c>
    </row>
    <row r="2353" spans="1:11" ht="15" customHeight="1" thickBot="1" x14ac:dyDescent="0.25">
      <c r="A2353" t="str">
        <f>CONCATENATE(B2353,C2353,D2353,G2353,E2353,I2353)</f>
        <v>672018HOMICIDIO191</v>
      </c>
      <c r="B2353" s="4">
        <v>6</v>
      </c>
      <c r="C2353" s="5">
        <v>7</v>
      </c>
      <c r="D2353" s="4">
        <v>2018</v>
      </c>
      <c r="E2353" s="4">
        <v>19</v>
      </c>
      <c r="F2353" s="4" t="s">
        <v>210</v>
      </c>
      <c r="G2353" s="4" t="s">
        <v>12</v>
      </c>
      <c r="H2353" s="4" t="s">
        <v>213</v>
      </c>
      <c r="I2353" s="4">
        <v>1</v>
      </c>
      <c r="J2353" t="str">
        <f>VLOOKUP(A2353,'Município e Sexo'!$A$2:$I$11321,5,FALSE)</f>
        <v>LAGOA GRANDE</v>
      </c>
      <c r="K2353" t="str">
        <f>VLOOKUP(A2353,'Município e Sexo'!$A$2:$I$11321,7,FALSE)</f>
        <v>MASCULINO</v>
      </c>
    </row>
    <row r="2354" spans="1:11" ht="15" customHeight="1" thickBot="1" x14ac:dyDescent="0.25">
      <c r="A2354" t="str">
        <f>CONCATENATE(B2354,C2354,D2354,G2354,E2354,I2354)</f>
        <v>672018HOMICIDIO271</v>
      </c>
      <c r="B2354" s="4">
        <v>6</v>
      </c>
      <c r="C2354" s="5">
        <v>7</v>
      </c>
      <c r="D2354" s="4">
        <v>2018</v>
      </c>
      <c r="E2354" s="4">
        <v>27</v>
      </c>
      <c r="F2354" s="4" t="s">
        <v>214</v>
      </c>
      <c r="G2354" s="4" t="s">
        <v>12</v>
      </c>
      <c r="H2354" s="4" t="s">
        <v>211</v>
      </c>
      <c r="I2354" s="4">
        <v>1</v>
      </c>
      <c r="J2354" t="str">
        <f>VLOOKUP(A2354,'Município e Sexo'!$A$2:$I$11321,5,FALSE)</f>
        <v>BELO JARDIM</v>
      </c>
      <c r="K2354" t="str">
        <f>VLOOKUP(A2354,'Município e Sexo'!$A$2:$I$11321,7,FALSE)</f>
        <v>MASCULINO</v>
      </c>
    </row>
    <row r="2355" spans="1:11" ht="15" customHeight="1" thickBot="1" x14ac:dyDescent="0.25">
      <c r="A2355" t="str">
        <f>CONCATENATE(B2355,C2355,D2355,G2355,E2355,I2355)</f>
        <v>672018HOMICIDIO301</v>
      </c>
      <c r="B2355" s="4">
        <v>6</v>
      </c>
      <c r="C2355" s="5">
        <v>7</v>
      </c>
      <c r="D2355" s="4">
        <v>2018</v>
      </c>
      <c r="E2355" s="4">
        <v>30</v>
      </c>
      <c r="F2355" s="4" t="s">
        <v>210</v>
      </c>
      <c r="G2355" s="4" t="s">
        <v>12</v>
      </c>
      <c r="H2355" s="4" t="s">
        <v>211</v>
      </c>
      <c r="I2355" s="4">
        <v>1</v>
      </c>
      <c r="J2355" t="str">
        <f>VLOOKUP(A2355,'Município e Sexo'!$A$2:$I$11321,5,FALSE)</f>
        <v>RECIFE</v>
      </c>
      <c r="K2355" t="str">
        <f>VLOOKUP(A2355,'Município e Sexo'!$A$2:$I$11321,7,FALSE)</f>
        <v>MASCULINO</v>
      </c>
    </row>
    <row r="2356" spans="1:11" ht="15" customHeight="1" thickBot="1" x14ac:dyDescent="0.25">
      <c r="A2356" t="str">
        <f>CONCATENATE(B2356,C2356,D2356,G2356,E2356,I2356)</f>
        <v>672018HOMICIDIO301</v>
      </c>
      <c r="B2356" s="4">
        <v>6</v>
      </c>
      <c r="C2356" s="5">
        <v>7</v>
      </c>
      <c r="D2356" s="4">
        <v>2018</v>
      </c>
      <c r="E2356" s="4">
        <v>30</v>
      </c>
      <c r="F2356" s="4" t="s">
        <v>210</v>
      </c>
      <c r="G2356" s="4" t="s">
        <v>12</v>
      </c>
      <c r="H2356" s="4" t="s">
        <v>213</v>
      </c>
      <c r="I2356" s="4">
        <v>1</v>
      </c>
      <c r="J2356" t="str">
        <f>VLOOKUP(A2356,'Município e Sexo'!$A$2:$I$11321,5,FALSE)</f>
        <v>RECIFE</v>
      </c>
      <c r="K2356" t="str">
        <f>VLOOKUP(A2356,'Município e Sexo'!$A$2:$I$11321,7,FALSE)</f>
        <v>MASCULINO</v>
      </c>
    </row>
    <row r="2357" spans="1:11" ht="15" customHeight="1" thickBot="1" x14ac:dyDescent="0.25">
      <c r="A2357" t="str">
        <f>CONCATENATE(B2357,C2357,D2357,G2357,E2357,I2357)</f>
        <v>672018HOMICIDIO311</v>
      </c>
      <c r="B2357" s="4">
        <v>6</v>
      </c>
      <c r="C2357" s="5">
        <v>7</v>
      </c>
      <c r="D2357" s="4">
        <v>2018</v>
      </c>
      <c r="E2357" s="4">
        <v>31</v>
      </c>
      <c r="F2357" s="4" t="s">
        <v>210</v>
      </c>
      <c r="G2357" s="4" t="s">
        <v>12</v>
      </c>
      <c r="H2357" s="4" t="s">
        <v>212</v>
      </c>
      <c r="I2357" s="4">
        <v>1</v>
      </c>
      <c r="J2357" t="str">
        <f>VLOOKUP(A2357,'Município e Sexo'!$A$2:$I$11321,5,FALSE)</f>
        <v>DORMENTES</v>
      </c>
      <c r="K2357" t="str">
        <f>VLOOKUP(A2357,'Município e Sexo'!$A$2:$I$11321,7,FALSE)</f>
        <v>MASCULINO</v>
      </c>
    </row>
    <row r="2358" spans="1:11" ht="15" customHeight="1" thickBot="1" x14ac:dyDescent="0.25">
      <c r="A2358" t="str">
        <f>CONCATENATE(B2358,C2358,D2358,G2358,E2358,I2358)</f>
        <v>672018HOMICIDIO291</v>
      </c>
      <c r="B2358" s="4">
        <v>6</v>
      </c>
      <c r="C2358" s="5">
        <v>7</v>
      </c>
      <c r="D2358" s="4">
        <v>2018</v>
      </c>
      <c r="E2358" s="4">
        <v>29</v>
      </c>
      <c r="F2358" s="4" t="s">
        <v>210</v>
      </c>
      <c r="G2358" s="4" t="s">
        <v>12</v>
      </c>
      <c r="H2358" s="4" t="s">
        <v>211</v>
      </c>
      <c r="I2358" s="4">
        <v>1</v>
      </c>
      <c r="J2358" t="str">
        <f>VLOOKUP(A2358,'Município e Sexo'!$A$2:$I$11321,5,FALSE)</f>
        <v>PAULISTA</v>
      </c>
      <c r="K2358" t="str">
        <f>VLOOKUP(A2358,'Município e Sexo'!$A$2:$I$11321,7,FALSE)</f>
        <v>MASCULINO</v>
      </c>
    </row>
    <row r="2359" spans="1:11" ht="15" customHeight="1" thickBot="1" x14ac:dyDescent="0.25">
      <c r="A2359" t="str">
        <f>CONCATENATE(B2359,C2359,D2359,G2359,E2359,I2359)</f>
        <v>672018HOMICIDIO311</v>
      </c>
      <c r="B2359" s="4">
        <v>6</v>
      </c>
      <c r="C2359" s="5">
        <v>7</v>
      </c>
      <c r="D2359" s="4">
        <v>2018</v>
      </c>
      <c r="E2359" s="4">
        <v>31</v>
      </c>
      <c r="F2359" s="4" t="s">
        <v>210</v>
      </c>
      <c r="G2359" s="4" t="s">
        <v>12</v>
      </c>
      <c r="H2359" s="4" t="s">
        <v>211</v>
      </c>
      <c r="I2359" s="4">
        <v>1</v>
      </c>
      <c r="J2359" t="str">
        <f>VLOOKUP(A2359,'Município e Sexo'!$A$2:$I$11321,5,FALSE)</f>
        <v>DORMENTES</v>
      </c>
      <c r="K2359" t="str">
        <f>VLOOKUP(A2359,'Município e Sexo'!$A$2:$I$11321,7,FALSE)</f>
        <v>MASCULINO</v>
      </c>
    </row>
    <row r="2360" spans="1:11" ht="15" customHeight="1" thickBot="1" x14ac:dyDescent="0.25">
      <c r="A2360" t="str">
        <f>CONCATENATE(B2360,C2360,D2360,G2360,E2360,I2360)</f>
        <v>672018HOMICIDIO361</v>
      </c>
      <c r="B2360" s="4">
        <v>6</v>
      </c>
      <c r="C2360" s="5">
        <v>7</v>
      </c>
      <c r="D2360" s="4">
        <v>2018</v>
      </c>
      <c r="E2360" s="4">
        <v>36</v>
      </c>
      <c r="F2360" s="4" t="s">
        <v>210</v>
      </c>
      <c r="G2360" s="4" t="s">
        <v>12</v>
      </c>
      <c r="H2360" s="4" t="s">
        <v>211</v>
      </c>
      <c r="I2360" s="4">
        <v>1</v>
      </c>
      <c r="J2360" t="str">
        <f>VLOOKUP(A2360,'Município e Sexo'!$A$2:$I$11321,5,FALSE)</f>
        <v>PAULISTA</v>
      </c>
      <c r="K2360" t="str">
        <f>VLOOKUP(A2360,'Município e Sexo'!$A$2:$I$11321,7,FALSE)</f>
        <v>MASCULINO</v>
      </c>
    </row>
    <row r="2361" spans="1:11" ht="15" customHeight="1" thickBot="1" x14ac:dyDescent="0.25">
      <c r="A2361" t="str">
        <f>CONCATENATE(B2361,C2361,D2361,G2361,E2361,I2361)</f>
        <v>772018HOMICIDIO221</v>
      </c>
      <c r="B2361" s="4">
        <v>7</v>
      </c>
      <c r="C2361" s="5">
        <v>7</v>
      </c>
      <c r="D2361" s="4">
        <v>2018</v>
      </c>
      <c r="E2361" s="4">
        <v>22</v>
      </c>
      <c r="F2361" s="4" t="s">
        <v>210</v>
      </c>
      <c r="G2361" s="4" t="s">
        <v>12</v>
      </c>
      <c r="H2361" s="4" t="s">
        <v>211</v>
      </c>
      <c r="I2361" s="4">
        <v>1</v>
      </c>
      <c r="J2361" t="str">
        <f>VLOOKUP(A2361,'Município e Sexo'!$A$2:$I$11321,5,FALSE)</f>
        <v>BELO JARDIM</v>
      </c>
      <c r="K2361" t="str">
        <f>VLOOKUP(A2361,'Município e Sexo'!$A$2:$I$11321,7,FALSE)</f>
        <v>MASCULINO</v>
      </c>
    </row>
    <row r="2362" spans="1:11" ht="15" customHeight="1" thickBot="1" x14ac:dyDescent="0.25">
      <c r="A2362" t="str">
        <f>CONCATENATE(B2362,C2362,D2362,G2362,E2362,I2362)</f>
        <v>772018HOMICIDIO271</v>
      </c>
      <c r="B2362" s="4">
        <v>7</v>
      </c>
      <c r="C2362" s="5">
        <v>7</v>
      </c>
      <c r="D2362" s="4">
        <v>2018</v>
      </c>
      <c r="E2362" s="4">
        <v>27</v>
      </c>
      <c r="F2362" s="4" t="s">
        <v>216</v>
      </c>
      <c r="G2362" s="4" t="s">
        <v>12</v>
      </c>
      <c r="H2362" s="4" t="s">
        <v>211</v>
      </c>
      <c r="I2362" s="4">
        <v>1</v>
      </c>
      <c r="J2362" t="str">
        <f>VLOOKUP(A2362,'Município e Sexo'!$A$2:$I$11321,5,FALSE)</f>
        <v>JAQUEIRA</v>
      </c>
      <c r="K2362" t="str">
        <f>VLOOKUP(A2362,'Município e Sexo'!$A$2:$I$11321,7,FALSE)</f>
        <v>MASCULINO</v>
      </c>
    </row>
    <row r="2363" spans="1:11" ht="15" customHeight="1" thickBot="1" x14ac:dyDescent="0.25">
      <c r="A2363" t="str">
        <f>CONCATENATE(B2363,C2363,D2363,G2363,E2363,I2363)</f>
        <v>772018HOMICIDIO301</v>
      </c>
      <c r="B2363" s="4">
        <v>7</v>
      </c>
      <c r="C2363" s="5">
        <v>7</v>
      </c>
      <c r="D2363" s="4">
        <v>2018</v>
      </c>
      <c r="E2363" s="4">
        <v>30</v>
      </c>
      <c r="F2363" s="4" t="s">
        <v>216</v>
      </c>
      <c r="G2363" s="4" t="s">
        <v>12</v>
      </c>
      <c r="H2363" s="4" t="s">
        <v>212</v>
      </c>
      <c r="I2363" s="4">
        <v>1</v>
      </c>
      <c r="J2363" t="str">
        <f>VLOOKUP(A2363,'Município e Sexo'!$A$2:$I$11321,5,FALSE)</f>
        <v>RECIFE</v>
      </c>
      <c r="K2363" t="str">
        <f>VLOOKUP(A2363,'Município e Sexo'!$A$2:$I$11321,7,FALSE)</f>
        <v>MASCULINO</v>
      </c>
    </row>
    <row r="2364" spans="1:11" ht="15" customHeight="1" thickBot="1" x14ac:dyDescent="0.25">
      <c r="A2364" t="str">
        <f>CONCATENATE(B2364,C2364,D2364,G2364,E2364,I2364)</f>
        <v>772018HOMICIDIO361</v>
      </c>
      <c r="B2364" s="4">
        <v>7</v>
      </c>
      <c r="C2364" s="5">
        <v>7</v>
      </c>
      <c r="D2364" s="4">
        <v>2018</v>
      </c>
      <c r="E2364" s="4">
        <v>36</v>
      </c>
      <c r="F2364" s="4" t="s">
        <v>210</v>
      </c>
      <c r="G2364" s="4" t="s">
        <v>12</v>
      </c>
      <c r="H2364" s="4" t="s">
        <v>212</v>
      </c>
      <c r="I2364" s="4">
        <v>1</v>
      </c>
      <c r="J2364" t="str">
        <f>VLOOKUP(A2364,'Município e Sexo'!$A$2:$I$11321,5,FALSE)</f>
        <v>GRAVATA</v>
      </c>
      <c r="K2364" t="str">
        <f>VLOOKUP(A2364,'Município e Sexo'!$A$2:$I$11321,7,FALSE)</f>
        <v>MASCULINO</v>
      </c>
    </row>
    <row r="2365" spans="1:11" ht="15" customHeight="1" thickBot="1" x14ac:dyDescent="0.25">
      <c r="A2365" t="str">
        <f>CONCATENATE(B2365,C2365,D2365,G2365,E2365,I2365)</f>
        <v>772018HOMICIDIO651</v>
      </c>
      <c r="B2365" s="4">
        <v>7</v>
      </c>
      <c r="C2365" s="5">
        <v>7</v>
      </c>
      <c r="D2365" s="4">
        <v>2018</v>
      </c>
      <c r="E2365" s="4">
        <v>65</v>
      </c>
      <c r="F2365" s="4" t="s">
        <v>210</v>
      </c>
      <c r="G2365" s="4" t="s">
        <v>12</v>
      </c>
      <c r="H2365" s="4" t="s">
        <v>213</v>
      </c>
      <c r="I2365" s="4">
        <v>1</v>
      </c>
      <c r="J2365" t="str">
        <f>VLOOKUP(A2365,'Município e Sexo'!$A$2:$I$11321,5,FALSE)</f>
        <v>RECIFE</v>
      </c>
      <c r="K2365" t="str">
        <f>VLOOKUP(A2365,'Município e Sexo'!$A$2:$I$11321,7,FALSE)</f>
        <v>MASCULINO</v>
      </c>
    </row>
    <row r="2366" spans="1:11" ht="15" customHeight="1" thickBot="1" x14ac:dyDescent="0.25">
      <c r="A2366" t="str">
        <f>CONCATENATE(B2366,C2366,D2366,G2366,E2366,I2366)</f>
        <v>772018HOMICIDIO201</v>
      </c>
      <c r="B2366" s="4">
        <v>7</v>
      </c>
      <c r="C2366" s="5">
        <v>7</v>
      </c>
      <c r="D2366" s="4">
        <v>2018</v>
      </c>
      <c r="E2366" s="4">
        <v>20</v>
      </c>
      <c r="F2366" s="4" t="s">
        <v>210</v>
      </c>
      <c r="G2366" s="4" t="s">
        <v>12</v>
      </c>
      <c r="H2366" s="4" t="s">
        <v>211</v>
      </c>
      <c r="I2366" s="4">
        <v>1</v>
      </c>
      <c r="J2366" t="str">
        <f>VLOOKUP(A2366,'Município e Sexo'!$A$2:$I$11321,5,FALSE)</f>
        <v>MORENO</v>
      </c>
      <c r="K2366" t="str">
        <f>VLOOKUP(A2366,'Município e Sexo'!$A$2:$I$11321,7,FALSE)</f>
        <v>MASCULINO</v>
      </c>
    </row>
    <row r="2367" spans="1:11" ht="15" customHeight="1" thickBot="1" x14ac:dyDescent="0.25">
      <c r="A2367" t="str">
        <f>CONCATENATE(B2367,C2367,D2367,G2367,E2367,I2367)</f>
        <v>772018HOMICIDIO231</v>
      </c>
      <c r="B2367" s="4">
        <v>7</v>
      </c>
      <c r="C2367" s="5">
        <v>7</v>
      </c>
      <c r="D2367" s="4">
        <v>2018</v>
      </c>
      <c r="E2367" s="4">
        <v>23</v>
      </c>
      <c r="F2367" s="4" t="s">
        <v>210</v>
      </c>
      <c r="G2367" s="4" t="s">
        <v>12</v>
      </c>
      <c r="H2367" s="4" t="s">
        <v>211</v>
      </c>
      <c r="I2367" s="4">
        <v>1</v>
      </c>
      <c r="J2367" t="str">
        <f>VLOOKUP(A2367,'Município e Sexo'!$A$2:$I$11321,5,FALSE)</f>
        <v>POMBOS</v>
      </c>
      <c r="K2367" t="str">
        <f>VLOOKUP(A2367,'Município e Sexo'!$A$2:$I$11321,7,FALSE)</f>
        <v>MASCULINO</v>
      </c>
    </row>
    <row r="2368" spans="1:11" ht="15" customHeight="1" thickBot="1" x14ac:dyDescent="0.25">
      <c r="A2368" t="str">
        <f>CONCATENATE(B2368,C2368,D2368,G2368,E2368,I2368)</f>
        <v>772018HOMICIDIO231</v>
      </c>
      <c r="B2368" s="4">
        <v>7</v>
      </c>
      <c r="C2368" s="5">
        <v>7</v>
      </c>
      <c r="D2368" s="4">
        <v>2018</v>
      </c>
      <c r="E2368" s="4">
        <v>23</v>
      </c>
      <c r="F2368" s="4" t="s">
        <v>210</v>
      </c>
      <c r="G2368" s="4" t="s">
        <v>12</v>
      </c>
      <c r="H2368" s="4" t="s">
        <v>211</v>
      </c>
      <c r="I2368" s="4">
        <v>1</v>
      </c>
      <c r="J2368" t="str">
        <f>VLOOKUP(A2368,'Município e Sexo'!$A$2:$I$11321,5,FALSE)</f>
        <v>POMBOS</v>
      </c>
      <c r="K2368" t="str">
        <f>VLOOKUP(A2368,'Município e Sexo'!$A$2:$I$11321,7,FALSE)</f>
        <v>MASCULINO</v>
      </c>
    </row>
    <row r="2369" spans="1:11" ht="15" customHeight="1" thickBot="1" x14ac:dyDescent="0.25">
      <c r="A2369" t="str">
        <f>CONCATENATE(B2369,C2369,D2369,G2369,E2369,I2369)</f>
        <v>772018HOMICIDIO241</v>
      </c>
      <c r="B2369" s="4">
        <v>7</v>
      </c>
      <c r="C2369" s="5">
        <v>7</v>
      </c>
      <c r="D2369" s="4">
        <v>2018</v>
      </c>
      <c r="E2369" s="4">
        <v>24</v>
      </c>
      <c r="F2369" s="4" t="s">
        <v>210</v>
      </c>
      <c r="G2369" s="4" t="s">
        <v>12</v>
      </c>
      <c r="H2369" s="4" t="s">
        <v>211</v>
      </c>
      <c r="I2369" s="4">
        <v>1</v>
      </c>
      <c r="J2369" t="str">
        <f>VLOOKUP(A2369,'Município e Sexo'!$A$2:$I$11321,5,FALSE)</f>
        <v>POMBOS</v>
      </c>
      <c r="K2369" t="str">
        <f>VLOOKUP(A2369,'Município e Sexo'!$A$2:$I$11321,7,FALSE)</f>
        <v>MASCULINO</v>
      </c>
    </row>
    <row r="2370" spans="1:11" ht="15" customHeight="1" thickBot="1" x14ac:dyDescent="0.25">
      <c r="A2370" t="str">
        <f>CONCATENATE(B2370,C2370,D2370,G2370,E2370,I2370)</f>
        <v>772018HOMICIDIO371</v>
      </c>
      <c r="B2370" s="4">
        <v>7</v>
      </c>
      <c r="C2370" s="5">
        <v>7</v>
      </c>
      <c r="D2370" s="4">
        <v>2018</v>
      </c>
      <c r="E2370" s="4">
        <v>37</v>
      </c>
      <c r="F2370" s="4" t="s">
        <v>210</v>
      </c>
      <c r="G2370" s="4" t="s">
        <v>12</v>
      </c>
      <c r="H2370" s="4" t="s">
        <v>217</v>
      </c>
      <c r="I2370" s="4">
        <v>1</v>
      </c>
      <c r="J2370" t="str">
        <f>VLOOKUP(A2370,'Município e Sexo'!$A$2:$I$11321,5,FALSE)</f>
        <v>ALIANCA</v>
      </c>
      <c r="K2370" t="str">
        <f>VLOOKUP(A2370,'Município e Sexo'!$A$2:$I$11321,7,FALSE)</f>
        <v>MASCULINO</v>
      </c>
    </row>
    <row r="2371" spans="1:11" ht="15" customHeight="1" thickBot="1" x14ac:dyDescent="0.25">
      <c r="A2371" t="str">
        <f>CONCATENATE(B2371,C2371,D2371,G2371,E2371,I2371)</f>
        <v>772018LATROCINIO631</v>
      </c>
      <c r="B2371" s="4">
        <v>7</v>
      </c>
      <c r="C2371" s="5">
        <v>7</v>
      </c>
      <c r="D2371" s="4">
        <v>2018</v>
      </c>
      <c r="E2371" s="4">
        <v>63</v>
      </c>
      <c r="F2371" s="4" t="s">
        <v>210</v>
      </c>
      <c r="G2371" s="4" t="s">
        <v>33</v>
      </c>
      <c r="H2371" s="4" t="s">
        <v>215</v>
      </c>
      <c r="I2371" s="4">
        <v>1</v>
      </c>
      <c r="J2371" t="str">
        <f>VLOOKUP(A2371,'Município e Sexo'!$A$2:$I$11321,5,FALSE)</f>
        <v>JABOATAO DOS GUARARAPES</v>
      </c>
      <c r="K2371" t="str">
        <f>VLOOKUP(A2371,'Município e Sexo'!$A$2:$I$11321,7,FALSE)</f>
        <v>MASCULINO</v>
      </c>
    </row>
    <row r="2372" spans="1:11" ht="15" customHeight="1" thickBot="1" x14ac:dyDescent="0.25">
      <c r="A2372" t="str">
        <f>CONCATENATE(B2372,C2372,D2372,G2372,E2372,I2372)</f>
        <v>772018LATROCINIO691</v>
      </c>
      <c r="B2372" s="4">
        <v>7</v>
      </c>
      <c r="C2372" s="5">
        <v>7</v>
      </c>
      <c r="D2372" s="4">
        <v>2018</v>
      </c>
      <c r="E2372" s="4">
        <v>69</v>
      </c>
      <c r="F2372" s="4" t="s">
        <v>210</v>
      </c>
      <c r="G2372" s="4" t="s">
        <v>33</v>
      </c>
      <c r="H2372" s="4" t="s">
        <v>215</v>
      </c>
      <c r="I2372" s="4">
        <v>1</v>
      </c>
      <c r="J2372" t="str">
        <f>VLOOKUP(A2372,'Município e Sexo'!$A$2:$I$11321,5,FALSE)</f>
        <v>OURICURI</v>
      </c>
      <c r="K2372" t="str">
        <f>VLOOKUP(A2372,'Município e Sexo'!$A$2:$I$11321,7,FALSE)</f>
        <v>MASCULINO</v>
      </c>
    </row>
    <row r="2373" spans="1:11" ht="15" customHeight="1" thickBot="1" x14ac:dyDescent="0.25">
      <c r="A2373" t="str">
        <f>CONCATENATE(B2373,C2373,D2373,G2373,E2373,I2373)</f>
        <v>772018HOMICIDIO221</v>
      </c>
      <c r="B2373" s="4">
        <v>7</v>
      </c>
      <c r="C2373" s="5">
        <v>7</v>
      </c>
      <c r="D2373" s="4">
        <v>2018</v>
      </c>
      <c r="E2373" s="4">
        <v>22</v>
      </c>
      <c r="F2373" s="4" t="s">
        <v>210</v>
      </c>
      <c r="G2373" s="4" t="s">
        <v>12</v>
      </c>
      <c r="H2373" s="4" t="s">
        <v>211</v>
      </c>
      <c r="I2373" s="4">
        <v>1</v>
      </c>
      <c r="J2373" t="str">
        <f>VLOOKUP(A2373,'Município e Sexo'!$A$2:$I$11321,5,FALSE)</f>
        <v>BELO JARDIM</v>
      </c>
      <c r="K2373" t="str">
        <f>VLOOKUP(A2373,'Município e Sexo'!$A$2:$I$11321,7,FALSE)</f>
        <v>MASCULINO</v>
      </c>
    </row>
    <row r="2374" spans="1:11" ht="15" customHeight="1" thickBot="1" x14ac:dyDescent="0.25">
      <c r="A2374" t="str">
        <f>CONCATENATE(B2374,C2374,D2374,G2374,E2374,I2374)</f>
        <v>772018HOMICIDIO221</v>
      </c>
      <c r="B2374" s="4">
        <v>7</v>
      </c>
      <c r="C2374" s="5">
        <v>7</v>
      </c>
      <c r="D2374" s="4">
        <v>2018</v>
      </c>
      <c r="E2374" s="4">
        <v>22</v>
      </c>
      <c r="F2374" s="4" t="s">
        <v>210</v>
      </c>
      <c r="G2374" s="4" t="s">
        <v>12</v>
      </c>
      <c r="H2374" s="4" t="s">
        <v>211</v>
      </c>
      <c r="I2374" s="4">
        <v>1</v>
      </c>
      <c r="J2374" t="str">
        <f>VLOOKUP(A2374,'Município e Sexo'!$A$2:$I$11321,5,FALSE)</f>
        <v>BELO JARDIM</v>
      </c>
      <c r="K2374" t="str">
        <f>VLOOKUP(A2374,'Município e Sexo'!$A$2:$I$11321,7,FALSE)</f>
        <v>MASCULINO</v>
      </c>
    </row>
    <row r="2375" spans="1:11" ht="15" customHeight="1" thickBot="1" x14ac:dyDescent="0.25">
      <c r="A2375" t="str">
        <f>CONCATENATE(B2375,C2375,D2375,G2375,E2375,I2375)</f>
        <v>772018HOMICIDIO221</v>
      </c>
      <c r="B2375" s="4">
        <v>7</v>
      </c>
      <c r="C2375" s="5">
        <v>7</v>
      </c>
      <c r="D2375" s="4">
        <v>2018</v>
      </c>
      <c r="E2375" s="4">
        <v>22</v>
      </c>
      <c r="F2375" s="4" t="s">
        <v>210</v>
      </c>
      <c r="G2375" s="4" t="s">
        <v>12</v>
      </c>
      <c r="H2375" s="4" t="s">
        <v>211</v>
      </c>
      <c r="I2375" s="4">
        <v>1</v>
      </c>
      <c r="J2375" t="str">
        <f>VLOOKUP(A2375,'Município e Sexo'!$A$2:$I$11321,5,FALSE)</f>
        <v>BELO JARDIM</v>
      </c>
      <c r="K2375" t="str">
        <f>VLOOKUP(A2375,'Município e Sexo'!$A$2:$I$11321,7,FALSE)</f>
        <v>MASCULINO</v>
      </c>
    </row>
    <row r="2376" spans="1:11" ht="15" customHeight="1" thickBot="1" x14ac:dyDescent="0.25">
      <c r="A2376" t="str">
        <f>CONCATENATE(B2376,C2376,D2376,G2376,E2376,I2376)</f>
        <v>772018HOMICIDIO411</v>
      </c>
      <c r="B2376" s="4">
        <v>7</v>
      </c>
      <c r="C2376" s="5">
        <v>7</v>
      </c>
      <c r="D2376" s="4">
        <v>2018</v>
      </c>
      <c r="E2376" s="4">
        <v>41</v>
      </c>
      <c r="F2376" s="4" t="s">
        <v>210</v>
      </c>
      <c r="G2376" s="4" t="s">
        <v>12</v>
      </c>
      <c r="H2376" s="4" t="s">
        <v>213</v>
      </c>
      <c r="I2376" s="4">
        <v>1</v>
      </c>
      <c r="J2376" t="str">
        <f>VLOOKUP(A2376,'Município e Sexo'!$A$2:$I$11321,5,FALSE)</f>
        <v>CATENDE</v>
      </c>
      <c r="K2376" t="str">
        <f>VLOOKUP(A2376,'Município e Sexo'!$A$2:$I$11321,7,FALSE)</f>
        <v>MASCULINO</v>
      </c>
    </row>
    <row r="2377" spans="1:11" ht="15" customHeight="1" thickBot="1" x14ac:dyDescent="0.25">
      <c r="A2377" t="str">
        <f>CONCATENATE(B2377,C2377,D2377,G2377,E2377,I2377)</f>
        <v>872018HOMICIDIO201</v>
      </c>
      <c r="B2377" s="4">
        <v>8</v>
      </c>
      <c r="C2377" s="5">
        <v>7</v>
      </c>
      <c r="D2377" s="4">
        <v>2018</v>
      </c>
      <c r="E2377" s="4">
        <v>20</v>
      </c>
      <c r="F2377" s="4" t="s">
        <v>210</v>
      </c>
      <c r="G2377" s="4" t="s">
        <v>12</v>
      </c>
      <c r="H2377" s="4" t="s">
        <v>213</v>
      </c>
      <c r="I2377" s="4">
        <v>1</v>
      </c>
      <c r="J2377" t="str">
        <f>VLOOKUP(A2377,'Município e Sexo'!$A$2:$I$11321,5,FALSE)</f>
        <v>BEZERROS</v>
      </c>
      <c r="K2377" t="str">
        <f>VLOOKUP(A2377,'Município e Sexo'!$A$2:$I$11321,7,FALSE)</f>
        <v>MASCULINO</v>
      </c>
    </row>
    <row r="2378" spans="1:11" ht="15" customHeight="1" thickBot="1" x14ac:dyDescent="0.25">
      <c r="A2378" t="str">
        <f>CONCATENATE(B2378,C2378,D2378,G2378,E2378,I2378)</f>
        <v>872018HOMICIDIO191</v>
      </c>
      <c r="B2378" s="4">
        <v>8</v>
      </c>
      <c r="C2378" s="5">
        <v>7</v>
      </c>
      <c r="D2378" s="4">
        <v>2018</v>
      </c>
      <c r="E2378" s="4">
        <v>19</v>
      </c>
      <c r="F2378" s="4" t="s">
        <v>210</v>
      </c>
      <c r="G2378" s="4" t="s">
        <v>12</v>
      </c>
      <c r="H2378" s="4" t="s">
        <v>211</v>
      </c>
      <c r="I2378" s="4">
        <v>1</v>
      </c>
      <c r="J2378" t="str">
        <f>VLOOKUP(A2378,'Município e Sexo'!$A$2:$I$11321,5,FALSE)</f>
        <v>SAO LOURENCO DA MATA</v>
      </c>
      <c r="K2378" t="str">
        <f>VLOOKUP(A2378,'Município e Sexo'!$A$2:$I$11321,7,FALSE)</f>
        <v>MASCULINO</v>
      </c>
    </row>
    <row r="2379" spans="1:11" ht="15" customHeight="1" thickBot="1" x14ac:dyDescent="0.25">
      <c r="A2379" t="str">
        <f>CONCATENATE(B2379,C2379,D2379,G2379,E2379,I2379)</f>
        <v>872018HOMICIDIO231</v>
      </c>
      <c r="B2379" s="4">
        <v>8</v>
      </c>
      <c r="C2379" s="5">
        <v>7</v>
      </c>
      <c r="D2379" s="4">
        <v>2018</v>
      </c>
      <c r="E2379" s="4">
        <v>23</v>
      </c>
      <c r="F2379" s="4" t="s">
        <v>210</v>
      </c>
      <c r="G2379" s="4" t="s">
        <v>12</v>
      </c>
      <c r="H2379" s="4" t="s">
        <v>211</v>
      </c>
      <c r="I2379" s="4">
        <v>1</v>
      </c>
      <c r="J2379" t="str">
        <f>VLOOKUP(A2379,'Município e Sexo'!$A$2:$I$11321,5,FALSE)</f>
        <v>CARPINA</v>
      </c>
      <c r="K2379" t="str">
        <f>VLOOKUP(A2379,'Município e Sexo'!$A$2:$I$11321,7,FALSE)</f>
        <v>MASCULINO</v>
      </c>
    </row>
    <row r="2380" spans="1:11" ht="15" customHeight="1" thickBot="1" x14ac:dyDescent="0.25">
      <c r="A2380" t="str">
        <f>CONCATENATE(B2380,C2380,D2380,G2380,E2380,I2380)</f>
        <v>872018HOMICIDIO231</v>
      </c>
      <c r="B2380" s="4">
        <v>8</v>
      </c>
      <c r="C2380" s="5">
        <v>7</v>
      </c>
      <c r="D2380" s="4">
        <v>2018</v>
      </c>
      <c r="E2380" s="4">
        <v>23</v>
      </c>
      <c r="F2380" s="4" t="s">
        <v>210</v>
      </c>
      <c r="G2380" s="4" t="s">
        <v>12</v>
      </c>
      <c r="H2380" s="4" t="s">
        <v>211</v>
      </c>
      <c r="I2380" s="4">
        <v>1</v>
      </c>
      <c r="J2380" t="str">
        <f>VLOOKUP(A2380,'Município e Sexo'!$A$2:$I$11321,5,FALSE)</f>
        <v>CARPINA</v>
      </c>
      <c r="K2380" t="str">
        <f>VLOOKUP(A2380,'Município e Sexo'!$A$2:$I$11321,7,FALSE)</f>
        <v>MASCULINO</v>
      </c>
    </row>
    <row r="2381" spans="1:11" ht="15" customHeight="1" thickBot="1" x14ac:dyDescent="0.25">
      <c r="A2381" t="str">
        <f>CONCATENATE(B2381,C2381,D2381,G2381,E2381,I2381)</f>
        <v>872018HOMICIDIO201</v>
      </c>
      <c r="B2381" s="4">
        <v>8</v>
      </c>
      <c r="C2381" s="5">
        <v>7</v>
      </c>
      <c r="D2381" s="4">
        <v>2018</v>
      </c>
      <c r="E2381" s="4">
        <v>20</v>
      </c>
      <c r="F2381" s="4" t="s">
        <v>210</v>
      </c>
      <c r="G2381" s="4" t="s">
        <v>12</v>
      </c>
      <c r="H2381" s="4" t="s">
        <v>211</v>
      </c>
      <c r="I2381" s="4">
        <v>1</v>
      </c>
      <c r="J2381" t="str">
        <f>VLOOKUP(A2381,'Município e Sexo'!$A$2:$I$11321,5,FALSE)</f>
        <v>BEZERROS</v>
      </c>
      <c r="K2381" t="str">
        <f>VLOOKUP(A2381,'Município e Sexo'!$A$2:$I$11321,7,FALSE)</f>
        <v>MASCULINO</v>
      </c>
    </row>
    <row r="2382" spans="1:11" ht="15" customHeight="1" thickBot="1" x14ac:dyDescent="0.25">
      <c r="A2382" t="str">
        <f>CONCATENATE(B2382,C2382,D2382,G2382,E2382,I2382)</f>
        <v>872018HOMICIDIO251</v>
      </c>
      <c r="B2382" s="4">
        <v>8</v>
      </c>
      <c r="C2382" s="5">
        <v>7</v>
      </c>
      <c r="D2382" s="4">
        <v>2018</v>
      </c>
      <c r="E2382" s="4">
        <v>25</v>
      </c>
      <c r="F2382" s="4" t="s">
        <v>210</v>
      </c>
      <c r="G2382" s="4" t="s">
        <v>12</v>
      </c>
      <c r="H2382" s="4" t="s">
        <v>211</v>
      </c>
      <c r="I2382" s="4">
        <v>1</v>
      </c>
      <c r="J2382" t="str">
        <f>VLOOKUP(A2382,'Município e Sexo'!$A$2:$I$11321,5,FALSE)</f>
        <v>ANGELIM</v>
      </c>
      <c r="K2382" t="str">
        <f>VLOOKUP(A2382,'Município e Sexo'!$A$2:$I$11321,7,FALSE)</f>
        <v>MASCULINO</v>
      </c>
    </row>
    <row r="2383" spans="1:11" ht="15" customHeight="1" thickBot="1" x14ac:dyDescent="0.25">
      <c r="A2383" t="str">
        <f>CONCATENATE(B2383,C2383,D2383,G2383,E2383,I2383)</f>
        <v>872018HOMICIDIO301</v>
      </c>
      <c r="B2383" s="4">
        <v>8</v>
      </c>
      <c r="C2383" s="5">
        <v>7</v>
      </c>
      <c r="D2383" s="4">
        <v>2018</v>
      </c>
      <c r="E2383" s="4">
        <v>30</v>
      </c>
      <c r="F2383" s="4" t="s">
        <v>210</v>
      </c>
      <c r="G2383" s="4" t="s">
        <v>12</v>
      </c>
      <c r="H2383" s="4" t="s">
        <v>212</v>
      </c>
      <c r="I2383" s="4">
        <v>1</v>
      </c>
      <c r="J2383" t="str">
        <f>VLOOKUP(A2383,'Município e Sexo'!$A$2:$I$11321,5,FALSE)</f>
        <v>PARNAMIRIM</v>
      </c>
      <c r="K2383" t="str">
        <f>VLOOKUP(A2383,'Município e Sexo'!$A$2:$I$11321,7,FALSE)</f>
        <v>MASCULINO</v>
      </c>
    </row>
    <row r="2384" spans="1:11" ht="15" customHeight="1" thickBot="1" x14ac:dyDescent="0.25">
      <c r="A2384" t="str">
        <f>CONCATENATE(B2384,C2384,D2384,G2384,E2384,I2384)</f>
        <v>872018HOMICIDIO341</v>
      </c>
      <c r="B2384" s="4">
        <v>8</v>
      </c>
      <c r="C2384" s="5">
        <v>7</v>
      </c>
      <c r="D2384" s="4">
        <v>2018</v>
      </c>
      <c r="E2384" s="4">
        <v>34</v>
      </c>
      <c r="F2384" s="4" t="s">
        <v>210</v>
      </c>
      <c r="G2384" s="4" t="s">
        <v>12</v>
      </c>
      <c r="H2384" s="4" t="s">
        <v>213</v>
      </c>
      <c r="I2384" s="4">
        <v>1</v>
      </c>
      <c r="J2384" t="str">
        <f>VLOOKUP(A2384,'Município e Sexo'!$A$2:$I$11321,5,FALSE)</f>
        <v>RECIFE</v>
      </c>
      <c r="K2384" t="str">
        <f>VLOOKUP(A2384,'Município e Sexo'!$A$2:$I$11321,7,FALSE)</f>
        <v>MASCULINO</v>
      </c>
    </row>
    <row r="2385" spans="1:11" ht="15" customHeight="1" thickBot="1" x14ac:dyDescent="0.25">
      <c r="A2385" t="str">
        <f>CONCATENATE(B2385,C2385,D2385,G2385,E2385,I2385)</f>
        <v>872018HOMICIDIO351</v>
      </c>
      <c r="B2385" s="4">
        <v>8</v>
      </c>
      <c r="C2385" s="5">
        <v>7</v>
      </c>
      <c r="D2385" s="4">
        <v>2018</v>
      </c>
      <c r="E2385" s="4">
        <v>35</v>
      </c>
      <c r="F2385" s="4" t="s">
        <v>210</v>
      </c>
      <c r="G2385" s="4" t="s">
        <v>12</v>
      </c>
      <c r="H2385" s="4" t="s">
        <v>212</v>
      </c>
      <c r="I2385" s="4">
        <v>1</v>
      </c>
      <c r="J2385" t="str">
        <f>VLOOKUP(A2385,'Município e Sexo'!$A$2:$I$11321,5,FALSE)</f>
        <v>CONDADO</v>
      </c>
      <c r="K2385" t="str">
        <f>VLOOKUP(A2385,'Município e Sexo'!$A$2:$I$11321,7,FALSE)</f>
        <v>MASCULINO</v>
      </c>
    </row>
    <row r="2386" spans="1:11" ht="15" customHeight="1" thickBot="1" x14ac:dyDescent="0.25">
      <c r="A2386" t="str">
        <f>CONCATENATE(B2386,C2386,D2386,G2386,E2386,I2386)</f>
        <v>872018HOMICIDIO351</v>
      </c>
      <c r="B2386" s="4">
        <v>8</v>
      </c>
      <c r="C2386" s="5">
        <v>7</v>
      </c>
      <c r="D2386" s="4">
        <v>2018</v>
      </c>
      <c r="E2386" s="4">
        <v>35</v>
      </c>
      <c r="F2386" s="4" t="s">
        <v>210</v>
      </c>
      <c r="G2386" s="4" t="s">
        <v>12</v>
      </c>
      <c r="H2386" s="4" t="s">
        <v>211</v>
      </c>
      <c r="I2386" s="4">
        <v>1</v>
      </c>
      <c r="J2386" t="str">
        <f>VLOOKUP(A2386,'Município e Sexo'!$A$2:$I$11321,5,FALSE)</f>
        <v>CONDADO</v>
      </c>
      <c r="K2386" t="str">
        <f>VLOOKUP(A2386,'Município e Sexo'!$A$2:$I$11321,7,FALSE)</f>
        <v>MASCULINO</v>
      </c>
    </row>
    <row r="2387" spans="1:11" ht="15" customHeight="1" thickBot="1" x14ac:dyDescent="0.25">
      <c r="A2387" t="str">
        <f>CONCATENATE(B2387,C2387,D2387,G2387,E2387,I2387)</f>
        <v>872018HOMICIDIO461</v>
      </c>
      <c r="B2387" s="4">
        <v>8</v>
      </c>
      <c r="C2387" s="5">
        <v>7</v>
      </c>
      <c r="D2387" s="4">
        <v>2018</v>
      </c>
      <c r="E2387" s="4">
        <v>46</v>
      </c>
      <c r="F2387" s="4" t="s">
        <v>210</v>
      </c>
      <c r="G2387" s="4" t="s">
        <v>12</v>
      </c>
      <c r="H2387" s="4" t="s">
        <v>211</v>
      </c>
      <c r="I2387" s="4">
        <v>1</v>
      </c>
      <c r="J2387" t="str">
        <f>VLOOKUP(A2387,'Município e Sexo'!$A$2:$I$11321,5,FALSE)</f>
        <v>SAO LOURENCO DA MATA</v>
      </c>
      <c r="K2387" t="str">
        <f>VLOOKUP(A2387,'Município e Sexo'!$A$2:$I$11321,7,FALSE)</f>
        <v>MASCULINO</v>
      </c>
    </row>
    <row r="2388" spans="1:11" ht="15" customHeight="1" thickBot="1" x14ac:dyDescent="0.25">
      <c r="A2388" t="str">
        <f>CONCATENATE(B2388,C2388,D2388,G2388,E2388,I2388)</f>
        <v>872018HOMICIDIO191</v>
      </c>
      <c r="B2388" s="4">
        <v>8</v>
      </c>
      <c r="C2388" s="5">
        <v>7</v>
      </c>
      <c r="D2388" s="4">
        <v>2018</v>
      </c>
      <c r="E2388" s="4">
        <v>19</v>
      </c>
      <c r="F2388" s="4" t="s">
        <v>210</v>
      </c>
      <c r="G2388" s="4" t="s">
        <v>12</v>
      </c>
      <c r="H2388" s="4" t="s">
        <v>212</v>
      </c>
      <c r="I2388" s="4">
        <v>1</v>
      </c>
      <c r="J2388" t="str">
        <f>VLOOKUP(A2388,'Município e Sexo'!$A$2:$I$11321,5,FALSE)</f>
        <v>SAO LOURENCO DA MATA</v>
      </c>
      <c r="K2388" t="str">
        <f>VLOOKUP(A2388,'Município e Sexo'!$A$2:$I$11321,7,FALSE)</f>
        <v>MASCULINO</v>
      </c>
    </row>
    <row r="2389" spans="1:11" ht="15" customHeight="1" thickBot="1" x14ac:dyDescent="0.25">
      <c r="A2389" t="str">
        <f>CONCATENATE(B2389,C2389,D2389,G2389,E2389,I2389)</f>
        <v>872018HOMICIDIO211</v>
      </c>
      <c r="B2389" s="4">
        <v>8</v>
      </c>
      <c r="C2389" s="5">
        <v>7</v>
      </c>
      <c r="D2389" s="4">
        <v>2018</v>
      </c>
      <c r="E2389" s="4">
        <v>21</v>
      </c>
      <c r="F2389" s="4" t="s">
        <v>210</v>
      </c>
      <c r="G2389" s="4" t="s">
        <v>12</v>
      </c>
      <c r="H2389" s="4" t="s">
        <v>211</v>
      </c>
      <c r="I2389" s="4">
        <v>1</v>
      </c>
      <c r="J2389" t="str">
        <f>VLOOKUP(A2389,'Município e Sexo'!$A$2:$I$11321,5,FALSE)</f>
        <v>OLINDA</v>
      </c>
      <c r="K2389" t="str">
        <f>VLOOKUP(A2389,'Município e Sexo'!$A$2:$I$11321,7,FALSE)</f>
        <v>MASCULINO</v>
      </c>
    </row>
    <row r="2390" spans="1:11" ht="15" customHeight="1" thickBot="1" x14ac:dyDescent="0.25">
      <c r="A2390" t="str">
        <f>CONCATENATE(B2390,C2390,D2390,G2390,E2390,I2390)</f>
        <v>872018HOMICIDIO341</v>
      </c>
      <c r="B2390" s="4">
        <v>8</v>
      </c>
      <c r="C2390" s="5">
        <v>7</v>
      </c>
      <c r="D2390" s="4">
        <v>2018</v>
      </c>
      <c r="E2390" s="4">
        <v>34</v>
      </c>
      <c r="F2390" s="4" t="s">
        <v>210</v>
      </c>
      <c r="G2390" s="4" t="s">
        <v>12</v>
      </c>
      <c r="H2390" s="4" t="s">
        <v>212</v>
      </c>
      <c r="I2390" s="4">
        <v>1</v>
      </c>
      <c r="J2390" t="str">
        <f>VLOOKUP(A2390,'Município e Sexo'!$A$2:$I$11321,5,FALSE)</f>
        <v>RECIFE</v>
      </c>
      <c r="K2390" t="str">
        <f>VLOOKUP(A2390,'Município e Sexo'!$A$2:$I$11321,7,FALSE)</f>
        <v>MASCULINO</v>
      </c>
    </row>
    <row r="2391" spans="1:11" ht="15" customHeight="1" thickBot="1" x14ac:dyDescent="0.25">
      <c r="A2391" t="str">
        <f>CONCATENATE(B2391,C2391,D2391,G2391,E2391,I2391)</f>
        <v>972018HOMICIDIO161</v>
      </c>
      <c r="B2391" s="4">
        <v>9</v>
      </c>
      <c r="C2391" s="5">
        <v>7</v>
      </c>
      <c r="D2391" s="4">
        <v>2018</v>
      </c>
      <c r="E2391" s="4">
        <v>16</v>
      </c>
      <c r="F2391" s="4" t="s">
        <v>210</v>
      </c>
      <c r="G2391" s="4" t="s">
        <v>12</v>
      </c>
      <c r="H2391" s="4" t="s">
        <v>211</v>
      </c>
      <c r="I2391" s="4">
        <v>1</v>
      </c>
      <c r="J2391" t="str">
        <f>VLOOKUP(A2391,'Município e Sexo'!$A$2:$I$11321,5,FALSE)</f>
        <v>BEZERROS</v>
      </c>
      <c r="K2391" t="str">
        <f>VLOOKUP(A2391,'Município e Sexo'!$A$2:$I$11321,7,FALSE)</f>
        <v>MASCULINO</v>
      </c>
    </row>
    <row r="2392" spans="1:11" ht="15" customHeight="1" thickBot="1" x14ac:dyDescent="0.25">
      <c r="A2392" t="str">
        <f>CONCATENATE(B2392,C2392,D2392,G2392,E2392,I2392)</f>
        <v>972018HOMICIDIO191</v>
      </c>
      <c r="B2392" s="4">
        <v>9</v>
      </c>
      <c r="C2392" s="5">
        <v>7</v>
      </c>
      <c r="D2392" s="4">
        <v>2018</v>
      </c>
      <c r="E2392" s="4">
        <v>19</v>
      </c>
      <c r="F2392" s="4" t="s">
        <v>214</v>
      </c>
      <c r="G2392" s="4" t="s">
        <v>12</v>
      </c>
      <c r="H2392" s="4" t="s">
        <v>211</v>
      </c>
      <c r="I2392" s="4">
        <v>1</v>
      </c>
      <c r="J2392" t="str">
        <f>VLOOKUP(A2392,'Município e Sexo'!$A$2:$I$11321,5,FALSE)</f>
        <v>ABREU E LIMA</v>
      </c>
      <c r="K2392" t="str">
        <f>VLOOKUP(A2392,'Município e Sexo'!$A$2:$I$11321,7,FALSE)</f>
        <v>MASCULINO</v>
      </c>
    </row>
    <row r="2393" spans="1:11" ht="15" customHeight="1" thickBot="1" x14ac:dyDescent="0.25">
      <c r="A2393" t="str">
        <f>CONCATENATE(B2393,C2393,D2393,G2393,E2393,I2393)</f>
        <v>972018HOMICIDIO201</v>
      </c>
      <c r="B2393" s="4">
        <v>9</v>
      </c>
      <c r="C2393" s="5">
        <v>7</v>
      </c>
      <c r="D2393" s="4">
        <v>2018</v>
      </c>
      <c r="E2393" s="4">
        <v>20</v>
      </c>
      <c r="F2393" s="4" t="s">
        <v>210</v>
      </c>
      <c r="G2393" s="4" t="s">
        <v>12</v>
      </c>
      <c r="H2393" s="4" t="s">
        <v>217</v>
      </c>
      <c r="I2393" s="4">
        <v>1</v>
      </c>
      <c r="J2393" t="str">
        <f>VLOOKUP(A2393,'Município e Sexo'!$A$2:$I$11321,5,FALSE)</f>
        <v>OLINDA</v>
      </c>
      <c r="K2393" t="str">
        <f>VLOOKUP(A2393,'Município e Sexo'!$A$2:$I$11321,7,FALSE)</f>
        <v>MASCULINO</v>
      </c>
    </row>
    <row r="2394" spans="1:11" ht="15" customHeight="1" thickBot="1" x14ac:dyDescent="0.25">
      <c r="A2394" t="str">
        <f>CONCATENATE(B2394,C2394,D2394,G2394,E2394,I2394)</f>
        <v>972018HOMICIDIO301</v>
      </c>
      <c r="B2394" s="4">
        <v>9</v>
      </c>
      <c r="C2394" s="5">
        <v>7</v>
      </c>
      <c r="D2394" s="4">
        <v>2018</v>
      </c>
      <c r="E2394" s="4">
        <v>30</v>
      </c>
      <c r="F2394" s="4" t="s">
        <v>210</v>
      </c>
      <c r="G2394" s="4" t="s">
        <v>12</v>
      </c>
      <c r="H2394" s="4" t="s">
        <v>211</v>
      </c>
      <c r="I2394" s="4">
        <v>1</v>
      </c>
      <c r="J2394" t="str">
        <f>VLOOKUP(A2394,'Município e Sexo'!$A$2:$I$11321,5,FALSE)</f>
        <v>OLINDA</v>
      </c>
      <c r="K2394" t="str">
        <f>VLOOKUP(A2394,'Município e Sexo'!$A$2:$I$11321,7,FALSE)</f>
        <v>MASCULINO</v>
      </c>
    </row>
    <row r="2395" spans="1:11" ht="15" customHeight="1" thickBot="1" x14ac:dyDescent="0.25">
      <c r="A2395" t="str">
        <f>CONCATENATE(B2395,C2395,D2395,G2395,E2395,I2395)</f>
        <v>972018HOMICIDIO341</v>
      </c>
      <c r="B2395" s="4">
        <v>9</v>
      </c>
      <c r="C2395" s="5">
        <v>7</v>
      </c>
      <c r="D2395" s="4">
        <v>2018</v>
      </c>
      <c r="E2395" s="4">
        <v>34</v>
      </c>
      <c r="F2395" s="4" t="s">
        <v>210</v>
      </c>
      <c r="G2395" s="4" t="s">
        <v>12</v>
      </c>
      <c r="H2395" s="4" t="s">
        <v>217</v>
      </c>
      <c r="I2395" s="4">
        <v>1</v>
      </c>
      <c r="J2395" t="str">
        <f>VLOOKUP(A2395,'Município e Sexo'!$A$2:$I$11321,5,FALSE)</f>
        <v>ALIANCA</v>
      </c>
      <c r="K2395" t="str">
        <f>VLOOKUP(A2395,'Município e Sexo'!$A$2:$I$11321,7,FALSE)</f>
        <v>MASCULINO</v>
      </c>
    </row>
    <row r="2396" spans="1:11" ht="15" customHeight="1" thickBot="1" x14ac:dyDescent="0.25">
      <c r="A2396" t="str">
        <f>CONCATENATE(B2396,C2396,D2396,G2396,E2396,I2396)</f>
        <v>1072018HOMICIDIO371</v>
      </c>
      <c r="B2396" s="4">
        <v>10</v>
      </c>
      <c r="C2396" s="5">
        <v>7</v>
      </c>
      <c r="D2396" s="4">
        <v>2018</v>
      </c>
      <c r="E2396" s="4">
        <v>37</v>
      </c>
      <c r="F2396" s="4" t="s">
        <v>210</v>
      </c>
      <c r="G2396" s="4" t="s">
        <v>12</v>
      </c>
      <c r="H2396" s="4" t="s">
        <v>211</v>
      </c>
      <c r="I2396" s="4">
        <v>1</v>
      </c>
      <c r="J2396" t="str">
        <f>VLOOKUP(A2396,'Município e Sexo'!$A$2:$I$11321,5,FALSE)</f>
        <v>RECIFE</v>
      </c>
      <c r="K2396" t="str">
        <f>VLOOKUP(A2396,'Município e Sexo'!$A$2:$I$11321,7,FALSE)</f>
        <v>MASCULINO</v>
      </c>
    </row>
    <row r="2397" spans="1:11" ht="15" customHeight="1" thickBot="1" x14ac:dyDescent="0.25">
      <c r="A2397" t="str">
        <f>CONCATENATE(B2397,C2397,D2397,G2397,E2397,I2397)</f>
        <v>1072018HOMICIDIO581</v>
      </c>
      <c r="B2397" s="4">
        <v>10</v>
      </c>
      <c r="C2397" s="5">
        <v>7</v>
      </c>
      <c r="D2397" s="4">
        <v>2018</v>
      </c>
      <c r="E2397" s="4">
        <v>58</v>
      </c>
      <c r="F2397" s="4" t="s">
        <v>210</v>
      </c>
      <c r="G2397" s="4" t="s">
        <v>12</v>
      </c>
      <c r="H2397" s="4" t="s">
        <v>212</v>
      </c>
      <c r="I2397" s="4">
        <v>1</v>
      </c>
      <c r="J2397" t="str">
        <f>VLOOKUP(A2397,'Município e Sexo'!$A$2:$I$11321,5,FALSE)</f>
        <v>VICENCIA</v>
      </c>
      <c r="K2397" t="str">
        <f>VLOOKUP(A2397,'Município e Sexo'!$A$2:$I$11321,7,FALSE)</f>
        <v>MASCULINO</v>
      </c>
    </row>
    <row r="2398" spans="1:11" ht="15" customHeight="1" thickBot="1" x14ac:dyDescent="0.25">
      <c r="A2398" t="str">
        <f>CONCATENATE(B2398,C2398,D2398,G2398,E2398,I2398)</f>
        <v>1072018HOMICIDIO641</v>
      </c>
      <c r="B2398" s="4">
        <v>10</v>
      </c>
      <c r="C2398" s="5">
        <v>7</v>
      </c>
      <c r="D2398" s="4">
        <v>2018</v>
      </c>
      <c r="E2398" s="4">
        <v>64</v>
      </c>
      <c r="F2398" s="4" t="s">
        <v>214</v>
      </c>
      <c r="G2398" s="4" t="s">
        <v>12</v>
      </c>
      <c r="H2398" s="4" t="s">
        <v>211</v>
      </c>
      <c r="I2398" s="4">
        <v>1</v>
      </c>
      <c r="J2398" t="str">
        <f>VLOOKUP(A2398,'Município e Sexo'!$A$2:$I$11321,5,FALSE)</f>
        <v>CARUARU</v>
      </c>
      <c r="K2398" t="str">
        <f>VLOOKUP(A2398,'Município e Sexo'!$A$2:$I$11321,7,FALSE)</f>
        <v>MASCULINO</v>
      </c>
    </row>
    <row r="2399" spans="1:11" ht="15" customHeight="1" thickBot="1" x14ac:dyDescent="0.25">
      <c r="A2399" t="str">
        <f>CONCATENATE(B2399,C2399,D2399,G2399,E2399,I2399)</f>
        <v>1072018HOMICIDIO191</v>
      </c>
      <c r="B2399" s="4">
        <v>10</v>
      </c>
      <c r="C2399" s="5">
        <v>7</v>
      </c>
      <c r="D2399" s="4">
        <v>2018</v>
      </c>
      <c r="E2399" s="4">
        <v>19</v>
      </c>
      <c r="F2399" s="4" t="s">
        <v>210</v>
      </c>
      <c r="G2399" s="4" t="s">
        <v>12</v>
      </c>
      <c r="H2399" s="4" t="s">
        <v>212</v>
      </c>
      <c r="I2399" s="4">
        <v>1</v>
      </c>
      <c r="J2399" t="str">
        <f>VLOOKUP(A2399,'Município e Sexo'!$A$2:$I$11321,5,FALSE)</f>
        <v>RECIFE</v>
      </c>
      <c r="K2399" t="str">
        <f>VLOOKUP(A2399,'Município e Sexo'!$A$2:$I$11321,7,FALSE)</f>
        <v>MASCULINO</v>
      </c>
    </row>
    <row r="2400" spans="1:11" ht="15" customHeight="1" thickBot="1" x14ac:dyDescent="0.25">
      <c r="A2400" t="str">
        <f>CONCATENATE(B2400,C2400,D2400,G2400,E2400,I2400)</f>
        <v>1072018HOMICIDIO261</v>
      </c>
      <c r="B2400" s="4">
        <v>10</v>
      </c>
      <c r="C2400" s="5">
        <v>7</v>
      </c>
      <c r="D2400" s="4">
        <v>2018</v>
      </c>
      <c r="E2400" s="4">
        <v>26</v>
      </c>
      <c r="F2400" s="4" t="s">
        <v>210</v>
      </c>
      <c r="G2400" s="4" t="s">
        <v>12</v>
      </c>
      <c r="H2400" s="4" t="s">
        <v>211</v>
      </c>
      <c r="I2400" s="4">
        <v>1</v>
      </c>
      <c r="J2400" t="str">
        <f>VLOOKUP(A2400,'Município e Sexo'!$A$2:$I$11321,5,FALSE)</f>
        <v>RECIFE</v>
      </c>
      <c r="K2400" t="str">
        <f>VLOOKUP(A2400,'Município e Sexo'!$A$2:$I$11321,7,FALSE)</f>
        <v>MASCULINO</v>
      </c>
    </row>
    <row r="2401" spans="1:11" ht="15" customHeight="1" thickBot="1" x14ac:dyDescent="0.25">
      <c r="A2401" t="str">
        <f>CONCATENATE(B2401,C2401,D2401,G2401,E2401,I2401)</f>
        <v>1072018HOMICIDIO291</v>
      </c>
      <c r="B2401" s="4">
        <v>10</v>
      </c>
      <c r="C2401" s="5">
        <v>7</v>
      </c>
      <c r="D2401" s="4">
        <v>2018</v>
      </c>
      <c r="E2401" s="4">
        <v>29</v>
      </c>
      <c r="F2401" s="4" t="s">
        <v>210</v>
      </c>
      <c r="G2401" s="4" t="s">
        <v>12</v>
      </c>
      <c r="H2401" s="4" t="s">
        <v>211</v>
      </c>
      <c r="I2401" s="4">
        <v>1</v>
      </c>
      <c r="J2401" t="str">
        <f>VLOOKUP(A2401,'Município e Sexo'!$A$2:$I$11321,5,FALSE)</f>
        <v>RECIFE</v>
      </c>
      <c r="K2401" t="str">
        <f>VLOOKUP(A2401,'Município e Sexo'!$A$2:$I$11321,7,FALSE)</f>
        <v>MASCULINO</v>
      </c>
    </row>
    <row r="2402" spans="1:11" ht="15" customHeight="1" thickBot="1" x14ac:dyDescent="0.25">
      <c r="A2402" t="str">
        <f>CONCATENATE(B2402,C2402,D2402,G2402,E2402,I2402)</f>
        <v>1072018HOMICIDIO311</v>
      </c>
      <c r="B2402" s="4">
        <v>10</v>
      </c>
      <c r="C2402" s="5">
        <v>7</v>
      </c>
      <c r="D2402" s="4">
        <v>2018</v>
      </c>
      <c r="E2402" s="4">
        <v>31</v>
      </c>
      <c r="F2402" s="4" t="s">
        <v>210</v>
      </c>
      <c r="G2402" s="4" t="s">
        <v>12</v>
      </c>
      <c r="H2402" s="4" t="s">
        <v>211</v>
      </c>
      <c r="I2402" s="4">
        <v>1</v>
      </c>
      <c r="J2402" t="str">
        <f>VLOOKUP(A2402,'Município e Sexo'!$A$2:$I$11321,5,FALSE)</f>
        <v>CABO DE SANTO AGOSTINHO</v>
      </c>
      <c r="K2402" t="str">
        <f>VLOOKUP(A2402,'Município e Sexo'!$A$2:$I$11321,7,FALSE)</f>
        <v>MASCULINO</v>
      </c>
    </row>
    <row r="2403" spans="1:11" ht="15" customHeight="1" thickBot="1" x14ac:dyDescent="0.25">
      <c r="A2403" t="str">
        <f>CONCATENATE(B2403,C2403,D2403,G2403,E2403,I2403)</f>
        <v>1072018HOMICIDIO361</v>
      </c>
      <c r="B2403" s="4">
        <v>10</v>
      </c>
      <c r="C2403" s="5">
        <v>7</v>
      </c>
      <c r="D2403" s="4">
        <v>2018</v>
      </c>
      <c r="E2403" s="4">
        <v>36</v>
      </c>
      <c r="F2403" s="4" t="s">
        <v>214</v>
      </c>
      <c r="G2403" s="4" t="s">
        <v>12</v>
      </c>
      <c r="H2403" s="4" t="s">
        <v>211</v>
      </c>
      <c r="I2403" s="4">
        <v>1</v>
      </c>
      <c r="J2403" t="str">
        <f>VLOOKUP(A2403,'Município e Sexo'!$A$2:$I$11321,5,FALSE)</f>
        <v>IGARASSU</v>
      </c>
      <c r="K2403" t="str">
        <f>VLOOKUP(A2403,'Município e Sexo'!$A$2:$I$11321,7,FALSE)</f>
        <v>MASCULINO</v>
      </c>
    </row>
    <row r="2404" spans="1:11" ht="15" customHeight="1" thickBot="1" x14ac:dyDescent="0.25">
      <c r="A2404" t="str">
        <f>CONCATENATE(B2404,C2404,D2404,G2404,E2404,I2404)</f>
        <v>1172018HOMICIDIO341</v>
      </c>
      <c r="B2404" s="4">
        <v>11</v>
      </c>
      <c r="C2404" s="5">
        <v>7</v>
      </c>
      <c r="D2404" s="4">
        <v>2018</v>
      </c>
      <c r="E2404" s="4">
        <v>34</v>
      </c>
      <c r="F2404" s="4" t="s">
        <v>210</v>
      </c>
      <c r="G2404" s="4" t="s">
        <v>12</v>
      </c>
      <c r="H2404" s="4" t="s">
        <v>211</v>
      </c>
      <c r="I2404" s="4">
        <v>1</v>
      </c>
      <c r="J2404" t="str">
        <f>VLOOKUP(A2404,'Município e Sexo'!$A$2:$I$11321,5,FALSE)</f>
        <v>PAULISTA</v>
      </c>
      <c r="K2404" t="str">
        <f>VLOOKUP(A2404,'Município e Sexo'!$A$2:$I$11321,7,FALSE)</f>
        <v>MASCULINO</v>
      </c>
    </row>
    <row r="2405" spans="1:11" ht="15" customHeight="1" thickBot="1" x14ac:dyDescent="0.25">
      <c r="A2405" t="str">
        <f>CONCATENATE(B2405,C2405,D2405,G2405,E2405,I2405)</f>
        <v>1172018HOMICIDIO201</v>
      </c>
      <c r="B2405" s="4">
        <v>11</v>
      </c>
      <c r="C2405" s="5">
        <v>7</v>
      </c>
      <c r="D2405" s="4">
        <v>2018</v>
      </c>
      <c r="E2405" s="4">
        <v>20</v>
      </c>
      <c r="F2405" s="4" t="s">
        <v>210</v>
      </c>
      <c r="G2405" s="4" t="s">
        <v>12</v>
      </c>
      <c r="H2405" s="4" t="s">
        <v>211</v>
      </c>
      <c r="I2405" s="4">
        <v>1</v>
      </c>
      <c r="J2405" t="str">
        <f>VLOOKUP(A2405,'Município e Sexo'!$A$2:$I$11321,5,FALSE)</f>
        <v>CATENDE</v>
      </c>
      <c r="K2405" t="str">
        <f>VLOOKUP(A2405,'Município e Sexo'!$A$2:$I$11321,7,FALSE)</f>
        <v>MASCULINO</v>
      </c>
    </row>
    <row r="2406" spans="1:11" ht="15" customHeight="1" thickBot="1" x14ac:dyDescent="0.25">
      <c r="A2406" t="str">
        <f>CONCATENATE(B2406,C2406,D2406,G2406,E2406,I2406)</f>
        <v>1172018HOMICIDIO231</v>
      </c>
      <c r="B2406" s="4">
        <v>11</v>
      </c>
      <c r="C2406" s="5">
        <v>7</v>
      </c>
      <c r="D2406" s="4">
        <v>2018</v>
      </c>
      <c r="E2406" s="4">
        <v>23</v>
      </c>
      <c r="F2406" s="4" t="s">
        <v>216</v>
      </c>
      <c r="G2406" s="4" t="s">
        <v>12</v>
      </c>
      <c r="H2406" s="4" t="s">
        <v>211</v>
      </c>
      <c r="I2406" s="4">
        <v>1</v>
      </c>
      <c r="J2406" t="str">
        <f>VLOOKUP(A2406,'Município e Sexo'!$A$2:$I$11321,5,FALSE)</f>
        <v>CANHOTINHO</v>
      </c>
      <c r="K2406" t="str">
        <f>VLOOKUP(A2406,'Município e Sexo'!$A$2:$I$11321,7,FALSE)</f>
        <v>MASCULINO</v>
      </c>
    </row>
    <row r="2407" spans="1:11" ht="15" customHeight="1" thickBot="1" x14ac:dyDescent="0.25">
      <c r="A2407" t="str">
        <f>CONCATENATE(B2407,C2407,D2407,G2407,E2407,I2407)</f>
        <v>1172018HOMICIDIO241</v>
      </c>
      <c r="B2407" s="4">
        <v>11</v>
      </c>
      <c r="C2407" s="5">
        <v>7</v>
      </c>
      <c r="D2407" s="4">
        <v>2018</v>
      </c>
      <c r="E2407" s="4">
        <v>24</v>
      </c>
      <c r="F2407" s="4" t="s">
        <v>214</v>
      </c>
      <c r="G2407" s="4" t="s">
        <v>12</v>
      </c>
      <c r="H2407" s="4" t="s">
        <v>211</v>
      </c>
      <c r="I2407" s="4">
        <v>1</v>
      </c>
      <c r="J2407" t="str">
        <f>VLOOKUP(A2407,'Município e Sexo'!$A$2:$I$11321,5,FALSE)</f>
        <v>CARUARU</v>
      </c>
      <c r="K2407" t="str">
        <f>VLOOKUP(A2407,'Município e Sexo'!$A$2:$I$11321,7,FALSE)</f>
        <v>MASCULINO</v>
      </c>
    </row>
    <row r="2408" spans="1:11" ht="15" customHeight="1" thickBot="1" x14ac:dyDescent="0.25">
      <c r="A2408" t="str">
        <f>CONCATENATE(B2408,C2408,D2408,G2408,E2408,I2408)</f>
        <v>1172018HOMICIDIO291</v>
      </c>
      <c r="B2408" s="4">
        <v>11</v>
      </c>
      <c r="C2408" s="5">
        <v>7</v>
      </c>
      <c r="D2408" s="4">
        <v>2018</v>
      </c>
      <c r="E2408" s="4">
        <v>29</v>
      </c>
      <c r="F2408" s="4" t="s">
        <v>210</v>
      </c>
      <c r="G2408" s="4" t="s">
        <v>12</v>
      </c>
      <c r="H2408" s="4" t="s">
        <v>218</v>
      </c>
      <c r="I2408" s="4">
        <v>1</v>
      </c>
      <c r="J2408" t="str">
        <f>VLOOKUP(A2408,'Município e Sexo'!$A$2:$I$11321,5,FALSE)</f>
        <v>LAGOA GRANDE</v>
      </c>
      <c r="K2408" t="str">
        <f>VLOOKUP(A2408,'Município e Sexo'!$A$2:$I$11321,7,FALSE)</f>
        <v>MASCULINO</v>
      </c>
    </row>
    <row r="2409" spans="1:11" ht="15" customHeight="1" thickBot="1" x14ac:dyDescent="0.25">
      <c r="A2409" t="str">
        <f>CONCATENATE(B2409,C2409,D2409,G2409,E2409,I2409)</f>
        <v>1172018HOMICIDIO301</v>
      </c>
      <c r="B2409" s="4">
        <v>11</v>
      </c>
      <c r="C2409" s="5">
        <v>7</v>
      </c>
      <c r="D2409" s="4">
        <v>2018</v>
      </c>
      <c r="E2409" s="4">
        <v>30</v>
      </c>
      <c r="F2409" s="4" t="s">
        <v>210</v>
      </c>
      <c r="G2409" s="4" t="s">
        <v>12</v>
      </c>
      <c r="H2409" s="4" t="s">
        <v>212</v>
      </c>
      <c r="I2409" s="4">
        <v>1</v>
      </c>
      <c r="J2409" t="str">
        <f>VLOOKUP(A2409,'Município e Sexo'!$A$2:$I$11321,5,FALSE)</f>
        <v>CATENDE</v>
      </c>
      <c r="K2409" t="str">
        <f>VLOOKUP(A2409,'Município e Sexo'!$A$2:$I$11321,7,FALSE)</f>
        <v>MASCULINO</v>
      </c>
    </row>
    <row r="2410" spans="1:11" ht="15" customHeight="1" thickBot="1" x14ac:dyDescent="0.25">
      <c r="A2410" t="str">
        <f>CONCATENATE(B2410,C2410,D2410,G2410,E2410,I2410)</f>
        <v>1172018FEMINICIDIO331</v>
      </c>
      <c r="B2410" s="4">
        <v>11</v>
      </c>
      <c r="C2410" s="5">
        <v>7</v>
      </c>
      <c r="D2410" s="4">
        <v>2018</v>
      </c>
      <c r="E2410" s="4">
        <v>33</v>
      </c>
      <c r="F2410" s="4" t="s">
        <v>210</v>
      </c>
      <c r="G2410" s="4" t="s">
        <v>29</v>
      </c>
      <c r="H2410" s="4" t="s">
        <v>29</v>
      </c>
      <c r="I2410" s="4">
        <v>1</v>
      </c>
      <c r="J2410" t="str">
        <f>VLOOKUP(A2410,'Município e Sexo'!$A$2:$I$11321,5,FALSE)</f>
        <v>SANTA MARIA DA BOA VISTA</v>
      </c>
      <c r="K2410" t="str">
        <f>VLOOKUP(A2410,'Município e Sexo'!$A$2:$I$11321,7,FALSE)</f>
        <v>FEMININO</v>
      </c>
    </row>
    <row r="2411" spans="1:11" ht="15" customHeight="1" thickBot="1" x14ac:dyDescent="0.25">
      <c r="A2411" t="str">
        <f>CONCATENATE(B2411,C2411,D2411,G2411,E2411,I2411)</f>
        <v>1172018HOMICIDIO341</v>
      </c>
      <c r="B2411" s="4">
        <v>11</v>
      </c>
      <c r="C2411" s="5">
        <v>7</v>
      </c>
      <c r="D2411" s="4">
        <v>2018</v>
      </c>
      <c r="E2411" s="4">
        <v>34</v>
      </c>
      <c r="F2411" s="4" t="s">
        <v>210</v>
      </c>
      <c r="G2411" s="4" t="s">
        <v>12</v>
      </c>
      <c r="H2411" s="4" t="s">
        <v>211</v>
      </c>
      <c r="I2411" s="4">
        <v>1</v>
      </c>
      <c r="J2411" t="str">
        <f>VLOOKUP(A2411,'Município e Sexo'!$A$2:$I$11321,5,FALSE)</f>
        <v>PAULISTA</v>
      </c>
      <c r="K2411" t="str">
        <f>VLOOKUP(A2411,'Município e Sexo'!$A$2:$I$11321,7,FALSE)</f>
        <v>MASCULINO</v>
      </c>
    </row>
    <row r="2412" spans="1:11" ht="15" customHeight="1" thickBot="1" x14ac:dyDescent="0.25">
      <c r="A2412" t="str">
        <f>CONCATENATE(B2412,C2412,D2412,G2412,E2412,I2412)</f>
        <v>1172018HOMICIDIO571</v>
      </c>
      <c r="B2412" s="4">
        <v>11</v>
      </c>
      <c r="C2412" s="5">
        <v>7</v>
      </c>
      <c r="D2412" s="4">
        <v>2018</v>
      </c>
      <c r="E2412" s="4">
        <v>57</v>
      </c>
      <c r="F2412" s="4" t="s">
        <v>210</v>
      </c>
      <c r="G2412" s="4" t="s">
        <v>12</v>
      </c>
      <c r="H2412" s="4" t="s">
        <v>211</v>
      </c>
      <c r="I2412" s="4">
        <v>1</v>
      </c>
      <c r="J2412" t="str">
        <f>VLOOKUP(A2412,'Município e Sexo'!$A$2:$I$11321,5,FALSE)</f>
        <v>RECIFE</v>
      </c>
      <c r="K2412" t="str">
        <f>VLOOKUP(A2412,'Município e Sexo'!$A$2:$I$11321,7,FALSE)</f>
        <v>MASCULINO</v>
      </c>
    </row>
    <row r="2413" spans="1:11" ht="15" customHeight="1" thickBot="1" x14ac:dyDescent="0.25">
      <c r="A2413" t="str">
        <f>CONCATENATE(B2413,C2413,D2413,G2413,E2413,I2413)</f>
        <v>1172018HOMICIDIO781</v>
      </c>
      <c r="B2413" s="4">
        <v>11</v>
      </c>
      <c r="C2413" s="5">
        <v>7</v>
      </c>
      <c r="D2413" s="4">
        <v>2018</v>
      </c>
      <c r="E2413" s="4">
        <v>78</v>
      </c>
      <c r="F2413" s="4" t="s">
        <v>210</v>
      </c>
      <c r="G2413" s="4" t="s">
        <v>12</v>
      </c>
      <c r="H2413" s="4" t="s">
        <v>211</v>
      </c>
      <c r="I2413" s="4">
        <v>1</v>
      </c>
      <c r="J2413" t="str">
        <f>VLOOKUP(A2413,'Município e Sexo'!$A$2:$I$11321,5,FALSE)</f>
        <v>PAULISTA</v>
      </c>
      <c r="K2413" t="str">
        <f>VLOOKUP(A2413,'Município e Sexo'!$A$2:$I$11321,7,FALSE)</f>
        <v>FEMININO</v>
      </c>
    </row>
    <row r="2414" spans="1:11" ht="15" customHeight="1" thickBot="1" x14ac:dyDescent="0.25">
      <c r="A2414" t="str">
        <f>CONCATENATE(B2414,C2414,D2414,G2414,E2414,I2414)</f>
        <v>1172018HOMICIDIO191</v>
      </c>
      <c r="B2414" s="4">
        <v>11</v>
      </c>
      <c r="C2414" s="5">
        <v>7</v>
      </c>
      <c r="D2414" s="4">
        <v>2018</v>
      </c>
      <c r="E2414" s="4">
        <v>19</v>
      </c>
      <c r="F2414" s="4" t="s">
        <v>210</v>
      </c>
      <c r="G2414" s="4" t="s">
        <v>12</v>
      </c>
      <c r="H2414" s="4" t="s">
        <v>211</v>
      </c>
      <c r="I2414" s="4">
        <v>1</v>
      </c>
      <c r="J2414" t="str">
        <f>VLOOKUP(A2414,'Município e Sexo'!$A$2:$I$11321,5,FALSE)</f>
        <v>CANHOTINHO</v>
      </c>
      <c r="K2414" t="str">
        <f>VLOOKUP(A2414,'Município e Sexo'!$A$2:$I$11321,7,FALSE)</f>
        <v>MASCULINO</v>
      </c>
    </row>
    <row r="2415" spans="1:11" ht="15" customHeight="1" thickBot="1" x14ac:dyDescent="0.25">
      <c r="A2415" t="str">
        <f>CONCATENATE(B2415,C2415,D2415,G2415,E2415,I2415)</f>
        <v>1172018HOMICIDIO211</v>
      </c>
      <c r="B2415" s="4">
        <v>11</v>
      </c>
      <c r="C2415" s="5">
        <v>7</v>
      </c>
      <c r="D2415" s="4">
        <v>2018</v>
      </c>
      <c r="E2415" s="4">
        <v>21</v>
      </c>
      <c r="F2415" s="4" t="s">
        <v>210</v>
      </c>
      <c r="G2415" s="4" t="s">
        <v>12</v>
      </c>
      <c r="H2415" s="4" t="s">
        <v>211</v>
      </c>
      <c r="I2415" s="4">
        <v>1</v>
      </c>
      <c r="J2415" t="str">
        <f>VLOOKUP(A2415,'Município e Sexo'!$A$2:$I$11321,5,FALSE)</f>
        <v>ALTINHO</v>
      </c>
      <c r="K2415" t="str">
        <f>VLOOKUP(A2415,'Município e Sexo'!$A$2:$I$11321,7,FALSE)</f>
        <v>MASCULINO</v>
      </c>
    </row>
    <row r="2416" spans="1:11" ht="15" customHeight="1" thickBot="1" x14ac:dyDescent="0.25">
      <c r="A2416" t="str">
        <f>CONCATENATE(B2416,C2416,D2416,G2416,E2416,I2416)</f>
        <v>1172018HOMICIDIO231</v>
      </c>
      <c r="B2416" s="4">
        <v>11</v>
      </c>
      <c r="C2416" s="5">
        <v>7</v>
      </c>
      <c r="D2416" s="4">
        <v>2018</v>
      </c>
      <c r="E2416" s="4">
        <v>23</v>
      </c>
      <c r="F2416" s="4" t="s">
        <v>210</v>
      </c>
      <c r="G2416" s="4" t="s">
        <v>12</v>
      </c>
      <c r="H2416" s="4" t="s">
        <v>211</v>
      </c>
      <c r="I2416" s="4">
        <v>1</v>
      </c>
      <c r="J2416" t="str">
        <f>VLOOKUP(A2416,'Município e Sexo'!$A$2:$I$11321,5,FALSE)</f>
        <v>CANHOTINHO</v>
      </c>
      <c r="K2416" t="str">
        <f>VLOOKUP(A2416,'Município e Sexo'!$A$2:$I$11321,7,FALSE)</f>
        <v>MASCULINO</v>
      </c>
    </row>
    <row r="2417" spans="1:11" ht="15" customHeight="1" thickBot="1" x14ac:dyDescent="0.25">
      <c r="A2417" t="str">
        <f>CONCATENATE(B2417,C2417,D2417,G2417,E2417,I2417)</f>
        <v>1172018HOMICIDIO251</v>
      </c>
      <c r="B2417" s="4">
        <v>11</v>
      </c>
      <c r="C2417" s="5">
        <v>7</v>
      </c>
      <c r="D2417" s="4">
        <v>2018</v>
      </c>
      <c r="E2417" s="4">
        <v>25</v>
      </c>
      <c r="F2417" s="4" t="s">
        <v>210</v>
      </c>
      <c r="G2417" s="4" t="s">
        <v>12</v>
      </c>
      <c r="H2417" s="4" t="s">
        <v>211</v>
      </c>
      <c r="I2417" s="4">
        <v>1</v>
      </c>
      <c r="J2417" t="str">
        <f>VLOOKUP(A2417,'Município e Sexo'!$A$2:$I$11321,5,FALSE)</f>
        <v>CANHOTINHO</v>
      </c>
      <c r="K2417" t="str">
        <f>VLOOKUP(A2417,'Município e Sexo'!$A$2:$I$11321,7,FALSE)</f>
        <v>MASCULINO</v>
      </c>
    </row>
    <row r="2418" spans="1:11" ht="15" customHeight="1" thickBot="1" x14ac:dyDescent="0.25">
      <c r="A2418" t="str">
        <f>CONCATENATE(B2418,C2418,D2418,G2418,E2418,I2418)</f>
        <v>1172018HOMICIDIO251</v>
      </c>
      <c r="B2418" s="4">
        <v>11</v>
      </c>
      <c r="C2418" s="5">
        <v>7</v>
      </c>
      <c r="D2418" s="4">
        <v>2018</v>
      </c>
      <c r="E2418" s="4">
        <v>25</v>
      </c>
      <c r="F2418" s="4" t="s">
        <v>210</v>
      </c>
      <c r="G2418" s="4" t="s">
        <v>12</v>
      </c>
      <c r="H2418" s="4" t="s">
        <v>211</v>
      </c>
      <c r="I2418" s="4">
        <v>1</v>
      </c>
      <c r="J2418" t="str">
        <f>VLOOKUP(A2418,'Município e Sexo'!$A$2:$I$11321,5,FALSE)</f>
        <v>CANHOTINHO</v>
      </c>
      <c r="K2418" t="str">
        <f>VLOOKUP(A2418,'Município e Sexo'!$A$2:$I$11321,7,FALSE)</f>
        <v>MASCULINO</v>
      </c>
    </row>
    <row r="2419" spans="1:11" ht="15" customHeight="1" thickBot="1" x14ac:dyDescent="0.25">
      <c r="A2419" t="str">
        <f>CONCATENATE(B2419,C2419,D2419,G2419,E2419,I2419)</f>
        <v>1172018HOMICIDIO301</v>
      </c>
      <c r="B2419" s="4">
        <v>11</v>
      </c>
      <c r="C2419" s="5">
        <v>7</v>
      </c>
      <c r="D2419" s="4">
        <v>2018</v>
      </c>
      <c r="E2419" s="4">
        <v>30</v>
      </c>
      <c r="F2419" s="4" t="s">
        <v>210</v>
      </c>
      <c r="G2419" s="4" t="s">
        <v>12</v>
      </c>
      <c r="H2419" s="4" t="s">
        <v>211</v>
      </c>
      <c r="I2419" s="4">
        <v>1</v>
      </c>
      <c r="J2419" t="str">
        <f>VLOOKUP(A2419,'Município e Sexo'!$A$2:$I$11321,5,FALSE)</f>
        <v>CATENDE</v>
      </c>
      <c r="K2419" t="str">
        <f>VLOOKUP(A2419,'Município e Sexo'!$A$2:$I$11321,7,FALSE)</f>
        <v>MASCULINO</v>
      </c>
    </row>
    <row r="2420" spans="1:11" ht="15" customHeight="1" thickBot="1" x14ac:dyDescent="0.25">
      <c r="A2420" t="str">
        <f>CONCATENATE(B2420,C2420,D2420,G2420,E2420,I2420)</f>
        <v>1272018FEMINICIDIO251</v>
      </c>
      <c r="B2420" s="4">
        <v>12</v>
      </c>
      <c r="C2420" s="5">
        <v>7</v>
      </c>
      <c r="D2420" s="4">
        <v>2018</v>
      </c>
      <c r="E2420" s="4">
        <v>25</v>
      </c>
      <c r="F2420" s="4" t="s">
        <v>214</v>
      </c>
      <c r="G2420" s="4" t="s">
        <v>29</v>
      </c>
      <c r="H2420" s="4" t="s">
        <v>29</v>
      </c>
      <c r="I2420" s="4">
        <v>1</v>
      </c>
      <c r="J2420" t="str">
        <f>VLOOKUP(A2420,'Município e Sexo'!$A$2:$I$11321,5,FALSE)</f>
        <v>RECIFE</v>
      </c>
      <c r="K2420" t="str">
        <f>VLOOKUP(A2420,'Município e Sexo'!$A$2:$I$11321,7,FALSE)</f>
        <v>FEMININO</v>
      </c>
    </row>
    <row r="2421" spans="1:11" ht="15" customHeight="1" thickBot="1" x14ac:dyDescent="0.25">
      <c r="A2421" t="str">
        <f>CONCATENATE(B2421,C2421,D2421,G2421,E2421,I2421)</f>
        <v>1272018HOMICIDIO501</v>
      </c>
      <c r="B2421" s="4">
        <v>12</v>
      </c>
      <c r="C2421" s="5">
        <v>7</v>
      </c>
      <c r="D2421" s="4">
        <v>2018</v>
      </c>
      <c r="E2421" s="4">
        <v>50</v>
      </c>
      <c r="F2421" s="4" t="s">
        <v>216</v>
      </c>
      <c r="G2421" s="4" t="s">
        <v>12</v>
      </c>
      <c r="H2421" s="4" t="s">
        <v>211</v>
      </c>
      <c r="I2421" s="4">
        <v>1</v>
      </c>
      <c r="J2421" t="str">
        <f>VLOOKUP(A2421,'Município e Sexo'!$A$2:$I$11321,5,FALSE)</f>
        <v>CANHOTINHO</v>
      </c>
      <c r="K2421" t="str">
        <f>VLOOKUP(A2421,'Município e Sexo'!$A$2:$I$11321,7,FALSE)</f>
        <v>MASCULINO</v>
      </c>
    </row>
    <row r="2422" spans="1:11" ht="15" customHeight="1" thickBot="1" x14ac:dyDescent="0.25">
      <c r="A2422" t="str">
        <f>CONCATENATE(B2422,C2422,D2422,G2422,E2422,I2422)</f>
        <v>1272018HOMICIDIO551</v>
      </c>
      <c r="B2422" s="4">
        <v>12</v>
      </c>
      <c r="C2422" s="5">
        <v>7</v>
      </c>
      <c r="D2422" s="4">
        <v>2018</v>
      </c>
      <c r="E2422" s="4">
        <v>55</v>
      </c>
      <c r="F2422" s="4" t="s">
        <v>210</v>
      </c>
      <c r="G2422" s="4" t="s">
        <v>12</v>
      </c>
      <c r="H2422" s="4" t="s">
        <v>212</v>
      </c>
      <c r="I2422" s="4">
        <v>1</v>
      </c>
      <c r="J2422" t="str">
        <f>VLOOKUP(A2422,'Município e Sexo'!$A$2:$I$11321,5,FALSE)</f>
        <v>FLORESTA</v>
      </c>
      <c r="K2422" t="str">
        <f>VLOOKUP(A2422,'Município e Sexo'!$A$2:$I$11321,7,FALSE)</f>
        <v>MASCULINO</v>
      </c>
    </row>
    <row r="2423" spans="1:11" ht="15" customHeight="1" thickBot="1" x14ac:dyDescent="0.25">
      <c r="A2423" t="str">
        <f>CONCATENATE(B2423,C2423,D2423,G2423,E2423,I2423)</f>
        <v>1272018HOMICIDIO171</v>
      </c>
      <c r="B2423" s="4">
        <v>12</v>
      </c>
      <c r="C2423" s="5">
        <v>7</v>
      </c>
      <c r="D2423" s="4">
        <v>2018</v>
      </c>
      <c r="E2423" s="4">
        <v>17</v>
      </c>
      <c r="F2423" s="4" t="s">
        <v>210</v>
      </c>
      <c r="G2423" s="4" t="s">
        <v>12</v>
      </c>
      <c r="H2423" s="4" t="s">
        <v>213</v>
      </c>
      <c r="I2423" s="4">
        <v>1</v>
      </c>
      <c r="J2423" t="str">
        <f>VLOOKUP(A2423,'Município e Sexo'!$A$2:$I$11321,5,FALSE)</f>
        <v>CAMARAGIBE</v>
      </c>
      <c r="K2423" t="str">
        <f>VLOOKUP(A2423,'Município e Sexo'!$A$2:$I$11321,7,FALSE)</f>
        <v>MASCULINO</v>
      </c>
    </row>
    <row r="2424" spans="1:11" ht="15" customHeight="1" thickBot="1" x14ac:dyDescent="0.25">
      <c r="A2424" t="str">
        <f>CONCATENATE(B2424,C2424,D2424,G2424,E2424,I2424)</f>
        <v>1272018HOMICIDIO241</v>
      </c>
      <c r="B2424" s="4">
        <v>12</v>
      </c>
      <c r="C2424" s="5">
        <v>7</v>
      </c>
      <c r="D2424" s="4">
        <v>2018</v>
      </c>
      <c r="E2424" s="4">
        <v>24</v>
      </c>
      <c r="F2424" s="4" t="s">
        <v>210</v>
      </c>
      <c r="G2424" s="4" t="s">
        <v>12</v>
      </c>
      <c r="H2424" s="4" t="s">
        <v>211</v>
      </c>
      <c r="I2424" s="4">
        <v>1</v>
      </c>
      <c r="J2424" t="str">
        <f>VLOOKUP(A2424,'Município e Sexo'!$A$2:$I$11321,5,FALSE)</f>
        <v>CABO DE SANTO AGOSTINHO</v>
      </c>
      <c r="K2424" t="str">
        <f>VLOOKUP(A2424,'Município e Sexo'!$A$2:$I$11321,7,FALSE)</f>
        <v>MASCULINO</v>
      </c>
    </row>
    <row r="2425" spans="1:11" ht="15" customHeight="1" thickBot="1" x14ac:dyDescent="0.25">
      <c r="A2425" t="str">
        <f>CONCATENATE(B2425,C2425,D2425,G2425,E2425,I2425)</f>
        <v>1272018HOMICIDIO461</v>
      </c>
      <c r="B2425" s="4">
        <v>12</v>
      </c>
      <c r="C2425" s="5">
        <v>7</v>
      </c>
      <c r="D2425" s="4">
        <v>2018</v>
      </c>
      <c r="E2425" s="4">
        <v>46</v>
      </c>
      <c r="F2425" s="4" t="s">
        <v>214</v>
      </c>
      <c r="G2425" s="4" t="s">
        <v>12</v>
      </c>
      <c r="H2425" s="4" t="s">
        <v>211</v>
      </c>
      <c r="I2425" s="4">
        <v>1</v>
      </c>
      <c r="J2425" t="str">
        <f>VLOOKUP(A2425,'Município e Sexo'!$A$2:$I$11321,5,FALSE)</f>
        <v>CARUARU</v>
      </c>
      <c r="K2425" t="str">
        <f>VLOOKUP(A2425,'Município e Sexo'!$A$2:$I$11321,7,FALSE)</f>
        <v>MASCULINO</v>
      </c>
    </row>
    <row r="2426" spans="1:11" ht="15" customHeight="1" thickBot="1" x14ac:dyDescent="0.25">
      <c r="A2426" t="str">
        <f>CONCATENATE(B2426,C2426,D2426,G2426,E2426,I2426)</f>
        <v>1272018HOMICIDIO761</v>
      </c>
      <c r="B2426" s="4">
        <v>12</v>
      </c>
      <c r="C2426" s="5">
        <v>7</v>
      </c>
      <c r="D2426" s="4">
        <v>2018</v>
      </c>
      <c r="E2426" s="4">
        <v>76</v>
      </c>
      <c r="F2426" s="4" t="s">
        <v>210</v>
      </c>
      <c r="G2426" s="4" t="s">
        <v>12</v>
      </c>
      <c r="H2426" s="4" t="s">
        <v>212</v>
      </c>
      <c r="I2426" s="4">
        <v>1</v>
      </c>
      <c r="J2426" t="str">
        <f>VLOOKUP(A2426,'Município e Sexo'!$A$2:$I$11321,5,FALSE)</f>
        <v>INGAZEIRA</v>
      </c>
      <c r="K2426" t="str">
        <f>VLOOKUP(A2426,'Município e Sexo'!$A$2:$I$11321,7,FALSE)</f>
        <v>MASCULINO</v>
      </c>
    </row>
    <row r="2427" spans="1:11" ht="15" customHeight="1" thickBot="1" x14ac:dyDescent="0.25">
      <c r="A2427" t="str">
        <f>CONCATENATE(B2427,C2427,D2427,G2427,E2427,I2427)</f>
        <v>1372018HOMICIDIO471</v>
      </c>
      <c r="B2427" s="4">
        <v>13</v>
      </c>
      <c r="C2427" s="5">
        <v>7</v>
      </c>
      <c r="D2427" s="4">
        <v>2018</v>
      </c>
      <c r="E2427" s="4">
        <v>47</v>
      </c>
      <c r="F2427" s="4" t="s">
        <v>210</v>
      </c>
      <c r="G2427" s="4" t="s">
        <v>12</v>
      </c>
      <c r="H2427" s="4" t="s">
        <v>211</v>
      </c>
      <c r="I2427" s="4">
        <v>1</v>
      </c>
      <c r="J2427" t="str">
        <f>VLOOKUP(A2427,'Município e Sexo'!$A$2:$I$11321,5,FALSE)</f>
        <v>AGUA PRETA</v>
      </c>
      <c r="K2427" t="str">
        <f>VLOOKUP(A2427,'Município e Sexo'!$A$2:$I$11321,7,FALSE)</f>
        <v>MASCULINO</v>
      </c>
    </row>
    <row r="2428" spans="1:11" ht="15" customHeight="1" thickBot="1" x14ac:dyDescent="0.25">
      <c r="A2428" t="str">
        <f>CONCATENATE(B2428,C2428,D2428,G2428,E2428,I2428)</f>
        <v>1372018HOMICIDIO131</v>
      </c>
      <c r="B2428" s="4">
        <v>13</v>
      </c>
      <c r="C2428" s="5">
        <v>7</v>
      </c>
      <c r="D2428" s="4">
        <v>2018</v>
      </c>
      <c r="E2428" s="4">
        <v>13</v>
      </c>
      <c r="F2428" s="4" t="s">
        <v>210</v>
      </c>
      <c r="G2428" s="4" t="s">
        <v>12</v>
      </c>
      <c r="H2428" s="4" t="s">
        <v>29</v>
      </c>
      <c r="I2428" s="4">
        <v>1</v>
      </c>
      <c r="J2428" t="str">
        <f>VLOOKUP(A2428,'Município e Sexo'!$A$2:$I$11321,5,FALSE)</f>
        <v>RECIFE</v>
      </c>
      <c r="K2428" t="str">
        <f>VLOOKUP(A2428,'Município e Sexo'!$A$2:$I$11321,7,FALSE)</f>
        <v>FEMININO</v>
      </c>
    </row>
    <row r="2429" spans="1:11" ht="15" customHeight="1" thickBot="1" x14ac:dyDescent="0.25">
      <c r="A2429" t="str">
        <f>CONCATENATE(B2429,C2429,D2429,G2429,E2429,I2429)</f>
        <v>1372018HOMICIDIO201</v>
      </c>
      <c r="B2429" s="4">
        <v>13</v>
      </c>
      <c r="C2429" s="5">
        <v>7</v>
      </c>
      <c r="D2429" s="4">
        <v>2018</v>
      </c>
      <c r="E2429" s="4">
        <v>20</v>
      </c>
      <c r="F2429" s="4" t="s">
        <v>210</v>
      </c>
      <c r="G2429" s="4" t="s">
        <v>12</v>
      </c>
      <c r="H2429" s="4" t="s">
        <v>211</v>
      </c>
      <c r="I2429" s="4">
        <v>1</v>
      </c>
      <c r="J2429" t="str">
        <f>VLOOKUP(A2429,'Município e Sexo'!$A$2:$I$11321,5,FALSE)</f>
        <v>MORENO</v>
      </c>
      <c r="K2429" t="str">
        <f>VLOOKUP(A2429,'Município e Sexo'!$A$2:$I$11321,7,FALSE)</f>
        <v>MASCULINO</v>
      </c>
    </row>
    <row r="2430" spans="1:11" ht="15" customHeight="1" thickBot="1" x14ac:dyDescent="0.25">
      <c r="A2430" t="str">
        <f>CONCATENATE(B2430,C2430,D2430,G2430,E2430,I2430)</f>
        <v>1372018HOMICIDIO211</v>
      </c>
      <c r="B2430" s="4">
        <v>13</v>
      </c>
      <c r="C2430" s="5">
        <v>7</v>
      </c>
      <c r="D2430" s="4">
        <v>2018</v>
      </c>
      <c r="E2430" s="4">
        <v>21</v>
      </c>
      <c r="F2430" s="4" t="s">
        <v>210</v>
      </c>
      <c r="G2430" s="4" t="s">
        <v>12</v>
      </c>
      <c r="H2430" s="4" t="s">
        <v>212</v>
      </c>
      <c r="I2430" s="4">
        <v>1</v>
      </c>
      <c r="J2430" t="str">
        <f>VLOOKUP(A2430,'Município e Sexo'!$A$2:$I$11321,5,FALSE)</f>
        <v>BELO JARDIM</v>
      </c>
      <c r="K2430" t="str">
        <f>VLOOKUP(A2430,'Município e Sexo'!$A$2:$I$11321,7,FALSE)</f>
        <v>MASCULINO</v>
      </c>
    </row>
    <row r="2431" spans="1:11" ht="15" customHeight="1" thickBot="1" x14ac:dyDescent="0.25">
      <c r="A2431" t="str">
        <f>CONCATENATE(B2431,C2431,D2431,G2431,E2431,I2431)</f>
        <v>1372018HOMICIDIO221</v>
      </c>
      <c r="B2431" s="4">
        <v>13</v>
      </c>
      <c r="C2431" s="5">
        <v>7</v>
      </c>
      <c r="D2431" s="4">
        <v>2018</v>
      </c>
      <c r="E2431" s="4">
        <v>22</v>
      </c>
      <c r="F2431" s="4" t="s">
        <v>214</v>
      </c>
      <c r="G2431" s="4" t="s">
        <v>12</v>
      </c>
      <c r="H2431" s="4" t="s">
        <v>211</v>
      </c>
      <c r="I2431" s="4">
        <v>1</v>
      </c>
      <c r="J2431" t="str">
        <f>VLOOKUP(A2431,'Município e Sexo'!$A$2:$I$11321,5,FALSE)</f>
        <v>PAULISTA</v>
      </c>
      <c r="K2431" t="str">
        <f>VLOOKUP(A2431,'Município e Sexo'!$A$2:$I$11321,7,FALSE)</f>
        <v>MASCULINO</v>
      </c>
    </row>
    <row r="2432" spans="1:11" ht="15" customHeight="1" thickBot="1" x14ac:dyDescent="0.25">
      <c r="A2432" t="str">
        <f>CONCATENATE(B2432,C2432,D2432,G2432,E2432,I2432)</f>
        <v>1372018HOMICIDIO311</v>
      </c>
      <c r="B2432" s="4">
        <v>13</v>
      </c>
      <c r="C2432" s="5">
        <v>7</v>
      </c>
      <c r="D2432" s="4">
        <v>2018</v>
      </c>
      <c r="E2432" s="4">
        <v>31</v>
      </c>
      <c r="F2432" s="4" t="s">
        <v>210</v>
      </c>
      <c r="G2432" s="4" t="s">
        <v>12</v>
      </c>
      <c r="H2432" s="4" t="s">
        <v>212</v>
      </c>
      <c r="I2432" s="4">
        <v>1</v>
      </c>
      <c r="J2432" t="str">
        <f>VLOOKUP(A2432,'Município e Sexo'!$A$2:$I$11321,5,FALSE)</f>
        <v>BARREIROS</v>
      </c>
      <c r="K2432" t="str">
        <f>VLOOKUP(A2432,'Município e Sexo'!$A$2:$I$11321,7,FALSE)</f>
        <v>MASCULINO</v>
      </c>
    </row>
    <row r="2433" spans="1:11" ht="15" customHeight="1" thickBot="1" x14ac:dyDescent="0.25">
      <c r="A2433" t="str">
        <f>CONCATENATE(B2433,C2433,D2433,G2433,E2433,I2433)</f>
        <v>1372018HOMICIDIO321</v>
      </c>
      <c r="B2433" s="4">
        <v>13</v>
      </c>
      <c r="C2433" s="5">
        <v>7</v>
      </c>
      <c r="D2433" s="4">
        <v>2018</v>
      </c>
      <c r="E2433" s="4">
        <v>32</v>
      </c>
      <c r="F2433" s="4" t="s">
        <v>210</v>
      </c>
      <c r="G2433" s="4" t="s">
        <v>12</v>
      </c>
      <c r="H2433" s="4" t="s">
        <v>211</v>
      </c>
      <c r="I2433" s="4">
        <v>1</v>
      </c>
      <c r="J2433" t="str">
        <f>VLOOKUP(A2433,'Município e Sexo'!$A$2:$I$11321,5,FALSE)</f>
        <v>LAGOA DO CARRO</v>
      </c>
      <c r="K2433" t="str">
        <f>VLOOKUP(A2433,'Município e Sexo'!$A$2:$I$11321,7,FALSE)</f>
        <v>MASCULINO</v>
      </c>
    </row>
    <row r="2434" spans="1:11" ht="15" customHeight="1" thickBot="1" x14ac:dyDescent="0.25">
      <c r="A2434" t="str">
        <f>CONCATENATE(B2434,C2434,D2434,G2434,E2434,I2434)</f>
        <v>1472018HOMICIDIO181</v>
      </c>
      <c r="B2434" s="4">
        <v>14</v>
      </c>
      <c r="C2434" s="5">
        <v>7</v>
      </c>
      <c r="D2434" s="4">
        <v>2018</v>
      </c>
      <c r="E2434" s="4">
        <v>18</v>
      </c>
      <c r="F2434" s="4" t="s">
        <v>210</v>
      </c>
      <c r="G2434" s="4" t="s">
        <v>12</v>
      </c>
      <c r="H2434" s="4" t="s">
        <v>211</v>
      </c>
      <c r="I2434" s="4">
        <v>1</v>
      </c>
      <c r="J2434" t="str">
        <f>VLOOKUP(A2434,'Município e Sexo'!$A$2:$I$11321,5,FALSE)</f>
        <v>IGARASSU</v>
      </c>
      <c r="K2434" t="str">
        <f>VLOOKUP(A2434,'Município e Sexo'!$A$2:$I$11321,7,FALSE)</f>
        <v>MASCULINO</v>
      </c>
    </row>
    <row r="2435" spans="1:11" ht="15" customHeight="1" thickBot="1" x14ac:dyDescent="0.25">
      <c r="A2435" t="str">
        <f>CONCATENATE(B2435,C2435,D2435,G2435,E2435,I2435)</f>
        <v>1472018HOMICIDIO361</v>
      </c>
      <c r="B2435" s="4">
        <v>14</v>
      </c>
      <c r="C2435" s="5">
        <v>7</v>
      </c>
      <c r="D2435" s="4">
        <v>2018</v>
      </c>
      <c r="E2435" s="4">
        <v>36</v>
      </c>
      <c r="F2435" s="4" t="s">
        <v>210</v>
      </c>
      <c r="G2435" s="4" t="s">
        <v>12</v>
      </c>
      <c r="H2435" s="4" t="s">
        <v>212</v>
      </c>
      <c r="I2435" s="4">
        <v>1</v>
      </c>
      <c r="J2435" t="str">
        <f>VLOOKUP(A2435,'Município e Sexo'!$A$2:$I$11321,5,FALSE)</f>
        <v>JABOATAO DOS GUARARAPES</v>
      </c>
      <c r="K2435" t="str">
        <f>VLOOKUP(A2435,'Município e Sexo'!$A$2:$I$11321,7,FALSE)</f>
        <v>MASCULINO</v>
      </c>
    </row>
    <row r="2436" spans="1:11" ht="15" customHeight="1" thickBot="1" x14ac:dyDescent="0.25">
      <c r="A2436" t="str">
        <f>CONCATENATE(B2436,C2436,D2436,G2436,E2436,I2436)</f>
        <v>1472018HOMICIDIO261</v>
      </c>
      <c r="B2436" s="4">
        <v>14</v>
      </c>
      <c r="C2436" s="5">
        <v>7</v>
      </c>
      <c r="D2436" s="4">
        <v>2018</v>
      </c>
      <c r="E2436" s="4">
        <v>26</v>
      </c>
      <c r="F2436" s="4" t="s">
        <v>210</v>
      </c>
      <c r="G2436" s="4" t="s">
        <v>12</v>
      </c>
      <c r="H2436" s="4" t="s">
        <v>213</v>
      </c>
      <c r="I2436" s="4">
        <v>1</v>
      </c>
      <c r="J2436" t="str">
        <f>VLOOKUP(A2436,'Município e Sexo'!$A$2:$I$11321,5,FALSE)</f>
        <v>LAGOA DO CARRO</v>
      </c>
      <c r="K2436" t="str">
        <f>VLOOKUP(A2436,'Município e Sexo'!$A$2:$I$11321,7,FALSE)</f>
        <v>MASCULINO</v>
      </c>
    </row>
    <row r="2437" spans="1:11" ht="15" customHeight="1" thickBot="1" x14ac:dyDescent="0.25">
      <c r="A2437" t="str">
        <f>CONCATENATE(B2437,C2437,D2437,G2437,E2437,I2437)</f>
        <v>1472018HOMICIDIO271</v>
      </c>
      <c r="B2437" s="4">
        <v>14</v>
      </c>
      <c r="C2437" s="5">
        <v>7</v>
      </c>
      <c r="D2437" s="4">
        <v>2018</v>
      </c>
      <c r="E2437" s="4">
        <v>27</v>
      </c>
      <c r="F2437" s="4" t="s">
        <v>210</v>
      </c>
      <c r="G2437" s="4" t="s">
        <v>12</v>
      </c>
      <c r="H2437" s="4" t="s">
        <v>211</v>
      </c>
      <c r="I2437" s="4">
        <v>1</v>
      </c>
      <c r="J2437" t="str">
        <f>VLOOKUP(A2437,'Município e Sexo'!$A$2:$I$11321,5,FALSE)</f>
        <v>AGUAS BELAS</v>
      </c>
      <c r="K2437" t="str">
        <f>VLOOKUP(A2437,'Município e Sexo'!$A$2:$I$11321,7,FALSE)</f>
        <v>MASCULINO</v>
      </c>
    </row>
    <row r="2438" spans="1:11" ht="15" customHeight="1" thickBot="1" x14ac:dyDescent="0.25">
      <c r="A2438" t="str">
        <f>CONCATENATE(B2438,C2438,D2438,G2438,E2438,I2438)</f>
        <v>1472018HOMICIDIO331</v>
      </c>
      <c r="B2438" s="4">
        <v>14</v>
      </c>
      <c r="C2438" s="5">
        <v>7</v>
      </c>
      <c r="D2438" s="4">
        <v>2018</v>
      </c>
      <c r="E2438" s="4">
        <v>33</v>
      </c>
      <c r="F2438" s="4" t="s">
        <v>210</v>
      </c>
      <c r="G2438" s="4" t="s">
        <v>12</v>
      </c>
      <c r="H2438" s="4" t="s">
        <v>211</v>
      </c>
      <c r="I2438" s="4">
        <v>1</v>
      </c>
      <c r="J2438" t="str">
        <f>VLOOKUP(A2438,'Município e Sexo'!$A$2:$I$11321,5,FALSE)</f>
        <v>RECIFE</v>
      </c>
      <c r="K2438" t="str">
        <f>VLOOKUP(A2438,'Município e Sexo'!$A$2:$I$11321,7,FALSE)</f>
        <v>MASCULINO</v>
      </c>
    </row>
    <row r="2439" spans="1:11" ht="15" customHeight="1" thickBot="1" x14ac:dyDescent="0.25">
      <c r="A2439" t="str">
        <f>CONCATENATE(B2439,C2439,D2439,G2439,E2439,I2439)</f>
        <v>1472018HOMICIDIO261</v>
      </c>
      <c r="B2439" s="4">
        <v>14</v>
      </c>
      <c r="C2439" s="5">
        <v>7</v>
      </c>
      <c r="D2439" s="4">
        <v>2018</v>
      </c>
      <c r="E2439" s="4">
        <v>26</v>
      </c>
      <c r="F2439" s="4" t="s">
        <v>210</v>
      </c>
      <c r="G2439" s="4" t="s">
        <v>12</v>
      </c>
      <c r="H2439" s="4" t="s">
        <v>212</v>
      </c>
      <c r="I2439" s="4">
        <v>1</v>
      </c>
      <c r="J2439" t="str">
        <f>VLOOKUP(A2439,'Município e Sexo'!$A$2:$I$11321,5,FALSE)</f>
        <v>LAGOA DO CARRO</v>
      </c>
      <c r="K2439" t="str">
        <f>VLOOKUP(A2439,'Município e Sexo'!$A$2:$I$11321,7,FALSE)</f>
        <v>MASCULINO</v>
      </c>
    </row>
    <row r="2440" spans="1:11" ht="15" customHeight="1" thickBot="1" x14ac:dyDescent="0.25">
      <c r="A2440" t="str">
        <f>CONCATENATE(B2440,C2440,D2440,G2440,E2440,I2440)</f>
        <v>1472018HOMICIDIO291</v>
      </c>
      <c r="B2440" s="4">
        <v>14</v>
      </c>
      <c r="C2440" s="5">
        <v>7</v>
      </c>
      <c r="D2440" s="4">
        <v>2018</v>
      </c>
      <c r="E2440" s="4">
        <v>29</v>
      </c>
      <c r="F2440" s="4" t="s">
        <v>216</v>
      </c>
      <c r="G2440" s="4" t="s">
        <v>12</v>
      </c>
      <c r="H2440" s="4" t="s">
        <v>213</v>
      </c>
      <c r="I2440" s="4">
        <v>1</v>
      </c>
      <c r="J2440" t="str">
        <f>VLOOKUP(A2440,'Município e Sexo'!$A$2:$I$11321,5,FALSE)</f>
        <v>GRAVATA</v>
      </c>
      <c r="K2440" t="str">
        <f>VLOOKUP(A2440,'Município e Sexo'!$A$2:$I$11321,7,FALSE)</f>
        <v>FEMININO</v>
      </c>
    </row>
    <row r="2441" spans="1:11" ht="15" customHeight="1" thickBot="1" x14ac:dyDescent="0.25">
      <c r="A2441" t="str">
        <f>CONCATENATE(B2441,C2441,D2441,G2441,E2441,I2441)</f>
        <v>1472018HOMICIDIO291</v>
      </c>
      <c r="B2441" s="4">
        <v>14</v>
      </c>
      <c r="C2441" s="5">
        <v>7</v>
      </c>
      <c r="D2441" s="4">
        <v>2018</v>
      </c>
      <c r="E2441" s="4">
        <v>29</v>
      </c>
      <c r="F2441" s="4" t="s">
        <v>210</v>
      </c>
      <c r="G2441" s="4" t="s">
        <v>12</v>
      </c>
      <c r="H2441" s="4" t="s">
        <v>218</v>
      </c>
      <c r="I2441" s="4">
        <v>1</v>
      </c>
      <c r="J2441" t="str">
        <f>VLOOKUP(A2441,'Município e Sexo'!$A$2:$I$11321,5,FALSE)</f>
        <v>GRAVATA</v>
      </c>
      <c r="K2441" t="str">
        <f>VLOOKUP(A2441,'Município e Sexo'!$A$2:$I$11321,7,FALSE)</f>
        <v>FEMININO</v>
      </c>
    </row>
    <row r="2442" spans="1:11" ht="15" customHeight="1" thickBot="1" x14ac:dyDescent="0.25">
      <c r="A2442" t="str">
        <f>CONCATENATE(B2442,C2442,D2442,G2442,E2442,I2442)</f>
        <v>1472018HOMICIDIO441</v>
      </c>
      <c r="B2442" s="4">
        <v>14</v>
      </c>
      <c r="C2442" s="5">
        <v>7</v>
      </c>
      <c r="D2442" s="4">
        <v>2018</v>
      </c>
      <c r="E2442" s="4">
        <v>44</v>
      </c>
      <c r="F2442" s="4" t="s">
        <v>210</v>
      </c>
      <c r="G2442" s="4" t="s">
        <v>12</v>
      </c>
      <c r="H2442" s="4" t="s">
        <v>211</v>
      </c>
      <c r="I2442" s="4">
        <v>1</v>
      </c>
      <c r="J2442" t="str">
        <f>VLOOKUP(A2442,'Município e Sexo'!$A$2:$I$11321,5,FALSE)</f>
        <v>AMARAJI</v>
      </c>
      <c r="K2442" t="str">
        <f>VLOOKUP(A2442,'Município e Sexo'!$A$2:$I$11321,7,FALSE)</f>
        <v>MASCULINO</v>
      </c>
    </row>
    <row r="2443" spans="1:11" ht="15" customHeight="1" thickBot="1" x14ac:dyDescent="0.25">
      <c r="A2443" t="str">
        <f>CONCATENATE(B2443,C2443,D2443,G2443,E2443,I2443)</f>
        <v>1472018HOMICIDIO461</v>
      </c>
      <c r="B2443" s="4">
        <v>14</v>
      </c>
      <c r="C2443" s="5">
        <v>7</v>
      </c>
      <c r="D2443" s="4">
        <v>2018</v>
      </c>
      <c r="E2443" s="4">
        <v>46</v>
      </c>
      <c r="F2443" s="4" t="s">
        <v>210</v>
      </c>
      <c r="G2443" s="4" t="s">
        <v>12</v>
      </c>
      <c r="H2443" s="4" t="s">
        <v>217</v>
      </c>
      <c r="I2443" s="4">
        <v>1</v>
      </c>
      <c r="J2443" t="str">
        <f>VLOOKUP(A2443,'Município e Sexo'!$A$2:$I$11321,5,FALSE)</f>
        <v>SERTANIA</v>
      </c>
      <c r="K2443" t="str">
        <f>VLOOKUP(A2443,'Município e Sexo'!$A$2:$I$11321,7,FALSE)</f>
        <v>MASCULINO</v>
      </c>
    </row>
    <row r="2444" spans="1:11" ht="15" customHeight="1" thickBot="1" x14ac:dyDescent="0.25">
      <c r="A2444" t="str">
        <f>CONCATENATE(B2444,C2444,D2444,G2444,E2444,I2444)</f>
        <v>1472018HOMICIDIO311</v>
      </c>
      <c r="B2444" s="4">
        <v>14</v>
      </c>
      <c r="C2444" s="5">
        <v>7</v>
      </c>
      <c r="D2444" s="4">
        <v>2018</v>
      </c>
      <c r="E2444" s="4">
        <v>31</v>
      </c>
      <c r="F2444" s="4" t="s">
        <v>210</v>
      </c>
      <c r="G2444" s="4" t="s">
        <v>12</v>
      </c>
      <c r="H2444" s="4" t="s">
        <v>211</v>
      </c>
      <c r="I2444" s="4">
        <v>1</v>
      </c>
      <c r="J2444" t="str">
        <f>VLOOKUP(A2444,'Município e Sexo'!$A$2:$I$11321,5,FALSE)</f>
        <v>RECIFE</v>
      </c>
      <c r="K2444" t="str">
        <f>VLOOKUP(A2444,'Município e Sexo'!$A$2:$I$11321,7,FALSE)</f>
        <v>MASCULINO</v>
      </c>
    </row>
    <row r="2445" spans="1:11" ht="15" customHeight="1" thickBot="1" x14ac:dyDescent="0.25">
      <c r="A2445" t="str">
        <f>CONCATENATE(B2445,C2445,D2445,G2445,E2445,I2445)</f>
        <v>1572018HOMICIDIO211</v>
      </c>
      <c r="B2445" s="4">
        <v>15</v>
      </c>
      <c r="C2445" s="5">
        <v>7</v>
      </c>
      <c r="D2445" s="4">
        <v>2018</v>
      </c>
      <c r="E2445" s="4">
        <v>21</v>
      </c>
      <c r="F2445" s="4" t="s">
        <v>216</v>
      </c>
      <c r="G2445" s="4" t="s">
        <v>12</v>
      </c>
      <c r="H2445" s="4" t="s">
        <v>212</v>
      </c>
      <c r="I2445" s="4">
        <v>1</v>
      </c>
      <c r="J2445" t="str">
        <f>VLOOKUP(A2445,'Município e Sexo'!$A$2:$I$11321,5,FALSE)</f>
        <v>LAGOA DOS GATOS</v>
      </c>
      <c r="K2445" t="str">
        <f>VLOOKUP(A2445,'Município e Sexo'!$A$2:$I$11321,7,FALSE)</f>
        <v>MASCULINO</v>
      </c>
    </row>
    <row r="2446" spans="1:11" ht="15" customHeight="1" thickBot="1" x14ac:dyDescent="0.25">
      <c r="A2446" t="str">
        <f>CONCATENATE(B2446,C2446,D2446,G2446,E2446,I2446)</f>
        <v>1572018HOMICIDIO221</v>
      </c>
      <c r="B2446" s="4">
        <v>15</v>
      </c>
      <c r="C2446" s="5">
        <v>7</v>
      </c>
      <c r="D2446" s="4">
        <v>2018</v>
      </c>
      <c r="E2446" s="4">
        <v>22</v>
      </c>
      <c r="F2446" s="4" t="s">
        <v>210</v>
      </c>
      <c r="G2446" s="4" t="s">
        <v>12</v>
      </c>
      <c r="H2446" s="4" t="s">
        <v>211</v>
      </c>
      <c r="I2446" s="4">
        <v>1</v>
      </c>
      <c r="J2446" t="str">
        <f>VLOOKUP(A2446,'Município e Sexo'!$A$2:$I$11321,5,FALSE)</f>
        <v>GOIANA</v>
      </c>
      <c r="K2446" t="str">
        <f>VLOOKUP(A2446,'Município e Sexo'!$A$2:$I$11321,7,FALSE)</f>
        <v>MASCULINO</v>
      </c>
    </row>
    <row r="2447" spans="1:11" ht="15" customHeight="1" thickBot="1" x14ac:dyDescent="0.25">
      <c r="A2447" t="str">
        <f>CONCATENATE(B2447,C2447,D2447,G2447,E2447,I2447)</f>
        <v>1572018LATROCINIO741</v>
      </c>
      <c r="B2447" s="4">
        <v>15</v>
      </c>
      <c r="C2447" s="5">
        <v>7</v>
      </c>
      <c r="D2447" s="4">
        <v>2018</v>
      </c>
      <c r="E2447" s="4">
        <v>74</v>
      </c>
      <c r="F2447" s="4" t="s">
        <v>210</v>
      </c>
      <c r="G2447" s="4" t="s">
        <v>33</v>
      </c>
      <c r="H2447" s="4" t="s">
        <v>215</v>
      </c>
      <c r="I2447" s="4">
        <v>1</v>
      </c>
      <c r="J2447" t="str">
        <f>VLOOKUP(A2447,'Município e Sexo'!$A$2:$I$11321,5,FALSE)</f>
        <v>NAZARE DA MATA</v>
      </c>
      <c r="K2447" t="str">
        <f>VLOOKUP(A2447,'Município e Sexo'!$A$2:$I$11321,7,FALSE)</f>
        <v>MASCULINO</v>
      </c>
    </row>
    <row r="2448" spans="1:11" ht="15" customHeight="1" thickBot="1" x14ac:dyDescent="0.25">
      <c r="A2448" t="str">
        <f>CONCATENATE(B2448,C2448,D2448,G2448,E2448,I2448)</f>
        <v>1572018HOMICIDIO291</v>
      </c>
      <c r="B2448" s="4">
        <v>15</v>
      </c>
      <c r="C2448" s="5">
        <v>7</v>
      </c>
      <c r="D2448" s="4">
        <v>2018</v>
      </c>
      <c r="E2448" s="4">
        <v>29</v>
      </c>
      <c r="F2448" s="4" t="s">
        <v>210</v>
      </c>
      <c r="G2448" s="4" t="s">
        <v>12</v>
      </c>
      <c r="H2448" s="4" t="s">
        <v>212</v>
      </c>
      <c r="I2448" s="4">
        <v>1</v>
      </c>
      <c r="J2448" t="str">
        <f>VLOOKUP(A2448,'Município e Sexo'!$A$2:$I$11321,5,FALSE)</f>
        <v>SANTA CRUZ DO CAPIBARIBE</v>
      </c>
      <c r="K2448" t="str">
        <f>VLOOKUP(A2448,'Município e Sexo'!$A$2:$I$11321,7,FALSE)</f>
        <v>MASCULINO</v>
      </c>
    </row>
    <row r="2449" spans="1:11" ht="15" customHeight="1" thickBot="1" x14ac:dyDescent="0.25">
      <c r="A2449" t="str">
        <f>CONCATENATE(B2449,C2449,D2449,G2449,E2449,I2449)</f>
        <v>1572018HOMICIDIO171</v>
      </c>
      <c r="B2449" s="4">
        <v>15</v>
      </c>
      <c r="C2449" s="5">
        <v>7</v>
      </c>
      <c r="D2449" s="4">
        <v>2018</v>
      </c>
      <c r="E2449" s="4">
        <v>17</v>
      </c>
      <c r="F2449" s="4" t="s">
        <v>210</v>
      </c>
      <c r="G2449" s="4" t="s">
        <v>12</v>
      </c>
      <c r="H2449" s="4" t="s">
        <v>211</v>
      </c>
      <c r="I2449" s="4">
        <v>1</v>
      </c>
      <c r="J2449" t="str">
        <f>VLOOKUP(A2449,'Município e Sexo'!$A$2:$I$11321,5,FALSE)</f>
        <v>CAMARAGIBE</v>
      </c>
      <c r="K2449" t="str">
        <f>VLOOKUP(A2449,'Município e Sexo'!$A$2:$I$11321,7,FALSE)</f>
        <v>MASCULINO</v>
      </c>
    </row>
    <row r="2450" spans="1:11" ht="15" customHeight="1" thickBot="1" x14ac:dyDescent="0.25">
      <c r="A2450" t="str">
        <f>CONCATENATE(B2450,C2450,D2450,G2450,E2450,I2450)</f>
        <v>1572018HOMICIDIO221</v>
      </c>
      <c r="B2450" s="4">
        <v>15</v>
      </c>
      <c r="C2450" s="5">
        <v>7</v>
      </c>
      <c r="D2450" s="4">
        <v>2018</v>
      </c>
      <c r="E2450" s="4">
        <v>22</v>
      </c>
      <c r="F2450" s="4" t="s">
        <v>210</v>
      </c>
      <c r="G2450" s="4" t="s">
        <v>12</v>
      </c>
      <c r="H2450" s="4" t="s">
        <v>212</v>
      </c>
      <c r="I2450" s="4">
        <v>1</v>
      </c>
      <c r="J2450" t="str">
        <f>VLOOKUP(A2450,'Município e Sexo'!$A$2:$I$11321,5,FALSE)</f>
        <v>GOIANA</v>
      </c>
      <c r="K2450" t="str">
        <f>VLOOKUP(A2450,'Município e Sexo'!$A$2:$I$11321,7,FALSE)</f>
        <v>MASCULINO</v>
      </c>
    </row>
    <row r="2451" spans="1:11" ht="15" customHeight="1" thickBot="1" x14ac:dyDescent="0.25">
      <c r="A2451" t="str">
        <f>CONCATENATE(B2451,C2451,D2451,G2451,E2451,I2451)</f>
        <v>1572018HOMICIDIO221</v>
      </c>
      <c r="B2451" s="4">
        <v>15</v>
      </c>
      <c r="C2451" s="5">
        <v>7</v>
      </c>
      <c r="D2451" s="4">
        <v>2018</v>
      </c>
      <c r="E2451" s="4">
        <v>22</v>
      </c>
      <c r="F2451" s="4" t="s">
        <v>210</v>
      </c>
      <c r="G2451" s="4" t="s">
        <v>12</v>
      </c>
      <c r="H2451" s="4" t="s">
        <v>211</v>
      </c>
      <c r="I2451" s="4">
        <v>1</v>
      </c>
      <c r="J2451" t="str">
        <f>VLOOKUP(A2451,'Município e Sexo'!$A$2:$I$11321,5,FALSE)</f>
        <v>GOIANA</v>
      </c>
      <c r="K2451" t="str">
        <f>VLOOKUP(A2451,'Município e Sexo'!$A$2:$I$11321,7,FALSE)</f>
        <v>MASCULINO</v>
      </c>
    </row>
    <row r="2452" spans="1:11" ht="15" customHeight="1" thickBot="1" x14ac:dyDescent="0.25">
      <c r="A2452" t="str">
        <f>CONCATENATE(B2452,C2452,D2452,G2452,E2452,I2452)</f>
        <v>1572018HOMICIDIO251</v>
      </c>
      <c r="B2452" s="4">
        <v>15</v>
      </c>
      <c r="C2452" s="5">
        <v>7</v>
      </c>
      <c r="D2452" s="4">
        <v>2018</v>
      </c>
      <c r="E2452" s="4">
        <v>25</v>
      </c>
      <c r="F2452" s="4" t="s">
        <v>210</v>
      </c>
      <c r="G2452" s="4" t="s">
        <v>12</v>
      </c>
      <c r="H2452" s="4" t="s">
        <v>211</v>
      </c>
      <c r="I2452" s="4">
        <v>1</v>
      </c>
      <c r="J2452" t="str">
        <f>VLOOKUP(A2452,'Município e Sexo'!$A$2:$I$11321,5,FALSE)</f>
        <v>GOIANA</v>
      </c>
      <c r="K2452" t="str">
        <f>VLOOKUP(A2452,'Município e Sexo'!$A$2:$I$11321,7,FALSE)</f>
        <v>MASCULINO</v>
      </c>
    </row>
    <row r="2453" spans="1:11" ht="15" customHeight="1" thickBot="1" x14ac:dyDescent="0.25">
      <c r="A2453" t="str">
        <f>CONCATENATE(B2453,C2453,D2453,G2453,E2453,I2453)</f>
        <v>1572018LATROCINIO321</v>
      </c>
      <c r="B2453" s="4">
        <v>15</v>
      </c>
      <c r="C2453" s="5">
        <v>7</v>
      </c>
      <c r="D2453" s="4">
        <v>2018</v>
      </c>
      <c r="E2453" s="4">
        <v>32</v>
      </c>
      <c r="F2453" s="4" t="s">
        <v>210</v>
      </c>
      <c r="G2453" s="4" t="s">
        <v>33</v>
      </c>
      <c r="H2453" s="4" t="s">
        <v>215</v>
      </c>
      <c r="I2453" s="4">
        <v>1</v>
      </c>
      <c r="J2453" t="str">
        <f>VLOOKUP(A2453,'Município e Sexo'!$A$2:$I$11321,5,FALSE)</f>
        <v>JABOATAO DOS GUARARAPES</v>
      </c>
      <c r="K2453" t="str">
        <f>VLOOKUP(A2453,'Município e Sexo'!$A$2:$I$11321,7,FALSE)</f>
        <v>FEMININO</v>
      </c>
    </row>
    <row r="2454" spans="1:11" ht="15" customHeight="1" thickBot="1" x14ac:dyDescent="0.25">
      <c r="A2454" t="str">
        <f>CONCATENATE(B2454,C2454,D2454,G2454,E2454,I2454)</f>
        <v>1572018HOMICIDIO501</v>
      </c>
      <c r="B2454" s="4">
        <v>15</v>
      </c>
      <c r="C2454" s="5">
        <v>7</v>
      </c>
      <c r="D2454" s="4">
        <v>2018</v>
      </c>
      <c r="E2454" s="4">
        <v>50</v>
      </c>
      <c r="F2454" s="4" t="s">
        <v>210</v>
      </c>
      <c r="G2454" s="4" t="s">
        <v>12</v>
      </c>
      <c r="H2454" s="4" t="s">
        <v>213</v>
      </c>
      <c r="I2454" s="4">
        <v>1</v>
      </c>
      <c r="J2454" t="str">
        <f>VLOOKUP(A2454,'Município e Sexo'!$A$2:$I$11321,5,FALSE)</f>
        <v>SAO LOURENCO DA MATA</v>
      </c>
      <c r="K2454" t="str">
        <f>VLOOKUP(A2454,'Município e Sexo'!$A$2:$I$11321,7,FALSE)</f>
        <v>FEMININO</v>
      </c>
    </row>
    <row r="2455" spans="1:11" ht="15" customHeight="1" thickBot="1" x14ac:dyDescent="0.25">
      <c r="A2455" t="str">
        <f>CONCATENATE(B2455,C2455,D2455,G2455,E2455,I2455)</f>
        <v>1572018HOMICIDIO521</v>
      </c>
      <c r="B2455" s="4">
        <v>15</v>
      </c>
      <c r="C2455" s="5">
        <v>7</v>
      </c>
      <c r="D2455" s="4">
        <v>2018</v>
      </c>
      <c r="E2455" s="4">
        <v>52</v>
      </c>
      <c r="F2455" s="4" t="s">
        <v>210</v>
      </c>
      <c r="G2455" s="4" t="s">
        <v>12</v>
      </c>
      <c r="H2455" s="4" t="s">
        <v>211</v>
      </c>
      <c r="I2455" s="4">
        <v>1</v>
      </c>
      <c r="J2455" t="str">
        <f>VLOOKUP(A2455,'Município e Sexo'!$A$2:$I$11321,5,FALSE)</f>
        <v>SAO JOAQUIM DO MONTE</v>
      </c>
      <c r="K2455" t="str">
        <f>VLOOKUP(A2455,'Município e Sexo'!$A$2:$I$11321,7,FALSE)</f>
        <v>FEMININO</v>
      </c>
    </row>
    <row r="2456" spans="1:11" ht="15" customHeight="1" thickBot="1" x14ac:dyDescent="0.25">
      <c r="A2456" t="str">
        <f>CONCATENATE(B2456,C2456,D2456,G2456,E2456,I2456)</f>
        <v>1572018HOMICIDIO171</v>
      </c>
      <c r="B2456" s="4">
        <v>15</v>
      </c>
      <c r="C2456" s="5">
        <v>7</v>
      </c>
      <c r="D2456" s="4">
        <v>2018</v>
      </c>
      <c r="E2456" s="4">
        <v>17</v>
      </c>
      <c r="F2456" s="4" t="s">
        <v>210</v>
      </c>
      <c r="G2456" s="4" t="s">
        <v>12</v>
      </c>
      <c r="H2456" s="4" t="s">
        <v>211</v>
      </c>
      <c r="I2456" s="4">
        <v>1</v>
      </c>
      <c r="J2456" t="str">
        <f>VLOOKUP(A2456,'Município e Sexo'!$A$2:$I$11321,5,FALSE)</f>
        <v>CAMARAGIBE</v>
      </c>
      <c r="K2456" t="str">
        <f>VLOOKUP(A2456,'Município e Sexo'!$A$2:$I$11321,7,FALSE)</f>
        <v>MASCULINO</v>
      </c>
    </row>
    <row r="2457" spans="1:11" ht="15" customHeight="1" thickBot="1" x14ac:dyDescent="0.25">
      <c r="A2457" t="str">
        <f>CONCATENATE(B2457,C2457,D2457,G2457,E2457,I2457)</f>
        <v>1572018HOMICIDIO241</v>
      </c>
      <c r="B2457" s="4">
        <v>15</v>
      </c>
      <c r="C2457" s="5">
        <v>7</v>
      </c>
      <c r="D2457" s="4">
        <v>2018</v>
      </c>
      <c r="E2457" s="4">
        <v>24</v>
      </c>
      <c r="F2457" s="4" t="s">
        <v>210</v>
      </c>
      <c r="G2457" s="4" t="s">
        <v>12</v>
      </c>
      <c r="H2457" s="4" t="s">
        <v>212</v>
      </c>
      <c r="I2457" s="4">
        <v>1</v>
      </c>
      <c r="J2457" t="str">
        <f>VLOOKUP(A2457,'Município e Sexo'!$A$2:$I$11321,5,FALSE)</f>
        <v>IPOJUCA</v>
      </c>
      <c r="K2457" t="str">
        <f>VLOOKUP(A2457,'Município e Sexo'!$A$2:$I$11321,7,FALSE)</f>
        <v>MASCULINO</v>
      </c>
    </row>
    <row r="2458" spans="1:11" ht="15" customHeight="1" thickBot="1" x14ac:dyDescent="0.25">
      <c r="A2458" t="str">
        <f>CONCATENATE(B2458,C2458,D2458,G2458,E2458,I2458)</f>
        <v>1572018HOMICIDIO261</v>
      </c>
      <c r="B2458" s="4">
        <v>15</v>
      </c>
      <c r="C2458" s="5">
        <v>7</v>
      </c>
      <c r="D2458" s="4">
        <v>2018</v>
      </c>
      <c r="E2458" s="4">
        <v>26</v>
      </c>
      <c r="F2458" s="4" t="s">
        <v>210</v>
      </c>
      <c r="G2458" s="4" t="s">
        <v>12</v>
      </c>
      <c r="H2458" s="4" t="s">
        <v>211</v>
      </c>
      <c r="I2458" s="4">
        <v>1</v>
      </c>
      <c r="J2458" t="str">
        <f>VLOOKUP(A2458,'Município e Sexo'!$A$2:$I$11321,5,FALSE)</f>
        <v>XEXEU</v>
      </c>
      <c r="K2458" t="str">
        <f>VLOOKUP(A2458,'Município e Sexo'!$A$2:$I$11321,7,FALSE)</f>
        <v>MASCULINO</v>
      </c>
    </row>
    <row r="2459" spans="1:11" ht="15" customHeight="1" thickBot="1" x14ac:dyDescent="0.25">
      <c r="A2459" t="str">
        <f>CONCATENATE(B2459,C2459,D2459,G2459,E2459,I2459)</f>
        <v>1572018HOMICIDIO311</v>
      </c>
      <c r="B2459" s="4">
        <v>15</v>
      </c>
      <c r="C2459" s="5">
        <v>7</v>
      </c>
      <c r="D2459" s="4">
        <v>2018</v>
      </c>
      <c r="E2459" s="4">
        <v>31</v>
      </c>
      <c r="F2459" s="4" t="s">
        <v>210</v>
      </c>
      <c r="G2459" s="4" t="s">
        <v>12</v>
      </c>
      <c r="H2459" s="4" t="s">
        <v>212</v>
      </c>
      <c r="I2459" s="4">
        <v>1</v>
      </c>
      <c r="J2459" t="str">
        <f>VLOOKUP(A2459,'Município e Sexo'!$A$2:$I$11321,5,FALSE)</f>
        <v>RECIFE</v>
      </c>
      <c r="K2459" t="str">
        <f>VLOOKUP(A2459,'Município e Sexo'!$A$2:$I$11321,7,FALSE)</f>
        <v>MASCULINO</v>
      </c>
    </row>
    <row r="2460" spans="1:11" ht="15" customHeight="1" thickBot="1" x14ac:dyDescent="0.25">
      <c r="A2460" t="str">
        <f>CONCATENATE(B2460,C2460,D2460,G2460,E2460,I2460)</f>
        <v>1572018HOMICIDIO421</v>
      </c>
      <c r="B2460" s="4">
        <v>15</v>
      </c>
      <c r="C2460" s="5">
        <v>7</v>
      </c>
      <c r="D2460" s="4">
        <v>2018</v>
      </c>
      <c r="E2460" s="4">
        <v>42</v>
      </c>
      <c r="F2460" s="4" t="s">
        <v>214</v>
      </c>
      <c r="G2460" s="4" t="s">
        <v>12</v>
      </c>
      <c r="H2460" s="4" t="s">
        <v>213</v>
      </c>
      <c r="I2460" s="4">
        <v>1</v>
      </c>
      <c r="J2460" t="str">
        <f>VLOOKUP(A2460,'Município e Sexo'!$A$2:$I$11321,5,FALSE)</f>
        <v>RIACHO DAS ALMAS</v>
      </c>
      <c r="K2460" t="str">
        <f>VLOOKUP(A2460,'Município e Sexo'!$A$2:$I$11321,7,FALSE)</f>
        <v>MASCULINO</v>
      </c>
    </row>
    <row r="2461" spans="1:11" ht="15" customHeight="1" thickBot="1" x14ac:dyDescent="0.25">
      <c r="A2461" t="str">
        <f>CONCATENATE(B2461,C2461,D2461,G2461,E2461,I2461)</f>
        <v>1572018HOMICIDIO1</v>
      </c>
      <c r="B2461" s="4">
        <v>15</v>
      </c>
      <c r="C2461" s="5">
        <v>7</v>
      </c>
      <c r="D2461" s="4">
        <v>2018</v>
      </c>
      <c r="E2461" s="4"/>
      <c r="F2461" s="4" t="s">
        <v>210</v>
      </c>
      <c r="G2461" s="4" t="s">
        <v>12</v>
      </c>
      <c r="H2461" s="4" t="s">
        <v>211</v>
      </c>
      <c r="I2461" s="4">
        <v>1</v>
      </c>
      <c r="J2461" t="str">
        <f>VLOOKUP(A2461,'Município e Sexo'!$A$2:$I$11321,5,FALSE)</f>
        <v>CARUARU</v>
      </c>
      <c r="K2461" t="str">
        <f>VLOOKUP(A2461,'Município e Sexo'!$A$2:$I$11321,7,FALSE)</f>
        <v>FEMININO</v>
      </c>
    </row>
    <row r="2462" spans="1:11" ht="15" customHeight="1" thickBot="1" x14ac:dyDescent="0.25">
      <c r="A2462" t="str">
        <f>CONCATENATE(B2462,C2462,D2462,G2462,E2462,I2462)</f>
        <v>1672018HOMICIDIO201</v>
      </c>
      <c r="B2462" s="4">
        <v>16</v>
      </c>
      <c r="C2462" s="5">
        <v>7</v>
      </c>
      <c r="D2462" s="4">
        <v>2018</v>
      </c>
      <c r="E2462" s="4">
        <v>20</v>
      </c>
      <c r="F2462" s="4" t="s">
        <v>210</v>
      </c>
      <c r="G2462" s="4" t="s">
        <v>12</v>
      </c>
      <c r="H2462" s="4" t="s">
        <v>213</v>
      </c>
      <c r="I2462" s="4">
        <v>1</v>
      </c>
      <c r="J2462" t="str">
        <f>VLOOKUP(A2462,'Município e Sexo'!$A$2:$I$11321,5,FALSE)</f>
        <v>CABO DE SANTO AGOSTINHO</v>
      </c>
      <c r="K2462" t="str">
        <f>VLOOKUP(A2462,'Município e Sexo'!$A$2:$I$11321,7,FALSE)</f>
        <v>MASCULINO</v>
      </c>
    </row>
    <row r="2463" spans="1:11" ht="15" customHeight="1" thickBot="1" x14ac:dyDescent="0.25">
      <c r="A2463" t="str">
        <f>CONCATENATE(B2463,C2463,D2463,G2463,E2463,I2463)</f>
        <v>1672018HOMICIDIO281</v>
      </c>
      <c r="B2463" s="4">
        <v>16</v>
      </c>
      <c r="C2463" s="5">
        <v>7</v>
      </c>
      <c r="D2463" s="4">
        <v>2018</v>
      </c>
      <c r="E2463" s="4">
        <v>28</v>
      </c>
      <c r="F2463" s="4" t="s">
        <v>214</v>
      </c>
      <c r="G2463" s="4" t="s">
        <v>12</v>
      </c>
      <c r="H2463" s="4" t="s">
        <v>211</v>
      </c>
      <c r="I2463" s="4">
        <v>1</v>
      </c>
      <c r="J2463" t="str">
        <f>VLOOKUP(A2463,'Município e Sexo'!$A$2:$I$11321,5,FALSE)</f>
        <v>RIBEIRAO</v>
      </c>
      <c r="K2463" t="str">
        <f>VLOOKUP(A2463,'Município e Sexo'!$A$2:$I$11321,7,FALSE)</f>
        <v>MASCULINO</v>
      </c>
    </row>
    <row r="2464" spans="1:11" ht="15" customHeight="1" thickBot="1" x14ac:dyDescent="0.25">
      <c r="A2464" t="str">
        <f>CONCATENATE(B2464,C2464,D2464,G2464,E2464,I2464)</f>
        <v>1672018HOMICIDIO331</v>
      </c>
      <c r="B2464" s="4">
        <v>16</v>
      </c>
      <c r="C2464" s="5">
        <v>7</v>
      </c>
      <c r="D2464" s="4">
        <v>2018</v>
      </c>
      <c r="E2464" s="4">
        <v>33</v>
      </c>
      <c r="F2464" s="4" t="s">
        <v>210</v>
      </c>
      <c r="G2464" s="4" t="s">
        <v>12</v>
      </c>
      <c r="H2464" s="4" t="s">
        <v>211</v>
      </c>
      <c r="I2464" s="4">
        <v>1</v>
      </c>
      <c r="J2464" t="str">
        <f>VLOOKUP(A2464,'Município e Sexo'!$A$2:$I$11321,5,FALSE)</f>
        <v>CABO DE SANTO AGOSTINHO</v>
      </c>
      <c r="K2464" t="str">
        <f>VLOOKUP(A2464,'Município e Sexo'!$A$2:$I$11321,7,FALSE)</f>
        <v>MASCULINO</v>
      </c>
    </row>
    <row r="2465" spans="1:11" ht="15" customHeight="1" thickBot="1" x14ac:dyDescent="0.25">
      <c r="A2465" t="str">
        <f>CONCATENATE(B2465,C2465,D2465,G2465,E2465,I2465)</f>
        <v>1672018HOMICIDIO1</v>
      </c>
      <c r="B2465" s="4">
        <v>16</v>
      </c>
      <c r="C2465" s="5">
        <v>7</v>
      </c>
      <c r="D2465" s="4">
        <v>2018</v>
      </c>
      <c r="E2465" s="4"/>
      <c r="F2465" s="4" t="s">
        <v>210</v>
      </c>
      <c r="G2465" s="4" t="s">
        <v>12</v>
      </c>
      <c r="H2465" s="4" t="s">
        <v>213</v>
      </c>
      <c r="I2465" s="4">
        <v>1</v>
      </c>
      <c r="J2465" t="str">
        <f>VLOOKUP(A2465,'Município e Sexo'!$A$2:$I$11321,5,FALSE)</f>
        <v>CABO DE SANTO AGOSTINHO</v>
      </c>
      <c r="K2465" t="str">
        <f>VLOOKUP(A2465,'Município e Sexo'!$A$2:$I$11321,7,FALSE)</f>
        <v>MASCULINO</v>
      </c>
    </row>
    <row r="2466" spans="1:11" ht="15" customHeight="1" thickBot="1" x14ac:dyDescent="0.25">
      <c r="A2466" t="str">
        <f>CONCATENATE(B2466,C2466,D2466,G2466,E2466,I2466)</f>
        <v>1672018HOMICIDIO201</v>
      </c>
      <c r="B2466" s="4">
        <v>16</v>
      </c>
      <c r="C2466" s="5">
        <v>7</v>
      </c>
      <c r="D2466" s="4">
        <v>2018</v>
      </c>
      <c r="E2466" s="4">
        <v>20</v>
      </c>
      <c r="F2466" s="4" t="s">
        <v>210</v>
      </c>
      <c r="G2466" s="4" t="s">
        <v>12</v>
      </c>
      <c r="H2466" s="4" t="s">
        <v>211</v>
      </c>
      <c r="I2466" s="4">
        <v>1</v>
      </c>
      <c r="J2466" t="str">
        <f>VLOOKUP(A2466,'Município e Sexo'!$A$2:$I$11321,5,FALSE)</f>
        <v>CABO DE SANTO AGOSTINHO</v>
      </c>
      <c r="K2466" t="str">
        <f>VLOOKUP(A2466,'Município e Sexo'!$A$2:$I$11321,7,FALSE)</f>
        <v>MASCULINO</v>
      </c>
    </row>
    <row r="2467" spans="1:11" ht="15" customHeight="1" thickBot="1" x14ac:dyDescent="0.25">
      <c r="A2467" t="str">
        <f>CONCATENATE(B2467,C2467,D2467,G2467,E2467,I2467)</f>
        <v>1672018LATROCINIO281</v>
      </c>
      <c r="B2467" s="4">
        <v>16</v>
      </c>
      <c r="C2467" s="5">
        <v>7</v>
      </c>
      <c r="D2467" s="4">
        <v>2018</v>
      </c>
      <c r="E2467" s="4">
        <v>28</v>
      </c>
      <c r="F2467" s="4" t="s">
        <v>210</v>
      </c>
      <c r="G2467" s="4" t="s">
        <v>33</v>
      </c>
      <c r="H2467" s="4" t="s">
        <v>215</v>
      </c>
      <c r="I2467" s="4">
        <v>1</v>
      </c>
      <c r="J2467" t="str">
        <f>VLOOKUP(A2467,'Município e Sexo'!$A$2:$I$11321,5,FALSE)</f>
        <v>JABOATAO DOS GUARARAPES</v>
      </c>
      <c r="K2467" t="str">
        <f>VLOOKUP(A2467,'Município e Sexo'!$A$2:$I$11321,7,FALSE)</f>
        <v>FEMININO</v>
      </c>
    </row>
    <row r="2468" spans="1:11" ht="15" customHeight="1" thickBot="1" x14ac:dyDescent="0.25">
      <c r="A2468" t="str">
        <f>CONCATENATE(B2468,C2468,D2468,G2468,E2468,I2468)</f>
        <v>1672018LATROCINIO311</v>
      </c>
      <c r="B2468" s="4">
        <v>16</v>
      </c>
      <c r="C2468" s="5">
        <v>7</v>
      </c>
      <c r="D2468" s="4">
        <v>2018</v>
      </c>
      <c r="E2468" s="4">
        <v>31</v>
      </c>
      <c r="F2468" s="4" t="s">
        <v>210</v>
      </c>
      <c r="G2468" s="4" t="s">
        <v>33</v>
      </c>
      <c r="H2468" s="4" t="s">
        <v>215</v>
      </c>
      <c r="I2468" s="4">
        <v>1</v>
      </c>
      <c r="J2468" t="str">
        <f>VLOOKUP(A2468,'Município e Sexo'!$A$2:$I$11321,5,FALSE)</f>
        <v>JABOATAO DOS GUARARAPES</v>
      </c>
      <c r="K2468" t="str">
        <f>VLOOKUP(A2468,'Município e Sexo'!$A$2:$I$11321,7,FALSE)</f>
        <v>MASCULINO</v>
      </c>
    </row>
    <row r="2469" spans="1:11" ht="15" customHeight="1" thickBot="1" x14ac:dyDescent="0.25">
      <c r="A2469" t="str">
        <f>CONCATENATE(B2469,C2469,D2469,G2469,E2469,I2469)</f>
        <v>1672018HOMICIDIO321</v>
      </c>
      <c r="B2469" s="4">
        <v>16</v>
      </c>
      <c r="C2469" s="5">
        <v>7</v>
      </c>
      <c r="D2469" s="4">
        <v>2018</v>
      </c>
      <c r="E2469" s="4">
        <v>32</v>
      </c>
      <c r="F2469" s="4" t="s">
        <v>210</v>
      </c>
      <c r="G2469" s="4" t="s">
        <v>12</v>
      </c>
      <c r="H2469" s="4" t="s">
        <v>211</v>
      </c>
      <c r="I2469" s="4">
        <v>1</v>
      </c>
      <c r="J2469" t="str">
        <f>VLOOKUP(A2469,'Município e Sexo'!$A$2:$I$11321,5,FALSE)</f>
        <v>PARANATAMA</v>
      </c>
      <c r="K2469" t="str">
        <f>VLOOKUP(A2469,'Município e Sexo'!$A$2:$I$11321,7,FALSE)</f>
        <v>MASCULINO</v>
      </c>
    </row>
    <row r="2470" spans="1:11" ht="15" customHeight="1" thickBot="1" x14ac:dyDescent="0.25">
      <c r="A2470" t="str">
        <f>CONCATENATE(B2470,C2470,D2470,G2470,E2470,I2470)</f>
        <v>1672018HOMICIDIO341</v>
      </c>
      <c r="B2470" s="4">
        <v>16</v>
      </c>
      <c r="C2470" s="5">
        <v>7</v>
      </c>
      <c r="D2470" s="4">
        <v>2018</v>
      </c>
      <c r="E2470" s="4">
        <v>34</v>
      </c>
      <c r="F2470" s="4" t="s">
        <v>210</v>
      </c>
      <c r="G2470" s="4" t="s">
        <v>12</v>
      </c>
      <c r="H2470" s="4" t="s">
        <v>212</v>
      </c>
      <c r="I2470" s="4">
        <v>1</v>
      </c>
      <c r="J2470" t="str">
        <f>VLOOKUP(A2470,'Município e Sexo'!$A$2:$I$11321,5,FALSE)</f>
        <v>EXU</v>
      </c>
      <c r="K2470" t="str">
        <f>VLOOKUP(A2470,'Município e Sexo'!$A$2:$I$11321,7,FALSE)</f>
        <v>MASCULINO</v>
      </c>
    </row>
    <row r="2471" spans="1:11" ht="15" customHeight="1" thickBot="1" x14ac:dyDescent="0.25">
      <c r="A2471" t="str">
        <f>CONCATENATE(B2471,C2471,D2471,G2471,E2471,I2471)</f>
        <v>1672018HOMICIDIO371</v>
      </c>
      <c r="B2471" s="4">
        <v>16</v>
      </c>
      <c r="C2471" s="5">
        <v>7</v>
      </c>
      <c r="D2471" s="4">
        <v>2018</v>
      </c>
      <c r="E2471" s="4">
        <v>37</v>
      </c>
      <c r="F2471" s="4" t="s">
        <v>210</v>
      </c>
      <c r="G2471" s="4" t="s">
        <v>12</v>
      </c>
      <c r="H2471" s="4" t="s">
        <v>213</v>
      </c>
      <c r="I2471" s="4">
        <v>1</v>
      </c>
      <c r="J2471" t="str">
        <f>VLOOKUP(A2471,'Município e Sexo'!$A$2:$I$11321,5,FALSE)</f>
        <v>ABREU E LIMA</v>
      </c>
      <c r="K2471" t="str">
        <f>VLOOKUP(A2471,'Município e Sexo'!$A$2:$I$11321,7,FALSE)</f>
        <v>MASCULINO</v>
      </c>
    </row>
    <row r="2472" spans="1:11" ht="15" customHeight="1" thickBot="1" x14ac:dyDescent="0.25">
      <c r="A2472" t="str">
        <f>CONCATENATE(B2472,C2472,D2472,G2472,E2472,I2472)</f>
        <v>1672018HOMICIDIO1</v>
      </c>
      <c r="B2472" s="4">
        <v>16</v>
      </c>
      <c r="C2472" s="5">
        <v>7</v>
      </c>
      <c r="D2472" s="4">
        <v>2018</v>
      </c>
      <c r="E2472" s="4"/>
      <c r="F2472" s="4" t="s">
        <v>210</v>
      </c>
      <c r="G2472" s="4" t="s">
        <v>12</v>
      </c>
      <c r="H2472" s="4" t="s">
        <v>211</v>
      </c>
      <c r="I2472" s="4">
        <v>1</v>
      </c>
      <c r="J2472" t="str">
        <f>VLOOKUP(A2472,'Município e Sexo'!$A$2:$I$11321,5,FALSE)</f>
        <v>CABO DE SANTO AGOSTINHO</v>
      </c>
      <c r="K2472" t="str">
        <f>VLOOKUP(A2472,'Município e Sexo'!$A$2:$I$11321,7,FALSE)</f>
        <v>MASCULINO</v>
      </c>
    </row>
    <row r="2473" spans="1:11" ht="15" customHeight="1" thickBot="1" x14ac:dyDescent="0.25">
      <c r="A2473" t="str">
        <f>CONCATENATE(B2473,C2473,D2473,G2473,E2473,I2473)</f>
        <v>1672018HOMICIDIO201</v>
      </c>
      <c r="B2473" s="4">
        <v>16</v>
      </c>
      <c r="C2473" s="5">
        <v>7</v>
      </c>
      <c r="D2473" s="4">
        <v>2018</v>
      </c>
      <c r="E2473" s="4">
        <v>20</v>
      </c>
      <c r="F2473" s="4" t="s">
        <v>210</v>
      </c>
      <c r="G2473" s="4" t="s">
        <v>12</v>
      </c>
      <c r="H2473" s="4" t="s">
        <v>211</v>
      </c>
      <c r="I2473" s="4">
        <v>1</v>
      </c>
      <c r="J2473" t="str">
        <f>VLOOKUP(A2473,'Município e Sexo'!$A$2:$I$11321,5,FALSE)</f>
        <v>CABO DE SANTO AGOSTINHO</v>
      </c>
      <c r="K2473" t="str">
        <f>VLOOKUP(A2473,'Município e Sexo'!$A$2:$I$11321,7,FALSE)</f>
        <v>MASCULINO</v>
      </c>
    </row>
    <row r="2474" spans="1:11" ht="15" customHeight="1" thickBot="1" x14ac:dyDescent="0.25">
      <c r="A2474" t="str">
        <f>CONCATENATE(B2474,C2474,D2474,G2474,E2474,I2474)</f>
        <v>1772018HOMICIDIO231</v>
      </c>
      <c r="B2474" s="4">
        <v>17</v>
      </c>
      <c r="C2474" s="5">
        <v>7</v>
      </c>
      <c r="D2474" s="4">
        <v>2018</v>
      </c>
      <c r="E2474" s="4">
        <v>23</v>
      </c>
      <c r="F2474" s="4" t="s">
        <v>210</v>
      </c>
      <c r="G2474" s="4" t="s">
        <v>12</v>
      </c>
      <c r="H2474" s="4" t="s">
        <v>211</v>
      </c>
      <c r="I2474" s="4">
        <v>1</v>
      </c>
      <c r="J2474" t="str">
        <f>VLOOKUP(A2474,'Município e Sexo'!$A$2:$I$11321,5,FALSE)</f>
        <v>JABOATAO DOS GUARARAPES</v>
      </c>
      <c r="K2474" t="str">
        <f>VLOOKUP(A2474,'Município e Sexo'!$A$2:$I$11321,7,FALSE)</f>
        <v>MASCULINO</v>
      </c>
    </row>
    <row r="2475" spans="1:11" ht="15" customHeight="1" thickBot="1" x14ac:dyDescent="0.25">
      <c r="A2475" t="str">
        <f>CONCATENATE(B2475,C2475,D2475,G2475,E2475,I2475)</f>
        <v>1772018HOMICIDIO181</v>
      </c>
      <c r="B2475" s="4">
        <v>17</v>
      </c>
      <c r="C2475" s="5">
        <v>7</v>
      </c>
      <c r="D2475" s="4">
        <v>2018</v>
      </c>
      <c r="E2475" s="4">
        <v>18</v>
      </c>
      <c r="F2475" s="4" t="s">
        <v>210</v>
      </c>
      <c r="G2475" s="4" t="s">
        <v>12</v>
      </c>
      <c r="H2475" s="4" t="s">
        <v>212</v>
      </c>
      <c r="I2475" s="4">
        <v>1</v>
      </c>
      <c r="J2475" t="str">
        <f>VLOOKUP(A2475,'Município e Sexo'!$A$2:$I$11321,5,FALSE)</f>
        <v>PESQUEIRA</v>
      </c>
      <c r="K2475" t="str">
        <f>VLOOKUP(A2475,'Município e Sexo'!$A$2:$I$11321,7,FALSE)</f>
        <v>MASCULINO</v>
      </c>
    </row>
    <row r="2476" spans="1:11" ht="15" customHeight="1" thickBot="1" x14ac:dyDescent="0.25">
      <c r="A2476" t="str">
        <f>CONCATENATE(B2476,C2476,D2476,G2476,E2476,I2476)</f>
        <v>1772018HOMICIDIO211</v>
      </c>
      <c r="B2476" s="4">
        <v>17</v>
      </c>
      <c r="C2476" s="5">
        <v>7</v>
      </c>
      <c r="D2476" s="4">
        <v>2018</v>
      </c>
      <c r="E2476" s="4">
        <v>21</v>
      </c>
      <c r="F2476" s="4" t="s">
        <v>210</v>
      </c>
      <c r="G2476" s="4" t="s">
        <v>12</v>
      </c>
      <c r="H2476" s="4" t="s">
        <v>212</v>
      </c>
      <c r="I2476" s="4">
        <v>1</v>
      </c>
      <c r="J2476" t="str">
        <f>VLOOKUP(A2476,'Município e Sexo'!$A$2:$I$11321,5,FALSE)</f>
        <v>PESQUEIRA</v>
      </c>
      <c r="K2476" t="str">
        <f>VLOOKUP(A2476,'Município e Sexo'!$A$2:$I$11321,7,FALSE)</f>
        <v>MASCULINO</v>
      </c>
    </row>
    <row r="2477" spans="1:11" ht="15" customHeight="1" thickBot="1" x14ac:dyDescent="0.25">
      <c r="A2477" t="str">
        <f>CONCATENATE(B2477,C2477,D2477,G2477,E2477,I2477)</f>
        <v>1772018HOMICIDIO281</v>
      </c>
      <c r="B2477" s="4">
        <v>17</v>
      </c>
      <c r="C2477" s="5">
        <v>7</v>
      </c>
      <c r="D2477" s="4">
        <v>2018</v>
      </c>
      <c r="E2477" s="4">
        <v>28</v>
      </c>
      <c r="F2477" s="4" t="s">
        <v>210</v>
      </c>
      <c r="G2477" s="4" t="s">
        <v>12</v>
      </c>
      <c r="H2477" s="4" t="s">
        <v>211</v>
      </c>
      <c r="I2477" s="4">
        <v>1</v>
      </c>
      <c r="J2477" t="str">
        <f>VLOOKUP(A2477,'Município e Sexo'!$A$2:$I$11321,5,FALSE)</f>
        <v>IPOJUCA</v>
      </c>
      <c r="K2477" t="str">
        <f>VLOOKUP(A2477,'Município e Sexo'!$A$2:$I$11321,7,FALSE)</f>
        <v>MASCULINO</v>
      </c>
    </row>
    <row r="2478" spans="1:11" ht="15" customHeight="1" thickBot="1" x14ac:dyDescent="0.25">
      <c r="A2478" t="str">
        <f>CONCATENATE(B2478,C2478,D2478,G2478,E2478,I2478)</f>
        <v>1772018HOMICIDIO441</v>
      </c>
      <c r="B2478" s="4">
        <v>17</v>
      </c>
      <c r="C2478" s="5">
        <v>7</v>
      </c>
      <c r="D2478" s="4">
        <v>2018</v>
      </c>
      <c r="E2478" s="4">
        <v>44</v>
      </c>
      <c r="F2478" s="4" t="s">
        <v>216</v>
      </c>
      <c r="G2478" s="4" t="s">
        <v>12</v>
      </c>
      <c r="H2478" s="4" t="s">
        <v>212</v>
      </c>
      <c r="I2478" s="4">
        <v>1</v>
      </c>
      <c r="J2478" t="str">
        <f>VLOOKUP(A2478,'Município e Sexo'!$A$2:$I$11321,5,FALSE)</f>
        <v>PETROLINA</v>
      </c>
      <c r="K2478" t="str">
        <f>VLOOKUP(A2478,'Município e Sexo'!$A$2:$I$11321,7,FALSE)</f>
        <v>MASCULINO</v>
      </c>
    </row>
    <row r="2479" spans="1:11" ht="15" customHeight="1" thickBot="1" x14ac:dyDescent="0.25">
      <c r="A2479" t="str">
        <f>CONCATENATE(B2479,C2479,D2479,G2479,E2479,I2479)</f>
        <v>1772018HOMICIDIO171</v>
      </c>
      <c r="B2479" s="4">
        <v>17</v>
      </c>
      <c r="C2479" s="5">
        <v>7</v>
      </c>
      <c r="D2479" s="4">
        <v>2018</v>
      </c>
      <c r="E2479" s="4">
        <v>17</v>
      </c>
      <c r="F2479" s="4" t="s">
        <v>210</v>
      </c>
      <c r="G2479" s="4" t="s">
        <v>12</v>
      </c>
      <c r="H2479" s="4" t="s">
        <v>211</v>
      </c>
      <c r="I2479" s="4">
        <v>1</v>
      </c>
      <c r="J2479" t="str">
        <f>VLOOKUP(A2479,'Município e Sexo'!$A$2:$I$11321,5,FALSE)</f>
        <v>CABO DE SANTO AGOSTINHO</v>
      </c>
      <c r="K2479" t="str">
        <f>VLOOKUP(A2479,'Município e Sexo'!$A$2:$I$11321,7,FALSE)</f>
        <v>MASCULINO</v>
      </c>
    </row>
    <row r="2480" spans="1:11" ht="15" customHeight="1" thickBot="1" x14ac:dyDescent="0.25">
      <c r="A2480" t="str">
        <f>CONCATENATE(B2480,C2480,D2480,G2480,E2480,I2480)</f>
        <v>1772018HOMICIDIO181</v>
      </c>
      <c r="B2480" s="4">
        <v>17</v>
      </c>
      <c r="C2480" s="5">
        <v>7</v>
      </c>
      <c r="D2480" s="4">
        <v>2018</v>
      </c>
      <c r="E2480" s="4">
        <v>18</v>
      </c>
      <c r="F2480" s="4" t="s">
        <v>210</v>
      </c>
      <c r="G2480" s="4" t="s">
        <v>12</v>
      </c>
      <c r="H2480" s="4" t="s">
        <v>211</v>
      </c>
      <c r="I2480" s="4">
        <v>1</v>
      </c>
      <c r="J2480" t="str">
        <f>VLOOKUP(A2480,'Município e Sexo'!$A$2:$I$11321,5,FALSE)</f>
        <v>PESQUEIRA</v>
      </c>
      <c r="K2480" t="str">
        <f>VLOOKUP(A2480,'Município e Sexo'!$A$2:$I$11321,7,FALSE)</f>
        <v>MASCULINO</v>
      </c>
    </row>
    <row r="2481" spans="1:11" ht="15" customHeight="1" thickBot="1" x14ac:dyDescent="0.25">
      <c r="A2481" t="str">
        <f>CONCATENATE(B2481,C2481,D2481,G2481,E2481,I2481)</f>
        <v>1772018HOMICIDIO401</v>
      </c>
      <c r="B2481" s="4">
        <v>17</v>
      </c>
      <c r="C2481" s="5">
        <v>7</v>
      </c>
      <c r="D2481" s="4">
        <v>2018</v>
      </c>
      <c r="E2481" s="4">
        <v>40</v>
      </c>
      <c r="F2481" s="4" t="s">
        <v>210</v>
      </c>
      <c r="G2481" s="4" t="s">
        <v>12</v>
      </c>
      <c r="H2481" s="4" t="s">
        <v>211</v>
      </c>
      <c r="I2481" s="4">
        <v>1</v>
      </c>
      <c r="J2481" t="str">
        <f>VLOOKUP(A2481,'Município e Sexo'!$A$2:$I$11321,5,FALSE)</f>
        <v>CARUARU</v>
      </c>
      <c r="K2481" t="str">
        <f>VLOOKUP(A2481,'Município e Sexo'!$A$2:$I$11321,7,FALSE)</f>
        <v>MASCULINO</v>
      </c>
    </row>
    <row r="2482" spans="1:11" ht="15" customHeight="1" thickBot="1" x14ac:dyDescent="0.25">
      <c r="A2482" t="str">
        <f>CONCATENATE(B2482,C2482,D2482,G2482,E2482,I2482)</f>
        <v>1872018FEMINICIDIO551</v>
      </c>
      <c r="B2482" s="4">
        <v>18</v>
      </c>
      <c r="C2482" s="5">
        <v>7</v>
      </c>
      <c r="D2482" s="4">
        <v>2018</v>
      </c>
      <c r="E2482" s="4">
        <v>55</v>
      </c>
      <c r="F2482" s="4" t="s">
        <v>210</v>
      </c>
      <c r="G2482" s="4" t="s">
        <v>29</v>
      </c>
      <c r="H2482" s="4" t="s">
        <v>29</v>
      </c>
      <c r="I2482" s="4">
        <v>1</v>
      </c>
      <c r="J2482" t="str">
        <f>VLOOKUP(A2482,'Município e Sexo'!$A$2:$I$11321,5,FALSE)</f>
        <v>JABOATAO DOS GUARARAPES</v>
      </c>
      <c r="K2482" t="str">
        <f>VLOOKUP(A2482,'Município e Sexo'!$A$2:$I$11321,7,FALSE)</f>
        <v>FEMININO</v>
      </c>
    </row>
    <row r="2483" spans="1:11" ht="15" customHeight="1" thickBot="1" x14ac:dyDescent="0.25">
      <c r="A2483" t="str">
        <f>CONCATENATE(B2483,C2483,D2483,G2483,E2483,I2483)</f>
        <v>1872018HOMICIDIO191</v>
      </c>
      <c r="B2483" s="4">
        <v>18</v>
      </c>
      <c r="C2483" s="5">
        <v>7</v>
      </c>
      <c r="D2483" s="4">
        <v>2018</v>
      </c>
      <c r="E2483" s="4">
        <v>19</v>
      </c>
      <c r="F2483" s="4" t="s">
        <v>210</v>
      </c>
      <c r="G2483" s="4" t="s">
        <v>12</v>
      </c>
      <c r="H2483" s="4" t="s">
        <v>211</v>
      </c>
      <c r="I2483" s="4">
        <v>1</v>
      </c>
      <c r="J2483" t="str">
        <f>VLOOKUP(A2483,'Município e Sexo'!$A$2:$I$11321,5,FALSE)</f>
        <v>GRAVATA</v>
      </c>
      <c r="K2483" t="str">
        <f>VLOOKUP(A2483,'Município e Sexo'!$A$2:$I$11321,7,FALSE)</f>
        <v>MASCULINO</v>
      </c>
    </row>
    <row r="2484" spans="1:11" ht="15" customHeight="1" thickBot="1" x14ac:dyDescent="0.25">
      <c r="A2484" t="str">
        <f>CONCATENATE(B2484,C2484,D2484,G2484,E2484,I2484)</f>
        <v>1872018HOMICIDIO191</v>
      </c>
      <c r="B2484" s="4">
        <v>18</v>
      </c>
      <c r="C2484" s="5">
        <v>7</v>
      </c>
      <c r="D2484" s="4">
        <v>2018</v>
      </c>
      <c r="E2484" s="4">
        <v>19</v>
      </c>
      <c r="F2484" s="4" t="s">
        <v>210</v>
      </c>
      <c r="G2484" s="4" t="s">
        <v>12</v>
      </c>
      <c r="H2484" s="4" t="s">
        <v>218</v>
      </c>
      <c r="I2484" s="4">
        <v>1</v>
      </c>
      <c r="J2484" t="str">
        <f>VLOOKUP(A2484,'Município e Sexo'!$A$2:$I$11321,5,FALSE)</f>
        <v>GRAVATA</v>
      </c>
      <c r="K2484" t="str">
        <f>VLOOKUP(A2484,'Município e Sexo'!$A$2:$I$11321,7,FALSE)</f>
        <v>MASCULINO</v>
      </c>
    </row>
    <row r="2485" spans="1:11" ht="15" customHeight="1" thickBot="1" x14ac:dyDescent="0.25">
      <c r="A2485" t="str">
        <f>CONCATENATE(B2485,C2485,D2485,G2485,E2485,I2485)</f>
        <v>1872018HOMICIDIO201</v>
      </c>
      <c r="B2485" s="4">
        <v>18</v>
      </c>
      <c r="C2485" s="5">
        <v>7</v>
      </c>
      <c r="D2485" s="4">
        <v>2018</v>
      </c>
      <c r="E2485" s="4">
        <v>20</v>
      </c>
      <c r="F2485" s="4" t="s">
        <v>210</v>
      </c>
      <c r="G2485" s="4" t="s">
        <v>12</v>
      </c>
      <c r="H2485" s="4" t="s">
        <v>211</v>
      </c>
      <c r="I2485" s="4">
        <v>1</v>
      </c>
      <c r="J2485" t="str">
        <f>VLOOKUP(A2485,'Município e Sexo'!$A$2:$I$11321,5,FALSE)</f>
        <v>CABO DE SANTO AGOSTINHO</v>
      </c>
      <c r="K2485" t="str">
        <f>VLOOKUP(A2485,'Município e Sexo'!$A$2:$I$11321,7,FALSE)</f>
        <v>MASCULINO</v>
      </c>
    </row>
    <row r="2486" spans="1:11" ht="15" customHeight="1" thickBot="1" x14ac:dyDescent="0.25">
      <c r="A2486" t="str">
        <f>CONCATENATE(B2486,C2486,D2486,G2486,E2486,I2486)</f>
        <v>1872018HOMICIDIO281</v>
      </c>
      <c r="B2486" s="4">
        <v>18</v>
      </c>
      <c r="C2486" s="5">
        <v>7</v>
      </c>
      <c r="D2486" s="4">
        <v>2018</v>
      </c>
      <c r="E2486" s="4">
        <v>28</v>
      </c>
      <c r="F2486" s="4" t="s">
        <v>210</v>
      </c>
      <c r="G2486" s="4" t="s">
        <v>12</v>
      </c>
      <c r="H2486" s="4" t="s">
        <v>211</v>
      </c>
      <c r="I2486" s="4">
        <v>1</v>
      </c>
      <c r="J2486" t="str">
        <f>VLOOKUP(A2486,'Município e Sexo'!$A$2:$I$11321,5,FALSE)</f>
        <v>MORENO</v>
      </c>
      <c r="K2486" t="str">
        <f>VLOOKUP(A2486,'Município e Sexo'!$A$2:$I$11321,7,FALSE)</f>
        <v>MASCULINO</v>
      </c>
    </row>
    <row r="2487" spans="1:11" ht="15" customHeight="1" thickBot="1" x14ac:dyDescent="0.25">
      <c r="A2487" t="str">
        <f>CONCATENATE(B2487,C2487,D2487,G2487,E2487,I2487)</f>
        <v>1872018HOMICIDIO151</v>
      </c>
      <c r="B2487" s="4">
        <v>18</v>
      </c>
      <c r="C2487" s="5">
        <v>7</v>
      </c>
      <c r="D2487" s="4">
        <v>2018</v>
      </c>
      <c r="E2487" s="4">
        <v>15</v>
      </c>
      <c r="F2487" s="4" t="s">
        <v>210</v>
      </c>
      <c r="G2487" s="4" t="s">
        <v>12</v>
      </c>
      <c r="H2487" s="4" t="s">
        <v>211</v>
      </c>
      <c r="I2487" s="4">
        <v>1</v>
      </c>
      <c r="J2487" t="str">
        <f>VLOOKUP(A2487,'Município e Sexo'!$A$2:$I$11321,5,FALSE)</f>
        <v>CUPIRA</v>
      </c>
      <c r="K2487" t="str">
        <f>VLOOKUP(A2487,'Município e Sexo'!$A$2:$I$11321,7,FALSE)</f>
        <v>MASCULINO</v>
      </c>
    </row>
    <row r="2488" spans="1:11" ht="15" customHeight="1" thickBot="1" x14ac:dyDescent="0.25">
      <c r="A2488" t="str">
        <f>CONCATENATE(B2488,C2488,D2488,G2488,E2488,I2488)</f>
        <v>1872018HOMICIDIO231</v>
      </c>
      <c r="B2488" s="4">
        <v>18</v>
      </c>
      <c r="C2488" s="5">
        <v>7</v>
      </c>
      <c r="D2488" s="4">
        <v>2018</v>
      </c>
      <c r="E2488" s="4">
        <v>23</v>
      </c>
      <c r="F2488" s="4" t="s">
        <v>210</v>
      </c>
      <c r="G2488" s="4" t="s">
        <v>12</v>
      </c>
      <c r="H2488" s="4" t="s">
        <v>211</v>
      </c>
      <c r="I2488" s="4">
        <v>1</v>
      </c>
      <c r="J2488" t="str">
        <f>VLOOKUP(A2488,'Município e Sexo'!$A$2:$I$11321,5,FALSE)</f>
        <v>LAJEDO</v>
      </c>
      <c r="K2488" t="str">
        <f>VLOOKUP(A2488,'Município e Sexo'!$A$2:$I$11321,7,FALSE)</f>
        <v>MASCULINO</v>
      </c>
    </row>
    <row r="2489" spans="1:11" ht="15" customHeight="1" thickBot="1" x14ac:dyDescent="0.25">
      <c r="A2489" t="str">
        <f>CONCATENATE(B2489,C2489,D2489,G2489,E2489,I2489)</f>
        <v>1872018HOMICIDIO271</v>
      </c>
      <c r="B2489" s="4">
        <v>18</v>
      </c>
      <c r="C2489" s="5">
        <v>7</v>
      </c>
      <c r="D2489" s="4">
        <v>2018</v>
      </c>
      <c r="E2489" s="4">
        <v>27</v>
      </c>
      <c r="F2489" s="4" t="s">
        <v>210</v>
      </c>
      <c r="G2489" s="4" t="s">
        <v>12</v>
      </c>
      <c r="H2489" s="4" t="s">
        <v>211</v>
      </c>
      <c r="I2489" s="4">
        <v>1</v>
      </c>
      <c r="J2489" t="str">
        <f>VLOOKUP(A2489,'Município e Sexo'!$A$2:$I$11321,5,FALSE)</f>
        <v>VENTUROSA</v>
      </c>
      <c r="K2489" t="str">
        <f>VLOOKUP(A2489,'Município e Sexo'!$A$2:$I$11321,7,FALSE)</f>
        <v>MASCULINO</v>
      </c>
    </row>
    <row r="2490" spans="1:11" ht="15" customHeight="1" thickBot="1" x14ac:dyDescent="0.25">
      <c r="A2490" t="str">
        <f>CONCATENATE(B2490,C2490,D2490,G2490,E2490,I2490)</f>
        <v>1872018HOMICIDIO301</v>
      </c>
      <c r="B2490" s="4">
        <v>18</v>
      </c>
      <c r="C2490" s="5">
        <v>7</v>
      </c>
      <c r="D2490" s="4">
        <v>2018</v>
      </c>
      <c r="E2490" s="4">
        <v>30</v>
      </c>
      <c r="F2490" s="4" t="s">
        <v>210</v>
      </c>
      <c r="G2490" s="4" t="s">
        <v>12</v>
      </c>
      <c r="H2490" s="4" t="s">
        <v>212</v>
      </c>
      <c r="I2490" s="4">
        <v>1</v>
      </c>
      <c r="J2490" t="str">
        <f>VLOOKUP(A2490,'Município e Sexo'!$A$2:$I$11321,5,FALSE)</f>
        <v>TIMBAUBA</v>
      </c>
      <c r="K2490" t="str">
        <f>VLOOKUP(A2490,'Município e Sexo'!$A$2:$I$11321,7,FALSE)</f>
        <v>MASCULINO</v>
      </c>
    </row>
    <row r="2491" spans="1:11" ht="15" customHeight="1" thickBot="1" x14ac:dyDescent="0.25">
      <c r="A2491" t="str">
        <f>CONCATENATE(B2491,C2491,D2491,G2491,E2491,I2491)</f>
        <v>1872018HOMICIDIO341</v>
      </c>
      <c r="B2491" s="4">
        <v>18</v>
      </c>
      <c r="C2491" s="5">
        <v>7</v>
      </c>
      <c r="D2491" s="4">
        <v>2018</v>
      </c>
      <c r="E2491" s="4">
        <v>34</v>
      </c>
      <c r="F2491" s="4" t="s">
        <v>210</v>
      </c>
      <c r="G2491" s="4" t="s">
        <v>12</v>
      </c>
      <c r="H2491" s="4" t="s">
        <v>211</v>
      </c>
      <c r="I2491" s="4">
        <v>1</v>
      </c>
      <c r="J2491" t="str">
        <f>VLOOKUP(A2491,'Município e Sexo'!$A$2:$I$11321,5,FALSE)</f>
        <v>SAO JOSE DA COROA GRANDE</v>
      </c>
      <c r="K2491" t="str">
        <f>VLOOKUP(A2491,'Município e Sexo'!$A$2:$I$11321,7,FALSE)</f>
        <v>MASCULINO</v>
      </c>
    </row>
    <row r="2492" spans="1:11" ht="15" customHeight="1" thickBot="1" x14ac:dyDescent="0.25">
      <c r="A2492" t="str">
        <f>CONCATENATE(B2492,C2492,D2492,G2492,E2492,I2492)</f>
        <v>1972018HOMICIDIO231</v>
      </c>
      <c r="B2492" s="4">
        <v>19</v>
      </c>
      <c r="C2492" s="5">
        <v>7</v>
      </c>
      <c r="D2492" s="4">
        <v>2018</v>
      </c>
      <c r="E2492" s="4">
        <v>23</v>
      </c>
      <c r="F2492" s="4" t="s">
        <v>210</v>
      </c>
      <c r="G2492" s="4" t="s">
        <v>12</v>
      </c>
      <c r="H2492" s="4" t="s">
        <v>211</v>
      </c>
      <c r="I2492" s="4">
        <v>1</v>
      </c>
      <c r="J2492" t="str">
        <f>VLOOKUP(A2492,'Município e Sexo'!$A$2:$I$11321,5,FALSE)</f>
        <v>RECIFE</v>
      </c>
      <c r="K2492" t="str">
        <f>VLOOKUP(A2492,'Município e Sexo'!$A$2:$I$11321,7,FALSE)</f>
        <v>MASCULINO</v>
      </c>
    </row>
    <row r="2493" spans="1:11" ht="15" customHeight="1" thickBot="1" x14ac:dyDescent="0.25">
      <c r="A2493" t="str">
        <f>CONCATENATE(B2493,C2493,D2493,G2493,E2493,I2493)</f>
        <v>1972018HOMICIDIO231</v>
      </c>
      <c r="B2493" s="4">
        <v>19</v>
      </c>
      <c r="C2493" s="5">
        <v>7</v>
      </c>
      <c r="D2493" s="4">
        <v>2018</v>
      </c>
      <c r="E2493" s="4">
        <v>23</v>
      </c>
      <c r="F2493" s="4" t="s">
        <v>210</v>
      </c>
      <c r="G2493" s="4" t="s">
        <v>12</v>
      </c>
      <c r="H2493" s="4" t="s">
        <v>213</v>
      </c>
      <c r="I2493" s="4">
        <v>1</v>
      </c>
      <c r="J2493" t="str">
        <f>VLOOKUP(A2493,'Município e Sexo'!$A$2:$I$11321,5,FALSE)</f>
        <v>RECIFE</v>
      </c>
      <c r="K2493" t="str">
        <f>VLOOKUP(A2493,'Município e Sexo'!$A$2:$I$11321,7,FALSE)</f>
        <v>MASCULINO</v>
      </c>
    </row>
    <row r="2494" spans="1:11" ht="15" customHeight="1" thickBot="1" x14ac:dyDescent="0.25">
      <c r="A2494" t="str">
        <f>CONCATENATE(B2494,C2494,D2494,G2494,E2494,I2494)</f>
        <v>1972018HOMICIDIO241</v>
      </c>
      <c r="B2494" s="4">
        <v>19</v>
      </c>
      <c r="C2494" s="5">
        <v>7</v>
      </c>
      <c r="D2494" s="4">
        <v>2018</v>
      </c>
      <c r="E2494" s="4">
        <v>24</v>
      </c>
      <c r="F2494" s="4" t="s">
        <v>210</v>
      </c>
      <c r="G2494" s="4" t="s">
        <v>12</v>
      </c>
      <c r="H2494" s="4" t="s">
        <v>213</v>
      </c>
      <c r="I2494" s="4">
        <v>1</v>
      </c>
      <c r="J2494" t="str">
        <f>VLOOKUP(A2494,'Município e Sexo'!$A$2:$I$11321,5,FALSE)</f>
        <v>RECIFE</v>
      </c>
      <c r="K2494" t="str">
        <f>VLOOKUP(A2494,'Município e Sexo'!$A$2:$I$11321,7,FALSE)</f>
        <v>FEMININO</v>
      </c>
    </row>
    <row r="2495" spans="1:11" ht="15" customHeight="1" thickBot="1" x14ac:dyDescent="0.25">
      <c r="A2495" t="str">
        <f>CONCATENATE(B2495,C2495,D2495,G2495,E2495,I2495)</f>
        <v>1972018HOMICIDIO251</v>
      </c>
      <c r="B2495" s="4">
        <v>19</v>
      </c>
      <c r="C2495" s="5">
        <v>7</v>
      </c>
      <c r="D2495" s="4">
        <v>2018</v>
      </c>
      <c r="E2495" s="4">
        <v>25</v>
      </c>
      <c r="F2495" s="4" t="s">
        <v>210</v>
      </c>
      <c r="G2495" s="4" t="s">
        <v>12</v>
      </c>
      <c r="H2495" s="4" t="s">
        <v>211</v>
      </c>
      <c r="I2495" s="4">
        <v>1</v>
      </c>
      <c r="J2495" t="str">
        <f>VLOOKUP(A2495,'Município e Sexo'!$A$2:$I$11321,5,FALSE)</f>
        <v>BREJO DA MADRE DE DEUS</v>
      </c>
      <c r="K2495" t="str">
        <f>VLOOKUP(A2495,'Município e Sexo'!$A$2:$I$11321,7,FALSE)</f>
        <v>MASCULINO</v>
      </c>
    </row>
    <row r="2496" spans="1:11" ht="15" customHeight="1" thickBot="1" x14ac:dyDescent="0.25">
      <c r="A2496" t="str">
        <f>CONCATENATE(B2496,C2496,D2496,G2496,E2496,I2496)</f>
        <v>1972018HOMICIDIO271</v>
      </c>
      <c r="B2496" s="4">
        <v>19</v>
      </c>
      <c r="C2496" s="5">
        <v>7</v>
      </c>
      <c r="D2496" s="4">
        <v>2018</v>
      </c>
      <c r="E2496" s="4">
        <v>27</v>
      </c>
      <c r="F2496" s="4" t="s">
        <v>214</v>
      </c>
      <c r="G2496" s="4" t="s">
        <v>12</v>
      </c>
      <c r="H2496" s="4" t="s">
        <v>211</v>
      </c>
      <c r="I2496" s="4">
        <v>1</v>
      </c>
      <c r="J2496" t="str">
        <f>VLOOKUP(A2496,'Município e Sexo'!$A$2:$I$11321,5,FALSE)</f>
        <v>POCAO</v>
      </c>
      <c r="K2496" t="str">
        <f>VLOOKUP(A2496,'Município e Sexo'!$A$2:$I$11321,7,FALSE)</f>
        <v>MASCULINO</v>
      </c>
    </row>
    <row r="2497" spans="1:11" ht="15" customHeight="1" thickBot="1" x14ac:dyDescent="0.25">
      <c r="A2497" t="str">
        <f>CONCATENATE(B2497,C2497,D2497,G2497,E2497,I2497)</f>
        <v>1972018HOMICIDIO681</v>
      </c>
      <c r="B2497" s="4">
        <v>19</v>
      </c>
      <c r="C2497" s="5">
        <v>7</v>
      </c>
      <c r="D2497" s="4">
        <v>2018</v>
      </c>
      <c r="E2497" s="4">
        <v>68</v>
      </c>
      <c r="F2497" s="4" t="s">
        <v>210</v>
      </c>
      <c r="G2497" s="4" t="s">
        <v>12</v>
      </c>
      <c r="H2497" s="4" t="s">
        <v>211</v>
      </c>
      <c r="I2497" s="4">
        <v>1</v>
      </c>
      <c r="J2497" t="str">
        <f>VLOOKUP(A2497,'Município e Sexo'!$A$2:$I$11321,5,FALSE)</f>
        <v>GOIANA</v>
      </c>
      <c r="K2497" t="str">
        <f>VLOOKUP(A2497,'Município e Sexo'!$A$2:$I$11321,7,FALSE)</f>
        <v>MASCULINO</v>
      </c>
    </row>
    <row r="2498" spans="1:11" ht="15" customHeight="1" thickBot="1" x14ac:dyDescent="0.25">
      <c r="A2498" t="str">
        <f>CONCATENATE(B2498,C2498,D2498,G2498,E2498,I2498)</f>
        <v>1972018HOMICIDIO141</v>
      </c>
      <c r="B2498" s="4">
        <v>19</v>
      </c>
      <c r="C2498" s="5">
        <v>7</v>
      </c>
      <c r="D2498" s="4">
        <v>2018</v>
      </c>
      <c r="E2498" s="4">
        <v>14</v>
      </c>
      <c r="F2498" s="4" t="s">
        <v>210</v>
      </c>
      <c r="G2498" s="4" t="s">
        <v>12</v>
      </c>
      <c r="H2498" s="4" t="s">
        <v>217</v>
      </c>
      <c r="I2498" s="4">
        <v>1</v>
      </c>
      <c r="J2498" t="str">
        <f>VLOOKUP(A2498,'Município e Sexo'!$A$2:$I$11321,5,FALSE)</f>
        <v>CARUARU</v>
      </c>
      <c r="K2498" t="str">
        <f>VLOOKUP(A2498,'Município e Sexo'!$A$2:$I$11321,7,FALSE)</f>
        <v>MASCULINO</v>
      </c>
    </row>
    <row r="2499" spans="1:11" ht="15" customHeight="1" thickBot="1" x14ac:dyDescent="0.25">
      <c r="A2499" t="str">
        <f>CONCATENATE(B2499,C2499,D2499,G2499,E2499,I2499)</f>
        <v>1972018HOMICIDIO421</v>
      </c>
      <c r="B2499" s="4">
        <v>19</v>
      </c>
      <c r="C2499" s="5">
        <v>7</v>
      </c>
      <c r="D2499" s="4">
        <v>2018</v>
      </c>
      <c r="E2499" s="4">
        <v>42</v>
      </c>
      <c r="F2499" s="4" t="s">
        <v>210</v>
      </c>
      <c r="G2499" s="4" t="s">
        <v>12</v>
      </c>
      <c r="H2499" s="4" t="s">
        <v>212</v>
      </c>
      <c r="I2499" s="4">
        <v>1</v>
      </c>
      <c r="J2499" t="str">
        <f>VLOOKUP(A2499,'Município e Sexo'!$A$2:$I$11321,5,FALSE)</f>
        <v>VITORIA DE SANTO ANTAO</v>
      </c>
      <c r="K2499" t="str">
        <f>VLOOKUP(A2499,'Município e Sexo'!$A$2:$I$11321,7,FALSE)</f>
        <v>MASCULINO</v>
      </c>
    </row>
    <row r="2500" spans="1:11" ht="15" customHeight="1" thickBot="1" x14ac:dyDescent="0.25">
      <c r="A2500" t="str">
        <f>CONCATENATE(B2500,C2500,D2500,G2500,E2500,I2500)</f>
        <v>1972018HOMICIDIO211</v>
      </c>
      <c r="B2500" s="4">
        <v>19</v>
      </c>
      <c r="C2500" s="5">
        <v>7</v>
      </c>
      <c r="D2500" s="4">
        <v>2018</v>
      </c>
      <c r="E2500" s="4">
        <v>21</v>
      </c>
      <c r="F2500" s="4" t="s">
        <v>210</v>
      </c>
      <c r="G2500" s="4" t="s">
        <v>12</v>
      </c>
      <c r="H2500" s="4" t="s">
        <v>211</v>
      </c>
      <c r="I2500" s="4">
        <v>1</v>
      </c>
      <c r="J2500" t="str">
        <f>VLOOKUP(A2500,'Município e Sexo'!$A$2:$I$11321,5,FALSE)</f>
        <v>RECIFE</v>
      </c>
      <c r="K2500" t="str">
        <f>VLOOKUP(A2500,'Município e Sexo'!$A$2:$I$11321,7,FALSE)</f>
        <v>MASCULINO</v>
      </c>
    </row>
    <row r="2501" spans="1:11" ht="15" customHeight="1" thickBot="1" x14ac:dyDescent="0.25">
      <c r="A2501" t="str">
        <f>CONCATENATE(B2501,C2501,D2501,G2501,E2501,I2501)</f>
        <v>1972018HOMICIDIO251</v>
      </c>
      <c r="B2501" s="4">
        <v>19</v>
      </c>
      <c r="C2501" s="5">
        <v>7</v>
      </c>
      <c r="D2501" s="4">
        <v>2018</v>
      </c>
      <c r="E2501" s="4">
        <v>25</v>
      </c>
      <c r="F2501" s="4" t="s">
        <v>210</v>
      </c>
      <c r="G2501" s="4" t="s">
        <v>12</v>
      </c>
      <c r="H2501" s="4" t="s">
        <v>211</v>
      </c>
      <c r="I2501" s="4">
        <v>1</v>
      </c>
      <c r="J2501" t="str">
        <f>VLOOKUP(A2501,'Município e Sexo'!$A$2:$I$11321,5,FALSE)</f>
        <v>BREJO DA MADRE DE DEUS</v>
      </c>
      <c r="K2501" t="str">
        <f>VLOOKUP(A2501,'Município e Sexo'!$A$2:$I$11321,7,FALSE)</f>
        <v>MASCULINO</v>
      </c>
    </row>
    <row r="2502" spans="1:11" ht="15" customHeight="1" thickBot="1" x14ac:dyDescent="0.25">
      <c r="A2502" t="str">
        <f>CONCATENATE(B2502,C2502,D2502,G2502,E2502,I2502)</f>
        <v>2072018HOMICIDIO211</v>
      </c>
      <c r="B2502" s="4">
        <v>20</v>
      </c>
      <c r="C2502" s="5">
        <v>7</v>
      </c>
      <c r="D2502" s="4">
        <v>2018</v>
      </c>
      <c r="E2502" s="4">
        <v>21</v>
      </c>
      <c r="F2502" s="4" t="s">
        <v>210</v>
      </c>
      <c r="G2502" s="4" t="s">
        <v>12</v>
      </c>
      <c r="H2502" s="4" t="s">
        <v>211</v>
      </c>
      <c r="I2502" s="4">
        <v>1</v>
      </c>
      <c r="J2502" t="str">
        <f>VLOOKUP(A2502,'Município e Sexo'!$A$2:$I$11321,5,FALSE)</f>
        <v>GOIANA</v>
      </c>
      <c r="K2502" t="str">
        <f>VLOOKUP(A2502,'Município e Sexo'!$A$2:$I$11321,7,FALSE)</f>
        <v>MASCULINO</v>
      </c>
    </row>
    <row r="2503" spans="1:11" ht="15" customHeight="1" thickBot="1" x14ac:dyDescent="0.25">
      <c r="A2503" t="str">
        <f>CONCATENATE(B2503,C2503,D2503,G2503,E2503,I2503)</f>
        <v>2072018HOMICIDIO281</v>
      </c>
      <c r="B2503" s="4">
        <v>20</v>
      </c>
      <c r="C2503" s="5">
        <v>7</v>
      </c>
      <c r="D2503" s="4">
        <v>2018</v>
      </c>
      <c r="E2503" s="4">
        <v>28</v>
      </c>
      <c r="F2503" s="4" t="s">
        <v>210</v>
      </c>
      <c r="G2503" s="4" t="s">
        <v>12</v>
      </c>
      <c r="H2503" s="4" t="s">
        <v>211</v>
      </c>
      <c r="I2503" s="4">
        <v>1</v>
      </c>
      <c r="J2503" t="str">
        <f>VLOOKUP(A2503,'Município e Sexo'!$A$2:$I$11321,5,FALSE)</f>
        <v>OLINDA</v>
      </c>
      <c r="K2503" t="str">
        <f>VLOOKUP(A2503,'Município e Sexo'!$A$2:$I$11321,7,FALSE)</f>
        <v>MASCULINO</v>
      </c>
    </row>
    <row r="2504" spans="1:11" ht="15" customHeight="1" thickBot="1" x14ac:dyDescent="0.25">
      <c r="A2504" t="str">
        <f>CONCATENATE(B2504,C2504,D2504,G2504,E2504,I2504)</f>
        <v>2072018HOMICIDIO221</v>
      </c>
      <c r="B2504" s="4">
        <v>20</v>
      </c>
      <c r="C2504" s="5">
        <v>7</v>
      </c>
      <c r="D2504" s="4">
        <v>2018</v>
      </c>
      <c r="E2504" s="4">
        <v>22</v>
      </c>
      <c r="F2504" s="4" t="s">
        <v>214</v>
      </c>
      <c r="G2504" s="4" t="s">
        <v>12</v>
      </c>
      <c r="H2504" s="4" t="s">
        <v>211</v>
      </c>
      <c r="I2504" s="4">
        <v>1</v>
      </c>
      <c r="J2504" t="str">
        <f>VLOOKUP(A2504,'Município e Sexo'!$A$2:$I$11321,5,FALSE)</f>
        <v>IPOJUCA</v>
      </c>
      <c r="K2504" t="str">
        <f>VLOOKUP(A2504,'Município e Sexo'!$A$2:$I$11321,7,FALSE)</f>
        <v>MASCULINO</v>
      </c>
    </row>
    <row r="2505" spans="1:11" ht="15" customHeight="1" thickBot="1" x14ac:dyDescent="0.25">
      <c r="A2505" t="str">
        <f>CONCATENATE(B2505,C2505,D2505,G2505,E2505,I2505)</f>
        <v>2072018HOMICIDIO411</v>
      </c>
      <c r="B2505" s="4">
        <v>20</v>
      </c>
      <c r="C2505" s="5">
        <v>7</v>
      </c>
      <c r="D2505" s="4">
        <v>2018</v>
      </c>
      <c r="E2505" s="4">
        <v>41</v>
      </c>
      <c r="F2505" s="4" t="s">
        <v>210</v>
      </c>
      <c r="G2505" s="4" t="s">
        <v>12</v>
      </c>
      <c r="H2505" s="4" t="s">
        <v>212</v>
      </c>
      <c r="I2505" s="4">
        <v>1</v>
      </c>
      <c r="J2505" t="str">
        <f>VLOOKUP(A2505,'Município e Sexo'!$A$2:$I$11321,5,FALSE)</f>
        <v>RIBEIRAO</v>
      </c>
      <c r="K2505" t="str">
        <f>VLOOKUP(A2505,'Município e Sexo'!$A$2:$I$11321,7,FALSE)</f>
        <v>MASCULINO</v>
      </c>
    </row>
    <row r="2506" spans="1:11" ht="15" customHeight="1" thickBot="1" x14ac:dyDescent="0.25">
      <c r="A2506" t="str">
        <f>CONCATENATE(B2506,C2506,D2506,G2506,E2506,I2506)</f>
        <v>2072018HOMICIDIO621</v>
      </c>
      <c r="B2506" s="4">
        <v>20</v>
      </c>
      <c r="C2506" s="5">
        <v>7</v>
      </c>
      <c r="D2506" s="4">
        <v>2018</v>
      </c>
      <c r="E2506" s="4">
        <v>62</v>
      </c>
      <c r="F2506" s="4" t="s">
        <v>210</v>
      </c>
      <c r="G2506" s="4" t="s">
        <v>12</v>
      </c>
      <c r="H2506" s="4" t="s">
        <v>211</v>
      </c>
      <c r="I2506" s="4">
        <v>1</v>
      </c>
      <c r="J2506" t="str">
        <f>VLOOKUP(A2506,'Município e Sexo'!$A$2:$I$11321,5,FALSE)</f>
        <v>GRANITO</v>
      </c>
      <c r="K2506" t="str">
        <f>VLOOKUP(A2506,'Município e Sexo'!$A$2:$I$11321,7,FALSE)</f>
        <v>MASCULINO</v>
      </c>
    </row>
    <row r="2507" spans="1:11" ht="15" customHeight="1" thickBot="1" x14ac:dyDescent="0.25">
      <c r="A2507" t="str">
        <f>CONCATENATE(B2507,C2507,D2507,G2507,E2507,I2507)</f>
        <v>2072018HOMICIDIO171</v>
      </c>
      <c r="B2507" s="4">
        <v>20</v>
      </c>
      <c r="C2507" s="5">
        <v>7</v>
      </c>
      <c r="D2507" s="4">
        <v>2018</v>
      </c>
      <c r="E2507" s="4">
        <v>17</v>
      </c>
      <c r="F2507" s="4" t="s">
        <v>210</v>
      </c>
      <c r="G2507" s="4" t="s">
        <v>12</v>
      </c>
      <c r="H2507" s="4" t="s">
        <v>212</v>
      </c>
      <c r="I2507" s="4">
        <v>1</v>
      </c>
      <c r="J2507" t="str">
        <f>VLOOKUP(A2507,'Município e Sexo'!$A$2:$I$11321,5,FALSE)</f>
        <v>CONDADO</v>
      </c>
      <c r="K2507" t="str">
        <f>VLOOKUP(A2507,'Município e Sexo'!$A$2:$I$11321,7,FALSE)</f>
        <v>MASCULINO</v>
      </c>
    </row>
    <row r="2508" spans="1:11" ht="15" customHeight="1" thickBot="1" x14ac:dyDescent="0.25">
      <c r="A2508" t="str">
        <f>CONCATENATE(B2508,C2508,D2508,G2508,E2508,I2508)</f>
        <v>2072018HOMICIDIO171</v>
      </c>
      <c r="B2508" s="4">
        <v>20</v>
      </c>
      <c r="C2508" s="5">
        <v>7</v>
      </c>
      <c r="D2508" s="4">
        <v>2018</v>
      </c>
      <c r="E2508" s="4">
        <v>17</v>
      </c>
      <c r="F2508" s="4" t="s">
        <v>210</v>
      </c>
      <c r="G2508" s="4" t="s">
        <v>12</v>
      </c>
      <c r="H2508" s="4" t="s">
        <v>211</v>
      </c>
      <c r="I2508" s="4">
        <v>1</v>
      </c>
      <c r="J2508" t="str">
        <f>VLOOKUP(A2508,'Município e Sexo'!$A$2:$I$11321,5,FALSE)</f>
        <v>CONDADO</v>
      </c>
      <c r="K2508" t="str">
        <f>VLOOKUP(A2508,'Município e Sexo'!$A$2:$I$11321,7,FALSE)</f>
        <v>MASCULINO</v>
      </c>
    </row>
    <row r="2509" spans="1:11" ht="15" customHeight="1" thickBot="1" x14ac:dyDescent="0.25">
      <c r="A2509" t="str">
        <f>CONCATENATE(B2509,C2509,D2509,G2509,E2509,I2509)</f>
        <v>2072018HOMICIDIO191</v>
      </c>
      <c r="B2509" s="4">
        <v>20</v>
      </c>
      <c r="C2509" s="5">
        <v>7</v>
      </c>
      <c r="D2509" s="4">
        <v>2018</v>
      </c>
      <c r="E2509" s="4">
        <v>19</v>
      </c>
      <c r="F2509" s="4" t="s">
        <v>210</v>
      </c>
      <c r="G2509" s="4" t="s">
        <v>12</v>
      </c>
      <c r="H2509" s="4" t="s">
        <v>211</v>
      </c>
      <c r="I2509" s="4">
        <v>1</v>
      </c>
      <c r="J2509" t="str">
        <f>VLOOKUP(A2509,'Município e Sexo'!$A$2:$I$11321,5,FALSE)</f>
        <v>RECIFE</v>
      </c>
      <c r="K2509" t="str">
        <f>VLOOKUP(A2509,'Município e Sexo'!$A$2:$I$11321,7,FALSE)</f>
        <v>MASCULINO</v>
      </c>
    </row>
    <row r="2510" spans="1:11" ht="15" customHeight="1" thickBot="1" x14ac:dyDescent="0.25">
      <c r="A2510" t="str">
        <f>CONCATENATE(B2510,C2510,D2510,G2510,E2510,I2510)</f>
        <v>2072018HOMICIDIO231</v>
      </c>
      <c r="B2510" s="4">
        <v>20</v>
      </c>
      <c r="C2510" s="5">
        <v>7</v>
      </c>
      <c r="D2510" s="4">
        <v>2018</v>
      </c>
      <c r="E2510" s="4">
        <v>23</v>
      </c>
      <c r="F2510" s="4" t="s">
        <v>210</v>
      </c>
      <c r="G2510" s="4" t="s">
        <v>12</v>
      </c>
      <c r="H2510" s="4" t="s">
        <v>212</v>
      </c>
      <c r="I2510" s="4">
        <v>1</v>
      </c>
      <c r="J2510" t="str">
        <f>VLOOKUP(A2510,'Município e Sexo'!$A$2:$I$11321,5,FALSE)</f>
        <v>SAO JOSE DA COROA GRANDE</v>
      </c>
      <c r="K2510" t="str">
        <f>VLOOKUP(A2510,'Município e Sexo'!$A$2:$I$11321,7,FALSE)</f>
        <v>MASCULINO</v>
      </c>
    </row>
    <row r="2511" spans="1:11" ht="15" customHeight="1" thickBot="1" x14ac:dyDescent="0.25">
      <c r="A2511" t="str">
        <f>CONCATENATE(B2511,C2511,D2511,G2511,E2511,I2511)</f>
        <v>2072018HOMICIDIO201</v>
      </c>
      <c r="B2511" s="4">
        <v>20</v>
      </c>
      <c r="C2511" s="5">
        <v>7</v>
      </c>
      <c r="D2511" s="4">
        <v>2018</v>
      </c>
      <c r="E2511" s="4">
        <v>20</v>
      </c>
      <c r="F2511" s="4" t="s">
        <v>210</v>
      </c>
      <c r="G2511" s="4" t="s">
        <v>12</v>
      </c>
      <c r="H2511" s="4" t="s">
        <v>211</v>
      </c>
      <c r="I2511" s="4">
        <v>1</v>
      </c>
      <c r="J2511" t="str">
        <f>VLOOKUP(A2511,'Município e Sexo'!$A$2:$I$11321,5,FALSE)</f>
        <v>CABO DE SANTO AGOSTINHO</v>
      </c>
      <c r="K2511" t="str">
        <f>VLOOKUP(A2511,'Município e Sexo'!$A$2:$I$11321,7,FALSE)</f>
        <v>MASCULINO</v>
      </c>
    </row>
    <row r="2512" spans="1:11" ht="15" customHeight="1" thickBot="1" x14ac:dyDescent="0.25">
      <c r="A2512" t="str">
        <f>CONCATENATE(B2512,C2512,D2512,G2512,E2512,I2512)</f>
        <v>2072018HOMICIDIO241</v>
      </c>
      <c r="B2512" s="4">
        <v>20</v>
      </c>
      <c r="C2512" s="5">
        <v>7</v>
      </c>
      <c r="D2512" s="4">
        <v>2018</v>
      </c>
      <c r="E2512" s="4">
        <v>24</v>
      </c>
      <c r="F2512" s="4" t="s">
        <v>210</v>
      </c>
      <c r="G2512" s="4" t="s">
        <v>12</v>
      </c>
      <c r="H2512" s="4" t="s">
        <v>217</v>
      </c>
      <c r="I2512" s="4">
        <v>1</v>
      </c>
      <c r="J2512" t="str">
        <f>VLOOKUP(A2512,'Município e Sexo'!$A$2:$I$11321,5,FALSE)</f>
        <v>ARCOVERDE</v>
      </c>
      <c r="K2512" t="str">
        <f>VLOOKUP(A2512,'Município e Sexo'!$A$2:$I$11321,7,FALSE)</f>
        <v>MASCULINO</v>
      </c>
    </row>
    <row r="2513" spans="1:11" ht="15" customHeight="1" thickBot="1" x14ac:dyDescent="0.25">
      <c r="A2513" t="str">
        <f>CONCATENATE(B2513,C2513,D2513,G2513,E2513,I2513)</f>
        <v>2072018HOMICIDIO331</v>
      </c>
      <c r="B2513" s="4">
        <v>20</v>
      </c>
      <c r="C2513" s="5">
        <v>7</v>
      </c>
      <c r="D2513" s="4">
        <v>2018</v>
      </c>
      <c r="E2513" s="4">
        <v>33</v>
      </c>
      <c r="F2513" s="4" t="s">
        <v>210</v>
      </c>
      <c r="G2513" s="4" t="s">
        <v>12</v>
      </c>
      <c r="H2513" s="4" t="s">
        <v>213</v>
      </c>
      <c r="I2513" s="4">
        <v>1</v>
      </c>
      <c r="J2513" t="str">
        <f>VLOOKUP(A2513,'Município e Sexo'!$A$2:$I$11321,5,FALSE)</f>
        <v>RECIFE</v>
      </c>
      <c r="K2513" t="str">
        <f>VLOOKUP(A2513,'Município e Sexo'!$A$2:$I$11321,7,FALSE)</f>
        <v>MASCULINO</v>
      </c>
    </row>
    <row r="2514" spans="1:11" ht="15" customHeight="1" thickBot="1" x14ac:dyDescent="0.25">
      <c r="A2514" t="str">
        <f>CONCATENATE(B2514,C2514,D2514,G2514,E2514,I2514)</f>
        <v>2172018HOMICIDIO281</v>
      </c>
      <c r="B2514" s="4">
        <v>21</v>
      </c>
      <c r="C2514" s="5">
        <v>7</v>
      </c>
      <c r="D2514" s="4">
        <v>2018</v>
      </c>
      <c r="E2514" s="4">
        <v>28</v>
      </c>
      <c r="F2514" s="4" t="s">
        <v>210</v>
      </c>
      <c r="G2514" s="4" t="s">
        <v>12</v>
      </c>
      <c r="H2514" s="4" t="s">
        <v>211</v>
      </c>
      <c r="I2514" s="4">
        <v>1</v>
      </c>
      <c r="J2514" t="str">
        <f>VLOOKUP(A2514,'Município e Sexo'!$A$2:$I$11321,5,FALSE)</f>
        <v>RECIFE</v>
      </c>
      <c r="K2514" t="str">
        <f>VLOOKUP(A2514,'Município e Sexo'!$A$2:$I$11321,7,FALSE)</f>
        <v>MASCULINO</v>
      </c>
    </row>
    <row r="2515" spans="1:11" ht="15" customHeight="1" thickBot="1" x14ac:dyDescent="0.25">
      <c r="A2515" t="str">
        <f>CONCATENATE(B2515,C2515,D2515,G2515,E2515,I2515)</f>
        <v>2172018HOMICIDIO251</v>
      </c>
      <c r="B2515" s="4">
        <v>21</v>
      </c>
      <c r="C2515" s="5">
        <v>7</v>
      </c>
      <c r="D2515" s="4">
        <v>2018</v>
      </c>
      <c r="E2515" s="4">
        <v>25</v>
      </c>
      <c r="F2515" s="4" t="s">
        <v>216</v>
      </c>
      <c r="G2515" s="4" t="s">
        <v>12</v>
      </c>
      <c r="H2515" s="4" t="s">
        <v>211</v>
      </c>
      <c r="I2515" s="4">
        <v>1</v>
      </c>
      <c r="J2515" t="str">
        <f>VLOOKUP(A2515,'Município e Sexo'!$A$2:$I$11321,5,FALSE)</f>
        <v>ARACOIABA</v>
      </c>
      <c r="K2515" t="str">
        <f>VLOOKUP(A2515,'Município e Sexo'!$A$2:$I$11321,7,FALSE)</f>
        <v>MASCULINO</v>
      </c>
    </row>
    <row r="2516" spans="1:11" ht="15" customHeight="1" thickBot="1" x14ac:dyDescent="0.25">
      <c r="A2516" t="str">
        <f>CONCATENATE(B2516,C2516,D2516,G2516,E2516,I2516)</f>
        <v>2172018HOMICIDIO161</v>
      </c>
      <c r="B2516" s="4">
        <v>21</v>
      </c>
      <c r="C2516" s="5">
        <v>7</v>
      </c>
      <c r="D2516" s="4">
        <v>2018</v>
      </c>
      <c r="E2516" s="4">
        <v>16</v>
      </c>
      <c r="F2516" s="4" t="s">
        <v>210</v>
      </c>
      <c r="G2516" s="4" t="s">
        <v>12</v>
      </c>
      <c r="H2516" s="4" t="s">
        <v>211</v>
      </c>
      <c r="I2516" s="4">
        <v>1</v>
      </c>
      <c r="J2516" t="str">
        <f>VLOOKUP(A2516,'Município e Sexo'!$A$2:$I$11321,5,FALSE)</f>
        <v>MACHADOS</v>
      </c>
      <c r="K2516" t="str">
        <f>VLOOKUP(A2516,'Município e Sexo'!$A$2:$I$11321,7,FALSE)</f>
        <v>MASCULINO</v>
      </c>
    </row>
    <row r="2517" spans="1:11" ht="15" customHeight="1" thickBot="1" x14ac:dyDescent="0.25">
      <c r="A2517" t="str">
        <f>CONCATENATE(B2517,C2517,D2517,G2517,E2517,I2517)</f>
        <v>2172018HOMICIDIO201</v>
      </c>
      <c r="B2517" s="4">
        <v>21</v>
      </c>
      <c r="C2517" s="5">
        <v>7</v>
      </c>
      <c r="D2517" s="4">
        <v>2018</v>
      </c>
      <c r="E2517" s="4">
        <v>20</v>
      </c>
      <c r="F2517" s="4" t="s">
        <v>210</v>
      </c>
      <c r="G2517" s="4" t="s">
        <v>12</v>
      </c>
      <c r="H2517" s="4" t="s">
        <v>211</v>
      </c>
      <c r="I2517" s="4">
        <v>1</v>
      </c>
      <c r="J2517" t="str">
        <f>VLOOKUP(A2517,'Município e Sexo'!$A$2:$I$11321,5,FALSE)</f>
        <v>PETROLINA</v>
      </c>
      <c r="K2517" t="str">
        <f>VLOOKUP(A2517,'Município e Sexo'!$A$2:$I$11321,7,FALSE)</f>
        <v>MASCULINO</v>
      </c>
    </row>
    <row r="2518" spans="1:11" ht="15" customHeight="1" thickBot="1" x14ac:dyDescent="0.25">
      <c r="A2518" t="str">
        <f>CONCATENATE(B2518,C2518,D2518,G2518,E2518,I2518)</f>
        <v>2172018HOMICIDIO261</v>
      </c>
      <c r="B2518" s="4">
        <v>21</v>
      </c>
      <c r="C2518" s="5">
        <v>7</v>
      </c>
      <c r="D2518" s="4">
        <v>2018</v>
      </c>
      <c r="E2518" s="4">
        <v>26</v>
      </c>
      <c r="F2518" s="4" t="s">
        <v>210</v>
      </c>
      <c r="G2518" s="4" t="s">
        <v>12</v>
      </c>
      <c r="H2518" s="4" t="s">
        <v>211</v>
      </c>
      <c r="I2518" s="4">
        <v>1</v>
      </c>
      <c r="J2518" t="str">
        <f>VLOOKUP(A2518,'Município e Sexo'!$A$2:$I$11321,5,FALSE)</f>
        <v>SAO CAETANO</v>
      </c>
      <c r="K2518" t="str">
        <f>VLOOKUP(A2518,'Município e Sexo'!$A$2:$I$11321,7,FALSE)</f>
        <v>MASCULINO</v>
      </c>
    </row>
    <row r="2519" spans="1:11" ht="15" customHeight="1" thickBot="1" x14ac:dyDescent="0.25">
      <c r="A2519" t="str">
        <f>CONCATENATE(B2519,C2519,D2519,G2519,E2519,I2519)</f>
        <v>2172018HOMICIDIO361</v>
      </c>
      <c r="B2519" s="4">
        <v>21</v>
      </c>
      <c r="C2519" s="5">
        <v>7</v>
      </c>
      <c r="D2519" s="4">
        <v>2018</v>
      </c>
      <c r="E2519" s="4">
        <v>36</v>
      </c>
      <c r="F2519" s="4" t="s">
        <v>210</v>
      </c>
      <c r="G2519" s="4" t="s">
        <v>12</v>
      </c>
      <c r="H2519" s="4" t="s">
        <v>213</v>
      </c>
      <c r="I2519" s="4">
        <v>1</v>
      </c>
      <c r="J2519" t="str">
        <f>VLOOKUP(A2519,'Município e Sexo'!$A$2:$I$11321,5,FALSE)</f>
        <v>RECIFE</v>
      </c>
      <c r="K2519" t="str">
        <f>VLOOKUP(A2519,'Município e Sexo'!$A$2:$I$11321,7,FALSE)</f>
        <v>FEMININO</v>
      </c>
    </row>
    <row r="2520" spans="1:11" ht="15" customHeight="1" thickBot="1" x14ac:dyDescent="0.25">
      <c r="A2520" t="str">
        <f>CONCATENATE(B2520,C2520,D2520,G2520,E2520,I2520)</f>
        <v>2172018HOMICIDIO371</v>
      </c>
      <c r="B2520" s="4">
        <v>21</v>
      </c>
      <c r="C2520" s="5">
        <v>7</v>
      </c>
      <c r="D2520" s="4">
        <v>2018</v>
      </c>
      <c r="E2520" s="4">
        <v>37</v>
      </c>
      <c r="F2520" s="4" t="s">
        <v>210</v>
      </c>
      <c r="G2520" s="4" t="s">
        <v>12</v>
      </c>
      <c r="H2520" s="4" t="s">
        <v>212</v>
      </c>
      <c r="I2520" s="4">
        <v>1</v>
      </c>
      <c r="J2520" t="str">
        <f>VLOOKUP(A2520,'Município e Sexo'!$A$2:$I$11321,5,FALSE)</f>
        <v>CATENDE</v>
      </c>
      <c r="K2520" t="str">
        <f>VLOOKUP(A2520,'Município e Sexo'!$A$2:$I$11321,7,FALSE)</f>
        <v>MASCULINO</v>
      </c>
    </row>
    <row r="2521" spans="1:11" ht="15" customHeight="1" thickBot="1" x14ac:dyDescent="0.25">
      <c r="A2521" t="str">
        <f>CONCATENATE(B2521,C2521,D2521,G2521,E2521,I2521)</f>
        <v>2172018HOMICIDIO331</v>
      </c>
      <c r="B2521" s="4">
        <v>21</v>
      </c>
      <c r="C2521" s="5">
        <v>7</v>
      </c>
      <c r="D2521" s="4">
        <v>2018</v>
      </c>
      <c r="E2521" s="4">
        <v>33</v>
      </c>
      <c r="F2521" s="4" t="s">
        <v>210</v>
      </c>
      <c r="G2521" s="4" t="s">
        <v>12</v>
      </c>
      <c r="H2521" s="4" t="s">
        <v>211</v>
      </c>
      <c r="I2521" s="4">
        <v>1</v>
      </c>
      <c r="J2521" t="str">
        <f>VLOOKUP(A2521,'Município e Sexo'!$A$2:$I$11321,5,FALSE)</f>
        <v>PETROLINA</v>
      </c>
      <c r="K2521" t="str">
        <f>VLOOKUP(A2521,'Município e Sexo'!$A$2:$I$11321,7,FALSE)</f>
        <v>MASCULINO</v>
      </c>
    </row>
    <row r="2522" spans="1:11" ht="15" customHeight="1" thickBot="1" x14ac:dyDescent="0.25">
      <c r="A2522" t="str">
        <f>CONCATENATE(B2522,C2522,D2522,G2522,E2522,I2522)</f>
        <v>2272018HOMICIDIO181</v>
      </c>
      <c r="B2522" s="4">
        <v>22</v>
      </c>
      <c r="C2522" s="5">
        <v>7</v>
      </c>
      <c r="D2522" s="4">
        <v>2018</v>
      </c>
      <c r="E2522" s="4">
        <v>18</v>
      </c>
      <c r="F2522" s="4" t="s">
        <v>210</v>
      </c>
      <c r="G2522" s="4" t="s">
        <v>12</v>
      </c>
      <c r="H2522" s="4" t="s">
        <v>211</v>
      </c>
      <c r="I2522" s="4">
        <v>1</v>
      </c>
      <c r="J2522" t="str">
        <f>VLOOKUP(A2522,'Município e Sexo'!$A$2:$I$11321,5,FALSE)</f>
        <v>BONITO</v>
      </c>
      <c r="K2522" t="str">
        <f>VLOOKUP(A2522,'Município e Sexo'!$A$2:$I$11321,7,FALSE)</f>
        <v>MASCULINO</v>
      </c>
    </row>
    <row r="2523" spans="1:11" ht="15" customHeight="1" thickBot="1" x14ac:dyDescent="0.25">
      <c r="A2523" t="str">
        <f>CONCATENATE(B2523,C2523,D2523,G2523,E2523,I2523)</f>
        <v>2272018HOMICIDIO221</v>
      </c>
      <c r="B2523" s="4">
        <v>22</v>
      </c>
      <c r="C2523" s="5">
        <v>7</v>
      </c>
      <c r="D2523" s="4">
        <v>2018</v>
      </c>
      <c r="E2523" s="4">
        <v>22</v>
      </c>
      <c r="F2523" s="4" t="s">
        <v>210</v>
      </c>
      <c r="G2523" s="4" t="s">
        <v>12</v>
      </c>
      <c r="H2523" s="4" t="s">
        <v>211</v>
      </c>
      <c r="I2523" s="4">
        <v>1</v>
      </c>
      <c r="J2523" t="str">
        <f>VLOOKUP(A2523,'Município e Sexo'!$A$2:$I$11321,5,FALSE)</f>
        <v>GARANHUNS</v>
      </c>
      <c r="K2523" t="str">
        <f>VLOOKUP(A2523,'Município e Sexo'!$A$2:$I$11321,7,FALSE)</f>
        <v>MASCULINO</v>
      </c>
    </row>
    <row r="2524" spans="1:11" ht="15" customHeight="1" thickBot="1" x14ac:dyDescent="0.25">
      <c r="A2524" t="str">
        <f>CONCATENATE(B2524,C2524,D2524,G2524,E2524,I2524)</f>
        <v>2272018HOMICIDIO221</v>
      </c>
      <c r="B2524" s="4">
        <v>22</v>
      </c>
      <c r="C2524" s="5">
        <v>7</v>
      </c>
      <c r="D2524" s="4">
        <v>2018</v>
      </c>
      <c r="E2524" s="4">
        <v>22</v>
      </c>
      <c r="F2524" s="4" t="s">
        <v>210</v>
      </c>
      <c r="G2524" s="4" t="s">
        <v>12</v>
      </c>
      <c r="H2524" s="4" t="s">
        <v>211</v>
      </c>
      <c r="I2524" s="4">
        <v>1</v>
      </c>
      <c r="J2524" t="str">
        <f>VLOOKUP(A2524,'Município e Sexo'!$A$2:$I$11321,5,FALSE)</f>
        <v>GARANHUNS</v>
      </c>
      <c r="K2524" t="str">
        <f>VLOOKUP(A2524,'Município e Sexo'!$A$2:$I$11321,7,FALSE)</f>
        <v>MASCULINO</v>
      </c>
    </row>
    <row r="2525" spans="1:11" ht="15" customHeight="1" thickBot="1" x14ac:dyDescent="0.25">
      <c r="A2525" t="str">
        <f>CONCATENATE(B2525,C2525,D2525,G2525,E2525,I2525)</f>
        <v>2272018HOMICIDIO261</v>
      </c>
      <c r="B2525" s="4">
        <v>22</v>
      </c>
      <c r="C2525" s="5">
        <v>7</v>
      </c>
      <c r="D2525" s="4">
        <v>2018</v>
      </c>
      <c r="E2525" s="4">
        <v>26</v>
      </c>
      <c r="F2525" s="4" t="s">
        <v>210</v>
      </c>
      <c r="G2525" s="4" t="s">
        <v>12</v>
      </c>
      <c r="H2525" s="4" t="s">
        <v>211</v>
      </c>
      <c r="I2525" s="4">
        <v>1</v>
      </c>
      <c r="J2525" t="str">
        <f>VLOOKUP(A2525,'Município e Sexo'!$A$2:$I$11321,5,FALSE)</f>
        <v>RECIFE</v>
      </c>
      <c r="K2525" t="str">
        <f>VLOOKUP(A2525,'Município e Sexo'!$A$2:$I$11321,7,FALSE)</f>
        <v>MASCULINO</v>
      </c>
    </row>
    <row r="2526" spans="1:11" ht="15" customHeight="1" thickBot="1" x14ac:dyDescent="0.25">
      <c r="A2526" t="str">
        <f>CONCATENATE(B2526,C2526,D2526,G2526,E2526,I2526)</f>
        <v>2272018HOMICIDIO281</v>
      </c>
      <c r="B2526" s="4">
        <v>22</v>
      </c>
      <c r="C2526" s="5">
        <v>7</v>
      </c>
      <c r="D2526" s="4">
        <v>2018</v>
      </c>
      <c r="E2526" s="4">
        <v>28</v>
      </c>
      <c r="F2526" s="4" t="s">
        <v>214</v>
      </c>
      <c r="G2526" s="4" t="s">
        <v>12</v>
      </c>
      <c r="H2526" s="4" t="s">
        <v>211</v>
      </c>
      <c r="I2526" s="4">
        <v>1</v>
      </c>
      <c r="J2526" t="str">
        <f>VLOOKUP(A2526,'Município e Sexo'!$A$2:$I$11321,5,FALSE)</f>
        <v>CATENDE</v>
      </c>
      <c r="K2526" t="str">
        <f>VLOOKUP(A2526,'Município e Sexo'!$A$2:$I$11321,7,FALSE)</f>
        <v>MASCULINO</v>
      </c>
    </row>
    <row r="2527" spans="1:11" ht="15" customHeight="1" thickBot="1" x14ac:dyDescent="0.25">
      <c r="A2527" t="str">
        <f>CONCATENATE(B2527,C2527,D2527,G2527,E2527,I2527)</f>
        <v>2272018HOMICIDIO421</v>
      </c>
      <c r="B2527" s="4">
        <v>22</v>
      </c>
      <c r="C2527" s="5">
        <v>7</v>
      </c>
      <c r="D2527" s="4">
        <v>2018</v>
      </c>
      <c r="E2527" s="4">
        <v>42</v>
      </c>
      <c r="F2527" s="4" t="s">
        <v>214</v>
      </c>
      <c r="G2527" s="4" t="s">
        <v>12</v>
      </c>
      <c r="H2527" s="4" t="s">
        <v>217</v>
      </c>
      <c r="I2527" s="4">
        <v>1</v>
      </c>
      <c r="J2527" t="str">
        <f>VLOOKUP(A2527,'Município e Sexo'!$A$2:$I$11321,5,FALSE)</f>
        <v>CAPOEIRAS</v>
      </c>
      <c r="K2527" t="str">
        <f>VLOOKUP(A2527,'Município e Sexo'!$A$2:$I$11321,7,FALSE)</f>
        <v>MASCULINO</v>
      </c>
    </row>
    <row r="2528" spans="1:11" ht="15" customHeight="1" thickBot="1" x14ac:dyDescent="0.25">
      <c r="A2528" t="str">
        <f>CONCATENATE(B2528,C2528,D2528,G2528,E2528,I2528)</f>
        <v>2272018HOMICIDIO181</v>
      </c>
      <c r="B2528" s="4">
        <v>22</v>
      </c>
      <c r="C2528" s="5">
        <v>7</v>
      </c>
      <c r="D2528" s="4">
        <v>2018</v>
      </c>
      <c r="E2528" s="4">
        <v>18</v>
      </c>
      <c r="F2528" s="4" t="s">
        <v>210</v>
      </c>
      <c r="G2528" s="4" t="s">
        <v>12</v>
      </c>
      <c r="H2528" s="4" t="s">
        <v>211</v>
      </c>
      <c r="I2528" s="4">
        <v>1</v>
      </c>
      <c r="J2528" t="str">
        <f>VLOOKUP(A2528,'Município e Sexo'!$A$2:$I$11321,5,FALSE)</f>
        <v>BONITO</v>
      </c>
      <c r="K2528" t="str">
        <f>VLOOKUP(A2528,'Município e Sexo'!$A$2:$I$11321,7,FALSE)</f>
        <v>MASCULINO</v>
      </c>
    </row>
    <row r="2529" spans="1:11" ht="15" customHeight="1" thickBot="1" x14ac:dyDescent="0.25">
      <c r="A2529" t="str">
        <f>CONCATENATE(B2529,C2529,D2529,G2529,E2529,I2529)</f>
        <v>2272018HOMICIDIO201</v>
      </c>
      <c r="B2529" s="4">
        <v>22</v>
      </c>
      <c r="C2529" s="5">
        <v>7</v>
      </c>
      <c r="D2529" s="4">
        <v>2018</v>
      </c>
      <c r="E2529" s="4">
        <v>20</v>
      </c>
      <c r="F2529" s="4" t="s">
        <v>210</v>
      </c>
      <c r="G2529" s="4" t="s">
        <v>12</v>
      </c>
      <c r="H2529" s="4" t="s">
        <v>211</v>
      </c>
      <c r="I2529" s="4">
        <v>1</v>
      </c>
      <c r="J2529" t="str">
        <f>VLOOKUP(A2529,'Município e Sexo'!$A$2:$I$11321,5,FALSE)</f>
        <v>LAGOA DO ITAENGA</v>
      </c>
      <c r="K2529" t="str">
        <f>VLOOKUP(A2529,'Município e Sexo'!$A$2:$I$11321,7,FALSE)</f>
        <v>MASCULINO</v>
      </c>
    </row>
    <row r="2530" spans="1:11" ht="15" customHeight="1" thickBot="1" x14ac:dyDescent="0.25">
      <c r="A2530" t="str">
        <f>CONCATENATE(B2530,C2530,D2530,G2530,E2530,I2530)</f>
        <v>2272018LESOES CORPORAIS SEGUIDA DE MORTE221</v>
      </c>
      <c r="B2530" s="4">
        <v>22</v>
      </c>
      <c r="C2530" s="5">
        <v>7</v>
      </c>
      <c r="D2530" s="4">
        <v>2018</v>
      </c>
      <c r="E2530" s="4">
        <v>22</v>
      </c>
      <c r="F2530" s="4" t="s">
        <v>210</v>
      </c>
      <c r="G2530" s="4" t="s">
        <v>131</v>
      </c>
      <c r="H2530" s="4" t="s">
        <v>212</v>
      </c>
      <c r="I2530" s="4">
        <v>1</v>
      </c>
      <c r="J2530" t="str">
        <f>VLOOKUP(A2530,'Município e Sexo'!$A$2:$I$11321,5,FALSE)</f>
        <v>ARARIPINA</v>
      </c>
      <c r="K2530" t="str">
        <f>VLOOKUP(A2530,'Município e Sexo'!$A$2:$I$11321,7,FALSE)</f>
        <v>MASCULINO</v>
      </c>
    </row>
    <row r="2531" spans="1:11" ht="15" customHeight="1" thickBot="1" x14ac:dyDescent="0.25">
      <c r="A2531" t="str">
        <f>CONCATENATE(B2531,C2531,D2531,G2531,E2531,I2531)</f>
        <v>2272018HOMICIDIO151</v>
      </c>
      <c r="B2531" s="4">
        <v>22</v>
      </c>
      <c r="C2531" s="5">
        <v>7</v>
      </c>
      <c r="D2531" s="4">
        <v>2018</v>
      </c>
      <c r="E2531" s="4">
        <v>15</v>
      </c>
      <c r="F2531" s="4" t="s">
        <v>210</v>
      </c>
      <c r="G2531" s="4" t="s">
        <v>12</v>
      </c>
      <c r="H2531" s="4" t="s">
        <v>211</v>
      </c>
      <c r="I2531" s="4">
        <v>1</v>
      </c>
      <c r="J2531" t="str">
        <f>VLOOKUP(A2531,'Município e Sexo'!$A$2:$I$11321,5,FALSE)</f>
        <v>CUPIRA</v>
      </c>
      <c r="K2531" t="str">
        <f>VLOOKUP(A2531,'Município e Sexo'!$A$2:$I$11321,7,FALSE)</f>
        <v>MASCULINO</v>
      </c>
    </row>
    <row r="2532" spans="1:11" ht="15" customHeight="1" thickBot="1" x14ac:dyDescent="0.25">
      <c r="A2532" t="str">
        <f>CONCATENATE(B2532,C2532,D2532,G2532,E2532,I2532)</f>
        <v>2272018HOMICIDIO191</v>
      </c>
      <c r="B2532" s="4">
        <v>22</v>
      </c>
      <c r="C2532" s="5">
        <v>7</v>
      </c>
      <c r="D2532" s="4">
        <v>2018</v>
      </c>
      <c r="E2532" s="4">
        <v>19</v>
      </c>
      <c r="F2532" s="4" t="s">
        <v>210</v>
      </c>
      <c r="G2532" s="4" t="s">
        <v>12</v>
      </c>
      <c r="H2532" s="4" t="s">
        <v>211</v>
      </c>
      <c r="I2532" s="4">
        <v>1</v>
      </c>
      <c r="J2532" t="str">
        <f>VLOOKUP(A2532,'Município e Sexo'!$A$2:$I$11321,5,FALSE)</f>
        <v>CASINHAS</v>
      </c>
      <c r="K2532" t="str">
        <f>VLOOKUP(A2532,'Município e Sexo'!$A$2:$I$11321,7,FALSE)</f>
        <v>MASCULINO</v>
      </c>
    </row>
    <row r="2533" spans="1:11" ht="15" customHeight="1" thickBot="1" x14ac:dyDescent="0.25">
      <c r="A2533" t="str">
        <f>CONCATENATE(B2533,C2533,D2533,G2533,E2533,I2533)</f>
        <v>2272018HOMICIDIO191</v>
      </c>
      <c r="B2533" s="4">
        <v>22</v>
      </c>
      <c r="C2533" s="5">
        <v>7</v>
      </c>
      <c r="D2533" s="4">
        <v>2018</v>
      </c>
      <c r="E2533" s="4">
        <v>19</v>
      </c>
      <c r="F2533" s="4" t="s">
        <v>210</v>
      </c>
      <c r="G2533" s="4" t="s">
        <v>12</v>
      </c>
      <c r="H2533" s="4" t="s">
        <v>211</v>
      </c>
      <c r="I2533" s="4">
        <v>1</v>
      </c>
      <c r="J2533" t="str">
        <f>VLOOKUP(A2533,'Município e Sexo'!$A$2:$I$11321,5,FALSE)</f>
        <v>CASINHAS</v>
      </c>
      <c r="K2533" t="str">
        <f>VLOOKUP(A2533,'Município e Sexo'!$A$2:$I$11321,7,FALSE)</f>
        <v>MASCULINO</v>
      </c>
    </row>
    <row r="2534" spans="1:11" ht="15" customHeight="1" thickBot="1" x14ac:dyDescent="0.25">
      <c r="A2534" t="str">
        <f>CONCATENATE(B2534,C2534,D2534,G2534,E2534,I2534)</f>
        <v>2272018HOMICIDIO241</v>
      </c>
      <c r="B2534" s="4">
        <v>22</v>
      </c>
      <c r="C2534" s="5">
        <v>7</v>
      </c>
      <c r="D2534" s="4">
        <v>2018</v>
      </c>
      <c r="E2534" s="4">
        <v>24</v>
      </c>
      <c r="F2534" s="4" t="s">
        <v>210</v>
      </c>
      <c r="G2534" s="4" t="s">
        <v>12</v>
      </c>
      <c r="H2534" s="4" t="s">
        <v>212</v>
      </c>
      <c r="I2534" s="4">
        <v>1</v>
      </c>
      <c r="J2534" t="str">
        <f>VLOOKUP(A2534,'Município e Sexo'!$A$2:$I$11321,5,FALSE)</f>
        <v>CABO DE SANTO AGOSTINHO</v>
      </c>
      <c r="K2534" t="str">
        <f>VLOOKUP(A2534,'Município e Sexo'!$A$2:$I$11321,7,FALSE)</f>
        <v>MASCULINO</v>
      </c>
    </row>
    <row r="2535" spans="1:11" ht="15" customHeight="1" thickBot="1" x14ac:dyDescent="0.25">
      <c r="A2535" t="str">
        <f>CONCATENATE(B2535,C2535,D2535,G2535,E2535,I2535)</f>
        <v>2272018HOMICIDIO321</v>
      </c>
      <c r="B2535" s="4">
        <v>22</v>
      </c>
      <c r="C2535" s="5">
        <v>7</v>
      </c>
      <c r="D2535" s="4">
        <v>2018</v>
      </c>
      <c r="E2535" s="4">
        <v>32</v>
      </c>
      <c r="F2535" s="4" t="s">
        <v>210</v>
      </c>
      <c r="G2535" s="4" t="s">
        <v>12</v>
      </c>
      <c r="H2535" s="4" t="s">
        <v>211</v>
      </c>
      <c r="I2535" s="4">
        <v>1</v>
      </c>
      <c r="J2535" t="str">
        <f>VLOOKUP(A2535,'Município e Sexo'!$A$2:$I$11321,5,FALSE)</f>
        <v>RECIFE</v>
      </c>
      <c r="K2535" t="str">
        <f>VLOOKUP(A2535,'Município e Sexo'!$A$2:$I$11321,7,FALSE)</f>
        <v>MASCULINO</v>
      </c>
    </row>
    <row r="2536" spans="1:11" ht="15" customHeight="1" thickBot="1" x14ac:dyDescent="0.25">
      <c r="A2536" t="str">
        <f>CONCATENATE(B2536,C2536,D2536,G2536,E2536,I2536)</f>
        <v>2272018HOMICIDIO411</v>
      </c>
      <c r="B2536" s="4">
        <v>22</v>
      </c>
      <c r="C2536" s="5">
        <v>7</v>
      </c>
      <c r="D2536" s="4">
        <v>2018</v>
      </c>
      <c r="E2536" s="4">
        <v>41</v>
      </c>
      <c r="F2536" s="4" t="s">
        <v>210</v>
      </c>
      <c r="G2536" s="4" t="s">
        <v>12</v>
      </c>
      <c r="H2536" s="4" t="s">
        <v>213</v>
      </c>
      <c r="I2536" s="4">
        <v>1</v>
      </c>
      <c r="J2536" t="str">
        <f>VLOOKUP(A2536,'Município e Sexo'!$A$2:$I$11321,5,FALSE)</f>
        <v>OLINDA</v>
      </c>
      <c r="K2536" t="str">
        <f>VLOOKUP(A2536,'Município e Sexo'!$A$2:$I$11321,7,FALSE)</f>
        <v>MASCULINO</v>
      </c>
    </row>
    <row r="2537" spans="1:11" ht="15" customHeight="1" thickBot="1" x14ac:dyDescent="0.25">
      <c r="A2537" t="str">
        <f>CONCATENATE(B2537,C2537,D2537,G2537,E2537,I2537)</f>
        <v>2272018HOMICIDIO241</v>
      </c>
      <c r="B2537" s="4">
        <v>22</v>
      </c>
      <c r="C2537" s="5">
        <v>7</v>
      </c>
      <c r="D2537" s="4">
        <v>2018</v>
      </c>
      <c r="E2537" s="4">
        <v>24</v>
      </c>
      <c r="F2537" s="4" t="s">
        <v>216</v>
      </c>
      <c r="G2537" s="4" t="s">
        <v>12</v>
      </c>
      <c r="H2537" s="4" t="s">
        <v>212</v>
      </c>
      <c r="I2537" s="4">
        <v>1</v>
      </c>
      <c r="J2537" t="str">
        <f>VLOOKUP(A2537,'Município e Sexo'!$A$2:$I$11321,5,FALSE)</f>
        <v>CABO DE SANTO AGOSTINHO</v>
      </c>
      <c r="K2537" t="str">
        <f>VLOOKUP(A2537,'Município e Sexo'!$A$2:$I$11321,7,FALSE)</f>
        <v>MASCULINO</v>
      </c>
    </row>
    <row r="2538" spans="1:11" ht="15" customHeight="1" thickBot="1" x14ac:dyDescent="0.25">
      <c r="A2538" t="str">
        <f>CONCATENATE(B2538,C2538,D2538,G2538,E2538,I2538)</f>
        <v>2272018HOMICIDIO431</v>
      </c>
      <c r="B2538" s="4">
        <v>22</v>
      </c>
      <c r="C2538" s="5">
        <v>7</v>
      </c>
      <c r="D2538" s="4">
        <v>2018</v>
      </c>
      <c r="E2538" s="4">
        <v>43</v>
      </c>
      <c r="F2538" s="4" t="s">
        <v>210</v>
      </c>
      <c r="G2538" s="4" t="s">
        <v>12</v>
      </c>
      <c r="H2538" s="4" t="s">
        <v>213</v>
      </c>
      <c r="I2538" s="4">
        <v>1</v>
      </c>
      <c r="J2538" t="str">
        <f>VLOOKUP(A2538,'Município e Sexo'!$A$2:$I$11321,5,FALSE)</f>
        <v>PETROLINA</v>
      </c>
      <c r="K2538" t="str">
        <f>VLOOKUP(A2538,'Município e Sexo'!$A$2:$I$11321,7,FALSE)</f>
        <v>MASCULINO</v>
      </c>
    </row>
    <row r="2539" spans="1:11" ht="15" customHeight="1" thickBot="1" x14ac:dyDescent="0.25">
      <c r="A2539" t="str">
        <f>CONCATENATE(B2539,C2539,D2539,G2539,E2539,I2539)</f>
        <v>2372018HOMICIDIO281</v>
      </c>
      <c r="B2539" s="4">
        <v>23</v>
      </c>
      <c r="C2539" s="5">
        <v>7</v>
      </c>
      <c r="D2539" s="4">
        <v>2018</v>
      </c>
      <c r="E2539" s="4">
        <v>28</v>
      </c>
      <c r="F2539" s="4" t="s">
        <v>210</v>
      </c>
      <c r="G2539" s="4" t="s">
        <v>12</v>
      </c>
      <c r="H2539" s="4" t="s">
        <v>212</v>
      </c>
      <c r="I2539" s="4">
        <v>1</v>
      </c>
      <c r="J2539" t="str">
        <f>VLOOKUP(A2539,'Município e Sexo'!$A$2:$I$11321,5,FALSE)</f>
        <v>SANTA CRUZ DO CAPIBARIBE</v>
      </c>
      <c r="K2539" t="str">
        <f>VLOOKUP(A2539,'Município e Sexo'!$A$2:$I$11321,7,FALSE)</f>
        <v>MASCULINO</v>
      </c>
    </row>
    <row r="2540" spans="1:11" ht="15" customHeight="1" thickBot="1" x14ac:dyDescent="0.25">
      <c r="A2540" t="str">
        <f>CONCATENATE(B2540,C2540,D2540,G2540,E2540,I2540)</f>
        <v>2372018HOMICIDIO431</v>
      </c>
      <c r="B2540" s="4">
        <v>23</v>
      </c>
      <c r="C2540" s="5">
        <v>7</v>
      </c>
      <c r="D2540" s="4">
        <v>2018</v>
      </c>
      <c r="E2540" s="4">
        <v>43</v>
      </c>
      <c r="F2540" s="4" t="s">
        <v>210</v>
      </c>
      <c r="G2540" s="4" t="s">
        <v>12</v>
      </c>
      <c r="H2540" s="4" t="s">
        <v>212</v>
      </c>
      <c r="I2540" s="4">
        <v>1</v>
      </c>
      <c r="J2540" t="str">
        <f>VLOOKUP(A2540,'Município e Sexo'!$A$2:$I$11321,5,FALSE)</f>
        <v>NAZARE DA MATA</v>
      </c>
      <c r="K2540" t="str">
        <f>VLOOKUP(A2540,'Município e Sexo'!$A$2:$I$11321,7,FALSE)</f>
        <v>MASCULINO</v>
      </c>
    </row>
    <row r="2541" spans="1:11" ht="15" customHeight="1" thickBot="1" x14ac:dyDescent="0.25">
      <c r="A2541" t="str">
        <f>CONCATENATE(B2541,C2541,D2541,G2541,E2541,I2541)</f>
        <v>2372018HOMICIDIO431</v>
      </c>
      <c r="B2541" s="4">
        <v>23</v>
      </c>
      <c r="C2541" s="5">
        <v>7</v>
      </c>
      <c r="D2541" s="4">
        <v>2018</v>
      </c>
      <c r="E2541" s="4">
        <v>43</v>
      </c>
      <c r="F2541" s="4" t="s">
        <v>210</v>
      </c>
      <c r="G2541" s="4" t="s">
        <v>12</v>
      </c>
      <c r="H2541" s="4" t="s">
        <v>212</v>
      </c>
      <c r="I2541" s="4">
        <v>1</v>
      </c>
      <c r="J2541" t="str">
        <f>VLOOKUP(A2541,'Município e Sexo'!$A$2:$I$11321,5,FALSE)</f>
        <v>NAZARE DA MATA</v>
      </c>
      <c r="K2541" t="str">
        <f>VLOOKUP(A2541,'Município e Sexo'!$A$2:$I$11321,7,FALSE)</f>
        <v>MASCULINO</v>
      </c>
    </row>
    <row r="2542" spans="1:11" ht="15" customHeight="1" thickBot="1" x14ac:dyDescent="0.25">
      <c r="A2542" t="str">
        <f>CONCATENATE(B2542,C2542,D2542,G2542,E2542,I2542)</f>
        <v>2372018HOMICIDIO631</v>
      </c>
      <c r="B2542" s="4">
        <v>23</v>
      </c>
      <c r="C2542" s="5">
        <v>7</v>
      </c>
      <c r="D2542" s="4">
        <v>2018</v>
      </c>
      <c r="E2542" s="4">
        <v>63</v>
      </c>
      <c r="F2542" s="4" t="s">
        <v>210</v>
      </c>
      <c r="G2542" s="4" t="s">
        <v>12</v>
      </c>
      <c r="H2542" s="4" t="s">
        <v>212</v>
      </c>
      <c r="I2542" s="4">
        <v>1</v>
      </c>
      <c r="J2542" t="str">
        <f>VLOOKUP(A2542,'Município e Sexo'!$A$2:$I$11321,5,FALSE)</f>
        <v>MARAIAL</v>
      </c>
      <c r="K2542" t="str">
        <f>VLOOKUP(A2542,'Município e Sexo'!$A$2:$I$11321,7,FALSE)</f>
        <v>MASCULINO</v>
      </c>
    </row>
    <row r="2543" spans="1:11" ht="15" customHeight="1" thickBot="1" x14ac:dyDescent="0.25">
      <c r="A2543" t="str">
        <f>CONCATENATE(B2543,C2543,D2543,G2543,E2543,I2543)</f>
        <v>2372018HOMICIDIO191</v>
      </c>
      <c r="B2543" s="4">
        <v>23</v>
      </c>
      <c r="C2543" s="5">
        <v>7</v>
      </c>
      <c r="D2543" s="4">
        <v>2018</v>
      </c>
      <c r="E2543" s="4">
        <v>19</v>
      </c>
      <c r="F2543" s="4" t="s">
        <v>210</v>
      </c>
      <c r="G2543" s="4" t="s">
        <v>12</v>
      </c>
      <c r="H2543" s="4" t="s">
        <v>211</v>
      </c>
      <c r="I2543" s="4">
        <v>1</v>
      </c>
      <c r="J2543" t="str">
        <f>VLOOKUP(A2543,'Município e Sexo'!$A$2:$I$11321,5,FALSE)</f>
        <v>IGARASSU</v>
      </c>
      <c r="K2543" t="str">
        <f>VLOOKUP(A2543,'Município e Sexo'!$A$2:$I$11321,7,FALSE)</f>
        <v>MASCULINO</v>
      </c>
    </row>
    <row r="2544" spans="1:11" ht="15" customHeight="1" thickBot="1" x14ac:dyDescent="0.25">
      <c r="A2544" t="str">
        <f>CONCATENATE(B2544,C2544,D2544,G2544,E2544,I2544)</f>
        <v>2372018HOMICIDIO211</v>
      </c>
      <c r="B2544" s="4">
        <v>23</v>
      </c>
      <c r="C2544" s="5">
        <v>7</v>
      </c>
      <c r="D2544" s="4">
        <v>2018</v>
      </c>
      <c r="E2544" s="4">
        <v>21</v>
      </c>
      <c r="F2544" s="4" t="s">
        <v>210</v>
      </c>
      <c r="G2544" s="4" t="s">
        <v>12</v>
      </c>
      <c r="H2544" s="4" t="s">
        <v>211</v>
      </c>
      <c r="I2544" s="4">
        <v>1</v>
      </c>
      <c r="J2544" t="str">
        <f>VLOOKUP(A2544,'Município e Sexo'!$A$2:$I$11321,5,FALSE)</f>
        <v>BOM CONSELHO</v>
      </c>
      <c r="K2544" t="str">
        <f>VLOOKUP(A2544,'Município e Sexo'!$A$2:$I$11321,7,FALSE)</f>
        <v>MASCULINO</v>
      </c>
    </row>
    <row r="2545" spans="1:11" ht="15" customHeight="1" thickBot="1" x14ac:dyDescent="0.25">
      <c r="A2545" t="str">
        <f>CONCATENATE(B2545,C2545,D2545,G2545,E2545,I2545)</f>
        <v>2372018HOMICIDIO221</v>
      </c>
      <c r="B2545" s="4">
        <v>23</v>
      </c>
      <c r="C2545" s="5">
        <v>7</v>
      </c>
      <c r="D2545" s="4">
        <v>2018</v>
      </c>
      <c r="E2545" s="4">
        <v>22</v>
      </c>
      <c r="F2545" s="4" t="s">
        <v>210</v>
      </c>
      <c r="G2545" s="4" t="s">
        <v>12</v>
      </c>
      <c r="H2545" s="4" t="s">
        <v>211</v>
      </c>
      <c r="I2545" s="4">
        <v>1</v>
      </c>
      <c r="J2545" t="str">
        <f>VLOOKUP(A2545,'Município e Sexo'!$A$2:$I$11321,5,FALSE)</f>
        <v>JABOATAO DOS GUARARAPES</v>
      </c>
      <c r="K2545" t="str">
        <f>VLOOKUP(A2545,'Município e Sexo'!$A$2:$I$11321,7,FALSE)</f>
        <v>MASCULINO</v>
      </c>
    </row>
    <row r="2546" spans="1:11" ht="15" customHeight="1" thickBot="1" x14ac:dyDescent="0.25">
      <c r="A2546" t="str">
        <f>CONCATENATE(B2546,C2546,D2546,G2546,E2546,I2546)</f>
        <v>2372018HOMICIDIO291</v>
      </c>
      <c r="B2546" s="4">
        <v>23</v>
      </c>
      <c r="C2546" s="5">
        <v>7</v>
      </c>
      <c r="D2546" s="4">
        <v>2018</v>
      </c>
      <c r="E2546" s="4">
        <v>29</v>
      </c>
      <c r="F2546" s="4" t="s">
        <v>210</v>
      </c>
      <c r="G2546" s="4" t="s">
        <v>12</v>
      </c>
      <c r="H2546" s="4" t="s">
        <v>212</v>
      </c>
      <c r="I2546" s="4">
        <v>1</v>
      </c>
      <c r="J2546" t="str">
        <f>VLOOKUP(A2546,'Município e Sexo'!$A$2:$I$11321,5,FALSE)</f>
        <v>ITAMBE</v>
      </c>
      <c r="K2546" t="str">
        <f>VLOOKUP(A2546,'Município e Sexo'!$A$2:$I$11321,7,FALSE)</f>
        <v>MASCULINO</v>
      </c>
    </row>
    <row r="2547" spans="1:11" ht="15" customHeight="1" thickBot="1" x14ac:dyDescent="0.25">
      <c r="A2547" t="str">
        <f>CONCATENATE(B2547,C2547,D2547,G2547,E2547,I2547)</f>
        <v>2372018HOMICIDIO371</v>
      </c>
      <c r="B2547" s="4">
        <v>23</v>
      </c>
      <c r="C2547" s="5">
        <v>7</v>
      </c>
      <c r="D2547" s="4">
        <v>2018</v>
      </c>
      <c r="E2547" s="4">
        <v>37</v>
      </c>
      <c r="F2547" s="4" t="s">
        <v>216</v>
      </c>
      <c r="G2547" s="4" t="s">
        <v>12</v>
      </c>
      <c r="H2547" s="4" t="s">
        <v>211</v>
      </c>
      <c r="I2547" s="4">
        <v>1</v>
      </c>
      <c r="J2547" t="str">
        <f>VLOOKUP(A2547,'Município e Sexo'!$A$2:$I$11321,5,FALSE)</f>
        <v>RECIFE</v>
      </c>
      <c r="K2547" t="str">
        <f>VLOOKUP(A2547,'Município e Sexo'!$A$2:$I$11321,7,FALSE)</f>
        <v>MASCULINO</v>
      </c>
    </row>
    <row r="2548" spans="1:11" ht="15" customHeight="1" thickBot="1" x14ac:dyDescent="0.25">
      <c r="A2548" t="str">
        <f>CONCATENATE(B2548,C2548,D2548,G2548,E2548,I2548)</f>
        <v>2372018HOMICIDIO211</v>
      </c>
      <c r="B2548" s="4">
        <v>23</v>
      </c>
      <c r="C2548" s="5">
        <v>7</v>
      </c>
      <c r="D2548" s="4">
        <v>2018</v>
      </c>
      <c r="E2548" s="4">
        <v>21</v>
      </c>
      <c r="F2548" s="4" t="s">
        <v>214</v>
      </c>
      <c r="G2548" s="4" t="s">
        <v>12</v>
      </c>
      <c r="H2548" s="4" t="s">
        <v>211</v>
      </c>
      <c r="I2548" s="4">
        <v>1</v>
      </c>
      <c r="J2548" t="str">
        <f>VLOOKUP(A2548,'Município e Sexo'!$A$2:$I$11321,5,FALSE)</f>
        <v>BOM CONSELHO</v>
      </c>
      <c r="K2548" t="str">
        <f>VLOOKUP(A2548,'Município e Sexo'!$A$2:$I$11321,7,FALSE)</f>
        <v>MASCULINO</v>
      </c>
    </row>
    <row r="2549" spans="1:11" ht="15" customHeight="1" thickBot="1" x14ac:dyDescent="0.25">
      <c r="A2549" t="str">
        <f>CONCATENATE(B2549,C2549,D2549,G2549,E2549,I2549)</f>
        <v>2372018HOMICIDIO211</v>
      </c>
      <c r="B2549" s="4">
        <v>23</v>
      </c>
      <c r="C2549" s="5">
        <v>7</v>
      </c>
      <c r="D2549" s="4">
        <v>2018</v>
      </c>
      <c r="E2549" s="4">
        <v>21</v>
      </c>
      <c r="F2549" s="4" t="s">
        <v>210</v>
      </c>
      <c r="G2549" s="4" t="s">
        <v>12</v>
      </c>
      <c r="H2549" s="4" t="s">
        <v>212</v>
      </c>
      <c r="I2549" s="4">
        <v>1</v>
      </c>
      <c r="J2549" t="str">
        <f>VLOOKUP(A2549,'Município e Sexo'!$A$2:$I$11321,5,FALSE)</f>
        <v>BOM CONSELHO</v>
      </c>
      <c r="K2549" t="str">
        <f>VLOOKUP(A2549,'Município e Sexo'!$A$2:$I$11321,7,FALSE)</f>
        <v>MASCULINO</v>
      </c>
    </row>
    <row r="2550" spans="1:11" ht="15" customHeight="1" thickBot="1" x14ac:dyDescent="0.25">
      <c r="A2550" t="str">
        <f>CONCATENATE(B2550,C2550,D2550,G2550,E2550,I2550)</f>
        <v>2372018HOMICIDIO521</v>
      </c>
      <c r="B2550" s="4">
        <v>23</v>
      </c>
      <c r="C2550" s="5">
        <v>7</v>
      </c>
      <c r="D2550" s="4">
        <v>2018</v>
      </c>
      <c r="E2550" s="4">
        <v>52</v>
      </c>
      <c r="F2550" s="4" t="s">
        <v>210</v>
      </c>
      <c r="G2550" s="4" t="s">
        <v>12</v>
      </c>
      <c r="H2550" s="4" t="s">
        <v>212</v>
      </c>
      <c r="I2550" s="4">
        <v>1</v>
      </c>
      <c r="J2550" t="str">
        <f>VLOOKUP(A2550,'Município e Sexo'!$A$2:$I$11321,5,FALSE)</f>
        <v>BELO JARDIM</v>
      </c>
      <c r="K2550" t="str">
        <f>VLOOKUP(A2550,'Município e Sexo'!$A$2:$I$11321,7,FALSE)</f>
        <v>MASCULINO</v>
      </c>
    </row>
    <row r="2551" spans="1:11" ht="15" customHeight="1" thickBot="1" x14ac:dyDescent="0.25">
      <c r="A2551" t="str">
        <f>CONCATENATE(B2551,C2551,D2551,G2551,E2551,I2551)</f>
        <v>2472018HOMICIDIO151</v>
      </c>
      <c r="B2551" s="4">
        <v>24</v>
      </c>
      <c r="C2551" s="5">
        <v>7</v>
      </c>
      <c r="D2551" s="4">
        <v>2018</v>
      </c>
      <c r="E2551" s="4">
        <v>15</v>
      </c>
      <c r="F2551" s="4" t="s">
        <v>210</v>
      </c>
      <c r="G2551" s="4" t="s">
        <v>12</v>
      </c>
      <c r="H2551" s="4" t="s">
        <v>217</v>
      </c>
      <c r="I2551" s="4">
        <v>1</v>
      </c>
      <c r="J2551" t="str">
        <f>VLOOKUP(A2551,'Município e Sexo'!$A$2:$I$11321,5,FALSE)</f>
        <v>CARUARU</v>
      </c>
      <c r="K2551" t="str">
        <f>VLOOKUP(A2551,'Município e Sexo'!$A$2:$I$11321,7,FALSE)</f>
        <v>MASCULINO</v>
      </c>
    </row>
    <row r="2552" spans="1:11" ht="15" customHeight="1" thickBot="1" x14ac:dyDescent="0.25">
      <c r="A2552" t="str">
        <f>CONCATENATE(B2552,C2552,D2552,G2552,E2552,I2552)</f>
        <v>2472018HOMICIDIO181</v>
      </c>
      <c r="B2552" s="4">
        <v>24</v>
      </c>
      <c r="C2552" s="5">
        <v>7</v>
      </c>
      <c r="D2552" s="4">
        <v>2018</v>
      </c>
      <c r="E2552" s="4">
        <v>18</v>
      </c>
      <c r="F2552" s="4" t="s">
        <v>210</v>
      </c>
      <c r="G2552" s="4" t="s">
        <v>12</v>
      </c>
      <c r="H2552" s="4" t="s">
        <v>217</v>
      </c>
      <c r="I2552" s="4">
        <v>1</v>
      </c>
      <c r="J2552" t="str">
        <f>VLOOKUP(A2552,'Município e Sexo'!$A$2:$I$11321,5,FALSE)</f>
        <v>CARUARU</v>
      </c>
      <c r="K2552" t="str">
        <f>VLOOKUP(A2552,'Município e Sexo'!$A$2:$I$11321,7,FALSE)</f>
        <v>MASCULINO</v>
      </c>
    </row>
    <row r="2553" spans="1:11" ht="15" customHeight="1" thickBot="1" x14ac:dyDescent="0.25">
      <c r="A2553" t="str">
        <f>CONCATENATE(B2553,C2553,D2553,G2553,E2553,I2553)</f>
        <v>2472018HOMICIDIO171</v>
      </c>
      <c r="B2553" s="4">
        <v>24</v>
      </c>
      <c r="C2553" s="5">
        <v>7</v>
      </c>
      <c r="D2553" s="4">
        <v>2018</v>
      </c>
      <c r="E2553" s="4">
        <v>17</v>
      </c>
      <c r="F2553" s="4" t="s">
        <v>210</v>
      </c>
      <c r="G2553" s="4" t="s">
        <v>12</v>
      </c>
      <c r="H2553" s="4" t="s">
        <v>211</v>
      </c>
      <c r="I2553" s="4">
        <v>1</v>
      </c>
      <c r="J2553" t="str">
        <f>VLOOKUP(A2553,'Município e Sexo'!$A$2:$I$11321,5,FALSE)</f>
        <v>BARRA DE GUABIRABA</v>
      </c>
      <c r="K2553" t="str">
        <f>VLOOKUP(A2553,'Município e Sexo'!$A$2:$I$11321,7,FALSE)</f>
        <v>MASCULINO</v>
      </c>
    </row>
    <row r="2554" spans="1:11" ht="15" customHeight="1" thickBot="1" x14ac:dyDescent="0.25">
      <c r="A2554" t="str">
        <f>CONCATENATE(B2554,C2554,D2554,G2554,E2554,I2554)</f>
        <v>2472018HOMICIDIO191</v>
      </c>
      <c r="B2554" s="4">
        <v>24</v>
      </c>
      <c r="C2554" s="5">
        <v>7</v>
      </c>
      <c r="D2554" s="4">
        <v>2018</v>
      </c>
      <c r="E2554" s="4">
        <v>19</v>
      </c>
      <c r="F2554" s="4" t="s">
        <v>210</v>
      </c>
      <c r="G2554" s="4" t="s">
        <v>12</v>
      </c>
      <c r="H2554" s="4" t="s">
        <v>211</v>
      </c>
      <c r="I2554" s="4">
        <v>1</v>
      </c>
      <c r="J2554" t="str">
        <f>VLOOKUP(A2554,'Município e Sexo'!$A$2:$I$11321,5,FALSE)</f>
        <v>LAJEDO</v>
      </c>
      <c r="K2554" t="str">
        <f>VLOOKUP(A2554,'Município e Sexo'!$A$2:$I$11321,7,FALSE)</f>
        <v>MASCULINO</v>
      </c>
    </row>
    <row r="2555" spans="1:11" ht="15" customHeight="1" thickBot="1" x14ac:dyDescent="0.25">
      <c r="A2555" t="str">
        <f>CONCATENATE(B2555,C2555,D2555,G2555,E2555,I2555)</f>
        <v>2472018HOMICIDIO201</v>
      </c>
      <c r="B2555" s="4">
        <v>24</v>
      </c>
      <c r="C2555" s="5">
        <v>7</v>
      </c>
      <c r="D2555" s="4">
        <v>2018</v>
      </c>
      <c r="E2555" s="4">
        <v>20</v>
      </c>
      <c r="F2555" s="4" t="s">
        <v>210</v>
      </c>
      <c r="G2555" s="4" t="s">
        <v>12</v>
      </c>
      <c r="H2555" s="4" t="s">
        <v>213</v>
      </c>
      <c r="I2555" s="4">
        <v>1</v>
      </c>
      <c r="J2555" t="str">
        <f>VLOOKUP(A2555,'Município e Sexo'!$A$2:$I$11321,5,FALSE)</f>
        <v>RECIFE</v>
      </c>
      <c r="K2555" t="str">
        <f>VLOOKUP(A2555,'Município e Sexo'!$A$2:$I$11321,7,FALSE)</f>
        <v>MASCULINO</v>
      </c>
    </row>
    <row r="2556" spans="1:11" ht="15" customHeight="1" thickBot="1" x14ac:dyDescent="0.25">
      <c r="A2556" t="str">
        <f>CONCATENATE(B2556,C2556,D2556,G2556,E2556,I2556)</f>
        <v>2472018HOMICIDIO341</v>
      </c>
      <c r="B2556" s="4">
        <v>24</v>
      </c>
      <c r="C2556" s="5">
        <v>7</v>
      </c>
      <c r="D2556" s="4">
        <v>2018</v>
      </c>
      <c r="E2556" s="4">
        <v>34</v>
      </c>
      <c r="F2556" s="4" t="s">
        <v>210</v>
      </c>
      <c r="G2556" s="4" t="s">
        <v>12</v>
      </c>
      <c r="H2556" s="4" t="s">
        <v>212</v>
      </c>
      <c r="I2556" s="4">
        <v>1</v>
      </c>
      <c r="J2556" t="str">
        <f>VLOOKUP(A2556,'Município e Sexo'!$A$2:$I$11321,5,FALSE)</f>
        <v>RECIFE</v>
      </c>
      <c r="K2556" t="str">
        <f>VLOOKUP(A2556,'Município e Sexo'!$A$2:$I$11321,7,FALSE)</f>
        <v>MASCULINO</v>
      </c>
    </row>
    <row r="2557" spans="1:11" ht="15" customHeight="1" thickBot="1" x14ac:dyDescent="0.25">
      <c r="A2557" t="str">
        <f>CONCATENATE(B2557,C2557,D2557,G2557,E2557,I2557)</f>
        <v>2472018HOMICIDIO161</v>
      </c>
      <c r="B2557" s="4">
        <v>24</v>
      </c>
      <c r="C2557" s="5">
        <v>7</v>
      </c>
      <c r="D2557" s="4">
        <v>2018</v>
      </c>
      <c r="E2557" s="4">
        <v>16</v>
      </c>
      <c r="F2557" s="4" t="s">
        <v>210</v>
      </c>
      <c r="G2557" s="4" t="s">
        <v>12</v>
      </c>
      <c r="H2557" s="4" t="s">
        <v>211</v>
      </c>
      <c r="I2557" s="4">
        <v>1</v>
      </c>
      <c r="J2557" t="str">
        <f>VLOOKUP(A2557,'Município e Sexo'!$A$2:$I$11321,5,FALSE)</f>
        <v>PRIMAVERA</v>
      </c>
      <c r="K2557" t="str">
        <f>VLOOKUP(A2557,'Município e Sexo'!$A$2:$I$11321,7,FALSE)</f>
        <v>MASCULINO</v>
      </c>
    </row>
    <row r="2558" spans="1:11" ht="15" customHeight="1" thickBot="1" x14ac:dyDescent="0.25">
      <c r="A2558" t="str">
        <f>CONCATENATE(B2558,C2558,D2558,G2558,E2558,I2558)</f>
        <v>2572018HOMICIDIO201</v>
      </c>
      <c r="B2558" s="4">
        <v>25</v>
      </c>
      <c r="C2558" s="5">
        <v>7</v>
      </c>
      <c r="D2558" s="4">
        <v>2018</v>
      </c>
      <c r="E2558" s="4">
        <v>20</v>
      </c>
      <c r="F2558" s="4" t="s">
        <v>210</v>
      </c>
      <c r="G2558" s="4" t="s">
        <v>12</v>
      </c>
      <c r="H2558" s="4" t="s">
        <v>211</v>
      </c>
      <c r="I2558" s="4">
        <v>1</v>
      </c>
      <c r="J2558" t="str">
        <f>VLOOKUP(A2558,'Município e Sexo'!$A$2:$I$11321,5,FALSE)</f>
        <v>RECIFE</v>
      </c>
      <c r="K2558" t="str">
        <f>VLOOKUP(A2558,'Município e Sexo'!$A$2:$I$11321,7,FALSE)</f>
        <v>MASCULINO</v>
      </c>
    </row>
    <row r="2559" spans="1:11" ht="15" customHeight="1" thickBot="1" x14ac:dyDescent="0.25">
      <c r="A2559" t="str">
        <f>CONCATENATE(B2559,C2559,D2559,G2559,E2559,I2559)</f>
        <v>2572018HOMICIDIO211</v>
      </c>
      <c r="B2559" s="4">
        <v>25</v>
      </c>
      <c r="C2559" s="5">
        <v>7</v>
      </c>
      <c r="D2559" s="4">
        <v>2018</v>
      </c>
      <c r="E2559" s="4">
        <v>21</v>
      </c>
      <c r="F2559" s="4" t="s">
        <v>214</v>
      </c>
      <c r="G2559" s="4" t="s">
        <v>12</v>
      </c>
      <c r="H2559" s="4" t="s">
        <v>213</v>
      </c>
      <c r="I2559" s="4">
        <v>1</v>
      </c>
      <c r="J2559" t="str">
        <f>VLOOKUP(A2559,'Município e Sexo'!$A$2:$I$11321,5,FALSE)</f>
        <v>MORENO</v>
      </c>
      <c r="K2559" t="str">
        <f>VLOOKUP(A2559,'Município e Sexo'!$A$2:$I$11321,7,FALSE)</f>
        <v>MASCULINO</v>
      </c>
    </row>
    <row r="2560" spans="1:11" ht="15" customHeight="1" thickBot="1" x14ac:dyDescent="0.25">
      <c r="A2560" t="str">
        <f>CONCATENATE(B2560,C2560,D2560,G2560,E2560,I2560)</f>
        <v>2572018HOMICIDIO271</v>
      </c>
      <c r="B2560" s="4">
        <v>25</v>
      </c>
      <c r="C2560" s="5">
        <v>7</v>
      </c>
      <c r="D2560" s="4">
        <v>2018</v>
      </c>
      <c r="E2560" s="4">
        <v>27</v>
      </c>
      <c r="F2560" s="4" t="s">
        <v>210</v>
      </c>
      <c r="G2560" s="4" t="s">
        <v>12</v>
      </c>
      <c r="H2560" s="4" t="s">
        <v>211</v>
      </c>
      <c r="I2560" s="4">
        <v>1</v>
      </c>
      <c r="J2560" t="str">
        <f>VLOOKUP(A2560,'Município e Sexo'!$A$2:$I$11321,5,FALSE)</f>
        <v>BOM JARDIM</v>
      </c>
      <c r="K2560" t="str">
        <f>VLOOKUP(A2560,'Município e Sexo'!$A$2:$I$11321,7,FALSE)</f>
        <v>MASCULINO</v>
      </c>
    </row>
    <row r="2561" spans="1:11" ht="15" customHeight="1" thickBot="1" x14ac:dyDescent="0.25">
      <c r="A2561" t="str">
        <f>CONCATENATE(B2561,C2561,D2561,G2561,E2561,I2561)</f>
        <v>2572018HOMICIDIO391</v>
      </c>
      <c r="B2561" s="4">
        <v>25</v>
      </c>
      <c r="C2561" s="5">
        <v>7</v>
      </c>
      <c r="D2561" s="4">
        <v>2018</v>
      </c>
      <c r="E2561" s="4">
        <v>39</v>
      </c>
      <c r="F2561" s="4" t="s">
        <v>210</v>
      </c>
      <c r="G2561" s="4" t="s">
        <v>12</v>
      </c>
      <c r="H2561" s="4" t="s">
        <v>211</v>
      </c>
      <c r="I2561" s="4">
        <v>1</v>
      </c>
      <c r="J2561" t="str">
        <f>VLOOKUP(A2561,'Município e Sexo'!$A$2:$I$11321,5,FALSE)</f>
        <v>CONDADO</v>
      </c>
      <c r="K2561" t="str">
        <f>VLOOKUP(A2561,'Município e Sexo'!$A$2:$I$11321,7,FALSE)</f>
        <v>MASCULINO</v>
      </c>
    </row>
    <row r="2562" spans="1:11" ht="15" customHeight="1" thickBot="1" x14ac:dyDescent="0.25">
      <c r="A2562" t="str">
        <f>CONCATENATE(B2562,C2562,D2562,G2562,E2562,I2562)</f>
        <v>2572018HOMICIDIO191</v>
      </c>
      <c r="B2562" s="4">
        <v>25</v>
      </c>
      <c r="C2562" s="5">
        <v>7</v>
      </c>
      <c r="D2562" s="4">
        <v>2018</v>
      </c>
      <c r="E2562" s="4">
        <v>19</v>
      </c>
      <c r="F2562" s="4" t="s">
        <v>210</v>
      </c>
      <c r="G2562" s="4" t="s">
        <v>12</v>
      </c>
      <c r="H2562" s="4" t="s">
        <v>211</v>
      </c>
      <c r="I2562" s="4">
        <v>1</v>
      </c>
      <c r="J2562" t="str">
        <f>VLOOKUP(A2562,'Município e Sexo'!$A$2:$I$11321,5,FALSE)</f>
        <v>IGARASSU</v>
      </c>
      <c r="K2562" t="str">
        <f>VLOOKUP(A2562,'Município e Sexo'!$A$2:$I$11321,7,FALSE)</f>
        <v>MASCULINO</v>
      </c>
    </row>
    <row r="2563" spans="1:11" ht="15" customHeight="1" thickBot="1" x14ac:dyDescent="0.25">
      <c r="A2563" t="str">
        <f>CONCATENATE(B2563,C2563,D2563,G2563,E2563,I2563)</f>
        <v>2572018HOMICIDIO271</v>
      </c>
      <c r="B2563" s="4">
        <v>25</v>
      </c>
      <c r="C2563" s="5">
        <v>7</v>
      </c>
      <c r="D2563" s="4">
        <v>2018</v>
      </c>
      <c r="E2563" s="4">
        <v>27</v>
      </c>
      <c r="F2563" s="4" t="s">
        <v>210</v>
      </c>
      <c r="G2563" s="4" t="s">
        <v>12</v>
      </c>
      <c r="H2563" s="4" t="s">
        <v>212</v>
      </c>
      <c r="I2563" s="4">
        <v>1</v>
      </c>
      <c r="J2563" t="str">
        <f>VLOOKUP(A2563,'Município e Sexo'!$A$2:$I$11321,5,FALSE)</f>
        <v>BOM JARDIM</v>
      </c>
      <c r="K2563" t="str">
        <f>VLOOKUP(A2563,'Município e Sexo'!$A$2:$I$11321,7,FALSE)</f>
        <v>MASCULINO</v>
      </c>
    </row>
    <row r="2564" spans="1:11" ht="15" customHeight="1" thickBot="1" x14ac:dyDescent="0.25">
      <c r="A2564" t="str">
        <f>CONCATENATE(B2564,C2564,D2564,G2564,E2564,I2564)</f>
        <v>2572018HOMICIDIO271</v>
      </c>
      <c r="B2564" s="4">
        <v>25</v>
      </c>
      <c r="C2564" s="5">
        <v>7</v>
      </c>
      <c r="D2564" s="4">
        <v>2018</v>
      </c>
      <c r="E2564" s="4">
        <v>27</v>
      </c>
      <c r="F2564" s="4" t="s">
        <v>210</v>
      </c>
      <c r="G2564" s="4" t="s">
        <v>12</v>
      </c>
      <c r="H2564" s="4" t="s">
        <v>211</v>
      </c>
      <c r="I2564" s="4">
        <v>1</v>
      </c>
      <c r="J2564" t="str">
        <f>VLOOKUP(A2564,'Município e Sexo'!$A$2:$I$11321,5,FALSE)</f>
        <v>BOM JARDIM</v>
      </c>
      <c r="K2564" t="str">
        <f>VLOOKUP(A2564,'Município e Sexo'!$A$2:$I$11321,7,FALSE)</f>
        <v>MASCULINO</v>
      </c>
    </row>
    <row r="2565" spans="1:11" ht="15" customHeight="1" thickBot="1" x14ac:dyDescent="0.25">
      <c r="A2565" t="str">
        <f>CONCATENATE(B2565,C2565,D2565,G2565,E2565,I2565)</f>
        <v>2672018HOMICIDIO201</v>
      </c>
      <c r="B2565" s="4">
        <v>26</v>
      </c>
      <c r="C2565" s="5">
        <v>7</v>
      </c>
      <c r="D2565" s="4">
        <v>2018</v>
      </c>
      <c r="E2565" s="4">
        <v>20</v>
      </c>
      <c r="F2565" s="4" t="s">
        <v>210</v>
      </c>
      <c r="G2565" s="4" t="s">
        <v>12</v>
      </c>
      <c r="H2565" s="4" t="s">
        <v>211</v>
      </c>
      <c r="I2565" s="4">
        <v>1</v>
      </c>
      <c r="J2565" t="str">
        <f>VLOOKUP(A2565,'Município e Sexo'!$A$2:$I$11321,5,FALSE)</f>
        <v>PAUDALHO</v>
      </c>
      <c r="K2565" t="str">
        <f>VLOOKUP(A2565,'Município e Sexo'!$A$2:$I$11321,7,FALSE)</f>
        <v>MASCULINO</v>
      </c>
    </row>
    <row r="2566" spans="1:11" ht="15" customHeight="1" thickBot="1" x14ac:dyDescent="0.25">
      <c r="A2566" t="str">
        <f>CONCATENATE(B2566,C2566,D2566,G2566,E2566,I2566)</f>
        <v>2672018HOMICIDIO281</v>
      </c>
      <c r="B2566" s="4">
        <v>26</v>
      </c>
      <c r="C2566" s="5">
        <v>7</v>
      </c>
      <c r="D2566" s="4">
        <v>2018</v>
      </c>
      <c r="E2566" s="4">
        <v>28</v>
      </c>
      <c r="F2566" s="4" t="s">
        <v>210</v>
      </c>
      <c r="G2566" s="4" t="s">
        <v>12</v>
      </c>
      <c r="H2566" s="4" t="s">
        <v>211</v>
      </c>
      <c r="I2566" s="4">
        <v>1</v>
      </c>
      <c r="J2566" t="str">
        <f>VLOOKUP(A2566,'Município e Sexo'!$A$2:$I$11321,5,FALSE)</f>
        <v>RECIFE</v>
      </c>
      <c r="K2566" t="str">
        <f>VLOOKUP(A2566,'Município e Sexo'!$A$2:$I$11321,7,FALSE)</f>
        <v>MASCULINO</v>
      </c>
    </row>
    <row r="2567" spans="1:11" ht="15" customHeight="1" thickBot="1" x14ac:dyDescent="0.25">
      <c r="A2567" t="str">
        <f>CONCATENATE(B2567,C2567,D2567,G2567,E2567,I2567)</f>
        <v>2672018HOMICIDIO231</v>
      </c>
      <c r="B2567" s="4">
        <v>26</v>
      </c>
      <c r="C2567" s="5">
        <v>7</v>
      </c>
      <c r="D2567" s="4">
        <v>2018</v>
      </c>
      <c r="E2567" s="4">
        <v>23</v>
      </c>
      <c r="F2567" s="4" t="s">
        <v>210</v>
      </c>
      <c r="G2567" s="4" t="s">
        <v>12</v>
      </c>
      <c r="H2567" s="4" t="s">
        <v>217</v>
      </c>
      <c r="I2567" s="4">
        <v>1</v>
      </c>
      <c r="J2567" t="str">
        <f>VLOOKUP(A2567,'Município e Sexo'!$A$2:$I$11321,5,FALSE)</f>
        <v>CARUARU</v>
      </c>
      <c r="K2567" t="str">
        <f>VLOOKUP(A2567,'Município e Sexo'!$A$2:$I$11321,7,FALSE)</f>
        <v>MASCULINO</v>
      </c>
    </row>
    <row r="2568" spans="1:11" ht="15" customHeight="1" thickBot="1" x14ac:dyDescent="0.25">
      <c r="A2568" t="str">
        <f>CONCATENATE(B2568,C2568,D2568,G2568,E2568,I2568)</f>
        <v>2672018HOMICIDIO511</v>
      </c>
      <c r="B2568" s="4">
        <v>26</v>
      </c>
      <c r="C2568" s="5">
        <v>7</v>
      </c>
      <c r="D2568" s="4">
        <v>2018</v>
      </c>
      <c r="E2568" s="4">
        <v>51</v>
      </c>
      <c r="F2568" s="4" t="s">
        <v>210</v>
      </c>
      <c r="G2568" s="4" t="s">
        <v>12</v>
      </c>
      <c r="H2568" s="4" t="s">
        <v>212</v>
      </c>
      <c r="I2568" s="4">
        <v>1</v>
      </c>
      <c r="J2568" t="str">
        <f>VLOOKUP(A2568,'Município e Sexo'!$A$2:$I$11321,5,FALSE)</f>
        <v>LAJEDO</v>
      </c>
      <c r="K2568" t="str">
        <f>VLOOKUP(A2568,'Município e Sexo'!$A$2:$I$11321,7,FALSE)</f>
        <v>MASCULINO</v>
      </c>
    </row>
    <row r="2569" spans="1:11" ht="15" customHeight="1" thickBot="1" x14ac:dyDescent="0.25">
      <c r="A2569" t="str">
        <f>CONCATENATE(B2569,C2569,D2569,G2569,E2569,I2569)</f>
        <v>2672018HOMICIDIO251</v>
      </c>
      <c r="B2569" s="4">
        <v>26</v>
      </c>
      <c r="C2569" s="5">
        <v>7</v>
      </c>
      <c r="D2569" s="4">
        <v>2018</v>
      </c>
      <c r="E2569" s="4">
        <v>25</v>
      </c>
      <c r="F2569" s="4" t="s">
        <v>210</v>
      </c>
      <c r="G2569" s="4" t="s">
        <v>12</v>
      </c>
      <c r="H2569" s="4" t="s">
        <v>217</v>
      </c>
      <c r="I2569" s="4">
        <v>1</v>
      </c>
      <c r="J2569" t="str">
        <f>VLOOKUP(A2569,'Município e Sexo'!$A$2:$I$11321,5,FALSE)</f>
        <v>CARUARU</v>
      </c>
      <c r="K2569" t="str">
        <f>VLOOKUP(A2569,'Município e Sexo'!$A$2:$I$11321,7,FALSE)</f>
        <v>MASCULINO</v>
      </c>
    </row>
    <row r="2570" spans="1:11" ht="15" customHeight="1" thickBot="1" x14ac:dyDescent="0.25">
      <c r="A2570" t="str">
        <f>CONCATENATE(B2570,C2570,D2570,G2570,E2570,I2570)</f>
        <v>2672018HOMICIDIO301</v>
      </c>
      <c r="B2570" s="4">
        <v>26</v>
      </c>
      <c r="C2570" s="5">
        <v>7</v>
      </c>
      <c r="D2570" s="4">
        <v>2018</v>
      </c>
      <c r="E2570" s="4">
        <v>30</v>
      </c>
      <c r="F2570" s="4" t="s">
        <v>210</v>
      </c>
      <c r="G2570" s="4" t="s">
        <v>12</v>
      </c>
      <c r="H2570" s="4" t="s">
        <v>211</v>
      </c>
      <c r="I2570" s="4">
        <v>1</v>
      </c>
      <c r="J2570" t="str">
        <f>VLOOKUP(A2570,'Município e Sexo'!$A$2:$I$11321,5,FALSE)</f>
        <v>CABO DE SANTO AGOSTINHO</v>
      </c>
      <c r="K2570" t="str">
        <f>VLOOKUP(A2570,'Município e Sexo'!$A$2:$I$11321,7,FALSE)</f>
        <v>MASCULINO</v>
      </c>
    </row>
    <row r="2571" spans="1:11" ht="15" customHeight="1" thickBot="1" x14ac:dyDescent="0.25">
      <c r="A2571" t="str">
        <f>CONCATENATE(B2571,C2571,D2571,G2571,E2571,I2571)</f>
        <v>2672018HOMICIDIO321</v>
      </c>
      <c r="B2571" s="4">
        <v>26</v>
      </c>
      <c r="C2571" s="5">
        <v>7</v>
      </c>
      <c r="D2571" s="4">
        <v>2018</v>
      </c>
      <c r="E2571" s="4">
        <v>32</v>
      </c>
      <c r="F2571" s="4" t="s">
        <v>210</v>
      </c>
      <c r="G2571" s="4" t="s">
        <v>12</v>
      </c>
      <c r="H2571" s="4" t="s">
        <v>212</v>
      </c>
      <c r="I2571" s="4">
        <v>1</v>
      </c>
      <c r="J2571" t="str">
        <f>VLOOKUP(A2571,'Município e Sexo'!$A$2:$I$11321,5,FALSE)</f>
        <v>CARUARU</v>
      </c>
      <c r="K2571" t="str">
        <f>VLOOKUP(A2571,'Município e Sexo'!$A$2:$I$11321,7,FALSE)</f>
        <v>MASCULINO</v>
      </c>
    </row>
    <row r="2572" spans="1:11" ht="15" customHeight="1" thickBot="1" x14ac:dyDescent="0.25">
      <c r="A2572" t="str">
        <f>CONCATENATE(B2572,C2572,D2572,G2572,E2572,I2572)</f>
        <v>2672018HOMICIDIO221</v>
      </c>
      <c r="B2572" s="4">
        <v>26</v>
      </c>
      <c r="C2572" s="5">
        <v>7</v>
      </c>
      <c r="D2572" s="4">
        <v>2018</v>
      </c>
      <c r="E2572" s="4">
        <v>22</v>
      </c>
      <c r="F2572" s="4" t="s">
        <v>210</v>
      </c>
      <c r="G2572" s="4" t="s">
        <v>12</v>
      </c>
      <c r="H2572" s="4" t="s">
        <v>211</v>
      </c>
      <c r="I2572" s="4">
        <v>1</v>
      </c>
      <c r="J2572" t="str">
        <f>VLOOKUP(A2572,'Município e Sexo'!$A$2:$I$11321,5,FALSE)</f>
        <v>CABO DE SANTO AGOSTINHO</v>
      </c>
      <c r="K2572" t="str">
        <f>VLOOKUP(A2572,'Município e Sexo'!$A$2:$I$11321,7,FALSE)</f>
        <v>MASCULINO</v>
      </c>
    </row>
    <row r="2573" spans="1:11" ht="15" customHeight="1" thickBot="1" x14ac:dyDescent="0.25">
      <c r="A2573" t="str">
        <f>CONCATENATE(B2573,C2573,D2573,G2573,E2573,I2573)</f>
        <v>2672018HOMICIDIO261</v>
      </c>
      <c r="B2573" s="4">
        <v>26</v>
      </c>
      <c r="C2573" s="5">
        <v>7</v>
      </c>
      <c r="D2573" s="4">
        <v>2018</v>
      </c>
      <c r="E2573" s="4">
        <v>26</v>
      </c>
      <c r="F2573" s="4" t="s">
        <v>210</v>
      </c>
      <c r="G2573" s="4" t="s">
        <v>12</v>
      </c>
      <c r="H2573" s="4" t="s">
        <v>212</v>
      </c>
      <c r="I2573" s="4">
        <v>1</v>
      </c>
      <c r="J2573" t="str">
        <f>VLOOKUP(A2573,'Município e Sexo'!$A$2:$I$11321,5,FALSE)</f>
        <v>PAUDALHO</v>
      </c>
      <c r="K2573" t="str">
        <f>VLOOKUP(A2573,'Município e Sexo'!$A$2:$I$11321,7,FALSE)</f>
        <v>MASCULINO</v>
      </c>
    </row>
    <row r="2574" spans="1:11" ht="15" customHeight="1" thickBot="1" x14ac:dyDescent="0.25">
      <c r="A2574" t="str">
        <f>CONCATENATE(B2574,C2574,D2574,G2574,E2574,I2574)</f>
        <v>2772018LATROCINIO231</v>
      </c>
      <c r="B2574" s="4">
        <v>27</v>
      </c>
      <c r="C2574" s="5">
        <v>7</v>
      </c>
      <c r="D2574" s="4">
        <v>2018</v>
      </c>
      <c r="E2574" s="4">
        <v>23</v>
      </c>
      <c r="F2574" s="4" t="s">
        <v>210</v>
      </c>
      <c r="G2574" s="4" t="s">
        <v>33</v>
      </c>
      <c r="H2574" s="4" t="s">
        <v>215</v>
      </c>
      <c r="I2574" s="4">
        <v>1</v>
      </c>
      <c r="J2574" t="str">
        <f>VLOOKUP(A2574,'Município e Sexo'!$A$2:$I$11321,5,FALSE)</f>
        <v>RECIFE</v>
      </c>
      <c r="K2574" t="str">
        <f>VLOOKUP(A2574,'Município e Sexo'!$A$2:$I$11321,7,FALSE)</f>
        <v>MASCULINO</v>
      </c>
    </row>
    <row r="2575" spans="1:11" ht="15" customHeight="1" thickBot="1" x14ac:dyDescent="0.25">
      <c r="A2575" t="str">
        <f>CONCATENATE(B2575,C2575,D2575,G2575,E2575,I2575)</f>
        <v>2772018HOMICIDIO421</v>
      </c>
      <c r="B2575" s="4">
        <v>27</v>
      </c>
      <c r="C2575" s="5">
        <v>7</v>
      </c>
      <c r="D2575" s="4">
        <v>2018</v>
      </c>
      <c r="E2575" s="4">
        <v>42</v>
      </c>
      <c r="F2575" s="4" t="s">
        <v>210</v>
      </c>
      <c r="G2575" s="4" t="s">
        <v>12</v>
      </c>
      <c r="H2575" s="4" t="s">
        <v>212</v>
      </c>
      <c r="I2575" s="4">
        <v>1</v>
      </c>
      <c r="J2575" t="str">
        <f>VLOOKUP(A2575,'Município e Sexo'!$A$2:$I$11321,5,FALSE)</f>
        <v>VICENCIA</v>
      </c>
      <c r="K2575" t="str">
        <f>VLOOKUP(A2575,'Município e Sexo'!$A$2:$I$11321,7,FALSE)</f>
        <v>MASCULINO</v>
      </c>
    </row>
    <row r="2576" spans="1:11" ht="15" customHeight="1" thickBot="1" x14ac:dyDescent="0.25">
      <c r="A2576" t="str">
        <f>CONCATENATE(B2576,C2576,D2576,G2576,E2576,I2576)</f>
        <v>2772018HOMICIDIO451</v>
      </c>
      <c r="B2576" s="4">
        <v>27</v>
      </c>
      <c r="C2576" s="5">
        <v>7</v>
      </c>
      <c r="D2576" s="4">
        <v>2018</v>
      </c>
      <c r="E2576" s="4">
        <v>45</v>
      </c>
      <c r="F2576" s="4" t="s">
        <v>210</v>
      </c>
      <c r="G2576" s="4" t="s">
        <v>12</v>
      </c>
      <c r="H2576" s="4" t="s">
        <v>211</v>
      </c>
      <c r="I2576" s="4">
        <v>1</v>
      </c>
      <c r="J2576" t="str">
        <f>VLOOKUP(A2576,'Município e Sexo'!$A$2:$I$11321,5,FALSE)</f>
        <v>CARPINA</v>
      </c>
      <c r="K2576" t="str">
        <f>VLOOKUP(A2576,'Município e Sexo'!$A$2:$I$11321,7,FALSE)</f>
        <v>MASCULINO</v>
      </c>
    </row>
    <row r="2577" spans="1:11" ht="15" customHeight="1" thickBot="1" x14ac:dyDescent="0.25">
      <c r="A2577" t="str">
        <f>CONCATENATE(B2577,C2577,D2577,G2577,E2577,I2577)</f>
        <v>2772018HOMICIDIO451</v>
      </c>
      <c r="B2577" s="4">
        <v>27</v>
      </c>
      <c r="C2577" s="5">
        <v>7</v>
      </c>
      <c r="D2577" s="4">
        <v>2018</v>
      </c>
      <c r="E2577" s="4">
        <v>45</v>
      </c>
      <c r="F2577" s="4" t="s">
        <v>210</v>
      </c>
      <c r="G2577" s="4" t="s">
        <v>12</v>
      </c>
      <c r="H2577" s="4" t="s">
        <v>212</v>
      </c>
      <c r="I2577" s="4">
        <v>1</v>
      </c>
      <c r="J2577" t="str">
        <f>VLOOKUP(A2577,'Município e Sexo'!$A$2:$I$11321,5,FALSE)</f>
        <v>CARPINA</v>
      </c>
      <c r="K2577" t="str">
        <f>VLOOKUP(A2577,'Município e Sexo'!$A$2:$I$11321,7,FALSE)</f>
        <v>MASCULINO</v>
      </c>
    </row>
    <row r="2578" spans="1:11" ht="15" customHeight="1" thickBot="1" x14ac:dyDescent="0.25">
      <c r="A2578" t="str">
        <f>CONCATENATE(B2578,C2578,D2578,G2578,E2578,I2578)</f>
        <v>2772018HOMICIDIO461</v>
      </c>
      <c r="B2578" s="4">
        <v>27</v>
      </c>
      <c r="C2578" s="5">
        <v>7</v>
      </c>
      <c r="D2578" s="4">
        <v>2018</v>
      </c>
      <c r="E2578" s="4">
        <v>46</v>
      </c>
      <c r="F2578" s="4" t="s">
        <v>210</v>
      </c>
      <c r="G2578" s="4" t="s">
        <v>12</v>
      </c>
      <c r="H2578" s="4" t="s">
        <v>212</v>
      </c>
      <c r="I2578" s="4">
        <v>1</v>
      </c>
      <c r="J2578" t="str">
        <f>VLOOKUP(A2578,'Município e Sexo'!$A$2:$I$11321,5,FALSE)</f>
        <v>TACARATU</v>
      </c>
      <c r="K2578" t="str">
        <f>VLOOKUP(A2578,'Município e Sexo'!$A$2:$I$11321,7,FALSE)</f>
        <v>MASCULINO</v>
      </c>
    </row>
    <row r="2579" spans="1:11" ht="15" customHeight="1" thickBot="1" x14ac:dyDescent="0.25">
      <c r="A2579" t="str">
        <f>CONCATENATE(B2579,C2579,D2579,G2579,E2579,I2579)</f>
        <v>2772018HOMICIDIO171</v>
      </c>
      <c r="B2579" s="4">
        <v>27</v>
      </c>
      <c r="C2579" s="5">
        <v>7</v>
      </c>
      <c r="D2579" s="4">
        <v>2018</v>
      </c>
      <c r="E2579" s="4">
        <v>17</v>
      </c>
      <c r="F2579" s="4" t="s">
        <v>210</v>
      </c>
      <c r="G2579" s="4" t="s">
        <v>12</v>
      </c>
      <c r="H2579" s="4" t="s">
        <v>211</v>
      </c>
      <c r="I2579" s="4">
        <v>1</v>
      </c>
      <c r="J2579" t="str">
        <f>VLOOKUP(A2579,'Município e Sexo'!$A$2:$I$11321,5,FALSE)</f>
        <v>CHA GRANDE</v>
      </c>
      <c r="K2579" t="str">
        <f>VLOOKUP(A2579,'Município e Sexo'!$A$2:$I$11321,7,FALSE)</f>
        <v>MASCULINO</v>
      </c>
    </row>
    <row r="2580" spans="1:11" ht="15" customHeight="1" thickBot="1" x14ac:dyDescent="0.25">
      <c r="A2580" t="str">
        <f>CONCATENATE(B2580,C2580,D2580,G2580,E2580,I2580)</f>
        <v>2772018HOMICIDIO181</v>
      </c>
      <c r="B2580" s="4">
        <v>27</v>
      </c>
      <c r="C2580" s="5">
        <v>7</v>
      </c>
      <c r="D2580" s="4">
        <v>2018</v>
      </c>
      <c r="E2580" s="4">
        <v>18</v>
      </c>
      <c r="F2580" s="4" t="s">
        <v>210</v>
      </c>
      <c r="G2580" s="4" t="s">
        <v>12</v>
      </c>
      <c r="H2580" s="4" t="s">
        <v>213</v>
      </c>
      <c r="I2580" s="4">
        <v>1</v>
      </c>
      <c r="J2580" t="str">
        <f>VLOOKUP(A2580,'Município e Sexo'!$A$2:$I$11321,5,FALSE)</f>
        <v>JABOATAO DOS GUARARAPES</v>
      </c>
      <c r="K2580" t="str">
        <f>VLOOKUP(A2580,'Município e Sexo'!$A$2:$I$11321,7,FALSE)</f>
        <v>MASCULINO</v>
      </c>
    </row>
    <row r="2581" spans="1:11" ht="15" customHeight="1" thickBot="1" x14ac:dyDescent="0.25">
      <c r="A2581" t="str">
        <f>CONCATENATE(B2581,C2581,D2581,G2581,E2581,I2581)</f>
        <v>2772018HOMICIDIO331</v>
      </c>
      <c r="B2581" s="4">
        <v>27</v>
      </c>
      <c r="C2581" s="5">
        <v>7</v>
      </c>
      <c r="D2581" s="4">
        <v>2018</v>
      </c>
      <c r="E2581" s="4">
        <v>33</v>
      </c>
      <c r="F2581" s="4" t="s">
        <v>210</v>
      </c>
      <c r="G2581" s="4" t="s">
        <v>12</v>
      </c>
      <c r="H2581" s="4" t="s">
        <v>213</v>
      </c>
      <c r="I2581" s="4">
        <v>1</v>
      </c>
      <c r="J2581" t="str">
        <f>VLOOKUP(A2581,'Município e Sexo'!$A$2:$I$11321,5,FALSE)</f>
        <v>JABOATAO DOS GUARARAPES</v>
      </c>
      <c r="K2581" t="str">
        <f>VLOOKUP(A2581,'Município e Sexo'!$A$2:$I$11321,7,FALSE)</f>
        <v>MASCULINO</v>
      </c>
    </row>
    <row r="2582" spans="1:11" ht="15" customHeight="1" thickBot="1" x14ac:dyDescent="0.25">
      <c r="A2582" t="str">
        <f>CONCATENATE(B2582,C2582,D2582,G2582,E2582,I2582)</f>
        <v>2772018HOMICIDIO471</v>
      </c>
      <c r="B2582" s="4">
        <v>27</v>
      </c>
      <c r="C2582" s="5">
        <v>7</v>
      </c>
      <c r="D2582" s="4">
        <v>2018</v>
      </c>
      <c r="E2582" s="4">
        <v>47</v>
      </c>
      <c r="F2582" s="4" t="s">
        <v>214</v>
      </c>
      <c r="G2582" s="4" t="s">
        <v>12</v>
      </c>
      <c r="H2582" s="4" t="s">
        <v>212</v>
      </c>
      <c r="I2582" s="4">
        <v>1</v>
      </c>
      <c r="J2582" t="str">
        <f>VLOOKUP(A2582,'Município e Sexo'!$A$2:$I$11321,5,FALSE)</f>
        <v>JUREMA</v>
      </c>
      <c r="K2582" t="str">
        <f>VLOOKUP(A2582,'Município e Sexo'!$A$2:$I$11321,7,FALSE)</f>
        <v>MASCULINO</v>
      </c>
    </row>
    <row r="2583" spans="1:11" ht="15" customHeight="1" thickBot="1" x14ac:dyDescent="0.25">
      <c r="A2583" t="str">
        <f>CONCATENATE(B2583,C2583,D2583,G2583,E2583,I2583)</f>
        <v>2772018HOMICIDIO171</v>
      </c>
      <c r="B2583" s="4">
        <v>27</v>
      </c>
      <c r="C2583" s="5">
        <v>7</v>
      </c>
      <c r="D2583" s="4">
        <v>2018</v>
      </c>
      <c r="E2583" s="4">
        <v>17</v>
      </c>
      <c r="F2583" s="4" t="s">
        <v>210</v>
      </c>
      <c r="G2583" s="4" t="s">
        <v>12</v>
      </c>
      <c r="H2583" s="4" t="s">
        <v>211</v>
      </c>
      <c r="I2583" s="4">
        <v>1</v>
      </c>
      <c r="J2583" t="str">
        <f>VLOOKUP(A2583,'Município e Sexo'!$A$2:$I$11321,5,FALSE)</f>
        <v>CHA GRANDE</v>
      </c>
      <c r="K2583" t="str">
        <f>VLOOKUP(A2583,'Município e Sexo'!$A$2:$I$11321,7,FALSE)</f>
        <v>MASCULINO</v>
      </c>
    </row>
    <row r="2584" spans="1:11" ht="15" customHeight="1" thickBot="1" x14ac:dyDescent="0.25">
      <c r="A2584" t="str">
        <f>CONCATENATE(B2584,C2584,D2584,G2584,E2584,I2584)</f>
        <v>2772018HOMICIDIO221</v>
      </c>
      <c r="B2584" s="4">
        <v>27</v>
      </c>
      <c r="C2584" s="5">
        <v>7</v>
      </c>
      <c r="D2584" s="4">
        <v>2018</v>
      </c>
      <c r="E2584" s="4">
        <v>22</v>
      </c>
      <c r="F2584" s="4" t="s">
        <v>210</v>
      </c>
      <c r="G2584" s="4" t="s">
        <v>12</v>
      </c>
      <c r="H2584" s="4" t="s">
        <v>211</v>
      </c>
      <c r="I2584" s="4">
        <v>1</v>
      </c>
      <c r="J2584" t="str">
        <f>VLOOKUP(A2584,'Município e Sexo'!$A$2:$I$11321,5,FALSE)</f>
        <v>BELO JARDIM</v>
      </c>
      <c r="K2584" t="str">
        <f>VLOOKUP(A2584,'Município e Sexo'!$A$2:$I$11321,7,FALSE)</f>
        <v>MASCULINO</v>
      </c>
    </row>
    <row r="2585" spans="1:11" ht="15" customHeight="1" thickBot="1" x14ac:dyDescent="0.25">
      <c r="A2585" t="str">
        <f>CONCATENATE(B2585,C2585,D2585,G2585,E2585,I2585)</f>
        <v>2872018HOMICIDIO271</v>
      </c>
      <c r="B2585" s="4">
        <v>28</v>
      </c>
      <c r="C2585" s="5">
        <v>7</v>
      </c>
      <c r="D2585" s="4">
        <v>2018</v>
      </c>
      <c r="E2585" s="4">
        <v>27</v>
      </c>
      <c r="F2585" s="4" t="s">
        <v>210</v>
      </c>
      <c r="G2585" s="4" t="s">
        <v>12</v>
      </c>
      <c r="H2585" s="4" t="s">
        <v>212</v>
      </c>
      <c r="I2585" s="4">
        <v>1</v>
      </c>
      <c r="J2585" t="str">
        <f>VLOOKUP(A2585,'Município e Sexo'!$A$2:$I$11321,5,FALSE)</f>
        <v>JABOATAO DOS GUARARAPES</v>
      </c>
      <c r="K2585" t="str">
        <f>VLOOKUP(A2585,'Município e Sexo'!$A$2:$I$11321,7,FALSE)</f>
        <v>MASCULINO</v>
      </c>
    </row>
    <row r="2586" spans="1:11" ht="15" customHeight="1" thickBot="1" x14ac:dyDescent="0.25">
      <c r="A2586" t="str">
        <f>CONCATENATE(B2586,C2586,D2586,G2586,E2586,I2586)</f>
        <v>2872018HOMICIDIO151</v>
      </c>
      <c r="B2586" s="4">
        <v>28</v>
      </c>
      <c r="C2586" s="5">
        <v>7</v>
      </c>
      <c r="D2586" s="4">
        <v>2018</v>
      </c>
      <c r="E2586" s="4">
        <v>15</v>
      </c>
      <c r="F2586" s="4" t="s">
        <v>210</v>
      </c>
      <c r="G2586" s="4" t="s">
        <v>12</v>
      </c>
      <c r="H2586" s="4" t="s">
        <v>211</v>
      </c>
      <c r="I2586" s="4">
        <v>1</v>
      </c>
      <c r="J2586" t="str">
        <f>VLOOKUP(A2586,'Município e Sexo'!$A$2:$I$11321,5,FALSE)</f>
        <v>SAO BENTO DO UNA</v>
      </c>
      <c r="K2586" t="str">
        <f>VLOOKUP(A2586,'Município e Sexo'!$A$2:$I$11321,7,FALSE)</f>
        <v>MASCULINO</v>
      </c>
    </row>
    <row r="2587" spans="1:11" ht="15" customHeight="1" thickBot="1" x14ac:dyDescent="0.25">
      <c r="A2587" t="str">
        <f>CONCATENATE(B2587,C2587,D2587,G2587,E2587,I2587)</f>
        <v>2872018HOMICIDIO291</v>
      </c>
      <c r="B2587" s="4">
        <v>28</v>
      </c>
      <c r="C2587" s="5">
        <v>7</v>
      </c>
      <c r="D2587" s="4">
        <v>2018</v>
      </c>
      <c r="E2587" s="4">
        <v>29</v>
      </c>
      <c r="F2587" s="4" t="s">
        <v>216</v>
      </c>
      <c r="G2587" s="4" t="s">
        <v>12</v>
      </c>
      <c r="H2587" s="4" t="s">
        <v>211</v>
      </c>
      <c r="I2587" s="4">
        <v>1</v>
      </c>
      <c r="J2587" t="str">
        <f>VLOOKUP(A2587,'Município e Sexo'!$A$2:$I$11321,5,FALSE)</f>
        <v>ITAMARACA</v>
      </c>
      <c r="K2587" t="str">
        <f>VLOOKUP(A2587,'Município e Sexo'!$A$2:$I$11321,7,FALSE)</f>
        <v>MASCULINO</v>
      </c>
    </row>
    <row r="2588" spans="1:11" ht="15" customHeight="1" thickBot="1" x14ac:dyDescent="0.25">
      <c r="A2588" t="str">
        <f>CONCATENATE(B2588,C2588,D2588,G2588,E2588,I2588)</f>
        <v>2872018HOMICIDIO341</v>
      </c>
      <c r="B2588" s="4">
        <v>28</v>
      </c>
      <c r="C2588" s="5">
        <v>7</v>
      </c>
      <c r="D2588" s="4">
        <v>2018</v>
      </c>
      <c r="E2588" s="4">
        <v>34</v>
      </c>
      <c r="F2588" s="4" t="s">
        <v>210</v>
      </c>
      <c r="G2588" s="4" t="s">
        <v>12</v>
      </c>
      <c r="H2588" s="4" t="s">
        <v>211</v>
      </c>
      <c r="I2588" s="4">
        <v>1</v>
      </c>
      <c r="J2588" t="str">
        <f>VLOOKUP(A2588,'Município e Sexo'!$A$2:$I$11321,5,FALSE)</f>
        <v>PETROLINA</v>
      </c>
      <c r="K2588" t="str">
        <f>VLOOKUP(A2588,'Município e Sexo'!$A$2:$I$11321,7,FALSE)</f>
        <v>MASCULINO</v>
      </c>
    </row>
    <row r="2589" spans="1:11" ht="15" customHeight="1" thickBot="1" x14ac:dyDescent="0.25">
      <c r="A2589" t="str">
        <f>CONCATENATE(B2589,C2589,D2589,G2589,E2589,I2589)</f>
        <v>2872018HOMICIDIO371</v>
      </c>
      <c r="B2589" s="4">
        <v>28</v>
      </c>
      <c r="C2589" s="5">
        <v>7</v>
      </c>
      <c r="D2589" s="4">
        <v>2018</v>
      </c>
      <c r="E2589" s="4">
        <v>37</v>
      </c>
      <c r="F2589" s="4" t="s">
        <v>214</v>
      </c>
      <c r="G2589" s="4" t="s">
        <v>12</v>
      </c>
      <c r="H2589" s="4" t="s">
        <v>211</v>
      </c>
      <c r="I2589" s="4">
        <v>1</v>
      </c>
      <c r="J2589" t="str">
        <f>VLOOKUP(A2589,'Município e Sexo'!$A$2:$I$11321,5,FALSE)</f>
        <v>SAO BENTO DO UNA</v>
      </c>
      <c r="K2589" t="str">
        <f>VLOOKUP(A2589,'Município e Sexo'!$A$2:$I$11321,7,FALSE)</f>
        <v>MASCULINO</v>
      </c>
    </row>
    <row r="2590" spans="1:11" ht="15" customHeight="1" thickBot="1" x14ac:dyDescent="0.25">
      <c r="A2590" t="str">
        <f>CONCATENATE(B2590,C2590,D2590,G2590,E2590,I2590)</f>
        <v>2872018FEMINICIDIO561</v>
      </c>
      <c r="B2590" s="4">
        <v>28</v>
      </c>
      <c r="C2590" s="5">
        <v>7</v>
      </c>
      <c r="D2590" s="4">
        <v>2018</v>
      </c>
      <c r="E2590" s="4">
        <v>56</v>
      </c>
      <c r="F2590" s="4" t="s">
        <v>210</v>
      </c>
      <c r="G2590" s="4" t="s">
        <v>29</v>
      </c>
      <c r="H2590" s="4" t="s">
        <v>29</v>
      </c>
      <c r="I2590" s="4">
        <v>1</v>
      </c>
      <c r="J2590" t="str">
        <f>VLOOKUP(A2590,'Município e Sexo'!$A$2:$I$11321,5,FALSE)</f>
        <v>IPOJUCA</v>
      </c>
      <c r="K2590" t="str">
        <f>VLOOKUP(A2590,'Município e Sexo'!$A$2:$I$11321,7,FALSE)</f>
        <v>FEMININO</v>
      </c>
    </row>
    <row r="2591" spans="1:11" ht="15" customHeight="1" thickBot="1" x14ac:dyDescent="0.25">
      <c r="A2591" t="str">
        <f>CONCATENATE(B2591,C2591,D2591,G2591,E2591,I2591)</f>
        <v>2972018FEMINICIDIO231</v>
      </c>
      <c r="B2591" s="4">
        <v>29</v>
      </c>
      <c r="C2591" s="5">
        <v>7</v>
      </c>
      <c r="D2591" s="4">
        <v>2018</v>
      </c>
      <c r="E2591" s="4">
        <v>23</v>
      </c>
      <c r="F2591" s="4" t="s">
        <v>210</v>
      </c>
      <c r="G2591" s="4" t="s">
        <v>29</v>
      </c>
      <c r="H2591" s="4" t="s">
        <v>29</v>
      </c>
      <c r="I2591" s="4">
        <v>1</v>
      </c>
      <c r="J2591" t="str">
        <f>VLOOKUP(A2591,'Município e Sexo'!$A$2:$I$11321,5,FALSE)</f>
        <v>CORTES</v>
      </c>
      <c r="K2591" t="str">
        <f>VLOOKUP(A2591,'Município e Sexo'!$A$2:$I$11321,7,FALSE)</f>
        <v>FEMININO</v>
      </c>
    </row>
    <row r="2592" spans="1:11" ht="15" customHeight="1" thickBot="1" x14ac:dyDescent="0.25">
      <c r="A2592" t="str">
        <f>CONCATENATE(B2592,C2592,D2592,G2592,E2592,I2592)</f>
        <v>2972018HOMICIDIO231</v>
      </c>
      <c r="B2592" s="4">
        <v>29</v>
      </c>
      <c r="C2592" s="5">
        <v>7</v>
      </c>
      <c r="D2592" s="4">
        <v>2018</v>
      </c>
      <c r="E2592" s="4">
        <v>23</v>
      </c>
      <c r="F2592" s="4" t="s">
        <v>210</v>
      </c>
      <c r="G2592" s="4" t="s">
        <v>12</v>
      </c>
      <c r="H2592" s="4" t="s">
        <v>211</v>
      </c>
      <c r="I2592" s="4">
        <v>1</v>
      </c>
      <c r="J2592" t="str">
        <f>VLOOKUP(A2592,'Município e Sexo'!$A$2:$I$11321,5,FALSE)</f>
        <v>RECIFE</v>
      </c>
      <c r="K2592" t="str">
        <f>VLOOKUP(A2592,'Município e Sexo'!$A$2:$I$11321,7,FALSE)</f>
        <v>MASCULINO</v>
      </c>
    </row>
    <row r="2593" spans="1:11" ht="15" customHeight="1" thickBot="1" x14ac:dyDescent="0.25">
      <c r="A2593" t="str">
        <f>CONCATENATE(B2593,C2593,D2593,G2593,E2593,I2593)</f>
        <v>2972018HOMICIDIO291</v>
      </c>
      <c r="B2593" s="4">
        <v>29</v>
      </c>
      <c r="C2593" s="5">
        <v>7</v>
      </c>
      <c r="D2593" s="4">
        <v>2018</v>
      </c>
      <c r="E2593" s="4">
        <v>29</v>
      </c>
      <c r="F2593" s="4" t="s">
        <v>210</v>
      </c>
      <c r="G2593" s="4" t="s">
        <v>12</v>
      </c>
      <c r="H2593" s="4" t="s">
        <v>212</v>
      </c>
      <c r="I2593" s="4">
        <v>1</v>
      </c>
      <c r="J2593" t="str">
        <f>VLOOKUP(A2593,'Município e Sexo'!$A$2:$I$11321,5,FALSE)</f>
        <v>JABOATAO DOS GUARARAPES</v>
      </c>
      <c r="K2593" t="str">
        <f>VLOOKUP(A2593,'Município e Sexo'!$A$2:$I$11321,7,FALSE)</f>
        <v>MASCULINO</v>
      </c>
    </row>
    <row r="2594" spans="1:11" ht="15" customHeight="1" thickBot="1" x14ac:dyDescent="0.25">
      <c r="A2594" t="str">
        <f>CONCATENATE(B2594,C2594,D2594,G2594,E2594,I2594)</f>
        <v>2972018HOMICIDIO591</v>
      </c>
      <c r="B2594" s="4">
        <v>29</v>
      </c>
      <c r="C2594" s="5">
        <v>7</v>
      </c>
      <c r="D2594" s="4">
        <v>2018</v>
      </c>
      <c r="E2594" s="4">
        <v>59</v>
      </c>
      <c r="F2594" s="4" t="s">
        <v>216</v>
      </c>
      <c r="G2594" s="4" t="s">
        <v>12</v>
      </c>
      <c r="H2594" s="4" t="s">
        <v>211</v>
      </c>
      <c r="I2594" s="4">
        <v>1</v>
      </c>
      <c r="J2594" t="str">
        <f>VLOOKUP(A2594,'Município e Sexo'!$A$2:$I$11321,5,FALSE)</f>
        <v>ITAIBA</v>
      </c>
      <c r="K2594" t="str">
        <f>VLOOKUP(A2594,'Município e Sexo'!$A$2:$I$11321,7,FALSE)</f>
        <v>MASCULINO</v>
      </c>
    </row>
    <row r="2595" spans="1:11" ht="15" customHeight="1" thickBot="1" x14ac:dyDescent="0.25">
      <c r="A2595" t="str">
        <f>CONCATENATE(B2595,C2595,D2595,G2595,E2595,I2595)</f>
        <v>2972018HOMICIDIO151</v>
      </c>
      <c r="B2595" s="4">
        <v>29</v>
      </c>
      <c r="C2595" s="5">
        <v>7</v>
      </c>
      <c r="D2595" s="4">
        <v>2018</v>
      </c>
      <c r="E2595" s="4">
        <v>15</v>
      </c>
      <c r="F2595" s="4" t="s">
        <v>210</v>
      </c>
      <c r="G2595" s="4" t="s">
        <v>12</v>
      </c>
      <c r="H2595" s="4" t="s">
        <v>211</v>
      </c>
      <c r="I2595" s="4">
        <v>1</v>
      </c>
      <c r="J2595" t="str">
        <f>VLOOKUP(A2595,'Município e Sexo'!$A$2:$I$11321,5,FALSE)</f>
        <v>GOIANA</v>
      </c>
      <c r="K2595" t="str">
        <f>VLOOKUP(A2595,'Município e Sexo'!$A$2:$I$11321,7,FALSE)</f>
        <v>MASCULINO</v>
      </c>
    </row>
    <row r="2596" spans="1:11" ht="15" customHeight="1" thickBot="1" x14ac:dyDescent="0.25">
      <c r="A2596" t="str">
        <f>CONCATENATE(B2596,C2596,D2596,G2596,E2596,I2596)</f>
        <v>2972018HOMICIDIO761</v>
      </c>
      <c r="B2596" s="4">
        <v>29</v>
      </c>
      <c r="C2596" s="5">
        <v>7</v>
      </c>
      <c r="D2596" s="4">
        <v>2018</v>
      </c>
      <c r="E2596" s="4">
        <v>76</v>
      </c>
      <c r="F2596" s="4" t="s">
        <v>210</v>
      </c>
      <c r="G2596" s="4" t="s">
        <v>12</v>
      </c>
      <c r="H2596" s="4" t="s">
        <v>213</v>
      </c>
      <c r="I2596" s="4">
        <v>1</v>
      </c>
      <c r="J2596" t="str">
        <f>VLOOKUP(A2596,'Município e Sexo'!$A$2:$I$11321,5,FALSE)</f>
        <v>JABOATAO DOS GUARARAPES</v>
      </c>
      <c r="K2596" t="str">
        <f>VLOOKUP(A2596,'Município e Sexo'!$A$2:$I$11321,7,FALSE)</f>
        <v>MASCULINO</v>
      </c>
    </row>
    <row r="2597" spans="1:11" ht="15" customHeight="1" thickBot="1" x14ac:dyDescent="0.25">
      <c r="A2597" t="str">
        <f>CONCATENATE(B2597,C2597,D2597,G2597,E2597,I2597)</f>
        <v>2972018HOMICIDIO151</v>
      </c>
      <c r="B2597" s="4">
        <v>29</v>
      </c>
      <c r="C2597" s="5">
        <v>7</v>
      </c>
      <c r="D2597" s="4">
        <v>2018</v>
      </c>
      <c r="E2597" s="4">
        <v>15</v>
      </c>
      <c r="F2597" s="4" t="s">
        <v>210</v>
      </c>
      <c r="G2597" s="4" t="s">
        <v>12</v>
      </c>
      <c r="H2597" s="4" t="s">
        <v>212</v>
      </c>
      <c r="I2597" s="4">
        <v>1</v>
      </c>
      <c r="J2597" t="str">
        <f>VLOOKUP(A2597,'Município e Sexo'!$A$2:$I$11321,5,FALSE)</f>
        <v>GOIANA</v>
      </c>
      <c r="K2597" t="str">
        <f>VLOOKUP(A2597,'Município e Sexo'!$A$2:$I$11321,7,FALSE)</f>
        <v>MASCULINO</v>
      </c>
    </row>
    <row r="2598" spans="1:11" ht="15" customHeight="1" thickBot="1" x14ac:dyDescent="0.25">
      <c r="A2598" t="str">
        <f>CONCATENATE(B2598,C2598,D2598,G2598,E2598,I2598)</f>
        <v>2972018HOMICIDIO161</v>
      </c>
      <c r="B2598" s="4">
        <v>29</v>
      </c>
      <c r="C2598" s="5">
        <v>7</v>
      </c>
      <c r="D2598" s="4">
        <v>2018</v>
      </c>
      <c r="E2598" s="4">
        <v>16</v>
      </c>
      <c r="F2598" s="4" t="s">
        <v>210</v>
      </c>
      <c r="G2598" s="4" t="s">
        <v>12</v>
      </c>
      <c r="H2598" s="4" t="s">
        <v>212</v>
      </c>
      <c r="I2598" s="4">
        <v>1</v>
      </c>
      <c r="J2598" t="str">
        <f>VLOOKUP(A2598,'Município e Sexo'!$A$2:$I$11321,5,FALSE)</f>
        <v>CARPINA</v>
      </c>
      <c r="K2598" t="str">
        <f>VLOOKUP(A2598,'Município e Sexo'!$A$2:$I$11321,7,FALSE)</f>
        <v>MASCULINO</v>
      </c>
    </row>
    <row r="2599" spans="1:11" ht="15" customHeight="1" thickBot="1" x14ac:dyDescent="0.25">
      <c r="A2599" t="str">
        <f>CONCATENATE(B2599,C2599,D2599,G2599,E2599,I2599)</f>
        <v>2972018HOMICIDIO241</v>
      </c>
      <c r="B2599" s="4">
        <v>29</v>
      </c>
      <c r="C2599" s="5">
        <v>7</v>
      </c>
      <c r="D2599" s="4">
        <v>2018</v>
      </c>
      <c r="E2599" s="4">
        <v>24</v>
      </c>
      <c r="F2599" s="4" t="s">
        <v>210</v>
      </c>
      <c r="G2599" s="4" t="s">
        <v>12</v>
      </c>
      <c r="H2599" s="4" t="s">
        <v>211</v>
      </c>
      <c r="I2599" s="4">
        <v>1</v>
      </c>
      <c r="J2599" t="str">
        <f>VLOOKUP(A2599,'Município e Sexo'!$A$2:$I$11321,5,FALSE)</f>
        <v>JABOATAO DOS GUARARAPES</v>
      </c>
      <c r="K2599" t="str">
        <f>VLOOKUP(A2599,'Município e Sexo'!$A$2:$I$11321,7,FALSE)</f>
        <v>MASCULINO</v>
      </c>
    </row>
    <row r="2600" spans="1:11" ht="15" customHeight="1" thickBot="1" x14ac:dyDescent="0.25">
      <c r="A2600" t="str">
        <f>CONCATENATE(B2600,C2600,D2600,G2600,E2600,I2600)</f>
        <v>2972018HOMICIDIO311</v>
      </c>
      <c r="B2600" s="4">
        <v>29</v>
      </c>
      <c r="C2600" s="5">
        <v>7</v>
      </c>
      <c r="D2600" s="4">
        <v>2018</v>
      </c>
      <c r="E2600" s="4">
        <v>31</v>
      </c>
      <c r="F2600" s="4" t="s">
        <v>210</v>
      </c>
      <c r="G2600" s="4" t="s">
        <v>12</v>
      </c>
      <c r="H2600" s="4" t="s">
        <v>212</v>
      </c>
      <c r="I2600" s="4">
        <v>1</v>
      </c>
      <c r="J2600" t="str">
        <f>VLOOKUP(A2600,'Município e Sexo'!$A$2:$I$11321,5,FALSE)</f>
        <v>PAUDALHO</v>
      </c>
      <c r="K2600" t="str">
        <f>VLOOKUP(A2600,'Município e Sexo'!$A$2:$I$11321,7,FALSE)</f>
        <v>MASCULINO</v>
      </c>
    </row>
    <row r="2601" spans="1:11" ht="15" customHeight="1" thickBot="1" x14ac:dyDescent="0.25">
      <c r="A2601" t="str">
        <f>CONCATENATE(B2601,C2601,D2601,G2601,E2601,I2601)</f>
        <v>2972018FEMINICIDIO421</v>
      </c>
      <c r="B2601" s="4">
        <v>29</v>
      </c>
      <c r="C2601" s="5">
        <v>7</v>
      </c>
      <c r="D2601" s="4">
        <v>2018</v>
      </c>
      <c r="E2601" s="4">
        <v>42</v>
      </c>
      <c r="F2601" s="4" t="s">
        <v>214</v>
      </c>
      <c r="G2601" s="4" t="s">
        <v>29</v>
      </c>
      <c r="H2601" s="4" t="s">
        <v>29</v>
      </c>
      <c r="I2601" s="4">
        <v>1</v>
      </c>
      <c r="J2601" t="str">
        <f>VLOOKUP(A2601,'Município e Sexo'!$A$2:$I$11321,5,FALSE)</f>
        <v>SAIRE</v>
      </c>
      <c r="K2601" t="str">
        <f>VLOOKUP(A2601,'Município e Sexo'!$A$2:$I$11321,7,FALSE)</f>
        <v>FEMININO</v>
      </c>
    </row>
    <row r="2602" spans="1:11" ht="15" customHeight="1" thickBot="1" x14ac:dyDescent="0.25">
      <c r="A2602" t="str">
        <f>CONCATENATE(B2602,C2602,D2602,G2602,E2602,I2602)</f>
        <v>2972018HOMICIDIO441</v>
      </c>
      <c r="B2602" s="4">
        <v>29</v>
      </c>
      <c r="C2602" s="5">
        <v>7</v>
      </c>
      <c r="D2602" s="4">
        <v>2018</v>
      </c>
      <c r="E2602" s="4">
        <v>44</v>
      </c>
      <c r="F2602" s="4" t="s">
        <v>216</v>
      </c>
      <c r="G2602" s="4" t="s">
        <v>12</v>
      </c>
      <c r="H2602" s="4" t="s">
        <v>211</v>
      </c>
      <c r="I2602" s="4">
        <v>1</v>
      </c>
      <c r="J2602" t="str">
        <f>VLOOKUP(A2602,'Município e Sexo'!$A$2:$I$11321,5,FALSE)</f>
        <v>PALMARES</v>
      </c>
      <c r="K2602" t="str">
        <f>VLOOKUP(A2602,'Município e Sexo'!$A$2:$I$11321,7,FALSE)</f>
        <v>MASCULINO</v>
      </c>
    </row>
    <row r="2603" spans="1:11" ht="15" customHeight="1" thickBot="1" x14ac:dyDescent="0.25">
      <c r="A2603" t="str">
        <f>CONCATENATE(B2603,C2603,D2603,G2603,E2603,I2603)</f>
        <v>3072018HOMICIDIO181</v>
      </c>
      <c r="B2603" s="4">
        <v>30</v>
      </c>
      <c r="C2603" s="5">
        <v>7</v>
      </c>
      <c r="D2603" s="4">
        <v>2018</v>
      </c>
      <c r="E2603" s="4">
        <v>18</v>
      </c>
      <c r="F2603" s="4" t="s">
        <v>210</v>
      </c>
      <c r="G2603" s="4" t="s">
        <v>12</v>
      </c>
      <c r="H2603" s="4" t="s">
        <v>211</v>
      </c>
      <c r="I2603" s="4">
        <v>1</v>
      </c>
      <c r="J2603" t="str">
        <f>VLOOKUP(A2603,'Município e Sexo'!$A$2:$I$11321,5,FALSE)</f>
        <v>CABO DE SANTO AGOSTINHO</v>
      </c>
      <c r="K2603" t="str">
        <f>VLOOKUP(A2603,'Município e Sexo'!$A$2:$I$11321,7,FALSE)</f>
        <v>MASCULINO</v>
      </c>
    </row>
    <row r="2604" spans="1:11" ht="15" customHeight="1" thickBot="1" x14ac:dyDescent="0.25">
      <c r="A2604" t="str">
        <f>CONCATENATE(B2604,C2604,D2604,G2604,E2604,I2604)</f>
        <v>3072018HOMICIDIO171</v>
      </c>
      <c r="B2604" s="4">
        <v>30</v>
      </c>
      <c r="C2604" s="5">
        <v>7</v>
      </c>
      <c r="D2604" s="4">
        <v>2018</v>
      </c>
      <c r="E2604" s="4">
        <v>17</v>
      </c>
      <c r="F2604" s="4" t="s">
        <v>210</v>
      </c>
      <c r="G2604" s="4" t="s">
        <v>12</v>
      </c>
      <c r="H2604" s="4" t="s">
        <v>213</v>
      </c>
      <c r="I2604" s="4">
        <v>1</v>
      </c>
      <c r="J2604" t="str">
        <f>VLOOKUP(A2604,'Município e Sexo'!$A$2:$I$11321,5,FALSE)</f>
        <v>JABOATAO DOS GUARARAPES</v>
      </c>
      <c r="K2604" t="str">
        <f>VLOOKUP(A2604,'Município e Sexo'!$A$2:$I$11321,7,FALSE)</f>
        <v>MASCULINO</v>
      </c>
    </row>
    <row r="2605" spans="1:11" ht="15" customHeight="1" thickBot="1" x14ac:dyDescent="0.25">
      <c r="A2605" t="str">
        <f>CONCATENATE(B2605,C2605,D2605,G2605,E2605,I2605)</f>
        <v>3072018HOMICIDIO171</v>
      </c>
      <c r="B2605" s="4">
        <v>30</v>
      </c>
      <c r="C2605" s="5">
        <v>7</v>
      </c>
      <c r="D2605" s="4">
        <v>2018</v>
      </c>
      <c r="E2605" s="4">
        <v>17</v>
      </c>
      <c r="F2605" s="4" t="s">
        <v>210</v>
      </c>
      <c r="G2605" s="4" t="s">
        <v>12</v>
      </c>
      <c r="H2605" s="4" t="s">
        <v>213</v>
      </c>
      <c r="I2605" s="4">
        <v>1</v>
      </c>
      <c r="J2605" t="str">
        <f>VLOOKUP(A2605,'Município e Sexo'!$A$2:$I$11321,5,FALSE)</f>
        <v>JABOATAO DOS GUARARAPES</v>
      </c>
      <c r="K2605" t="str">
        <f>VLOOKUP(A2605,'Município e Sexo'!$A$2:$I$11321,7,FALSE)</f>
        <v>MASCULINO</v>
      </c>
    </row>
    <row r="2606" spans="1:11" ht="15" customHeight="1" thickBot="1" x14ac:dyDescent="0.25">
      <c r="A2606" t="str">
        <f>CONCATENATE(B2606,C2606,D2606,G2606,E2606,I2606)</f>
        <v>3072018HOMICIDIO291</v>
      </c>
      <c r="B2606" s="4">
        <v>30</v>
      </c>
      <c r="C2606" s="5">
        <v>7</v>
      </c>
      <c r="D2606" s="4">
        <v>2018</v>
      </c>
      <c r="E2606" s="4">
        <v>29</v>
      </c>
      <c r="F2606" s="4" t="s">
        <v>210</v>
      </c>
      <c r="G2606" s="4" t="s">
        <v>12</v>
      </c>
      <c r="H2606" s="4" t="s">
        <v>212</v>
      </c>
      <c r="I2606" s="4">
        <v>1</v>
      </c>
      <c r="J2606" t="str">
        <f>VLOOKUP(A2606,'Município e Sexo'!$A$2:$I$11321,5,FALSE)</f>
        <v>RECIFE</v>
      </c>
      <c r="K2606" t="str">
        <f>VLOOKUP(A2606,'Município e Sexo'!$A$2:$I$11321,7,FALSE)</f>
        <v>MASCULINO</v>
      </c>
    </row>
    <row r="2607" spans="1:11" ht="15" customHeight="1" thickBot="1" x14ac:dyDescent="0.25">
      <c r="A2607" t="str">
        <f>CONCATENATE(B2607,C2607,D2607,G2607,E2607,I2607)</f>
        <v>3072018HOMICIDIO181</v>
      </c>
      <c r="B2607" s="4">
        <v>30</v>
      </c>
      <c r="C2607" s="5">
        <v>7</v>
      </c>
      <c r="D2607" s="4">
        <v>2018</v>
      </c>
      <c r="E2607" s="4">
        <v>18</v>
      </c>
      <c r="F2607" s="4" t="s">
        <v>210</v>
      </c>
      <c r="G2607" s="4" t="s">
        <v>12</v>
      </c>
      <c r="H2607" s="4" t="s">
        <v>211</v>
      </c>
      <c r="I2607" s="4">
        <v>1</v>
      </c>
      <c r="J2607" t="str">
        <f>VLOOKUP(A2607,'Município e Sexo'!$A$2:$I$11321,5,FALSE)</f>
        <v>CABO DE SANTO AGOSTINHO</v>
      </c>
      <c r="K2607" t="str">
        <f>VLOOKUP(A2607,'Município e Sexo'!$A$2:$I$11321,7,FALSE)</f>
        <v>MASCULINO</v>
      </c>
    </row>
    <row r="2608" spans="1:11" ht="15" customHeight="1" thickBot="1" x14ac:dyDescent="0.25">
      <c r="A2608" t="str">
        <f>CONCATENATE(B2608,C2608,D2608,G2608,E2608,I2608)</f>
        <v>3072018HOMICIDIO201</v>
      </c>
      <c r="B2608" s="4">
        <v>30</v>
      </c>
      <c r="C2608" s="5">
        <v>7</v>
      </c>
      <c r="D2608" s="4">
        <v>2018</v>
      </c>
      <c r="E2608" s="4">
        <v>20</v>
      </c>
      <c r="F2608" s="4" t="s">
        <v>210</v>
      </c>
      <c r="G2608" s="4" t="s">
        <v>12</v>
      </c>
      <c r="H2608" s="4" t="s">
        <v>211</v>
      </c>
      <c r="I2608" s="4">
        <v>1</v>
      </c>
      <c r="J2608" t="str">
        <f>VLOOKUP(A2608,'Município e Sexo'!$A$2:$I$11321,5,FALSE)</f>
        <v>FEIRA NOVA</v>
      </c>
      <c r="K2608" t="str">
        <f>VLOOKUP(A2608,'Município e Sexo'!$A$2:$I$11321,7,FALSE)</f>
        <v>MASCULINO</v>
      </c>
    </row>
    <row r="2609" spans="1:11" ht="15" customHeight="1" thickBot="1" x14ac:dyDescent="0.25">
      <c r="A2609" t="str">
        <f>CONCATENATE(B2609,C2609,D2609,G2609,E2609,I2609)</f>
        <v>3072018HOMICIDIO241</v>
      </c>
      <c r="B2609" s="4">
        <v>30</v>
      </c>
      <c r="C2609" s="5">
        <v>7</v>
      </c>
      <c r="D2609" s="4">
        <v>2018</v>
      </c>
      <c r="E2609" s="4">
        <v>24</v>
      </c>
      <c r="F2609" s="4" t="s">
        <v>210</v>
      </c>
      <c r="G2609" s="4" t="s">
        <v>12</v>
      </c>
      <c r="H2609" s="4" t="s">
        <v>213</v>
      </c>
      <c r="I2609" s="4">
        <v>1</v>
      </c>
      <c r="J2609" t="str">
        <f>VLOOKUP(A2609,'Município e Sexo'!$A$2:$I$11321,5,FALSE)</f>
        <v>ABREU E LIMA</v>
      </c>
      <c r="K2609" t="str">
        <f>VLOOKUP(A2609,'Município e Sexo'!$A$2:$I$11321,7,FALSE)</f>
        <v>MASCULINO</v>
      </c>
    </row>
    <row r="2610" spans="1:11" ht="15" customHeight="1" thickBot="1" x14ac:dyDescent="0.25">
      <c r="A2610" t="str">
        <f>CONCATENATE(B2610,C2610,D2610,G2610,E2610,I2610)</f>
        <v>3072018HOMICIDIO341</v>
      </c>
      <c r="B2610" s="4">
        <v>30</v>
      </c>
      <c r="C2610" s="5">
        <v>7</v>
      </c>
      <c r="D2610" s="4">
        <v>2018</v>
      </c>
      <c r="E2610" s="4">
        <v>34</v>
      </c>
      <c r="F2610" s="4" t="s">
        <v>210</v>
      </c>
      <c r="G2610" s="4" t="s">
        <v>12</v>
      </c>
      <c r="H2610" s="4" t="s">
        <v>213</v>
      </c>
      <c r="I2610" s="4">
        <v>1</v>
      </c>
      <c r="J2610" t="str">
        <f>VLOOKUP(A2610,'Município e Sexo'!$A$2:$I$11321,5,FALSE)</f>
        <v>OLINDA</v>
      </c>
      <c r="K2610" t="str">
        <f>VLOOKUP(A2610,'Município e Sexo'!$A$2:$I$11321,7,FALSE)</f>
        <v>MASCULINO</v>
      </c>
    </row>
    <row r="2611" spans="1:11" ht="15" customHeight="1" thickBot="1" x14ac:dyDescent="0.25">
      <c r="A2611" t="str">
        <f>CONCATENATE(B2611,C2611,D2611,G2611,E2611,I2611)</f>
        <v>3072018HOMICIDIO361</v>
      </c>
      <c r="B2611" s="4">
        <v>30</v>
      </c>
      <c r="C2611" s="5">
        <v>7</v>
      </c>
      <c r="D2611" s="4">
        <v>2018</v>
      </c>
      <c r="E2611" s="4">
        <v>36</v>
      </c>
      <c r="F2611" s="4" t="s">
        <v>210</v>
      </c>
      <c r="G2611" s="4" t="s">
        <v>12</v>
      </c>
      <c r="H2611" s="4" t="s">
        <v>213</v>
      </c>
      <c r="I2611" s="4">
        <v>1</v>
      </c>
      <c r="J2611" t="str">
        <f>VLOOKUP(A2611,'Município e Sexo'!$A$2:$I$11321,5,FALSE)</f>
        <v>CARUARU</v>
      </c>
      <c r="K2611" t="str">
        <f>VLOOKUP(A2611,'Município e Sexo'!$A$2:$I$11321,7,FALSE)</f>
        <v>MASCULINO</v>
      </c>
    </row>
    <row r="2612" spans="1:11" ht="15" customHeight="1" thickBot="1" x14ac:dyDescent="0.25">
      <c r="A2612" t="str">
        <f>CONCATENATE(B2612,C2612,D2612,G2612,E2612,I2612)</f>
        <v>3072018LATROCINIO641</v>
      </c>
      <c r="B2612" s="4">
        <v>30</v>
      </c>
      <c r="C2612" s="5">
        <v>7</v>
      </c>
      <c r="D2612" s="4">
        <v>2018</v>
      </c>
      <c r="E2612" s="4">
        <v>64</v>
      </c>
      <c r="F2612" s="4" t="s">
        <v>214</v>
      </c>
      <c r="G2612" s="4" t="s">
        <v>33</v>
      </c>
      <c r="H2612" s="4" t="s">
        <v>215</v>
      </c>
      <c r="I2612" s="4">
        <v>1</v>
      </c>
      <c r="J2612" t="str">
        <f>VLOOKUP(A2612,'Município e Sexo'!$A$2:$I$11321,5,FALSE)</f>
        <v>SERTANIA</v>
      </c>
      <c r="K2612" t="str">
        <f>VLOOKUP(A2612,'Município e Sexo'!$A$2:$I$11321,7,FALSE)</f>
        <v>MASCULINO</v>
      </c>
    </row>
    <row r="2613" spans="1:11" ht="15" customHeight="1" thickBot="1" x14ac:dyDescent="0.25">
      <c r="A2613" t="str">
        <f>CONCATENATE(B2613,C2613,D2613,G2613,E2613,I2613)</f>
        <v>3072018HOMICIDIO261</v>
      </c>
      <c r="B2613" s="4">
        <v>30</v>
      </c>
      <c r="C2613" s="5">
        <v>7</v>
      </c>
      <c r="D2613" s="4">
        <v>2018</v>
      </c>
      <c r="E2613" s="4">
        <v>26</v>
      </c>
      <c r="F2613" s="4" t="s">
        <v>210</v>
      </c>
      <c r="G2613" s="4" t="s">
        <v>12</v>
      </c>
      <c r="H2613" s="4" t="s">
        <v>211</v>
      </c>
      <c r="I2613" s="4">
        <v>1</v>
      </c>
      <c r="J2613" t="str">
        <f>VLOOKUP(A2613,'Município e Sexo'!$A$2:$I$11321,5,FALSE)</f>
        <v>JABOATAO DOS GUARARAPES</v>
      </c>
      <c r="K2613" t="str">
        <f>VLOOKUP(A2613,'Município e Sexo'!$A$2:$I$11321,7,FALSE)</f>
        <v>MASCULINO</v>
      </c>
    </row>
    <row r="2614" spans="1:11" ht="15" customHeight="1" thickBot="1" x14ac:dyDescent="0.25">
      <c r="A2614" t="str">
        <f>CONCATENATE(B2614,C2614,D2614,G2614,E2614,I2614)</f>
        <v>3072018LATROCINIO281</v>
      </c>
      <c r="B2614" s="4">
        <v>30</v>
      </c>
      <c r="C2614" s="5">
        <v>7</v>
      </c>
      <c r="D2614" s="4">
        <v>2018</v>
      </c>
      <c r="E2614" s="4">
        <v>28</v>
      </c>
      <c r="F2614" s="4" t="s">
        <v>210</v>
      </c>
      <c r="G2614" s="4" t="s">
        <v>33</v>
      </c>
      <c r="H2614" s="4" t="s">
        <v>215</v>
      </c>
      <c r="I2614" s="4">
        <v>1</v>
      </c>
      <c r="J2614" t="str">
        <f>VLOOKUP(A2614,'Município e Sexo'!$A$2:$I$11321,5,FALSE)</f>
        <v>SURUBIM</v>
      </c>
      <c r="K2614" t="str">
        <f>VLOOKUP(A2614,'Município e Sexo'!$A$2:$I$11321,7,FALSE)</f>
        <v>MASCULINO</v>
      </c>
    </row>
    <row r="2615" spans="1:11" ht="15" customHeight="1" thickBot="1" x14ac:dyDescent="0.25">
      <c r="A2615" t="str">
        <f>CONCATENATE(B2615,C2615,D2615,G2615,E2615,I2615)</f>
        <v>3072018HOMICIDIO371</v>
      </c>
      <c r="B2615" s="4">
        <v>30</v>
      </c>
      <c r="C2615" s="5">
        <v>7</v>
      </c>
      <c r="D2615" s="4">
        <v>2018</v>
      </c>
      <c r="E2615" s="4">
        <v>37</v>
      </c>
      <c r="F2615" s="4" t="s">
        <v>210</v>
      </c>
      <c r="G2615" s="4" t="s">
        <v>12</v>
      </c>
      <c r="H2615" s="4" t="s">
        <v>211</v>
      </c>
      <c r="I2615" s="4">
        <v>1</v>
      </c>
      <c r="J2615" t="str">
        <f>VLOOKUP(A2615,'Município e Sexo'!$A$2:$I$11321,5,FALSE)</f>
        <v>JABOATAO DOS GUARARAPES</v>
      </c>
      <c r="K2615" t="str">
        <f>VLOOKUP(A2615,'Município e Sexo'!$A$2:$I$11321,7,FALSE)</f>
        <v>MASCULINO</v>
      </c>
    </row>
    <row r="2616" spans="1:11" ht="15" customHeight="1" thickBot="1" x14ac:dyDescent="0.25">
      <c r="A2616" t="str">
        <f>CONCATENATE(B2616,C2616,D2616,G2616,E2616,I2616)</f>
        <v>3172018HOMICIDIO251</v>
      </c>
      <c r="B2616" s="4">
        <v>31</v>
      </c>
      <c r="C2616" s="5">
        <v>7</v>
      </c>
      <c r="D2616" s="4">
        <v>2018</v>
      </c>
      <c r="E2616" s="4">
        <v>25</v>
      </c>
      <c r="F2616" s="4" t="s">
        <v>210</v>
      </c>
      <c r="G2616" s="4" t="s">
        <v>12</v>
      </c>
      <c r="H2616" s="4" t="s">
        <v>217</v>
      </c>
      <c r="I2616" s="4">
        <v>1</v>
      </c>
      <c r="J2616" t="str">
        <f>VLOOKUP(A2616,'Município e Sexo'!$A$2:$I$11321,5,FALSE)</f>
        <v>PAULISTA</v>
      </c>
      <c r="K2616" t="str">
        <f>VLOOKUP(A2616,'Município e Sexo'!$A$2:$I$11321,7,FALSE)</f>
        <v>MASCULINO</v>
      </c>
    </row>
    <row r="2617" spans="1:11" ht="15" customHeight="1" thickBot="1" x14ac:dyDescent="0.25">
      <c r="A2617" t="str">
        <f>CONCATENATE(B2617,C2617,D2617,G2617,E2617,I2617)</f>
        <v>3172018HOMICIDIO421</v>
      </c>
      <c r="B2617" s="4">
        <v>31</v>
      </c>
      <c r="C2617" s="5">
        <v>7</v>
      </c>
      <c r="D2617" s="4">
        <v>2018</v>
      </c>
      <c r="E2617" s="4">
        <v>42</v>
      </c>
      <c r="F2617" s="4" t="s">
        <v>210</v>
      </c>
      <c r="G2617" s="4" t="s">
        <v>12</v>
      </c>
      <c r="H2617" s="4" t="s">
        <v>217</v>
      </c>
      <c r="I2617" s="4">
        <v>1</v>
      </c>
      <c r="J2617" t="str">
        <f>VLOOKUP(A2617,'Município e Sexo'!$A$2:$I$11321,5,FALSE)</f>
        <v>SAO BENTO DO UNA</v>
      </c>
      <c r="K2617" t="str">
        <f>VLOOKUP(A2617,'Município e Sexo'!$A$2:$I$11321,7,FALSE)</f>
        <v>MASCULINO</v>
      </c>
    </row>
    <row r="2618" spans="1:11" ht="15" customHeight="1" thickBot="1" x14ac:dyDescent="0.25">
      <c r="A2618" t="str">
        <f>CONCATENATE(B2618,C2618,D2618,G2618,E2618,I2618)</f>
        <v>3172018HOMICIDIO201</v>
      </c>
      <c r="B2618" s="4">
        <v>31</v>
      </c>
      <c r="C2618" s="5">
        <v>7</v>
      </c>
      <c r="D2618" s="4">
        <v>2018</v>
      </c>
      <c r="E2618" s="4">
        <v>20</v>
      </c>
      <c r="F2618" s="4" t="s">
        <v>210</v>
      </c>
      <c r="G2618" s="4" t="s">
        <v>12</v>
      </c>
      <c r="H2618" s="4" t="s">
        <v>211</v>
      </c>
      <c r="I2618" s="4">
        <v>1</v>
      </c>
      <c r="J2618" t="str">
        <f>VLOOKUP(A2618,'Município e Sexo'!$A$2:$I$11321,5,FALSE)</f>
        <v>ARCOVERDE</v>
      </c>
      <c r="K2618" t="str">
        <f>VLOOKUP(A2618,'Município e Sexo'!$A$2:$I$11321,7,FALSE)</f>
        <v>MASCULINO</v>
      </c>
    </row>
    <row r="2619" spans="1:11" ht="15" customHeight="1" thickBot="1" x14ac:dyDescent="0.25">
      <c r="A2619" t="str">
        <f>CONCATENATE(B2619,C2619,D2619,G2619,E2619,I2619)</f>
        <v>3172018HOMICIDIO201</v>
      </c>
      <c r="B2619" s="4">
        <v>31</v>
      </c>
      <c r="C2619" s="5">
        <v>7</v>
      </c>
      <c r="D2619" s="4">
        <v>2018</v>
      </c>
      <c r="E2619" s="4">
        <v>20</v>
      </c>
      <c r="F2619" s="4" t="s">
        <v>210</v>
      </c>
      <c r="G2619" s="4" t="s">
        <v>12</v>
      </c>
      <c r="H2619" s="4" t="s">
        <v>217</v>
      </c>
      <c r="I2619" s="4">
        <v>1</v>
      </c>
      <c r="J2619" t="str">
        <f>VLOOKUP(A2619,'Município e Sexo'!$A$2:$I$11321,5,FALSE)</f>
        <v>ARCOVERDE</v>
      </c>
      <c r="K2619" t="str">
        <f>VLOOKUP(A2619,'Município e Sexo'!$A$2:$I$11321,7,FALSE)</f>
        <v>MASCULINO</v>
      </c>
    </row>
    <row r="2620" spans="1:11" ht="15" customHeight="1" thickBot="1" x14ac:dyDescent="0.25">
      <c r="A2620" t="str">
        <f>CONCATENATE(B2620,C2620,D2620,G2620,E2620,I2620)</f>
        <v>3172018HOMICIDIO201</v>
      </c>
      <c r="B2620" s="4">
        <v>31</v>
      </c>
      <c r="C2620" s="5">
        <v>7</v>
      </c>
      <c r="D2620" s="4">
        <v>2018</v>
      </c>
      <c r="E2620" s="4">
        <v>20</v>
      </c>
      <c r="F2620" s="4" t="s">
        <v>210</v>
      </c>
      <c r="G2620" s="4" t="s">
        <v>12</v>
      </c>
      <c r="H2620" s="4" t="s">
        <v>211</v>
      </c>
      <c r="I2620" s="4">
        <v>1</v>
      </c>
      <c r="J2620" t="str">
        <f>VLOOKUP(A2620,'Município e Sexo'!$A$2:$I$11321,5,FALSE)</f>
        <v>ARCOVERDE</v>
      </c>
      <c r="K2620" t="str">
        <f>VLOOKUP(A2620,'Município e Sexo'!$A$2:$I$11321,7,FALSE)</f>
        <v>MASCULINO</v>
      </c>
    </row>
    <row r="2621" spans="1:11" ht="15" customHeight="1" thickBot="1" x14ac:dyDescent="0.25">
      <c r="A2621" t="str">
        <f>CONCATENATE(B2621,C2621,D2621,G2621,E2621,I2621)</f>
        <v>3172018HOMICIDIO211</v>
      </c>
      <c r="B2621" s="4">
        <v>31</v>
      </c>
      <c r="C2621" s="5">
        <v>7</v>
      </c>
      <c r="D2621" s="4">
        <v>2018</v>
      </c>
      <c r="E2621" s="4">
        <v>21</v>
      </c>
      <c r="F2621" s="4" t="s">
        <v>210</v>
      </c>
      <c r="G2621" s="4" t="s">
        <v>12</v>
      </c>
      <c r="H2621" s="4" t="s">
        <v>211</v>
      </c>
      <c r="I2621" s="4">
        <v>1</v>
      </c>
      <c r="J2621" t="str">
        <f>VLOOKUP(A2621,'Município e Sexo'!$A$2:$I$11321,5,FALSE)</f>
        <v>PETROLINA</v>
      </c>
      <c r="K2621" t="str">
        <f>VLOOKUP(A2621,'Município e Sexo'!$A$2:$I$11321,7,FALSE)</f>
        <v>MASCULINO</v>
      </c>
    </row>
    <row r="2622" spans="1:11" ht="15" customHeight="1" thickBot="1" x14ac:dyDescent="0.25">
      <c r="A2622" t="str">
        <f>CONCATENATE(B2622,C2622,D2622,G2622,E2622,I2622)</f>
        <v>3172018HOMICIDIO251</v>
      </c>
      <c r="B2622" s="4">
        <v>31</v>
      </c>
      <c r="C2622" s="5">
        <v>7</v>
      </c>
      <c r="D2622" s="4">
        <v>2018</v>
      </c>
      <c r="E2622" s="4">
        <v>25</v>
      </c>
      <c r="F2622" s="4" t="s">
        <v>210</v>
      </c>
      <c r="G2622" s="4" t="s">
        <v>12</v>
      </c>
      <c r="H2622" s="4" t="s">
        <v>211</v>
      </c>
      <c r="I2622" s="4">
        <v>1</v>
      </c>
      <c r="J2622" t="str">
        <f>VLOOKUP(A2622,'Município e Sexo'!$A$2:$I$11321,5,FALSE)</f>
        <v>PAULISTA</v>
      </c>
      <c r="K2622" t="str">
        <f>VLOOKUP(A2622,'Município e Sexo'!$A$2:$I$11321,7,FALSE)</f>
        <v>MASCULINO</v>
      </c>
    </row>
    <row r="2623" spans="1:11" ht="15" customHeight="1" thickBot="1" x14ac:dyDescent="0.25">
      <c r="A2623" t="str">
        <f>CONCATENATE(B2623,C2623,D2623,G2623,E2623,I2623)</f>
        <v>3172018HOMICIDIO301</v>
      </c>
      <c r="B2623" s="4">
        <v>31</v>
      </c>
      <c r="C2623" s="5">
        <v>7</v>
      </c>
      <c r="D2623" s="4">
        <v>2018</v>
      </c>
      <c r="E2623" s="4">
        <v>30</v>
      </c>
      <c r="F2623" s="4" t="s">
        <v>210</v>
      </c>
      <c r="G2623" s="4" t="s">
        <v>12</v>
      </c>
      <c r="H2623" s="4" t="s">
        <v>211</v>
      </c>
      <c r="I2623" s="4">
        <v>1</v>
      </c>
      <c r="J2623" t="str">
        <f>VLOOKUP(A2623,'Município e Sexo'!$A$2:$I$11321,5,FALSE)</f>
        <v>TRINDADE</v>
      </c>
      <c r="K2623" t="str">
        <f>VLOOKUP(A2623,'Município e Sexo'!$A$2:$I$11321,7,FALSE)</f>
        <v>MASCULINO</v>
      </c>
    </row>
    <row r="2624" spans="1:11" ht="15" customHeight="1" thickBot="1" x14ac:dyDescent="0.25">
      <c r="A2624" t="str">
        <f>CONCATENATE(B2624,C2624,D2624,G2624,E2624,I2624)</f>
        <v>3172018HOMICIDIO321</v>
      </c>
      <c r="B2624" s="4">
        <v>31</v>
      </c>
      <c r="C2624" s="5">
        <v>7</v>
      </c>
      <c r="D2624" s="4">
        <v>2018</v>
      </c>
      <c r="E2624" s="4">
        <v>32</v>
      </c>
      <c r="F2624" s="4" t="s">
        <v>216</v>
      </c>
      <c r="G2624" s="4" t="s">
        <v>12</v>
      </c>
      <c r="H2624" s="4" t="s">
        <v>211</v>
      </c>
      <c r="I2624" s="4">
        <v>1</v>
      </c>
      <c r="J2624" t="str">
        <f>VLOOKUP(A2624,'Município e Sexo'!$A$2:$I$11321,5,FALSE)</f>
        <v>ITAMBE</v>
      </c>
      <c r="K2624" t="str">
        <f>VLOOKUP(A2624,'Município e Sexo'!$A$2:$I$11321,7,FALSE)</f>
        <v>MASCULINO</v>
      </c>
    </row>
    <row r="2625" spans="1:11" ht="15" customHeight="1" thickBot="1" x14ac:dyDescent="0.25">
      <c r="A2625" t="str">
        <f>CONCATENATE(B2625,C2625,D2625,G2625,E2625,I2625)</f>
        <v>3172018HOMICIDIO371</v>
      </c>
      <c r="B2625" s="4">
        <v>31</v>
      </c>
      <c r="C2625" s="5">
        <v>7</v>
      </c>
      <c r="D2625" s="4">
        <v>2018</v>
      </c>
      <c r="E2625" s="4">
        <v>37</v>
      </c>
      <c r="F2625" s="4" t="s">
        <v>210</v>
      </c>
      <c r="G2625" s="4" t="s">
        <v>12</v>
      </c>
      <c r="H2625" s="4" t="s">
        <v>212</v>
      </c>
      <c r="I2625" s="4">
        <v>1</v>
      </c>
      <c r="J2625" t="str">
        <f>VLOOKUP(A2625,'Município e Sexo'!$A$2:$I$11321,5,FALSE)</f>
        <v>TABIRA</v>
      </c>
      <c r="K2625" t="str">
        <f>VLOOKUP(A2625,'Município e Sexo'!$A$2:$I$11321,7,FALSE)</f>
        <v>MASCULINO</v>
      </c>
    </row>
    <row r="2626" spans="1:11" ht="15" customHeight="1" thickBot="1" x14ac:dyDescent="0.25">
      <c r="A2626" t="str">
        <f>CONCATENATE(B2626,C2626,D2626,G2626,E2626,I2626)</f>
        <v>3172018HOMICIDIO291</v>
      </c>
      <c r="B2626" s="4">
        <v>31</v>
      </c>
      <c r="C2626" s="5">
        <v>7</v>
      </c>
      <c r="D2626" s="4">
        <v>2018</v>
      </c>
      <c r="E2626" s="4">
        <v>29</v>
      </c>
      <c r="F2626" s="4" t="s">
        <v>210</v>
      </c>
      <c r="G2626" s="4" t="s">
        <v>12</v>
      </c>
      <c r="H2626" s="4" t="s">
        <v>212</v>
      </c>
      <c r="I2626" s="4">
        <v>1</v>
      </c>
      <c r="J2626" t="str">
        <f>VLOOKUP(A2626,'Município e Sexo'!$A$2:$I$11321,5,FALSE)</f>
        <v>PETROLINA</v>
      </c>
      <c r="K2626" t="str">
        <f>VLOOKUP(A2626,'Município e Sexo'!$A$2:$I$11321,7,FALSE)</f>
        <v>MASCULINO</v>
      </c>
    </row>
    <row r="2627" spans="1:11" ht="15" customHeight="1" thickBot="1" x14ac:dyDescent="0.25">
      <c r="A2627" t="str">
        <f>CONCATENATE(B2627,C2627,D2627,G2627,E2627,I2627)</f>
        <v>3172018HOMICIDIO451</v>
      </c>
      <c r="B2627" s="4">
        <v>31</v>
      </c>
      <c r="C2627" s="5">
        <v>7</v>
      </c>
      <c r="D2627" s="4">
        <v>2018</v>
      </c>
      <c r="E2627" s="4">
        <v>45</v>
      </c>
      <c r="F2627" s="4" t="s">
        <v>210</v>
      </c>
      <c r="G2627" s="4" t="s">
        <v>12</v>
      </c>
      <c r="H2627" s="4" t="s">
        <v>212</v>
      </c>
      <c r="I2627" s="4">
        <v>1</v>
      </c>
      <c r="J2627" t="str">
        <f>VLOOKUP(A2627,'Município e Sexo'!$A$2:$I$11321,5,FALSE)</f>
        <v>PETROLINA</v>
      </c>
      <c r="K2627" t="str">
        <f>VLOOKUP(A2627,'Município e Sexo'!$A$2:$I$11321,7,FALSE)</f>
        <v>MASCULINO</v>
      </c>
    </row>
    <row r="2628" spans="1:11" ht="15" customHeight="1" thickBot="1" x14ac:dyDescent="0.25">
      <c r="A2628" t="str">
        <f>CONCATENATE(B2628,C2628,D2628,G2628,E2628,I2628)</f>
        <v>182018HOMICIDIO171</v>
      </c>
      <c r="B2628" s="4">
        <v>1</v>
      </c>
      <c r="C2628" s="5">
        <v>8</v>
      </c>
      <c r="D2628" s="4">
        <v>2018</v>
      </c>
      <c r="E2628" s="4">
        <v>17</v>
      </c>
      <c r="F2628" s="4" t="s">
        <v>210</v>
      </c>
      <c r="G2628" s="4" t="s">
        <v>12</v>
      </c>
      <c r="H2628" s="4" t="s">
        <v>211</v>
      </c>
      <c r="I2628" s="4">
        <v>1</v>
      </c>
      <c r="J2628" t="str">
        <f>VLOOKUP(A2628,'Município e Sexo'!$A$2:$I$11321,5,FALSE)</f>
        <v>SAO LOURENCO DA MATA</v>
      </c>
      <c r="K2628" t="str">
        <f>VLOOKUP(A2628,'Município e Sexo'!$A$2:$I$11321,7,FALSE)</f>
        <v>MASCULINO</v>
      </c>
    </row>
    <row r="2629" spans="1:11" ht="15" customHeight="1" thickBot="1" x14ac:dyDescent="0.25">
      <c r="A2629" t="str">
        <f>CONCATENATE(B2629,C2629,D2629,G2629,E2629,I2629)</f>
        <v>182018HOMICIDIO181</v>
      </c>
      <c r="B2629" s="4">
        <v>1</v>
      </c>
      <c r="C2629" s="5">
        <v>8</v>
      </c>
      <c r="D2629" s="4">
        <v>2018</v>
      </c>
      <c r="E2629" s="4">
        <v>18</v>
      </c>
      <c r="F2629" s="4" t="s">
        <v>210</v>
      </c>
      <c r="G2629" s="4" t="s">
        <v>12</v>
      </c>
      <c r="H2629" s="4" t="s">
        <v>213</v>
      </c>
      <c r="I2629" s="4">
        <v>1</v>
      </c>
      <c r="J2629" t="str">
        <f>VLOOKUP(A2629,'Município e Sexo'!$A$2:$I$11321,5,FALSE)</f>
        <v>MORENO</v>
      </c>
      <c r="K2629" t="str">
        <f>VLOOKUP(A2629,'Município e Sexo'!$A$2:$I$11321,7,FALSE)</f>
        <v>MASCULINO</v>
      </c>
    </row>
    <row r="2630" spans="1:11" ht="15" customHeight="1" thickBot="1" x14ac:dyDescent="0.25">
      <c r="A2630" t="str">
        <f>CONCATENATE(B2630,C2630,D2630,G2630,E2630,I2630)</f>
        <v>182018HOMICIDIO161</v>
      </c>
      <c r="B2630" s="4">
        <v>1</v>
      </c>
      <c r="C2630" s="5">
        <v>8</v>
      </c>
      <c r="D2630" s="4">
        <v>2018</v>
      </c>
      <c r="E2630" s="4">
        <v>16</v>
      </c>
      <c r="F2630" s="4" t="s">
        <v>210</v>
      </c>
      <c r="G2630" s="4" t="s">
        <v>12</v>
      </c>
      <c r="H2630" s="4" t="s">
        <v>211</v>
      </c>
      <c r="I2630" s="4">
        <v>1</v>
      </c>
      <c r="J2630" t="str">
        <f>VLOOKUP(A2630,'Município e Sexo'!$A$2:$I$11321,5,FALSE)</f>
        <v>SERRA TALHADA</v>
      </c>
      <c r="K2630" t="str">
        <f>VLOOKUP(A2630,'Município e Sexo'!$A$2:$I$11321,7,FALSE)</f>
        <v>MASCULINO</v>
      </c>
    </row>
    <row r="2631" spans="1:11" ht="15" customHeight="1" thickBot="1" x14ac:dyDescent="0.25">
      <c r="A2631" t="str">
        <f>CONCATENATE(B2631,C2631,D2631,G2631,E2631,I2631)</f>
        <v>182018HOMICIDIO231</v>
      </c>
      <c r="B2631" s="4">
        <v>1</v>
      </c>
      <c r="C2631" s="5">
        <v>8</v>
      </c>
      <c r="D2631" s="4">
        <v>2018</v>
      </c>
      <c r="E2631" s="4">
        <v>23</v>
      </c>
      <c r="F2631" s="4" t="s">
        <v>210</v>
      </c>
      <c r="G2631" s="4" t="s">
        <v>12</v>
      </c>
      <c r="H2631" s="4" t="s">
        <v>212</v>
      </c>
      <c r="I2631" s="4">
        <v>1</v>
      </c>
      <c r="J2631" t="str">
        <f>VLOOKUP(A2631,'Município e Sexo'!$A$2:$I$11321,5,FALSE)</f>
        <v>TIMBAUBA</v>
      </c>
      <c r="K2631" t="str">
        <f>VLOOKUP(A2631,'Município e Sexo'!$A$2:$I$11321,7,FALSE)</f>
        <v>MASCULINO</v>
      </c>
    </row>
    <row r="2632" spans="1:11" ht="15" customHeight="1" thickBot="1" x14ac:dyDescent="0.25">
      <c r="A2632" t="str">
        <f>CONCATENATE(B2632,C2632,D2632,G2632,E2632,I2632)</f>
        <v>182018HOMICIDIO181</v>
      </c>
      <c r="B2632" s="4">
        <v>1</v>
      </c>
      <c r="C2632" s="5">
        <v>8</v>
      </c>
      <c r="D2632" s="4">
        <v>2018</v>
      </c>
      <c r="E2632" s="4">
        <v>18</v>
      </c>
      <c r="F2632" s="4" t="s">
        <v>210</v>
      </c>
      <c r="G2632" s="4" t="s">
        <v>12</v>
      </c>
      <c r="H2632" s="4" t="s">
        <v>211</v>
      </c>
      <c r="I2632" s="4">
        <v>1</v>
      </c>
      <c r="J2632" t="str">
        <f>VLOOKUP(A2632,'Município e Sexo'!$A$2:$I$11321,5,FALSE)</f>
        <v>MORENO</v>
      </c>
      <c r="K2632" t="str">
        <f>VLOOKUP(A2632,'Município e Sexo'!$A$2:$I$11321,7,FALSE)</f>
        <v>MASCULINO</v>
      </c>
    </row>
    <row r="2633" spans="1:11" ht="15" customHeight="1" thickBot="1" x14ac:dyDescent="0.25">
      <c r="A2633" t="str">
        <f>CONCATENATE(B2633,C2633,D2633,G2633,E2633,I2633)</f>
        <v>182018HOMICIDIO381</v>
      </c>
      <c r="B2633" s="4">
        <v>1</v>
      </c>
      <c r="C2633" s="5">
        <v>8</v>
      </c>
      <c r="D2633" s="4">
        <v>2018</v>
      </c>
      <c r="E2633" s="4">
        <v>38</v>
      </c>
      <c r="F2633" s="4" t="s">
        <v>210</v>
      </c>
      <c r="G2633" s="4" t="s">
        <v>12</v>
      </c>
      <c r="H2633" s="4" t="s">
        <v>211</v>
      </c>
      <c r="I2633" s="4">
        <v>1</v>
      </c>
      <c r="J2633" t="str">
        <f>VLOOKUP(A2633,'Município e Sexo'!$A$2:$I$11321,5,FALSE)</f>
        <v>ABREU E LIMA</v>
      </c>
      <c r="K2633" t="str">
        <f>VLOOKUP(A2633,'Município e Sexo'!$A$2:$I$11321,7,FALSE)</f>
        <v>MASCULINO</v>
      </c>
    </row>
    <row r="2634" spans="1:11" ht="15" customHeight="1" thickBot="1" x14ac:dyDescent="0.25">
      <c r="A2634" t="str">
        <f>CONCATENATE(B2634,C2634,D2634,G2634,E2634,I2634)</f>
        <v>282018HOMICIDIO201</v>
      </c>
      <c r="B2634" s="4">
        <v>2</v>
      </c>
      <c r="C2634" s="5">
        <v>8</v>
      </c>
      <c r="D2634" s="4">
        <v>2018</v>
      </c>
      <c r="E2634" s="4">
        <v>20</v>
      </c>
      <c r="F2634" s="4" t="s">
        <v>216</v>
      </c>
      <c r="G2634" s="4" t="s">
        <v>12</v>
      </c>
      <c r="H2634" s="4" t="s">
        <v>211</v>
      </c>
      <c r="I2634" s="4">
        <v>1</v>
      </c>
      <c r="J2634" t="str">
        <f>VLOOKUP(A2634,'Município e Sexo'!$A$2:$I$11321,5,FALSE)</f>
        <v>PAUDALHO</v>
      </c>
      <c r="K2634" t="str">
        <f>VLOOKUP(A2634,'Município e Sexo'!$A$2:$I$11321,7,FALSE)</f>
        <v>MASCULINO</v>
      </c>
    </row>
    <row r="2635" spans="1:11" ht="15" customHeight="1" thickBot="1" x14ac:dyDescent="0.25">
      <c r="A2635" t="str">
        <f>CONCATENATE(B2635,C2635,D2635,G2635,E2635,I2635)</f>
        <v>282018HOMICIDIO211</v>
      </c>
      <c r="B2635" s="4">
        <v>2</v>
      </c>
      <c r="C2635" s="5">
        <v>8</v>
      </c>
      <c r="D2635" s="4">
        <v>2018</v>
      </c>
      <c r="E2635" s="4">
        <v>21</v>
      </c>
      <c r="F2635" s="4" t="s">
        <v>210</v>
      </c>
      <c r="G2635" s="4" t="s">
        <v>12</v>
      </c>
      <c r="H2635" s="4" t="s">
        <v>213</v>
      </c>
      <c r="I2635" s="4">
        <v>1</v>
      </c>
      <c r="J2635" t="str">
        <f>VLOOKUP(A2635,'Município e Sexo'!$A$2:$I$11321,5,FALSE)</f>
        <v>PAUDALHO</v>
      </c>
      <c r="K2635" t="str">
        <f>VLOOKUP(A2635,'Município e Sexo'!$A$2:$I$11321,7,FALSE)</f>
        <v>MASCULINO</v>
      </c>
    </row>
    <row r="2636" spans="1:11" ht="15" customHeight="1" thickBot="1" x14ac:dyDescent="0.25">
      <c r="A2636" t="str">
        <f>CONCATENATE(B2636,C2636,D2636,G2636,E2636,I2636)</f>
        <v>282018HOMICIDIO481</v>
      </c>
      <c r="B2636" s="4">
        <v>2</v>
      </c>
      <c r="C2636" s="5">
        <v>8</v>
      </c>
      <c r="D2636" s="4">
        <v>2018</v>
      </c>
      <c r="E2636" s="4">
        <v>48</v>
      </c>
      <c r="F2636" s="4" t="s">
        <v>210</v>
      </c>
      <c r="G2636" s="4" t="s">
        <v>12</v>
      </c>
      <c r="H2636" s="4" t="s">
        <v>218</v>
      </c>
      <c r="I2636" s="4">
        <v>1</v>
      </c>
      <c r="J2636" t="str">
        <f>VLOOKUP(A2636,'Município e Sexo'!$A$2:$I$11321,5,FALSE)</f>
        <v>TAMANDARE</v>
      </c>
      <c r="K2636" t="str">
        <f>VLOOKUP(A2636,'Município e Sexo'!$A$2:$I$11321,7,FALSE)</f>
        <v>MASCULINO</v>
      </c>
    </row>
    <row r="2637" spans="1:11" ht="15" customHeight="1" thickBot="1" x14ac:dyDescent="0.25">
      <c r="A2637" t="str">
        <f>CONCATENATE(B2637,C2637,D2637,G2637,E2637,I2637)</f>
        <v>282018HOMICIDIO181</v>
      </c>
      <c r="B2637" s="4">
        <v>2</v>
      </c>
      <c r="C2637" s="5">
        <v>8</v>
      </c>
      <c r="D2637" s="4">
        <v>2018</v>
      </c>
      <c r="E2637" s="4">
        <v>18</v>
      </c>
      <c r="F2637" s="4" t="s">
        <v>210</v>
      </c>
      <c r="G2637" s="4" t="s">
        <v>12</v>
      </c>
      <c r="H2637" s="4" t="s">
        <v>211</v>
      </c>
      <c r="I2637" s="4">
        <v>1</v>
      </c>
      <c r="J2637" t="str">
        <f>VLOOKUP(A2637,'Município e Sexo'!$A$2:$I$11321,5,FALSE)</f>
        <v>GAMELEIRA</v>
      </c>
      <c r="K2637" t="str">
        <f>VLOOKUP(A2637,'Município e Sexo'!$A$2:$I$11321,7,FALSE)</f>
        <v>MASCULINO</v>
      </c>
    </row>
    <row r="2638" spans="1:11" ht="15" customHeight="1" thickBot="1" x14ac:dyDescent="0.25">
      <c r="A2638" t="str">
        <f>CONCATENATE(B2638,C2638,D2638,G2638,E2638,I2638)</f>
        <v>282018HOMICIDIO181</v>
      </c>
      <c r="B2638" s="4">
        <v>2</v>
      </c>
      <c r="C2638" s="5">
        <v>8</v>
      </c>
      <c r="D2638" s="4">
        <v>2018</v>
      </c>
      <c r="E2638" s="4">
        <v>18</v>
      </c>
      <c r="F2638" s="4" t="s">
        <v>210</v>
      </c>
      <c r="G2638" s="4" t="s">
        <v>12</v>
      </c>
      <c r="H2638" s="4" t="s">
        <v>211</v>
      </c>
      <c r="I2638" s="4">
        <v>1</v>
      </c>
      <c r="J2638" t="str">
        <f>VLOOKUP(A2638,'Município e Sexo'!$A$2:$I$11321,5,FALSE)</f>
        <v>GAMELEIRA</v>
      </c>
      <c r="K2638" t="str">
        <f>VLOOKUP(A2638,'Município e Sexo'!$A$2:$I$11321,7,FALSE)</f>
        <v>MASCULINO</v>
      </c>
    </row>
    <row r="2639" spans="1:11" ht="15" customHeight="1" thickBot="1" x14ac:dyDescent="0.25">
      <c r="A2639" t="str">
        <f>CONCATENATE(B2639,C2639,D2639,G2639,E2639,I2639)</f>
        <v>282018HOMICIDIO191</v>
      </c>
      <c r="B2639" s="4">
        <v>2</v>
      </c>
      <c r="C2639" s="5">
        <v>8</v>
      </c>
      <c r="D2639" s="4">
        <v>2018</v>
      </c>
      <c r="E2639" s="4">
        <v>19</v>
      </c>
      <c r="F2639" s="4" t="s">
        <v>210</v>
      </c>
      <c r="G2639" s="4" t="s">
        <v>12</v>
      </c>
      <c r="H2639" s="4" t="s">
        <v>212</v>
      </c>
      <c r="I2639" s="4">
        <v>1</v>
      </c>
      <c r="J2639" t="str">
        <f>VLOOKUP(A2639,'Município e Sexo'!$A$2:$I$11321,5,FALSE)</f>
        <v>PAUDALHO</v>
      </c>
      <c r="K2639" t="str">
        <f>VLOOKUP(A2639,'Município e Sexo'!$A$2:$I$11321,7,FALSE)</f>
        <v>MASCULINO</v>
      </c>
    </row>
    <row r="2640" spans="1:11" ht="15" customHeight="1" thickBot="1" x14ac:dyDescent="0.25">
      <c r="A2640" t="str">
        <f>CONCATENATE(B2640,C2640,D2640,G2640,E2640,I2640)</f>
        <v>282018HOMICIDIO201</v>
      </c>
      <c r="B2640" s="4">
        <v>2</v>
      </c>
      <c r="C2640" s="5">
        <v>8</v>
      </c>
      <c r="D2640" s="4">
        <v>2018</v>
      </c>
      <c r="E2640" s="4">
        <v>20</v>
      </c>
      <c r="F2640" s="4" t="s">
        <v>210</v>
      </c>
      <c r="G2640" s="4" t="s">
        <v>12</v>
      </c>
      <c r="H2640" s="4" t="s">
        <v>212</v>
      </c>
      <c r="I2640" s="4">
        <v>1</v>
      </c>
      <c r="J2640" t="str">
        <f>VLOOKUP(A2640,'Município e Sexo'!$A$2:$I$11321,5,FALSE)</f>
        <v>PAUDALHO</v>
      </c>
      <c r="K2640" t="str">
        <f>VLOOKUP(A2640,'Município e Sexo'!$A$2:$I$11321,7,FALSE)</f>
        <v>MASCULINO</v>
      </c>
    </row>
    <row r="2641" spans="1:11" ht="15" customHeight="1" thickBot="1" x14ac:dyDescent="0.25">
      <c r="A2641" t="str">
        <f>CONCATENATE(B2641,C2641,D2641,G2641,E2641,I2641)</f>
        <v>282018HOMICIDIO211</v>
      </c>
      <c r="B2641" s="4">
        <v>2</v>
      </c>
      <c r="C2641" s="5">
        <v>8</v>
      </c>
      <c r="D2641" s="4">
        <v>2018</v>
      </c>
      <c r="E2641" s="4">
        <v>21</v>
      </c>
      <c r="F2641" s="4" t="s">
        <v>210</v>
      </c>
      <c r="G2641" s="4" t="s">
        <v>12</v>
      </c>
      <c r="H2641" s="4" t="s">
        <v>211</v>
      </c>
      <c r="I2641" s="4">
        <v>1</v>
      </c>
      <c r="J2641" t="str">
        <f>VLOOKUP(A2641,'Município e Sexo'!$A$2:$I$11321,5,FALSE)</f>
        <v>PAUDALHO</v>
      </c>
      <c r="K2641" t="str">
        <f>VLOOKUP(A2641,'Município e Sexo'!$A$2:$I$11321,7,FALSE)</f>
        <v>MASCULINO</v>
      </c>
    </row>
    <row r="2642" spans="1:11" ht="15" customHeight="1" thickBot="1" x14ac:dyDescent="0.25">
      <c r="A2642" t="str">
        <f>CONCATENATE(B2642,C2642,D2642,G2642,E2642,I2642)</f>
        <v>282018HOMICIDIO341</v>
      </c>
      <c r="B2642" s="4">
        <v>2</v>
      </c>
      <c r="C2642" s="5">
        <v>8</v>
      </c>
      <c r="D2642" s="4">
        <v>2018</v>
      </c>
      <c r="E2642" s="4">
        <v>34</v>
      </c>
      <c r="F2642" s="4" t="s">
        <v>210</v>
      </c>
      <c r="G2642" s="4" t="s">
        <v>12</v>
      </c>
      <c r="H2642" s="4" t="s">
        <v>211</v>
      </c>
      <c r="I2642" s="4">
        <v>1</v>
      </c>
      <c r="J2642" t="str">
        <f>VLOOKUP(A2642,'Município e Sexo'!$A$2:$I$11321,5,FALSE)</f>
        <v>SANTA CRUZ DO CAPIBARIBE</v>
      </c>
      <c r="K2642" t="str">
        <f>VLOOKUP(A2642,'Município e Sexo'!$A$2:$I$11321,7,FALSE)</f>
        <v>MASCULINO</v>
      </c>
    </row>
    <row r="2643" spans="1:11" ht="15" customHeight="1" thickBot="1" x14ac:dyDescent="0.25">
      <c r="A2643" t="str">
        <f>CONCATENATE(B2643,C2643,D2643,G2643,E2643,I2643)</f>
        <v>282018HOMICIDIO181</v>
      </c>
      <c r="B2643" s="4">
        <v>2</v>
      </c>
      <c r="C2643" s="5">
        <v>8</v>
      </c>
      <c r="D2643" s="4">
        <v>2018</v>
      </c>
      <c r="E2643" s="4">
        <v>18</v>
      </c>
      <c r="F2643" s="4" t="s">
        <v>216</v>
      </c>
      <c r="G2643" s="4" t="s">
        <v>12</v>
      </c>
      <c r="H2643" s="4" t="s">
        <v>213</v>
      </c>
      <c r="I2643" s="4">
        <v>1</v>
      </c>
      <c r="J2643" t="str">
        <f>VLOOKUP(A2643,'Município e Sexo'!$A$2:$I$11321,5,FALSE)</f>
        <v>GAMELEIRA</v>
      </c>
      <c r="K2643" t="str">
        <f>VLOOKUP(A2643,'Município e Sexo'!$A$2:$I$11321,7,FALSE)</f>
        <v>MASCULINO</v>
      </c>
    </row>
    <row r="2644" spans="1:11" ht="15" customHeight="1" thickBot="1" x14ac:dyDescent="0.25">
      <c r="A2644" t="str">
        <f>CONCATENATE(B2644,C2644,D2644,G2644,E2644,I2644)</f>
        <v>282018HOMICIDIO371</v>
      </c>
      <c r="B2644" s="4">
        <v>2</v>
      </c>
      <c r="C2644" s="5">
        <v>8</v>
      </c>
      <c r="D2644" s="4">
        <v>2018</v>
      </c>
      <c r="E2644" s="4">
        <v>37</v>
      </c>
      <c r="F2644" s="4" t="s">
        <v>210</v>
      </c>
      <c r="G2644" s="4" t="s">
        <v>12</v>
      </c>
      <c r="H2644" s="4" t="s">
        <v>211</v>
      </c>
      <c r="I2644" s="4">
        <v>1</v>
      </c>
      <c r="J2644" t="str">
        <f>VLOOKUP(A2644,'Município e Sexo'!$A$2:$I$11321,5,FALSE)</f>
        <v>JABOATAO DOS GUARARAPES</v>
      </c>
      <c r="K2644" t="str">
        <f>VLOOKUP(A2644,'Município e Sexo'!$A$2:$I$11321,7,FALSE)</f>
        <v>MASCULINO</v>
      </c>
    </row>
    <row r="2645" spans="1:11" ht="15" customHeight="1" thickBot="1" x14ac:dyDescent="0.25">
      <c r="A2645" t="str">
        <f>CONCATENATE(B2645,C2645,D2645,G2645,E2645,I2645)</f>
        <v>382018HOMICIDIO201</v>
      </c>
      <c r="B2645" s="4">
        <v>3</v>
      </c>
      <c r="C2645" s="5">
        <v>8</v>
      </c>
      <c r="D2645" s="4">
        <v>2018</v>
      </c>
      <c r="E2645" s="4">
        <v>20</v>
      </c>
      <c r="F2645" s="4" t="s">
        <v>216</v>
      </c>
      <c r="G2645" s="4" t="s">
        <v>12</v>
      </c>
      <c r="H2645" s="4" t="s">
        <v>211</v>
      </c>
      <c r="I2645" s="4">
        <v>1</v>
      </c>
      <c r="J2645" t="str">
        <f>VLOOKUP(A2645,'Município e Sexo'!$A$2:$I$11321,5,FALSE)</f>
        <v>RECIFE</v>
      </c>
      <c r="K2645" t="str">
        <f>VLOOKUP(A2645,'Município e Sexo'!$A$2:$I$11321,7,FALSE)</f>
        <v>MASCULINO</v>
      </c>
    </row>
    <row r="2646" spans="1:11" ht="15" customHeight="1" thickBot="1" x14ac:dyDescent="0.25">
      <c r="A2646" t="str">
        <f>CONCATENATE(B2646,C2646,D2646,G2646,E2646,I2646)</f>
        <v>382018HOMICIDIO331</v>
      </c>
      <c r="B2646" s="4">
        <v>3</v>
      </c>
      <c r="C2646" s="5">
        <v>8</v>
      </c>
      <c r="D2646" s="4">
        <v>2018</v>
      </c>
      <c r="E2646" s="4">
        <v>33</v>
      </c>
      <c r="F2646" s="4" t="s">
        <v>210</v>
      </c>
      <c r="G2646" s="4" t="s">
        <v>12</v>
      </c>
      <c r="H2646" s="4" t="s">
        <v>211</v>
      </c>
      <c r="I2646" s="4">
        <v>1</v>
      </c>
      <c r="J2646" t="str">
        <f>VLOOKUP(A2646,'Município e Sexo'!$A$2:$I$11321,5,FALSE)</f>
        <v>SERRA TALHADA</v>
      </c>
      <c r="K2646" t="str">
        <f>VLOOKUP(A2646,'Município e Sexo'!$A$2:$I$11321,7,FALSE)</f>
        <v>MASCULINO</v>
      </c>
    </row>
    <row r="2647" spans="1:11" ht="15" customHeight="1" thickBot="1" x14ac:dyDescent="0.25">
      <c r="A2647" t="str">
        <f>CONCATENATE(B2647,C2647,D2647,G2647,E2647,I2647)</f>
        <v>382018HOMICIDIO361</v>
      </c>
      <c r="B2647" s="4">
        <v>3</v>
      </c>
      <c r="C2647" s="5">
        <v>8</v>
      </c>
      <c r="D2647" s="4">
        <v>2018</v>
      </c>
      <c r="E2647" s="4">
        <v>36</v>
      </c>
      <c r="F2647" s="4" t="s">
        <v>210</v>
      </c>
      <c r="G2647" s="4" t="s">
        <v>12</v>
      </c>
      <c r="H2647" s="4" t="s">
        <v>211</v>
      </c>
      <c r="I2647" s="4">
        <v>1</v>
      </c>
      <c r="J2647" t="str">
        <f>VLOOKUP(A2647,'Município e Sexo'!$A$2:$I$11321,5,FALSE)</f>
        <v>AGRESTINA</v>
      </c>
      <c r="K2647" t="str">
        <f>VLOOKUP(A2647,'Município e Sexo'!$A$2:$I$11321,7,FALSE)</f>
        <v>MASCULINO</v>
      </c>
    </row>
    <row r="2648" spans="1:11" ht="15" customHeight="1" thickBot="1" x14ac:dyDescent="0.25">
      <c r="A2648" t="str">
        <f>CONCATENATE(B2648,C2648,D2648,G2648,E2648,I2648)</f>
        <v>382018HOMICIDIO291</v>
      </c>
      <c r="B2648" s="4">
        <v>3</v>
      </c>
      <c r="C2648" s="5">
        <v>8</v>
      </c>
      <c r="D2648" s="4">
        <v>2018</v>
      </c>
      <c r="E2648" s="4">
        <v>29</v>
      </c>
      <c r="F2648" s="4" t="s">
        <v>210</v>
      </c>
      <c r="G2648" s="4" t="s">
        <v>12</v>
      </c>
      <c r="H2648" s="4" t="s">
        <v>211</v>
      </c>
      <c r="I2648" s="4">
        <v>1</v>
      </c>
      <c r="J2648" t="str">
        <f>VLOOKUP(A2648,'Município e Sexo'!$A$2:$I$11321,5,FALSE)</f>
        <v>LAJEDO</v>
      </c>
      <c r="K2648" t="str">
        <f>VLOOKUP(A2648,'Município e Sexo'!$A$2:$I$11321,7,FALSE)</f>
        <v>MASCULINO</v>
      </c>
    </row>
    <row r="2649" spans="1:11" ht="15" customHeight="1" thickBot="1" x14ac:dyDescent="0.25">
      <c r="A2649" t="str">
        <f>CONCATENATE(B2649,C2649,D2649,G2649,E2649,I2649)</f>
        <v>382018HOMICIDIO211</v>
      </c>
      <c r="B2649" s="4">
        <v>3</v>
      </c>
      <c r="C2649" s="5">
        <v>8</v>
      </c>
      <c r="D2649" s="4">
        <v>2018</v>
      </c>
      <c r="E2649" s="4">
        <v>21</v>
      </c>
      <c r="F2649" s="4" t="s">
        <v>210</v>
      </c>
      <c r="G2649" s="4" t="s">
        <v>12</v>
      </c>
      <c r="H2649" s="4" t="s">
        <v>213</v>
      </c>
      <c r="I2649" s="4">
        <v>1</v>
      </c>
      <c r="J2649" t="str">
        <f>VLOOKUP(A2649,'Município e Sexo'!$A$2:$I$11321,5,FALSE)</f>
        <v>MORENO</v>
      </c>
      <c r="K2649" t="str">
        <f>VLOOKUP(A2649,'Município e Sexo'!$A$2:$I$11321,7,FALSE)</f>
        <v>MASCULINO</v>
      </c>
    </row>
    <row r="2650" spans="1:11" ht="15" customHeight="1" thickBot="1" x14ac:dyDescent="0.25">
      <c r="A2650" t="str">
        <f>CONCATENATE(B2650,C2650,D2650,G2650,E2650,I2650)</f>
        <v>382018HOMICIDIO221</v>
      </c>
      <c r="B2650" s="4">
        <v>3</v>
      </c>
      <c r="C2650" s="5">
        <v>8</v>
      </c>
      <c r="D2650" s="4">
        <v>2018</v>
      </c>
      <c r="E2650" s="4">
        <v>22</v>
      </c>
      <c r="F2650" s="4" t="s">
        <v>210</v>
      </c>
      <c r="G2650" s="4" t="s">
        <v>12</v>
      </c>
      <c r="H2650" s="4" t="s">
        <v>211</v>
      </c>
      <c r="I2650" s="4">
        <v>1</v>
      </c>
      <c r="J2650" t="str">
        <f>VLOOKUP(A2650,'Município e Sexo'!$A$2:$I$11321,5,FALSE)</f>
        <v>PAULISTA</v>
      </c>
      <c r="K2650" t="str">
        <f>VLOOKUP(A2650,'Município e Sexo'!$A$2:$I$11321,7,FALSE)</f>
        <v>MASCULINO</v>
      </c>
    </row>
    <row r="2651" spans="1:11" ht="15" customHeight="1" thickBot="1" x14ac:dyDescent="0.25">
      <c r="A2651" t="str">
        <f>CONCATENATE(B2651,C2651,D2651,G2651,E2651,I2651)</f>
        <v>382018HOMICIDIO251</v>
      </c>
      <c r="B2651" s="4">
        <v>3</v>
      </c>
      <c r="C2651" s="5">
        <v>8</v>
      </c>
      <c r="D2651" s="4">
        <v>2018</v>
      </c>
      <c r="E2651" s="4">
        <v>25</v>
      </c>
      <c r="F2651" s="4" t="s">
        <v>210</v>
      </c>
      <c r="G2651" s="4" t="s">
        <v>12</v>
      </c>
      <c r="H2651" s="4" t="s">
        <v>211</v>
      </c>
      <c r="I2651" s="4">
        <v>1</v>
      </c>
      <c r="J2651" t="str">
        <f>VLOOKUP(A2651,'Município e Sexo'!$A$2:$I$11321,5,FALSE)</f>
        <v>OLINDA</v>
      </c>
      <c r="K2651" t="str">
        <f>VLOOKUP(A2651,'Município e Sexo'!$A$2:$I$11321,7,FALSE)</f>
        <v>MASCULINO</v>
      </c>
    </row>
    <row r="2652" spans="1:11" ht="15" customHeight="1" thickBot="1" x14ac:dyDescent="0.25">
      <c r="A2652" t="str">
        <f>CONCATENATE(B2652,C2652,D2652,G2652,E2652,I2652)</f>
        <v>382018HOMICIDIO421</v>
      </c>
      <c r="B2652" s="4">
        <v>3</v>
      </c>
      <c r="C2652" s="5">
        <v>8</v>
      </c>
      <c r="D2652" s="4">
        <v>2018</v>
      </c>
      <c r="E2652" s="4">
        <v>42</v>
      </c>
      <c r="F2652" s="4" t="s">
        <v>210</v>
      </c>
      <c r="G2652" s="4" t="s">
        <v>12</v>
      </c>
      <c r="H2652" s="4" t="s">
        <v>212</v>
      </c>
      <c r="I2652" s="4">
        <v>1</v>
      </c>
      <c r="J2652" t="str">
        <f>VLOOKUP(A2652,'Município e Sexo'!$A$2:$I$11321,5,FALSE)</f>
        <v>IGARASSU</v>
      </c>
      <c r="K2652" t="str">
        <f>VLOOKUP(A2652,'Município e Sexo'!$A$2:$I$11321,7,FALSE)</f>
        <v>MASCULINO</v>
      </c>
    </row>
    <row r="2653" spans="1:11" ht="15" customHeight="1" thickBot="1" x14ac:dyDescent="0.25">
      <c r="A2653" t="str">
        <f>CONCATENATE(B2653,C2653,D2653,G2653,E2653,I2653)</f>
        <v>482018HOMICIDIO271</v>
      </c>
      <c r="B2653" s="4">
        <v>4</v>
      </c>
      <c r="C2653" s="5">
        <v>8</v>
      </c>
      <c r="D2653" s="4">
        <v>2018</v>
      </c>
      <c r="E2653" s="4">
        <v>27</v>
      </c>
      <c r="F2653" s="4" t="s">
        <v>210</v>
      </c>
      <c r="G2653" s="4" t="s">
        <v>12</v>
      </c>
      <c r="H2653" s="4" t="s">
        <v>211</v>
      </c>
      <c r="I2653" s="4">
        <v>1</v>
      </c>
      <c r="J2653" t="str">
        <f>VLOOKUP(A2653,'Município e Sexo'!$A$2:$I$11321,5,FALSE)</f>
        <v>IATI</v>
      </c>
      <c r="K2653" t="str">
        <f>VLOOKUP(A2653,'Município e Sexo'!$A$2:$I$11321,7,FALSE)</f>
        <v>MASCULINO</v>
      </c>
    </row>
    <row r="2654" spans="1:11" ht="15" customHeight="1" thickBot="1" x14ac:dyDescent="0.25">
      <c r="A2654" t="str">
        <f>CONCATENATE(B2654,C2654,D2654,G2654,E2654,I2654)</f>
        <v>482018LATROCINIO351</v>
      </c>
      <c r="B2654" s="4">
        <v>4</v>
      </c>
      <c r="C2654" s="5">
        <v>8</v>
      </c>
      <c r="D2654" s="4">
        <v>2018</v>
      </c>
      <c r="E2654" s="4">
        <v>35</v>
      </c>
      <c r="F2654" s="4" t="s">
        <v>214</v>
      </c>
      <c r="G2654" s="4" t="s">
        <v>33</v>
      </c>
      <c r="H2654" s="4" t="s">
        <v>215</v>
      </c>
      <c r="I2654" s="4">
        <v>1</v>
      </c>
      <c r="J2654" t="str">
        <f>VLOOKUP(A2654,'Município e Sexo'!$A$2:$I$11321,5,FALSE)</f>
        <v>CATENDE</v>
      </c>
      <c r="K2654" t="str">
        <f>VLOOKUP(A2654,'Município e Sexo'!$A$2:$I$11321,7,FALSE)</f>
        <v>FEMININO</v>
      </c>
    </row>
    <row r="2655" spans="1:11" ht="15" customHeight="1" thickBot="1" x14ac:dyDescent="0.25">
      <c r="A2655" t="str">
        <f>CONCATENATE(B2655,C2655,D2655,G2655,E2655,I2655)</f>
        <v>482018HOMICIDIO181</v>
      </c>
      <c r="B2655" s="4">
        <v>4</v>
      </c>
      <c r="C2655" s="5">
        <v>8</v>
      </c>
      <c r="D2655" s="4">
        <v>2018</v>
      </c>
      <c r="E2655" s="4">
        <v>18</v>
      </c>
      <c r="F2655" s="4" t="s">
        <v>219</v>
      </c>
      <c r="G2655" s="4" t="s">
        <v>12</v>
      </c>
      <c r="H2655" s="4" t="s">
        <v>211</v>
      </c>
      <c r="I2655" s="4">
        <v>1</v>
      </c>
      <c r="J2655" t="str">
        <f>VLOOKUP(A2655,'Município e Sexo'!$A$2:$I$11321,5,FALSE)</f>
        <v>SAO JOAQUIM DO MONTE</v>
      </c>
      <c r="K2655" t="str">
        <f>VLOOKUP(A2655,'Município e Sexo'!$A$2:$I$11321,7,FALSE)</f>
        <v>MASCULINO</v>
      </c>
    </row>
    <row r="2656" spans="1:11" ht="15" customHeight="1" thickBot="1" x14ac:dyDescent="0.25">
      <c r="A2656" t="str">
        <f>CONCATENATE(B2656,C2656,D2656,G2656,E2656,I2656)</f>
        <v>482018HOMICIDIO231</v>
      </c>
      <c r="B2656" s="4">
        <v>4</v>
      </c>
      <c r="C2656" s="5">
        <v>8</v>
      </c>
      <c r="D2656" s="4">
        <v>2018</v>
      </c>
      <c r="E2656" s="4">
        <v>23</v>
      </c>
      <c r="F2656" s="4" t="s">
        <v>214</v>
      </c>
      <c r="G2656" s="4" t="s">
        <v>12</v>
      </c>
      <c r="H2656" s="4" t="s">
        <v>213</v>
      </c>
      <c r="I2656" s="4">
        <v>1</v>
      </c>
      <c r="J2656" t="str">
        <f>VLOOKUP(A2656,'Município e Sexo'!$A$2:$I$11321,5,FALSE)</f>
        <v>GRANITO</v>
      </c>
      <c r="K2656" t="str">
        <f>VLOOKUP(A2656,'Município e Sexo'!$A$2:$I$11321,7,FALSE)</f>
        <v>MASCULINO</v>
      </c>
    </row>
    <row r="2657" spans="1:11" ht="15" customHeight="1" thickBot="1" x14ac:dyDescent="0.25">
      <c r="A2657" t="str">
        <f>CONCATENATE(B2657,C2657,D2657,G2657,E2657,I2657)</f>
        <v>482018HOMICIDIO241</v>
      </c>
      <c r="B2657" s="4">
        <v>4</v>
      </c>
      <c r="C2657" s="5">
        <v>8</v>
      </c>
      <c r="D2657" s="4">
        <v>2018</v>
      </c>
      <c r="E2657" s="4">
        <v>24</v>
      </c>
      <c r="F2657" s="4" t="s">
        <v>210</v>
      </c>
      <c r="G2657" s="4" t="s">
        <v>12</v>
      </c>
      <c r="H2657" s="4" t="s">
        <v>213</v>
      </c>
      <c r="I2657" s="4">
        <v>1</v>
      </c>
      <c r="J2657" t="str">
        <f>VLOOKUP(A2657,'Município e Sexo'!$A$2:$I$11321,5,FALSE)</f>
        <v>JABOATAO DOS GUARARAPES</v>
      </c>
      <c r="K2657" t="str">
        <f>VLOOKUP(A2657,'Município e Sexo'!$A$2:$I$11321,7,FALSE)</f>
        <v>MASCULINO</v>
      </c>
    </row>
    <row r="2658" spans="1:11" ht="15" customHeight="1" thickBot="1" x14ac:dyDescent="0.25">
      <c r="A2658" t="str">
        <f>CONCATENATE(B2658,C2658,D2658,G2658,E2658,I2658)</f>
        <v>482018HOMICIDIO291</v>
      </c>
      <c r="B2658" s="4">
        <v>4</v>
      </c>
      <c r="C2658" s="5">
        <v>8</v>
      </c>
      <c r="D2658" s="4">
        <v>2018</v>
      </c>
      <c r="E2658" s="4">
        <v>29</v>
      </c>
      <c r="F2658" s="4" t="s">
        <v>210</v>
      </c>
      <c r="G2658" s="4" t="s">
        <v>12</v>
      </c>
      <c r="H2658" s="4" t="s">
        <v>212</v>
      </c>
      <c r="I2658" s="4">
        <v>1</v>
      </c>
      <c r="J2658" t="str">
        <f>VLOOKUP(A2658,'Município e Sexo'!$A$2:$I$11321,5,FALSE)</f>
        <v>IPUBI</v>
      </c>
      <c r="K2658" t="str">
        <f>VLOOKUP(A2658,'Município e Sexo'!$A$2:$I$11321,7,FALSE)</f>
        <v>MASCULINO</v>
      </c>
    </row>
    <row r="2659" spans="1:11" ht="15" customHeight="1" thickBot="1" x14ac:dyDescent="0.25">
      <c r="A2659" t="str">
        <f>CONCATENATE(B2659,C2659,D2659,G2659,E2659,I2659)</f>
        <v>482018HOMICIDIO471</v>
      </c>
      <c r="B2659" s="4">
        <v>4</v>
      </c>
      <c r="C2659" s="5">
        <v>8</v>
      </c>
      <c r="D2659" s="4">
        <v>2018</v>
      </c>
      <c r="E2659" s="4">
        <v>47</v>
      </c>
      <c r="F2659" s="4" t="s">
        <v>210</v>
      </c>
      <c r="G2659" s="4" t="s">
        <v>12</v>
      </c>
      <c r="H2659" s="4" t="s">
        <v>212</v>
      </c>
      <c r="I2659" s="4">
        <v>1</v>
      </c>
      <c r="J2659" t="str">
        <f>VLOOKUP(A2659,'Município e Sexo'!$A$2:$I$11321,5,FALSE)</f>
        <v>SAO CAETANO</v>
      </c>
      <c r="K2659" t="str">
        <f>VLOOKUP(A2659,'Município e Sexo'!$A$2:$I$11321,7,FALSE)</f>
        <v>MASCULINO</v>
      </c>
    </row>
    <row r="2660" spans="1:11" ht="15" customHeight="1" thickBot="1" x14ac:dyDescent="0.25">
      <c r="A2660" t="str">
        <f>CONCATENATE(B2660,C2660,D2660,G2660,E2660,I2660)</f>
        <v>482018HOMICIDIO531</v>
      </c>
      <c r="B2660" s="4">
        <v>4</v>
      </c>
      <c r="C2660" s="5">
        <v>8</v>
      </c>
      <c r="D2660" s="4">
        <v>2018</v>
      </c>
      <c r="E2660" s="4">
        <v>53</v>
      </c>
      <c r="F2660" s="4" t="s">
        <v>210</v>
      </c>
      <c r="G2660" s="4" t="s">
        <v>12</v>
      </c>
      <c r="H2660" s="4" t="s">
        <v>212</v>
      </c>
      <c r="I2660" s="4">
        <v>1</v>
      </c>
      <c r="J2660" t="str">
        <f>VLOOKUP(A2660,'Município e Sexo'!$A$2:$I$11321,5,FALSE)</f>
        <v>SAO CAETANO</v>
      </c>
      <c r="K2660" t="str">
        <f>VLOOKUP(A2660,'Município e Sexo'!$A$2:$I$11321,7,FALSE)</f>
        <v>MASCULINO</v>
      </c>
    </row>
    <row r="2661" spans="1:11" ht="15" customHeight="1" thickBot="1" x14ac:dyDescent="0.25">
      <c r="A2661" t="str">
        <f>CONCATENATE(B2661,C2661,D2661,G2661,E2661,I2661)</f>
        <v>482018HOMICIDIO221</v>
      </c>
      <c r="B2661" s="4">
        <v>4</v>
      </c>
      <c r="C2661" s="5">
        <v>8</v>
      </c>
      <c r="D2661" s="4">
        <v>2018</v>
      </c>
      <c r="E2661" s="4">
        <v>22</v>
      </c>
      <c r="F2661" s="4" t="s">
        <v>210</v>
      </c>
      <c r="G2661" s="4" t="s">
        <v>12</v>
      </c>
      <c r="H2661" s="4" t="s">
        <v>213</v>
      </c>
      <c r="I2661" s="4">
        <v>1</v>
      </c>
      <c r="J2661" t="str">
        <f>VLOOKUP(A2661,'Município e Sexo'!$A$2:$I$11321,5,FALSE)</f>
        <v>JABOATAO DOS GUARARAPES</v>
      </c>
      <c r="K2661" t="str">
        <f>VLOOKUP(A2661,'Município e Sexo'!$A$2:$I$11321,7,FALSE)</f>
        <v>MASCULINO</v>
      </c>
    </row>
    <row r="2662" spans="1:11" ht="15" customHeight="1" thickBot="1" x14ac:dyDescent="0.25">
      <c r="A2662" t="str">
        <f>CONCATENATE(B2662,C2662,D2662,G2662,E2662,I2662)</f>
        <v>482018HOMICIDIO301</v>
      </c>
      <c r="B2662" s="4">
        <v>4</v>
      </c>
      <c r="C2662" s="5">
        <v>8</v>
      </c>
      <c r="D2662" s="4">
        <v>2018</v>
      </c>
      <c r="E2662" s="4">
        <v>30</v>
      </c>
      <c r="F2662" s="4" t="s">
        <v>210</v>
      </c>
      <c r="G2662" s="4" t="s">
        <v>12</v>
      </c>
      <c r="H2662" s="4" t="s">
        <v>211</v>
      </c>
      <c r="I2662" s="4">
        <v>1</v>
      </c>
      <c r="J2662" t="str">
        <f>VLOOKUP(A2662,'Município e Sexo'!$A$2:$I$11321,5,FALSE)</f>
        <v>POCAO</v>
      </c>
      <c r="K2662" t="str">
        <f>VLOOKUP(A2662,'Município e Sexo'!$A$2:$I$11321,7,FALSE)</f>
        <v>MASCULINO</v>
      </c>
    </row>
    <row r="2663" spans="1:11" ht="15" customHeight="1" thickBot="1" x14ac:dyDescent="0.25">
      <c r="A2663" t="str">
        <f>CONCATENATE(B2663,C2663,D2663,G2663,E2663,I2663)</f>
        <v>482018HOMICIDIO421</v>
      </c>
      <c r="B2663" s="4">
        <v>4</v>
      </c>
      <c r="C2663" s="5">
        <v>8</v>
      </c>
      <c r="D2663" s="4">
        <v>2018</v>
      </c>
      <c r="E2663" s="4">
        <v>42</v>
      </c>
      <c r="F2663" s="4" t="s">
        <v>210</v>
      </c>
      <c r="G2663" s="4" t="s">
        <v>12</v>
      </c>
      <c r="H2663" s="4" t="s">
        <v>218</v>
      </c>
      <c r="I2663" s="4">
        <v>1</v>
      </c>
      <c r="J2663" t="str">
        <f>VLOOKUP(A2663,'Município e Sexo'!$A$2:$I$11321,5,FALSE)</f>
        <v>CHA DE ALEGRIA</v>
      </c>
      <c r="K2663" t="str">
        <f>VLOOKUP(A2663,'Município e Sexo'!$A$2:$I$11321,7,FALSE)</f>
        <v>MASCULINO</v>
      </c>
    </row>
    <row r="2664" spans="1:11" ht="15" customHeight="1" thickBot="1" x14ac:dyDescent="0.25">
      <c r="A2664" t="str">
        <f>CONCATENATE(B2664,C2664,D2664,G2664,E2664,I2664)</f>
        <v>582018HOMICIDIO171</v>
      </c>
      <c r="B2664" s="4">
        <v>5</v>
      </c>
      <c r="C2664" s="5">
        <v>8</v>
      </c>
      <c r="D2664" s="4">
        <v>2018</v>
      </c>
      <c r="E2664" s="4">
        <v>17</v>
      </c>
      <c r="F2664" s="4" t="s">
        <v>210</v>
      </c>
      <c r="G2664" s="4" t="s">
        <v>12</v>
      </c>
      <c r="H2664" s="4" t="s">
        <v>212</v>
      </c>
      <c r="I2664" s="4">
        <v>1</v>
      </c>
      <c r="J2664" t="str">
        <f>VLOOKUP(A2664,'Município e Sexo'!$A$2:$I$11321,5,FALSE)</f>
        <v>IPOJUCA</v>
      </c>
      <c r="K2664" t="str">
        <f>VLOOKUP(A2664,'Município e Sexo'!$A$2:$I$11321,7,FALSE)</f>
        <v>MASCULINO</v>
      </c>
    </row>
    <row r="2665" spans="1:11" ht="15" customHeight="1" thickBot="1" x14ac:dyDescent="0.25">
      <c r="A2665" t="str">
        <f>CONCATENATE(B2665,C2665,D2665,G2665,E2665,I2665)</f>
        <v>582018HOMICIDIO201</v>
      </c>
      <c r="B2665" s="4">
        <v>5</v>
      </c>
      <c r="C2665" s="5">
        <v>8</v>
      </c>
      <c r="D2665" s="4">
        <v>2018</v>
      </c>
      <c r="E2665" s="4">
        <v>20</v>
      </c>
      <c r="F2665" s="4" t="s">
        <v>210</v>
      </c>
      <c r="G2665" s="4" t="s">
        <v>12</v>
      </c>
      <c r="H2665" s="4" t="s">
        <v>212</v>
      </c>
      <c r="I2665" s="4">
        <v>1</v>
      </c>
      <c r="J2665" t="str">
        <f>VLOOKUP(A2665,'Município e Sexo'!$A$2:$I$11321,5,FALSE)</f>
        <v>OLINDA</v>
      </c>
      <c r="K2665" t="str">
        <f>VLOOKUP(A2665,'Município e Sexo'!$A$2:$I$11321,7,FALSE)</f>
        <v>MASCULINO</v>
      </c>
    </row>
    <row r="2666" spans="1:11" ht="15" customHeight="1" thickBot="1" x14ac:dyDescent="0.25">
      <c r="A2666" t="str">
        <f>CONCATENATE(B2666,C2666,D2666,G2666,E2666,I2666)</f>
        <v>582018HOMICIDIO231</v>
      </c>
      <c r="B2666" s="4">
        <v>5</v>
      </c>
      <c r="C2666" s="5">
        <v>8</v>
      </c>
      <c r="D2666" s="4">
        <v>2018</v>
      </c>
      <c r="E2666" s="4">
        <v>23</v>
      </c>
      <c r="F2666" s="4" t="s">
        <v>210</v>
      </c>
      <c r="G2666" s="4" t="s">
        <v>12</v>
      </c>
      <c r="H2666" s="4" t="s">
        <v>212</v>
      </c>
      <c r="I2666" s="4">
        <v>1</v>
      </c>
      <c r="J2666" t="str">
        <f>VLOOKUP(A2666,'Município e Sexo'!$A$2:$I$11321,5,FALSE)</f>
        <v>JABOATAO DOS GUARARAPES</v>
      </c>
      <c r="K2666" t="str">
        <f>VLOOKUP(A2666,'Município e Sexo'!$A$2:$I$11321,7,FALSE)</f>
        <v>MASCULINO</v>
      </c>
    </row>
    <row r="2667" spans="1:11" ht="15" customHeight="1" thickBot="1" x14ac:dyDescent="0.25">
      <c r="A2667" t="str">
        <f>CONCATENATE(B2667,C2667,D2667,G2667,E2667,I2667)</f>
        <v>582018HOMICIDIO241</v>
      </c>
      <c r="B2667" s="4">
        <v>5</v>
      </c>
      <c r="C2667" s="5">
        <v>8</v>
      </c>
      <c r="D2667" s="4">
        <v>2018</v>
      </c>
      <c r="E2667" s="4">
        <v>24</v>
      </c>
      <c r="F2667" s="4" t="s">
        <v>210</v>
      </c>
      <c r="G2667" s="4" t="s">
        <v>12</v>
      </c>
      <c r="H2667" s="4" t="s">
        <v>211</v>
      </c>
      <c r="I2667" s="4">
        <v>1</v>
      </c>
      <c r="J2667" t="str">
        <f>VLOOKUP(A2667,'Município e Sexo'!$A$2:$I$11321,5,FALSE)</f>
        <v>IGARASSU</v>
      </c>
      <c r="K2667" t="str">
        <f>VLOOKUP(A2667,'Município e Sexo'!$A$2:$I$11321,7,FALSE)</f>
        <v>MASCULINO</v>
      </c>
    </row>
    <row r="2668" spans="1:11" ht="15" customHeight="1" thickBot="1" x14ac:dyDescent="0.25">
      <c r="A2668" t="str">
        <f>CONCATENATE(B2668,C2668,D2668,G2668,E2668,I2668)</f>
        <v>582018HOMICIDIO251</v>
      </c>
      <c r="B2668" s="4">
        <v>5</v>
      </c>
      <c r="C2668" s="5">
        <v>8</v>
      </c>
      <c r="D2668" s="4">
        <v>2018</v>
      </c>
      <c r="E2668" s="4">
        <v>25</v>
      </c>
      <c r="F2668" s="4" t="s">
        <v>210</v>
      </c>
      <c r="G2668" s="4" t="s">
        <v>12</v>
      </c>
      <c r="H2668" s="4" t="s">
        <v>211</v>
      </c>
      <c r="I2668" s="4">
        <v>1</v>
      </c>
      <c r="J2668" t="str">
        <f>VLOOKUP(A2668,'Município e Sexo'!$A$2:$I$11321,5,FALSE)</f>
        <v>BOM JARDIM</v>
      </c>
      <c r="K2668" t="str">
        <f>VLOOKUP(A2668,'Município e Sexo'!$A$2:$I$11321,7,FALSE)</f>
        <v>MASCULINO</v>
      </c>
    </row>
    <row r="2669" spans="1:11" ht="15" customHeight="1" thickBot="1" x14ac:dyDescent="0.25">
      <c r="A2669" t="str">
        <f>CONCATENATE(B2669,C2669,D2669,G2669,E2669,I2669)</f>
        <v>582018HOMICIDIO271</v>
      </c>
      <c r="B2669" s="4">
        <v>5</v>
      </c>
      <c r="C2669" s="5">
        <v>8</v>
      </c>
      <c r="D2669" s="4">
        <v>2018</v>
      </c>
      <c r="E2669" s="4">
        <v>27</v>
      </c>
      <c r="F2669" s="4" t="s">
        <v>210</v>
      </c>
      <c r="G2669" s="4" t="s">
        <v>12</v>
      </c>
      <c r="H2669" s="4" t="s">
        <v>211</v>
      </c>
      <c r="I2669" s="4">
        <v>1</v>
      </c>
      <c r="J2669" t="str">
        <f>VLOOKUP(A2669,'Município e Sexo'!$A$2:$I$11321,5,FALSE)</f>
        <v>OLINDA</v>
      </c>
      <c r="K2669" t="str">
        <f>VLOOKUP(A2669,'Município e Sexo'!$A$2:$I$11321,7,FALSE)</f>
        <v>MASCULINO</v>
      </c>
    </row>
    <row r="2670" spans="1:11" ht="15" customHeight="1" thickBot="1" x14ac:dyDescent="0.25">
      <c r="A2670" t="str">
        <f>CONCATENATE(B2670,C2670,D2670,G2670,E2670,I2670)</f>
        <v>582018HOMICIDIO341</v>
      </c>
      <c r="B2670" s="4">
        <v>5</v>
      </c>
      <c r="C2670" s="5">
        <v>8</v>
      </c>
      <c r="D2670" s="4">
        <v>2018</v>
      </c>
      <c r="E2670" s="4">
        <v>34</v>
      </c>
      <c r="F2670" s="4" t="s">
        <v>210</v>
      </c>
      <c r="G2670" s="4" t="s">
        <v>12</v>
      </c>
      <c r="H2670" s="4" t="s">
        <v>212</v>
      </c>
      <c r="I2670" s="4">
        <v>1</v>
      </c>
      <c r="J2670" t="str">
        <f>VLOOKUP(A2670,'Município e Sexo'!$A$2:$I$11321,5,FALSE)</f>
        <v>PETROLINA</v>
      </c>
      <c r="K2670" t="str">
        <f>VLOOKUP(A2670,'Município e Sexo'!$A$2:$I$11321,7,FALSE)</f>
        <v>MASCULINO</v>
      </c>
    </row>
    <row r="2671" spans="1:11" ht="15" customHeight="1" thickBot="1" x14ac:dyDescent="0.25">
      <c r="A2671" t="str">
        <f>CONCATENATE(B2671,C2671,D2671,G2671,E2671,I2671)</f>
        <v>582018HOMICIDIO171</v>
      </c>
      <c r="B2671" s="4">
        <v>5</v>
      </c>
      <c r="C2671" s="5">
        <v>8</v>
      </c>
      <c r="D2671" s="4">
        <v>2018</v>
      </c>
      <c r="E2671" s="4">
        <v>17</v>
      </c>
      <c r="F2671" s="4" t="s">
        <v>210</v>
      </c>
      <c r="G2671" s="4" t="s">
        <v>12</v>
      </c>
      <c r="H2671" s="4" t="s">
        <v>211</v>
      </c>
      <c r="I2671" s="4">
        <v>1</v>
      </c>
      <c r="J2671" t="str">
        <f>VLOOKUP(A2671,'Município e Sexo'!$A$2:$I$11321,5,FALSE)</f>
        <v>IPOJUCA</v>
      </c>
      <c r="K2671" t="str">
        <f>VLOOKUP(A2671,'Município e Sexo'!$A$2:$I$11321,7,FALSE)</f>
        <v>MASCULINO</v>
      </c>
    </row>
    <row r="2672" spans="1:11" ht="15" customHeight="1" thickBot="1" x14ac:dyDescent="0.25">
      <c r="A2672" t="str">
        <f>CONCATENATE(B2672,C2672,D2672,G2672,E2672,I2672)</f>
        <v>582018HOMICIDIO171</v>
      </c>
      <c r="B2672" s="4">
        <v>5</v>
      </c>
      <c r="C2672" s="5">
        <v>8</v>
      </c>
      <c r="D2672" s="4">
        <v>2018</v>
      </c>
      <c r="E2672" s="4">
        <v>17</v>
      </c>
      <c r="F2672" s="4" t="s">
        <v>210</v>
      </c>
      <c r="G2672" s="4" t="s">
        <v>12</v>
      </c>
      <c r="H2672" s="4" t="s">
        <v>218</v>
      </c>
      <c r="I2672" s="4">
        <v>1</v>
      </c>
      <c r="J2672" t="str">
        <f>VLOOKUP(A2672,'Município e Sexo'!$A$2:$I$11321,5,FALSE)</f>
        <v>IPOJUCA</v>
      </c>
      <c r="K2672" t="str">
        <f>VLOOKUP(A2672,'Município e Sexo'!$A$2:$I$11321,7,FALSE)</f>
        <v>MASCULINO</v>
      </c>
    </row>
    <row r="2673" spans="1:11" ht="15" customHeight="1" thickBot="1" x14ac:dyDescent="0.25">
      <c r="A2673" t="str">
        <f>CONCATENATE(B2673,C2673,D2673,G2673,E2673,I2673)</f>
        <v>582018HOMICIDIO201</v>
      </c>
      <c r="B2673" s="4">
        <v>5</v>
      </c>
      <c r="C2673" s="5">
        <v>8</v>
      </c>
      <c r="D2673" s="4">
        <v>2018</v>
      </c>
      <c r="E2673" s="4">
        <v>20</v>
      </c>
      <c r="F2673" s="4" t="s">
        <v>210</v>
      </c>
      <c r="G2673" s="4" t="s">
        <v>12</v>
      </c>
      <c r="H2673" s="4" t="s">
        <v>211</v>
      </c>
      <c r="I2673" s="4">
        <v>1</v>
      </c>
      <c r="J2673" t="str">
        <f>VLOOKUP(A2673,'Município e Sexo'!$A$2:$I$11321,5,FALSE)</f>
        <v>OLINDA</v>
      </c>
      <c r="K2673" t="str">
        <f>VLOOKUP(A2673,'Município e Sexo'!$A$2:$I$11321,7,FALSE)</f>
        <v>MASCULINO</v>
      </c>
    </row>
    <row r="2674" spans="1:11" ht="15" customHeight="1" thickBot="1" x14ac:dyDescent="0.25">
      <c r="A2674" t="str">
        <f>CONCATENATE(B2674,C2674,D2674,G2674,E2674,I2674)</f>
        <v>582018HOMICIDIO211</v>
      </c>
      <c r="B2674" s="4">
        <v>5</v>
      </c>
      <c r="C2674" s="5">
        <v>8</v>
      </c>
      <c r="D2674" s="4">
        <v>2018</v>
      </c>
      <c r="E2674" s="4">
        <v>21</v>
      </c>
      <c r="F2674" s="4" t="s">
        <v>210</v>
      </c>
      <c r="G2674" s="4" t="s">
        <v>12</v>
      </c>
      <c r="H2674" s="4" t="s">
        <v>211</v>
      </c>
      <c r="I2674" s="4">
        <v>1</v>
      </c>
      <c r="J2674" t="str">
        <f>VLOOKUP(A2674,'Município e Sexo'!$A$2:$I$11321,5,FALSE)</f>
        <v>BEZERROS</v>
      </c>
      <c r="K2674" t="str">
        <f>VLOOKUP(A2674,'Município e Sexo'!$A$2:$I$11321,7,FALSE)</f>
        <v>MASCULINO</v>
      </c>
    </row>
    <row r="2675" spans="1:11" ht="15" customHeight="1" thickBot="1" x14ac:dyDescent="0.25">
      <c r="A2675" t="str">
        <f>CONCATENATE(B2675,C2675,D2675,G2675,E2675,I2675)</f>
        <v>582018HOMICIDIO1</v>
      </c>
      <c r="B2675" s="4">
        <v>5</v>
      </c>
      <c r="C2675" s="5">
        <v>8</v>
      </c>
      <c r="D2675" s="4">
        <v>2018</v>
      </c>
      <c r="E2675" s="4"/>
      <c r="F2675" s="4" t="s">
        <v>210</v>
      </c>
      <c r="G2675" s="4" t="s">
        <v>12</v>
      </c>
      <c r="H2675" s="4" t="s">
        <v>213</v>
      </c>
      <c r="I2675" s="4">
        <v>1</v>
      </c>
      <c r="J2675" t="str">
        <f>VLOOKUP(A2675,'Município e Sexo'!$A$2:$I$11321,5,FALSE)</f>
        <v>LAGOA GRANDE</v>
      </c>
      <c r="K2675" t="str">
        <f>VLOOKUP(A2675,'Município e Sexo'!$A$2:$I$11321,7,FALSE)</f>
        <v>MASCULINO</v>
      </c>
    </row>
    <row r="2676" spans="1:11" ht="15" customHeight="1" thickBot="1" x14ac:dyDescent="0.25">
      <c r="A2676" t="str">
        <f>CONCATENATE(B2676,C2676,D2676,G2676,E2676,I2676)</f>
        <v>582018HOMICIDIO191</v>
      </c>
      <c r="B2676" s="4">
        <v>5</v>
      </c>
      <c r="C2676" s="5">
        <v>8</v>
      </c>
      <c r="D2676" s="4">
        <v>2018</v>
      </c>
      <c r="E2676" s="4">
        <v>19</v>
      </c>
      <c r="F2676" s="4" t="s">
        <v>210</v>
      </c>
      <c r="G2676" s="4" t="s">
        <v>12</v>
      </c>
      <c r="H2676" s="4" t="s">
        <v>211</v>
      </c>
      <c r="I2676" s="4">
        <v>1</v>
      </c>
      <c r="J2676" t="str">
        <f>VLOOKUP(A2676,'Município e Sexo'!$A$2:$I$11321,5,FALSE)</f>
        <v>JABOATAO DOS GUARARAPES</v>
      </c>
      <c r="K2676" t="str">
        <f>VLOOKUP(A2676,'Município e Sexo'!$A$2:$I$11321,7,FALSE)</f>
        <v>MASCULINO</v>
      </c>
    </row>
    <row r="2677" spans="1:11" ht="15" customHeight="1" thickBot="1" x14ac:dyDescent="0.25">
      <c r="A2677" t="str">
        <f>CONCATENATE(B2677,C2677,D2677,G2677,E2677,I2677)</f>
        <v>582018HOMICIDIO221</v>
      </c>
      <c r="B2677" s="4">
        <v>5</v>
      </c>
      <c r="C2677" s="5">
        <v>8</v>
      </c>
      <c r="D2677" s="4">
        <v>2018</v>
      </c>
      <c r="E2677" s="4">
        <v>22</v>
      </c>
      <c r="F2677" s="4" t="s">
        <v>210</v>
      </c>
      <c r="G2677" s="4" t="s">
        <v>12</v>
      </c>
      <c r="H2677" s="4" t="s">
        <v>211</v>
      </c>
      <c r="I2677" s="4">
        <v>1</v>
      </c>
      <c r="J2677" t="str">
        <f>VLOOKUP(A2677,'Município e Sexo'!$A$2:$I$11321,5,FALSE)</f>
        <v>CABO DE SANTO AGOSTINHO</v>
      </c>
      <c r="K2677" t="str">
        <f>VLOOKUP(A2677,'Município e Sexo'!$A$2:$I$11321,7,FALSE)</f>
        <v>MASCULINO</v>
      </c>
    </row>
    <row r="2678" spans="1:11" ht="15" customHeight="1" thickBot="1" x14ac:dyDescent="0.25">
      <c r="A2678" t="str">
        <f>CONCATENATE(B2678,C2678,D2678,G2678,E2678,I2678)</f>
        <v>582018HOMICIDIO341</v>
      </c>
      <c r="B2678" s="4">
        <v>5</v>
      </c>
      <c r="C2678" s="5">
        <v>8</v>
      </c>
      <c r="D2678" s="4">
        <v>2018</v>
      </c>
      <c r="E2678" s="4">
        <v>34</v>
      </c>
      <c r="F2678" s="4" t="s">
        <v>210</v>
      </c>
      <c r="G2678" s="4" t="s">
        <v>12</v>
      </c>
      <c r="H2678" s="4" t="s">
        <v>212</v>
      </c>
      <c r="I2678" s="4">
        <v>1</v>
      </c>
      <c r="J2678" t="str">
        <f>VLOOKUP(A2678,'Município e Sexo'!$A$2:$I$11321,5,FALSE)</f>
        <v>PETROLINA</v>
      </c>
      <c r="K2678" t="str">
        <f>VLOOKUP(A2678,'Município e Sexo'!$A$2:$I$11321,7,FALSE)</f>
        <v>MASCULINO</v>
      </c>
    </row>
    <row r="2679" spans="1:11" ht="15" customHeight="1" thickBot="1" x14ac:dyDescent="0.25">
      <c r="A2679" t="str">
        <f>CONCATENATE(B2679,C2679,D2679,G2679,E2679,I2679)</f>
        <v>582018HOMICIDIO331</v>
      </c>
      <c r="B2679" s="4">
        <v>5</v>
      </c>
      <c r="C2679" s="5">
        <v>8</v>
      </c>
      <c r="D2679" s="4">
        <v>2018</v>
      </c>
      <c r="E2679" s="4">
        <v>33</v>
      </c>
      <c r="F2679" s="4" t="s">
        <v>210</v>
      </c>
      <c r="G2679" s="4" t="s">
        <v>12</v>
      </c>
      <c r="H2679" s="4" t="s">
        <v>213</v>
      </c>
      <c r="I2679" s="4">
        <v>1</v>
      </c>
      <c r="J2679" t="str">
        <f>VLOOKUP(A2679,'Município e Sexo'!$A$2:$I$11321,5,FALSE)</f>
        <v>ABREU E LIMA</v>
      </c>
      <c r="K2679" t="str">
        <f>VLOOKUP(A2679,'Município e Sexo'!$A$2:$I$11321,7,FALSE)</f>
        <v>MASCULINO</v>
      </c>
    </row>
    <row r="2680" spans="1:11" ht="15" customHeight="1" thickBot="1" x14ac:dyDescent="0.25">
      <c r="A2680" t="str">
        <f>CONCATENATE(B2680,C2680,D2680,G2680,E2680,I2680)</f>
        <v>682018HOMICIDIO351</v>
      </c>
      <c r="B2680" s="4">
        <v>6</v>
      </c>
      <c r="C2680" s="5">
        <v>8</v>
      </c>
      <c r="D2680" s="4">
        <v>2018</v>
      </c>
      <c r="E2680" s="4">
        <v>35</v>
      </c>
      <c r="F2680" s="4" t="s">
        <v>210</v>
      </c>
      <c r="G2680" s="4" t="s">
        <v>12</v>
      </c>
      <c r="H2680" s="4" t="s">
        <v>211</v>
      </c>
      <c r="I2680" s="4">
        <v>1</v>
      </c>
      <c r="J2680" t="str">
        <f>VLOOKUP(A2680,'Município e Sexo'!$A$2:$I$11321,5,FALSE)</f>
        <v>VERDEJANTE</v>
      </c>
      <c r="K2680" t="str">
        <f>VLOOKUP(A2680,'Município e Sexo'!$A$2:$I$11321,7,FALSE)</f>
        <v>MASCULINO</v>
      </c>
    </row>
    <row r="2681" spans="1:11" ht="15" customHeight="1" thickBot="1" x14ac:dyDescent="0.25">
      <c r="A2681" t="str">
        <f>CONCATENATE(B2681,C2681,D2681,G2681,E2681,I2681)</f>
        <v>682018HOMICIDIO481</v>
      </c>
      <c r="B2681" s="4">
        <v>6</v>
      </c>
      <c r="C2681" s="5">
        <v>8</v>
      </c>
      <c r="D2681" s="4">
        <v>2018</v>
      </c>
      <c r="E2681" s="4">
        <v>48</v>
      </c>
      <c r="F2681" s="4" t="s">
        <v>210</v>
      </c>
      <c r="G2681" s="4" t="s">
        <v>12</v>
      </c>
      <c r="H2681" s="4" t="s">
        <v>212</v>
      </c>
      <c r="I2681" s="4">
        <v>1</v>
      </c>
      <c r="J2681" t="str">
        <f>VLOOKUP(A2681,'Município e Sexo'!$A$2:$I$11321,5,FALSE)</f>
        <v>ARARIPINA</v>
      </c>
      <c r="K2681" t="str">
        <f>VLOOKUP(A2681,'Município e Sexo'!$A$2:$I$11321,7,FALSE)</f>
        <v>MASCULINO</v>
      </c>
    </row>
    <row r="2682" spans="1:11" ht="15" customHeight="1" thickBot="1" x14ac:dyDescent="0.25">
      <c r="A2682" t="str">
        <f>CONCATENATE(B2682,C2682,D2682,G2682,E2682,I2682)</f>
        <v>682018LESOES CORPORAIS SEGUIDA DE MORTE751</v>
      </c>
      <c r="B2682" s="4">
        <v>6</v>
      </c>
      <c r="C2682" s="5">
        <v>8</v>
      </c>
      <c r="D2682" s="4">
        <v>2018</v>
      </c>
      <c r="E2682" s="4">
        <v>75</v>
      </c>
      <c r="F2682" s="4" t="s">
        <v>210</v>
      </c>
      <c r="G2682" s="4" t="s">
        <v>131</v>
      </c>
      <c r="H2682" s="4" t="s">
        <v>212</v>
      </c>
      <c r="I2682" s="4">
        <v>1</v>
      </c>
      <c r="J2682" t="str">
        <f>VLOOKUP(A2682,'Município e Sexo'!$A$2:$I$11321,5,FALSE)</f>
        <v>FLORES</v>
      </c>
      <c r="K2682" t="str">
        <f>VLOOKUP(A2682,'Município e Sexo'!$A$2:$I$11321,7,FALSE)</f>
        <v>MASCULINO</v>
      </c>
    </row>
    <row r="2683" spans="1:11" ht="15" customHeight="1" thickBot="1" x14ac:dyDescent="0.25">
      <c r="A2683" t="str">
        <f>CONCATENATE(B2683,C2683,D2683,G2683,E2683,I2683)</f>
        <v>682018HOMICIDIO371</v>
      </c>
      <c r="B2683" s="4">
        <v>6</v>
      </c>
      <c r="C2683" s="5">
        <v>8</v>
      </c>
      <c r="D2683" s="4">
        <v>2018</v>
      </c>
      <c r="E2683" s="4">
        <v>37</v>
      </c>
      <c r="F2683" s="4" t="s">
        <v>210</v>
      </c>
      <c r="G2683" s="4" t="s">
        <v>12</v>
      </c>
      <c r="H2683" s="4" t="s">
        <v>212</v>
      </c>
      <c r="I2683" s="4">
        <v>1</v>
      </c>
      <c r="J2683" t="str">
        <f>VLOOKUP(A2683,'Município e Sexo'!$A$2:$I$11321,5,FALSE)</f>
        <v>SURUBIM</v>
      </c>
      <c r="K2683" t="str">
        <f>VLOOKUP(A2683,'Município e Sexo'!$A$2:$I$11321,7,FALSE)</f>
        <v>MASCULINO</v>
      </c>
    </row>
    <row r="2684" spans="1:11" ht="15" customHeight="1" thickBot="1" x14ac:dyDescent="0.25">
      <c r="A2684" t="str">
        <f>CONCATENATE(B2684,C2684,D2684,G2684,E2684,I2684)</f>
        <v>682018HOMICIDIO631</v>
      </c>
      <c r="B2684" s="4">
        <v>6</v>
      </c>
      <c r="C2684" s="5">
        <v>8</v>
      </c>
      <c r="D2684" s="4">
        <v>2018</v>
      </c>
      <c r="E2684" s="4">
        <v>63</v>
      </c>
      <c r="F2684" s="4" t="s">
        <v>210</v>
      </c>
      <c r="G2684" s="4" t="s">
        <v>12</v>
      </c>
      <c r="H2684" s="4" t="s">
        <v>213</v>
      </c>
      <c r="I2684" s="4">
        <v>1</v>
      </c>
      <c r="J2684" t="str">
        <f>VLOOKUP(A2684,'Município e Sexo'!$A$2:$I$11321,5,FALSE)</f>
        <v>RECIFE</v>
      </c>
      <c r="K2684" t="str">
        <f>VLOOKUP(A2684,'Município e Sexo'!$A$2:$I$11321,7,FALSE)</f>
        <v>MASCULINO</v>
      </c>
    </row>
    <row r="2685" spans="1:11" ht="15" customHeight="1" thickBot="1" x14ac:dyDescent="0.25">
      <c r="A2685" t="str">
        <f>CONCATENATE(B2685,C2685,D2685,G2685,E2685,I2685)</f>
        <v>682018HOMICIDIO431</v>
      </c>
      <c r="B2685" s="4">
        <v>6</v>
      </c>
      <c r="C2685" s="5">
        <v>8</v>
      </c>
      <c r="D2685" s="4">
        <v>2018</v>
      </c>
      <c r="E2685" s="4">
        <v>43</v>
      </c>
      <c r="F2685" s="4" t="s">
        <v>210</v>
      </c>
      <c r="G2685" s="4" t="s">
        <v>12</v>
      </c>
      <c r="H2685" s="4" t="s">
        <v>213</v>
      </c>
      <c r="I2685" s="4">
        <v>1</v>
      </c>
      <c r="J2685" t="str">
        <f>VLOOKUP(A2685,'Município e Sexo'!$A$2:$I$11321,5,FALSE)</f>
        <v>RECIFE</v>
      </c>
      <c r="K2685" t="str">
        <f>VLOOKUP(A2685,'Município e Sexo'!$A$2:$I$11321,7,FALSE)</f>
        <v>FEMININO</v>
      </c>
    </row>
    <row r="2686" spans="1:11" ht="15" customHeight="1" thickBot="1" x14ac:dyDescent="0.25">
      <c r="A2686" t="str">
        <f>CONCATENATE(B2686,C2686,D2686,G2686,E2686,I2686)</f>
        <v>682018HOMICIDIO271</v>
      </c>
      <c r="B2686" s="4">
        <v>6</v>
      </c>
      <c r="C2686" s="5">
        <v>8</v>
      </c>
      <c r="D2686" s="4">
        <v>2018</v>
      </c>
      <c r="E2686" s="4">
        <v>27</v>
      </c>
      <c r="F2686" s="4" t="s">
        <v>210</v>
      </c>
      <c r="G2686" s="4" t="s">
        <v>12</v>
      </c>
      <c r="H2686" s="4" t="s">
        <v>211</v>
      </c>
      <c r="I2686" s="4">
        <v>1</v>
      </c>
      <c r="J2686" t="str">
        <f>VLOOKUP(A2686,'Município e Sexo'!$A$2:$I$11321,5,FALSE)</f>
        <v>VERTENTES</v>
      </c>
      <c r="K2686" t="str">
        <f>VLOOKUP(A2686,'Município e Sexo'!$A$2:$I$11321,7,FALSE)</f>
        <v>MASCULINO</v>
      </c>
    </row>
    <row r="2687" spans="1:11" ht="15" customHeight="1" thickBot="1" x14ac:dyDescent="0.25">
      <c r="A2687" t="str">
        <f>CONCATENATE(B2687,C2687,D2687,G2687,E2687,I2687)</f>
        <v>682018HOMICIDIO511</v>
      </c>
      <c r="B2687" s="4">
        <v>6</v>
      </c>
      <c r="C2687" s="5">
        <v>8</v>
      </c>
      <c r="D2687" s="4">
        <v>2018</v>
      </c>
      <c r="E2687" s="4">
        <v>51</v>
      </c>
      <c r="F2687" s="4" t="s">
        <v>210</v>
      </c>
      <c r="G2687" s="4" t="s">
        <v>12</v>
      </c>
      <c r="H2687" s="4" t="s">
        <v>212</v>
      </c>
      <c r="I2687" s="4">
        <v>1</v>
      </c>
      <c r="J2687" t="str">
        <f>VLOOKUP(A2687,'Município e Sexo'!$A$2:$I$11321,5,FALSE)</f>
        <v>ITAMARACA</v>
      </c>
      <c r="K2687" t="str">
        <f>VLOOKUP(A2687,'Município e Sexo'!$A$2:$I$11321,7,FALSE)</f>
        <v>MASCULINO</v>
      </c>
    </row>
    <row r="2688" spans="1:11" ht="15" customHeight="1" thickBot="1" x14ac:dyDescent="0.25">
      <c r="A2688" t="str">
        <f>CONCATENATE(B2688,C2688,D2688,G2688,E2688,I2688)</f>
        <v>782018HOMICIDIO301</v>
      </c>
      <c r="B2688" s="4">
        <v>7</v>
      </c>
      <c r="C2688" s="5">
        <v>8</v>
      </c>
      <c r="D2688" s="4">
        <v>2018</v>
      </c>
      <c r="E2688" s="4">
        <v>30</v>
      </c>
      <c r="F2688" s="4" t="s">
        <v>210</v>
      </c>
      <c r="G2688" s="4" t="s">
        <v>12</v>
      </c>
      <c r="H2688" s="4" t="s">
        <v>212</v>
      </c>
      <c r="I2688" s="4">
        <v>1</v>
      </c>
      <c r="J2688" t="str">
        <f>VLOOKUP(A2688,'Município e Sexo'!$A$2:$I$11321,5,FALSE)</f>
        <v>ARARIPINA</v>
      </c>
      <c r="K2688" t="str">
        <f>VLOOKUP(A2688,'Município e Sexo'!$A$2:$I$11321,7,FALSE)</f>
        <v>MASCULINO</v>
      </c>
    </row>
    <row r="2689" spans="1:11" ht="15" customHeight="1" thickBot="1" x14ac:dyDescent="0.25">
      <c r="A2689" t="str">
        <f>CONCATENATE(B2689,C2689,D2689,G2689,E2689,I2689)</f>
        <v>782018HOMICIDIO161</v>
      </c>
      <c r="B2689" s="4">
        <v>7</v>
      </c>
      <c r="C2689" s="5">
        <v>8</v>
      </c>
      <c r="D2689" s="4">
        <v>2018</v>
      </c>
      <c r="E2689" s="4">
        <v>16</v>
      </c>
      <c r="F2689" s="4" t="s">
        <v>210</v>
      </c>
      <c r="G2689" s="4" t="s">
        <v>12</v>
      </c>
      <c r="H2689" s="4" t="s">
        <v>211</v>
      </c>
      <c r="I2689" s="4">
        <v>1</v>
      </c>
      <c r="J2689" t="str">
        <f>VLOOKUP(A2689,'Município e Sexo'!$A$2:$I$11321,5,FALSE)</f>
        <v>IGARASSU</v>
      </c>
      <c r="K2689" t="str">
        <f>VLOOKUP(A2689,'Município e Sexo'!$A$2:$I$11321,7,FALSE)</f>
        <v>MASCULINO</v>
      </c>
    </row>
    <row r="2690" spans="1:11" ht="15" customHeight="1" thickBot="1" x14ac:dyDescent="0.25">
      <c r="A2690" t="str">
        <f>CONCATENATE(B2690,C2690,D2690,G2690,E2690,I2690)</f>
        <v>782018HOMICIDIO161</v>
      </c>
      <c r="B2690" s="4">
        <v>7</v>
      </c>
      <c r="C2690" s="5">
        <v>8</v>
      </c>
      <c r="D2690" s="4">
        <v>2018</v>
      </c>
      <c r="E2690" s="4">
        <v>16</v>
      </c>
      <c r="F2690" s="4" t="s">
        <v>210</v>
      </c>
      <c r="G2690" s="4" t="s">
        <v>12</v>
      </c>
      <c r="H2690" s="4" t="s">
        <v>211</v>
      </c>
      <c r="I2690" s="4">
        <v>1</v>
      </c>
      <c r="J2690" t="str">
        <f>VLOOKUP(A2690,'Município e Sexo'!$A$2:$I$11321,5,FALSE)</f>
        <v>IGARASSU</v>
      </c>
      <c r="K2690" t="str">
        <f>VLOOKUP(A2690,'Município e Sexo'!$A$2:$I$11321,7,FALSE)</f>
        <v>MASCULINO</v>
      </c>
    </row>
    <row r="2691" spans="1:11" ht="15" customHeight="1" thickBot="1" x14ac:dyDescent="0.25">
      <c r="A2691" t="str">
        <f>CONCATENATE(B2691,C2691,D2691,G2691,E2691,I2691)</f>
        <v>782018HOMICIDIO221</v>
      </c>
      <c r="B2691" s="4">
        <v>7</v>
      </c>
      <c r="C2691" s="5">
        <v>8</v>
      </c>
      <c r="D2691" s="4">
        <v>2018</v>
      </c>
      <c r="E2691" s="4">
        <v>22</v>
      </c>
      <c r="F2691" s="4" t="s">
        <v>210</v>
      </c>
      <c r="G2691" s="4" t="s">
        <v>12</v>
      </c>
      <c r="H2691" s="4" t="s">
        <v>211</v>
      </c>
      <c r="I2691" s="4">
        <v>1</v>
      </c>
      <c r="J2691" t="str">
        <f>VLOOKUP(A2691,'Município e Sexo'!$A$2:$I$11321,5,FALSE)</f>
        <v>NAZARE DA MATA</v>
      </c>
      <c r="K2691" t="str">
        <f>VLOOKUP(A2691,'Município e Sexo'!$A$2:$I$11321,7,FALSE)</f>
        <v>MASCULINO</v>
      </c>
    </row>
    <row r="2692" spans="1:11" ht="15" customHeight="1" thickBot="1" x14ac:dyDescent="0.25">
      <c r="A2692" t="str">
        <f>CONCATENATE(B2692,C2692,D2692,G2692,E2692,I2692)</f>
        <v>782018HOMICIDIO371</v>
      </c>
      <c r="B2692" s="4">
        <v>7</v>
      </c>
      <c r="C2692" s="5">
        <v>8</v>
      </c>
      <c r="D2692" s="4">
        <v>2018</v>
      </c>
      <c r="E2692" s="4">
        <v>37</v>
      </c>
      <c r="F2692" s="4" t="s">
        <v>210</v>
      </c>
      <c r="G2692" s="4" t="s">
        <v>12</v>
      </c>
      <c r="H2692" s="4" t="s">
        <v>211</v>
      </c>
      <c r="I2692" s="4">
        <v>1</v>
      </c>
      <c r="J2692" t="str">
        <f>VLOOKUP(A2692,'Município e Sexo'!$A$2:$I$11321,5,FALSE)</f>
        <v>SIRINHAEM</v>
      </c>
      <c r="K2692" t="str">
        <f>VLOOKUP(A2692,'Município e Sexo'!$A$2:$I$11321,7,FALSE)</f>
        <v>MASCULINO</v>
      </c>
    </row>
    <row r="2693" spans="1:11" ht="15" customHeight="1" thickBot="1" x14ac:dyDescent="0.25">
      <c r="A2693" t="str">
        <f>CONCATENATE(B2693,C2693,D2693,G2693,E2693,I2693)</f>
        <v>782018HOMICIDIO301</v>
      </c>
      <c r="B2693" s="4">
        <v>7</v>
      </c>
      <c r="C2693" s="5">
        <v>8</v>
      </c>
      <c r="D2693" s="4">
        <v>2018</v>
      </c>
      <c r="E2693" s="4">
        <v>30</v>
      </c>
      <c r="F2693" s="4" t="s">
        <v>210</v>
      </c>
      <c r="G2693" s="4" t="s">
        <v>12</v>
      </c>
      <c r="H2693" s="4" t="s">
        <v>212</v>
      </c>
      <c r="I2693" s="4">
        <v>1</v>
      </c>
      <c r="J2693" t="str">
        <f>VLOOKUP(A2693,'Município e Sexo'!$A$2:$I$11321,5,FALSE)</f>
        <v>ARARIPINA</v>
      </c>
      <c r="K2693" t="str">
        <f>VLOOKUP(A2693,'Município e Sexo'!$A$2:$I$11321,7,FALSE)</f>
        <v>MASCULINO</v>
      </c>
    </row>
    <row r="2694" spans="1:11" ht="15" customHeight="1" thickBot="1" x14ac:dyDescent="0.25">
      <c r="A2694" t="str">
        <f>CONCATENATE(B2694,C2694,D2694,G2694,E2694,I2694)</f>
        <v>882018HOMICIDIO321</v>
      </c>
      <c r="B2694" s="4">
        <v>8</v>
      </c>
      <c r="C2694" s="5">
        <v>8</v>
      </c>
      <c r="D2694" s="4">
        <v>2018</v>
      </c>
      <c r="E2694" s="4">
        <v>32</v>
      </c>
      <c r="F2694" s="4" t="s">
        <v>210</v>
      </c>
      <c r="G2694" s="4" t="s">
        <v>12</v>
      </c>
      <c r="H2694" s="4" t="s">
        <v>212</v>
      </c>
      <c r="I2694" s="4">
        <v>1</v>
      </c>
      <c r="J2694" t="str">
        <f>VLOOKUP(A2694,'Município e Sexo'!$A$2:$I$11321,5,FALSE)</f>
        <v>XEXEU</v>
      </c>
      <c r="K2694" t="str">
        <f>VLOOKUP(A2694,'Município e Sexo'!$A$2:$I$11321,7,FALSE)</f>
        <v>MASCULINO</v>
      </c>
    </row>
    <row r="2695" spans="1:11" ht="15" customHeight="1" thickBot="1" x14ac:dyDescent="0.25">
      <c r="A2695" t="str">
        <f>CONCATENATE(B2695,C2695,D2695,G2695,E2695,I2695)</f>
        <v>882018HOMICIDIO371</v>
      </c>
      <c r="B2695" s="4">
        <v>8</v>
      </c>
      <c r="C2695" s="5">
        <v>8</v>
      </c>
      <c r="D2695" s="4">
        <v>2018</v>
      </c>
      <c r="E2695" s="4">
        <v>37</v>
      </c>
      <c r="F2695" s="4" t="s">
        <v>210</v>
      </c>
      <c r="G2695" s="4" t="s">
        <v>12</v>
      </c>
      <c r="H2695" s="4" t="s">
        <v>211</v>
      </c>
      <c r="I2695" s="4">
        <v>1</v>
      </c>
      <c r="J2695" t="str">
        <f>VLOOKUP(A2695,'Município e Sexo'!$A$2:$I$11321,5,FALSE)</f>
        <v>LAGOA DO ITAENGA</v>
      </c>
      <c r="K2695" t="str">
        <f>VLOOKUP(A2695,'Município e Sexo'!$A$2:$I$11321,7,FALSE)</f>
        <v>MASCULINO</v>
      </c>
    </row>
    <row r="2696" spans="1:11" ht="15" customHeight="1" thickBot="1" x14ac:dyDescent="0.25">
      <c r="A2696" t="str">
        <f>CONCATENATE(B2696,C2696,D2696,G2696,E2696,I2696)</f>
        <v>882018HOMICIDIO221</v>
      </c>
      <c r="B2696" s="4">
        <v>8</v>
      </c>
      <c r="C2696" s="5">
        <v>8</v>
      </c>
      <c r="D2696" s="4">
        <v>2018</v>
      </c>
      <c r="E2696" s="4">
        <v>22</v>
      </c>
      <c r="F2696" s="4" t="s">
        <v>210</v>
      </c>
      <c r="G2696" s="4" t="s">
        <v>12</v>
      </c>
      <c r="H2696" s="4" t="s">
        <v>211</v>
      </c>
      <c r="I2696" s="4">
        <v>1</v>
      </c>
      <c r="J2696" t="str">
        <f>VLOOKUP(A2696,'Município e Sexo'!$A$2:$I$11321,5,FALSE)</f>
        <v>OURICURI</v>
      </c>
      <c r="K2696" t="str">
        <f>VLOOKUP(A2696,'Município e Sexo'!$A$2:$I$11321,7,FALSE)</f>
        <v>MASCULINO</v>
      </c>
    </row>
    <row r="2697" spans="1:11" ht="15" customHeight="1" thickBot="1" x14ac:dyDescent="0.25">
      <c r="A2697" t="str">
        <f>CONCATENATE(B2697,C2697,D2697,G2697,E2697,I2697)</f>
        <v>882018HOMICIDIO341</v>
      </c>
      <c r="B2697" s="4">
        <v>8</v>
      </c>
      <c r="C2697" s="5">
        <v>8</v>
      </c>
      <c r="D2697" s="4">
        <v>2018</v>
      </c>
      <c r="E2697" s="4">
        <v>34</v>
      </c>
      <c r="F2697" s="4" t="s">
        <v>210</v>
      </c>
      <c r="G2697" s="4" t="s">
        <v>12</v>
      </c>
      <c r="H2697" s="4" t="s">
        <v>212</v>
      </c>
      <c r="I2697" s="4">
        <v>1</v>
      </c>
      <c r="J2697" t="str">
        <f>VLOOKUP(A2697,'Município e Sexo'!$A$2:$I$11321,5,FALSE)</f>
        <v>ANGELIM</v>
      </c>
      <c r="K2697" t="str">
        <f>VLOOKUP(A2697,'Município e Sexo'!$A$2:$I$11321,7,FALSE)</f>
        <v>MASCULINO</v>
      </c>
    </row>
    <row r="2698" spans="1:11" ht="15" customHeight="1" thickBot="1" x14ac:dyDescent="0.25">
      <c r="A2698" t="str">
        <f>CONCATENATE(B2698,C2698,D2698,G2698,E2698,I2698)</f>
        <v>882018HOMICIDIO421</v>
      </c>
      <c r="B2698" s="4">
        <v>8</v>
      </c>
      <c r="C2698" s="5">
        <v>8</v>
      </c>
      <c r="D2698" s="4">
        <v>2018</v>
      </c>
      <c r="E2698" s="4">
        <v>42</v>
      </c>
      <c r="F2698" s="4" t="s">
        <v>210</v>
      </c>
      <c r="G2698" s="4" t="s">
        <v>12</v>
      </c>
      <c r="H2698" s="4" t="s">
        <v>212</v>
      </c>
      <c r="I2698" s="4">
        <v>1</v>
      </c>
      <c r="J2698" t="str">
        <f>VLOOKUP(A2698,'Município e Sexo'!$A$2:$I$11321,5,FALSE)</f>
        <v>RECIFE</v>
      </c>
      <c r="K2698" t="str">
        <f>VLOOKUP(A2698,'Município e Sexo'!$A$2:$I$11321,7,FALSE)</f>
        <v>MASCULINO</v>
      </c>
    </row>
    <row r="2699" spans="1:11" ht="15" customHeight="1" thickBot="1" x14ac:dyDescent="0.25">
      <c r="A2699" t="str">
        <f>CONCATENATE(B2699,C2699,D2699,G2699,E2699,I2699)</f>
        <v>882018FEMINICIDIO471</v>
      </c>
      <c r="B2699" s="4">
        <v>8</v>
      </c>
      <c r="C2699" s="5">
        <v>8</v>
      </c>
      <c r="D2699" s="4">
        <v>2018</v>
      </c>
      <c r="E2699" s="4">
        <v>47</v>
      </c>
      <c r="F2699" s="4" t="s">
        <v>210</v>
      </c>
      <c r="G2699" s="4" t="s">
        <v>29</v>
      </c>
      <c r="H2699" s="4" t="s">
        <v>29</v>
      </c>
      <c r="I2699" s="4">
        <v>1</v>
      </c>
      <c r="J2699" t="str">
        <f>VLOOKUP(A2699,'Município e Sexo'!$A$2:$I$11321,5,FALSE)</f>
        <v>INGAZEIRA</v>
      </c>
      <c r="K2699" t="str">
        <f>VLOOKUP(A2699,'Município e Sexo'!$A$2:$I$11321,7,FALSE)</f>
        <v>FEMININO</v>
      </c>
    </row>
    <row r="2700" spans="1:11" ht="15" customHeight="1" thickBot="1" x14ac:dyDescent="0.25">
      <c r="A2700" t="str">
        <f>CONCATENATE(B2700,C2700,D2700,G2700,E2700,I2700)</f>
        <v>982018HOMICIDIO281</v>
      </c>
      <c r="B2700" s="4">
        <v>9</v>
      </c>
      <c r="C2700" s="5">
        <v>8</v>
      </c>
      <c r="D2700" s="4">
        <v>2018</v>
      </c>
      <c r="E2700" s="4">
        <v>28</v>
      </c>
      <c r="F2700" s="4" t="s">
        <v>210</v>
      </c>
      <c r="G2700" s="4" t="s">
        <v>12</v>
      </c>
      <c r="H2700" s="4" t="s">
        <v>211</v>
      </c>
      <c r="I2700" s="4">
        <v>1</v>
      </c>
      <c r="J2700" t="str">
        <f>VLOOKUP(A2700,'Município e Sexo'!$A$2:$I$11321,5,FALSE)</f>
        <v>IPOJUCA</v>
      </c>
      <c r="K2700" t="str">
        <f>VLOOKUP(A2700,'Município e Sexo'!$A$2:$I$11321,7,FALSE)</f>
        <v>MASCULINO</v>
      </c>
    </row>
    <row r="2701" spans="1:11" ht="15" customHeight="1" thickBot="1" x14ac:dyDescent="0.25">
      <c r="A2701" t="str">
        <f>CONCATENATE(B2701,C2701,D2701,G2701,E2701,I2701)</f>
        <v>982018HOMICIDIO321</v>
      </c>
      <c r="B2701" s="4">
        <v>9</v>
      </c>
      <c r="C2701" s="5">
        <v>8</v>
      </c>
      <c r="D2701" s="4">
        <v>2018</v>
      </c>
      <c r="E2701" s="4">
        <v>32</v>
      </c>
      <c r="F2701" s="4" t="s">
        <v>210</v>
      </c>
      <c r="G2701" s="4" t="s">
        <v>12</v>
      </c>
      <c r="H2701" s="4" t="s">
        <v>211</v>
      </c>
      <c r="I2701" s="4">
        <v>1</v>
      </c>
      <c r="J2701" t="str">
        <f>VLOOKUP(A2701,'Município e Sexo'!$A$2:$I$11321,5,FALSE)</f>
        <v>PANELAS</v>
      </c>
      <c r="K2701" t="str">
        <f>VLOOKUP(A2701,'Município e Sexo'!$A$2:$I$11321,7,FALSE)</f>
        <v>MASCULINO</v>
      </c>
    </row>
    <row r="2702" spans="1:11" ht="15" customHeight="1" thickBot="1" x14ac:dyDescent="0.25">
      <c r="A2702" t="str">
        <f>CONCATENATE(B2702,C2702,D2702,G2702,E2702,I2702)</f>
        <v>982018HOMICIDIO351</v>
      </c>
      <c r="B2702" s="4">
        <v>9</v>
      </c>
      <c r="C2702" s="5">
        <v>8</v>
      </c>
      <c r="D2702" s="4">
        <v>2018</v>
      </c>
      <c r="E2702" s="4">
        <v>35</v>
      </c>
      <c r="F2702" s="4" t="s">
        <v>210</v>
      </c>
      <c r="G2702" s="4" t="s">
        <v>12</v>
      </c>
      <c r="H2702" s="4" t="s">
        <v>213</v>
      </c>
      <c r="I2702" s="4">
        <v>1</v>
      </c>
      <c r="J2702" t="str">
        <f>VLOOKUP(A2702,'Município e Sexo'!$A$2:$I$11321,5,FALSE)</f>
        <v>SAO LOURENCO DA MATA</v>
      </c>
      <c r="K2702" t="str">
        <f>VLOOKUP(A2702,'Município e Sexo'!$A$2:$I$11321,7,FALSE)</f>
        <v>MASCULINO</v>
      </c>
    </row>
    <row r="2703" spans="1:11" ht="15" customHeight="1" thickBot="1" x14ac:dyDescent="0.25">
      <c r="A2703" t="str">
        <f>CONCATENATE(B2703,C2703,D2703,G2703,E2703,I2703)</f>
        <v>982018HOMICIDIO411</v>
      </c>
      <c r="B2703" s="4">
        <v>9</v>
      </c>
      <c r="C2703" s="5">
        <v>8</v>
      </c>
      <c r="D2703" s="4">
        <v>2018</v>
      </c>
      <c r="E2703" s="4">
        <v>41</v>
      </c>
      <c r="F2703" s="4" t="s">
        <v>210</v>
      </c>
      <c r="G2703" s="4" t="s">
        <v>12</v>
      </c>
      <c r="H2703" s="4" t="s">
        <v>211</v>
      </c>
      <c r="I2703" s="4">
        <v>1</v>
      </c>
      <c r="J2703" t="str">
        <f>VLOOKUP(A2703,'Município e Sexo'!$A$2:$I$11321,5,FALSE)</f>
        <v>AMARAJI</v>
      </c>
      <c r="K2703" t="str">
        <f>VLOOKUP(A2703,'Município e Sexo'!$A$2:$I$11321,7,FALSE)</f>
        <v>MASCULINO</v>
      </c>
    </row>
    <row r="2704" spans="1:11" ht="15" customHeight="1" thickBot="1" x14ac:dyDescent="0.25">
      <c r="A2704" t="str">
        <f>CONCATENATE(B2704,C2704,D2704,G2704,E2704,I2704)</f>
        <v>1082018HOMICIDIO191</v>
      </c>
      <c r="B2704" s="4">
        <v>10</v>
      </c>
      <c r="C2704" s="5">
        <v>8</v>
      </c>
      <c r="D2704" s="4">
        <v>2018</v>
      </c>
      <c r="E2704" s="4">
        <v>19</v>
      </c>
      <c r="F2704" s="4" t="s">
        <v>210</v>
      </c>
      <c r="G2704" s="4" t="s">
        <v>12</v>
      </c>
      <c r="H2704" s="4" t="s">
        <v>211</v>
      </c>
      <c r="I2704" s="4">
        <v>1</v>
      </c>
      <c r="J2704" t="str">
        <f>VLOOKUP(A2704,'Município e Sexo'!$A$2:$I$11321,5,FALSE)</f>
        <v>PANELAS</v>
      </c>
      <c r="K2704" t="str">
        <f>VLOOKUP(A2704,'Município e Sexo'!$A$2:$I$11321,7,FALSE)</f>
        <v>MASCULINO</v>
      </c>
    </row>
    <row r="2705" spans="1:11" ht="15" customHeight="1" thickBot="1" x14ac:dyDescent="0.25">
      <c r="A2705" t="str">
        <f>CONCATENATE(B2705,C2705,D2705,G2705,E2705,I2705)</f>
        <v>1082018HOMICIDIO241</v>
      </c>
      <c r="B2705" s="4">
        <v>10</v>
      </c>
      <c r="C2705" s="5">
        <v>8</v>
      </c>
      <c r="D2705" s="4">
        <v>2018</v>
      </c>
      <c r="E2705" s="4">
        <v>24</v>
      </c>
      <c r="F2705" s="4" t="s">
        <v>210</v>
      </c>
      <c r="G2705" s="4" t="s">
        <v>12</v>
      </c>
      <c r="H2705" s="4" t="s">
        <v>211</v>
      </c>
      <c r="I2705" s="4">
        <v>1</v>
      </c>
      <c r="J2705" t="str">
        <f>VLOOKUP(A2705,'Município e Sexo'!$A$2:$I$11321,5,FALSE)</f>
        <v>JABOATAO DOS GUARARAPES</v>
      </c>
      <c r="K2705" t="str">
        <f>VLOOKUP(A2705,'Município e Sexo'!$A$2:$I$11321,7,FALSE)</f>
        <v>MASCULINO</v>
      </c>
    </row>
    <row r="2706" spans="1:11" ht="15" customHeight="1" thickBot="1" x14ac:dyDescent="0.25">
      <c r="A2706" t="str">
        <f>CONCATENATE(B2706,C2706,D2706,G2706,E2706,I2706)</f>
        <v>1082018LATROCINIO851</v>
      </c>
      <c r="B2706" s="4">
        <v>10</v>
      </c>
      <c r="C2706" s="5">
        <v>8</v>
      </c>
      <c r="D2706" s="4">
        <v>2018</v>
      </c>
      <c r="E2706" s="4">
        <v>85</v>
      </c>
      <c r="F2706" s="4" t="s">
        <v>210</v>
      </c>
      <c r="G2706" s="4" t="s">
        <v>33</v>
      </c>
      <c r="H2706" s="4" t="s">
        <v>215</v>
      </c>
      <c r="I2706" s="4">
        <v>1</v>
      </c>
      <c r="J2706" t="str">
        <f>VLOOKUP(A2706,'Município e Sexo'!$A$2:$I$11321,5,FALSE)</f>
        <v>PANELAS</v>
      </c>
      <c r="K2706" t="str">
        <f>VLOOKUP(A2706,'Município e Sexo'!$A$2:$I$11321,7,FALSE)</f>
        <v>MASCULINO</v>
      </c>
    </row>
    <row r="2707" spans="1:11" ht="15" customHeight="1" thickBot="1" x14ac:dyDescent="0.25">
      <c r="A2707" t="str">
        <f>CONCATENATE(B2707,C2707,D2707,G2707,E2707,I2707)</f>
        <v>1082018HOMICIDIO251</v>
      </c>
      <c r="B2707" s="4">
        <v>10</v>
      </c>
      <c r="C2707" s="5">
        <v>8</v>
      </c>
      <c r="D2707" s="4">
        <v>2018</v>
      </c>
      <c r="E2707" s="4">
        <v>25</v>
      </c>
      <c r="F2707" s="4" t="s">
        <v>210</v>
      </c>
      <c r="G2707" s="4" t="s">
        <v>12</v>
      </c>
      <c r="H2707" s="4" t="s">
        <v>212</v>
      </c>
      <c r="I2707" s="4">
        <v>1</v>
      </c>
      <c r="J2707" t="str">
        <f>VLOOKUP(A2707,'Município e Sexo'!$A$2:$I$11321,5,FALSE)</f>
        <v>VICENCIA</v>
      </c>
      <c r="K2707" t="str">
        <f>VLOOKUP(A2707,'Município e Sexo'!$A$2:$I$11321,7,FALSE)</f>
        <v>MASCULINO</v>
      </c>
    </row>
    <row r="2708" spans="1:11" ht="15" customHeight="1" thickBot="1" x14ac:dyDescent="0.25">
      <c r="A2708" t="str">
        <f>CONCATENATE(B2708,C2708,D2708,G2708,E2708,I2708)</f>
        <v>1082018HOMICIDIO281</v>
      </c>
      <c r="B2708" s="4">
        <v>10</v>
      </c>
      <c r="C2708" s="5">
        <v>8</v>
      </c>
      <c r="D2708" s="4">
        <v>2018</v>
      </c>
      <c r="E2708" s="4">
        <v>28</v>
      </c>
      <c r="F2708" s="4" t="s">
        <v>210</v>
      </c>
      <c r="G2708" s="4" t="s">
        <v>12</v>
      </c>
      <c r="H2708" s="4" t="s">
        <v>212</v>
      </c>
      <c r="I2708" s="4">
        <v>1</v>
      </c>
      <c r="J2708" t="str">
        <f>VLOOKUP(A2708,'Município e Sexo'!$A$2:$I$11321,5,FALSE)</f>
        <v>CABO DE SANTO AGOSTINHO</v>
      </c>
      <c r="K2708" t="str">
        <f>VLOOKUP(A2708,'Município e Sexo'!$A$2:$I$11321,7,FALSE)</f>
        <v>MASCULINO</v>
      </c>
    </row>
    <row r="2709" spans="1:11" ht="15" customHeight="1" thickBot="1" x14ac:dyDescent="0.25">
      <c r="A2709" t="str">
        <f>CONCATENATE(B2709,C2709,D2709,G2709,E2709,I2709)</f>
        <v>1082018HOMICIDIO541</v>
      </c>
      <c r="B2709" s="4">
        <v>10</v>
      </c>
      <c r="C2709" s="5">
        <v>8</v>
      </c>
      <c r="D2709" s="4">
        <v>2018</v>
      </c>
      <c r="E2709" s="4">
        <v>54</v>
      </c>
      <c r="F2709" s="4" t="s">
        <v>210</v>
      </c>
      <c r="G2709" s="4" t="s">
        <v>12</v>
      </c>
      <c r="H2709" s="4" t="s">
        <v>211</v>
      </c>
      <c r="I2709" s="4">
        <v>1</v>
      </c>
      <c r="J2709" t="str">
        <f>VLOOKUP(A2709,'Município e Sexo'!$A$2:$I$11321,5,FALSE)</f>
        <v>PAULISTA</v>
      </c>
      <c r="K2709" t="str">
        <f>VLOOKUP(A2709,'Município e Sexo'!$A$2:$I$11321,7,FALSE)</f>
        <v>MASCULINO</v>
      </c>
    </row>
    <row r="2710" spans="1:11" ht="15" customHeight="1" thickBot="1" x14ac:dyDescent="0.25">
      <c r="A2710" t="str">
        <f>CONCATENATE(B2710,C2710,D2710,G2710,E2710,I2710)</f>
        <v>1082018HOMICIDIO641</v>
      </c>
      <c r="B2710" s="4">
        <v>10</v>
      </c>
      <c r="C2710" s="5">
        <v>8</v>
      </c>
      <c r="D2710" s="4">
        <v>2018</v>
      </c>
      <c r="E2710" s="4">
        <v>64</v>
      </c>
      <c r="F2710" s="4" t="s">
        <v>210</v>
      </c>
      <c r="G2710" s="4" t="s">
        <v>12</v>
      </c>
      <c r="H2710" s="4" t="s">
        <v>211</v>
      </c>
      <c r="I2710" s="4">
        <v>1</v>
      </c>
      <c r="J2710" t="str">
        <f>VLOOKUP(A2710,'Município e Sexo'!$A$2:$I$11321,5,FALSE)</f>
        <v>IGARASSU</v>
      </c>
      <c r="K2710" t="str">
        <f>VLOOKUP(A2710,'Município e Sexo'!$A$2:$I$11321,7,FALSE)</f>
        <v>MASCULINO</v>
      </c>
    </row>
    <row r="2711" spans="1:11" ht="15" customHeight="1" thickBot="1" x14ac:dyDescent="0.25">
      <c r="A2711" t="str">
        <f>CONCATENATE(B2711,C2711,D2711,G2711,E2711,I2711)</f>
        <v>1082018HOMICIDIO551</v>
      </c>
      <c r="B2711" s="4">
        <v>10</v>
      </c>
      <c r="C2711" s="5">
        <v>8</v>
      </c>
      <c r="D2711" s="4">
        <v>2018</v>
      </c>
      <c r="E2711" s="4">
        <v>55</v>
      </c>
      <c r="F2711" s="4" t="s">
        <v>210</v>
      </c>
      <c r="G2711" s="4" t="s">
        <v>12</v>
      </c>
      <c r="H2711" s="4" t="s">
        <v>211</v>
      </c>
      <c r="I2711" s="4">
        <v>1</v>
      </c>
      <c r="J2711" t="str">
        <f>VLOOKUP(A2711,'Município e Sexo'!$A$2:$I$11321,5,FALSE)</f>
        <v>JABOATAO DOS GUARARAPES</v>
      </c>
      <c r="K2711" t="str">
        <f>VLOOKUP(A2711,'Município e Sexo'!$A$2:$I$11321,7,FALSE)</f>
        <v>MASCULINO</v>
      </c>
    </row>
    <row r="2712" spans="1:11" ht="15" customHeight="1" thickBot="1" x14ac:dyDescent="0.25">
      <c r="A2712" t="str">
        <f>CONCATENATE(B2712,C2712,D2712,G2712,E2712,I2712)</f>
        <v>1182018HOMICIDIO331</v>
      </c>
      <c r="B2712" s="4">
        <v>11</v>
      </c>
      <c r="C2712" s="5">
        <v>8</v>
      </c>
      <c r="D2712" s="4">
        <v>2018</v>
      </c>
      <c r="E2712" s="4">
        <v>33</v>
      </c>
      <c r="F2712" s="4" t="s">
        <v>210</v>
      </c>
      <c r="G2712" s="4" t="s">
        <v>12</v>
      </c>
      <c r="H2712" s="4" t="s">
        <v>213</v>
      </c>
      <c r="I2712" s="4">
        <v>1</v>
      </c>
      <c r="J2712" t="str">
        <f>VLOOKUP(A2712,'Município e Sexo'!$A$2:$I$11321,5,FALSE)</f>
        <v>SANTA CRUZ DO CAPIBARIBE</v>
      </c>
      <c r="K2712" t="str">
        <f>VLOOKUP(A2712,'Município e Sexo'!$A$2:$I$11321,7,FALSE)</f>
        <v>MASCULINO</v>
      </c>
    </row>
    <row r="2713" spans="1:11" ht="15" customHeight="1" thickBot="1" x14ac:dyDescent="0.25">
      <c r="A2713" t="str">
        <f>CONCATENATE(B2713,C2713,D2713,G2713,E2713,I2713)</f>
        <v>1182018HOMICIDIO231</v>
      </c>
      <c r="B2713" s="4">
        <v>11</v>
      </c>
      <c r="C2713" s="5">
        <v>8</v>
      </c>
      <c r="D2713" s="4">
        <v>2018</v>
      </c>
      <c r="E2713" s="4">
        <v>23</v>
      </c>
      <c r="F2713" s="4" t="s">
        <v>210</v>
      </c>
      <c r="G2713" s="4" t="s">
        <v>12</v>
      </c>
      <c r="H2713" s="4" t="s">
        <v>211</v>
      </c>
      <c r="I2713" s="4">
        <v>1</v>
      </c>
      <c r="J2713" t="str">
        <f>VLOOKUP(A2713,'Município e Sexo'!$A$2:$I$11321,5,FALSE)</f>
        <v>CUPIRA</v>
      </c>
      <c r="K2713" t="str">
        <f>VLOOKUP(A2713,'Município e Sexo'!$A$2:$I$11321,7,FALSE)</f>
        <v>MASCULINO</v>
      </c>
    </row>
    <row r="2714" spans="1:11" ht="15" customHeight="1" thickBot="1" x14ac:dyDescent="0.25">
      <c r="A2714" t="str">
        <f>CONCATENATE(B2714,C2714,D2714,G2714,E2714,I2714)</f>
        <v>1182018HOMICIDIO261</v>
      </c>
      <c r="B2714" s="4">
        <v>11</v>
      </c>
      <c r="C2714" s="5">
        <v>8</v>
      </c>
      <c r="D2714" s="4">
        <v>2018</v>
      </c>
      <c r="E2714" s="4">
        <v>26</v>
      </c>
      <c r="F2714" s="4" t="s">
        <v>210</v>
      </c>
      <c r="G2714" s="4" t="s">
        <v>12</v>
      </c>
      <c r="H2714" s="4" t="s">
        <v>211</v>
      </c>
      <c r="I2714" s="4">
        <v>1</v>
      </c>
      <c r="J2714" t="str">
        <f>VLOOKUP(A2714,'Município e Sexo'!$A$2:$I$11321,5,FALSE)</f>
        <v>RECIFE</v>
      </c>
      <c r="K2714" t="str">
        <f>VLOOKUP(A2714,'Município e Sexo'!$A$2:$I$11321,7,FALSE)</f>
        <v>MASCULINO</v>
      </c>
    </row>
    <row r="2715" spans="1:11" ht="15" customHeight="1" thickBot="1" x14ac:dyDescent="0.25">
      <c r="A2715" t="str">
        <f>CONCATENATE(B2715,C2715,D2715,G2715,E2715,I2715)</f>
        <v>1182018HOMICIDIO571</v>
      </c>
      <c r="B2715" s="4">
        <v>11</v>
      </c>
      <c r="C2715" s="5">
        <v>8</v>
      </c>
      <c r="D2715" s="4">
        <v>2018</v>
      </c>
      <c r="E2715" s="4">
        <v>57</v>
      </c>
      <c r="F2715" s="4" t="s">
        <v>210</v>
      </c>
      <c r="G2715" s="4" t="s">
        <v>12</v>
      </c>
      <c r="H2715" s="4" t="s">
        <v>213</v>
      </c>
      <c r="I2715" s="4">
        <v>1</v>
      </c>
      <c r="J2715" t="str">
        <f>VLOOKUP(A2715,'Município e Sexo'!$A$2:$I$11321,5,FALSE)</f>
        <v>TABIRA</v>
      </c>
      <c r="K2715" t="str">
        <f>VLOOKUP(A2715,'Município e Sexo'!$A$2:$I$11321,7,FALSE)</f>
        <v>MASCULINO</v>
      </c>
    </row>
    <row r="2716" spans="1:11" ht="15" customHeight="1" thickBot="1" x14ac:dyDescent="0.25">
      <c r="A2716" t="str">
        <f>CONCATENATE(B2716,C2716,D2716,G2716,E2716,I2716)</f>
        <v>1182018HOMICIDIO191</v>
      </c>
      <c r="B2716" s="4">
        <v>11</v>
      </c>
      <c r="C2716" s="5">
        <v>8</v>
      </c>
      <c r="D2716" s="4">
        <v>2018</v>
      </c>
      <c r="E2716" s="4">
        <v>19</v>
      </c>
      <c r="F2716" s="4" t="s">
        <v>210</v>
      </c>
      <c r="G2716" s="4" t="s">
        <v>12</v>
      </c>
      <c r="H2716" s="4" t="s">
        <v>211</v>
      </c>
      <c r="I2716" s="4">
        <v>1</v>
      </c>
      <c r="J2716" t="str">
        <f>VLOOKUP(A2716,'Município e Sexo'!$A$2:$I$11321,5,FALSE)</f>
        <v>JABOATAO DOS GUARARAPES</v>
      </c>
      <c r="K2716" t="str">
        <f>VLOOKUP(A2716,'Município e Sexo'!$A$2:$I$11321,7,FALSE)</f>
        <v>MASCULINO</v>
      </c>
    </row>
    <row r="2717" spans="1:11" ht="15" customHeight="1" thickBot="1" x14ac:dyDescent="0.25">
      <c r="A2717" t="str">
        <f>CONCATENATE(B2717,C2717,D2717,G2717,E2717,I2717)</f>
        <v>1182018HOMICIDIO221</v>
      </c>
      <c r="B2717" s="4">
        <v>11</v>
      </c>
      <c r="C2717" s="5">
        <v>8</v>
      </c>
      <c r="D2717" s="4">
        <v>2018</v>
      </c>
      <c r="E2717" s="4">
        <v>22</v>
      </c>
      <c r="F2717" s="4" t="s">
        <v>210</v>
      </c>
      <c r="G2717" s="4" t="s">
        <v>12</v>
      </c>
      <c r="H2717" s="4" t="s">
        <v>211</v>
      </c>
      <c r="I2717" s="4">
        <v>1</v>
      </c>
      <c r="J2717" t="str">
        <f>VLOOKUP(A2717,'Município e Sexo'!$A$2:$I$11321,5,FALSE)</f>
        <v>PAULISTA</v>
      </c>
      <c r="K2717" t="str">
        <f>VLOOKUP(A2717,'Município e Sexo'!$A$2:$I$11321,7,FALSE)</f>
        <v>MASCULINO</v>
      </c>
    </row>
    <row r="2718" spans="1:11" ht="15" customHeight="1" thickBot="1" x14ac:dyDescent="0.25">
      <c r="A2718" t="str">
        <f>CONCATENATE(B2718,C2718,D2718,G2718,E2718,I2718)</f>
        <v>1182018HOMICIDIO231</v>
      </c>
      <c r="B2718" s="4">
        <v>11</v>
      </c>
      <c r="C2718" s="5">
        <v>8</v>
      </c>
      <c r="D2718" s="4">
        <v>2018</v>
      </c>
      <c r="E2718" s="4">
        <v>23</v>
      </c>
      <c r="F2718" s="4" t="s">
        <v>210</v>
      </c>
      <c r="G2718" s="4" t="s">
        <v>12</v>
      </c>
      <c r="H2718" s="4" t="s">
        <v>211</v>
      </c>
      <c r="I2718" s="4">
        <v>1</v>
      </c>
      <c r="J2718" t="str">
        <f>VLOOKUP(A2718,'Município e Sexo'!$A$2:$I$11321,5,FALSE)</f>
        <v>CUPIRA</v>
      </c>
      <c r="K2718" t="str">
        <f>VLOOKUP(A2718,'Município e Sexo'!$A$2:$I$11321,7,FALSE)</f>
        <v>MASCULINO</v>
      </c>
    </row>
    <row r="2719" spans="1:11" ht="15" customHeight="1" thickBot="1" x14ac:dyDescent="0.25">
      <c r="A2719" t="str">
        <f>CONCATENATE(B2719,C2719,D2719,G2719,E2719,I2719)</f>
        <v>1182018HOMICIDIO251</v>
      </c>
      <c r="B2719" s="4">
        <v>11</v>
      </c>
      <c r="C2719" s="5">
        <v>8</v>
      </c>
      <c r="D2719" s="4">
        <v>2018</v>
      </c>
      <c r="E2719" s="4">
        <v>25</v>
      </c>
      <c r="F2719" s="4" t="s">
        <v>210</v>
      </c>
      <c r="G2719" s="4" t="s">
        <v>12</v>
      </c>
      <c r="H2719" s="4" t="s">
        <v>211</v>
      </c>
      <c r="I2719" s="4">
        <v>1</v>
      </c>
      <c r="J2719" t="str">
        <f>VLOOKUP(A2719,'Município e Sexo'!$A$2:$I$11321,5,FALSE)</f>
        <v>ARACOIABA</v>
      </c>
      <c r="K2719" t="str">
        <f>VLOOKUP(A2719,'Município e Sexo'!$A$2:$I$11321,7,FALSE)</f>
        <v>MASCULINO</v>
      </c>
    </row>
    <row r="2720" spans="1:11" ht="15" customHeight="1" thickBot="1" x14ac:dyDescent="0.25">
      <c r="A2720" t="str">
        <f>CONCATENATE(B2720,C2720,D2720,G2720,E2720,I2720)</f>
        <v>1182018HOMICIDIO311</v>
      </c>
      <c r="B2720" s="4">
        <v>11</v>
      </c>
      <c r="C2720" s="5">
        <v>8</v>
      </c>
      <c r="D2720" s="4">
        <v>2018</v>
      </c>
      <c r="E2720" s="4">
        <v>31</v>
      </c>
      <c r="F2720" s="4" t="s">
        <v>210</v>
      </c>
      <c r="G2720" s="4" t="s">
        <v>12</v>
      </c>
      <c r="H2720" s="4" t="s">
        <v>211</v>
      </c>
      <c r="I2720" s="4">
        <v>1</v>
      </c>
      <c r="J2720" t="str">
        <f>VLOOKUP(A2720,'Município e Sexo'!$A$2:$I$11321,5,FALSE)</f>
        <v>CAMARAGIBE</v>
      </c>
      <c r="K2720" t="str">
        <f>VLOOKUP(A2720,'Município e Sexo'!$A$2:$I$11321,7,FALSE)</f>
        <v>MASCULINO</v>
      </c>
    </row>
    <row r="2721" spans="1:11" ht="15" customHeight="1" thickBot="1" x14ac:dyDescent="0.25">
      <c r="A2721" t="str">
        <f>CONCATENATE(B2721,C2721,D2721,G2721,E2721,I2721)</f>
        <v>1182018HOMICIDIO211</v>
      </c>
      <c r="B2721" s="4">
        <v>11</v>
      </c>
      <c r="C2721" s="5">
        <v>8</v>
      </c>
      <c r="D2721" s="4">
        <v>2018</v>
      </c>
      <c r="E2721" s="4">
        <v>21</v>
      </c>
      <c r="F2721" s="4" t="s">
        <v>210</v>
      </c>
      <c r="G2721" s="4" t="s">
        <v>12</v>
      </c>
      <c r="H2721" s="4" t="s">
        <v>211</v>
      </c>
      <c r="I2721" s="4">
        <v>1</v>
      </c>
      <c r="J2721" t="str">
        <f>VLOOKUP(A2721,'Município e Sexo'!$A$2:$I$11321,5,FALSE)</f>
        <v>OLINDA</v>
      </c>
      <c r="K2721" t="str">
        <f>VLOOKUP(A2721,'Município e Sexo'!$A$2:$I$11321,7,FALSE)</f>
        <v>MASCULINO</v>
      </c>
    </row>
    <row r="2722" spans="1:11" ht="15" customHeight="1" thickBot="1" x14ac:dyDescent="0.25">
      <c r="A2722" t="str">
        <f>CONCATENATE(B2722,C2722,D2722,G2722,E2722,I2722)</f>
        <v>1182018HOMICIDIO241</v>
      </c>
      <c r="B2722" s="4">
        <v>11</v>
      </c>
      <c r="C2722" s="5">
        <v>8</v>
      </c>
      <c r="D2722" s="4">
        <v>2018</v>
      </c>
      <c r="E2722" s="4">
        <v>24</v>
      </c>
      <c r="F2722" s="4" t="s">
        <v>210</v>
      </c>
      <c r="G2722" s="4" t="s">
        <v>12</v>
      </c>
      <c r="H2722" s="4" t="s">
        <v>212</v>
      </c>
      <c r="I2722" s="4">
        <v>1</v>
      </c>
      <c r="J2722" t="str">
        <f>VLOOKUP(A2722,'Município e Sexo'!$A$2:$I$11321,5,FALSE)</f>
        <v>RECIFE</v>
      </c>
      <c r="K2722" t="str">
        <f>VLOOKUP(A2722,'Município e Sexo'!$A$2:$I$11321,7,FALSE)</f>
        <v>MASCULINO</v>
      </c>
    </row>
    <row r="2723" spans="1:11" ht="15" customHeight="1" thickBot="1" x14ac:dyDescent="0.25">
      <c r="A2723" t="str">
        <f>CONCATENATE(B2723,C2723,D2723,G2723,E2723,I2723)</f>
        <v>1182018HOMICIDIO251</v>
      </c>
      <c r="B2723" s="4">
        <v>11</v>
      </c>
      <c r="C2723" s="5">
        <v>8</v>
      </c>
      <c r="D2723" s="4">
        <v>2018</v>
      </c>
      <c r="E2723" s="4">
        <v>25</v>
      </c>
      <c r="F2723" s="4" t="s">
        <v>210</v>
      </c>
      <c r="G2723" s="4" t="s">
        <v>12</v>
      </c>
      <c r="H2723" s="4" t="s">
        <v>212</v>
      </c>
      <c r="I2723" s="4">
        <v>1</v>
      </c>
      <c r="J2723" t="str">
        <f>VLOOKUP(A2723,'Município e Sexo'!$A$2:$I$11321,5,FALSE)</f>
        <v>ARACOIABA</v>
      </c>
      <c r="K2723" t="str">
        <f>VLOOKUP(A2723,'Município e Sexo'!$A$2:$I$11321,7,FALSE)</f>
        <v>MASCULINO</v>
      </c>
    </row>
    <row r="2724" spans="1:11" ht="15" customHeight="1" thickBot="1" x14ac:dyDescent="0.25">
      <c r="A2724" t="str">
        <f>CONCATENATE(B2724,C2724,D2724,G2724,E2724,I2724)</f>
        <v>1182018HOMICIDIO271</v>
      </c>
      <c r="B2724" s="4">
        <v>11</v>
      </c>
      <c r="C2724" s="5">
        <v>8</v>
      </c>
      <c r="D2724" s="4">
        <v>2018</v>
      </c>
      <c r="E2724" s="4">
        <v>27</v>
      </c>
      <c r="F2724" s="4" t="s">
        <v>210</v>
      </c>
      <c r="G2724" s="4" t="s">
        <v>12</v>
      </c>
      <c r="H2724" s="4" t="s">
        <v>213</v>
      </c>
      <c r="I2724" s="4">
        <v>1</v>
      </c>
      <c r="J2724" t="str">
        <f>VLOOKUP(A2724,'Município e Sexo'!$A$2:$I$11321,5,FALSE)</f>
        <v>RECIFE</v>
      </c>
      <c r="K2724" t="str">
        <f>VLOOKUP(A2724,'Município e Sexo'!$A$2:$I$11321,7,FALSE)</f>
        <v>MASCULINO</v>
      </c>
    </row>
    <row r="2725" spans="1:11" ht="15" customHeight="1" thickBot="1" x14ac:dyDescent="0.25">
      <c r="A2725" t="str">
        <f>CONCATENATE(B2725,C2725,D2725,G2725,E2725,I2725)</f>
        <v>1182018LESOES CORPORAIS SEGUIDA DE MORTE381</v>
      </c>
      <c r="B2725" s="4">
        <v>11</v>
      </c>
      <c r="C2725" s="5">
        <v>8</v>
      </c>
      <c r="D2725" s="4">
        <v>2018</v>
      </c>
      <c r="E2725" s="4">
        <v>38</v>
      </c>
      <c r="F2725" s="4" t="s">
        <v>210</v>
      </c>
      <c r="G2725" s="4" t="s">
        <v>131</v>
      </c>
      <c r="H2725" s="4" t="s">
        <v>211</v>
      </c>
      <c r="I2725" s="4">
        <v>1</v>
      </c>
      <c r="J2725" t="str">
        <f>VLOOKUP(A2725,'Município e Sexo'!$A$2:$I$11321,5,FALSE)</f>
        <v>JABOATAO DOS GUARARAPES</v>
      </c>
      <c r="K2725" t="str">
        <f>VLOOKUP(A2725,'Município e Sexo'!$A$2:$I$11321,7,FALSE)</f>
        <v>MASCULINO</v>
      </c>
    </row>
    <row r="2726" spans="1:11" ht="15" customHeight="1" thickBot="1" x14ac:dyDescent="0.25">
      <c r="A2726" t="str">
        <f>CONCATENATE(B2726,C2726,D2726,G2726,E2726,I2726)</f>
        <v>1182018HOMICIDIO391</v>
      </c>
      <c r="B2726" s="4">
        <v>11</v>
      </c>
      <c r="C2726" s="5">
        <v>8</v>
      </c>
      <c r="D2726" s="4">
        <v>2018</v>
      </c>
      <c r="E2726" s="4">
        <v>39</v>
      </c>
      <c r="F2726" s="4" t="s">
        <v>210</v>
      </c>
      <c r="G2726" s="4" t="s">
        <v>12</v>
      </c>
      <c r="H2726" s="4" t="s">
        <v>211</v>
      </c>
      <c r="I2726" s="4">
        <v>1</v>
      </c>
      <c r="J2726" t="str">
        <f>VLOOKUP(A2726,'Município e Sexo'!$A$2:$I$11321,5,FALSE)</f>
        <v>ABREU E LIMA</v>
      </c>
      <c r="K2726" t="str">
        <f>VLOOKUP(A2726,'Município e Sexo'!$A$2:$I$11321,7,FALSE)</f>
        <v>MASCULINO</v>
      </c>
    </row>
    <row r="2727" spans="1:11" ht="15" customHeight="1" thickBot="1" x14ac:dyDescent="0.25">
      <c r="A2727" t="str">
        <f>CONCATENATE(B2727,C2727,D2727,G2727,E2727,I2727)</f>
        <v>1182018HOMICIDIO1</v>
      </c>
      <c r="B2727" s="4">
        <v>11</v>
      </c>
      <c r="C2727" s="5">
        <v>8</v>
      </c>
      <c r="D2727" s="4">
        <v>2018</v>
      </c>
      <c r="E2727" s="4"/>
      <c r="F2727" s="4" t="s">
        <v>210</v>
      </c>
      <c r="G2727" s="4" t="s">
        <v>12</v>
      </c>
      <c r="H2727" s="4" t="s">
        <v>212</v>
      </c>
      <c r="I2727" s="4">
        <v>1</v>
      </c>
      <c r="J2727" t="str">
        <f>VLOOKUP(A2727,'Município e Sexo'!$A$2:$I$11321,5,FALSE)</f>
        <v>QUIPAPA</v>
      </c>
      <c r="K2727" t="str">
        <f>VLOOKUP(A2727,'Município e Sexo'!$A$2:$I$11321,7,FALSE)</f>
        <v>MASCULINO</v>
      </c>
    </row>
    <row r="2728" spans="1:11" ht="15" customHeight="1" thickBot="1" x14ac:dyDescent="0.25">
      <c r="A2728" t="str">
        <f>CONCATENATE(B2728,C2728,D2728,G2728,E2728,I2728)</f>
        <v>1282018HOMICIDIO241</v>
      </c>
      <c r="B2728" s="4">
        <v>12</v>
      </c>
      <c r="C2728" s="5">
        <v>8</v>
      </c>
      <c r="D2728" s="4">
        <v>2018</v>
      </c>
      <c r="E2728" s="4">
        <v>24</v>
      </c>
      <c r="F2728" s="4" t="s">
        <v>210</v>
      </c>
      <c r="G2728" s="4" t="s">
        <v>12</v>
      </c>
      <c r="H2728" s="4" t="s">
        <v>211</v>
      </c>
      <c r="I2728" s="4">
        <v>1</v>
      </c>
      <c r="J2728" t="str">
        <f>VLOOKUP(A2728,'Município e Sexo'!$A$2:$I$11321,5,FALSE)</f>
        <v>CABO DE SANTO AGOSTINHO</v>
      </c>
      <c r="K2728" t="str">
        <f>VLOOKUP(A2728,'Município e Sexo'!$A$2:$I$11321,7,FALSE)</f>
        <v>MASCULINO</v>
      </c>
    </row>
    <row r="2729" spans="1:11" ht="15" customHeight="1" thickBot="1" x14ac:dyDescent="0.25">
      <c r="A2729" t="str">
        <f>CONCATENATE(B2729,C2729,D2729,G2729,E2729,I2729)</f>
        <v>1282018HOMICIDIO251</v>
      </c>
      <c r="B2729" s="4">
        <v>12</v>
      </c>
      <c r="C2729" s="5">
        <v>8</v>
      </c>
      <c r="D2729" s="4">
        <v>2018</v>
      </c>
      <c r="E2729" s="4">
        <v>25</v>
      </c>
      <c r="F2729" s="4" t="s">
        <v>210</v>
      </c>
      <c r="G2729" s="4" t="s">
        <v>12</v>
      </c>
      <c r="H2729" s="4" t="s">
        <v>212</v>
      </c>
      <c r="I2729" s="4">
        <v>1</v>
      </c>
      <c r="J2729" t="str">
        <f>VLOOKUP(A2729,'Município e Sexo'!$A$2:$I$11321,5,FALSE)</f>
        <v>PETROLANDIA</v>
      </c>
      <c r="K2729" t="str">
        <f>VLOOKUP(A2729,'Município e Sexo'!$A$2:$I$11321,7,FALSE)</f>
        <v>MASCULINO</v>
      </c>
    </row>
    <row r="2730" spans="1:11" ht="15" customHeight="1" thickBot="1" x14ac:dyDescent="0.25">
      <c r="A2730" t="str">
        <f>CONCATENATE(B2730,C2730,D2730,G2730,E2730,I2730)</f>
        <v>1282018HOMICIDIO301</v>
      </c>
      <c r="B2730" s="4">
        <v>12</v>
      </c>
      <c r="C2730" s="5">
        <v>8</v>
      </c>
      <c r="D2730" s="4">
        <v>2018</v>
      </c>
      <c r="E2730" s="4">
        <v>30</v>
      </c>
      <c r="F2730" s="4" t="s">
        <v>210</v>
      </c>
      <c r="G2730" s="4" t="s">
        <v>12</v>
      </c>
      <c r="H2730" s="4" t="s">
        <v>211</v>
      </c>
      <c r="I2730" s="4">
        <v>1</v>
      </c>
      <c r="J2730" t="str">
        <f>VLOOKUP(A2730,'Município e Sexo'!$A$2:$I$11321,5,FALSE)</f>
        <v>BARRA DE GUABIRABA</v>
      </c>
      <c r="K2730" t="str">
        <f>VLOOKUP(A2730,'Município e Sexo'!$A$2:$I$11321,7,FALSE)</f>
        <v>MASCULINO</v>
      </c>
    </row>
    <row r="2731" spans="1:11" ht="15" customHeight="1" thickBot="1" x14ac:dyDescent="0.25">
      <c r="A2731" t="str">
        <f>CONCATENATE(B2731,C2731,D2731,G2731,E2731,I2731)</f>
        <v>1282018HOMICIDIO181</v>
      </c>
      <c r="B2731" s="4">
        <v>12</v>
      </c>
      <c r="C2731" s="5">
        <v>8</v>
      </c>
      <c r="D2731" s="4">
        <v>2018</v>
      </c>
      <c r="E2731" s="4">
        <v>18</v>
      </c>
      <c r="F2731" s="4" t="s">
        <v>210</v>
      </c>
      <c r="G2731" s="4" t="s">
        <v>12</v>
      </c>
      <c r="H2731" s="4" t="s">
        <v>211</v>
      </c>
      <c r="I2731" s="4">
        <v>1</v>
      </c>
      <c r="J2731" t="str">
        <f>VLOOKUP(A2731,'Município e Sexo'!$A$2:$I$11321,5,FALSE)</f>
        <v>CUPIRA</v>
      </c>
      <c r="K2731" t="str">
        <f>VLOOKUP(A2731,'Município e Sexo'!$A$2:$I$11321,7,FALSE)</f>
        <v>MASCULINO</v>
      </c>
    </row>
    <row r="2732" spans="1:11" ht="15" customHeight="1" thickBot="1" x14ac:dyDescent="0.25">
      <c r="A2732" t="str">
        <f>CONCATENATE(B2732,C2732,D2732,G2732,E2732,I2732)</f>
        <v>1282018HOMICIDIO251</v>
      </c>
      <c r="B2732" s="4">
        <v>12</v>
      </c>
      <c r="C2732" s="5">
        <v>8</v>
      </c>
      <c r="D2732" s="4">
        <v>2018</v>
      </c>
      <c r="E2732" s="4">
        <v>25</v>
      </c>
      <c r="F2732" s="4" t="s">
        <v>210</v>
      </c>
      <c r="G2732" s="4" t="s">
        <v>12</v>
      </c>
      <c r="H2732" s="4" t="s">
        <v>212</v>
      </c>
      <c r="I2732" s="4">
        <v>1</v>
      </c>
      <c r="J2732" t="str">
        <f>VLOOKUP(A2732,'Município e Sexo'!$A$2:$I$11321,5,FALSE)</f>
        <v>PETROLANDIA</v>
      </c>
      <c r="K2732" t="str">
        <f>VLOOKUP(A2732,'Município e Sexo'!$A$2:$I$11321,7,FALSE)</f>
        <v>MASCULINO</v>
      </c>
    </row>
    <row r="2733" spans="1:11" ht="15" customHeight="1" thickBot="1" x14ac:dyDescent="0.25">
      <c r="A2733" t="str">
        <f>CONCATENATE(B2733,C2733,D2733,G2733,E2733,I2733)</f>
        <v>1282018HOMICIDIO331</v>
      </c>
      <c r="B2733" s="4">
        <v>12</v>
      </c>
      <c r="C2733" s="5">
        <v>8</v>
      </c>
      <c r="D2733" s="4">
        <v>2018</v>
      </c>
      <c r="E2733" s="4">
        <v>33</v>
      </c>
      <c r="F2733" s="4" t="s">
        <v>210</v>
      </c>
      <c r="G2733" s="4" t="s">
        <v>12</v>
      </c>
      <c r="H2733" s="4" t="s">
        <v>211</v>
      </c>
      <c r="I2733" s="4">
        <v>1</v>
      </c>
      <c r="J2733" t="str">
        <f>VLOOKUP(A2733,'Município e Sexo'!$A$2:$I$11321,5,FALSE)</f>
        <v>CABO DE SANTO AGOSTINHO</v>
      </c>
      <c r="K2733" t="str">
        <f>VLOOKUP(A2733,'Município e Sexo'!$A$2:$I$11321,7,FALSE)</f>
        <v>MASCULINO</v>
      </c>
    </row>
    <row r="2734" spans="1:11" ht="15" customHeight="1" thickBot="1" x14ac:dyDescent="0.25">
      <c r="A2734" t="str">
        <f>CONCATENATE(B2734,C2734,D2734,G2734,E2734,I2734)</f>
        <v>1282018HOMICIDIO341</v>
      </c>
      <c r="B2734" s="4">
        <v>12</v>
      </c>
      <c r="C2734" s="5">
        <v>8</v>
      </c>
      <c r="D2734" s="4">
        <v>2018</v>
      </c>
      <c r="E2734" s="4">
        <v>34</v>
      </c>
      <c r="F2734" s="4" t="s">
        <v>210</v>
      </c>
      <c r="G2734" s="4" t="s">
        <v>12</v>
      </c>
      <c r="H2734" s="4" t="s">
        <v>211</v>
      </c>
      <c r="I2734" s="4">
        <v>1</v>
      </c>
      <c r="J2734" t="str">
        <f>VLOOKUP(A2734,'Município e Sexo'!$A$2:$I$11321,5,FALSE)</f>
        <v>XEXEU</v>
      </c>
      <c r="K2734" t="str">
        <f>VLOOKUP(A2734,'Município e Sexo'!$A$2:$I$11321,7,FALSE)</f>
        <v>MASCULINO</v>
      </c>
    </row>
    <row r="2735" spans="1:11" ht="15" customHeight="1" thickBot="1" x14ac:dyDescent="0.25">
      <c r="A2735" t="str">
        <f>CONCATENATE(B2735,C2735,D2735,G2735,E2735,I2735)</f>
        <v>1282018HOMICIDIO351</v>
      </c>
      <c r="B2735" s="4">
        <v>12</v>
      </c>
      <c r="C2735" s="5">
        <v>8</v>
      </c>
      <c r="D2735" s="4">
        <v>2018</v>
      </c>
      <c r="E2735" s="4">
        <v>35</v>
      </c>
      <c r="F2735" s="4" t="s">
        <v>210</v>
      </c>
      <c r="G2735" s="4" t="s">
        <v>12</v>
      </c>
      <c r="H2735" s="4" t="s">
        <v>212</v>
      </c>
      <c r="I2735" s="4">
        <v>1</v>
      </c>
      <c r="J2735" t="str">
        <f>VLOOKUP(A2735,'Município e Sexo'!$A$2:$I$11321,5,FALSE)</f>
        <v>SANTA CRUZ DO CAPIBARIBE</v>
      </c>
      <c r="K2735" t="str">
        <f>VLOOKUP(A2735,'Município e Sexo'!$A$2:$I$11321,7,FALSE)</f>
        <v>MASCULINO</v>
      </c>
    </row>
    <row r="2736" spans="1:11" ht="15" customHeight="1" thickBot="1" x14ac:dyDescent="0.25">
      <c r="A2736" t="str">
        <f>CONCATENATE(B2736,C2736,D2736,G2736,E2736,I2736)</f>
        <v>1282018HOMICIDIO491</v>
      </c>
      <c r="B2736" s="4">
        <v>12</v>
      </c>
      <c r="C2736" s="5">
        <v>8</v>
      </c>
      <c r="D2736" s="4">
        <v>2018</v>
      </c>
      <c r="E2736" s="4">
        <v>49</v>
      </c>
      <c r="F2736" s="4" t="s">
        <v>210</v>
      </c>
      <c r="G2736" s="4" t="s">
        <v>12</v>
      </c>
      <c r="H2736" s="4" t="s">
        <v>212</v>
      </c>
      <c r="I2736" s="4">
        <v>1</v>
      </c>
      <c r="J2736" t="str">
        <f>VLOOKUP(A2736,'Município e Sexo'!$A$2:$I$11321,5,FALSE)</f>
        <v>JAQUEIRA</v>
      </c>
      <c r="K2736" t="str">
        <f>VLOOKUP(A2736,'Município e Sexo'!$A$2:$I$11321,7,FALSE)</f>
        <v>MASCULINO</v>
      </c>
    </row>
    <row r="2737" spans="1:11" ht="15" customHeight="1" thickBot="1" x14ac:dyDescent="0.25">
      <c r="A2737" t="str">
        <f>CONCATENATE(B2737,C2737,D2737,G2737,E2737,I2737)</f>
        <v>1282018HOMICIDIO501</v>
      </c>
      <c r="B2737" s="4">
        <v>12</v>
      </c>
      <c r="C2737" s="5">
        <v>8</v>
      </c>
      <c r="D2737" s="4">
        <v>2018</v>
      </c>
      <c r="E2737" s="4">
        <v>50</v>
      </c>
      <c r="F2737" s="4" t="s">
        <v>214</v>
      </c>
      <c r="G2737" s="4" t="s">
        <v>12</v>
      </c>
      <c r="H2737" s="4" t="s">
        <v>212</v>
      </c>
      <c r="I2737" s="4">
        <v>1</v>
      </c>
      <c r="J2737" t="str">
        <f>VLOOKUP(A2737,'Município e Sexo'!$A$2:$I$11321,5,FALSE)</f>
        <v>CONDADO</v>
      </c>
      <c r="K2737" t="str">
        <f>VLOOKUP(A2737,'Município e Sexo'!$A$2:$I$11321,7,FALSE)</f>
        <v>MASCULINO</v>
      </c>
    </row>
    <row r="2738" spans="1:11" ht="15" customHeight="1" thickBot="1" x14ac:dyDescent="0.25">
      <c r="A2738" t="str">
        <f>CONCATENATE(B2738,C2738,D2738,G2738,E2738,I2738)</f>
        <v>1282018HOMICIDIO261</v>
      </c>
      <c r="B2738" s="4">
        <v>12</v>
      </c>
      <c r="C2738" s="5">
        <v>8</v>
      </c>
      <c r="D2738" s="4">
        <v>2018</v>
      </c>
      <c r="E2738" s="4">
        <v>26</v>
      </c>
      <c r="F2738" s="4" t="s">
        <v>216</v>
      </c>
      <c r="G2738" s="4" t="s">
        <v>12</v>
      </c>
      <c r="H2738" s="4" t="s">
        <v>212</v>
      </c>
      <c r="I2738" s="4">
        <v>1</v>
      </c>
      <c r="J2738" t="str">
        <f>VLOOKUP(A2738,'Município e Sexo'!$A$2:$I$11321,5,FALSE)</f>
        <v>CHA DE ALEGRIA</v>
      </c>
      <c r="K2738" t="str">
        <f>VLOOKUP(A2738,'Município e Sexo'!$A$2:$I$11321,7,FALSE)</f>
        <v>MASCULINO</v>
      </c>
    </row>
    <row r="2739" spans="1:11" ht="15" customHeight="1" thickBot="1" x14ac:dyDescent="0.25">
      <c r="A2739" t="str">
        <f>CONCATENATE(B2739,C2739,D2739,G2739,E2739,I2739)</f>
        <v>1282018HOMICIDIO311</v>
      </c>
      <c r="B2739" s="4">
        <v>12</v>
      </c>
      <c r="C2739" s="5">
        <v>8</v>
      </c>
      <c r="D2739" s="4">
        <v>2018</v>
      </c>
      <c r="E2739" s="4">
        <v>31</v>
      </c>
      <c r="F2739" s="4" t="s">
        <v>210</v>
      </c>
      <c r="G2739" s="4" t="s">
        <v>12</v>
      </c>
      <c r="H2739" s="4" t="s">
        <v>212</v>
      </c>
      <c r="I2739" s="4">
        <v>1</v>
      </c>
      <c r="J2739" t="str">
        <f>VLOOKUP(A2739,'Município e Sexo'!$A$2:$I$11321,5,FALSE)</f>
        <v>JABOATAO DOS GUARARAPES</v>
      </c>
      <c r="K2739" t="str">
        <f>VLOOKUP(A2739,'Município e Sexo'!$A$2:$I$11321,7,FALSE)</f>
        <v>MASCULINO</v>
      </c>
    </row>
    <row r="2740" spans="1:11" ht="15" customHeight="1" thickBot="1" x14ac:dyDescent="0.25">
      <c r="A2740" t="str">
        <f>CONCATENATE(B2740,C2740,D2740,G2740,E2740,I2740)</f>
        <v>1282018HOMICIDIO251</v>
      </c>
      <c r="B2740" s="4">
        <v>12</v>
      </c>
      <c r="C2740" s="5">
        <v>8</v>
      </c>
      <c r="D2740" s="4">
        <v>2018</v>
      </c>
      <c r="E2740" s="4">
        <v>25</v>
      </c>
      <c r="F2740" s="4" t="s">
        <v>210</v>
      </c>
      <c r="G2740" s="4" t="s">
        <v>12</v>
      </c>
      <c r="H2740" s="4" t="s">
        <v>213</v>
      </c>
      <c r="I2740" s="4">
        <v>1</v>
      </c>
      <c r="J2740" t="str">
        <f>VLOOKUP(A2740,'Município e Sexo'!$A$2:$I$11321,5,FALSE)</f>
        <v>PETROLANDIA</v>
      </c>
      <c r="K2740" t="str">
        <f>VLOOKUP(A2740,'Município e Sexo'!$A$2:$I$11321,7,FALSE)</f>
        <v>MASCULINO</v>
      </c>
    </row>
    <row r="2741" spans="1:11" ht="15" customHeight="1" thickBot="1" x14ac:dyDescent="0.25">
      <c r="A2741" t="str">
        <f>CONCATENATE(B2741,C2741,D2741,G2741,E2741,I2741)</f>
        <v>1282018HOMICIDIO291</v>
      </c>
      <c r="B2741" s="4">
        <v>12</v>
      </c>
      <c r="C2741" s="5">
        <v>8</v>
      </c>
      <c r="D2741" s="4">
        <v>2018</v>
      </c>
      <c r="E2741" s="4">
        <v>29</v>
      </c>
      <c r="F2741" s="4" t="s">
        <v>210</v>
      </c>
      <c r="G2741" s="4" t="s">
        <v>12</v>
      </c>
      <c r="H2741" s="4" t="s">
        <v>211</v>
      </c>
      <c r="I2741" s="4">
        <v>1</v>
      </c>
      <c r="J2741" t="str">
        <f>VLOOKUP(A2741,'Município e Sexo'!$A$2:$I$11321,5,FALSE)</f>
        <v>CARUARU</v>
      </c>
      <c r="K2741" t="str">
        <f>VLOOKUP(A2741,'Município e Sexo'!$A$2:$I$11321,7,FALSE)</f>
        <v>MASCULINO</v>
      </c>
    </row>
    <row r="2742" spans="1:11" ht="15" customHeight="1" thickBot="1" x14ac:dyDescent="0.25">
      <c r="A2742" t="str">
        <f>CONCATENATE(B2742,C2742,D2742,G2742,E2742,I2742)</f>
        <v>1382018HOMICIDIO281</v>
      </c>
      <c r="B2742" s="4">
        <v>13</v>
      </c>
      <c r="C2742" s="5">
        <v>8</v>
      </c>
      <c r="D2742" s="4">
        <v>2018</v>
      </c>
      <c r="E2742" s="4">
        <v>28</v>
      </c>
      <c r="F2742" s="4" t="s">
        <v>210</v>
      </c>
      <c r="G2742" s="4" t="s">
        <v>12</v>
      </c>
      <c r="H2742" s="4" t="s">
        <v>212</v>
      </c>
      <c r="I2742" s="4">
        <v>1</v>
      </c>
      <c r="J2742" t="str">
        <f>VLOOKUP(A2742,'Município e Sexo'!$A$2:$I$11321,5,FALSE)</f>
        <v>CONDADO</v>
      </c>
      <c r="K2742" t="str">
        <f>VLOOKUP(A2742,'Município e Sexo'!$A$2:$I$11321,7,FALSE)</f>
        <v>MASCULINO</v>
      </c>
    </row>
    <row r="2743" spans="1:11" ht="15" customHeight="1" thickBot="1" x14ac:dyDescent="0.25">
      <c r="A2743" t="str">
        <f>CONCATENATE(B2743,C2743,D2743,G2743,E2743,I2743)</f>
        <v>1382018HOMICIDIO201</v>
      </c>
      <c r="B2743" s="4">
        <v>13</v>
      </c>
      <c r="C2743" s="5">
        <v>8</v>
      </c>
      <c r="D2743" s="4">
        <v>2018</v>
      </c>
      <c r="E2743" s="4">
        <v>20</v>
      </c>
      <c r="F2743" s="4" t="s">
        <v>210</v>
      </c>
      <c r="G2743" s="4" t="s">
        <v>12</v>
      </c>
      <c r="H2743" s="4" t="s">
        <v>212</v>
      </c>
      <c r="I2743" s="4">
        <v>1</v>
      </c>
      <c r="J2743" t="str">
        <f>VLOOKUP(A2743,'Município e Sexo'!$A$2:$I$11321,5,FALSE)</f>
        <v>JABOATAO DOS GUARARAPES</v>
      </c>
      <c r="K2743" t="str">
        <f>VLOOKUP(A2743,'Município e Sexo'!$A$2:$I$11321,7,FALSE)</f>
        <v>FEMININO</v>
      </c>
    </row>
    <row r="2744" spans="1:11" ht="15" customHeight="1" thickBot="1" x14ac:dyDescent="0.25">
      <c r="A2744" t="str">
        <f>CONCATENATE(B2744,C2744,D2744,G2744,E2744,I2744)</f>
        <v>1382018HOMICIDIO201</v>
      </c>
      <c r="B2744" s="4">
        <v>13</v>
      </c>
      <c r="C2744" s="5">
        <v>8</v>
      </c>
      <c r="D2744" s="4">
        <v>2018</v>
      </c>
      <c r="E2744" s="4">
        <v>20</v>
      </c>
      <c r="F2744" s="4" t="s">
        <v>210</v>
      </c>
      <c r="G2744" s="4" t="s">
        <v>12</v>
      </c>
      <c r="H2744" s="4" t="s">
        <v>211</v>
      </c>
      <c r="I2744" s="4">
        <v>1</v>
      </c>
      <c r="J2744" t="str">
        <f>VLOOKUP(A2744,'Município e Sexo'!$A$2:$I$11321,5,FALSE)</f>
        <v>JABOATAO DOS GUARARAPES</v>
      </c>
      <c r="K2744" t="str">
        <f>VLOOKUP(A2744,'Município e Sexo'!$A$2:$I$11321,7,FALSE)</f>
        <v>FEMININO</v>
      </c>
    </row>
    <row r="2745" spans="1:11" ht="15" customHeight="1" thickBot="1" x14ac:dyDescent="0.25">
      <c r="A2745" t="str">
        <f>CONCATENATE(B2745,C2745,D2745,G2745,E2745,I2745)</f>
        <v>1382018FEMINICIDIO231</v>
      </c>
      <c r="B2745" s="4">
        <v>13</v>
      </c>
      <c r="C2745" s="5">
        <v>8</v>
      </c>
      <c r="D2745" s="4">
        <v>2018</v>
      </c>
      <c r="E2745" s="4">
        <v>23</v>
      </c>
      <c r="F2745" s="4" t="s">
        <v>210</v>
      </c>
      <c r="G2745" s="4" t="s">
        <v>29</v>
      </c>
      <c r="H2745" s="4" t="s">
        <v>29</v>
      </c>
      <c r="I2745" s="4">
        <v>1</v>
      </c>
      <c r="J2745" t="str">
        <f>VLOOKUP(A2745,'Município e Sexo'!$A$2:$I$11321,5,FALSE)</f>
        <v>CUSTODIA</v>
      </c>
      <c r="K2745" t="str">
        <f>VLOOKUP(A2745,'Município e Sexo'!$A$2:$I$11321,7,FALSE)</f>
        <v>FEMININO</v>
      </c>
    </row>
    <row r="2746" spans="1:11" ht="15" customHeight="1" thickBot="1" x14ac:dyDescent="0.25">
      <c r="A2746" t="str">
        <f>CONCATENATE(B2746,C2746,D2746,G2746,E2746,I2746)</f>
        <v>1382018HOMICIDIO331</v>
      </c>
      <c r="B2746" s="4">
        <v>13</v>
      </c>
      <c r="C2746" s="5">
        <v>8</v>
      </c>
      <c r="D2746" s="4">
        <v>2018</v>
      </c>
      <c r="E2746" s="4">
        <v>33</v>
      </c>
      <c r="F2746" s="4" t="s">
        <v>214</v>
      </c>
      <c r="G2746" s="4" t="s">
        <v>12</v>
      </c>
      <c r="H2746" s="4" t="s">
        <v>211</v>
      </c>
      <c r="I2746" s="4">
        <v>1</v>
      </c>
      <c r="J2746" t="str">
        <f>VLOOKUP(A2746,'Município e Sexo'!$A$2:$I$11321,5,FALSE)</f>
        <v>RECIFE</v>
      </c>
      <c r="K2746" t="str">
        <f>VLOOKUP(A2746,'Município e Sexo'!$A$2:$I$11321,7,FALSE)</f>
        <v>MASCULINO</v>
      </c>
    </row>
    <row r="2747" spans="1:11" ht="15" customHeight="1" thickBot="1" x14ac:dyDescent="0.25">
      <c r="A2747" t="str">
        <f>CONCATENATE(B2747,C2747,D2747,G2747,E2747,I2747)</f>
        <v>1382018HOMICIDIO331</v>
      </c>
      <c r="B2747" s="4">
        <v>13</v>
      </c>
      <c r="C2747" s="5">
        <v>8</v>
      </c>
      <c r="D2747" s="4">
        <v>2018</v>
      </c>
      <c r="E2747" s="4">
        <v>33</v>
      </c>
      <c r="F2747" s="4" t="s">
        <v>210</v>
      </c>
      <c r="G2747" s="4" t="s">
        <v>12</v>
      </c>
      <c r="H2747" s="4" t="s">
        <v>211</v>
      </c>
      <c r="I2747" s="4">
        <v>1</v>
      </c>
      <c r="J2747" t="str">
        <f>VLOOKUP(A2747,'Município e Sexo'!$A$2:$I$11321,5,FALSE)</f>
        <v>RECIFE</v>
      </c>
      <c r="K2747" t="str">
        <f>VLOOKUP(A2747,'Município e Sexo'!$A$2:$I$11321,7,FALSE)</f>
        <v>MASCULINO</v>
      </c>
    </row>
    <row r="2748" spans="1:11" ht="15" customHeight="1" thickBot="1" x14ac:dyDescent="0.25">
      <c r="A2748" t="str">
        <f>CONCATENATE(B2748,C2748,D2748,G2748,E2748,I2748)</f>
        <v>1382018HOMICIDIO501</v>
      </c>
      <c r="B2748" s="4">
        <v>13</v>
      </c>
      <c r="C2748" s="5">
        <v>8</v>
      </c>
      <c r="D2748" s="4">
        <v>2018</v>
      </c>
      <c r="E2748" s="4">
        <v>50</v>
      </c>
      <c r="F2748" s="4" t="s">
        <v>210</v>
      </c>
      <c r="G2748" s="4" t="s">
        <v>12</v>
      </c>
      <c r="H2748" s="4" t="s">
        <v>212</v>
      </c>
      <c r="I2748" s="4">
        <v>1</v>
      </c>
      <c r="J2748" t="str">
        <f>VLOOKUP(A2748,'Município e Sexo'!$A$2:$I$11321,5,FALSE)</f>
        <v>ABREU E LIMA</v>
      </c>
      <c r="K2748" t="str">
        <f>VLOOKUP(A2748,'Município e Sexo'!$A$2:$I$11321,7,FALSE)</f>
        <v>MASCULINO</v>
      </c>
    </row>
    <row r="2749" spans="1:11" ht="15" customHeight="1" thickBot="1" x14ac:dyDescent="0.25">
      <c r="A2749" t="str">
        <f>CONCATENATE(B2749,C2749,D2749,G2749,E2749,I2749)</f>
        <v>1382018HOMICIDIO181</v>
      </c>
      <c r="B2749" s="4">
        <v>13</v>
      </c>
      <c r="C2749" s="5">
        <v>8</v>
      </c>
      <c r="D2749" s="4">
        <v>2018</v>
      </c>
      <c r="E2749" s="4">
        <v>18</v>
      </c>
      <c r="F2749" s="4" t="s">
        <v>210</v>
      </c>
      <c r="G2749" s="4" t="s">
        <v>12</v>
      </c>
      <c r="H2749" s="4" t="s">
        <v>211</v>
      </c>
      <c r="I2749" s="4">
        <v>1</v>
      </c>
      <c r="J2749" t="str">
        <f>VLOOKUP(A2749,'Município e Sexo'!$A$2:$I$11321,5,FALSE)</f>
        <v>MORENO</v>
      </c>
      <c r="K2749" t="str">
        <f>VLOOKUP(A2749,'Município e Sexo'!$A$2:$I$11321,7,FALSE)</f>
        <v>MASCULINO</v>
      </c>
    </row>
    <row r="2750" spans="1:11" ht="15" customHeight="1" thickBot="1" x14ac:dyDescent="0.25">
      <c r="A2750" t="str">
        <f>CONCATENATE(B2750,C2750,D2750,G2750,E2750,I2750)</f>
        <v>1382018HOMICIDIO191</v>
      </c>
      <c r="B2750" s="4">
        <v>13</v>
      </c>
      <c r="C2750" s="5">
        <v>8</v>
      </c>
      <c r="D2750" s="4">
        <v>2018</v>
      </c>
      <c r="E2750" s="4">
        <v>19</v>
      </c>
      <c r="F2750" s="4" t="s">
        <v>210</v>
      </c>
      <c r="G2750" s="4" t="s">
        <v>12</v>
      </c>
      <c r="H2750" s="4" t="s">
        <v>217</v>
      </c>
      <c r="I2750" s="4">
        <v>1</v>
      </c>
      <c r="J2750" t="str">
        <f>VLOOKUP(A2750,'Município e Sexo'!$A$2:$I$11321,5,FALSE)</f>
        <v>RECIFE</v>
      </c>
      <c r="K2750" t="str">
        <f>VLOOKUP(A2750,'Município e Sexo'!$A$2:$I$11321,7,FALSE)</f>
        <v>MASCULINO</v>
      </c>
    </row>
    <row r="2751" spans="1:11" ht="15" customHeight="1" thickBot="1" x14ac:dyDescent="0.25">
      <c r="A2751" t="str">
        <f>CONCATENATE(B2751,C2751,D2751,G2751,E2751,I2751)</f>
        <v>1382018HOMICIDIO261</v>
      </c>
      <c r="B2751" s="4">
        <v>13</v>
      </c>
      <c r="C2751" s="5">
        <v>8</v>
      </c>
      <c r="D2751" s="4">
        <v>2018</v>
      </c>
      <c r="E2751" s="4">
        <v>26</v>
      </c>
      <c r="F2751" s="4" t="s">
        <v>210</v>
      </c>
      <c r="G2751" s="4" t="s">
        <v>12</v>
      </c>
      <c r="H2751" s="4" t="s">
        <v>211</v>
      </c>
      <c r="I2751" s="4">
        <v>1</v>
      </c>
      <c r="J2751" t="str">
        <f>VLOOKUP(A2751,'Município e Sexo'!$A$2:$I$11321,5,FALSE)</f>
        <v>JABOATAO DOS GUARARAPES</v>
      </c>
      <c r="K2751" t="str">
        <f>VLOOKUP(A2751,'Município e Sexo'!$A$2:$I$11321,7,FALSE)</f>
        <v>FEMININO</v>
      </c>
    </row>
    <row r="2752" spans="1:11" ht="15" customHeight="1" thickBot="1" x14ac:dyDescent="0.25">
      <c r="A2752" t="str">
        <f>CONCATENATE(B2752,C2752,D2752,G2752,E2752,I2752)</f>
        <v>1382018HOMICIDIO281</v>
      </c>
      <c r="B2752" s="4">
        <v>13</v>
      </c>
      <c r="C2752" s="5">
        <v>8</v>
      </c>
      <c r="D2752" s="4">
        <v>2018</v>
      </c>
      <c r="E2752" s="4">
        <v>28</v>
      </c>
      <c r="F2752" s="4" t="s">
        <v>210</v>
      </c>
      <c r="G2752" s="4" t="s">
        <v>12</v>
      </c>
      <c r="H2752" s="4" t="s">
        <v>217</v>
      </c>
      <c r="I2752" s="4">
        <v>1</v>
      </c>
      <c r="J2752" t="str">
        <f>VLOOKUP(A2752,'Município e Sexo'!$A$2:$I$11321,5,FALSE)</f>
        <v>CONDADO</v>
      </c>
      <c r="K2752" t="str">
        <f>VLOOKUP(A2752,'Município e Sexo'!$A$2:$I$11321,7,FALSE)</f>
        <v>MASCULINO</v>
      </c>
    </row>
    <row r="2753" spans="1:11" ht="15" customHeight="1" thickBot="1" x14ac:dyDescent="0.25">
      <c r="A2753" t="str">
        <f>CONCATENATE(B2753,C2753,D2753,G2753,E2753,I2753)</f>
        <v>1382018LATROCINIO581</v>
      </c>
      <c r="B2753" s="4">
        <v>13</v>
      </c>
      <c r="C2753" s="5">
        <v>8</v>
      </c>
      <c r="D2753" s="4">
        <v>2018</v>
      </c>
      <c r="E2753" s="4">
        <v>58</v>
      </c>
      <c r="F2753" s="4" t="s">
        <v>210</v>
      </c>
      <c r="G2753" s="4" t="s">
        <v>33</v>
      </c>
      <c r="H2753" s="4" t="s">
        <v>215</v>
      </c>
      <c r="I2753" s="4">
        <v>1</v>
      </c>
      <c r="J2753" t="str">
        <f>VLOOKUP(A2753,'Município e Sexo'!$A$2:$I$11321,5,FALSE)</f>
        <v>LAGOA DO ITAENGA</v>
      </c>
      <c r="K2753" t="str">
        <f>VLOOKUP(A2753,'Município e Sexo'!$A$2:$I$11321,7,FALSE)</f>
        <v>MASCULINO</v>
      </c>
    </row>
    <row r="2754" spans="1:11" ht="15" customHeight="1" thickBot="1" x14ac:dyDescent="0.25">
      <c r="A2754" t="str">
        <f>CONCATENATE(B2754,C2754,D2754,G2754,E2754,I2754)</f>
        <v>1382018HOMICIDIO181</v>
      </c>
      <c r="B2754" s="4">
        <v>13</v>
      </c>
      <c r="C2754" s="5">
        <v>8</v>
      </c>
      <c r="D2754" s="4">
        <v>2018</v>
      </c>
      <c r="E2754" s="4">
        <v>18</v>
      </c>
      <c r="F2754" s="4" t="s">
        <v>210</v>
      </c>
      <c r="G2754" s="4" t="s">
        <v>12</v>
      </c>
      <c r="H2754" s="4" t="s">
        <v>213</v>
      </c>
      <c r="I2754" s="4">
        <v>1</v>
      </c>
      <c r="J2754" t="str">
        <f>VLOOKUP(A2754,'Município e Sexo'!$A$2:$I$11321,5,FALSE)</f>
        <v>MORENO</v>
      </c>
      <c r="K2754" t="str">
        <f>VLOOKUP(A2754,'Município e Sexo'!$A$2:$I$11321,7,FALSE)</f>
        <v>MASCULINO</v>
      </c>
    </row>
    <row r="2755" spans="1:11" ht="15" customHeight="1" thickBot="1" x14ac:dyDescent="0.25">
      <c r="A2755" t="str">
        <f>CONCATENATE(B2755,C2755,D2755,G2755,E2755,I2755)</f>
        <v>1382018HOMICIDIO251</v>
      </c>
      <c r="B2755" s="4">
        <v>13</v>
      </c>
      <c r="C2755" s="5">
        <v>8</v>
      </c>
      <c r="D2755" s="4">
        <v>2018</v>
      </c>
      <c r="E2755" s="4">
        <v>25</v>
      </c>
      <c r="F2755" s="4" t="s">
        <v>210</v>
      </c>
      <c r="G2755" s="4" t="s">
        <v>12</v>
      </c>
      <c r="H2755" s="4" t="s">
        <v>211</v>
      </c>
      <c r="I2755" s="4">
        <v>1</v>
      </c>
      <c r="J2755" t="str">
        <f>VLOOKUP(A2755,'Município e Sexo'!$A$2:$I$11321,5,FALSE)</f>
        <v>CASINHAS</v>
      </c>
      <c r="K2755" t="str">
        <f>VLOOKUP(A2755,'Município e Sexo'!$A$2:$I$11321,7,FALSE)</f>
        <v>MASCULINO</v>
      </c>
    </row>
    <row r="2756" spans="1:11" ht="15" customHeight="1" thickBot="1" x14ac:dyDescent="0.25">
      <c r="A2756" t="str">
        <f>CONCATENATE(B2756,C2756,D2756,G2756,E2756,I2756)</f>
        <v>1382018HOMICIDIO271</v>
      </c>
      <c r="B2756" s="4">
        <v>13</v>
      </c>
      <c r="C2756" s="5">
        <v>8</v>
      </c>
      <c r="D2756" s="4">
        <v>2018</v>
      </c>
      <c r="E2756" s="4">
        <v>27</v>
      </c>
      <c r="F2756" s="4" t="s">
        <v>216</v>
      </c>
      <c r="G2756" s="4" t="s">
        <v>12</v>
      </c>
      <c r="H2756" s="4" t="s">
        <v>213</v>
      </c>
      <c r="I2756" s="4">
        <v>1</v>
      </c>
      <c r="J2756" t="str">
        <f>VLOOKUP(A2756,'Município e Sexo'!$A$2:$I$11321,5,FALSE)</f>
        <v>RECIFE</v>
      </c>
      <c r="K2756" t="str">
        <f>VLOOKUP(A2756,'Município e Sexo'!$A$2:$I$11321,7,FALSE)</f>
        <v>MASCULINO</v>
      </c>
    </row>
    <row r="2757" spans="1:11" ht="15" customHeight="1" thickBot="1" x14ac:dyDescent="0.25">
      <c r="A2757" t="str">
        <f>CONCATENATE(B2757,C2757,D2757,G2757,E2757,I2757)</f>
        <v>1382018HOMICIDIO451</v>
      </c>
      <c r="B2757" s="4">
        <v>13</v>
      </c>
      <c r="C2757" s="5">
        <v>8</v>
      </c>
      <c r="D2757" s="4">
        <v>2018</v>
      </c>
      <c r="E2757" s="4">
        <v>45</v>
      </c>
      <c r="F2757" s="4" t="s">
        <v>219</v>
      </c>
      <c r="G2757" s="4" t="s">
        <v>12</v>
      </c>
      <c r="H2757" s="4" t="s">
        <v>211</v>
      </c>
      <c r="I2757" s="4">
        <v>1</v>
      </c>
      <c r="J2757" t="str">
        <f>VLOOKUP(A2757,'Município e Sexo'!$A$2:$I$11321,5,FALSE)</f>
        <v>JABOATAO DOS GUARARAPES</v>
      </c>
      <c r="K2757" t="str">
        <f>VLOOKUP(A2757,'Município e Sexo'!$A$2:$I$11321,7,FALSE)</f>
        <v>MASCULINO</v>
      </c>
    </row>
    <row r="2758" spans="1:11" ht="15" customHeight="1" thickBot="1" x14ac:dyDescent="0.25">
      <c r="A2758" t="str">
        <f>CONCATENATE(B2758,C2758,D2758,G2758,E2758,I2758)</f>
        <v>1382018HOMICIDIO621</v>
      </c>
      <c r="B2758" s="4">
        <v>13</v>
      </c>
      <c r="C2758" s="5">
        <v>8</v>
      </c>
      <c r="D2758" s="4">
        <v>2018</v>
      </c>
      <c r="E2758" s="4">
        <v>62</v>
      </c>
      <c r="F2758" s="4" t="s">
        <v>216</v>
      </c>
      <c r="G2758" s="4" t="s">
        <v>12</v>
      </c>
      <c r="H2758" s="4" t="s">
        <v>211</v>
      </c>
      <c r="I2758" s="4">
        <v>1</v>
      </c>
      <c r="J2758" t="str">
        <f>VLOOKUP(A2758,'Município e Sexo'!$A$2:$I$11321,5,FALSE)</f>
        <v>OLINDA</v>
      </c>
      <c r="K2758" t="str">
        <f>VLOOKUP(A2758,'Município e Sexo'!$A$2:$I$11321,7,FALSE)</f>
        <v>MASCULINO</v>
      </c>
    </row>
    <row r="2759" spans="1:11" ht="15" customHeight="1" thickBot="1" x14ac:dyDescent="0.25">
      <c r="A2759" t="str">
        <f>CONCATENATE(B2759,C2759,D2759,G2759,E2759,I2759)</f>
        <v>1382018HOMICIDIO691</v>
      </c>
      <c r="B2759" s="4">
        <v>13</v>
      </c>
      <c r="C2759" s="5">
        <v>8</v>
      </c>
      <c r="D2759" s="4">
        <v>2018</v>
      </c>
      <c r="E2759" s="4">
        <v>69</v>
      </c>
      <c r="F2759" s="4" t="s">
        <v>210</v>
      </c>
      <c r="G2759" s="4" t="s">
        <v>12</v>
      </c>
      <c r="H2759" s="4" t="s">
        <v>211</v>
      </c>
      <c r="I2759" s="4">
        <v>1</v>
      </c>
      <c r="J2759" t="str">
        <f>VLOOKUP(A2759,'Município e Sexo'!$A$2:$I$11321,5,FALSE)</f>
        <v>JABOATAO DOS GUARARAPES</v>
      </c>
      <c r="K2759" t="str">
        <f>VLOOKUP(A2759,'Município e Sexo'!$A$2:$I$11321,7,FALSE)</f>
        <v>MASCULINO</v>
      </c>
    </row>
    <row r="2760" spans="1:11" ht="15" customHeight="1" thickBot="1" x14ac:dyDescent="0.25">
      <c r="A2760" t="str">
        <f>CONCATENATE(B2760,C2760,D2760,G2760,E2760,I2760)</f>
        <v>1482018HOMICIDIO231</v>
      </c>
      <c r="B2760" s="4">
        <v>14</v>
      </c>
      <c r="C2760" s="5">
        <v>8</v>
      </c>
      <c r="D2760" s="4">
        <v>2018</v>
      </c>
      <c r="E2760" s="4">
        <v>23</v>
      </c>
      <c r="F2760" s="4" t="s">
        <v>210</v>
      </c>
      <c r="G2760" s="4" t="s">
        <v>12</v>
      </c>
      <c r="H2760" s="4" t="s">
        <v>211</v>
      </c>
      <c r="I2760" s="4">
        <v>1</v>
      </c>
      <c r="J2760" t="str">
        <f>VLOOKUP(A2760,'Município e Sexo'!$A$2:$I$11321,5,FALSE)</f>
        <v>ABREU E LIMA</v>
      </c>
      <c r="K2760" t="str">
        <f>VLOOKUP(A2760,'Município e Sexo'!$A$2:$I$11321,7,FALSE)</f>
        <v>MASCULINO</v>
      </c>
    </row>
    <row r="2761" spans="1:11" ht="15" customHeight="1" thickBot="1" x14ac:dyDescent="0.25">
      <c r="A2761" t="str">
        <f>CONCATENATE(B2761,C2761,D2761,G2761,E2761,I2761)</f>
        <v>1482018HOMICIDIO211</v>
      </c>
      <c r="B2761" s="4">
        <v>14</v>
      </c>
      <c r="C2761" s="5">
        <v>8</v>
      </c>
      <c r="D2761" s="4">
        <v>2018</v>
      </c>
      <c r="E2761" s="4">
        <v>21</v>
      </c>
      <c r="F2761" s="4" t="s">
        <v>210</v>
      </c>
      <c r="G2761" s="4" t="s">
        <v>12</v>
      </c>
      <c r="H2761" s="4" t="s">
        <v>217</v>
      </c>
      <c r="I2761" s="4">
        <v>1</v>
      </c>
      <c r="J2761" t="str">
        <f>VLOOKUP(A2761,'Município e Sexo'!$A$2:$I$11321,5,FALSE)</f>
        <v>CARPINA</v>
      </c>
      <c r="K2761" t="str">
        <f>VLOOKUP(A2761,'Município e Sexo'!$A$2:$I$11321,7,FALSE)</f>
        <v>MASCULINO</v>
      </c>
    </row>
    <row r="2762" spans="1:11" ht="15" customHeight="1" thickBot="1" x14ac:dyDescent="0.25">
      <c r="A2762" t="str">
        <f>CONCATENATE(B2762,C2762,D2762,G2762,E2762,I2762)</f>
        <v>1482018HOMICIDIO181</v>
      </c>
      <c r="B2762" s="4">
        <v>14</v>
      </c>
      <c r="C2762" s="5">
        <v>8</v>
      </c>
      <c r="D2762" s="4">
        <v>2018</v>
      </c>
      <c r="E2762" s="4">
        <v>18</v>
      </c>
      <c r="F2762" s="4" t="s">
        <v>210</v>
      </c>
      <c r="G2762" s="4" t="s">
        <v>12</v>
      </c>
      <c r="H2762" s="4" t="s">
        <v>211</v>
      </c>
      <c r="I2762" s="4">
        <v>1</v>
      </c>
      <c r="J2762" t="str">
        <f>VLOOKUP(A2762,'Município e Sexo'!$A$2:$I$11321,5,FALSE)</f>
        <v>ITAPISSUMA</v>
      </c>
      <c r="K2762" t="str">
        <f>VLOOKUP(A2762,'Município e Sexo'!$A$2:$I$11321,7,FALSE)</f>
        <v>MASCULINO</v>
      </c>
    </row>
    <row r="2763" spans="1:11" ht="15" customHeight="1" thickBot="1" x14ac:dyDescent="0.25">
      <c r="A2763" t="str">
        <f>CONCATENATE(B2763,C2763,D2763,G2763,E2763,I2763)</f>
        <v>1582018HOMICIDIO441</v>
      </c>
      <c r="B2763" s="4">
        <v>15</v>
      </c>
      <c r="C2763" s="5">
        <v>8</v>
      </c>
      <c r="D2763" s="4">
        <v>2018</v>
      </c>
      <c r="E2763" s="4">
        <v>44</v>
      </c>
      <c r="F2763" s="4" t="s">
        <v>210</v>
      </c>
      <c r="G2763" s="4" t="s">
        <v>12</v>
      </c>
      <c r="H2763" s="4" t="s">
        <v>212</v>
      </c>
      <c r="I2763" s="4">
        <v>1</v>
      </c>
      <c r="J2763" t="str">
        <f>VLOOKUP(A2763,'Município e Sexo'!$A$2:$I$11321,5,FALSE)</f>
        <v>TABIRA</v>
      </c>
      <c r="K2763" t="str">
        <f>VLOOKUP(A2763,'Município e Sexo'!$A$2:$I$11321,7,FALSE)</f>
        <v>MASCULINO</v>
      </c>
    </row>
    <row r="2764" spans="1:11" ht="15" customHeight="1" thickBot="1" x14ac:dyDescent="0.25">
      <c r="A2764" t="str">
        <f>CONCATENATE(B2764,C2764,D2764,G2764,E2764,I2764)</f>
        <v>1582018HOMICIDIO231</v>
      </c>
      <c r="B2764" s="4">
        <v>15</v>
      </c>
      <c r="C2764" s="5">
        <v>8</v>
      </c>
      <c r="D2764" s="4">
        <v>2018</v>
      </c>
      <c r="E2764" s="4">
        <v>23</v>
      </c>
      <c r="F2764" s="4" t="s">
        <v>210</v>
      </c>
      <c r="G2764" s="4" t="s">
        <v>12</v>
      </c>
      <c r="H2764" s="4" t="s">
        <v>212</v>
      </c>
      <c r="I2764" s="4">
        <v>1</v>
      </c>
      <c r="J2764" t="str">
        <f>VLOOKUP(A2764,'Município e Sexo'!$A$2:$I$11321,5,FALSE)</f>
        <v>PANELAS</v>
      </c>
      <c r="K2764" t="str">
        <f>VLOOKUP(A2764,'Município e Sexo'!$A$2:$I$11321,7,FALSE)</f>
        <v>MASCULINO</v>
      </c>
    </row>
    <row r="2765" spans="1:11" ht="15" customHeight="1" thickBot="1" x14ac:dyDescent="0.25">
      <c r="A2765" t="str">
        <f>CONCATENATE(B2765,C2765,D2765,G2765,E2765,I2765)</f>
        <v>1582018HOMICIDIO411</v>
      </c>
      <c r="B2765" s="4">
        <v>15</v>
      </c>
      <c r="C2765" s="5">
        <v>8</v>
      </c>
      <c r="D2765" s="4">
        <v>2018</v>
      </c>
      <c r="E2765" s="4">
        <v>41</v>
      </c>
      <c r="F2765" s="4" t="s">
        <v>210</v>
      </c>
      <c r="G2765" s="4" t="s">
        <v>12</v>
      </c>
      <c r="H2765" s="4" t="s">
        <v>211</v>
      </c>
      <c r="I2765" s="4">
        <v>1</v>
      </c>
      <c r="J2765" t="str">
        <f>VLOOKUP(A2765,'Município e Sexo'!$A$2:$I$11321,5,FALSE)</f>
        <v>CARUARU</v>
      </c>
      <c r="K2765" t="str">
        <f>VLOOKUP(A2765,'Município e Sexo'!$A$2:$I$11321,7,FALSE)</f>
        <v>MASCULINO</v>
      </c>
    </row>
    <row r="2766" spans="1:11" ht="15" customHeight="1" thickBot="1" x14ac:dyDescent="0.25">
      <c r="A2766" t="str">
        <f>CONCATENATE(B2766,C2766,D2766,G2766,E2766,I2766)</f>
        <v>1582018HOMICIDIO431</v>
      </c>
      <c r="B2766" s="4">
        <v>15</v>
      </c>
      <c r="C2766" s="5">
        <v>8</v>
      </c>
      <c r="D2766" s="4">
        <v>2018</v>
      </c>
      <c r="E2766" s="4">
        <v>43</v>
      </c>
      <c r="F2766" s="4" t="s">
        <v>210</v>
      </c>
      <c r="G2766" s="4" t="s">
        <v>12</v>
      </c>
      <c r="H2766" s="4" t="s">
        <v>212</v>
      </c>
      <c r="I2766" s="4">
        <v>1</v>
      </c>
      <c r="J2766" t="str">
        <f>VLOOKUP(A2766,'Município e Sexo'!$A$2:$I$11321,5,FALSE)</f>
        <v>SURUBIM</v>
      </c>
      <c r="K2766" t="str">
        <f>VLOOKUP(A2766,'Município e Sexo'!$A$2:$I$11321,7,FALSE)</f>
        <v>MASCULINO</v>
      </c>
    </row>
    <row r="2767" spans="1:11" ht="15" customHeight="1" thickBot="1" x14ac:dyDescent="0.25">
      <c r="A2767" t="str">
        <f>CONCATENATE(B2767,C2767,D2767,G2767,E2767,I2767)</f>
        <v>1582018HOMICIDIO231</v>
      </c>
      <c r="B2767" s="4">
        <v>15</v>
      </c>
      <c r="C2767" s="5">
        <v>8</v>
      </c>
      <c r="D2767" s="4">
        <v>2018</v>
      </c>
      <c r="E2767" s="4">
        <v>23</v>
      </c>
      <c r="F2767" s="4" t="s">
        <v>210</v>
      </c>
      <c r="G2767" s="4" t="s">
        <v>12</v>
      </c>
      <c r="H2767" s="4" t="s">
        <v>211</v>
      </c>
      <c r="I2767" s="4">
        <v>1</v>
      </c>
      <c r="J2767" t="str">
        <f>VLOOKUP(A2767,'Município e Sexo'!$A$2:$I$11321,5,FALSE)</f>
        <v>PANELAS</v>
      </c>
      <c r="K2767" t="str">
        <f>VLOOKUP(A2767,'Município e Sexo'!$A$2:$I$11321,7,FALSE)</f>
        <v>MASCULINO</v>
      </c>
    </row>
    <row r="2768" spans="1:11" ht="15" customHeight="1" thickBot="1" x14ac:dyDescent="0.25">
      <c r="A2768" t="str">
        <f>CONCATENATE(B2768,C2768,D2768,G2768,E2768,I2768)</f>
        <v>1582018FEMINICIDIO351</v>
      </c>
      <c r="B2768" s="4">
        <v>15</v>
      </c>
      <c r="C2768" s="5">
        <v>8</v>
      </c>
      <c r="D2768" s="4">
        <v>2018</v>
      </c>
      <c r="E2768" s="4">
        <v>35</v>
      </c>
      <c r="F2768" s="4" t="s">
        <v>214</v>
      </c>
      <c r="G2768" s="4" t="s">
        <v>29</v>
      </c>
      <c r="H2768" s="4" t="s">
        <v>29</v>
      </c>
      <c r="I2768" s="4">
        <v>1</v>
      </c>
      <c r="J2768" t="str">
        <f>VLOOKUP(A2768,'Município e Sexo'!$A$2:$I$11321,5,FALSE)</f>
        <v>IATI</v>
      </c>
      <c r="K2768" t="str">
        <f>VLOOKUP(A2768,'Município e Sexo'!$A$2:$I$11321,7,FALSE)</f>
        <v>FEMININO</v>
      </c>
    </row>
    <row r="2769" spans="1:11" ht="15" customHeight="1" thickBot="1" x14ac:dyDescent="0.25">
      <c r="A2769" t="str">
        <f>CONCATENATE(B2769,C2769,D2769,G2769,E2769,I2769)</f>
        <v>1582018HOMICIDIO531</v>
      </c>
      <c r="B2769" s="4">
        <v>15</v>
      </c>
      <c r="C2769" s="5">
        <v>8</v>
      </c>
      <c r="D2769" s="4">
        <v>2018</v>
      </c>
      <c r="E2769" s="4">
        <v>53</v>
      </c>
      <c r="F2769" s="4" t="s">
        <v>210</v>
      </c>
      <c r="G2769" s="4" t="s">
        <v>12</v>
      </c>
      <c r="H2769" s="4" t="s">
        <v>212</v>
      </c>
      <c r="I2769" s="4">
        <v>1</v>
      </c>
      <c r="J2769" t="str">
        <f>VLOOKUP(A2769,'Município e Sexo'!$A$2:$I$11321,5,FALSE)</f>
        <v>IPOJUCA</v>
      </c>
      <c r="K2769" t="str">
        <f>VLOOKUP(A2769,'Município e Sexo'!$A$2:$I$11321,7,FALSE)</f>
        <v>MASCULINO</v>
      </c>
    </row>
    <row r="2770" spans="1:11" ht="15" customHeight="1" thickBot="1" x14ac:dyDescent="0.25">
      <c r="A2770" t="str">
        <f>CONCATENATE(B2770,C2770,D2770,G2770,E2770,I2770)</f>
        <v>1582018HOMICIDIO201</v>
      </c>
      <c r="B2770" s="4">
        <v>15</v>
      </c>
      <c r="C2770" s="5">
        <v>8</v>
      </c>
      <c r="D2770" s="4">
        <v>2018</v>
      </c>
      <c r="E2770" s="4">
        <v>20</v>
      </c>
      <c r="F2770" s="4" t="s">
        <v>210</v>
      </c>
      <c r="G2770" s="4" t="s">
        <v>12</v>
      </c>
      <c r="H2770" s="4" t="s">
        <v>211</v>
      </c>
      <c r="I2770" s="4">
        <v>1</v>
      </c>
      <c r="J2770" t="str">
        <f>VLOOKUP(A2770,'Município e Sexo'!$A$2:$I$11321,5,FALSE)</f>
        <v>BEZERROS</v>
      </c>
      <c r="K2770" t="str">
        <f>VLOOKUP(A2770,'Município e Sexo'!$A$2:$I$11321,7,FALSE)</f>
        <v>MASCULINO</v>
      </c>
    </row>
    <row r="2771" spans="1:11" ht="15" customHeight="1" thickBot="1" x14ac:dyDescent="0.25">
      <c r="A2771" t="str">
        <f>CONCATENATE(B2771,C2771,D2771,G2771,E2771,I2771)</f>
        <v>1582018LATROCINIO271</v>
      </c>
      <c r="B2771" s="4">
        <v>15</v>
      </c>
      <c r="C2771" s="5">
        <v>8</v>
      </c>
      <c r="D2771" s="4">
        <v>2018</v>
      </c>
      <c r="E2771" s="4">
        <v>27</v>
      </c>
      <c r="F2771" s="4" t="s">
        <v>210</v>
      </c>
      <c r="G2771" s="4" t="s">
        <v>33</v>
      </c>
      <c r="H2771" s="4" t="s">
        <v>215</v>
      </c>
      <c r="I2771" s="4">
        <v>1</v>
      </c>
      <c r="J2771" t="str">
        <f>VLOOKUP(A2771,'Município e Sexo'!$A$2:$I$11321,5,FALSE)</f>
        <v>GOIANA</v>
      </c>
      <c r="K2771" t="str">
        <f>VLOOKUP(A2771,'Município e Sexo'!$A$2:$I$11321,7,FALSE)</f>
        <v>MASCULINO</v>
      </c>
    </row>
    <row r="2772" spans="1:11" ht="15" customHeight="1" thickBot="1" x14ac:dyDescent="0.25">
      <c r="A2772" t="str">
        <f>CONCATENATE(B2772,C2772,D2772,G2772,E2772,I2772)</f>
        <v>1582018HOMICIDIO361</v>
      </c>
      <c r="B2772" s="4">
        <v>15</v>
      </c>
      <c r="C2772" s="5">
        <v>8</v>
      </c>
      <c r="D2772" s="4">
        <v>2018</v>
      </c>
      <c r="E2772" s="4">
        <v>36</v>
      </c>
      <c r="F2772" s="4" t="s">
        <v>210</v>
      </c>
      <c r="G2772" s="4" t="s">
        <v>12</v>
      </c>
      <c r="H2772" s="4" t="s">
        <v>211</v>
      </c>
      <c r="I2772" s="4">
        <v>1</v>
      </c>
      <c r="J2772" t="str">
        <f>VLOOKUP(A2772,'Município e Sexo'!$A$2:$I$11321,5,FALSE)</f>
        <v>RECIFE</v>
      </c>
      <c r="K2772" t="str">
        <f>VLOOKUP(A2772,'Município e Sexo'!$A$2:$I$11321,7,FALSE)</f>
        <v>MASCULINO</v>
      </c>
    </row>
    <row r="2773" spans="1:11" ht="15" customHeight="1" thickBot="1" x14ac:dyDescent="0.25">
      <c r="A2773" t="str">
        <f>CONCATENATE(B2773,C2773,D2773,G2773,E2773,I2773)</f>
        <v>1582018HOMICIDIO411</v>
      </c>
      <c r="B2773" s="4">
        <v>15</v>
      </c>
      <c r="C2773" s="5">
        <v>8</v>
      </c>
      <c r="D2773" s="4">
        <v>2018</v>
      </c>
      <c r="E2773" s="4">
        <v>41</v>
      </c>
      <c r="F2773" s="4" t="s">
        <v>210</v>
      </c>
      <c r="G2773" s="4" t="s">
        <v>12</v>
      </c>
      <c r="H2773" s="4" t="s">
        <v>212</v>
      </c>
      <c r="I2773" s="4">
        <v>1</v>
      </c>
      <c r="J2773" t="str">
        <f>VLOOKUP(A2773,'Município e Sexo'!$A$2:$I$11321,5,FALSE)</f>
        <v>CARUARU</v>
      </c>
      <c r="K2773" t="str">
        <f>VLOOKUP(A2773,'Município e Sexo'!$A$2:$I$11321,7,FALSE)</f>
        <v>MASCULINO</v>
      </c>
    </row>
    <row r="2774" spans="1:11" ht="15" customHeight="1" thickBot="1" x14ac:dyDescent="0.25">
      <c r="A2774" t="str">
        <f>CONCATENATE(B2774,C2774,D2774,G2774,E2774,I2774)</f>
        <v>1682018HOMICIDIO161</v>
      </c>
      <c r="B2774" s="4">
        <v>16</v>
      </c>
      <c r="C2774" s="5">
        <v>8</v>
      </c>
      <c r="D2774" s="4">
        <v>2018</v>
      </c>
      <c r="E2774" s="4">
        <v>16</v>
      </c>
      <c r="F2774" s="4" t="s">
        <v>210</v>
      </c>
      <c r="G2774" s="4" t="s">
        <v>12</v>
      </c>
      <c r="H2774" s="4" t="s">
        <v>217</v>
      </c>
      <c r="I2774" s="4">
        <v>1</v>
      </c>
      <c r="J2774" t="str">
        <f>VLOOKUP(A2774,'Município e Sexo'!$A$2:$I$11321,5,FALSE)</f>
        <v>LAGOA DO ITAENGA</v>
      </c>
      <c r="K2774" t="str">
        <f>VLOOKUP(A2774,'Município e Sexo'!$A$2:$I$11321,7,FALSE)</f>
        <v>MASCULINO</v>
      </c>
    </row>
    <row r="2775" spans="1:11" ht="15" customHeight="1" thickBot="1" x14ac:dyDescent="0.25">
      <c r="A2775" t="str">
        <f>CONCATENATE(B2775,C2775,D2775,G2775,E2775,I2775)</f>
        <v>1682018HOMICIDIO251</v>
      </c>
      <c r="B2775" s="4">
        <v>16</v>
      </c>
      <c r="C2775" s="5">
        <v>8</v>
      </c>
      <c r="D2775" s="4">
        <v>2018</v>
      </c>
      <c r="E2775" s="4">
        <v>25</v>
      </c>
      <c r="F2775" s="4" t="s">
        <v>210</v>
      </c>
      <c r="G2775" s="4" t="s">
        <v>12</v>
      </c>
      <c r="H2775" s="4" t="s">
        <v>211</v>
      </c>
      <c r="I2775" s="4">
        <v>1</v>
      </c>
      <c r="J2775" t="str">
        <f>VLOOKUP(A2775,'Município e Sexo'!$A$2:$I$11321,5,FALSE)</f>
        <v>AGUAS BELAS</v>
      </c>
      <c r="K2775" t="str">
        <f>VLOOKUP(A2775,'Município e Sexo'!$A$2:$I$11321,7,FALSE)</f>
        <v>MASCULINO</v>
      </c>
    </row>
    <row r="2776" spans="1:11" ht="15" customHeight="1" thickBot="1" x14ac:dyDescent="0.25">
      <c r="A2776" t="str">
        <f>CONCATENATE(B2776,C2776,D2776,G2776,E2776,I2776)</f>
        <v>1682018HOMICIDIO271</v>
      </c>
      <c r="B2776" s="4">
        <v>16</v>
      </c>
      <c r="C2776" s="5">
        <v>8</v>
      </c>
      <c r="D2776" s="4">
        <v>2018</v>
      </c>
      <c r="E2776" s="4">
        <v>27</v>
      </c>
      <c r="F2776" s="4" t="s">
        <v>210</v>
      </c>
      <c r="G2776" s="4" t="s">
        <v>12</v>
      </c>
      <c r="H2776" s="4" t="s">
        <v>211</v>
      </c>
      <c r="I2776" s="4">
        <v>1</v>
      </c>
      <c r="J2776" t="str">
        <f>VLOOKUP(A2776,'Município e Sexo'!$A$2:$I$11321,5,FALSE)</f>
        <v>OLINDA</v>
      </c>
      <c r="K2776" t="str">
        <f>VLOOKUP(A2776,'Município e Sexo'!$A$2:$I$11321,7,FALSE)</f>
        <v>MASCULINO</v>
      </c>
    </row>
    <row r="2777" spans="1:11" ht="15" customHeight="1" thickBot="1" x14ac:dyDescent="0.25">
      <c r="A2777" t="str">
        <f>CONCATENATE(B2777,C2777,D2777,G2777,E2777,I2777)</f>
        <v>1682018HOMICIDIO471</v>
      </c>
      <c r="B2777" s="4">
        <v>16</v>
      </c>
      <c r="C2777" s="5">
        <v>8</v>
      </c>
      <c r="D2777" s="4">
        <v>2018</v>
      </c>
      <c r="E2777" s="4">
        <v>47</v>
      </c>
      <c r="F2777" s="4" t="s">
        <v>210</v>
      </c>
      <c r="G2777" s="4" t="s">
        <v>12</v>
      </c>
      <c r="H2777" s="4" t="s">
        <v>211</v>
      </c>
      <c r="I2777" s="4">
        <v>1</v>
      </c>
      <c r="J2777" t="str">
        <f>VLOOKUP(A2777,'Município e Sexo'!$A$2:$I$11321,5,FALSE)</f>
        <v>CARUARU</v>
      </c>
      <c r="K2777" t="str">
        <f>VLOOKUP(A2777,'Município e Sexo'!$A$2:$I$11321,7,FALSE)</f>
        <v>MASCULINO</v>
      </c>
    </row>
    <row r="2778" spans="1:11" ht="15" customHeight="1" thickBot="1" x14ac:dyDescent="0.25">
      <c r="A2778" t="str">
        <f>CONCATENATE(B2778,C2778,D2778,G2778,E2778,I2778)</f>
        <v>1682018HOMICIDIO201</v>
      </c>
      <c r="B2778" s="4">
        <v>16</v>
      </c>
      <c r="C2778" s="5">
        <v>8</v>
      </c>
      <c r="D2778" s="4">
        <v>2018</v>
      </c>
      <c r="E2778" s="4">
        <v>20</v>
      </c>
      <c r="F2778" s="4" t="s">
        <v>210</v>
      </c>
      <c r="G2778" s="4" t="s">
        <v>12</v>
      </c>
      <c r="H2778" s="4" t="s">
        <v>211</v>
      </c>
      <c r="I2778" s="4">
        <v>1</v>
      </c>
      <c r="J2778" t="str">
        <f>VLOOKUP(A2778,'Município e Sexo'!$A$2:$I$11321,5,FALSE)</f>
        <v>IPOJUCA</v>
      </c>
      <c r="K2778" t="str">
        <f>VLOOKUP(A2778,'Município e Sexo'!$A$2:$I$11321,7,FALSE)</f>
        <v>MASCULINO</v>
      </c>
    </row>
    <row r="2779" spans="1:11" ht="15" customHeight="1" thickBot="1" x14ac:dyDescent="0.25">
      <c r="A2779" t="str">
        <f>CONCATENATE(B2779,C2779,D2779,G2779,E2779,I2779)</f>
        <v>1682018HOMICIDIO401</v>
      </c>
      <c r="B2779" s="4">
        <v>16</v>
      </c>
      <c r="C2779" s="5">
        <v>8</v>
      </c>
      <c r="D2779" s="4">
        <v>2018</v>
      </c>
      <c r="E2779" s="4">
        <v>40</v>
      </c>
      <c r="F2779" s="4" t="s">
        <v>210</v>
      </c>
      <c r="G2779" s="4" t="s">
        <v>12</v>
      </c>
      <c r="H2779" s="4" t="s">
        <v>212</v>
      </c>
      <c r="I2779" s="4">
        <v>1</v>
      </c>
      <c r="J2779" t="str">
        <f>VLOOKUP(A2779,'Município e Sexo'!$A$2:$I$11321,5,FALSE)</f>
        <v>GAMELEIRA</v>
      </c>
      <c r="K2779" t="str">
        <f>VLOOKUP(A2779,'Município e Sexo'!$A$2:$I$11321,7,FALSE)</f>
        <v>MASCULINO</v>
      </c>
    </row>
    <row r="2780" spans="1:11" ht="15" customHeight="1" thickBot="1" x14ac:dyDescent="0.25">
      <c r="A2780" t="str">
        <f>CONCATENATE(B2780,C2780,D2780,G2780,E2780,I2780)</f>
        <v>1782018FEMINICIDIO291</v>
      </c>
      <c r="B2780" s="4">
        <v>17</v>
      </c>
      <c r="C2780" s="5">
        <v>8</v>
      </c>
      <c r="D2780" s="4">
        <v>2018</v>
      </c>
      <c r="E2780" s="4">
        <v>29</v>
      </c>
      <c r="F2780" s="4" t="s">
        <v>210</v>
      </c>
      <c r="G2780" s="4" t="s">
        <v>29</v>
      </c>
      <c r="H2780" s="4" t="s">
        <v>29</v>
      </c>
      <c r="I2780" s="4">
        <v>1</v>
      </c>
      <c r="J2780" t="str">
        <f>VLOOKUP(A2780,'Município e Sexo'!$A$2:$I$11321,5,FALSE)</f>
        <v>SERRA TALHADA</v>
      </c>
      <c r="K2780" t="str">
        <f>VLOOKUP(A2780,'Município e Sexo'!$A$2:$I$11321,7,FALSE)</f>
        <v>FEMININO</v>
      </c>
    </row>
    <row r="2781" spans="1:11" ht="15" customHeight="1" thickBot="1" x14ac:dyDescent="0.25">
      <c r="A2781" t="str">
        <f>CONCATENATE(B2781,C2781,D2781,G2781,E2781,I2781)</f>
        <v>1782018HOMICIDIO191</v>
      </c>
      <c r="B2781" s="4">
        <v>17</v>
      </c>
      <c r="C2781" s="5">
        <v>8</v>
      </c>
      <c r="D2781" s="4">
        <v>2018</v>
      </c>
      <c r="E2781" s="4">
        <v>19</v>
      </c>
      <c r="F2781" s="4" t="s">
        <v>210</v>
      </c>
      <c r="G2781" s="4" t="s">
        <v>12</v>
      </c>
      <c r="H2781" s="4" t="s">
        <v>213</v>
      </c>
      <c r="I2781" s="4">
        <v>1</v>
      </c>
      <c r="J2781" t="str">
        <f>VLOOKUP(A2781,'Município e Sexo'!$A$2:$I$11321,5,FALSE)</f>
        <v>OLINDA</v>
      </c>
      <c r="K2781" t="str">
        <f>VLOOKUP(A2781,'Município e Sexo'!$A$2:$I$11321,7,FALSE)</f>
        <v>MASCULINO</v>
      </c>
    </row>
    <row r="2782" spans="1:11" ht="15" customHeight="1" thickBot="1" x14ac:dyDescent="0.25">
      <c r="A2782" t="str">
        <f>CONCATENATE(B2782,C2782,D2782,G2782,E2782,I2782)</f>
        <v>1782018HOMICIDIO191</v>
      </c>
      <c r="B2782" s="4">
        <v>17</v>
      </c>
      <c r="C2782" s="5">
        <v>8</v>
      </c>
      <c r="D2782" s="4">
        <v>2018</v>
      </c>
      <c r="E2782" s="4">
        <v>19</v>
      </c>
      <c r="F2782" s="4" t="s">
        <v>210</v>
      </c>
      <c r="G2782" s="4" t="s">
        <v>12</v>
      </c>
      <c r="H2782" s="4" t="s">
        <v>211</v>
      </c>
      <c r="I2782" s="4">
        <v>1</v>
      </c>
      <c r="J2782" t="str">
        <f>VLOOKUP(A2782,'Município e Sexo'!$A$2:$I$11321,5,FALSE)</f>
        <v>OLINDA</v>
      </c>
      <c r="K2782" t="str">
        <f>VLOOKUP(A2782,'Município e Sexo'!$A$2:$I$11321,7,FALSE)</f>
        <v>MASCULINO</v>
      </c>
    </row>
    <row r="2783" spans="1:11" ht="15" customHeight="1" thickBot="1" x14ac:dyDescent="0.25">
      <c r="A2783" t="str">
        <f>CONCATENATE(B2783,C2783,D2783,G2783,E2783,I2783)</f>
        <v>1782018HOMICIDIO231</v>
      </c>
      <c r="B2783" s="4">
        <v>17</v>
      </c>
      <c r="C2783" s="5">
        <v>8</v>
      </c>
      <c r="D2783" s="4">
        <v>2018</v>
      </c>
      <c r="E2783" s="4">
        <v>23</v>
      </c>
      <c r="F2783" s="4" t="s">
        <v>210</v>
      </c>
      <c r="G2783" s="4" t="s">
        <v>12</v>
      </c>
      <c r="H2783" s="4" t="s">
        <v>211</v>
      </c>
      <c r="I2783" s="4">
        <v>1</v>
      </c>
      <c r="J2783" t="str">
        <f>VLOOKUP(A2783,'Município e Sexo'!$A$2:$I$11321,5,FALSE)</f>
        <v>CARUARU</v>
      </c>
      <c r="K2783" t="str">
        <f>VLOOKUP(A2783,'Município e Sexo'!$A$2:$I$11321,7,FALSE)</f>
        <v>MASCULINO</v>
      </c>
    </row>
    <row r="2784" spans="1:11" ht="15" customHeight="1" thickBot="1" x14ac:dyDescent="0.25">
      <c r="A2784" t="str">
        <f>CONCATENATE(B2784,C2784,D2784,G2784,E2784,I2784)</f>
        <v>1782018HOMICIDIO231</v>
      </c>
      <c r="B2784" s="4">
        <v>17</v>
      </c>
      <c r="C2784" s="5">
        <v>8</v>
      </c>
      <c r="D2784" s="4">
        <v>2018</v>
      </c>
      <c r="E2784" s="4">
        <v>23</v>
      </c>
      <c r="F2784" s="4" t="s">
        <v>210</v>
      </c>
      <c r="G2784" s="4" t="s">
        <v>12</v>
      </c>
      <c r="H2784" s="4" t="s">
        <v>211</v>
      </c>
      <c r="I2784" s="4">
        <v>1</v>
      </c>
      <c r="J2784" t="str">
        <f>VLOOKUP(A2784,'Município e Sexo'!$A$2:$I$11321,5,FALSE)</f>
        <v>CARUARU</v>
      </c>
      <c r="K2784" t="str">
        <f>VLOOKUP(A2784,'Município e Sexo'!$A$2:$I$11321,7,FALSE)</f>
        <v>MASCULINO</v>
      </c>
    </row>
    <row r="2785" spans="1:11" ht="15" customHeight="1" thickBot="1" x14ac:dyDescent="0.25">
      <c r="A2785" t="str">
        <f>CONCATENATE(B2785,C2785,D2785,G2785,E2785,I2785)</f>
        <v>1782018HOMICIDIO311</v>
      </c>
      <c r="B2785" s="4">
        <v>17</v>
      </c>
      <c r="C2785" s="5">
        <v>8</v>
      </c>
      <c r="D2785" s="4">
        <v>2018</v>
      </c>
      <c r="E2785" s="4">
        <v>31</v>
      </c>
      <c r="F2785" s="4" t="s">
        <v>210</v>
      </c>
      <c r="G2785" s="4" t="s">
        <v>12</v>
      </c>
      <c r="H2785" s="4" t="s">
        <v>211</v>
      </c>
      <c r="I2785" s="4">
        <v>1</v>
      </c>
      <c r="J2785" t="str">
        <f>VLOOKUP(A2785,'Município e Sexo'!$A$2:$I$11321,5,FALSE)</f>
        <v>IGARASSU</v>
      </c>
      <c r="K2785" t="str">
        <f>VLOOKUP(A2785,'Município e Sexo'!$A$2:$I$11321,7,FALSE)</f>
        <v>MASCULINO</v>
      </c>
    </row>
    <row r="2786" spans="1:11" ht="15" customHeight="1" thickBot="1" x14ac:dyDescent="0.25">
      <c r="A2786" t="str">
        <f>CONCATENATE(B2786,C2786,D2786,G2786,E2786,I2786)</f>
        <v>1782018HOMICIDIO311</v>
      </c>
      <c r="B2786" s="4">
        <v>17</v>
      </c>
      <c r="C2786" s="5">
        <v>8</v>
      </c>
      <c r="D2786" s="4">
        <v>2018</v>
      </c>
      <c r="E2786" s="4">
        <v>31</v>
      </c>
      <c r="F2786" s="4" t="s">
        <v>210</v>
      </c>
      <c r="G2786" s="4" t="s">
        <v>12</v>
      </c>
      <c r="H2786" s="4" t="s">
        <v>211</v>
      </c>
      <c r="I2786" s="4">
        <v>1</v>
      </c>
      <c r="J2786" t="str">
        <f>VLOOKUP(A2786,'Município e Sexo'!$A$2:$I$11321,5,FALSE)</f>
        <v>IGARASSU</v>
      </c>
      <c r="K2786" t="str">
        <f>VLOOKUP(A2786,'Município e Sexo'!$A$2:$I$11321,7,FALSE)</f>
        <v>MASCULINO</v>
      </c>
    </row>
    <row r="2787" spans="1:11" ht="15" customHeight="1" thickBot="1" x14ac:dyDescent="0.25">
      <c r="A2787" t="str">
        <f>CONCATENATE(B2787,C2787,D2787,G2787,E2787,I2787)</f>
        <v>1782018LATROCINIO371</v>
      </c>
      <c r="B2787" s="4">
        <v>17</v>
      </c>
      <c r="C2787" s="5">
        <v>8</v>
      </c>
      <c r="D2787" s="4">
        <v>2018</v>
      </c>
      <c r="E2787" s="4">
        <v>37</v>
      </c>
      <c r="F2787" s="4" t="s">
        <v>210</v>
      </c>
      <c r="G2787" s="4" t="s">
        <v>33</v>
      </c>
      <c r="H2787" s="4" t="s">
        <v>215</v>
      </c>
      <c r="I2787" s="4">
        <v>1</v>
      </c>
      <c r="J2787" t="str">
        <f>VLOOKUP(A2787,'Município e Sexo'!$A$2:$I$11321,5,FALSE)</f>
        <v>RECIFE</v>
      </c>
      <c r="K2787" t="str">
        <f>VLOOKUP(A2787,'Município e Sexo'!$A$2:$I$11321,7,FALSE)</f>
        <v>MASCULINO</v>
      </c>
    </row>
    <row r="2788" spans="1:11" ht="15" customHeight="1" thickBot="1" x14ac:dyDescent="0.25">
      <c r="A2788" t="str">
        <f>CONCATENATE(B2788,C2788,D2788,G2788,E2788,I2788)</f>
        <v>1782018HOMICIDIO401</v>
      </c>
      <c r="B2788" s="4">
        <v>17</v>
      </c>
      <c r="C2788" s="5">
        <v>8</v>
      </c>
      <c r="D2788" s="4">
        <v>2018</v>
      </c>
      <c r="E2788" s="4">
        <v>40</v>
      </c>
      <c r="F2788" s="4" t="s">
        <v>210</v>
      </c>
      <c r="G2788" s="4" t="s">
        <v>12</v>
      </c>
      <c r="H2788" s="4" t="s">
        <v>211</v>
      </c>
      <c r="I2788" s="4">
        <v>1</v>
      </c>
      <c r="J2788" t="str">
        <f>VLOOKUP(A2788,'Município e Sexo'!$A$2:$I$11321,5,FALSE)</f>
        <v>CABO DE SANTO AGOSTINHO</v>
      </c>
      <c r="K2788" t="str">
        <f>VLOOKUP(A2788,'Município e Sexo'!$A$2:$I$11321,7,FALSE)</f>
        <v>MASCULINO</v>
      </c>
    </row>
    <row r="2789" spans="1:11" ht="15" customHeight="1" thickBot="1" x14ac:dyDescent="0.25">
      <c r="A2789" t="str">
        <f>CONCATENATE(B2789,C2789,D2789,G2789,E2789,I2789)</f>
        <v>1782018HOMICIDIO441</v>
      </c>
      <c r="B2789" s="4">
        <v>17</v>
      </c>
      <c r="C2789" s="5">
        <v>8</v>
      </c>
      <c r="D2789" s="4">
        <v>2018</v>
      </c>
      <c r="E2789" s="4">
        <v>44</v>
      </c>
      <c r="F2789" s="4" t="s">
        <v>210</v>
      </c>
      <c r="G2789" s="4" t="s">
        <v>12</v>
      </c>
      <c r="H2789" s="4" t="s">
        <v>212</v>
      </c>
      <c r="I2789" s="4">
        <v>1</v>
      </c>
      <c r="J2789" t="str">
        <f>VLOOKUP(A2789,'Município e Sexo'!$A$2:$I$11321,5,FALSE)</f>
        <v>CACHOEIRINHA</v>
      </c>
      <c r="K2789" t="str">
        <f>VLOOKUP(A2789,'Município e Sexo'!$A$2:$I$11321,7,FALSE)</f>
        <v>MASCULINO</v>
      </c>
    </row>
    <row r="2790" spans="1:11" ht="15" customHeight="1" thickBot="1" x14ac:dyDescent="0.25">
      <c r="A2790" t="str">
        <f>CONCATENATE(B2790,C2790,D2790,G2790,E2790,I2790)</f>
        <v>1782018HOMICIDIO441</v>
      </c>
      <c r="B2790" s="4">
        <v>17</v>
      </c>
      <c r="C2790" s="5">
        <v>8</v>
      </c>
      <c r="D2790" s="4">
        <v>2018</v>
      </c>
      <c r="E2790" s="4">
        <v>44</v>
      </c>
      <c r="F2790" s="4" t="s">
        <v>210</v>
      </c>
      <c r="G2790" s="4" t="s">
        <v>12</v>
      </c>
      <c r="H2790" s="4" t="s">
        <v>212</v>
      </c>
      <c r="I2790" s="4">
        <v>1</v>
      </c>
      <c r="J2790" t="str">
        <f>VLOOKUP(A2790,'Município e Sexo'!$A$2:$I$11321,5,FALSE)</f>
        <v>CACHOEIRINHA</v>
      </c>
      <c r="K2790" t="str">
        <f>VLOOKUP(A2790,'Município e Sexo'!$A$2:$I$11321,7,FALSE)</f>
        <v>MASCULINO</v>
      </c>
    </row>
    <row r="2791" spans="1:11" ht="15" customHeight="1" thickBot="1" x14ac:dyDescent="0.25">
      <c r="A2791" t="str">
        <f>CONCATENATE(B2791,C2791,D2791,G2791,E2791,I2791)</f>
        <v>1782018HOMICIDIO191</v>
      </c>
      <c r="B2791" s="4">
        <v>17</v>
      </c>
      <c r="C2791" s="5">
        <v>8</v>
      </c>
      <c r="D2791" s="4">
        <v>2018</v>
      </c>
      <c r="E2791" s="4">
        <v>19</v>
      </c>
      <c r="F2791" s="4" t="s">
        <v>210</v>
      </c>
      <c r="G2791" s="4" t="s">
        <v>12</v>
      </c>
      <c r="H2791" s="4" t="s">
        <v>211</v>
      </c>
      <c r="I2791" s="4">
        <v>1</v>
      </c>
      <c r="J2791" t="str">
        <f>VLOOKUP(A2791,'Município e Sexo'!$A$2:$I$11321,5,FALSE)</f>
        <v>OLINDA</v>
      </c>
      <c r="K2791" t="str">
        <f>VLOOKUP(A2791,'Município e Sexo'!$A$2:$I$11321,7,FALSE)</f>
        <v>MASCULINO</v>
      </c>
    </row>
    <row r="2792" spans="1:11" ht="15" customHeight="1" thickBot="1" x14ac:dyDescent="0.25">
      <c r="A2792" t="str">
        <f>CONCATENATE(B2792,C2792,D2792,G2792,E2792,I2792)</f>
        <v>1782018HOMICIDIO331</v>
      </c>
      <c r="B2792" s="4">
        <v>17</v>
      </c>
      <c r="C2792" s="5">
        <v>8</v>
      </c>
      <c r="D2792" s="4">
        <v>2018</v>
      </c>
      <c r="E2792" s="4">
        <v>33</v>
      </c>
      <c r="F2792" s="4" t="s">
        <v>210</v>
      </c>
      <c r="G2792" s="4" t="s">
        <v>12</v>
      </c>
      <c r="H2792" s="4" t="s">
        <v>211</v>
      </c>
      <c r="I2792" s="4">
        <v>1</v>
      </c>
      <c r="J2792" t="str">
        <f>VLOOKUP(A2792,'Município e Sexo'!$A$2:$I$11321,5,FALSE)</f>
        <v>PAULISTA</v>
      </c>
      <c r="K2792" t="str">
        <f>VLOOKUP(A2792,'Município e Sexo'!$A$2:$I$11321,7,FALSE)</f>
        <v>MASCULINO</v>
      </c>
    </row>
    <row r="2793" spans="1:11" ht="15" customHeight="1" thickBot="1" x14ac:dyDescent="0.25">
      <c r="A2793" t="str">
        <f>CONCATENATE(B2793,C2793,D2793,G2793,E2793,I2793)</f>
        <v>1782018HOMICIDIO481</v>
      </c>
      <c r="B2793" s="4">
        <v>17</v>
      </c>
      <c r="C2793" s="5">
        <v>8</v>
      </c>
      <c r="D2793" s="4">
        <v>2018</v>
      </c>
      <c r="E2793" s="4">
        <v>48</v>
      </c>
      <c r="F2793" s="4" t="s">
        <v>210</v>
      </c>
      <c r="G2793" s="4" t="s">
        <v>12</v>
      </c>
      <c r="H2793" s="4" t="s">
        <v>211</v>
      </c>
      <c r="I2793" s="4">
        <v>1</v>
      </c>
      <c r="J2793" t="str">
        <f>VLOOKUP(A2793,'Município e Sexo'!$A$2:$I$11321,5,FALSE)</f>
        <v>PALMARES</v>
      </c>
      <c r="K2793" t="str">
        <f>VLOOKUP(A2793,'Município e Sexo'!$A$2:$I$11321,7,FALSE)</f>
        <v>MASCULINO</v>
      </c>
    </row>
    <row r="2794" spans="1:11" ht="15" customHeight="1" thickBot="1" x14ac:dyDescent="0.25">
      <c r="A2794" t="str">
        <f>CONCATENATE(B2794,C2794,D2794,G2794,E2794,I2794)</f>
        <v>1882018HOMICIDIO141</v>
      </c>
      <c r="B2794" s="4">
        <v>18</v>
      </c>
      <c r="C2794" s="5">
        <v>8</v>
      </c>
      <c r="D2794" s="4">
        <v>2018</v>
      </c>
      <c r="E2794" s="4">
        <v>14</v>
      </c>
      <c r="F2794" s="4" t="s">
        <v>210</v>
      </c>
      <c r="G2794" s="4" t="s">
        <v>12</v>
      </c>
      <c r="H2794" s="4" t="s">
        <v>211</v>
      </c>
      <c r="I2794" s="4">
        <v>1</v>
      </c>
      <c r="J2794" t="str">
        <f>VLOOKUP(A2794,'Município e Sexo'!$A$2:$I$11321,5,FALSE)</f>
        <v>GOIANA</v>
      </c>
      <c r="K2794" t="str">
        <f>VLOOKUP(A2794,'Município e Sexo'!$A$2:$I$11321,7,FALSE)</f>
        <v>MASCULINO</v>
      </c>
    </row>
    <row r="2795" spans="1:11" ht="15" customHeight="1" thickBot="1" x14ac:dyDescent="0.25">
      <c r="A2795" t="str">
        <f>CONCATENATE(B2795,C2795,D2795,G2795,E2795,I2795)</f>
        <v>1882018HOMICIDIO221</v>
      </c>
      <c r="B2795" s="4">
        <v>18</v>
      </c>
      <c r="C2795" s="5">
        <v>8</v>
      </c>
      <c r="D2795" s="4">
        <v>2018</v>
      </c>
      <c r="E2795" s="4">
        <v>22</v>
      </c>
      <c r="F2795" s="4" t="s">
        <v>210</v>
      </c>
      <c r="G2795" s="4" t="s">
        <v>12</v>
      </c>
      <c r="H2795" s="4" t="s">
        <v>211</v>
      </c>
      <c r="I2795" s="4">
        <v>1</v>
      </c>
      <c r="J2795" t="str">
        <f>VLOOKUP(A2795,'Município e Sexo'!$A$2:$I$11321,5,FALSE)</f>
        <v>BONITO</v>
      </c>
      <c r="K2795" t="str">
        <f>VLOOKUP(A2795,'Município e Sexo'!$A$2:$I$11321,7,FALSE)</f>
        <v>MASCULINO</v>
      </c>
    </row>
    <row r="2796" spans="1:11" ht="15" customHeight="1" thickBot="1" x14ac:dyDescent="0.25">
      <c r="A2796" t="str">
        <f>CONCATENATE(B2796,C2796,D2796,G2796,E2796,I2796)</f>
        <v>1882018HOMICIDIO221</v>
      </c>
      <c r="B2796" s="4">
        <v>18</v>
      </c>
      <c r="C2796" s="5">
        <v>8</v>
      </c>
      <c r="D2796" s="4">
        <v>2018</v>
      </c>
      <c r="E2796" s="4">
        <v>22</v>
      </c>
      <c r="F2796" s="4" t="s">
        <v>210</v>
      </c>
      <c r="G2796" s="4" t="s">
        <v>12</v>
      </c>
      <c r="H2796" s="4" t="s">
        <v>212</v>
      </c>
      <c r="I2796" s="4">
        <v>1</v>
      </c>
      <c r="J2796" t="str">
        <f>VLOOKUP(A2796,'Município e Sexo'!$A$2:$I$11321,5,FALSE)</f>
        <v>BONITO</v>
      </c>
      <c r="K2796" t="str">
        <f>VLOOKUP(A2796,'Município e Sexo'!$A$2:$I$11321,7,FALSE)</f>
        <v>MASCULINO</v>
      </c>
    </row>
    <row r="2797" spans="1:11" ht="15" customHeight="1" thickBot="1" x14ac:dyDescent="0.25">
      <c r="A2797" t="str">
        <f>CONCATENATE(B2797,C2797,D2797,G2797,E2797,I2797)</f>
        <v>1882018HOMICIDIO231</v>
      </c>
      <c r="B2797" s="4">
        <v>18</v>
      </c>
      <c r="C2797" s="5">
        <v>8</v>
      </c>
      <c r="D2797" s="4">
        <v>2018</v>
      </c>
      <c r="E2797" s="4">
        <v>23</v>
      </c>
      <c r="F2797" s="4" t="s">
        <v>210</v>
      </c>
      <c r="G2797" s="4" t="s">
        <v>12</v>
      </c>
      <c r="H2797" s="4" t="s">
        <v>212</v>
      </c>
      <c r="I2797" s="4">
        <v>1</v>
      </c>
      <c r="J2797" t="str">
        <f>VLOOKUP(A2797,'Município e Sexo'!$A$2:$I$11321,5,FALSE)</f>
        <v>PETROLINA</v>
      </c>
      <c r="K2797" t="str">
        <f>VLOOKUP(A2797,'Município e Sexo'!$A$2:$I$11321,7,FALSE)</f>
        <v>MASCULINO</v>
      </c>
    </row>
    <row r="2798" spans="1:11" ht="15" customHeight="1" thickBot="1" x14ac:dyDescent="0.25">
      <c r="A2798" t="str">
        <f>CONCATENATE(B2798,C2798,D2798,G2798,E2798,I2798)</f>
        <v>1882018HOMICIDIO351</v>
      </c>
      <c r="B2798" s="4">
        <v>18</v>
      </c>
      <c r="C2798" s="5">
        <v>8</v>
      </c>
      <c r="D2798" s="4">
        <v>2018</v>
      </c>
      <c r="E2798" s="4">
        <v>35</v>
      </c>
      <c r="F2798" s="4" t="s">
        <v>210</v>
      </c>
      <c r="G2798" s="4" t="s">
        <v>12</v>
      </c>
      <c r="H2798" s="4" t="s">
        <v>211</v>
      </c>
      <c r="I2798" s="4">
        <v>1</v>
      </c>
      <c r="J2798" t="str">
        <f>VLOOKUP(A2798,'Município e Sexo'!$A$2:$I$11321,5,FALSE)</f>
        <v>CABO DE SANTO AGOSTINHO</v>
      </c>
      <c r="K2798" t="str">
        <f>VLOOKUP(A2798,'Município e Sexo'!$A$2:$I$11321,7,FALSE)</f>
        <v>MASCULINO</v>
      </c>
    </row>
    <row r="2799" spans="1:11" ht="15" customHeight="1" thickBot="1" x14ac:dyDescent="0.25">
      <c r="A2799" t="str">
        <f>CONCATENATE(B2799,C2799,D2799,G2799,E2799,I2799)</f>
        <v>1882018HOMICIDIO361</v>
      </c>
      <c r="B2799" s="4">
        <v>18</v>
      </c>
      <c r="C2799" s="5">
        <v>8</v>
      </c>
      <c r="D2799" s="4">
        <v>2018</v>
      </c>
      <c r="E2799" s="4">
        <v>36</v>
      </c>
      <c r="F2799" s="4" t="s">
        <v>210</v>
      </c>
      <c r="G2799" s="4" t="s">
        <v>12</v>
      </c>
      <c r="H2799" s="4" t="s">
        <v>211</v>
      </c>
      <c r="I2799" s="4">
        <v>1</v>
      </c>
      <c r="J2799" t="str">
        <f>VLOOKUP(A2799,'Município e Sexo'!$A$2:$I$11321,5,FALSE)</f>
        <v>CASINHAS</v>
      </c>
      <c r="K2799" t="str">
        <f>VLOOKUP(A2799,'Município e Sexo'!$A$2:$I$11321,7,FALSE)</f>
        <v>MASCULINO</v>
      </c>
    </row>
    <row r="2800" spans="1:11" ht="15" customHeight="1" thickBot="1" x14ac:dyDescent="0.25">
      <c r="A2800" t="str">
        <f>CONCATENATE(B2800,C2800,D2800,G2800,E2800,I2800)</f>
        <v>1882018HOMICIDIO541</v>
      </c>
      <c r="B2800" s="4">
        <v>18</v>
      </c>
      <c r="C2800" s="5">
        <v>8</v>
      </c>
      <c r="D2800" s="4">
        <v>2018</v>
      </c>
      <c r="E2800" s="4">
        <v>54</v>
      </c>
      <c r="F2800" s="4" t="s">
        <v>210</v>
      </c>
      <c r="G2800" s="4" t="s">
        <v>12</v>
      </c>
      <c r="H2800" s="4" t="s">
        <v>211</v>
      </c>
      <c r="I2800" s="4">
        <v>1</v>
      </c>
      <c r="J2800" t="str">
        <f>VLOOKUP(A2800,'Município e Sexo'!$A$2:$I$11321,5,FALSE)</f>
        <v>ALTINHO</v>
      </c>
      <c r="K2800" t="str">
        <f>VLOOKUP(A2800,'Município e Sexo'!$A$2:$I$11321,7,FALSE)</f>
        <v>MASCULINO</v>
      </c>
    </row>
    <row r="2801" spans="1:11" ht="15" customHeight="1" thickBot="1" x14ac:dyDescent="0.25">
      <c r="A2801" t="str">
        <f>CONCATENATE(B2801,C2801,D2801,G2801,E2801,I2801)</f>
        <v>1882018HOMICIDIO191</v>
      </c>
      <c r="B2801" s="4">
        <v>18</v>
      </c>
      <c r="C2801" s="5">
        <v>8</v>
      </c>
      <c r="D2801" s="4">
        <v>2018</v>
      </c>
      <c r="E2801" s="4">
        <v>19</v>
      </c>
      <c r="F2801" s="4" t="s">
        <v>210</v>
      </c>
      <c r="G2801" s="4" t="s">
        <v>12</v>
      </c>
      <c r="H2801" s="4" t="s">
        <v>211</v>
      </c>
      <c r="I2801" s="4">
        <v>1</v>
      </c>
      <c r="J2801" t="str">
        <f>VLOOKUP(A2801,'Município e Sexo'!$A$2:$I$11321,5,FALSE)</f>
        <v>CABO DE SANTO AGOSTINHO</v>
      </c>
      <c r="K2801" t="str">
        <f>VLOOKUP(A2801,'Município e Sexo'!$A$2:$I$11321,7,FALSE)</f>
        <v>MASCULINO</v>
      </c>
    </row>
    <row r="2802" spans="1:11" ht="15" customHeight="1" thickBot="1" x14ac:dyDescent="0.25">
      <c r="A2802" t="str">
        <f>CONCATENATE(B2802,C2802,D2802,G2802,E2802,I2802)</f>
        <v>1882018HOMICIDIO201</v>
      </c>
      <c r="B2802" s="4">
        <v>18</v>
      </c>
      <c r="C2802" s="5">
        <v>8</v>
      </c>
      <c r="D2802" s="4">
        <v>2018</v>
      </c>
      <c r="E2802" s="4">
        <v>20</v>
      </c>
      <c r="F2802" s="4" t="s">
        <v>210</v>
      </c>
      <c r="G2802" s="4" t="s">
        <v>12</v>
      </c>
      <c r="H2802" s="4" t="s">
        <v>211</v>
      </c>
      <c r="I2802" s="4">
        <v>1</v>
      </c>
      <c r="J2802" t="str">
        <f>VLOOKUP(A2802,'Município e Sexo'!$A$2:$I$11321,5,FALSE)</f>
        <v>RECIFE</v>
      </c>
      <c r="K2802" t="str">
        <f>VLOOKUP(A2802,'Município e Sexo'!$A$2:$I$11321,7,FALSE)</f>
        <v>MASCULINO</v>
      </c>
    </row>
    <row r="2803" spans="1:11" ht="15" customHeight="1" thickBot="1" x14ac:dyDescent="0.25">
      <c r="A2803" t="str">
        <f>CONCATENATE(B2803,C2803,D2803,G2803,E2803,I2803)</f>
        <v>1882018HOMICIDIO361</v>
      </c>
      <c r="B2803" s="4">
        <v>18</v>
      </c>
      <c r="C2803" s="5">
        <v>8</v>
      </c>
      <c r="D2803" s="4">
        <v>2018</v>
      </c>
      <c r="E2803" s="4">
        <v>36</v>
      </c>
      <c r="F2803" s="4" t="s">
        <v>210</v>
      </c>
      <c r="G2803" s="4" t="s">
        <v>12</v>
      </c>
      <c r="H2803" s="4" t="s">
        <v>212</v>
      </c>
      <c r="I2803" s="4">
        <v>1</v>
      </c>
      <c r="J2803" t="str">
        <f>VLOOKUP(A2803,'Município e Sexo'!$A$2:$I$11321,5,FALSE)</f>
        <v>CASINHAS</v>
      </c>
      <c r="K2803" t="str">
        <f>VLOOKUP(A2803,'Município e Sexo'!$A$2:$I$11321,7,FALSE)</f>
        <v>MASCULINO</v>
      </c>
    </row>
    <row r="2804" spans="1:11" ht="15" customHeight="1" thickBot="1" x14ac:dyDescent="0.25">
      <c r="A2804" t="str">
        <f>CONCATENATE(B2804,C2804,D2804,G2804,E2804,I2804)</f>
        <v>1982018HOMICIDIO181</v>
      </c>
      <c r="B2804" s="4">
        <v>19</v>
      </c>
      <c r="C2804" s="5">
        <v>8</v>
      </c>
      <c r="D2804" s="4">
        <v>2018</v>
      </c>
      <c r="E2804" s="4">
        <v>18</v>
      </c>
      <c r="F2804" s="4" t="s">
        <v>210</v>
      </c>
      <c r="G2804" s="4" t="s">
        <v>12</v>
      </c>
      <c r="H2804" s="4" t="s">
        <v>211</v>
      </c>
      <c r="I2804" s="4">
        <v>1</v>
      </c>
      <c r="J2804" t="str">
        <f>VLOOKUP(A2804,'Município e Sexo'!$A$2:$I$11321,5,FALSE)</f>
        <v>PAULISTA</v>
      </c>
      <c r="K2804" t="str">
        <f>VLOOKUP(A2804,'Município e Sexo'!$A$2:$I$11321,7,FALSE)</f>
        <v>MASCULINO</v>
      </c>
    </row>
    <row r="2805" spans="1:11" ht="15" customHeight="1" thickBot="1" x14ac:dyDescent="0.25">
      <c r="A2805" t="str">
        <f>CONCATENATE(B2805,C2805,D2805,G2805,E2805,I2805)</f>
        <v>1982018HOMICIDIO271</v>
      </c>
      <c r="B2805" s="4">
        <v>19</v>
      </c>
      <c r="C2805" s="5">
        <v>8</v>
      </c>
      <c r="D2805" s="4">
        <v>2018</v>
      </c>
      <c r="E2805" s="4">
        <v>27</v>
      </c>
      <c r="F2805" s="4" t="s">
        <v>210</v>
      </c>
      <c r="G2805" s="4" t="s">
        <v>12</v>
      </c>
      <c r="H2805" s="4" t="s">
        <v>213</v>
      </c>
      <c r="I2805" s="4">
        <v>1</v>
      </c>
      <c r="J2805" t="str">
        <f>VLOOKUP(A2805,'Município e Sexo'!$A$2:$I$11321,5,FALSE)</f>
        <v>RECIFE</v>
      </c>
      <c r="K2805" t="str">
        <f>VLOOKUP(A2805,'Município e Sexo'!$A$2:$I$11321,7,FALSE)</f>
        <v>MASCULINO</v>
      </c>
    </row>
    <row r="2806" spans="1:11" ht="15" customHeight="1" thickBot="1" x14ac:dyDescent="0.25">
      <c r="A2806" t="str">
        <f>CONCATENATE(B2806,C2806,D2806,G2806,E2806,I2806)</f>
        <v>1982018HOMICIDIO171</v>
      </c>
      <c r="B2806" s="4">
        <v>19</v>
      </c>
      <c r="C2806" s="5">
        <v>8</v>
      </c>
      <c r="D2806" s="4">
        <v>2018</v>
      </c>
      <c r="E2806" s="4">
        <v>17</v>
      </c>
      <c r="F2806" s="4" t="s">
        <v>210</v>
      </c>
      <c r="G2806" s="4" t="s">
        <v>12</v>
      </c>
      <c r="H2806" s="4" t="s">
        <v>211</v>
      </c>
      <c r="I2806" s="4">
        <v>1</v>
      </c>
      <c r="J2806" t="str">
        <f>VLOOKUP(A2806,'Município e Sexo'!$A$2:$I$11321,5,FALSE)</f>
        <v>RECIFE</v>
      </c>
      <c r="K2806" t="str">
        <f>VLOOKUP(A2806,'Município e Sexo'!$A$2:$I$11321,7,FALSE)</f>
        <v>MASCULINO</v>
      </c>
    </row>
    <row r="2807" spans="1:11" ht="15" customHeight="1" thickBot="1" x14ac:dyDescent="0.25">
      <c r="A2807" t="str">
        <f>CONCATENATE(B2807,C2807,D2807,G2807,E2807,I2807)</f>
        <v>1982018HOMICIDIO181</v>
      </c>
      <c r="B2807" s="4">
        <v>19</v>
      </c>
      <c r="C2807" s="5">
        <v>8</v>
      </c>
      <c r="D2807" s="4">
        <v>2018</v>
      </c>
      <c r="E2807" s="4">
        <v>18</v>
      </c>
      <c r="F2807" s="4" t="s">
        <v>210</v>
      </c>
      <c r="G2807" s="4" t="s">
        <v>12</v>
      </c>
      <c r="H2807" s="4" t="s">
        <v>211</v>
      </c>
      <c r="I2807" s="4">
        <v>1</v>
      </c>
      <c r="J2807" t="str">
        <f>VLOOKUP(A2807,'Município e Sexo'!$A$2:$I$11321,5,FALSE)</f>
        <v>PAULISTA</v>
      </c>
      <c r="K2807" t="str">
        <f>VLOOKUP(A2807,'Município e Sexo'!$A$2:$I$11321,7,FALSE)</f>
        <v>MASCULINO</v>
      </c>
    </row>
    <row r="2808" spans="1:11" ht="15" customHeight="1" thickBot="1" x14ac:dyDescent="0.25">
      <c r="A2808" t="str">
        <f>CONCATENATE(B2808,C2808,D2808,G2808,E2808,I2808)</f>
        <v>1982018HOMICIDIO231</v>
      </c>
      <c r="B2808" s="4">
        <v>19</v>
      </c>
      <c r="C2808" s="5">
        <v>8</v>
      </c>
      <c r="D2808" s="4">
        <v>2018</v>
      </c>
      <c r="E2808" s="4">
        <v>23</v>
      </c>
      <c r="F2808" s="4" t="s">
        <v>210</v>
      </c>
      <c r="G2808" s="4" t="s">
        <v>12</v>
      </c>
      <c r="H2808" s="4" t="s">
        <v>211</v>
      </c>
      <c r="I2808" s="4">
        <v>1</v>
      </c>
      <c r="J2808" t="str">
        <f>VLOOKUP(A2808,'Município e Sexo'!$A$2:$I$11321,5,FALSE)</f>
        <v>BUIQUE</v>
      </c>
      <c r="K2808" t="str">
        <f>VLOOKUP(A2808,'Município e Sexo'!$A$2:$I$11321,7,FALSE)</f>
        <v>MASCULINO</v>
      </c>
    </row>
    <row r="2809" spans="1:11" ht="15" customHeight="1" thickBot="1" x14ac:dyDescent="0.25">
      <c r="A2809" t="str">
        <f>CONCATENATE(B2809,C2809,D2809,G2809,E2809,I2809)</f>
        <v>1982018HOMICIDIO231</v>
      </c>
      <c r="B2809" s="4">
        <v>19</v>
      </c>
      <c r="C2809" s="5">
        <v>8</v>
      </c>
      <c r="D2809" s="4">
        <v>2018</v>
      </c>
      <c r="E2809" s="4">
        <v>23</v>
      </c>
      <c r="F2809" s="4" t="s">
        <v>210</v>
      </c>
      <c r="G2809" s="4" t="s">
        <v>12</v>
      </c>
      <c r="H2809" s="4" t="s">
        <v>212</v>
      </c>
      <c r="I2809" s="4">
        <v>1</v>
      </c>
      <c r="J2809" t="str">
        <f>VLOOKUP(A2809,'Município e Sexo'!$A$2:$I$11321,5,FALSE)</f>
        <v>BUIQUE</v>
      </c>
      <c r="K2809" t="str">
        <f>VLOOKUP(A2809,'Município e Sexo'!$A$2:$I$11321,7,FALSE)</f>
        <v>MASCULINO</v>
      </c>
    </row>
    <row r="2810" spans="1:11" ht="15" customHeight="1" thickBot="1" x14ac:dyDescent="0.25">
      <c r="A2810" t="str">
        <f>CONCATENATE(B2810,C2810,D2810,G2810,E2810,I2810)</f>
        <v>1982018HOMICIDIO281</v>
      </c>
      <c r="B2810" s="4">
        <v>19</v>
      </c>
      <c r="C2810" s="5">
        <v>8</v>
      </c>
      <c r="D2810" s="4">
        <v>2018</v>
      </c>
      <c r="E2810" s="4">
        <v>28</v>
      </c>
      <c r="F2810" s="4" t="s">
        <v>216</v>
      </c>
      <c r="G2810" s="4" t="s">
        <v>12</v>
      </c>
      <c r="H2810" s="4" t="s">
        <v>211</v>
      </c>
      <c r="I2810" s="4">
        <v>1</v>
      </c>
      <c r="J2810" t="str">
        <f>VLOOKUP(A2810,'Município e Sexo'!$A$2:$I$11321,5,FALSE)</f>
        <v>CAMARAGIBE</v>
      </c>
      <c r="K2810" t="str">
        <f>VLOOKUP(A2810,'Município e Sexo'!$A$2:$I$11321,7,FALSE)</f>
        <v>MASCULINO</v>
      </c>
    </row>
    <row r="2811" spans="1:11" ht="15" customHeight="1" thickBot="1" x14ac:dyDescent="0.25">
      <c r="A2811" t="str">
        <f>CONCATENATE(B2811,C2811,D2811,G2811,E2811,I2811)</f>
        <v>1982018HOMICIDIO381</v>
      </c>
      <c r="B2811" s="4">
        <v>19</v>
      </c>
      <c r="C2811" s="5">
        <v>8</v>
      </c>
      <c r="D2811" s="4">
        <v>2018</v>
      </c>
      <c r="E2811" s="4">
        <v>38</v>
      </c>
      <c r="F2811" s="4" t="s">
        <v>210</v>
      </c>
      <c r="G2811" s="4" t="s">
        <v>12</v>
      </c>
      <c r="H2811" s="4" t="s">
        <v>211</v>
      </c>
      <c r="I2811" s="4">
        <v>1</v>
      </c>
      <c r="J2811" t="str">
        <f>VLOOKUP(A2811,'Município e Sexo'!$A$2:$I$11321,5,FALSE)</f>
        <v>PETROLINA</v>
      </c>
      <c r="K2811" t="str">
        <f>VLOOKUP(A2811,'Município e Sexo'!$A$2:$I$11321,7,FALSE)</f>
        <v>FEMININO</v>
      </c>
    </row>
    <row r="2812" spans="1:11" ht="15" customHeight="1" thickBot="1" x14ac:dyDescent="0.25">
      <c r="A2812" t="str">
        <f>CONCATENATE(B2812,C2812,D2812,G2812,E2812,I2812)</f>
        <v>1982018HOMICIDIO251</v>
      </c>
      <c r="B2812" s="4">
        <v>19</v>
      </c>
      <c r="C2812" s="5">
        <v>8</v>
      </c>
      <c r="D2812" s="4">
        <v>2018</v>
      </c>
      <c r="E2812" s="4">
        <v>25</v>
      </c>
      <c r="F2812" s="4" t="s">
        <v>210</v>
      </c>
      <c r="G2812" s="4" t="s">
        <v>12</v>
      </c>
      <c r="H2812" s="4" t="s">
        <v>211</v>
      </c>
      <c r="I2812" s="4">
        <v>1</v>
      </c>
      <c r="J2812" t="str">
        <f>VLOOKUP(A2812,'Município e Sexo'!$A$2:$I$11321,5,FALSE)</f>
        <v>CAMARAGIBE</v>
      </c>
      <c r="K2812" t="str">
        <f>VLOOKUP(A2812,'Município e Sexo'!$A$2:$I$11321,7,FALSE)</f>
        <v>MASCULINO</v>
      </c>
    </row>
    <row r="2813" spans="1:11" ht="15" customHeight="1" thickBot="1" x14ac:dyDescent="0.25">
      <c r="A2813" t="str">
        <f>CONCATENATE(B2813,C2813,D2813,G2813,E2813,I2813)</f>
        <v>1982018HOMICIDIO251</v>
      </c>
      <c r="B2813" s="4">
        <v>19</v>
      </c>
      <c r="C2813" s="5">
        <v>8</v>
      </c>
      <c r="D2813" s="4">
        <v>2018</v>
      </c>
      <c r="E2813" s="4">
        <v>25</v>
      </c>
      <c r="F2813" s="4" t="s">
        <v>210</v>
      </c>
      <c r="G2813" s="4" t="s">
        <v>12</v>
      </c>
      <c r="H2813" s="4" t="s">
        <v>212</v>
      </c>
      <c r="I2813" s="4">
        <v>1</v>
      </c>
      <c r="J2813" t="str">
        <f>VLOOKUP(A2813,'Município e Sexo'!$A$2:$I$11321,5,FALSE)</f>
        <v>CAMARAGIBE</v>
      </c>
      <c r="K2813" t="str">
        <f>VLOOKUP(A2813,'Município e Sexo'!$A$2:$I$11321,7,FALSE)</f>
        <v>MASCULINO</v>
      </c>
    </row>
    <row r="2814" spans="1:11" ht="15" customHeight="1" thickBot="1" x14ac:dyDescent="0.25">
      <c r="A2814" t="str">
        <f>CONCATENATE(B2814,C2814,D2814,G2814,E2814,I2814)</f>
        <v>1982018HOMICIDIO281</v>
      </c>
      <c r="B2814" s="4">
        <v>19</v>
      </c>
      <c r="C2814" s="5">
        <v>8</v>
      </c>
      <c r="D2814" s="4">
        <v>2018</v>
      </c>
      <c r="E2814" s="4">
        <v>28</v>
      </c>
      <c r="F2814" s="4" t="s">
        <v>210</v>
      </c>
      <c r="G2814" s="4" t="s">
        <v>12</v>
      </c>
      <c r="H2814" s="4" t="s">
        <v>212</v>
      </c>
      <c r="I2814" s="4">
        <v>1</v>
      </c>
      <c r="J2814" t="str">
        <f>VLOOKUP(A2814,'Município e Sexo'!$A$2:$I$11321,5,FALSE)</f>
        <v>CAMARAGIBE</v>
      </c>
      <c r="K2814" t="str">
        <f>VLOOKUP(A2814,'Município e Sexo'!$A$2:$I$11321,7,FALSE)</f>
        <v>MASCULINO</v>
      </c>
    </row>
    <row r="2815" spans="1:11" ht="15" customHeight="1" thickBot="1" x14ac:dyDescent="0.25">
      <c r="A2815" t="str">
        <f>CONCATENATE(B2815,C2815,D2815,G2815,E2815,I2815)</f>
        <v>1982018HOMICIDIO321</v>
      </c>
      <c r="B2815" s="4">
        <v>19</v>
      </c>
      <c r="C2815" s="5">
        <v>8</v>
      </c>
      <c r="D2815" s="4">
        <v>2018</v>
      </c>
      <c r="E2815" s="4">
        <v>32</v>
      </c>
      <c r="F2815" s="4" t="s">
        <v>210</v>
      </c>
      <c r="G2815" s="4" t="s">
        <v>12</v>
      </c>
      <c r="H2815" s="4" t="s">
        <v>212</v>
      </c>
      <c r="I2815" s="4">
        <v>1</v>
      </c>
      <c r="J2815" t="str">
        <f>VLOOKUP(A2815,'Município e Sexo'!$A$2:$I$11321,5,FALSE)</f>
        <v>MIRANDIBA</v>
      </c>
      <c r="K2815" t="str">
        <f>VLOOKUP(A2815,'Município e Sexo'!$A$2:$I$11321,7,FALSE)</f>
        <v>MASCULINO</v>
      </c>
    </row>
    <row r="2816" spans="1:11" ht="15" customHeight="1" thickBot="1" x14ac:dyDescent="0.25">
      <c r="A2816" t="str">
        <f>CONCATENATE(B2816,C2816,D2816,G2816,E2816,I2816)</f>
        <v>1982018HOMICIDIO381</v>
      </c>
      <c r="B2816" s="4">
        <v>19</v>
      </c>
      <c r="C2816" s="5">
        <v>8</v>
      </c>
      <c r="D2816" s="4">
        <v>2018</v>
      </c>
      <c r="E2816" s="4">
        <v>38</v>
      </c>
      <c r="F2816" s="4" t="s">
        <v>210</v>
      </c>
      <c r="G2816" s="4" t="s">
        <v>12</v>
      </c>
      <c r="H2816" s="4" t="s">
        <v>213</v>
      </c>
      <c r="I2816" s="4">
        <v>1</v>
      </c>
      <c r="J2816" t="str">
        <f>VLOOKUP(A2816,'Município e Sexo'!$A$2:$I$11321,5,FALSE)</f>
        <v>PETROLINA</v>
      </c>
      <c r="K2816" t="str">
        <f>VLOOKUP(A2816,'Município e Sexo'!$A$2:$I$11321,7,FALSE)</f>
        <v>FEMININO</v>
      </c>
    </row>
    <row r="2817" spans="1:11" ht="15" customHeight="1" thickBot="1" x14ac:dyDescent="0.25">
      <c r="A2817" t="str">
        <f>CONCATENATE(B2817,C2817,D2817,G2817,E2817,I2817)</f>
        <v>2082018HOMICIDIO251</v>
      </c>
      <c r="B2817" s="4">
        <v>20</v>
      </c>
      <c r="C2817" s="5">
        <v>8</v>
      </c>
      <c r="D2817" s="4">
        <v>2018</v>
      </c>
      <c r="E2817" s="4">
        <v>25</v>
      </c>
      <c r="F2817" s="4" t="s">
        <v>210</v>
      </c>
      <c r="G2817" s="4" t="s">
        <v>12</v>
      </c>
      <c r="H2817" s="4" t="s">
        <v>211</v>
      </c>
      <c r="I2817" s="4">
        <v>1</v>
      </c>
      <c r="J2817" t="str">
        <f>VLOOKUP(A2817,'Município e Sexo'!$A$2:$I$11321,5,FALSE)</f>
        <v>JABOATAO DOS GUARARAPES</v>
      </c>
      <c r="K2817" t="str">
        <f>VLOOKUP(A2817,'Município e Sexo'!$A$2:$I$11321,7,FALSE)</f>
        <v>MASCULINO</v>
      </c>
    </row>
    <row r="2818" spans="1:11" ht="15" customHeight="1" thickBot="1" x14ac:dyDescent="0.25">
      <c r="A2818" t="str">
        <f>CONCATENATE(B2818,C2818,D2818,G2818,E2818,I2818)</f>
        <v>2082018HOMICIDIO361</v>
      </c>
      <c r="B2818" s="4">
        <v>20</v>
      </c>
      <c r="C2818" s="5">
        <v>8</v>
      </c>
      <c r="D2818" s="4">
        <v>2018</v>
      </c>
      <c r="E2818" s="4">
        <v>36</v>
      </c>
      <c r="F2818" s="4" t="s">
        <v>210</v>
      </c>
      <c r="G2818" s="4" t="s">
        <v>12</v>
      </c>
      <c r="H2818" s="4" t="s">
        <v>212</v>
      </c>
      <c r="I2818" s="4">
        <v>1</v>
      </c>
      <c r="J2818" t="str">
        <f>VLOOKUP(A2818,'Município e Sexo'!$A$2:$I$11321,5,FALSE)</f>
        <v>PALMARES</v>
      </c>
      <c r="K2818" t="str">
        <f>VLOOKUP(A2818,'Município e Sexo'!$A$2:$I$11321,7,FALSE)</f>
        <v>MASCULINO</v>
      </c>
    </row>
    <row r="2819" spans="1:11" ht="15" customHeight="1" thickBot="1" x14ac:dyDescent="0.25">
      <c r="A2819" t="str">
        <f>CONCATENATE(B2819,C2819,D2819,G2819,E2819,I2819)</f>
        <v>2082018HOMICIDIO371</v>
      </c>
      <c r="B2819" s="4">
        <v>20</v>
      </c>
      <c r="C2819" s="5">
        <v>8</v>
      </c>
      <c r="D2819" s="4">
        <v>2018</v>
      </c>
      <c r="E2819" s="4">
        <v>37</v>
      </c>
      <c r="F2819" s="4" t="s">
        <v>210</v>
      </c>
      <c r="G2819" s="4" t="s">
        <v>12</v>
      </c>
      <c r="H2819" s="4" t="s">
        <v>211</v>
      </c>
      <c r="I2819" s="4">
        <v>1</v>
      </c>
      <c r="J2819" t="str">
        <f>VLOOKUP(A2819,'Município e Sexo'!$A$2:$I$11321,5,FALSE)</f>
        <v>CABO DE SANTO AGOSTINHO</v>
      </c>
      <c r="K2819" t="str">
        <f>VLOOKUP(A2819,'Município e Sexo'!$A$2:$I$11321,7,FALSE)</f>
        <v>MASCULINO</v>
      </c>
    </row>
    <row r="2820" spans="1:11" ht="15" customHeight="1" thickBot="1" x14ac:dyDescent="0.25">
      <c r="A2820" t="str">
        <f>CONCATENATE(B2820,C2820,D2820,G2820,E2820,I2820)</f>
        <v>2082018HOMICIDIO291</v>
      </c>
      <c r="B2820" s="4">
        <v>20</v>
      </c>
      <c r="C2820" s="5">
        <v>8</v>
      </c>
      <c r="D2820" s="4">
        <v>2018</v>
      </c>
      <c r="E2820" s="4">
        <v>29</v>
      </c>
      <c r="F2820" s="4" t="s">
        <v>210</v>
      </c>
      <c r="G2820" s="4" t="s">
        <v>12</v>
      </c>
      <c r="H2820" s="4" t="s">
        <v>211</v>
      </c>
      <c r="I2820" s="4">
        <v>1</v>
      </c>
      <c r="J2820" t="str">
        <f>VLOOKUP(A2820,'Município e Sexo'!$A$2:$I$11321,5,FALSE)</f>
        <v>ITAMBE</v>
      </c>
      <c r="K2820" t="str">
        <f>VLOOKUP(A2820,'Município e Sexo'!$A$2:$I$11321,7,FALSE)</f>
        <v>MASCULINO</v>
      </c>
    </row>
    <row r="2821" spans="1:11" ht="15" customHeight="1" thickBot="1" x14ac:dyDescent="0.25">
      <c r="A2821" t="str">
        <f>CONCATENATE(B2821,C2821,D2821,G2821,E2821,I2821)</f>
        <v>2082018HOMICIDIO371</v>
      </c>
      <c r="B2821" s="4">
        <v>20</v>
      </c>
      <c r="C2821" s="5">
        <v>8</v>
      </c>
      <c r="D2821" s="4">
        <v>2018</v>
      </c>
      <c r="E2821" s="4">
        <v>37</v>
      </c>
      <c r="F2821" s="4" t="s">
        <v>210</v>
      </c>
      <c r="G2821" s="4" t="s">
        <v>12</v>
      </c>
      <c r="H2821" s="4" t="s">
        <v>211</v>
      </c>
      <c r="I2821" s="4">
        <v>1</v>
      </c>
      <c r="J2821" t="str">
        <f>VLOOKUP(A2821,'Município e Sexo'!$A$2:$I$11321,5,FALSE)</f>
        <v>CABO DE SANTO AGOSTINHO</v>
      </c>
      <c r="K2821" t="str">
        <f>VLOOKUP(A2821,'Município e Sexo'!$A$2:$I$11321,7,FALSE)</f>
        <v>MASCULINO</v>
      </c>
    </row>
    <row r="2822" spans="1:11" ht="15" customHeight="1" thickBot="1" x14ac:dyDescent="0.25">
      <c r="A2822" t="str">
        <f>CONCATENATE(B2822,C2822,D2822,G2822,E2822,I2822)</f>
        <v>2082018HOMICIDIO531</v>
      </c>
      <c r="B2822" s="4">
        <v>20</v>
      </c>
      <c r="C2822" s="5">
        <v>8</v>
      </c>
      <c r="D2822" s="4">
        <v>2018</v>
      </c>
      <c r="E2822" s="4">
        <v>53</v>
      </c>
      <c r="F2822" s="4" t="s">
        <v>210</v>
      </c>
      <c r="G2822" s="4" t="s">
        <v>12</v>
      </c>
      <c r="H2822" s="4" t="s">
        <v>212</v>
      </c>
      <c r="I2822" s="4">
        <v>1</v>
      </c>
      <c r="J2822" t="str">
        <f>VLOOKUP(A2822,'Município e Sexo'!$A$2:$I$11321,5,FALSE)</f>
        <v>MORENO</v>
      </c>
      <c r="K2822" t="str">
        <f>VLOOKUP(A2822,'Município e Sexo'!$A$2:$I$11321,7,FALSE)</f>
        <v>MASCULINO</v>
      </c>
    </row>
    <row r="2823" spans="1:11" ht="15" customHeight="1" thickBot="1" x14ac:dyDescent="0.25">
      <c r="A2823" t="str">
        <f>CONCATENATE(B2823,C2823,D2823,G2823,E2823,I2823)</f>
        <v>2082018HOMICIDIO231</v>
      </c>
      <c r="B2823" s="4">
        <v>20</v>
      </c>
      <c r="C2823" s="5">
        <v>8</v>
      </c>
      <c r="D2823" s="4">
        <v>2018</v>
      </c>
      <c r="E2823" s="4">
        <v>23</v>
      </c>
      <c r="F2823" s="4" t="s">
        <v>210</v>
      </c>
      <c r="G2823" s="4" t="s">
        <v>12</v>
      </c>
      <c r="H2823" s="4" t="s">
        <v>211</v>
      </c>
      <c r="I2823" s="4">
        <v>1</v>
      </c>
      <c r="J2823" t="str">
        <f>VLOOKUP(A2823,'Município e Sexo'!$A$2:$I$11321,5,FALSE)</f>
        <v>CABO DE SANTO AGOSTINHO</v>
      </c>
      <c r="K2823" t="str">
        <f>VLOOKUP(A2823,'Município e Sexo'!$A$2:$I$11321,7,FALSE)</f>
        <v>MASCULINO</v>
      </c>
    </row>
    <row r="2824" spans="1:11" ht="15" customHeight="1" thickBot="1" x14ac:dyDescent="0.25">
      <c r="A2824" t="str">
        <f>CONCATENATE(B2824,C2824,D2824,G2824,E2824,I2824)</f>
        <v>2082018HOMICIDIO351</v>
      </c>
      <c r="B2824" s="4">
        <v>20</v>
      </c>
      <c r="C2824" s="5">
        <v>8</v>
      </c>
      <c r="D2824" s="4">
        <v>2018</v>
      </c>
      <c r="E2824" s="4">
        <v>35</v>
      </c>
      <c r="F2824" s="4" t="s">
        <v>210</v>
      </c>
      <c r="G2824" s="4" t="s">
        <v>12</v>
      </c>
      <c r="H2824" s="4" t="s">
        <v>212</v>
      </c>
      <c r="I2824" s="4">
        <v>1</v>
      </c>
      <c r="J2824" t="str">
        <f>VLOOKUP(A2824,'Município e Sexo'!$A$2:$I$11321,5,FALSE)</f>
        <v>CACHOEIRINHA</v>
      </c>
      <c r="K2824" t="str">
        <f>VLOOKUP(A2824,'Município e Sexo'!$A$2:$I$11321,7,FALSE)</f>
        <v>MASCULINO</v>
      </c>
    </row>
    <row r="2825" spans="1:11" ht="15" customHeight="1" thickBot="1" x14ac:dyDescent="0.25">
      <c r="A2825" t="str">
        <f>CONCATENATE(B2825,C2825,D2825,G2825,E2825,I2825)</f>
        <v>2082018HOMICIDIO511</v>
      </c>
      <c r="B2825" s="4">
        <v>20</v>
      </c>
      <c r="C2825" s="5">
        <v>8</v>
      </c>
      <c r="D2825" s="4">
        <v>2018</v>
      </c>
      <c r="E2825" s="4">
        <v>51</v>
      </c>
      <c r="F2825" s="4" t="s">
        <v>216</v>
      </c>
      <c r="G2825" s="4" t="s">
        <v>12</v>
      </c>
      <c r="H2825" s="4" t="s">
        <v>212</v>
      </c>
      <c r="I2825" s="4">
        <v>1</v>
      </c>
      <c r="J2825" t="str">
        <f>VLOOKUP(A2825,'Município e Sexo'!$A$2:$I$11321,5,FALSE)</f>
        <v>GOIANA</v>
      </c>
      <c r="K2825" t="str">
        <f>VLOOKUP(A2825,'Município e Sexo'!$A$2:$I$11321,7,FALSE)</f>
        <v>MASCULINO</v>
      </c>
    </row>
    <row r="2826" spans="1:11" ht="15" customHeight="1" thickBot="1" x14ac:dyDescent="0.25">
      <c r="A2826" t="str">
        <f>CONCATENATE(B2826,C2826,D2826,G2826,E2826,I2826)</f>
        <v>2082018HOMICIDIO1</v>
      </c>
      <c r="B2826" s="4">
        <v>20</v>
      </c>
      <c r="C2826" s="5">
        <v>8</v>
      </c>
      <c r="D2826" s="4">
        <v>2018</v>
      </c>
      <c r="E2826" s="4"/>
      <c r="F2826" s="4" t="s">
        <v>210</v>
      </c>
      <c r="G2826" s="4" t="s">
        <v>12</v>
      </c>
      <c r="H2826" s="4" t="s">
        <v>213</v>
      </c>
      <c r="I2826" s="4">
        <v>1</v>
      </c>
      <c r="J2826" t="str">
        <f>VLOOKUP(A2826,'Município e Sexo'!$A$2:$I$11321,5,FALSE)</f>
        <v>SURUBIM</v>
      </c>
      <c r="K2826" t="str">
        <f>VLOOKUP(A2826,'Município e Sexo'!$A$2:$I$11321,7,FALSE)</f>
        <v>MASCULINO</v>
      </c>
    </row>
    <row r="2827" spans="1:11" ht="15" customHeight="1" thickBot="1" x14ac:dyDescent="0.25">
      <c r="A2827" t="str">
        <f>CONCATENATE(B2827,C2827,D2827,G2827,E2827,I2827)</f>
        <v>2182018HOMICIDIO181</v>
      </c>
      <c r="B2827" s="4">
        <v>21</v>
      </c>
      <c r="C2827" s="5">
        <v>8</v>
      </c>
      <c r="D2827" s="4">
        <v>2018</v>
      </c>
      <c r="E2827" s="4">
        <v>18</v>
      </c>
      <c r="F2827" s="4" t="s">
        <v>216</v>
      </c>
      <c r="G2827" s="4" t="s">
        <v>12</v>
      </c>
      <c r="H2827" s="4" t="s">
        <v>29</v>
      </c>
      <c r="I2827" s="4">
        <v>1</v>
      </c>
      <c r="J2827" t="str">
        <f>VLOOKUP(A2827,'Município e Sexo'!$A$2:$I$11321,5,FALSE)</f>
        <v>RECIFE</v>
      </c>
      <c r="K2827" t="str">
        <f>VLOOKUP(A2827,'Município e Sexo'!$A$2:$I$11321,7,FALSE)</f>
        <v>FEMININO</v>
      </c>
    </row>
    <row r="2828" spans="1:11" ht="15" customHeight="1" thickBot="1" x14ac:dyDescent="0.25">
      <c r="A2828" t="str">
        <f>CONCATENATE(B2828,C2828,D2828,G2828,E2828,I2828)</f>
        <v>2182018HOMICIDIO211</v>
      </c>
      <c r="B2828" s="4">
        <v>21</v>
      </c>
      <c r="C2828" s="5">
        <v>8</v>
      </c>
      <c r="D2828" s="4">
        <v>2018</v>
      </c>
      <c r="E2828" s="4">
        <v>21</v>
      </c>
      <c r="F2828" s="4" t="s">
        <v>210</v>
      </c>
      <c r="G2828" s="4" t="s">
        <v>12</v>
      </c>
      <c r="H2828" s="4" t="s">
        <v>211</v>
      </c>
      <c r="I2828" s="4">
        <v>1</v>
      </c>
      <c r="J2828" t="str">
        <f>VLOOKUP(A2828,'Município e Sexo'!$A$2:$I$11321,5,FALSE)</f>
        <v>RECIFE</v>
      </c>
      <c r="K2828" t="str">
        <f>VLOOKUP(A2828,'Município e Sexo'!$A$2:$I$11321,7,FALSE)</f>
        <v>MASCULINO</v>
      </c>
    </row>
    <row r="2829" spans="1:11" ht="15" customHeight="1" thickBot="1" x14ac:dyDescent="0.25">
      <c r="A2829" t="str">
        <f>CONCATENATE(B2829,C2829,D2829,G2829,E2829,I2829)</f>
        <v>2182018HOMICIDIO251</v>
      </c>
      <c r="B2829" s="4">
        <v>21</v>
      </c>
      <c r="C2829" s="5">
        <v>8</v>
      </c>
      <c r="D2829" s="4">
        <v>2018</v>
      </c>
      <c r="E2829" s="4">
        <v>25</v>
      </c>
      <c r="F2829" s="4" t="s">
        <v>210</v>
      </c>
      <c r="G2829" s="4" t="s">
        <v>12</v>
      </c>
      <c r="H2829" s="4" t="s">
        <v>211</v>
      </c>
      <c r="I2829" s="4">
        <v>1</v>
      </c>
      <c r="J2829" t="str">
        <f>VLOOKUP(A2829,'Município e Sexo'!$A$2:$I$11321,5,FALSE)</f>
        <v>CABO DE SANTO AGOSTINHO</v>
      </c>
      <c r="K2829" t="str">
        <f>VLOOKUP(A2829,'Município e Sexo'!$A$2:$I$11321,7,FALSE)</f>
        <v>FEMININO</v>
      </c>
    </row>
    <row r="2830" spans="1:11" ht="15" customHeight="1" thickBot="1" x14ac:dyDescent="0.25">
      <c r="A2830" t="str">
        <f>CONCATENATE(B2830,C2830,D2830,G2830,E2830,I2830)</f>
        <v>2182018HOMICIDIO281</v>
      </c>
      <c r="B2830" s="4">
        <v>21</v>
      </c>
      <c r="C2830" s="5">
        <v>8</v>
      </c>
      <c r="D2830" s="4">
        <v>2018</v>
      </c>
      <c r="E2830" s="4">
        <v>28</v>
      </c>
      <c r="F2830" s="4" t="s">
        <v>210</v>
      </c>
      <c r="G2830" s="4" t="s">
        <v>12</v>
      </c>
      <c r="H2830" s="4" t="s">
        <v>211</v>
      </c>
      <c r="I2830" s="4">
        <v>1</v>
      </c>
      <c r="J2830" t="str">
        <f>VLOOKUP(A2830,'Município e Sexo'!$A$2:$I$11321,5,FALSE)</f>
        <v>SAO LOURENCO DA MATA</v>
      </c>
      <c r="K2830" t="str">
        <f>VLOOKUP(A2830,'Município e Sexo'!$A$2:$I$11321,7,FALSE)</f>
        <v>MASCULINO</v>
      </c>
    </row>
    <row r="2831" spans="1:11" ht="15" customHeight="1" thickBot="1" x14ac:dyDescent="0.25">
      <c r="A2831" t="str">
        <f>CONCATENATE(B2831,C2831,D2831,G2831,E2831,I2831)</f>
        <v>2182018HOMICIDIO441</v>
      </c>
      <c r="B2831" s="4">
        <v>21</v>
      </c>
      <c r="C2831" s="5">
        <v>8</v>
      </c>
      <c r="D2831" s="4">
        <v>2018</v>
      </c>
      <c r="E2831" s="4">
        <v>44</v>
      </c>
      <c r="F2831" s="4" t="s">
        <v>210</v>
      </c>
      <c r="G2831" s="4" t="s">
        <v>12</v>
      </c>
      <c r="H2831" s="4" t="s">
        <v>211</v>
      </c>
      <c r="I2831" s="4">
        <v>1</v>
      </c>
      <c r="J2831" t="str">
        <f>VLOOKUP(A2831,'Município e Sexo'!$A$2:$I$11321,5,FALSE)</f>
        <v>GARANHUNS</v>
      </c>
      <c r="K2831" t="str">
        <f>VLOOKUP(A2831,'Município e Sexo'!$A$2:$I$11321,7,FALSE)</f>
        <v>MASCULINO</v>
      </c>
    </row>
    <row r="2832" spans="1:11" ht="15" customHeight="1" thickBot="1" x14ac:dyDescent="0.25">
      <c r="A2832" t="str">
        <f>CONCATENATE(B2832,C2832,D2832,G2832,E2832,I2832)</f>
        <v>2182018HOMICIDIO481</v>
      </c>
      <c r="B2832" s="4">
        <v>21</v>
      </c>
      <c r="C2832" s="5">
        <v>8</v>
      </c>
      <c r="D2832" s="4">
        <v>2018</v>
      </c>
      <c r="E2832" s="4">
        <v>48</v>
      </c>
      <c r="F2832" s="4" t="s">
        <v>210</v>
      </c>
      <c r="G2832" s="4" t="s">
        <v>12</v>
      </c>
      <c r="H2832" s="4" t="s">
        <v>211</v>
      </c>
      <c r="I2832" s="4">
        <v>1</v>
      </c>
      <c r="J2832" t="str">
        <f>VLOOKUP(A2832,'Município e Sexo'!$A$2:$I$11321,5,FALSE)</f>
        <v>JABOATAO DOS GUARARAPES</v>
      </c>
      <c r="K2832" t="str">
        <f>VLOOKUP(A2832,'Município e Sexo'!$A$2:$I$11321,7,FALSE)</f>
        <v>MASCULINO</v>
      </c>
    </row>
    <row r="2833" spans="1:11" ht="15" customHeight="1" thickBot="1" x14ac:dyDescent="0.25">
      <c r="A2833" t="str">
        <f>CONCATENATE(B2833,C2833,D2833,G2833,E2833,I2833)</f>
        <v>2282018HOMICIDIO181</v>
      </c>
      <c r="B2833" s="4">
        <v>22</v>
      </c>
      <c r="C2833" s="5">
        <v>8</v>
      </c>
      <c r="D2833" s="4">
        <v>2018</v>
      </c>
      <c r="E2833" s="4">
        <v>18</v>
      </c>
      <c r="F2833" s="4" t="s">
        <v>210</v>
      </c>
      <c r="G2833" s="4" t="s">
        <v>12</v>
      </c>
      <c r="H2833" s="4" t="s">
        <v>217</v>
      </c>
      <c r="I2833" s="4">
        <v>1</v>
      </c>
      <c r="J2833" t="str">
        <f>VLOOKUP(A2833,'Município e Sexo'!$A$2:$I$11321,5,FALSE)</f>
        <v>BARRA DE GUABIRABA</v>
      </c>
      <c r="K2833" t="str">
        <f>VLOOKUP(A2833,'Município e Sexo'!$A$2:$I$11321,7,FALSE)</f>
        <v>MASCULINO</v>
      </c>
    </row>
    <row r="2834" spans="1:11" ht="15" customHeight="1" thickBot="1" x14ac:dyDescent="0.25">
      <c r="A2834" t="str">
        <f>CONCATENATE(B2834,C2834,D2834,G2834,E2834,I2834)</f>
        <v>2282018HOMICIDIO341</v>
      </c>
      <c r="B2834" s="4">
        <v>22</v>
      </c>
      <c r="C2834" s="5">
        <v>8</v>
      </c>
      <c r="D2834" s="4">
        <v>2018</v>
      </c>
      <c r="E2834" s="4">
        <v>34</v>
      </c>
      <c r="F2834" s="4" t="s">
        <v>210</v>
      </c>
      <c r="G2834" s="4" t="s">
        <v>12</v>
      </c>
      <c r="H2834" s="4" t="s">
        <v>211</v>
      </c>
      <c r="I2834" s="4">
        <v>1</v>
      </c>
      <c r="J2834" t="str">
        <f>VLOOKUP(A2834,'Município e Sexo'!$A$2:$I$11321,5,FALSE)</f>
        <v>CUPIRA</v>
      </c>
      <c r="K2834" t="str">
        <f>VLOOKUP(A2834,'Município e Sexo'!$A$2:$I$11321,7,FALSE)</f>
        <v>MASCULINO</v>
      </c>
    </row>
    <row r="2835" spans="1:11" ht="15" customHeight="1" thickBot="1" x14ac:dyDescent="0.25">
      <c r="A2835" t="str">
        <f>CONCATENATE(B2835,C2835,D2835,G2835,E2835,I2835)</f>
        <v>2282018HOMICIDIO441</v>
      </c>
      <c r="B2835" s="4">
        <v>22</v>
      </c>
      <c r="C2835" s="5">
        <v>8</v>
      </c>
      <c r="D2835" s="4">
        <v>2018</v>
      </c>
      <c r="E2835" s="4">
        <v>44</v>
      </c>
      <c r="F2835" s="4" t="s">
        <v>210</v>
      </c>
      <c r="G2835" s="4" t="s">
        <v>12</v>
      </c>
      <c r="H2835" s="4" t="s">
        <v>211</v>
      </c>
      <c r="I2835" s="4">
        <v>1</v>
      </c>
      <c r="J2835" t="str">
        <f>VLOOKUP(A2835,'Município e Sexo'!$A$2:$I$11321,5,FALSE)</f>
        <v>SURUBIM</v>
      </c>
      <c r="K2835" t="str">
        <f>VLOOKUP(A2835,'Município e Sexo'!$A$2:$I$11321,7,FALSE)</f>
        <v>MASCULINO</v>
      </c>
    </row>
    <row r="2836" spans="1:11" ht="15" customHeight="1" thickBot="1" x14ac:dyDescent="0.25">
      <c r="A2836" t="str">
        <f>CONCATENATE(B2836,C2836,D2836,G2836,E2836,I2836)</f>
        <v>2282018HOMICIDIO331</v>
      </c>
      <c r="B2836" s="4">
        <v>22</v>
      </c>
      <c r="C2836" s="5">
        <v>8</v>
      </c>
      <c r="D2836" s="4">
        <v>2018</v>
      </c>
      <c r="E2836" s="4">
        <v>33</v>
      </c>
      <c r="F2836" s="4" t="s">
        <v>210</v>
      </c>
      <c r="G2836" s="4" t="s">
        <v>12</v>
      </c>
      <c r="H2836" s="4" t="s">
        <v>211</v>
      </c>
      <c r="I2836" s="4">
        <v>1</v>
      </c>
      <c r="J2836" t="str">
        <f>VLOOKUP(A2836,'Município e Sexo'!$A$2:$I$11321,5,FALSE)</f>
        <v>JABOATAO DOS GUARARAPES</v>
      </c>
      <c r="K2836" t="str">
        <f>VLOOKUP(A2836,'Município e Sexo'!$A$2:$I$11321,7,FALSE)</f>
        <v>FEMININO</v>
      </c>
    </row>
    <row r="2837" spans="1:11" ht="15" customHeight="1" thickBot="1" x14ac:dyDescent="0.25">
      <c r="A2837" t="str">
        <f>CONCATENATE(B2837,C2837,D2837,G2837,E2837,I2837)</f>
        <v>2382018HOMICIDIO181</v>
      </c>
      <c r="B2837" s="4">
        <v>23</v>
      </c>
      <c r="C2837" s="5">
        <v>8</v>
      </c>
      <c r="D2837" s="4">
        <v>2018</v>
      </c>
      <c r="E2837" s="4">
        <v>18</v>
      </c>
      <c r="F2837" s="4" t="s">
        <v>216</v>
      </c>
      <c r="G2837" s="4" t="s">
        <v>12</v>
      </c>
      <c r="H2837" s="4" t="s">
        <v>211</v>
      </c>
      <c r="I2837" s="4">
        <v>1</v>
      </c>
      <c r="J2837" t="str">
        <f>VLOOKUP(A2837,'Município e Sexo'!$A$2:$I$11321,5,FALSE)</f>
        <v>TIMBAUBA</v>
      </c>
      <c r="K2837" t="str">
        <f>VLOOKUP(A2837,'Município e Sexo'!$A$2:$I$11321,7,FALSE)</f>
        <v>MASCULINO</v>
      </c>
    </row>
    <row r="2838" spans="1:11" ht="15" customHeight="1" thickBot="1" x14ac:dyDescent="0.25">
      <c r="A2838" t="str">
        <f>CONCATENATE(B2838,C2838,D2838,G2838,E2838,I2838)</f>
        <v>2382018HOMICIDIO371</v>
      </c>
      <c r="B2838" s="4">
        <v>23</v>
      </c>
      <c r="C2838" s="5">
        <v>8</v>
      </c>
      <c r="D2838" s="4">
        <v>2018</v>
      </c>
      <c r="E2838" s="4">
        <v>37</v>
      </c>
      <c r="F2838" s="4" t="s">
        <v>214</v>
      </c>
      <c r="G2838" s="4" t="s">
        <v>12</v>
      </c>
      <c r="H2838" s="4" t="s">
        <v>211</v>
      </c>
      <c r="I2838" s="4">
        <v>1</v>
      </c>
      <c r="J2838" t="str">
        <f>VLOOKUP(A2838,'Município e Sexo'!$A$2:$I$11321,5,FALSE)</f>
        <v>TIMBAUBA</v>
      </c>
      <c r="K2838" t="str">
        <f>VLOOKUP(A2838,'Município e Sexo'!$A$2:$I$11321,7,FALSE)</f>
        <v>MASCULINO</v>
      </c>
    </row>
    <row r="2839" spans="1:11" ht="15" customHeight="1" thickBot="1" x14ac:dyDescent="0.25">
      <c r="A2839" t="str">
        <f>CONCATENATE(B2839,C2839,D2839,G2839,E2839,I2839)</f>
        <v>2382018HOMICIDIO251</v>
      </c>
      <c r="B2839" s="4">
        <v>23</v>
      </c>
      <c r="C2839" s="5">
        <v>8</v>
      </c>
      <c r="D2839" s="4">
        <v>2018</v>
      </c>
      <c r="E2839" s="4">
        <v>25</v>
      </c>
      <c r="F2839" s="4" t="s">
        <v>210</v>
      </c>
      <c r="G2839" s="4" t="s">
        <v>12</v>
      </c>
      <c r="H2839" s="4" t="s">
        <v>213</v>
      </c>
      <c r="I2839" s="4">
        <v>1</v>
      </c>
      <c r="J2839" t="str">
        <f>VLOOKUP(A2839,'Município e Sexo'!$A$2:$I$11321,5,FALSE)</f>
        <v>RECIFE</v>
      </c>
      <c r="K2839" t="str">
        <f>VLOOKUP(A2839,'Município e Sexo'!$A$2:$I$11321,7,FALSE)</f>
        <v>MASCULINO</v>
      </c>
    </row>
    <row r="2840" spans="1:11" ht="15" customHeight="1" thickBot="1" x14ac:dyDescent="0.25">
      <c r="A2840" t="str">
        <f>CONCATENATE(B2840,C2840,D2840,G2840,E2840,I2840)</f>
        <v>2382018HOMICIDIO261</v>
      </c>
      <c r="B2840" s="4">
        <v>23</v>
      </c>
      <c r="C2840" s="5">
        <v>8</v>
      </c>
      <c r="D2840" s="4">
        <v>2018</v>
      </c>
      <c r="E2840" s="4">
        <v>26</v>
      </c>
      <c r="F2840" s="4" t="s">
        <v>210</v>
      </c>
      <c r="G2840" s="4" t="s">
        <v>12</v>
      </c>
      <c r="H2840" s="4" t="s">
        <v>212</v>
      </c>
      <c r="I2840" s="4">
        <v>1</v>
      </c>
      <c r="J2840" t="str">
        <f>VLOOKUP(A2840,'Município e Sexo'!$A$2:$I$11321,5,FALSE)</f>
        <v>CARUARU</v>
      </c>
      <c r="K2840" t="str">
        <f>VLOOKUP(A2840,'Município e Sexo'!$A$2:$I$11321,7,FALSE)</f>
        <v>MASCULINO</v>
      </c>
    </row>
    <row r="2841" spans="1:11" ht="15" customHeight="1" thickBot="1" x14ac:dyDescent="0.25">
      <c r="A2841" t="str">
        <f>CONCATENATE(B2841,C2841,D2841,G2841,E2841,I2841)</f>
        <v>2382018HOMICIDIO411</v>
      </c>
      <c r="B2841" s="4">
        <v>23</v>
      </c>
      <c r="C2841" s="5">
        <v>8</v>
      </c>
      <c r="D2841" s="4">
        <v>2018</v>
      </c>
      <c r="E2841" s="4">
        <v>41</v>
      </c>
      <c r="F2841" s="4" t="s">
        <v>210</v>
      </c>
      <c r="G2841" s="4" t="s">
        <v>12</v>
      </c>
      <c r="H2841" s="4" t="s">
        <v>211</v>
      </c>
      <c r="I2841" s="4">
        <v>1</v>
      </c>
      <c r="J2841" t="str">
        <f>VLOOKUP(A2841,'Município e Sexo'!$A$2:$I$11321,5,FALSE)</f>
        <v>IGARASSU</v>
      </c>
      <c r="K2841" t="str">
        <f>VLOOKUP(A2841,'Município e Sexo'!$A$2:$I$11321,7,FALSE)</f>
        <v>MASCULINO</v>
      </c>
    </row>
    <row r="2842" spans="1:11" ht="15" customHeight="1" thickBot="1" x14ac:dyDescent="0.25">
      <c r="A2842" t="str">
        <f>CONCATENATE(B2842,C2842,D2842,G2842,E2842,I2842)</f>
        <v>2382018FEMINICIDIO431</v>
      </c>
      <c r="B2842" s="4">
        <v>23</v>
      </c>
      <c r="C2842" s="5">
        <v>8</v>
      </c>
      <c r="D2842" s="4">
        <v>2018</v>
      </c>
      <c r="E2842" s="4">
        <v>43</v>
      </c>
      <c r="F2842" s="4" t="s">
        <v>216</v>
      </c>
      <c r="G2842" s="4" t="s">
        <v>29</v>
      </c>
      <c r="H2842" s="4" t="s">
        <v>29</v>
      </c>
      <c r="I2842" s="4">
        <v>1</v>
      </c>
      <c r="J2842" t="str">
        <f>VLOOKUP(A2842,'Município e Sexo'!$A$2:$I$11321,5,FALSE)</f>
        <v>SERRA TALHADA</v>
      </c>
      <c r="K2842" t="str">
        <f>VLOOKUP(A2842,'Município e Sexo'!$A$2:$I$11321,7,FALSE)</f>
        <v>FEMININO</v>
      </c>
    </row>
    <row r="2843" spans="1:11" ht="15" customHeight="1" thickBot="1" x14ac:dyDescent="0.25">
      <c r="A2843" t="str">
        <f>CONCATENATE(B2843,C2843,D2843,G2843,E2843,I2843)</f>
        <v>2382018HOMICIDIO581</v>
      </c>
      <c r="B2843" s="4">
        <v>23</v>
      </c>
      <c r="C2843" s="5">
        <v>8</v>
      </c>
      <c r="D2843" s="4">
        <v>2018</v>
      </c>
      <c r="E2843" s="4">
        <v>58</v>
      </c>
      <c r="F2843" s="4" t="s">
        <v>210</v>
      </c>
      <c r="G2843" s="4" t="s">
        <v>12</v>
      </c>
      <c r="H2843" s="4" t="s">
        <v>213</v>
      </c>
      <c r="I2843" s="4">
        <v>1</v>
      </c>
      <c r="J2843" t="str">
        <f>VLOOKUP(A2843,'Município e Sexo'!$A$2:$I$11321,5,FALSE)</f>
        <v>OLINDA</v>
      </c>
      <c r="K2843" t="str">
        <f>VLOOKUP(A2843,'Município e Sexo'!$A$2:$I$11321,7,FALSE)</f>
        <v>MASCULINO</v>
      </c>
    </row>
    <row r="2844" spans="1:11" ht="15" customHeight="1" thickBot="1" x14ac:dyDescent="0.25">
      <c r="A2844" t="str">
        <f>CONCATENATE(B2844,C2844,D2844,G2844,E2844,I2844)</f>
        <v>2382018HOMICIDIO211</v>
      </c>
      <c r="B2844" s="4">
        <v>23</v>
      </c>
      <c r="C2844" s="5">
        <v>8</v>
      </c>
      <c r="D2844" s="4">
        <v>2018</v>
      </c>
      <c r="E2844" s="4">
        <v>21</v>
      </c>
      <c r="F2844" s="4" t="s">
        <v>210</v>
      </c>
      <c r="G2844" s="4" t="s">
        <v>12</v>
      </c>
      <c r="H2844" s="4" t="s">
        <v>213</v>
      </c>
      <c r="I2844" s="4">
        <v>1</v>
      </c>
      <c r="J2844" t="str">
        <f>VLOOKUP(A2844,'Município e Sexo'!$A$2:$I$11321,5,FALSE)</f>
        <v>ABREU E LIMA</v>
      </c>
      <c r="K2844" t="str">
        <f>VLOOKUP(A2844,'Município e Sexo'!$A$2:$I$11321,7,FALSE)</f>
        <v>MASCULINO</v>
      </c>
    </row>
    <row r="2845" spans="1:11" ht="15" customHeight="1" thickBot="1" x14ac:dyDescent="0.25">
      <c r="A2845" t="str">
        <f>CONCATENATE(B2845,C2845,D2845,G2845,E2845,I2845)</f>
        <v>2382018HOMICIDIO141</v>
      </c>
      <c r="B2845" s="4">
        <v>23</v>
      </c>
      <c r="C2845" s="5">
        <v>8</v>
      </c>
      <c r="D2845" s="4">
        <v>2018</v>
      </c>
      <c r="E2845" s="4">
        <v>14</v>
      </c>
      <c r="F2845" s="4" t="s">
        <v>210</v>
      </c>
      <c r="G2845" s="4" t="s">
        <v>12</v>
      </c>
      <c r="H2845" s="4" t="s">
        <v>212</v>
      </c>
      <c r="I2845" s="4">
        <v>1</v>
      </c>
      <c r="J2845" t="str">
        <f>VLOOKUP(A2845,'Município e Sexo'!$A$2:$I$11321,5,FALSE)</f>
        <v>GOIANA</v>
      </c>
      <c r="K2845" t="str">
        <f>VLOOKUP(A2845,'Município e Sexo'!$A$2:$I$11321,7,FALSE)</f>
        <v>MASCULINO</v>
      </c>
    </row>
    <row r="2846" spans="1:11" ht="15" customHeight="1" thickBot="1" x14ac:dyDescent="0.25">
      <c r="A2846" t="str">
        <f>CONCATENATE(B2846,C2846,D2846,G2846,E2846,I2846)</f>
        <v>2382018HOMICIDIO211</v>
      </c>
      <c r="B2846" s="4">
        <v>23</v>
      </c>
      <c r="C2846" s="5">
        <v>8</v>
      </c>
      <c r="D2846" s="4">
        <v>2018</v>
      </c>
      <c r="E2846" s="4">
        <v>21</v>
      </c>
      <c r="F2846" s="4" t="s">
        <v>210</v>
      </c>
      <c r="G2846" s="4" t="s">
        <v>12</v>
      </c>
      <c r="H2846" s="4" t="s">
        <v>211</v>
      </c>
      <c r="I2846" s="4">
        <v>1</v>
      </c>
      <c r="J2846" t="str">
        <f>VLOOKUP(A2846,'Município e Sexo'!$A$2:$I$11321,5,FALSE)</f>
        <v>ABREU E LIMA</v>
      </c>
      <c r="K2846" t="str">
        <f>VLOOKUP(A2846,'Município e Sexo'!$A$2:$I$11321,7,FALSE)</f>
        <v>MASCULINO</v>
      </c>
    </row>
    <row r="2847" spans="1:11" ht="15" customHeight="1" thickBot="1" x14ac:dyDescent="0.25">
      <c r="A2847" t="str">
        <f>CONCATENATE(B2847,C2847,D2847,G2847,E2847,I2847)</f>
        <v>2482018HOMICIDIO221</v>
      </c>
      <c r="B2847" s="4">
        <v>24</v>
      </c>
      <c r="C2847" s="5">
        <v>8</v>
      </c>
      <c r="D2847" s="4">
        <v>2018</v>
      </c>
      <c r="E2847" s="4">
        <v>22</v>
      </c>
      <c r="F2847" s="4" t="s">
        <v>210</v>
      </c>
      <c r="G2847" s="4" t="s">
        <v>12</v>
      </c>
      <c r="H2847" s="4" t="s">
        <v>211</v>
      </c>
      <c r="I2847" s="4">
        <v>1</v>
      </c>
      <c r="J2847" t="str">
        <f>VLOOKUP(A2847,'Município e Sexo'!$A$2:$I$11321,5,FALSE)</f>
        <v>OLINDA</v>
      </c>
      <c r="K2847" t="str">
        <f>VLOOKUP(A2847,'Município e Sexo'!$A$2:$I$11321,7,FALSE)</f>
        <v>MASCULINO</v>
      </c>
    </row>
    <row r="2848" spans="1:11" ht="15" customHeight="1" thickBot="1" x14ac:dyDescent="0.25">
      <c r="A2848" t="str">
        <f>CONCATENATE(B2848,C2848,D2848,G2848,E2848,I2848)</f>
        <v>2482018HOMICIDIO251</v>
      </c>
      <c r="B2848" s="4">
        <v>24</v>
      </c>
      <c r="C2848" s="5">
        <v>8</v>
      </c>
      <c r="D2848" s="4">
        <v>2018</v>
      </c>
      <c r="E2848" s="4">
        <v>25</v>
      </c>
      <c r="F2848" s="4" t="s">
        <v>210</v>
      </c>
      <c r="G2848" s="4" t="s">
        <v>12</v>
      </c>
      <c r="H2848" s="4" t="s">
        <v>211</v>
      </c>
      <c r="I2848" s="4">
        <v>1</v>
      </c>
      <c r="J2848" t="str">
        <f>VLOOKUP(A2848,'Município e Sexo'!$A$2:$I$11321,5,FALSE)</f>
        <v>RECIFE</v>
      </c>
      <c r="K2848" t="str">
        <f>VLOOKUP(A2848,'Município e Sexo'!$A$2:$I$11321,7,FALSE)</f>
        <v>MASCULINO</v>
      </c>
    </row>
    <row r="2849" spans="1:11" ht="15" customHeight="1" thickBot="1" x14ac:dyDescent="0.25">
      <c r="A2849" t="str">
        <f>CONCATENATE(B2849,C2849,D2849,G2849,E2849,I2849)</f>
        <v>2482018HOMICIDIO451</v>
      </c>
      <c r="B2849" s="4">
        <v>24</v>
      </c>
      <c r="C2849" s="5">
        <v>8</v>
      </c>
      <c r="D2849" s="4">
        <v>2018</v>
      </c>
      <c r="E2849" s="4">
        <v>45</v>
      </c>
      <c r="F2849" s="4" t="s">
        <v>210</v>
      </c>
      <c r="G2849" s="4" t="s">
        <v>12</v>
      </c>
      <c r="H2849" s="4" t="s">
        <v>211</v>
      </c>
      <c r="I2849" s="4">
        <v>1</v>
      </c>
      <c r="J2849" t="str">
        <f>VLOOKUP(A2849,'Município e Sexo'!$A$2:$I$11321,5,FALSE)</f>
        <v>PETROLINA</v>
      </c>
      <c r="K2849" t="str">
        <f>VLOOKUP(A2849,'Município e Sexo'!$A$2:$I$11321,7,FALSE)</f>
        <v>MASCULINO</v>
      </c>
    </row>
    <row r="2850" spans="1:11" ht="15" customHeight="1" thickBot="1" x14ac:dyDescent="0.25">
      <c r="A2850" t="str">
        <f>CONCATENATE(B2850,C2850,D2850,G2850,E2850,I2850)</f>
        <v>2482018HOMICIDIO391</v>
      </c>
      <c r="B2850" s="4">
        <v>24</v>
      </c>
      <c r="C2850" s="5">
        <v>8</v>
      </c>
      <c r="D2850" s="4">
        <v>2018</v>
      </c>
      <c r="E2850" s="4">
        <v>39</v>
      </c>
      <c r="F2850" s="4" t="s">
        <v>210</v>
      </c>
      <c r="G2850" s="4" t="s">
        <v>12</v>
      </c>
      <c r="H2850" s="4" t="s">
        <v>212</v>
      </c>
      <c r="I2850" s="4">
        <v>1</v>
      </c>
      <c r="J2850" t="str">
        <f>VLOOKUP(A2850,'Município e Sexo'!$A$2:$I$11321,5,FALSE)</f>
        <v>TIMBAUBA</v>
      </c>
      <c r="K2850" t="str">
        <f>VLOOKUP(A2850,'Município e Sexo'!$A$2:$I$11321,7,FALSE)</f>
        <v>MASCULINO</v>
      </c>
    </row>
    <row r="2851" spans="1:11" ht="15" customHeight="1" thickBot="1" x14ac:dyDescent="0.25">
      <c r="A2851" t="str">
        <f>CONCATENATE(B2851,C2851,D2851,G2851,E2851,I2851)</f>
        <v>2482018HOMICIDIO181</v>
      </c>
      <c r="B2851" s="4">
        <v>24</v>
      </c>
      <c r="C2851" s="5">
        <v>8</v>
      </c>
      <c r="D2851" s="4">
        <v>2018</v>
      </c>
      <c r="E2851" s="4">
        <v>18</v>
      </c>
      <c r="F2851" s="4" t="s">
        <v>210</v>
      </c>
      <c r="G2851" s="4" t="s">
        <v>12</v>
      </c>
      <c r="H2851" s="4" t="s">
        <v>211</v>
      </c>
      <c r="I2851" s="4">
        <v>1</v>
      </c>
      <c r="J2851" t="str">
        <f>VLOOKUP(A2851,'Município e Sexo'!$A$2:$I$11321,5,FALSE)</f>
        <v>IPOJUCA</v>
      </c>
      <c r="K2851" t="str">
        <f>VLOOKUP(A2851,'Município e Sexo'!$A$2:$I$11321,7,FALSE)</f>
        <v>FEMININO</v>
      </c>
    </row>
    <row r="2852" spans="1:11" ht="15" customHeight="1" thickBot="1" x14ac:dyDescent="0.25">
      <c r="A2852" t="str">
        <f>CONCATENATE(B2852,C2852,D2852,G2852,E2852,I2852)</f>
        <v>2482018HOMICIDIO201</v>
      </c>
      <c r="B2852" s="4">
        <v>24</v>
      </c>
      <c r="C2852" s="5">
        <v>8</v>
      </c>
      <c r="D2852" s="4">
        <v>2018</v>
      </c>
      <c r="E2852" s="4">
        <v>20</v>
      </c>
      <c r="F2852" s="4" t="s">
        <v>210</v>
      </c>
      <c r="G2852" s="4" t="s">
        <v>12</v>
      </c>
      <c r="H2852" s="4" t="s">
        <v>211</v>
      </c>
      <c r="I2852" s="4">
        <v>1</v>
      </c>
      <c r="J2852" t="str">
        <f>VLOOKUP(A2852,'Município e Sexo'!$A$2:$I$11321,5,FALSE)</f>
        <v>PALMARES</v>
      </c>
      <c r="K2852" t="str">
        <f>VLOOKUP(A2852,'Município e Sexo'!$A$2:$I$11321,7,FALSE)</f>
        <v>MASCULINO</v>
      </c>
    </row>
    <row r="2853" spans="1:11" ht="15" customHeight="1" thickBot="1" x14ac:dyDescent="0.25">
      <c r="A2853" t="str">
        <f>CONCATENATE(B2853,C2853,D2853,G2853,E2853,I2853)</f>
        <v>2482018HOMICIDIO231</v>
      </c>
      <c r="B2853" s="4">
        <v>24</v>
      </c>
      <c r="C2853" s="5">
        <v>8</v>
      </c>
      <c r="D2853" s="4">
        <v>2018</v>
      </c>
      <c r="E2853" s="4">
        <v>23</v>
      </c>
      <c r="F2853" s="4" t="s">
        <v>210</v>
      </c>
      <c r="G2853" s="4" t="s">
        <v>12</v>
      </c>
      <c r="H2853" s="4" t="s">
        <v>211</v>
      </c>
      <c r="I2853" s="4">
        <v>1</v>
      </c>
      <c r="J2853" t="str">
        <f>VLOOKUP(A2853,'Município e Sexo'!$A$2:$I$11321,5,FALSE)</f>
        <v>IPOJUCA</v>
      </c>
      <c r="K2853" t="str">
        <f>VLOOKUP(A2853,'Município e Sexo'!$A$2:$I$11321,7,FALSE)</f>
        <v>FEMININO</v>
      </c>
    </row>
    <row r="2854" spans="1:11" ht="15" customHeight="1" thickBot="1" x14ac:dyDescent="0.25">
      <c r="A2854" t="str">
        <f>CONCATENATE(B2854,C2854,D2854,G2854,E2854,I2854)</f>
        <v>2482018HOMICIDIO251</v>
      </c>
      <c r="B2854" s="4">
        <v>24</v>
      </c>
      <c r="C2854" s="5">
        <v>8</v>
      </c>
      <c r="D2854" s="4">
        <v>2018</v>
      </c>
      <c r="E2854" s="4">
        <v>25</v>
      </c>
      <c r="F2854" s="4" t="s">
        <v>210</v>
      </c>
      <c r="G2854" s="4" t="s">
        <v>12</v>
      </c>
      <c r="H2854" s="4" t="s">
        <v>213</v>
      </c>
      <c r="I2854" s="4">
        <v>1</v>
      </c>
      <c r="J2854" t="str">
        <f>VLOOKUP(A2854,'Município e Sexo'!$A$2:$I$11321,5,FALSE)</f>
        <v>RECIFE</v>
      </c>
      <c r="K2854" t="str">
        <f>VLOOKUP(A2854,'Município e Sexo'!$A$2:$I$11321,7,FALSE)</f>
        <v>MASCULINO</v>
      </c>
    </row>
    <row r="2855" spans="1:11" ht="15" customHeight="1" thickBot="1" x14ac:dyDescent="0.25">
      <c r="A2855" t="str">
        <f>CONCATENATE(B2855,C2855,D2855,G2855,E2855,I2855)</f>
        <v>2482018LATROCINIO331</v>
      </c>
      <c r="B2855" s="4">
        <v>24</v>
      </c>
      <c r="C2855" s="5">
        <v>8</v>
      </c>
      <c r="D2855" s="4">
        <v>2018</v>
      </c>
      <c r="E2855" s="4">
        <v>33</v>
      </c>
      <c r="F2855" s="4" t="s">
        <v>210</v>
      </c>
      <c r="G2855" s="4" t="s">
        <v>33</v>
      </c>
      <c r="H2855" s="4" t="s">
        <v>215</v>
      </c>
      <c r="I2855" s="4">
        <v>1</v>
      </c>
      <c r="J2855" t="str">
        <f>VLOOKUP(A2855,'Município e Sexo'!$A$2:$I$11321,5,FALSE)</f>
        <v>CABO DE SANTO AGOSTINHO</v>
      </c>
      <c r="K2855" t="str">
        <f>VLOOKUP(A2855,'Município e Sexo'!$A$2:$I$11321,7,FALSE)</f>
        <v>MASCULINO</v>
      </c>
    </row>
    <row r="2856" spans="1:11" ht="15" customHeight="1" thickBot="1" x14ac:dyDescent="0.25">
      <c r="A2856" t="str">
        <f>CONCATENATE(B2856,C2856,D2856,G2856,E2856,I2856)</f>
        <v>2482018HOMICIDIO161</v>
      </c>
      <c r="B2856" s="4">
        <v>24</v>
      </c>
      <c r="C2856" s="5">
        <v>8</v>
      </c>
      <c r="D2856" s="4">
        <v>2018</v>
      </c>
      <c r="E2856" s="4">
        <v>16</v>
      </c>
      <c r="F2856" s="4" t="s">
        <v>210</v>
      </c>
      <c r="G2856" s="4" t="s">
        <v>12</v>
      </c>
      <c r="H2856" s="4" t="s">
        <v>211</v>
      </c>
      <c r="I2856" s="4">
        <v>1</v>
      </c>
      <c r="J2856" t="str">
        <f>VLOOKUP(A2856,'Município e Sexo'!$A$2:$I$11321,5,FALSE)</f>
        <v>JABOATAO DOS GUARARAPES</v>
      </c>
      <c r="K2856" t="str">
        <f>VLOOKUP(A2856,'Município e Sexo'!$A$2:$I$11321,7,FALSE)</f>
        <v>MASCULINO</v>
      </c>
    </row>
    <row r="2857" spans="1:11" ht="15" customHeight="1" thickBot="1" x14ac:dyDescent="0.25">
      <c r="A2857" t="str">
        <f>CONCATENATE(B2857,C2857,D2857,G2857,E2857,I2857)</f>
        <v>2482018HOMICIDIO361</v>
      </c>
      <c r="B2857" s="4">
        <v>24</v>
      </c>
      <c r="C2857" s="5">
        <v>8</v>
      </c>
      <c r="D2857" s="4">
        <v>2018</v>
      </c>
      <c r="E2857" s="4">
        <v>36</v>
      </c>
      <c r="F2857" s="4" t="s">
        <v>210</v>
      </c>
      <c r="G2857" s="4" t="s">
        <v>12</v>
      </c>
      <c r="H2857" s="4" t="s">
        <v>211</v>
      </c>
      <c r="I2857" s="4">
        <v>1</v>
      </c>
      <c r="J2857" t="str">
        <f>VLOOKUP(A2857,'Município e Sexo'!$A$2:$I$11321,5,FALSE)</f>
        <v>OLINDA</v>
      </c>
      <c r="K2857" t="str">
        <f>VLOOKUP(A2857,'Município e Sexo'!$A$2:$I$11321,7,FALSE)</f>
        <v>MASCULINO</v>
      </c>
    </row>
    <row r="2858" spans="1:11" ht="15" customHeight="1" thickBot="1" x14ac:dyDescent="0.25">
      <c r="A2858" t="str">
        <f>CONCATENATE(B2858,C2858,D2858,G2858,E2858,I2858)</f>
        <v>2582018HOMICIDIO181</v>
      </c>
      <c r="B2858" s="4">
        <v>25</v>
      </c>
      <c r="C2858" s="5">
        <v>8</v>
      </c>
      <c r="D2858" s="4">
        <v>2018</v>
      </c>
      <c r="E2858" s="4">
        <v>18</v>
      </c>
      <c r="F2858" s="4" t="s">
        <v>210</v>
      </c>
      <c r="G2858" s="4" t="s">
        <v>12</v>
      </c>
      <c r="H2858" s="4" t="s">
        <v>211</v>
      </c>
      <c r="I2858" s="4">
        <v>1</v>
      </c>
      <c r="J2858" t="str">
        <f>VLOOKUP(A2858,'Município e Sexo'!$A$2:$I$11321,5,FALSE)</f>
        <v>RECIFE</v>
      </c>
      <c r="K2858" t="str">
        <f>VLOOKUP(A2858,'Município e Sexo'!$A$2:$I$11321,7,FALSE)</f>
        <v>MASCULINO</v>
      </c>
    </row>
    <row r="2859" spans="1:11" ht="15" customHeight="1" thickBot="1" x14ac:dyDescent="0.25">
      <c r="A2859" t="str">
        <f>CONCATENATE(B2859,C2859,D2859,G2859,E2859,I2859)</f>
        <v>2582018HOMICIDIO381</v>
      </c>
      <c r="B2859" s="4">
        <v>25</v>
      </c>
      <c r="C2859" s="5">
        <v>8</v>
      </c>
      <c r="D2859" s="4">
        <v>2018</v>
      </c>
      <c r="E2859" s="4">
        <v>38</v>
      </c>
      <c r="F2859" s="4" t="s">
        <v>210</v>
      </c>
      <c r="G2859" s="4" t="s">
        <v>12</v>
      </c>
      <c r="H2859" s="4" t="s">
        <v>212</v>
      </c>
      <c r="I2859" s="4">
        <v>1</v>
      </c>
      <c r="J2859" t="str">
        <f>VLOOKUP(A2859,'Município e Sexo'!$A$2:$I$11321,5,FALSE)</f>
        <v>BUIQUE</v>
      </c>
      <c r="K2859" t="str">
        <f>VLOOKUP(A2859,'Município e Sexo'!$A$2:$I$11321,7,FALSE)</f>
        <v>MASCULINO</v>
      </c>
    </row>
    <row r="2860" spans="1:11" ht="15" customHeight="1" thickBot="1" x14ac:dyDescent="0.25">
      <c r="A2860" t="str">
        <f>CONCATENATE(B2860,C2860,D2860,G2860,E2860,I2860)</f>
        <v>2582018HOMICIDIO401</v>
      </c>
      <c r="B2860" s="4">
        <v>25</v>
      </c>
      <c r="C2860" s="5">
        <v>8</v>
      </c>
      <c r="D2860" s="4">
        <v>2018</v>
      </c>
      <c r="E2860" s="4">
        <v>40</v>
      </c>
      <c r="F2860" s="4" t="s">
        <v>210</v>
      </c>
      <c r="G2860" s="4" t="s">
        <v>12</v>
      </c>
      <c r="H2860" s="4" t="s">
        <v>212</v>
      </c>
      <c r="I2860" s="4">
        <v>1</v>
      </c>
      <c r="J2860" t="str">
        <f>VLOOKUP(A2860,'Município e Sexo'!$A$2:$I$11321,5,FALSE)</f>
        <v>VITORIA DE SANTO ANTAO</v>
      </c>
      <c r="K2860" t="str">
        <f>VLOOKUP(A2860,'Município e Sexo'!$A$2:$I$11321,7,FALSE)</f>
        <v>MASCULINO</v>
      </c>
    </row>
    <row r="2861" spans="1:11" ht="15" customHeight="1" thickBot="1" x14ac:dyDescent="0.25">
      <c r="A2861" t="str">
        <f>CONCATENATE(B2861,C2861,D2861,G2861,E2861,I2861)</f>
        <v>2582018HOMICIDIO241</v>
      </c>
      <c r="B2861" s="4">
        <v>25</v>
      </c>
      <c r="C2861" s="5">
        <v>8</v>
      </c>
      <c r="D2861" s="4">
        <v>2018</v>
      </c>
      <c r="E2861" s="4">
        <v>24</v>
      </c>
      <c r="F2861" s="4" t="s">
        <v>210</v>
      </c>
      <c r="G2861" s="4" t="s">
        <v>12</v>
      </c>
      <c r="H2861" s="4" t="s">
        <v>211</v>
      </c>
      <c r="I2861" s="4">
        <v>1</v>
      </c>
      <c r="J2861" t="str">
        <f>VLOOKUP(A2861,'Município e Sexo'!$A$2:$I$11321,5,FALSE)</f>
        <v>ABREU E LIMA</v>
      </c>
      <c r="K2861" t="str">
        <f>VLOOKUP(A2861,'Município e Sexo'!$A$2:$I$11321,7,FALSE)</f>
        <v>MASCULINO</v>
      </c>
    </row>
    <row r="2862" spans="1:11" ht="15" customHeight="1" thickBot="1" x14ac:dyDescent="0.25">
      <c r="A2862" t="str">
        <f>CONCATENATE(B2862,C2862,D2862,G2862,E2862,I2862)</f>
        <v>2582018HOMICIDIO171</v>
      </c>
      <c r="B2862" s="4">
        <v>25</v>
      </c>
      <c r="C2862" s="5">
        <v>8</v>
      </c>
      <c r="D2862" s="4">
        <v>2018</v>
      </c>
      <c r="E2862" s="4">
        <v>17</v>
      </c>
      <c r="F2862" s="4" t="s">
        <v>210</v>
      </c>
      <c r="G2862" s="4" t="s">
        <v>12</v>
      </c>
      <c r="H2862" s="4" t="s">
        <v>212</v>
      </c>
      <c r="I2862" s="4">
        <v>1</v>
      </c>
      <c r="J2862" t="str">
        <f>VLOOKUP(A2862,'Município e Sexo'!$A$2:$I$11321,5,FALSE)</f>
        <v>BOM JARDIM</v>
      </c>
      <c r="K2862" t="str">
        <f>VLOOKUP(A2862,'Município e Sexo'!$A$2:$I$11321,7,FALSE)</f>
        <v>MASCULINO</v>
      </c>
    </row>
    <row r="2863" spans="1:11" ht="15" customHeight="1" thickBot="1" x14ac:dyDescent="0.25">
      <c r="A2863" t="str">
        <f>CONCATENATE(B2863,C2863,D2863,G2863,E2863,I2863)</f>
        <v>2582018HOMICIDIO201</v>
      </c>
      <c r="B2863" s="4">
        <v>25</v>
      </c>
      <c r="C2863" s="5">
        <v>8</v>
      </c>
      <c r="D2863" s="4">
        <v>2018</v>
      </c>
      <c r="E2863" s="4">
        <v>20</v>
      </c>
      <c r="F2863" s="4" t="s">
        <v>210</v>
      </c>
      <c r="G2863" s="4" t="s">
        <v>12</v>
      </c>
      <c r="H2863" s="4" t="s">
        <v>211</v>
      </c>
      <c r="I2863" s="4">
        <v>1</v>
      </c>
      <c r="J2863" t="str">
        <f>VLOOKUP(A2863,'Município e Sexo'!$A$2:$I$11321,5,FALSE)</f>
        <v>CAMARAGIBE</v>
      </c>
      <c r="K2863" t="str">
        <f>VLOOKUP(A2863,'Município e Sexo'!$A$2:$I$11321,7,FALSE)</f>
        <v>MASCULINO</v>
      </c>
    </row>
    <row r="2864" spans="1:11" ht="15" customHeight="1" thickBot="1" x14ac:dyDescent="0.25">
      <c r="A2864" t="str">
        <f>CONCATENATE(B2864,C2864,D2864,G2864,E2864,I2864)</f>
        <v>2582018HOMICIDIO231</v>
      </c>
      <c r="B2864" s="4">
        <v>25</v>
      </c>
      <c r="C2864" s="5">
        <v>8</v>
      </c>
      <c r="D2864" s="4">
        <v>2018</v>
      </c>
      <c r="E2864" s="4">
        <v>23</v>
      </c>
      <c r="F2864" s="4" t="s">
        <v>210</v>
      </c>
      <c r="G2864" s="4" t="s">
        <v>12</v>
      </c>
      <c r="H2864" s="4" t="s">
        <v>211</v>
      </c>
      <c r="I2864" s="4">
        <v>1</v>
      </c>
      <c r="J2864" t="str">
        <f>VLOOKUP(A2864,'Município e Sexo'!$A$2:$I$11321,5,FALSE)</f>
        <v>CABO DE SANTO AGOSTINHO</v>
      </c>
      <c r="K2864" t="str">
        <f>VLOOKUP(A2864,'Município e Sexo'!$A$2:$I$11321,7,FALSE)</f>
        <v>MASCULINO</v>
      </c>
    </row>
    <row r="2865" spans="1:11" ht="15" customHeight="1" thickBot="1" x14ac:dyDescent="0.25">
      <c r="A2865" t="str">
        <f>CONCATENATE(B2865,C2865,D2865,G2865,E2865,I2865)</f>
        <v>2582018HOMICIDIO371</v>
      </c>
      <c r="B2865" s="4">
        <v>25</v>
      </c>
      <c r="C2865" s="5">
        <v>8</v>
      </c>
      <c r="D2865" s="4">
        <v>2018</v>
      </c>
      <c r="E2865" s="4">
        <v>37</v>
      </c>
      <c r="F2865" s="4" t="s">
        <v>210</v>
      </c>
      <c r="G2865" s="4" t="s">
        <v>12</v>
      </c>
      <c r="H2865" s="4" t="s">
        <v>213</v>
      </c>
      <c r="I2865" s="4">
        <v>1</v>
      </c>
      <c r="J2865" t="str">
        <f>VLOOKUP(A2865,'Município e Sexo'!$A$2:$I$11321,5,FALSE)</f>
        <v>BEZERROS</v>
      </c>
      <c r="K2865" t="str">
        <f>VLOOKUP(A2865,'Município e Sexo'!$A$2:$I$11321,7,FALSE)</f>
        <v>MASCULINO</v>
      </c>
    </row>
    <row r="2866" spans="1:11" ht="15" customHeight="1" thickBot="1" x14ac:dyDescent="0.25">
      <c r="A2866" t="str">
        <f>CONCATENATE(B2866,C2866,D2866,G2866,E2866,I2866)</f>
        <v>2582018HOMICIDIO481</v>
      </c>
      <c r="B2866" s="4">
        <v>25</v>
      </c>
      <c r="C2866" s="5">
        <v>8</v>
      </c>
      <c r="D2866" s="4">
        <v>2018</v>
      </c>
      <c r="E2866" s="4">
        <v>48</v>
      </c>
      <c r="F2866" s="4" t="s">
        <v>210</v>
      </c>
      <c r="G2866" s="4" t="s">
        <v>12</v>
      </c>
      <c r="H2866" s="4" t="s">
        <v>211</v>
      </c>
      <c r="I2866" s="4">
        <v>1</v>
      </c>
      <c r="J2866" t="str">
        <f>VLOOKUP(A2866,'Município e Sexo'!$A$2:$I$11321,5,FALSE)</f>
        <v>NAZARE DA MATA</v>
      </c>
      <c r="K2866" t="str">
        <f>VLOOKUP(A2866,'Município e Sexo'!$A$2:$I$11321,7,FALSE)</f>
        <v>MASCULINO</v>
      </c>
    </row>
    <row r="2867" spans="1:11" ht="15" customHeight="1" thickBot="1" x14ac:dyDescent="0.25">
      <c r="A2867" t="str">
        <f>CONCATENATE(B2867,C2867,D2867,G2867,E2867,I2867)</f>
        <v>2582018HOMICIDIO311</v>
      </c>
      <c r="B2867" s="4">
        <v>25</v>
      </c>
      <c r="C2867" s="5">
        <v>8</v>
      </c>
      <c r="D2867" s="4">
        <v>2018</v>
      </c>
      <c r="E2867" s="4">
        <v>31</v>
      </c>
      <c r="F2867" s="4" t="s">
        <v>210</v>
      </c>
      <c r="G2867" s="4" t="s">
        <v>12</v>
      </c>
      <c r="H2867" s="4" t="s">
        <v>213</v>
      </c>
      <c r="I2867" s="4">
        <v>1</v>
      </c>
      <c r="J2867" t="str">
        <f>VLOOKUP(A2867,'Município e Sexo'!$A$2:$I$11321,5,FALSE)</f>
        <v>RECIFE</v>
      </c>
      <c r="K2867" t="str">
        <f>VLOOKUP(A2867,'Município e Sexo'!$A$2:$I$11321,7,FALSE)</f>
        <v>MASCULINO</v>
      </c>
    </row>
    <row r="2868" spans="1:11" ht="15" customHeight="1" thickBot="1" x14ac:dyDescent="0.25">
      <c r="A2868" t="str">
        <f>CONCATENATE(B2868,C2868,D2868,G2868,E2868,I2868)</f>
        <v>2682018HOMICIDIO271</v>
      </c>
      <c r="B2868" s="4">
        <v>26</v>
      </c>
      <c r="C2868" s="5">
        <v>8</v>
      </c>
      <c r="D2868" s="4">
        <v>2018</v>
      </c>
      <c r="E2868" s="4">
        <v>27</v>
      </c>
      <c r="F2868" s="4" t="s">
        <v>210</v>
      </c>
      <c r="G2868" s="4" t="s">
        <v>12</v>
      </c>
      <c r="H2868" s="4" t="s">
        <v>212</v>
      </c>
      <c r="I2868" s="4">
        <v>1</v>
      </c>
      <c r="J2868" t="str">
        <f>VLOOKUP(A2868,'Município e Sexo'!$A$2:$I$11321,5,FALSE)</f>
        <v>OROBO</v>
      </c>
      <c r="K2868" t="str">
        <f>VLOOKUP(A2868,'Município e Sexo'!$A$2:$I$11321,7,FALSE)</f>
        <v>MASCULINO</v>
      </c>
    </row>
    <row r="2869" spans="1:11" ht="15" customHeight="1" thickBot="1" x14ac:dyDescent="0.25">
      <c r="A2869" t="str">
        <f>CONCATENATE(B2869,C2869,D2869,G2869,E2869,I2869)</f>
        <v>2682018HOMICIDIO371</v>
      </c>
      <c r="B2869" s="4">
        <v>26</v>
      </c>
      <c r="C2869" s="5">
        <v>8</v>
      </c>
      <c r="D2869" s="4">
        <v>2018</v>
      </c>
      <c r="E2869" s="4">
        <v>37</v>
      </c>
      <c r="F2869" s="4" t="s">
        <v>210</v>
      </c>
      <c r="G2869" s="4" t="s">
        <v>12</v>
      </c>
      <c r="H2869" s="4" t="s">
        <v>212</v>
      </c>
      <c r="I2869" s="4">
        <v>1</v>
      </c>
      <c r="J2869" t="str">
        <f>VLOOKUP(A2869,'Município e Sexo'!$A$2:$I$11321,5,FALSE)</f>
        <v>ITAQUITINGA</v>
      </c>
      <c r="K2869" t="str">
        <f>VLOOKUP(A2869,'Município e Sexo'!$A$2:$I$11321,7,FALSE)</f>
        <v>MASCULINO</v>
      </c>
    </row>
    <row r="2870" spans="1:11" ht="15" customHeight="1" thickBot="1" x14ac:dyDescent="0.25">
      <c r="A2870" t="str">
        <f>CONCATENATE(B2870,C2870,D2870,G2870,E2870,I2870)</f>
        <v>2682018HOMICIDIO191</v>
      </c>
      <c r="B2870" s="4">
        <v>26</v>
      </c>
      <c r="C2870" s="5">
        <v>8</v>
      </c>
      <c r="D2870" s="4">
        <v>2018</v>
      </c>
      <c r="E2870" s="4">
        <v>19</v>
      </c>
      <c r="F2870" s="4" t="s">
        <v>210</v>
      </c>
      <c r="G2870" s="4" t="s">
        <v>12</v>
      </c>
      <c r="H2870" s="4" t="s">
        <v>211</v>
      </c>
      <c r="I2870" s="4">
        <v>1</v>
      </c>
      <c r="J2870" t="str">
        <f>VLOOKUP(A2870,'Município e Sexo'!$A$2:$I$11321,5,FALSE)</f>
        <v>GAMELEIRA</v>
      </c>
      <c r="K2870" t="str">
        <f>VLOOKUP(A2870,'Município e Sexo'!$A$2:$I$11321,7,FALSE)</f>
        <v>MASCULINO</v>
      </c>
    </row>
    <row r="2871" spans="1:11" ht="15" customHeight="1" thickBot="1" x14ac:dyDescent="0.25">
      <c r="A2871" t="str">
        <f>CONCATENATE(B2871,C2871,D2871,G2871,E2871,I2871)</f>
        <v>2682018HOMICIDIO231</v>
      </c>
      <c r="B2871" s="4">
        <v>26</v>
      </c>
      <c r="C2871" s="5">
        <v>8</v>
      </c>
      <c r="D2871" s="4">
        <v>2018</v>
      </c>
      <c r="E2871" s="4">
        <v>23</v>
      </c>
      <c r="F2871" s="4" t="s">
        <v>210</v>
      </c>
      <c r="G2871" s="4" t="s">
        <v>12</v>
      </c>
      <c r="H2871" s="4" t="s">
        <v>211</v>
      </c>
      <c r="I2871" s="4">
        <v>1</v>
      </c>
      <c r="J2871" t="str">
        <f>VLOOKUP(A2871,'Município e Sexo'!$A$2:$I$11321,5,FALSE)</f>
        <v>RECIFE</v>
      </c>
      <c r="K2871" t="str">
        <f>VLOOKUP(A2871,'Município e Sexo'!$A$2:$I$11321,7,FALSE)</f>
        <v>MASCULINO</v>
      </c>
    </row>
    <row r="2872" spans="1:11" ht="15" customHeight="1" thickBot="1" x14ac:dyDescent="0.25">
      <c r="A2872" t="str">
        <f>CONCATENATE(B2872,C2872,D2872,G2872,E2872,I2872)</f>
        <v>2682018HOMICIDIO251</v>
      </c>
      <c r="B2872" s="4">
        <v>26</v>
      </c>
      <c r="C2872" s="5">
        <v>8</v>
      </c>
      <c r="D2872" s="4">
        <v>2018</v>
      </c>
      <c r="E2872" s="4">
        <v>25</v>
      </c>
      <c r="F2872" s="4" t="s">
        <v>210</v>
      </c>
      <c r="G2872" s="4" t="s">
        <v>12</v>
      </c>
      <c r="H2872" s="4" t="s">
        <v>211</v>
      </c>
      <c r="I2872" s="4">
        <v>1</v>
      </c>
      <c r="J2872" t="str">
        <f>VLOOKUP(A2872,'Município e Sexo'!$A$2:$I$11321,5,FALSE)</f>
        <v>ESCADA</v>
      </c>
      <c r="K2872" t="str">
        <f>VLOOKUP(A2872,'Município e Sexo'!$A$2:$I$11321,7,FALSE)</f>
        <v>MASCULINO</v>
      </c>
    </row>
    <row r="2873" spans="1:11" ht="15" customHeight="1" thickBot="1" x14ac:dyDescent="0.25">
      <c r="A2873" t="str">
        <f>CONCATENATE(B2873,C2873,D2873,G2873,E2873,I2873)</f>
        <v>2682018HOMICIDIO261</v>
      </c>
      <c r="B2873" s="4">
        <v>26</v>
      </c>
      <c r="C2873" s="5">
        <v>8</v>
      </c>
      <c r="D2873" s="4">
        <v>2018</v>
      </c>
      <c r="E2873" s="4">
        <v>26</v>
      </c>
      <c r="F2873" s="4" t="s">
        <v>210</v>
      </c>
      <c r="G2873" s="4" t="s">
        <v>12</v>
      </c>
      <c r="H2873" s="4" t="s">
        <v>211</v>
      </c>
      <c r="I2873" s="4">
        <v>1</v>
      </c>
      <c r="J2873" t="str">
        <f>VLOOKUP(A2873,'Município e Sexo'!$A$2:$I$11321,5,FALSE)</f>
        <v>RECIFE</v>
      </c>
      <c r="K2873" t="str">
        <f>VLOOKUP(A2873,'Município e Sexo'!$A$2:$I$11321,7,FALSE)</f>
        <v>MASCULINO</v>
      </c>
    </row>
    <row r="2874" spans="1:11" ht="15" customHeight="1" thickBot="1" x14ac:dyDescent="0.25">
      <c r="A2874" t="str">
        <f>CONCATENATE(B2874,C2874,D2874,G2874,E2874,I2874)</f>
        <v>2682018HOMICIDIO281</v>
      </c>
      <c r="B2874" s="4">
        <v>26</v>
      </c>
      <c r="C2874" s="5">
        <v>8</v>
      </c>
      <c r="D2874" s="4">
        <v>2018</v>
      </c>
      <c r="E2874" s="4">
        <v>28</v>
      </c>
      <c r="F2874" s="4" t="s">
        <v>210</v>
      </c>
      <c r="G2874" s="4" t="s">
        <v>12</v>
      </c>
      <c r="H2874" s="4" t="s">
        <v>211</v>
      </c>
      <c r="I2874" s="4">
        <v>1</v>
      </c>
      <c r="J2874" t="str">
        <f>VLOOKUP(A2874,'Município e Sexo'!$A$2:$I$11321,5,FALSE)</f>
        <v>JABOATAO DOS GUARARAPES</v>
      </c>
      <c r="K2874" t="str">
        <f>VLOOKUP(A2874,'Município e Sexo'!$A$2:$I$11321,7,FALSE)</f>
        <v>MASCULINO</v>
      </c>
    </row>
    <row r="2875" spans="1:11" ht="15" customHeight="1" thickBot="1" x14ac:dyDescent="0.25">
      <c r="A2875" t="str">
        <f>CONCATENATE(B2875,C2875,D2875,G2875,E2875,I2875)</f>
        <v>2682018HOMICIDIO281</v>
      </c>
      <c r="B2875" s="4">
        <v>26</v>
      </c>
      <c r="C2875" s="5">
        <v>8</v>
      </c>
      <c r="D2875" s="4">
        <v>2018</v>
      </c>
      <c r="E2875" s="4">
        <v>28</v>
      </c>
      <c r="F2875" s="4" t="s">
        <v>210</v>
      </c>
      <c r="G2875" s="4" t="s">
        <v>12</v>
      </c>
      <c r="H2875" s="4" t="s">
        <v>212</v>
      </c>
      <c r="I2875" s="4">
        <v>1</v>
      </c>
      <c r="J2875" t="str">
        <f>VLOOKUP(A2875,'Município e Sexo'!$A$2:$I$11321,5,FALSE)</f>
        <v>JABOATAO DOS GUARARAPES</v>
      </c>
      <c r="K2875" t="str">
        <f>VLOOKUP(A2875,'Município e Sexo'!$A$2:$I$11321,7,FALSE)</f>
        <v>MASCULINO</v>
      </c>
    </row>
    <row r="2876" spans="1:11" ht="15" customHeight="1" thickBot="1" x14ac:dyDescent="0.25">
      <c r="A2876" t="str">
        <f>CONCATENATE(B2876,C2876,D2876,G2876,E2876,I2876)</f>
        <v>2682018HOMICIDIO321</v>
      </c>
      <c r="B2876" s="4">
        <v>26</v>
      </c>
      <c r="C2876" s="5">
        <v>8</v>
      </c>
      <c r="D2876" s="4">
        <v>2018</v>
      </c>
      <c r="E2876" s="4">
        <v>32</v>
      </c>
      <c r="F2876" s="4" t="s">
        <v>210</v>
      </c>
      <c r="G2876" s="4" t="s">
        <v>12</v>
      </c>
      <c r="H2876" s="4" t="s">
        <v>211</v>
      </c>
      <c r="I2876" s="4">
        <v>1</v>
      </c>
      <c r="J2876" t="str">
        <f>VLOOKUP(A2876,'Município e Sexo'!$A$2:$I$11321,5,FALSE)</f>
        <v>CARPINA</v>
      </c>
      <c r="K2876" t="str">
        <f>VLOOKUP(A2876,'Município e Sexo'!$A$2:$I$11321,7,FALSE)</f>
        <v>MASCULINO</v>
      </c>
    </row>
    <row r="2877" spans="1:11" ht="15" customHeight="1" thickBot="1" x14ac:dyDescent="0.25">
      <c r="A2877" t="str">
        <f>CONCATENATE(B2877,C2877,D2877,G2877,E2877,I2877)</f>
        <v>2682018HOMICIDIO321</v>
      </c>
      <c r="B2877" s="4">
        <v>26</v>
      </c>
      <c r="C2877" s="5">
        <v>8</v>
      </c>
      <c r="D2877" s="4">
        <v>2018</v>
      </c>
      <c r="E2877" s="4">
        <v>32</v>
      </c>
      <c r="F2877" s="4" t="s">
        <v>210</v>
      </c>
      <c r="G2877" s="4" t="s">
        <v>12</v>
      </c>
      <c r="H2877" s="4" t="s">
        <v>211</v>
      </c>
      <c r="I2877" s="4">
        <v>1</v>
      </c>
      <c r="J2877" t="str">
        <f>VLOOKUP(A2877,'Município e Sexo'!$A$2:$I$11321,5,FALSE)</f>
        <v>CARPINA</v>
      </c>
      <c r="K2877" t="str">
        <f>VLOOKUP(A2877,'Município e Sexo'!$A$2:$I$11321,7,FALSE)</f>
        <v>MASCULINO</v>
      </c>
    </row>
    <row r="2878" spans="1:11" ht="15" customHeight="1" thickBot="1" x14ac:dyDescent="0.25">
      <c r="A2878" t="str">
        <f>CONCATENATE(B2878,C2878,D2878,G2878,E2878,I2878)</f>
        <v>2682018LATROCINIO441</v>
      </c>
      <c r="B2878" s="4">
        <v>26</v>
      </c>
      <c r="C2878" s="5">
        <v>8</v>
      </c>
      <c r="D2878" s="4">
        <v>2018</v>
      </c>
      <c r="E2878" s="4">
        <v>44</v>
      </c>
      <c r="F2878" s="4" t="s">
        <v>210</v>
      </c>
      <c r="G2878" s="4" t="s">
        <v>33</v>
      </c>
      <c r="H2878" s="4" t="s">
        <v>215</v>
      </c>
      <c r="I2878" s="4">
        <v>1</v>
      </c>
      <c r="J2878" t="str">
        <f>VLOOKUP(A2878,'Município e Sexo'!$A$2:$I$11321,5,FALSE)</f>
        <v>BEZERROS</v>
      </c>
      <c r="K2878" t="str">
        <f>VLOOKUP(A2878,'Município e Sexo'!$A$2:$I$11321,7,FALSE)</f>
        <v>MASCULINO</v>
      </c>
    </row>
    <row r="2879" spans="1:11" ht="15" customHeight="1" thickBot="1" x14ac:dyDescent="0.25">
      <c r="A2879" t="str">
        <f>CONCATENATE(B2879,C2879,D2879,G2879,E2879,I2879)</f>
        <v>2682018HOMICIDIO1</v>
      </c>
      <c r="B2879" s="4">
        <v>26</v>
      </c>
      <c r="C2879" s="5">
        <v>8</v>
      </c>
      <c r="D2879" s="4">
        <v>2018</v>
      </c>
      <c r="E2879" s="4"/>
      <c r="F2879" s="4" t="s">
        <v>210</v>
      </c>
      <c r="G2879" s="4" t="s">
        <v>12</v>
      </c>
      <c r="H2879" s="4" t="s">
        <v>213</v>
      </c>
      <c r="I2879" s="4">
        <v>1</v>
      </c>
      <c r="J2879" t="str">
        <f>VLOOKUP(A2879,'Município e Sexo'!$A$2:$I$11321,5,FALSE)</f>
        <v>PETROLINA</v>
      </c>
      <c r="K2879" t="str">
        <f>VLOOKUP(A2879,'Município e Sexo'!$A$2:$I$11321,7,FALSE)</f>
        <v>MASCULINO</v>
      </c>
    </row>
    <row r="2880" spans="1:11" ht="15" customHeight="1" thickBot="1" x14ac:dyDescent="0.25">
      <c r="A2880" t="str">
        <f>CONCATENATE(B2880,C2880,D2880,G2880,E2880,I2880)</f>
        <v>2682018HOMICIDIO131</v>
      </c>
      <c r="B2880" s="4">
        <v>26</v>
      </c>
      <c r="C2880" s="5">
        <v>8</v>
      </c>
      <c r="D2880" s="4">
        <v>2018</v>
      </c>
      <c r="E2880" s="4">
        <v>13</v>
      </c>
      <c r="F2880" s="4" t="s">
        <v>210</v>
      </c>
      <c r="G2880" s="4" t="s">
        <v>12</v>
      </c>
      <c r="H2880" s="4" t="s">
        <v>213</v>
      </c>
      <c r="I2880" s="4">
        <v>1</v>
      </c>
      <c r="J2880" t="str">
        <f>VLOOKUP(A2880,'Município e Sexo'!$A$2:$I$11321,5,FALSE)</f>
        <v>BARREIROS</v>
      </c>
      <c r="K2880" t="str">
        <f>VLOOKUP(A2880,'Município e Sexo'!$A$2:$I$11321,7,FALSE)</f>
        <v>MASCULINO</v>
      </c>
    </row>
    <row r="2881" spans="1:11" ht="15" customHeight="1" thickBot="1" x14ac:dyDescent="0.25">
      <c r="A2881" t="str">
        <f>CONCATENATE(B2881,C2881,D2881,G2881,E2881,I2881)</f>
        <v>2682018HOMICIDIO241</v>
      </c>
      <c r="B2881" s="4">
        <v>26</v>
      </c>
      <c r="C2881" s="5">
        <v>8</v>
      </c>
      <c r="D2881" s="4">
        <v>2018</v>
      </c>
      <c r="E2881" s="4">
        <v>24</v>
      </c>
      <c r="F2881" s="4" t="s">
        <v>210</v>
      </c>
      <c r="G2881" s="4" t="s">
        <v>12</v>
      </c>
      <c r="H2881" s="4" t="s">
        <v>212</v>
      </c>
      <c r="I2881" s="4">
        <v>1</v>
      </c>
      <c r="J2881" t="str">
        <f>VLOOKUP(A2881,'Município e Sexo'!$A$2:$I$11321,5,FALSE)</f>
        <v>CABO DE SANTO AGOSTINHO</v>
      </c>
      <c r="K2881" t="str">
        <f>VLOOKUP(A2881,'Município e Sexo'!$A$2:$I$11321,7,FALSE)</f>
        <v>MASCULINO</v>
      </c>
    </row>
    <row r="2882" spans="1:11" ht="15" customHeight="1" thickBot="1" x14ac:dyDescent="0.25">
      <c r="A2882" t="str">
        <f>CONCATENATE(B2882,C2882,D2882,G2882,E2882,I2882)</f>
        <v>2782018HOMICIDIO171</v>
      </c>
      <c r="B2882" s="4">
        <v>27</v>
      </c>
      <c r="C2882" s="5">
        <v>8</v>
      </c>
      <c r="D2882" s="4">
        <v>2018</v>
      </c>
      <c r="E2882" s="4">
        <v>17</v>
      </c>
      <c r="F2882" s="4" t="s">
        <v>210</v>
      </c>
      <c r="G2882" s="4" t="s">
        <v>12</v>
      </c>
      <c r="H2882" s="4" t="s">
        <v>213</v>
      </c>
      <c r="I2882" s="4">
        <v>1</v>
      </c>
      <c r="J2882" t="str">
        <f>VLOOKUP(A2882,'Município e Sexo'!$A$2:$I$11321,5,FALSE)</f>
        <v>BARREIROS</v>
      </c>
      <c r="K2882" t="str">
        <f>VLOOKUP(A2882,'Município e Sexo'!$A$2:$I$11321,7,FALSE)</f>
        <v>FEMININO</v>
      </c>
    </row>
    <row r="2883" spans="1:11" ht="15" customHeight="1" thickBot="1" x14ac:dyDescent="0.25">
      <c r="A2883" t="str">
        <f>CONCATENATE(B2883,C2883,D2883,G2883,E2883,I2883)</f>
        <v>2782018HOMICIDIO171</v>
      </c>
      <c r="B2883" s="4">
        <v>27</v>
      </c>
      <c r="C2883" s="5">
        <v>8</v>
      </c>
      <c r="D2883" s="4">
        <v>2018</v>
      </c>
      <c r="E2883" s="4">
        <v>17</v>
      </c>
      <c r="F2883" s="4" t="s">
        <v>210</v>
      </c>
      <c r="G2883" s="4" t="s">
        <v>12</v>
      </c>
      <c r="H2883" s="4" t="s">
        <v>211</v>
      </c>
      <c r="I2883" s="4">
        <v>1</v>
      </c>
      <c r="J2883" t="str">
        <f>VLOOKUP(A2883,'Município e Sexo'!$A$2:$I$11321,5,FALSE)</f>
        <v>BARREIROS</v>
      </c>
      <c r="K2883" t="str">
        <f>VLOOKUP(A2883,'Município e Sexo'!$A$2:$I$11321,7,FALSE)</f>
        <v>FEMININO</v>
      </c>
    </row>
    <row r="2884" spans="1:11" ht="15" customHeight="1" thickBot="1" x14ac:dyDescent="0.25">
      <c r="A2884" t="str">
        <f>CONCATENATE(B2884,C2884,D2884,G2884,E2884,I2884)</f>
        <v>2782018HOMICIDIO211</v>
      </c>
      <c r="B2884" s="4">
        <v>27</v>
      </c>
      <c r="C2884" s="5">
        <v>8</v>
      </c>
      <c r="D2884" s="4">
        <v>2018</v>
      </c>
      <c r="E2884" s="4">
        <v>21</v>
      </c>
      <c r="F2884" s="4" t="s">
        <v>210</v>
      </c>
      <c r="G2884" s="4" t="s">
        <v>12</v>
      </c>
      <c r="H2884" s="4" t="s">
        <v>211</v>
      </c>
      <c r="I2884" s="4">
        <v>1</v>
      </c>
      <c r="J2884" t="str">
        <f>VLOOKUP(A2884,'Município e Sexo'!$A$2:$I$11321,5,FALSE)</f>
        <v>RECIFE</v>
      </c>
      <c r="K2884" t="str">
        <f>VLOOKUP(A2884,'Município e Sexo'!$A$2:$I$11321,7,FALSE)</f>
        <v>MASCULINO</v>
      </c>
    </row>
    <row r="2885" spans="1:11" ht="15" customHeight="1" thickBot="1" x14ac:dyDescent="0.25">
      <c r="A2885" t="str">
        <f>CONCATENATE(B2885,C2885,D2885,G2885,E2885,I2885)</f>
        <v>2782018HOMICIDIO301</v>
      </c>
      <c r="B2885" s="4">
        <v>27</v>
      </c>
      <c r="C2885" s="5">
        <v>8</v>
      </c>
      <c r="D2885" s="4">
        <v>2018</v>
      </c>
      <c r="E2885" s="4">
        <v>30</v>
      </c>
      <c r="F2885" s="4" t="s">
        <v>210</v>
      </c>
      <c r="G2885" s="4" t="s">
        <v>12</v>
      </c>
      <c r="H2885" s="4" t="s">
        <v>211</v>
      </c>
      <c r="I2885" s="4">
        <v>1</v>
      </c>
      <c r="J2885" t="str">
        <f>VLOOKUP(A2885,'Município e Sexo'!$A$2:$I$11321,5,FALSE)</f>
        <v>CARPINA</v>
      </c>
      <c r="K2885" t="str">
        <f>VLOOKUP(A2885,'Município e Sexo'!$A$2:$I$11321,7,FALSE)</f>
        <v>MASCULINO</v>
      </c>
    </row>
    <row r="2886" spans="1:11" ht="15" customHeight="1" thickBot="1" x14ac:dyDescent="0.25">
      <c r="A2886" t="str">
        <f>CONCATENATE(B2886,C2886,D2886,G2886,E2886,I2886)</f>
        <v>2782018HOMICIDIO501</v>
      </c>
      <c r="B2886" s="4">
        <v>27</v>
      </c>
      <c r="C2886" s="5">
        <v>8</v>
      </c>
      <c r="D2886" s="4">
        <v>2018</v>
      </c>
      <c r="E2886" s="4">
        <v>50</v>
      </c>
      <c r="F2886" s="4" t="s">
        <v>210</v>
      </c>
      <c r="G2886" s="4" t="s">
        <v>12</v>
      </c>
      <c r="H2886" s="4" t="s">
        <v>212</v>
      </c>
      <c r="I2886" s="4">
        <v>1</v>
      </c>
      <c r="J2886" t="str">
        <f>VLOOKUP(A2886,'Município e Sexo'!$A$2:$I$11321,5,FALSE)</f>
        <v>CAMARAGIBE</v>
      </c>
      <c r="K2886" t="str">
        <f>VLOOKUP(A2886,'Município e Sexo'!$A$2:$I$11321,7,FALSE)</f>
        <v>MASCULINO</v>
      </c>
    </row>
    <row r="2887" spans="1:11" ht="15" customHeight="1" thickBot="1" x14ac:dyDescent="0.25">
      <c r="A2887" t="str">
        <f>CONCATENATE(B2887,C2887,D2887,G2887,E2887,I2887)</f>
        <v>2782018HOMICIDIO521</v>
      </c>
      <c r="B2887" s="4">
        <v>27</v>
      </c>
      <c r="C2887" s="5">
        <v>8</v>
      </c>
      <c r="D2887" s="4">
        <v>2018</v>
      </c>
      <c r="E2887" s="4">
        <v>52</v>
      </c>
      <c r="F2887" s="4" t="s">
        <v>210</v>
      </c>
      <c r="G2887" s="4" t="s">
        <v>12</v>
      </c>
      <c r="H2887" s="4" t="s">
        <v>212</v>
      </c>
      <c r="I2887" s="4">
        <v>1</v>
      </c>
      <c r="J2887" t="str">
        <f>VLOOKUP(A2887,'Município e Sexo'!$A$2:$I$11321,5,FALSE)</f>
        <v>ARARIPINA</v>
      </c>
      <c r="K2887" t="str">
        <f>VLOOKUP(A2887,'Município e Sexo'!$A$2:$I$11321,7,FALSE)</f>
        <v>MASCULINO</v>
      </c>
    </row>
    <row r="2888" spans="1:11" ht="15" customHeight="1" thickBot="1" x14ac:dyDescent="0.25">
      <c r="A2888" t="str">
        <f>CONCATENATE(B2888,C2888,D2888,G2888,E2888,I2888)</f>
        <v>2782018HOMICIDIO191</v>
      </c>
      <c r="B2888" s="4">
        <v>27</v>
      </c>
      <c r="C2888" s="5">
        <v>8</v>
      </c>
      <c r="D2888" s="4">
        <v>2018</v>
      </c>
      <c r="E2888" s="4">
        <v>19</v>
      </c>
      <c r="F2888" s="4" t="s">
        <v>210</v>
      </c>
      <c r="G2888" s="4" t="s">
        <v>12</v>
      </c>
      <c r="H2888" s="4" t="s">
        <v>211</v>
      </c>
      <c r="I2888" s="4">
        <v>1</v>
      </c>
      <c r="J2888" t="str">
        <f>VLOOKUP(A2888,'Município e Sexo'!$A$2:$I$11321,5,FALSE)</f>
        <v>OURICURI</v>
      </c>
      <c r="K2888" t="str">
        <f>VLOOKUP(A2888,'Município e Sexo'!$A$2:$I$11321,7,FALSE)</f>
        <v>MASCULINO</v>
      </c>
    </row>
    <row r="2889" spans="1:11" ht="15" customHeight="1" thickBot="1" x14ac:dyDescent="0.25">
      <c r="A2889" t="str">
        <f>CONCATENATE(B2889,C2889,D2889,G2889,E2889,I2889)</f>
        <v>2782018HOMICIDIO231</v>
      </c>
      <c r="B2889" s="4">
        <v>27</v>
      </c>
      <c r="C2889" s="5">
        <v>8</v>
      </c>
      <c r="D2889" s="4">
        <v>2018</v>
      </c>
      <c r="E2889" s="4">
        <v>23</v>
      </c>
      <c r="F2889" s="4" t="s">
        <v>210</v>
      </c>
      <c r="G2889" s="4" t="s">
        <v>12</v>
      </c>
      <c r="H2889" s="4" t="s">
        <v>211</v>
      </c>
      <c r="I2889" s="4">
        <v>1</v>
      </c>
      <c r="J2889" t="str">
        <f>VLOOKUP(A2889,'Município e Sexo'!$A$2:$I$11321,5,FALSE)</f>
        <v>OURICURI</v>
      </c>
      <c r="K2889" t="str">
        <f>VLOOKUP(A2889,'Município e Sexo'!$A$2:$I$11321,7,FALSE)</f>
        <v>MASCULINO</v>
      </c>
    </row>
    <row r="2890" spans="1:11" ht="15" customHeight="1" thickBot="1" x14ac:dyDescent="0.25">
      <c r="A2890" t="str">
        <f>CONCATENATE(B2890,C2890,D2890,G2890,E2890,I2890)</f>
        <v>2782018HOMICIDIO271</v>
      </c>
      <c r="B2890" s="4">
        <v>27</v>
      </c>
      <c r="C2890" s="5">
        <v>8</v>
      </c>
      <c r="D2890" s="4">
        <v>2018</v>
      </c>
      <c r="E2890" s="4">
        <v>27</v>
      </c>
      <c r="F2890" s="4" t="s">
        <v>210</v>
      </c>
      <c r="G2890" s="4" t="s">
        <v>12</v>
      </c>
      <c r="H2890" s="4" t="s">
        <v>211</v>
      </c>
      <c r="I2890" s="4">
        <v>1</v>
      </c>
      <c r="J2890" t="str">
        <f>VLOOKUP(A2890,'Município e Sexo'!$A$2:$I$11321,5,FALSE)</f>
        <v>PAULISTA</v>
      </c>
      <c r="K2890" t="str">
        <f>VLOOKUP(A2890,'Município e Sexo'!$A$2:$I$11321,7,FALSE)</f>
        <v>FEMININO</v>
      </c>
    </row>
    <row r="2891" spans="1:11" ht="15" customHeight="1" thickBot="1" x14ac:dyDescent="0.25">
      <c r="A2891" t="str">
        <f>CONCATENATE(B2891,C2891,D2891,G2891,E2891,I2891)</f>
        <v>2782018HOMICIDIO351</v>
      </c>
      <c r="B2891" s="4">
        <v>27</v>
      </c>
      <c r="C2891" s="5">
        <v>8</v>
      </c>
      <c r="D2891" s="4">
        <v>2018</v>
      </c>
      <c r="E2891" s="4">
        <v>35</v>
      </c>
      <c r="F2891" s="4" t="s">
        <v>210</v>
      </c>
      <c r="G2891" s="4" t="s">
        <v>12</v>
      </c>
      <c r="H2891" s="4" t="s">
        <v>217</v>
      </c>
      <c r="I2891" s="4">
        <v>1</v>
      </c>
      <c r="J2891" t="str">
        <f>VLOOKUP(A2891,'Município e Sexo'!$A$2:$I$11321,5,FALSE)</f>
        <v>BOM CONSELHO</v>
      </c>
      <c r="K2891" t="str">
        <f>VLOOKUP(A2891,'Município e Sexo'!$A$2:$I$11321,7,FALSE)</f>
        <v>MASCULINO</v>
      </c>
    </row>
    <row r="2892" spans="1:11" ht="15" customHeight="1" thickBot="1" x14ac:dyDescent="0.25">
      <c r="A2892" t="str">
        <f>CONCATENATE(B2892,C2892,D2892,G2892,E2892,I2892)</f>
        <v>2782018HOMICIDIO401</v>
      </c>
      <c r="B2892" s="4">
        <v>27</v>
      </c>
      <c r="C2892" s="5">
        <v>8</v>
      </c>
      <c r="D2892" s="4">
        <v>2018</v>
      </c>
      <c r="E2892" s="4">
        <v>40</v>
      </c>
      <c r="F2892" s="4" t="s">
        <v>210</v>
      </c>
      <c r="G2892" s="4" t="s">
        <v>12</v>
      </c>
      <c r="H2892" s="4" t="s">
        <v>212</v>
      </c>
      <c r="I2892" s="4">
        <v>1</v>
      </c>
      <c r="J2892" t="str">
        <f>VLOOKUP(A2892,'Município e Sexo'!$A$2:$I$11321,5,FALSE)</f>
        <v>CAETES</v>
      </c>
      <c r="K2892" t="str">
        <f>VLOOKUP(A2892,'Município e Sexo'!$A$2:$I$11321,7,FALSE)</f>
        <v>MASCULINO</v>
      </c>
    </row>
    <row r="2893" spans="1:11" ht="15" customHeight="1" thickBot="1" x14ac:dyDescent="0.25">
      <c r="A2893" t="str">
        <f>CONCATENATE(B2893,C2893,D2893,G2893,E2893,I2893)</f>
        <v>2882018LATROCINIO561</v>
      </c>
      <c r="B2893" s="4">
        <v>28</v>
      </c>
      <c r="C2893" s="5">
        <v>8</v>
      </c>
      <c r="D2893" s="4">
        <v>2018</v>
      </c>
      <c r="E2893" s="4">
        <v>56</v>
      </c>
      <c r="F2893" s="4" t="s">
        <v>214</v>
      </c>
      <c r="G2893" s="4" t="s">
        <v>33</v>
      </c>
      <c r="H2893" s="4" t="s">
        <v>215</v>
      </c>
      <c r="I2893" s="4">
        <v>1</v>
      </c>
      <c r="J2893" t="str">
        <f>VLOOKUP(A2893,'Município e Sexo'!$A$2:$I$11321,5,FALSE)</f>
        <v>ARCOVERDE</v>
      </c>
      <c r="K2893" t="str">
        <f>VLOOKUP(A2893,'Município e Sexo'!$A$2:$I$11321,7,FALSE)</f>
        <v>MASCULINO</v>
      </c>
    </row>
    <row r="2894" spans="1:11" ht="15" customHeight="1" thickBot="1" x14ac:dyDescent="0.25">
      <c r="A2894" t="str">
        <f>CONCATENATE(B2894,C2894,D2894,G2894,E2894,I2894)</f>
        <v>2882018HOMICIDIO1</v>
      </c>
      <c r="B2894" s="4">
        <v>28</v>
      </c>
      <c r="C2894" s="5">
        <v>8</v>
      </c>
      <c r="D2894" s="4">
        <v>2018</v>
      </c>
      <c r="E2894" s="4"/>
      <c r="F2894" s="4" t="s">
        <v>210</v>
      </c>
      <c r="G2894" s="4" t="s">
        <v>12</v>
      </c>
      <c r="H2894" s="4" t="s">
        <v>211</v>
      </c>
      <c r="I2894" s="4">
        <v>1</v>
      </c>
      <c r="J2894" t="str">
        <f>VLOOKUP(A2894,'Município e Sexo'!$A$2:$I$11321,5,FALSE)</f>
        <v>PETROLINA</v>
      </c>
      <c r="K2894" t="str">
        <f>VLOOKUP(A2894,'Município e Sexo'!$A$2:$I$11321,7,FALSE)</f>
        <v>MASCULINO</v>
      </c>
    </row>
    <row r="2895" spans="1:11" ht="15" customHeight="1" thickBot="1" x14ac:dyDescent="0.25">
      <c r="A2895" t="str">
        <f>CONCATENATE(B2895,C2895,D2895,G2895,E2895,I2895)</f>
        <v>2882018HOMICIDIO251</v>
      </c>
      <c r="B2895" s="4">
        <v>28</v>
      </c>
      <c r="C2895" s="5">
        <v>8</v>
      </c>
      <c r="D2895" s="4">
        <v>2018</v>
      </c>
      <c r="E2895" s="4">
        <v>25</v>
      </c>
      <c r="F2895" s="4" t="s">
        <v>210</v>
      </c>
      <c r="G2895" s="4" t="s">
        <v>12</v>
      </c>
      <c r="H2895" s="4" t="s">
        <v>212</v>
      </c>
      <c r="I2895" s="4">
        <v>1</v>
      </c>
      <c r="J2895" t="str">
        <f>VLOOKUP(A2895,'Município e Sexo'!$A$2:$I$11321,5,FALSE)</f>
        <v>XEXEU</v>
      </c>
      <c r="K2895" t="str">
        <f>VLOOKUP(A2895,'Município e Sexo'!$A$2:$I$11321,7,FALSE)</f>
        <v>MASCULINO</v>
      </c>
    </row>
    <row r="2896" spans="1:11" ht="15" customHeight="1" thickBot="1" x14ac:dyDescent="0.25">
      <c r="A2896" t="str">
        <f>CONCATENATE(B2896,C2896,D2896,G2896,E2896,I2896)</f>
        <v>2882018HOMICIDIO451</v>
      </c>
      <c r="B2896" s="4">
        <v>28</v>
      </c>
      <c r="C2896" s="5">
        <v>8</v>
      </c>
      <c r="D2896" s="4">
        <v>2018</v>
      </c>
      <c r="E2896" s="4">
        <v>45</v>
      </c>
      <c r="F2896" s="4" t="s">
        <v>210</v>
      </c>
      <c r="G2896" s="4" t="s">
        <v>12</v>
      </c>
      <c r="H2896" s="4" t="s">
        <v>212</v>
      </c>
      <c r="I2896" s="4">
        <v>1</v>
      </c>
      <c r="J2896" t="str">
        <f>VLOOKUP(A2896,'Município e Sexo'!$A$2:$I$11321,5,FALSE)</f>
        <v>ARARIPINA</v>
      </c>
      <c r="K2896" t="str">
        <f>VLOOKUP(A2896,'Município e Sexo'!$A$2:$I$11321,7,FALSE)</f>
        <v>MASCULINO</v>
      </c>
    </row>
    <row r="2897" spans="1:11" ht="15" customHeight="1" thickBot="1" x14ac:dyDescent="0.25">
      <c r="A2897" t="str">
        <f>CONCATENATE(B2897,C2897,D2897,G2897,E2897,I2897)</f>
        <v>2882018HOMICIDIO451</v>
      </c>
      <c r="B2897" s="4">
        <v>28</v>
      </c>
      <c r="C2897" s="5">
        <v>8</v>
      </c>
      <c r="D2897" s="4">
        <v>2018</v>
      </c>
      <c r="E2897" s="4">
        <v>45</v>
      </c>
      <c r="F2897" s="4" t="s">
        <v>210</v>
      </c>
      <c r="G2897" s="4" t="s">
        <v>12</v>
      </c>
      <c r="H2897" s="4" t="s">
        <v>211</v>
      </c>
      <c r="I2897" s="4">
        <v>1</v>
      </c>
      <c r="J2897" t="str">
        <f>VLOOKUP(A2897,'Município e Sexo'!$A$2:$I$11321,5,FALSE)</f>
        <v>ARARIPINA</v>
      </c>
      <c r="K2897" t="str">
        <f>VLOOKUP(A2897,'Município e Sexo'!$A$2:$I$11321,7,FALSE)</f>
        <v>MASCULINO</v>
      </c>
    </row>
    <row r="2898" spans="1:11" ht="15" customHeight="1" thickBot="1" x14ac:dyDescent="0.25">
      <c r="A2898" t="str">
        <f>CONCATENATE(B2898,C2898,D2898,G2898,E2898,I2898)</f>
        <v>2882018HOMICIDIO181</v>
      </c>
      <c r="B2898" s="4">
        <v>28</v>
      </c>
      <c r="C2898" s="5">
        <v>8</v>
      </c>
      <c r="D2898" s="4">
        <v>2018</v>
      </c>
      <c r="E2898" s="4">
        <v>18</v>
      </c>
      <c r="F2898" s="4" t="s">
        <v>210</v>
      </c>
      <c r="G2898" s="4" t="s">
        <v>12</v>
      </c>
      <c r="H2898" s="4" t="s">
        <v>211</v>
      </c>
      <c r="I2898" s="4">
        <v>1</v>
      </c>
      <c r="J2898" t="str">
        <f>VLOOKUP(A2898,'Município e Sexo'!$A$2:$I$11321,5,FALSE)</f>
        <v>IPOJUCA</v>
      </c>
      <c r="K2898" t="str">
        <f>VLOOKUP(A2898,'Município e Sexo'!$A$2:$I$11321,7,FALSE)</f>
        <v>MASCULINO</v>
      </c>
    </row>
    <row r="2899" spans="1:11" ht="15" customHeight="1" thickBot="1" x14ac:dyDescent="0.25">
      <c r="A2899" t="str">
        <f>CONCATENATE(B2899,C2899,D2899,G2899,E2899,I2899)</f>
        <v>2882018HOMICIDIO221</v>
      </c>
      <c r="B2899" s="4">
        <v>28</v>
      </c>
      <c r="C2899" s="5">
        <v>8</v>
      </c>
      <c r="D2899" s="4">
        <v>2018</v>
      </c>
      <c r="E2899" s="4">
        <v>22</v>
      </c>
      <c r="F2899" s="4" t="s">
        <v>210</v>
      </c>
      <c r="G2899" s="4" t="s">
        <v>12</v>
      </c>
      <c r="H2899" s="4" t="s">
        <v>211</v>
      </c>
      <c r="I2899" s="4">
        <v>1</v>
      </c>
      <c r="J2899" t="str">
        <f>VLOOKUP(A2899,'Município e Sexo'!$A$2:$I$11321,5,FALSE)</f>
        <v>ARARIPINA</v>
      </c>
      <c r="K2899" t="str">
        <f>VLOOKUP(A2899,'Município e Sexo'!$A$2:$I$11321,7,FALSE)</f>
        <v>MASCULINO</v>
      </c>
    </row>
    <row r="2900" spans="1:11" ht="15" customHeight="1" thickBot="1" x14ac:dyDescent="0.25">
      <c r="A2900" t="str">
        <f>CONCATENATE(B2900,C2900,D2900,G2900,E2900,I2900)</f>
        <v>2982018HOMICIDIO161</v>
      </c>
      <c r="B2900" s="4">
        <v>29</v>
      </c>
      <c r="C2900" s="5">
        <v>8</v>
      </c>
      <c r="D2900" s="4">
        <v>2018</v>
      </c>
      <c r="E2900" s="4">
        <v>16</v>
      </c>
      <c r="F2900" s="4" t="s">
        <v>210</v>
      </c>
      <c r="G2900" s="4" t="s">
        <v>12</v>
      </c>
      <c r="H2900" s="4" t="s">
        <v>211</v>
      </c>
      <c r="I2900" s="4">
        <v>1</v>
      </c>
      <c r="J2900" t="str">
        <f>VLOOKUP(A2900,'Município e Sexo'!$A$2:$I$11321,5,FALSE)</f>
        <v>TIMBAUBA</v>
      </c>
      <c r="K2900" t="str">
        <f>VLOOKUP(A2900,'Município e Sexo'!$A$2:$I$11321,7,FALSE)</f>
        <v>MASCULINO</v>
      </c>
    </row>
    <row r="2901" spans="1:11" ht="15" customHeight="1" thickBot="1" x14ac:dyDescent="0.25">
      <c r="A2901" t="str">
        <f>CONCATENATE(B2901,C2901,D2901,G2901,E2901,I2901)</f>
        <v>2982018HOMICIDIO311</v>
      </c>
      <c r="B2901" s="4">
        <v>29</v>
      </c>
      <c r="C2901" s="5">
        <v>8</v>
      </c>
      <c r="D2901" s="4">
        <v>2018</v>
      </c>
      <c r="E2901" s="4">
        <v>31</v>
      </c>
      <c r="F2901" s="4" t="s">
        <v>210</v>
      </c>
      <c r="G2901" s="4" t="s">
        <v>12</v>
      </c>
      <c r="H2901" s="4" t="s">
        <v>211</v>
      </c>
      <c r="I2901" s="4">
        <v>1</v>
      </c>
      <c r="J2901" t="str">
        <f>VLOOKUP(A2901,'Município e Sexo'!$A$2:$I$11321,5,FALSE)</f>
        <v>AGRESTINA</v>
      </c>
      <c r="K2901" t="str">
        <f>VLOOKUP(A2901,'Município e Sexo'!$A$2:$I$11321,7,FALSE)</f>
        <v>MASCULINO</v>
      </c>
    </row>
    <row r="2902" spans="1:11" ht="15" customHeight="1" thickBot="1" x14ac:dyDescent="0.25">
      <c r="A2902" t="str">
        <f>CONCATENATE(B2902,C2902,D2902,G2902,E2902,I2902)</f>
        <v>2982018HOMICIDIO291</v>
      </c>
      <c r="B2902" s="4">
        <v>29</v>
      </c>
      <c r="C2902" s="5">
        <v>8</v>
      </c>
      <c r="D2902" s="4">
        <v>2018</v>
      </c>
      <c r="E2902" s="4">
        <v>29</v>
      </c>
      <c r="F2902" s="4" t="s">
        <v>214</v>
      </c>
      <c r="G2902" s="4" t="s">
        <v>12</v>
      </c>
      <c r="H2902" s="4" t="s">
        <v>211</v>
      </c>
      <c r="I2902" s="4">
        <v>1</v>
      </c>
      <c r="J2902" t="str">
        <f>VLOOKUP(A2902,'Município e Sexo'!$A$2:$I$11321,5,FALSE)</f>
        <v>TORITAMA</v>
      </c>
      <c r="K2902" t="str">
        <f>VLOOKUP(A2902,'Município e Sexo'!$A$2:$I$11321,7,FALSE)</f>
        <v>MASCULINO</v>
      </c>
    </row>
    <row r="2903" spans="1:11" ht="15" customHeight="1" thickBot="1" x14ac:dyDescent="0.25">
      <c r="A2903" t="str">
        <f>CONCATENATE(B2903,C2903,D2903,G2903,E2903,I2903)</f>
        <v>2982018HOMICIDIO351</v>
      </c>
      <c r="B2903" s="4">
        <v>29</v>
      </c>
      <c r="C2903" s="5">
        <v>8</v>
      </c>
      <c r="D2903" s="4">
        <v>2018</v>
      </c>
      <c r="E2903" s="4">
        <v>35</v>
      </c>
      <c r="F2903" s="4" t="s">
        <v>210</v>
      </c>
      <c r="G2903" s="4" t="s">
        <v>12</v>
      </c>
      <c r="H2903" s="4" t="s">
        <v>211</v>
      </c>
      <c r="I2903" s="4">
        <v>1</v>
      </c>
      <c r="J2903" t="str">
        <f>VLOOKUP(A2903,'Município e Sexo'!$A$2:$I$11321,5,FALSE)</f>
        <v>TRACUNHAEM</v>
      </c>
      <c r="K2903" t="str">
        <f>VLOOKUP(A2903,'Município e Sexo'!$A$2:$I$11321,7,FALSE)</f>
        <v>MASCULINO</v>
      </c>
    </row>
    <row r="2904" spans="1:11" ht="15" customHeight="1" thickBot="1" x14ac:dyDescent="0.25">
      <c r="A2904" t="str">
        <f>CONCATENATE(B2904,C2904,D2904,G2904,E2904,I2904)</f>
        <v>2982018HOMICIDIO411</v>
      </c>
      <c r="B2904" s="4">
        <v>29</v>
      </c>
      <c r="C2904" s="5">
        <v>8</v>
      </c>
      <c r="D2904" s="4">
        <v>2018</v>
      </c>
      <c r="E2904" s="4">
        <v>41</v>
      </c>
      <c r="F2904" s="4" t="s">
        <v>210</v>
      </c>
      <c r="G2904" s="4" t="s">
        <v>12</v>
      </c>
      <c r="H2904" s="4" t="s">
        <v>212</v>
      </c>
      <c r="I2904" s="4">
        <v>1</v>
      </c>
      <c r="J2904" t="str">
        <f>VLOOKUP(A2904,'Município e Sexo'!$A$2:$I$11321,5,FALSE)</f>
        <v>SOLIDAO</v>
      </c>
      <c r="K2904" t="str">
        <f>VLOOKUP(A2904,'Município e Sexo'!$A$2:$I$11321,7,FALSE)</f>
        <v>MASCULINO</v>
      </c>
    </row>
    <row r="2905" spans="1:11" ht="15" customHeight="1" thickBot="1" x14ac:dyDescent="0.25">
      <c r="A2905" t="str">
        <f>CONCATENATE(B2905,C2905,D2905,G2905,E2905,I2905)</f>
        <v>2982018HOMICIDIO191</v>
      </c>
      <c r="B2905" s="4">
        <v>29</v>
      </c>
      <c r="C2905" s="5">
        <v>8</v>
      </c>
      <c r="D2905" s="4">
        <v>2018</v>
      </c>
      <c r="E2905" s="4">
        <v>19</v>
      </c>
      <c r="F2905" s="4" t="s">
        <v>210</v>
      </c>
      <c r="G2905" s="4" t="s">
        <v>12</v>
      </c>
      <c r="H2905" s="4" t="s">
        <v>211</v>
      </c>
      <c r="I2905" s="4">
        <v>1</v>
      </c>
      <c r="J2905" t="str">
        <f>VLOOKUP(A2905,'Município e Sexo'!$A$2:$I$11321,5,FALSE)</f>
        <v>SAO LOURENCO DA MATA</v>
      </c>
      <c r="K2905" t="str">
        <f>VLOOKUP(A2905,'Município e Sexo'!$A$2:$I$11321,7,FALSE)</f>
        <v>MASCULINO</v>
      </c>
    </row>
    <row r="2906" spans="1:11" ht="15" customHeight="1" thickBot="1" x14ac:dyDescent="0.25">
      <c r="A2906" t="str">
        <f>CONCATENATE(B2906,C2906,D2906,G2906,E2906,I2906)</f>
        <v>2982018HOMICIDIO291</v>
      </c>
      <c r="B2906" s="4">
        <v>29</v>
      </c>
      <c r="C2906" s="5">
        <v>8</v>
      </c>
      <c r="D2906" s="4">
        <v>2018</v>
      </c>
      <c r="E2906" s="4">
        <v>29</v>
      </c>
      <c r="F2906" s="4" t="s">
        <v>216</v>
      </c>
      <c r="G2906" s="4" t="s">
        <v>12</v>
      </c>
      <c r="H2906" s="4" t="s">
        <v>211</v>
      </c>
      <c r="I2906" s="4">
        <v>1</v>
      </c>
      <c r="J2906" t="str">
        <f>VLOOKUP(A2906,'Município e Sexo'!$A$2:$I$11321,5,FALSE)</f>
        <v>TORITAMA</v>
      </c>
      <c r="K2906" t="str">
        <f>VLOOKUP(A2906,'Município e Sexo'!$A$2:$I$11321,7,FALSE)</f>
        <v>MASCULINO</v>
      </c>
    </row>
    <row r="2907" spans="1:11" ht="15" customHeight="1" thickBot="1" x14ac:dyDescent="0.25">
      <c r="A2907" t="str">
        <f>CONCATENATE(B2907,C2907,D2907,G2907,E2907,I2907)</f>
        <v>3082018HOMICIDIO391</v>
      </c>
      <c r="B2907" s="4">
        <v>30</v>
      </c>
      <c r="C2907" s="5">
        <v>8</v>
      </c>
      <c r="D2907" s="4">
        <v>2018</v>
      </c>
      <c r="E2907" s="4">
        <v>39</v>
      </c>
      <c r="F2907" s="4" t="s">
        <v>210</v>
      </c>
      <c r="G2907" s="4" t="s">
        <v>12</v>
      </c>
      <c r="H2907" s="4" t="s">
        <v>212</v>
      </c>
      <c r="I2907" s="4">
        <v>1</v>
      </c>
      <c r="J2907" t="str">
        <f>VLOOKUP(A2907,'Município e Sexo'!$A$2:$I$11321,5,FALSE)</f>
        <v>RECIFE</v>
      </c>
      <c r="K2907" t="str">
        <f>VLOOKUP(A2907,'Município e Sexo'!$A$2:$I$11321,7,FALSE)</f>
        <v>MASCULINO</v>
      </c>
    </row>
    <row r="2908" spans="1:11" ht="15" customHeight="1" thickBot="1" x14ac:dyDescent="0.25">
      <c r="A2908" t="str">
        <f>CONCATENATE(B2908,C2908,D2908,G2908,E2908,I2908)</f>
        <v>3082018HOMICIDIO1</v>
      </c>
      <c r="B2908" s="4">
        <v>30</v>
      </c>
      <c r="C2908" s="5">
        <v>8</v>
      </c>
      <c r="D2908" s="4">
        <v>2018</v>
      </c>
      <c r="E2908" s="4"/>
      <c r="F2908" s="4" t="s">
        <v>210</v>
      </c>
      <c r="G2908" s="4" t="s">
        <v>12</v>
      </c>
      <c r="H2908" s="4" t="s">
        <v>212</v>
      </c>
      <c r="I2908" s="4">
        <v>1</v>
      </c>
      <c r="J2908" t="str">
        <f>VLOOKUP(A2908,'Município e Sexo'!$A$2:$I$11321,5,FALSE)</f>
        <v>JABOATAO DOS GUARARAPES</v>
      </c>
      <c r="K2908" t="str">
        <f>VLOOKUP(A2908,'Município e Sexo'!$A$2:$I$11321,7,FALSE)</f>
        <v>MASCULINO</v>
      </c>
    </row>
    <row r="2909" spans="1:11" ht="15" customHeight="1" thickBot="1" x14ac:dyDescent="0.25">
      <c r="A2909" t="str">
        <f>CONCATENATE(B2909,C2909,D2909,G2909,E2909,I2909)</f>
        <v>3082018HOMICIDIO321</v>
      </c>
      <c r="B2909" s="4">
        <v>30</v>
      </c>
      <c r="C2909" s="5">
        <v>8</v>
      </c>
      <c r="D2909" s="4">
        <v>2018</v>
      </c>
      <c r="E2909" s="4">
        <v>32</v>
      </c>
      <c r="F2909" s="4" t="s">
        <v>210</v>
      </c>
      <c r="G2909" s="4" t="s">
        <v>12</v>
      </c>
      <c r="H2909" s="4" t="s">
        <v>211</v>
      </c>
      <c r="I2909" s="4">
        <v>1</v>
      </c>
      <c r="J2909" t="str">
        <f>VLOOKUP(A2909,'Município e Sexo'!$A$2:$I$11321,5,FALSE)</f>
        <v>PALMARES</v>
      </c>
      <c r="K2909" t="str">
        <f>VLOOKUP(A2909,'Município e Sexo'!$A$2:$I$11321,7,FALSE)</f>
        <v>MASCULINO</v>
      </c>
    </row>
    <row r="2910" spans="1:11" ht="15" customHeight="1" thickBot="1" x14ac:dyDescent="0.25">
      <c r="A2910" t="str">
        <f>CONCATENATE(B2910,C2910,D2910,G2910,E2910,I2910)</f>
        <v>3082018FEMINICIDIO181</v>
      </c>
      <c r="B2910" s="4">
        <v>30</v>
      </c>
      <c r="C2910" s="5">
        <v>8</v>
      </c>
      <c r="D2910" s="4">
        <v>2018</v>
      </c>
      <c r="E2910" s="4">
        <v>18</v>
      </c>
      <c r="F2910" s="4" t="s">
        <v>210</v>
      </c>
      <c r="G2910" s="4" t="s">
        <v>29</v>
      </c>
      <c r="H2910" s="4" t="s">
        <v>29</v>
      </c>
      <c r="I2910" s="4">
        <v>1</v>
      </c>
      <c r="J2910" t="str">
        <f>VLOOKUP(A2910,'Município e Sexo'!$A$2:$I$11321,5,FALSE)</f>
        <v>SANHARO</v>
      </c>
      <c r="K2910" t="str">
        <f>VLOOKUP(A2910,'Município e Sexo'!$A$2:$I$11321,7,FALSE)</f>
        <v>FEMININO</v>
      </c>
    </row>
    <row r="2911" spans="1:11" ht="15" customHeight="1" thickBot="1" x14ac:dyDescent="0.25">
      <c r="A2911" t="str">
        <f>CONCATENATE(B2911,C2911,D2911,G2911,E2911,I2911)</f>
        <v>3082018HOMICIDIO261</v>
      </c>
      <c r="B2911" s="4">
        <v>30</v>
      </c>
      <c r="C2911" s="5">
        <v>8</v>
      </c>
      <c r="D2911" s="4">
        <v>2018</v>
      </c>
      <c r="E2911" s="4">
        <v>26</v>
      </c>
      <c r="F2911" s="4" t="s">
        <v>210</v>
      </c>
      <c r="G2911" s="4" t="s">
        <v>12</v>
      </c>
      <c r="H2911" s="4" t="s">
        <v>218</v>
      </c>
      <c r="I2911" s="4">
        <v>1</v>
      </c>
      <c r="J2911" t="str">
        <f>VLOOKUP(A2911,'Município e Sexo'!$A$2:$I$11321,5,FALSE)</f>
        <v>VITORIA DE SANTO ANTAO</v>
      </c>
      <c r="K2911" t="str">
        <f>VLOOKUP(A2911,'Município e Sexo'!$A$2:$I$11321,7,FALSE)</f>
        <v>MASCULINO</v>
      </c>
    </row>
    <row r="2912" spans="1:11" ht="15" customHeight="1" thickBot="1" x14ac:dyDescent="0.25">
      <c r="A2912" t="str">
        <f>CONCATENATE(B2912,C2912,D2912,G2912,E2912,I2912)</f>
        <v>3182018HOMICIDIO351</v>
      </c>
      <c r="B2912" s="4">
        <v>31</v>
      </c>
      <c r="C2912" s="5">
        <v>8</v>
      </c>
      <c r="D2912" s="4">
        <v>2018</v>
      </c>
      <c r="E2912" s="4">
        <v>35</v>
      </c>
      <c r="F2912" s="4" t="s">
        <v>210</v>
      </c>
      <c r="G2912" s="4" t="s">
        <v>12</v>
      </c>
      <c r="H2912" s="4" t="s">
        <v>211</v>
      </c>
      <c r="I2912" s="4">
        <v>1</v>
      </c>
      <c r="J2912" t="str">
        <f>VLOOKUP(A2912,'Município e Sexo'!$A$2:$I$11321,5,FALSE)</f>
        <v>RECIFE</v>
      </c>
      <c r="K2912" t="str">
        <f>VLOOKUP(A2912,'Município e Sexo'!$A$2:$I$11321,7,FALSE)</f>
        <v>MASCULINO</v>
      </c>
    </row>
    <row r="2913" spans="1:11" ht="15" customHeight="1" thickBot="1" x14ac:dyDescent="0.25">
      <c r="A2913" t="str">
        <f>CONCATENATE(B2913,C2913,D2913,G2913,E2913,I2913)</f>
        <v>3182018HOMICIDIO381</v>
      </c>
      <c r="B2913" s="4">
        <v>31</v>
      </c>
      <c r="C2913" s="5">
        <v>8</v>
      </c>
      <c r="D2913" s="4">
        <v>2018</v>
      </c>
      <c r="E2913" s="4">
        <v>38</v>
      </c>
      <c r="F2913" s="4" t="s">
        <v>210</v>
      </c>
      <c r="G2913" s="4" t="s">
        <v>12</v>
      </c>
      <c r="H2913" s="4" t="s">
        <v>211</v>
      </c>
      <c r="I2913" s="4">
        <v>1</v>
      </c>
      <c r="J2913" t="str">
        <f>VLOOKUP(A2913,'Município e Sexo'!$A$2:$I$11321,5,FALSE)</f>
        <v>FLORESTA</v>
      </c>
      <c r="K2913" t="str">
        <f>VLOOKUP(A2913,'Município e Sexo'!$A$2:$I$11321,7,FALSE)</f>
        <v>MASCULINO</v>
      </c>
    </row>
    <row r="2914" spans="1:11" ht="15" customHeight="1" thickBot="1" x14ac:dyDescent="0.25">
      <c r="A2914" t="str">
        <f>CONCATENATE(B2914,C2914,D2914,G2914,E2914,I2914)</f>
        <v>3182018HOMICIDIO191</v>
      </c>
      <c r="B2914" s="4">
        <v>31</v>
      </c>
      <c r="C2914" s="5">
        <v>8</v>
      </c>
      <c r="D2914" s="4">
        <v>2018</v>
      </c>
      <c r="E2914" s="4">
        <v>19</v>
      </c>
      <c r="F2914" s="4" t="s">
        <v>210</v>
      </c>
      <c r="G2914" s="4" t="s">
        <v>12</v>
      </c>
      <c r="H2914" s="4" t="s">
        <v>211</v>
      </c>
      <c r="I2914" s="4">
        <v>1</v>
      </c>
      <c r="J2914" t="str">
        <f>VLOOKUP(A2914,'Município e Sexo'!$A$2:$I$11321,5,FALSE)</f>
        <v>RECIFE</v>
      </c>
      <c r="K2914" t="str">
        <f>VLOOKUP(A2914,'Município e Sexo'!$A$2:$I$11321,7,FALSE)</f>
        <v>MASCULINO</v>
      </c>
    </row>
    <row r="2915" spans="1:11" ht="15" customHeight="1" thickBot="1" x14ac:dyDescent="0.25">
      <c r="A2915" t="str">
        <f>CONCATENATE(B2915,C2915,D2915,G2915,E2915,I2915)</f>
        <v>192018HOMICIDIO231</v>
      </c>
      <c r="B2915" s="4">
        <v>1</v>
      </c>
      <c r="C2915" s="5">
        <v>9</v>
      </c>
      <c r="D2915" s="4">
        <v>2018</v>
      </c>
      <c r="E2915" s="4">
        <v>23</v>
      </c>
      <c r="F2915" s="4" t="s">
        <v>210</v>
      </c>
      <c r="G2915" s="4" t="s">
        <v>12</v>
      </c>
      <c r="H2915" s="4" t="s">
        <v>212</v>
      </c>
      <c r="I2915" s="4">
        <v>1</v>
      </c>
      <c r="J2915" t="str">
        <f>VLOOKUP(A2915,'Município e Sexo'!$A$2:$I$11321,5,FALSE)</f>
        <v>ARARIPINA</v>
      </c>
      <c r="K2915" t="str">
        <f>VLOOKUP(A2915,'Município e Sexo'!$A$2:$I$11321,7,FALSE)</f>
        <v>MASCULINO</v>
      </c>
    </row>
    <row r="2916" spans="1:11" ht="15" customHeight="1" thickBot="1" x14ac:dyDescent="0.25">
      <c r="A2916" t="str">
        <f>CONCATENATE(B2916,C2916,D2916,G2916,E2916,I2916)</f>
        <v>192018HOMICIDIO311</v>
      </c>
      <c r="B2916" s="4">
        <v>1</v>
      </c>
      <c r="C2916" s="5">
        <v>9</v>
      </c>
      <c r="D2916" s="4">
        <v>2018</v>
      </c>
      <c r="E2916" s="4">
        <v>31</v>
      </c>
      <c r="F2916" s="4" t="s">
        <v>210</v>
      </c>
      <c r="G2916" s="4" t="s">
        <v>12</v>
      </c>
      <c r="H2916" s="4" t="s">
        <v>213</v>
      </c>
      <c r="I2916" s="4">
        <v>1</v>
      </c>
      <c r="J2916" t="str">
        <f>VLOOKUP(A2916,'Município e Sexo'!$A$2:$I$11321,5,FALSE)</f>
        <v>CAMARAGIBE</v>
      </c>
      <c r="K2916" t="str">
        <f>VLOOKUP(A2916,'Município e Sexo'!$A$2:$I$11321,7,FALSE)</f>
        <v>MASCULINO</v>
      </c>
    </row>
    <row r="2917" spans="1:11" ht="15" customHeight="1" thickBot="1" x14ac:dyDescent="0.25">
      <c r="A2917" t="str">
        <f>CONCATENATE(B2917,C2917,D2917,G2917,E2917,I2917)</f>
        <v>192018HOMICIDIO371</v>
      </c>
      <c r="B2917" s="4">
        <v>1</v>
      </c>
      <c r="C2917" s="5">
        <v>9</v>
      </c>
      <c r="D2917" s="4">
        <v>2018</v>
      </c>
      <c r="E2917" s="4">
        <v>37</v>
      </c>
      <c r="F2917" s="4" t="s">
        <v>210</v>
      </c>
      <c r="G2917" s="4" t="s">
        <v>12</v>
      </c>
      <c r="H2917" s="4" t="s">
        <v>211</v>
      </c>
      <c r="I2917" s="4">
        <v>1</v>
      </c>
      <c r="J2917" t="str">
        <f>VLOOKUP(A2917,'Município e Sexo'!$A$2:$I$11321,5,FALSE)</f>
        <v>RECIFE</v>
      </c>
      <c r="K2917" t="str">
        <f>VLOOKUP(A2917,'Município e Sexo'!$A$2:$I$11321,7,FALSE)</f>
        <v>MASCULINO</v>
      </c>
    </row>
    <row r="2918" spans="1:11" ht="15" customHeight="1" thickBot="1" x14ac:dyDescent="0.25">
      <c r="A2918" t="str">
        <f>CONCATENATE(B2918,C2918,D2918,G2918,E2918,I2918)</f>
        <v>192018HOMICIDIO171</v>
      </c>
      <c r="B2918" s="4">
        <v>1</v>
      </c>
      <c r="C2918" s="5">
        <v>9</v>
      </c>
      <c r="D2918" s="4">
        <v>2018</v>
      </c>
      <c r="E2918" s="4">
        <v>17</v>
      </c>
      <c r="F2918" s="4" t="s">
        <v>210</v>
      </c>
      <c r="G2918" s="4" t="s">
        <v>12</v>
      </c>
      <c r="H2918" s="4" t="s">
        <v>213</v>
      </c>
      <c r="I2918" s="4">
        <v>1</v>
      </c>
      <c r="J2918" t="str">
        <f>VLOOKUP(A2918,'Município e Sexo'!$A$2:$I$11321,5,FALSE)</f>
        <v>ABREU E LIMA</v>
      </c>
      <c r="K2918" t="str">
        <f>VLOOKUP(A2918,'Município e Sexo'!$A$2:$I$11321,7,FALSE)</f>
        <v>MASCULINO</v>
      </c>
    </row>
    <row r="2919" spans="1:11" ht="15" customHeight="1" thickBot="1" x14ac:dyDescent="0.25">
      <c r="A2919" t="str">
        <f>CONCATENATE(B2919,C2919,D2919,G2919,E2919,I2919)</f>
        <v>192018HOMICIDIO201</v>
      </c>
      <c r="B2919" s="4">
        <v>1</v>
      </c>
      <c r="C2919" s="5">
        <v>9</v>
      </c>
      <c r="D2919" s="4">
        <v>2018</v>
      </c>
      <c r="E2919" s="4">
        <v>20</v>
      </c>
      <c r="F2919" s="4" t="s">
        <v>210</v>
      </c>
      <c r="G2919" s="4" t="s">
        <v>12</v>
      </c>
      <c r="H2919" s="4" t="s">
        <v>211</v>
      </c>
      <c r="I2919" s="4">
        <v>1</v>
      </c>
      <c r="J2919" t="str">
        <f>VLOOKUP(A2919,'Município e Sexo'!$A$2:$I$11321,5,FALSE)</f>
        <v>PETROLINA</v>
      </c>
      <c r="K2919" t="str">
        <f>VLOOKUP(A2919,'Município e Sexo'!$A$2:$I$11321,7,FALSE)</f>
        <v>MASCULINO</v>
      </c>
    </row>
    <row r="2920" spans="1:11" ht="15" customHeight="1" thickBot="1" x14ac:dyDescent="0.25">
      <c r="A2920" t="str">
        <f>CONCATENATE(B2920,C2920,D2920,G2920,E2920,I2920)</f>
        <v>192018HOMICIDIO221</v>
      </c>
      <c r="B2920" s="4">
        <v>1</v>
      </c>
      <c r="C2920" s="5">
        <v>9</v>
      </c>
      <c r="D2920" s="4">
        <v>2018</v>
      </c>
      <c r="E2920" s="4">
        <v>22</v>
      </c>
      <c r="F2920" s="4" t="s">
        <v>210</v>
      </c>
      <c r="G2920" s="4" t="s">
        <v>12</v>
      </c>
      <c r="H2920" s="4" t="s">
        <v>211</v>
      </c>
      <c r="I2920" s="4">
        <v>1</v>
      </c>
      <c r="J2920" t="str">
        <f>VLOOKUP(A2920,'Município e Sexo'!$A$2:$I$11321,5,FALSE)</f>
        <v>PESQUEIRA</v>
      </c>
      <c r="K2920" t="str">
        <f>VLOOKUP(A2920,'Município e Sexo'!$A$2:$I$11321,7,FALSE)</f>
        <v>MASCULINO</v>
      </c>
    </row>
    <row r="2921" spans="1:11" ht="15" customHeight="1" thickBot="1" x14ac:dyDescent="0.25">
      <c r="A2921" t="str">
        <f>CONCATENATE(B2921,C2921,D2921,G2921,E2921,I2921)</f>
        <v>192018HOMICIDIO271</v>
      </c>
      <c r="B2921" s="4">
        <v>1</v>
      </c>
      <c r="C2921" s="5">
        <v>9</v>
      </c>
      <c r="D2921" s="4">
        <v>2018</v>
      </c>
      <c r="E2921" s="4">
        <v>27</v>
      </c>
      <c r="F2921" s="4" t="s">
        <v>210</v>
      </c>
      <c r="G2921" s="4" t="s">
        <v>12</v>
      </c>
      <c r="H2921" s="4" t="s">
        <v>211</v>
      </c>
      <c r="I2921" s="4">
        <v>1</v>
      </c>
      <c r="J2921" t="str">
        <f>VLOOKUP(A2921,'Município e Sexo'!$A$2:$I$11321,5,FALSE)</f>
        <v>CAMARAGIBE</v>
      </c>
      <c r="K2921" t="str">
        <f>VLOOKUP(A2921,'Município e Sexo'!$A$2:$I$11321,7,FALSE)</f>
        <v>MASCULINO</v>
      </c>
    </row>
    <row r="2922" spans="1:11" ht="15" customHeight="1" thickBot="1" x14ac:dyDescent="0.25">
      <c r="A2922" t="str">
        <f>CONCATENATE(B2922,C2922,D2922,G2922,E2922,I2922)</f>
        <v>192018HOMICIDIO321</v>
      </c>
      <c r="B2922" s="4">
        <v>1</v>
      </c>
      <c r="C2922" s="5">
        <v>9</v>
      </c>
      <c r="D2922" s="4">
        <v>2018</v>
      </c>
      <c r="E2922" s="4">
        <v>32</v>
      </c>
      <c r="F2922" s="4" t="s">
        <v>210</v>
      </c>
      <c r="G2922" s="4" t="s">
        <v>12</v>
      </c>
      <c r="H2922" s="4" t="s">
        <v>211</v>
      </c>
      <c r="I2922" s="4">
        <v>1</v>
      </c>
      <c r="J2922" t="str">
        <f>VLOOKUP(A2922,'Município e Sexo'!$A$2:$I$11321,5,FALSE)</f>
        <v>LAGOA DO OURO</v>
      </c>
      <c r="K2922" t="str">
        <f>VLOOKUP(A2922,'Município e Sexo'!$A$2:$I$11321,7,FALSE)</f>
        <v>MASCULINO</v>
      </c>
    </row>
    <row r="2923" spans="1:11" ht="15" customHeight="1" thickBot="1" x14ac:dyDescent="0.25">
      <c r="A2923" t="str">
        <f>CONCATENATE(B2923,C2923,D2923,G2923,E2923,I2923)</f>
        <v>192018HOMICIDIO371</v>
      </c>
      <c r="B2923" s="4">
        <v>1</v>
      </c>
      <c r="C2923" s="5">
        <v>9</v>
      </c>
      <c r="D2923" s="4">
        <v>2018</v>
      </c>
      <c r="E2923" s="4">
        <v>37</v>
      </c>
      <c r="F2923" s="4" t="s">
        <v>210</v>
      </c>
      <c r="G2923" s="4" t="s">
        <v>12</v>
      </c>
      <c r="H2923" s="4" t="s">
        <v>213</v>
      </c>
      <c r="I2923" s="4">
        <v>1</v>
      </c>
      <c r="J2923" t="str">
        <f>VLOOKUP(A2923,'Município e Sexo'!$A$2:$I$11321,5,FALSE)</f>
        <v>RECIFE</v>
      </c>
      <c r="K2923" t="str">
        <f>VLOOKUP(A2923,'Município e Sexo'!$A$2:$I$11321,7,FALSE)</f>
        <v>MASCULINO</v>
      </c>
    </row>
    <row r="2924" spans="1:11" ht="15" customHeight="1" thickBot="1" x14ac:dyDescent="0.25">
      <c r="A2924" t="str">
        <f>CONCATENATE(B2924,C2924,D2924,G2924,E2924,I2924)</f>
        <v>192018HOMICIDIO171</v>
      </c>
      <c r="B2924" s="4">
        <v>1</v>
      </c>
      <c r="C2924" s="5">
        <v>9</v>
      </c>
      <c r="D2924" s="4">
        <v>2018</v>
      </c>
      <c r="E2924" s="4">
        <v>17</v>
      </c>
      <c r="F2924" s="4" t="s">
        <v>210</v>
      </c>
      <c r="G2924" s="4" t="s">
        <v>12</v>
      </c>
      <c r="H2924" s="4" t="s">
        <v>211</v>
      </c>
      <c r="I2924" s="4">
        <v>1</v>
      </c>
      <c r="J2924" t="str">
        <f>VLOOKUP(A2924,'Município e Sexo'!$A$2:$I$11321,5,FALSE)</f>
        <v>ABREU E LIMA</v>
      </c>
      <c r="K2924" t="str">
        <f>VLOOKUP(A2924,'Município e Sexo'!$A$2:$I$11321,7,FALSE)</f>
        <v>MASCULINO</v>
      </c>
    </row>
    <row r="2925" spans="1:11" ht="15" customHeight="1" thickBot="1" x14ac:dyDescent="0.25">
      <c r="A2925" t="str">
        <f>CONCATENATE(B2925,C2925,D2925,G2925,E2925,I2925)</f>
        <v>192018HOMICIDIO301</v>
      </c>
      <c r="B2925" s="4">
        <v>1</v>
      </c>
      <c r="C2925" s="5">
        <v>9</v>
      </c>
      <c r="D2925" s="4">
        <v>2018</v>
      </c>
      <c r="E2925" s="4">
        <v>30</v>
      </c>
      <c r="F2925" s="4" t="s">
        <v>210</v>
      </c>
      <c r="G2925" s="4" t="s">
        <v>12</v>
      </c>
      <c r="H2925" s="4" t="s">
        <v>211</v>
      </c>
      <c r="I2925" s="4">
        <v>1</v>
      </c>
      <c r="J2925" t="str">
        <f>VLOOKUP(A2925,'Município e Sexo'!$A$2:$I$11321,5,FALSE)</f>
        <v>PAULISTA</v>
      </c>
      <c r="K2925" t="str">
        <f>VLOOKUP(A2925,'Município e Sexo'!$A$2:$I$11321,7,FALSE)</f>
        <v>MASCULINO</v>
      </c>
    </row>
    <row r="2926" spans="1:11" ht="15" customHeight="1" thickBot="1" x14ac:dyDescent="0.25">
      <c r="A2926" t="str">
        <f>CONCATENATE(B2926,C2926,D2926,G2926,E2926,I2926)</f>
        <v>192018HOMICIDIO351</v>
      </c>
      <c r="B2926" s="4">
        <v>1</v>
      </c>
      <c r="C2926" s="5">
        <v>9</v>
      </c>
      <c r="D2926" s="4">
        <v>2018</v>
      </c>
      <c r="E2926" s="4">
        <v>35</v>
      </c>
      <c r="F2926" s="4" t="s">
        <v>210</v>
      </c>
      <c r="G2926" s="4" t="s">
        <v>12</v>
      </c>
      <c r="H2926" s="4" t="s">
        <v>211</v>
      </c>
      <c r="I2926" s="4">
        <v>1</v>
      </c>
      <c r="J2926" t="str">
        <f>VLOOKUP(A2926,'Município e Sexo'!$A$2:$I$11321,5,FALSE)</f>
        <v>IPOJUCA</v>
      </c>
      <c r="K2926" t="str">
        <f>VLOOKUP(A2926,'Município e Sexo'!$A$2:$I$11321,7,FALSE)</f>
        <v>MASCULINO</v>
      </c>
    </row>
    <row r="2927" spans="1:11" ht="15" customHeight="1" thickBot="1" x14ac:dyDescent="0.25">
      <c r="A2927" t="str">
        <f>CONCATENATE(B2927,C2927,D2927,G2927,E2927,I2927)</f>
        <v>192018HOMICIDIO431</v>
      </c>
      <c r="B2927" s="4">
        <v>1</v>
      </c>
      <c r="C2927" s="5">
        <v>9</v>
      </c>
      <c r="D2927" s="4">
        <v>2018</v>
      </c>
      <c r="E2927" s="4">
        <v>43</v>
      </c>
      <c r="F2927" s="4" t="s">
        <v>210</v>
      </c>
      <c r="G2927" s="4" t="s">
        <v>12</v>
      </c>
      <c r="H2927" s="4" t="s">
        <v>211</v>
      </c>
      <c r="I2927" s="4">
        <v>1</v>
      </c>
      <c r="J2927" t="str">
        <f>VLOOKUP(A2927,'Município e Sexo'!$A$2:$I$11321,5,FALSE)</f>
        <v>IPOJUCA</v>
      </c>
      <c r="K2927" t="str">
        <f>VLOOKUP(A2927,'Município e Sexo'!$A$2:$I$11321,7,FALSE)</f>
        <v>MASCULINO</v>
      </c>
    </row>
    <row r="2928" spans="1:11" ht="15" customHeight="1" thickBot="1" x14ac:dyDescent="0.25">
      <c r="A2928" t="str">
        <f>CONCATENATE(B2928,C2928,D2928,G2928,E2928,I2928)</f>
        <v>292018HOMICIDIO301</v>
      </c>
      <c r="B2928" s="4">
        <v>2</v>
      </c>
      <c r="C2928" s="5">
        <v>9</v>
      </c>
      <c r="D2928" s="4">
        <v>2018</v>
      </c>
      <c r="E2928" s="4">
        <v>30</v>
      </c>
      <c r="F2928" s="4" t="s">
        <v>216</v>
      </c>
      <c r="G2928" s="4" t="s">
        <v>12</v>
      </c>
      <c r="H2928" s="4" t="s">
        <v>212</v>
      </c>
      <c r="I2928" s="4">
        <v>1</v>
      </c>
      <c r="J2928" t="str">
        <f>VLOOKUP(A2928,'Município e Sexo'!$A$2:$I$11321,5,FALSE)</f>
        <v>BUIQUE</v>
      </c>
      <c r="K2928" t="str">
        <f>VLOOKUP(A2928,'Município e Sexo'!$A$2:$I$11321,7,FALSE)</f>
        <v>MASCULINO</v>
      </c>
    </row>
    <row r="2929" spans="1:11" ht="15" customHeight="1" thickBot="1" x14ac:dyDescent="0.25">
      <c r="A2929" t="str">
        <f>CONCATENATE(B2929,C2929,D2929,G2929,E2929,I2929)</f>
        <v>292018HOMICIDIO451</v>
      </c>
      <c r="B2929" s="4">
        <v>2</v>
      </c>
      <c r="C2929" s="5">
        <v>9</v>
      </c>
      <c r="D2929" s="4">
        <v>2018</v>
      </c>
      <c r="E2929" s="4">
        <v>45</v>
      </c>
      <c r="F2929" s="4" t="s">
        <v>216</v>
      </c>
      <c r="G2929" s="4" t="s">
        <v>12</v>
      </c>
      <c r="H2929" s="4" t="s">
        <v>213</v>
      </c>
      <c r="I2929" s="4">
        <v>1</v>
      </c>
      <c r="J2929" t="str">
        <f>VLOOKUP(A2929,'Município e Sexo'!$A$2:$I$11321,5,FALSE)</f>
        <v>RECIFE</v>
      </c>
      <c r="K2929" t="str">
        <f>VLOOKUP(A2929,'Município e Sexo'!$A$2:$I$11321,7,FALSE)</f>
        <v>MASCULINO</v>
      </c>
    </row>
    <row r="2930" spans="1:11" ht="15" customHeight="1" thickBot="1" x14ac:dyDescent="0.25">
      <c r="A2930" t="str">
        <f>CONCATENATE(B2930,C2930,D2930,G2930,E2930,I2930)</f>
        <v>292018HOMICIDIO471</v>
      </c>
      <c r="B2930" s="4">
        <v>2</v>
      </c>
      <c r="C2930" s="5">
        <v>9</v>
      </c>
      <c r="D2930" s="4">
        <v>2018</v>
      </c>
      <c r="E2930" s="4">
        <v>47</v>
      </c>
      <c r="F2930" s="4" t="s">
        <v>210</v>
      </c>
      <c r="G2930" s="4" t="s">
        <v>12</v>
      </c>
      <c r="H2930" s="4" t="s">
        <v>212</v>
      </c>
      <c r="I2930" s="4">
        <v>1</v>
      </c>
      <c r="J2930" t="str">
        <f>VLOOKUP(A2930,'Município e Sexo'!$A$2:$I$11321,5,FALSE)</f>
        <v>BEZERROS</v>
      </c>
      <c r="K2930" t="str">
        <f>VLOOKUP(A2930,'Município e Sexo'!$A$2:$I$11321,7,FALSE)</f>
        <v>MASCULINO</v>
      </c>
    </row>
    <row r="2931" spans="1:11" ht="15" customHeight="1" thickBot="1" x14ac:dyDescent="0.25">
      <c r="A2931" t="str">
        <f>CONCATENATE(B2931,C2931,D2931,G2931,E2931,I2931)</f>
        <v>292018HOMICIDIO541</v>
      </c>
      <c r="B2931" s="4">
        <v>2</v>
      </c>
      <c r="C2931" s="5">
        <v>9</v>
      </c>
      <c r="D2931" s="4">
        <v>2018</v>
      </c>
      <c r="E2931" s="4">
        <v>54</v>
      </c>
      <c r="F2931" s="4" t="s">
        <v>210</v>
      </c>
      <c r="G2931" s="4" t="s">
        <v>12</v>
      </c>
      <c r="H2931" s="4" t="s">
        <v>212</v>
      </c>
      <c r="I2931" s="4">
        <v>1</v>
      </c>
      <c r="J2931" t="str">
        <f>VLOOKUP(A2931,'Município e Sexo'!$A$2:$I$11321,5,FALSE)</f>
        <v>RECIFE</v>
      </c>
      <c r="K2931" t="str">
        <f>VLOOKUP(A2931,'Município e Sexo'!$A$2:$I$11321,7,FALSE)</f>
        <v>MASCULINO</v>
      </c>
    </row>
    <row r="2932" spans="1:11" ht="15" customHeight="1" thickBot="1" x14ac:dyDescent="0.25">
      <c r="A2932" t="str">
        <f>CONCATENATE(B2932,C2932,D2932,G2932,E2932,I2932)</f>
        <v>292018HOMICIDIO151</v>
      </c>
      <c r="B2932" s="4">
        <v>2</v>
      </c>
      <c r="C2932" s="5">
        <v>9</v>
      </c>
      <c r="D2932" s="4">
        <v>2018</v>
      </c>
      <c r="E2932" s="4">
        <v>15</v>
      </c>
      <c r="F2932" s="4" t="s">
        <v>214</v>
      </c>
      <c r="G2932" s="4" t="s">
        <v>12</v>
      </c>
      <c r="H2932" s="4" t="s">
        <v>212</v>
      </c>
      <c r="I2932" s="4">
        <v>1</v>
      </c>
      <c r="J2932" t="str">
        <f>VLOOKUP(A2932,'Município e Sexo'!$A$2:$I$11321,5,FALSE)</f>
        <v>ALAGOINHA</v>
      </c>
      <c r="K2932" t="str">
        <f>VLOOKUP(A2932,'Município e Sexo'!$A$2:$I$11321,7,FALSE)</f>
        <v>FEMININO</v>
      </c>
    </row>
    <row r="2933" spans="1:11" ht="15" customHeight="1" thickBot="1" x14ac:dyDescent="0.25">
      <c r="A2933" t="str">
        <f>CONCATENATE(B2933,C2933,D2933,G2933,E2933,I2933)</f>
        <v>292018HOMICIDIO221</v>
      </c>
      <c r="B2933" s="4">
        <v>2</v>
      </c>
      <c r="C2933" s="5">
        <v>9</v>
      </c>
      <c r="D2933" s="4">
        <v>2018</v>
      </c>
      <c r="E2933" s="4">
        <v>22</v>
      </c>
      <c r="F2933" s="4" t="s">
        <v>210</v>
      </c>
      <c r="G2933" s="4" t="s">
        <v>12</v>
      </c>
      <c r="H2933" s="4" t="s">
        <v>212</v>
      </c>
      <c r="I2933" s="4">
        <v>1</v>
      </c>
      <c r="J2933" t="str">
        <f>VLOOKUP(A2933,'Município e Sexo'!$A$2:$I$11321,5,FALSE)</f>
        <v>PAUDALHO</v>
      </c>
      <c r="K2933" t="str">
        <f>VLOOKUP(A2933,'Município e Sexo'!$A$2:$I$11321,7,FALSE)</f>
        <v>MASCULINO</v>
      </c>
    </row>
    <row r="2934" spans="1:11" ht="15" customHeight="1" thickBot="1" x14ac:dyDescent="0.25">
      <c r="A2934" t="str">
        <f>CONCATENATE(B2934,C2934,D2934,G2934,E2934,I2934)</f>
        <v>292018HOMICIDIO241</v>
      </c>
      <c r="B2934" s="4">
        <v>2</v>
      </c>
      <c r="C2934" s="5">
        <v>9</v>
      </c>
      <c r="D2934" s="4">
        <v>2018</v>
      </c>
      <c r="E2934" s="4">
        <v>24</v>
      </c>
      <c r="F2934" s="4" t="s">
        <v>210</v>
      </c>
      <c r="G2934" s="4" t="s">
        <v>12</v>
      </c>
      <c r="H2934" s="4" t="s">
        <v>212</v>
      </c>
      <c r="I2934" s="4">
        <v>1</v>
      </c>
      <c r="J2934" t="str">
        <f>VLOOKUP(A2934,'Município e Sexo'!$A$2:$I$11321,5,FALSE)</f>
        <v>BONITO</v>
      </c>
      <c r="K2934" t="str">
        <f>VLOOKUP(A2934,'Município e Sexo'!$A$2:$I$11321,7,FALSE)</f>
        <v>MASCULINO</v>
      </c>
    </row>
    <row r="2935" spans="1:11" ht="15" customHeight="1" thickBot="1" x14ac:dyDescent="0.25">
      <c r="A2935" t="str">
        <f>CONCATENATE(B2935,C2935,D2935,G2935,E2935,I2935)</f>
        <v>292018HOMICIDIO401</v>
      </c>
      <c r="B2935" s="4">
        <v>2</v>
      </c>
      <c r="C2935" s="5">
        <v>9</v>
      </c>
      <c r="D2935" s="4">
        <v>2018</v>
      </c>
      <c r="E2935" s="4">
        <v>40</v>
      </c>
      <c r="F2935" s="4" t="s">
        <v>214</v>
      </c>
      <c r="G2935" s="4" t="s">
        <v>12</v>
      </c>
      <c r="H2935" s="4" t="s">
        <v>212</v>
      </c>
      <c r="I2935" s="4">
        <v>1</v>
      </c>
      <c r="J2935" t="str">
        <f>VLOOKUP(A2935,'Município e Sexo'!$A$2:$I$11321,5,FALSE)</f>
        <v>LIMOEIRO</v>
      </c>
      <c r="K2935" t="str">
        <f>VLOOKUP(A2935,'Município e Sexo'!$A$2:$I$11321,7,FALSE)</f>
        <v>MASCULINO</v>
      </c>
    </row>
    <row r="2936" spans="1:11" ht="15" customHeight="1" thickBot="1" x14ac:dyDescent="0.25">
      <c r="A2936" t="str">
        <f>CONCATENATE(B2936,C2936,D2936,G2936,E2936,I2936)</f>
        <v>392018HOMICIDIO161</v>
      </c>
      <c r="B2936" s="4">
        <v>3</v>
      </c>
      <c r="C2936" s="5">
        <v>9</v>
      </c>
      <c r="D2936" s="4">
        <v>2018</v>
      </c>
      <c r="E2936" s="4">
        <v>16</v>
      </c>
      <c r="F2936" s="4" t="s">
        <v>210</v>
      </c>
      <c r="G2936" s="4" t="s">
        <v>12</v>
      </c>
      <c r="H2936" s="4" t="s">
        <v>217</v>
      </c>
      <c r="I2936" s="4">
        <v>1</v>
      </c>
      <c r="J2936" t="str">
        <f>VLOOKUP(A2936,'Município e Sexo'!$A$2:$I$11321,5,FALSE)</f>
        <v>IPOJUCA</v>
      </c>
      <c r="K2936" t="str">
        <f>VLOOKUP(A2936,'Município e Sexo'!$A$2:$I$11321,7,FALSE)</f>
        <v>MASCULINO</v>
      </c>
    </row>
    <row r="2937" spans="1:11" ht="15" customHeight="1" thickBot="1" x14ac:dyDescent="0.25">
      <c r="A2937" t="str">
        <f>CONCATENATE(B2937,C2937,D2937,G2937,E2937,I2937)</f>
        <v>392018HOMICIDIO221</v>
      </c>
      <c r="B2937" s="4">
        <v>3</v>
      </c>
      <c r="C2937" s="5">
        <v>9</v>
      </c>
      <c r="D2937" s="4">
        <v>2018</v>
      </c>
      <c r="E2937" s="4">
        <v>22</v>
      </c>
      <c r="F2937" s="4" t="s">
        <v>210</v>
      </c>
      <c r="G2937" s="4" t="s">
        <v>12</v>
      </c>
      <c r="H2937" s="4" t="s">
        <v>211</v>
      </c>
      <c r="I2937" s="4">
        <v>1</v>
      </c>
      <c r="J2937" t="str">
        <f>VLOOKUP(A2937,'Município e Sexo'!$A$2:$I$11321,5,FALSE)</f>
        <v>OLINDA</v>
      </c>
      <c r="K2937" t="str">
        <f>VLOOKUP(A2937,'Município e Sexo'!$A$2:$I$11321,7,FALSE)</f>
        <v>MASCULINO</v>
      </c>
    </row>
    <row r="2938" spans="1:11" ht="15" customHeight="1" thickBot="1" x14ac:dyDescent="0.25">
      <c r="A2938" t="str">
        <f>CONCATENATE(B2938,C2938,D2938,G2938,E2938,I2938)</f>
        <v>392018HOMICIDIO421</v>
      </c>
      <c r="B2938" s="4">
        <v>3</v>
      </c>
      <c r="C2938" s="5">
        <v>9</v>
      </c>
      <c r="D2938" s="4">
        <v>2018</v>
      </c>
      <c r="E2938" s="4">
        <v>42</v>
      </c>
      <c r="F2938" s="4" t="s">
        <v>216</v>
      </c>
      <c r="G2938" s="4" t="s">
        <v>12</v>
      </c>
      <c r="H2938" s="4" t="s">
        <v>211</v>
      </c>
      <c r="I2938" s="4">
        <v>1</v>
      </c>
      <c r="J2938" t="str">
        <f>VLOOKUP(A2938,'Município e Sexo'!$A$2:$I$11321,5,FALSE)</f>
        <v>QUIPAPA</v>
      </c>
      <c r="K2938" t="str">
        <f>VLOOKUP(A2938,'Município e Sexo'!$A$2:$I$11321,7,FALSE)</f>
        <v>MASCULINO</v>
      </c>
    </row>
    <row r="2939" spans="1:11" ht="15" customHeight="1" thickBot="1" x14ac:dyDescent="0.25">
      <c r="A2939" t="str">
        <f>CONCATENATE(B2939,C2939,D2939,G2939,E2939,I2939)</f>
        <v>392018HOMICIDIO321</v>
      </c>
      <c r="B2939" s="4">
        <v>3</v>
      </c>
      <c r="C2939" s="5">
        <v>9</v>
      </c>
      <c r="D2939" s="4">
        <v>2018</v>
      </c>
      <c r="E2939" s="4">
        <v>32</v>
      </c>
      <c r="F2939" s="4" t="s">
        <v>210</v>
      </c>
      <c r="G2939" s="4" t="s">
        <v>12</v>
      </c>
      <c r="H2939" s="4" t="s">
        <v>212</v>
      </c>
      <c r="I2939" s="4">
        <v>1</v>
      </c>
      <c r="J2939" t="str">
        <f>VLOOKUP(A2939,'Município e Sexo'!$A$2:$I$11321,5,FALSE)</f>
        <v>RECIFE</v>
      </c>
      <c r="K2939" t="str">
        <f>VLOOKUP(A2939,'Município e Sexo'!$A$2:$I$11321,7,FALSE)</f>
        <v>MASCULINO</v>
      </c>
    </row>
    <row r="2940" spans="1:11" ht="15" customHeight="1" thickBot="1" x14ac:dyDescent="0.25">
      <c r="A2940" t="str">
        <f>CONCATENATE(B2940,C2940,D2940,G2940,E2940,I2940)</f>
        <v>492018HOMICIDIO221</v>
      </c>
      <c r="B2940" s="4">
        <v>4</v>
      </c>
      <c r="C2940" s="5">
        <v>9</v>
      </c>
      <c r="D2940" s="4">
        <v>2018</v>
      </c>
      <c r="E2940" s="4">
        <v>22</v>
      </c>
      <c r="F2940" s="4" t="s">
        <v>210</v>
      </c>
      <c r="G2940" s="4" t="s">
        <v>12</v>
      </c>
      <c r="H2940" s="4" t="s">
        <v>211</v>
      </c>
      <c r="I2940" s="4">
        <v>1</v>
      </c>
      <c r="J2940" t="str">
        <f>VLOOKUP(A2940,'Município e Sexo'!$A$2:$I$11321,5,FALSE)</f>
        <v>PAUDALHO</v>
      </c>
      <c r="K2940" t="str">
        <f>VLOOKUP(A2940,'Município e Sexo'!$A$2:$I$11321,7,FALSE)</f>
        <v>MASCULINO</v>
      </c>
    </row>
    <row r="2941" spans="1:11" ht="15" customHeight="1" thickBot="1" x14ac:dyDescent="0.25">
      <c r="A2941" t="str">
        <f>CONCATENATE(B2941,C2941,D2941,G2941,E2941,I2941)</f>
        <v>492018HOMICIDIO511</v>
      </c>
      <c r="B2941" s="4">
        <v>4</v>
      </c>
      <c r="C2941" s="5">
        <v>9</v>
      </c>
      <c r="D2941" s="4">
        <v>2018</v>
      </c>
      <c r="E2941" s="4">
        <v>51</v>
      </c>
      <c r="F2941" s="4" t="s">
        <v>210</v>
      </c>
      <c r="G2941" s="4" t="s">
        <v>12</v>
      </c>
      <c r="H2941" s="4" t="s">
        <v>211</v>
      </c>
      <c r="I2941" s="4">
        <v>1</v>
      </c>
      <c r="J2941" t="str">
        <f>VLOOKUP(A2941,'Município e Sexo'!$A$2:$I$11321,5,FALSE)</f>
        <v>CATENDE</v>
      </c>
      <c r="K2941" t="str">
        <f>VLOOKUP(A2941,'Município e Sexo'!$A$2:$I$11321,7,FALSE)</f>
        <v>MASCULINO</v>
      </c>
    </row>
    <row r="2942" spans="1:11" ht="15" customHeight="1" thickBot="1" x14ac:dyDescent="0.25">
      <c r="A2942" t="str">
        <f>CONCATENATE(B2942,C2942,D2942,G2942,E2942,I2942)</f>
        <v>492018HOMICIDIO161</v>
      </c>
      <c r="B2942" s="4">
        <v>4</v>
      </c>
      <c r="C2942" s="5">
        <v>9</v>
      </c>
      <c r="D2942" s="4">
        <v>2018</v>
      </c>
      <c r="E2942" s="4">
        <v>16</v>
      </c>
      <c r="F2942" s="4" t="s">
        <v>210</v>
      </c>
      <c r="G2942" s="4" t="s">
        <v>12</v>
      </c>
      <c r="H2942" s="4" t="s">
        <v>211</v>
      </c>
      <c r="I2942" s="4">
        <v>1</v>
      </c>
      <c r="J2942" t="str">
        <f>VLOOKUP(A2942,'Município e Sexo'!$A$2:$I$11321,5,FALSE)</f>
        <v>ITAMBE</v>
      </c>
      <c r="K2942" t="str">
        <f>VLOOKUP(A2942,'Município e Sexo'!$A$2:$I$11321,7,FALSE)</f>
        <v>MASCULINO</v>
      </c>
    </row>
    <row r="2943" spans="1:11" ht="15" customHeight="1" thickBot="1" x14ac:dyDescent="0.25">
      <c r="A2943" t="str">
        <f>CONCATENATE(B2943,C2943,D2943,G2943,E2943,I2943)</f>
        <v>492018HOMICIDIO191</v>
      </c>
      <c r="B2943" s="4">
        <v>4</v>
      </c>
      <c r="C2943" s="5">
        <v>9</v>
      </c>
      <c r="D2943" s="4">
        <v>2018</v>
      </c>
      <c r="E2943" s="4">
        <v>19</v>
      </c>
      <c r="F2943" s="4" t="s">
        <v>210</v>
      </c>
      <c r="G2943" s="4" t="s">
        <v>12</v>
      </c>
      <c r="H2943" s="4" t="s">
        <v>211</v>
      </c>
      <c r="I2943" s="4">
        <v>1</v>
      </c>
      <c r="J2943" t="str">
        <f>VLOOKUP(A2943,'Município e Sexo'!$A$2:$I$11321,5,FALSE)</f>
        <v>ITAMBE</v>
      </c>
      <c r="K2943" t="str">
        <f>VLOOKUP(A2943,'Município e Sexo'!$A$2:$I$11321,7,FALSE)</f>
        <v>MASCULINO</v>
      </c>
    </row>
    <row r="2944" spans="1:11" ht="15" customHeight="1" thickBot="1" x14ac:dyDescent="0.25">
      <c r="A2944" t="str">
        <f>CONCATENATE(B2944,C2944,D2944,G2944,E2944,I2944)</f>
        <v>492018HOMICIDIO351</v>
      </c>
      <c r="B2944" s="4">
        <v>4</v>
      </c>
      <c r="C2944" s="5">
        <v>9</v>
      </c>
      <c r="D2944" s="4">
        <v>2018</v>
      </c>
      <c r="E2944" s="4">
        <v>35</v>
      </c>
      <c r="F2944" s="4" t="s">
        <v>210</v>
      </c>
      <c r="G2944" s="4" t="s">
        <v>12</v>
      </c>
      <c r="H2944" s="4" t="s">
        <v>213</v>
      </c>
      <c r="I2944" s="4">
        <v>1</v>
      </c>
      <c r="J2944" t="str">
        <f>VLOOKUP(A2944,'Município e Sexo'!$A$2:$I$11321,5,FALSE)</f>
        <v>OLINDA</v>
      </c>
      <c r="K2944" t="str">
        <f>VLOOKUP(A2944,'Município e Sexo'!$A$2:$I$11321,7,FALSE)</f>
        <v>MASCULINO</v>
      </c>
    </row>
    <row r="2945" spans="1:11" ht="15" customHeight="1" thickBot="1" x14ac:dyDescent="0.25">
      <c r="A2945" t="str">
        <f>CONCATENATE(B2945,C2945,D2945,G2945,E2945,I2945)</f>
        <v>592018HOMICIDIO351</v>
      </c>
      <c r="B2945" s="4">
        <v>5</v>
      </c>
      <c r="C2945" s="5">
        <v>9</v>
      </c>
      <c r="D2945" s="4">
        <v>2018</v>
      </c>
      <c r="E2945" s="4">
        <v>35</v>
      </c>
      <c r="F2945" s="4" t="s">
        <v>210</v>
      </c>
      <c r="G2945" s="4" t="s">
        <v>12</v>
      </c>
      <c r="H2945" s="4" t="s">
        <v>211</v>
      </c>
      <c r="I2945" s="4">
        <v>1</v>
      </c>
      <c r="J2945" t="str">
        <f>VLOOKUP(A2945,'Município e Sexo'!$A$2:$I$11321,5,FALSE)</f>
        <v>SANTA CRUZ DA BAIXA VERDE</v>
      </c>
      <c r="K2945" t="str">
        <f>VLOOKUP(A2945,'Município e Sexo'!$A$2:$I$11321,7,FALSE)</f>
        <v>MASCULINO</v>
      </c>
    </row>
    <row r="2946" spans="1:11" ht="15" customHeight="1" thickBot="1" x14ac:dyDescent="0.25">
      <c r="A2946" t="str">
        <f>CONCATENATE(B2946,C2946,D2946,G2946,E2946,I2946)</f>
        <v>592018HOMICIDIO521</v>
      </c>
      <c r="B2946" s="4">
        <v>5</v>
      </c>
      <c r="C2946" s="5">
        <v>9</v>
      </c>
      <c r="D2946" s="4">
        <v>2018</v>
      </c>
      <c r="E2946" s="4">
        <v>52</v>
      </c>
      <c r="F2946" s="4" t="s">
        <v>210</v>
      </c>
      <c r="G2946" s="4" t="s">
        <v>12</v>
      </c>
      <c r="H2946" s="4" t="s">
        <v>212</v>
      </c>
      <c r="I2946" s="4">
        <v>1</v>
      </c>
      <c r="J2946" t="str">
        <f>VLOOKUP(A2946,'Município e Sexo'!$A$2:$I$11321,5,FALSE)</f>
        <v>GARANHUNS</v>
      </c>
      <c r="K2946" t="str">
        <f>VLOOKUP(A2946,'Município e Sexo'!$A$2:$I$11321,7,FALSE)</f>
        <v>MASCULINO</v>
      </c>
    </row>
    <row r="2947" spans="1:11" ht="15" customHeight="1" thickBot="1" x14ac:dyDescent="0.25">
      <c r="A2947" t="str">
        <f>CONCATENATE(B2947,C2947,D2947,G2947,E2947,I2947)</f>
        <v>592018HOMICIDIO231</v>
      </c>
      <c r="B2947" s="4">
        <v>5</v>
      </c>
      <c r="C2947" s="5">
        <v>9</v>
      </c>
      <c r="D2947" s="4">
        <v>2018</v>
      </c>
      <c r="E2947" s="4">
        <v>23</v>
      </c>
      <c r="F2947" s="4" t="s">
        <v>214</v>
      </c>
      <c r="G2947" s="4" t="s">
        <v>12</v>
      </c>
      <c r="H2947" s="4" t="s">
        <v>211</v>
      </c>
      <c r="I2947" s="4">
        <v>1</v>
      </c>
      <c r="J2947" t="str">
        <f>VLOOKUP(A2947,'Município e Sexo'!$A$2:$I$11321,5,FALSE)</f>
        <v>BARRA DE GUABIRABA</v>
      </c>
      <c r="K2947" t="str">
        <f>VLOOKUP(A2947,'Município e Sexo'!$A$2:$I$11321,7,FALSE)</f>
        <v>MASCULINO</v>
      </c>
    </row>
    <row r="2948" spans="1:11" ht="15" customHeight="1" thickBot="1" x14ac:dyDescent="0.25">
      <c r="A2948" t="str">
        <f>CONCATENATE(B2948,C2948,D2948,G2948,E2948,I2948)</f>
        <v>592018HOMICIDIO271</v>
      </c>
      <c r="B2948" s="4">
        <v>5</v>
      </c>
      <c r="C2948" s="5">
        <v>9</v>
      </c>
      <c r="D2948" s="4">
        <v>2018</v>
      </c>
      <c r="E2948" s="4">
        <v>27</v>
      </c>
      <c r="F2948" s="4" t="s">
        <v>210</v>
      </c>
      <c r="G2948" s="4" t="s">
        <v>12</v>
      </c>
      <c r="H2948" s="4" t="s">
        <v>211</v>
      </c>
      <c r="I2948" s="4">
        <v>1</v>
      </c>
      <c r="J2948" t="str">
        <f>VLOOKUP(A2948,'Município e Sexo'!$A$2:$I$11321,5,FALSE)</f>
        <v>IGARASSU</v>
      </c>
      <c r="K2948" t="str">
        <f>VLOOKUP(A2948,'Município e Sexo'!$A$2:$I$11321,7,FALSE)</f>
        <v>MASCULINO</v>
      </c>
    </row>
    <row r="2949" spans="1:11" ht="15" customHeight="1" thickBot="1" x14ac:dyDescent="0.25">
      <c r="A2949" t="str">
        <f>CONCATENATE(B2949,C2949,D2949,G2949,E2949,I2949)</f>
        <v>592018HOMICIDIO271</v>
      </c>
      <c r="B2949" s="4">
        <v>5</v>
      </c>
      <c r="C2949" s="5">
        <v>9</v>
      </c>
      <c r="D2949" s="4">
        <v>2018</v>
      </c>
      <c r="E2949" s="4">
        <v>27</v>
      </c>
      <c r="F2949" s="4" t="s">
        <v>210</v>
      </c>
      <c r="G2949" s="4" t="s">
        <v>12</v>
      </c>
      <c r="H2949" s="4" t="s">
        <v>211</v>
      </c>
      <c r="I2949" s="4">
        <v>1</v>
      </c>
      <c r="J2949" t="str">
        <f>VLOOKUP(A2949,'Município e Sexo'!$A$2:$I$11321,5,FALSE)</f>
        <v>IGARASSU</v>
      </c>
      <c r="K2949" t="str">
        <f>VLOOKUP(A2949,'Município e Sexo'!$A$2:$I$11321,7,FALSE)</f>
        <v>MASCULINO</v>
      </c>
    </row>
    <row r="2950" spans="1:11" ht="15" customHeight="1" thickBot="1" x14ac:dyDescent="0.25">
      <c r="A2950" t="str">
        <f>CONCATENATE(B2950,C2950,D2950,G2950,E2950,I2950)</f>
        <v>592018HOMICIDIO301</v>
      </c>
      <c r="B2950" s="4">
        <v>5</v>
      </c>
      <c r="C2950" s="5">
        <v>9</v>
      </c>
      <c r="D2950" s="4">
        <v>2018</v>
      </c>
      <c r="E2950" s="4">
        <v>30</v>
      </c>
      <c r="F2950" s="4" t="s">
        <v>210</v>
      </c>
      <c r="G2950" s="4" t="s">
        <v>12</v>
      </c>
      <c r="H2950" s="4" t="s">
        <v>213</v>
      </c>
      <c r="I2950" s="4">
        <v>1</v>
      </c>
      <c r="J2950" t="str">
        <f>VLOOKUP(A2950,'Município e Sexo'!$A$2:$I$11321,5,FALSE)</f>
        <v>CABO DE SANTO AGOSTINHO</v>
      </c>
      <c r="K2950" t="str">
        <f>VLOOKUP(A2950,'Município e Sexo'!$A$2:$I$11321,7,FALSE)</f>
        <v>MASCULINO</v>
      </c>
    </row>
    <row r="2951" spans="1:11" ht="15" customHeight="1" thickBot="1" x14ac:dyDescent="0.25">
      <c r="A2951" t="str">
        <f>CONCATENATE(B2951,C2951,D2951,G2951,E2951,I2951)</f>
        <v>592018HOMICIDIO321</v>
      </c>
      <c r="B2951" s="4">
        <v>5</v>
      </c>
      <c r="C2951" s="5">
        <v>9</v>
      </c>
      <c r="D2951" s="4">
        <v>2018</v>
      </c>
      <c r="E2951" s="4">
        <v>32</v>
      </c>
      <c r="F2951" s="4" t="s">
        <v>210</v>
      </c>
      <c r="G2951" s="4" t="s">
        <v>12</v>
      </c>
      <c r="H2951" s="4" t="s">
        <v>212</v>
      </c>
      <c r="I2951" s="4">
        <v>1</v>
      </c>
      <c r="J2951" t="str">
        <f>VLOOKUP(A2951,'Município e Sexo'!$A$2:$I$11321,5,FALSE)</f>
        <v>RIACHO DAS ALMAS</v>
      </c>
      <c r="K2951" t="str">
        <f>VLOOKUP(A2951,'Município e Sexo'!$A$2:$I$11321,7,FALSE)</f>
        <v>MASCULINO</v>
      </c>
    </row>
    <row r="2952" spans="1:11" ht="15" customHeight="1" thickBot="1" x14ac:dyDescent="0.25">
      <c r="A2952" t="str">
        <f>CONCATENATE(B2952,C2952,D2952,G2952,E2952,I2952)</f>
        <v>592018HOMICIDIO341</v>
      </c>
      <c r="B2952" s="4">
        <v>5</v>
      </c>
      <c r="C2952" s="5">
        <v>9</v>
      </c>
      <c r="D2952" s="4">
        <v>2018</v>
      </c>
      <c r="E2952" s="4">
        <v>34</v>
      </c>
      <c r="F2952" s="4" t="s">
        <v>210</v>
      </c>
      <c r="G2952" s="4" t="s">
        <v>12</v>
      </c>
      <c r="H2952" s="4" t="s">
        <v>212</v>
      </c>
      <c r="I2952" s="4">
        <v>1</v>
      </c>
      <c r="J2952" t="str">
        <f>VLOOKUP(A2952,'Município e Sexo'!$A$2:$I$11321,5,FALSE)</f>
        <v>SALGUEIRO</v>
      </c>
      <c r="K2952" t="str">
        <f>VLOOKUP(A2952,'Município e Sexo'!$A$2:$I$11321,7,FALSE)</f>
        <v>MASCULINO</v>
      </c>
    </row>
    <row r="2953" spans="1:11" ht="15" customHeight="1" thickBot="1" x14ac:dyDescent="0.25">
      <c r="A2953" t="str">
        <f>CONCATENATE(B2953,C2953,D2953,G2953,E2953,I2953)</f>
        <v>592018HOMICIDIO171</v>
      </c>
      <c r="B2953" s="4">
        <v>5</v>
      </c>
      <c r="C2953" s="5">
        <v>9</v>
      </c>
      <c r="D2953" s="4">
        <v>2018</v>
      </c>
      <c r="E2953" s="4">
        <v>17</v>
      </c>
      <c r="F2953" s="4" t="s">
        <v>210</v>
      </c>
      <c r="G2953" s="4" t="s">
        <v>12</v>
      </c>
      <c r="H2953" s="4" t="s">
        <v>211</v>
      </c>
      <c r="I2953" s="4">
        <v>1</v>
      </c>
      <c r="J2953" t="str">
        <f>VLOOKUP(A2953,'Município e Sexo'!$A$2:$I$11321,5,FALSE)</f>
        <v>CABO DE SANTO AGOSTINHO</v>
      </c>
      <c r="K2953" t="str">
        <f>VLOOKUP(A2953,'Município e Sexo'!$A$2:$I$11321,7,FALSE)</f>
        <v>MASCULINO</v>
      </c>
    </row>
    <row r="2954" spans="1:11" ht="15" customHeight="1" thickBot="1" x14ac:dyDescent="0.25">
      <c r="A2954" t="str">
        <f>CONCATENATE(B2954,C2954,D2954,G2954,E2954,I2954)</f>
        <v>592018HOMICIDIO171</v>
      </c>
      <c r="B2954" s="4">
        <v>5</v>
      </c>
      <c r="C2954" s="5">
        <v>9</v>
      </c>
      <c r="D2954" s="4">
        <v>2018</v>
      </c>
      <c r="E2954" s="4">
        <v>17</v>
      </c>
      <c r="F2954" s="4" t="s">
        <v>210</v>
      </c>
      <c r="G2954" s="4" t="s">
        <v>12</v>
      </c>
      <c r="H2954" s="4" t="s">
        <v>211</v>
      </c>
      <c r="I2954" s="4">
        <v>1</v>
      </c>
      <c r="J2954" t="str">
        <f>VLOOKUP(A2954,'Município e Sexo'!$A$2:$I$11321,5,FALSE)</f>
        <v>CABO DE SANTO AGOSTINHO</v>
      </c>
      <c r="K2954" t="str">
        <f>VLOOKUP(A2954,'Município e Sexo'!$A$2:$I$11321,7,FALSE)</f>
        <v>MASCULINO</v>
      </c>
    </row>
    <row r="2955" spans="1:11" ht="15" customHeight="1" thickBot="1" x14ac:dyDescent="0.25">
      <c r="A2955" t="str">
        <f>CONCATENATE(B2955,C2955,D2955,G2955,E2955,I2955)</f>
        <v>592018HOMICIDIO191</v>
      </c>
      <c r="B2955" s="4">
        <v>5</v>
      </c>
      <c r="C2955" s="5">
        <v>9</v>
      </c>
      <c r="D2955" s="4">
        <v>2018</v>
      </c>
      <c r="E2955" s="4">
        <v>19</v>
      </c>
      <c r="F2955" s="4" t="s">
        <v>210</v>
      </c>
      <c r="G2955" s="4" t="s">
        <v>12</v>
      </c>
      <c r="H2955" s="4" t="s">
        <v>211</v>
      </c>
      <c r="I2955" s="4">
        <v>1</v>
      </c>
      <c r="J2955" t="str">
        <f>VLOOKUP(A2955,'Município e Sexo'!$A$2:$I$11321,5,FALSE)</f>
        <v>CABO DE SANTO AGOSTINHO</v>
      </c>
      <c r="K2955" t="str">
        <f>VLOOKUP(A2955,'Município e Sexo'!$A$2:$I$11321,7,FALSE)</f>
        <v>MASCULINO</v>
      </c>
    </row>
    <row r="2956" spans="1:11" ht="15" customHeight="1" thickBot="1" x14ac:dyDescent="0.25">
      <c r="A2956" t="str">
        <f>CONCATENATE(B2956,C2956,D2956,G2956,E2956,I2956)</f>
        <v>592018HOMICIDIO301</v>
      </c>
      <c r="B2956" s="4">
        <v>5</v>
      </c>
      <c r="C2956" s="5">
        <v>9</v>
      </c>
      <c r="D2956" s="4">
        <v>2018</v>
      </c>
      <c r="E2956" s="4">
        <v>30</v>
      </c>
      <c r="F2956" s="4" t="s">
        <v>210</v>
      </c>
      <c r="G2956" s="4" t="s">
        <v>12</v>
      </c>
      <c r="H2956" s="4" t="s">
        <v>211</v>
      </c>
      <c r="I2956" s="4">
        <v>1</v>
      </c>
      <c r="J2956" t="str">
        <f>VLOOKUP(A2956,'Município e Sexo'!$A$2:$I$11321,5,FALSE)</f>
        <v>CABO DE SANTO AGOSTINHO</v>
      </c>
      <c r="K2956" t="str">
        <f>VLOOKUP(A2956,'Município e Sexo'!$A$2:$I$11321,7,FALSE)</f>
        <v>MASCULINO</v>
      </c>
    </row>
    <row r="2957" spans="1:11" ht="15" customHeight="1" thickBot="1" x14ac:dyDescent="0.25">
      <c r="A2957" t="str">
        <f>CONCATENATE(B2957,C2957,D2957,G2957,E2957,I2957)</f>
        <v>592018HOMICIDIO411</v>
      </c>
      <c r="B2957" s="4">
        <v>5</v>
      </c>
      <c r="C2957" s="5">
        <v>9</v>
      </c>
      <c r="D2957" s="4">
        <v>2018</v>
      </c>
      <c r="E2957" s="4">
        <v>41</v>
      </c>
      <c r="F2957" s="4" t="s">
        <v>210</v>
      </c>
      <c r="G2957" s="4" t="s">
        <v>12</v>
      </c>
      <c r="H2957" s="4" t="s">
        <v>212</v>
      </c>
      <c r="I2957" s="4">
        <v>1</v>
      </c>
      <c r="J2957" t="str">
        <f>VLOOKUP(A2957,'Município e Sexo'!$A$2:$I$11321,5,FALSE)</f>
        <v>SANTA MARIA DA BOA VISTA</v>
      </c>
      <c r="K2957" t="str">
        <f>VLOOKUP(A2957,'Município e Sexo'!$A$2:$I$11321,7,FALSE)</f>
        <v>MASCULINO</v>
      </c>
    </row>
    <row r="2958" spans="1:11" ht="15" customHeight="1" thickBot="1" x14ac:dyDescent="0.25">
      <c r="A2958" t="str">
        <f>CONCATENATE(B2958,C2958,D2958,G2958,E2958,I2958)</f>
        <v>592018HOMICIDIO441</v>
      </c>
      <c r="B2958" s="4">
        <v>5</v>
      </c>
      <c r="C2958" s="5">
        <v>9</v>
      </c>
      <c r="D2958" s="4">
        <v>2018</v>
      </c>
      <c r="E2958" s="4">
        <v>44</v>
      </c>
      <c r="F2958" s="4" t="s">
        <v>210</v>
      </c>
      <c r="G2958" s="4" t="s">
        <v>12</v>
      </c>
      <c r="H2958" s="4" t="s">
        <v>217</v>
      </c>
      <c r="I2958" s="4">
        <v>1</v>
      </c>
      <c r="J2958" t="str">
        <f>VLOOKUP(A2958,'Município e Sexo'!$A$2:$I$11321,5,FALSE)</f>
        <v>SALGUEIRO</v>
      </c>
      <c r="K2958" t="str">
        <f>VLOOKUP(A2958,'Município e Sexo'!$A$2:$I$11321,7,FALSE)</f>
        <v>MASCULINO</v>
      </c>
    </row>
    <row r="2959" spans="1:11" ht="15" customHeight="1" thickBot="1" x14ac:dyDescent="0.25">
      <c r="A2959" t="str">
        <f>CONCATENATE(B2959,C2959,D2959,G2959,E2959,I2959)</f>
        <v>692018LATROCINIO171</v>
      </c>
      <c r="B2959" s="4">
        <v>6</v>
      </c>
      <c r="C2959" s="5">
        <v>9</v>
      </c>
      <c r="D2959" s="4">
        <v>2018</v>
      </c>
      <c r="E2959" s="4">
        <v>17</v>
      </c>
      <c r="F2959" s="4" t="s">
        <v>210</v>
      </c>
      <c r="G2959" s="4" t="s">
        <v>33</v>
      </c>
      <c r="H2959" s="4" t="s">
        <v>215</v>
      </c>
      <c r="I2959" s="4">
        <v>1</v>
      </c>
      <c r="J2959" t="str">
        <f>VLOOKUP(A2959,'Município e Sexo'!$A$2:$I$11321,5,FALSE)</f>
        <v>PAUDALHO</v>
      </c>
      <c r="K2959" t="str">
        <f>VLOOKUP(A2959,'Município e Sexo'!$A$2:$I$11321,7,FALSE)</f>
        <v>MASCULINO</v>
      </c>
    </row>
    <row r="2960" spans="1:11" ht="15" customHeight="1" thickBot="1" x14ac:dyDescent="0.25">
      <c r="A2960" t="str">
        <f>CONCATENATE(B2960,C2960,D2960,G2960,E2960,I2960)</f>
        <v>692018LATROCINIO291</v>
      </c>
      <c r="B2960" s="4">
        <v>6</v>
      </c>
      <c r="C2960" s="5">
        <v>9</v>
      </c>
      <c r="D2960" s="4">
        <v>2018</v>
      </c>
      <c r="E2960" s="4">
        <v>29</v>
      </c>
      <c r="F2960" s="4" t="s">
        <v>210</v>
      </c>
      <c r="G2960" s="4" t="s">
        <v>33</v>
      </c>
      <c r="H2960" s="4" t="s">
        <v>215</v>
      </c>
      <c r="I2960" s="4">
        <v>1</v>
      </c>
      <c r="J2960" t="str">
        <f>VLOOKUP(A2960,'Município e Sexo'!$A$2:$I$11321,5,FALSE)</f>
        <v>RIACHO DAS ALMAS</v>
      </c>
      <c r="K2960" t="str">
        <f>VLOOKUP(A2960,'Município e Sexo'!$A$2:$I$11321,7,FALSE)</f>
        <v>MASCULINO</v>
      </c>
    </row>
    <row r="2961" spans="1:11" ht="15" customHeight="1" thickBot="1" x14ac:dyDescent="0.25">
      <c r="A2961" t="str">
        <f>CONCATENATE(B2961,C2961,D2961,G2961,E2961,I2961)</f>
        <v>692018HOMICIDIO301</v>
      </c>
      <c r="B2961" s="4">
        <v>6</v>
      </c>
      <c r="C2961" s="5">
        <v>9</v>
      </c>
      <c r="D2961" s="4">
        <v>2018</v>
      </c>
      <c r="E2961" s="4">
        <v>30</v>
      </c>
      <c r="F2961" s="4" t="s">
        <v>210</v>
      </c>
      <c r="G2961" s="4" t="s">
        <v>12</v>
      </c>
      <c r="H2961" s="4" t="s">
        <v>211</v>
      </c>
      <c r="I2961" s="4">
        <v>1</v>
      </c>
      <c r="J2961" t="str">
        <f>VLOOKUP(A2961,'Município e Sexo'!$A$2:$I$11321,5,FALSE)</f>
        <v>CARUARU</v>
      </c>
      <c r="K2961" t="str">
        <f>VLOOKUP(A2961,'Município e Sexo'!$A$2:$I$11321,7,FALSE)</f>
        <v>MASCULINO</v>
      </c>
    </row>
    <row r="2962" spans="1:11" ht="15" customHeight="1" thickBot="1" x14ac:dyDescent="0.25">
      <c r="A2962" t="str">
        <f>CONCATENATE(B2962,C2962,D2962,G2962,E2962,I2962)</f>
        <v>692018HOMICIDIO371</v>
      </c>
      <c r="B2962" s="4">
        <v>6</v>
      </c>
      <c r="C2962" s="5">
        <v>9</v>
      </c>
      <c r="D2962" s="4">
        <v>2018</v>
      </c>
      <c r="E2962" s="4">
        <v>37</v>
      </c>
      <c r="F2962" s="4" t="s">
        <v>210</v>
      </c>
      <c r="G2962" s="4" t="s">
        <v>12</v>
      </c>
      <c r="H2962" s="4" t="s">
        <v>211</v>
      </c>
      <c r="I2962" s="4">
        <v>1</v>
      </c>
      <c r="J2962" t="str">
        <f>VLOOKUP(A2962,'Município e Sexo'!$A$2:$I$11321,5,FALSE)</f>
        <v>CARUARU</v>
      </c>
      <c r="K2962" t="str">
        <f>VLOOKUP(A2962,'Município e Sexo'!$A$2:$I$11321,7,FALSE)</f>
        <v>MASCULINO</v>
      </c>
    </row>
    <row r="2963" spans="1:11" ht="15" customHeight="1" thickBot="1" x14ac:dyDescent="0.25">
      <c r="A2963" t="str">
        <f>CONCATENATE(B2963,C2963,D2963,G2963,E2963,I2963)</f>
        <v>692018HOMICIDIO371</v>
      </c>
      <c r="B2963" s="4">
        <v>6</v>
      </c>
      <c r="C2963" s="5">
        <v>9</v>
      </c>
      <c r="D2963" s="4">
        <v>2018</v>
      </c>
      <c r="E2963" s="4">
        <v>37</v>
      </c>
      <c r="F2963" s="4" t="s">
        <v>210</v>
      </c>
      <c r="G2963" s="4" t="s">
        <v>12</v>
      </c>
      <c r="H2963" s="4" t="s">
        <v>213</v>
      </c>
      <c r="I2963" s="4">
        <v>1</v>
      </c>
      <c r="J2963" t="str">
        <f>VLOOKUP(A2963,'Município e Sexo'!$A$2:$I$11321,5,FALSE)</f>
        <v>CARUARU</v>
      </c>
      <c r="K2963" t="str">
        <f>VLOOKUP(A2963,'Município e Sexo'!$A$2:$I$11321,7,FALSE)</f>
        <v>MASCULINO</v>
      </c>
    </row>
    <row r="2964" spans="1:11" ht="15" customHeight="1" thickBot="1" x14ac:dyDescent="0.25">
      <c r="A2964" t="str">
        <f>CONCATENATE(B2964,C2964,D2964,G2964,E2964,I2964)</f>
        <v>692018HOMICIDIO221</v>
      </c>
      <c r="B2964" s="4">
        <v>6</v>
      </c>
      <c r="C2964" s="5">
        <v>9</v>
      </c>
      <c r="D2964" s="4">
        <v>2018</v>
      </c>
      <c r="E2964" s="4">
        <v>22</v>
      </c>
      <c r="F2964" s="4" t="s">
        <v>210</v>
      </c>
      <c r="G2964" s="4" t="s">
        <v>12</v>
      </c>
      <c r="H2964" s="4" t="s">
        <v>211</v>
      </c>
      <c r="I2964" s="4">
        <v>1</v>
      </c>
      <c r="J2964" t="str">
        <f>VLOOKUP(A2964,'Município e Sexo'!$A$2:$I$11321,5,FALSE)</f>
        <v>PALMARES</v>
      </c>
      <c r="K2964" t="str">
        <f>VLOOKUP(A2964,'Município e Sexo'!$A$2:$I$11321,7,FALSE)</f>
        <v>MASCULINO</v>
      </c>
    </row>
    <row r="2965" spans="1:11" ht="15" customHeight="1" thickBot="1" x14ac:dyDescent="0.25">
      <c r="A2965" t="str">
        <f>CONCATENATE(B2965,C2965,D2965,G2965,E2965,I2965)</f>
        <v>692018HOMICIDIO231</v>
      </c>
      <c r="B2965" s="4">
        <v>6</v>
      </c>
      <c r="C2965" s="5">
        <v>9</v>
      </c>
      <c r="D2965" s="4">
        <v>2018</v>
      </c>
      <c r="E2965" s="4">
        <v>23</v>
      </c>
      <c r="F2965" s="4" t="s">
        <v>210</v>
      </c>
      <c r="G2965" s="4" t="s">
        <v>12</v>
      </c>
      <c r="H2965" s="4" t="s">
        <v>212</v>
      </c>
      <c r="I2965" s="4">
        <v>1</v>
      </c>
      <c r="J2965" t="str">
        <f>VLOOKUP(A2965,'Município e Sexo'!$A$2:$I$11321,5,FALSE)</f>
        <v>SAO LOURENCO DA MATA</v>
      </c>
      <c r="K2965" t="str">
        <f>VLOOKUP(A2965,'Município e Sexo'!$A$2:$I$11321,7,FALSE)</f>
        <v>MASCULINO</v>
      </c>
    </row>
    <row r="2966" spans="1:11" ht="15" customHeight="1" thickBot="1" x14ac:dyDescent="0.25">
      <c r="A2966" t="str">
        <f>CONCATENATE(B2966,C2966,D2966,G2966,E2966,I2966)</f>
        <v>692018HOMICIDIO491</v>
      </c>
      <c r="B2966" s="4">
        <v>6</v>
      </c>
      <c r="C2966" s="5">
        <v>9</v>
      </c>
      <c r="D2966" s="4">
        <v>2018</v>
      </c>
      <c r="E2966" s="4">
        <v>49</v>
      </c>
      <c r="F2966" s="4" t="s">
        <v>210</v>
      </c>
      <c r="G2966" s="4" t="s">
        <v>12</v>
      </c>
      <c r="H2966" s="4" t="s">
        <v>218</v>
      </c>
      <c r="I2966" s="4">
        <v>1</v>
      </c>
      <c r="J2966" t="str">
        <f>VLOOKUP(A2966,'Município e Sexo'!$A$2:$I$11321,5,FALSE)</f>
        <v>BONITO</v>
      </c>
      <c r="K2966" t="str">
        <f>VLOOKUP(A2966,'Município e Sexo'!$A$2:$I$11321,7,FALSE)</f>
        <v>MASCULINO</v>
      </c>
    </row>
    <row r="2967" spans="1:11" ht="15" customHeight="1" thickBot="1" x14ac:dyDescent="0.25">
      <c r="A2967" t="str">
        <f>CONCATENATE(B2967,C2967,D2967,G2967,E2967,I2967)</f>
        <v>792018HOMICIDIO211</v>
      </c>
      <c r="B2967" s="4">
        <v>7</v>
      </c>
      <c r="C2967" s="5">
        <v>9</v>
      </c>
      <c r="D2967" s="4">
        <v>2018</v>
      </c>
      <c r="E2967" s="4">
        <v>21</v>
      </c>
      <c r="F2967" s="4" t="s">
        <v>210</v>
      </c>
      <c r="G2967" s="4" t="s">
        <v>12</v>
      </c>
      <c r="H2967" s="4" t="s">
        <v>213</v>
      </c>
      <c r="I2967" s="4">
        <v>1</v>
      </c>
      <c r="J2967" t="str">
        <f>VLOOKUP(A2967,'Município e Sexo'!$A$2:$I$11321,5,FALSE)</f>
        <v>MORENO</v>
      </c>
      <c r="K2967" t="str">
        <f>VLOOKUP(A2967,'Município e Sexo'!$A$2:$I$11321,7,FALSE)</f>
        <v>MASCULINO</v>
      </c>
    </row>
    <row r="2968" spans="1:11" ht="15" customHeight="1" thickBot="1" x14ac:dyDescent="0.25">
      <c r="A2968" t="str">
        <f>CONCATENATE(B2968,C2968,D2968,G2968,E2968,I2968)</f>
        <v>792018HOMICIDIO231</v>
      </c>
      <c r="B2968" s="4">
        <v>7</v>
      </c>
      <c r="C2968" s="5">
        <v>9</v>
      </c>
      <c r="D2968" s="4">
        <v>2018</v>
      </c>
      <c r="E2968" s="4">
        <v>23</v>
      </c>
      <c r="F2968" s="4" t="s">
        <v>210</v>
      </c>
      <c r="G2968" s="4" t="s">
        <v>12</v>
      </c>
      <c r="H2968" s="4" t="s">
        <v>213</v>
      </c>
      <c r="I2968" s="4">
        <v>1</v>
      </c>
      <c r="J2968" t="str">
        <f>VLOOKUP(A2968,'Município e Sexo'!$A$2:$I$11321,5,FALSE)</f>
        <v>RECIFE</v>
      </c>
      <c r="K2968" t="str">
        <f>VLOOKUP(A2968,'Município e Sexo'!$A$2:$I$11321,7,FALSE)</f>
        <v>MASCULINO</v>
      </c>
    </row>
    <row r="2969" spans="1:11" ht="15" customHeight="1" thickBot="1" x14ac:dyDescent="0.25">
      <c r="A2969" t="str">
        <f>CONCATENATE(B2969,C2969,D2969,G2969,E2969,I2969)</f>
        <v>792018HOMICIDIO241</v>
      </c>
      <c r="B2969" s="4">
        <v>7</v>
      </c>
      <c r="C2969" s="5">
        <v>9</v>
      </c>
      <c r="D2969" s="4">
        <v>2018</v>
      </c>
      <c r="E2969" s="4">
        <v>24</v>
      </c>
      <c r="F2969" s="4" t="s">
        <v>216</v>
      </c>
      <c r="G2969" s="4" t="s">
        <v>12</v>
      </c>
      <c r="H2969" s="4" t="s">
        <v>212</v>
      </c>
      <c r="I2969" s="4">
        <v>1</v>
      </c>
      <c r="J2969" t="str">
        <f>VLOOKUP(A2969,'Município e Sexo'!$A$2:$I$11321,5,FALSE)</f>
        <v>SAO JOAO</v>
      </c>
      <c r="K2969" t="str">
        <f>VLOOKUP(A2969,'Município e Sexo'!$A$2:$I$11321,7,FALSE)</f>
        <v>MASCULINO</v>
      </c>
    </row>
    <row r="2970" spans="1:11" ht="15" customHeight="1" thickBot="1" x14ac:dyDescent="0.25">
      <c r="A2970" t="str">
        <f>CONCATENATE(B2970,C2970,D2970,G2970,E2970,I2970)</f>
        <v>792018HOMICIDIO291</v>
      </c>
      <c r="B2970" s="4">
        <v>7</v>
      </c>
      <c r="C2970" s="5">
        <v>9</v>
      </c>
      <c r="D2970" s="4">
        <v>2018</v>
      </c>
      <c r="E2970" s="4">
        <v>29</v>
      </c>
      <c r="F2970" s="4" t="s">
        <v>210</v>
      </c>
      <c r="G2970" s="4" t="s">
        <v>12</v>
      </c>
      <c r="H2970" s="4" t="s">
        <v>212</v>
      </c>
      <c r="I2970" s="4">
        <v>1</v>
      </c>
      <c r="J2970" t="str">
        <f>VLOOKUP(A2970,'Município e Sexo'!$A$2:$I$11321,5,FALSE)</f>
        <v>RECIFE</v>
      </c>
      <c r="K2970" t="str">
        <f>VLOOKUP(A2970,'Município e Sexo'!$A$2:$I$11321,7,FALSE)</f>
        <v>MASCULINO</v>
      </c>
    </row>
    <row r="2971" spans="1:11" ht="15" customHeight="1" thickBot="1" x14ac:dyDescent="0.25">
      <c r="A2971" t="str">
        <f>CONCATENATE(B2971,C2971,D2971,G2971,E2971,I2971)</f>
        <v>792018HOMICIDIO331</v>
      </c>
      <c r="B2971" s="4">
        <v>7</v>
      </c>
      <c r="C2971" s="5">
        <v>9</v>
      </c>
      <c r="D2971" s="4">
        <v>2018</v>
      </c>
      <c r="E2971" s="4">
        <v>33</v>
      </c>
      <c r="F2971" s="4" t="s">
        <v>210</v>
      </c>
      <c r="G2971" s="4" t="s">
        <v>12</v>
      </c>
      <c r="H2971" s="4" t="s">
        <v>212</v>
      </c>
      <c r="I2971" s="4">
        <v>1</v>
      </c>
      <c r="J2971" t="str">
        <f>VLOOKUP(A2971,'Município e Sexo'!$A$2:$I$11321,5,FALSE)</f>
        <v>IBIMIRIM</v>
      </c>
      <c r="K2971" t="str">
        <f>VLOOKUP(A2971,'Município e Sexo'!$A$2:$I$11321,7,FALSE)</f>
        <v>MASCULINO</v>
      </c>
    </row>
    <row r="2972" spans="1:11" ht="15" customHeight="1" thickBot="1" x14ac:dyDescent="0.25">
      <c r="A2972" t="str">
        <f>CONCATENATE(B2972,C2972,D2972,G2972,E2972,I2972)</f>
        <v>792018HOMICIDIO261</v>
      </c>
      <c r="B2972" s="4">
        <v>7</v>
      </c>
      <c r="C2972" s="5">
        <v>9</v>
      </c>
      <c r="D2972" s="4">
        <v>2018</v>
      </c>
      <c r="E2972" s="4">
        <v>26</v>
      </c>
      <c r="F2972" s="4" t="s">
        <v>210</v>
      </c>
      <c r="G2972" s="4" t="s">
        <v>12</v>
      </c>
      <c r="H2972" s="4" t="s">
        <v>211</v>
      </c>
      <c r="I2972" s="4">
        <v>1</v>
      </c>
      <c r="J2972" t="str">
        <f>VLOOKUP(A2972,'Município e Sexo'!$A$2:$I$11321,5,FALSE)</f>
        <v>RECIFE</v>
      </c>
      <c r="K2972" t="str">
        <f>VLOOKUP(A2972,'Município e Sexo'!$A$2:$I$11321,7,FALSE)</f>
        <v>MASCULINO</v>
      </c>
    </row>
    <row r="2973" spans="1:11" ht="15" customHeight="1" thickBot="1" x14ac:dyDescent="0.25">
      <c r="A2973" t="str">
        <f>CONCATENATE(B2973,C2973,D2973,G2973,E2973,I2973)</f>
        <v>792018HOMICIDIO291</v>
      </c>
      <c r="B2973" s="4">
        <v>7</v>
      </c>
      <c r="C2973" s="5">
        <v>9</v>
      </c>
      <c r="D2973" s="4">
        <v>2018</v>
      </c>
      <c r="E2973" s="4">
        <v>29</v>
      </c>
      <c r="F2973" s="4" t="s">
        <v>210</v>
      </c>
      <c r="G2973" s="4" t="s">
        <v>12</v>
      </c>
      <c r="H2973" s="4" t="s">
        <v>212</v>
      </c>
      <c r="I2973" s="4">
        <v>1</v>
      </c>
      <c r="J2973" t="str">
        <f>VLOOKUP(A2973,'Município e Sexo'!$A$2:$I$11321,5,FALSE)</f>
        <v>RECIFE</v>
      </c>
      <c r="K2973" t="str">
        <f>VLOOKUP(A2973,'Município e Sexo'!$A$2:$I$11321,7,FALSE)</f>
        <v>MASCULINO</v>
      </c>
    </row>
    <row r="2974" spans="1:11" ht="15" customHeight="1" thickBot="1" x14ac:dyDescent="0.25">
      <c r="A2974" t="str">
        <f>CONCATENATE(B2974,C2974,D2974,G2974,E2974,I2974)</f>
        <v>792018HOMICIDIO331</v>
      </c>
      <c r="B2974" s="4">
        <v>7</v>
      </c>
      <c r="C2974" s="5">
        <v>9</v>
      </c>
      <c r="D2974" s="4">
        <v>2018</v>
      </c>
      <c r="E2974" s="4">
        <v>33</v>
      </c>
      <c r="F2974" s="4" t="s">
        <v>214</v>
      </c>
      <c r="G2974" s="4" t="s">
        <v>12</v>
      </c>
      <c r="H2974" s="4" t="s">
        <v>212</v>
      </c>
      <c r="I2974" s="4">
        <v>1</v>
      </c>
      <c r="J2974" t="str">
        <f>VLOOKUP(A2974,'Município e Sexo'!$A$2:$I$11321,5,FALSE)</f>
        <v>IBIMIRIM</v>
      </c>
      <c r="K2974" t="str">
        <f>VLOOKUP(A2974,'Município e Sexo'!$A$2:$I$11321,7,FALSE)</f>
        <v>MASCULINO</v>
      </c>
    </row>
    <row r="2975" spans="1:11" ht="15" customHeight="1" thickBot="1" x14ac:dyDescent="0.25">
      <c r="A2975" t="str">
        <f>CONCATENATE(B2975,C2975,D2975,G2975,E2975,I2975)</f>
        <v>792018HOMICIDIO341</v>
      </c>
      <c r="B2975" s="4">
        <v>7</v>
      </c>
      <c r="C2975" s="5">
        <v>9</v>
      </c>
      <c r="D2975" s="4">
        <v>2018</v>
      </c>
      <c r="E2975" s="4">
        <v>34</v>
      </c>
      <c r="F2975" s="4" t="s">
        <v>210</v>
      </c>
      <c r="G2975" s="4" t="s">
        <v>12</v>
      </c>
      <c r="H2975" s="4" t="s">
        <v>212</v>
      </c>
      <c r="I2975" s="4">
        <v>1</v>
      </c>
      <c r="J2975" t="str">
        <f>VLOOKUP(A2975,'Município e Sexo'!$A$2:$I$11321,5,FALSE)</f>
        <v>JABOATAO DOS GUARARAPES</v>
      </c>
      <c r="K2975" t="str">
        <f>VLOOKUP(A2975,'Município e Sexo'!$A$2:$I$11321,7,FALSE)</f>
        <v>FEMININO</v>
      </c>
    </row>
    <row r="2976" spans="1:11" ht="15" customHeight="1" thickBot="1" x14ac:dyDescent="0.25">
      <c r="A2976" t="str">
        <f>CONCATENATE(B2976,C2976,D2976,G2976,E2976,I2976)</f>
        <v>892018HOMICIDIO461</v>
      </c>
      <c r="B2976" s="4">
        <v>8</v>
      </c>
      <c r="C2976" s="5">
        <v>9</v>
      </c>
      <c r="D2976" s="4">
        <v>2018</v>
      </c>
      <c r="E2976" s="4">
        <v>46</v>
      </c>
      <c r="F2976" s="4" t="s">
        <v>210</v>
      </c>
      <c r="G2976" s="4" t="s">
        <v>12</v>
      </c>
      <c r="H2976" s="4" t="s">
        <v>213</v>
      </c>
      <c r="I2976" s="4">
        <v>1</v>
      </c>
      <c r="J2976" t="str">
        <f>VLOOKUP(A2976,'Município e Sexo'!$A$2:$I$11321,5,FALSE)</f>
        <v>RECIFE</v>
      </c>
      <c r="K2976" t="str">
        <f>VLOOKUP(A2976,'Município e Sexo'!$A$2:$I$11321,7,FALSE)</f>
        <v>MASCULINO</v>
      </c>
    </row>
    <row r="2977" spans="1:11" ht="15" customHeight="1" thickBot="1" x14ac:dyDescent="0.25">
      <c r="A2977" t="str">
        <f>CONCATENATE(B2977,C2977,D2977,G2977,E2977,I2977)</f>
        <v>892018HOMICIDIO151</v>
      </c>
      <c r="B2977" s="4">
        <v>8</v>
      </c>
      <c r="C2977" s="5">
        <v>9</v>
      </c>
      <c r="D2977" s="4">
        <v>2018</v>
      </c>
      <c r="E2977" s="4">
        <v>15</v>
      </c>
      <c r="F2977" s="4" t="s">
        <v>210</v>
      </c>
      <c r="G2977" s="4" t="s">
        <v>12</v>
      </c>
      <c r="H2977" s="4" t="s">
        <v>212</v>
      </c>
      <c r="I2977" s="4">
        <v>1</v>
      </c>
      <c r="J2977" t="str">
        <f>VLOOKUP(A2977,'Município e Sexo'!$A$2:$I$11321,5,FALSE)</f>
        <v>LAJEDO</v>
      </c>
      <c r="K2977" t="str">
        <f>VLOOKUP(A2977,'Município e Sexo'!$A$2:$I$11321,7,FALSE)</f>
        <v>MASCULINO</v>
      </c>
    </row>
    <row r="2978" spans="1:11" ht="15" customHeight="1" thickBot="1" x14ac:dyDescent="0.25">
      <c r="A2978" t="str">
        <f>CONCATENATE(B2978,C2978,D2978,G2978,E2978,I2978)</f>
        <v>892018HOMICIDIO371</v>
      </c>
      <c r="B2978" s="4">
        <v>8</v>
      </c>
      <c r="C2978" s="5">
        <v>9</v>
      </c>
      <c r="D2978" s="4">
        <v>2018</v>
      </c>
      <c r="E2978" s="4">
        <v>37</v>
      </c>
      <c r="F2978" s="4" t="s">
        <v>214</v>
      </c>
      <c r="G2978" s="4" t="s">
        <v>12</v>
      </c>
      <c r="H2978" s="4" t="s">
        <v>212</v>
      </c>
      <c r="I2978" s="4">
        <v>1</v>
      </c>
      <c r="J2978" t="str">
        <f>VLOOKUP(A2978,'Município e Sexo'!$A$2:$I$11321,5,FALSE)</f>
        <v>LAJEDO</v>
      </c>
      <c r="K2978" t="str">
        <f>VLOOKUP(A2978,'Município e Sexo'!$A$2:$I$11321,7,FALSE)</f>
        <v>MASCULINO</v>
      </c>
    </row>
    <row r="2979" spans="1:11" ht="15" customHeight="1" thickBot="1" x14ac:dyDescent="0.25">
      <c r="A2979" t="str">
        <f>CONCATENATE(B2979,C2979,D2979,G2979,E2979,I2979)</f>
        <v>892018HOMICIDIO431</v>
      </c>
      <c r="B2979" s="4">
        <v>8</v>
      </c>
      <c r="C2979" s="5">
        <v>9</v>
      </c>
      <c r="D2979" s="4">
        <v>2018</v>
      </c>
      <c r="E2979" s="4">
        <v>43</v>
      </c>
      <c r="F2979" s="4" t="s">
        <v>210</v>
      </c>
      <c r="G2979" s="4" t="s">
        <v>12</v>
      </c>
      <c r="H2979" s="4" t="s">
        <v>211</v>
      </c>
      <c r="I2979" s="4">
        <v>1</v>
      </c>
      <c r="J2979" t="str">
        <f>VLOOKUP(A2979,'Município e Sexo'!$A$2:$I$11321,5,FALSE)</f>
        <v>PAULISTA</v>
      </c>
      <c r="K2979" t="str">
        <f>VLOOKUP(A2979,'Município e Sexo'!$A$2:$I$11321,7,FALSE)</f>
        <v>MASCULINO</v>
      </c>
    </row>
    <row r="2980" spans="1:11" ht="15" customHeight="1" thickBot="1" x14ac:dyDescent="0.25">
      <c r="A2980" t="str">
        <f>CONCATENATE(B2980,C2980,D2980,G2980,E2980,I2980)</f>
        <v>892018HOMICIDIO191</v>
      </c>
      <c r="B2980" s="4">
        <v>8</v>
      </c>
      <c r="C2980" s="5">
        <v>9</v>
      </c>
      <c r="D2980" s="4">
        <v>2018</v>
      </c>
      <c r="E2980" s="4">
        <v>19</v>
      </c>
      <c r="F2980" s="4" t="s">
        <v>210</v>
      </c>
      <c r="G2980" s="4" t="s">
        <v>12</v>
      </c>
      <c r="H2980" s="4" t="s">
        <v>212</v>
      </c>
      <c r="I2980" s="4">
        <v>1</v>
      </c>
      <c r="J2980" t="str">
        <f>VLOOKUP(A2980,'Município e Sexo'!$A$2:$I$11321,5,FALSE)</f>
        <v>LAJEDO</v>
      </c>
      <c r="K2980" t="str">
        <f>VLOOKUP(A2980,'Município e Sexo'!$A$2:$I$11321,7,FALSE)</f>
        <v>MASCULINO</v>
      </c>
    </row>
    <row r="2981" spans="1:11" ht="15" customHeight="1" thickBot="1" x14ac:dyDescent="0.25">
      <c r="A2981" t="str">
        <f>CONCATENATE(B2981,C2981,D2981,G2981,E2981,I2981)</f>
        <v>892018HOMICIDIO291</v>
      </c>
      <c r="B2981" s="4">
        <v>8</v>
      </c>
      <c r="C2981" s="5">
        <v>9</v>
      </c>
      <c r="D2981" s="4">
        <v>2018</v>
      </c>
      <c r="E2981" s="4">
        <v>29</v>
      </c>
      <c r="F2981" s="4" t="s">
        <v>216</v>
      </c>
      <c r="G2981" s="4" t="s">
        <v>12</v>
      </c>
      <c r="H2981" s="4" t="s">
        <v>211</v>
      </c>
      <c r="I2981" s="4">
        <v>1</v>
      </c>
      <c r="J2981" t="str">
        <f>VLOOKUP(A2981,'Município e Sexo'!$A$2:$I$11321,5,FALSE)</f>
        <v>CAMARAGIBE</v>
      </c>
      <c r="K2981" t="str">
        <f>VLOOKUP(A2981,'Município e Sexo'!$A$2:$I$11321,7,FALSE)</f>
        <v>MASCULINO</v>
      </c>
    </row>
    <row r="2982" spans="1:11" ht="15" customHeight="1" thickBot="1" x14ac:dyDescent="0.25">
      <c r="A2982" t="str">
        <f>CONCATENATE(B2982,C2982,D2982,G2982,E2982,I2982)</f>
        <v>892018HOMICIDIO471</v>
      </c>
      <c r="B2982" s="4">
        <v>8</v>
      </c>
      <c r="C2982" s="5">
        <v>9</v>
      </c>
      <c r="D2982" s="4">
        <v>2018</v>
      </c>
      <c r="E2982" s="4">
        <v>47</v>
      </c>
      <c r="F2982" s="4" t="s">
        <v>210</v>
      </c>
      <c r="G2982" s="4" t="s">
        <v>12</v>
      </c>
      <c r="H2982" s="4" t="s">
        <v>211</v>
      </c>
      <c r="I2982" s="4">
        <v>1</v>
      </c>
      <c r="J2982" t="str">
        <f>VLOOKUP(A2982,'Município e Sexo'!$A$2:$I$11321,5,FALSE)</f>
        <v>PETROLINA</v>
      </c>
      <c r="K2982" t="str">
        <f>VLOOKUP(A2982,'Município e Sexo'!$A$2:$I$11321,7,FALSE)</f>
        <v>MASCULINO</v>
      </c>
    </row>
    <row r="2983" spans="1:11" ht="15" customHeight="1" thickBot="1" x14ac:dyDescent="0.25">
      <c r="A2983" t="str">
        <f>CONCATENATE(B2983,C2983,D2983,G2983,E2983,I2983)</f>
        <v>892018HOMICIDIO581</v>
      </c>
      <c r="B2983" s="4">
        <v>8</v>
      </c>
      <c r="C2983" s="5">
        <v>9</v>
      </c>
      <c r="D2983" s="4">
        <v>2018</v>
      </c>
      <c r="E2983" s="4">
        <v>58</v>
      </c>
      <c r="F2983" s="4" t="s">
        <v>210</v>
      </c>
      <c r="G2983" s="4" t="s">
        <v>12</v>
      </c>
      <c r="H2983" s="4" t="s">
        <v>212</v>
      </c>
      <c r="I2983" s="4">
        <v>1</v>
      </c>
      <c r="J2983" t="str">
        <f>VLOOKUP(A2983,'Município e Sexo'!$A$2:$I$11321,5,FALSE)</f>
        <v>SANTA MARIA DA BOA VISTA</v>
      </c>
      <c r="K2983" t="str">
        <f>VLOOKUP(A2983,'Município e Sexo'!$A$2:$I$11321,7,FALSE)</f>
        <v>MASCULINO</v>
      </c>
    </row>
    <row r="2984" spans="1:11" ht="15" customHeight="1" thickBot="1" x14ac:dyDescent="0.25">
      <c r="A2984" t="str">
        <f>CONCATENATE(B2984,C2984,D2984,G2984,E2984,I2984)</f>
        <v>892018HOMICIDIO201</v>
      </c>
      <c r="B2984" s="4">
        <v>8</v>
      </c>
      <c r="C2984" s="5">
        <v>9</v>
      </c>
      <c r="D2984" s="4">
        <v>2018</v>
      </c>
      <c r="E2984" s="4">
        <v>20</v>
      </c>
      <c r="F2984" s="4" t="s">
        <v>214</v>
      </c>
      <c r="G2984" s="4" t="s">
        <v>12</v>
      </c>
      <c r="H2984" s="4" t="s">
        <v>211</v>
      </c>
      <c r="I2984" s="4">
        <v>1</v>
      </c>
      <c r="J2984" t="str">
        <f>VLOOKUP(A2984,'Município e Sexo'!$A$2:$I$11321,5,FALSE)</f>
        <v>VITORIA DE SANTO ANTAO</v>
      </c>
      <c r="K2984" t="str">
        <f>VLOOKUP(A2984,'Município e Sexo'!$A$2:$I$11321,7,FALSE)</f>
        <v>FEMININO</v>
      </c>
    </row>
    <row r="2985" spans="1:11" ht="15" customHeight="1" thickBot="1" x14ac:dyDescent="0.25">
      <c r="A2985" t="str">
        <f>CONCATENATE(B2985,C2985,D2985,G2985,E2985,I2985)</f>
        <v>892018HOMICIDIO251</v>
      </c>
      <c r="B2985" s="4">
        <v>8</v>
      </c>
      <c r="C2985" s="5">
        <v>9</v>
      </c>
      <c r="D2985" s="4">
        <v>2018</v>
      </c>
      <c r="E2985" s="4">
        <v>25</v>
      </c>
      <c r="F2985" s="4" t="s">
        <v>210</v>
      </c>
      <c r="G2985" s="4" t="s">
        <v>12</v>
      </c>
      <c r="H2985" s="4" t="s">
        <v>211</v>
      </c>
      <c r="I2985" s="4">
        <v>1</v>
      </c>
      <c r="J2985" t="str">
        <f>VLOOKUP(A2985,'Município e Sexo'!$A$2:$I$11321,5,FALSE)</f>
        <v>GLORIA DO GOITA</v>
      </c>
      <c r="K2985" t="str">
        <f>VLOOKUP(A2985,'Município e Sexo'!$A$2:$I$11321,7,FALSE)</f>
        <v>MASCULINO</v>
      </c>
    </row>
    <row r="2986" spans="1:11" ht="15" customHeight="1" thickBot="1" x14ac:dyDescent="0.25">
      <c r="A2986" t="str">
        <f>CONCATENATE(B2986,C2986,D2986,G2986,E2986,I2986)</f>
        <v>892018HOMICIDIO291</v>
      </c>
      <c r="B2986" s="4">
        <v>8</v>
      </c>
      <c r="C2986" s="5">
        <v>9</v>
      </c>
      <c r="D2986" s="4">
        <v>2018</v>
      </c>
      <c r="E2986" s="4">
        <v>29</v>
      </c>
      <c r="F2986" s="4" t="s">
        <v>210</v>
      </c>
      <c r="G2986" s="4" t="s">
        <v>12</v>
      </c>
      <c r="H2986" s="4" t="s">
        <v>212</v>
      </c>
      <c r="I2986" s="4">
        <v>1</v>
      </c>
      <c r="J2986" t="str">
        <f>VLOOKUP(A2986,'Município e Sexo'!$A$2:$I$11321,5,FALSE)</f>
        <v>CAMARAGIBE</v>
      </c>
      <c r="K2986" t="str">
        <f>VLOOKUP(A2986,'Município e Sexo'!$A$2:$I$11321,7,FALSE)</f>
        <v>MASCULINO</v>
      </c>
    </row>
    <row r="2987" spans="1:11" ht="15" customHeight="1" thickBot="1" x14ac:dyDescent="0.25">
      <c r="A2987" t="str">
        <f>CONCATENATE(B2987,C2987,D2987,G2987,E2987,I2987)</f>
        <v>892018HOMICIDIO411</v>
      </c>
      <c r="B2987" s="4">
        <v>8</v>
      </c>
      <c r="C2987" s="5">
        <v>9</v>
      </c>
      <c r="D2987" s="4">
        <v>2018</v>
      </c>
      <c r="E2987" s="4">
        <v>41</v>
      </c>
      <c r="F2987" s="4" t="s">
        <v>210</v>
      </c>
      <c r="G2987" s="4" t="s">
        <v>12</v>
      </c>
      <c r="H2987" s="4" t="s">
        <v>211</v>
      </c>
      <c r="I2987" s="4">
        <v>1</v>
      </c>
      <c r="J2987" t="str">
        <f>VLOOKUP(A2987,'Município e Sexo'!$A$2:$I$11321,5,FALSE)</f>
        <v>VITORIA DE SANTO ANTAO</v>
      </c>
      <c r="K2987" t="str">
        <f>VLOOKUP(A2987,'Município e Sexo'!$A$2:$I$11321,7,FALSE)</f>
        <v>MASCULINO</v>
      </c>
    </row>
    <row r="2988" spans="1:11" ht="15" customHeight="1" thickBot="1" x14ac:dyDescent="0.25">
      <c r="A2988" t="str">
        <f>CONCATENATE(B2988,C2988,D2988,G2988,E2988,I2988)</f>
        <v>992018HOMICIDIO191</v>
      </c>
      <c r="B2988" s="4">
        <v>9</v>
      </c>
      <c r="C2988" s="5">
        <v>9</v>
      </c>
      <c r="D2988" s="4">
        <v>2018</v>
      </c>
      <c r="E2988" s="4">
        <v>19</v>
      </c>
      <c r="F2988" s="4" t="s">
        <v>210</v>
      </c>
      <c r="G2988" s="4" t="s">
        <v>12</v>
      </c>
      <c r="H2988" s="4" t="s">
        <v>212</v>
      </c>
      <c r="I2988" s="4">
        <v>1</v>
      </c>
      <c r="J2988" t="str">
        <f>VLOOKUP(A2988,'Município e Sexo'!$A$2:$I$11321,5,FALSE)</f>
        <v>JABOATAO DOS GUARARAPES</v>
      </c>
      <c r="K2988" t="str">
        <f>VLOOKUP(A2988,'Município e Sexo'!$A$2:$I$11321,7,FALSE)</f>
        <v>MASCULINO</v>
      </c>
    </row>
    <row r="2989" spans="1:11" ht="15" customHeight="1" thickBot="1" x14ac:dyDescent="0.25">
      <c r="A2989" t="str">
        <f>CONCATENATE(B2989,C2989,D2989,G2989,E2989,I2989)</f>
        <v>992018HOMICIDIO251</v>
      </c>
      <c r="B2989" s="4">
        <v>9</v>
      </c>
      <c r="C2989" s="5">
        <v>9</v>
      </c>
      <c r="D2989" s="4">
        <v>2018</v>
      </c>
      <c r="E2989" s="4">
        <v>25</v>
      </c>
      <c r="F2989" s="4" t="s">
        <v>210</v>
      </c>
      <c r="G2989" s="4" t="s">
        <v>12</v>
      </c>
      <c r="H2989" s="4" t="s">
        <v>213</v>
      </c>
      <c r="I2989" s="4">
        <v>1</v>
      </c>
      <c r="J2989" t="str">
        <f>VLOOKUP(A2989,'Município e Sexo'!$A$2:$I$11321,5,FALSE)</f>
        <v>BARREIROS</v>
      </c>
      <c r="K2989" t="str">
        <f>VLOOKUP(A2989,'Município e Sexo'!$A$2:$I$11321,7,FALSE)</f>
        <v>MASCULINO</v>
      </c>
    </row>
    <row r="2990" spans="1:11" ht="15" customHeight="1" thickBot="1" x14ac:dyDescent="0.25">
      <c r="A2990" t="str">
        <f>CONCATENATE(B2990,C2990,D2990,G2990,E2990,I2990)</f>
        <v>992018HOMICIDIO301</v>
      </c>
      <c r="B2990" s="4">
        <v>9</v>
      </c>
      <c r="C2990" s="5">
        <v>9</v>
      </c>
      <c r="D2990" s="4">
        <v>2018</v>
      </c>
      <c r="E2990" s="4">
        <v>30</v>
      </c>
      <c r="F2990" s="4" t="s">
        <v>214</v>
      </c>
      <c r="G2990" s="4" t="s">
        <v>12</v>
      </c>
      <c r="H2990" s="4" t="s">
        <v>212</v>
      </c>
      <c r="I2990" s="4">
        <v>1</v>
      </c>
      <c r="J2990" t="str">
        <f>VLOOKUP(A2990,'Município e Sexo'!$A$2:$I$11321,5,FALSE)</f>
        <v>CONDADO</v>
      </c>
      <c r="K2990" t="str">
        <f>VLOOKUP(A2990,'Município e Sexo'!$A$2:$I$11321,7,FALSE)</f>
        <v>MASCULINO</v>
      </c>
    </row>
    <row r="2991" spans="1:11" ht="15" customHeight="1" thickBot="1" x14ac:dyDescent="0.25">
      <c r="A2991" t="str">
        <f>CONCATENATE(B2991,C2991,D2991,G2991,E2991,I2991)</f>
        <v>992018HOMICIDIO331</v>
      </c>
      <c r="B2991" s="4">
        <v>9</v>
      </c>
      <c r="C2991" s="5">
        <v>9</v>
      </c>
      <c r="D2991" s="4">
        <v>2018</v>
      </c>
      <c r="E2991" s="4">
        <v>33</v>
      </c>
      <c r="F2991" s="4" t="s">
        <v>210</v>
      </c>
      <c r="G2991" s="4" t="s">
        <v>12</v>
      </c>
      <c r="H2991" s="4" t="s">
        <v>213</v>
      </c>
      <c r="I2991" s="4">
        <v>1</v>
      </c>
      <c r="J2991" t="str">
        <f>VLOOKUP(A2991,'Município e Sexo'!$A$2:$I$11321,5,FALSE)</f>
        <v>RECIFE</v>
      </c>
      <c r="K2991" t="str">
        <f>VLOOKUP(A2991,'Município e Sexo'!$A$2:$I$11321,7,FALSE)</f>
        <v>MASCULINO</v>
      </c>
    </row>
    <row r="2992" spans="1:11" ht="15" customHeight="1" thickBot="1" x14ac:dyDescent="0.25">
      <c r="A2992" t="str">
        <f>CONCATENATE(B2992,C2992,D2992,G2992,E2992,I2992)</f>
        <v>992018HOMICIDIO251</v>
      </c>
      <c r="B2992" s="4">
        <v>9</v>
      </c>
      <c r="C2992" s="5">
        <v>9</v>
      </c>
      <c r="D2992" s="4">
        <v>2018</v>
      </c>
      <c r="E2992" s="4">
        <v>25</v>
      </c>
      <c r="F2992" s="4" t="s">
        <v>216</v>
      </c>
      <c r="G2992" s="4" t="s">
        <v>12</v>
      </c>
      <c r="H2992" s="4" t="s">
        <v>211</v>
      </c>
      <c r="I2992" s="4">
        <v>1</v>
      </c>
      <c r="J2992" t="str">
        <f>VLOOKUP(A2992,'Município e Sexo'!$A$2:$I$11321,5,FALSE)</f>
        <v>BARREIROS</v>
      </c>
      <c r="K2992" t="str">
        <f>VLOOKUP(A2992,'Município e Sexo'!$A$2:$I$11321,7,FALSE)</f>
        <v>MASCULINO</v>
      </c>
    </row>
    <row r="2993" spans="1:11" ht="15" customHeight="1" thickBot="1" x14ac:dyDescent="0.25">
      <c r="A2993" t="str">
        <f>CONCATENATE(B2993,C2993,D2993,G2993,E2993,I2993)</f>
        <v>992018HOMICIDIO321</v>
      </c>
      <c r="B2993" s="4">
        <v>9</v>
      </c>
      <c r="C2993" s="5">
        <v>9</v>
      </c>
      <c r="D2993" s="4">
        <v>2018</v>
      </c>
      <c r="E2993" s="4">
        <v>32</v>
      </c>
      <c r="F2993" s="4" t="s">
        <v>210</v>
      </c>
      <c r="G2993" s="4" t="s">
        <v>12</v>
      </c>
      <c r="H2993" s="4" t="s">
        <v>211</v>
      </c>
      <c r="I2993" s="4">
        <v>1</v>
      </c>
      <c r="J2993" t="str">
        <f>VLOOKUP(A2993,'Município e Sexo'!$A$2:$I$11321,5,FALSE)</f>
        <v>RECIFE</v>
      </c>
      <c r="K2993" t="str">
        <f>VLOOKUP(A2993,'Município e Sexo'!$A$2:$I$11321,7,FALSE)</f>
        <v>MASCULINO</v>
      </c>
    </row>
    <row r="2994" spans="1:11" ht="15" customHeight="1" thickBot="1" x14ac:dyDescent="0.25">
      <c r="A2994" t="str">
        <f>CONCATENATE(B2994,C2994,D2994,G2994,E2994,I2994)</f>
        <v>992018HOMICIDIO351</v>
      </c>
      <c r="B2994" s="4">
        <v>9</v>
      </c>
      <c r="C2994" s="5">
        <v>9</v>
      </c>
      <c r="D2994" s="4">
        <v>2018</v>
      </c>
      <c r="E2994" s="4">
        <v>35</v>
      </c>
      <c r="F2994" s="4" t="s">
        <v>210</v>
      </c>
      <c r="G2994" s="4" t="s">
        <v>12</v>
      </c>
      <c r="H2994" s="4" t="s">
        <v>213</v>
      </c>
      <c r="I2994" s="4">
        <v>1</v>
      </c>
      <c r="J2994" t="str">
        <f>VLOOKUP(A2994,'Município e Sexo'!$A$2:$I$11321,5,FALSE)</f>
        <v>CANHOTINHO</v>
      </c>
      <c r="K2994" t="str">
        <f>VLOOKUP(A2994,'Município e Sexo'!$A$2:$I$11321,7,FALSE)</f>
        <v>MASCULINO</v>
      </c>
    </row>
    <row r="2995" spans="1:11" ht="15" customHeight="1" thickBot="1" x14ac:dyDescent="0.25">
      <c r="A2995" t="str">
        <f>CONCATENATE(B2995,C2995,D2995,G2995,E2995,I2995)</f>
        <v>992018HOMICIDIO161</v>
      </c>
      <c r="B2995" s="4">
        <v>9</v>
      </c>
      <c r="C2995" s="5">
        <v>9</v>
      </c>
      <c r="D2995" s="4">
        <v>2018</v>
      </c>
      <c r="E2995" s="4">
        <v>16</v>
      </c>
      <c r="F2995" s="4" t="s">
        <v>210</v>
      </c>
      <c r="G2995" s="4" t="s">
        <v>12</v>
      </c>
      <c r="H2995" s="4" t="s">
        <v>212</v>
      </c>
      <c r="I2995" s="4">
        <v>1</v>
      </c>
      <c r="J2995" t="str">
        <f>VLOOKUP(A2995,'Município e Sexo'!$A$2:$I$11321,5,FALSE)</f>
        <v>PAUDALHO</v>
      </c>
      <c r="K2995" t="str">
        <f>VLOOKUP(A2995,'Município e Sexo'!$A$2:$I$11321,7,FALSE)</f>
        <v>MASCULINO</v>
      </c>
    </row>
    <row r="2996" spans="1:11" ht="15" customHeight="1" thickBot="1" x14ac:dyDescent="0.25">
      <c r="A2996" t="str">
        <f>CONCATENATE(B2996,C2996,D2996,G2996,E2996,I2996)</f>
        <v>992018HOMICIDIO181</v>
      </c>
      <c r="B2996" s="4">
        <v>9</v>
      </c>
      <c r="C2996" s="5">
        <v>9</v>
      </c>
      <c r="D2996" s="4">
        <v>2018</v>
      </c>
      <c r="E2996" s="4">
        <v>18</v>
      </c>
      <c r="F2996" s="4" t="s">
        <v>210</v>
      </c>
      <c r="G2996" s="4" t="s">
        <v>12</v>
      </c>
      <c r="H2996" s="4" t="s">
        <v>211</v>
      </c>
      <c r="I2996" s="4">
        <v>1</v>
      </c>
      <c r="J2996" t="str">
        <f>VLOOKUP(A2996,'Município e Sexo'!$A$2:$I$11321,5,FALSE)</f>
        <v>RECIFE</v>
      </c>
      <c r="K2996" t="str">
        <f>VLOOKUP(A2996,'Município e Sexo'!$A$2:$I$11321,7,FALSE)</f>
        <v>MASCULINO</v>
      </c>
    </row>
    <row r="2997" spans="1:11" ht="15" customHeight="1" thickBot="1" x14ac:dyDescent="0.25">
      <c r="A2997" t="str">
        <f>CONCATENATE(B2997,C2997,D2997,G2997,E2997,I2997)</f>
        <v>992018HOMICIDIO191</v>
      </c>
      <c r="B2997" s="4">
        <v>9</v>
      </c>
      <c r="C2997" s="5">
        <v>9</v>
      </c>
      <c r="D2997" s="4">
        <v>2018</v>
      </c>
      <c r="E2997" s="4">
        <v>19</v>
      </c>
      <c r="F2997" s="4" t="s">
        <v>210</v>
      </c>
      <c r="G2997" s="4" t="s">
        <v>12</v>
      </c>
      <c r="H2997" s="4" t="s">
        <v>212</v>
      </c>
      <c r="I2997" s="4">
        <v>1</v>
      </c>
      <c r="J2997" t="str">
        <f>VLOOKUP(A2997,'Município e Sexo'!$A$2:$I$11321,5,FALSE)</f>
        <v>JABOATAO DOS GUARARAPES</v>
      </c>
      <c r="K2997" t="str">
        <f>VLOOKUP(A2997,'Município e Sexo'!$A$2:$I$11321,7,FALSE)</f>
        <v>MASCULINO</v>
      </c>
    </row>
    <row r="2998" spans="1:11" ht="15" customHeight="1" thickBot="1" x14ac:dyDescent="0.25">
      <c r="A2998" t="str">
        <f>CONCATENATE(B2998,C2998,D2998,G2998,E2998,I2998)</f>
        <v>992018HOMICIDIO201</v>
      </c>
      <c r="B2998" s="4">
        <v>9</v>
      </c>
      <c r="C2998" s="5">
        <v>9</v>
      </c>
      <c r="D2998" s="4">
        <v>2018</v>
      </c>
      <c r="E2998" s="4">
        <v>20</v>
      </c>
      <c r="F2998" s="4" t="s">
        <v>210</v>
      </c>
      <c r="G2998" s="4" t="s">
        <v>12</v>
      </c>
      <c r="H2998" s="4" t="s">
        <v>211</v>
      </c>
      <c r="I2998" s="4">
        <v>1</v>
      </c>
      <c r="J2998" t="str">
        <f>VLOOKUP(A2998,'Município e Sexo'!$A$2:$I$11321,5,FALSE)</f>
        <v>BEZERROS</v>
      </c>
      <c r="K2998" t="str">
        <f>VLOOKUP(A2998,'Município e Sexo'!$A$2:$I$11321,7,FALSE)</f>
        <v>MASCULINO</v>
      </c>
    </row>
    <row r="2999" spans="1:11" ht="15" customHeight="1" thickBot="1" x14ac:dyDescent="0.25">
      <c r="A2999" t="str">
        <f>CONCATENATE(B2999,C2999,D2999,G2999,E2999,I2999)</f>
        <v>992018HOMICIDIO231</v>
      </c>
      <c r="B2999" s="4">
        <v>9</v>
      </c>
      <c r="C2999" s="5">
        <v>9</v>
      </c>
      <c r="D2999" s="4">
        <v>2018</v>
      </c>
      <c r="E2999" s="4">
        <v>23</v>
      </c>
      <c r="F2999" s="4" t="s">
        <v>210</v>
      </c>
      <c r="G2999" s="4" t="s">
        <v>12</v>
      </c>
      <c r="H2999" s="4" t="s">
        <v>211</v>
      </c>
      <c r="I2999" s="4">
        <v>1</v>
      </c>
      <c r="J2999" t="str">
        <f>VLOOKUP(A2999,'Município e Sexo'!$A$2:$I$11321,5,FALSE)</f>
        <v>SERRA TALHADA</v>
      </c>
      <c r="K2999" t="str">
        <f>VLOOKUP(A2999,'Município e Sexo'!$A$2:$I$11321,7,FALSE)</f>
        <v>MASCULINO</v>
      </c>
    </row>
    <row r="3000" spans="1:11" ht="15" customHeight="1" thickBot="1" x14ac:dyDescent="0.25">
      <c r="A3000" t="str">
        <f>CONCATENATE(B3000,C3000,D3000,G3000,E3000,I3000)</f>
        <v>992018HOMICIDIO261</v>
      </c>
      <c r="B3000" s="4">
        <v>9</v>
      </c>
      <c r="C3000" s="5">
        <v>9</v>
      </c>
      <c r="D3000" s="4">
        <v>2018</v>
      </c>
      <c r="E3000" s="4">
        <v>26</v>
      </c>
      <c r="F3000" s="4" t="s">
        <v>210</v>
      </c>
      <c r="G3000" s="4" t="s">
        <v>12</v>
      </c>
      <c r="H3000" s="4" t="s">
        <v>212</v>
      </c>
      <c r="I3000" s="4">
        <v>1</v>
      </c>
      <c r="J3000" t="str">
        <f>VLOOKUP(A3000,'Município e Sexo'!$A$2:$I$11321,5,FALSE)</f>
        <v>GAMELEIRA</v>
      </c>
      <c r="K3000" t="str">
        <f>VLOOKUP(A3000,'Município e Sexo'!$A$2:$I$11321,7,FALSE)</f>
        <v>MASCULINO</v>
      </c>
    </row>
    <row r="3001" spans="1:11" ht="15" customHeight="1" thickBot="1" x14ac:dyDescent="0.25">
      <c r="A3001" t="str">
        <f>CONCATENATE(B3001,C3001,D3001,G3001,E3001,I3001)</f>
        <v>992018HOMICIDIO321</v>
      </c>
      <c r="B3001" s="4">
        <v>9</v>
      </c>
      <c r="C3001" s="5">
        <v>9</v>
      </c>
      <c r="D3001" s="4">
        <v>2018</v>
      </c>
      <c r="E3001" s="4">
        <v>32</v>
      </c>
      <c r="F3001" s="4" t="s">
        <v>210</v>
      </c>
      <c r="G3001" s="4" t="s">
        <v>12</v>
      </c>
      <c r="H3001" s="4" t="s">
        <v>212</v>
      </c>
      <c r="I3001" s="4">
        <v>1</v>
      </c>
      <c r="J3001" t="str">
        <f>VLOOKUP(A3001,'Município e Sexo'!$A$2:$I$11321,5,FALSE)</f>
        <v>RECIFE</v>
      </c>
      <c r="K3001" t="str">
        <f>VLOOKUP(A3001,'Município e Sexo'!$A$2:$I$11321,7,FALSE)</f>
        <v>MASCULINO</v>
      </c>
    </row>
    <row r="3002" spans="1:11" ht="15" customHeight="1" thickBot="1" x14ac:dyDescent="0.25">
      <c r="A3002" t="str">
        <f>CONCATENATE(B3002,C3002,D3002,G3002,E3002,I3002)</f>
        <v>992018HOMICIDIO341</v>
      </c>
      <c r="B3002" s="4">
        <v>9</v>
      </c>
      <c r="C3002" s="5">
        <v>9</v>
      </c>
      <c r="D3002" s="4">
        <v>2018</v>
      </c>
      <c r="E3002" s="4">
        <v>34</v>
      </c>
      <c r="F3002" s="4" t="s">
        <v>210</v>
      </c>
      <c r="G3002" s="4" t="s">
        <v>12</v>
      </c>
      <c r="H3002" s="4" t="s">
        <v>212</v>
      </c>
      <c r="I3002" s="4">
        <v>1</v>
      </c>
      <c r="J3002" t="str">
        <f>VLOOKUP(A3002,'Município e Sexo'!$A$2:$I$11321,5,FALSE)</f>
        <v>SAO BENTO DO UNA</v>
      </c>
      <c r="K3002" t="str">
        <f>VLOOKUP(A3002,'Município e Sexo'!$A$2:$I$11321,7,FALSE)</f>
        <v>MASCULINO</v>
      </c>
    </row>
    <row r="3003" spans="1:11" ht="15" customHeight="1" thickBot="1" x14ac:dyDescent="0.25">
      <c r="A3003" t="str">
        <f>CONCATENATE(B3003,C3003,D3003,G3003,E3003,I3003)</f>
        <v>992018HOMICIDIO351</v>
      </c>
      <c r="B3003" s="4">
        <v>9</v>
      </c>
      <c r="C3003" s="5">
        <v>9</v>
      </c>
      <c r="D3003" s="4">
        <v>2018</v>
      </c>
      <c r="E3003" s="4">
        <v>35</v>
      </c>
      <c r="F3003" s="4" t="s">
        <v>210</v>
      </c>
      <c r="G3003" s="4" t="s">
        <v>12</v>
      </c>
      <c r="H3003" s="4" t="s">
        <v>212</v>
      </c>
      <c r="I3003" s="4">
        <v>1</v>
      </c>
      <c r="J3003" t="str">
        <f>VLOOKUP(A3003,'Município e Sexo'!$A$2:$I$11321,5,FALSE)</f>
        <v>CANHOTINHO</v>
      </c>
      <c r="K3003" t="str">
        <f>VLOOKUP(A3003,'Município e Sexo'!$A$2:$I$11321,7,FALSE)</f>
        <v>MASCULINO</v>
      </c>
    </row>
    <row r="3004" spans="1:11" ht="15" customHeight="1" thickBot="1" x14ac:dyDescent="0.25">
      <c r="A3004" t="str">
        <f>CONCATENATE(B3004,C3004,D3004,G3004,E3004,I3004)</f>
        <v>992018HOMICIDIO181</v>
      </c>
      <c r="B3004" s="4">
        <v>9</v>
      </c>
      <c r="C3004" s="5">
        <v>9</v>
      </c>
      <c r="D3004" s="4">
        <v>2018</v>
      </c>
      <c r="E3004" s="4">
        <v>18</v>
      </c>
      <c r="F3004" s="4" t="s">
        <v>210</v>
      </c>
      <c r="G3004" s="4" t="s">
        <v>12</v>
      </c>
      <c r="H3004" s="4" t="s">
        <v>213</v>
      </c>
      <c r="I3004" s="4">
        <v>1</v>
      </c>
      <c r="J3004" t="str">
        <f>VLOOKUP(A3004,'Município e Sexo'!$A$2:$I$11321,5,FALSE)</f>
        <v>RECIFE</v>
      </c>
      <c r="K3004" t="str">
        <f>VLOOKUP(A3004,'Município e Sexo'!$A$2:$I$11321,7,FALSE)</f>
        <v>MASCULINO</v>
      </c>
    </row>
    <row r="3005" spans="1:11" ht="15" customHeight="1" thickBot="1" x14ac:dyDescent="0.25">
      <c r="A3005" t="str">
        <f>CONCATENATE(B3005,C3005,D3005,G3005,E3005,I3005)</f>
        <v>992018HOMICIDIO381</v>
      </c>
      <c r="B3005" s="4">
        <v>9</v>
      </c>
      <c r="C3005" s="5">
        <v>9</v>
      </c>
      <c r="D3005" s="4">
        <v>2018</v>
      </c>
      <c r="E3005" s="4">
        <v>38</v>
      </c>
      <c r="F3005" s="4" t="s">
        <v>210</v>
      </c>
      <c r="G3005" s="4" t="s">
        <v>12</v>
      </c>
      <c r="H3005" s="4" t="s">
        <v>212</v>
      </c>
      <c r="I3005" s="4">
        <v>1</v>
      </c>
      <c r="J3005" t="str">
        <f>VLOOKUP(A3005,'Município e Sexo'!$A$2:$I$11321,5,FALSE)</f>
        <v>RECIFE</v>
      </c>
      <c r="K3005" t="str">
        <f>VLOOKUP(A3005,'Município e Sexo'!$A$2:$I$11321,7,FALSE)</f>
        <v>MASCULINO</v>
      </c>
    </row>
    <row r="3006" spans="1:11" ht="15" customHeight="1" thickBot="1" x14ac:dyDescent="0.25">
      <c r="A3006" t="str">
        <f>CONCATENATE(B3006,C3006,D3006,G3006,E3006,I3006)</f>
        <v>1092018HOMICIDIO281</v>
      </c>
      <c r="B3006" s="4">
        <v>10</v>
      </c>
      <c r="C3006" s="5">
        <v>9</v>
      </c>
      <c r="D3006" s="4">
        <v>2018</v>
      </c>
      <c r="E3006" s="4">
        <v>28</v>
      </c>
      <c r="F3006" s="4" t="s">
        <v>210</v>
      </c>
      <c r="G3006" s="4" t="s">
        <v>12</v>
      </c>
      <c r="H3006" s="4" t="s">
        <v>211</v>
      </c>
      <c r="I3006" s="4">
        <v>1</v>
      </c>
      <c r="J3006" t="str">
        <f>VLOOKUP(A3006,'Município e Sexo'!$A$2:$I$11321,5,FALSE)</f>
        <v>JABOATAO DOS GUARARAPES</v>
      </c>
      <c r="K3006" t="str">
        <f>VLOOKUP(A3006,'Município e Sexo'!$A$2:$I$11321,7,FALSE)</f>
        <v>MASCULINO</v>
      </c>
    </row>
    <row r="3007" spans="1:11" ht="15" customHeight="1" thickBot="1" x14ac:dyDescent="0.25">
      <c r="A3007" t="str">
        <f>CONCATENATE(B3007,C3007,D3007,G3007,E3007,I3007)</f>
        <v>1092018HOMICIDIO41</v>
      </c>
      <c r="B3007" s="4">
        <v>10</v>
      </c>
      <c r="C3007" s="5">
        <v>9</v>
      </c>
      <c r="D3007" s="4">
        <v>2018</v>
      </c>
      <c r="E3007" s="4">
        <v>4</v>
      </c>
      <c r="F3007" s="4" t="s">
        <v>210</v>
      </c>
      <c r="G3007" s="4" t="s">
        <v>12</v>
      </c>
      <c r="H3007" s="4" t="s">
        <v>213</v>
      </c>
      <c r="I3007" s="4">
        <v>1</v>
      </c>
      <c r="J3007" t="str">
        <f>VLOOKUP(A3007,'Município e Sexo'!$A$2:$I$11321,5,FALSE)</f>
        <v>BREJAO</v>
      </c>
      <c r="K3007" t="str">
        <f>VLOOKUP(A3007,'Município e Sexo'!$A$2:$I$11321,7,FALSE)</f>
        <v>MASCULINO</v>
      </c>
    </row>
    <row r="3008" spans="1:11" ht="15" customHeight="1" thickBot="1" x14ac:dyDescent="0.25">
      <c r="A3008" t="str">
        <f>CONCATENATE(B3008,C3008,D3008,G3008,E3008,I3008)</f>
        <v>1092018HOMICIDIO241</v>
      </c>
      <c r="B3008" s="4">
        <v>10</v>
      </c>
      <c r="C3008" s="5">
        <v>9</v>
      </c>
      <c r="D3008" s="4">
        <v>2018</v>
      </c>
      <c r="E3008" s="4">
        <v>24</v>
      </c>
      <c r="F3008" s="4" t="s">
        <v>210</v>
      </c>
      <c r="G3008" s="4" t="s">
        <v>12</v>
      </c>
      <c r="H3008" s="4" t="s">
        <v>211</v>
      </c>
      <c r="I3008" s="4">
        <v>1</v>
      </c>
      <c r="J3008" t="str">
        <f>VLOOKUP(A3008,'Município e Sexo'!$A$2:$I$11321,5,FALSE)</f>
        <v>PETROLINA</v>
      </c>
      <c r="K3008" t="str">
        <f>VLOOKUP(A3008,'Município e Sexo'!$A$2:$I$11321,7,FALSE)</f>
        <v>MASCULINO</v>
      </c>
    </row>
    <row r="3009" spans="1:11" ht="15" customHeight="1" thickBot="1" x14ac:dyDescent="0.25">
      <c r="A3009" t="str">
        <f>CONCATENATE(B3009,C3009,D3009,G3009,E3009,I3009)</f>
        <v>1092018FEMINICIDIO311</v>
      </c>
      <c r="B3009" s="4">
        <v>10</v>
      </c>
      <c r="C3009" s="5">
        <v>9</v>
      </c>
      <c r="D3009" s="4">
        <v>2018</v>
      </c>
      <c r="E3009" s="4">
        <v>31</v>
      </c>
      <c r="F3009" s="4" t="s">
        <v>210</v>
      </c>
      <c r="G3009" s="4" t="s">
        <v>29</v>
      </c>
      <c r="H3009" s="4" t="s">
        <v>29</v>
      </c>
      <c r="I3009" s="4">
        <v>1</v>
      </c>
      <c r="J3009" t="str">
        <f>VLOOKUP(A3009,'Município e Sexo'!$A$2:$I$11321,5,FALSE)</f>
        <v>TUPARETAMA</v>
      </c>
      <c r="K3009" t="str">
        <f>VLOOKUP(A3009,'Município e Sexo'!$A$2:$I$11321,7,FALSE)</f>
        <v>FEMININO</v>
      </c>
    </row>
    <row r="3010" spans="1:11" ht="15" customHeight="1" thickBot="1" x14ac:dyDescent="0.25">
      <c r="A3010" t="str">
        <f>CONCATENATE(B3010,C3010,D3010,G3010,E3010,I3010)</f>
        <v>1092018HOMICIDIO201</v>
      </c>
      <c r="B3010" s="4">
        <v>10</v>
      </c>
      <c r="C3010" s="5">
        <v>9</v>
      </c>
      <c r="D3010" s="4">
        <v>2018</v>
      </c>
      <c r="E3010" s="4">
        <v>20</v>
      </c>
      <c r="F3010" s="4" t="s">
        <v>210</v>
      </c>
      <c r="G3010" s="4" t="s">
        <v>12</v>
      </c>
      <c r="H3010" s="4" t="s">
        <v>211</v>
      </c>
      <c r="I3010" s="4">
        <v>1</v>
      </c>
      <c r="J3010" t="str">
        <f>VLOOKUP(A3010,'Município e Sexo'!$A$2:$I$11321,5,FALSE)</f>
        <v>PAUDALHO</v>
      </c>
      <c r="K3010" t="str">
        <f>VLOOKUP(A3010,'Município e Sexo'!$A$2:$I$11321,7,FALSE)</f>
        <v>MASCULINO</v>
      </c>
    </row>
    <row r="3011" spans="1:11" ht="15" customHeight="1" thickBot="1" x14ac:dyDescent="0.25">
      <c r="A3011" t="str">
        <f>CONCATENATE(B3011,C3011,D3011,G3011,E3011,I3011)</f>
        <v>1092018HOMICIDIO211</v>
      </c>
      <c r="B3011" s="4">
        <v>10</v>
      </c>
      <c r="C3011" s="5">
        <v>9</v>
      </c>
      <c r="D3011" s="4">
        <v>2018</v>
      </c>
      <c r="E3011" s="4">
        <v>21</v>
      </c>
      <c r="F3011" s="4" t="s">
        <v>210</v>
      </c>
      <c r="G3011" s="4" t="s">
        <v>12</v>
      </c>
      <c r="H3011" s="4" t="s">
        <v>213</v>
      </c>
      <c r="I3011" s="4">
        <v>1</v>
      </c>
      <c r="J3011" t="str">
        <f>VLOOKUP(A3011,'Município e Sexo'!$A$2:$I$11321,5,FALSE)</f>
        <v>CABO DE SANTO AGOSTINHO</v>
      </c>
      <c r="K3011" t="str">
        <f>VLOOKUP(A3011,'Município e Sexo'!$A$2:$I$11321,7,FALSE)</f>
        <v>MASCULINO</v>
      </c>
    </row>
    <row r="3012" spans="1:11" ht="15" customHeight="1" thickBot="1" x14ac:dyDescent="0.25">
      <c r="A3012" t="str">
        <f>CONCATENATE(B3012,C3012,D3012,G3012,E3012,I3012)</f>
        <v>1092018HOMICIDIO251</v>
      </c>
      <c r="B3012" s="4">
        <v>10</v>
      </c>
      <c r="C3012" s="5">
        <v>9</v>
      </c>
      <c r="D3012" s="4">
        <v>2018</v>
      </c>
      <c r="E3012" s="4">
        <v>25</v>
      </c>
      <c r="F3012" s="4" t="s">
        <v>210</v>
      </c>
      <c r="G3012" s="4" t="s">
        <v>12</v>
      </c>
      <c r="H3012" s="4" t="s">
        <v>211</v>
      </c>
      <c r="I3012" s="4">
        <v>1</v>
      </c>
      <c r="J3012" t="str">
        <f>VLOOKUP(A3012,'Município e Sexo'!$A$2:$I$11321,5,FALSE)</f>
        <v>TRACUNHAEM</v>
      </c>
      <c r="K3012" t="str">
        <f>VLOOKUP(A3012,'Município e Sexo'!$A$2:$I$11321,7,FALSE)</f>
        <v>MASCULINO</v>
      </c>
    </row>
    <row r="3013" spans="1:11" ht="15" customHeight="1" thickBot="1" x14ac:dyDescent="0.25">
      <c r="A3013" t="str">
        <f>CONCATENATE(B3013,C3013,D3013,G3013,E3013,I3013)</f>
        <v>1092018HOMICIDIO401</v>
      </c>
      <c r="B3013" s="4">
        <v>10</v>
      </c>
      <c r="C3013" s="5">
        <v>9</v>
      </c>
      <c r="D3013" s="4">
        <v>2018</v>
      </c>
      <c r="E3013" s="4">
        <v>40</v>
      </c>
      <c r="F3013" s="4" t="s">
        <v>210</v>
      </c>
      <c r="G3013" s="4" t="s">
        <v>12</v>
      </c>
      <c r="H3013" s="4" t="s">
        <v>212</v>
      </c>
      <c r="I3013" s="4">
        <v>1</v>
      </c>
      <c r="J3013" t="str">
        <f>VLOOKUP(A3013,'Município e Sexo'!$A$2:$I$11321,5,FALSE)</f>
        <v>PETROLINA</v>
      </c>
      <c r="K3013" t="str">
        <f>VLOOKUP(A3013,'Município e Sexo'!$A$2:$I$11321,7,FALSE)</f>
        <v>MASCULINO</v>
      </c>
    </row>
    <row r="3014" spans="1:11" ht="15" customHeight="1" thickBot="1" x14ac:dyDescent="0.25">
      <c r="A3014" t="str">
        <f>CONCATENATE(B3014,C3014,D3014,G3014,E3014,I3014)</f>
        <v>1092018HOMICIDIO441</v>
      </c>
      <c r="B3014" s="4">
        <v>10</v>
      </c>
      <c r="C3014" s="5">
        <v>9</v>
      </c>
      <c r="D3014" s="4">
        <v>2018</v>
      </c>
      <c r="E3014" s="4">
        <v>44</v>
      </c>
      <c r="F3014" s="4" t="s">
        <v>210</v>
      </c>
      <c r="G3014" s="4" t="s">
        <v>12</v>
      </c>
      <c r="H3014" s="4" t="s">
        <v>211</v>
      </c>
      <c r="I3014" s="4">
        <v>1</v>
      </c>
      <c r="J3014" t="str">
        <f>VLOOKUP(A3014,'Município e Sexo'!$A$2:$I$11321,5,FALSE)</f>
        <v>GARANHUNS</v>
      </c>
      <c r="K3014" t="str">
        <f>VLOOKUP(A3014,'Município e Sexo'!$A$2:$I$11321,7,FALSE)</f>
        <v>MASCULINO</v>
      </c>
    </row>
    <row r="3015" spans="1:11" ht="15" customHeight="1" thickBot="1" x14ac:dyDescent="0.25">
      <c r="A3015" t="str">
        <f>CONCATENATE(B3015,C3015,D3015,G3015,E3015,I3015)</f>
        <v>1192018HOMICIDIO381</v>
      </c>
      <c r="B3015" s="4">
        <v>11</v>
      </c>
      <c r="C3015" s="5">
        <v>9</v>
      </c>
      <c r="D3015" s="4">
        <v>2018</v>
      </c>
      <c r="E3015" s="4">
        <v>38</v>
      </c>
      <c r="F3015" s="4" t="s">
        <v>210</v>
      </c>
      <c r="G3015" s="4" t="s">
        <v>12</v>
      </c>
      <c r="H3015" s="4" t="s">
        <v>211</v>
      </c>
      <c r="I3015" s="4">
        <v>1</v>
      </c>
      <c r="J3015" t="str">
        <f>VLOOKUP(A3015,'Município e Sexo'!$A$2:$I$11321,5,FALSE)</f>
        <v>RECIFE</v>
      </c>
      <c r="K3015" t="str">
        <f>VLOOKUP(A3015,'Município e Sexo'!$A$2:$I$11321,7,FALSE)</f>
        <v>MASCULINO</v>
      </c>
    </row>
    <row r="3016" spans="1:11" ht="15" customHeight="1" thickBot="1" x14ac:dyDescent="0.25">
      <c r="A3016" t="str">
        <f>CONCATENATE(B3016,C3016,D3016,G3016,E3016,I3016)</f>
        <v>1192018HOMICIDIO171</v>
      </c>
      <c r="B3016" s="4">
        <v>11</v>
      </c>
      <c r="C3016" s="5">
        <v>9</v>
      </c>
      <c r="D3016" s="4">
        <v>2018</v>
      </c>
      <c r="E3016" s="4">
        <v>17</v>
      </c>
      <c r="F3016" s="4" t="s">
        <v>210</v>
      </c>
      <c r="G3016" s="4" t="s">
        <v>12</v>
      </c>
      <c r="H3016" s="4" t="s">
        <v>211</v>
      </c>
      <c r="I3016" s="4">
        <v>1</v>
      </c>
      <c r="J3016" t="str">
        <f>VLOOKUP(A3016,'Município e Sexo'!$A$2:$I$11321,5,FALSE)</f>
        <v>RIBEIRAO</v>
      </c>
      <c r="K3016" t="str">
        <f>VLOOKUP(A3016,'Município e Sexo'!$A$2:$I$11321,7,FALSE)</f>
        <v>MASCULINO</v>
      </c>
    </row>
    <row r="3017" spans="1:11" ht="15" customHeight="1" thickBot="1" x14ac:dyDescent="0.25">
      <c r="A3017" t="str">
        <f>CONCATENATE(B3017,C3017,D3017,G3017,E3017,I3017)</f>
        <v>1192018FEMINICIDIO191</v>
      </c>
      <c r="B3017" s="4">
        <v>11</v>
      </c>
      <c r="C3017" s="5">
        <v>9</v>
      </c>
      <c r="D3017" s="4">
        <v>2018</v>
      </c>
      <c r="E3017" s="4">
        <v>19</v>
      </c>
      <c r="F3017" s="4" t="s">
        <v>210</v>
      </c>
      <c r="G3017" s="4" t="s">
        <v>29</v>
      </c>
      <c r="H3017" s="4" t="s">
        <v>29</v>
      </c>
      <c r="I3017" s="4">
        <v>1</v>
      </c>
      <c r="J3017" t="str">
        <f>VLOOKUP(A3017,'Município e Sexo'!$A$2:$I$11321,5,FALSE)</f>
        <v>GLORIA DO GOITA</v>
      </c>
      <c r="K3017" t="str">
        <f>VLOOKUP(A3017,'Município e Sexo'!$A$2:$I$11321,7,FALSE)</f>
        <v>FEMININO</v>
      </c>
    </row>
    <row r="3018" spans="1:11" ht="15" customHeight="1" thickBot="1" x14ac:dyDescent="0.25">
      <c r="A3018" t="str">
        <f>CONCATENATE(B3018,C3018,D3018,G3018,E3018,I3018)</f>
        <v>1192018HOMICIDIO221</v>
      </c>
      <c r="B3018" s="4">
        <v>11</v>
      </c>
      <c r="C3018" s="5">
        <v>9</v>
      </c>
      <c r="D3018" s="4">
        <v>2018</v>
      </c>
      <c r="E3018" s="4">
        <v>22</v>
      </c>
      <c r="F3018" s="4" t="s">
        <v>210</v>
      </c>
      <c r="G3018" s="4" t="s">
        <v>12</v>
      </c>
      <c r="H3018" s="4" t="s">
        <v>211</v>
      </c>
      <c r="I3018" s="4">
        <v>1</v>
      </c>
      <c r="J3018" t="str">
        <f>VLOOKUP(A3018,'Município e Sexo'!$A$2:$I$11321,5,FALSE)</f>
        <v>CABO DE SANTO AGOSTINHO</v>
      </c>
      <c r="K3018" t="str">
        <f>VLOOKUP(A3018,'Município e Sexo'!$A$2:$I$11321,7,FALSE)</f>
        <v>MASCULINO</v>
      </c>
    </row>
    <row r="3019" spans="1:11" ht="15" customHeight="1" thickBot="1" x14ac:dyDescent="0.25">
      <c r="A3019" t="str">
        <f>CONCATENATE(B3019,C3019,D3019,G3019,E3019,I3019)</f>
        <v>1192018HOMICIDIO261</v>
      </c>
      <c r="B3019" s="4">
        <v>11</v>
      </c>
      <c r="C3019" s="5">
        <v>9</v>
      </c>
      <c r="D3019" s="4">
        <v>2018</v>
      </c>
      <c r="E3019" s="4">
        <v>26</v>
      </c>
      <c r="F3019" s="4" t="s">
        <v>210</v>
      </c>
      <c r="G3019" s="4" t="s">
        <v>12</v>
      </c>
      <c r="H3019" s="4" t="s">
        <v>211</v>
      </c>
      <c r="I3019" s="4">
        <v>1</v>
      </c>
      <c r="J3019" t="str">
        <f>VLOOKUP(A3019,'Município e Sexo'!$A$2:$I$11321,5,FALSE)</f>
        <v>VENTUROSA</v>
      </c>
      <c r="K3019" t="str">
        <f>VLOOKUP(A3019,'Município e Sexo'!$A$2:$I$11321,7,FALSE)</f>
        <v>MASCULINO</v>
      </c>
    </row>
    <row r="3020" spans="1:11" ht="15" customHeight="1" thickBot="1" x14ac:dyDescent="0.25">
      <c r="A3020" t="str">
        <f>CONCATENATE(B3020,C3020,D3020,G3020,E3020,I3020)</f>
        <v>1192018HOMICIDIO161</v>
      </c>
      <c r="B3020" s="4">
        <v>11</v>
      </c>
      <c r="C3020" s="5">
        <v>9</v>
      </c>
      <c r="D3020" s="4">
        <v>2018</v>
      </c>
      <c r="E3020" s="4">
        <v>16</v>
      </c>
      <c r="F3020" s="4" t="s">
        <v>210</v>
      </c>
      <c r="G3020" s="4" t="s">
        <v>12</v>
      </c>
      <c r="H3020" s="4" t="s">
        <v>211</v>
      </c>
      <c r="I3020" s="4">
        <v>1</v>
      </c>
      <c r="J3020" t="str">
        <f>VLOOKUP(A3020,'Município e Sexo'!$A$2:$I$11321,5,FALSE)</f>
        <v>RECIFE</v>
      </c>
      <c r="K3020" t="str">
        <f>VLOOKUP(A3020,'Município e Sexo'!$A$2:$I$11321,7,FALSE)</f>
        <v>MASCULINO</v>
      </c>
    </row>
    <row r="3021" spans="1:11" ht="15" customHeight="1" thickBot="1" x14ac:dyDescent="0.25">
      <c r="A3021" t="str">
        <f>CONCATENATE(B3021,C3021,D3021,G3021,E3021,I3021)</f>
        <v>1192018HOMICIDIO281</v>
      </c>
      <c r="B3021" s="4">
        <v>11</v>
      </c>
      <c r="C3021" s="5">
        <v>9</v>
      </c>
      <c r="D3021" s="4">
        <v>2018</v>
      </c>
      <c r="E3021" s="4">
        <v>28</v>
      </c>
      <c r="F3021" s="4" t="s">
        <v>210</v>
      </c>
      <c r="G3021" s="4" t="s">
        <v>12</v>
      </c>
      <c r="H3021" s="4" t="s">
        <v>212</v>
      </c>
      <c r="I3021" s="4">
        <v>1</v>
      </c>
      <c r="J3021" t="str">
        <f>VLOOKUP(A3021,'Município e Sexo'!$A$2:$I$11321,5,FALSE)</f>
        <v>PETROLINA</v>
      </c>
      <c r="K3021" t="str">
        <f>VLOOKUP(A3021,'Município e Sexo'!$A$2:$I$11321,7,FALSE)</f>
        <v>MASCULINO</v>
      </c>
    </row>
    <row r="3022" spans="1:11" ht="15" customHeight="1" thickBot="1" x14ac:dyDescent="0.25">
      <c r="A3022" t="str">
        <f>CONCATENATE(B3022,C3022,D3022,G3022,E3022,I3022)</f>
        <v>1192018FEMINICIDIO481</v>
      </c>
      <c r="B3022" s="4">
        <v>11</v>
      </c>
      <c r="C3022" s="5">
        <v>9</v>
      </c>
      <c r="D3022" s="4">
        <v>2018</v>
      </c>
      <c r="E3022" s="4">
        <v>48</v>
      </c>
      <c r="F3022" s="4" t="s">
        <v>210</v>
      </c>
      <c r="G3022" s="4" t="s">
        <v>29</v>
      </c>
      <c r="H3022" s="4" t="s">
        <v>29</v>
      </c>
      <c r="I3022" s="4">
        <v>1</v>
      </c>
      <c r="J3022" t="str">
        <f>VLOOKUP(A3022,'Município e Sexo'!$A$2:$I$11321,5,FALSE)</f>
        <v>IPOJUCA</v>
      </c>
      <c r="K3022" t="str">
        <f>VLOOKUP(A3022,'Município e Sexo'!$A$2:$I$11321,7,FALSE)</f>
        <v>FEMININO</v>
      </c>
    </row>
    <row r="3023" spans="1:11" ht="15" customHeight="1" thickBot="1" x14ac:dyDescent="0.25">
      <c r="A3023" t="str">
        <f>CONCATENATE(B3023,C3023,D3023,G3023,E3023,I3023)</f>
        <v>1292018HOMICIDIO401</v>
      </c>
      <c r="B3023" s="4">
        <v>12</v>
      </c>
      <c r="C3023" s="5">
        <v>9</v>
      </c>
      <c r="D3023" s="4">
        <v>2018</v>
      </c>
      <c r="E3023" s="4">
        <v>40</v>
      </c>
      <c r="F3023" s="4" t="s">
        <v>210</v>
      </c>
      <c r="G3023" s="4" t="s">
        <v>12</v>
      </c>
      <c r="H3023" s="4" t="s">
        <v>211</v>
      </c>
      <c r="I3023" s="4">
        <v>1</v>
      </c>
      <c r="J3023" t="str">
        <f>VLOOKUP(A3023,'Município e Sexo'!$A$2:$I$11321,5,FALSE)</f>
        <v>CARNAUBEIRA DA PENHA</v>
      </c>
      <c r="K3023" t="str">
        <f>VLOOKUP(A3023,'Município e Sexo'!$A$2:$I$11321,7,FALSE)</f>
        <v>MASCULINO</v>
      </c>
    </row>
    <row r="3024" spans="1:11" ht="15" customHeight="1" thickBot="1" x14ac:dyDescent="0.25">
      <c r="A3024" t="str">
        <f>CONCATENATE(B3024,C3024,D3024,G3024,E3024,I3024)</f>
        <v>1292018HOMICIDIO491</v>
      </c>
      <c r="B3024" s="4">
        <v>12</v>
      </c>
      <c r="C3024" s="5">
        <v>9</v>
      </c>
      <c r="D3024" s="4">
        <v>2018</v>
      </c>
      <c r="E3024" s="4">
        <v>49</v>
      </c>
      <c r="F3024" s="4" t="s">
        <v>214</v>
      </c>
      <c r="G3024" s="4" t="s">
        <v>12</v>
      </c>
      <c r="H3024" s="4" t="s">
        <v>212</v>
      </c>
      <c r="I3024" s="4">
        <v>1</v>
      </c>
      <c r="J3024" t="str">
        <f>VLOOKUP(A3024,'Município e Sexo'!$A$2:$I$11321,5,FALSE)</f>
        <v>CACHOEIRINHA</v>
      </c>
      <c r="K3024" t="str">
        <f>VLOOKUP(A3024,'Município e Sexo'!$A$2:$I$11321,7,FALSE)</f>
        <v>MASCULINO</v>
      </c>
    </row>
    <row r="3025" spans="1:11" ht="15" customHeight="1" thickBot="1" x14ac:dyDescent="0.25">
      <c r="A3025" t="str">
        <f>CONCATENATE(B3025,C3025,D3025,G3025,E3025,I3025)</f>
        <v>1292018HOMICIDIO181</v>
      </c>
      <c r="B3025" s="4">
        <v>12</v>
      </c>
      <c r="C3025" s="5">
        <v>9</v>
      </c>
      <c r="D3025" s="4">
        <v>2018</v>
      </c>
      <c r="E3025" s="4">
        <v>18</v>
      </c>
      <c r="F3025" s="4" t="s">
        <v>210</v>
      </c>
      <c r="G3025" s="4" t="s">
        <v>12</v>
      </c>
      <c r="H3025" s="4" t="s">
        <v>211</v>
      </c>
      <c r="I3025" s="4">
        <v>1</v>
      </c>
      <c r="J3025" t="str">
        <f>VLOOKUP(A3025,'Município e Sexo'!$A$2:$I$11321,5,FALSE)</f>
        <v>JABOATAO DOS GUARARAPES</v>
      </c>
      <c r="K3025" t="str">
        <f>VLOOKUP(A3025,'Município e Sexo'!$A$2:$I$11321,7,FALSE)</f>
        <v>MASCULINO</v>
      </c>
    </row>
    <row r="3026" spans="1:11" ht="15" customHeight="1" thickBot="1" x14ac:dyDescent="0.25">
      <c r="A3026" t="str">
        <f>CONCATENATE(B3026,C3026,D3026,G3026,E3026,I3026)</f>
        <v>1292018HOMICIDIO291</v>
      </c>
      <c r="B3026" s="4">
        <v>12</v>
      </c>
      <c r="C3026" s="5">
        <v>9</v>
      </c>
      <c r="D3026" s="4">
        <v>2018</v>
      </c>
      <c r="E3026" s="4">
        <v>29</v>
      </c>
      <c r="F3026" s="4" t="s">
        <v>210</v>
      </c>
      <c r="G3026" s="4" t="s">
        <v>12</v>
      </c>
      <c r="H3026" s="4" t="s">
        <v>213</v>
      </c>
      <c r="I3026" s="4">
        <v>1</v>
      </c>
      <c r="J3026" t="str">
        <f>VLOOKUP(A3026,'Município e Sexo'!$A$2:$I$11321,5,FALSE)</f>
        <v>EXU</v>
      </c>
      <c r="K3026" t="str">
        <f>VLOOKUP(A3026,'Município e Sexo'!$A$2:$I$11321,7,FALSE)</f>
        <v>MASCULINO</v>
      </c>
    </row>
    <row r="3027" spans="1:11" ht="15" customHeight="1" thickBot="1" x14ac:dyDescent="0.25">
      <c r="A3027" t="str">
        <f>CONCATENATE(B3027,C3027,D3027,G3027,E3027,I3027)</f>
        <v>1292018HOMICIDIO301</v>
      </c>
      <c r="B3027" s="4">
        <v>12</v>
      </c>
      <c r="C3027" s="5">
        <v>9</v>
      </c>
      <c r="D3027" s="4">
        <v>2018</v>
      </c>
      <c r="E3027" s="4">
        <v>30</v>
      </c>
      <c r="F3027" s="4" t="s">
        <v>216</v>
      </c>
      <c r="G3027" s="4" t="s">
        <v>12</v>
      </c>
      <c r="H3027" s="4" t="s">
        <v>211</v>
      </c>
      <c r="I3027" s="4">
        <v>1</v>
      </c>
      <c r="J3027" t="str">
        <f>VLOOKUP(A3027,'Município e Sexo'!$A$2:$I$11321,5,FALSE)</f>
        <v>ARCOVERDE</v>
      </c>
      <c r="K3027" t="str">
        <f>VLOOKUP(A3027,'Município e Sexo'!$A$2:$I$11321,7,FALSE)</f>
        <v>MASCULINO</v>
      </c>
    </row>
    <row r="3028" spans="1:11" ht="15" customHeight="1" thickBot="1" x14ac:dyDescent="0.25">
      <c r="A3028" t="str">
        <f>CONCATENATE(B3028,C3028,D3028,G3028,E3028,I3028)</f>
        <v>1292018HOMICIDIO321</v>
      </c>
      <c r="B3028" s="4">
        <v>12</v>
      </c>
      <c r="C3028" s="5">
        <v>9</v>
      </c>
      <c r="D3028" s="4">
        <v>2018</v>
      </c>
      <c r="E3028" s="4">
        <v>32</v>
      </c>
      <c r="F3028" s="4" t="s">
        <v>214</v>
      </c>
      <c r="G3028" s="4" t="s">
        <v>12</v>
      </c>
      <c r="H3028" s="4" t="s">
        <v>212</v>
      </c>
      <c r="I3028" s="4">
        <v>1</v>
      </c>
      <c r="J3028" t="str">
        <f>VLOOKUP(A3028,'Município e Sexo'!$A$2:$I$11321,5,FALSE)</f>
        <v>ABREU E LIMA</v>
      </c>
      <c r="K3028" t="str">
        <f>VLOOKUP(A3028,'Município e Sexo'!$A$2:$I$11321,7,FALSE)</f>
        <v>MASCULINO</v>
      </c>
    </row>
    <row r="3029" spans="1:11" ht="15" customHeight="1" thickBot="1" x14ac:dyDescent="0.25">
      <c r="A3029" t="str">
        <f>CONCATENATE(B3029,C3029,D3029,G3029,E3029,I3029)</f>
        <v>1292018HOMICIDIO501</v>
      </c>
      <c r="B3029" s="4">
        <v>12</v>
      </c>
      <c r="C3029" s="5">
        <v>9</v>
      </c>
      <c r="D3029" s="4">
        <v>2018</v>
      </c>
      <c r="E3029" s="4">
        <v>50</v>
      </c>
      <c r="F3029" s="4" t="s">
        <v>210</v>
      </c>
      <c r="G3029" s="4" t="s">
        <v>12</v>
      </c>
      <c r="H3029" s="4" t="s">
        <v>213</v>
      </c>
      <c r="I3029" s="4">
        <v>1</v>
      </c>
      <c r="J3029" t="str">
        <f>VLOOKUP(A3029,'Município e Sexo'!$A$2:$I$11321,5,FALSE)</f>
        <v>JATAUBA</v>
      </c>
      <c r="K3029" t="str">
        <f>VLOOKUP(A3029,'Município e Sexo'!$A$2:$I$11321,7,FALSE)</f>
        <v>MASCULINO</v>
      </c>
    </row>
    <row r="3030" spans="1:11" ht="15" customHeight="1" thickBot="1" x14ac:dyDescent="0.25">
      <c r="A3030" t="str">
        <f>CONCATENATE(B3030,C3030,D3030,G3030,E3030,I3030)</f>
        <v>1292018HOMICIDIO511</v>
      </c>
      <c r="B3030" s="4">
        <v>12</v>
      </c>
      <c r="C3030" s="5">
        <v>9</v>
      </c>
      <c r="D3030" s="4">
        <v>2018</v>
      </c>
      <c r="E3030" s="4">
        <v>51</v>
      </c>
      <c r="F3030" s="4" t="s">
        <v>210</v>
      </c>
      <c r="G3030" s="4" t="s">
        <v>12</v>
      </c>
      <c r="H3030" s="4" t="s">
        <v>212</v>
      </c>
      <c r="I3030" s="4">
        <v>1</v>
      </c>
      <c r="J3030" t="str">
        <f>VLOOKUP(A3030,'Município e Sexo'!$A$2:$I$11321,5,FALSE)</f>
        <v>QUIPAPA</v>
      </c>
      <c r="K3030" t="str">
        <f>VLOOKUP(A3030,'Município e Sexo'!$A$2:$I$11321,7,FALSE)</f>
        <v>MASCULINO</v>
      </c>
    </row>
    <row r="3031" spans="1:11" ht="15" customHeight="1" thickBot="1" x14ac:dyDescent="0.25">
      <c r="A3031" t="str">
        <f>CONCATENATE(B3031,C3031,D3031,G3031,E3031,I3031)</f>
        <v>1292018HOMICIDIO251</v>
      </c>
      <c r="B3031" s="4">
        <v>12</v>
      </c>
      <c r="C3031" s="5">
        <v>9</v>
      </c>
      <c r="D3031" s="4">
        <v>2018</v>
      </c>
      <c r="E3031" s="4">
        <v>25</v>
      </c>
      <c r="F3031" s="4" t="s">
        <v>210</v>
      </c>
      <c r="G3031" s="4" t="s">
        <v>12</v>
      </c>
      <c r="H3031" s="4" t="s">
        <v>211</v>
      </c>
      <c r="I3031" s="4">
        <v>1</v>
      </c>
      <c r="J3031" t="str">
        <f>VLOOKUP(A3031,'Município e Sexo'!$A$2:$I$11321,5,FALSE)</f>
        <v>PETROLINA</v>
      </c>
      <c r="K3031" t="str">
        <f>VLOOKUP(A3031,'Município e Sexo'!$A$2:$I$11321,7,FALSE)</f>
        <v>MASCULINO</v>
      </c>
    </row>
    <row r="3032" spans="1:11" ht="15" customHeight="1" thickBot="1" x14ac:dyDescent="0.25">
      <c r="A3032" t="str">
        <f>CONCATENATE(B3032,C3032,D3032,G3032,E3032,I3032)</f>
        <v>1292018HOMICIDIO321</v>
      </c>
      <c r="B3032" s="4">
        <v>12</v>
      </c>
      <c r="C3032" s="5">
        <v>9</v>
      </c>
      <c r="D3032" s="4">
        <v>2018</v>
      </c>
      <c r="E3032" s="4">
        <v>32</v>
      </c>
      <c r="F3032" s="4" t="s">
        <v>210</v>
      </c>
      <c r="G3032" s="4" t="s">
        <v>12</v>
      </c>
      <c r="H3032" s="4" t="s">
        <v>213</v>
      </c>
      <c r="I3032" s="4">
        <v>1</v>
      </c>
      <c r="J3032" t="str">
        <f>VLOOKUP(A3032,'Município e Sexo'!$A$2:$I$11321,5,FALSE)</f>
        <v>ABREU E LIMA</v>
      </c>
      <c r="K3032" t="str">
        <f>VLOOKUP(A3032,'Município e Sexo'!$A$2:$I$11321,7,FALSE)</f>
        <v>MASCULINO</v>
      </c>
    </row>
    <row r="3033" spans="1:11" ht="15" customHeight="1" thickBot="1" x14ac:dyDescent="0.25">
      <c r="A3033" t="str">
        <f>CONCATENATE(B3033,C3033,D3033,G3033,E3033,I3033)</f>
        <v>1392018HOMICIDIO191</v>
      </c>
      <c r="B3033" s="4">
        <v>13</v>
      </c>
      <c r="C3033" s="5">
        <v>9</v>
      </c>
      <c r="D3033" s="4">
        <v>2018</v>
      </c>
      <c r="E3033" s="4">
        <v>19</v>
      </c>
      <c r="F3033" s="4" t="s">
        <v>210</v>
      </c>
      <c r="G3033" s="4" t="s">
        <v>12</v>
      </c>
      <c r="H3033" s="4" t="s">
        <v>211</v>
      </c>
      <c r="I3033" s="4">
        <v>1</v>
      </c>
      <c r="J3033" t="str">
        <f>VLOOKUP(A3033,'Município e Sexo'!$A$2:$I$11321,5,FALSE)</f>
        <v>BREJO DA MADRE DE DEUS</v>
      </c>
      <c r="K3033" t="str">
        <f>VLOOKUP(A3033,'Município e Sexo'!$A$2:$I$11321,7,FALSE)</f>
        <v>MASCULINO</v>
      </c>
    </row>
    <row r="3034" spans="1:11" ht="15" customHeight="1" thickBot="1" x14ac:dyDescent="0.25">
      <c r="A3034" t="str">
        <f>CONCATENATE(B3034,C3034,D3034,G3034,E3034,I3034)</f>
        <v>1392018HOMICIDIO221</v>
      </c>
      <c r="B3034" s="4">
        <v>13</v>
      </c>
      <c r="C3034" s="5">
        <v>9</v>
      </c>
      <c r="D3034" s="4">
        <v>2018</v>
      </c>
      <c r="E3034" s="4">
        <v>22</v>
      </c>
      <c r="F3034" s="4" t="s">
        <v>210</v>
      </c>
      <c r="G3034" s="4" t="s">
        <v>12</v>
      </c>
      <c r="H3034" s="4" t="s">
        <v>211</v>
      </c>
      <c r="I3034" s="4">
        <v>1</v>
      </c>
      <c r="J3034" t="str">
        <f>VLOOKUP(A3034,'Município e Sexo'!$A$2:$I$11321,5,FALSE)</f>
        <v>BREJO DA MADRE DE DEUS</v>
      </c>
      <c r="K3034" t="str">
        <f>VLOOKUP(A3034,'Município e Sexo'!$A$2:$I$11321,7,FALSE)</f>
        <v>MASCULINO</v>
      </c>
    </row>
    <row r="3035" spans="1:11" ht="15" customHeight="1" thickBot="1" x14ac:dyDescent="0.25">
      <c r="A3035" t="str">
        <f>CONCATENATE(B3035,C3035,D3035,G3035,E3035,I3035)</f>
        <v>1392018HOMICIDIO411</v>
      </c>
      <c r="B3035" s="4">
        <v>13</v>
      </c>
      <c r="C3035" s="5">
        <v>9</v>
      </c>
      <c r="D3035" s="4">
        <v>2018</v>
      </c>
      <c r="E3035" s="4">
        <v>41</v>
      </c>
      <c r="F3035" s="4" t="s">
        <v>210</v>
      </c>
      <c r="G3035" s="4" t="s">
        <v>12</v>
      </c>
      <c r="H3035" s="4" t="s">
        <v>211</v>
      </c>
      <c r="I3035" s="4">
        <v>1</v>
      </c>
      <c r="J3035" t="str">
        <f>VLOOKUP(A3035,'Município e Sexo'!$A$2:$I$11321,5,FALSE)</f>
        <v>IPOJUCA</v>
      </c>
      <c r="K3035" t="str">
        <f>VLOOKUP(A3035,'Município e Sexo'!$A$2:$I$11321,7,FALSE)</f>
        <v>MASCULINO</v>
      </c>
    </row>
    <row r="3036" spans="1:11" ht="15" customHeight="1" thickBot="1" x14ac:dyDescent="0.25">
      <c r="A3036" t="str">
        <f>CONCATENATE(B3036,C3036,D3036,G3036,E3036,I3036)</f>
        <v>1392018HOMICIDIO231</v>
      </c>
      <c r="B3036" s="4">
        <v>13</v>
      </c>
      <c r="C3036" s="5">
        <v>9</v>
      </c>
      <c r="D3036" s="4">
        <v>2018</v>
      </c>
      <c r="E3036" s="4">
        <v>23</v>
      </c>
      <c r="F3036" s="4" t="s">
        <v>210</v>
      </c>
      <c r="G3036" s="4" t="s">
        <v>12</v>
      </c>
      <c r="H3036" s="4" t="s">
        <v>211</v>
      </c>
      <c r="I3036" s="4">
        <v>1</v>
      </c>
      <c r="J3036" t="str">
        <f>VLOOKUP(A3036,'Município e Sexo'!$A$2:$I$11321,5,FALSE)</f>
        <v>ABREU E LIMA</v>
      </c>
      <c r="K3036" t="str">
        <f>VLOOKUP(A3036,'Município e Sexo'!$A$2:$I$11321,7,FALSE)</f>
        <v>MASCULINO</v>
      </c>
    </row>
    <row r="3037" spans="1:11" ht="15" customHeight="1" thickBot="1" x14ac:dyDescent="0.25">
      <c r="A3037" t="str">
        <f>CONCATENATE(B3037,C3037,D3037,G3037,E3037,I3037)</f>
        <v>1392018HOMICIDIO231</v>
      </c>
      <c r="B3037" s="4">
        <v>13</v>
      </c>
      <c r="C3037" s="5">
        <v>9</v>
      </c>
      <c r="D3037" s="4">
        <v>2018</v>
      </c>
      <c r="E3037" s="4">
        <v>23</v>
      </c>
      <c r="F3037" s="4" t="s">
        <v>210</v>
      </c>
      <c r="G3037" s="4" t="s">
        <v>12</v>
      </c>
      <c r="H3037" s="4" t="s">
        <v>213</v>
      </c>
      <c r="I3037" s="4">
        <v>1</v>
      </c>
      <c r="J3037" t="str">
        <f>VLOOKUP(A3037,'Município e Sexo'!$A$2:$I$11321,5,FALSE)</f>
        <v>ABREU E LIMA</v>
      </c>
      <c r="K3037" t="str">
        <f>VLOOKUP(A3037,'Município e Sexo'!$A$2:$I$11321,7,FALSE)</f>
        <v>MASCULINO</v>
      </c>
    </row>
    <row r="3038" spans="1:11" ht="15" customHeight="1" thickBot="1" x14ac:dyDescent="0.25">
      <c r="A3038" t="str">
        <f>CONCATENATE(B3038,C3038,D3038,G3038,E3038,I3038)</f>
        <v>1392018HOMICIDIO411</v>
      </c>
      <c r="B3038" s="4">
        <v>13</v>
      </c>
      <c r="C3038" s="5">
        <v>9</v>
      </c>
      <c r="D3038" s="4">
        <v>2018</v>
      </c>
      <c r="E3038" s="4">
        <v>41</v>
      </c>
      <c r="F3038" s="4" t="s">
        <v>210</v>
      </c>
      <c r="G3038" s="4" t="s">
        <v>12</v>
      </c>
      <c r="H3038" s="4" t="s">
        <v>218</v>
      </c>
      <c r="I3038" s="4">
        <v>1</v>
      </c>
      <c r="J3038" t="str">
        <f>VLOOKUP(A3038,'Município e Sexo'!$A$2:$I$11321,5,FALSE)</f>
        <v>IPOJUCA</v>
      </c>
      <c r="K3038" t="str">
        <f>VLOOKUP(A3038,'Município e Sexo'!$A$2:$I$11321,7,FALSE)</f>
        <v>MASCULINO</v>
      </c>
    </row>
    <row r="3039" spans="1:11" ht="15" customHeight="1" thickBot="1" x14ac:dyDescent="0.25">
      <c r="A3039" t="str">
        <f>CONCATENATE(B3039,C3039,D3039,G3039,E3039,I3039)</f>
        <v>1392018HOMICIDIO471</v>
      </c>
      <c r="B3039" s="4">
        <v>13</v>
      </c>
      <c r="C3039" s="5">
        <v>9</v>
      </c>
      <c r="D3039" s="4">
        <v>2018</v>
      </c>
      <c r="E3039" s="4">
        <v>47</v>
      </c>
      <c r="F3039" s="4" t="s">
        <v>210</v>
      </c>
      <c r="G3039" s="4" t="s">
        <v>12</v>
      </c>
      <c r="H3039" s="4" t="s">
        <v>211</v>
      </c>
      <c r="I3039" s="4">
        <v>1</v>
      </c>
      <c r="J3039" t="str">
        <f>VLOOKUP(A3039,'Município e Sexo'!$A$2:$I$11321,5,FALSE)</f>
        <v>SURUBIM</v>
      </c>
      <c r="K3039" t="str">
        <f>VLOOKUP(A3039,'Município e Sexo'!$A$2:$I$11321,7,FALSE)</f>
        <v>MASCULINO</v>
      </c>
    </row>
    <row r="3040" spans="1:11" ht="15" customHeight="1" thickBot="1" x14ac:dyDescent="0.25">
      <c r="A3040" t="str">
        <f>CONCATENATE(B3040,C3040,D3040,G3040,E3040,I3040)</f>
        <v>1492018LATROCINIO271</v>
      </c>
      <c r="B3040" s="4">
        <v>14</v>
      </c>
      <c r="C3040" s="5">
        <v>9</v>
      </c>
      <c r="D3040" s="4">
        <v>2018</v>
      </c>
      <c r="E3040" s="4">
        <v>27</v>
      </c>
      <c r="F3040" s="4" t="s">
        <v>210</v>
      </c>
      <c r="G3040" s="4" t="s">
        <v>33</v>
      </c>
      <c r="H3040" s="4" t="s">
        <v>215</v>
      </c>
      <c r="I3040" s="4">
        <v>1</v>
      </c>
      <c r="J3040" t="str">
        <f>VLOOKUP(A3040,'Município e Sexo'!$A$2:$I$11321,5,FALSE)</f>
        <v>PAUDALHO</v>
      </c>
      <c r="K3040" t="str">
        <f>VLOOKUP(A3040,'Município e Sexo'!$A$2:$I$11321,7,FALSE)</f>
        <v>MASCULINO</v>
      </c>
    </row>
    <row r="3041" spans="1:11" ht="15" customHeight="1" thickBot="1" x14ac:dyDescent="0.25">
      <c r="A3041" t="str">
        <f>CONCATENATE(B3041,C3041,D3041,G3041,E3041,I3041)</f>
        <v>1492018HOMICIDIO411</v>
      </c>
      <c r="B3041" s="4">
        <v>14</v>
      </c>
      <c r="C3041" s="5">
        <v>9</v>
      </c>
      <c r="D3041" s="4">
        <v>2018</v>
      </c>
      <c r="E3041" s="4">
        <v>41</v>
      </c>
      <c r="F3041" s="4" t="s">
        <v>210</v>
      </c>
      <c r="G3041" s="4" t="s">
        <v>12</v>
      </c>
      <c r="H3041" s="4" t="s">
        <v>211</v>
      </c>
      <c r="I3041" s="4">
        <v>1</v>
      </c>
      <c r="J3041" t="str">
        <f>VLOOKUP(A3041,'Município e Sexo'!$A$2:$I$11321,5,FALSE)</f>
        <v>SIRINHAEM</v>
      </c>
      <c r="K3041" t="str">
        <f>VLOOKUP(A3041,'Município e Sexo'!$A$2:$I$11321,7,FALSE)</f>
        <v>MASCULINO</v>
      </c>
    </row>
    <row r="3042" spans="1:11" ht="15" customHeight="1" thickBot="1" x14ac:dyDescent="0.25">
      <c r="A3042" t="str">
        <f>CONCATENATE(B3042,C3042,D3042,G3042,E3042,I3042)</f>
        <v>1492018HOMICIDIO191</v>
      </c>
      <c r="B3042" s="4">
        <v>14</v>
      </c>
      <c r="C3042" s="5">
        <v>9</v>
      </c>
      <c r="D3042" s="4">
        <v>2018</v>
      </c>
      <c r="E3042" s="4">
        <v>19</v>
      </c>
      <c r="F3042" s="4" t="s">
        <v>210</v>
      </c>
      <c r="G3042" s="4" t="s">
        <v>12</v>
      </c>
      <c r="H3042" s="4" t="s">
        <v>211</v>
      </c>
      <c r="I3042" s="4">
        <v>1</v>
      </c>
      <c r="J3042" t="str">
        <f>VLOOKUP(A3042,'Município e Sexo'!$A$2:$I$11321,5,FALSE)</f>
        <v>CABO DE SANTO AGOSTINHO</v>
      </c>
      <c r="K3042" t="str">
        <f>VLOOKUP(A3042,'Município e Sexo'!$A$2:$I$11321,7,FALSE)</f>
        <v>MASCULINO</v>
      </c>
    </row>
    <row r="3043" spans="1:11" ht="15" customHeight="1" thickBot="1" x14ac:dyDescent="0.25">
      <c r="A3043" t="str">
        <f>CONCATENATE(B3043,C3043,D3043,G3043,E3043,I3043)</f>
        <v>1492018HOMICIDIO221</v>
      </c>
      <c r="B3043" s="4">
        <v>14</v>
      </c>
      <c r="C3043" s="5">
        <v>9</v>
      </c>
      <c r="D3043" s="4">
        <v>2018</v>
      </c>
      <c r="E3043" s="4">
        <v>22</v>
      </c>
      <c r="F3043" s="4" t="s">
        <v>210</v>
      </c>
      <c r="G3043" s="4" t="s">
        <v>12</v>
      </c>
      <c r="H3043" s="4" t="s">
        <v>212</v>
      </c>
      <c r="I3043" s="4">
        <v>1</v>
      </c>
      <c r="J3043" t="str">
        <f>VLOOKUP(A3043,'Município e Sexo'!$A$2:$I$11321,5,FALSE)</f>
        <v>IPOJUCA</v>
      </c>
      <c r="K3043" t="str">
        <f>VLOOKUP(A3043,'Município e Sexo'!$A$2:$I$11321,7,FALSE)</f>
        <v>MASCULINO</v>
      </c>
    </row>
    <row r="3044" spans="1:11" ht="15" customHeight="1" thickBot="1" x14ac:dyDescent="0.25">
      <c r="A3044" t="str">
        <f>CONCATENATE(B3044,C3044,D3044,G3044,E3044,I3044)</f>
        <v>1492018HOMICIDIO271</v>
      </c>
      <c r="B3044" s="4">
        <v>14</v>
      </c>
      <c r="C3044" s="5">
        <v>9</v>
      </c>
      <c r="D3044" s="4">
        <v>2018</v>
      </c>
      <c r="E3044" s="4">
        <v>27</v>
      </c>
      <c r="F3044" s="4" t="s">
        <v>210</v>
      </c>
      <c r="G3044" s="4" t="s">
        <v>12</v>
      </c>
      <c r="H3044" s="4" t="s">
        <v>211</v>
      </c>
      <c r="I3044" s="4">
        <v>1</v>
      </c>
      <c r="J3044" t="str">
        <f>VLOOKUP(A3044,'Município e Sexo'!$A$2:$I$11321,5,FALSE)</f>
        <v>FEIRA NOVA</v>
      </c>
      <c r="K3044" t="str">
        <f>VLOOKUP(A3044,'Município e Sexo'!$A$2:$I$11321,7,FALSE)</f>
        <v>MASCULINO</v>
      </c>
    </row>
    <row r="3045" spans="1:11" ht="15" customHeight="1" thickBot="1" x14ac:dyDescent="0.25">
      <c r="A3045" t="str">
        <f>CONCATENATE(B3045,C3045,D3045,G3045,E3045,I3045)</f>
        <v>1492018HOMICIDIO261</v>
      </c>
      <c r="B3045" s="4">
        <v>14</v>
      </c>
      <c r="C3045" s="5">
        <v>9</v>
      </c>
      <c r="D3045" s="4">
        <v>2018</v>
      </c>
      <c r="E3045" s="4">
        <v>26</v>
      </c>
      <c r="F3045" s="4" t="s">
        <v>210</v>
      </c>
      <c r="G3045" s="4" t="s">
        <v>12</v>
      </c>
      <c r="H3045" s="4" t="s">
        <v>211</v>
      </c>
      <c r="I3045" s="4">
        <v>1</v>
      </c>
      <c r="J3045" t="str">
        <f>VLOOKUP(A3045,'Município e Sexo'!$A$2:$I$11321,5,FALSE)</f>
        <v>RECIFE</v>
      </c>
      <c r="K3045" t="str">
        <f>VLOOKUP(A3045,'Município e Sexo'!$A$2:$I$11321,7,FALSE)</f>
        <v>MASCULINO</v>
      </c>
    </row>
    <row r="3046" spans="1:11" ht="15" customHeight="1" thickBot="1" x14ac:dyDescent="0.25">
      <c r="A3046" t="str">
        <f>CONCATENATE(B3046,C3046,D3046,G3046,E3046,I3046)</f>
        <v>1492018HOMICIDIO331</v>
      </c>
      <c r="B3046" s="4">
        <v>14</v>
      </c>
      <c r="C3046" s="5">
        <v>9</v>
      </c>
      <c r="D3046" s="4">
        <v>2018</v>
      </c>
      <c r="E3046" s="4">
        <v>33</v>
      </c>
      <c r="F3046" s="4" t="s">
        <v>210</v>
      </c>
      <c r="G3046" s="4" t="s">
        <v>12</v>
      </c>
      <c r="H3046" s="4" t="s">
        <v>212</v>
      </c>
      <c r="I3046" s="4">
        <v>1</v>
      </c>
      <c r="J3046" t="str">
        <f>VLOOKUP(A3046,'Município e Sexo'!$A$2:$I$11321,5,FALSE)</f>
        <v>TUPANATINGA</v>
      </c>
      <c r="K3046" t="str">
        <f>VLOOKUP(A3046,'Município e Sexo'!$A$2:$I$11321,7,FALSE)</f>
        <v>MASCULINO</v>
      </c>
    </row>
    <row r="3047" spans="1:11" ht="15" customHeight="1" thickBot="1" x14ac:dyDescent="0.25">
      <c r="A3047" t="str">
        <f>CONCATENATE(B3047,C3047,D3047,G3047,E3047,I3047)</f>
        <v>1492018HOMICIDIO491</v>
      </c>
      <c r="B3047" s="4">
        <v>14</v>
      </c>
      <c r="C3047" s="5">
        <v>9</v>
      </c>
      <c r="D3047" s="4">
        <v>2018</v>
      </c>
      <c r="E3047" s="4">
        <v>49</v>
      </c>
      <c r="F3047" s="4" t="s">
        <v>210</v>
      </c>
      <c r="G3047" s="4" t="s">
        <v>12</v>
      </c>
      <c r="H3047" s="4" t="s">
        <v>212</v>
      </c>
      <c r="I3047" s="4">
        <v>1</v>
      </c>
      <c r="J3047" t="str">
        <f>VLOOKUP(A3047,'Município e Sexo'!$A$2:$I$11321,5,FALSE)</f>
        <v>PAULISTA</v>
      </c>
      <c r="K3047" t="str">
        <f>VLOOKUP(A3047,'Município e Sexo'!$A$2:$I$11321,7,FALSE)</f>
        <v>MASCULINO</v>
      </c>
    </row>
    <row r="3048" spans="1:11" ht="15" customHeight="1" thickBot="1" x14ac:dyDescent="0.25">
      <c r="A3048" t="str">
        <f>CONCATENATE(B3048,C3048,D3048,G3048,E3048,I3048)</f>
        <v>1592018HOMICIDIO161</v>
      </c>
      <c r="B3048" s="4">
        <v>15</v>
      </c>
      <c r="C3048" s="5">
        <v>9</v>
      </c>
      <c r="D3048" s="4">
        <v>2018</v>
      </c>
      <c r="E3048" s="4">
        <v>16</v>
      </c>
      <c r="F3048" s="4" t="s">
        <v>210</v>
      </c>
      <c r="G3048" s="4" t="s">
        <v>12</v>
      </c>
      <c r="H3048" s="4" t="s">
        <v>211</v>
      </c>
      <c r="I3048" s="4">
        <v>1</v>
      </c>
      <c r="J3048" t="str">
        <f>VLOOKUP(A3048,'Município e Sexo'!$A$2:$I$11321,5,FALSE)</f>
        <v>RECIFE</v>
      </c>
      <c r="K3048" t="str">
        <f>VLOOKUP(A3048,'Município e Sexo'!$A$2:$I$11321,7,FALSE)</f>
        <v>MASCULINO</v>
      </c>
    </row>
    <row r="3049" spans="1:11" ht="15" customHeight="1" thickBot="1" x14ac:dyDescent="0.25">
      <c r="A3049" t="str">
        <f>CONCATENATE(B3049,C3049,D3049,G3049,E3049,I3049)</f>
        <v>1592018HOMICIDIO311</v>
      </c>
      <c r="B3049" s="4">
        <v>15</v>
      </c>
      <c r="C3049" s="5">
        <v>9</v>
      </c>
      <c r="D3049" s="4">
        <v>2018</v>
      </c>
      <c r="E3049" s="4">
        <v>31</v>
      </c>
      <c r="F3049" s="4" t="s">
        <v>210</v>
      </c>
      <c r="G3049" s="4" t="s">
        <v>12</v>
      </c>
      <c r="H3049" s="4" t="s">
        <v>211</v>
      </c>
      <c r="I3049" s="4">
        <v>1</v>
      </c>
      <c r="J3049" t="str">
        <f>VLOOKUP(A3049,'Município e Sexo'!$A$2:$I$11321,5,FALSE)</f>
        <v>OLINDA</v>
      </c>
      <c r="K3049" t="str">
        <f>VLOOKUP(A3049,'Município e Sexo'!$A$2:$I$11321,7,FALSE)</f>
        <v>MASCULINO</v>
      </c>
    </row>
    <row r="3050" spans="1:11" ht="15" customHeight="1" thickBot="1" x14ac:dyDescent="0.25">
      <c r="A3050" t="str">
        <f>CONCATENATE(B3050,C3050,D3050,G3050,E3050,I3050)</f>
        <v>1592018HOMICIDIO391</v>
      </c>
      <c r="B3050" s="4">
        <v>15</v>
      </c>
      <c r="C3050" s="5">
        <v>9</v>
      </c>
      <c r="D3050" s="4">
        <v>2018</v>
      </c>
      <c r="E3050" s="4">
        <v>39</v>
      </c>
      <c r="F3050" s="4" t="s">
        <v>210</v>
      </c>
      <c r="G3050" s="4" t="s">
        <v>12</v>
      </c>
      <c r="H3050" s="4" t="s">
        <v>212</v>
      </c>
      <c r="I3050" s="4">
        <v>1</v>
      </c>
      <c r="J3050" t="str">
        <f>VLOOKUP(A3050,'Município e Sexo'!$A$2:$I$11321,5,FALSE)</f>
        <v>PETROLINA</v>
      </c>
      <c r="K3050" t="str">
        <f>VLOOKUP(A3050,'Município e Sexo'!$A$2:$I$11321,7,FALSE)</f>
        <v>MASCULINO</v>
      </c>
    </row>
    <row r="3051" spans="1:11" ht="15" customHeight="1" thickBot="1" x14ac:dyDescent="0.25">
      <c r="A3051" t="str">
        <f>CONCATENATE(B3051,C3051,D3051,G3051,E3051,I3051)</f>
        <v>1592018HOMICIDIO241</v>
      </c>
      <c r="B3051" s="4">
        <v>15</v>
      </c>
      <c r="C3051" s="5">
        <v>9</v>
      </c>
      <c r="D3051" s="4">
        <v>2018</v>
      </c>
      <c r="E3051" s="4">
        <v>24</v>
      </c>
      <c r="F3051" s="4" t="s">
        <v>210</v>
      </c>
      <c r="G3051" s="4" t="s">
        <v>12</v>
      </c>
      <c r="H3051" s="4" t="s">
        <v>211</v>
      </c>
      <c r="I3051" s="4">
        <v>1</v>
      </c>
      <c r="J3051" t="str">
        <f>VLOOKUP(A3051,'Município e Sexo'!$A$2:$I$11321,5,FALSE)</f>
        <v>IGARASSU</v>
      </c>
      <c r="K3051" t="str">
        <f>VLOOKUP(A3051,'Município e Sexo'!$A$2:$I$11321,7,FALSE)</f>
        <v>MASCULINO</v>
      </c>
    </row>
    <row r="3052" spans="1:11" ht="15" customHeight="1" thickBot="1" x14ac:dyDescent="0.25">
      <c r="A3052" t="str">
        <f>CONCATENATE(B3052,C3052,D3052,G3052,E3052,I3052)</f>
        <v>1592018HOMICIDIO261</v>
      </c>
      <c r="B3052" s="4">
        <v>15</v>
      </c>
      <c r="C3052" s="5">
        <v>9</v>
      </c>
      <c r="D3052" s="4">
        <v>2018</v>
      </c>
      <c r="E3052" s="4">
        <v>26</v>
      </c>
      <c r="F3052" s="4" t="s">
        <v>210</v>
      </c>
      <c r="G3052" s="4" t="s">
        <v>12</v>
      </c>
      <c r="H3052" s="4" t="s">
        <v>211</v>
      </c>
      <c r="I3052" s="4">
        <v>1</v>
      </c>
      <c r="J3052" t="str">
        <f>VLOOKUP(A3052,'Município e Sexo'!$A$2:$I$11321,5,FALSE)</f>
        <v>JABOATAO DOS GUARARAPES</v>
      </c>
      <c r="K3052" t="str">
        <f>VLOOKUP(A3052,'Município e Sexo'!$A$2:$I$11321,7,FALSE)</f>
        <v>MASCULINO</v>
      </c>
    </row>
    <row r="3053" spans="1:11" ht="15" customHeight="1" thickBot="1" x14ac:dyDescent="0.25">
      <c r="A3053" t="str">
        <f>CONCATENATE(B3053,C3053,D3053,G3053,E3053,I3053)</f>
        <v>1592018HOMICIDIO321</v>
      </c>
      <c r="B3053" s="4">
        <v>15</v>
      </c>
      <c r="C3053" s="5">
        <v>9</v>
      </c>
      <c r="D3053" s="4">
        <v>2018</v>
      </c>
      <c r="E3053" s="4">
        <v>32</v>
      </c>
      <c r="F3053" s="4" t="s">
        <v>210</v>
      </c>
      <c r="G3053" s="4" t="s">
        <v>12</v>
      </c>
      <c r="H3053" s="4" t="s">
        <v>211</v>
      </c>
      <c r="I3053" s="4">
        <v>1</v>
      </c>
      <c r="J3053" t="str">
        <f>VLOOKUP(A3053,'Município e Sexo'!$A$2:$I$11321,5,FALSE)</f>
        <v>IGARASSU</v>
      </c>
      <c r="K3053" t="str">
        <f>VLOOKUP(A3053,'Município e Sexo'!$A$2:$I$11321,7,FALSE)</f>
        <v>MASCULINO</v>
      </c>
    </row>
    <row r="3054" spans="1:11" ht="15" customHeight="1" thickBot="1" x14ac:dyDescent="0.25">
      <c r="A3054" t="str">
        <f>CONCATENATE(B3054,C3054,D3054,G3054,E3054,I3054)</f>
        <v>1592018HOMICIDIO411</v>
      </c>
      <c r="B3054" s="4">
        <v>15</v>
      </c>
      <c r="C3054" s="5">
        <v>9</v>
      </c>
      <c r="D3054" s="4">
        <v>2018</v>
      </c>
      <c r="E3054" s="4">
        <v>41</v>
      </c>
      <c r="F3054" s="4" t="s">
        <v>210</v>
      </c>
      <c r="G3054" s="4" t="s">
        <v>12</v>
      </c>
      <c r="H3054" s="4" t="s">
        <v>211</v>
      </c>
      <c r="I3054" s="4">
        <v>1</v>
      </c>
      <c r="J3054" t="str">
        <f>VLOOKUP(A3054,'Município e Sexo'!$A$2:$I$11321,5,FALSE)</f>
        <v>CARUARU</v>
      </c>
      <c r="K3054" t="str">
        <f>VLOOKUP(A3054,'Município e Sexo'!$A$2:$I$11321,7,FALSE)</f>
        <v>MASCULINO</v>
      </c>
    </row>
    <row r="3055" spans="1:11" ht="15" customHeight="1" thickBot="1" x14ac:dyDescent="0.25">
      <c r="A3055" t="str">
        <f>CONCATENATE(B3055,C3055,D3055,G3055,E3055,I3055)</f>
        <v>1592018HOMICIDIO431</v>
      </c>
      <c r="B3055" s="4">
        <v>15</v>
      </c>
      <c r="C3055" s="5">
        <v>9</v>
      </c>
      <c r="D3055" s="4">
        <v>2018</v>
      </c>
      <c r="E3055" s="4">
        <v>43</v>
      </c>
      <c r="F3055" s="4" t="s">
        <v>210</v>
      </c>
      <c r="G3055" s="4" t="s">
        <v>12</v>
      </c>
      <c r="H3055" s="4" t="s">
        <v>211</v>
      </c>
      <c r="I3055" s="4">
        <v>1</v>
      </c>
      <c r="J3055" t="str">
        <f>VLOOKUP(A3055,'Município e Sexo'!$A$2:$I$11321,5,FALSE)</f>
        <v>CABO DE SANTO AGOSTINHO</v>
      </c>
      <c r="K3055" t="str">
        <f>VLOOKUP(A3055,'Município e Sexo'!$A$2:$I$11321,7,FALSE)</f>
        <v>MASCULINO</v>
      </c>
    </row>
    <row r="3056" spans="1:11" ht="15" customHeight="1" thickBot="1" x14ac:dyDescent="0.25">
      <c r="A3056" t="str">
        <f>CONCATENATE(B3056,C3056,D3056,G3056,E3056,I3056)</f>
        <v>1592018HOMICIDIO1</v>
      </c>
      <c r="B3056" s="4">
        <v>15</v>
      </c>
      <c r="C3056" s="5">
        <v>9</v>
      </c>
      <c r="D3056" s="4">
        <v>2018</v>
      </c>
      <c r="E3056" s="4"/>
      <c r="F3056" s="4" t="s">
        <v>210</v>
      </c>
      <c r="G3056" s="4" t="s">
        <v>12</v>
      </c>
      <c r="H3056" s="4" t="s">
        <v>211</v>
      </c>
      <c r="I3056" s="4">
        <v>1</v>
      </c>
      <c r="J3056" t="str">
        <f>VLOOKUP(A3056,'Município e Sexo'!$A$2:$I$11321,5,FALSE)</f>
        <v>CARUARU</v>
      </c>
      <c r="K3056" t="str">
        <f>VLOOKUP(A3056,'Município e Sexo'!$A$2:$I$11321,7,FALSE)</f>
        <v>MASCULINO</v>
      </c>
    </row>
    <row r="3057" spans="1:11" ht="15" customHeight="1" thickBot="1" x14ac:dyDescent="0.25">
      <c r="A3057" t="str">
        <f>CONCATENATE(B3057,C3057,D3057,G3057,E3057,I3057)</f>
        <v>1592018HOMICIDIO211</v>
      </c>
      <c r="B3057" s="4">
        <v>15</v>
      </c>
      <c r="C3057" s="5">
        <v>9</v>
      </c>
      <c r="D3057" s="4">
        <v>2018</v>
      </c>
      <c r="E3057" s="4">
        <v>21</v>
      </c>
      <c r="F3057" s="4" t="s">
        <v>210</v>
      </c>
      <c r="G3057" s="4" t="s">
        <v>12</v>
      </c>
      <c r="H3057" s="4" t="s">
        <v>211</v>
      </c>
      <c r="I3057" s="4">
        <v>1</v>
      </c>
      <c r="J3057" t="str">
        <f>VLOOKUP(A3057,'Município e Sexo'!$A$2:$I$11321,5,FALSE)</f>
        <v>CARUARU</v>
      </c>
      <c r="K3057" t="str">
        <f>VLOOKUP(A3057,'Município e Sexo'!$A$2:$I$11321,7,FALSE)</f>
        <v>MASCULINO</v>
      </c>
    </row>
    <row r="3058" spans="1:11" ht="15" customHeight="1" thickBot="1" x14ac:dyDescent="0.25">
      <c r="A3058" t="str">
        <f>CONCATENATE(B3058,C3058,D3058,G3058,E3058,I3058)</f>
        <v>1592018HOMICIDIO231</v>
      </c>
      <c r="B3058" s="4">
        <v>15</v>
      </c>
      <c r="C3058" s="5">
        <v>9</v>
      </c>
      <c r="D3058" s="4">
        <v>2018</v>
      </c>
      <c r="E3058" s="4">
        <v>23</v>
      </c>
      <c r="F3058" s="4" t="s">
        <v>210</v>
      </c>
      <c r="G3058" s="4" t="s">
        <v>12</v>
      </c>
      <c r="H3058" s="4" t="s">
        <v>217</v>
      </c>
      <c r="I3058" s="4">
        <v>1</v>
      </c>
      <c r="J3058" t="str">
        <f>VLOOKUP(A3058,'Município e Sexo'!$A$2:$I$11321,5,FALSE)</f>
        <v>CABO DE SANTO AGOSTINHO</v>
      </c>
      <c r="K3058" t="str">
        <f>VLOOKUP(A3058,'Município e Sexo'!$A$2:$I$11321,7,FALSE)</f>
        <v>MASCULINO</v>
      </c>
    </row>
    <row r="3059" spans="1:11" ht="15" customHeight="1" thickBot="1" x14ac:dyDescent="0.25">
      <c r="A3059" t="str">
        <f>CONCATENATE(B3059,C3059,D3059,G3059,E3059,I3059)</f>
        <v>1692018HOMICIDIO241</v>
      </c>
      <c r="B3059" s="4">
        <v>16</v>
      </c>
      <c r="C3059" s="5">
        <v>9</v>
      </c>
      <c r="D3059" s="4">
        <v>2018</v>
      </c>
      <c r="E3059" s="4">
        <v>24</v>
      </c>
      <c r="F3059" s="4" t="s">
        <v>210</v>
      </c>
      <c r="G3059" s="4" t="s">
        <v>12</v>
      </c>
      <c r="H3059" s="4" t="s">
        <v>211</v>
      </c>
      <c r="I3059" s="4">
        <v>1</v>
      </c>
      <c r="J3059" t="str">
        <f>VLOOKUP(A3059,'Município e Sexo'!$A$2:$I$11321,5,FALSE)</f>
        <v>PETROLINA</v>
      </c>
      <c r="K3059" t="str">
        <f>VLOOKUP(A3059,'Município e Sexo'!$A$2:$I$11321,7,FALSE)</f>
        <v>MASCULINO</v>
      </c>
    </row>
    <row r="3060" spans="1:11" ht="15" customHeight="1" thickBot="1" x14ac:dyDescent="0.25">
      <c r="A3060" t="str">
        <f>CONCATENATE(B3060,C3060,D3060,G3060,E3060,I3060)</f>
        <v>1692018HOMICIDIO261</v>
      </c>
      <c r="B3060" s="4">
        <v>16</v>
      </c>
      <c r="C3060" s="5">
        <v>9</v>
      </c>
      <c r="D3060" s="4">
        <v>2018</v>
      </c>
      <c r="E3060" s="4">
        <v>26</v>
      </c>
      <c r="F3060" s="4" t="s">
        <v>210</v>
      </c>
      <c r="G3060" s="4" t="s">
        <v>12</v>
      </c>
      <c r="H3060" s="4" t="s">
        <v>213</v>
      </c>
      <c r="I3060" s="4">
        <v>1</v>
      </c>
      <c r="J3060" t="str">
        <f>VLOOKUP(A3060,'Município e Sexo'!$A$2:$I$11321,5,FALSE)</f>
        <v>CABO DE SANTO AGOSTINHO</v>
      </c>
      <c r="K3060" t="str">
        <f>VLOOKUP(A3060,'Município e Sexo'!$A$2:$I$11321,7,FALSE)</f>
        <v>MASCULINO</v>
      </c>
    </row>
    <row r="3061" spans="1:11" ht="15" customHeight="1" thickBot="1" x14ac:dyDescent="0.25">
      <c r="A3061" t="str">
        <f>CONCATENATE(B3061,C3061,D3061,G3061,E3061,I3061)</f>
        <v>1692018HOMICIDIO311</v>
      </c>
      <c r="B3061" s="4">
        <v>16</v>
      </c>
      <c r="C3061" s="5">
        <v>9</v>
      </c>
      <c r="D3061" s="4">
        <v>2018</v>
      </c>
      <c r="E3061" s="4">
        <v>31</v>
      </c>
      <c r="F3061" s="4" t="s">
        <v>210</v>
      </c>
      <c r="G3061" s="4" t="s">
        <v>12</v>
      </c>
      <c r="H3061" s="4" t="s">
        <v>212</v>
      </c>
      <c r="I3061" s="4">
        <v>1</v>
      </c>
      <c r="J3061" t="str">
        <f>VLOOKUP(A3061,'Município e Sexo'!$A$2:$I$11321,5,FALSE)</f>
        <v>TIMBAUBA</v>
      </c>
      <c r="K3061" t="str">
        <f>VLOOKUP(A3061,'Município e Sexo'!$A$2:$I$11321,7,FALSE)</f>
        <v>MASCULINO</v>
      </c>
    </row>
    <row r="3062" spans="1:11" ht="15" customHeight="1" thickBot="1" x14ac:dyDescent="0.25">
      <c r="A3062" t="str">
        <f>CONCATENATE(B3062,C3062,D3062,G3062,E3062,I3062)</f>
        <v>1692018HOMICIDIO161</v>
      </c>
      <c r="B3062" s="4">
        <v>16</v>
      </c>
      <c r="C3062" s="5">
        <v>9</v>
      </c>
      <c r="D3062" s="4">
        <v>2018</v>
      </c>
      <c r="E3062" s="4">
        <v>16</v>
      </c>
      <c r="F3062" s="4" t="s">
        <v>210</v>
      </c>
      <c r="G3062" s="4" t="s">
        <v>12</v>
      </c>
      <c r="H3062" s="4" t="s">
        <v>211</v>
      </c>
      <c r="I3062" s="4">
        <v>1</v>
      </c>
      <c r="J3062" t="str">
        <f>VLOOKUP(A3062,'Município e Sexo'!$A$2:$I$11321,5,FALSE)</f>
        <v>ARCOVERDE</v>
      </c>
      <c r="K3062" t="str">
        <f>VLOOKUP(A3062,'Município e Sexo'!$A$2:$I$11321,7,FALSE)</f>
        <v>MASCULINO</v>
      </c>
    </row>
    <row r="3063" spans="1:11" ht="15" customHeight="1" thickBot="1" x14ac:dyDescent="0.25">
      <c r="A3063" t="str">
        <f>CONCATENATE(B3063,C3063,D3063,G3063,E3063,I3063)</f>
        <v>1692018HOMICIDIO191</v>
      </c>
      <c r="B3063" s="4">
        <v>16</v>
      </c>
      <c r="C3063" s="5">
        <v>9</v>
      </c>
      <c r="D3063" s="4">
        <v>2018</v>
      </c>
      <c r="E3063" s="4">
        <v>19</v>
      </c>
      <c r="F3063" s="4" t="s">
        <v>210</v>
      </c>
      <c r="G3063" s="4" t="s">
        <v>12</v>
      </c>
      <c r="H3063" s="4" t="s">
        <v>211</v>
      </c>
      <c r="I3063" s="4">
        <v>1</v>
      </c>
      <c r="J3063" t="str">
        <f>VLOOKUP(A3063,'Município e Sexo'!$A$2:$I$11321,5,FALSE)</f>
        <v>ARCOVERDE</v>
      </c>
      <c r="K3063" t="str">
        <f>VLOOKUP(A3063,'Município e Sexo'!$A$2:$I$11321,7,FALSE)</f>
        <v>MASCULINO</v>
      </c>
    </row>
    <row r="3064" spans="1:11" ht="15" customHeight="1" thickBot="1" x14ac:dyDescent="0.25">
      <c r="A3064" t="str">
        <f>CONCATENATE(B3064,C3064,D3064,G3064,E3064,I3064)</f>
        <v>1692018HOMICIDIO201</v>
      </c>
      <c r="B3064" s="4">
        <v>16</v>
      </c>
      <c r="C3064" s="5">
        <v>9</v>
      </c>
      <c r="D3064" s="4">
        <v>2018</v>
      </c>
      <c r="E3064" s="4">
        <v>20</v>
      </c>
      <c r="F3064" s="4" t="s">
        <v>210</v>
      </c>
      <c r="G3064" s="4" t="s">
        <v>12</v>
      </c>
      <c r="H3064" s="4" t="s">
        <v>212</v>
      </c>
      <c r="I3064" s="4">
        <v>1</v>
      </c>
      <c r="J3064" t="str">
        <f>VLOOKUP(A3064,'Município e Sexo'!$A$2:$I$11321,5,FALSE)</f>
        <v>FREI MIGUELINHO</v>
      </c>
      <c r="K3064" t="str">
        <f>VLOOKUP(A3064,'Município e Sexo'!$A$2:$I$11321,7,FALSE)</f>
        <v>MASCULINO</v>
      </c>
    </row>
    <row r="3065" spans="1:11" ht="15" customHeight="1" thickBot="1" x14ac:dyDescent="0.25">
      <c r="A3065" t="str">
        <f>CONCATENATE(B3065,C3065,D3065,G3065,E3065,I3065)</f>
        <v>1692018HOMICIDIO301</v>
      </c>
      <c r="B3065" s="4">
        <v>16</v>
      </c>
      <c r="C3065" s="5">
        <v>9</v>
      </c>
      <c r="D3065" s="4">
        <v>2018</v>
      </c>
      <c r="E3065" s="4">
        <v>30</v>
      </c>
      <c r="F3065" s="4" t="s">
        <v>210</v>
      </c>
      <c r="G3065" s="4" t="s">
        <v>12</v>
      </c>
      <c r="H3065" s="4" t="s">
        <v>213</v>
      </c>
      <c r="I3065" s="4">
        <v>1</v>
      </c>
      <c r="J3065" t="str">
        <f>VLOOKUP(A3065,'Município e Sexo'!$A$2:$I$11321,5,FALSE)</f>
        <v>IGARASSU</v>
      </c>
      <c r="K3065" t="str">
        <f>VLOOKUP(A3065,'Município e Sexo'!$A$2:$I$11321,7,FALSE)</f>
        <v>MASCULINO</v>
      </c>
    </row>
    <row r="3066" spans="1:11" ht="15" customHeight="1" thickBot="1" x14ac:dyDescent="0.25">
      <c r="A3066" t="str">
        <f>CONCATENATE(B3066,C3066,D3066,G3066,E3066,I3066)</f>
        <v>1692018HOMICIDIO371</v>
      </c>
      <c r="B3066" s="4">
        <v>16</v>
      </c>
      <c r="C3066" s="5">
        <v>9</v>
      </c>
      <c r="D3066" s="4">
        <v>2018</v>
      </c>
      <c r="E3066" s="4">
        <v>37</v>
      </c>
      <c r="F3066" s="4" t="s">
        <v>210</v>
      </c>
      <c r="G3066" s="4" t="s">
        <v>12</v>
      </c>
      <c r="H3066" s="4" t="s">
        <v>211</v>
      </c>
      <c r="I3066" s="4">
        <v>1</v>
      </c>
      <c r="J3066" t="str">
        <f>VLOOKUP(A3066,'Município e Sexo'!$A$2:$I$11321,5,FALSE)</f>
        <v>GAMELEIRA</v>
      </c>
      <c r="K3066" t="str">
        <f>VLOOKUP(A3066,'Município e Sexo'!$A$2:$I$11321,7,FALSE)</f>
        <v>MASCULINO</v>
      </c>
    </row>
    <row r="3067" spans="1:11" ht="15" customHeight="1" thickBot="1" x14ac:dyDescent="0.25">
      <c r="A3067" t="str">
        <f>CONCATENATE(B3067,C3067,D3067,G3067,E3067,I3067)</f>
        <v>1692018HOMICIDIO481</v>
      </c>
      <c r="B3067" s="4">
        <v>16</v>
      </c>
      <c r="C3067" s="5">
        <v>9</v>
      </c>
      <c r="D3067" s="4">
        <v>2018</v>
      </c>
      <c r="E3067" s="4">
        <v>48</v>
      </c>
      <c r="F3067" s="4" t="s">
        <v>210</v>
      </c>
      <c r="G3067" s="4" t="s">
        <v>12</v>
      </c>
      <c r="H3067" s="4" t="s">
        <v>211</v>
      </c>
      <c r="I3067" s="4">
        <v>1</v>
      </c>
      <c r="J3067" t="str">
        <f>VLOOKUP(A3067,'Município e Sexo'!$A$2:$I$11321,5,FALSE)</f>
        <v>CARUARU</v>
      </c>
      <c r="K3067" t="str">
        <f>VLOOKUP(A3067,'Município e Sexo'!$A$2:$I$11321,7,FALSE)</f>
        <v>MASCULINO</v>
      </c>
    </row>
    <row r="3068" spans="1:11" ht="15" customHeight="1" thickBot="1" x14ac:dyDescent="0.25">
      <c r="A3068" t="str">
        <f>CONCATENATE(B3068,C3068,D3068,G3068,E3068,I3068)</f>
        <v>1692018HOMICIDIO201</v>
      </c>
      <c r="B3068" s="4">
        <v>16</v>
      </c>
      <c r="C3068" s="5">
        <v>9</v>
      </c>
      <c r="D3068" s="4">
        <v>2018</v>
      </c>
      <c r="E3068" s="4">
        <v>20</v>
      </c>
      <c r="F3068" s="4" t="s">
        <v>210</v>
      </c>
      <c r="G3068" s="4" t="s">
        <v>12</v>
      </c>
      <c r="H3068" s="4" t="s">
        <v>211</v>
      </c>
      <c r="I3068" s="4">
        <v>1</v>
      </c>
      <c r="J3068" t="str">
        <f>VLOOKUP(A3068,'Município e Sexo'!$A$2:$I$11321,5,FALSE)</f>
        <v>FREI MIGUELINHO</v>
      </c>
      <c r="K3068" t="str">
        <f>VLOOKUP(A3068,'Município e Sexo'!$A$2:$I$11321,7,FALSE)</f>
        <v>MASCULINO</v>
      </c>
    </row>
    <row r="3069" spans="1:11" ht="15" customHeight="1" thickBot="1" x14ac:dyDescent="0.25">
      <c r="A3069" t="str">
        <f>CONCATENATE(B3069,C3069,D3069,G3069,E3069,I3069)</f>
        <v>1692018HOMICIDIO231</v>
      </c>
      <c r="B3069" s="4">
        <v>16</v>
      </c>
      <c r="C3069" s="5">
        <v>9</v>
      </c>
      <c r="D3069" s="4">
        <v>2018</v>
      </c>
      <c r="E3069" s="4">
        <v>23</v>
      </c>
      <c r="F3069" s="4" t="s">
        <v>210</v>
      </c>
      <c r="G3069" s="4" t="s">
        <v>12</v>
      </c>
      <c r="H3069" s="4" t="s">
        <v>211</v>
      </c>
      <c r="I3069" s="4">
        <v>1</v>
      </c>
      <c r="J3069" t="str">
        <f>VLOOKUP(A3069,'Município e Sexo'!$A$2:$I$11321,5,FALSE)</f>
        <v>JABOATAO DOS GUARARAPES</v>
      </c>
      <c r="K3069" t="str">
        <f>VLOOKUP(A3069,'Município e Sexo'!$A$2:$I$11321,7,FALSE)</f>
        <v>MASCULINO</v>
      </c>
    </row>
    <row r="3070" spans="1:11" ht="15" customHeight="1" thickBot="1" x14ac:dyDescent="0.25">
      <c r="A3070" t="str">
        <f>CONCATENATE(B3070,C3070,D3070,G3070,E3070,I3070)</f>
        <v>1692018HOMICIDIO331</v>
      </c>
      <c r="B3070" s="4">
        <v>16</v>
      </c>
      <c r="C3070" s="5">
        <v>9</v>
      </c>
      <c r="D3070" s="4">
        <v>2018</v>
      </c>
      <c r="E3070" s="4">
        <v>33</v>
      </c>
      <c r="F3070" s="4" t="s">
        <v>210</v>
      </c>
      <c r="G3070" s="4" t="s">
        <v>12</v>
      </c>
      <c r="H3070" s="4" t="s">
        <v>211</v>
      </c>
      <c r="I3070" s="4">
        <v>1</v>
      </c>
      <c r="J3070" t="str">
        <f>VLOOKUP(A3070,'Município e Sexo'!$A$2:$I$11321,5,FALSE)</f>
        <v>CUPIRA</v>
      </c>
      <c r="K3070" t="str">
        <f>VLOOKUP(A3070,'Município e Sexo'!$A$2:$I$11321,7,FALSE)</f>
        <v>MASCULINO</v>
      </c>
    </row>
    <row r="3071" spans="1:11" ht="15" customHeight="1" thickBot="1" x14ac:dyDescent="0.25">
      <c r="A3071" t="str">
        <f>CONCATENATE(B3071,C3071,D3071,G3071,E3071,I3071)</f>
        <v>1692018HOMICIDIO301</v>
      </c>
      <c r="B3071" s="4">
        <v>16</v>
      </c>
      <c r="C3071" s="5">
        <v>9</v>
      </c>
      <c r="D3071" s="4">
        <v>2018</v>
      </c>
      <c r="E3071" s="4">
        <v>30</v>
      </c>
      <c r="F3071" s="4" t="s">
        <v>210</v>
      </c>
      <c r="G3071" s="4" t="s">
        <v>12</v>
      </c>
      <c r="H3071" s="4" t="s">
        <v>211</v>
      </c>
      <c r="I3071" s="4">
        <v>1</v>
      </c>
      <c r="J3071" t="str">
        <f>VLOOKUP(A3071,'Município e Sexo'!$A$2:$I$11321,5,FALSE)</f>
        <v>IGARASSU</v>
      </c>
      <c r="K3071" t="str">
        <f>VLOOKUP(A3071,'Município e Sexo'!$A$2:$I$11321,7,FALSE)</f>
        <v>MASCULINO</v>
      </c>
    </row>
    <row r="3072" spans="1:11" ht="15" customHeight="1" thickBot="1" x14ac:dyDescent="0.25">
      <c r="A3072" t="str">
        <f>CONCATENATE(B3072,C3072,D3072,G3072,E3072,I3072)</f>
        <v>1692018HOMICIDIO321</v>
      </c>
      <c r="B3072" s="4">
        <v>16</v>
      </c>
      <c r="C3072" s="5">
        <v>9</v>
      </c>
      <c r="D3072" s="4">
        <v>2018</v>
      </c>
      <c r="E3072" s="4">
        <v>32</v>
      </c>
      <c r="F3072" s="4" t="s">
        <v>210</v>
      </c>
      <c r="G3072" s="4" t="s">
        <v>12</v>
      </c>
      <c r="H3072" s="4" t="s">
        <v>211</v>
      </c>
      <c r="I3072" s="4">
        <v>1</v>
      </c>
      <c r="J3072" t="str">
        <f>VLOOKUP(A3072,'Município e Sexo'!$A$2:$I$11321,5,FALSE)</f>
        <v>SAO LOURENCO DA MATA</v>
      </c>
      <c r="K3072" t="str">
        <f>VLOOKUP(A3072,'Município e Sexo'!$A$2:$I$11321,7,FALSE)</f>
        <v>MASCULINO</v>
      </c>
    </row>
    <row r="3073" spans="1:11" ht="15" customHeight="1" thickBot="1" x14ac:dyDescent="0.25">
      <c r="A3073" t="str">
        <f>CONCATENATE(B3073,C3073,D3073,G3073,E3073,I3073)</f>
        <v>1692018HOMICIDIO421</v>
      </c>
      <c r="B3073" s="4">
        <v>16</v>
      </c>
      <c r="C3073" s="5">
        <v>9</v>
      </c>
      <c r="D3073" s="4">
        <v>2018</v>
      </c>
      <c r="E3073" s="4">
        <v>42</v>
      </c>
      <c r="F3073" s="4" t="s">
        <v>210</v>
      </c>
      <c r="G3073" s="4" t="s">
        <v>12</v>
      </c>
      <c r="H3073" s="4" t="s">
        <v>212</v>
      </c>
      <c r="I3073" s="4">
        <v>1</v>
      </c>
      <c r="J3073" t="str">
        <f>VLOOKUP(A3073,'Município e Sexo'!$A$2:$I$11321,5,FALSE)</f>
        <v>GAMELEIRA</v>
      </c>
      <c r="K3073" t="str">
        <f>VLOOKUP(A3073,'Município e Sexo'!$A$2:$I$11321,7,FALSE)</f>
        <v>MASCULINO</v>
      </c>
    </row>
    <row r="3074" spans="1:11" ht="15" customHeight="1" thickBot="1" x14ac:dyDescent="0.25">
      <c r="A3074" t="str">
        <f>CONCATENATE(B3074,C3074,D3074,G3074,E3074,I3074)</f>
        <v>1792018HOMICIDIO191</v>
      </c>
      <c r="B3074" s="4">
        <v>17</v>
      </c>
      <c r="C3074" s="5">
        <v>9</v>
      </c>
      <c r="D3074" s="4">
        <v>2018</v>
      </c>
      <c r="E3074" s="4">
        <v>19</v>
      </c>
      <c r="F3074" s="4" t="s">
        <v>210</v>
      </c>
      <c r="G3074" s="4" t="s">
        <v>12</v>
      </c>
      <c r="H3074" s="4" t="s">
        <v>212</v>
      </c>
      <c r="I3074" s="4">
        <v>1</v>
      </c>
      <c r="J3074" t="str">
        <f>VLOOKUP(A3074,'Município e Sexo'!$A$2:$I$11321,5,FALSE)</f>
        <v>RECIFE</v>
      </c>
      <c r="K3074" t="str">
        <f>VLOOKUP(A3074,'Município e Sexo'!$A$2:$I$11321,7,FALSE)</f>
        <v>FEMININO</v>
      </c>
    </row>
    <row r="3075" spans="1:11" ht="15" customHeight="1" thickBot="1" x14ac:dyDescent="0.25">
      <c r="A3075" t="str">
        <f>CONCATENATE(B3075,C3075,D3075,G3075,E3075,I3075)</f>
        <v>1792018HOMICIDIO311</v>
      </c>
      <c r="B3075" s="4">
        <v>17</v>
      </c>
      <c r="C3075" s="5">
        <v>9</v>
      </c>
      <c r="D3075" s="4">
        <v>2018</v>
      </c>
      <c r="E3075" s="4">
        <v>31</v>
      </c>
      <c r="F3075" s="4" t="s">
        <v>210</v>
      </c>
      <c r="G3075" s="4" t="s">
        <v>12</v>
      </c>
      <c r="H3075" s="4" t="s">
        <v>212</v>
      </c>
      <c r="I3075" s="4">
        <v>1</v>
      </c>
      <c r="J3075" t="str">
        <f>VLOOKUP(A3075,'Município e Sexo'!$A$2:$I$11321,5,FALSE)</f>
        <v>SURUBIM</v>
      </c>
      <c r="K3075" t="str">
        <f>VLOOKUP(A3075,'Município e Sexo'!$A$2:$I$11321,7,FALSE)</f>
        <v>MASCULINO</v>
      </c>
    </row>
    <row r="3076" spans="1:11" ht="15" customHeight="1" thickBot="1" x14ac:dyDescent="0.25">
      <c r="A3076" t="str">
        <f>CONCATENATE(B3076,C3076,D3076,G3076,E3076,I3076)</f>
        <v>1792018LATROCINIO601</v>
      </c>
      <c r="B3076" s="4">
        <v>17</v>
      </c>
      <c r="C3076" s="5">
        <v>9</v>
      </c>
      <c r="D3076" s="4">
        <v>2018</v>
      </c>
      <c r="E3076" s="4">
        <v>60</v>
      </c>
      <c r="F3076" s="4" t="s">
        <v>210</v>
      </c>
      <c r="G3076" s="4" t="s">
        <v>33</v>
      </c>
      <c r="H3076" s="4" t="s">
        <v>215</v>
      </c>
      <c r="I3076" s="4">
        <v>1</v>
      </c>
      <c r="J3076" t="str">
        <f>VLOOKUP(A3076,'Município e Sexo'!$A$2:$I$11321,5,FALSE)</f>
        <v>ARARIPINA</v>
      </c>
      <c r="K3076" t="str">
        <f>VLOOKUP(A3076,'Município e Sexo'!$A$2:$I$11321,7,FALSE)</f>
        <v>MASCULINO</v>
      </c>
    </row>
    <row r="3077" spans="1:11" ht="15" customHeight="1" thickBot="1" x14ac:dyDescent="0.25">
      <c r="A3077" t="str">
        <f>CONCATENATE(B3077,C3077,D3077,G3077,E3077,I3077)</f>
        <v>1792018HOMICIDIO191</v>
      </c>
      <c r="B3077" s="4">
        <v>17</v>
      </c>
      <c r="C3077" s="5">
        <v>9</v>
      </c>
      <c r="D3077" s="4">
        <v>2018</v>
      </c>
      <c r="E3077" s="4">
        <v>19</v>
      </c>
      <c r="F3077" s="4" t="s">
        <v>210</v>
      </c>
      <c r="G3077" s="4" t="s">
        <v>12</v>
      </c>
      <c r="H3077" s="4" t="s">
        <v>213</v>
      </c>
      <c r="I3077" s="4">
        <v>1</v>
      </c>
      <c r="J3077" t="str">
        <f>VLOOKUP(A3077,'Município e Sexo'!$A$2:$I$11321,5,FALSE)</f>
        <v>RECIFE</v>
      </c>
      <c r="K3077" t="str">
        <f>VLOOKUP(A3077,'Município e Sexo'!$A$2:$I$11321,7,FALSE)</f>
        <v>FEMININO</v>
      </c>
    </row>
    <row r="3078" spans="1:11" ht="15" customHeight="1" thickBot="1" x14ac:dyDescent="0.25">
      <c r="A3078" t="str">
        <f>CONCATENATE(B3078,C3078,D3078,G3078,E3078,I3078)</f>
        <v>1792018HOMICIDIO311</v>
      </c>
      <c r="B3078" s="4">
        <v>17</v>
      </c>
      <c r="C3078" s="5">
        <v>9</v>
      </c>
      <c r="D3078" s="4">
        <v>2018</v>
      </c>
      <c r="E3078" s="4">
        <v>31</v>
      </c>
      <c r="F3078" s="4" t="s">
        <v>210</v>
      </c>
      <c r="G3078" s="4" t="s">
        <v>12</v>
      </c>
      <c r="H3078" s="4" t="s">
        <v>212</v>
      </c>
      <c r="I3078" s="4">
        <v>1</v>
      </c>
      <c r="J3078" t="str">
        <f>VLOOKUP(A3078,'Município e Sexo'!$A$2:$I$11321,5,FALSE)</f>
        <v>SURUBIM</v>
      </c>
      <c r="K3078" t="str">
        <f>VLOOKUP(A3078,'Município e Sexo'!$A$2:$I$11321,7,FALSE)</f>
        <v>MASCULINO</v>
      </c>
    </row>
    <row r="3079" spans="1:11" ht="15" customHeight="1" thickBot="1" x14ac:dyDescent="0.25">
      <c r="A3079" t="str">
        <f>CONCATENATE(B3079,C3079,D3079,G3079,E3079,I3079)</f>
        <v>1792018HOMICIDIO331</v>
      </c>
      <c r="B3079" s="4">
        <v>17</v>
      </c>
      <c r="C3079" s="5">
        <v>9</v>
      </c>
      <c r="D3079" s="4">
        <v>2018</v>
      </c>
      <c r="E3079" s="4">
        <v>33</v>
      </c>
      <c r="F3079" s="4" t="s">
        <v>210</v>
      </c>
      <c r="G3079" s="4" t="s">
        <v>12</v>
      </c>
      <c r="H3079" s="4" t="s">
        <v>218</v>
      </c>
      <c r="I3079" s="4">
        <v>1</v>
      </c>
      <c r="J3079" t="str">
        <f>VLOOKUP(A3079,'Município e Sexo'!$A$2:$I$11321,5,FALSE)</f>
        <v>SAO LOURENCO DA MATA</v>
      </c>
      <c r="K3079" t="str">
        <f>VLOOKUP(A3079,'Município e Sexo'!$A$2:$I$11321,7,FALSE)</f>
        <v>MASCULINO</v>
      </c>
    </row>
    <row r="3080" spans="1:11" ht="15" customHeight="1" thickBot="1" x14ac:dyDescent="0.25">
      <c r="A3080" t="str">
        <f>CONCATENATE(B3080,C3080,D3080,G3080,E3080,I3080)</f>
        <v>1792018HOMICIDIO1</v>
      </c>
      <c r="B3080" s="4">
        <v>17</v>
      </c>
      <c r="C3080" s="5">
        <v>9</v>
      </c>
      <c r="D3080" s="4">
        <v>2018</v>
      </c>
      <c r="E3080" s="4"/>
      <c r="F3080" s="4" t="s">
        <v>210</v>
      </c>
      <c r="G3080" s="4" t="s">
        <v>12</v>
      </c>
      <c r="H3080" s="4" t="s">
        <v>217</v>
      </c>
      <c r="I3080" s="4">
        <v>1</v>
      </c>
      <c r="J3080" t="str">
        <f>VLOOKUP(A3080,'Município e Sexo'!$A$2:$I$11321,5,FALSE)</f>
        <v>BUIQUE</v>
      </c>
      <c r="K3080" t="str">
        <f>VLOOKUP(A3080,'Município e Sexo'!$A$2:$I$11321,7,FALSE)</f>
        <v>MASCULINO</v>
      </c>
    </row>
    <row r="3081" spans="1:11" ht="15" customHeight="1" thickBot="1" x14ac:dyDescent="0.25">
      <c r="A3081" t="str">
        <f>CONCATENATE(B3081,C3081,D3081,G3081,E3081,I3081)</f>
        <v>1792018HOMICIDIO181</v>
      </c>
      <c r="B3081" s="4">
        <v>17</v>
      </c>
      <c r="C3081" s="5">
        <v>9</v>
      </c>
      <c r="D3081" s="4">
        <v>2018</v>
      </c>
      <c r="E3081" s="4">
        <v>18</v>
      </c>
      <c r="F3081" s="4" t="s">
        <v>210</v>
      </c>
      <c r="G3081" s="4" t="s">
        <v>12</v>
      </c>
      <c r="H3081" s="4" t="s">
        <v>211</v>
      </c>
      <c r="I3081" s="4">
        <v>1</v>
      </c>
      <c r="J3081" t="str">
        <f>VLOOKUP(A3081,'Município e Sexo'!$A$2:$I$11321,5,FALSE)</f>
        <v>ESCADA</v>
      </c>
      <c r="K3081" t="str">
        <f>VLOOKUP(A3081,'Município e Sexo'!$A$2:$I$11321,7,FALSE)</f>
        <v>MASCULINO</v>
      </c>
    </row>
    <row r="3082" spans="1:11" ht="15" customHeight="1" thickBot="1" x14ac:dyDescent="0.25">
      <c r="A3082" t="str">
        <f>CONCATENATE(B3082,C3082,D3082,G3082,E3082,I3082)</f>
        <v>1792018HOMICIDIO351</v>
      </c>
      <c r="B3082" s="4">
        <v>17</v>
      </c>
      <c r="C3082" s="5">
        <v>9</v>
      </c>
      <c r="D3082" s="4">
        <v>2018</v>
      </c>
      <c r="E3082" s="4">
        <v>35</v>
      </c>
      <c r="F3082" s="4" t="s">
        <v>210</v>
      </c>
      <c r="G3082" s="4" t="s">
        <v>12</v>
      </c>
      <c r="H3082" s="4" t="s">
        <v>212</v>
      </c>
      <c r="I3082" s="4">
        <v>1</v>
      </c>
      <c r="J3082" t="str">
        <f>VLOOKUP(A3082,'Município e Sexo'!$A$2:$I$11321,5,FALSE)</f>
        <v>AMARAJI</v>
      </c>
      <c r="K3082" t="str">
        <f>VLOOKUP(A3082,'Município e Sexo'!$A$2:$I$11321,7,FALSE)</f>
        <v>MASCULINO</v>
      </c>
    </row>
    <row r="3083" spans="1:11" ht="15" customHeight="1" thickBot="1" x14ac:dyDescent="0.25">
      <c r="A3083" t="str">
        <f>CONCATENATE(B3083,C3083,D3083,G3083,E3083,I3083)</f>
        <v>1792018HOMICIDIO411</v>
      </c>
      <c r="B3083" s="4">
        <v>17</v>
      </c>
      <c r="C3083" s="5">
        <v>9</v>
      </c>
      <c r="D3083" s="4">
        <v>2018</v>
      </c>
      <c r="E3083" s="4">
        <v>41</v>
      </c>
      <c r="F3083" s="4" t="s">
        <v>210</v>
      </c>
      <c r="G3083" s="4" t="s">
        <v>12</v>
      </c>
      <c r="H3083" s="4" t="s">
        <v>211</v>
      </c>
      <c r="I3083" s="4">
        <v>1</v>
      </c>
      <c r="J3083" t="str">
        <f>VLOOKUP(A3083,'Município e Sexo'!$A$2:$I$11321,5,FALSE)</f>
        <v>RECIFE</v>
      </c>
      <c r="K3083" t="str">
        <f>VLOOKUP(A3083,'Município e Sexo'!$A$2:$I$11321,7,FALSE)</f>
        <v>MASCULINO</v>
      </c>
    </row>
    <row r="3084" spans="1:11" ht="15" customHeight="1" thickBot="1" x14ac:dyDescent="0.25">
      <c r="A3084" t="str">
        <f>CONCATENATE(B3084,C3084,D3084,G3084,E3084,I3084)</f>
        <v>1792018HOMICIDIO501</v>
      </c>
      <c r="B3084" s="4">
        <v>17</v>
      </c>
      <c r="C3084" s="5">
        <v>9</v>
      </c>
      <c r="D3084" s="4">
        <v>2018</v>
      </c>
      <c r="E3084" s="4">
        <v>50</v>
      </c>
      <c r="F3084" s="4" t="s">
        <v>210</v>
      </c>
      <c r="G3084" s="4" t="s">
        <v>12</v>
      </c>
      <c r="H3084" s="4" t="s">
        <v>211</v>
      </c>
      <c r="I3084" s="4">
        <v>1</v>
      </c>
      <c r="J3084" t="str">
        <f>VLOOKUP(A3084,'Município e Sexo'!$A$2:$I$11321,5,FALSE)</f>
        <v>ESCADA</v>
      </c>
      <c r="K3084" t="str">
        <f>VLOOKUP(A3084,'Município e Sexo'!$A$2:$I$11321,7,FALSE)</f>
        <v>MASCULINO</v>
      </c>
    </row>
    <row r="3085" spans="1:11" ht="15" customHeight="1" thickBot="1" x14ac:dyDescent="0.25">
      <c r="A3085" t="str">
        <f>CONCATENATE(B3085,C3085,D3085,G3085,E3085,I3085)</f>
        <v>1792018HOMICIDIO261</v>
      </c>
      <c r="B3085" s="4">
        <v>17</v>
      </c>
      <c r="C3085" s="5">
        <v>9</v>
      </c>
      <c r="D3085" s="4">
        <v>2018</v>
      </c>
      <c r="E3085" s="4">
        <v>26</v>
      </c>
      <c r="F3085" s="4" t="s">
        <v>210</v>
      </c>
      <c r="G3085" s="4" t="s">
        <v>12</v>
      </c>
      <c r="H3085" s="4" t="s">
        <v>211</v>
      </c>
      <c r="I3085" s="4">
        <v>1</v>
      </c>
      <c r="J3085" t="str">
        <f>VLOOKUP(A3085,'Município e Sexo'!$A$2:$I$11321,5,FALSE)</f>
        <v>RECIFE</v>
      </c>
      <c r="K3085" t="str">
        <f>VLOOKUP(A3085,'Município e Sexo'!$A$2:$I$11321,7,FALSE)</f>
        <v>MASCULINO</v>
      </c>
    </row>
    <row r="3086" spans="1:11" ht="15" customHeight="1" thickBot="1" x14ac:dyDescent="0.25">
      <c r="A3086" t="str">
        <f>CONCATENATE(B3086,C3086,D3086,G3086,E3086,I3086)</f>
        <v>1892018HOMICIDIO321</v>
      </c>
      <c r="B3086" s="4">
        <v>18</v>
      </c>
      <c r="C3086" s="5">
        <v>9</v>
      </c>
      <c r="D3086" s="4">
        <v>2018</v>
      </c>
      <c r="E3086" s="4">
        <v>32</v>
      </c>
      <c r="F3086" s="4" t="s">
        <v>210</v>
      </c>
      <c r="G3086" s="4" t="s">
        <v>12</v>
      </c>
      <c r="H3086" s="4" t="s">
        <v>212</v>
      </c>
      <c r="I3086" s="4">
        <v>1</v>
      </c>
      <c r="J3086" t="str">
        <f>VLOOKUP(A3086,'Município e Sexo'!$A$2:$I$11321,5,FALSE)</f>
        <v>XEXEU</v>
      </c>
      <c r="K3086" t="str">
        <f>VLOOKUP(A3086,'Município e Sexo'!$A$2:$I$11321,7,FALSE)</f>
        <v>MASCULINO</v>
      </c>
    </row>
    <row r="3087" spans="1:11" ht="15" customHeight="1" thickBot="1" x14ac:dyDescent="0.25">
      <c r="A3087" t="str">
        <f>CONCATENATE(B3087,C3087,D3087,G3087,E3087,I3087)</f>
        <v>1892018HOMICIDIO491</v>
      </c>
      <c r="B3087" s="4">
        <v>18</v>
      </c>
      <c r="C3087" s="5">
        <v>9</v>
      </c>
      <c r="D3087" s="4">
        <v>2018</v>
      </c>
      <c r="E3087" s="4">
        <v>49</v>
      </c>
      <c r="F3087" s="4" t="s">
        <v>210</v>
      </c>
      <c r="G3087" s="4" t="s">
        <v>12</v>
      </c>
      <c r="H3087" s="4" t="s">
        <v>212</v>
      </c>
      <c r="I3087" s="4">
        <v>1</v>
      </c>
      <c r="J3087" t="str">
        <f>VLOOKUP(A3087,'Município e Sexo'!$A$2:$I$11321,5,FALSE)</f>
        <v>JAQUEIRA</v>
      </c>
      <c r="K3087" t="str">
        <f>VLOOKUP(A3087,'Município e Sexo'!$A$2:$I$11321,7,FALSE)</f>
        <v>MASCULINO</v>
      </c>
    </row>
    <row r="3088" spans="1:11" ht="15" customHeight="1" thickBot="1" x14ac:dyDescent="0.25">
      <c r="A3088" t="str">
        <f>CONCATENATE(B3088,C3088,D3088,G3088,E3088,I3088)</f>
        <v>1892018HOMICIDIO191</v>
      </c>
      <c r="B3088" s="4">
        <v>18</v>
      </c>
      <c r="C3088" s="5">
        <v>9</v>
      </c>
      <c r="D3088" s="4">
        <v>2018</v>
      </c>
      <c r="E3088" s="4">
        <v>19</v>
      </c>
      <c r="F3088" s="4" t="s">
        <v>210</v>
      </c>
      <c r="G3088" s="4" t="s">
        <v>12</v>
      </c>
      <c r="H3088" s="4" t="s">
        <v>213</v>
      </c>
      <c r="I3088" s="4">
        <v>1</v>
      </c>
      <c r="J3088" t="str">
        <f>VLOOKUP(A3088,'Município e Sexo'!$A$2:$I$11321,5,FALSE)</f>
        <v>PAULISTA</v>
      </c>
      <c r="K3088" t="str">
        <f>VLOOKUP(A3088,'Município e Sexo'!$A$2:$I$11321,7,FALSE)</f>
        <v>MASCULINO</v>
      </c>
    </row>
    <row r="3089" spans="1:11" ht="15" customHeight="1" thickBot="1" x14ac:dyDescent="0.25">
      <c r="A3089" t="str">
        <f>CONCATENATE(B3089,C3089,D3089,G3089,E3089,I3089)</f>
        <v>1892018HOMICIDIO251</v>
      </c>
      <c r="B3089" s="4">
        <v>18</v>
      </c>
      <c r="C3089" s="5">
        <v>9</v>
      </c>
      <c r="D3089" s="4">
        <v>2018</v>
      </c>
      <c r="E3089" s="4">
        <v>25</v>
      </c>
      <c r="F3089" s="4" t="s">
        <v>210</v>
      </c>
      <c r="G3089" s="4" t="s">
        <v>12</v>
      </c>
      <c r="H3089" s="4" t="s">
        <v>212</v>
      </c>
      <c r="I3089" s="4">
        <v>1</v>
      </c>
      <c r="J3089" t="str">
        <f>VLOOKUP(A3089,'Município e Sexo'!$A$2:$I$11321,5,FALSE)</f>
        <v>BELEM DE MARIA</v>
      </c>
      <c r="K3089" t="str">
        <f>VLOOKUP(A3089,'Município e Sexo'!$A$2:$I$11321,7,FALSE)</f>
        <v>MASCULINO</v>
      </c>
    </row>
    <row r="3090" spans="1:11" ht="15" customHeight="1" thickBot="1" x14ac:dyDescent="0.25">
      <c r="A3090" t="str">
        <f>CONCATENATE(B3090,C3090,D3090,G3090,E3090,I3090)</f>
        <v>1892018HOMICIDIO271</v>
      </c>
      <c r="B3090" s="4">
        <v>18</v>
      </c>
      <c r="C3090" s="5">
        <v>9</v>
      </c>
      <c r="D3090" s="4">
        <v>2018</v>
      </c>
      <c r="E3090" s="4">
        <v>27</v>
      </c>
      <c r="F3090" s="4" t="s">
        <v>210</v>
      </c>
      <c r="G3090" s="4" t="s">
        <v>12</v>
      </c>
      <c r="H3090" s="4" t="s">
        <v>211</v>
      </c>
      <c r="I3090" s="4">
        <v>1</v>
      </c>
      <c r="J3090" t="str">
        <f>VLOOKUP(A3090,'Município e Sexo'!$A$2:$I$11321,5,FALSE)</f>
        <v>JOAQUIM NABUCO</v>
      </c>
      <c r="K3090" t="str">
        <f>VLOOKUP(A3090,'Município e Sexo'!$A$2:$I$11321,7,FALSE)</f>
        <v>MASCULINO</v>
      </c>
    </row>
    <row r="3091" spans="1:11" ht="15" customHeight="1" thickBot="1" x14ac:dyDescent="0.25">
      <c r="A3091" t="str">
        <f>CONCATENATE(B3091,C3091,D3091,G3091,E3091,I3091)</f>
        <v>1892018HOMICIDIO281</v>
      </c>
      <c r="B3091" s="4">
        <v>18</v>
      </c>
      <c r="C3091" s="5">
        <v>9</v>
      </c>
      <c r="D3091" s="4">
        <v>2018</v>
      </c>
      <c r="E3091" s="4">
        <v>28</v>
      </c>
      <c r="F3091" s="4" t="s">
        <v>210</v>
      </c>
      <c r="G3091" s="4" t="s">
        <v>12</v>
      </c>
      <c r="H3091" s="4" t="s">
        <v>211</v>
      </c>
      <c r="I3091" s="4">
        <v>1</v>
      </c>
      <c r="J3091" t="str">
        <f>VLOOKUP(A3091,'Município e Sexo'!$A$2:$I$11321,5,FALSE)</f>
        <v>CAMARAGIBE</v>
      </c>
      <c r="K3091" t="str">
        <f>VLOOKUP(A3091,'Município e Sexo'!$A$2:$I$11321,7,FALSE)</f>
        <v>MASCULINO</v>
      </c>
    </row>
    <row r="3092" spans="1:11" ht="15" customHeight="1" thickBot="1" x14ac:dyDescent="0.25">
      <c r="A3092" t="str">
        <f>CONCATENATE(B3092,C3092,D3092,G3092,E3092,I3092)</f>
        <v>1892018HOMICIDIO211</v>
      </c>
      <c r="B3092" s="4">
        <v>18</v>
      </c>
      <c r="C3092" s="5">
        <v>9</v>
      </c>
      <c r="D3092" s="4">
        <v>2018</v>
      </c>
      <c r="E3092" s="4">
        <v>21</v>
      </c>
      <c r="F3092" s="4" t="s">
        <v>210</v>
      </c>
      <c r="G3092" s="4" t="s">
        <v>12</v>
      </c>
      <c r="H3092" s="4" t="s">
        <v>213</v>
      </c>
      <c r="I3092" s="4">
        <v>1</v>
      </c>
      <c r="J3092" t="str">
        <f>VLOOKUP(A3092,'Município e Sexo'!$A$2:$I$11321,5,FALSE)</f>
        <v>RECIFE</v>
      </c>
      <c r="K3092" t="str">
        <f>VLOOKUP(A3092,'Município e Sexo'!$A$2:$I$11321,7,FALSE)</f>
        <v>FEMININO</v>
      </c>
    </row>
    <row r="3093" spans="1:11" ht="15" customHeight="1" thickBot="1" x14ac:dyDescent="0.25">
      <c r="A3093" t="str">
        <f>CONCATENATE(B3093,C3093,D3093,G3093,E3093,I3093)</f>
        <v>1892018HOMICIDIO221</v>
      </c>
      <c r="B3093" s="4">
        <v>18</v>
      </c>
      <c r="C3093" s="5">
        <v>9</v>
      </c>
      <c r="D3093" s="4">
        <v>2018</v>
      </c>
      <c r="E3093" s="4">
        <v>22</v>
      </c>
      <c r="F3093" s="4" t="s">
        <v>210</v>
      </c>
      <c r="G3093" s="4" t="s">
        <v>12</v>
      </c>
      <c r="H3093" s="4" t="s">
        <v>217</v>
      </c>
      <c r="I3093" s="4">
        <v>1</v>
      </c>
      <c r="J3093" t="str">
        <f>VLOOKUP(A3093,'Município e Sexo'!$A$2:$I$11321,5,FALSE)</f>
        <v>JABOATAO DOS GUARARAPES</v>
      </c>
      <c r="K3093" t="str">
        <f>VLOOKUP(A3093,'Município e Sexo'!$A$2:$I$11321,7,FALSE)</f>
        <v>MASCULINO</v>
      </c>
    </row>
    <row r="3094" spans="1:11" ht="15" customHeight="1" thickBot="1" x14ac:dyDescent="0.25">
      <c r="A3094" t="str">
        <f>CONCATENATE(B3094,C3094,D3094,G3094,E3094,I3094)</f>
        <v>1892018HOMICIDIO251</v>
      </c>
      <c r="B3094" s="4">
        <v>18</v>
      </c>
      <c r="C3094" s="5">
        <v>9</v>
      </c>
      <c r="D3094" s="4">
        <v>2018</v>
      </c>
      <c r="E3094" s="4">
        <v>25</v>
      </c>
      <c r="F3094" s="4" t="s">
        <v>210</v>
      </c>
      <c r="G3094" s="4" t="s">
        <v>12</v>
      </c>
      <c r="H3094" s="4" t="s">
        <v>211</v>
      </c>
      <c r="I3094" s="4">
        <v>1</v>
      </c>
      <c r="J3094" t="str">
        <f>VLOOKUP(A3094,'Município e Sexo'!$A$2:$I$11321,5,FALSE)</f>
        <v>BELEM DE MARIA</v>
      </c>
      <c r="K3094" t="str">
        <f>VLOOKUP(A3094,'Município e Sexo'!$A$2:$I$11321,7,FALSE)</f>
        <v>MASCULINO</v>
      </c>
    </row>
    <row r="3095" spans="1:11" ht="15" customHeight="1" thickBot="1" x14ac:dyDescent="0.25">
      <c r="A3095" t="str">
        <f>CONCATENATE(B3095,C3095,D3095,G3095,E3095,I3095)</f>
        <v>1992018HOMICIDIO251</v>
      </c>
      <c r="B3095" s="4">
        <v>19</v>
      </c>
      <c r="C3095" s="5">
        <v>9</v>
      </c>
      <c r="D3095" s="4">
        <v>2018</v>
      </c>
      <c r="E3095" s="4">
        <v>25</v>
      </c>
      <c r="F3095" s="4" t="s">
        <v>210</v>
      </c>
      <c r="G3095" s="4" t="s">
        <v>12</v>
      </c>
      <c r="H3095" s="4" t="s">
        <v>212</v>
      </c>
      <c r="I3095" s="4">
        <v>1</v>
      </c>
      <c r="J3095" t="str">
        <f>VLOOKUP(A3095,'Município e Sexo'!$A$2:$I$11321,5,FALSE)</f>
        <v>CATENDE</v>
      </c>
      <c r="K3095" t="str">
        <f>VLOOKUP(A3095,'Município e Sexo'!$A$2:$I$11321,7,FALSE)</f>
        <v>MASCULINO</v>
      </c>
    </row>
    <row r="3096" spans="1:11" ht="15" customHeight="1" thickBot="1" x14ac:dyDescent="0.25">
      <c r="A3096" t="str">
        <f>CONCATENATE(B3096,C3096,D3096,G3096,E3096,I3096)</f>
        <v>1992018HOMICIDIO171</v>
      </c>
      <c r="B3096" s="4">
        <v>19</v>
      </c>
      <c r="C3096" s="5">
        <v>9</v>
      </c>
      <c r="D3096" s="4">
        <v>2018</v>
      </c>
      <c r="E3096" s="4">
        <v>17</v>
      </c>
      <c r="F3096" s="4" t="s">
        <v>210</v>
      </c>
      <c r="G3096" s="4" t="s">
        <v>12</v>
      </c>
      <c r="H3096" s="4" t="s">
        <v>211</v>
      </c>
      <c r="I3096" s="4">
        <v>1</v>
      </c>
      <c r="J3096" t="str">
        <f>VLOOKUP(A3096,'Município e Sexo'!$A$2:$I$11321,5,FALSE)</f>
        <v>OLINDA</v>
      </c>
      <c r="K3096" t="str">
        <f>VLOOKUP(A3096,'Município e Sexo'!$A$2:$I$11321,7,FALSE)</f>
        <v>MASCULINO</v>
      </c>
    </row>
    <row r="3097" spans="1:11" ht="15" customHeight="1" thickBot="1" x14ac:dyDescent="0.25">
      <c r="A3097" t="str">
        <f>CONCATENATE(B3097,C3097,D3097,G3097,E3097,I3097)</f>
        <v>1992018HOMICIDIO271</v>
      </c>
      <c r="B3097" s="4">
        <v>19</v>
      </c>
      <c r="C3097" s="5">
        <v>9</v>
      </c>
      <c r="D3097" s="4">
        <v>2018</v>
      </c>
      <c r="E3097" s="4">
        <v>27</v>
      </c>
      <c r="F3097" s="4" t="s">
        <v>210</v>
      </c>
      <c r="G3097" s="4" t="s">
        <v>12</v>
      </c>
      <c r="H3097" s="4" t="s">
        <v>211</v>
      </c>
      <c r="I3097" s="4">
        <v>1</v>
      </c>
      <c r="J3097" t="str">
        <f>VLOOKUP(A3097,'Município e Sexo'!$A$2:$I$11321,5,FALSE)</f>
        <v>CAMARAGIBE</v>
      </c>
      <c r="K3097" t="str">
        <f>VLOOKUP(A3097,'Município e Sexo'!$A$2:$I$11321,7,FALSE)</f>
        <v>MASCULINO</v>
      </c>
    </row>
    <row r="3098" spans="1:11" ht="15" customHeight="1" thickBot="1" x14ac:dyDescent="0.25">
      <c r="A3098" t="str">
        <f>CONCATENATE(B3098,C3098,D3098,G3098,E3098,I3098)</f>
        <v>1992018HOMICIDIO301</v>
      </c>
      <c r="B3098" s="4">
        <v>19</v>
      </c>
      <c r="C3098" s="5">
        <v>9</v>
      </c>
      <c r="D3098" s="4">
        <v>2018</v>
      </c>
      <c r="E3098" s="4">
        <v>30</v>
      </c>
      <c r="F3098" s="4" t="s">
        <v>214</v>
      </c>
      <c r="G3098" s="4" t="s">
        <v>12</v>
      </c>
      <c r="H3098" s="4" t="s">
        <v>217</v>
      </c>
      <c r="I3098" s="4">
        <v>1</v>
      </c>
      <c r="J3098" t="str">
        <f>VLOOKUP(A3098,'Município e Sexo'!$A$2:$I$11321,5,FALSE)</f>
        <v>BEZERROS</v>
      </c>
      <c r="K3098" t="str">
        <f>VLOOKUP(A3098,'Município e Sexo'!$A$2:$I$11321,7,FALSE)</f>
        <v>MASCULINO</v>
      </c>
    </row>
    <row r="3099" spans="1:11" ht="15" customHeight="1" thickBot="1" x14ac:dyDescent="0.25">
      <c r="A3099" t="str">
        <f>CONCATENATE(B3099,C3099,D3099,G3099,E3099,I3099)</f>
        <v>1992018HOMICIDIO301</v>
      </c>
      <c r="B3099" s="4">
        <v>19</v>
      </c>
      <c r="C3099" s="5">
        <v>9</v>
      </c>
      <c r="D3099" s="4">
        <v>2018</v>
      </c>
      <c r="E3099" s="4">
        <v>30</v>
      </c>
      <c r="F3099" s="4" t="s">
        <v>210</v>
      </c>
      <c r="G3099" s="4" t="s">
        <v>12</v>
      </c>
      <c r="H3099" s="4" t="s">
        <v>211</v>
      </c>
      <c r="I3099" s="4">
        <v>1</v>
      </c>
      <c r="J3099" t="str">
        <f>VLOOKUP(A3099,'Município e Sexo'!$A$2:$I$11321,5,FALSE)</f>
        <v>BEZERROS</v>
      </c>
      <c r="K3099" t="str">
        <f>VLOOKUP(A3099,'Município e Sexo'!$A$2:$I$11321,7,FALSE)</f>
        <v>MASCULINO</v>
      </c>
    </row>
    <row r="3100" spans="1:11" ht="15" customHeight="1" thickBot="1" x14ac:dyDescent="0.25">
      <c r="A3100" t="str">
        <f>CONCATENATE(B3100,C3100,D3100,G3100,E3100,I3100)</f>
        <v>1992018HOMICIDIO181</v>
      </c>
      <c r="B3100" s="4">
        <v>19</v>
      </c>
      <c r="C3100" s="5">
        <v>9</v>
      </c>
      <c r="D3100" s="4">
        <v>2018</v>
      </c>
      <c r="E3100" s="4">
        <v>18</v>
      </c>
      <c r="F3100" s="4" t="s">
        <v>219</v>
      </c>
      <c r="G3100" s="4" t="s">
        <v>12</v>
      </c>
      <c r="H3100" s="4" t="s">
        <v>211</v>
      </c>
      <c r="I3100" s="4">
        <v>1</v>
      </c>
      <c r="J3100" t="str">
        <f>VLOOKUP(A3100,'Município e Sexo'!$A$2:$I$11321,5,FALSE)</f>
        <v>OLINDA</v>
      </c>
      <c r="K3100" t="str">
        <f>VLOOKUP(A3100,'Município e Sexo'!$A$2:$I$11321,7,FALSE)</f>
        <v>MASCULINO</v>
      </c>
    </row>
    <row r="3101" spans="1:11" ht="15" customHeight="1" thickBot="1" x14ac:dyDescent="0.25">
      <c r="A3101" t="str">
        <f>CONCATENATE(B3101,C3101,D3101,G3101,E3101,I3101)</f>
        <v>1992018HOMICIDIO231</v>
      </c>
      <c r="B3101" s="4">
        <v>19</v>
      </c>
      <c r="C3101" s="5">
        <v>9</v>
      </c>
      <c r="D3101" s="4">
        <v>2018</v>
      </c>
      <c r="E3101" s="4">
        <v>23</v>
      </c>
      <c r="F3101" s="4" t="s">
        <v>210</v>
      </c>
      <c r="G3101" s="4" t="s">
        <v>12</v>
      </c>
      <c r="H3101" s="4" t="s">
        <v>217</v>
      </c>
      <c r="I3101" s="4">
        <v>1</v>
      </c>
      <c r="J3101" t="str">
        <f>VLOOKUP(A3101,'Município e Sexo'!$A$2:$I$11321,5,FALSE)</f>
        <v>CABO DE SANTO AGOSTINHO</v>
      </c>
      <c r="K3101" t="str">
        <f>VLOOKUP(A3101,'Município e Sexo'!$A$2:$I$11321,7,FALSE)</f>
        <v>MASCULINO</v>
      </c>
    </row>
    <row r="3102" spans="1:11" ht="15" customHeight="1" thickBot="1" x14ac:dyDescent="0.25">
      <c r="A3102" t="str">
        <f>CONCATENATE(B3102,C3102,D3102,G3102,E3102,I3102)</f>
        <v>1992018HOMICIDIO251</v>
      </c>
      <c r="B3102" s="4">
        <v>19</v>
      </c>
      <c r="C3102" s="5">
        <v>9</v>
      </c>
      <c r="D3102" s="4">
        <v>2018</v>
      </c>
      <c r="E3102" s="4">
        <v>25</v>
      </c>
      <c r="F3102" s="4" t="s">
        <v>210</v>
      </c>
      <c r="G3102" s="4" t="s">
        <v>12</v>
      </c>
      <c r="H3102" s="4" t="s">
        <v>211</v>
      </c>
      <c r="I3102" s="4">
        <v>1</v>
      </c>
      <c r="J3102" t="str">
        <f>VLOOKUP(A3102,'Município e Sexo'!$A$2:$I$11321,5,FALSE)</f>
        <v>CATENDE</v>
      </c>
      <c r="K3102" t="str">
        <f>VLOOKUP(A3102,'Município e Sexo'!$A$2:$I$11321,7,FALSE)</f>
        <v>MASCULINO</v>
      </c>
    </row>
    <row r="3103" spans="1:11" ht="15" customHeight="1" thickBot="1" x14ac:dyDescent="0.25">
      <c r="A3103" t="str">
        <f>CONCATENATE(B3103,C3103,D3103,G3103,E3103,I3103)</f>
        <v>1992018HOMICIDIO401</v>
      </c>
      <c r="B3103" s="4">
        <v>19</v>
      </c>
      <c r="C3103" s="5">
        <v>9</v>
      </c>
      <c r="D3103" s="4">
        <v>2018</v>
      </c>
      <c r="E3103" s="4">
        <v>40</v>
      </c>
      <c r="F3103" s="4" t="s">
        <v>210</v>
      </c>
      <c r="G3103" s="4" t="s">
        <v>12</v>
      </c>
      <c r="H3103" s="4" t="s">
        <v>211</v>
      </c>
      <c r="I3103" s="4">
        <v>1</v>
      </c>
      <c r="J3103" t="str">
        <f>VLOOKUP(A3103,'Município e Sexo'!$A$2:$I$11321,5,FALSE)</f>
        <v>CABO DE SANTO AGOSTINHO</v>
      </c>
      <c r="K3103" t="str">
        <f>VLOOKUP(A3103,'Município e Sexo'!$A$2:$I$11321,7,FALSE)</f>
        <v>MASCULINO</v>
      </c>
    </row>
    <row r="3104" spans="1:11" ht="15" customHeight="1" thickBot="1" x14ac:dyDescent="0.25">
      <c r="A3104" t="str">
        <f>CONCATENATE(B3104,C3104,D3104,G3104,E3104,I3104)</f>
        <v>1992018HOMICIDIO411</v>
      </c>
      <c r="B3104" s="4">
        <v>19</v>
      </c>
      <c r="C3104" s="5">
        <v>9</v>
      </c>
      <c r="D3104" s="4">
        <v>2018</v>
      </c>
      <c r="E3104" s="4">
        <v>41</v>
      </c>
      <c r="F3104" s="4" t="s">
        <v>214</v>
      </c>
      <c r="G3104" s="4" t="s">
        <v>12</v>
      </c>
      <c r="H3104" s="4" t="s">
        <v>211</v>
      </c>
      <c r="I3104" s="4">
        <v>1</v>
      </c>
      <c r="J3104" t="str">
        <f>VLOOKUP(A3104,'Município e Sexo'!$A$2:$I$11321,5,FALSE)</f>
        <v>CABO DE SANTO AGOSTINHO</v>
      </c>
      <c r="K3104" t="str">
        <f>VLOOKUP(A3104,'Município e Sexo'!$A$2:$I$11321,7,FALSE)</f>
        <v>MASCULINO</v>
      </c>
    </row>
    <row r="3105" spans="1:11" ht="15" customHeight="1" thickBot="1" x14ac:dyDescent="0.25">
      <c r="A3105" t="str">
        <f>CONCATENATE(B3105,C3105,D3105,G3105,E3105,I3105)</f>
        <v>1992018HOMICIDIO541</v>
      </c>
      <c r="B3105" s="4">
        <v>19</v>
      </c>
      <c r="C3105" s="5">
        <v>9</v>
      </c>
      <c r="D3105" s="4">
        <v>2018</v>
      </c>
      <c r="E3105" s="4">
        <v>54</v>
      </c>
      <c r="F3105" s="4" t="s">
        <v>210</v>
      </c>
      <c r="G3105" s="4" t="s">
        <v>12</v>
      </c>
      <c r="H3105" s="4" t="s">
        <v>211</v>
      </c>
      <c r="I3105" s="4">
        <v>1</v>
      </c>
      <c r="J3105" t="str">
        <f>VLOOKUP(A3105,'Município e Sexo'!$A$2:$I$11321,5,FALSE)</f>
        <v>CABO DE SANTO AGOSTINHO</v>
      </c>
      <c r="K3105" t="str">
        <f>VLOOKUP(A3105,'Município e Sexo'!$A$2:$I$11321,7,FALSE)</f>
        <v>MASCULINO</v>
      </c>
    </row>
    <row r="3106" spans="1:11" ht="15" customHeight="1" thickBot="1" x14ac:dyDescent="0.25">
      <c r="A3106" t="str">
        <f>CONCATENATE(B3106,C3106,D3106,G3106,E3106,I3106)</f>
        <v>1992018HOMICIDIO341</v>
      </c>
      <c r="B3106" s="4">
        <v>19</v>
      </c>
      <c r="C3106" s="5">
        <v>9</v>
      </c>
      <c r="D3106" s="4">
        <v>2018</v>
      </c>
      <c r="E3106" s="4">
        <v>34</v>
      </c>
      <c r="F3106" s="4" t="s">
        <v>210</v>
      </c>
      <c r="G3106" s="4" t="s">
        <v>12</v>
      </c>
      <c r="H3106" s="4" t="s">
        <v>212</v>
      </c>
      <c r="I3106" s="4">
        <v>1</v>
      </c>
      <c r="J3106" t="str">
        <f>VLOOKUP(A3106,'Município e Sexo'!$A$2:$I$11321,5,FALSE)</f>
        <v>RECIFE</v>
      </c>
      <c r="K3106" t="str">
        <f>VLOOKUP(A3106,'Município e Sexo'!$A$2:$I$11321,7,FALSE)</f>
        <v>MASCULINO</v>
      </c>
    </row>
    <row r="3107" spans="1:11" ht="15" customHeight="1" thickBot="1" x14ac:dyDescent="0.25">
      <c r="A3107" t="str">
        <f>CONCATENATE(B3107,C3107,D3107,G3107,E3107,I3107)</f>
        <v>1992018HOMICIDIO361</v>
      </c>
      <c r="B3107" s="4">
        <v>19</v>
      </c>
      <c r="C3107" s="5">
        <v>9</v>
      </c>
      <c r="D3107" s="4">
        <v>2018</v>
      </c>
      <c r="E3107" s="4">
        <v>36</v>
      </c>
      <c r="F3107" s="4" t="s">
        <v>216</v>
      </c>
      <c r="G3107" s="4" t="s">
        <v>12</v>
      </c>
      <c r="H3107" s="4" t="s">
        <v>212</v>
      </c>
      <c r="I3107" s="4">
        <v>1</v>
      </c>
      <c r="J3107" t="str">
        <f>VLOOKUP(A3107,'Município e Sexo'!$A$2:$I$11321,5,FALSE)</f>
        <v>SANTA CRUZ DO CAPIBARIBE</v>
      </c>
      <c r="K3107" t="str">
        <f>VLOOKUP(A3107,'Município e Sexo'!$A$2:$I$11321,7,FALSE)</f>
        <v>MASCULINO</v>
      </c>
    </row>
    <row r="3108" spans="1:11" ht="15" customHeight="1" thickBot="1" x14ac:dyDescent="0.25">
      <c r="A3108" t="str">
        <f>CONCATENATE(B3108,C3108,D3108,G3108,E3108,I3108)</f>
        <v>1992018HOMICIDIO561</v>
      </c>
      <c r="B3108" s="4">
        <v>19</v>
      </c>
      <c r="C3108" s="5">
        <v>9</v>
      </c>
      <c r="D3108" s="4">
        <v>2018</v>
      </c>
      <c r="E3108" s="4">
        <v>56</v>
      </c>
      <c r="F3108" s="4" t="s">
        <v>210</v>
      </c>
      <c r="G3108" s="4" t="s">
        <v>12</v>
      </c>
      <c r="H3108" s="4" t="s">
        <v>213</v>
      </c>
      <c r="I3108" s="4">
        <v>1</v>
      </c>
      <c r="J3108" t="str">
        <f>VLOOKUP(A3108,'Município e Sexo'!$A$2:$I$11321,5,FALSE)</f>
        <v>ABREU E LIMA</v>
      </c>
      <c r="K3108" t="str">
        <f>VLOOKUP(A3108,'Município e Sexo'!$A$2:$I$11321,7,FALSE)</f>
        <v>MASCULINO</v>
      </c>
    </row>
    <row r="3109" spans="1:11" ht="15" customHeight="1" thickBot="1" x14ac:dyDescent="0.25">
      <c r="A3109" t="str">
        <f>CONCATENATE(B3109,C3109,D3109,G3109,E3109,I3109)</f>
        <v>1992018HOMICIDIO1</v>
      </c>
      <c r="B3109" s="4">
        <v>19</v>
      </c>
      <c r="C3109" s="5">
        <v>9</v>
      </c>
      <c r="D3109" s="4">
        <v>2018</v>
      </c>
      <c r="E3109" s="4"/>
      <c r="F3109" s="4" t="s">
        <v>219</v>
      </c>
      <c r="G3109" s="4" t="s">
        <v>12</v>
      </c>
      <c r="H3109" s="4" t="s">
        <v>213</v>
      </c>
      <c r="I3109" s="4">
        <v>1</v>
      </c>
      <c r="J3109" t="str">
        <f>VLOOKUP(A3109,'Município e Sexo'!$A$2:$I$11321,5,FALSE)</f>
        <v>RECIFE</v>
      </c>
      <c r="K3109" t="str">
        <f>VLOOKUP(A3109,'Município e Sexo'!$A$2:$I$11321,7,FALSE)</f>
        <v>DESCONHECIDO</v>
      </c>
    </row>
    <row r="3110" spans="1:11" ht="15" customHeight="1" thickBot="1" x14ac:dyDescent="0.25">
      <c r="A3110" t="str">
        <f>CONCATENATE(B3110,C3110,D3110,G3110,E3110,I3110)</f>
        <v>2092018HOMICIDIO161</v>
      </c>
      <c r="B3110" s="4">
        <v>20</v>
      </c>
      <c r="C3110" s="5">
        <v>9</v>
      </c>
      <c r="D3110" s="4">
        <v>2018</v>
      </c>
      <c r="E3110" s="4">
        <v>16</v>
      </c>
      <c r="F3110" s="4" t="s">
        <v>210</v>
      </c>
      <c r="G3110" s="4" t="s">
        <v>12</v>
      </c>
      <c r="H3110" s="4" t="s">
        <v>211</v>
      </c>
      <c r="I3110" s="4">
        <v>1</v>
      </c>
      <c r="J3110" t="str">
        <f>VLOOKUP(A3110,'Município e Sexo'!$A$2:$I$11321,5,FALSE)</f>
        <v>PAUDALHO</v>
      </c>
      <c r="K3110" t="str">
        <f>VLOOKUP(A3110,'Município e Sexo'!$A$2:$I$11321,7,FALSE)</f>
        <v>MASCULINO</v>
      </c>
    </row>
    <row r="3111" spans="1:11" ht="15" customHeight="1" thickBot="1" x14ac:dyDescent="0.25">
      <c r="A3111" t="str">
        <f>CONCATENATE(B3111,C3111,D3111,G3111,E3111,I3111)</f>
        <v>2092018HOMICIDIO381</v>
      </c>
      <c r="B3111" s="4">
        <v>20</v>
      </c>
      <c r="C3111" s="5">
        <v>9</v>
      </c>
      <c r="D3111" s="4">
        <v>2018</v>
      </c>
      <c r="E3111" s="4">
        <v>38</v>
      </c>
      <c r="F3111" s="4" t="s">
        <v>210</v>
      </c>
      <c r="G3111" s="4" t="s">
        <v>12</v>
      </c>
      <c r="H3111" s="4" t="s">
        <v>211</v>
      </c>
      <c r="I3111" s="4">
        <v>1</v>
      </c>
      <c r="J3111" t="str">
        <f>VLOOKUP(A3111,'Município e Sexo'!$A$2:$I$11321,5,FALSE)</f>
        <v>RECIFE</v>
      </c>
      <c r="K3111" t="str">
        <f>VLOOKUP(A3111,'Município e Sexo'!$A$2:$I$11321,7,FALSE)</f>
        <v>MASCULINO</v>
      </c>
    </row>
    <row r="3112" spans="1:11" ht="15" customHeight="1" thickBot="1" x14ac:dyDescent="0.25">
      <c r="A3112" t="str">
        <f>CONCATENATE(B3112,C3112,D3112,G3112,E3112,I3112)</f>
        <v>2092018HOMICIDIO231</v>
      </c>
      <c r="B3112" s="4">
        <v>20</v>
      </c>
      <c r="C3112" s="5">
        <v>9</v>
      </c>
      <c r="D3112" s="4">
        <v>2018</v>
      </c>
      <c r="E3112" s="4">
        <v>23</v>
      </c>
      <c r="F3112" s="4" t="s">
        <v>210</v>
      </c>
      <c r="G3112" s="4" t="s">
        <v>12</v>
      </c>
      <c r="H3112" s="4" t="s">
        <v>212</v>
      </c>
      <c r="I3112" s="4">
        <v>1</v>
      </c>
      <c r="J3112" t="str">
        <f>VLOOKUP(A3112,'Município e Sexo'!$A$2:$I$11321,5,FALSE)</f>
        <v>PETROLINA</v>
      </c>
      <c r="K3112" t="str">
        <f>VLOOKUP(A3112,'Município e Sexo'!$A$2:$I$11321,7,FALSE)</f>
        <v>MASCULINO</v>
      </c>
    </row>
    <row r="3113" spans="1:11" ht="15" customHeight="1" thickBot="1" x14ac:dyDescent="0.25">
      <c r="A3113" t="str">
        <f>CONCATENATE(B3113,C3113,D3113,G3113,E3113,I3113)</f>
        <v>2092018HOMICIDIO291</v>
      </c>
      <c r="B3113" s="4">
        <v>20</v>
      </c>
      <c r="C3113" s="5">
        <v>9</v>
      </c>
      <c r="D3113" s="4">
        <v>2018</v>
      </c>
      <c r="E3113" s="4">
        <v>29</v>
      </c>
      <c r="F3113" s="4" t="s">
        <v>210</v>
      </c>
      <c r="G3113" s="4" t="s">
        <v>12</v>
      </c>
      <c r="H3113" s="4" t="s">
        <v>211</v>
      </c>
      <c r="I3113" s="4">
        <v>1</v>
      </c>
      <c r="J3113" t="str">
        <f>VLOOKUP(A3113,'Município e Sexo'!$A$2:$I$11321,5,FALSE)</f>
        <v>CABO DE SANTO AGOSTINHO</v>
      </c>
      <c r="K3113" t="str">
        <f>VLOOKUP(A3113,'Município e Sexo'!$A$2:$I$11321,7,FALSE)</f>
        <v>MASCULINO</v>
      </c>
    </row>
    <row r="3114" spans="1:11" ht="15" customHeight="1" thickBot="1" x14ac:dyDescent="0.25">
      <c r="A3114" t="str">
        <f>CONCATENATE(B3114,C3114,D3114,G3114,E3114,I3114)</f>
        <v>2092018HOMICIDIO291</v>
      </c>
      <c r="B3114" s="4">
        <v>20</v>
      </c>
      <c r="C3114" s="5">
        <v>9</v>
      </c>
      <c r="D3114" s="4">
        <v>2018</v>
      </c>
      <c r="E3114" s="4">
        <v>29</v>
      </c>
      <c r="F3114" s="4" t="s">
        <v>210</v>
      </c>
      <c r="G3114" s="4" t="s">
        <v>12</v>
      </c>
      <c r="H3114" s="4" t="s">
        <v>211</v>
      </c>
      <c r="I3114" s="4">
        <v>1</v>
      </c>
      <c r="J3114" t="str">
        <f>VLOOKUP(A3114,'Município e Sexo'!$A$2:$I$11321,5,FALSE)</f>
        <v>CABO DE SANTO AGOSTINHO</v>
      </c>
      <c r="K3114" t="str">
        <f>VLOOKUP(A3114,'Município e Sexo'!$A$2:$I$11321,7,FALSE)</f>
        <v>MASCULINO</v>
      </c>
    </row>
    <row r="3115" spans="1:11" ht="15" customHeight="1" thickBot="1" x14ac:dyDescent="0.25">
      <c r="A3115" t="str">
        <f>CONCATENATE(B3115,C3115,D3115,G3115,E3115,I3115)</f>
        <v>2092018HOMICIDIO311</v>
      </c>
      <c r="B3115" s="4">
        <v>20</v>
      </c>
      <c r="C3115" s="5">
        <v>9</v>
      </c>
      <c r="D3115" s="4">
        <v>2018</v>
      </c>
      <c r="E3115" s="4">
        <v>31</v>
      </c>
      <c r="F3115" s="4" t="s">
        <v>210</v>
      </c>
      <c r="G3115" s="4" t="s">
        <v>12</v>
      </c>
      <c r="H3115" s="4" t="s">
        <v>213</v>
      </c>
      <c r="I3115" s="4">
        <v>1</v>
      </c>
      <c r="J3115" t="str">
        <f>VLOOKUP(A3115,'Município e Sexo'!$A$2:$I$11321,5,FALSE)</f>
        <v>RECIFE</v>
      </c>
      <c r="K3115" t="str">
        <f>VLOOKUP(A3115,'Município e Sexo'!$A$2:$I$11321,7,FALSE)</f>
        <v>MASCULINO</v>
      </c>
    </row>
    <row r="3116" spans="1:11" ht="15" customHeight="1" thickBot="1" x14ac:dyDescent="0.25">
      <c r="A3116" t="str">
        <f>CONCATENATE(B3116,C3116,D3116,G3116,E3116,I3116)</f>
        <v>2092018HOMICIDIO401</v>
      </c>
      <c r="B3116" s="4">
        <v>20</v>
      </c>
      <c r="C3116" s="5">
        <v>9</v>
      </c>
      <c r="D3116" s="4">
        <v>2018</v>
      </c>
      <c r="E3116" s="4">
        <v>40</v>
      </c>
      <c r="F3116" s="4" t="s">
        <v>210</v>
      </c>
      <c r="G3116" s="4" t="s">
        <v>12</v>
      </c>
      <c r="H3116" s="4" t="s">
        <v>211</v>
      </c>
      <c r="I3116" s="4">
        <v>1</v>
      </c>
      <c r="J3116" t="str">
        <f>VLOOKUP(A3116,'Município e Sexo'!$A$2:$I$11321,5,FALSE)</f>
        <v>VITORIA DE SANTO ANTAO</v>
      </c>
      <c r="K3116" t="str">
        <f>VLOOKUP(A3116,'Município e Sexo'!$A$2:$I$11321,7,FALSE)</f>
        <v>MASCULINO</v>
      </c>
    </row>
    <row r="3117" spans="1:11" ht="15" customHeight="1" thickBot="1" x14ac:dyDescent="0.25">
      <c r="A3117" t="str">
        <f>CONCATENATE(B3117,C3117,D3117,G3117,E3117,I3117)</f>
        <v>2092018HOMICIDIO201</v>
      </c>
      <c r="B3117" s="4">
        <v>20</v>
      </c>
      <c r="C3117" s="5">
        <v>9</v>
      </c>
      <c r="D3117" s="4">
        <v>2018</v>
      </c>
      <c r="E3117" s="4">
        <v>20</v>
      </c>
      <c r="F3117" s="4" t="s">
        <v>210</v>
      </c>
      <c r="G3117" s="4" t="s">
        <v>12</v>
      </c>
      <c r="H3117" s="4" t="s">
        <v>211</v>
      </c>
      <c r="I3117" s="4">
        <v>1</v>
      </c>
      <c r="J3117" t="str">
        <f>VLOOKUP(A3117,'Município e Sexo'!$A$2:$I$11321,5,FALSE)</f>
        <v>PAULISTA</v>
      </c>
      <c r="K3117" t="str">
        <f>VLOOKUP(A3117,'Município e Sexo'!$A$2:$I$11321,7,FALSE)</f>
        <v>MASCULINO</v>
      </c>
    </row>
    <row r="3118" spans="1:11" ht="15" customHeight="1" thickBot="1" x14ac:dyDescent="0.25">
      <c r="A3118" t="str">
        <f>CONCATENATE(B3118,C3118,D3118,G3118,E3118,I3118)</f>
        <v>2192018HOMICIDIO291</v>
      </c>
      <c r="B3118" s="4">
        <v>21</v>
      </c>
      <c r="C3118" s="5">
        <v>9</v>
      </c>
      <c r="D3118" s="4">
        <v>2018</v>
      </c>
      <c r="E3118" s="4">
        <v>29</v>
      </c>
      <c r="F3118" s="4" t="s">
        <v>210</v>
      </c>
      <c r="G3118" s="4" t="s">
        <v>12</v>
      </c>
      <c r="H3118" s="4" t="s">
        <v>212</v>
      </c>
      <c r="I3118" s="4">
        <v>1</v>
      </c>
      <c r="J3118" t="str">
        <f>VLOOKUP(A3118,'Município e Sexo'!$A$2:$I$11321,5,FALSE)</f>
        <v>NAZARE DA MATA</v>
      </c>
      <c r="K3118" t="str">
        <f>VLOOKUP(A3118,'Município e Sexo'!$A$2:$I$11321,7,FALSE)</f>
        <v>MASCULINO</v>
      </c>
    </row>
    <row r="3119" spans="1:11" ht="15" customHeight="1" thickBot="1" x14ac:dyDescent="0.25">
      <c r="A3119" t="str">
        <f>CONCATENATE(B3119,C3119,D3119,G3119,E3119,"2")</f>
        <v>2192018HOMICIDIO352</v>
      </c>
      <c r="B3119" s="4">
        <v>21</v>
      </c>
      <c r="C3119" s="5">
        <v>9</v>
      </c>
      <c r="D3119" s="4">
        <v>2018</v>
      </c>
      <c r="E3119" s="4">
        <v>35</v>
      </c>
      <c r="F3119" s="4" t="s">
        <v>210</v>
      </c>
      <c r="G3119" s="4" t="s">
        <v>12</v>
      </c>
      <c r="H3119" s="4" t="s">
        <v>211</v>
      </c>
      <c r="I3119" s="4">
        <v>1</v>
      </c>
      <c r="J3119" t="str">
        <f>VLOOKUP(A3119,'Município e Sexo'!$A$2:$I$11321,5,FALSE)</f>
        <v>CARUARU</v>
      </c>
      <c r="K3119" t="str">
        <f>VLOOKUP(A3119,'Município e Sexo'!$A$2:$I$11321,7,FALSE)</f>
        <v>MASCULINO</v>
      </c>
    </row>
    <row r="3120" spans="1:11" ht="15" customHeight="1" thickBot="1" x14ac:dyDescent="0.25">
      <c r="A3120" t="str">
        <f>CONCATENATE(B3120,C3120,D3120,G3120,E3120,I3120)</f>
        <v>2192018HOMICIDIO201</v>
      </c>
      <c r="B3120" s="4">
        <v>21</v>
      </c>
      <c r="C3120" s="5">
        <v>9</v>
      </c>
      <c r="D3120" s="4">
        <v>2018</v>
      </c>
      <c r="E3120" s="4">
        <v>20</v>
      </c>
      <c r="F3120" s="4" t="s">
        <v>210</v>
      </c>
      <c r="G3120" s="4" t="s">
        <v>12</v>
      </c>
      <c r="H3120" s="4" t="s">
        <v>211</v>
      </c>
      <c r="I3120" s="4">
        <v>1</v>
      </c>
      <c r="J3120" t="str">
        <f>VLOOKUP(A3120,'Município e Sexo'!$A$2:$I$11321,5,FALSE)</f>
        <v>PETROLINA</v>
      </c>
      <c r="K3120" t="str">
        <f>VLOOKUP(A3120,'Município e Sexo'!$A$2:$I$11321,7,FALSE)</f>
        <v>MASCULINO</v>
      </c>
    </row>
    <row r="3121" spans="1:11" ht="15" customHeight="1" thickBot="1" x14ac:dyDescent="0.25">
      <c r="A3121" t="str">
        <f>CONCATENATE(B3121,C3121,D3121,G3121,E3121,I3121)</f>
        <v>2192018HOMICIDIO211</v>
      </c>
      <c r="B3121" s="4">
        <v>21</v>
      </c>
      <c r="C3121" s="5">
        <v>9</v>
      </c>
      <c r="D3121" s="4">
        <v>2018</v>
      </c>
      <c r="E3121" s="4">
        <v>21</v>
      </c>
      <c r="F3121" s="4" t="s">
        <v>210</v>
      </c>
      <c r="G3121" s="4" t="s">
        <v>12</v>
      </c>
      <c r="H3121" s="4" t="s">
        <v>213</v>
      </c>
      <c r="I3121" s="4">
        <v>1</v>
      </c>
      <c r="J3121" t="str">
        <f>VLOOKUP(A3121,'Município e Sexo'!$A$2:$I$11321,5,FALSE)</f>
        <v>PAULISTA</v>
      </c>
      <c r="K3121" t="str">
        <f>VLOOKUP(A3121,'Município e Sexo'!$A$2:$I$11321,7,FALSE)</f>
        <v>FEMININO</v>
      </c>
    </row>
    <row r="3122" spans="1:11" ht="15" customHeight="1" thickBot="1" x14ac:dyDescent="0.25">
      <c r="A3122" t="str">
        <f>CONCATENATE(B3122,C3122,D3122,G3122,E3122,I3122)</f>
        <v>2192018HOMICIDIO221</v>
      </c>
      <c r="B3122" s="4">
        <v>21</v>
      </c>
      <c r="C3122" s="5">
        <v>9</v>
      </c>
      <c r="D3122" s="4">
        <v>2018</v>
      </c>
      <c r="E3122" s="4">
        <v>22</v>
      </c>
      <c r="F3122" s="4" t="s">
        <v>210</v>
      </c>
      <c r="G3122" s="4" t="s">
        <v>12</v>
      </c>
      <c r="H3122" s="4" t="s">
        <v>212</v>
      </c>
      <c r="I3122" s="4">
        <v>1</v>
      </c>
      <c r="J3122" t="str">
        <f>VLOOKUP(A3122,'Município e Sexo'!$A$2:$I$11321,5,FALSE)</f>
        <v>ABREU E LIMA</v>
      </c>
      <c r="K3122" t="str">
        <f>VLOOKUP(A3122,'Município e Sexo'!$A$2:$I$11321,7,FALSE)</f>
        <v>MASCULINO</v>
      </c>
    </row>
    <row r="3123" spans="1:11" ht="15" customHeight="1" thickBot="1" x14ac:dyDescent="0.25">
      <c r="A3123" t="str">
        <f>CONCATENATE(B3123,C3123,D3123,G3123,E3123,I3123)</f>
        <v>2192018HOMICIDIO311</v>
      </c>
      <c r="B3123" s="4">
        <v>21</v>
      </c>
      <c r="C3123" s="5">
        <v>9</v>
      </c>
      <c r="D3123" s="4">
        <v>2018</v>
      </c>
      <c r="E3123" s="4">
        <v>31</v>
      </c>
      <c r="F3123" s="4" t="s">
        <v>210</v>
      </c>
      <c r="G3123" s="4" t="s">
        <v>12</v>
      </c>
      <c r="H3123" s="4" t="s">
        <v>213</v>
      </c>
      <c r="I3123" s="4">
        <v>1</v>
      </c>
      <c r="J3123" t="str">
        <f>VLOOKUP(A3123,'Município e Sexo'!$A$2:$I$11321,5,FALSE)</f>
        <v>CAMARAGIBE</v>
      </c>
      <c r="K3123" t="str">
        <f>VLOOKUP(A3123,'Município e Sexo'!$A$2:$I$11321,7,FALSE)</f>
        <v>MASCULINO</v>
      </c>
    </row>
    <row r="3124" spans="1:11" ht="15" customHeight="1" thickBot="1" x14ac:dyDescent="0.25">
      <c r="A3124" t="str">
        <f>CONCATENATE(B3124,C3124,D3124,G3124,E3124,"2")</f>
        <v>2192018HOMICIDIO352</v>
      </c>
      <c r="B3124" s="4">
        <v>21</v>
      </c>
      <c r="C3124" s="5">
        <v>9</v>
      </c>
      <c r="D3124" s="4">
        <v>2018</v>
      </c>
      <c r="E3124" s="4">
        <v>35</v>
      </c>
      <c r="F3124" s="4" t="s">
        <v>210</v>
      </c>
      <c r="G3124" s="4" t="s">
        <v>12</v>
      </c>
      <c r="H3124" s="4" t="s">
        <v>211</v>
      </c>
      <c r="I3124" s="4">
        <v>1</v>
      </c>
      <c r="J3124" t="str">
        <f>VLOOKUP(A3124,'Município e Sexo'!$A$2:$I$11321,5,FALSE)</f>
        <v>CARUARU</v>
      </c>
      <c r="K3124" t="str">
        <f>VLOOKUP(A3124,'Município e Sexo'!$A$2:$I$11321,7,FALSE)</f>
        <v>MASCULINO</v>
      </c>
    </row>
    <row r="3125" spans="1:11" ht="15" customHeight="1" thickBot="1" x14ac:dyDescent="0.25">
      <c r="A3125" t="str">
        <f>CONCATENATE(B3125,C3125,D3125,G3125,E3125,I3125)</f>
        <v>2192018HOMICIDIO391</v>
      </c>
      <c r="B3125" s="4">
        <v>21</v>
      </c>
      <c r="C3125" s="5">
        <v>9</v>
      </c>
      <c r="D3125" s="4">
        <v>2018</v>
      </c>
      <c r="E3125" s="4">
        <v>39</v>
      </c>
      <c r="F3125" s="4" t="s">
        <v>210</v>
      </c>
      <c r="G3125" s="4" t="s">
        <v>12</v>
      </c>
      <c r="H3125" s="4" t="s">
        <v>213</v>
      </c>
      <c r="I3125" s="4">
        <v>1</v>
      </c>
      <c r="J3125" t="str">
        <f>VLOOKUP(A3125,'Município e Sexo'!$A$2:$I$11321,5,FALSE)</f>
        <v>BOM CONSELHO</v>
      </c>
      <c r="K3125" t="str">
        <f>VLOOKUP(A3125,'Município e Sexo'!$A$2:$I$11321,7,FALSE)</f>
        <v>MASCULINO</v>
      </c>
    </row>
    <row r="3126" spans="1:11" ht="15" customHeight="1" thickBot="1" x14ac:dyDescent="0.25">
      <c r="A3126" t="str">
        <f>CONCATENATE(B3126,C3126,D3126,G3126,E3126,I3126)</f>
        <v>2192018HOMICIDIO391</v>
      </c>
      <c r="B3126" s="4">
        <v>21</v>
      </c>
      <c r="C3126" s="5">
        <v>9</v>
      </c>
      <c r="D3126" s="4">
        <v>2018</v>
      </c>
      <c r="E3126" s="4">
        <v>39</v>
      </c>
      <c r="F3126" s="4" t="s">
        <v>210</v>
      </c>
      <c r="G3126" s="4" t="s">
        <v>12</v>
      </c>
      <c r="H3126" s="4" t="s">
        <v>212</v>
      </c>
      <c r="I3126" s="4">
        <v>1</v>
      </c>
      <c r="J3126" t="str">
        <f>VLOOKUP(A3126,'Município e Sexo'!$A$2:$I$11321,5,FALSE)</f>
        <v>BOM CONSELHO</v>
      </c>
      <c r="K3126" t="str">
        <f>VLOOKUP(A3126,'Município e Sexo'!$A$2:$I$11321,7,FALSE)</f>
        <v>MASCULINO</v>
      </c>
    </row>
    <row r="3127" spans="1:11" ht="15" customHeight="1" thickBot="1" x14ac:dyDescent="0.25">
      <c r="A3127" t="str">
        <f>CONCATENATE(B3127,C3127,D3127,G3127,E3127,I3127)</f>
        <v>2192018HOMICIDIO391</v>
      </c>
      <c r="B3127" s="4">
        <v>21</v>
      </c>
      <c r="C3127" s="5">
        <v>9</v>
      </c>
      <c r="D3127" s="4">
        <v>2018</v>
      </c>
      <c r="E3127" s="4">
        <v>39</v>
      </c>
      <c r="F3127" s="4" t="s">
        <v>210</v>
      </c>
      <c r="G3127" s="4" t="s">
        <v>12</v>
      </c>
      <c r="H3127" s="4" t="s">
        <v>211</v>
      </c>
      <c r="I3127" s="4">
        <v>1</v>
      </c>
      <c r="J3127" t="str">
        <f>VLOOKUP(A3127,'Município e Sexo'!$A$2:$I$11321,5,FALSE)</f>
        <v>BOM CONSELHO</v>
      </c>
      <c r="K3127" t="str">
        <f>VLOOKUP(A3127,'Município e Sexo'!$A$2:$I$11321,7,FALSE)</f>
        <v>MASCULINO</v>
      </c>
    </row>
    <row r="3128" spans="1:11" ht="15" customHeight="1" thickBot="1" x14ac:dyDescent="0.25">
      <c r="A3128" t="str">
        <f>CONCATENATE(B3128,C3128,D3128,G3128,E3128,I3128)</f>
        <v>2192018HOMICIDIO451</v>
      </c>
      <c r="B3128" s="4">
        <v>21</v>
      </c>
      <c r="C3128" s="5">
        <v>9</v>
      </c>
      <c r="D3128" s="4">
        <v>2018</v>
      </c>
      <c r="E3128" s="4">
        <v>45</v>
      </c>
      <c r="F3128" s="4" t="s">
        <v>210</v>
      </c>
      <c r="G3128" s="4" t="s">
        <v>12</v>
      </c>
      <c r="H3128" s="4" t="s">
        <v>212</v>
      </c>
      <c r="I3128" s="4">
        <v>1</v>
      </c>
      <c r="J3128" t="str">
        <f>VLOOKUP(A3128,'Município e Sexo'!$A$2:$I$11321,5,FALSE)</f>
        <v>CARPINA</v>
      </c>
      <c r="K3128" t="str">
        <f>VLOOKUP(A3128,'Município e Sexo'!$A$2:$I$11321,7,FALSE)</f>
        <v>MASCULINO</v>
      </c>
    </row>
    <row r="3129" spans="1:11" ht="15" customHeight="1" thickBot="1" x14ac:dyDescent="0.25">
      <c r="A3129" t="str">
        <f>CONCATENATE(B3129,C3129,D3129,G3129,E3129,I3129)</f>
        <v>2192018HOMICIDIO461</v>
      </c>
      <c r="B3129" s="4">
        <v>21</v>
      </c>
      <c r="C3129" s="5">
        <v>9</v>
      </c>
      <c r="D3129" s="4">
        <v>2018</v>
      </c>
      <c r="E3129" s="4">
        <v>46</v>
      </c>
      <c r="F3129" s="4" t="s">
        <v>210</v>
      </c>
      <c r="G3129" s="4" t="s">
        <v>12</v>
      </c>
      <c r="H3129" s="4" t="s">
        <v>211</v>
      </c>
      <c r="I3129" s="4">
        <v>1</v>
      </c>
      <c r="J3129" t="str">
        <f>VLOOKUP(A3129,'Município e Sexo'!$A$2:$I$11321,5,FALSE)</f>
        <v>CARUARU</v>
      </c>
      <c r="K3129" t="str">
        <f>VLOOKUP(A3129,'Município e Sexo'!$A$2:$I$11321,7,FALSE)</f>
        <v>MASCULINO</v>
      </c>
    </row>
    <row r="3130" spans="1:11" ht="15" customHeight="1" thickBot="1" x14ac:dyDescent="0.25">
      <c r="A3130" t="str">
        <f>CONCATENATE(B3130,C3130,D3130,G3130,E3130,I3130)</f>
        <v>2192018HOMICIDIO401</v>
      </c>
      <c r="B3130" s="4">
        <v>21</v>
      </c>
      <c r="C3130" s="5">
        <v>9</v>
      </c>
      <c r="D3130" s="4">
        <v>2018</v>
      </c>
      <c r="E3130" s="4">
        <v>40</v>
      </c>
      <c r="F3130" s="4" t="s">
        <v>210</v>
      </c>
      <c r="G3130" s="4" t="s">
        <v>12</v>
      </c>
      <c r="H3130" s="4" t="s">
        <v>213</v>
      </c>
      <c r="I3130" s="4">
        <v>1</v>
      </c>
      <c r="J3130" t="str">
        <f>VLOOKUP(A3130,'Município e Sexo'!$A$2:$I$11321,5,FALSE)</f>
        <v>SAO LOURENCO DA MATA</v>
      </c>
      <c r="K3130" t="str">
        <f>VLOOKUP(A3130,'Município e Sexo'!$A$2:$I$11321,7,FALSE)</f>
        <v>MASCULINO</v>
      </c>
    </row>
    <row r="3131" spans="1:11" ht="15" customHeight="1" thickBot="1" x14ac:dyDescent="0.25">
      <c r="A3131" t="str">
        <f>CONCATENATE(B3131,C3131,D3131,G3131,E3131,I3131)</f>
        <v>2192018HOMICIDIO601</v>
      </c>
      <c r="B3131" s="4">
        <v>21</v>
      </c>
      <c r="C3131" s="5">
        <v>9</v>
      </c>
      <c r="D3131" s="4">
        <v>2018</v>
      </c>
      <c r="E3131" s="4">
        <v>60</v>
      </c>
      <c r="F3131" s="4" t="s">
        <v>210</v>
      </c>
      <c r="G3131" s="4" t="s">
        <v>12</v>
      </c>
      <c r="H3131" s="4" t="s">
        <v>213</v>
      </c>
      <c r="I3131" s="4">
        <v>1</v>
      </c>
      <c r="J3131" t="str">
        <f>VLOOKUP(A3131,'Município e Sexo'!$A$2:$I$11321,5,FALSE)</f>
        <v>RECIFE</v>
      </c>
      <c r="K3131" t="str">
        <f>VLOOKUP(A3131,'Município e Sexo'!$A$2:$I$11321,7,FALSE)</f>
        <v>MASCULINO</v>
      </c>
    </row>
    <row r="3132" spans="1:11" ht="15" customHeight="1" thickBot="1" x14ac:dyDescent="0.25">
      <c r="A3132" t="str">
        <f>CONCATENATE(B3132,C3132,D3132,G3132,E3132,I3132)</f>
        <v>2292018HOMICIDIO231</v>
      </c>
      <c r="B3132" s="4">
        <v>22</v>
      </c>
      <c r="C3132" s="5">
        <v>9</v>
      </c>
      <c r="D3132" s="4">
        <v>2018</v>
      </c>
      <c r="E3132" s="4">
        <v>23</v>
      </c>
      <c r="F3132" s="4" t="s">
        <v>210</v>
      </c>
      <c r="G3132" s="4" t="s">
        <v>12</v>
      </c>
      <c r="H3132" s="4" t="s">
        <v>211</v>
      </c>
      <c r="I3132" s="4">
        <v>1</v>
      </c>
      <c r="J3132" t="str">
        <f>VLOOKUP(A3132,'Município e Sexo'!$A$2:$I$11321,5,FALSE)</f>
        <v>CUSTODIA</v>
      </c>
      <c r="K3132" t="str">
        <f>VLOOKUP(A3132,'Município e Sexo'!$A$2:$I$11321,7,FALSE)</f>
        <v>MASCULINO</v>
      </c>
    </row>
    <row r="3133" spans="1:11" ht="15" customHeight="1" thickBot="1" x14ac:dyDescent="0.25">
      <c r="A3133" t="str">
        <f>CONCATENATE(B3133,C3133,D3133,G3133,E3133,I3133)</f>
        <v>2292018HOMICIDIO1</v>
      </c>
      <c r="B3133" s="4">
        <v>22</v>
      </c>
      <c r="C3133" s="5">
        <v>9</v>
      </c>
      <c r="D3133" s="4">
        <v>2018</v>
      </c>
      <c r="E3133" s="4"/>
      <c r="F3133" s="4" t="s">
        <v>210</v>
      </c>
      <c r="G3133" s="4" t="s">
        <v>12</v>
      </c>
      <c r="H3133" s="4" t="s">
        <v>212</v>
      </c>
      <c r="I3133" s="4">
        <v>1</v>
      </c>
      <c r="J3133" t="str">
        <f>VLOOKUP(A3133,'Município e Sexo'!$A$2:$I$11321,5,FALSE)</f>
        <v>RECIFE</v>
      </c>
      <c r="K3133" t="str">
        <f>VLOOKUP(A3133,'Município e Sexo'!$A$2:$I$11321,7,FALSE)</f>
        <v>MASCULINO</v>
      </c>
    </row>
    <row r="3134" spans="1:11" ht="15" customHeight="1" thickBot="1" x14ac:dyDescent="0.25">
      <c r="A3134" t="str">
        <f>CONCATENATE(B3134,C3134,D3134,G3134,E3134,I3134)</f>
        <v>2292018HOMICIDIO191</v>
      </c>
      <c r="B3134" s="4">
        <v>22</v>
      </c>
      <c r="C3134" s="5">
        <v>9</v>
      </c>
      <c r="D3134" s="4">
        <v>2018</v>
      </c>
      <c r="E3134" s="4">
        <v>19</v>
      </c>
      <c r="F3134" s="4" t="s">
        <v>210</v>
      </c>
      <c r="G3134" s="4" t="s">
        <v>12</v>
      </c>
      <c r="H3134" s="4" t="s">
        <v>211</v>
      </c>
      <c r="I3134" s="4">
        <v>1</v>
      </c>
      <c r="J3134" t="str">
        <f>VLOOKUP(A3134,'Município e Sexo'!$A$2:$I$11321,5,FALSE)</f>
        <v>PESQUEIRA</v>
      </c>
      <c r="K3134" t="str">
        <f>VLOOKUP(A3134,'Município e Sexo'!$A$2:$I$11321,7,FALSE)</f>
        <v>MASCULINO</v>
      </c>
    </row>
    <row r="3135" spans="1:11" ht="15" customHeight="1" thickBot="1" x14ac:dyDescent="0.25">
      <c r="A3135" t="str">
        <f>CONCATENATE(B3135,C3135,D3135,G3135,E3135,I3135)</f>
        <v>2292018HOMICIDIO431</v>
      </c>
      <c r="B3135" s="4">
        <v>22</v>
      </c>
      <c r="C3135" s="5">
        <v>9</v>
      </c>
      <c r="D3135" s="4">
        <v>2018</v>
      </c>
      <c r="E3135" s="4">
        <v>43</v>
      </c>
      <c r="F3135" s="4" t="s">
        <v>210</v>
      </c>
      <c r="G3135" s="4" t="s">
        <v>12</v>
      </c>
      <c r="H3135" s="4" t="s">
        <v>212</v>
      </c>
      <c r="I3135" s="4">
        <v>1</v>
      </c>
      <c r="J3135" t="str">
        <f>VLOOKUP(A3135,'Município e Sexo'!$A$2:$I$11321,5,FALSE)</f>
        <v>IPOJUCA</v>
      </c>
      <c r="K3135" t="str">
        <f>VLOOKUP(A3135,'Município e Sexo'!$A$2:$I$11321,7,FALSE)</f>
        <v>MASCULINO</v>
      </c>
    </row>
    <row r="3136" spans="1:11" ht="15" customHeight="1" thickBot="1" x14ac:dyDescent="0.25">
      <c r="A3136" t="str">
        <f>CONCATENATE(B3136,C3136,D3136,G3136,E3136,I3136)</f>
        <v>2292018HOMICIDIO171</v>
      </c>
      <c r="B3136" s="4">
        <v>22</v>
      </c>
      <c r="C3136" s="5">
        <v>9</v>
      </c>
      <c r="D3136" s="4">
        <v>2018</v>
      </c>
      <c r="E3136" s="4">
        <v>17</v>
      </c>
      <c r="F3136" s="4" t="s">
        <v>210</v>
      </c>
      <c r="G3136" s="4" t="s">
        <v>12</v>
      </c>
      <c r="H3136" s="4" t="s">
        <v>212</v>
      </c>
      <c r="I3136" s="4">
        <v>1</v>
      </c>
      <c r="J3136" t="str">
        <f>VLOOKUP(A3136,'Município e Sexo'!$A$2:$I$11321,5,FALSE)</f>
        <v>RECIFE</v>
      </c>
      <c r="K3136" t="str">
        <f>VLOOKUP(A3136,'Município e Sexo'!$A$2:$I$11321,7,FALSE)</f>
        <v>MASCULINO</v>
      </c>
    </row>
    <row r="3137" spans="1:11" ht="15" customHeight="1" thickBot="1" x14ac:dyDescent="0.25">
      <c r="A3137" t="str">
        <f>CONCATENATE(B3137,C3137,D3137,G3137,E3137,I3137)</f>
        <v>2292018HOMICIDIO191</v>
      </c>
      <c r="B3137" s="4">
        <v>22</v>
      </c>
      <c r="C3137" s="5">
        <v>9</v>
      </c>
      <c r="D3137" s="4">
        <v>2018</v>
      </c>
      <c r="E3137" s="4">
        <v>19</v>
      </c>
      <c r="F3137" s="4" t="s">
        <v>210</v>
      </c>
      <c r="G3137" s="4" t="s">
        <v>12</v>
      </c>
      <c r="H3137" s="4" t="s">
        <v>212</v>
      </c>
      <c r="I3137" s="4">
        <v>1</v>
      </c>
      <c r="J3137" t="str">
        <f>VLOOKUP(A3137,'Município e Sexo'!$A$2:$I$11321,5,FALSE)</f>
        <v>PESQUEIRA</v>
      </c>
      <c r="K3137" t="str">
        <f>VLOOKUP(A3137,'Município e Sexo'!$A$2:$I$11321,7,FALSE)</f>
        <v>MASCULINO</v>
      </c>
    </row>
    <row r="3138" spans="1:11" ht="15" customHeight="1" thickBot="1" x14ac:dyDescent="0.25">
      <c r="A3138" t="str">
        <f>CONCATENATE(B3138,C3138,D3138,G3138,E3138,I3138)</f>
        <v>2292018HOMICIDIO201</v>
      </c>
      <c r="B3138" s="4">
        <v>22</v>
      </c>
      <c r="C3138" s="5">
        <v>9</v>
      </c>
      <c r="D3138" s="4">
        <v>2018</v>
      </c>
      <c r="E3138" s="4">
        <v>20</v>
      </c>
      <c r="F3138" s="4" t="s">
        <v>210</v>
      </c>
      <c r="G3138" s="4" t="s">
        <v>12</v>
      </c>
      <c r="H3138" s="4" t="s">
        <v>213</v>
      </c>
      <c r="I3138" s="4">
        <v>1</v>
      </c>
      <c r="J3138" t="str">
        <f>VLOOKUP(A3138,'Município e Sexo'!$A$2:$I$11321,5,FALSE)</f>
        <v>SAO BENEDITO DO SUL</v>
      </c>
      <c r="K3138" t="str">
        <f>VLOOKUP(A3138,'Município e Sexo'!$A$2:$I$11321,7,FALSE)</f>
        <v>MASCULINO</v>
      </c>
    </row>
    <row r="3139" spans="1:11" ht="15" customHeight="1" thickBot="1" x14ac:dyDescent="0.25">
      <c r="A3139" t="str">
        <f>CONCATENATE(B3139,C3139,D3139,G3139,E3139,I3139)</f>
        <v>2292018HOMICIDIO221</v>
      </c>
      <c r="B3139" s="4">
        <v>22</v>
      </c>
      <c r="C3139" s="5">
        <v>9</v>
      </c>
      <c r="D3139" s="4">
        <v>2018</v>
      </c>
      <c r="E3139" s="4">
        <v>22</v>
      </c>
      <c r="F3139" s="4" t="s">
        <v>210</v>
      </c>
      <c r="G3139" s="4" t="s">
        <v>12</v>
      </c>
      <c r="H3139" s="4" t="s">
        <v>213</v>
      </c>
      <c r="I3139" s="4">
        <v>1</v>
      </c>
      <c r="J3139" t="str">
        <f>VLOOKUP(A3139,'Município e Sexo'!$A$2:$I$11321,5,FALSE)</f>
        <v>BREJO DA MADRE DE DEUS</v>
      </c>
      <c r="K3139" t="str">
        <f>VLOOKUP(A3139,'Município e Sexo'!$A$2:$I$11321,7,FALSE)</f>
        <v>MASCULINO</v>
      </c>
    </row>
    <row r="3140" spans="1:11" ht="15" customHeight="1" thickBot="1" x14ac:dyDescent="0.25">
      <c r="A3140" t="str">
        <f>CONCATENATE(B3140,C3140,D3140,G3140,E3140,I3140)</f>
        <v>2292018HOMICIDIO341</v>
      </c>
      <c r="B3140" s="4">
        <v>22</v>
      </c>
      <c r="C3140" s="5">
        <v>9</v>
      </c>
      <c r="D3140" s="4">
        <v>2018</v>
      </c>
      <c r="E3140" s="4">
        <v>34</v>
      </c>
      <c r="F3140" s="4" t="s">
        <v>210</v>
      </c>
      <c r="G3140" s="4" t="s">
        <v>12</v>
      </c>
      <c r="H3140" s="4" t="s">
        <v>212</v>
      </c>
      <c r="I3140" s="4">
        <v>1</v>
      </c>
      <c r="J3140" t="str">
        <f>VLOOKUP(A3140,'Município e Sexo'!$A$2:$I$11321,5,FALSE)</f>
        <v>CARUARU</v>
      </c>
      <c r="K3140" t="str">
        <f>VLOOKUP(A3140,'Município e Sexo'!$A$2:$I$11321,7,FALSE)</f>
        <v>MASCULINO</v>
      </c>
    </row>
    <row r="3141" spans="1:11" ht="15" customHeight="1" thickBot="1" x14ac:dyDescent="0.25">
      <c r="A3141" t="str">
        <f>CONCATENATE(B3141,C3141,D3141,G3141,E3141,I3141)</f>
        <v>2292018HOMICIDIO391</v>
      </c>
      <c r="B3141" s="4">
        <v>22</v>
      </c>
      <c r="C3141" s="5">
        <v>9</v>
      </c>
      <c r="D3141" s="4">
        <v>2018</v>
      </c>
      <c r="E3141" s="4">
        <v>39</v>
      </c>
      <c r="F3141" s="4" t="s">
        <v>216</v>
      </c>
      <c r="G3141" s="4" t="s">
        <v>12</v>
      </c>
      <c r="H3141" s="4" t="s">
        <v>211</v>
      </c>
      <c r="I3141" s="4">
        <v>1</v>
      </c>
      <c r="J3141" t="str">
        <f>VLOOKUP(A3141,'Município e Sexo'!$A$2:$I$11321,5,FALSE)</f>
        <v>OROCO</v>
      </c>
      <c r="K3141" t="str">
        <f>VLOOKUP(A3141,'Município e Sexo'!$A$2:$I$11321,7,FALSE)</f>
        <v>MASCULINO</v>
      </c>
    </row>
    <row r="3142" spans="1:11" ht="15" customHeight="1" thickBot="1" x14ac:dyDescent="0.25">
      <c r="A3142" t="str">
        <f>CONCATENATE(B3142,C3142,D3142,G3142,E3142,I3142)</f>
        <v>2292018HOMICIDIO411</v>
      </c>
      <c r="B3142" s="4">
        <v>22</v>
      </c>
      <c r="C3142" s="5">
        <v>9</v>
      </c>
      <c r="D3142" s="4">
        <v>2018</v>
      </c>
      <c r="E3142" s="4">
        <v>41</v>
      </c>
      <c r="F3142" s="4" t="s">
        <v>214</v>
      </c>
      <c r="G3142" s="4" t="s">
        <v>12</v>
      </c>
      <c r="H3142" s="4" t="s">
        <v>211</v>
      </c>
      <c r="I3142" s="4">
        <v>1</v>
      </c>
      <c r="J3142" t="str">
        <f>VLOOKUP(A3142,'Município e Sexo'!$A$2:$I$11321,5,FALSE)</f>
        <v>ITAIBA</v>
      </c>
      <c r="K3142" t="str">
        <f>VLOOKUP(A3142,'Município e Sexo'!$A$2:$I$11321,7,FALSE)</f>
        <v>MASCULINO</v>
      </c>
    </row>
    <row r="3143" spans="1:11" ht="15" customHeight="1" thickBot="1" x14ac:dyDescent="0.25">
      <c r="A3143" t="str">
        <f>CONCATENATE(B3143,C3143,D3143,G3143,E3143,I3143)</f>
        <v>2292018LATROCINIO511</v>
      </c>
      <c r="B3143" s="4">
        <v>22</v>
      </c>
      <c r="C3143" s="5">
        <v>9</v>
      </c>
      <c r="D3143" s="4">
        <v>2018</v>
      </c>
      <c r="E3143" s="4">
        <v>51</v>
      </c>
      <c r="F3143" s="4" t="s">
        <v>210</v>
      </c>
      <c r="G3143" s="4" t="s">
        <v>33</v>
      </c>
      <c r="H3143" s="4" t="s">
        <v>215</v>
      </c>
      <c r="I3143" s="4">
        <v>1</v>
      </c>
      <c r="J3143" t="str">
        <f>VLOOKUP(A3143,'Município e Sexo'!$A$2:$I$11321,5,FALSE)</f>
        <v>VITORIA DE SANTO ANTAO</v>
      </c>
      <c r="K3143" t="str">
        <f>VLOOKUP(A3143,'Município e Sexo'!$A$2:$I$11321,7,FALSE)</f>
        <v>MASCULINO</v>
      </c>
    </row>
    <row r="3144" spans="1:11" ht="15" customHeight="1" thickBot="1" x14ac:dyDescent="0.25">
      <c r="A3144" t="str">
        <f>CONCATENATE(B3144,C3144,D3144,G3144,E3144,I3144)</f>
        <v>2292018HOMICIDIO531</v>
      </c>
      <c r="B3144" s="4">
        <v>22</v>
      </c>
      <c r="C3144" s="5">
        <v>9</v>
      </c>
      <c r="D3144" s="4">
        <v>2018</v>
      </c>
      <c r="E3144" s="4">
        <v>53</v>
      </c>
      <c r="F3144" s="4" t="s">
        <v>210</v>
      </c>
      <c r="G3144" s="4" t="s">
        <v>12</v>
      </c>
      <c r="H3144" s="4" t="s">
        <v>211</v>
      </c>
      <c r="I3144" s="4">
        <v>1</v>
      </c>
      <c r="J3144" t="str">
        <f>VLOOKUP(A3144,'Município e Sexo'!$A$2:$I$11321,5,FALSE)</f>
        <v>SERRA TALHADA</v>
      </c>
      <c r="K3144" t="str">
        <f>VLOOKUP(A3144,'Município e Sexo'!$A$2:$I$11321,7,FALSE)</f>
        <v>MASCULINO</v>
      </c>
    </row>
    <row r="3145" spans="1:11" ht="15" customHeight="1" thickBot="1" x14ac:dyDescent="0.25">
      <c r="A3145" t="str">
        <f>CONCATENATE(B3145,C3145,D3145,G3145,E3145,I3145)</f>
        <v>2292018HOMICIDIO191</v>
      </c>
      <c r="B3145" s="4">
        <v>22</v>
      </c>
      <c r="C3145" s="5">
        <v>9</v>
      </c>
      <c r="D3145" s="4">
        <v>2018</v>
      </c>
      <c r="E3145" s="4">
        <v>19</v>
      </c>
      <c r="F3145" s="4" t="s">
        <v>210</v>
      </c>
      <c r="G3145" s="4" t="s">
        <v>12</v>
      </c>
      <c r="H3145" s="4" t="s">
        <v>211</v>
      </c>
      <c r="I3145" s="4">
        <v>1</v>
      </c>
      <c r="J3145" t="str">
        <f>VLOOKUP(A3145,'Município e Sexo'!$A$2:$I$11321,5,FALSE)</f>
        <v>PESQUEIRA</v>
      </c>
      <c r="K3145" t="str">
        <f>VLOOKUP(A3145,'Município e Sexo'!$A$2:$I$11321,7,FALSE)</f>
        <v>MASCULINO</v>
      </c>
    </row>
    <row r="3146" spans="1:11" ht="15" customHeight="1" thickBot="1" x14ac:dyDescent="0.25">
      <c r="A3146" t="str">
        <f>CONCATENATE(B3146,C3146,D3146,G3146,E3146,I3146)</f>
        <v>2292018HOMICIDIO351</v>
      </c>
      <c r="B3146" s="4">
        <v>22</v>
      </c>
      <c r="C3146" s="5">
        <v>9</v>
      </c>
      <c r="D3146" s="4">
        <v>2018</v>
      </c>
      <c r="E3146" s="4">
        <v>35</v>
      </c>
      <c r="F3146" s="4" t="s">
        <v>210</v>
      </c>
      <c r="G3146" s="4" t="s">
        <v>12</v>
      </c>
      <c r="H3146" s="4" t="s">
        <v>213</v>
      </c>
      <c r="I3146" s="4">
        <v>1</v>
      </c>
      <c r="J3146" t="str">
        <f>VLOOKUP(A3146,'Município e Sexo'!$A$2:$I$11321,5,FALSE)</f>
        <v>JABOATAO DOS GUARARAPES</v>
      </c>
      <c r="K3146" t="str">
        <f>VLOOKUP(A3146,'Município e Sexo'!$A$2:$I$11321,7,FALSE)</f>
        <v>MASCULINO</v>
      </c>
    </row>
    <row r="3147" spans="1:11" ht="15" customHeight="1" thickBot="1" x14ac:dyDescent="0.25">
      <c r="A3147" t="str">
        <f>CONCATENATE(B3147,C3147,D3147,G3147,E3147,I3147)</f>
        <v>2292018HOMICIDIO441</v>
      </c>
      <c r="B3147" s="4">
        <v>22</v>
      </c>
      <c r="C3147" s="5">
        <v>9</v>
      </c>
      <c r="D3147" s="4">
        <v>2018</v>
      </c>
      <c r="E3147" s="4">
        <v>44</v>
      </c>
      <c r="F3147" s="4" t="s">
        <v>210</v>
      </c>
      <c r="G3147" s="4" t="s">
        <v>12</v>
      </c>
      <c r="H3147" s="4" t="s">
        <v>212</v>
      </c>
      <c r="I3147" s="4">
        <v>1</v>
      </c>
      <c r="J3147" t="str">
        <f>VLOOKUP(A3147,'Município e Sexo'!$A$2:$I$11321,5,FALSE)</f>
        <v>JABOATAO DOS GUARARAPES</v>
      </c>
      <c r="K3147" t="str">
        <f>VLOOKUP(A3147,'Município e Sexo'!$A$2:$I$11321,7,FALSE)</f>
        <v>MASCULINO</v>
      </c>
    </row>
    <row r="3148" spans="1:11" ht="15" customHeight="1" thickBot="1" x14ac:dyDescent="0.25">
      <c r="A3148" t="str">
        <f>CONCATENATE(B3148,C3148,D3148,G3148,E3148,I3148)</f>
        <v>2392018HOMICIDIO241</v>
      </c>
      <c r="B3148" s="4">
        <v>23</v>
      </c>
      <c r="C3148" s="5">
        <v>9</v>
      </c>
      <c r="D3148" s="4">
        <v>2018</v>
      </c>
      <c r="E3148" s="4">
        <v>24</v>
      </c>
      <c r="F3148" s="4" t="s">
        <v>210</v>
      </c>
      <c r="G3148" s="4" t="s">
        <v>12</v>
      </c>
      <c r="H3148" s="4" t="s">
        <v>212</v>
      </c>
      <c r="I3148" s="4">
        <v>1</v>
      </c>
      <c r="J3148" t="str">
        <f>VLOOKUP(A3148,'Município e Sexo'!$A$2:$I$11321,5,FALSE)</f>
        <v>PAUDALHO</v>
      </c>
      <c r="K3148" t="str">
        <f>VLOOKUP(A3148,'Município e Sexo'!$A$2:$I$11321,7,FALSE)</f>
        <v>MASCULINO</v>
      </c>
    </row>
    <row r="3149" spans="1:11" ht="15" customHeight="1" thickBot="1" x14ac:dyDescent="0.25">
      <c r="A3149" t="str">
        <f>CONCATENATE(B3149,C3149,D3149,G3149,E3149,I3149)</f>
        <v>2392018HOMICIDIO291</v>
      </c>
      <c r="B3149" s="4">
        <v>23</v>
      </c>
      <c r="C3149" s="5">
        <v>9</v>
      </c>
      <c r="D3149" s="4">
        <v>2018</v>
      </c>
      <c r="E3149" s="4">
        <v>29</v>
      </c>
      <c r="F3149" s="4" t="s">
        <v>210</v>
      </c>
      <c r="G3149" s="4" t="s">
        <v>12</v>
      </c>
      <c r="H3149" s="4" t="s">
        <v>211</v>
      </c>
      <c r="I3149" s="4">
        <v>1</v>
      </c>
      <c r="J3149" t="str">
        <f>VLOOKUP(A3149,'Município e Sexo'!$A$2:$I$11321,5,FALSE)</f>
        <v>CARUARU</v>
      </c>
      <c r="K3149" t="str">
        <f>VLOOKUP(A3149,'Município e Sexo'!$A$2:$I$11321,7,FALSE)</f>
        <v>MASCULINO</v>
      </c>
    </row>
    <row r="3150" spans="1:11" ht="15" customHeight="1" thickBot="1" x14ac:dyDescent="0.25">
      <c r="A3150" t="str">
        <f>CONCATENATE(B3150,C3150,D3150,G3150,E3150,I3150)</f>
        <v>2392018HOMICIDIO451</v>
      </c>
      <c r="B3150" s="4">
        <v>23</v>
      </c>
      <c r="C3150" s="5">
        <v>9</v>
      </c>
      <c r="D3150" s="4">
        <v>2018</v>
      </c>
      <c r="E3150" s="4">
        <v>45</v>
      </c>
      <c r="F3150" s="4" t="s">
        <v>210</v>
      </c>
      <c r="G3150" s="4" t="s">
        <v>12</v>
      </c>
      <c r="H3150" s="4" t="s">
        <v>211</v>
      </c>
      <c r="I3150" s="4">
        <v>1</v>
      </c>
      <c r="J3150" t="str">
        <f>VLOOKUP(A3150,'Município e Sexo'!$A$2:$I$11321,5,FALSE)</f>
        <v>IPOJUCA</v>
      </c>
      <c r="K3150" t="str">
        <f>VLOOKUP(A3150,'Município e Sexo'!$A$2:$I$11321,7,FALSE)</f>
        <v>MASCULINO</v>
      </c>
    </row>
    <row r="3151" spans="1:11" ht="15" customHeight="1" thickBot="1" x14ac:dyDescent="0.25">
      <c r="A3151" t="str">
        <f>CONCATENATE(B3151,C3151,D3151,G3151,E3151,I3151)</f>
        <v>2392018HOMICIDIO561</v>
      </c>
      <c r="B3151" s="4">
        <v>23</v>
      </c>
      <c r="C3151" s="5">
        <v>9</v>
      </c>
      <c r="D3151" s="4">
        <v>2018</v>
      </c>
      <c r="E3151" s="4">
        <v>56</v>
      </c>
      <c r="F3151" s="4" t="s">
        <v>210</v>
      </c>
      <c r="G3151" s="4" t="s">
        <v>12</v>
      </c>
      <c r="H3151" s="4" t="s">
        <v>212</v>
      </c>
      <c r="I3151" s="4">
        <v>1</v>
      </c>
      <c r="J3151" t="str">
        <f>VLOOKUP(A3151,'Município e Sexo'!$A$2:$I$11321,5,FALSE)</f>
        <v>CAPOEIRAS</v>
      </c>
      <c r="K3151" t="str">
        <f>VLOOKUP(A3151,'Município e Sexo'!$A$2:$I$11321,7,FALSE)</f>
        <v>MASCULINO</v>
      </c>
    </row>
    <row r="3152" spans="1:11" ht="15" customHeight="1" thickBot="1" x14ac:dyDescent="0.25">
      <c r="A3152" t="str">
        <f>CONCATENATE(B3152,C3152,D3152,G3152,E3152,I3152)</f>
        <v>2392018HOMICIDIO221</v>
      </c>
      <c r="B3152" s="4">
        <v>23</v>
      </c>
      <c r="C3152" s="5">
        <v>9</v>
      </c>
      <c r="D3152" s="4">
        <v>2018</v>
      </c>
      <c r="E3152" s="4">
        <v>22</v>
      </c>
      <c r="F3152" s="4" t="s">
        <v>216</v>
      </c>
      <c r="G3152" s="4" t="s">
        <v>12</v>
      </c>
      <c r="H3152" s="4" t="s">
        <v>212</v>
      </c>
      <c r="I3152" s="4">
        <v>1</v>
      </c>
      <c r="J3152" t="str">
        <f>VLOOKUP(A3152,'Município e Sexo'!$A$2:$I$11321,5,FALSE)</f>
        <v>RECIFE</v>
      </c>
      <c r="K3152" t="str">
        <f>VLOOKUP(A3152,'Município e Sexo'!$A$2:$I$11321,7,FALSE)</f>
        <v>MASCULINO</v>
      </c>
    </row>
    <row r="3153" spans="1:11" ht="15" customHeight="1" thickBot="1" x14ac:dyDescent="0.25">
      <c r="A3153" t="str">
        <f>CONCATENATE(B3153,C3153,D3153,G3153,E3153,I3153)</f>
        <v>2392018HOMICIDIO221</v>
      </c>
      <c r="B3153" s="4">
        <v>23</v>
      </c>
      <c r="C3153" s="5">
        <v>9</v>
      </c>
      <c r="D3153" s="4">
        <v>2018</v>
      </c>
      <c r="E3153" s="4">
        <v>22</v>
      </c>
      <c r="F3153" s="4" t="s">
        <v>210</v>
      </c>
      <c r="G3153" s="4" t="s">
        <v>12</v>
      </c>
      <c r="H3153" s="4" t="s">
        <v>212</v>
      </c>
      <c r="I3153" s="4">
        <v>1</v>
      </c>
      <c r="J3153" t="str">
        <f>VLOOKUP(A3153,'Município e Sexo'!$A$2:$I$11321,5,FALSE)</f>
        <v>RECIFE</v>
      </c>
      <c r="K3153" t="str">
        <f>VLOOKUP(A3153,'Município e Sexo'!$A$2:$I$11321,7,FALSE)</f>
        <v>MASCULINO</v>
      </c>
    </row>
    <row r="3154" spans="1:11" ht="15" customHeight="1" thickBot="1" x14ac:dyDescent="0.25">
      <c r="A3154" t="str">
        <f>CONCATENATE(B3154,C3154,D3154,G3154,E3154,I3154)</f>
        <v>2392018HOMICIDIO371</v>
      </c>
      <c r="B3154" s="4">
        <v>23</v>
      </c>
      <c r="C3154" s="5">
        <v>9</v>
      </c>
      <c r="D3154" s="4">
        <v>2018</v>
      </c>
      <c r="E3154" s="4">
        <v>37</v>
      </c>
      <c r="F3154" s="4" t="s">
        <v>210</v>
      </c>
      <c r="G3154" s="4" t="s">
        <v>12</v>
      </c>
      <c r="H3154" s="4" t="s">
        <v>213</v>
      </c>
      <c r="I3154" s="4">
        <v>1</v>
      </c>
      <c r="J3154" t="str">
        <f>VLOOKUP(A3154,'Município e Sexo'!$A$2:$I$11321,5,FALSE)</f>
        <v>RECIFE</v>
      </c>
      <c r="K3154" t="str">
        <f>VLOOKUP(A3154,'Município e Sexo'!$A$2:$I$11321,7,FALSE)</f>
        <v>MASCULINO</v>
      </c>
    </row>
    <row r="3155" spans="1:11" ht="15" customHeight="1" thickBot="1" x14ac:dyDescent="0.25">
      <c r="A3155" t="str">
        <f>CONCATENATE(B3155,C3155,D3155,G3155,E3155,I3155)</f>
        <v>2392018HOMICIDIO491</v>
      </c>
      <c r="B3155" s="4">
        <v>23</v>
      </c>
      <c r="C3155" s="5">
        <v>9</v>
      </c>
      <c r="D3155" s="4">
        <v>2018</v>
      </c>
      <c r="E3155" s="4">
        <v>49</v>
      </c>
      <c r="F3155" s="4" t="s">
        <v>210</v>
      </c>
      <c r="G3155" s="4" t="s">
        <v>12</v>
      </c>
      <c r="H3155" s="4" t="s">
        <v>211</v>
      </c>
      <c r="I3155" s="4">
        <v>1</v>
      </c>
      <c r="J3155" t="str">
        <f>VLOOKUP(A3155,'Município e Sexo'!$A$2:$I$11321,5,FALSE)</f>
        <v>IPOJUCA</v>
      </c>
      <c r="K3155" t="str">
        <f>VLOOKUP(A3155,'Município e Sexo'!$A$2:$I$11321,7,FALSE)</f>
        <v>MASCULINO</v>
      </c>
    </row>
    <row r="3156" spans="1:11" ht="15" customHeight="1" thickBot="1" x14ac:dyDescent="0.25">
      <c r="A3156" t="str">
        <f>CONCATENATE(B3156,C3156,D3156,G3156,E3156,I3156)</f>
        <v>2392018HOMICIDIO201</v>
      </c>
      <c r="B3156" s="4">
        <v>23</v>
      </c>
      <c r="C3156" s="5">
        <v>9</v>
      </c>
      <c r="D3156" s="4">
        <v>2018</v>
      </c>
      <c r="E3156" s="4">
        <v>20</v>
      </c>
      <c r="F3156" s="4" t="s">
        <v>210</v>
      </c>
      <c r="G3156" s="4" t="s">
        <v>12</v>
      </c>
      <c r="H3156" s="4" t="s">
        <v>213</v>
      </c>
      <c r="I3156" s="4">
        <v>1</v>
      </c>
      <c r="J3156" t="str">
        <f>VLOOKUP(A3156,'Município e Sexo'!$A$2:$I$11321,5,FALSE)</f>
        <v>RECIFE</v>
      </c>
      <c r="K3156" t="str">
        <f>VLOOKUP(A3156,'Município e Sexo'!$A$2:$I$11321,7,FALSE)</f>
        <v>MASCULINO</v>
      </c>
    </row>
    <row r="3157" spans="1:11" ht="15" customHeight="1" thickBot="1" x14ac:dyDescent="0.25">
      <c r="A3157" t="str">
        <f>CONCATENATE(B3157,C3157,D3157,G3157,E3157,I3157)</f>
        <v>2392018HOMICIDIO241</v>
      </c>
      <c r="B3157" s="4">
        <v>23</v>
      </c>
      <c r="C3157" s="5">
        <v>9</v>
      </c>
      <c r="D3157" s="4">
        <v>2018</v>
      </c>
      <c r="E3157" s="4">
        <v>24</v>
      </c>
      <c r="F3157" s="4" t="s">
        <v>216</v>
      </c>
      <c r="G3157" s="4" t="s">
        <v>12</v>
      </c>
      <c r="H3157" s="4" t="s">
        <v>211</v>
      </c>
      <c r="I3157" s="4">
        <v>1</v>
      </c>
      <c r="J3157" t="str">
        <f>VLOOKUP(A3157,'Município e Sexo'!$A$2:$I$11321,5,FALSE)</f>
        <v>PAUDALHO</v>
      </c>
      <c r="K3157" t="str">
        <f>VLOOKUP(A3157,'Município e Sexo'!$A$2:$I$11321,7,FALSE)</f>
        <v>MASCULINO</v>
      </c>
    </row>
    <row r="3158" spans="1:11" ht="15" customHeight="1" thickBot="1" x14ac:dyDescent="0.25">
      <c r="A3158" t="str">
        <f>CONCATENATE(B3158,C3158,D3158,G3158,E3158,I3158)</f>
        <v>2392018HOMICIDIO431</v>
      </c>
      <c r="B3158" s="4">
        <v>23</v>
      </c>
      <c r="C3158" s="5">
        <v>9</v>
      </c>
      <c r="D3158" s="4">
        <v>2018</v>
      </c>
      <c r="E3158" s="4">
        <v>43</v>
      </c>
      <c r="F3158" s="4" t="s">
        <v>210</v>
      </c>
      <c r="G3158" s="4" t="s">
        <v>12</v>
      </c>
      <c r="H3158" s="4" t="s">
        <v>213</v>
      </c>
      <c r="I3158" s="4">
        <v>1</v>
      </c>
      <c r="J3158" t="str">
        <f>VLOOKUP(A3158,'Município e Sexo'!$A$2:$I$11321,5,FALSE)</f>
        <v>GAMELEIRA</v>
      </c>
      <c r="K3158" t="str">
        <f>VLOOKUP(A3158,'Município e Sexo'!$A$2:$I$11321,7,FALSE)</f>
        <v>MASCULINO</v>
      </c>
    </row>
    <row r="3159" spans="1:11" ht="15" customHeight="1" thickBot="1" x14ac:dyDescent="0.25">
      <c r="A3159" t="str">
        <f>CONCATENATE(B3159,C3159,D3159,G3159,E3159,I3159)</f>
        <v>2392018HOMICIDIO541</v>
      </c>
      <c r="B3159" s="4">
        <v>23</v>
      </c>
      <c r="C3159" s="5">
        <v>9</v>
      </c>
      <c r="D3159" s="4">
        <v>2018</v>
      </c>
      <c r="E3159" s="4">
        <v>54</v>
      </c>
      <c r="F3159" s="4" t="s">
        <v>210</v>
      </c>
      <c r="G3159" s="4" t="s">
        <v>12</v>
      </c>
      <c r="H3159" s="4" t="s">
        <v>211</v>
      </c>
      <c r="I3159" s="4">
        <v>1</v>
      </c>
      <c r="J3159" t="str">
        <f>VLOOKUP(A3159,'Município e Sexo'!$A$2:$I$11321,5,FALSE)</f>
        <v>SIRINHAEM</v>
      </c>
      <c r="K3159" t="str">
        <f>VLOOKUP(A3159,'Município e Sexo'!$A$2:$I$11321,7,FALSE)</f>
        <v>MASCULINO</v>
      </c>
    </row>
    <row r="3160" spans="1:11" ht="15" customHeight="1" thickBot="1" x14ac:dyDescent="0.25">
      <c r="A3160" t="str">
        <f>CONCATENATE(B3160,C3160,D3160,G3160,E3160,I3160)</f>
        <v>2492018HOMICIDIO191</v>
      </c>
      <c r="B3160" s="4">
        <v>24</v>
      </c>
      <c r="C3160" s="5">
        <v>9</v>
      </c>
      <c r="D3160" s="4">
        <v>2018</v>
      </c>
      <c r="E3160" s="4">
        <v>19</v>
      </c>
      <c r="F3160" s="4" t="s">
        <v>210</v>
      </c>
      <c r="G3160" s="4" t="s">
        <v>12</v>
      </c>
      <c r="H3160" s="4" t="s">
        <v>211</v>
      </c>
      <c r="I3160" s="4">
        <v>1</v>
      </c>
      <c r="J3160" t="str">
        <f>VLOOKUP(A3160,'Município e Sexo'!$A$2:$I$11321,5,FALSE)</f>
        <v>CONDADO</v>
      </c>
      <c r="K3160" t="str">
        <f>VLOOKUP(A3160,'Município e Sexo'!$A$2:$I$11321,7,FALSE)</f>
        <v>MASCULINO</v>
      </c>
    </row>
    <row r="3161" spans="1:11" ht="15" customHeight="1" thickBot="1" x14ac:dyDescent="0.25">
      <c r="A3161" t="str">
        <f>CONCATENATE(B3161,C3161,D3161,G3161,E3161,I3161)</f>
        <v>2492018HOMICIDIO171</v>
      </c>
      <c r="B3161" s="4">
        <v>24</v>
      </c>
      <c r="C3161" s="5">
        <v>9</v>
      </c>
      <c r="D3161" s="4">
        <v>2018</v>
      </c>
      <c r="E3161" s="4">
        <v>17</v>
      </c>
      <c r="F3161" s="4" t="s">
        <v>210</v>
      </c>
      <c r="G3161" s="4" t="s">
        <v>12</v>
      </c>
      <c r="H3161" s="4" t="s">
        <v>211</v>
      </c>
      <c r="I3161" s="4">
        <v>1</v>
      </c>
      <c r="J3161" t="str">
        <f>VLOOKUP(A3161,'Município e Sexo'!$A$2:$I$11321,5,FALSE)</f>
        <v>ESCADA</v>
      </c>
      <c r="K3161" t="str">
        <f>VLOOKUP(A3161,'Município e Sexo'!$A$2:$I$11321,7,FALSE)</f>
        <v>MASCULINO</v>
      </c>
    </row>
    <row r="3162" spans="1:11" ht="15" customHeight="1" thickBot="1" x14ac:dyDescent="0.25">
      <c r="A3162" t="str">
        <f>CONCATENATE(B3162,C3162,D3162,G3162,E3162,I3162)</f>
        <v>2492018HOMICIDIO211</v>
      </c>
      <c r="B3162" s="4">
        <v>24</v>
      </c>
      <c r="C3162" s="5">
        <v>9</v>
      </c>
      <c r="D3162" s="4">
        <v>2018</v>
      </c>
      <c r="E3162" s="4">
        <v>21</v>
      </c>
      <c r="F3162" s="4" t="s">
        <v>210</v>
      </c>
      <c r="G3162" s="4" t="s">
        <v>12</v>
      </c>
      <c r="H3162" s="4" t="s">
        <v>213</v>
      </c>
      <c r="I3162" s="4">
        <v>1</v>
      </c>
      <c r="J3162" t="str">
        <f>VLOOKUP(A3162,'Município e Sexo'!$A$2:$I$11321,5,FALSE)</f>
        <v>IGARASSU</v>
      </c>
      <c r="K3162" t="str">
        <f>VLOOKUP(A3162,'Município e Sexo'!$A$2:$I$11321,7,FALSE)</f>
        <v>MASCULINO</v>
      </c>
    </row>
    <row r="3163" spans="1:11" ht="15" customHeight="1" thickBot="1" x14ac:dyDescent="0.25">
      <c r="A3163" t="str">
        <f>CONCATENATE(B3163,C3163,D3163,G3163,E3163,I3163)</f>
        <v>2492018HOMICIDIO231</v>
      </c>
      <c r="B3163" s="4">
        <v>24</v>
      </c>
      <c r="C3163" s="5">
        <v>9</v>
      </c>
      <c r="D3163" s="4">
        <v>2018</v>
      </c>
      <c r="E3163" s="4">
        <v>23</v>
      </c>
      <c r="F3163" s="4" t="s">
        <v>210</v>
      </c>
      <c r="G3163" s="4" t="s">
        <v>12</v>
      </c>
      <c r="H3163" s="4" t="s">
        <v>211</v>
      </c>
      <c r="I3163" s="4">
        <v>1</v>
      </c>
      <c r="J3163" t="str">
        <f>VLOOKUP(A3163,'Município e Sexo'!$A$2:$I$11321,5,FALSE)</f>
        <v>GOIANA</v>
      </c>
      <c r="K3163" t="str">
        <f>VLOOKUP(A3163,'Município e Sexo'!$A$2:$I$11321,7,FALSE)</f>
        <v>MASCULINO</v>
      </c>
    </row>
    <row r="3164" spans="1:11" ht="15" customHeight="1" thickBot="1" x14ac:dyDescent="0.25">
      <c r="A3164" t="str">
        <f>CONCATENATE(B3164,C3164,D3164,G3164,E3164,I3164)</f>
        <v>2492018HOMICIDIO251</v>
      </c>
      <c r="B3164" s="4">
        <v>24</v>
      </c>
      <c r="C3164" s="5">
        <v>9</v>
      </c>
      <c r="D3164" s="4">
        <v>2018</v>
      </c>
      <c r="E3164" s="4">
        <v>25</v>
      </c>
      <c r="F3164" s="4" t="s">
        <v>210</v>
      </c>
      <c r="G3164" s="4" t="s">
        <v>12</v>
      </c>
      <c r="H3164" s="4" t="s">
        <v>211</v>
      </c>
      <c r="I3164" s="4">
        <v>1</v>
      </c>
      <c r="J3164" t="str">
        <f>VLOOKUP(A3164,'Município e Sexo'!$A$2:$I$11321,5,FALSE)</f>
        <v>GOIANA</v>
      </c>
      <c r="K3164" t="str">
        <f>VLOOKUP(A3164,'Município e Sexo'!$A$2:$I$11321,7,FALSE)</f>
        <v>MASCULINO</v>
      </c>
    </row>
    <row r="3165" spans="1:11" ht="15" customHeight="1" thickBot="1" x14ac:dyDescent="0.25">
      <c r="A3165" t="str">
        <f>CONCATENATE(B3165,C3165,D3165,G3165,E3165,I3165)</f>
        <v>2492018FEMINICIDIO251</v>
      </c>
      <c r="B3165" s="4">
        <v>24</v>
      </c>
      <c r="C3165" s="5">
        <v>9</v>
      </c>
      <c r="D3165" s="4">
        <v>2018</v>
      </c>
      <c r="E3165" s="4">
        <v>25</v>
      </c>
      <c r="F3165" s="4" t="s">
        <v>210</v>
      </c>
      <c r="G3165" s="4" t="s">
        <v>29</v>
      </c>
      <c r="H3165" s="4" t="s">
        <v>29</v>
      </c>
      <c r="I3165" s="4">
        <v>1</v>
      </c>
      <c r="J3165" t="str">
        <f>VLOOKUP(A3165,'Município e Sexo'!$A$2:$I$11321,5,FALSE)</f>
        <v>MORENO</v>
      </c>
      <c r="K3165" t="str">
        <f>VLOOKUP(A3165,'Município e Sexo'!$A$2:$I$11321,7,FALSE)</f>
        <v>FEMININO</v>
      </c>
    </row>
    <row r="3166" spans="1:11" ht="15" customHeight="1" thickBot="1" x14ac:dyDescent="0.25">
      <c r="A3166" t="str">
        <f>CONCATENATE(B3166,C3166,D3166,G3166,E3166,I3166)</f>
        <v>2492018LATROCINIO701</v>
      </c>
      <c r="B3166" s="4">
        <v>24</v>
      </c>
      <c r="C3166" s="5">
        <v>9</v>
      </c>
      <c r="D3166" s="4">
        <v>2018</v>
      </c>
      <c r="E3166" s="4">
        <v>70</v>
      </c>
      <c r="F3166" s="4" t="s">
        <v>210</v>
      </c>
      <c r="G3166" s="4" t="s">
        <v>33</v>
      </c>
      <c r="H3166" s="4" t="s">
        <v>215</v>
      </c>
      <c r="I3166" s="4">
        <v>1</v>
      </c>
      <c r="J3166" t="str">
        <f>VLOOKUP(A3166,'Município e Sexo'!$A$2:$I$11321,5,FALSE)</f>
        <v>CARUARU</v>
      </c>
      <c r="K3166" t="str">
        <f>VLOOKUP(A3166,'Município e Sexo'!$A$2:$I$11321,7,FALSE)</f>
        <v>MASCULINO</v>
      </c>
    </row>
    <row r="3167" spans="1:11" ht="15" customHeight="1" thickBot="1" x14ac:dyDescent="0.25">
      <c r="A3167" t="str">
        <f>CONCATENATE(B3167,C3167,D3167,G3167,E3167,I3167)</f>
        <v>2492018HOMICIDIO221</v>
      </c>
      <c r="B3167" s="4">
        <v>24</v>
      </c>
      <c r="C3167" s="5">
        <v>9</v>
      </c>
      <c r="D3167" s="4">
        <v>2018</v>
      </c>
      <c r="E3167" s="4">
        <v>22</v>
      </c>
      <c r="F3167" s="4" t="s">
        <v>210</v>
      </c>
      <c r="G3167" s="4" t="s">
        <v>12</v>
      </c>
      <c r="H3167" s="4" t="s">
        <v>211</v>
      </c>
      <c r="I3167" s="4">
        <v>1</v>
      </c>
      <c r="J3167" t="str">
        <f>VLOOKUP(A3167,'Município e Sexo'!$A$2:$I$11321,5,FALSE)</f>
        <v>IGARASSU</v>
      </c>
      <c r="K3167" t="str">
        <f>VLOOKUP(A3167,'Município e Sexo'!$A$2:$I$11321,7,FALSE)</f>
        <v>MASCULINO</v>
      </c>
    </row>
    <row r="3168" spans="1:11" ht="15" customHeight="1" thickBot="1" x14ac:dyDescent="0.25">
      <c r="A3168" t="str">
        <f>CONCATENATE(B3168,C3168,D3168,G3168,E3168,I3168)</f>
        <v>2492018HOMICIDIO241</v>
      </c>
      <c r="B3168" s="4">
        <v>24</v>
      </c>
      <c r="C3168" s="5">
        <v>9</v>
      </c>
      <c r="D3168" s="4">
        <v>2018</v>
      </c>
      <c r="E3168" s="4">
        <v>24</v>
      </c>
      <c r="F3168" s="4" t="s">
        <v>210</v>
      </c>
      <c r="G3168" s="4" t="s">
        <v>12</v>
      </c>
      <c r="H3168" s="4" t="s">
        <v>212</v>
      </c>
      <c r="I3168" s="4">
        <v>1</v>
      </c>
      <c r="J3168" t="str">
        <f>VLOOKUP(A3168,'Município e Sexo'!$A$2:$I$11321,5,FALSE)</f>
        <v>CAMOCIM DE SAO FELIX</v>
      </c>
      <c r="K3168" t="str">
        <f>VLOOKUP(A3168,'Município e Sexo'!$A$2:$I$11321,7,FALSE)</f>
        <v>MASCULINO</v>
      </c>
    </row>
    <row r="3169" spans="1:11" ht="15" customHeight="1" thickBot="1" x14ac:dyDescent="0.25">
      <c r="A3169" t="str">
        <f>CONCATENATE(B3169,C3169,D3169,G3169,E3169,I3169)</f>
        <v>2492018HOMICIDIO191</v>
      </c>
      <c r="B3169" s="4">
        <v>24</v>
      </c>
      <c r="C3169" s="5">
        <v>9</v>
      </c>
      <c r="D3169" s="4">
        <v>2018</v>
      </c>
      <c r="E3169" s="4">
        <v>19</v>
      </c>
      <c r="F3169" s="4" t="s">
        <v>210</v>
      </c>
      <c r="G3169" s="4" t="s">
        <v>12</v>
      </c>
      <c r="H3169" s="4" t="s">
        <v>211</v>
      </c>
      <c r="I3169" s="4">
        <v>1</v>
      </c>
      <c r="J3169" t="str">
        <f>VLOOKUP(A3169,'Município e Sexo'!$A$2:$I$11321,5,FALSE)</f>
        <v>CONDADO</v>
      </c>
      <c r="K3169" t="str">
        <f>VLOOKUP(A3169,'Município e Sexo'!$A$2:$I$11321,7,FALSE)</f>
        <v>MASCULINO</v>
      </c>
    </row>
    <row r="3170" spans="1:11" ht="15" customHeight="1" thickBot="1" x14ac:dyDescent="0.25">
      <c r="A3170" t="str">
        <f>CONCATENATE(B3170,C3170,D3170,G3170,E3170,I3170)</f>
        <v>2492018HOMICIDIO221</v>
      </c>
      <c r="B3170" s="4">
        <v>24</v>
      </c>
      <c r="C3170" s="5">
        <v>9</v>
      </c>
      <c r="D3170" s="4">
        <v>2018</v>
      </c>
      <c r="E3170" s="4">
        <v>22</v>
      </c>
      <c r="F3170" s="4" t="s">
        <v>210</v>
      </c>
      <c r="G3170" s="4" t="s">
        <v>12</v>
      </c>
      <c r="H3170" s="4" t="s">
        <v>213</v>
      </c>
      <c r="I3170" s="4">
        <v>1</v>
      </c>
      <c r="J3170" t="str">
        <f>VLOOKUP(A3170,'Município e Sexo'!$A$2:$I$11321,5,FALSE)</f>
        <v>IGARASSU</v>
      </c>
      <c r="K3170" t="str">
        <f>VLOOKUP(A3170,'Município e Sexo'!$A$2:$I$11321,7,FALSE)</f>
        <v>MASCULINO</v>
      </c>
    </row>
    <row r="3171" spans="1:11" ht="15" customHeight="1" thickBot="1" x14ac:dyDescent="0.25">
      <c r="A3171" t="str">
        <f>CONCATENATE(B3171,C3171,D3171,G3171,E3171,I3171)</f>
        <v>2592018HOMICIDIO301</v>
      </c>
      <c r="B3171" s="4">
        <v>25</v>
      </c>
      <c r="C3171" s="5">
        <v>9</v>
      </c>
      <c r="D3171" s="4">
        <v>2018</v>
      </c>
      <c r="E3171" s="4">
        <v>30</v>
      </c>
      <c r="F3171" s="4" t="s">
        <v>210</v>
      </c>
      <c r="G3171" s="4" t="s">
        <v>12</v>
      </c>
      <c r="H3171" s="4" t="s">
        <v>212</v>
      </c>
      <c r="I3171" s="4">
        <v>1</v>
      </c>
      <c r="J3171" t="str">
        <f>VLOOKUP(A3171,'Município e Sexo'!$A$2:$I$11321,5,FALSE)</f>
        <v>CAMARAGIBE</v>
      </c>
      <c r="K3171" t="str">
        <f>VLOOKUP(A3171,'Município e Sexo'!$A$2:$I$11321,7,FALSE)</f>
        <v>MASCULINO</v>
      </c>
    </row>
    <row r="3172" spans="1:11" ht="15" customHeight="1" thickBot="1" x14ac:dyDescent="0.25">
      <c r="A3172" t="str">
        <f>CONCATENATE(B3172,C3172,D3172,G3172,E3172,I3172)</f>
        <v>2592018HOMICIDIO321</v>
      </c>
      <c r="B3172" s="4">
        <v>25</v>
      </c>
      <c r="C3172" s="5">
        <v>9</v>
      </c>
      <c r="D3172" s="4">
        <v>2018</v>
      </c>
      <c r="E3172" s="4">
        <v>32</v>
      </c>
      <c r="F3172" s="4" t="s">
        <v>210</v>
      </c>
      <c r="G3172" s="4" t="s">
        <v>12</v>
      </c>
      <c r="H3172" s="4" t="s">
        <v>212</v>
      </c>
      <c r="I3172" s="4">
        <v>1</v>
      </c>
      <c r="J3172" t="str">
        <f>VLOOKUP(A3172,'Município e Sexo'!$A$2:$I$11321,5,FALSE)</f>
        <v>JABOATAO DOS GUARARAPES</v>
      </c>
      <c r="K3172" t="str">
        <f>VLOOKUP(A3172,'Município e Sexo'!$A$2:$I$11321,7,FALSE)</f>
        <v>MASCULINO</v>
      </c>
    </row>
    <row r="3173" spans="1:11" ht="15" customHeight="1" thickBot="1" x14ac:dyDescent="0.25">
      <c r="A3173" t="str">
        <f>CONCATENATE(B3173,C3173,D3173,G3173,E3173,I3173)</f>
        <v>2592018HOMICIDIO181</v>
      </c>
      <c r="B3173" s="4">
        <v>25</v>
      </c>
      <c r="C3173" s="5">
        <v>9</v>
      </c>
      <c r="D3173" s="4">
        <v>2018</v>
      </c>
      <c r="E3173" s="4">
        <v>18</v>
      </c>
      <c r="F3173" s="4" t="s">
        <v>210</v>
      </c>
      <c r="G3173" s="4" t="s">
        <v>12</v>
      </c>
      <c r="H3173" s="4" t="s">
        <v>212</v>
      </c>
      <c r="I3173" s="4">
        <v>1</v>
      </c>
      <c r="J3173" t="str">
        <f>VLOOKUP(A3173,'Município e Sexo'!$A$2:$I$11321,5,FALSE)</f>
        <v>VITORIA DE SANTO ANTAO</v>
      </c>
      <c r="K3173" t="str">
        <f>VLOOKUP(A3173,'Município e Sexo'!$A$2:$I$11321,7,FALSE)</f>
        <v>MASCULINO</v>
      </c>
    </row>
    <row r="3174" spans="1:11" ht="15" customHeight="1" thickBot="1" x14ac:dyDescent="0.25">
      <c r="A3174" t="str">
        <f>CONCATENATE(B3174,C3174,D3174,G3174,E3174,I3174)</f>
        <v>2592018HOMICIDIO321</v>
      </c>
      <c r="B3174" s="4">
        <v>25</v>
      </c>
      <c r="C3174" s="5">
        <v>9</v>
      </c>
      <c r="D3174" s="4">
        <v>2018</v>
      </c>
      <c r="E3174" s="4">
        <v>32</v>
      </c>
      <c r="F3174" s="4" t="s">
        <v>210</v>
      </c>
      <c r="G3174" s="4" t="s">
        <v>12</v>
      </c>
      <c r="H3174" s="4" t="s">
        <v>211</v>
      </c>
      <c r="I3174" s="4">
        <v>1</v>
      </c>
      <c r="J3174" t="str">
        <f>VLOOKUP(A3174,'Município e Sexo'!$A$2:$I$11321,5,FALSE)</f>
        <v>JABOATAO DOS GUARARAPES</v>
      </c>
      <c r="K3174" t="str">
        <f>VLOOKUP(A3174,'Município e Sexo'!$A$2:$I$11321,7,FALSE)</f>
        <v>MASCULINO</v>
      </c>
    </row>
    <row r="3175" spans="1:11" ht="15" customHeight="1" thickBot="1" x14ac:dyDescent="0.25">
      <c r="A3175" t="str">
        <f>CONCATENATE(B3175,C3175,D3175,G3175,E3175,I3175)</f>
        <v>2592018HOMICIDIO361</v>
      </c>
      <c r="B3175" s="4">
        <v>25</v>
      </c>
      <c r="C3175" s="5">
        <v>9</v>
      </c>
      <c r="D3175" s="4">
        <v>2018</v>
      </c>
      <c r="E3175" s="4">
        <v>36</v>
      </c>
      <c r="F3175" s="4" t="s">
        <v>210</v>
      </c>
      <c r="G3175" s="4" t="s">
        <v>12</v>
      </c>
      <c r="H3175" s="4" t="s">
        <v>211</v>
      </c>
      <c r="I3175" s="4">
        <v>1</v>
      </c>
      <c r="J3175" t="str">
        <f>VLOOKUP(A3175,'Município e Sexo'!$A$2:$I$11321,5,FALSE)</f>
        <v>SANTA MARIA DA BOA VISTA</v>
      </c>
      <c r="K3175" t="str">
        <f>VLOOKUP(A3175,'Município e Sexo'!$A$2:$I$11321,7,FALSE)</f>
        <v>MASCULINO</v>
      </c>
    </row>
    <row r="3176" spans="1:11" ht="15" customHeight="1" thickBot="1" x14ac:dyDescent="0.25">
      <c r="A3176" t="str">
        <f>CONCATENATE(B3176,C3176,D3176,G3176,E3176,I3176)</f>
        <v>2592018HOMICIDIO371</v>
      </c>
      <c r="B3176" s="4">
        <v>25</v>
      </c>
      <c r="C3176" s="5">
        <v>9</v>
      </c>
      <c r="D3176" s="4">
        <v>2018</v>
      </c>
      <c r="E3176" s="4">
        <v>37</v>
      </c>
      <c r="F3176" s="4" t="s">
        <v>210</v>
      </c>
      <c r="G3176" s="4" t="s">
        <v>12</v>
      </c>
      <c r="H3176" s="4" t="s">
        <v>213</v>
      </c>
      <c r="I3176" s="4">
        <v>1</v>
      </c>
      <c r="J3176" t="str">
        <f>VLOOKUP(A3176,'Município e Sexo'!$A$2:$I$11321,5,FALSE)</f>
        <v>RECIFE</v>
      </c>
      <c r="K3176" t="str">
        <f>VLOOKUP(A3176,'Município e Sexo'!$A$2:$I$11321,7,FALSE)</f>
        <v>MASCULINO</v>
      </c>
    </row>
    <row r="3177" spans="1:11" ht="15" customHeight="1" thickBot="1" x14ac:dyDescent="0.25">
      <c r="A3177" t="str">
        <f>CONCATENATE(B3177,C3177,D3177,G3177,E3177,I3177)</f>
        <v>2592018HOMICIDIO501</v>
      </c>
      <c r="B3177" s="4">
        <v>25</v>
      </c>
      <c r="C3177" s="5">
        <v>9</v>
      </c>
      <c r="D3177" s="4">
        <v>2018</v>
      </c>
      <c r="E3177" s="4">
        <v>50</v>
      </c>
      <c r="F3177" s="4" t="s">
        <v>210</v>
      </c>
      <c r="G3177" s="4" t="s">
        <v>12</v>
      </c>
      <c r="H3177" s="4" t="s">
        <v>213</v>
      </c>
      <c r="I3177" s="4">
        <v>1</v>
      </c>
      <c r="J3177" t="str">
        <f>VLOOKUP(A3177,'Município e Sexo'!$A$2:$I$11321,5,FALSE)</f>
        <v>RECIFE</v>
      </c>
      <c r="K3177" t="str">
        <f>VLOOKUP(A3177,'Município e Sexo'!$A$2:$I$11321,7,FALSE)</f>
        <v>MASCULINO</v>
      </c>
    </row>
    <row r="3178" spans="1:11" ht="15" customHeight="1" thickBot="1" x14ac:dyDescent="0.25">
      <c r="A3178" t="str">
        <f>CONCATENATE(B3178,C3178,D3178,G3178,E3178,I3178)</f>
        <v>2592018HOMICIDIO571</v>
      </c>
      <c r="B3178" s="4">
        <v>25</v>
      </c>
      <c r="C3178" s="5">
        <v>9</v>
      </c>
      <c r="D3178" s="4">
        <v>2018</v>
      </c>
      <c r="E3178" s="4">
        <v>57</v>
      </c>
      <c r="F3178" s="4" t="s">
        <v>210</v>
      </c>
      <c r="G3178" s="4" t="s">
        <v>12</v>
      </c>
      <c r="H3178" s="4" t="s">
        <v>211</v>
      </c>
      <c r="I3178" s="4">
        <v>1</v>
      </c>
      <c r="J3178" t="str">
        <f>VLOOKUP(A3178,'Município e Sexo'!$A$2:$I$11321,5,FALSE)</f>
        <v>RIO FORMOSO</v>
      </c>
      <c r="K3178" t="str">
        <f>VLOOKUP(A3178,'Município e Sexo'!$A$2:$I$11321,7,FALSE)</f>
        <v>MASCULINO</v>
      </c>
    </row>
    <row r="3179" spans="1:11" ht="15" customHeight="1" thickBot="1" x14ac:dyDescent="0.25">
      <c r="A3179" t="str">
        <f>CONCATENATE(B3179,C3179,D3179,G3179,E3179,I3179)</f>
        <v>2592018HOMICIDIO211</v>
      </c>
      <c r="B3179" s="4">
        <v>25</v>
      </c>
      <c r="C3179" s="5">
        <v>9</v>
      </c>
      <c r="D3179" s="4">
        <v>2018</v>
      </c>
      <c r="E3179" s="4">
        <v>21</v>
      </c>
      <c r="F3179" s="4" t="s">
        <v>216</v>
      </c>
      <c r="G3179" s="4" t="s">
        <v>12</v>
      </c>
      <c r="H3179" s="4" t="s">
        <v>212</v>
      </c>
      <c r="I3179" s="4">
        <v>1</v>
      </c>
      <c r="J3179" t="str">
        <f>VLOOKUP(A3179,'Município e Sexo'!$A$2:$I$11321,5,FALSE)</f>
        <v>AGUAS BELAS</v>
      </c>
      <c r="K3179" t="str">
        <f>VLOOKUP(A3179,'Município e Sexo'!$A$2:$I$11321,7,FALSE)</f>
        <v>MASCULINO</v>
      </c>
    </row>
    <row r="3180" spans="1:11" ht="15" customHeight="1" thickBot="1" x14ac:dyDescent="0.25">
      <c r="A3180" t="str">
        <f>CONCATENATE(B3180,C3180,D3180,G3180,E3180,I3180)</f>
        <v>2692018HOMICIDIO211</v>
      </c>
      <c r="B3180" s="4">
        <v>26</v>
      </c>
      <c r="C3180" s="5">
        <v>9</v>
      </c>
      <c r="D3180" s="4">
        <v>2018</v>
      </c>
      <c r="E3180" s="4">
        <v>21</v>
      </c>
      <c r="F3180" s="4" t="s">
        <v>210</v>
      </c>
      <c r="G3180" s="4" t="s">
        <v>12</v>
      </c>
      <c r="H3180" s="4" t="s">
        <v>211</v>
      </c>
      <c r="I3180" s="4">
        <v>1</v>
      </c>
      <c r="J3180" t="str">
        <f>VLOOKUP(A3180,'Município e Sexo'!$A$2:$I$11321,5,FALSE)</f>
        <v>IPOJUCA</v>
      </c>
      <c r="K3180" t="str">
        <f>VLOOKUP(A3180,'Município e Sexo'!$A$2:$I$11321,7,FALSE)</f>
        <v>MASCULINO</v>
      </c>
    </row>
    <row r="3181" spans="1:11" ht="15" customHeight="1" thickBot="1" x14ac:dyDescent="0.25">
      <c r="A3181" t="str">
        <f>CONCATENATE(B3181,C3181,D3181,G3181,E3181,I3181)</f>
        <v>2692018HOMICIDIO191</v>
      </c>
      <c r="B3181" s="4">
        <v>26</v>
      </c>
      <c r="C3181" s="5">
        <v>9</v>
      </c>
      <c r="D3181" s="4">
        <v>2018</v>
      </c>
      <c r="E3181" s="4">
        <v>19</v>
      </c>
      <c r="F3181" s="4" t="s">
        <v>210</v>
      </c>
      <c r="G3181" s="4" t="s">
        <v>12</v>
      </c>
      <c r="H3181" s="4" t="s">
        <v>211</v>
      </c>
      <c r="I3181" s="4">
        <v>1</v>
      </c>
      <c r="J3181" t="str">
        <f>VLOOKUP(A3181,'Município e Sexo'!$A$2:$I$11321,5,FALSE)</f>
        <v>GLORIA DO GOITA</v>
      </c>
      <c r="K3181" t="str">
        <f>VLOOKUP(A3181,'Município e Sexo'!$A$2:$I$11321,7,FALSE)</f>
        <v>MASCULINO</v>
      </c>
    </row>
    <row r="3182" spans="1:11" ht="15" customHeight="1" thickBot="1" x14ac:dyDescent="0.25">
      <c r="A3182" t="str">
        <f>CONCATENATE(B3182,C3182,D3182,G3182,E3182,I3182)</f>
        <v>2692018HOMICIDIO351</v>
      </c>
      <c r="B3182" s="4">
        <v>26</v>
      </c>
      <c r="C3182" s="5">
        <v>9</v>
      </c>
      <c r="D3182" s="4">
        <v>2018</v>
      </c>
      <c r="E3182" s="4">
        <v>35</v>
      </c>
      <c r="F3182" s="4" t="s">
        <v>210</v>
      </c>
      <c r="G3182" s="4" t="s">
        <v>12</v>
      </c>
      <c r="H3182" s="4" t="s">
        <v>213</v>
      </c>
      <c r="I3182" s="4">
        <v>1</v>
      </c>
      <c r="J3182" t="str">
        <f>VLOOKUP(A3182,'Município e Sexo'!$A$2:$I$11321,5,FALSE)</f>
        <v>RECIFE</v>
      </c>
      <c r="K3182" t="str">
        <f>VLOOKUP(A3182,'Município e Sexo'!$A$2:$I$11321,7,FALSE)</f>
        <v>MASCULINO</v>
      </c>
    </row>
    <row r="3183" spans="1:11" ht="15" customHeight="1" thickBot="1" x14ac:dyDescent="0.25">
      <c r="A3183" t="str">
        <f>CONCATENATE(B3183,C3183,D3183,G3183,E3183,I3183)</f>
        <v>2692018HOMICIDIO361</v>
      </c>
      <c r="B3183" s="4">
        <v>26</v>
      </c>
      <c r="C3183" s="5">
        <v>9</v>
      </c>
      <c r="D3183" s="4">
        <v>2018</v>
      </c>
      <c r="E3183" s="4">
        <v>36</v>
      </c>
      <c r="F3183" s="4" t="s">
        <v>210</v>
      </c>
      <c r="G3183" s="4" t="s">
        <v>12</v>
      </c>
      <c r="H3183" s="4" t="s">
        <v>217</v>
      </c>
      <c r="I3183" s="4">
        <v>1</v>
      </c>
      <c r="J3183" t="str">
        <f>VLOOKUP(A3183,'Município e Sexo'!$A$2:$I$11321,5,FALSE)</f>
        <v>SALGUEIRO</v>
      </c>
      <c r="K3183" t="str">
        <f>VLOOKUP(A3183,'Município e Sexo'!$A$2:$I$11321,7,FALSE)</f>
        <v>MASCULINO</v>
      </c>
    </row>
    <row r="3184" spans="1:11" ht="15" customHeight="1" thickBot="1" x14ac:dyDescent="0.25">
      <c r="A3184" t="str">
        <f>CONCATENATE(B3184,C3184,D3184,G3184,E3184,I3184)</f>
        <v>2692018HOMICIDIO411</v>
      </c>
      <c r="B3184" s="4">
        <v>26</v>
      </c>
      <c r="C3184" s="5">
        <v>9</v>
      </c>
      <c r="D3184" s="4">
        <v>2018</v>
      </c>
      <c r="E3184" s="4">
        <v>41</v>
      </c>
      <c r="F3184" s="4" t="s">
        <v>210</v>
      </c>
      <c r="G3184" s="4" t="s">
        <v>12</v>
      </c>
      <c r="H3184" s="4" t="s">
        <v>217</v>
      </c>
      <c r="I3184" s="4">
        <v>1</v>
      </c>
      <c r="J3184" t="str">
        <f>VLOOKUP(A3184,'Município e Sexo'!$A$2:$I$11321,5,FALSE)</f>
        <v>SALGUEIRO</v>
      </c>
      <c r="K3184" t="str">
        <f>VLOOKUP(A3184,'Município e Sexo'!$A$2:$I$11321,7,FALSE)</f>
        <v>MASCULINO</v>
      </c>
    </row>
    <row r="3185" spans="1:11" ht="15" customHeight="1" thickBot="1" x14ac:dyDescent="0.25">
      <c r="A3185" t="str">
        <f>CONCATENATE(B3185,C3185,D3185,G3185,E3185,I3185)</f>
        <v>2692018HOMICIDIO461</v>
      </c>
      <c r="B3185" s="4">
        <v>26</v>
      </c>
      <c r="C3185" s="5">
        <v>9</v>
      </c>
      <c r="D3185" s="4">
        <v>2018</v>
      </c>
      <c r="E3185" s="4">
        <v>46</v>
      </c>
      <c r="F3185" s="4" t="s">
        <v>210</v>
      </c>
      <c r="G3185" s="4" t="s">
        <v>12</v>
      </c>
      <c r="H3185" s="4" t="s">
        <v>217</v>
      </c>
      <c r="I3185" s="4">
        <v>1</v>
      </c>
      <c r="J3185" t="str">
        <f>VLOOKUP(A3185,'Município e Sexo'!$A$2:$I$11321,5,FALSE)</f>
        <v>SALGUEIRO</v>
      </c>
      <c r="K3185" t="str">
        <f>VLOOKUP(A3185,'Município e Sexo'!$A$2:$I$11321,7,FALSE)</f>
        <v>MASCULINO</v>
      </c>
    </row>
    <row r="3186" spans="1:11" ht="15" customHeight="1" thickBot="1" x14ac:dyDescent="0.25">
      <c r="A3186" t="str">
        <f>CONCATENATE(B3186,C3186,D3186,G3186,E3186,"2")</f>
        <v>2692018HOMICIDIO472</v>
      </c>
      <c r="B3186" s="4">
        <v>26</v>
      </c>
      <c r="C3186" s="5">
        <v>9</v>
      </c>
      <c r="D3186" s="4">
        <v>2018</v>
      </c>
      <c r="E3186" s="4">
        <v>47</v>
      </c>
      <c r="F3186" s="4" t="s">
        <v>210</v>
      </c>
      <c r="G3186" s="4" t="s">
        <v>12</v>
      </c>
      <c r="H3186" s="4" t="s">
        <v>217</v>
      </c>
      <c r="I3186" s="4">
        <v>1</v>
      </c>
      <c r="J3186" t="str">
        <f>VLOOKUP(A3186,'Município e Sexo'!$A$2:$I$11321,5,FALSE)</f>
        <v>SALGUEIRO</v>
      </c>
      <c r="K3186" t="str">
        <f>VLOOKUP(A3186,'Município e Sexo'!$A$2:$I$11321,7,FALSE)</f>
        <v>MASCULINO</v>
      </c>
    </row>
    <row r="3187" spans="1:11" ht="15" customHeight="1" thickBot="1" x14ac:dyDescent="0.25">
      <c r="A3187" t="str">
        <f>CONCATENATE(B3187,C3187,D3187,G3187,E3187,"2")</f>
        <v>2692018HOMICIDIO472</v>
      </c>
      <c r="B3187" s="4">
        <v>26</v>
      </c>
      <c r="C3187" s="5">
        <v>9</v>
      </c>
      <c r="D3187" s="4">
        <v>2018</v>
      </c>
      <c r="E3187" s="4">
        <v>47</v>
      </c>
      <c r="F3187" s="4" t="s">
        <v>210</v>
      </c>
      <c r="G3187" s="4" t="s">
        <v>12</v>
      </c>
      <c r="H3187" s="4" t="s">
        <v>217</v>
      </c>
      <c r="I3187" s="4">
        <v>1</v>
      </c>
      <c r="J3187" t="str">
        <f>VLOOKUP(A3187,'Município e Sexo'!$A$2:$I$11321,5,FALSE)</f>
        <v>SALGUEIRO</v>
      </c>
      <c r="K3187" t="str">
        <f>VLOOKUP(A3187,'Município e Sexo'!$A$2:$I$11321,7,FALSE)</f>
        <v>MASCULINO</v>
      </c>
    </row>
    <row r="3188" spans="1:11" ht="15" customHeight="1" thickBot="1" x14ac:dyDescent="0.25">
      <c r="A3188" t="str">
        <f>CONCATENATE(B3188,C3188,D3188,G3188,E3188,I3188)</f>
        <v>2692018HOMICIDIO501</v>
      </c>
      <c r="B3188" s="4">
        <v>26</v>
      </c>
      <c r="C3188" s="5">
        <v>9</v>
      </c>
      <c r="D3188" s="4">
        <v>2018</v>
      </c>
      <c r="E3188" s="4">
        <v>50</v>
      </c>
      <c r="F3188" s="4" t="s">
        <v>210</v>
      </c>
      <c r="G3188" s="4" t="s">
        <v>12</v>
      </c>
      <c r="H3188" s="4" t="s">
        <v>217</v>
      </c>
      <c r="I3188" s="4">
        <v>1</v>
      </c>
      <c r="J3188" t="str">
        <f>VLOOKUP(A3188,'Município e Sexo'!$A$2:$I$11321,5,FALSE)</f>
        <v>SALGUEIRO</v>
      </c>
      <c r="K3188" t="str">
        <f>VLOOKUP(A3188,'Município e Sexo'!$A$2:$I$11321,7,FALSE)</f>
        <v>MASCULINO</v>
      </c>
    </row>
    <row r="3189" spans="1:11" ht="15" customHeight="1" thickBot="1" x14ac:dyDescent="0.25">
      <c r="A3189" t="str">
        <f>CONCATENATE(B3189,C3189,D3189,G3189,E3189,I3189)</f>
        <v>2692018HOMICIDIO201</v>
      </c>
      <c r="B3189" s="4">
        <v>26</v>
      </c>
      <c r="C3189" s="5">
        <v>9</v>
      </c>
      <c r="D3189" s="4">
        <v>2018</v>
      </c>
      <c r="E3189" s="4">
        <v>20</v>
      </c>
      <c r="F3189" s="4" t="s">
        <v>210</v>
      </c>
      <c r="G3189" s="4" t="s">
        <v>12</v>
      </c>
      <c r="H3189" s="4" t="s">
        <v>211</v>
      </c>
      <c r="I3189" s="4">
        <v>1</v>
      </c>
      <c r="J3189" t="str">
        <f>VLOOKUP(A3189,'Município e Sexo'!$A$2:$I$11321,5,FALSE)</f>
        <v>PALMARES</v>
      </c>
      <c r="K3189" t="str">
        <f>VLOOKUP(A3189,'Município e Sexo'!$A$2:$I$11321,7,FALSE)</f>
        <v>MASCULINO</v>
      </c>
    </row>
    <row r="3190" spans="1:11" ht="15" customHeight="1" thickBot="1" x14ac:dyDescent="0.25">
      <c r="A3190" t="str">
        <f>CONCATENATE(B3190,C3190,D3190,G3190,E3190,I3190)</f>
        <v>2692018HOMICIDIO321</v>
      </c>
      <c r="B3190" s="4">
        <v>26</v>
      </c>
      <c r="C3190" s="5">
        <v>9</v>
      </c>
      <c r="D3190" s="4">
        <v>2018</v>
      </c>
      <c r="E3190" s="4">
        <v>32</v>
      </c>
      <c r="F3190" s="4" t="s">
        <v>210</v>
      </c>
      <c r="G3190" s="4" t="s">
        <v>12</v>
      </c>
      <c r="H3190" s="4" t="s">
        <v>211</v>
      </c>
      <c r="I3190" s="4">
        <v>1</v>
      </c>
      <c r="J3190" t="str">
        <f>VLOOKUP(A3190,'Município e Sexo'!$A$2:$I$11321,5,FALSE)</f>
        <v>IPUBI</v>
      </c>
      <c r="K3190" t="str">
        <f>VLOOKUP(A3190,'Município e Sexo'!$A$2:$I$11321,7,FALSE)</f>
        <v>MASCULINO</v>
      </c>
    </row>
    <row r="3191" spans="1:11" ht="15" customHeight="1" thickBot="1" x14ac:dyDescent="0.25">
      <c r="A3191" t="str">
        <f>CONCATENATE(B3191,C3191,D3191,G3191,E3191,I3191)</f>
        <v>2692018HOMICIDIO371</v>
      </c>
      <c r="B3191" s="4">
        <v>26</v>
      </c>
      <c r="C3191" s="5">
        <v>9</v>
      </c>
      <c r="D3191" s="4">
        <v>2018</v>
      </c>
      <c r="E3191" s="4">
        <v>37</v>
      </c>
      <c r="F3191" s="4" t="s">
        <v>210</v>
      </c>
      <c r="G3191" s="4" t="s">
        <v>12</v>
      </c>
      <c r="H3191" s="4" t="s">
        <v>212</v>
      </c>
      <c r="I3191" s="4">
        <v>1</v>
      </c>
      <c r="J3191" t="str">
        <f>VLOOKUP(A3191,'Município e Sexo'!$A$2:$I$11321,5,FALSE)</f>
        <v>GRAVATA</v>
      </c>
      <c r="K3191" t="str">
        <f>VLOOKUP(A3191,'Município e Sexo'!$A$2:$I$11321,7,FALSE)</f>
        <v>MASCULINO</v>
      </c>
    </row>
    <row r="3192" spans="1:11" ht="15" customHeight="1" thickBot="1" x14ac:dyDescent="0.25">
      <c r="A3192" t="str">
        <f>CONCATENATE(B3192,C3192,D3192,G3192,E3192,I3192)</f>
        <v>2692018HOMICIDIO381</v>
      </c>
      <c r="B3192" s="4">
        <v>26</v>
      </c>
      <c r="C3192" s="5">
        <v>9</v>
      </c>
      <c r="D3192" s="4">
        <v>2018</v>
      </c>
      <c r="E3192" s="4">
        <v>38</v>
      </c>
      <c r="F3192" s="4" t="s">
        <v>210</v>
      </c>
      <c r="G3192" s="4" t="s">
        <v>12</v>
      </c>
      <c r="H3192" s="4" t="s">
        <v>213</v>
      </c>
      <c r="I3192" s="4">
        <v>1</v>
      </c>
      <c r="J3192" t="str">
        <f>VLOOKUP(A3192,'Município e Sexo'!$A$2:$I$11321,5,FALSE)</f>
        <v>SAO BENTO DO UNA</v>
      </c>
      <c r="K3192" t="str">
        <f>VLOOKUP(A3192,'Município e Sexo'!$A$2:$I$11321,7,FALSE)</f>
        <v>MASCULINO</v>
      </c>
    </row>
    <row r="3193" spans="1:11" ht="15" customHeight="1" thickBot="1" x14ac:dyDescent="0.25">
      <c r="A3193" t="str">
        <f>CONCATENATE(B3193,C3193,D3193,G3193,E3193,I3193)</f>
        <v>2692018HOMICIDIO331</v>
      </c>
      <c r="B3193" s="4">
        <v>26</v>
      </c>
      <c r="C3193" s="5">
        <v>9</v>
      </c>
      <c r="D3193" s="4">
        <v>2018</v>
      </c>
      <c r="E3193" s="4">
        <v>33</v>
      </c>
      <c r="F3193" s="4" t="s">
        <v>210</v>
      </c>
      <c r="G3193" s="4" t="s">
        <v>12</v>
      </c>
      <c r="H3193" s="4" t="s">
        <v>213</v>
      </c>
      <c r="I3193" s="4">
        <v>1</v>
      </c>
      <c r="J3193" t="str">
        <f>VLOOKUP(A3193,'Município e Sexo'!$A$2:$I$11321,5,FALSE)</f>
        <v>IGARASSU</v>
      </c>
      <c r="K3193" t="str">
        <f>VLOOKUP(A3193,'Município e Sexo'!$A$2:$I$11321,7,FALSE)</f>
        <v>MASCULINO</v>
      </c>
    </row>
    <row r="3194" spans="1:11" ht="15" customHeight="1" thickBot="1" x14ac:dyDescent="0.25">
      <c r="A3194" t="str">
        <f>CONCATENATE(B3194,C3194,D3194,G3194,E3194,I3194)</f>
        <v>2792018HOMICIDIO161</v>
      </c>
      <c r="B3194" s="4">
        <v>27</v>
      </c>
      <c r="C3194" s="5">
        <v>9</v>
      </c>
      <c r="D3194" s="4">
        <v>2018</v>
      </c>
      <c r="E3194" s="4">
        <v>16</v>
      </c>
      <c r="F3194" s="4" t="s">
        <v>210</v>
      </c>
      <c r="G3194" s="4" t="s">
        <v>12</v>
      </c>
      <c r="H3194" s="4" t="s">
        <v>211</v>
      </c>
      <c r="I3194" s="4">
        <v>1</v>
      </c>
      <c r="J3194" t="str">
        <f>VLOOKUP(A3194,'Município e Sexo'!$A$2:$I$11321,5,FALSE)</f>
        <v>ESCADA</v>
      </c>
      <c r="K3194" t="str">
        <f>VLOOKUP(A3194,'Município e Sexo'!$A$2:$I$11321,7,FALSE)</f>
        <v>MASCULINO</v>
      </c>
    </row>
    <row r="3195" spans="1:11" ht="15" customHeight="1" thickBot="1" x14ac:dyDescent="0.25">
      <c r="A3195" t="str">
        <f>CONCATENATE(B3195,C3195,D3195,G3195,E3195,I3195)</f>
        <v>2792018HOMICIDIO361</v>
      </c>
      <c r="B3195" s="4">
        <v>27</v>
      </c>
      <c r="C3195" s="5">
        <v>9</v>
      </c>
      <c r="D3195" s="4">
        <v>2018</v>
      </c>
      <c r="E3195" s="4">
        <v>36</v>
      </c>
      <c r="F3195" s="4" t="s">
        <v>210</v>
      </c>
      <c r="G3195" s="4" t="s">
        <v>12</v>
      </c>
      <c r="H3195" s="4" t="s">
        <v>211</v>
      </c>
      <c r="I3195" s="4">
        <v>1</v>
      </c>
      <c r="J3195" t="str">
        <f>VLOOKUP(A3195,'Município e Sexo'!$A$2:$I$11321,5,FALSE)</f>
        <v>CANHOTINHO</v>
      </c>
      <c r="K3195" t="str">
        <f>VLOOKUP(A3195,'Município e Sexo'!$A$2:$I$11321,7,FALSE)</f>
        <v>MASCULINO</v>
      </c>
    </row>
    <row r="3196" spans="1:11" ht="15" customHeight="1" thickBot="1" x14ac:dyDescent="0.25">
      <c r="A3196" t="str">
        <f>CONCATENATE(B3196,C3196,D3196,G3196,E3196,I3196)</f>
        <v>2792018HOMICIDIO201</v>
      </c>
      <c r="B3196" s="4">
        <v>27</v>
      </c>
      <c r="C3196" s="5">
        <v>9</v>
      </c>
      <c r="D3196" s="4">
        <v>2018</v>
      </c>
      <c r="E3196" s="4">
        <v>20</v>
      </c>
      <c r="F3196" s="4" t="s">
        <v>210</v>
      </c>
      <c r="G3196" s="4" t="s">
        <v>12</v>
      </c>
      <c r="H3196" s="4" t="s">
        <v>213</v>
      </c>
      <c r="I3196" s="4">
        <v>1</v>
      </c>
      <c r="J3196" t="str">
        <f>VLOOKUP(A3196,'Município e Sexo'!$A$2:$I$11321,5,FALSE)</f>
        <v>CABO DE SANTO AGOSTINHO</v>
      </c>
      <c r="K3196" t="str">
        <f>VLOOKUP(A3196,'Município e Sexo'!$A$2:$I$11321,7,FALSE)</f>
        <v>MASCULINO</v>
      </c>
    </row>
    <row r="3197" spans="1:11" ht="15" customHeight="1" thickBot="1" x14ac:dyDescent="0.25">
      <c r="A3197" t="str">
        <f>CONCATENATE(B3197,C3197,D3197,G3197,E3197,I3197)</f>
        <v>2792018HOMICIDIO221</v>
      </c>
      <c r="B3197" s="4">
        <v>27</v>
      </c>
      <c r="C3197" s="5">
        <v>9</v>
      </c>
      <c r="D3197" s="4">
        <v>2018</v>
      </c>
      <c r="E3197" s="4">
        <v>22</v>
      </c>
      <c r="F3197" s="4" t="s">
        <v>210</v>
      </c>
      <c r="G3197" s="4" t="s">
        <v>12</v>
      </c>
      <c r="H3197" s="4" t="s">
        <v>211</v>
      </c>
      <c r="I3197" s="4">
        <v>1</v>
      </c>
      <c r="J3197" t="str">
        <f>VLOOKUP(A3197,'Município e Sexo'!$A$2:$I$11321,5,FALSE)</f>
        <v>JABOATAO DOS GUARARAPES</v>
      </c>
      <c r="K3197" t="str">
        <f>VLOOKUP(A3197,'Município e Sexo'!$A$2:$I$11321,7,FALSE)</f>
        <v>MASCULINO</v>
      </c>
    </row>
    <row r="3198" spans="1:11" ht="15" customHeight="1" thickBot="1" x14ac:dyDescent="0.25">
      <c r="A3198" t="str">
        <f>CONCATENATE(B3198,C3198,D3198,G3198,E3198,I3198)</f>
        <v>2792018HOMICIDIO231</v>
      </c>
      <c r="B3198" s="4">
        <v>27</v>
      </c>
      <c r="C3198" s="5">
        <v>9</v>
      </c>
      <c r="D3198" s="4">
        <v>2018</v>
      </c>
      <c r="E3198" s="4">
        <v>23</v>
      </c>
      <c r="F3198" s="4" t="s">
        <v>216</v>
      </c>
      <c r="G3198" s="4" t="s">
        <v>12</v>
      </c>
      <c r="H3198" s="4" t="s">
        <v>211</v>
      </c>
      <c r="I3198" s="4">
        <v>1</v>
      </c>
      <c r="J3198" t="str">
        <f>VLOOKUP(A3198,'Município e Sexo'!$A$2:$I$11321,5,FALSE)</f>
        <v>LAJEDO</v>
      </c>
      <c r="K3198" t="str">
        <f>VLOOKUP(A3198,'Município e Sexo'!$A$2:$I$11321,7,FALSE)</f>
        <v>MASCULINO</v>
      </c>
    </row>
    <row r="3199" spans="1:11" ht="15" customHeight="1" thickBot="1" x14ac:dyDescent="0.25">
      <c r="A3199" t="str">
        <f>CONCATENATE(B3199,C3199,D3199,G3199,E3199,I3199)</f>
        <v>2792018HOMICIDIO281</v>
      </c>
      <c r="B3199" s="4">
        <v>27</v>
      </c>
      <c r="C3199" s="5">
        <v>9</v>
      </c>
      <c r="D3199" s="4">
        <v>2018</v>
      </c>
      <c r="E3199" s="4">
        <v>28</v>
      </c>
      <c r="F3199" s="4" t="s">
        <v>216</v>
      </c>
      <c r="G3199" s="4" t="s">
        <v>12</v>
      </c>
      <c r="H3199" s="4" t="s">
        <v>211</v>
      </c>
      <c r="I3199" s="4">
        <v>1</v>
      </c>
      <c r="J3199" t="str">
        <f>VLOOKUP(A3199,'Município e Sexo'!$A$2:$I$11321,5,FALSE)</f>
        <v>RECIFE</v>
      </c>
      <c r="K3199" t="str">
        <f>VLOOKUP(A3199,'Município e Sexo'!$A$2:$I$11321,7,FALSE)</f>
        <v>MASCULINO</v>
      </c>
    </row>
    <row r="3200" spans="1:11" ht="15" customHeight="1" thickBot="1" x14ac:dyDescent="0.25">
      <c r="A3200" t="str">
        <f>CONCATENATE(B3200,C3200,D3200,G3200,E3200,I3200)</f>
        <v>2792018HOMICIDIO331</v>
      </c>
      <c r="B3200" s="4">
        <v>27</v>
      </c>
      <c r="C3200" s="5">
        <v>9</v>
      </c>
      <c r="D3200" s="4">
        <v>2018</v>
      </c>
      <c r="E3200" s="4">
        <v>33</v>
      </c>
      <c r="F3200" s="4" t="s">
        <v>210</v>
      </c>
      <c r="G3200" s="4" t="s">
        <v>12</v>
      </c>
      <c r="H3200" s="4" t="s">
        <v>212</v>
      </c>
      <c r="I3200" s="4">
        <v>1</v>
      </c>
      <c r="J3200" t="str">
        <f>VLOOKUP(A3200,'Município e Sexo'!$A$2:$I$11321,5,FALSE)</f>
        <v>JABOATAO DOS GUARARAPES</v>
      </c>
      <c r="K3200" t="str">
        <f>VLOOKUP(A3200,'Município e Sexo'!$A$2:$I$11321,7,FALSE)</f>
        <v>MASCULINO</v>
      </c>
    </row>
    <row r="3201" spans="1:11" ht="15" customHeight="1" thickBot="1" x14ac:dyDescent="0.25">
      <c r="A3201" t="str">
        <f>CONCATENATE(B3201,C3201,D3201,G3201,E3201,I3201)</f>
        <v>2792018HOMICIDIO481</v>
      </c>
      <c r="B3201" s="4">
        <v>27</v>
      </c>
      <c r="C3201" s="5">
        <v>9</v>
      </c>
      <c r="D3201" s="4">
        <v>2018</v>
      </c>
      <c r="E3201" s="4">
        <v>48</v>
      </c>
      <c r="F3201" s="4" t="s">
        <v>210</v>
      </c>
      <c r="G3201" s="4" t="s">
        <v>12</v>
      </c>
      <c r="H3201" s="4" t="s">
        <v>212</v>
      </c>
      <c r="I3201" s="4">
        <v>1</v>
      </c>
      <c r="J3201" t="str">
        <f>VLOOKUP(A3201,'Município e Sexo'!$A$2:$I$11321,5,FALSE)</f>
        <v>CUMARU</v>
      </c>
      <c r="K3201" t="str">
        <f>VLOOKUP(A3201,'Município e Sexo'!$A$2:$I$11321,7,FALSE)</f>
        <v>MASCULINO</v>
      </c>
    </row>
    <row r="3202" spans="1:11" ht="15" customHeight="1" thickBot="1" x14ac:dyDescent="0.25">
      <c r="A3202" t="str">
        <f>CONCATENATE(B3202,C3202,D3202,G3202,E3202,I3202)</f>
        <v>2792018HOMICIDIO201</v>
      </c>
      <c r="B3202" s="4">
        <v>27</v>
      </c>
      <c r="C3202" s="5">
        <v>9</v>
      </c>
      <c r="D3202" s="4">
        <v>2018</v>
      </c>
      <c r="E3202" s="4">
        <v>20</v>
      </c>
      <c r="F3202" s="4" t="s">
        <v>210</v>
      </c>
      <c r="G3202" s="4" t="s">
        <v>12</v>
      </c>
      <c r="H3202" s="4" t="s">
        <v>211</v>
      </c>
      <c r="I3202" s="4">
        <v>1</v>
      </c>
      <c r="J3202" t="str">
        <f>VLOOKUP(A3202,'Município e Sexo'!$A$2:$I$11321,5,FALSE)</f>
        <v>CABO DE SANTO AGOSTINHO</v>
      </c>
      <c r="K3202" t="str">
        <f>VLOOKUP(A3202,'Município e Sexo'!$A$2:$I$11321,7,FALSE)</f>
        <v>MASCULINO</v>
      </c>
    </row>
    <row r="3203" spans="1:11" ht="15" customHeight="1" thickBot="1" x14ac:dyDescent="0.25">
      <c r="A3203" t="str">
        <f>CONCATENATE(B3203,C3203,D3203,G3203,E3203,I3203)</f>
        <v>2892018HOMICIDIO161</v>
      </c>
      <c r="B3203" s="4">
        <v>28</v>
      </c>
      <c r="C3203" s="5">
        <v>9</v>
      </c>
      <c r="D3203" s="4">
        <v>2018</v>
      </c>
      <c r="E3203" s="4">
        <v>16</v>
      </c>
      <c r="F3203" s="4" t="s">
        <v>214</v>
      </c>
      <c r="G3203" s="4" t="s">
        <v>12</v>
      </c>
      <c r="H3203" s="4" t="s">
        <v>211</v>
      </c>
      <c r="I3203" s="4">
        <v>1</v>
      </c>
      <c r="J3203" t="str">
        <f>VLOOKUP(A3203,'Município e Sexo'!$A$2:$I$11321,5,FALSE)</f>
        <v>SIRINHAEM</v>
      </c>
      <c r="K3203" t="str">
        <f>VLOOKUP(A3203,'Município e Sexo'!$A$2:$I$11321,7,FALSE)</f>
        <v>MASCULINO</v>
      </c>
    </row>
    <row r="3204" spans="1:11" ht="15" customHeight="1" thickBot="1" x14ac:dyDescent="0.25">
      <c r="A3204" t="str">
        <f>CONCATENATE(B3204,C3204,D3204,G3204,E3204,I3204)</f>
        <v>2892018HOMICIDIO171</v>
      </c>
      <c r="B3204" s="4">
        <v>28</v>
      </c>
      <c r="C3204" s="5">
        <v>9</v>
      </c>
      <c r="D3204" s="4">
        <v>2018</v>
      </c>
      <c r="E3204" s="4">
        <v>17</v>
      </c>
      <c r="F3204" s="4" t="s">
        <v>216</v>
      </c>
      <c r="G3204" s="4" t="s">
        <v>12</v>
      </c>
      <c r="H3204" s="4" t="s">
        <v>211</v>
      </c>
      <c r="I3204" s="4">
        <v>1</v>
      </c>
      <c r="J3204" t="str">
        <f>VLOOKUP(A3204,'Município e Sexo'!$A$2:$I$11321,5,FALSE)</f>
        <v>SIRINHAEM</v>
      </c>
      <c r="K3204" t="str">
        <f>VLOOKUP(A3204,'Município e Sexo'!$A$2:$I$11321,7,FALSE)</f>
        <v>MASCULINO</v>
      </c>
    </row>
    <row r="3205" spans="1:11" ht="15" customHeight="1" thickBot="1" x14ac:dyDescent="0.25">
      <c r="A3205" t="str">
        <f>CONCATENATE(B3205,C3205,D3205,G3205,E3205,I3205)</f>
        <v>2892018HOMICIDIO501</v>
      </c>
      <c r="B3205" s="4">
        <v>28</v>
      </c>
      <c r="C3205" s="5">
        <v>9</v>
      </c>
      <c r="D3205" s="4">
        <v>2018</v>
      </c>
      <c r="E3205" s="4">
        <v>50</v>
      </c>
      <c r="F3205" s="4" t="s">
        <v>210</v>
      </c>
      <c r="G3205" s="4" t="s">
        <v>12</v>
      </c>
      <c r="H3205" s="4" t="s">
        <v>211</v>
      </c>
      <c r="I3205" s="4">
        <v>1</v>
      </c>
      <c r="J3205" t="str">
        <f>VLOOKUP(A3205,'Município e Sexo'!$A$2:$I$11321,5,FALSE)</f>
        <v>VENTUROSA</v>
      </c>
      <c r="K3205" t="str">
        <f>VLOOKUP(A3205,'Município e Sexo'!$A$2:$I$11321,7,FALSE)</f>
        <v>MASCULINO</v>
      </c>
    </row>
    <row r="3206" spans="1:11" ht="15" customHeight="1" thickBot="1" x14ac:dyDescent="0.25">
      <c r="A3206" t="str">
        <f>CONCATENATE(B3206,C3206,D3206,G3206,E3206,I3206)</f>
        <v>2892018HOMICIDIO221</v>
      </c>
      <c r="B3206" s="4">
        <v>28</v>
      </c>
      <c r="C3206" s="5">
        <v>9</v>
      </c>
      <c r="D3206" s="4">
        <v>2018</v>
      </c>
      <c r="E3206" s="4">
        <v>22</v>
      </c>
      <c r="F3206" s="4" t="s">
        <v>210</v>
      </c>
      <c r="G3206" s="4" t="s">
        <v>12</v>
      </c>
      <c r="H3206" s="4" t="s">
        <v>213</v>
      </c>
      <c r="I3206" s="4">
        <v>1</v>
      </c>
      <c r="J3206" t="str">
        <f>VLOOKUP(A3206,'Município e Sexo'!$A$2:$I$11321,5,FALSE)</f>
        <v>RECIFE</v>
      </c>
      <c r="K3206" t="str">
        <f>VLOOKUP(A3206,'Município e Sexo'!$A$2:$I$11321,7,FALSE)</f>
        <v>MASCULINO</v>
      </c>
    </row>
    <row r="3207" spans="1:11" ht="15" customHeight="1" thickBot="1" x14ac:dyDescent="0.25">
      <c r="A3207" t="str">
        <f>CONCATENATE(B3207,C3207,D3207,G3207,E3207,I3207)</f>
        <v>2892018HOMICIDIO321</v>
      </c>
      <c r="B3207" s="4">
        <v>28</v>
      </c>
      <c r="C3207" s="5">
        <v>9</v>
      </c>
      <c r="D3207" s="4">
        <v>2018</v>
      </c>
      <c r="E3207" s="4">
        <v>32</v>
      </c>
      <c r="F3207" s="4" t="s">
        <v>210</v>
      </c>
      <c r="G3207" s="4" t="s">
        <v>12</v>
      </c>
      <c r="H3207" s="4" t="s">
        <v>211</v>
      </c>
      <c r="I3207" s="4">
        <v>1</v>
      </c>
      <c r="J3207" t="str">
        <f>VLOOKUP(A3207,'Município e Sexo'!$A$2:$I$11321,5,FALSE)</f>
        <v>PRIMAVERA</v>
      </c>
      <c r="K3207" t="str">
        <f>VLOOKUP(A3207,'Município e Sexo'!$A$2:$I$11321,7,FALSE)</f>
        <v>MASCULINO</v>
      </c>
    </row>
    <row r="3208" spans="1:11" ht="15" customHeight="1" thickBot="1" x14ac:dyDescent="0.25">
      <c r="A3208" t="str">
        <f>CONCATENATE(B3208,C3208,D3208,G3208,E3208,I3208)</f>
        <v>2892018LATROCINIO391</v>
      </c>
      <c r="B3208" s="4">
        <v>28</v>
      </c>
      <c r="C3208" s="5">
        <v>9</v>
      </c>
      <c r="D3208" s="4">
        <v>2018</v>
      </c>
      <c r="E3208" s="4">
        <v>39</v>
      </c>
      <c r="F3208" s="4" t="s">
        <v>210</v>
      </c>
      <c r="G3208" s="4" t="s">
        <v>33</v>
      </c>
      <c r="H3208" s="4" t="s">
        <v>215</v>
      </c>
      <c r="I3208" s="4">
        <v>1</v>
      </c>
      <c r="J3208" t="str">
        <f>VLOOKUP(A3208,'Município e Sexo'!$A$2:$I$11321,5,FALSE)</f>
        <v>POMBOS</v>
      </c>
      <c r="K3208" t="str">
        <f>VLOOKUP(A3208,'Município e Sexo'!$A$2:$I$11321,7,FALSE)</f>
        <v>MASCULINO</v>
      </c>
    </row>
    <row r="3209" spans="1:11" ht="15" customHeight="1" thickBot="1" x14ac:dyDescent="0.25">
      <c r="A3209" t="str">
        <f>CONCATENATE(B3209,C3209,D3209,G3209,E3209,I3209)</f>
        <v>2892018HOMICIDIO521</v>
      </c>
      <c r="B3209" s="4">
        <v>28</v>
      </c>
      <c r="C3209" s="5">
        <v>9</v>
      </c>
      <c r="D3209" s="4">
        <v>2018</v>
      </c>
      <c r="E3209" s="4">
        <v>52</v>
      </c>
      <c r="F3209" s="4" t="s">
        <v>216</v>
      </c>
      <c r="G3209" s="4" t="s">
        <v>12</v>
      </c>
      <c r="H3209" s="4" t="s">
        <v>211</v>
      </c>
      <c r="I3209" s="4">
        <v>1</v>
      </c>
      <c r="J3209" t="str">
        <f>VLOOKUP(A3209,'Município e Sexo'!$A$2:$I$11321,5,FALSE)</f>
        <v>JABOATAO DOS GUARARAPES</v>
      </c>
      <c r="K3209" t="str">
        <f>VLOOKUP(A3209,'Município e Sexo'!$A$2:$I$11321,7,FALSE)</f>
        <v>MASCULINO</v>
      </c>
    </row>
    <row r="3210" spans="1:11" ht="15" customHeight="1" thickBot="1" x14ac:dyDescent="0.25">
      <c r="A3210" t="str">
        <f>CONCATENATE(B3210,C3210,D3210,G3210,E3210,I3210)</f>
        <v>2892018HOMICIDIO141</v>
      </c>
      <c r="B3210" s="4">
        <v>28</v>
      </c>
      <c r="C3210" s="5">
        <v>9</v>
      </c>
      <c r="D3210" s="4">
        <v>2018</v>
      </c>
      <c r="E3210" s="4">
        <v>14</v>
      </c>
      <c r="F3210" s="4" t="s">
        <v>210</v>
      </c>
      <c r="G3210" s="4" t="s">
        <v>12</v>
      </c>
      <c r="H3210" s="4" t="s">
        <v>211</v>
      </c>
      <c r="I3210" s="4">
        <v>1</v>
      </c>
      <c r="J3210" t="str">
        <f>VLOOKUP(A3210,'Município e Sexo'!$A$2:$I$11321,5,FALSE)</f>
        <v>GAMELEIRA</v>
      </c>
      <c r="K3210" t="str">
        <f>VLOOKUP(A3210,'Município e Sexo'!$A$2:$I$11321,7,FALSE)</f>
        <v>MASCULINO</v>
      </c>
    </row>
    <row r="3211" spans="1:11" ht="15" customHeight="1" thickBot="1" x14ac:dyDescent="0.25">
      <c r="A3211" t="str">
        <f>CONCATENATE(B3211,C3211,D3211,G3211,E3211,I3211)</f>
        <v>2892018HOMICIDIO201</v>
      </c>
      <c r="B3211" s="4">
        <v>28</v>
      </c>
      <c r="C3211" s="5">
        <v>9</v>
      </c>
      <c r="D3211" s="4">
        <v>2018</v>
      </c>
      <c r="E3211" s="4">
        <v>20</v>
      </c>
      <c r="F3211" s="4" t="s">
        <v>210</v>
      </c>
      <c r="G3211" s="4" t="s">
        <v>12</v>
      </c>
      <c r="H3211" s="4" t="s">
        <v>213</v>
      </c>
      <c r="I3211" s="4">
        <v>1</v>
      </c>
      <c r="J3211" t="str">
        <f>VLOOKUP(A3211,'Município e Sexo'!$A$2:$I$11321,5,FALSE)</f>
        <v>RECIFE</v>
      </c>
      <c r="K3211" t="str">
        <f>VLOOKUP(A3211,'Município e Sexo'!$A$2:$I$11321,7,FALSE)</f>
        <v>MASCULINO</v>
      </c>
    </row>
    <row r="3212" spans="1:11" ht="15" customHeight="1" thickBot="1" x14ac:dyDescent="0.25">
      <c r="A3212" t="str">
        <f>CONCATENATE(B3212,C3212,D3212,G3212,E3212,I3212)</f>
        <v>2892018HOMICIDIO211</v>
      </c>
      <c r="B3212" s="4">
        <v>28</v>
      </c>
      <c r="C3212" s="5">
        <v>9</v>
      </c>
      <c r="D3212" s="4">
        <v>2018</v>
      </c>
      <c r="E3212" s="4">
        <v>21</v>
      </c>
      <c r="F3212" s="4" t="s">
        <v>210</v>
      </c>
      <c r="G3212" s="4" t="s">
        <v>12</v>
      </c>
      <c r="H3212" s="4" t="s">
        <v>211</v>
      </c>
      <c r="I3212" s="4">
        <v>1</v>
      </c>
      <c r="J3212" t="str">
        <f>VLOOKUP(A3212,'Município e Sexo'!$A$2:$I$11321,5,FALSE)</f>
        <v>CABO DE SANTO AGOSTINHO</v>
      </c>
      <c r="K3212" t="str">
        <f>VLOOKUP(A3212,'Município e Sexo'!$A$2:$I$11321,7,FALSE)</f>
        <v>MASCULINO</v>
      </c>
    </row>
    <row r="3213" spans="1:11" ht="15" customHeight="1" thickBot="1" x14ac:dyDescent="0.25">
      <c r="A3213" t="str">
        <f>CONCATENATE(B3213,C3213,D3213,G3213,E3213,I3213)</f>
        <v>2892018HOMICIDIO281</v>
      </c>
      <c r="B3213" s="4">
        <v>28</v>
      </c>
      <c r="C3213" s="5">
        <v>9</v>
      </c>
      <c r="D3213" s="4">
        <v>2018</v>
      </c>
      <c r="E3213" s="4">
        <v>28</v>
      </c>
      <c r="F3213" s="4" t="s">
        <v>210</v>
      </c>
      <c r="G3213" s="4" t="s">
        <v>12</v>
      </c>
      <c r="H3213" s="4" t="s">
        <v>213</v>
      </c>
      <c r="I3213" s="4">
        <v>1</v>
      </c>
      <c r="J3213" t="str">
        <f>VLOOKUP(A3213,'Município e Sexo'!$A$2:$I$11321,5,FALSE)</f>
        <v>OLINDA</v>
      </c>
      <c r="K3213" t="str">
        <f>VLOOKUP(A3213,'Município e Sexo'!$A$2:$I$11321,7,FALSE)</f>
        <v>MASCULINO</v>
      </c>
    </row>
    <row r="3214" spans="1:11" ht="15" customHeight="1" thickBot="1" x14ac:dyDescent="0.25">
      <c r="A3214" t="str">
        <f>CONCATENATE(B3214,C3214,D3214,G3214,E3214,I3214)</f>
        <v>2892018HOMICIDIO301</v>
      </c>
      <c r="B3214" s="4">
        <v>28</v>
      </c>
      <c r="C3214" s="5">
        <v>9</v>
      </c>
      <c r="D3214" s="4">
        <v>2018</v>
      </c>
      <c r="E3214" s="4">
        <v>30</v>
      </c>
      <c r="F3214" s="4" t="s">
        <v>214</v>
      </c>
      <c r="G3214" s="4" t="s">
        <v>12</v>
      </c>
      <c r="H3214" s="4" t="s">
        <v>213</v>
      </c>
      <c r="I3214" s="4">
        <v>1</v>
      </c>
      <c r="J3214" t="str">
        <f>VLOOKUP(A3214,'Município e Sexo'!$A$2:$I$11321,5,FALSE)</f>
        <v>RECIFE</v>
      </c>
      <c r="K3214" t="str">
        <f>VLOOKUP(A3214,'Município e Sexo'!$A$2:$I$11321,7,FALSE)</f>
        <v>MASCULINO</v>
      </c>
    </row>
    <row r="3215" spans="1:11" ht="15" customHeight="1" thickBot="1" x14ac:dyDescent="0.25">
      <c r="A3215" t="str">
        <f>CONCATENATE(B3215,C3215,D3215,G3215,E3215,I3215)</f>
        <v>2892018HOMICIDIO411</v>
      </c>
      <c r="B3215" s="4">
        <v>28</v>
      </c>
      <c r="C3215" s="5">
        <v>9</v>
      </c>
      <c r="D3215" s="4">
        <v>2018</v>
      </c>
      <c r="E3215" s="4">
        <v>41</v>
      </c>
      <c r="F3215" s="4" t="s">
        <v>210</v>
      </c>
      <c r="G3215" s="4" t="s">
        <v>12</v>
      </c>
      <c r="H3215" s="4" t="s">
        <v>212</v>
      </c>
      <c r="I3215" s="4">
        <v>1</v>
      </c>
      <c r="J3215" t="str">
        <f>VLOOKUP(A3215,'Município e Sexo'!$A$2:$I$11321,5,FALSE)</f>
        <v>RECIFE</v>
      </c>
      <c r="K3215" t="str">
        <f>VLOOKUP(A3215,'Município e Sexo'!$A$2:$I$11321,7,FALSE)</f>
        <v>MASCULINO</v>
      </c>
    </row>
    <row r="3216" spans="1:11" ht="15" customHeight="1" thickBot="1" x14ac:dyDescent="0.25">
      <c r="A3216" t="str">
        <f>CONCATENATE(B3216,C3216,D3216,G3216,E3216,I3216)</f>
        <v>2992018HOMICIDIO271</v>
      </c>
      <c r="B3216" s="4">
        <v>29</v>
      </c>
      <c r="C3216" s="5">
        <v>9</v>
      </c>
      <c r="D3216" s="4">
        <v>2018</v>
      </c>
      <c r="E3216" s="4">
        <v>27</v>
      </c>
      <c r="F3216" s="4" t="s">
        <v>210</v>
      </c>
      <c r="G3216" s="4" t="s">
        <v>12</v>
      </c>
      <c r="H3216" s="4" t="s">
        <v>212</v>
      </c>
      <c r="I3216" s="4">
        <v>1</v>
      </c>
      <c r="J3216" t="str">
        <f>VLOOKUP(A3216,'Município e Sexo'!$A$2:$I$11321,5,FALSE)</f>
        <v>BARREIROS</v>
      </c>
      <c r="K3216" t="str">
        <f>VLOOKUP(A3216,'Município e Sexo'!$A$2:$I$11321,7,FALSE)</f>
        <v>MASCULINO</v>
      </c>
    </row>
    <row r="3217" spans="1:11" ht="15" customHeight="1" thickBot="1" x14ac:dyDescent="0.25">
      <c r="A3217" t="str">
        <f>CONCATENATE(B3217,C3217,D3217,G3217,E3217,I3217)</f>
        <v>2992018FEMINICIDIO201</v>
      </c>
      <c r="B3217" s="4">
        <v>29</v>
      </c>
      <c r="C3217" s="5">
        <v>9</v>
      </c>
      <c r="D3217" s="4">
        <v>2018</v>
      </c>
      <c r="E3217" s="4">
        <v>20</v>
      </c>
      <c r="F3217" s="4" t="s">
        <v>214</v>
      </c>
      <c r="G3217" s="4" t="s">
        <v>29</v>
      </c>
      <c r="H3217" s="4" t="s">
        <v>29</v>
      </c>
      <c r="I3217" s="4">
        <v>1</v>
      </c>
      <c r="J3217" t="str">
        <f>VLOOKUP(A3217,'Município e Sexo'!$A$2:$I$11321,5,FALSE)</f>
        <v>ARCOVERDE</v>
      </c>
      <c r="K3217" t="str">
        <f>VLOOKUP(A3217,'Município e Sexo'!$A$2:$I$11321,7,FALSE)</f>
        <v>FEMININO</v>
      </c>
    </row>
    <row r="3218" spans="1:11" ht="15" customHeight="1" thickBot="1" x14ac:dyDescent="0.25">
      <c r="A3218" t="str">
        <f>CONCATENATE(B3218,C3218,D3218,G3218,E3218,I3218)</f>
        <v>2992018HOMICIDIO231</v>
      </c>
      <c r="B3218" s="4">
        <v>29</v>
      </c>
      <c r="C3218" s="5">
        <v>9</v>
      </c>
      <c r="D3218" s="4">
        <v>2018</v>
      </c>
      <c r="E3218" s="4">
        <v>23</v>
      </c>
      <c r="F3218" s="4" t="s">
        <v>216</v>
      </c>
      <c r="G3218" s="4" t="s">
        <v>12</v>
      </c>
      <c r="H3218" s="4" t="s">
        <v>212</v>
      </c>
      <c r="I3218" s="4">
        <v>1</v>
      </c>
      <c r="J3218" t="str">
        <f>VLOOKUP(A3218,'Município e Sexo'!$A$2:$I$11321,5,FALSE)</f>
        <v>VITORIA DE SANTO ANTAO</v>
      </c>
      <c r="K3218" t="str">
        <f>VLOOKUP(A3218,'Município e Sexo'!$A$2:$I$11321,7,FALSE)</f>
        <v>MASCULINO</v>
      </c>
    </row>
    <row r="3219" spans="1:11" ht="15" customHeight="1" thickBot="1" x14ac:dyDescent="0.25">
      <c r="A3219" t="str">
        <f>CONCATENATE(B3219,C3219,D3219,G3219,E3219,I3219)</f>
        <v>2992018HOMICIDIO501</v>
      </c>
      <c r="B3219" s="4">
        <v>29</v>
      </c>
      <c r="C3219" s="5">
        <v>9</v>
      </c>
      <c r="D3219" s="4">
        <v>2018</v>
      </c>
      <c r="E3219" s="4">
        <v>50</v>
      </c>
      <c r="F3219" s="4" t="s">
        <v>210</v>
      </c>
      <c r="G3219" s="4" t="s">
        <v>12</v>
      </c>
      <c r="H3219" s="4" t="s">
        <v>212</v>
      </c>
      <c r="I3219" s="4">
        <v>1</v>
      </c>
      <c r="J3219" t="str">
        <f>VLOOKUP(A3219,'Município e Sexo'!$A$2:$I$11321,5,FALSE)</f>
        <v>SAO LOURENCO DA MATA</v>
      </c>
      <c r="K3219" t="str">
        <f>VLOOKUP(A3219,'Município e Sexo'!$A$2:$I$11321,7,FALSE)</f>
        <v>MASCULINO</v>
      </c>
    </row>
    <row r="3220" spans="1:11" ht="15" customHeight="1" thickBot="1" x14ac:dyDescent="0.25">
      <c r="A3220" t="str">
        <f>CONCATENATE(B3220,C3220,D3220,G3220,E3220,I3220)</f>
        <v>2992018HOMICIDIO201</v>
      </c>
      <c r="B3220" s="4">
        <v>29</v>
      </c>
      <c r="C3220" s="5">
        <v>9</v>
      </c>
      <c r="D3220" s="4">
        <v>2018</v>
      </c>
      <c r="E3220" s="4">
        <v>20</v>
      </c>
      <c r="F3220" s="4" t="s">
        <v>210</v>
      </c>
      <c r="G3220" s="4" t="s">
        <v>12</v>
      </c>
      <c r="H3220" s="4" t="s">
        <v>217</v>
      </c>
      <c r="I3220" s="4">
        <v>1</v>
      </c>
      <c r="J3220" t="str">
        <f>VLOOKUP(A3220,'Município e Sexo'!$A$2:$I$11321,5,FALSE)</f>
        <v>TIMBAUBA</v>
      </c>
      <c r="K3220" t="str">
        <f>VLOOKUP(A3220,'Município e Sexo'!$A$2:$I$11321,7,FALSE)</f>
        <v>MASCULINO</v>
      </c>
    </row>
    <row r="3221" spans="1:11" ht="15" customHeight="1" thickBot="1" x14ac:dyDescent="0.25">
      <c r="A3221" t="str">
        <f>CONCATENATE(B3221,C3221,D3221,G3221,E3221,I3221)</f>
        <v>2992018HOMICIDIO221</v>
      </c>
      <c r="B3221" s="4">
        <v>29</v>
      </c>
      <c r="C3221" s="5">
        <v>9</v>
      </c>
      <c r="D3221" s="4">
        <v>2018</v>
      </c>
      <c r="E3221" s="4">
        <v>22</v>
      </c>
      <c r="F3221" s="4" t="s">
        <v>210</v>
      </c>
      <c r="G3221" s="4" t="s">
        <v>12</v>
      </c>
      <c r="H3221" s="4" t="s">
        <v>213</v>
      </c>
      <c r="I3221" s="4">
        <v>1</v>
      </c>
      <c r="J3221" t="str">
        <f>VLOOKUP(A3221,'Município e Sexo'!$A$2:$I$11321,5,FALSE)</f>
        <v>SANTA CRUZ DO CAPIBARIBE</v>
      </c>
      <c r="K3221" t="str">
        <f>VLOOKUP(A3221,'Município e Sexo'!$A$2:$I$11321,7,FALSE)</f>
        <v>MASCULINO</v>
      </c>
    </row>
    <row r="3222" spans="1:11" ht="15" customHeight="1" thickBot="1" x14ac:dyDescent="0.25">
      <c r="A3222" t="str">
        <f>CONCATENATE(B3222,C3222,D3222,G3222,E3222,I3222)</f>
        <v>2992018HOMICIDIO281</v>
      </c>
      <c r="B3222" s="4">
        <v>29</v>
      </c>
      <c r="C3222" s="5">
        <v>9</v>
      </c>
      <c r="D3222" s="4">
        <v>2018</v>
      </c>
      <c r="E3222" s="4">
        <v>28</v>
      </c>
      <c r="F3222" s="4" t="s">
        <v>214</v>
      </c>
      <c r="G3222" s="4" t="s">
        <v>12</v>
      </c>
      <c r="H3222" s="4" t="s">
        <v>213</v>
      </c>
      <c r="I3222" s="4">
        <v>1</v>
      </c>
      <c r="J3222" t="str">
        <f>VLOOKUP(A3222,'Município e Sexo'!$A$2:$I$11321,5,FALSE)</f>
        <v>OLINDA</v>
      </c>
      <c r="K3222" t="str">
        <f>VLOOKUP(A3222,'Município e Sexo'!$A$2:$I$11321,7,FALSE)</f>
        <v>MASCULINO</v>
      </c>
    </row>
    <row r="3223" spans="1:11" ht="15" customHeight="1" thickBot="1" x14ac:dyDescent="0.25">
      <c r="A3223" t="str">
        <f>CONCATENATE(B3223,C3223,D3223,G3223,E3223,I3223)</f>
        <v>2992018HOMICIDIO301</v>
      </c>
      <c r="B3223" s="4">
        <v>29</v>
      </c>
      <c r="C3223" s="5">
        <v>9</v>
      </c>
      <c r="D3223" s="4">
        <v>2018</v>
      </c>
      <c r="E3223" s="4">
        <v>30</v>
      </c>
      <c r="F3223" s="4" t="s">
        <v>210</v>
      </c>
      <c r="G3223" s="4" t="s">
        <v>12</v>
      </c>
      <c r="H3223" s="4" t="s">
        <v>213</v>
      </c>
      <c r="I3223" s="4">
        <v>1</v>
      </c>
      <c r="J3223" t="str">
        <f>VLOOKUP(A3223,'Município e Sexo'!$A$2:$I$11321,5,FALSE)</f>
        <v>PETROLINA</v>
      </c>
      <c r="K3223" t="str">
        <f>VLOOKUP(A3223,'Município e Sexo'!$A$2:$I$11321,7,FALSE)</f>
        <v>MASCULINO</v>
      </c>
    </row>
    <row r="3224" spans="1:11" ht="15" customHeight="1" thickBot="1" x14ac:dyDescent="0.25">
      <c r="A3224" t="str">
        <f>CONCATENATE(B3224,C3224,D3224,G3224,E3224,I3224)</f>
        <v>2992018HOMICIDIO441</v>
      </c>
      <c r="B3224" s="4">
        <v>29</v>
      </c>
      <c r="C3224" s="5">
        <v>9</v>
      </c>
      <c r="D3224" s="4">
        <v>2018</v>
      </c>
      <c r="E3224" s="4">
        <v>44</v>
      </c>
      <c r="F3224" s="4" t="s">
        <v>210</v>
      </c>
      <c r="G3224" s="4" t="s">
        <v>12</v>
      </c>
      <c r="H3224" s="4" t="s">
        <v>212</v>
      </c>
      <c r="I3224" s="4">
        <v>1</v>
      </c>
      <c r="J3224" t="str">
        <f>VLOOKUP(A3224,'Município e Sexo'!$A$2:$I$11321,5,FALSE)</f>
        <v>ITAIBA</v>
      </c>
      <c r="K3224" t="str">
        <f>VLOOKUP(A3224,'Município e Sexo'!$A$2:$I$11321,7,FALSE)</f>
        <v>MASCULINO</v>
      </c>
    </row>
    <row r="3225" spans="1:11" ht="15" customHeight="1" thickBot="1" x14ac:dyDescent="0.25">
      <c r="A3225" t="str">
        <f>CONCATENATE(B3225,C3225,D3225,G3225,E3225,I3225)</f>
        <v>2992018HOMICIDIO211</v>
      </c>
      <c r="B3225" s="4">
        <v>29</v>
      </c>
      <c r="C3225" s="5">
        <v>9</v>
      </c>
      <c r="D3225" s="4">
        <v>2018</v>
      </c>
      <c r="E3225" s="4">
        <v>21</v>
      </c>
      <c r="F3225" s="4" t="s">
        <v>214</v>
      </c>
      <c r="G3225" s="4" t="s">
        <v>12</v>
      </c>
      <c r="H3225" s="4" t="s">
        <v>211</v>
      </c>
      <c r="I3225" s="4">
        <v>1</v>
      </c>
      <c r="J3225" t="str">
        <f>VLOOKUP(A3225,'Município e Sexo'!$A$2:$I$11321,5,FALSE)</f>
        <v>PETROLINA</v>
      </c>
      <c r="K3225" t="str">
        <f>VLOOKUP(A3225,'Município e Sexo'!$A$2:$I$11321,7,FALSE)</f>
        <v>MASCULINO</v>
      </c>
    </row>
    <row r="3226" spans="1:11" ht="15" customHeight="1" thickBot="1" x14ac:dyDescent="0.25">
      <c r="A3226" t="str">
        <f>CONCATENATE(B3226,C3226,D3226,G3226,E3226,I3226)</f>
        <v>2992018HOMICIDIO341</v>
      </c>
      <c r="B3226" s="4">
        <v>29</v>
      </c>
      <c r="C3226" s="5">
        <v>9</v>
      </c>
      <c r="D3226" s="4">
        <v>2018</v>
      </c>
      <c r="E3226" s="4">
        <v>34</v>
      </c>
      <c r="F3226" s="4" t="s">
        <v>210</v>
      </c>
      <c r="G3226" s="4" t="s">
        <v>12</v>
      </c>
      <c r="H3226" s="4" t="s">
        <v>211</v>
      </c>
      <c r="I3226" s="4">
        <v>1</v>
      </c>
      <c r="J3226" t="str">
        <f>VLOOKUP(A3226,'Município e Sexo'!$A$2:$I$11321,5,FALSE)</f>
        <v>RECIFE</v>
      </c>
      <c r="K3226" t="str">
        <f>VLOOKUP(A3226,'Município e Sexo'!$A$2:$I$11321,7,FALSE)</f>
        <v>MASCULINO</v>
      </c>
    </row>
    <row r="3227" spans="1:11" ht="15" customHeight="1" thickBot="1" x14ac:dyDescent="0.25">
      <c r="A3227" t="str">
        <f>CONCATENATE(B3227,C3227,D3227,G3227,E3227,I3227)</f>
        <v>3092018FEMINICIDIO301</v>
      </c>
      <c r="B3227" s="4">
        <v>30</v>
      </c>
      <c r="C3227" s="5">
        <v>9</v>
      </c>
      <c r="D3227" s="4">
        <v>2018</v>
      </c>
      <c r="E3227" s="4">
        <v>30</v>
      </c>
      <c r="F3227" s="4" t="s">
        <v>210</v>
      </c>
      <c r="G3227" s="4" t="s">
        <v>29</v>
      </c>
      <c r="H3227" s="4" t="s">
        <v>29</v>
      </c>
      <c r="I3227" s="4">
        <v>1</v>
      </c>
      <c r="J3227" t="str">
        <f>VLOOKUP(A3227,'Município e Sexo'!$A$2:$I$11321,5,FALSE)</f>
        <v>OLINDA</v>
      </c>
      <c r="K3227" t="str">
        <f>VLOOKUP(A3227,'Município e Sexo'!$A$2:$I$11321,7,FALSE)</f>
        <v>FEMININO</v>
      </c>
    </row>
    <row r="3228" spans="1:11" ht="15" customHeight="1" thickBot="1" x14ac:dyDescent="0.25">
      <c r="A3228" t="str">
        <f>CONCATENATE(B3228,C3228,D3228,G3228,E3228,I3228)</f>
        <v>3092018HOMICIDIO161</v>
      </c>
      <c r="B3228" s="4">
        <v>30</v>
      </c>
      <c r="C3228" s="5">
        <v>9</v>
      </c>
      <c r="D3228" s="4">
        <v>2018</v>
      </c>
      <c r="E3228" s="4">
        <v>16</v>
      </c>
      <c r="F3228" s="4" t="s">
        <v>210</v>
      </c>
      <c r="G3228" s="4" t="s">
        <v>12</v>
      </c>
      <c r="H3228" s="4" t="s">
        <v>211</v>
      </c>
      <c r="I3228" s="4">
        <v>1</v>
      </c>
      <c r="J3228" t="str">
        <f>VLOOKUP(A3228,'Município e Sexo'!$A$2:$I$11321,5,FALSE)</f>
        <v>CARUARU</v>
      </c>
      <c r="K3228" t="str">
        <f>VLOOKUP(A3228,'Município e Sexo'!$A$2:$I$11321,7,FALSE)</f>
        <v>MASCULINO</v>
      </c>
    </row>
    <row r="3229" spans="1:11" ht="15" customHeight="1" thickBot="1" x14ac:dyDescent="0.25">
      <c r="A3229" t="str">
        <f>CONCATENATE(B3229,C3229,D3229,G3229,E3229,I3229)</f>
        <v>3092018HOMICIDIO261</v>
      </c>
      <c r="B3229" s="4">
        <v>30</v>
      </c>
      <c r="C3229" s="5">
        <v>9</v>
      </c>
      <c r="D3229" s="4">
        <v>2018</v>
      </c>
      <c r="E3229" s="4">
        <v>26</v>
      </c>
      <c r="F3229" s="4" t="s">
        <v>210</v>
      </c>
      <c r="G3229" s="4" t="s">
        <v>12</v>
      </c>
      <c r="H3229" s="4" t="s">
        <v>211</v>
      </c>
      <c r="I3229" s="4">
        <v>1</v>
      </c>
      <c r="J3229" t="str">
        <f>VLOOKUP(A3229,'Município e Sexo'!$A$2:$I$11321,5,FALSE)</f>
        <v>CONDADO</v>
      </c>
      <c r="K3229" t="str">
        <f>VLOOKUP(A3229,'Município e Sexo'!$A$2:$I$11321,7,FALSE)</f>
        <v>MASCULINO</v>
      </c>
    </row>
    <row r="3230" spans="1:11" ht="15" customHeight="1" thickBot="1" x14ac:dyDescent="0.25">
      <c r="A3230" t="str">
        <f>CONCATENATE(B3230,C3230,D3230,G3230,E3230,I3230)</f>
        <v>3092018LATROCINIO471</v>
      </c>
      <c r="B3230" s="4">
        <v>30</v>
      </c>
      <c r="C3230" s="5">
        <v>9</v>
      </c>
      <c r="D3230" s="4">
        <v>2018</v>
      </c>
      <c r="E3230" s="4">
        <v>47</v>
      </c>
      <c r="F3230" s="4" t="s">
        <v>210</v>
      </c>
      <c r="G3230" s="4" t="s">
        <v>33</v>
      </c>
      <c r="H3230" s="4" t="s">
        <v>215</v>
      </c>
      <c r="I3230" s="4">
        <v>1</v>
      </c>
      <c r="J3230" t="str">
        <f>VLOOKUP(A3230,'Município e Sexo'!$A$2:$I$11321,5,FALSE)</f>
        <v>RECIFE</v>
      </c>
      <c r="K3230" t="str">
        <f>VLOOKUP(A3230,'Município e Sexo'!$A$2:$I$11321,7,FALSE)</f>
        <v>MASCULINO</v>
      </c>
    </row>
    <row r="3231" spans="1:11" ht="15" customHeight="1" thickBot="1" x14ac:dyDescent="0.25">
      <c r="A3231" t="str">
        <f>CONCATENATE(B3231,C3231,D3231,G3231,E3231,I3231)</f>
        <v>3092018HOMICIDIO511</v>
      </c>
      <c r="B3231" s="4">
        <v>30</v>
      </c>
      <c r="C3231" s="5">
        <v>9</v>
      </c>
      <c r="D3231" s="4">
        <v>2018</v>
      </c>
      <c r="E3231" s="4">
        <v>51</v>
      </c>
      <c r="F3231" s="4" t="s">
        <v>210</v>
      </c>
      <c r="G3231" s="4" t="s">
        <v>12</v>
      </c>
      <c r="H3231" s="4" t="s">
        <v>212</v>
      </c>
      <c r="I3231" s="4">
        <v>1</v>
      </c>
      <c r="J3231" t="str">
        <f>VLOOKUP(A3231,'Município e Sexo'!$A$2:$I$11321,5,FALSE)</f>
        <v>JABOATAO DOS GUARARAPES</v>
      </c>
      <c r="K3231" t="str">
        <f>VLOOKUP(A3231,'Município e Sexo'!$A$2:$I$11321,7,FALSE)</f>
        <v>FEMININO</v>
      </c>
    </row>
    <row r="3232" spans="1:11" ht="15" customHeight="1" thickBot="1" x14ac:dyDescent="0.25">
      <c r="A3232" t="str">
        <f>CONCATENATE(B3232,C3232,D3232,G3232,E3232,I3232)</f>
        <v>3092018HOMICIDIO161</v>
      </c>
      <c r="B3232" s="4">
        <v>30</v>
      </c>
      <c r="C3232" s="5">
        <v>9</v>
      </c>
      <c r="D3232" s="4">
        <v>2018</v>
      </c>
      <c r="E3232" s="4">
        <v>16</v>
      </c>
      <c r="F3232" s="4" t="s">
        <v>216</v>
      </c>
      <c r="G3232" s="4" t="s">
        <v>12</v>
      </c>
      <c r="H3232" s="4" t="s">
        <v>211</v>
      </c>
      <c r="I3232" s="4">
        <v>1</v>
      </c>
      <c r="J3232" t="str">
        <f>VLOOKUP(A3232,'Município e Sexo'!$A$2:$I$11321,5,FALSE)</f>
        <v>CARUARU</v>
      </c>
      <c r="K3232" t="str">
        <f>VLOOKUP(A3232,'Município e Sexo'!$A$2:$I$11321,7,FALSE)</f>
        <v>MASCULINO</v>
      </c>
    </row>
    <row r="3233" spans="1:11" ht="15" customHeight="1" thickBot="1" x14ac:dyDescent="0.25">
      <c r="A3233" t="str">
        <f>CONCATENATE(B3233,C3233,D3233,G3233,E3233,I3233)</f>
        <v>3092018HOMICIDIO201</v>
      </c>
      <c r="B3233" s="4">
        <v>30</v>
      </c>
      <c r="C3233" s="5">
        <v>9</v>
      </c>
      <c r="D3233" s="4">
        <v>2018</v>
      </c>
      <c r="E3233" s="4">
        <v>20</v>
      </c>
      <c r="F3233" s="4" t="s">
        <v>210</v>
      </c>
      <c r="G3233" s="4" t="s">
        <v>12</v>
      </c>
      <c r="H3233" s="4" t="s">
        <v>212</v>
      </c>
      <c r="I3233" s="4">
        <v>1</v>
      </c>
      <c r="J3233" t="str">
        <f>VLOOKUP(A3233,'Município e Sexo'!$A$2:$I$11321,5,FALSE)</f>
        <v>PETROLANDIA</v>
      </c>
      <c r="K3233" t="str">
        <f>VLOOKUP(A3233,'Município e Sexo'!$A$2:$I$11321,7,FALSE)</f>
        <v>MASCULINO</v>
      </c>
    </row>
    <row r="3234" spans="1:11" ht="15" customHeight="1" thickBot="1" x14ac:dyDescent="0.25">
      <c r="A3234" t="str">
        <f>CONCATENATE(B3234,C3234,D3234,G3234,E3234,I3234)</f>
        <v>1102018HOMICIDIO141</v>
      </c>
      <c r="B3234" s="4">
        <v>1</v>
      </c>
      <c r="C3234" s="5">
        <v>10</v>
      </c>
      <c r="D3234" s="4">
        <v>2018</v>
      </c>
      <c r="E3234" s="4">
        <v>14</v>
      </c>
      <c r="F3234" s="4" t="s">
        <v>210</v>
      </c>
      <c r="G3234" s="4" t="s">
        <v>12</v>
      </c>
      <c r="H3234" s="4" t="s">
        <v>212</v>
      </c>
      <c r="I3234" s="4">
        <v>1</v>
      </c>
      <c r="J3234" t="str">
        <f>VLOOKUP(A3234,'Município e Sexo'!$A$2:$I$11321,5,FALSE)</f>
        <v>TORITAMA</v>
      </c>
      <c r="K3234" t="str">
        <f>VLOOKUP(A3234,'Município e Sexo'!$A$2:$I$11321,7,FALSE)</f>
        <v>MASCULINO</v>
      </c>
    </row>
    <row r="3235" spans="1:11" ht="15" customHeight="1" thickBot="1" x14ac:dyDescent="0.25">
      <c r="A3235" t="str">
        <f>CONCATENATE(B3235,C3235,D3235,G3235,E3235,I3235)</f>
        <v>1102018HOMICIDIO231</v>
      </c>
      <c r="B3235" s="4">
        <v>1</v>
      </c>
      <c r="C3235" s="5">
        <v>10</v>
      </c>
      <c r="D3235" s="4">
        <v>2018</v>
      </c>
      <c r="E3235" s="4">
        <v>23</v>
      </c>
      <c r="F3235" s="4" t="s">
        <v>210</v>
      </c>
      <c r="G3235" s="4" t="s">
        <v>12</v>
      </c>
      <c r="H3235" s="4" t="s">
        <v>213</v>
      </c>
      <c r="I3235" s="4">
        <v>1</v>
      </c>
      <c r="J3235" t="str">
        <f>VLOOKUP(A3235,'Município e Sexo'!$A$2:$I$11321,5,FALSE)</f>
        <v>SAO JOSE DO BELMONTE</v>
      </c>
      <c r="K3235" t="str">
        <f>VLOOKUP(A3235,'Município e Sexo'!$A$2:$I$11321,7,FALSE)</f>
        <v>MASCULINO</v>
      </c>
    </row>
    <row r="3236" spans="1:11" ht="15" customHeight="1" thickBot="1" x14ac:dyDescent="0.25">
      <c r="A3236" t="str">
        <f>CONCATENATE(B3236,C3236,D3236,G3236,E3236,I3236)</f>
        <v>1102018FEMINICIDIO271</v>
      </c>
      <c r="B3236" s="4">
        <v>1</v>
      </c>
      <c r="C3236" s="5">
        <v>10</v>
      </c>
      <c r="D3236" s="4">
        <v>2018</v>
      </c>
      <c r="E3236" s="4">
        <v>27</v>
      </c>
      <c r="F3236" s="4" t="s">
        <v>210</v>
      </c>
      <c r="G3236" s="4" t="s">
        <v>29</v>
      </c>
      <c r="H3236" s="4" t="s">
        <v>29</v>
      </c>
      <c r="I3236" s="4">
        <v>1</v>
      </c>
      <c r="J3236" t="str">
        <f>VLOOKUP(A3236,'Município e Sexo'!$A$2:$I$11321,5,FALSE)</f>
        <v>SERRA TALHADA</v>
      </c>
      <c r="K3236" t="str">
        <f>VLOOKUP(A3236,'Município e Sexo'!$A$2:$I$11321,7,FALSE)</f>
        <v>FEMININO</v>
      </c>
    </row>
    <row r="3237" spans="1:11" ht="15" customHeight="1" thickBot="1" x14ac:dyDescent="0.25">
      <c r="A3237" t="str">
        <f>CONCATENATE(B3237,C3237,D3237,G3237,E3237,I3237)</f>
        <v>1102018HOMICIDIO121</v>
      </c>
      <c r="B3237" s="4">
        <v>1</v>
      </c>
      <c r="C3237" s="5">
        <v>10</v>
      </c>
      <c r="D3237" s="4">
        <v>2018</v>
      </c>
      <c r="E3237" s="4">
        <v>12</v>
      </c>
      <c r="F3237" s="4" t="s">
        <v>219</v>
      </c>
      <c r="G3237" s="4" t="s">
        <v>12</v>
      </c>
      <c r="H3237" s="4" t="s">
        <v>211</v>
      </c>
      <c r="I3237" s="4">
        <v>1</v>
      </c>
      <c r="J3237" t="str">
        <f>VLOOKUP(A3237,'Município e Sexo'!$A$2:$I$11321,5,FALSE)</f>
        <v>RECIFE</v>
      </c>
      <c r="K3237" t="str">
        <f>VLOOKUP(A3237,'Município e Sexo'!$A$2:$I$11321,7,FALSE)</f>
        <v>MASCULINO</v>
      </c>
    </row>
    <row r="3238" spans="1:11" ht="15" customHeight="1" thickBot="1" x14ac:dyDescent="0.25">
      <c r="A3238" t="str">
        <f>CONCATENATE(B3238,C3238,D3238,G3238,E3238,I3238)</f>
        <v>1102018HOMICIDIO221</v>
      </c>
      <c r="B3238" s="4">
        <v>1</v>
      </c>
      <c r="C3238" s="5">
        <v>10</v>
      </c>
      <c r="D3238" s="4">
        <v>2018</v>
      </c>
      <c r="E3238" s="4">
        <v>22</v>
      </c>
      <c r="F3238" s="4" t="s">
        <v>210</v>
      </c>
      <c r="G3238" s="4" t="s">
        <v>12</v>
      </c>
      <c r="H3238" s="4" t="s">
        <v>213</v>
      </c>
      <c r="I3238" s="4">
        <v>1</v>
      </c>
      <c r="J3238" t="str">
        <f>VLOOKUP(A3238,'Município e Sexo'!$A$2:$I$11321,5,FALSE)</f>
        <v>IGARASSU</v>
      </c>
      <c r="K3238" t="str">
        <f>VLOOKUP(A3238,'Município e Sexo'!$A$2:$I$11321,7,FALSE)</f>
        <v>MASCULINO</v>
      </c>
    </row>
    <row r="3239" spans="1:11" ht="15" customHeight="1" thickBot="1" x14ac:dyDescent="0.25">
      <c r="A3239" t="str">
        <f>CONCATENATE(B3239,C3239,D3239,G3239,E3239,I3239)</f>
        <v>1102018HOMICIDIO591</v>
      </c>
      <c r="B3239" s="4">
        <v>1</v>
      </c>
      <c r="C3239" s="5">
        <v>10</v>
      </c>
      <c r="D3239" s="4">
        <v>2018</v>
      </c>
      <c r="E3239" s="4">
        <v>59</v>
      </c>
      <c r="F3239" s="4" t="s">
        <v>210</v>
      </c>
      <c r="G3239" s="4" t="s">
        <v>12</v>
      </c>
      <c r="H3239" s="4" t="s">
        <v>211</v>
      </c>
      <c r="I3239" s="4">
        <v>1</v>
      </c>
      <c r="J3239" t="str">
        <f>VLOOKUP(A3239,'Município e Sexo'!$A$2:$I$11321,5,FALSE)</f>
        <v>CARUARU</v>
      </c>
      <c r="K3239" t="str">
        <f>VLOOKUP(A3239,'Município e Sexo'!$A$2:$I$11321,7,FALSE)</f>
        <v>MASCULINO</v>
      </c>
    </row>
    <row r="3240" spans="1:11" ht="15" customHeight="1" thickBot="1" x14ac:dyDescent="0.25">
      <c r="A3240" t="str">
        <f>CONCATENATE(B3240,C3240,D3240,G3240,E3240,I3240)</f>
        <v>1102018HOMICIDIO281</v>
      </c>
      <c r="B3240" s="4">
        <v>1</v>
      </c>
      <c r="C3240" s="5">
        <v>10</v>
      </c>
      <c r="D3240" s="4">
        <v>2018</v>
      </c>
      <c r="E3240" s="4">
        <v>28</v>
      </c>
      <c r="F3240" s="4" t="s">
        <v>210</v>
      </c>
      <c r="G3240" s="4" t="s">
        <v>12</v>
      </c>
      <c r="H3240" s="4" t="s">
        <v>211</v>
      </c>
      <c r="I3240" s="4">
        <v>1</v>
      </c>
      <c r="J3240" t="str">
        <f>VLOOKUP(A3240,'Município e Sexo'!$A$2:$I$11321,5,FALSE)</f>
        <v>JABOATAO DOS GUARARAPES</v>
      </c>
      <c r="K3240" t="str">
        <f>VLOOKUP(A3240,'Município e Sexo'!$A$2:$I$11321,7,FALSE)</f>
        <v>MASCULINO</v>
      </c>
    </row>
    <row r="3241" spans="1:11" ht="15" customHeight="1" thickBot="1" x14ac:dyDescent="0.25">
      <c r="A3241" t="str">
        <f>CONCATENATE(B3241,C3241,D3241,G3241,E3241,I3241)</f>
        <v>1102018HOMICIDIO181</v>
      </c>
      <c r="B3241" s="4">
        <v>1</v>
      </c>
      <c r="C3241" s="5">
        <v>10</v>
      </c>
      <c r="D3241" s="4">
        <v>2018</v>
      </c>
      <c r="E3241" s="4">
        <v>18</v>
      </c>
      <c r="F3241" s="4" t="s">
        <v>210</v>
      </c>
      <c r="G3241" s="4" t="s">
        <v>12</v>
      </c>
      <c r="H3241" s="4" t="s">
        <v>211</v>
      </c>
      <c r="I3241" s="4">
        <v>1</v>
      </c>
      <c r="J3241" t="str">
        <f>VLOOKUP(A3241,'Município e Sexo'!$A$2:$I$11321,5,FALSE)</f>
        <v>CARPINA</v>
      </c>
      <c r="K3241" t="str">
        <f>VLOOKUP(A3241,'Município e Sexo'!$A$2:$I$11321,7,FALSE)</f>
        <v>MASCULINO</v>
      </c>
    </row>
    <row r="3242" spans="1:11" ht="15" customHeight="1" thickBot="1" x14ac:dyDescent="0.25">
      <c r="A3242" t="str">
        <f>CONCATENATE(B3242,C3242,D3242,G3242,E3242,I3242)</f>
        <v>1102018HOMICIDIO221</v>
      </c>
      <c r="B3242" s="4">
        <v>1</v>
      </c>
      <c r="C3242" s="5">
        <v>10</v>
      </c>
      <c r="D3242" s="4">
        <v>2018</v>
      </c>
      <c r="E3242" s="4">
        <v>22</v>
      </c>
      <c r="F3242" s="4" t="s">
        <v>210</v>
      </c>
      <c r="G3242" s="4" t="s">
        <v>12</v>
      </c>
      <c r="H3242" s="4" t="s">
        <v>213</v>
      </c>
      <c r="I3242" s="4">
        <v>1</v>
      </c>
      <c r="J3242" t="str">
        <f>VLOOKUP(A3242,'Município e Sexo'!$A$2:$I$11321,5,FALSE)</f>
        <v>IGARASSU</v>
      </c>
      <c r="K3242" t="str">
        <f>VLOOKUP(A3242,'Município e Sexo'!$A$2:$I$11321,7,FALSE)</f>
        <v>MASCULINO</v>
      </c>
    </row>
    <row r="3243" spans="1:11" ht="15" customHeight="1" thickBot="1" x14ac:dyDescent="0.25">
      <c r="A3243" t="str">
        <f>CONCATENATE(B3243,C3243,D3243,G3243,E3243,I3243)</f>
        <v>2102018HOMICIDIO251</v>
      </c>
      <c r="B3243" s="4">
        <v>2</v>
      </c>
      <c r="C3243" s="5">
        <v>10</v>
      </c>
      <c r="D3243" s="4">
        <v>2018</v>
      </c>
      <c r="E3243" s="4">
        <v>25</v>
      </c>
      <c r="F3243" s="4" t="s">
        <v>210</v>
      </c>
      <c r="G3243" s="4" t="s">
        <v>12</v>
      </c>
      <c r="H3243" s="4" t="s">
        <v>213</v>
      </c>
      <c r="I3243" s="4">
        <v>1</v>
      </c>
      <c r="J3243" t="str">
        <f>VLOOKUP(A3243,'Município e Sexo'!$A$2:$I$11321,5,FALSE)</f>
        <v>RECIFE</v>
      </c>
      <c r="K3243" t="str">
        <f>VLOOKUP(A3243,'Município e Sexo'!$A$2:$I$11321,7,FALSE)</f>
        <v>MASCULINO</v>
      </c>
    </row>
    <row r="3244" spans="1:11" ht="15" customHeight="1" thickBot="1" x14ac:dyDescent="0.25">
      <c r="A3244" t="str">
        <f>CONCATENATE(B3244,C3244,D3244,G3244,E3244,I3244)</f>
        <v>2102018HOMICIDIO241</v>
      </c>
      <c r="B3244" s="4">
        <v>2</v>
      </c>
      <c r="C3244" s="5">
        <v>10</v>
      </c>
      <c r="D3244" s="4">
        <v>2018</v>
      </c>
      <c r="E3244" s="4">
        <v>24</v>
      </c>
      <c r="F3244" s="4" t="s">
        <v>210</v>
      </c>
      <c r="G3244" s="4" t="s">
        <v>12</v>
      </c>
      <c r="H3244" s="4" t="s">
        <v>213</v>
      </c>
      <c r="I3244" s="4">
        <v>1</v>
      </c>
      <c r="J3244" t="str">
        <f>VLOOKUP(A3244,'Município e Sexo'!$A$2:$I$11321,5,FALSE)</f>
        <v>RECIFE</v>
      </c>
      <c r="K3244" t="str">
        <f>VLOOKUP(A3244,'Município e Sexo'!$A$2:$I$11321,7,FALSE)</f>
        <v>MASCULINO</v>
      </c>
    </row>
    <row r="3245" spans="1:11" ht="15" customHeight="1" thickBot="1" x14ac:dyDescent="0.25">
      <c r="A3245" t="str">
        <f>CONCATENATE(B3245,C3245,D3245,G3245,E3245,I3245)</f>
        <v>2102018HOMICIDIO391</v>
      </c>
      <c r="B3245" s="4">
        <v>2</v>
      </c>
      <c r="C3245" s="5">
        <v>10</v>
      </c>
      <c r="D3245" s="4">
        <v>2018</v>
      </c>
      <c r="E3245" s="4">
        <v>39</v>
      </c>
      <c r="F3245" s="4" t="s">
        <v>210</v>
      </c>
      <c r="G3245" s="4" t="s">
        <v>12</v>
      </c>
      <c r="H3245" s="4" t="s">
        <v>211</v>
      </c>
      <c r="I3245" s="4">
        <v>1</v>
      </c>
      <c r="J3245" t="str">
        <f>VLOOKUP(A3245,'Município e Sexo'!$A$2:$I$11321,5,FALSE)</f>
        <v>RECIFE</v>
      </c>
      <c r="K3245" t="str">
        <f>VLOOKUP(A3245,'Município e Sexo'!$A$2:$I$11321,7,FALSE)</f>
        <v>MASCULINO</v>
      </c>
    </row>
    <row r="3246" spans="1:11" ht="15" customHeight="1" thickBot="1" x14ac:dyDescent="0.25">
      <c r="A3246" t="str">
        <f>CONCATENATE(B3246,C3246,D3246,G3246,E3246,I3246)</f>
        <v>2102018HOMICIDIO461</v>
      </c>
      <c r="B3246" s="4">
        <v>2</v>
      </c>
      <c r="C3246" s="5">
        <v>10</v>
      </c>
      <c r="D3246" s="4">
        <v>2018</v>
      </c>
      <c r="E3246" s="4">
        <v>46</v>
      </c>
      <c r="F3246" s="4" t="s">
        <v>210</v>
      </c>
      <c r="G3246" s="4" t="s">
        <v>12</v>
      </c>
      <c r="H3246" s="4" t="s">
        <v>211</v>
      </c>
      <c r="I3246" s="4">
        <v>1</v>
      </c>
      <c r="J3246" t="str">
        <f>VLOOKUP(A3246,'Município e Sexo'!$A$2:$I$11321,5,FALSE)</f>
        <v>LAGOA DO OURO</v>
      </c>
      <c r="K3246" t="str">
        <f>VLOOKUP(A3246,'Município e Sexo'!$A$2:$I$11321,7,FALSE)</f>
        <v>MASCULINO</v>
      </c>
    </row>
    <row r="3247" spans="1:11" ht="15" customHeight="1" thickBot="1" x14ac:dyDescent="0.25">
      <c r="A3247" t="str">
        <f>CONCATENATE(B3247,C3247,D3247,G3247,E3247,I3247)</f>
        <v>2102018HOMICIDIO501</v>
      </c>
      <c r="B3247" s="4">
        <v>2</v>
      </c>
      <c r="C3247" s="5">
        <v>10</v>
      </c>
      <c r="D3247" s="4">
        <v>2018</v>
      </c>
      <c r="E3247" s="4">
        <v>50</v>
      </c>
      <c r="F3247" s="4" t="s">
        <v>210</v>
      </c>
      <c r="G3247" s="4" t="s">
        <v>12</v>
      </c>
      <c r="H3247" s="4" t="s">
        <v>211</v>
      </c>
      <c r="I3247" s="4">
        <v>1</v>
      </c>
      <c r="J3247" t="str">
        <f>VLOOKUP(A3247,'Município e Sexo'!$A$2:$I$11321,5,FALSE)</f>
        <v>RECIFE</v>
      </c>
      <c r="K3247" t="str">
        <f>VLOOKUP(A3247,'Município e Sexo'!$A$2:$I$11321,7,FALSE)</f>
        <v>MASCULINO</v>
      </c>
    </row>
    <row r="3248" spans="1:11" ht="15" customHeight="1" thickBot="1" x14ac:dyDescent="0.25">
      <c r="A3248" t="str">
        <f>CONCATENATE(B3248,C3248,D3248,G3248,E3248,I3248)</f>
        <v>3102018HOMICIDIO151</v>
      </c>
      <c r="B3248" s="4">
        <v>3</v>
      </c>
      <c r="C3248" s="5">
        <v>10</v>
      </c>
      <c r="D3248" s="4">
        <v>2018</v>
      </c>
      <c r="E3248" s="4">
        <v>15</v>
      </c>
      <c r="F3248" s="4" t="s">
        <v>210</v>
      </c>
      <c r="G3248" s="4" t="s">
        <v>12</v>
      </c>
      <c r="H3248" s="4" t="s">
        <v>211</v>
      </c>
      <c r="I3248" s="4">
        <v>1</v>
      </c>
      <c r="J3248" t="str">
        <f>VLOOKUP(A3248,'Município e Sexo'!$A$2:$I$11321,5,FALSE)</f>
        <v>GRAVATA</v>
      </c>
      <c r="K3248" t="str">
        <f>VLOOKUP(A3248,'Município e Sexo'!$A$2:$I$11321,7,FALSE)</f>
        <v>MASCULINO</v>
      </c>
    </row>
    <row r="3249" spans="1:11" ht="15" customHeight="1" thickBot="1" x14ac:dyDescent="0.25">
      <c r="A3249" t="str">
        <f>CONCATENATE(B3249,C3249,D3249,G3249,E3249,I3249)</f>
        <v>3102018HOMICIDIO181</v>
      </c>
      <c r="B3249" s="4">
        <v>3</v>
      </c>
      <c r="C3249" s="5">
        <v>10</v>
      </c>
      <c r="D3249" s="4">
        <v>2018</v>
      </c>
      <c r="E3249" s="4">
        <v>18</v>
      </c>
      <c r="F3249" s="4" t="s">
        <v>210</v>
      </c>
      <c r="G3249" s="4" t="s">
        <v>12</v>
      </c>
      <c r="H3249" s="4" t="s">
        <v>211</v>
      </c>
      <c r="I3249" s="4">
        <v>1</v>
      </c>
      <c r="J3249" t="str">
        <f>VLOOKUP(A3249,'Município e Sexo'!$A$2:$I$11321,5,FALSE)</f>
        <v>GRAVATA</v>
      </c>
      <c r="K3249" t="str">
        <f>VLOOKUP(A3249,'Município e Sexo'!$A$2:$I$11321,7,FALSE)</f>
        <v>MASCULINO</v>
      </c>
    </row>
    <row r="3250" spans="1:11" ht="15" customHeight="1" thickBot="1" x14ac:dyDescent="0.25">
      <c r="A3250" t="str">
        <f>CONCATENATE(B3250,C3250,D3250,G3250,E3250,I3250)</f>
        <v>3102018HOMICIDIO191</v>
      </c>
      <c r="B3250" s="4">
        <v>3</v>
      </c>
      <c r="C3250" s="5">
        <v>10</v>
      </c>
      <c r="D3250" s="4">
        <v>2018</v>
      </c>
      <c r="E3250" s="4">
        <v>19</v>
      </c>
      <c r="F3250" s="4" t="s">
        <v>210</v>
      </c>
      <c r="G3250" s="4" t="s">
        <v>12</v>
      </c>
      <c r="H3250" s="4" t="s">
        <v>211</v>
      </c>
      <c r="I3250" s="4">
        <v>1</v>
      </c>
      <c r="J3250" t="str">
        <f>VLOOKUP(A3250,'Município e Sexo'!$A$2:$I$11321,5,FALSE)</f>
        <v>GRAVATA</v>
      </c>
      <c r="K3250" t="str">
        <f>VLOOKUP(A3250,'Município e Sexo'!$A$2:$I$11321,7,FALSE)</f>
        <v>MASCULINO</v>
      </c>
    </row>
    <row r="3251" spans="1:11" ht="15" customHeight="1" thickBot="1" x14ac:dyDescent="0.25">
      <c r="A3251" t="str">
        <f>CONCATENATE(B3251,C3251,D3251,G3251,E3251,I3251)</f>
        <v>3102018HOMICIDIO331</v>
      </c>
      <c r="B3251" s="4">
        <v>3</v>
      </c>
      <c r="C3251" s="5">
        <v>10</v>
      </c>
      <c r="D3251" s="4">
        <v>2018</v>
      </c>
      <c r="E3251" s="4">
        <v>33</v>
      </c>
      <c r="F3251" s="4" t="s">
        <v>210</v>
      </c>
      <c r="G3251" s="4" t="s">
        <v>12</v>
      </c>
      <c r="H3251" s="4" t="s">
        <v>212</v>
      </c>
      <c r="I3251" s="4">
        <v>1</v>
      </c>
      <c r="J3251" t="str">
        <f>VLOOKUP(A3251,'Município e Sexo'!$A$2:$I$11321,5,FALSE)</f>
        <v>LAGOA DO ITAENGA</v>
      </c>
      <c r="K3251" t="str">
        <f>VLOOKUP(A3251,'Município e Sexo'!$A$2:$I$11321,7,FALSE)</f>
        <v>MASCULINO</v>
      </c>
    </row>
    <row r="3252" spans="1:11" ht="15" customHeight="1" thickBot="1" x14ac:dyDescent="0.25">
      <c r="A3252" t="str">
        <f>CONCATENATE(B3252,C3252,D3252,G3252,E3252,I3252)</f>
        <v>3102018HOMICIDIO501</v>
      </c>
      <c r="B3252" s="4">
        <v>3</v>
      </c>
      <c r="C3252" s="5">
        <v>10</v>
      </c>
      <c r="D3252" s="4">
        <v>2018</v>
      </c>
      <c r="E3252" s="4">
        <v>50</v>
      </c>
      <c r="F3252" s="4" t="s">
        <v>210</v>
      </c>
      <c r="G3252" s="4" t="s">
        <v>12</v>
      </c>
      <c r="H3252" s="4" t="s">
        <v>212</v>
      </c>
      <c r="I3252" s="4">
        <v>1</v>
      </c>
      <c r="J3252" t="str">
        <f>VLOOKUP(A3252,'Município e Sexo'!$A$2:$I$11321,5,FALSE)</f>
        <v>RECIFE</v>
      </c>
      <c r="K3252" t="str">
        <f>VLOOKUP(A3252,'Município e Sexo'!$A$2:$I$11321,7,FALSE)</f>
        <v>FEMININO</v>
      </c>
    </row>
    <row r="3253" spans="1:11" ht="15" customHeight="1" thickBot="1" x14ac:dyDescent="0.25">
      <c r="A3253" t="str">
        <f>CONCATENATE(B3253,C3253,D3253,G3253,E3253,I3253)</f>
        <v>3102018HOMICIDIO231</v>
      </c>
      <c r="B3253" s="4">
        <v>3</v>
      </c>
      <c r="C3253" s="5">
        <v>10</v>
      </c>
      <c r="D3253" s="4">
        <v>2018</v>
      </c>
      <c r="E3253" s="4">
        <v>23</v>
      </c>
      <c r="F3253" s="4" t="s">
        <v>210</v>
      </c>
      <c r="G3253" s="4" t="s">
        <v>12</v>
      </c>
      <c r="H3253" s="4" t="s">
        <v>211</v>
      </c>
      <c r="I3253" s="4">
        <v>1</v>
      </c>
      <c r="J3253" t="str">
        <f>VLOOKUP(A3253,'Município e Sexo'!$A$2:$I$11321,5,FALSE)</f>
        <v>RECIFE</v>
      </c>
      <c r="K3253" t="str">
        <f>VLOOKUP(A3253,'Município e Sexo'!$A$2:$I$11321,7,FALSE)</f>
        <v>MASCULINO</v>
      </c>
    </row>
    <row r="3254" spans="1:11" ht="15" customHeight="1" thickBot="1" x14ac:dyDescent="0.25">
      <c r="A3254" t="str">
        <f>CONCATENATE(B3254,C3254,D3254,G3254,E3254,I3254)</f>
        <v>3102018HOMICIDIO261</v>
      </c>
      <c r="B3254" s="4">
        <v>3</v>
      </c>
      <c r="C3254" s="5">
        <v>10</v>
      </c>
      <c r="D3254" s="4">
        <v>2018</v>
      </c>
      <c r="E3254" s="4">
        <v>26</v>
      </c>
      <c r="F3254" s="4" t="s">
        <v>210</v>
      </c>
      <c r="G3254" s="4" t="s">
        <v>12</v>
      </c>
      <c r="H3254" s="4" t="s">
        <v>213</v>
      </c>
      <c r="I3254" s="4">
        <v>1</v>
      </c>
      <c r="J3254" t="str">
        <f>VLOOKUP(A3254,'Município e Sexo'!$A$2:$I$11321,5,FALSE)</f>
        <v>SANTA CRUZ DO CAPIBARIBE</v>
      </c>
      <c r="K3254" t="str">
        <f>VLOOKUP(A3254,'Município e Sexo'!$A$2:$I$11321,7,FALSE)</f>
        <v>MASCULINO</v>
      </c>
    </row>
    <row r="3255" spans="1:11" ht="15" customHeight="1" thickBot="1" x14ac:dyDescent="0.25">
      <c r="A3255" t="str">
        <f>CONCATENATE(B3255,C3255,D3255,G3255,E3255,I3255)</f>
        <v>3102018HOMICIDIO271</v>
      </c>
      <c r="B3255" s="4">
        <v>3</v>
      </c>
      <c r="C3255" s="5">
        <v>10</v>
      </c>
      <c r="D3255" s="4">
        <v>2018</v>
      </c>
      <c r="E3255" s="4">
        <v>27</v>
      </c>
      <c r="F3255" s="4" t="s">
        <v>210</v>
      </c>
      <c r="G3255" s="4" t="s">
        <v>12</v>
      </c>
      <c r="H3255" s="4" t="s">
        <v>213</v>
      </c>
      <c r="I3255" s="4">
        <v>1</v>
      </c>
      <c r="J3255" t="str">
        <f>VLOOKUP(A3255,'Município e Sexo'!$A$2:$I$11321,5,FALSE)</f>
        <v>CAMARAGIBE</v>
      </c>
      <c r="K3255" t="str">
        <f>VLOOKUP(A3255,'Município e Sexo'!$A$2:$I$11321,7,FALSE)</f>
        <v>MASCULINO</v>
      </c>
    </row>
    <row r="3256" spans="1:11" ht="15" customHeight="1" thickBot="1" x14ac:dyDescent="0.25">
      <c r="A3256" t="str">
        <f>CONCATENATE(B3256,C3256,D3256,G3256,E3256,I3256)</f>
        <v>4102018HOMICIDIO251</v>
      </c>
      <c r="B3256" s="4">
        <v>4</v>
      </c>
      <c r="C3256" s="5">
        <v>10</v>
      </c>
      <c r="D3256" s="4">
        <v>2018</v>
      </c>
      <c r="E3256" s="4">
        <v>25</v>
      </c>
      <c r="F3256" s="4" t="s">
        <v>210</v>
      </c>
      <c r="G3256" s="4" t="s">
        <v>12</v>
      </c>
      <c r="H3256" s="4" t="s">
        <v>212</v>
      </c>
      <c r="I3256" s="4">
        <v>1</v>
      </c>
      <c r="J3256" t="str">
        <f>VLOOKUP(A3256,'Município e Sexo'!$A$2:$I$11321,5,FALSE)</f>
        <v>AMARAJI</v>
      </c>
      <c r="K3256" t="str">
        <f>VLOOKUP(A3256,'Município e Sexo'!$A$2:$I$11321,7,FALSE)</f>
        <v>MASCULINO</v>
      </c>
    </row>
    <row r="3257" spans="1:11" ht="15" customHeight="1" thickBot="1" x14ac:dyDescent="0.25">
      <c r="A3257" t="str">
        <f>CONCATENATE(B3257,C3257,D3257,G3257,E3257,I3257)</f>
        <v>4102018HOMICIDIO261</v>
      </c>
      <c r="B3257" s="4">
        <v>4</v>
      </c>
      <c r="C3257" s="5">
        <v>10</v>
      </c>
      <c r="D3257" s="4">
        <v>2018</v>
      </c>
      <c r="E3257" s="4">
        <v>26</v>
      </c>
      <c r="F3257" s="4" t="s">
        <v>210</v>
      </c>
      <c r="G3257" s="4" t="s">
        <v>12</v>
      </c>
      <c r="H3257" s="4" t="s">
        <v>211</v>
      </c>
      <c r="I3257" s="4">
        <v>1</v>
      </c>
      <c r="J3257" t="str">
        <f>VLOOKUP(A3257,'Município e Sexo'!$A$2:$I$11321,5,FALSE)</f>
        <v>SAO JOSE DO BELMONTE</v>
      </c>
      <c r="K3257" t="str">
        <f>VLOOKUP(A3257,'Município e Sexo'!$A$2:$I$11321,7,FALSE)</f>
        <v>MASCULINO</v>
      </c>
    </row>
    <row r="3258" spans="1:11" ht="15" customHeight="1" thickBot="1" x14ac:dyDescent="0.25">
      <c r="A3258" t="str">
        <f>CONCATENATE(B3258,C3258,D3258,G3258,E3258,I3258)</f>
        <v>4102018HOMICIDIO391</v>
      </c>
      <c r="B3258" s="4">
        <v>4</v>
      </c>
      <c r="C3258" s="5">
        <v>10</v>
      </c>
      <c r="D3258" s="4">
        <v>2018</v>
      </c>
      <c r="E3258" s="4">
        <v>39</v>
      </c>
      <c r="F3258" s="4" t="s">
        <v>210</v>
      </c>
      <c r="G3258" s="4" t="s">
        <v>12</v>
      </c>
      <c r="H3258" s="4" t="s">
        <v>213</v>
      </c>
      <c r="I3258" s="4">
        <v>1</v>
      </c>
      <c r="J3258" t="str">
        <f>VLOOKUP(A3258,'Município e Sexo'!$A$2:$I$11321,5,FALSE)</f>
        <v>OLINDA</v>
      </c>
      <c r="K3258" t="str">
        <f>VLOOKUP(A3258,'Município e Sexo'!$A$2:$I$11321,7,FALSE)</f>
        <v>MASCULINO</v>
      </c>
    </row>
    <row r="3259" spans="1:11" ht="15" customHeight="1" thickBot="1" x14ac:dyDescent="0.25">
      <c r="A3259" t="str">
        <f>CONCATENATE(B3259,C3259,D3259,G3259,E3259,I3259)</f>
        <v>4102018HOMICIDIO271</v>
      </c>
      <c r="B3259" s="4">
        <v>4</v>
      </c>
      <c r="C3259" s="5">
        <v>10</v>
      </c>
      <c r="D3259" s="4">
        <v>2018</v>
      </c>
      <c r="E3259" s="4">
        <v>27</v>
      </c>
      <c r="F3259" s="4" t="s">
        <v>210</v>
      </c>
      <c r="G3259" s="4" t="s">
        <v>12</v>
      </c>
      <c r="H3259" s="4" t="s">
        <v>211</v>
      </c>
      <c r="I3259" s="4">
        <v>1</v>
      </c>
      <c r="J3259" t="str">
        <f>VLOOKUP(A3259,'Município e Sexo'!$A$2:$I$11321,5,FALSE)</f>
        <v>JABOATAO DOS GUARARAPES</v>
      </c>
      <c r="K3259" t="str">
        <f>VLOOKUP(A3259,'Município e Sexo'!$A$2:$I$11321,7,FALSE)</f>
        <v>MASCULINO</v>
      </c>
    </row>
    <row r="3260" spans="1:11" ht="15" customHeight="1" thickBot="1" x14ac:dyDescent="0.25">
      <c r="A3260" t="str">
        <f>CONCATENATE(B3260,C3260,D3260,G3260,E3260,I3260)</f>
        <v>4102018HOMICIDIO341</v>
      </c>
      <c r="B3260" s="4">
        <v>4</v>
      </c>
      <c r="C3260" s="5">
        <v>10</v>
      </c>
      <c r="D3260" s="4">
        <v>2018</v>
      </c>
      <c r="E3260" s="4">
        <v>34</v>
      </c>
      <c r="F3260" s="4" t="s">
        <v>210</v>
      </c>
      <c r="G3260" s="4" t="s">
        <v>12</v>
      </c>
      <c r="H3260" s="4" t="s">
        <v>211</v>
      </c>
      <c r="I3260" s="4">
        <v>1</v>
      </c>
      <c r="J3260" t="str">
        <f>VLOOKUP(A3260,'Município e Sexo'!$A$2:$I$11321,5,FALSE)</f>
        <v>JABOATAO DOS GUARARAPES</v>
      </c>
      <c r="K3260" t="str">
        <f>VLOOKUP(A3260,'Município e Sexo'!$A$2:$I$11321,7,FALSE)</f>
        <v>MASCULINO</v>
      </c>
    </row>
    <row r="3261" spans="1:11" ht="15" customHeight="1" thickBot="1" x14ac:dyDescent="0.25">
      <c r="A3261" t="str">
        <f>CONCATENATE(B3261,C3261,D3261,G3261,E3261,I3261)</f>
        <v>4102018HOMICIDIO181</v>
      </c>
      <c r="B3261" s="4">
        <v>4</v>
      </c>
      <c r="C3261" s="5">
        <v>10</v>
      </c>
      <c r="D3261" s="4">
        <v>2018</v>
      </c>
      <c r="E3261" s="4">
        <v>18</v>
      </c>
      <c r="F3261" s="4" t="s">
        <v>214</v>
      </c>
      <c r="G3261" s="4" t="s">
        <v>12</v>
      </c>
      <c r="H3261" s="4" t="s">
        <v>211</v>
      </c>
      <c r="I3261" s="4">
        <v>1</v>
      </c>
      <c r="J3261" t="str">
        <f>VLOOKUP(A3261,'Município e Sexo'!$A$2:$I$11321,5,FALSE)</f>
        <v>OLINDA</v>
      </c>
      <c r="K3261" t="str">
        <f>VLOOKUP(A3261,'Município e Sexo'!$A$2:$I$11321,7,FALSE)</f>
        <v>MASCULINO</v>
      </c>
    </row>
    <row r="3262" spans="1:11" ht="15" customHeight="1" thickBot="1" x14ac:dyDescent="0.25">
      <c r="A3262" t="str">
        <f>CONCATENATE(B3262,C3262,D3262,G3262,E3262,I3262)</f>
        <v>4102018HOMICIDIO251</v>
      </c>
      <c r="B3262" s="4">
        <v>4</v>
      </c>
      <c r="C3262" s="5">
        <v>10</v>
      </c>
      <c r="D3262" s="4">
        <v>2018</v>
      </c>
      <c r="E3262" s="4">
        <v>25</v>
      </c>
      <c r="F3262" s="4" t="s">
        <v>210</v>
      </c>
      <c r="G3262" s="4" t="s">
        <v>12</v>
      </c>
      <c r="H3262" s="4" t="s">
        <v>212</v>
      </c>
      <c r="I3262" s="4">
        <v>1</v>
      </c>
      <c r="J3262" t="str">
        <f>VLOOKUP(A3262,'Município e Sexo'!$A$2:$I$11321,5,FALSE)</f>
        <v>AMARAJI</v>
      </c>
      <c r="K3262" t="str">
        <f>VLOOKUP(A3262,'Município e Sexo'!$A$2:$I$11321,7,FALSE)</f>
        <v>MASCULINO</v>
      </c>
    </row>
    <row r="3263" spans="1:11" ht="15" customHeight="1" thickBot="1" x14ac:dyDescent="0.25">
      <c r="A3263" t="str">
        <f>CONCATENATE(B3263,C3263,D3263,G3263,E3263,I3263)</f>
        <v>4102018HOMICIDIO231</v>
      </c>
      <c r="B3263" s="4">
        <v>4</v>
      </c>
      <c r="C3263" s="5">
        <v>10</v>
      </c>
      <c r="D3263" s="4">
        <v>2018</v>
      </c>
      <c r="E3263" s="4">
        <v>23</v>
      </c>
      <c r="F3263" s="4" t="s">
        <v>210</v>
      </c>
      <c r="G3263" s="4" t="s">
        <v>12</v>
      </c>
      <c r="H3263" s="4" t="s">
        <v>213</v>
      </c>
      <c r="I3263" s="4">
        <v>1</v>
      </c>
      <c r="J3263" t="str">
        <f>VLOOKUP(A3263,'Município e Sexo'!$A$2:$I$11321,5,FALSE)</f>
        <v>OLINDA</v>
      </c>
      <c r="K3263" t="str">
        <f>VLOOKUP(A3263,'Município e Sexo'!$A$2:$I$11321,7,FALSE)</f>
        <v>MASCULINO</v>
      </c>
    </row>
    <row r="3264" spans="1:11" ht="15" customHeight="1" thickBot="1" x14ac:dyDescent="0.25">
      <c r="A3264" t="str">
        <f>CONCATENATE(B3264,C3264,D3264,G3264,E3264,I3264)</f>
        <v>5102018HOMICIDIO171</v>
      </c>
      <c r="B3264" s="4">
        <v>5</v>
      </c>
      <c r="C3264" s="5">
        <v>10</v>
      </c>
      <c r="D3264" s="4">
        <v>2018</v>
      </c>
      <c r="E3264" s="4">
        <v>17</v>
      </c>
      <c r="F3264" s="4" t="s">
        <v>210</v>
      </c>
      <c r="G3264" s="4" t="s">
        <v>12</v>
      </c>
      <c r="H3264" s="4" t="s">
        <v>217</v>
      </c>
      <c r="I3264" s="4">
        <v>1</v>
      </c>
      <c r="J3264" t="str">
        <f>VLOOKUP(A3264,'Município e Sexo'!$A$2:$I$11321,5,FALSE)</f>
        <v>QUIPAPA</v>
      </c>
      <c r="K3264" t="str">
        <f>VLOOKUP(A3264,'Município e Sexo'!$A$2:$I$11321,7,FALSE)</f>
        <v>MASCULINO</v>
      </c>
    </row>
    <row r="3265" spans="1:11" ht="15" customHeight="1" thickBot="1" x14ac:dyDescent="0.25">
      <c r="A3265" t="str">
        <f>CONCATENATE(B3265,C3265,D3265,G3265,E3265,I3265)</f>
        <v>5102018HOMICIDIO191</v>
      </c>
      <c r="B3265" s="4">
        <v>5</v>
      </c>
      <c r="C3265" s="5">
        <v>10</v>
      </c>
      <c r="D3265" s="4">
        <v>2018</v>
      </c>
      <c r="E3265" s="4">
        <v>19</v>
      </c>
      <c r="F3265" s="4" t="s">
        <v>210</v>
      </c>
      <c r="G3265" s="4" t="s">
        <v>12</v>
      </c>
      <c r="H3265" s="4" t="s">
        <v>211</v>
      </c>
      <c r="I3265" s="4">
        <v>1</v>
      </c>
      <c r="J3265" t="str">
        <f>VLOOKUP(A3265,'Município e Sexo'!$A$2:$I$11321,5,FALSE)</f>
        <v>PAUDALHO</v>
      </c>
      <c r="K3265" t="str">
        <f>VLOOKUP(A3265,'Município e Sexo'!$A$2:$I$11321,7,FALSE)</f>
        <v>MASCULINO</v>
      </c>
    </row>
    <row r="3266" spans="1:11" ht="15" customHeight="1" thickBot="1" x14ac:dyDescent="0.25">
      <c r="A3266" t="str">
        <f>CONCATENATE(B3266,C3266,D3266,G3266,E3266,I3266)</f>
        <v>5102018HOMICIDIO251</v>
      </c>
      <c r="B3266" s="4">
        <v>5</v>
      </c>
      <c r="C3266" s="5">
        <v>10</v>
      </c>
      <c r="D3266" s="4">
        <v>2018</v>
      </c>
      <c r="E3266" s="4">
        <v>25</v>
      </c>
      <c r="F3266" s="4" t="s">
        <v>210</v>
      </c>
      <c r="G3266" s="4" t="s">
        <v>12</v>
      </c>
      <c r="H3266" s="4" t="s">
        <v>213</v>
      </c>
      <c r="I3266" s="4">
        <v>1</v>
      </c>
      <c r="J3266" t="str">
        <f>VLOOKUP(A3266,'Município e Sexo'!$A$2:$I$11321,5,FALSE)</f>
        <v>SAO LOURENCO DA MATA</v>
      </c>
      <c r="K3266" t="str">
        <f>VLOOKUP(A3266,'Município e Sexo'!$A$2:$I$11321,7,FALSE)</f>
        <v>MASCULINO</v>
      </c>
    </row>
    <row r="3267" spans="1:11" ht="15" customHeight="1" thickBot="1" x14ac:dyDescent="0.25">
      <c r="A3267" t="str">
        <f>CONCATENATE(B3267,C3267,D3267,G3267,E3267,I3267)</f>
        <v>5102018HOMICIDIO261</v>
      </c>
      <c r="B3267" s="4">
        <v>5</v>
      </c>
      <c r="C3267" s="5">
        <v>10</v>
      </c>
      <c r="D3267" s="4">
        <v>2018</v>
      </c>
      <c r="E3267" s="4">
        <v>26</v>
      </c>
      <c r="F3267" s="4" t="s">
        <v>210</v>
      </c>
      <c r="G3267" s="4" t="s">
        <v>12</v>
      </c>
      <c r="H3267" s="4" t="s">
        <v>211</v>
      </c>
      <c r="I3267" s="4">
        <v>1</v>
      </c>
      <c r="J3267" t="str">
        <f>VLOOKUP(A3267,'Município e Sexo'!$A$2:$I$11321,5,FALSE)</f>
        <v>RECIFE</v>
      </c>
      <c r="K3267" t="str">
        <f>VLOOKUP(A3267,'Município e Sexo'!$A$2:$I$11321,7,FALSE)</f>
        <v>MASCULINO</v>
      </c>
    </row>
    <row r="3268" spans="1:11" ht="15" customHeight="1" thickBot="1" x14ac:dyDescent="0.25">
      <c r="A3268" t="str">
        <f>CONCATENATE(B3268,C3268,D3268,G3268,E3268,I3268)</f>
        <v>5102018LATROCINIO411</v>
      </c>
      <c r="B3268" s="4">
        <v>5</v>
      </c>
      <c r="C3268" s="5">
        <v>10</v>
      </c>
      <c r="D3268" s="4">
        <v>2018</v>
      </c>
      <c r="E3268" s="4">
        <v>41</v>
      </c>
      <c r="F3268" s="4" t="s">
        <v>210</v>
      </c>
      <c r="G3268" s="4" t="s">
        <v>33</v>
      </c>
      <c r="H3268" s="4" t="s">
        <v>215</v>
      </c>
      <c r="I3268" s="4">
        <v>1</v>
      </c>
      <c r="J3268" t="str">
        <f>VLOOKUP(A3268,'Município e Sexo'!$A$2:$I$11321,5,FALSE)</f>
        <v>PETROLINA</v>
      </c>
      <c r="K3268" t="str">
        <f>VLOOKUP(A3268,'Município e Sexo'!$A$2:$I$11321,7,FALSE)</f>
        <v>MASCULINO</v>
      </c>
    </row>
    <row r="3269" spans="1:11" ht="15" customHeight="1" thickBot="1" x14ac:dyDescent="0.25">
      <c r="A3269" t="str">
        <f>CONCATENATE(B3269,C3269,D3269,G3269,E3269,I3269)</f>
        <v>5102018HOMICIDIO461</v>
      </c>
      <c r="B3269" s="4">
        <v>5</v>
      </c>
      <c r="C3269" s="5">
        <v>10</v>
      </c>
      <c r="D3269" s="4">
        <v>2018</v>
      </c>
      <c r="E3269" s="4">
        <v>46</v>
      </c>
      <c r="F3269" s="4" t="s">
        <v>210</v>
      </c>
      <c r="G3269" s="4" t="s">
        <v>12</v>
      </c>
      <c r="H3269" s="4" t="s">
        <v>211</v>
      </c>
      <c r="I3269" s="4">
        <v>1</v>
      </c>
      <c r="J3269" t="str">
        <f>VLOOKUP(A3269,'Município e Sexo'!$A$2:$I$11321,5,FALSE)</f>
        <v>RECIFE</v>
      </c>
      <c r="K3269" t="str">
        <f>VLOOKUP(A3269,'Município e Sexo'!$A$2:$I$11321,7,FALSE)</f>
        <v>FEMININO</v>
      </c>
    </row>
    <row r="3270" spans="1:11" ht="15" customHeight="1" thickBot="1" x14ac:dyDescent="0.25">
      <c r="A3270" t="str">
        <f>CONCATENATE(B3270,C3270,D3270,G3270,E3270,I3270)</f>
        <v>5102018HOMICIDIO231</v>
      </c>
      <c r="B3270" s="4">
        <v>5</v>
      </c>
      <c r="C3270" s="5">
        <v>10</v>
      </c>
      <c r="D3270" s="4">
        <v>2018</v>
      </c>
      <c r="E3270" s="4">
        <v>23</v>
      </c>
      <c r="F3270" s="4" t="s">
        <v>219</v>
      </c>
      <c r="G3270" s="4" t="s">
        <v>12</v>
      </c>
      <c r="H3270" s="4" t="s">
        <v>213</v>
      </c>
      <c r="I3270" s="4">
        <v>1</v>
      </c>
      <c r="J3270" t="str">
        <f>VLOOKUP(A3270,'Município e Sexo'!$A$2:$I$11321,5,FALSE)</f>
        <v>SAO LOURENCO DA MATA</v>
      </c>
      <c r="K3270" t="str">
        <f>VLOOKUP(A3270,'Município e Sexo'!$A$2:$I$11321,7,FALSE)</f>
        <v>MASCULINO</v>
      </c>
    </row>
    <row r="3271" spans="1:11" ht="15" customHeight="1" thickBot="1" x14ac:dyDescent="0.25">
      <c r="A3271" t="str">
        <f>CONCATENATE(B3271,C3271,D3271,G3271,E3271,I3271)</f>
        <v>5102018HOMICIDIO681</v>
      </c>
      <c r="B3271" s="4">
        <v>5</v>
      </c>
      <c r="C3271" s="5">
        <v>10</v>
      </c>
      <c r="D3271" s="4">
        <v>2018</v>
      </c>
      <c r="E3271" s="4">
        <v>68</v>
      </c>
      <c r="F3271" s="4" t="s">
        <v>210</v>
      </c>
      <c r="G3271" s="4" t="s">
        <v>12</v>
      </c>
      <c r="H3271" s="4" t="s">
        <v>211</v>
      </c>
      <c r="I3271" s="4">
        <v>1</v>
      </c>
      <c r="J3271" t="str">
        <f>VLOOKUP(A3271,'Município e Sexo'!$A$2:$I$11321,5,FALSE)</f>
        <v>FLORESTA</v>
      </c>
      <c r="K3271" t="str">
        <f>VLOOKUP(A3271,'Município e Sexo'!$A$2:$I$11321,7,FALSE)</f>
        <v>MASCULINO</v>
      </c>
    </row>
    <row r="3272" spans="1:11" ht="15" customHeight="1" thickBot="1" x14ac:dyDescent="0.25">
      <c r="A3272" t="str">
        <f>CONCATENATE(B3272,C3272,D3272,G3272,E3272,I3272)</f>
        <v>6102018HOMICIDIO371</v>
      </c>
      <c r="B3272" s="4">
        <v>6</v>
      </c>
      <c r="C3272" s="5">
        <v>10</v>
      </c>
      <c r="D3272" s="4">
        <v>2018</v>
      </c>
      <c r="E3272" s="4">
        <v>37</v>
      </c>
      <c r="F3272" s="4" t="s">
        <v>210</v>
      </c>
      <c r="G3272" s="4" t="s">
        <v>12</v>
      </c>
      <c r="H3272" s="4" t="s">
        <v>213</v>
      </c>
      <c r="I3272" s="4">
        <v>1</v>
      </c>
      <c r="J3272" t="str">
        <f>VLOOKUP(A3272,'Município e Sexo'!$A$2:$I$11321,5,FALSE)</f>
        <v>CAMARAGIBE</v>
      </c>
      <c r="K3272" t="str">
        <f>VLOOKUP(A3272,'Município e Sexo'!$A$2:$I$11321,7,FALSE)</f>
        <v>MASCULINO</v>
      </c>
    </row>
    <row r="3273" spans="1:11" ht="15" customHeight="1" thickBot="1" x14ac:dyDescent="0.25">
      <c r="A3273" t="str">
        <f>CONCATENATE(B3273,C3273,D3273,G3273,E3273,I3273)</f>
        <v>6102018HOMICIDIO171</v>
      </c>
      <c r="B3273" s="4">
        <v>6</v>
      </c>
      <c r="C3273" s="5">
        <v>10</v>
      </c>
      <c r="D3273" s="4">
        <v>2018</v>
      </c>
      <c r="E3273" s="4">
        <v>17</v>
      </c>
      <c r="F3273" s="4" t="s">
        <v>210</v>
      </c>
      <c r="G3273" s="4" t="s">
        <v>12</v>
      </c>
      <c r="H3273" s="4" t="s">
        <v>213</v>
      </c>
      <c r="I3273" s="4">
        <v>1</v>
      </c>
      <c r="J3273" t="str">
        <f>VLOOKUP(A3273,'Município e Sexo'!$A$2:$I$11321,5,FALSE)</f>
        <v>RECIFE</v>
      </c>
      <c r="K3273" t="str">
        <f>VLOOKUP(A3273,'Município e Sexo'!$A$2:$I$11321,7,FALSE)</f>
        <v>MASCULINO</v>
      </c>
    </row>
    <row r="3274" spans="1:11" ht="15" customHeight="1" thickBot="1" x14ac:dyDescent="0.25">
      <c r="A3274" t="str">
        <f>CONCATENATE(B3274,C3274,D3274,G3274,E3274,I3274)</f>
        <v>6102018HOMICIDIO181</v>
      </c>
      <c r="B3274" s="4">
        <v>6</v>
      </c>
      <c r="C3274" s="5">
        <v>10</v>
      </c>
      <c r="D3274" s="4">
        <v>2018</v>
      </c>
      <c r="E3274" s="4">
        <v>18</v>
      </c>
      <c r="F3274" s="4" t="s">
        <v>210</v>
      </c>
      <c r="G3274" s="4" t="s">
        <v>12</v>
      </c>
      <c r="H3274" s="4" t="s">
        <v>212</v>
      </c>
      <c r="I3274" s="4">
        <v>1</v>
      </c>
      <c r="J3274" t="str">
        <f>VLOOKUP(A3274,'Município e Sexo'!$A$2:$I$11321,5,FALSE)</f>
        <v>SERRA TALHADA</v>
      </c>
      <c r="K3274" t="str">
        <f>VLOOKUP(A3274,'Município e Sexo'!$A$2:$I$11321,7,FALSE)</f>
        <v>MASCULINO</v>
      </c>
    </row>
    <row r="3275" spans="1:11" ht="15" customHeight="1" thickBot="1" x14ac:dyDescent="0.25">
      <c r="A3275" t="str">
        <f>CONCATENATE(B3275,C3275,D3275,G3275,E3275,I3275)</f>
        <v>6102018HOMICIDIO221</v>
      </c>
      <c r="B3275" s="4">
        <v>6</v>
      </c>
      <c r="C3275" s="5">
        <v>10</v>
      </c>
      <c r="D3275" s="4">
        <v>2018</v>
      </c>
      <c r="E3275" s="4">
        <v>22</v>
      </c>
      <c r="F3275" s="4" t="s">
        <v>210</v>
      </c>
      <c r="G3275" s="4" t="s">
        <v>12</v>
      </c>
      <c r="H3275" s="4" t="s">
        <v>212</v>
      </c>
      <c r="I3275" s="4">
        <v>1</v>
      </c>
      <c r="J3275" t="str">
        <f>VLOOKUP(A3275,'Município e Sexo'!$A$2:$I$11321,5,FALSE)</f>
        <v>LIMOEIRO</v>
      </c>
      <c r="K3275" t="str">
        <f>VLOOKUP(A3275,'Município e Sexo'!$A$2:$I$11321,7,FALSE)</f>
        <v>MASCULINO</v>
      </c>
    </row>
    <row r="3276" spans="1:11" ht="15" customHeight="1" thickBot="1" x14ac:dyDescent="0.25">
      <c r="A3276" t="str">
        <f>CONCATENATE(B3276,C3276,D3276,G3276,E3276,I3276)</f>
        <v>6102018HOMICIDIO391</v>
      </c>
      <c r="B3276" s="4">
        <v>6</v>
      </c>
      <c r="C3276" s="5">
        <v>10</v>
      </c>
      <c r="D3276" s="4">
        <v>2018</v>
      </c>
      <c r="E3276" s="4">
        <v>39</v>
      </c>
      <c r="F3276" s="4" t="s">
        <v>210</v>
      </c>
      <c r="G3276" s="4" t="s">
        <v>12</v>
      </c>
      <c r="H3276" s="4" t="s">
        <v>211</v>
      </c>
      <c r="I3276" s="4">
        <v>1</v>
      </c>
      <c r="J3276" t="str">
        <f>VLOOKUP(A3276,'Município e Sexo'!$A$2:$I$11321,5,FALSE)</f>
        <v>PALMARES</v>
      </c>
      <c r="K3276" t="str">
        <f>VLOOKUP(A3276,'Município e Sexo'!$A$2:$I$11321,7,FALSE)</f>
        <v>MASCULINO</v>
      </c>
    </row>
    <row r="3277" spans="1:11" ht="15" customHeight="1" thickBot="1" x14ac:dyDescent="0.25">
      <c r="A3277" t="str">
        <f>CONCATENATE(B3277,C3277,D3277,G3277,E3277,I3277)</f>
        <v>6102018HOMICIDIO1</v>
      </c>
      <c r="B3277" s="4">
        <v>6</v>
      </c>
      <c r="C3277" s="5">
        <v>10</v>
      </c>
      <c r="D3277" s="4">
        <v>2018</v>
      </c>
      <c r="E3277" s="4"/>
      <c r="F3277" s="4" t="s">
        <v>210</v>
      </c>
      <c r="G3277" s="4" t="s">
        <v>12</v>
      </c>
      <c r="H3277" s="4" t="s">
        <v>212</v>
      </c>
      <c r="I3277" s="4">
        <v>1</v>
      </c>
      <c r="J3277" t="str">
        <f>VLOOKUP(A3277,'Município e Sexo'!$A$2:$I$11321,5,FALSE)</f>
        <v>ARACOIABA</v>
      </c>
      <c r="K3277" t="str">
        <f>VLOOKUP(A3277,'Município e Sexo'!$A$2:$I$11321,7,FALSE)</f>
        <v>MASCULINO</v>
      </c>
    </row>
    <row r="3278" spans="1:11" ht="15" customHeight="1" thickBot="1" x14ac:dyDescent="0.25">
      <c r="A3278" t="str">
        <f>CONCATENATE(B3278,C3278,D3278,G3278,E3278,I3278)</f>
        <v>6102018HOMICIDIO41</v>
      </c>
      <c r="B3278" s="4">
        <v>6</v>
      </c>
      <c r="C3278" s="5">
        <v>10</v>
      </c>
      <c r="D3278" s="4">
        <v>2018</v>
      </c>
      <c r="E3278" s="4">
        <v>4</v>
      </c>
      <c r="F3278" s="4" t="s">
        <v>210</v>
      </c>
      <c r="G3278" s="4" t="s">
        <v>12</v>
      </c>
      <c r="H3278" s="4" t="s">
        <v>211</v>
      </c>
      <c r="I3278" s="4">
        <v>1</v>
      </c>
      <c r="J3278" t="str">
        <f>VLOOKUP(A3278,'Município e Sexo'!$A$2:$I$11321,5,FALSE)</f>
        <v>SAO CAETANO</v>
      </c>
      <c r="K3278" t="str">
        <f>VLOOKUP(A3278,'Município e Sexo'!$A$2:$I$11321,7,FALSE)</f>
        <v>FEMININO</v>
      </c>
    </row>
    <row r="3279" spans="1:11" ht="15" customHeight="1" thickBot="1" x14ac:dyDescent="0.25">
      <c r="A3279" t="str">
        <f>CONCATENATE(B3279,C3279,D3279,G3279,E3279,I3279)</f>
        <v>6102018HOMICIDIO341</v>
      </c>
      <c r="B3279" s="4">
        <v>6</v>
      </c>
      <c r="C3279" s="5">
        <v>10</v>
      </c>
      <c r="D3279" s="4">
        <v>2018</v>
      </c>
      <c r="E3279" s="4">
        <v>34</v>
      </c>
      <c r="F3279" s="4" t="s">
        <v>210</v>
      </c>
      <c r="G3279" s="4" t="s">
        <v>12</v>
      </c>
      <c r="H3279" s="4" t="s">
        <v>211</v>
      </c>
      <c r="I3279" s="4">
        <v>1</v>
      </c>
      <c r="J3279" t="str">
        <f>VLOOKUP(A3279,'Município e Sexo'!$A$2:$I$11321,5,FALSE)</f>
        <v>JABOATAO DOS GUARARAPES</v>
      </c>
      <c r="K3279" t="str">
        <f>VLOOKUP(A3279,'Município e Sexo'!$A$2:$I$11321,7,FALSE)</f>
        <v>MASCULINO</v>
      </c>
    </row>
    <row r="3280" spans="1:11" ht="15" customHeight="1" thickBot="1" x14ac:dyDescent="0.25">
      <c r="A3280" t="str">
        <f>CONCATENATE(B3280,C3280,D3280,G3280,E3280,I3280)</f>
        <v>6102018HOMICIDIO421</v>
      </c>
      <c r="B3280" s="4">
        <v>6</v>
      </c>
      <c r="C3280" s="5">
        <v>10</v>
      </c>
      <c r="D3280" s="4">
        <v>2018</v>
      </c>
      <c r="E3280" s="4">
        <v>42</v>
      </c>
      <c r="F3280" s="4" t="s">
        <v>210</v>
      </c>
      <c r="G3280" s="4" t="s">
        <v>12</v>
      </c>
      <c r="H3280" s="4" t="s">
        <v>213</v>
      </c>
      <c r="I3280" s="4">
        <v>1</v>
      </c>
      <c r="J3280" t="str">
        <f>VLOOKUP(A3280,'Município e Sexo'!$A$2:$I$11321,5,FALSE)</f>
        <v>MORENO</v>
      </c>
      <c r="K3280" t="str">
        <f>VLOOKUP(A3280,'Município e Sexo'!$A$2:$I$11321,7,FALSE)</f>
        <v>MASCULINO</v>
      </c>
    </row>
    <row r="3281" spans="1:11" ht="15" customHeight="1" thickBot="1" x14ac:dyDescent="0.25">
      <c r="A3281" t="str">
        <f>CONCATENATE(B3281,C3281,D3281,G3281,E3281,I3281)</f>
        <v>6102018HOMICIDIO481</v>
      </c>
      <c r="B3281" s="4">
        <v>6</v>
      </c>
      <c r="C3281" s="5">
        <v>10</v>
      </c>
      <c r="D3281" s="4">
        <v>2018</v>
      </c>
      <c r="E3281" s="4">
        <v>48</v>
      </c>
      <c r="F3281" s="4" t="s">
        <v>210</v>
      </c>
      <c r="G3281" s="4" t="s">
        <v>12</v>
      </c>
      <c r="H3281" s="4" t="s">
        <v>211</v>
      </c>
      <c r="I3281" s="4">
        <v>1</v>
      </c>
      <c r="J3281" t="str">
        <f>VLOOKUP(A3281,'Município e Sexo'!$A$2:$I$11321,5,FALSE)</f>
        <v>CARUARU</v>
      </c>
      <c r="K3281" t="str">
        <f>VLOOKUP(A3281,'Município e Sexo'!$A$2:$I$11321,7,FALSE)</f>
        <v>MASCULINO</v>
      </c>
    </row>
    <row r="3282" spans="1:11" ht="15" customHeight="1" thickBot="1" x14ac:dyDescent="0.25">
      <c r="A3282" t="str">
        <f>CONCATENATE(B3282,C3282,D3282,G3282,E3282,I3282)</f>
        <v>6102018HOMICIDIO271</v>
      </c>
      <c r="B3282" s="4">
        <v>6</v>
      </c>
      <c r="C3282" s="5">
        <v>10</v>
      </c>
      <c r="D3282" s="4">
        <v>2018</v>
      </c>
      <c r="E3282" s="4">
        <v>27</v>
      </c>
      <c r="F3282" s="4" t="s">
        <v>210</v>
      </c>
      <c r="G3282" s="4" t="s">
        <v>12</v>
      </c>
      <c r="H3282" s="4" t="s">
        <v>213</v>
      </c>
      <c r="I3282" s="4">
        <v>1</v>
      </c>
      <c r="J3282" t="str">
        <f>VLOOKUP(A3282,'Município e Sexo'!$A$2:$I$11321,5,FALSE)</f>
        <v>IGARASSU</v>
      </c>
      <c r="K3282" t="str">
        <f>VLOOKUP(A3282,'Município e Sexo'!$A$2:$I$11321,7,FALSE)</f>
        <v>MASCULINO</v>
      </c>
    </row>
    <row r="3283" spans="1:11" ht="15" customHeight="1" thickBot="1" x14ac:dyDescent="0.25">
      <c r="A3283" t="str">
        <f>CONCATENATE(B3283,C3283,D3283,G3283,E3283,I3283)</f>
        <v>7102018HOMICIDIO191</v>
      </c>
      <c r="B3283" s="4">
        <v>7</v>
      </c>
      <c r="C3283" s="5">
        <v>10</v>
      </c>
      <c r="D3283" s="4">
        <v>2018</v>
      </c>
      <c r="E3283" s="4">
        <v>19</v>
      </c>
      <c r="F3283" s="4" t="s">
        <v>210</v>
      </c>
      <c r="G3283" s="4" t="s">
        <v>12</v>
      </c>
      <c r="H3283" s="4" t="s">
        <v>211</v>
      </c>
      <c r="I3283" s="4">
        <v>1</v>
      </c>
      <c r="J3283" t="str">
        <f>VLOOKUP(A3283,'Município e Sexo'!$A$2:$I$11321,5,FALSE)</f>
        <v>PAULISTA</v>
      </c>
      <c r="K3283" t="str">
        <f>VLOOKUP(A3283,'Município e Sexo'!$A$2:$I$11321,7,FALSE)</f>
        <v>MASCULINO</v>
      </c>
    </row>
    <row r="3284" spans="1:11" ht="15" customHeight="1" thickBot="1" x14ac:dyDescent="0.25">
      <c r="A3284" t="str">
        <f>CONCATENATE(B3284,C3284,D3284,G3284,E3284,I3284)</f>
        <v>7102018HOMICIDIO221</v>
      </c>
      <c r="B3284" s="4">
        <v>7</v>
      </c>
      <c r="C3284" s="5">
        <v>10</v>
      </c>
      <c r="D3284" s="4">
        <v>2018</v>
      </c>
      <c r="E3284" s="4">
        <v>22</v>
      </c>
      <c r="F3284" s="4" t="s">
        <v>210</v>
      </c>
      <c r="G3284" s="4" t="s">
        <v>12</v>
      </c>
      <c r="H3284" s="4" t="s">
        <v>211</v>
      </c>
      <c r="I3284" s="4">
        <v>1</v>
      </c>
      <c r="J3284" t="str">
        <f>VLOOKUP(A3284,'Município e Sexo'!$A$2:$I$11321,5,FALSE)</f>
        <v>CARUARU</v>
      </c>
      <c r="K3284" t="str">
        <f>VLOOKUP(A3284,'Município e Sexo'!$A$2:$I$11321,7,FALSE)</f>
        <v>MASCULINO</v>
      </c>
    </row>
    <row r="3285" spans="1:11" ht="15" customHeight="1" thickBot="1" x14ac:dyDescent="0.25">
      <c r="A3285" t="str">
        <f>CONCATENATE(B3285,C3285,D3285,G3285,E3285,I3285)</f>
        <v>7102018HOMICIDIO251</v>
      </c>
      <c r="B3285" s="4">
        <v>7</v>
      </c>
      <c r="C3285" s="5">
        <v>10</v>
      </c>
      <c r="D3285" s="4">
        <v>2018</v>
      </c>
      <c r="E3285" s="4">
        <v>25</v>
      </c>
      <c r="F3285" s="4" t="s">
        <v>210</v>
      </c>
      <c r="G3285" s="4" t="s">
        <v>12</v>
      </c>
      <c r="H3285" s="4" t="s">
        <v>211</v>
      </c>
      <c r="I3285" s="4">
        <v>1</v>
      </c>
      <c r="J3285" t="str">
        <f>VLOOKUP(A3285,'Município e Sexo'!$A$2:$I$11321,5,FALSE)</f>
        <v>GAMELEIRA</v>
      </c>
      <c r="K3285" t="str">
        <f>VLOOKUP(A3285,'Município e Sexo'!$A$2:$I$11321,7,FALSE)</f>
        <v>MASCULINO</v>
      </c>
    </row>
    <row r="3286" spans="1:11" ht="15" customHeight="1" thickBot="1" x14ac:dyDescent="0.25">
      <c r="A3286" t="str">
        <f>CONCATENATE(B3286,C3286,D3286,G3286,E3286,I3286)</f>
        <v>7102018HOMICIDIO271</v>
      </c>
      <c r="B3286" s="4">
        <v>7</v>
      </c>
      <c r="C3286" s="5">
        <v>10</v>
      </c>
      <c r="D3286" s="4">
        <v>2018</v>
      </c>
      <c r="E3286" s="4">
        <v>27</v>
      </c>
      <c r="F3286" s="4" t="s">
        <v>210</v>
      </c>
      <c r="G3286" s="4" t="s">
        <v>12</v>
      </c>
      <c r="H3286" s="4" t="s">
        <v>212</v>
      </c>
      <c r="I3286" s="4">
        <v>1</v>
      </c>
      <c r="J3286" t="str">
        <f>VLOOKUP(A3286,'Município e Sexo'!$A$2:$I$11321,5,FALSE)</f>
        <v>JOAO ALFREDO</v>
      </c>
      <c r="K3286" t="str">
        <f>VLOOKUP(A3286,'Município e Sexo'!$A$2:$I$11321,7,FALSE)</f>
        <v>MASCULINO</v>
      </c>
    </row>
    <row r="3287" spans="1:11" ht="15" customHeight="1" thickBot="1" x14ac:dyDescent="0.25">
      <c r="A3287" t="str">
        <f>CONCATENATE(B3287,C3287,D3287,G3287,E3287,I3287)</f>
        <v>7102018HOMICIDIO331</v>
      </c>
      <c r="B3287" s="4">
        <v>7</v>
      </c>
      <c r="C3287" s="5">
        <v>10</v>
      </c>
      <c r="D3287" s="4">
        <v>2018</v>
      </c>
      <c r="E3287" s="4">
        <v>33</v>
      </c>
      <c r="F3287" s="4" t="s">
        <v>210</v>
      </c>
      <c r="G3287" s="4" t="s">
        <v>12</v>
      </c>
      <c r="H3287" s="4" t="s">
        <v>211</v>
      </c>
      <c r="I3287" s="4">
        <v>1</v>
      </c>
      <c r="J3287" t="str">
        <f>VLOOKUP(A3287,'Município e Sexo'!$A$2:$I$11321,5,FALSE)</f>
        <v>BONITO</v>
      </c>
      <c r="K3287" t="str">
        <f>VLOOKUP(A3287,'Município e Sexo'!$A$2:$I$11321,7,FALSE)</f>
        <v>MASCULINO</v>
      </c>
    </row>
    <row r="3288" spans="1:11" ht="15" customHeight="1" thickBot="1" x14ac:dyDescent="0.25">
      <c r="A3288" t="str">
        <f>CONCATENATE(B3288,C3288,D3288,G3288,E3288,I3288)</f>
        <v>7102018HOMICIDIO441</v>
      </c>
      <c r="B3288" s="4">
        <v>7</v>
      </c>
      <c r="C3288" s="5">
        <v>10</v>
      </c>
      <c r="D3288" s="4">
        <v>2018</v>
      </c>
      <c r="E3288" s="4">
        <v>44</v>
      </c>
      <c r="F3288" s="4" t="s">
        <v>210</v>
      </c>
      <c r="G3288" s="4" t="s">
        <v>12</v>
      </c>
      <c r="H3288" s="4" t="s">
        <v>212</v>
      </c>
      <c r="I3288" s="4">
        <v>1</v>
      </c>
      <c r="J3288" t="str">
        <f>VLOOKUP(A3288,'Município e Sexo'!$A$2:$I$11321,5,FALSE)</f>
        <v>ARCOVERDE</v>
      </c>
      <c r="K3288" t="str">
        <f>VLOOKUP(A3288,'Município e Sexo'!$A$2:$I$11321,7,FALSE)</f>
        <v>MASCULINO</v>
      </c>
    </row>
    <row r="3289" spans="1:11" ht="15" customHeight="1" thickBot="1" x14ac:dyDescent="0.25">
      <c r="A3289" t="str">
        <f>CONCATENATE(B3289,C3289,D3289,G3289,E3289,I3289)</f>
        <v>7102018HOMICIDIO521</v>
      </c>
      <c r="B3289" s="4">
        <v>7</v>
      </c>
      <c r="C3289" s="5">
        <v>10</v>
      </c>
      <c r="D3289" s="4">
        <v>2018</v>
      </c>
      <c r="E3289" s="4">
        <v>52</v>
      </c>
      <c r="F3289" s="4" t="s">
        <v>210</v>
      </c>
      <c r="G3289" s="4" t="s">
        <v>12</v>
      </c>
      <c r="H3289" s="4" t="s">
        <v>211</v>
      </c>
      <c r="I3289" s="4">
        <v>1</v>
      </c>
      <c r="J3289" t="str">
        <f>VLOOKUP(A3289,'Município e Sexo'!$A$2:$I$11321,5,FALSE)</f>
        <v>CARUARU</v>
      </c>
      <c r="K3289" t="str">
        <f>VLOOKUP(A3289,'Município e Sexo'!$A$2:$I$11321,7,FALSE)</f>
        <v>MASCULINO</v>
      </c>
    </row>
    <row r="3290" spans="1:11" ht="15" customHeight="1" thickBot="1" x14ac:dyDescent="0.25">
      <c r="A3290" t="str">
        <f>CONCATENATE(B3290,C3290,D3290,G3290,E3290,I3290)</f>
        <v>7102018HOMICIDIO281</v>
      </c>
      <c r="B3290" s="4">
        <v>7</v>
      </c>
      <c r="C3290" s="5">
        <v>10</v>
      </c>
      <c r="D3290" s="4">
        <v>2018</v>
      </c>
      <c r="E3290" s="4">
        <v>28</v>
      </c>
      <c r="F3290" s="4" t="s">
        <v>210</v>
      </c>
      <c r="G3290" s="4" t="s">
        <v>12</v>
      </c>
      <c r="H3290" s="4" t="s">
        <v>212</v>
      </c>
      <c r="I3290" s="4">
        <v>1</v>
      </c>
      <c r="J3290" t="str">
        <f>VLOOKUP(A3290,'Município e Sexo'!$A$2:$I$11321,5,FALSE)</f>
        <v>PETROLINA</v>
      </c>
      <c r="K3290" t="str">
        <f>VLOOKUP(A3290,'Município e Sexo'!$A$2:$I$11321,7,FALSE)</f>
        <v>MASCULINO</v>
      </c>
    </row>
    <row r="3291" spans="1:11" ht="15" customHeight="1" thickBot="1" x14ac:dyDescent="0.25">
      <c r="A3291" t="str">
        <f>CONCATENATE(B3291,C3291,D3291,G3291,E3291,I3291)</f>
        <v>7102018HOMICIDIO301</v>
      </c>
      <c r="B3291" s="4">
        <v>7</v>
      </c>
      <c r="C3291" s="5">
        <v>10</v>
      </c>
      <c r="D3291" s="4">
        <v>2018</v>
      </c>
      <c r="E3291" s="4">
        <v>30</v>
      </c>
      <c r="F3291" s="4" t="s">
        <v>210</v>
      </c>
      <c r="G3291" s="4" t="s">
        <v>12</v>
      </c>
      <c r="H3291" s="4" t="s">
        <v>211</v>
      </c>
      <c r="I3291" s="4">
        <v>1</v>
      </c>
      <c r="J3291" t="str">
        <f>VLOOKUP(A3291,'Município e Sexo'!$A$2:$I$11321,5,FALSE)</f>
        <v>CONDADO</v>
      </c>
      <c r="K3291" t="str">
        <f>VLOOKUP(A3291,'Município e Sexo'!$A$2:$I$11321,7,FALSE)</f>
        <v>MASCULINO</v>
      </c>
    </row>
    <row r="3292" spans="1:11" ht="15" customHeight="1" thickBot="1" x14ac:dyDescent="0.25">
      <c r="A3292" t="str">
        <f>CONCATENATE(B3292,C3292,D3292,G3292,E3292,I3292)</f>
        <v>7102018HOMICIDIO461</v>
      </c>
      <c r="B3292" s="4">
        <v>7</v>
      </c>
      <c r="C3292" s="5">
        <v>10</v>
      </c>
      <c r="D3292" s="4">
        <v>2018</v>
      </c>
      <c r="E3292" s="4">
        <v>46</v>
      </c>
      <c r="F3292" s="4" t="s">
        <v>210</v>
      </c>
      <c r="G3292" s="4" t="s">
        <v>12</v>
      </c>
      <c r="H3292" s="4" t="s">
        <v>212</v>
      </c>
      <c r="I3292" s="4">
        <v>1</v>
      </c>
      <c r="J3292" t="str">
        <f>VLOOKUP(A3292,'Município e Sexo'!$A$2:$I$11321,5,FALSE)</f>
        <v>JABOATAO DOS GUARARAPES</v>
      </c>
      <c r="K3292" t="str">
        <f>VLOOKUP(A3292,'Município e Sexo'!$A$2:$I$11321,7,FALSE)</f>
        <v>MASCULINO</v>
      </c>
    </row>
    <row r="3293" spans="1:11" ht="15" customHeight="1" thickBot="1" x14ac:dyDescent="0.25">
      <c r="A3293" t="str">
        <f>CONCATENATE(B3293,C3293,D3293,G3293,E3293,I3293)</f>
        <v>7102018HOMICIDIO471</v>
      </c>
      <c r="B3293" s="4">
        <v>7</v>
      </c>
      <c r="C3293" s="5">
        <v>10</v>
      </c>
      <c r="D3293" s="4">
        <v>2018</v>
      </c>
      <c r="E3293" s="4">
        <v>47</v>
      </c>
      <c r="F3293" s="4" t="s">
        <v>210</v>
      </c>
      <c r="G3293" s="4" t="s">
        <v>12</v>
      </c>
      <c r="H3293" s="4" t="s">
        <v>212</v>
      </c>
      <c r="I3293" s="4">
        <v>1</v>
      </c>
      <c r="J3293" t="str">
        <f>VLOOKUP(A3293,'Município e Sexo'!$A$2:$I$11321,5,FALSE)</f>
        <v>SERRA TALHADA</v>
      </c>
      <c r="K3293" t="str">
        <f>VLOOKUP(A3293,'Município e Sexo'!$A$2:$I$11321,7,FALSE)</f>
        <v>MASCULINO</v>
      </c>
    </row>
    <row r="3294" spans="1:11" ht="15" customHeight="1" thickBot="1" x14ac:dyDescent="0.25">
      <c r="A3294" t="str">
        <f>CONCATENATE(B3294,C3294,D3294,G3294,E3294,I3294)</f>
        <v>7102018HOMICIDIO211</v>
      </c>
      <c r="B3294" s="4">
        <v>7</v>
      </c>
      <c r="C3294" s="5">
        <v>10</v>
      </c>
      <c r="D3294" s="4">
        <v>2018</v>
      </c>
      <c r="E3294" s="4">
        <v>21</v>
      </c>
      <c r="F3294" s="4" t="s">
        <v>210</v>
      </c>
      <c r="G3294" s="4" t="s">
        <v>12</v>
      </c>
      <c r="H3294" s="4" t="s">
        <v>211</v>
      </c>
      <c r="I3294" s="4">
        <v>1</v>
      </c>
      <c r="J3294" t="str">
        <f>VLOOKUP(A3294,'Município e Sexo'!$A$2:$I$11321,5,FALSE)</f>
        <v>SAO LOURENCO DA MATA</v>
      </c>
      <c r="K3294" t="str">
        <f>VLOOKUP(A3294,'Município e Sexo'!$A$2:$I$11321,7,FALSE)</f>
        <v>MASCULINO</v>
      </c>
    </row>
    <row r="3295" spans="1:11" ht="15" customHeight="1" thickBot="1" x14ac:dyDescent="0.25">
      <c r="A3295" t="str">
        <f>CONCATENATE(B3295,C3295,D3295,G3295,E3295,I3295)</f>
        <v>7102018HOMICIDIO271</v>
      </c>
      <c r="B3295" s="4">
        <v>7</v>
      </c>
      <c r="C3295" s="5">
        <v>10</v>
      </c>
      <c r="D3295" s="4">
        <v>2018</v>
      </c>
      <c r="E3295" s="4">
        <v>27</v>
      </c>
      <c r="F3295" s="4" t="s">
        <v>210</v>
      </c>
      <c r="G3295" s="4" t="s">
        <v>12</v>
      </c>
      <c r="H3295" s="4" t="s">
        <v>212</v>
      </c>
      <c r="I3295" s="4">
        <v>1</v>
      </c>
      <c r="J3295" t="str">
        <f>VLOOKUP(A3295,'Município e Sexo'!$A$2:$I$11321,5,FALSE)</f>
        <v>JOAO ALFREDO</v>
      </c>
      <c r="K3295" t="str">
        <f>VLOOKUP(A3295,'Município e Sexo'!$A$2:$I$11321,7,FALSE)</f>
        <v>MASCULINO</v>
      </c>
    </row>
    <row r="3296" spans="1:11" ht="15" customHeight="1" thickBot="1" x14ac:dyDescent="0.25">
      <c r="A3296" t="str">
        <f>CONCATENATE(B3296,C3296,D3296,G3296,E3296,I3296)</f>
        <v>7102018HOMICIDIO321</v>
      </c>
      <c r="B3296" s="4">
        <v>7</v>
      </c>
      <c r="C3296" s="5">
        <v>10</v>
      </c>
      <c r="D3296" s="4">
        <v>2018</v>
      </c>
      <c r="E3296" s="4">
        <v>32</v>
      </c>
      <c r="F3296" s="4" t="s">
        <v>210</v>
      </c>
      <c r="G3296" s="4" t="s">
        <v>12</v>
      </c>
      <c r="H3296" s="4" t="s">
        <v>212</v>
      </c>
      <c r="I3296" s="4">
        <v>1</v>
      </c>
      <c r="J3296" t="str">
        <f>VLOOKUP(A3296,'Município e Sexo'!$A$2:$I$11321,5,FALSE)</f>
        <v>TAMANDARE</v>
      </c>
      <c r="K3296" t="str">
        <f>VLOOKUP(A3296,'Município e Sexo'!$A$2:$I$11321,7,FALSE)</f>
        <v>MASCULINO</v>
      </c>
    </row>
    <row r="3297" spans="1:11" ht="15" customHeight="1" thickBot="1" x14ac:dyDescent="0.25">
      <c r="A3297" t="str">
        <f>CONCATENATE(B3297,C3297,D3297,G3297,E3297,I3297)</f>
        <v>7102018HOMICIDIO341</v>
      </c>
      <c r="B3297" s="4">
        <v>7</v>
      </c>
      <c r="C3297" s="5">
        <v>10</v>
      </c>
      <c r="D3297" s="4">
        <v>2018</v>
      </c>
      <c r="E3297" s="4">
        <v>34</v>
      </c>
      <c r="F3297" s="4" t="s">
        <v>210</v>
      </c>
      <c r="G3297" s="4" t="s">
        <v>12</v>
      </c>
      <c r="H3297" s="4" t="s">
        <v>211</v>
      </c>
      <c r="I3297" s="4">
        <v>1</v>
      </c>
      <c r="J3297" t="str">
        <f>VLOOKUP(A3297,'Município e Sexo'!$A$2:$I$11321,5,FALSE)</f>
        <v>CARUARU</v>
      </c>
      <c r="K3297" t="str">
        <f>VLOOKUP(A3297,'Município e Sexo'!$A$2:$I$11321,7,FALSE)</f>
        <v>MASCULINO</v>
      </c>
    </row>
    <row r="3298" spans="1:11" ht="15" customHeight="1" thickBot="1" x14ac:dyDescent="0.25">
      <c r="A3298" t="str">
        <f>CONCATENATE(B3298,C3298,D3298,G3298,E3298,I3298)</f>
        <v>7102018HOMICIDIO441</v>
      </c>
      <c r="B3298" s="4">
        <v>7</v>
      </c>
      <c r="C3298" s="5">
        <v>10</v>
      </c>
      <c r="D3298" s="4">
        <v>2018</v>
      </c>
      <c r="E3298" s="4">
        <v>44</v>
      </c>
      <c r="F3298" s="4" t="s">
        <v>210</v>
      </c>
      <c r="G3298" s="4" t="s">
        <v>12</v>
      </c>
      <c r="H3298" s="4" t="s">
        <v>212</v>
      </c>
      <c r="I3298" s="4">
        <v>1</v>
      </c>
      <c r="J3298" t="str">
        <f>VLOOKUP(A3298,'Município e Sexo'!$A$2:$I$11321,5,FALSE)</f>
        <v>ARCOVERDE</v>
      </c>
      <c r="K3298" t="str">
        <f>VLOOKUP(A3298,'Município e Sexo'!$A$2:$I$11321,7,FALSE)</f>
        <v>MASCULINO</v>
      </c>
    </row>
    <row r="3299" spans="1:11" ht="15" customHeight="1" thickBot="1" x14ac:dyDescent="0.25">
      <c r="A3299" t="str">
        <f>CONCATENATE(B3299,C3299,D3299,G3299,E3299,I3299)</f>
        <v>7102018HOMICIDIO431</v>
      </c>
      <c r="B3299" s="4">
        <v>7</v>
      </c>
      <c r="C3299" s="5">
        <v>10</v>
      </c>
      <c r="D3299" s="4">
        <v>2018</v>
      </c>
      <c r="E3299" s="4">
        <v>43</v>
      </c>
      <c r="F3299" s="4" t="s">
        <v>210</v>
      </c>
      <c r="G3299" s="4" t="s">
        <v>12</v>
      </c>
      <c r="H3299" s="4" t="s">
        <v>213</v>
      </c>
      <c r="I3299" s="4">
        <v>1</v>
      </c>
      <c r="J3299" t="str">
        <f>VLOOKUP(A3299,'Município e Sexo'!$A$2:$I$11321,5,FALSE)</f>
        <v>BARREIROS</v>
      </c>
      <c r="K3299" t="str">
        <f>VLOOKUP(A3299,'Município e Sexo'!$A$2:$I$11321,7,FALSE)</f>
        <v>FEMININO</v>
      </c>
    </row>
    <row r="3300" spans="1:11" ht="15" customHeight="1" thickBot="1" x14ac:dyDescent="0.25">
      <c r="A3300" t="str">
        <f>CONCATENATE(B3300,C3300,D3300,G3300,E3300,I3300)</f>
        <v>8102018HOMICIDIO181</v>
      </c>
      <c r="B3300" s="4">
        <v>8</v>
      </c>
      <c r="C3300" s="5">
        <v>10</v>
      </c>
      <c r="D3300" s="4">
        <v>2018</v>
      </c>
      <c r="E3300" s="4">
        <v>18</v>
      </c>
      <c r="F3300" s="4" t="s">
        <v>210</v>
      </c>
      <c r="G3300" s="4" t="s">
        <v>12</v>
      </c>
      <c r="H3300" s="4" t="s">
        <v>211</v>
      </c>
      <c r="I3300" s="4">
        <v>1</v>
      </c>
      <c r="J3300" t="str">
        <f>VLOOKUP(A3300,'Município e Sexo'!$A$2:$I$11321,5,FALSE)</f>
        <v>ITAMARACA</v>
      </c>
      <c r="K3300" t="str">
        <f>VLOOKUP(A3300,'Município e Sexo'!$A$2:$I$11321,7,FALSE)</f>
        <v>MASCULINO</v>
      </c>
    </row>
    <row r="3301" spans="1:11" ht="15" customHeight="1" thickBot="1" x14ac:dyDescent="0.25">
      <c r="A3301" t="str">
        <f>CONCATENATE(B3301,C3301,D3301,G3301,E3301,I3301)</f>
        <v>8102018HOMICIDIO171</v>
      </c>
      <c r="B3301" s="4">
        <v>8</v>
      </c>
      <c r="C3301" s="5">
        <v>10</v>
      </c>
      <c r="D3301" s="4">
        <v>2018</v>
      </c>
      <c r="E3301" s="4">
        <v>17</v>
      </c>
      <c r="F3301" s="4" t="s">
        <v>210</v>
      </c>
      <c r="G3301" s="4" t="s">
        <v>12</v>
      </c>
      <c r="H3301" s="4" t="s">
        <v>211</v>
      </c>
      <c r="I3301" s="4">
        <v>1</v>
      </c>
      <c r="J3301" t="str">
        <f>VLOOKUP(A3301,'Município e Sexo'!$A$2:$I$11321,5,FALSE)</f>
        <v>GOIANA</v>
      </c>
      <c r="K3301" t="str">
        <f>VLOOKUP(A3301,'Município e Sexo'!$A$2:$I$11321,7,FALSE)</f>
        <v>MASCULINO</v>
      </c>
    </row>
    <row r="3302" spans="1:11" ht="15" customHeight="1" thickBot="1" x14ac:dyDescent="0.25">
      <c r="A3302" t="str">
        <f>CONCATENATE(B3302,C3302,D3302,G3302,E3302,I3302)</f>
        <v>8102018HOMICIDIO171</v>
      </c>
      <c r="B3302" s="4">
        <v>8</v>
      </c>
      <c r="C3302" s="5">
        <v>10</v>
      </c>
      <c r="D3302" s="4">
        <v>2018</v>
      </c>
      <c r="E3302" s="4">
        <v>17</v>
      </c>
      <c r="F3302" s="4" t="s">
        <v>210</v>
      </c>
      <c r="G3302" s="4" t="s">
        <v>12</v>
      </c>
      <c r="H3302" s="4" t="s">
        <v>212</v>
      </c>
      <c r="I3302" s="4">
        <v>1</v>
      </c>
      <c r="J3302" t="str">
        <f>VLOOKUP(A3302,'Município e Sexo'!$A$2:$I$11321,5,FALSE)</f>
        <v>GOIANA</v>
      </c>
      <c r="K3302" t="str">
        <f>VLOOKUP(A3302,'Município e Sexo'!$A$2:$I$11321,7,FALSE)</f>
        <v>MASCULINO</v>
      </c>
    </row>
    <row r="3303" spans="1:11" ht="15" customHeight="1" thickBot="1" x14ac:dyDescent="0.25">
      <c r="A3303" t="str">
        <f>CONCATENATE(B3303,C3303,D3303,G3303,E3303,I3303)</f>
        <v>8102018HOMICIDIO171</v>
      </c>
      <c r="B3303" s="4">
        <v>8</v>
      </c>
      <c r="C3303" s="5">
        <v>10</v>
      </c>
      <c r="D3303" s="4">
        <v>2018</v>
      </c>
      <c r="E3303" s="4">
        <v>17</v>
      </c>
      <c r="F3303" s="4" t="s">
        <v>210</v>
      </c>
      <c r="G3303" s="4" t="s">
        <v>12</v>
      </c>
      <c r="H3303" s="4" t="s">
        <v>218</v>
      </c>
      <c r="I3303" s="4">
        <v>1</v>
      </c>
      <c r="J3303" t="str">
        <f>VLOOKUP(A3303,'Município e Sexo'!$A$2:$I$11321,5,FALSE)</f>
        <v>GOIANA</v>
      </c>
      <c r="K3303" t="str">
        <f>VLOOKUP(A3303,'Município e Sexo'!$A$2:$I$11321,7,FALSE)</f>
        <v>MASCULINO</v>
      </c>
    </row>
    <row r="3304" spans="1:11" ht="15" customHeight="1" thickBot="1" x14ac:dyDescent="0.25">
      <c r="A3304" t="str">
        <f>CONCATENATE(B3304,C3304,D3304,G3304,E3304,I3304)</f>
        <v>8102018HOMICIDIO351</v>
      </c>
      <c r="B3304" s="4">
        <v>8</v>
      </c>
      <c r="C3304" s="5">
        <v>10</v>
      </c>
      <c r="D3304" s="4">
        <v>2018</v>
      </c>
      <c r="E3304" s="4">
        <v>35</v>
      </c>
      <c r="F3304" s="4" t="s">
        <v>210</v>
      </c>
      <c r="G3304" s="4" t="s">
        <v>12</v>
      </c>
      <c r="H3304" s="4" t="s">
        <v>211</v>
      </c>
      <c r="I3304" s="4">
        <v>1</v>
      </c>
      <c r="J3304" t="str">
        <f>VLOOKUP(A3304,'Município e Sexo'!$A$2:$I$11321,5,FALSE)</f>
        <v>TAMANDARE</v>
      </c>
      <c r="K3304" t="str">
        <f>VLOOKUP(A3304,'Município e Sexo'!$A$2:$I$11321,7,FALSE)</f>
        <v>MASCULINO</v>
      </c>
    </row>
    <row r="3305" spans="1:11" ht="15" customHeight="1" thickBot="1" x14ac:dyDescent="0.25">
      <c r="A3305" t="str">
        <f>CONCATENATE(B3305,C3305,D3305,G3305,E3305,I3305)</f>
        <v>8102018HOMICIDIO731</v>
      </c>
      <c r="B3305" s="4">
        <v>8</v>
      </c>
      <c r="C3305" s="5">
        <v>10</v>
      </c>
      <c r="D3305" s="4">
        <v>2018</v>
      </c>
      <c r="E3305" s="4">
        <v>73</v>
      </c>
      <c r="F3305" s="4" t="s">
        <v>210</v>
      </c>
      <c r="G3305" s="4" t="s">
        <v>12</v>
      </c>
      <c r="H3305" s="4" t="s">
        <v>211</v>
      </c>
      <c r="I3305" s="4">
        <v>1</v>
      </c>
      <c r="J3305" t="str">
        <f>VLOOKUP(A3305,'Município e Sexo'!$A$2:$I$11321,5,FALSE)</f>
        <v>BELO JARDIM</v>
      </c>
      <c r="K3305" t="str">
        <f>VLOOKUP(A3305,'Município e Sexo'!$A$2:$I$11321,7,FALSE)</f>
        <v>MASCULINO</v>
      </c>
    </row>
    <row r="3306" spans="1:11" ht="15" customHeight="1" thickBot="1" x14ac:dyDescent="0.25">
      <c r="A3306" t="str">
        <f>CONCATENATE(B3306,C3306,D3306,G3306,E3306,I3306)</f>
        <v>8102018HOMICIDIO201</v>
      </c>
      <c r="B3306" s="4">
        <v>8</v>
      </c>
      <c r="C3306" s="5">
        <v>10</v>
      </c>
      <c r="D3306" s="4">
        <v>2018</v>
      </c>
      <c r="E3306" s="4">
        <v>20</v>
      </c>
      <c r="F3306" s="4" t="s">
        <v>210</v>
      </c>
      <c r="G3306" s="4" t="s">
        <v>12</v>
      </c>
      <c r="H3306" s="4" t="s">
        <v>211</v>
      </c>
      <c r="I3306" s="4">
        <v>1</v>
      </c>
      <c r="J3306" t="str">
        <f>VLOOKUP(A3306,'Município e Sexo'!$A$2:$I$11321,5,FALSE)</f>
        <v>ARCOVERDE</v>
      </c>
      <c r="K3306" t="str">
        <f>VLOOKUP(A3306,'Município e Sexo'!$A$2:$I$11321,7,FALSE)</f>
        <v>MASCULINO</v>
      </c>
    </row>
    <row r="3307" spans="1:11" ht="15" customHeight="1" thickBot="1" x14ac:dyDescent="0.25">
      <c r="A3307" t="str">
        <f>CONCATENATE(B3307,C3307,D3307,G3307,E3307,I3307)</f>
        <v>8102018HOMICIDIO301</v>
      </c>
      <c r="B3307" s="4">
        <v>8</v>
      </c>
      <c r="C3307" s="5">
        <v>10</v>
      </c>
      <c r="D3307" s="4">
        <v>2018</v>
      </c>
      <c r="E3307" s="4">
        <v>30</v>
      </c>
      <c r="F3307" s="4" t="s">
        <v>210</v>
      </c>
      <c r="G3307" s="4" t="s">
        <v>12</v>
      </c>
      <c r="H3307" s="4" t="s">
        <v>213</v>
      </c>
      <c r="I3307" s="4">
        <v>1</v>
      </c>
      <c r="J3307" t="str">
        <f>VLOOKUP(A3307,'Município e Sexo'!$A$2:$I$11321,5,FALSE)</f>
        <v>RECIFE</v>
      </c>
      <c r="K3307" t="str">
        <f>VLOOKUP(A3307,'Município e Sexo'!$A$2:$I$11321,7,FALSE)</f>
        <v>MASCULINO</v>
      </c>
    </row>
    <row r="3308" spans="1:11" ht="15" customHeight="1" thickBot="1" x14ac:dyDescent="0.25">
      <c r="A3308" t="str">
        <f>CONCATENATE(B3308,C3308,D3308,G3308,E3308,I3308)</f>
        <v>9102018HOMICIDIO151</v>
      </c>
      <c r="B3308" s="4">
        <v>9</v>
      </c>
      <c r="C3308" s="5">
        <v>10</v>
      </c>
      <c r="D3308" s="4">
        <v>2018</v>
      </c>
      <c r="E3308" s="4">
        <v>15</v>
      </c>
      <c r="F3308" s="4" t="s">
        <v>210</v>
      </c>
      <c r="G3308" s="4" t="s">
        <v>12</v>
      </c>
      <c r="H3308" s="4" t="s">
        <v>217</v>
      </c>
      <c r="I3308" s="4">
        <v>1</v>
      </c>
      <c r="J3308" t="str">
        <f>VLOOKUP(A3308,'Município e Sexo'!$A$2:$I$11321,5,FALSE)</f>
        <v>GOIANA</v>
      </c>
      <c r="K3308" t="str">
        <f>VLOOKUP(A3308,'Município e Sexo'!$A$2:$I$11321,7,FALSE)</f>
        <v>MASCULINO</v>
      </c>
    </row>
    <row r="3309" spans="1:11" ht="15" customHeight="1" thickBot="1" x14ac:dyDescent="0.25">
      <c r="A3309" t="str">
        <f>CONCATENATE(B3309,C3309,D3309,G3309,E3309,I3309)</f>
        <v>9102018HOMICIDIO201</v>
      </c>
      <c r="B3309" s="4">
        <v>9</v>
      </c>
      <c r="C3309" s="5">
        <v>10</v>
      </c>
      <c r="D3309" s="4">
        <v>2018</v>
      </c>
      <c r="E3309" s="4">
        <v>20</v>
      </c>
      <c r="F3309" s="4" t="s">
        <v>210</v>
      </c>
      <c r="G3309" s="4" t="s">
        <v>12</v>
      </c>
      <c r="H3309" s="4" t="s">
        <v>212</v>
      </c>
      <c r="I3309" s="4">
        <v>1</v>
      </c>
      <c r="J3309" t="str">
        <f>VLOOKUP(A3309,'Município e Sexo'!$A$2:$I$11321,5,FALSE)</f>
        <v>RECIFE</v>
      </c>
      <c r="K3309" t="str">
        <f>VLOOKUP(A3309,'Município e Sexo'!$A$2:$I$11321,7,FALSE)</f>
        <v>MASCULINO</v>
      </c>
    </row>
    <row r="3310" spans="1:11" ht="15" customHeight="1" thickBot="1" x14ac:dyDescent="0.25">
      <c r="A3310" t="str">
        <f>CONCATENATE(B3310,C3310,D3310,G3310,E3310,I3310)</f>
        <v>9102018HOMICIDIO301</v>
      </c>
      <c r="B3310" s="4">
        <v>9</v>
      </c>
      <c r="C3310" s="5">
        <v>10</v>
      </c>
      <c r="D3310" s="4">
        <v>2018</v>
      </c>
      <c r="E3310" s="4">
        <v>30</v>
      </c>
      <c r="F3310" s="4" t="s">
        <v>210</v>
      </c>
      <c r="G3310" s="4" t="s">
        <v>12</v>
      </c>
      <c r="H3310" s="4" t="s">
        <v>211</v>
      </c>
      <c r="I3310" s="4">
        <v>1</v>
      </c>
      <c r="J3310" t="str">
        <f>VLOOKUP(A3310,'Município e Sexo'!$A$2:$I$11321,5,FALSE)</f>
        <v>ALIANCA</v>
      </c>
      <c r="K3310" t="str">
        <f>VLOOKUP(A3310,'Município e Sexo'!$A$2:$I$11321,7,FALSE)</f>
        <v>MASCULINO</v>
      </c>
    </row>
    <row r="3311" spans="1:11" ht="15" customHeight="1" thickBot="1" x14ac:dyDescent="0.25">
      <c r="A3311" t="str">
        <f>CONCATENATE(B3311,C3311,D3311,G3311,E3311,I3311)</f>
        <v>9102018HOMICIDIO1</v>
      </c>
      <c r="B3311" s="4">
        <v>9</v>
      </c>
      <c r="C3311" s="5">
        <v>10</v>
      </c>
      <c r="D3311" s="4">
        <v>2018</v>
      </c>
      <c r="E3311" s="4"/>
      <c r="F3311" s="4" t="s">
        <v>210</v>
      </c>
      <c r="G3311" s="4" t="s">
        <v>12</v>
      </c>
      <c r="H3311" s="4" t="s">
        <v>213</v>
      </c>
      <c r="I3311" s="4">
        <v>1</v>
      </c>
      <c r="J3311" t="str">
        <f>VLOOKUP(A3311,'Município e Sexo'!$A$2:$I$11321,5,FALSE)</f>
        <v>ITAMARACA</v>
      </c>
      <c r="K3311" t="str">
        <f>VLOOKUP(A3311,'Município e Sexo'!$A$2:$I$11321,7,FALSE)</f>
        <v>DESCONHECIDO</v>
      </c>
    </row>
    <row r="3312" spans="1:11" ht="15" customHeight="1" thickBot="1" x14ac:dyDescent="0.25">
      <c r="A3312" t="str">
        <f>CONCATENATE(B3312,C3312,D3312,G3312,E3312,I3312)</f>
        <v>9102018HOMICIDIO471</v>
      </c>
      <c r="B3312" s="4">
        <v>9</v>
      </c>
      <c r="C3312" s="5">
        <v>10</v>
      </c>
      <c r="D3312" s="4">
        <v>2018</v>
      </c>
      <c r="E3312" s="4">
        <v>47</v>
      </c>
      <c r="F3312" s="4" t="s">
        <v>210</v>
      </c>
      <c r="G3312" s="4" t="s">
        <v>12</v>
      </c>
      <c r="H3312" s="4" t="s">
        <v>211</v>
      </c>
      <c r="I3312" s="4">
        <v>1</v>
      </c>
      <c r="J3312" t="str">
        <f>VLOOKUP(A3312,'Município e Sexo'!$A$2:$I$11321,5,FALSE)</f>
        <v>CUPIRA</v>
      </c>
      <c r="K3312" t="str">
        <f>VLOOKUP(A3312,'Município e Sexo'!$A$2:$I$11321,7,FALSE)</f>
        <v>MASCULINO</v>
      </c>
    </row>
    <row r="3313" spans="1:11" ht="15" customHeight="1" thickBot="1" x14ac:dyDescent="0.25">
      <c r="A3313" t="str">
        <f>CONCATENATE(B3313,C3313,D3313,G3313,E3313,I3313)</f>
        <v>9102018HOMICIDIO211</v>
      </c>
      <c r="B3313" s="4">
        <v>9</v>
      </c>
      <c r="C3313" s="5">
        <v>10</v>
      </c>
      <c r="D3313" s="4">
        <v>2018</v>
      </c>
      <c r="E3313" s="4">
        <v>21</v>
      </c>
      <c r="F3313" s="4" t="s">
        <v>210</v>
      </c>
      <c r="G3313" s="4" t="s">
        <v>12</v>
      </c>
      <c r="H3313" s="4" t="s">
        <v>211</v>
      </c>
      <c r="I3313" s="4">
        <v>1</v>
      </c>
      <c r="J3313" t="str">
        <f>VLOOKUP(A3313,'Município e Sexo'!$A$2:$I$11321,5,FALSE)</f>
        <v>RIO FORMOSO</v>
      </c>
      <c r="K3313" t="str">
        <f>VLOOKUP(A3313,'Município e Sexo'!$A$2:$I$11321,7,FALSE)</f>
        <v>MASCULINO</v>
      </c>
    </row>
    <row r="3314" spans="1:11" ht="15" customHeight="1" thickBot="1" x14ac:dyDescent="0.25">
      <c r="A3314" t="str">
        <f>CONCATENATE(B3314,C3314,D3314,G3314,E3314,I3314)</f>
        <v>9102018HOMICIDIO331</v>
      </c>
      <c r="B3314" s="4">
        <v>9</v>
      </c>
      <c r="C3314" s="5">
        <v>10</v>
      </c>
      <c r="D3314" s="4">
        <v>2018</v>
      </c>
      <c r="E3314" s="4">
        <v>33</v>
      </c>
      <c r="F3314" s="4" t="s">
        <v>210</v>
      </c>
      <c r="G3314" s="4" t="s">
        <v>12</v>
      </c>
      <c r="H3314" s="4" t="s">
        <v>211</v>
      </c>
      <c r="I3314" s="4">
        <v>1</v>
      </c>
      <c r="J3314" t="str">
        <f>VLOOKUP(A3314,'Município e Sexo'!$A$2:$I$11321,5,FALSE)</f>
        <v>RECIFE</v>
      </c>
      <c r="K3314" t="str">
        <f>VLOOKUP(A3314,'Município e Sexo'!$A$2:$I$11321,7,FALSE)</f>
        <v>MASCULINO</v>
      </c>
    </row>
    <row r="3315" spans="1:11" ht="15" customHeight="1" thickBot="1" x14ac:dyDescent="0.25">
      <c r="A3315" t="str">
        <f>CONCATENATE(B3315,C3315,D3315,G3315,E3315,I3315)</f>
        <v>9102018HOMICIDIO481</v>
      </c>
      <c r="B3315" s="4">
        <v>9</v>
      </c>
      <c r="C3315" s="5">
        <v>10</v>
      </c>
      <c r="D3315" s="4">
        <v>2018</v>
      </c>
      <c r="E3315" s="4">
        <v>48</v>
      </c>
      <c r="F3315" s="4" t="s">
        <v>210</v>
      </c>
      <c r="G3315" s="4" t="s">
        <v>12</v>
      </c>
      <c r="H3315" s="4" t="s">
        <v>211</v>
      </c>
      <c r="I3315" s="4">
        <v>1</v>
      </c>
      <c r="J3315" t="str">
        <f>VLOOKUP(A3315,'Município e Sexo'!$A$2:$I$11321,5,FALSE)</f>
        <v>INAJA</v>
      </c>
      <c r="K3315" t="str">
        <f>VLOOKUP(A3315,'Município e Sexo'!$A$2:$I$11321,7,FALSE)</f>
        <v>MASCULINO</v>
      </c>
    </row>
    <row r="3316" spans="1:11" ht="15" customHeight="1" thickBot="1" x14ac:dyDescent="0.25">
      <c r="A3316" t="str">
        <f>CONCATENATE(B3316,C3316,D3316,G3316,E3316,I3316)</f>
        <v>10102018HOMICIDIO191</v>
      </c>
      <c r="B3316" s="4">
        <v>10</v>
      </c>
      <c r="C3316" s="5">
        <v>10</v>
      </c>
      <c r="D3316" s="4">
        <v>2018</v>
      </c>
      <c r="E3316" s="4">
        <v>19</v>
      </c>
      <c r="F3316" s="4" t="s">
        <v>210</v>
      </c>
      <c r="G3316" s="4" t="s">
        <v>12</v>
      </c>
      <c r="H3316" s="4" t="s">
        <v>211</v>
      </c>
      <c r="I3316" s="4">
        <v>1</v>
      </c>
      <c r="J3316" t="str">
        <f>VLOOKUP(A3316,'Município e Sexo'!$A$2:$I$11321,5,FALSE)</f>
        <v>CABO DE SANTO AGOSTINHO</v>
      </c>
      <c r="K3316" t="str">
        <f>VLOOKUP(A3316,'Município e Sexo'!$A$2:$I$11321,7,FALSE)</f>
        <v>MASCULINO</v>
      </c>
    </row>
    <row r="3317" spans="1:11" ht="15" customHeight="1" thickBot="1" x14ac:dyDescent="0.25">
      <c r="A3317" t="str">
        <f>CONCATENATE(B3317,C3317,D3317,G3317,E3317,I3317)</f>
        <v>10102018HOMICIDIO301</v>
      </c>
      <c r="B3317" s="4">
        <v>10</v>
      </c>
      <c r="C3317" s="5">
        <v>10</v>
      </c>
      <c r="D3317" s="4">
        <v>2018</v>
      </c>
      <c r="E3317" s="4">
        <v>30</v>
      </c>
      <c r="F3317" s="4" t="s">
        <v>210</v>
      </c>
      <c r="G3317" s="4" t="s">
        <v>12</v>
      </c>
      <c r="H3317" s="4" t="s">
        <v>212</v>
      </c>
      <c r="I3317" s="4">
        <v>1</v>
      </c>
      <c r="J3317" t="str">
        <f>VLOOKUP(A3317,'Município e Sexo'!$A$2:$I$11321,5,FALSE)</f>
        <v>BUIQUE</v>
      </c>
      <c r="K3317" t="str">
        <f>VLOOKUP(A3317,'Município e Sexo'!$A$2:$I$11321,7,FALSE)</f>
        <v>MASCULINO</v>
      </c>
    </row>
    <row r="3318" spans="1:11" ht="15" customHeight="1" thickBot="1" x14ac:dyDescent="0.25">
      <c r="A3318" t="str">
        <f>CONCATENATE(B3318,C3318,D3318,G3318,E3318,I3318)</f>
        <v>10102018HOMICIDIO201</v>
      </c>
      <c r="B3318" s="4">
        <v>10</v>
      </c>
      <c r="C3318" s="5">
        <v>10</v>
      </c>
      <c r="D3318" s="4">
        <v>2018</v>
      </c>
      <c r="E3318" s="4">
        <v>20</v>
      </c>
      <c r="F3318" s="4" t="s">
        <v>210</v>
      </c>
      <c r="G3318" s="4" t="s">
        <v>12</v>
      </c>
      <c r="H3318" s="4" t="s">
        <v>211</v>
      </c>
      <c r="I3318" s="4">
        <v>1</v>
      </c>
      <c r="J3318" t="str">
        <f>VLOOKUP(A3318,'Município e Sexo'!$A$2:$I$11321,5,FALSE)</f>
        <v>RECIFE</v>
      </c>
      <c r="K3318" t="str">
        <f>VLOOKUP(A3318,'Município e Sexo'!$A$2:$I$11321,7,FALSE)</f>
        <v>MASCULINO</v>
      </c>
    </row>
    <row r="3319" spans="1:11" ht="15" customHeight="1" thickBot="1" x14ac:dyDescent="0.25">
      <c r="A3319" t="str">
        <f>CONCATENATE(B3319,C3319,D3319,G3319,E3319,I3319)</f>
        <v>10102018HOMICIDIO211</v>
      </c>
      <c r="B3319" s="4">
        <v>10</v>
      </c>
      <c r="C3319" s="5">
        <v>10</v>
      </c>
      <c r="D3319" s="4">
        <v>2018</v>
      </c>
      <c r="E3319" s="4">
        <v>21</v>
      </c>
      <c r="F3319" s="4" t="s">
        <v>210</v>
      </c>
      <c r="G3319" s="4" t="s">
        <v>12</v>
      </c>
      <c r="H3319" s="4" t="s">
        <v>211</v>
      </c>
      <c r="I3319" s="4">
        <v>1</v>
      </c>
      <c r="J3319" t="str">
        <f>VLOOKUP(A3319,'Município e Sexo'!$A$2:$I$11321,5,FALSE)</f>
        <v>IPOJUCA</v>
      </c>
      <c r="K3319" t="str">
        <f>VLOOKUP(A3319,'Município e Sexo'!$A$2:$I$11321,7,FALSE)</f>
        <v>MASCULINO</v>
      </c>
    </row>
    <row r="3320" spans="1:11" ht="15" customHeight="1" thickBot="1" x14ac:dyDescent="0.25">
      <c r="A3320" t="str">
        <f>CONCATENATE(B3320,C3320,D3320,G3320,E3320,I3320)</f>
        <v>10102018HOMICIDIO241</v>
      </c>
      <c r="B3320" s="4">
        <v>10</v>
      </c>
      <c r="C3320" s="5">
        <v>10</v>
      </c>
      <c r="D3320" s="4">
        <v>2018</v>
      </c>
      <c r="E3320" s="4">
        <v>24</v>
      </c>
      <c r="F3320" s="4" t="s">
        <v>216</v>
      </c>
      <c r="G3320" s="4" t="s">
        <v>12</v>
      </c>
      <c r="H3320" s="4" t="s">
        <v>213</v>
      </c>
      <c r="I3320" s="4">
        <v>1</v>
      </c>
      <c r="J3320" t="str">
        <f>VLOOKUP(A3320,'Município e Sexo'!$A$2:$I$11321,5,FALSE)</f>
        <v>PESQUEIRA</v>
      </c>
      <c r="K3320" t="str">
        <f>VLOOKUP(A3320,'Município e Sexo'!$A$2:$I$11321,7,FALSE)</f>
        <v>MASCULINO</v>
      </c>
    </row>
    <row r="3321" spans="1:11" ht="15" customHeight="1" thickBot="1" x14ac:dyDescent="0.25">
      <c r="A3321" t="str">
        <f>CONCATENATE(B3321,C3321,D3321,G3321,E3321,I3321)</f>
        <v>10102018HOMICIDIO321</v>
      </c>
      <c r="B3321" s="4">
        <v>10</v>
      </c>
      <c r="C3321" s="5">
        <v>10</v>
      </c>
      <c r="D3321" s="4">
        <v>2018</v>
      </c>
      <c r="E3321" s="4">
        <v>32</v>
      </c>
      <c r="F3321" s="4" t="s">
        <v>210</v>
      </c>
      <c r="G3321" s="4" t="s">
        <v>12</v>
      </c>
      <c r="H3321" s="4" t="s">
        <v>212</v>
      </c>
      <c r="I3321" s="4">
        <v>1</v>
      </c>
      <c r="J3321" t="str">
        <f>VLOOKUP(A3321,'Município e Sexo'!$A$2:$I$11321,5,FALSE)</f>
        <v>PETROLINA</v>
      </c>
      <c r="K3321" t="str">
        <f>VLOOKUP(A3321,'Município e Sexo'!$A$2:$I$11321,7,FALSE)</f>
        <v>MASCULINO</v>
      </c>
    </row>
    <row r="3322" spans="1:11" ht="15" customHeight="1" thickBot="1" x14ac:dyDescent="0.25">
      <c r="A3322" t="str">
        <f>CONCATENATE(B3322,C3322,D3322,G3322,E3322,I3322)</f>
        <v>10102018HOMICIDIO461</v>
      </c>
      <c r="B3322" s="4">
        <v>10</v>
      </c>
      <c r="C3322" s="5">
        <v>10</v>
      </c>
      <c r="D3322" s="4">
        <v>2018</v>
      </c>
      <c r="E3322" s="4">
        <v>46</v>
      </c>
      <c r="F3322" s="4" t="s">
        <v>210</v>
      </c>
      <c r="G3322" s="4" t="s">
        <v>12</v>
      </c>
      <c r="H3322" s="4" t="s">
        <v>211</v>
      </c>
      <c r="I3322" s="4">
        <v>1</v>
      </c>
      <c r="J3322" t="str">
        <f>VLOOKUP(A3322,'Município e Sexo'!$A$2:$I$11321,5,FALSE)</f>
        <v>ITAMBE</v>
      </c>
      <c r="K3322" t="str">
        <f>VLOOKUP(A3322,'Município e Sexo'!$A$2:$I$11321,7,FALSE)</f>
        <v>MASCULINO</v>
      </c>
    </row>
    <row r="3323" spans="1:11" ht="15" customHeight="1" thickBot="1" x14ac:dyDescent="0.25">
      <c r="A3323" t="str">
        <f>CONCATENATE(B3323,C3323,D3323,G3323,E3323,I3323)</f>
        <v>10102018HOMICIDIO191</v>
      </c>
      <c r="B3323" s="4">
        <v>10</v>
      </c>
      <c r="C3323" s="5">
        <v>10</v>
      </c>
      <c r="D3323" s="4">
        <v>2018</v>
      </c>
      <c r="E3323" s="4">
        <v>19</v>
      </c>
      <c r="F3323" s="4" t="s">
        <v>210</v>
      </c>
      <c r="G3323" s="4" t="s">
        <v>12</v>
      </c>
      <c r="H3323" s="4" t="s">
        <v>213</v>
      </c>
      <c r="I3323" s="4">
        <v>1</v>
      </c>
      <c r="J3323" t="str">
        <f>VLOOKUP(A3323,'Município e Sexo'!$A$2:$I$11321,5,FALSE)</f>
        <v>CABO DE SANTO AGOSTINHO</v>
      </c>
      <c r="K3323" t="str">
        <f>VLOOKUP(A3323,'Município e Sexo'!$A$2:$I$11321,7,FALSE)</f>
        <v>MASCULINO</v>
      </c>
    </row>
    <row r="3324" spans="1:11" ht="15" customHeight="1" thickBot="1" x14ac:dyDescent="0.25">
      <c r="A3324" t="str">
        <f>CONCATENATE(B3324,C3324,D3324,G3324,E3324,I3324)</f>
        <v>10102018HOMICIDIO381</v>
      </c>
      <c r="B3324" s="4">
        <v>10</v>
      </c>
      <c r="C3324" s="5">
        <v>10</v>
      </c>
      <c r="D3324" s="4">
        <v>2018</v>
      </c>
      <c r="E3324" s="4">
        <v>38</v>
      </c>
      <c r="F3324" s="4" t="s">
        <v>210</v>
      </c>
      <c r="G3324" s="4" t="s">
        <v>12</v>
      </c>
      <c r="H3324" s="4" t="s">
        <v>212</v>
      </c>
      <c r="I3324" s="4">
        <v>1</v>
      </c>
      <c r="J3324" t="str">
        <f>VLOOKUP(A3324,'Município e Sexo'!$A$2:$I$11321,5,FALSE)</f>
        <v>PETROLINA</v>
      </c>
      <c r="K3324" t="str">
        <f>VLOOKUP(A3324,'Município e Sexo'!$A$2:$I$11321,7,FALSE)</f>
        <v>MASCULINO</v>
      </c>
    </row>
    <row r="3325" spans="1:11" ht="15" customHeight="1" thickBot="1" x14ac:dyDescent="0.25">
      <c r="A3325" t="str">
        <f>CONCATENATE(B3325,C3325,D3325,G3325,E3325,I3325)</f>
        <v>10102018HOMICIDIO491</v>
      </c>
      <c r="B3325" s="4">
        <v>10</v>
      </c>
      <c r="C3325" s="5">
        <v>10</v>
      </c>
      <c r="D3325" s="4">
        <v>2018</v>
      </c>
      <c r="E3325" s="4">
        <v>49</v>
      </c>
      <c r="F3325" s="4" t="s">
        <v>210</v>
      </c>
      <c r="G3325" s="4" t="s">
        <v>12</v>
      </c>
      <c r="H3325" s="4" t="s">
        <v>212</v>
      </c>
      <c r="I3325" s="4">
        <v>1</v>
      </c>
      <c r="J3325" t="str">
        <f>VLOOKUP(A3325,'Município e Sexo'!$A$2:$I$11321,5,FALSE)</f>
        <v>CABO DE SANTO AGOSTINHO</v>
      </c>
      <c r="K3325" t="str">
        <f>VLOOKUP(A3325,'Município e Sexo'!$A$2:$I$11321,7,FALSE)</f>
        <v>MASCULINO</v>
      </c>
    </row>
    <row r="3326" spans="1:11" ht="15" customHeight="1" thickBot="1" x14ac:dyDescent="0.25">
      <c r="A3326" t="str">
        <f>CONCATENATE(B3326,C3326,D3326,G3326,E3326,I3326)</f>
        <v>11102018HOMICIDIO281</v>
      </c>
      <c r="B3326" s="4">
        <v>11</v>
      </c>
      <c r="C3326" s="5">
        <v>10</v>
      </c>
      <c r="D3326" s="4">
        <v>2018</v>
      </c>
      <c r="E3326" s="4">
        <v>28</v>
      </c>
      <c r="F3326" s="4" t="s">
        <v>210</v>
      </c>
      <c r="G3326" s="4" t="s">
        <v>12</v>
      </c>
      <c r="H3326" s="4" t="s">
        <v>211</v>
      </c>
      <c r="I3326" s="4">
        <v>1</v>
      </c>
      <c r="J3326" t="str">
        <f>VLOOKUP(A3326,'Município e Sexo'!$A$2:$I$11321,5,FALSE)</f>
        <v>IPUBI</v>
      </c>
      <c r="K3326" t="str">
        <f>VLOOKUP(A3326,'Município e Sexo'!$A$2:$I$11321,7,FALSE)</f>
        <v>MASCULINO</v>
      </c>
    </row>
    <row r="3327" spans="1:11" ht="15" customHeight="1" thickBot="1" x14ac:dyDescent="0.25">
      <c r="A3327" t="str">
        <f>CONCATENATE(B3327,C3327,D3327,G3327,E3327,I3327)</f>
        <v>11102018HOMICIDIO361</v>
      </c>
      <c r="B3327" s="4">
        <v>11</v>
      </c>
      <c r="C3327" s="5">
        <v>10</v>
      </c>
      <c r="D3327" s="4">
        <v>2018</v>
      </c>
      <c r="E3327" s="4">
        <v>36</v>
      </c>
      <c r="F3327" s="4" t="s">
        <v>210</v>
      </c>
      <c r="G3327" s="4" t="s">
        <v>12</v>
      </c>
      <c r="H3327" s="4" t="s">
        <v>211</v>
      </c>
      <c r="I3327" s="4">
        <v>1</v>
      </c>
      <c r="J3327" t="str">
        <f>VLOOKUP(A3327,'Município e Sexo'!$A$2:$I$11321,5,FALSE)</f>
        <v>VENTUROSA</v>
      </c>
      <c r="K3327" t="str">
        <f>VLOOKUP(A3327,'Município e Sexo'!$A$2:$I$11321,7,FALSE)</f>
        <v>MASCULINO</v>
      </c>
    </row>
    <row r="3328" spans="1:11" ht="15" customHeight="1" thickBot="1" x14ac:dyDescent="0.25">
      <c r="A3328" t="str">
        <f>CONCATENATE(B3328,C3328,D3328,G3328,E3328,I3328)</f>
        <v>11102018HOMICIDIO501</v>
      </c>
      <c r="B3328" s="4">
        <v>11</v>
      </c>
      <c r="C3328" s="5">
        <v>10</v>
      </c>
      <c r="D3328" s="4">
        <v>2018</v>
      </c>
      <c r="E3328" s="4">
        <v>50</v>
      </c>
      <c r="F3328" s="4" t="s">
        <v>214</v>
      </c>
      <c r="G3328" s="4" t="s">
        <v>12</v>
      </c>
      <c r="H3328" s="4" t="s">
        <v>212</v>
      </c>
      <c r="I3328" s="4">
        <v>1</v>
      </c>
      <c r="J3328" t="str">
        <f>VLOOKUP(A3328,'Município e Sexo'!$A$2:$I$11321,5,FALSE)</f>
        <v>SERRA TALHADA</v>
      </c>
      <c r="K3328" t="str">
        <f>VLOOKUP(A3328,'Município e Sexo'!$A$2:$I$11321,7,FALSE)</f>
        <v>MASCULINO</v>
      </c>
    </row>
    <row r="3329" spans="1:11" ht="15" customHeight="1" thickBot="1" x14ac:dyDescent="0.25">
      <c r="A3329" t="str">
        <f>CONCATENATE(B3329,C3329,D3329,G3329,E3329,I3329)</f>
        <v>11102018HOMICIDIO601</v>
      </c>
      <c r="B3329" s="4">
        <v>11</v>
      </c>
      <c r="C3329" s="5">
        <v>10</v>
      </c>
      <c r="D3329" s="4">
        <v>2018</v>
      </c>
      <c r="E3329" s="4">
        <v>60</v>
      </c>
      <c r="F3329" s="4" t="s">
        <v>210</v>
      </c>
      <c r="G3329" s="4" t="s">
        <v>12</v>
      </c>
      <c r="H3329" s="4" t="s">
        <v>213</v>
      </c>
      <c r="I3329" s="4">
        <v>1</v>
      </c>
      <c r="J3329" t="str">
        <f>VLOOKUP(A3329,'Município e Sexo'!$A$2:$I$11321,5,FALSE)</f>
        <v>RECIFE</v>
      </c>
      <c r="K3329" t="str">
        <f>VLOOKUP(A3329,'Município e Sexo'!$A$2:$I$11321,7,FALSE)</f>
        <v>MASCULINO</v>
      </c>
    </row>
    <row r="3330" spans="1:11" ht="15" customHeight="1" thickBot="1" x14ac:dyDescent="0.25">
      <c r="A3330" t="str">
        <f>CONCATENATE(B3330,C3330,D3330,G3330,E3330,I3330)</f>
        <v>11102018HOMICIDIO191</v>
      </c>
      <c r="B3330" s="4">
        <v>11</v>
      </c>
      <c r="C3330" s="5">
        <v>10</v>
      </c>
      <c r="D3330" s="4">
        <v>2018</v>
      </c>
      <c r="E3330" s="4">
        <v>19</v>
      </c>
      <c r="F3330" s="4" t="s">
        <v>214</v>
      </c>
      <c r="G3330" s="4" t="s">
        <v>12</v>
      </c>
      <c r="H3330" s="4" t="s">
        <v>212</v>
      </c>
      <c r="I3330" s="4">
        <v>1</v>
      </c>
      <c r="J3330" t="str">
        <f>VLOOKUP(A3330,'Município e Sexo'!$A$2:$I$11321,5,FALSE)</f>
        <v>GRAVATA</v>
      </c>
      <c r="K3330" t="str">
        <f>VLOOKUP(A3330,'Município e Sexo'!$A$2:$I$11321,7,FALSE)</f>
        <v>MASCULINO</v>
      </c>
    </row>
    <row r="3331" spans="1:11" ht="15" customHeight="1" thickBot="1" x14ac:dyDescent="0.25">
      <c r="A3331" t="str">
        <f>CONCATENATE(B3331,C3331,D3331,G3331,E3331,I3331)</f>
        <v>11102018HOMICIDIO191</v>
      </c>
      <c r="B3331" s="4">
        <v>11</v>
      </c>
      <c r="C3331" s="5">
        <v>10</v>
      </c>
      <c r="D3331" s="4">
        <v>2018</v>
      </c>
      <c r="E3331" s="4">
        <v>19</v>
      </c>
      <c r="F3331" s="4" t="s">
        <v>210</v>
      </c>
      <c r="G3331" s="4" t="s">
        <v>12</v>
      </c>
      <c r="H3331" s="4" t="s">
        <v>211</v>
      </c>
      <c r="I3331" s="4">
        <v>1</v>
      </c>
      <c r="J3331" t="str">
        <f>VLOOKUP(A3331,'Município e Sexo'!$A$2:$I$11321,5,FALSE)</f>
        <v>GRAVATA</v>
      </c>
      <c r="K3331" t="str">
        <f>VLOOKUP(A3331,'Município e Sexo'!$A$2:$I$11321,7,FALSE)</f>
        <v>MASCULINO</v>
      </c>
    </row>
    <row r="3332" spans="1:11" ht="15" customHeight="1" thickBot="1" x14ac:dyDescent="0.25">
      <c r="A3332" t="str">
        <f>CONCATENATE(B3332,C3332,D3332,G3332,E3332,I3332)</f>
        <v>11102018HOMICIDIO281</v>
      </c>
      <c r="B3332" s="4">
        <v>11</v>
      </c>
      <c r="C3332" s="5">
        <v>10</v>
      </c>
      <c r="D3332" s="4">
        <v>2018</v>
      </c>
      <c r="E3332" s="4">
        <v>28</v>
      </c>
      <c r="F3332" s="4" t="s">
        <v>210</v>
      </c>
      <c r="G3332" s="4" t="s">
        <v>12</v>
      </c>
      <c r="H3332" s="4" t="s">
        <v>211</v>
      </c>
      <c r="I3332" s="4">
        <v>1</v>
      </c>
      <c r="J3332" t="str">
        <f>VLOOKUP(A3332,'Município e Sexo'!$A$2:$I$11321,5,FALSE)</f>
        <v>IPUBI</v>
      </c>
      <c r="K3332" t="str">
        <f>VLOOKUP(A3332,'Município e Sexo'!$A$2:$I$11321,7,FALSE)</f>
        <v>MASCULINO</v>
      </c>
    </row>
    <row r="3333" spans="1:11" ht="15" customHeight="1" thickBot="1" x14ac:dyDescent="0.25">
      <c r="A3333" t="str">
        <f>CONCATENATE(B3333,C3333,D3333,G3333,E3333,I3333)</f>
        <v>11102018HOMICIDIO141</v>
      </c>
      <c r="B3333" s="4">
        <v>11</v>
      </c>
      <c r="C3333" s="5">
        <v>10</v>
      </c>
      <c r="D3333" s="4">
        <v>2018</v>
      </c>
      <c r="E3333" s="4">
        <v>14</v>
      </c>
      <c r="F3333" s="4" t="s">
        <v>210</v>
      </c>
      <c r="G3333" s="4" t="s">
        <v>12</v>
      </c>
      <c r="H3333" s="4" t="s">
        <v>217</v>
      </c>
      <c r="I3333" s="4">
        <v>1</v>
      </c>
      <c r="J3333" t="str">
        <f>VLOOKUP(A3333,'Município e Sexo'!$A$2:$I$11321,5,FALSE)</f>
        <v>IPOJUCA</v>
      </c>
      <c r="K3333" t="str">
        <f>VLOOKUP(A3333,'Município e Sexo'!$A$2:$I$11321,7,FALSE)</f>
        <v>MASCULINO</v>
      </c>
    </row>
    <row r="3334" spans="1:11" ht="15" customHeight="1" thickBot="1" x14ac:dyDescent="0.25">
      <c r="A3334" t="str">
        <f>CONCATENATE(B3334,C3334,D3334,G3334,E3334,I3334)</f>
        <v>11102018HOMICIDIO181</v>
      </c>
      <c r="B3334" s="4">
        <v>11</v>
      </c>
      <c r="C3334" s="5">
        <v>10</v>
      </c>
      <c r="D3334" s="4">
        <v>2018</v>
      </c>
      <c r="E3334" s="4">
        <v>18</v>
      </c>
      <c r="F3334" s="4" t="s">
        <v>210</v>
      </c>
      <c r="G3334" s="4" t="s">
        <v>12</v>
      </c>
      <c r="H3334" s="4" t="s">
        <v>211</v>
      </c>
      <c r="I3334" s="4">
        <v>1</v>
      </c>
      <c r="J3334" t="str">
        <f>VLOOKUP(A3334,'Município e Sexo'!$A$2:$I$11321,5,FALSE)</f>
        <v>CARUARU</v>
      </c>
      <c r="K3334" t="str">
        <f>VLOOKUP(A3334,'Município e Sexo'!$A$2:$I$11321,7,FALSE)</f>
        <v>MASCULINO</v>
      </c>
    </row>
    <row r="3335" spans="1:11" ht="15" customHeight="1" thickBot="1" x14ac:dyDescent="0.25">
      <c r="A3335" t="str">
        <f>CONCATENATE(B3335,C3335,D3335,G3335,E3335,I3335)</f>
        <v>11102018FEMINICIDIO221</v>
      </c>
      <c r="B3335" s="4">
        <v>11</v>
      </c>
      <c r="C3335" s="5">
        <v>10</v>
      </c>
      <c r="D3335" s="4">
        <v>2018</v>
      </c>
      <c r="E3335" s="4">
        <v>22</v>
      </c>
      <c r="F3335" s="4" t="s">
        <v>210</v>
      </c>
      <c r="G3335" s="4" t="s">
        <v>29</v>
      </c>
      <c r="H3335" s="4" t="s">
        <v>29</v>
      </c>
      <c r="I3335" s="4">
        <v>1</v>
      </c>
      <c r="J3335" t="str">
        <f>VLOOKUP(A3335,'Município e Sexo'!$A$2:$I$11321,5,FALSE)</f>
        <v>ARARIPINA</v>
      </c>
      <c r="K3335" t="str">
        <f>VLOOKUP(A3335,'Município e Sexo'!$A$2:$I$11321,7,FALSE)</f>
        <v>FEMININO</v>
      </c>
    </row>
    <row r="3336" spans="1:11" ht="15" customHeight="1" thickBot="1" x14ac:dyDescent="0.25">
      <c r="A3336" t="str">
        <f>CONCATENATE(B3336,C3336,D3336,G3336,E3336,I3336)</f>
        <v>12102018HOMICIDIO501</v>
      </c>
      <c r="B3336" s="4">
        <v>12</v>
      </c>
      <c r="C3336" s="5">
        <v>10</v>
      </c>
      <c r="D3336" s="4">
        <v>2018</v>
      </c>
      <c r="E3336" s="4">
        <v>50</v>
      </c>
      <c r="F3336" s="4" t="s">
        <v>210</v>
      </c>
      <c r="G3336" s="4" t="s">
        <v>12</v>
      </c>
      <c r="H3336" s="4" t="s">
        <v>212</v>
      </c>
      <c r="I3336" s="4">
        <v>1</v>
      </c>
      <c r="J3336" t="str">
        <f>VLOOKUP(A3336,'Município e Sexo'!$A$2:$I$11321,5,FALSE)</f>
        <v>JABOATAO DOS GUARARAPES</v>
      </c>
      <c r="K3336" t="str">
        <f>VLOOKUP(A3336,'Município e Sexo'!$A$2:$I$11321,7,FALSE)</f>
        <v>MASCULINO</v>
      </c>
    </row>
    <row r="3337" spans="1:11" ht="15" customHeight="1" thickBot="1" x14ac:dyDescent="0.25">
      <c r="A3337" t="str">
        <f>CONCATENATE(B3337,C3337,D3337,G3337,E3337,I3337)</f>
        <v>12102018LATROCINIO761</v>
      </c>
      <c r="B3337" s="4">
        <v>12</v>
      </c>
      <c r="C3337" s="5">
        <v>10</v>
      </c>
      <c r="D3337" s="4">
        <v>2018</v>
      </c>
      <c r="E3337" s="4">
        <v>76</v>
      </c>
      <c r="F3337" s="4" t="s">
        <v>210</v>
      </c>
      <c r="G3337" s="4" t="s">
        <v>33</v>
      </c>
      <c r="H3337" s="4" t="s">
        <v>215</v>
      </c>
      <c r="I3337" s="4">
        <v>1</v>
      </c>
      <c r="J3337" t="str">
        <f>VLOOKUP(A3337,'Município e Sexo'!$A$2:$I$11321,5,FALSE)</f>
        <v>ARARIPINA</v>
      </c>
      <c r="K3337" t="str">
        <f>VLOOKUP(A3337,'Município e Sexo'!$A$2:$I$11321,7,FALSE)</f>
        <v>MASCULINO</v>
      </c>
    </row>
    <row r="3338" spans="1:11" ht="15" customHeight="1" thickBot="1" x14ac:dyDescent="0.25">
      <c r="A3338" t="str">
        <f>CONCATENATE(B3338,C3338,D3338,G3338,E3338,I3338)</f>
        <v>12102018HOMICIDIO251</v>
      </c>
      <c r="B3338" s="4">
        <v>12</v>
      </c>
      <c r="C3338" s="5">
        <v>10</v>
      </c>
      <c r="D3338" s="4">
        <v>2018</v>
      </c>
      <c r="E3338" s="4">
        <v>25</v>
      </c>
      <c r="F3338" s="4" t="s">
        <v>210</v>
      </c>
      <c r="G3338" s="4" t="s">
        <v>12</v>
      </c>
      <c r="H3338" s="4" t="s">
        <v>212</v>
      </c>
      <c r="I3338" s="4">
        <v>1</v>
      </c>
      <c r="J3338" t="str">
        <f>VLOOKUP(A3338,'Município e Sexo'!$A$2:$I$11321,5,FALSE)</f>
        <v>PETROLINA</v>
      </c>
      <c r="K3338" t="str">
        <f>VLOOKUP(A3338,'Município e Sexo'!$A$2:$I$11321,7,FALSE)</f>
        <v>MASCULINO</v>
      </c>
    </row>
    <row r="3339" spans="1:11" ht="15" customHeight="1" thickBot="1" x14ac:dyDescent="0.25">
      <c r="A3339" t="str">
        <f>CONCATENATE(B3339,C3339,D3339,G3339,E3339,I3339)</f>
        <v>12102018HOMICIDIO261</v>
      </c>
      <c r="B3339" s="4">
        <v>12</v>
      </c>
      <c r="C3339" s="5">
        <v>10</v>
      </c>
      <c r="D3339" s="4">
        <v>2018</v>
      </c>
      <c r="E3339" s="4">
        <v>26</v>
      </c>
      <c r="F3339" s="4" t="s">
        <v>210</v>
      </c>
      <c r="G3339" s="4" t="s">
        <v>12</v>
      </c>
      <c r="H3339" s="4" t="s">
        <v>213</v>
      </c>
      <c r="I3339" s="4">
        <v>1</v>
      </c>
      <c r="J3339" t="str">
        <f>VLOOKUP(A3339,'Município e Sexo'!$A$2:$I$11321,5,FALSE)</f>
        <v>JABOATAO DOS GUARARAPES</v>
      </c>
      <c r="K3339" t="str">
        <f>VLOOKUP(A3339,'Município e Sexo'!$A$2:$I$11321,7,FALSE)</f>
        <v>MASCULINO</v>
      </c>
    </row>
    <row r="3340" spans="1:11" ht="15" customHeight="1" thickBot="1" x14ac:dyDescent="0.25">
      <c r="A3340" t="str">
        <f>CONCATENATE(B3340,C3340,D3340,G3340,E3340,I3340)</f>
        <v>12102018HOMICIDIO271</v>
      </c>
      <c r="B3340" s="4">
        <v>12</v>
      </c>
      <c r="C3340" s="5">
        <v>10</v>
      </c>
      <c r="D3340" s="4">
        <v>2018</v>
      </c>
      <c r="E3340" s="4">
        <v>27</v>
      </c>
      <c r="F3340" s="4" t="s">
        <v>210</v>
      </c>
      <c r="G3340" s="4" t="s">
        <v>12</v>
      </c>
      <c r="H3340" s="4" t="s">
        <v>212</v>
      </c>
      <c r="I3340" s="4">
        <v>1</v>
      </c>
      <c r="J3340" t="str">
        <f>VLOOKUP(A3340,'Município e Sexo'!$A$2:$I$11321,5,FALSE)</f>
        <v>CAMARAGIBE</v>
      </c>
      <c r="K3340" t="str">
        <f>VLOOKUP(A3340,'Município e Sexo'!$A$2:$I$11321,7,FALSE)</f>
        <v>FEMININO</v>
      </c>
    </row>
    <row r="3341" spans="1:11" ht="15" customHeight="1" thickBot="1" x14ac:dyDescent="0.25">
      <c r="A3341" t="str">
        <f>CONCATENATE(B3341,C3341,D3341,G3341,E3341,I3341)</f>
        <v>12102018HOMICIDIO271</v>
      </c>
      <c r="B3341" s="4">
        <v>12</v>
      </c>
      <c r="C3341" s="5">
        <v>10</v>
      </c>
      <c r="D3341" s="4">
        <v>2018</v>
      </c>
      <c r="E3341" s="4">
        <v>27</v>
      </c>
      <c r="F3341" s="4" t="s">
        <v>210</v>
      </c>
      <c r="G3341" s="4" t="s">
        <v>12</v>
      </c>
      <c r="H3341" s="4" t="s">
        <v>211</v>
      </c>
      <c r="I3341" s="4">
        <v>1</v>
      </c>
      <c r="J3341" t="str">
        <f>VLOOKUP(A3341,'Município e Sexo'!$A$2:$I$11321,5,FALSE)</f>
        <v>CAMARAGIBE</v>
      </c>
      <c r="K3341" t="str">
        <f>VLOOKUP(A3341,'Município e Sexo'!$A$2:$I$11321,7,FALSE)</f>
        <v>FEMININO</v>
      </c>
    </row>
    <row r="3342" spans="1:11" ht="15" customHeight="1" thickBot="1" x14ac:dyDescent="0.25">
      <c r="A3342" t="str">
        <f>CONCATENATE(B3342,C3342,D3342,G3342,E3342,I3342)</f>
        <v>12102018HOMICIDIO271</v>
      </c>
      <c r="B3342" s="4">
        <v>12</v>
      </c>
      <c r="C3342" s="5">
        <v>10</v>
      </c>
      <c r="D3342" s="4">
        <v>2018</v>
      </c>
      <c r="E3342" s="4">
        <v>27</v>
      </c>
      <c r="F3342" s="4" t="s">
        <v>210</v>
      </c>
      <c r="G3342" s="4" t="s">
        <v>12</v>
      </c>
      <c r="H3342" s="4" t="s">
        <v>211</v>
      </c>
      <c r="I3342" s="4">
        <v>1</v>
      </c>
      <c r="J3342" t="str">
        <f>VLOOKUP(A3342,'Município e Sexo'!$A$2:$I$11321,5,FALSE)</f>
        <v>CAMARAGIBE</v>
      </c>
      <c r="K3342" t="str">
        <f>VLOOKUP(A3342,'Município e Sexo'!$A$2:$I$11321,7,FALSE)</f>
        <v>FEMININO</v>
      </c>
    </row>
    <row r="3343" spans="1:11" ht="15" customHeight="1" thickBot="1" x14ac:dyDescent="0.25">
      <c r="A3343" t="str">
        <f>CONCATENATE(B3343,C3343,D3343,G3343,E3343,I3343)</f>
        <v>12102018HOMICIDIO281</v>
      </c>
      <c r="B3343" s="4">
        <v>12</v>
      </c>
      <c r="C3343" s="5">
        <v>10</v>
      </c>
      <c r="D3343" s="4">
        <v>2018</v>
      </c>
      <c r="E3343" s="4">
        <v>28</v>
      </c>
      <c r="F3343" s="4" t="s">
        <v>210</v>
      </c>
      <c r="G3343" s="4" t="s">
        <v>12</v>
      </c>
      <c r="H3343" s="4" t="s">
        <v>212</v>
      </c>
      <c r="I3343" s="4">
        <v>1</v>
      </c>
      <c r="J3343" t="str">
        <f>VLOOKUP(A3343,'Município e Sexo'!$A$2:$I$11321,5,FALSE)</f>
        <v>RECIFE</v>
      </c>
      <c r="K3343" t="str">
        <f>VLOOKUP(A3343,'Município e Sexo'!$A$2:$I$11321,7,FALSE)</f>
        <v>MASCULINO</v>
      </c>
    </row>
    <row r="3344" spans="1:11" ht="15" customHeight="1" thickBot="1" x14ac:dyDescent="0.25">
      <c r="A3344" t="str">
        <f>CONCATENATE(B3344,C3344,D3344,G3344,E3344,I3344)</f>
        <v>12102018HOMICIDIO341</v>
      </c>
      <c r="B3344" s="4">
        <v>12</v>
      </c>
      <c r="C3344" s="5">
        <v>10</v>
      </c>
      <c r="D3344" s="4">
        <v>2018</v>
      </c>
      <c r="E3344" s="4">
        <v>34</v>
      </c>
      <c r="F3344" s="4" t="s">
        <v>210</v>
      </c>
      <c r="G3344" s="4" t="s">
        <v>12</v>
      </c>
      <c r="H3344" s="4" t="s">
        <v>211</v>
      </c>
      <c r="I3344" s="4">
        <v>1</v>
      </c>
      <c r="J3344" t="str">
        <f>VLOOKUP(A3344,'Município e Sexo'!$A$2:$I$11321,5,FALSE)</f>
        <v>CAMARAGIBE</v>
      </c>
      <c r="K3344" t="str">
        <f>VLOOKUP(A3344,'Município e Sexo'!$A$2:$I$11321,7,FALSE)</f>
        <v>MASCULINO</v>
      </c>
    </row>
    <row r="3345" spans="1:11" ht="15" customHeight="1" thickBot="1" x14ac:dyDescent="0.25">
      <c r="A3345" t="str">
        <f>CONCATENATE(B3345,C3345,D3345,G3345,E3345,I3345)</f>
        <v>12102018FEMINICIDIO131</v>
      </c>
      <c r="B3345" s="4">
        <v>12</v>
      </c>
      <c r="C3345" s="5">
        <v>10</v>
      </c>
      <c r="D3345" s="4">
        <v>2018</v>
      </c>
      <c r="E3345" s="4">
        <v>13</v>
      </c>
      <c r="F3345" s="4" t="s">
        <v>210</v>
      </c>
      <c r="G3345" s="4" t="s">
        <v>29</v>
      </c>
      <c r="H3345" s="4" t="s">
        <v>29</v>
      </c>
      <c r="I3345" s="4">
        <v>1</v>
      </c>
      <c r="J3345" t="str">
        <f>VLOOKUP(A3345,'Município e Sexo'!$A$2:$I$11321,5,FALSE)</f>
        <v>PETROLINA</v>
      </c>
      <c r="K3345" t="str">
        <f>VLOOKUP(A3345,'Município e Sexo'!$A$2:$I$11321,7,FALSE)</f>
        <v>FEMININO</v>
      </c>
    </row>
    <row r="3346" spans="1:11" ht="15" customHeight="1" thickBot="1" x14ac:dyDescent="0.25">
      <c r="A3346" t="str">
        <f>CONCATENATE(B3346,C3346,D3346,G3346,E3346,I3346)</f>
        <v>12102018HOMICIDIO441</v>
      </c>
      <c r="B3346" s="4">
        <v>12</v>
      </c>
      <c r="C3346" s="5">
        <v>10</v>
      </c>
      <c r="D3346" s="4">
        <v>2018</v>
      </c>
      <c r="E3346" s="4">
        <v>44</v>
      </c>
      <c r="F3346" s="4" t="s">
        <v>210</v>
      </c>
      <c r="G3346" s="4" t="s">
        <v>12</v>
      </c>
      <c r="H3346" s="4" t="s">
        <v>212</v>
      </c>
      <c r="I3346" s="4">
        <v>1</v>
      </c>
      <c r="J3346" t="str">
        <f>VLOOKUP(A3346,'Município e Sexo'!$A$2:$I$11321,5,FALSE)</f>
        <v>OLINDA</v>
      </c>
      <c r="K3346" t="str">
        <f>VLOOKUP(A3346,'Município e Sexo'!$A$2:$I$11321,7,FALSE)</f>
        <v>MASCULINO</v>
      </c>
    </row>
    <row r="3347" spans="1:11" ht="15" customHeight="1" thickBot="1" x14ac:dyDescent="0.25">
      <c r="A3347" t="str">
        <f>CONCATENATE(B3347,C3347,D3347,G3347,E3347,I3347)</f>
        <v>12102018HOMICIDIO451</v>
      </c>
      <c r="B3347" s="4">
        <v>12</v>
      </c>
      <c r="C3347" s="5">
        <v>10</v>
      </c>
      <c r="D3347" s="4">
        <v>2018</v>
      </c>
      <c r="E3347" s="4">
        <v>45</v>
      </c>
      <c r="F3347" s="4" t="s">
        <v>210</v>
      </c>
      <c r="G3347" s="4" t="s">
        <v>12</v>
      </c>
      <c r="H3347" s="4" t="s">
        <v>212</v>
      </c>
      <c r="I3347" s="4">
        <v>1</v>
      </c>
      <c r="J3347" t="str">
        <f>VLOOKUP(A3347,'Município e Sexo'!$A$2:$I$11321,5,FALSE)</f>
        <v>OLINDA</v>
      </c>
      <c r="K3347" t="str">
        <f>VLOOKUP(A3347,'Município e Sexo'!$A$2:$I$11321,7,FALSE)</f>
        <v>MASCULINO</v>
      </c>
    </row>
    <row r="3348" spans="1:11" ht="15" customHeight="1" thickBot="1" x14ac:dyDescent="0.25">
      <c r="A3348" t="str">
        <f>CONCATENATE(B3348,C3348,D3348,G3348,E3348,I3348)</f>
        <v>13102018HOMICIDIO281</v>
      </c>
      <c r="B3348" s="4">
        <v>13</v>
      </c>
      <c r="C3348" s="5">
        <v>10</v>
      </c>
      <c r="D3348" s="4">
        <v>2018</v>
      </c>
      <c r="E3348" s="4">
        <v>28</v>
      </c>
      <c r="F3348" s="4" t="s">
        <v>210</v>
      </c>
      <c r="G3348" s="4" t="s">
        <v>12</v>
      </c>
      <c r="H3348" s="4" t="s">
        <v>211</v>
      </c>
      <c r="I3348" s="4">
        <v>1</v>
      </c>
      <c r="J3348" t="str">
        <f>VLOOKUP(A3348,'Município e Sexo'!$A$2:$I$11321,5,FALSE)</f>
        <v>RECIFE</v>
      </c>
      <c r="K3348" t="str">
        <f>VLOOKUP(A3348,'Município e Sexo'!$A$2:$I$11321,7,FALSE)</f>
        <v>MASCULINO</v>
      </c>
    </row>
    <row r="3349" spans="1:11" ht="15" customHeight="1" thickBot="1" x14ac:dyDescent="0.25">
      <c r="A3349" t="str">
        <f>CONCATENATE(B3349,C3349,D3349,G3349,E3349,I3349)</f>
        <v>13102018HOMICIDIO371</v>
      </c>
      <c r="B3349" s="4">
        <v>13</v>
      </c>
      <c r="C3349" s="5">
        <v>10</v>
      </c>
      <c r="D3349" s="4">
        <v>2018</v>
      </c>
      <c r="E3349" s="4">
        <v>37</v>
      </c>
      <c r="F3349" s="4" t="s">
        <v>210</v>
      </c>
      <c r="G3349" s="4" t="s">
        <v>12</v>
      </c>
      <c r="H3349" s="4" t="s">
        <v>211</v>
      </c>
      <c r="I3349" s="4">
        <v>1</v>
      </c>
      <c r="J3349" t="str">
        <f>VLOOKUP(A3349,'Município e Sexo'!$A$2:$I$11321,5,FALSE)</f>
        <v>IPOJUCA</v>
      </c>
      <c r="K3349" t="str">
        <f>VLOOKUP(A3349,'Município e Sexo'!$A$2:$I$11321,7,FALSE)</f>
        <v>MASCULINO</v>
      </c>
    </row>
    <row r="3350" spans="1:11" ht="15" customHeight="1" thickBot="1" x14ac:dyDescent="0.25">
      <c r="A3350" t="str">
        <f>CONCATENATE(B3350,C3350,D3350,G3350,E3350,I3350)</f>
        <v>13102018HOMICIDIO231</v>
      </c>
      <c r="B3350" s="4">
        <v>13</v>
      </c>
      <c r="C3350" s="5">
        <v>10</v>
      </c>
      <c r="D3350" s="4">
        <v>2018</v>
      </c>
      <c r="E3350" s="4">
        <v>23</v>
      </c>
      <c r="F3350" s="4" t="s">
        <v>210</v>
      </c>
      <c r="G3350" s="4" t="s">
        <v>12</v>
      </c>
      <c r="H3350" s="4" t="s">
        <v>211</v>
      </c>
      <c r="I3350" s="4">
        <v>1</v>
      </c>
      <c r="J3350" t="str">
        <f>VLOOKUP(A3350,'Município e Sexo'!$A$2:$I$11321,5,FALSE)</f>
        <v>RECIFE</v>
      </c>
      <c r="K3350" t="str">
        <f>VLOOKUP(A3350,'Município e Sexo'!$A$2:$I$11321,7,FALSE)</f>
        <v>MASCULINO</v>
      </c>
    </row>
    <row r="3351" spans="1:11" ht="15" customHeight="1" thickBot="1" x14ac:dyDescent="0.25">
      <c r="A3351" t="str">
        <f>CONCATENATE(B3351,C3351,D3351,G3351,E3351,I3351)</f>
        <v>13102018HOMICIDIO231</v>
      </c>
      <c r="B3351" s="4">
        <v>13</v>
      </c>
      <c r="C3351" s="5">
        <v>10</v>
      </c>
      <c r="D3351" s="4">
        <v>2018</v>
      </c>
      <c r="E3351" s="4">
        <v>23</v>
      </c>
      <c r="F3351" s="4" t="s">
        <v>210</v>
      </c>
      <c r="G3351" s="4" t="s">
        <v>12</v>
      </c>
      <c r="H3351" s="4" t="s">
        <v>211</v>
      </c>
      <c r="I3351" s="4">
        <v>1</v>
      </c>
      <c r="J3351" t="str">
        <f>VLOOKUP(A3351,'Município e Sexo'!$A$2:$I$11321,5,FALSE)</f>
        <v>RECIFE</v>
      </c>
      <c r="K3351" t="str">
        <f>VLOOKUP(A3351,'Município e Sexo'!$A$2:$I$11321,7,FALSE)</f>
        <v>MASCULINO</v>
      </c>
    </row>
    <row r="3352" spans="1:11" ht="15" customHeight="1" thickBot="1" x14ac:dyDescent="0.25">
      <c r="A3352" t="str">
        <f>CONCATENATE(B3352,C3352,D3352,G3352,E3352,I3352)</f>
        <v>13102018HOMICIDIO241</v>
      </c>
      <c r="B3352" s="4">
        <v>13</v>
      </c>
      <c r="C3352" s="5">
        <v>10</v>
      </c>
      <c r="D3352" s="4">
        <v>2018</v>
      </c>
      <c r="E3352" s="4">
        <v>24</v>
      </c>
      <c r="F3352" s="4" t="s">
        <v>210</v>
      </c>
      <c r="G3352" s="4" t="s">
        <v>12</v>
      </c>
      <c r="H3352" s="4" t="s">
        <v>211</v>
      </c>
      <c r="I3352" s="4">
        <v>1</v>
      </c>
      <c r="J3352" t="str">
        <f>VLOOKUP(A3352,'Município e Sexo'!$A$2:$I$11321,5,FALSE)</f>
        <v>BEZERROS</v>
      </c>
      <c r="K3352" t="str">
        <f>VLOOKUP(A3352,'Município e Sexo'!$A$2:$I$11321,7,FALSE)</f>
        <v>MASCULINO</v>
      </c>
    </row>
    <row r="3353" spans="1:11" ht="15" customHeight="1" thickBot="1" x14ac:dyDescent="0.25">
      <c r="A3353" t="str">
        <f>CONCATENATE(B3353,C3353,D3353,G3353,E3353,I3353)</f>
        <v>13102018LATROCINIO171</v>
      </c>
      <c r="B3353" s="4">
        <v>13</v>
      </c>
      <c r="C3353" s="5">
        <v>10</v>
      </c>
      <c r="D3353" s="4">
        <v>2018</v>
      </c>
      <c r="E3353" s="4">
        <v>17</v>
      </c>
      <c r="F3353" s="4" t="s">
        <v>214</v>
      </c>
      <c r="G3353" s="4" t="s">
        <v>33</v>
      </c>
      <c r="H3353" s="4" t="s">
        <v>215</v>
      </c>
      <c r="I3353" s="4">
        <v>1</v>
      </c>
      <c r="J3353" t="str">
        <f>VLOOKUP(A3353,'Município e Sexo'!$A$2:$I$11321,5,FALSE)</f>
        <v>JABOATAO DOS GUARARAPES</v>
      </c>
      <c r="K3353" t="str">
        <f>VLOOKUP(A3353,'Município e Sexo'!$A$2:$I$11321,7,FALSE)</f>
        <v>MASCULINO</v>
      </c>
    </row>
    <row r="3354" spans="1:11" ht="15" customHeight="1" thickBot="1" x14ac:dyDescent="0.25">
      <c r="A3354" t="str">
        <f>CONCATENATE(B3354,C3354,D3354,G3354,E3354,I3354)</f>
        <v>13102018HOMICIDIO271</v>
      </c>
      <c r="B3354" s="4">
        <v>13</v>
      </c>
      <c r="C3354" s="5">
        <v>10</v>
      </c>
      <c r="D3354" s="4">
        <v>2018</v>
      </c>
      <c r="E3354" s="4">
        <v>27</v>
      </c>
      <c r="F3354" s="4" t="s">
        <v>210</v>
      </c>
      <c r="G3354" s="4" t="s">
        <v>12</v>
      </c>
      <c r="H3354" s="4" t="s">
        <v>211</v>
      </c>
      <c r="I3354" s="4">
        <v>1</v>
      </c>
      <c r="J3354" t="str">
        <f>VLOOKUP(A3354,'Município e Sexo'!$A$2:$I$11321,5,FALSE)</f>
        <v>IGARASSU</v>
      </c>
      <c r="K3354" t="str">
        <f>VLOOKUP(A3354,'Município e Sexo'!$A$2:$I$11321,7,FALSE)</f>
        <v>MASCULINO</v>
      </c>
    </row>
    <row r="3355" spans="1:11" ht="15" customHeight="1" thickBot="1" x14ac:dyDescent="0.25">
      <c r="A3355" t="str">
        <f>CONCATENATE(B3355,C3355,D3355,G3355,E3355,I3355)</f>
        <v>13102018HOMICIDIO371</v>
      </c>
      <c r="B3355" s="4">
        <v>13</v>
      </c>
      <c r="C3355" s="5">
        <v>10</v>
      </c>
      <c r="D3355" s="4">
        <v>2018</v>
      </c>
      <c r="E3355" s="4">
        <v>37</v>
      </c>
      <c r="F3355" s="4" t="s">
        <v>210</v>
      </c>
      <c r="G3355" s="4" t="s">
        <v>12</v>
      </c>
      <c r="H3355" s="4" t="s">
        <v>218</v>
      </c>
      <c r="I3355" s="4">
        <v>1</v>
      </c>
      <c r="J3355" t="str">
        <f>VLOOKUP(A3355,'Município e Sexo'!$A$2:$I$11321,5,FALSE)</f>
        <v>IPOJUCA</v>
      </c>
      <c r="K3355" t="str">
        <f>VLOOKUP(A3355,'Município e Sexo'!$A$2:$I$11321,7,FALSE)</f>
        <v>MASCULINO</v>
      </c>
    </row>
    <row r="3356" spans="1:11" ht="15" customHeight="1" thickBot="1" x14ac:dyDescent="0.25">
      <c r="A3356" t="str">
        <f>CONCATENATE(B3356,C3356,D3356,G3356,E3356,I3356)</f>
        <v>13102018HOMICIDIO441</v>
      </c>
      <c r="B3356" s="4">
        <v>13</v>
      </c>
      <c r="C3356" s="5">
        <v>10</v>
      </c>
      <c r="D3356" s="4">
        <v>2018</v>
      </c>
      <c r="E3356" s="4">
        <v>44</v>
      </c>
      <c r="F3356" s="4" t="s">
        <v>214</v>
      </c>
      <c r="G3356" s="4" t="s">
        <v>12</v>
      </c>
      <c r="H3356" s="4" t="s">
        <v>211</v>
      </c>
      <c r="I3356" s="4">
        <v>1</v>
      </c>
      <c r="J3356" t="str">
        <f>VLOOKUP(A3356,'Município e Sexo'!$A$2:$I$11321,5,FALSE)</f>
        <v>CARUARU</v>
      </c>
      <c r="K3356" t="str">
        <f>VLOOKUP(A3356,'Município e Sexo'!$A$2:$I$11321,7,FALSE)</f>
        <v>MASCULINO</v>
      </c>
    </row>
    <row r="3357" spans="1:11" ht="15" customHeight="1" thickBot="1" x14ac:dyDescent="0.25">
      <c r="A3357" t="str">
        <f>CONCATENATE(B3357,C3357,D3357,G3357,E3357,I3357)</f>
        <v>13102018HOMICIDIO251</v>
      </c>
      <c r="B3357" s="4">
        <v>13</v>
      </c>
      <c r="C3357" s="5">
        <v>10</v>
      </c>
      <c r="D3357" s="4">
        <v>2018</v>
      </c>
      <c r="E3357" s="4">
        <v>25</v>
      </c>
      <c r="F3357" s="4" t="s">
        <v>216</v>
      </c>
      <c r="G3357" s="4" t="s">
        <v>12</v>
      </c>
      <c r="H3357" s="4" t="s">
        <v>211</v>
      </c>
      <c r="I3357" s="4">
        <v>1</v>
      </c>
      <c r="J3357" t="str">
        <f>VLOOKUP(A3357,'Município e Sexo'!$A$2:$I$11321,5,FALSE)</f>
        <v>PETROLINA</v>
      </c>
      <c r="K3357" t="str">
        <f>VLOOKUP(A3357,'Município e Sexo'!$A$2:$I$11321,7,FALSE)</f>
        <v>MASCULINO</v>
      </c>
    </row>
    <row r="3358" spans="1:11" ht="15" customHeight="1" thickBot="1" x14ac:dyDescent="0.25">
      <c r="A3358" t="str">
        <f>CONCATENATE(B3358,C3358,D3358,G3358,E3358,I3358)</f>
        <v>13102018HOMICIDIO271</v>
      </c>
      <c r="B3358" s="4">
        <v>13</v>
      </c>
      <c r="C3358" s="5">
        <v>10</v>
      </c>
      <c r="D3358" s="4">
        <v>2018</v>
      </c>
      <c r="E3358" s="4">
        <v>27</v>
      </c>
      <c r="F3358" s="4" t="s">
        <v>210</v>
      </c>
      <c r="G3358" s="4" t="s">
        <v>12</v>
      </c>
      <c r="H3358" s="4" t="s">
        <v>211</v>
      </c>
      <c r="I3358" s="4">
        <v>1</v>
      </c>
      <c r="J3358" t="str">
        <f>VLOOKUP(A3358,'Município e Sexo'!$A$2:$I$11321,5,FALSE)</f>
        <v>IGARASSU</v>
      </c>
      <c r="K3358" t="str">
        <f>VLOOKUP(A3358,'Município e Sexo'!$A$2:$I$11321,7,FALSE)</f>
        <v>MASCULINO</v>
      </c>
    </row>
    <row r="3359" spans="1:11" ht="15" customHeight="1" thickBot="1" x14ac:dyDescent="0.25">
      <c r="A3359" t="str">
        <f>CONCATENATE(B3359,C3359,D3359,G3359,E3359,I3359)</f>
        <v>14102018HOMICIDIO211</v>
      </c>
      <c r="B3359" s="4">
        <v>14</v>
      </c>
      <c r="C3359" s="5">
        <v>10</v>
      </c>
      <c r="D3359" s="4">
        <v>2018</v>
      </c>
      <c r="E3359" s="4">
        <v>21</v>
      </c>
      <c r="F3359" s="4" t="s">
        <v>210</v>
      </c>
      <c r="G3359" s="4" t="s">
        <v>12</v>
      </c>
      <c r="H3359" s="4" t="s">
        <v>213</v>
      </c>
      <c r="I3359" s="4">
        <v>1</v>
      </c>
      <c r="J3359" t="str">
        <f>VLOOKUP(A3359,'Município e Sexo'!$A$2:$I$11321,5,FALSE)</f>
        <v>CABO DE SANTO AGOSTINHO</v>
      </c>
      <c r="K3359" t="str">
        <f>VLOOKUP(A3359,'Município e Sexo'!$A$2:$I$11321,7,FALSE)</f>
        <v>MASCULINO</v>
      </c>
    </row>
    <row r="3360" spans="1:11" ht="15" customHeight="1" thickBot="1" x14ac:dyDescent="0.25">
      <c r="A3360" t="str">
        <f>CONCATENATE(B3360,C3360,D3360,G3360,E3360,I3360)</f>
        <v>14102018HOMICIDIO321</v>
      </c>
      <c r="B3360" s="4">
        <v>14</v>
      </c>
      <c r="C3360" s="5">
        <v>10</v>
      </c>
      <c r="D3360" s="4">
        <v>2018</v>
      </c>
      <c r="E3360" s="4">
        <v>32</v>
      </c>
      <c r="F3360" s="4" t="s">
        <v>210</v>
      </c>
      <c r="G3360" s="4" t="s">
        <v>12</v>
      </c>
      <c r="H3360" s="4" t="s">
        <v>211</v>
      </c>
      <c r="I3360" s="4">
        <v>1</v>
      </c>
      <c r="J3360" t="str">
        <f>VLOOKUP(A3360,'Município e Sexo'!$A$2:$I$11321,5,FALSE)</f>
        <v>LAJEDO</v>
      </c>
      <c r="K3360" t="str">
        <f>VLOOKUP(A3360,'Município e Sexo'!$A$2:$I$11321,7,FALSE)</f>
        <v>MASCULINO</v>
      </c>
    </row>
    <row r="3361" spans="1:11" ht="15" customHeight="1" thickBot="1" x14ac:dyDescent="0.25">
      <c r="A3361" t="str">
        <f>CONCATENATE(B3361,C3361,D3361,G3361,E3361,I3361)</f>
        <v>14102018HOMICIDIO191</v>
      </c>
      <c r="B3361" s="4">
        <v>14</v>
      </c>
      <c r="C3361" s="5">
        <v>10</v>
      </c>
      <c r="D3361" s="4">
        <v>2018</v>
      </c>
      <c r="E3361" s="4">
        <v>19</v>
      </c>
      <c r="F3361" s="4" t="s">
        <v>210</v>
      </c>
      <c r="G3361" s="4" t="s">
        <v>12</v>
      </c>
      <c r="H3361" s="4" t="s">
        <v>211</v>
      </c>
      <c r="I3361" s="4">
        <v>1</v>
      </c>
      <c r="J3361" t="str">
        <f>VLOOKUP(A3361,'Município e Sexo'!$A$2:$I$11321,5,FALSE)</f>
        <v>SERRA TALHADA</v>
      </c>
      <c r="K3361" t="str">
        <f>VLOOKUP(A3361,'Município e Sexo'!$A$2:$I$11321,7,FALSE)</f>
        <v>MASCULINO</v>
      </c>
    </row>
    <row r="3362" spans="1:11" ht="15" customHeight="1" thickBot="1" x14ac:dyDescent="0.25">
      <c r="A3362" t="str">
        <f>CONCATENATE(B3362,C3362,D3362,G3362,E3362,I3362)</f>
        <v>14102018HOMICIDIO241</v>
      </c>
      <c r="B3362" s="4">
        <v>14</v>
      </c>
      <c r="C3362" s="5">
        <v>10</v>
      </c>
      <c r="D3362" s="4">
        <v>2018</v>
      </c>
      <c r="E3362" s="4">
        <v>24</v>
      </c>
      <c r="F3362" s="4" t="s">
        <v>210</v>
      </c>
      <c r="G3362" s="4" t="s">
        <v>12</v>
      </c>
      <c r="H3362" s="4" t="s">
        <v>213</v>
      </c>
      <c r="I3362" s="4">
        <v>1</v>
      </c>
      <c r="J3362" t="str">
        <f>VLOOKUP(A3362,'Município e Sexo'!$A$2:$I$11321,5,FALSE)</f>
        <v>ABREU E LIMA</v>
      </c>
      <c r="K3362" t="str">
        <f>VLOOKUP(A3362,'Município e Sexo'!$A$2:$I$11321,7,FALSE)</f>
        <v>MASCULINO</v>
      </c>
    </row>
    <row r="3363" spans="1:11" ht="15" customHeight="1" thickBot="1" x14ac:dyDescent="0.25">
      <c r="A3363" t="str">
        <f>CONCATENATE(B3363,C3363,D3363,G3363,E3363,I3363)</f>
        <v>14102018HOMICIDIO241</v>
      </c>
      <c r="B3363" s="4">
        <v>14</v>
      </c>
      <c r="C3363" s="5">
        <v>10</v>
      </c>
      <c r="D3363" s="4">
        <v>2018</v>
      </c>
      <c r="E3363" s="4">
        <v>24</v>
      </c>
      <c r="F3363" s="4" t="s">
        <v>210</v>
      </c>
      <c r="G3363" s="4" t="s">
        <v>12</v>
      </c>
      <c r="H3363" s="4" t="s">
        <v>213</v>
      </c>
      <c r="I3363" s="4">
        <v>1</v>
      </c>
      <c r="J3363" t="str">
        <f>VLOOKUP(A3363,'Município e Sexo'!$A$2:$I$11321,5,FALSE)</f>
        <v>ABREU E LIMA</v>
      </c>
      <c r="K3363" t="str">
        <f>VLOOKUP(A3363,'Município e Sexo'!$A$2:$I$11321,7,FALSE)</f>
        <v>MASCULINO</v>
      </c>
    </row>
    <row r="3364" spans="1:11" ht="15" customHeight="1" thickBot="1" x14ac:dyDescent="0.25">
      <c r="A3364" t="str">
        <f>CONCATENATE(B3364,C3364,D3364,G3364,E3364,I3364)</f>
        <v>14102018HOMICIDIO261</v>
      </c>
      <c r="B3364" s="4">
        <v>14</v>
      </c>
      <c r="C3364" s="5">
        <v>10</v>
      </c>
      <c r="D3364" s="4">
        <v>2018</v>
      </c>
      <c r="E3364" s="4">
        <v>26</v>
      </c>
      <c r="F3364" s="4" t="s">
        <v>210</v>
      </c>
      <c r="G3364" s="4" t="s">
        <v>12</v>
      </c>
      <c r="H3364" s="4" t="s">
        <v>213</v>
      </c>
      <c r="I3364" s="4">
        <v>1</v>
      </c>
      <c r="J3364" t="str">
        <f>VLOOKUP(A3364,'Município e Sexo'!$A$2:$I$11321,5,FALSE)</f>
        <v>RECIFE</v>
      </c>
      <c r="K3364" t="str">
        <f>VLOOKUP(A3364,'Município e Sexo'!$A$2:$I$11321,7,FALSE)</f>
        <v>MASCULINO</v>
      </c>
    </row>
    <row r="3365" spans="1:11" ht="15" customHeight="1" thickBot="1" x14ac:dyDescent="0.25">
      <c r="A3365" t="str">
        <f>CONCATENATE(B3365,C3365,D3365,G3365,E3365,I3365)</f>
        <v>14102018HOMICIDIO301</v>
      </c>
      <c r="B3365" s="4">
        <v>14</v>
      </c>
      <c r="C3365" s="5">
        <v>10</v>
      </c>
      <c r="D3365" s="4">
        <v>2018</v>
      </c>
      <c r="E3365" s="4">
        <v>30</v>
      </c>
      <c r="F3365" s="4" t="s">
        <v>210</v>
      </c>
      <c r="G3365" s="4" t="s">
        <v>12</v>
      </c>
      <c r="H3365" s="4" t="s">
        <v>211</v>
      </c>
      <c r="I3365" s="4">
        <v>1</v>
      </c>
      <c r="J3365" t="str">
        <f>VLOOKUP(A3365,'Município e Sexo'!$A$2:$I$11321,5,FALSE)</f>
        <v>CARUARU</v>
      </c>
      <c r="K3365" t="str">
        <f>VLOOKUP(A3365,'Município e Sexo'!$A$2:$I$11321,7,FALSE)</f>
        <v>MASCULINO</v>
      </c>
    </row>
    <row r="3366" spans="1:11" ht="15" customHeight="1" thickBot="1" x14ac:dyDescent="0.25">
      <c r="A3366" t="str">
        <f>CONCATENATE(B3366,C3366,D3366,G3366,E3366,I3366)</f>
        <v>14102018HOMICIDIO321</v>
      </c>
      <c r="B3366" s="4">
        <v>14</v>
      </c>
      <c r="C3366" s="5">
        <v>10</v>
      </c>
      <c r="D3366" s="4">
        <v>2018</v>
      </c>
      <c r="E3366" s="4">
        <v>32</v>
      </c>
      <c r="F3366" s="4" t="s">
        <v>210</v>
      </c>
      <c r="G3366" s="4" t="s">
        <v>12</v>
      </c>
      <c r="H3366" s="4" t="s">
        <v>213</v>
      </c>
      <c r="I3366" s="4">
        <v>1</v>
      </c>
      <c r="J3366" t="str">
        <f>VLOOKUP(A3366,'Município e Sexo'!$A$2:$I$11321,5,FALSE)</f>
        <v>LAJEDO</v>
      </c>
      <c r="K3366" t="str">
        <f>VLOOKUP(A3366,'Município e Sexo'!$A$2:$I$11321,7,FALSE)</f>
        <v>MASCULINO</v>
      </c>
    </row>
    <row r="3367" spans="1:11" ht="15" customHeight="1" thickBot="1" x14ac:dyDescent="0.25">
      <c r="A3367" t="str">
        <f>CONCATENATE(B3367,C3367,D3367,G3367,E3367,I3367)</f>
        <v>14102018HOMICIDIO361</v>
      </c>
      <c r="B3367" s="4">
        <v>14</v>
      </c>
      <c r="C3367" s="5">
        <v>10</v>
      </c>
      <c r="D3367" s="4">
        <v>2018</v>
      </c>
      <c r="E3367" s="4">
        <v>36</v>
      </c>
      <c r="F3367" s="4" t="s">
        <v>210</v>
      </c>
      <c r="G3367" s="4" t="s">
        <v>12</v>
      </c>
      <c r="H3367" s="4" t="s">
        <v>211</v>
      </c>
      <c r="I3367" s="4">
        <v>1</v>
      </c>
      <c r="J3367" t="str">
        <f>VLOOKUP(A3367,'Município e Sexo'!$A$2:$I$11321,5,FALSE)</f>
        <v>CARUARU</v>
      </c>
      <c r="K3367" t="str">
        <f>VLOOKUP(A3367,'Município e Sexo'!$A$2:$I$11321,7,FALSE)</f>
        <v>FEMININO</v>
      </c>
    </row>
    <row r="3368" spans="1:11" ht="15" customHeight="1" thickBot="1" x14ac:dyDescent="0.25">
      <c r="A3368" t="str">
        <f>CONCATENATE(B3368,C3368,D3368,G3368,E3368,I3368)</f>
        <v>14102018HOMICIDIO371</v>
      </c>
      <c r="B3368" s="4">
        <v>14</v>
      </c>
      <c r="C3368" s="5">
        <v>10</v>
      </c>
      <c r="D3368" s="4">
        <v>2018</v>
      </c>
      <c r="E3368" s="4">
        <v>37</v>
      </c>
      <c r="F3368" s="4" t="s">
        <v>210</v>
      </c>
      <c r="G3368" s="4" t="s">
        <v>12</v>
      </c>
      <c r="H3368" s="4" t="s">
        <v>213</v>
      </c>
      <c r="I3368" s="4">
        <v>1</v>
      </c>
      <c r="J3368" t="str">
        <f>VLOOKUP(A3368,'Município e Sexo'!$A$2:$I$11321,5,FALSE)</f>
        <v>CABO DE SANTO AGOSTINHO</v>
      </c>
      <c r="K3368" t="str">
        <f>VLOOKUP(A3368,'Município e Sexo'!$A$2:$I$11321,7,FALSE)</f>
        <v>MASCULINO</v>
      </c>
    </row>
    <row r="3369" spans="1:11" ht="15" customHeight="1" thickBot="1" x14ac:dyDescent="0.25">
      <c r="A3369" t="str">
        <f>CONCATENATE(B3369,C3369,D3369,G3369,E3369,I3369)</f>
        <v>15102018HOMICIDIO341</v>
      </c>
      <c r="B3369" s="4">
        <v>15</v>
      </c>
      <c r="C3369" s="5">
        <v>10</v>
      </c>
      <c r="D3369" s="4">
        <v>2018</v>
      </c>
      <c r="E3369" s="4">
        <v>34</v>
      </c>
      <c r="F3369" s="4" t="s">
        <v>210</v>
      </c>
      <c r="G3369" s="4" t="s">
        <v>12</v>
      </c>
      <c r="H3369" s="4" t="s">
        <v>212</v>
      </c>
      <c r="I3369" s="4">
        <v>1</v>
      </c>
      <c r="J3369" t="str">
        <f>VLOOKUP(A3369,'Município e Sexo'!$A$2:$I$11321,5,FALSE)</f>
        <v>ARARIPINA</v>
      </c>
      <c r="K3369" t="str">
        <f>VLOOKUP(A3369,'Município e Sexo'!$A$2:$I$11321,7,FALSE)</f>
        <v>MASCULINO</v>
      </c>
    </row>
    <row r="3370" spans="1:11" ht="15" customHeight="1" thickBot="1" x14ac:dyDescent="0.25">
      <c r="A3370" t="str">
        <f>CONCATENATE(B3370,C3370,D3370,G3370,E3370,I3370)</f>
        <v>15102018HOMICIDIO451</v>
      </c>
      <c r="B3370" s="4">
        <v>15</v>
      </c>
      <c r="C3370" s="5">
        <v>10</v>
      </c>
      <c r="D3370" s="4">
        <v>2018</v>
      </c>
      <c r="E3370" s="4">
        <v>45</v>
      </c>
      <c r="F3370" s="4" t="s">
        <v>210</v>
      </c>
      <c r="G3370" s="4" t="s">
        <v>12</v>
      </c>
      <c r="H3370" s="4" t="s">
        <v>213</v>
      </c>
      <c r="I3370" s="4">
        <v>1</v>
      </c>
      <c r="J3370" t="str">
        <f>VLOOKUP(A3370,'Município e Sexo'!$A$2:$I$11321,5,FALSE)</f>
        <v>RECIFE</v>
      </c>
      <c r="K3370" t="str">
        <f>VLOOKUP(A3370,'Município e Sexo'!$A$2:$I$11321,7,FALSE)</f>
        <v>MASCULINO</v>
      </c>
    </row>
    <row r="3371" spans="1:11" ht="15" customHeight="1" thickBot="1" x14ac:dyDescent="0.25">
      <c r="A3371" t="str">
        <f>CONCATENATE(B3371,C3371,D3371,G3371,E3371,I3371)</f>
        <v>15102018HOMICIDIO511</v>
      </c>
      <c r="B3371" s="4">
        <v>15</v>
      </c>
      <c r="C3371" s="5">
        <v>10</v>
      </c>
      <c r="D3371" s="4">
        <v>2018</v>
      </c>
      <c r="E3371" s="4">
        <v>51</v>
      </c>
      <c r="F3371" s="4" t="s">
        <v>210</v>
      </c>
      <c r="G3371" s="4" t="s">
        <v>12</v>
      </c>
      <c r="H3371" s="4" t="s">
        <v>211</v>
      </c>
      <c r="I3371" s="4">
        <v>1</v>
      </c>
      <c r="J3371" t="str">
        <f>VLOOKUP(A3371,'Município e Sexo'!$A$2:$I$11321,5,FALSE)</f>
        <v>BETANIA</v>
      </c>
      <c r="K3371" t="str">
        <f>VLOOKUP(A3371,'Município e Sexo'!$A$2:$I$11321,7,FALSE)</f>
        <v>MASCULINO</v>
      </c>
    </row>
    <row r="3372" spans="1:11" ht="15" customHeight="1" thickBot="1" x14ac:dyDescent="0.25">
      <c r="A3372" t="str">
        <f>CONCATENATE(B3372,C3372,D3372,G3372,E3372,I3372)</f>
        <v>15102018HOMICIDIO181</v>
      </c>
      <c r="B3372" s="4">
        <v>15</v>
      </c>
      <c r="C3372" s="5">
        <v>10</v>
      </c>
      <c r="D3372" s="4">
        <v>2018</v>
      </c>
      <c r="E3372" s="4">
        <v>18</v>
      </c>
      <c r="F3372" s="4" t="s">
        <v>210</v>
      </c>
      <c r="G3372" s="4" t="s">
        <v>12</v>
      </c>
      <c r="H3372" s="4" t="s">
        <v>211</v>
      </c>
      <c r="I3372" s="4">
        <v>1</v>
      </c>
      <c r="J3372" t="str">
        <f>VLOOKUP(A3372,'Município e Sexo'!$A$2:$I$11321,5,FALSE)</f>
        <v>RECIFE</v>
      </c>
      <c r="K3372" t="str">
        <f>VLOOKUP(A3372,'Município e Sexo'!$A$2:$I$11321,7,FALSE)</f>
        <v>MASCULINO</v>
      </c>
    </row>
    <row r="3373" spans="1:11" ht="15" customHeight="1" thickBot="1" x14ac:dyDescent="0.25">
      <c r="A3373" t="str">
        <f>CONCATENATE(B3373,C3373,D3373,G3373,E3373,I3373)</f>
        <v>15102018HOMICIDIO221</v>
      </c>
      <c r="B3373" s="4">
        <v>15</v>
      </c>
      <c r="C3373" s="5">
        <v>10</v>
      </c>
      <c r="D3373" s="4">
        <v>2018</v>
      </c>
      <c r="E3373" s="4">
        <v>22</v>
      </c>
      <c r="F3373" s="4" t="s">
        <v>210</v>
      </c>
      <c r="G3373" s="4" t="s">
        <v>12</v>
      </c>
      <c r="H3373" s="4" t="s">
        <v>211</v>
      </c>
      <c r="I3373" s="4">
        <v>1</v>
      </c>
      <c r="J3373" t="str">
        <f>VLOOKUP(A3373,'Município e Sexo'!$A$2:$I$11321,5,FALSE)</f>
        <v>TIMBAUBA</v>
      </c>
      <c r="K3373" t="str">
        <f>VLOOKUP(A3373,'Município e Sexo'!$A$2:$I$11321,7,FALSE)</f>
        <v>MASCULINO</v>
      </c>
    </row>
    <row r="3374" spans="1:11" ht="15" customHeight="1" thickBot="1" x14ac:dyDescent="0.25">
      <c r="A3374" t="str">
        <f>CONCATENATE(B3374,C3374,D3374,G3374,E3374,I3374)</f>
        <v>15102018HOMICIDIO251</v>
      </c>
      <c r="B3374" s="4">
        <v>15</v>
      </c>
      <c r="C3374" s="5">
        <v>10</v>
      </c>
      <c r="D3374" s="4">
        <v>2018</v>
      </c>
      <c r="E3374" s="4">
        <v>25</v>
      </c>
      <c r="F3374" s="4" t="s">
        <v>210</v>
      </c>
      <c r="G3374" s="4" t="s">
        <v>12</v>
      </c>
      <c r="H3374" s="4" t="s">
        <v>213</v>
      </c>
      <c r="I3374" s="4">
        <v>1</v>
      </c>
      <c r="J3374" t="str">
        <f>VLOOKUP(A3374,'Município e Sexo'!$A$2:$I$11321,5,FALSE)</f>
        <v>CAMARAGIBE</v>
      </c>
      <c r="K3374" t="str">
        <f>VLOOKUP(A3374,'Município e Sexo'!$A$2:$I$11321,7,FALSE)</f>
        <v>MASCULINO</v>
      </c>
    </row>
    <row r="3375" spans="1:11" ht="15" customHeight="1" thickBot="1" x14ac:dyDescent="0.25">
      <c r="A3375" t="str">
        <f>CONCATENATE(B3375,C3375,D3375,G3375,E3375,I3375)</f>
        <v>15102018HOMICIDIO311</v>
      </c>
      <c r="B3375" s="4">
        <v>15</v>
      </c>
      <c r="C3375" s="5">
        <v>10</v>
      </c>
      <c r="D3375" s="4">
        <v>2018</v>
      </c>
      <c r="E3375" s="4">
        <v>31</v>
      </c>
      <c r="F3375" s="4" t="s">
        <v>210</v>
      </c>
      <c r="G3375" s="4" t="s">
        <v>12</v>
      </c>
      <c r="H3375" s="4" t="s">
        <v>211</v>
      </c>
      <c r="I3375" s="4">
        <v>1</v>
      </c>
      <c r="J3375" t="str">
        <f>VLOOKUP(A3375,'Município e Sexo'!$A$2:$I$11321,5,FALSE)</f>
        <v>CORRENTES</v>
      </c>
      <c r="K3375" t="str">
        <f>VLOOKUP(A3375,'Município e Sexo'!$A$2:$I$11321,7,FALSE)</f>
        <v>MASCULINO</v>
      </c>
    </row>
    <row r="3376" spans="1:11" ht="15" customHeight="1" thickBot="1" x14ac:dyDescent="0.25">
      <c r="A3376" t="str">
        <f>CONCATENATE(B3376,C3376,D3376,G3376,E3376,I3376)</f>
        <v>15102018HOMICIDIO331</v>
      </c>
      <c r="B3376" s="4">
        <v>15</v>
      </c>
      <c r="C3376" s="5">
        <v>10</v>
      </c>
      <c r="D3376" s="4">
        <v>2018</v>
      </c>
      <c r="E3376" s="4">
        <v>33</v>
      </c>
      <c r="F3376" s="4" t="s">
        <v>210</v>
      </c>
      <c r="G3376" s="4" t="s">
        <v>12</v>
      </c>
      <c r="H3376" s="4" t="s">
        <v>211</v>
      </c>
      <c r="I3376" s="4">
        <v>1</v>
      </c>
      <c r="J3376" t="str">
        <f>VLOOKUP(A3376,'Município e Sexo'!$A$2:$I$11321,5,FALSE)</f>
        <v>SAO JOAQUIM DO MONTE</v>
      </c>
      <c r="K3376" t="str">
        <f>VLOOKUP(A3376,'Município e Sexo'!$A$2:$I$11321,7,FALSE)</f>
        <v>MASCULINO</v>
      </c>
    </row>
    <row r="3377" spans="1:11" ht="15" customHeight="1" thickBot="1" x14ac:dyDescent="0.25">
      <c r="A3377" t="str">
        <f>CONCATENATE(B3377,C3377,D3377,G3377,E3377,I3377)</f>
        <v>15102018HOMICIDIO471</v>
      </c>
      <c r="B3377" s="4">
        <v>15</v>
      </c>
      <c r="C3377" s="5">
        <v>10</v>
      </c>
      <c r="D3377" s="4">
        <v>2018</v>
      </c>
      <c r="E3377" s="4">
        <v>47</v>
      </c>
      <c r="F3377" s="4" t="s">
        <v>210</v>
      </c>
      <c r="G3377" s="4" t="s">
        <v>12</v>
      </c>
      <c r="H3377" s="4" t="s">
        <v>212</v>
      </c>
      <c r="I3377" s="4">
        <v>1</v>
      </c>
      <c r="J3377" t="str">
        <f>VLOOKUP(A3377,'Município e Sexo'!$A$2:$I$11321,5,FALSE)</f>
        <v>PETROLANDIA</v>
      </c>
      <c r="K3377" t="str">
        <f>VLOOKUP(A3377,'Município e Sexo'!$A$2:$I$11321,7,FALSE)</f>
        <v>MASCULINO</v>
      </c>
    </row>
    <row r="3378" spans="1:11" ht="15" customHeight="1" thickBot="1" x14ac:dyDescent="0.25">
      <c r="A3378" t="str">
        <f>CONCATENATE(B3378,C3378,D3378,G3378,E3378,I3378)</f>
        <v>15102018HOMICIDIO231</v>
      </c>
      <c r="B3378" s="4">
        <v>15</v>
      </c>
      <c r="C3378" s="5">
        <v>10</v>
      </c>
      <c r="D3378" s="4">
        <v>2018</v>
      </c>
      <c r="E3378" s="4">
        <v>23</v>
      </c>
      <c r="F3378" s="4" t="s">
        <v>210</v>
      </c>
      <c r="G3378" s="4" t="s">
        <v>12</v>
      </c>
      <c r="H3378" s="4" t="s">
        <v>211</v>
      </c>
      <c r="I3378" s="4">
        <v>1</v>
      </c>
      <c r="J3378" t="str">
        <f>VLOOKUP(A3378,'Município e Sexo'!$A$2:$I$11321,5,FALSE)</f>
        <v>IGARASSU</v>
      </c>
      <c r="K3378" t="str">
        <f>VLOOKUP(A3378,'Município e Sexo'!$A$2:$I$11321,7,FALSE)</f>
        <v>MASCULINO</v>
      </c>
    </row>
    <row r="3379" spans="1:11" ht="15" customHeight="1" thickBot="1" x14ac:dyDescent="0.25">
      <c r="A3379" t="str">
        <f>CONCATENATE(B3379,C3379,D3379,G3379,E3379,I3379)</f>
        <v>15102018HOMICIDIO231</v>
      </c>
      <c r="B3379" s="4">
        <v>15</v>
      </c>
      <c r="C3379" s="5">
        <v>10</v>
      </c>
      <c r="D3379" s="4">
        <v>2018</v>
      </c>
      <c r="E3379" s="4">
        <v>23</v>
      </c>
      <c r="F3379" s="4" t="s">
        <v>210</v>
      </c>
      <c r="G3379" s="4" t="s">
        <v>12</v>
      </c>
      <c r="H3379" s="4" t="s">
        <v>213</v>
      </c>
      <c r="I3379" s="4">
        <v>1</v>
      </c>
      <c r="J3379" t="str">
        <f>VLOOKUP(A3379,'Município e Sexo'!$A$2:$I$11321,5,FALSE)</f>
        <v>IGARASSU</v>
      </c>
      <c r="K3379" t="str">
        <f>VLOOKUP(A3379,'Município e Sexo'!$A$2:$I$11321,7,FALSE)</f>
        <v>MASCULINO</v>
      </c>
    </row>
    <row r="3380" spans="1:11" ht="15" customHeight="1" thickBot="1" x14ac:dyDescent="0.25">
      <c r="A3380" t="str">
        <f>CONCATENATE(B3380,C3380,D3380,G3380,E3380,I3380)</f>
        <v>16102018HOMICIDIO171</v>
      </c>
      <c r="B3380" s="4">
        <v>16</v>
      </c>
      <c r="C3380" s="5">
        <v>10</v>
      </c>
      <c r="D3380" s="4">
        <v>2018</v>
      </c>
      <c r="E3380" s="4">
        <v>17</v>
      </c>
      <c r="F3380" s="4" t="s">
        <v>210</v>
      </c>
      <c r="G3380" s="4" t="s">
        <v>12</v>
      </c>
      <c r="H3380" s="4" t="s">
        <v>211</v>
      </c>
      <c r="I3380" s="4">
        <v>1</v>
      </c>
      <c r="J3380" t="str">
        <f>VLOOKUP(A3380,'Município e Sexo'!$A$2:$I$11321,5,FALSE)</f>
        <v>GARANHUNS</v>
      </c>
      <c r="K3380" t="str">
        <f>VLOOKUP(A3380,'Município e Sexo'!$A$2:$I$11321,7,FALSE)</f>
        <v>MASCULINO</v>
      </c>
    </row>
    <row r="3381" spans="1:11" ht="15" customHeight="1" thickBot="1" x14ac:dyDescent="0.25">
      <c r="A3381" t="str">
        <f>CONCATENATE(B3381,C3381,D3381,G3381,E3381,I3381)</f>
        <v>16102018HOMICIDIO231</v>
      </c>
      <c r="B3381" s="4">
        <v>16</v>
      </c>
      <c r="C3381" s="5">
        <v>10</v>
      </c>
      <c r="D3381" s="4">
        <v>2018</v>
      </c>
      <c r="E3381" s="4">
        <v>23</v>
      </c>
      <c r="F3381" s="4" t="s">
        <v>210</v>
      </c>
      <c r="G3381" s="4" t="s">
        <v>12</v>
      </c>
      <c r="H3381" s="4" t="s">
        <v>212</v>
      </c>
      <c r="I3381" s="4">
        <v>1</v>
      </c>
      <c r="J3381" t="str">
        <f>VLOOKUP(A3381,'Município e Sexo'!$A$2:$I$11321,5,FALSE)</f>
        <v>CARUARU</v>
      </c>
      <c r="K3381" t="str">
        <f>VLOOKUP(A3381,'Município e Sexo'!$A$2:$I$11321,7,FALSE)</f>
        <v>MASCULINO</v>
      </c>
    </row>
    <row r="3382" spans="1:11" ht="15" customHeight="1" thickBot="1" x14ac:dyDescent="0.25">
      <c r="A3382" t="str">
        <f>CONCATENATE(B3382,C3382,D3382,G3382,E3382,I3382)</f>
        <v>16102018HOMICIDIO351</v>
      </c>
      <c r="B3382" s="4">
        <v>16</v>
      </c>
      <c r="C3382" s="5">
        <v>10</v>
      </c>
      <c r="D3382" s="4">
        <v>2018</v>
      </c>
      <c r="E3382" s="4">
        <v>35</v>
      </c>
      <c r="F3382" s="4" t="s">
        <v>210</v>
      </c>
      <c r="G3382" s="4" t="s">
        <v>12</v>
      </c>
      <c r="H3382" s="4" t="s">
        <v>211</v>
      </c>
      <c r="I3382" s="4">
        <v>1</v>
      </c>
      <c r="J3382" t="str">
        <f>VLOOKUP(A3382,'Município e Sexo'!$A$2:$I$11321,5,FALSE)</f>
        <v>GARANHUNS</v>
      </c>
      <c r="K3382" t="str">
        <f>VLOOKUP(A3382,'Município e Sexo'!$A$2:$I$11321,7,FALSE)</f>
        <v>MASCULINO</v>
      </c>
    </row>
    <row r="3383" spans="1:11" ht="15" customHeight="1" thickBot="1" x14ac:dyDescent="0.25">
      <c r="A3383" t="str">
        <f>CONCATENATE(B3383,C3383,D3383,G3383,E3383,I3383)</f>
        <v>16102018HOMICIDIO231</v>
      </c>
      <c r="B3383" s="4">
        <v>16</v>
      </c>
      <c r="C3383" s="5">
        <v>10</v>
      </c>
      <c r="D3383" s="4">
        <v>2018</v>
      </c>
      <c r="E3383" s="4">
        <v>23</v>
      </c>
      <c r="F3383" s="4" t="s">
        <v>210</v>
      </c>
      <c r="G3383" s="4" t="s">
        <v>12</v>
      </c>
      <c r="H3383" s="4" t="s">
        <v>211</v>
      </c>
      <c r="I3383" s="4">
        <v>1</v>
      </c>
      <c r="J3383" t="str">
        <f>VLOOKUP(A3383,'Município e Sexo'!$A$2:$I$11321,5,FALSE)</f>
        <v>CARUARU</v>
      </c>
      <c r="K3383" t="str">
        <f>VLOOKUP(A3383,'Município e Sexo'!$A$2:$I$11321,7,FALSE)</f>
        <v>MASCULINO</v>
      </c>
    </row>
    <row r="3384" spans="1:11" ht="15" customHeight="1" thickBot="1" x14ac:dyDescent="0.25">
      <c r="A3384" t="str">
        <f>CONCATENATE(B3384,C3384,D3384,G3384,E3384,I3384)</f>
        <v>16102018HOMICIDIO231</v>
      </c>
      <c r="B3384" s="4">
        <v>16</v>
      </c>
      <c r="C3384" s="5">
        <v>10</v>
      </c>
      <c r="D3384" s="4">
        <v>2018</v>
      </c>
      <c r="E3384" s="4">
        <v>23</v>
      </c>
      <c r="F3384" s="4" t="s">
        <v>210</v>
      </c>
      <c r="G3384" s="4" t="s">
        <v>12</v>
      </c>
      <c r="H3384" s="4" t="s">
        <v>211</v>
      </c>
      <c r="I3384" s="4">
        <v>1</v>
      </c>
      <c r="J3384" t="str">
        <f>VLOOKUP(A3384,'Município e Sexo'!$A$2:$I$11321,5,FALSE)</f>
        <v>CARUARU</v>
      </c>
      <c r="K3384" t="str">
        <f>VLOOKUP(A3384,'Município e Sexo'!$A$2:$I$11321,7,FALSE)</f>
        <v>MASCULINO</v>
      </c>
    </row>
    <row r="3385" spans="1:11" ht="15" customHeight="1" thickBot="1" x14ac:dyDescent="0.25">
      <c r="A3385" t="str">
        <f>CONCATENATE(B3385,C3385,D3385,G3385,E3385,I3385)</f>
        <v>16102018HOMICIDIO261</v>
      </c>
      <c r="B3385" s="4">
        <v>16</v>
      </c>
      <c r="C3385" s="5">
        <v>10</v>
      </c>
      <c r="D3385" s="4">
        <v>2018</v>
      </c>
      <c r="E3385" s="4">
        <v>26</v>
      </c>
      <c r="F3385" s="4" t="s">
        <v>210</v>
      </c>
      <c r="G3385" s="4" t="s">
        <v>12</v>
      </c>
      <c r="H3385" s="4" t="s">
        <v>211</v>
      </c>
      <c r="I3385" s="4">
        <v>1</v>
      </c>
      <c r="J3385" t="str">
        <f>VLOOKUP(A3385,'Município e Sexo'!$A$2:$I$11321,5,FALSE)</f>
        <v>PETROLANDIA</v>
      </c>
      <c r="K3385" t="str">
        <f>VLOOKUP(A3385,'Município e Sexo'!$A$2:$I$11321,7,FALSE)</f>
        <v>MASCULINO</v>
      </c>
    </row>
    <row r="3386" spans="1:11" ht="15" customHeight="1" thickBot="1" x14ac:dyDescent="0.25">
      <c r="A3386" t="str">
        <f>CONCATENATE(B3386,C3386,D3386,G3386,E3386,I3386)</f>
        <v>16102018HOMICIDIO271</v>
      </c>
      <c r="B3386" s="4">
        <v>16</v>
      </c>
      <c r="C3386" s="5">
        <v>10</v>
      </c>
      <c r="D3386" s="4">
        <v>2018</v>
      </c>
      <c r="E3386" s="4">
        <v>27</v>
      </c>
      <c r="F3386" s="4" t="s">
        <v>210</v>
      </c>
      <c r="G3386" s="4" t="s">
        <v>12</v>
      </c>
      <c r="H3386" s="4" t="s">
        <v>211</v>
      </c>
      <c r="I3386" s="4">
        <v>1</v>
      </c>
      <c r="J3386" t="str">
        <f>VLOOKUP(A3386,'Município e Sexo'!$A$2:$I$11321,5,FALSE)</f>
        <v>GOIANA</v>
      </c>
      <c r="K3386" t="str">
        <f>VLOOKUP(A3386,'Município e Sexo'!$A$2:$I$11321,7,FALSE)</f>
        <v>MASCULINO</v>
      </c>
    </row>
    <row r="3387" spans="1:11" ht="15" customHeight="1" thickBot="1" x14ac:dyDescent="0.25">
      <c r="A3387" t="str">
        <f>CONCATENATE(B3387,C3387,D3387,G3387,E3387,I3387)</f>
        <v>16102018HOMICIDIO291</v>
      </c>
      <c r="B3387" s="4">
        <v>16</v>
      </c>
      <c r="C3387" s="5">
        <v>10</v>
      </c>
      <c r="D3387" s="4">
        <v>2018</v>
      </c>
      <c r="E3387" s="4">
        <v>29</v>
      </c>
      <c r="F3387" s="4" t="s">
        <v>210</v>
      </c>
      <c r="G3387" s="4" t="s">
        <v>12</v>
      </c>
      <c r="H3387" s="4" t="s">
        <v>211</v>
      </c>
      <c r="I3387" s="4">
        <v>1</v>
      </c>
      <c r="J3387" t="str">
        <f>VLOOKUP(A3387,'Município e Sexo'!$A$2:$I$11321,5,FALSE)</f>
        <v>PETROLANDIA</v>
      </c>
      <c r="K3387" t="str">
        <f>VLOOKUP(A3387,'Município e Sexo'!$A$2:$I$11321,7,FALSE)</f>
        <v>MASCULINO</v>
      </c>
    </row>
    <row r="3388" spans="1:11" ht="15" customHeight="1" thickBot="1" x14ac:dyDescent="0.25">
      <c r="A3388" t="str">
        <f>CONCATENATE(B3388,C3388,D3388,G3388,E3388,I3388)</f>
        <v>16102018HOMICIDIO301</v>
      </c>
      <c r="B3388" s="4">
        <v>16</v>
      </c>
      <c r="C3388" s="5">
        <v>10</v>
      </c>
      <c r="D3388" s="4">
        <v>2018</v>
      </c>
      <c r="E3388" s="4">
        <v>30</v>
      </c>
      <c r="F3388" s="4" t="s">
        <v>210</v>
      </c>
      <c r="G3388" s="4" t="s">
        <v>12</v>
      </c>
      <c r="H3388" s="4" t="s">
        <v>212</v>
      </c>
      <c r="I3388" s="4">
        <v>1</v>
      </c>
      <c r="J3388" t="str">
        <f>VLOOKUP(A3388,'Município e Sexo'!$A$2:$I$11321,5,FALSE)</f>
        <v>CORRENTES</v>
      </c>
      <c r="K3388" t="str">
        <f>VLOOKUP(A3388,'Município e Sexo'!$A$2:$I$11321,7,FALSE)</f>
        <v>MASCULINO</v>
      </c>
    </row>
    <row r="3389" spans="1:11" ht="15" customHeight="1" thickBot="1" x14ac:dyDescent="0.25">
      <c r="A3389" t="str">
        <f>CONCATENATE(B3389,C3389,D3389,G3389,E3389,I3389)</f>
        <v>16102018HOMICIDIO311</v>
      </c>
      <c r="B3389" s="4">
        <v>16</v>
      </c>
      <c r="C3389" s="5">
        <v>10</v>
      </c>
      <c r="D3389" s="4">
        <v>2018</v>
      </c>
      <c r="E3389" s="4">
        <v>31</v>
      </c>
      <c r="F3389" s="4" t="s">
        <v>210</v>
      </c>
      <c r="G3389" s="4" t="s">
        <v>12</v>
      </c>
      <c r="H3389" s="4" t="s">
        <v>212</v>
      </c>
      <c r="I3389" s="4">
        <v>1</v>
      </c>
      <c r="J3389" t="str">
        <f>VLOOKUP(A3389,'Município e Sexo'!$A$2:$I$11321,5,FALSE)</f>
        <v>RECIFE</v>
      </c>
      <c r="K3389" t="str">
        <f>VLOOKUP(A3389,'Município e Sexo'!$A$2:$I$11321,7,FALSE)</f>
        <v>MASCULINO</v>
      </c>
    </row>
    <row r="3390" spans="1:11" ht="15" customHeight="1" thickBot="1" x14ac:dyDescent="0.25">
      <c r="A3390" t="str">
        <f>CONCATENATE(B3390,C3390,D3390,G3390,E3390,I3390)</f>
        <v>16102018HOMICIDIO201</v>
      </c>
      <c r="B3390" s="4">
        <v>16</v>
      </c>
      <c r="C3390" s="5">
        <v>10</v>
      </c>
      <c r="D3390" s="4">
        <v>2018</v>
      </c>
      <c r="E3390" s="4">
        <v>20</v>
      </c>
      <c r="F3390" s="4" t="s">
        <v>210</v>
      </c>
      <c r="G3390" s="4" t="s">
        <v>12</v>
      </c>
      <c r="H3390" s="4" t="s">
        <v>213</v>
      </c>
      <c r="I3390" s="4">
        <v>1</v>
      </c>
      <c r="J3390" t="str">
        <f>VLOOKUP(A3390,'Município e Sexo'!$A$2:$I$11321,5,FALSE)</f>
        <v>RECIFE</v>
      </c>
      <c r="K3390" t="str">
        <f>VLOOKUP(A3390,'Município e Sexo'!$A$2:$I$11321,7,FALSE)</f>
        <v>MASCULINO</v>
      </c>
    </row>
    <row r="3391" spans="1:11" ht="15" customHeight="1" thickBot="1" x14ac:dyDescent="0.25">
      <c r="A3391" t="str">
        <f>CONCATENATE(B3391,C3391,D3391,G3391,E3391,I3391)</f>
        <v>17102018HOMICIDIO421</v>
      </c>
      <c r="B3391" s="4">
        <v>17</v>
      </c>
      <c r="C3391" s="5">
        <v>10</v>
      </c>
      <c r="D3391" s="4">
        <v>2018</v>
      </c>
      <c r="E3391" s="4">
        <v>42</v>
      </c>
      <c r="F3391" s="4" t="s">
        <v>210</v>
      </c>
      <c r="G3391" s="4" t="s">
        <v>12</v>
      </c>
      <c r="H3391" s="4" t="s">
        <v>211</v>
      </c>
      <c r="I3391" s="4">
        <v>1</v>
      </c>
      <c r="J3391" t="str">
        <f>VLOOKUP(A3391,'Município e Sexo'!$A$2:$I$11321,5,FALSE)</f>
        <v>RECIFE</v>
      </c>
      <c r="K3391" t="str">
        <f>VLOOKUP(A3391,'Município e Sexo'!$A$2:$I$11321,7,FALSE)</f>
        <v>MASCULINO</v>
      </c>
    </row>
    <row r="3392" spans="1:11" ht="15" customHeight="1" thickBot="1" x14ac:dyDescent="0.25">
      <c r="A3392" t="str">
        <f>CONCATENATE(B3392,C3392,D3392,G3392,E3392,I3392)</f>
        <v>17102018HOMICIDIO1</v>
      </c>
      <c r="B3392" s="4">
        <v>17</v>
      </c>
      <c r="C3392" s="5">
        <v>10</v>
      </c>
      <c r="D3392" s="4">
        <v>2018</v>
      </c>
      <c r="E3392" s="4"/>
      <c r="F3392" s="4" t="s">
        <v>219</v>
      </c>
      <c r="G3392" s="4" t="s">
        <v>12</v>
      </c>
      <c r="H3392" s="4" t="s">
        <v>213</v>
      </c>
      <c r="I3392" s="4">
        <v>1</v>
      </c>
      <c r="J3392" t="str">
        <f>VLOOKUP(A3392,'Município e Sexo'!$A$2:$I$11321,5,FALSE)</f>
        <v>ABREU E LIMA</v>
      </c>
      <c r="K3392" t="str">
        <f>VLOOKUP(A3392,'Município e Sexo'!$A$2:$I$11321,7,FALSE)</f>
        <v>DESCONHECIDO</v>
      </c>
    </row>
    <row r="3393" spans="1:11" ht="15" customHeight="1" thickBot="1" x14ac:dyDescent="0.25">
      <c r="A3393" t="str">
        <f>CONCATENATE(B3393,C3393,D3393,G3393,E3393,I3393)</f>
        <v>17102018HOMICIDIO221</v>
      </c>
      <c r="B3393" s="4">
        <v>17</v>
      </c>
      <c r="C3393" s="5">
        <v>10</v>
      </c>
      <c r="D3393" s="4">
        <v>2018</v>
      </c>
      <c r="E3393" s="4">
        <v>22</v>
      </c>
      <c r="F3393" s="4" t="s">
        <v>210</v>
      </c>
      <c r="G3393" s="4" t="s">
        <v>12</v>
      </c>
      <c r="H3393" s="4" t="s">
        <v>211</v>
      </c>
      <c r="I3393" s="4">
        <v>1</v>
      </c>
      <c r="J3393" t="str">
        <f>VLOOKUP(A3393,'Município e Sexo'!$A$2:$I$11321,5,FALSE)</f>
        <v>CABO DE SANTO AGOSTINHO</v>
      </c>
      <c r="K3393" t="str">
        <f>VLOOKUP(A3393,'Município e Sexo'!$A$2:$I$11321,7,FALSE)</f>
        <v>MASCULINO</v>
      </c>
    </row>
    <row r="3394" spans="1:11" ht="15" customHeight="1" thickBot="1" x14ac:dyDescent="0.25">
      <c r="A3394" t="str">
        <f>CONCATENATE(B3394,C3394,D3394,G3394,E3394,I3394)</f>
        <v>17102018LATROCINIO241</v>
      </c>
      <c r="B3394" s="4">
        <v>17</v>
      </c>
      <c r="C3394" s="5">
        <v>10</v>
      </c>
      <c r="D3394" s="4">
        <v>2018</v>
      </c>
      <c r="E3394" s="4">
        <v>24</v>
      </c>
      <c r="F3394" s="4" t="s">
        <v>214</v>
      </c>
      <c r="G3394" s="4" t="s">
        <v>33</v>
      </c>
      <c r="H3394" s="4" t="s">
        <v>215</v>
      </c>
      <c r="I3394" s="4">
        <v>1</v>
      </c>
      <c r="J3394" t="str">
        <f>VLOOKUP(A3394,'Município e Sexo'!$A$2:$I$11321,5,FALSE)</f>
        <v>SIRINHAEM</v>
      </c>
      <c r="K3394" t="str">
        <f>VLOOKUP(A3394,'Município e Sexo'!$A$2:$I$11321,7,FALSE)</f>
        <v>FEMININO</v>
      </c>
    </row>
    <row r="3395" spans="1:11" ht="15" customHeight="1" thickBot="1" x14ac:dyDescent="0.25">
      <c r="A3395" t="str">
        <f>CONCATENATE(B3395,C3395,D3395,G3395,E3395,I3395)</f>
        <v>17102018HOMICIDIO281</v>
      </c>
      <c r="B3395" s="4">
        <v>17</v>
      </c>
      <c r="C3395" s="5">
        <v>10</v>
      </c>
      <c r="D3395" s="4">
        <v>2018</v>
      </c>
      <c r="E3395" s="4">
        <v>28</v>
      </c>
      <c r="F3395" s="4" t="s">
        <v>210</v>
      </c>
      <c r="G3395" s="4" t="s">
        <v>12</v>
      </c>
      <c r="H3395" s="4" t="s">
        <v>211</v>
      </c>
      <c r="I3395" s="4">
        <v>1</v>
      </c>
      <c r="J3395" t="str">
        <f>VLOOKUP(A3395,'Município e Sexo'!$A$2:$I$11321,5,FALSE)</f>
        <v>MORENO</v>
      </c>
      <c r="K3395" t="str">
        <f>VLOOKUP(A3395,'Município e Sexo'!$A$2:$I$11321,7,FALSE)</f>
        <v>MASCULINO</v>
      </c>
    </row>
    <row r="3396" spans="1:11" ht="15" customHeight="1" thickBot="1" x14ac:dyDescent="0.25">
      <c r="A3396" t="str">
        <f>CONCATENATE(B3396,C3396,D3396,G3396,E3396,I3396)</f>
        <v>17102018HOMICIDIO321</v>
      </c>
      <c r="B3396" s="4">
        <v>17</v>
      </c>
      <c r="C3396" s="5">
        <v>10</v>
      </c>
      <c r="D3396" s="4">
        <v>2018</v>
      </c>
      <c r="E3396" s="4">
        <v>32</v>
      </c>
      <c r="F3396" s="4" t="s">
        <v>210</v>
      </c>
      <c r="G3396" s="4" t="s">
        <v>12</v>
      </c>
      <c r="H3396" s="4" t="s">
        <v>217</v>
      </c>
      <c r="I3396" s="4">
        <v>1</v>
      </c>
      <c r="J3396" t="str">
        <f>VLOOKUP(A3396,'Município e Sexo'!$A$2:$I$11321,5,FALSE)</f>
        <v>RECIFE</v>
      </c>
      <c r="K3396" t="str">
        <f>VLOOKUP(A3396,'Município e Sexo'!$A$2:$I$11321,7,FALSE)</f>
        <v>MASCULINO</v>
      </c>
    </row>
    <row r="3397" spans="1:11" ht="15" customHeight="1" thickBot="1" x14ac:dyDescent="0.25">
      <c r="A3397" t="str">
        <f>CONCATENATE(B3397,C3397,D3397,G3397,E3397,I3397)</f>
        <v>17102018HOMICIDIO171</v>
      </c>
      <c r="B3397" s="4">
        <v>17</v>
      </c>
      <c r="C3397" s="5">
        <v>10</v>
      </c>
      <c r="D3397" s="4">
        <v>2018</v>
      </c>
      <c r="E3397" s="4">
        <v>17</v>
      </c>
      <c r="F3397" s="4" t="s">
        <v>210</v>
      </c>
      <c r="G3397" s="4" t="s">
        <v>12</v>
      </c>
      <c r="H3397" s="4" t="s">
        <v>213</v>
      </c>
      <c r="I3397" s="4">
        <v>1</v>
      </c>
      <c r="J3397" t="str">
        <f>VLOOKUP(A3397,'Município e Sexo'!$A$2:$I$11321,5,FALSE)</f>
        <v>SAO JOSE DA COROA GRANDE</v>
      </c>
      <c r="K3397" t="str">
        <f>VLOOKUP(A3397,'Município e Sexo'!$A$2:$I$11321,7,FALSE)</f>
        <v>MASCULINO</v>
      </c>
    </row>
    <row r="3398" spans="1:11" ht="15" customHeight="1" thickBot="1" x14ac:dyDescent="0.25">
      <c r="A3398" t="str">
        <f>CONCATENATE(B3398,C3398,D3398,G3398,E3398,I3398)</f>
        <v>17102018HOMICIDIO211</v>
      </c>
      <c r="B3398" s="4">
        <v>17</v>
      </c>
      <c r="C3398" s="5">
        <v>10</v>
      </c>
      <c r="D3398" s="4">
        <v>2018</v>
      </c>
      <c r="E3398" s="4">
        <v>21</v>
      </c>
      <c r="F3398" s="4" t="s">
        <v>210</v>
      </c>
      <c r="G3398" s="4" t="s">
        <v>12</v>
      </c>
      <c r="H3398" s="4" t="s">
        <v>211</v>
      </c>
      <c r="I3398" s="4">
        <v>1</v>
      </c>
      <c r="J3398" t="str">
        <f>VLOOKUP(A3398,'Município e Sexo'!$A$2:$I$11321,5,FALSE)</f>
        <v>JABOATAO DOS GUARARAPES</v>
      </c>
      <c r="K3398" t="str">
        <f>VLOOKUP(A3398,'Município e Sexo'!$A$2:$I$11321,7,FALSE)</f>
        <v>MASCULINO</v>
      </c>
    </row>
    <row r="3399" spans="1:11" ht="15" customHeight="1" thickBot="1" x14ac:dyDescent="0.25">
      <c r="A3399" t="str">
        <f>CONCATENATE(B3399,C3399,D3399,G3399,E3399,I3399)</f>
        <v>17102018FEMINICIDIO481</v>
      </c>
      <c r="B3399" s="4">
        <v>17</v>
      </c>
      <c r="C3399" s="5">
        <v>10</v>
      </c>
      <c r="D3399" s="4">
        <v>2018</v>
      </c>
      <c r="E3399" s="4">
        <v>48</v>
      </c>
      <c r="F3399" s="4" t="s">
        <v>210</v>
      </c>
      <c r="G3399" s="4" t="s">
        <v>29</v>
      </c>
      <c r="H3399" s="4" t="s">
        <v>29</v>
      </c>
      <c r="I3399" s="4">
        <v>1</v>
      </c>
      <c r="J3399" t="str">
        <f>VLOOKUP(A3399,'Município e Sexo'!$A$2:$I$11321,5,FALSE)</f>
        <v>RECIFE</v>
      </c>
      <c r="K3399" t="str">
        <f>VLOOKUP(A3399,'Município e Sexo'!$A$2:$I$11321,7,FALSE)</f>
        <v>FEMININO</v>
      </c>
    </row>
    <row r="3400" spans="1:11" ht="15" customHeight="1" thickBot="1" x14ac:dyDescent="0.25">
      <c r="A3400" t="str">
        <f>CONCATENATE(B3400,C3400,D3400,G3400,E3400,I3400)</f>
        <v>18102018HOMICIDIO201</v>
      </c>
      <c r="B3400" s="4">
        <v>18</v>
      </c>
      <c r="C3400" s="5">
        <v>10</v>
      </c>
      <c r="D3400" s="4">
        <v>2018</v>
      </c>
      <c r="E3400" s="4">
        <v>20</v>
      </c>
      <c r="F3400" s="4" t="s">
        <v>210</v>
      </c>
      <c r="G3400" s="4" t="s">
        <v>12</v>
      </c>
      <c r="H3400" s="4" t="s">
        <v>211</v>
      </c>
      <c r="I3400" s="4">
        <v>1</v>
      </c>
      <c r="J3400" t="str">
        <f>VLOOKUP(A3400,'Município e Sexo'!$A$2:$I$11321,5,FALSE)</f>
        <v>AGUA PRETA</v>
      </c>
      <c r="K3400" t="str">
        <f>VLOOKUP(A3400,'Município e Sexo'!$A$2:$I$11321,7,FALSE)</f>
        <v>MASCULINO</v>
      </c>
    </row>
    <row r="3401" spans="1:11" ht="15" customHeight="1" thickBot="1" x14ac:dyDescent="0.25">
      <c r="A3401" t="str">
        <f>CONCATENATE(B3401,C3401,D3401,G3401,E3401,I3401)</f>
        <v>18102018HOMICIDIO211</v>
      </c>
      <c r="B3401" s="4">
        <v>18</v>
      </c>
      <c r="C3401" s="5">
        <v>10</v>
      </c>
      <c r="D3401" s="4">
        <v>2018</v>
      </c>
      <c r="E3401" s="4">
        <v>21</v>
      </c>
      <c r="F3401" s="4" t="s">
        <v>210</v>
      </c>
      <c r="G3401" s="4" t="s">
        <v>12</v>
      </c>
      <c r="H3401" s="4" t="s">
        <v>213</v>
      </c>
      <c r="I3401" s="4">
        <v>1</v>
      </c>
      <c r="J3401" t="str">
        <f>VLOOKUP(A3401,'Município e Sexo'!$A$2:$I$11321,5,FALSE)</f>
        <v>GRAVATA</v>
      </c>
      <c r="K3401" t="str">
        <f>VLOOKUP(A3401,'Município e Sexo'!$A$2:$I$11321,7,FALSE)</f>
        <v>MASCULINO</v>
      </c>
    </row>
    <row r="3402" spans="1:11" ht="15" customHeight="1" thickBot="1" x14ac:dyDescent="0.25">
      <c r="A3402" t="str">
        <f>CONCATENATE(B3402,C3402,D3402,G3402,E3402,I3402)</f>
        <v>18102018LATROCINIO291</v>
      </c>
      <c r="B3402" s="4">
        <v>18</v>
      </c>
      <c r="C3402" s="5">
        <v>10</v>
      </c>
      <c r="D3402" s="4">
        <v>2018</v>
      </c>
      <c r="E3402" s="4">
        <v>29</v>
      </c>
      <c r="F3402" s="4" t="s">
        <v>210</v>
      </c>
      <c r="G3402" s="4" t="s">
        <v>33</v>
      </c>
      <c r="H3402" s="4" t="s">
        <v>211</v>
      </c>
      <c r="I3402" s="4">
        <v>1</v>
      </c>
      <c r="J3402" t="str">
        <f>VLOOKUP(A3402,'Município e Sexo'!$A$2:$I$11321,5,FALSE)</f>
        <v>IGARASSU</v>
      </c>
      <c r="K3402" t="str">
        <f>VLOOKUP(A3402,'Município e Sexo'!$A$2:$I$11321,7,FALSE)</f>
        <v>MASCULINO</v>
      </c>
    </row>
    <row r="3403" spans="1:11" ht="15" customHeight="1" thickBot="1" x14ac:dyDescent="0.25">
      <c r="A3403" t="str">
        <f>CONCATENATE(B3403,C3403,D3403,G3403,E3403,I3403)</f>
        <v>18102018FEMINICIDIO311</v>
      </c>
      <c r="B3403" s="4">
        <v>18</v>
      </c>
      <c r="C3403" s="5">
        <v>10</v>
      </c>
      <c r="D3403" s="4">
        <v>2018</v>
      </c>
      <c r="E3403" s="4">
        <v>31</v>
      </c>
      <c r="F3403" s="4" t="s">
        <v>210</v>
      </c>
      <c r="G3403" s="4" t="s">
        <v>29</v>
      </c>
      <c r="H3403" s="4" t="s">
        <v>29</v>
      </c>
      <c r="I3403" s="4">
        <v>1</v>
      </c>
      <c r="J3403" t="str">
        <f>VLOOKUP(A3403,'Município e Sexo'!$A$2:$I$11321,5,FALSE)</f>
        <v>RECIFE</v>
      </c>
      <c r="K3403" t="str">
        <f>VLOOKUP(A3403,'Município e Sexo'!$A$2:$I$11321,7,FALSE)</f>
        <v>FEMININO</v>
      </c>
    </row>
    <row r="3404" spans="1:11" ht="15" customHeight="1" thickBot="1" x14ac:dyDescent="0.25">
      <c r="A3404" t="str">
        <f>CONCATENATE(B3404,C3404,D3404,G3404,E3404,I3404)</f>
        <v>18102018HOMICIDIO321</v>
      </c>
      <c r="B3404" s="4">
        <v>18</v>
      </c>
      <c r="C3404" s="5">
        <v>10</v>
      </c>
      <c r="D3404" s="4">
        <v>2018</v>
      </c>
      <c r="E3404" s="4">
        <v>32</v>
      </c>
      <c r="F3404" s="4" t="s">
        <v>210</v>
      </c>
      <c r="G3404" s="4" t="s">
        <v>12</v>
      </c>
      <c r="H3404" s="4" t="s">
        <v>213</v>
      </c>
      <c r="I3404" s="4">
        <v>1</v>
      </c>
      <c r="J3404" t="str">
        <f>VLOOKUP(A3404,'Município e Sexo'!$A$2:$I$11321,5,FALSE)</f>
        <v>RECIFE</v>
      </c>
      <c r="K3404" t="str">
        <f>VLOOKUP(A3404,'Município e Sexo'!$A$2:$I$11321,7,FALSE)</f>
        <v>MASCULINO</v>
      </c>
    </row>
    <row r="3405" spans="1:11" ht="15" customHeight="1" thickBot="1" x14ac:dyDescent="0.25">
      <c r="A3405" t="str">
        <f>CONCATENATE(B3405,C3405,D3405,G3405,E3405,I3405)</f>
        <v>18102018HOMICIDIO211</v>
      </c>
      <c r="B3405" s="4">
        <v>18</v>
      </c>
      <c r="C3405" s="5">
        <v>10</v>
      </c>
      <c r="D3405" s="4">
        <v>2018</v>
      </c>
      <c r="E3405" s="4">
        <v>21</v>
      </c>
      <c r="F3405" s="4" t="s">
        <v>210</v>
      </c>
      <c r="G3405" s="4" t="s">
        <v>12</v>
      </c>
      <c r="H3405" s="4" t="s">
        <v>213</v>
      </c>
      <c r="I3405" s="4">
        <v>1</v>
      </c>
      <c r="J3405" t="str">
        <f>VLOOKUP(A3405,'Município e Sexo'!$A$2:$I$11321,5,FALSE)</f>
        <v>GRAVATA</v>
      </c>
      <c r="K3405" t="str">
        <f>VLOOKUP(A3405,'Município e Sexo'!$A$2:$I$11321,7,FALSE)</f>
        <v>MASCULINO</v>
      </c>
    </row>
    <row r="3406" spans="1:11" ht="15" customHeight="1" thickBot="1" x14ac:dyDescent="0.25">
      <c r="A3406" t="str">
        <f>CONCATENATE(B3406,C3406,D3406,G3406,E3406,I3406)</f>
        <v>18102018HOMICIDIO401</v>
      </c>
      <c r="B3406" s="4">
        <v>18</v>
      </c>
      <c r="C3406" s="5">
        <v>10</v>
      </c>
      <c r="D3406" s="4">
        <v>2018</v>
      </c>
      <c r="E3406" s="4">
        <v>40</v>
      </c>
      <c r="F3406" s="4" t="s">
        <v>214</v>
      </c>
      <c r="G3406" s="4" t="s">
        <v>12</v>
      </c>
      <c r="H3406" s="4" t="s">
        <v>211</v>
      </c>
      <c r="I3406" s="4">
        <v>1</v>
      </c>
      <c r="J3406" t="str">
        <f>VLOOKUP(A3406,'Município e Sexo'!$A$2:$I$11321,5,FALSE)</f>
        <v>JABOATAO DOS GUARARAPES</v>
      </c>
      <c r="K3406" t="str">
        <f>VLOOKUP(A3406,'Município e Sexo'!$A$2:$I$11321,7,FALSE)</f>
        <v>MASCULINO</v>
      </c>
    </row>
    <row r="3407" spans="1:11" ht="15" customHeight="1" thickBot="1" x14ac:dyDescent="0.25">
      <c r="A3407" t="str">
        <f>CONCATENATE(B3407,C3407,D3407,G3407,E3407,I3407)</f>
        <v>18102018HOMICIDIO501</v>
      </c>
      <c r="B3407" s="4">
        <v>18</v>
      </c>
      <c r="C3407" s="5">
        <v>10</v>
      </c>
      <c r="D3407" s="4">
        <v>2018</v>
      </c>
      <c r="E3407" s="4">
        <v>50</v>
      </c>
      <c r="F3407" s="4" t="s">
        <v>210</v>
      </c>
      <c r="G3407" s="4" t="s">
        <v>12</v>
      </c>
      <c r="H3407" s="4" t="s">
        <v>212</v>
      </c>
      <c r="I3407" s="4">
        <v>1</v>
      </c>
      <c r="J3407" t="str">
        <f>VLOOKUP(A3407,'Município e Sexo'!$A$2:$I$11321,5,FALSE)</f>
        <v>RIO FORMOSO</v>
      </c>
      <c r="K3407" t="str">
        <f>VLOOKUP(A3407,'Município e Sexo'!$A$2:$I$11321,7,FALSE)</f>
        <v>MASCULINO</v>
      </c>
    </row>
    <row r="3408" spans="1:11" ht="15" customHeight="1" thickBot="1" x14ac:dyDescent="0.25">
      <c r="A3408" t="str">
        <f>CONCATENATE(B3408,C3408,D3408,G3408,E3408,I3408)</f>
        <v>18102018HOMICIDIO541</v>
      </c>
      <c r="B3408" s="4">
        <v>18</v>
      </c>
      <c r="C3408" s="5">
        <v>10</v>
      </c>
      <c r="D3408" s="4">
        <v>2018</v>
      </c>
      <c r="E3408" s="4">
        <v>54</v>
      </c>
      <c r="F3408" s="4" t="s">
        <v>210</v>
      </c>
      <c r="G3408" s="4" t="s">
        <v>12</v>
      </c>
      <c r="H3408" s="4" t="s">
        <v>213</v>
      </c>
      <c r="I3408" s="4">
        <v>1</v>
      </c>
      <c r="J3408" t="str">
        <f>VLOOKUP(A3408,'Município e Sexo'!$A$2:$I$11321,5,FALSE)</f>
        <v>SAO JOSE DA COROA GRANDE</v>
      </c>
      <c r="K3408" t="str">
        <f>VLOOKUP(A3408,'Município e Sexo'!$A$2:$I$11321,7,FALSE)</f>
        <v>MASCULINO</v>
      </c>
    </row>
    <row r="3409" spans="1:11" ht="15" customHeight="1" thickBot="1" x14ac:dyDescent="0.25">
      <c r="A3409" t="str">
        <f>CONCATENATE(B3409,C3409,D3409,G3409,E3409,I3409)</f>
        <v>18102018HOMICIDIO171</v>
      </c>
      <c r="B3409" s="4">
        <v>18</v>
      </c>
      <c r="C3409" s="5">
        <v>10</v>
      </c>
      <c r="D3409" s="4">
        <v>2018</v>
      </c>
      <c r="E3409" s="4">
        <v>17</v>
      </c>
      <c r="F3409" s="4" t="s">
        <v>210</v>
      </c>
      <c r="G3409" s="4" t="s">
        <v>12</v>
      </c>
      <c r="H3409" s="4" t="s">
        <v>217</v>
      </c>
      <c r="I3409" s="4">
        <v>1</v>
      </c>
      <c r="J3409" t="str">
        <f>VLOOKUP(A3409,'Município e Sexo'!$A$2:$I$11321,5,FALSE)</f>
        <v>SERRA TALHADA</v>
      </c>
      <c r="K3409" t="str">
        <f>VLOOKUP(A3409,'Município e Sexo'!$A$2:$I$11321,7,FALSE)</f>
        <v>MASCULINO</v>
      </c>
    </row>
    <row r="3410" spans="1:11" ht="15" customHeight="1" thickBot="1" x14ac:dyDescent="0.25">
      <c r="A3410" t="str">
        <f>CONCATENATE(B3410,C3410,D3410,G3410,E3410,I3410)</f>
        <v>18102018HOMICIDIO191</v>
      </c>
      <c r="B3410" s="4">
        <v>18</v>
      </c>
      <c r="C3410" s="5">
        <v>10</v>
      </c>
      <c r="D3410" s="4">
        <v>2018</v>
      </c>
      <c r="E3410" s="4">
        <v>19</v>
      </c>
      <c r="F3410" s="4" t="s">
        <v>210</v>
      </c>
      <c r="G3410" s="4" t="s">
        <v>12</v>
      </c>
      <c r="H3410" s="4" t="s">
        <v>217</v>
      </c>
      <c r="I3410" s="4">
        <v>1</v>
      </c>
      <c r="J3410" t="str">
        <f>VLOOKUP(A3410,'Município e Sexo'!$A$2:$I$11321,5,FALSE)</f>
        <v>SAIRE</v>
      </c>
      <c r="K3410" t="str">
        <f>VLOOKUP(A3410,'Município e Sexo'!$A$2:$I$11321,7,FALSE)</f>
        <v>MASCULINO</v>
      </c>
    </row>
    <row r="3411" spans="1:11" ht="15" customHeight="1" thickBot="1" x14ac:dyDescent="0.25">
      <c r="A3411" t="str">
        <f>CONCATENATE(B3411,C3411,D3411,G3411,E3411,I3411)</f>
        <v>18102018HOMICIDIO291</v>
      </c>
      <c r="B3411" s="4">
        <v>18</v>
      </c>
      <c r="C3411" s="5">
        <v>10</v>
      </c>
      <c r="D3411" s="4">
        <v>2018</v>
      </c>
      <c r="E3411" s="4">
        <v>29</v>
      </c>
      <c r="F3411" s="4" t="s">
        <v>216</v>
      </c>
      <c r="G3411" s="4" t="s">
        <v>12</v>
      </c>
      <c r="H3411" s="4" t="s">
        <v>212</v>
      </c>
      <c r="I3411" s="4">
        <v>1</v>
      </c>
      <c r="J3411" t="str">
        <f>VLOOKUP(A3411,'Município e Sexo'!$A$2:$I$11321,5,FALSE)</f>
        <v>AGUAS BELAS</v>
      </c>
      <c r="K3411" t="str">
        <f>VLOOKUP(A3411,'Município e Sexo'!$A$2:$I$11321,7,FALSE)</f>
        <v>MASCULINO</v>
      </c>
    </row>
    <row r="3412" spans="1:11" ht="15" customHeight="1" thickBot="1" x14ac:dyDescent="0.25">
      <c r="A3412" t="str">
        <f>CONCATENATE(B3412,C3412,D3412,G3412,E3412,I3412)</f>
        <v>19102018HOMICIDIO321</v>
      </c>
      <c r="B3412" s="4">
        <v>19</v>
      </c>
      <c r="C3412" s="5">
        <v>10</v>
      </c>
      <c r="D3412" s="4">
        <v>2018</v>
      </c>
      <c r="E3412" s="4">
        <v>32</v>
      </c>
      <c r="F3412" s="4" t="s">
        <v>210</v>
      </c>
      <c r="G3412" s="4" t="s">
        <v>12</v>
      </c>
      <c r="H3412" s="4" t="s">
        <v>217</v>
      </c>
      <c r="I3412" s="4">
        <v>1</v>
      </c>
      <c r="J3412" t="str">
        <f>VLOOKUP(A3412,'Município e Sexo'!$A$2:$I$11321,5,FALSE)</f>
        <v>SANTA CRUZ DO CAPIBARIBE</v>
      </c>
      <c r="K3412" t="str">
        <f>VLOOKUP(A3412,'Município e Sexo'!$A$2:$I$11321,7,FALSE)</f>
        <v>MASCULINO</v>
      </c>
    </row>
    <row r="3413" spans="1:11" ht="15" customHeight="1" thickBot="1" x14ac:dyDescent="0.25">
      <c r="A3413" t="str">
        <f>CONCATENATE(B3413,C3413,D3413,G3413,E3413,I3413)</f>
        <v>19102018HOMICIDIO171</v>
      </c>
      <c r="B3413" s="4">
        <v>19</v>
      </c>
      <c r="C3413" s="5">
        <v>10</v>
      </c>
      <c r="D3413" s="4">
        <v>2018</v>
      </c>
      <c r="E3413" s="4">
        <v>17</v>
      </c>
      <c r="F3413" s="4" t="s">
        <v>210</v>
      </c>
      <c r="G3413" s="4" t="s">
        <v>12</v>
      </c>
      <c r="H3413" s="4" t="s">
        <v>211</v>
      </c>
      <c r="I3413" s="4">
        <v>1</v>
      </c>
      <c r="J3413" t="str">
        <f>VLOOKUP(A3413,'Município e Sexo'!$A$2:$I$11321,5,FALSE)</f>
        <v>LIMOEIRO</v>
      </c>
      <c r="K3413" t="str">
        <f>VLOOKUP(A3413,'Município e Sexo'!$A$2:$I$11321,7,FALSE)</f>
        <v>MASCULINO</v>
      </c>
    </row>
    <row r="3414" spans="1:11" ht="15" customHeight="1" thickBot="1" x14ac:dyDescent="0.25">
      <c r="A3414" t="str">
        <f>CONCATENATE(B3414,C3414,D3414,G3414,E3414,I3414)</f>
        <v>19102018HOMICIDIO301</v>
      </c>
      <c r="B3414" s="4">
        <v>19</v>
      </c>
      <c r="C3414" s="5">
        <v>10</v>
      </c>
      <c r="D3414" s="4">
        <v>2018</v>
      </c>
      <c r="E3414" s="4">
        <v>30</v>
      </c>
      <c r="F3414" s="4" t="s">
        <v>210</v>
      </c>
      <c r="G3414" s="4" t="s">
        <v>12</v>
      </c>
      <c r="H3414" s="4" t="s">
        <v>211</v>
      </c>
      <c r="I3414" s="4">
        <v>1</v>
      </c>
      <c r="J3414" t="str">
        <f>VLOOKUP(A3414,'Município e Sexo'!$A$2:$I$11321,5,FALSE)</f>
        <v>CABO DE SANTO AGOSTINHO</v>
      </c>
      <c r="K3414" t="str">
        <f>VLOOKUP(A3414,'Município e Sexo'!$A$2:$I$11321,7,FALSE)</f>
        <v>MASCULINO</v>
      </c>
    </row>
    <row r="3415" spans="1:11" ht="15" customHeight="1" thickBot="1" x14ac:dyDescent="0.25">
      <c r="A3415" t="str">
        <f>CONCATENATE(B3415,C3415,D3415,G3415,E3415,I3415)</f>
        <v>19102018HOMICIDIO401</v>
      </c>
      <c r="B3415" s="4">
        <v>19</v>
      </c>
      <c r="C3415" s="5">
        <v>10</v>
      </c>
      <c r="D3415" s="4">
        <v>2018</v>
      </c>
      <c r="E3415" s="4">
        <v>40</v>
      </c>
      <c r="F3415" s="4" t="s">
        <v>210</v>
      </c>
      <c r="G3415" s="4" t="s">
        <v>12</v>
      </c>
      <c r="H3415" s="4" t="s">
        <v>212</v>
      </c>
      <c r="I3415" s="4">
        <v>1</v>
      </c>
      <c r="J3415" t="str">
        <f>VLOOKUP(A3415,'Município e Sexo'!$A$2:$I$11321,5,FALSE)</f>
        <v>IGARASSU</v>
      </c>
      <c r="K3415" t="str">
        <f>VLOOKUP(A3415,'Município e Sexo'!$A$2:$I$11321,7,FALSE)</f>
        <v>MASCULINO</v>
      </c>
    </row>
    <row r="3416" spans="1:11" ht="15" customHeight="1" thickBot="1" x14ac:dyDescent="0.25">
      <c r="A3416" t="str">
        <f>CONCATENATE(B3416,C3416,D3416,G3416,E3416,I3416)</f>
        <v>19102018HOMICIDIO191</v>
      </c>
      <c r="B3416" s="4">
        <v>19</v>
      </c>
      <c r="C3416" s="5">
        <v>10</v>
      </c>
      <c r="D3416" s="4">
        <v>2018</v>
      </c>
      <c r="E3416" s="4">
        <v>19</v>
      </c>
      <c r="F3416" s="4" t="s">
        <v>210</v>
      </c>
      <c r="G3416" s="4" t="s">
        <v>12</v>
      </c>
      <c r="H3416" s="4" t="s">
        <v>213</v>
      </c>
      <c r="I3416" s="4">
        <v>1</v>
      </c>
      <c r="J3416" t="str">
        <f>VLOOKUP(A3416,'Município e Sexo'!$A$2:$I$11321,5,FALSE)</f>
        <v>RECIFE</v>
      </c>
      <c r="K3416" t="str">
        <f>VLOOKUP(A3416,'Município e Sexo'!$A$2:$I$11321,7,FALSE)</f>
        <v>MASCULINO</v>
      </c>
    </row>
    <row r="3417" spans="1:11" ht="15" customHeight="1" thickBot="1" x14ac:dyDescent="0.25">
      <c r="A3417" t="str">
        <f>CONCATENATE(B3417,C3417,D3417,G3417,E3417,I3417)</f>
        <v>19102018HOMICIDIO211</v>
      </c>
      <c r="B3417" s="4">
        <v>19</v>
      </c>
      <c r="C3417" s="5">
        <v>10</v>
      </c>
      <c r="D3417" s="4">
        <v>2018</v>
      </c>
      <c r="E3417" s="4">
        <v>21</v>
      </c>
      <c r="F3417" s="4" t="s">
        <v>210</v>
      </c>
      <c r="G3417" s="4" t="s">
        <v>12</v>
      </c>
      <c r="H3417" s="4" t="s">
        <v>213</v>
      </c>
      <c r="I3417" s="4">
        <v>1</v>
      </c>
      <c r="J3417" t="str">
        <f>VLOOKUP(A3417,'Município e Sexo'!$A$2:$I$11321,5,FALSE)</f>
        <v>JABOATAO DOS GUARARAPES</v>
      </c>
      <c r="K3417" t="str">
        <f>VLOOKUP(A3417,'Município e Sexo'!$A$2:$I$11321,7,FALSE)</f>
        <v>FEMININO</v>
      </c>
    </row>
    <row r="3418" spans="1:11" ht="15" customHeight="1" thickBot="1" x14ac:dyDescent="0.25">
      <c r="A3418" t="str">
        <f>CONCATENATE(B3418,C3418,D3418,G3418,E3418,I3418)</f>
        <v>19102018HOMICIDIO221</v>
      </c>
      <c r="B3418" s="4">
        <v>19</v>
      </c>
      <c r="C3418" s="5">
        <v>10</v>
      </c>
      <c r="D3418" s="4">
        <v>2018</v>
      </c>
      <c r="E3418" s="4">
        <v>22</v>
      </c>
      <c r="F3418" s="4" t="s">
        <v>210</v>
      </c>
      <c r="G3418" s="4" t="s">
        <v>12</v>
      </c>
      <c r="H3418" s="4" t="s">
        <v>213</v>
      </c>
      <c r="I3418" s="4">
        <v>1</v>
      </c>
      <c r="J3418" t="str">
        <f>VLOOKUP(A3418,'Município e Sexo'!$A$2:$I$11321,5,FALSE)</f>
        <v>CABO DE SANTO AGOSTINHO</v>
      </c>
      <c r="K3418" t="str">
        <f>VLOOKUP(A3418,'Município e Sexo'!$A$2:$I$11321,7,FALSE)</f>
        <v>MASCULINO</v>
      </c>
    </row>
    <row r="3419" spans="1:11" ht="15" customHeight="1" thickBot="1" x14ac:dyDescent="0.25">
      <c r="A3419" t="str">
        <f>CONCATENATE(B3419,C3419,D3419,G3419,E3419,I3419)</f>
        <v>19102018HOMICIDIO371</v>
      </c>
      <c r="B3419" s="4">
        <v>19</v>
      </c>
      <c r="C3419" s="5">
        <v>10</v>
      </c>
      <c r="D3419" s="4">
        <v>2018</v>
      </c>
      <c r="E3419" s="4">
        <v>37</v>
      </c>
      <c r="F3419" s="4" t="s">
        <v>210</v>
      </c>
      <c r="G3419" s="4" t="s">
        <v>12</v>
      </c>
      <c r="H3419" s="4" t="s">
        <v>213</v>
      </c>
      <c r="I3419" s="4">
        <v>1</v>
      </c>
      <c r="J3419" t="str">
        <f>VLOOKUP(A3419,'Município e Sexo'!$A$2:$I$11321,5,FALSE)</f>
        <v>JABOATAO DOS GUARARAPES</v>
      </c>
      <c r="K3419" t="str">
        <f>VLOOKUP(A3419,'Município e Sexo'!$A$2:$I$11321,7,FALSE)</f>
        <v>MASCULINO</v>
      </c>
    </row>
    <row r="3420" spans="1:11" ht="15" customHeight="1" thickBot="1" x14ac:dyDescent="0.25">
      <c r="A3420" t="str">
        <f>CONCATENATE(B3420,C3420,D3420,G3420,E3420,I3420)</f>
        <v>19102018HOMICIDIO401</v>
      </c>
      <c r="B3420" s="4">
        <v>19</v>
      </c>
      <c r="C3420" s="5">
        <v>10</v>
      </c>
      <c r="D3420" s="4">
        <v>2018</v>
      </c>
      <c r="E3420" s="4">
        <v>40</v>
      </c>
      <c r="F3420" s="4" t="s">
        <v>210</v>
      </c>
      <c r="G3420" s="4" t="s">
        <v>12</v>
      </c>
      <c r="H3420" s="4" t="s">
        <v>218</v>
      </c>
      <c r="I3420" s="4">
        <v>1</v>
      </c>
      <c r="J3420" t="str">
        <f>VLOOKUP(A3420,'Município e Sexo'!$A$2:$I$11321,5,FALSE)</f>
        <v>IGARASSU</v>
      </c>
      <c r="K3420" t="str">
        <f>VLOOKUP(A3420,'Município e Sexo'!$A$2:$I$11321,7,FALSE)</f>
        <v>MASCULINO</v>
      </c>
    </row>
    <row r="3421" spans="1:11" ht="15" customHeight="1" thickBot="1" x14ac:dyDescent="0.25">
      <c r="A3421" t="str">
        <f>CONCATENATE(B3421,C3421,D3421,G3421,E3421,I3421)</f>
        <v>19102018HOMICIDIO431</v>
      </c>
      <c r="B3421" s="4">
        <v>19</v>
      </c>
      <c r="C3421" s="5">
        <v>10</v>
      </c>
      <c r="D3421" s="4">
        <v>2018</v>
      </c>
      <c r="E3421" s="4">
        <v>43</v>
      </c>
      <c r="F3421" s="4" t="s">
        <v>210</v>
      </c>
      <c r="G3421" s="4" t="s">
        <v>12</v>
      </c>
      <c r="H3421" s="4" t="s">
        <v>211</v>
      </c>
      <c r="I3421" s="4">
        <v>1</v>
      </c>
      <c r="J3421" t="str">
        <f>VLOOKUP(A3421,'Município e Sexo'!$A$2:$I$11321,5,FALSE)</f>
        <v>BONITO</v>
      </c>
      <c r="K3421" t="str">
        <f>VLOOKUP(A3421,'Município e Sexo'!$A$2:$I$11321,7,FALSE)</f>
        <v>MASCULINO</v>
      </c>
    </row>
    <row r="3422" spans="1:11" ht="15" customHeight="1" thickBot="1" x14ac:dyDescent="0.25">
      <c r="A3422" t="str">
        <f>CONCATENATE(B3422,C3422,D3422,G3422,E3422,I3422)</f>
        <v>19102018HOMICIDIO471</v>
      </c>
      <c r="B3422" s="4">
        <v>19</v>
      </c>
      <c r="C3422" s="5">
        <v>10</v>
      </c>
      <c r="D3422" s="4">
        <v>2018</v>
      </c>
      <c r="E3422" s="4">
        <v>47</v>
      </c>
      <c r="F3422" s="4" t="s">
        <v>210</v>
      </c>
      <c r="G3422" s="4" t="s">
        <v>12</v>
      </c>
      <c r="H3422" s="4" t="s">
        <v>213</v>
      </c>
      <c r="I3422" s="4">
        <v>1</v>
      </c>
      <c r="J3422" t="str">
        <f>VLOOKUP(A3422,'Município e Sexo'!$A$2:$I$11321,5,FALSE)</f>
        <v>RECIFE</v>
      </c>
      <c r="K3422" t="str">
        <f>VLOOKUP(A3422,'Município e Sexo'!$A$2:$I$11321,7,FALSE)</f>
        <v>MASCULINO</v>
      </c>
    </row>
    <row r="3423" spans="1:11" ht="15" customHeight="1" thickBot="1" x14ac:dyDescent="0.25">
      <c r="A3423" t="str">
        <f>CONCATENATE(B3423,C3423,D3423,G3423,E3423,I3423)</f>
        <v>19102018HOMICIDIO211</v>
      </c>
      <c r="B3423" s="4">
        <v>19</v>
      </c>
      <c r="C3423" s="5">
        <v>10</v>
      </c>
      <c r="D3423" s="4">
        <v>2018</v>
      </c>
      <c r="E3423" s="4">
        <v>21</v>
      </c>
      <c r="F3423" s="4" t="s">
        <v>210</v>
      </c>
      <c r="G3423" s="4" t="s">
        <v>12</v>
      </c>
      <c r="H3423" s="4" t="s">
        <v>213</v>
      </c>
      <c r="I3423" s="4">
        <v>1</v>
      </c>
      <c r="J3423" t="str">
        <f>VLOOKUP(A3423,'Município e Sexo'!$A$2:$I$11321,5,FALSE)</f>
        <v>JABOATAO DOS GUARARAPES</v>
      </c>
      <c r="K3423" t="str">
        <f>VLOOKUP(A3423,'Município e Sexo'!$A$2:$I$11321,7,FALSE)</f>
        <v>FEMININO</v>
      </c>
    </row>
    <row r="3424" spans="1:11" ht="15" customHeight="1" thickBot="1" x14ac:dyDescent="0.25">
      <c r="A3424" t="str">
        <f>CONCATENATE(B3424,C3424,D3424,G3424,E3424,I3424)</f>
        <v>19102018HOMICIDIO281</v>
      </c>
      <c r="B3424" s="4">
        <v>19</v>
      </c>
      <c r="C3424" s="5">
        <v>10</v>
      </c>
      <c r="D3424" s="4">
        <v>2018</v>
      </c>
      <c r="E3424" s="4">
        <v>28</v>
      </c>
      <c r="F3424" s="4" t="s">
        <v>210</v>
      </c>
      <c r="G3424" s="4" t="s">
        <v>12</v>
      </c>
      <c r="H3424" s="4" t="s">
        <v>213</v>
      </c>
      <c r="I3424" s="4">
        <v>1</v>
      </c>
      <c r="J3424" t="str">
        <f>VLOOKUP(A3424,'Município e Sexo'!$A$2:$I$11321,5,FALSE)</f>
        <v>RIO FORMOSO</v>
      </c>
      <c r="K3424" t="str">
        <f>VLOOKUP(A3424,'Município e Sexo'!$A$2:$I$11321,7,FALSE)</f>
        <v>MASCULINO</v>
      </c>
    </row>
    <row r="3425" spans="1:11" ht="15" customHeight="1" thickBot="1" x14ac:dyDescent="0.25">
      <c r="A3425" t="str">
        <f>CONCATENATE(B3425,C3425,D3425,G3425,E3425,I3425)</f>
        <v>19102018HOMICIDIO301</v>
      </c>
      <c r="B3425" s="4">
        <v>19</v>
      </c>
      <c r="C3425" s="5">
        <v>10</v>
      </c>
      <c r="D3425" s="4">
        <v>2018</v>
      </c>
      <c r="E3425" s="4">
        <v>30</v>
      </c>
      <c r="F3425" s="4" t="s">
        <v>210</v>
      </c>
      <c r="G3425" s="4" t="s">
        <v>12</v>
      </c>
      <c r="H3425" s="4" t="s">
        <v>213</v>
      </c>
      <c r="I3425" s="4">
        <v>1</v>
      </c>
      <c r="J3425" t="str">
        <f>VLOOKUP(A3425,'Município e Sexo'!$A$2:$I$11321,5,FALSE)</f>
        <v>CABO DE SANTO AGOSTINHO</v>
      </c>
      <c r="K3425" t="str">
        <f>VLOOKUP(A3425,'Município e Sexo'!$A$2:$I$11321,7,FALSE)</f>
        <v>MASCULINO</v>
      </c>
    </row>
    <row r="3426" spans="1:11" ht="15" customHeight="1" thickBot="1" x14ac:dyDescent="0.25">
      <c r="A3426" t="str">
        <f>CONCATENATE(B3426,C3426,D3426,G3426,E3426,I3426)</f>
        <v>19102018LATROCINIO341</v>
      </c>
      <c r="B3426" s="4">
        <v>19</v>
      </c>
      <c r="C3426" s="5">
        <v>10</v>
      </c>
      <c r="D3426" s="4">
        <v>2018</v>
      </c>
      <c r="E3426" s="4">
        <v>34</v>
      </c>
      <c r="F3426" s="4" t="s">
        <v>210</v>
      </c>
      <c r="G3426" s="4" t="s">
        <v>33</v>
      </c>
      <c r="H3426" s="4" t="s">
        <v>215</v>
      </c>
      <c r="I3426" s="4">
        <v>1</v>
      </c>
      <c r="J3426" t="str">
        <f>VLOOKUP(A3426,'Município e Sexo'!$A$2:$I$11321,5,FALSE)</f>
        <v>CABO DE SANTO AGOSTINHO</v>
      </c>
      <c r="K3426" t="str">
        <f>VLOOKUP(A3426,'Município e Sexo'!$A$2:$I$11321,7,FALSE)</f>
        <v>MASCULINO</v>
      </c>
    </row>
    <row r="3427" spans="1:11" ht="15" customHeight="1" thickBot="1" x14ac:dyDescent="0.25">
      <c r="A3427" t="str">
        <f>CONCATENATE(B3427,C3427,D3427,G3427,E3427,I3427)</f>
        <v>19102018HOMICIDIO381</v>
      </c>
      <c r="B3427" s="4">
        <v>19</v>
      </c>
      <c r="C3427" s="5">
        <v>10</v>
      </c>
      <c r="D3427" s="4">
        <v>2018</v>
      </c>
      <c r="E3427" s="4">
        <v>38</v>
      </c>
      <c r="F3427" s="4" t="s">
        <v>210</v>
      </c>
      <c r="G3427" s="4" t="s">
        <v>12</v>
      </c>
      <c r="H3427" s="4" t="s">
        <v>212</v>
      </c>
      <c r="I3427" s="4">
        <v>1</v>
      </c>
      <c r="J3427" t="str">
        <f>VLOOKUP(A3427,'Município e Sexo'!$A$2:$I$11321,5,FALSE)</f>
        <v>SERRA TALHADA</v>
      </c>
      <c r="K3427" t="str">
        <f>VLOOKUP(A3427,'Município e Sexo'!$A$2:$I$11321,7,FALSE)</f>
        <v>MASCULINO</v>
      </c>
    </row>
    <row r="3428" spans="1:11" ht="15" customHeight="1" thickBot="1" x14ac:dyDescent="0.25">
      <c r="A3428" t="str">
        <f>CONCATENATE(B3428,C3428,D3428,G3428,E3428,I3428)</f>
        <v>19102018HOMICIDIO411</v>
      </c>
      <c r="B3428" s="4">
        <v>19</v>
      </c>
      <c r="C3428" s="5">
        <v>10</v>
      </c>
      <c r="D3428" s="4">
        <v>2018</v>
      </c>
      <c r="E3428" s="4">
        <v>41</v>
      </c>
      <c r="F3428" s="4" t="s">
        <v>210</v>
      </c>
      <c r="G3428" s="4" t="s">
        <v>12</v>
      </c>
      <c r="H3428" s="4" t="s">
        <v>211</v>
      </c>
      <c r="I3428" s="4">
        <v>1</v>
      </c>
      <c r="J3428" t="str">
        <f>VLOOKUP(A3428,'Município e Sexo'!$A$2:$I$11321,5,FALSE)</f>
        <v>CHA GRANDE</v>
      </c>
      <c r="K3428" t="str">
        <f>VLOOKUP(A3428,'Município e Sexo'!$A$2:$I$11321,7,FALSE)</f>
        <v>MASCULINO</v>
      </c>
    </row>
    <row r="3429" spans="1:11" ht="15" customHeight="1" thickBot="1" x14ac:dyDescent="0.25">
      <c r="A3429" t="str">
        <f>CONCATENATE(B3429,C3429,D3429,G3429,E3429,I3429)</f>
        <v>20102018HOMICIDIO271</v>
      </c>
      <c r="B3429" s="4">
        <v>20</v>
      </c>
      <c r="C3429" s="5">
        <v>10</v>
      </c>
      <c r="D3429" s="4">
        <v>2018</v>
      </c>
      <c r="E3429" s="4">
        <v>27</v>
      </c>
      <c r="F3429" s="4" t="s">
        <v>210</v>
      </c>
      <c r="G3429" s="4" t="s">
        <v>12</v>
      </c>
      <c r="H3429" s="4" t="s">
        <v>211</v>
      </c>
      <c r="I3429" s="4">
        <v>1</v>
      </c>
      <c r="J3429" t="str">
        <f>VLOOKUP(A3429,'Município e Sexo'!$A$2:$I$11321,5,FALSE)</f>
        <v>RECIFE</v>
      </c>
      <c r="K3429" t="str">
        <f>VLOOKUP(A3429,'Município e Sexo'!$A$2:$I$11321,7,FALSE)</f>
        <v>MASCULINO</v>
      </c>
    </row>
    <row r="3430" spans="1:11" ht="15" customHeight="1" thickBot="1" x14ac:dyDescent="0.25">
      <c r="A3430" t="str">
        <f>CONCATENATE(B3430,C3430,D3430,G3430,E3430,I3430)</f>
        <v>20102018LATROCINIO471</v>
      </c>
      <c r="B3430" s="4">
        <v>20</v>
      </c>
      <c r="C3430" s="5">
        <v>10</v>
      </c>
      <c r="D3430" s="4">
        <v>2018</v>
      </c>
      <c r="E3430" s="4">
        <v>47</v>
      </c>
      <c r="F3430" s="4" t="s">
        <v>210</v>
      </c>
      <c r="G3430" s="4" t="s">
        <v>33</v>
      </c>
      <c r="H3430" s="4" t="s">
        <v>215</v>
      </c>
      <c r="I3430" s="4">
        <v>1</v>
      </c>
      <c r="J3430" t="str">
        <f>VLOOKUP(A3430,'Município e Sexo'!$A$2:$I$11321,5,FALSE)</f>
        <v>IGARASSU</v>
      </c>
      <c r="K3430" t="str">
        <f>VLOOKUP(A3430,'Município e Sexo'!$A$2:$I$11321,7,FALSE)</f>
        <v>MASCULINO</v>
      </c>
    </row>
    <row r="3431" spans="1:11" ht="15" customHeight="1" thickBot="1" x14ac:dyDescent="0.25">
      <c r="A3431" t="str">
        <f>CONCATENATE(B3431,C3431,D3431,G3431,E3431,I3431)</f>
        <v>20102018LATROCINIO211</v>
      </c>
      <c r="B3431" s="4">
        <v>20</v>
      </c>
      <c r="C3431" s="5">
        <v>10</v>
      </c>
      <c r="D3431" s="4">
        <v>2018</v>
      </c>
      <c r="E3431" s="4">
        <v>21</v>
      </c>
      <c r="F3431" s="4" t="s">
        <v>210</v>
      </c>
      <c r="G3431" s="4" t="s">
        <v>33</v>
      </c>
      <c r="H3431" s="4" t="s">
        <v>215</v>
      </c>
      <c r="I3431" s="4">
        <v>1</v>
      </c>
      <c r="J3431" t="str">
        <f>VLOOKUP(A3431,'Município e Sexo'!$A$2:$I$11321,5,FALSE)</f>
        <v>VITORIA DE SANTO ANTAO</v>
      </c>
      <c r="K3431" t="str">
        <f>VLOOKUP(A3431,'Município e Sexo'!$A$2:$I$11321,7,FALSE)</f>
        <v>MASCULINO</v>
      </c>
    </row>
    <row r="3432" spans="1:11" ht="15" customHeight="1" thickBot="1" x14ac:dyDescent="0.25">
      <c r="A3432" t="str">
        <f>CONCATENATE(B3432,C3432,D3432,G3432,E3432,I3432)</f>
        <v>20102018HOMICIDIO181</v>
      </c>
      <c r="B3432" s="4">
        <v>20</v>
      </c>
      <c r="C3432" s="5">
        <v>10</v>
      </c>
      <c r="D3432" s="4">
        <v>2018</v>
      </c>
      <c r="E3432" s="4">
        <v>18</v>
      </c>
      <c r="F3432" s="4" t="s">
        <v>210</v>
      </c>
      <c r="G3432" s="4" t="s">
        <v>12</v>
      </c>
      <c r="H3432" s="4" t="s">
        <v>212</v>
      </c>
      <c r="I3432" s="4">
        <v>1</v>
      </c>
      <c r="J3432" t="str">
        <f>VLOOKUP(A3432,'Município e Sexo'!$A$2:$I$11321,5,FALSE)</f>
        <v>CAMARAGIBE</v>
      </c>
      <c r="K3432" t="str">
        <f>VLOOKUP(A3432,'Município e Sexo'!$A$2:$I$11321,7,FALSE)</f>
        <v>MASCULINO</v>
      </c>
    </row>
    <row r="3433" spans="1:11" ht="15" customHeight="1" thickBot="1" x14ac:dyDescent="0.25">
      <c r="A3433" t="str">
        <f>CONCATENATE(B3433,C3433,D3433,G3433,E3433,I3433)</f>
        <v>20102018HOMICIDIO201</v>
      </c>
      <c r="B3433" s="4">
        <v>20</v>
      </c>
      <c r="C3433" s="5">
        <v>10</v>
      </c>
      <c r="D3433" s="4">
        <v>2018</v>
      </c>
      <c r="E3433" s="4">
        <v>20</v>
      </c>
      <c r="F3433" s="4" t="s">
        <v>210</v>
      </c>
      <c r="G3433" s="4" t="s">
        <v>12</v>
      </c>
      <c r="H3433" s="4" t="s">
        <v>213</v>
      </c>
      <c r="I3433" s="4">
        <v>1</v>
      </c>
      <c r="J3433" t="str">
        <f>VLOOKUP(A3433,'Município e Sexo'!$A$2:$I$11321,5,FALSE)</f>
        <v>PAULISTA</v>
      </c>
      <c r="K3433" t="str">
        <f>VLOOKUP(A3433,'Município e Sexo'!$A$2:$I$11321,7,FALSE)</f>
        <v>MASCULINO</v>
      </c>
    </row>
    <row r="3434" spans="1:11" ht="15" customHeight="1" thickBot="1" x14ac:dyDescent="0.25">
      <c r="A3434" t="str">
        <f>CONCATENATE(B3434,C3434,D3434,G3434,E3434,I3434)</f>
        <v>20102018HOMICIDIO231</v>
      </c>
      <c r="B3434" s="4">
        <v>20</v>
      </c>
      <c r="C3434" s="5">
        <v>10</v>
      </c>
      <c r="D3434" s="4">
        <v>2018</v>
      </c>
      <c r="E3434" s="4">
        <v>23</v>
      </c>
      <c r="F3434" s="4" t="s">
        <v>210</v>
      </c>
      <c r="G3434" s="4" t="s">
        <v>12</v>
      </c>
      <c r="H3434" s="4" t="s">
        <v>212</v>
      </c>
      <c r="I3434" s="4">
        <v>1</v>
      </c>
      <c r="J3434" t="str">
        <f>VLOOKUP(A3434,'Município e Sexo'!$A$2:$I$11321,5,FALSE)</f>
        <v>MARAIAL</v>
      </c>
      <c r="K3434" t="str">
        <f>VLOOKUP(A3434,'Município e Sexo'!$A$2:$I$11321,7,FALSE)</f>
        <v>MASCULINO</v>
      </c>
    </row>
    <row r="3435" spans="1:11" ht="15" customHeight="1" thickBot="1" x14ac:dyDescent="0.25">
      <c r="A3435" t="str">
        <f>CONCATENATE(B3435,C3435,D3435,G3435,E3435,I3435)</f>
        <v>20102018HOMICIDIO301</v>
      </c>
      <c r="B3435" s="4">
        <v>20</v>
      </c>
      <c r="C3435" s="5">
        <v>10</v>
      </c>
      <c r="D3435" s="4">
        <v>2018</v>
      </c>
      <c r="E3435" s="4">
        <v>30</v>
      </c>
      <c r="F3435" s="4" t="s">
        <v>210</v>
      </c>
      <c r="G3435" s="4" t="s">
        <v>12</v>
      </c>
      <c r="H3435" s="4" t="s">
        <v>213</v>
      </c>
      <c r="I3435" s="4">
        <v>1</v>
      </c>
      <c r="J3435" t="str">
        <f>VLOOKUP(A3435,'Município e Sexo'!$A$2:$I$11321,5,FALSE)</f>
        <v>CABO DE SANTO AGOSTINHO</v>
      </c>
      <c r="K3435" t="str">
        <f>VLOOKUP(A3435,'Município e Sexo'!$A$2:$I$11321,7,FALSE)</f>
        <v>MASCULINO</v>
      </c>
    </row>
    <row r="3436" spans="1:11" ht="15" customHeight="1" thickBot="1" x14ac:dyDescent="0.25">
      <c r="A3436" t="str">
        <f>CONCATENATE(B3436,C3436,D3436,G3436,E3436,I3436)</f>
        <v>20102018HOMICIDIO311</v>
      </c>
      <c r="B3436" s="4">
        <v>20</v>
      </c>
      <c r="C3436" s="5">
        <v>10</v>
      </c>
      <c r="D3436" s="4">
        <v>2018</v>
      </c>
      <c r="E3436" s="4">
        <v>31</v>
      </c>
      <c r="F3436" s="4" t="s">
        <v>210</v>
      </c>
      <c r="G3436" s="4" t="s">
        <v>12</v>
      </c>
      <c r="H3436" s="4" t="s">
        <v>211</v>
      </c>
      <c r="I3436" s="4">
        <v>1</v>
      </c>
      <c r="J3436" t="str">
        <f>VLOOKUP(A3436,'Município e Sexo'!$A$2:$I$11321,5,FALSE)</f>
        <v>ITAMBE</v>
      </c>
      <c r="K3436" t="str">
        <f>VLOOKUP(A3436,'Município e Sexo'!$A$2:$I$11321,7,FALSE)</f>
        <v>MASCULINO</v>
      </c>
    </row>
    <row r="3437" spans="1:11" ht="15" customHeight="1" thickBot="1" x14ac:dyDescent="0.25">
      <c r="A3437" t="str">
        <f>CONCATENATE(B3437,C3437,D3437,G3437,E3437,I3437)</f>
        <v>20102018HOMICIDIO341</v>
      </c>
      <c r="B3437" s="4">
        <v>20</v>
      </c>
      <c r="C3437" s="5">
        <v>10</v>
      </c>
      <c r="D3437" s="4">
        <v>2018</v>
      </c>
      <c r="E3437" s="4">
        <v>34</v>
      </c>
      <c r="F3437" s="4" t="s">
        <v>210</v>
      </c>
      <c r="G3437" s="4" t="s">
        <v>12</v>
      </c>
      <c r="H3437" s="4" t="s">
        <v>212</v>
      </c>
      <c r="I3437" s="4">
        <v>1</v>
      </c>
      <c r="J3437" t="str">
        <f>VLOOKUP(A3437,'Município e Sexo'!$A$2:$I$11321,5,FALSE)</f>
        <v>VERTENTE DO LERIO</v>
      </c>
      <c r="K3437" t="str">
        <f>VLOOKUP(A3437,'Município e Sexo'!$A$2:$I$11321,7,FALSE)</f>
        <v>MASCULINO</v>
      </c>
    </row>
    <row r="3438" spans="1:11" ht="15" customHeight="1" thickBot="1" x14ac:dyDescent="0.25">
      <c r="A3438" t="str">
        <f>CONCATENATE(B3438,C3438,D3438,G3438,E3438,I3438)</f>
        <v>20102018HOMICIDIO211</v>
      </c>
      <c r="B3438" s="4">
        <v>20</v>
      </c>
      <c r="C3438" s="5">
        <v>10</v>
      </c>
      <c r="D3438" s="4">
        <v>2018</v>
      </c>
      <c r="E3438" s="4">
        <v>21</v>
      </c>
      <c r="F3438" s="4" t="s">
        <v>210</v>
      </c>
      <c r="G3438" s="4" t="s">
        <v>12</v>
      </c>
      <c r="H3438" s="4" t="s">
        <v>211</v>
      </c>
      <c r="I3438" s="4">
        <v>1</v>
      </c>
      <c r="J3438" t="str">
        <f>VLOOKUP(A3438,'Município e Sexo'!$A$2:$I$11321,5,FALSE)</f>
        <v>VICENCIA</v>
      </c>
      <c r="K3438" t="str">
        <f>VLOOKUP(A3438,'Município e Sexo'!$A$2:$I$11321,7,FALSE)</f>
        <v>MASCULINO</v>
      </c>
    </row>
    <row r="3439" spans="1:11" ht="15" customHeight="1" thickBot="1" x14ac:dyDescent="0.25">
      <c r="A3439" t="str">
        <f>CONCATENATE(B3439,C3439,D3439,G3439,E3439,I3439)</f>
        <v>20102018HOMICIDIO221</v>
      </c>
      <c r="B3439" s="4">
        <v>20</v>
      </c>
      <c r="C3439" s="5">
        <v>10</v>
      </c>
      <c r="D3439" s="4">
        <v>2018</v>
      </c>
      <c r="E3439" s="4">
        <v>22</v>
      </c>
      <c r="F3439" s="4" t="s">
        <v>210</v>
      </c>
      <c r="G3439" s="4" t="s">
        <v>12</v>
      </c>
      <c r="H3439" s="4" t="s">
        <v>213</v>
      </c>
      <c r="I3439" s="4">
        <v>1</v>
      </c>
      <c r="J3439" t="str">
        <f>VLOOKUP(A3439,'Município e Sexo'!$A$2:$I$11321,5,FALSE)</f>
        <v>RECIFE</v>
      </c>
      <c r="K3439" t="str">
        <f>VLOOKUP(A3439,'Município e Sexo'!$A$2:$I$11321,7,FALSE)</f>
        <v>MASCULINO</v>
      </c>
    </row>
    <row r="3440" spans="1:11" ht="15" customHeight="1" thickBot="1" x14ac:dyDescent="0.25">
      <c r="A3440" t="str">
        <f>CONCATENATE(B3440,C3440,D3440,G3440,E3440,I3440)</f>
        <v>20102018HOMICIDIO301</v>
      </c>
      <c r="B3440" s="4">
        <v>20</v>
      </c>
      <c r="C3440" s="5">
        <v>10</v>
      </c>
      <c r="D3440" s="4">
        <v>2018</v>
      </c>
      <c r="E3440" s="4">
        <v>30</v>
      </c>
      <c r="F3440" s="4" t="s">
        <v>210</v>
      </c>
      <c r="G3440" s="4" t="s">
        <v>12</v>
      </c>
      <c r="H3440" s="4" t="s">
        <v>211</v>
      </c>
      <c r="I3440" s="4">
        <v>1</v>
      </c>
      <c r="J3440" t="str">
        <f>VLOOKUP(A3440,'Município e Sexo'!$A$2:$I$11321,5,FALSE)</f>
        <v>CABO DE SANTO AGOSTINHO</v>
      </c>
      <c r="K3440" t="str">
        <f>VLOOKUP(A3440,'Município e Sexo'!$A$2:$I$11321,7,FALSE)</f>
        <v>MASCULINO</v>
      </c>
    </row>
    <row r="3441" spans="1:11" ht="15" customHeight="1" thickBot="1" x14ac:dyDescent="0.25">
      <c r="A3441" t="str">
        <f>CONCATENATE(B3441,C3441,D3441,G3441,E3441,I3441)</f>
        <v>20102018HOMICIDIO471</v>
      </c>
      <c r="B3441" s="4">
        <v>20</v>
      </c>
      <c r="C3441" s="5">
        <v>10</v>
      </c>
      <c r="D3441" s="4">
        <v>2018</v>
      </c>
      <c r="E3441" s="4">
        <v>47</v>
      </c>
      <c r="F3441" s="4" t="s">
        <v>210</v>
      </c>
      <c r="G3441" s="4" t="s">
        <v>12</v>
      </c>
      <c r="H3441" s="4" t="s">
        <v>212</v>
      </c>
      <c r="I3441" s="4">
        <v>1</v>
      </c>
      <c r="J3441" t="str">
        <f>VLOOKUP(A3441,'Município e Sexo'!$A$2:$I$11321,5,FALSE)</f>
        <v>CABO DE SANTO AGOSTINHO</v>
      </c>
      <c r="K3441" t="str">
        <f>VLOOKUP(A3441,'Município e Sexo'!$A$2:$I$11321,7,FALSE)</f>
        <v>MASCULINO</v>
      </c>
    </row>
    <row r="3442" spans="1:11" ht="15" customHeight="1" thickBot="1" x14ac:dyDescent="0.25">
      <c r="A3442" t="str">
        <f>CONCATENATE(B3442,C3442,D3442,G3442,E3442,I3442)</f>
        <v>21102018HOMICIDIO211</v>
      </c>
      <c r="B3442" s="4">
        <v>21</v>
      </c>
      <c r="C3442" s="5">
        <v>10</v>
      </c>
      <c r="D3442" s="4">
        <v>2018</v>
      </c>
      <c r="E3442" s="4">
        <v>21</v>
      </c>
      <c r="F3442" s="4" t="s">
        <v>210</v>
      </c>
      <c r="G3442" s="4" t="s">
        <v>12</v>
      </c>
      <c r="H3442" s="4" t="s">
        <v>212</v>
      </c>
      <c r="I3442" s="4">
        <v>1</v>
      </c>
      <c r="J3442" t="str">
        <f>VLOOKUP(A3442,'Município e Sexo'!$A$2:$I$11321,5,FALSE)</f>
        <v>PAUDALHO</v>
      </c>
      <c r="K3442" t="str">
        <f>VLOOKUP(A3442,'Município e Sexo'!$A$2:$I$11321,7,FALSE)</f>
        <v>MASCULINO</v>
      </c>
    </row>
    <row r="3443" spans="1:11" ht="15" customHeight="1" thickBot="1" x14ac:dyDescent="0.25">
      <c r="A3443" t="str">
        <f>CONCATENATE(B3443,C3443,D3443,G3443,E3443,I3443)</f>
        <v>21102018HOMICIDIO261</v>
      </c>
      <c r="B3443" s="4">
        <v>21</v>
      </c>
      <c r="C3443" s="5">
        <v>10</v>
      </c>
      <c r="D3443" s="4">
        <v>2018</v>
      </c>
      <c r="E3443" s="4">
        <v>26</v>
      </c>
      <c r="F3443" s="4" t="s">
        <v>210</v>
      </c>
      <c r="G3443" s="4" t="s">
        <v>12</v>
      </c>
      <c r="H3443" s="4" t="s">
        <v>211</v>
      </c>
      <c r="I3443" s="4">
        <v>1</v>
      </c>
      <c r="J3443" t="str">
        <f>VLOOKUP(A3443,'Município e Sexo'!$A$2:$I$11321,5,FALSE)</f>
        <v>JUREMA</v>
      </c>
      <c r="K3443" t="str">
        <f>VLOOKUP(A3443,'Município e Sexo'!$A$2:$I$11321,7,FALSE)</f>
        <v>MASCULINO</v>
      </c>
    </row>
    <row r="3444" spans="1:11" ht="15" customHeight="1" thickBot="1" x14ac:dyDescent="0.25">
      <c r="A3444" t="str">
        <f>CONCATENATE(B3444,C3444,D3444,G3444,E3444,I3444)</f>
        <v>21102018HOMICIDIO421</v>
      </c>
      <c r="B3444" s="4">
        <v>21</v>
      </c>
      <c r="C3444" s="5">
        <v>10</v>
      </c>
      <c r="D3444" s="4">
        <v>2018</v>
      </c>
      <c r="E3444" s="4">
        <v>42</v>
      </c>
      <c r="F3444" s="4" t="s">
        <v>210</v>
      </c>
      <c r="G3444" s="4" t="s">
        <v>12</v>
      </c>
      <c r="H3444" s="4" t="s">
        <v>211</v>
      </c>
      <c r="I3444" s="4">
        <v>1</v>
      </c>
      <c r="J3444" t="str">
        <f>VLOOKUP(A3444,'Município e Sexo'!$A$2:$I$11321,5,FALSE)</f>
        <v>JUREMA</v>
      </c>
      <c r="K3444" t="str">
        <f>VLOOKUP(A3444,'Município e Sexo'!$A$2:$I$11321,7,FALSE)</f>
        <v>MASCULINO</v>
      </c>
    </row>
    <row r="3445" spans="1:11" ht="15" customHeight="1" thickBot="1" x14ac:dyDescent="0.25">
      <c r="A3445" t="str">
        <f>CONCATENATE(B3445,C3445,D3445,G3445,E3445,I3445)</f>
        <v>21102018HOMICIDIO181</v>
      </c>
      <c r="B3445" s="4">
        <v>21</v>
      </c>
      <c r="C3445" s="5">
        <v>10</v>
      </c>
      <c r="D3445" s="4">
        <v>2018</v>
      </c>
      <c r="E3445" s="4">
        <v>18</v>
      </c>
      <c r="F3445" s="4" t="s">
        <v>210</v>
      </c>
      <c r="G3445" s="4" t="s">
        <v>12</v>
      </c>
      <c r="H3445" s="4" t="s">
        <v>211</v>
      </c>
      <c r="I3445" s="4">
        <v>1</v>
      </c>
      <c r="J3445" t="str">
        <f>VLOOKUP(A3445,'Município e Sexo'!$A$2:$I$11321,5,FALSE)</f>
        <v>TAMANDARE</v>
      </c>
      <c r="K3445" t="str">
        <f>VLOOKUP(A3445,'Município e Sexo'!$A$2:$I$11321,7,FALSE)</f>
        <v>MASCULINO</v>
      </c>
    </row>
    <row r="3446" spans="1:11" ht="15" customHeight="1" thickBot="1" x14ac:dyDescent="0.25">
      <c r="A3446" t="str">
        <f>CONCATENATE(B3446,C3446,D3446,G3446,E3446,I3446)</f>
        <v>21102018HOMICIDIO331</v>
      </c>
      <c r="B3446" s="4">
        <v>21</v>
      </c>
      <c r="C3446" s="5">
        <v>10</v>
      </c>
      <c r="D3446" s="4">
        <v>2018</v>
      </c>
      <c r="E3446" s="4">
        <v>33</v>
      </c>
      <c r="F3446" s="4" t="s">
        <v>210</v>
      </c>
      <c r="G3446" s="4" t="s">
        <v>12</v>
      </c>
      <c r="H3446" s="4" t="s">
        <v>211</v>
      </c>
      <c r="I3446" s="4">
        <v>1</v>
      </c>
      <c r="J3446" t="str">
        <f>VLOOKUP(A3446,'Município e Sexo'!$A$2:$I$11321,5,FALSE)</f>
        <v>JABOATAO DOS GUARARAPES</v>
      </c>
      <c r="K3446" t="str">
        <f>VLOOKUP(A3446,'Município e Sexo'!$A$2:$I$11321,7,FALSE)</f>
        <v>MASCULINO</v>
      </c>
    </row>
    <row r="3447" spans="1:11" ht="15" customHeight="1" thickBot="1" x14ac:dyDescent="0.25">
      <c r="A3447" t="str">
        <f>CONCATENATE(B3447,C3447,D3447,G3447,E3447,I3447)</f>
        <v>21102018HOMICIDIO171</v>
      </c>
      <c r="B3447" s="4">
        <v>21</v>
      </c>
      <c r="C3447" s="5">
        <v>10</v>
      </c>
      <c r="D3447" s="4">
        <v>2018</v>
      </c>
      <c r="E3447" s="4">
        <v>17</v>
      </c>
      <c r="F3447" s="4" t="s">
        <v>210</v>
      </c>
      <c r="G3447" s="4" t="s">
        <v>12</v>
      </c>
      <c r="H3447" s="4" t="s">
        <v>213</v>
      </c>
      <c r="I3447" s="4">
        <v>1</v>
      </c>
      <c r="J3447" t="str">
        <f>VLOOKUP(A3447,'Município e Sexo'!$A$2:$I$11321,5,FALSE)</f>
        <v>JABOATAO DOS GUARARAPES</v>
      </c>
      <c r="K3447" t="str">
        <f>VLOOKUP(A3447,'Município e Sexo'!$A$2:$I$11321,7,FALSE)</f>
        <v>MASCULINO</v>
      </c>
    </row>
    <row r="3448" spans="1:11" ht="15" customHeight="1" thickBot="1" x14ac:dyDescent="0.25">
      <c r="A3448" t="str">
        <f>CONCATENATE(B3448,C3448,D3448,G3448,E3448,I3448)</f>
        <v>21102018HOMICIDIO251</v>
      </c>
      <c r="B3448" s="4">
        <v>21</v>
      </c>
      <c r="C3448" s="5">
        <v>10</v>
      </c>
      <c r="D3448" s="4">
        <v>2018</v>
      </c>
      <c r="E3448" s="4">
        <v>25</v>
      </c>
      <c r="F3448" s="4" t="s">
        <v>210</v>
      </c>
      <c r="G3448" s="4" t="s">
        <v>12</v>
      </c>
      <c r="H3448" s="4" t="s">
        <v>211</v>
      </c>
      <c r="I3448" s="4">
        <v>1</v>
      </c>
      <c r="J3448" t="str">
        <f>VLOOKUP(A3448,'Município e Sexo'!$A$2:$I$11321,5,FALSE)</f>
        <v>PAULISTA</v>
      </c>
      <c r="K3448" t="str">
        <f>VLOOKUP(A3448,'Município e Sexo'!$A$2:$I$11321,7,FALSE)</f>
        <v>MASCULINO</v>
      </c>
    </row>
    <row r="3449" spans="1:11" ht="15" customHeight="1" thickBot="1" x14ac:dyDescent="0.25">
      <c r="A3449" t="str">
        <f>CONCATENATE(B3449,C3449,D3449,G3449,E3449,I3449)</f>
        <v>21102018HOMICIDIO261</v>
      </c>
      <c r="B3449" s="4">
        <v>21</v>
      </c>
      <c r="C3449" s="5">
        <v>10</v>
      </c>
      <c r="D3449" s="4">
        <v>2018</v>
      </c>
      <c r="E3449" s="4">
        <v>26</v>
      </c>
      <c r="F3449" s="4" t="s">
        <v>210</v>
      </c>
      <c r="G3449" s="4" t="s">
        <v>12</v>
      </c>
      <c r="H3449" s="4" t="s">
        <v>212</v>
      </c>
      <c r="I3449" s="4">
        <v>1</v>
      </c>
      <c r="J3449" t="str">
        <f>VLOOKUP(A3449,'Município e Sexo'!$A$2:$I$11321,5,FALSE)</f>
        <v>JUREMA</v>
      </c>
      <c r="K3449" t="str">
        <f>VLOOKUP(A3449,'Município e Sexo'!$A$2:$I$11321,7,FALSE)</f>
        <v>MASCULINO</v>
      </c>
    </row>
    <row r="3450" spans="1:11" ht="15" customHeight="1" thickBot="1" x14ac:dyDescent="0.25">
      <c r="A3450" t="str">
        <f>CONCATENATE(B3450,C3450,D3450,G3450,E3450,I3450)</f>
        <v>21102018HOMICIDIO331</v>
      </c>
      <c r="B3450" s="4">
        <v>21</v>
      </c>
      <c r="C3450" s="5">
        <v>10</v>
      </c>
      <c r="D3450" s="4">
        <v>2018</v>
      </c>
      <c r="E3450" s="4">
        <v>33</v>
      </c>
      <c r="F3450" s="4" t="s">
        <v>210</v>
      </c>
      <c r="G3450" s="4" t="s">
        <v>12</v>
      </c>
      <c r="H3450" s="4" t="s">
        <v>213</v>
      </c>
      <c r="I3450" s="4">
        <v>1</v>
      </c>
      <c r="J3450" t="str">
        <f>VLOOKUP(A3450,'Município e Sexo'!$A$2:$I$11321,5,FALSE)</f>
        <v>JABOATAO DOS GUARARAPES</v>
      </c>
      <c r="K3450" t="str">
        <f>VLOOKUP(A3450,'Município e Sexo'!$A$2:$I$11321,7,FALSE)</f>
        <v>MASCULINO</v>
      </c>
    </row>
    <row r="3451" spans="1:11" ht="15" customHeight="1" thickBot="1" x14ac:dyDescent="0.25">
      <c r="A3451" t="str">
        <f>CONCATENATE(B3451,C3451,D3451,G3451,E3451,I3451)</f>
        <v>21102018HOMICIDIO591</v>
      </c>
      <c r="B3451" s="4">
        <v>21</v>
      </c>
      <c r="C3451" s="5">
        <v>10</v>
      </c>
      <c r="D3451" s="4">
        <v>2018</v>
      </c>
      <c r="E3451" s="4">
        <v>59</v>
      </c>
      <c r="F3451" s="4" t="s">
        <v>210</v>
      </c>
      <c r="G3451" s="4" t="s">
        <v>12</v>
      </c>
      <c r="H3451" s="4" t="s">
        <v>212</v>
      </c>
      <c r="I3451" s="4">
        <v>1</v>
      </c>
      <c r="J3451" t="str">
        <f>VLOOKUP(A3451,'Município e Sexo'!$A$2:$I$11321,5,FALSE)</f>
        <v>PRIMAVERA</v>
      </c>
      <c r="K3451" t="str">
        <f>VLOOKUP(A3451,'Município e Sexo'!$A$2:$I$11321,7,FALSE)</f>
        <v>MASCULINO</v>
      </c>
    </row>
    <row r="3452" spans="1:11" ht="15" customHeight="1" thickBot="1" x14ac:dyDescent="0.25">
      <c r="A3452" t="str">
        <f>CONCATENATE(B3452,C3452,D3452,G3452,E3452,I3452)</f>
        <v>21102018HOMICIDIO201</v>
      </c>
      <c r="B3452" s="4">
        <v>21</v>
      </c>
      <c r="C3452" s="5">
        <v>10</v>
      </c>
      <c r="D3452" s="4">
        <v>2018</v>
      </c>
      <c r="E3452" s="4">
        <v>20</v>
      </c>
      <c r="F3452" s="4" t="s">
        <v>210</v>
      </c>
      <c r="G3452" s="4" t="s">
        <v>12</v>
      </c>
      <c r="H3452" s="4" t="s">
        <v>212</v>
      </c>
      <c r="I3452" s="4">
        <v>1</v>
      </c>
      <c r="J3452" t="str">
        <f>VLOOKUP(A3452,'Município e Sexo'!$A$2:$I$11321,5,FALSE)</f>
        <v>SAO VICENTE FERRER</v>
      </c>
      <c r="K3452" t="str">
        <f>VLOOKUP(A3452,'Município e Sexo'!$A$2:$I$11321,7,FALSE)</f>
        <v>MASCULINO</v>
      </c>
    </row>
    <row r="3453" spans="1:11" ht="15" customHeight="1" thickBot="1" x14ac:dyDescent="0.25">
      <c r="A3453" t="str">
        <f>CONCATENATE(B3453,C3453,D3453,G3453,E3453,I3453)</f>
        <v>21102018HOMICIDIO231</v>
      </c>
      <c r="B3453" s="4">
        <v>21</v>
      </c>
      <c r="C3453" s="5">
        <v>10</v>
      </c>
      <c r="D3453" s="4">
        <v>2018</v>
      </c>
      <c r="E3453" s="4">
        <v>23</v>
      </c>
      <c r="F3453" s="4" t="s">
        <v>210</v>
      </c>
      <c r="G3453" s="4" t="s">
        <v>12</v>
      </c>
      <c r="H3453" s="4" t="s">
        <v>211</v>
      </c>
      <c r="I3453" s="4">
        <v>1</v>
      </c>
      <c r="J3453" t="str">
        <f>VLOOKUP(A3453,'Município e Sexo'!$A$2:$I$11321,5,FALSE)</f>
        <v>OLINDA</v>
      </c>
      <c r="K3453" t="str">
        <f>VLOOKUP(A3453,'Município e Sexo'!$A$2:$I$11321,7,FALSE)</f>
        <v>MASCULINO</v>
      </c>
    </row>
    <row r="3454" spans="1:11" ht="15" customHeight="1" thickBot="1" x14ac:dyDescent="0.25">
      <c r="A3454" t="str">
        <f>CONCATENATE(B3454,C3454,D3454,G3454,E3454,I3454)</f>
        <v>21102018HOMICIDIO271</v>
      </c>
      <c r="B3454" s="4">
        <v>21</v>
      </c>
      <c r="C3454" s="5">
        <v>10</v>
      </c>
      <c r="D3454" s="4">
        <v>2018</v>
      </c>
      <c r="E3454" s="4">
        <v>27</v>
      </c>
      <c r="F3454" s="4" t="s">
        <v>210</v>
      </c>
      <c r="G3454" s="4" t="s">
        <v>12</v>
      </c>
      <c r="H3454" s="4" t="s">
        <v>213</v>
      </c>
      <c r="I3454" s="4">
        <v>1</v>
      </c>
      <c r="J3454" t="str">
        <f>VLOOKUP(A3454,'Município e Sexo'!$A$2:$I$11321,5,FALSE)</f>
        <v>RECIFE</v>
      </c>
      <c r="K3454" t="str">
        <f>VLOOKUP(A3454,'Município e Sexo'!$A$2:$I$11321,7,FALSE)</f>
        <v>MASCULINO</v>
      </c>
    </row>
    <row r="3455" spans="1:11" ht="15" customHeight="1" thickBot="1" x14ac:dyDescent="0.25">
      <c r="A3455" t="str">
        <f>CONCATENATE(B3455,C3455,D3455,G3455,E3455,I3455)</f>
        <v>21102018HOMICIDIO381</v>
      </c>
      <c r="B3455" s="4">
        <v>21</v>
      </c>
      <c r="C3455" s="5">
        <v>10</v>
      </c>
      <c r="D3455" s="4">
        <v>2018</v>
      </c>
      <c r="E3455" s="4">
        <v>38</v>
      </c>
      <c r="F3455" s="4" t="s">
        <v>210</v>
      </c>
      <c r="G3455" s="4" t="s">
        <v>12</v>
      </c>
      <c r="H3455" s="4" t="s">
        <v>213</v>
      </c>
      <c r="I3455" s="4">
        <v>1</v>
      </c>
      <c r="J3455" t="str">
        <f>VLOOKUP(A3455,'Município e Sexo'!$A$2:$I$11321,5,FALSE)</f>
        <v>CABO DE SANTO AGOSTINHO</v>
      </c>
      <c r="K3455" t="str">
        <f>VLOOKUP(A3455,'Município e Sexo'!$A$2:$I$11321,7,FALSE)</f>
        <v>MASCULINO</v>
      </c>
    </row>
    <row r="3456" spans="1:11" ht="15" customHeight="1" thickBot="1" x14ac:dyDescent="0.25">
      <c r="A3456" t="str">
        <f>CONCATENATE(B3456,C3456,D3456,G3456,E3456,I3456)</f>
        <v>22102018HOMICIDIO141</v>
      </c>
      <c r="B3456" s="4">
        <v>22</v>
      </c>
      <c r="C3456" s="5">
        <v>10</v>
      </c>
      <c r="D3456" s="4">
        <v>2018</v>
      </c>
      <c r="E3456" s="4">
        <v>14</v>
      </c>
      <c r="F3456" s="4" t="s">
        <v>210</v>
      </c>
      <c r="G3456" s="4" t="s">
        <v>12</v>
      </c>
      <c r="H3456" s="4" t="s">
        <v>212</v>
      </c>
      <c r="I3456" s="4">
        <v>1</v>
      </c>
      <c r="J3456" t="str">
        <f>VLOOKUP(A3456,'Município e Sexo'!$A$2:$I$11321,5,FALSE)</f>
        <v>JABOATAO DOS GUARARAPES</v>
      </c>
      <c r="K3456" t="str">
        <f>VLOOKUP(A3456,'Município e Sexo'!$A$2:$I$11321,7,FALSE)</f>
        <v>MASCULINO</v>
      </c>
    </row>
    <row r="3457" spans="1:11" ht="15" customHeight="1" thickBot="1" x14ac:dyDescent="0.25">
      <c r="A3457" t="str">
        <f>CONCATENATE(B3457,C3457,D3457,G3457,E3457,I3457)</f>
        <v>22102018HOMICIDIO261</v>
      </c>
      <c r="B3457" s="4">
        <v>22</v>
      </c>
      <c r="C3457" s="5">
        <v>10</v>
      </c>
      <c r="D3457" s="4">
        <v>2018</v>
      </c>
      <c r="E3457" s="4">
        <v>26</v>
      </c>
      <c r="F3457" s="4" t="s">
        <v>210</v>
      </c>
      <c r="G3457" s="4" t="s">
        <v>12</v>
      </c>
      <c r="H3457" s="4" t="s">
        <v>212</v>
      </c>
      <c r="I3457" s="4">
        <v>1</v>
      </c>
      <c r="J3457" t="str">
        <f>VLOOKUP(A3457,'Município e Sexo'!$A$2:$I$11321,5,FALSE)</f>
        <v>BELEM DE SAO FRANCISCO</v>
      </c>
      <c r="K3457" t="str">
        <f>VLOOKUP(A3457,'Município e Sexo'!$A$2:$I$11321,7,FALSE)</f>
        <v>MASCULINO</v>
      </c>
    </row>
    <row r="3458" spans="1:11" ht="15" customHeight="1" thickBot="1" x14ac:dyDescent="0.25">
      <c r="A3458" t="str">
        <f>CONCATENATE(B3458,C3458,D3458,G3458,E3458,I3458)</f>
        <v>22102018HOMICIDIO471</v>
      </c>
      <c r="B3458" s="4">
        <v>22</v>
      </c>
      <c r="C3458" s="5">
        <v>10</v>
      </c>
      <c r="D3458" s="4">
        <v>2018</v>
      </c>
      <c r="E3458" s="4">
        <v>47</v>
      </c>
      <c r="F3458" s="4" t="s">
        <v>210</v>
      </c>
      <c r="G3458" s="4" t="s">
        <v>12</v>
      </c>
      <c r="H3458" s="4" t="s">
        <v>212</v>
      </c>
      <c r="I3458" s="4">
        <v>1</v>
      </c>
      <c r="J3458" t="str">
        <f>VLOOKUP(A3458,'Município e Sexo'!$A$2:$I$11321,5,FALSE)</f>
        <v>RECIFE</v>
      </c>
      <c r="K3458" t="str">
        <f>VLOOKUP(A3458,'Município e Sexo'!$A$2:$I$11321,7,FALSE)</f>
        <v>MASCULINO</v>
      </c>
    </row>
    <row r="3459" spans="1:11" ht="15" customHeight="1" thickBot="1" x14ac:dyDescent="0.25">
      <c r="A3459" t="str">
        <f>CONCATENATE(B3459,C3459,D3459,G3459,E3459,I3459)</f>
        <v>22102018HOMICIDIO201</v>
      </c>
      <c r="B3459" s="4">
        <v>22</v>
      </c>
      <c r="C3459" s="5">
        <v>10</v>
      </c>
      <c r="D3459" s="4">
        <v>2018</v>
      </c>
      <c r="E3459" s="4">
        <v>20</v>
      </c>
      <c r="F3459" s="4" t="s">
        <v>210</v>
      </c>
      <c r="G3459" s="4" t="s">
        <v>12</v>
      </c>
      <c r="H3459" s="4" t="s">
        <v>213</v>
      </c>
      <c r="I3459" s="4">
        <v>1</v>
      </c>
      <c r="J3459" t="str">
        <f>VLOOKUP(A3459,'Município e Sexo'!$A$2:$I$11321,5,FALSE)</f>
        <v>CABO DE SANTO AGOSTINHO</v>
      </c>
      <c r="K3459" t="str">
        <f>VLOOKUP(A3459,'Município e Sexo'!$A$2:$I$11321,7,FALSE)</f>
        <v>MASCULINO</v>
      </c>
    </row>
    <row r="3460" spans="1:11" ht="15" customHeight="1" thickBot="1" x14ac:dyDescent="0.25">
      <c r="A3460" t="str">
        <f>CONCATENATE(B3460,C3460,D3460,G3460,E3460,I3460)</f>
        <v>22102018HOMICIDIO201</v>
      </c>
      <c r="B3460" s="4">
        <v>22</v>
      </c>
      <c r="C3460" s="5">
        <v>10</v>
      </c>
      <c r="D3460" s="4">
        <v>2018</v>
      </c>
      <c r="E3460" s="4">
        <v>20</v>
      </c>
      <c r="F3460" s="4" t="s">
        <v>210</v>
      </c>
      <c r="G3460" s="4" t="s">
        <v>12</v>
      </c>
      <c r="H3460" s="4" t="s">
        <v>211</v>
      </c>
      <c r="I3460" s="4">
        <v>1</v>
      </c>
      <c r="J3460" t="str">
        <f>VLOOKUP(A3460,'Município e Sexo'!$A$2:$I$11321,5,FALSE)</f>
        <v>CABO DE SANTO AGOSTINHO</v>
      </c>
      <c r="K3460" t="str">
        <f>VLOOKUP(A3460,'Município e Sexo'!$A$2:$I$11321,7,FALSE)</f>
        <v>MASCULINO</v>
      </c>
    </row>
    <row r="3461" spans="1:11" ht="15" customHeight="1" thickBot="1" x14ac:dyDescent="0.25">
      <c r="A3461" t="str">
        <f>CONCATENATE(B3461,C3461,D3461,G3461,E3461,I3461)</f>
        <v>22102018HOMICIDIO241</v>
      </c>
      <c r="B3461" s="4">
        <v>22</v>
      </c>
      <c r="C3461" s="5">
        <v>10</v>
      </c>
      <c r="D3461" s="4">
        <v>2018</v>
      </c>
      <c r="E3461" s="4">
        <v>24</v>
      </c>
      <c r="F3461" s="4" t="s">
        <v>210</v>
      </c>
      <c r="G3461" s="4" t="s">
        <v>12</v>
      </c>
      <c r="H3461" s="4" t="s">
        <v>217</v>
      </c>
      <c r="I3461" s="4">
        <v>1</v>
      </c>
      <c r="J3461" t="str">
        <f>VLOOKUP(A3461,'Município e Sexo'!$A$2:$I$11321,5,FALSE)</f>
        <v>RECIFE</v>
      </c>
      <c r="K3461" t="str">
        <f>VLOOKUP(A3461,'Município e Sexo'!$A$2:$I$11321,7,FALSE)</f>
        <v>MASCULINO</v>
      </c>
    </row>
    <row r="3462" spans="1:11" ht="15" customHeight="1" thickBot="1" x14ac:dyDescent="0.25">
      <c r="A3462" t="str">
        <f>CONCATENATE(B3462,C3462,D3462,G3462,E3462,I3462)</f>
        <v>22102018HOMICIDIO261</v>
      </c>
      <c r="B3462" s="4">
        <v>22</v>
      </c>
      <c r="C3462" s="5">
        <v>10</v>
      </c>
      <c r="D3462" s="4">
        <v>2018</v>
      </c>
      <c r="E3462" s="4">
        <v>26</v>
      </c>
      <c r="F3462" s="4" t="s">
        <v>214</v>
      </c>
      <c r="G3462" s="4" t="s">
        <v>12</v>
      </c>
      <c r="H3462" s="4" t="s">
        <v>217</v>
      </c>
      <c r="I3462" s="4">
        <v>1</v>
      </c>
      <c r="J3462" t="str">
        <f>VLOOKUP(A3462,'Município e Sexo'!$A$2:$I$11321,5,FALSE)</f>
        <v>BELEM DE SAO FRANCISCO</v>
      </c>
      <c r="K3462" t="str">
        <f>VLOOKUP(A3462,'Município e Sexo'!$A$2:$I$11321,7,FALSE)</f>
        <v>MASCULINO</v>
      </c>
    </row>
    <row r="3463" spans="1:11" ht="15" customHeight="1" thickBot="1" x14ac:dyDescent="0.25">
      <c r="A3463" t="str">
        <f>CONCATENATE(B3463,C3463,D3463,G3463,E3463,I3463)</f>
        <v>22102018HOMICIDIO301</v>
      </c>
      <c r="B3463" s="4">
        <v>22</v>
      </c>
      <c r="C3463" s="5">
        <v>10</v>
      </c>
      <c r="D3463" s="4">
        <v>2018</v>
      </c>
      <c r="E3463" s="4">
        <v>30</v>
      </c>
      <c r="F3463" s="4" t="s">
        <v>210</v>
      </c>
      <c r="G3463" s="4" t="s">
        <v>12</v>
      </c>
      <c r="H3463" s="4" t="s">
        <v>211</v>
      </c>
      <c r="I3463" s="4">
        <v>1</v>
      </c>
      <c r="J3463" t="str">
        <f>VLOOKUP(A3463,'Município e Sexo'!$A$2:$I$11321,5,FALSE)</f>
        <v>JABOATAO DOS GUARARAPES</v>
      </c>
      <c r="K3463" t="str">
        <f>VLOOKUP(A3463,'Município e Sexo'!$A$2:$I$11321,7,FALSE)</f>
        <v>MASCULINO</v>
      </c>
    </row>
    <row r="3464" spans="1:11" ht="15" customHeight="1" thickBot="1" x14ac:dyDescent="0.25">
      <c r="A3464" t="str">
        <f>CONCATENATE(B3464,C3464,D3464,G3464,E3464,I3464)</f>
        <v>22102018HOMICIDIO341</v>
      </c>
      <c r="B3464" s="4">
        <v>22</v>
      </c>
      <c r="C3464" s="5">
        <v>10</v>
      </c>
      <c r="D3464" s="4">
        <v>2018</v>
      </c>
      <c r="E3464" s="4">
        <v>34</v>
      </c>
      <c r="F3464" s="4" t="s">
        <v>216</v>
      </c>
      <c r="G3464" s="4" t="s">
        <v>12</v>
      </c>
      <c r="H3464" s="4" t="s">
        <v>211</v>
      </c>
      <c r="I3464" s="4">
        <v>1</v>
      </c>
      <c r="J3464" t="str">
        <f>VLOOKUP(A3464,'Município e Sexo'!$A$2:$I$11321,5,FALSE)</f>
        <v>SURUBIM</v>
      </c>
      <c r="K3464" t="str">
        <f>VLOOKUP(A3464,'Município e Sexo'!$A$2:$I$11321,7,FALSE)</f>
        <v>MASCULINO</v>
      </c>
    </row>
    <row r="3465" spans="1:11" ht="15" customHeight="1" thickBot="1" x14ac:dyDescent="0.25">
      <c r="A3465" t="str">
        <f>CONCATENATE(B3465,C3465,D3465,G3465,E3465,I3465)</f>
        <v>22102018HOMICIDIO371</v>
      </c>
      <c r="B3465" s="4">
        <v>22</v>
      </c>
      <c r="C3465" s="5">
        <v>10</v>
      </c>
      <c r="D3465" s="4">
        <v>2018</v>
      </c>
      <c r="E3465" s="4">
        <v>37</v>
      </c>
      <c r="F3465" s="4" t="s">
        <v>210</v>
      </c>
      <c r="G3465" s="4" t="s">
        <v>12</v>
      </c>
      <c r="H3465" s="4" t="s">
        <v>213</v>
      </c>
      <c r="I3465" s="4">
        <v>1</v>
      </c>
      <c r="J3465" t="str">
        <f>VLOOKUP(A3465,'Município e Sexo'!$A$2:$I$11321,5,FALSE)</f>
        <v>JOAQUIM NABUCO</v>
      </c>
      <c r="K3465" t="str">
        <f>VLOOKUP(A3465,'Município e Sexo'!$A$2:$I$11321,7,FALSE)</f>
        <v>MASCULINO</v>
      </c>
    </row>
    <row r="3466" spans="1:11" ht="15" customHeight="1" thickBot="1" x14ac:dyDescent="0.25">
      <c r="A3466" t="str">
        <f>CONCATENATE(B3466,C3466,D3466,G3466,E3466,I3466)</f>
        <v>22102018HOMICIDIO241</v>
      </c>
      <c r="B3466" s="4">
        <v>22</v>
      </c>
      <c r="C3466" s="5">
        <v>10</v>
      </c>
      <c r="D3466" s="4">
        <v>2018</v>
      </c>
      <c r="E3466" s="4">
        <v>24</v>
      </c>
      <c r="F3466" s="4" t="s">
        <v>210</v>
      </c>
      <c r="G3466" s="4" t="s">
        <v>12</v>
      </c>
      <c r="H3466" s="4" t="s">
        <v>211</v>
      </c>
      <c r="I3466" s="4">
        <v>1</v>
      </c>
      <c r="J3466" t="str">
        <f>VLOOKUP(A3466,'Município e Sexo'!$A$2:$I$11321,5,FALSE)</f>
        <v>RECIFE</v>
      </c>
      <c r="K3466" t="str">
        <f>VLOOKUP(A3466,'Município e Sexo'!$A$2:$I$11321,7,FALSE)</f>
        <v>MASCULINO</v>
      </c>
    </row>
    <row r="3467" spans="1:11" ht="15" customHeight="1" thickBot="1" x14ac:dyDescent="0.25">
      <c r="A3467" t="str">
        <f>CONCATENATE(B3467,C3467,D3467,G3467,E3467,I3467)</f>
        <v>22102018HOMICIDIO301</v>
      </c>
      <c r="B3467" s="4">
        <v>22</v>
      </c>
      <c r="C3467" s="5">
        <v>10</v>
      </c>
      <c r="D3467" s="4">
        <v>2018</v>
      </c>
      <c r="E3467" s="4">
        <v>30</v>
      </c>
      <c r="F3467" s="4" t="s">
        <v>210</v>
      </c>
      <c r="G3467" s="4" t="s">
        <v>12</v>
      </c>
      <c r="H3467" s="4" t="s">
        <v>211</v>
      </c>
      <c r="I3467" s="4">
        <v>1</v>
      </c>
      <c r="J3467" t="str">
        <f>VLOOKUP(A3467,'Município e Sexo'!$A$2:$I$11321,5,FALSE)</f>
        <v>JABOATAO DOS GUARARAPES</v>
      </c>
      <c r="K3467" t="str">
        <f>VLOOKUP(A3467,'Município e Sexo'!$A$2:$I$11321,7,FALSE)</f>
        <v>MASCULINO</v>
      </c>
    </row>
    <row r="3468" spans="1:11" ht="15" customHeight="1" thickBot="1" x14ac:dyDescent="0.25">
      <c r="A3468" t="str">
        <f>CONCATENATE(B3468,C3468,D3468,G3468,E3468,I3468)</f>
        <v>23102018HOMICIDIO321</v>
      </c>
      <c r="B3468" s="4">
        <v>23</v>
      </c>
      <c r="C3468" s="5">
        <v>10</v>
      </c>
      <c r="D3468" s="4">
        <v>2018</v>
      </c>
      <c r="E3468" s="4">
        <v>32</v>
      </c>
      <c r="F3468" s="4" t="s">
        <v>210</v>
      </c>
      <c r="G3468" s="4" t="s">
        <v>12</v>
      </c>
      <c r="H3468" s="4" t="s">
        <v>212</v>
      </c>
      <c r="I3468" s="4">
        <v>1</v>
      </c>
      <c r="J3468" t="str">
        <f>VLOOKUP(A3468,'Município e Sexo'!$A$2:$I$11321,5,FALSE)</f>
        <v>CABO DE SANTO AGOSTINHO</v>
      </c>
      <c r="K3468" t="str">
        <f>VLOOKUP(A3468,'Município e Sexo'!$A$2:$I$11321,7,FALSE)</f>
        <v>MASCULINO</v>
      </c>
    </row>
    <row r="3469" spans="1:11" ht="15" customHeight="1" thickBot="1" x14ac:dyDescent="0.25">
      <c r="A3469" t="str">
        <f>CONCATENATE(B3469,C3469,D3469,G3469,E3469,I3469)</f>
        <v>23102018HOMICIDIO261</v>
      </c>
      <c r="B3469" s="4">
        <v>23</v>
      </c>
      <c r="C3469" s="5">
        <v>10</v>
      </c>
      <c r="D3469" s="4">
        <v>2018</v>
      </c>
      <c r="E3469" s="4">
        <v>26</v>
      </c>
      <c r="F3469" s="4" t="s">
        <v>210</v>
      </c>
      <c r="G3469" s="4" t="s">
        <v>12</v>
      </c>
      <c r="H3469" s="4" t="s">
        <v>213</v>
      </c>
      <c r="I3469" s="4">
        <v>1</v>
      </c>
      <c r="J3469" t="str">
        <f>VLOOKUP(A3469,'Município e Sexo'!$A$2:$I$11321,5,FALSE)</f>
        <v>RECIFE</v>
      </c>
      <c r="K3469" t="str">
        <f>VLOOKUP(A3469,'Município e Sexo'!$A$2:$I$11321,7,FALSE)</f>
        <v>MASCULINO</v>
      </c>
    </row>
    <row r="3470" spans="1:11" ht="15" customHeight="1" thickBot="1" x14ac:dyDescent="0.25">
      <c r="A3470" t="str">
        <f>CONCATENATE(B3470,C3470,D3470,G3470,E3470,I3470)</f>
        <v>23102018HOMICIDIO321</v>
      </c>
      <c r="B3470" s="4">
        <v>23</v>
      </c>
      <c r="C3470" s="5">
        <v>10</v>
      </c>
      <c r="D3470" s="4">
        <v>2018</v>
      </c>
      <c r="E3470" s="4">
        <v>32</v>
      </c>
      <c r="F3470" s="4" t="s">
        <v>210</v>
      </c>
      <c r="G3470" s="4" t="s">
        <v>12</v>
      </c>
      <c r="H3470" s="4" t="s">
        <v>213</v>
      </c>
      <c r="I3470" s="4">
        <v>1</v>
      </c>
      <c r="J3470" t="str">
        <f>VLOOKUP(A3470,'Município e Sexo'!$A$2:$I$11321,5,FALSE)</f>
        <v>CABO DE SANTO AGOSTINHO</v>
      </c>
      <c r="K3470" t="str">
        <f>VLOOKUP(A3470,'Município e Sexo'!$A$2:$I$11321,7,FALSE)</f>
        <v>MASCULINO</v>
      </c>
    </row>
    <row r="3471" spans="1:11" ht="15" customHeight="1" thickBot="1" x14ac:dyDescent="0.25">
      <c r="A3471" t="str">
        <f>CONCATENATE(B3471,C3471,D3471,G3471,E3471,I3471)</f>
        <v>23102018HOMICIDIO471</v>
      </c>
      <c r="B3471" s="4">
        <v>23</v>
      </c>
      <c r="C3471" s="5">
        <v>10</v>
      </c>
      <c r="D3471" s="4">
        <v>2018</v>
      </c>
      <c r="E3471" s="4">
        <v>47</v>
      </c>
      <c r="F3471" s="4" t="s">
        <v>210</v>
      </c>
      <c r="G3471" s="4" t="s">
        <v>12</v>
      </c>
      <c r="H3471" s="4" t="s">
        <v>212</v>
      </c>
      <c r="I3471" s="4">
        <v>1</v>
      </c>
      <c r="J3471" t="str">
        <f>VLOOKUP(A3471,'Município e Sexo'!$A$2:$I$11321,5,FALSE)</f>
        <v>IPOJUCA</v>
      </c>
      <c r="K3471" t="str">
        <f>VLOOKUP(A3471,'Município e Sexo'!$A$2:$I$11321,7,FALSE)</f>
        <v>MASCULINO</v>
      </c>
    </row>
    <row r="3472" spans="1:11" ht="15" customHeight="1" thickBot="1" x14ac:dyDescent="0.25">
      <c r="A3472" t="str">
        <f>CONCATENATE(B3472,C3472,D3472,G3472,E3472,I3472)</f>
        <v>23102018HOMICIDIO161</v>
      </c>
      <c r="B3472" s="4">
        <v>23</v>
      </c>
      <c r="C3472" s="5">
        <v>10</v>
      </c>
      <c r="D3472" s="4">
        <v>2018</v>
      </c>
      <c r="E3472" s="4">
        <v>16</v>
      </c>
      <c r="F3472" s="4" t="s">
        <v>210</v>
      </c>
      <c r="G3472" s="4" t="s">
        <v>12</v>
      </c>
      <c r="H3472" s="4" t="s">
        <v>211</v>
      </c>
      <c r="I3472" s="4">
        <v>1</v>
      </c>
      <c r="J3472" t="str">
        <f>VLOOKUP(A3472,'Município e Sexo'!$A$2:$I$11321,5,FALSE)</f>
        <v>GOIANA</v>
      </c>
      <c r="K3472" t="str">
        <f>VLOOKUP(A3472,'Município e Sexo'!$A$2:$I$11321,7,FALSE)</f>
        <v>MASCULINO</v>
      </c>
    </row>
    <row r="3473" spans="1:11" ht="15" customHeight="1" thickBot="1" x14ac:dyDescent="0.25">
      <c r="A3473" t="str">
        <f>CONCATENATE(B3473,C3473,D3473,G3473,E3473,I3473)</f>
        <v>23102018HOMICIDIO221</v>
      </c>
      <c r="B3473" s="4">
        <v>23</v>
      </c>
      <c r="C3473" s="5">
        <v>10</v>
      </c>
      <c r="D3473" s="4">
        <v>2018</v>
      </c>
      <c r="E3473" s="4">
        <v>22</v>
      </c>
      <c r="F3473" s="4" t="s">
        <v>210</v>
      </c>
      <c r="G3473" s="4" t="s">
        <v>12</v>
      </c>
      <c r="H3473" s="4" t="s">
        <v>212</v>
      </c>
      <c r="I3473" s="4">
        <v>1</v>
      </c>
      <c r="J3473" t="str">
        <f>VLOOKUP(A3473,'Município e Sexo'!$A$2:$I$11321,5,FALSE)</f>
        <v>VICENCIA</v>
      </c>
      <c r="K3473" t="str">
        <f>VLOOKUP(A3473,'Município e Sexo'!$A$2:$I$11321,7,FALSE)</f>
        <v>MASCULINO</v>
      </c>
    </row>
    <row r="3474" spans="1:11" ht="15" customHeight="1" thickBot="1" x14ac:dyDescent="0.25">
      <c r="A3474" t="str">
        <f>CONCATENATE(B3474,C3474,D3474,G3474,E3474,I3474)</f>
        <v>23102018HOMICIDIO241</v>
      </c>
      <c r="B3474" s="4">
        <v>23</v>
      </c>
      <c r="C3474" s="5">
        <v>10</v>
      </c>
      <c r="D3474" s="4">
        <v>2018</v>
      </c>
      <c r="E3474" s="4">
        <v>24</v>
      </c>
      <c r="F3474" s="4" t="s">
        <v>210</v>
      </c>
      <c r="G3474" s="4" t="s">
        <v>12</v>
      </c>
      <c r="H3474" s="4" t="s">
        <v>213</v>
      </c>
      <c r="I3474" s="4">
        <v>1</v>
      </c>
      <c r="J3474" t="str">
        <f>VLOOKUP(A3474,'Município e Sexo'!$A$2:$I$11321,5,FALSE)</f>
        <v>JABOATAO DOS GUARARAPES</v>
      </c>
      <c r="K3474" t="str">
        <f>VLOOKUP(A3474,'Município e Sexo'!$A$2:$I$11321,7,FALSE)</f>
        <v>MASCULINO</v>
      </c>
    </row>
    <row r="3475" spans="1:11" ht="15" customHeight="1" thickBot="1" x14ac:dyDescent="0.25">
      <c r="A3475" t="str">
        <f>CONCATENATE(B3475,C3475,D3475,G3475,E3475,I3475)</f>
        <v>23102018HOMICIDIO311</v>
      </c>
      <c r="B3475" s="4">
        <v>23</v>
      </c>
      <c r="C3475" s="5">
        <v>10</v>
      </c>
      <c r="D3475" s="4">
        <v>2018</v>
      </c>
      <c r="E3475" s="4">
        <v>31</v>
      </c>
      <c r="F3475" s="4" t="s">
        <v>210</v>
      </c>
      <c r="G3475" s="4" t="s">
        <v>12</v>
      </c>
      <c r="H3475" s="4" t="s">
        <v>211</v>
      </c>
      <c r="I3475" s="4">
        <v>1</v>
      </c>
      <c r="J3475" t="str">
        <f>VLOOKUP(A3475,'Município e Sexo'!$A$2:$I$11321,5,FALSE)</f>
        <v>ITAMBE</v>
      </c>
      <c r="K3475" t="str">
        <f>VLOOKUP(A3475,'Município e Sexo'!$A$2:$I$11321,7,FALSE)</f>
        <v>MASCULINO</v>
      </c>
    </row>
    <row r="3476" spans="1:11" ht="15" customHeight="1" thickBot="1" x14ac:dyDescent="0.25">
      <c r="A3476" t="str">
        <f>CONCATENATE(B3476,C3476,D3476,G3476,E3476,I3476)</f>
        <v>23102018HOMICIDIO191</v>
      </c>
      <c r="B3476" s="4">
        <v>23</v>
      </c>
      <c r="C3476" s="5">
        <v>10</v>
      </c>
      <c r="D3476" s="4">
        <v>2018</v>
      </c>
      <c r="E3476" s="4">
        <v>19</v>
      </c>
      <c r="F3476" s="4" t="s">
        <v>210</v>
      </c>
      <c r="G3476" s="4" t="s">
        <v>12</v>
      </c>
      <c r="H3476" s="4" t="s">
        <v>213</v>
      </c>
      <c r="I3476" s="4">
        <v>1</v>
      </c>
      <c r="J3476" t="str">
        <f>VLOOKUP(A3476,'Município e Sexo'!$A$2:$I$11321,5,FALSE)</f>
        <v>ABREU E LIMA</v>
      </c>
      <c r="K3476" t="str">
        <f>VLOOKUP(A3476,'Município e Sexo'!$A$2:$I$11321,7,FALSE)</f>
        <v>MASCULINO</v>
      </c>
    </row>
    <row r="3477" spans="1:11" ht="15" customHeight="1" thickBot="1" x14ac:dyDescent="0.25">
      <c r="A3477" t="str">
        <f>CONCATENATE(B3477,C3477,D3477,G3477,E3477,I3477)</f>
        <v>23102018HOMICIDIO291</v>
      </c>
      <c r="B3477" s="4">
        <v>23</v>
      </c>
      <c r="C3477" s="5">
        <v>10</v>
      </c>
      <c r="D3477" s="4">
        <v>2018</v>
      </c>
      <c r="E3477" s="4">
        <v>29</v>
      </c>
      <c r="F3477" s="4" t="s">
        <v>210</v>
      </c>
      <c r="G3477" s="4" t="s">
        <v>12</v>
      </c>
      <c r="H3477" s="4" t="s">
        <v>211</v>
      </c>
      <c r="I3477" s="4">
        <v>1</v>
      </c>
      <c r="J3477" t="str">
        <f>VLOOKUP(A3477,'Município e Sexo'!$A$2:$I$11321,5,FALSE)</f>
        <v>PETROLINA</v>
      </c>
      <c r="K3477" t="str">
        <f>VLOOKUP(A3477,'Município e Sexo'!$A$2:$I$11321,7,FALSE)</f>
        <v>MASCULINO</v>
      </c>
    </row>
    <row r="3478" spans="1:11" ht="15" customHeight="1" thickBot="1" x14ac:dyDescent="0.25">
      <c r="A3478" t="str">
        <f>CONCATENATE(B3478,C3478,D3478,G3478,E3478,I3478)</f>
        <v>24102018HOMICIDIO151</v>
      </c>
      <c r="B3478" s="4">
        <v>24</v>
      </c>
      <c r="C3478" s="5">
        <v>10</v>
      </c>
      <c r="D3478" s="4">
        <v>2018</v>
      </c>
      <c r="E3478" s="4">
        <v>15</v>
      </c>
      <c r="F3478" s="4" t="s">
        <v>210</v>
      </c>
      <c r="G3478" s="4" t="s">
        <v>12</v>
      </c>
      <c r="H3478" s="4" t="s">
        <v>213</v>
      </c>
      <c r="I3478" s="4">
        <v>1</v>
      </c>
      <c r="J3478" t="str">
        <f>VLOOKUP(A3478,'Município e Sexo'!$A$2:$I$11321,5,FALSE)</f>
        <v>CABO DE SANTO AGOSTINHO</v>
      </c>
      <c r="K3478" t="str">
        <f>VLOOKUP(A3478,'Município e Sexo'!$A$2:$I$11321,7,FALSE)</f>
        <v>MASCULINO</v>
      </c>
    </row>
    <row r="3479" spans="1:11" ht="15" customHeight="1" thickBot="1" x14ac:dyDescent="0.25">
      <c r="A3479" t="str">
        <f>CONCATENATE(B3479,C3479,D3479,G3479,E3479,I3479)</f>
        <v>24102018HOMICIDIO191</v>
      </c>
      <c r="B3479" s="4">
        <v>24</v>
      </c>
      <c r="C3479" s="5">
        <v>10</v>
      </c>
      <c r="D3479" s="4">
        <v>2018</v>
      </c>
      <c r="E3479" s="4">
        <v>19</v>
      </c>
      <c r="F3479" s="4" t="s">
        <v>210</v>
      </c>
      <c r="G3479" s="4" t="s">
        <v>12</v>
      </c>
      <c r="H3479" s="4" t="s">
        <v>211</v>
      </c>
      <c r="I3479" s="4">
        <v>1</v>
      </c>
      <c r="J3479" t="str">
        <f>VLOOKUP(A3479,'Município e Sexo'!$A$2:$I$11321,5,FALSE)</f>
        <v>RECIFE</v>
      </c>
      <c r="K3479" t="str">
        <f>VLOOKUP(A3479,'Município e Sexo'!$A$2:$I$11321,7,FALSE)</f>
        <v>MASCULINO</v>
      </c>
    </row>
    <row r="3480" spans="1:11" ht="15" customHeight="1" thickBot="1" x14ac:dyDescent="0.25">
      <c r="A3480" t="str">
        <f>CONCATENATE(B3480,C3480,D3480,G3480,E3480,I3480)</f>
        <v>24102018HOMICIDIO421</v>
      </c>
      <c r="B3480" s="4">
        <v>24</v>
      </c>
      <c r="C3480" s="5">
        <v>10</v>
      </c>
      <c r="D3480" s="4">
        <v>2018</v>
      </c>
      <c r="E3480" s="4">
        <v>42</v>
      </c>
      <c r="F3480" s="4" t="s">
        <v>210</v>
      </c>
      <c r="G3480" s="4" t="s">
        <v>12</v>
      </c>
      <c r="H3480" s="4" t="s">
        <v>211</v>
      </c>
      <c r="I3480" s="4">
        <v>1</v>
      </c>
      <c r="J3480" t="str">
        <f>VLOOKUP(A3480,'Município e Sexo'!$A$2:$I$11321,5,FALSE)</f>
        <v>TRACUNHAEM</v>
      </c>
      <c r="K3480" t="str">
        <f>VLOOKUP(A3480,'Município e Sexo'!$A$2:$I$11321,7,FALSE)</f>
        <v>MASCULINO</v>
      </c>
    </row>
    <row r="3481" spans="1:11" ht="15" customHeight="1" thickBot="1" x14ac:dyDescent="0.25">
      <c r="A3481" t="str">
        <f>CONCATENATE(B3481,C3481,D3481,G3481,E3481,I3481)</f>
        <v>24102018HOMICIDIO491</v>
      </c>
      <c r="B3481" s="4">
        <v>24</v>
      </c>
      <c r="C3481" s="5">
        <v>10</v>
      </c>
      <c r="D3481" s="4">
        <v>2018</v>
      </c>
      <c r="E3481" s="4">
        <v>49</v>
      </c>
      <c r="F3481" s="4" t="s">
        <v>216</v>
      </c>
      <c r="G3481" s="4" t="s">
        <v>12</v>
      </c>
      <c r="H3481" s="4" t="s">
        <v>212</v>
      </c>
      <c r="I3481" s="4">
        <v>1</v>
      </c>
      <c r="J3481" t="str">
        <f>VLOOKUP(A3481,'Município e Sexo'!$A$2:$I$11321,5,FALSE)</f>
        <v>CALCADO</v>
      </c>
      <c r="K3481" t="str">
        <f>VLOOKUP(A3481,'Município e Sexo'!$A$2:$I$11321,7,FALSE)</f>
        <v>MASCULINO</v>
      </c>
    </row>
    <row r="3482" spans="1:11" ht="15" customHeight="1" thickBot="1" x14ac:dyDescent="0.25">
      <c r="A3482" t="str">
        <f>CONCATENATE(B3482,C3482,D3482,G3482,E3482,I3482)</f>
        <v>24102018HOMICIDIO411</v>
      </c>
      <c r="B3482" s="4">
        <v>24</v>
      </c>
      <c r="C3482" s="5">
        <v>10</v>
      </c>
      <c r="D3482" s="4">
        <v>2018</v>
      </c>
      <c r="E3482" s="4">
        <v>41</v>
      </c>
      <c r="F3482" s="4" t="s">
        <v>214</v>
      </c>
      <c r="G3482" s="4" t="s">
        <v>12</v>
      </c>
      <c r="H3482" s="4" t="s">
        <v>212</v>
      </c>
      <c r="I3482" s="4">
        <v>1</v>
      </c>
      <c r="J3482" t="str">
        <f>VLOOKUP(A3482,'Município e Sexo'!$A$2:$I$11321,5,FALSE)</f>
        <v>PETROLINA</v>
      </c>
      <c r="K3482" t="str">
        <f>VLOOKUP(A3482,'Município e Sexo'!$A$2:$I$11321,7,FALSE)</f>
        <v>MASCULINO</v>
      </c>
    </row>
    <row r="3483" spans="1:11" ht="15" customHeight="1" thickBot="1" x14ac:dyDescent="0.25">
      <c r="A3483" t="str">
        <f>CONCATENATE(B3483,C3483,D3483,G3483,E3483,I3483)</f>
        <v>24102018LESOES CORPORAIS SEGUIDA DE MORTE531</v>
      </c>
      <c r="B3483" s="4">
        <v>24</v>
      </c>
      <c r="C3483" s="5">
        <v>10</v>
      </c>
      <c r="D3483" s="4">
        <v>2018</v>
      </c>
      <c r="E3483" s="4">
        <v>53</v>
      </c>
      <c r="F3483" s="4" t="s">
        <v>210</v>
      </c>
      <c r="G3483" s="4" t="s">
        <v>131</v>
      </c>
      <c r="H3483" s="4" t="s">
        <v>212</v>
      </c>
      <c r="I3483" s="4">
        <v>1</v>
      </c>
      <c r="J3483" t="str">
        <f>VLOOKUP(A3483,'Município e Sexo'!$A$2:$I$11321,5,FALSE)</f>
        <v>SALGUEIRO</v>
      </c>
      <c r="K3483" t="str">
        <f>VLOOKUP(A3483,'Município e Sexo'!$A$2:$I$11321,7,FALSE)</f>
        <v>MASCULINO</v>
      </c>
    </row>
    <row r="3484" spans="1:11" ht="15" customHeight="1" thickBot="1" x14ac:dyDescent="0.25">
      <c r="A3484" t="str">
        <f>CONCATENATE(B3484,C3484,D3484,G3484,E3484,I3484)</f>
        <v>24102018HOMICIDIO181</v>
      </c>
      <c r="B3484" s="4">
        <v>24</v>
      </c>
      <c r="C3484" s="5">
        <v>10</v>
      </c>
      <c r="D3484" s="4">
        <v>2018</v>
      </c>
      <c r="E3484" s="4">
        <v>18</v>
      </c>
      <c r="F3484" s="4" t="s">
        <v>210</v>
      </c>
      <c r="G3484" s="4" t="s">
        <v>12</v>
      </c>
      <c r="H3484" s="4" t="s">
        <v>213</v>
      </c>
      <c r="I3484" s="4">
        <v>1</v>
      </c>
      <c r="J3484" t="str">
        <f>VLOOKUP(A3484,'Município e Sexo'!$A$2:$I$11321,5,FALSE)</f>
        <v>OLINDA</v>
      </c>
      <c r="K3484" t="str">
        <f>VLOOKUP(A3484,'Município e Sexo'!$A$2:$I$11321,7,FALSE)</f>
        <v>MASCULINO</v>
      </c>
    </row>
    <row r="3485" spans="1:11" ht="15" customHeight="1" thickBot="1" x14ac:dyDescent="0.25">
      <c r="A3485" t="str">
        <f>CONCATENATE(B3485,C3485,D3485,G3485,E3485,I3485)</f>
        <v>24102018HOMICIDIO261</v>
      </c>
      <c r="B3485" s="4">
        <v>24</v>
      </c>
      <c r="C3485" s="5">
        <v>10</v>
      </c>
      <c r="D3485" s="4">
        <v>2018</v>
      </c>
      <c r="E3485" s="4">
        <v>26</v>
      </c>
      <c r="F3485" s="4" t="s">
        <v>210</v>
      </c>
      <c r="G3485" s="4" t="s">
        <v>12</v>
      </c>
      <c r="H3485" s="4" t="s">
        <v>211</v>
      </c>
      <c r="I3485" s="4">
        <v>1</v>
      </c>
      <c r="J3485" t="str">
        <f>VLOOKUP(A3485,'Município e Sexo'!$A$2:$I$11321,5,FALSE)</f>
        <v>ITAMARACA</v>
      </c>
      <c r="K3485" t="str">
        <f>VLOOKUP(A3485,'Município e Sexo'!$A$2:$I$11321,7,FALSE)</f>
        <v>MASCULINO</v>
      </c>
    </row>
    <row r="3486" spans="1:11" ht="15" customHeight="1" thickBot="1" x14ac:dyDescent="0.25">
      <c r="A3486" t="str">
        <f>CONCATENATE(B3486,C3486,D3486,G3486,E3486,I3486)</f>
        <v>24102018HOMICIDIO271</v>
      </c>
      <c r="B3486" s="4">
        <v>24</v>
      </c>
      <c r="C3486" s="5">
        <v>10</v>
      </c>
      <c r="D3486" s="4">
        <v>2018</v>
      </c>
      <c r="E3486" s="4">
        <v>27</v>
      </c>
      <c r="F3486" s="4" t="s">
        <v>210</v>
      </c>
      <c r="G3486" s="4" t="s">
        <v>12</v>
      </c>
      <c r="H3486" s="4" t="s">
        <v>212</v>
      </c>
      <c r="I3486" s="4">
        <v>1</v>
      </c>
      <c r="J3486" t="str">
        <f>VLOOKUP(A3486,'Município e Sexo'!$A$2:$I$11321,5,FALSE)</f>
        <v>SAO LOURENCO DA MATA</v>
      </c>
      <c r="K3486" t="str">
        <f>VLOOKUP(A3486,'Município e Sexo'!$A$2:$I$11321,7,FALSE)</f>
        <v>MASCULINO</v>
      </c>
    </row>
    <row r="3487" spans="1:11" ht="15" customHeight="1" thickBot="1" x14ac:dyDescent="0.25">
      <c r="A3487" t="str">
        <f>CONCATENATE(B3487,C3487,D3487,G3487,E3487,I3487)</f>
        <v>24102018HOMICIDIO481</v>
      </c>
      <c r="B3487" s="4">
        <v>24</v>
      </c>
      <c r="C3487" s="5">
        <v>10</v>
      </c>
      <c r="D3487" s="4">
        <v>2018</v>
      </c>
      <c r="E3487" s="4">
        <v>48</v>
      </c>
      <c r="F3487" s="4" t="s">
        <v>214</v>
      </c>
      <c r="G3487" s="4" t="s">
        <v>12</v>
      </c>
      <c r="H3487" s="4" t="s">
        <v>211</v>
      </c>
      <c r="I3487" s="4">
        <v>1</v>
      </c>
      <c r="J3487" t="str">
        <f>VLOOKUP(A3487,'Município e Sexo'!$A$2:$I$11321,5,FALSE)</f>
        <v>BREJO DA MADRE DE DEUS</v>
      </c>
      <c r="K3487" t="str">
        <f>VLOOKUP(A3487,'Município e Sexo'!$A$2:$I$11321,7,FALSE)</f>
        <v>MASCULINO</v>
      </c>
    </row>
    <row r="3488" spans="1:11" ht="15" customHeight="1" thickBot="1" x14ac:dyDescent="0.25">
      <c r="A3488" t="str">
        <f>CONCATENATE(B3488,C3488,D3488,G3488,E3488,I3488)</f>
        <v>24102018HOMICIDIO511</v>
      </c>
      <c r="B3488" s="4">
        <v>24</v>
      </c>
      <c r="C3488" s="5">
        <v>10</v>
      </c>
      <c r="D3488" s="4">
        <v>2018</v>
      </c>
      <c r="E3488" s="4">
        <v>51</v>
      </c>
      <c r="F3488" s="4" t="s">
        <v>210</v>
      </c>
      <c r="G3488" s="4" t="s">
        <v>12</v>
      </c>
      <c r="H3488" s="4" t="s">
        <v>211</v>
      </c>
      <c r="I3488" s="4">
        <v>1</v>
      </c>
      <c r="J3488" t="str">
        <f>VLOOKUP(A3488,'Município e Sexo'!$A$2:$I$11321,5,FALSE)</f>
        <v>ITAMARACA</v>
      </c>
      <c r="K3488" t="str">
        <f>VLOOKUP(A3488,'Município e Sexo'!$A$2:$I$11321,7,FALSE)</f>
        <v>MASCULINO</v>
      </c>
    </row>
    <row r="3489" spans="1:11" ht="15" customHeight="1" thickBot="1" x14ac:dyDescent="0.25">
      <c r="A3489" t="str">
        <f>CONCATENATE(B3489,C3489,D3489,G3489,E3489,I3489)</f>
        <v>24102018HOMICIDIO181</v>
      </c>
      <c r="B3489" s="4">
        <v>24</v>
      </c>
      <c r="C3489" s="5">
        <v>10</v>
      </c>
      <c r="D3489" s="4">
        <v>2018</v>
      </c>
      <c r="E3489" s="4">
        <v>18</v>
      </c>
      <c r="F3489" s="4" t="s">
        <v>210</v>
      </c>
      <c r="G3489" s="4" t="s">
        <v>12</v>
      </c>
      <c r="H3489" s="4" t="s">
        <v>212</v>
      </c>
      <c r="I3489" s="4">
        <v>1</v>
      </c>
      <c r="J3489" t="str">
        <f>VLOOKUP(A3489,'Município e Sexo'!$A$2:$I$11321,5,FALSE)</f>
        <v>OLINDA</v>
      </c>
      <c r="K3489" t="str">
        <f>VLOOKUP(A3489,'Município e Sexo'!$A$2:$I$11321,7,FALSE)</f>
        <v>MASCULINO</v>
      </c>
    </row>
    <row r="3490" spans="1:11" ht="15" customHeight="1" thickBot="1" x14ac:dyDescent="0.25">
      <c r="A3490" t="str">
        <f>CONCATENATE(B3490,C3490,D3490,G3490,E3490,I3490)</f>
        <v>24102018HOMICIDIO191</v>
      </c>
      <c r="B3490" s="4">
        <v>24</v>
      </c>
      <c r="C3490" s="5">
        <v>10</v>
      </c>
      <c r="D3490" s="4">
        <v>2018</v>
      </c>
      <c r="E3490" s="4">
        <v>19</v>
      </c>
      <c r="F3490" s="4" t="s">
        <v>210</v>
      </c>
      <c r="G3490" s="4" t="s">
        <v>12</v>
      </c>
      <c r="H3490" s="4" t="s">
        <v>211</v>
      </c>
      <c r="I3490" s="4">
        <v>1</v>
      </c>
      <c r="J3490" t="str">
        <f>VLOOKUP(A3490,'Município e Sexo'!$A$2:$I$11321,5,FALSE)</f>
        <v>RECIFE</v>
      </c>
      <c r="K3490" t="str">
        <f>VLOOKUP(A3490,'Município e Sexo'!$A$2:$I$11321,7,FALSE)</f>
        <v>MASCULINO</v>
      </c>
    </row>
    <row r="3491" spans="1:11" ht="15" customHeight="1" thickBot="1" x14ac:dyDescent="0.25">
      <c r="A3491" t="str">
        <f>CONCATENATE(B3491,C3491,D3491,G3491,E3491,I3491)</f>
        <v>24102018HOMICIDIO281</v>
      </c>
      <c r="B3491" s="4">
        <v>24</v>
      </c>
      <c r="C3491" s="5">
        <v>10</v>
      </c>
      <c r="D3491" s="4">
        <v>2018</v>
      </c>
      <c r="E3491" s="4">
        <v>28</v>
      </c>
      <c r="F3491" s="4" t="s">
        <v>210</v>
      </c>
      <c r="G3491" s="4" t="s">
        <v>12</v>
      </c>
      <c r="H3491" s="4" t="s">
        <v>211</v>
      </c>
      <c r="I3491" s="4">
        <v>1</v>
      </c>
      <c r="J3491" t="str">
        <f>VLOOKUP(A3491,'Município e Sexo'!$A$2:$I$11321,5,FALSE)</f>
        <v>RECIFE</v>
      </c>
      <c r="K3491" t="str">
        <f>VLOOKUP(A3491,'Município e Sexo'!$A$2:$I$11321,7,FALSE)</f>
        <v>MASCULINO</v>
      </c>
    </row>
    <row r="3492" spans="1:11" ht="15" customHeight="1" thickBot="1" x14ac:dyDescent="0.25">
      <c r="A3492" t="str">
        <f>CONCATENATE(B3492,C3492,D3492,G3492,E3492,I3492)</f>
        <v>24102018HOMICIDIO481</v>
      </c>
      <c r="B3492" s="4">
        <v>24</v>
      </c>
      <c r="C3492" s="5">
        <v>10</v>
      </c>
      <c r="D3492" s="4">
        <v>2018</v>
      </c>
      <c r="E3492" s="4">
        <v>48</v>
      </c>
      <c r="F3492" s="4" t="s">
        <v>210</v>
      </c>
      <c r="G3492" s="4" t="s">
        <v>12</v>
      </c>
      <c r="H3492" s="4" t="s">
        <v>211</v>
      </c>
      <c r="I3492" s="4">
        <v>1</v>
      </c>
      <c r="J3492" t="str">
        <f>VLOOKUP(A3492,'Município e Sexo'!$A$2:$I$11321,5,FALSE)</f>
        <v>BREJO DA MADRE DE DEUS</v>
      </c>
      <c r="K3492" t="str">
        <f>VLOOKUP(A3492,'Município e Sexo'!$A$2:$I$11321,7,FALSE)</f>
        <v>MASCULINO</v>
      </c>
    </row>
    <row r="3493" spans="1:11" ht="15" customHeight="1" thickBot="1" x14ac:dyDescent="0.25">
      <c r="A3493" t="str">
        <f>CONCATENATE(B3493,C3493,D3493,G3493,E3493,I3493)</f>
        <v>25102018HOMICIDIO291</v>
      </c>
      <c r="B3493" s="4">
        <v>25</v>
      </c>
      <c r="C3493" s="5">
        <v>10</v>
      </c>
      <c r="D3493" s="4">
        <v>2018</v>
      </c>
      <c r="E3493" s="4">
        <v>29</v>
      </c>
      <c r="F3493" s="4" t="s">
        <v>210</v>
      </c>
      <c r="G3493" s="4" t="s">
        <v>12</v>
      </c>
      <c r="H3493" s="4" t="s">
        <v>212</v>
      </c>
      <c r="I3493" s="4">
        <v>1</v>
      </c>
      <c r="J3493" t="str">
        <f>VLOOKUP(A3493,'Município e Sexo'!$A$2:$I$11321,5,FALSE)</f>
        <v>VICENCIA</v>
      </c>
      <c r="K3493" t="str">
        <f>VLOOKUP(A3493,'Município e Sexo'!$A$2:$I$11321,7,FALSE)</f>
        <v>MASCULINO</v>
      </c>
    </row>
    <row r="3494" spans="1:11" ht="15" customHeight="1" thickBot="1" x14ac:dyDescent="0.25">
      <c r="A3494" t="str">
        <f>CONCATENATE(B3494,C3494,D3494,G3494,E3494,I3494)</f>
        <v>25102018HOMICIDIO171</v>
      </c>
      <c r="B3494" s="4">
        <v>25</v>
      </c>
      <c r="C3494" s="5">
        <v>10</v>
      </c>
      <c r="D3494" s="4">
        <v>2018</v>
      </c>
      <c r="E3494" s="4">
        <v>17</v>
      </c>
      <c r="F3494" s="4" t="s">
        <v>210</v>
      </c>
      <c r="G3494" s="4" t="s">
        <v>12</v>
      </c>
      <c r="H3494" s="4" t="s">
        <v>211</v>
      </c>
      <c r="I3494" s="4">
        <v>1</v>
      </c>
      <c r="J3494" t="str">
        <f>VLOOKUP(A3494,'Município e Sexo'!$A$2:$I$11321,5,FALSE)</f>
        <v>ABREU E LIMA</v>
      </c>
      <c r="K3494" t="str">
        <f>VLOOKUP(A3494,'Município e Sexo'!$A$2:$I$11321,7,FALSE)</f>
        <v>MASCULINO</v>
      </c>
    </row>
    <row r="3495" spans="1:11" ht="15" customHeight="1" thickBot="1" x14ac:dyDescent="0.25">
      <c r="A3495" t="str">
        <f>CONCATENATE(B3495,C3495,D3495,G3495,E3495,I3495)</f>
        <v>25102018HOMICIDIO211</v>
      </c>
      <c r="B3495" s="4">
        <v>25</v>
      </c>
      <c r="C3495" s="5">
        <v>10</v>
      </c>
      <c r="D3495" s="4">
        <v>2018</v>
      </c>
      <c r="E3495" s="4">
        <v>21</v>
      </c>
      <c r="F3495" s="4" t="s">
        <v>210</v>
      </c>
      <c r="G3495" s="4" t="s">
        <v>12</v>
      </c>
      <c r="H3495" s="4" t="s">
        <v>211</v>
      </c>
      <c r="I3495" s="4">
        <v>1</v>
      </c>
      <c r="J3495" t="str">
        <f>VLOOKUP(A3495,'Município e Sexo'!$A$2:$I$11321,5,FALSE)</f>
        <v>BONITO</v>
      </c>
      <c r="K3495" t="str">
        <f>VLOOKUP(A3495,'Município e Sexo'!$A$2:$I$11321,7,FALSE)</f>
        <v>MASCULINO</v>
      </c>
    </row>
    <row r="3496" spans="1:11" ht="15" customHeight="1" thickBot="1" x14ac:dyDescent="0.25">
      <c r="A3496" t="str">
        <f>CONCATENATE(B3496,C3496,D3496,G3496,E3496,I3496)</f>
        <v>25102018HOMICIDIO211</v>
      </c>
      <c r="B3496" s="4">
        <v>25</v>
      </c>
      <c r="C3496" s="5">
        <v>10</v>
      </c>
      <c r="D3496" s="4">
        <v>2018</v>
      </c>
      <c r="E3496" s="4">
        <v>21</v>
      </c>
      <c r="F3496" s="4" t="s">
        <v>210</v>
      </c>
      <c r="G3496" s="4" t="s">
        <v>12</v>
      </c>
      <c r="H3496" s="4" t="s">
        <v>213</v>
      </c>
      <c r="I3496" s="4">
        <v>1</v>
      </c>
      <c r="J3496" t="str">
        <f>VLOOKUP(A3496,'Município e Sexo'!$A$2:$I$11321,5,FALSE)</f>
        <v>BONITO</v>
      </c>
      <c r="K3496" t="str">
        <f>VLOOKUP(A3496,'Município e Sexo'!$A$2:$I$11321,7,FALSE)</f>
        <v>MASCULINO</v>
      </c>
    </row>
    <row r="3497" spans="1:11" ht="15" customHeight="1" thickBot="1" x14ac:dyDescent="0.25">
      <c r="A3497" t="str">
        <f>CONCATENATE(B3497,C3497,D3497,G3497,E3497,I3497)</f>
        <v>25102018LATROCINIO281</v>
      </c>
      <c r="B3497" s="4">
        <v>25</v>
      </c>
      <c r="C3497" s="5">
        <v>10</v>
      </c>
      <c r="D3497" s="4">
        <v>2018</v>
      </c>
      <c r="E3497" s="4">
        <v>28</v>
      </c>
      <c r="F3497" s="4" t="s">
        <v>210</v>
      </c>
      <c r="G3497" s="4" t="s">
        <v>33</v>
      </c>
      <c r="H3497" s="4" t="s">
        <v>215</v>
      </c>
      <c r="I3497" s="4">
        <v>1</v>
      </c>
      <c r="J3497" t="str">
        <f>VLOOKUP(A3497,'Município e Sexo'!$A$2:$I$11321,5,FALSE)</f>
        <v>PAUDALHO</v>
      </c>
      <c r="K3497" t="str">
        <f>VLOOKUP(A3497,'Município e Sexo'!$A$2:$I$11321,7,FALSE)</f>
        <v>MASCULINO</v>
      </c>
    </row>
    <row r="3498" spans="1:11" ht="15" customHeight="1" thickBot="1" x14ac:dyDescent="0.25">
      <c r="A3498" t="str">
        <f>CONCATENATE(B3498,C3498,D3498,G3498,E3498,I3498)</f>
        <v>25102018HOMICIDIO631</v>
      </c>
      <c r="B3498" s="4">
        <v>25</v>
      </c>
      <c r="C3498" s="5">
        <v>10</v>
      </c>
      <c r="D3498" s="4">
        <v>2018</v>
      </c>
      <c r="E3498" s="4">
        <v>63</v>
      </c>
      <c r="F3498" s="4" t="s">
        <v>214</v>
      </c>
      <c r="G3498" s="4" t="s">
        <v>12</v>
      </c>
      <c r="H3498" s="4" t="s">
        <v>213</v>
      </c>
      <c r="I3498" s="4">
        <v>1</v>
      </c>
      <c r="J3498" t="str">
        <f>VLOOKUP(A3498,'Município e Sexo'!$A$2:$I$11321,5,FALSE)</f>
        <v>RECIFE</v>
      </c>
      <c r="K3498" t="str">
        <f>VLOOKUP(A3498,'Município e Sexo'!$A$2:$I$11321,7,FALSE)</f>
        <v>MASCULINO</v>
      </c>
    </row>
    <row r="3499" spans="1:11" ht="15" customHeight="1" thickBot="1" x14ac:dyDescent="0.25">
      <c r="A3499" t="str">
        <f>CONCATENATE(B3499,C3499,D3499,G3499,E3499,I3499)</f>
        <v>25102018HOMICIDIO171</v>
      </c>
      <c r="B3499" s="4">
        <v>25</v>
      </c>
      <c r="C3499" s="5">
        <v>10</v>
      </c>
      <c r="D3499" s="4">
        <v>2018</v>
      </c>
      <c r="E3499" s="4">
        <v>17</v>
      </c>
      <c r="F3499" s="4" t="s">
        <v>216</v>
      </c>
      <c r="G3499" s="4" t="s">
        <v>12</v>
      </c>
      <c r="H3499" s="4" t="s">
        <v>213</v>
      </c>
      <c r="I3499" s="4">
        <v>1</v>
      </c>
      <c r="J3499" t="str">
        <f>VLOOKUP(A3499,'Município e Sexo'!$A$2:$I$11321,5,FALSE)</f>
        <v>ABREU E LIMA</v>
      </c>
      <c r="K3499" t="str">
        <f>VLOOKUP(A3499,'Município e Sexo'!$A$2:$I$11321,7,FALSE)</f>
        <v>MASCULINO</v>
      </c>
    </row>
    <row r="3500" spans="1:11" ht="15" customHeight="1" thickBot="1" x14ac:dyDescent="0.25">
      <c r="A3500" t="str">
        <f>CONCATENATE(B3500,C3500,D3500,G3500,E3500,I3500)</f>
        <v>25102018HOMICIDIO311</v>
      </c>
      <c r="B3500" s="4">
        <v>25</v>
      </c>
      <c r="C3500" s="5">
        <v>10</v>
      </c>
      <c r="D3500" s="4">
        <v>2018</v>
      </c>
      <c r="E3500" s="4">
        <v>31</v>
      </c>
      <c r="F3500" s="4" t="s">
        <v>210</v>
      </c>
      <c r="G3500" s="4" t="s">
        <v>12</v>
      </c>
      <c r="H3500" s="4" t="s">
        <v>213</v>
      </c>
      <c r="I3500" s="4">
        <v>1</v>
      </c>
      <c r="J3500" t="str">
        <f>VLOOKUP(A3500,'Município e Sexo'!$A$2:$I$11321,5,FALSE)</f>
        <v>JABOATAO DOS GUARARAPES</v>
      </c>
      <c r="K3500" t="str">
        <f>VLOOKUP(A3500,'Município e Sexo'!$A$2:$I$11321,7,FALSE)</f>
        <v>MASCULINO</v>
      </c>
    </row>
    <row r="3501" spans="1:11" ht="15" customHeight="1" thickBot="1" x14ac:dyDescent="0.25">
      <c r="A3501" t="str">
        <f>CONCATENATE(B3501,C3501,D3501,G3501,E3501,I3501)</f>
        <v>25102018HOMICIDIO481</v>
      </c>
      <c r="B3501" s="4">
        <v>25</v>
      </c>
      <c r="C3501" s="5">
        <v>10</v>
      </c>
      <c r="D3501" s="4">
        <v>2018</v>
      </c>
      <c r="E3501" s="4">
        <v>48</v>
      </c>
      <c r="F3501" s="4" t="s">
        <v>210</v>
      </c>
      <c r="G3501" s="4" t="s">
        <v>12</v>
      </c>
      <c r="H3501" s="4" t="s">
        <v>212</v>
      </c>
      <c r="I3501" s="4">
        <v>1</v>
      </c>
      <c r="J3501" t="str">
        <f>VLOOKUP(A3501,'Município e Sexo'!$A$2:$I$11321,5,FALSE)</f>
        <v>VERTENTE DO LERIO</v>
      </c>
      <c r="K3501" t="str">
        <f>VLOOKUP(A3501,'Município e Sexo'!$A$2:$I$11321,7,FALSE)</f>
        <v>MASCULINO</v>
      </c>
    </row>
    <row r="3502" spans="1:11" ht="15" customHeight="1" thickBot="1" x14ac:dyDescent="0.25">
      <c r="A3502" t="str">
        <f>CONCATENATE(B3502,C3502,D3502,G3502,E3502,I3502)</f>
        <v>25102018HOMICIDIO281</v>
      </c>
      <c r="B3502" s="4">
        <v>25</v>
      </c>
      <c r="C3502" s="5">
        <v>10</v>
      </c>
      <c r="D3502" s="4">
        <v>2018</v>
      </c>
      <c r="E3502" s="4">
        <v>28</v>
      </c>
      <c r="F3502" s="4" t="s">
        <v>210</v>
      </c>
      <c r="G3502" s="4" t="s">
        <v>12</v>
      </c>
      <c r="H3502" s="4" t="s">
        <v>213</v>
      </c>
      <c r="I3502" s="4">
        <v>1</v>
      </c>
      <c r="J3502" t="str">
        <f>VLOOKUP(A3502,'Município e Sexo'!$A$2:$I$11321,5,FALSE)</f>
        <v>CABO DE SANTO AGOSTINHO</v>
      </c>
      <c r="K3502" t="str">
        <f>VLOOKUP(A3502,'Município e Sexo'!$A$2:$I$11321,7,FALSE)</f>
        <v>MASCULINO</v>
      </c>
    </row>
    <row r="3503" spans="1:11" ht="15" customHeight="1" thickBot="1" x14ac:dyDescent="0.25">
      <c r="A3503" t="str">
        <f>CONCATENATE(B3503,C3503,D3503,G3503,E3503,I3503)</f>
        <v>25102018HOMICIDIO301</v>
      </c>
      <c r="B3503" s="4">
        <v>25</v>
      </c>
      <c r="C3503" s="5">
        <v>10</v>
      </c>
      <c r="D3503" s="4">
        <v>2018</v>
      </c>
      <c r="E3503" s="4">
        <v>30</v>
      </c>
      <c r="F3503" s="4" t="s">
        <v>210</v>
      </c>
      <c r="G3503" s="4" t="s">
        <v>12</v>
      </c>
      <c r="H3503" s="4" t="s">
        <v>211</v>
      </c>
      <c r="I3503" s="4">
        <v>1</v>
      </c>
      <c r="J3503" t="str">
        <f>VLOOKUP(A3503,'Município e Sexo'!$A$2:$I$11321,5,FALSE)</f>
        <v>PETROLINA</v>
      </c>
      <c r="K3503" t="str">
        <f>VLOOKUP(A3503,'Município e Sexo'!$A$2:$I$11321,7,FALSE)</f>
        <v>MASCULINO</v>
      </c>
    </row>
    <row r="3504" spans="1:11" ht="15" customHeight="1" thickBot="1" x14ac:dyDescent="0.25">
      <c r="A3504" t="str">
        <f>CONCATENATE(B3504,C3504,D3504,G3504,E3504,I3504)</f>
        <v>26102018HOMICIDIO231</v>
      </c>
      <c r="B3504" s="4">
        <v>26</v>
      </c>
      <c r="C3504" s="5">
        <v>10</v>
      </c>
      <c r="D3504" s="4">
        <v>2018</v>
      </c>
      <c r="E3504" s="4">
        <v>23</v>
      </c>
      <c r="F3504" s="4" t="s">
        <v>216</v>
      </c>
      <c r="G3504" s="4" t="s">
        <v>12</v>
      </c>
      <c r="H3504" s="4" t="s">
        <v>211</v>
      </c>
      <c r="I3504" s="4">
        <v>1</v>
      </c>
      <c r="J3504" t="str">
        <f>VLOOKUP(A3504,'Município e Sexo'!$A$2:$I$11321,5,FALSE)</f>
        <v>INAJA</v>
      </c>
      <c r="K3504" t="str">
        <f>VLOOKUP(A3504,'Município e Sexo'!$A$2:$I$11321,7,FALSE)</f>
        <v>MASCULINO</v>
      </c>
    </row>
    <row r="3505" spans="1:11" ht="15" customHeight="1" thickBot="1" x14ac:dyDescent="0.25">
      <c r="A3505" t="str">
        <f>CONCATENATE(B3505,C3505,D3505,G3505,E3505,I3505)</f>
        <v>26102018HOMICIDIO381</v>
      </c>
      <c r="B3505" s="4">
        <v>26</v>
      </c>
      <c r="C3505" s="5">
        <v>10</v>
      </c>
      <c r="D3505" s="4">
        <v>2018</v>
      </c>
      <c r="E3505" s="4">
        <v>38</v>
      </c>
      <c r="F3505" s="4" t="s">
        <v>210</v>
      </c>
      <c r="G3505" s="4" t="s">
        <v>12</v>
      </c>
      <c r="H3505" s="4" t="s">
        <v>217</v>
      </c>
      <c r="I3505" s="4">
        <v>1</v>
      </c>
      <c r="J3505" t="str">
        <f>VLOOKUP(A3505,'Município e Sexo'!$A$2:$I$11321,5,FALSE)</f>
        <v>SERRA TALHADA</v>
      </c>
      <c r="K3505" t="str">
        <f>VLOOKUP(A3505,'Município e Sexo'!$A$2:$I$11321,7,FALSE)</f>
        <v>MASCULINO</v>
      </c>
    </row>
    <row r="3506" spans="1:11" ht="15" customHeight="1" thickBot="1" x14ac:dyDescent="0.25">
      <c r="A3506" t="str">
        <f>CONCATENATE(B3506,C3506,D3506,G3506,E3506,I3506)</f>
        <v>26102018HOMICIDIO221</v>
      </c>
      <c r="B3506" s="4">
        <v>26</v>
      </c>
      <c r="C3506" s="5">
        <v>10</v>
      </c>
      <c r="D3506" s="4">
        <v>2018</v>
      </c>
      <c r="E3506" s="4">
        <v>22</v>
      </c>
      <c r="F3506" s="4" t="s">
        <v>210</v>
      </c>
      <c r="G3506" s="4" t="s">
        <v>12</v>
      </c>
      <c r="H3506" s="4" t="s">
        <v>213</v>
      </c>
      <c r="I3506" s="4">
        <v>1</v>
      </c>
      <c r="J3506" t="str">
        <f>VLOOKUP(A3506,'Município e Sexo'!$A$2:$I$11321,5,FALSE)</f>
        <v>RECIFE</v>
      </c>
      <c r="K3506" t="str">
        <f>VLOOKUP(A3506,'Município e Sexo'!$A$2:$I$11321,7,FALSE)</f>
        <v>MASCULINO</v>
      </c>
    </row>
    <row r="3507" spans="1:11" ht="15" customHeight="1" thickBot="1" x14ac:dyDescent="0.25">
      <c r="A3507" t="str">
        <f>CONCATENATE(B3507,C3507,D3507,G3507,E3507,I3507)</f>
        <v>26102018FEMINICIDIO271</v>
      </c>
      <c r="B3507" s="4">
        <v>26</v>
      </c>
      <c r="C3507" s="5">
        <v>10</v>
      </c>
      <c r="D3507" s="4">
        <v>2018</v>
      </c>
      <c r="E3507" s="4">
        <v>27</v>
      </c>
      <c r="F3507" s="4" t="s">
        <v>210</v>
      </c>
      <c r="G3507" s="4" t="s">
        <v>29</v>
      </c>
      <c r="H3507" s="4" t="s">
        <v>29</v>
      </c>
      <c r="I3507" s="4">
        <v>1</v>
      </c>
      <c r="J3507" t="str">
        <f>VLOOKUP(A3507,'Município e Sexo'!$A$2:$I$11321,5,FALSE)</f>
        <v>JABOATAO DOS GUARARAPES</v>
      </c>
      <c r="K3507" t="str">
        <f>VLOOKUP(A3507,'Município e Sexo'!$A$2:$I$11321,7,FALSE)</f>
        <v>FEMININO</v>
      </c>
    </row>
    <row r="3508" spans="1:11" ht="15" customHeight="1" thickBot="1" x14ac:dyDescent="0.25">
      <c r="A3508" t="str">
        <f>CONCATENATE(B3508,C3508,D3508,G3508,E3508,I3508)</f>
        <v>26102018HOMICIDIO191</v>
      </c>
      <c r="B3508" s="4">
        <v>26</v>
      </c>
      <c r="C3508" s="5">
        <v>10</v>
      </c>
      <c r="D3508" s="4">
        <v>2018</v>
      </c>
      <c r="E3508" s="4">
        <v>19</v>
      </c>
      <c r="F3508" s="4" t="s">
        <v>210</v>
      </c>
      <c r="G3508" s="4" t="s">
        <v>12</v>
      </c>
      <c r="H3508" s="4" t="s">
        <v>211</v>
      </c>
      <c r="I3508" s="4">
        <v>1</v>
      </c>
      <c r="J3508" t="str">
        <f>VLOOKUP(A3508,'Município e Sexo'!$A$2:$I$11321,5,FALSE)</f>
        <v>IGARASSU</v>
      </c>
      <c r="K3508" t="str">
        <f>VLOOKUP(A3508,'Município e Sexo'!$A$2:$I$11321,7,FALSE)</f>
        <v>MASCULINO</v>
      </c>
    </row>
    <row r="3509" spans="1:11" ht="15" customHeight="1" thickBot="1" x14ac:dyDescent="0.25">
      <c r="A3509" t="str">
        <f>CONCATENATE(B3509,C3509,D3509,G3509,E3509,I3509)</f>
        <v>26102018HOMICIDIO291</v>
      </c>
      <c r="B3509" s="4">
        <v>26</v>
      </c>
      <c r="C3509" s="5">
        <v>10</v>
      </c>
      <c r="D3509" s="4">
        <v>2018</v>
      </c>
      <c r="E3509" s="4">
        <v>29</v>
      </c>
      <c r="F3509" s="4" t="s">
        <v>210</v>
      </c>
      <c r="G3509" s="4" t="s">
        <v>12</v>
      </c>
      <c r="H3509" s="4" t="s">
        <v>212</v>
      </c>
      <c r="I3509" s="4">
        <v>1</v>
      </c>
      <c r="J3509" t="str">
        <f>VLOOKUP(A3509,'Município e Sexo'!$A$2:$I$11321,5,FALSE)</f>
        <v>FLORES</v>
      </c>
      <c r="K3509" t="str">
        <f>VLOOKUP(A3509,'Município e Sexo'!$A$2:$I$11321,7,FALSE)</f>
        <v>MASCULINO</v>
      </c>
    </row>
    <row r="3510" spans="1:11" ht="15" customHeight="1" thickBot="1" x14ac:dyDescent="0.25">
      <c r="A3510" t="str">
        <f>CONCATENATE(B3510,C3510,D3510,G3510,E3510,I3510)</f>
        <v>26102018HOMICIDIO391</v>
      </c>
      <c r="B3510" s="4">
        <v>26</v>
      </c>
      <c r="C3510" s="5">
        <v>10</v>
      </c>
      <c r="D3510" s="4">
        <v>2018</v>
      </c>
      <c r="E3510" s="4">
        <v>39</v>
      </c>
      <c r="F3510" s="4" t="s">
        <v>210</v>
      </c>
      <c r="G3510" s="4" t="s">
        <v>12</v>
      </c>
      <c r="H3510" s="4" t="s">
        <v>212</v>
      </c>
      <c r="I3510" s="4">
        <v>1</v>
      </c>
      <c r="J3510" t="str">
        <f>VLOOKUP(A3510,'Município e Sexo'!$A$2:$I$11321,5,FALSE)</f>
        <v>PETROLINA</v>
      </c>
      <c r="K3510" t="str">
        <f>VLOOKUP(A3510,'Município e Sexo'!$A$2:$I$11321,7,FALSE)</f>
        <v>MASCULINO</v>
      </c>
    </row>
    <row r="3511" spans="1:11" ht="15" customHeight="1" thickBot="1" x14ac:dyDescent="0.25">
      <c r="A3511" t="str">
        <f>CONCATENATE(B3511,C3511,D3511,G3511,E3511,I3511)</f>
        <v>26102018HOMICIDIO491</v>
      </c>
      <c r="B3511" s="4">
        <v>26</v>
      </c>
      <c r="C3511" s="5">
        <v>10</v>
      </c>
      <c r="D3511" s="4">
        <v>2018</v>
      </c>
      <c r="E3511" s="4">
        <v>49</v>
      </c>
      <c r="F3511" s="4" t="s">
        <v>210</v>
      </c>
      <c r="G3511" s="4" t="s">
        <v>12</v>
      </c>
      <c r="H3511" s="4" t="s">
        <v>213</v>
      </c>
      <c r="I3511" s="4">
        <v>1</v>
      </c>
      <c r="J3511" t="str">
        <f>VLOOKUP(A3511,'Município e Sexo'!$A$2:$I$11321,5,FALSE)</f>
        <v>RECIFE</v>
      </c>
      <c r="K3511" t="str">
        <f>VLOOKUP(A3511,'Município e Sexo'!$A$2:$I$11321,7,FALSE)</f>
        <v>MASCULINO</v>
      </c>
    </row>
    <row r="3512" spans="1:11" ht="15" customHeight="1" thickBot="1" x14ac:dyDescent="0.25">
      <c r="A3512" t="str">
        <f>CONCATENATE(B3512,C3512,D3512,G3512,E3512,I3512)</f>
        <v>26102018HOMICIDIO511</v>
      </c>
      <c r="B3512" s="4">
        <v>26</v>
      </c>
      <c r="C3512" s="5">
        <v>10</v>
      </c>
      <c r="D3512" s="4">
        <v>2018</v>
      </c>
      <c r="E3512" s="4">
        <v>51</v>
      </c>
      <c r="F3512" s="4" t="s">
        <v>210</v>
      </c>
      <c r="G3512" s="4" t="s">
        <v>12</v>
      </c>
      <c r="H3512" s="4" t="s">
        <v>213</v>
      </c>
      <c r="I3512" s="4">
        <v>1</v>
      </c>
      <c r="J3512" t="str">
        <f>VLOOKUP(A3512,'Município e Sexo'!$A$2:$I$11321,5,FALSE)</f>
        <v>JABOATAO DOS GUARARAPES</v>
      </c>
      <c r="K3512" t="str">
        <f>VLOOKUP(A3512,'Município e Sexo'!$A$2:$I$11321,7,FALSE)</f>
        <v>MASCULINO</v>
      </c>
    </row>
    <row r="3513" spans="1:11" ht="15" customHeight="1" thickBot="1" x14ac:dyDescent="0.25">
      <c r="A3513" t="str">
        <f>CONCATENATE(B3513,C3513,D3513,G3513,E3513,I3513)</f>
        <v>26102018HOMICIDIO241</v>
      </c>
      <c r="B3513" s="4">
        <v>26</v>
      </c>
      <c r="C3513" s="5">
        <v>10</v>
      </c>
      <c r="D3513" s="4">
        <v>2018</v>
      </c>
      <c r="E3513" s="4">
        <v>24</v>
      </c>
      <c r="F3513" s="4" t="s">
        <v>210</v>
      </c>
      <c r="G3513" s="4" t="s">
        <v>12</v>
      </c>
      <c r="H3513" s="4" t="s">
        <v>213</v>
      </c>
      <c r="I3513" s="4">
        <v>1</v>
      </c>
      <c r="J3513" t="str">
        <f>VLOOKUP(A3513,'Município e Sexo'!$A$2:$I$11321,5,FALSE)</f>
        <v>JABOATAO DOS GUARARAPES</v>
      </c>
      <c r="K3513" t="str">
        <f>VLOOKUP(A3513,'Município e Sexo'!$A$2:$I$11321,7,FALSE)</f>
        <v>MASCULINO</v>
      </c>
    </row>
    <row r="3514" spans="1:11" ht="15" customHeight="1" thickBot="1" x14ac:dyDescent="0.25">
      <c r="A3514" t="str">
        <f>CONCATENATE(B3514,C3514,D3514,G3514,E3514,I3514)</f>
        <v>26102018HOMICIDIO271</v>
      </c>
      <c r="B3514" s="4">
        <v>26</v>
      </c>
      <c r="C3514" s="5">
        <v>10</v>
      </c>
      <c r="D3514" s="4">
        <v>2018</v>
      </c>
      <c r="E3514" s="4">
        <v>27</v>
      </c>
      <c r="F3514" s="4" t="s">
        <v>210</v>
      </c>
      <c r="G3514" s="4" t="s">
        <v>12</v>
      </c>
      <c r="H3514" s="4" t="s">
        <v>211</v>
      </c>
      <c r="I3514" s="4">
        <v>1</v>
      </c>
      <c r="J3514" t="str">
        <f>VLOOKUP(A3514,'Município e Sexo'!$A$2:$I$11321,5,FALSE)</f>
        <v>JABOATAO DOS GUARARAPES</v>
      </c>
      <c r="K3514" t="str">
        <f>VLOOKUP(A3514,'Município e Sexo'!$A$2:$I$11321,7,FALSE)</f>
        <v>MASCULINO</v>
      </c>
    </row>
    <row r="3515" spans="1:11" ht="15" customHeight="1" thickBot="1" x14ac:dyDescent="0.25">
      <c r="A3515" t="str">
        <f>CONCATENATE(B3515,C3515,D3515,G3515,E3515,I3515)</f>
        <v>27102018HOMICIDIO271</v>
      </c>
      <c r="B3515" s="4">
        <v>27</v>
      </c>
      <c r="C3515" s="5">
        <v>10</v>
      </c>
      <c r="D3515" s="4">
        <v>2018</v>
      </c>
      <c r="E3515" s="4">
        <v>27</v>
      </c>
      <c r="F3515" s="4" t="s">
        <v>210</v>
      </c>
      <c r="G3515" s="4" t="s">
        <v>12</v>
      </c>
      <c r="H3515" s="4" t="s">
        <v>211</v>
      </c>
      <c r="I3515" s="4">
        <v>1</v>
      </c>
      <c r="J3515" t="str">
        <f>VLOOKUP(A3515,'Município e Sexo'!$A$2:$I$11321,5,FALSE)</f>
        <v>CAMOCIM DE SAO FELIX</v>
      </c>
      <c r="K3515" t="str">
        <f>VLOOKUP(A3515,'Município e Sexo'!$A$2:$I$11321,7,FALSE)</f>
        <v>MASCULINO</v>
      </c>
    </row>
    <row r="3516" spans="1:11" ht="15" customHeight="1" thickBot="1" x14ac:dyDescent="0.25">
      <c r="A3516" t="str">
        <f>CONCATENATE(B3516,C3516,D3516,G3516,E3516,I3516)</f>
        <v>27102018HOMICIDIO1</v>
      </c>
      <c r="B3516" s="4">
        <v>27</v>
      </c>
      <c r="C3516" s="5">
        <v>10</v>
      </c>
      <c r="D3516" s="4">
        <v>2018</v>
      </c>
      <c r="E3516" s="4"/>
      <c r="F3516" s="4" t="s">
        <v>214</v>
      </c>
      <c r="G3516" s="4" t="s">
        <v>12</v>
      </c>
      <c r="H3516" s="4" t="s">
        <v>211</v>
      </c>
      <c r="I3516" s="4">
        <v>1</v>
      </c>
      <c r="J3516" t="str">
        <f>VLOOKUP(A3516,'Município e Sexo'!$A$2:$I$11321,5,FALSE)</f>
        <v>ABREU E LIMA</v>
      </c>
      <c r="K3516" t="str">
        <f>VLOOKUP(A3516,'Município e Sexo'!$A$2:$I$11321,7,FALSE)</f>
        <v>MASCULINO</v>
      </c>
    </row>
    <row r="3517" spans="1:11" ht="15" customHeight="1" thickBot="1" x14ac:dyDescent="0.25">
      <c r="A3517" t="str">
        <f>CONCATENATE(B3517,C3517,D3517,G3517,E3517,I3517)</f>
        <v>27102018HOMICIDIO1</v>
      </c>
      <c r="B3517" s="4">
        <v>27</v>
      </c>
      <c r="C3517" s="5">
        <v>10</v>
      </c>
      <c r="D3517" s="4">
        <v>2018</v>
      </c>
      <c r="E3517" s="4"/>
      <c r="F3517" s="4" t="s">
        <v>210</v>
      </c>
      <c r="G3517" s="4" t="s">
        <v>12</v>
      </c>
      <c r="H3517" s="4" t="s">
        <v>211</v>
      </c>
      <c r="I3517" s="4">
        <v>1</v>
      </c>
      <c r="J3517" t="str">
        <f>VLOOKUP(A3517,'Município e Sexo'!$A$2:$I$11321,5,FALSE)</f>
        <v>ABREU E LIMA</v>
      </c>
      <c r="K3517" t="str">
        <f>VLOOKUP(A3517,'Município e Sexo'!$A$2:$I$11321,7,FALSE)</f>
        <v>MASCULINO</v>
      </c>
    </row>
    <row r="3518" spans="1:11" ht="15" customHeight="1" thickBot="1" x14ac:dyDescent="0.25">
      <c r="A3518" t="str">
        <f>CONCATENATE(B3518,C3518,D3518,G3518,E3518,I3518)</f>
        <v>27102018HOMICIDIO181</v>
      </c>
      <c r="B3518" s="4">
        <v>27</v>
      </c>
      <c r="C3518" s="5">
        <v>10</v>
      </c>
      <c r="D3518" s="4">
        <v>2018</v>
      </c>
      <c r="E3518" s="4">
        <v>18</v>
      </c>
      <c r="F3518" s="4" t="s">
        <v>210</v>
      </c>
      <c r="G3518" s="4" t="s">
        <v>12</v>
      </c>
      <c r="H3518" s="4" t="s">
        <v>212</v>
      </c>
      <c r="I3518" s="4">
        <v>1</v>
      </c>
      <c r="J3518" t="str">
        <f>VLOOKUP(A3518,'Município e Sexo'!$A$2:$I$11321,5,FALSE)</f>
        <v>PAUDALHO</v>
      </c>
      <c r="K3518" t="str">
        <f>VLOOKUP(A3518,'Município e Sexo'!$A$2:$I$11321,7,FALSE)</f>
        <v>MASCULINO</v>
      </c>
    </row>
    <row r="3519" spans="1:11" ht="15" customHeight="1" thickBot="1" x14ac:dyDescent="0.25">
      <c r="A3519" t="str">
        <f>CONCATENATE(B3519,C3519,D3519,G3519,E3519,I3519)</f>
        <v>27102018HOMICIDIO191</v>
      </c>
      <c r="B3519" s="4">
        <v>27</v>
      </c>
      <c r="C3519" s="5">
        <v>10</v>
      </c>
      <c r="D3519" s="4">
        <v>2018</v>
      </c>
      <c r="E3519" s="4">
        <v>19</v>
      </c>
      <c r="F3519" s="4" t="s">
        <v>210</v>
      </c>
      <c r="G3519" s="4" t="s">
        <v>12</v>
      </c>
      <c r="H3519" s="4" t="s">
        <v>213</v>
      </c>
      <c r="I3519" s="4">
        <v>1</v>
      </c>
      <c r="J3519" t="str">
        <f>VLOOKUP(A3519,'Município e Sexo'!$A$2:$I$11321,5,FALSE)</f>
        <v>JABOATAO DOS GUARARAPES</v>
      </c>
      <c r="K3519" t="str">
        <f>VLOOKUP(A3519,'Município e Sexo'!$A$2:$I$11321,7,FALSE)</f>
        <v>MASCULINO</v>
      </c>
    </row>
    <row r="3520" spans="1:11" ht="15" customHeight="1" thickBot="1" x14ac:dyDescent="0.25">
      <c r="A3520" t="str">
        <f>CONCATENATE(B3520,C3520,D3520,G3520,E3520,I3520)</f>
        <v>27102018HOMICIDIO191</v>
      </c>
      <c r="B3520" s="4">
        <v>27</v>
      </c>
      <c r="C3520" s="5">
        <v>10</v>
      </c>
      <c r="D3520" s="4">
        <v>2018</v>
      </c>
      <c r="E3520" s="4">
        <v>19</v>
      </c>
      <c r="F3520" s="4" t="s">
        <v>210</v>
      </c>
      <c r="G3520" s="4" t="s">
        <v>12</v>
      </c>
      <c r="H3520" s="4" t="s">
        <v>211</v>
      </c>
      <c r="I3520" s="4">
        <v>1</v>
      </c>
      <c r="J3520" t="str">
        <f>VLOOKUP(A3520,'Município e Sexo'!$A$2:$I$11321,5,FALSE)</f>
        <v>JABOATAO DOS GUARARAPES</v>
      </c>
      <c r="K3520" t="str">
        <f>VLOOKUP(A3520,'Município e Sexo'!$A$2:$I$11321,7,FALSE)</f>
        <v>MASCULINO</v>
      </c>
    </row>
    <row r="3521" spans="1:11" ht="15" customHeight="1" thickBot="1" x14ac:dyDescent="0.25">
      <c r="A3521" t="str">
        <f>CONCATENATE(B3521,C3521,D3521,G3521,E3521,I3521)</f>
        <v>27102018HOMICIDIO231</v>
      </c>
      <c r="B3521" s="4">
        <v>27</v>
      </c>
      <c r="C3521" s="5">
        <v>10</v>
      </c>
      <c r="D3521" s="4">
        <v>2018</v>
      </c>
      <c r="E3521" s="4">
        <v>23</v>
      </c>
      <c r="F3521" s="4" t="s">
        <v>210</v>
      </c>
      <c r="G3521" s="4" t="s">
        <v>12</v>
      </c>
      <c r="H3521" s="4" t="s">
        <v>211</v>
      </c>
      <c r="I3521" s="4">
        <v>1</v>
      </c>
      <c r="J3521" t="str">
        <f>VLOOKUP(A3521,'Município e Sexo'!$A$2:$I$11321,5,FALSE)</f>
        <v>OLINDA</v>
      </c>
      <c r="K3521" t="str">
        <f>VLOOKUP(A3521,'Município e Sexo'!$A$2:$I$11321,7,FALSE)</f>
        <v>MASCULINO</v>
      </c>
    </row>
    <row r="3522" spans="1:11" ht="15" customHeight="1" thickBot="1" x14ac:dyDescent="0.25">
      <c r="A3522" t="str">
        <f>CONCATENATE(B3522,C3522,D3522,G3522,E3522,I3522)</f>
        <v>27102018HOMICIDIO431</v>
      </c>
      <c r="B3522" s="4">
        <v>27</v>
      </c>
      <c r="C3522" s="5">
        <v>10</v>
      </c>
      <c r="D3522" s="4">
        <v>2018</v>
      </c>
      <c r="E3522" s="4">
        <v>43</v>
      </c>
      <c r="F3522" s="4" t="s">
        <v>210</v>
      </c>
      <c r="G3522" s="4" t="s">
        <v>12</v>
      </c>
      <c r="H3522" s="4" t="s">
        <v>213</v>
      </c>
      <c r="I3522" s="4">
        <v>1</v>
      </c>
      <c r="J3522" t="str">
        <f>VLOOKUP(A3522,'Município e Sexo'!$A$2:$I$11321,5,FALSE)</f>
        <v>OLINDA</v>
      </c>
      <c r="K3522" t="str">
        <f>VLOOKUP(A3522,'Município e Sexo'!$A$2:$I$11321,7,FALSE)</f>
        <v>MASCULINO</v>
      </c>
    </row>
    <row r="3523" spans="1:11" ht="15" customHeight="1" thickBot="1" x14ac:dyDescent="0.25">
      <c r="A3523" t="str">
        <f>CONCATENATE(B3523,C3523,D3523,G3523,E3523,I3523)</f>
        <v>27102018HOMICIDIO581</v>
      </c>
      <c r="B3523" s="4">
        <v>27</v>
      </c>
      <c r="C3523" s="5">
        <v>10</v>
      </c>
      <c r="D3523" s="4">
        <v>2018</v>
      </c>
      <c r="E3523" s="4">
        <v>58</v>
      </c>
      <c r="F3523" s="4" t="s">
        <v>210</v>
      </c>
      <c r="G3523" s="4" t="s">
        <v>12</v>
      </c>
      <c r="H3523" s="4" t="s">
        <v>212</v>
      </c>
      <c r="I3523" s="4">
        <v>1</v>
      </c>
      <c r="J3523" t="str">
        <f>VLOOKUP(A3523,'Município e Sexo'!$A$2:$I$11321,5,FALSE)</f>
        <v>MACHADOS</v>
      </c>
      <c r="K3523" t="str">
        <f>VLOOKUP(A3523,'Município e Sexo'!$A$2:$I$11321,7,FALSE)</f>
        <v>MASCULINO</v>
      </c>
    </row>
    <row r="3524" spans="1:11" ht="15" customHeight="1" thickBot="1" x14ac:dyDescent="0.25">
      <c r="A3524" t="str">
        <f>CONCATENATE(B3524,C3524,D3524,G3524,E3524,I3524)</f>
        <v>27102018FEMINICIDIO651</v>
      </c>
      <c r="B3524" s="4">
        <v>27</v>
      </c>
      <c r="C3524" s="5">
        <v>10</v>
      </c>
      <c r="D3524" s="4">
        <v>2018</v>
      </c>
      <c r="E3524" s="4">
        <v>65</v>
      </c>
      <c r="F3524" s="4" t="s">
        <v>210</v>
      </c>
      <c r="G3524" s="4" t="s">
        <v>29</v>
      </c>
      <c r="H3524" s="4" t="s">
        <v>29</v>
      </c>
      <c r="I3524" s="4">
        <v>1</v>
      </c>
      <c r="J3524" t="str">
        <f>VLOOKUP(A3524,'Município e Sexo'!$A$2:$I$11321,5,FALSE)</f>
        <v>IGARASSU</v>
      </c>
      <c r="K3524" t="str">
        <f>VLOOKUP(A3524,'Município e Sexo'!$A$2:$I$11321,7,FALSE)</f>
        <v>FEMININO</v>
      </c>
    </row>
    <row r="3525" spans="1:11" ht="15" customHeight="1" thickBot="1" x14ac:dyDescent="0.25">
      <c r="A3525" t="str">
        <f>CONCATENATE(B3525,C3525,D3525,G3525,E3525,I3525)</f>
        <v>27102018HOMICIDIO171</v>
      </c>
      <c r="B3525" s="4">
        <v>27</v>
      </c>
      <c r="C3525" s="5">
        <v>10</v>
      </c>
      <c r="D3525" s="4">
        <v>2018</v>
      </c>
      <c r="E3525" s="4">
        <v>17</v>
      </c>
      <c r="F3525" s="4" t="s">
        <v>210</v>
      </c>
      <c r="G3525" s="4" t="s">
        <v>12</v>
      </c>
      <c r="H3525" s="4" t="s">
        <v>211</v>
      </c>
      <c r="I3525" s="4">
        <v>1</v>
      </c>
      <c r="J3525" t="str">
        <f>VLOOKUP(A3525,'Município e Sexo'!$A$2:$I$11321,5,FALSE)</f>
        <v>CACHOEIRINHA</v>
      </c>
      <c r="K3525" t="str">
        <f>VLOOKUP(A3525,'Município e Sexo'!$A$2:$I$11321,7,FALSE)</f>
        <v>MASCULINO</v>
      </c>
    </row>
    <row r="3526" spans="1:11" ht="15" customHeight="1" thickBot="1" x14ac:dyDescent="0.25">
      <c r="A3526" t="str">
        <f>CONCATENATE(B3526,C3526,D3526,G3526,E3526,I3526)</f>
        <v>27102018HOMICIDIO331</v>
      </c>
      <c r="B3526" s="4">
        <v>27</v>
      </c>
      <c r="C3526" s="5">
        <v>10</v>
      </c>
      <c r="D3526" s="4">
        <v>2018</v>
      </c>
      <c r="E3526" s="4">
        <v>33</v>
      </c>
      <c r="F3526" s="4" t="s">
        <v>210</v>
      </c>
      <c r="G3526" s="4" t="s">
        <v>12</v>
      </c>
      <c r="H3526" s="4" t="s">
        <v>211</v>
      </c>
      <c r="I3526" s="4">
        <v>1</v>
      </c>
      <c r="J3526" t="str">
        <f>VLOOKUP(A3526,'Município e Sexo'!$A$2:$I$11321,5,FALSE)</f>
        <v>CHA GRANDE</v>
      </c>
      <c r="K3526" t="str">
        <f>VLOOKUP(A3526,'Município e Sexo'!$A$2:$I$11321,7,FALSE)</f>
        <v>MASCULINO</v>
      </c>
    </row>
    <row r="3527" spans="1:11" ht="15" customHeight="1" thickBot="1" x14ac:dyDescent="0.25">
      <c r="A3527" t="str">
        <f>CONCATENATE(B3527,C3527,D3527,G3527,E3527,I3527)</f>
        <v>28102018HOMICIDIO251</v>
      </c>
      <c r="B3527" s="4">
        <v>28</v>
      </c>
      <c r="C3527" s="5">
        <v>10</v>
      </c>
      <c r="D3527" s="4">
        <v>2018</v>
      </c>
      <c r="E3527" s="4">
        <v>25</v>
      </c>
      <c r="F3527" s="4" t="s">
        <v>210</v>
      </c>
      <c r="G3527" s="4" t="s">
        <v>12</v>
      </c>
      <c r="H3527" s="4" t="s">
        <v>213</v>
      </c>
      <c r="I3527" s="4">
        <v>1</v>
      </c>
      <c r="J3527" t="str">
        <f>VLOOKUP(A3527,'Município e Sexo'!$A$2:$I$11321,5,FALSE)</f>
        <v>CARUARU</v>
      </c>
      <c r="K3527" t="str">
        <f>VLOOKUP(A3527,'Município e Sexo'!$A$2:$I$11321,7,FALSE)</f>
        <v>MASCULINO</v>
      </c>
    </row>
    <row r="3528" spans="1:11" ht="15" customHeight="1" thickBot="1" x14ac:dyDescent="0.25">
      <c r="A3528" t="str">
        <f>CONCATENATE(B3528,C3528,D3528,G3528,E3528,I3528)</f>
        <v>28102018HOMICIDIO251</v>
      </c>
      <c r="B3528" s="4">
        <v>28</v>
      </c>
      <c r="C3528" s="5">
        <v>10</v>
      </c>
      <c r="D3528" s="4">
        <v>2018</v>
      </c>
      <c r="E3528" s="4">
        <v>25</v>
      </c>
      <c r="F3528" s="4" t="s">
        <v>210</v>
      </c>
      <c r="G3528" s="4" t="s">
        <v>12</v>
      </c>
      <c r="H3528" s="4" t="s">
        <v>211</v>
      </c>
      <c r="I3528" s="4">
        <v>1</v>
      </c>
      <c r="J3528" t="str">
        <f>VLOOKUP(A3528,'Município e Sexo'!$A$2:$I$11321,5,FALSE)</f>
        <v>CARUARU</v>
      </c>
      <c r="K3528" t="str">
        <f>VLOOKUP(A3528,'Município e Sexo'!$A$2:$I$11321,7,FALSE)</f>
        <v>MASCULINO</v>
      </c>
    </row>
    <row r="3529" spans="1:11" ht="15" customHeight="1" thickBot="1" x14ac:dyDescent="0.25">
      <c r="A3529" t="str">
        <f>CONCATENATE(B3529,C3529,D3529,G3529,E3529,I3529)</f>
        <v>28102018HOMICIDIO261</v>
      </c>
      <c r="B3529" s="4">
        <v>28</v>
      </c>
      <c r="C3529" s="5">
        <v>10</v>
      </c>
      <c r="D3529" s="4">
        <v>2018</v>
      </c>
      <c r="E3529" s="4">
        <v>26</v>
      </c>
      <c r="F3529" s="4" t="s">
        <v>210</v>
      </c>
      <c r="G3529" s="4" t="s">
        <v>12</v>
      </c>
      <c r="H3529" s="4" t="s">
        <v>211</v>
      </c>
      <c r="I3529" s="4">
        <v>1</v>
      </c>
      <c r="J3529" t="str">
        <f>VLOOKUP(A3529,'Município e Sexo'!$A$2:$I$11321,5,FALSE)</f>
        <v>JABOATAO DOS GUARARAPES</v>
      </c>
      <c r="K3529" t="str">
        <f>VLOOKUP(A3529,'Município e Sexo'!$A$2:$I$11321,7,FALSE)</f>
        <v>MASCULINO</v>
      </c>
    </row>
    <row r="3530" spans="1:11" ht="15" customHeight="1" thickBot="1" x14ac:dyDescent="0.25">
      <c r="A3530" t="str">
        <f>CONCATENATE(B3530,C3530,D3530,G3530,E3530,I3530)</f>
        <v>28102018HOMICIDIO251</v>
      </c>
      <c r="B3530" s="4">
        <v>28</v>
      </c>
      <c r="C3530" s="5">
        <v>10</v>
      </c>
      <c r="D3530" s="4">
        <v>2018</v>
      </c>
      <c r="E3530" s="4">
        <v>25</v>
      </c>
      <c r="F3530" s="4" t="s">
        <v>210</v>
      </c>
      <c r="G3530" s="4" t="s">
        <v>12</v>
      </c>
      <c r="H3530" s="4" t="s">
        <v>211</v>
      </c>
      <c r="I3530" s="4">
        <v>1</v>
      </c>
      <c r="J3530" t="str">
        <f>VLOOKUP(A3530,'Município e Sexo'!$A$2:$I$11321,5,FALSE)</f>
        <v>CARUARU</v>
      </c>
      <c r="K3530" t="str">
        <f>VLOOKUP(A3530,'Município e Sexo'!$A$2:$I$11321,7,FALSE)</f>
        <v>MASCULINO</v>
      </c>
    </row>
    <row r="3531" spans="1:11" ht="15" customHeight="1" thickBot="1" x14ac:dyDescent="0.25">
      <c r="A3531" t="str">
        <f>CONCATENATE(B3531,C3531,D3531,G3531,E3531,I3531)</f>
        <v>28102018HOMICIDIO291</v>
      </c>
      <c r="B3531" s="4">
        <v>28</v>
      </c>
      <c r="C3531" s="5">
        <v>10</v>
      </c>
      <c r="D3531" s="4">
        <v>2018</v>
      </c>
      <c r="E3531" s="4">
        <v>29</v>
      </c>
      <c r="F3531" s="4" t="s">
        <v>210</v>
      </c>
      <c r="G3531" s="4" t="s">
        <v>12</v>
      </c>
      <c r="H3531" s="4" t="s">
        <v>29</v>
      </c>
      <c r="I3531" s="4">
        <v>1</v>
      </c>
      <c r="J3531" t="str">
        <f>VLOOKUP(A3531,'Município e Sexo'!$A$2:$I$11321,5,FALSE)</f>
        <v>CARUARU</v>
      </c>
      <c r="K3531" t="str">
        <f>VLOOKUP(A3531,'Município e Sexo'!$A$2:$I$11321,7,FALSE)</f>
        <v>FEMININO</v>
      </c>
    </row>
    <row r="3532" spans="1:11" ht="15" customHeight="1" thickBot="1" x14ac:dyDescent="0.25">
      <c r="A3532" t="str">
        <f>CONCATENATE(B3532,C3532,D3532,G3532,E3532,I3532)</f>
        <v>28102018HOMICIDIO311</v>
      </c>
      <c r="B3532" s="4">
        <v>28</v>
      </c>
      <c r="C3532" s="5">
        <v>10</v>
      </c>
      <c r="D3532" s="4">
        <v>2018</v>
      </c>
      <c r="E3532" s="4">
        <v>31</v>
      </c>
      <c r="F3532" s="4" t="s">
        <v>210</v>
      </c>
      <c r="G3532" s="4" t="s">
        <v>12</v>
      </c>
      <c r="H3532" s="4" t="s">
        <v>213</v>
      </c>
      <c r="I3532" s="4">
        <v>1</v>
      </c>
      <c r="J3532" t="str">
        <f>VLOOKUP(A3532,'Município e Sexo'!$A$2:$I$11321,5,FALSE)</f>
        <v>RECIFE</v>
      </c>
      <c r="K3532" t="str">
        <f>VLOOKUP(A3532,'Município e Sexo'!$A$2:$I$11321,7,FALSE)</f>
        <v>MASCULINO</v>
      </c>
    </row>
    <row r="3533" spans="1:11" ht="15" customHeight="1" thickBot="1" x14ac:dyDescent="0.25">
      <c r="A3533" t="str">
        <f>CONCATENATE(B3533,C3533,D3533,G3533,E3533,I3533)</f>
        <v>28102018HOMICIDIO291</v>
      </c>
      <c r="B3533" s="4">
        <v>28</v>
      </c>
      <c r="C3533" s="5">
        <v>10</v>
      </c>
      <c r="D3533" s="4">
        <v>2018</v>
      </c>
      <c r="E3533" s="4">
        <v>29</v>
      </c>
      <c r="F3533" s="4" t="s">
        <v>216</v>
      </c>
      <c r="G3533" s="4" t="s">
        <v>12</v>
      </c>
      <c r="H3533" s="4" t="s">
        <v>213</v>
      </c>
      <c r="I3533" s="4">
        <v>1</v>
      </c>
      <c r="J3533" t="str">
        <f>VLOOKUP(A3533,'Município e Sexo'!$A$2:$I$11321,5,FALSE)</f>
        <v>CARUARU</v>
      </c>
      <c r="K3533" t="str">
        <f>VLOOKUP(A3533,'Município e Sexo'!$A$2:$I$11321,7,FALSE)</f>
        <v>FEMININO</v>
      </c>
    </row>
    <row r="3534" spans="1:11" ht="15" customHeight="1" thickBot="1" x14ac:dyDescent="0.25">
      <c r="A3534" t="str">
        <f>CONCATENATE(B3534,C3534,D3534,G3534,E3534,I3534)</f>
        <v>28102018HOMICIDIO371</v>
      </c>
      <c r="B3534" s="4">
        <v>28</v>
      </c>
      <c r="C3534" s="5">
        <v>10</v>
      </c>
      <c r="D3534" s="4">
        <v>2018</v>
      </c>
      <c r="E3534" s="4">
        <v>37</v>
      </c>
      <c r="F3534" s="4" t="s">
        <v>210</v>
      </c>
      <c r="G3534" s="4" t="s">
        <v>12</v>
      </c>
      <c r="H3534" s="4" t="s">
        <v>211</v>
      </c>
      <c r="I3534" s="4">
        <v>1</v>
      </c>
      <c r="J3534" t="str">
        <f>VLOOKUP(A3534,'Município e Sexo'!$A$2:$I$11321,5,FALSE)</f>
        <v>SANTA CRUZ DO CAPIBARIBE</v>
      </c>
      <c r="K3534" t="str">
        <f>VLOOKUP(A3534,'Município e Sexo'!$A$2:$I$11321,7,FALSE)</f>
        <v>MASCULINO</v>
      </c>
    </row>
    <row r="3535" spans="1:11" ht="15" customHeight="1" thickBot="1" x14ac:dyDescent="0.25">
      <c r="A3535" t="str">
        <f>CONCATENATE(B3535,C3535,D3535,G3535,E3535,I3535)</f>
        <v>28102018LATROCINIO541</v>
      </c>
      <c r="B3535" s="4">
        <v>28</v>
      </c>
      <c r="C3535" s="5">
        <v>10</v>
      </c>
      <c r="D3535" s="4">
        <v>2018</v>
      </c>
      <c r="E3535" s="4">
        <v>54</v>
      </c>
      <c r="F3535" s="4" t="s">
        <v>210</v>
      </c>
      <c r="G3535" s="4" t="s">
        <v>33</v>
      </c>
      <c r="H3535" s="4" t="s">
        <v>215</v>
      </c>
      <c r="I3535" s="4">
        <v>1</v>
      </c>
      <c r="J3535" t="str">
        <f>VLOOKUP(A3535,'Município e Sexo'!$A$2:$I$11321,5,FALSE)</f>
        <v>TAQUARITINGA DO NORTE</v>
      </c>
      <c r="K3535" t="str">
        <f>VLOOKUP(A3535,'Município e Sexo'!$A$2:$I$11321,7,FALSE)</f>
        <v>MASCULINO</v>
      </c>
    </row>
    <row r="3536" spans="1:11" ht="15" customHeight="1" thickBot="1" x14ac:dyDescent="0.25">
      <c r="A3536" t="str">
        <f>CONCATENATE(B3536,C3536,D3536,G3536,E3536,I3536)</f>
        <v>28102018HOMICIDIO201</v>
      </c>
      <c r="B3536" s="4">
        <v>28</v>
      </c>
      <c r="C3536" s="5">
        <v>10</v>
      </c>
      <c r="D3536" s="4">
        <v>2018</v>
      </c>
      <c r="E3536" s="4">
        <v>20</v>
      </c>
      <c r="F3536" s="4" t="s">
        <v>210</v>
      </c>
      <c r="G3536" s="4" t="s">
        <v>12</v>
      </c>
      <c r="H3536" s="4" t="s">
        <v>213</v>
      </c>
      <c r="I3536" s="4">
        <v>1</v>
      </c>
      <c r="J3536" t="str">
        <f>VLOOKUP(A3536,'Município e Sexo'!$A$2:$I$11321,5,FALSE)</f>
        <v>RECIFE</v>
      </c>
      <c r="K3536" t="str">
        <f>VLOOKUP(A3536,'Município e Sexo'!$A$2:$I$11321,7,FALSE)</f>
        <v>MASCULINO</v>
      </c>
    </row>
    <row r="3537" spans="1:11" ht="15" customHeight="1" thickBot="1" x14ac:dyDescent="0.25">
      <c r="A3537" t="str">
        <f>CONCATENATE(B3537,C3537,D3537,G3537,E3537,I3537)</f>
        <v>28102018HOMICIDIO271</v>
      </c>
      <c r="B3537" s="4">
        <v>28</v>
      </c>
      <c r="C3537" s="5">
        <v>10</v>
      </c>
      <c r="D3537" s="4">
        <v>2018</v>
      </c>
      <c r="E3537" s="4">
        <v>27</v>
      </c>
      <c r="F3537" s="4" t="s">
        <v>210</v>
      </c>
      <c r="G3537" s="4" t="s">
        <v>12</v>
      </c>
      <c r="H3537" s="4" t="s">
        <v>213</v>
      </c>
      <c r="I3537" s="4">
        <v>1</v>
      </c>
      <c r="J3537" t="str">
        <f>VLOOKUP(A3537,'Município e Sexo'!$A$2:$I$11321,5,FALSE)</f>
        <v>RECIFE</v>
      </c>
      <c r="K3537" t="str">
        <f>VLOOKUP(A3537,'Município e Sexo'!$A$2:$I$11321,7,FALSE)</f>
        <v>MASCULINO</v>
      </c>
    </row>
    <row r="3538" spans="1:11" ht="15" customHeight="1" thickBot="1" x14ac:dyDescent="0.25">
      <c r="A3538" t="str">
        <f>CONCATENATE(B3538,C3538,D3538,G3538,E3538,I3538)</f>
        <v>28102018HOMICIDIO281</v>
      </c>
      <c r="B3538" s="4">
        <v>28</v>
      </c>
      <c r="C3538" s="5">
        <v>10</v>
      </c>
      <c r="D3538" s="4">
        <v>2018</v>
      </c>
      <c r="E3538" s="4">
        <v>28</v>
      </c>
      <c r="F3538" s="4" t="s">
        <v>210</v>
      </c>
      <c r="G3538" s="4" t="s">
        <v>12</v>
      </c>
      <c r="H3538" s="4" t="s">
        <v>213</v>
      </c>
      <c r="I3538" s="4">
        <v>1</v>
      </c>
      <c r="J3538" t="str">
        <f>VLOOKUP(A3538,'Município e Sexo'!$A$2:$I$11321,5,FALSE)</f>
        <v>CAMARAGIBE</v>
      </c>
      <c r="K3538" t="str">
        <f>VLOOKUP(A3538,'Município e Sexo'!$A$2:$I$11321,7,FALSE)</f>
        <v>MASCULINO</v>
      </c>
    </row>
    <row r="3539" spans="1:11" ht="15" customHeight="1" thickBot="1" x14ac:dyDescent="0.25">
      <c r="A3539" t="str">
        <f>CONCATENATE(B3539,C3539,D3539,G3539,E3539,I3539)</f>
        <v>28102018HOMICIDIO341</v>
      </c>
      <c r="B3539" s="4">
        <v>28</v>
      </c>
      <c r="C3539" s="5">
        <v>10</v>
      </c>
      <c r="D3539" s="4">
        <v>2018</v>
      </c>
      <c r="E3539" s="4">
        <v>34</v>
      </c>
      <c r="F3539" s="4" t="s">
        <v>210</v>
      </c>
      <c r="G3539" s="4" t="s">
        <v>12</v>
      </c>
      <c r="H3539" s="4" t="s">
        <v>211</v>
      </c>
      <c r="I3539" s="4">
        <v>1</v>
      </c>
      <c r="J3539" t="str">
        <f>VLOOKUP(A3539,'Município e Sexo'!$A$2:$I$11321,5,FALSE)</f>
        <v>GAMELEIRA</v>
      </c>
      <c r="K3539" t="str">
        <f>VLOOKUP(A3539,'Município e Sexo'!$A$2:$I$11321,7,FALSE)</f>
        <v>MASCULINO</v>
      </c>
    </row>
    <row r="3540" spans="1:11" ht="15" customHeight="1" thickBot="1" x14ac:dyDescent="0.25">
      <c r="A3540" t="str">
        <f>CONCATENATE(B3540,C3540,D3540,G3540,E3540,I3540)</f>
        <v>29102018HOMICIDIO291</v>
      </c>
      <c r="B3540" s="4">
        <v>29</v>
      </c>
      <c r="C3540" s="5">
        <v>10</v>
      </c>
      <c r="D3540" s="4">
        <v>2018</v>
      </c>
      <c r="E3540" s="4">
        <v>29</v>
      </c>
      <c r="F3540" s="4" t="s">
        <v>210</v>
      </c>
      <c r="G3540" s="4" t="s">
        <v>12</v>
      </c>
      <c r="H3540" s="4" t="s">
        <v>212</v>
      </c>
      <c r="I3540" s="4">
        <v>1</v>
      </c>
      <c r="J3540" t="str">
        <f>VLOOKUP(A3540,'Município e Sexo'!$A$2:$I$11321,5,FALSE)</f>
        <v>BUIQUE</v>
      </c>
      <c r="K3540" t="str">
        <f>VLOOKUP(A3540,'Município e Sexo'!$A$2:$I$11321,7,FALSE)</f>
        <v>MASCULINO</v>
      </c>
    </row>
    <row r="3541" spans="1:11" ht="15" customHeight="1" thickBot="1" x14ac:dyDescent="0.25">
      <c r="A3541" t="str">
        <f>CONCATENATE(B3541,C3541,D3541,G3541,E3541,I3541)</f>
        <v>29102018HOMICIDIO191</v>
      </c>
      <c r="B3541" s="4">
        <v>29</v>
      </c>
      <c r="C3541" s="5">
        <v>10</v>
      </c>
      <c r="D3541" s="4">
        <v>2018</v>
      </c>
      <c r="E3541" s="4">
        <v>19</v>
      </c>
      <c r="F3541" s="4" t="s">
        <v>210</v>
      </c>
      <c r="G3541" s="4" t="s">
        <v>12</v>
      </c>
      <c r="H3541" s="4" t="s">
        <v>211</v>
      </c>
      <c r="I3541" s="4">
        <v>1</v>
      </c>
      <c r="J3541" t="str">
        <f>VLOOKUP(A3541,'Município e Sexo'!$A$2:$I$11321,5,FALSE)</f>
        <v>ANGELIM</v>
      </c>
      <c r="K3541" t="str">
        <f>VLOOKUP(A3541,'Município e Sexo'!$A$2:$I$11321,7,FALSE)</f>
        <v>MASCULINO</v>
      </c>
    </row>
    <row r="3542" spans="1:11" ht="15" customHeight="1" thickBot="1" x14ac:dyDescent="0.25">
      <c r="A3542" t="str">
        <f>CONCATENATE(B3542,C3542,D3542,G3542,E3542,I3542)</f>
        <v>29102018HOMICIDIO221</v>
      </c>
      <c r="B3542" s="4">
        <v>29</v>
      </c>
      <c r="C3542" s="5">
        <v>10</v>
      </c>
      <c r="D3542" s="4">
        <v>2018</v>
      </c>
      <c r="E3542" s="4">
        <v>22</v>
      </c>
      <c r="F3542" s="4" t="s">
        <v>210</v>
      </c>
      <c r="G3542" s="4" t="s">
        <v>12</v>
      </c>
      <c r="H3542" s="4" t="s">
        <v>213</v>
      </c>
      <c r="I3542" s="4">
        <v>1</v>
      </c>
      <c r="J3542" t="str">
        <f>VLOOKUP(A3542,'Município e Sexo'!$A$2:$I$11321,5,FALSE)</f>
        <v>IGARASSU</v>
      </c>
      <c r="K3542" t="str">
        <f>VLOOKUP(A3542,'Município e Sexo'!$A$2:$I$11321,7,FALSE)</f>
        <v>MASCULINO</v>
      </c>
    </row>
    <row r="3543" spans="1:11" ht="15" customHeight="1" thickBot="1" x14ac:dyDescent="0.25">
      <c r="A3543" t="str">
        <f>CONCATENATE(B3543,C3543,D3543,G3543,E3543,I3543)</f>
        <v>29102018HOMICIDIO271</v>
      </c>
      <c r="B3543" s="4">
        <v>29</v>
      </c>
      <c r="C3543" s="5">
        <v>10</v>
      </c>
      <c r="D3543" s="4">
        <v>2018</v>
      </c>
      <c r="E3543" s="4">
        <v>27</v>
      </c>
      <c r="F3543" s="4" t="s">
        <v>210</v>
      </c>
      <c r="G3543" s="4" t="s">
        <v>12</v>
      </c>
      <c r="H3543" s="4" t="s">
        <v>211</v>
      </c>
      <c r="I3543" s="4">
        <v>1</v>
      </c>
      <c r="J3543" t="str">
        <f>VLOOKUP(A3543,'Município e Sexo'!$A$2:$I$11321,5,FALSE)</f>
        <v>VITORIA DE SANTO ANTAO</v>
      </c>
      <c r="K3543" t="str">
        <f>VLOOKUP(A3543,'Município e Sexo'!$A$2:$I$11321,7,FALSE)</f>
        <v>MASCULINO</v>
      </c>
    </row>
    <row r="3544" spans="1:11" ht="15" customHeight="1" thickBot="1" x14ac:dyDescent="0.25">
      <c r="A3544" t="str">
        <f>CONCATENATE(B3544,C3544,D3544,G3544,E3544,I3544)</f>
        <v>29102018HOMICIDIO311</v>
      </c>
      <c r="B3544" s="4">
        <v>29</v>
      </c>
      <c r="C3544" s="5">
        <v>10</v>
      </c>
      <c r="D3544" s="4">
        <v>2018</v>
      </c>
      <c r="E3544" s="4">
        <v>31</v>
      </c>
      <c r="F3544" s="4" t="s">
        <v>210</v>
      </c>
      <c r="G3544" s="4" t="s">
        <v>12</v>
      </c>
      <c r="H3544" s="4" t="s">
        <v>213</v>
      </c>
      <c r="I3544" s="4">
        <v>1</v>
      </c>
      <c r="J3544" t="str">
        <f>VLOOKUP(A3544,'Município e Sexo'!$A$2:$I$11321,5,FALSE)</f>
        <v>IGARASSU</v>
      </c>
      <c r="K3544" t="str">
        <f>VLOOKUP(A3544,'Município e Sexo'!$A$2:$I$11321,7,FALSE)</f>
        <v>MASCULINO</v>
      </c>
    </row>
    <row r="3545" spans="1:11" ht="15" customHeight="1" thickBot="1" x14ac:dyDescent="0.25">
      <c r="A3545" t="str">
        <f>CONCATENATE(B3545,C3545,D3545,G3545,E3545,I3545)</f>
        <v>29102018HOMICIDIO331</v>
      </c>
      <c r="B3545" s="4">
        <v>29</v>
      </c>
      <c r="C3545" s="5">
        <v>10</v>
      </c>
      <c r="D3545" s="4">
        <v>2018</v>
      </c>
      <c r="E3545" s="4">
        <v>33</v>
      </c>
      <c r="F3545" s="4" t="s">
        <v>210</v>
      </c>
      <c r="G3545" s="4" t="s">
        <v>12</v>
      </c>
      <c r="H3545" s="4" t="s">
        <v>211</v>
      </c>
      <c r="I3545" s="4">
        <v>1</v>
      </c>
      <c r="J3545" t="str">
        <f>VLOOKUP(A3545,'Município e Sexo'!$A$2:$I$11321,5,FALSE)</f>
        <v>BONITO</v>
      </c>
      <c r="K3545" t="str">
        <f>VLOOKUP(A3545,'Município e Sexo'!$A$2:$I$11321,7,FALSE)</f>
        <v>MASCULINO</v>
      </c>
    </row>
    <row r="3546" spans="1:11" ht="15" customHeight="1" thickBot="1" x14ac:dyDescent="0.25">
      <c r="A3546" t="str">
        <f>CONCATENATE(B3546,C3546,D3546,G3546,E3546,I3546)</f>
        <v>29102018FEMINICIDIO231</v>
      </c>
      <c r="B3546" s="4">
        <v>29</v>
      </c>
      <c r="C3546" s="5">
        <v>10</v>
      </c>
      <c r="D3546" s="4">
        <v>2018</v>
      </c>
      <c r="E3546" s="4">
        <v>23</v>
      </c>
      <c r="F3546" s="4" t="s">
        <v>210</v>
      </c>
      <c r="G3546" s="4" t="s">
        <v>29</v>
      </c>
      <c r="H3546" s="4" t="s">
        <v>29</v>
      </c>
      <c r="I3546" s="4">
        <v>1</v>
      </c>
      <c r="J3546" t="str">
        <f>VLOOKUP(A3546,'Município e Sexo'!$A$2:$I$11321,5,FALSE)</f>
        <v>BUENOS AIRES</v>
      </c>
      <c r="K3546" t="str">
        <f>VLOOKUP(A3546,'Município e Sexo'!$A$2:$I$11321,7,FALSE)</f>
        <v>FEMININO</v>
      </c>
    </row>
    <row r="3547" spans="1:11" ht="15" customHeight="1" thickBot="1" x14ac:dyDescent="0.25">
      <c r="A3547" t="str">
        <f>CONCATENATE(B3547,C3547,D3547,G3547,E3547,I3547)</f>
        <v>30102018HOMICIDIO251</v>
      </c>
      <c r="B3547" s="4">
        <v>30</v>
      </c>
      <c r="C3547" s="5">
        <v>10</v>
      </c>
      <c r="D3547" s="4">
        <v>2018</v>
      </c>
      <c r="E3547" s="4">
        <v>25</v>
      </c>
      <c r="F3547" s="4" t="s">
        <v>210</v>
      </c>
      <c r="G3547" s="4" t="s">
        <v>12</v>
      </c>
      <c r="H3547" s="4" t="s">
        <v>213</v>
      </c>
      <c r="I3547" s="4">
        <v>1</v>
      </c>
      <c r="J3547" t="str">
        <f>VLOOKUP(A3547,'Município e Sexo'!$A$2:$I$11321,5,FALSE)</f>
        <v>CAMOCIM DE SAO FELIX</v>
      </c>
      <c r="K3547" t="str">
        <f>VLOOKUP(A3547,'Município e Sexo'!$A$2:$I$11321,7,FALSE)</f>
        <v>MASCULINO</v>
      </c>
    </row>
    <row r="3548" spans="1:11" ht="15" customHeight="1" thickBot="1" x14ac:dyDescent="0.25">
      <c r="A3548" t="str">
        <f>CONCATENATE(B3548,C3548,D3548,G3548,E3548,I3548)</f>
        <v>30102018HOMICIDIO191</v>
      </c>
      <c r="B3548" s="4">
        <v>30</v>
      </c>
      <c r="C3548" s="5">
        <v>10</v>
      </c>
      <c r="D3548" s="4">
        <v>2018</v>
      </c>
      <c r="E3548" s="4">
        <v>19</v>
      </c>
      <c r="F3548" s="4" t="s">
        <v>210</v>
      </c>
      <c r="G3548" s="4" t="s">
        <v>12</v>
      </c>
      <c r="H3548" s="4" t="s">
        <v>211</v>
      </c>
      <c r="I3548" s="4">
        <v>1</v>
      </c>
      <c r="J3548" t="str">
        <f>VLOOKUP(A3548,'Município e Sexo'!$A$2:$I$11321,5,FALSE)</f>
        <v>PAUDALHO</v>
      </c>
      <c r="K3548" t="str">
        <f>VLOOKUP(A3548,'Município e Sexo'!$A$2:$I$11321,7,FALSE)</f>
        <v>MASCULINO</v>
      </c>
    </row>
    <row r="3549" spans="1:11" ht="15" customHeight="1" thickBot="1" x14ac:dyDescent="0.25">
      <c r="A3549" t="str">
        <f>CONCATENATE(B3549,C3549,D3549,G3549,E3549,I3549)</f>
        <v>30102018HOMICIDIO231</v>
      </c>
      <c r="B3549" s="4">
        <v>30</v>
      </c>
      <c r="C3549" s="5">
        <v>10</v>
      </c>
      <c r="D3549" s="4">
        <v>2018</v>
      </c>
      <c r="E3549" s="4">
        <v>23</v>
      </c>
      <c r="F3549" s="4" t="s">
        <v>210</v>
      </c>
      <c r="G3549" s="4" t="s">
        <v>12</v>
      </c>
      <c r="H3549" s="4" t="s">
        <v>213</v>
      </c>
      <c r="I3549" s="4">
        <v>1</v>
      </c>
      <c r="J3549" t="str">
        <f>VLOOKUP(A3549,'Município e Sexo'!$A$2:$I$11321,5,FALSE)</f>
        <v>RECIFE</v>
      </c>
      <c r="K3549" t="str">
        <f>VLOOKUP(A3549,'Município e Sexo'!$A$2:$I$11321,7,FALSE)</f>
        <v>MASCULINO</v>
      </c>
    </row>
    <row r="3550" spans="1:11" ht="15" customHeight="1" thickBot="1" x14ac:dyDescent="0.25">
      <c r="A3550" t="str">
        <f>CONCATENATE(B3550,C3550,D3550,G3550,E3550,I3550)</f>
        <v>30102018LESOES CORPORAIS SEGUIDA DE MORTE341</v>
      </c>
      <c r="B3550" s="4">
        <v>30</v>
      </c>
      <c r="C3550" s="5">
        <v>10</v>
      </c>
      <c r="D3550" s="4">
        <v>2018</v>
      </c>
      <c r="E3550" s="4">
        <v>34</v>
      </c>
      <c r="F3550" s="4" t="s">
        <v>210</v>
      </c>
      <c r="G3550" s="4" t="s">
        <v>131</v>
      </c>
      <c r="H3550" s="4" t="s">
        <v>212</v>
      </c>
      <c r="I3550" s="4">
        <v>1</v>
      </c>
      <c r="J3550" t="str">
        <f>VLOOKUP(A3550,'Município e Sexo'!$A$2:$I$11321,5,FALSE)</f>
        <v>JABOATAO DOS GUARARAPES</v>
      </c>
      <c r="K3550" t="str">
        <f>VLOOKUP(A3550,'Município e Sexo'!$A$2:$I$11321,7,FALSE)</f>
        <v>MASCULINO</v>
      </c>
    </row>
    <row r="3551" spans="1:11" ht="15" customHeight="1" thickBot="1" x14ac:dyDescent="0.25">
      <c r="A3551" t="str">
        <f>CONCATENATE(B3551,C3551,D3551,G3551,E3551,I3551)</f>
        <v>30102018HOMICIDIO541</v>
      </c>
      <c r="B3551" s="4">
        <v>30</v>
      </c>
      <c r="C3551" s="5">
        <v>10</v>
      </c>
      <c r="D3551" s="4">
        <v>2018</v>
      </c>
      <c r="E3551" s="4">
        <v>54</v>
      </c>
      <c r="F3551" s="4" t="s">
        <v>210</v>
      </c>
      <c r="G3551" s="4" t="s">
        <v>12</v>
      </c>
      <c r="H3551" s="4" t="s">
        <v>212</v>
      </c>
      <c r="I3551" s="4">
        <v>1</v>
      </c>
      <c r="J3551" t="str">
        <f>VLOOKUP(A3551,'Município e Sexo'!$A$2:$I$11321,5,FALSE)</f>
        <v>CHA DE ALEGRIA</v>
      </c>
      <c r="K3551" t="str">
        <f>VLOOKUP(A3551,'Município e Sexo'!$A$2:$I$11321,7,FALSE)</f>
        <v>MASCULINO</v>
      </c>
    </row>
    <row r="3552" spans="1:11" ht="15" customHeight="1" thickBot="1" x14ac:dyDescent="0.25">
      <c r="A3552" t="str">
        <f>CONCATENATE(B3552,C3552,D3552,G3552,E3552,I3552)</f>
        <v>30102018HOMICIDIO201</v>
      </c>
      <c r="B3552" s="4">
        <v>30</v>
      </c>
      <c r="C3552" s="5">
        <v>10</v>
      </c>
      <c r="D3552" s="4">
        <v>2018</v>
      </c>
      <c r="E3552" s="4">
        <v>20</v>
      </c>
      <c r="F3552" s="4" t="s">
        <v>210</v>
      </c>
      <c r="G3552" s="4" t="s">
        <v>12</v>
      </c>
      <c r="H3552" s="4" t="s">
        <v>211</v>
      </c>
      <c r="I3552" s="4">
        <v>1</v>
      </c>
      <c r="J3552" t="str">
        <f>VLOOKUP(A3552,'Município e Sexo'!$A$2:$I$11321,5,FALSE)</f>
        <v>CABO DE SANTO AGOSTINHO</v>
      </c>
      <c r="K3552" t="str">
        <f>VLOOKUP(A3552,'Município e Sexo'!$A$2:$I$11321,7,FALSE)</f>
        <v>MASCULINO</v>
      </c>
    </row>
    <row r="3553" spans="1:11" ht="15" customHeight="1" thickBot="1" x14ac:dyDescent="0.25">
      <c r="A3553" t="str">
        <f>CONCATENATE(B3553,C3553,D3553,G3553,E3553,I3553)</f>
        <v>30102018HOMICIDIO201</v>
      </c>
      <c r="B3553" s="4">
        <v>30</v>
      </c>
      <c r="C3553" s="5">
        <v>10</v>
      </c>
      <c r="D3553" s="4">
        <v>2018</v>
      </c>
      <c r="E3553" s="4">
        <v>20</v>
      </c>
      <c r="F3553" s="4" t="s">
        <v>210</v>
      </c>
      <c r="G3553" s="4" t="s">
        <v>12</v>
      </c>
      <c r="H3553" s="4" t="s">
        <v>211</v>
      </c>
      <c r="I3553" s="4">
        <v>1</v>
      </c>
      <c r="J3553" t="str">
        <f>VLOOKUP(A3553,'Município e Sexo'!$A$2:$I$11321,5,FALSE)</f>
        <v>CABO DE SANTO AGOSTINHO</v>
      </c>
      <c r="K3553" t="str">
        <f>VLOOKUP(A3553,'Município e Sexo'!$A$2:$I$11321,7,FALSE)</f>
        <v>MASCULINO</v>
      </c>
    </row>
    <row r="3554" spans="1:11" ht="15" customHeight="1" thickBot="1" x14ac:dyDescent="0.25">
      <c r="A3554" t="str">
        <f>CONCATENATE(B3554,C3554,D3554,G3554,E3554,I3554)</f>
        <v>30102018HOMICIDIO271</v>
      </c>
      <c r="B3554" s="4">
        <v>30</v>
      </c>
      <c r="C3554" s="5">
        <v>10</v>
      </c>
      <c r="D3554" s="4">
        <v>2018</v>
      </c>
      <c r="E3554" s="4">
        <v>27</v>
      </c>
      <c r="F3554" s="4" t="s">
        <v>210</v>
      </c>
      <c r="G3554" s="4" t="s">
        <v>12</v>
      </c>
      <c r="H3554" s="4" t="s">
        <v>211</v>
      </c>
      <c r="I3554" s="4">
        <v>1</v>
      </c>
      <c r="J3554" t="str">
        <f>VLOOKUP(A3554,'Município e Sexo'!$A$2:$I$11321,5,FALSE)</f>
        <v>JABOATAO DOS GUARARAPES</v>
      </c>
      <c r="K3554" t="str">
        <f>VLOOKUP(A3554,'Município e Sexo'!$A$2:$I$11321,7,FALSE)</f>
        <v>FEMININO</v>
      </c>
    </row>
    <row r="3555" spans="1:11" ht="15" customHeight="1" thickBot="1" x14ac:dyDescent="0.25">
      <c r="A3555" t="str">
        <f>CONCATENATE(B3555,C3555,D3555,G3555,E3555,I3555)</f>
        <v>31102018FEMINICIDIO261</v>
      </c>
      <c r="B3555" s="4">
        <v>31</v>
      </c>
      <c r="C3555" s="5">
        <v>10</v>
      </c>
      <c r="D3555" s="4">
        <v>2018</v>
      </c>
      <c r="E3555" s="4">
        <v>26</v>
      </c>
      <c r="F3555" s="4" t="s">
        <v>210</v>
      </c>
      <c r="G3555" s="4" t="s">
        <v>29</v>
      </c>
      <c r="H3555" s="4" t="s">
        <v>29</v>
      </c>
      <c r="I3555" s="4">
        <v>1</v>
      </c>
      <c r="J3555" t="str">
        <f>VLOOKUP(A3555,'Município e Sexo'!$A$2:$I$11321,5,FALSE)</f>
        <v>JABOATAO DOS GUARARAPES</v>
      </c>
      <c r="K3555" t="str">
        <f>VLOOKUP(A3555,'Município e Sexo'!$A$2:$I$11321,7,FALSE)</f>
        <v>FEMININO</v>
      </c>
    </row>
    <row r="3556" spans="1:11" ht="15" customHeight="1" thickBot="1" x14ac:dyDescent="0.25">
      <c r="A3556" t="str">
        <f>CONCATENATE(B3556,C3556,D3556,G3556,E3556,I3556)</f>
        <v>31102018HOMICIDIO401</v>
      </c>
      <c r="B3556" s="4">
        <v>31</v>
      </c>
      <c r="C3556" s="5">
        <v>10</v>
      </c>
      <c r="D3556" s="4">
        <v>2018</v>
      </c>
      <c r="E3556" s="4">
        <v>40</v>
      </c>
      <c r="F3556" s="4" t="s">
        <v>210</v>
      </c>
      <c r="G3556" s="4" t="s">
        <v>12</v>
      </c>
      <c r="H3556" s="4" t="s">
        <v>212</v>
      </c>
      <c r="I3556" s="4">
        <v>1</v>
      </c>
      <c r="J3556" t="str">
        <f>VLOOKUP(A3556,'Município e Sexo'!$A$2:$I$11321,5,FALSE)</f>
        <v>VITORIA DE SANTO ANTAO</v>
      </c>
      <c r="K3556" t="str">
        <f>VLOOKUP(A3556,'Município e Sexo'!$A$2:$I$11321,7,FALSE)</f>
        <v>MASCULINO</v>
      </c>
    </row>
    <row r="3557" spans="1:11" ht="15" customHeight="1" thickBot="1" x14ac:dyDescent="0.25">
      <c r="A3557" t="str">
        <f>CONCATENATE(B3557,C3557,D3557,G3557,E3557,I3557)</f>
        <v>31102018FEMINICIDIO471</v>
      </c>
      <c r="B3557" s="4">
        <v>31</v>
      </c>
      <c r="C3557" s="5">
        <v>10</v>
      </c>
      <c r="D3557" s="4">
        <v>2018</v>
      </c>
      <c r="E3557" s="4">
        <v>47</v>
      </c>
      <c r="F3557" s="4" t="s">
        <v>210</v>
      </c>
      <c r="G3557" s="4" t="s">
        <v>29</v>
      </c>
      <c r="H3557" s="4" t="s">
        <v>29</v>
      </c>
      <c r="I3557" s="4">
        <v>1</v>
      </c>
      <c r="J3557" t="str">
        <f>VLOOKUP(A3557,'Município e Sexo'!$A$2:$I$11321,5,FALSE)</f>
        <v>JABOATAO DOS GUARARAPES</v>
      </c>
      <c r="K3557" t="str">
        <f>VLOOKUP(A3557,'Município e Sexo'!$A$2:$I$11321,7,FALSE)</f>
        <v>FEMININO</v>
      </c>
    </row>
    <row r="3558" spans="1:11" ht="15" customHeight="1" thickBot="1" x14ac:dyDescent="0.25">
      <c r="A3558" t="str">
        <f>CONCATENATE(B3558,C3558,D3558,G3558,E3558,I3558)</f>
        <v>31102018HOMICIDIO171</v>
      </c>
      <c r="B3558" s="4">
        <v>31</v>
      </c>
      <c r="C3558" s="5">
        <v>10</v>
      </c>
      <c r="D3558" s="4">
        <v>2018</v>
      </c>
      <c r="E3558" s="4">
        <v>17</v>
      </c>
      <c r="F3558" s="4" t="s">
        <v>210</v>
      </c>
      <c r="G3558" s="4" t="s">
        <v>12</v>
      </c>
      <c r="H3558" s="4" t="s">
        <v>211</v>
      </c>
      <c r="I3558" s="4">
        <v>1</v>
      </c>
      <c r="J3558" t="str">
        <f>VLOOKUP(A3558,'Município e Sexo'!$A$2:$I$11321,5,FALSE)</f>
        <v>JABOATAO DOS GUARARAPES</v>
      </c>
      <c r="K3558" t="str">
        <f>VLOOKUP(A3558,'Município e Sexo'!$A$2:$I$11321,7,FALSE)</f>
        <v>MASCULINO</v>
      </c>
    </row>
    <row r="3559" spans="1:11" ht="15" customHeight="1" thickBot="1" x14ac:dyDescent="0.25">
      <c r="A3559" t="str">
        <f>CONCATENATE(B3559,C3559,D3559,G3559,E3559,I3559)</f>
        <v>31102018HOMICIDIO291</v>
      </c>
      <c r="B3559" s="4">
        <v>31</v>
      </c>
      <c r="C3559" s="5">
        <v>10</v>
      </c>
      <c r="D3559" s="4">
        <v>2018</v>
      </c>
      <c r="E3559" s="4">
        <v>29</v>
      </c>
      <c r="F3559" s="4" t="s">
        <v>210</v>
      </c>
      <c r="G3559" s="4" t="s">
        <v>12</v>
      </c>
      <c r="H3559" s="4" t="s">
        <v>211</v>
      </c>
      <c r="I3559" s="4">
        <v>1</v>
      </c>
      <c r="J3559" t="str">
        <f>VLOOKUP(A3559,'Município e Sexo'!$A$2:$I$11321,5,FALSE)</f>
        <v>ESCADA</v>
      </c>
      <c r="K3559" t="str">
        <f>VLOOKUP(A3559,'Município e Sexo'!$A$2:$I$11321,7,FALSE)</f>
        <v>MASCULINO</v>
      </c>
    </row>
    <row r="3560" spans="1:11" ht="15" customHeight="1" thickBot="1" x14ac:dyDescent="0.25">
      <c r="A3560" t="str">
        <f>CONCATENATE(B3560,C3560,D3560,G3560,E3560,I3560)</f>
        <v>31102018HOMICIDIO181</v>
      </c>
      <c r="B3560" s="4">
        <v>31</v>
      </c>
      <c r="C3560" s="5">
        <v>10</v>
      </c>
      <c r="D3560" s="4">
        <v>2018</v>
      </c>
      <c r="E3560" s="4">
        <v>18</v>
      </c>
      <c r="F3560" s="4" t="s">
        <v>210</v>
      </c>
      <c r="G3560" s="4" t="s">
        <v>12</v>
      </c>
      <c r="H3560" s="4" t="s">
        <v>212</v>
      </c>
      <c r="I3560" s="4">
        <v>1</v>
      </c>
      <c r="J3560" t="str">
        <f>VLOOKUP(A3560,'Município e Sexo'!$A$2:$I$11321,5,FALSE)</f>
        <v>CABO DE SANTO AGOSTINHO</v>
      </c>
      <c r="K3560" t="str">
        <f>VLOOKUP(A3560,'Município e Sexo'!$A$2:$I$11321,7,FALSE)</f>
        <v>MASCULINO</v>
      </c>
    </row>
    <row r="3561" spans="1:11" ht="15" customHeight="1" thickBot="1" x14ac:dyDescent="0.25">
      <c r="A3561" t="str">
        <f>CONCATENATE(B3561,C3561,D3561,G3561,E3561,I3561)</f>
        <v>31102018HOMICIDIO201</v>
      </c>
      <c r="B3561" s="4">
        <v>31</v>
      </c>
      <c r="C3561" s="5">
        <v>10</v>
      </c>
      <c r="D3561" s="4">
        <v>2018</v>
      </c>
      <c r="E3561" s="4">
        <v>20</v>
      </c>
      <c r="F3561" s="4" t="s">
        <v>210</v>
      </c>
      <c r="G3561" s="4" t="s">
        <v>12</v>
      </c>
      <c r="H3561" s="4" t="s">
        <v>211</v>
      </c>
      <c r="I3561" s="4">
        <v>1</v>
      </c>
      <c r="J3561" t="str">
        <f>VLOOKUP(A3561,'Município e Sexo'!$A$2:$I$11321,5,FALSE)</f>
        <v>CABO DE SANTO AGOSTINHO</v>
      </c>
      <c r="K3561" t="str">
        <f>VLOOKUP(A3561,'Município e Sexo'!$A$2:$I$11321,7,FALSE)</f>
        <v>MASCULINO</v>
      </c>
    </row>
    <row r="3562" spans="1:11" ht="15" customHeight="1" thickBot="1" x14ac:dyDescent="0.25">
      <c r="A3562" t="str">
        <f>CONCATENATE(B3562,C3562,D3562,G3562,E3562,I3562)</f>
        <v>31102018HOMICIDIO231</v>
      </c>
      <c r="B3562" s="4">
        <v>31</v>
      </c>
      <c r="C3562" s="5">
        <v>10</v>
      </c>
      <c r="D3562" s="4">
        <v>2018</v>
      </c>
      <c r="E3562" s="4">
        <v>23</v>
      </c>
      <c r="F3562" s="4" t="s">
        <v>210</v>
      </c>
      <c r="G3562" s="4" t="s">
        <v>12</v>
      </c>
      <c r="H3562" s="4" t="s">
        <v>211</v>
      </c>
      <c r="I3562" s="4">
        <v>1</v>
      </c>
      <c r="J3562" t="str">
        <f>VLOOKUP(A3562,'Município e Sexo'!$A$2:$I$11321,5,FALSE)</f>
        <v>AGUA PRETA</v>
      </c>
      <c r="K3562" t="str">
        <f>VLOOKUP(A3562,'Município e Sexo'!$A$2:$I$11321,7,FALSE)</f>
        <v>MASCULINO</v>
      </c>
    </row>
    <row r="3563" spans="1:11" ht="15" customHeight="1" thickBot="1" x14ac:dyDescent="0.25">
      <c r="A3563" t="str">
        <f>CONCATENATE(B3563,C3563,D3563,G3563,E3563,I3563)</f>
        <v>31102018HOMICIDIO321</v>
      </c>
      <c r="B3563" s="4">
        <v>31</v>
      </c>
      <c r="C3563" s="5">
        <v>10</v>
      </c>
      <c r="D3563" s="4">
        <v>2018</v>
      </c>
      <c r="E3563" s="4">
        <v>32</v>
      </c>
      <c r="F3563" s="4" t="s">
        <v>210</v>
      </c>
      <c r="G3563" s="4" t="s">
        <v>12</v>
      </c>
      <c r="H3563" s="4" t="s">
        <v>213</v>
      </c>
      <c r="I3563" s="4">
        <v>1</v>
      </c>
      <c r="J3563" t="str">
        <f>VLOOKUP(A3563,'Município e Sexo'!$A$2:$I$11321,5,FALSE)</f>
        <v>IGARASSU</v>
      </c>
      <c r="K3563" t="str">
        <f>VLOOKUP(A3563,'Município e Sexo'!$A$2:$I$11321,7,FALSE)</f>
        <v>MASCULINO</v>
      </c>
    </row>
    <row r="3564" spans="1:11" ht="15" customHeight="1" thickBot="1" x14ac:dyDescent="0.25">
      <c r="A3564" t="str">
        <f>CONCATENATE(B3564,C3564,D3564,G3564,E3564,I3564)</f>
        <v>31102018HOMICIDIO241</v>
      </c>
      <c r="B3564" s="4">
        <v>31</v>
      </c>
      <c r="C3564" s="5">
        <v>10</v>
      </c>
      <c r="D3564" s="4">
        <v>2018</v>
      </c>
      <c r="E3564" s="4">
        <v>24</v>
      </c>
      <c r="F3564" s="4" t="s">
        <v>210</v>
      </c>
      <c r="G3564" s="4" t="s">
        <v>12</v>
      </c>
      <c r="H3564" s="4" t="s">
        <v>213</v>
      </c>
      <c r="I3564" s="4">
        <v>1</v>
      </c>
      <c r="J3564" t="str">
        <f>VLOOKUP(A3564,'Município e Sexo'!$A$2:$I$11321,5,FALSE)</f>
        <v>CHA GRANDE</v>
      </c>
      <c r="K3564" t="str">
        <f>VLOOKUP(A3564,'Município e Sexo'!$A$2:$I$11321,7,FALSE)</f>
        <v>MASCULINO</v>
      </c>
    </row>
    <row r="3565" spans="1:11" ht="15" customHeight="1" thickBot="1" x14ac:dyDescent="0.25">
      <c r="A3565" t="str">
        <f>CONCATENATE(B3565,C3565,D3565,G3565,E3565,I3565)</f>
        <v>31102018HOMICIDIO291</v>
      </c>
      <c r="B3565" s="4">
        <v>31</v>
      </c>
      <c r="C3565" s="5">
        <v>10</v>
      </c>
      <c r="D3565" s="4">
        <v>2018</v>
      </c>
      <c r="E3565" s="4">
        <v>29</v>
      </c>
      <c r="F3565" s="4" t="s">
        <v>210</v>
      </c>
      <c r="G3565" s="4" t="s">
        <v>12</v>
      </c>
      <c r="H3565" s="4" t="s">
        <v>211</v>
      </c>
      <c r="I3565" s="4">
        <v>1</v>
      </c>
      <c r="J3565" t="str">
        <f>VLOOKUP(A3565,'Município e Sexo'!$A$2:$I$11321,5,FALSE)</f>
        <v>ESCADA</v>
      </c>
      <c r="K3565" t="str">
        <f>VLOOKUP(A3565,'Município e Sexo'!$A$2:$I$11321,7,FALSE)</f>
        <v>MASCULINO</v>
      </c>
    </row>
    <row r="3566" spans="1:11" ht="15" customHeight="1" thickBot="1" x14ac:dyDescent="0.25">
      <c r="A3566" t="str">
        <f>CONCATENATE(B3566,C3566,D3566,G3566,E3566,I3566)</f>
        <v>31102018HOMICIDIO361</v>
      </c>
      <c r="B3566" s="4">
        <v>31</v>
      </c>
      <c r="C3566" s="5">
        <v>10</v>
      </c>
      <c r="D3566" s="4">
        <v>2018</v>
      </c>
      <c r="E3566" s="4">
        <v>36</v>
      </c>
      <c r="F3566" s="4" t="s">
        <v>210</v>
      </c>
      <c r="G3566" s="4" t="s">
        <v>12</v>
      </c>
      <c r="H3566" s="4" t="s">
        <v>213</v>
      </c>
      <c r="I3566" s="4">
        <v>1</v>
      </c>
      <c r="J3566" t="str">
        <f>VLOOKUP(A3566,'Município e Sexo'!$A$2:$I$11321,5,FALSE)</f>
        <v>AMARAJI</v>
      </c>
      <c r="K3566" t="str">
        <f>VLOOKUP(A3566,'Município e Sexo'!$A$2:$I$11321,7,FALSE)</f>
        <v>MASCULINO</v>
      </c>
    </row>
    <row r="3567" spans="1:11" ht="15" customHeight="1" thickBot="1" x14ac:dyDescent="0.25">
      <c r="A3567" t="str">
        <f>CONCATENATE(B3567,C3567,D3567,G3567,E3567,I3567)</f>
        <v>31102018HOMICIDIO511</v>
      </c>
      <c r="B3567" s="4">
        <v>31</v>
      </c>
      <c r="C3567" s="5">
        <v>10</v>
      </c>
      <c r="D3567" s="4">
        <v>2018</v>
      </c>
      <c r="E3567" s="4">
        <v>51</v>
      </c>
      <c r="F3567" s="4" t="s">
        <v>210</v>
      </c>
      <c r="G3567" s="4" t="s">
        <v>12</v>
      </c>
      <c r="H3567" s="4" t="s">
        <v>213</v>
      </c>
      <c r="I3567" s="4">
        <v>1</v>
      </c>
      <c r="J3567" t="str">
        <f>VLOOKUP(A3567,'Município e Sexo'!$A$2:$I$11321,5,FALSE)</f>
        <v>SAO LOURENCO DA MATA</v>
      </c>
      <c r="K3567" t="str">
        <f>VLOOKUP(A3567,'Município e Sexo'!$A$2:$I$11321,7,FALSE)</f>
        <v>MASCULINO</v>
      </c>
    </row>
    <row r="3568" spans="1:11" ht="15" customHeight="1" thickBot="1" x14ac:dyDescent="0.25">
      <c r="A3568" t="str">
        <f>CONCATENATE(B3568,C3568,D3568,G3568,E3568,I3568)</f>
        <v>1112018HOMICIDIO321</v>
      </c>
      <c r="B3568" s="4">
        <v>1</v>
      </c>
      <c r="C3568" s="5">
        <v>11</v>
      </c>
      <c r="D3568" s="4">
        <v>2018</v>
      </c>
      <c r="E3568" s="4">
        <v>32</v>
      </c>
      <c r="F3568" s="4" t="s">
        <v>210</v>
      </c>
      <c r="G3568" s="4" t="s">
        <v>12</v>
      </c>
      <c r="H3568" s="4" t="s">
        <v>212</v>
      </c>
      <c r="I3568" s="4">
        <v>1</v>
      </c>
      <c r="J3568" t="str">
        <f>VLOOKUP(A3568,'Município e Sexo'!$A$2:$I$11321,5,FALSE)</f>
        <v>MACHADOS</v>
      </c>
      <c r="K3568" t="str">
        <f>VLOOKUP(A3568,'Município e Sexo'!$A$2:$I$11321,7,FALSE)</f>
        <v>MASCULINO</v>
      </c>
    </row>
    <row r="3569" spans="1:11" ht="15" customHeight="1" thickBot="1" x14ac:dyDescent="0.25">
      <c r="A3569" t="str">
        <f>CONCATENATE(B3569,C3569,D3569,G3569,E3569,I3569)</f>
        <v>1112018HOMICIDIO501</v>
      </c>
      <c r="B3569" s="4">
        <v>1</v>
      </c>
      <c r="C3569" s="5">
        <v>11</v>
      </c>
      <c r="D3569" s="4">
        <v>2018</v>
      </c>
      <c r="E3569" s="4">
        <v>50</v>
      </c>
      <c r="F3569" s="4" t="s">
        <v>210</v>
      </c>
      <c r="G3569" s="4" t="s">
        <v>12</v>
      </c>
      <c r="H3569" s="4" t="s">
        <v>211</v>
      </c>
      <c r="I3569" s="4">
        <v>1</v>
      </c>
      <c r="J3569" t="str">
        <f>VLOOKUP(A3569,'Município e Sexo'!$A$2:$I$11321,5,FALSE)</f>
        <v>CHA DE ALEGRIA</v>
      </c>
      <c r="K3569" t="str">
        <f>VLOOKUP(A3569,'Município e Sexo'!$A$2:$I$11321,7,FALSE)</f>
        <v>MASCULINO</v>
      </c>
    </row>
    <row r="3570" spans="1:11" ht="15" customHeight="1" thickBot="1" x14ac:dyDescent="0.25">
      <c r="A3570" t="str">
        <f>CONCATENATE(B3570,C3570,D3570,G3570,E3570,I3570)</f>
        <v>1112018HOMICIDIO301</v>
      </c>
      <c r="B3570" s="4">
        <v>1</v>
      </c>
      <c r="C3570" s="5">
        <v>11</v>
      </c>
      <c r="D3570" s="4">
        <v>2018</v>
      </c>
      <c r="E3570" s="4">
        <v>30</v>
      </c>
      <c r="F3570" s="4" t="s">
        <v>210</v>
      </c>
      <c r="G3570" s="4" t="s">
        <v>12</v>
      </c>
      <c r="H3570" s="4" t="s">
        <v>211</v>
      </c>
      <c r="I3570" s="4">
        <v>1</v>
      </c>
      <c r="J3570" t="str">
        <f>VLOOKUP(A3570,'Município e Sexo'!$A$2:$I$11321,5,FALSE)</f>
        <v>RECIFE</v>
      </c>
      <c r="K3570" t="str">
        <f>VLOOKUP(A3570,'Município e Sexo'!$A$2:$I$11321,7,FALSE)</f>
        <v>MASCULINO</v>
      </c>
    </row>
    <row r="3571" spans="1:11" ht="15" customHeight="1" thickBot="1" x14ac:dyDescent="0.25">
      <c r="A3571" t="str">
        <f>CONCATENATE(B3571,C3571,D3571,G3571,E3571,I3571)</f>
        <v>1112018HOMICIDIO231</v>
      </c>
      <c r="B3571" s="4">
        <v>1</v>
      </c>
      <c r="C3571" s="5">
        <v>11</v>
      </c>
      <c r="D3571" s="4">
        <v>2018</v>
      </c>
      <c r="E3571" s="4">
        <v>23</v>
      </c>
      <c r="F3571" s="4" t="s">
        <v>210</v>
      </c>
      <c r="G3571" s="4" t="s">
        <v>12</v>
      </c>
      <c r="H3571" s="4" t="s">
        <v>211</v>
      </c>
      <c r="I3571" s="4">
        <v>1</v>
      </c>
      <c r="J3571" t="str">
        <f>VLOOKUP(A3571,'Município e Sexo'!$A$2:$I$11321,5,FALSE)</f>
        <v>CONDADO</v>
      </c>
      <c r="K3571" t="str">
        <f>VLOOKUP(A3571,'Município e Sexo'!$A$2:$I$11321,7,FALSE)</f>
        <v>MASCULINO</v>
      </c>
    </row>
    <row r="3572" spans="1:11" ht="15" customHeight="1" thickBot="1" x14ac:dyDescent="0.25">
      <c r="A3572" t="str">
        <f>CONCATENATE(B3572,C3572,D3572,G3572,E3572,I3572)</f>
        <v>1112018LATROCINIO591</v>
      </c>
      <c r="B3572" s="4">
        <v>1</v>
      </c>
      <c r="C3572" s="5">
        <v>11</v>
      </c>
      <c r="D3572" s="4">
        <v>2018</v>
      </c>
      <c r="E3572" s="4">
        <v>59</v>
      </c>
      <c r="F3572" s="4" t="s">
        <v>210</v>
      </c>
      <c r="G3572" s="4" t="s">
        <v>33</v>
      </c>
      <c r="H3572" s="4" t="s">
        <v>215</v>
      </c>
      <c r="I3572" s="4">
        <v>1</v>
      </c>
      <c r="J3572" t="str">
        <f>VLOOKUP(A3572,'Município e Sexo'!$A$2:$I$11321,5,FALSE)</f>
        <v>RECIFE</v>
      </c>
      <c r="K3572" t="str">
        <f>VLOOKUP(A3572,'Município e Sexo'!$A$2:$I$11321,7,FALSE)</f>
        <v>MASCULINO</v>
      </c>
    </row>
    <row r="3573" spans="1:11" ht="15" customHeight="1" thickBot="1" x14ac:dyDescent="0.25">
      <c r="A3573" t="str">
        <f>CONCATENATE(B3573,C3573,D3573,G3573,E3573,I3573)</f>
        <v>2112018HOMICIDIO201</v>
      </c>
      <c r="B3573" s="4">
        <v>2</v>
      </c>
      <c r="C3573" s="5">
        <v>11</v>
      </c>
      <c r="D3573" s="4">
        <v>2018</v>
      </c>
      <c r="E3573" s="4">
        <v>20</v>
      </c>
      <c r="F3573" s="4" t="s">
        <v>210</v>
      </c>
      <c r="G3573" s="4" t="s">
        <v>12</v>
      </c>
      <c r="H3573" s="4" t="s">
        <v>211</v>
      </c>
      <c r="I3573" s="4">
        <v>1</v>
      </c>
      <c r="J3573" t="str">
        <f>VLOOKUP(A3573,'Município e Sexo'!$A$2:$I$11321,5,FALSE)</f>
        <v>BONITO</v>
      </c>
      <c r="K3573" t="str">
        <f>VLOOKUP(A3573,'Município e Sexo'!$A$2:$I$11321,7,FALSE)</f>
        <v>MASCULINO</v>
      </c>
    </row>
    <row r="3574" spans="1:11" ht="15" customHeight="1" thickBot="1" x14ac:dyDescent="0.25">
      <c r="A3574" t="str">
        <f>CONCATENATE(B3574,C3574,D3574,G3574,E3574,I3574)</f>
        <v>2112018HOMICIDIO441</v>
      </c>
      <c r="B3574" s="4">
        <v>2</v>
      </c>
      <c r="C3574" s="5">
        <v>11</v>
      </c>
      <c r="D3574" s="4">
        <v>2018</v>
      </c>
      <c r="E3574" s="4">
        <v>44</v>
      </c>
      <c r="F3574" s="4" t="s">
        <v>210</v>
      </c>
      <c r="G3574" s="4" t="s">
        <v>12</v>
      </c>
      <c r="H3574" s="4" t="s">
        <v>212</v>
      </c>
      <c r="I3574" s="4">
        <v>1</v>
      </c>
      <c r="J3574" t="str">
        <f>VLOOKUP(A3574,'Município e Sexo'!$A$2:$I$11321,5,FALSE)</f>
        <v>RECIFE</v>
      </c>
      <c r="K3574" t="str">
        <f>VLOOKUP(A3574,'Município e Sexo'!$A$2:$I$11321,7,FALSE)</f>
        <v>MASCULINO</v>
      </c>
    </row>
    <row r="3575" spans="1:11" ht="15" customHeight="1" thickBot="1" x14ac:dyDescent="0.25">
      <c r="A3575" t="str">
        <f>CONCATENATE(B3575,C3575,D3575,G3575,E3575,I3575)</f>
        <v>2112018HOMICIDIO541</v>
      </c>
      <c r="B3575" s="4">
        <v>2</v>
      </c>
      <c r="C3575" s="5">
        <v>11</v>
      </c>
      <c r="D3575" s="4">
        <v>2018</v>
      </c>
      <c r="E3575" s="4">
        <v>54</v>
      </c>
      <c r="F3575" s="4" t="s">
        <v>210</v>
      </c>
      <c r="G3575" s="4" t="s">
        <v>12</v>
      </c>
      <c r="H3575" s="4" t="s">
        <v>211</v>
      </c>
      <c r="I3575" s="4">
        <v>1</v>
      </c>
      <c r="J3575" t="str">
        <f>VLOOKUP(A3575,'Município e Sexo'!$A$2:$I$11321,5,FALSE)</f>
        <v>CARUARU</v>
      </c>
      <c r="K3575" t="str">
        <f>VLOOKUP(A3575,'Município e Sexo'!$A$2:$I$11321,7,FALSE)</f>
        <v>MASCULINO</v>
      </c>
    </row>
    <row r="3576" spans="1:11" ht="15" customHeight="1" thickBot="1" x14ac:dyDescent="0.25">
      <c r="A3576" t="str">
        <f>CONCATENATE(B3576,C3576,D3576,G3576,E3576,I3576)</f>
        <v>2112018HOMICIDIO251</v>
      </c>
      <c r="B3576" s="4">
        <v>2</v>
      </c>
      <c r="C3576" s="5">
        <v>11</v>
      </c>
      <c r="D3576" s="4">
        <v>2018</v>
      </c>
      <c r="E3576" s="4">
        <v>25</v>
      </c>
      <c r="F3576" s="4" t="s">
        <v>210</v>
      </c>
      <c r="G3576" s="4" t="s">
        <v>12</v>
      </c>
      <c r="H3576" s="4" t="s">
        <v>211</v>
      </c>
      <c r="I3576" s="4">
        <v>1</v>
      </c>
      <c r="J3576" t="str">
        <f>VLOOKUP(A3576,'Município e Sexo'!$A$2:$I$11321,5,FALSE)</f>
        <v>CARUARU</v>
      </c>
      <c r="K3576" t="str">
        <f>VLOOKUP(A3576,'Município e Sexo'!$A$2:$I$11321,7,FALSE)</f>
        <v>MASCULINO</v>
      </c>
    </row>
    <row r="3577" spans="1:11" ht="15" customHeight="1" thickBot="1" x14ac:dyDescent="0.25">
      <c r="A3577" t="str">
        <f>CONCATENATE(B3577,C3577,D3577,G3577,E3577,I3577)</f>
        <v>2112018HOMICIDIO251</v>
      </c>
      <c r="B3577" s="4">
        <v>2</v>
      </c>
      <c r="C3577" s="5">
        <v>11</v>
      </c>
      <c r="D3577" s="4">
        <v>2018</v>
      </c>
      <c r="E3577" s="4">
        <v>25</v>
      </c>
      <c r="F3577" s="4" t="s">
        <v>210</v>
      </c>
      <c r="G3577" s="4" t="s">
        <v>12</v>
      </c>
      <c r="H3577" s="4" t="s">
        <v>212</v>
      </c>
      <c r="I3577" s="4">
        <v>1</v>
      </c>
      <c r="J3577" t="str">
        <f>VLOOKUP(A3577,'Município e Sexo'!$A$2:$I$11321,5,FALSE)</f>
        <v>CARUARU</v>
      </c>
      <c r="K3577" t="str">
        <f>VLOOKUP(A3577,'Município e Sexo'!$A$2:$I$11321,7,FALSE)</f>
        <v>MASCULINO</v>
      </c>
    </row>
    <row r="3578" spans="1:11" ht="15" customHeight="1" thickBot="1" x14ac:dyDescent="0.25">
      <c r="A3578" t="str">
        <f>CONCATENATE(B3578,C3578,D3578,G3578,E3578,I3578)</f>
        <v>2112018HOMICIDIO251</v>
      </c>
      <c r="B3578" s="4">
        <v>2</v>
      </c>
      <c r="C3578" s="5">
        <v>11</v>
      </c>
      <c r="D3578" s="4">
        <v>2018</v>
      </c>
      <c r="E3578" s="4">
        <v>25</v>
      </c>
      <c r="F3578" s="4" t="s">
        <v>210</v>
      </c>
      <c r="G3578" s="4" t="s">
        <v>12</v>
      </c>
      <c r="H3578" s="4" t="s">
        <v>217</v>
      </c>
      <c r="I3578" s="4">
        <v>1</v>
      </c>
      <c r="J3578" t="str">
        <f>VLOOKUP(A3578,'Município e Sexo'!$A$2:$I$11321,5,FALSE)</f>
        <v>CARUARU</v>
      </c>
      <c r="K3578" t="str">
        <f>VLOOKUP(A3578,'Município e Sexo'!$A$2:$I$11321,7,FALSE)</f>
        <v>MASCULINO</v>
      </c>
    </row>
    <row r="3579" spans="1:11" ht="15" customHeight="1" thickBot="1" x14ac:dyDescent="0.25">
      <c r="A3579" t="str">
        <f>CONCATENATE(B3579,C3579,D3579,G3579,E3579,I3579)</f>
        <v>2112018HOMICIDIO431</v>
      </c>
      <c r="B3579" s="4">
        <v>2</v>
      </c>
      <c r="C3579" s="5">
        <v>11</v>
      </c>
      <c r="D3579" s="4">
        <v>2018</v>
      </c>
      <c r="E3579" s="4">
        <v>43</v>
      </c>
      <c r="F3579" s="4" t="s">
        <v>210</v>
      </c>
      <c r="G3579" s="4" t="s">
        <v>12</v>
      </c>
      <c r="H3579" s="4" t="s">
        <v>212</v>
      </c>
      <c r="I3579" s="4">
        <v>1</v>
      </c>
      <c r="J3579" t="str">
        <f>VLOOKUP(A3579,'Município e Sexo'!$A$2:$I$11321,5,FALSE)</f>
        <v>CAMOCIM DE SAO FELIX</v>
      </c>
      <c r="K3579" t="str">
        <f>VLOOKUP(A3579,'Município e Sexo'!$A$2:$I$11321,7,FALSE)</f>
        <v>MASCULINO</v>
      </c>
    </row>
    <row r="3580" spans="1:11" ht="15" customHeight="1" thickBot="1" x14ac:dyDescent="0.25">
      <c r="A3580" t="str">
        <f>CONCATENATE(B3580,C3580,D3580,G3580,E3580,I3580)</f>
        <v>2112018HOMICIDIO461</v>
      </c>
      <c r="B3580" s="4">
        <v>2</v>
      </c>
      <c r="C3580" s="5">
        <v>11</v>
      </c>
      <c r="D3580" s="4">
        <v>2018</v>
      </c>
      <c r="E3580" s="4">
        <v>46</v>
      </c>
      <c r="F3580" s="4" t="s">
        <v>210</v>
      </c>
      <c r="G3580" s="4" t="s">
        <v>12</v>
      </c>
      <c r="H3580" s="4" t="s">
        <v>212</v>
      </c>
      <c r="I3580" s="4">
        <v>1</v>
      </c>
      <c r="J3580" t="str">
        <f>VLOOKUP(A3580,'Município e Sexo'!$A$2:$I$11321,5,FALSE)</f>
        <v>RECIFE</v>
      </c>
      <c r="K3580" t="str">
        <f>VLOOKUP(A3580,'Município e Sexo'!$A$2:$I$11321,7,FALSE)</f>
        <v>MASCULINO</v>
      </c>
    </row>
    <row r="3581" spans="1:11" ht="15" customHeight="1" thickBot="1" x14ac:dyDescent="0.25">
      <c r="A3581" t="str">
        <f>CONCATENATE(B3581,C3581,D3581,G3581,E3581,I3581)</f>
        <v>2112018HOMICIDIO201</v>
      </c>
      <c r="B3581" s="4">
        <v>2</v>
      </c>
      <c r="C3581" s="5">
        <v>11</v>
      </c>
      <c r="D3581" s="4">
        <v>2018</v>
      </c>
      <c r="E3581" s="4">
        <v>20</v>
      </c>
      <c r="F3581" s="4" t="s">
        <v>210</v>
      </c>
      <c r="G3581" s="4" t="s">
        <v>12</v>
      </c>
      <c r="H3581" s="4" t="s">
        <v>213</v>
      </c>
      <c r="I3581" s="4">
        <v>1</v>
      </c>
      <c r="J3581" t="str">
        <f>VLOOKUP(A3581,'Município e Sexo'!$A$2:$I$11321,5,FALSE)</f>
        <v>BONITO</v>
      </c>
      <c r="K3581" t="str">
        <f>VLOOKUP(A3581,'Município e Sexo'!$A$2:$I$11321,7,FALSE)</f>
        <v>MASCULINO</v>
      </c>
    </row>
    <row r="3582" spans="1:11" ht="15" customHeight="1" thickBot="1" x14ac:dyDescent="0.25">
      <c r="A3582" t="str">
        <f>CONCATENATE(B3582,C3582,D3582,G3582,E3582,I3582)</f>
        <v>2112018HOMICIDIO231</v>
      </c>
      <c r="B3582" s="4">
        <v>2</v>
      </c>
      <c r="C3582" s="5">
        <v>11</v>
      </c>
      <c r="D3582" s="4">
        <v>2018</v>
      </c>
      <c r="E3582" s="4">
        <v>23</v>
      </c>
      <c r="F3582" s="4" t="s">
        <v>210</v>
      </c>
      <c r="G3582" s="4" t="s">
        <v>12</v>
      </c>
      <c r="H3582" s="4" t="s">
        <v>213</v>
      </c>
      <c r="I3582" s="4">
        <v>1</v>
      </c>
      <c r="J3582" t="str">
        <f>VLOOKUP(A3582,'Município e Sexo'!$A$2:$I$11321,5,FALSE)</f>
        <v>JABOATAO DOS GUARARAPES</v>
      </c>
      <c r="K3582" t="str">
        <f>VLOOKUP(A3582,'Município e Sexo'!$A$2:$I$11321,7,FALSE)</f>
        <v>MASCULINO</v>
      </c>
    </row>
    <row r="3583" spans="1:11" ht="15" customHeight="1" thickBot="1" x14ac:dyDescent="0.25">
      <c r="A3583" t="str">
        <f>CONCATENATE(B3583,C3583,D3583,G3583,E3583,I3583)</f>
        <v>2112018HOMICIDIO261</v>
      </c>
      <c r="B3583" s="4">
        <v>2</v>
      </c>
      <c r="C3583" s="5">
        <v>11</v>
      </c>
      <c r="D3583" s="4">
        <v>2018</v>
      </c>
      <c r="E3583" s="4">
        <v>26</v>
      </c>
      <c r="F3583" s="4" t="s">
        <v>210</v>
      </c>
      <c r="G3583" s="4" t="s">
        <v>12</v>
      </c>
      <c r="H3583" s="4" t="s">
        <v>211</v>
      </c>
      <c r="I3583" s="4">
        <v>1</v>
      </c>
      <c r="J3583" t="str">
        <f>VLOOKUP(A3583,'Município e Sexo'!$A$2:$I$11321,5,FALSE)</f>
        <v>ALIANCA</v>
      </c>
      <c r="K3583" t="str">
        <f>VLOOKUP(A3583,'Município e Sexo'!$A$2:$I$11321,7,FALSE)</f>
        <v>MASCULINO</v>
      </c>
    </row>
    <row r="3584" spans="1:11" ht="15" customHeight="1" thickBot="1" x14ac:dyDescent="0.25">
      <c r="A3584" t="str">
        <f>CONCATENATE(B3584,C3584,D3584,G3584,E3584,I3584)</f>
        <v>3112018HOMICIDIO331</v>
      </c>
      <c r="B3584" s="4">
        <v>3</v>
      </c>
      <c r="C3584" s="5">
        <v>11</v>
      </c>
      <c r="D3584" s="4">
        <v>2018</v>
      </c>
      <c r="E3584" s="4">
        <v>33</v>
      </c>
      <c r="F3584" s="4" t="s">
        <v>210</v>
      </c>
      <c r="G3584" s="4" t="s">
        <v>12</v>
      </c>
      <c r="H3584" s="4" t="s">
        <v>212</v>
      </c>
      <c r="I3584" s="4">
        <v>1</v>
      </c>
      <c r="J3584" t="str">
        <f>VLOOKUP(A3584,'Município e Sexo'!$A$2:$I$11321,5,FALSE)</f>
        <v>TACAIMBO</v>
      </c>
      <c r="K3584" t="str">
        <f>VLOOKUP(A3584,'Município e Sexo'!$A$2:$I$11321,7,FALSE)</f>
        <v>MASCULINO</v>
      </c>
    </row>
    <row r="3585" spans="1:11" ht="15" customHeight="1" thickBot="1" x14ac:dyDescent="0.25">
      <c r="A3585" t="str">
        <f>CONCATENATE(B3585,C3585,D3585,G3585,E3585,I3585)</f>
        <v>3112018HOMICIDIO201</v>
      </c>
      <c r="B3585" s="4">
        <v>3</v>
      </c>
      <c r="C3585" s="5">
        <v>11</v>
      </c>
      <c r="D3585" s="4">
        <v>2018</v>
      </c>
      <c r="E3585" s="4">
        <v>20</v>
      </c>
      <c r="F3585" s="4" t="s">
        <v>210</v>
      </c>
      <c r="G3585" s="4" t="s">
        <v>12</v>
      </c>
      <c r="H3585" s="4" t="s">
        <v>211</v>
      </c>
      <c r="I3585" s="4">
        <v>1</v>
      </c>
      <c r="J3585" t="str">
        <f>VLOOKUP(A3585,'Município e Sexo'!$A$2:$I$11321,5,FALSE)</f>
        <v>GRAVATA</v>
      </c>
      <c r="K3585" t="str">
        <f>VLOOKUP(A3585,'Município e Sexo'!$A$2:$I$11321,7,FALSE)</f>
        <v>MASCULINO</v>
      </c>
    </row>
    <row r="3586" spans="1:11" ht="15" customHeight="1" thickBot="1" x14ac:dyDescent="0.25">
      <c r="A3586" t="str">
        <f>CONCATENATE(B3586,C3586,D3586,G3586,E3586,I3586)</f>
        <v>3112018HOMICIDIO221</v>
      </c>
      <c r="B3586" s="4">
        <v>3</v>
      </c>
      <c r="C3586" s="5">
        <v>11</v>
      </c>
      <c r="D3586" s="4">
        <v>2018</v>
      </c>
      <c r="E3586" s="4">
        <v>22</v>
      </c>
      <c r="F3586" s="4" t="s">
        <v>210</v>
      </c>
      <c r="G3586" s="4" t="s">
        <v>12</v>
      </c>
      <c r="H3586" s="4" t="s">
        <v>211</v>
      </c>
      <c r="I3586" s="4">
        <v>1</v>
      </c>
      <c r="J3586" t="str">
        <f>VLOOKUP(A3586,'Município e Sexo'!$A$2:$I$11321,5,FALSE)</f>
        <v>ARCOVERDE</v>
      </c>
      <c r="K3586" t="str">
        <f>VLOOKUP(A3586,'Município e Sexo'!$A$2:$I$11321,7,FALSE)</f>
        <v>MASCULINO</v>
      </c>
    </row>
    <row r="3587" spans="1:11" ht="15" customHeight="1" thickBot="1" x14ac:dyDescent="0.25">
      <c r="A3587" t="str">
        <f>CONCATENATE(B3587,C3587,D3587,G3587,E3587,I3587)</f>
        <v>3112018HOMICIDIO641</v>
      </c>
      <c r="B3587" s="4">
        <v>3</v>
      </c>
      <c r="C3587" s="5">
        <v>11</v>
      </c>
      <c r="D3587" s="4">
        <v>2018</v>
      </c>
      <c r="E3587" s="4">
        <v>64</v>
      </c>
      <c r="F3587" s="4" t="s">
        <v>210</v>
      </c>
      <c r="G3587" s="4" t="s">
        <v>12</v>
      </c>
      <c r="H3587" s="4" t="s">
        <v>212</v>
      </c>
      <c r="I3587" s="4">
        <v>1</v>
      </c>
      <c r="J3587" t="str">
        <f>VLOOKUP(A3587,'Município e Sexo'!$A$2:$I$11321,5,FALSE)</f>
        <v>LAGOA GRANDE</v>
      </c>
      <c r="K3587" t="str">
        <f>VLOOKUP(A3587,'Município e Sexo'!$A$2:$I$11321,7,FALSE)</f>
        <v>MASCULINO</v>
      </c>
    </row>
    <row r="3588" spans="1:11" ht="15" customHeight="1" thickBot="1" x14ac:dyDescent="0.25">
      <c r="A3588" t="str">
        <f>CONCATENATE(B3588,C3588,D3588,G3588,E3588,I3588)</f>
        <v>3112018HOMICIDIO191</v>
      </c>
      <c r="B3588" s="4">
        <v>3</v>
      </c>
      <c r="C3588" s="5">
        <v>11</v>
      </c>
      <c r="D3588" s="4">
        <v>2018</v>
      </c>
      <c r="E3588" s="4">
        <v>19</v>
      </c>
      <c r="F3588" s="4" t="s">
        <v>210</v>
      </c>
      <c r="G3588" s="4" t="s">
        <v>12</v>
      </c>
      <c r="H3588" s="4" t="s">
        <v>212</v>
      </c>
      <c r="I3588" s="4">
        <v>1</v>
      </c>
      <c r="J3588" t="str">
        <f>VLOOKUP(A3588,'Município e Sexo'!$A$2:$I$11321,5,FALSE)</f>
        <v>SALGUEIRO</v>
      </c>
      <c r="K3588" t="str">
        <f>VLOOKUP(A3588,'Município e Sexo'!$A$2:$I$11321,7,FALSE)</f>
        <v>MASCULINO</v>
      </c>
    </row>
    <row r="3589" spans="1:11" ht="15" customHeight="1" thickBot="1" x14ac:dyDescent="0.25">
      <c r="A3589" t="str">
        <f>CONCATENATE(B3589,C3589,D3589,G3589,E3589,I3589)</f>
        <v>3112018HOMICIDIO221</v>
      </c>
      <c r="B3589" s="4">
        <v>3</v>
      </c>
      <c r="C3589" s="5">
        <v>11</v>
      </c>
      <c r="D3589" s="4">
        <v>2018</v>
      </c>
      <c r="E3589" s="4">
        <v>22</v>
      </c>
      <c r="F3589" s="4" t="s">
        <v>216</v>
      </c>
      <c r="G3589" s="4" t="s">
        <v>12</v>
      </c>
      <c r="H3589" s="4" t="s">
        <v>211</v>
      </c>
      <c r="I3589" s="4">
        <v>1</v>
      </c>
      <c r="J3589" t="str">
        <f>VLOOKUP(A3589,'Município e Sexo'!$A$2:$I$11321,5,FALSE)</f>
        <v>ARCOVERDE</v>
      </c>
      <c r="K3589" t="str">
        <f>VLOOKUP(A3589,'Município e Sexo'!$A$2:$I$11321,7,FALSE)</f>
        <v>MASCULINO</v>
      </c>
    </row>
    <row r="3590" spans="1:11" ht="15" customHeight="1" thickBot="1" x14ac:dyDescent="0.25">
      <c r="A3590" t="str">
        <f>CONCATENATE(B3590,C3590,D3590,G3590,E3590,I3590)</f>
        <v>3112018HOMICIDIO221</v>
      </c>
      <c r="B3590" s="4">
        <v>3</v>
      </c>
      <c r="C3590" s="5">
        <v>11</v>
      </c>
      <c r="D3590" s="4">
        <v>2018</v>
      </c>
      <c r="E3590" s="4">
        <v>22</v>
      </c>
      <c r="F3590" s="4" t="s">
        <v>210</v>
      </c>
      <c r="G3590" s="4" t="s">
        <v>12</v>
      </c>
      <c r="H3590" s="4" t="s">
        <v>211</v>
      </c>
      <c r="I3590" s="4">
        <v>1</v>
      </c>
      <c r="J3590" t="str">
        <f>VLOOKUP(A3590,'Município e Sexo'!$A$2:$I$11321,5,FALSE)</f>
        <v>ARCOVERDE</v>
      </c>
      <c r="K3590" t="str">
        <f>VLOOKUP(A3590,'Município e Sexo'!$A$2:$I$11321,7,FALSE)</f>
        <v>MASCULINO</v>
      </c>
    </row>
    <row r="3591" spans="1:11" ht="15" customHeight="1" thickBot="1" x14ac:dyDescent="0.25">
      <c r="A3591" t="str">
        <f>CONCATENATE(B3591,C3591,D3591,G3591,E3591,I3591)</f>
        <v>3112018HOMICIDIO441</v>
      </c>
      <c r="B3591" s="4">
        <v>3</v>
      </c>
      <c r="C3591" s="5">
        <v>11</v>
      </c>
      <c r="D3591" s="4">
        <v>2018</v>
      </c>
      <c r="E3591" s="4">
        <v>44</v>
      </c>
      <c r="F3591" s="4" t="s">
        <v>210</v>
      </c>
      <c r="G3591" s="4" t="s">
        <v>12</v>
      </c>
      <c r="H3591" s="4" t="s">
        <v>211</v>
      </c>
      <c r="I3591" s="4">
        <v>1</v>
      </c>
      <c r="J3591" t="str">
        <f>VLOOKUP(A3591,'Município e Sexo'!$A$2:$I$11321,5,FALSE)</f>
        <v>SAO JOAQUIM DO MONTE</v>
      </c>
      <c r="K3591" t="str">
        <f>VLOOKUP(A3591,'Município e Sexo'!$A$2:$I$11321,7,FALSE)</f>
        <v>MASCULINO</v>
      </c>
    </row>
    <row r="3592" spans="1:11" ht="15" customHeight="1" thickBot="1" x14ac:dyDescent="0.25">
      <c r="A3592" t="str">
        <f>CONCATENATE(B3592,C3592,D3592,G3592,E3592,I3592)</f>
        <v>3112018HOMICIDIO471</v>
      </c>
      <c r="B3592" s="4">
        <v>3</v>
      </c>
      <c r="C3592" s="5">
        <v>11</v>
      </c>
      <c r="D3592" s="4">
        <v>2018</v>
      </c>
      <c r="E3592" s="4">
        <v>47</v>
      </c>
      <c r="F3592" s="4" t="s">
        <v>210</v>
      </c>
      <c r="G3592" s="4" t="s">
        <v>12</v>
      </c>
      <c r="H3592" s="4" t="s">
        <v>212</v>
      </c>
      <c r="I3592" s="4">
        <v>1</v>
      </c>
      <c r="J3592" t="str">
        <f>VLOOKUP(A3592,'Município e Sexo'!$A$2:$I$11321,5,FALSE)</f>
        <v>ESCADA</v>
      </c>
      <c r="K3592" t="str">
        <f>VLOOKUP(A3592,'Município e Sexo'!$A$2:$I$11321,7,FALSE)</f>
        <v>MASCULINO</v>
      </c>
    </row>
    <row r="3593" spans="1:11" ht="15" customHeight="1" thickBot="1" x14ac:dyDescent="0.25">
      <c r="A3593" t="str">
        <f>CONCATENATE(B3593,C3593,D3593,G3593,E3593,I3593)</f>
        <v>3112018HOMICIDIO181</v>
      </c>
      <c r="B3593" s="4">
        <v>3</v>
      </c>
      <c r="C3593" s="5">
        <v>11</v>
      </c>
      <c r="D3593" s="4">
        <v>2018</v>
      </c>
      <c r="E3593" s="4">
        <v>18</v>
      </c>
      <c r="F3593" s="4" t="s">
        <v>210</v>
      </c>
      <c r="G3593" s="4" t="s">
        <v>12</v>
      </c>
      <c r="H3593" s="4" t="s">
        <v>213</v>
      </c>
      <c r="I3593" s="4">
        <v>1</v>
      </c>
      <c r="J3593" t="str">
        <f>VLOOKUP(A3593,'Município e Sexo'!$A$2:$I$11321,5,FALSE)</f>
        <v>PAULISTA</v>
      </c>
      <c r="K3593" t="str">
        <f>VLOOKUP(A3593,'Município e Sexo'!$A$2:$I$11321,7,FALSE)</f>
        <v>MASCULINO</v>
      </c>
    </row>
    <row r="3594" spans="1:11" ht="15" customHeight="1" thickBot="1" x14ac:dyDescent="0.25">
      <c r="A3594" t="str">
        <f>CONCATENATE(B3594,C3594,D3594,G3594,E3594,I3594)</f>
        <v>3112018HOMICIDIO241</v>
      </c>
      <c r="B3594" s="4">
        <v>3</v>
      </c>
      <c r="C3594" s="5">
        <v>11</v>
      </c>
      <c r="D3594" s="4">
        <v>2018</v>
      </c>
      <c r="E3594" s="4">
        <v>24</v>
      </c>
      <c r="F3594" s="4" t="s">
        <v>210</v>
      </c>
      <c r="G3594" s="4" t="s">
        <v>12</v>
      </c>
      <c r="H3594" s="4" t="s">
        <v>211</v>
      </c>
      <c r="I3594" s="4">
        <v>1</v>
      </c>
      <c r="J3594" t="str">
        <f>VLOOKUP(A3594,'Município e Sexo'!$A$2:$I$11321,5,FALSE)</f>
        <v>OLINDA</v>
      </c>
      <c r="K3594" t="str">
        <f>VLOOKUP(A3594,'Município e Sexo'!$A$2:$I$11321,7,FALSE)</f>
        <v>MASCULINO</v>
      </c>
    </row>
    <row r="3595" spans="1:11" ht="15" customHeight="1" thickBot="1" x14ac:dyDescent="0.25">
      <c r="A3595" t="str">
        <f>CONCATENATE(B3595,C3595,D3595,G3595,E3595,I3595)</f>
        <v>3112018HOMICIDIO431</v>
      </c>
      <c r="B3595" s="4">
        <v>3</v>
      </c>
      <c r="C3595" s="5">
        <v>11</v>
      </c>
      <c r="D3595" s="4">
        <v>2018</v>
      </c>
      <c r="E3595" s="4">
        <v>43</v>
      </c>
      <c r="F3595" s="4" t="s">
        <v>210</v>
      </c>
      <c r="G3595" s="4" t="s">
        <v>12</v>
      </c>
      <c r="H3595" s="4" t="s">
        <v>212</v>
      </c>
      <c r="I3595" s="4">
        <v>1</v>
      </c>
      <c r="J3595" t="str">
        <f>VLOOKUP(A3595,'Município e Sexo'!$A$2:$I$11321,5,FALSE)</f>
        <v>VITORIA DE SANTO ANTAO</v>
      </c>
      <c r="K3595" t="str">
        <f>VLOOKUP(A3595,'Município e Sexo'!$A$2:$I$11321,7,FALSE)</f>
        <v>MASCULINO</v>
      </c>
    </row>
    <row r="3596" spans="1:11" ht="15" customHeight="1" thickBot="1" x14ac:dyDescent="0.25">
      <c r="A3596" t="str">
        <f>CONCATENATE(B3596,C3596,D3596,G3596,E3596,I3596)</f>
        <v>4112018HOMICIDIO171</v>
      </c>
      <c r="B3596" s="4">
        <v>4</v>
      </c>
      <c r="C3596" s="5">
        <v>11</v>
      </c>
      <c r="D3596" s="4">
        <v>2018</v>
      </c>
      <c r="E3596" s="4">
        <v>17</v>
      </c>
      <c r="F3596" s="4" t="s">
        <v>216</v>
      </c>
      <c r="G3596" s="4" t="s">
        <v>12</v>
      </c>
      <c r="H3596" s="4" t="s">
        <v>211</v>
      </c>
      <c r="I3596" s="4">
        <v>1</v>
      </c>
      <c r="J3596" t="str">
        <f>VLOOKUP(A3596,'Município e Sexo'!$A$2:$I$11321,5,FALSE)</f>
        <v>BELO JARDIM</v>
      </c>
      <c r="K3596" t="str">
        <f>VLOOKUP(A3596,'Município e Sexo'!$A$2:$I$11321,7,FALSE)</f>
        <v>MASCULINO</v>
      </c>
    </row>
    <row r="3597" spans="1:11" ht="15" customHeight="1" thickBot="1" x14ac:dyDescent="0.25">
      <c r="A3597" t="str">
        <f>CONCATENATE(B3597,C3597,D3597,G3597,E3597,I3597)</f>
        <v>4112018HOMICIDIO351</v>
      </c>
      <c r="B3597" s="4">
        <v>4</v>
      </c>
      <c r="C3597" s="5">
        <v>11</v>
      </c>
      <c r="D3597" s="4">
        <v>2018</v>
      </c>
      <c r="E3597" s="4">
        <v>35</v>
      </c>
      <c r="F3597" s="4" t="s">
        <v>210</v>
      </c>
      <c r="G3597" s="4" t="s">
        <v>12</v>
      </c>
      <c r="H3597" s="4" t="s">
        <v>212</v>
      </c>
      <c r="I3597" s="4">
        <v>1</v>
      </c>
      <c r="J3597" t="str">
        <f>VLOOKUP(A3597,'Município e Sexo'!$A$2:$I$11321,5,FALSE)</f>
        <v>GAMELEIRA</v>
      </c>
      <c r="K3597" t="str">
        <f>VLOOKUP(A3597,'Município e Sexo'!$A$2:$I$11321,7,FALSE)</f>
        <v>MASCULINO</v>
      </c>
    </row>
    <row r="3598" spans="1:11" ht="15" customHeight="1" thickBot="1" x14ac:dyDescent="0.25">
      <c r="A3598" t="str">
        <f>CONCATENATE(B3598,C3598,D3598,G3598,E3598,I3598)</f>
        <v>4112018HOMICIDIO401</v>
      </c>
      <c r="B3598" s="4">
        <v>4</v>
      </c>
      <c r="C3598" s="5">
        <v>11</v>
      </c>
      <c r="D3598" s="4">
        <v>2018</v>
      </c>
      <c r="E3598" s="4">
        <v>40</v>
      </c>
      <c r="F3598" s="4" t="s">
        <v>210</v>
      </c>
      <c r="G3598" s="4" t="s">
        <v>12</v>
      </c>
      <c r="H3598" s="4" t="s">
        <v>211</v>
      </c>
      <c r="I3598" s="4">
        <v>1</v>
      </c>
      <c r="J3598" t="str">
        <f>VLOOKUP(A3598,'Município e Sexo'!$A$2:$I$11321,5,FALSE)</f>
        <v>BELO JARDIM</v>
      </c>
      <c r="K3598" t="str">
        <f>VLOOKUP(A3598,'Município e Sexo'!$A$2:$I$11321,7,FALSE)</f>
        <v>MASCULINO</v>
      </c>
    </row>
    <row r="3599" spans="1:11" ht="15" customHeight="1" thickBot="1" x14ac:dyDescent="0.25">
      <c r="A3599" t="str">
        <f>CONCATENATE(B3599,C3599,D3599,G3599,E3599,I3599)</f>
        <v>4112018HOMICIDIO461</v>
      </c>
      <c r="B3599" s="4">
        <v>4</v>
      </c>
      <c r="C3599" s="5">
        <v>11</v>
      </c>
      <c r="D3599" s="4">
        <v>2018</v>
      </c>
      <c r="E3599" s="4">
        <v>46</v>
      </c>
      <c r="F3599" s="4" t="s">
        <v>214</v>
      </c>
      <c r="G3599" s="4" t="s">
        <v>12</v>
      </c>
      <c r="H3599" s="4" t="s">
        <v>211</v>
      </c>
      <c r="I3599" s="4">
        <v>1</v>
      </c>
      <c r="J3599" t="str">
        <f>VLOOKUP(A3599,'Município e Sexo'!$A$2:$I$11321,5,FALSE)</f>
        <v>CASINHAS</v>
      </c>
      <c r="K3599" t="str">
        <f>VLOOKUP(A3599,'Município e Sexo'!$A$2:$I$11321,7,FALSE)</f>
        <v>MASCULINO</v>
      </c>
    </row>
    <row r="3600" spans="1:11" ht="15" customHeight="1" thickBot="1" x14ac:dyDescent="0.25">
      <c r="A3600" t="str">
        <f>CONCATENATE(B3600,C3600,D3600,G3600,E3600,I3600)</f>
        <v>4112018HOMICIDIO481</v>
      </c>
      <c r="B3600" s="4">
        <v>4</v>
      </c>
      <c r="C3600" s="5">
        <v>11</v>
      </c>
      <c r="D3600" s="4">
        <v>2018</v>
      </c>
      <c r="E3600" s="4">
        <v>48</v>
      </c>
      <c r="F3600" s="4" t="s">
        <v>210</v>
      </c>
      <c r="G3600" s="4" t="s">
        <v>12</v>
      </c>
      <c r="H3600" s="4" t="s">
        <v>212</v>
      </c>
      <c r="I3600" s="4">
        <v>1</v>
      </c>
      <c r="J3600" t="str">
        <f>VLOOKUP(A3600,'Município e Sexo'!$A$2:$I$11321,5,FALSE)</f>
        <v>PESQUEIRA</v>
      </c>
      <c r="K3600" t="str">
        <f>VLOOKUP(A3600,'Município e Sexo'!$A$2:$I$11321,7,FALSE)</f>
        <v>MASCULINO</v>
      </c>
    </row>
    <row r="3601" spans="1:11" ht="15" customHeight="1" thickBot="1" x14ac:dyDescent="0.25">
      <c r="A3601" t="str">
        <f>CONCATENATE(B3601,C3601,D3601,G3601,E3601,I3601)</f>
        <v>4112018HOMICIDIO171</v>
      </c>
      <c r="B3601" s="4">
        <v>4</v>
      </c>
      <c r="C3601" s="5">
        <v>11</v>
      </c>
      <c r="D3601" s="4">
        <v>2018</v>
      </c>
      <c r="E3601" s="4">
        <v>17</v>
      </c>
      <c r="F3601" s="4" t="s">
        <v>210</v>
      </c>
      <c r="G3601" s="4" t="s">
        <v>12</v>
      </c>
      <c r="H3601" s="4" t="s">
        <v>211</v>
      </c>
      <c r="I3601" s="4">
        <v>1</v>
      </c>
      <c r="J3601" t="str">
        <f>VLOOKUP(A3601,'Município e Sexo'!$A$2:$I$11321,5,FALSE)</f>
        <v>BELO JARDIM</v>
      </c>
      <c r="K3601" t="str">
        <f>VLOOKUP(A3601,'Município e Sexo'!$A$2:$I$11321,7,FALSE)</f>
        <v>MASCULINO</v>
      </c>
    </row>
    <row r="3602" spans="1:11" ht="15" customHeight="1" thickBot="1" x14ac:dyDescent="0.25">
      <c r="A3602" t="str">
        <f>CONCATENATE(B3602,C3602,D3602,G3602,E3602,I3602)</f>
        <v>4112018HOMICIDIO181</v>
      </c>
      <c r="B3602" s="4">
        <v>4</v>
      </c>
      <c r="C3602" s="5">
        <v>11</v>
      </c>
      <c r="D3602" s="4">
        <v>2018</v>
      </c>
      <c r="E3602" s="4">
        <v>18</v>
      </c>
      <c r="F3602" s="4" t="s">
        <v>210</v>
      </c>
      <c r="G3602" s="4" t="s">
        <v>12</v>
      </c>
      <c r="H3602" s="4" t="s">
        <v>213</v>
      </c>
      <c r="I3602" s="4">
        <v>1</v>
      </c>
      <c r="J3602" t="str">
        <f>VLOOKUP(A3602,'Município e Sexo'!$A$2:$I$11321,5,FALSE)</f>
        <v>JOAQUIM NABUCO</v>
      </c>
      <c r="K3602" t="str">
        <f>VLOOKUP(A3602,'Município e Sexo'!$A$2:$I$11321,7,FALSE)</f>
        <v>MASCULINO</v>
      </c>
    </row>
    <row r="3603" spans="1:11" ht="15" customHeight="1" thickBot="1" x14ac:dyDescent="0.25">
      <c r="A3603" t="str">
        <f>CONCATENATE(B3603,C3603,D3603,G3603,E3603,I3603)</f>
        <v>4112018HOMICIDIO241</v>
      </c>
      <c r="B3603" s="4">
        <v>4</v>
      </c>
      <c r="C3603" s="5">
        <v>11</v>
      </c>
      <c r="D3603" s="4">
        <v>2018</v>
      </c>
      <c r="E3603" s="4">
        <v>24</v>
      </c>
      <c r="F3603" s="4" t="s">
        <v>210</v>
      </c>
      <c r="G3603" s="4" t="s">
        <v>12</v>
      </c>
      <c r="H3603" s="4" t="s">
        <v>212</v>
      </c>
      <c r="I3603" s="4">
        <v>1</v>
      </c>
      <c r="J3603" t="str">
        <f>VLOOKUP(A3603,'Município e Sexo'!$A$2:$I$11321,5,FALSE)</f>
        <v>RECIFE</v>
      </c>
      <c r="K3603" t="str">
        <f>VLOOKUP(A3603,'Município e Sexo'!$A$2:$I$11321,7,FALSE)</f>
        <v>MASCULINO</v>
      </c>
    </row>
    <row r="3604" spans="1:11" ht="15" customHeight="1" thickBot="1" x14ac:dyDescent="0.25">
      <c r="A3604" t="str">
        <f>CONCATENATE(B3604,C3604,D3604,G3604,E3604,I3604)</f>
        <v>4112018HOMICIDIO281</v>
      </c>
      <c r="B3604" s="4">
        <v>4</v>
      </c>
      <c r="C3604" s="5">
        <v>11</v>
      </c>
      <c r="D3604" s="4">
        <v>2018</v>
      </c>
      <c r="E3604" s="4">
        <v>28</v>
      </c>
      <c r="F3604" s="4" t="s">
        <v>210</v>
      </c>
      <c r="G3604" s="4" t="s">
        <v>12</v>
      </c>
      <c r="H3604" s="4" t="s">
        <v>212</v>
      </c>
      <c r="I3604" s="4">
        <v>1</v>
      </c>
      <c r="J3604" t="str">
        <f>VLOOKUP(A3604,'Município e Sexo'!$A$2:$I$11321,5,FALSE)</f>
        <v>BUIQUE</v>
      </c>
      <c r="K3604" t="str">
        <f>VLOOKUP(A3604,'Município e Sexo'!$A$2:$I$11321,7,FALSE)</f>
        <v>MASCULINO</v>
      </c>
    </row>
    <row r="3605" spans="1:11" ht="15" customHeight="1" thickBot="1" x14ac:dyDescent="0.25">
      <c r="A3605" t="str">
        <f>CONCATENATE(B3605,C3605,D3605,G3605,E3605,I3605)</f>
        <v>4112018HOMICIDIO181</v>
      </c>
      <c r="B3605" s="4">
        <v>4</v>
      </c>
      <c r="C3605" s="5">
        <v>11</v>
      </c>
      <c r="D3605" s="4">
        <v>2018</v>
      </c>
      <c r="E3605" s="4">
        <v>18</v>
      </c>
      <c r="F3605" s="4" t="s">
        <v>210</v>
      </c>
      <c r="G3605" s="4" t="s">
        <v>12</v>
      </c>
      <c r="H3605" s="4" t="s">
        <v>211</v>
      </c>
      <c r="I3605" s="4">
        <v>1</v>
      </c>
      <c r="J3605" t="str">
        <f>VLOOKUP(A3605,'Município e Sexo'!$A$2:$I$11321,5,FALSE)</f>
        <v>JOAQUIM NABUCO</v>
      </c>
      <c r="K3605" t="str">
        <f>VLOOKUP(A3605,'Município e Sexo'!$A$2:$I$11321,7,FALSE)</f>
        <v>MASCULINO</v>
      </c>
    </row>
    <row r="3606" spans="1:11" ht="15" customHeight="1" thickBot="1" x14ac:dyDescent="0.25">
      <c r="A3606" t="str">
        <f>CONCATENATE(B3606,C3606,D3606,G3606,E3606,I3606)</f>
        <v>4112018HOMICIDIO231</v>
      </c>
      <c r="B3606" s="4">
        <v>4</v>
      </c>
      <c r="C3606" s="5">
        <v>11</v>
      </c>
      <c r="D3606" s="4">
        <v>2018</v>
      </c>
      <c r="E3606" s="4">
        <v>23</v>
      </c>
      <c r="F3606" s="4" t="s">
        <v>210</v>
      </c>
      <c r="G3606" s="4" t="s">
        <v>12</v>
      </c>
      <c r="H3606" s="4" t="s">
        <v>213</v>
      </c>
      <c r="I3606" s="4">
        <v>1</v>
      </c>
      <c r="J3606" t="str">
        <f>VLOOKUP(A3606,'Município e Sexo'!$A$2:$I$11321,5,FALSE)</f>
        <v>JABOATAO DOS GUARARAPES</v>
      </c>
      <c r="K3606" t="str">
        <f>VLOOKUP(A3606,'Município e Sexo'!$A$2:$I$11321,7,FALSE)</f>
        <v>MASCULINO</v>
      </c>
    </row>
    <row r="3607" spans="1:11" ht="15" customHeight="1" thickBot="1" x14ac:dyDescent="0.25">
      <c r="A3607" t="str">
        <f>CONCATENATE(B3607,C3607,D3607,G3607,E3607,I3607)</f>
        <v>4112018HOMICIDIO381</v>
      </c>
      <c r="B3607" s="4">
        <v>4</v>
      </c>
      <c r="C3607" s="5">
        <v>11</v>
      </c>
      <c r="D3607" s="4">
        <v>2018</v>
      </c>
      <c r="E3607" s="4">
        <v>38</v>
      </c>
      <c r="F3607" s="4" t="s">
        <v>210</v>
      </c>
      <c r="G3607" s="4" t="s">
        <v>12</v>
      </c>
      <c r="H3607" s="4" t="s">
        <v>213</v>
      </c>
      <c r="I3607" s="4">
        <v>1</v>
      </c>
      <c r="J3607" t="str">
        <f>VLOOKUP(A3607,'Município e Sexo'!$A$2:$I$11321,5,FALSE)</f>
        <v>VERTENTES</v>
      </c>
      <c r="K3607" t="str">
        <f>VLOOKUP(A3607,'Município e Sexo'!$A$2:$I$11321,7,FALSE)</f>
        <v>MASCULINO</v>
      </c>
    </row>
    <row r="3608" spans="1:11" ht="15" customHeight="1" thickBot="1" x14ac:dyDescent="0.25">
      <c r="A3608" t="str">
        <f>CONCATENATE(B3608,C3608,D3608,G3608,E3608,I3608)</f>
        <v>4112018FEMINICIDIO461</v>
      </c>
      <c r="B3608" s="4">
        <v>4</v>
      </c>
      <c r="C3608" s="5">
        <v>11</v>
      </c>
      <c r="D3608" s="4">
        <v>2018</v>
      </c>
      <c r="E3608" s="4">
        <v>46</v>
      </c>
      <c r="F3608" s="4" t="s">
        <v>210</v>
      </c>
      <c r="G3608" s="4" t="s">
        <v>29</v>
      </c>
      <c r="H3608" s="4" t="s">
        <v>29</v>
      </c>
      <c r="I3608" s="4">
        <v>1</v>
      </c>
      <c r="J3608" t="str">
        <f>VLOOKUP(A3608,'Município e Sexo'!$A$2:$I$11321,5,FALSE)</f>
        <v>RECIFE</v>
      </c>
      <c r="K3608" t="str">
        <f>VLOOKUP(A3608,'Município e Sexo'!$A$2:$I$11321,7,FALSE)</f>
        <v>FEMININO</v>
      </c>
    </row>
    <row r="3609" spans="1:11" ht="15" customHeight="1" thickBot="1" x14ac:dyDescent="0.25">
      <c r="A3609" t="str">
        <f>CONCATENATE(B3609,C3609,D3609,G3609,E3609,I3609)</f>
        <v>4112018HOMICIDIO531</v>
      </c>
      <c r="B3609" s="4">
        <v>4</v>
      </c>
      <c r="C3609" s="5">
        <v>11</v>
      </c>
      <c r="D3609" s="4">
        <v>2018</v>
      </c>
      <c r="E3609" s="4">
        <v>53</v>
      </c>
      <c r="F3609" s="4" t="s">
        <v>210</v>
      </c>
      <c r="G3609" s="4" t="s">
        <v>12</v>
      </c>
      <c r="H3609" s="4" t="s">
        <v>211</v>
      </c>
      <c r="I3609" s="4">
        <v>1</v>
      </c>
      <c r="J3609" t="str">
        <f>VLOOKUP(A3609,'Município e Sexo'!$A$2:$I$11321,5,FALSE)</f>
        <v>RECIFE</v>
      </c>
      <c r="K3609" t="str">
        <f>VLOOKUP(A3609,'Município e Sexo'!$A$2:$I$11321,7,FALSE)</f>
        <v>MASCULINO</v>
      </c>
    </row>
    <row r="3610" spans="1:11" ht="15" customHeight="1" thickBot="1" x14ac:dyDescent="0.25">
      <c r="A3610" t="str">
        <f>CONCATENATE(B3610,C3610,D3610,G3610,E3610,I3610)</f>
        <v>4112018HOMICIDIO191</v>
      </c>
      <c r="B3610" s="4">
        <v>4</v>
      </c>
      <c r="C3610" s="5">
        <v>11</v>
      </c>
      <c r="D3610" s="4">
        <v>2018</v>
      </c>
      <c r="E3610" s="4">
        <v>19</v>
      </c>
      <c r="F3610" s="4" t="s">
        <v>210</v>
      </c>
      <c r="G3610" s="4" t="s">
        <v>12</v>
      </c>
      <c r="H3610" s="4" t="s">
        <v>211</v>
      </c>
      <c r="I3610" s="4">
        <v>1</v>
      </c>
      <c r="J3610" t="str">
        <f>VLOOKUP(A3610,'Município e Sexo'!$A$2:$I$11321,5,FALSE)</f>
        <v>RECIFE</v>
      </c>
      <c r="K3610" t="str">
        <f>VLOOKUP(A3610,'Município e Sexo'!$A$2:$I$11321,7,FALSE)</f>
        <v>MASCULINO</v>
      </c>
    </row>
    <row r="3611" spans="1:11" ht="15" customHeight="1" thickBot="1" x14ac:dyDescent="0.25">
      <c r="A3611" t="str">
        <f>CONCATENATE(B3611,C3611,D3611,G3611,E3611,I3611)</f>
        <v>4112018HOMICIDIO211</v>
      </c>
      <c r="B3611" s="4">
        <v>4</v>
      </c>
      <c r="C3611" s="5">
        <v>11</v>
      </c>
      <c r="D3611" s="4">
        <v>2018</v>
      </c>
      <c r="E3611" s="4">
        <v>21</v>
      </c>
      <c r="F3611" s="4" t="s">
        <v>210</v>
      </c>
      <c r="G3611" s="4" t="s">
        <v>12</v>
      </c>
      <c r="H3611" s="4" t="s">
        <v>211</v>
      </c>
      <c r="I3611" s="4">
        <v>1</v>
      </c>
      <c r="J3611" t="str">
        <f>VLOOKUP(A3611,'Município e Sexo'!$A$2:$I$11321,5,FALSE)</f>
        <v>JABOATAO DOS GUARARAPES</v>
      </c>
      <c r="K3611" t="str">
        <f>VLOOKUP(A3611,'Município e Sexo'!$A$2:$I$11321,7,FALSE)</f>
        <v>MASCULINO</v>
      </c>
    </row>
    <row r="3612" spans="1:11" ht="15" customHeight="1" thickBot="1" x14ac:dyDescent="0.25">
      <c r="A3612" t="str">
        <f>CONCATENATE(B3612,C3612,D3612,G3612,E3612,I3612)</f>
        <v>4112018HOMICIDIO231</v>
      </c>
      <c r="B3612" s="4">
        <v>4</v>
      </c>
      <c r="C3612" s="5">
        <v>11</v>
      </c>
      <c r="D3612" s="4">
        <v>2018</v>
      </c>
      <c r="E3612" s="4">
        <v>23</v>
      </c>
      <c r="F3612" s="4" t="s">
        <v>210</v>
      </c>
      <c r="G3612" s="4" t="s">
        <v>12</v>
      </c>
      <c r="H3612" s="4" t="s">
        <v>217</v>
      </c>
      <c r="I3612" s="4">
        <v>1</v>
      </c>
      <c r="J3612" t="str">
        <f>VLOOKUP(A3612,'Município e Sexo'!$A$2:$I$11321,5,FALSE)</f>
        <v>JABOATAO DOS GUARARAPES</v>
      </c>
      <c r="K3612" t="str">
        <f>VLOOKUP(A3612,'Município e Sexo'!$A$2:$I$11321,7,FALSE)</f>
        <v>MASCULINO</v>
      </c>
    </row>
    <row r="3613" spans="1:11" ht="15" customHeight="1" thickBot="1" x14ac:dyDescent="0.25">
      <c r="A3613" t="str">
        <f>CONCATENATE(B3613,C3613,D3613,G3613,E3613,I3613)</f>
        <v>4112018HOMICIDIO251</v>
      </c>
      <c r="B3613" s="4">
        <v>4</v>
      </c>
      <c r="C3613" s="5">
        <v>11</v>
      </c>
      <c r="D3613" s="4">
        <v>2018</v>
      </c>
      <c r="E3613" s="4">
        <v>25</v>
      </c>
      <c r="F3613" s="4" t="s">
        <v>210</v>
      </c>
      <c r="G3613" s="4" t="s">
        <v>12</v>
      </c>
      <c r="H3613" s="4" t="s">
        <v>213</v>
      </c>
      <c r="I3613" s="4">
        <v>1</v>
      </c>
      <c r="J3613" t="str">
        <f>VLOOKUP(A3613,'Município e Sexo'!$A$2:$I$11321,5,FALSE)</f>
        <v>IGARASSU</v>
      </c>
      <c r="K3613" t="str">
        <f>VLOOKUP(A3613,'Município e Sexo'!$A$2:$I$11321,7,FALSE)</f>
        <v>MASCULINO</v>
      </c>
    </row>
    <row r="3614" spans="1:11" ht="15" customHeight="1" thickBot="1" x14ac:dyDescent="0.25">
      <c r="A3614" t="str">
        <f>CONCATENATE(B3614,C3614,D3614,G3614,E3614,I3614)</f>
        <v>4112018HOMICIDIO261</v>
      </c>
      <c r="B3614" s="4">
        <v>4</v>
      </c>
      <c r="C3614" s="5">
        <v>11</v>
      </c>
      <c r="D3614" s="4">
        <v>2018</v>
      </c>
      <c r="E3614" s="4">
        <v>26</v>
      </c>
      <c r="F3614" s="4" t="s">
        <v>210</v>
      </c>
      <c r="G3614" s="4" t="s">
        <v>12</v>
      </c>
      <c r="H3614" s="4" t="s">
        <v>212</v>
      </c>
      <c r="I3614" s="4">
        <v>1</v>
      </c>
      <c r="J3614" t="str">
        <f>VLOOKUP(A3614,'Município e Sexo'!$A$2:$I$11321,5,FALSE)</f>
        <v>BUENOS AIRES</v>
      </c>
      <c r="K3614" t="str">
        <f>VLOOKUP(A3614,'Município e Sexo'!$A$2:$I$11321,7,FALSE)</f>
        <v>MASCULINO</v>
      </c>
    </row>
    <row r="3615" spans="1:11" ht="15" customHeight="1" thickBot="1" x14ac:dyDescent="0.25">
      <c r="A3615" t="str">
        <f>CONCATENATE(B3615,C3615,D3615,G3615,E3615,I3615)</f>
        <v>4112018HOMICIDIO321</v>
      </c>
      <c r="B3615" s="4">
        <v>4</v>
      </c>
      <c r="C3615" s="5">
        <v>11</v>
      </c>
      <c r="D3615" s="4">
        <v>2018</v>
      </c>
      <c r="E3615" s="4">
        <v>32</v>
      </c>
      <c r="F3615" s="4" t="s">
        <v>210</v>
      </c>
      <c r="G3615" s="4" t="s">
        <v>12</v>
      </c>
      <c r="H3615" s="4" t="s">
        <v>213</v>
      </c>
      <c r="I3615" s="4">
        <v>1</v>
      </c>
      <c r="J3615" t="str">
        <f>VLOOKUP(A3615,'Município e Sexo'!$A$2:$I$11321,5,FALSE)</f>
        <v>RECIFE</v>
      </c>
      <c r="K3615" t="str">
        <f>VLOOKUP(A3615,'Município e Sexo'!$A$2:$I$11321,7,FALSE)</f>
        <v>MASCULINO</v>
      </c>
    </row>
    <row r="3616" spans="1:11" ht="15" customHeight="1" thickBot="1" x14ac:dyDescent="0.25">
      <c r="A3616" t="str">
        <f>CONCATENATE(B3616,C3616,D3616,G3616,E3616,I3616)</f>
        <v>4112018HOMICIDIO351</v>
      </c>
      <c r="B3616" s="4">
        <v>4</v>
      </c>
      <c r="C3616" s="5">
        <v>11</v>
      </c>
      <c r="D3616" s="4">
        <v>2018</v>
      </c>
      <c r="E3616" s="4">
        <v>35</v>
      </c>
      <c r="F3616" s="4" t="s">
        <v>210</v>
      </c>
      <c r="G3616" s="4" t="s">
        <v>12</v>
      </c>
      <c r="H3616" s="4" t="s">
        <v>213</v>
      </c>
      <c r="I3616" s="4">
        <v>1</v>
      </c>
      <c r="J3616" t="str">
        <f>VLOOKUP(A3616,'Município e Sexo'!$A$2:$I$11321,5,FALSE)</f>
        <v>GAMELEIRA</v>
      </c>
      <c r="K3616" t="str">
        <f>VLOOKUP(A3616,'Município e Sexo'!$A$2:$I$11321,7,FALSE)</f>
        <v>MASCULINO</v>
      </c>
    </row>
    <row r="3617" spans="1:11" ht="15" customHeight="1" thickBot="1" x14ac:dyDescent="0.25">
      <c r="A3617" t="str">
        <f>CONCATENATE(B3617,C3617,D3617,G3617,E3617,I3617)</f>
        <v>4112018HOMICIDIO391</v>
      </c>
      <c r="B3617" s="4">
        <v>4</v>
      </c>
      <c r="C3617" s="5">
        <v>11</v>
      </c>
      <c r="D3617" s="4">
        <v>2018</v>
      </c>
      <c r="E3617" s="4">
        <v>39</v>
      </c>
      <c r="F3617" s="4" t="s">
        <v>210</v>
      </c>
      <c r="G3617" s="4" t="s">
        <v>12</v>
      </c>
      <c r="H3617" s="4" t="s">
        <v>211</v>
      </c>
      <c r="I3617" s="4">
        <v>1</v>
      </c>
      <c r="J3617" t="str">
        <f>VLOOKUP(A3617,'Município e Sexo'!$A$2:$I$11321,5,FALSE)</f>
        <v>CAMARAGIBE</v>
      </c>
      <c r="K3617" t="str">
        <f>VLOOKUP(A3617,'Município e Sexo'!$A$2:$I$11321,7,FALSE)</f>
        <v>MASCULINO</v>
      </c>
    </row>
    <row r="3618" spans="1:11" ht="15" customHeight="1" thickBot="1" x14ac:dyDescent="0.25">
      <c r="A3618" t="str">
        <f>CONCATENATE(B3618,C3618,D3618,G3618,E3618,I3618)</f>
        <v>5112018HOMICIDIO211</v>
      </c>
      <c r="B3618" s="4">
        <v>5</v>
      </c>
      <c r="C3618" s="5">
        <v>11</v>
      </c>
      <c r="D3618" s="4">
        <v>2018</v>
      </c>
      <c r="E3618" s="4">
        <v>21</v>
      </c>
      <c r="F3618" s="4" t="s">
        <v>210</v>
      </c>
      <c r="G3618" s="4" t="s">
        <v>12</v>
      </c>
      <c r="H3618" s="4" t="s">
        <v>217</v>
      </c>
      <c r="I3618" s="4">
        <v>1</v>
      </c>
      <c r="J3618" t="str">
        <f>VLOOKUP(A3618,'Município e Sexo'!$A$2:$I$11321,5,FALSE)</f>
        <v>IPOJUCA</v>
      </c>
      <c r="K3618" t="str">
        <f>VLOOKUP(A3618,'Município e Sexo'!$A$2:$I$11321,7,FALSE)</f>
        <v>MASCULINO</v>
      </c>
    </row>
    <row r="3619" spans="1:11" ht="15" customHeight="1" thickBot="1" x14ac:dyDescent="0.25">
      <c r="A3619" t="str">
        <f>CONCATENATE(B3619,C3619,D3619,G3619,E3619,I3619)</f>
        <v>5112018HOMICIDIO241</v>
      </c>
      <c r="B3619" s="4">
        <v>5</v>
      </c>
      <c r="C3619" s="5">
        <v>11</v>
      </c>
      <c r="D3619" s="4">
        <v>2018</v>
      </c>
      <c r="E3619" s="4">
        <v>24</v>
      </c>
      <c r="F3619" s="4" t="s">
        <v>210</v>
      </c>
      <c r="G3619" s="4" t="s">
        <v>12</v>
      </c>
      <c r="H3619" s="4" t="s">
        <v>217</v>
      </c>
      <c r="I3619" s="4">
        <v>1</v>
      </c>
      <c r="J3619" t="str">
        <f>VLOOKUP(A3619,'Município e Sexo'!$A$2:$I$11321,5,FALSE)</f>
        <v>IPOJUCA</v>
      </c>
      <c r="K3619" t="str">
        <f>VLOOKUP(A3619,'Município e Sexo'!$A$2:$I$11321,7,FALSE)</f>
        <v>MASCULINO</v>
      </c>
    </row>
    <row r="3620" spans="1:11" ht="15" customHeight="1" thickBot="1" x14ac:dyDescent="0.25">
      <c r="A3620" t="str">
        <f>CONCATENATE(B3620,C3620,D3620,G3620,E3620,I3620)</f>
        <v>5112018HOMICIDIO171</v>
      </c>
      <c r="B3620" s="4">
        <v>5</v>
      </c>
      <c r="C3620" s="5">
        <v>11</v>
      </c>
      <c r="D3620" s="4">
        <v>2018</v>
      </c>
      <c r="E3620" s="4">
        <v>17</v>
      </c>
      <c r="F3620" s="4" t="s">
        <v>214</v>
      </c>
      <c r="G3620" s="4" t="s">
        <v>12</v>
      </c>
      <c r="H3620" s="4" t="s">
        <v>211</v>
      </c>
      <c r="I3620" s="4">
        <v>1</v>
      </c>
      <c r="J3620" t="str">
        <f>VLOOKUP(A3620,'Município e Sexo'!$A$2:$I$11321,5,FALSE)</f>
        <v>BREJO DA MADRE DE DEUS</v>
      </c>
      <c r="K3620" t="str">
        <f>VLOOKUP(A3620,'Município e Sexo'!$A$2:$I$11321,7,FALSE)</f>
        <v>MASCULINO</v>
      </c>
    </row>
    <row r="3621" spans="1:11" ht="15" customHeight="1" thickBot="1" x14ac:dyDescent="0.25">
      <c r="A3621" t="str">
        <f>CONCATENATE(B3621,C3621,D3621,G3621,E3621,I3621)</f>
        <v>5112018HOMICIDIO341</v>
      </c>
      <c r="B3621" s="4">
        <v>5</v>
      </c>
      <c r="C3621" s="5">
        <v>11</v>
      </c>
      <c r="D3621" s="4">
        <v>2018</v>
      </c>
      <c r="E3621" s="4">
        <v>34</v>
      </c>
      <c r="F3621" s="4" t="s">
        <v>210</v>
      </c>
      <c r="G3621" s="4" t="s">
        <v>12</v>
      </c>
      <c r="H3621" s="4" t="s">
        <v>211</v>
      </c>
      <c r="I3621" s="4">
        <v>1</v>
      </c>
      <c r="J3621" t="str">
        <f>VLOOKUP(A3621,'Município e Sexo'!$A$2:$I$11321,5,FALSE)</f>
        <v>SAO BENTO DO UNA</v>
      </c>
      <c r="K3621" t="str">
        <f>VLOOKUP(A3621,'Município e Sexo'!$A$2:$I$11321,7,FALSE)</f>
        <v>MASCULINO</v>
      </c>
    </row>
    <row r="3622" spans="1:11" ht="15" customHeight="1" thickBot="1" x14ac:dyDescent="0.25">
      <c r="A3622" t="str">
        <f>CONCATENATE(B3622,C3622,D3622,G3622,E3622,I3622)</f>
        <v>6112018HOMICIDIO431</v>
      </c>
      <c r="B3622" s="4">
        <v>6</v>
      </c>
      <c r="C3622" s="5">
        <v>11</v>
      </c>
      <c r="D3622" s="4">
        <v>2018</v>
      </c>
      <c r="E3622" s="4">
        <v>43</v>
      </c>
      <c r="F3622" s="4" t="s">
        <v>210</v>
      </c>
      <c r="G3622" s="4" t="s">
        <v>12</v>
      </c>
      <c r="H3622" s="4" t="s">
        <v>212</v>
      </c>
      <c r="I3622" s="4">
        <v>1</v>
      </c>
      <c r="J3622" t="str">
        <f>VLOOKUP(A3622,'Município e Sexo'!$A$2:$I$11321,5,FALSE)</f>
        <v>RECIFE</v>
      </c>
      <c r="K3622" t="str">
        <f>VLOOKUP(A3622,'Município e Sexo'!$A$2:$I$11321,7,FALSE)</f>
        <v>MASCULINO</v>
      </c>
    </row>
    <row r="3623" spans="1:11" ht="15" customHeight="1" thickBot="1" x14ac:dyDescent="0.25">
      <c r="A3623" t="str">
        <f>CONCATENATE(B3623,C3623,D3623,G3623,E3623,I3623)</f>
        <v>6112018HOMICIDIO1</v>
      </c>
      <c r="B3623" s="4">
        <v>6</v>
      </c>
      <c r="C3623" s="5">
        <v>11</v>
      </c>
      <c r="D3623" s="4">
        <v>2018</v>
      </c>
      <c r="E3623" s="4"/>
      <c r="F3623" s="4" t="s">
        <v>210</v>
      </c>
      <c r="G3623" s="4" t="s">
        <v>12</v>
      </c>
      <c r="H3623" s="4" t="s">
        <v>212</v>
      </c>
      <c r="I3623" s="4">
        <v>1</v>
      </c>
      <c r="J3623" t="str">
        <f>VLOOKUP(A3623,'Município e Sexo'!$A$2:$I$11321,5,FALSE)</f>
        <v>OURICURI</v>
      </c>
      <c r="K3623" t="str">
        <f>VLOOKUP(A3623,'Município e Sexo'!$A$2:$I$11321,7,FALSE)</f>
        <v>MASCULINO</v>
      </c>
    </row>
    <row r="3624" spans="1:11" ht="15" customHeight="1" thickBot="1" x14ac:dyDescent="0.25">
      <c r="A3624" t="str">
        <f>CONCATENATE(B3624,C3624,D3624,G3624,E3624,I3624)</f>
        <v>6112018HOMICIDIO361</v>
      </c>
      <c r="B3624" s="4">
        <v>6</v>
      </c>
      <c r="C3624" s="5">
        <v>11</v>
      </c>
      <c r="D3624" s="4">
        <v>2018</v>
      </c>
      <c r="E3624" s="4">
        <v>36</v>
      </c>
      <c r="F3624" s="4" t="s">
        <v>210</v>
      </c>
      <c r="G3624" s="4" t="s">
        <v>12</v>
      </c>
      <c r="H3624" s="4" t="s">
        <v>213</v>
      </c>
      <c r="I3624" s="4">
        <v>1</v>
      </c>
      <c r="J3624" t="str">
        <f>VLOOKUP(A3624,'Município e Sexo'!$A$2:$I$11321,5,FALSE)</f>
        <v>RECIFE</v>
      </c>
      <c r="K3624" t="str">
        <f>VLOOKUP(A3624,'Município e Sexo'!$A$2:$I$11321,7,FALSE)</f>
        <v>MASCULINO</v>
      </c>
    </row>
    <row r="3625" spans="1:11" ht="15" customHeight="1" thickBot="1" x14ac:dyDescent="0.25">
      <c r="A3625" t="str">
        <f>CONCATENATE(B3625,C3625,D3625,G3625,E3625,I3625)</f>
        <v>6112018HOMICIDIO381</v>
      </c>
      <c r="B3625" s="4">
        <v>6</v>
      </c>
      <c r="C3625" s="5">
        <v>11</v>
      </c>
      <c r="D3625" s="4">
        <v>2018</v>
      </c>
      <c r="E3625" s="4">
        <v>38</v>
      </c>
      <c r="F3625" s="4" t="s">
        <v>214</v>
      </c>
      <c r="G3625" s="4" t="s">
        <v>12</v>
      </c>
      <c r="H3625" s="4" t="s">
        <v>212</v>
      </c>
      <c r="I3625" s="4">
        <v>1</v>
      </c>
      <c r="J3625" t="str">
        <f>VLOOKUP(A3625,'Município e Sexo'!$A$2:$I$11321,5,FALSE)</f>
        <v>TAQUARITINGA DO NORTE</v>
      </c>
      <c r="K3625" t="str">
        <f>VLOOKUP(A3625,'Município e Sexo'!$A$2:$I$11321,7,FALSE)</f>
        <v>MASCULINO</v>
      </c>
    </row>
    <row r="3626" spans="1:11" ht="15" customHeight="1" thickBot="1" x14ac:dyDescent="0.25">
      <c r="A3626" t="str">
        <f>CONCATENATE(B3626,C3626,D3626,G3626,E3626,I3626)</f>
        <v>6112018HOMICIDIO401</v>
      </c>
      <c r="B3626" s="4">
        <v>6</v>
      </c>
      <c r="C3626" s="5">
        <v>11</v>
      </c>
      <c r="D3626" s="4">
        <v>2018</v>
      </c>
      <c r="E3626" s="4">
        <v>40</v>
      </c>
      <c r="F3626" s="4" t="s">
        <v>210</v>
      </c>
      <c r="G3626" s="4" t="s">
        <v>12</v>
      </c>
      <c r="H3626" s="4" t="s">
        <v>211</v>
      </c>
      <c r="I3626" s="4">
        <v>1</v>
      </c>
      <c r="J3626" t="str">
        <f>VLOOKUP(A3626,'Município e Sexo'!$A$2:$I$11321,5,FALSE)</f>
        <v>IBIMIRIM</v>
      </c>
      <c r="K3626" t="str">
        <f>VLOOKUP(A3626,'Município e Sexo'!$A$2:$I$11321,7,FALSE)</f>
        <v>MASCULINO</v>
      </c>
    </row>
    <row r="3627" spans="1:11" ht="15" customHeight="1" thickBot="1" x14ac:dyDescent="0.25">
      <c r="A3627" t="str">
        <f>CONCATENATE(B3627,C3627,D3627,G3627,E3627,I3627)</f>
        <v>6112018HOMICIDIO231</v>
      </c>
      <c r="B3627" s="4">
        <v>6</v>
      </c>
      <c r="C3627" s="5">
        <v>11</v>
      </c>
      <c r="D3627" s="4">
        <v>2018</v>
      </c>
      <c r="E3627" s="4">
        <v>23</v>
      </c>
      <c r="F3627" s="4" t="s">
        <v>210</v>
      </c>
      <c r="G3627" s="4" t="s">
        <v>12</v>
      </c>
      <c r="H3627" s="4" t="s">
        <v>211</v>
      </c>
      <c r="I3627" s="4">
        <v>1</v>
      </c>
      <c r="J3627" t="str">
        <f>VLOOKUP(A3627,'Município e Sexo'!$A$2:$I$11321,5,FALSE)</f>
        <v>PANELAS</v>
      </c>
      <c r="K3627" t="str">
        <f>VLOOKUP(A3627,'Município e Sexo'!$A$2:$I$11321,7,FALSE)</f>
        <v>MASCULINO</v>
      </c>
    </row>
    <row r="3628" spans="1:11" ht="15" customHeight="1" thickBot="1" x14ac:dyDescent="0.25">
      <c r="A3628" t="str">
        <f>CONCATENATE(B3628,C3628,D3628,G3628,E3628,I3628)</f>
        <v>6112018HOMICIDIO261</v>
      </c>
      <c r="B3628" s="4">
        <v>6</v>
      </c>
      <c r="C3628" s="5">
        <v>11</v>
      </c>
      <c r="D3628" s="4">
        <v>2018</v>
      </c>
      <c r="E3628" s="4">
        <v>26</v>
      </c>
      <c r="F3628" s="4" t="s">
        <v>214</v>
      </c>
      <c r="G3628" s="4" t="s">
        <v>12</v>
      </c>
      <c r="H3628" s="4" t="s">
        <v>211</v>
      </c>
      <c r="I3628" s="4">
        <v>1</v>
      </c>
      <c r="J3628" t="str">
        <f>VLOOKUP(A3628,'Município e Sexo'!$A$2:$I$11321,5,FALSE)</f>
        <v>TAQUARITINGA DO NORTE</v>
      </c>
      <c r="K3628" t="str">
        <f>VLOOKUP(A3628,'Município e Sexo'!$A$2:$I$11321,7,FALSE)</f>
        <v>MASCULINO</v>
      </c>
    </row>
    <row r="3629" spans="1:11" ht="15" customHeight="1" thickBot="1" x14ac:dyDescent="0.25">
      <c r="A3629" t="str">
        <f>CONCATENATE(B3629,C3629,D3629,G3629,E3629,I3629)</f>
        <v>6112018HOMICIDIO271</v>
      </c>
      <c r="B3629" s="4">
        <v>6</v>
      </c>
      <c r="C3629" s="5">
        <v>11</v>
      </c>
      <c r="D3629" s="4">
        <v>2018</v>
      </c>
      <c r="E3629" s="4">
        <v>27</v>
      </c>
      <c r="F3629" s="4" t="s">
        <v>210</v>
      </c>
      <c r="G3629" s="4" t="s">
        <v>12</v>
      </c>
      <c r="H3629" s="4" t="s">
        <v>213</v>
      </c>
      <c r="I3629" s="4">
        <v>1</v>
      </c>
      <c r="J3629" t="str">
        <f>VLOOKUP(A3629,'Município e Sexo'!$A$2:$I$11321,5,FALSE)</f>
        <v>BOM JARDIM</v>
      </c>
      <c r="K3629" t="str">
        <f>VLOOKUP(A3629,'Município e Sexo'!$A$2:$I$11321,7,FALSE)</f>
        <v>FEMININO</v>
      </c>
    </row>
    <row r="3630" spans="1:11" ht="15" customHeight="1" thickBot="1" x14ac:dyDescent="0.25">
      <c r="A3630" t="str">
        <f>CONCATENATE(B3630,C3630,D3630,G3630,E3630,I3630)</f>
        <v>6112018HOMICIDIO301</v>
      </c>
      <c r="B3630" s="4">
        <v>6</v>
      </c>
      <c r="C3630" s="5">
        <v>11</v>
      </c>
      <c r="D3630" s="4">
        <v>2018</v>
      </c>
      <c r="E3630" s="4">
        <v>30</v>
      </c>
      <c r="F3630" s="4" t="s">
        <v>210</v>
      </c>
      <c r="G3630" s="4" t="s">
        <v>12</v>
      </c>
      <c r="H3630" s="4" t="s">
        <v>213</v>
      </c>
      <c r="I3630" s="4">
        <v>1</v>
      </c>
      <c r="J3630" t="str">
        <f>VLOOKUP(A3630,'Município e Sexo'!$A$2:$I$11321,5,FALSE)</f>
        <v>RECIFE</v>
      </c>
      <c r="K3630" t="str">
        <f>VLOOKUP(A3630,'Município e Sexo'!$A$2:$I$11321,7,FALSE)</f>
        <v>MASCULINO</v>
      </c>
    </row>
    <row r="3631" spans="1:11" ht="15" customHeight="1" thickBot="1" x14ac:dyDescent="0.25">
      <c r="A3631" t="str">
        <f>CONCATENATE(B3631,C3631,D3631,G3631,E3631,I3631)</f>
        <v>7112018HOMICIDIO361</v>
      </c>
      <c r="B3631" s="4">
        <v>7</v>
      </c>
      <c r="C3631" s="5">
        <v>11</v>
      </c>
      <c r="D3631" s="4">
        <v>2018</v>
      </c>
      <c r="E3631" s="4">
        <v>36</v>
      </c>
      <c r="F3631" s="4" t="s">
        <v>210</v>
      </c>
      <c r="G3631" s="4" t="s">
        <v>12</v>
      </c>
      <c r="H3631" s="4" t="s">
        <v>212</v>
      </c>
      <c r="I3631" s="4">
        <v>1</v>
      </c>
      <c r="J3631" t="str">
        <f>VLOOKUP(A3631,'Município e Sexo'!$A$2:$I$11321,5,FALSE)</f>
        <v>PARANATAMA</v>
      </c>
      <c r="K3631" t="str">
        <f>VLOOKUP(A3631,'Município e Sexo'!$A$2:$I$11321,7,FALSE)</f>
        <v>MASCULINO</v>
      </c>
    </row>
    <row r="3632" spans="1:11" ht="15" customHeight="1" thickBot="1" x14ac:dyDescent="0.25">
      <c r="A3632" t="str">
        <f>CONCATENATE(B3632,C3632,D3632,G3632,E3632,I3632)</f>
        <v>7112018HOMICIDIO191</v>
      </c>
      <c r="B3632" s="4">
        <v>7</v>
      </c>
      <c r="C3632" s="5">
        <v>11</v>
      </c>
      <c r="D3632" s="4">
        <v>2018</v>
      </c>
      <c r="E3632" s="4">
        <v>19</v>
      </c>
      <c r="F3632" s="4" t="s">
        <v>210</v>
      </c>
      <c r="G3632" s="4" t="s">
        <v>12</v>
      </c>
      <c r="H3632" s="4" t="s">
        <v>211</v>
      </c>
      <c r="I3632" s="4">
        <v>1</v>
      </c>
      <c r="J3632" t="str">
        <f>VLOOKUP(A3632,'Município e Sexo'!$A$2:$I$11321,5,FALSE)</f>
        <v>LAGOA DO ITAENGA</v>
      </c>
      <c r="K3632" t="str">
        <f>VLOOKUP(A3632,'Município e Sexo'!$A$2:$I$11321,7,FALSE)</f>
        <v>MASCULINO</v>
      </c>
    </row>
    <row r="3633" spans="1:11" ht="15" customHeight="1" thickBot="1" x14ac:dyDescent="0.25">
      <c r="A3633" t="str">
        <f>CONCATENATE(B3633,C3633,D3633,G3633,E3633,I3633)</f>
        <v>7112018HOMICIDIO431</v>
      </c>
      <c r="B3633" s="4">
        <v>7</v>
      </c>
      <c r="C3633" s="5">
        <v>11</v>
      </c>
      <c r="D3633" s="4">
        <v>2018</v>
      </c>
      <c r="E3633" s="4">
        <v>43</v>
      </c>
      <c r="F3633" s="4" t="s">
        <v>210</v>
      </c>
      <c r="G3633" s="4" t="s">
        <v>12</v>
      </c>
      <c r="H3633" s="4" t="s">
        <v>213</v>
      </c>
      <c r="I3633" s="4">
        <v>1</v>
      </c>
      <c r="J3633" t="str">
        <f>VLOOKUP(A3633,'Município e Sexo'!$A$2:$I$11321,5,FALSE)</f>
        <v>RECIFE</v>
      </c>
      <c r="K3633" t="str">
        <f>VLOOKUP(A3633,'Município e Sexo'!$A$2:$I$11321,7,FALSE)</f>
        <v>MASCULINO</v>
      </c>
    </row>
    <row r="3634" spans="1:11" ht="15" customHeight="1" thickBot="1" x14ac:dyDescent="0.25">
      <c r="A3634" t="str">
        <f>CONCATENATE(B3634,C3634,D3634,G3634,E3634,I3634)</f>
        <v>7112018HOMICIDIO201</v>
      </c>
      <c r="B3634" s="4">
        <v>7</v>
      </c>
      <c r="C3634" s="5">
        <v>11</v>
      </c>
      <c r="D3634" s="4">
        <v>2018</v>
      </c>
      <c r="E3634" s="4">
        <v>20</v>
      </c>
      <c r="F3634" s="4" t="s">
        <v>210</v>
      </c>
      <c r="G3634" s="4" t="s">
        <v>12</v>
      </c>
      <c r="H3634" s="4" t="s">
        <v>212</v>
      </c>
      <c r="I3634" s="4">
        <v>1</v>
      </c>
      <c r="J3634" t="str">
        <f>VLOOKUP(A3634,'Município e Sexo'!$A$2:$I$11321,5,FALSE)</f>
        <v>RIO FORMOSO</v>
      </c>
      <c r="K3634" t="str">
        <f>VLOOKUP(A3634,'Município e Sexo'!$A$2:$I$11321,7,FALSE)</f>
        <v>MASCULINO</v>
      </c>
    </row>
    <row r="3635" spans="1:11" ht="15" customHeight="1" thickBot="1" x14ac:dyDescent="0.25">
      <c r="A3635" t="str">
        <f>CONCATENATE(B3635,C3635,D3635,G3635,E3635,I3635)</f>
        <v>7112018HOMICIDIO381</v>
      </c>
      <c r="B3635" s="4">
        <v>7</v>
      </c>
      <c r="C3635" s="5">
        <v>11</v>
      </c>
      <c r="D3635" s="4">
        <v>2018</v>
      </c>
      <c r="E3635" s="4">
        <v>38</v>
      </c>
      <c r="F3635" s="4" t="s">
        <v>210</v>
      </c>
      <c r="G3635" s="4" t="s">
        <v>12</v>
      </c>
      <c r="H3635" s="4" t="s">
        <v>212</v>
      </c>
      <c r="I3635" s="4">
        <v>1</v>
      </c>
      <c r="J3635" t="str">
        <f>VLOOKUP(A3635,'Município e Sexo'!$A$2:$I$11321,5,FALSE)</f>
        <v>BREJO DA MADRE DE DEUS</v>
      </c>
      <c r="K3635" t="str">
        <f>VLOOKUP(A3635,'Município e Sexo'!$A$2:$I$11321,7,FALSE)</f>
        <v>MASCULINO</v>
      </c>
    </row>
    <row r="3636" spans="1:11" ht="15" customHeight="1" thickBot="1" x14ac:dyDescent="0.25">
      <c r="A3636" t="str">
        <f>CONCATENATE(B3636,C3636,D3636,G3636,E3636,I3636)</f>
        <v>8112018HOMICIDIO191</v>
      </c>
      <c r="B3636" s="4">
        <v>8</v>
      </c>
      <c r="C3636" s="5">
        <v>11</v>
      </c>
      <c r="D3636" s="4">
        <v>2018</v>
      </c>
      <c r="E3636" s="4">
        <v>19</v>
      </c>
      <c r="F3636" s="4" t="s">
        <v>210</v>
      </c>
      <c r="G3636" s="4" t="s">
        <v>12</v>
      </c>
      <c r="H3636" s="4" t="s">
        <v>211</v>
      </c>
      <c r="I3636" s="4">
        <v>1</v>
      </c>
      <c r="J3636" t="str">
        <f>VLOOKUP(A3636,'Município e Sexo'!$A$2:$I$11321,5,FALSE)</f>
        <v>TIMBAUBA</v>
      </c>
      <c r="K3636" t="str">
        <f>VLOOKUP(A3636,'Município e Sexo'!$A$2:$I$11321,7,FALSE)</f>
        <v>MASCULINO</v>
      </c>
    </row>
    <row r="3637" spans="1:11" ht="15" customHeight="1" thickBot="1" x14ac:dyDescent="0.25">
      <c r="A3637" t="str">
        <f>CONCATENATE(B3637,C3637,D3637,G3637,E3637,I3637)</f>
        <v>8112018HOMICIDIO311</v>
      </c>
      <c r="B3637" s="4">
        <v>8</v>
      </c>
      <c r="C3637" s="5">
        <v>11</v>
      </c>
      <c r="D3637" s="4">
        <v>2018</v>
      </c>
      <c r="E3637" s="4">
        <v>31</v>
      </c>
      <c r="F3637" s="4" t="s">
        <v>210</v>
      </c>
      <c r="G3637" s="4" t="s">
        <v>12</v>
      </c>
      <c r="H3637" s="4" t="s">
        <v>211</v>
      </c>
      <c r="I3637" s="4">
        <v>1</v>
      </c>
      <c r="J3637" t="str">
        <f>VLOOKUP(A3637,'Município e Sexo'!$A$2:$I$11321,5,FALSE)</f>
        <v>PETROLINA</v>
      </c>
      <c r="K3637" t="str">
        <f>VLOOKUP(A3637,'Município e Sexo'!$A$2:$I$11321,7,FALSE)</f>
        <v>MASCULINO</v>
      </c>
    </row>
    <row r="3638" spans="1:11" ht="15" customHeight="1" thickBot="1" x14ac:dyDescent="0.25">
      <c r="A3638" t="str">
        <f>CONCATENATE(B3638,C3638,D3638,G3638,E3638,I3638)</f>
        <v>8112018HOMICIDIO161</v>
      </c>
      <c r="B3638" s="4">
        <v>8</v>
      </c>
      <c r="C3638" s="5">
        <v>11</v>
      </c>
      <c r="D3638" s="4">
        <v>2018</v>
      </c>
      <c r="E3638" s="4">
        <v>16</v>
      </c>
      <c r="F3638" s="4" t="s">
        <v>210</v>
      </c>
      <c r="G3638" s="4" t="s">
        <v>12</v>
      </c>
      <c r="H3638" s="4" t="s">
        <v>211</v>
      </c>
      <c r="I3638" s="4">
        <v>1</v>
      </c>
      <c r="J3638" t="str">
        <f>VLOOKUP(A3638,'Município e Sexo'!$A$2:$I$11321,5,FALSE)</f>
        <v>JABOATAO DOS GUARARAPES</v>
      </c>
      <c r="K3638" t="str">
        <f>VLOOKUP(A3638,'Município e Sexo'!$A$2:$I$11321,7,FALSE)</f>
        <v>MASCULINO</v>
      </c>
    </row>
    <row r="3639" spans="1:11" ht="15" customHeight="1" thickBot="1" x14ac:dyDescent="0.25">
      <c r="A3639" t="str">
        <f>CONCATENATE(B3639,C3639,D3639,G3639,E3639,I3639)</f>
        <v>8112018HOMICIDIO161</v>
      </c>
      <c r="B3639" s="4">
        <v>8</v>
      </c>
      <c r="C3639" s="5">
        <v>11</v>
      </c>
      <c r="D3639" s="4">
        <v>2018</v>
      </c>
      <c r="E3639" s="4">
        <v>16</v>
      </c>
      <c r="F3639" s="4" t="s">
        <v>210</v>
      </c>
      <c r="G3639" s="4" t="s">
        <v>12</v>
      </c>
      <c r="H3639" s="4" t="s">
        <v>211</v>
      </c>
      <c r="I3639" s="4">
        <v>1</v>
      </c>
      <c r="J3639" t="str">
        <f>VLOOKUP(A3639,'Município e Sexo'!$A$2:$I$11321,5,FALSE)</f>
        <v>JABOATAO DOS GUARARAPES</v>
      </c>
      <c r="K3639" t="str">
        <f>VLOOKUP(A3639,'Município e Sexo'!$A$2:$I$11321,7,FALSE)</f>
        <v>MASCULINO</v>
      </c>
    </row>
    <row r="3640" spans="1:11" ht="15" customHeight="1" thickBot="1" x14ac:dyDescent="0.25">
      <c r="A3640" t="str">
        <f>CONCATENATE(B3640,C3640,D3640,G3640,E3640,I3640)</f>
        <v>8112018HOMICIDIO211</v>
      </c>
      <c r="B3640" s="4">
        <v>8</v>
      </c>
      <c r="C3640" s="5">
        <v>11</v>
      </c>
      <c r="D3640" s="4">
        <v>2018</v>
      </c>
      <c r="E3640" s="4">
        <v>21</v>
      </c>
      <c r="F3640" s="4" t="s">
        <v>210</v>
      </c>
      <c r="G3640" s="4" t="s">
        <v>12</v>
      </c>
      <c r="H3640" s="4" t="s">
        <v>213</v>
      </c>
      <c r="I3640" s="4">
        <v>1</v>
      </c>
      <c r="J3640" t="str">
        <f>VLOOKUP(A3640,'Município e Sexo'!$A$2:$I$11321,5,FALSE)</f>
        <v>RECIFE</v>
      </c>
      <c r="K3640" t="str">
        <f>VLOOKUP(A3640,'Município e Sexo'!$A$2:$I$11321,7,FALSE)</f>
        <v>MASCULINO</v>
      </c>
    </row>
    <row r="3641" spans="1:11" ht="15" customHeight="1" thickBot="1" x14ac:dyDescent="0.25">
      <c r="A3641" t="str">
        <f>CONCATENATE(B3641,C3641,D3641,G3641,E3641,I3641)</f>
        <v>8112018HOMICIDIO531</v>
      </c>
      <c r="B3641" s="4">
        <v>8</v>
      </c>
      <c r="C3641" s="5">
        <v>11</v>
      </c>
      <c r="D3641" s="4">
        <v>2018</v>
      </c>
      <c r="E3641" s="4">
        <v>53</v>
      </c>
      <c r="F3641" s="4" t="s">
        <v>210</v>
      </c>
      <c r="G3641" s="4" t="s">
        <v>12</v>
      </c>
      <c r="H3641" s="4" t="s">
        <v>211</v>
      </c>
      <c r="I3641" s="4">
        <v>1</v>
      </c>
      <c r="J3641" t="str">
        <f>VLOOKUP(A3641,'Município e Sexo'!$A$2:$I$11321,5,FALSE)</f>
        <v>AGUAS BELAS</v>
      </c>
      <c r="K3641" t="str">
        <f>VLOOKUP(A3641,'Município e Sexo'!$A$2:$I$11321,7,FALSE)</f>
        <v>MASCULINO</v>
      </c>
    </row>
    <row r="3642" spans="1:11" ht="15" customHeight="1" thickBot="1" x14ac:dyDescent="0.25">
      <c r="A3642" t="str">
        <f>CONCATENATE(B3642,C3642,D3642,G3642,E3642,I3642)</f>
        <v>9112018HOMICIDIO421</v>
      </c>
      <c r="B3642" s="4">
        <v>9</v>
      </c>
      <c r="C3642" s="5">
        <v>11</v>
      </c>
      <c r="D3642" s="4">
        <v>2018</v>
      </c>
      <c r="E3642" s="4">
        <v>42</v>
      </c>
      <c r="F3642" s="4" t="s">
        <v>210</v>
      </c>
      <c r="G3642" s="4" t="s">
        <v>12</v>
      </c>
      <c r="H3642" s="4" t="s">
        <v>211</v>
      </c>
      <c r="I3642" s="4">
        <v>1</v>
      </c>
      <c r="J3642" t="str">
        <f>VLOOKUP(A3642,'Município e Sexo'!$A$2:$I$11321,5,FALSE)</f>
        <v>JABOATAO DOS GUARARAPES</v>
      </c>
      <c r="K3642" t="str">
        <f>VLOOKUP(A3642,'Município e Sexo'!$A$2:$I$11321,7,FALSE)</f>
        <v>MASCULINO</v>
      </c>
    </row>
    <row r="3643" spans="1:11" ht="15" customHeight="1" thickBot="1" x14ac:dyDescent="0.25">
      <c r="A3643" t="str">
        <f>CONCATENATE(B3643,C3643,D3643,G3643,E3643,I3643)</f>
        <v>9112018HOMICIDIO191</v>
      </c>
      <c r="B3643" s="4">
        <v>9</v>
      </c>
      <c r="C3643" s="5">
        <v>11</v>
      </c>
      <c r="D3643" s="4">
        <v>2018</v>
      </c>
      <c r="E3643" s="4">
        <v>19</v>
      </c>
      <c r="F3643" s="4" t="s">
        <v>210</v>
      </c>
      <c r="G3643" s="4" t="s">
        <v>12</v>
      </c>
      <c r="H3643" s="4" t="s">
        <v>213</v>
      </c>
      <c r="I3643" s="4">
        <v>1</v>
      </c>
      <c r="J3643" t="str">
        <f>VLOOKUP(A3643,'Município e Sexo'!$A$2:$I$11321,5,FALSE)</f>
        <v>CABO DE SANTO AGOSTINHO</v>
      </c>
      <c r="K3643" t="str">
        <f>VLOOKUP(A3643,'Município e Sexo'!$A$2:$I$11321,7,FALSE)</f>
        <v>MASCULINO</v>
      </c>
    </row>
    <row r="3644" spans="1:11" ht="15" customHeight="1" thickBot="1" x14ac:dyDescent="0.25">
      <c r="A3644" t="str">
        <f>CONCATENATE(B3644,C3644,D3644,G3644,E3644,I3644)</f>
        <v>9112018HOMICIDIO301</v>
      </c>
      <c r="B3644" s="4">
        <v>9</v>
      </c>
      <c r="C3644" s="5">
        <v>11</v>
      </c>
      <c r="D3644" s="4">
        <v>2018</v>
      </c>
      <c r="E3644" s="4">
        <v>30</v>
      </c>
      <c r="F3644" s="4" t="s">
        <v>210</v>
      </c>
      <c r="G3644" s="4" t="s">
        <v>12</v>
      </c>
      <c r="H3644" s="4" t="s">
        <v>211</v>
      </c>
      <c r="I3644" s="4">
        <v>1</v>
      </c>
      <c r="J3644" t="str">
        <f>VLOOKUP(A3644,'Município e Sexo'!$A$2:$I$11321,5,FALSE)</f>
        <v>CARUARU</v>
      </c>
      <c r="K3644" t="str">
        <f>VLOOKUP(A3644,'Município e Sexo'!$A$2:$I$11321,7,FALSE)</f>
        <v>FEMININO</v>
      </c>
    </row>
    <row r="3645" spans="1:11" ht="15" customHeight="1" thickBot="1" x14ac:dyDescent="0.25">
      <c r="A3645" t="str">
        <f>CONCATENATE(B3645,C3645,D3645,G3645,E3645,I3645)</f>
        <v>9112018HOMICIDIO571</v>
      </c>
      <c r="B3645" s="4">
        <v>9</v>
      </c>
      <c r="C3645" s="5">
        <v>11</v>
      </c>
      <c r="D3645" s="4">
        <v>2018</v>
      </c>
      <c r="E3645" s="4">
        <v>57</v>
      </c>
      <c r="F3645" s="4" t="s">
        <v>210</v>
      </c>
      <c r="G3645" s="4" t="s">
        <v>12</v>
      </c>
      <c r="H3645" s="4" t="s">
        <v>213</v>
      </c>
      <c r="I3645" s="4">
        <v>1</v>
      </c>
      <c r="J3645" t="str">
        <f>VLOOKUP(A3645,'Município e Sexo'!$A$2:$I$11321,5,FALSE)</f>
        <v>RECIFE</v>
      </c>
      <c r="K3645" t="str">
        <f>VLOOKUP(A3645,'Município e Sexo'!$A$2:$I$11321,7,FALSE)</f>
        <v>MASCULINO</v>
      </c>
    </row>
    <row r="3646" spans="1:11" ht="15" customHeight="1" thickBot="1" x14ac:dyDescent="0.25">
      <c r="A3646" t="str">
        <f>CONCATENATE(B3646,C3646,D3646,G3646,E3646,I3646)</f>
        <v>9112018HOMICIDIO191</v>
      </c>
      <c r="B3646" s="4">
        <v>9</v>
      </c>
      <c r="C3646" s="5">
        <v>11</v>
      </c>
      <c r="D3646" s="4">
        <v>2018</v>
      </c>
      <c r="E3646" s="4">
        <v>19</v>
      </c>
      <c r="F3646" s="4" t="s">
        <v>210</v>
      </c>
      <c r="G3646" s="4" t="s">
        <v>12</v>
      </c>
      <c r="H3646" s="4" t="s">
        <v>211</v>
      </c>
      <c r="I3646" s="4">
        <v>1</v>
      </c>
      <c r="J3646" t="str">
        <f>VLOOKUP(A3646,'Município e Sexo'!$A$2:$I$11321,5,FALSE)</f>
        <v>CABO DE SANTO AGOSTINHO</v>
      </c>
      <c r="K3646" t="str">
        <f>VLOOKUP(A3646,'Município e Sexo'!$A$2:$I$11321,7,FALSE)</f>
        <v>MASCULINO</v>
      </c>
    </row>
    <row r="3647" spans="1:11" ht="15" customHeight="1" thickBot="1" x14ac:dyDescent="0.25">
      <c r="A3647" t="str">
        <f>CONCATENATE(B3647,C3647,D3647,G3647,E3647,I3647)</f>
        <v>9112018HOMICIDIO251</v>
      </c>
      <c r="B3647" s="4">
        <v>9</v>
      </c>
      <c r="C3647" s="5">
        <v>11</v>
      </c>
      <c r="D3647" s="4">
        <v>2018</v>
      </c>
      <c r="E3647" s="4">
        <v>25</v>
      </c>
      <c r="F3647" s="4" t="s">
        <v>210</v>
      </c>
      <c r="G3647" s="4" t="s">
        <v>12</v>
      </c>
      <c r="H3647" s="4" t="s">
        <v>212</v>
      </c>
      <c r="I3647" s="4">
        <v>1</v>
      </c>
      <c r="J3647" t="str">
        <f>VLOOKUP(A3647,'Município e Sexo'!$A$2:$I$11321,5,FALSE)</f>
        <v>CARUARU</v>
      </c>
      <c r="K3647" t="str">
        <f>VLOOKUP(A3647,'Município e Sexo'!$A$2:$I$11321,7,FALSE)</f>
        <v>MASCULINO</v>
      </c>
    </row>
    <row r="3648" spans="1:11" ht="15" customHeight="1" thickBot="1" x14ac:dyDescent="0.25">
      <c r="A3648" t="str">
        <f>CONCATENATE(B3648,C3648,D3648,G3648,E3648,I3648)</f>
        <v>9112018HOMICIDIO311</v>
      </c>
      <c r="B3648" s="4">
        <v>9</v>
      </c>
      <c r="C3648" s="5">
        <v>11</v>
      </c>
      <c r="D3648" s="4">
        <v>2018</v>
      </c>
      <c r="E3648" s="4">
        <v>31</v>
      </c>
      <c r="F3648" s="4" t="s">
        <v>210</v>
      </c>
      <c r="G3648" s="4" t="s">
        <v>12</v>
      </c>
      <c r="H3648" s="4" t="s">
        <v>212</v>
      </c>
      <c r="I3648" s="4">
        <v>1</v>
      </c>
      <c r="J3648" t="str">
        <f>VLOOKUP(A3648,'Município e Sexo'!$A$2:$I$11321,5,FALSE)</f>
        <v>SANTA CRUZ DO CAPIBARIBE</v>
      </c>
      <c r="K3648" t="str">
        <f>VLOOKUP(A3648,'Município e Sexo'!$A$2:$I$11321,7,FALSE)</f>
        <v>MASCULINO</v>
      </c>
    </row>
    <row r="3649" spans="1:11" ht="15" customHeight="1" thickBot="1" x14ac:dyDescent="0.25">
      <c r="A3649" t="str">
        <f>CONCATENATE(B3649,C3649,D3649,G3649,E3649,I3649)</f>
        <v>9112018HOMICIDIO381</v>
      </c>
      <c r="B3649" s="4">
        <v>9</v>
      </c>
      <c r="C3649" s="5">
        <v>11</v>
      </c>
      <c r="D3649" s="4">
        <v>2018</v>
      </c>
      <c r="E3649" s="4">
        <v>38</v>
      </c>
      <c r="F3649" s="4" t="s">
        <v>210</v>
      </c>
      <c r="G3649" s="4" t="s">
        <v>12</v>
      </c>
      <c r="H3649" s="4" t="s">
        <v>212</v>
      </c>
      <c r="I3649" s="4">
        <v>1</v>
      </c>
      <c r="J3649" t="str">
        <f>VLOOKUP(A3649,'Município e Sexo'!$A$2:$I$11321,5,FALSE)</f>
        <v>MARAIAL</v>
      </c>
      <c r="K3649" t="str">
        <f>VLOOKUP(A3649,'Município e Sexo'!$A$2:$I$11321,7,FALSE)</f>
        <v>MASCULINO</v>
      </c>
    </row>
    <row r="3650" spans="1:11" ht="15" customHeight="1" thickBot="1" x14ac:dyDescent="0.25">
      <c r="A3650" t="str">
        <f>CONCATENATE(B3650,C3650,D3650,G3650,E3650,I3650)</f>
        <v>10112018HOMICIDIO171</v>
      </c>
      <c r="B3650" s="4">
        <v>10</v>
      </c>
      <c r="C3650" s="5">
        <v>11</v>
      </c>
      <c r="D3650" s="4">
        <v>2018</v>
      </c>
      <c r="E3650" s="4">
        <v>17</v>
      </c>
      <c r="F3650" s="4" t="s">
        <v>210</v>
      </c>
      <c r="G3650" s="4" t="s">
        <v>12</v>
      </c>
      <c r="H3650" s="4" t="s">
        <v>211</v>
      </c>
      <c r="I3650" s="4">
        <v>1</v>
      </c>
      <c r="J3650" t="str">
        <f>VLOOKUP(A3650,'Município e Sexo'!$A$2:$I$11321,5,FALSE)</f>
        <v>PALMARES</v>
      </c>
      <c r="K3650" t="str">
        <f>VLOOKUP(A3650,'Município e Sexo'!$A$2:$I$11321,7,FALSE)</f>
        <v>MASCULINO</v>
      </c>
    </row>
    <row r="3651" spans="1:11" ht="15" customHeight="1" thickBot="1" x14ac:dyDescent="0.25">
      <c r="A3651" t="str">
        <f>CONCATENATE(B3651,C3651,D3651,G3651,E3651,I3651)</f>
        <v>10112018HOMICIDIO191</v>
      </c>
      <c r="B3651" s="4">
        <v>10</v>
      </c>
      <c r="C3651" s="5">
        <v>11</v>
      </c>
      <c r="D3651" s="4">
        <v>2018</v>
      </c>
      <c r="E3651" s="4">
        <v>19</v>
      </c>
      <c r="F3651" s="4" t="s">
        <v>210</v>
      </c>
      <c r="G3651" s="4" t="s">
        <v>12</v>
      </c>
      <c r="H3651" s="4" t="s">
        <v>211</v>
      </c>
      <c r="I3651" s="4">
        <v>1</v>
      </c>
      <c r="J3651" t="str">
        <f>VLOOKUP(A3651,'Município e Sexo'!$A$2:$I$11321,5,FALSE)</f>
        <v>BELO JARDIM</v>
      </c>
      <c r="K3651" t="str">
        <f>VLOOKUP(A3651,'Município e Sexo'!$A$2:$I$11321,7,FALSE)</f>
        <v>FEMININO</v>
      </c>
    </row>
    <row r="3652" spans="1:11" ht="15" customHeight="1" thickBot="1" x14ac:dyDescent="0.25">
      <c r="A3652" t="str">
        <f>CONCATENATE(B3652,C3652,D3652,G3652,E3652,I3652)</f>
        <v>10112018HOMICIDIO201</v>
      </c>
      <c r="B3652" s="4">
        <v>10</v>
      </c>
      <c r="C3652" s="5">
        <v>11</v>
      </c>
      <c r="D3652" s="4">
        <v>2018</v>
      </c>
      <c r="E3652" s="4">
        <v>20</v>
      </c>
      <c r="F3652" s="4" t="s">
        <v>210</v>
      </c>
      <c r="G3652" s="4" t="s">
        <v>12</v>
      </c>
      <c r="H3652" s="4" t="s">
        <v>211</v>
      </c>
      <c r="I3652" s="4">
        <v>1</v>
      </c>
      <c r="J3652" t="str">
        <f>VLOOKUP(A3652,'Município e Sexo'!$A$2:$I$11321,5,FALSE)</f>
        <v>BUIQUE</v>
      </c>
      <c r="K3652" t="str">
        <f>VLOOKUP(A3652,'Município e Sexo'!$A$2:$I$11321,7,FALSE)</f>
        <v>MASCULINO</v>
      </c>
    </row>
    <row r="3653" spans="1:11" ht="15" customHeight="1" thickBot="1" x14ac:dyDescent="0.25">
      <c r="A3653" t="str">
        <f>CONCATENATE(B3653,C3653,D3653,G3653,E3653,I3653)</f>
        <v>10112018HOMICIDIO241</v>
      </c>
      <c r="B3653" s="4">
        <v>10</v>
      </c>
      <c r="C3653" s="5">
        <v>11</v>
      </c>
      <c r="D3653" s="4">
        <v>2018</v>
      </c>
      <c r="E3653" s="4">
        <v>24</v>
      </c>
      <c r="F3653" s="4" t="s">
        <v>214</v>
      </c>
      <c r="G3653" s="4" t="s">
        <v>12</v>
      </c>
      <c r="H3653" s="4" t="s">
        <v>213</v>
      </c>
      <c r="I3653" s="4">
        <v>1</v>
      </c>
      <c r="J3653" t="str">
        <f>VLOOKUP(A3653,'Município e Sexo'!$A$2:$I$11321,5,FALSE)</f>
        <v>GRAVATA</v>
      </c>
      <c r="K3653" t="str">
        <f>VLOOKUP(A3653,'Município e Sexo'!$A$2:$I$11321,7,FALSE)</f>
        <v>MASCULINO</v>
      </c>
    </row>
    <row r="3654" spans="1:11" ht="15" customHeight="1" thickBot="1" x14ac:dyDescent="0.25">
      <c r="A3654" t="str">
        <f>CONCATENATE(B3654,C3654,D3654,G3654,E3654,I3654)</f>
        <v>10112018HOMICIDIO301</v>
      </c>
      <c r="B3654" s="4">
        <v>10</v>
      </c>
      <c r="C3654" s="5">
        <v>11</v>
      </c>
      <c r="D3654" s="4">
        <v>2018</v>
      </c>
      <c r="E3654" s="4">
        <v>30</v>
      </c>
      <c r="F3654" s="4" t="s">
        <v>210</v>
      </c>
      <c r="G3654" s="4" t="s">
        <v>12</v>
      </c>
      <c r="H3654" s="4" t="s">
        <v>211</v>
      </c>
      <c r="I3654" s="4">
        <v>1</v>
      </c>
      <c r="J3654" t="str">
        <f>VLOOKUP(A3654,'Município e Sexo'!$A$2:$I$11321,5,FALSE)</f>
        <v>SANHARO</v>
      </c>
      <c r="K3654" t="str">
        <f>VLOOKUP(A3654,'Município e Sexo'!$A$2:$I$11321,7,FALSE)</f>
        <v>MASCULINO</v>
      </c>
    </row>
    <row r="3655" spans="1:11" ht="15" customHeight="1" thickBot="1" x14ac:dyDescent="0.25">
      <c r="A3655" t="str">
        <f>CONCATENATE(B3655,C3655,D3655,G3655,E3655,I3655)</f>
        <v>10112018HOMICIDIO321</v>
      </c>
      <c r="B3655" s="4">
        <v>10</v>
      </c>
      <c r="C3655" s="5">
        <v>11</v>
      </c>
      <c r="D3655" s="4">
        <v>2018</v>
      </c>
      <c r="E3655" s="4">
        <v>32</v>
      </c>
      <c r="F3655" s="4" t="s">
        <v>210</v>
      </c>
      <c r="G3655" s="4" t="s">
        <v>12</v>
      </c>
      <c r="H3655" s="4" t="s">
        <v>212</v>
      </c>
      <c r="I3655" s="4">
        <v>1</v>
      </c>
      <c r="J3655" t="str">
        <f>VLOOKUP(A3655,'Município e Sexo'!$A$2:$I$11321,5,FALSE)</f>
        <v>RECIFE</v>
      </c>
      <c r="K3655" t="str">
        <f>VLOOKUP(A3655,'Município e Sexo'!$A$2:$I$11321,7,FALSE)</f>
        <v>MASCULINO</v>
      </c>
    </row>
    <row r="3656" spans="1:11" ht="15" customHeight="1" thickBot="1" x14ac:dyDescent="0.25">
      <c r="A3656" t="str">
        <f>CONCATENATE(B3656,C3656,D3656,G3656,E3656,I3656)</f>
        <v>10112018HOMICIDIO341</v>
      </c>
      <c r="B3656" s="4">
        <v>10</v>
      </c>
      <c r="C3656" s="5">
        <v>11</v>
      </c>
      <c r="D3656" s="4">
        <v>2018</v>
      </c>
      <c r="E3656" s="4">
        <v>34</v>
      </c>
      <c r="F3656" s="4" t="s">
        <v>210</v>
      </c>
      <c r="G3656" s="4" t="s">
        <v>12</v>
      </c>
      <c r="H3656" s="4" t="s">
        <v>211</v>
      </c>
      <c r="I3656" s="4">
        <v>1</v>
      </c>
      <c r="J3656" t="str">
        <f>VLOOKUP(A3656,'Município e Sexo'!$A$2:$I$11321,5,FALSE)</f>
        <v>FEIRA NOVA</v>
      </c>
      <c r="K3656" t="str">
        <f>VLOOKUP(A3656,'Município e Sexo'!$A$2:$I$11321,7,FALSE)</f>
        <v>MASCULINO</v>
      </c>
    </row>
    <row r="3657" spans="1:11" ht="15" customHeight="1" thickBot="1" x14ac:dyDescent="0.25">
      <c r="A3657" t="str">
        <f>CONCATENATE(B3657,C3657,D3657,G3657,E3657,I3657)</f>
        <v>10112018HOMICIDIO371</v>
      </c>
      <c r="B3657" s="4">
        <v>10</v>
      </c>
      <c r="C3657" s="5">
        <v>11</v>
      </c>
      <c r="D3657" s="4">
        <v>2018</v>
      </c>
      <c r="E3657" s="4">
        <v>37</v>
      </c>
      <c r="F3657" s="4" t="s">
        <v>210</v>
      </c>
      <c r="G3657" s="4" t="s">
        <v>12</v>
      </c>
      <c r="H3657" s="4" t="s">
        <v>211</v>
      </c>
      <c r="I3657" s="4">
        <v>1</v>
      </c>
      <c r="J3657" t="str">
        <f>VLOOKUP(A3657,'Município e Sexo'!$A$2:$I$11321,5,FALSE)</f>
        <v>TIMBAUBA</v>
      </c>
      <c r="K3657" t="str">
        <f>VLOOKUP(A3657,'Município e Sexo'!$A$2:$I$11321,7,FALSE)</f>
        <v>MASCULINO</v>
      </c>
    </row>
    <row r="3658" spans="1:11" ht="15" customHeight="1" thickBot="1" x14ac:dyDescent="0.25">
      <c r="A3658" t="str">
        <f>CONCATENATE(B3658,C3658,D3658,G3658,E3658,I3658)</f>
        <v>10112018HOMICIDIO431</v>
      </c>
      <c r="B3658" s="4">
        <v>10</v>
      </c>
      <c r="C3658" s="5">
        <v>11</v>
      </c>
      <c r="D3658" s="4">
        <v>2018</v>
      </c>
      <c r="E3658" s="4">
        <v>43</v>
      </c>
      <c r="F3658" s="4" t="s">
        <v>214</v>
      </c>
      <c r="G3658" s="4" t="s">
        <v>12</v>
      </c>
      <c r="H3658" s="4" t="s">
        <v>211</v>
      </c>
      <c r="I3658" s="4">
        <v>1</v>
      </c>
      <c r="J3658" t="str">
        <f>VLOOKUP(A3658,'Município e Sexo'!$A$2:$I$11321,5,FALSE)</f>
        <v>PETROLINA</v>
      </c>
      <c r="K3658" t="str">
        <f>VLOOKUP(A3658,'Município e Sexo'!$A$2:$I$11321,7,FALSE)</f>
        <v>MASCULINO</v>
      </c>
    </row>
    <row r="3659" spans="1:11" ht="15" customHeight="1" thickBot="1" x14ac:dyDescent="0.25">
      <c r="A3659" t="str">
        <f>CONCATENATE(B3659,C3659,D3659,G3659,E3659,I3659)</f>
        <v>10112018HOMICIDIO181</v>
      </c>
      <c r="B3659" s="4">
        <v>10</v>
      </c>
      <c r="C3659" s="5">
        <v>11</v>
      </c>
      <c r="D3659" s="4">
        <v>2018</v>
      </c>
      <c r="E3659" s="4">
        <v>18</v>
      </c>
      <c r="F3659" s="4" t="s">
        <v>210</v>
      </c>
      <c r="G3659" s="4" t="s">
        <v>12</v>
      </c>
      <c r="H3659" s="4" t="s">
        <v>213</v>
      </c>
      <c r="I3659" s="4">
        <v>1</v>
      </c>
      <c r="J3659" t="str">
        <f>VLOOKUP(A3659,'Município e Sexo'!$A$2:$I$11321,5,FALSE)</f>
        <v>RECIFE</v>
      </c>
      <c r="K3659" t="str">
        <f>VLOOKUP(A3659,'Município e Sexo'!$A$2:$I$11321,7,FALSE)</f>
        <v>MASCULINO</v>
      </c>
    </row>
    <row r="3660" spans="1:11" ht="15" customHeight="1" thickBot="1" x14ac:dyDescent="0.25">
      <c r="A3660" t="str">
        <f>CONCATENATE(B3660,C3660,D3660,G3660,E3660,I3660)</f>
        <v>10112018HOMICIDIO341</v>
      </c>
      <c r="B3660" s="4">
        <v>10</v>
      </c>
      <c r="C3660" s="5">
        <v>11</v>
      </c>
      <c r="D3660" s="4">
        <v>2018</v>
      </c>
      <c r="E3660" s="4">
        <v>34</v>
      </c>
      <c r="F3660" s="4" t="s">
        <v>210</v>
      </c>
      <c r="G3660" s="4" t="s">
        <v>12</v>
      </c>
      <c r="H3660" s="4" t="s">
        <v>212</v>
      </c>
      <c r="I3660" s="4">
        <v>1</v>
      </c>
      <c r="J3660" t="str">
        <f>VLOOKUP(A3660,'Município e Sexo'!$A$2:$I$11321,5,FALSE)</f>
        <v>FEIRA NOVA</v>
      </c>
      <c r="K3660" t="str">
        <f>VLOOKUP(A3660,'Município e Sexo'!$A$2:$I$11321,7,FALSE)</f>
        <v>MASCULINO</v>
      </c>
    </row>
    <row r="3661" spans="1:11" ht="15" customHeight="1" thickBot="1" x14ac:dyDescent="0.25">
      <c r="A3661" t="str">
        <f>CONCATENATE(B3661,C3661,D3661,G3661,E3661,I3661)</f>
        <v>10112018HOMICIDIO351</v>
      </c>
      <c r="B3661" s="4">
        <v>10</v>
      </c>
      <c r="C3661" s="5">
        <v>11</v>
      </c>
      <c r="D3661" s="4">
        <v>2018</v>
      </c>
      <c r="E3661" s="4">
        <v>35</v>
      </c>
      <c r="F3661" s="4" t="s">
        <v>210</v>
      </c>
      <c r="G3661" s="4" t="s">
        <v>12</v>
      </c>
      <c r="H3661" s="4" t="s">
        <v>211</v>
      </c>
      <c r="I3661" s="4">
        <v>1</v>
      </c>
      <c r="J3661" t="str">
        <f>VLOOKUP(A3661,'Município e Sexo'!$A$2:$I$11321,5,FALSE)</f>
        <v>IBIMIRIM</v>
      </c>
      <c r="K3661" t="str">
        <f>VLOOKUP(A3661,'Município e Sexo'!$A$2:$I$11321,7,FALSE)</f>
        <v>MASCULINO</v>
      </c>
    </row>
    <row r="3662" spans="1:11" ht="15" customHeight="1" thickBot="1" x14ac:dyDescent="0.25">
      <c r="A3662" t="str">
        <f>CONCATENATE(B3662,C3662,D3662,G3662,E3662,I3662)</f>
        <v>10112018HOMICIDIO221</v>
      </c>
      <c r="B3662" s="4">
        <v>10</v>
      </c>
      <c r="C3662" s="5">
        <v>11</v>
      </c>
      <c r="D3662" s="4">
        <v>2018</v>
      </c>
      <c r="E3662" s="4">
        <v>22</v>
      </c>
      <c r="F3662" s="4" t="s">
        <v>214</v>
      </c>
      <c r="G3662" s="4" t="s">
        <v>12</v>
      </c>
      <c r="H3662" s="4" t="s">
        <v>211</v>
      </c>
      <c r="I3662" s="4">
        <v>1</v>
      </c>
      <c r="J3662" t="str">
        <f>VLOOKUP(A3662,'Município e Sexo'!$A$2:$I$11321,5,FALSE)</f>
        <v>CARPINA</v>
      </c>
      <c r="K3662" t="str">
        <f>VLOOKUP(A3662,'Município e Sexo'!$A$2:$I$11321,7,FALSE)</f>
        <v>MASCULINO</v>
      </c>
    </row>
    <row r="3663" spans="1:11" ht="15" customHeight="1" thickBot="1" x14ac:dyDescent="0.25">
      <c r="A3663" t="str">
        <f>CONCATENATE(B3663,C3663,D3663,G3663,E3663,I3663)</f>
        <v>11112018HOMICIDIO241</v>
      </c>
      <c r="B3663" s="4">
        <v>11</v>
      </c>
      <c r="C3663" s="5">
        <v>11</v>
      </c>
      <c r="D3663" s="4">
        <v>2018</v>
      </c>
      <c r="E3663" s="4">
        <v>24</v>
      </c>
      <c r="F3663" s="4" t="s">
        <v>210</v>
      </c>
      <c r="G3663" s="4" t="s">
        <v>12</v>
      </c>
      <c r="H3663" s="4" t="s">
        <v>211</v>
      </c>
      <c r="I3663" s="4">
        <v>1</v>
      </c>
      <c r="J3663" t="str">
        <f>VLOOKUP(A3663,'Município e Sexo'!$A$2:$I$11321,5,FALSE)</f>
        <v>ARACOIABA</v>
      </c>
      <c r="K3663" t="str">
        <f>VLOOKUP(A3663,'Município e Sexo'!$A$2:$I$11321,7,FALSE)</f>
        <v>MASCULINO</v>
      </c>
    </row>
    <row r="3664" spans="1:11" ht="15" customHeight="1" thickBot="1" x14ac:dyDescent="0.25">
      <c r="A3664" t="str">
        <f>CONCATENATE(B3664,C3664,D3664,G3664,E3664,I3664)</f>
        <v>11112018HOMICIDIO301</v>
      </c>
      <c r="B3664" s="4">
        <v>11</v>
      </c>
      <c r="C3664" s="5">
        <v>11</v>
      </c>
      <c r="D3664" s="4">
        <v>2018</v>
      </c>
      <c r="E3664" s="4">
        <v>30</v>
      </c>
      <c r="F3664" s="4" t="s">
        <v>210</v>
      </c>
      <c r="G3664" s="4" t="s">
        <v>12</v>
      </c>
      <c r="H3664" s="4" t="s">
        <v>212</v>
      </c>
      <c r="I3664" s="4">
        <v>1</v>
      </c>
      <c r="J3664" t="str">
        <f>VLOOKUP(A3664,'Município e Sexo'!$A$2:$I$11321,5,FALSE)</f>
        <v>SAO LOURENCO DA MATA</v>
      </c>
      <c r="K3664" t="str">
        <f>VLOOKUP(A3664,'Município e Sexo'!$A$2:$I$11321,7,FALSE)</f>
        <v>MASCULINO</v>
      </c>
    </row>
    <row r="3665" spans="1:11" ht="15" customHeight="1" thickBot="1" x14ac:dyDescent="0.25">
      <c r="A3665" t="str">
        <f>CONCATENATE(B3665,C3665,D3665,G3665,E3665,I3665)</f>
        <v>11112018HOMICIDIO461</v>
      </c>
      <c r="B3665" s="4">
        <v>11</v>
      </c>
      <c r="C3665" s="5">
        <v>11</v>
      </c>
      <c r="D3665" s="4">
        <v>2018</v>
      </c>
      <c r="E3665" s="4">
        <v>46</v>
      </c>
      <c r="F3665" s="4" t="s">
        <v>210</v>
      </c>
      <c r="G3665" s="4" t="s">
        <v>12</v>
      </c>
      <c r="H3665" s="4" t="s">
        <v>212</v>
      </c>
      <c r="I3665" s="4">
        <v>1</v>
      </c>
      <c r="J3665" t="str">
        <f>VLOOKUP(A3665,'Município e Sexo'!$A$2:$I$11321,5,FALSE)</f>
        <v>SAO LOURENCO DA MATA</v>
      </c>
      <c r="K3665" t="str">
        <f>VLOOKUP(A3665,'Município e Sexo'!$A$2:$I$11321,7,FALSE)</f>
        <v>MASCULINO</v>
      </c>
    </row>
    <row r="3666" spans="1:11" ht="15" customHeight="1" thickBot="1" x14ac:dyDescent="0.25">
      <c r="A3666" t="str">
        <f>CONCATENATE(B3666,C3666,D3666,G3666,E3666,I3666)</f>
        <v>11112018HOMICIDIO621</v>
      </c>
      <c r="B3666" s="4">
        <v>11</v>
      </c>
      <c r="C3666" s="5">
        <v>11</v>
      </c>
      <c r="D3666" s="4">
        <v>2018</v>
      </c>
      <c r="E3666" s="4">
        <v>62</v>
      </c>
      <c r="F3666" s="4" t="s">
        <v>210</v>
      </c>
      <c r="G3666" s="4" t="s">
        <v>12</v>
      </c>
      <c r="H3666" s="4" t="s">
        <v>212</v>
      </c>
      <c r="I3666" s="4">
        <v>1</v>
      </c>
      <c r="J3666" t="str">
        <f>VLOOKUP(A3666,'Município e Sexo'!$A$2:$I$11321,5,FALSE)</f>
        <v>OLINDA</v>
      </c>
      <c r="K3666" t="str">
        <f>VLOOKUP(A3666,'Município e Sexo'!$A$2:$I$11321,7,FALSE)</f>
        <v>MASCULINO</v>
      </c>
    </row>
    <row r="3667" spans="1:11" ht="15" customHeight="1" thickBot="1" x14ac:dyDescent="0.25">
      <c r="A3667" t="str">
        <f>CONCATENATE(B3667,C3667,D3667,G3667,E3667,I3667)</f>
        <v>11112018HOMICIDIO171</v>
      </c>
      <c r="B3667" s="4">
        <v>11</v>
      </c>
      <c r="C3667" s="5">
        <v>11</v>
      </c>
      <c r="D3667" s="4">
        <v>2018</v>
      </c>
      <c r="E3667" s="4">
        <v>17</v>
      </c>
      <c r="F3667" s="4" t="s">
        <v>210</v>
      </c>
      <c r="G3667" s="4" t="s">
        <v>12</v>
      </c>
      <c r="H3667" s="4" t="s">
        <v>211</v>
      </c>
      <c r="I3667" s="4">
        <v>1</v>
      </c>
      <c r="J3667" t="str">
        <f>VLOOKUP(A3667,'Município e Sexo'!$A$2:$I$11321,5,FALSE)</f>
        <v>SAO JOAQUIM DO MONTE</v>
      </c>
      <c r="K3667" t="str">
        <f>VLOOKUP(A3667,'Município e Sexo'!$A$2:$I$11321,7,FALSE)</f>
        <v>MASCULINO</v>
      </c>
    </row>
    <row r="3668" spans="1:11" ht="15" customHeight="1" thickBot="1" x14ac:dyDescent="0.25">
      <c r="A3668" t="str">
        <f>CONCATENATE(B3668,C3668,D3668,G3668,E3668,I3668)</f>
        <v>11112018HOMICIDIO201</v>
      </c>
      <c r="B3668" s="4">
        <v>11</v>
      </c>
      <c r="C3668" s="5">
        <v>11</v>
      </c>
      <c r="D3668" s="4">
        <v>2018</v>
      </c>
      <c r="E3668" s="4">
        <v>20</v>
      </c>
      <c r="F3668" s="4" t="s">
        <v>210</v>
      </c>
      <c r="G3668" s="4" t="s">
        <v>12</v>
      </c>
      <c r="H3668" s="4" t="s">
        <v>211</v>
      </c>
      <c r="I3668" s="4">
        <v>1</v>
      </c>
      <c r="J3668" t="str">
        <f>VLOOKUP(A3668,'Município e Sexo'!$A$2:$I$11321,5,FALSE)</f>
        <v>FERREIROS</v>
      </c>
      <c r="K3668" t="str">
        <f>VLOOKUP(A3668,'Município e Sexo'!$A$2:$I$11321,7,FALSE)</f>
        <v>MASCULINO</v>
      </c>
    </row>
    <row r="3669" spans="1:11" ht="15" customHeight="1" thickBot="1" x14ac:dyDescent="0.25">
      <c r="A3669" t="str">
        <f>CONCATENATE(B3669,C3669,D3669,G3669,E3669,I3669)</f>
        <v>11112018HOMICIDIO381</v>
      </c>
      <c r="B3669" s="4">
        <v>11</v>
      </c>
      <c r="C3669" s="5">
        <v>11</v>
      </c>
      <c r="D3669" s="4">
        <v>2018</v>
      </c>
      <c r="E3669" s="4">
        <v>38</v>
      </c>
      <c r="F3669" s="4" t="s">
        <v>210</v>
      </c>
      <c r="G3669" s="4" t="s">
        <v>12</v>
      </c>
      <c r="H3669" s="4" t="s">
        <v>211</v>
      </c>
      <c r="I3669" s="4">
        <v>1</v>
      </c>
      <c r="J3669" t="str">
        <f>VLOOKUP(A3669,'Município e Sexo'!$A$2:$I$11321,5,FALSE)</f>
        <v>AGUA PRETA</v>
      </c>
      <c r="K3669" t="str">
        <f>VLOOKUP(A3669,'Município e Sexo'!$A$2:$I$11321,7,FALSE)</f>
        <v>MASCULINO</v>
      </c>
    </row>
    <row r="3670" spans="1:11" ht="15" customHeight="1" thickBot="1" x14ac:dyDescent="0.25">
      <c r="A3670" t="str">
        <f>CONCATENATE(B3670,C3670,D3670,G3670,E3670,I3670)</f>
        <v>11112018HOMICIDIO381</v>
      </c>
      <c r="B3670" s="4">
        <v>11</v>
      </c>
      <c r="C3670" s="5">
        <v>11</v>
      </c>
      <c r="D3670" s="4">
        <v>2018</v>
      </c>
      <c r="E3670" s="4">
        <v>38</v>
      </c>
      <c r="F3670" s="4" t="s">
        <v>210</v>
      </c>
      <c r="G3670" s="4" t="s">
        <v>12</v>
      </c>
      <c r="H3670" s="4" t="s">
        <v>212</v>
      </c>
      <c r="I3670" s="4">
        <v>1</v>
      </c>
      <c r="J3670" t="str">
        <f>VLOOKUP(A3670,'Município e Sexo'!$A$2:$I$11321,5,FALSE)</f>
        <v>AGUA PRETA</v>
      </c>
      <c r="K3670" t="str">
        <f>VLOOKUP(A3670,'Município e Sexo'!$A$2:$I$11321,7,FALSE)</f>
        <v>MASCULINO</v>
      </c>
    </row>
    <row r="3671" spans="1:11" ht="15" customHeight="1" thickBot="1" x14ac:dyDescent="0.25">
      <c r="A3671" t="str">
        <f>CONCATENATE(B3671,C3671,D3671,G3671,E3671,I3671)</f>
        <v>11112018HOMICIDIO161</v>
      </c>
      <c r="B3671" s="4">
        <v>11</v>
      </c>
      <c r="C3671" s="5">
        <v>11</v>
      </c>
      <c r="D3671" s="4">
        <v>2018</v>
      </c>
      <c r="E3671" s="4">
        <v>16</v>
      </c>
      <c r="F3671" s="4" t="s">
        <v>210</v>
      </c>
      <c r="G3671" s="4" t="s">
        <v>12</v>
      </c>
      <c r="H3671" s="4" t="s">
        <v>213</v>
      </c>
      <c r="I3671" s="4">
        <v>1</v>
      </c>
      <c r="J3671" t="str">
        <f>VLOOKUP(A3671,'Município e Sexo'!$A$2:$I$11321,5,FALSE)</f>
        <v>BREJO DA MADRE DE DEUS</v>
      </c>
      <c r="K3671" t="str">
        <f>VLOOKUP(A3671,'Município e Sexo'!$A$2:$I$11321,7,FALSE)</f>
        <v>MASCULINO</v>
      </c>
    </row>
    <row r="3672" spans="1:11" ht="15" customHeight="1" thickBot="1" x14ac:dyDescent="0.25">
      <c r="A3672" t="str">
        <f>CONCATENATE(B3672,C3672,D3672,G3672,E3672,I3672)</f>
        <v>11112018HOMICIDIO221</v>
      </c>
      <c r="B3672" s="4">
        <v>11</v>
      </c>
      <c r="C3672" s="5">
        <v>11</v>
      </c>
      <c r="D3672" s="4">
        <v>2018</v>
      </c>
      <c r="E3672" s="4">
        <v>22</v>
      </c>
      <c r="F3672" s="4" t="s">
        <v>210</v>
      </c>
      <c r="G3672" s="4" t="s">
        <v>12</v>
      </c>
      <c r="H3672" s="4" t="s">
        <v>217</v>
      </c>
      <c r="I3672" s="4">
        <v>1</v>
      </c>
      <c r="J3672" t="str">
        <f>VLOOKUP(A3672,'Município e Sexo'!$A$2:$I$11321,5,FALSE)</f>
        <v>JABOATAO DOS GUARARAPES</v>
      </c>
      <c r="K3672" t="str">
        <f>VLOOKUP(A3672,'Município e Sexo'!$A$2:$I$11321,7,FALSE)</f>
        <v>MASCULINO</v>
      </c>
    </row>
    <row r="3673" spans="1:11" ht="15" customHeight="1" thickBot="1" x14ac:dyDescent="0.25">
      <c r="A3673" t="str">
        <f>CONCATENATE(B3673,C3673,D3673,G3673,E3673,I3673)</f>
        <v>11112018HOMICIDIO311</v>
      </c>
      <c r="B3673" s="4">
        <v>11</v>
      </c>
      <c r="C3673" s="5">
        <v>11</v>
      </c>
      <c r="D3673" s="4">
        <v>2018</v>
      </c>
      <c r="E3673" s="4">
        <v>31</v>
      </c>
      <c r="F3673" s="4" t="s">
        <v>216</v>
      </c>
      <c r="G3673" s="4" t="s">
        <v>12</v>
      </c>
      <c r="H3673" s="4" t="s">
        <v>212</v>
      </c>
      <c r="I3673" s="4">
        <v>1</v>
      </c>
      <c r="J3673" t="str">
        <f>VLOOKUP(A3673,'Município e Sexo'!$A$2:$I$11321,5,FALSE)</f>
        <v>CUSTODIA</v>
      </c>
      <c r="K3673" t="str">
        <f>VLOOKUP(A3673,'Município e Sexo'!$A$2:$I$11321,7,FALSE)</f>
        <v>MASCULINO</v>
      </c>
    </row>
    <row r="3674" spans="1:11" ht="15" customHeight="1" thickBot="1" x14ac:dyDescent="0.25">
      <c r="A3674" t="str">
        <f>CONCATENATE(B3674,C3674,D3674,G3674,E3674,I3674)</f>
        <v>11112018HOMICIDIO331</v>
      </c>
      <c r="B3674" s="4">
        <v>11</v>
      </c>
      <c r="C3674" s="5">
        <v>11</v>
      </c>
      <c r="D3674" s="4">
        <v>2018</v>
      </c>
      <c r="E3674" s="4">
        <v>33</v>
      </c>
      <c r="F3674" s="4" t="s">
        <v>210</v>
      </c>
      <c r="G3674" s="4" t="s">
        <v>12</v>
      </c>
      <c r="H3674" s="4" t="s">
        <v>211</v>
      </c>
      <c r="I3674" s="4">
        <v>1</v>
      </c>
      <c r="J3674" t="str">
        <f>VLOOKUP(A3674,'Município e Sexo'!$A$2:$I$11321,5,FALSE)</f>
        <v>NAZARE DA MATA</v>
      </c>
      <c r="K3674" t="str">
        <f>VLOOKUP(A3674,'Município e Sexo'!$A$2:$I$11321,7,FALSE)</f>
        <v>MASCULINO</v>
      </c>
    </row>
    <row r="3675" spans="1:11" ht="15" customHeight="1" thickBot="1" x14ac:dyDescent="0.25">
      <c r="A3675" t="str">
        <f>CONCATENATE(B3675,C3675,D3675,G3675,E3675,I3675)</f>
        <v>11112018HOMICIDIO361</v>
      </c>
      <c r="B3675" s="4">
        <v>11</v>
      </c>
      <c r="C3675" s="5">
        <v>11</v>
      </c>
      <c r="D3675" s="4">
        <v>2018</v>
      </c>
      <c r="E3675" s="4">
        <v>36</v>
      </c>
      <c r="F3675" s="4" t="s">
        <v>210</v>
      </c>
      <c r="G3675" s="4" t="s">
        <v>12</v>
      </c>
      <c r="H3675" s="4" t="s">
        <v>213</v>
      </c>
      <c r="I3675" s="4">
        <v>1</v>
      </c>
      <c r="J3675" t="str">
        <f>VLOOKUP(A3675,'Município e Sexo'!$A$2:$I$11321,5,FALSE)</f>
        <v>RECIFE</v>
      </c>
      <c r="K3675" t="str">
        <f>VLOOKUP(A3675,'Município e Sexo'!$A$2:$I$11321,7,FALSE)</f>
        <v>MASCULINO</v>
      </c>
    </row>
    <row r="3676" spans="1:11" ht="15" customHeight="1" thickBot="1" x14ac:dyDescent="0.25">
      <c r="A3676" t="str">
        <f>CONCATENATE(B3676,C3676,D3676,G3676,E3676,I3676)</f>
        <v>11112018HOMICIDIO421</v>
      </c>
      <c r="B3676" s="4">
        <v>11</v>
      </c>
      <c r="C3676" s="5">
        <v>11</v>
      </c>
      <c r="D3676" s="4">
        <v>2018</v>
      </c>
      <c r="E3676" s="4">
        <v>42</v>
      </c>
      <c r="F3676" s="4" t="s">
        <v>210</v>
      </c>
      <c r="G3676" s="4" t="s">
        <v>12</v>
      </c>
      <c r="H3676" s="4" t="s">
        <v>213</v>
      </c>
      <c r="I3676" s="4">
        <v>1</v>
      </c>
      <c r="J3676" t="str">
        <f>VLOOKUP(A3676,'Município e Sexo'!$A$2:$I$11321,5,FALSE)</f>
        <v>OLINDA</v>
      </c>
      <c r="K3676" t="str">
        <f>VLOOKUP(A3676,'Município e Sexo'!$A$2:$I$11321,7,FALSE)</f>
        <v>MASCULINO</v>
      </c>
    </row>
    <row r="3677" spans="1:11" ht="15" customHeight="1" thickBot="1" x14ac:dyDescent="0.25">
      <c r="A3677" t="str">
        <f>CONCATENATE(B3677,C3677,D3677,G3677,E3677,I3677)</f>
        <v>11112018HOMICIDIO431</v>
      </c>
      <c r="B3677" s="4">
        <v>11</v>
      </c>
      <c r="C3677" s="5">
        <v>11</v>
      </c>
      <c r="D3677" s="4">
        <v>2018</v>
      </c>
      <c r="E3677" s="4">
        <v>43</v>
      </c>
      <c r="F3677" s="4" t="s">
        <v>210</v>
      </c>
      <c r="G3677" s="4" t="s">
        <v>12</v>
      </c>
      <c r="H3677" s="4" t="s">
        <v>211</v>
      </c>
      <c r="I3677" s="4">
        <v>1</v>
      </c>
      <c r="J3677" t="str">
        <f>VLOOKUP(A3677,'Município e Sexo'!$A$2:$I$11321,5,FALSE)</f>
        <v>SALGUEIRO</v>
      </c>
      <c r="K3677" t="str">
        <f>VLOOKUP(A3677,'Município e Sexo'!$A$2:$I$11321,7,FALSE)</f>
        <v>MASCULINO</v>
      </c>
    </row>
    <row r="3678" spans="1:11" ht="15" customHeight="1" thickBot="1" x14ac:dyDescent="0.25">
      <c r="A3678" t="str">
        <f>CONCATENATE(B3678,C3678,D3678,G3678,E3678,I3678)</f>
        <v>11112018HOMICIDIO481</v>
      </c>
      <c r="B3678" s="4">
        <v>11</v>
      </c>
      <c r="C3678" s="5">
        <v>11</v>
      </c>
      <c r="D3678" s="4">
        <v>2018</v>
      </c>
      <c r="E3678" s="4">
        <v>48</v>
      </c>
      <c r="F3678" s="4" t="s">
        <v>214</v>
      </c>
      <c r="G3678" s="4" t="s">
        <v>12</v>
      </c>
      <c r="H3678" s="4" t="s">
        <v>211</v>
      </c>
      <c r="I3678" s="4">
        <v>1</v>
      </c>
      <c r="J3678" t="str">
        <f>VLOOKUP(A3678,'Município e Sexo'!$A$2:$I$11321,5,FALSE)</f>
        <v>SAO BENTO DO UNA</v>
      </c>
      <c r="K3678" t="str">
        <f>VLOOKUP(A3678,'Município e Sexo'!$A$2:$I$11321,7,FALSE)</f>
        <v>MASCULINO</v>
      </c>
    </row>
    <row r="3679" spans="1:11" ht="15" customHeight="1" thickBot="1" x14ac:dyDescent="0.25">
      <c r="A3679" t="str">
        <f>CONCATENATE(B3679,C3679,D3679,G3679,E3679,I3679)</f>
        <v>11112018HOMICIDIO631</v>
      </c>
      <c r="B3679" s="4">
        <v>11</v>
      </c>
      <c r="C3679" s="5">
        <v>11</v>
      </c>
      <c r="D3679" s="4">
        <v>2018</v>
      </c>
      <c r="E3679" s="4">
        <v>63</v>
      </c>
      <c r="F3679" s="4" t="s">
        <v>214</v>
      </c>
      <c r="G3679" s="4" t="s">
        <v>12</v>
      </c>
      <c r="H3679" s="4" t="s">
        <v>212</v>
      </c>
      <c r="I3679" s="4">
        <v>1</v>
      </c>
      <c r="J3679" t="str">
        <f>VLOOKUP(A3679,'Município e Sexo'!$A$2:$I$11321,5,FALSE)</f>
        <v>JATAUBA</v>
      </c>
      <c r="K3679" t="str">
        <f>VLOOKUP(A3679,'Município e Sexo'!$A$2:$I$11321,7,FALSE)</f>
        <v>MASCULINO</v>
      </c>
    </row>
    <row r="3680" spans="1:11" ht="15" customHeight="1" thickBot="1" x14ac:dyDescent="0.25">
      <c r="A3680" t="str">
        <f>CONCATENATE(B3680,C3680,D3680,G3680,E3680,I3680)</f>
        <v>11112018HOMICIDIO161</v>
      </c>
      <c r="B3680" s="4">
        <v>11</v>
      </c>
      <c r="C3680" s="5">
        <v>11</v>
      </c>
      <c r="D3680" s="4">
        <v>2018</v>
      </c>
      <c r="E3680" s="4">
        <v>16</v>
      </c>
      <c r="F3680" s="4" t="s">
        <v>210</v>
      </c>
      <c r="G3680" s="4" t="s">
        <v>12</v>
      </c>
      <c r="H3680" s="4" t="s">
        <v>213</v>
      </c>
      <c r="I3680" s="4">
        <v>1</v>
      </c>
      <c r="J3680" t="str">
        <f>VLOOKUP(A3680,'Município e Sexo'!$A$2:$I$11321,5,FALSE)</f>
        <v>BREJO DA MADRE DE DEUS</v>
      </c>
      <c r="K3680" t="str">
        <f>VLOOKUP(A3680,'Município e Sexo'!$A$2:$I$11321,7,FALSE)</f>
        <v>MASCULINO</v>
      </c>
    </row>
    <row r="3681" spans="1:11" ht="15" customHeight="1" thickBot="1" x14ac:dyDescent="0.25">
      <c r="A3681" t="str">
        <f>CONCATENATE(B3681,C3681,D3681,G3681,E3681,I3681)</f>
        <v>11112018HOMICIDIO211</v>
      </c>
      <c r="B3681" s="4">
        <v>11</v>
      </c>
      <c r="C3681" s="5">
        <v>11</v>
      </c>
      <c r="D3681" s="4">
        <v>2018</v>
      </c>
      <c r="E3681" s="4">
        <v>21</v>
      </c>
      <c r="F3681" s="4" t="s">
        <v>210</v>
      </c>
      <c r="G3681" s="4" t="s">
        <v>12</v>
      </c>
      <c r="H3681" s="4" t="s">
        <v>211</v>
      </c>
      <c r="I3681" s="4">
        <v>1</v>
      </c>
      <c r="J3681" t="str">
        <f>VLOOKUP(A3681,'Município e Sexo'!$A$2:$I$11321,5,FALSE)</f>
        <v>AGUA PRETA</v>
      </c>
      <c r="K3681" t="str">
        <f>VLOOKUP(A3681,'Município e Sexo'!$A$2:$I$11321,7,FALSE)</f>
        <v>MASCULINO</v>
      </c>
    </row>
    <row r="3682" spans="1:11" ht="15" customHeight="1" thickBot="1" x14ac:dyDescent="0.25">
      <c r="A3682" t="str">
        <f>CONCATENATE(B3682,C3682,D3682,G3682,E3682,I3682)</f>
        <v>11112018HOMICIDIO481</v>
      </c>
      <c r="B3682" s="4">
        <v>11</v>
      </c>
      <c r="C3682" s="5">
        <v>11</v>
      </c>
      <c r="D3682" s="4">
        <v>2018</v>
      </c>
      <c r="E3682" s="4">
        <v>48</v>
      </c>
      <c r="F3682" s="4" t="s">
        <v>216</v>
      </c>
      <c r="G3682" s="4" t="s">
        <v>12</v>
      </c>
      <c r="H3682" s="4" t="s">
        <v>212</v>
      </c>
      <c r="I3682" s="4">
        <v>1</v>
      </c>
      <c r="J3682" t="str">
        <f>VLOOKUP(A3682,'Município e Sexo'!$A$2:$I$11321,5,FALSE)</f>
        <v>SAO BENTO DO UNA</v>
      </c>
      <c r="K3682" t="str">
        <f>VLOOKUP(A3682,'Município e Sexo'!$A$2:$I$11321,7,FALSE)</f>
        <v>MASCULINO</v>
      </c>
    </row>
    <row r="3683" spans="1:11" ht="15" customHeight="1" thickBot="1" x14ac:dyDescent="0.25">
      <c r="A3683" t="str">
        <f>CONCATENATE(B3683,C3683,D3683,G3683,E3683,I3683)</f>
        <v>12112018HOMICIDIO181</v>
      </c>
      <c r="B3683" s="4">
        <v>12</v>
      </c>
      <c r="C3683" s="5">
        <v>11</v>
      </c>
      <c r="D3683" s="4">
        <v>2018</v>
      </c>
      <c r="E3683" s="4">
        <v>18</v>
      </c>
      <c r="F3683" s="4" t="s">
        <v>210</v>
      </c>
      <c r="G3683" s="4" t="s">
        <v>12</v>
      </c>
      <c r="H3683" s="4" t="s">
        <v>211</v>
      </c>
      <c r="I3683" s="4">
        <v>1</v>
      </c>
      <c r="J3683" t="str">
        <f>VLOOKUP(A3683,'Município e Sexo'!$A$2:$I$11321,5,FALSE)</f>
        <v>ITAIBA</v>
      </c>
      <c r="K3683" t="str">
        <f>VLOOKUP(A3683,'Município e Sexo'!$A$2:$I$11321,7,FALSE)</f>
        <v>MASCULINO</v>
      </c>
    </row>
    <row r="3684" spans="1:11" ht="15" customHeight="1" thickBot="1" x14ac:dyDescent="0.25">
      <c r="A3684" t="str">
        <f>CONCATENATE(B3684,C3684,D3684,G3684,E3684,I3684)</f>
        <v>12112018HOMICIDIO221</v>
      </c>
      <c r="B3684" s="4">
        <v>12</v>
      </c>
      <c r="C3684" s="5">
        <v>11</v>
      </c>
      <c r="D3684" s="4">
        <v>2018</v>
      </c>
      <c r="E3684" s="4">
        <v>22</v>
      </c>
      <c r="F3684" s="4" t="s">
        <v>210</v>
      </c>
      <c r="G3684" s="4" t="s">
        <v>12</v>
      </c>
      <c r="H3684" s="4" t="s">
        <v>213</v>
      </c>
      <c r="I3684" s="4">
        <v>1</v>
      </c>
      <c r="J3684" t="str">
        <f>VLOOKUP(A3684,'Município e Sexo'!$A$2:$I$11321,5,FALSE)</f>
        <v>RECIFE</v>
      </c>
      <c r="K3684" t="str">
        <f>VLOOKUP(A3684,'Município e Sexo'!$A$2:$I$11321,7,FALSE)</f>
        <v>MASCULINO</v>
      </c>
    </row>
    <row r="3685" spans="1:11" ht="15" customHeight="1" thickBot="1" x14ac:dyDescent="0.25">
      <c r="A3685" t="str">
        <f>CONCATENATE(B3685,C3685,D3685,G3685,E3685,I3685)</f>
        <v>12112018HOMICIDIO231</v>
      </c>
      <c r="B3685" s="4">
        <v>12</v>
      </c>
      <c r="C3685" s="5">
        <v>11</v>
      </c>
      <c r="D3685" s="4">
        <v>2018</v>
      </c>
      <c r="E3685" s="4">
        <v>23</v>
      </c>
      <c r="F3685" s="4" t="s">
        <v>210</v>
      </c>
      <c r="G3685" s="4" t="s">
        <v>12</v>
      </c>
      <c r="H3685" s="4" t="s">
        <v>212</v>
      </c>
      <c r="I3685" s="4">
        <v>1</v>
      </c>
      <c r="J3685" t="str">
        <f>VLOOKUP(A3685,'Município e Sexo'!$A$2:$I$11321,5,FALSE)</f>
        <v>CARUARU</v>
      </c>
      <c r="K3685" t="str">
        <f>VLOOKUP(A3685,'Município e Sexo'!$A$2:$I$11321,7,FALSE)</f>
        <v>MASCULINO</v>
      </c>
    </row>
    <row r="3686" spans="1:11" ht="15" customHeight="1" thickBot="1" x14ac:dyDescent="0.25">
      <c r="A3686" t="str">
        <f>CONCATENATE(B3686,C3686,D3686,G3686,E3686,I3686)</f>
        <v>12112018HOMICIDIO281</v>
      </c>
      <c r="B3686" s="4">
        <v>12</v>
      </c>
      <c r="C3686" s="5">
        <v>11</v>
      </c>
      <c r="D3686" s="4">
        <v>2018</v>
      </c>
      <c r="E3686" s="4">
        <v>28</v>
      </c>
      <c r="F3686" s="4" t="s">
        <v>210</v>
      </c>
      <c r="G3686" s="4" t="s">
        <v>12</v>
      </c>
      <c r="H3686" s="4" t="s">
        <v>211</v>
      </c>
      <c r="I3686" s="4">
        <v>1</v>
      </c>
      <c r="J3686" t="str">
        <f>VLOOKUP(A3686,'Município e Sexo'!$A$2:$I$11321,5,FALSE)</f>
        <v>RECIFE</v>
      </c>
      <c r="K3686" t="str">
        <f>VLOOKUP(A3686,'Município e Sexo'!$A$2:$I$11321,7,FALSE)</f>
        <v>MASCULINO</v>
      </c>
    </row>
    <row r="3687" spans="1:11" ht="15" customHeight="1" thickBot="1" x14ac:dyDescent="0.25">
      <c r="A3687" t="str">
        <f>CONCATENATE(B3687,C3687,D3687,G3687,E3687,I3687)</f>
        <v>12112018HOMICIDIO381</v>
      </c>
      <c r="B3687" s="4">
        <v>12</v>
      </c>
      <c r="C3687" s="5">
        <v>11</v>
      </c>
      <c r="D3687" s="4">
        <v>2018</v>
      </c>
      <c r="E3687" s="4">
        <v>38</v>
      </c>
      <c r="F3687" s="4" t="s">
        <v>210</v>
      </c>
      <c r="G3687" s="4" t="s">
        <v>12</v>
      </c>
      <c r="H3687" s="4" t="s">
        <v>217</v>
      </c>
      <c r="I3687" s="4">
        <v>1</v>
      </c>
      <c r="J3687" t="str">
        <f>VLOOKUP(A3687,'Município e Sexo'!$A$2:$I$11321,5,FALSE)</f>
        <v>BOM CONSELHO</v>
      </c>
      <c r="K3687" t="str">
        <f>VLOOKUP(A3687,'Município e Sexo'!$A$2:$I$11321,7,FALSE)</f>
        <v>MASCULINO</v>
      </c>
    </row>
    <row r="3688" spans="1:11" ht="15" customHeight="1" thickBot="1" x14ac:dyDescent="0.25">
      <c r="A3688" t="str">
        <f>CONCATENATE(B3688,C3688,D3688,G3688,E3688,I3688)</f>
        <v>12112018LATROCINIO181</v>
      </c>
      <c r="B3688" s="4">
        <v>12</v>
      </c>
      <c r="C3688" s="5">
        <v>11</v>
      </c>
      <c r="D3688" s="4">
        <v>2018</v>
      </c>
      <c r="E3688" s="4">
        <v>18</v>
      </c>
      <c r="F3688" s="4" t="s">
        <v>214</v>
      </c>
      <c r="G3688" s="4" t="s">
        <v>33</v>
      </c>
      <c r="H3688" s="4" t="s">
        <v>215</v>
      </c>
      <c r="I3688" s="4">
        <v>1</v>
      </c>
      <c r="J3688" t="str">
        <f>VLOOKUP(A3688,'Município e Sexo'!$A$2:$I$11321,5,FALSE)</f>
        <v>JUREMA</v>
      </c>
      <c r="K3688" t="str">
        <f>VLOOKUP(A3688,'Município e Sexo'!$A$2:$I$11321,7,FALSE)</f>
        <v>MASCULINO</v>
      </c>
    </row>
    <row r="3689" spans="1:11" ht="15" customHeight="1" thickBot="1" x14ac:dyDescent="0.25">
      <c r="A3689" t="str">
        <f>CONCATENATE(B3689,C3689,D3689,G3689,E3689,I3689)</f>
        <v>12112018HOMICIDIO181</v>
      </c>
      <c r="B3689" s="4">
        <v>12</v>
      </c>
      <c r="C3689" s="5">
        <v>11</v>
      </c>
      <c r="D3689" s="4">
        <v>2018</v>
      </c>
      <c r="E3689" s="4">
        <v>18</v>
      </c>
      <c r="F3689" s="4" t="s">
        <v>216</v>
      </c>
      <c r="G3689" s="4" t="s">
        <v>12</v>
      </c>
      <c r="H3689" s="4" t="s">
        <v>211</v>
      </c>
      <c r="I3689" s="4">
        <v>1</v>
      </c>
      <c r="J3689" t="str">
        <f>VLOOKUP(A3689,'Município e Sexo'!$A$2:$I$11321,5,FALSE)</f>
        <v>ITAIBA</v>
      </c>
      <c r="K3689" t="str">
        <f>VLOOKUP(A3689,'Município e Sexo'!$A$2:$I$11321,7,FALSE)</f>
        <v>MASCULINO</v>
      </c>
    </row>
    <row r="3690" spans="1:11" ht="15" customHeight="1" thickBot="1" x14ac:dyDescent="0.25">
      <c r="A3690" t="str">
        <f>CONCATENATE(B3690,C3690,D3690,G3690,E3690,I3690)</f>
        <v>12112018HOMICIDIO201</v>
      </c>
      <c r="B3690" s="4">
        <v>12</v>
      </c>
      <c r="C3690" s="5">
        <v>11</v>
      </c>
      <c r="D3690" s="4">
        <v>2018</v>
      </c>
      <c r="E3690" s="4">
        <v>20</v>
      </c>
      <c r="F3690" s="4" t="s">
        <v>210</v>
      </c>
      <c r="G3690" s="4" t="s">
        <v>12</v>
      </c>
      <c r="H3690" s="4" t="s">
        <v>212</v>
      </c>
      <c r="I3690" s="4">
        <v>1</v>
      </c>
      <c r="J3690" t="str">
        <f>VLOOKUP(A3690,'Município e Sexo'!$A$2:$I$11321,5,FALSE)</f>
        <v>NAZARE DA MATA</v>
      </c>
      <c r="K3690" t="str">
        <f>VLOOKUP(A3690,'Município e Sexo'!$A$2:$I$11321,7,FALSE)</f>
        <v>MASCULINO</v>
      </c>
    </row>
    <row r="3691" spans="1:11" ht="15" customHeight="1" thickBot="1" x14ac:dyDescent="0.25">
      <c r="A3691" t="str">
        <f>CONCATENATE(B3691,C3691,D3691,G3691,E3691,I3691)</f>
        <v>12112018HOMICIDIO231</v>
      </c>
      <c r="B3691" s="4">
        <v>12</v>
      </c>
      <c r="C3691" s="5">
        <v>11</v>
      </c>
      <c r="D3691" s="4">
        <v>2018</v>
      </c>
      <c r="E3691" s="4">
        <v>23</v>
      </c>
      <c r="F3691" s="4" t="s">
        <v>210</v>
      </c>
      <c r="G3691" s="4" t="s">
        <v>12</v>
      </c>
      <c r="H3691" s="4" t="s">
        <v>213</v>
      </c>
      <c r="I3691" s="4">
        <v>1</v>
      </c>
      <c r="J3691" t="str">
        <f>VLOOKUP(A3691,'Município e Sexo'!$A$2:$I$11321,5,FALSE)</f>
        <v>CARUARU</v>
      </c>
      <c r="K3691" t="str">
        <f>VLOOKUP(A3691,'Município e Sexo'!$A$2:$I$11321,7,FALSE)</f>
        <v>MASCULINO</v>
      </c>
    </row>
    <row r="3692" spans="1:11" ht="15" customHeight="1" thickBot="1" x14ac:dyDescent="0.25">
      <c r="A3692" t="str">
        <f>CONCATENATE(B3692,C3692,D3692,G3692,E3692,I3692)</f>
        <v>12112018HOMICIDIO301</v>
      </c>
      <c r="B3692" s="4">
        <v>12</v>
      </c>
      <c r="C3692" s="5">
        <v>11</v>
      </c>
      <c r="D3692" s="4">
        <v>2018</v>
      </c>
      <c r="E3692" s="4">
        <v>30</v>
      </c>
      <c r="F3692" s="4" t="s">
        <v>210</v>
      </c>
      <c r="G3692" s="4" t="s">
        <v>12</v>
      </c>
      <c r="H3692" s="4" t="s">
        <v>211</v>
      </c>
      <c r="I3692" s="4">
        <v>1</v>
      </c>
      <c r="J3692" t="str">
        <f>VLOOKUP(A3692,'Município e Sexo'!$A$2:$I$11321,5,FALSE)</f>
        <v>IPOJUCA</v>
      </c>
      <c r="K3692" t="str">
        <f>VLOOKUP(A3692,'Município e Sexo'!$A$2:$I$11321,7,FALSE)</f>
        <v>MASCULINO</v>
      </c>
    </row>
    <row r="3693" spans="1:11" ht="15" customHeight="1" thickBot="1" x14ac:dyDescent="0.25">
      <c r="A3693" t="str">
        <f>CONCATENATE(B3693,C3693,D3693,G3693,E3693,I3693)</f>
        <v>12112018HOMICIDIO461</v>
      </c>
      <c r="B3693" s="4">
        <v>12</v>
      </c>
      <c r="C3693" s="5">
        <v>11</v>
      </c>
      <c r="D3693" s="4">
        <v>2018</v>
      </c>
      <c r="E3693" s="4">
        <v>46</v>
      </c>
      <c r="F3693" s="4" t="s">
        <v>210</v>
      </c>
      <c r="G3693" s="4" t="s">
        <v>12</v>
      </c>
      <c r="H3693" s="4" t="s">
        <v>211</v>
      </c>
      <c r="I3693" s="4">
        <v>1</v>
      </c>
      <c r="J3693" t="str">
        <f>VLOOKUP(A3693,'Município e Sexo'!$A$2:$I$11321,5,FALSE)</f>
        <v>JABOATAO DOS GUARARAPES</v>
      </c>
      <c r="K3693" t="str">
        <f>VLOOKUP(A3693,'Município e Sexo'!$A$2:$I$11321,7,FALSE)</f>
        <v>MASCULINO</v>
      </c>
    </row>
    <row r="3694" spans="1:11" ht="15" customHeight="1" thickBot="1" x14ac:dyDescent="0.25">
      <c r="A3694" t="str">
        <f>CONCATENATE(B3694,C3694,D3694,G3694,E3694,I3694)</f>
        <v>12112018HOMICIDIO691</v>
      </c>
      <c r="B3694" s="4">
        <v>12</v>
      </c>
      <c r="C3694" s="5">
        <v>11</v>
      </c>
      <c r="D3694" s="4">
        <v>2018</v>
      </c>
      <c r="E3694" s="4">
        <v>69</v>
      </c>
      <c r="F3694" s="4" t="s">
        <v>210</v>
      </c>
      <c r="G3694" s="4" t="s">
        <v>12</v>
      </c>
      <c r="H3694" s="4" t="s">
        <v>212</v>
      </c>
      <c r="I3694" s="4">
        <v>1</v>
      </c>
      <c r="J3694" t="str">
        <f>VLOOKUP(A3694,'Município e Sexo'!$A$2:$I$11321,5,FALSE)</f>
        <v>OLINDA</v>
      </c>
      <c r="K3694" t="str">
        <f>VLOOKUP(A3694,'Município e Sexo'!$A$2:$I$11321,7,FALSE)</f>
        <v>MASCULINO</v>
      </c>
    </row>
    <row r="3695" spans="1:11" ht="15" customHeight="1" thickBot="1" x14ac:dyDescent="0.25">
      <c r="A3695" t="str">
        <f>CONCATENATE(B3695,C3695,D3695,G3695,E3695,I3695)</f>
        <v>12112018HOMICIDIO211</v>
      </c>
      <c r="B3695" s="4">
        <v>12</v>
      </c>
      <c r="C3695" s="5">
        <v>11</v>
      </c>
      <c r="D3695" s="4">
        <v>2018</v>
      </c>
      <c r="E3695" s="4">
        <v>21</v>
      </c>
      <c r="F3695" s="4" t="s">
        <v>210</v>
      </c>
      <c r="G3695" s="4" t="s">
        <v>12</v>
      </c>
      <c r="H3695" s="4" t="s">
        <v>212</v>
      </c>
      <c r="I3695" s="4">
        <v>1</v>
      </c>
      <c r="J3695" t="str">
        <f>VLOOKUP(A3695,'Município e Sexo'!$A$2:$I$11321,5,FALSE)</f>
        <v>RECIFE</v>
      </c>
      <c r="K3695" t="str">
        <f>VLOOKUP(A3695,'Município e Sexo'!$A$2:$I$11321,7,FALSE)</f>
        <v>MASCULINO</v>
      </c>
    </row>
    <row r="3696" spans="1:11" ht="15" customHeight="1" thickBot="1" x14ac:dyDescent="0.25">
      <c r="A3696" t="str">
        <f>CONCATENATE(B3696,C3696,D3696,G3696,E3696,I3696)</f>
        <v>12112018HOMICIDIO461</v>
      </c>
      <c r="B3696" s="4">
        <v>12</v>
      </c>
      <c r="C3696" s="5">
        <v>11</v>
      </c>
      <c r="D3696" s="4">
        <v>2018</v>
      </c>
      <c r="E3696" s="4">
        <v>46</v>
      </c>
      <c r="F3696" s="4" t="s">
        <v>210</v>
      </c>
      <c r="G3696" s="4" t="s">
        <v>12</v>
      </c>
      <c r="H3696" s="4" t="s">
        <v>212</v>
      </c>
      <c r="I3696" s="4">
        <v>1</v>
      </c>
      <c r="J3696" t="str">
        <f>VLOOKUP(A3696,'Município e Sexo'!$A$2:$I$11321,5,FALSE)</f>
        <v>JABOATAO DOS GUARARAPES</v>
      </c>
      <c r="K3696" t="str">
        <f>VLOOKUP(A3696,'Município e Sexo'!$A$2:$I$11321,7,FALSE)</f>
        <v>MASCULINO</v>
      </c>
    </row>
    <row r="3697" spans="1:11" ht="15" customHeight="1" thickBot="1" x14ac:dyDescent="0.25">
      <c r="A3697" t="str">
        <f>CONCATENATE(B3697,C3697,D3697,G3697,E3697,I3697)</f>
        <v>13112018HOMICIDIO711</v>
      </c>
      <c r="B3697" s="4">
        <v>13</v>
      </c>
      <c r="C3697" s="5">
        <v>11</v>
      </c>
      <c r="D3697" s="4">
        <v>2018</v>
      </c>
      <c r="E3697" s="4">
        <v>71</v>
      </c>
      <c r="F3697" s="4" t="s">
        <v>210</v>
      </c>
      <c r="G3697" s="4" t="s">
        <v>12</v>
      </c>
      <c r="H3697" s="4" t="s">
        <v>213</v>
      </c>
      <c r="I3697" s="4">
        <v>1</v>
      </c>
      <c r="J3697" t="str">
        <f>VLOOKUP(A3697,'Município e Sexo'!$A$2:$I$11321,5,FALSE)</f>
        <v>JUREMA</v>
      </c>
      <c r="K3697" t="str">
        <f>VLOOKUP(A3697,'Município e Sexo'!$A$2:$I$11321,7,FALSE)</f>
        <v>MASCULINO</v>
      </c>
    </row>
    <row r="3698" spans="1:11" ht="15" customHeight="1" thickBot="1" x14ac:dyDescent="0.25">
      <c r="A3698" t="str">
        <f>CONCATENATE(B3698,C3698,D3698,G3698,E3698,I3698)</f>
        <v>13112018HOMICIDIO471</v>
      </c>
      <c r="B3698" s="4">
        <v>13</v>
      </c>
      <c r="C3698" s="5">
        <v>11</v>
      </c>
      <c r="D3698" s="4">
        <v>2018</v>
      </c>
      <c r="E3698" s="4">
        <v>47</v>
      </c>
      <c r="F3698" s="4" t="s">
        <v>210</v>
      </c>
      <c r="G3698" s="4" t="s">
        <v>12</v>
      </c>
      <c r="H3698" s="4" t="s">
        <v>212</v>
      </c>
      <c r="I3698" s="4">
        <v>1</v>
      </c>
      <c r="J3698" t="str">
        <f>VLOOKUP(A3698,'Município e Sexo'!$A$2:$I$11321,5,FALSE)</f>
        <v>SERTANIA</v>
      </c>
      <c r="K3698" t="str">
        <f>VLOOKUP(A3698,'Município e Sexo'!$A$2:$I$11321,7,FALSE)</f>
        <v>MASCULINO</v>
      </c>
    </row>
    <row r="3699" spans="1:11" ht="15" customHeight="1" thickBot="1" x14ac:dyDescent="0.25">
      <c r="A3699" t="str">
        <f>CONCATENATE(B3699,C3699,D3699,G3699,E3699,I3699)</f>
        <v>13112018HOMICIDIO211</v>
      </c>
      <c r="B3699" s="4">
        <v>13</v>
      </c>
      <c r="C3699" s="5">
        <v>11</v>
      </c>
      <c r="D3699" s="4">
        <v>2018</v>
      </c>
      <c r="E3699" s="4">
        <v>21</v>
      </c>
      <c r="F3699" s="4" t="s">
        <v>210</v>
      </c>
      <c r="G3699" s="4" t="s">
        <v>12</v>
      </c>
      <c r="H3699" s="4" t="s">
        <v>211</v>
      </c>
      <c r="I3699" s="4">
        <v>1</v>
      </c>
      <c r="J3699" t="str">
        <f>VLOOKUP(A3699,'Município e Sexo'!$A$2:$I$11321,5,FALSE)</f>
        <v>SANTA MARIA DA BOA VISTA</v>
      </c>
      <c r="K3699" t="str">
        <f>VLOOKUP(A3699,'Município e Sexo'!$A$2:$I$11321,7,FALSE)</f>
        <v>MASCULINO</v>
      </c>
    </row>
    <row r="3700" spans="1:11" ht="15" customHeight="1" thickBot="1" x14ac:dyDescent="0.25">
      <c r="A3700" t="str">
        <f>CONCATENATE(B3700,C3700,D3700,G3700,E3700,I3700)</f>
        <v>13112018HOMICIDIO281</v>
      </c>
      <c r="B3700" s="4">
        <v>13</v>
      </c>
      <c r="C3700" s="5">
        <v>11</v>
      </c>
      <c r="D3700" s="4">
        <v>2018</v>
      </c>
      <c r="E3700" s="4">
        <v>28</v>
      </c>
      <c r="F3700" s="4" t="s">
        <v>210</v>
      </c>
      <c r="G3700" s="4" t="s">
        <v>12</v>
      </c>
      <c r="H3700" s="4" t="s">
        <v>211</v>
      </c>
      <c r="I3700" s="4">
        <v>1</v>
      </c>
      <c r="J3700" t="str">
        <f>VLOOKUP(A3700,'Município e Sexo'!$A$2:$I$11321,5,FALSE)</f>
        <v>JABOATAO DOS GUARARAPES</v>
      </c>
      <c r="K3700" t="str">
        <f>VLOOKUP(A3700,'Município e Sexo'!$A$2:$I$11321,7,FALSE)</f>
        <v>MASCULINO</v>
      </c>
    </row>
    <row r="3701" spans="1:11" ht="15" customHeight="1" thickBot="1" x14ac:dyDescent="0.25">
      <c r="A3701" t="str">
        <f>CONCATENATE(B3701,C3701,D3701,G3701,E3701,I3701)</f>
        <v>13112018HOMICIDIO321</v>
      </c>
      <c r="B3701" s="4">
        <v>13</v>
      </c>
      <c r="C3701" s="5">
        <v>11</v>
      </c>
      <c r="D3701" s="4">
        <v>2018</v>
      </c>
      <c r="E3701" s="4">
        <v>32</v>
      </c>
      <c r="F3701" s="4" t="s">
        <v>210</v>
      </c>
      <c r="G3701" s="4" t="s">
        <v>12</v>
      </c>
      <c r="H3701" s="4" t="s">
        <v>213</v>
      </c>
      <c r="I3701" s="4">
        <v>1</v>
      </c>
      <c r="J3701" t="str">
        <f>VLOOKUP(A3701,'Município e Sexo'!$A$2:$I$11321,5,FALSE)</f>
        <v>ABREU E LIMA</v>
      </c>
      <c r="K3701" t="str">
        <f>VLOOKUP(A3701,'Município e Sexo'!$A$2:$I$11321,7,FALSE)</f>
        <v>MASCULINO</v>
      </c>
    </row>
    <row r="3702" spans="1:11" ht="15" customHeight="1" thickBot="1" x14ac:dyDescent="0.25">
      <c r="A3702" t="str">
        <f>CONCATENATE(B3702,C3702,D3702,G3702,E3702,I3702)</f>
        <v>14112018FEMINICIDIO341</v>
      </c>
      <c r="B3702" s="4">
        <v>14</v>
      </c>
      <c r="C3702" s="5">
        <v>11</v>
      </c>
      <c r="D3702" s="4">
        <v>2018</v>
      </c>
      <c r="E3702" s="4">
        <v>34</v>
      </c>
      <c r="F3702" s="4" t="s">
        <v>210</v>
      </c>
      <c r="G3702" s="4" t="s">
        <v>29</v>
      </c>
      <c r="H3702" s="4" t="s">
        <v>29</v>
      </c>
      <c r="I3702" s="4">
        <v>1</v>
      </c>
      <c r="J3702" t="str">
        <f>VLOOKUP(A3702,'Município e Sexo'!$A$2:$I$11321,5,FALSE)</f>
        <v>PAUDALHO</v>
      </c>
      <c r="K3702" t="str">
        <f>VLOOKUP(A3702,'Município e Sexo'!$A$2:$I$11321,7,FALSE)</f>
        <v>FEMININO</v>
      </c>
    </row>
    <row r="3703" spans="1:11" ht="15" customHeight="1" thickBot="1" x14ac:dyDescent="0.25">
      <c r="A3703" t="str">
        <f>CONCATENATE(B3703,C3703,D3703,G3703,E3703,I3703)</f>
        <v>14112018HOMICIDIO421</v>
      </c>
      <c r="B3703" s="4">
        <v>14</v>
      </c>
      <c r="C3703" s="5">
        <v>11</v>
      </c>
      <c r="D3703" s="4">
        <v>2018</v>
      </c>
      <c r="E3703" s="4">
        <v>42</v>
      </c>
      <c r="F3703" s="4" t="s">
        <v>210</v>
      </c>
      <c r="G3703" s="4" t="s">
        <v>12</v>
      </c>
      <c r="H3703" s="4" t="s">
        <v>213</v>
      </c>
      <c r="I3703" s="4">
        <v>1</v>
      </c>
      <c r="J3703" t="str">
        <f>VLOOKUP(A3703,'Município e Sexo'!$A$2:$I$11321,5,FALSE)</f>
        <v>RECIFE</v>
      </c>
      <c r="K3703" t="str">
        <f>VLOOKUP(A3703,'Município e Sexo'!$A$2:$I$11321,7,FALSE)</f>
        <v>MASCULINO</v>
      </c>
    </row>
    <row r="3704" spans="1:11" ht="15" customHeight="1" thickBot="1" x14ac:dyDescent="0.25">
      <c r="A3704" t="str">
        <f>CONCATENATE(B3704,C3704,D3704,G3704,E3704,I3704)</f>
        <v>14112018HOMICIDIO231</v>
      </c>
      <c r="B3704" s="4">
        <v>14</v>
      </c>
      <c r="C3704" s="5">
        <v>11</v>
      </c>
      <c r="D3704" s="4">
        <v>2018</v>
      </c>
      <c r="E3704" s="4">
        <v>23</v>
      </c>
      <c r="F3704" s="4" t="s">
        <v>210</v>
      </c>
      <c r="G3704" s="4" t="s">
        <v>12</v>
      </c>
      <c r="H3704" s="4" t="s">
        <v>211</v>
      </c>
      <c r="I3704" s="4">
        <v>1</v>
      </c>
      <c r="J3704" t="str">
        <f>VLOOKUP(A3704,'Município e Sexo'!$A$2:$I$11321,5,FALSE)</f>
        <v>RECIFE</v>
      </c>
      <c r="K3704" t="str">
        <f>VLOOKUP(A3704,'Município e Sexo'!$A$2:$I$11321,7,FALSE)</f>
        <v>MASCULINO</v>
      </c>
    </row>
    <row r="3705" spans="1:11" ht="15" customHeight="1" thickBot="1" x14ac:dyDescent="0.25">
      <c r="A3705" t="str">
        <f>CONCATENATE(B3705,C3705,D3705,G3705,E3705,I3705)</f>
        <v>14112018HOMICIDIO301</v>
      </c>
      <c r="B3705" s="4">
        <v>14</v>
      </c>
      <c r="C3705" s="5">
        <v>11</v>
      </c>
      <c r="D3705" s="4">
        <v>2018</v>
      </c>
      <c r="E3705" s="4">
        <v>30</v>
      </c>
      <c r="F3705" s="4" t="s">
        <v>210</v>
      </c>
      <c r="G3705" s="4" t="s">
        <v>12</v>
      </c>
      <c r="H3705" s="4" t="s">
        <v>213</v>
      </c>
      <c r="I3705" s="4">
        <v>1</v>
      </c>
      <c r="J3705" t="str">
        <f>VLOOKUP(A3705,'Município e Sexo'!$A$2:$I$11321,5,FALSE)</f>
        <v>IGARASSU</v>
      </c>
      <c r="K3705" t="str">
        <f>VLOOKUP(A3705,'Município e Sexo'!$A$2:$I$11321,7,FALSE)</f>
        <v>MASCULINO</v>
      </c>
    </row>
    <row r="3706" spans="1:11" ht="15" customHeight="1" thickBot="1" x14ac:dyDescent="0.25">
      <c r="A3706" t="str">
        <f>CONCATENATE(B3706,C3706,D3706,G3706,E3706,I3706)</f>
        <v>14112018HOMICIDIO391</v>
      </c>
      <c r="B3706" s="4">
        <v>14</v>
      </c>
      <c r="C3706" s="5">
        <v>11</v>
      </c>
      <c r="D3706" s="4">
        <v>2018</v>
      </c>
      <c r="E3706" s="4">
        <v>39</v>
      </c>
      <c r="F3706" s="4" t="s">
        <v>216</v>
      </c>
      <c r="G3706" s="4" t="s">
        <v>12</v>
      </c>
      <c r="H3706" s="4" t="s">
        <v>211</v>
      </c>
      <c r="I3706" s="4">
        <v>1</v>
      </c>
      <c r="J3706" t="str">
        <f>VLOOKUP(A3706,'Município e Sexo'!$A$2:$I$11321,5,FALSE)</f>
        <v>OLINDA</v>
      </c>
      <c r="K3706" t="str">
        <f>VLOOKUP(A3706,'Município e Sexo'!$A$2:$I$11321,7,FALSE)</f>
        <v>MASCULINO</v>
      </c>
    </row>
    <row r="3707" spans="1:11" ht="15" customHeight="1" thickBot="1" x14ac:dyDescent="0.25">
      <c r="A3707" t="str">
        <f>CONCATENATE(B3707,C3707,D3707,G3707,E3707,I3707)</f>
        <v>14112018HOMICIDIO261</v>
      </c>
      <c r="B3707" s="4">
        <v>14</v>
      </c>
      <c r="C3707" s="5">
        <v>11</v>
      </c>
      <c r="D3707" s="4">
        <v>2018</v>
      </c>
      <c r="E3707" s="4">
        <v>26</v>
      </c>
      <c r="F3707" s="4" t="s">
        <v>210</v>
      </c>
      <c r="G3707" s="4" t="s">
        <v>12</v>
      </c>
      <c r="H3707" s="4" t="s">
        <v>213</v>
      </c>
      <c r="I3707" s="4">
        <v>1</v>
      </c>
      <c r="J3707" t="str">
        <f>VLOOKUP(A3707,'Município e Sexo'!$A$2:$I$11321,5,FALSE)</f>
        <v>PALMARES</v>
      </c>
      <c r="K3707" t="str">
        <f>VLOOKUP(A3707,'Município e Sexo'!$A$2:$I$11321,7,FALSE)</f>
        <v>MASCULINO</v>
      </c>
    </row>
    <row r="3708" spans="1:11" ht="15" customHeight="1" thickBot="1" x14ac:dyDescent="0.25">
      <c r="A3708" t="str">
        <f>CONCATENATE(B3708,C3708,D3708,G3708,E3708,I3708)</f>
        <v>15112018HOMICIDIO261</v>
      </c>
      <c r="B3708" s="4">
        <v>15</v>
      </c>
      <c r="C3708" s="5">
        <v>11</v>
      </c>
      <c r="D3708" s="4">
        <v>2018</v>
      </c>
      <c r="E3708" s="4">
        <v>26</v>
      </c>
      <c r="F3708" s="4" t="s">
        <v>216</v>
      </c>
      <c r="G3708" s="4" t="s">
        <v>12</v>
      </c>
      <c r="H3708" s="4" t="s">
        <v>212</v>
      </c>
      <c r="I3708" s="4">
        <v>1</v>
      </c>
      <c r="J3708" t="str">
        <f>VLOOKUP(A3708,'Município e Sexo'!$A$2:$I$11321,5,FALSE)</f>
        <v>GARANHUNS</v>
      </c>
      <c r="K3708" t="str">
        <f>VLOOKUP(A3708,'Município e Sexo'!$A$2:$I$11321,7,FALSE)</f>
        <v>MASCULINO</v>
      </c>
    </row>
    <row r="3709" spans="1:11" ht="15" customHeight="1" thickBot="1" x14ac:dyDescent="0.25">
      <c r="A3709" t="str">
        <f>CONCATENATE(B3709,C3709,D3709,G3709,E3709,I3709)</f>
        <v>15112018HOMICIDIO171</v>
      </c>
      <c r="B3709" s="4">
        <v>15</v>
      </c>
      <c r="C3709" s="5">
        <v>11</v>
      </c>
      <c r="D3709" s="4">
        <v>2018</v>
      </c>
      <c r="E3709" s="4">
        <v>17</v>
      </c>
      <c r="F3709" s="4" t="s">
        <v>216</v>
      </c>
      <c r="G3709" s="4" t="s">
        <v>12</v>
      </c>
      <c r="H3709" s="4" t="s">
        <v>212</v>
      </c>
      <c r="I3709" s="4">
        <v>1</v>
      </c>
      <c r="J3709" t="str">
        <f>VLOOKUP(A3709,'Município e Sexo'!$A$2:$I$11321,5,FALSE)</f>
        <v>SERTANIA</v>
      </c>
      <c r="K3709" t="str">
        <f>VLOOKUP(A3709,'Município e Sexo'!$A$2:$I$11321,7,FALSE)</f>
        <v>MASCULINO</v>
      </c>
    </row>
    <row r="3710" spans="1:11" ht="15" customHeight="1" thickBot="1" x14ac:dyDescent="0.25">
      <c r="A3710" t="str">
        <f>CONCATENATE(B3710,C3710,D3710,G3710,E3710,I3710)</f>
        <v>15112018FEMINICIDIO221</v>
      </c>
      <c r="B3710" s="4">
        <v>15</v>
      </c>
      <c r="C3710" s="5">
        <v>11</v>
      </c>
      <c r="D3710" s="4">
        <v>2018</v>
      </c>
      <c r="E3710" s="4">
        <v>22</v>
      </c>
      <c r="F3710" s="4" t="s">
        <v>210</v>
      </c>
      <c r="G3710" s="4" t="s">
        <v>29</v>
      </c>
      <c r="H3710" s="4" t="s">
        <v>29</v>
      </c>
      <c r="I3710" s="4">
        <v>1</v>
      </c>
      <c r="J3710" t="str">
        <f>VLOOKUP(A3710,'Município e Sexo'!$A$2:$I$11321,5,FALSE)</f>
        <v>BELO JARDIM</v>
      </c>
      <c r="K3710" t="str">
        <f>VLOOKUP(A3710,'Município e Sexo'!$A$2:$I$11321,7,FALSE)</f>
        <v>FEMININO</v>
      </c>
    </row>
    <row r="3711" spans="1:11" ht="15" customHeight="1" thickBot="1" x14ac:dyDescent="0.25">
      <c r="A3711" t="str">
        <f>CONCATENATE(B3711,C3711,D3711,G3711,E3711,I3711)</f>
        <v>15112018HOMICIDIO281</v>
      </c>
      <c r="B3711" s="4">
        <v>15</v>
      </c>
      <c r="C3711" s="5">
        <v>11</v>
      </c>
      <c r="D3711" s="4">
        <v>2018</v>
      </c>
      <c r="E3711" s="4">
        <v>28</v>
      </c>
      <c r="F3711" s="4" t="s">
        <v>210</v>
      </c>
      <c r="G3711" s="4" t="s">
        <v>12</v>
      </c>
      <c r="H3711" s="4" t="s">
        <v>211</v>
      </c>
      <c r="I3711" s="4">
        <v>1</v>
      </c>
      <c r="J3711" t="str">
        <f>VLOOKUP(A3711,'Município e Sexo'!$A$2:$I$11321,5,FALSE)</f>
        <v>CUPIRA</v>
      </c>
      <c r="K3711" t="str">
        <f>VLOOKUP(A3711,'Município e Sexo'!$A$2:$I$11321,7,FALSE)</f>
        <v>MASCULINO</v>
      </c>
    </row>
    <row r="3712" spans="1:11" ht="15" customHeight="1" thickBot="1" x14ac:dyDescent="0.25">
      <c r="A3712" t="str">
        <f>CONCATENATE(B3712,C3712,D3712,G3712,E3712,I3712)</f>
        <v>15112018HOMICIDIO341</v>
      </c>
      <c r="B3712" s="4">
        <v>15</v>
      </c>
      <c r="C3712" s="5">
        <v>11</v>
      </c>
      <c r="D3712" s="4">
        <v>2018</v>
      </c>
      <c r="E3712" s="4">
        <v>34</v>
      </c>
      <c r="F3712" s="4" t="s">
        <v>210</v>
      </c>
      <c r="G3712" s="4" t="s">
        <v>12</v>
      </c>
      <c r="H3712" s="4" t="s">
        <v>211</v>
      </c>
      <c r="I3712" s="4">
        <v>1</v>
      </c>
      <c r="J3712" t="str">
        <f>VLOOKUP(A3712,'Município e Sexo'!$A$2:$I$11321,5,FALSE)</f>
        <v>SANHARO</v>
      </c>
      <c r="K3712" t="str">
        <f>VLOOKUP(A3712,'Município e Sexo'!$A$2:$I$11321,7,FALSE)</f>
        <v>MASCULINO</v>
      </c>
    </row>
    <row r="3713" spans="1:11" ht="15" customHeight="1" thickBot="1" x14ac:dyDescent="0.25">
      <c r="A3713" t="str">
        <f>CONCATENATE(B3713,C3713,D3713,G3713,E3713,I3713)</f>
        <v>15112018HOMICIDIO501</v>
      </c>
      <c r="B3713" s="4">
        <v>15</v>
      </c>
      <c r="C3713" s="5">
        <v>11</v>
      </c>
      <c r="D3713" s="4">
        <v>2018</v>
      </c>
      <c r="E3713" s="4">
        <v>50</v>
      </c>
      <c r="F3713" s="4" t="s">
        <v>210</v>
      </c>
      <c r="G3713" s="4" t="s">
        <v>12</v>
      </c>
      <c r="H3713" s="4" t="s">
        <v>213</v>
      </c>
      <c r="I3713" s="4">
        <v>1</v>
      </c>
      <c r="J3713" t="str">
        <f>VLOOKUP(A3713,'Município e Sexo'!$A$2:$I$11321,5,FALSE)</f>
        <v>RECIFE</v>
      </c>
      <c r="K3713" t="str">
        <f>VLOOKUP(A3713,'Município e Sexo'!$A$2:$I$11321,7,FALSE)</f>
        <v>FEMININO</v>
      </c>
    </row>
    <row r="3714" spans="1:11" ht="15" customHeight="1" thickBot="1" x14ac:dyDescent="0.25">
      <c r="A3714" t="str">
        <f>CONCATENATE(B3714,C3714,D3714,G3714,E3714,I3714)</f>
        <v>15112018HOMICIDIO201</v>
      </c>
      <c r="B3714" s="4">
        <v>15</v>
      </c>
      <c r="C3714" s="5">
        <v>11</v>
      </c>
      <c r="D3714" s="4">
        <v>2018</v>
      </c>
      <c r="E3714" s="4">
        <v>20</v>
      </c>
      <c r="F3714" s="4" t="s">
        <v>210</v>
      </c>
      <c r="G3714" s="4" t="s">
        <v>12</v>
      </c>
      <c r="H3714" s="4" t="s">
        <v>217</v>
      </c>
      <c r="I3714" s="4">
        <v>1</v>
      </c>
      <c r="J3714" t="str">
        <f>VLOOKUP(A3714,'Município e Sexo'!$A$2:$I$11321,5,FALSE)</f>
        <v>RECIFE</v>
      </c>
      <c r="K3714" t="str">
        <f>VLOOKUP(A3714,'Município e Sexo'!$A$2:$I$11321,7,FALSE)</f>
        <v>MASCULINO</v>
      </c>
    </row>
    <row r="3715" spans="1:11" ht="15" customHeight="1" thickBot="1" x14ac:dyDescent="0.25">
      <c r="A3715" t="str">
        <f>CONCATENATE(B3715,C3715,D3715,G3715,E3715,I3715)</f>
        <v>15112018HOMICIDIO211</v>
      </c>
      <c r="B3715" s="4">
        <v>15</v>
      </c>
      <c r="C3715" s="5">
        <v>11</v>
      </c>
      <c r="D3715" s="4">
        <v>2018</v>
      </c>
      <c r="E3715" s="4">
        <v>21</v>
      </c>
      <c r="F3715" s="4" t="s">
        <v>219</v>
      </c>
      <c r="G3715" s="4" t="s">
        <v>12</v>
      </c>
      <c r="H3715" s="4" t="s">
        <v>213</v>
      </c>
      <c r="I3715" s="4">
        <v>1</v>
      </c>
      <c r="J3715" t="str">
        <f>VLOOKUP(A3715,'Município e Sexo'!$A$2:$I$11321,5,FALSE)</f>
        <v>RECIFE</v>
      </c>
      <c r="K3715" t="str">
        <f>VLOOKUP(A3715,'Município e Sexo'!$A$2:$I$11321,7,FALSE)</f>
        <v>MASCULINO</v>
      </c>
    </row>
    <row r="3716" spans="1:11" ht="15" customHeight="1" thickBot="1" x14ac:dyDescent="0.25">
      <c r="A3716" t="str">
        <f>CONCATENATE(B3716,C3716,D3716,G3716,E3716,I3716)</f>
        <v>15112018HOMICIDIO271</v>
      </c>
      <c r="B3716" s="4">
        <v>15</v>
      </c>
      <c r="C3716" s="5">
        <v>11</v>
      </c>
      <c r="D3716" s="4">
        <v>2018</v>
      </c>
      <c r="E3716" s="4">
        <v>27</v>
      </c>
      <c r="F3716" s="4" t="s">
        <v>210</v>
      </c>
      <c r="G3716" s="4" t="s">
        <v>12</v>
      </c>
      <c r="H3716" s="4" t="s">
        <v>211</v>
      </c>
      <c r="I3716" s="4">
        <v>1</v>
      </c>
      <c r="J3716" t="str">
        <f>VLOOKUP(A3716,'Município e Sexo'!$A$2:$I$11321,5,FALSE)</f>
        <v>CAPOEIRAS</v>
      </c>
      <c r="K3716" t="str">
        <f>VLOOKUP(A3716,'Município e Sexo'!$A$2:$I$11321,7,FALSE)</f>
        <v>MASCULINO</v>
      </c>
    </row>
    <row r="3717" spans="1:11" ht="15" customHeight="1" thickBot="1" x14ac:dyDescent="0.25">
      <c r="A3717" t="str">
        <f>CONCATENATE(B3717,C3717,D3717,G3717,E3717,I3717)</f>
        <v>16112018HOMICIDIO291</v>
      </c>
      <c r="B3717" s="4">
        <v>16</v>
      </c>
      <c r="C3717" s="5">
        <v>11</v>
      </c>
      <c r="D3717" s="4">
        <v>2018</v>
      </c>
      <c r="E3717" s="4">
        <v>29</v>
      </c>
      <c r="F3717" s="4" t="s">
        <v>219</v>
      </c>
      <c r="G3717" s="4" t="s">
        <v>12</v>
      </c>
      <c r="H3717" s="4" t="s">
        <v>213</v>
      </c>
      <c r="I3717" s="4">
        <v>1</v>
      </c>
      <c r="J3717" t="str">
        <f>VLOOKUP(A3717,'Município e Sexo'!$A$2:$I$11321,5,FALSE)</f>
        <v>RECIFE</v>
      </c>
      <c r="K3717" t="str">
        <f>VLOOKUP(A3717,'Município e Sexo'!$A$2:$I$11321,7,FALSE)</f>
        <v>MASCULINO</v>
      </c>
    </row>
    <row r="3718" spans="1:11" ht="15" customHeight="1" thickBot="1" x14ac:dyDescent="0.25">
      <c r="A3718" t="str">
        <f>CONCATENATE(B3718,C3718,D3718,G3718,E3718,I3718)</f>
        <v>16112018HOMICIDIO181</v>
      </c>
      <c r="B3718" s="4">
        <v>16</v>
      </c>
      <c r="C3718" s="5">
        <v>11</v>
      </c>
      <c r="D3718" s="4">
        <v>2018</v>
      </c>
      <c r="E3718" s="4">
        <v>18</v>
      </c>
      <c r="F3718" s="4" t="s">
        <v>210</v>
      </c>
      <c r="G3718" s="4" t="s">
        <v>12</v>
      </c>
      <c r="H3718" s="4" t="s">
        <v>212</v>
      </c>
      <c r="I3718" s="4">
        <v>1</v>
      </c>
      <c r="J3718" t="str">
        <f>VLOOKUP(A3718,'Município e Sexo'!$A$2:$I$11321,5,FALSE)</f>
        <v>BEZERROS</v>
      </c>
      <c r="K3718" t="str">
        <f>VLOOKUP(A3718,'Município e Sexo'!$A$2:$I$11321,7,FALSE)</f>
        <v>MASCULINO</v>
      </c>
    </row>
    <row r="3719" spans="1:11" ht="15" customHeight="1" thickBot="1" x14ac:dyDescent="0.25">
      <c r="A3719" t="str">
        <f>CONCATENATE(B3719,C3719,D3719,G3719,E3719,I3719)</f>
        <v>16112018HOMICIDIO191</v>
      </c>
      <c r="B3719" s="4">
        <v>16</v>
      </c>
      <c r="C3719" s="5">
        <v>11</v>
      </c>
      <c r="D3719" s="4">
        <v>2018</v>
      </c>
      <c r="E3719" s="4">
        <v>19</v>
      </c>
      <c r="F3719" s="4" t="s">
        <v>210</v>
      </c>
      <c r="G3719" s="4" t="s">
        <v>12</v>
      </c>
      <c r="H3719" s="4" t="s">
        <v>211</v>
      </c>
      <c r="I3719" s="4">
        <v>1</v>
      </c>
      <c r="J3719" t="str">
        <f>VLOOKUP(A3719,'Município e Sexo'!$A$2:$I$11321,5,FALSE)</f>
        <v>VICENCIA</v>
      </c>
      <c r="K3719" t="str">
        <f>VLOOKUP(A3719,'Município e Sexo'!$A$2:$I$11321,7,FALSE)</f>
        <v>MASCULINO</v>
      </c>
    </row>
    <row r="3720" spans="1:11" ht="15" customHeight="1" thickBot="1" x14ac:dyDescent="0.25">
      <c r="A3720" t="str">
        <f>CONCATENATE(B3720,C3720,D3720,G3720,E3720,I3720)</f>
        <v>16112018HOMICIDIO161</v>
      </c>
      <c r="B3720" s="4">
        <v>16</v>
      </c>
      <c r="C3720" s="5">
        <v>11</v>
      </c>
      <c r="D3720" s="4">
        <v>2018</v>
      </c>
      <c r="E3720" s="4">
        <v>16</v>
      </c>
      <c r="F3720" s="4" t="s">
        <v>210</v>
      </c>
      <c r="G3720" s="4" t="s">
        <v>12</v>
      </c>
      <c r="H3720" s="4" t="s">
        <v>211</v>
      </c>
      <c r="I3720" s="4">
        <v>1</v>
      </c>
      <c r="J3720" t="str">
        <f>VLOOKUP(A3720,'Município e Sexo'!$A$2:$I$11321,5,FALSE)</f>
        <v>VERTENTE DO LERIO</v>
      </c>
      <c r="K3720" t="str">
        <f>VLOOKUP(A3720,'Município e Sexo'!$A$2:$I$11321,7,FALSE)</f>
        <v>MASCULINO</v>
      </c>
    </row>
    <row r="3721" spans="1:11" ht="15" customHeight="1" thickBot="1" x14ac:dyDescent="0.25">
      <c r="A3721" t="str">
        <f>CONCATENATE(B3721,C3721,D3721,G3721,E3721,I3721)</f>
        <v>16112018HOMICIDIO231</v>
      </c>
      <c r="B3721" s="4">
        <v>16</v>
      </c>
      <c r="C3721" s="5">
        <v>11</v>
      </c>
      <c r="D3721" s="4">
        <v>2018</v>
      </c>
      <c r="E3721" s="4">
        <v>23</v>
      </c>
      <c r="F3721" s="4" t="s">
        <v>214</v>
      </c>
      <c r="G3721" s="4" t="s">
        <v>12</v>
      </c>
      <c r="H3721" s="4" t="s">
        <v>212</v>
      </c>
      <c r="I3721" s="4">
        <v>1</v>
      </c>
      <c r="J3721" t="str">
        <f>VLOOKUP(A3721,'Município e Sexo'!$A$2:$I$11321,5,FALSE)</f>
        <v>ESCADA</v>
      </c>
      <c r="K3721" t="str">
        <f>VLOOKUP(A3721,'Município e Sexo'!$A$2:$I$11321,7,FALSE)</f>
        <v>MASCULINO</v>
      </c>
    </row>
    <row r="3722" spans="1:11" ht="15" customHeight="1" thickBot="1" x14ac:dyDescent="0.25">
      <c r="A3722" t="str">
        <f>CONCATENATE(B3722,C3722,D3722,G3722,E3722,I3722)</f>
        <v>16112018HOMICIDIO251</v>
      </c>
      <c r="B3722" s="4">
        <v>16</v>
      </c>
      <c r="C3722" s="5">
        <v>11</v>
      </c>
      <c r="D3722" s="4">
        <v>2018</v>
      </c>
      <c r="E3722" s="4">
        <v>25</v>
      </c>
      <c r="F3722" s="4" t="s">
        <v>219</v>
      </c>
      <c r="G3722" s="4" t="s">
        <v>12</v>
      </c>
      <c r="H3722" s="4" t="s">
        <v>211</v>
      </c>
      <c r="I3722" s="4">
        <v>1</v>
      </c>
      <c r="J3722" t="str">
        <f>VLOOKUP(A3722,'Município e Sexo'!$A$2:$I$11321,5,FALSE)</f>
        <v>RIBEIRAO</v>
      </c>
      <c r="K3722" t="str">
        <f>VLOOKUP(A3722,'Município e Sexo'!$A$2:$I$11321,7,FALSE)</f>
        <v>MASCULINO</v>
      </c>
    </row>
    <row r="3723" spans="1:11" ht="15" customHeight="1" thickBot="1" x14ac:dyDescent="0.25">
      <c r="A3723" t="str">
        <f>CONCATENATE(B3723,C3723,D3723,G3723,E3723,I3723)</f>
        <v>17112018HOMICIDIO201</v>
      </c>
      <c r="B3723" s="4">
        <v>17</v>
      </c>
      <c r="C3723" s="5">
        <v>11</v>
      </c>
      <c r="D3723" s="4">
        <v>2018</v>
      </c>
      <c r="E3723" s="4">
        <v>20</v>
      </c>
      <c r="F3723" s="4" t="s">
        <v>210</v>
      </c>
      <c r="G3723" s="4" t="s">
        <v>12</v>
      </c>
      <c r="H3723" s="4" t="s">
        <v>211</v>
      </c>
      <c r="I3723" s="4">
        <v>1</v>
      </c>
      <c r="J3723" t="str">
        <f>VLOOKUP(A3723,'Município e Sexo'!$A$2:$I$11321,5,FALSE)</f>
        <v>JABOATAO DOS GUARARAPES</v>
      </c>
      <c r="K3723" t="str">
        <f>VLOOKUP(A3723,'Município e Sexo'!$A$2:$I$11321,7,FALSE)</f>
        <v>MASCULINO</v>
      </c>
    </row>
    <row r="3724" spans="1:11" ht="15" customHeight="1" thickBot="1" x14ac:dyDescent="0.25">
      <c r="A3724" t="str">
        <f>CONCATENATE(B3724,C3724,D3724,G3724,E3724,I3724)</f>
        <v>17112018HOMICIDIO1</v>
      </c>
      <c r="B3724" s="4">
        <v>17</v>
      </c>
      <c r="C3724" s="5">
        <v>11</v>
      </c>
      <c r="D3724" s="4">
        <v>2018</v>
      </c>
      <c r="E3724" s="4"/>
      <c r="F3724" s="4" t="s">
        <v>219</v>
      </c>
      <c r="G3724" s="4" t="s">
        <v>12</v>
      </c>
      <c r="H3724" s="4" t="s">
        <v>212</v>
      </c>
      <c r="I3724" s="4">
        <v>1</v>
      </c>
      <c r="J3724" t="str">
        <f>VLOOKUP(A3724,'Município e Sexo'!$A$2:$I$11321,5,FALSE)</f>
        <v>RECIFE</v>
      </c>
      <c r="K3724" t="str">
        <f>VLOOKUP(A3724,'Município e Sexo'!$A$2:$I$11321,7,FALSE)</f>
        <v>MASCULINO</v>
      </c>
    </row>
    <row r="3725" spans="1:11" ht="15" customHeight="1" thickBot="1" x14ac:dyDescent="0.25">
      <c r="A3725" t="str">
        <f>CONCATENATE(B3725,C3725,D3725,G3725,E3725,I3725)</f>
        <v>17112018HOMICIDIO241</v>
      </c>
      <c r="B3725" s="4">
        <v>17</v>
      </c>
      <c r="C3725" s="5">
        <v>11</v>
      </c>
      <c r="D3725" s="4">
        <v>2018</v>
      </c>
      <c r="E3725" s="4">
        <v>24</v>
      </c>
      <c r="F3725" s="4" t="s">
        <v>210</v>
      </c>
      <c r="G3725" s="4" t="s">
        <v>12</v>
      </c>
      <c r="H3725" s="4" t="s">
        <v>211</v>
      </c>
      <c r="I3725" s="4">
        <v>1</v>
      </c>
      <c r="J3725" t="str">
        <f>VLOOKUP(A3725,'Município e Sexo'!$A$2:$I$11321,5,FALSE)</f>
        <v>JABOATAO DOS GUARARAPES</v>
      </c>
      <c r="K3725" t="str">
        <f>VLOOKUP(A3725,'Município e Sexo'!$A$2:$I$11321,7,FALSE)</f>
        <v>MASCULINO</v>
      </c>
    </row>
    <row r="3726" spans="1:11" ht="15" customHeight="1" thickBot="1" x14ac:dyDescent="0.25">
      <c r="A3726" t="str">
        <f>CONCATENATE(B3726,C3726,D3726,G3726,E3726,I3726)</f>
        <v>17112018HOMICIDIO221</v>
      </c>
      <c r="B3726" s="4">
        <v>17</v>
      </c>
      <c r="C3726" s="5">
        <v>11</v>
      </c>
      <c r="D3726" s="4">
        <v>2018</v>
      </c>
      <c r="E3726" s="4">
        <v>22</v>
      </c>
      <c r="F3726" s="4" t="s">
        <v>210</v>
      </c>
      <c r="G3726" s="4" t="s">
        <v>12</v>
      </c>
      <c r="H3726" s="4" t="s">
        <v>212</v>
      </c>
      <c r="I3726" s="4">
        <v>1</v>
      </c>
      <c r="J3726" t="str">
        <f>VLOOKUP(A3726,'Município e Sexo'!$A$2:$I$11321,5,FALSE)</f>
        <v>SALGUEIRO</v>
      </c>
      <c r="K3726" t="str">
        <f>VLOOKUP(A3726,'Município e Sexo'!$A$2:$I$11321,7,FALSE)</f>
        <v>MASCULINO</v>
      </c>
    </row>
    <row r="3727" spans="1:11" ht="15" customHeight="1" thickBot="1" x14ac:dyDescent="0.25">
      <c r="A3727" t="str">
        <f>CONCATENATE(B3727,C3727,D3727,G3727,E3727,I3727)</f>
        <v>17112018HOMICIDIO241</v>
      </c>
      <c r="B3727" s="4">
        <v>17</v>
      </c>
      <c r="C3727" s="5">
        <v>11</v>
      </c>
      <c r="D3727" s="4">
        <v>2018</v>
      </c>
      <c r="E3727" s="4">
        <v>24</v>
      </c>
      <c r="F3727" s="4" t="s">
        <v>210</v>
      </c>
      <c r="G3727" s="4" t="s">
        <v>12</v>
      </c>
      <c r="H3727" s="4" t="s">
        <v>211</v>
      </c>
      <c r="I3727" s="4">
        <v>1</v>
      </c>
      <c r="J3727" t="str">
        <f>VLOOKUP(A3727,'Município e Sexo'!$A$2:$I$11321,5,FALSE)</f>
        <v>JABOATAO DOS GUARARAPES</v>
      </c>
      <c r="K3727" t="str">
        <f>VLOOKUP(A3727,'Município e Sexo'!$A$2:$I$11321,7,FALSE)</f>
        <v>MASCULINO</v>
      </c>
    </row>
    <row r="3728" spans="1:11" ht="15" customHeight="1" thickBot="1" x14ac:dyDescent="0.25">
      <c r="A3728" t="str">
        <f>CONCATENATE(B3728,C3728,D3728,G3728,E3728,I3728)</f>
        <v>17112018HOMICIDIO421</v>
      </c>
      <c r="B3728" s="4">
        <v>17</v>
      </c>
      <c r="C3728" s="5">
        <v>11</v>
      </c>
      <c r="D3728" s="4">
        <v>2018</v>
      </c>
      <c r="E3728" s="4">
        <v>42</v>
      </c>
      <c r="F3728" s="4" t="s">
        <v>210</v>
      </c>
      <c r="G3728" s="4" t="s">
        <v>12</v>
      </c>
      <c r="H3728" s="4" t="s">
        <v>213</v>
      </c>
      <c r="I3728" s="4">
        <v>1</v>
      </c>
      <c r="J3728" t="str">
        <f>VLOOKUP(A3728,'Município e Sexo'!$A$2:$I$11321,5,FALSE)</f>
        <v>RECIFE</v>
      </c>
      <c r="K3728" t="str">
        <f>VLOOKUP(A3728,'Município e Sexo'!$A$2:$I$11321,7,FALSE)</f>
        <v>MASCULINO</v>
      </c>
    </row>
    <row r="3729" spans="1:11" ht="15" customHeight="1" thickBot="1" x14ac:dyDescent="0.25">
      <c r="A3729" t="str">
        <f>CONCATENATE(B3729,C3729,D3729,G3729,E3729,I3729)</f>
        <v>17112018HOMICIDIO431</v>
      </c>
      <c r="B3729" s="4">
        <v>17</v>
      </c>
      <c r="C3729" s="5">
        <v>11</v>
      </c>
      <c r="D3729" s="4">
        <v>2018</v>
      </c>
      <c r="E3729" s="4">
        <v>43</v>
      </c>
      <c r="F3729" s="4" t="s">
        <v>210</v>
      </c>
      <c r="G3729" s="4" t="s">
        <v>12</v>
      </c>
      <c r="H3729" s="4" t="s">
        <v>212</v>
      </c>
      <c r="I3729" s="4">
        <v>1</v>
      </c>
      <c r="J3729" t="str">
        <f>VLOOKUP(A3729,'Município e Sexo'!$A$2:$I$11321,5,FALSE)</f>
        <v>FLORESTA</v>
      </c>
      <c r="K3729" t="str">
        <f>VLOOKUP(A3729,'Município e Sexo'!$A$2:$I$11321,7,FALSE)</f>
        <v>MASCULINO</v>
      </c>
    </row>
    <row r="3730" spans="1:11" ht="15" customHeight="1" thickBot="1" x14ac:dyDescent="0.25">
      <c r="A3730" t="str">
        <f>CONCATENATE(B3730,C3730,D3730,G3730,E3730,I3730)</f>
        <v>17112018HOMICIDIO491</v>
      </c>
      <c r="B3730" s="4">
        <v>17</v>
      </c>
      <c r="C3730" s="5">
        <v>11</v>
      </c>
      <c r="D3730" s="4">
        <v>2018</v>
      </c>
      <c r="E3730" s="4">
        <v>49</v>
      </c>
      <c r="F3730" s="4" t="s">
        <v>210</v>
      </c>
      <c r="G3730" s="4" t="s">
        <v>12</v>
      </c>
      <c r="H3730" s="4" t="s">
        <v>213</v>
      </c>
      <c r="I3730" s="4">
        <v>1</v>
      </c>
      <c r="J3730" t="str">
        <f>VLOOKUP(A3730,'Município e Sexo'!$A$2:$I$11321,5,FALSE)</f>
        <v>ITAPISSUMA</v>
      </c>
      <c r="K3730" t="str">
        <f>VLOOKUP(A3730,'Município e Sexo'!$A$2:$I$11321,7,FALSE)</f>
        <v>MASCULINO</v>
      </c>
    </row>
    <row r="3731" spans="1:11" ht="15" customHeight="1" thickBot="1" x14ac:dyDescent="0.25">
      <c r="A3731" t="str">
        <f>CONCATENATE(B3731,C3731,D3731,G3731,E3731,I3731)</f>
        <v>17112018HOMICIDIO241</v>
      </c>
      <c r="B3731" s="4">
        <v>17</v>
      </c>
      <c r="C3731" s="5">
        <v>11</v>
      </c>
      <c r="D3731" s="4">
        <v>2018</v>
      </c>
      <c r="E3731" s="4">
        <v>24</v>
      </c>
      <c r="F3731" s="4" t="s">
        <v>210</v>
      </c>
      <c r="G3731" s="4" t="s">
        <v>12</v>
      </c>
      <c r="H3731" s="4" t="s">
        <v>211</v>
      </c>
      <c r="I3731" s="4">
        <v>1</v>
      </c>
      <c r="J3731" t="str">
        <f>VLOOKUP(A3731,'Município e Sexo'!$A$2:$I$11321,5,FALSE)</f>
        <v>JABOATAO DOS GUARARAPES</v>
      </c>
      <c r="K3731" t="str">
        <f>VLOOKUP(A3731,'Município e Sexo'!$A$2:$I$11321,7,FALSE)</f>
        <v>MASCULINO</v>
      </c>
    </row>
    <row r="3732" spans="1:11" ht="15" customHeight="1" thickBot="1" x14ac:dyDescent="0.25">
      <c r="A3732" t="str">
        <f>CONCATENATE(B3732,C3732,D3732,G3732,E3732,I3732)</f>
        <v>17112018HOMICIDIO281</v>
      </c>
      <c r="B3732" s="4">
        <v>17</v>
      </c>
      <c r="C3732" s="5">
        <v>11</v>
      </c>
      <c r="D3732" s="4">
        <v>2018</v>
      </c>
      <c r="E3732" s="4">
        <v>28</v>
      </c>
      <c r="F3732" s="4" t="s">
        <v>210</v>
      </c>
      <c r="G3732" s="4" t="s">
        <v>12</v>
      </c>
      <c r="H3732" s="4" t="s">
        <v>211</v>
      </c>
      <c r="I3732" s="4">
        <v>1</v>
      </c>
      <c r="J3732" t="str">
        <f>VLOOKUP(A3732,'Município e Sexo'!$A$2:$I$11321,5,FALSE)</f>
        <v>JABOATAO DOS GUARARAPES</v>
      </c>
      <c r="K3732" t="str">
        <f>VLOOKUP(A3732,'Município e Sexo'!$A$2:$I$11321,7,FALSE)</f>
        <v>MASCULINO</v>
      </c>
    </row>
    <row r="3733" spans="1:11" ht="15" customHeight="1" thickBot="1" x14ac:dyDescent="0.25">
      <c r="A3733" t="str">
        <f>CONCATENATE(B3733,C3733,D3733,G3733,E3733,I3733)</f>
        <v>18112018HOMICIDIO161</v>
      </c>
      <c r="B3733" s="4">
        <v>18</v>
      </c>
      <c r="C3733" s="5">
        <v>11</v>
      </c>
      <c r="D3733" s="4">
        <v>2018</v>
      </c>
      <c r="E3733" s="4">
        <v>16</v>
      </c>
      <c r="F3733" s="4" t="s">
        <v>210</v>
      </c>
      <c r="G3733" s="4" t="s">
        <v>12</v>
      </c>
      <c r="H3733" s="4" t="s">
        <v>211</v>
      </c>
      <c r="I3733" s="4">
        <v>1</v>
      </c>
      <c r="J3733" t="str">
        <f>VLOOKUP(A3733,'Município e Sexo'!$A$2:$I$11321,5,FALSE)</f>
        <v>ALTINHO</v>
      </c>
      <c r="K3733" t="str">
        <f>VLOOKUP(A3733,'Município e Sexo'!$A$2:$I$11321,7,FALSE)</f>
        <v>MASCULINO</v>
      </c>
    </row>
    <row r="3734" spans="1:11" ht="15" customHeight="1" thickBot="1" x14ac:dyDescent="0.25">
      <c r="A3734" t="str">
        <f>CONCATENATE(B3734,C3734,D3734,G3734,E3734,"2")</f>
        <v>18112018HOMICIDIO242</v>
      </c>
      <c r="B3734" s="4">
        <v>18</v>
      </c>
      <c r="C3734" s="5">
        <v>11</v>
      </c>
      <c r="D3734" s="4">
        <v>2018</v>
      </c>
      <c r="E3734" s="4">
        <v>24</v>
      </c>
      <c r="F3734" s="4" t="s">
        <v>210</v>
      </c>
      <c r="G3734" s="4" t="s">
        <v>12</v>
      </c>
      <c r="H3734" s="4" t="s">
        <v>211</v>
      </c>
      <c r="I3734" s="4">
        <v>1</v>
      </c>
      <c r="J3734" t="str">
        <f>VLOOKUP(A3734,'Município e Sexo'!$A$2:$I$11321,5,FALSE)</f>
        <v>RECIFE</v>
      </c>
      <c r="K3734" t="str">
        <f>VLOOKUP(A3734,'Município e Sexo'!$A$2:$I$11321,7,FALSE)</f>
        <v>MASCULINO</v>
      </c>
    </row>
    <row r="3735" spans="1:11" ht="15" customHeight="1" thickBot="1" x14ac:dyDescent="0.25">
      <c r="A3735" t="str">
        <f>CONCATENATE(B3735,C3735,D3735,G3735,E3735,I3735)</f>
        <v>18112018HOMICIDIO301</v>
      </c>
      <c r="B3735" s="4">
        <v>18</v>
      </c>
      <c r="C3735" s="5">
        <v>11</v>
      </c>
      <c r="D3735" s="4">
        <v>2018</v>
      </c>
      <c r="E3735" s="4">
        <v>30</v>
      </c>
      <c r="F3735" s="4" t="s">
        <v>210</v>
      </c>
      <c r="G3735" s="4" t="s">
        <v>12</v>
      </c>
      <c r="H3735" s="4" t="s">
        <v>211</v>
      </c>
      <c r="I3735" s="4">
        <v>1</v>
      </c>
      <c r="J3735" t="str">
        <f>VLOOKUP(A3735,'Município e Sexo'!$A$2:$I$11321,5,FALSE)</f>
        <v>ALTINHO</v>
      </c>
      <c r="K3735" t="str">
        <f>VLOOKUP(A3735,'Município e Sexo'!$A$2:$I$11321,7,FALSE)</f>
        <v>MASCULINO</v>
      </c>
    </row>
    <row r="3736" spans="1:11" ht="15" customHeight="1" thickBot="1" x14ac:dyDescent="0.25">
      <c r="A3736" t="str">
        <f>CONCATENATE(B3736,C3736,D3736,G3736,E3736,I3736)</f>
        <v>18112018HOMICIDIO361</v>
      </c>
      <c r="B3736" s="4">
        <v>18</v>
      </c>
      <c r="C3736" s="5">
        <v>11</v>
      </c>
      <c r="D3736" s="4">
        <v>2018</v>
      </c>
      <c r="E3736" s="4">
        <v>36</v>
      </c>
      <c r="F3736" s="4" t="s">
        <v>210</v>
      </c>
      <c r="G3736" s="4" t="s">
        <v>12</v>
      </c>
      <c r="H3736" s="4" t="s">
        <v>213</v>
      </c>
      <c r="I3736" s="4">
        <v>1</v>
      </c>
      <c r="J3736" t="str">
        <f>VLOOKUP(A3736,'Município e Sexo'!$A$2:$I$11321,5,FALSE)</f>
        <v>PAULISTA</v>
      </c>
      <c r="K3736" t="str">
        <f>VLOOKUP(A3736,'Município e Sexo'!$A$2:$I$11321,7,FALSE)</f>
        <v>MASCULINO</v>
      </c>
    </row>
    <row r="3737" spans="1:11" ht="15" customHeight="1" thickBot="1" x14ac:dyDescent="0.25">
      <c r="A3737" t="str">
        <f>CONCATENATE(B3737,C3737,D3737,G3737,E3737,I3737)</f>
        <v>18112018HOMICIDIO431</v>
      </c>
      <c r="B3737" s="4">
        <v>18</v>
      </c>
      <c r="C3737" s="5">
        <v>11</v>
      </c>
      <c r="D3737" s="4">
        <v>2018</v>
      </c>
      <c r="E3737" s="4">
        <v>43</v>
      </c>
      <c r="F3737" s="4" t="s">
        <v>210</v>
      </c>
      <c r="G3737" s="4" t="s">
        <v>12</v>
      </c>
      <c r="H3737" s="4" t="s">
        <v>211</v>
      </c>
      <c r="I3737" s="4">
        <v>1</v>
      </c>
      <c r="J3737" t="str">
        <f>VLOOKUP(A3737,'Município e Sexo'!$A$2:$I$11321,5,FALSE)</f>
        <v>CARUARU</v>
      </c>
      <c r="K3737" t="str">
        <f>VLOOKUP(A3737,'Município e Sexo'!$A$2:$I$11321,7,FALSE)</f>
        <v>MASCULINO</v>
      </c>
    </row>
    <row r="3738" spans="1:11" ht="15" customHeight="1" thickBot="1" x14ac:dyDescent="0.25">
      <c r="A3738" t="str">
        <f>CONCATENATE(B3738,C3738,D3738,G3738,E3738,I3738)</f>
        <v>18112018HOMICIDIO231</v>
      </c>
      <c r="B3738" s="4">
        <v>18</v>
      </c>
      <c r="C3738" s="5">
        <v>11</v>
      </c>
      <c r="D3738" s="4">
        <v>2018</v>
      </c>
      <c r="E3738" s="4">
        <v>23</v>
      </c>
      <c r="F3738" s="4" t="s">
        <v>210</v>
      </c>
      <c r="G3738" s="4" t="s">
        <v>12</v>
      </c>
      <c r="H3738" s="4" t="s">
        <v>211</v>
      </c>
      <c r="I3738" s="4">
        <v>1</v>
      </c>
      <c r="J3738" t="str">
        <f>VLOOKUP(A3738,'Município e Sexo'!$A$2:$I$11321,5,FALSE)</f>
        <v>CAETES</v>
      </c>
      <c r="K3738" t="str">
        <f>VLOOKUP(A3738,'Município e Sexo'!$A$2:$I$11321,7,FALSE)</f>
        <v>MASCULINO</v>
      </c>
    </row>
    <row r="3739" spans="1:11" ht="15" customHeight="1" thickBot="1" x14ac:dyDescent="0.25">
      <c r="A3739" t="str">
        <f>CONCATENATE(B3739,C3739,D3739,G3739,E3739,I3739)</f>
        <v>18112018HOMICIDIO311</v>
      </c>
      <c r="B3739" s="4">
        <v>18</v>
      </c>
      <c r="C3739" s="5">
        <v>11</v>
      </c>
      <c r="D3739" s="4">
        <v>2018</v>
      </c>
      <c r="E3739" s="4">
        <v>31</v>
      </c>
      <c r="F3739" s="4" t="s">
        <v>214</v>
      </c>
      <c r="G3739" s="4" t="s">
        <v>12</v>
      </c>
      <c r="H3739" s="4" t="s">
        <v>213</v>
      </c>
      <c r="I3739" s="4">
        <v>1</v>
      </c>
      <c r="J3739" t="str">
        <f>VLOOKUP(A3739,'Município e Sexo'!$A$2:$I$11321,5,FALSE)</f>
        <v>BREJO DA MADRE DE DEUS</v>
      </c>
      <c r="K3739" t="str">
        <f>VLOOKUP(A3739,'Município e Sexo'!$A$2:$I$11321,7,FALSE)</f>
        <v>MASCULINO</v>
      </c>
    </row>
    <row r="3740" spans="1:11" ht="15" customHeight="1" thickBot="1" x14ac:dyDescent="0.25">
      <c r="A3740" t="str">
        <f>CONCATENATE(B3740,C3740,D3740,G3740,E3740,I3740)</f>
        <v>18112018HOMICIDIO341</v>
      </c>
      <c r="B3740" s="4">
        <v>18</v>
      </c>
      <c r="C3740" s="5">
        <v>11</v>
      </c>
      <c r="D3740" s="4">
        <v>2018</v>
      </c>
      <c r="E3740" s="4">
        <v>34</v>
      </c>
      <c r="F3740" s="4" t="s">
        <v>210</v>
      </c>
      <c r="G3740" s="4" t="s">
        <v>12</v>
      </c>
      <c r="H3740" s="4" t="s">
        <v>212</v>
      </c>
      <c r="I3740" s="4">
        <v>1</v>
      </c>
      <c r="J3740" t="str">
        <f>VLOOKUP(A3740,'Município e Sexo'!$A$2:$I$11321,5,FALSE)</f>
        <v>OLINDA</v>
      </c>
      <c r="K3740" t="str">
        <f>VLOOKUP(A3740,'Município e Sexo'!$A$2:$I$11321,7,FALSE)</f>
        <v>MASCULINO</v>
      </c>
    </row>
    <row r="3741" spans="1:11" ht="15" customHeight="1" thickBot="1" x14ac:dyDescent="0.25">
      <c r="A3741" t="str">
        <f>CONCATENATE(B3741,C3741,D3741,G3741,E3741,I3741)</f>
        <v>18112018HOMICIDIO361</v>
      </c>
      <c r="B3741" s="4">
        <v>18</v>
      </c>
      <c r="C3741" s="5">
        <v>11</v>
      </c>
      <c r="D3741" s="4">
        <v>2018</v>
      </c>
      <c r="E3741" s="4">
        <v>36</v>
      </c>
      <c r="F3741" s="4" t="s">
        <v>210</v>
      </c>
      <c r="G3741" s="4" t="s">
        <v>12</v>
      </c>
      <c r="H3741" s="4" t="s">
        <v>213</v>
      </c>
      <c r="I3741" s="4">
        <v>1</v>
      </c>
      <c r="J3741" t="str">
        <f>VLOOKUP(A3741,'Município e Sexo'!$A$2:$I$11321,5,FALSE)</f>
        <v>PAULISTA</v>
      </c>
      <c r="K3741" t="str">
        <f>VLOOKUP(A3741,'Município e Sexo'!$A$2:$I$11321,7,FALSE)</f>
        <v>MASCULINO</v>
      </c>
    </row>
    <row r="3742" spans="1:11" ht="15" customHeight="1" thickBot="1" x14ac:dyDescent="0.25">
      <c r="A3742" t="str">
        <f>CONCATENATE(B3742,C3742,D3742,G3742,E3742,I3742)</f>
        <v>18112018HOMICIDIO1</v>
      </c>
      <c r="B3742" s="4">
        <v>18</v>
      </c>
      <c r="C3742" s="5">
        <v>11</v>
      </c>
      <c r="D3742" s="4">
        <v>2018</v>
      </c>
      <c r="E3742" s="4"/>
      <c r="F3742" s="4" t="s">
        <v>210</v>
      </c>
      <c r="G3742" s="4" t="s">
        <v>12</v>
      </c>
      <c r="H3742" s="4" t="s">
        <v>212</v>
      </c>
      <c r="I3742" s="4">
        <v>1</v>
      </c>
      <c r="J3742" t="str">
        <f>VLOOKUP(A3742,'Município e Sexo'!$A$2:$I$11321,5,FALSE)</f>
        <v>BELO JARDIM</v>
      </c>
      <c r="K3742" t="str">
        <f>VLOOKUP(A3742,'Município e Sexo'!$A$2:$I$11321,7,FALSE)</f>
        <v>FEMININO</v>
      </c>
    </row>
    <row r="3743" spans="1:11" ht="15" customHeight="1" thickBot="1" x14ac:dyDescent="0.25">
      <c r="A3743" t="str">
        <f>CONCATENATE(B3743,C3743,D3743,G3743,E3743,I3743)</f>
        <v>18112018HOMICIDIO151</v>
      </c>
      <c r="B3743" s="4">
        <v>18</v>
      </c>
      <c r="C3743" s="5">
        <v>11</v>
      </c>
      <c r="D3743" s="4">
        <v>2018</v>
      </c>
      <c r="E3743" s="4">
        <v>15</v>
      </c>
      <c r="F3743" s="4" t="s">
        <v>210</v>
      </c>
      <c r="G3743" s="4" t="s">
        <v>12</v>
      </c>
      <c r="H3743" s="4" t="s">
        <v>211</v>
      </c>
      <c r="I3743" s="4">
        <v>1</v>
      </c>
      <c r="J3743" t="str">
        <f>VLOOKUP(A3743,'Município e Sexo'!$A$2:$I$11321,5,FALSE)</f>
        <v>BARREIROS</v>
      </c>
      <c r="K3743" t="str">
        <f>VLOOKUP(A3743,'Município e Sexo'!$A$2:$I$11321,7,FALSE)</f>
        <v>MASCULINO</v>
      </c>
    </row>
    <row r="3744" spans="1:11" ht="15" customHeight="1" thickBot="1" x14ac:dyDescent="0.25">
      <c r="A3744" t="str">
        <f>CONCATENATE(B3744,C3744,D3744,G3744,E3744,"2")</f>
        <v>18112018HOMICIDIO242</v>
      </c>
      <c r="B3744" s="4">
        <v>18</v>
      </c>
      <c r="C3744" s="5">
        <v>11</v>
      </c>
      <c r="D3744" s="4">
        <v>2018</v>
      </c>
      <c r="E3744" s="4">
        <v>24</v>
      </c>
      <c r="F3744" s="4" t="s">
        <v>210</v>
      </c>
      <c r="G3744" s="4" t="s">
        <v>12</v>
      </c>
      <c r="H3744" s="4" t="s">
        <v>213</v>
      </c>
      <c r="I3744" s="4">
        <v>1</v>
      </c>
      <c r="J3744" t="str">
        <f>VLOOKUP(A3744,'Município e Sexo'!$A$2:$I$11321,5,FALSE)</f>
        <v>RECIFE</v>
      </c>
      <c r="K3744" t="str">
        <f>VLOOKUP(A3744,'Município e Sexo'!$A$2:$I$11321,7,FALSE)</f>
        <v>MASCULINO</v>
      </c>
    </row>
    <row r="3745" spans="1:11" ht="15" customHeight="1" thickBot="1" x14ac:dyDescent="0.25">
      <c r="A3745" t="str">
        <f>CONCATENATE(B3745,C3745,D3745,G3745,E3745,I3745)</f>
        <v>18112018HOMICIDIO281</v>
      </c>
      <c r="B3745" s="4">
        <v>18</v>
      </c>
      <c r="C3745" s="5">
        <v>11</v>
      </c>
      <c r="D3745" s="4">
        <v>2018</v>
      </c>
      <c r="E3745" s="4">
        <v>28</v>
      </c>
      <c r="F3745" s="4" t="s">
        <v>210</v>
      </c>
      <c r="G3745" s="4" t="s">
        <v>12</v>
      </c>
      <c r="H3745" s="4" t="s">
        <v>211</v>
      </c>
      <c r="I3745" s="4">
        <v>1</v>
      </c>
      <c r="J3745" t="str">
        <f>VLOOKUP(A3745,'Município e Sexo'!$A$2:$I$11321,5,FALSE)</f>
        <v>SANTA MARIA DA BOA VISTA</v>
      </c>
      <c r="K3745" t="str">
        <f>VLOOKUP(A3745,'Município e Sexo'!$A$2:$I$11321,7,FALSE)</f>
        <v>MASCULINO</v>
      </c>
    </row>
    <row r="3746" spans="1:11" ht="15" customHeight="1" thickBot="1" x14ac:dyDescent="0.25">
      <c r="A3746" t="str">
        <f>CONCATENATE(B3746,C3746,D3746,G3746,E3746,I3746)</f>
        <v>18112018HOMICIDIO291</v>
      </c>
      <c r="B3746" s="4">
        <v>18</v>
      </c>
      <c r="C3746" s="5">
        <v>11</v>
      </c>
      <c r="D3746" s="4">
        <v>2018</v>
      </c>
      <c r="E3746" s="4">
        <v>29</v>
      </c>
      <c r="F3746" s="4" t="s">
        <v>210</v>
      </c>
      <c r="G3746" s="4" t="s">
        <v>12</v>
      </c>
      <c r="H3746" s="4" t="s">
        <v>211</v>
      </c>
      <c r="I3746" s="4">
        <v>1</v>
      </c>
      <c r="J3746" t="str">
        <f>VLOOKUP(A3746,'Município e Sexo'!$A$2:$I$11321,5,FALSE)</f>
        <v>OLINDA</v>
      </c>
      <c r="K3746" t="str">
        <f>VLOOKUP(A3746,'Município e Sexo'!$A$2:$I$11321,7,FALSE)</f>
        <v>MASCULINO</v>
      </c>
    </row>
    <row r="3747" spans="1:11" ht="15" customHeight="1" thickBot="1" x14ac:dyDescent="0.25">
      <c r="A3747" t="str">
        <f>CONCATENATE(B3747,C3747,D3747,G3747,E3747,I3747)</f>
        <v>18112018HOMICIDIO381</v>
      </c>
      <c r="B3747" s="4">
        <v>18</v>
      </c>
      <c r="C3747" s="5">
        <v>11</v>
      </c>
      <c r="D3747" s="4">
        <v>2018</v>
      </c>
      <c r="E3747" s="4">
        <v>38</v>
      </c>
      <c r="F3747" s="4" t="s">
        <v>210</v>
      </c>
      <c r="G3747" s="4" t="s">
        <v>12</v>
      </c>
      <c r="H3747" s="4" t="s">
        <v>213</v>
      </c>
      <c r="I3747" s="4">
        <v>1</v>
      </c>
      <c r="J3747" t="str">
        <f>VLOOKUP(A3747,'Município e Sexo'!$A$2:$I$11321,5,FALSE)</f>
        <v>PAUDALHO</v>
      </c>
      <c r="K3747" t="str">
        <f>VLOOKUP(A3747,'Município e Sexo'!$A$2:$I$11321,7,FALSE)</f>
        <v>MASCULINO</v>
      </c>
    </row>
    <row r="3748" spans="1:11" ht="15" customHeight="1" thickBot="1" x14ac:dyDescent="0.25">
      <c r="A3748" t="str">
        <f>CONCATENATE(B3748,C3748,D3748,G3748,E3748,I3748)</f>
        <v>18112018HOMICIDIO451</v>
      </c>
      <c r="B3748" s="4">
        <v>18</v>
      </c>
      <c r="C3748" s="5">
        <v>11</v>
      </c>
      <c r="D3748" s="4">
        <v>2018</v>
      </c>
      <c r="E3748" s="4">
        <v>45</v>
      </c>
      <c r="F3748" s="4" t="s">
        <v>210</v>
      </c>
      <c r="G3748" s="4" t="s">
        <v>12</v>
      </c>
      <c r="H3748" s="4" t="s">
        <v>212</v>
      </c>
      <c r="I3748" s="4">
        <v>1</v>
      </c>
      <c r="J3748" t="str">
        <f>VLOOKUP(A3748,'Município e Sexo'!$A$2:$I$11321,5,FALSE)</f>
        <v>ESCADA</v>
      </c>
      <c r="K3748" t="str">
        <f>VLOOKUP(A3748,'Município e Sexo'!$A$2:$I$11321,7,FALSE)</f>
        <v>MASCULINO</v>
      </c>
    </row>
    <row r="3749" spans="1:11" ht="15" customHeight="1" thickBot="1" x14ac:dyDescent="0.25">
      <c r="A3749" t="str">
        <f>CONCATENATE(B3749,C3749,D3749,G3749,E3749,I3749)</f>
        <v>18112018HOMICIDIO471</v>
      </c>
      <c r="B3749" s="4">
        <v>18</v>
      </c>
      <c r="C3749" s="5">
        <v>11</v>
      </c>
      <c r="D3749" s="4">
        <v>2018</v>
      </c>
      <c r="E3749" s="4">
        <v>47</v>
      </c>
      <c r="F3749" s="4" t="s">
        <v>210</v>
      </c>
      <c r="G3749" s="4" t="s">
        <v>12</v>
      </c>
      <c r="H3749" s="4" t="s">
        <v>212</v>
      </c>
      <c r="I3749" s="4">
        <v>1</v>
      </c>
      <c r="J3749" t="str">
        <f>VLOOKUP(A3749,'Município e Sexo'!$A$2:$I$11321,5,FALSE)</f>
        <v>BOM CONSELHO</v>
      </c>
      <c r="K3749" t="str">
        <f>VLOOKUP(A3749,'Município e Sexo'!$A$2:$I$11321,7,FALSE)</f>
        <v>MASCULINO</v>
      </c>
    </row>
    <row r="3750" spans="1:11" ht="15" customHeight="1" thickBot="1" x14ac:dyDescent="0.25">
      <c r="A3750" t="str">
        <f>CONCATENATE(B3750,C3750,D3750,G3750,E3750,I3750)</f>
        <v>18112018HOMICIDIO181</v>
      </c>
      <c r="B3750" s="4">
        <v>18</v>
      </c>
      <c r="C3750" s="5">
        <v>11</v>
      </c>
      <c r="D3750" s="4">
        <v>2018</v>
      </c>
      <c r="E3750" s="4">
        <v>18</v>
      </c>
      <c r="F3750" s="4" t="s">
        <v>210</v>
      </c>
      <c r="G3750" s="4" t="s">
        <v>12</v>
      </c>
      <c r="H3750" s="4" t="s">
        <v>212</v>
      </c>
      <c r="I3750" s="4">
        <v>1</v>
      </c>
      <c r="J3750" t="str">
        <f>VLOOKUP(A3750,'Município e Sexo'!$A$2:$I$11321,5,FALSE)</f>
        <v>IGARASSU</v>
      </c>
      <c r="K3750" t="str">
        <f>VLOOKUP(A3750,'Município e Sexo'!$A$2:$I$11321,7,FALSE)</f>
        <v>MASCULINO</v>
      </c>
    </row>
    <row r="3751" spans="1:11" ht="15" customHeight="1" thickBot="1" x14ac:dyDescent="0.25">
      <c r="A3751" t="str">
        <f>CONCATENATE(B3751,C3751,D3751,G3751,E3751,I3751)</f>
        <v>18112018HOMICIDIO191</v>
      </c>
      <c r="B3751" s="4">
        <v>18</v>
      </c>
      <c r="C3751" s="5">
        <v>11</v>
      </c>
      <c r="D3751" s="4">
        <v>2018</v>
      </c>
      <c r="E3751" s="4">
        <v>19</v>
      </c>
      <c r="F3751" s="4" t="s">
        <v>210</v>
      </c>
      <c r="G3751" s="4" t="s">
        <v>12</v>
      </c>
      <c r="H3751" s="4" t="s">
        <v>211</v>
      </c>
      <c r="I3751" s="4">
        <v>1</v>
      </c>
      <c r="J3751" t="str">
        <f>VLOOKUP(A3751,'Município e Sexo'!$A$2:$I$11321,5,FALSE)</f>
        <v>AGUA PRETA</v>
      </c>
      <c r="K3751" t="str">
        <f>VLOOKUP(A3751,'Município e Sexo'!$A$2:$I$11321,7,FALSE)</f>
        <v>MASCULINO</v>
      </c>
    </row>
    <row r="3752" spans="1:11" ht="15" customHeight="1" thickBot="1" x14ac:dyDescent="0.25">
      <c r="A3752" t="str">
        <f>CONCATENATE(B3752,C3752,D3752,G3752,E3752,I3752)</f>
        <v>19112018HOMICIDIO211</v>
      </c>
      <c r="B3752" s="4">
        <v>19</v>
      </c>
      <c r="C3752" s="5">
        <v>11</v>
      </c>
      <c r="D3752" s="4">
        <v>2018</v>
      </c>
      <c r="E3752" s="4">
        <v>21</v>
      </c>
      <c r="F3752" s="4" t="s">
        <v>210</v>
      </c>
      <c r="G3752" s="4" t="s">
        <v>12</v>
      </c>
      <c r="H3752" s="4" t="s">
        <v>212</v>
      </c>
      <c r="I3752" s="4">
        <v>1</v>
      </c>
      <c r="J3752" t="str">
        <f>VLOOKUP(A3752,'Município e Sexo'!$A$2:$I$11321,5,FALSE)</f>
        <v>VITORIA DE SANTO ANTAO</v>
      </c>
      <c r="K3752" t="str">
        <f>VLOOKUP(A3752,'Município e Sexo'!$A$2:$I$11321,7,FALSE)</f>
        <v>MASCULINO</v>
      </c>
    </row>
    <row r="3753" spans="1:11" ht="15" customHeight="1" thickBot="1" x14ac:dyDescent="0.25">
      <c r="A3753" t="str">
        <f>CONCATENATE(B3753,C3753,D3753,G3753,E3753,I3753)</f>
        <v>19112018HOMICIDIO161</v>
      </c>
      <c r="B3753" s="4">
        <v>19</v>
      </c>
      <c r="C3753" s="5">
        <v>11</v>
      </c>
      <c r="D3753" s="4">
        <v>2018</v>
      </c>
      <c r="E3753" s="4">
        <v>16</v>
      </c>
      <c r="F3753" s="4" t="s">
        <v>210</v>
      </c>
      <c r="G3753" s="4" t="s">
        <v>12</v>
      </c>
      <c r="H3753" s="4" t="s">
        <v>211</v>
      </c>
      <c r="I3753" s="4">
        <v>1</v>
      </c>
      <c r="J3753" t="str">
        <f>VLOOKUP(A3753,'Município e Sexo'!$A$2:$I$11321,5,FALSE)</f>
        <v>JABOATAO DOS GUARARAPES</v>
      </c>
      <c r="K3753" t="str">
        <f>VLOOKUP(A3753,'Município e Sexo'!$A$2:$I$11321,7,FALSE)</f>
        <v>MASCULINO</v>
      </c>
    </row>
    <row r="3754" spans="1:11" ht="15" customHeight="1" thickBot="1" x14ac:dyDescent="0.25">
      <c r="A3754" t="str">
        <f>CONCATENATE(B3754,C3754,D3754,G3754,E3754,I3754)</f>
        <v>19112018HOMICIDIO231</v>
      </c>
      <c r="B3754" s="4">
        <v>19</v>
      </c>
      <c r="C3754" s="5">
        <v>11</v>
      </c>
      <c r="D3754" s="4">
        <v>2018</v>
      </c>
      <c r="E3754" s="4">
        <v>23</v>
      </c>
      <c r="F3754" s="4" t="s">
        <v>210</v>
      </c>
      <c r="G3754" s="4" t="s">
        <v>12</v>
      </c>
      <c r="H3754" s="4" t="s">
        <v>211</v>
      </c>
      <c r="I3754" s="4">
        <v>1</v>
      </c>
      <c r="J3754" t="str">
        <f>VLOOKUP(A3754,'Município e Sexo'!$A$2:$I$11321,5,FALSE)</f>
        <v>JABOATAO DOS GUARARAPES</v>
      </c>
      <c r="K3754" t="str">
        <f>VLOOKUP(A3754,'Município e Sexo'!$A$2:$I$11321,7,FALSE)</f>
        <v>MASCULINO</v>
      </c>
    </row>
    <row r="3755" spans="1:11" ht="15" customHeight="1" thickBot="1" x14ac:dyDescent="0.25">
      <c r="A3755" t="str">
        <f>CONCATENATE(B3755,C3755,D3755,G3755,E3755,I3755)</f>
        <v>19112018HOMICIDIO151</v>
      </c>
      <c r="B3755" s="4">
        <v>19</v>
      </c>
      <c r="C3755" s="5">
        <v>11</v>
      </c>
      <c r="D3755" s="4">
        <v>2018</v>
      </c>
      <c r="E3755" s="4">
        <v>15</v>
      </c>
      <c r="F3755" s="4" t="s">
        <v>210</v>
      </c>
      <c r="G3755" s="4" t="s">
        <v>12</v>
      </c>
      <c r="H3755" s="4" t="s">
        <v>211</v>
      </c>
      <c r="I3755" s="4">
        <v>1</v>
      </c>
      <c r="J3755" t="str">
        <f>VLOOKUP(A3755,'Município e Sexo'!$A$2:$I$11321,5,FALSE)</f>
        <v>GRAVATA</v>
      </c>
      <c r="K3755" t="str">
        <f>VLOOKUP(A3755,'Município e Sexo'!$A$2:$I$11321,7,FALSE)</f>
        <v>FEMININO</v>
      </c>
    </row>
    <row r="3756" spans="1:11" ht="15" customHeight="1" thickBot="1" x14ac:dyDescent="0.25">
      <c r="A3756" t="str">
        <f>CONCATENATE(B3756,C3756,D3756,G3756,E3756,I3756)</f>
        <v>19112018HOMICIDIO191</v>
      </c>
      <c r="B3756" s="4">
        <v>19</v>
      </c>
      <c r="C3756" s="5">
        <v>11</v>
      </c>
      <c r="D3756" s="4">
        <v>2018</v>
      </c>
      <c r="E3756" s="4">
        <v>19</v>
      </c>
      <c r="F3756" s="4" t="s">
        <v>210</v>
      </c>
      <c r="G3756" s="4" t="s">
        <v>12</v>
      </c>
      <c r="H3756" s="4" t="s">
        <v>29</v>
      </c>
      <c r="I3756" s="4">
        <v>1</v>
      </c>
      <c r="J3756" t="str">
        <f>VLOOKUP(A3756,'Município e Sexo'!$A$2:$I$11321,5,FALSE)</f>
        <v>SAO JOAO</v>
      </c>
      <c r="K3756" t="str">
        <f>VLOOKUP(A3756,'Município e Sexo'!$A$2:$I$11321,7,FALSE)</f>
        <v>FEMININO</v>
      </c>
    </row>
    <row r="3757" spans="1:11" ht="15" customHeight="1" thickBot="1" x14ac:dyDescent="0.25">
      <c r="A3757" t="str">
        <f>CONCATENATE(B3757,C3757,D3757,G3757,E3757,I3757)</f>
        <v>19112018HOMICIDIO341</v>
      </c>
      <c r="B3757" s="4">
        <v>19</v>
      </c>
      <c r="C3757" s="5">
        <v>11</v>
      </c>
      <c r="D3757" s="4">
        <v>2018</v>
      </c>
      <c r="E3757" s="4">
        <v>34</v>
      </c>
      <c r="F3757" s="4" t="s">
        <v>210</v>
      </c>
      <c r="G3757" s="4" t="s">
        <v>12</v>
      </c>
      <c r="H3757" s="4" t="s">
        <v>213</v>
      </c>
      <c r="I3757" s="4">
        <v>1</v>
      </c>
      <c r="J3757" t="str">
        <f>VLOOKUP(A3757,'Município e Sexo'!$A$2:$I$11321,5,FALSE)</f>
        <v>JABOATAO DOS GUARARAPES</v>
      </c>
      <c r="K3757" t="str">
        <f>VLOOKUP(A3757,'Município e Sexo'!$A$2:$I$11321,7,FALSE)</f>
        <v>MASCULINO</v>
      </c>
    </row>
    <row r="3758" spans="1:11" ht="15" customHeight="1" thickBot="1" x14ac:dyDescent="0.25">
      <c r="A3758" t="str">
        <f>CONCATENATE(B3758,C3758,D3758,G3758,E3758,I3758)</f>
        <v>19112018HOMICIDIO341</v>
      </c>
      <c r="B3758" s="4">
        <v>19</v>
      </c>
      <c r="C3758" s="5">
        <v>11</v>
      </c>
      <c r="D3758" s="4">
        <v>2018</v>
      </c>
      <c r="E3758" s="4">
        <v>34</v>
      </c>
      <c r="F3758" s="4" t="s">
        <v>210</v>
      </c>
      <c r="G3758" s="4" t="s">
        <v>12</v>
      </c>
      <c r="H3758" s="4" t="s">
        <v>211</v>
      </c>
      <c r="I3758" s="4">
        <v>1</v>
      </c>
      <c r="J3758" t="str">
        <f>VLOOKUP(A3758,'Município e Sexo'!$A$2:$I$11321,5,FALSE)</f>
        <v>JABOATAO DOS GUARARAPES</v>
      </c>
      <c r="K3758" t="str">
        <f>VLOOKUP(A3758,'Município e Sexo'!$A$2:$I$11321,7,FALSE)</f>
        <v>MASCULINO</v>
      </c>
    </row>
    <row r="3759" spans="1:11" ht="15" customHeight="1" thickBot="1" x14ac:dyDescent="0.25">
      <c r="A3759" t="str">
        <f>CONCATENATE(B3759,C3759,D3759,G3759,E3759,I3759)</f>
        <v>19112018HOMICIDIO401</v>
      </c>
      <c r="B3759" s="4">
        <v>19</v>
      </c>
      <c r="C3759" s="5">
        <v>11</v>
      </c>
      <c r="D3759" s="4">
        <v>2018</v>
      </c>
      <c r="E3759" s="4">
        <v>40</v>
      </c>
      <c r="F3759" s="4" t="s">
        <v>210</v>
      </c>
      <c r="G3759" s="4" t="s">
        <v>12</v>
      </c>
      <c r="H3759" s="4" t="s">
        <v>212</v>
      </c>
      <c r="I3759" s="4">
        <v>1</v>
      </c>
      <c r="J3759" t="str">
        <f>VLOOKUP(A3759,'Município e Sexo'!$A$2:$I$11321,5,FALSE)</f>
        <v>VERTENTES</v>
      </c>
      <c r="K3759" t="str">
        <f>VLOOKUP(A3759,'Município e Sexo'!$A$2:$I$11321,7,FALSE)</f>
        <v>MASCULINO</v>
      </c>
    </row>
    <row r="3760" spans="1:11" ht="15" customHeight="1" thickBot="1" x14ac:dyDescent="0.25">
      <c r="A3760" t="str">
        <f>CONCATENATE(B3760,C3760,D3760,G3760,E3760,I3760)</f>
        <v>20112018HOMICIDIO641</v>
      </c>
      <c r="B3760" s="4">
        <v>20</v>
      </c>
      <c r="C3760" s="5">
        <v>11</v>
      </c>
      <c r="D3760" s="4">
        <v>2018</v>
      </c>
      <c r="E3760" s="4">
        <v>64</v>
      </c>
      <c r="F3760" s="4" t="s">
        <v>210</v>
      </c>
      <c r="G3760" s="4" t="s">
        <v>12</v>
      </c>
      <c r="H3760" s="4" t="s">
        <v>211</v>
      </c>
      <c r="I3760" s="4">
        <v>1</v>
      </c>
      <c r="J3760" t="str">
        <f>VLOOKUP(A3760,'Município e Sexo'!$A$2:$I$11321,5,FALSE)</f>
        <v>LIMOEIRO</v>
      </c>
      <c r="K3760" t="str">
        <f>VLOOKUP(A3760,'Município e Sexo'!$A$2:$I$11321,7,FALSE)</f>
        <v>MASCULINO</v>
      </c>
    </row>
    <row r="3761" spans="1:11" ht="15" customHeight="1" thickBot="1" x14ac:dyDescent="0.25">
      <c r="A3761" t="str">
        <f>CONCATENATE(B3761,C3761,D3761,G3761,E3761,I3761)</f>
        <v>20112018HOMICIDIO1</v>
      </c>
      <c r="B3761" s="4">
        <v>20</v>
      </c>
      <c r="C3761" s="5">
        <v>11</v>
      </c>
      <c r="D3761" s="4">
        <v>2018</v>
      </c>
      <c r="E3761" s="4"/>
      <c r="F3761" s="4" t="s">
        <v>210</v>
      </c>
      <c r="G3761" s="4" t="s">
        <v>12</v>
      </c>
      <c r="H3761" s="4" t="s">
        <v>213</v>
      </c>
      <c r="I3761" s="4">
        <v>1</v>
      </c>
      <c r="J3761" t="str">
        <f>VLOOKUP(A3761,'Município e Sexo'!$A$2:$I$11321,5,FALSE)</f>
        <v>RECIFE</v>
      </c>
      <c r="K3761" t="str">
        <f>VLOOKUP(A3761,'Município e Sexo'!$A$2:$I$11321,7,FALSE)</f>
        <v>MASCULINO</v>
      </c>
    </row>
    <row r="3762" spans="1:11" ht="15" customHeight="1" thickBot="1" x14ac:dyDescent="0.25">
      <c r="A3762" t="str">
        <f>CONCATENATE(B3762,C3762,D3762,G3762,E3762,I3762)</f>
        <v>20112018HOMICIDIO171</v>
      </c>
      <c r="B3762" s="4">
        <v>20</v>
      </c>
      <c r="C3762" s="5">
        <v>11</v>
      </c>
      <c r="D3762" s="4">
        <v>2018</v>
      </c>
      <c r="E3762" s="4">
        <v>17</v>
      </c>
      <c r="F3762" s="4" t="s">
        <v>210</v>
      </c>
      <c r="G3762" s="4" t="s">
        <v>12</v>
      </c>
      <c r="H3762" s="4" t="s">
        <v>211</v>
      </c>
      <c r="I3762" s="4">
        <v>1</v>
      </c>
      <c r="J3762" t="str">
        <f>VLOOKUP(A3762,'Município e Sexo'!$A$2:$I$11321,5,FALSE)</f>
        <v>SANTA CRUZ DO CAPIBARIBE</v>
      </c>
      <c r="K3762" t="str">
        <f>VLOOKUP(A3762,'Município e Sexo'!$A$2:$I$11321,7,FALSE)</f>
        <v>MASCULINO</v>
      </c>
    </row>
    <row r="3763" spans="1:11" ht="15" customHeight="1" thickBot="1" x14ac:dyDescent="0.25">
      <c r="A3763" t="str">
        <f>CONCATENATE(B3763,C3763,D3763,G3763,E3763,I3763)</f>
        <v>20112018HOMICIDIO201</v>
      </c>
      <c r="B3763" s="4">
        <v>20</v>
      </c>
      <c r="C3763" s="5">
        <v>11</v>
      </c>
      <c r="D3763" s="4">
        <v>2018</v>
      </c>
      <c r="E3763" s="4">
        <v>20</v>
      </c>
      <c r="F3763" s="4" t="s">
        <v>210</v>
      </c>
      <c r="G3763" s="4" t="s">
        <v>12</v>
      </c>
      <c r="H3763" s="4" t="s">
        <v>211</v>
      </c>
      <c r="I3763" s="4">
        <v>1</v>
      </c>
      <c r="J3763" t="str">
        <f>VLOOKUP(A3763,'Município e Sexo'!$A$2:$I$11321,5,FALSE)</f>
        <v>SANTA CRUZ DO CAPIBARIBE</v>
      </c>
      <c r="K3763" t="str">
        <f>VLOOKUP(A3763,'Município e Sexo'!$A$2:$I$11321,7,FALSE)</f>
        <v>MASCULINO</v>
      </c>
    </row>
    <row r="3764" spans="1:11" ht="15" customHeight="1" thickBot="1" x14ac:dyDescent="0.25">
      <c r="A3764" t="str">
        <f>CONCATENATE(B3764,C3764,D3764,G3764,E3764,I3764)</f>
        <v>20112018HOMICIDIO371</v>
      </c>
      <c r="B3764" s="4">
        <v>20</v>
      </c>
      <c r="C3764" s="5">
        <v>11</v>
      </c>
      <c r="D3764" s="4">
        <v>2018</v>
      </c>
      <c r="E3764" s="4">
        <v>37</v>
      </c>
      <c r="F3764" s="4" t="s">
        <v>210</v>
      </c>
      <c r="G3764" s="4" t="s">
        <v>12</v>
      </c>
      <c r="H3764" s="4" t="s">
        <v>211</v>
      </c>
      <c r="I3764" s="4">
        <v>1</v>
      </c>
      <c r="J3764" t="str">
        <f>VLOOKUP(A3764,'Município e Sexo'!$A$2:$I$11321,5,FALSE)</f>
        <v>ALTINHO</v>
      </c>
      <c r="K3764" t="str">
        <f>VLOOKUP(A3764,'Município e Sexo'!$A$2:$I$11321,7,FALSE)</f>
        <v>MASCULINO</v>
      </c>
    </row>
    <row r="3765" spans="1:11" ht="15" customHeight="1" thickBot="1" x14ac:dyDescent="0.25">
      <c r="A3765" t="str">
        <f>CONCATENATE(B3765,C3765,D3765,G3765,E3765,I3765)</f>
        <v>20112018HOMICIDIO591</v>
      </c>
      <c r="B3765" s="4">
        <v>20</v>
      </c>
      <c r="C3765" s="5">
        <v>11</v>
      </c>
      <c r="D3765" s="4">
        <v>2018</v>
      </c>
      <c r="E3765" s="4">
        <v>59</v>
      </c>
      <c r="F3765" s="4" t="s">
        <v>210</v>
      </c>
      <c r="G3765" s="4" t="s">
        <v>12</v>
      </c>
      <c r="H3765" s="4" t="s">
        <v>211</v>
      </c>
      <c r="I3765" s="4">
        <v>1</v>
      </c>
      <c r="J3765" t="str">
        <f>VLOOKUP(A3765,'Município e Sexo'!$A$2:$I$11321,5,FALSE)</f>
        <v>GOIANA</v>
      </c>
      <c r="K3765" t="str">
        <f>VLOOKUP(A3765,'Município e Sexo'!$A$2:$I$11321,7,FALSE)</f>
        <v>MASCULINO</v>
      </c>
    </row>
    <row r="3766" spans="1:11" ht="15" customHeight="1" thickBot="1" x14ac:dyDescent="0.25">
      <c r="A3766" t="str">
        <f>CONCATENATE(B3766,C3766,D3766,G3766,E3766,I3766)</f>
        <v>20112018HOMICIDIO181</v>
      </c>
      <c r="B3766" s="4">
        <v>20</v>
      </c>
      <c r="C3766" s="5">
        <v>11</v>
      </c>
      <c r="D3766" s="4">
        <v>2018</v>
      </c>
      <c r="E3766" s="4">
        <v>18</v>
      </c>
      <c r="F3766" s="4" t="s">
        <v>216</v>
      </c>
      <c r="G3766" s="4" t="s">
        <v>12</v>
      </c>
      <c r="H3766" s="4" t="s">
        <v>211</v>
      </c>
      <c r="I3766" s="4">
        <v>1</v>
      </c>
      <c r="J3766" t="str">
        <f>VLOOKUP(A3766,'Município e Sexo'!$A$2:$I$11321,5,FALSE)</f>
        <v>CAMOCIM DE SAO FELIX</v>
      </c>
      <c r="K3766" t="str">
        <f>VLOOKUP(A3766,'Município e Sexo'!$A$2:$I$11321,7,FALSE)</f>
        <v>MASCULINO</v>
      </c>
    </row>
    <row r="3767" spans="1:11" ht="15" customHeight="1" thickBot="1" x14ac:dyDescent="0.25">
      <c r="A3767" t="str">
        <f>CONCATENATE(B3767,C3767,D3767,G3767,E3767,I3767)</f>
        <v>20112018HOMICIDIO181</v>
      </c>
      <c r="B3767" s="4">
        <v>20</v>
      </c>
      <c r="C3767" s="5">
        <v>11</v>
      </c>
      <c r="D3767" s="4">
        <v>2018</v>
      </c>
      <c r="E3767" s="4">
        <v>18</v>
      </c>
      <c r="F3767" s="4" t="s">
        <v>210</v>
      </c>
      <c r="G3767" s="4" t="s">
        <v>12</v>
      </c>
      <c r="H3767" s="4" t="s">
        <v>212</v>
      </c>
      <c r="I3767" s="4">
        <v>1</v>
      </c>
      <c r="J3767" t="str">
        <f>VLOOKUP(A3767,'Município e Sexo'!$A$2:$I$11321,5,FALSE)</f>
        <v>CAMOCIM DE SAO FELIX</v>
      </c>
      <c r="K3767" t="str">
        <f>VLOOKUP(A3767,'Município e Sexo'!$A$2:$I$11321,7,FALSE)</f>
        <v>MASCULINO</v>
      </c>
    </row>
    <row r="3768" spans="1:11" ht="15" customHeight="1" thickBot="1" x14ac:dyDescent="0.25">
      <c r="A3768" t="str">
        <f>CONCATENATE(B3768,C3768,D3768,G3768,E3768,I3768)</f>
        <v>20112018HOMICIDIO351</v>
      </c>
      <c r="B3768" s="4">
        <v>20</v>
      </c>
      <c r="C3768" s="5">
        <v>11</v>
      </c>
      <c r="D3768" s="4">
        <v>2018</v>
      </c>
      <c r="E3768" s="4">
        <v>35</v>
      </c>
      <c r="F3768" s="4" t="s">
        <v>210</v>
      </c>
      <c r="G3768" s="4" t="s">
        <v>12</v>
      </c>
      <c r="H3768" s="4" t="s">
        <v>211</v>
      </c>
      <c r="I3768" s="4">
        <v>1</v>
      </c>
      <c r="J3768" t="str">
        <f>VLOOKUP(A3768,'Município e Sexo'!$A$2:$I$11321,5,FALSE)</f>
        <v>BELO JARDIM</v>
      </c>
      <c r="K3768" t="str">
        <f>VLOOKUP(A3768,'Município e Sexo'!$A$2:$I$11321,7,FALSE)</f>
        <v>MASCULINO</v>
      </c>
    </row>
    <row r="3769" spans="1:11" ht="15" customHeight="1" thickBot="1" x14ac:dyDescent="0.25">
      <c r="A3769" t="str">
        <f>CONCATENATE(B3769,C3769,D3769,G3769,E3769,I3769)</f>
        <v>20112018HOMICIDIO181</v>
      </c>
      <c r="B3769" s="4">
        <v>20</v>
      </c>
      <c r="C3769" s="5">
        <v>11</v>
      </c>
      <c r="D3769" s="4">
        <v>2018</v>
      </c>
      <c r="E3769" s="4">
        <v>18</v>
      </c>
      <c r="F3769" s="4" t="s">
        <v>210</v>
      </c>
      <c r="G3769" s="4" t="s">
        <v>12</v>
      </c>
      <c r="H3769" s="4" t="s">
        <v>212</v>
      </c>
      <c r="I3769" s="4">
        <v>1</v>
      </c>
      <c r="J3769" t="str">
        <f>VLOOKUP(A3769,'Município e Sexo'!$A$2:$I$11321,5,FALSE)</f>
        <v>CAMOCIM DE SAO FELIX</v>
      </c>
      <c r="K3769" t="str">
        <f>VLOOKUP(A3769,'Município e Sexo'!$A$2:$I$11321,7,FALSE)</f>
        <v>MASCULINO</v>
      </c>
    </row>
    <row r="3770" spans="1:11" ht="15" customHeight="1" thickBot="1" x14ac:dyDescent="0.25">
      <c r="A3770" t="str">
        <f>CONCATENATE(B3770,C3770,D3770,G3770,E3770,I3770)</f>
        <v>20112018HOMICIDIO271</v>
      </c>
      <c r="B3770" s="4">
        <v>20</v>
      </c>
      <c r="C3770" s="5">
        <v>11</v>
      </c>
      <c r="D3770" s="4">
        <v>2018</v>
      </c>
      <c r="E3770" s="4">
        <v>27</v>
      </c>
      <c r="F3770" s="4" t="s">
        <v>214</v>
      </c>
      <c r="G3770" s="4" t="s">
        <v>12</v>
      </c>
      <c r="H3770" s="4" t="s">
        <v>213</v>
      </c>
      <c r="I3770" s="4">
        <v>1</v>
      </c>
      <c r="J3770" t="str">
        <f>VLOOKUP(A3770,'Município e Sexo'!$A$2:$I$11321,5,FALSE)</f>
        <v>RECIFE</v>
      </c>
      <c r="K3770" t="str">
        <f>VLOOKUP(A3770,'Município e Sexo'!$A$2:$I$11321,7,FALSE)</f>
        <v>MASCULINO</v>
      </c>
    </row>
    <row r="3771" spans="1:11" ht="15" customHeight="1" thickBot="1" x14ac:dyDescent="0.25">
      <c r="A3771" t="str">
        <f>CONCATENATE(B3771,C3771,D3771,G3771,E3771,I3771)</f>
        <v>21112018HOMICIDIO491</v>
      </c>
      <c r="B3771" s="4">
        <v>21</v>
      </c>
      <c r="C3771" s="5">
        <v>11</v>
      </c>
      <c r="D3771" s="4">
        <v>2018</v>
      </c>
      <c r="E3771" s="4">
        <v>49</v>
      </c>
      <c r="F3771" s="4" t="s">
        <v>210</v>
      </c>
      <c r="G3771" s="4" t="s">
        <v>12</v>
      </c>
      <c r="H3771" s="4" t="s">
        <v>211</v>
      </c>
      <c r="I3771" s="4">
        <v>1</v>
      </c>
      <c r="J3771" t="str">
        <f>VLOOKUP(A3771,'Município e Sexo'!$A$2:$I$11321,5,FALSE)</f>
        <v>SIRINHAEM</v>
      </c>
      <c r="K3771" t="str">
        <f>VLOOKUP(A3771,'Município e Sexo'!$A$2:$I$11321,7,FALSE)</f>
        <v>MASCULINO</v>
      </c>
    </row>
    <row r="3772" spans="1:11" ht="15" customHeight="1" thickBot="1" x14ac:dyDescent="0.25">
      <c r="A3772" t="str">
        <f>CONCATENATE(B3772,C3772,D3772,G3772,E3772,I3772)</f>
        <v>21112018LATROCINIO331</v>
      </c>
      <c r="B3772" s="4">
        <v>21</v>
      </c>
      <c r="C3772" s="5">
        <v>11</v>
      </c>
      <c r="D3772" s="4">
        <v>2018</v>
      </c>
      <c r="E3772" s="4">
        <v>33</v>
      </c>
      <c r="F3772" s="4" t="s">
        <v>210</v>
      </c>
      <c r="G3772" s="4" t="s">
        <v>33</v>
      </c>
      <c r="H3772" s="4" t="s">
        <v>215</v>
      </c>
      <c r="I3772" s="4">
        <v>1</v>
      </c>
      <c r="J3772" t="str">
        <f>VLOOKUP(A3772,'Município e Sexo'!$A$2:$I$11321,5,FALSE)</f>
        <v>SANTA CRUZ DO CAPIBARIBE</v>
      </c>
      <c r="K3772" t="str">
        <f>VLOOKUP(A3772,'Município e Sexo'!$A$2:$I$11321,7,FALSE)</f>
        <v>MASCULINO</v>
      </c>
    </row>
    <row r="3773" spans="1:11" ht="15" customHeight="1" thickBot="1" x14ac:dyDescent="0.25">
      <c r="A3773" t="str">
        <f>CONCATENATE(B3773,C3773,D3773,G3773,E3773,I3773)</f>
        <v>21112018HOMICIDIO181</v>
      </c>
      <c r="B3773" s="4">
        <v>21</v>
      </c>
      <c r="C3773" s="5">
        <v>11</v>
      </c>
      <c r="D3773" s="4">
        <v>2018</v>
      </c>
      <c r="E3773" s="4">
        <v>18</v>
      </c>
      <c r="F3773" s="4" t="s">
        <v>210</v>
      </c>
      <c r="G3773" s="4" t="s">
        <v>12</v>
      </c>
      <c r="H3773" s="4" t="s">
        <v>211</v>
      </c>
      <c r="I3773" s="4">
        <v>1</v>
      </c>
      <c r="J3773" t="str">
        <f>VLOOKUP(A3773,'Município e Sexo'!$A$2:$I$11321,5,FALSE)</f>
        <v>PESQUEIRA</v>
      </c>
      <c r="K3773" t="str">
        <f>VLOOKUP(A3773,'Município e Sexo'!$A$2:$I$11321,7,FALSE)</f>
        <v>MASCULINO</v>
      </c>
    </row>
    <row r="3774" spans="1:11" ht="15" customHeight="1" thickBot="1" x14ac:dyDescent="0.25">
      <c r="A3774" t="str">
        <f>CONCATENATE(B3774,C3774,D3774,G3774,E3774,I3774)</f>
        <v>21112018HOMICIDIO241</v>
      </c>
      <c r="B3774" s="4">
        <v>21</v>
      </c>
      <c r="C3774" s="5">
        <v>11</v>
      </c>
      <c r="D3774" s="4">
        <v>2018</v>
      </c>
      <c r="E3774" s="4">
        <v>24</v>
      </c>
      <c r="F3774" s="4" t="s">
        <v>210</v>
      </c>
      <c r="G3774" s="4" t="s">
        <v>12</v>
      </c>
      <c r="H3774" s="4" t="s">
        <v>211</v>
      </c>
      <c r="I3774" s="4">
        <v>1</v>
      </c>
      <c r="J3774" t="str">
        <f>VLOOKUP(A3774,'Município e Sexo'!$A$2:$I$11321,5,FALSE)</f>
        <v>CUSTODIA</v>
      </c>
      <c r="K3774" t="str">
        <f>VLOOKUP(A3774,'Município e Sexo'!$A$2:$I$11321,7,FALSE)</f>
        <v>MASCULINO</v>
      </c>
    </row>
    <row r="3775" spans="1:11" ht="15" customHeight="1" thickBot="1" x14ac:dyDescent="0.25">
      <c r="A3775" t="str">
        <f>CONCATENATE(B3775,C3775,D3775,G3775,E3775,I3775)</f>
        <v>21112018HOMICIDIO291</v>
      </c>
      <c r="B3775" s="4">
        <v>21</v>
      </c>
      <c r="C3775" s="5">
        <v>11</v>
      </c>
      <c r="D3775" s="4">
        <v>2018</v>
      </c>
      <c r="E3775" s="4">
        <v>29</v>
      </c>
      <c r="F3775" s="4" t="s">
        <v>210</v>
      </c>
      <c r="G3775" s="4" t="s">
        <v>12</v>
      </c>
      <c r="H3775" s="4" t="s">
        <v>211</v>
      </c>
      <c r="I3775" s="4">
        <v>1</v>
      </c>
      <c r="J3775" t="str">
        <f>VLOOKUP(A3775,'Município e Sexo'!$A$2:$I$11321,5,FALSE)</f>
        <v>ITAQUITINGA</v>
      </c>
      <c r="K3775" t="str">
        <f>VLOOKUP(A3775,'Município e Sexo'!$A$2:$I$11321,7,FALSE)</f>
        <v>MASCULINO</v>
      </c>
    </row>
    <row r="3776" spans="1:11" ht="15" customHeight="1" thickBot="1" x14ac:dyDescent="0.25">
      <c r="A3776" t="str">
        <f>CONCATENATE(B3776,C3776,D3776,G3776,E3776,I3776)</f>
        <v>22112018HOMICIDIO191</v>
      </c>
      <c r="B3776" s="4">
        <v>22</v>
      </c>
      <c r="C3776" s="5">
        <v>11</v>
      </c>
      <c r="D3776" s="4">
        <v>2018</v>
      </c>
      <c r="E3776" s="4">
        <v>19</v>
      </c>
      <c r="F3776" s="4" t="s">
        <v>210</v>
      </c>
      <c r="G3776" s="4" t="s">
        <v>12</v>
      </c>
      <c r="H3776" s="4" t="s">
        <v>211</v>
      </c>
      <c r="I3776" s="4">
        <v>1</v>
      </c>
      <c r="J3776" t="str">
        <f>VLOOKUP(A3776,'Município e Sexo'!$A$2:$I$11321,5,FALSE)</f>
        <v>AMARAJI</v>
      </c>
      <c r="K3776" t="str">
        <f>VLOOKUP(A3776,'Município e Sexo'!$A$2:$I$11321,7,FALSE)</f>
        <v>MASCULINO</v>
      </c>
    </row>
    <row r="3777" spans="1:11" ht="15" customHeight="1" thickBot="1" x14ac:dyDescent="0.25">
      <c r="A3777" t="str">
        <f>CONCATENATE(B3777,C3777,D3777,G3777,E3777,I3777)</f>
        <v>22112018HOMICIDIO301</v>
      </c>
      <c r="B3777" s="4">
        <v>22</v>
      </c>
      <c r="C3777" s="5">
        <v>11</v>
      </c>
      <c r="D3777" s="4">
        <v>2018</v>
      </c>
      <c r="E3777" s="4">
        <v>30</v>
      </c>
      <c r="F3777" s="4" t="s">
        <v>210</v>
      </c>
      <c r="G3777" s="4" t="s">
        <v>12</v>
      </c>
      <c r="H3777" s="4" t="s">
        <v>212</v>
      </c>
      <c r="I3777" s="4">
        <v>1</v>
      </c>
      <c r="J3777" t="str">
        <f>VLOOKUP(A3777,'Município e Sexo'!$A$2:$I$11321,5,FALSE)</f>
        <v>JABOATAO DOS GUARARAPES</v>
      </c>
      <c r="K3777" t="str">
        <f>VLOOKUP(A3777,'Município e Sexo'!$A$2:$I$11321,7,FALSE)</f>
        <v>MASCULINO</v>
      </c>
    </row>
    <row r="3778" spans="1:11" ht="15" customHeight="1" thickBot="1" x14ac:dyDescent="0.25">
      <c r="A3778" t="str">
        <f>CONCATENATE(B3778,C3778,D3778,G3778,E3778,I3778)</f>
        <v>22112018HOMICIDIO401</v>
      </c>
      <c r="B3778" s="4">
        <v>22</v>
      </c>
      <c r="C3778" s="5">
        <v>11</v>
      </c>
      <c r="D3778" s="4">
        <v>2018</v>
      </c>
      <c r="E3778" s="4">
        <v>40</v>
      </c>
      <c r="F3778" s="4" t="s">
        <v>210</v>
      </c>
      <c r="G3778" s="4" t="s">
        <v>12</v>
      </c>
      <c r="H3778" s="4" t="s">
        <v>212</v>
      </c>
      <c r="I3778" s="4">
        <v>1</v>
      </c>
      <c r="J3778" t="str">
        <f>VLOOKUP(A3778,'Município e Sexo'!$A$2:$I$11321,5,FALSE)</f>
        <v>CEDRO</v>
      </c>
      <c r="K3778" t="str">
        <f>VLOOKUP(A3778,'Município e Sexo'!$A$2:$I$11321,7,FALSE)</f>
        <v>MASCULINO</v>
      </c>
    </row>
    <row r="3779" spans="1:11" ht="15" customHeight="1" thickBot="1" x14ac:dyDescent="0.25">
      <c r="A3779" t="str">
        <f>CONCATENATE(B3779,C3779,D3779,G3779,E3779,I3779)</f>
        <v>22112018HOMICIDIO391</v>
      </c>
      <c r="B3779" s="4">
        <v>22</v>
      </c>
      <c r="C3779" s="5">
        <v>11</v>
      </c>
      <c r="D3779" s="4">
        <v>2018</v>
      </c>
      <c r="E3779" s="4">
        <v>39</v>
      </c>
      <c r="F3779" s="4" t="s">
        <v>210</v>
      </c>
      <c r="G3779" s="4" t="s">
        <v>12</v>
      </c>
      <c r="H3779" s="4" t="s">
        <v>213</v>
      </c>
      <c r="I3779" s="4">
        <v>1</v>
      </c>
      <c r="J3779" t="str">
        <f>VLOOKUP(A3779,'Município e Sexo'!$A$2:$I$11321,5,FALSE)</f>
        <v>SAO LOURENCO DA MATA</v>
      </c>
      <c r="K3779" t="str">
        <f>VLOOKUP(A3779,'Município e Sexo'!$A$2:$I$11321,7,FALSE)</f>
        <v>MASCULINO</v>
      </c>
    </row>
    <row r="3780" spans="1:11" ht="15" customHeight="1" thickBot="1" x14ac:dyDescent="0.25">
      <c r="A3780" t="str">
        <f>CONCATENATE(B3780,C3780,D3780,G3780,E3780,I3780)</f>
        <v>22112018HOMICIDIO441</v>
      </c>
      <c r="B3780" s="4">
        <v>22</v>
      </c>
      <c r="C3780" s="5">
        <v>11</v>
      </c>
      <c r="D3780" s="4">
        <v>2018</v>
      </c>
      <c r="E3780" s="4">
        <v>44</v>
      </c>
      <c r="F3780" s="4" t="s">
        <v>210</v>
      </c>
      <c r="G3780" s="4" t="s">
        <v>12</v>
      </c>
      <c r="H3780" s="4" t="s">
        <v>213</v>
      </c>
      <c r="I3780" s="4">
        <v>1</v>
      </c>
      <c r="J3780" t="str">
        <f>VLOOKUP(A3780,'Município e Sexo'!$A$2:$I$11321,5,FALSE)</f>
        <v>RECIFE</v>
      </c>
      <c r="K3780" t="str">
        <f>VLOOKUP(A3780,'Município e Sexo'!$A$2:$I$11321,7,FALSE)</f>
        <v>MASCULINO</v>
      </c>
    </row>
    <row r="3781" spans="1:11" ht="15" customHeight="1" thickBot="1" x14ac:dyDescent="0.25">
      <c r="A3781" t="str">
        <f>CONCATENATE(B3781,C3781,D3781,G3781,E3781,I3781)</f>
        <v>22112018HOMICIDIO161</v>
      </c>
      <c r="B3781" s="4">
        <v>22</v>
      </c>
      <c r="C3781" s="5">
        <v>11</v>
      </c>
      <c r="D3781" s="4">
        <v>2018</v>
      </c>
      <c r="E3781" s="4">
        <v>16</v>
      </c>
      <c r="F3781" s="4" t="s">
        <v>210</v>
      </c>
      <c r="G3781" s="4" t="s">
        <v>12</v>
      </c>
      <c r="H3781" s="4" t="s">
        <v>211</v>
      </c>
      <c r="I3781" s="4">
        <v>1</v>
      </c>
      <c r="J3781" t="str">
        <f>VLOOKUP(A3781,'Município e Sexo'!$A$2:$I$11321,5,FALSE)</f>
        <v>SIRINHAEM</v>
      </c>
      <c r="K3781" t="str">
        <f>VLOOKUP(A3781,'Município e Sexo'!$A$2:$I$11321,7,FALSE)</f>
        <v>MASCULINO</v>
      </c>
    </row>
    <row r="3782" spans="1:11" ht="15" customHeight="1" thickBot="1" x14ac:dyDescent="0.25">
      <c r="A3782" t="str">
        <f>CONCATENATE(B3782,C3782,D3782,G3782,E3782,I3782)</f>
        <v>22112018HOMICIDIO221</v>
      </c>
      <c r="B3782" s="4">
        <v>22</v>
      </c>
      <c r="C3782" s="5">
        <v>11</v>
      </c>
      <c r="D3782" s="4">
        <v>2018</v>
      </c>
      <c r="E3782" s="4">
        <v>22</v>
      </c>
      <c r="F3782" s="4" t="s">
        <v>210</v>
      </c>
      <c r="G3782" s="4" t="s">
        <v>12</v>
      </c>
      <c r="H3782" s="4" t="s">
        <v>217</v>
      </c>
      <c r="I3782" s="4">
        <v>1</v>
      </c>
      <c r="J3782" t="str">
        <f>VLOOKUP(A3782,'Município e Sexo'!$A$2:$I$11321,5,FALSE)</f>
        <v>JABOATAO DOS GUARARAPES</v>
      </c>
      <c r="K3782" t="str">
        <f>VLOOKUP(A3782,'Município e Sexo'!$A$2:$I$11321,7,FALSE)</f>
        <v>MASCULINO</v>
      </c>
    </row>
    <row r="3783" spans="1:11" ht="15" customHeight="1" thickBot="1" x14ac:dyDescent="0.25">
      <c r="A3783" t="str">
        <f>CONCATENATE(B3783,C3783,D3783,G3783,E3783,I3783)</f>
        <v>22112018HOMICIDIO221</v>
      </c>
      <c r="B3783" s="4">
        <v>22</v>
      </c>
      <c r="C3783" s="5">
        <v>11</v>
      </c>
      <c r="D3783" s="4">
        <v>2018</v>
      </c>
      <c r="E3783" s="4">
        <v>22</v>
      </c>
      <c r="F3783" s="4" t="s">
        <v>210</v>
      </c>
      <c r="G3783" s="4" t="s">
        <v>12</v>
      </c>
      <c r="H3783" s="4" t="s">
        <v>211</v>
      </c>
      <c r="I3783" s="4">
        <v>1</v>
      </c>
      <c r="J3783" t="str">
        <f>VLOOKUP(A3783,'Município e Sexo'!$A$2:$I$11321,5,FALSE)</f>
        <v>JABOATAO DOS GUARARAPES</v>
      </c>
      <c r="K3783" t="str">
        <f>VLOOKUP(A3783,'Município e Sexo'!$A$2:$I$11321,7,FALSE)</f>
        <v>MASCULINO</v>
      </c>
    </row>
    <row r="3784" spans="1:11" ht="15" customHeight="1" thickBot="1" x14ac:dyDescent="0.25">
      <c r="A3784" t="str">
        <f>CONCATENATE(B3784,C3784,D3784,G3784,E3784,I3784)</f>
        <v>22112018HOMICIDIO301</v>
      </c>
      <c r="B3784" s="4">
        <v>22</v>
      </c>
      <c r="C3784" s="5">
        <v>11</v>
      </c>
      <c r="D3784" s="4">
        <v>2018</v>
      </c>
      <c r="E3784" s="4">
        <v>30</v>
      </c>
      <c r="F3784" s="4" t="s">
        <v>210</v>
      </c>
      <c r="G3784" s="4" t="s">
        <v>12</v>
      </c>
      <c r="H3784" s="4" t="s">
        <v>211</v>
      </c>
      <c r="I3784" s="4">
        <v>1</v>
      </c>
      <c r="J3784" t="str">
        <f>VLOOKUP(A3784,'Município e Sexo'!$A$2:$I$11321,5,FALSE)</f>
        <v>JABOATAO DOS GUARARAPES</v>
      </c>
      <c r="K3784" t="str">
        <f>VLOOKUP(A3784,'Município e Sexo'!$A$2:$I$11321,7,FALSE)</f>
        <v>MASCULINO</v>
      </c>
    </row>
    <row r="3785" spans="1:11" ht="15" customHeight="1" thickBot="1" x14ac:dyDescent="0.25">
      <c r="A3785" t="str">
        <f>CONCATENATE(B3785,C3785,D3785,G3785,E3785,I3785)</f>
        <v>22112018HOMICIDIO471</v>
      </c>
      <c r="B3785" s="4">
        <v>22</v>
      </c>
      <c r="C3785" s="5">
        <v>11</v>
      </c>
      <c r="D3785" s="4">
        <v>2018</v>
      </c>
      <c r="E3785" s="4">
        <v>47</v>
      </c>
      <c r="F3785" s="4" t="s">
        <v>210</v>
      </c>
      <c r="G3785" s="4" t="s">
        <v>12</v>
      </c>
      <c r="H3785" s="4" t="s">
        <v>211</v>
      </c>
      <c r="I3785" s="4">
        <v>1</v>
      </c>
      <c r="J3785" t="str">
        <f>VLOOKUP(A3785,'Município e Sexo'!$A$2:$I$11321,5,FALSE)</f>
        <v>TIMBAUBA</v>
      </c>
      <c r="K3785" t="str">
        <f>VLOOKUP(A3785,'Município e Sexo'!$A$2:$I$11321,7,FALSE)</f>
        <v>MASCULINO</v>
      </c>
    </row>
    <row r="3786" spans="1:11" ht="15" customHeight="1" thickBot="1" x14ac:dyDescent="0.25">
      <c r="A3786" t="str">
        <f>CONCATENATE(B3786,C3786,D3786,G3786,E3786,I3786)</f>
        <v>22112018LATROCINIO571</v>
      </c>
      <c r="B3786" s="4">
        <v>22</v>
      </c>
      <c r="C3786" s="5">
        <v>11</v>
      </c>
      <c r="D3786" s="4">
        <v>2018</v>
      </c>
      <c r="E3786" s="4">
        <v>57</v>
      </c>
      <c r="F3786" s="4" t="s">
        <v>210</v>
      </c>
      <c r="G3786" s="4" t="s">
        <v>33</v>
      </c>
      <c r="H3786" s="4" t="s">
        <v>215</v>
      </c>
      <c r="I3786" s="4">
        <v>1</v>
      </c>
      <c r="J3786" t="str">
        <f>VLOOKUP(A3786,'Município e Sexo'!$A$2:$I$11321,5,FALSE)</f>
        <v>SURUBIM</v>
      </c>
      <c r="K3786" t="str">
        <f>VLOOKUP(A3786,'Município e Sexo'!$A$2:$I$11321,7,FALSE)</f>
        <v>MASCULINO</v>
      </c>
    </row>
    <row r="3787" spans="1:11" ht="15" customHeight="1" thickBot="1" x14ac:dyDescent="0.25">
      <c r="A3787" t="str">
        <f>CONCATENATE(B3787,C3787,D3787,G3787,E3787,I3787)</f>
        <v>22112018HOMICIDIO381</v>
      </c>
      <c r="B3787" s="4">
        <v>22</v>
      </c>
      <c r="C3787" s="5">
        <v>11</v>
      </c>
      <c r="D3787" s="4">
        <v>2018</v>
      </c>
      <c r="E3787" s="4">
        <v>38</v>
      </c>
      <c r="F3787" s="4" t="s">
        <v>210</v>
      </c>
      <c r="G3787" s="4" t="s">
        <v>12</v>
      </c>
      <c r="H3787" s="4" t="s">
        <v>213</v>
      </c>
      <c r="I3787" s="4">
        <v>1</v>
      </c>
      <c r="J3787" t="str">
        <f>VLOOKUP(A3787,'Município e Sexo'!$A$2:$I$11321,5,FALSE)</f>
        <v>RECIFE</v>
      </c>
      <c r="K3787" t="str">
        <f>VLOOKUP(A3787,'Município e Sexo'!$A$2:$I$11321,7,FALSE)</f>
        <v>MASCULINO</v>
      </c>
    </row>
    <row r="3788" spans="1:11" ht="15" customHeight="1" thickBot="1" x14ac:dyDescent="0.25">
      <c r="A3788" t="str">
        <f>CONCATENATE(B3788,C3788,D3788,G3788,E3788,I3788)</f>
        <v>23112018HOMICIDIO291</v>
      </c>
      <c r="B3788" s="4">
        <v>23</v>
      </c>
      <c r="C3788" s="5">
        <v>11</v>
      </c>
      <c r="D3788" s="4">
        <v>2018</v>
      </c>
      <c r="E3788" s="4">
        <v>29</v>
      </c>
      <c r="F3788" s="4" t="s">
        <v>210</v>
      </c>
      <c r="G3788" s="4" t="s">
        <v>12</v>
      </c>
      <c r="H3788" s="4" t="s">
        <v>212</v>
      </c>
      <c r="I3788" s="4">
        <v>1</v>
      </c>
      <c r="J3788" t="str">
        <f>VLOOKUP(A3788,'Município e Sexo'!$A$2:$I$11321,5,FALSE)</f>
        <v>BODOCO</v>
      </c>
      <c r="K3788" t="str">
        <f>VLOOKUP(A3788,'Município e Sexo'!$A$2:$I$11321,7,FALSE)</f>
        <v>MASCULINO</v>
      </c>
    </row>
    <row r="3789" spans="1:11" ht="15" customHeight="1" thickBot="1" x14ac:dyDescent="0.25">
      <c r="A3789" t="str">
        <f>CONCATENATE(B3789,C3789,D3789,G3789,E3789,I3789)</f>
        <v>23112018HOMICIDIO491</v>
      </c>
      <c r="B3789" s="4">
        <v>23</v>
      </c>
      <c r="C3789" s="5">
        <v>11</v>
      </c>
      <c r="D3789" s="4">
        <v>2018</v>
      </c>
      <c r="E3789" s="4">
        <v>49</v>
      </c>
      <c r="F3789" s="4" t="s">
        <v>210</v>
      </c>
      <c r="G3789" s="4" t="s">
        <v>12</v>
      </c>
      <c r="H3789" s="4" t="s">
        <v>213</v>
      </c>
      <c r="I3789" s="4">
        <v>1</v>
      </c>
      <c r="J3789" t="str">
        <f>VLOOKUP(A3789,'Município e Sexo'!$A$2:$I$11321,5,FALSE)</f>
        <v>CABO DE SANTO AGOSTINHO</v>
      </c>
      <c r="K3789" t="str">
        <f>VLOOKUP(A3789,'Município e Sexo'!$A$2:$I$11321,7,FALSE)</f>
        <v>MASCULINO</v>
      </c>
    </row>
    <row r="3790" spans="1:11" ht="15" customHeight="1" thickBot="1" x14ac:dyDescent="0.25">
      <c r="A3790" t="str">
        <f>CONCATENATE(B3790,C3790,D3790,G3790,E3790,I3790)</f>
        <v>23112018HOMICIDIO401</v>
      </c>
      <c r="B3790" s="4">
        <v>23</v>
      </c>
      <c r="C3790" s="5">
        <v>11</v>
      </c>
      <c r="D3790" s="4">
        <v>2018</v>
      </c>
      <c r="E3790" s="4">
        <v>40</v>
      </c>
      <c r="F3790" s="4" t="s">
        <v>210</v>
      </c>
      <c r="G3790" s="4" t="s">
        <v>12</v>
      </c>
      <c r="H3790" s="4" t="s">
        <v>211</v>
      </c>
      <c r="I3790" s="4">
        <v>1</v>
      </c>
      <c r="J3790" t="str">
        <f>VLOOKUP(A3790,'Município e Sexo'!$A$2:$I$11321,5,FALSE)</f>
        <v>PESQUEIRA</v>
      </c>
      <c r="K3790" t="str">
        <f>VLOOKUP(A3790,'Município e Sexo'!$A$2:$I$11321,7,FALSE)</f>
        <v>FEMININO</v>
      </c>
    </row>
    <row r="3791" spans="1:11" ht="15" customHeight="1" thickBot="1" x14ac:dyDescent="0.25">
      <c r="A3791" t="str">
        <f>CONCATENATE(B3791,C3791,D3791,G3791,E3791,I3791)</f>
        <v>23112018HOMICIDIO1</v>
      </c>
      <c r="B3791" s="4">
        <v>23</v>
      </c>
      <c r="C3791" s="5">
        <v>11</v>
      </c>
      <c r="D3791" s="4">
        <v>2018</v>
      </c>
      <c r="E3791" s="4"/>
      <c r="F3791" s="4" t="s">
        <v>210</v>
      </c>
      <c r="G3791" s="4" t="s">
        <v>12</v>
      </c>
      <c r="H3791" s="4" t="s">
        <v>217</v>
      </c>
      <c r="I3791" s="4">
        <v>1</v>
      </c>
      <c r="J3791" t="str">
        <f>VLOOKUP(A3791,'Município e Sexo'!$A$2:$I$11321,5,FALSE)</f>
        <v>ALIANCA</v>
      </c>
      <c r="K3791" t="str">
        <f>VLOOKUP(A3791,'Município e Sexo'!$A$2:$I$11321,7,FALSE)</f>
        <v>MASCULINO</v>
      </c>
    </row>
    <row r="3792" spans="1:11" ht="15" customHeight="1" thickBot="1" x14ac:dyDescent="0.25">
      <c r="A3792" t="str">
        <f>CONCATENATE(B3792,C3792,D3792,G3792,E3792,I3792)</f>
        <v>24112018HOMICIDIO211</v>
      </c>
      <c r="B3792" s="4">
        <v>24</v>
      </c>
      <c r="C3792" s="5">
        <v>11</v>
      </c>
      <c r="D3792" s="4">
        <v>2018</v>
      </c>
      <c r="E3792" s="4">
        <v>21</v>
      </c>
      <c r="F3792" s="4" t="s">
        <v>210</v>
      </c>
      <c r="G3792" s="4" t="s">
        <v>12</v>
      </c>
      <c r="H3792" s="4" t="s">
        <v>211</v>
      </c>
      <c r="I3792" s="4">
        <v>1</v>
      </c>
      <c r="J3792" t="str">
        <f>VLOOKUP(A3792,'Município e Sexo'!$A$2:$I$11321,5,FALSE)</f>
        <v>CARUARU</v>
      </c>
      <c r="K3792" t="str">
        <f>VLOOKUP(A3792,'Município e Sexo'!$A$2:$I$11321,7,FALSE)</f>
        <v>MASCULINO</v>
      </c>
    </row>
    <row r="3793" spans="1:11" ht="15" customHeight="1" thickBot="1" x14ac:dyDescent="0.25">
      <c r="A3793" t="str">
        <f>CONCATENATE(B3793,C3793,D3793,G3793,E3793,I3793)</f>
        <v>24112018HOMICIDIO261</v>
      </c>
      <c r="B3793" s="4">
        <v>24</v>
      </c>
      <c r="C3793" s="5">
        <v>11</v>
      </c>
      <c r="D3793" s="4">
        <v>2018</v>
      </c>
      <c r="E3793" s="4">
        <v>26</v>
      </c>
      <c r="F3793" s="4" t="s">
        <v>210</v>
      </c>
      <c r="G3793" s="4" t="s">
        <v>12</v>
      </c>
      <c r="H3793" s="4" t="s">
        <v>211</v>
      </c>
      <c r="I3793" s="4">
        <v>1</v>
      </c>
      <c r="J3793" t="str">
        <f>VLOOKUP(A3793,'Município e Sexo'!$A$2:$I$11321,5,FALSE)</f>
        <v>SAO LOURENCO DA MATA</v>
      </c>
      <c r="K3793" t="str">
        <f>VLOOKUP(A3793,'Município e Sexo'!$A$2:$I$11321,7,FALSE)</f>
        <v>MASCULINO</v>
      </c>
    </row>
    <row r="3794" spans="1:11" ht="15" customHeight="1" thickBot="1" x14ac:dyDescent="0.25">
      <c r="A3794" t="str">
        <f>CONCATENATE(B3794,C3794,D3794,G3794,E3794,I3794)</f>
        <v>24112018HOMICIDIO301</v>
      </c>
      <c r="B3794" s="4">
        <v>24</v>
      </c>
      <c r="C3794" s="5">
        <v>11</v>
      </c>
      <c r="D3794" s="4">
        <v>2018</v>
      </c>
      <c r="E3794" s="4">
        <v>30</v>
      </c>
      <c r="F3794" s="4" t="s">
        <v>210</v>
      </c>
      <c r="G3794" s="4" t="s">
        <v>12</v>
      </c>
      <c r="H3794" s="4" t="s">
        <v>211</v>
      </c>
      <c r="I3794" s="4">
        <v>1</v>
      </c>
      <c r="J3794" t="str">
        <f>VLOOKUP(A3794,'Município e Sexo'!$A$2:$I$11321,5,FALSE)</f>
        <v>SAO LOURENCO DA MATA</v>
      </c>
      <c r="K3794" t="str">
        <f>VLOOKUP(A3794,'Município e Sexo'!$A$2:$I$11321,7,FALSE)</f>
        <v>MASCULINO</v>
      </c>
    </row>
    <row r="3795" spans="1:11" ht="15" customHeight="1" thickBot="1" x14ac:dyDescent="0.25">
      <c r="A3795" t="str">
        <f>CONCATENATE(B3795,C3795,D3795,G3795,E3795,I3795)</f>
        <v>24112018FEMINICIDIO331</v>
      </c>
      <c r="B3795" s="4">
        <v>24</v>
      </c>
      <c r="C3795" s="5">
        <v>11</v>
      </c>
      <c r="D3795" s="4">
        <v>2018</v>
      </c>
      <c r="E3795" s="4">
        <v>33</v>
      </c>
      <c r="F3795" s="4" t="s">
        <v>214</v>
      </c>
      <c r="G3795" s="4" t="s">
        <v>29</v>
      </c>
      <c r="H3795" s="4" t="s">
        <v>29</v>
      </c>
      <c r="I3795" s="4">
        <v>1</v>
      </c>
      <c r="J3795" t="str">
        <f>VLOOKUP(A3795,'Município e Sexo'!$A$2:$I$11321,5,FALSE)</f>
        <v>JABOATAO DOS GUARARAPES</v>
      </c>
      <c r="K3795" t="str">
        <f>VLOOKUP(A3795,'Município e Sexo'!$A$2:$I$11321,7,FALSE)</f>
        <v>FEMININO</v>
      </c>
    </row>
    <row r="3796" spans="1:11" ht="15" customHeight="1" thickBot="1" x14ac:dyDescent="0.25">
      <c r="A3796" t="str">
        <f>CONCATENATE(B3796,C3796,D3796,G3796,E3796,I3796)</f>
        <v>24112018HOMICIDIO281</v>
      </c>
      <c r="B3796" s="4">
        <v>24</v>
      </c>
      <c r="C3796" s="5">
        <v>11</v>
      </c>
      <c r="D3796" s="4">
        <v>2018</v>
      </c>
      <c r="E3796" s="4">
        <v>28</v>
      </c>
      <c r="F3796" s="4" t="s">
        <v>214</v>
      </c>
      <c r="G3796" s="4" t="s">
        <v>12</v>
      </c>
      <c r="H3796" s="4" t="s">
        <v>211</v>
      </c>
      <c r="I3796" s="4">
        <v>1</v>
      </c>
      <c r="J3796" t="str">
        <f>VLOOKUP(A3796,'Município e Sexo'!$A$2:$I$11321,5,FALSE)</f>
        <v>CANHOTINHO</v>
      </c>
      <c r="K3796" t="str">
        <f>VLOOKUP(A3796,'Município e Sexo'!$A$2:$I$11321,7,FALSE)</f>
        <v>MASCULINO</v>
      </c>
    </row>
    <row r="3797" spans="1:11" ht="15" customHeight="1" thickBot="1" x14ac:dyDescent="0.25">
      <c r="A3797" t="str">
        <f>CONCATENATE(B3797,C3797,D3797,G3797,E3797,I3797)</f>
        <v>24112018HOMICIDIO181</v>
      </c>
      <c r="B3797" s="4">
        <v>24</v>
      </c>
      <c r="C3797" s="5">
        <v>11</v>
      </c>
      <c r="D3797" s="4">
        <v>2018</v>
      </c>
      <c r="E3797" s="4">
        <v>18</v>
      </c>
      <c r="F3797" s="4" t="s">
        <v>210</v>
      </c>
      <c r="G3797" s="4" t="s">
        <v>12</v>
      </c>
      <c r="H3797" s="4" t="s">
        <v>217</v>
      </c>
      <c r="I3797" s="4">
        <v>1</v>
      </c>
      <c r="J3797" t="str">
        <f>VLOOKUP(A3797,'Município e Sexo'!$A$2:$I$11321,5,FALSE)</f>
        <v>GARANHUNS</v>
      </c>
      <c r="K3797" t="str">
        <f>VLOOKUP(A3797,'Município e Sexo'!$A$2:$I$11321,7,FALSE)</f>
        <v>MASCULINO</v>
      </c>
    </row>
    <row r="3798" spans="1:11" ht="15" customHeight="1" thickBot="1" x14ac:dyDescent="0.25">
      <c r="A3798" t="str">
        <f>CONCATENATE(B3798,C3798,D3798,G3798,E3798,I3798)</f>
        <v>24112018HOMICIDIO181</v>
      </c>
      <c r="B3798" s="4">
        <v>24</v>
      </c>
      <c r="C3798" s="5">
        <v>11</v>
      </c>
      <c r="D3798" s="4">
        <v>2018</v>
      </c>
      <c r="E3798" s="4">
        <v>18</v>
      </c>
      <c r="F3798" s="4" t="s">
        <v>210</v>
      </c>
      <c r="G3798" s="4" t="s">
        <v>12</v>
      </c>
      <c r="H3798" s="4" t="s">
        <v>211</v>
      </c>
      <c r="I3798" s="4">
        <v>1</v>
      </c>
      <c r="J3798" t="str">
        <f>VLOOKUP(A3798,'Município e Sexo'!$A$2:$I$11321,5,FALSE)</f>
        <v>GARANHUNS</v>
      </c>
      <c r="K3798" t="str">
        <f>VLOOKUP(A3798,'Município e Sexo'!$A$2:$I$11321,7,FALSE)</f>
        <v>MASCULINO</v>
      </c>
    </row>
    <row r="3799" spans="1:11" ht="15" customHeight="1" thickBot="1" x14ac:dyDescent="0.25">
      <c r="A3799" t="str">
        <f>CONCATENATE(B3799,C3799,D3799,G3799,E3799,I3799)</f>
        <v>24112018HOMICIDIO191</v>
      </c>
      <c r="B3799" s="4">
        <v>24</v>
      </c>
      <c r="C3799" s="5">
        <v>11</v>
      </c>
      <c r="D3799" s="4">
        <v>2018</v>
      </c>
      <c r="E3799" s="4">
        <v>19</v>
      </c>
      <c r="F3799" s="4" t="s">
        <v>210</v>
      </c>
      <c r="G3799" s="4" t="s">
        <v>12</v>
      </c>
      <c r="H3799" s="4" t="s">
        <v>211</v>
      </c>
      <c r="I3799" s="4">
        <v>1</v>
      </c>
      <c r="J3799" t="str">
        <f>VLOOKUP(A3799,'Município e Sexo'!$A$2:$I$11321,5,FALSE)</f>
        <v>RIBEIRAO</v>
      </c>
      <c r="K3799" t="str">
        <f>VLOOKUP(A3799,'Município e Sexo'!$A$2:$I$11321,7,FALSE)</f>
        <v>MASCULINO</v>
      </c>
    </row>
    <row r="3800" spans="1:11" ht="15" customHeight="1" thickBot="1" x14ac:dyDescent="0.25">
      <c r="A3800" t="str">
        <f>CONCATENATE(B3800,C3800,D3800,G3800,E3800,I3800)</f>
        <v>24112018HOMICIDIO291</v>
      </c>
      <c r="B3800" s="4">
        <v>24</v>
      </c>
      <c r="C3800" s="5">
        <v>11</v>
      </c>
      <c r="D3800" s="4">
        <v>2018</v>
      </c>
      <c r="E3800" s="4">
        <v>29</v>
      </c>
      <c r="F3800" s="4" t="s">
        <v>210</v>
      </c>
      <c r="G3800" s="4" t="s">
        <v>12</v>
      </c>
      <c r="H3800" s="4" t="s">
        <v>211</v>
      </c>
      <c r="I3800" s="4">
        <v>1</v>
      </c>
      <c r="J3800" t="str">
        <f>VLOOKUP(A3800,'Município e Sexo'!$A$2:$I$11321,5,FALSE)</f>
        <v>ITAPISSUMA</v>
      </c>
      <c r="K3800" t="str">
        <f>VLOOKUP(A3800,'Município e Sexo'!$A$2:$I$11321,7,FALSE)</f>
        <v>MASCULINO</v>
      </c>
    </row>
    <row r="3801" spans="1:11" ht="15" customHeight="1" thickBot="1" x14ac:dyDescent="0.25">
      <c r="A3801" t="str">
        <f>CONCATENATE(B3801,C3801,D3801,G3801,E3801,I3801)</f>
        <v>24112018HOMICIDIO311</v>
      </c>
      <c r="B3801" s="4">
        <v>24</v>
      </c>
      <c r="C3801" s="5">
        <v>11</v>
      </c>
      <c r="D3801" s="4">
        <v>2018</v>
      </c>
      <c r="E3801" s="4">
        <v>31</v>
      </c>
      <c r="F3801" s="4" t="s">
        <v>210</v>
      </c>
      <c r="G3801" s="4" t="s">
        <v>12</v>
      </c>
      <c r="H3801" s="4" t="s">
        <v>213</v>
      </c>
      <c r="I3801" s="4">
        <v>1</v>
      </c>
      <c r="J3801" t="str">
        <f>VLOOKUP(A3801,'Município e Sexo'!$A$2:$I$11321,5,FALSE)</f>
        <v>SAO LOURENCO DA MATA</v>
      </c>
      <c r="K3801" t="str">
        <f>VLOOKUP(A3801,'Município e Sexo'!$A$2:$I$11321,7,FALSE)</f>
        <v>MASCULINO</v>
      </c>
    </row>
    <row r="3802" spans="1:11" ht="15" customHeight="1" thickBot="1" x14ac:dyDescent="0.25">
      <c r="A3802" t="str">
        <f>CONCATENATE(B3802,C3802,D3802,G3802,E3802,I3802)</f>
        <v>24112018HOMICIDIO361</v>
      </c>
      <c r="B3802" s="4">
        <v>24</v>
      </c>
      <c r="C3802" s="5">
        <v>11</v>
      </c>
      <c r="D3802" s="4">
        <v>2018</v>
      </c>
      <c r="E3802" s="4">
        <v>36</v>
      </c>
      <c r="F3802" s="4" t="s">
        <v>210</v>
      </c>
      <c r="G3802" s="4" t="s">
        <v>12</v>
      </c>
      <c r="H3802" s="4" t="s">
        <v>212</v>
      </c>
      <c r="I3802" s="4">
        <v>1</v>
      </c>
      <c r="J3802" t="str">
        <f>VLOOKUP(A3802,'Município e Sexo'!$A$2:$I$11321,5,FALSE)</f>
        <v>JABOATAO DOS GUARARAPES</v>
      </c>
      <c r="K3802" t="str">
        <f>VLOOKUP(A3802,'Município e Sexo'!$A$2:$I$11321,7,FALSE)</f>
        <v>MASCULINO</v>
      </c>
    </row>
    <row r="3803" spans="1:11" ht="15" customHeight="1" thickBot="1" x14ac:dyDescent="0.25">
      <c r="A3803" t="str">
        <f>CONCATENATE(B3803,C3803,D3803,G3803,E3803,I3803)</f>
        <v>24112018HOMICIDIO411</v>
      </c>
      <c r="B3803" s="4">
        <v>24</v>
      </c>
      <c r="C3803" s="5">
        <v>11</v>
      </c>
      <c r="D3803" s="4">
        <v>2018</v>
      </c>
      <c r="E3803" s="4">
        <v>41</v>
      </c>
      <c r="F3803" s="4" t="s">
        <v>210</v>
      </c>
      <c r="G3803" s="4" t="s">
        <v>12</v>
      </c>
      <c r="H3803" s="4" t="s">
        <v>211</v>
      </c>
      <c r="I3803" s="4">
        <v>1</v>
      </c>
      <c r="J3803" t="str">
        <f>VLOOKUP(A3803,'Município e Sexo'!$A$2:$I$11321,5,FALSE)</f>
        <v>CARUARU</v>
      </c>
      <c r="K3803" t="str">
        <f>VLOOKUP(A3803,'Município e Sexo'!$A$2:$I$11321,7,FALSE)</f>
        <v>MASCULINO</v>
      </c>
    </row>
    <row r="3804" spans="1:11" ht="15" customHeight="1" thickBot="1" x14ac:dyDescent="0.25">
      <c r="A3804" t="str">
        <f>CONCATENATE(B3804,C3804,D3804,G3804,E3804,I3804)</f>
        <v>24112018HOMICIDIO151</v>
      </c>
      <c r="B3804" s="4">
        <v>24</v>
      </c>
      <c r="C3804" s="5">
        <v>11</v>
      </c>
      <c r="D3804" s="4">
        <v>2018</v>
      </c>
      <c r="E3804" s="4">
        <v>15</v>
      </c>
      <c r="F3804" s="4" t="s">
        <v>210</v>
      </c>
      <c r="G3804" s="4" t="s">
        <v>12</v>
      </c>
      <c r="H3804" s="4" t="s">
        <v>212</v>
      </c>
      <c r="I3804" s="4">
        <v>1</v>
      </c>
      <c r="J3804" t="str">
        <f>VLOOKUP(A3804,'Município e Sexo'!$A$2:$I$11321,5,FALSE)</f>
        <v>QUIPAPA</v>
      </c>
      <c r="K3804" t="str">
        <f>VLOOKUP(A3804,'Município e Sexo'!$A$2:$I$11321,7,FALSE)</f>
        <v>MASCULINO</v>
      </c>
    </row>
    <row r="3805" spans="1:11" ht="15" customHeight="1" thickBot="1" x14ac:dyDescent="0.25">
      <c r="A3805" t="str">
        <f>CONCATENATE(B3805,C3805,D3805,G3805,E3805,I3805)</f>
        <v>24112018HOMICIDIO201</v>
      </c>
      <c r="B3805" s="4">
        <v>24</v>
      </c>
      <c r="C3805" s="5">
        <v>11</v>
      </c>
      <c r="D3805" s="4">
        <v>2018</v>
      </c>
      <c r="E3805" s="4">
        <v>20</v>
      </c>
      <c r="F3805" s="4" t="s">
        <v>210</v>
      </c>
      <c r="G3805" s="4" t="s">
        <v>12</v>
      </c>
      <c r="H3805" s="4" t="s">
        <v>213</v>
      </c>
      <c r="I3805" s="4">
        <v>1</v>
      </c>
      <c r="J3805" t="str">
        <f>VLOOKUP(A3805,'Município e Sexo'!$A$2:$I$11321,5,FALSE)</f>
        <v>RECIFE</v>
      </c>
      <c r="K3805" t="str">
        <f>VLOOKUP(A3805,'Município e Sexo'!$A$2:$I$11321,7,FALSE)</f>
        <v>MASCULINO</v>
      </c>
    </row>
    <row r="3806" spans="1:11" ht="15" customHeight="1" thickBot="1" x14ac:dyDescent="0.25">
      <c r="A3806" t="str">
        <f>CONCATENATE(B3806,C3806,D3806,G3806,E3806,I3806)</f>
        <v>24112018HOMICIDIO221</v>
      </c>
      <c r="B3806" s="4">
        <v>24</v>
      </c>
      <c r="C3806" s="5">
        <v>11</v>
      </c>
      <c r="D3806" s="4">
        <v>2018</v>
      </c>
      <c r="E3806" s="4">
        <v>22</v>
      </c>
      <c r="F3806" s="4" t="s">
        <v>210</v>
      </c>
      <c r="G3806" s="4" t="s">
        <v>12</v>
      </c>
      <c r="H3806" s="4" t="s">
        <v>211</v>
      </c>
      <c r="I3806" s="4">
        <v>1</v>
      </c>
      <c r="J3806" t="str">
        <f>VLOOKUP(A3806,'Município e Sexo'!$A$2:$I$11321,5,FALSE)</f>
        <v>OLINDA</v>
      </c>
      <c r="K3806" t="str">
        <f>VLOOKUP(A3806,'Município e Sexo'!$A$2:$I$11321,7,FALSE)</f>
        <v>MASCULINO</v>
      </c>
    </row>
    <row r="3807" spans="1:11" ht="15" customHeight="1" thickBot="1" x14ac:dyDescent="0.25">
      <c r="A3807" t="str">
        <f>CONCATENATE(B3807,C3807,D3807,G3807,E3807,I3807)</f>
        <v>24112018HOMICIDIO231</v>
      </c>
      <c r="B3807" s="4">
        <v>24</v>
      </c>
      <c r="C3807" s="5">
        <v>11</v>
      </c>
      <c r="D3807" s="4">
        <v>2018</v>
      </c>
      <c r="E3807" s="4">
        <v>23</v>
      </c>
      <c r="F3807" s="4" t="s">
        <v>210</v>
      </c>
      <c r="G3807" s="4" t="s">
        <v>12</v>
      </c>
      <c r="H3807" s="4" t="s">
        <v>211</v>
      </c>
      <c r="I3807" s="4">
        <v>1</v>
      </c>
      <c r="J3807" t="str">
        <f>VLOOKUP(A3807,'Município e Sexo'!$A$2:$I$11321,5,FALSE)</f>
        <v>RECIFE</v>
      </c>
      <c r="K3807" t="str">
        <f>VLOOKUP(A3807,'Município e Sexo'!$A$2:$I$11321,7,FALSE)</f>
        <v>MASCULINO</v>
      </c>
    </row>
    <row r="3808" spans="1:11" ht="15" customHeight="1" thickBot="1" x14ac:dyDescent="0.25">
      <c r="A3808" t="str">
        <f>CONCATENATE(B3808,C3808,D3808,G3808,E3808,I3808)</f>
        <v>24112018HOMICIDIO371</v>
      </c>
      <c r="B3808" s="4">
        <v>24</v>
      </c>
      <c r="C3808" s="5">
        <v>11</v>
      </c>
      <c r="D3808" s="4">
        <v>2018</v>
      </c>
      <c r="E3808" s="4">
        <v>37</v>
      </c>
      <c r="F3808" s="4" t="s">
        <v>210</v>
      </c>
      <c r="G3808" s="4" t="s">
        <v>12</v>
      </c>
      <c r="H3808" s="4" t="s">
        <v>213</v>
      </c>
      <c r="I3808" s="4">
        <v>1</v>
      </c>
      <c r="J3808" t="str">
        <f>VLOOKUP(A3808,'Município e Sexo'!$A$2:$I$11321,5,FALSE)</f>
        <v>RECIFE</v>
      </c>
      <c r="K3808" t="str">
        <f>VLOOKUP(A3808,'Município e Sexo'!$A$2:$I$11321,7,FALSE)</f>
        <v>MASCULINO</v>
      </c>
    </row>
    <row r="3809" spans="1:11" ht="15" customHeight="1" thickBot="1" x14ac:dyDescent="0.25">
      <c r="A3809" t="str">
        <f>CONCATENATE(B3809,C3809,D3809,G3809,E3809,I3809)</f>
        <v>25112018HOMICIDIO261</v>
      </c>
      <c r="B3809" s="4">
        <v>25</v>
      </c>
      <c r="C3809" s="5">
        <v>11</v>
      </c>
      <c r="D3809" s="4">
        <v>2018</v>
      </c>
      <c r="E3809" s="4">
        <v>26</v>
      </c>
      <c r="F3809" s="4" t="s">
        <v>210</v>
      </c>
      <c r="G3809" s="4" t="s">
        <v>12</v>
      </c>
      <c r="H3809" s="4" t="s">
        <v>211</v>
      </c>
      <c r="I3809" s="4">
        <v>1</v>
      </c>
      <c r="J3809" t="str">
        <f>VLOOKUP(A3809,'Município e Sexo'!$A$2:$I$11321,5,FALSE)</f>
        <v>JABOATAO DOS GUARARAPES</v>
      </c>
      <c r="K3809" t="str">
        <f>VLOOKUP(A3809,'Município e Sexo'!$A$2:$I$11321,7,FALSE)</f>
        <v>MASCULINO</v>
      </c>
    </row>
    <row r="3810" spans="1:11" ht="15" customHeight="1" thickBot="1" x14ac:dyDescent="0.25">
      <c r="A3810" t="str">
        <f>CONCATENATE(B3810,C3810,D3810,G3810,E3810,I3810)</f>
        <v>25112018HOMICIDIO181</v>
      </c>
      <c r="B3810" s="4">
        <v>25</v>
      </c>
      <c r="C3810" s="5">
        <v>11</v>
      </c>
      <c r="D3810" s="4">
        <v>2018</v>
      </c>
      <c r="E3810" s="4">
        <v>18</v>
      </c>
      <c r="F3810" s="4" t="s">
        <v>214</v>
      </c>
      <c r="G3810" s="4" t="s">
        <v>12</v>
      </c>
      <c r="H3810" s="4" t="s">
        <v>217</v>
      </c>
      <c r="I3810" s="4">
        <v>1</v>
      </c>
      <c r="J3810" t="str">
        <f>VLOOKUP(A3810,'Município e Sexo'!$A$2:$I$11321,5,FALSE)</f>
        <v>BOM JARDIM</v>
      </c>
      <c r="K3810" t="str">
        <f>VLOOKUP(A3810,'Município e Sexo'!$A$2:$I$11321,7,FALSE)</f>
        <v>MASCULINO</v>
      </c>
    </row>
    <row r="3811" spans="1:11" ht="15" customHeight="1" thickBot="1" x14ac:dyDescent="0.25">
      <c r="A3811" t="str">
        <f>CONCATENATE(B3811,C3811,D3811,G3811,E3811,I3811)</f>
        <v>25112018HOMICIDIO221</v>
      </c>
      <c r="B3811" s="4">
        <v>25</v>
      </c>
      <c r="C3811" s="5">
        <v>11</v>
      </c>
      <c r="D3811" s="4">
        <v>2018</v>
      </c>
      <c r="E3811" s="4">
        <v>22</v>
      </c>
      <c r="F3811" s="4" t="s">
        <v>210</v>
      </c>
      <c r="G3811" s="4" t="s">
        <v>12</v>
      </c>
      <c r="H3811" s="4" t="s">
        <v>217</v>
      </c>
      <c r="I3811" s="4">
        <v>1</v>
      </c>
      <c r="J3811" t="str">
        <f>VLOOKUP(A3811,'Município e Sexo'!$A$2:$I$11321,5,FALSE)</f>
        <v>BOM JARDIM</v>
      </c>
      <c r="K3811" t="str">
        <f>VLOOKUP(A3811,'Município e Sexo'!$A$2:$I$11321,7,FALSE)</f>
        <v>MASCULINO</v>
      </c>
    </row>
    <row r="3812" spans="1:11" ht="15" customHeight="1" thickBot="1" x14ac:dyDescent="0.25">
      <c r="A3812" t="str">
        <f>CONCATENATE(B3812,C3812,D3812,G3812,E3812,I3812)</f>
        <v>25112018HOMICIDIO271</v>
      </c>
      <c r="B3812" s="4">
        <v>25</v>
      </c>
      <c r="C3812" s="5">
        <v>11</v>
      </c>
      <c r="D3812" s="4">
        <v>2018</v>
      </c>
      <c r="E3812" s="4">
        <v>27</v>
      </c>
      <c r="F3812" s="4" t="s">
        <v>210</v>
      </c>
      <c r="G3812" s="4" t="s">
        <v>12</v>
      </c>
      <c r="H3812" s="4" t="s">
        <v>211</v>
      </c>
      <c r="I3812" s="4">
        <v>1</v>
      </c>
      <c r="J3812" t="str">
        <f>VLOOKUP(A3812,'Município e Sexo'!$A$2:$I$11321,5,FALSE)</f>
        <v>CABO DE SANTO AGOSTINHO</v>
      </c>
      <c r="K3812" t="str">
        <f>VLOOKUP(A3812,'Município e Sexo'!$A$2:$I$11321,7,FALSE)</f>
        <v>MASCULINO</v>
      </c>
    </row>
    <row r="3813" spans="1:11" ht="15" customHeight="1" thickBot="1" x14ac:dyDescent="0.25">
      <c r="A3813" t="str">
        <f>CONCATENATE(B3813,C3813,D3813,G3813,E3813,I3813)</f>
        <v>25112018HOMICIDIO391</v>
      </c>
      <c r="B3813" s="4">
        <v>25</v>
      </c>
      <c r="C3813" s="5">
        <v>11</v>
      </c>
      <c r="D3813" s="4">
        <v>2018</v>
      </c>
      <c r="E3813" s="4">
        <v>39</v>
      </c>
      <c r="F3813" s="4" t="s">
        <v>210</v>
      </c>
      <c r="G3813" s="4" t="s">
        <v>12</v>
      </c>
      <c r="H3813" s="4" t="s">
        <v>217</v>
      </c>
      <c r="I3813" s="4">
        <v>1</v>
      </c>
      <c r="J3813" t="str">
        <f>VLOOKUP(A3813,'Município e Sexo'!$A$2:$I$11321,5,FALSE)</f>
        <v>BOM JARDIM</v>
      </c>
      <c r="K3813" t="str">
        <f>VLOOKUP(A3813,'Município e Sexo'!$A$2:$I$11321,7,FALSE)</f>
        <v>MASCULINO</v>
      </c>
    </row>
    <row r="3814" spans="1:11" ht="15" customHeight="1" thickBot="1" x14ac:dyDescent="0.25">
      <c r="A3814" t="str">
        <f>CONCATENATE(B3814,C3814,D3814,G3814,E3814,I3814)</f>
        <v>25112018HOMICIDIO201</v>
      </c>
      <c r="B3814" s="4">
        <v>25</v>
      </c>
      <c r="C3814" s="5">
        <v>11</v>
      </c>
      <c r="D3814" s="4">
        <v>2018</v>
      </c>
      <c r="E3814" s="4">
        <v>20</v>
      </c>
      <c r="F3814" s="4" t="s">
        <v>210</v>
      </c>
      <c r="G3814" s="4" t="s">
        <v>12</v>
      </c>
      <c r="H3814" s="4" t="s">
        <v>217</v>
      </c>
      <c r="I3814" s="4">
        <v>1</v>
      </c>
      <c r="J3814" t="str">
        <f>VLOOKUP(A3814,'Município e Sexo'!$A$2:$I$11321,5,FALSE)</f>
        <v>GOIANA</v>
      </c>
      <c r="K3814" t="str">
        <f>VLOOKUP(A3814,'Município e Sexo'!$A$2:$I$11321,7,FALSE)</f>
        <v>MASCULINO</v>
      </c>
    </row>
    <row r="3815" spans="1:11" ht="15" customHeight="1" thickBot="1" x14ac:dyDescent="0.25">
      <c r="A3815" t="str">
        <f>CONCATENATE(B3815,C3815,D3815,G3815,E3815,I3815)</f>
        <v>25112018HOMICIDIO241</v>
      </c>
      <c r="B3815" s="4">
        <v>25</v>
      </c>
      <c r="C3815" s="5">
        <v>11</v>
      </c>
      <c r="D3815" s="4">
        <v>2018</v>
      </c>
      <c r="E3815" s="4">
        <v>24</v>
      </c>
      <c r="F3815" s="4" t="s">
        <v>210</v>
      </c>
      <c r="G3815" s="4" t="s">
        <v>12</v>
      </c>
      <c r="H3815" s="4" t="s">
        <v>211</v>
      </c>
      <c r="I3815" s="4">
        <v>1</v>
      </c>
      <c r="J3815" t="str">
        <f>VLOOKUP(A3815,'Município e Sexo'!$A$2:$I$11321,5,FALSE)</f>
        <v>CABO DE SANTO AGOSTINHO</v>
      </c>
      <c r="K3815" t="str">
        <f>VLOOKUP(A3815,'Município e Sexo'!$A$2:$I$11321,7,FALSE)</f>
        <v>MASCULINO</v>
      </c>
    </row>
    <row r="3816" spans="1:11" ht="15" customHeight="1" thickBot="1" x14ac:dyDescent="0.25">
      <c r="A3816" t="str">
        <f>CONCATENATE(B3816,C3816,D3816,G3816,E3816,I3816)</f>
        <v>25112018HOMICIDIO361</v>
      </c>
      <c r="B3816" s="4">
        <v>25</v>
      </c>
      <c r="C3816" s="5">
        <v>11</v>
      </c>
      <c r="D3816" s="4">
        <v>2018</v>
      </c>
      <c r="E3816" s="4">
        <v>36</v>
      </c>
      <c r="F3816" s="4" t="s">
        <v>210</v>
      </c>
      <c r="G3816" s="4" t="s">
        <v>12</v>
      </c>
      <c r="H3816" s="4" t="s">
        <v>212</v>
      </c>
      <c r="I3816" s="4">
        <v>1</v>
      </c>
      <c r="J3816" t="str">
        <f>VLOOKUP(A3816,'Município e Sexo'!$A$2:$I$11321,5,FALSE)</f>
        <v>CARUARU</v>
      </c>
      <c r="K3816" t="str">
        <f>VLOOKUP(A3816,'Município e Sexo'!$A$2:$I$11321,7,FALSE)</f>
        <v>MASCULINO</v>
      </c>
    </row>
    <row r="3817" spans="1:11" ht="15" customHeight="1" thickBot="1" x14ac:dyDescent="0.25">
      <c r="A3817" t="str">
        <f>CONCATENATE(B3817,C3817,D3817,G3817,E3817,I3817)</f>
        <v>25112018HOMICIDIO411</v>
      </c>
      <c r="B3817" s="4">
        <v>25</v>
      </c>
      <c r="C3817" s="5">
        <v>11</v>
      </c>
      <c r="D3817" s="4">
        <v>2018</v>
      </c>
      <c r="E3817" s="4">
        <v>41</v>
      </c>
      <c r="F3817" s="4" t="s">
        <v>210</v>
      </c>
      <c r="G3817" s="4" t="s">
        <v>12</v>
      </c>
      <c r="H3817" s="4" t="s">
        <v>211</v>
      </c>
      <c r="I3817" s="4">
        <v>1</v>
      </c>
      <c r="J3817" t="str">
        <f>VLOOKUP(A3817,'Município e Sexo'!$A$2:$I$11321,5,FALSE)</f>
        <v>CABO DE SANTO AGOSTINHO</v>
      </c>
      <c r="K3817" t="str">
        <f>VLOOKUP(A3817,'Município e Sexo'!$A$2:$I$11321,7,FALSE)</f>
        <v>MASCULINO</v>
      </c>
    </row>
    <row r="3818" spans="1:11" ht="15" customHeight="1" thickBot="1" x14ac:dyDescent="0.25">
      <c r="A3818" t="str">
        <f>CONCATENATE(B3818,C3818,D3818,G3818,E3818,I3818)</f>
        <v>25112018HOMICIDIO591</v>
      </c>
      <c r="B3818" s="4">
        <v>25</v>
      </c>
      <c r="C3818" s="5">
        <v>11</v>
      </c>
      <c r="D3818" s="4">
        <v>2018</v>
      </c>
      <c r="E3818" s="4">
        <v>59</v>
      </c>
      <c r="F3818" s="4" t="s">
        <v>210</v>
      </c>
      <c r="G3818" s="4" t="s">
        <v>12</v>
      </c>
      <c r="H3818" s="4" t="s">
        <v>211</v>
      </c>
      <c r="I3818" s="4">
        <v>1</v>
      </c>
      <c r="J3818" t="str">
        <f>VLOOKUP(A3818,'Município e Sexo'!$A$2:$I$11321,5,FALSE)</f>
        <v>PETROLINA</v>
      </c>
      <c r="K3818" t="str">
        <f>VLOOKUP(A3818,'Município e Sexo'!$A$2:$I$11321,7,FALSE)</f>
        <v>MASCULINO</v>
      </c>
    </row>
    <row r="3819" spans="1:11" ht="15" customHeight="1" thickBot="1" x14ac:dyDescent="0.25">
      <c r="A3819" t="str">
        <f>CONCATENATE(B3819,C3819,D3819,G3819,E3819,I3819)</f>
        <v>25112018HOMICIDIO191</v>
      </c>
      <c r="B3819" s="4">
        <v>25</v>
      </c>
      <c r="C3819" s="5">
        <v>11</v>
      </c>
      <c r="D3819" s="4">
        <v>2018</v>
      </c>
      <c r="E3819" s="4">
        <v>19</v>
      </c>
      <c r="F3819" s="4" t="s">
        <v>210</v>
      </c>
      <c r="G3819" s="4" t="s">
        <v>12</v>
      </c>
      <c r="H3819" s="4" t="s">
        <v>212</v>
      </c>
      <c r="I3819" s="4">
        <v>1</v>
      </c>
      <c r="J3819" t="str">
        <f>VLOOKUP(A3819,'Município e Sexo'!$A$2:$I$11321,5,FALSE)</f>
        <v>LIMOEIRO</v>
      </c>
      <c r="K3819" t="str">
        <f>VLOOKUP(A3819,'Município e Sexo'!$A$2:$I$11321,7,FALSE)</f>
        <v>MASCULINO</v>
      </c>
    </row>
    <row r="3820" spans="1:11" ht="15" customHeight="1" thickBot="1" x14ac:dyDescent="0.25">
      <c r="A3820" t="str">
        <f>CONCATENATE(B3820,C3820,D3820,G3820,E3820,I3820)</f>
        <v>25112018HOMICIDIO471</v>
      </c>
      <c r="B3820" s="4">
        <v>25</v>
      </c>
      <c r="C3820" s="5">
        <v>11</v>
      </c>
      <c r="D3820" s="4">
        <v>2018</v>
      </c>
      <c r="E3820" s="4">
        <v>47</v>
      </c>
      <c r="F3820" s="4" t="s">
        <v>210</v>
      </c>
      <c r="G3820" s="4" t="s">
        <v>12</v>
      </c>
      <c r="H3820" s="4" t="s">
        <v>213</v>
      </c>
      <c r="I3820" s="4">
        <v>1</v>
      </c>
      <c r="J3820" t="str">
        <f>VLOOKUP(A3820,'Município e Sexo'!$A$2:$I$11321,5,FALSE)</f>
        <v>FREI MIGUELINHO</v>
      </c>
      <c r="K3820" t="str">
        <f>VLOOKUP(A3820,'Município e Sexo'!$A$2:$I$11321,7,FALSE)</f>
        <v>MASCULINO</v>
      </c>
    </row>
    <row r="3821" spans="1:11" ht="15" customHeight="1" thickBot="1" x14ac:dyDescent="0.25">
      <c r="A3821" t="str">
        <f>CONCATENATE(B3821,C3821,D3821,G3821,E3821,I3821)</f>
        <v>26112018HOMICIDIO361</v>
      </c>
      <c r="B3821" s="4">
        <v>26</v>
      </c>
      <c r="C3821" s="5">
        <v>11</v>
      </c>
      <c r="D3821" s="4">
        <v>2018</v>
      </c>
      <c r="E3821" s="4">
        <v>36</v>
      </c>
      <c r="F3821" s="4" t="s">
        <v>210</v>
      </c>
      <c r="G3821" s="4" t="s">
        <v>12</v>
      </c>
      <c r="H3821" s="4" t="s">
        <v>212</v>
      </c>
      <c r="I3821" s="4">
        <v>1</v>
      </c>
      <c r="J3821" t="str">
        <f>VLOOKUP(A3821,'Município e Sexo'!$A$2:$I$11321,5,FALSE)</f>
        <v>GARANHUNS</v>
      </c>
      <c r="K3821" t="str">
        <f>VLOOKUP(A3821,'Município e Sexo'!$A$2:$I$11321,7,FALSE)</f>
        <v>MASCULINO</v>
      </c>
    </row>
    <row r="3822" spans="1:11" ht="15" customHeight="1" thickBot="1" x14ac:dyDescent="0.25">
      <c r="A3822" t="str">
        <f>CONCATENATE(B3822,C3822,D3822,G3822,E3822,I3822)</f>
        <v>26112018HOMICIDIO361</v>
      </c>
      <c r="B3822" s="4">
        <v>26</v>
      </c>
      <c r="C3822" s="5">
        <v>11</v>
      </c>
      <c r="D3822" s="4">
        <v>2018</v>
      </c>
      <c r="E3822" s="4">
        <v>36</v>
      </c>
      <c r="F3822" s="4" t="s">
        <v>210</v>
      </c>
      <c r="G3822" s="4" t="s">
        <v>12</v>
      </c>
      <c r="H3822" s="4" t="s">
        <v>212</v>
      </c>
      <c r="I3822" s="4">
        <v>1</v>
      </c>
      <c r="J3822" t="str">
        <f>VLOOKUP(A3822,'Município e Sexo'!$A$2:$I$11321,5,FALSE)</f>
        <v>GARANHUNS</v>
      </c>
      <c r="K3822" t="str">
        <f>VLOOKUP(A3822,'Município e Sexo'!$A$2:$I$11321,7,FALSE)</f>
        <v>MASCULINO</v>
      </c>
    </row>
    <row r="3823" spans="1:11" ht="15" customHeight="1" thickBot="1" x14ac:dyDescent="0.25">
      <c r="A3823" t="str">
        <f>CONCATENATE(B3823,C3823,D3823,G3823,E3823,I3823)</f>
        <v>26112018HOMICIDIO1</v>
      </c>
      <c r="B3823" s="4">
        <v>26</v>
      </c>
      <c r="C3823" s="5">
        <v>11</v>
      </c>
      <c r="D3823" s="4">
        <v>2018</v>
      </c>
      <c r="E3823" s="4"/>
      <c r="F3823" s="4" t="s">
        <v>219</v>
      </c>
      <c r="G3823" s="4" t="s">
        <v>12</v>
      </c>
      <c r="H3823" s="4" t="s">
        <v>213</v>
      </c>
      <c r="I3823" s="4">
        <v>1</v>
      </c>
      <c r="J3823" t="str">
        <f>VLOOKUP(A3823,'Município e Sexo'!$A$2:$I$11321,5,FALSE)</f>
        <v>PAULISTA</v>
      </c>
      <c r="K3823" t="str">
        <f>VLOOKUP(A3823,'Município e Sexo'!$A$2:$I$11321,7,FALSE)</f>
        <v>DESCONHECIDO</v>
      </c>
    </row>
    <row r="3824" spans="1:11" ht="15" customHeight="1" thickBot="1" x14ac:dyDescent="0.25">
      <c r="A3824" t="str">
        <f>CONCATENATE(B3824,C3824,D3824,G3824,E3824,I3824)</f>
        <v>26112018HOMICIDIO191</v>
      </c>
      <c r="B3824" s="4">
        <v>26</v>
      </c>
      <c r="C3824" s="5">
        <v>11</v>
      </c>
      <c r="D3824" s="4">
        <v>2018</v>
      </c>
      <c r="E3824" s="4">
        <v>19</v>
      </c>
      <c r="F3824" s="4" t="s">
        <v>210</v>
      </c>
      <c r="G3824" s="4" t="s">
        <v>12</v>
      </c>
      <c r="H3824" s="4" t="s">
        <v>212</v>
      </c>
      <c r="I3824" s="4">
        <v>1</v>
      </c>
      <c r="J3824" t="str">
        <f>VLOOKUP(A3824,'Município e Sexo'!$A$2:$I$11321,5,FALSE)</f>
        <v>ITAMBE</v>
      </c>
      <c r="K3824" t="str">
        <f>VLOOKUP(A3824,'Município e Sexo'!$A$2:$I$11321,7,FALSE)</f>
        <v>MASCULINO</v>
      </c>
    </row>
    <row r="3825" spans="1:11" ht="15" customHeight="1" thickBot="1" x14ac:dyDescent="0.25">
      <c r="A3825" t="str">
        <f>CONCATENATE(B3825,C3825,D3825,G3825,E3825,I3825)</f>
        <v>26112018HOMICIDIO261</v>
      </c>
      <c r="B3825" s="4">
        <v>26</v>
      </c>
      <c r="C3825" s="5">
        <v>11</v>
      </c>
      <c r="D3825" s="4">
        <v>2018</v>
      </c>
      <c r="E3825" s="4">
        <v>26</v>
      </c>
      <c r="F3825" s="4" t="s">
        <v>210</v>
      </c>
      <c r="G3825" s="4" t="s">
        <v>12</v>
      </c>
      <c r="H3825" s="4" t="s">
        <v>213</v>
      </c>
      <c r="I3825" s="4">
        <v>1</v>
      </c>
      <c r="J3825" t="str">
        <f>VLOOKUP(A3825,'Município e Sexo'!$A$2:$I$11321,5,FALSE)</f>
        <v>PAULISTA</v>
      </c>
      <c r="K3825" t="str">
        <f>VLOOKUP(A3825,'Município e Sexo'!$A$2:$I$11321,7,FALSE)</f>
        <v>MASCULINO</v>
      </c>
    </row>
    <row r="3826" spans="1:11" ht="15" customHeight="1" thickBot="1" x14ac:dyDescent="0.25">
      <c r="A3826" t="str">
        <f>CONCATENATE(B3826,C3826,D3826,G3826,E3826,I3826)</f>
        <v>26112018HOMICIDIO331</v>
      </c>
      <c r="B3826" s="4">
        <v>26</v>
      </c>
      <c r="C3826" s="5">
        <v>11</v>
      </c>
      <c r="D3826" s="4">
        <v>2018</v>
      </c>
      <c r="E3826" s="4">
        <v>33</v>
      </c>
      <c r="F3826" s="4" t="s">
        <v>210</v>
      </c>
      <c r="G3826" s="4" t="s">
        <v>12</v>
      </c>
      <c r="H3826" s="4" t="s">
        <v>213</v>
      </c>
      <c r="I3826" s="4">
        <v>1</v>
      </c>
      <c r="J3826" t="str">
        <f>VLOOKUP(A3826,'Município e Sexo'!$A$2:$I$11321,5,FALSE)</f>
        <v>SAO JOSE DA COROA GRANDE</v>
      </c>
      <c r="K3826" t="str">
        <f>VLOOKUP(A3826,'Município e Sexo'!$A$2:$I$11321,7,FALSE)</f>
        <v>MASCULINO</v>
      </c>
    </row>
    <row r="3827" spans="1:11" ht="15" customHeight="1" thickBot="1" x14ac:dyDescent="0.25">
      <c r="A3827" t="str">
        <f>CONCATENATE(B3827,C3827,D3827,G3827,E3827,I3827)</f>
        <v>26112018HOMICIDIO431</v>
      </c>
      <c r="B3827" s="4">
        <v>26</v>
      </c>
      <c r="C3827" s="5">
        <v>11</v>
      </c>
      <c r="D3827" s="4">
        <v>2018</v>
      </c>
      <c r="E3827" s="4">
        <v>43</v>
      </c>
      <c r="F3827" s="4" t="s">
        <v>210</v>
      </c>
      <c r="G3827" s="4" t="s">
        <v>12</v>
      </c>
      <c r="H3827" s="4" t="s">
        <v>212</v>
      </c>
      <c r="I3827" s="4">
        <v>1</v>
      </c>
      <c r="J3827" t="str">
        <f>VLOOKUP(A3827,'Município e Sexo'!$A$2:$I$11321,5,FALSE)</f>
        <v>VITORIA DE SANTO ANTAO</v>
      </c>
      <c r="K3827" t="str">
        <f>VLOOKUP(A3827,'Município e Sexo'!$A$2:$I$11321,7,FALSE)</f>
        <v>MASCULINO</v>
      </c>
    </row>
    <row r="3828" spans="1:11" ht="15" customHeight="1" thickBot="1" x14ac:dyDescent="0.25">
      <c r="A3828" t="str">
        <f>CONCATENATE(B3828,C3828,D3828,G3828,E3828,I3828)</f>
        <v>26112018HOMICIDIO231</v>
      </c>
      <c r="B3828" s="4">
        <v>26</v>
      </c>
      <c r="C3828" s="5">
        <v>11</v>
      </c>
      <c r="D3828" s="4">
        <v>2018</v>
      </c>
      <c r="E3828" s="4">
        <v>23</v>
      </c>
      <c r="F3828" s="4" t="s">
        <v>210</v>
      </c>
      <c r="G3828" s="4" t="s">
        <v>12</v>
      </c>
      <c r="H3828" s="4" t="s">
        <v>213</v>
      </c>
      <c r="I3828" s="4">
        <v>1</v>
      </c>
      <c r="J3828" t="str">
        <f>VLOOKUP(A3828,'Município e Sexo'!$A$2:$I$11321,5,FALSE)</f>
        <v>OLINDA</v>
      </c>
      <c r="K3828" t="str">
        <f>VLOOKUP(A3828,'Município e Sexo'!$A$2:$I$11321,7,FALSE)</f>
        <v>MASCULINO</v>
      </c>
    </row>
    <row r="3829" spans="1:11" ht="15" customHeight="1" thickBot="1" x14ac:dyDescent="0.25">
      <c r="A3829" t="str">
        <f>CONCATENATE(B3829,C3829,D3829,G3829,E3829,I3829)</f>
        <v>26112018HOMICIDIO281</v>
      </c>
      <c r="B3829" s="4">
        <v>26</v>
      </c>
      <c r="C3829" s="5">
        <v>11</v>
      </c>
      <c r="D3829" s="4">
        <v>2018</v>
      </c>
      <c r="E3829" s="4">
        <v>28</v>
      </c>
      <c r="F3829" s="4" t="s">
        <v>210</v>
      </c>
      <c r="G3829" s="4" t="s">
        <v>12</v>
      </c>
      <c r="H3829" s="4" t="s">
        <v>213</v>
      </c>
      <c r="I3829" s="4">
        <v>1</v>
      </c>
      <c r="J3829" t="str">
        <f>VLOOKUP(A3829,'Município e Sexo'!$A$2:$I$11321,5,FALSE)</f>
        <v>RECIFE</v>
      </c>
      <c r="K3829" t="str">
        <f>VLOOKUP(A3829,'Município e Sexo'!$A$2:$I$11321,7,FALSE)</f>
        <v>MASCULINO</v>
      </c>
    </row>
    <row r="3830" spans="1:11" ht="15" customHeight="1" thickBot="1" x14ac:dyDescent="0.25">
      <c r="A3830" t="str">
        <f>CONCATENATE(B3830,C3830,D3830,G3830,E3830,I3830)</f>
        <v>26112018HOMICIDIO291</v>
      </c>
      <c r="B3830" s="4">
        <v>26</v>
      </c>
      <c r="C3830" s="5">
        <v>11</v>
      </c>
      <c r="D3830" s="4">
        <v>2018</v>
      </c>
      <c r="E3830" s="4">
        <v>29</v>
      </c>
      <c r="F3830" s="4" t="s">
        <v>210</v>
      </c>
      <c r="G3830" s="4" t="s">
        <v>12</v>
      </c>
      <c r="H3830" s="4" t="s">
        <v>213</v>
      </c>
      <c r="I3830" s="4">
        <v>1</v>
      </c>
      <c r="J3830" t="str">
        <f>VLOOKUP(A3830,'Município e Sexo'!$A$2:$I$11321,5,FALSE)</f>
        <v>OLINDA</v>
      </c>
      <c r="K3830" t="str">
        <f>VLOOKUP(A3830,'Município e Sexo'!$A$2:$I$11321,7,FALSE)</f>
        <v>MASCULINO</v>
      </c>
    </row>
    <row r="3831" spans="1:11" ht="15" customHeight="1" thickBot="1" x14ac:dyDescent="0.25">
      <c r="A3831" t="str">
        <f>CONCATENATE(B3831,C3831,D3831,G3831,E3831,I3831)</f>
        <v>27112018FEMINICIDIO331</v>
      </c>
      <c r="B3831" s="4">
        <v>27</v>
      </c>
      <c r="C3831" s="5">
        <v>11</v>
      </c>
      <c r="D3831" s="4">
        <v>2018</v>
      </c>
      <c r="E3831" s="4">
        <v>33</v>
      </c>
      <c r="F3831" s="4" t="s">
        <v>210</v>
      </c>
      <c r="G3831" s="4" t="s">
        <v>29</v>
      </c>
      <c r="H3831" s="4" t="s">
        <v>29</v>
      </c>
      <c r="I3831" s="4">
        <v>1</v>
      </c>
      <c r="J3831" t="str">
        <f>VLOOKUP(A3831,'Município e Sexo'!$A$2:$I$11321,5,FALSE)</f>
        <v>SERRA TALHADA</v>
      </c>
      <c r="K3831" t="str">
        <f>VLOOKUP(A3831,'Município e Sexo'!$A$2:$I$11321,7,FALSE)</f>
        <v>FEMININO</v>
      </c>
    </row>
    <row r="3832" spans="1:11" ht="15" customHeight="1" thickBot="1" x14ac:dyDescent="0.25">
      <c r="A3832" t="str">
        <f>CONCATENATE(B3832,C3832,D3832,G3832,E3832,I3832)</f>
        <v>27112018HOMICIDIO351</v>
      </c>
      <c r="B3832" s="4">
        <v>27</v>
      </c>
      <c r="C3832" s="5">
        <v>11</v>
      </c>
      <c r="D3832" s="4">
        <v>2018</v>
      </c>
      <c r="E3832" s="4">
        <v>35</v>
      </c>
      <c r="F3832" s="4" t="s">
        <v>210</v>
      </c>
      <c r="G3832" s="4" t="s">
        <v>12</v>
      </c>
      <c r="H3832" s="4" t="s">
        <v>212</v>
      </c>
      <c r="I3832" s="4">
        <v>1</v>
      </c>
      <c r="J3832" t="str">
        <f>VLOOKUP(A3832,'Município e Sexo'!$A$2:$I$11321,5,FALSE)</f>
        <v>TRINDADE</v>
      </c>
      <c r="K3832" t="str">
        <f>VLOOKUP(A3832,'Município e Sexo'!$A$2:$I$11321,7,FALSE)</f>
        <v>MASCULINO</v>
      </c>
    </row>
    <row r="3833" spans="1:11" ht="15" customHeight="1" thickBot="1" x14ac:dyDescent="0.25">
      <c r="A3833" t="str">
        <f>CONCATENATE(B3833,C3833,D3833,G3833,E3833,I3833)</f>
        <v>27112018HOMICIDIO161</v>
      </c>
      <c r="B3833" s="4">
        <v>27</v>
      </c>
      <c r="C3833" s="5">
        <v>11</v>
      </c>
      <c r="D3833" s="4">
        <v>2018</v>
      </c>
      <c r="E3833" s="4">
        <v>16</v>
      </c>
      <c r="F3833" s="4" t="s">
        <v>210</v>
      </c>
      <c r="G3833" s="4" t="s">
        <v>12</v>
      </c>
      <c r="H3833" s="4" t="s">
        <v>211</v>
      </c>
      <c r="I3833" s="4">
        <v>1</v>
      </c>
      <c r="J3833" t="str">
        <f>VLOOKUP(A3833,'Município e Sexo'!$A$2:$I$11321,5,FALSE)</f>
        <v>RECIFE</v>
      </c>
      <c r="K3833" t="str">
        <f>VLOOKUP(A3833,'Município e Sexo'!$A$2:$I$11321,7,FALSE)</f>
        <v>MASCULINO</v>
      </c>
    </row>
    <row r="3834" spans="1:11" ht="15" customHeight="1" thickBot="1" x14ac:dyDescent="0.25">
      <c r="A3834" t="str">
        <f>CONCATENATE(B3834,C3834,D3834,G3834,E3834,I3834)</f>
        <v>27112018HOMICIDIO411</v>
      </c>
      <c r="B3834" s="4">
        <v>27</v>
      </c>
      <c r="C3834" s="5">
        <v>11</v>
      </c>
      <c r="D3834" s="4">
        <v>2018</v>
      </c>
      <c r="E3834" s="4">
        <v>41</v>
      </c>
      <c r="F3834" s="4" t="s">
        <v>210</v>
      </c>
      <c r="G3834" s="4" t="s">
        <v>12</v>
      </c>
      <c r="H3834" s="4" t="s">
        <v>213</v>
      </c>
      <c r="I3834" s="4">
        <v>1</v>
      </c>
      <c r="J3834" t="str">
        <f>VLOOKUP(A3834,'Município e Sexo'!$A$2:$I$11321,5,FALSE)</f>
        <v>TORITAMA</v>
      </c>
      <c r="K3834" t="str">
        <f>VLOOKUP(A3834,'Município e Sexo'!$A$2:$I$11321,7,FALSE)</f>
        <v>MASCULINO</v>
      </c>
    </row>
    <row r="3835" spans="1:11" ht="15" customHeight="1" thickBot="1" x14ac:dyDescent="0.25">
      <c r="A3835" t="str">
        <f>CONCATENATE(B3835,C3835,D3835,G3835,E3835,I3835)</f>
        <v>27112018LATROCINIO431</v>
      </c>
      <c r="B3835" s="4">
        <v>27</v>
      </c>
      <c r="C3835" s="5">
        <v>11</v>
      </c>
      <c r="D3835" s="4">
        <v>2018</v>
      </c>
      <c r="E3835" s="4">
        <v>43</v>
      </c>
      <c r="F3835" s="4" t="s">
        <v>210</v>
      </c>
      <c r="G3835" s="4" t="s">
        <v>33</v>
      </c>
      <c r="H3835" s="4" t="s">
        <v>215</v>
      </c>
      <c r="I3835" s="4">
        <v>1</v>
      </c>
      <c r="J3835" t="str">
        <f>VLOOKUP(A3835,'Município e Sexo'!$A$2:$I$11321,5,FALSE)</f>
        <v>GRAVATA</v>
      </c>
      <c r="K3835" t="str">
        <f>VLOOKUP(A3835,'Município e Sexo'!$A$2:$I$11321,7,FALSE)</f>
        <v>MASCULINO</v>
      </c>
    </row>
    <row r="3836" spans="1:11" ht="15" customHeight="1" thickBot="1" x14ac:dyDescent="0.25">
      <c r="A3836" t="str">
        <f>CONCATENATE(B3836,C3836,D3836,G3836,E3836,I3836)</f>
        <v>27112018HOMICIDIO221</v>
      </c>
      <c r="B3836" s="4">
        <v>27</v>
      </c>
      <c r="C3836" s="5">
        <v>11</v>
      </c>
      <c r="D3836" s="4">
        <v>2018</v>
      </c>
      <c r="E3836" s="4">
        <v>22</v>
      </c>
      <c r="F3836" s="4" t="s">
        <v>210</v>
      </c>
      <c r="G3836" s="4" t="s">
        <v>12</v>
      </c>
      <c r="H3836" s="4" t="s">
        <v>211</v>
      </c>
      <c r="I3836" s="4">
        <v>1</v>
      </c>
      <c r="J3836" t="str">
        <f>VLOOKUP(A3836,'Município e Sexo'!$A$2:$I$11321,5,FALSE)</f>
        <v>TAQUARITINGA DO NORTE</v>
      </c>
      <c r="K3836" t="str">
        <f>VLOOKUP(A3836,'Município e Sexo'!$A$2:$I$11321,7,FALSE)</f>
        <v>MASCULINO</v>
      </c>
    </row>
    <row r="3837" spans="1:11" ht="15" customHeight="1" thickBot="1" x14ac:dyDescent="0.25">
      <c r="A3837" t="str">
        <f>CONCATENATE(B3837,C3837,D3837,G3837,E3837,I3837)</f>
        <v>27112018HOMICIDIO231</v>
      </c>
      <c r="B3837" s="4">
        <v>27</v>
      </c>
      <c r="C3837" s="5">
        <v>11</v>
      </c>
      <c r="D3837" s="4">
        <v>2018</v>
      </c>
      <c r="E3837" s="4">
        <v>23</v>
      </c>
      <c r="F3837" s="4" t="s">
        <v>210</v>
      </c>
      <c r="G3837" s="4" t="s">
        <v>12</v>
      </c>
      <c r="H3837" s="4" t="s">
        <v>211</v>
      </c>
      <c r="I3837" s="4">
        <v>1</v>
      </c>
      <c r="J3837" t="str">
        <f>VLOOKUP(A3837,'Município e Sexo'!$A$2:$I$11321,5,FALSE)</f>
        <v>FEIRA NOVA</v>
      </c>
      <c r="K3837" t="str">
        <f>VLOOKUP(A3837,'Município e Sexo'!$A$2:$I$11321,7,FALSE)</f>
        <v>MASCULINO</v>
      </c>
    </row>
    <row r="3838" spans="1:11" ht="15" customHeight="1" thickBot="1" x14ac:dyDescent="0.25">
      <c r="A3838" t="str">
        <f>CONCATENATE(B3838,C3838,D3838,G3838,E3838,I3838)</f>
        <v>27112018HOMICIDIO251</v>
      </c>
      <c r="B3838" s="4">
        <v>27</v>
      </c>
      <c r="C3838" s="5">
        <v>11</v>
      </c>
      <c r="D3838" s="4">
        <v>2018</v>
      </c>
      <c r="E3838" s="4">
        <v>25</v>
      </c>
      <c r="F3838" s="4" t="s">
        <v>210</v>
      </c>
      <c r="G3838" s="4" t="s">
        <v>12</v>
      </c>
      <c r="H3838" s="4" t="s">
        <v>213</v>
      </c>
      <c r="I3838" s="4">
        <v>1</v>
      </c>
      <c r="J3838" t="str">
        <f>VLOOKUP(A3838,'Município e Sexo'!$A$2:$I$11321,5,FALSE)</f>
        <v>RECIFE</v>
      </c>
      <c r="K3838" t="str">
        <f>VLOOKUP(A3838,'Município e Sexo'!$A$2:$I$11321,7,FALSE)</f>
        <v>MASCULINO</v>
      </c>
    </row>
    <row r="3839" spans="1:11" ht="15" customHeight="1" thickBot="1" x14ac:dyDescent="0.25">
      <c r="A3839" t="str">
        <f>CONCATENATE(B3839,C3839,D3839,G3839,E3839,I3839)</f>
        <v>27112018LATROCINIO361</v>
      </c>
      <c r="B3839" s="4">
        <v>27</v>
      </c>
      <c r="C3839" s="5">
        <v>11</v>
      </c>
      <c r="D3839" s="4">
        <v>2018</v>
      </c>
      <c r="E3839" s="4">
        <v>36</v>
      </c>
      <c r="F3839" s="4" t="s">
        <v>214</v>
      </c>
      <c r="G3839" s="4" t="s">
        <v>33</v>
      </c>
      <c r="H3839" s="4" t="s">
        <v>215</v>
      </c>
      <c r="I3839" s="4">
        <v>1</v>
      </c>
      <c r="J3839" t="str">
        <f>VLOOKUP(A3839,'Município e Sexo'!$A$2:$I$11321,5,FALSE)</f>
        <v>RECIFE</v>
      </c>
      <c r="K3839" t="str">
        <f>VLOOKUP(A3839,'Município e Sexo'!$A$2:$I$11321,7,FALSE)</f>
        <v>MASCULINO</v>
      </c>
    </row>
    <row r="3840" spans="1:11" ht="15" customHeight="1" thickBot="1" x14ac:dyDescent="0.25">
      <c r="A3840" t="str">
        <f>CONCATENATE(B3840,C3840,D3840,G3840,E3840,I3840)</f>
        <v>27112018HOMICIDIO561</v>
      </c>
      <c r="B3840" s="4">
        <v>27</v>
      </c>
      <c r="C3840" s="5">
        <v>11</v>
      </c>
      <c r="D3840" s="4">
        <v>2018</v>
      </c>
      <c r="E3840" s="4">
        <v>56</v>
      </c>
      <c r="F3840" s="4" t="s">
        <v>210</v>
      </c>
      <c r="G3840" s="4" t="s">
        <v>12</v>
      </c>
      <c r="H3840" s="4" t="s">
        <v>212</v>
      </c>
      <c r="I3840" s="4">
        <v>1</v>
      </c>
      <c r="J3840" t="str">
        <f>VLOOKUP(A3840,'Município e Sexo'!$A$2:$I$11321,5,FALSE)</f>
        <v>OURICURI</v>
      </c>
      <c r="K3840" t="str">
        <f>VLOOKUP(A3840,'Município e Sexo'!$A$2:$I$11321,7,FALSE)</f>
        <v>MASCULINO</v>
      </c>
    </row>
    <row r="3841" spans="1:11" ht="15" customHeight="1" thickBot="1" x14ac:dyDescent="0.25">
      <c r="A3841" t="str">
        <f>CONCATENATE(B3841,C3841,D3841,G3841,E3841,I3841)</f>
        <v>27112018HOMICIDIO181</v>
      </c>
      <c r="B3841" s="4">
        <v>27</v>
      </c>
      <c r="C3841" s="5">
        <v>11</v>
      </c>
      <c r="D3841" s="4">
        <v>2018</v>
      </c>
      <c r="E3841" s="4">
        <v>18</v>
      </c>
      <c r="F3841" s="4" t="s">
        <v>210</v>
      </c>
      <c r="G3841" s="4" t="s">
        <v>12</v>
      </c>
      <c r="H3841" s="4" t="s">
        <v>211</v>
      </c>
      <c r="I3841" s="4">
        <v>1</v>
      </c>
      <c r="J3841" t="str">
        <f>VLOOKUP(A3841,'Município e Sexo'!$A$2:$I$11321,5,FALSE)</f>
        <v>CAMOCIM DE SAO FELIX</v>
      </c>
      <c r="K3841" t="str">
        <f>VLOOKUP(A3841,'Município e Sexo'!$A$2:$I$11321,7,FALSE)</f>
        <v>MASCULINO</v>
      </c>
    </row>
    <row r="3842" spans="1:11" ht="15" customHeight="1" thickBot="1" x14ac:dyDescent="0.25">
      <c r="A3842" t="str">
        <f>CONCATENATE(B3842,C3842,D3842,G3842,E3842,I3842)</f>
        <v>27112018HOMICIDIO211</v>
      </c>
      <c r="B3842" s="4">
        <v>27</v>
      </c>
      <c r="C3842" s="5">
        <v>11</v>
      </c>
      <c r="D3842" s="4">
        <v>2018</v>
      </c>
      <c r="E3842" s="4">
        <v>21</v>
      </c>
      <c r="F3842" s="4" t="s">
        <v>210</v>
      </c>
      <c r="G3842" s="4" t="s">
        <v>12</v>
      </c>
      <c r="H3842" s="4" t="s">
        <v>211</v>
      </c>
      <c r="I3842" s="4">
        <v>1</v>
      </c>
      <c r="J3842" t="str">
        <f>VLOOKUP(A3842,'Município e Sexo'!$A$2:$I$11321,5,FALSE)</f>
        <v>GOIANA</v>
      </c>
      <c r="K3842" t="str">
        <f>VLOOKUP(A3842,'Município e Sexo'!$A$2:$I$11321,7,FALSE)</f>
        <v>MASCULINO</v>
      </c>
    </row>
    <row r="3843" spans="1:11" ht="15" customHeight="1" thickBot="1" x14ac:dyDescent="0.25">
      <c r="A3843" t="str">
        <f>CONCATENATE(B3843,C3843,D3843,G3843,E3843,I3843)</f>
        <v>27112018HOMICIDIO271</v>
      </c>
      <c r="B3843" s="4">
        <v>27</v>
      </c>
      <c r="C3843" s="5">
        <v>11</v>
      </c>
      <c r="D3843" s="4">
        <v>2018</v>
      </c>
      <c r="E3843" s="4">
        <v>27</v>
      </c>
      <c r="F3843" s="4" t="s">
        <v>210</v>
      </c>
      <c r="G3843" s="4" t="s">
        <v>12</v>
      </c>
      <c r="H3843" s="4" t="s">
        <v>211</v>
      </c>
      <c r="I3843" s="4">
        <v>1</v>
      </c>
      <c r="J3843" t="str">
        <f>VLOOKUP(A3843,'Município e Sexo'!$A$2:$I$11321,5,FALSE)</f>
        <v>RECIFE</v>
      </c>
      <c r="K3843" t="str">
        <f>VLOOKUP(A3843,'Município e Sexo'!$A$2:$I$11321,7,FALSE)</f>
        <v>MASCULINO</v>
      </c>
    </row>
    <row r="3844" spans="1:11" ht="15" customHeight="1" thickBot="1" x14ac:dyDescent="0.25">
      <c r="A3844" t="str">
        <f>CONCATENATE(B3844,C3844,D3844,G3844,E3844,I3844)</f>
        <v>27112018HOMICIDIO301</v>
      </c>
      <c r="B3844" s="4">
        <v>27</v>
      </c>
      <c r="C3844" s="5">
        <v>11</v>
      </c>
      <c r="D3844" s="4">
        <v>2018</v>
      </c>
      <c r="E3844" s="4">
        <v>30</v>
      </c>
      <c r="F3844" s="4" t="s">
        <v>210</v>
      </c>
      <c r="G3844" s="4" t="s">
        <v>12</v>
      </c>
      <c r="H3844" s="4" t="s">
        <v>211</v>
      </c>
      <c r="I3844" s="4">
        <v>1</v>
      </c>
      <c r="J3844" t="str">
        <f>VLOOKUP(A3844,'Município e Sexo'!$A$2:$I$11321,5,FALSE)</f>
        <v>CARUARU</v>
      </c>
      <c r="K3844" t="str">
        <f>VLOOKUP(A3844,'Município e Sexo'!$A$2:$I$11321,7,FALSE)</f>
        <v>MASCULINO</v>
      </c>
    </row>
    <row r="3845" spans="1:11" ht="15" customHeight="1" thickBot="1" x14ac:dyDescent="0.25">
      <c r="A3845" t="str">
        <f>CONCATENATE(B3845,C3845,D3845,G3845,E3845,I3845)</f>
        <v>27112018HOMICIDIO481</v>
      </c>
      <c r="B3845" s="4">
        <v>27</v>
      </c>
      <c r="C3845" s="5">
        <v>11</v>
      </c>
      <c r="D3845" s="4">
        <v>2018</v>
      </c>
      <c r="E3845" s="4">
        <v>48</v>
      </c>
      <c r="F3845" s="4" t="s">
        <v>210</v>
      </c>
      <c r="G3845" s="4" t="s">
        <v>12</v>
      </c>
      <c r="H3845" s="4" t="s">
        <v>213</v>
      </c>
      <c r="I3845" s="4">
        <v>1</v>
      </c>
      <c r="J3845" t="str">
        <f>VLOOKUP(A3845,'Município e Sexo'!$A$2:$I$11321,5,FALSE)</f>
        <v>RECIFE</v>
      </c>
      <c r="K3845" t="str">
        <f>VLOOKUP(A3845,'Município e Sexo'!$A$2:$I$11321,7,FALSE)</f>
        <v>MASCULINO</v>
      </c>
    </row>
    <row r="3846" spans="1:11" ht="15" customHeight="1" thickBot="1" x14ac:dyDescent="0.25">
      <c r="A3846" t="str">
        <f>CONCATENATE(B3846,C3846,D3846,G3846,E3846,I3846)</f>
        <v>28112018HOMICIDIO371</v>
      </c>
      <c r="B3846" s="4">
        <v>28</v>
      </c>
      <c r="C3846" s="5">
        <v>11</v>
      </c>
      <c r="D3846" s="4">
        <v>2018</v>
      </c>
      <c r="E3846" s="4">
        <v>37</v>
      </c>
      <c r="F3846" s="4" t="s">
        <v>210</v>
      </c>
      <c r="G3846" s="4" t="s">
        <v>12</v>
      </c>
      <c r="H3846" s="4" t="s">
        <v>212</v>
      </c>
      <c r="I3846" s="4">
        <v>1</v>
      </c>
      <c r="J3846" t="str">
        <f>VLOOKUP(A3846,'Município e Sexo'!$A$2:$I$11321,5,FALSE)</f>
        <v>SALOA</v>
      </c>
      <c r="K3846" t="str">
        <f>VLOOKUP(A3846,'Município e Sexo'!$A$2:$I$11321,7,FALSE)</f>
        <v>MASCULINO</v>
      </c>
    </row>
    <row r="3847" spans="1:11" ht="15" customHeight="1" thickBot="1" x14ac:dyDescent="0.25">
      <c r="A3847" t="str">
        <f>CONCATENATE(B3847,C3847,D3847,G3847,E3847,I3847)</f>
        <v>28112018HOMICIDIO171</v>
      </c>
      <c r="B3847" s="4">
        <v>28</v>
      </c>
      <c r="C3847" s="5">
        <v>11</v>
      </c>
      <c r="D3847" s="4">
        <v>2018</v>
      </c>
      <c r="E3847" s="4">
        <v>17</v>
      </c>
      <c r="F3847" s="4" t="s">
        <v>210</v>
      </c>
      <c r="G3847" s="4" t="s">
        <v>12</v>
      </c>
      <c r="H3847" s="4" t="s">
        <v>213</v>
      </c>
      <c r="I3847" s="4">
        <v>1</v>
      </c>
      <c r="J3847" t="str">
        <f>VLOOKUP(A3847,'Município e Sexo'!$A$2:$I$11321,5,FALSE)</f>
        <v>BONITO</v>
      </c>
      <c r="K3847" t="str">
        <f>VLOOKUP(A3847,'Município e Sexo'!$A$2:$I$11321,7,FALSE)</f>
        <v>MASCULINO</v>
      </c>
    </row>
    <row r="3848" spans="1:11" ht="15" customHeight="1" thickBot="1" x14ac:dyDescent="0.25">
      <c r="A3848" t="str">
        <f>CONCATENATE(B3848,C3848,D3848,G3848,E3848,I3848)</f>
        <v>28112018HOMICIDIO311</v>
      </c>
      <c r="B3848" s="4">
        <v>28</v>
      </c>
      <c r="C3848" s="5">
        <v>11</v>
      </c>
      <c r="D3848" s="4">
        <v>2018</v>
      </c>
      <c r="E3848" s="4">
        <v>31</v>
      </c>
      <c r="F3848" s="4" t="s">
        <v>210</v>
      </c>
      <c r="G3848" s="4" t="s">
        <v>12</v>
      </c>
      <c r="H3848" s="4" t="s">
        <v>213</v>
      </c>
      <c r="I3848" s="4">
        <v>1</v>
      </c>
      <c r="J3848" t="str">
        <f>VLOOKUP(A3848,'Município e Sexo'!$A$2:$I$11321,5,FALSE)</f>
        <v>OLINDA</v>
      </c>
      <c r="K3848" t="str">
        <f>VLOOKUP(A3848,'Município e Sexo'!$A$2:$I$11321,7,FALSE)</f>
        <v>MASCULINO</v>
      </c>
    </row>
    <row r="3849" spans="1:11" ht="15" customHeight="1" thickBot="1" x14ac:dyDescent="0.25">
      <c r="A3849" t="str">
        <f>CONCATENATE(B3849,C3849,D3849,G3849,E3849,I3849)</f>
        <v>28112018HOMICIDIO401</v>
      </c>
      <c r="B3849" s="4">
        <v>28</v>
      </c>
      <c r="C3849" s="5">
        <v>11</v>
      </c>
      <c r="D3849" s="4">
        <v>2018</v>
      </c>
      <c r="E3849" s="4">
        <v>40</v>
      </c>
      <c r="F3849" s="4" t="s">
        <v>210</v>
      </c>
      <c r="G3849" s="4" t="s">
        <v>12</v>
      </c>
      <c r="H3849" s="4" t="s">
        <v>213</v>
      </c>
      <c r="I3849" s="4">
        <v>1</v>
      </c>
      <c r="J3849" t="str">
        <f>VLOOKUP(A3849,'Município e Sexo'!$A$2:$I$11321,5,FALSE)</f>
        <v>SAO JOSE DO EGITO</v>
      </c>
      <c r="K3849" t="str">
        <f>VLOOKUP(A3849,'Município e Sexo'!$A$2:$I$11321,7,FALSE)</f>
        <v>MASCULINO</v>
      </c>
    </row>
    <row r="3850" spans="1:11" ht="15" customHeight="1" thickBot="1" x14ac:dyDescent="0.25">
      <c r="A3850" t="str">
        <f>CONCATENATE(B3850,C3850,D3850,G3850,E3850,I3850)</f>
        <v>28112018HOMICIDIO411</v>
      </c>
      <c r="B3850" s="4">
        <v>28</v>
      </c>
      <c r="C3850" s="5">
        <v>11</v>
      </c>
      <c r="D3850" s="4">
        <v>2018</v>
      </c>
      <c r="E3850" s="4">
        <v>41</v>
      </c>
      <c r="F3850" s="4" t="s">
        <v>210</v>
      </c>
      <c r="G3850" s="4" t="s">
        <v>12</v>
      </c>
      <c r="H3850" s="4" t="s">
        <v>211</v>
      </c>
      <c r="I3850" s="4">
        <v>1</v>
      </c>
      <c r="J3850" t="str">
        <f>VLOOKUP(A3850,'Município e Sexo'!$A$2:$I$11321,5,FALSE)</f>
        <v>IPOJUCA</v>
      </c>
      <c r="K3850" t="str">
        <f>VLOOKUP(A3850,'Município e Sexo'!$A$2:$I$11321,7,FALSE)</f>
        <v>MASCULINO</v>
      </c>
    </row>
    <row r="3851" spans="1:11" ht="15" customHeight="1" thickBot="1" x14ac:dyDescent="0.25">
      <c r="A3851" t="str">
        <f>CONCATENATE(B3851,C3851,D3851,G3851,E3851,I3851)</f>
        <v>28112018HOMICIDIO171</v>
      </c>
      <c r="B3851" s="4">
        <v>28</v>
      </c>
      <c r="C3851" s="5">
        <v>11</v>
      </c>
      <c r="D3851" s="4">
        <v>2018</v>
      </c>
      <c r="E3851" s="4">
        <v>17</v>
      </c>
      <c r="F3851" s="4" t="s">
        <v>210</v>
      </c>
      <c r="G3851" s="4" t="s">
        <v>12</v>
      </c>
      <c r="H3851" s="4" t="s">
        <v>212</v>
      </c>
      <c r="I3851" s="4">
        <v>1</v>
      </c>
      <c r="J3851" t="str">
        <f>VLOOKUP(A3851,'Município e Sexo'!$A$2:$I$11321,5,FALSE)</f>
        <v>BONITO</v>
      </c>
      <c r="K3851" t="str">
        <f>VLOOKUP(A3851,'Município e Sexo'!$A$2:$I$11321,7,FALSE)</f>
        <v>MASCULINO</v>
      </c>
    </row>
    <row r="3852" spans="1:11" ht="15" customHeight="1" thickBot="1" x14ac:dyDescent="0.25">
      <c r="A3852" t="str">
        <f>CONCATENATE(B3852,C3852,D3852,G3852,E3852,I3852)</f>
        <v>28112018HOMICIDIO171</v>
      </c>
      <c r="B3852" s="4">
        <v>28</v>
      </c>
      <c r="C3852" s="5">
        <v>11</v>
      </c>
      <c r="D3852" s="4">
        <v>2018</v>
      </c>
      <c r="E3852" s="4">
        <v>17</v>
      </c>
      <c r="F3852" s="4" t="s">
        <v>210</v>
      </c>
      <c r="G3852" s="4" t="s">
        <v>12</v>
      </c>
      <c r="H3852" s="4" t="s">
        <v>213</v>
      </c>
      <c r="I3852" s="4">
        <v>1</v>
      </c>
      <c r="J3852" t="str">
        <f>VLOOKUP(A3852,'Município e Sexo'!$A$2:$I$11321,5,FALSE)</f>
        <v>BONITO</v>
      </c>
      <c r="K3852" t="str">
        <f>VLOOKUP(A3852,'Município e Sexo'!$A$2:$I$11321,7,FALSE)</f>
        <v>MASCULINO</v>
      </c>
    </row>
    <row r="3853" spans="1:11" ht="15" customHeight="1" thickBot="1" x14ac:dyDescent="0.25">
      <c r="A3853" t="str">
        <f>CONCATENATE(B3853,C3853,D3853,G3853,E3853,I3853)</f>
        <v>28112018HOMICIDIO321</v>
      </c>
      <c r="B3853" s="4">
        <v>28</v>
      </c>
      <c r="C3853" s="5">
        <v>11</v>
      </c>
      <c r="D3853" s="4">
        <v>2018</v>
      </c>
      <c r="E3853" s="4">
        <v>32</v>
      </c>
      <c r="F3853" s="4" t="s">
        <v>210</v>
      </c>
      <c r="G3853" s="4" t="s">
        <v>12</v>
      </c>
      <c r="H3853" s="4" t="s">
        <v>213</v>
      </c>
      <c r="I3853" s="4">
        <v>1</v>
      </c>
      <c r="J3853" t="str">
        <f>VLOOKUP(A3853,'Município e Sexo'!$A$2:$I$11321,5,FALSE)</f>
        <v>SAO LOURENCO DA MATA</v>
      </c>
      <c r="K3853" t="str">
        <f>VLOOKUP(A3853,'Município e Sexo'!$A$2:$I$11321,7,FALSE)</f>
        <v>MASCULINO</v>
      </c>
    </row>
    <row r="3854" spans="1:11" ht="15" customHeight="1" thickBot="1" x14ac:dyDescent="0.25">
      <c r="A3854" t="str">
        <f>CONCATENATE(B3854,C3854,D3854,G3854,E3854,I3854)</f>
        <v>28112018HOMICIDIO301</v>
      </c>
      <c r="B3854" s="4">
        <v>28</v>
      </c>
      <c r="C3854" s="5">
        <v>11</v>
      </c>
      <c r="D3854" s="4">
        <v>2018</v>
      </c>
      <c r="E3854" s="4">
        <v>30</v>
      </c>
      <c r="F3854" s="4" t="s">
        <v>210</v>
      </c>
      <c r="G3854" s="4" t="s">
        <v>12</v>
      </c>
      <c r="H3854" s="4" t="s">
        <v>213</v>
      </c>
      <c r="I3854" s="4">
        <v>1</v>
      </c>
      <c r="J3854" t="str">
        <f>VLOOKUP(A3854,'Município e Sexo'!$A$2:$I$11321,5,FALSE)</f>
        <v>TORITAMA</v>
      </c>
      <c r="K3854" t="str">
        <f>VLOOKUP(A3854,'Município e Sexo'!$A$2:$I$11321,7,FALSE)</f>
        <v>MASCULINO</v>
      </c>
    </row>
    <row r="3855" spans="1:11" ht="15" customHeight="1" thickBot="1" x14ac:dyDescent="0.25">
      <c r="A3855" t="str">
        <f>CONCATENATE(B3855,C3855,D3855,G3855,E3855,I3855)</f>
        <v>28112018HOMICIDIO461</v>
      </c>
      <c r="B3855" s="4">
        <v>28</v>
      </c>
      <c r="C3855" s="5">
        <v>11</v>
      </c>
      <c r="D3855" s="4">
        <v>2018</v>
      </c>
      <c r="E3855" s="4">
        <v>46</v>
      </c>
      <c r="F3855" s="4" t="s">
        <v>210</v>
      </c>
      <c r="G3855" s="4" t="s">
        <v>12</v>
      </c>
      <c r="H3855" s="4" t="s">
        <v>213</v>
      </c>
      <c r="I3855" s="4">
        <v>1</v>
      </c>
      <c r="J3855" t="str">
        <f>VLOOKUP(A3855,'Município e Sexo'!$A$2:$I$11321,5,FALSE)</f>
        <v>JABOATAO DOS GUARARAPES</v>
      </c>
      <c r="K3855" t="str">
        <f>VLOOKUP(A3855,'Município e Sexo'!$A$2:$I$11321,7,FALSE)</f>
        <v>MASCULINO</v>
      </c>
    </row>
    <row r="3856" spans="1:11" ht="15" customHeight="1" thickBot="1" x14ac:dyDescent="0.25">
      <c r="A3856" t="str">
        <f>CONCATENATE(B3856,C3856,D3856,G3856,E3856,I3856)</f>
        <v>29112018HOMICIDIO251</v>
      </c>
      <c r="B3856" s="4">
        <v>29</v>
      </c>
      <c r="C3856" s="5">
        <v>11</v>
      </c>
      <c r="D3856" s="4">
        <v>2018</v>
      </c>
      <c r="E3856" s="4">
        <v>25</v>
      </c>
      <c r="F3856" s="4" t="s">
        <v>210</v>
      </c>
      <c r="G3856" s="4" t="s">
        <v>12</v>
      </c>
      <c r="H3856" s="4" t="s">
        <v>211</v>
      </c>
      <c r="I3856" s="4">
        <v>1</v>
      </c>
      <c r="J3856" t="str">
        <f>VLOOKUP(A3856,'Município e Sexo'!$A$2:$I$11321,5,FALSE)</f>
        <v>GOIANA</v>
      </c>
      <c r="K3856" t="str">
        <f>VLOOKUP(A3856,'Município e Sexo'!$A$2:$I$11321,7,FALSE)</f>
        <v>MASCULINO</v>
      </c>
    </row>
    <row r="3857" spans="1:11" ht="15" customHeight="1" thickBot="1" x14ac:dyDescent="0.25">
      <c r="A3857" t="str">
        <f>CONCATENATE(B3857,C3857,D3857,G3857,E3857,I3857)</f>
        <v>29112018HOMICIDIO151</v>
      </c>
      <c r="B3857" s="4">
        <v>29</v>
      </c>
      <c r="C3857" s="5">
        <v>11</v>
      </c>
      <c r="D3857" s="4">
        <v>2018</v>
      </c>
      <c r="E3857" s="4">
        <v>15</v>
      </c>
      <c r="F3857" s="4" t="s">
        <v>210</v>
      </c>
      <c r="G3857" s="4" t="s">
        <v>12</v>
      </c>
      <c r="H3857" s="4" t="s">
        <v>212</v>
      </c>
      <c r="I3857" s="4">
        <v>1</v>
      </c>
      <c r="J3857" t="str">
        <f>VLOOKUP(A3857,'Município e Sexo'!$A$2:$I$11321,5,FALSE)</f>
        <v>VITORIA DE SANTO ANTAO</v>
      </c>
      <c r="K3857" t="str">
        <f>VLOOKUP(A3857,'Município e Sexo'!$A$2:$I$11321,7,FALSE)</f>
        <v>MASCULINO</v>
      </c>
    </row>
    <row r="3858" spans="1:11" ht="15" customHeight="1" thickBot="1" x14ac:dyDescent="0.25">
      <c r="A3858" t="str">
        <f>CONCATENATE(B3858,C3858,D3858,G3858,E3858,I3858)</f>
        <v>29112018HOMICIDIO181</v>
      </c>
      <c r="B3858" s="4">
        <v>29</v>
      </c>
      <c r="C3858" s="5">
        <v>11</v>
      </c>
      <c r="D3858" s="4">
        <v>2018</v>
      </c>
      <c r="E3858" s="4">
        <v>18</v>
      </c>
      <c r="F3858" s="4" t="s">
        <v>210</v>
      </c>
      <c r="G3858" s="4" t="s">
        <v>12</v>
      </c>
      <c r="H3858" s="4" t="s">
        <v>211</v>
      </c>
      <c r="I3858" s="4">
        <v>1</v>
      </c>
      <c r="J3858" t="str">
        <f>VLOOKUP(A3858,'Município e Sexo'!$A$2:$I$11321,5,FALSE)</f>
        <v>GARANHUNS</v>
      </c>
      <c r="K3858" t="str">
        <f>VLOOKUP(A3858,'Município e Sexo'!$A$2:$I$11321,7,FALSE)</f>
        <v>MASCULINO</v>
      </c>
    </row>
    <row r="3859" spans="1:11" ht="15" customHeight="1" thickBot="1" x14ac:dyDescent="0.25">
      <c r="A3859" t="str">
        <f>CONCATENATE(B3859,C3859,D3859,G3859,E3859,I3859)</f>
        <v>29112018HOMICIDIO361</v>
      </c>
      <c r="B3859" s="4">
        <v>29</v>
      </c>
      <c r="C3859" s="5">
        <v>11</v>
      </c>
      <c r="D3859" s="4">
        <v>2018</v>
      </c>
      <c r="E3859" s="4">
        <v>36</v>
      </c>
      <c r="F3859" s="4" t="s">
        <v>210</v>
      </c>
      <c r="G3859" s="4" t="s">
        <v>12</v>
      </c>
      <c r="H3859" s="4" t="s">
        <v>211</v>
      </c>
      <c r="I3859" s="4">
        <v>1</v>
      </c>
      <c r="J3859" t="str">
        <f>VLOOKUP(A3859,'Município e Sexo'!$A$2:$I$11321,5,FALSE)</f>
        <v>LAGOA DO CARRO</v>
      </c>
      <c r="K3859" t="str">
        <f>VLOOKUP(A3859,'Município e Sexo'!$A$2:$I$11321,7,FALSE)</f>
        <v>MASCULINO</v>
      </c>
    </row>
    <row r="3860" spans="1:11" ht="15" customHeight="1" thickBot="1" x14ac:dyDescent="0.25">
      <c r="A3860" t="str">
        <f>CONCATENATE(B3860,C3860,D3860,G3860,E3860,I3860)</f>
        <v>29112018HOMICIDIO271</v>
      </c>
      <c r="B3860" s="4">
        <v>29</v>
      </c>
      <c r="C3860" s="5">
        <v>11</v>
      </c>
      <c r="D3860" s="4">
        <v>2018</v>
      </c>
      <c r="E3860" s="4">
        <v>27</v>
      </c>
      <c r="F3860" s="4" t="s">
        <v>210</v>
      </c>
      <c r="G3860" s="4" t="s">
        <v>12</v>
      </c>
      <c r="H3860" s="4" t="s">
        <v>213</v>
      </c>
      <c r="I3860" s="4">
        <v>1</v>
      </c>
      <c r="J3860" t="str">
        <f>VLOOKUP(A3860,'Município e Sexo'!$A$2:$I$11321,5,FALSE)</f>
        <v>CABO DE SANTO AGOSTINHO</v>
      </c>
      <c r="K3860" t="str">
        <f>VLOOKUP(A3860,'Município e Sexo'!$A$2:$I$11321,7,FALSE)</f>
        <v>MASCULINO</v>
      </c>
    </row>
    <row r="3861" spans="1:11" ht="15" customHeight="1" thickBot="1" x14ac:dyDescent="0.25">
      <c r="A3861" t="str">
        <f>CONCATENATE(B3861,C3861,D3861,G3861,E3861,I3861)</f>
        <v>29112018HOMICIDIO311</v>
      </c>
      <c r="B3861" s="4">
        <v>29</v>
      </c>
      <c r="C3861" s="5">
        <v>11</v>
      </c>
      <c r="D3861" s="4">
        <v>2018</v>
      </c>
      <c r="E3861" s="4">
        <v>31</v>
      </c>
      <c r="F3861" s="4" t="s">
        <v>210</v>
      </c>
      <c r="G3861" s="4" t="s">
        <v>12</v>
      </c>
      <c r="H3861" s="4" t="s">
        <v>211</v>
      </c>
      <c r="I3861" s="4">
        <v>1</v>
      </c>
      <c r="J3861" t="str">
        <f>VLOOKUP(A3861,'Município e Sexo'!$A$2:$I$11321,5,FALSE)</f>
        <v>LAGOA DO ITAENGA</v>
      </c>
      <c r="K3861" t="str">
        <f>VLOOKUP(A3861,'Município e Sexo'!$A$2:$I$11321,7,FALSE)</f>
        <v>FEMININO</v>
      </c>
    </row>
    <row r="3862" spans="1:11" ht="15" customHeight="1" thickBot="1" x14ac:dyDescent="0.25">
      <c r="A3862" t="str">
        <f>CONCATENATE(B3862,C3862,D3862,G3862,E3862,I3862)</f>
        <v>29112018HOMICIDIO401</v>
      </c>
      <c r="B3862" s="4">
        <v>29</v>
      </c>
      <c r="C3862" s="5">
        <v>11</v>
      </c>
      <c r="D3862" s="4">
        <v>2018</v>
      </c>
      <c r="E3862" s="4">
        <v>40</v>
      </c>
      <c r="F3862" s="4" t="s">
        <v>210</v>
      </c>
      <c r="G3862" s="4" t="s">
        <v>12</v>
      </c>
      <c r="H3862" s="4" t="s">
        <v>213</v>
      </c>
      <c r="I3862" s="4">
        <v>1</v>
      </c>
      <c r="J3862" t="str">
        <f>VLOOKUP(A3862,'Município e Sexo'!$A$2:$I$11321,5,FALSE)</f>
        <v>RIACHO DAS ALMAS</v>
      </c>
      <c r="K3862" t="str">
        <f>VLOOKUP(A3862,'Município e Sexo'!$A$2:$I$11321,7,FALSE)</f>
        <v>MASCULINO</v>
      </c>
    </row>
    <row r="3863" spans="1:11" ht="15" customHeight="1" thickBot="1" x14ac:dyDescent="0.25">
      <c r="A3863" t="str">
        <f>CONCATENATE(B3863,C3863,D3863,G3863,E3863,I3863)</f>
        <v>30112018HOMICIDIO741</v>
      </c>
      <c r="B3863" s="4">
        <v>30</v>
      </c>
      <c r="C3863" s="5">
        <v>11</v>
      </c>
      <c r="D3863" s="4">
        <v>2018</v>
      </c>
      <c r="E3863" s="4">
        <v>74</v>
      </c>
      <c r="F3863" s="4" t="s">
        <v>210</v>
      </c>
      <c r="G3863" s="4" t="s">
        <v>12</v>
      </c>
      <c r="H3863" s="4" t="s">
        <v>213</v>
      </c>
      <c r="I3863" s="4">
        <v>1</v>
      </c>
      <c r="J3863" t="str">
        <f>VLOOKUP(A3863,'Município e Sexo'!$A$2:$I$11321,5,FALSE)</f>
        <v>CABO DE SANTO AGOSTINHO</v>
      </c>
      <c r="K3863" t="str">
        <f>VLOOKUP(A3863,'Município e Sexo'!$A$2:$I$11321,7,FALSE)</f>
        <v>MASCULINO</v>
      </c>
    </row>
    <row r="3864" spans="1:11" ht="15" customHeight="1" thickBot="1" x14ac:dyDescent="0.25">
      <c r="A3864" t="str">
        <f>CONCATENATE(B3864,C3864,D3864,G3864,E3864,I3864)</f>
        <v>30112018HOMICIDIO291</v>
      </c>
      <c r="B3864" s="4">
        <v>30</v>
      </c>
      <c r="C3864" s="5">
        <v>11</v>
      </c>
      <c r="D3864" s="4">
        <v>2018</v>
      </c>
      <c r="E3864" s="4">
        <v>29</v>
      </c>
      <c r="F3864" s="4" t="s">
        <v>210</v>
      </c>
      <c r="G3864" s="4" t="s">
        <v>12</v>
      </c>
      <c r="H3864" s="4" t="s">
        <v>211</v>
      </c>
      <c r="I3864" s="4">
        <v>1</v>
      </c>
      <c r="J3864" t="str">
        <f>VLOOKUP(A3864,'Município e Sexo'!$A$2:$I$11321,5,FALSE)</f>
        <v>CAMARAGIBE</v>
      </c>
      <c r="K3864" t="str">
        <f>VLOOKUP(A3864,'Município e Sexo'!$A$2:$I$11321,7,FALSE)</f>
        <v>MASCULINO</v>
      </c>
    </row>
    <row r="3865" spans="1:11" ht="15" customHeight="1" thickBot="1" x14ac:dyDescent="0.25">
      <c r="A3865" t="str">
        <f>CONCATENATE(B3865,C3865,D3865,G3865,E3865,I3865)</f>
        <v>30112018HOMICIDIO381</v>
      </c>
      <c r="B3865" s="4">
        <v>30</v>
      </c>
      <c r="C3865" s="5">
        <v>11</v>
      </c>
      <c r="D3865" s="4">
        <v>2018</v>
      </c>
      <c r="E3865" s="4">
        <v>38</v>
      </c>
      <c r="F3865" s="4" t="s">
        <v>210</v>
      </c>
      <c r="G3865" s="4" t="s">
        <v>12</v>
      </c>
      <c r="H3865" s="4" t="s">
        <v>211</v>
      </c>
      <c r="I3865" s="4">
        <v>1</v>
      </c>
      <c r="J3865" t="str">
        <f>VLOOKUP(A3865,'Município e Sexo'!$A$2:$I$11321,5,FALSE)</f>
        <v>BELO JARDIM</v>
      </c>
      <c r="K3865" t="str">
        <f>VLOOKUP(A3865,'Município e Sexo'!$A$2:$I$11321,7,FALSE)</f>
        <v>MASCULINO</v>
      </c>
    </row>
    <row r="3866" spans="1:11" ht="15" customHeight="1" thickBot="1" x14ac:dyDescent="0.25">
      <c r="A3866" t="str">
        <f>CONCATENATE(B3866,C3866,D3866,G3866,E3866,I3866)</f>
        <v>30112018HOMICIDIO401</v>
      </c>
      <c r="B3866" s="4">
        <v>30</v>
      </c>
      <c r="C3866" s="5">
        <v>11</v>
      </c>
      <c r="D3866" s="4">
        <v>2018</v>
      </c>
      <c r="E3866" s="4">
        <v>40</v>
      </c>
      <c r="F3866" s="4" t="s">
        <v>210</v>
      </c>
      <c r="G3866" s="4" t="s">
        <v>12</v>
      </c>
      <c r="H3866" s="4" t="s">
        <v>211</v>
      </c>
      <c r="I3866" s="4">
        <v>1</v>
      </c>
      <c r="J3866" t="str">
        <f>VLOOKUP(A3866,'Município e Sexo'!$A$2:$I$11321,5,FALSE)</f>
        <v>RECIFE</v>
      </c>
      <c r="K3866" t="str">
        <f>VLOOKUP(A3866,'Município e Sexo'!$A$2:$I$11321,7,FALSE)</f>
        <v>MASCULINO</v>
      </c>
    </row>
    <row r="3867" spans="1:11" ht="15" customHeight="1" thickBot="1" x14ac:dyDescent="0.25">
      <c r="A3867" t="str">
        <f>CONCATENATE(B3867,C3867,D3867,G3867,E3867,I3867)</f>
        <v>30112018HOMICIDIO281</v>
      </c>
      <c r="B3867" s="4">
        <v>30</v>
      </c>
      <c r="C3867" s="5">
        <v>11</v>
      </c>
      <c r="D3867" s="4">
        <v>2018</v>
      </c>
      <c r="E3867" s="4">
        <v>28</v>
      </c>
      <c r="F3867" s="4" t="s">
        <v>210</v>
      </c>
      <c r="G3867" s="4" t="s">
        <v>12</v>
      </c>
      <c r="H3867" s="4" t="s">
        <v>217</v>
      </c>
      <c r="I3867" s="4">
        <v>1</v>
      </c>
      <c r="J3867" t="str">
        <f>VLOOKUP(A3867,'Município e Sexo'!$A$2:$I$11321,5,FALSE)</f>
        <v>CARUARU</v>
      </c>
      <c r="K3867" t="str">
        <f>VLOOKUP(A3867,'Município e Sexo'!$A$2:$I$11321,7,FALSE)</f>
        <v>MASCULINO</v>
      </c>
    </row>
    <row r="3868" spans="1:11" ht="15" customHeight="1" thickBot="1" x14ac:dyDescent="0.25">
      <c r="A3868" t="str">
        <f>CONCATENATE(B3868,C3868,D3868,G3868,E3868,I3868)</f>
        <v>1122018HOMICIDIO351</v>
      </c>
      <c r="B3868" s="4">
        <v>1</v>
      </c>
      <c r="C3868" s="5">
        <v>12</v>
      </c>
      <c r="D3868" s="4">
        <v>2018</v>
      </c>
      <c r="E3868" s="4">
        <v>35</v>
      </c>
      <c r="F3868" s="4" t="s">
        <v>210</v>
      </c>
      <c r="G3868" s="4" t="s">
        <v>12</v>
      </c>
      <c r="H3868" s="4" t="s">
        <v>213</v>
      </c>
      <c r="I3868" s="4">
        <v>1</v>
      </c>
      <c r="J3868" t="str">
        <f>VLOOKUP(A3868,'Município e Sexo'!$A$2:$I$11321,5,FALSE)</f>
        <v>BELO JARDIM</v>
      </c>
      <c r="K3868" t="str">
        <f>VLOOKUP(A3868,'Município e Sexo'!$A$2:$I$11321,7,FALSE)</f>
        <v>MASCULINO</v>
      </c>
    </row>
    <row r="3869" spans="1:11" ht="15" customHeight="1" thickBot="1" x14ac:dyDescent="0.25">
      <c r="A3869" t="str">
        <f>CONCATENATE(B3869,C3869,D3869,G3869,E3869,I3869)</f>
        <v>1122018HOMICIDIO391</v>
      </c>
      <c r="B3869" s="4">
        <v>1</v>
      </c>
      <c r="C3869" s="5">
        <v>12</v>
      </c>
      <c r="D3869" s="4">
        <v>2018</v>
      </c>
      <c r="E3869" s="4">
        <v>39</v>
      </c>
      <c r="F3869" s="4" t="s">
        <v>210</v>
      </c>
      <c r="G3869" s="4" t="s">
        <v>12</v>
      </c>
      <c r="H3869" s="4" t="s">
        <v>211</v>
      </c>
      <c r="I3869" s="4">
        <v>1</v>
      </c>
      <c r="J3869" t="str">
        <f>VLOOKUP(A3869,'Município e Sexo'!$A$2:$I$11321,5,FALSE)</f>
        <v>PETROLINA</v>
      </c>
      <c r="K3869" t="str">
        <f>VLOOKUP(A3869,'Município e Sexo'!$A$2:$I$11321,7,FALSE)</f>
        <v>MASCULINO</v>
      </c>
    </row>
    <row r="3870" spans="1:11" ht="15" customHeight="1" thickBot="1" x14ac:dyDescent="0.25">
      <c r="A3870" t="str">
        <f>CONCATENATE(B3870,C3870,D3870,G3870,E3870,I3870)</f>
        <v>1122018HOMICIDIO241</v>
      </c>
      <c r="B3870" s="4">
        <v>1</v>
      </c>
      <c r="C3870" s="5">
        <v>12</v>
      </c>
      <c r="D3870" s="4">
        <v>2018</v>
      </c>
      <c r="E3870" s="4">
        <v>24</v>
      </c>
      <c r="F3870" s="4" t="s">
        <v>210</v>
      </c>
      <c r="G3870" s="4" t="s">
        <v>12</v>
      </c>
      <c r="H3870" s="4" t="s">
        <v>211</v>
      </c>
      <c r="I3870" s="4">
        <v>1</v>
      </c>
      <c r="J3870" t="str">
        <f>VLOOKUP(A3870,'Município e Sexo'!$A$2:$I$11321,5,FALSE)</f>
        <v>ITAMBE</v>
      </c>
      <c r="K3870" t="str">
        <f>VLOOKUP(A3870,'Município e Sexo'!$A$2:$I$11321,7,FALSE)</f>
        <v>MASCULINO</v>
      </c>
    </row>
    <row r="3871" spans="1:11" ht="15" customHeight="1" thickBot="1" x14ac:dyDescent="0.25">
      <c r="A3871" t="str">
        <f>CONCATENATE(B3871,C3871,D3871,G3871,E3871,I3871)</f>
        <v>1122018HOMICIDIO251</v>
      </c>
      <c r="B3871" s="4">
        <v>1</v>
      </c>
      <c r="C3871" s="5">
        <v>12</v>
      </c>
      <c r="D3871" s="4">
        <v>2018</v>
      </c>
      <c r="E3871" s="4">
        <v>25</v>
      </c>
      <c r="F3871" s="4" t="s">
        <v>210</v>
      </c>
      <c r="G3871" s="4" t="s">
        <v>12</v>
      </c>
      <c r="H3871" s="4" t="s">
        <v>211</v>
      </c>
      <c r="I3871" s="4">
        <v>1</v>
      </c>
      <c r="J3871" t="str">
        <f>VLOOKUP(A3871,'Município e Sexo'!$A$2:$I$11321,5,FALSE)</f>
        <v>PALMARES</v>
      </c>
      <c r="K3871" t="str">
        <f>VLOOKUP(A3871,'Município e Sexo'!$A$2:$I$11321,7,FALSE)</f>
        <v>MASCULINO</v>
      </c>
    </row>
    <row r="3872" spans="1:11" ht="15" customHeight="1" thickBot="1" x14ac:dyDescent="0.25">
      <c r="A3872" t="str">
        <f>CONCATENATE(B3872,C3872,D3872,G3872,E3872,I3872)</f>
        <v>1122018HOMICIDIO191</v>
      </c>
      <c r="B3872" s="4">
        <v>1</v>
      </c>
      <c r="C3872" s="5">
        <v>12</v>
      </c>
      <c r="D3872" s="4">
        <v>2018</v>
      </c>
      <c r="E3872" s="4">
        <v>19</v>
      </c>
      <c r="F3872" s="4" t="s">
        <v>210</v>
      </c>
      <c r="G3872" s="4" t="s">
        <v>12</v>
      </c>
      <c r="H3872" s="4" t="s">
        <v>211</v>
      </c>
      <c r="I3872" s="4">
        <v>1</v>
      </c>
      <c r="J3872" t="str">
        <f>VLOOKUP(A3872,'Município e Sexo'!$A$2:$I$11321,5,FALSE)</f>
        <v>ALAGOINHA</v>
      </c>
      <c r="K3872" t="str">
        <f>VLOOKUP(A3872,'Município e Sexo'!$A$2:$I$11321,7,FALSE)</f>
        <v>MASCULINO</v>
      </c>
    </row>
    <row r="3873" spans="1:11" ht="15" customHeight="1" thickBot="1" x14ac:dyDescent="0.25">
      <c r="A3873" t="str">
        <f>CONCATENATE(B3873,C3873,D3873,G3873,E3873,I3873)</f>
        <v>1122018HOMICIDIO201</v>
      </c>
      <c r="B3873" s="4">
        <v>1</v>
      </c>
      <c r="C3873" s="5">
        <v>12</v>
      </c>
      <c r="D3873" s="4">
        <v>2018</v>
      </c>
      <c r="E3873" s="4">
        <v>20</v>
      </c>
      <c r="F3873" s="4" t="s">
        <v>210</v>
      </c>
      <c r="G3873" s="4" t="s">
        <v>12</v>
      </c>
      <c r="H3873" s="4" t="s">
        <v>213</v>
      </c>
      <c r="I3873" s="4">
        <v>1</v>
      </c>
      <c r="J3873" t="str">
        <f>VLOOKUP(A3873,'Município e Sexo'!$A$2:$I$11321,5,FALSE)</f>
        <v>VITORIA DE SANTO ANTAO</v>
      </c>
      <c r="K3873" t="str">
        <f>VLOOKUP(A3873,'Município e Sexo'!$A$2:$I$11321,7,FALSE)</f>
        <v>MASCULINO</v>
      </c>
    </row>
    <row r="3874" spans="1:11" ht="15" customHeight="1" thickBot="1" x14ac:dyDescent="0.25">
      <c r="A3874" t="str">
        <f>CONCATENATE(B3874,C3874,D3874,G3874,E3874,I3874)</f>
        <v>1122018HOMICIDIO261</v>
      </c>
      <c r="B3874" s="4">
        <v>1</v>
      </c>
      <c r="C3874" s="5">
        <v>12</v>
      </c>
      <c r="D3874" s="4">
        <v>2018</v>
      </c>
      <c r="E3874" s="4">
        <v>26</v>
      </c>
      <c r="F3874" s="4" t="s">
        <v>210</v>
      </c>
      <c r="G3874" s="4" t="s">
        <v>12</v>
      </c>
      <c r="H3874" s="4" t="s">
        <v>213</v>
      </c>
      <c r="I3874" s="4">
        <v>1</v>
      </c>
      <c r="J3874" t="str">
        <f>VLOOKUP(A3874,'Município e Sexo'!$A$2:$I$11321,5,FALSE)</f>
        <v>IGARASSU</v>
      </c>
      <c r="K3874" t="str">
        <f>VLOOKUP(A3874,'Município e Sexo'!$A$2:$I$11321,7,FALSE)</f>
        <v>MASCULINO</v>
      </c>
    </row>
    <row r="3875" spans="1:11" ht="15" customHeight="1" thickBot="1" x14ac:dyDescent="0.25">
      <c r="A3875" t="str">
        <f>CONCATENATE(B3875,C3875,D3875,G3875,E3875,I3875)</f>
        <v>1122018HOMICIDIO271</v>
      </c>
      <c r="B3875" s="4">
        <v>1</v>
      </c>
      <c r="C3875" s="5">
        <v>12</v>
      </c>
      <c r="D3875" s="4">
        <v>2018</v>
      </c>
      <c r="E3875" s="4">
        <v>27</v>
      </c>
      <c r="F3875" s="4" t="s">
        <v>210</v>
      </c>
      <c r="G3875" s="4" t="s">
        <v>12</v>
      </c>
      <c r="H3875" s="4" t="s">
        <v>212</v>
      </c>
      <c r="I3875" s="4">
        <v>1</v>
      </c>
      <c r="J3875" t="str">
        <f>VLOOKUP(A3875,'Município e Sexo'!$A$2:$I$11321,5,FALSE)</f>
        <v>RECIFE</v>
      </c>
      <c r="K3875" t="str">
        <f>VLOOKUP(A3875,'Município e Sexo'!$A$2:$I$11321,7,FALSE)</f>
        <v>FEMININO</v>
      </c>
    </row>
    <row r="3876" spans="1:11" ht="15" customHeight="1" thickBot="1" x14ac:dyDescent="0.25">
      <c r="A3876" t="str">
        <f>CONCATENATE(B3876,C3876,D3876,G3876,E3876,I3876)</f>
        <v>1122018FEMINICIDIO281</v>
      </c>
      <c r="B3876" s="4">
        <v>1</v>
      </c>
      <c r="C3876" s="5">
        <v>12</v>
      </c>
      <c r="D3876" s="4">
        <v>2018</v>
      </c>
      <c r="E3876" s="4">
        <v>28</v>
      </c>
      <c r="F3876" s="4" t="s">
        <v>210</v>
      </c>
      <c r="G3876" s="4" t="s">
        <v>29</v>
      </c>
      <c r="H3876" s="4" t="s">
        <v>29</v>
      </c>
      <c r="I3876" s="4">
        <v>1</v>
      </c>
      <c r="J3876" t="str">
        <f>VLOOKUP(A3876,'Município e Sexo'!$A$2:$I$11321,5,FALSE)</f>
        <v>BREJO DA MADRE DE DEUS</v>
      </c>
      <c r="K3876" t="str">
        <f>VLOOKUP(A3876,'Município e Sexo'!$A$2:$I$11321,7,FALSE)</f>
        <v>FEMININO</v>
      </c>
    </row>
    <row r="3877" spans="1:11" ht="15" customHeight="1" thickBot="1" x14ac:dyDescent="0.25">
      <c r="A3877" t="str">
        <f>CONCATENATE(B3877,C3877,D3877,G3877,E3877,I3877)</f>
        <v>1122018HOMICIDIO351</v>
      </c>
      <c r="B3877" s="4">
        <v>1</v>
      </c>
      <c r="C3877" s="5">
        <v>12</v>
      </c>
      <c r="D3877" s="4">
        <v>2018</v>
      </c>
      <c r="E3877" s="4">
        <v>35</v>
      </c>
      <c r="F3877" s="4" t="s">
        <v>210</v>
      </c>
      <c r="G3877" s="4" t="s">
        <v>12</v>
      </c>
      <c r="H3877" s="4" t="s">
        <v>211</v>
      </c>
      <c r="I3877" s="4">
        <v>1</v>
      </c>
      <c r="J3877" t="str">
        <f>VLOOKUP(A3877,'Município e Sexo'!$A$2:$I$11321,5,FALSE)</f>
        <v>BELO JARDIM</v>
      </c>
      <c r="K3877" t="str">
        <f>VLOOKUP(A3877,'Município e Sexo'!$A$2:$I$11321,7,FALSE)</f>
        <v>MASCULINO</v>
      </c>
    </row>
    <row r="3878" spans="1:11" ht="15" customHeight="1" thickBot="1" x14ac:dyDescent="0.25">
      <c r="A3878" t="str">
        <f>CONCATENATE(B3878,C3878,D3878,G3878,E3878,I3878)</f>
        <v>1122018HOMICIDIO451</v>
      </c>
      <c r="B3878" s="4">
        <v>1</v>
      </c>
      <c r="C3878" s="5">
        <v>12</v>
      </c>
      <c r="D3878" s="4">
        <v>2018</v>
      </c>
      <c r="E3878" s="4">
        <v>45</v>
      </c>
      <c r="F3878" s="4" t="s">
        <v>210</v>
      </c>
      <c r="G3878" s="4" t="s">
        <v>12</v>
      </c>
      <c r="H3878" s="4" t="s">
        <v>212</v>
      </c>
      <c r="I3878" s="4">
        <v>1</v>
      </c>
      <c r="J3878" t="str">
        <f>VLOOKUP(A3878,'Município e Sexo'!$A$2:$I$11321,5,FALSE)</f>
        <v>LAGOA GRANDE</v>
      </c>
      <c r="K3878" t="str">
        <f>VLOOKUP(A3878,'Município e Sexo'!$A$2:$I$11321,7,FALSE)</f>
        <v>MASCULINO</v>
      </c>
    </row>
    <row r="3879" spans="1:11" ht="15" customHeight="1" thickBot="1" x14ac:dyDescent="0.25">
      <c r="A3879" t="str">
        <f>CONCATENATE(B3879,C3879,D3879,G3879,E3879,I3879)</f>
        <v>1122018HOMICIDIO221</v>
      </c>
      <c r="B3879" s="4">
        <v>1</v>
      </c>
      <c r="C3879" s="5">
        <v>12</v>
      </c>
      <c r="D3879" s="4">
        <v>2018</v>
      </c>
      <c r="E3879" s="4">
        <v>22</v>
      </c>
      <c r="F3879" s="4" t="s">
        <v>210</v>
      </c>
      <c r="G3879" s="4" t="s">
        <v>12</v>
      </c>
      <c r="H3879" s="4" t="s">
        <v>211</v>
      </c>
      <c r="I3879" s="4">
        <v>1</v>
      </c>
      <c r="J3879" t="str">
        <f>VLOOKUP(A3879,'Município e Sexo'!$A$2:$I$11321,5,FALSE)</f>
        <v>PRIMAVERA</v>
      </c>
      <c r="K3879" t="str">
        <f>VLOOKUP(A3879,'Município e Sexo'!$A$2:$I$11321,7,FALSE)</f>
        <v>MASCULINO</v>
      </c>
    </row>
    <row r="3880" spans="1:11" ht="15" customHeight="1" thickBot="1" x14ac:dyDescent="0.25">
      <c r="A3880" t="str">
        <f>CONCATENATE(B3880,C3880,D3880,G3880,E3880,I3880)</f>
        <v>1122018HOMICIDIO271</v>
      </c>
      <c r="B3880" s="4">
        <v>1</v>
      </c>
      <c r="C3880" s="5">
        <v>12</v>
      </c>
      <c r="D3880" s="4">
        <v>2018</v>
      </c>
      <c r="E3880" s="4">
        <v>27</v>
      </c>
      <c r="F3880" s="4" t="s">
        <v>210</v>
      </c>
      <c r="G3880" s="4" t="s">
        <v>12</v>
      </c>
      <c r="H3880" s="4" t="s">
        <v>212</v>
      </c>
      <c r="I3880" s="4">
        <v>1</v>
      </c>
      <c r="J3880" t="str">
        <f>VLOOKUP(A3880,'Município e Sexo'!$A$2:$I$11321,5,FALSE)</f>
        <v>RECIFE</v>
      </c>
      <c r="K3880" t="str">
        <f>VLOOKUP(A3880,'Município e Sexo'!$A$2:$I$11321,7,FALSE)</f>
        <v>FEMININO</v>
      </c>
    </row>
    <row r="3881" spans="1:11" ht="15" customHeight="1" thickBot="1" x14ac:dyDescent="0.25">
      <c r="A3881" t="str">
        <f>CONCATENATE(B3881,C3881,D3881,G3881,E3881,I3881)</f>
        <v>1122018HOMICIDIO311</v>
      </c>
      <c r="B3881" s="4">
        <v>1</v>
      </c>
      <c r="C3881" s="5">
        <v>12</v>
      </c>
      <c r="D3881" s="4">
        <v>2018</v>
      </c>
      <c r="E3881" s="4">
        <v>31</v>
      </c>
      <c r="F3881" s="4" t="s">
        <v>210</v>
      </c>
      <c r="G3881" s="4" t="s">
        <v>12</v>
      </c>
      <c r="H3881" s="4" t="s">
        <v>211</v>
      </c>
      <c r="I3881" s="4">
        <v>1</v>
      </c>
      <c r="J3881" t="str">
        <f>VLOOKUP(A3881,'Município e Sexo'!$A$2:$I$11321,5,FALSE)</f>
        <v>RECIFE</v>
      </c>
      <c r="K3881" t="str">
        <f>VLOOKUP(A3881,'Município e Sexo'!$A$2:$I$11321,7,FALSE)</f>
        <v>MASCULINO</v>
      </c>
    </row>
    <row r="3882" spans="1:11" ht="15" customHeight="1" thickBot="1" x14ac:dyDescent="0.25">
      <c r="A3882" t="str">
        <f>CONCATENATE(B3882,C3882,D3882,G3882,E3882,I3882)</f>
        <v>1122018HOMICIDIO481</v>
      </c>
      <c r="B3882" s="4">
        <v>1</v>
      </c>
      <c r="C3882" s="5">
        <v>12</v>
      </c>
      <c r="D3882" s="4">
        <v>2018</v>
      </c>
      <c r="E3882" s="4">
        <v>48</v>
      </c>
      <c r="F3882" s="4" t="s">
        <v>210</v>
      </c>
      <c r="G3882" s="4" t="s">
        <v>12</v>
      </c>
      <c r="H3882" s="4" t="s">
        <v>212</v>
      </c>
      <c r="I3882" s="4">
        <v>1</v>
      </c>
      <c r="J3882" t="str">
        <f>VLOOKUP(A3882,'Município e Sexo'!$A$2:$I$11321,5,FALSE)</f>
        <v>BUIQUE</v>
      </c>
      <c r="K3882" t="str">
        <f>VLOOKUP(A3882,'Município e Sexo'!$A$2:$I$11321,7,FALSE)</f>
        <v>FEMININO</v>
      </c>
    </row>
    <row r="3883" spans="1:11" ht="15" customHeight="1" thickBot="1" x14ac:dyDescent="0.25">
      <c r="A3883" t="str">
        <f>CONCATENATE(B3883,C3883,D3883,G3883,E3883,I3883)</f>
        <v>2122018HOMICIDIO191</v>
      </c>
      <c r="B3883" s="4">
        <v>2</v>
      </c>
      <c r="C3883" s="5">
        <v>12</v>
      </c>
      <c r="D3883" s="4">
        <v>2018</v>
      </c>
      <c r="E3883" s="4">
        <v>19</v>
      </c>
      <c r="F3883" s="4" t="s">
        <v>210</v>
      </c>
      <c r="G3883" s="4" t="s">
        <v>12</v>
      </c>
      <c r="H3883" s="4" t="s">
        <v>212</v>
      </c>
      <c r="I3883" s="4">
        <v>1</v>
      </c>
      <c r="J3883" t="str">
        <f>VLOOKUP(A3883,'Município e Sexo'!$A$2:$I$11321,5,FALSE)</f>
        <v>OLINDA</v>
      </c>
      <c r="K3883" t="str">
        <f>VLOOKUP(A3883,'Município e Sexo'!$A$2:$I$11321,7,FALSE)</f>
        <v>MASCULINO</v>
      </c>
    </row>
    <row r="3884" spans="1:11" ht="15" customHeight="1" thickBot="1" x14ac:dyDescent="0.25">
      <c r="A3884" t="str">
        <f>CONCATENATE(B3884,C3884,D3884,G3884,E3884,I3884)</f>
        <v>2122018HOMICIDIO191</v>
      </c>
      <c r="B3884" s="4">
        <v>2</v>
      </c>
      <c r="C3884" s="5">
        <v>12</v>
      </c>
      <c r="D3884" s="4">
        <v>2018</v>
      </c>
      <c r="E3884" s="4">
        <v>19</v>
      </c>
      <c r="F3884" s="4" t="s">
        <v>210</v>
      </c>
      <c r="G3884" s="4" t="s">
        <v>12</v>
      </c>
      <c r="H3884" s="4" t="s">
        <v>213</v>
      </c>
      <c r="I3884" s="4">
        <v>1</v>
      </c>
      <c r="J3884" t="str">
        <f>VLOOKUP(A3884,'Município e Sexo'!$A$2:$I$11321,5,FALSE)</f>
        <v>OLINDA</v>
      </c>
      <c r="K3884" t="str">
        <f>VLOOKUP(A3884,'Município e Sexo'!$A$2:$I$11321,7,FALSE)</f>
        <v>MASCULINO</v>
      </c>
    </row>
    <row r="3885" spans="1:11" ht="15" customHeight="1" thickBot="1" x14ac:dyDescent="0.25">
      <c r="A3885" t="str">
        <f>CONCATENATE(B3885,C3885,D3885,G3885,E3885,I3885)</f>
        <v>2122018HOMICIDIO251</v>
      </c>
      <c r="B3885" s="4">
        <v>2</v>
      </c>
      <c r="C3885" s="5">
        <v>12</v>
      </c>
      <c r="D3885" s="4">
        <v>2018</v>
      </c>
      <c r="E3885" s="4">
        <v>25</v>
      </c>
      <c r="F3885" s="4" t="s">
        <v>210</v>
      </c>
      <c r="G3885" s="4" t="s">
        <v>12</v>
      </c>
      <c r="H3885" s="4" t="s">
        <v>213</v>
      </c>
      <c r="I3885" s="4">
        <v>1</v>
      </c>
      <c r="J3885" t="str">
        <f>VLOOKUP(A3885,'Município e Sexo'!$A$2:$I$11321,5,FALSE)</f>
        <v>RECIFE</v>
      </c>
      <c r="K3885" t="str">
        <f>VLOOKUP(A3885,'Município e Sexo'!$A$2:$I$11321,7,FALSE)</f>
        <v>FEMININO</v>
      </c>
    </row>
    <row r="3886" spans="1:11" ht="15" customHeight="1" thickBot="1" x14ac:dyDescent="0.25">
      <c r="A3886" t="str">
        <f>CONCATENATE(B3886,C3886,D3886,G3886,E3886,I3886)</f>
        <v>2122018HOMICIDIO261</v>
      </c>
      <c r="B3886" s="4">
        <v>2</v>
      </c>
      <c r="C3886" s="5">
        <v>12</v>
      </c>
      <c r="D3886" s="4">
        <v>2018</v>
      </c>
      <c r="E3886" s="4">
        <v>26</v>
      </c>
      <c r="F3886" s="4" t="s">
        <v>210</v>
      </c>
      <c r="G3886" s="4" t="s">
        <v>12</v>
      </c>
      <c r="H3886" s="4" t="s">
        <v>211</v>
      </c>
      <c r="I3886" s="4">
        <v>1</v>
      </c>
      <c r="J3886" t="str">
        <f>VLOOKUP(A3886,'Município e Sexo'!$A$2:$I$11321,5,FALSE)</f>
        <v>RECIFE</v>
      </c>
      <c r="K3886" t="str">
        <f>VLOOKUP(A3886,'Município e Sexo'!$A$2:$I$11321,7,FALSE)</f>
        <v>MASCULINO</v>
      </c>
    </row>
    <row r="3887" spans="1:11" ht="15" customHeight="1" thickBot="1" x14ac:dyDescent="0.25">
      <c r="A3887" t="str">
        <f>CONCATENATE(B3887,C3887,D3887,G3887,E3887,I3887)</f>
        <v>2122018HOMICIDIO491</v>
      </c>
      <c r="B3887" s="4">
        <v>2</v>
      </c>
      <c r="C3887" s="5">
        <v>12</v>
      </c>
      <c r="D3887" s="4">
        <v>2018</v>
      </c>
      <c r="E3887" s="4">
        <v>49</v>
      </c>
      <c r="F3887" s="4" t="s">
        <v>210</v>
      </c>
      <c r="G3887" s="4" t="s">
        <v>12</v>
      </c>
      <c r="H3887" s="4" t="s">
        <v>212</v>
      </c>
      <c r="I3887" s="4">
        <v>1</v>
      </c>
      <c r="J3887" t="str">
        <f>VLOOKUP(A3887,'Município e Sexo'!$A$2:$I$11321,5,FALSE)</f>
        <v>RECIFE</v>
      </c>
      <c r="K3887" t="str">
        <f>VLOOKUP(A3887,'Município e Sexo'!$A$2:$I$11321,7,FALSE)</f>
        <v>MASCULINO</v>
      </c>
    </row>
    <row r="3888" spans="1:11" ht="15" customHeight="1" thickBot="1" x14ac:dyDescent="0.25">
      <c r="A3888" t="str">
        <f>CONCATENATE(B3888,C3888,D3888,G3888,E3888,I3888)</f>
        <v>2122018HOMICIDIO171</v>
      </c>
      <c r="B3888" s="4">
        <v>2</v>
      </c>
      <c r="C3888" s="5">
        <v>12</v>
      </c>
      <c r="D3888" s="4">
        <v>2018</v>
      </c>
      <c r="E3888" s="4">
        <v>17</v>
      </c>
      <c r="F3888" s="4" t="s">
        <v>210</v>
      </c>
      <c r="G3888" s="4" t="s">
        <v>12</v>
      </c>
      <c r="H3888" s="4" t="s">
        <v>211</v>
      </c>
      <c r="I3888" s="4">
        <v>1</v>
      </c>
      <c r="J3888" t="str">
        <f>VLOOKUP(A3888,'Município e Sexo'!$A$2:$I$11321,5,FALSE)</f>
        <v>PAULISTA</v>
      </c>
      <c r="K3888" t="str">
        <f>VLOOKUP(A3888,'Município e Sexo'!$A$2:$I$11321,7,FALSE)</f>
        <v>MASCULINO</v>
      </c>
    </row>
    <row r="3889" spans="1:11" ht="15" customHeight="1" thickBot="1" x14ac:dyDescent="0.25">
      <c r="A3889" t="str">
        <f>CONCATENATE(B3889,C3889,D3889,G3889,E3889,I3889)</f>
        <v>2122018HOMICIDIO241</v>
      </c>
      <c r="B3889" s="4">
        <v>2</v>
      </c>
      <c r="C3889" s="5">
        <v>12</v>
      </c>
      <c r="D3889" s="4">
        <v>2018</v>
      </c>
      <c r="E3889" s="4">
        <v>24</v>
      </c>
      <c r="F3889" s="4" t="s">
        <v>210</v>
      </c>
      <c r="G3889" s="4" t="s">
        <v>12</v>
      </c>
      <c r="H3889" s="4" t="s">
        <v>212</v>
      </c>
      <c r="I3889" s="4">
        <v>1</v>
      </c>
      <c r="J3889" t="str">
        <f>VLOOKUP(A3889,'Município e Sexo'!$A$2:$I$11321,5,FALSE)</f>
        <v>CARUARU</v>
      </c>
      <c r="K3889" t="str">
        <f>VLOOKUP(A3889,'Município e Sexo'!$A$2:$I$11321,7,FALSE)</f>
        <v>MASCULINO</v>
      </c>
    </row>
    <row r="3890" spans="1:11" ht="15" customHeight="1" thickBot="1" x14ac:dyDescent="0.25">
      <c r="A3890" t="str">
        <f>CONCATENATE(B3890,C3890,D3890,G3890,E3890,I3890)</f>
        <v>2122018HOMICIDIO241</v>
      </c>
      <c r="B3890" s="4">
        <v>2</v>
      </c>
      <c r="C3890" s="5">
        <v>12</v>
      </c>
      <c r="D3890" s="4">
        <v>2018</v>
      </c>
      <c r="E3890" s="4">
        <v>24</v>
      </c>
      <c r="F3890" s="4" t="s">
        <v>210</v>
      </c>
      <c r="G3890" s="4" t="s">
        <v>12</v>
      </c>
      <c r="H3890" s="4" t="s">
        <v>211</v>
      </c>
      <c r="I3890" s="4">
        <v>1</v>
      </c>
      <c r="J3890" t="str">
        <f>VLOOKUP(A3890,'Município e Sexo'!$A$2:$I$11321,5,FALSE)</f>
        <v>CARUARU</v>
      </c>
      <c r="K3890" t="str">
        <f>VLOOKUP(A3890,'Município e Sexo'!$A$2:$I$11321,7,FALSE)</f>
        <v>MASCULINO</v>
      </c>
    </row>
    <row r="3891" spans="1:11" ht="15" customHeight="1" thickBot="1" x14ac:dyDescent="0.25">
      <c r="A3891" t="str">
        <f>CONCATENATE(B3891,C3891,D3891,G3891,E3891,I3891)</f>
        <v>2122018HOMICIDIO561</v>
      </c>
      <c r="B3891" s="4">
        <v>2</v>
      </c>
      <c r="C3891" s="5">
        <v>12</v>
      </c>
      <c r="D3891" s="4">
        <v>2018</v>
      </c>
      <c r="E3891" s="4">
        <v>56</v>
      </c>
      <c r="F3891" s="4" t="s">
        <v>210</v>
      </c>
      <c r="G3891" s="4" t="s">
        <v>12</v>
      </c>
      <c r="H3891" s="4" t="s">
        <v>211</v>
      </c>
      <c r="I3891" s="4">
        <v>1</v>
      </c>
      <c r="J3891" t="str">
        <f>VLOOKUP(A3891,'Município e Sexo'!$A$2:$I$11321,5,FALSE)</f>
        <v>ARCOVERDE</v>
      </c>
      <c r="K3891" t="str">
        <f>VLOOKUP(A3891,'Município e Sexo'!$A$2:$I$11321,7,FALSE)</f>
        <v>MASCULINO</v>
      </c>
    </row>
    <row r="3892" spans="1:11" ht="15" customHeight="1" thickBot="1" x14ac:dyDescent="0.25">
      <c r="A3892" t="str">
        <f>CONCATENATE(B3892,C3892,D3892,G3892,E3892,I3892)</f>
        <v>3122018HOMICIDIO311</v>
      </c>
      <c r="B3892" s="4">
        <v>3</v>
      </c>
      <c r="C3892" s="5">
        <v>12</v>
      </c>
      <c r="D3892" s="4">
        <v>2018</v>
      </c>
      <c r="E3892" s="4">
        <v>31</v>
      </c>
      <c r="F3892" s="4" t="s">
        <v>210</v>
      </c>
      <c r="G3892" s="4" t="s">
        <v>12</v>
      </c>
      <c r="H3892" s="4" t="s">
        <v>212</v>
      </c>
      <c r="I3892" s="4">
        <v>1</v>
      </c>
      <c r="J3892" t="str">
        <f>VLOOKUP(A3892,'Município e Sexo'!$A$2:$I$11321,5,FALSE)</f>
        <v>ABREU E LIMA</v>
      </c>
      <c r="K3892" t="str">
        <f>VLOOKUP(A3892,'Município e Sexo'!$A$2:$I$11321,7,FALSE)</f>
        <v>MASCULINO</v>
      </c>
    </row>
    <row r="3893" spans="1:11" ht="15" customHeight="1" thickBot="1" x14ac:dyDescent="0.25">
      <c r="A3893" t="str">
        <f>CONCATENATE(B3893,C3893,D3893,G3893,E3893,I3893)</f>
        <v>3122018HOMICIDIO311</v>
      </c>
      <c r="B3893" s="4">
        <v>3</v>
      </c>
      <c r="C3893" s="5">
        <v>12</v>
      </c>
      <c r="D3893" s="4">
        <v>2018</v>
      </c>
      <c r="E3893" s="4">
        <v>31</v>
      </c>
      <c r="F3893" s="4" t="s">
        <v>210</v>
      </c>
      <c r="G3893" s="4" t="s">
        <v>12</v>
      </c>
      <c r="H3893" s="4" t="s">
        <v>211</v>
      </c>
      <c r="I3893" s="4">
        <v>1</v>
      </c>
      <c r="J3893" t="str">
        <f>VLOOKUP(A3893,'Município e Sexo'!$A$2:$I$11321,5,FALSE)</f>
        <v>ABREU E LIMA</v>
      </c>
      <c r="K3893" t="str">
        <f>VLOOKUP(A3893,'Município e Sexo'!$A$2:$I$11321,7,FALSE)</f>
        <v>MASCULINO</v>
      </c>
    </row>
    <row r="3894" spans="1:11" ht="15" customHeight="1" thickBot="1" x14ac:dyDescent="0.25">
      <c r="A3894" t="str">
        <f>CONCATENATE(B3894,C3894,D3894,G3894,E3894,I3894)</f>
        <v>3122018HOMICIDIO391</v>
      </c>
      <c r="B3894" s="4">
        <v>3</v>
      </c>
      <c r="C3894" s="5">
        <v>12</v>
      </c>
      <c r="D3894" s="4">
        <v>2018</v>
      </c>
      <c r="E3894" s="4">
        <v>39</v>
      </c>
      <c r="F3894" s="4" t="s">
        <v>210</v>
      </c>
      <c r="G3894" s="4" t="s">
        <v>12</v>
      </c>
      <c r="H3894" s="4" t="s">
        <v>212</v>
      </c>
      <c r="I3894" s="4">
        <v>1</v>
      </c>
      <c r="J3894" t="str">
        <f>VLOOKUP(A3894,'Município e Sexo'!$A$2:$I$11321,5,FALSE)</f>
        <v>RIO FORMOSO</v>
      </c>
      <c r="K3894" t="str">
        <f>VLOOKUP(A3894,'Município e Sexo'!$A$2:$I$11321,7,FALSE)</f>
        <v>MASCULINO</v>
      </c>
    </row>
    <row r="3895" spans="1:11" ht="15" customHeight="1" thickBot="1" x14ac:dyDescent="0.25">
      <c r="A3895" t="str">
        <f>CONCATENATE(B3895,C3895,D3895,G3895,E3895,I3895)</f>
        <v>3122018HOMICIDIO401</v>
      </c>
      <c r="B3895" s="4">
        <v>3</v>
      </c>
      <c r="C3895" s="5">
        <v>12</v>
      </c>
      <c r="D3895" s="4">
        <v>2018</v>
      </c>
      <c r="E3895" s="4">
        <v>40</v>
      </c>
      <c r="F3895" s="4" t="s">
        <v>210</v>
      </c>
      <c r="G3895" s="4" t="s">
        <v>12</v>
      </c>
      <c r="H3895" s="4" t="s">
        <v>213</v>
      </c>
      <c r="I3895" s="4">
        <v>1</v>
      </c>
      <c r="J3895" t="str">
        <f>VLOOKUP(A3895,'Município e Sexo'!$A$2:$I$11321,5,FALSE)</f>
        <v>JABOATAO DOS GUARARAPES</v>
      </c>
      <c r="K3895" t="str">
        <f>VLOOKUP(A3895,'Município e Sexo'!$A$2:$I$11321,7,FALSE)</f>
        <v>FEMININO</v>
      </c>
    </row>
    <row r="3896" spans="1:11" ht="15" customHeight="1" thickBot="1" x14ac:dyDescent="0.25">
      <c r="A3896" t="str">
        <f>CONCATENATE(B3896,C3896,D3896,G3896,E3896,I3896)</f>
        <v>3122018HOMICIDIO401</v>
      </c>
      <c r="B3896" s="4">
        <v>3</v>
      </c>
      <c r="C3896" s="5">
        <v>12</v>
      </c>
      <c r="D3896" s="4">
        <v>2018</v>
      </c>
      <c r="E3896" s="4">
        <v>40</v>
      </c>
      <c r="F3896" s="4" t="s">
        <v>210</v>
      </c>
      <c r="G3896" s="4" t="s">
        <v>12</v>
      </c>
      <c r="H3896" s="4" t="s">
        <v>211</v>
      </c>
      <c r="I3896" s="4">
        <v>1</v>
      </c>
      <c r="J3896" t="str">
        <f>VLOOKUP(A3896,'Município e Sexo'!$A$2:$I$11321,5,FALSE)</f>
        <v>JABOATAO DOS GUARARAPES</v>
      </c>
      <c r="K3896" t="str">
        <f>VLOOKUP(A3896,'Município e Sexo'!$A$2:$I$11321,7,FALSE)</f>
        <v>FEMININO</v>
      </c>
    </row>
    <row r="3897" spans="1:11" ht="15" customHeight="1" thickBot="1" x14ac:dyDescent="0.25">
      <c r="A3897" t="str">
        <f>CONCATENATE(B3897,C3897,D3897,G3897,E3897,I3897)</f>
        <v>3122018HOMICIDIO491</v>
      </c>
      <c r="B3897" s="4">
        <v>3</v>
      </c>
      <c r="C3897" s="5">
        <v>12</v>
      </c>
      <c r="D3897" s="4">
        <v>2018</v>
      </c>
      <c r="E3897" s="4">
        <v>49</v>
      </c>
      <c r="F3897" s="4" t="s">
        <v>210</v>
      </c>
      <c r="G3897" s="4" t="s">
        <v>12</v>
      </c>
      <c r="H3897" s="4" t="s">
        <v>211</v>
      </c>
      <c r="I3897" s="4">
        <v>1</v>
      </c>
      <c r="J3897" t="str">
        <f>VLOOKUP(A3897,'Município e Sexo'!$A$2:$I$11321,5,FALSE)</f>
        <v>JABOATAO DOS GUARARAPES</v>
      </c>
      <c r="K3897" t="str">
        <f>VLOOKUP(A3897,'Município e Sexo'!$A$2:$I$11321,7,FALSE)</f>
        <v>MASCULINO</v>
      </c>
    </row>
    <row r="3898" spans="1:11" ht="15" customHeight="1" thickBot="1" x14ac:dyDescent="0.25">
      <c r="A3898" t="str">
        <f>CONCATENATE(B3898,C3898,D3898,G3898,E3898,I3898)</f>
        <v>3122018HOMICIDIO151</v>
      </c>
      <c r="B3898" s="4">
        <v>3</v>
      </c>
      <c r="C3898" s="5">
        <v>12</v>
      </c>
      <c r="D3898" s="4">
        <v>2018</v>
      </c>
      <c r="E3898" s="4">
        <v>15</v>
      </c>
      <c r="F3898" s="4" t="s">
        <v>210</v>
      </c>
      <c r="G3898" s="4" t="s">
        <v>12</v>
      </c>
      <c r="H3898" s="4" t="s">
        <v>213</v>
      </c>
      <c r="I3898" s="4">
        <v>1</v>
      </c>
      <c r="J3898" t="str">
        <f>VLOOKUP(A3898,'Município e Sexo'!$A$2:$I$11321,5,FALSE)</f>
        <v>OLINDA</v>
      </c>
      <c r="K3898" t="str">
        <f>VLOOKUP(A3898,'Município e Sexo'!$A$2:$I$11321,7,FALSE)</f>
        <v>MASCULINO</v>
      </c>
    </row>
    <row r="3899" spans="1:11" ht="15" customHeight="1" thickBot="1" x14ac:dyDescent="0.25">
      <c r="A3899" t="str">
        <f>CONCATENATE(B3899,C3899,D3899,G3899,E3899,I3899)</f>
        <v>3122018HOMICIDIO201</v>
      </c>
      <c r="B3899" s="4">
        <v>3</v>
      </c>
      <c r="C3899" s="5">
        <v>12</v>
      </c>
      <c r="D3899" s="4">
        <v>2018</v>
      </c>
      <c r="E3899" s="4">
        <v>20</v>
      </c>
      <c r="F3899" s="4" t="s">
        <v>210</v>
      </c>
      <c r="G3899" s="4" t="s">
        <v>12</v>
      </c>
      <c r="H3899" s="4" t="s">
        <v>213</v>
      </c>
      <c r="I3899" s="4">
        <v>1</v>
      </c>
      <c r="J3899" t="str">
        <f>VLOOKUP(A3899,'Município e Sexo'!$A$2:$I$11321,5,FALSE)</f>
        <v>RECIFE</v>
      </c>
      <c r="K3899" t="str">
        <f>VLOOKUP(A3899,'Município e Sexo'!$A$2:$I$11321,7,FALSE)</f>
        <v>MASCULINO</v>
      </c>
    </row>
    <row r="3900" spans="1:11" ht="15" customHeight="1" thickBot="1" x14ac:dyDescent="0.25">
      <c r="A3900" t="str">
        <f>CONCATENATE(B3900,C3900,D3900,G3900,E3900,I3900)</f>
        <v>4122018HOMICIDIO271</v>
      </c>
      <c r="B3900" s="4">
        <v>4</v>
      </c>
      <c r="C3900" s="5">
        <v>12</v>
      </c>
      <c r="D3900" s="4">
        <v>2018</v>
      </c>
      <c r="E3900" s="4">
        <v>27</v>
      </c>
      <c r="F3900" s="4" t="s">
        <v>216</v>
      </c>
      <c r="G3900" s="4" t="s">
        <v>12</v>
      </c>
      <c r="H3900" s="4" t="s">
        <v>213</v>
      </c>
      <c r="I3900" s="4">
        <v>1</v>
      </c>
      <c r="J3900" t="str">
        <f>VLOOKUP(A3900,'Município e Sexo'!$A$2:$I$11321,5,FALSE)</f>
        <v>RECIFE</v>
      </c>
      <c r="K3900" t="str">
        <f>VLOOKUP(A3900,'Município e Sexo'!$A$2:$I$11321,7,FALSE)</f>
        <v>MASCULINO</v>
      </c>
    </row>
    <row r="3901" spans="1:11" ht="15" customHeight="1" thickBot="1" x14ac:dyDescent="0.25">
      <c r="A3901" t="str">
        <f>CONCATENATE(B3901,C3901,D3901,G3901,E3901,I3901)</f>
        <v>4122018HOMICIDIO341</v>
      </c>
      <c r="B3901" s="4">
        <v>4</v>
      </c>
      <c r="C3901" s="5">
        <v>12</v>
      </c>
      <c r="D3901" s="4">
        <v>2018</v>
      </c>
      <c r="E3901" s="4">
        <v>34</v>
      </c>
      <c r="F3901" s="4" t="s">
        <v>210</v>
      </c>
      <c r="G3901" s="4" t="s">
        <v>12</v>
      </c>
      <c r="H3901" s="4" t="s">
        <v>212</v>
      </c>
      <c r="I3901" s="4">
        <v>1</v>
      </c>
      <c r="J3901" t="str">
        <f>VLOOKUP(A3901,'Município e Sexo'!$A$2:$I$11321,5,FALSE)</f>
        <v>CARPINA</v>
      </c>
      <c r="K3901" t="str">
        <f>VLOOKUP(A3901,'Município e Sexo'!$A$2:$I$11321,7,FALSE)</f>
        <v>MASCULINO</v>
      </c>
    </row>
    <row r="3902" spans="1:11" ht="15" customHeight="1" thickBot="1" x14ac:dyDescent="0.25">
      <c r="A3902" t="str">
        <f>CONCATENATE(B3902,C3902,D3902,G3902,E3902,I3902)</f>
        <v>4122018HOMICIDIO131</v>
      </c>
      <c r="B3902" s="4">
        <v>4</v>
      </c>
      <c r="C3902" s="5">
        <v>12</v>
      </c>
      <c r="D3902" s="4">
        <v>2018</v>
      </c>
      <c r="E3902" s="4">
        <v>13</v>
      </c>
      <c r="F3902" s="4" t="s">
        <v>210</v>
      </c>
      <c r="G3902" s="4" t="s">
        <v>12</v>
      </c>
      <c r="H3902" s="4" t="s">
        <v>213</v>
      </c>
      <c r="I3902" s="4">
        <v>1</v>
      </c>
      <c r="J3902" t="str">
        <f>VLOOKUP(A3902,'Município e Sexo'!$A$2:$I$11321,5,FALSE)</f>
        <v>RECIFE</v>
      </c>
      <c r="K3902" t="str">
        <f>VLOOKUP(A3902,'Município e Sexo'!$A$2:$I$11321,7,FALSE)</f>
        <v>MASCULINO</v>
      </c>
    </row>
    <row r="3903" spans="1:11" ht="15" customHeight="1" thickBot="1" x14ac:dyDescent="0.25">
      <c r="A3903" t="str">
        <f>CONCATENATE(B3903,C3903,D3903,G3903,E3903,I3903)</f>
        <v>4122018HOMICIDIO181</v>
      </c>
      <c r="B3903" s="4">
        <v>4</v>
      </c>
      <c r="C3903" s="5">
        <v>12</v>
      </c>
      <c r="D3903" s="4">
        <v>2018</v>
      </c>
      <c r="E3903" s="4">
        <v>18</v>
      </c>
      <c r="F3903" s="4" t="s">
        <v>210</v>
      </c>
      <c r="G3903" s="4" t="s">
        <v>12</v>
      </c>
      <c r="H3903" s="4" t="s">
        <v>211</v>
      </c>
      <c r="I3903" s="4">
        <v>1</v>
      </c>
      <c r="J3903" t="str">
        <f>VLOOKUP(A3903,'Município e Sexo'!$A$2:$I$11321,5,FALSE)</f>
        <v>CATENDE</v>
      </c>
      <c r="K3903" t="str">
        <f>VLOOKUP(A3903,'Município e Sexo'!$A$2:$I$11321,7,FALSE)</f>
        <v>MASCULINO</v>
      </c>
    </row>
    <row r="3904" spans="1:11" ht="15" customHeight="1" thickBot="1" x14ac:dyDescent="0.25">
      <c r="A3904" t="str">
        <f>CONCATENATE(B3904,C3904,D3904,G3904,E3904,I3904)</f>
        <v>4122018HOMICIDIO381</v>
      </c>
      <c r="B3904" s="4">
        <v>4</v>
      </c>
      <c r="C3904" s="5">
        <v>12</v>
      </c>
      <c r="D3904" s="4">
        <v>2018</v>
      </c>
      <c r="E3904" s="4">
        <v>38</v>
      </c>
      <c r="F3904" s="4" t="s">
        <v>210</v>
      </c>
      <c r="G3904" s="4" t="s">
        <v>12</v>
      </c>
      <c r="H3904" s="4" t="s">
        <v>213</v>
      </c>
      <c r="I3904" s="4">
        <v>1</v>
      </c>
      <c r="J3904" t="str">
        <f>VLOOKUP(A3904,'Município e Sexo'!$A$2:$I$11321,5,FALSE)</f>
        <v>OLINDA</v>
      </c>
      <c r="K3904" t="str">
        <f>VLOOKUP(A3904,'Município e Sexo'!$A$2:$I$11321,7,FALSE)</f>
        <v>MASCULINO</v>
      </c>
    </row>
    <row r="3905" spans="1:11" ht="15" customHeight="1" thickBot="1" x14ac:dyDescent="0.25">
      <c r="A3905" t="str">
        <f>CONCATENATE(B3905,C3905,D3905,G3905,E3905,I3905)</f>
        <v>4122018HOMICIDIO411</v>
      </c>
      <c r="B3905" s="4">
        <v>4</v>
      </c>
      <c r="C3905" s="5">
        <v>12</v>
      </c>
      <c r="D3905" s="4">
        <v>2018</v>
      </c>
      <c r="E3905" s="4">
        <v>41</v>
      </c>
      <c r="F3905" s="4" t="s">
        <v>210</v>
      </c>
      <c r="G3905" s="4" t="s">
        <v>12</v>
      </c>
      <c r="H3905" s="4" t="s">
        <v>213</v>
      </c>
      <c r="I3905" s="4">
        <v>1</v>
      </c>
      <c r="J3905" t="str">
        <f>VLOOKUP(A3905,'Município e Sexo'!$A$2:$I$11321,5,FALSE)</f>
        <v>RECIFE</v>
      </c>
      <c r="K3905" t="str">
        <f>VLOOKUP(A3905,'Município e Sexo'!$A$2:$I$11321,7,FALSE)</f>
        <v>MASCULINO</v>
      </c>
    </row>
    <row r="3906" spans="1:11" ht="15" customHeight="1" thickBot="1" x14ac:dyDescent="0.25">
      <c r="A3906" t="str">
        <f>CONCATENATE(B3906,C3906,D3906,G3906,E3906,I3906)</f>
        <v>4122018HOMICIDIO181</v>
      </c>
      <c r="B3906" s="4">
        <v>4</v>
      </c>
      <c r="C3906" s="5">
        <v>12</v>
      </c>
      <c r="D3906" s="4">
        <v>2018</v>
      </c>
      <c r="E3906" s="4">
        <v>18</v>
      </c>
      <c r="F3906" s="4" t="s">
        <v>210</v>
      </c>
      <c r="G3906" s="4" t="s">
        <v>12</v>
      </c>
      <c r="H3906" s="4" t="s">
        <v>213</v>
      </c>
      <c r="I3906" s="4">
        <v>1</v>
      </c>
      <c r="J3906" t="str">
        <f>VLOOKUP(A3906,'Município e Sexo'!$A$2:$I$11321,5,FALSE)</f>
        <v>CATENDE</v>
      </c>
      <c r="K3906" t="str">
        <f>VLOOKUP(A3906,'Município e Sexo'!$A$2:$I$11321,7,FALSE)</f>
        <v>MASCULINO</v>
      </c>
    </row>
    <row r="3907" spans="1:11" ht="15" customHeight="1" thickBot="1" x14ac:dyDescent="0.25">
      <c r="A3907" t="str">
        <f>CONCATENATE(B3907,C3907,D3907,G3907,E3907,I3907)</f>
        <v>4122018HOMICIDIO191</v>
      </c>
      <c r="B3907" s="4">
        <v>4</v>
      </c>
      <c r="C3907" s="5">
        <v>12</v>
      </c>
      <c r="D3907" s="4">
        <v>2018</v>
      </c>
      <c r="E3907" s="4">
        <v>19</v>
      </c>
      <c r="F3907" s="4" t="s">
        <v>210</v>
      </c>
      <c r="G3907" s="4" t="s">
        <v>12</v>
      </c>
      <c r="H3907" s="4" t="s">
        <v>211</v>
      </c>
      <c r="I3907" s="4">
        <v>1</v>
      </c>
      <c r="J3907" t="str">
        <f>VLOOKUP(A3907,'Município e Sexo'!$A$2:$I$11321,5,FALSE)</f>
        <v>RECIFE</v>
      </c>
      <c r="K3907" t="str">
        <f>VLOOKUP(A3907,'Município e Sexo'!$A$2:$I$11321,7,FALSE)</f>
        <v>MASCULINO</v>
      </c>
    </row>
    <row r="3908" spans="1:11" ht="15" customHeight="1" thickBot="1" x14ac:dyDescent="0.25">
      <c r="A3908" t="str">
        <f>CONCATENATE(B3908,C3908,D3908,G3908,E3908,I3908)</f>
        <v>4122018HOMICIDIO441</v>
      </c>
      <c r="B3908" s="4">
        <v>4</v>
      </c>
      <c r="C3908" s="5">
        <v>12</v>
      </c>
      <c r="D3908" s="4">
        <v>2018</v>
      </c>
      <c r="E3908" s="4">
        <v>44</v>
      </c>
      <c r="F3908" s="4" t="s">
        <v>210</v>
      </c>
      <c r="G3908" s="4" t="s">
        <v>12</v>
      </c>
      <c r="H3908" s="4" t="s">
        <v>217</v>
      </c>
      <c r="I3908" s="4">
        <v>1</v>
      </c>
      <c r="J3908" t="str">
        <f>VLOOKUP(A3908,'Município e Sexo'!$A$2:$I$11321,5,FALSE)</f>
        <v>ITACURUBA</v>
      </c>
      <c r="K3908" t="str">
        <f>VLOOKUP(A3908,'Município e Sexo'!$A$2:$I$11321,7,FALSE)</f>
        <v>MASCULINO</v>
      </c>
    </row>
    <row r="3909" spans="1:11" ht="15" customHeight="1" thickBot="1" x14ac:dyDescent="0.25">
      <c r="A3909" t="str">
        <f>CONCATENATE(B3909,C3909,D3909,G3909,E3909,I3909)</f>
        <v>5122018HOMICIDIO341</v>
      </c>
      <c r="B3909" s="4">
        <v>5</v>
      </c>
      <c r="C3909" s="5">
        <v>12</v>
      </c>
      <c r="D3909" s="4">
        <v>2018</v>
      </c>
      <c r="E3909" s="4">
        <v>34</v>
      </c>
      <c r="F3909" s="4" t="s">
        <v>210</v>
      </c>
      <c r="G3909" s="4" t="s">
        <v>12</v>
      </c>
      <c r="H3909" s="4" t="s">
        <v>212</v>
      </c>
      <c r="I3909" s="4">
        <v>1</v>
      </c>
      <c r="J3909" t="str">
        <f>VLOOKUP(A3909,'Município e Sexo'!$A$2:$I$11321,5,FALSE)</f>
        <v>IPUBI</v>
      </c>
      <c r="K3909" t="str">
        <f>VLOOKUP(A3909,'Município e Sexo'!$A$2:$I$11321,7,FALSE)</f>
        <v>MASCULINO</v>
      </c>
    </row>
    <row r="3910" spans="1:11" ht="15" customHeight="1" thickBot="1" x14ac:dyDescent="0.25">
      <c r="A3910" t="str">
        <f>CONCATENATE(B3910,C3910,D3910,G3910,E3910,I3910)</f>
        <v>5122018HOMICIDIO511</v>
      </c>
      <c r="B3910" s="4">
        <v>5</v>
      </c>
      <c r="C3910" s="5">
        <v>12</v>
      </c>
      <c r="D3910" s="4">
        <v>2018</v>
      </c>
      <c r="E3910" s="4">
        <v>51</v>
      </c>
      <c r="F3910" s="4" t="s">
        <v>210</v>
      </c>
      <c r="G3910" s="4" t="s">
        <v>12</v>
      </c>
      <c r="H3910" s="4" t="s">
        <v>211</v>
      </c>
      <c r="I3910" s="4">
        <v>1</v>
      </c>
      <c r="J3910" t="str">
        <f>VLOOKUP(A3910,'Município e Sexo'!$A$2:$I$11321,5,FALSE)</f>
        <v>CARUARU</v>
      </c>
      <c r="K3910" t="str">
        <f>VLOOKUP(A3910,'Município e Sexo'!$A$2:$I$11321,7,FALSE)</f>
        <v>MASCULINO</v>
      </c>
    </row>
    <row r="3911" spans="1:11" ht="15" customHeight="1" thickBot="1" x14ac:dyDescent="0.25">
      <c r="A3911" t="str">
        <f>CONCATENATE(B3911,C3911,D3911,G3911,E3911,I3911)</f>
        <v>5122018HOMICIDIO201</v>
      </c>
      <c r="B3911" s="4">
        <v>5</v>
      </c>
      <c r="C3911" s="5">
        <v>12</v>
      </c>
      <c r="D3911" s="4">
        <v>2018</v>
      </c>
      <c r="E3911" s="4">
        <v>20</v>
      </c>
      <c r="F3911" s="4" t="s">
        <v>210</v>
      </c>
      <c r="G3911" s="4" t="s">
        <v>12</v>
      </c>
      <c r="H3911" s="4" t="s">
        <v>211</v>
      </c>
      <c r="I3911" s="4">
        <v>1</v>
      </c>
      <c r="J3911" t="str">
        <f>VLOOKUP(A3911,'Município e Sexo'!$A$2:$I$11321,5,FALSE)</f>
        <v>CAMARAGIBE</v>
      </c>
      <c r="K3911" t="str">
        <f>VLOOKUP(A3911,'Município e Sexo'!$A$2:$I$11321,7,FALSE)</f>
        <v>MASCULINO</v>
      </c>
    </row>
    <row r="3912" spans="1:11" ht="15" customHeight="1" thickBot="1" x14ac:dyDescent="0.25">
      <c r="A3912" t="str">
        <f>CONCATENATE(B3912,C3912,D3912,G3912,E3912,I3912)</f>
        <v>5122018HOMICIDIO311</v>
      </c>
      <c r="B3912" s="4">
        <v>5</v>
      </c>
      <c r="C3912" s="5">
        <v>12</v>
      </c>
      <c r="D3912" s="4">
        <v>2018</v>
      </c>
      <c r="E3912" s="4">
        <v>31</v>
      </c>
      <c r="F3912" s="4" t="s">
        <v>210</v>
      </c>
      <c r="G3912" s="4" t="s">
        <v>12</v>
      </c>
      <c r="H3912" s="4" t="s">
        <v>212</v>
      </c>
      <c r="I3912" s="4">
        <v>1</v>
      </c>
      <c r="J3912" t="str">
        <f>VLOOKUP(A3912,'Município e Sexo'!$A$2:$I$11321,5,FALSE)</f>
        <v>LAGOA DO CARRO</v>
      </c>
      <c r="K3912" t="str">
        <f>VLOOKUP(A3912,'Município e Sexo'!$A$2:$I$11321,7,FALSE)</f>
        <v>MASCULINO</v>
      </c>
    </row>
    <row r="3913" spans="1:11" ht="15" customHeight="1" thickBot="1" x14ac:dyDescent="0.25">
      <c r="A3913" t="str">
        <f>CONCATENATE(B3913,C3913,D3913,G3913,E3913,I3913)</f>
        <v>5122018HOMICIDIO491</v>
      </c>
      <c r="B3913" s="4">
        <v>5</v>
      </c>
      <c r="C3913" s="5">
        <v>12</v>
      </c>
      <c r="D3913" s="4">
        <v>2018</v>
      </c>
      <c r="E3913" s="4">
        <v>49</v>
      </c>
      <c r="F3913" s="4" t="s">
        <v>210</v>
      </c>
      <c r="G3913" s="4" t="s">
        <v>12</v>
      </c>
      <c r="H3913" s="4" t="s">
        <v>212</v>
      </c>
      <c r="I3913" s="4">
        <v>1</v>
      </c>
      <c r="J3913" t="str">
        <f>VLOOKUP(A3913,'Município e Sexo'!$A$2:$I$11321,5,FALSE)</f>
        <v>ALIANCA</v>
      </c>
      <c r="K3913" t="str">
        <f>VLOOKUP(A3913,'Município e Sexo'!$A$2:$I$11321,7,FALSE)</f>
        <v>MASCULINO</v>
      </c>
    </row>
    <row r="3914" spans="1:11" ht="15" customHeight="1" thickBot="1" x14ac:dyDescent="0.25">
      <c r="A3914" t="str">
        <f>CONCATENATE(B3914,C3914,D3914,G3914,E3914,I3914)</f>
        <v>5122018HOMICIDIO181</v>
      </c>
      <c r="B3914" s="4">
        <v>5</v>
      </c>
      <c r="C3914" s="5">
        <v>12</v>
      </c>
      <c r="D3914" s="4">
        <v>2018</v>
      </c>
      <c r="E3914" s="4">
        <v>18</v>
      </c>
      <c r="F3914" s="4" t="s">
        <v>210</v>
      </c>
      <c r="G3914" s="4" t="s">
        <v>12</v>
      </c>
      <c r="H3914" s="4" t="s">
        <v>211</v>
      </c>
      <c r="I3914" s="4">
        <v>1</v>
      </c>
      <c r="J3914" t="str">
        <f>VLOOKUP(A3914,'Município e Sexo'!$A$2:$I$11321,5,FALSE)</f>
        <v>CONDADO</v>
      </c>
      <c r="K3914" t="str">
        <f>VLOOKUP(A3914,'Município e Sexo'!$A$2:$I$11321,7,FALSE)</f>
        <v>MASCULINO</v>
      </c>
    </row>
    <row r="3915" spans="1:11" ht="15" customHeight="1" thickBot="1" x14ac:dyDescent="0.25">
      <c r="A3915" t="str">
        <f>CONCATENATE(B3915,C3915,D3915,G3915,E3915,I3915)</f>
        <v>5122018HOMICIDIO371</v>
      </c>
      <c r="B3915" s="4">
        <v>5</v>
      </c>
      <c r="C3915" s="5">
        <v>12</v>
      </c>
      <c r="D3915" s="4">
        <v>2018</v>
      </c>
      <c r="E3915" s="4">
        <v>37</v>
      </c>
      <c r="F3915" s="4" t="s">
        <v>210</v>
      </c>
      <c r="G3915" s="4" t="s">
        <v>12</v>
      </c>
      <c r="H3915" s="4" t="s">
        <v>211</v>
      </c>
      <c r="I3915" s="4">
        <v>1</v>
      </c>
      <c r="J3915" t="str">
        <f>VLOOKUP(A3915,'Município e Sexo'!$A$2:$I$11321,5,FALSE)</f>
        <v>CABO DE SANTO AGOSTINHO</v>
      </c>
      <c r="K3915" t="str">
        <f>VLOOKUP(A3915,'Município e Sexo'!$A$2:$I$11321,7,FALSE)</f>
        <v>MASCULINO</v>
      </c>
    </row>
    <row r="3916" spans="1:11" ht="15" customHeight="1" thickBot="1" x14ac:dyDescent="0.25">
      <c r="A3916" t="str">
        <f>CONCATENATE(B3916,C3916,D3916,G3916,E3916,I3916)</f>
        <v>6122018HOMICIDIO411</v>
      </c>
      <c r="B3916" s="4">
        <v>6</v>
      </c>
      <c r="C3916" s="5">
        <v>12</v>
      </c>
      <c r="D3916" s="4">
        <v>2018</v>
      </c>
      <c r="E3916" s="4">
        <v>41</v>
      </c>
      <c r="F3916" s="4" t="s">
        <v>210</v>
      </c>
      <c r="G3916" s="4" t="s">
        <v>12</v>
      </c>
      <c r="H3916" s="4" t="s">
        <v>218</v>
      </c>
      <c r="I3916" s="4">
        <v>1</v>
      </c>
      <c r="J3916" t="str">
        <f>VLOOKUP(A3916,'Município e Sexo'!$A$2:$I$11321,5,FALSE)</f>
        <v>CARPINA</v>
      </c>
      <c r="K3916" t="str">
        <f>VLOOKUP(A3916,'Município e Sexo'!$A$2:$I$11321,7,FALSE)</f>
        <v>FEMININO</v>
      </c>
    </row>
    <row r="3917" spans="1:11" ht="15" customHeight="1" thickBot="1" x14ac:dyDescent="0.25">
      <c r="A3917" t="str">
        <f>CONCATENATE(B3917,C3917,D3917,G3917,E3917,I3917)</f>
        <v>6122018HOMICIDIO431</v>
      </c>
      <c r="B3917" s="4">
        <v>6</v>
      </c>
      <c r="C3917" s="5">
        <v>12</v>
      </c>
      <c r="D3917" s="4">
        <v>2018</v>
      </c>
      <c r="E3917" s="4">
        <v>43</v>
      </c>
      <c r="F3917" s="4" t="s">
        <v>210</v>
      </c>
      <c r="G3917" s="4" t="s">
        <v>12</v>
      </c>
      <c r="H3917" s="4" t="s">
        <v>213</v>
      </c>
      <c r="I3917" s="4">
        <v>1</v>
      </c>
      <c r="J3917" t="str">
        <f>VLOOKUP(A3917,'Município e Sexo'!$A$2:$I$11321,5,FALSE)</f>
        <v>CABO DE SANTO AGOSTINHO</v>
      </c>
      <c r="K3917" t="str">
        <f>VLOOKUP(A3917,'Município e Sexo'!$A$2:$I$11321,7,FALSE)</f>
        <v>MASCULINO</v>
      </c>
    </row>
    <row r="3918" spans="1:11" ht="15" customHeight="1" thickBot="1" x14ac:dyDescent="0.25">
      <c r="A3918" t="str">
        <f>CONCATENATE(B3918,C3918,D3918,G3918,E3918,I3918)</f>
        <v>6122018HOMICIDIO491</v>
      </c>
      <c r="B3918" s="4">
        <v>6</v>
      </c>
      <c r="C3918" s="5">
        <v>12</v>
      </c>
      <c r="D3918" s="4">
        <v>2018</v>
      </c>
      <c r="E3918" s="4">
        <v>49</v>
      </c>
      <c r="F3918" s="4" t="s">
        <v>210</v>
      </c>
      <c r="G3918" s="4" t="s">
        <v>12</v>
      </c>
      <c r="H3918" s="4" t="s">
        <v>211</v>
      </c>
      <c r="I3918" s="4">
        <v>1</v>
      </c>
      <c r="J3918" t="str">
        <f>VLOOKUP(A3918,'Município e Sexo'!$A$2:$I$11321,5,FALSE)</f>
        <v>JAQUEIRA</v>
      </c>
      <c r="K3918" t="str">
        <f>VLOOKUP(A3918,'Município e Sexo'!$A$2:$I$11321,7,FALSE)</f>
        <v>MASCULINO</v>
      </c>
    </row>
    <row r="3919" spans="1:11" ht="15" customHeight="1" thickBot="1" x14ac:dyDescent="0.25">
      <c r="A3919" t="str">
        <f>CONCATENATE(B3919,C3919,D3919,G3919,E3919,I3919)</f>
        <v>6122018HOMICIDIO501</v>
      </c>
      <c r="B3919" s="4">
        <v>6</v>
      </c>
      <c r="C3919" s="5">
        <v>12</v>
      </c>
      <c r="D3919" s="4">
        <v>2018</v>
      </c>
      <c r="E3919" s="4">
        <v>50</v>
      </c>
      <c r="F3919" s="4" t="s">
        <v>210</v>
      </c>
      <c r="G3919" s="4" t="s">
        <v>12</v>
      </c>
      <c r="H3919" s="4" t="s">
        <v>211</v>
      </c>
      <c r="I3919" s="4">
        <v>1</v>
      </c>
      <c r="J3919" t="str">
        <f>VLOOKUP(A3919,'Município e Sexo'!$A$2:$I$11321,5,FALSE)</f>
        <v>FEIRA NOVA</v>
      </c>
      <c r="K3919" t="str">
        <f>VLOOKUP(A3919,'Município e Sexo'!$A$2:$I$11321,7,FALSE)</f>
        <v>MASCULINO</v>
      </c>
    </row>
    <row r="3920" spans="1:11" ht="15" customHeight="1" thickBot="1" x14ac:dyDescent="0.25">
      <c r="A3920" t="str">
        <f>CONCATENATE(B3920,C3920,D3920,G3920,E3920,I3920)</f>
        <v>6122018LATROCINIO881</v>
      </c>
      <c r="B3920" s="4">
        <v>6</v>
      </c>
      <c r="C3920" s="5">
        <v>12</v>
      </c>
      <c r="D3920" s="4">
        <v>2018</v>
      </c>
      <c r="E3920" s="4">
        <v>88</v>
      </c>
      <c r="F3920" s="4" t="s">
        <v>210</v>
      </c>
      <c r="G3920" s="4" t="s">
        <v>33</v>
      </c>
      <c r="H3920" s="4" t="s">
        <v>215</v>
      </c>
      <c r="I3920" s="4">
        <v>1</v>
      </c>
      <c r="J3920" t="str">
        <f>VLOOKUP(A3920,'Município e Sexo'!$A$2:$I$11321,5,FALSE)</f>
        <v>FLORES</v>
      </c>
      <c r="K3920" t="str">
        <f>VLOOKUP(A3920,'Município e Sexo'!$A$2:$I$11321,7,FALSE)</f>
        <v>MASCULINO</v>
      </c>
    </row>
    <row r="3921" spans="1:11" ht="15" customHeight="1" thickBot="1" x14ac:dyDescent="0.25">
      <c r="A3921" t="str">
        <f>CONCATENATE(B3921,C3921,D3921,G3921,E3921,I3921)</f>
        <v>6122018HOMICIDIO251</v>
      </c>
      <c r="B3921" s="4">
        <v>6</v>
      </c>
      <c r="C3921" s="5">
        <v>12</v>
      </c>
      <c r="D3921" s="4">
        <v>2018</v>
      </c>
      <c r="E3921" s="4">
        <v>25</v>
      </c>
      <c r="F3921" s="4" t="s">
        <v>210</v>
      </c>
      <c r="G3921" s="4" t="s">
        <v>12</v>
      </c>
      <c r="H3921" s="4" t="s">
        <v>211</v>
      </c>
      <c r="I3921" s="4">
        <v>1</v>
      </c>
      <c r="J3921" t="str">
        <f>VLOOKUP(A3921,'Município e Sexo'!$A$2:$I$11321,5,FALSE)</f>
        <v>JABOATAO DOS GUARARAPES</v>
      </c>
      <c r="K3921" t="str">
        <f>VLOOKUP(A3921,'Município e Sexo'!$A$2:$I$11321,7,FALSE)</f>
        <v>MASCULINO</v>
      </c>
    </row>
    <row r="3922" spans="1:11" ht="15" customHeight="1" thickBot="1" x14ac:dyDescent="0.25">
      <c r="A3922" t="str">
        <f>CONCATENATE(B3922,C3922,D3922,G3922,E3922,I3922)</f>
        <v>6122018HOMICIDIO261</v>
      </c>
      <c r="B3922" s="4">
        <v>6</v>
      </c>
      <c r="C3922" s="5">
        <v>12</v>
      </c>
      <c r="D3922" s="4">
        <v>2018</v>
      </c>
      <c r="E3922" s="4">
        <v>26</v>
      </c>
      <c r="F3922" s="4" t="s">
        <v>210</v>
      </c>
      <c r="G3922" s="4" t="s">
        <v>12</v>
      </c>
      <c r="H3922" s="4" t="s">
        <v>211</v>
      </c>
      <c r="I3922" s="4">
        <v>1</v>
      </c>
      <c r="J3922" t="str">
        <f>VLOOKUP(A3922,'Município e Sexo'!$A$2:$I$11321,5,FALSE)</f>
        <v>JABOATAO DOS GUARARAPES</v>
      </c>
      <c r="K3922" t="str">
        <f>VLOOKUP(A3922,'Município e Sexo'!$A$2:$I$11321,7,FALSE)</f>
        <v>MASCULINO</v>
      </c>
    </row>
    <row r="3923" spans="1:11" ht="15" customHeight="1" thickBot="1" x14ac:dyDescent="0.25">
      <c r="A3923" t="str">
        <f>CONCATENATE(B3923,C3923,D3923,G3923,E3923,I3923)</f>
        <v>6122018HOMICIDIO361</v>
      </c>
      <c r="B3923" s="4">
        <v>6</v>
      </c>
      <c r="C3923" s="5">
        <v>12</v>
      </c>
      <c r="D3923" s="4">
        <v>2018</v>
      </c>
      <c r="E3923" s="4">
        <v>36</v>
      </c>
      <c r="F3923" s="4" t="s">
        <v>210</v>
      </c>
      <c r="G3923" s="4" t="s">
        <v>12</v>
      </c>
      <c r="H3923" s="4" t="s">
        <v>213</v>
      </c>
      <c r="I3923" s="4">
        <v>1</v>
      </c>
      <c r="J3923" t="str">
        <f>VLOOKUP(A3923,'Município e Sexo'!$A$2:$I$11321,5,FALSE)</f>
        <v>RECIFE</v>
      </c>
      <c r="K3923" t="str">
        <f>VLOOKUP(A3923,'Município e Sexo'!$A$2:$I$11321,7,FALSE)</f>
        <v>MASCULINO</v>
      </c>
    </row>
    <row r="3924" spans="1:11" ht="15" customHeight="1" thickBot="1" x14ac:dyDescent="0.25">
      <c r="A3924" t="str">
        <f>CONCATENATE(B3924,C3924,D3924,G3924,E3924,I3924)</f>
        <v>6122018HOMICIDIO471</v>
      </c>
      <c r="B3924" s="4">
        <v>6</v>
      </c>
      <c r="C3924" s="5">
        <v>12</v>
      </c>
      <c r="D3924" s="4">
        <v>2018</v>
      </c>
      <c r="E3924" s="4">
        <v>47</v>
      </c>
      <c r="F3924" s="4" t="s">
        <v>210</v>
      </c>
      <c r="G3924" s="4" t="s">
        <v>12</v>
      </c>
      <c r="H3924" s="4" t="s">
        <v>212</v>
      </c>
      <c r="I3924" s="4">
        <v>1</v>
      </c>
      <c r="J3924" t="str">
        <f>VLOOKUP(A3924,'Município e Sexo'!$A$2:$I$11321,5,FALSE)</f>
        <v>JABOATAO DOS GUARARAPES</v>
      </c>
      <c r="K3924" t="str">
        <f>VLOOKUP(A3924,'Município e Sexo'!$A$2:$I$11321,7,FALSE)</f>
        <v>MASCULINO</v>
      </c>
    </row>
    <row r="3925" spans="1:11" ht="15" customHeight="1" thickBot="1" x14ac:dyDescent="0.25">
      <c r="A3925" t="str">
        <f>CONCATENATE(B3925,C3925,D3925,G3925,E3925,I3925)</f>
        <v>7122018HOMICIDIO171</v>
      </c>
      <c r="B3925" s="4">
        <v>7</v>
      </c>
      <c r="C3925" s="5">
        <v>12</v>
      </c>
      <c r="D3925" s="4">
        <v>2018</v>
      </c>
      <c r="E3925" s="4">
        <v>17</v>
      </c>
      <c r="F3925" s="4" t="s">
        <v>210</v>
      </c>
      <c r="G3925" s="4" t="s">
        <v>12</v>
      </c>
      <c r="H3925" s="4" t="s">
        <v>213</v>
      </c>
      <c r="I3925" s="4">
        <v>1</v>
      </c>
      <c r="J3925" t="str">
        <f>VLOOKUP(A3925,'Município e Sexo'!$A$2:$I$11321,5,FALSE)</f>
        <v>PAULISTA</v>
      </c>
      <c r="K3925" t="str">
        <f>VLOOKUP(A3925,'Município e Sexo'!$A$2:$I$11321,7,FALSE)</f>
        <v>MASCULINO</v>
      </c>
    </row>
    <row r="3926" spans="1:11" ht="15" customHeight="1" thickBot="1" x14ac:dyDescent="0.25">
      <c r="A3926" t="str">
        <f>CONCATENATE(B3926,C3926,D3926,G3926,E3926,I3926)</f>
        <v>7122018HOMICIDIO241</v>
      </c>
      <c r="B3926" s="4">
        <v>7</v>
      </c>
      <c r="C3926" s="5">
        <v>12</v>
      </c>
      <c r="D3926" s="4">
        <v>2018</v>
      </c>
      <c r="E3926" s="4">
        <v>24</v>
      </c>
      <c r="F3926" s="4" t="s">
        <v>210</v>
      </c>
      <c r="G3926" s="4" t="s">
        <v>12</v>
      </c>
      <c r="H3926" s="4" t="s">
        <v>211</v>
      </c>
      <c r="I3926" s="4">
        <v>1</v>
      </c>
      <c r="J3926" t="str">
        <f>VLOOKUP(A3926,'Município e Sexo'!$A$2:$I$11321,5,FALSE)</f>
        <v>PAULISTA</v>
      </c>
      <c r="K3926" t="str">
        <f>VLOOKUP(A3926,'Município e Sexo'!$A$2:$I$11321,7,FALSE)</f>
        <v>MASCULINO</v>
      </c>
    </row>
    <row r="3927" spans="1:11" ht="15" customHeight="1" thickBot="1" x14ac:dyDescent="0.25">
      <c r="A3927" t="str">
        <f>CONCATENATE(B3927,C3927,D3927,G3927,E3927,I3927)</f>
        <v>7122018HOMICIDIO291</v>
      </c>
      <c r="B3927" s="4">
        <v>7</v>
      </c>
      <c r="C3927" s="5">
        <v>12</v>
      </c>
      <c r="D3927" s="4">
        <v>2018</v>
      </c>
      <c r="E3927" s="4">
        <v>29</v>
      </c>
      <c r="F3927" s="4" t="s">
        <v>210</v>
      </c>
      <c r="G3927" s="4" t="s">
        <v>12</v>
      </c>
      <c r="H3927" s="4" t="s">
        <v>213</v>
      </c>
      <c r="I3927" s="4">
        <v>1</v>
      </c>
      <c r="J3927" t="str">
        <f>VLOOKUP(A3927,'Município e Sexo'!$A$2:$I$11321,5,FALSE)</f>
        <v>PAULISTA</v>
      </c>
      <c r="K3927" t="str">
        <f>VLOOKUP(A3927,'Município e Sexo'!$A$2:$I$11321,7,FALSE)</f>
        <v>FEMININO</v>
      </c>
    </row>
    <row r="3928" spans="1:11" ht="15" customHeight="1" thickBot="1" x14ac:dyDescent="0.25">
      <c r="A3928" t="str">
        <f>CONCATENATE(B3928,C3928,D3928,G3928,E3928,I3928)</f>
        <v>7122018HOMICIDIO291</v>
      </c>
      <c r="B3928" s="4">
        <v>7</v>
      </c>
      <c r="C3928" s="5">
        <v>12</v>
      </c>
      <c r="D3928" s="4">
        <v>2018</v>
      </c>
      <c r="E3928" s="4">
        <v>29</v>
      </c>
      <c r="F3928" s="4" t="s">
        <v>210</v>
      </c>
      <c r="G3928" s="4" t="s">
        <v>12</v>
      </c>
      <c r="H3928" s="4" t="s">
        <v>213</v>
      </c>
      <c r="I3928" s="4">
        <v>1</v>
      </c>
      <c r="J3928" t="str">
        <f>VLOOKUP(A3928,'Município e Sexo'!$A$2:$I$11321,5,FALSE)</f>
        <v>PAULISTA</v>
      </c>
      <c r="K3928" t="str">
        <f>VLOOKUP(A3928,'Município e Sexo'!$A$2:$I$11321,7,FALSE)</f>
        <v>FEMININO</v>
      </c>
    </row>
    <row r="3929" spans="1:11" ht="15" customHeight="1" thickBot="1" x14ac:dyDescent="0.25">
      <c r="A3929" t="str">
        <f>CONCATENATE(B3929,C3929,D3929,G3929,E3929,I3929)</f>
        <v>7122018HOMICIDIO181</v>
      </c>
      <c r="B3929" s="4">
        <v>7</v>
      </c>
      <c r="C3929" s="5">
        <v>12</v>
      </c>
      <c r="D3929" s="4">
        <v>2018</v>
      </c>
      <c r="E3929" s="4">
        <v>18</v>
      </c>
      <c r="F3929" s="4" t="s">
        <v>210</v>
      </c>
      <c r="G3929" s="4" t="s">
        <v>12</v>
      </c>
      <c r="H3929" s="4" t="s">
        <v>212</v>
      </c>
      <c r="I3929" s="4">
        <v>1</v>
      </c>
      <c r="J3929" t="str">
        <f>VLOOKUP(A3929,'Município e Sexo'!$A$2:$I$11321,5,FALSE)</f>
        <v>JABOATAO DOS GUARARAPES</v>
      </c>
      <c r="K3929" t="str">
        <f>VLOOKUP(A3929,'Município e Sexo'!$A$2:$I$11321,7,FALSE)</f>
        <v>MASCULINO</v>
      </c>
    </row>
    <row r="3930" spans="1:11" ht="15" customHeight="1" thickBot="1" x14ac:dyDescent="0.25">
      <c r="A3930" t="str">
        <f>CONCATENATE(B3930,C3930,D3930,G3930,E3930,I3930)</f>
        <v>7122018HOMICIDIO291</v>
      </c>
      <c r="B3930" s="4">
        <v>7</v>
      </c>
      <c r="C3930" s="5">
        <v>12</v>
      </c>
      <c r="D3930" s="4">
        <v>2018</v>
      </c>
      <c r="E3930" s="4">
        <v>29</v>
      </c>
      <c r="F3930" s="4" t="s">
        <v>210</v>
      </c>
      <c r="G3930" s="4" t="s">
        <v>12</v>
      </c>
      <c r="H3930" s="4" t="s">
        <v>212</v>
      </c>
      <c r="I3930" s="4">
        <v>1</v>
      </c>
      <c r="J3930" t="str">
        <f>VLOOKUP(A3930,'Município e Sexo'!$A$2:$I$11321,5,FALSE)</f>
        <v>PAULISTA</v>
      </c>
      <c r="K3930" t="str">
        <f>VLOOKUP(A3930,'Município e Sexo'!$A$2:$I$11321,7,FALSE)</f>
        <v>FEMININO</v>
      </c>
    </row>
    <row r="3931" spans="1:11" ht="15" customHeight="1" thickBot="1" x14ac:dyDescent="0.25">
      <c r="A3931" t="str">
        <f>CONCATENATE(B3931,C3931,D3931,G3931,E3931,I3931)</f>
        <v>7122018HOMICIDIO241</v>
      </c>
      <c r="B3931" s="4">
        <v>7</v>
      </c>
      <c r="C3931" s="5">
        <v>12</v>
      </c>
      <c r="D3931" s="4">
        <v>2018</v>
      </c>
      <c r="E3931" s="4">
        <v>24</v>
      </c>
      <c r="F3931" s="4" t="s">
        <v>210</v>
      </c>
      <c r="G3931" s="4" t="s">
        <v>12</v>
      </c>
      <c r="H3931" s="4" t="s">
        <v>213</v>
      </c>
      <c r="I3931" s="4">
        <v>1</v>
      </c>
      <c r="J3931" t="str">
        <f>VLOOKUP(A3931,'Município e Sexo'!$A$2:$I$11321,5,FALSE)</f>
        <v>PAULISTA</v>
      </c>
      <c r="K3931" t="str">
        <f>VLOOKUP(A3931,'Município e Sexo'!$A$2:$I$11321,7,FALSE)</f>
        <v>MASCULINO</v>
      </c>
    </row>
    <row r="3932" spans="1:11" ht="15" customHeight="1" thickBot="1" x14ac:dyDescent="0.25">
      <c r="A3932" t="str">
        <f>CONCATENATE(B3932,C3932,D3932,G3932,E3932,I3932)</f>
        <v>8122018HOMICIDIO201</v>
      </c>
      <c r="B3932" s="4">
        <v>8</v>
      </c>
      <c r="C3932" s="5">
        <v>12</v>
      </c>
      <c r="D3932" s="4">
        <v>2018</v>
      </c>
      <c r="E3932" s="4">
        <v>20</v>
      </c>
      <c r="F3932" s="4" t="s">
        <v>210</v>
      </c>
      <c r="G3932" s="4" t="s">
        <v>12</v>
      </c>
      <c r="H3932" s="4" t="s">
        <v>211</v>
      </c>
      <c r="I3932" s="4">
        <v>1</v>
      </c>
      <c r="J3932" t="str">
        <f>VLOOKUP(A3932,'Município e Sexo'!$A$2:$I$11321,5,FALSE)</f>
        <v>OLINDA</v>
      </c>
      <c r="K3932" t="str">
        <f>VLOOKUP(A3932,'Município e Sexo'!$A$2:$I$11321,7,FALSE)</f>
        <v>MASCULINO</v>
      </c>
    </row>
    <row r="3933" spans="1:11" ht="15" customHeight="1" thickBot="1" x14ac:dyDescent="0.25">
      <c r="A3933" t="str">
        <f>CONCATENATE(B3933,C3933,D3933,G3933,E3933,I3933)</f>
        <v>8122018HOMICIDIO341</v>
      </c>
      <c r="B3933" s="4">
        <v>8</v>
      </c>
      <c r="C3933" s="5">
        <v>12</v>
      </c>
      <c r="D3933" s="4">
        <v>2018</v>
      </c>
      <c r="E3933" s="4">
        <v>34</v>
      </c>
      <c r="F3933" s="4" t="s">
        <v>210</v>
      </c>
      <c r="G3933" s="4" t="s">
        <v>12</v>
      </c>
      <c r="H3933" s="4" t="s">
        <v>212</v>
      </c>
      <c r="I3933" s="4">
        <v>1</v>
      </c>
      <c r="J3933" t="str">
        <f>VLOOKUP(A3933,'Município e Sexo'!$A$2:$I$11321,5,FALSE)</f>
        <v>CABROBO</v>
      </c>
      <c r="K3933" t="str">
        <f>VLOOKUP(A3933,'Município e Sexo'!$A$2:$I$11321,7,FALSE)</f>
        <v>FEMININO</v>
      </c>
    </row>
    <row r="3934" spans="1:11" ht="15" customHeight="1" thickBot="1" x14ac:dyDescent="0.25">
      <c r="A3934" t="str">
        <f>CONCATENATE(B3934,C3934,D3934,G3934,E3934,I3934)</f>
        <v>8122018HOMICIDIO371</v>
      </c>
      <c r="B3934" s="4">
        <v>8</v>
      </c>
      <c r="C3934" s="5">
        <v>12</v>
      </c>
      <c r="D3934" s="4">
        <v>2018</v>
      </c>
      <c r="E3934" s="4">
        <v>37</v>
      </c>
      <c r="F3934" s="4" t="s">
        <v>210</v>
      </c>
      <c r="G3934" s="4" t="s">
        <v>12</v>
      </c>
      <c r="H3934" s="4" t="s">
        <v>211</v>
      </c>
      <c r="I3934" s="4">
        <v>1</v>
      </c>
      <c r="J3934" t="str">
        <f>VLOOKUP(A3934,'Município e Sexo'!$A$2:$I$11321,5,FALSE)</f>
        <v>BELEM DE SAO FRANCISCO</v>
      </c>
      <c r="K3934" t="str">
        <f>VLOOKUP(A3934,'Município e Sexo'!$A$2:$I$11321,7,FALSE)</f>
        <v>MASCULINO</v>
      </c>
    </row>
    <row r="3935" spans="1:11" ht="15" customHeight="1" thickBot="1" x14ac:dyDescent="0.25">
      <c r="A3935" t="str">
        <f>CONCATENATE(B3935,C3935,D3935,G3935,E3935,I3935)</f>
        <v>8122018HOMICIDIO561</v>
      </c>
      <c r="B3935" s="4">
        <v>8</v>
      </c>
      <c r="C3935" s="5">
        <v>12</v>
      </c>
      <c r="D3935" s="4">
        <v>2018</v>
      </c>
      <c r="E3935" s="4">
        <v>56</v>
      </c>
      <c r="F3935" s="4" t="s">
        <v>216</v>
      </c>
      <c r="G3935" s="4" t="s">
        <v>12</v>
      </c>
      <c r="H3935" s="4" t="s">
        <v>212</v>
      </c>
      <c r="I3935" s="4">
        <v>1</v>
      </c>
      <c r="J3935" t="str">
        <f>VLOOKUP(A3935,'Município e Sexo'!$A$2:$I$11321,5,FALSE)</f>
        <v>SANHARO</v>
      </c>
      <c r="K3935" t="str">
        <f>VLOOKUP(A3935,'Município e Sexo'!$A$2:$I$11321,7,FALSE)</f>
        <v>MASCULINO</v>
      </c>
    </row>
    <row r="3936" spans="1:11" ht="15" customHeight="1" thickBot="1" x14ac:dyDescent="0.25">
      <c r="A3936" t="str">
        <f>CONCATENATE(B3936,C3936,D3936,G3936,E3936,I3936)</f>
        <v>8122018FEMINICIDIO601</v>
      </c>
      <c r="B3936" s="4">
        <v>8</v>
      </c>
      <c r="C3936" s="5">
        <v>12</v>
      </c>
      <c r="D3936" s="4">
        <v>2018</v>
      </c>
      <c r="E3936" s="4">
        <v>60</v>
      </c>
      <c r="F3936" s="4" t="s">
        <v>210</v>
      </c>
      <c r="G3936" s="4" t="s">
        <v>29</v>
      </c>
      <c r="H3936" s="4" t="s">
        <v>29</v>
      </c>
      <c r="I3936" s="4">
        <v>1</v>
      </c>
      <c r="J3936" t="str">
        <f>VLOOKUP(A3936,'Município e Sexo'!$A$2:$I$11321,5,FALSE)</f>
        <v>TACAIMBO</v>
      </c>
      <c r="K3936" t="str">
        <f>VLOOKUP(A3936,'Município e Sexo'!$A$2:$I$11321,7,FALSE)</f>
        <v>FEMININO</v>
      </c>
    </row>
    <row r="3937" spans="1:11" ht="15" customHeight="1" thickBot="1" x14ac:dyDescent="0.25">
      <c r="A3937" t="str">
        <f>CONCATENATE(B3937,C3937,D3937,G3937,E3937,I3937)</f>
        <v>8122018HOMICIDIO171</v>
      </c>
      <c r="B3937" s="4">
        <v>8</v>
      </c>
      <c r="C3937" s="5">
        <v>12</v>
      </c>
      <c r="D3937" s="4">
        <v>2018</v>
      </c>
      <c r="E3937" s="4">
        <v>17</v>
      </c>
      <c r="F3937" s="4" t="s">
        <v>210</v>
      </c>
      <c r="G3937" s="4" t="s">
        <v>12</v>
      </c>
      <c r="H3937" s="4" t="s">
        <v>212</v>
      </c>
      <c r="I3937" s="4">
        <v>1</v>
      </c>
      <c r="J3937" t="str">
        <f>VLOOKUP(A3937,'Município e Sexo'!$A$2:$I$11321,5,FALSE)</f>
        <v>BUENOS AIRES</v>
      </c>
      <c r="K3937" t="str">
        <f>VLOOKUP(A3937,'Município e Sexo'!$A$2:$I$11321,7,FALSE)</f>
        <v>MASCULINO</v>
      </c>
    </row>
    <row r="3938" spans="1:11" ht="15" customHeight="1" thickBot="1" x14ac:dyDescent="0.25">
      <c r="A3938" t="str">
        <f>CONCATENATE(B3938,C3938,D3938,G3938,E3938,I3938)</f>
        <v>8122018HOMICIDIO311</v>
      </c>
      <c r="B3938" s="4">
        <v>8</v>
      </c>
      <c r="C3938" s="5">
        <v>12</v>
      </c>
      <c r="D3938" s="4">
        <v>2018</v>
      </c>
      <c r="E3938" s="4">
        <v>31</v>
      </c>
      <c r="F3938" s="4" t="s">
        <v>210</v>
      </c>
      <c r="G3938" s="4" t="s">
        <v>12</v>
      </c>
      <c r="H3938" s="4" t="s">
        <v>212</v>
      </c>
      <c r="I3938" s="4">
        <v>1</v>
      </c>
      <c r="J3938" t="str">
        <f>VLOOKUP(A3938,'Município e Sexo'!$A$2:$I$11321,5,FALSE)</f>
        <v>RIBEIRAO</v>
      </c>
      <c r="K3938" t="str">
        <f>VLOOKUP(A3938,'Município e Sexo'!$A$2:$I$11321,7,FALSE)</f>
        <v>MASCULINO</v>
      </c>
    </row>
    <row r="3939" spans="1:11" ht="15" customHeight="1" thickBot="1" x14ac:dyDescent="0.25">
      <c r="A3939" t="str">
        <f>CONCATENATE(B3939,C3939,D3939,G3939,E3939,I3939)</f>
        <v>8122018LESOES CORPORAIS SEGUIDA DE MORTE531</v>
      </c>
      <c r="B3939" s="4">
        <v>8</v>
      </c>
      <c r="C3939" s="5">
        <v>12</v>
      </c>
      <c r="D3939" s="4">
        <v>2018</v>
      </c>
      <c r="E3939" s="4">
        <v>53</v>
      </c>
      <c r="F3939" s="4" t="s">
        <v>210</v>
      </c>
      <c r="G3939" s="4" t="s">
        <v>131</v>
      </c>
      <c r="H3939" s="4" t="s">
        <v>212</v>
      </c>
      <c r="I3939" s="4">
        <v>1</v>
      </c>
      <c r="J3939" t="str">
        <f>VLOOKUP(A3939,'Município e Sexo'!$A$2:$I$11321,5,FALSE)</f>
        <v>OROCO</v>
      </c>
      <c r="K3939" t="str">
        <f>VLOOKUP(A3939,'Município e Sexo'!$A$2:$I$11321,7,FALSE)</f>
        <v>MASCULINO</v>
      </c>
    </row>
    <row r="3940" spans="1:11" ht="15" customHeight="1" thickBot="1" x14ac:dyDescent="0.25">
      <c r="A3940" t="str">
        <f>CONCATENATE(B3940,C3940,D3940,G3940,E3940,I3940)</f>
        <v>8122018HOMICIDIO191</v>
      </c>
      <c r="B3940" s="4">
        <v>8</v>
      </c>
      <c r="C3940" s="5">
        <v>12</v>
      </c>
      <c r="D3940" s="4">
        <v>2018</v>
      </c>
      <c r="E3940" s="4">
        <v>19</v>
      </c>
      <c r="F3940" s="4" t="s">
        <v>210</v>
      </c>
      <c r="G3940" s="4" t="s">
        <v>12</v>
      </c>
      <c r="H3940" s="4" t="s">
        <v>211</v>
      </c>
      <c r="I3940" s="4">
        <v>1</v>
      </c>
      <c r="J3940" t="str">
        <f>VLOOKUP(A3940,'Município e Sexo'!$A$2:$I$11321,5,FALSE)</f>
        <v>CARUARU</v>
      </c>
      <c r="K3940" t="str">
        <f>VLOOKUP(A3940,'Município e Sexo'!$A$2:$I$11321,7,FALSE)</f>
        <v>MASCULINO</v>
      </c>
    </row>
    <row r="3941" spans="1:11" ht="15" customHeight="1" thickBot="1" x14ac:dyDescent="0.25">
      <c r="A3941" t="str">
        <f>CONCATENATE(B3941,C3941,D3941,G3941,E3941,I3941)</f>
        <v>8122018HOMICIDIO221</v>
      </c>
      <c r="B3941" s="4">
        <v>8</v>
      </c>
      <c r="C3941" s="5">
        <v>12</v>
      </c>
      <c r="D3941" s="4">
        <v>2018</v>
      </c>
      <c r="E3941" s="4">
        <v>22</v>
      </c>
      <c r="F3941" s="4" t="s">
        <v>210</v>
      </c>
      <c r="G3941" s="4" t="s">
        <v>12</v>
      </c>
      <c r="H3941" s="4" t="s">
        <v>211</v>
      </c>
      <c r="I3941" s="4">
        <v>1</v>
      </c>
      <c r="J3941" t="str">
        <f>VLOOKUP(A3941,'Município e Sexo'!$A$2:$I$11321,5,FALSE)</f>
        <v>CAMOCIM DE SAO FELIX</v>
      </c>
      <c r="K3941" t="str">
        <f>VLOOKUP(A3941,'Município e Sexo'!$A$2:$I$11321,7,FALSE)</f>
        <v>MASCULINO</v>
      </c>
    </row>
    <row r="3942" spans="1:11" ht="15" customHeight="1" thickBot="1" x14ac:dyDescent="0.25">
      <c r="A3942" t="str">
        <f>CONCATENATE(B3942,C3942,D3942,G3942,E3942,I3942)</f>
        <v>8122018HOMICIDIO371</v>
      </c>
      <c r="B3942" s="4">
        <v>8</v>
      </c>
      <c r="C3942" s="5">
        <v>12</v>
      </c>
      <c r="D3942" s="4">
        <v>2018</v>
      </c>
      <c r="E3942" s="4">
        <v>37</v>
      </c>
      <c r="F3942" s="4" t="s">
        <v>210</v>
      </c>
      <c r="G3942" s="4" t="s">
        <v>12</v>
      </c>
      <c r="H3942" s="4" t="s">
        <v>217</v>
      </c>
      <c r="I3942" s="4">
        <v>1</v>
      </c>
      <c r="J3942" t="str">
        <f>VLOOKUP(A3942,'Município e Sexo'!$A$2:$I$11321,5,FALSE)</f>
        <v>BELEM DE SAO FRANCISCO</v>
      </c>
      <c r="K3942" t="str">
        <f>VLOOKUP(A3942,'Município e Sexo'!$A$2:$I$11321,7,FALSE)</f>
        <v>MASCULINO</v>
      </c>
    </row>
    <row r="3943" spans="1:11" ht="15" customHeight="1" thickBot="1" x14ac:dyDescent="0.25">
      <c r="A3943" t="str">
        <f>CONCATENATE(B3943,C3943,D3943,G3943,E3943,I3943)</f>
        <v>8122018HOMICIDIO411</v>
      </c>
      <c r="B3943" s="4">
        <v>8</v>
      </c>
      <c r="C3943" s="5">
        <v>12</v>
      </c>
      <c r="D3943" s="4">
        <v>2018</v>
      </c>
      <c r="E3943" s="4">
        <v>41</v>
      </c>
      <c r="F3943" s="4" t="s">
        <v>210</v>
      </c>
      <c r="G3943" s="4" t="s">
        <v>12</v>
      </c>
      <c r="H3943" s="4" t="s">
        <v>211</v>
      </c>
      <c r="I3943" s="4">
        <v>1</v>
      </c>
      <c r="J3943" t="str">
        <f>VLOOKUP(A3943,'Município e Sexo'!$A$2:$I$11321,5,FALSE)</f>
        <v>JABOATAO DOS GUARARAPES</v>
      </c>
      <c r="K3943" t="str">
        <f>VLOOKUP(A3943,'Município e Sexo'!$A$2:$I$11321,7,FALSE)</f>
        <v>FEMININO</v>
      </c>
    </row>
    <row r="3944" spans="1:11" ht="15" customHeight="1" thickBot="1" x14ac:dyDescent="0.25">
      <c r="A3944" t="str">
        <f>CONCATENATE(B3944,C3944,D3944,G3944,E3944,I3944)</f>
        <v>8122018HOMICIDIO221</v>
      </c>
      <c r="B3944" s="4">
        <v>8</v>
      </c>
      <c r="C3944" s="5">
        <v>12</v>
      </c>
      <c r="D3944" s="4">
        <v>2018</v>
      </c>
      <c r="E3944" s="4">
        <v>22</v>
      </c>
      <c r="F3944" s="4" t="s">
        <v>210</v>
      </c>
      <c r="G3944" s="4" t="s">
        <v>12</v>
      </c>
      <c r="H3944" s="4" t="s">
        <v>211</v>
      </c>
      <c r="I3944" s="4">
        <v>1</v>
      </c>
      <c r="J3944" t="str">
        <f>VLOOKUP(A3944,'Município e Sexo'!$A$2:$I$11321,5,FALSE)</f>
        <v>CAMOCIM DE SAO FELIX</v>
      </c>
      <c r="K3944" t="str">
        <f>VLOOKUP(A3944,'Município e Sexo'!$A$2:$I$11321,7,FALSE)</f>
        <v>MASCULINO</v>
      </c>
    </row>
    <row r="3945" spans="1:11" ht="15" customHeight="1" thickBot="1" x14ac:dyDescent="0.25">
      <c r="A3945" t="str">
        <f>CONCATENATE(B3945,C3945,D3945,G3945,E3945,I3945)</f>
        <v>8122018HOMICIDIO241</v>
      </c>
      <c r="B3945" s="4">
        <v>8</v>
      </c>
      <c r="C3945" s="5">
        <v>12</v>
      </c>
      <c r="D3945" s="4">
        <v>2018</v>
      </c>
      <c r="E3945" s="4">
        <v>24</v>
      </c>
      <c r="F3945" s="4" t="s">
        <v>210</v>
      </c>
      <c r="G3945" s="4" t="s">
        <v>12</v>
      </c>
      <c r="H3945" s="4" t="s">
        <v>211</v>
      </c>
      <c r="I3945" s="4">
        <v>1</v>
      </c>
      <c r="J3945" t="str">
        <f>VLOOKUP(A3945,'Município e Sexo'!$A$2:$I$11321,5,FALSE)</f>
        <v>JABOATAO DOS GUARARAPES</v>
      </c>
      <c r="K3945" t="str">
        <f>VLOOKUP(A3945,'Município e Sexo'!$A$2:$I$11321,7,FALSE)</f>
        <v>MASCULINO</v>
      </c>
    </row>
    <row r="3946" spans="1:11" ht="15" customHeight="1" thickBot="1" x14ac:dyDescent="0.25">
      <c r="A3946" t="str">
        <f>CONCATENATE(B3946,C3946,D3946,G3946,E3946,I3946)</f>
        <v>8122018HOMICIDIO241</v>
      </c>
      <c r="B3946" s="4">
        <v>8</v>
      </c>
      <c r="C3946" s="5">
        <v>12</v>
      </c>
      <c r="D3946" s="4">
        <v>2018</v>
      </c>
      <c r="E3946" s="4">
        <v>24</v>
      </c>
      <c r="F3946" s="4" t="s">
        <v>210</v>
      </c>
      <c r="G3946" s="4" t="s">
        <v>12</v>
      </c>
      <c r="H3946" s="4" t="s">
        <v>212</v>
      </c>
      <c r="I3946" s="4">
        <v>1</v>
      </c>
      <c r="J3946" t="str">
        <f>VLOOKUP(A3946,'Município e Sexo'!$A$2:$I$11321,5,FALSE)</f>
        <v>JABOATAO DOS GUARARAPES</v>
      </c>
      <c r="K3946" t="str">
        <f>VLOOKUP(A3946,'Município e Sexo'!$A$2:$I$11321,7,FALSE)</f>
        <v>MASCULINO</v>
      </c>
    </row>
    <row r="3947" spans="1:11" ht="15" customHeight="1" thickBot="1" x14ac:dyDescent="0.25">
      <c r="A3947" t="str">
        <f>CONCATENATE(B3947,C3947,D3947,G3947,E3947,I3947)</f>
        <v>9122018HOMICIDIO171</v>
      </c>
      <c r="B3947" s="4">
        <v>9</v>
      </c>
      <c r="C3947" s="5">
        <v>12</v>
      </c>
      <c r="D3947" s="4">
        <v>2018</v>
      </c>
      <c r="E3947" s="4">
        <v>17</v>
      </c>
      <c r="F3947" s="4" t="s">
        <v>214</v>
      </c>
      <c r="G3947" s="4" t="s">
        <v>12</v>
      </c>
      <c r="H3947" s="4" t="s">
        <v>212</v>
      </c>
      <c r="I3947" s="4">
        <v>1</v>
      </c>
      <c r="J3947" t="str">
        <f>VLOOKUP(A3947,'Município e Sexo'!$A$2:$I$11321,5,FALSE)</f>
        <v>CARUARU</v>
      </c>
      <c r="K3947" t="str">
        <f>VLOOKUP(A3947,'Município e Sexo'!$A$2:$I$11321,7,FALSE)</f>
        <v>MASCULINO</v>
      </c>
    </row>
    <row r="3948" spans="1:11" ht="15" customHeight="1" thickBot="1" x14ac:dyDescent="0.25">
      <c r="A3948" t="str">
        <f>CONCATENATE(B3948,C3948,D3948,G3948,E3948,I3948)</f>
        <v>9122018HOMICIDIO201</v>
      </c>
      <c r="B3948" s="4">
        <v>9</v>
      </c>
      <c r="C3948" s="5">
        <v>12</v>
      </c>
      <c r="D3948" s="4">
        <v>2018</v>
      </c>
      <c r="E3948" s="4">
        <v>20</v>
      </c>
      <c r="F3948" s="4" t="s">
        <v>210</v>
      </c>
      <c r="G3948" s="4" t="s">
        <v>12</v>
      </c>
      <c r="H3948" s="4" t="s">
        <v>212</v>
      </c>
      <c r="I3948" s="4">
        <v>1</v>
      </c>
      <c r="J3948" t="str">
        <f>VLOOKUP(A3948,'Município e Sexo'!$A$2:$I$11321,5,FALSE)</f>
        <v>MACAPARANA</v>
      </c>
      <c r="K3948" t="str">
        <f>VLOOKUP(A3948,'Município e Sexo'!$A$2:$I$11321,7,FALSE)</f>
        <v>MASCULINO</v>
      </c>
    </row>
    <row r="3949" spans="1:11" ht="15" customHeight="1" thickBot="1" x14ac:dyDescent="0.25">
      <c r="A3949" t="str">
        <f>CONCATENATE(B3949,C3949,D3949,G3949,E3949,I3949)</f>
        <v>9122018HOMICIDIO221</v>
      </c>
      <c r="B3949" s="4">
        <v>9</v>
      </c>
      <c r="C3949" s="5">
        <v>12</v>
      </c>
      <c r="D3949" s="4">
        <v>2018</v>
      </c>
      <c r="E3949" s="4">
        <v>22</v>
      </c>
      <c r="F3949" s="4" t="s">
        <v>210</v>
      </c>
      <c r="G3949" s="4" t="s">
        <v>12</v>
      </c>
      <c r="H3949" s="4" t="s">
        <v>213</v>
      </c>
      <c r="I3949" s="4">
        <v>1</v>
      </c>
      <c r="J3949" t="str">
        <f>VLOOKUP(A3949,'Município e Sexo'!$A$2:$I$11321,5,FALSE)</f>
        <v>CAMARAGIBE</v>
      </c>
      <c r="K3949" t="str">
        <f>VLOOKUP(A3949,'Município e Sexo'!$A$2:$I$11321,7,FALSE)</f>
        <v>MASCULINO</v>
      </c>
    </row>
    <row r="3950" spans="1:11" ht="15" customHeight="1" thickBot="1" x14ac:dyDescent="0.25">
      <c r="A3950" t="str">
        <f>CONCATENATE(B3950,C3950,D3950,G3950,E3950,I3950)</f>
        <v>9122018HOMICIDIO251</v>
      </c>
      <c r="B3950" s="4">
        <v>9</v>
      </c>
      <c r="C3950" s="5">
        <v>12</v>
      </c>
      <c r="D3950" s="4">
        <v>2018</v>
      </c>
      <c r="E3950" s="4">
        <v>25</v>
      </c>
      <c r="F3950" s="4" t="s">
        <v>210</v>
      </c>
      <c r="G3950" s="4" t="s">
        <v>12</v>
      </c>
      <c r="H3950" s="4" t="s">
        <v>211</v>
      </c>
      <c r="I3950" s="4">
        <v>1</v>
      </c>
      <c r="J3950" t="str">
        <f>VLOOKUP(A3950,'Município e Sexo'!$A$2:$I$11321,5,FALSE)</f>
        <v>MORENO</v>
      </c>
      <c r="K3950" t="str">
        <f>VLOOKUP(A3950,'Município e Sexo'!$A$2:$I$11321,7,FALSE)</f>
        <v>MASCULINO</v>
      </c>
    </row>
    <row r="3951" spans="1:11" ht="15" customHeight="1" thickBot="1" x14ac:dyDescent="0.25">
      <c r="A3951" t="str">
        <f>CONCATENATE(B3951,C3951,D3951,G3951,E3951,I3951)</f>
        <v>9122018HOMICIDIO211</v>
      </c>
      <c r="B3951" s="4">
        <v>9</v>
      </c>
      <c r="C3951" s="5">
        <v>12</v>
      </c>
      <c r="D3951" s="4">
        <v>2018</v>
      </c>
      <c r="E3951" s="4">
        <v>21</v>
      </c>
      <c r="F3951" s="4" t="s">
        <v>210</v>
      </c>
      <c r="G3951" s="4" t="s">
        <v>12</v>
      </c>
      <c r="H3951" s="4" t="s">
        <v>213</v>
      </c>
      <c r="I3951" s="4">
        <v>1</v>
      </c>
      <c r="J3951" t="str">
        <f>VLOOKUP(A3951,'Município e Sexo'!$A$2:$I$11321,5,FALSE)</f>
        <v>RECIFE</v>
      </c>
      <c r="K3951" t="str">
        <f>VLOOKUP(A3951,'Município e Sexo'!$A$2:$I$11321,7,FALSE)</f>
        <v>MASCULINO</v>
      </c>
    </row>
    <row r="3952" spans="1:11" ht="15" customHeight="1" thickBot="1" x14ac:dyDescent="0.25">
      <c r="A3952" t="str">
        <f>CONCATENATE(B3952,C3952,D3952,G3952,E3952,I3952)</f>
        <v>9122018HOMICIDIO221</v>
      </c>
      <c r="B3952" s="4">
        <v>9</v>
      </c>
      <c r="C3952" s="5">
        <v>12</v>
      </c>
      <c r="D3952" s="4">
        <v>2018</v>
      </c>
      <c r="E3952" s="4">
        <v>22</v>
      </c>
      <c r="F3952" s="4" t="s">
        <v>210</v>
      </c>
      <c r="G3952" s="4" t="s">
        <v>12</v>
      </c>
      <c r="H3952" s="4" t="s">
        <v>212</v>
      </c>
      <c r="I3952" s="4">
        <v>1</v>
      </c>
      <c r="J3952" t="str">
        <f>VLOOKUP(A3952,'Município e Sexo'!$A$2:$I$11321,5,FALSE)</f>
        <v>CAMARAGIBE</v>
      </c>
      <c r="K3952" t="str">
        <f>VLOOKUP(A3952,'Município e Sexo'!$A$2:$I$11321,7,FALSE)</f>
        <v>MASCULINO</v>
      </c>
    </row>
    <row r="3953" spans="1:11" ht="15" customHeight="1" thickBot="1" x14ac:dyDescent="0.25">
      <c r="A3953" t="str">
        <f>CONCATENATE(B3953,C3953,D3953,G3953,E3953,I3953)</f>
        <v>9122018HOMICIDIO261</v>
      </c>
      <c r="B3953" s="4">
        <v>9</v>
      </c>
      <c r="C3953" s="5">
        <v>12</v>
      </c>
      <c r="D3953" s="4">
        <v>2018</v>
      </c>
      <c r="E3953" s="4">
        <v>26</v>
      </c>
      <c r="F3953" s="4" t="s">
        <v>210</v>
      </c>
      <c r="G3953" s="4" t="s">
        <v>12</v>
      </c>
      <c r="H3953" s="4" t="s">
        <v>212</v>
      </c>
      <c r="I3953" s="4">
        <v>1</v>
      </c>
      <c r="J3953" t="str">
        <f>VLOOKUP(A3953,'Município e Sexo'!$A$2:$I$11321,5,FALSE)</f>
        <v>AGUAS BELAS</v>
      </c>
      <c r="K3953" t="str">
        <f>VLOOKUP(A3953,'Município e Sexo'!$A$2:$I$11321,7,FALSE)</f>
        <v>MASCULINO</v>
      </c>
    </row>
    <row r="3954" spans="1:11" ht="15" customHeight="1" thickBot="1" x14ac:dyDescent="0.25">
      <c r="A3954" t="str">
        <f>CONCATENATE(B3954,C3954,D3954,G3954,E3954,I3954)</f>
        <v>9122018HOMICIDIO261</v>
      </c>
      <c r="B3954" s="4">
        <v>9</v>
      </c>
      <c r="C3954" s="5">
        <v>12</v>
      </c>
      <c r="D3954" s="4">
        <v>2018</v>
      </c>
      <c r="E3954" s="4">
        <v>26</v>
      </c>
      <c r="F3954" s="4" t="s">
        <v>210</v>
      </c>
      <c r="G3954" s="4" t="s">
        <v>12</v>
      </c>
      <c r="H3954" s="4" t="s">
        <v>211</v>
      </c>
      <c r="I3954" s="4">
        <v>1</v>
      </c>
      <c r="J3954" t="str">
        <f>VLOOKUP(A3954,'Município e Sexo'!$A$2:$I$11321,5,FALSE)</f>
        <v>AGUAS BELAS</v>
      </c>
      <c r="K3954" t="str">
        <f>VLOOKUP(A3954,'Município e Sexo'!$A$2:$I$11321,7,FALSE)</f>
        <v>MASCULINO</v>
      </c>
    </row>
    <row r="3955" spans="1:11" ht="15" customHeight="1" thickBot="1" x14ac:dyDescent="0.25">
      <c r="A3955" t="str">
        <f>CONCATENATE(B3955,C3955,D3955,G3955,E3955,I3955)</f>
        <v>9122018HOMICIDIO421</v>
      </c>
      <c r="B3955" s="4">
        <v>9</v>
      </c>
      <c r="C3955" s="5">
        <v>12</v>
      </c>
      <c r="D3955" s="4">
        <v>2018</v>
      </c>
      <c r="E3955" s="4">
        <v>42</v>
      </c>
      <c r="F3955" s="4" t="s">
        <v>210</v>
      </c>
      <c r="G3955" s="4" t="s">
        <v>12</v>
      </c>
      <c r="H3955" s="4" t="s">
        <v>212</v>
      </c>
      <c r="I3955" s="4">
        <v>1</v>
      </c>
      <c r="J3955" t="str">
        <f>VLOOKUP(A3955,'Município e Sexo'!$A$2:$I$11321,5,FALSE)</f>
        <v>RECIFE</v>
      </c>
      <c r="K3955" t="str">
        <f>VLOOKUP(A3955,'Município e Sexo'!$A$2:$I$11321,7,FALSE)</f>
        <v>MASCULINO</v>
      </c>
    </row>
    <row r="3956" spans="1:11" ht="15" customHeight="1" thickBot="1" x14ac:dyDescent="0.25">
      <c r="A3956" t="str">
        <f>CONCATENATE(B3956,C3956,D3956,G3956,E3956,I3956)</f>
        <v>9122018HOMICIDIO181</v>
      </c>
      <c r="B3956" s="4">
        <v>9</v>
      </c>
      <c r="C3956" s="5">
        <v>12</v>
      </c>
      <c r="D3956" s="4">
        <v>2018</v>
      </c>
      <c r="E3956" s="4">
        <v>18</v>
      </c>
      <c r="F3956" s="4" t="s">
        <v>210</v>
      </c>
      <c r="G3956" s="4" t="s">
        <v>12</v>
      </c>
      <c r="H3956" s="4" t="s">
        <v>213</v>
      </c>
      <c r="I3956" s="4">
        <v>1</v>
      </c>
      <c r="J3956" t="str">
        <f>VLOOKUP(A3956,'Município e Sexo'!$A$2:$I$11321,5,FALSE)</f>
        <v>CARUARU</v>
      </c>
      <c r="K3956" t="str">
        <f>VLOOKUP(A3956,'Município e Sexo'!$A$2:$I$11321,7,FALSE)</f>
        <v>MASCULINO</v>
      </c>
    </row>
    <row r="3957" spans="1:11" ht="15" customHeight="1" thickBot="1" x14ac:dyDescent="0.25">
      <c r="A3957" t="str">
        <f>CONCATENATE(B3957,C3957,D3957,G3957,E3957,I3957)</f>
        <v>9122018HOMICIDIO181</v>
      </c>
      <c r="B3957" s="4">
        <v>9</v>
      </c>
      <c r="C3957" s="5">
        <v>12</v>
      </c>
      <c r="D3957" s="4">
        <v>2018</v>
      </c>
      <c r="E3957" s="4">
        <v>18</v>
      </c>
      <c r="F3957" s="4" t="s">
        <v>210</v>
      </c>
      <c r="G3957" s="4" t="s">
        <v>12</v>
      </c>
      <c r="H3957" s="4" t="s">
        <v>212</v>
      </c>
      <c r="I3957" s="4">
        <v>1</v>
      </c>
      <c r="J3957" t="str">
        <f>VLOOKUP(A3957,'Município e Sexo'!$A$2:$I$11321,5,FALSE)</f>
        <v>CARUARU</v>
      </c>
      <c r="K3957" t="str">
        <f>VLOOKUP(A3957,'Município e Sexo'!$A$2:$I$11321,7,FALSE)</f>
        <v>MASCULINO</v>
      </c>
    </row>
    <row r="3958" spans="1:11" ht="15" customHeight="1" thickBot="1" x14ac:dyDescent="0.25">
      <c r="A3958" t="str">
        <f>CONCATENATE(B3958,C3958,D3958,G3958,E3958,I3958)</f>
        <v>9122018HOMICIDIO191</v>
      </c>
      <c r="B3958" s="4">
        <v>9</v>
      </c>
      <c r="C3958" s="5">
        <v>12</v>
      </c>
      <c r="D3958" s="4">
        <v>2018</v>
      </c>
      <c r="E3958" s="4">
        <v>19</v>
      </c>
      <c r="F3958" s="4" t="s">
        <v>210</v>
      </c>
      <c r="G3958" s="4" t="s">
        <v>12</v>
      </c>
      <c r="H3958" s="4" t="s">
        <v>211</v>
      </c>
      <c r="I3958" s="4">
        <v>1</v>
      </c>
      <c r="J3958" t="str">
        <f>VLOOKUP(A3958,'Município e Sexo'!$A$2:$I$11321,5,FALSE)</f>
        <v>CARPINA</v>
      </c>
      <c r="K3958" t="str">
        <f>VLOOKUP(A3958,'Município e Sexo'!$A$2:$I$11321,7,FALSE)</f>
        <v>MASCULINO</v>
      </c>
    </row>
    <row r="3959" spans="1:11" ht="15" customHeight="1" thickBot="1" x14ac:dyDescent="0.25">
      <c r="A3959" t="str">
        <f>CONCATENATE(B3959,C3959,D3959,G3959,E3959,I3959)</f>
        <v>9122018HOMICIDIO321</v>
      </c>
      <c r="B3959" s="4">
        <v>9</v>
      </c>
      <c r="C3959" s="5">
        <v>12</v>
      </c>
      <c r="D3959" s="4">
        <v>2018</v>
      </c>
      <c r="E3959" s="4">
        <v>32</v>
      </c>
      <c r="F3959" s="4" t="s">
        <v>210</v>
      </c>
      <c r="G3959" s="4" t="s">
        <v>12</v>
      </c>
      <c r="H3959" s="4" t="s">
        <v>213</v>
      </c>
      <c r="I3959" s="4">
        <v>1</v>
      </c>
      <c r="J3959" t="str">
        <f>VLOOKUP(A3959,'Município e Sexo'!$A$2:$I$11321,5,FALSE)</f>
        <v>TORITAMA</v>
      </c>
      <c r="K3959" t="str">
        <f>VLOOKUP(A3959,'Município e Sexo'!$A$2:$I$11321,7,FALSE)</f>
        <v>MASCULINO</v>
      </c>
    </row>
    <row r="3960" spans="1:11" ht="15" customHeight="1" thickBot="1" x14ac:dyDescent="0.25">
      <c r="A3960" t="str">
        <f>CONCATENATE(B3960,C3960,D3960,G3960,E3960,I3960)</f>
        <v>9122018HOMICIDIO341</v>
      </c>
      <c r="B3960" s="4">
        <v>9</v>
      </c>
      <c r="C3960" s="5">
        <v>12</v>
      </c>
      <c r="D3960" s="4">
        <v>2018</v>
      </c>
      <c r="E3960" s="4">
        <v>34</v>
      </c>
      <c r="F3960" s="4" t="s">
        <v>210</v>
      </c>
      <c r="G3960" s="4" t="s">
        <v>12</v>
      </c>
      <c r="H3960" s="4" t="s">
        <v>211</v>
      </c>
      <c r="I3960" s="4">
        <v>1</v>
      </c>
      <c r="J3960" t="str">
        <f>VLOOKUP(A3960,'Município e Sexo'!$A$2:$I$11321,5,FALSE)</f>
        <v>RECIFE</v>
      </c>
      <c r="K3960" t="str">
        <f>VLOOKUP(A3960,'Município e Sexo'!$A$2:$I$11321,7,FALSE)</f>
        <v>MASCULINO</v>
      </c>
    </row>
    <row r="3961" spans="1:11" ht="15" customHeight="1" thickBot="1" x14ac:dyDescent="0.25">
      <c r="A3961" t="str">
        <f>CONCATENATE(B3961,C3961,D3961,G3961,E3961,I3961)</f>
        <v>9122018HOMICIDIO341</v>
      </c>
      <c r="B3961" s="4">
        <v>9</v>
      </c>
      <c r="C3961" s="5">
        <v>12</v>
      </c>
      <c r="D3961" s="4">
        <v>2018</v>
      </c>
      <c r="E3961" s="4">
        <v>34</v>
      </c>
      <c r="F3961" s="4" t="s">
        <v>210</v>
      </c>
      <c r="G3961" s="4" t="s">
        <v>12</v>
      </c>
      <c r="H3961" s="4" t="s">
        <v>211</v>
      </c>
      <c r="I3961" s="4">
        <v>1</v>
      </c>
      <c r="J3961" t="str">
        <f>VLOOKUP(A3961,'Município e Sexo'!$A$2:$I$11321,5,FALSE)</f>
        <v>RECIFE</v>
      </c>
      <c r="K3961" t="str">
        <f>VLOOKUP(A3961,'Município e Sexo'!$A$2:$I$11321,7,FALSE)</f>
        <v>MASCULINO</v>
      </c>
    </row>
    <row r="3962" spans="1:11" ht="15" customHeight="1" thickBot="1" x14ac:dyDescent="0.25">
      <c r="A3962" t="str">
        <f>CONCATENATE(B3962,C3962,D3962,G3962,E3962,I3962)</f>
        <v>9122018HOMICIDIO351</v>
      </c>
      <c r="B3962" s="4">
        <v>9</v>
      </c>
      <c r="C3962" s="5">
        <v>12</v>
      </c>
      <c r="D3962" s="4">
        <v>2018</v>
      </c>
      <c r="E3962" s="4">
        <v>35</v>
      </c>
      <c r="F3962" s="4" t="s">
        <v>210</v>
      </c>
      <c r="G3962" s="4" t="s">
        <v>12</v>
      </c>
      <c r="H3962" s="4" t="s">
        <v>212</v>
      </c>
      <c r="I3962" s="4">
        <v>1</v>
      </c>
      <c r="J3962" t="str">
        <f>VLOOKUP(A3962,'Município e Sexo'!$A$2:$I$11321,5,FALSE)</f>
        <v>IBIRAJUBA</v>
      </c>
      <c r="K3962" t="str">
        <f>VLOOKUP(A3962,'Município e Sexo'!$A$2:$I$11321,7,FALSE)</f>
        <v>MASCULINO</v>
      </c>
    </row>
    <row r="3963" spans="1:11" ht="15" customHeight="1" thickBot="1" x14ac:dyDescent="0.25">
      <c r="A3963" t="str">
        <f>CONCATENATE(B3963,C3963,D3963,G3963,E3963,I3963)</f>
        <v>10122018HOMICIDIO191</v>
      </c>
      <c r="B3963" s="4">
        <v>10</v>
      </c>
      <c r="C3963" s="5">
        <v>12</v>
      </c>
      <c r="D3963" s="4">
        <v>2018</v>
      </c>
      <c r="E3963" s="4">
        <v>19</v>
      </c>
      <c r="F3963" s="4" t="s">
        <v>210</v>
      </c>
      <c r="G3963" s="4" t="s">
        <v>12</v>
      </c>
      <c r="H3963" s="4" t="s">
        <v>211</v>
      </c>
      <c r="I3963" s="4">
        <v>1</v>
      </c>
      <c r="J3963" t="str">
        <f>VLOOKUP(A3963,'Município e Sexo'!$A$2:$I$11321,5,FALSE)</f>
        <v>RECIFE</v>
      </c>
      <c r="K3963" t="str">
        <f>VLOOKUP(A3963,'Município e Sexo'!$A$2:$I$11321,7,FALSE)</f>
        <v>MASCULINO</v>
      </c>
    </row>
    <row r="3964" spans="1:11" ht="15" customHeight="1" thickBot="1" x14ac:dyDescent="0.25">
      <c r="A3964" t="str">
        <f>CONCATENATE(B3964,C3964,D3964,G3964,E3964,I3964)</f>
        <v>10122018HOMICIDIO541</v>
      </c>
      <c r="B3964" s="4">
        <v>10</v>
      </c>
      <c r="C3964" s="5">
        <v>12</v>
      </c>
      <c r="D3964" s="4">
        <v>2018</v>
      </c>
      <c r="E3964" s="4">
        <v>54</v>
      </c>
      <c r="F3964" s="4" t="s">
        <v>210</v>
      </c>
      <c r="G3964" s="4" t="s">
        <v>12</v>
      </c>
      <c r="H3964" s="4" t="s">
        <v>211</v>
      </c>
      <c r="I3964" s="4">
        <v>1</v>
      </c>
      <c r="J3964" t="str">
        <f>VLOOKUP(A3964,'Município e Sexo'!$A$2:$I$11321,5,FALSE)</f>
        <v>BEZERROS</v>
      </c>
      <c r="K3964" t="str">
        <f>VLOOKUP(A3964,'Município e Sexo'!$A$2:$I$11321,7,FALSE)</f>
        <v>MASCULINO</v>
      </c>
    </row>
    <row r="3965" spans="1:11" ht="15" customHeight="1" thickBot="1" x14ac:dyDescent="0.25">
      <c r="A3965" t="str">
        <f>CONCATENATE(B3965,C3965,D3965,G3965,E3965,I3965)</f>
        <v>11122018HOMICIDIO171</v>
      </c>
      <c r="B3965" s="4">
        <v>11</v>
      </c>
      <c r="C3965" s="5">
        <v>12</v>
      </c>
      <c r="D3965" s="4">
        <v>2018</v>
      </c>
      <c r="E3965" s="4">
        <v>17</v>
      </c>
      <c r="F3965" s="4" t="s">
        <v>210</v>
      </c>
      <c r="G3965" s="4" t="s">
        <v>12</v>
      </c>
      <c r="H3965" s="4" t="s">
        <v>211</v>
      </c>
      <c r="I3965" s="4">
        <v>1</v>
      </c>
      <c r="J3965" t="str">
        <f>VLOOKUP(A3965,'Município e Sexo'!$A$2:$I$11321,5,FALSE)</f>
        <v>JABOATAO DOS GUARARAPES</v>
      </c>
      <c r="K3965" t="str">
        <f>VLOOKUP(A3965,'Município e Sexo'!$A$2:$I$11321,7,FALSE)</f>
        <v>MASCULINO</v>
      </c>
    </row>
    <row r="3966" spans="1:11" ht="15" customHeight="1" thickBot="1" x14ac:dyDescent="0.25">
      <c r="A3966" t="str">
        <f>CONCATENATE(B3966,C3966,D3966,G3966,E3966,I3966)</f>
        <v>11122018HOMICIDIO211</v>
      </c>
      <c r="B3966" s="4">
        <v>11</v>
      </c>
      <c r="C3966" s="5">
        <v>12</v>
      </c>
      <c r="D3966" s="4">
        <v>2018</v>
      </c>
      <c r="E3966" s="4">
        <v>21</v>
      </c>
      <c r="F3966" s="4" t="s">
        <v>210</v>
      </c>
      <c r="G3966" s="4" t="s">
        <v>12</v>
      </c>
      <c r="H3966" s="4" t="s">
        <v>211</v>
      </c>
      <c r="I3966" s="4">
        <v>1</v>
      </c>
      <c r="J3966" t="str">
        <f>VLOOKUP(A3966,'Município e Sexo'!$A$2:$I$11321,5,FALSE)</f>
        <v>OURICURI</v>
      </c>
      <c r="K3966" t="str">
        <f>VLOOKUP(A3966,'Município e Sexo'!$A$2:$I$11321,7,FALSE)</f>
        <v>MASCULINO</v>
      </c>
    </row>
    <row r="3967" spans="1:11" ht="15" customHeight="1" thickBot="1" x14ac:dyDescent="0.25">
      <c r="A3967" t="str">
        <f>CONCATENATE(B3967,C3967,D3967,G3967,E3967,I3967)</f>
        <v>11122018HOMICIDIO211</v>
      </c>
      <c r="B3967" s="4">
        <v>11</v>
      </c>
      <c r="C3967" s="5">
        <v>12</v>
      </c>
      <c r="D3967" s="4">
        <v>2018</v>
      </c>
      <c r="E3967" s="4">
        <v>21</v>
      </c>
      <c r="F3967" s="4" t="s">
        <v>210</v>
      </c>
      <c r="G3967" s="4" t="s">
        <v>12</v>
      </c>
      <c r="H3967" s="4" t="s">
        <v>213</v>
      </c>
      <c r="I3967" s="4">
        <v>1</v>
      </c>
      <c r="J3967" t="str">
        <f>VLOOKUP(A3967,'Município e Sexo'!$A$2:$I$11321,5,FALSE)</f>
        <v>OURICURI</v>
      </c>
      <c r="K3967" t="str">
        <f>VLOOKUP(A3967,'Município e Sexo'!$A$2:$I$11321,7,FALSE)</f>
        <v>MASCULINO</v>
      </c>
    </row>
    <row r="3968" spans="1:11" ht="15" customHeight="1" thickBot="1" x14ac:dyDescent="0.25">
      <c r="A3968" t="str">
        <f>CONCATENATE(B3968,C3968,D3968,G3968,E3968,I3968)</f>
        <v>11122018HOMICIDIO241</v>
      </c>
      <c r="B3968" s="4">
        <v>11</v>
      </c>
      <c r="C3968" s="5">
        <v>12</v>
      </c>
      <c r="D3968" s="4">
        <v>2018</v>
      </c>
      <c r="E3968" s="4">
        <v>24</v>
      </c>
      <c r="F3968" s="4" t="s">
        <v>210</v>
      </c>
      <c r="G3968" s="4" t="s">
        <v>12</v>
      </c>
      <c r="H3968" s="4" t="s">
        <v>211</v>
      </c>
      <c r="I3968" s="4">
        <v>1</v>
      </c>
      <c r="J3968" t="str">
        <f>VLOOKUP(A3968,'Município e Sexo'!$A$2:$I$11321,5,FALSE)</f>
        <v>PETROLINA</v>
      </c>
      <c r="K3968" t="str">
        <f>VLOOKUP(A3968,'Município e Sexo'!$A$2:$I$11321,7,FALSE)</f>
        <v>MASCULINO</v>
      </c>
    </row>
    <row r="3969" spans="1:11" ht="15" customHeight="1" thickBot="1" x14ac:dyDescent="0.25">
      <c r="A3969" t="str">
        <f>CONCATENATE(B3969,C3969,D3969,G3969,E3969,I3969)</f>
        <v>11122018HOMICIDIO181</v>
      </c>
      <c r="B3969" s="4">
        <v>11</v>
      </c>
      <c r="C3969" s="5">
        <v>12</v>
      </c>
      <c r="D3969" s="4">
        <v>2018</v>
      </c>
      <c r="E3969" s="4">
        <v>18</v>
      </c>
      <c r="F3969" s="4" t="s">
        <v>210</v>
      </c>
      <c r="G3969" s="4" t="s">
        <v>12</v>
      </c>
      <c r="H3969" s="4" t="s">
        <v>213</v>
      </c>
      <c r="I3969" s="4">
        <v>1</v>
      </c>
      <c r="J3969" t="str">
        <f>VLOOKUP(A3969,'Município e Sexo'!$A$2:$I$11321,5,FALSE)</f>
        <v>SAO LOURENCO DA MATA</v>
      </c>
      <c r="K3969" t="str">
        <f>VLOOKUP(A3969,'Município e Sexo'!$A$2:$I$11321,7,FALSE)</f>
        <v>MASCULINO</v>
      </c>
    </row>
    <row r="3970" spans="1:11" ht="15" customHeight="1" thickBot="1" x14ac:dyDescent="0.25">
      <c r="A3970" t="str">
        <f>CONCATENATE(B3970,C3970,D3970,G3970,E3970,I3970)</f>
        <v>11122018HOMICIDIO251</v>
      </c>
      <c r="B3970" s="4">
        <v>11</v>
      </c>
      <c r="C3970" s="5">
        <v>12</v>
      </c>
      <c r="D3970" s="4">
        <v>2018</v>
      </c>
      <c r="E3970" s="4">
        <v>25</v>
      </c>
      <c r="F3970" s="4" t="s">
        <v>210</v>
      </c>
      <c r="G3970" s="4" t="s">
        <v>12</v>
      </c>
      <c r="H3970" s="4" t="s">
        <v>213</v>
      </c>
      <c r="I3970" s="4">
        <v>1</v>
      </c>
      <c r="J3970" t="str">
        <f>VLOOKUP(A3970,'Município e Sexo'!$A$2:$I$11321,5,FALSE)</f>
        <v>OLINDA</v>
      </c>
      <c r="K3970" t="str">
        <f>VLOOKUP(A3970,'Município e Sexo'!$A$2:$I$11321,7,FALSE)</f>
        <v>MASCULINO</v>
      </c>
    </row>
    <row r="3971" spans="1:11" ht="15" customHeight="1" thickBot="1" x14ac:dyDescent="0.25">
      <c r="A3971" t="str">
        <f>CONCATENATE(B3971,C3971,D3971,G3971,E3971,I3971)</f>
        <v>11122018HOMICIDIO291</v>
      </c>
      <c r="B3971" s="4">
        <v>11</v>
      </c>
      <c r="C3971" s="5">
        <v>12</v>
      </c>
      <c r="D3971" s="4">
        <v>2018</v>
      </c>
      <c r="E3971" s="4">
        <v>29</v>
      </c>
      <c r="F3971" s="4" t="s">
        <v>210</v>
      </c>
      <c r="G3971" s="4" t="s">
        <v>12</v>
      </c>
      <c r="H3971" s="4" t="s">
        <v>211</v>
      </c>
      <c r="I3971" s="4">
        <v>1</v>
      </c>
      <c r="J3971" t="str">
        <f>VLOOKUP(A3971,'Município e Sexo'!$A$2:$I$11321,5,FALSE)</f>
        <v>ESCADA</v>
      </c>
      <c r="K3971" t="str">
        <f>VLOOKUP(A3971,'Município e Sexo'!$A$2:$I$11321,7,FALSE)</f>
        <v>MASCULINO</v>
      </c>
    </row>
    <row r="3972" spans="1:11" ht="15" customHeight="1" thickBot="1" x14ac:dyDescent="0.25">
      <c r="A3972" t="str">
        <f>CONCATENATE(B3972,C3972,D3972,G3972,E3972,I3972)</f>
        <v>11122018HOMICIDIO101</v>
      </c>
      <c r="B3972" s="4">
        <v>11</v>
      </c>
      <c r="C3972" s="5">
        <v>12</v>
      </c>
      <c r="D3972" s="4">
        <v>2018</v>
      </c>
      <c r="E3972" s="4">
        <v>10</v>
      </c>
      <c r="F3972" s="4" t="s">
        <v>210</v>
      </c>
      <c r="G3972" s="4" t="s">
        <v>12</v>
      </c>
      <c r="H3972" s="4" t="s">
        <v>212</v>
      </c>
      <c r="I3972" s="4">
        <v>1</v>
      </c>
      <c r="J3972" t="str">
        <f>VLOOKUP(A3972,'Município e Sexo'!$A$2:$I$11321,5,FALSE)</f>
        <v>RIBEIRAO</v>
      </c>
      <c r="K3972" t="str">
        <f>VLOOKUP(A3972,'Município e Sexo'!$A$2:$I$11321,7,FALSE)</f>
        <v>FEMININO</v>
      </c>
    </row>
    <row r="3973" spans="1:11" ht="15" customHeight="1" thickBot="1" x14ac:dyDescent="0.25">
      <c r="A3973" t="str">
        <f>CONCATENATE(B3973,C3973,D3973,G3973,E3973,I3973)</f>
        <v>11122018HOMICIDIO191</v>
      </c>
      <c r="B3973" s="4">
        <v>11</v>
      </c>
      <c r="C3973" s="5">
        <v>12</v>
      </c>
      <c r="D3973" s="4">
        <v>2018</v>
      </c>
      <c r="E3973" s="4">
        <v>19</v>
      </c>
      <c r="F3973" s="4" t="s">
        <v>210</v>
      </c>
      <c r="G3973" s="4" t="s">
        <v>12</v>
      </c>
      <c r="H3973" s="4" t="s">
        <v>211</v>
      </c>
      <c r="I3973" s="4">
        <v>1</v>
      </c>
      <c r="J3973" t="str">
        <f>VLOOKUP(A3973,'Município e Sexo'!$A$2:$I$11321,5,FALSE)</f>
        <v>PALMARES</v>
      </c>
      <c r="K3973" t="str">
        <f>VLOOKUP(A3973,'Município e Sexo'!$A$2:$I$11321,7,FALSE)</f>
        <v>MASCULINO</v>
      </c>
    </row>
    <row r="3974" spans="1:11" ht="15" customHeight="1" thickBot="1" x14ac:dyDescent="0.25">
      <c r="A3974" t="str">
        <f>CONCATENATE(B3974,C3974,D3974,G3974,E3974,I3974)</f>
        <v>11122018HOMICIDIO291</v>
      </c>
      <c r="B3974" s="4">
        <v>11</v>
      </c>
      <c r="C3974" s="5">
        <v>12</v>
      </c>
      <c r="D3974" s="4">
        <v>2018</v>
      </c>
      <c r="E3974" s="4">
        <v>29</v>
      </c>
      <c r="F3974" s="4" t="s">
        <v>210</v>
      </c>
      <c r="G3974" s="4" t="s">
        <v>12</v>
      </c>
      <c r="H3974" s="4" t="s">
        <v>213</v>
      </c>
      <c r="I3974" s="4">
        <v>1</v>
      </c>
      <c r="J3974" t="str">
        <f>VLOOKUP(A3974,'Município e Sexo'!$A$2:$I$11321,5,FALSE)</f>
        <v>ESCADA</v>
      </c>
      <c r="K3974" t="str">
        <f>VLOOKUP(A3974,'Município e Sexo'!$A$2:$I$11321,7,FALSE)</f>
        <v>MASCULINO</v>
      </c>
    </row>
    <row r="3975" spans="1:11" ht="15" customHeight="1" thickBot="1" x14ac:dyDescent="0.25">
      <c r="A3975" t="str">
        <f>CONCATENATE(B3975,C3975,D3975,G3975,E3975,I3975)</f>
        <v>11122018HOMICIDIO411</v>
      </c>
      <c r="B3975" s="4">
        <v>11</v>
      </c>
      <c r="C3975" s="5">
        <v>12</v>
      </c>
      <c r="D3975" s="4">
        <v>2018</v>
      </c>
      <c r="E3975" s="4">
        <v>41</v>
      </c>
      <c r="F3975" s="4" t="s">
        <v>210</v>
      </c>
      <c r="G3975" s="4" t="s">
        <v>12</v>
      </c>
      <c r="H3975" s="4" t="s">
        <v>213</v>
      </c>
      <c r="I3975" s="4">
        <v>1</v>
      </c>
      <c r="J3975" t="str">
        <f>VLOOKUP(A3975,'Município e Sexo'!$A$2:$I$11321,5,FALSE)</f>
        <v>OLINDA</v>
      </c>
      <c r="K3975" t="str">
        <f>VLOOKUP(A3975,'Município e Sexo'!$A$2:$I$11321,7,FALSE)</f>
        <v>MASCULINO</v>
      </c>
    </row>
    <row r="3976" spans="1:11" ht="15" customHeight="1" thickBot="1" x14ac:dyDescent="0.25">
      <c r="A3976" t="str">
        <f>CONCATENATE(B3976,C3976,D3976,G3976,E3976,I3976)</f>
        <v>11122018HOMICIDIO441</v>
      </c>
      <c r="B3976" s="4">
        <v>11</v>
      </c>
      <c r="C3976" s="5">
        <v>12</v>
      </c>
      <c r="D3976" s="4">
        <v>2018</v>
      </c>
      <c r="E3976" s="4">
        <v>44</v>
      </c>
      <c r="F3976" s="4" t="s">
        <v>210</v>
      </c>
      <c r="G3976" s="4" t="s">
        <v>12</v>
      </c>
      <c r="H3976" s="4" t="s">
        <v>213</v>
      </c>
      <c r="I3976" s="4">
        <v>1</v>
      </c>
      <c r="J3976" t="str">
        <f>VLOOKUP(A3976,'Município e Sexo'!$A$2:$I$11321,5,FALSE)</f>
        <v>RECIFE</v>
      </c>
      <c r="K3976" t="str">
        <f>VLOOKUP(A3976,'Município e Sexo'!$A$2:$I$11321,7,FALSE)</f>
        <v>MASCULINO</v>
      </c>
    </row>
    <row r="3977" spans="1:11" ht="15" customHeight="1" thickBot="1" x14ac:dyDescent="0.25">
      <c r="A3977" t="str">
        <f>CONCATENATE(B3977,C3977,D3977,G3977,E3977,I3977)</f>
        <v>12122018HOMICIDIO301</v>
      </c>
      <c r="B3977" s="4">
        <v>12</v>
      </c>
      <c r="C3977" s="5">
        <v>12</v>
      </c>
      <c r="D3977" s="4">
        <v>2018</v>
      </c>
      <c r="E3977" s="4">
        <v>30</v>
      </c>
      <c r="F3977" s="4" t="s">
        <v>210</v>
      </c>
      <c r="G3977" s="4" t="s">
        <v>12</v>
      </c>
      <c r="H3977" s="4" t="s">
        <v>212</v>
      </c>
      <c r="I3977" s="4">
        <v>1</v>
      </c>
      <c r="J3977" t="str">
        <f>VLOOKUP(A3977,'Município e Sexo'!$A$2:$I$11321,5,FALSE)</f>
        <v>SALGUEIRO</v>
      </c>
      <c r="K3977" t="str">
        <f>VLOOKUP(A3977,'Município e Sexo'!$A$2:$I$11321,7,FALSE)</f>
        <v>MASCULINO</v>
      </c>
    </row>
    <row r="3978" spans="1:11" ht="15" customHeight="1" thickBot="1" x14ac:dyDescent="0.25">
      <c r="A3978" t="str">
        <f>CONCATENATE(B3978,C3978,D3978,G3978,E3978,I3978)</f>
        <v>12122018HOMICIDIO421</v>
      </c>
      <c r="B3978" s="4">
        <v>12</v>
      </c>
      <c r="C3978" s="5">
        <v>12</v>
      </c>
      <c r="D3978" s="4">
        <v>2018</v>
      </c>
      <c r="E3978" s="4">
        <v>42</v>
      </c>
      <c r="F3978" s="4" t="s">
        <v>210</v>
      </c>
      <c r="G3978" s="4" t="s">
        <v>12</v>
      </c>
      <c r="H3978" s="4" t="s">
        <v>211</v>
      </c>
      <c r="I3978" s="4">
        <v>1</v>
      </c>
      <c r="J3978" t="str">
        <f>VLOOKUP(A3978,'Município e Sexo'!$A$2:$I$11321,5,FALSE)</f>
        <v>JABOATAO DOS GUARARAPES</v>
      </c>
      <c r="K3978" t="str">
        <f>VLOOKUP(A3978,'Município e Sexo'!$A$2:$I$11321,7,FALSE)</f>
        <v>MASCULINO</v>
      </c>
    </row>
    <row r="3979" spans="1:11" ht="15" customHeight="1" thickBot="1" x14ac:dyDescent="0.25">
      <c r="A3979" t="str">
        <f>CONCATENATE(B3979,C3979,D3979,G3979,E3979,I3979)</f>
        <v>12122018HOMICIDIO231</v>
      </c>
      <c r="B3979" s="4">
        <v>12</v>
      </c>
      <c r="C3979" s="5">
        <v>12</v>
      </c>
      <c r="D3979" s="4">
        <v>2018</v>
      </c>
      <c r="E3979" s="4">
        <v>23</v>
      </c>
      <c r="F3979" s="4" t="s">
        <v>210</v>
      </c>
      <c r="G3979" s="4" t="s">
        <v>12</v>
      </c>
      <c r="H3979" s="4" t="s">
        <v>212</v>
      </c>
      <c r="I3979" s="4">
        <v>1</v>
      </c>
      <c r="J3979" t="str">
        <f>VLOOKUP(A3979,'Município e Sexo'!$A$2:$I$11321,5,FALSE)</f>
        <v>ITAMARACA</v>
      </c>
      <c r="K3979" t="str">
        <f>VLOOKUP(A3979,'Município e Sexo'!$A$2:$I$11321,7,FALSE)</f>
        <v>MASCULINO</v>
      </c>
    </row>
    <row r="3980" spans="1:11" ht="15" customHeight="1" thickBot="1" x14ac:dyDescent="0.25">
      <c r="A3980" t="str">
        <f>CONCATENATE(B3980,C3980,D3980,G3980,E3980,I3980)</f>
        <v>12122018HOMICIDIO151</v>
      </c>
      <c r="B3980" s="4">
        <v>12</v>
      </c>
      <c r="C3980" s="5">
        <v>12</v>
      </c>
      <c r="D3980" s="4">
        <v>2018</v>
      </c>
      <c r="E3980" s="4">
        <v>15</v>
      </c>
      <c r="F3980" s="4" t="s">
        <v>210</v>
      </c>
      <c r="G3980" s="4" t="s">
        <v>12</v>
      </c>
      <c r="H3980" s="4" t="s">
        <v>211</v>
      </c>
      <c r="I3980" s="4">
        <v>1</v>
      </c>
      <c r="J3980" t="str">
        <f>VLOOKUP(A3980,'Município e Sexo'!$A$2:$I$11321,5,FALSE)</f>
        <v>CONDADO</v>
      </c>
      <c r="K3980" t="str">
        <f>VLOOKUP(A3980,'Município e Sexo'!$A$2:$I$11321,7,FALSE)</f>
        <v>MASCULINO</v>
      </c>
    </row>
    <row r="3981" spans="1:11" ht="15" customHeight="1" thickBot="1" x14ac:dyDescent="0.25">
      <c r="A3981" t="str">
        <f>CONCATENATE(B3981,C3981,D3981,G3981,E3981,I3981)</f>
        <v>12122018HOMICIDIO181</v>
      </c>
      <c r="B3981" s="4">
        <v>12</v>
      </c>
      <c r="C3981" s="5">
        <v>12</v>
      </c>
      <c r="D3981" s="4">
        <v>2018</v>
      </c>
      <c r="E3981" s="4">
        <v>18</v>
      </c>
      <c r="F3981" s="4" t="s">
        <v>210</v>
      </c>
      <c r="G3981" s="4" t="s">
        <v>12</v>
      </c>
      <c r="H3981" s="4" t="s">
        <v>217</v>
      </c>
      <c r="I3981" s="4">
        <v>1</v>
      </c>
      <c r="J3981" t="str">
        <f>VLOOKUP(A3981,'Município e Sexo'!$A$2:$I$11321,5,FALSE)</f>
        <v>CARPINA</v>
      </c>
      <c r="K3981" t="str">
        <f>VLOOKUP(A3981,'Município e Sexo'!$A$2:$I$11321,7,FALSE)</f>
        <v>MASCULINO</v>
      </c>
    </row>
    <row r="3982" spans="1:11" ht="15" customHeight="1" thickBot="1" x14ac:dyDescent="0.25">
      <c r="A3982" t="str">
        <f>CONCATENATE(B3982,C3982,D3982,G3982,E3982,I3982)</f>
        <v>12122018HOMICIDIO331</v>
      </c>
      <c r="B3982" s="4">
        <v>12</v>
      </c>
      <c r="C3982" s="5">
        <v>12</v>
      </c>
      <c r="D3982" s="4">
        <v>2018</v>
      </c>
      <c r="E3982" s="4">
        <v>33</v>
      </c>
      <c r="F3982" s="4" t="s">
        <v>210</v>
      </c>
      <c r="G3982" s="4" t="s">
        <v>12</v>
      </c>
      <c r="H3982" s="4" t="s">
        <v>217</v>
      </c>
      <c r="I3982" s="4">
        <v>1</v>
      </c>
      <c r="J3982" t="str">
        <f>VLOOKUP(A3982,'Município e Sexo'!$A$2:$I$11321,5,FALSE)</f>
        <v>CARUARU</v>
      </c>
      <c r="K3982" t="str">
        <f>VLOOKUP(A3982,'Município e Sexo'!$A$2:$I$11321,7,FALSE)</f>
        <v>MASCULINO</v>
      </c>
    </row>
    <row r="3983" spans="1:11" ht="15" customHeight="1" thickBot="1" x14ac:dyDescent="0.25">
      <c r="A3983" t="str">
        <f>CONCATENATE(B3983,C3983,D3983,G3983,E3983,I3983)</f>
        <v>13122018HOMICIDIO481</v>
      </c>
      <c r="B3983" s="4">
        <v>13</v>
      </c>
      <c r="C3983" s="5">
        <v>12</v>
      </c>
      <c r="D3983" s="4">
        <v>2018</v>
      </c>
      <c r="E3983" s="4">
        <v>48</v>
      </c>
      <c r="F3983" s="4" t="s">
        <v>214</v>
      </c>
      <c r="G3983" s="4" t="s">
        <v>12</v>
      </c>
      <c r="H3983" s="4" t="s">
        <v>212</v>
      </c>
      <c r="I3983" s="4">
        <v>1</v>
      </c>
      <c r="J3983" t="str">
        <f>VLOOKUP(A3983,'Município e Sexo'!$A$2:$I$11321,5,FALSE)</f>
        <v>CARUARU</v>
      </c>
      <c r="K3983" t="str">
        <f>VLOOKUP(A3983,'Município e Sexo'!$A$2:$I$11321,7,FALSE)</f>
        <v>MASCULINO</v>
      </c>
    </row>
    <row r="3984" spans="1:11" ht="15" customHeight="1" thickBot="1" x14ac:dyDescent="0.25">
      <c r="A3984" t="str">
        <f>CONCATENATE(B3984,C3984,D3984,G3984,E3984,I3984)</f>
        <v>13122018HOMICIDIO231</v>
      </c>
      <c r="B3984" s="4">
        <v>13</v>
      </c>
      <c r="C3984" s="5">
        <v>12</v>
      </c>
      <c r="D3984" s="4">
        <v>2018</v>
      </c>
      <c r="E3984" s="4">
        <v>23</v>
      </c>
      <c r="F3984" s="4" t="s">
        <v>210</v>
      </c>
      <c r="G3984" s="4" t="s">
        <v>12</v>
      </c>
      <c r="H3984" s="4" t="s">
        <v>217</v>
      </c>
      <c r="I3984" s="4">
        <v>1</v>
      </c>
      <c r="J3984" t="str">
        <f>VLOOKUP(A3984,'Município e Sexo'!$A$2:$I$11321,5,FALSE)</f>
        <v>ABREU E LIMA</v>
      </c>
      <c r="K3984" t="str">
        <f>VLOOKUP(A3984,'Município e Sexo'!$A$2:$I$11321,7,FALSE)</f>
        <v>MASCULINO</v>
      </c>
    </row>
    <row r="3985" spans="1:11" ht="15" customHeight="1" thickBot="1" x14ac:dyDescent="0.25">
      <c r="A3985" t="str">
        <f>CONCATENATE(B3985,C3985,D3985,G3985,E3985,I3985)</f>
        <v>13122018HOMICIDIO271</v>
      </c>
      <c r="B3985" s="4">
        <v>13</v>
      </c>
      <c r="C3985" s="5">
        <v>12</v>
      </c>
      <c r="D3985" s="4">
        <v>2018</v>
      </c>
      <c r="E3985" s="4">
        <v>27</v>
      </c>
      <c r="F3985" s="4" t="s">
        <v>210</v>
      </c>
      <c r="G3985" s="4" t="s">
        <v>12</v>
      </c>
      <c r="H3985" s="4" t="s">
        <v>213</v>
      </c>
      <c r="I3985" s="4">
        <v>1</v>
      </c>
      <c r="J3985" t="str">
        <f>VLOOKUP(A3985,'Município e Sexo'!$A$2:$I$11321,5,FALSE)</f>
        <v>RECIFE</v>
      </c>
      <c r="K3985" t="str">
        <f>VLOOKUP(A3985,'Município e Sexo'!$A$2:$I$11321,7,FALSE)</f>
        <v>MASCULINO</v>
      </c>
    </row>
    <row r="3986" spans="1:11" ht="15" customHeight="1" thickBot="1" x14ac:dyDescent="0.25">
      <c r="A3986" t="str">
        <f>CONCATENATE(B3986,C3986,D3986,G3986,E3986,I3986)</f>
        <v>13122018HOMICIDIO361</v>
      </c>
      <c r="B3986" s="4">
        <v>13</v>
      </c>
      <c r="C3986" s="5">
        <v>12</v>
      </c>
      <c r="D3986" s="4">
        <v>2018</v>
      </c>
      <c r="E3986" s="4">
        <v>36</v>
      </c>
      <c r="F3986" s="4" t="s">
        <v>210</v>
      </c>
      <c r="G3986" s="4" t="s">
        <v>12</v>
      </c>
      <c r="H3986" s="4" t="s">
        <v>211</v>
      </c>
      <c r="I3986" s="4">
        <v>1</v>
      </c>
      <c r="J3986" t="str">
        <f>VLOOKUP(A3986,'Município e Sexo'!$A$2:$I$11321,5,FALSE)</f>
        <v>CABO DE SANTO AGOSTINHO</v>
      </c>
      <c r="K3986" t="str">
        <f>VLOOKUP(A3986,'Município e Sexo'!$A$2:$I$11321,7,FALSE)</f>
        <v>MASCULINO</v>
      </c>
    </row>
    <row r="3987" spans="1:11" ht="15" customHeight="1" thickBot="1" x14ac:dyDescent="0.25">
      <c r="A3987" t="str">
        <f>CONCATENATE(B3987,C3987,D3987,G3987,E3987,I3987)</f>
        <v>13122018HOMICIDIO391</v>
      </c>
      <c r="B3987" s="4">
        <v>13</v>
      </c>
      <c r="C3987" s="5">
        <v>12</v>
      </c>
      <c r="D3987" s="4">
        <v>2018</v>
      </c>
      <c r="E3987" s="4">
        <v>39</v>
      </c>
      <c r="F3987" s="4" t="s">
        <v>216</v>
      </c>
      <c r="G3987" s="4" t="s">
        <v>12</v>
      </c>
      <c r="H3987" s="4" t="s">
        <v>211</v>
      </c>
      <c r="I3987" s="4">
        <v>1</v>
      </c>
      <c r="J3987" t="str">
        <f>VLOOKUP(A3987,'Município e Sexo'!$A$2:$I$11321,5,FALSE)</f>
        <v>BONITO</v>
      </c>
      <c r="K3987" t="str">
        <f>VLOOKUP(A3987,'Município e Sexo'!$A$2:$I$11321,7,FALSE)</f>
        <v>MASCULINO</v>
      </c>
    </row>
    <row r="3988" spans="1:11" ht="15" customHeight="1" thickBot="1" x14ac:dyDescent="0.25">
      <c r="A3988" t="str">
        <f>CONCATENATE(B3988,C3988,D3988,G3988,E3988,I3988)</f>
        <v>13122018HOMICIDIO191</v>
      </c>
      <c r="B3988" s="4">
        <v>13</v>
      </c>
      <c r="C3988" s="5">
        <v>12</v>
      </c>
      <c r="D3988" s="4">
        <v>2018</v>
      </c>
      <c r="E3988" s="4">
        <v>19</v>
      </c>
      <c r="F3988" s="4" t="s">
        <v>210</v>
      </c>
      <c r="G3988" s="4" t="s">
        <v>12</v>
      </c>
      <c r="H3988" s="4" t="s">
        <v>211</v>
      </c>
      <c r="I3988" s="4">
        <v>1</v>
      </c>
      <c r="J3988" t="str">
        <f>VLOOKUP(A3988,'Município e Sexo'!$A$2:$I$11321,5,FALSE)</f>
        <v>ESCADA</v>
      </c>
      <c r="K3988" t="str">
        <f>VLOOKUP(A3988,'Município e Sexo'!$A$2:$I$11321,7,FALSE)</f>
        <v>MASCULINO</v>
      </c>
    </row>
    <row r="3989" spans="1:11" ht="15" customHeight="1" thickBot="1" x14ac:dyDescent="0.25">
      <c r="A3989" t="str">
        <f>CONCATENATE(B3989,C3989,D3989,G3989,E3989,I3989)</f>
        <v>14122018HOMICIDIO201</v>
      </c>
      <c r="B3989" s="4">
        <v>14</v>
      </c>
      <c r="C3989" s="5">
        <v>12</v>
      </c>
      <c r="D3989" s="4">
        <v>2018</v>
      </c>
      <c r="E3989" s="4">
        <v>20</v>
      </c>
      <c r="F3989" s="4" t="s">
        <v>219</v>
      </c>
      <c r="G3989" s="4" t="s">
        <v>12</v>
      </c>
      <c r="H3989" s="4" t="s">
        <v>211</v>
      </c>
      <c r="I3989" s="4">
        <v>1</v>
      </c>
      <c r="J3989" t="str">
        <f>VLOOKUP(A3989,'Município e Sexo'!$A$2:$I$11321,5,FALSE)</f>
        <v>BELO JARDIM</v>
      </c>
      <c r="K3989" t="str">
        <f>VLOOKUP(A3989,'Município e Sexo'!$A$2:$I$11321,7,FALSE)</f>
        <v>MASCULINO</v>
      </c>
    </row>
    <row r="3990" spans="1:11" ht="15" customHeight="1" thickBot="1" x14ac:dyDescent="0.25">
      <c r="A3990" t="str">
        <f>CONCATENATE(B3990,C3990,D3990,G3990,E3990,I3990)</f>
        <v>14122018HOMICIDIO221</v>
      </c>
      <c r="B3990" s="4">
        <v>14</v>
      </c>
      <c r="C3990" s="5">
        <v>12</v>
      </c>
      <c r="D3990" s="4">
        <v>2018</v>
      </c>
      <c r="E3990" s="4">
        <v>22</v>
      </c>
      <c r="F3990" s="4" t="s">
        <v>210</v>
      </c>
      <c r="G3990" s="4" t="s">
        <v>12</v>
      </c>
      <c r="H3990" s="4" t="s">
        <v>211</v>
      </c>
      <c r="I3990" s="4">
        <v>1</v>
      </c>
      <c r="J3990" t="str">
        <f>VLOOKUP(A3990,'Município e Sexo'!$A$2:$I$11321,5,FALSE)</f>
        <v>PETROLINA</v>
      </c>
      <c r="K3990" t="str">
        <f>VLOOKUP(A3990,'Município e Sexo'!$A$2:$I$11321,7,FALSE)</f>
        <v>MASCULINO</v>
      </c>
    </row>
    <row r="3991" spans="1:11" ht="15" customHeight="1" thickBot="1" x14ac:dyDescent="0.25">
      <c r="A3991" t="str">
        <f>CONCATENATE(B3991,C3991,D3991,G3991,E3991,I3991)</f>
        <v>14122018HOMICIDIO361</v>
      </c>
      <c r="B3991" s="4">
        <v>14</v>
      </c>
      <c r="C3991" s="5">
        <v>12</v>
      </c>
      <c r="D3991" s="4">
        <v>2018</v>
      </c>
      <c r="E3991" s="4">
        <v>36</v>
      </c>
      <c r="F3991" s="4" t="s">
        <v>214</v>
      </c>
      <c r="G3991" s="4" t="s">
        <v>12</v>
      </c>
      <c r="H3991" s="4" t="s">
        <v>212</v>
      </c>
      <c r="I3991" s="4">
        <v>1</v>
      </c>
      <c r="J3991" t="str">
        <f>VLOOKUP(A3991,'Município e Sexo'!$A$2:$I$11321,5,FALSE)</f>
        <v>TRIUNFO</v>
      </c>
      <c r="K3991" t="str">
        <f>VLOOKUP(A3991,'Município e Sexo'!$A$2:$I$11321,7,FALSE)</f>
        <v>MASCULINO</v>
      </c>
    </row>
    <row r="3992" spans="1:11" ht="15" customHeight="1" thickBot="1" x14ac:dyDescent="0.25">
      <c r="A3992" t="str">
        <f>CONCATENATE(B3992,C3992,D3992,G3992,E3992,I3992)</f>
        <v>14122018LESOES CORPORAIS SEGUIDA DE MORTE481</v>
      </c>
      <c r="B3992" s="4">
        <v>14</v>
      </c>
      <c r="C3992" s="5">
        <v>12</v>
      </c>
      <c r="D3992" s="4">
        <v>2018</v>
      </c>
      <c r="E3992" s="4">
        <v>48</v>
      </c>
      <c r="F3992" s="4" t="s">
        <v>219</v>
      </c>
      <c r="G3992" s="4" t="s">
        <v>131</v>
      </c>
      <c r="H3992" s="4" t="s">
        <v>213</v>
      </c>
      <c r="I3992" s="4">
        <v>1</v>
      </c>
      <c r="J3992" t="str">
        <f>VLOOKUP(A3992,'Município e Sexo'!$A$2:$I$11321,5,FALSE)</f>
        <v>AFRANIO</v>
      </c>
      <c r="K3992" t="str">
        <f>VLOOKUP(A3992,'Município e Sexo'!$A$2:$I$11321,7,FALSE)</f>
        <v>MASCULINO</v>
      </c>
    </row>
    <row r="3993" spans="1:11" ht="15" customHeight="1" thickBot="1" x14ac:dyDescent="0.25">
      <c r="A3993" t="str">
        <f>CONCATENATE(B3993,C3993,D3993,G3993,E3993,I3993)</f>
        <v>14122018HOMICIDIO201</v>
      </c>
      <c r="B3993" s="4">
        <v>14</v>
      </c>
      <c r="C3993" s="5">
        <v>12</v>
      </c>
      <c r="D3993" s="4">
        <v>2018</v>
      </c>
      <c r="E3993" s="4">
        <v>20</v>
      </c>
      <c r="F3993" s="4" t="s">
        <v>216</v>
      </c>
      <c r="G3993" s="4" t="s">
        <v>12</v>
      </c>
      <c r="H3993" s="4" t="s">
        <v>211</v>
      </c>
      <c r="I3993" s="4">
        <v>1</v>
      </c>
      <c r="J3993" t="str">
        <f>VLOOKUP(A3993,'Município e Sexo'!$A$2:$I$11321,5,FALSE)</f>
        <v>BELO JARDIM</v>
      </c>
      <c r="K3993" t="str">
        <f>VLOOKUP(A3993,'Município e Sexo'!$A$2:$I$11321,7,FALSE)</f>
        <v>MASCULINO</v>
      </c>
    </row>
    <row r="3994" spans="1:11" ht="15" customHeight="1" thickBot="1" x14ac:dyDescent="0.25">
      <c r="A3994" t="str">
        <f>CONCATENATE(B3994,C3994,D3994,G3994,E3994,I3994)</f>
        <v>14122018HOMICIDIO201</v>
      </c>
      <c r="B3994" s="4">
        <v>14</v>
      </c>
      <c r="C3994" s="5">
        <v>12</v>
      </c>
      <c r="D3994" s="4">
        <v>2018</v>
      </c>
      <c r="E3994" s="4">
        <v>20</v>
      </c>
      <c r="F3994" s="4" t="s">
        <v>210</v>
      </c>
      <c r="G3994" s="4" t="s">
        <v>12</v>
      </c>
      <c r="H3994" s="4" t="s">
        <v>211</v>
      </c>
      <c r="I3994" s="4">
        <v>1</v>
      </c>
      <c r="J3994" t="str">
        <f>VLOOKUP(A3994,'Município e Sexo'!$A$2:$I$11321,5,FALSE)</f>
        <v>BELO JARDIM</v>
      </c>
      <c r="K3994" t="str">
        <f>VLOOKUP(A3994,'Município e Sexo'!$A$2:$I$11321,7,FALSE)</f>
        <v>MASCULINO</v>
      </c>
    </row>
    <row r="3995" spans="1:11" ht="15" customHeight="1" thickBot="1" x14ac:dyDescent="0.25">
      <c r="A3995" t="str">
        <f>CONCATENATE(B3995,C3995,D3995,G3995,E3995,I3995)</f>
        <v>14122018HOMICIDIO201</v>
      </c>
      <c r="B3995" s="4">
        <v>14</v>
      </c>
      <c r="C3995" s="5">
        <v>12</v>
      </c>
      <c r="D3995" s="4">
        <v>2018</v>
      </c>
      <c r="E3995" s="4">
        <v>20</v>
      </c>
      <c r="F3995" s="4" t="s">
        <v>210</v>
      </c>
      <c r="G3995" s="4" t="s">
        <v>12</v>
      </c>
      <c r="H3995" s="4" t="s">
        <v>211</v>
      </c>
      <c r="I3995" s="4">
        <v>1</v>
      </c>
      <c r="J3995" t="str">
        <f>VLOOKUP(A3995,'Município e Sexo'!$A$2:$I$11321,5,FALSE)</f>
        <v>BELO JARDIM</v>
      </c>
      <c r="K3995" t="str">
        <f>VLOOKUP(A3995,'Município e Sexo'!$A$2:$I$11321,7,FALSE)</f>
        <v>MASCULINO</v>
      </c>
    </row>
    <row r="3996" spans="1:11" ht="15" customHeight="1" thickBot="1" x14ac:dyDescent="0.25">
      <c r="A3996" t="str">
        <f>CONCATENATE(B3996,C3996,D3996,G3996,E3996,I3996)</f>
        <v>14122018HOMICIDIO251</v>
      </c>
      <c r="B3996" s="4">
        <v>14</v>
      </c>
      <c r="C3996" s="5">
        <v>12</v>
      </c>
      <c r="D3996" s="4">
        <v>2018</v>
      </c>
      <c r="E3996" s="4">
        <v>25</v>
      </c>
      <c r="F3996" s="4" t="s">
        <v>214</v>
      </c>
      <c r="G3996" s="4" t="s">
        <v>12</v>
      </c>
      <c r="H3996" s="4" t="s">
        <v>213</v>
      </c>
      <c r="I3996" s="4">
        <v>1</v>
      </c>
      <c r="J3996" t="str">
        <f>VLOOKUP(A3996,'Município e Sexo'!$A$2:$I$11321,5,FALSE)</f>
        <v>XEXEU</v>
      </c>
      <c r="K3996" t="str">
        <f>VLOOKUP(A3996,'Município e Sexo'!$A$2:$I$11321,7,FALSE)</f>
        <v>MASCULINO</v>
      </c>
    </row>
    <row r="3997" spans="1:11" ht="15" customHeight="1" thickBot="1" x14ac:dyDescent="0.25">
      <c r="A3997" t="str">
        <f>CONCATENATE(B3997,C3997,D3997,G3997,E3997,I3997)</f>
        <v>14122018HOMICIDIO331</v>
      </c>
      <c r="B3997" s="4">
        <v>14</v>
      </c>
      <c r="C3997" s="5">
        <v>12</v>
      </c>
      <c r="D3997" s="4">
        <v>2018</v>
      </c>
      <c r="E3997" s="4">
        <v>33</v>
      </c>
      <c r="F3997" s="4" t="s">
        <v>210</v>
      </c>
      <c r="G3997" s="4" t="s">
        <v>12</v>
      </c>
      <c r="H3997" s="4" t="s">
        <v>213</v>
      </c>
      <c r="I3997" s="4">
        <v>1</v>
      </c>
      <c r="J3997" t="str">
        <f>VLOOKUP(A3997,'Município e Sexo'!$A$2:$I$11321,5,FALSE)</f>
        <v>JABOATAO DOS GUARARAPES</v>
      </c>
      <c r="K3997" t="str">
        <f>VLOOKUP(A3997,'Município e Sexo'!$A$2:$I$11321,7,FALSE)</f>
        <v>MASCULINO</v>
      </c>
    </row>
    <row r="3998" spans="1:11" ht="15" customHeight="1" thickBot="1" x14ac:dyDescent="0.25">
      <c r="A3998" t="str">
        <f>CONCATENATE(B3998,C3998,D3998,G3998,E3998,I3998)</f>
        <v>14122018HOMICIDIO371</v>
      </c>
      <c r="B3998" s="4">
        <v>14</v>
      </c>
      <c r="C3998" s="5">
        <v>12</v>
      </c>
      <c r="D3998" s="4">
        <v>2018</v>
      </c>
      <c r="E3998" s="4">
        <v>37</v>
      </c>
      <c r="F3998" s="4" t="s">
        <v>210</v>
      </c>
      <c r="G3998" s="4" t="s">
        <v>12</v>
      </c>
      <c r="H3998" s="4" t="s">
        <v>213</v>
      </c>
      <c r="I3998" s="4">
        <v>1</v>
      </c>
      <c r="J3998" t="str">
        <f>VLOOKUP(A3998,'Município e Sexo'!$A$2:$I$11321,5,FALSE)</f>
        <v>CAMARAGIBE</v>
      </c>
      <c r="K3998" t="str">
        <f>VLOOKUP(A3998,'Município e Sexo'!$A$2:$I$11321,7,FALSE)</f>
        <v>MASCULINO</v>
      </c>
    </row>
    <row r="3999" spans="1:11" ht="15" customHeight="1" thickBot="1" x14ac:dyDescent="0.25">
      <c r="A3999" t="str">
        <f>CONCATENATE(B3999,C3999,D3999,G3999,E3999,I3999)</f>
        <v>14122018HOMICIDIO401</v>
      </c>
      <c r="B3999" s="4">
        <v>14</v>
      </c>
      <c r="C3999" s="5">
        <v>12</v>
      </c>
      <c r="D3999" s="4">
        <v>2018</v>
      </c>
      <c r="E3999" s="4">
        <v>40</v>
      </c>
      <c r="F3999" s="4" t="s">
        <v>210</v>
      </c>
      <c r="G3999" s="4" t="s">
        <v>12</v>
      </c>
      <c r="H3999" s="4" t="s">
        <v>211</v>
      </c>
      <c r="I3999" s="4">
        <v>1</v>
      </c>
      <c r="J3999" t="str">
        <f>VLOOKUP(A3999,'Município e Sexo'!$A$2:$I$11321,5,FALSE)</f>
        <v>OLINDA</v>
      </c>
      <c r="K3999" t="str">
        <f>VLOOKUP(A3999,'Município e Sexo'!$A$2:$I$11321,7,FALSE)</f>
        <v>FEMININO</v>
      </c>
    </row>
    <row r="4000" spans="1:11" ht="15" customHeight="1" thickBot="1" x14ac:dyDescent="0.25">
      <c r="A4000" t="str">
        <f>CONCATENATE(B4000,C4000,D4000,G4000,E4000,I4000)</f>
        <v>14122018HOMICIDIO431</v>
      </c>
      <c r="B4000" s="4">
        <v>14</v>
      </c>
      <c r="C4000" s="5">
        <v>12</v>
      </c>
      <c r="D4000" s="4">
        <v>2018</v>
      </c>
      <c r="E4000" s="4">
        <v>43</v>
      </c>
      <c r="F4000" s="4" t="s">
        <v>210</v>
      </c>
      <c r="G4000" s="4" t="s">
        <v>12</v>
      </c>
      <c r="H4000" s="4" t="s">
        <v>211</v>
      </c>
      <c r="I4000" s="4">
        <v>1</v>
      </c>
      <c r="J4000" t="str">
        <f>VLOOKUP(A4000,'Município e Sexo'!$A$2:$I$11321,5,FALSE)</f>
        <v>PESQUEIRA</v>
      </c>
      <c r="K4000" t="str">
        <f>VLOOKUP(A4000,'Município e Sexo'!$A$2:$I$11321,7,FALSE)</f>
        <v>MASCULINO</v>
      </c>
    </row>
    <row r="4001" spans="1:11" ht="15" customHeight="1" thickBot="1" x14ac:dyDescent="0.25">
      <c r="A4001" t="str">
        <f>CONCATENATE(B4001,C4001,D4001,G4001,E4001,I4001)</f>
        <v>14122018HOMICIDIO1</v>
      </c>
      <c r="B4001" s="4">
        <v>14</v>
      </c>
      <c r="C4001" s="5">
        <v>12</v>
      </c>
      <c r="D4001" s="4">
        <v>2018</v>
      </c>
      <c r="E4001" s="4"/>
      <c r="F4001" s="4" t="s">
        <v>216</v>
      </c>
      <c r="G4001" s="4" t="s">
        <v>12</v>
      </c>
      <c r="H4001" s="4" t="s">
        <v>211</v>
      </c>
      <c r="I4001" s="4">
        <v>1</v>
      </c>
      <c r="J4001" t="str">
        <f>VLOOKUP(A4001,'Município e Sexo'!$A$2:$I$11321,5,FALSE)</f>
        <v>ALTINHO</v>
      </c>
      <c r="K4001" t="str">
        <f>VLOOKUP(A4001,'Município e Sexo'!$A$2:$I$11321,7,FALSE)</f>
        <v>MASCULINO</v>
      </c>
    </row>
    <row r="4002" spans="1:11" ht="15" customHeight="1" thickBot="1" x14ac:dyDescent="0.25">
      <c r="A4002" t="str">
        <f>CONCATENATE(B4002,C4002,D4002,G4002,E4002,I4002)</f>
        <v>14122018HOMICIDIO161</v>
      </c>
      <c r="B4002" s="4">
        <v>14</v>
      </c>
      <c r="C4002" s="5">
        <v>12</v>
      </c>
      <c r="D4002" s="4">
        <v>2018</v>
      </c>
      <c r="E4002" s="4">
        <v>16</v>
      </c>
      <c r="F4002" s="4" t="s">
        <v>210</v>
      </c>
      <c r="G4002" s="4" t="s">
        <v>12</v>
      </c>
      <c r="H4002" s="4" t="s">
        <v>211</v>
      </c>
      <c r="I4002" s="4">
        <v>1</v>
      </c>
      <c r="J4002" t="str">
        <f>VLOOKUP(A4002,'Município e Sexo'!$A$2:$I$11321,5,FALSE)</f>
        <v>VITORIA DE SANTO ANTAO</v>
      </c>
      <c r="K4002" t="str">
        <f>VLOOKUP(A4002,'Município e Sexo'!$A$2:$I$11321,7,FALSE)</f>
        <v>MASCULINO</v>
      </c>
    </row>
    <row r="4003" spans="1:11" ht="15" customHeight="1" thickBot="1" x14ac:dyDescent="0.25">
      <c r="A4003" t="str">
        <f>CONCATENATE(B4003,C4003,D4003,G4003,E4003,I4003)</f>
        <v>14122018FEMINICIDIO171</v>
      </c>
      <c r="B4003" s="4">
        <v>14</v>
      </c>
      <c r="C4003" s="5">
        <v>12</v>
      </c>
      <c r="D4003" s="4">
        <v>2018</v>
      </c>
      <c r="E4003" s="4">
        <v>17</v>
      </c>
      <c r="F4003" s="4" t="s">
        <v>210</v>
      </c>
      <c r="G4003" s="4" t="s">
        <v>29</v>
      </c>
      <c r="H4003" s="4" t="s">
        <v>29</v>
      </c>
      <c r="I4003" s="4">
        <v>1</v>
      </c>
      <c r="J4003" t="str">
        <f>VLOOKUP(A4003,'Município e Sexo'!$A$2:$I$11321,5,FALSE)</f>
        <v>PAULISTA</v>
      </c>
      <c r="K4003" t="str">
        <f>VLOOKUP(A4003,'Município e Sexo'!$A$2:$I$11321,7,FALSE)</f>
        <v>FEMININO</v>
      </c>
    </row>
    <row r="4004" spans="1:11" ht="15" customHeight="1" thickBot="1" x14ac:dyDescent="0.25">
      <c r="A4004" t="str">
        <f>CONCATENATE(B4004,C4004,D4004,G4004,E4004,I4004)</f>
        <v>14122018HOMICIDIO201</v>
      </c>
      <c r="B4004" s="4">
        <v>14</v>
      </c>
      <c r="C4004" s="5">
        <v>12</v>
      </c>
      <c r="D4004" s="4">
        <v>2018</v>
      </c>
      <c r="E4004" s="4">
        <v>20</v>
      </c>
      <c r="F4004" s="4" t="s">
        <v>210</v>
      </c>
      <c r="G4004" s="4" t="s">
        <v>12</v>
      </c>
      <c r="H4004" s="4" t="s">
        <v>213</v>
      </c>
      <c r="I4004" s="4">
        <v>1</v>
      </c>
      <c r="J4004" t="str">
        <f>VLOOKUP(A4004,'Município e Sexo'!$A$2:$I$11321,5,FALSE)</f>
        <v>BELO JARDIM</v>
      </c>
      <c r="K4004" t="str">
        <f>VLOOKUP(A4004,'Município e Sexo'!$A$2:$I$11321,7,FALSE)</f>
        <v>MASCULINO</v>
      </c>
    </row>
    <row r="4005" spans="1:11" ht="15" customHeight="1" thickBot="1" x14ac:dyDescent="0.25">
      <c r="A4005" t="str">
        <f>CONCATENATE(B4005,C4005,D4005,G4005,E4005,I4005)</f>
        <v>14122018HOMICIDIO281</v>
      </c>
      <c r="B4005" s="4">
        <v>14</v>
      </c>
      <c r="C4005" s="5">
        <v>12</v>
      </c>
      <c r="D4005" s="4">
        <v>2018</v>
      </c>
      <c r="E4005" s="4">
        <v>28</v>
      </c>
      <c r="F4005" s="4" t="s">
        <v>214</v>
      </c>
      <c r="G4005" s="4" t="s">
        <v>12</v>
      </c>
      <c r="H4005" s="4" t="s">
        <v>213</v>
      </c>
      <c r="I4005" s="4">
        <v>1</v>
      </c>
      <c r="J4005" t="str">
        <f>VLOOKUP(A4005,'Município e Sexo'!$A$2:$I$11321,5,FALSE)</f>
        <v>RECIFE</v>
      </c>
      <c r="K4005" t="str">
        <f>VLOOKUP(A4005,'Município e Sexo'!$A$2:$I$11321,7,FALSE)</f>
        <v>MASCULINO</v>
      </c>
    </row>
    <row r="4006" spans="1:11" ht="15" customHeight="1" thickBot="1" x14ac:dyDescent="0.25">
      <c r="A4006" t="str">
        <f>CONCATENATE(B4006,C4006,D4006,G4006,E4006,I4006)</f>
        <v>14122018HOMICIDIO331</v>
      </c>
      <c r="B4006" s="4">
        <v>14</v>
      </c>
      <c r="C4006" s="5">
        <v>12</v>
      </c>
      <c r="D4006" s="4">
        <v>2018</v>
      </c>
      <c r="E4006" s="4">
        <v>33</v>
      </c>
      <c r="F4006" s="4" t="s">
        <v>210</v>
      </c>
      <c r="G4006" s="4" t="s">
        <v>12</v>
      </c>
      <c r="H4006" s="4" t="s">
        <v>212</v>
      </c>
      <c r="I4006" s="4">
        <v>1</v>
      </c>
      <c r="J4006" t="str">
        <f>VLOOKUP(A4006,'Município e Sexo'!$A$2:$I$11321,5,FALSE)</f>
        <v>JABOATAO DOS GUARARAPES</v>
      </c>
      <c r="K4006" t="str">
        <f>VLOOKUP(A4006,'Município e Sexo'!$A$2:$I$11321,7,FALSE)</f>
        <v>MASCULINO</v>
      </c>
    </row>
    <row r="4007" spans="1:11" ht="15" customHeight="1" thickBot="1" x14ac:dyDescent="0.25">
      <c r="A4007" t="str">
        <f>CONCATENATE(B4007,C4007,D4007,G4007,E4007,I4007)</f>
        <v>14122018HOMICIDIO461</v>
      </c>
      <c r="B4007" s="4">
        <v>14</v>
      </c>
      <c r="C4007" s="5">
        <v>12</v>
      </c>
      <c r="D4007" s="4">
        <v>2018</v>
      </c>
      <c r="E4007" s="4">
        <v>46</v>
      </c>
      <c r="F4007" s="4" t="s">
        <v>210</v>
      </c>
      <c r="G4007" s="4" t="s">
        <v>12</v>
      </c>
      <c r="H4007" s="4" t="s">
        <v>213</v>
      </c>
      <c r="I4007" s="4">
        <v>1</v>
      </c>
      <c r="J4007" t="str">
        <f>VLOOKUP(A4007,'Município e Sexo'!$A$2:$I$11321,5,FALSE)</f>
        <v>SANTA MARIA DA BOA VISTA</v>
      </c>
      <c r="K4007" t="str">
        <f>VLOOKUP(A4007,'Município e Sexo'!$A$2:$I$11321,7,FALSE)</f>
        <v>MASCULINO</v>
      </c>
    </row>
    <row r="4008" spans="1:11" ht="15" customHeight="1" thickBot="1" x14ac:dyDescent="0.25">
      <c r="A4008" t="str">
        <f>CONCATENATE(B4008,C4008,D4008,G4008,E4008,I4008)</f>
        <v>15122018HOMICIDIO321</v>
      </c>
      <c r="B4008" s="4">
        <v>15</v>
      </c>
      <c r="C4008" s="5">
        <v>12</v>
      </c>
      <c r="D4008" s="4">
        <v>2018</v>
      </c>
      <c r="E4008" s="4">
        <v>32</v>
      </c>
      <c r="F4008" s="4" t="s">
        <v>210</v>
      </c>
      <c r="G4008" s="4" t="s">
        <v>12</v>
      </c>
      <c r="H4008" s="4" t="s">
        <v>213</v>
      </c>
      <c r="I4008" s="4">
        <v>1</v>
      </c>
      <c r="J4008" t="str">
        <f>VLOOKUP(A4008,'Município e Sexo'!$A$2:$I$11321,5,FALSE)</f>
        <v>RECIFE</v>
      </c>
      <c r="K4008" t="str">
        <f>VLOOKUP(A4008,'Município e Sexo'!$A$2:$I$11321,7,FALSE)</f>
        <v>MASCULINO</v>
      </c>
    </row>
    <row r="4009" spans="1:11" ht="15" customHeight="1" thickBot="1" x14ac:dyDescent="0.25">
      <c r="A4009" t="str">
        <f>CONCATENATE(B4009,C4009,D4009,G4009,E4009,I4009)</f>
        <v>15122018HOMICIDIO191</v>
      </c>
      <c r="B4009" s="4">
        <v>15</v>
      </c>
      <c r="C4009" s="5">
        <v>12</v>
      </c>
      <c r="D4009" s="4">
        <v>2018</v>
      </c>
      <c r="E4009" s="4">
        <v>19</v>
      </c>
      <c r="F4009" s="4" t="s">
        <v>210</v>
      </c>
      <c r="G4009" s="4" t="s">
        <v>12</v>
      </c>
      <c r="H4009" s="4" t="s">
        <v>213</v>
      </c>
      <c r="I4009" s="4">
        <v>1</v>
      </c>
      <c r="J4009" t="str">
        <f>VLOOKUP(A4009,'Município e Sexo'!$A$2:$I$11321,5,FALSE)</f>
        <v>OLINDA</v>
      </c>
      <c r="K4009" t="str">
        <f>VLOOKUP(A4009,'Município e Sexo'!$A$2:$I$11321,7,FALSE)</f>
        <v>MASCULINO</v>
      </c>
    </row>
    <row r="4010" spans="1:11" ht="15" customHeight="1" thickBot="1" x14ac:dyDescent="0.25">
      <c r="A4010" t="str">
        <f>CONCATENATE(B4010,C4010,D4010,G4010,E4010,I4010)</f>
        <v>15122018HOMICIDIO201</v>
      </c>
      <c r="B4010" s="4">
        <v>15</v>
      </c>
      <c r="C4010" s="5">
        <v>12</v>
      </c>
      <c r="D4010" s="4">
        <v>2018</v>
      </c>
      <c r="E4010" s="4">
        <v>20</v>
      </c>
      <c r="F4010" s="4" t="s">
        <v>210</v>
      </c>
      <c r="G4010" s="4" t="s">
        <v>12</v>
      </c>
      <c r="H4010" s="4" t="s">
        <v>217</v>
      </c>
      <c r="I4010" s="4">
        <v>1</v>
      </c>
      <c r="J4010" t="str">
        <f>VLOOKUP(A4010,'Município e Sexo'!$A$2:$I$11321,5,FALSE)</f>
        <v>VICENCIA</v>
      </c>
      <c r="K4010" t="str">
        <f>VLOOKUP(A4010,'Município e Sexo'!$A$2:$I$11321,7,FALSE)</f>
        <v>MASCULINO</v>
      </c>
    </row>
    <row r="4011" spans="1:11" ht="15" customHeight="1" thickBot="1" x14ac:dyDescent="0.25">
      <c r="A4011" t="str">
        <f>CONCATENATE(B4011,C4011,D4011,G4011,E4011,I4011)</f>
        <v>15122018HOMICIDIO211</v>
      </c>
      <c r="B4011" s="4">
        <v>15</v>
      </c>
      <c r="C4011" s="5">
        <v>12</v>
      </c>
      <c r="D4011" s="4">
        <v>2018</v>
      </c>
      <c r="E4011" s="4">
        <v>21</v>
      </c>
      <c r="F4011" s="4" t="s">
        <v>210</v>
      </c>
      <c r="G4011" s="4" t="s">
        <v>12</v>
      </c>
      <c r="H4011" s="4" t="s">
        <v>211</v>
      </c>
      <c r="I4011" s="4">
        <v>1</v>
      </c>
      <c r="J4011" t="str">
        <f>VLOOKUP(A4011,'Município e Sexo'!$A$2:$I$11321,5,FALSE)</f>
        <v>TIMBAUBA</v>
      </c>
      <c r="K4011" t="str">
        <f>VLOOKUP(A4011,'Município e Sexo'!$A$2:$I$11321,7,FALSE)</f>
        <v>MASCULINO</v>
      </c>
    </row>
    <row r="4012" spans="1:11" ht="15" customHeight="1" thickBot="1" x14ac:dyDescent="0.25">
      <c r="A4012" t="str">
        <f>CONCATENATE(B4012,C4012,D4012,G4012,E4012,I4012)</f>
        <v>15122018HOMICIDIO341</v>
      </c>
      <c r="B4012" s="4">
        <v>15</v>
      </c>
      <c r="C4012" s="5">
        <v>12</v>
      </c>
      <c r="D4012" s="4">
        <v>2018</v>
      </c>
      <c r="E4012" s="4">
        <v>34</v>
      </c>
      <c r="F4012" s="4" t="s">
        <v>210</v>
      </c>
      <c r="G4012" s="4" t="s">
        <v>12</v>
      </c>
      <c r="H4012" s="4" t="s">
        <v>212</v>
      </c>
      <c r="I4012" s="4">
        <v>1</v>
      </c>
      <c r="J4012" t="str">
        <f>VLOOKUP(A4012,'Município e Sexo'!$A$2:$I$11321,5,FALSE)</f>
        <v>GRAVATA</v>
      </c>
      <c r="K4012" t="str">
        <f>VLOOKUP(A4012,'Município e Sexo'!$A$2:$I$11321,7,FALSE)</f>
        <v>FEMININO</v>
      </c>
    </row>
    <row r="4013" spans="1:11" ht="15" customHeight="1" thickBot="1" x14ac:dyDescent="0.25">
      <c r="A4013" t="str">
        <f>CONCATENATE(B4013,C4013,D4013,G4013,E4013,I4013)</f>
        <v>15122018HOMICIDIO1</v>
      </c>
      <c r="B4013" s="4">
        <v>15</v>
      </c>
      <c r="C4013" s="5">
        <v>12</v>
      </c>
      <c r="D4013" s="4">
        <v>2018</v>
      </c>
      <c r="E4013" s="4"/>
      <c r="F4013" s="4" t="s">
        <v>219</v>
      </c>
      <c r="G4013" s="4" t="s">
        <v>12</v>
      </c>
      <c r="H4013" s="4" t="s">
        <v>213</v>
      </c>
      <c r="I4013" s="4">
        <v>1</v>
      </c>
      <c r="J4013" t="str">
        <f>VLOOKUP(A4013,'Município e Sexo'!$A$2:$I$11321,5,FALSE)</f>
        <v>RECIFE</v>
      </c>
      <c r="K4013" t="str">
        <f>VLOOKUP(A4013,'Município e Sexo'!$A$2:$I$11321,7,FALSE)</f>
        <v>DESCONHECIDO</v>
      </c>
    </row>
    <row r="4014" spans="1:11" ht="15" customHeight="1" thickBot="1" x14ac:dyDescent="0.25">
      <c r="A4014" t="str">
        <f>CONCATENATE(B4014,C4014,D4014,G4014,E4014,I4014)</f>
        <v>15122018HOMICIDIO241</v>
      </c>
      <c r="B4014" s="4">
        <v>15</v>
      </c>
      <c r="C4014" s="5">
        <v>12</v>
      </c>
      <c r="D4014" s="4">
        <v>2018</v>
      </c>
      <c r="E4014" s="4">
        <v>24</v>
      </c>
      <c r="F4014" s="4" t="s">
        <v>210</v>
      </c>
      <c r="G4014" s="4" t="s">
        <v>12</v>
      </c>
      <c r="H4014" s="4" t="s">
        <v>211</v>
      </c>
      <c r="I4014" s="4">
        <v>1</v>
      </c>
      <c r="J4014" t="str">
        <f>VLOOKUP(A4014,'Município e Sexo'!$A$2:$I$11321,5,FALSE)</f>
        <v>CABO DE SANTO AGOSTINHO</v>
      </c>
      <c r="K4014" t="str">
        <f>VLOOKUP(A4014,'Município e Sexo'!$A$2:$I$11321,7,FALSE)</f>
        <v>MASCULINO</v>
      </c>
    </row>
    <row r="4015" spans="1:11" ht="15" customHeight="1" thickBot="1" x14ac:dyDescent="0.25">
      <c r="A4015" t="str">
        <f>CONCATENATE(B4015,C4015,D4015,G4015,E4015,I4015)</f>
        <v>15122018HOMICIDIO251</v>
      </c>
      <c r="B4015" s="4">
        <v>15</v>
      </c>
      <c r="C4015" s="5">
        <v>12</v>
      </c>
      <c r="D4015" s="4">
        <v>2018</v>
      </c>
      <c r="E4015" s="4">
        <v>25</v>
      </c>
      <c r="F4015" s="4" t="s">
        <v>210</v>
      </c>
      <c r="G4015" s="4" t="s">
        <v>12</v>
      </c>
      <c r="H4015" s="4" t="s">
        <v>211</v>
      </c>
      <c r="I4015" s="4">
        <v>1</v>
      </c>
      <c r="J4015" t="str">
        <f>VLOOKUP(A4015,'Município e Sexo'!$A$2:$I$11321,5,FALSE)</f>
        <v>CARUARU</v>
      </c>
      <c r="K4015" t="str">
        <f>VLOOKUP(A4015,'Município e Sexo'!$A$2:$I$11321,7,FALSE)</f>
        <v>MASCULINO</v>
      </c>
    </row>
    <row r="4016" spans="1:11" ht="15" customHeight="1" thickBot="1" x14ac:dyDescent="0.25">
      <c r="A4016" t="str">
        <f>CONCATENATE(B4016,C4016,D4016,G4016,E4016,I4016)</f>
        <v>15122018HOMICIDIO331</v>
      </c>
      <c r="B4016" s="4">
        <v>15</v>
      </c>
      <c r="C4016" s="5">
        <v>12</v>
      </c>
      <c r="D4016" s="4">
        <v>2018</v>
      </c>
      <c r="E4016" s="4">
        <v>33</v>
      </c>
      <c r="F4016" s="4" t="s">
        <v>210</v>
      </c>
      <c r="G4016" s="4" t="s">
        <v>12</v>
      </c>
      <c r="H4016" s="4" t="s">
        <v>212</v>
      </c>
      <c r="I4016" s="4">
        <v>1</v>
      </c>
      <c r="J4016" t="str">
        <f>VLOOKUP(A4016,'Município e Sexo'!$A$2:$I$11321,5,FALSE)</f>
        <v>ESCADA</v>
      </c>
      <c r="K4016" t="str">
        <f>VLOOKUP(A4016,'Município e Sexo'!$A$2:$I$11321,7,FALSE)</f>
        <v>MASCULINO</v>
      </c>
    </row>
    <row r="4017" spans="1:11" ht="15" customHeight="1" thickBot="1" x14ac:dyDescent="0.25">
      <c r="A4017" t="str">
        <f>CONCATENATE(B4017,C4017,D4017,G4017,E4017,I4017)</f>
        <v>15122018HOMICIDIO351</v>
      </c>
      <c r="B4017" s="4">
        <v>15</v>
      </c>
      <c r="C4017" s="5">
        <v>12</v>
      </c>
      <c r="D4017" s="4">
        <v>2018</v>
      </c>
      <c r="E4017" s="4">
        <v>35</v>
      </c>
      <c r="F4017" s="4" t="s">
        <v>210</v>
      </c>
      <c r="G4017" s="4" t="s">
        <v>12</v>
      </c>
      <c r="H4017" s="4" t="s">
        <v>211</v>
      </c>
      <c r="I4017" s="4">
        <v>1</v>
      </c>
      <c r="J4017" t="str">
        <f>VLOOKUP(A4017,'Município e Sexo'!$A$2:$I$11321,5,FALSE)</f>
        <v>ALIANCA</v>
      </c>
      <c r="K4017" t="str">
        <f>VLOOKUP(A4017,'Município e Sexo'!$A$2:$I$11321,7,FALSE)</f>
        <v>MASCULINO</v>
      </c>
    </row>
    <row r="4018" spans="1:11" ht="15" customHeight="1" thickBot="1" x14ac:dyDescent="0.25">
      <c r="A4018" t="str">
        <f>CONCATENATE(B4018,C4018,D4018,G4018,E4018,I4018)</f>
        <v>15122018HOMICIDIO221</v>
      </c>
      <c r="B4018" s="4">
        <v>15</v>
      </c>
      <c r="C4018" s="5">
        <v>12</v>
      </c>
      <c r="D4018" s="4">
        <v>2018</v>
      </c>
      <c r="E4018" s="4">
        <v>22</v>
      </c>
      <c r="F4018" s="4" t="s">
        <v>210</v>
      </c>
      <c r="G4018" s="4" t="s">
        <v>12</v>
      </c>
      <c r="H4018" s="4" t="s">
        <v>211</v>
      </c>
      <c r="I4018" s="4">
        <v>1</v>
      </c>
      <c r="J4018" t="str">
        <f>VLOOKUP(A4018,'Município e Sexo'!$A$2:$I$11321,5,FALSE)</f>
        <v>ARCOVERDE</v>
      </c>
      <c r="K4018" t="str">
        <f>VLOOKUP(A4018,'Município e Sexo'!$A$2:$I$11321,7,FALSE)</f>
        <v>MASCULINO</v>
      </c>
    </row>
    <row r="4019" spans="1:11" ht="15" customHeight="1" thickBot="1" x14ac:dyDescent="0.25">
      <c r="A4019" t="str">
        <f>CONCATENATE(B4019,C4019,D4019,G4019,E4019,I4019)</f>
        <v>16122018HOMICIDIO171</v>
      </c>
      <c r="B4019" s="4">
        <v>16</v>
      </c>
      <c r="C4019" s="5">
        <v>12</v>
      </c>
      <c r="D4019" s="4">
        <v>2018</v>
      </c>
      <c r="E4019" s="4">
        <v>17</v>
      </c>
      <c r="F4019" s="4" t="s">
        <v>210</v>
      </c>
      <c r="G4019" s="4" t="s">
        <v>12</v>
      </c>
      <c r="H4019" s="4" t="s">
        <v>211</v>
      </c>
      <c r="I4019" s="4">
        <v>1</v>
      </c>
      <c r="J4019" t="str">
        <f>VLOOKUP(A4019,'Município e Sexo'!$A$2:$I$11321,5,FALSE)</f>
        <v>TIMBAUBA</v>
      </c>
      <c r="K4019" t="str">
        <f>VLOOKUP(A4019,'Município e Sexo'!$A$2:$I$11321,7,FALSE)</f>
        <v>FEMININO</v>
      </c>
    </row>
    <row r="4020" spans="1:11" ht="15" customHeight="1" thickBot="1" x14ac:dyDescent="0.25">
      <c r="A4020" t="str">
        <f>CONCATENATE(B4020,C4020,D4020,G4020,E4020,I4020)</f>
        <v>16122018HOMICIDIO261</v>
      </c>
      <c r="B4020" s="4">
        <v>16</v>
      </c>
      <c r="C4020" s="5">
        <v>12</v>
      </c>
      <c r="D4020" s="4">
        <v>2018</v>
      </c>
      <c r="E4020" s="4">
        <v>26</v>
      </c>
      <c r="F4020" s="4" t="s">
        <v>210</v>
      </c>
      <c r="G4020" s="4" t="s">
        <v>12</v>
      </c>
      <c r="H4020" s="4" t="s">
        <v>211</v>
      </c>
      <c r="I4020" s="4">
        <v>1</v>
      </c>
      <c r="J4020" t="str">
        <f>VLOOKUP(A4020,'Município e Sexo'!$A$2:$I$11321,5,FALSE)</f>
        <v>TIMBAUBA</v>
      </c>
      <c r="K4020" t="str">
        <f>VLOOKUP(A4020,'Município e Sexo'!$A$2:$I$11321,7,FALSE)</f>
        <v>MASCULINO</v>
      </c>
    </row>
    <row r="4021" spans="1:11" ht="15" customHeight="1" thickBot="1" x14ac:dyDescent="0.25">
      <c r="A4021" t="str">
        <f>CONCATENATE(B4021,C4021,D4021,G4021,E4021,I4021)</f>
        <v>16122018LESOES CORPORAIS SEGUIDA DE MORTE301</v>
      </c>
      <c r="B4021" s="4">
        <v>16</v>
      </c>
      <c r="C4021" s="5">
        <v>12</v>
      </c>
      <c r="D4021" s="4">
        <v>2018</v>
      </c>
      <c r="E4021" s="4">
        <v>30</v>
      </c>
      <c r="F4021" s="4" t="s">
        <v>210</v>
      </c>
      <c r="G4021" s="4" t="s">
        <v>131</v>
      </c>
      <c r="H4021" s="4" t="s">
        <v>212</v>
      </c>
      <c r="I4021" s="4">
        <v>1</v>
      </c>
      <c r="J4021" t="str">
        <f>VLOOKUP(A4021,'Município e Sexo'!$A$2:$I$11321,5,FALSE)</f>
        <v>GARANHUNS</v>
      </c>
      <c r="K4021" t="str">
        <f>VLOOKUP(A4021,'Município e Sexo'!$A$2:$I$11321,7,FALSE)</f>
        <v>MASCULINO</v>
      </c>
    </row>
    <row r="4022" spans="1:11" ht="15" customHeight="1" thickBot="1" x14ac:dyDescent="0.25">
      <c r="A4022" t="str">
        <f>CONCATENATE(B4022,C4022,D4022,G4022,E4022,I4022)</f>
        <v>16122018HOMICIDIO371</v>
      </c>
      <c r="B4022" s="4">
        <v>16</v>
      </c>
      <c r="C4022" s="5">
        <v>12</v>
      </c>
      <c r="D4022" s="4">
        <v>2018</v>
      </c>
      <c r="E4022" s="4">
        <v>37</v>
      </c>
      <c r="F4022" s="4" t="s">
        <v>210</v>
      </c>
      <c r="G4022" s="4" t="s">
        <v>12</v>
      </c>
      <c r="H4022" s="4" t="s">
        <v>212</v>
      </c>
      <c r="I4022" s="4">
        <v>1</v>
      </c>
      <c r="J4022" t="str">
        <f>VLOOKUP(A4022,'Município e Sexo'!$A$2:$I$11321,5,FALSE)</f>
        <v>AGUAS BELAS</v>
      </c>
      <c r="K4022" t="str">
        <f>VLOOKUP(A4022,'Município e Sexo'!$A$2:$I$11321,7,FALSE)</f>
        <v>MASCULINO</v>
      </c>
    </row>
    <row r="4023" spans="1:11" ht="15" customHeight="1" thickBot="1" x14ac:dyDescent="0.25">
      <c r="A4023" t="str">
        <f>CONCATENATE(B4023,C4023,D4023,G4023,E4023,I4023)</f>
        <v>16122018HOMICIDIO241</v>
      </c>
      <c r="B4023" s="4">
        <v>16</v>
      </c>
      <c r="C4023" s="5">
        <v>12</v>
      </c>
      <c r="D4023" s="4">
        <v>2018</v>
      </c>
      <c r="E4023" s="4">
        <v>24</v>
      </c>
      <c r="F4023" s="4" t="s">
        <v>210</v>
      </c>
      <c r="G4023" s="4" t="s">
        <v>12</v>
      </c>
      <c r="H4023" s="4" t="s">
        <v>211</v>
      </c>
      <c r="I4023" s="4">
        <v>1</v>
      </c>
      <c r="J4023" t="str">
        <f>VLOOKUP(A4023,'Município e Sexo'!$A$2:$I$11321,5,FALSE)</f>
        <v>CARUARU</v>
      </c>
      <c r="K4023" t="str">
        <f>VLOOKUP(A4023,'Município e Sexo'!$A$2:$I$11321,7,FALSE)</f>
        <v>MASCULINO</v>
      </c>
    </row>
    <row r="4024" spans="1:11" ht="15" customHeight="1" thickBot="1" x14ac:dyDescent="0.25">
      <c r="A4024" t="str">
        <f>CONCATENATE(B4024,C4024,D4024,G4024,E4024,I4024)</f>
        <v>16122018HOMICIDIO271</v>
      </c>
      <c r="B4024" s="4">
        <v>16</v>
      </c>
      <c r="C4024" s="5">
        <v>12</v>
      </c>
      <c r="D4024" s="4">
        <v>2018</v>
      </c>
      <c r="E4024" s="4">
        <v>27</v>
      </c>
      <c r="F4024" s="4" t="s">
        <v>210</v>
      </c>
      <c r="G4024" s="4" t="s">
        <v>12</v>
      </c>
      <c r="H4024" s="4" t="s">
        <v>213</v>
      </c>
      <c r="I4024" s="4">
        <v>1</v>
      </c>
      <c r="J4024" t="str">
        <f>VLOOKUP(A4024,'Município e Sexo'!$A$2:$I$11321,5,FALSE)</f>
        <v>RECIFE</v>
      </c>
      <c r="K4024" t="str">
        <f>VLOOKUP(A4024,'Município e Sexo'!$A$2:$I$11321,7,FALSE)</f>
        <v>MASCULINO</v>
      </c>
    </row>
    <row r="4025" spans="1:11" ht="15" customHeight="1" thickBot="1" x14ac:dyDescent="0.25">
      <c r="A4025" t="str">
        <f>CONCATENATE(B4025,C4025,D4025,G4025,E4025,I4025)</f>
        <v>16122018HOMICIDIO311</v>
      </c>
      <c r="B4025" s="4">
        <v>16</v>
      </c>
      <c r="C4025" s="5">
        <v>12</v>
      </c>
      <c r="D4025" s="4">
        <v>2018</v>
      </c>
      <c r="E4025" s="4">
        <v>31</v>
      </c>
      <c r="F4025" s="4" t="s">
        <v>210</v>
      </c>
      <c r="G4025" s="4" t="s">
        <v>12</v>
      </c>
      <c r="H4025" s="4" t="s">
        <v>212</v>
      </c>
      <c r="I4025" s="4">
        <v>1</v>
      </c>
      <c r="J4025" t="str">
        <f>VLOOKUP(A4025,'Município e Sexo'!$A$2:$I$11321,5,FALSE)</f>
        <v>ITAMBE</v>
      </c>
      <c r="K4025" t="str">
        <f>VLOOKUP(A4025,'Município e Sexo'!$A$2:$I$11321,7,FALSE)</f>
        <v>MASCULINO</v>
      </c>
    </row>
    <row r="4026" spans="1:11" ht="15" customHeight="1" thickBot="1" x14ac:dyDescent="0.25">
      <c r="A4026" t="str">
        <f>CONCATENATE(B4026,C4026,D4026,G4026,E4026,I4026)</f>
        <v>16122018HOMICIDIO331</v>
      </c>
      <c r="B4026" s="4">
        <v>16</v>
      </c>
      <c r="C4026" s="5">
        <v>12</v>
      </c>
      <c r="D4026" s="4">
        <v>2018</v>
      </c>
      <c r="E4026" s="4">
        <v>33</v>
      </c>
      <c r="F4026" s="4" t="s">
        <v>210</v>
      </c>
      <c r="G4026" s="4" t="s">
        <v>12</v>
      </c>
      <c r="H4026" s="4" t="s">
        <v>211</v>
      </c>
      <c r="I4026" s="4">
        <v>1</v>
      </c>
      <c r="J4026" t="str">
        <f>VLOOKUP(A4026,'Município e Sexo'!$A$2:$I$11321,5,FALSE)</f>
        <v>CABO DE SANTO AGOSTINHO</v>
      </c>
      <c r="K4026" t="str">
        <f>VLOOKUP(A4026,'Município e Sexo'!$A$2:$I$11321,7,FALSE)</f>
        <v>MASCULINO</v>
      </c>
    </row>
    <row r="4027" spans="1:11" ht="15" customHeight="1" thickBot="1" x14ac:dyDescent="0.25">
      <c r="A4027" t="str">
        <f>CONCATENATE(B4027,C4027,D4027,G4027,E4027,I4027)</f>
        <v>16122018HOMICIDIO521</v>
      </c>
      <c r="B4027" s="4">
        <v>16</v>
      </c>
      <c r="C4027" s="5">
        <v>12</v>
      </c>
      <c r="D4027" s="4">
        <v>2018</v>
      </c>
      <c r="E4027" s="4">
        <v>52</v>
      </c>
      <c r="F4027" s="4" t="s">
        <v>210</v>
      </c>
      <c r="G4027" s="4" t="s">
        <v>12</v>
      </c>
      <c r="H4027" s="4" t="s">
        <v>212</v>
      </c>
      <c r="I4027" s="4">
        <v>1</v>
      </c>
      <c r="J4027" t="str">
        <f>VLOOKUP(A4027,'Município e Sexo'!$A$2:$I$11321,5,FALSE)</f>
        <v>RECIFE</v>
      </c>
      <c r="K4027" t="str">
        <f>VLOOKUP(A4027,'Município e Sexo'!$A$2:$I$11321,7,FALSE)</f>
        <v>MASCULINO</v>
      </c>
    </row>
    <row r="4028" spans="1:11" ht="15" customHeight="1" thickBot="1" x14ac:dyDescent="0.25">
      <c r="A4028" t="str">
        <f>CONCATENATE(B4028,C4028,D4028,G4028,E4028,I4028)</f>
        <v>16122018HOMICIDIO381</v>
      </c>
      <c r="B4028" s="4">
        <v>16</v>
      </c>
      <c r="C4028" s="5">
        <v>12</v>
      </c>
      <c r="D4028" s="4">
        <v>2018</v>
      </c>
      <c r="E4028" s="4">
        <v>38</v>
      </c>
      <c r="F4028" s="4" t="s">
        <v>210</v>
      </c>
      <c r="G4028" s="4" t="s">
        <v>12</v>
      </c>
      <c r="H4028" s="4" t="s">
        <v>211</v>
      </c>
      <c r="I4028" s="4">
        <v>1</v>
      </c>
      <c r="J4028" t="str">
        <f>VLOOKUP(A4028,'Município e Sexo'!$A$2:$I$11321,5,FALSE)</f>
        <v>JABOATAO DOS GUARARAPES</v>
      </c>
      <c r="K4028" t="str">
        <f>VLOOKUP(A4028,'Município e Sexo'!$A$2:$I$11321,7,FALSE)</f>
        <v>MASCULINO</v>
      </c>
    </row>
    <row r="4029" spans="1:11" ht="15" customHeight="1" thickBot="1" x14ac:dyDescent="0.25">
      <c r="A4029" t="str">
        <f>CONCATENATE(B4029,C4029,D4029,G4029,E4029,I4029)</f>
        <v>17122018HOMICIDIO191</v>
      </c>
      <c r="B4029" s="4">
        <v>17</v>
      </c>
      <c r="C4029" s="5">
        <v>12</v>
      </c>
      <c r="D4029" s="4">
        <v>2018</v>
      </c>
      <c r="E4029" s="4">
        <v>19</v>
      </c>
      <c r="F4029" s="4" t="s">
        <v>210</v>
      </c>
      <c r="G4029" s="4" t="s">
        <v>12</v>
      </c>
      <c r="H4029" s="4" t="s">
        <v>211</v>
      </c>
      <c r="I4029" s="4">
        <v>1</v>
      </c>
      <c r="J4029" t="str">
        <f>VLOOKUP(A4029,'Município e Sexo'!$A$2:$I$11321,5,FALSE)</f>
        <v>CABO DE SANTO AGOSTINHO</v>
      </c>
      <c r="K4029" t="str">
        <f>VLOOKUP(A4029,'Município e Sexo'!$A$2:$I$11321,7,FALSE)</f>
        <v>MASCULINO</v>
      </c>
    </row>
    <row r="4030" spans="1:11" ht="15" customHeight="1" thickBot="1" x14ac:dyDescent="0.25">
      <c r="A4030" t="str">
        <f>CONCATENATE(B4030,C4030,D4030,G4030,E4030,I4030)</f>
        <v>17122018HOMICIDIO211</v>
      </c>
      <c r="B4030" s="4">
        <v>17</v>
      </c>
      <c r="C4030" s="5">
        <v>12</v>
      </c>
      <c r="D4030" s="4">
        <v>2018</v>
      </c>
      <c r="E4030" s="4">
        <v>21</v>
      </c>
      <c r="F4030" s="4" t="s">
        <v>210</v>
      </c>
      <c r="G4030" s="4" t="s">
        <v>12</v>
      </c>
      <c r="H4030" s="4" t="s">
        <v>213</v>
      </c>
      <c r="I4030" s="4">
        <v>1</v>
      </c>
      <c r="J4030" t="str">
        <f>VLOOKUP(A4030,'Município e Sexo'!$A$2:$I$11321,5,FALSE)</f>
        <v>BELO JARDIM</v>
      </c>
      <c r="K4030" t="str">
        <f>VLOOKUP(A4030,'Município e Sexo'!$A$2:$I$11321,7,FALSE)</f>
        <v>MASCULINO</v>
      </c>
    </row>
    <row r="4031" spans="1:11" ht="15" customHeight="1" thickBot="1" x14ac:dyDescent="0.25">
      <c r="A4031" t="str">
        <f>CONCATENATE(B4031,C4031,D4031,G4031,E4031,I4031)</f>
        <v>17122018HOMICIDIO281</v>
      </c>
      <c r="B4031" s="4">
        <v>17</v>
      </c>
      <c r="C4031" s="5">
        <v>12</v>
      </c>
      <c r="D4031" s="4">
        <v>2018</v>
      </c>
      <c r="E4031" s="4">
        <v>28</v>
      </c>
      <c r="F4031" s="4" t="s">
        <v>210</v>
      </c>
      <c r="G4031" s="4" t="s">
        <v>12</v>
      </c>
      <c r="H4031" s="4" t="s">
        <v>213</v>
      </c>
      <c r="I4031" s="4">
        <v>1</v>
      </c>
      <c r="J4031" t="str">
        <f>VLOOKUP(A4031,'Município e Sexo'!$A$2:$I$11321,5,FALSE)</f>
        <v>CACHOEIRINHA</v>
      </c>
      <c r="K4031" t="str">
        <f>VLOOKUP(A4031,'Município e Sexo'!$A$2:$I$11321,7,FALSE)</f>
        <v>MASCULINO</v>
      </c>
    </row>
    <row r="4032" spans="1:11" ht="15" customHeight="1" thickBot="1" x14ac:dyDescent="0.25">
      <c r="A4032" t="str">
        <f>CONCATENATE(B4032,C4032,D4032,G4032,E4032,I4032)</f>
        <v>17122018HOMICIDIO231</v>
      </c>
      <c r="B4032" s="4">
        <v>17</v>
      </c>
      <c r="C4032" s="5">
        <v>12</v>
      </c>
      <c r="D4032" s="4">
        <v>2018</v>
      </c>
      <c r="E4032" s="4">
        <v>23</v>
      </c>
      <c r="F4032" s="4" t="s">
        <v>210</v>
      </c>
      <c r="G4032" s="4" t="s">
        <v>12</v>
      </c>
      <c r="H4032" s="4" t="s">
        <v>213</v>
      </c>
      <c r="I4032" s="4">
        <v>1</v>
      </c>
      <c r="J4032" t="str">
        <f>VLOOKUP(A4032,'Município e Sexo'!$A$2:$I$11321,5,FALSE)</f>
        <v>SAO LOURENCO DA MATA</v>
      </c>
      <c r="K4032" t="str">
        <f>VLOOKUP(A4032,'Município e Sexo'!$A$2:$I$11321,7,FALSE)</f>
        <v>MASCULINO</v>
      </c>
    </row>
    <row r="4033" spans="1:11" ht="15" customHeight="1" thickBot="1" x14ac:dyDescent="0.25">
      <c r="A4033" t="str">
        <f>CONCATENATE(B4033,C4033,D4033,G4033,E4033,"2")</f>
        <v>17122018HOMICIDIO252</v>
      </c>
      <c r="B4033" s="4">
        <v>17</v>
      </c>
      <c r="C4033" s="5">
        <v>12</v>
      </c>
      <c r="D4033" s="4">
        <v>2018</v>
      </c>
      <c r="E4033" s="4">
        <v>25</v>
      </c>
      <c r="F4033" s="4" t="s">
        <v>210</v>
      </c>
      <c r="G4033" s="4" t="s">
        <v>12</v>
      </c>
      <c r="H4033" s="4" t="s">
        <v>213</v>
      </c>
      <c r="I4033" s="4">
        <v>1</v>
      </c>
      <c r="J4033" t="str">
        <f>VLOOKUP(A4033,'Município e Sexo'!$A$2:$I$11321,5,FALSE)</f>
        <v>SAO LOURENCO DA MATA</v>
      </c>
      <c r="K4033" t="str">
        <f>VLOOKUP(A4033,'Município e Sexo'!$A$2:$I$11321,7,FALSE)</f>
        <v>MASCULINO</v>
      </c>
    </row>
    <row r="4034" spans="1:11" ht="15" customHeight="1" thickBot="1" x14ac:dyDescent="0.25">
      <c r="A4034" t="str">
        <f>CONCATENATE(B4034,C4034,D4034,G4034,E4034,"2")</f>
        <v>17122018HOMICIDIO252</v>
      </c>
      <c r="B4034" s="4">
        <v>17</v>
      </c>
      <c r="C4034" s="5">
        <v>12</v>
      </c>
      <c r="D4034" s="4">
        <v>2018</v>
      </c>
      <c r="E4034" s="4">
        <v>25</v>
      </c>
      <c r="F4034" s="4" t="s">
        <v>210</v>
      </c>
      <c r="G4034" s="4" t="s">
        <v>12</v>
      </c>
      <c r="H4034" s="4" t="s">
        <v>213</v>
      </c>
      <c r="I4034" s="4">
        <v>1</v>
      </c>
      <c r="J4034" t="str">
        <f>VLOOKUP(A4034,'Município e Sexo'!$A$2:$I$11321,5,FALSE)</f>
        <v>SAO LOURENCO DA MATA</v>
      </c>
      <c r="K4034" t="str">
        <f>VLOOKUP(A4034,'Município e Sexo'!$A$2:$I$11321,7,FALSE)</f>
        <v>MASCULINO</v>
      </c>
    </row>
    <row r="4035" spans="1:11" ht="15" customHeight="1" thickBot="1" x14ac:dyDescent="0.25">
      <c r="A4035" t="str">
        <f>CONCATENATE(B4035,C4035,D4035,G4035,E4035,I4035)</f>
        <v>17122018HOMICIDIO441</v>
      </c>
      <c r="B4035" s="4">
        <v>17</v>
      </c>
      <c r="C4035" s="5">
        <v>12</v>
      </c>
      <c r="D4035" s="4">
        <v>2018</v>
      </c>
      <c r="E4035" s="4">
        <v>44</v>
      </c>
      <c r="F4035" s="4" t="s">
        <v>210</v>
      </c>
      <c r="G4035" s="4" t="s">
        <v>12</v>
      </c>
      <c r="H4035" s="4" t="s">
        <v>211</v>
      </c>
      <c r="I4035" s="4">
        <v>1</v>
      </c>
      <c r="J4035" t="str">
        <f>VLOOKUP(A4035,'Município e Sexo'!$A$2:$I$11321,5,FALSE)</f>
        <v>BUIQUE</v>
      </c>
      <c r="K4035" t="str">
        <f>VLOOKUP(A4035,'Município e Sexo'!$A$2:$I$11321,7,FALSE)</f>
        <v>MASCULINO</v>
      </c>
    </row>
    <row r="4036" spans="1:11" ht="15" customHeight="1" thickBot="1" x14ac:dyDescent="0.25">
      <c r="A4036" t="str">
        <f>CONCATENATE(B4036,C4036,D4036,G4036,E4036,I4036)</f>
        <v>17122018HOMICIDIO191</v>
      </c>
      <c r="B4036" s="4">
        <v>17</v>
      </c>
      <c r="C4036" s="5">
        <v>12</v>
      </c>
      <c r="D4036" s="4">
        <v>2018</v>
      </c>
      <c r="E4036" s="4">
        <v>19</v>
      </c>
      <c r="F4036" s="4" t="s">
        <v>214</v>
      </c>
      <c r="G4036" s="4" t="s">
        <v>12</v>
      </c>
      <c r="H4036" s="4" t="s">
        <v>213</v>
      </c>
      <c r="I4036" s="4">
        <v>1</v>
      </c>
      <c r="J4036" t="str">
        <f>VLOOKUP(A4036,'Município e Sexo'!$A$2:$I$11321,5,FALSE)</f>
        <v>CABO DE SANTO AGOSTINHO</v>
      </c>
      <c r="K4036" t="str">
        <f>VLOOKUP(A4036,'Município e Sexo'!$A$2:$I$11321,7,FALSE)</f>
        <v>MASCULINO</v>
      </c>
    </row>
    <row r="4037" spans="1:11" ht="15" customHeight="1" thickBot="1" x14ac:dyDescent="0.25">
      <c r="A4037" t="str">
        <f>CONCATENATE(B4037,C4037,D4037,G4037,E4037,I4037)</f>
        <v>17122018HOMICIDIO201</v>
      </c>
      <c r="B4037" s="4">
        <v>17</v>
      </c>
      <c r="C4037" s="5">
        <v>12</v>
      </c>
      <c r="D4037" s="4">
        <v>2018</v>
      </c>
      <c r="E4037" s="4">
        <v>20</v>
      </c>
      <c r="F4037" s="4" t="s">
        <v>210</v>
      </c>
      <c r="G4037" s="4" t="s">
        <v>12</v>
      </c>
      <c r="H4037" s="4" t="s">
        <v>211</v>
      </c>
      <c r="I4037" s="4">
        <v>1</v>
      </c>
      <c r="J4037" t="str">
        <f>VLOOKUP(A4037,'Município e Sexo'!$A$2:$I$11321,5,FALSE)</f>
        <v>IPOJUCA</v>
      </c>
      <c r="K4037" t="str">
        <f>VLOOKUP(A4037,'Município e Sexo'!$A$2:$I$11321,7,FALSE)</f>
        <v>MASCULINO</v>
      </c>
    </row>
    <row r="4038" spans="1:11" ht="15" customHeight="1" thickBot="1" x14ac:dyDescent="0.25">
      <c r="A4038" t="str">
        <f>CONCATENATE(B4038,C4038,D4038,G4038,E4038,I4038)</f>
        <v>17122018HOMICIDIO431</v>
      </c>
      <c r="B4038" s="4">
        <v>17</v>
      </c>
      <c r="C4038" s="5">
        <v>12</v>
      </c>
      <c r="D4038" s="4">
        <v>2018</v>
      </c>
      <c r="E4038" s="4">
        <v>43</v>
      </c>
      <c r="F4038" s="4" t="s">
        <v>210</v>
      </c>
      <c r="G4038" s="4" t="s">
        <v>12</v>
      </c>
      <c r="H4038" s="4" t="s">
        <v>211</v>
      </c>
      <c r="I4038" s="4">
        <v>1</v>
      </c>
      <c r="J4038" t="str">
        <f>VLOOKUP(A4038,'Município e Sexo'!$A$2:$I$11321,5,FALSE)</f>
        <v>PETROLINA</v>
      </c>
      <c r="K4038" t="str">
        <f>VLOOKUP(A4038,'Município e Sexo'!$A$2:$I$11321,7,FALSE)</f>
        <v>MASCULINO</v>
      </c>
    </row>
    <row r="4039" spans="1:11" ht="15" customHeight="1" thickBot="1" x14ac:dyDescent="0.25">
      <c r="A4039" t="str">
        <f>CONCATENATE(B4039,C4039,D4039,G4039,E4039,I4039)</f>
        <v>17122018HOMICIDIO151</v>
      </c>
      <c r="B4039" s="4">
        <v>17</v>
      </c>
      <c r="C4039" s="5">
        <v>12</v>
      </c>
      <c r="D4039" s="4">
        <v>2018</v>
      </c>
      <c r="E4039" s="4">
        <v>15</v>
      </c>
      <c r="F4039" s="4" t="s">
        <v>210</v>
      </c>
      <c r="G4039" s="4" t="s">
        <v>12</v>
      </c>
      <c r="H4039" s="4" t="s">
        <v>211</v>
      </c>
      <c r="I4039" s="4">
        <v>1</v>
      </c>
      <c r="J4039" t="str">
        <f>VLOOKUP(A4039,'Município e Sexo'!$A$2:$I$11321,5,FALSE)</f>
        <v>ITAPISSUMA</v>
      </c>
      <c r="K4039" t="str">
        <f>VLOOKUP(A4039,'Município e Sexo'!$A$2:$I$11321,7,FALSE)</f>
        <v>MASCULINO</v>
      </c>
    </row>
    <row r="4040" spans="1:11" ht="15" customHeight="1" thickBot="1" x14ac:dyDescent="0.25">
      <c r="A4040" t="str">
        <f>CONCATENATE(B4040,C4040,D4040,G4040,E4040,I4040)</f>
        <v>17122018HOMICIDIO191</v>
      </c>
      <c r="B4040" s="4">
        <v>17</v>
      </c>
      <c r="C4040" s="5">
        <v>12</v>
      </c>
      <c r="D4040" s="4">
        <v>2018</v>
      </c>
      <c r="E4040" s="4">
        <v>19</v>
      </c>
      <c r="F4040" s="4" t="s">
        <v>210</v>
      </c>
      <c r="G4040" s="4" t="s">
        <v>12</v>
      </c>
      <c r="H4040" s="4" t="s">
        <v>211</v>
      </c>
      <c r="I4040" s="4">
        <v>1</v>
      </c>
      <c r="J4040" t="str">
        <f>VLOOKUP(A4040,'Município e Sexo'!$A$2:$I$11321,5,FALSE)</f>
        <v>CABO DE SANTO AGOSTINHO</v>
      </c>
      <c r="K4040" t="str">
        <f>VLOOKUP(A4040,'Município e Sexo'!$A$2:$I$11321,7,FALSE)</f>
        <v>MASCULINO</v>
      </c>
    </row>
    <row r="4041" spans="1:11" ht="15" customHeight="1" thickBot="1" x14ac:dyDescent="0.25">
      <c r="A4041" t="str">
        <f>CONCATENATE(B4041,C4041,D4041,G4041,E4041,I4041)</f>
        <v>17122018HOMICIDIO341</v>
      </c>
      <c r="B4041" s="4">
        <v>17</v>
      </c>
      <c r="C4041" s="5">
        <v>12</v>
      </c>
      <c r="D4041" s="4">
        <v>2018</v>
      </c>
      <c r="E4041" s="4">
        <v>34</v>
      </c>
      <c r="F4041" s="4" t="s">
        <v>210</v>
      </c>
      <c r="G4041" s="4" t="s">
        <v>12</v>
      </c>
      <c r="H4041" s="4" t="s">
        <v>213</v>
      </c>
      <c r="I4041" s="4">
        <v>1</v>
      </c>
      <c r="J4041" t="str">
        <f>VLOOKUP(A4041,'Município e Sexo'!$A$2:$I$11321,5,FALSE)</f>
        <v>RECIFE</v>
      </c>
      <c r="K4041" t="str">
        <f>VLOOKUP(A4041,'Município e Sexo'!$A$2:$I$11321,7,FALSE)</f>
        <v>MASCULINO</v>
      </c>
    </row>
    <row r="4042" spans="1:11" ht="15" customHeight="1" thickBot="1" x14ac:dyDescent="0.25">
      <c r="A4042" t="str">
        <f>CONCATENATE(B4042,C4042,D4042,G4042,E4042,I4042)</f>
        <v>17122018HOMICIDIO361</v>
      </c>
      <c r="B4042" s="4">
        <v>17</v>
      </c>
      <c r="C4042" s="5">
        <v>12</v>
      </c>
      <c r="D4042" s="4">
        <v>2018</v>
      </c>
      <c r="E4042" s="4">
        <v>36</v>
      </c>
      <c r="F4042" s="4" t="s">
        <v>210</v>
      </c>
      <c r="G4042" s="4" t="s">
        <v>12</v>
      </c>
      <c r="H4042" s="4" t="s">
        <v>211</v>
      </c>
      <c r="I4042" s="4">
        <v>1</v>
      </c>
      <c r="J4042" t="str">
        <f>VLOOKUP(A4042,'Município e Sexo'!$A$2:$I$11321,5,FALSE)</f>
        <v>RECIFE</v>
      </c>
      <c r="K4042" t="str">
        <f>VLOOKUP(A4042,'Município e Sexo'!$A$2:$I$11321,7,FALSE)</f>
        <v>MASCULINO</v>
      </c>
    </row>
    <row r="4043" spans="1:11" ht="15" customHeight="1" thickBot="1" x14ac:dyDescent="0.25">
      <c r="A4043" t="str">
        <f>CONCATENATE(B4043,C4043,D4043,G4043,E4043,I4043)</f>
        <v>18122018HOMICIDIO241</v>
      </c>
      <c r="B4043" s="4">
        <v>18</v>
      </c>
      <c r="C4043" s="5">
        <v>12</v>
      </c>
      <c r="D4043" s="4">
        <v>2018</v>
      </c>
      <c r="E4043" s="4">
        <v>24</v>
      </c>
      <c r="F4043" s="4" t="s">
        <v>210</v>
      </c>
      <c r="G4043" s="4" t="s">
        <v>12</v>
      </c>
      <c r="H4043" s="4" t="s">
        <v>211</v>
      </c>
      <c r="I4043" s="4">
        <v>1</v>
      </c>
      <c r="J4043" t="str">
        <f>VLOOKUP(A4043,'Município e Sexo'!$A$2:$I$11321,5,FALSE)</f>
        <v>GOIANA</v>
      </c>
      <c r="K4043" t="str">
        <f>VLOOKUP(A4043,'Município e Sexo'!$A$2:$I$11321,7,FALSE)</f>
        <v>FEMININO</v>
      </c>
    </row>
    <row r="4044" spans="1:11" ht="15" customHeight="1" thickBot="1" x14ac:dyDescent="0.25">
      <c r="A4044" t="str">
        <f>CONCATENATE(B4044,C4044,D4044,G4044,E4044,I4044)</f>
        <v>18122018HOMICIDIO331</v>
      </c>
      <c r="B4044" s="4">
        <v>18</v>
      </c>
      <c r="C4044" s="5">
        <v>12</v>
      </c>
      <c r="D4044" s="4">
        <v>2018</v>
      </c>
      <c r="E4044" s="4">
        <v>33</v>
      </c>
      <c r="F4044" s="4" t="s">
        <v>210</v>
      </c>
      <c r="G4044" s="4" t="s">
        <v>12</v>
      </c>
      <c r="H4044" s="4" t="s">
        <v>218</v>
      </c>
      <c r="I4044" s="4">
        <v>1</v>
      </c>
      <c r="J4044" t="str">
        <f>VLOOKUP(A4044,'Município e Sexo'!$A$2:$I$11321,5,FALSE)</f>
        <v>GRAVATA</v>
      </c>
      <c r="K4044" t="str">
        <f>VLOOKUP(A4044,'Município e Sexo'!$A$2:$I$11321,7,FALSE)</f>
        <v>MASCULINO</v>
      </c>
    </row>
    <row r="4045" spans="1:11" ht="15" customHeight="1" thickBot="1" x14ac:dyDescent="0.25">
      <c r="A4045" t="str">
        <f>CONCATENATE(B4045,C4045,D4045,G4045,E4045,I4045)</f>
        <v>18122018HOMICIDIO371</v>
      </c>
      <c r="B4045" s="4">
        <v>18</v>
      </c>
      <c r="C4045" s="5">
        <v>12</v>
      </c>
      <c r="D4045" s="4">
        <v>2018</v>
      </c>
      <c r="E4045" s="4">
        <v>37</v>
      </c>
      <c r="F4045" s="4" t="s">
        <v>210</v>
      </c>
      <c r="G4045" s="4" t="s">
        <v>12</v>
      </c>
      <c r="H4045" s="4" t="s">
        <v>211</v>
      </c>
      <c r="I4045" s="4">
        <v>1</v>
      </c>
      <c r="J4045" t="str">
        <f>VLOOKUP(A4045,'Município e Sexo'!$A$2:$I$11321,5,FALSE)</f>
        <v>CATENDE</v>
      </c>
      <c r="K4045" t="str">
        <f>VLOOKUP(A4045,'Município e Sexo'!$A$2:$I$11321,7,FALSE)</f>
        <v>MASCULINO</v>
      </c>
    </row>
    <row r="4046" spans="1:11" ht="15" customHeight="1" thickBot="1" x14ac:dyDescent="0.25">
      <c r="A4046" t="str">
        <f>CONCATENATE(B4046,C4046,D4046,G4046,E4046,I4046)</f>
        <v>18122018HOMICIDIO171</v>
      </c>
      <c r="B4046" s="4">
        <v>18</v>
      </c>
      <c r="C4046" s="5">
        <v>12</v>
      </c>
      <c r="D4046" s="4">
        <v>2018</v>
      </c>
      <c r="E4046" s="4">
        <v>17</v>
      </c>
      <c r="F4046" s="4" t="s">
        <v>210</v>
      </c>
      <c r="G4046" s="4" t="s">
        <v>12</v>
      </c>
      <c r="H4046" s="4" t="s">
        <v>211</v>
      </c>
      <c r="I4046" s="4">
        <v>1</v>
      </c>
      <c r="J4046" t="str">
        <f>VLOOKUP(A4046,'Município e Sexo'!$A$2:$I$11321,5,FALSE)</f>
        <v>BARREIROS</v>
      </c>
      <c r="K4046" t="str">
        <f>VLOOKUP(A4046,'Município e Sexo'!$A$2:$I$11321,7,FALSE)</f>
        <v>MASCULINO</v>
      </c>
    </row>
    <row r="4047" spans="1:11" ht="15" customHeight="1" thickBot="1" x14ac:dyDescent="0.25">
      <c r="A4047" t="str">
        <f>CONCATENATE(B4047,C4047,D4047,G4047,E4047,I4047)</f>
        <v>18122018HOMICIDIO251</v>
      </c>
      <c r="B4047" s="4">
        <v>18</v>
      </c>
      <c r="C4047" s="5">
        <v>12</v>
      </c>
      <c r="D4047" s="4">
        <v>2018</v>
      </c>
      <c r="E4047" s="4">
        <v>25</v>
      </c>
      <c r="F4047" s="4" t="s">
        <v>210</v>
      </c>
      <c r="G4047" s="4" t="s">
        <v>12</v>
      </c>
      <c r="H4047" s="4" t="s">
        <v>213</v>
      </c>
      <c r="I4047" s="4">
        <v>1</v>
      </c>
      <c r="J4047" t="str">
        <f>VLOOKUP(A4047,'Município e Sexo'!$A$2:$I$11321,5,FALSE)</f>
        <v>RECIFE</v>
      </c>
      <c r="K4047" t="str">
        <f>VLOOKUP(A4047,'Município e Sexo'!$A$2:$I$11321,7,FALSE)</f>
        <v>MASCULINO</v>
      </c>
    </row>
    <row r="4048" spans="1:11" ht="15" customHeight="1" thickBot="1" x14ac:dyDescent="0.25">
      <c r="A4048" t="str">
        <f>CONCATENATE(B4048,C4048,D4048,G4048,E4048,I4048)</f>
        <v>18122018HOMICIDIO331</v>
      </c>
      <c r="B4048" s="4">
        <v>18</v>
      </c>
      <c r="C4048" s="5">
        <v>12</v>
      </c>
      <c r="D4048" s="4">
        <v>2018</v>
      </c>
      <c r="E4048" s="4">
        <v>33</v>
      </c>
      <c r="F4048" s="4" t="s">
        <v>210</v>
      </c>
      <c r="G4048" s="4" t="s">
        <v>12</v>
      </c>
      <c r="H4048" s="4" t="s">
        <v>213</v>
      </c>
      <c r="I4048" s="4">
        <v>1</v>
      </c>
      <c r="J4048" t="str">
        <f>VLOOKUP(A4048,'Município e Sexo'!$A$2:$I$11321,5,FALSE)</f>
        <v>GRAVATA</v>
      </c>
      <c r="K4048" t="str">
        <f>VLOOKUP(A4048,'Município e Sexo'!$A$2:$I$11321,7,FALSE)</f>
        <v>MASCULINO</v>
      </c>
    </row>
    <row r="4049" spans="1:11" ht="15" customHeight="1" thickBot="1" x14ac:dyDescent="0.25">
      <c r="A4049" t="str">
        <f>CONCATENATE(B4049,C4049,D4049,G4049,E4049,I4049)</f>
        <v>18122018HOMICIDIO401</v>
      </c>
      <c r="B4049" s="4">
        <v>18</v>
      </c>
      <c r="C4049" s="5">
        <v>12</v>
      </c>
      <c r="D4049" s="4">
        <v>2018</v>
      </c>
      <c r="E4049" s="4">
        <v>40</v>
      </c>
      <c r="F4049" s="4" t="s">
        <v>210</v>
      </c>
      <c r="G4049" s="4" t="s">
        <v>12</v>
      </c>
      <c r="H4049" s="4" t="s">
        <v>211</v>
      </c>
      <c r="I4049" s="4">
        <v>1</v>
      </c>
      <c r="J4049" t="str">
        <f>VLOOKUP(A4049,'Município e Sexo'!$A$2:$I$11321,5,FALSE)</f>
        <v>JABOATAO DOS GUARARAPES</v>
      </c>
      <c r="K4049" t="str">
        <f>VLOOKUP(A4049,'Município e Sexo'!$A$2:$I$11321,7,FALSE)</f>
        <v>MASCULINO</v>
      </c>
    </row>
    <row r="4050" spans="1:11" ht="15" customHeight="1" thickBot="1" x14ac:dyDescent="0.25">
      <c r="A4050" t="str">
        <f>CONCATENATE(B4050,C4050,D4050,G4050,E4050,I4050)</f>
        <v>18122018LATROCINIO541</v>
      </c>
      <c r="B4050" s="4">
        <v>18</v>
      </c>
      <c r="C4050" s="5">
        <v>12</v>
      </c>
      <c r="D4050" s="4">
        <v>2018</v>
      </c>
      <c r="E4050" s="4">
        <v>54</v>
      </c>
      <c r="F4050" s="4" t="s">
        <v>210</v>
      </c>
      <c r="G4050" s="4" t="s">
        <v>33</v>
      </c>
      <c r="H4050" s="4" t="s">
        <v>215</v>
      </c>
      <c r="I4050" s="4">
        <v>1</v>
      </c>
      <c r="J4050" t="str">
        <f>VLOOKUP(A4050,'Município e Sexo'!$A$2:$I$11321,5,FALSE)</f>
        <v>LAJEDO</v>
      </c>
      <c r="K4050" t="str">
        <f>VLOOKUP(A4050,'Município e Sexo'!$A$2:$I$11321,7,FALSE)</f>
        <v>MASCULINO</v>
      </c>
    </row>
    <row r="4051" spans="1:11" ht="15" customHeight="1" thickBot="1" x14ac:dyDescent="0.25">
      <c r="A4051" t="str">
        <f>CONCATENATE(B4051,C4051,D4051,G4051,E4051,I4051)</f>
        <v>18122018HOMICIDIO171</v>
      </c>
      <c r="B4051" s="4">
        <v>18</v>
      </c>
      <c r="C4051" s="5">
        <v>12</v>
      </c>
      <c r="D4051" s="4">
        <v>2018</v>
      </c>
      <c r="E4051" s="4">
        <v>17</v>
      </c>
      <c r="F4051" s="4" t="s">
        <v>210</v>
      </c>
      <c r="G4051" s="4" t="s">
        <v>12</v>
      </c>
      <c r="H4051" s="4" t="s">
        <v>211</v>
      </c>
      <c r="I4051" s="4">
        <v>1</v>
      </c>
      <c r="J4051" t="str">
        <f>VLOOKUP(A4051,'Município e Sexo'!$A$2:$I$11321,5,FALSE)</f>
        <v>BARREIROS</v>
      </c>
      <c r="K4051" t="str">
        <f>VLOOKUP(A4051,'Município e Sexo'!$A$2:$I$11321,7,FALSE)</f>
        <v>MASCULINO</v>
      </c>
    </row>
    <row r="4052" spans="1:11" ht="15" customHeight="1" thickBot="1" x14ac:dyDescent="0.25">
      <c r="A4052" t="str">
        <f>CONCATENATE(B4052,C4052,D4052,G4052,E4052,I4052)</f>
        <v>18122018HOMICIDIO181</v>
      </c>
      <c r="B4052" s="4">
        <v>18</v>
      </c>
      <c r="C4052" s="5">
        <v>12</v>
      </c>
      <c r="D4052" s="4">
        <v>2018</v>
      </c>
      <c r="E4052" s="4">
        <v>18</v>
      </c>
      <c r="F4052" s="4" t="s">
        <v>210</v>
      </c>
      <c r="G4052" s="4" t="s">
        <v>12</v>
      </c>
      <c r="H4052" s="4" t="s">
        <v>213</v>
      </c>
      <c r="I4052" s="4">
        <v>1</v>
      </c>
      <c r="J4052" t="str">
        <f>VLOOKUP(A4052,'Município e Sexo'!$A$2:$I$11321,5,FALSE)</f>
        <v>RECIFE</v>
      </c>
      <c r="K4052" t="str">
        <f>VLOOKUP(A4052,'Município e Sexo'!$A$2:$I$11321,7,FALSE)</f>
        <v>MASCULINO</v>
      </c>
    </row>
    <row r="4053" spans="1:11" ht="15" customHeight="1" thickBot="1" x14ac:dyDescent="0.25">
      <c r="A4053" t="str">
        <f>CONCATENATE(B4053,C4053,D4053,G4053,E4053,I4053)</f>
        <v>18122018HOMICIDIO451</v>
      </c>
      <c r="B4053" s="4">
        <v>18</v>
      </c>
      <c r="C4053" s="5">
        <v>12</v>
      </c>
      <c r="D4053" s="4">
        <v>2018</v>
      </c>
      <c r="E4053" s="4">
        <v>45</v>
      </c>
      <c r="F4053" s="4" t="s">
        <v>210</v>
      </c>
      <c r="G4053" s="4" t="s">
        <v>12</v>
      </c>
      <c r="H4053" s="4" t="s">
        <v>212</v>
      </c>
      <c r="I4053" s="4">
        <v>1</v>
      </c>
      <c r="J4053" t="str">
        <f>VLOOKUP(A4053,'Município e Sexo'!$A$2:$I$11321,5,FALSE)</f>
        <v>MACAPARANA</v>
      </c>
      <c r="K4053" t="str">
        <f>VLOOKUP(A4053,'Município e Sexo'!$A$2:$I$11321,7,FALSE)</f>
        <v>MASCULINO</v>
      </c>
    </row>
    <row r="4054" spans="1:11" ht="15" customHeight="1" thickBot="1" x14ac:dyDescent="0.25">
      <c r="A4054" t="str">
        <f>CONCATENATE(B4054,C4054,D4054,G4054,E4054,I4054)</f>
        <v>18122018HOMICIDIO501</v>
      </c>
      <c r="B4054" s="4">
        <v>18</v>
      </c>
      <c r="C4054" s="5">
        <v>12</v>
      </c>
      <c r="D4054" s="4">
        <v>2018</v>
      </c>
      <c r="E4054" s="4">
        <v>50</v>
      </c>
      <c r="F4054" s="4" t="s">
        <v>210</v>
      </c>
      <c r="G4054" s="4" t="s">
        <v>12</v>
      </c>
      <c r="H4054" s="4" t="s">
        <v>213</v>
      </c>
      <c r="I4054" s="4">
        <v>1</v>
      </c>
      <c r="J4054" t="str">
        <f>VLOOKUP(A4054,'Município e Sexo'!$A$2:$I$11321,5,FALSE)</f>
        <v>TACAIMBO</v>
      </c>
      <c r="K4054" t="str">
        <f>VLOOKUP(A4054,'Município e Sexo'!$A$2:$I$11321,7,FALSE)</f>
        <v>MASCULINO</v>
      </c>
    </row>
    <row r="4055" spans="1:11" ht="15" customHeight="1" thickBot="1" x14ac:dyDescent="0.25">
      <c r="A4055" t="str">
        <f>CONCATENATE(B4055,C4055,D4055,G4055,E4055,I4055)</f>
        <v>19122018HOMICIDIO191</v>
      </c>
      <c r="B4055" s="4">
        <v>19</v>
      </c>
      <c r="C4055" s="5">
        <v>12</v>
      </c>
      <c r="D4055" s="4">
        <v>2018</v>
      </c>
      <c r="E4055" s="4">
        <v>19</v>
      </c>
      <c r="F4055" s="4" t="s">
        <v>210</v>
      </c>
      <c r="G4055" s="4" t="s">
        <v>12</v>
      </c>
      <c r="H4055" s="4" t="s">
        <v>213</v>
      </c>
      <c r="I4055" s="4">
        <v>1</v>
      </c>
      <c r="J4055" t="str">
        <f>VLOOKUP(A4055,'Município e Sexo'!$A$2:$I$11321,5,FALSE)</f>
        <v>SAO JOSE DA COROA GRANDE</v>
      </c>
      <c r="K4055" t="str">
        <f>VLOOKUP(A4055,'Município e Sexo'!$A$2:$I$11321,7,FALSE)</f>
        <v>MASCULINO</v>
      </c>
    </row>
    <row r="4056" spans="1:11" ht="15" customHeight="1" thickBot="1" x14ac:dyDescent="0.25">
      <c r="A4056" t="str">
        <f>CONCATENATE(B4056,C4056,D4056,G4056,E4056,I4056)</f>
        <v>19122018HOMICIDIO301</v>
      </c>
      <c r="B4056" s="4">
        <v>19</v>
      </c>
      <c r="C4056" s="5">
        <v>12</v>
      </c>
      <c r="D4056" s="4">
        <v>2018</v>
      </c>
      <c r="E4056" s="4">
        <v>30</v>
      </c>
      <c r="F4056" s="4" t="s">
        <v>210</v>
      </c>
      <c r="G4056" s="4" t="s">
        <v>12</v>
      </c>
      <c r="H4056" s="4" t="s">
        <v>211</v>
      </c>
      <c r="I4056" s="4">
        <v>1</v>
      </c>
      <c r="J4056" t="str">
        <f>VLOOKUP(A4056,'Município e Sexo'!$A$2:$I$11321,5,FALSE)</f>
        <v>PALMARES</v>
      </c>
      <c r="K4056" t="str">
        <f>VLOOKUP(A4056,'Município e Sexo'!$A$2:$I$11321,7,FALSE)</f>
        <v>MASCULINO</v>
      </c>
    </row>
    <row r="4057" spans="1:11" ht="15" customHeight="1" thickBot="1" x14ac:dyDescent="0.25">
      <c r="A4057" t="str">
        <f>CONCATENATE(B4057,C4057,D4057,G4057,E4057,I4057)</f>
        <v>19122018HOMICIDIO211</v>
      </c>
      <c r="B4057" s="4">
        <v>19</v>
      </c>
      <c r="C4057" s="5">
        <v>12</v>
      </c>
      <c r="D4057" s="4">
        <v>2018</v>
      </c>
      <c r="E4057" s="4">
        <v>21</v>
      </c>
      <c r="F4057" s="4" t="s">
        <v>210</v>
      </c>
      <c r="G4057" s="4" t="s">
        <v>12</v>
      </c>
      <c r="H4057" s="4" t="s">
        <v>211</v>
      </c>
      <c r="I4057" s="4">
        <v>1</v>
      </c>
      <c r="J4057" t="str">
        <f>VLOOKUP(A4057,'Município e Sexo'!$A$2:$I$11321,5,FALSE)</f>
        <v>ITAQUITINGA</v>
      </c>
      <c r="K4057" t="str">
        <f>VLOOKUP(A4057,'Município e Sexo'!$A$2:$I$11321,7,FALSE)</f>
        <v>MASCULINO</v>
      </c>
    </row>
    <row r="4058" spans="1:11" ht="15" customHeight="1" thickBot="1" x14ac:dyDescent="0.25">
      <c r="A4058" t="str">
        <f>CONCATENATE(B4058,C4058,D4058,G4058,E4058,I4058)</f>
        <v>19122018FEMINICIDIO251</v>
      </c>
      <c r="B4058" s="4">
        <v>19</v>
      </c>
      <c r="C4058" s="5">
        <v>12</v>
      </c>
      <c r="D4058" s="4">
        <v>2018</v>
      </c>
      <c r="E4058" s="4">
        <v>25</v>
      </c>
      <c r="F4058" s="4" t="s">
        <v>210</v>
      </c>
      <c r="G4058" s="4" t="s">
        <v>29</v>
      </c>
      <c r="H4058" s="4" t="s">
        <v>29</v>
      </c>
      <c r="I4058" s="4">
        <v>1</v>
      </c>
      <c r="J4058" t="str">
        <f>VLOOKUP(A4058,'Município e Sexo'!$A$2:$I$11321,5,FALSE)</f>
        <v>VITORIA DE SANTO ANTAO</v>
      </c>
      <c r="K4058" t="str">
        <f>VLOOKUP(A4058,'Município e Sexo'!$A$2:$I$11321,7,FALSE)</f>
        <v>FEMININO</v>
      </c>
    </row>
    <row r="4059" spans="1:11" ht="15" customHeight="1" thickBot="1" x14ac:dyDescent="0.25">
      <c r="A4059" t="str">
        <f>CONCATENATE(B4059,C4059,D4059,G4059,E4059,I4059)</f>
        <v>20122018HOMICIDIO151</v>
      </c>
      <c r="B4059" s="4">
        <v>20</v>
      </c>
      <c r="C4059" s="5">
        <v>12</v>
      </c>
      <c r="D4059" s="4">
        <v>2018</v>
      </c>
      <c r="E4059" s="4">
        <v>15</v>
      </c>
      <c r="F4059" s="4" t="s">
        <v>210</v>
      </c>
      <c r="G4059" s="4" t="s">
        <v>12</v>
      </c>
      <c r="H4059" s="4" t="s">
        <v>213</v>
      </c>
      <c r="I4059" s="4">
        <v>1</v>
      </c>
      <c r="J4059" t="str">
        <f>VLOOKUP(A4059,'Município e Sexo'!$A$2:$I$11321,5,FALSE)</f>
        <v>TACAIMBO</v>
      </c>
      <c r="K4059" t="str">
        <f>VLOOKUP(A4059,'Município e Sexo'!$A$2:$I$11321,7,FALSE)</f>
        <v>MASCULINO</v>
      </c>
    </row>
    <row r="4060" spans="1:11" ht="15" customHeight="1" thickBot="1" x14ac:dyDescent="0.25">
      <c r="A4060" t="str">
        <f>CONCATENATE(B4060,C4060,D4060,G4060,E4060,I4060)</f>
        <v>20122018HOMICIDIO281</v>
      </c>
      <c r="B4060" s="4">
        <v>20</v>
      </c>
      <c r="C4060" s="5">
        <v>12</v>
      </c>
      <c r="D4060" s="4">
        <v>2018</v>
      </c>
      <c r="E4060" s="4">
        <v>28</v>
      </c>
      <c r="F4060" s="4" t="s">
        <v>210</v>
      </c>
      <c r="G4060" s="4" t="s">
        <v>12</v>
      </c>
      <c r="H4060" s="4" t="s">
        <v>213</v>
      </c>
      <c r="I4060" s="4">
        <v>1</v>
      </c>
      <c r="J4060" t="str">
        <f>VLOOKUP(A4060,'Município e Sexo'!$A$2:$I$11321,5,FALSE)</f>
        <v>RECIFE</v>
      </c>
      <c r="K4060" t="str">
        <f>VLOOKUP(A4060,'Município e Sexo'!$A$2:$I$11321,7,FALSE)</f>
        <v>MASCULINO</v>
      </c>
    </row>
    <row r="4061" spans="1:11" ht="15" customHeight="1" thickBot="1" x14ac:dyDescent="0.25">
      <c r="A4061" t="str">
        <f>CONCATENATE(B4061,C4061,D4061,G4061,E4061,I4061)</f>
        <v>20122018HOMICIDIO361</v>
      </c>
      <c r="B4061" s="4">
        <v>20</v>
      </c>
      <c r="C4061" s="5">
        <v>12</v>
      </c>
      <c r="D4061" s="4">
        <v>2018</v>
      </c>
      <c r="E4061" s="4">
        <v>36</v>
      </c>
      <c r="F4061" s="4" t="s">
        <v>210</v>
      </c>
      <c r="G4061" s="4" t="s">
        <v>12</v>
      </c>
      <c r="H4061" s="4" t="s">
        <v>212</v>
      </c>
      <c r="I4061" s="4">
        <v>1</v>
      </c>
      <c r="J4061" t="str">
        <f>VLOOKUP(A4061,'Município e Sexo'!$A$2:$I$11321,5,FALSE)</f>
        <v>TAMANDARE</v>
      </c>
      <c r="K4061" t="str">
        <f>VLOOKUP(A4061,'Município e Sexo'!$A$2:$I$11321,7,FALSE)</f>
        <v>MASCULINO</v>
      </c>
    </row>
    <row r="4062" spans="1:11" ht="15" customHeight="1" thickBot="1" x14ac:dyDescent="0.25">
      <c r="A4062" t="str">
        <f>CONCATENATE(B4062,C4062,D4062,G4062,E4062,I4062)</f>
        <v>20122018HOMICIDIO221</v>
      </c>
      <c r="B4062" s="4">
        <v>20</v>
      </c>
      <c r="C4062" s="5">
        <v>12</v>
      </c>
      <c r="D4062" s="4">
        <v>2018</v>
      </c>
      <c r="E4062" s="4">
        <v>22</v>
      </c>
      <c r="F4062" s="4" t="s">
        <v>210</v>
      </c>
      <c r="G4062" s="4" t="s">
        <v>12</v>
      </c>
      <c r="H4062" s="4" t="s">
        <v>213</v>
      </c>
      <c r="I4062" s="4">
        <v>1</v>
      </c>
      <c r="J4062" t="str">
        <f>VLOOKUP(A4062,'Município e Sexo'!$A$2:$I$11321,5,FALSE)</f>
        <v>PAULISTA</v>
      </c>
      <c r="K4062" t="str">
        <f>VLOOKUP(A4062,'Município e Sexo'!$A$2:$I$11321,7,FALSE)</f>
        <v>MASCULINO</v>
      </c>
    </row>
    <row r="4063" spans="1:11" ht="15" customHeight="1" thickBot="1" x14ac:dyDescent="0.25">
      <c r="A4063" t="str">
        <f>CONCATENATE(B4063,C4063,D4063,G4063,E4063,I4063)</f>
        <v>20122018FEMINICIDIO321</v>
      </c>
      <c r="B4063" s="4">
        <v>20</v>
      </c>
      <c r="C4063" s="5">
        <v>12</v>
      </c>
      <c r="D4063" s="4">
        <v>2018</v>
      </c>
      <c r="E4063" s="4">
        <v>32</v>
      </c>
      <c r="F4063" s="4" t="s">
        <v>214</v>
      </c>
      <c r="G4063" s="4" t="s">
        <v>29</v>
      </c>
      <c r="H4063" s="4" t="s">
        <v>29</v>
      </c>
      <c r="I4063" s="4">
        <v>1</v>
      </c>
      <c r="J4063" t="str">
        <f>VLOOKUP(A4063,'Município e Sexo'!$A$2:$I$11321,5,FALSE)</f>
        <v>ITAQUITINGA</v>
      </c>
      <c r="K4063" t="str">
        <f>VLOOKUP(A4063,'Município e Sexo'!$A$2:$I$11321,7,FALSE)</f>
        <v>FEMININO</v>
      </c>
    </row>
    <row r="4064" spans="1:11" ht="15" customHeight="1" thickBot="1" x14ac:dyDescent="0.25">
      <c r="A4064" t="str">
        <f>CONCATENATE(B4064,C4064,D4064,G4064,E4064,I4064)</f>
        <v>20122018HOMICIDIO211</v>
      </c>
      <c r="B4064" s="4">
        <v>20</v>
      </c>
      <c r="C4064" s="5">
        <v>12</v>
      </c>
      <c r="D4064" s="4">
        <v>2018</v>
      </c>
      <c r="E4064" s="4">
        <v>21</v>
      </c>
      <c r="F4064" s="4" t="s">
        <v>210</v>
      </c>
      <c r="G4064" s="4" t="s">
        <v>12</v>
      </c>
      <c r="H4064" s="4" t="s">
        <v>213</v>
      </c>
      <c r="I4064" s="4">
        <v>1</v>
      </c>
      <c r="J4064" t="str">
        <f>VLOOKUP(A4064,'Município e Sexo'!$A$2:$I$11321,5,FALSE)</f>
        <v>RECIFE</v>
      </c>
      <c r="K4064" t="str">
        <f>VLOOKUP(A4064,'Município e Sexo'!$A$2:$I$11321,7,FALSE)</f>
        <v>MASCULINO</v>
      </c>
    </row>
    <row r="4065" spans="1:11" ht="15" customHeight="1" thickBot="1" x14ac:dyDescent="0.25">
      <c r="A4065" t="str">
        <f>CONCATENATE(B4065,C4065,D4065,G4065,E4065,I4065)</f>
        <v>20122018HOMICIDIO261</v>
      </c>
      <c r="B4065" s="4">
        <v>20</v>
      </c>
      <c r="C4065" s="5">
        <v>12</v>
      </c>
      <c r="D4065" s="4">
        <v>2018</v>
      </c>
      <c r="E4065" s="4">
        <v>26</v>
      </c>
      <c r="F4065" s="4" t="s">
        <v>210</v>
      </c>
      <c r="G4065" s="4" t="s">
        <v>12</v>
      </c>
      <c r="H4065" s="4" t="s">
        <v>211</v>
      </c>
      <c r="I4065" s="4">
        <v>1</v>
      </c>
      <c r="J4065" t="str">
        <f>VLOOKUP(A4065,'Município e Sexo'!$A$2:$I$11321,5,FALSE)</f>
        <v>PESQUEIRA</v>
      </c>
      <c r="K4065" t="str">
        <f>VLOOKUP(A4065,'Município e Sexo'!$A$2:$I$11321,7,FALSE)</f>
        <v>MASCULINO</v>
      </c>
    </row>
    <row r="4066" spans="1:11" ht="15" customHeight="1" thickBot="1" x14ac:dyDescent="0.25">
      <c r="A4066" t="str">
        <f>CONCATENATE(B4066,C4066,D4066,G4066,E4066,I4066)</f>
        <v>20122018HOMICIDIO291</v>
      </c>
      <c r="B4066" s="4">
        <v>20</v>
      </c>
      <c r="C4066" s="5">
        <v>12</v>
      </c>
      <c r="D4066" s="4">
        <v>2018</v>
      </c>
      <c r="E4066" s="4">
        <v>29</v>
      </c>
      <c r="F4066" s="4" t="s">
        <v>210</v>
      </c>
      <c r="G4066" s="4" t="s">
        <v>12</v>
      </c>
      <c r="H4066" s="4" t="s">
        <v>213</v>
      </c>
      <c r="I4066" s="4">
        <v>1</v>
      </c>
      <c r="J4066" t="str">
        <f>VLOOKUP(A4066,'Município e Sexo'!$A$2:$I$11321,5,FALSE)</f>
        <v>RECIFE</v>
      </c>
      <c r="K4066" t="str">
        <f>VLOOKUP(A4066,'Município e Sexo'!$A$2:$I$11321,7,FALSE)</f>
        <v>MASCULINO</v>
      </c>
    </row>
    <row r="4067" spans="1:11" ht="15" customHeight="1" thickBot="1" x14ac:dyDescent="0.25">
      <c r="A4067" t="str">
        <f>CONCATENATE(B4067,C4067,D4067,G4067,E4067,I4067)</f>
        <v>20122018HOMICIDIO341</v>
      </c>
      <c r="B4067" s="4">
        <v>20</v>
      </c>
      <c r="C4067" s="5">
        <v>12</v>
      </c>
      <c r="D4067" s="4">
        <v>2018</v>
      </c>
      <c r="E4067" s="4">
        <v>34</v>
      </c>
      <c r="F4067" s="4" t="s">
        <v>219</v>
      </c>
      <c r="G4067" s="4" t="s">
        <v>12</v>
      </c>
      <c r="H4067" s="4" t="s">
        <v>211</v>
      </c>
      <c r="I4067" s="4">
        <v>1</v>
      </c>
      <c r="J4067" t="str">
        <f>VLOOKUP(A4067,'Município e Sexo'!$A$2:$I$11321,5,FALSE)</f>
        <v>PETROLINA</v>
      </c>
      <c r="K4067" t="str">
        <f>VLOOKUP(A4067,'Município e Sexo'!$A$2:$I$11321,7,FALSE)</f>
        <v>MASCULINO</v>
      </c>
    </row>
    <row r="4068" spans="1:11" ht="15" customHeight="1" thickBot="1" x14ac:dyDescent="0.25">
      <c r="A4068" t="str">
        <f>CONCATENATE(B4068,C4068,D4068,G4068,E4068,I4068)</f>
        <v>20122018HOMICIDIO341</v>
      </c>
      <c r="B4068" s="4">
        <v>20</v>
      </c>
      <c r="C4068" s="5">
        <v>12</v>
      </c>
      <c r="D4068" s="4">
        <v>2018</v>
      </c>
      <c r="E4068" s="4">
        <v>34</v>
      </c>
      <c r="F4068" s="4" t="s">
        <v>210</v>
      </c>
      <c r="G4068" s="4" t="s">
        <v>12</v>
      </c>
      <c r="H4068" s="4" t="s">
        <v>213</v>
      </c>
      <c r="I4068" s="4">
        <v>1</v>
      </c>
      <c r="J4068" t="str">
        <f>VLOOKUP(A4068,'Município e Sexo'!$A$2:$I$11321,5,FALSE)</f>
        <v>PETROLINA</v>
      </c>
      <c r="K4068" t="str">
        <f>VLOOKUP(A4068,'Município e Sexo'!$A$2:$I$11321,7,FALSE)</f>
        <v>MASCULINO</v>
      </c>
    </row>
    <row r="4069" spans="1:11" ht="15" customHeight="1" thickBot="1" x14ac:dyDescent="0.25">
      <c r="A4069" t="str">
        <f>CONCATENATE(B4069,C4069,D4069,G4069,E4069,I4069)</f>
        <v>20122018HOMICIDIO351</v>
      </c>
      <c r="B4069" s="4">
        <v>20</v>
      </c>
      <c r="C4069" s="5">
        <v>12</v>
      </c>
      <c r="D4069" s="4">
        <v>2018</v>
      </c>
      <c r="E4069" s="4">
        <v>35</v>
      </c>
      <c r="F4069" s="4" t="s">
        <v>210</v>
      </c>
      <c r="G4069" s="4" t="s">
        <v>12</v>
      </c>
      <c r="H4069" s="4" t="s">
        <v>213</v>
      </c>
      <c r="I4069" s="4">
        <v>1</v>
      </c>
      <c r="J4069" t="str">
        <f>VLOOKUP(A4069,'Município e Sexo'!$A$2:$I$11321,5,FALSE)</f>
        <v>SAO JOSE DO EGITO</v>
      </c>
      <c r="K4069" t="str">
        <f>VLOOKUP(A4069,'Município e Sexo'!$A$2:$I$11321,7,FALSE)</f>
        <v>MASCULINO</v>
      </c>
    </row>
    <row r="4070" spans="1:11" ht="15" customHeight="1" thickBot="1" x14ac:dyDescent="0.25">
      <c r="A4070" t="str">
        <f>CONCATENATE(B4070,C4070,D4070,G4070,E4070,I4070)</f>
        <v>20122018HOMICIDIO541</v>
      </c>
      <c r="B4070" s="4">
        <v>20</v>
      </c>
      <c r="C4070" s="5">
        <v>12</v>
      </c>
      <c r="D4070" s="4">
        <v>2018</v>
      </c>
      <c r="E4070" s="4">
        <v>54</v>
      </c>
      <c r="F4070" s="4" t="s">
        <v>214</v>
      </c>
      <c r="G4070" s="4" t="s">
        <v>12</v>
      </c>
      <c r="H4070" s="4" t="s">
        <v>212</v>
      </c>
      <c r="I4070" s="4">
        <v>1</v>
      </c>
      <c r="J4070" t="str">
        <f>VLOOKUP(A4070,'Município e Sexo'!$A$2:$I$11321,5,FALSE)</f>
        <v>JABOATAO DOS GUARARAPES</v>
      </c>
      <c r="K4070" t="str">
        <f>VLOOKUP(A4070,'Município e Sexo'!$A$2:$I$11321,7,FALSE)</f>
        <v>MASCULINO</v>
      </c>
    </row>
    <row r="4071" spans="1:11" ht="15" customHeight="1" thickBot="1" x14ac:dyDescent="0.25">
      <c r="A4071" t="str">
        <f>CONCATENATE(B4071,C4071,D4071,G4071,E4071,I4071)</f>
        <v>20122018HOMICIDIO181</v>
      </c>
      <c r="B4071" s="4">
        <v>20</v>
      </c>
      <c r="C4071" s="5">
        <v>12</v>
      </c>
      <c r="D4071" s="4">
        <v>2018</v>
      </c>
      <c r="E4071" s="4">
        <v>18</v>
      </c>
      <c r="F4071" s="4" t="s">
        <v>210</v>
      </c>
      <c r="G4071" s="4" t="s">
        <v>12</v>
      </c>
      <c r="H4071" s="4" t="s">
        <v>213</v>
      </c>
      <c r="I4071" s="4">
        <v>1</v>
      </c>
      <c r="J4071" t="str">
        <f>VLOOKUP(A4071,'Município e Sexo'!$A$2:$I$11321,5,FALSE)</f>
        <v>RECIFE</v>
      </c>
      <c r="K4071" t="str">
        <f>VLOOKUP(A4071,'Município e Sexo'!$A$2:$I$11321,7,FALSE)</f>
        <v>MASCULINO</v>
      </c>
    </row>
    <row r="4072" spans="1:11" ht="15" customHeight="1" thickBot="1" x14ac:dyDescent="0.25">
      <c r="A4072" t="str">
        <f>CONCATENATE(B4072,C4072,D4072,G4072,E4072,I4072)</f>
        <v>20122018HOMICIDIO201</v>
      </c>
      <c r="B4072" s="4">
        <v>20</v>
      </c>
      <c r="C4072" s="5">
        <v>12</v>
      </c>
      <c r="D4072" s="4">
        <v>2018</v>
      </c>
      <c r="E4072" s="4">
        <v>20</v>
      </c>
      <c r="F4072" s="4" t="s">
        <v>210</v>
      </c>
      <c r="G4072" s="4" t="s">
        <v>12</v>
      </c>
      <c r="H4072" s="4" t="s">
        <v>213</v>
      </c>
      <c r="I4072" s="4">
        <v>1</v>
      </c>
      <c r="J4072" t="str">
        <f>VLOOKUP(A4072,'Município e Sexo'!$A$2:$I$11321,5,FALSE)</f>
        <v>RECIFE</v>
      </c>
      <c r="K4072" t="str">
        <f>VLOOKUP(A4072,'Município e Sexo'!$A$2:$I$11321,7,FALSE)</f>
        <v>MASCULINO</v>
      </c>
    </row>
    <row r="4073" spans="1:11" ht="15" customHeight="1" thickBot="1" x14ac:dyDescent="0.25">
      <c r="A4073" t="str">
        <f>CONCATENATE(B4073,C4073,D4073,G4073,E4073,I4073)</f>
        <v>21122018HOMICIDIO231</v>
      </c>
      <c r="B4073" s="4">
        <v>21</v>
      </c>
      <c r="C4073" s="5">
        <v>12</v>
      </c>
      <c r="D4073" s="4">
        <v>2018</v>
      </c>
      <c r="E4073" s="4">
        <v>23</v>
      </c>
      <c r="F4073" s="4" t="s">
        <v>210</v>
      </c>
      <c r="G4073" s="4" t="s">
        <v>12</v>
      </c>
      <c r="H4073" s="4" t="s">
        <v>212</v>
      </c>
      <c r="I4073" s="4">
        <v>1</v>
      </c>
      <c r="J4073" t="str">
        <f>VLOOKUP(A4073,'Município e Sexo'!$A$2:$I$11321,5,FALSE)</f>
        <v>CORRENTES</v>
      </c>
      <c r="K4073" t="str">
        <f>VLOOKUP(A4073,'Município e Sexo'!$A$2:$I$11321,7,FALSE)</f>
        <v>MASCULINO</v>
      </c>
    </row>
    <row r="4074" spans="1:11" ht="15" customHeight="1" thickBot="1" x14ac:dyDescent="0.25">
      <c r="A4074" t="str">
        <f>CONCATENATE(B4074,C4074,D4074,G4074,E4074,I4074)</f>
        <v>21122018HOMICIDIO201</v>
      </c>
      <c r="B4074" s="4">
        <v>21</v>
      </c>
      <c r="C4074" s="5">
        <v>12</v>
      </c>
      <c r="D4074" s="4">
        <v>2018</v>
      </c>
      <c r="E4074" s="4">
        <v>20</v>
      </c>
      <c r="F4074" s="4" t="s">
        <v>214</v>
      </c>
      <c r="G4074" s="4" t="s">
        <v>12</v>
      </c>
      <c r="H4074" s="4" t="s">
        <v>217</v>
      </c>
      <c r="I4074" s="4">
        <v>1</v>
      </c>
      <c r="J4074" t="str">
        <f>VLOOKUP(A4074,'Município e Sexo'!$A$2:$I$11321,5,FALSE)</f>
        <v>JABOATAO DOS GUARARAPES</v>
      </c>
      <c r="K4074" t="str">
        <f>VLOOKUP(A4074,'Município e Sexo'!$A$2:$I$11321,7,FALSE)</f>
        <v>MASCULINO</v>
      </c>
    </row>
    <row r="4075" spans="1:11" ht="15" customHeight="1" thickBot="1" x14ac:dyDescent="0.25">
      <c r="A4075" t="str">
        <f>CONCATENATE(B4075,C4075,D4075,G4075,E4075,I4075)</f>
        <v>21122018HOMICIDIO551</v>
      </c>
      <c r="B4075" s="4">
        <v>21</v>
      </c>
      <c r="C4075" s="5">
        <v>12</v>
      </c>
      <c r="D4075" s="4">
        <v>2018</v>
      </c>
      <c r="E4075" s="4">
        <v>55</v>
      </c>
      <c r="F4075" s="4" t="s">
        <v>210</v>
      </c>
      <c r="G4075" s="4" t="s">
        <v>12</v>
      </c>
      <c r="H4075" s="4" t="s">
        <v>212</v>
      </c>
      <c r="I4075" s="4">
        <v>1</v>
      </c>
      <c r="J4075" t="str">
        <f>VLOOKUP(A4075,'Município e Sexo'!$A$2:$I$11321,5,FALSE)</f>
        <v>OURICURI</v>
      </c>
      <c r="K4075" t="str">
        <f>VLOOKUP(A4075,'Município e Sexo'!$A$2:$I$11321,7,FALSE)</f>
        <v>MASCULINO</v>
      </c>
    </row>
    <row r="4076" spans="1:11" ht="15" customHeight="1" thickBot="1" x14ac:dyDescent="0.25">
      <c r="A4076" t="str">
        <f>CONCATENATE(B4076,C4076,D4076,G4076,E4076,I4076)</f>
        <v>21122018HOMICIDIO191</v>
      </c>
      <c r="B4076" s="4">
        <v>21</v>
      </c>
      <c r="C4076" s="5">
        <v>12</v>
      </c>
      <c r="D4076" s="4">
        <v>2018</v>
      </c>
      <c r="E4076" s="4">
        <v>19</v>
      </c>
      <c r="F4076" s="4" t="s">
        <v>210</v>
      </c>
      <c r="G4076" s="4" t="s">
        <v>12</v>
      </c>
      <c r="H4076" s="4" t="s">
        <v>211</v>
      </c>
      <c r="I4076" s="4">
        <v>1</v>
      </c>
      <c r="J4076" t="str">
        <f>VLOOKUP(A4076,'Município e Sexo'!$A$2:$I$11321,5,FALSE)</f>
        <v>CABO DE SANTO AGOSTINHO</v>
      </c>
      <c r="K4076" t="str">
        <f>VLOOKUP(A4076,'Município e Sexo'!$A$2:$I$11321,7,FALSE)</f>
        <v>MASCULINO</v>
      </c>
    </row>
    <row r="4077" spans="1:11" ht="15" customHeight="1" thickBot="1" x14ac:dyDescent="0.25">
      <c r="A4077" t="str">
        <f>CONCATENATE(B4077,C4077,D4077,G4077,E4077,I4077)</f>
        <v>21122018HOMICIDIO211</v>
      </c>
      <c r="B4077" s="4">
        <v>21</v>
      </c>
      <c r="C4077" s="5">
        <v>12</v>
      </c>
      <c r="D4077" s="4">
        <v>2018</v>
      </c>
      <c r="E4077" s="4">
        <v>21</v>
      </c>
      <c r="F4077" s="4" t="s">
        <v>210</v>
      </c>
      <c r="G4077" s="4" t="s">
        <v>12</v>
      </c>
      <c r="H4077" s="4" t="s">
        <v>211</v>
      </c>
      <c r="I4077" s="4">
        <v>1</v>
      </c>
      <c r="J4077" t="str">
        <f>VLOOKUP(A4077,'Município e Sexo'!$A$2:$I$11321,5,FALSE)</f>
        <v>JABOATAO DOS GUARARAPES</v>
      </c>
      <c r="K4077" t="str">
        <f>VLOOKUP(A4077,'Município e Sexo'!$A$2:$I$11321,7,FALSE)</f>
        <v>MASCULINO</v>
      </c>
    </row>
    <row r="4078" spans="1:11" ht="15" customHeight="1" thickBot="1" x14ac:dyDescent="0.25">
      <c r="A4078" t="str">
        <f>CONCATENATE(B4078,C4078,D4078,G4078,E4078,I4078)</f>
        <v>21122018HOMICIDIO201</v>
      </c>
      <c r="B4078" s="4">
        <v>21</v>
      </c>
      <c r="C4078" s="5">
        <v>12</v>
      </c>
      <c r="D4078" s="4">
        <v>2018</v>
      </c>
      <c r="E4078" s="4">
        <v>20</v>
      </c>
      <c r="F4078" s="4" t="s">
        <v>214</v>
      </c>
      <c r="G4078" s="4" t="s">
        <v>12</v>
      </c>
      <c r="H4078" s="4" t="s">
        <v>211</v>
      </c>
      <c r="I4078" s="4">
        <v>1</v>
      </c>
      <c r="J4078" t="str">
        <f>VLOOKUP(A4078,'Município e Sexo'!$A$2:$I$11321,5,FALSE)</f>
        <v>JABOATAO DOS GUARARAPES</v>
      </c>
      <c r="K4078" t="str">
        <f>VLOOKUP(A4078,'Município e Sexo'!$A$2:$I$11321,7,FALSE)</f>
        <v>MASCULINO</v>
      </c>
    </row>
    <row r="4079" spans="1:11" ht="15" customHeight="1" thickBot="1" x14ac:dyDescent="0.25">
      <c r="A4079" t="str">
        <f>CONCATENATE(B4079,C4079,D4079,G4079,E4079,I4079)</f>
        <v>21122018HOMICIDIO281</v>
      </c>
      <c r="B4079" s="4">
        <v>21</v>
      </c>
      <c r="C4079" s="5">
        <v>12</v>
      </c>
      <c r="D4079" s="4">
        <v>2018</v>
      </c>
      <c r="E4079" s="4">
        <v>28</v>
      </c>
      <c r="F4079" s="4" t="s">
        <v>210</v>
      </c>
      <c r="G4079" s="4" t="s">
        <v>12</v>
      </c>
      <c r="H4079" s="4" t="s">
        <v>213</v>
      </c>
      <c r="I4079" s="4">
        <v>1</v>
      </c>
      <c r="J4079" t="str">
        <f>VLOOKUP(A4079,'Município e Sexo'!$A$2:$I$11321,5,FALSE)</f>
        <v>RECIFE</v>
      </c>
      <c r="K4079" t="str">
        <f>VLOOKUP(A4079,'Município e Sexo'!$A$2:$I$11321,7,FALSE)</f>
        <v>MASCULINO</v>
      </c>
    </row>
    <row r="4080" spans="1:11" ht="15" customHeight="1" thickBot="1" x14ac:dyDescent="0.25">
      <c r="A4080" t="str">
        <f>CONCATENATE(B4080,C4080,D4080,G4080,E4080,I4080)</f>
        <v>21122018HOMICIDIO291</v>
      </c>
      <c r="B4080" s="4">
        <v>21</v>
      </c>
      <c r="C4080" s="5">
        <v>12</v>
      </c>
      <c r="D4080" s="4">
        <v>2018</v>
      </c>
      <c r="E4080" s="4">
        <v>29</v>
      </c>
      <c r="F4080" s="4" t="s">
        <v>210</v>
      </c>
      <c r="G4080" s="4" t="s">
        <v>12</v>
      </c>
      <c r="H4080" s="4" t="s">
        <v>211</v>
      </c>
      <c r="I4080" s="4">
        <v>1</v>
      </c>
      <c r="J4080" t="str">
        <f>VLOOKUP(A4080,'Município e Sexo'!$A$2:$I$11321,5,FALSE)</f>
        <v>CARUARU</v>
      </c>
      <c r="K4080" t="str">
        <f>VLOOKUP(A4080,'Município e Sexo'!$A$2:$I$11321,7,FALSE)</f>
        <v>FEMININO</v>
      </c>
    </row>
    <row r="4081" spans="1:11" ht="15" customHeight="1" thickBot="1" x14ac:dyDescent="0.25">
      <c r="A4081" t="str">
        <f>CONCATENATE(B4081,C4081,D4081,G4081,E4081,I4081)</f>
        <v>21122018HOMICIDIO431</v>
      </c>
      <c r="B4081" s="4">
        <v>21</v>
      </c>
      <c r="C4081" s="5">
        <v>12</v>
      </c>
      <c r="D4081" s="4">
        <v>2018</v>
      </c>
      <c r="E4081" s="4">
        <v>43</v>
      </c>
      <c r="F4081" s="4" t="s">
        <v>210</v>
      </c>
      <c r="G4081" s="4" t="s">
        <v>12</v>
      </c>
      <c r="H4081" s="4" t="s">
        <v>213</v>
      </c>
      <c r="I4081" s="4">
        <v>1</v>
      </c>
      <c r="J4081" t="str">
        <f>VLOOKUP(A4081,'Município e Sexo'!$A$2:$I$11321,5,FALSE)</f>
        <v>SANTA MARIA DA BOA VISTA</v>
      </c>
      <c r="K4081" t="str">
        <f>VLOOKUP(A4081,'Município e Sexo'!$A$2:$I$11321,7,FALSE)</f>
        <v>MASCULINO</v>
      </c>
    </row>
    <row r="4082" spans="1:11" ht="15" customHeight="1" thickBot="1" x14ac:dyDescent="0.25">
      <c r="A4082" t="str">
        <f>CONCATENATE(B4082,C4082,D4082,G4082,E4082,I4082)</f>
        <v>22122018HOMICIDIO231</v>
      </c>
      <c r="B4082" s="4">
        <v>22</v>
      </c>
      <c r="C4082" s="5">
        <v>12</v>
      </c>
      <c r="D4082" s="4">
        <v>2018</v>
      </c>
      <c r="E4082" s="4">
        <v>23</v>
      </c>
      <c r="F4082" s="4" t="s">
        <v>210</v>
      </c>
      <c r="G4082" s="4" t="s">
        <v>12</v>
      </c>
      <c r="H4082" s="4" t="s">
        <v>211</v>
      </c>
      <c r="I4082" s="4">
        <v>1</v>
      </c>
      <c r="J4082" t="str">
        <f>VLOOKUP(A4082,'Município e Sexo'!$A$2:$I$11321,5,FALSE)</f>
        <v>CARPINA</v>
      </c>
      <c r="K4082" t="str">
        <f>VLOOKUP(A4082,'Município e Sexo'!$A$2:$I$11321,7,FALSE)</f>
        <v>MASCULINO</v>
      </c>
    </row>
    <row r="4083" spans="1:11" ht="15" customHeight="1" thickBot="1" x14ac:dyDescent="0.25">
      <c r="A4083" t="str">
        <f>CONCATENATE(B4083,C4083,D4083,G4083,E4083,I4083)</f>
        <v>22122018HOMICIDIO381</v>
      </c>
      <c r="B4083" s="4">
        <v>22</v>
      </c>
      <c r="C4083" s="5">
        <v>12</v>
      </c>
      <c r="D4083" s="4">
        <v>2018</v>
      </c>
      <c r="E4083" s="4">
        <v>38</v>
      </c>
      <c r="F4083" s="4" t="s">
        <v>210</v>
      </c>
      <c r="G4083" s="4" t="s">
        <v>12</v>
      </c>
      <c r="H4083" s="4" t="s">
        <v>211</v>
      </c>
      <c r="I4083" s="4">
        <v>1</v>
      </c>
      <c r="J4083" t="str">
        <f>VLOOKUP(A4083,'Município e Sexo'!$A$2:$I$11321,5,FALSE)</f>
        <v>VITORIA DE SANTO ANTAO</v>
      </c>
      <c r="K4083" t="str">
        <f>VLOOKUP(A4083,'Município e Sexo'!$A$2:$I$11321,7,FALSE)</f>
        <v>MASCULINO</v>
      </c>
    </row>
    <row r="4084" spans="1:11" ht="15" customHeight="1" thickBot="1" x14ac:dyDescent="0.25">
      <c r="A4084" t="str">
        <f>CONCATENATE(B4084,C4084,D4084,G4084,E4084,I4084)</f>
        <v>22122018HOMICIDIO391</v>
      </c>
      <c r="B4084" s="4">
        <v>22</v>
      </c>
      <c r="C4084" s="5">
        <v>12</v>
      </c>
      <c r="D4084" s="4">
        <v>2018</v>
      </c>
      <c r="E4084" s="4">
        <v>39</v>
      </c>
      <c r="F4084" s="4" t="s">
        <v>210</v>
      </c>
      <c r="G4084" s="4" t="s">
        <v>12</v>
      </c>
      <c r="H4084" s="4" t="s">
        <v>211</v>
      </c>
      <c r="I4084" s="4">
        <v>1</v>
      </c>
      <c r="J4084" t="str">
        <f>VLOOKUP(A4084,'Município e Sexo'!$A$2:$I$11321,5,FALSE)</f>
        <v>BARREIROS</v>
      </c>
      <c r="K4084" t="str">
        <f>VLOOKUP(A4084,'Município e Sexo'!$A$2:$I$11321,7,FALSE)</f>
        <v>MASCULINO</v>
      </c>
    </row>
    <row r="4085" spans="1:11" ht="15" customHeight="1" thickBot="1" x14ac:dyDescent="0.25">
      <c r="A4085" t="str">
        <f>CONCATENATE(B4085,C4085,D4085,G4085,E4085,I4085)</f>
        <v>22122018HOMICIDIO321</v>
      </c>
      <c r="B4085" s="4">
        <v>22</v>
      </c>
      <c r="C4085" s="5">
        <v>12</v>
      </c>
      <c r="D4085" s="4">
        <v>2018</v>
      </c>
      <c r="E4085" s="4">
        <v>32</v>
      </c>
      <c r="F4085" s="4" t="s">
        <v>210</v>
      </c>
      <c r="G4085" s="4" t="s">
        <v>12</v>
      </c>
      <c r="H4085" s="4" t="s">
        <v>211</v>
      </c>
      <c r="I4085" s="4">
        <v>1</v>
      </c>
      <c r="J4085" t="str">
        <f>VLOOKUP(A4085,'Município e Sexo'!$A$2:$I$11321,5,FALSE)</f>
        <v>RECIFE</v>
      </c>
      <c r="K4085" t="str">
        <f>VLOOKUP(A4085,'Município e Sexo'!$A$2:$I$11321,7,FALSE)</f>
        <v>MASCULINO</v>
      </c>
    </row>
    <row r="4086" spans="1:11" ht="15" customHeight="1" thickBot="1" x14ac:dyDescent="0.25">
      <c r="A4086" t="str">
        <f>CONCATENATE(B4086,C4086,D4086,G4086,E4086,I4086)</f>
        <v>22122018LATROCINIO771</v>
      </c>
      <c r="B4086" s="4">
        <v>22</v>
      </c>
      <c r="C4086" s="5">
        <v>12</v>
      </c>
      <c r="D4086" s="4">
        <v>2018</v>
      </c>
      <c r="E4086" s="4">
        <v>77</v>
      </c>
      <c r="F4086" s="4" t="s">
        <v>210</v>
      </c>
      <c r="G4086" s="4" t="s">
        <v>33</v>
      </c>
      <c r="H4086" s="4" t="s">
        <v>215</v>
      </c>
      <c r="I4086" s="4">
        <v>1</v>
      </c>
      <c r="J4086" t="str">
        <f>VLOOKUP(A4086,'Município e Sexo'!$A$2:$I$11321,5,FALSE)</f>
        <v>ARARIPINA</v>
      </c>
      <c r="K4086" t="str">
        <f>VLOOKUP(A4086,'Município e Sexo'!$A$2:$I$11321,7,FALSE)</f>
        <v>MASCULINO</v>
      </c>
    </row>
    <row r="4087" spans="1:11" ht="15" customHeight="1" thickBot="1" x14ac:dyDescent="0.25">
      <c r="A4087" t="str">
        <f>CONCATENATE(B4087,C4087,D4087,G4087,E4087,I4087)</f>
        <v>22122018HOMICIDIO191</v>
      </c>
      <c r="B4087" s="4">
        <v>22</v>
      </c>
      <c r="C4087" s="5">
        <v>12</v>
      </c>
      <c r="D4087" s="4">
        <v>2018</v>
      </c>
      <c r="E4087" s="4">
        <v>19</v>
      </c>
      <c r="F4087" s="4" t="s">
        <v>210</v>
      </c>
      <c r="G4087" s="4" t="s">
        <v>12</v>
      </c>
      <c r="H4087" s="4" t="s">
        <v>213</v>
      </c>
      <c r="I4087" s="4">
        <v>1</v>
      </c>
      <c r="J4087" t="str">
        <f>VLOOKUP(A4087,'Município e Sexo'!$A$2:$I$11321,5,FALSE)</f>
        <v>RECIFE</v>
      </c>
      <c r="K4087" t="str">
        <f>VLOOKUP(A4087,'Município e Sexo'!$A$2:$I$11321,7,FALSE)</f>
        <v>MASCULINO</v>
      </c>
    </row>
    <row r="4088" spans="1:11" ht="15" customHeight="1" thickBot="1" x14ac:dyDescent="0.25">
      <c r="A4088" t="str">
        <f>CONCATENATE(B4088,C4088,D4088,G4088,E4088,I4088)</f>
        <v>22122018HOMICIDIO241</v>
      </c>
      <c r="B4088" s="4">
        <v>22</v>
      </c>
      <c r="C4088" s="5">
        <v>12</v>
      </c>
      <c r="D4088" s="4">
        <v>2018</v>
      </c>
      <c r="E4088" s="4">
        <v>24</v>
      </c>
      <c r="F4088" s="4" t="s">
        <v>210</v>
      </c>
      <c r="G4088" s="4" t="s">
        <v>12</v>
      </c>
      <c r="H4088" s="4" t="s">
        <v>213</v>
      </c>
      <c r="I4088" s="4">
        <v>1</v>
      </c>
      <c r="J4088" t="str">
        <f>VLOOKUP(A4088,'Município e Sexo'!$A$2:$I$11321,5,FALSE)</f>
        <v>OLINDA</v>
      </c>
      <c r="K4088" t="str">
        <f>VLOOKUP(A4088,'Município e Sexo'!$A$2:$I$11321,7,FALSE)</f>
        <v>MASCULINO</v>
      </c>
    </row>
    <row r="4089" spans="1:11" ht="15" customHeight="1" thickBot="1" x14ac:dyDescent="0.25">
      <c r="A4089" t="str">
        <f>CONCATENATE(B4089,C4089,D4089,G4089,E4089,I4089)</f>
        <v>22122018HOMICIDIO351</v>
      </c>
      <c r="B4089" s="4">
        <v>22</v>
      </c>
      <c r="C4089" s="5">
        <v>12</v>
      </c>
      <c r="D4089" s="4">
        <v>2018</v>
      </c>
      <c r="E4089" s="4">
        <v>35</v>
      </c>
      <c r="F4089" s="4" t="s">
        <v>210</v>
      </c>
      <c r="G4089" s="4" t="s">
        <v>12</v>
      </c>
      <c r="H4089" s="4" t="s">
        <v>211</v>
      </c>
      <c r="I4089" s="4">
        <v>1</v>
      </c>
      <c r="J4089" t="str">
        <f>VLOOKUP(A4089,'Município e Sexo'!$A$2:$I$11321,5,FALSE)</f>
        <v>INAJA</v>
      </c>
      <c r="K4089" t="str">
        <f>VLOOKUP(A4089,'Município e Sexo'!$A$2:$I$11321,7,FALSE)</f>
        <v>MASCULINO</v>
      </c>
    </row>
    <row r="4090" spans="1:11" ht="15" customHeight="1" thickBot="1" x14ac:dyDescent="0.25">
      <c r="A4090" t="str">
        <f>CONCATENATE(B4090,C4090,D4090,G4090,E4090,I4090)</f>
        <v>22122018HOMICIDIO351</v>
      </c>
      <c r="B4090" s="4">
        <v>22</v>
      </c>
      <c r="C4090" s="5">
        <v>12</v>
      </c>
      <c r="D4090" s="4">
        <v>2018</v>
      </c>
      <c r="E4090" s="4">
        <v>35</v>
      </c>
      <c r="F4090" s="4" t="s">
        <v>210</v>
      </c>
      <c r="G4090" s="4" t="s">
        <v>12</v>
      </c>
      <c r="H4090" s="4" t="s">
        <v>211</v>
      </c>
      <c r="I4090" s="4">
        <v>1</v>
      </c>
      <c r="J4090" t="str">
        <f>VLOOKUP(A4090,'Município e Sexo'!$A$2:$I$11321,5,FALSE)</f>
        <v>INAJA</v>
      </c>
      <c r="K4090" t="str">
        <f>VLOOKUP(A4090,'Município e Sexo'!$A$2:$I$11321,7,FALSE)</f>
        <v>MASCULINO</v>
      </c>
    </row>
    <row r="4091" spans="1:11" ht="15" customHeight="1" thickBot="1" x14ac:dyDescent="0.25">
      <c r="A4091" t="str">
        <f>CONCATENATE(B4091,C4091,D4091,G4091,E4091,I4091)</f>
        <v>22122018HOMICIDIO371</v>
      </c>
      <c r="B4091" s="4">
        <v>22</v>
      </c>
      <c r="C4091" s="5">
        <v>12</v>
      </c>
      <c r="D4091" s="4">
        <v>2018</v>
      </c>
      <c r="E4091" s="4">
        <v>37</v>
      </c>
      <c r="F4091" s="4" t="s">
        <v>210</v>
      </c>
      <c r="G4091" s="4" t="s">
        <v>12</v>
      </c>
      <c r="H4091" s="4" t="s">
        <v>213</v>
      </c>
      <c r="I4091" s="4">
        <v>1</v>
      </c>
      <c r="J4091" t="str">
        <f>VLOOKUP(A4091,'Município e Sexo'!$A$2:$I$11321,5,FALSE)</f>
        <v>RECIFE</v>
      </c>
      <c r="K4091" t="str">
        <f>VLOOKUP(A4091,'Município e Sexo'!$A$2:$I$11321,7,FALSE)</f>
        <v>MASCULINO</v>
      </c>
    </row>
    <row r="4092" spans="1:11" ht="15" customHeight="1" thickBot="1" x14ac:dyDescent="0.25">
      <c r="A4092" t="str">
        <f>CONCATENATE(B4092,C4092,D4092,G4092,E4092,I4092)</f>
        <v>22122018HOMICIDIO411</v>
      </c>
      <c r="B4092" s="4">
        <v>22</v>
      </c>
      <c r="C4092" s="5">
        <v>12</v>
      </c>
      <c r="D4092" s="4">
        <v>2018</v>
      </c>
      <c r="E4092" s="4">
        <v>41</v>
      </c>
      <c r="F4092" s="4" t="s">
        <v>210</v>
      </c>
      <c r="G4092" s="4" t="s">
        <v>12</v>
      </c>
      <c r="H4092" s="4" t="s">
        <v>211</v>
      </c>
      <c r="I4092" s="4">
        <v>1</v>
      </c>
      <c r="J4092" t="str">
        <f>VLOOKUP(A4092,'Município e Sexo'!$A$2:$I$11321,5,FALSE)</f>
        <v>VITORIA DE SANTO ANTAO</v>
      </c>
      <c r="K4092" t="str">
        <f>VLOOKUP(A4092,'Município e Sexo'!$A$2:$I$11321,7,FALSE)</f>
        <v>MASCULINO</v>
      </c>
    </row>
    <row r="4093" spans="1:11" ht="15" customHeight="1" thickBot="1" x14ac:dyDescent="0.25">
      <c r="A4093" t="str">
        <f>CONCATENATE(B4093,C4093,D4093,G4093,E4093,I4093)</f>
        <v>23122018HOMICIDIO201</v>
      </c>
      <c r="B4093" s="4">
        <v>23</v>
      </c>
      <c r="C4093" s="5">
        <v>12</v>
      </c>
      <c r="D4093" s="4">
        <v>2018</v>
      </c>
      <c r="E4093" s="4">
        <v>20</v>
      </c>
      <c r="F4093" s="4" t="s">
        <v>210</v>
      </c>
      <c r="G4093" s="4" t="s">
        <v>12</v>
      </c>
      <c r="H4093" s="4" t="s">
        <v>211</v>
      </c>
      <c r="I4093" s="4">
        <v>1</v>
      </c>
      <c r="J4093" t="str">
        <f>VLOOKUP(A4093,'Município e Sexo'!$A$2:$I$11321,5,FALSE)</f>
        <v>SIRINHAEM</v>
      </c>
      <c r="K4093" t="str">
        <f>VLOOKUP(A4093,'Município e Sexo'!$A$2:$I$11321,7,FALSE)</f>
        <v>MASCULINO</v>
      </c>
    </row>
    <row r="4094" spans="1:11" ht="15" customHeight="1" thickBot="1" x14ac:dyDescent="0.25">
      <c r="A4094" t="str">
        <f>CONCATENATE(B4094,C4094,D4094,G4094,E4094,I4094)</f>
        <v>23122018HOMICIDIO361</v>
      </c>
      <c r="B4094" s="4">
        <v>23</v>
      </c>
      <c r="C4094" s="5">
        <v>12</v>
      </c>
      <c r="D4094" s="4">
        <v>2018</v>
      </c>
      <c r="E4094" s="4">
        <v>36</v>
      </c>
      <c r="F4094" s="4" t="s">
        <v>210</v>
      </c>
      <c r="G4094" s="4" t="s">
        <v>12</v>
      </c>
      <c r="H4094" s="4" t="s">
        <v>212</v>
      </c>
      <c r="I4094" s="4">
        <v>1</v>
      </c>
      <c r="J4094" t="str">
        <f>VLOOKUP(A4094,'Município e Sexo'!$A$2:$I$11321,5,FALSE)</f>
        <v>PALMARES</v>
      </c>
      <c r="K4094" t="str">
        <f>VLOOKUP(A4094,'Município e Sexo'!$A$2:$I$11321,7,FALSE)</f>
        <v>MASCULINO</v>
      </c>
    </row>
    <row r="4095" spans="1:11" ht="15" customHeight="1" thickBot="1" x14ac:dyDescent="0.25">
      <c r="A4095" t="str">
        <f>CONCATENATE(B4095,C4095,D4095,G4095,E4095,I4095)</f>
        <v>23122018HOMICIDIO201</v>
      </c>
      <c r="B4095" s="4">
        <v>23</v>
      </c>
      <c r="C4095" s="5">
        <v>12</v>
      </c>
      <c r="D4095" s="4">
        <v>2018</v>
      </c>
      <c r="E4095" s="4">
        <v>20</v>
      </c>
      <c r="F4095" s="4" t="s">
        <v>210</v>
      </c>
      <c r="G4095" s="4" t="s">
        <v>12</v>
      </c>
      <c r="H4095" s="4" t="s">
        <v>211</v>
      </c>
      <c r="I4095" s="4">
        <v>1</v>
      </c>
      <c r="J4095" t="str">
        <f>VLOOKUP(A4095,'Município e Sexo'!$A$2:$I$11321,5,FALSE)</f>
        <v>SIRINHAEM</v>
      </c>
      <c r="K4095" t="str">
        <f>VLOOKUP(A4095,'Município e Sexo'!$A$2:$I$11321,7,FALSE)</f>
        <v>MASCULINO</v>
      </c>
    </row>
    <row r="4096" spans="1:11" ht="15" customHeight="1" thickBot="1" x14ac:dyDescent="0.25">
      <c r="A4096" t="str">
        <f>CONCATENATE(B4096,C4096,D4096,G4096,E4096,I4096)</f>
        <v>23122018HOMICIDIO221</v>
      </c>
      <c r="B4096" s="4">
        <v>23</v>
      </c>
      <c r="C4096" s="5">
        <v>12</v>
      </c>
      <c r="D4096" s="4">
        <v>2018</v>
      </c>
      <c r="E4096" s="4">
        <v>22</v>
      </c>
      <c r="F4096" s="4" t="s">
        <v>210</v>
      </c>
      <c r="G4096" s="4" t="s">
        <v>12</v>
      </c>
      <c r="H4096" s="4" t="s">
        <v>212</v>
      </c>
      <c r="I4096" s="4">
        <v>1</v>
      </c>
      <c r="J4096" t="str">
        <f>VLOOKUP(A4096,'Município e Sexo'!$A$2:$I$11321,5,FALSE)</f>
        <v>BEZERROS</v>
      </c>
      <c r="K4096" t="str">
        <f>VLOOKUP(A4096,'Município e Sexo'!$A$2:$I$11321,7,FALSE)</f>
        <v>MASCULINO</v>
      </c>
    </row>
    <row r="4097" spans="1:11" ht="15" customHeight="1" thickBot="1" x14ac:dyDescent="0.25">
      <c r="A4097" t="str">
        <f>CONCATENATE(B4097,C4097,D4097,G4097,E4097,I4097)</f>
        <v>23122018HOMICIDIO301</v>
      </c>
      <c r="B4097" s="4">
        <v>23</v>
      </c>
      <c r="C4097" s="5">
        <v>12</v>
      </c>
      <c r="D4097" s="4">
        <v>2018</v>
      </c>
      <c r="E4097" s="4">
        <v>30</v>
      </c>
      <c r="F4097" s="4" t="s">
        <v>210</v>
      </c>
      <c r="G4097" s="4" t="s">
        <v>12</v>
      </c>
      <c r="H4097" s="4" t="s">
        <v>212</v>
      </c>
      <c r="I4097" s="4">
        <v>1</v>
      </c>
      <c r="J4097" t="str">
        <f>VLOOKUP(A4097,'Município e Sexo'!$A$2:$I$11321,5,FALSE)</f>
        <v>BELEM DE SAO FRANCISCO</v>
      </c>
      <c r="K4097" t="str">
        <f>VLOOKUP(A4097,'Município e Sexo'!$A$2:$I$11321,7,FALSE)</f>
        <v>MASCULINO</v>
      </c>
    </row>
    <row r="4098" spans="1:11" ht="15" customHeight="1" thickBot="1" x14ac:dyDescent="0.25">
      <c r="A4098" t="str">
        <f>CONCATENATE(B4098,C4098,D4098,G4098,E4098,I4098)</f>
        <v>23122018LATROCINIO301</v>
      </c>
      <c r="B4098" s="4">
        <v>23</v>
      </c>
      <c r="C4098" s="5">
        <v>12</v>
      </c>
      <c r="D4098" s="4">
        <v>2018</v>
      </c>
      <c r="E4098" s="4">
        <v>30</v>
      </c>
      <c r="F4098" s="4" t="s">
        <v>210</v>
      </c>
      <c r="G4098" s="4" t="s">
        <v>33</v>
      </c>
      <c r="H4098" s="4" t="s">
        <v>215</v>
      </c>
      <c r="I4098" s="4">
        <v>1</v>
      </c>
      <c r="J4098" t="str">
        <f>VLOOKUP(A4098,'Município e Sexo'!$A$2:$I$11321,5,FALSE)</f>
        <v>ABREU E LIMA</v>
      </c>
      <c r="K4098" t="str">
        <f>VLOOKUP(A4098,'Município e Sexo'!$A$2:$I$11321,7,FALSE)</f>
        <v>MASCULINO</v>
      </c>
    </row>
    <row r="4099" spans="1:11" ht="15" customHeight="1" thickBot="1" x14ac:dyDescent="0.25">
      <c r="A4099" t="str">
        <f>CONCATENATE(B4099,C4099,D4099,G4099,E4099,I4099)</f>
        <v>23122018HOMICIDIO191</v>
      </c>
      <c r="B4099" s="4">
        <v>23</v>
      </c>
      <c r="C4099" s="5">
        <v>12</v>
      </c>
      <c r="D4099" s="4">
        <v>2018</v>
      </c>
      <c r="E4099" s="4">
        <v>19</v>
      </c>
      <c r="F4099" s="4" t="s">
        <v>210</v>
      </c>
      <c r="G4099" s="4" t="s">
        <v>12</v>
      </c>
      <c r="H4099" s="4" t="s">
        <v>211</v>
      </c>
      <c r="I4099" s="4">
        <v>1</v>
      </c>
      <c r="J4099" t="str">
        <f>VLOOKUP(A4099,'Município e Sexo'!$A$2:$I$11321,5,FALSE)</f>
        <v>JABOATAO DOS GUARARAPES</v>
      </c>
      <c r="K4099" t="str">
        <f>VLOOKUP(A4099,'Município e Sexo'!$A$2:$I$11321,7,FALSE)</f>
        <v>MASCULINO</v>
      </c>
    </row>
    <row r="4100" spans="1:11" ht="15" customHeight="1" thickBot="1" x14ac:dyDescent="0.25">
      <c r="A4100" t="str">
        <f>CONCATENATE(B4100,C4100,D4100,G4100,E4100,I4100)</f>
        <v>23122018HOMICIDIO201</v>
      </c>
      <c r="B4100" s="4">
        <v>23</v>
      </c>
      <c r="C4100" s="5">
        <v>12</v>
      </c>
      <c r="D4100" s="4">
        <v>2018</v>
      </c>
      <c r="E4100" s="4">
        <v>20</v>
      </c>
      <c r="F4100" s="4" t="s">
        <v>210</v>
      </c>
      <c r="G4100" s="4" t="s">
        <v>12</v>
      </c>
      <c r="H4100" s="4" t="s">
        <v>211</v>
      </c>
      <c r="I4100" s="4">
        <v>1</v>
      </c>
      <c r="J4100" t="str">
        <f>VLOOKUP(A4100,'Município e Sexo'!$A$2:$I$11321,5,FALSE)</f>
        <v>SIRINHAEM</v>
      </c>
      <c r="K4100" t="str">
        <f>VLOOKUP(A4100,'Município e Sexo'!$A$2:$I$11321,7,FALSE)</f>
        <v>MASCULINO</v>
      </c>
    </row>
    <row r="4101" spans="1:11" ht="15" customHeight="1" thickBot="1" x14ac:dyDescent="0.25">
      <c r="A4101" t="str">
        <f>CONCATENATE(B4101,C4101,D4101,G4101,E4101,I4101)</f>
        <v>23122018HOMICIDIO231</v>
      </c>
      <c r="B4101" s="4">
        <v>23</v>
      </c>
      <c r="C4101" s="5">
        <v>12</v>
      </c>
      <c r="D4101" s="4">
        <v>2018</v>
      </c>
      <c r="E4101" s="4">
        <v>23</v>
      </c>
      <c r="F4101" s="4" t="s">
        <v>214</v>
      </c>
      <c r="G4101" s="4" t="s">
        <v>12</v>
      </c>
      <c r="H4101" s="4" t="s">
        <v>212</v>
      </c>
      <c r="I4101" s="4">
        <v>1</v>
      </c>
      <c r="J4101" t="str">
        <f>VLOOKUP(A4101,'Município e Sexo'!$A$2:$I$11321,5,FALSE)</f>
        <v>PASSIRA</v>
      </c>
      <c r="K4101" t="str">
        <f>VLOOKUP(A4101,'Município e Sexo'!$A$2:$I$11321,7,FALSE)</f>
        <v>MASCULINO</v>
      </c>
    </row>
    <row r="4102" spans="1:11" ht="15" customHeight="1" thickBot="1" x14ac:dyDescent="0.25">
      <c r="A4102" t="str">
        <f>CONCATENATE(B4102,C4102,D4102,G4102,E4102,I4102)</f>
        <v>23122018HOMICIDIO241</v>
      </c>
      <c r="B4102" s="4">
        <v>23</v>
      </c>
      <c r="C4102" s="5">
        <v>12</v>
      </c>
      <c r="D4102" s="4">
        <v>2018</v>
      </c>
      <c r="E4102" s="4">
        <v>24</v>
      </c>
      <c r="F4102" s="4" t="s">
        <v>210</v>
      </c>
      <c r="G4102" s="4" t="s">
        <v>12</v>
      </c>
      <c r="H4102" s="4" t="s">
        <v>212</v>
      </c>
      <c r="I4102" s="4">
        <v>1</v>
      </c>
      <c r="J4102" t="str">
        <f>VLOOKUP(A4102,'Município e Sexo'!$A$2:$I$11321,5,FALSE)</f>
        <v>PASSIRA</v>
      </c>
      <c r="K4102" t="str">
        <f>VLOOKUP(A4102,'Município e Sexo'!$A$2:$I$11321,7,FALSE)</f>
        <v>MASCULINO</v>
      </c>
    </row>
    <row r="4103" spans="1:11" ht="15" customHeight="1" thickBot="1" x14ac:dyDescent="0.25">
      <c r="A4103" t="str">
        <f>CONCATENATE(B4103,C4103,D4103,G4103,E4103,I4103)</f>
        <v>23122018HOMICIDIO301</v>
      </c>
      <c r="B4103" s="4">
        <v>23</v>
      </c>
      <c r="C4103" s="5">
        <v>12</v>
      </c>
      <c r="D4103" s="4">
        <v>2018</v>
      </c>
      <c r="E4103" s="4">
        <v>30</v>
      </c>
      <c r="F4103" s="4" t="s">
        <v>210</v>
      </c>
      <c r="G4103" s="4" t="s">
        <v>12</v>
      </c>
      <c r="H4103" s="4" t="s">
        <v>213</v>
      </c>
      <c r="I4103" s="4">
        <v>1</v>
      </c>
      <c r="J4103" t="str">
        <f>VLOOKUP(A4103,'Município e Sexo'!$A$2:$I$11321,5,FALSE)</f>
        <v>BELEM DE SAO FRANCISCO</v>
      </c>
      <c r="K4103" t="str">
        <f>VLOOKUP(A4103,'Município e Sexo'!$A$2:$I$11321,7,FALSE)</f>
        <v>MASCULINO</v>
      </c>
    </row>
    <row r="4104" spans="1:11" ht="15" customHeight="1" thickBot="1" x14ac:dyDescent="0.25">
      <c r="A4104" t="str">
        <f>CONCATENATE(B4104,C4104,D4104,G4104,E4104,I4104)</f>
        <v>24122018HOMICIDIO201</v>
      </c>
      <c r="B4104" s="4">
        <v>24</v>
      </c>
      <c r="C4104" s="5">
        <v>12</v>
      </c>
      <c r="D4104" s="4">
        <v>2018</v>
      </c>
      <c r="E4104" s="4">
        <v>20</v>
      </c>
      <c r="F4104" s="4" t="s">
        <v>210</v>
      </c>
      <c r="G4104" s="4" t="s">
        <v>12</v>
      </c>
      <c r="H4104" s="4" t="s">
        <v>213</v>
      </c>
      <c r="I4104" s="4">
        <v>1</v>
      </c>
      <c r="J4104" t="str">
        <f>VLOOKUP(A4104,'Município e Sexo'!$A$2:$I$11321,5,FALSE)</f>
        <v>RECIFE</v>
      </c>
      <c r="K4104" t="str">
        <f>VLOOKUP(A4104,'Município e Sexo'!$A$2:$I$11321,7,FALSE)</f>
        <v>MASCULINO</v>
      </c>
    </row>
    <row r="4105" spans="1:11" ht="15" customHeight="1" thickBot="1" x14ac:dyDescent="0.25">
      <c r="A4105" t="str">
        <f>CONCATENATE(B4105,C4105,D4105,G4105,E4105,I4105)</f>
        <v>24122018HOMICIDIO211</v>
      </c>
      <c r="B4105" s="4">
        <v>24</v>
      </c>
      <c r="C4105" s="5">
        <v>12</v>
      </c>
      <c r="D4105" s="4">
        <v>2018</v>
      </c>
      <c r="E4105" s="4">
        <v>21</v>
      </c>
      <c r="F4105" s="4" t="s">
        <v>210</v>
      </c>
      <c r="G4105" s="4" t="s">
        <v>12</v>
      </c>
      <c r="H4105" s="4" t="s">
        <v>212</v>
      </c>
      <c r="I4105" s="4">
        <v>1</v>
      </c>
      <c r="J4105" t="str">
        <f>VLOOKUP(A4105,'Município e Sexo'!$A$2:$I$11321,5,FALSE)</f>
        <v>PASSIRA</v>
      </c>
      <c r="K4105" t="str">
        <f>VLOOKUP(A4105,'Município e Sexo'!$A$2:$I$11321,7,FALSE)</f>
        <v>MASCULINO</v>
      </c>
    </row>
    <row r="4106" spans="1:11" ht="15" customHeight="1" thickBot="1" x14ac:dyDescent="0.25">
      <c r="A4106" t="str">
        <f>CONCATENATE(B4106,C4106,D4106,G4106,E4106,I4106)</f>
        <v>24122018HOMICIDIO221</v>
      </c>
      <c r="B4106" s="4">
        <v>24</v>
      </c>
      <c r="C4106" s="5">
        <v>12</v>
      </c>
      <c r="D4106" s="4">
        <v>2018</v>
      </c>
      <c r="E4106" s="4">
        <v>22</v>
      </c>
      <c r="F4106" s="4" t="s">
        <v>210</v>
      </c>
      <c r="G4106" s="4" t="s">
        <v>12</v>
      </c>
      <c r="H4106" s="4" t="s">
        <v>213</v>
      </c>
      <c r="I4106" s="4">
        <v>1</v>
      </c>
      <c r="J4106" t="str">
        <f>VLOOKUP(A4106,'Município e Sexo'!$A$2:$I$11321,5,FALSE)</f>
        <v>OLINDA</v>
      </c>
      <c r="K4106" t="str">
        <f>VLOOKUP(A4106,'Município e Sexo'!$A$2:$I$11321,7,FALSE)</f>
        <v>MASCULINO</v>
      </c>
    </row>
    <row r="4107" spans="1:11" ht="15" customHeight="1" thickBot="1" x14ac:dyDescent="0.25">
      <c r="A4107" t="str">
        <f>CONCATENATE(B4107,C4107,D4107,G4107,E4107,I4107)</f>
        <v>24122018HOMICIDIO301</v>
      </c>
      <c r="B4107" s="4">
        <v>24</v>
      </c>
      <c r="C4107" s="5">
        <v>12</v>
      </c>
      <c r="D4107" s="4">
        <v>2018</v>
      </c>
      <c r="E4107" s="4">
        <v>30</v>
      </c>
      <c r="F4107" s="4" t="s">
        <v>210</v>
      </c>
      <c r="G4107" s="4" t="s">
        <v>12</v>
      </c>
      <c r="H4107" s="4" t="s">
        <v>211</v>
      </c>
      <c r="I4107" s="4">
        <v>1</v>
      </c>
      <c r="J4107" t="str">
        <f>VLOOKUP(A4107,'Município e Sexo'!$A$2:$I$11321,5,FALSE)</f>
        <v>CARUARU</v>
      </c>
      <c r="K4107" t="str">
        <f>VLOOKUP(A4107,'Município e Sexo'!$A$2:$I$11321,7,FALSE)</f>
        <v>MASCULINO</v>
      </c>
    </row>
    <row r="4108" spans="1:11" ht="15" customHeight="1" thickBot="1" x14ac:dyDescent="0.25">
      <c r="A4108" t="str">
        <f>CONCATENATE(B4108,C4108,D4108,G4108,E4108,I4108)</f>
        <v>24122018HOMICIDIO271</v>
      </c>
      <c r="B4108" s="4">
        <v>24</v>
      </c>
      <c r="C4108" s="5">
        <v>12</v>
      </c>
      <c r="D4108" s="4">
        <v>2018</v>
      </c>
      <c r="E4108" s="4">
        <v>27</v>
      </c>
      <c r="F4108" s="4" t="s">
        <v>216</v>
      </c>
      <c r="G4108" s="4" t="s">
        <v>12</v>
      </c>
      <c r="H4108" s="4" t="s">
        <v>212</v>
      </c>
      <c r="I4108" s="4">
        <v>1</v>
      </c>
      <c r="J4108" t="str">
        <f>VLOOKUP(A4108,'Município e Sexo'!$A$2:$I$11321,5,FALSE)</f>
        <v>BETANIA</v>
      </c>
      <c r="K4108" t="str">
        <f>VLOOKUP(A4108,'Município e Sexo'!$A$2:$I$11321,7,FALSE)</f>
        <v>MASCULINO</v>
      </c>
    </row>
    <row r="4109" spans="1:11" ht="15" customHeight="1" thickBot="1" x14ac:dyDescent="0.25">
      <c r="A4109" t="str">
        <f>CONCATENATE(B4109,C4109,D4109,G4109,E4109,I4109)</f>
        <v>24122018HOMICIDIO571</v>
      </c>
      <c r="B4109" s="4">
        <v>24</v>
      </c>
      <c r="C4109" s="5">
        <v>12</v>
      </c>
      <c r="D4109" s="4">
        <v>2018</v>
      </c>
      <c r="E4109" s="4">
        <v>57</v>
      </c>
      <c r="F4109" s="4" t="s">
        <v>214</v>
      </c>
      <c r="G4109" s="4" t="s">
        <v>12</v>
      </c>
      <c r="H4109" s="4" t="s">
        <v>212</v>
      </c>
      <c r="I4109" s="4">
        <v>1</v>
      </c>
      <c r="J4109" t="str">
        <f>VLOOKUP(A4109,'Município e Sexo'!$A$2:$I$11321,5,FALSE)</f>
        <v>LAGOA DO OURO</v>
      </c>
      <c r="K4109" t="str">
        <f>VLOOKUP(A4109,'Município e Sexo'!$A$2:$I$11321,7,FALSE)</f>
        <v>MASCULINO</v>
      </c>
    </row>
    <row r="4110" spans="1:11" ht="15" customHeight="1" thickBot="1" x14ac:dyDescent="0.25">
      <c r="A4110" t="str">
        <f>CONCATENATE(B4110,C4110,D4110,G4110,E4110,I4110)</f>
        <v>24122018HOMICIDIO251</v>
      </c>
      <c r="B4110" s="4">
        <v>24</v>
      </c>
      <c r="C4110" s="5">
        <v>12</v>
      </c>
      <c r="D4110" s="4">
        <v>2018</v>
      </c>
      <c r="E4110" s="4">
        <v>25</v>
      </c>
      <c r="F4110" s="4" t="s">
        <v>210</v>
      </c>
      <c r="G4110" s="4" t="s">
        <v>12</v>
      </c>
      <c r="H4110" s="4" t="s">
        <v>211</v>
      </c>
      <c r="I4110" s="4">
        <v>1</v>
      </c>
      <c r="J4110" t="str">
        <f>VLOOKUP(A4110,'Município e Sexo'!$A$2:$I$11321,5,FALSE)</f>
        <v>JABOATAO DOS GUARARAPES</v>
      </c>
      <c r="K4110" t="str">
        <f>VLOOKUP(A4110,'Município e Sexo'!$A$2:$I$11321,7,FALSE)</f>
        <v>MASCULINO</v>
      </c>
    </row>
    <row r="4111" spans="1:11" ht="15" customHeight="1" thickBot="1" x14ac:dyDescent="0.25">
      <c r="A4111" t="str">
        <f>CONCATENATE(B4111,C4111,D4111,G4111,E4111,I4111)</f>
        <v>24122018HOMICIDIO251</v>
      </c>
      <c r="B4111" s="4">
        <v>24</v>
      </c>
      <c r="C4111" s="5">
        <v>12</v>
      </c>
      <c r="D4111" s="4">
        <v>2018</v>
      </c>
      <c r="E4111" s="4">
        <v>25</v>
      </c>
      <c r="F4111" s="4" t="s">
        <v>210</v>
      </c>
      <c r="G4111" s="4" t="s">
        <v>12</v>
      </c>
      <c r="H4111" s="4" t="s">
        <v>212</v>
      </c>
      <c r="I4111" s="4">
        <v>1</v>
      </c>
      <c r="J4111" t="str">
        <f>VLOOKUP(A4111,'Município e Sexo'!$A$2:$I$11321,5,FALSE)</f>
        <v>JABOATAO DOS GUARARAPES</v>
      </c>
      <c r="K4111" t="str">
        <f>VLOOKUP(A4111,'Município e Sexo'!$A$2:$I$11321,7,FALSE)</f>
        <v>MASCULINO</v>
      </c>
    </row>
    <row r="4112" spans="1:11" ht="15" customHeight="1" thickBot="1" x14ac:dyDescent="0.25">
      <c r="A4112" t="str">
        <f>CONCATENATE(B4112,C4112,D4112,G4112,E4112,I4112)</f>
        <v>24122018HOMICIDIO451</v>
      </c>
      <c r="B4112" s="4">
        <v>24</v>
      </c>
      <c r="C4112" s="5">
        <v>12</v>
      </c>
      <c r="D4112" s="4">
        <v>2018</v>
      </c>
      <c r="E4112" s="4">
        <v>45</v>
      </c>
      <c r="F4112" s="4" t="s">
        <v>210</v>
      </c>
      <c r="G4112" s="4" t="s">
        <v>12</v>
      </c>
      <c r="H4112" s="4" t="s">
        <v>213</v>
      </c>
      <c r="I4112" s="4">
        <v>1</v>
      </c>
      <c r="J4112" t="str">
        <f>VLOOKUP(A4112,'Município e Sexo'!$A$2:$I$11321,5,FALSE)</f>
        <v>RECIFE</v>
      </c>
      <c r="K4112" t="str">
        <f>VLOOKUP(A4112,'Município e Sexo'!$A$2:$I$11321,7,FALSE)</f>
        <v>MASCULINO</v>
      </c>
    </row>
    <row r="4113" spans="1:11" ht="15" customHeight="1" thickBot="1" x14ac:dyDescent="0.25">
      <c r="A4113" t="str">
        <f>CONCATENATE(B4113,C4113,D4113,G4113,E4113,I4113)</f>
        <v>24122018HOMICIDIO631</v>
      </c>
      <c r="B4113" s="4">
        <v>24</v>
      </c>
      <c r="C4113" s="5">
        <v>12</v>
      </c>
      <c r="D4113" s="4">
        <v>2018</v>
      </c>
      <c r="E4113" s="4">
        <v>63</v>
      </c>
      <c r="F4113" s="4" t="s">
        <v>210</v>
      </c>
      <c r="G4113" s="4" t="s">
        <v>12</v>
      </c>
      <c r="H4113" s="4" t="s">
        <v>211</v>
      </c>
      <c r="I4113" s="4">
        <v>1</v>
      </c>
      <c r="J4113" t="str">
        <f>VLOOKUP(A4113,'Município e Sexo'!$A$2:$I$11321,5,FALSE)</f>
        <v>OURICURI</v>
      </c>
      <c r="K4113" t="str">
        <f>VLOOKUP(A4113,'Município e Sexo'!$A$2:$I$11321,7,FALSE)</f>
        <v>MASCULINO</v>
      </c>
    </row>
    <row r="4114" spans="1:11" ht="15" customHeight="1" thickBot="1" x14ac:dyDescent="0.25">
      <c r="A4114" t="str">
        <f>CONCATENATE(B4114,C4114,D4114,G4114,E4114,I4114)</f>
        <v>25122018HOMICIDIO221</v>
      </c>
      <c r="B4114" s="4">
        <v>25</v>
      </c>
      <c r="C4114" s="5">
        <v>12</v>
      </c>
      <c r="D4114" s="4">
        <v>2018</v>
      </c>
      <c r="E4114" s="4">
        <v>22</v>
      </c>
      <c r="F4114" s="4" t="s">
        <v>210</v>
      </c>
      <c r="G4114" s="4" t="s">
        <v>12</v>
      </c>
      <c r="H4114" s="4" t="s">
        <v>213</v>
      </c>
      <c r="I4114" s="4">
        <v>1</v>
      </c>
      <c r="J4114" t="str">
        <f>VLOOKUP(A4114,'Município e Sexo'!$A$2:$I$11321,5,FALSE)</f>
        <v>JABOATAO DOS GUARARAPES</v>
      </c>
      <c r="K4114" t="str">
        <f>VLOOKUP(A4114,'Município e Sexo'!$A$2:$I$11321,7,FALSE)</f>
        <v>MASCULINO</v>
      </c>
    </row>
    <row r="4115" spans="1:11" ht="15" customHeight="1" thickBot="1" x14ac:dyDescent="0.25">
      <c r="A4115" t="str">
        <f>CONCATENATE(B4115,C4115,D4115,G4115,E4115,I4115)</f>
        <v>25122018HOMICIDIO221</v>
      </c>
      <c r="B4115" s="4">
        <v>25</v>
      </c>
      <c r="C4115" s="5">
        <v>12</v>
      </c>
      <c r="D4115" s="4">
        <v>2018</v>
      </c>
      <c r="E4115" s="4">
        <v>22</v>
      </c>
      <c r="F4115" s="4" t="s">
        <v>210</v>
      </c>
      <c r="G4115" s="4" t="s">
        <v>12</v>
      </c>
      <c r="H4115" s="4" t="s">
        <v>211</v>
      </c>
      <c r="I4115" s="4">
        <v>1</v>
      </c>
      <c r="J4115" t="str">
        <f>VLOOKUP(A4115,'Município e Sexo'!$A$2:$I$11321,5,FALSE)</f>
        <v>JABOATAO DOS GUARARAPES</v>
      </c>
      <c r="K4115" t="str">
        <f>VLOOKUP(A4115,'Município e Sexo'!$A$2:$I$11321,7,FALSE)</f>
        <v>MASCULINO</v>
      </c>
    </row>
    <row r="4116" spans="1:11" ht="15" customHeight="1" thickBot="1" x14ac:dyDescent="0.25">
      <c r="A4116" t="str">
        <f>CONCATENATE(B4116,C4116,D4116,G4116,E4116,I4116)</f>
        <v>25122018HOMICIDIO241</v>
      </c>
      <c r="B4116" s="4">
        <v>25</v>
      </c>
      <c r="C4116" s="5">
        <v>12</v>
      </c>
      <c r="D4116" s="4">
        <v>2018</v>
      </c>
      <c r="E4116" s="4">
        <v>24</v>
      </c>
      <c r="F4116" s="4" t="s">
        <v>210</v>
      </c>
      <c r="G4116" s="4" t="s">
        <v>12</v>
      </c>
      <c r="H4116" s="4" t="s">
        <v>211</v>
      </c>
      <c r="I4116" s="4">
        <v>1</v>
      </c>
      <c r="J4116" t="str">
        <f>VLOOKUP(A4116,'Município e Sexo'!$A$2:$I$11321,5,FALSE)</f>
        <v>CARUARU</v>
      </c>
      <c r="K4116" t="str">
        <f>VLOOKUP(A4116,'Município e Sexo'!$A$2:$I$11321,7,FALSE)</f>
        <v>MASCULINO</v>
      </c>
    </row>
    <row r="4117" spans="1:11" ht="15" customHeight="1" thickBot="1" x14ac:dyDescent="0.25">
      <c r="A4117" t="str">
        <f>CONCATENATE(B4117,C4117,D4117,G4117,E4117,I4117)</f>
        <v>25122018HOMICIDIO261</v>
      </c>
      <c r="B4117" s="4">
        <v>25</v>
      </c>
      <c r="C4117" s="5">
        <v>12</v>
      </c>
      <c r="D4117" s="4">
        <v>2018</v>
      </c>
      <c r="E4117" s="4">
        <v>26</v>
      </c>
      <c r="F4117" s="4" t="s">
        <v>210</v>
      </c>
      <c r="G4117" s="4" t="s">
        <v>12</v>
      </c>
      <c r="H4117" s="4" t="s">
        <v>213</v>
      </c>
      <c r="I4117" s="4">
        <v>1</v>
      </c>
      <c r="J4117" t="str">
        <f>VLOOKUP(A4117,'Município e Sexo'!$A$2:$I$11321,5,FALSE)</f>
        <v>OLINDA</v>
      </c>
      <c r="K4117" t="str">
        <f>VLOOKUP(A4117,'Município e Sexo'!$A$2:$I$11321,7,FALSE)</f>
        <v>MASCULINO</v>
      </c>
    </row>
    <row r="4118" spans="1:11" ht="15" customHeight="1" thickBot="1" x14ac:dyDescent="0.25">
      <c r="A4118" t="str">
        <f>CONCATENATE(B4118,C4118,D4118,G4118,E4118,I4118)</f>
        <v>25122018HOMICIDIO301</v>
      </c>
      <c r="B4118" s="4">
        <v>25</v>
      </c>
      <c r="C4118" s="5">
        <v>12</v>
      </c>
      <c r="D4118" s="4">
        <v>2018</v>
      </c>
      <c r="E4118" s="4">
        <v>30</v>
      </c>
      <c r="F4118" s="4" t="s">
        <v>210</v>
      </c>
      <c r="G4118" s="4" t="s">
        <v>12</v>
      </c>
      <c r="H4118" s="4" t="s">
        <v>213</v>
      </c>
      <c r="I4118" s="4">
        <v>1</v>
      </c>
      <c r="J4118" t="str">
        <f>VLOOKUP(A4118,'Município e Sexo'!$A$2:$I$11321,5,FALSE)</f>
        <v>RECIFE</v>
      </c>
      <c r="K4118" t="str">
        <f>VLOOKUP(A4118,'Município e Sexo'!$A$2:$I$11321,7,FALSE)</f>
        <v>MASCULINO</v>
      </c>
    </row>
    <row r="4119" spans="1:11" ht="15" customHeight="1" thickBot="1" x14ac:dyDescent="0.25">
      <c r="A4119" t="str">
        <f>CONCATENATE(B4119,C4119,D4119,G4119,E4119,I4119)</f>
        <v>25122018HOMICIDIO491</v>
      </c>
      <c r="B4119" s="4">
        <v>25</v>
      </c>
      <c r="C4119" s="5">
        <v>12</v>
      </c>
      <c r="D4119" s="4">
        <v>2018</v>
      </c>
      <c r="E4119" s="4">
        <v>49</v>
      </c>
      <c r="F4119" s="4" t="s">
        <v>210</v>
      </c>
      <c r="G4119" s="4" t="s">
        <v>12</v>
      </c>
      <c r="H4119" s="4" t="s">
        <v>212</v>
      </c>
      <c r="I4119" s="4">
        <v>1</v>
      </c>
      <c r="J4119" t="str">
        <f>VLOOKUP(A4119,'Município e Sexo'!$A$2:$I$11321,5,FALSE)</f>
        <v>OLINDA</v>
      </c>
      <c r="K4119" t="str">
        <f>VLOOKUP(A4119,'Município e Sexo'!$A$2:$I$11321,7,FALSE)</f>
        <v>FEMININO</v>
      </c>
    </row>
    <row r="4120" spans="1:11" ht="15" customHeight="1" thickBot="1" x14ac:dyDescent="0.25">
      <c r="A4120" t="str">
        <f>CONCATENATE(B4120,C4120,D4120,G4120,E4120,I4120)</f>
        <v>25122018HOMICIDIO241</v>
      </c>
      <c r="B4120" s="4">
        <v>25</v>
      </c>
      <c r="C4120" s="5">
        <v>12</v>
      </c>
      <c r="D4120" s="4">
        <v>2018</v>
      </c>
      <c r="E4120" s="4">
        <v>24</v>
      </c>
      <c r="F4120" s="4" t="s">
        <v>210</v>
      </c>
      <c r="G4120" s="4" t="s">
        <v>12</v>
      </c>
      <c r="H4120" s="4" t="s">
        <v>211</v>
      </c>
      <c r="I4120" s="4">
        <v>1</v>
      </c>
      <c r="J4120" t="str">
        <f>VLOOKUP(A4120,'Município e Sexo'!$A$2:$I$11321,5,FALSE)</f>
        <v>CARUARU</v>
      </c>
      <c r="K4120" t="str">
        <f>VLOOKUP(A4120,'Município e Sexo'!$A$2:$I$11321,7,FALSE)</f>
        <v>MASCULINO</v>
      </c>
    </row>
    <row r="4121" spans="1:11" ht="15" customHeight="1" thickBot="1" x14ac:dyDescent="0.25">
      <c r="A4121" t="str">
        <f>CONCATENATE(B4121,C4121,D4121,G4121,E4121,I4121)</f>
        <v>25122018HOMICIDIO371</v>
      </c>
      <c r="B4121" s="4">
        <v>25</v>
      </c>
      <c r="C4121" s="5">
        <v>12</v>
      </c>
      <c r="D4121" s="4">
        <v>2018</v>
      </c>
      <c r="E4121" s="4">
        <v>37</v>
      </c>
      <c r="F4121" s="4" t="s">
        <v>210</v>
      </c>
      <c r="G4121" s="4" t="s">
        <v>12</v>
      </c>
      <c r="H4121" s="4" t="s">
        <v>212</v>
      </c>
      <c r="I4121" s="4">
        <v>1</v>
      </c>
      <c r="J4121" t="str">
        <f>VLOOKUP(A4121,'Município e Sexo'!$A$2:$I$11321,5,FALSE)</f>
        <v>RECIFE</v>
      </c>
      <c r="K4121" t="str">
        <f>VLOOKUP(A4121,'Município e Sexo'!$A$2:$I$11321,7,FALSE)</f>
        <v>MASCULINO</v>
      </c>
    </row>
    <row r="4122" spans="1:11" ht="15" customHeight="1" thickBot="1" x14ac:dyDescent="0.25">
      <c r="A4122" t="str">
        <f>CONCATENATE(B4122,C4122,D4122,G4122,E4122,I4122)</f>
        <v>25122018HOMICIDIO191</v>
      </c>
      <c r="B4122" s="4">
        <v>25</v>
      </c>
      <c r="C4122" s="5">
        <v>12</v>
      </c>
      <c r="D4122" s="4">
        <v>2018</v>
      </c>
      <c r="E4122" s="4">
        <v>19</v>
      </c>
      <c r="F4122" s="4" t="s">
        <v>210</v>
      </c>
      <c r="G4122" s="4" t="s">
        <v>12</v>
      </c>
      <c r="H4122" s="4" t="s">
        <v>217</v>
      </c>
      <c r="I4122" s="4">
        <v>1</v>
      </c>
      <c r="J4122" t="str">
        <f>VLOOKUP(A4122,'Município e Sexo'!$A$2:$I$11321,5,FALSE)</f>
        <v>RECIFE</v>
      </c>
      <c r="K4122" t="str">
        <f>VLOOKUP(A4122,'Município e Sexo'!$A$2:$I$11321,7,FALSE)</f>
        <v>MASCULINO</v>
      </c>
    </row>
    <row r="4123" spans="1:11" ht="15" customHeight="1" thickBot="1" x14ac:dyDescent="0.25">
      <c r="A4123" t="str">
        <f>CONCATENATE(B4123,C4123,D4123,G4123,E4123,I4123)</f>
        <v>25122018HOMICIDIO211</v>
      </c>
      <c r="B4123" s="4">
        <v>25</v>
      </c>
      <c r="C4123" s="5">
        <v>12</v>
      </c>
      <c r="D4123" s="4">
        <v>2018</v>
      </c>
      <c r="E4123" s="4">
        <v>21</v>
      </c>
      <c r="F4123" s="4" t="s">
        <v>210</v>
      </c>
      <c r="G4123" s="4" t="s">
        <v>12</v>
      </c>
      <c r="H4123" s="4" t="s">
        <v>212</v>
      </c>
      <c r="I4123" s="4">
        <v>1</v>
      </c>
      <c r="J4123" t="str">
        <f>VLOOKUP(A4123,'Município e Sexo'!$A$2:$I$11321,5,FALSE)</f>
        <v>AGUAS BELAS</v>
      </c>
      <c r="K4123" t="str">
        <f>VLOOKUP(A4123,'Município e Sexo'!$A$2:$I$11321,7,FALSE)</f>
        <v>MASCULINO</v>
      </c>
    </row>
    <row r="4124" spans="1:11" ht="15" customHeight="1" thickBot="1" x14ac:dyDescent="0.25">
      <c r="A4124" t="str">
        <f>CONCATENATE(B4124,C4124,D4124,G4124,E4124,I4124)</f>
        <v>25122018HOMICIDIO251</v>
      </c>
      <c r="B4124" s="4">
        <v>25</v>
      </c>
      <c r="C4124" s="5">
        <v>12</v>
      </c>
      <c r="D4124" s="4">
        <v>2018</v>
      </c>
      <c r="E4124" s="4">
        <v>25</v>
      </c>
      <c r="F4124" s="4" t="s">
        <v>210</v>
      </c>
      <c r="G4124" s="4" t="s">
        <v>12</v>
      </c>
      <c r="H4124" s="4" t="s">
        <v>211</v>
      </c>
      <c r="I4124" s="4">
        <v>1</v>
      </c>
      <c r="J4124" t="str">
        <f>VLOOKUP(A4124,'Município e Sexo'!$A$2:$I$11321,5,FALSE)</f>
        <v>JABOATAO DOS GUARARAPES</v>
      </c>
      <c r="K4124" t="str">
        <f>VLOOKUP(A4124,'Município e Sexo'!$A$2:$I$11321,7,FALSE)</f>
        <v>MASCULINO</v>
      </c>
    </row>
    <row r="4125" spans="1:11" ht="15" customHeight="1" thickBot="1" x14ac:dyDescent="0.25">
      <c r="A4125" t="str">
        <f>CONCATENATE(B4125,C4125,D4125,G4125,E4125,I4125)</f>
        <v>25122018HOMICIDIO331</v>
      </c>
      <c r="B4125" s="4">
        <v>25</v>
      </c>
      <c r="C4125" s="5">
        <v>12</v>
      </c>
      <c r="D4125" s="4">
        <v>2018</v>
      </c>
      <c r="E4125" s="4">
        <v>33</v>
      </c>
      <c r="F4125" s="4" t="s">
        <v>210</v>
      </c>
      <c r="G4125" s="4" t="s">
        <v>12</v>
      </c>
      <c r="H4125" s="4" t="s">
        <v>212</v>
      </c>
      <c r="I4125" s="4">
        <v>1</v>
      </c>
      <c r="J4125" t="str">
        <f>VLOOKUP(A4125,'Município e Sexo'!$A$2:$I$11321,5,FALSE)</f>
        <v>LIMOEIRO</v>
      </c>
      <c r="K4125" t="str">
        <f>VLOOKUP(A4125,'Município e Sexo'!$A$2:$I$11321,7,FALSE)</f>
        <v>MASCULINO</v>
      </c>
    </row>
    <row r="4126" spans="1:11" ht="15" customHeight="1" thickBot="1" x14ac:dyDescent="0.25">
      <c r="A4126" t="str">
        <f>CONCATENATE(B4126,C4126,D4126,G4126,E4126,I4126)</f>
        <v>25122018LATROCINIO361</v>
      </c>
      <c r="B4126" s="4">
        <v>25</v>
      </c>
      <c r="C4126" s="5">
        <v>12</v>
      </c>
      <c r="D4126" s="4">
        <v>2018</v>
      </c>
      <c r="E4126" s="4">
        <v>36</v>
      </c>
      <c r="F4126" s="4" t="s">
        <v>210</v>
      </c>
      <c r="G4126" s="4" t="s">
        <v>33</v>
      </c>
      <c r="H4126" s="4" t="s">
        <v>215</v>
      </c>
      <c r="I4126" s="4">
        <v>1</v>
      </c>
      <c r="J4126" t="str">
        <f>VLOOKUP(A4126,'Município e Sexo'!$A$2:$I$11321,5,FALSE)</f>
        <v>CARUARU</v>
      </c>
      <c r="K4126" t="str">
        <f>VLOOKUP(A4126,'Município e Sexo'!$A$2:$I$11321,7,FALSE)</f>
        <v>MASCULINO</v>
      </c>
    </row>
    <row r="4127" spans="1:11" ht="15" customHeight="1" thickBot="1" x14ac:dyDescent="0.25">
      <c r="A4127" t="str">
        <f>CONCATENATE(B4127,C4127,D4127,G4127,E4127,I4127)</f>
        <v>26122018LATROCINIO821</v>
      </c>
      <c r="B4127" s="4">
        <v>26</v>
      </c>
      <c r="C4127" s="5">
        <v>12</v>
      </c>
      <c r="D4127" s="4">
        <v>2018</v>
      </c>
      <c r="E4127" s="4">
        <v>82</v>
      </c>
      <c r="F4127" s="4" t="s">
        <v>210</v>
      </c>
      <c r="G4127" s="4" t="s">
        <v>33</v>
      </c>
      <c r="H4127" s="4" t="s">
        <v>215</v>
      </c>
      <c r="I4127" s="4">
        <v>1</v>
      </c>
      <c r="J4127" t="str">
        <f>VLOOKUP(A4127,'Município e Sexo'!$A$2:$I$11321,5,FALSE)</f>
        <v>OROBO</v>
      </c>
      <c r="K4127" t="str">
        <f>VLOOKUP(A4127,'Município e Sexo'!$A$2:$I$11321,7,FALSE)</f>
        <v>MASCULINO</v>
      </c>
    </row>
    <row r="4128" spans="1:11" ht="15" customHeight="1" thickBot="1" x14ac:dyDescent="0.25">
      <c r="A4128" t="str">
        <f>CONCATENATE(B4128,C4128,D4128,G4128,E4128,I4128)</f>
        <v>26122018HOMICIDIO191</v>
      </c>
      <c r="B4128" s="4">
        <v>26</v>
      </c>
      <c r="C4128" s="5">
        <v>12</v>
      </c>
      <c r="D4128" s="4">
        <v>2018</v>
      </c>
      <c r="E4128" s="4">
        <v>19</v>
      </c>
      <c r="F4128" s="4" t="s">
        <v>210</v>
      </c>
      <c r="G4128" s="4" t="s">
        <v>12</v>
      </c>
      <c r="H4128" s="4" t="s">
        <v>213</v>
      </c>
      <c r="I4128" s="4">
        <v>1</v>
      </c>
      <c r="J4128" t="str">
        <f>VLOOKUP(A4128,'Município e Sexo'!$A$2:$I$11321,5,FALSE)</f>
        <v>BONITO</v>
      </c>
      <c r="K4128" t="str">
        <f>VLOOKUP(A4128,'Município e Sexo'!$A$2:$I$11321,7,FALSE)</f>
        <v>MASCULINO</v>
      </c>
    </row>
    <row r="4129" spans="1:11" ht="15" customHeight="1" thickBot="1" x14ac:dyDescent="0.25">
      <c r="A4129" t="str">
        <f>CONCATENATE(B4129,C4129,D4129,G4129,E4129,I4129)</f>
        <v>26122018HOMICIDIO191</v>
      </c>
      <c r="B4129" s="4">
        <v>26</v>
      </c>
      <c r="C4129" s="5">
        <v>12</v>
      </c>
      <c r="D4129" s="4">
        <v>2018</v>
      </c>
      <c r="E4129" s="4">
        <v>19</v>
      </c>
      <c r="F4129" s="4" t="s">
        <v>214</v>
      </c>
      <c r="G4129" s="4" t="s">
        <v>12</v>
      </c>
      <c r="H4129" s="4" t="s">
        <v>211</v>
      </c>
      <c r="I4129" s="4">
        <v>1</v>
      </c>
      <c r="J4129" t="str">
        <f>VLOOKUP(A4129,'Município e Sexo'!$A$2:$I$11321,5,FALSE)</f>
        <v>BONITO</v>
      </c>
      <c r="K4129" t="str">
        <f>VLOOKUP(A4129,'Município e Sexo'!$A$2:$I$11321,7,FALSE)</f>
        <v>MASCULINO</v>
      </c>
    </row>
    <row r="4130" spans="1:11" ht="15" customHeight="1" thickBot="1" x14ac:dyDescent="0.25">
      <c r="A4130" t="str">
        <f>CONCATENATE(B4130,C4130,D4130,G4130,E4130,I4130)</f>
        <v>26122018HOMICIDIO211</v>
      </c>
      <c r="B4130" s="4">
        <v>26</v>
      </c>
      <c r="C4130" s="5">
        <v>12</v>
      </c>
      <c r="D4130" s="4">
        <v>2018</v>
      </c>
      <c r="E4130" s="4">
        <v>21</v>
      </c>
      <c r="F4130" s="4" t="s">
        <v>214</v>
      </c>
      <c r="G4130" s="4" t="s">
        <v>12</v>
      </c>
      <c r="H4130" s="4" t="s">
        <v>211</v>
      </c>
      <c r="I4130" s="4">
        <v>1</v>
      </c>
      <c r="J4130" t="str">
        <f>VLOOKUP(A4130,'Município e Sexo'!$A$2:$I$11321,5,FALSE)</f>
        <v>BONITO</v>
      </c>
      <c r="K4130" t="str">
        <f>VLOOKUP(A4130,'Município e Sexo'!$A$2:$I$11321,7,FALSE)</f>
        <v>FEMININO</v>
      </c>
    </row>
    <row r="4131" spans="1:11" ht="15" customHeight="1" thickBot="1" x14ac:dyDescent="0.25">
      <c r="A4131" t="str">
        <f>CONCATENATE(B4131,C4131,D4131,G4131,E4131,I4131)</f>
        <v>26122018HOMICIDIO251</v>
      </c>
      <c r="B4131" s="4">
        <v>26</v>
      </c>
      <c r="C4131" s="5">
        <v>12</v>
      </c>
      <c r="D4131" s="4">
        <v>2018</v>
      </c>
      <c r="E4131" s="4">
        <v>25</v>
      </c>
      <c r="F4131" s="4" t="s">
        <v>216</v>
      </c>
      <c r="G4131" s="4" t="s">
        <v>12</v>
      </c>
      <c r="H4131" s="4" t="s">
        <v>213</v>
      </c>
      <c r="I4131" s="4">
        <v>1</v>
      </c>
      <c r="J4131" t="str">
        <f>VLOOKUP(A4131,'Município e Sexo'!$A$2:$I$11321,5,FALSE)</f>
        <v>PESQUEIRA</v>
      </c>
      <c r="K4131" t="str">
        <f>VLOOKUP(A4131,'Município e Sexo'!$A$2:$I$11321,7,FALSE)</f>
        <v>MASCULINO</v>
      </c>
    </row>
    <row r="4132" spans="1:11" ht="15" customHeight="1" thickBot="1" x14ac:dyDescent="0.25">
      <c r="A4132" t="str">
        <f>CONCATENATE(B4132,C4132,D4132,G4132,E4132,I4132)</f>
        <v>26122018HOMICIDIO271</v>
      </c>
      <c r="B4132" s="4">
        <v>26</v>
      </c>
      <c r="C4132" s="5">
        <v>12</v>
      </c>
      <c r="D4132" s="4">
        <v>2018</v>
      </c>
      <c r="E4132" s="4">
        <v>27</v>
      </c>
      <c r="F4132" s="4" t="s">
        <v>210</v>
      </c>
      <c r="G4132" s="4" t="s">
        <v>12</v>
      </c>
      <c r="H4132" s="4" t="s">
        <v>213</v>
      </c>
      <c r="I4132" s="4">
        <v>1</v>
      </c>
      <c r="J4132" t="str">
        <f>VLOOKUP(A4132,'Município e Sexo'!$A$2:$I$11321,5,FALSE)</f>
        <v>IGARASSU</v>
      </c>
      <c r="K4132" t="str">
        <f>VLOOKUP(A4132,'Município e Sexo'!$A$2:$I$11321,7,FALSE)</f>
        <v>MASCULINO</v>
      </c>
    </row>
    <row r="4133" spans="1:11" ht="15" customHeight="1" thickBot="1" x14ac:dyDescent="0.25">
      <c r="A4133" t="str">
        <f>CONCATENATE(B4133,C4133,D4133,G4133,E4133,I4133)</f>
        <v>26122018HOMICIDIO291</v>
      </c>
      <c r="B4133" s="4">
        <v>26</v>
      </c>
      <c r="C4133" s="5">
        <v>12</v>
      </c>
      <c r="D4133" s="4">
        <v>2018</v>
      </c>
      <c r="E4133" s="4">
        <v>29</v>
      </c>
      <c r="F4133" s="4" t="s">
        <v>210</v>
      </c>
      <c r="G4133" s="4" t="s">
        <v>12</v>
      </c>
      <c r="H4133" s="4" t="s">
        <v>211</v>
      </c>
      <c r="I4133" s="4">
        <v>1</v>
      </c>
      <c r="J4133" t="str">
        <f>VLOOKUP(A4133,'Município e Sexo'!$A$2:$I$11321,5,FALSE)</f>
        <v>ITAMBE</v>
      </c>
      <c r="K4133" t="str">
        <f>VLOOKUP(A4133,'Município e Sexo'!$A$2:$I$11321,7,FALSE)</f>
        <v>MASCULINO</v>
      </c>
    </row>
    <row r="4134" spans="1:11" ht="15" customHeight="1" thickBot="1" x14ac:dyDescent="0.25">
      <c r="A4134" t="str">
        <f>CONCATENATE(B4134,C4134,D4134,G4134,E4134,I4134)</f>
        <v>26122018HOMICIDIO291</v>
      </c>
      <c r="B4134" s="4">
        <v>26</v>
      </c>
      <c r="C4134" s="5">
        <v>12</v>
      </c>
      <c r="D4134" s="4">
        <v>2018</v>
      </c>
      <c r="E4134" s="4">
        <v>29</v>
      </c>
      <c r="F4134" s="4" t="s">
        <v>210</v>
      </c>
      <c r="G4134" s="4" t="s">
        <v>12</v>
      </c>
      <c r="H4134" s="4" t="s">
        <v>212</v>
      </c>
      <c r="I4134" s="4">
        <v>1</v>
      </c>
      <c r="J4134" t="str">
        <f>VLOOKUP(A4134,'Município e Sexo'!$A$2:$I$11321,5,FALSE)</f>
        <v>ITAMBE</v>
      </c>
      <c r="K4134" t="str">
        <f>VLOOKUP(A4134,'Município e Sexo'!$A$2:$I$11321,7,FALSE)</f>
        <v>MASCULINO</v>
      </c>
    </row>
    <row r="4135" spans="1:11" ht="15" customHeight="1" thickBot="1" x14ac:dyDescent="0.25">
      <c r="A4135" t="str">
        <f>CONCATENATE(B4135,C4135,D4135,G4135,E4135,I4135)</f>
        <v>26122018HOMICIDIO361</v>
      </c>
      <c r="B4135" s="4">
        <v>26</v>
      </c>
      <c r="C4135" s="5">
        <v>12</v>
      </c>
      <c r="D4135" s="4">
        <v>2018</v>
      </c>
      <c r="E4135" s="4">
        <v>36</v>
      </c>
      <c r="F4135" s="4" t="s">
        <v>210</v>
      </c>
      <c r="G4135" s="4" t="s">
        <v>12</v>
      </c>
      <c r="H4135" s="4" t="s">
        <v>211</v>
      </c>
      <c r="I4135" s="4">
        <v>1</v>
      </c>
      <c r="J4135" t="str">
        <f>VLOOKUP(A4135,'Município e Sexo'!$A$2:$I$11321,5,FALSE)</f>
        <v>SIRINHAEM</v>
      </c>
      <c r="K4135" t="str">
        <f>VLOOKUP(A4135,'Município e Sexo'!$A$2:$I$11321,7,FALSE)</f>
        <v>MASCULINO</v>
      </c>
    </row>
    <row r="4136" spans="1:11" ht="15" customHeight="1" thickBot="1" x14ac:dyDescent="0.25">
      <c r="A4136" t="str">
        <f>CONCATENATE(B4136,C4136,D4136,G4136,E4136,I4136)</f>
        <v>26122018HOMICIDIO231</v>
      </c>
      <c r="B4136" s="4">
        <v>26</v>
      </c>
      <c r="C4136" s="5">
        <v>12</v>
      </c>
      <c r="D4136" s="4">
        <v>2018</v>
      </c>
      <c r="E4136" s="4">
        <v>23</v>
      </c>
      <c r="F4136" s="4" t="s">
        <v>210</v>
      </c>
      <c r="G4136" s="4" t="s">
        <v>12</v>
      </c>
      <c r="H4136" s="4" t="s">
        <v>211</v>
      </c>
      <c r="I4136" s="4">
        <v>1</v>
      </c>
      <c r="J4136" t="str">
        <f>VLOOKUP(A4136,'Município e Sexo'!$A$2:$I$11321,5,FALSE)</f>
        <v>JABOATAO DOS GUARARAPES</v>
      </c>
      <c r="K4136" t="str">
        <f>VLOOKUP(A4136,'Município e Sexo'!$A$2:$I$11321,7,FALSE)</f>
        <v>MASCULINO</v>
      </c>
    </row>
    <row r="4137" spans="1:11" ht="15" customHeight="1" thickBot="1" x14ac:dyDescent="0.25">
      <c r="A4137" t="str">
        <f>CONCATENATE(B4137,C4137,D4137,G4137,E4137,I4137)</f>
        <v>26122018HOMICIDIO551</v>
      </c>
      <c r="B4137" s="4">
        <v>26</v>
      </c>
      <c r="C4137" s="5">
        <v>12</v>
      </c>
      <c r="D4137" s="4">
        <v>2018</v>
      </c>
      <c r="E4137" s="4">
        <v>55</v>
      </c>
      <c r="F4137" s="4" t="s">
        <v>214</v>
      </c>
      <c r="G4137" s="4" t="s">
        <v>12</v>
      </c>
      <c r="H4137" s="4" t="s">
        <v>212</v>
      </c>
      <c r="I4137" s="4">
        <v>1</v>
      </c>
      <c r="J4137" t="str">
        <f>VLOOKUP(A4137,'Município e Sexo'!$A$2:$I$11321,5,FALSE)</f>
        <v>CAPOEIRAS</v>
      </c>
      <c r="K4137" t="str">
        <f>VLOOKUP(A4137,'Município e Sexo'!$A$2:$I$11321,7,FALSE)</f>
        <v>MASCULINO</v>
      </c>
    </row>
    <row r="4138" spans="1:11" ht="15" customHeight="1" thickBot="1" x14ac:dyDescent="0.25">
      <c r="A4138" t="str">
        <f>CONCATENATE(B4138,C4138,D4138,G4138,E4138,I4138)</f>
        <v>27122018HOMICIDIO421</v>
      </c>
      <c r="B4138" s="4">
        <v>27</v>
      </c>
      <c r="C4138" s="5">
        <v>12</v>
      </c>
      <c r="D4138" s="4">
        <v>2018</v>
      </c>
      <c r="E4138" s="4">
        <v>42</v>
      </c>
      <c r="F4138" s="4" t="s">
        <v>210</v>
      </c>
      <c r="G4138" s="4" t="s">
        <v>12</v>
      </c>
      <c r="H4138" s="4" t="s">
        <v>213</v>
      </c>
      <c r="I4138" s="4">
        <v>1</v>
      </c>
      <c r="J4138" t="str">
        <f>VLOOKUP(A4138,'Município e Sexo'!$A$2:$I$11321,5,FALSE)</f>
        <v>RECIFE</v>
      </c>
      <c r="K4138" t="str">
        <f>VLOOKUP(A4138,'Município e Sexo'!$A$2:$I$11321,7,FALSE)</f>
        <v>MASCULINO</v>
      </c>
    </row>
    <row r="4139" spans="1:11" ht="15" customHeight="1" thickBot="1" x14ac:dyDescent="0.25">
      <c r="A4139" t="str">
        <f>CONCATENATE(B4139,C4139,D4139,G4139,E4139,I4139)</f>
        <v>27122018HOMICIDIO341</v>
      </c>
      <c r="B4139" s="4">
        <v>27</v>
      </c>
      <c r="C4139" s="5">
        <v>12</v>
      </c>
      <c r="D4139" s="4">
        <v>2018</v>
      </c>
      <c r="E4139" s="4">
        <v>34</v>
      </c>
      <c r="F4139" s="4" t="s">
        <v>210</v>
      </c>
      <c r="G4139" s="4" t="s">
        <v>12</v>
      </c>
      <c r="H4139" s="4" t="s">
        <v>212</v>
      </c>
      <c r="I4139" s="4">
        <v>1</v>
      </c>
      <c r="J4139" t="str">
        <f>VLOOKUP(A4139,'Município e Sexo'!$A$2:$I$11321,5,FALSE)</f>
        <v>IPOJUCA</v>
      </c>
      <c r="K4139" t="str">
        <f>VLOOKUP(A4139,'Município e Sexo'!$A$2:$I$11321,7,FALSE)</f>
        <v>MASCULINO</v>
      </c>
    </row>
    <row r="4140" spans="1:11" ht="15" customHeight="1" thickBot="1" x14ac:dyDescent="0.25">
      <c r="A4140" t="str">
        <f>CONCATENATE(B4140,C4140,D4140,G4140,E4140,I4140)</f>
        <v>27122018HOMICIDIO361</v>
      </c>
      <c r="B4140" s="4">
        <v>27</v>
      </c>
      <c r="C4140" s="5">
        <v>12</v>
      </c>
      <c r="D4140" s="4">
        <v>2018</v>
      </c>
      <c r="E4140" s="4">
        <v>36</v>
      </c>
      <c r="F4140" s="4" t="s">
        <v>210</v>
      </c>
      <c r="G4140" s="4" t="s">
        <v>12</v>
      </c>
      <c r="H4140" s="4" t="s">
        <v>212</v>
      </c>
      <c r="I4140" s="4">
        <v>1</v>
      </c>
      <c r="J4140" t="str">
        <f>VLOOKUP(A4140,'Município e Sexo'!$A$2:$I$11321,5,FALSE)</f>
        <v>RIACHO DAS ALMAS</v>
      </c>
      <c r="K4140" t="str">
        <f>VLOOKUP(A4140,'Município e Sexo'!$A$2:$I$11321,7,FALSE)</f>
        <v>MASCULINO</v>
      </c>
    </row>
    <row r="4141" spans="1:11" ht="15" customHeight="1" thickBot="1" x14ac:dyDescent="0.25">
      <c r="A4141" t="str">
        <f>CONCATENATE(B4141,C4141,D4141,G4141,E4141,I4141)</f>
        <v>27122018HOMICIDIO521</v>
      </c>
      <c r="B4141" s="4">
        <v>27</v>
      </c>
      <c r="C4141" s="5">
        <v>12</v>
      </c>
      <c r="D4141" s="4">
        <v>2018</v>
      </c>
      <c r="E4141" s="4">
        <v>52</v>
      </c>
      <c r="F4141" s="4" t="s">
        <v>210</v>
      </c>
      <c r="G4141" s="4" t="s">
        <v>12</v>
      </c>
      <c r="H4141" s="4" t="s">
        <v>212</v>
      </c>
      <c r="I4141" s="4">
        <v>1</v>
      </c>
      <c r="J4141" t="str">
        <f>VLOOKUP(A4141,'Município e Sexo'!$A$2:$I$11321,5,FALSE)</f>
        <v>PARANATAMA</v>
      </c>
      <c r="K4141" t="str">
        <f>VLOOKUP(A4141,'Município e Sexo'!$A$2:$I$11321,7,FALSE)</f>
        <v>MASCULINO</v>
      </c>
    </row>
    <row r="4142" spans="1:11" ht="15" customHeight="1" thickBot="1" x14ac:dyDescent="0.25">
      <c r="A4142" t="str">
        <f>CONCATENATE(B4142,C4142,D4142,G4142,E4142,I4142)</f>
        <v>28122018HOMICIDIO191</v>
      </c>
      <c r="B4142" s="4">
        <v>28</v>
      </c>
      <c r="C4142" s="5">
        <v>12</v>
      </c>
      <c r="D4142" s="4">
        <v>2018</v>
      </c>
      <c r="E4142" s="4">
        <v>19</v>
      </c>
      <c r="F4142" s="4" t="s">
        <v>210</v>
      </c>
      <c r="G4142" s="4" t="s">
        <v>12</v>
      </c>
      <c r="H4142" s="4" t="s">
        <v>211</v>
      </c>
      <c r="I4142" s="4">
        <v>1</v>
      </c>
      <c r="J4142" t="str">
        <f>VLOOKUP(A4142,'Município e Sexo'!$A$2:$I$11321,5,FALSE)</f>
        <v>ESCADA</v>
      </c>
      <c r="K4142" t="str">
        <f>VLOOKUP(A4142,'Município e Sexo'!$A$2:$I$11321,7,FALSE)</f>
        <v>MASCULINO</v>
      </c>
    </row>
    <row r="4143" spans="1:11" ht="15" customHeight="1" thickBot="1" x14ac:dyDescent="0.25">
      <c r="A4143" t="str">
        <f>CONCATENATE(B4143,C4143,D4143,G4143,E4143,I4143)</f>
        <v>28122018HOMICIDIO311</v>
      </c>
      <c r="B4143" s="4">
        <v>28</v>
      </c>
      <c r="C4143" s="5">
        <v>12</v>
      </c>
      <c r="D4143" s="4">
        <v>2018</v>
      </c>
      <c r="E4143" s="4">
        <v>31</v>
      </c>
      <c r="F4143" s="4" t="s">
        <v>210</v>
      </c>
      <c r="G4143" s="4" t="s">
        <v>12</v>
      </c>
      <c r="H4143" s="4" t="s">
        <v>212</v>
      </c>
      <c r="I4143" s="4">
        <v>1</v>
      </c>
      <c r="J4143" t="str">
        <f>VLOOKUP(A4143,'Município e Sexo'!$A$2:$I$11321,5,FALSE)</f>
        <v>IATI</v>
      </c>
      <c r="K4143" t="str">
        <f>VLOOKUP(A4143,'Município e Sexo'!$A$2:$I$11321,7,FALSE)</f>
        <v>MASCULINO</v>
      </c>
    </row>
    <row r="4144" spans="1:11" ht="15" customHeight="1" thickBot="1" x14ac:dyDescent="0.25">
      <c r="A4144" t="str">
        <f>CONCATENATE(B4144,C4144,D4144,G4144,E4144,I4144)</f>
        <v>28122018HOMICIDIO221</v>
      </c>
      <c r="B4144" s="4">
        <v>28</v>
      </c>
      <c r="C4144" s="5">
        <v>12</v>
      </c>
      <c r="D4144" s="4">
        <v>2018</v>
      </c>
      <c r="E4144" s="4">
        <v>22</v>
      </c>
      <c r="F4144" s="4" t="s">
        <v>210</v>
      </c>
      <c r="G4144" s="4" t="s">
        <v>12</v>
      </c>
      <c r="H4144" s="4" t="s">
        <v>211</v>
      </c>
      <c r="I4144" s="4">
        <v>1</v>
      </c>
      <c r="J4144" t="str">
        <f>VLOOKUP(A4144,'Município e Sexo'!$A$2:$I$11321,5,FALSE)</f>
        <v>RIO FORMOSO</v>
      </c>
      <c r="K4144" t="str">
        <f>VLOOKUP(A4144,'Município e Sexo'!$A$2:$I$11321,7,FALSE)</f>
        <v>MASCULINO</v>
      </c>
    </row>
    <row r="4145" spans="1:11" ht="15" customHeight="1" thickBot="1" x14ac:dyDescent="0.25">
      <c r="A4145" t="str">
        <f>CONCATENATE(B4145,C4145,D4145,G4145,E4145,I4145)</f>
        <v>28122018LATROCINIO291</v>
      </c>
      <c r="B4145" s="4">
        <v>28</v>
      </c>
      <c r="C4145" s="5">
        <v>12</v>
      </c>
      <c r="D4145" s="4">
        <v>2018</v>
      </c>
      <c r="E4145" s="4">
        <v>29</v>
      </c>
      <c r="F4145" s="4" t="s">
        <v>210</v>
      </c>
      <c r="G4145" s="4" t="s">
        <v>33</v>
      </c>
      <c r="H4145" s="4" t="s">
        <v>215</v>
      </c>
      <c r="I4145" s="4">
        <v>1</v>
      </c>
      <c r="J4145" t="str">
        <f>VLOOKUP(A4145,'Município e Sexo'!$A$2:$I$11321,5,FALSE)</f>
        <v>JABOATAO DOS GUARARAPES</v>
      </c>
      <c r="K4145" t="str">
        <f>VLOOKUP(A4145,'Município e Sexo'!$A$2:$I$11321,7,FALSE)</f>
        <v>MASCULINO</v>
      </c>
    </row>
    <row r="4146" spans="1:11" ht="15" customHeight="1" thickBot="1" x14ac:dyDescent="0.25">
      <c r="A4146" t="str">
        <f>CONCATENATE(B4146,C4146,D4146,G4146,E4146,I4146)</f>
        <v>28122018HOMICIDIO211</v>
      </c>
      <c r="B4146" s="4">
        <v>28</v>
      </c>
      <c r="C4146" s="5">
        <v>12</v>
      </c>
      <c r="D4146" s="4">
        <v>2018</v>
      </c>
      <c r="E4146" s="4">
        <v>21</v>
      </c>
      <c r="F4146" s="4" t="s">
        <v>210</v>
      </c>
      <c r="G4146" s="4" t="s">
        <v>12</v>
      </c>
      <c r="H4146" s="4" t="s">
        <v>211</v>
      </c>
      <c r="I4146" s="4">
        <v>1</v>
      </c>
      <c r="J4146" t="str">
        <f>VLOOKUP(A4146,'Município e Sexo'!$A$2:$I$11321,5,FALSE)</f>
        <v>SAO CAETANO</v>
      </c>
      <c r="K4146" t="str">
        <f>VLOOKUP(A4146,'Município e Sexo'!$A$2:$I$11321,7,FALSE)</f>
        <v>MASCULINO</v>
      </c>
    </row>
    <row r="4147" spans="1:11" ht="15" customHeight="1" thickBot="1" x14ac:dyDescent="0.25">
      <c r="A4147" t="str">
        <f>CONCATENATE(B4147,C4147,D4147,G4147,E4147,I4147)</f>
        <v>28122018HOMICIDIO311</v>
      </c>
      <c r="B4147" s="4">
        <v>28</v>
      </c>
      <c r="C4147" s="5">
        <v>12</v>
      </c>
      <c r="D4147" s="4">
        <v>2018</v>
      </c>
      <c r="E4147" s="4">
        <v>31</v>
      </c>
      <c r="F4147" s="4" t="s">
        <v>210</v>
      </c>
      <c r="G4147" s="4" t="s">
        <v>12</v>
      </c>
      <c r="H4147" s="4" t="s">
        <v>211</v>
      </c>
      <c r="I4147" s="4">
        <v>1</v>
      </c>
      <c r="J4147" t="str">
        <f>VLOOKUP(A4147,'Município e Sexo'!$A$2:$I$11321,5,FALSE)</f>
        <v>IATI</v>
      </c>
      <c r="K4147" t="str">
        <f>VLOOKUP(A4147,'Município e Sexo'!$A$2:$I$11321,7,FALSE)</f>
        <v>MASCULINO</v>
      </c>
    </row>
    <row r="4148" spans="1:11" ht="15" customHeight="1" thickBot="1" x14ac:dyDescent="0.25">
      <c r="A4148" t="str">
        <f>CONCATENATE(B4148,C4148,D4148,G4148,E4148,I4148)</f>
        <v>28122018HOMICIDIO331</v>
      </c>
      <c r="B4148" s="4">
        <v>28</v>
      </c>
      <c r="C4148" s="5">
        <v>12</v>
      </c>
      <c r="D4148" s="4">
        <v>2018</v>
      </c>
      <c r="E4148" s="4">
        <v>33</v>
      </c>
      <c r="F4148" s="4" t="s">
        <v>210</v>
      </c>
      <c r="G4148" s="4" t="s">
        <v>12</v>
      </c>
      <c r="H4148" s="4" t="s">
        <v>213</v>
      </c>
      <c r="I4148" s="4">
        <v>1</v>
      </c>
      <c r="J4148" t="str">
        <f>VLOOKUP(A4148,'Município e Sexo'!$A$2:$I$11321,5,FALSE)</f>
        <v>OLINDA</v>
      </c>
      <c r="K4148" t="str">
        <f>VLOOKUP(A4148,'Município e Sexo'!$A$2:$I$11321,7,FALSE)</f>
        <v>MASCULINO</v>
      </c>
    </row>
    <row r="4149" spans="1:11" ht="15" customHeight="1" thickBot="1" x14ac:dyDescent="0.25">
      <c r="A4149" t="str">
        <f>CONCATENATE(B4149,C4149,D4149,G4149,E4149,I4149)</f>
        <v>29122018HOMICIDIO301</v>
      </c>
      <c r="B4149" s="4">
        <v>29</v>
      </c>
      <c r="C4149" s="5">
        <v>12</v>
      </c>
      <c r="D4149" s="4">
        <v>2018</v>
      </c>
      <c r="E4149" s="4">
        <v>30</v>
      </c>
      <c r="F4149" s="4" t="s">
        <v>210</v>
      </c>
      <c r="G4149" s="4" t="s">
        <v>12</v>
      </c>
      <c r="H4149" s="4" t="s">
        <v>213</v>
      </c>
      <c r="I4149" s="4">
        <v>1</v>
      </c>
      <c r="J4149" t="str">
        <f>VLOOKUP(A4149,'Município e Sexo'!$A$2:$I$11321,5,FALSE)</f>
        <v>RECIFE</v>
      </c>
      <c r="K4149" t="str">
        <f>VLOOKUP(A4149,'Município e Sexo'!$A$2:$I$11321,7,FALSE)</f>
        <v>MASCULINO</v>
      </c>
    </row>
    <row r="4150" spans="1:11" ht="15" customHeight="1" thickBot="1" x14ac:dyDescent="0.25">
      <c r="A4150" t="str">
        <f>CONCATENATE(B4150,C4150,D4150,G4150,E4150,I4150)</f>
        <v>29122018HOMICIDIO471</v>
      </c>
      <c r="B4150" s="4">
        <v>29</v>
      </c>
      <c r="C4150" s="5">
        <v>12</v>
      </c>
      <c r="D4150" s="4">
        <v>2018</v>
      </c>
      <c r="E4150" s="4">
        <v>47</v>
      </c>
      <c r="F4150" s="4" t="s">
        <v>210</v>
      </c>
      <c r="G4150" s="4" t="s">
        <v>12</v>
      </c>
      <c r="H4150" s="4" t="s">
        <v>212</v>
      </c>
      <c r="I4150" s="4">
        <v>1</v>
      </c>
      <c r="J4150" t="str">
        <f>VLOOKUP(A4150,'Município e Sexo'!$A$2:$I$11321,5,FALSE)</f>
        <v>BUIQUE</v>
      </c>
      <c r="K4150" t="str">
        <f>VLOOKUP(A4150,'Município e Sexo'!$A$2:$I$11321,7,FALSE)</f>
        <v>MASCULINO</v>
      </c>
    </row>
    <row r="4151" spans="1:11" ht="15" customHeight="1" thickBot="1" x14ac:dyDescent="0.25">
      <c r="A4151" t="str">
        <f>CONCATENATE(B4151,C4151,D4151,G4151,E4151,I4151)</f>
        <v>29122018HOMICIDIO171</v>
      </c>
      <c r="B4151" s="4">
        <v>29</v>
      </c>
      <c r="C4151" s="5">
        <v>12</v>
      </c>
      <c r="D4151" s="4">
        <v>2018</v>
      </c>
      <c r="E4151" s="4">
        <v>17</v>
      </c>
      <c r="F4151" s="4" t="s">
        <v>210</v>
      </c>
      <c r="G4151" s="4" t="s">
        <v>12</v>
      </c>
      <c r="H4151" s="4" t="s">
        <v>211</v>
      </c>
      <c r="I4151" s="4">
        <v>1</v>
      </c>
      <c r="J4151" t="str">
        <f>VLOOKUP(A4151,'Município e Sexo'!$A$2:$I$11321,5,FALSE)</f>
        <v>JAQUEIRA</v>
      </c>
      <c r="K4151" t="str">
        <f>VLOOKUP(A4151,'Município e Sexo'!$A$2:$I$11321,7,FALSE)</f>
        <v>MASCULINO</v>
      </c>
    </row>
    <row r="4152" spans="1:11" ht="15" customHeight="1" thickBot="1" x14ac:dyDescent="0.25">
      <c r="A4152" t="str">
        <f>CONCATENATE(B4152,C4152,D4152,G4152,E4152,I4152)</f>
        <v>29122018HOMICIDIO231</v>
      </c>
      <c r="B4152" s="4">
        <v>29</v>
      </c>
      <c r="C4152" s="5">
        <v>12</v>
      </c>
      <c r="D4152" s="4">
        <v>2018</v>
      </c>
      <c r="E4152" s="4">
        <v>23</v>
      </c>
      <c r="F4152" s="4" t="s">
        <v>210</v>
      </c>
      <c r="G4152" s="4" t="s">
        <v>12</v>
      </c>
      <c r="H4152" s="4" t="s">
        <v>212</v>
      </c>
      <c r="I4152" s="4">
        <v>1</v>
      </c>
      <c r="J4152" t="str">
        <f>VLOOKUP(A4152,'Município e Sexo'!$A$2:$I$11321,5,FALSE)</f>
        <v>IPUBI</v>
      </c>
      <c r="K4152" t="str">
        <f>VLOOKUP(A4152,'Município e Sexo'!$A$2:$I$11321,7,FALSE)</f>
        <v>MASCULINO</v>
      </c>
    </row>
    <row r="4153" spans="1:11" ht="15" customHeight="1" thickBot="1" x14ac:dyDescent="0.25">
      <c r="A4153" t="str">
        <f>CONCATENATE(B4153,C4153,D4153,G4153,E4153,I4153)</f>
        <v>29122018HOMICIDIO271</v>
      </c>
      <c r="B4153" s="4">
        <v>29</v>
      </c>
      <c r="C4153" s="5">
        <v>12</v>
      </c>
      <c r="D4153" s="4">
        <v>2018</v>
      </c>
      <c r="E4153" s="4">
        <v>27</v>
      </c>
      <c r="F4153" s="4" t="s">
        <v>210</v>
      </c>
      <c r="G4153" s="4" t="s">
        <v>12</v>
      </c>
      <c r="H4153" s="4" t="s">
        <v>211</v>
      </c>
      <c r="I4153" s="4">
        <v>1</v>
      </c>
      <c r="J4153" t="str">
        <f>VLOOKUP(A4153,'Município e Sexo'!$A$2:$I$11321,5,FALSE)</f>
        <v>RIBEIRAO</v>
      </c>
      <c r="K4153" t="str">
        <f>VLOOKUP(A4153,'Município e Sexo'!$A$2:$I$11321,7,FALSE)</f>
        <v>MASCULINO</v>
      </c>
    </row>
    <row r="4154" spans="1:11" ht="15" customHeight="1" thickBot="1" x14ac:dyDescent="0.25">
      <c r="A4154" t="str">
        <f>CONCATENATE(B4154,C4154,D4154,G4154,E4154,I4154)</f>
        <v>29122018HOMICIDIO291</v>
      </c>
      <c r="B4154" s="4">
        <v>29</v>
      </c>
      <c r="C4154" s="5">
        <v>12</v>
      </c>
      <c r="D4154" s="4">
        <v>2018</v>
      </c>
      <c r="E4154" s="4">
        <v>29</v>
      </c>
      <c r="F4154" s="4" t="s">
        <v>210</v>
      </c>
      <c r="G4154" s="4" t="s">
        <v>12</v>
      </c>
      <c r="H4154" s="4" t="s">
        <v>211</v>
      </c>
      <c r="I4154" s="4">
        <v>1</v>
      </c>
      <c r="J4154" t="str">
        <f>VLOOKUP(A4154,'Município e Sexo'!$A$2:$I$11321,5,FALSE)</f>
        <v>TIMBAUBA</v>
      </c>
      <c r="K4154" t="str">
        <f>VLOOKUP(A4154,'Município e Sexo'!$A$2:$I$11321,7,FALSE)</f>
        <v>FEMININO</v>
      </c>
    </row>
    <row r="4155" spans="1:11" ht="15" customHeight="1" thickBot="1" x14ac:dyDescent="0.25">
      <c r="A4155" t="str">
        <f>CONCATENATE(B4155,C4155,D4155,G4155,E4155,I4155)</f>
        <v>29122018HOMICIDIO341</v>
      </c>
      <c r="B4155" s="4">
        <v>29</v>
      </c>
      <c r="C4155" s="5">
        <v>12</v>
      </c>
      <c r="D4155" s="4">
        <v>2018</v>
      </c>
      <c r="E4155" s="4">
        <v>34</v>
      </c>
      <c r="F4155" s="4" t="s">
        <v>210</v>
      </c>
      <c r="G4155" s="4" t="s">
        <v>12</v>
      </c>
      <c r="H4155" s="4" t="s">
        <v>211</v>
      </c>
      <c r="I4155" s="4">
        <v>1</v>
      </c>
      <c r="J4155" t="str">
        <f>VLOOKUP(A4155,'Município e Sexo'!$A$2:$I$11321,5,FALSE)</f>
        <v>ALIANCA</v>
      </c>
      <c r="K4155" t="str">
        <f>VLOOKUP(A4155,'Município e Sexo'!$A$2:$I$11321,7,FALSE)</f>
        <v>MASCULINO</v>
      </c>
    </row>
    <row r="4156" spans="1:11" ht="15" customHeight="1" thickBot="1" x14ac:dyDescent="0.25">
      <c r="A4156" t="str">
        <f>CONCATENATE(B4156,C4156,D4156,G4156,E4156,I4156)</f>
        <v>29122018HOMICIDIO431</v>
      </c>
      <c r="B4156" s="4">
        <v>29</v>
      </c>
      <c r="C4156" s="5">
        <v>12</v>
      </c>
      <c r="D4156" s="4">
        <v>2018</v>
      </c>
      <c r="E4156" s="4">
        <v>43</v>
      </c>
      <c r="F4156" s="4" t="s">
        <v>210</v>
      </c>
      <c r="G4156" s="4" t="s">
        <v>12</v>
      </c>
      <c r="H4156" s="4" t="s">
        <v>211</v>
      </c>
      <c r="I4156" s="4">
        <v>1</v>
      </c>
      <c r="J4156" t="str">
        <f>VLOOKUP(A4156,'Município e Sexo'!$A$2:$I$11321,5,FALSE)</f>
        <v>VITORIA DE SANTO ANTAO</v>
      </c>
      <c r="K4156" t="str">
        <f>VLOOKUP(A4156,'Município e Sexo'!$A$2:$I$11321,7,FALSE)</f>
        <v>MASCULINO</v>
      </c>
    </row>
    <row r="4157" spans="1:11" ht="15" customHeight="1" thickBot="1" x14ac:dyDescent="0.25">
      <c r="A4157" t="str">
        <f>CONCATENATE(B4157,C4157,D4157,G4157,E4157,I4157)</f>
        <v>29122018HOMICIDIO211</v>
      </c>
      <c r="B4157" s="4">
        <v>29</v>
      </c>
      <c r="C4157" s="5">
        <v>12</v>
      </c>
      <c r="D4157" s="4">
        <v>2018</v>
      </c>
      <c r="E4157" s="4">
        <v>21</v>
      </c>
      <c r="F4157" s="4" t="s">
        <v>210</v>
      </c>
      <c r="G4157" s="4" t="s">
        <v>12</v>
      </c>
      <c r="H4157" s="4" t="s">
        <v>211</v>
      </c>
      <c r="I4157" s="4">
        <v>1</v>
      </c>
      <c r="J4157" t="str">
        <f>VLOOKUP(A4157,'Município e Sexo'!$A$2:$I$11321,5,FALSE)</f>
        <v>OLINDA</v>
      </c>
      <c r="K4157" t="str">
        <f>VLOOKUP(A4157,'Município e Sexo'!$A$2:$I$11321,7,FALSE)</f>
        <v>MASCULINO</v>
      </c>
    </row>
    <row r="4158" spans="1:11" ht="15" customHeight="1" thickBot="1" x14ac:dyDescent="0.25">
      <c r="A4158" t="str">
        <f>CONCATENATE(B4158,C4158,D4158,G4158,E4158,I4158)</f>
        <v>29122018HOMICIDIO221</v>
      </c>
      <c r="B4158" s="4">
        <v>29</v>
      </c>
      <c r="C4158" s="5">
        <v>12</v>
      </c>
      <c r="D4158" s="4">
        <v>2018</v>
      </c>
      <c r="E4158" s="4">
        <v>22</v>
      </c>
      <c r="F4158" s="4" t="s">
        <v>210</v>
      </c>
      <c r="G4158" s="4" t="s">
        <v>12</v>
      </c>
      <c r="H4158" s="4" t="s">
        <v>212</v>
      </c>
      <c r="I4158" s="4">
        <v>1</v>
      </c>
      <c r="J4158" t="str">
        <f>VLOOKUP(A4158,'Município e Sexo'!$A$2:$I$11321,5,FALSE)</f>
        <v>PETROLINA</v>
      </c>
      <c r="K4158" t="str">
        <f>VLOOKUP(A4158,'Município e Sexo'!$A$2:$I$11321,7,FALSE)</f>
        <v>MASCULINO</v>
      </c>
    </row>
    <row r="4159" spans="1:11" ht="15" customHeight="1" thickBot="1" x14ac:dyDescent="0.25">
      <c r="A4159" t="str">
        <f>CONCATENATE(B4159,C4159,D4159,G4159,E4159,I4159)</f>
        <v>30122018HOMICIDIO351</v>
      </c>
      <c r="B4159" s="4">
        <v>30</v>
      </c>
      <c r="C4159" s="5">
        <v>12</v>
      </c>
      <c r="D4159" s="4">
        <v>2018</v>
      </c>
      <c r="E4159" s="4">
        <v>35</v>
      </c>
      <c r="F4159" s="4" t="s">
        <v>210</v>
      </c>
      <c r="G4159" s="4" t="s">
        <v>12</v>
      </c>
      <c r="H4159" s="4" t="s">
        <v>212</v>
      </c>
      <c r="I4159" s="4">
        <v>1</v>
      </c>
      <c r="J4159" t="str">
        <f>VLOOKUP(A4159,'Município e Sexo'!$A$2:$I$11321,5,FALSE)</f>
        <v>OURICURI</v>
      </c>
      <c r="K4159" t="str">
        <f>VLOOKUP(A4159,'Município e Sexo'!$A$2:$I$11321,7,FALSE)</f>
        <v>MASCULINO</v>
      </c>
    </row>
    <row r="4160" spans="1:11" ht="15" customHeight="1" thickBot="1" x14ac:dyDescent="0.25">
      <c r="A4160" t="str">
        <f>CONCATENATE(B4160,C4160,D4160,G4160,E4160,I4160)</f>
        <v>30122018HOMICIDIO341</v>
      </c>
      <c r="B4160" s="4">
        <v>30</v>
      </c>
      <c r="C4160" s="5">
        <v>12</v>
      </c>
      <c r="D4160" s="4">
        <v>2018</v>
      </c>
      <c r="E4160" s="4">
        <v>34</v>
      </c>
      <c r="F4160" s="4" t="s">
        <v>210</v>
      </c>
      <c r="G4160" s="4" t="s">
        <v>12</v>
      </c>
      <c r="H4160" s="4" t="s">
        <v>211</v>
      </c>
      <c r="I4160" s="4">
        <v>1</v>
      </c>
      <c r="J4160" t="str">
        <f>VLOOKUP(A4160,'Município e Sexo'!$A$2:$I$11321,5,FALSE)</f>
        <v>CABO DE SANTO AGOSTINHO</v>
      </c>
      <c r="K4160" t="str">
        <f>VLOOKUP(A4160,'Município e Sexo'!$A$2:$I$11321,7,FALSE)</f>
        <v>MASCULINO</v>
      </c>
    </row>
    <row r="4161" spans="1:11" ht="15" customHeight="1" thickBot="1" x14ac:dyDescent="0.25">
      <c r="A4161" t="str">
        <f>CONCATENATE(B4161,C4161,D4161,G4161,E4161,I4161)</f>
        <v>30122018HOMICIDIO191</v>
      </c>
      <c r="B4161" s="4">
        <v>30</v>
      </c>
      <c r="C4161" s="5">
        <v>12</v>
      </c>
      <c r="D4161" s="4">
        <v>2018</v>
      </c>
      <c r="E4161" s="4">
        <v>19</v>
      </c>
      <c r="F4161" s="4" t="s">
        <v>210</v>
      </c>
      <c r="G4161" s="4" t="s">
        <v>12</v>
      </c>
      <c r="H4161" s="4" t="s">
        <v>213</v>
      </c>
      <c r="I4161" s="4">
        <v>1</v>
      </c>
      <c r="J4161" t="str">
        <f>VLOOKUP(A4161,'Município e Sexo'!$A$2:$I$11321,5,FALSE)</f>
        <v>CABROBO</v>
      </c>
      <c r="K4161" t="str">
        <f>VLOOKUP(A4161,'Município e Sexo'!$A$2:$I$11321,7,FALSE)</f>
        <v>MASCULINO</v>
      </c>
    </row>
    <row r="4162" spans="1:11" ht="15" customHeight="1" thickBot="1" x14ac:dyDescent="0.25">
      <c r="A4162" t="str">
        <f>CONCATENATE(B4162,C4162,D4162,G4162,E4162,I4162)</f>
        <v>30122018HOMICIDIO361</v>
      </c>
      <c r="B4162" s="4">
        <v>30</v>
      </c>
      <c r="C4162" s="5">
        <v>12</v>
      </c>
      <c r="D4162" s="4">
        <v>2018</v>
      </c>
      <c r="E4162" s="4">
        <v>36</v>
      </c>
      <c r="F4162" s="4" t="s">
        <v>210</v>
      </c>
      <c r="G4162" s="4" t="s">
        <v>12</v>
      </c>
      <c r="H4162" s="4" t="s">
        <v>213</v>
      </c>
      <c r="I4162" s="4">
        <v>1</v>
      </c>
      <c r="J4162" t="str">
        <f>VLOOKUP(A4162,'Município e Sexo'!$A$2:$I$11321,5,FALSE)</f>
        <v>ABREU E LIMA</v>
      </c>
      <c r="K4162" t="str">
        <f>VLOOKUP(A4162,'Município e Sexo'!$A$2:$I$11321,7,FALSE)</f>
        <v>MASCULINO</v>
      </c>
    </row>
    <row r="4163" spans="1:11" ht="15" customHeight="1" thickBot="1" x14ac:dyDescent="0.25">
      <c r="A4163" t="str">
        <f>CONCATENATE(B4163,C4163,D4163,G4163,E4163,I4163)</f>
        <v>30122018HOMICIDIO231</v>
      </c>
      <c r="B4163" s="4">
        <v>30</v>
      </c>
      <c r="C4163" s="5">
        <v>12</v>
      </c>
      <c r="D4163" s="4">
        <v>2018</v>
      </c>
      <c r="E4163" s="4">
        <v>23</v>
      </c>
      <c r="F4163" s="4" t="s">
        <v>210</v>
      </c>
      <c r="G4163" s="4" t="s">
        <v>12</v>
      </c>
      <c r="H4163" s="4" t="s">
        <v>211</v>
      </c>
      <c r="I4163" s="4">
        <v>1</v>
      </c>
      <c r="J4163" t="str">
        <f>VLOOKUP(A4163,'Município e Sexo'!$A$2:$I$11321,5,FALSE)</f>
        <v>JABOATAO DOS GUARARAPES</v>
      </c>
      <c r="K4163" t="str">
        <f>VLOOKUP(A4163,'Município e Sexo'!$A$2:$I$11321,7,FALSE)</f>
        <v>MASCULINO</v>
      </c>
    </row>
    <row r="4164" spans="1:11" ht="15" customHeight="1" thickBot="1" x14ac:dyDescent="0.25">
      <c r="A4164" t="str">
        <f>CONCATENATE(B4164,C4164,D4164,G4164,E4164,I4164)</f>
        <v>30122018HOMICIDIO261</v>
      </c>
      <c r="B4164" s="4">
        <v>30</v>
      </c>
      <c r="C4164" s="5">
        <v>12</v>
      </c>
      <c r="D4164" s="4">
        <v>2018</v>
      </c>
      <c r="E4164" s="4">
        <v>26</v>
      </c>
      <c r="F4164" s="4" t="s">
        <v>210</v>
      </c>
      <c r="G4164" s="4" t="s">
        <v>12</v>
      </c>
      <c r="H4164" s="4" t="s">
        <v>211</v>
      </c>
      <c r="I4164" s="4">
        <v>1</v>
      </c>
      <c r="J4164" t="str">
        <f>VLOOKUP(A4164,'Município e Sexo'!$A$2:$I$11321,5,FALSE)</f>
        <v>JABOATAO DOS GUARARAPES</v>
      </c>
      <c r="K4164" t="str">
        <f>VLOOKUP(A4164,'Município e Sexo'!$A$2:$I$11321,7,FALSE)</f>
        <v>MASCULINO</v>
      </c>
    </row>
    <row r="4165" spans="1:11" ht="15" customHeight="1" thickBot="1" x14ac:dyDescent="0.25">
      <c r="A4165" t="str">
        <f>CONCATENATE(B4165,C4165,D4165,G4165,E4165,I4165)</f>
        <v>30122018HOMICIDIO261</v>
      </c>
      <c r="B4165" s="4">
        <v>30</v>
      </c>
      <c r="C4165" s="5">
        <v>12</v>
      </c>
      <c r="D4165" s="4">
        <v>2018</v>
      </c>
      <c r="E4165" s="4">
        <v>26</v>
      </c>
      <c r="F4165" s="4" t="s">
        <v>210</v>
      </c>
      <c r="G4165" s="4" t="s">
        <v>12</v>
      </c>
      <c r="H4165" s="4" t="s">
        <v>212</v>
      </c>
      <c r="I4165" s="4">
        <v>1</v>
      </c>
      <c r="J4165" t="str">
        <f>VLOOKUP(A4165,'Município e Sexo'!$A$2:$I$11321,5,FALSE)</f>
        <v>JABOATAO DOS GUARARAPES</v>
      </c>
      <c r="K4165" t="str">
        <f>VLOOKUP(A4165,'Município e Sexo'!$A$2:$I$11321,7,FALSE)</f>
        <v>MASCULINO</v>
      </c>
    </row>
    <row r="4166" spans="1:11" ht="15" customHeight="1" thickBot="1" x14ac:dyDescent="0.25">
      <c r="A4166" t="str">
        <f>CONCATENATE(B4166,C4166,D4166,G4166,E4166,I4166)</f>
        <v>30122018HOMICIDIO371</v>
      </c>
      <c r="B4166" s="4">
        <v>30</v>
      </c>
      <c r="C4166" s="5">
        <v>12</v>
      </c>
      <c r="D4166" s="4">
        <v>2018</v>
      </c>
      <c r="E4166" s="4">
        <v>37</v>
      </c>
      <c r="F4166" s="4" t="s">
        <v>210</v>
      </c>
      <c r="G4166" s="4" t="s">
        <v>12</v>
      </c>
      <c r="H4166" s="4" t="s">
        <v>211</v>
      </c>
      <c r="I4166" s="4">
        <v>1</v>
      </c>
      <c r="J4166" t="str">
        <f>VLOOKUP(A4166,'Município e Sexo'!$A$2:$I$11321,5,FALSE)</f>
        <v>SAIRE</v>
      </c>
      <c r="K4166" t="str">
        <f>VLOOKUP(A4166,'Município e Sexo'!$A$2:$I$11321,7,FALSE)</f>
        <v>MASCULINO</v>
      </c>
    </row>
    <row r="4167" spans="1:11" ht="15" customHeight="1" thickBot="1" x14ac:dyDescent="0.25">
      <c r="A4167" t="str">
        <f>CONCATENATE(B4167,C4167,D4167,G4167,E4167,I4167)</f>
        <v>30122018HOMICIDIO431</v>
      </c>
      <c r="B4167" s="4">
        <v>30</v>
      </c>
      <c r="C4167" s="5">
        <v>12</v>
      </c>
      <c r="D4167" s="4">
        <v>2018</v>
      </c>
      <c r="E4167" s="4">
        <v>43</v>
      </c>
      <c r="F4167" s="4" t="s">
        <v>210</v>
      </c>
      <c r="G4167" s="4" t="s">
        <v>12</v>
      </c>
      <c r="H4167" s="4" t="s">
        <v>211</v>
      </c>
      <c r="I4167" s="4">
        <v>1</v>
      </c>
      <c r="J4167" t="str">
        <f>VLOOKUP(A4167,'Município e Sexo'!$A$2:$I$11321,5,FALSE)</f>
        <v>SAO JOAQUIM DO MONTE</v>
      </c>
      <c r="K4167" t="str">
        <f>VLOOKUP(A4167,'Município e Sexo'!$A$2:$I$11321,7,FALSE)</f>
        <v>MASCULINO</v>
      </c>
    </row>
    <row r="4168" spans="1:11" ht="15" customHeight="1" thickBot="1" x14ac:dyDescent="0.25">
      <c r="A4168" t="str">
        <f>CONCATENATE(B4168,C4168,D4168,G4168,E4168,I4168)</f>
        <v>31122018HOMICIDIO201</v>
      </c>
      <c r="B4168" s="4">
        <v>31</v>
      </c>
      <c r="C4168" s="5">
        <v>12</v>
      </c>
      <c r="D4168" s="4">
        <v>2018</v>
      </c>
      <c r="E4168" s="4">
        <v>20</v>
      </c>
      <c r="F4168" s="4" t="s">
        <v>210</v>
      </c>
      <c r="G4168" s="4" t="s">
        <v>12</v>
      </c>
      <c r="H4168" s="4" t="s">
        <v>212</v>
      </c>
      <c r="I4168" s="4">
        <v>1</v>
      </c>
      <c r="J4168" t="str">
        <f>VLOOKUP(A4168,'Município e Sexo'!$A$2:$I$11321,5,FALSE)</f>
        <v>GARANHUNS</v>
      </c>
      <c r="K4168" t="str">
        <f>VLOOKUP(A4168,'Município e Sexo'!$A$2:$I$11321,7,FALSE)</f>
        <v>DESCONHECIDO</v>
      </c>
    </row>
    <row r="4169" spans="1:11" ht="15" customHeight="1" thickBot="1" x14ac:dyDescent="0.25">
      <c r="A4169" t="str">
        <f>CONCATENATE(B4169,C4169,D4169,G4169,E4169,I4169)</f>
        <v>31122018HOMICIDIO221</v>
      </c>
      <c r="B4169" s="4">
        <v>31</v>
      </c>
      <c r="C4169" s="5">
        <v>12</v>
      </c>
      <c r="D4169" s="4">
        <v>2018</v>
      </c>
      <c r="E4169" s="4">
        <v>22</v>
      </c>
      <c r="F4169" s="4" t="s">
        <v>210</v>
      </c>
      <c r="G4169" s="4" t="s">
        <v>12</v>
      </c>
      <c r="H4169" s="4" t="s">
        <v>213</v>
      </c>
      <c r="I4169" s="4">
        <v>1</v>
      </c>
      <c r="J4169" t="str">
        <f>VLOOKUP(A4169,'Município e Sexo'!$A$2:$I$11321,5,FALSE)</f>
        <v>ITAMARACA</v>
      </c>
      <c r="K4169" t="str">
        <f>VLOOKUP(A4169,'Município e Sexo'!$A$2:$I$11321,7,FALSE)</f>
        <v>MASCULINO</v>
      </c>
    </row>
    <row r="4170" spans="1:11" ht="15" customHeight="1" thickBot="1" x14ac:dyDescent="0.25">
      <c r="A4170" t="str">
        <f>CONCATENATE(B4170,C4170,D4170,G4170,E4170,I4170)</f>
        <v>31122018HOMICIDIO301</v>
      </c>
      <c r="B4170" s="4">
        <v>31</v>
      </c>
      <c r="C4170" s="5">
        <v>12</v>
      </c>
      <c r="D4170" s="4">
        <v>2018</v>
      </c>
      <c r="E4170" s="4">
        <v>30</v>
      </c>
      <c r="F4170" s="4" t="s">
        <v>210</v>
      </c>
      <c r="G4170" s="4" t="s">
        <v>12</v>
      </c>
      <c r="H4170" s="4" t="s">
        <v>211</v>
      </c>
      <c r="I4170" s="4">
        <v>1</v>
      </c>
      <c r="J4170" t="str">
        <f>VLOOKUP(A4170,'Município e Sexo'!$A$2:$I$11321,5,FALSE)</f>
        <v>CABO DE SANTO AGOSTINHO</v>
      </c>
      <c r="K4170" t="str">
        <f>VLOOKUP(A4170,'Município e Sexo'!$A$2:$I$11321,7,FALSE)</f>
        <v>MASCULINO</v>
      </c>
    </row>
    <row r="4171" spans="1:11" ht="15" customHeight="1" thickBot="1" x14ac:dyDescent="0.25">
      <c r="A4171" t="str">
        <f>CONCATENATE(B4171,C4171,D4171,G4171,E4171,I4171)</f>
        <v>31122018HOMICIDIO151</v>
      </c>
      <c r="B4171" s="4">
        <v>31</v>
      </c>
      <c r="C4171" s="5">
        <v>12</v>
      </c>
      <c r="D4171" s="4">
        <v>2018</v>
      </c>
      <c r="E4171" s="4">
        <v>15</v>
      </c>
      <c r="F4171" s="4" t="s">
        <v>210</v>
      </c>
      <c r="G4171" s="4" t="s">
        <v>12</v>
      </c>
      <c r="H4171" s="4" t="s">
        <v>212</v>
      </c>
      <c r="I4171" s="4">
        <v>1</v>
      </c>
      <c r="J4171" t="str">
        <f>VLOOKUP(A4171,'Município e Sexo'!$A$2:$I$11321,5,FALSE)</f>
        <v>CARPINA</v>
      </c>
      <c r="K4171" t="str">
        <f>VLOOKUP(A4171,'Município e Sexo'!$A$2:$I$11321,7,FALSE)</f>
        <v>MASCULINO</v>
      </c>
    </row>
    <row r="4172" spans="1:11" ht="15" customHeight="1" thickBot="1" x14ac:dyDescent="0.25">
      <c r="A4172" t="str">
        <f>CONCATENATE(B4172,C4172,D4172,G4172,E4172,I4172)</f>
        <v>31122018HOMICIDIO261</v>
      </c>
      <c r="B4172" s="4">
        <v>31</v>
      </c>
      <c r="C4172" s="5">
        <v>12</v>
      </c>
      <c r="D4172" s="4">
        <v>2018</v>
      </c>
      <c r="E4172" s="4">
        <v>26</v>
      </c>
      <c r="F4172" s="4" t="s">
        <v>210</v>
      </c>
      <c r="G4172" s="4" t="s">
        <v>12</v>
      </c>
      <c r="H4172" s="4" t="s">
        <v>211</v>
      </c>
      <c r="I4172" s="4">
        <v>1</v>
      </c>
      <c r="J4172" t="str">
        <f>VLOOKUP(A4172,'Município e Sexo'!$A$2:$I$11321,5,FALSE)</f>
        <v>ITAMBE</v>
      </c>
      <c r="K4172" t="str">
        <f>VLOOKUP(A4172,'Município e Sexo'!$A$2:$I$11321,7,FALSE)</f>
        <v>MASCULINO</v>
      </c>
    </row>
    <row r="4173" spans="1:11" ht="15" customHeight="1" thickBot="1" x14ac:dyDescent="0.25">
      <c r="A4173" t="str">
        <f>CONCATENATE(B4173,C4173,D4173,G4173,E4173,I4173)</f>
        <v>31122018HOMICIDIO211</v>
      </c>
      <c r="B4173" s="4">
        <v>31</v>
      </c>
      <c r="C4173" s="5">
        <v>12</v>
      </c>
      <c r="D4173" s="4">
        <v>2018</v>
      </c>
      <c r="E4173" s="4">
        <v>21</v>
      </c>
      <c r="F4173" s="4" t="s">
        <v>210</v>
      </c>
      <c r="G4173" s="4" t="s">
        <v>12</v>
      </c>
      <c r="H4173" s="4" t="s">
        <v>211</v>
      </c>
      <c r="I4173" s="4">
        <v>1</v>
      </c>
      <c r="J4173" t="str">
        <f>VLOOKUP(A4173,'Município e Sexo'!$A$2:$I$11321,5,FALSE)</f>
        <v>ARCOVERDE</v>
      </c>
      <c r="K4173" t="str">
        <f>VLOOKUP(A4173,'Município e Sexo'!$A$2:$I$11321,7,FALSE)</f>
        <v>MASCULINO</v>
      </c>
    </row>
    <row r="4174" spans="1:11" ht="15" customHeight="1" thickBot="1" x14ac:dyDescent="0.25">
      <c r="A4174" t="str">
        <f>CONCATENATE(B4174,C4174,D4174,G4174,E4174,I4174)</f>
        <v>31122018HOMICIDIO221</v>
      </c>
      <c r="B4174" s="4">
        <v>31</v>
      </c>
      <c r="C4174" s="5">
        <v>12</v>
      </c>
      <c r="D4174" s="4">
        <v>2018</v>
      </c>
      <c r="E4174" s="4">
        <v>22</v>
      </c>
      <c r="F4174" s="4" t="s">
        <v>210</v>
      </c>
      <c r="G4174" s="4" t="s">
        <v>12</v>
      </c>
      <c r="H4174" s="4" t="s">
        <v>213</v>
      </c>
      <c r="I4174" s="4">
        <v>1</v>
      </c>
      <c r="J4174" t="str">
        <f>VLOOKUP(A4174,'Município e Sexo'!$A$2:$I$11321,5,FALSE)</f>
        <v>ITAMARACA</v>
      </c>
      <c r="K4174" t="str">
        <f>VLOOKUP(A4174,'Município e Sexo'!$A$2:$I$11321,7,FALSE)</f>
        <v>MASCULINO</v>
      </c>
    </row>
    <row r="4175" spans="1:11" ht="15" customHeight="1" thickBot="1" x14ac:dyDescent="0.25">
      <c r="A4175" t="str">
        <f>CONCATENATE(B4175,C4175,D4175,G4175,E4175,I4175)</f>
        <v>112019HOMICIDIO171</v>
      </c>
      <c r="B4175" s="4">
        <v>1</v>
      </c>
      <c r="C4175" s="5">
        <v>1</v>
      </c>
      <c r="D4175" s="4">
        <v>2019</v>
      </c>
      <c r="E4175" s="4">
        <v>17</v>
      </c>
      <c r="F4175" s="4" t="s">
        <v>210</v>
      </c>
      <c r="G4175" s="4" t="s">
        <v>12</v>
      </c>
      <c r="H4175" s="4" t="s">
        <v>211</v>
      </c>
      <c r="I4175" s="4">
        <v>1</v>
      </c>
      <c r="J4175" t="str">
        <f>VLOOKUP(A4175,'Município e Sexo'!$A$2:$I$11321,5,FALSE)</f>
        <v>IGARASSU</v>
      </c>
      <c r="K4175" t="str">
        <f>VLOOKUP(A4175,'Município e Sexo'!$A$2:$I$11321,7,FALSE)</f>
        <v>MASCULINO</v>
      </c>
    </row>
    <row r="4176" spans="1:11" ht="15" customHeight="1" thickBot="1" x14ac:dyDescent="0.25">
      <c r="A4176" t="str">
        <f>CONCATENATE(B4176,C4176,D4176,G4176,E4176,I4176)</f>
        <v>112019LATROCINIO171</v>
      </c>
      <c r="B4176" s="4">
        <v>1</v>
      </c>
      <c r="C4176" s="5">
        <v>1</v>
      </c>
      <c r="D4176" s="4">
        <v>2019</v>
      </c>
      <c r="E4176" s="4">
        <v>17</v>
      </c>
      <c r="F4176" s="4" t="s">
        <v>210</v>
      </c>
      <c r="G4176" s="4" t="s">
        <v>33</v>
      </c>
      <c r="H4176" s="4" t="s">
        <v>215</v>
      </c>
      <c r="I4176" s="4">
        <v>1</v>
      </c>
      <c r="J4176" t="str">
        <f>VLOOKUP(A4176,'Município e Sexo'!$A$2:$I$11321,5,FALSE)</f>
        <v>PAULISTA</v>
      </c>
      <c r="K4176" t="str">
        <f>VLOOKUP(A4176,'Município e Sexo'!$A$2:$I$11321,7,FALSE)</f>
        <v>MASCULINO</v>
      </c>
    </row>
    <row r="4177" spans="1:11" ht="15" customHeight="1" thickBot="1" x14ac:dyDescent="0.25">
      <c r="A4177" t="str">
        <f>CONCATENATE(B4177,C4177,D4177,G4177,E4177,I4177)</f>
        <v>112019HOMICIDIO241</v>
      </c>
      <c r="B4177" s="4">
        <v>1</v>
      </c>
      <c r="C4177" s="5">
        <v>1</v>
      </c>
      <c r="D4177" s="4">
        <v>2019</v>
      </c>
      <c r="E4177" s="4">
        <v>24</v>
      </c>
      <c r="F4177" s="4" t="s">
        <v>210</v>
      </c>
      <c r="G4177" s="4" t="s">
        <v>12</v>
      </c>
      <c r="H4177" s="4" t="s">
        <v>211</v>
      </c>
      <c r="I4177" s="4">
        <v>1</v>
      </c>
      <c r="J4177" t="str">
        <f>VLOOKUP(A4177,'Município e Sexo'!$A$2:$I$11321,5,FALSE)</f>
        <v>RECIFE</v>
      </c>
      <c r="K4177" t="str">
        <f>VLOOKUP(A4177,'Município e Sexo'!$A$2:$I$11321,7,FALSE)</f>
        <v>MASCULINO</v>
      </c>
    </row>
    <row r="4178" spans="1:11" ht="15" customHeight="1" thickBot="1" x14ac:dyDescent="0.25">
      <c r="A4178" t="str">
        <f>CONCATENATE(B4178,C4178,D4178,G4178,E4178,I4178)</f>
        <v>112019HOMICIDIO281</v>
      </c>
      <c r="B4178" s="4">
        <v>1</v>
      </c>
      <c r="C4178" s="5">
        <v>1</v>
      </c>
      <c r="D4178" s="4">
        <v>2019</v>
      </c>
      <c r="E4178" s="4">
        <v>28</v>
      </c>
      <c r="F4178" s="4" t="s">
        <v>210</v>
      </c>
      <c r="G4178" s="4" t="s">
        <v>12</v>
      </c>
      <c r="H4178" s="4" t="s">
        <v>211</v>
      </c>
      <c r="I4178" s="4">
        <v>1</v>
      </c>
      <c r="J4178" t="str">
        <f>VLOOKUP(A4178,'Município e Sexo'!$A$2:$I$11321,5,FALSE)</f>
        <v>CARPINA</v>
      </c>
      <c r="K4178" t="str">
        <f>VLOOKUP(A4178,'Município e Sexo'!$A$2:$I$11321,7,FALSE)</f>
        <v>MASCULINO</v>
      </c>
    </row>
    <row r="4179" spans="1:11" ht="15" customHeight="1" thickBot="1" x14ac:dyDescent="0.25">
      <c r="A4179" t="str">
        <f>CONCATENATE(B4179,C4179,D4179,G4179,E4179,I4179)</f>
        <v>112019HOMICIDIO291</v>
      </c>
      <c r="B4179" s="4">
        <v>1</v>
      </c>
      <c r="C4179" s="5">
        <v>1</v>
      </c>
      <c r="D4179" s="4">
        <v>2019</v>
      </c>
      <c r="E4179" s="4">
        <v>29</v>
      </c>
      <c r="F4179" s="4" t="s">
        <v>210</v>
      </c>
      <c r="G4179" s="4" t="s">
        <v>12</v>
      </c>
      <c r="H4179" s="4" t="s">
        <v>211</v>
      </c>
      <c r="I4179" s="4">
        <v>1</v>
      </c>
      <c r="J4179" t="str">
        <f>VLOOKUP(A4179,'Município e Sexo'!$A$2:$I$11321,5,FALSE)</f>
        <v>IPOJUCA</v>
      </c>
      <c r="K4179" t="str">
        <f>VLOOKUP(A4179,'Município e Sexo'!$A$2:$I$11321,7,FALSE)</f>
        <v>MASCULINO</v>
      </c>
    </row>
    <row r="4180" spans="1:11" ht="15" customHeight="1" thickBot="1" x14ac:dyDescent="0.25">
      <c r="A4180" t="str">
        <f>CONCATENATE(B4180,C4180,D4180,G4180,E4180,I4180)</f>
        <v>112019HOMICIDIO511</v>
      </c>
      <c r="B4180" s="4">
        <v>1</v>
      </c>
      <c r="C4180" s="5">
        <v>1</v>
      </c>
      <c r="D4180" s="4">
        <v>2019</v>
      </c>
      <c r="E4180" s="4">
        <v>51</v>
      </c>
      <c r="F4180" s="4" t="s">
        <v>210</v>
      </c>
      <c r="G4180" s="4" t="s">
        <v>12</v>
      </c>
      <c r="H4180" s="4" t="s">
        <v>212</v>
      </c>
      <c r="I4180" s="4">
        <v>1</v>
      </c>
      <c r="J4180" t="str">
        <f>VLOOKUP(A4180,'Município e Sexo'!$A$2:$I$11321,5,FALSE)</f>
        <v>BEZERROS</v>
      </c>
      <c r="K4180" t="str">
        <f>VLOOKUP(A4180,'Município e Sexo'!$A$2:$I$11321,7,FALSE)</f>
        <v>FEMININO</v>
      </c>
    </row>
    <row r="4181" spans="1:11" ht="15" customHeight="1" thickBot="1" x14ac:dyDescent="0.25">
      <c r="A4181" t="str">
        <f>CONCATENATE(B4181,C4181,D4181,G4181,E4181,I4181)</f>
        <v>112019HOMICIDIO221</v>
      </c>
      <c r="B4181" s="4">
        <v>1</v>
      </c>
      <c r="C4181" s="5">
        <v>1</v>
      </c>
      <c r="D4181" s="4">
        <v>2019</v>
      </c>
      <c r="E4181" s="4">
        <v>22</v>
      </c>
      <c r="F4181" s="4" t="s">
        <v>210</v>
      </c>
      <c r="G4181" s="4" t="s">
        <v>12</v>
      </c>
      <c r="H4181" s="4" t="s">
        <v>211</v>
      </c>
      <c r="I4181" s="4">
        <v>1</v>
      </c>
      <c r="J4181" t="str">
        <f>VLOOKUP(A4181,'Município e Sexo'!$A$2:$I$11321,5,FALSE)</f>
        <v>RECIFE</v>
      </c>
      <c r="K4181" t="str">
        <f>VLOOKUP(A4181,'Município e Sexo'!$A$2:$I$11321,7,FALSE)</f>
        <v>MASCULINO</v>
      </c>
    </row>
    <row r="4182" spans="1:11" ht="15" customHeight="1" thickBot="1" x14ac:dyDescent="0.25">
      <c r="A4182" t="str">
        <f>CONCATENATE(B4182,C4182,D4182,G4182,E4182,I4182)</f>
        <v>112019HOMICIDIO241</v>
      </c>
      <c r="B4182" s="4">
        <v>1</v>
      </c>
      <c r="C4182" s="5">
        <v>1</v>
      </c>
      <c r="D4182" s="4">
        <v>2019</v>
      </c>
      <c r="E4182" s="4">
        <v>24</v>
      </c>
      <c r="F4182" s="4" t="s">
        <v>210</v>
      </c>
      <c r="G4182" s="4" t="s">
        <v>12</v>
      </c>
      <c r="H4182" s="4" t="s">
        <v>212</v>
      </c>
      <c r="I4182" s="4">
        <v>1</v>
      </c>
      <c r="J4182" t="str">
        <f>VLOOKUP(A4182,'Município e Sexo'!$A$2:$I$11321,5,FALSE)</f>
        <v>RECIFE</v>
      </c>
      <c r="K4182" t="str">
        <f>VLOOKUP(A4182,'Município e Sexo'!$A$2:$I$11321,7,FALSE)</f>
        <v>MASCULINO</v>
      </c>
    </row>
    <row r="4183" spans="1:11" ht="15" customHeight="1" thickBot="1" x14ac:dyDescent="0.25">
      <c r="A4183" t="str">
        <f>CONCATENATE(B4183,C4183,D4183,G4183,E4183,I4183)</f>
        <v>112019HOMICIDIO251</v>
      </c>
      <c r="B4183" s="4">
        <v>1</v>
      </c>
      <c r="C4183" s="5">
        <v>1</v>
      </c>
      <c r="D4183" s="4">
        <v>2019</v>
      </c>
      <c r="E4183" s="4">
        <v>25</v>
      </c>
      <c r="F4183" s="4" t="s">
        <v>210</v>
      </c>
      <c r="G4183" s="4" t="s">
        <v>12</v>
      </c>
      <c r="H4183" s="4" t="s">
        <v>211</v>
      </c>
      <c r="I4183" s="4">
        <v>1</v>
      </c>
      <c r="J4183" t="str">
        <f>VLOOKUP(A4183,'Município e Sexo'!$A$2:$I$11321,5,FALSE)</f>
        <v>PAULISTA</v>
      </c>
      <c r="K4183" t="str">
        <f>VLOOKUP(A4183,'Município e Sexo'!$A$2:$I$11321,7,FALSE)</f>
        <v>MASCULINO</v>
      </c>
    </row>
    <row r="4184" spans="1:11" ht="15" customHeight="1" thickBot="1" x14ac:dyDescent="0.25">
      <c r="A4184" t="str">
        <f>CONCATENATE(B4184,C4184,D4184,G4184,E4184,I4184)</f>
        <v>112019HOMICIDIO281</v>
      </c>
      <c r="B4184" s="4">
        <v>1</v>
      </c>
      <c r="C4184" s="5">
        <v>1</v>
      </c>
      <c r="D4184" s="4">
        <v>2019</v>
      </c>
      <c r="E4184" s="4">
        <v>28</v>
      </c>
      <c r="F4184" s="4" t="s">
        <v>210</v>
      </c>
      <c r="G4184" s="4" t="s">
        <v>12</v>
      </c>
      <c r="H4184" s="4" t="s">
        <v>212</v>
      </c>
      <c r="I4184" s="4">
        <v>1</v>
      </c>
      <c r="J4184" t="str">
        <f>VLOOKUP(A4184,'Município e Sexo'!$A$2:$I$11321,5,FALSE)</f>
        <v>CARPINA</v>
      </c>
      <c r="K4184" t="str">
        <f>VLOOKUP(A4184,'Município e Sexo'!$A$2:$I$11321,7,FALSE)</f>
        <v>MASCULINO</v>
      </c>
    </row>
    <row r="4185" spans="1:11" ht="15" customHeight="1" thickBot="1" x14ac:dyDescent="0.25">
      <c r="A4185" t="str">
        <f>CONCATENATE(B4185,C4185,D4185,G4185,E4185,I4185)</f>
        <v>112019HOMICIDIO371</v>
      </c>
      <c r="B4185" s="4">
        <v>1</v>
      </c>
      <c r="C4185" s="5">
        <v>1</v>
      </c>
      <c r="D4185" s="4">
        <v>2019</v>
      </c>
      <c r="E4185" s="4">
        <v>37</v>
      </c>
      <c r="F4185" s="4" t="s">
        <v>210</v>
      </c>
      <c r="G4185" s="4" t="s">
        <v>12</v>
      </c>
      <c r="H4185" s="4" t="s">
        <v>212</v>
      </c>
      <c r="I4185" s="4">
        <v>1</v>
      </c>
      <c r="J4185" t="str">
        <f>VLOOKUP(A4185,'Município e Sexo'!$A$2:$I$11321,5,FALSE)</f>
        <v>CARUARU</v>
      </c>
      <c r="K4185" t="str">
        <f>VLOOKUP(A4185,'Município e Sexo'!$A$2:$I$11321,7,FALSE)</f>
        <v>MASCULINO</v>
      </c>
    </row>
    <row r="4186" spans="1:11" ht="15" customHeight="1" thickBot="1" x14ac:dyDescent="0.25">
      <c r="A4186" t="str">
        <f>CONCATENATE(B4186,C4186,D4186,G4186,E4186,I4186)</f>
        <v>112019HOMICIDIO421</v>
      </c>
      <c r="B4186" s="4">
        <v>1</v>
      </c>
      <c r="C4186" s="5">
        <v>1</v>
      </c>
      <c r="D4186" s="4">
        <v>2019</v>
      </c>
      <c r="E4186" s="4">
        <v>42</v>
      </c>
      <c r="F4186" s="4" t="s">
        <v>210</v>
      </c>
      <c r="G4186" s="4" t="s">
        <v>12</v>
      </c>
      <c r="H4186" s="4" t="s">
        <v>211</v>
      </c>
      <c r="I4186" s="4">
        <v>1</v>
      </c>
      <c r="J4186" t="str">
        <f>VLOOKUP(A4186,'Município e Sexo'!$A$2:$I$11321,5,FALSE)</f>
        <v>BEZERROS</v>
      </c>
      <c r="K4186" t="str">
        <f>VLOOKUP(A4186,'Município e Sexo'!$A$2:$I$11321,7,FALSE)</f>
        <v>MASCULINO</v>
      </c>
    </row>
    <row r="4187" spans="1:11" ht="15" customHeight="1" thickBot="1" x14ac:dyDescent="0.25">
      <c r="A4187" t="str">
        <f>CONCATENATE(B4187,C4187,D4187,G4187,E4187,I4187)</f>
        <v>112019HOMICIDIO221</v>
      </c>
      <c r="B4187" s="4">
        <v>1</v>
      </c>
      <c r="C4187" s="5">
        <v>1</v>
      </c>
      <c r="D4187" s="4">
        <v>2019</v>
      </c>
      <c r="E4187" s="4">
        <v>22</v>
      </c>
      <c r="F4187" s="4" t="s">
        <v>210</v>
      </c>
      <c r="G4187" s="4" t="s">
        <v>12</v>
      </c>
      <c r="H4187" s="4" t="s">
        <v>211</v>
      </c>
      <c r="I4187" s="4">
        <v>1</v>
      </c>
      <c r="J4187" t="str">
        <f>VLOOKUP(A4187,'Município e Sexo'!$A$2:$I$11321,5,FALSE)</f>
        <v>RECIFE</v>
      </c>
      <c r="K4187" t="str">
        <f>VLOOKUP(A4187,'Município e Sexo'!$A$2:$I$11321,7,FALSE)</f>
        <v>MASCULINO</v>
      </c>
    </row>
    <row r="4188" spans="1:11" ht="15" customHeight="1" thickBot="1" x14ac:dyDescent="0.25">
      <c r="A4188" t="str">
        <f>CONCATENATE(B4188,C4188,D4188,G4188,E4188,I4188)</f>
        <v>112019FEMINICIDIO241</v>
      </c>
      <c r="B4188" s="4">
        <v>1</v>
      </c>
      <c r="C4188" s="5">
        <v>1</v>
      </c>
      <c r="D4188" s="4">
        <v>2019</v>
      </c>
      <c r="E4188" s="4">
        <v>24</v>
      </c>
      <c r="F4188" s="4" t="s">
        <v>210</v>
      </c>
      <c r="G4188" s="4" t="s">
        <v>29</v>
      </c>
      <c r="H4188" s="4" t="s">
        <v>29</v>
      </c>
      <c r="I4188" s="4">
        <v>1</v>
      </c>
      <c r="J4188" t="str">
        <f>VLOOKUP(A4188,'Município e Sexo'!$A$2:$I$11321,5,FALSE)</f>
        <v>CASINHAS</v>
      </c>
      <c r="K4188" t="str">
        <f>VLOOKUP(A4188,'Município e Sexo'!$A$2:$I$11321,7,FALSE)</f>
        <v>FEMININO</v>
      </c>
    </row>
    <row r="4189" spans="1:11" ht="15" customHeight="1" thickBot="1" x14ac:dyDescent="0.25">
      <c r="A4189" t="str">
        <f>CONCATENATE(B4189,C4189,D4189,G4189,E4189,I4189)</f>
        <v>112019HOMICIDIO311</v>
      </c>
      <c r="B4189" s="4">
        <v>1</v>
      </c>
      <c r="C4189" s="5">
        <v>1</v>
      </c>
      <c r="D4189" s="4">
        <v>2019</v>
      </c>
      <c r="E4189" s="4">
        <v>31</v>
      </c>
      <c r="F4189" s="4" t="s">
        <v>210</v>
      </c>
      <c r="G4189" s="4" t="s">
        <v>12</v>
      </c>
      <c r="H4189" s="4" t="s">
        <v>211</v>
      </c>
      <c r="I4189" s="4">
        <v>1</v>
      </c>
      <c r="J4189" t="str">
        <f>VLOOKUP(A4189,'Município e Sexo'!$A$2:$I$11321,5,FALSE)</f>
        <v>RECIFE</v>
      </c>
      <c r="K4189" t="str">
        <f>VLOOKUP(A4189,'Município e Sexo'!$A$2:$I$11321,7,FALSE)</f>
        <v>MASCULINO</v>
      </c>
    </row>
    <row r="4190" spans="1:11" ht="15" customHeight="1" thickBot="1" x14ac:dyDescent="0.25">
      <c r="A4190" t="str">
        <f>CONCATENATE(B4190,C4190,D4190,G4190,E4190,I4190)</f>
        <v>112019HOMICIDIO481</v>
      </c>
      <c r="B4190" s="4">
        <v>1</v>
      </c>
      <c r="C4190" s="5">
        <v>1</v>
      </c>
      <c r="D4190" s="4">
        <v>2019</v>
      </c>
      <c r="E4190" s="4">
        <v>48</v>
      </c>
      <c r="F4190" s="4" t="s">
        <v>210</v>
      </c>
      <c r="G4190" s="4" t="s">
        <v>12</v>
      </c>
      <c r="H4190" s="4" t="s">
        <v>212</v>
      </c>
      <c r="I4190" s="4">
        <v>1</v>
      </c>
      <c r="J4190" t="str">
        <f>VLOOKUP(A4190,'Município e Sexo'!$A$2:$I$11321,5,FALSE)</f>
        <v>PAUDALHO</v>
      </c>
      <c r="K4190" t="str">
        <f>VLOOKUP(A4190,'Município e Sexo'!$A$2:$I$11321,7,FALSE)</f>
        <v>MASCULINO</v>
      </c>
    </row>
    <row r="4191" spans="1:11" ht="15" customHeight="1" thickBot="1" x14ac:dyDescent="0.25">
      <c r="A4191" t="str">
        <f>CONCATENATE(B4191,C4191,D4191,G4191,E4191,I4191)</f>
        <v>112019HOMICIDIO671</v>
      </c>
      <c r="B4191" s="4">
        <v>1</v>
      </c>
      <c r="C4191" s="5">
        <v>1</v>
      </c>
      <c r="D4191" s="4">
        <v>2019</v>
      </c>
      <c r="E4191" s="4">
        <v>67</v>
      </c>
      <c r="F4191" s="4" t="s">
        <v>210</v>
      </c>
      <c r="G4191" s="4" t="s">
        <v>12</v>
      </c>
      <c r="H4191" s="4" t="s">
        <v>211</v>
      </c>
      <c r="I4191" s="4">
        <v>1</v>
      </c>
      <c r="J4191" t="str">
        <f>VLOOKUP(A4191,'Município e Sexo'!$A$2:$I$11321,5,FALSE)</f>
        <v>GRAVATA</v>
      </c>
      <c r="K4191" t="str">
        <f>VLOOKUP(A4191,'Município e Sexo'!$A$2:$I$11321,7,FALSE)</f>
        <v>MASCULINO</v>
      </c>
    </row>
    <row r="4192" spans="1:11" ht="15" customHeight="1" thickBot="1" x14ac:dyDescent="0.25">
      <c r="A4192" t="str">
        <f>CONCATENATE(B4192,C4192,D4192,G4192,E4192,I4192)</f>
        <v>212019LATROCINIO321</v>
      </c>
      <c r="B4192" s="4">
        <v>2</v>
      </c>
      <c r="C4192" s="5">
        <v>1</v>
      </c>
      <c r="D4192" s="4">
        <v>2019</v>
      </c>
      <c r="E4192" s="4">
        <v>32</v>
      </c>
      <c r="F4192" s="4" t="s">
        <v>210</v>
      </c>
      <c r="G4192" s="4" t="s">
        <v>33</v>
      </c>
      <c r="H4192" s="4" t="s">
        <v>215</v>
      </c>
      <c r="I4192" s="4">
        <v>1</v>
      </c>
      <c r="J4192" t="str">
        <f>VLOOKUP(A4192,'Município e Sexo'!$A$2:$I$11321,5,FALSE)</f>
        <v>CARUARU</v>
      </c>
      <c r="K4192" t="str">
        <f>VLOOKUP(A4192,'Município e Sexo'!$A$2:$I$11321,7,FALSE)</f>
        <v>MASCULINO</v>
      </c>
    </row>
    <row r="4193" spans="1:11" ht="15" customHeight="1" thickBot="1" x14ac:dyDescent="0.25">
      <c r="A4193" t="str">
        <f>CONCATENATE(B4193,C4193,D4193,G4193,E4193,I4193)</f>
        <v>212019HOMICIDIO201</v>
      </c>
      <c r="B4193" s="4">
        <v>2</v>
      </c>
      <c r="C4193" s="5">
        <v>1</v>
      </c>
      <c r="D4193" s="4">
        <v>2019</v>
      </c>
      <c r="E4193" s="4">
        <v>20</v>
      </c>
      <c r="F4193" s="4" t="s">
        <v>210</v>
      </c>
      <c r="G4193" s="4" t="s">
        <v>12</v>
      </c>
      <c r="H4193" s="4" t="s">
        <v>211</v>
      </c>
      <c r="I4193" s="4">
        <v>1</v>
      </c>
      <c r="J4193" t="str">
        <f>VLOOKUP(A4193,'Município e Sexo'!$A$2:$I$11321,5,FALSE)</f>
        <v>ESCADA</v>
      </c>
      <c r="K4193" t="str">
        <f>VLOOKUP(A4193,'Município e Sexo'!$A$2:$I$11321,7,FALSE)</f>
        <v>MASCULINO</v>
      </c>
    </row>
    <row r="4194" spans="1:11" ht="15" customHeight="1" thickBot="1" x14ac:dyDescent="0.25">
      <c r="A4194" t="str">
        <f>CONCATENATE(B4194,C4194,D4194,G4194,E4194,I4194)</f>
        <v>212019HOMICIDIO201</v>
      </c>
      <c r="B4194" s="4">
        <v>2</v>
      </c>
      <c r="C4194" s="5">
        <v>1</v>
      </c>
      <c r="D4194" s="4">
        <v>2019</v>
      </c>
      <c r="E4194" s="4">
        <v>20</v>
      </c>
      <c r="F4194" s="4" t="s">
        <v>210</v>
      </c>
      <c r="G4194" s="4" t="s">
        <v>12</v>
      </c>
      <c r="H4194" s="4" t="s">
        <v>211</v>
      </c>
      <c r="I4194" s="4">
        <v>1</v>
      </c>
      <c r="J4194" t="str">
        <f>VLOOKUP(A4194,'Município e Sexo'!$A$2:$I$11321,5,FALSE)</f>
        <v>ESCADA</v>
      </c>
      <c r="K4194" t="str">
        <f>VLOOKUP(A4194,'Município e Sexo'!$A$2:$I$11321,7,FALSE)</f>
        <v>MASCULINO</v>
      </c>
    </row>
    <row r="4195" spans="1:11" ht="15" customHeight="1" thickBot="1" x14ac:dyDescent="0.25">
      <c r="A4195" t="str">
        <f>CONCATENATE(B4195,C4195,D4195,G4195,E4195,I4195)</f>
        <v>212019HOMICIDIO251</v>
      </c>
      <c r="B4195" s="4">
        <v>2</v>
      </c>
      <c r="C4195" s="5">
        <v>1</v>
      </c>
      <c r="D4195" s="4">
        <v>2019</v>
      </c>
      <c r="E4195" s="4">
        <v>25</v>
      </c>
      <c r="F4195" s="4" t="s">
        <v>210</v>
      </c>
      <c r="G4195" s="4" t="s">
        <v>12</v>
      </c>
      <c r="H4195" s="4" t="s">
        <v>211</v>
      </c>
      <c r="I4195" s="4">
        <v>1</v>
      </c>
      <c r="J4195" t="str">
        <f>VLOOKUP(A4195,'Município e Sexo'!$A$2:$I$11321,5,FALSE)</f>
        <v>IGARASSU</v>
      </c>
      <c r="K4195" t="str">
        <f>VLOOKUP(A4195,'Município e Sexo'!$A$2:$I$11321,7,FALSE)</f>
        <v>MASCULINO</v>
      </c>
    </row>
    <row r="4196" spans="1:11" ht="15" customHeight="1" thickBot="1" x14ac:dyDescent="0.25">
      <c r="A4196" t="str">
        <f>CONCATENATE(B4196,C4196,D4196,G4196,E4196,I4196)</f>
        <v>212019HOMICIDIO311</v>
      </c>
      <c r="B4196" s="4">
        <v>2</v>
      </c>
      <c r="C4196" s="5">
        <v>1</v>
      </c>
      <c r="D4196" s="4">
        <v>2019</v>
      </c>
      <c r="E4196" s="4">
        <v>31</v>
      </c>
      <c r="F4196" s="4" t="s">
        <v>210</v>
      </c>
      <c r="G4196" s="4" t="s">
        <v>12</v>
      </c>
      <c r="H4196" s="4" t="s">
        <v>212</v>
      </c>
      <c r="I4196" s="4">
        <v>1</v>
      </c>
      <c r="J4196" t="str">
        <f>VLOOKUP(A4196,'Município e Sexo'!$A$2:$I$11321,5,FALSE)</f>
        <v>CATENDE</v>
      </c>
      <c r="K4196" t="str">
        <f>VLOOKUP(A4196,'Município e Sexo'!$A$2:$I$11321,7,FALSE)</f>
        <v>MASCULINO</v>
      </c>
    </row>
    <row r="4197" spans="1:11" ht="15" customHeight="1" thickBot="1" x14ac:dyDescent="0.25">
      <c r="A4197" t="str">
        <f>CONCATENATE(B4197,C4197,D4197,G4197,E4197,I4197)</f>
        <v>212019HOMICIDIO1</v>
      </c>
      <c r="B4197" s="4">
        <v>2</v>
      </c>
      <c r="C4197" s="5">
        <v>1</v>
      </c>
      <c r="D4197" s="4">
        <v>2019</v>
      </c>
      <c r="E4197" s="4"/>
      <c r="F4197" s="4" t="s">
        <v>214</v>
      </c>
      <c r="G4197" s="4" t="s">
        <v>12</v>
      </c>
      <c r="H4197" s="4" t="s">
        <v>218</v>
      </c>
      <c r="I4197" s="4">
        <v>1</v>
      </c>
      <c r="J4197" t="str">
        <f>VLOOKUP(A4197,'Município e Sexo'!$A$2:$I$11321,5,FALSE)</f>
        <v>GAMELEIRA</v>
      </c>
      <c r="K4197" t="str">
        <f>VLOOKUP(A4197,'Município e Sexo'!$A$2:$I$11321,7,FALSE)</f>
        <v>FEMININO</v>
      </c>
    </row>
    <row r="4198" spans="1:11" ht="15" customHeight="1" thickBot="1" x14ac:dyDescent="0.25">
      <c r="A4198" t="str">
        <f>CONCATENATE(B4198,C4198,D4198,G4198,E4198,I4198)</f>
        <v>212019HOMICIDIO291</v>
      </c>
      <c r="B4198" s="4">
        <v>2</v>
      </c>
      <c r="C4198" s="5">
        <v>1</v>
      </c>
      <c r="D4198" s="4">
        <v>2019</v>
      </c>
      <c r="E4198" s="4">
        <v>29</v>
      </c>
      <c r="F4198" s="4" t="s">
        <v>210</v>
      </c>
      <c r="G4198" s="4" t="s">
        <v>12</v>
      </c>
      <c r="H4198" s="4" t="s">
        <v>211</v>
      </c>
      <c r="I4198" s="4">
        <v>1</v>
      </c>
      <c r="J4198" t="str">
        <f>VLOOKUP(A4198,'Município e Sexo'!$A$2:$I$11321,5,FALSE)</f>
        <v>RECIFE</v>
      </c>
      <c r="K4198" t="str">
        <f>VLOOKUP(A4198,'Município e Sexo'!$A$2:$I$11321,7,FALSE)</f>
        <v>MASCULINO</v>
      </c>
    </row>
    <row r="4199" spans="1:11" ht="15" customHeight="1" thickBot="1" x14ac:dyDescent="0.25">
      <c r="A4199" t="str">
        <f>CONCATENATE(B4199,C4199,D4199,G4199,E4199,I4199)</f>
        <v>212019LATROCINIO291</v>
      </c>
      <c r="B4199" s="4">
        <v>2</v>
      </c>
      <c r="C4199" s="5">
        <v>1</v>
      </c>
      <c r="D4199" s="4">
        <v>2019</v>
      </c>
      <c r="E4199" s="4">
        <v>29</v>
      </c>
      <c r="F4199" s="4" t="s">
        <v>210</v>
      </c>
      <c r="G4199" s="4" t="s">
        <v>33</v>
      </c>
      <c r="H4199" s="4" t="s">
        <v>215</v>
      </c>
      <c r="I4199" s="4">
        <v>1</v>
      </c>
      <c r="J4199" t="str">
        <f>VLOOKUP(A4199,'Município e Sexo'!$A$2:$I$11321,5,FALSE)</f>
        <v>RECIFE</v>
      </c>
      <c r="K4199" t="str">
        <f>VLOOKUP(A4199,'Município e Sexo'!$A$2:$I$11321,7,FALSE)</f>
        <v>MASCULINO</v>
      </c>
    </row>
    <row r="4200" spans="1:11" ht="15" customHeight="1" thickBot="1" x14ac:dyDescent="0.25">
      <c r="A4200" t="str">
        <f>CONCATENATE(B4200,C4200,D4200,G4200,E4200,I4200)</f>
        <v>212019HOMICIDIO231</v>
      </c>
      <c r="B4200" s="4">
        <v>2</v>
      </c>
      <c r="C4200" s="5">
        <v>1</v>
      </c>
      <c r="D4200" s="4">
        <v>2019</v>
      </c>
      <c r="E4200" s="4">
        <v>23</v>
      </c>
      <c r="F4200" s="4" t="s">
        <v>210</v>
      </c>
      <c r="G4200" s="4" t="s">
        <v>12</v>
      </c>
      <c r="H4200" s="4" t="s">
        <v>212</v>
      </c>
      <c r="I4200" s="4">
        <v>1</v>
      </c>
      <c r="J4200" t="str">
        <f>VLOOKUP(A4200,'Município e Sexo'!$A$2:$I$11321,5,FALSE)</f>
        <v>RECIFE</v>
      </c>
      <c r="K4200" t="str">
        <f>VLOOKUP(A4200,'Município e Sexo'!$A$2:$I$11321,7,FALSE)</f>
        <v>MASCULINO</v>
      </c>
    </row>
    <row r="4201" spans="1:11" ht="15" customHeight="1" thickBot="1" x14ac:dyDescent="0.25">
      <c r="A4201" t="str">
        <f>CONCATENATE(B4201,C4201,D4201,G4201,E4201,I4201)</f>
        <v>312019HOMICIDIO121</v>
      </c>
      <c r="B4201" s="4">
        <v>3</v>
      </c>
      <c r="C4201" s="5">
        <v>1</v>
      </c>
      <c r="D4201" s="4">
        <v>2019</v>
      </c>
      <c r="E4201" s="4">
        <v>12</v>
      </c>
      <c r="F4201" s="4" t="s">
        <v>216</v>
      </c>
      <c r="G4201" s="4" t="s">
        <v>12</v>
      </c>
      <c r="H4201" s="4" t="s">
        <v>213</v>
      </c>
      <c r="I4201" s="4">
        <v>1</v>
      </c>
      <c r="J4201" t="str">
        <f>VLOOKUP(A4201,'Município e Sexo'!$A$2:$I$11321,5,FALSE)</f>
        <v>MORENO</v>
      </c>
      <c r="K4201" t="str">
        <f>VLOOKUP(A4201,'Município e Sexo'!$A$2:$I$11321,7,FALSE)</f>
        <v>MASCULINO</v>
      </c>
    </row>
    <row r="4202" spans="1:11" ht="15" customHeight="1" thickBot="1" x14ac:dyDescent="0.25">
      <c r="A4202" t="str">
        <f>CONCATENATE(B4202,C4202,D4202,G4202,E4202,I4202)</f>
        <v>312019FEMINICIDIO131</v>
      </c>
      <c r="B4202" s="4">
        <v>3</v>
      </c>
      <c r="C4202" s="5">
        <v>1</v>
      </c>
      <c r="D4202" s="4">
        <v>2019</v>
      </c>
      <c r="E4202" s="4">
        <v>13</v>
      </c>
      <c r="F4202" s="4" t="s">
        <v>216</v>
      </c>
      <c r="G4202" s="4" t="s">
        <v>29</v>
      </c>
      <c r="H4202" s="4" t="s">
        <v>29</v>
      </c>
      <c r="I4202" s="4">
        <v>1</v>
      </c>
      <c r="J4202" t="str">
        <f>VLOOKUP(A4202,'Município e Sexo'!$A$2:$I$11321,5,FALSE)</f>
        <v>MORENO</v>
      </c>
      <c r="K4202" t="str">
        <f>VLOOKUP(A4202,'Município e Sexo'!$A$2:$I$11321,7,FALSE)</f>
        <v>FEMININO</v>
      </c>
    </row>
    <row r="4203" spans="1:11" ht="15" customHeight="1" thickBot="1" x14ac:dyDescent="0.25">
      <c r="A4203" t="str">
        <f>CONCATENATE(B4203,C4203,D4203,G4203,E4203,I4203)</f>
        <v>312019HOMICIDIO201</v>
      </c>
      <c r="B4203" s="4">
        <v>3</v>
      </c>
      <c r="C4203" s="5">
        <v>1</v>
      </c>
      <c r="D4203" s="4">
        <v>2019</v>
      </c>
      <c r="E4203" s="4">
        <v>20</v>
      </c>
      <c r="F4203" s="4" t="s">
        <v>210</v>
      </c>
      <c r="G4203" s="4" t="s">
        <v>12</v>
      </c>
      <c r="H4203" s="4" t="s">
        <v>211</v>
      </c>
      <c r="I4203" s="4">
        <v>1</v>
      </c>
      <c r="J4203" t="str">
        <f>VLOOKUP(A4203,'Município e Sexo'!$A$2:$I$11321,5,FALSE)</f>
        <v>RECIFE</v>
      </c>
      <c r="K4203" t="str">
        <f>VLOOKUP(A4203,'Município e Sexo'!$A$2:$I$11321,7,FALSE)</f>
        <v>MASCULINO</v>
      </c>
    </row>
    <row r="4204" spans="1:11" ht="15" customHeight="1" thickBot="1" x14ac:dyDescent="0.25">
      <c r="A4204" t="str">
        <f>CONCATENATE(B4204,C4204,D4204,G4204,E4204,I4204)</f>
        <v>312019HOMICIDIO161</v>
      </c>
      <c r="B4204" s="4">
        <v>3</v>
      </c>
      <c r="C4204" s="5">
        <v>1</v>
      </c>
      <c r="D4204" s="4">
        <v>2019</v>
      </c>
      <c r="E4204" s="4">
        <v>16</v>
      </c>
      <c r="F4204" s="4" t="s">
        <v>210</v>
      </c>
      <c r="G4204" s="4" t="s">
        <v>12</v>
      </c>
      <c r="H4204" s="4" t="s">
        <v>211</v>
      </c>
      <c r="I4204" s="4">
        <v>1</v>
      </c>
      <c r="J4204" t="str">
        <f>VLOOKUP(A4204,'Município e Sexo'!$A$2:$I$11321,5,FALSE)</f>
        <v>RECIFE</v>
      </c>
      <c r="K4204" t="str">
        <f>VLOOKUP(A4204,'Município e Sexo'!$A$2:$I$11321,7,FALSE)</f>
        <v>MASCULINO</v>
      </c>
    </row>
    <row r="4205" spans="1:11" ht="15" customHeight="1" thickBot="1" x14ac:dyDescent="0.25">
      <c r="A4205" t="str">
        <f>CONCATENATE(B4205,C4205,D4205,G4205,E4205,I4205)</f>
        <v>312019HOMICIDIO171</v>
      </c>
      <c r="B4205" s="4">
        <v>3</v>
      </c>
      <c r="C4205" s="5">
        <v>1</v>
      </c>
      <c r="D4205" s="4">
        <v>2019</v>
      </c>
      <c r="E4205" s="4">
        <v>17</v>
      </c>
      <c r="F4205" s="4" t="s">
        <v>210</v>
      </c>
      <c r="G4205" s="4" t="s">
        <v>12</v>
      </c>
      <c r="H4205" s="4" t="s">
        <v>211</v>
      </c>
      <c r="I4205" s="4">
        <v>1</v>
      </c>
      <c r="J4205" t="str">
        <f>VLOOKUP(A4205,'Município e Sexo'!$A$2:$I$11321,5,FALSE)</f>
        <v>RECIFE</v>
      </c>
      <c r="K4205" t="str">
        <f>VLOOKUP(A4205,'Município e Sexo'!$A$2:$I$11321,7,FALSE)</f>
        <v>MASCULINO</v>
      </c>
    </row>
    <row r="4206" spans="1:11" ht="15" customHeight="1" thickBot="1" x14ac:dyDescent="0.25">
      <c r="A4206" t="str">
        <f>CONCATENATE(B4206,C4206,D4206,G4206,E4206,I4206)</f>
        <v>312019HOMICIDIO341</v>
      </c>
      <c r="B4206" s="4">
        <v>3</v>
      </c>
      <c r="C4206" s="5">
        <v>1</v>
      </c>
      <c r="D4206" s="4">
        <v>2019</v>
      </c>
      <c r="E4206" s="4">
        <v>34</v>
      </c>
      <c r="F4206" s="4" t="s">
        <v>216</v>
      </c>
      <c r="G4206" s="4" t="s">
        <v>12</v>
      </c>
      <c r="H4206" s="4" t="s">
        <v>212</v>
      </c>
      <c r="I4206" s="4">
        <v>1</v>
      </c>
      <c r="J4206" t="str">
        <f>VLOOKUP(A4206,'Município e Sexo'!$A$2:$I$11321,5,FALSE)</f>
        <v>POMBOS</v>
      </c>
      <c r="K4206" t="str">
        <f>VLOOKUP(A4206,'Município e Sexo'!$A$2:$I$11321,7,FALSE)</f>
        <v>MASCULINO</v>
      </c>
    </row>
    <row r="4207" spans="1:11" ht="15" customHeight="1" thickBot="1" x14ac:dyDescent="0.25">
      <c r="A4207" t="str">
        <f>CONCATENATE(B4207,C4207,D4207,G4207,E4207,I4207)</f>
        <v>412019HOMICIDIO311</v>
      </c>
      <c r="B4207" s="4">
        <v>4</v>
      </c>
      <c r="C4207" s="5">
        <v>1</v>
      </c>
      <c r="D4207" s="4">
        <v>2019</v>
      </c>
      <c r="E4207" s="4">
        <v>31</v>
      </c>
      <c r="F4207" s="4" t="s">
        <v>210</v>
      </c>
      <c r="G4207" s="4" t="s">
        <v>12</v>
      </c>
      <c r="H4207" s="4" t="s">
        <v>211</v>
      </c>
      <c r="I4207" s="4">
        <v>1</v>
      </c>
      <c r="J4207" t="str">
        <f>VLOOKUP(A4207,'Município e Sexo'!$A$2:$I$11321,5,FALSE)</f>
        <v>LAGOA GRANDE</v>
      </c>
      <c r="K4207" t="str">
        <f>VLOOKUP(A4207,'Município e Sexo'!$A$2:$I$11321,7,FALSE)</f>
        <v>MASCULINO</v>
      </c>
    </row>
    <row r="4208" spans="1:11" ht="15" customHeight="1" thickBot="1" x14ac:dyDescent="0.25">
      <c r="A4208" t="str">
        <f>CONCATENATE(B4208,C4208,D4208,G4208,E4208,I4208)</f>
        <v>412019HOMICIDIO191</v>
      </c>
      <c r="B4208" s="4">
        <v>4</v>
      </c>
      <c r="C4208" s="5">
        <v>1</v>
      </c>
      <c r="D4208" s="4">
        <v>2019</v>
      </c>
      <c r="E4208" s="4">
        <v>19</v>
      </c>
      <c r="F4208" s="4" t="s">
        <v>210</v>
      </c>
      <c r="G4208" s="4" t="s">
        <v>12</v>
      </c>
      <c r="H4208" s="4" t="s">
        <v>211</v>
      </c>
      <c r="I4208" s="4">
        <v>1</v>
      </c>
      <c r="J4208" t="str">
        <f>VLOOKUP(A4208,'Município e Sexo'!$A$2:$I$11321,5,FALSE)</f>
        <v>RECIFE</v>
      </c>
      <c r="K4208" t="str">
        <f>VLOOKUP(A4208,'Município e Sexo'!$A$2:$I$11321,7,FALSE)</f>
        <v>MASCULINO</v>
      </c>
    </row>
    <row r="4209" spans="1:11" ht="15" customHeight="1" thickBot="1" x14ac:dyDescent="0.25">
      <c r="A4209" t="str">
        <f>CONCATENATE(B4209,C4209,D4209,G4209,E4209,I4209)</f>
        <v>412019HOMICIDIO221</v>
      </c>
      <c r="B4209" s="4">
        <v>4</v>
      </c>
      <c r="C4209" s="5">
        <v>1</v>
      </c>
      <c r="D4209" s="4">
        <v>2019</v>
      </c>
      <c r="E4209" s="4">
        <v>22</v>
      </c>
      <c r="F4209" s="4" t="s">
        <v>210</v>
      </c>
      <c r="G4209" s="4" t="s">
        <v>12</v>
      </c>
      <c r="H4209" s="4" t="s">
        <v>211</v>
      </c>
      <c r="I4209" s="4">
        <v>1</v>
      </c>
      <c r="J4209" t="str">
        <f>VLOOKUP(A4209,'Município e Sexo'!$A$2:$I$11321,5,FALSE)</f>
        <v>OLINDA</v>
      </c>
      <c r="K4209" t="str">
        <f>VLOOKUP(A4209,'Município e Sexo'!$A$2:$I$11321,7,FALSE)</f>
        <v>MASCULINO</v>
      </c>
    </row>
    <row r="4210" spans="1:11" ht="15" customHeight="1" thickBot="1" x14ac:dyDescent="0.25">
      <c r="A4210" t="str">
        <f>CONCATENATE(B4210,C4210,D4210,G4210,E4210,I4210)</f>
        <v>412019HOMICIDIO241</v>
      </c>
      <c r="B4210" s="4">
        <v>4</v>
      </c>
      <c r="C4210" s="5">
        <v>1</v>
      </c>
      <c r="D4210" s="4">
        <v>2019</v>
      </c>
      <c r="E4210" s="4">
        <v>24</v>
      </c>
      <c r="F4210" s="4" t="s">
        <v>210</v>
      </c>
      <c r="G4210" s="4" t="s">
        <v>12</v>
      </c>
      <c r="H4210" s="4" t="s">
        <v>211</v>
      </c>
      <c r="I4210" s="4">
        <v>1</v>
      </c>
      <c r="J4210" t="str">
        <f>VLOOKUP(A4210,'Município e Sexo'!$A$2:$I$11321,5,FALSE)</f>
        <v>ITAMARACA</v>
      </c>
      <c r="K4210" t="str">
        <f>VLOOKUP(A4210,'Município e Sexo'!$A$2:$I$11321,7,FALSE)</f>
        <v>MASCULINO</v>
      </c>
    </row>
    <row r="4211" spans="1:11" ht="15" customHeight="1" thickBot="1" x14ac:dyDescent="0.25">
      <c r="A4211" t="str">
        <f>CONCATENATE(B4211,C4211,D4211,G4211,E4211,I4211)</f>
        <v>412019HOMICIDIO401</v>
      </c>
      <c r="B4211" s="4">
        <v>4</v>
      </c>
      <c r="C4211" s="5">
        <v>1</v>
      </c>
      <c r="D4211" s="4">
        <v>2019</v>
      </c>
      <c r="E4211" s="4">
        <v>40</v>
      </c>
      <c r="F4211" s="4" t="s">
        <v>210</v>
      </c>
      <c r="G4211" s="4" t="s">
        <v>12</v>
      </c>
      <c r="H4211" s="4" t="s">
        <v>211</v>
      </c>
      <c r="I4211" s="4">
        <v>1</v>
      </c>
      <c r="J4211" t="str">
        <f>VLOOKUP(A4211,'Município e Sexo'!$A$2:$I$11321,5,FALSE)</f>
        <v>RECIFE</v>
      </c>
      <c r="K4211" t="str">
        <f>VLOOKUP(A4211,'Município e Sexo'!$A$2:$I$11321,7,FALSE)</f>
        <v>MASCULINO</v>
      </c>
    </row>
    <row r="4212" spans="1:11" ht="15" customHeight="1" thickBot="1" x14ac:dyDescent="0.25">
      <c r="A4212" t="str">
        <f>CONCATENATE(B4212,C4212,D4212,G4212,E4212,I4212)</f>
        <v>512019HOMICIDIO311</v>
      </c>
      <c r="B4212" s="4">
        <v>5</v>
      </c>
      <c r="C4212" s="5">
        <v>1</v>
      </c>
      <c r="D4212" s="4">
        <v>2019</v>
      </c>
      <c r="E4212" s="4">
        <v>31</v>
      </c>
      <c r="F4212" s="4" t="s">
        <v>210</v>
      </c>
      <c r="G4212" s="4" t="s">
        <v>12</v>
      </c>
      <c r="H4212" s="4" t="s">
        <v>212</v>
      </c>
      <c r="I4212" s="4">
        <v>1</v>
      </c>
      <c r="J4212" t="str">
        <f>VLOOKUP(A4212,'Município e Sexo'!$A$2:$I$11321,5,FALSE)</f>
        <v>JABOATAO DOS GUARARAPES</v>
      </c>
      <c r="K4212" t="str">
        <f>VLOOKUP(A4212,'Município e Sexo'!$A$2:$I$11321,7,FALSE)</f>
        <v>MASCULINO</v>
      </c>
    </row>
    <row r="4213" spans="1:11" ht="15" customHeight="1" thickBot="1" x14ac:dyDescent="0.25">
      <c r="A4213" t="str">
        <f>CONCATENATE(B4213,C4213,D4213,G4213,E4213,I4213)</f>
        <v>512019HOMICIDIO501</v>
      </c>
      <c r="B4213" s="4">
        <v>5</v>
      </c>
      <c r="C4213" s="5">
        <v>1</v>
      </c>
      <c r="D4213" s="4">
        <v>2019</v>
      </c>
      <c r="E4213" s="4">
        <v>50</v>
      </c>
      <c r="F4213" s="4" t="s">
        <v>210</v>
      </c>
      <c r="G4213" s="4" t="s">
        <v>12</v>
      </c>
      <c r="H4213" s="4" t="s">
        <v>211</v>
      </c>
      <c r="I4213" s="4">
        <v>1</v>
      </c>
      <c r="J4213" t="str">
        <f>VLOOKUP(A4213,'Município e Sexo'!$A$2:$I$11321,5,FALSE)</f>
        <v>SIRINHAEM</v>
      </c>
      <c r="K4213" t="str">
        <f>VLOOKUP(A4213,'Município e Sexo'!$A$2:$I$11321,7,FALSE)</f>
        <v>MASCULINO</v>
      </c>
    </row>
    <row r="4214" spans="1:11" ht="15" customHeight="1" thickBot="1" x14ac:dyDescent="0.25">
      <c r="A4214" t="str">
        <f>CONCATENATE(B4214,C4214,D4214,G4214,E4214,I4214)</f>
        <v>512019HOMICIDIO161</v>
      </c>
      <c r="B4214" s="4">
        <v>5</v>
      </c>
      <c r="C4214" s="5">
        <v>1</v>
      </c>
      <c r="D4214" s="4">
        <v>2019</v>
      </c>
      <c r="E4214" s="4">
        <v>16</v>
      </c>
      <c r="F4214" s="4" t="s">
        <v>210</v>
      </c>
      <c r="G4214" s="4" t="s">
        <v>12</v>
      </c>
      <c r="H4214" s="4" t="s">
        <v>211</v>
      </c>
      <c r="I4214" s="4">
        <v>1</v>
      </c>
      <c r="J4214" t="str">
        <f>VLOOKUP(A4214,'Município e Sexo'!$A$2:$I$11321,5,FALSE)</f>
        <v>JABOATAO DOS GUARARAPES</v>
      </c>
      <c r="K4214" t="str">
        <f>VLOOKUP(A4214,'Município e Sexo'!$A$2:$I$11321,7,FALSE)</f>
        <v>MASCULINO</v>
      </c>
    </row>
    <row r="4215" spans="1:11" ht="15" customHeight="1" thickBot="1" x14ac:dyDescent="0.25">
      <c r="A4215" t="str">
        <f>CONCATENATE(B4215,C4215,D4215,G4215,E4215,I4215)</f>
        <v>512019HOMICIDIO201</v>
      </c>
      <c r="B4215" s="4">
        <v>5</v>
      </c>
      <c r="C4215" s="5">
        <v>1</v>
      </c>
      <c r="D4215" s="4">
        <v>2019</v>
      </c>
      <c r="E4215" s="4">
        <v>20</v>
      </c>
      <c r="F4215" s="4" t="s">
        <v>216</v>
      </c>
      <c r="G4215" s="4" t="s">
        <v>12</v>
      </c>
      <c r="H4215" s="4" t="s">
        <v>218</v>
      </c>
      <c r="I4215" s="4">
        <v>1</v>
      </c>
      <c r="J4215" t="str">
        <f>VLOOKUP(A4215,'Município e Sexo'!$A$2:$I$11321,5,FALSE)</f>
        <v>GRAVATA</v>
      </c>
      <c r="K4215" t="str">
        <f>VLOOKUP(A4215,'Município e Sexo'!$A$2:$I$11321,7,FALSE)</f>
        <v>MASCULINO</v>
      </c>
    </row>
    <row r="4216" spans="1:11" ht="15" customHeight="1" thickBot="1" x14ac:dyDescent="0.25">
      <c r="A4216" t="str">
        <f>CONCATENATE(B4216,C4216,D4216,G4216,E4216,I4216)</f>
        <v>512019HOMICIDIO281</v>
      </c>
      <c r="B4216" s="4">
        <v>5</v>
      </c>
      <c r="C4216" s="5">
        <v>1</v>
      </c>
      <c r="D4216" s="4">
        <v>2019</v>
      </c>
      <c r="E4216" s="4">
        <v>28</v>
      </c>
      <c r="F4216" s="4" t="s">
        <v>210</v>
      </c>
      <c r="G4216" s="4" t="s">
        <v>12</v>
      </c>
      <c r="H4216" s="4" t="s">
        <v>211</v>
      </c>
      <c r="I4216" s="4">
        <v>1</v>
      </c>
      <c r="J4216" t="str">
        <f>VLOOKUP(A4216,'Município e Sexo'!$A$2:$I$11321,5,FALSE)</f>
        <v>AMARAJI</v>
      </c>
      <c r="K4216" t="str">
        <f>VLOOKUP(A4216,'Município e Sexo'!$A$2:$I$11321,7,FALSE)</f>
        <v>MASCULINO</v>
      </c>
    </row>
    <row r="4217" spans="1:11" ht="15" customHeight="1" thickBot="1" x14ac:dyDescent="0.25">
      <c r="A4217" t="str">
        <f>CONCATENATE(B4217,C4217,D4217,G4217,E4217,I4217)</f>
        <v>512019HOMICIDIO331</v>
      </c>
      <c r="B4217" s="4">
        <v>5</v>
      </c>
      <c r="C4217" s="5">
        <v>1</v>
      </c>
      <c r="D4217" s="4">
        <v>2019</v>
      </c>
      <c r="E4217" s="4">
        <v>33</v>
      </c>
      <c r="F4217" s="4" t="s">
        <v>210</v>
      </c>
      <c r="G4217" s="4" t="s">
        <v>12</v>
      </c>
      <c r="H4217" s="4" t="s">
        <v>212</v>
      </c>
      <c r="I4217" s="4">
        <v>1</v>
      </c>
      <c r="J4217" t="str">
        <f>VLOOKUP(A4217,'Município e Sexo'!$A$2:$I$11321,5,FALSE)</f>
        <v>ITAMARACA</v>
      </c>
      <c r="K4217" t="str">
        <f>VLOOKUP(A4217,'Município e Sexo'!$A$2:$I$11321,7,FALSE)</f>
        <v>MASCULINO</v>
      </c>
    </row>
    <row r="4218" spans="1:11" ht="15" customHeight="1" thickBot="1" x14ac:dyDescent="0.25">
      <c r="A4218" t="str">
        <f>CONCATENATE(B4218,C4218,D4218,G4218,E4218,I4218)</f>
        <v>512019HOMICIDIO331</v>
      </c>
      <c r="B4218" s="4">
        <v>5</v>
      </c>
      <c r="C4218" s="5">
        <v>1</v>
      </c>
      <c r="D4218" s="4">
        <v>2019</v>
      </c>
      <c r="E4218" s="4">
        <v>33</v>
      </c>
      <c r="F4218" s="4" t="s">
        <v>210</v>
      </c>
      <c r="G4218" s="4" t="s">
        <v>12</v>
      </c>
      <c r="H4218" s="4" t="s">
        <v>211</v>
      </c>
      <c r="I4218" s="4">
        <v>1</v>
      </c>
      <c r="J4218" t="str">
        <f>VLOOKUP(A4218,'Município e Sexo'!$A$2:$I$11321,5,FALSE)</f>
        <v>ITAMARACA</v>
      </c>
      <c r="K4218" t="str">
        <f>VLOOKUP(A4218,'Município e Sexo'!$A$2:$I$11321,7,FALSE)</f>
        <v>MASCULINO</v>
      </c>
    </row>
    <row r="4219" spans="1:11" ht="15" customHeight="1" thickBot="1" x14ac:dyDescent="0.25">
      <c r="A4219" t="str">
        <f>CONCATENATE(B4219,C4219,D4219,G4219,E4219,I4219)</f>
        <v>512019HOMICIDIO471</v>
      </c>
      <c r="B4219" s="4">
        <v>5</v>
      </c>
      <c r="C4219" s="5">
        <v>1</v>
      </c>
      <c r="D4219" s="4">
        <v>2019</v>
      </c>
      <c r="E4219" s="4">
        <v>47</v>
      </c>
      <c r="F4219" s="4" t="s">
        <v>210</v>
      </c>
      <c r="G4219" s="4" t="s">
        <v>12</v>
      </c>
      <c r="H4219" s="4" t="s">
        <v>212</v>
      </c>
      <c r="I4219" s="4">
        <v>1</v>
      </c>
      <c r="J4219" t="str">
        <f>VLOOKUP(A4219,'Município e Sexo'!$A$2:$I$11321,5,FALSE)</f>
        <v>IPOJUCA</v>
      </c>
      <c r="K4219" t="str">
        <f>VLOOKUP(A4219,'Município e Sexo'!$A$2:$I$11321,7,FALSE)</f>
        <v>MASCULINO</v>
      </c>
    </row>
    <row r="4220" spans="1:11" ht="15" customHeight="1" thickBot="1" x14ac:dyDescent="0.25">
      <c r="A4220" t="str">
        <f>CONCATENATE(B4220,C4220,D4220,G4220,E4220,I4220)</f>
        <v>512019HOMICIDIO251</v>
      </c>
      <c r="B4220" s="4">
        <v>5</v>
      </c>
      <c r="C4220" s="5">
        <v>1</v>
      </c>
      <c r="D4220" s="4">
        <v>2019</v>
      </c>
      <c r="E4220" s="4">
        <v>25</v>
      </c>
      <c r="F4220" s="4" t="s">
        <v>210</v>
      </c>
      <c r="G4220" s="4" t="s">
        <v>12</v>
      </c>
      <c r="H4220" s="4" t="s">
        <v>211</v>
      </c>
      <c r="I4220" s="4">
        <v>1</v>
      </c>
      <c r="J4220" t="str">
        <f>VLOOKUP(A4220,'Município e Sexo'!$A$2:$I$11321,5,FALSE)</f>
        <v>JABOATAO DOS GUARARAPES</v>
      </c>
      <c r="K4220" t="str">
        <f>VLOOKUP(A4220,'Município e Sexo'!$A$2:$I$11321,7,FALSE)</f>
        <v>MASCULINO</v>
      </c>
    </row>
    <row r="4221" spans="1:11" ht="15" customHeight="1" thickBot="1" x14ac:dyDescent="0.25">
      <c r="A4221" t="str">
        <f>CONCATENATE(B4221,C4221,D4221,G4221,E4221,I4221)</f>
        <v>512019HOMICIDIO341</v>
      </c>
      <c r="B4221" s="4">
        <v>5</v>
      </c>
      <c r="C4221" s="5">
        <v>1</v>
      </c>
      <c r="D4221" s="4">
        <v>2019</v>
      </c>
      <c r="E4221" s="4">
        <v>34</v>
      </c>
      <c r="F4221" s="4" t="s">
        <v>214</v>
      </c>
      <c r="G4221" s="4" t="s">
        <v>12</v>
      </c>
      <c r="H4221" s="4" t="s">
        <v>211</v>
      </c>
      <c r="I4221" s="4">
        <v>1</v>
      </c>
      <c r="J4221" t="str">
        <f>VLOOKUP(A4221,'Município e Sexo'!$A$2:$I$11321,5,FALSE)</f>
        <v>PALMARES</v>
      </c>
      <c r="K4221" t="str">
        <f>VLOOKUP(A4221,'Município e Sexo'!$A$2:$I$11321,7,FALSE)</f>
        <v>MASCULINO</v>
      </c>
    </row>
    <row r="4222" spans="1:11" ht="15" customHeight="1" thickBot="1" x14ac:dyDescent="0.25">
      <c r="A4222" t="str">
        <f>CONCATENATE(B4222,C4222,D4222,G4222,E4222,I4222)</f>
        <v>512019HOMICIDIO521</v>
      </c>
      <c r="B4222" s="4">
        <v>5</v>
      </c>
      <c r="C4222" s="5">
        <v>1</v>
      </c>
      <c r="D4222" s="4">
        <v>2019</v>
      </c>
      <c r="E4222" s="4">
        <v>52</v>
      </c>
      <c r="F4222" s="4" t="s">
        <v>210</v>
      </c>
      <c r="G4222" s="4" t="s">
        <v>12</v>
      </c>
      <c r="H4222" s="4" t="s">
        <v>211</v>
      </c>
      <c r="I4222" s="4">
        <v>1</v>
      </c>
      <c r="J4222" t="str">
        <f>VLOOKUP(A4222,'Município e Sexo'!$A$2:$I$11321,5,FALSE)</f>
        <v>JUREMA</v>
      </c>
      <c r="K4222" t="str">
        <f>VLOOKUP(A4222,'Município e Sexo'!$A$2:$I$11321,7,FALSE)</f>
        <v>MASCULINO</v>
      </c>
    </row>
    <row r="4223" spans="1:11" ht="15" customHeight="1" thickBot="1" x14ac:dyDescent="0.25">
      <c r="A4223" t="str">
        <f>CONCATENATE(B4223,C4223,D4223,G4223,E4223,I4223)</f>
        <v>612019HOMICIDIO151</v>
      </c>
      <c r="B4223" s="4">
        <v>6</v>
      </c>
      <c r="C4223" s="5">
        <v>1</v>
      </c>
      <c r="D4223" s="4">
        <v>2019</v>
      </c>
      <c r="E4223" s="4">
        <v>15</v>
      </c>
      <c r="F4223" s="4" t="s">
        <v>210</v>
      </c>
      <c r="G4223" s="4" t="s">
        <v>12</v>
      </c>
      <c r="H4223" s="4" t="s">
        <v>212</v>
      </c>
      <c r="I4223" s="4">
        <v>1</v>
      </c>
      <c r="J4223" t="str">
        <f>VLOOKUP(A4223,'Município e Sexo'!$A$2:$I$11321,5,FALSE)</f>
        <v>PETROLINA</v>
      </c>
      <c r="K4223" t="str">
        <f>VLOOKUP(A4223,'Município e Sexo'!$A$2:$I$11321,7,FALSE)</f>
        <v>MASCULINO</v>
      </c>
    </row>
    <row r="4224" spans="1:11" ht="15" customHeight="1" thickBot="1" x14ac:dyDescent="0.25">
      <c r="A4224" t="str">
        <f>CONCATENATE(B4224,C4224,D4224,G4224,E4224,I4224)</f>
        <v>612019HOMICIDIO191</v>
      </c>
      <c r="B4224" s="4">
        <v>6</v>
      </c>
      <c r="C4224" s="5">
        <v>1</v>
      </c>
      <c r="D4224" s="4">
        <v>2019</v>
      </c>
      <c r="E4224" s="4">
        <v>19</v>
      </c>
      <c r="F4224" s="4" t="s">
        <v>210</v>
      </c>
      <c r="G4224" s="4" t="s">
        <v>12</v>
      </c>
      <c r="H4224" s="4" t="s">
        <v>212</v>
      </c>
      <c r="I4224" s="4">
        <v>1</v>
      </c>
      <c r="J4224" t="str">
        <f>VLOOKUP(A4224,'Município e Sexo'!$A$2:$I$11321,5,FALSE)</f>
        <v>PAULISTA</v>
      </c>
      <c r="K4224" t="str">
        <f>VLOOKUP(A4224,'Município e Sexo'!$A$2:$I$11321,7,FALSE)</f>
        <v>MASCULINO</v>
      </c>
    </row>
    <row r="4225" spans="1:11" ht="15" customHeight="1" thickBot="1" x14ac:dyDescent="0.25">
      <c r="A4225" t="str">
        <f>CONCATENATE(B4225,C4225,D4225,G4225,E4225,I4225)</f>
        <v>612019HOMICIDIO201</v>
      </c>
      <c r="B4225" s="4">
        <v>6</v>
      </c>
      <c r="C4225" s="5">
        <v>1</v>
      </c>
      <c r="D4225" s="4">
        <v>2019</v>
      </c>
      <c r="E4225" s="4">
        <v>20</v>
      </c>
      <c r="F4225" s="4" t="s">
        <v>210</v>
      </c>
      <c r="G4225" s="4" t="s">
        <v>12</v>
      </c>
      <c r="H4225" s="4" t="s">
        <v>211</v>
      </c>
      <c r="I4225" s="4">
        <v>1</v>
      </c>
      <c r="J4225" t="str">
        <f>VLOOKUP(A4225,'Município e Sexo'!$A$2:$I$11321,5,FALSE)</f>
        <v>PAULISTA</v>
      </c>
      <c r="K4225" t="str">
        <f>VLOOKUP(A4225,'Município e Sexo'!$A$2:$I$11321,7,FALSE)</f>
        <v>MASCULINO</v>
      </c>
    </row>
    <row r="4226" spans="1:11" ht="15" customHeight="1" thickBot="1" x14ac:dyDescent="0.25">
      <c r="A4226" t="str">
        <f>CONCATENATE(B4226,C4226,D4226,G4226,E4226,I4226)</f>
        <v>612019HOMICIDIO311</v>
      </c>
      <c r="B4226" s="4">
        <v>6</v>
      </c>
      <c r="C4226" s="5">
        <v>1</v>
      </c>
      <c r="D4226" s="4">
        <v>2019</v>
      </c>
      <c r="E4226" s="4">
        <v>31</v>
      </c>
      <c r="F4226" s="4" t="s">
        <v>210</v>
      </c>
      <c r="G4226" s="4" t="s">
        <v>12</v>
      </c>
      <c r="H4226" s="4" t="s">
        <v>218</v>
      </c>
      <c r="I4226" s="4">
        <v>1</v>
      </c>
      <c r="J4226" t="str">
        <f>VLOOKUP(A4226,'Município e Sexo'!$A$2:$I$11321,5,FALSE)</f>
        <v>CARUARU</v>
      </c>
      <c r="K4226" t="str">
        <f>VLOOKUP(A4226,'Município e Sexo'!$A$2:$I$11321,7,FALSE)</f>
        <v>MASCULINO</v>
      </c>
    </row>
    <row r="4227" spans="1:11" ht="15" customHeight="1" thickBot="1" x14ac:dyDescent="0.25">
      <c r="A4227" t="str">
        <f>CONCATENATE(B4227,C4227,D4227,G4227,E4227,I4227)</f>
        <v>612019HOMICIDIO141</v>
      </c>
      <c r="B4227" s="4">
        <v>6</v>
      </c>
      <c r="C4227" s="5">
        <v>1</v>
      </c>
      <c r="D4227" s="4">
        <v>2019</v>
      </c>
      <c r="E4227" s="4">
        <v>14</v>
      </c>
      <c r="F4227" s="4" t="s">
        <v>210</v>
      </c>
      <c r="G4227" s="4" t="s">
        <v>12</v>
      </c>
      <c r="H4227" s="4" t="s">
        <v>211</v>
      </c>
      <c r="I4227" s="4">
        <v>1</v>
      </c>
      <c r="J4227" t="str">
        <f>VLOOKUP(A4227,'Município e Sexo'!$A$2:$I$11321,5,FALSE)</f>
        <v>FEIRA NOVA</v>
      </c>
      <c r="K4227" t="str">
        <f>VLOOKUP(A4227,'Município e Sexo'!$A$2:$I$11321,7,FALSE)</f>
        <v>MASCULINO</v>
      </c>
    </row>
    <row r="4228" spans="1:11" ht="15" customHeight="1" thickBot="1" x14ac:dyDescent="0.25">
      <c r="A4228" t="str">
        <f>CONCATENATE(B4228,C4228,D4228,G4228,E4228,I4228)</f>
        <v>612019HOMICIDIO171</v>
      </c>
      <c r="B4228" s="4">
        <v>6</v>
      </c>
      <c r="C4228" s="5">
        <v>1</v>
      </c>
      <c r="D4228" s="4">
        <v>2019</v>
      </c>
      <c r="E4228" s="4">
        <v>17</v>
      </c>
      <c r="F4228" s="4" t="s">
        <v>210</v>
      </c>
      <c r="G4228" s="4" t="s">
        <v>12</v>
      </c>
      <c r="H4228" s="4" t="s">
        <v>211</v>
      </c>
      <c r="I4228" s="4">
        <v>1</v>
      </c>
      <c r="J4228" t="str">
        <f>VLOOKUP(A4228,'Município e Sexo'!$A$2:$I$11321,5,FALSE)</f>
        <v>VITORIA DE SANTO ANTAO</v>
      </c>
      <c r="K4228" t="str">
        <f>VLOOKUP(A4228,'Município e Sexo'!$A$2:$I$11321,7,FALSE)</f>
        <v>MASCULINO</v>
      </c>
    </row>
    <row r="4229" spans="1:11" ht="15" customHeight="1" thickBot="1" x14ac:dyDescent="0.25">
      <c r="A4229" t="str">
        <f>CONCATENATE(B4229,C4229,D4229,G4229,E4229,I4229)</f>
        <v>612019HOMICIDIO221</v>
      </c>
      <c r="B4229" s="4">
        <v>6</v>
      </c>
      <c r="C4229" s="5">
        <v>1</v>
      </c>
      <c r="D4229" s="4">
        <v>2019</v>
      </c>
      <c r="E4229" s="4">
        <v>22</v>
      </c>
      <c r="F4229" s="4" t="s">
        <v>210</v>
      </c>
      <c r="G4229" s="4" t="s">
        <v>12</v>
      </c>
      <c r="H4229" s="4" t="s">
        <v>211</v>
      </c>
      <c r="I4229" s="4">
        <v>1</v>
      </c>
      <c r="J4229" t="str">
        <f>VLOOKUP(A4229,'Município e Sexo'!$A$2:$I$11321,5,FALSE)</f>
        <v>RECIFE</v>
      </c>
      <c r="K4229" t="str">
        <f>VLOOKUP(A4229,'Município e Sexo'!$A$2:$I$11321,7,FALSE)</f>
        <v>MASCULINO</v>
      </c>
    </row>
    <row r="4230" spans="1:11" ht="15" customHeight="1" thickBot="1" x14ac:dyDescent="0.25">
      <c r="A4230" t="str">
        <f>CONCATENATE(B4230,C4230,D4230,G4230,E4230,I4230)</f>
        <v>612019HOMICIDIO331</v>
      </c>
      <c r="B4230" s="4">
        <v>6</v>
      </c>
      <c r="C4230" s="5">
        <v>1</v>
      </c>
      <c r="D4230" s="4">
        <v>2019</v>
      </c>
      <c r="E4230" s="4">
        <v>33</v>
      </c>
      <c r="F4230" s="4" t="s">
        <v>210</v>
      </c>
      <c r="G4230" s="4" t="s">
        <v>12</v>
      </c>
      <c r="H4230" s="4" t="s">
        <v>212</v>
      </c>
      <c r="I4230" s="4">
        <v>1</v>
      </c>
      <c r="J4230" t="str">
        <f>VLOOKUP(A4230,'Município e Sexo'!$A$2:$I$11321,5,FALSE)</f>
        <v>OLINDA</v>
      </c>
      <c r="K4230" t="str">
        <f>VLOOKUP(A4230,'Município e Sexo'!$A$2:$I$11321,7,FALSE)</f>
        <v>MASCULINO</v>
      </c>
    </row>
    <row r="4231" spans="1:11" ht="15" customHeight="1" thickBot="1" x14ac:dyDescent="0.25">
      <c r="A4231" t="str">
        <f>CONCATENATE(B4231,C4231,D4231,G4231,E4231,I4231)</f>
        <v>612019HOMICIDIO341</v>
      </c>
      <c r="B4231" s="4">
        <v>6</v>
      </c>
      <c r="C4231" s="5">
        <v>1</v>
      </c>
      <c r="D4231" s="4">
        <v>2019</v>
      </c>
      <c r="E4231" s="4">
        <v>34</v>
      </c>
      <c r="F4231" s="4" t="s">
        <v>210</v>
      </c>
      <c r="G4231" s="4" t="s">
        <v>12</v>
      </c>
      <c r="H4231" s="4" t="s">
        <v>211</v>
      </c>
      <c r="I4231" s="4">
        <v>1</v>
      </c>
      <c r="J4231" t="str">
        <f>VLOOKUP(A4231,'Município e Sexo'!$A$2:$I$11321,5,FALSE)</f>
        <v>BONITO</v>
      </c>
      <c r="K4231" t="str">
        <f>VLOOKUP(A4231,'Município e Sexo'!$A$2:$I$11321,7,FALSE)</f>
        <v>MASCULINO</v>
      </c>
    </row>
    <row r="4232" spans="1:11" ht="15" customHeight="1" thickBot="1" x14ac:dyDescent="0.25">
      <c r="A4232" t="str">
        <f>CONCATENATE(B4232,C4232,D4232,G4232,E4232,I4232)</f>
        <v>612019HOMICIDIO561</v>
      </c>
      <c r="B4232" s="4">
        <v>6</v>
      </c>
      <c r="C4232" s="5">
        <v>1</v>
      </c>
      <c r="D4232" s="4">
        <v>2019</v>
      </c>
      <c r="E4232" s="4">
        <v>56</v>
      </c>
      <c r="F4232" s="4" t="s">
        <v>210</v>
      </c>
      <c r="G4232" s="4" t="s">
        <v>12</v>
      </c>
      <c r="H4232" s="4" t="s">
        <v>212</v>
      </c>
      <c r="I4232" s="4">
        <v>1</v>
      </c>
      <c r="J4232" t="str">
        <f>VLOOKUP(A4232,'Município e Sexo'!$A$2:$I$11321,5,FALSE)</f>
        <v>RECIFE</v>
      </c>
      <c r="K4232" t="str">
        <f>VLOOKUP(A4232,'Município e Sexo'!$A$2:$I$11321,7,FALSE)</f>
        <v>MASCULINO</v>
      </c>
    </row>
    <row r="4233" spans="1:11" ht="15" customHeight="1" thickBot="1" x14ac:dyDescent="0.25">
      <c r="A4233" t="str">
        <f>CONCATENATE(B4233,C4233,D4233,G4233,E4233,I4233)</f>
        <v>612019HOMICIDIO231</v>
      </c>
      <c r="B4233" s="4">
        <v>6</v>
      </c>
      <c r="C4233" s="5">
        <v>1</v>
      </c>
      <c r="D4233" s="4">
        <v>2019</v>
      </c>
      <c r="E4233" s="4">
        <v>23</v>
      </c>
      <c r="F4233" s="4" t="s">
        <v>210</v>
      </c>
      <c r="G4233" s="4" t="s">
        <v>12</v>
      </c>
      <c r="H4233" s="4" t="s">
        <v>212</v>
      </c>
      <c r="I4233" s="4">
        <v>1</v>
      </c>
      <c r="J4233" t="str">
        <f>VLOOKUP(A4233,'Município e Sexo'!$A$2:$I$11321,5,FALSE)</f>
        <v>LIMOEIRO</v>
      </c>
      <c r="K4233" t="str">
        <f>VLOOKUP(A4233,'Município e Sexo'!$A$2:$I$11321,7,FALSE)</f>
        <v>MASCULINO</v>
      </c>
    </row>
    <row r="4234" spans="1:11" ht="15" customHeight="1" thickBot="1" x14ac:dyDescent="0.25">
      <c r="A4234" t="str">
        <f>CONCATENATE(B4234,C4234,D4234,G4234,E4234,I4234)</f>
        <v>612019HOMICIDIO311</v>
      </c>
      <c r="B4234" s="4">
        <v>6</v>
      </c>
      <c r="C4234" s="5">
        <v>1</v>
      </c>
      <c r="D4234" s="4">
        <v>2019</v>
      </c>
      <c r="E4234" s="4">
        <v>31</v>
      </c>
      <c r="F4234" s="4" t="s">
        <v>210</v>
      </c>
      <c r="G4234" s="4" t="s">
        <v>12</v>
      </c>
      <c r="H4234" s="4" t="s">
        <v>212</v>
      </c>
      <c r="I4234" s="4">
        <v>1</v>
      </c>
      <c r="J4234" t="str">
        <f>VLOOKUP(A4234,'Município e Sexo'!$A$2:$I$11321,5,FALSE)</f>
        <v>CARUARU</v>
      </c>
      <c r="K4234" t="str">
        <f>VLOOKUP(A4234,'Município e Sexo'!$A$2:$I$11321,7,FALSE)</f>
        <v>MASCULINO</v>
      </c>
    </row>
    <row r="4235" spans="1:11" ht="15" customHeight="1" thickBot="1" x14ac:dyDescent="0.25">
      <c r="A4235" t="str">
        <f>CONCATENATE(B4235,C4235,D4235,G4235,E4235,I4235)</f>
        <v>712019HOMICIDIO181</v>
      </c>
      <c r="B4235" s="4">
        <v>7</v>
      </c>
      <c r="C4235" s="5">
        <v>1</v>
      </c>
      <c r="D4235" s="4">
        <v>2019</v>
      </c>
      <c r="E4235" s="4">
        <v>18</v>
      </c>
      <c r="F4235" s="4" t="s">
        <v>210</v>
      </c>
      <c r="G4235" s="4" t="s">
        <v>12</v>
      </c>
      <c r="H4235" s="4" t="s">
        <v>211</v>
      </c>
      <c r="I4235" s="4">
        <v>1</v>
      </c>
      <c r="J4235" t="str">
        <f>VLOOKUP(A4235,'Município e Sexo'!$A$2:$I$11321,5,FALSE)</f>
        <v>SAO LOURENCO DA MATA</v>
      </c>
      <c r="K4235" t="str">
        <f>VLOOKUP(A4235,'Município e Sexo'!$A$2:$I$11321,7,FALSE)</f>
        <v>MASCULINO</v>
      </c>
    </row>
    <row r="4236" spans="1:11" ht="15" customHeight="1" thickBot="1" x14ac:dyDescent="0.25">
      <c r="A4236" t="str">
        <f>CONCATENATE(B4236,C4236,D4236,G4236,E4236,I4236)</f>
        <v>712019HOMICIDIO221</v>
      </c>
      <c r="B4236" s="4">
        <v>7</v>
      </c>
      <c r="C4236" s="5">
        <v>1</v>
      </c>
      <c r="D4236" s="4">
        <v>2019</v>
      </c>
      <c r="E4236" s="4">
        <v>22</v>
      </c>
      <c r="F4236" s="4" t="s">
        <v>210</v>
      </c>
      <c r="G4236" s="4" t="s">
        <v>12</v>
      </c>
      <c r="H4236" s="4" t="s">
        <v>212</v>
      </c>
      <c r="I4236" s="4">
        <v>1</v>
      </c>
      <c r="J4236" t="str">
        <f>VLOOKUP(A4236,'Município e Sexo'!$A$2:$I$11321,5,FALSE)</f>
        <v>SAO VICENTE FERRER</v>
      </c>
      <c r="K4236" t="str">
        <f>VLOOKUP(A4236,'Município e Sexo'!$A$2:$I$11321,7,FALSE)</f>
        <v>MASCULINO</v>
      </c>
    </row>
    <row r="4237" spans="1:11" ht="15" customHeight="1" thickBot="1" x14ac:dyDescent="0.25">
      <c r="A4237" t="str">
        <f>CONCATENATE(B4237,C4237,D4237,G4237,E4237,I4237)</f>
        <v>712019HOMICIDIO341</v>
      </c>
      <c r="B4237" s="4">
        <v>7</v>
      </c>
      <c r="C4237" s="5">
        <v>1</v>
      </c>
      <c r="D4237" s="4">
        <v>2019</v>
      </c>
      <c r="E4237" s="4">
        <v>34</v>
      </c>
      <c r="F4237" s="4" t="s">
        <v>210</v>
      </c>
      <c r="G4237" s="4" t="s">
        <v>12</v>
      </c>
      <c r="H4237" s="4" t="s">
        <v>211</v>
      </c>
      <c r="I4237" s="4">
        <v>1</v>
      </c>
      <c r="J4237" t="str">
        <f>VLOOKUP(A4237,'Município e Sexo'!$A$2:$I$11321,5,FALSE)</f>
        <v>CABO DE SANTO AGOSTINHO</v>
      </c>
      <c r="K4237" t="str">
        <f>VLOOKUP(A4237,'Município e Sexo'!$A$2:$I$11321,7,FALSE)</f>
        <v>MASCULINO</v>
      </c>
    </row>
    <row r="4238" spans="1:11" ht="15" customHeight="1" thickBot="1" x14ac:dyDescent="0.25">
      <c r="A4238" t="str">
        <f>CONCATENATE(B4238,C4238,D4238,G4238,E4238,I4238)</f>
        <v>712019HOMICIDIO351</v>
      </c>
      <c r="B4238" s="4">
        <v>7</v>
      </c>
      <c r="C4238" s="5">
        <v>1</v>
      </c>
      <c r="D4238" s="4">
        <v>2019</v>
      </c>
      <c r="E4238" s="4">
        <v>35</v>
      </c>
      <c r="F4238" s="4" t="s">
        <v>210</v>
      </c>
      <c r="G4238" s="4" t="s">
        <v>12</v>
      </c>
      <c r="H4238" s="4" t="s">
        <v>211</v>
      </c>
      <c r="I4238" s="4">
        <v>1</v>
      </c>
      <c r="J4238" t="str">
        <f>VLOOKUP(A4238,'Município e Sexo'!$A$2:$I$11321,5,FALSE)</f>
        <v>PAULISTA</v>
      </c>
      <c r="K4238" t="str">
        <f>VLOOKUP(A4238,'Município e Sexo'!$A$2:$I$11321,7,FALSE)</f>
        <v>FEMININO</v>
      </c>
    </row>
    <row r="4239" spans="1:11" ht="15" customHeight="1" thickBot="1" x14ac:dyDescent="0.25">
      <c r="A4239" t="str">
        <f>CONCATENATE(B4239,C4239,D4239,G4239,E4239,I4239)</f>
        <v>712019HOMICIDIO401</v>
      </c>
      <c r="B4239" s="4">
        <v>7</v>
      </c>
      <c r="C4239" s="5">
        <v>1</v>
      </c>
      <c r="D4239" s="4">
        <v>2019</v>
      </c>
      <c r="E4239" s="4">
        <v>40</v>
      </c>
      <c r="F4239" s="4" t="s">
        <v>210</v>
      </c>
      <c r="G4239" s="4" t="s">
        <v>12</v>
      </c>
      <c r="H4239" s="4" t="s">
        <v>211</v>
      </c>
      <c r="I4239" s="4">
        <v>1</v>
      </c>
      <c r="J4239" t="str">
        <f>VLOOKUP(A4239,'Município e Sexo'!$A$2:$I$11321,5,FALSE)</f>
        <v>PAULISTA</v>
      </c>
      <c r="K4239" t="str">
        <f>VLOOKUP(A4239,'Município e Sexo'!$A$2:$I$11321,7,FALSE)</f>
        <v>MASCULINO</v>
      </c>
    </row>
    <row r="4240" spans="1:11" ht="15" customHeight="1" thickBot="1" x14ac:dyDescent="0.25">
      <c r="A4240" t="str">
        <f>CONCATENATE(B4240,C4240,D4240,G4240,E4240,I4240)</f>
        <v>712019HOMICIDIO511</v>
      </c>
      <c r="B4240" s="4">
        <v>7</v>
      </c>
      <c r="C4240" s="5">
        <v>1</v>
      </c>
      <c r="D4240" s="4">
        <v>2019</v>
      </c>
      <c r="E4240" s="4">
        <v>51</v>
      </c>
      <c r="F4240" s="4" t="s">
        <v>210</v>
      </c>
      <c r="G4240" s="4" t="s">
        <v>12</v>
      </c>
      <c r="H4240" s="4" t="s">
        <v>212</v>
      </c>
      <c r="I4240" s="4">
        <v>1</v>
      </c>
      <c r="J4240" t="str">
        <f>VLOOKUP(A4240,'Município e Sexo'!$A$2:$I$11321,5,FALSE)</f>
        <v>SAO VICENTE FERRER</v>
      </c>
      <c r="K4240" t="str">
        <f>VLOOKUP(A4240,'Município e Sexo'!$A$2:$I$11321,7,FALSE)</f>
        <v>FEMININO</v>
      </c>
    </row>
    <row r="4241" spans="1:11" ht="15" customHeight="1" thickBot="1" x14ac:dyDescent="0.25">
      <c r="A4241" t="str">
        <f>CONCATENATE(B4241,C4241,D4241,G4241,E4241,I4241)</f>
        <v>712019HOMICIDIO281</v>
      </c>
      <c r="B4241" s="4">
        <v>7</v>
      </c>
      <c r="C4241" s="5">
        <v>1</v>
      </c>
      <c r="D4241" s="4">
        <v>2019</v>
      </c>
      <c r="E4241" s="4">
        <v>28</v>
      </c>
      <c r="F4241" s="4" t="s">
        <v>210</v>
      </c>
      <c r="G4241" s="4" t="s">
        <v>12</v>
      </c>
      <c r="H4241" s="4" t="s">
        <v>211</v>
      </c>
      <c r="I4241" s="4">
        <v>1</v>
      </c>
      <c r="J4241" t="str">
        <f>VLOOKUP(A4241,'Município e Sexo'!$A$2:$I$11321,5,FALSE)</f>
        <v>VITORIA DE SANTO ANTAO</v>
      </c>
      <c r="K4241" t="str">
        <f>VLOOKUP(A4241,'Município e Sexo'!$A$2:$I$11321,7,FALSE)</f>
        <v>MASCULINO</v>
      </c>
    </row>
    <row r="4242" spans="1:11" ht="15" customHeight="1" thickBot="1" x14ac:dyDescent="0.25">
      <c r="A4242" t="str">
        <f>CONCATENATE(B4242,C4242,D4242,G4242,E4242,I4242)</f>
        <v>712019HOMICIDIO321</v>
      </c>
      <c r="B4242" s="4">
        <v>7</v>
      </c>
      <c r="C4242" s="5">
        <v>1</v>
      </c>
      <c r="D4242" s="4">
        <v>2019</v>
      </c>
      <c r="E4242" s="4">
        <v>32</v>
      </c>
      <c r="F4242" s="4" t="s">
        <v>210</v>
      </c>
      <c r="G4242" s="4" t="s">
        <v>12</v>
      </c>
      <c r="H4242" s="4" t="s">
        <v>211</v>
      </c>
      <c r="I4242" s="4">
        <v>1</v>
      </c>
      <c r="J4242" t="str">
        <f>VLOOKUP(A4242,'Município e Sexo'!$A$2:$I$11321,5,FALSE)</f>
        <v>ABREU E LIMA</v>
      </c>
      <c r="K4242" t="str">
        <f>VLOOKUP(A4242,'Município e Sexo'!$A$2:$I$11321,7,FALSE)</f>
        <v>MASCULINO</v>
      </c>
    </row>
    <row r="4243" spans="1:11" ht="15" customHeight="1" thickBot="1" x14ac:dyDescent="0.25">
      <c r="A4243" t="str">
        <f>CONCATENATE(B4243,C4243,D4243,G4243,E4243,I4243)</f>
        <v>712019HOMICIDIO261</v>
      </c>
      <c r="B4243" s="4">
        <v>7</v>
      </c>
      <c r="C4243" s="5">
        <v>1</v>
      </c>
      <c r="D4243" s="4">
        <v>2019</v>
      </c>
      <c r="E4243" s="4">
        <v>26</v>
      </c>
      <c r="F4243" s="4" t="s">
        <v>210</v>
      </c>
      <c r="G4243" s="4" t="s">
        <v>12</v>
      </c>
      <c r="H4243" s="4" t="s">
        <v>211</v>
      </c>
      <c r="I4243" s="4">
        <v>1</v>
      </c>
      <c r="J4243" t="str">
        <f>VLOOKUP(A4243,'Município e Sexo'!$A$2:$I$11321,5,FALSE)</f>
        <v>RECIFE</v>
      </c>
      <c r="K4243" t="str">
        <f>VLOOKUP(A4243,'Município e Sexo'!$A$2:$I$11321,7,FALSE)</f>
        <v>MASCULINO</v>
      </c>
    </row>
    <row r="4244" spans="1:11" ht="15" customHeight="1" thickBot="1" x14ac:dyDescent="0.25">
      <c r="A4244" t="str">
        <f>CONCATENATE(B4244,C4244,D4244,G4244,E4244,I4244)</f>
        <v>712019LATROCINIO261</v>
      </c>
      <c r="B4244" s="4">
        <v>7</v>
      </c>
      <c r="C4244" s="5">
        <v>1</v>
      </c>
      <c r="D4244" s="4">
        <v>2019</v>
      </c>
      <c r="E4244" s="4">
        <v>26</v>
      </c>
      <c r="F4244" s="4" t="s">
        <v>210</v>
      </c>
      <c r="G4244" s="4" t="s">
        <v>33</v>
      </c>
      <c r="H4244" s="4" t="s">
        <v>215</v>
      </c>
      <c r="I4244" s="4">
        <v>1</v>
      </c>
      <c r="J4244" t="str">
        <f>VLOOKUP(A4244,'Município e Sexo'!$A$2:$I$11321,5,FALSE)</f>
        <v>SURUBIM</v>
      </c>
      <c r="K4244" t="str">
        <f>VLOOKUP(A4244,'Município e Sexo'!$A$2:$I$11321,7,FALSE)</f>
        <v>MASCULINO</v>
      </c>
    </row>
    <row r="4245" spans="1:11" ht="15" customHeight="1" thickBot="1" x14ac:dyDescent="0.25">
      <c r="A4245" t="str">
        <f>CONCATENATE(B4245,C4245,D4245,G4245,E4245,I4245)</f>
        <v>712019LATROCINIO671</v>
      </c>
      <c r="B4245" s="4">
        <v>7</v>
      </c>
      <c r="C4245" s="5">
        <v>1</v>
      </c>
      <c r="D4245" s="4">
        <v>2019</v>
      </c>
      <c r="E4245" s="4">
        <v>67</v>
      </c>
      <c r="F4245" s="4" t="s">
        <v>210</v>
      </c>
      <c r="G4245" s="4" t="s">
        <v>33</v>
      </c>
      <c r="H4245" s="4" t="s">
        <v>215</v>
      </c>
      <c r="I4245" s="4">
        <v>1</v>
      </c>
      <c r="J4245" t="str">
        <f>VLOOKUP(A4245,'Município e Sexo'!$A$2:$I$11321,5,FALSE)</f>
        <v>RECIFE</v>
      </c>
      <c r="K4245" t="str">
        <f>VLOOKUP(A4245,'Município e Sexo'!$A$2:$I$11321,7,FALSE)</f>
        <v>MASCULINO</v>
      </c>
    </row>
    <row r="4246" spans="1:11" ht="15" customHeight="1" thickBot="1" x14ac:dyDescent="0.25">
      <c r="A4246" t="str">
        <f>CONCATENATE(B4246,C4246,D4246,G4246,E4246,I4246)</f>
        <v>812019HOMICIDIO191</v>
      </c>
      <c r="B4246" s="4">
        <v>8</v>
      </c>
      <c r="C4246" s="5">
        <v>1</v>
      </c>
      <c r="D4246" s="4">
        <v>2019</v>
      </c>
      <c r="E4246" s="4">
        <v>19</v>
      </c>
      <c r="F4246" s="4" t="s">
        <v>210</v>
      </c>
      <c r="G4246" s="4" t="s">
        <v>12</v>
      </c>
      <c r="H4246" s="4" t="s">
        <v>211</v>
      </c>
      <c r="I4246" s="4">
        <v>1</v>
      </c>
      <c r="J4246" t="str">
        <f>VLOOKUP(A4246,'Município e Sexo'!$A$2:$I$11321,5,FALSE)</f>
        <v>JABOATAO DOS GUARARAPES</v>
      </c>
      <c r="K4246" t="str">
        <f>VLOOKUP(A4246,'Município e Sexo'!$A$2:$I$11321,7,FALSE)</f>
        <v>MASCULINO</v>
      </c>
    </row>
    <row r="4247" spans="1:11" ht="15" customHeight="1" thickBot="1" x14ac:dyDescent="0.25">
      <c r="A4247" t="str">
        <f>CONCATENATE(B4247,C4247,D4247,G4247,E4247,I4247)</f>
        <v>812019HOMICIDIO301</v>
      </c>
      <c r="B4247" s="4">
        <v>8</v>
      </c>
      <c r="C4247" s="5">
        <v>1</v>
      </c>
      <c r="D4247" s="4">
        <v>2019</v>
      </c>
      <c r="E4247" s="4">
        <v>30</v>
      </c>
      <c r="F4247" s="4" t="s">
        <v>210</v>
      </c>
      <c r="G4247" s="4" t="s">
        <v>12</v>
      </c>
      <c r="H4247" s="4" t="s">
        <v>211</v>
      </c>
      <c r="I4247" s="4">
        <v>1</v>
      </c>
      <c r="J4247" t="str">
        <f>VLOOKUP(A4247,'Município e Sexo'!$A$2:$I$11321,5,FALSE)</f>
        <v>RECIFE</v>
      </c>
      <c r="K4247" t="str">
        <f>VLOOKUP(A4247,'Município e Sexo'!$A$2:$I$11321,7,FALSE)</f>
        <v>MASCULINO</v>
      </c>
    </row>
    <row r="4248" spans="1:11" ht="15" customHeight="1" thickBot="1" x14ac:dyDescent="0.25">
      <c r="A4248" t="str">
        <f>CONCATENATE(B4248,C4248,D4248,G4248,E4248,I4248)</f>
        <v>812019HOMICIDIO151</v>
      </c>
      <c r="B4248" s="4">
        <v>8</v>
      </c>
      <c r="C4248" s="5">
        <v>1</v>
      </c>
      <c r="D4248" s="4">
        <v>2019</v>
      </c>
      <c r="E4248" s="4">
        <v>15</v>
      </c>
      <c r="F4248" s="4" t="s">
        <v>210</v>
      </c>
      <c r="G4248" s="4" t="s">
        <v>12</v>
      </c>
      <c r="H4248" s="4" t="s">
        <v>211</v>
      </c>
      <c r="I4248" s="4">
        <v>1</v>
      </c>
      <c r="J4248" t="str">
        <f>VLOOKUP(A4248,'Município e Sexo'!$A$2:$I$11321,5,FALSE)</f>
        <v>RECIFE</v>
      </c>
      <c r="K4248" t="str">
        <f>VLOOKUP(A4248,'Município e Sexo'!$A$2:$I$11321,7,FALSE)</f>
        <v>MASCULINO</v>
      </c>
    </row>
    <row r="4249" spans="1:11" ht="15" customHeight="1" thickBot="1" x14ac:dyDescent="0.25">
      <c r="A4249" t="str">
        <f>CONCATENATE(B4249,C4249,D4249,G4249,E4249,I4249)</f>
        <v>812019HOMICIDIO181</v>
      </c>
      <c r="B4249" s="4">
        <v>8</v>
      </c>
      <c r="C4249" s="5">
        <v>1</v>
      </c>
      <c r="D4249" s="4">
        <v>2019</v>
      </c>
      <c r="E4249" s="4">
        <v>18</v>
      </c>
      <c r="F4249" s="4" t="s">
        <v>210</v>
      </c>
      <c r="G4249" s="4" t="s">
        <v>12</v>
      </c>
      <c r="H4249" s="4" t="s">
        <v>212</v>
      </c>
      <c r="I4249" s="4">
        <v>1</v>
      </c>
      <c r="J4249" t="str">
        <f>VLOOKUP(A4249,'Município e Sexo'!$A$2:$I$11321,5,FALSE)</f>
        <v>OLINDA</v>
      </c>
      <c r="K4249" t="str">
        <f>VLOOKUP(A4249,'Município e Sexo'!$A$2:$I$11321,7,FALSE)</f>
        <v>MASCULINO</v>
      </c>
    </row>
    <row r="4250" spans="1:11" ht="15" customHeight="1" thickBot="1" x14ac:dyDescent="0.25">
      <c r="A4250" t="str">
        <f>CONCATENATE(B4250,C4250,D4250,G4250,E4250,I4250)</f>
        <v>812019HOMICIDIO211</v>
      </c>
      <c r="B4250" s="4">
        <v>8</v>
      </c>
      <c r="C4250" s="5">
        <v>1</v>
      </c>
      <c r="D4250" s="4">
        <v>2019</v>
      </c>
      <c r="E4250" s="4">
        <v>21</v>
      </c>
      <c r="F4250" s="4" t="s">
        <v>210</v>
      </c>
      <c r="G4250" s="4" t="s">
        <v>12</v>
      </c>
      <c r="H4250" s="4" t="s">
        <v>211</v>
      </c>
      <c r="I4250" s="4">
        <v>1</v>
      </c>
      <c r="J4250" t="str">
        <f>VLOOKUP(A4250,'Município e Sexo'!$A$2:$I$11321,5,FALSE)</f>
        <v>JABOATAO DOS GUARARAPES</v>
      </c>
      <c r="K4250" t="str">
        <f>VLOOKUP(A4250,'Município e Sexo'!$A$2:$I$11321,7,FALSE)</f>
        <v>MASCULINO</v>
      </c>
    </row>
    <row r="4251" spans="1:11" ht="15" customHeight="1" thickBot="1" x14ac:dyDescent="0.25">
      <c r="A4251" t="str">
        <f>CONCATENATE(B4251,C4251,D4251,G4251,E4251,I4251)</f>
        <v>812019HOMICIDIO251</v>
      </c>
      <c r="B4251" s="4">
        <v>8</v>
      </c>
      <c r="C4251" s="5">
        <v>1</v>
      </c>
      <c r="D4251" s="4">
        <v>2019</v>
      </c>
      <c r="E4251" s="4">
        <v>25</v>
      </c>
      <c r="F4251" s="4" t="s">
        <v>210</v>
      </c>
      <c r="G4251" s="4" t="s">
        <v>12</v>
      </c>
      <c r="H4251" s="4" t="s">
        <v>211</v>
      </c>
      <c r="I4251" s="4">
        <v>1</v>
      </c>
      <c r="J4251" t="str">
        <f>VLOOKUP(A4251,'Município e Sexo'!$A$2:$I$11321,5,FALSE)</f>
        <v>AGUA PRETA</v>
      </c>
      <c r="K4251" t="str">
        <f>VLOOKUP(A4251,'Município e Sexo'!$A$2:$I$11321,7,FALSE)</f>
        <v>MASCULINO</v>
      </c>
    </row>
    <row r="4252" spans="1:11" ht="15" customHeight="1" thickBot="1" x14ac:dyDescent="0.25">
      <c r="A4252" t="str">
        <f>CONCATENATE(B4252,C4252,D4252,G4252,E4252,I4252)</f>
        <v>812019HOMICIDIO221</v>
      </c>
      <c r="B4252" s="4">
        <v>8</v>
      </c>
      <c r="C4252" s="5">
        <v>1</v>
      </c>
      <c r="D4252" s="4">
        <v>2019</v>
      </c>
      <c r="E4252" s="4">
        <v>22</v>
      </c>
      <c r="F4252" s="4" t="s">
        <v>210</v>
      </c>
      <c r="G4252" s="4" t="s">
        <v>12</v>
      </c>
      <c r="H4252" s="4" t="s">
        <v>211</v>
      </c>
      <c r="I4252" s="4">
        <v>1</v>
      </c>
      <c r="J4252" t="str">
        <f>VLOOKUP(A4252,'Município e Sexo'!$A$2:$I$11321,5,FALSE)</f>
        <v>CABO DE SANTO AGOSTINHO</v>
      </c>
      <c r="K4252" t="str">
        <f>VLOOKUP(A4252,'Município e Sexo'!$A$2:$I$11321,7,FALSE)</f>
        <v>MASCULINO</v>
      </c>
    </row>
    <row r="4253" spans="1:11" ht="15" customHeight="1" thickBot="1" x14ac:dyDescent="0.25">
      <c r="A4253" t="str">
        <f>CONCATENATE(B4253,C4253,D4253,G4253,E4253,I4253)</f>
        <v>812019HOMICIDIO281</v>
      </c>
      <c r="B4253" s="4">
        <v>8</v>
      </c>
      <c r="C4253" s="5">
        <v>1</v>
      </c>
      <c r="D4253" s="4">
        <v>2019</v>
      </c>
      <c r="E4253" s="4">
        <v>28</v>
      </c>
      <c r="F4253" s="4" t="s">
        <v>210</v>
      </c>
      <c r="G4253" s="4" t="s">
        <v>12</v>
      </c>
      <c r="H4253" s="4" t="s">
        <v>211</v>
      </c>
      <c r="I4253" s="4">
        <v>1</v>
      </c>
      <c r="J4253" t="str">
        <f>VLOOKUP(A4253,'Município e Sexo'!$A$2:$I$11321,5,FALSE)</f>
        <v>JABOATAO DOS GUARARAPES</v>
      </c>
      <c r="K4253" t="str">
        <f>VLOOKUP(A4253,'Município e Sexo'!$A$2:$I$11321,7,FALSE)</f>
        <v>MASCULINO</v>
      </c>
    </row>
    <row r="4254" spans="1:11" ht="15" customHeight="1" thickBot="1" x14ac:dyDescent="0.25">
      <c r="A4254" t="str">
        <f>CONCATENATE(B4254,C4254,D4254,G4254,E4254,I4254)</f>
        <v>812019HOMICIDIO391</v>
      </c>
      <c r="B4254" s="4">
        <v>8</v>
      </c>
      <c r="C4254" s="5">
        <v>1</v>
      </c>
      <c r="D4254" s="4">
        <v>2019</v>
      </c>
      <c r="E4254" s="4">
        <v>39</v>
      </c>
      <c r="F4254" s="4" t="s">
        <v>214</v>
      </c>
      <c r="G4254" s="4" t="s">
        <v>12</v>
      </c>
      <c r="H4254" s="4" t="s">
        <v>212</v>
      </c>
      <c r="I4254" s="4">
        <v>1</v>
      </c>
      <c r="J4254" t="str">
        <f>VLOOKUP(A4254,'Município e Sexo'!$A$2:$I$11321,5,FALSE)</f>
        <v>SERRA TALHADA</v>
      </c>
      <c r="K4254" t="str">
        <f>VLOOKUP(A4254,'Município e Sexo'!$A$2:$I$11321,7,FALSE)</f>
        <v>MASCULINO</v>
      </c>
    </row>
    <row r="4255" spans="1:11" ht="15" customHeight="1" thickBot="1" x14ac:dyDescent="0.25">
      <c r="A4255" t="str">
        <f>CONCATENATE(B4255,C4255,D4255,G4255,E4255,I4255)</f>
        <v>912019HOMICIDIO161</v>
      </c>
      <c r="B4255" s="4">
        <v>9</v>
      </c>
      <c r="C4255" s="5">
        <v>1</v>
      </c>
      <c r="D4255" s="4">
        <v>2019</v>
      </c>
      <c r="E4255" s="4">
        <v>16</v>
      </c>
      <c r="F4255" s="4" t="s">
        <v>214</v>
      </c>
      <c r="G4255" s="4" t="s">
        <v>12</v>
      </c>
      <c r="H4255" s="4" t="s">
        <v>211</v>
      </c>
      <c r="I4255" s="4">
        <v>1</v>
      </c>
      <c r="J4255" t="str">
        <f>VLOOKUP(A4255,'Município e Sexo'!$A$2:$I$11321,5,FALSE)</f>
        <v>SAO CAETANO</v>
      </c>
      <c r="K4255" t="str">
        <f>VLOOKUP(A4255,'Município e Sexo'!$A$2:$I$11321,7,FALSE)</f>
        <v>MASCULINO</v>
      </c>
    </row>
    <row r="4256" spans="1:11" ht="15" customHeight="1" thickBot="1" x14ac:dyDescent="0.25">
      <c r="A4256" t="str">
        <f>CONCATENATE(B4256,C4256,D4256,G4256,E4256,I4256)</f>
        <v>912019HOMICIDIO171</v>
      </c>
      <c r="B4256" s="4">
        <v>9</v>
      </c>
      <c r="C4256" s="5">
        <v>1</v>
      </c>
      <c r="D4256" s="4">
        <v>2019</v>
      </c>
      <c r="E4256" s="4">
        <v>17</v>
      </c>
      <c r="F4256" s="4" t="s">
        <v>210</v>
      </c>
      <c r="G4256" s="4" t="s">
        <v>12</v>
      </c>
      <c r="H4256" s="4" t="s">
        <v>211</v>
      </c>
      <c r="I4256" s="4">
        <v>1</v>
      </c>
      <c r="J4256" t="str">
        <f>VLOOKUP(A4256,'Município e Sexo'!$A$2:$I$11321,5,FALSE)</f>
        <v>ABREU E LIMA</v>
      </c>
      <c r="K4256" t="str">
        <f>VLOOKUP(A4256,'Município e Sexo'!$A$2:$I$11321,7,FALSE)</f>
        <v>MASCULINO</v>
      </c>
    </row>
    <row r="4257" spans="1:11" ht="15" customHeight="1" thickBot="1" x14ac:dyDescent="0.25">
      <c r="A4257" t="str">
        <f>CONCATENATE(B4257,C4257,D4257,G4257,E4257,I4257)</f>
        <v>912019HOMICIDIO271</v>
      </c>
      <c r="B4257" s="4">
        <v>9</v>
      </c>
      <c r="C4257" s="5">
        <v>1</v>
      </c>
      <c r="D4257" s="4">
        <v>2019</v>
      </c>
      <c r="E4257" s="4">
        <v>27</v>
      </c>
      <c r="F4257" s="4" t="s">
        <v>210</v>
      </c>
      <c r="G4257" s="4" t="s">
        <v>12</v>
      </c>
      <c r="H4257" s="4" t="s">
        <v>211</v>
      </c>
      <c r="I4257" s="4">
        <v>1</v>
      </c>
      <c r="J4257" t="str">
        <f>VLOOKUP(A4257,'Município e Sexo'!$A$2:$I$11321,5,FALSE)</f>
        <v>RIBEIRAO</v>
      </c>
      <c r="K4257" t="str">
        <f>VLOOKUP(A4257,'Município e Sexo'!$A$2:$I$11321,7,FALSE)</f>
        <v>MASCULINO</v>
      </c>
    </row>
    <row r="4258" spans="1:11" ht="15" customHeight="1" thickBot="1" x14ac:dyDescent="0.25">
      <c r="A4258" t="str">
        <f>CONCATENATE(B4258,C4258,D4258,G4258,E4258,I4258)</f>
        <v>912019HOMICIDIO351</v>
      </c>
      <c r="B4258" s="4">
        <v>9</v>
      </c>
      <c r="C4258" s="5">
        <v>1</v>
      </c>
      <c r="D4258" s="4">
        <v>2019</v>
      </c>
      <c r="E4258" s="4">
        <v>35</v>
      </c>
      <c r="F4258" s="4" t="s">
        <v>210</v>
      </c>
      <c r="G4258" s="4" t="s">
        <v>12</v>
      </c>
      <c r="H4258" s="4" t="s">
        <v>213</v>
      </c>
      <c r="I4258" s="4">
        <v>1</v>
      </c>
      <c r="J4258" t="str">
        <f>VLOOKUP(A4258,'Município e Sexo'!$A$2:$I$11321,5,FALSE)</f>
        <v>JAQUEIRA</v>
      </c>
      <c r="K4258" t="str">
        <f>VLOOKUP(A4258,'Município e Sexo'!$A$2:$I$11321,7,FALSE)</f>
        <v>MASCULINO</v>
      </c>
    </row>
    <row r="4259" spans="1:11" ht="15" customHeight="1" thickBot="1" x14ac:dyDescent="0.25">
      <c r="A4259" t="str">
        <f>CONCATENATE(B4259,C4259,D4259,G4259,E4259,I4259)</f>
        <v>912019HOMICIDIO401</v>
      </c>
      <c r="B4259" s="4">
        <v>9</v>
      </c>
      <c r="C4259" s="5">
        <v>1</v>
      </c>
      <c r="D4259" s="4">
        <v>2019</v>
      </c>
      <c r="E4259" s="4">
        <v>40</v>
      </c>
      <c r="F4259" s="4" t="s">
        <v>210</v>
      </c>
      <c r="G4259" s="4" t="s">
        <v>12</v>
      </c>
      <c r="H4259" s="4" t="s">
        <v>211</v>
      </c>
      <c r="I4259" s="4">
        <v>1</v>
      </c>
      <c r="J4259" t="str">
        <f>VLOOKUP(A4259,'Município e Sexo'!$A$2:$I$11321,5,FALSE)</f>
        <v>AGUAS BELAS</v>
      </c>
      <c r="K4259" t="str">
        <f>VLOOKUP(A4259,'Município e Sexo'!$A$2:$I$11321,7,FALSE)</f>
        <v>MASCULINO</v>
      </c>
    </row>
    <row r="4260" spans="1:11" ht="15" customHeight="1" thickBot="1" x14ac:dyDescent="0.25">
      <c r="A4260" t="str">
        <f>CONCATENATE(B4260,C4260,D4260,G4260,E4260,I4260)</f>
        <v>912019HOMICIDIO481</v>
      </c>
      <c r="B4260" s="4">
        <v>9</v>
      </c>
      <c r="C4260" s="5">
        <v>1</v>
      </c>
      <c r="D4260" s="4">
        <v>2019</v>
      </c>
      <c r="E4260" s="4">
        <v>48</v>
      </c>
      <c r="F4260" s="4" t="s">
        <v>214</v>
      </c>
      <c r="G4260" s="4" t="s">
        <v>12</v>
      </c>
      <c r="H4260" s="4" t="s">
        <v>211</v>
      </c>
      <c r="I4260" s="4">
        <v>1</v>
      </c>
      <c r="J4260" t="str">
        <f>VLOOKUP(A4260,'Município e Sexo'!$A$2:$I$11321,5,FALSE)</f>
        <v>CARUARU</v>
      </c>
      <c r="K4260" t="str">
        <f>VLOOKUP(A4260,'Município e Sexo'!$A$2:$I$11321,7,FALSE)</f>
        <v>MASCULINO</v>
      </c>
    </row>
    <row r="4261" spans="1:11" ht="15" customHeight="1" thickBot="1" x14ac:dyDescent="0.25">
      <c r="A4261" t="str">
        <f>CONCATENATE(B4261,C4261,D4261,G4261,E4261,I4261)</f>
        <v>912019HOMICIDIO531</v>
      </c>
      <c r="B4261" s="4">
        <v>9</v>
      </c>
      <c r="C4261" s="5">
        <v>1</v>
      </c>
      <c r="D4261" s="4">
        <v>2019</v>
      </c>
      <c r="E4261" s="4">
        <v>53</v>
      </c>
      <c r="F4261" s="4" t="s">
        <v>210</v>
      </c>
      <c r="G4261" s="4" t="s">
        <v>12</v>
      </c>
      <c r="H4261" s="4" t="s">
        <v>212</v>
      </c>
      <c r="I4261" s="4">
        <v>1</v>
      </c>
      <c r="J4261" t="str">
        <f>VLOOKUP(A4261,'Município e Sexo'!$A$2:$I$11321,5,FALSE)</f>
        <v>VITORIA DE SANTO ANTAO</v>
      </c>
      <c r="K4261" t="str">
        <f>VLOOKUP(A4261,'Município e Sexo'!$A$2:$I$11321,7,FALSE)</f>
        <v>MASCULINO</v>
      </c>
    </row>
    <row r="4262" spans="1:11" ht="15" customHeight="1" thickBot="1" x14ac:dyDescent="0.25">
      <c r="A4262" t="str">
        <f>CONCATENATE(B4262,C4262,D4262,G4262,E4262,I4262)</f>
        <v>912019HOMICIDIO181</v>
      </c>
      <c r="B4262" s="4">
        <v>9</v>
      </c>
      <c r="C4262" s="5">
        <v>1</v>
      </c>
      <c r="D4262" s="4">
        <v>2019</v>
      </c>
      <c r="E4262" s="4">
        <v>18</v>
      </c>
      <c r="F4262" s="4" t="s">
        <v>210</v>
      </c>
      <c r="G4262" s="4" t="s">
        <v>12</v>
      </c>
      <c r="H4262" s="4" t="s">
        <v>211</v>
      </c>
      <c r="I4262" s="4">
        <v>1</v>
      </c>
      <c r="J4262" t="str">
        <f>VLOOKUP(A4262,'Município e Sexo'!$A$2:$I$11321,5,FALSE)</f>
        <v>PAULISTA</v>
      </c>
      <c r="K4262" t="str">
        <f>VLOOKUP(A4262,'Município e Sexo'!$A$2:$I$11321,7,FALSE)</f>
        <v>MASCULINO</v>
      </c>
    </row>
    <row r="4263" spans="1:11" ht="15" customHeight="1" thickBot="1" x14ac:dyDescent="0.25">
      <c r="A4263" t="str">
        <f>CONCATENATE(B4263,C4263,D4263,G4263,E4263,I4263)</f>
        <v>912019HOMICIDIO241</v>
      </c>
      <c r="B4263" s="4">
        <v>9</v>
      </c>
      <c r="C4263" s="5">
        <v>1</v>
      </c>
      <c r="D4263" s="4">
        <v>2019</v>
      </c>
      <c r="E4263" s="4">
        <v>24</v>
      </c>
      <c r="F4263" s="4" t="s">
        <v>210</v>
      </c>
      <c r="G4263" s="4" t="s">
        <v>12</v>
      </c>
      <c r="H4263" s="4" t="s">
        <v>211</v>
      </c>
      <c r="I4263" s="4">
        <v>1</v>
      </c>
      <c r="J4263" t="str">
        <f>VLOOKUP(A4263,'Município e Sexo'!$A$2:$I$11321,5,FALSE)</f>
        <v>CABO DE SANTO AGOSTINHO</v>
      </c>
      <c r="K4263" t="str">
        <f>VLOOKUP(A4263,'Município e Sexo'!$A$2:$I$11321,7,FALSE)</f>
        <v>MASCULINO</v>
      </c>
    </row>
    <row r="4264" spans="1:11" ht="15" customHeight="1" thickBot="1" x14ac:dyDescent="0.25">
      <c r="A4264" t="str">
        <f>CONCATENATE(B4264,C4264,D4264,G4264,E4264,I4264)</f>
        <v>912019HOMICIDIO311</v>
      </c>
      <c r="B4264" s="4">
        <v>9</v>
      </c>
      <c r="C4264" s="5">
        <v>1</v>
      </c>
      <c r="D4264" s="4">
        <v>2019</v>
      </c>
      <c r="E4264" s="4">
        <v>31</v>
      </c>
      <c r="F4264" s="4" t="s">
        <v>210</v>
      </c>
      <c r="G4264" s="4" t="s">
        <v>12</v>
      </c>
      <c r="H4264" s="4" t="s">
        <v>212</v>
      </c>
      <c r="I4264" s="4">
        <v>1</v>
      </c>
      <c r="J4264" t="str">
        <f>VLOOKUP(A4264,'Município e Sexo'!$A$2:$I$11321,5,FALSE)</f>
        <v>ABREU E LIMA</v>
      </c>
      <c r="K4264" t="str">
        <f>VLOOKUP(A4264,'Município e Sexo'!$A$2:$I$11321,7,FALSE)</f>
        <v>MASCULINO</v>
      </c>
    </row>
    <row r="4265" spans="1:11" ht="15" customHeight="1" thickBot="1" x14ac:dyDescent="0.25">
      <c r="A4265" t="str">
        <f>CONCATENATE(B4265,C4265,D4265,G4265,E4265,I4265)</f>
        <v>1012019HOMICIDIO241</v>
      </c>
      <c r="B4265" s="4">
        <v>10</v>
      </c>
      <c r="C4265" s="5">
        <v>1</v>
      </c>
      <c r="D4265" s="4">
        <v>2019</v>
      </c>
      <c r="E4265" s="4">
        <v>24</v>
      </c>
      <c r="F4265" s="4" t="s">
        <v>210</v>
      </c>
      <c r="G4265" s="4" t="s">
        <v>12</v>
      </c>
      <c r="H4265" s="4" t="s">
        <v>211</v>
      </c>
      <c r="I4265" s="4">
        <v>1</v>
      </c>
      <c r="J4265" t="str">
        <f>VLOOKUP(A4265,'Município e Sexo'!$A$2:$I$11321,5,FALSE)</f>
        <v>ABREU E LIMA</v>
      </c>
      <c r="K4265" t="str">
        <f>VLOOKUP(A4265,'Município e Sexo'!$A$2:$I$11321,7,FALSE)</f>
        <v>MASCULINO</v>
      </c>
    </row>
    <row r="4266" spans="1:11" ht="15" customHeight="1" thickBot="1" x14ac:dyDescent="0.25">
      <c r="A4266" t="str">
        <f>CONCATENATE(B4266,C4266,D4266,G4266,E4266,I4266)</f>
        <v>1012019HOMICIDIO261</v>
      </c>
      <c r="B4266" s="4">
        <v>10</v>
      </c>
      <c r="C4266" s="5">
        <v>1</v>
      </c>
      <c r="D4266" s="4">
        <v>2019</v>
      </c>
      <c r="E4266" s="4">
        <v>26</v>
      </c>
      <c r="F4266" s="4" t="s">
        <v>210</v>
      </c>
      <c r="G4266" s="4" t="s">
        <v>12</v>
      </c>
      <c r="H4266" s="4" t="s">
        <v>211</v>
      </c>
      <c r="I4266" s="4">
        <v>1</v>
      </c>
      <c r="J4266" t="str">
        <f>VLOOKUP(A4266,'Município e Sexo'!$A$2:$I$11321,5,FALSE)</f>
        <v>ABREU E LIMA</v>
      </c>
      <c r="K4266" t="str">
        <f>VLOOKUP(A4266,'Município e Sexo'!$A$2:$I$11321,7,FALSE)</f>
        <v>MASCULINO</v>
      </c>
    </row>
    <row r="4267" spans="1:11" ht="15" customHeight="1" thickBot="1" x14ac:dyDescent="0.25">
      <c r="A4267" t="str">
        <f>CONCATENATE(B4267,C4267,D4267,G4267,E4267,I4267)</f>
        <v>1012019HOMICIDIO291</v>
      </c>
      <c r="B4267" s="4">
        <v>10</v>
      </c>
      <c r="C4267" s="5">
        <v>1</v>
      </c>
      <c r="D4267" s="4">
        <v>2019</v>
      </c>
      <c r="E4267" s="4">
        <v>29</v>
      </c>
      <c r="F4267" s="4" t="s">
        <v>210</v>
      </c>
      <c r="G4267" s="4" t="s">
        <v>12</v>
      </c>
      <c r="H4267" s="4" t="s">
        <v>211</v>
      </c>
      <c r="I4267" s="4">
        <v>1</v>
      </c>
      <c r="J4267" t="str">
        <f>VLOOKUP(A4267,'Município e Sexo'!$A$2:$I$11321,5,FALSE)</f>
        <v>IPOJUCA</v>
      </c>
      <c r="K4267" t="str">
        <f>VLOOKUP(A4267,'Município e Sexo'!$A$2:$I$11321,7,FALSE)</f>
        <v>MASCULINO</v>
      </c>
    </row>
    <row r="4268" spans="1:11" ht="15" customHeight="1" thickBot="1" x14ac:dyDescent="0.25">
      <c r="A4268" t="str">
        <f>CONCATENATE(B4268,C4268,D4268,G4268,E4268,I4268)</f>
        <v>1012019HOMICIDIO371</v>
      </c>
      <c r="B4268" s="4">
        <v>10</v>
      </c>
      <c r="C4268" s="5">
        <v>1</v>
      </c>
      <c r="D4268" s="4">
        <v>2019</v>
      </c>
      <c r="E4268" s="4">
        <v>37</v>
      </c>
      <c r="F4268" s="4" t="s">
        <v>210</v>
      </c>
      <c r="G4268" s="4" t="s">
        <v>12</v>
      </c>
      <c r="H4268" s="4" t="s">
        <v>212</v>
      </c>
      <c r="I4268" s="4">
        <v>1</v>
      </c>
      <c r="J4268" t="str">
        <f>VLOOKUP(A4268,'Município e Sexo'!$A$2:$I$11321,5,FALSE)</f>
        <v>CARUARU</v>
      </c>
      <c r="K4268" t="str">
        <f>VLOOKUP(A4268,'Município e Sexo'!$A$2:$I$11321,7,FALSE)</f>
        <v>MASCULINO</v>
      </c>
    </row>
    <row r="4269" spans="1:11" ht="15" customHeight="1" thickBot="1" x14ac:dyDescent="0.25">
      <c r="A4269" t="str">
        <f>CONCATENATE(B4269,C4269,D4269,G4269,E4269,I4269)</f>
        <v>1012019HOMICIDIO471</v>
      </c>
      <c r="B4269" s="4">
        <v>10</v>
      </c>
      <c r="C4269" s="5">
        <v>1</v>
      </c>
      <c r="D4269" s="4">
        <v>2019</v>
      </c>
      <c r="E4269" s="4">
        <v>47</v>
      </c>
      <c r="F4269" s="4" t="s">
        <v>210</v>
      </c>
      <c r="G4269" s="4" t="s">
        <v>12</v>
      </c>
      <c r="H4269" s="4" t="s">
        <v>212</v>
      </c>
      <c r="I4269" s="4">
        <v>1</v>
      </c>
      <c r="J4269" t="str">
        <f>VLOOKUP(A4269,'Município e Sexo'!$A$2:$I$11321,5,FALSE)</f>
        <v>POMBOS</v>
      </c>
      <c r="K4269" t="str">
        <f>VLOOKUP(A4269,'Município e Sexo'!$A$2:$I$11321,7,FALSE)</f>
        <v>MASCULINO</v>
      </c>
    </row>
    <row r="4270" spans="1:11" ht="15" customHeight="1" thickBot="1" x14ac:dyDescent="0.25">
      <c r="A4270" t="str">
        <f>CONCATENATE(B4270,C4270,D4270,G4270,E4270,I4270)</f>
        <v>1012019HOMICIDIO261</v>
      </c>
      <c r="B4270" s="4">
        <v>10</v>
      </c>
      <c r="C4270" s="5">
        <v>1</v>
      </c>
      <c r="D4270" s="4">
        <v>2019</v>
      </c>
      <c r="E4270" s="4">
        <v>26</v>
      </c>
      <c r="F4270" s="4" t="s">
        <v>210</v>
      </c>
      <c r="G4270" s="4" t="s">
        <v>12</v>
      </c>
      <c r="H4270" s="4" t="s">
        <v>211</v>
      </c>
      <c r="I4270" s="4">
        <v>1</v>
      </c>
      <c r="J4270" t="str">
        <f>VLOOKUP(A4270,'Município e Sexo'!$A$2:$I$11321,5,FALSE)</f>
        <v>ABREU E LIMA</v>
      </c>
      <c r="K4270" t="str">
        <f>VLOOKUP(A4270,'Município e Sexo'!$A$2:$I$11321,7,FALSE)</f>
        <v>MASCULINO</v>
      </c>
    </row>
    <row r="4271" spans="1:11" ht="15" customHeight="1" thickBot="1" x14ac:dyDescent="0.25">
      <c r="A4271" t="str">
        <f>CONCATENATE(B4271,C4271,D4271,G4271,E4271,I4271)</f>
        <v>1112019HOMICIDIO191</v>
      </c>
      <c r="B4271" s="4">
        <v>11</v>
      </c>
      <c r="C4271" s="5">
        <v>1</v>
      </c>
      <c r="D4271" s="4">
        <v>2019</v>
      </c>
      <c r="E4271" s="4">
        <v>19</v>
      </c>
      <c r="F4271" s="4" t="s">
        <v>210</v>
      </c>
      <c r="G4271" s="4" t="s">
        <v>12</v>
      </c>
      <c r="H4271" s="4" t="s">
        <v>211</v>
      </c>
      <c r="I4271" s="4">
        <v>1</v>
      </c>
      <c r="J4271" t="str">
        <f>VLOOKUP(A4271,'Município e Sexo'!$A$2:$I$11321,5,FALSE)</f>
        <v>JABOATAO DOS GUARARAPES</v>
      </c>
      <c r="K4271" t="str">
        <f>VLOOKUP(A4271,'Município e Sexo'!$A$2:$I$11321,7,FALSE)</f>
        <v>MASCULINO</v>
      </c>
    </row>
    <row r="4272" spans="1:11" ht="15" customHeight="1" thickBot="1" x14ac:dyDescent="0.25">
      <c r="A4272" t="str">
        <f>CONCATENATE(B4272,C4272,D4272,G4272,E4272,I4272)</f>
        <v>1112019HOMICIDIO321</v>
      </c>
      <c r="B4272" s="4">
        <v>11</v>
      </c>
      <c r="C4272" s="5">
        <v>1</v>
      </c>
      <c r="D4272" s="4">
        <v>2019</v>
      </c>
      <c r="E4272" s="4">
        <v>32</v>
      </c>
      <c r="F4272" s="4" t="s">
        <v>210</v>
      </c>
      <c r="G4272" s="4" t="s">
        <v>12</v>
      </c>
      <c r="H4272" s="4" t="s">
        <v>211</v>
      </c>
      <c r="I4272" s="4">
        <v>1</v>
      </c>
      <c r="J4272" t="str">
        <f>VLOOKUP(A4272,'Município e Sexo'!$A$2:$I$11321,5,FALSE)</f>
        <v>OLINDA</v>
      </c>
      <c r="K4272" t="str">
        <f>VLOOKUP(A4272,'Município e Sexo'!$A$2:$I$11321,7,FALSE)</f>
        <v>MASCULINO</v>
      </c>
    </row>
    <row r="4273" spans="1:11" ht="15" customHeight="1" thickBot="1" x14ac:dyDescent="0.25">
      <c r="A4273" t="str">
        <f>CONCATENATE(B4273,C4273,D4273,G4273,E4273,I4273)</f>
        <v>1112019HOMICIDIO171</v>
      </c>
      <c r="B4273" s="4">
        <v>11</v>
      </c>
      <c r="C4273" s="5">
        <v>1</v>
      </c>
      <c r="D4273" s="4">
        <v>2019</v>
      </c>
      <c r="E4273" s="4">
        <v>17</v>
      </c>
      <c r="F4273" s="4" t="s">
        <v>210</v>
      </c>
      <c r="G4273" s="4" t="s">
        <v>12</v>
      </c>
      <c r="H4273" s="4" t="s">
        <v>211</v>
      </c>
      <c r="I4273" s="4">
        <v>1</v>
      </c>
      <c r="J4273" t="str">
        <f>VLOOKUP(A4273,'Município e Sexo'!$A$2:$I$11321,5,FALSE)</f>
        <v>ESCADA</v>
      </c>
      <c r="K4273" t="str">
        <f>VLOOKUP(A4273,'Município e Sexo'!$A$2:$I$11321,7,FALSE)</f>
        <v>MASCULINO</v>
      </c>
    </row>
    <row r="4274" spans="1:11" ht="15" customHeight="1" thickBot="1" x14ac:dyDescent="0.25">
      <c r="A4274" t="str">
        <f>CONCATENATE(B4274,C4274,D4274,G4274,E4274,I4274)</f>
        <v>1112019HOMICIDIO241</v>
      </c>
      <c r="B4274" s="4">
        <v>11</v>
      </c>
      <c r="C4274" s="5">
        <v>1</v>
      </c>
      <c r="D4274" s="4">
        <v>2019</v>
      </c>
      <c r="E4274" s="4">
        <v>24</v>
      </c>
      <c r="F4274" s="4" t="s">
        <v>210</v>
      </c>
      <c r="G4274" s="4" t="s">
        <v>12</v>
      </c>
      <c r="H4274" s="4" t="s">
        <v>211</v>
      </c>
      <c r="I4274" s="4">
        <v>1</v>
      </c>
      <c r="J4274" t="str">
        <f>VLOOKUP(A4274,'Município e Sexo'!$A$2:$I$11321,5,FALSE)</f>
        <v>ARCOVERDE</v>
      </c>
      <c r="K4274" t="str">
        <f>VLOOKUP(A4274,'Município e Sexo'!$A$2:$I$11321,7,FALSE)</f>
        <v>MASCULINO</v>
      </c>
    </row>
    <row r="4275" spans="1:11" ht="15" customHeight="1" thickBot="1" x14ac:dyDescent="0.25">
      <c r="A4275" t="str">
        <f>CONCATENATE(B4275,C4275,D4275,G4275,E4275,I4275)</f>
        <v>1112019HOMICIDIO471</v>
      </c>
      <c r="B4275" s="4">
        <v>11</v>
      </c>
      <c r="C4275" s="5">
        <v>1</v>
      </c>
      <c r="D4275" s="4">
        <v>2019</v>
      </c>
      <c r="E4275" s="4">
        <v>47</v>
      </c>
      <c r="F4275" s="4" t="s">
        <v>210</v>
      </c>
      <c r="G4275" s="4" t="s">
        <v>12</v>
      </c>
      <c r="H4275" s="4" t="s">
        <v>211</v>
      </c>
      <c r="I4275" s="4">
        <v>1</v>
      </c>
      <c r="J4275" t="str">
        <f>VLOOKUP(A4275,'Município e Sexo'!$A$2:$I$11321,5,FALSE)</f>
        <v>PETROLINA</v>
      </c>
      <c r="K4275" t="str">
        <f>VLOOKUP(A4275,'Município e Sexo'!$A$2:$I$11321,7,FALSE)</f>
        <v>MASCULINO</v>
      </c>
    </row>
    <row r="4276" spans="1:11" ht="15" customHeight="1" thickBot="1" x14ac:dyDescent="0.25">
      <c r="A4276" t="str">
        <f>CONCATENATE(B4276,C4276,D4276,G4276,E4276,I4276)</f>
        <v>1112019HOMICIDIO651</v>
      </c>
      <c r="B4276" s="4">
        <v>11</v>
      </c>
      <c r="C4276" s="5">
        <v>1</v>
      </c>
      <c r="D4276" s="4">
        <v>2019</v>
      </c>
      <c r="E4276" s="4">
        <v>65</v>
      </c>
      <c r="F4276" s="4" t="s">
        <v>210</v>
      </c>
      <c r="G4276" s="4" t="s">
        <v>12</v>
      </c>
      <c r="H4276" s="4" t="s">
        <v>212</v>
      </c>
      <c r="I4276" s="4">
        <v>1</v>
      </c>
      <c r="J4276" t="str">
        <f>VLOOKUP(A4276,'Município e Sexo'!$A$2:$I$11321,5,FALSE)</f>
        <v>GARANHUNS</v>
      </c>
      <c r="K4276" t="str">
        <f>VLOOKUP(A4276,'Município e Sexo'!$A$2:$I$11321,7,FALSE)</f>
        <v>MASCULINO</v>
      </c>
    </row>
    <row r="4277" spans="1:11" ht="15" customHeight="1" thickBot="1" x14ac:dyDescent="0.25">
      <c r="A4277" t="str">
        <f>CONCATENATE(B4277,C4277,D4277,G4277,E4277,I4277)</f>
        <v>1112019HOMICIDIO151</v>
      </c>
      <c r="B4277" s="4">
        <v>11</v>
      </c>
      <c r="C4277" s="5">
        <v>1</v>
      </c>
      <c r="D4277" s="4">
        <v>2019</v>
      </c>
      <c r="E4277" s="4">
        <v>15</v>
      </c>
      <c r="F4277" s="4" t="s">
        <v>210</v>
      </c>
      <c r="G4277" s="4" t="s">
        <v>12</v>
      </c>
      <c r="H4277" s="4" t="s">
        <v>211</v>
      </c>
      <c r="I4277" s="4">
        <v>1</v>
      </c>
      <c r="J4277" t="str">
        <f>VLOOKUP(A4277,'Município e Sexo'!$A$2:$I$11321,5,FALSE)</f>
        <v>VITORIA DE SANTO ANTAO</v>
      </c>
      <c r="K4277" t="str">
        <f>VLOOKUP(A4277,'Município e Sexo'!$A$2:$I$11321,7,FALSE)</f>
        <v>MASCULINO</v>
      </c>
    </row>
    <row r="4278" spans="1:11" ht="15" customHeight="1" thickBot="1" x14ac:dyDescent="0.25">
      <c r="A4278" t="str">
        <f>CONCATENATE(B4278,C4278,D4278,G4278,E4278,I4278)</f>
        <v>1112019HOMICIDIO241</v>
      </c>
      <c r="B4278" s="4">
        <v>11</v>
      </c>
      <c r="C4278" s="5">
        <v>1</v>
      </c>
      <c r="D4278" s="4">
        <v>2019</v>
      </c>
      <c r="E4278" s="4">
        <v>24</v>
      </c>
      <c r="F4278" s="4" t="s">
        <v>210</v>
      </c>
      <c r="G4278" s="4" t="s">
        <v>12</v>
      </c>
      <c r="H4278" s="4" t="s">
        <v>211</v>
      </c>
      <c r="I4278" s="4">
        <v>1</v>
      </c>
      <c r="J4278" t="str">
        <f>VLOOKUP(A4278,'Município e Sexo'!$A$2:$I$11321,5,FALSE)</f>
        <v>ARCOVERDE</v>
      </c>
      <c r="K4278" t="str">
        <f>VLOOKUP(A4278,'Município e Sexo'!$A$2:$I$11321,7,FALSE)</f>
        <v>MASCULINO</v>
      </c>
    </row>
    <row r="4279" spans="1:11" ht="15" customHeight="1" thickBot="1" x14ac:dyDescent="0.25">
      <c r="A4279" t="str">
        <f>CONCATENATE(B4279,C4279,D4279,G4279,E4279,I4279)</f>
        <v>1112019HOMICIDIO301</v>
      </c>
      <c r="B4279" s="4">
        <v>11</v>
      </c>
      <c r="C4279" s="5">
        <v>1</v>
      </c>
      <c r="D4279" s="4">
        <v>2019</v>
      </c>
      <c r="E4279" s="4">
        <v>30</v>
      </c>
      <c r="F4279" s="4" t="s">
        <v>210</v>
      </c>
      <c r="G4279" s="4" t="s">
        <v>12</v>
      </c>
      <c r="H4279" s="4" t="s">
        <v>211</v>
      </c>
      <c r="I4279" s="4">
        <v>1</v>
      </c>
      <c r="J4279" t="str">
        <f>VLOOKUP(A4279,'Município e Sexo'!$A$2:$I$11321,5,FALSE)</f>
        <v>PAULISTA</v>
      </c>
      <c r="K4279" t="str">
        <f>VLOOKUP(A4279,'Município e Sexo'!$A$2:$I$11321,7,FALSE)</f>
        <v>MASCULINO</v>
      </c>
    </row>
    <row r="4280" spans="1:11" ht="15" customHeight="1" thickBot="1" x14ac:dyDescent="0.25">
      <c r="A4280" t="str">
        <f>CONCATENATE(B4280,C4280,D4280,G4280,E4280,I4280)</f>
        <v>1112019HOMICIDIO331</v>
      </c>
      <c r="B4280" s="4">
        <v>11</v>
      </c>
      <c r="C4280" s="5">
        <v>1</v>
      </c>
      <c r="D4280" s="4">
        <v>2019</v>
      </c>
      <c r="E4280" s="4">
        <v>33</v>
      </c>
      <c r="F4280" s="4" t="s">
        <v>210</v>
      </c>
      <c r="G4280" s="4" t="s">
        <v>12</v>
      </c>
      <c r="H4280" s="4" t="s">
        <v>211</v>
      </c>
      <c r="I4280" s="4">
        <v>1</v>
      </c>
      <c r="J4280" t="str">
        <f>VLOOKUP(A4280,'Município e Sexo'!$A$2:$I$11321,5,FALSE)</f>
        <v>JABOATAO DOS GUARARAPES</v>
      </c>
      <c r="K4280" t="str">
        <f>VLOOKUP(A4280,'Município e Sexo'!$A$2:$I$11321,7,FALSE)</f>
        <v>MASCULINO</v>
      </c>
    </row>
    <row r="4281" spans="1:11" ht="15" customHeight="1" thickBot="1" x14ac:dyDescent="0.25">
      <c r="A4281" t="str">
        <f>CONCATENATE(B4281,C4281,D4281,G4281,E4281,I4281)</f>
        <v>1212019HOMICIDIO211</v>
      </c>
      <c r="B4281" s="4">
        <v>12</v>
      </c>
      <c r="C4281" s="5">
        <v>1</v>
      </c>
      <c r="D4281" s="4">
        <v>2019</v>
      </c>
      <c r="E4281" s="4">
        <v>21</v>
      </c>
      <c r="F4281" s="4" t="s">
        <v>210</v>
      </c>
      <c r="G4281" s="4" t="s">
        <v>12</v>
      </c>
      <c r="H4281" s="4" t="s">
        <v>212</v>
      </c>
      <c r="I4281" s="4">
        <v>1</v>
      </c>
      <c r="J4281" t="str">
        <f>VLOOKUP(A4281,'Município e Sexo'!$A$2:$I$11321,5,FALSE)</f>
        <v>SANHARO</v>
      </c>
      <c r="K4281" t="str">
        <f>VLOOKUP(A4281,'Município e Sexo'!$A$2:$I$11321,7,FALSE)</f>
        <v>MASCULINO</v>
      </c>
    </row>
    <row r="4282" spans="1:11" ht="15" customHeight="1" thickBot="1" x14ac:dyDescent="0.25">
      <c r="A4282" t="str">
        <f>CONCATENATE(B4282,C4282,D4282,G4282,E4282,I4282)</f>
        <v>1212019HOMICIDIO211</v>
      </c>
      <c r="B4282" s="4">
        <v>12</v>
      </c>
      <c r="C4282" s="5">
        <v>1</v>
      </c>
      <c r="D4282" s="4">
        <v>2019</v>
      </c>
      <c r="E4282" s="4">
        <v>21</v>
      </c>
      <c r="F4282" s="4" t="s">
        <v>210</v>
      </c>
      <c r="G4282" s="4" t="s">
        <v>12</v>
      </c>
      <c r="H4282" s="4" t="s">
        <v>211</v>
      </c>
      <c r="I4282" s="4">
        <v>1</v>
      </c>
      <c r="J4282" t="str">
        <f>VLOOKUP(A4282,'Município e Sexo'!$A$2:$I$11321,5,FALSE)</f>
        <v>SANHARO</v>
      </c>
      <c r="K4282" t="str">
        <f>VLOOKUP(A4282,'Município e Sexo'!$A$2:$I$11321,7,FALSE)</f>
        <v>MASCULINO</v>
      </c>
    </row>
    <row r="4283" spans="1:11" ht="15" customHeight="1" thickBot="1" x14ac:dyDescent="0.25">
      <c r="A4283" t="str">
        <f>CONCATENATE(B4283,C4283,D4283,G4283,E4283,I4283)</f>
        <v>1212019HOMICIDIO221</v>
      </c>
      <c r="B4283" s="4">
        <v>12</v>
      </c>
      <c r="C4283" s="5">
        <v>1</v>
      </c>
      <c r="D4283" s="4">
        <v>2019</v>
      </c>
      <c r="E4283" s="4">
        <v>22</v>
      </c>
      <c r="F4283" s="4" t="s">
        <v>210</v>
      </c>
      <c r="G4283" s="4" t="s">
        <v>12</v>
      </c>
      <c r="H4283" s="4" t="s">
        <v>211</v>
      </c>
      <c r="I4283" s="4">
        <v>1</v>
      </c>
      <c r="J4283" t="str">
        <f>VLOOKUP(A4283,'Município e Sexo'!$A$2:$I$11321,5,FALSE)</f>
        <v>ABREU E LIMA</v>
      </c>
      <c r="K4283" t="str">
        <f>VLOOKUP(A4283,'Município e Sexo'!$A$2:$I$11321,7,FALSE)</f>
        <v>MASCULINO</v>
      </c>
    </row>
    <row r="4284" spans="1:11" ht="15" customHeight="1" thickBot="1" x14ac:dyDescent="0.25">
      <c r="A4284" t="str">
        <f>CONCATENATE(B4284,C4284,D4284,G4284,E4284,I4284)</f>
        <v>1212019HOMICIDIO321</v>
      </c>
      <c r="B4284" s="4">
        <v>12</v>
      </c>
      <c r="C4284" s="5">
        <v>1</v>
      </c>
      <c r="D4284" s="4">
        <v>2019</v>
      </c>
      <c r="E4284" s="4">
        <v>32</v>
      </c>
      <c r="F4284" s="4" t="s">
        <v>210</v>
      </c>
      <c r="G4284" s="4" t="s">
        <v>12</v>
      </c>
      <c r="H4284" s="4" t="s">
        <v>211</v>
      </c>
      <c r="I4284" s="4">
        <v>1</v>
      </c>
      <c r="J4284" t="str">
        <f>VLOOKUP(A4284,'Município e Sexo'!$A$2:$I$11321,5,FALSE)</f>
        <v>CAMARAGIBE</v>
      </c>
      <c r="K4284" t="str">
        <f>VLOOKUP(A4284,'Município e Sexo'!$A$2:$I$11321,7,FALSE)</f>
        <v>MASCULINO</v>
      </c>
    </row>
    <row r="4285" spans="1:11" ht="15" customHeight="1" thickBot="1" x14ac:dyDescent="0.25">
      <c r="A4285" t="str">
        <f>CONCATENATE(B4285,C4285,D4285,G4285,E4285,I4285)</f>
        <v>1212019HOMICIDIO391</v>
      </c>
      <c r="B4285" s="4">
        <v>12</v>
      </c>
      <c r="C4285" s="5">
        <v>1</v>
      </c>
      <c r="D4285" s="4">
        <v>2019</v>
      </c>
      <c r="E4285" s="4">
        <v>39</v>
      </c>
      <c r="F4285" s="4" t="s">
        <v>210</v>
      </c>
      <c r="G4285" s="4" t="s">
        <v>12</v>
      </c>
      <c r="H4285" s="4" t="s">
        <v>211</v>
      </c>
      <c r="I4285" s="4">
        <v>1</v>
      </c>
      <c r="J4285" t="str">
        <f>VLOOKUP(A4285,'Município e Sexo'!$A$2:$I$11321,5,FALSE)</f>
        <v>AGRESTINA</v>
      </c>
      <c r="K4285" t="str">
        <f>VLOOKUP(A4285,'Município e Sexo'!$A$2:$I$11321,7,FALSE)</f>
        <v>MASCULINO</v>
      </c>
    </row>
    <row r="4286" spans="1:11" ht="15" customHeight="1" thickBot="1" x14ac:dyDescent="0.25">
      <c r="A4286" t="str">
        <f>CONCATENATE(B4286,C4286,D4286,G4286,E4286,I4286)</f>
        <v>1212019HOMICIDIO271</v>
      </c>
      <c r="B4286" s="4">
        <v>12</v>
      </c>
      <c r="C4286" s="5">
        <v>1</v>
      </c>
      <c r="D4286" s="4">
        <v>2019</v>
      </c>
      <c r="E4286" s="4">
        <v>27</v>
      </c>
      <c r="F4286" s="4" t="s">
        <v>210</v>
      </c>
      <c r="G4286" s="4" t="s">
        <v>12</v>
      </c>
      <c r="H4286" s="4" t="s">
        <v>211</v>
      </c>
      <c r="I4286" s="4">
        <v>1</v>
      </c>
      <c r="J4286" t="str">
        <f>VLOOKUP(A4286,'Município e Sexo'!$A$2:$I$11321,5,FALSE)</f>
        <v>CARUARU</v>
      </c>
      <c r="K4286" t="str">
        <f>VLOOKUP(A4286,'Município e Sexo'!$A$2:$I$11321,7,FALSE)</f>
        <v>FEMININO</v>
      </c>
    </row>
    <row r="4287" spans="1:11" ht="15" customHeight="1" thickBot="1" x14ac:dyDescent="0.25">
      <c r="A4287" t="str">
        <f>CONCATENATE(B4287,C4287,D4287,G4287,E4287,I4287)</f>
        <v>1212019HOMICIDIO561</v>
      </c>
      <c r="B4287" s="4">
        <v>12</v>
      </c>
      <c r="C4287" s="5">
        <v>1</v>
      </c>
      <c r="D4287" s="4">
        <v>2019</v>
      </c>
      <c r="E4287" s="4">
        <v>56</v>
      </c>
      <c r="F4287" s="4" t="s">
        <v>210</v>
      </c>
      <c r="G4287" s="4" t="s">
        <v>12</v>
      </c>
      <c r="H4287" s="4" t="s">
        <v>212</v>
      </c>
      <c r="I4287" s="4">
        <v>1</v>
      </c>
      <c r="J4287" t="str">
        <f>VLOOKUP(A4287,'Município e Sexo'!$A$2:$I$11321,5,FALSE)</f>
        <v>PESQUEIRA</v>
      </c>
      <c r="K4287" t="str">
        <f>VLOOKUP(A4287,'Município e Sexo'!$A$2:$I$11321,7,FALSE)</f>
        <v>MASCULINO</v>
      </c>
    </row>
    <row r="4288" spans="1:11" ht="15" customHeight="1" thickBot="1" x14ac:dyDescent="0.25">
      <c r="A4288" t="str">
        <f>CONCATENATE(B4288,C4288,D4288,G4288,E4288,I4288)</f>
        <v>1212019HOMICIDIO261</v>
      </c>
      <c r="B4288" s="4">
        <v>12</v>
      </c>
      <c r="C4288" s="5">
        <v>1</v>
      </c>
      <c r="D4288" s="4">
        <v>2019</v>
      </c>
      <c r="E4288" s="4">
        <v>26</v>
      </c>
      <c r="F4288" s="4" t="s">
        <v>210</v>
      </c>
      <c r="G4288" s="4" t="s">
        <v>12</v>
      </c>
      <c r="H4288" s="4" t="s">
        <v>211</v>
      </c>
      <c r="I4288" s="4">
        <v>1</v>
      </c>
      <c r="J4288" t="str">
        <f>VLOOKUP(A4288,'Município e Sexo'!$A$2:$I$11321,5,FALSE)</f>
        <v>RECIFE</v>
      </c>
      <c r="K4288" t="str">
        <f>VLOOKUP(A4288,'Município e Sexo'!$A$2:$I$11321,7,FALSE)</f>
        <v>MASCULINO</v>
      </c>
    </row>
    <row r="4289" spans="1:11" ht="15" customHeight="1" thickBot="1" x14ac:dyDescent="0.25">
      <c r="A4289" t="str">
        <f>CONCATENATE(B4289,C4289,D4289,G4289,E4289,I4289)</f>
        <v>1212019HOMICIDIO391</v>
      </c>
      <c r="B4289" s="4">
        <v>12</v>
      </c>
      <c r="C4289" s="5">
        <v>1</v>
      </c>
      <c r="D4289" s="4">
        <v>2019</v>
      </c>
      <c r="E4289" s="4">
        <v>39</v>
      </c>
      <c r="F4289" s="4" t="s">
        <v>210</v>
      </c>
      <c r="G4289" s="4" t="s">
        <v>12</v>
      </c>
      <c r="H4289" s="4" t="s">
        <v>211</v>
      </c>
      <c r="I4289" s="4">
        <v>1</v>
      </c>
      <c r="J4289" t="str">
        <f>VLOOKUP(A4289,'Município e Sexo'!$A$2:$I$11321,5,FALSE)</f>
        <v>AGRESTINA</v>
      </c>
      <c r="K4289" t="str">
        <f>VLOOKUP(A4289,'Município e Sexo'!$A$2:$I$11321,7,FALSE)</f>
        <v>MASCULINO</v>
      </c>
    </row>
    <row r="4290" spans="1:11" ht="15" customHeight="1" thickBot="1" x14ac:dyDescent="0.25">
      <c r="A4290" t="str">
        <f>CONCATENATE(B4290,C4290,D4290,G4290,E4290,I4290)</f>
        <v>1212019HOMICIDIO411</v>
      </c>
      <c r="B4290" s="4">
        <v>12</v>
      </c>
      <c r="C4290" s="5">
        <v>1</v>
      </c>
      <c r="D4290" s="4">
        <v>2019</v>
      </c>
      <c r="E4290" s="4">
        <v>41</v>
      </c>
      <c r="F4290" s="4" t="s">
        <v>210</v>
      </c>
      <c r="G4290" s="4" t="s">
        <v>12</v>
      </c>
      <c r="H4290" s="4" t="s">
        <v>211</v>
      </c>
      <c r="I4290" s="4">
        <v>1</v>
      </c>
      <c r="J4290" t="str">
        <f>VLOOKUP(A4290,'Município e Sexo'!$A$2:$I$11321,5,FALSE)</f>
        <v>CAMARAGIBE</v>
      </c>
      <c r="K4290" t="str">
        <f>VLOOKUP(A4290,'Município e Sexo'!$A$2:$I$11321,7,FALSE)</f>
        <v>MASCULINO</v>
      </c>
    </row>
    <row r="4291" spans="1:11" ht="15" customHeight="1" thickBot="1" x14ac:dyDescent="0.25">
      <c r="A4291" t="str">
        <f>CONCATENATE(B4291,C4291,D4291,G4291,E4291,I4291)</f>
        <v>1212019HOMICIDIO171</v>
      </c>
      <c r="B4291" s="4">
        <v>12</v>
      </c>
      <c r="C4291" s="5">
        <v>1</v>
      </c>
      <c r="D4291" s="4">
        <v>2019</v>
      </c>
      <c r="E4291" s="4">
        <v>17</v>
      </c>
      <c r="F4291" s="4" t="s">
        <v>210</v>
      </c>
      <c r="G4291" s="4" t="s">
        <v>12</v>
      </c>
      <c r="H4291" s="4" t="s">
        <v>211</v>
      </c>
      <c r="I4291" s="4">
        <v>1</v>
      </c>
      <c r="J4291" t="str">
        <f>VLOOKUP(A4291,'Município e Sexo'!$A$2:$I$11321,5,FALSE)</f>
        <v>CHA GRANDE</v>
      </c>
      <c r="K4291" t="str">
        <f>VLOOKUP(A4291,'Município e Sexo'!$A$2:$I$11321,7,FALSE)</f>
        <v>MASCULINO</v>
      </c>
    </row>
    <row r="4292" spans="1:11" ht="15" customHeight="1" thickBot="1" x14ac:dyDescent="0.25">
      <c r="A4292" t="str">
        <f>CONCATENATE(B4292,C4292,D4292,G4292,E4292,I4292)</f>
        <v>1212019HOMICIDIO261</v>
      </c>
      <c r="B4292" s="4">
        <v>12</v>
      </c>
      <c r="C4292" s="5">
        <v>1</v>
      </c>
      <c r="D4292" s="4">
        <v>2019</v>
      </c>
      <c r="E4292" s="4">
        <v>26</v>
      </c>
      <c r="F4292" s="4" t="s">
        <v>210</v>
      </c>
      <c r="G4292" s="4" t="s">
        <v>12</v>
      </c>
      <c r="H4292" s="4" t="s">
        <v>211</v>
      </c>
      <c r="I4292" s="4">
        <v>1</v>
      </c>
      <c r="J4292" t="str">
        <f>VLOOKUP(A4292,'Município e Sexo'!$A$2:$I$11321,5,FALSE)</f>
        <v>RECIFE</v>
      </c>
      <c r="K4292" t="str">
        <f>VLOOKUP(A4292,'Município e Sexo'!$A$2:$I$11321,7,FALSE)</f>
        <v>MASCULINO</v>
      </c>
    </row>
    <row r="4293" spans="1:11" ht="15" customHeight="1" thickBot="1" x14ac:dyDescent="0.25">
      <c r="A4293" t="str">
        <f>CONCATENATE(B4293,C4293,D4293,G4293,E4293,I4293)</f>
        <v>1212019HOMICIDIO271</v>
      </c>
      <c r="B4293" s="4">
        <v>12</v>
      </c>
      <c r="C4293" s="5">
        <v>1</v>
      </c>
      <c r="D4293" s="4">
        <v>2019</v>
      </c>
      <c r="E4293" s="4">
        <v>27</v>
      </c>
      <c r="F4293" s="4" t="s">
        <v>210</v>
      </c>
      <c r="G4293" s="4" t="s">
        <v>12</v>
      </c>
      <c r="H4293" s="4" t="s">
        <v>211</v>
      </c>
      <c r="I4293" s="4">
        <v>1</v>
      </c>
      <c r="J4293" t="str">
        <f>VLOOKUP(A4293,'Município e Sexo'!$A$2:$I$11321,5,FALSE)</f>
        <v>CARUARU</v>
      </c>
      <c r="K4293" t="str">
        <f>VLOOKUP(A4293,'Município e Sexo'!$A$2:$I$11321,7,FALSE)</f>
        <v>FEMININO</v>
      </c>
    </row>
    <row r="4294" spans="1:11" ht="15" customHeight="1" thickBot="1" x14ac:dyDescent="0.25">
      <c r="A4294" t="str">
        <f>CONCATENATE(B4294,C4294,D4294,G4294,E4294,I4294)</f>
        <v>1212019FEMINICIDIO371</v>
      </c>
      <c r="B4294" s="4">
        <v>12</v>
      </c>
      <c r="C4294" s="5">
        <v>1</v>
      </c>
      <c r="D4294" s="4">
        <v>2019</v>
      </c>
      <c r="E4294" s="4">
        <v>37</v>
      </c>
      <c r="F4294" s="4" t="s">
        <v>210</v>
      </c>
      <c r="G4294" s="4" t="s">
        <v>29</v>
      </c>
      <c r="H4294" s="4" t="s">
        <v>29</v>
      </c>
      <c r="I4294" s="4">
        <v>1</v>
      </c>
      <c r="J4294" t="str">
        <f>VLOOKUP(A4294,'Município e Sexo'!$A$2:$I$11321,5,FALSE)</f>
        <v>BUENOS AIRES</v>
      </c>
      <c r="K4294" t="str">
        <f>VLOOKUP(A4294,'Município e Sexo'!$A$2:$I$11321,7,FALSE)</f>
        <v>FEMININO</v>
      </c>
    </row>
    <row r="4295" spans="1:11" ht="15" customHeight="1" thickBot="1" x14ac:dyDescent="0.25">
      <c r="A4295" t="str">
        <f>CONCATENATE(B4295,C4295,D4295,G4295,E4295,I4295)</f>
        <v>1312019HOMICIDIO211</v>
      </c>
      <c r="B4295" s="4">
        <v>13</v>
      </c>
      <c r="C4295" s="5">
        <v>1</v>
      </c>
      <c r="D4295" s="4">
        <v>2019</v>
      </c>
      <c r="E4295" s="4">
        <v>21</v>
      </c>
      <c r="F4295" s="4" t="s">
        <v>210</v>
      </c>
      <c r="G4295" s="4" t="s">
        <v>12</v>
      </c>
      <c r="H4295" s="4" t="s">
        <v>212</v>
      </c>
      <c r="I4295" s="4">
        <v>1</v>
      </c>
      <c r="J4295" t="str">
        <f>VLOOKUP(A4295,'Município e Sexo'!$A$2:$I$11321,5,FALSE)</f>
        <v>GLORIA DO GOITA</v>
      </c>
      <c r="K4295" t="str">
        <f>VLOOKUP(A4295,'Município e Sexo'!$A$2:$I$11321,7,FALSE)</f>
        <v>MASCULINO</v>
      </c>
    </row>
    <row r="4296" spans="1:11" ht="15" customHeight="1" thickBot="1" x14ac:dyDescent="0.25">
      <c r="A4296" t="str">
        <f>CONCATENATE(B4296,C4296,D4296,G4296,E4296,I4296)</f>
        <v>1312019HOMICIDIO301</v>
      </c>
      <c r="B4296" s="4">
        <v>13</v>
      </c>
      <c r="C4296" s="5">
        <v>1</v>
      </c>
      <c r="D4296" s="4">
        <v>2019</v>
      </c>
      <c r="E4296" s="4">
        <v>30</v>
      </c>
      <c r="F4296" s="4" t="s">
        <v>210</v>
      </c>
      <c r="G4296" s="4" t="s">
        <v>12</v>
      </c>
      <c r="H4296" s="4" t="s">
        <v>211</v>
      </c>
      <c r="I4296" s="4">
        <v>1</v>
      </c>
      <c r="J4296" t="str">
        <f>VLOOKUP(A4296,'Município e Sexo'!$A$2:$I$11321,5,FALSE)</f>
        <v>RECIFE</v>
      </c>
      <c r="K4296" t="str">
        <f>VLOOKUP(A4296,'Município e Sexo'!$A$2:$I$11321,7,FALSE)</f>
        <v>MASCULINO</v>
      </c>
    </row>
    <row r="4297" spans="1:11" ht="15" customHeight="1" thickBot="1" x14ac:dyDescent="0.25">
      <c r="A4297" t="str">
        <f>CONCATENATE(B4297,C4297,D4297,G4297,E4297,I4297)</f>
        <v>1312019HOMICIDIO341</v>
      </c>
      <c r="B4297" s="4">
        <v>13</v>
      </c>
      <c r="C4297" s="5">
        <v>1</v>
      </c>
      <c r="D4297" s="4">
        <v>2019</v>
      </c>
      <c r="E4297" s="4">
        <v>34</v>
      </c>
      <c r="F4297" s="4" t="s">
        <v>210</v>
      </c>
      <c r="G4297" s="4" t="s">
        <v>12</v>
      </c>
      <c r="H4297" s="4" t="s">
        <v>211</v>
      </c>
      <c r="I4297" s="4">
        <v>1</v>
      </c>
      <c r="J4297" t="str">
        <f>VLOOKUP(A4297,'Município e Sexo'!$A$2:$I$11321,5,FALSE)</f>
        <v>CARUARU</v>
      </c>
      <c r="K4297" t="str">
        <f>VLOOKUP(A4297,'Município e Sexo'!$A$2:$I$11321,7,FALSE)</f>
        <v>MASCULINO</v>
      </c>
    </row>
    <row r="4298" spans="1:11" ht="15" customHeight="1" thickBot="1" x14ac:dyDescent="0.25">
      <c r="A4298" t="str">
        <f>CONCATENATE(B4298,C4298,D4298,G4298,E4298,I4298)</f>
        <v>1312019HOMICIDIO331</v>
      </c>
      <c r="B4298" s="4">
        <v>13</v>
      </c>
      <c r="C4298" s="5">
        <v>1</v>
      </c>
      <c r="D4298" s="4">
        <v>2019</v>
      </c>
      <c r="E4298" s="4">
        <v>33</v>
      </c>
      <c r="F4298" s="4" t="s">
        <v>210</v>
      </c>
      <c r="G4298" s="4" t="s">
        <v>12</v>
      </c>
      <c r="H4298" s="4" t="s">
        <v>211</v>
      </c>
      <c r="I4298" s="4">
        <v>1</v>
      </c>
      <c r="J4298" t="str">
        <f>VLOOKUP(A4298,'Município e Sexo'!$A$2:$I$11321,5,FALSE)</f>
        <v>SANTA CRUZ DO CAPIBARIBE</v>
      </c>
      <c r="K4298" t="str">
        <f>VLOOKUP(A4298,'Município e Sexo'!$A$2:$I$11321,7,FALSE)</f>
        <v>MASCULINO</v>
      </c>
    </row>
    <row r="4299" spans="1:11" ht="15" customHeight="1" thickBot="1" x14ac:dyDescent="0.25">
      <c r="A4299" t="str">
        <f>CONCATENATE(B4299,C4299,D4299,G4299,E4299,I4299)</f>
        <v>1312019HOMICIDIO251</v>
      </c>
      <c r="B4299" s="4">
        <v>13</v>
      </c>
      <c r="C4299" s="5">
        <v>1</v>
      </c>
      <c r="D4299" s="4">
        <v>2019</v>
      </c>
      <c r="E4299" s="4">
        <v>25</v>
      </c>
      <c r="F4299" s="4" t="s">
        <v>210</v>
      </c>
      <c r="G4299" s="4" t="s">
        <v>12</v>
      </c>
      <c r="H4299" s="4" t="s">
        <v>211</v>
      </c>
      <c r="I4299" s="4">
        <v>1</v>
      </c>
      <c r="J4299" t="str">
        <f>VLOOKUP(A4299,'Município e Sexo'!$A$2:$I$11321,5,FALSE)</f>
        <v>RECIFE</v>
      </c>
      <c r="K4299" t="str">
        <f>VLOOKUP(A4299,'Município e Sexo'!$A$2:$I$11321,7,FALSE)</f>
        <v>MASCULINO</v>
      </c>
    </row>
    <row r="4300" spans="1:11" ht="15" customHeight="1" thickBot="1" x14ac:dyDescent="0.25">
      <c r="A4300" t="str">
        <f>CONCATENATE(B4300,C4300,D4300,G4300,E4300,I4300)</f>
        <v>1312019HOMICIDIO361</v>
      </c>
      <c r="B4300" s="4">
        <v>13</v>
      </c>
      <c r="C4300" s="5">
        <v>1</v>
      </c>
      <c r="D4300" s="4">
        <v>2019</v>
      </c>
      <c r="E4300" s="4">
        <v>36</v>
      </c>
      <c r="F4300" s="4" t="s">
        <v>210</v>
      </c>
      <c r="G4300" s="4" t="s">
        <v>12</v>
      </c>
      <c r="H4300" s="4" t="s">
        <v>212</v>
      </c>
      <c r="I4300" s="4">
        <v>1</v>
      </c>
      <c r="J4300" t="str">
        <f>VLOOKUP(A4300,'Município e Sexo'!$A$2:$I$11321,5,FALSE)</f>
        <v>ESCADA</v>
      </c>
      <c r="K4300" t="str">
        <f>VLOOKUP(A4300,'Município e Sexo'!$A$2:$I$11321,7,FALSE)</f>
        <v>MASCULINO</v>
      </c>
    </row>
    <row r="4301" spans="1:11" ht="15" customHeight="1" thickBot="1" x14ac:dyDescent="0.25">
      <c r="A4301" t="str">
        <f>CONCATENATE(B4301,C4301,D4301,G4301,E4301,I4301)</f>
        <v>1312019HOMICIDIO401</v>
      </c>
      <c r="B4301" s="4">
        <v>13</v>
      </c>
      <c r="C4301" s="5">
        <v>1</v>
      </c>
      <c r="D4301" s="4">
        <v>2019</v>
      </c>
      <c r="E4301" s="4">
        <v>40</v>
      </c>
      <c r="F4301" s="4" t="s">
        <v>210</v>
      </c>
      <c r="G4301" s="4" t="s">
        <v>12</v>
      </c>
      <c r="H4301" s="4" t="s">
        <v>211</v>
      </c>
      <c r="I4301" s="4">
        <v>1</v>
      </c>
      <c r="J4301" t="str">
        <f>VLOOKUP(A4301,'Município e Sexo'!$A$2:$I$11321,5,FALSE)</f>
        <v>BEZERROS</v>
      </c>
      <c r="K4301" t="str">
        <f>VLOOKUP(A4301,'Município e Sexo'!$A$2:$I$11321,7,FALSE)</f>
        <v>MASCULINO</v>
      </c>
    </row>
    <row r="4302" spans="1:11" ht="15" customHeight="1" thickBot="1" x14ac:dyDescent="0.25">
      <c r="A4302" t="str">
        <f>CONCATENATE(B4302,C4302,D4302,G4302,E4302,I4302)</f>
        <v>1312019HOMICIDIO411</v>
      </c>
      <c r="B4302" s="4">
        <v>13</v>
      </c>
      <c r="C4302" s="5">
        <v>1</v>
      </c>
      <c r="D4302" s="4">
        <v>2019</v>
      </c>
      <c r="E4302" s="4">
        <v>41</v>
      </c>
      <c r="F4302" s="4" t="s">
        <v>210</v>
      </c>
      <c r="G4302" s="4" t="s">
        <v>12</v>
      </c>
      <c r="H4302" s="4" t="s">
        <v>212</v>
      </c>
      <c r="I4302" s="4">
        <v>1</v>
      </c>
      <c r="J4302" t="str">
        <f>VLOOKUP(A4302,'Município e Sexo'!$A$2:$I$11321,5,FALSE)</f>
        <v>GRAVATA</v>
      </c>
      <c r="K4302" t="str">
        <f>VLOOKUP(A4302,'Município e Sexo'!$A$2:$I$11321,7,FALSE)</f>
        <v>MASCULINO</v>
      </c>
    </row>
    <row r="4303" spans="1:11" ht="15" customHeight="1" thickBot="1" x14ac:dyDescent="0.25">
      <c r="A4303" t="str">
        <f>CONCATENATE(B4303,C4303,D4303,G4303,E4303,I4303)</f>
        <v>1312019HOMICIDIO171</v>
      </c>
      <c r="B4303" s="4">
        <v>13</v>
      </c>
      <c r="C4303" s="5">
        <v>1</v>
      </c>
      <c r="D4303" s="4">
        <v>2019</v>
      </c>
      <c r="E4303" s="4">
        <v>17</v>
      </c>
      <c r="F4303" s="4" t="s">
        <v>210</v>
      </c>
      <c r="G4303" s="4" t="s">
        <v>12</v>
      </c>
      <c r="H4303" s="4" t="s">
        <v>211</v>
      </c>
      <c r="I4303" s="4">
        <v>1</v>
      </c>
      <c r="J4303" t="str">
        <f>VLOOKUP(A4303,'Município e Sexo'!$A$2:$I$11321,5,FALSE)</f>
        <v>CONDADO</v>
      </c>
      <c r="K4303" t="str">
        <f>VLOOKUP(A4303,'Município e Sexo'!$A$2:$I$11321,7,FALSE)</f>
        <v>MASCULINO</v>
      </c>
    </row>
    <row r="4304" spans="1:11" ht="15" customHeight="1" thickBot="1" x14ac:dyDescent="0.25">
      <c r="A4304" t="str">
        <f>CONCATENATE(B4304,C4304,D4304,G4304,E4304,I4304)</f>
        <v>1312019HOMICIDIO231</v>
      </c>
      <c r="B4304" s="4">
        <v>13</v>
      </c>
      <c r="C4304" s="5">
        <v>1</v>
      </c>
      <c r="D4304" s="4">
        <v>2019</v>
      </c>
      <c r="E4304" s="4">
        <v>23</v>
      </c>
      <c r="F4304" s="4" t="s">
        <v>210</v>
      </c>
      <c r="G4304" s="4" t="s">
        <v>12</v>
      </c>
      <c r="H4304" s="4" t="s">
        <v>211</v>
      </c>
      <c r="I4304" s="4">
        <v>1</v>
      </c>
      <c r="J4304" t="str">
        <f>VLOOKUP(A4304,'Município e Sexo'!$A$2:$I$11321,5,FALSE)</f>
        <v>VERTENTES</v>
      </c>
      <c r="K4304" t="str">
        <f>VLOOKUP(A4304,'Município e Sexo'!$A$2:$I$11321,7,FALSE)</f>
        <v>MASCULINO</v>
      </c>
    </row>
    <row r="4305" spans="1:11" ht="15" customHeight="1" thickBot="1" x14ac:dyDescent="0.25">
      <c r="A4305" t="str">
        <f>CONCATENATE(B4305,C4305,D4305,G4305,E4305,I4305)</f>
        <v>1312019HOMICIDIO261</v>
      </c>
      <c r="B4305" s="4">
        <v>13</v>
      </c>
      <c r="C4305" s="5">
        <v>1</v>
      </c>
      <c r="D4305" s="4">
        <v>2019</v>
      </c>
      <c r="E4305" s="4">
        <v>26</v>
      </c>
      <c r="F4305" s="4" t="s">
        <v>210</v>
      </c>
      <c r="G4305" s="4" t="s">
        <v>12</v>
      </c>
      <c r="H4305" s="4" t="s">
        <v>211</v>
      </c>
      <c r="I4305" s="4">
        <v>1</v>
      </c>
      <c r="J4305" t="str">
        <f>VLOOKUP(A4305,'Município e Sexo'!$A$2:$I$11321,5,FALSE)</f>
        <v>AGRESTINA</v>
      </c>
      <c r="K4305" t="str">
        <f>VLOOKUP(A4305,'Município e Sexo'!$A$2:$I$11321,7,FALSE)</f>
        <v>MASCULINO</v>
      </c>
    </row>
    <row r="4306" spans="1:11" ht="15" customHeight="1" thickBot="1" x14ac:dyDescent="0.25">
      <c r="A4306" t="str">
        <f>CONCATENATE(B4306,C4306,D4306,G4306,E4306,I4306)</f>
        <v>1312019HOMICIDIO291</v>
      </c>
      <c r="B4306" s="4">
        <v>13</v>
      </c>
      <c r="C4306" s="5">
        <v>1</v>
      </c>
      <c r="D4306" s="4">
        <v>2019</v>
      </c>
      <c r="E4306" s="4">
        <v>29</v>
      </c>
      <c r="F4306" s="4" t="s">
        <v>210</v>
      </c>
      <c r="G4306" s="4" t="s">
        <v>12</v>
      </c>
      <c r="H4306" s="4" t="s">
        <v>211</v>
      </c>
      <c r="I4306" s="4">
        <v>1</v>
      </c>
      <c r="J4306" t="str">
        <f>VLOOKUP(A4306,'Município e Sexo'!$A$2:$I$11321,5,FALSE)</f>
        <v>OLINDA</v>
      </c>
      <c r="K4306" t="str">
        <f>VLOOKUP(A4306,'Município e Sexo'!$A$2:$I$11321,7,FALSE)</f>
        <v>MASCULINO</v>
      </c>
    </row>
    <row r="4307" spans="1:11" ht="15" customHeight="1" thickBot="1" x14ac:dyDescent="0.25">
      <c r="A4307" t="str">
        <f>CONCATENATE(B4307,C4307,D4307,G4307,E4307,I4307)</f>
        <v>1412019HOMICIDIO251</v>
      </c>
      <c r="B4307" s="4">
        <v>14</v>
      </c>
      <c r="C4307" s="5">
        <v>1</v>
      </c>
      <c r="D4307" s="4">
        <v>2019</v>
      </c>
      <c r="E4307" s="4">
        <v>25</v>
      </c>
      <c r="F4307" s="4" t="s">
        <v>210</v>
      </c>
      <c r="G4307" s="4" t="s">
        <v>12</v>
      </c>
      <c r="H4307" s="4" t="s">
        <v>211</v>
      </c>
      <c r="I4307" s="4">
        <v>1</v>
      </c>
      <c r="J4307" t="str">
        <f>VLOOKUP(A4307,'Município e Sexo'!$A$2:$I$11321,5,FALSE)</f>
        <v>RECIFE</v>
      </c>
      <c r="K4307" t="str">
        <f>VLOOKUP(A4307,'Município e Sexo'!$A$2:$I$11321,7,FALSE)</f>
        <v>MASCULINO</v>
      </c>
    </row>
    <row r="4308" spans="1:11" ht="15" customHeight="1" thickBot="1" x14ac:dyDescent="0.25">
      <c r="A4308" t="str">
        <f>CONCATENATE(B4308,C4308,D4308,G4308,E4308,I4308)</f>
        <v>1412019HOMICIDIO291</v>
      </c>
      <c r="B4308" s="4">
        <v>14</v>
      </c>
      <c r="C4308" s="5">
        <v>1</v>
      </c>
      <c r="D4308" s="4">
        <v>2019</v>
      </c>
      <c r="E4308" s="4">
        <v>29</v>
      </c>
      <c r="F4308" s="4" t="s">
        <v>210</v>
      </c>
      <c r="G4308" s="4" t="s">
        <v>12</v>
      </c>
      <c r="H4308" s="4" t="s">
        <v>211</v>
      </c>
      <c r="I4308" s="4">
        <v>1</v>
      </c>
      <c r="J4308" t="str">
        <f>VLOOKUP(A4308,'Município e Sexo'!$A$2:$I$11321,5,FALSE)</f>
        <v>SANTA CRUZ DA BAIXA VERDE</v>
      </c>
      <c r="K4308" t="str">
        <f>VLOOKUP(A4308,'Município e Sexo'!$A$2:$I$11321,7,FALSE)</f>
        <v>MASCULINO</v>
      </c>
    </row>
    <row r="4309" spans="1:11" ht="15" customHeight="1" thickBot="1" x14ac:dyDescent="0.25">
      <c r="A4309" t="str">
        <f>CONCATENATE(B4309,C4309,D4309,G4309,E4309,I4309)</f>
        <v>1412019HOMICIDIO171</v>
      </c>
      <c r="B4309" s="4">
        <v>14</v>
      </c>
      <c r="C4309" s="5">
        <v>1</v>
      </c>
      <c r="D4309" s="4">
        <v>2019</v>
      </c>
      <c r="E4309" s="4">
        <v>17</v>
      </c>
      <c r="F4309" s="4" t="s">
        <v>210</v>
      </c>
      <c r="G4309" s="4" t="s">
        <v>12</v>
      </c>
      <c r="H4309" s="4" t="s">
        <v>211</v>
      </c>
      <c r="I4309" s="4">
        <v>1</v>
      </c>
      <c r="J4309" t="str">
        <f>VLOOKUP(A4309,'Município e Sexo'!$A$2:$I$11321,5,FALSE)</f>
        <v>PAULISTA</v>
      </c>
      <c r="K4309" t="str">
        <f>VLOOKUP(A4309,'Município e Sexo'!$A$2:$I$11321,7,FALSE)</f>
        <v>MASCULINO</v>
      </c>
    </row>
    <row r="4310" spans="1:11" ht="15" customHeight="1" thickBot="1" x14ac:dyDescent="0.25">
      <c r="A4310" t="str">
        <f>CONCATENATE(B4310,C4310,D4310,G4310,E4310,I4310)</f>
        <v>1412019HOMICIDIO181</v>
      </c>
      <c r="B4310" s="4">
        <v>14</v>
      </c>
      <c r="C4310" s="5">
        <v>1</v>
      </c>
      <c r="D4310" s="4">
        <v>2019</v>
      </c>
      <c r="E4310" s="4">
        <v>18</v>
      </c>
      <c r="F4310" s="4" t="s">
        <v>210</v>
      </c>
      <c r="G4310" s="4" t="s">
        <v>12</v>
      </c>
      <c r="H4310" s="4" t="s">
        <v>211</v>
      </c>
      <c r="I4310" s="4">
        <v>1</v>
      </c>
      <c r="J4310" t="str">
        <f>VLOOKUP(A4310,'Município e Sexo'!$A$2:$I$11321,5,FALSE)</f>
        <v>PALMARES</v>
      </c>
      <c r="K4310" t="str">
        <f>VLOOKUP(A4310,'Município e Sexo'!$A$2:$I$11321,7,FALSE)</f>
        <v>MASCULINO</v>
      </c>
    </row>
    <row r="4311" spans="1:11" ht="15" customHeight="1" thickBot="1" x14ac:dyDescent="0.25">
      <c r="A4311" t="str">
        <f>CONCATENATE(B4311,C4311,D4311,G4311,E4311,I4311)</f>
        <v>1412019HOMICIDIO311</v>
      </c>
      <c r="B4311" s="4">
        <v>14</v>
      </c>
      <c r="C4311" s="5">
        <v>1</v>
      </c>
      <c r="D4311" s="4">
        <v>2019</v>
      </c>
      <c r="E4311" s="4">
        <v>31</v>
      </c>
      <c r="F4311" s="4" t="s">
        <v>216</v>
      </c>
      <c r="G4311" s="4" t="s">
        <v>12</v>
      </c>
      <c r="H4311" s="4" t="s">
        <v>211</v>
      </c>
      <c r="I4311" s="4">
        <v>1</v>
      </c>
      <c r="J4311" t="str">
        <f>VLOOKUP(A4311,'Município e Sexo'!$A$2:$I$11321,5,FALSE)</f>
        <v>IBIMIRIM</v>
      </c>
      <c r="K4311" t="str">
        <f>VLOOKUP(A4311,'Município e Sexo'!$A$2:$I$11321,7,FALSE)</f>
        <v>MASCULINO</v>
      </c>
    </row>
    <row r="4312" spans="1:11" ht="15" customHeight="1" thickBot="1" x14ac:dyDescent="0.25">
      <c r="A4312" t="str">
        <f>CONCATENATE(B4312,C4312,D4312,G4312,E4312,I4312)</f>
        <v>1412019HOMICIDIO311</v>
      </c>
      <c r="B4312" s="4">
        <v>14</v>
      </c>
      <c r="C4312" s="5">
        <v>1</v>
      </c>
      <c r="D4312" s="4">
        <v>2019</v>
      </c>
      <c r="E4312" s="4">
        <v>31</v>
      </c>
      <c r="F4312" s="4" t="s">
        <v>210</v>
      </c>
      <c r="G4312" s="4" t="s">
        <v>12</v>
      </c>
      <c r="H4312" s="4" t="s">
        <v>211</v>
      </c>
      <c r="I4312" s="4">
        <v>1</v>
      </c>
      <c r="J4312" t="str">
        <f>VLOOKUP(A4312,'Município e Sexo'!$A$2:$I$11321,5,FALSE)</f>
        <v>IBIMIRIM</v>
      </c>
      <c r="K4312" t="str">
        <f>VLOOKUP(A4312,'Município e Sexo'!$A$2:$I$11321,7,FALSE)</f>
        <v>MASCULINO</v>
      </c>
    </row>
    <row r="4313" spans="1:11" ht="15" customHeight="1" thickBot="1" x14ac:dyDescent="0.25">
      <c r="A4313" t="str">
        <f>CONCATENATE(B4313,C4313,D4313,G4313,E4313,I4313)</f>
        <v>1412019HOMICIDIO311</v>
      </c>
      <c r="B4313" s="4">
        <v>14</v>
      </c>
      <c r="C4313" s="5">
        <v>1</v>
      </c>
      <c r="D4313" s="4">
        <v>2019</v>
      </c>
      <c r="E4313" s="4">
        <v>31</v>
      </c>
      <c r="F4313" s="4" t="s">
        <v>210</v>
      </c>
      <c r="G4313" s="4" t="s">
        <v>12</v>
      </c>
      <c r="H4313" s="4" t="s">
        <v>211</v>
      </c>
      <c r="I4313" s="4">
        <v>1</v>
      </c>
      <c r="J4313" t="str">
        <f>VLOOKUP(A4313,'Município e Sexo'!$A$2:$I$11321,5,FALSE)</f>
        <v>IBIMIRIM</v>
      </c>
      <c r="K4313" t="str">
        <f>VLOOKUP(A4313,'Município e Sexo'!$A$2:$I$11321,7,FALSE)</f>
        <v>MASCULINO</v>
      </c>
    </row>
    <row r="4314" spans="1:11" ht="15" customHeight="1" thickBot="1" x14ac:dyDescent="0.25">
      <c r="A4314" t="str">
        <f>CONCATENATE(B4314,C4314,D4314,G4314,E4314,I4314)</f>
        <v>1412019HOMICIDIO321</v>
      </c>
      <c r="B4314" s="4">
        <v>14</v>
      </c>
      <c r="C4314" s="5">
        <v>1</v>
      </c>
      <c r="D4314" s="4">
        <v>2019</v>
      </c>
      <c r="E4314" s="4">
        <v>32</v>
      </c>
      <c r="F4314" s="4" t="s">
        <v>210</v>
      </c>
      <c r="G4314" s="4" t="s">
        <v>12</v>
      </c>
      <c r="H4314" s="4" t="s">
        <v>211</v>
      </c>
      <c r="I4314" s="4">
        <v>1</v>
      </c>
      <c r="J4314" t="str">
        <f>VLOOKUP(A4314,'Município e Sexo'!$A$2:$I$11321,5,FALSE)</f>
        <v>SERTANIA</v>
      </c>
      <c r="K4314" t="str">
        <f>VLOOKUP(A4314,'Município e Sexo'!$A$2:$I$11321,7,FALSE)</f>
        <v>MASCULINO</v>
      </c>
    </row>
    <row r="4315" spans="1:11" ht="15" customHeight="1" thickBot="1" x14ac:dyDescent="0.25">
      <c r="A4315" t="str">
        <f>CONCATENATE(B4315,C4315,D4315,G4315,E4315,I4315)</f>
        <v>1412019HOMICIDIO401</v>
      </c>
      <c r="B4315" s="4">
        <v>14</v>
      </c>
      <c r="C4315" s="5">
        <v>1</v>
      </c>
      <c r="D4315" s="4">
        <v>2019</v>
      </c>
      <c r="E4315" s="4">
        <v>40</v>
      </c>
      <c r="F4315" s="4" t="s">
        <v>216</v>
      </c>
      <c r="G4315" s="4" t="s">
        <v>12</v>
      </c>
      <c r="H4315" s="4" t="s">
        <v>211</v>
      </c>
      <c r="I4315" s="4">
        <v>1</v>
      </c>
      <c r="J4315" t="str">
        <f>VLOOKUP(A4315,'Município e Sexo'!$A$2:$I$11321,5,FALSE)</f>
        <v>CABO DE SANTO AGOSTINHO</v>
      </c>
      <c r="K4315" t="str">
        <f>VLOOKUP(A4315,'Município e Sexo'!$A$2:$I$11321,7,FALSE)</f>
        <v>MASCULINO</v>
      </c>
    </row>
    <row r="4316" spans="1:11" ht="15" customHeight="1" thickBot="1" x14ac:dyDescent="0.25">
      <c r="A4316" t="str">
        <f>CONCATENATE(B4316,C4316,D4316,G4316,E4316,I4316)</f>
        <v>1412019HOMICIDIO401</v>
      </c>
      <c r="B4316" s="4">
        <v>14</v>
      </c>
      <c r="C4316" s="5">
        <v>1</v>
      </c>
      <c r="D4316" s="4">
        <v>2019</v>
      </c>
      <c r="E4316" s="4">
        <v>40</v>
      </c>
      <c r="F4316" s="4" t="s">
        <v>210</v>
      </c>
      <c r="G4316" s="4" t="s">
        <v>12</v>
      </c>
      <c r="H4316" s="4" t="s">
        <v>212</v>
      </c>
      <c r="I4316" s="4">
        <v>1</v>
      </c>
      <c r="J4316" t="str">
        <f>VLOOKUP(A4316,'Município e Sexo'!$A$2:$I$11321,5,FALSE)</f>
        <v>CABO DE SANTO AGOSTINHO</v>
      </c>
      <c r="K4316" t="str">
        <f>VLOOKUP(A4316,'Município e Sexo'!$A$2:$I$11321,7,FALSE)</f>
        <v>MASCULINO</v>
      </c>
    </row>
    <row r="4317" spans="1:11" ht="15" customHeight="1" thickBot="1" x14ac:dyDescent="0.25">
      <c r="A4317" t="str">
        <f>CONCATENATE(B4317,C4317,D4317,G4317,E4317,I4317)</f>
        <v>1412019HOMICIDIO291</v>
      </c>
      <c r="B4317" s="4">
        <v>14</v>
      </c>
      <c r="C4317" s="5">
        <v>1</v>
      </c>
      <c r="D4317" s="4">
        <v>2019</v>
      </c>
      <c r="E4317" s="4">
        <v>29</v>
      </c>
      <c r="F4317" s="4" t="s">
        <v>210</v>
      </c>
      <c r="G4317" s="4" t="s">
        <v>12</v>
      </c>
      <c r="H4317" s="4" t="s">
        <v>212</v>
      </c>
      <c r="I4317" s="4">
        <v>1</v>
      </c>
      <c r="J4317" t="str">
        <f>VLOOKUP(A4317,'Município e Sexo'!$A$2:$I$11321,5,FALSE)</f>
        <v>SANTA CRUZ DA BAIXA VERDE</v>
      </c>
      <c r="K4317" t="str">
        <f>VLOOKUP(A4317,'Município e Sexo'!$A$2:$I$11321,7,FALSE)</f>
        <v>MASCULINO</v>
      </c>
    </row>
    <row r="4318" spans="1:11" ht="15" customHeight="1" thickBot="1" x14ac:dyDescent="0.25">
      <c r="A4318" t="str">
        <f>CONCATENATE(B4318,C4318,D4318,G4318,E4318,I4318)</f>
        <v>1412019HOMICIDIO391</v>
      </c>
      <c r="B4318" s="4">
        <v>14</v>
      </c>
      <c r="C4318" s="5">
        <v>1</v>
      </c>
      <c r="D4318" s="4">
        <v>2019</v>
      </c>
      <c r="E4318" s="4">
        <v>39</v>
      </c>
      <c r="F4318" s="4" t="s">
        <v>210</v>
      </c>
      <c r="G4318" s="4" t="s">
        <v>12</v>
      </c>
      <c r="H4318" s="4" t="s">
        <v>218</v>
      </c>
      <c r="I4318" s="4">
        <v>1</v>
      </c>
      <c r="J4318" t="str">
        <f>VLOOKUP(A4318,'Município e Sexo'!$A$2:$I$11321,5,FALSE)</f>
        <v>PAULISTA</v>
      </c>
      <c r="K4318" t="str">
        <f>VLOOKUP(A4318,'Município e Sexo'!$A$2:$I$11321,7,FALSE)</f>
        <v>FEMININO</v>
      </c>
    </row>
    <row r="4319" spans="1:11" ht="15" customHeight="1" thickBot="1" x14ac:dyDescent="0.25">
      <c r="A4319" t="str">
        <f>CONCATENATE(B4319,C4319,D4319,G4319,E4319,I4319)</f>
        <v>1412019HOMICIDIO401</v>
      </c>
      <c r="B4319" s="4">
        <v>14</v>
      </c>
      <c r="C4319" s="5">
        <v>1</v>
      </c>
      <c r="D4319" s="4">
        <v>2019</v>
      </c>
      <c r="E4319" s="4">
        <v>40</v>
      </c>
      <c r="F4319" s="4" t="s">
        <v>210</v>
      </c>
      <c r="G4319" s="4" t="s">
        <v>12</v>
      </c>
      <c r="H4319" s="4" t="s">
        <v>211</v>
      </c>
      <c r="I4319" s="4">
        <v>1</v>
      </c>
      <c r="J4319" t="str">
        <f>VLOOKUP(A4319,'Município e Sexo'!$A$2:$I$11321,5,FALSE)</f>
        <v>CABO DE SANTO AGOSTINHO</v>
      </c>
      <c r="K4319" t="str">
        <f>VLOOKUP(A4319,'Município e Sexo'!$A$2:$I$11321,7,FALSE)</f>
        <v>MASCULINO</v>
      </c>
    </row>
    <row r="4320" spans="1:11" ht="15" customHeight="1" thickBot="1" x14ac:dyDescent="0.25">
      <c r="A4320" t="str">
        <f>CONCATENATE(B4320,C4320,D4320,G4320,E4320,I4320)</f>
        <v>1412019HOMICIDIO531</v>
      </c>
      <c r="B4320" s="4">
        <v>14</v>
      </c>
      <c r="C4320" s="5">
        <v>1</v>
      </c>
      <c r="D4320" s="4">
        <v>2019</v>
      </c>
      <c r="E4320" s="4">
        <v>53</v>
      </c>
      <c r="F4320" s="4" t="s">
        <v>210</v>
      </c>
      <c r="G4320" s="4" t="s">
        <v>12</v>
      </c>
      <c r="H4320" s="4" t="s">
        <v>212</v>
      </c>
      <c r="I4320" s="4">
        <v>1</v>
      </c>
      <c r="J4320" t="str">
        <f>VLOOKUP(A4320,'Município e Sexo'!$A$2:$I$11321,5,FALSE)</f>
        <v>PANELAS</v>
      </c>
      <c r="K4320" t="str">
        <f>VLOOKUP(A4320,'Município e Sexo'!$A$2:$I$11321,7,FALSE)</f>
        <v>MASCULINO</v>
      </c>
    </row>
    <row r="4321" spans="1:11" ht="15" customHeight="1" thickBot="1" x14ac:dyDescent="0.25">
      <c r="A4321" t="str">
        <f>CONCATENATE(B4321,C4321,D4321,G4321,E4321,I4321)</f>
        <v>1512019HOMICIDIO281</v>
      </c>
      <c r="B4321" s="4">
        <v>15</v>
      </c>
      <c r="C4321" s="5">
        <v>1</v>
      </c>
      <c r="D4321" s="4">
        <v>2019</v>
      </c>
      <c r="E4321" s="4">
        <v>28</v>
      </c>
      <c r="F4321" s="4" t="s">
        <v>210</v>
      </c>
      <c r="G4321" s="4" t="s">
        <v>12</v>
      </c>
      <c r="H4321" s="4" t="s">
        <v>211</v>
      </c>
      <c r="I4321" s="4">
        <v>1</v>
      </c>
      <c r="J4321" t="str">
        <f>VLOOKUP(A4321,'Município e Sexo'!$A$2:$I$11321,5,FALSE)</f>
        <v>RECIFE</v>
      </c>
      <c r="K4321" t="str">
        <f>VLOOKUP(A4321,'Município e Sexo'!$A$2:$I$11321,7,FALSE)</f>
        <v>MASCULINO</v>
      </c>
    </row>
    <row r="4322" spans="1:11" ht="15" customHeight="1" thickBot="1" x14ac:dyDescent="0.25">
      <c r="A4322" t="str">
        <f>CONCATENATE(B4322,C4322,D4322,G4322,E4322,I4322)</f>
        <v>1512019HOMICIDIO151</v>
      </c>
      <c r="B4322" s="4">
        <v>15</v>
      </c>
      <c r="C4322" s="5">
        <v>1</v>
      </c>
      <c r="D4322" s="4">
        <v>2019</v>
      </c>
      <c r="E4322" s="4">
        <v>15</v>
      </c>
      <c r="F4322" s="4" t="s">
        <v>210</v>
      </c>
      <c r="G4322" s="4" t="s">
        <v>12</v>
      </c>
      <c r="H4322" s="4" t="s">
        <v>211</v>
      </c>
      <c r="I4322" s="4">
        <v>1</v>
      </c>
      <c r="J4322" t="str">
        <f>VLOOKUP(A4322,'Município e Sexo'!$A$2:$I$11321,5,FALSE)</f>
        <v>IPOJUCA</v>
      </c>
      <c r="K4322" t="str">
        <f>VLOOKUP(A4322,'Município e Sexo'!$A$2:$I$11321,7,FALSE)</f>
        <v>MASCULINO</v>
      </c>
    </row>
    <row r="4323" spans="1:11" ht="15" customHeight="1" thickBot="1" x14ac:dyDescent="0.25">
      <c r="A4323" t="str">
        <f>CONCATENATE(B4323,C4323,D4323,G4323,E4323,I4323)</f>
        <v>1512019HOMICIDIO191</v>
      </c>
      <c r="B4323" s="4">
        <v>15</v>
      </c>
      <c r="C4323" s="5">
        <v>1</v>
      </c>
      <c r="D4323" s="4">
        <v>2019</v>
      </c>
      <c r="E4323" s="4">
        <v>19</v>
      </c>
      <c r="F4323" s="4" t="s">
        <v>210</v>
      </c>
      <c r="G4323" s="4" t="s">
        <v>12</v>
      </c>
      <c r="H4323" s="4" t="s">
        <v>211</v>
      </c>
      <c r="I4323" s="4">
        <v>1</v>
      </c>
      <c r="J4323" t="str">
        <f>VLOOKUP(A4323,'Município e Sexo'!$A$2:$I$11321,5,FALSE)</f>
        <v>BEZERROS</v>
      </c>
      <c r="K4323" t="str">
        <f>VLOOKUP(A4323,'Município e Sexo'!$A$2:$I$11321,7,FALSE)</f>
        <v>MASCULINO</v>
      </c>
    </row>
    <row r="4324" spans="1:11" ht="15" customHeight="1" thickBot="1" x14ac:dyDescent="0.25">
      <c r="A4324" t="str">
        <f>CONCATENATE(B4324,C4324,D4324,G4324,E4324,I4324)</f>
        <v>1512019HOMICIDIO241</v>
      </c>
      <c r="B4324" s="4">
        <v>15</v>
      </c>
      <c r="C4324" s="5">
        <v>1</v>
      </c>
      <c r="D4324" s="4">
        <v>2019</v>
      </c>
      <c r="E4324" s="4">
        <v>24</v>
      </c>
      <c r="F4324" s="4" t="s">
        <v>210</v>
      </c>
      <c r="G4324" s="4" t="s">
        <v>12</v>
      </c>
      <c r="H4324" s="4" t="s">
        <v>212</v>
      </c>
      <c r="I4324" s="4">
        <v>1</v>
      </c>
      <c r="J4324" t="str">
        <f>VLOOKUP(A4324,'Município e Sexo'!$A$2:$I$11321,5,FALSE)</f>
        <v>ALTINHO</v>
      </c>
      <c r="K4324" t="str">
        <f>VLOOKUP(A4324,'Município e Sexo'!$A$2:$I$11321,7,FALSE)</f>
        <v>MASCULINO</v>
      </c>
    </row>
    <row r="4325" spans="1:11" ht="15" customHeight="1" thickBot="1" x14ac:dyDescent="0.25">
      <c r="A4325" t="str">
        <f>CONCATENATE(B4325,C4325,D4325,G4325,E4325,I4325)</f>
        <v>1512019HOMICIDIO271</v>
      </c>
      <c r="B4325" s="4">
        <v>15</v>
      </c>
      <c r="C4325" s="5">
        <v>1</v>
      </c>
      <c r="D4325" s="4">
        <v>2019</v>
      </c>
      <c r="E4325" s="4">
        <v>27</v>
      </c>
      <c r="F4325" s="4" t="s">
        <v>210</v>
      </c>
      <c r="G4325" s="4" t="s">
        <v>12</v>
      </c>
      <c r="H4325" s="4" t="s">
        <v>211</v>
      </c>
      <c r="I4325" s="4">
        <v>1</v>
      </c>
      <c r="J4325" t="str">
        <f>VLOOKUP(A4325,'Município e Sexo'!$A$2:$I$11321,5,FALSE)</f>
        <v>PETROLINA</v>
      </c>
      <c r="K4325" t="str">
        <f>VLOOKUP(A4325,'Município e Sexo'!$A$2:$I$11321,7,FALSE)</f>
        <v>MASCULINO</v>
      </c>
    </row>
    <row r="4326" spans="1:11" ht="15" customHeight="1" thickBot="1" x14ac:dyDescent="0.25">
      <c r="A4326" t="str">
        <f>CONCATENATE(B4326,C4326,D4326,G4326,E4326,I4326)</f>
        <v>1512019FEMINICIDIO231</v>
      </c>
      <c r="B4326" s="4">
        <v>15</v>
      </c>
      <c r="C4326" s="5">
        <v>1</v>
      </c>
      <c r="D4326" s="4">
        <v>2019</v>
      </c>
      <c r="E4326" s="4">
        <v>23</v>
      </c>
      <c r="F4326" s="4" t="s">
        <v>210</v>
      </c>
      <c r="G4326" s="4" t="s">
        <v>29</v>
      </c>
      <c r="H4326" s="4" t="s">
        <v>29</v>
      </c>
      <c r="I4326" s="4">
        <v>1</v>
      </c>
      <c r="J4326" t="str">
        <f>VLOOKUP(A4326,'Município e Sexo'!$A$2:$I$11321,5,FALSE)</f>
        <v>RECIFE</v>
      </c>
      <c r="K4326" t="str">
        <f>VLOOKUP(A4326,'Município e Sexo'!$A$2:$I$11321,7,FALSE)</f>
        <v>FEMININO</v>
      </c>
    </row>
    <row r="4327" spans="1:11" ht="15" customHeight="1" thickBot="1" x14ac:dyDescent="0.25">
      <c r="A4327" t="str">
        <f>CONCATENATE(B4327,C4327,D4327,G4327,E4327,I4327)</f>
        <v>1512019HOMICIDIO341</v>
      </c>
      <c r="B4327" s="4">
        <v>15</v>
      </c>
      <c r="C4327" s="5">
        <v>1</v>
      </c>
      <c r="D4327" s="4">
        <v>2019</v>
      </c>
      <c r="E4327" s="4">
        <v>34</v>
      </c>
      <c r="F4327" s="4" t="s">
        <v>210</v>
      </c>
      <c r="G4327" s="4" t="s">
        <v>12</v>
      </c>
      <c r="H4327" s="4" t="s">
        <v>211</v>
      </c>
      <c r="I4327" s="4">
        <v>1</v>
      </c>
      <c r="J4327" t="str">
        <f>VLOOKUP(A4327,'Município e Sexo'!$A$2:$I$11321,5,FALSE)</f>
        <v>JABOATAO DOS GUARARAPES</v>
      </c>
      <c r="K4327" t="str">
        <f>VLOOKUP(A4327,'Município e Sexo'!$A$2:$I$11321,7,FALSE)</f>
        <v>MASCULINO</v>
      </c>
    </row>
    <row r="4328" spans="1:11" ht="15" customHeight="1" thickBot="1" x14ac:dyDescent="0.25">
      <c r="A4328" t="str">
        <f>CONCATENATE(B4328,C4328,D4328,G4328,E4328,I4328)</f>
        <v>1512019HOMICIDIO341</v>
      </c>
      <c r="B4328" s="4">
        <v>15</v>
      </c>
      <c r="C4328" s="5">
        <v>1</v>
      </c>
      <c r="D4328" s="4">
        <v>2019</v>
      </c>
      <c r="E4328" s="4">
        <v>34</v>
      </c>
      <c r="F4328" s="4" t="s">
        <v>210</v>
      </c>
      <c r="G4328" s="4" t="s">
        <v>12</v>
      </c>
      <c r="H4328" s="4" t="s">
        <v>211</v>
      </c>
      <c r="I4328" s="4">
        <v>1</v>
      </c>
      <c r="J4328" t="str">
        <f>VLOOKUP(A4328,'Município e Sexo'!$A$2:$I$11321,5,FALSE)</f>
        <v>JABOATAO DOS GUARARAPES</v>
      </c>
      <c r="K4328" t="str">
        <f>VLOOKUP(A4328,'Município e Sexo'!$A$2:$I$11321,7,FALSE)</f>
        <v>MASCULINO</v>
      </c>
    </row>
    <row r="4329" spans="1:11" ht="15" customHeight="1" thickBot="1" x14ac:dyDescent="0.25">
      <c r="A4329" t="str">
        <f>CONCATENATE(B4329,C4329,D4329,G4329,E4329,I4329)</f>
        <v>1512019HOMICIDIO411</v>
      </c>
      <c r="B4329" s="4">
        <v>15</v>
      </c>
      <c r="C4329" s="5">
        <v>1</v>
      </c>
      <c r="D4329" s="4">
        <v>2019</v>
      </c>
      <c r="E4329" s="4">
        <v>41</v>
      </c>
      <c r="F4329" s="4" t="s">
        <v>210</v>
      </c>
      <c r="G4329" s="4" t="s">
        <v>12</v>
      </c>
      <c r="H4329" s="4" t="s">
        <v>211</v>
      </c>
      <c r="I4329" s="4">
        <v>1</v>
      </c>
      <c r="J4329" t="str">
        <f>VLOOKUP(A4329,'Município e Sexo'!$A$2:$I$11321,5,FALSE)</f>
        <v>FLORES</v>
      </c>
      <c r="K4329" t="str">
        <f>VLOOKUP(A4329,'Município e Sexo'!$A$2:$I$11321,7,FALSE)</f>
        <v>MASCULINO</v>
      </c>
    </row>
    <row r="4330" spans="1:11" ht="15" customHeight="1" thickBot="1" x14ac:dyDescent="0.25">
      <c r="A4330" t="str">
        <f>CONCATENATE(B4330,C4330,D4330,G4330,E4330,I4330)</f>
        <v>1612019HOMICIDIO181</v>
      </c>
      <c r="B4330" s="4">
        <v>16</v>
      </c>
      <c r="C4330" s="5">
        <v>1</v>
      </c>
      <c r="D4330" s="4">
        <v>2019</v>
      </c>
      <c r="E4330" s="4">
        <v>18</v>
      </c>
      <c r="F4330" s="4" t="s">
        <v>210</v>
      </c>
      <c r="G4330" s="4" t="s">
        <v>12</v>
      </c>
      <c r="H4330" s="4" t="s">
        <v>211</v>
      </c>
      <c r="I4330" s="4">
        <v>1</v>
      </c>
      <c r="J4330" t="str">
        <f>VLOOKUP(A4330,'Município e Sexo'!$A$2:$I$11321,5,FALSE)</f>
        <v>BONITO</v>
      </c>
      <c r="K4330" t="str">
        <f>VLOOKUP(A4330,'Município e Sexo'!$A$2:$I$11321,7,FALSE)</f>
        <v>MASCULINO</v>
      </c>
    </row>
    <row r="4331" spans="1:11" ht="15" customHeight="1" thickBot="1" x14ac:dyDescent="0.25">
      <c r="A4331" t="str">
        <f>CONCATENATE(B4331,C4331,D4331,G4331,E4331,I4331)</f>
        <v>1612019HOMICIDIO1</v>
      </c>
      <c r="B4331" s="4">
        <v>16</v>
      </c>
      <c r="C4331" s="5">
        <v>1</v>
      </c>
      <c r="D4331" s="4">
        <v>2019</v>
      </c>
      <c r="E4331" s="4"/>
      <c r="F4331" s="4" t="s">
        <v>210</v>
      </c>
      <c r="G4331" s="4" t="s">
        <v>12</v>
      </c>
      <c r="H4331" s="4" t="s">
        <v>211</v>
      </c>
      <c r="I4331" s="4">
        <v>1</v>
      </c>
      <c r="J4331" t="str">
        <f>VLOOKUP(A4331,'Município e Sexo'!$A$2:$I$11321,5,FALSE)</f>
        <v>CATENDE</v>
      </c>
      <c r="K4331" t="str">
        <f>VLOOKUP(A4331,'Município e Sexo'!$A$2:$I$11321,7,FALSE)</f>
        <v>MASCULINO</v>
      </c>
    </row>
    <row r="4332" spans="1:11" ht="15" customHeight="1" thickBot="1" x14ac:dyDescent="0.25">
      <c r="A4332" t="str">
        <f>CONCATENATE(B4332,C4332,D4332,G4332,E4332,I4332)</f>
        <v>1612019HOMICIDIO191</v>
      </c>
      <c r="B4332" s="4">
        <v>16</v>
      </c>
      <c r="C4332" s="5">
        <v>1</v>
      </c>
      <c r="D4332" s="4">
        <v>2019</v>
      </c>
      <c r="E4332" s="4">
        <v>19</v>
      </c>
      <c r="F4332" s="4" t="s">
        <v>210</v>
      </c>
      <c r="G4332" s="4" t="s">
        <v>12</v>
      </c>
      <c r="H4332" s="4" t="s">
        <v>211</v>
      </c>
      <c r="I4332" s="4">
        <v>1</v>
      </c>
      <c r="J4332" t="str">
        <f>VLOOKUP(A4332,'Município e Sexo'!$A$2:$I$11321,5,FALSE)</f>
        <v>CONDADO</v>
      </c>
      <c r="K4332" t="str">
        <f>VLOOKUP(A4332,'Município e Sexo'!$A$2:$I$11321,7,FALSE)</f>
        <v>MASCULINO</v>
      </c>
    </row>
    <row r="4333" spans="1:11" ht="15" customHeight="1" thickBot="1" x14ac:dyDescent="0.25">
      <c r="A4333" t="str">
        <f>CONCATENATE(B4333,C4333,D4333,G4333,E4333,I4333)</f>
        <v>1612019HOMICIDIO191</v>
      </c>
      <c r="B4333" s="4">
        <v>16</v>
      </c>
      <c r="C4333" s="5">
        <v>1</v>
      </c>
      <c r="D4333" s="4">
        <v>2019</v>
      </c>
      <c r="E4333" s="4">
        <v>19</v>
      </c>
      <c r="F4333" s="4" t="s">
        <v>210</v>
      </c>
      <c r="G4333" s="4" t="s">
        <v>12</v>
      </c>
      <c r="H4333" s="4" t="s">
        <v>211</v>
      </c>
      <c r="I4333" s="4">
        <v>1</v>
      </c>
      <c r="J4333" t="str">
        <f>VLOOKUP(A4333,'Município e Sexo'!$A$2:$I$11321,5,FALSE)</f>
        <v>CONDADO</v>
      </c>
      <c r="K4333" t="str">
        <f>VLOOKUP(A4333,'Município e Sexo'!$A$2:$I$11321,7,FALSE)</f>
        <v>MASCULINO</v>
      </c>
    </row>
    <row r="4334" spans="1:11" ht="15" customHeight="1" thickBot="1" x14ac:dyDescent="0.25">
      <c r="A4334" t="str">
        <f>CONCATENATE(B4334,C4334,D4334,G4334,E4334,I4334)</f>
        <v>1612019HOMICIDIO271</v>
      </c>
      <c r="B4334" s="4">
        <v>16</v>
      </c>
      <c r="C4334" s="5">
        <v>1</v>
      </c>
      <c r="D4334" s="4">
        <v>2019</v>
      </c>
      <c r="E4334" s="4">
        <v>27</v>
      </c>
      <c r="F4334" s="4" t="s">
        <v>210</v>
      </c>
      <c r="G4334" s="4" t="s">
        <v>12</v>
      </c>
      <c r="H4334" s="4" t="s">
        <v>211</v>
      </c>
      <c r="I4334" s="4">
        <v>1</v>
      </c>
      <c r="J4334" t="str">
        <f>VLOOKUP(A4334,'Município e Sexo'!$A$2:$I$11321,5,FALSE)</f>
        <v>RECIFE</v>
      </c>
      <c r="K4334" t="str">
        <f>VLOOKUP(A4334,'Município e Sexo'!$A$2:$I$11321,7,FALSE)</f>
        <v>MASCULINO</v>
      </c>
    </row>
    <row r="4335" spans="1:11" ht="15" customHeight="1" thickBot="1" x14ac:dyDescent="0.25">
      <c r="A4335" t="str">
        <f>CONCATENATE(B4335,C4335,D4335,G4335,E4335,I4335)</f>
        <v>1612019HOMICIDIO351</v>
      </c>
      <c r="B4335" s="4">
        <v>16</v>
      </c>
      <c r="C4335" s="5">
        <v>1</v>
      </c>
      <c r="D4335" s="4">
        <v>2019</v>
      </c>
      <c r="E4335" s="4">
        <v>35</v>
      </c>
      <c r="F4335" s="4" t="s">
        <v>210</v>
      </c>
      <c r="G4335" s="4" t="s">
        <v>12</v>
      </c>
      <c r="H4335" s="4" t="s">
        <v>211</v>
      </c>
      <c r="I4335" s="4">
        <v>1</v>
      </c>
      <c r="J4335" t="str">
        <f>VLOOKUP(A4335,'Município e Sexo'!$A$2:$I$11321,5,FALSE)</f>
        <v>PAUDALHO</v>
      </c>
      <c r="K4335" t="str">
        <f>VLOOKUP(A4335,'Município e Sexo'!$A$2:$I$11321,7,FALSE)</f>
        <v>MASCULINO</v>
      </c>
    </row>
    <row r="4336" spans="1:11" ht="15" customHeight="1" thickBot="1" x14ac:dyDescent="0.25">
      <c r="A4336" t="str">
        <f>CONCATENATE(B4336,C4336,D4336,G4336,E4336,I4336)</f>
        <v>1612019HOMICIDIO181</v>
      </c>
      <c r="B4336" s="4">
        <v>16</v>
      </c>
      <c r="C4336" s="5">
        <v>1</v>
      </c>
      <c r="D4336" s="4">
        <v>2019</v>
      </c>
      <c r="E4336" s="4">
        <v>18</v>
      </c>
      <c r="F4336" s="4" t="s">
        <v>210</v>
      </c>
      <c r="G4336" s="4" t="s">
        <v>12</v>
      </c>
      <c r="H4336" s="4" t="s">
        <v>211</v>
      </c>
      <c r="I4336" s="4">
        <v>1</v>
      </c>
      <c r="J4336" t="str">
        <f>VLOOKUP(A4336,'Município e Sexo'!$A$2:$I$11321,5,FALSE)</f>
        <v>BONITO</v>
      </c>
      <c r="K4336" t="str">
        <f>VLOOKUP(A4336,'Município e Sexo'!$A$2:$I$11321,7,FALSE)</f>
        <v>MASCULINO</v>
      </c>
    </row>
    <row r="4337" spans="1:11" ht="15" customHeight="1" thickBot="1" x14ac:dyDescent="0.25">
      <c r="A4337" t="str">
        <f>CONCATENATE(B4337,C4337,D4337,G4337,E4337,I4337)</f>
        <v>1612019HOMICIDIO201</v>
      </c>
      <c r="B4337" s="4">
        <v>16</v>
      </c>
      <c r="C4337" s="5">
        <v>1</v>
      </c>
      <c r="D4337" s="4">
        <v>2019</v>
      </c>
      <c r="E4337" s="4">
        <v>20</v>
      </c>
      <c r="F4337" s="4" t="s">
        <v>210</v>
      </c>
      <c r="G4337" s="4" t="s">
        <v>12</v>
      </c>
      <c r="H4337" s="4" t="s">
        <v>217</v>
      </c>
      <c r="I4337" s="4">
        <v>1</v>
      </c>
      <c r="J4337" t="str">
        <f>VLOOKUP(A4337,'Município e Sexo'!$A$2:$I$11321,5,FALSE)</f>
        <v>SIRINHAEM</v>
      </c>
      <c r="K4337" t="str">
        <f>VLOOKUP(A4337,'Município e Sexo'!$A$2:$I$11321,7,FALSE)</f>
        <v>MASCULINO</v>
      </c>
    </row>
    <row r="4338" spans="1:11" ht="15" customHeight="1" thickBot="1" x14ac:dyDescent="0.25">
      <c r="A4338" t="str">
        <f>CONCATENATE(B4338,C4338,D4338,G4338,E4338,I4338)</f>
        <v>1612019HOMICIDIO251</v>
      </c>
      <c r="B4338" s="4">
        <v>16</v>
      </c>
      <c r="C4338" s="5">
        <v>1</v>
      </c>
      <c r="D4338" s="4">
        <v>2019</v>
      </c>
      <c r="E4338" s="4">
        <v>25</v>
      </c>
      <c r="F4338" s="4" t="s">
        <v>210</v>
      </c>
      <c r="G4338" s="4" t="s">
        <v>12</v>
      </c>
      <c r="H4338" s="4" t="s">
        <v>212</v>
      </c>
      <c r="I4338" s="4">
        <v>1</v>
      </c>
      <c r="J4338" t="str">
        <f>VLOOKUP(A4338,'Município e Sexo'!$A$2:$I$11321,5,FALSE)</f>
        <v>VITORIA DE SANTO ANTAO</v>
      </c>
      <c r="K4338" t="str">
        <f>VLOOKUP(A4338,'Município e Sexo'!$A$2:$I$11321,7,FALSE)</f>
        <v>MASCULINO</v>
      </c>
    </row>
    <row r="4339" spans="1:11" ht="15" customHeight="1" thickBot="1" x14ac:dyDescent="0.25">
      <c r="A4339" t="str">
        <f>CONCATENATE(B4339,C4339,D4339,G4339,E4339,I4339)</f>
        <v>1612019HOMICIDIO501</v>
      </c>
      <c r="B4339" s="4">
        <v>16</v>
      </c>
      <c r="C4339" s="5">
        <v>1</v>
      </c>
      <c r="D4339" s="4">
        <v>2019</v>
      </c>
      <c r="E4339" s="4">
        <v>50</v>
      </c>
      <c r="F4339" s="4" t="s">
        <v>210</v>
      </c>
      <c r="G4339" s="4" t="s">
        <v>12</v>
      </c>
      <c r="H4339" s="4" t="s">
        <v>217</v>
      </c>
      <c r="I4339" s="4">
        <v>1</v>
      </c>
      <c r="J4339" t="str">
        <f>VLOOKUP(A4339,'Município e Sexo'!$A$2:$I$11321,5,FALSE)</f>
        <v>TACARATU</v>
      </c>
      <c r="K4339" t="str">
        <f>VLOOKUP(A4339,'Município e Sexo'!$A$2:$I$11321,7,FALSE)</f>
        <v>MASCULINO</v>
      </c>
    </row>
    <row r="4340" spans="1:11" ht="15" customHeight="1" thickBot="1" x14ac:dyDescent="0.25">
      <c r="A4340" t="str">
        <f>CONCATENATE(B4340,C4340,D4340,G4340,E4340,I4340)</f>
        <v>1612019HOMICIDIO1</v>
      </c>
      <c r="B4340" s="4">
        <v>16</v>
      </c>
      <c r="C4340" s="5">
        <v>1</v>
      </c>
      <c r="D4340" s="4">
        <v>2019</v>
      </c>
      <c r="E4340" s="4"/>
      <c r="F4340" s="4" t="s">
        <v>210</v>
      </c>
      <c r="G4340" s="4" t="s">
        <v>12</v>
      </c>
      <c r="H4340" s="4" t="s">
        <v>213</v>
      </c>
      <c r="I4340" s="4">
        <v>1</v>
      </c>
      <c r="J4340" t="str">
        <f>VLOOKUP(A4340,'Município e Sexo'!$A$2:$I$11321,5,FALSE)</f>
        <v>CATENDE</v>
      </c>
      <c r="K4340" t="str">
        <f>VLOOKUP(A4340,'Município e Sexo'!$A$2:$I$11321,7,FALSE)</f>
        <v>MASCULINO</v>
      </c>
    </row>
    <row r="4341" spans="1:11" ht="15" customHeight="1" thickBot="1" x14ac:dyDescent="0.25">
      <c r="A4341" t="str">
        <f>CONCATENATE(B4341,C4341,D4341,G4341,E4341,I4341)</f>
        <v>1712019HOMICIDIO281</v>
      </c>
      <c r="B4341" s="4">
        <v>17</v>
      </c>
      <c r="C4341" s="5">
        <v>1</v>
      </c>
      <c r="D4341" s="4">
        <v>2019</v>
      </c>
      <c r="E4341" s="4">
        <v>28</v>
      </c>
      <c r="F4341" s="4" t="s">
        <v>210</v>
      </c>
      <c r="G4341" s="4" t="s">
        <v>12</v>
      </c>
      <c r="H4341" s="4" t="s">
        <v>211</v>
      </c>
      <c r="I4341" s="4">
        <v>1</v>
      </c>
      <c r="J4341" t="str">
        <f>VLOOKUP(A4341,'Município e Sexo'!$A$2:$I$11321,5,FALSE)</f>
        <v>JABOATAO DOS GUARARAPES</v>
      </c>
      <c r="K4341" t="str">
        <f>VLOOKUP(A4341,'Município e Sexo'!$A$2:$I$11321,7,FALSE)</f>
        <v>MASCULINO</v>
      </c>
    </row>
    <row r="4342" spans="1:11" ht="15" customHeight="1" thickBot="1" x14ac:dyDescent="0.25">
      <c r="A4342" t="str">
        <f>CONCATENATE(B4342,C4342,D4342,G4342,E4342,I4342)</f>
        <v>1712019HOMICIDIO411</v>
      </c>
      <c r="B4342" s="4">
        <v>17</v>
      </c>
      <c r="C4342" s="5">
        <v>1</v>
      </c>
      <c r="D4342" s="4">
        <v>2019</v>
      </c>
      <c r="E4342" s="4">
        <v>41</v>
      </c>
      <c r="F4342" s="4" t="s">
        <v>210</v>
      </c>
      <c r="G4342" s="4" t="s">
        <v>12</v>
      </c>
      <c r="H4342" s="4" t="s">
        <v>211</v>
      </c>
      <c r="I4342" s="4">
        <v>1</v>
      </c>
      <c r="J4342" t="str">
        <f>VLOOKUP(A4342,'Município e Sexo'!$A$2:$I$11321,5,FALSE)</f>
        <v>VITORIA DE SANTO ANTAO</v>
      </c>
      <c r="K4342" t="str">
        <f>VLOOKUP(A4342,'Município e Sexo'!$A$2:$I$11321,7,FALSE)</f>
        <v>MASCULINO</v>
      </c>
    </row>
    <row r="4343" spans="1:11" ht="15" customHeight="1" thickBot="1" x14ac:dyDescent="0.25">
      <c r="A4343" t="str">
        <f>CONCATENATE(B4343,C4343,D4343,G4343,E4343,I4343)</f>
        <v>1712019HOMICIDIO181</v>
      </c>
      <c r="B4343" s="4">
        <v>17</v>
      </c>
      <c r="C4343" s="5">
        <v>1</v>
      </c>
      <c r="D4343" s="4">
        <v>2019</v>
      </c>
      <c r="E4343" s="4">
        <v>18</v>
      </c>
      <c r="F4343" s="4" t="s">
        <v>210</v>
      </c>
      <c r="G4343" s="4" t="s">
        <v>12</v>
      </c>
      <c r="H4343" s="4" t="s">
        <v>211</v>
      </c>
      <c r="I4343" s="4">
        <v>1</v>
      </c>
      <c r="J4343" t="str">
        <f>VLOOKUP(A4343,'Município e Sexo'!$A$2:$I$11321,5,FALSE)</f>
        <v>TORITAMA</v>
      </c>
      <c r="K4343" t="str">
        <f>VLOOKUP(A4343,'Município e Sexo'!$A$2:$I$11321,7,FALSE)</f>
        <v>MASCULINO</v>
      </c>
    </row>
    <row r="4344" spans="1:11" ht="15" customHeight="1" thickBot="1" x14ac:dyDescent="0.25">
      <c r="A4344" t="str">
        <f>CONCATENATE(B4344,C4344,D4344,G4344,E4344,I4344)</f>
        <v>1712019HOMICIDIO221</v>
      </c>
      <c r="B4344" s="4">
        <v>17</v>
      </c>
      <c r="C4344" s="5">
        <v>1</v>
      </c>
      <c r="D4344" s="4">
        <v>2019</v>
      </c>
      <c r="E4344" s="4">
        <v>22</v>
      </c>
      <c r="F4344" s="4" t="s">
        <v>214</v>
      </c>
      <c r="G4344" s="4" t="s">
        <v>12</v>
      </c>
      <c r="H4344" s="4" t="s">
        <v>211</v>
      </c>
      <c r="I4344" s="4">
        <v>1</v>
      </c>
      <c r="J4344" t="str">
        <f>VLOOKUP(A4344,'Município e Sexo'!$A$2:$I$11321,5,FALSE)</f>
        <v>ABREU E LIMA</v>
      </c>
      <c r="K4344" t="str">
        <f>VLOOKUP(A4344,'Município e Sexo'!$A$2:$I$11321,7,FALSE)</f>
        <v>MASCULINO</v>
      </c>
    </row>
    <row r="4345" spans="1:11" ht="15" customHeight="1" thickBot="1" x14ac:dyDescent="0.25">
      <c r="A4345" t="str">
        <f>CONCATENATE(B4345,C4345,D4345,G4345,E4345,I4345)</f>
        <v>1712019HOMICIDIO211</v>
      </c>
      <c r="B4345" s="4">
        <v>17</v>
      </c>
      <c r="C4345" s="5">
        <v>1</v>
      </c>
      <c r="D4345" s="4">
        <v>2019</v>
      </c>
      <c r="E4345" s="4">
        <v>21</v>
      </c>
      <c r="F4345" s="4" t="s">
        <v>210</v>
      </c>
      <c r="G4345" s="4" t="s">
        <v>12</v>
      </c>
      <c r="H4345" s="4" t="s">
        <v>211</v>
      </c>
      <c r="I4345" s="4">
        <v>1</v>
      </c>
      <c r="J4345" t="str">
        <f>VLOOKUP(A4345,'Município e Sexo'!$A$2:$I$11321,5,FALSE)</f>
        <v>ESCADA</v>
      </c>
      <c r="K4345" t="str">
        <f>VLOOKUP(A4345,'Município e Sexo'!$A$2:$I$11321,7,FALSE)</f>
        <v>MASCULINO</v>
      </c>
    </row>
    <row r="4346" spans="1:11" ht="15" customHeight="1" thickBot="1" x14ac:dyDescent="0.25">
      <c r="A4346" t="str">
        <f>CONCATENATE(B4346,C4346,D4346,G4346,E4346,I4346)</f>
        <v>1712019HOMICIDIO241</v>
      </c>
      <c r="B4346" s="4">
        <v>17</v>
      </c>
      <c r="C4346" s="5">
        <v>1</v>
      </c>
      <c r="D4346" s="4">
        <v>2019</v>
      </c>
      <c r="E4346" s="4">
        <v>24</v>
      </c>
      <c r="F4346" s="4" t="s">
        <v>210</v>
      </c>
      <c r="G4346" s="4" t="s">
        <v>12</v>
      </c>
      <c r="H4346" s="4" t="s">
        <v>211</v>
      </c>
      <c r="I4346" s="4">
        <v>1</v>
      </c>
      <c r="J4346" t="str">
        <f>VLOOKUP(A4346,'Município e Sexo'!$A$2:$I$11321,5,FALSE)</f>
        <v>RECIFE</v>
      </c>
      <c r="K4346" t="str">
        <f>VLOOKUP(A4346,'Município e Sexo'!$A$2:$I$11321,7,FALSE)</f>
        <v>MASCULINO</v>
      </c>
    </row>
    <row r="4347" spans="1:11" ht="15" customHeight="1" thickBot="1" x14ac:dyDescent="0.25">
      <c r="A4347" t="str">
        <f>CONCATENATE(B4347,C4347,D4347,G4347,E4347,I4347)</f>
        <v>1712019HOMICIDIO501</v>
      </c>
      <c r="B4347" s="4">
        <v>17</v>
      </c>
      <c r="C4347" s="5">
        <v>1</v>
      </c>
      <c r="D4347" s="4">
        <v>2019</v>
      </c>
      <c r="E4347" s="4">
        <v>50</v>
      </c>
      <c r="F4347" s="4" t="s">
        <v>210</v>
      </c>
      <c r="G4347" s="4" t="s">
        <v>12</v>
      </c>
      <c r="H4347" s="4" t="s">
        <v>211</v>
      </c>
      <c r="I4347" s="4">
        <v>1</v>
      </c>
      <c r="J4347" t="str">
        <f>VLOOKUP(A4347,'Município e Sexo'!$A$2:$I$11321,5,FALSE)</f>
        <v>ITAMBE</v>
      </c>
      <c r="K4347" t="str">
        <f>VLOOKUP(A4347,'Município e Sexo'!$A$2:$I$11321,7,FALSE)</f>
        <v>MASCULINO</v>
      </c>
    </row>
    <row r="4348" spans="1:11" ht="15" customHeight="1" thickBot="1" x14ac:dyDescent="0.25">
      <c r="A4348" t="str">
        <f>CONCATENATE(B4348,C4348,D4348,G4348,E4348,I4348)</f>
        <v>1812019HOMICIDIO231</v>
      </c>
      <c r="B4348" s="4">
        <v>18</v>
      </c>
      <c r="C4348" s="5">
        <v>1</v>
      </c>
      <c r="D4348" s="4">
        <v>2019</v>
      </c>
      <c r="E4348" s="4">
        <v>23</v>
      </c>
      <c r="F4348" s="4" t="s">
        <v>210</v>
      </c>
      <c r="G4348" s="4" t="s">
        <v>12</v>
      </c>
      <c r="H4348" s="4" t="s">
        <v>211</v>
      </c>
      <c r="I4348" s="4">
        <v>1</v>
      </c>
      <c r="J4348" t="str">
        <f>VLOOKUP(A4348,'Município e Sexo'!$A$2:$I$11321,5,FALSE)</f>
        <v>OLINDA</v>
      </c>
      <c r="K4348" t="str">
        <f>VLOOKUP(A4348,'Município e Sexo'!$A$2:$I$11321,7,FALSE)</f>
        <v>MASCULINO</v>
      </c>
    </row>
    <row r="4349" spans="1:11" ht="15" customHeight="1" thickBot="1" x14ac:dyDescent="0.25">
      <c r="A4349" t="str">
        <f>CONCATENATE(B4349,C4349,D4349,G4349,E4349,I4349)</f>
        <v>1812019HOMICIDIO341</v>
      </c>
      <c r="B4349" s="4">
        <v>18</v>
      </c>
      <c r="C4349" s="5">
        <v>1</v>
      </c>
      <c r="D4349" s="4">
        <v>2019</v>
      </c>
      <c r="E4349" s="4">
        <v>34</v>
      </c>
      <c r="F4349" s="4" t="s">
        <v>210</v>
      </c>
      <c r="G4349" s="4" t="s">
        <v>12</v>
      </c>
      <c r="H4349" s="4" t="s">
        <v>212</v>
      </c>
      <c r="I4349" s="4">
        <v>1</v>
      </c>
      <c r="J4349" t="str">
        <f>VLOOKUP(A4349,'Município e Sexo'!$A$2:$I$11321,5,FALSE)</f>
        <v>CARPINA</v>
      </c>
      <c r="K4349" t="str">
        <f>VLOOKUP(A4349,'Município e Sexo'!$A$2:$I$11321,7,FALSE)</f>
        <v>MASCULINO</v>
      </c>
    </row>
    <row r="4350" spans="1:11" ht="15" customHeight="1" thickBot="1" x14ac:dyDescent="0.25">
      <c r="A4350" t="str">
        <f>CONCATENATE(B4350,C4350,D4350,G4350,E4350,I4350)</f>
        <v>1812019HOMICIDIO391</v>
      </c>
      <c r="B4350" s="4">
        <v>18</v>
      </c>
      <c r="C4350" s="5">
        <v>1</v>
      </c>
      <c r="D4350" s="4">
        <v>2019</v>
      </c>
      <c r="E4350" s="4">
        <v>39</v>
      </c>
      <c r="F4350" s="4" t="s">
        <v>210</v>
      </c>
      <c r="G4350" s="4" t="s">
        <v>12</v>
      </c>
      <c r="H4350" s="4" t="s">
        <v>211</v>
      </c>
      <c r="I4350" s="4">
        <v>1</v>
      </c>
      <c r="J4350" t="str">
        <f>VLOOKUP(A4350,'Município e Sexo'!$A$2:$I$11321,5,FALSE)</f>
        <v>CARUARU</v>
      </c>
      <c r="K4350" t="str">
        <f>VLOOKUP(A4350,'Município e Sexo'!$A$2:$I$11321,7,FALSE)</f>
        <v>MASCULINO</v>
      </c>
    </row>
    <row r="4351" spans="1:11" ht="15" customHeight="1" thickBot="1" x14ac:dyDescent="0.25">
      <c r="A4351" t="str">
        <f>CONCATENATE(B4351,C4351,D4351,G4351,E4351,I4351)</f>
        <v>1812019HOMICIDIO421</v>
      </c>
      <c r="B4351" s="4">
        <v>18</v>
      </c>
      <c r="C4351" s="5">
        <v>1</v>
      </c>
      <c r="D4351" s="4">
        <v>2019</v>
      </c>
      <c r="E4351" s="4">
        <v>42</v>
      </c>
      <c r="F4351" s="4" t="s">
        <v>210</v>
      </c>
      <c r="G4351" s="4" t="s">
        <v>12</v>
      </c>
      <c r="H4351" s="4" t="s">
        <v>212</v>
      </c>
      <c r="I4351" s="4">
        <v>1</v>
      </c>
      <c r="J4351" t="str">
        <f>VLOOKUP(A4351,'Município e Sexo'!$A$2:$I$11321,5,FALSE)</f>
        <v>TABIRA</v>
      </c>
      <c r="K4351" t="str">
        <f>VLOOKUP(A4351,'Município e Sexo'!$A$2:$I$11321,7,FALSE)</f>
        <v>MASCULINO</v>
      </c>
    </row>
    <row r="4352" spans="1:11" ht="15" customHeight="1" thickBot="1" x14ac:dyDescent="0.25">
      <c r="A4352" t="str">
        <f>CONCATENATE(B4352,C4352,D4352,G4352,E4352,I4352)</f>
        <v>1812019HOMICIDIO291</v>
      </c>
      <c r="B4352" s="4">
        <v>18</v>
      </c>
      <c r="C4352" s="5">
        <v>1</v>
      </c>
      <c r="D4352" s="4">
        <v>2019</v>
      </c>
      <c r="E4352" s="4">
        <v>29</v>
      </c>
      <c r="F4352" s="4" t="s">
        <v>210</v>
      </c>
      <c r="G4352" s="4" t="s">
        <v>12</v>
      </c>
      <c r="H4352" s="4" t="s">
        <v>212</v>
      </c>
      <c r="I4352" s="4">
        <v>1</v>
      </c>
      <c r="J4352" t="str">
        <f>VLOOKUP(A4352,'Município e Sexo'!$A$2:$I$11321,5,FALSE)</f>
        <v>RIO FORMOSO</v>
      </c>
      <c r="K4352" t="str">
        <f>VLOOKUP(A4352,'Município e Sexo'!$A$2:$I$11321,7,FALSE)</f>
        <v>FEMININO</v>
      </c>
    </row>
    <row r="4353" spans="1:11" ht="15" customHeight="1" thickBot="1" x14ac:dyDescent="0.25">
      <c r="A4353" t="str">
        <f>CONCATENATE(B4353,C4353,D4353,G4353,E4353,I4353)</f>
        <v>1812019HOMICIDIO401</v>
      </c>
      <c r="B4353" s="4">
        <v>18</v>
      </c>
      <c r="C4353" s="5">
        <v>1</v>
      </c>
      <c r="D4353" s="4">
        <v>2019</v>
      </c>
      <c r="E4353" s="4">
        <v>40</v>
      </c>
      <c r="F4353" s="4" t="s">
        <v>210</v>
      </c>
      <c r="G4353" s="4" t="s">
        <v>12</v>
      </c>
      <c r="H4353" s="4" t="s">
        <v>211</v>
      </c>
      <c r="I4353" s="4">
        <v>1</v>
      </c>
      <c r="J4353" t="str">
        <f>VLOOKUP(A4353,'Município e Sexo'!$A$2:$I$11321,5,FALSE)</f>
        <v>PEDRA</v>
      </c>
      <c r="K4353" t="str">
        <f>VLOOKUP(A4353,'Município e Sexo'!$A$2:$I$11321,7,FALSE)</f>
        <v>MASCULINO</v>
      </c>
    </row>
    <row r="4354" spans="1:11" ht="15" customHeight="1" thickBot="1" x14ac:dyDescent="0.25">
      <c r="A4354" t="str">
        <f>CONCATENATE(B4354,C4354,D4354,G4354,E4354,I4354)</f>
        <v>1812019HOMICIDIO461</v>
      </c>
      <c r="B4354" s="4">
        <v>18</v>
      </c>
      <c r="C4354" s="5">
        <v>1</v>
      </c>
      <c r="D4354" s="4">
        <v>2019</v>
      </c>
      <c r="E4354" s="4">
        <v>46</v>
      </c>
      <c r="F4354" s="4" t="s">
        <v>210</v>
      </c>
      <c r="G4354" s="4" t="s">
        <v>12</v>
      </c>
      <c r="H4354" s="4" t="s">
        <v>211</v>
      </c>
      <c r="I4354" s="4">
        <v>1</v>
      </c>
      <c r="J4354" t="str">
        <f>VLOOKUP(A4354,'Município e Sexo'!$A$2:$I$11321,5,FALSE)</f>
        <v>CABO DE SANTO AGOSTINHO</v>
      </c>
      <c r="K4354" t="str">
        <f>VLOOKUP(A4354,'Município e Sexo'!$A$2:$I$11321,7,FALSE)</f>
        <v>MASCULINO</v>
      </c>
    </row>
    <row r="4355" spans="1:11" ht="15" customHeight="1" thickBot="1" x14ac:dyDescent="0.25">
      <c r="A4355" t="str">
        <f>CONCATENATE(B4355,C4355,D4355,G4355,E4355,I4355)</f>
        <v>1812019HOMICIDIO181</v>
      </c>
      <c r="B4355" s="4">
        <v>18</v>
      </c>
      <c r="C4355" s="5">
        <v>1</v>
      </c>
      <c r="D4355" s="4">
        <v>2019</v>
      </c>
      <c r="E4355" s="4">
        <v>18</v>
      </c>
      <c r="F4355" s="4" t="s">
        <v>210</v>
      </c>
      <c r="G4355" s="4" t="s">
        <v>12</v>
      </c>
      <c r="H4355" s="4" t="s">
        <v>211</v>
      </c>
      <c r="I4355" s="4">
        <v>1</v>
      </c>
      <c r="J4355" t="str">
        <f>VLOOKUP(A4355,'Município e Sexo'!$A$2:$I$11321,5,FALSE)</f>
        <v>RECIFE</v>
      </c>
      <c r="K4355" t="str">
        <f>VLOOKUP(A4355,'Município e Sexo'!$A$2:$I$11321,7,FALSE)</f>
        <v>MASCULINO</v>
      </c>
    </row>
    <row r="4356" spans="1:11" ht="15" customHeight="1" thickBot="1" x14ac:dyDescent="0.25">
      <c r="A4356" t="str">
        <f>CONCATENATE(B4356,C4356,D4356,G4356,E4356,I4356)</f>
        <v>1812019HOMICIDIO221</v>
      </c>
      <c r="B4356" s="4">
        <v>18</v>
      </c>
      <c r="C4356" s="5">
        <v>1</v>
      </c>
      <c r="D4356" s="4">
        <v>2019</v>
      </c>
      <c r="E4356" s="4">
        <v>22</v>
      </c>
      <c r="F4356" s="4" t="s">
        <v>210</v>
      </c>
      <c r="G4356" s="4" t="s">
        <v>12</v>
      </c>
      <c r="H4356" s="4" t="s">
        <v>211</v>
      </c>
      <c r="I4356" s="4">
        <v>1</v>
      </c>
      <c r="J4356" t="str">
        <f>VLOOKUP(A4356,'Município e Sexo'!$A$2:$I$11321,5,FALSE)</f>
        <v>JABOATAO DOS GUARARAPES</v>
      </c>
      <c r="K4356" t="str">
        <f>VLOOKUP(A4356,'Município e Sexo'!$A$2:$I$11321,7,FALSE)</f>
        <v>MASCULINO</v>
      </c>
    </row>
    <row r="4357" spans="1:11" ht="15" customHeight="1" thickBot="1" x14ac:dyDescent="0.25">
      <c r="A4357" t="str">
        <f>CONCATENATE(B4357,C4357,D4357,G4357,E4357,I4357)</f>
        <v>1912019HOMICIDIO241</v>
      </c>
      <c r="B4357" s="4">
        <v>19</v>
      </c>
      <c r="C4357" s="5">
        <v>1</v>
      </c>
      <c r="D4357" s="4">
        <v>2019</v>
      </c>
      <c r="E4357" s="4">
        <v>24</v>
      </c>
      <c r="F4357" s="4" t="s">
        <v>210</v>
      </c>
      <c r="G4357" s="4" t="s">
        <v>12</v>
      </c>
      <c r="H4357" s="4" t="s">
        <v>211</v>
      </c>
      <c r="I4357" s="4">
        <v>1</v>
      </c>
      <c r="J4357" t="str">
        <f>VLOOKUP(A4357,'Município e Sexo'!$A$2:$I$11321,5,FALSE)</f>
        <v>RECIFE</v>
      </c>
      <c r="K4357" t="str">
        <f>VLOOKUP(A4357,'Município e Sexo'!$A$2:$I$11321,7,FALSE)</f>
        <v>MASCULINO</v>
      </c>
    </row>
    <row r="4358" spans="1:11" ht="15" customHeight="1" thickBot="1" x14ac:dyDescent="0.25">
      <c r="A4358" t="str">
        <f>CONCATENATE(B4358,C4358,D4358,G4358,E4358,I4358)</f>
        <v>1912019HOMICIDIO201</v>
      </c>
      <c r="B4358" s="4">
        <v>19</v>
      </c>
      <c r="C4358" s="5">
        <v>1</v>
      </c>
      <c r="D4358" s="4">
        <v>2019</v>
      </c>
      <c r="E4358" s="4">
        <v>20</v>
      </c>
      <c r="F4358" s="4" t="s">
        <v>210</v>
      </c>
      <c r="G4358" s="4" t="s">
        <v>12</v>
      </c>
      <c r="H4358" s="4" t="s">
        <v>217</v>
      </c>
      <c r="I4358" s="4">
        <v>1</v>
      </c>
      <c r="J4358" t="str">
        <f>VLOOKUP(A4358,'Município e Sexo'!$A$2:$I$11321,5,FALSE)</f>
        <v>JABOATAO DOS GUARARAPES</v>
      </c>
      <c r="K4358" t="str">
        <f>VLOOKUP(A4358,'Município e Sexo'!$A$2:$I$11321,7,FALSE)</f>
        <v>MASCULINO</v>
      </c>
    </row>
    <row r="4359" spans="1:11" ht="15" customHeight="1" thickBot="1" x14ac:dyDescent="0.25">
      <c r="A4359" t="str">
        <f>CONCATENATE(B4359,C4359,D4359,G4359,E4359,I4359)</f>
        <v>1912019HOMICIDIO371</v>
      </c>
      <c r="B4359" s="4">
        <v>19</v>
      </c>
      <c r="C4359" s="5">
        <v>1</v>
      </c>
      <c r="D4359" s="4">
        <v>2019</v>
      </c>
      <c r="E4359" s="4">
        <v>37</v>
      </c>
      <c r="F4359" s="4" t="s">
        <v>210</v>
      </c>
      <c r="G4359" s="4" t="s">
        <v>12</v>
      </c>
      <c r="H4359" s="4" t="s">
        <v>212</v>
      </c>
      <c r="I4359" s="4">
        <v>1</v>
      </c>
      <c r="J4359" t="str">
        <f>VLOOKUP(A4359,'Município e Sexo'!$A$2:$I$11321,5,FALSE)</f>
        <v>VITORIA DE SANTO ANTAO</v>
      </c>
      <c r="K4359" t="str">
        <f>VLOOKUP(A4359,'Município e Sexo'!$A$2:$I$11321,7,FALSE)</f>
        <v>MASCULINO</v>
      </c>
    </row>
    <row r="4360" spans="1:11" ht="15" customHeight="1" thickBot="1" x14ac:dyDescent="0.25">
      <c r="A4360" t="str">
        <f>CONCATENATE(B4360,C4360,D4360,G4360,E4360,I4360)</f>
        <v>1912019HOMICIDIO271</v>
      </c>
      <c r="B4360" s="4">
        <v>19</v>
      </c>
      <c r="C4360" s="5">
        <v>1</v>
      </c>
      <c r="D4360" s="4">
        <v>2019</v>
      </c>
      <c r="E4360" s="4">
        <v>27</v>
      </c>
      <c r="F4360" s="4" t="s">
        <v>210</v>
      </c>
      <c r="G4360" s="4" t="s">
        <v>12</v>
      </c>
      <c r="H4360" s="4" t="s">
        <v>211</v>
      </c>
      <c r="I4360" s="4">
        <v>1</v>
      </c>
      <c r="J4360" t="str">
        <f>VLOOKUP(A4360,'Município e Sexo'!$A$2:$I$11321,5,FALSE)</f>
        <v>RECIFE</v>
      </c>
      <c r="K4360" t="str">
        <f>VLOOKUP(A4360,'Município e Sexo'!$A$2:$I$11321,7,FALSE)</f>
        <v>MASCULINO</v>
      </c>
    </row>
    <row r="4361" spans="1:11" ht="15" customHeight="1" thickBot="1" x14ac:dyDescent="0.25">
      <c r="A4361" t="str">
        <f>CONCATENATE(B4361,C4361,D4361,G4361,E4361,I4361)</f>
        <v>1912019HOMICIDIO431</v>
      </c>
      <c r="B4361" s="4">
        <v>19</v>
      </c>
      <c r="C4361" s="5">
        <v>1</v>
      </c>
      <c r="D4361" s="4">
        <v>2019</v>
      </c>
      <c r="E4361" s="4">
        <v>43</v>
      </c>
      <c r="F4361" s="4" t="s">
        <v>210</v>
      </c>
      <c r="G4361" s="4" t="s">
        <v>12</v>
      </c>
      <c r="H4361" s="4" t="s">
        <v>211</v>
      </c>
      <c r="I4361" s="4">
        <v>1</v>
      </c>
      <c r="J4361" t="str">
        <f>VLOOKUP(A4361,'Município e Sexo'!$A$2:$I$11321,5,FALSE)</f>
        <v>RECIFE</v>
      </c>
      <c r="K4361" t="str">
        <f>VLOOKUP(A4361,'Município e Sexo'!$A$2:$I$11321,7,FALSE)</f>
        <v>MASCULINO</v>
      </c>
    </row>
    <row r="4362" spans="1:11" ht="15" customHeight="1" thickBot="1" x14ac:dyDescent="0.25">
      <c r="A4362" t="str">
        <f>CONCATENATE(B4362,C4362,D4362,G4362,E4362,I4362)</f>
        <v>2012019HOMICIDIO171</v>
      </c>
      <c r="B4362" s="4">
        <v>20</v>
      </c>
      <c r="C4362" s="5">
        <v>1</v>
      </c>
      <c r="D4362" s="4">
        <v>2019</v>
      </c>
      <c r="E4362" s="4">
        <v>17</v>
      </c>
      <c r="F4362" s="4" t="s">
        <v>210</v>
      </c>
      <c r="G4362" s="4" t="s">
        <v>12</v>
      </c>
      <c r="H4362" s="4" t="s">
        <v>212</v>
      </c>
      <c r="I4362" s="4">
        <v>1</v>
      </c>
      <c r="J4362" t="str">
        <f>VLOOKUP(A4362,'Município e Sexo'!$A$2:$I$11321,5,FALSE)</f>
        <v>SAO JOSE DA COROA GRANDE</v>
      </c>
      <c r="K4362" t="str">
        <f>VLOOKUP(A4362,'Município e Sexo'!$A$2:$I$11321,7,FALSE)</f>
        <v>MASCULINO</v>
      </c>
    </row>
    <row r="4363" spans="1:11" ht="15" customHeight="1" thickBot="1" x14ac:dyDescent="0.25">
      <c r="A4363" t="str">
        <f>CONCATENATE(B4363,C4363,D4363,G4363,E4363,I4363)</f>
        <v>2012019HOMICIDIO361</v>
      </c>
      <c r="B4363" s="4">
        <v>20</v>
      </c>
      <c r="C4363" s="5">
        <v>1</v>
      </c>
      <c r="D4363" s="4">
        <v>2019</v>
      </c>
      <c r="E4363" s="4">
        <v>36</v>
      </c>
      <c r="F4363" s="4" t="s">
        <v>210</v>
      </c>
      <c r="G4363" s="4" t="s">
        <v>12</v>
      </c>
      <c r="H4363" s="4" t="s">
        <v>212</v>
      </c>
      <c r="I4363" s="4">
        <v>1</v>
      </c>
      <c r="J4363" t="str">
        <f>VLOOKUP(A4363,'Município e Sexo'!$A$2:$I$11321,5,FALSE)</f>
        <v>SANTA CRUZ DO CAPIBARIBE</v>
      </c>
      <c r="K4363" t="str">
        <f>VLOOKUP(A4363,'Município e Sexo'!$A$2:$I$11321,7,FALSE)</f>
        <v>MASCULINO</v>
      </c>
    </row>
    <row r="4364" spans="1:11" ht="15" customHeight="1" thickBot="1" x14ac:dyDescent="0.25">
      <c r="A4364" t="str">
        <f>CONCATENATE(B4364,C4364,D4364,G4364,E4364,I4364)</f>
        <v>2012019HOMICIDIO231</v>
      </c>
      <c r="B4364" s="4">
        <v>20</v>
      </c>
      <c r="C4364" s="5">
        <v>1</v>
      </c>
      <c r="D4364" s="4">
        <v>2019</v>
      </c>
      <c r="E4364" s="4">
        <v>23</v>
      </c>
      <c r="F4364" s="4" t="s">
        <v>210</v>
      </c>
      <c r="G4364" s="4" t="s">
        <v>12</v>
      </c>
      <c r="H4364" s="4" t="s">
        <v>212</v>
      </c>
      <c r="I4364" s="4">
        <v>1</v>
      </c>
      <c r="J4364" t="str">
        <f>VLOOKUP(A4364,'Município e Sexo'!$A$2:$I$11321,5,FALSE)</f>
        <v>CARUARU</v>
      </c>
      <c r="K4364" t="str">
        <f>VLOOKUP(A4364,'Município e Sexo'!$A$2:$I$11321,7,FALSE)</f>
        <v>MASCULINO</v>
      </c>
    </row>
    <row r="4365" spans="1:11" ht="15" customHeight="1" thickBot="1" x14ac:dyDescent="0.25">
      <c r="A4365" t="str">
        <f>CONCATENATE(B4365,C4365,D4365,G4365,E4365,I4365)</f>
        <v>2012019HOMICIDIO341</v>
      </c>
      <c r="B4365" s="4">
        <v>20</v>
      </c>
      <c r="C4365" s="5">
        <v>1</v>
      </c>
      <c r="D4365" s="4">
        <v>2019</v>
      </c>
      <c r="E4365" s="4">
        <v>34</v>
      </c>
      <c r="F4365" s="4" t="s">
        <v>210</v>
      </c>
      <c r="G4365" s="4" t="s">
        <v>12</v>
      </c>
      <c r="H4365" s="4" t="s">
        <v>211</v>
      </c>
      <c r="I4365" s="4">
        <v>1</v>
      </c>
      <c r="J4365" t="str">
        <f>VLOOKUP(A4365,'Município e Sexo'!$A$2:$I$11321,5,FALSE)</f>
        <v>RECIFE</v>
      </c>
      <c r="K4365" t="str">
        <f>VLOOKUP(A4365,'Município e Sexo'!$A$2:$I$11321,7,FALSE)</f>
        <v>MASCULINO</v>
      </c>
    </row>
    <row r="4366" spans="1:11" ht="15" customHeight="1" thickBot="1" x14ac:dyDescent="0.25">
      <c r="A4366" t="str">
        <f>CONCATENATE(B4366,C4366,D4366,G4366,E4366,I4366)</f>
        <v>2012019HOMICIDIO681</v>
      </c>
      <c r="B4366" s="4">
        <v>20</v>
      </c>
      <c r="C4366" s="5">
        <v>1</v>
      </c>
      <c r="D4366" s="4">
        <v>2019</v>
      </c>
      <c r="E4366" s="4">
        <v>68</v>
      </c>
      <c r="F4366" s="4" t="s">
        <v>210</v>
      </c>
      <c r="G4366" s="4" t="s">
        <v>12</v>
      </c>
      <c r="H4366" s="4" t="s">
        <v>212</v>
      </c>
      <c r="I4366" s="4">
        <v>1</v>
      </c>
      <c r="J4366" t="str">
        <f>VLOOKUP(A4366,'Município e Sexo'!$A$2:$I$11321,5,FALSE)</f>
        <v>CAETES</v>
      </c>
      <c r="K4366" t="str">
        <f>VLOOKUP(A4366,'Município e Sexo'!$A$2:$I$11321,7,FALSE)</f>
        <v>MASCULINO</v>
      </c>
    </row>
    <row r="4367" spans="1:11" ht="15" customHeight="1" thickBot="1" x14ac:dyDescent="0.25">
      <c r="A4367" t="str">
        <f>CONCATENATE(B4367,C4367,D4367,G4367,E4367,I4367)</f>
        <v>2012019HOMICIDIO161</v>
      </c>
      <c r="B4367" s="4">
        <v>20</v>
      </c>
      <c r="C4367" s="5">
        <v>1</v>
      </c>
      <c r="D4367" s="4">
        <v>2019</v>
      </c>
      <c r="E4367" s="4">
        <v>16</v>
      </c>
      <c r="F4367" s="4" t="s">
        <v>210</v>
      </c>
      <c r="G4367" s="4" t="s">
        <v>12</v>
      </c>
      <c r="H4367" s="4" t="s">
        <v>211</v>
      </c>
      <c r="I4367" s="4">
        <v>1</v>
      </c>
      <c r="J4367" t="str">
        <f>VLOOKUP(A4367,'Município e Sexo'!$A$2:$I$11321,5,FALSE)</f>
        <v>GLORIA DO GOITA</v>
      </c>
      <c r="K4367" t="str">
        <f>VLOOKUP(A4367,'Município e Sexo'!$A$2:$I$11321,7,FALSE)</f>
        <v>MASCULINO</v>
      </c>
    </row>
    <row r="4368" spans="1:11" ht="15" customHeight="1" thickBot="1" x14ac:dyDescent="0.25">
      <c r="A4368" t="str">
        <f>CONCATENATE(B4368,C4368,D4368,G4368,E4368,I4368)</f>
        <v>2012019HOMICIDIO301</v>
      </c>
      <c r="B4368" s="4">
        <v>20</v>
      </c>
      <c r="C4368" s="5">
        <v>1</v>
      </c>
      <c r="D4368" s="4">
        <v>2019</v>
      </c>
      <c r="E4368" s="4">
        <v>30</v>
      </c>
      <c r="F4368" s="4" t="s">
        <v>210</v>
      </c>
      <c r="G4368" s="4" t="s">
        <v>12</v>
      </c>
      <c r="H4368" s="4" t="s">
        <v>211</v>
      </c>
      <c r="I4368" s="4">
        <v>1</v>
      </c>
      <c r="J4368" t="str">
        <f>VLOOKUP(A4368,'Município e Sexo'!$A$2:$I$11321,5,FALSE)</f>
        <v>JABOATAO DOS GUARARAPES</v>
      </c>
      <c r="K4368" t="str">
        <f>VLOOKUP(A4368,'Município e Sexo'!$A$2:$I$11321,7,FALSE)</f>
        <v>MASCULINO</v>
      </c>
    </row>
    <row r="4369" spans="1:11" ht="15" customHeight="1" thickBot="1" x14ac:dyDescent="0.25">
      <c r="A4369" t="str">
        <f>CONCATENATE(B4369,C4369,D4369,G4369,E4369,I4369)</f>
        <v>2012019HOMICIDIO321</v>
      </c>
      <c r="B4369" s="4">
        <v>20</v>
      </c>
      <c r="C4369" s="5">
        <v>1</v>
      </c>
      <c r="D4369" s="4">
        <v>2019</v>
      </c>
      <c r="E4369" s="4">
        <v>32</v>
      </c>
      <c r="F4369" s="4" t="s">
        <v>216</v>
      </c>
      <c r="G4369" s="4" t="s">
        <v>12</v>
      </c>
      <c r="H4369" s="4" t="s">
        <v>212</v>
      </c>
      <c r="I4369" s="4">
        <v>1</v>
      </c>
      <c r="J4369" t="str">
        <f>VLOOKUP(A4369,'Município e Sexo'!$A$2:$I$11321,5,FALSE)</f>
        <v>ARCOVERDE</v>
      </c>
      <c r="K4369" t="str">
        <f>VLOOKUP(A4369,'Município e Sexo'!$A$2:$I$11321,7,FALSE)</f>
        <v>MASCULINO</v>
      </c>
    </row>
    <row r="4370" spans="1:11" ht="15" customHeight="1" thickBot="1" x14ac:dyDescent="0.25">
      <c r="A4370" t="str">
        <f>CONCATENATE(B4370,C4370,D4370,G4370,E4370,I4370)</f>
        <v>2012019HOMICIDIO471</v>
      </c>
      <c r="B4370" s="4">
        <v>20</v>
      </c>
      <c r="C4370" s="5">
        <v>1</v>
      </c>
      <c r="D4370" s="4">
        <v>2019</v>
      </c>
      <c r="E4370" s="4">
        <v>47</v>
      </c>
      <c r="F4370" s="4" t="s">
        <v>210</v>
      </c>
      <c r="G4370" s="4" t="s">
        <v>12</v>
      </c>
      <c r="H4370" s="4" t="s">
        <v>211</v>
      </c>
      <c r="I4370" s="4">
        <v>1</v>
      </c>
      <c r="J4370" t="str">
        <f>VLOOKUP(A4370,'Município e Sexo'!$A$2:$I$11321,5,FALSE)</f>
        <v>JABOATAO DOS GUARARAPES</v>
      </c>
      <c r="K4370" t="str">
        <f>VLOOKUP(A4370,'Município e Sexo'!$A$2:$I$11321,7,FALSE)</f>
        <v>MASCULINO</v>
      </c>
    </row>
    <row r="4371" spans="1:11" ht="15" customHeight="1" thickBot="1" x14ac:dyDescent="0.25">
      <c r="A4371" t="str">
        <f>CONCATENATE(B4371,C4371,D4371,G4371,E4371,I4371)</f>
        <v>2012019HOMICIDIO571</v>
      </c>
      <c r="B4371" s="4">
        <v>20</v>
      </c>
      <c r="C4371" s="5">
        <v>1</v>
      </c>
      <c r="D4371" s="4">
        <v>2019</v>
      </c>
      <c r="E4371" s="4">
        <v>57</v>
      </c>
      <c r="F4371" s="4" t="s">
        <v>216</v>
      </c>
      <c r="G4371" s="4" t="s">
        <v>12</v>
      </c>
      <c r="H4371" s="4" t="s">
        <v>211</v>
      </c>
      <c r="I4371" s="4">
        <v>1</v>
      </c>
      <c r="J4371" t="str">
        <f>VLOOKUP(A4371,'Município e Sexo'!$A$2:$I$11321,5,FALSE)</f>
        <v>SAO BENTO DO UNA</v>
      </c>
      <c r="K4371" t="str">
        <f>VLOOKUP(A4371,'Município e Sexo'!$A$2:$I$11321,7,FALSE)</f>
        <v>MASCULINO</v>
      </c>
    </row>
    <row r="4372" spans="1:11" ht="15" customHeight="1" thickBot="1" x14ac:dyDescent="0.25">
      <c r="A4372" t="str">
        <f>CONCATENATE(B4372,C4372,D4372,G4372,E4372,I4372)</f>
        <v>2012019HOMICIDIO231</v>
      </c>
      <c r="B4372" s="4">
        <v>20</v>
      </c>
      <c r="C4372" s="5">
        <v>1</v>
      </c>
      <c r="D4372" s="4">
        <v>2019</v>
      </c>
      <c r="E4372" s="4">
        <v>23</v>
      </c>
      <c r="F4372" s="4" t="s">
        <v>216</v>
      </c>
      <c r="G4372" s="4" t="s">
        <v>12</v>
      </c>
      <c r="H4372" s="4" t="s">
        <v>211</v>
      </c>
      <c r="I4372" s="4">
        <v>1</v>
      </c>
      <c r="J4372" t="str">
        <f>VLOOKUP(A4372,'Município e Sexo'!$A$2:$I$11321,5,FALSE)</f>
        <v>CARUARU</v>
      </c>
      <c r="K4372" t="str">
        <f>VLOOKUP(A4372,'Município e Sexo'!$A$2:$I$11321,7,FALSE)</f>
        <v>MASCULINO</v>
      </c>
    </row>
    <row r="4373" spans="1:11" ht="15" customHeight="1" thickBot="1" x14ac:dyDescent="0.25">
      <c r="A4373" t="str">
        <f>CONCATENATE(B4373,C4373,D4373,G4373,E4373,I4373)</f>
        <v>2012019HOMICIDIO441</v>
      </c>
      <c r="B4373" s="4">
        <v>20</v>
      </c>
      <c r="C4373" s="5">
        <v>1</v>
      </c>
      <c r="D4373" s="4">
        <v>2019</v>
      </c>
      <c r="E4373" s="4">
        <v>44</v>
      </c>
      <c r="F4373" s="4" t="s">
        <v>210</v>
      </c>
      <c r="G4373" s="4" t="s">
        <v>12</v>
      </c>
      <c r="H4373" s="4" t="s">
        <v>212</v>
      </c>
      <c r="I4373" s="4">
        <v>1</v>
      </c>
      <c r="J4373" t="str">
        <f>VLOOKUP(A4373,'Município e Sexo'!$A$2:$I$11321,5,FALSE)</f>
        <v>VENTUROSA</v>
      </c>
      <c r="K4373" t="str">
        <f>VLOOKUP(A4373,'Município e Sexo'!$A$2:$I$11321,7,FALSE)</f>
        <v>MASCULINO</v>
      </c>
    </row>
    <row r="4374" spans="1:11" ht="15" customHeight="1" thickBot="1" x14ac:dyDescent="0.25">
      <c r="A4374" t="str">
        <f>CONCATENATE(B4374,C4374,D4374,G4374,E4374,I4374)</f>
        <v>2112019HOMICIDIO271</v>
      </c>
      <c r="B4374" s="4">
        <v>21</v>
      </c>
      <c r="C4374" s="5">
        <v>1</v>
      </c>
      <c r="D4374" s="4">
        <v>2019</v>
      </c>
      <c r="E4374" s="4">
        <v>27</v>
      </c>
      <c r="F4374" s="4" t="s">
        <v>210</v>
      </c>
      <c r="G4374" s="4" t="s">
        <v>12</v>
      </c>
      <c r="H4374" s="4" t="s">
        <v>212</v>
      </c>
      <c r="I4374" s="4">
        <v>1</v>
      </c>
      <c r="J4374" t="str">
        <f>VLOOKUP(A4374,'Município e Sexo'!$A$2:$I$11321,5,FALSE)</f>
        <v>PETROLINA</v>
      </c>
      <c r="K4374" t="str">
        <f>VLOOKUP(A4374,'Município e Sexo'!$A$2:$I$11321,7,FALSE)</f>
        <v>MASCULINO</v>
      </c>
    </row>
    <row r="4375" spans="1:11" ht="15" customHeight="1" thickBot="1" x14ac:dyDescent="0.25">
      <c r="A4375" t="str">
        <f>CONCATENATE(B4375,C4375,D4375,G4375,E4375,I4375)</f>
        <v>2112019HOMICIDIO191</v>
      </c>
      <c r="B4375" s="4">
        <v>21</v>
      </c>
      <c r="C4375" s="5">
        <v>1</v>
      </c>
      <c r="D4375" s="4">
        <v>2019</v>
      </c>
      <c r="E4375" s="4">
        <v>19</v>
      </c>
      <c r="F4375" s="4" t="s">
        <v>210</v>
      </c>
      <c r="G4375" s="4" t="s">
        <v>12</v>
      </c>
      <c r="H4375" s="4" t="s">
        <v>211</v>
      </c>
      <c r="I4375" s="4">
        <v>1</v>
      </c>
      <c r="J4375" t="str">
        <f>VLOOKUP(A4375,'Município e Sexo'!$A$2:$I$11321,5,FALSE)</f>
        <v>OLINDA</v>
      </c>
      <c r="K4375" t="str">
        <f>VLOOKUP(A4375,'Município e Sexo'!$A$2:$I$11321,7,FALSE)</f>
        <v>MASCULINO</v>
      </c>
    </row>
    <row r="4376" spans="1:11" ht="15" customHeight="1" thickBot="1" x14ac:dyDescent="0.25">
      <c r="A4376" t="str">
        <f>CONCATENATE(B4376,C4376,D4376,G4376,E4376,I4376)</f>
        <v>2112019HOMICIDIO331</v>
      </c>
      <c r="B4376" s="4">
        <v>21</v>
      </c>
      <c r="C4376" s="5">
        <v>1</v>
      </c>
      <c r="D4376" s="4">
        <v>2019</v>
      </c>
      <c r="E4376" s="4">
        <v>33</v>
      </c>
      <c r="F4376" s="4" t="s">
        <v>210</v>
      </c>
      <c r="G4376" s="4" t="s">
        <v>12</v>
      </c>
      <c r="H4376" s="4" t="s">
        <v>218</v>
      </c>
      <c r="I4376" s="4">
        <v>1</v>
      </c>
      <c r="J4376" t="str">
        <f>VLOOKUP(A4376,'Município e Sexo'!$A$2:$I$11321,5,FALSE)</f>
        <v>BOM JARDIM</v>
      </c>
      <c r="K4376" t="str">
        <f>VLOOKUP(A4376,'Município e Sexo'!$A$2:$I$11321,7,FALSE)</f>
        <v>MASCULINO</v>
      </c>
    </row>
    <row r="4377" spans="1:11" ht="15" customHeight="1" thickBot="1" x14ac:dyDescent="0.25">
      <c r="A4377" t="str">
        <f>CONCATENATE(B4377,C4377,D4377,G4377,E4377,I4377)</f>
        <v>2112019FEMINICIDIO421</v>
      </c>
      <c r="B4377" s="4">
        <v>21</v>
      </c>
      <c r="C4377" s="5">
        <v>1</v>
      </c>
      <c r="D4377" s="4">
        <v>2019</v>
      </c>
      <c r="E4377" s="4">
        <v>42</v>
      </c>
      <c r="F4377" s="4" t="s">
        <v>210</v>
      </c>
      <c r="G4377" s="4" t="s">
        <v>29</v>
      </c>
      <c r="H4377" s="4" t="s">
        <v>29</v>
      </c>
      <c r="I4377" s="4">
        <v>1</v>
      </c>
      <c r="J4377" t="str">
        <f>VLOOKUP(A4377,'Município e Sexo'!$A$2:$I$11321,5,FALSE)</f>
        <v>SERTANIA</v>
      </c>
      <c r="K4377" t="str">
        <f>VLOOKUP(A4377,'Município e Sexo'!$A$2:$I$11321,7,FALSE)</f>
        <v>FEMININO</v>
      </c>
    </row>
    <row r="4378" spans="1:11" ht="15" customHeight="1" thickBot="1" x14ac:dyDescent="0.25">
      <c r="A4378" t="str">
        <f>CONCATENATE(B4378,C4378,D4378,G4378,E4378,I4378)</f>
        <v>2112019HOMICIDIO421</v>
      </c>
      <c r="B4378" s="4">
        <v>21</v>
      </c>
      <c r="C4378" s="5">
        <v>1</v>
      </c>
      <c r="D4378" s="4">
        <v>2019</v>
      </c>
      <c r="E4378" s="4">
        <v>42</v>
      </c>
      <c r="F4378" s="4" t="s">
        <v>210</v>
      </c>
      <c r="G4378" s="4" t="s">
        <v>12</v>
      </c>
      <c r="H4378" s="4" t="s">
        <v>211</v>
      </c>
      <c r="I4378" s="4">
        <v>1</v>
      </c>
      <c r="J4378" t="str">
        <f>VLOOKUP(A4378,'Município e Sexo'!$A$2:$I$11321,5,FALSE)</f>
        <v>ABREU E LIMA</v>
      </c>
      <c r="K4378" t="str">
        <f>VLOOKUP(A4378,'Município e Sexo'!$A$2:$I$11321,7,FALSE)</f>
        <v>MASCULINO</v>
      </c>
    </row>
    <row r="4379" spans="1:11" ht="15" customHeight="1" thickBot="1" x14ac:dyDescent="0.25">
      <c r="A4379" t="str">
        <f>CONCATENATE(B4379,C4379,D4379,G4379,E4379,I4379)</f>
        <v>2112019HOMICIDIO431</v>
      </c>
      <c r="B4379" s="4">
        <v>21</v>
      </c>
      <c r="C4379" s="5">
        <v>1</v>
      </c>
      <c r="D4379" s="4">
        <v>2019</v>
      </c>
      <c r="E4379" s="4">
        <v>43</v>
      </c>
      <c r="F4379" s="4" t="s">
        <v>210</v>
      </c>
      <c r="G4379" s="4" t="s">
        <v>12</v>
      </c>
      <c r="H4379" s="4" t="s">
        <v>212</v>
      </c>
      <c r="I4379" s="4">
        <v>1</v>
      </c>
      <c r="J4379" t="str">
        <f>VLOOKUP(A4379,'Município e Sexo'!$A$2:$I$11321,5,FALSE)</f>
        <v>TABIRA</v>
      </c>
      <c r="K4379" t="str">
        <f>VLOOKUP(A4379,'Município e Sexo'!$A$2:$I$11321,7,FALSE)</f>
        <v>MASCULINO</v>
      </c>
    </row>
    <row r="4380" spans="1:11" ht="15" customHeight="1" thickBot="1" x14ac:dyDescent="0.25">
      <c r="A4380" t="str">
        <f>CONCATENATE(B4380,C4380,D4380,G4380,E4380,I4380)</f>
        <v>2112019LATROCINIO501</v>
      </c>
      <c r="B4380" s="4">
        <v>21</v>
      </c>
      <c r="C4380" s="5">
        <v>1</v>
      </c>
      <c r="D4380" s="4">
        <v>2019</v>
      </c>
      <c r="E4380" s="4">
        <v>50</v>
      </c>
      <c r="F4380" s="4" t="s">
        <v>210</v>
      </c>
      <c r="G4380" s="4" t="s">
        <v>33</v>
      </c>
      <c r="H4380" s="4" t="s">
        <v>215</v>
      </c>
      <c r="I4380" s="4">
        <v>1</v>
      </c>
      <c r="J4380" t="str">
        <f>VLOOKUP(A4380,'Município e Sexo'!$A$2:$I$11321,5,FALSE)</f>
        <v>RECIFE</v>
      </c>
      <c r="K4380" t="str">
        <f>VLOOKUP(A4380,'Município e Sexo'!$A$2:$I$11321,7,FALSE)</f>
        <v>MASCULINO</v>
      </c>
    </row>
    <row r="4381" spans="1:11" ht="15" customHeight="1" thickBot="1" x14ac:dyDescent="0.25">
      <c r="A4381" t="str">
        <f>CONCATENATE(B4381,C4381,D4381,G4381,E4381,I4381)</f>
        <v>2112019HOMICIDIO221</v>
      </c>
      <c r="B4381" s="4">
        <v>21</v>
      </c>
      <c r="C4381" s="5">
        <v>1</v>
      </c>
      <c r="D4381" s="4">
        <v>2019</v>
      </c>
      <c r="E4381" s="4">
        <v>22</v>
      </c>
      <c r="F4381" s="4" t="s">
        <v>210</v>
      </c>
      <c r="G4381" s="4" t="s">
        <v>12</v>
      </c>
      <c r="H4381" s="4" t="s">
        <v>217</v>
      </c>
      <c r="I4381" s="4">
        <v>1</v>
      </c>
      <c r="J4381" t="str">
        <f>VLOOKUP(A4381,'Município e Sexo'!$A$2:$I$11321,5,FALSE)</f>
        <v>IPOJUCA</v>
      </c>
      <c r="K4381" t="str">
        <f>VLOOKUP(A4381,'Município e Sexo'!$A$2:$I$11321,7,FALSE)</f>
        <v>MASCULINO</v>
      </c>
    </row>
    <row r="4382" spans="1:11" ht="15" customHeight="1" thickBot="1" x14ac:dyDescent="0.25">
      <c r="A4382" t="str">
        <f>CONCATENATE(B4382,C4382,D4382,G4382,E4382,I4382)</f>
        <v>2112019HOMICIDIO221</v>
      </c>
      <c r="B4382" s="4">
        <v>21</v>
      </c>
      <c r="C4382" s="5">
        <v>1</v>
      </c>
      <c r="D4382" s="4">
        <v>2019</v>
      </c>
      <c r="E4382" s="4">
        <v>22</v>
      </c>
      <c r="F4382" s="4" t="s">
        <v>210</v>
      </c>
      <c r="G4382" s="4" t="s">
        <v>12</v>
      </c>
      <c r="H4382" s="4" t="s">
        <v>212</v>
      </c>
      <c r="I4382" s="4">
        <v>1</v>
      </c>
      <c r="J4382" t="str">
        <f>VLOOKUP(A4382,'Município e Sexo'!$A$2:$I$11321,5,FALSE)</f>
        <v>IPOJUCA</v>
      </c>
      <c r="K4382" t="str">
        <f>VLOOKUP(A4382,'Município e Sexo'!$A$2:$I$11321,7,FALSE)</f>
        <v>MASCULINO</v>
      </c>
    </row>
    <row r="4383" spans="1:11" ht="15" customHeight="1" thickBot="1" x14ac:dyDescent="0.25">
      <c r="A4383" t="str">
        <f>CONCATENATE(B4383,C4383,D4383,G4383,E4383,I4383)</f>
        <v>2112019HOMICIDIO241</v>
      </c>
      <c r="B4383" s="4">
        <v>21</v>
      </c>
      <c r="C4383" s="5">
        <v>1</v>
      </c>
      <c r="D4383" s="4">
        <v>2019</v>
      </c>
      <c r="E4383" s="4">
        <v>24</v>
      </c>
      <c r="F4383" s="4" t="s">
        <v>210</v>
      </c>
      <c r="G4383" s="4" t="s">
        <v>12</v>
      </c>
      <c r="H4383" s="4" t="s">
        <v>211</v>
      </c>
      <c r="I4383" s="4">
        <v>1</v>
      </c>
      <c r="J4383" t="str">
        <f>VLOOKUP(A4383,'Município e Sexo'!$A$2:$I$11321,5,FALSE)</f>
        <v>PANELAS</v>
      </c>
      <c r="K4383" t="str">
        <f>VLOOKUP(A4383,'Município e Sexo'!$A$2:$I$11321,7,FALSE)</f>
        <v>MASCULINO</v>
      </c>
    </row>
    <row r="4384" spans="1:11" ht="15" customHeight="1" thickBot="1" x14ac:dyDescent="0.25">
      <c r="A4384" t="str">
        <f>CONCATENATE(B4384,C4384,D4384,G4384,E4384,I4384)</f>
        <v>2112019HOMICIDIO231</v>
      </c>
      <c r="B4384" s="4">
        <v>21</v>
      </c>
      <c r="C4384" s="5">
        <v>1</v>
      </c>
      <c r="D4384" s="4">
        <v>2019</v>
      </c>
      <c r="E4384" s="4">
        <v>23</v>
      </c>
      <c r="F4384" s="4" t="s">
        <v>214</v>
      </c>
      <c r="G4384" s="4" t="s">
        <v>12</v>
      </c>
      <c r="H4384" s="4" t="s">
        <v>211</v>
      </c>
      <c r="I4384" s="4">
        <v>1</v>
      </c>
      <c r="J4384" t="str">
        <f>VLOOKUP(A4384,'Município e Sexo'!$A$2:$I$11321,5,FALSE)</f>
        <v>SAO LOURENCO DA MATA</v>
      </c>
      <c r="K4384" t="str">
        <f>VLOOKUP(A4384,'Município e Sexo'!$A$2:$I$11321,7,FALSE)</f>
        <v>MASCULINO</v>
      </c>
    </row>
    <row r="4385" spans="1:11" ht="15" customHeight="1" thickBot="1" x14ac:dyDescent="0.25">
      <c r="A4385" t="str">
        <f>CONCATENATE(B4385,C4385,D4385,G4385,E4385,I4385)</f>
        <v>2112019HOMICIDIO371</v>
      </c>
      <c r="B4385" s="4">
        <v>21</v>
      </c>
      <c r="C4385" s="5">
        <v>1</v>
      </c>
      <c r="D4385" s="4">
        <v>2019</v>
      </c>
      <c r="E4385" s="4">
        <v>37</v>
      </c>
      <c r="F4385" s="4" t="s">
        <v>210</v>
      </c>
      <c r="G4385" s="4" t="s">
        <v>12</v>
      </c>
      <c r="H4385" s="4" t="s">
        <v>211</v>
      </c>
      <c r="I4385" s="4">
        <v>1</v>
      </c>
      <c r="J4385" t="str">
        <f>VLOOKUP(A4385,'Município e Sexo'!$A$2:$I$11321,5,FALSE)</f>
        <v>TERRA NOVA</v>
      </c>
      <c r="K4385" t="str">
        <f>VLOOKUP(A4385,'Município e Sexo'!$A$2:$I$11321,7,FALSE)</f>
        <v>MASCULINO</v>
      </c>
    </row>
    <row r="4386" spans="1:11" ht="15" customHeight="1" thickBot="1" x14ac:dyDescent="0.25">
      <c r="A4386" t="str">
        <f>CONCATENATE(B4386,C4386,D4386,G4386,E4386,I4386)</f>
        <v>2112019HOMICIDIO681</v>
      </c>
      <c r="B4386" s="4">
        <v>21</v>
      </c>
      <c r="C4386" s="5">
        <v>1</v>
      </c>
      <c r="D4386" s="4">
        <v>2019</v>
      </c>
      <c r="E4386" s="4">
        <v>68</v>
      </c>
      <c r="F4386" s="4" t="s">
        <v>210</v>
      </c>
      <c r="G4386" s="4" t="s">
        <v>12</v>
      </c>
      <c r="H4386" s="4" t="s">
        <v>212</v>
      </c>
      <c r="I4386" s="4">
        <v>1</v>
      </c>
      <c r="J4386" t="str">
        <f>VLOOKUP(A4386,'Município e Sexo'!$A$2:$I$11321,5,FALSE)</f>
        <v>RECIFE</v>
      </c>
      <c r="K4386" t="str">
        <f>VLOOKUP(A4386,'Município e Sexo'!$A$2:$I$11321,7,FALSE)</f>
        <v>MASCULINO</v>
      </c>
    </row>
    <row r="4387" spans="1:11" ht="15" customHeight="1" thickBot="1" x14ac:dyDescent="0.25">
      <c r="A4387" t="str">
        <f>CONCATENATE(B4387,C4387,D4387,G4387,E4387,I4387)</f>
        <v>2212019HOMICIDIO441</v>
      </c>
      <c r="B4387" s="4">
        <v>22</v>
      </c>
      <c r="C4387" s="5">
        <v>1</v>
      </c>
      <c r="D4387" s="4">
        <v>2019</v>
      </c>
      <c r="E4387" s="4">
        <v>44</v>
      </c>
      <c r="F4387" s="4" t="s">
        <v>210</v>
      </c>
      <c r="G4387" s="4" t="s">
        <v>12</v>
      </c>
      <c r="H4387" s="4" t="s">
        <v>211</v>
      </c>
      <c r="I4387" s="4">
        <v>1</v>
      </c>
      <c r="J4387" t="str">
        <f>VLOOKUP(A4387,'Município e Sexo'!$A$2:$I$11321,5,FALSE)</f>
        <v>RECIFE</v>
      </c>
      <c r="K4387" t="str">
        <f>VLOOKUP(A4387,'Município e Sexo'!$A$2:$I$11321,7,FALSE)</f>
        <v>MASCULINO</v>
      </c>
    </row>
    <row r="4388" spans="1:11" ht="15" customHeight="1" thickBot="1" x14ac:dyDescent="0.25">
      <c r="A4388" t="str">
        <f>CONCATENATE(B4388,C4388,D4388,G4388,E4388,I4388)</f>
        <v>2212019HOMICIDIO171</v>
      </c>
      <c r="B4388" s="4">
        <v>22</v>
      </c>
      <c r="C4388" s="5">
        <v>1</v>
      </c>
      <c r="D4388" s="4">
        <v>2019</v>
      </c>
      <c r="E4388" s="4">
        <v>17</v>
      </c>
      <c r="F4388" s="4" t="s">
        <v>210</v>
      </c>
      <c r="G4388" s="4" t="s">
        <v>12</v>
      </c>
      <c r="H4388" s="4" t="s">
        <v>211</v>
      </c>
      <c r="I4388" s="4">
        <v>1</v>
      </c>
      <c r="J4388" t="str">
        <f>VLOOKUP(A4388,'Município e Sexo'!$A$2:$I$11321,5,FALSE)</f>
        <v>VITORIA DE SANTO ANTAO</v>
      </c>
      <c r="K4388" t="str">
        <f>VLOOKUP(A4388,'Município e Sexo'!$A$2:$I$11321,7,FALSE)</f>
        <v>MASCULINO</v>
      </c>
    </row>
    <row r="4389" spans="1:11" ht="15" customHeight="1" thickBot="1" x14ac:dyDescent="0.25">
      <c r="A4389" t="str">
        <f>CONCATENATE(B4389,C4389,D4389,G4389,E4389,I4389)</f>
        <v>2212019HOMICIDIO201</v>
      </c>
      <c r="B4389" s="4">
        <v>22</v>
      </c>
      <c r="C4389" s="5">
        <v>1</v>
      </c>
      <c r="D4389" s="4">
        <v>2019</v>
      </c>
      <c r="E4389" s="4">
        <v>20</v>
      </c>
      <c r="F4389" s="4" t="s">
        <v>210</v>
      </c>
      <c r="G4389" s="4" t="s">
        <v>12</v>
      </c>
      <c r="H4389" s="4" t="s">
        <v>212</v>
      </c>
      <c r="I4389" s="4">
        <v>1</v>
      </c>
      <c r="J4389" t="str">
        <f>VLOOKUP(A4389,'Município e Sexo'!$A$2:$I$11321,5,FALSE)</f>
        <v>GOIANA</v>
      </c>
      <c r="K4389" t="str">
        <f>VLOOKUP(A4389,'Município e Sexo'!$A$2:$I$11321,7,FALSE)</f>
        <v>MASCULINO</v>
      </c>
    </row>
    <row r="4390" spans="1:11" ht="15" customHeight="1" thickBot="1" x14ac:dyDescent="0.25">
      <c r="A4390" t="str">
        <f>CONCATENATE(B4390,C4390,D4390,G4390,E4390,I4390)</f>
        <v>2212019LATROCINIO671</v>
      </c>
      <c r="B4390" s="4">
        <v>22</v>
      </c>
      <c r="C4390" s="5">
        <v>1</v>
      </c>
      <c r="D4390" s="4">
        <v>2019</v>
      </c>
      <c r="E4390" s="4">
        <v>67</v>
      </c>
      <c r="F4390" s="4" t="s">
        <v>210</v>
      </c>
      <c r="G4390" s="4" t="s">
        <v>33</v>
      </c>
      <c r="H4390" s="4" t="s">
        <v>215</v>
      </c>
      <c r="I4390" s="4">
        <v>1</v>
      </c>
      <c r="J4390" t="str">
        <f>VLOOKUP(A4390,'Município e Sexo'!$A$2:$I$11321,5,FALSE)</f>
        <v>SOLIDAO</v>
      </c>
      <c r="K4390" t="str">
        <f>VLOOKUP(A4390,'Município e Sexo'!$A$2:$I$11321,7,FALSE)</f>
        <v>MASCULINO</v>
      </c>
    </row>
    <row r="4391" spans="1:11" ht="15" customHeight="1" thickBot="1" x14ac:dyDescent="0.25">
      <c r="A4391" t="str">
        <f>CONCATENATE(B4391,C4391,D4391,G4391,E4391,I4391)</f>
        <v>2212019HOMICIDIO191</v>
      </c>
      <c r="B4391" s="4">
        <v>22</v>
      </c>
      <c r="C4391" s="5">
        <v>1</v>
      </c>
      <c r="D4391" s="4">
        <v>2019</v>
      </c>
      <c r="E4391" s="4">
        <v>19</v>
      </c>
      <c r="F4391" s="4" t="s">
        <v>210</v>
      </c>
      <c r="G4391" s="4" t="s">
        <v>12</v>
      </c>
      <c r="H4391" s="4" t="s">
        <v>217</v>
      </c>
      <c r="I4391" s="4">
        <v>1</v>
      </c>
      <c r="J4391" t="str">
        <f>VLOOKUP(A4391,'Município e Sexo'!$A$2:$I$11321,5,FALSE)</f>
        <v>ESCADA</v>
      </c>
      <c r="K4391" t="str">
        <f>VLOOKUP(A4391,'Município e Sexo'!$A$2:$I$11321,7,FALSE)</f>
        <v>MASCULINO</v>
      </c>
    </row>
    <row r="4392" spans="1:11" ht="15" customHeight="1" thickBot="1" x14ac:dyDescent="0.25">
      <c r="A4392" t="str">
        <f>CONCATENATE(B4392,C4392,D4392,G4392,E4392,I4392)</f>
        <v>2212019HOMICIDIO211</v>
      </c>
      <c r="B4392" s="4">
        <v>22</v>
      </c>
      <c r="C4392" s="5">
        <v>1</v>
      </c>
      <c r="D4392" s="4">
        <v>2019</v>
      </c>
      <c r="E4392" s="4">
        <v>21</v>
      </c>
      <c r="F4392" s="4" t="s">
        <v>210</v>
      </c>
      <c r="G4392" s="4" t="s">
        <v>12</v>
      </c>
      <c r="H4392" s="4" t="s">
        <v>211</v>
      </c>
      <c r="I4392" s="4">
        <v>1</v>
      </c>
      <c r="J4392" t="str">
        <f>VLOOKUP(A4392,'Município e Sexo'!$A$2:$I$11321,5,FALSE)</f>
        <v>CABO DE SANTO AGOSTINHO</v>
      </c>
      <c r="K4392" t="str">
        <f>VLOOKUP(A4392,'Município e Sexo'!$A$2:$I$11321,7,FALSE)</f>
        <v>MASCULINO</v>
      </c>
    </row>
    <row r="4393" spans="1:11" ht="15" customHeight="1" thickBot="1" x14ac:dyDescent="0.25">
      <c r="A4393" t="str">
        <f>CONCATENATE(B4393,C4393,D4393,G4393,E4393,I4393)</f>
        <v>2212019HOMICIDIO491</v>
      </c>
      <c r="B4393" s="4">
        <v>22</v>
      </c>
      <c r="C4393" s="5">
        <v>1</v>
      </c>
      <c r="D4393" s="4">
        <v>2019</v>
      </c>
      <c r="E4393" s="4">
        <v>49</v>
      </c>
      <c r="F4393" s="4" t="s">
        <v>210</v>
      </c>
      <c r="G4393" s="4" t="s">
        <v>12</v>
      </c>
      <c r="H4393" s="4" t="s">
        <v>211</v>
      </c>
      <c r="I4393" s="4">
        <v>1</v>
      </c>
      <c r="J4393" t="str">
        <f>VLOOKUP(A4393,'Município e Sexo'!$A$2:$I$11321,5,FALSE)</f>
        <v>LAGOA DOS GATOS</v>
      </c>
      <c r="K4393" t="str">
        <f>VLOOKUP(A4393,'Município e Sexo'!$A$2:$I$11321,7,FALSE)</f>
        <v>MASCULINO</v>
      </c>
    </row>
    <row r="4394" spans="1:11" ht="15" customHeight="1" thickBot="1" x14ac:dyDescent="0.25">
      <c r="A4394" t="str">
        <f>CONCATENATE(B4394,C4394,D4394,G4394,E4394,I4394)</f>
        <v>2312019HOMICIDIO271</v>
      </c>
      <c r="B4394" s="4">
        <v>23</v>
      </c>
      <c r="C4394" s="5">
        <v>1</v>
      </c>
      <c r="D4394" s="4">
        <v>2019</v>
      </c>
      <c r="E4394" s="4">
        <v>27</v>
      </c>
      <c r="F4394" s="4" t="s">
        <v>210</v>
      </c>
      <c r="G4394" s="4" t="s">
        <v>12</v>
      </c>
      <c r="H4394" s="4" t="s">
        <v>211</v>
      </c>
      <c r="I4394" s="4">
        <v>1</v>
      </c>
      <c r="J4394" t="str">
        <f>VLOOKUP(A4394,'Município e Sexo'!$A$2:$I$11321,5,FALSE)</f>
        <v>ALIANCA</v>
      </c>
      <c r="K4394" t="str">
        <f>VLOOKUP(A4394,'Município e Sexo'!$A$2:$I$11321,7,FALSE)</f>
        <v>MASCULINO</v>
      </c>
    </row>
    <row r="4395" spans="1:11" ht="15" customHeight="1" thickBot="1" x14ac:dyDescent="0.25">
      <c r="A4395" t="str">
        <f>CONCATENATE(B4395,C4395,D4395,G4395,E4395,I4395)</f>
        <v>2312019HOMICIDIO1</v>
      </c>
      <c r="B4395" s="4">
        <v>23</v>
      </c>
      <c r="C4395" s="5">
        <v>1</v>
      </c>
      <c r="D4395" s="4">
        <v>2019</v>
      </c>
      <c r="E4395" s="4"/>
      <c r="F4395" s="4" t="s">
        <v>210</v>
      </c>
      <c r="G4395" s="4" t="s">
        <v>12</v>
      </c>
      <c r="H4395" s="4" t="s">
        <v>218</v>
      </c>
      <c r="I4395" s="4">
        <v>1</v>
      </c>
      <c r="J4395" t="str">
        <f>VLOOKUP(A4395,'Município e Sexo'!$A$2:$I$11321,5,FALSE)</f>
        <v>CARUARU</v>
      </c>
      <c r="K4395" t="str">
        <f>VLOOKUP(A4395,'Município e Sexo'!$A$2:$I$11321,7,FALSE)</f>
        <v>FEMININO</v>
      </c>
    </row>
    <row r="4396" spans="1:11" ht="15" customHeight="1" thickBot="1" x14ac:dyDescent="0.25">
      <c r="A4396" t="str">
        <f>CONCATENATE(B4396,C4396,D4396,G4396,E4396,I4396)</f>
        <v>2312019HOMICIDIO191</v>
      </c>
      <c r="B4396" s="4">
        <v>23</v>
      </c>
      <c r="C4396" s="5">
        <v>1</v>
      </c>
      <c r="D4396" s="4">
        <v>2019</v>
      </c>
      <c r="E4396" s="4">
        <v>19</v>
      </c>
      <c r="F4396" s="4" t="s">
        <v>210</v>
      </c>
      <c r="G4396" s="4" t="s">
        <v>12</v>
      </c>
      <c r="H4396" s="4" t="s">
        <v>211</v>
      </c>
      <c r="I4396" s="4">
        <v>1</v>
      </c>
      <c r="J4396" t="str">
        <f>VLOOKUP(A4396,'Município e Sexo'!$A$2:$I$11321,5,FALSE)</f>
        <v>CARUARU</v>
      </c>
      <c r="K4396" t="str">
        <f>VLOOKUP(A4396,'Município e Sexo'!$A$2:$I$11321,7,FALSE)</f>
        <v>MASCULINO</v>
      </c>
    </row>
    <row r="4397" spans="1:11" ht="15" customHeight="1" thickBot="1" x14ac:dyDescent="0.25">
      <c r="A4397" t="str">
        <f>CONCATENATE(B4397,C4397,D4397,G4397,E4397,I4397)</f>
        <v>2312019HOMICIDIO201</v>
      </c>
      <c r="B4397" s="4">
        <v>23</v>
      </c>
      <c r="C4397" s="5">
        <v>1</v>
      </c>
      <c r="D4397" s="4">
        <v>2019</v>
      </c>
      <c r="E4397" s="4">
        <v>20</v>
      </c>
      <c r="F4397" s="4" t="s">
        <v>210</v>
      </c>
      <c r="G4397" s="4" t="s">
        <v>12</v>
      </c>
      <c r="H4397" s="4" t="s">
        <v>211</v>
      </c>
      <c r="I4397" s="4">
        <v>1</v>
      </c>
      <c r="J4397" t="str">
        <f>VLOOKUP(A4397,'Município e Sexo'!$A$2:$I$11321,5,FALSE)</f>
        <v>GRAVATA</v>
      </c>
      <c r="K4397" t="str">
        <f>VLOOKUP(A4397,'Município e Sexo'!$A$2:$I$11321,7,FALSE)</f>
        <v>MASCULINO</v>
      </c>
    </row>
    <row r="4398" spans="1:11" ht="15" customHeight="1" thickBot="1" x14ac:dyDescent="0.25">
      <c r="A4398" t="str">
        <f>CONCATENATE(B4398,C4398,D4398,G4398,E4398,I4398)</f>
        <v>2312019HOMICIDIO261</v>
      </c>
      <c r="B4398" s="4">
        <v>23</v>
      </c>
      <c r="C4398" s="5">
        <v>1</v>
      </c>
      <c r="D4398" s="4">
        <v>2019</v>
      </c>
      <c r="E4398" s="4">
        <v>26</v>
      </c>
      <c r="F4398" s="4" t="s">
        <v>210</v>
      </c>
      <c r="G4398" s="4" t="s">
        <v>12</v>
      </c>
      <c r="H4398" s="4" t="s">
        <v>211</v>
      </c>
      <c r="I4398" s="4">
        <v>1</v>
      </c>
      <c r="J4398" t="str">
        <f>VLOOKUP(A4398,'Município e Sexo'!$A$2:$I$11321,5,FALSE)</f>
        <v>CAMARAGIBE</v>
      </c>
      <c r="K4398" t="str">
        <f>VLOOKUP(A4398,'Município e Sexo'!$A$2:$I$11321,7,FALSE)</f>
        <v>MASCULINO</v>
      </c>
    </row>
    <row r="4399" spans="1:11" ht="15" customHeight="1" thickBot="1" x14ac:dyDescent="0.25">
      <c r="A4399" t="str">
        <f>CONCATENATE(B4399,C4399,D4399,G4399,E4399,I4399)</f>
        <v>2312019HOMICIDIO311</v>
      </c>
      <c r="B4399" s="4">
        <v>23</v>
      </c>
      <c r="C4399" s="5">
        <v>1</v>
      </c>
      <c r="D4399" s="4">
        <v>2019</v>
      </c>
      <c r="E4399" s="4">
        <v>31</v>
      </c>
      <c r="F4399" s="4" t="s">
        <v>210</v>
      </c>
      <c r="G4399" s="4" t="s">
        <v>12</v>
      </c>
      <c r="H4399" s="4" t="s">
        <v>212</v>
      </c>
      <c r="I4399" s="4">
        <v>1</v>
      </c>
      <c r="J4399" t="str">
        <f>VLOOKUP(A4399,'Município e Sexo'!$A$2:$I$11321,5,FALSE)</f>
        <v>PETROLINA</v>
      </c>
      <c r="K4399" t="str">
        <f>VLOOKUP(A4399,'Município e Sexo'!$A$2:$I$11321,7,FALSE)</f>
        <v>MASCULINO</v>
      </c>
    </row>
    <row r="4400" spans="1:11" ht="15" customHeight="1" thickBot="1" x14ac:dyDescent="0.25">
      <c r="A4400" t="str">
        <f>CONCATENATE(B4400,C4400,D4400,G4400,E4400,I4400)</f>
        <v>2312019HOMICIDIO341</v>
      </c>
      <c r="B4400" s="4">
        <v>23</v>
      </c>
      <c r="C4400" s="5">
        <v>1</v>
      </c>
      <c r="D4400" s="4">
        <v>2019</v>
      </c>
      <c r="E4400" s="4">
        <v>34</v>
      </c>
      <c r="F4400" s="4" t="s">
        <v>210</v>
      </c>
      <c r="G4400" s="4" t="s">
        <v>12</v>
      </c>
      <c r="H4400" s="4" t="s">
        <v>211</v>
      </c>
      <c r="I4400" s="4">
        <v>1</v>
      </c>
      <c r="J4400" t="str">
        <f>VLOOKUP(A4400,'Município e Sexo'!$A$2:$I$11321,5,FALSE)</f>
        <v>ABREU E LIMA</v>
      </c>
      <c r="K4400" t="str">
        <f>VLOOKUP(A4400,'Município e Sexo'!$A$2:$I$11321,7,FALSE)</f>
        <v>MASCULINO</v>
      </c>
    </row>
    <row r="4401" spans="1:11" ht="15" customHeight="1" thickBot="1" x14ac:dyDescent="0.25">
      <c r="A4401" t="str">
        <f>CONCATENATE(B4401,C4401,D4401,G4401,E4401,I4401)</f>
        <v>2312019HOMICIDIO441</v>
      </c>
      <c r="B4401" s="4">
        <v>23</v>
      </c>
      <c r="C4401" s="5">
        <v>1</v>
      </c>
      <c r="D4401" s="4">
        <v>2019</v>
      </c>
      <c r="E4401" s="4">
        <v>44</v>
      </c>
      <c r="F4401" s="4" t="s">
        <v>210</v>
      </c>
      <c r="G4401" s="4" t="s">
        <v>12</v>
      </c>
      <c r="H4401" s="4" t="s">
        <v>211</v>
      </c>
      <c r="I4401" s="4">
        <v>1</v>
      </c>
      <c r="J4401" t="str">
        <f>VLOOKUP(A4401,'Município e Sexo'!$A$2:$I$11321,5,FALSE)</f>
        <v>JABOATAO DOS GUARARAPES</v>
      </c>
      <c r="K4401" t="str">
        <f>VLOOKUP(A4401,'Município e Sexo'!$A$2:$I$11321,7,FALSE)</f>
        <v>MASCULINO</v>
      </c>
    </row>
    <row r="4402" spans="1:11" ht="15" customHeight="1" thickBot="1" x14ac:dyDescent="0.25">
      <c r="A4402" t="str">
        <f>CONCATENATE(B4402,C4402,D4402,G4402,E4402,I4402)</f>
        <v>2312019HOMICIDIO1</v>
      </c>
      <c r="B4402" s="4">
        <v>23</v>
      </c>
      <c r="C4402" s="5">
        <v>1</v>
      </c>
      <c r="D4402" s="4">
        <v>2019</v>
      </c>
      <c r="E4402" s="4"/>
      <c r="F4402" s="4" t="s">
        <v>210</v>
      </c>
      <c r="G4402" s="4" t="s">
        <v>12</v>
      </c>
      <c r="H4402" s="4" t="s">
        <v>211</v>
      </c>
      <c r="I4402" s="4">
        <v>1</v>
      </c>
      <c r="J4402" t="str">
        <f>VLOOKUP(A4402,'Município e Sexo'!$A$2:$I$11321,5,FALSE)</f>
        <v>CARUARU</v>
      </c>
      <c r="K4402" t="str">
        <f>VLOOKUP(A4402,'Município e Sexo'!$A$2:$I$11321,7,FALSE)</f>
        <v>FEMININO</v>
      </c>
    </row>
    <row r="4403" spans="1:11" ht="15" customHeight="1" thickBot="1" x14ac:dyDescent="0.25">
      <c r="A4403" t="str">
        <f>CONCATENATE(B4403,C4403,D4403,G4403,E4403,I4403)</f>
        <v>2312019HOMICIDIO161</v>
      </c>
      <c r="B4403" s="4">
        <v>23</v>
      </c>
      <c r="C4403" s="5">
        <v>1</v>
      </c>
      <c r="D4403" s="4">
        <v>2019</v>
      </c>
      <c r="E4403" s="4">
        <v>16</v>
      </c>
      <c r="F4403" s="4" t="s">
        <v>210</v>
      </c>
      <c r="G4403" s="4" t="s">
        <v>12</v>
      </c>
      <c r="H4403" s="4" t="s">
        <v>211</v>
      </c>
      <c r="I4403" s="4">
        <v>1</v>
      </c>
      <c r="J4403" t="str">
        <f>VLOOKUP(A4403,'Município e Sexo'!$A$2:$I$11321,5,FALSE)</f>
        <v>IGARASSU</v>
      </c>
      <c r="K4403" t="str">
        <f>VLOOKUP(A4403,'Município e Sexo'!$A$2:$I$11321,7,FALSE)</f>
        <v>MASCULINO</v>
      </c>
    </row>
    <row r="4404" spans="1:11" ht="15" customHeight="1" thickBot="1" x14ac:dyDescent="0.25">
      <c r="A4404" t="str">
        <f>CONCATENATE(B4404,C4404,D4404,G4404,E4404,I4404)</f>
        <v>2412019HOMICIDIO331</v>
      </c>
      <c r="B4404" s="4">
        <v>24</v>
      </c>
      <c r="C4404" s="5">
        <v>1</v>
      </c>
      <c r="D4404" s="4">
        <v>2019</v>
      </c>
      <c r="E4404" s="4">
        <v>33</v>
      </c>
      <c r="F4404" s="4" t="s">
        <v>210</v>
      </c>
      <c r="G4404" s="4" t="s">
        <v>12</v>
      </c>
      <c r="H4404" s="4" t="s">
        <v>211</v>
      </c>
      <c r="I4404" s="4">
        <v>1</v>
      </c>
      <c r="J4404" t="str">
        <f>VLOOKUP(A4404,'Município e Sexo'!$A$2:$I$11321,5,FALSE)</f>
        <v>SAO BENTO DO UNA</v>
      </c>
      <c r="K4404" t="str">
        <f>VLOOKUP(A4404,'Município e Sexo'!$A$2:$I$11321,7,FALSE)</f>
        <v>MASCULINO</v>
      </c>
    </row>
    <row r="4405" spans="1:11" ht="15" customHeight="1" thickBot="1" x14ac:dyDescent="0.25">
      <c r="A4405" t="str">
        <f>CONCATENATE(B4405,C4405,D4405,G4405,E4405,I4405)</f>
        <v>2412019HOMICIDIO221</v>
      </c>
      <c r="B4405" s="4">
        <v>24</v>
      </c>
      <c r="C4405" s="5">
        <v>1</v>
      </c>
      <c r="D4405" s="4">
        <v>2019</v>
      </c>
      <c r="E4405" s="4">
        <v>22</v>
      </c>
      <c r="F4405" s="4" t="s">
        <v>210</v>
      </c>
      <c r="G4405" s="4" t="s">
        <v>12</v>
      </c>
      <c r="H4405" s="4" t="s">
        <v>211</v>
      </c>
      <c r="I4405" s="4">
        <v>1</v>
      </c>
      <c r="J4405" t="str">
        <f>VLOOKUP(A4405,'Município e Sexo'!$A$2:$I$11321,5,FALSE)</f>
        <v>PAUDALHO</v>
      </c>
      <c r="K4405" t="str">
        <f>VLOOKUP(A4405,'Município e Sexo'!$A$2:$I$11321,7,FALSE)</f>
        <v>MASCULINO</v>
      </c>
    </row>
    <row r="4406" spans="1:11" ht="15" customHeight="1" thickBot="1" x14ac:dyDescent="0.25">
      <c r="A4406" t="str">
        <f>CONCATENATE(B4406,C4406,D4406,G4406,E4406,I4406)</f>
        <v>2412019HOMICIDIO221</v>
      </c>
      <c r="B4406" s="4">
        <v>24</v>
      </c>
      <c r="C4406" s="5">
        <v>1</v>
      </c>
      <c r="D4406" s="4">
        <v>2019</v>
      </c>
      <c r="E4406" s="4">
        <v>22</v>
      </c>
      <c r="F4406" s="4" t="s">
        <v>210</v>
      </c>
      <c r="G4406" s="4" t="s">
        <v>12</v>
      </c>
      <c r="H4406" s="4" t="s">
        <v>211</v>
      </c>
      <c r="I4406" s="4">
        <v>1</v>
      </c>
      <c r="J4406" t="str">
        <f>VLOOKUP(A4406,'Município e Sexo'!$A$2:$I$11321,5,FALSE)</f>
        <v>PAUDALHO</v>
      </c>
      <c r="K4406" t="str">
        <f>VLOOKUP(A4406,'Município e Sexo'!$A$2:$I$11321,7,FALSE)</f>
        <v>MASCULINO</v>
      </c>
    </row>
    <row r="4407" spans="1:11" ht="15" customHeight="1" thickBot="1" x14ac:dyDescent="0.25">
      <c r="A4407" t="str">
        <f>CONCATENATE(B4407,C4407,D4407,G4407,E4407,I4407)</f>
        <v>2412019HOMICIDIO271</v>
      </c>
      <c r="B4407" s="4">
        <v>24</v>
      </c>
      <c r="C4407" s="5">
        <v>1</v>
      </c>
      <c r="D4407" s="4">
        <v>2019</v>
      </c>
      <c r="E4407" s="4">
        <v>27</v>
      </c>
      <c r="F4407" s="4" t="s">
        <v>210</v>
      </c>
      <c r="G4407" s="4" t="s">
        <v>12</v>
      </c>
      <c r="H4407" s="4" t="s">
        <v>211</v>
      </c>
      <c r="I4407" s="4">
        <v>1</v>
      </c>
      <c r="J4407" t="str">
        <f>VLOOKUP(A4407,'Município e Sexo'!$A$2:$I$11321,5,FALSE)</f>
        <v>OLINDA</v>
      </c>
      <c r="K4407" t="str">
        <f>VLOOKUP(A4407,'Município e Sexo'!$A$2:$I$11321,7,FALSE)</f>
        <v>MASCULINO</v>
      </c>
    </row>
    <row r="4408" spans="1:11" ht="15" customHeight="1" thickBot="1" x14ac:dyDescent="0.25">
      <c r="A4408" t="str">
        <f>CONCATENATE(B4408,C4408,D4408,G4408,E4408,I4408)</f>
        <v>2412019FEMINICIDIO521</v>
      </c>
      <c r="B4408" s="4">
        <v>24</v>
      </c>
      <c r="C4408" s="5">
        <v>1</v>
      </c>
      <c r="D4408" s="4">
        <v>2019</v>
      </c>
      <c r="E4408" s="4">
        <v>52</v>
      </c>
      <c r="F4408" s="4" t="s">
        <v>210</v>
      </c>
      <c r="G4408" s="4" t="s">
        <v>29</v>
      </c>
      <c r="H4408" s="4" t="s">
        <v>29</v>
      </c>
      <c r="I4408" s="4">
        <v>1</v>
      </c>
      <c r="J4408" t="str">
        <f>VLOOKUP(A4408,'Município e Sexo'!$A$2:$I$11321,5,FALSE)</f>
        <v>SAO CAETANO</v>
      </c>
      <c r="K4408" t="str">
        <f>VLOOKUP(A4408,'Município e Sexo'!$A$2:$I$11321,7,FALSE)</f>
        <v>FEMININO</v>
      </c>
    </row>
    <row r="4409" spans="1:11" ht="15" customHeight="1" thickBot="1" x14ac:dyDescent="0.25">
      <c r="A4409" t="str">
        <f>CONCATENATE(B4409,C4409,D4409,G4409,E4409,I4409)</f>
        <v>2412019HOMICIDIO181</v>
      </c>
      <c r="B4409" s="4">
        <v>24</v>
      </c>
      <c r="C4409" s="5">
        <v>1</v>
      </c>
      <c r="D4409" s="4">
        <v>2019</v>
      </c>
      <c r="E4409" s="4">
        <v>18</v>
      </c>
      <c r="F4409" s="4" t="s">
        <v>210</v>
      </c>
      <c r="G4409" s="4" t="s">
        <v>12</v>
      </c>
      <c r="H4409" s="4" t="s">
        <v>211</v>
      </c>
      <c r="I4409" s="4">
        <v>1</v>
      </c>
      <c r="J4409" t="str">
        <f>VLOOKUP(A4409,'Município e Sexo'!$A$2:$I$11321,5,FALSE)</f>
        <v>SAO JOAO</v>
      </c>
      <c r="K4409" t="str">
        <f>VLOOKUP(A4409,'Município e Sexo'!$A$2:$I$11321,7,FALSE)</f>
        <v>MASCULINO</v>
      </c>
    </row>
    <row r="4410" spans="1:11" ht="15" customHeight="1" thickBot="1" x14ac:dyDescent="0.25">
      <c r="A4410" t="str">
        <f>CONCATENATE(B4410,C4410,D4410,G4410,E4410,I4410)</f>
        <v>2512019HOMICIDIO181</v>
      </c>
      <c r="B4410" s="4">
        <v>25</v>
      </c>
      <c r="C4410" s="5">
        <v>1</v>
      </c>
      <c r="D4410" s="4">
        <v>2019</v>
      </c>
      <c r="E4410" s="4">
        <v>18</v>
      </c>
      <c r="F4410" s="4" t="s">
        <v>210</v>
      </c>
      <c r="G4410" s="4" t="s">
        <v>12</v>
      </c>
      <c r="H4410" s="4" t="s">
        <v>211</v>
      </c>
      <c r="I4410" s="4">
        <v>1</v>
      </c>
      <c r="J4410" t="str">
        <f>VLOOKUP(A4410,'Município e Sexo'!$A$2:$I$11321,5,FALSE)</f>
        <v>ESCADA</v>
      </c>
      <c r="K4410" t="str">
        <f>VLOOKUP(A4410,'Município e Sexo'!$A$2:$I$11321,7,FALSE)</f>
        <v>MASCULINO</v>
      </c>
    </row>
    <row r="4411" spans="1:11" ht="15" customHeight="1" thickBot="1" x14ac:dyDescent="0.25">
      <c r="A4411" t="str">
        <f>CONCATENATE(B4411,C4411,D4411,G4411,E4411,I4411)</f>
        <v>2512019HOMICIDIO191</v>
      </c>
      <c r="B4411" s="4">
        <v>25</v>
      </c>
      <c r="C4411" s="5">
        <v>1</v>
      </c>
      <c r="D4411" s="4">
        <v>2019</v>
      </c>
      <c r="E4411" s="4">
        <v>19</v>
      </c>
      <c r="F4411" s="4" t="s">
        <v>210</v>
      </c>
      <c r="G4411" s="4" t="s">
        <v>12</v>
      </c>
      <c r="H4411" s="4" t="s">
        <v>212</v>
      </c>
      <c r="I4411" s="4">
        <v>1</v>
      </c>
      <c r="J4411" t="str">
        <f>VLOOKUP(A4411,'Município e Sexo'!$A$2:$I$11321,5,FALSE)</f>
        <v>OLINDA</v>
      </c>
      <c r="K4411" t="str">
        <f>VLOOKUP(A4411,'Município e Sexo'!$A$2:$I$11321,7,FALSE)</f>
        <v>MASCULINO</v>
      </c>
    </row>
    <row r="4412" spans="1:11" ht="15" customHeight="1" thickBot="1" x14ac:dyDescent="0.25">
      <c r="A4412" t="str">
        <f>CONCATENATE(B4412,C4412,D4412,G4412,E4412,I4412)</f>
        <v>2512019HOMICIDIO441</v>
      </c>
      <c r="B4412" s="4">
        <v>25</v>
      </c>
      <c r="C4412" s="5">
        <v>1</v>
      </c>
      <c r="D4412" s="4">
        <v>2019</v>
      </c>
      <c r="E4412" s="4">
        <v>44</v>
      </c>
      <c r="F4412" s="4" t="s">
        <v>210</v>
      </c>
      <c r="G4412" s="4" t="s">
        <v>12</v>
      </c>
      <c r="H4412" s="4" t="s">
        <v>212</v>
      </c>
      <c r="I4412" s="4">
        <v>1</v>
      </c>
      <c r="J4412" t="str">
        <f>VLOOKUP(A4412,'Município e Sexo'!$A$2:$I$11321,5,FALSE)</f>
        <v>PAUDALHO</v>
      </c>
      <c r="K4412" t="str">
        <f>VLOOKUP(A4412,'Município e Sexo'!$A$2:$I$11321,7,FALSE)</f>
        <v>MASCULINO</v>
      </c>
    </row>
    <row r="4413" spans="1:11" ht="15" customHeight="1" thickBot="1" x14ac:dyDescent="0.25">
      <c r="A4413" t="str">
        <f>CONCATENATE(B4413,C4413,D4413,G4413,E4413,I4413)</f>
        <v>2512019HOMICIDIO481</v>
      </c>
      <c r="B4413" s="4">
        <v>25</v>
      </c>
      <c r="C4413" s="5">
        <v>1</v>
      </c>
      <c r="D4413" s="4">
        <v>2019</v>
      </c>
      <c r="E4413" s="4">
        <v>48</v>
      </c>
      <c r="F4413" s="4" t="s">
        <v>210</v>
      </c>
      <c r="G4413" s="4" t="s">
        <v>12</v>
      </c>
      <c r="H4413" s="4" t="s">
        <v>212</v>
      </c>
      <c r="I4413" s="4">
        <v>1</v>
      </c>
      <c r="J4413" t="str">
        <f>VLOOKUP(A4413,'Município e Sexo'!$A$2:$I$11321,5,FALSE)</f>
        <v>JABOATAO DOS GUARARAPES</v>
      </c>
      <c r="K4413" t="str">
        <f>VLOOKUP(A4413,'Município e Sexo'!$A$2:$I$11321,7,FALSE)</f>
        <v>MASCULINO</v>
      </c>
    </row>
    <row r="4414" spans="1:11" ht="15" customHeight="1" thickBot="1" x14ac:dyDescent="0.25">
      <c r="A4414" t="str">
        <f>CONCATENATE(B4414,C4414,D4414,G4414,E4414,I4414)</f>
        <v>2512019HOMICIDIO171</v>
      </c>
      <c r="B4414" s="4">
        <v>25</v>
      </c>
      <c r="C4414" s="5">
        <v>1</v>
      </c>
      <c r="D4414" s="4">
        <v>2019</v>
      </c>
      <c r="E4414" s="4">
        <v>17</v>
      </c>
      <c r="F4414" s="4" t="s">
        <v>210</v>
      </c>
      <c r="G4414" s="4" t="s">
        <v>12</v>
      </c>
      <c r="H4414" s="4" t="s">
        <v>211</v>
      </c>
      <c r="I4414" s="4">
        <v>1</v>
      </c>
      <c r="J4414" t="str">
        <f>VLOOKUP(A4414,'Município e Sexo'!$A$2:$I$11321,5,FALSE)</f>
        <v>ESCADA</v>
      </c>
      <c r="K4414" t="str">
        <f>VLOOKUP(A4414,'Município e Sexo'!$A$2:$I$11321,7,FALSE)</f>
        <v>MASCULINO</v>
      </c>
    </row>
    <row r="4415" spans="1:11" ht="15" customHeight="1" thickBot="1" x14ac:dyDescent="0.25">
      <c r="A4415" t="str">
        <f>CONCATENATE(B4415,C4415,D4415,G4415,E4415,I4415)</f>
        <v>2512019HOMICIDIO211</v>
      </c>
      <c r="B4415" s="4">
        <v>25</v>
      </c>
      <c r="C4415" s="5">
        <v>1</v>
      </c>
      <c r="D4415" s="4">
        <v>2019</v>
      </c>
      <c r="E4415" s="4">
        <v>21</v>
      </c>
      <c r="F4415" s="4" t="s">
        <v>210</v>
      </c>
      <c r="G4415" s="4" t="s">
        <v>12</v>
      </c>
      <c r="H4415" s="4" t="s">
        <v>211</v>
      </c>
      <c r="I4415" s="4">
        <v>1</v>
      </c>
      <c r="J4415" t="str">
        <f>VLOOKUP(A4415,'Município e Sexo'!$A$2:$I$11321,5,FALSE)</f>
        <v>RECIFE</v>
      </c>
      <c r="K4415" t="str">
        <f>VLOOKUP(A4415,'Município e Sexo'!$A$2:$I$11321,7,FALSE)</f>
        <v>MASCULINO</v>
      </c>
    </row>
    <row r="4416" spans="1:11" ht="15" customHeight="1" thickBot="1" x14ac:dyDescent="0.25">
      <c r="A4416" t="str">
        <f>CONCATENATE(B4416,C4416,D4416,G4416,E4416,I4416)</f>
        <v>2512019HOMICIDIO271</v>
      </c>
      <c r="B4416" s="4">
        <v>25</v>
      </c>
      <c r="C4416" s="5">
        <v>1</v>
      </c>
      <c r="D4416" s="4">
        <v>2019</v>
      </c>
      <c r="E4416" s="4">
        <v>27</v>
      </c>
      <c r="F4416" s="4" t="s">
        <v>214</v>
      </c>
      <c r="G4416" s="4" t="s">
        <v>12</v>
      </c>
      <c r="H4416" s="4" t="s">
        <v>212</v>
      </c>
      <c r="I4416" s="4">
        <v>1</v>
      </c>
      <c r="J4416" t="str">
        <f>VLOOKUP(A4416,'Município e Sexo'!$A$2:$I$11321,5,FALSE)</f>
        <v>SANTA CRUZ DA BAIXA VERDE</v>
      </c>
      <c r="K4416" t="str">
        <f>VLOOKUP(A4416,'Município e Sexo'!$A$2:$I$11321,7,FALSE)</f>
        <v>MASCULINO</v>
      </c>
    </row>
    <row r="4417" spans="1:11" ht="15" customHeight="1" thickBot="1" x14ac:dyDescent="0.25">
      <c r="A4417" t="str">
        <f>CONCATENATE(B4417,C4417,D4417,G4417,E4417,I4417)</f>
        <v>2512019HOMICIDIO311</v>
      </c>
      <c r="B4417" s="4">
        <v>25</v>
      </c>
      <c r="C4417" s="5">
        <v>1</v>
      </c>
      <c r="D4417" s="4">
        <v>2019</v>
      </c>
      <c r="E4417" s="4">
        <v>31</v>
      </c>
      <c r="F4417" s="4" t="s">
        <v>210</v>
      </c>
      <c r="G4417" s="4" t="s">
        <v>12</v>
      </c>
      <c r="H4417" s="4" t="s">
        <v>211</v>
      </c>
      <c r="I4417" s="4">
        <v>1</v>
      </c>
      <c r="J4417" t="str">
        <f>VLOOKUP(A4417,'Município e Sexo'!$A$2:$I$11321,5,FALSE)</f>
        <v>PETROLINA</v>
      </c>
      <c r="K4417" t="str">
        <f>VLOOKUP(A4417,'Município e Sexo'!$A$2:$I$11321,7,FALSE)</f>
        <v>MASCULINO</v>
      </c>
    </row>
    <row r="4418" spans="1:11" ht="15" customHeight="1" thickBot="1" x14ac:dyDescent="0.25">
      <c r="A4418" t="str">
        <f>CONCATENATE(B4418,C4418,D4418,G4418,E4418,I4418)</f>
        <v>2512019HOMICIDIO341</v>
      </c>
      <c r="B4418" s="4">
        <v>25</v>
      </c>
      <c r="C4418" s="5">
        <v>1</v>
      </c>
      <c r="D4418" s="4">
        <v>2019</v>
      </c>
      <c r="E4418" s="4">
        <v>34</v>
      </c>
      <c r="F4418" s="4" t="s">
        <v>210</v>
      </c>
      <c r="G4418" s="4" t="s">
        <v>12</v>
      </c>
      <c r="H4418" s="4" t="s">
        <v>211</v>
      </c>
      <c r="I4418" s="4">
        <v>1</v>
      </c>
      <c r="J4418" t="str">
        <f>VLOOKUP(A4418,'Município e Sexo'!$A$2:$I$11321,5,FALSE)</f>
        <v>RECIFE</v>
      </c>
      <c r="K4418" t="str">
        <f>VLOOKUP(A4418,'Município e Sexo'!$A$2:$I$11321,7,FALSE)</f>
        <v>MASCULINO</v>
      </c>
    </row>
    <row r="4419" spans="1:11" ht="15" customHeight="1" thickBot="1" x14ac:dyDescent="0.25">
      <c r="A4419" t="str">
        <f>CONCATENATE(B4419,C4419,D4419,G4419,E4419,I4419)</f>
        <v>2512019HOMICIDIO351</v>
      </c>
      <c r="B4419" s="4">
        <v>25</v>
      </c>
      <c r="C4419" s="5">
        <v>1</v>
      </c>
      <c r="D4419" s="4">
        <v>2019</v>
      </c>
      <c r="E4419" s="4">
        <v>35</v>
      </c>
      <c r="F4419" s="4" t="s">
        <v>210</v>
      </c>
      <c r="G4419" s="4" t="s">
        <v>12</v>
      </c>
      <c r="H4419" s="4" t="s">
        <v>212</v>
      </c>
      <c r="I4419" s="4">
        <v>1</v>
      </c>
      <c r="J4419" t="str">
        <f>VLOOKUP(A4419,'Município e Sexo'!$A$2:$I$11321,5,FALSE)</f>
        <v>MACAPARANA</v>
      </c>
      <c r="K4419" t="str">
        <f>VLOOKUP(A4419,'Município e Sexo'!$A$2:$I$11321,7,FALSE)</f>
        <v>MASCULINO</v>
      </c>
    </row>
    <row r="4420" spans="1:11" ht="15" customHeight="1" thickBot="1" x14ac:dyDescent="0.25">
      <c r="A4420" t="str">
        <f>CONCATENATE(B4420,C4420,D4420,G4420,E4420,I4420)</f>
        <v>2512019HOMICIDIO451</v>
      </c>
      <c r="B4420" s="4">
        <v>25</v>
      </c>
      <c r="C4420" s="5">
        <v>1</v>
      </c>
      <c r="D4420" s="4">
        <v>2019</v>
      </c>
      <c r="E4420" s="4">
        <v>45</v>
      </c>
      <c r="F4420" s="4" t="s">
        <v>216</v>
      </c>
      <c r="G4420" s="4" t="s">
        <v>12</v>
      </c>
      <c r="H4420" s="4" t="s">
        <v>211</v>
      </c>
      <c r="I4420" s="4">
        <v>1</v>
      </c>
      <c r="J4420" t="str">
        <f>VLOOKUP(A4420,'Município e Sexo'!$A$2:$I$11321,5,FALSE)</f>
        <v>ITAQUITINGA</v>
      </c>
      <c r="K4420" t="str">
        <f>VLOOKUP(A4420,'Município e Sexo'!$A$2:$I$11321,7,FALSE)</f>
        <v>MASCULINO</v>
      </c>
    </row>
    <row r="4421" spans="1:11" ht="15" customHeight="1" thickBot="1" x14ac:dyDescent="0.25">
      <c r="A4421" t="str">
        <f>CONCATENATE(B4421,C4421,D4421,G4421,E4421,I4421)</f>
        <v>2512019HOMICIDIO471</v>
      </c>
      <c r="B4421" s="4">
        <v>25</v>
      </c>
      <c r="C4421" s="5">
        <v>1</v>
      </c>
      <c r="D4421" s="4">
        <v>2019</v>
      </c>
      <c r="E4421" s="4">
        <v>47</v>
      </c>
      <c r="F4421" s="4" t="s">
        <v>210</v>
      </c>
      <c r="G4421" s="4" t="s">
        <v>12</v>
      </c>
      <c r="H4421" s="4" t="s">
        <v>211</v>
      </c>
      <c r="I4421" s="4">
        <v>1</v>
      </c>
      <c r="J4421" t="str">
        <f>VLOOKUP(A4421,'Município e Sexo'!$A$2:$I$11321,5,FALSE)</f>
        <v>INAJA</v>
      </c>
      <c r="K4421" t="str">
        <f>VLOOKUP(A4421,'Município e Sexo'!$A$2:$I$11321,7,FALSE)</f>
        <v>MASCULINO</v>
      </c>
    </row>
    <row r="4422" spans="1:11" ht="15" customHeight="1" thickBot="1" x14ac:dyDescent="0.25">
      <c r="A4422" t="str">
        <f>CONCATENATE(B4422,C4422,D4422,G4422,E4422,I4422)</f>
        <v>2512019LATROCINIO211</v>
      </c>
      <c r="B4422" s="4">
        <v>25</v>
      </c>
      <c r="C4422" s="5">
        <v>1</v>
      </c>
      <c r="D4422" s="4">
        <v>2019</v>
      </c>
      <c r="E4422" s="4">
        <v>21</v>
      </c>
      <c r="F4422" s="4" t="s">
        <v>210</v>
      </c>
      <c r="G4422" s="4" t="s">
        <v>33</v>
      </c>
      <c r="H4422" s="4" t="s">
        <v>215</v>
      </c>
      <c r="I4422" s="4">
        <v>1</v>
      </c>
      <c r="J4422" t="str">
        <f>VLOOKUP(A4422,'Município e Sexo'!$A$2:$I$11321,5,FALSE)</f>
        <v>BONITO</v>
      </c>
      <c r="K4422" t="str">
        <f>VLOOKUP(A4422,'Município e Sexo'!$A$2:$I$11321,7,FALSE)</f>
        <v>MASCULINO</v>
      </c>
    </row>
    <row r="4423" spans="1:11" ht="15" customHeight="1" thickBot="1" x14ac:dyDescent="0.25">
      <c r="A4423" t="str">
        <f>CONCATENATE(B4423,C4423,D4423,G4423,E4423,I4423)</f>
        <v>2512019HOMICIDIO231</v>
      </c>
      <c r="B4423" s="4">
        <v>25</v>
      </c>
      <c r="C4423" s="5">
        <v>1</v>
      </c>
      <c r="D4423" s="4">
        <v>2019</v>
      </c>
      <c r="E4423" s="4">
        <v>23</v>
      </c>
      <c r="F4423" s="4" t="s">
        <v>210</v>
      </c>
      <c r="G4423" s="4" t="s">
        <v>12</v>
      </c>
      <c r="H4423" s="4" t="s">
        <v>211</v>
      </c>
      <c r="I4423" s="4">
        <v>1</v>
      </c>
      <c r="J4423" t="str">
        <f>VLOOKUP(A4423,'Município e Sexo'!$A$2:$I$11321,5,FALSE)</f>
        <v>OLINDA</v>
      </c>
      <c r="K4423" t="str">
        <f>VLOOKUP(A4423,'Município e Sexo'!$A$2:$I$11321,7,FALSE)</f>
        <v>FEMININO</v>
      </c>
    </row>
    <row r="4424" spans="1:11" ht="15" customHeight="1" thickBot="1" x14ac:dyDescent="0.25">
      <c r="A4424" t="str">
        <f>CONCATENATE(B4424,C4424,D4424,G4424,E4424,I4424)</f>
        <v>2512019HOMICIDIO271</v>
      </c>
      <c r="B4424" s="4">
        <v>25</v>
      </c>
      <c r="C4424" s="5">
        <v>1</v>
      </c>
      <c r="D4424" s="4">
        <v>2019</v>
      </c>
      <c r="E4424" s="4">
        <v>27</v>
      </c>
      <c r="F4424" s="4" t="s">
        <v>210</v>
      </c>
      <c r="G4424" s="4" t="s">
        <v>12</v>
      </c>
      <c r="H4424" s="4" t="s">
        <v>211</v>
      </c>
      <c r="I4424" s="4">
        <v>1</v>
      </c>
      <c r="J4424" t="str">
        <f>VLOOKUP(A4424,'Município e Sexo'!$A$2:$I$11321,5,FALSE)</f>
        <v>SANTA CRUZ DA BAIXA VERDE</v>
      </c>
      <c r="K4424" t="str">
        <f>VLOOKUP(A4424,'Município e Sexo'!$A$2:$I$11321,7,FALSE)</f>
        <v>MASCULINO</v>
      </c>
    </row>
    <row r="4425" spans="1:11" ht="15" customHeight="1" thickBot="1" x14ac:dyDescent="0.25">
      <c r="A4425" t="str">
        <f>CONCATENATE(B4425,C4425,D4425,G4425,E4425,I4425)</f>
        <v>2612019FEMINICIDIO181</v>
      </c>
      <c r="B4425" s="4">
        <v>26</v>
      </c>
      <c r="C4425" s="5">
        <v>1</v>
      </c>
      <c r="D4425" s="4">
        <v>2019</v>
      </c>
      <c r="E4425" s="4">
        <v>18</v>
      </c>
      <c r="F4425" s="4" t="s">
        <v>210</v>
      </c>
      <c r="G4425" s="4" t="s">
        <v>29</v>
      </c>
      <c r="H4425" s="4" t="s">
        <v>29</v>
      </c>
      <c r="I4425" s="4">
        <v>1</v>
      </c>
      <c r="J4425" t="str">
        <f>VLOOKUP(A4425,'Município e Sexo'!$A$2:$I$11321,5,FALSE)</f>
        <v>CARUARU</v>
      </c>
      <c r="K4425" t="str">
        <f>VLOOKUP(A4425,'Município e Sexo'!$A$2:$I$11321,7,FALSE)</f>
        <v>FEMININO</v>
      </c>
    </row>
    <row r="4426" spans="1:11" ht="15" customHeight="1" thickBot="1" x14ac:dyDescent="0.25">
      <c r="A4426" t="str">
        <f>CONCATENATE(B4426,C4426,D4426,G4426,E4426,I4426)</f>
        <v>2612019HOMICIDIO241</v>
      </c>
      <c r="B4426" s="4">
        <v>26</v>
      </c>
      <c r="C4426" s="5">
        <v>1</v>
      </c>
      <c r="D4426" s="4">
        <v>2019</v>
      </c>
      <c r="E4426" s="4">
        <v>24</v>
      </c>
      <c r="F4426" s="4" t="s">
        <v>210</v>
      </c>
      <c r="G4426" s="4" t="s">
        <v>12</v>
      </c>
      <c r="H4426" s="4" t="s">
        <v>217</v>
      </c>
      <c r="I4426" s="4">
        <v>1</v>
      </c>
      <c r="J4426" t="str">
        <f>VLOOKUP(A4426,'Município e Sexo'!$A$2:$I$11321,5,FALSE)</f>
        <v>RECIFE</v>
      </c>
      <c r="K4426" t="str">
        <f>VLOOKUP(A4426,'Município e Sexo'!$A$2:$I$11321,7,FALSE)</f>
        <v>MASCULINO</v>
      </c>
    </row>
    <row r="4427" spans="1:11" ht="15" customHeight="1" thickBot="1" x14ac:dyDescent="0.25">
      <c r="A4427" t="str">
        <f>CONCATENATE(B4427,C4427,D4427,G4427,E4427,I4427)</f>
        <v>2612019HOMICIDIO321</v>
      </c>
      <c r="B4427" s="4">
        <v>26</v>
      </c>
      <c r="C4427" s="5">
        <v>1</v>
      </c>
      <c r="D4427" s="4">
        <v>2019</v>
      </c>
      <c r="E4427" s="4">
        <v>32</v>
      </c>
      <c r="F4427" s="4" t="s">
        <v>210</v>
      </c>
      <c r="G4427" s="4" t="s">
        <v>12</v>
      </c>
      <c r="H4427" s="4" t="s">
        <v>211</v>
      </c>
      <c r="I4427" s="4">
        <v>1</v>
      </c>
      <c r="J4427" t="str">
        <f>VLOOKUP(A4427,'Município e Sexo'!$A$2:$I$11321,5,FALSE)</f>
        <v>ARCOVERDE</v>
      </c>
      <c r="K4427" t="str">
        <f>VLOOKUP(A4427,'Município e Sexo'!$A$2:$I$11321,7,FALSE)</f>
        <v>MASCULINO</v>
      </c>
    </row>
    <row r="4428" spans="1:11" ht="15" customHeight="1" thickBot="1" x14ac:dyDescent="0.25">
      <c r="A4428" t="str">
        <f>CONCATENATE(B4428,C4428,D4428,G4428,E4428,I4428)</f>
        <v>2612019HOMICIDIO191</v>
      </c>
      <c r="B4428" s="4">
        <v>26</v>
      </c>
      <c r="C4428" s="5">
        <v>1</v>
      </c>
      <c r="D4428" s="4">
        <v>2019</v>
      </c>
      <c r="E4428" s="4">
        <v>19</v>
      </c>
      <c r="F4428" s="4" t="s">
        <v>214</v>
      </c>
      <c r="G4428" s="4" t="s">
        <v>12</v>
      </c>
      <c r="H4428" s="4" t="s">
        <v>211</v>
      </c>
      <c r="I4428" s="4">
        <v>1</v>
      </c>
      <c r="J4428" t="str">
        <f>VLOOKUP(A4428,'Município e Sexo'!$A$2:$I$11321,5,FALSE)</f>
        <v>CARUARU</v>
      </c>
      <c r="K4428" t="str">
        <f>VLOOKUP(A4428,'Município e Sexo'!$A$2:$I$11321,7,FALSE)</f>
        <v>MASCULINO</v>
      </c>
    </row>
    <row r="4429" spans="1:11" ht="15" customHeight="1" thickBot="1" x14ac:dyDescent="0.25">
      <c r="A4429" t="str">
        <f>CONCATENATE(B4429,C4429,D4429,G4429,E4429,I4429)</f>
        <v>2612019HOMICIDIO221</v>
      </c>
      <c r="B4429" s="4">
        <v>26</v>
      </c>
      <c r="C4429" s="5">
        <v>1</v>
      </c>
      <c r="D4429" s="4">
        <v>2019</v>
      </c>
      <c r="E4429" s="4">
        <v>22</v>
      </c>
      <c r="F4429" s="4" t="s">
        <v>210</v>
      </c>
      <c r="G4429" s="4" t="s">
        <v>12</v>
      </c>
      <c r="H4429" s="4" t="s">
        <v>211</v>
      </c>
      <c r="I4429" s="4">
        <v>1</v>
      </c>
      <c r="J4429" t="str">
        <f>VLOOKUP(A4429,'Município e Sexo'!$A$2:$I$11321,5,FALSE)</f>
        <v>JABOATAO DOS GUARARAPES</v>
      </c>
      <c r="K4429" t="str">
        <f>VLOOKUP(A4429,'Município e Sexo'!$A$2:$I$11321,7,FALSE)</f>
        <v>MASCULINO</v>
      </c>
    </row>
    <row r="4430" spans="1:11" ht="15" customHeight="1" thickBot="1" x14ac:dyDescent="0.25">
      <c r="A4430" t="str">
        <f>CONCATENATE(B4430,C4430,D4430,G4430,E4430,I4430)</f>
        <v>2612019HOMICIDIO351</v>
      </c>
      <c r="B4430" s="4">
        <v>26</v>
      </c>
      <c r="C4430" s="5">
        <v>1</v>
      </c>
      <c r="D4430" s="4">
        <v>2019</v>
      </c>
      <c r="E4430" s="4">
        <v>35</v>
      </c>
      <c r="F4430" s="4" t="s">
        <v>210</v>
      </c>
      <c r="G4430" s="4" t="s">
        <v>12</v>
      </c>
      <c r="H4430" s="4" t="s">
        <v>212</v>
      </c>
      <c r="I4430" s="4">
        <v>1</v>
      </c>
      <c r="J4430" t="str">
        <f>VLOOKUP(A4430,'Município e Sexo'!$A$2:$I$11321,5,FALSE)</f>
        <v>SERRA TALHADA</v>
      </c>
      <c r="K4430" t="str">
        <f>VLOOKUP(A4430,'Município e Sexo'!$A$2:$I$11321,7,FALSE)</f>
        <v>MASCULINO</v>
      </c>
    </row>
    <row r="4431" spans="1:11" ht="15" customHeight="1" thickBot="1" x14ac:dyDescent="0.25">
      <c r="A4431" t="str">
        <f>CONCATENATE(B4431,C4431,D4431,G4431,E4431,I4431)</f>
        <v>2612019HOMICIDIO191</v>
      </c>
      <c r="B4431" s="4">
        <v>26</v>
      </c>
      <c r="C4431" s="5">
        <v>1</v>
      </c>
      <c r="D4431" s="4">
        <v>2019</v>
      </c>
      <c r="E4431" s="4">
        <v>19</v>
      </c>
      <c r="F4431" s="4" t="s">
        <v>210</v>
      </c>
      <c r="G4431" s="4" t="s">
        <v>12</v>
      </c>
      <c r="H4431" s="4" t="s">
        <v>211</v>
      </c>
      <c r="I4431" s="4">
        <v>1</v>
      </c>
      <c r="J4431" t="str">
        <f>VLOOKUP(A4431,'Município e Sexo'!$A$2:$I$11321,5,FALSE)</f>
        <v>CARUARU</v>
      </c>
      <c r="K4431" t="str">
        <f>VLOOKUP(A4431,'Município e Sexo'!$A$2:$I$11321,7,FALSE)</f>
        <v>MASCULINO</v>
      </c>
    </row>
    <row r="4432" spans="1:11" ht="15" customHeight="1" thickBot="1" x14ac:dyDescent="0.25">
      <c r="A4432" t="str">
        <f>CONCATENATE(B4432,C4432,D4432,G4432,E4432,I4432)</f>
        <v>2612019HOMICIDIO271</v>
      </c>
      <c r="B4432" s="4">
        <v>26</v>
      </c>
      <c r="C4432" s="5">
        <v>1</v>
      </c>
      <c r="D4432" s="4">
        <v>2019</v>
      </c>
      <c r="E4432" s="4">
        <v>27</v>
      </c>
      <c r="F4432" s="4" t="s">
        <v>210</v>
      </c>
      <c r="G4432" s="4" t="s">
        <v>12</v>
      </c>
      <c r="H4432" s="4" t="s">
        <v>211</v>
      </c>
      <c r="I4432" s="4">
        <v>1</v>
      </c>
      <c r="J4432" t="str">
        <f>VLOOKUP(A4432,'Município e Sexo'!$A$2:$I$11321,5,FALSE)</f>
        <v>CAMARAGIBE</v>
      </c>
      <c r="K4432" t="str">
        <f>VLOOKUP(A4432,'Município e Sexo'!$A$2:$I$11321,7,FALSE)</f>
        <v>MASCULINO</v>
      </c>
    </row>
    <row r="4433" spans="1:11" ht="15" customHeight="1" thickBot="1" x14ac:dyDescent="0.25">
      <c r="A4433" t="str">
        <f>CONCATENATE(B4433,C4433,D4433,G4433,E4433,I4433)</f>
        <v>2712019HOMICIDIO201</v>
      </c>
      <c r="B4433" s="4">
        <v>27</v>
      </c>
      <c r="C4433" s="5">
        <v>1</v>
      </c>
      <c r="D4433" s="4">
        <v>2019</v>
      </c>
      <c r="E4433" s="4">
        <v>20</v>
      </c>
      <c r="F4433" s="4" t="s">
        <v>210</v>
      </c>
      <c r="G4433" s="4" t="s">
        <v>12</v>
      </c>
      <c r="H4433" s="4" t="s">
        <v>212</v>
      </c>
      <c r="I4433" s="4">
        <v>1</v>
      </c>
      <c r="J4433" t="str">
        <f>VLOOKUP(A4433,'Município e Sexo'!$A$2:$I$11321,5,FALSE)</f>
        <v>PASSIRA</v>
      </c>
      <c r="K4433" t="str">
        <f>VLOOKUP(A4433,'Município e Sexo'!$A$2:$I$11321,7,FALSE)</f>
        <v>MASCULINO</v>
      </c>
    </row>
    <row r="4434" spans="1:11" ht="15" customHeight="1" thickBot="1" x14ac:dyDescent="0.25">
      <c r="A4434" t="str">
        <f>CONCATENATE(B4434,C4434,D4434,G4434,E4434,I4434)</f>
        <v>2712019FEMINICIDIO541</v>
      </c>
      <c r="B4434" s="4">
        <v>27</v>
      </c>
      <c r="C4434" s="5">
        <v>1</v>
      </c>
      <c r="D4434" s="4">
        <v>2019</v>
      </c>
      <c r="E4434" s="4">
        <v>54</v>
      </c>
      <c r="F4434" s="4" t="s">
        <v>210</v>
      </c>
      <c r="G4434" s="4" t="s">
        <v>29</v>
      </c>
      <c r="H4434" s="4" t="s">
        <v>29</v>
      </c>
      <c r="I4434" s="4">
        <v>1</v>
      </c>
      <c r="J4434" t="str">
        <f>VLOOKUP(A4434,'Município e Sexo'!$A$2:$I$11321,5,FALSE)</f>
        <v>PEDRA</v>
      </c>
      <c r="K4434" t="str">
        <f>VLOOKUP(A4434,'Município e Sexo'!$A$2:$I$11321,7,FALSE)</f>
        <v>FEMININO</v>
      </c>
    </row>
    <row r="4435" spans="1:11" ht="15" customHeight="1" thickBot="1" x14ac:dyDescent="0.25">
      <c r="A4435" t="str">
        <f>CONCATENATE(B4435,C4435,D4435,G4435,E4435,I4435)</f>
        <v>2712019HOMICIDIO251</v>
      </c>
      <c r="B4435" s="4">
        <v>27</v>
      </c>
      <c r="C4435" s="5">
        <v>1</v>
      </c>
      <c r="D4435" s="4">
        <v>2019</v>
      </c>
      <c r="E4435" s="4">
        <v>25</v>
      </c>
      <c r="F4435" s="4" t="s">
        <v>210</v>
      </c>
      <c r="G4435" s="4" t="s">
        <v>12</v>
      </c>
      <c r="H4435" s="4" t="s">
        <v>211</v>
      </c>
      <c r="I4435" s="4">
        <v>1</v>
      </c>
      <c r="J4435" t="str">
        <f>VLOOKUP(A4435,'Município e Sexo'!$A$2:$I$11321,5,FALSE)</f>
        <v>JABOATAO DOS GUARARAPES</v>
      </c>
      <c r="K4435" t="str">
        <f>VLOOKUP(A4435,'Município e Sexo'!$A$2:$I$11321,7,FALSE)</f>
        <v>MASCULINO</v>
      </c>
    </row>
    <row r="4436" spans="1:11" ht="15" customHeight="1" thickBot="1" x14ac:dyDescent="0.25">
      <c r="A4436" t="str">
        <f>CONCATENATE(B4436,C4436,D4436,G4436,E4436,I4436)</f>
        <v>2712019HOMICIDIO281</v>
      </c>
      <c r="B4436" s="4">
        <v>27</v>
      </c>
      <c r="C4436" s="5">
        <v>1</v>
      </c>
      <c r="D4436" s="4">
        <v>2019</v>
      </c>
      <c r="E4436" s="4">
        <v>28</v>
      </c>
      <c r="F4436" s="4" t="s">
        <v>210</v>
      </c>
      <c r="G4436" s="4" t="s">
        <v>12</v>
      </c>
      <c r="H4436" s="4" t="s">
        <v>212</v>
      </c>
      <c r="I4436" s="4">
        <v>1</v>
      </c>
      <c r="J4436" t="str">
        <f>VLOOKUP(A4436,'Município e Sexo'!$A$2:$I$11321,5,FALSE)</f>
        <v>CARUARU</v>
      </c>
      <c r="K4436" t="str">
        <f>VLOOKUP(A4436,'Município e Sexo'!$A$2:$I$11321,7,FALSE)</f>
        <v>MASCULINO</v>
      </c>
    </row>
    <row r="4437" spans="1:11" ht="15" customHeight="1" thickBot="1" x14ac:dyDescent="0.25">
      <c r="A4437" t="str">
        <f>CONCATENATE(B4437,C4437,D4437,G4437,E4437,I4437)</f>
        <v>2712019HOMICIDIO291</v>
      </c>
      <c r="B4437" s="4">
        <v>27</v>
      </c>
      <c r="C4437" s="5">
        <v>1</v>
      </c>
      <c r="D4437" s="4">
        <v>2019</v>
      </c>
      <c r="E4437" s="4">
        <v>29</v>
      </c>
      <c r="F4437" s="4" t="s">
        <v>210</v>
      </c>
      <c r="G4437" s="4" t="s">
        <v>12</v>
      </c>
      <c r="H4437" s="4" t="s">
        <v>211</v>
      </c>
      <c r="I4437" s="4">
        <v>1</v>
      </c>
      <c r="J4437" t="str">
        <f>VLOOKUP(A4437,'Município e Sexo'!$A$2:$I$11321,5,FALSE)</f>
        <v>PETROLINA</v>
      </c>
      <c r="K4437" t="str">
        <f>VLOOKUP(A4437,'Município e Sexo'!$A$2:$I$11321,7,FALSE)</f>
        <v>MASCULINO</v>
      </c>
    </row>
    <row r="4438" spans="1:11" ht="15" customHeight="1" thickBot="1" x14ac:dyDescent="0.25">
      <c r="A4438" t="str">
        <f>CONCATENATE(B4438,C4438,D4438,G4438,E4438,I4438)</f>
        <v>2712019HOMICIDIO191</v>
      </c>
      <c r="B4438" s="4">
        <v>27</v>
      </c>
      <c r="C4438" s="5">
        <v>1</v>
      </c>
      <c r="D4438" s="4">
        <v>2019</v>
      </c>
      <c r="E4438" s="4">
        <v>19</v>
      </c>
      <c r="F4438" s="4" t="s">
        <v>210</v>
      </c>
      <c r="G4438" s="4" t="s">
        <v>12</v>
      </c>
      <c r="H4438" s="4" t="s">
        <v>211</v>
      </c>
      <c r="I4438" s="4">
        <v>1</v>
      </c>
      <c r="J4438" t="str">
        <f>VLOOKUP(A4438,'Município e Sexo'!$A$2:$I$11321,5,FALSE)</f>
        <v>IPOJUCA</v>
      </c>
      <c r="K4438" t="str">
        <f>VLOOKUP(A4438,'Município e Sexo'!$A$2:$I$11321,7,FALSE)</f>
        <v>MASCULINO</v>
      </c>
    </row>
    <row r="4439" spans="1:11" ht="15" customHeight="1" thickBot="1" x14ac:dyDescent="0.25">
      <c r="A4439" t="str">
        <f>CONCATENATE(B4439,C4439,D4439,G4439,E4439,I4439)</f>
        <v>2712019HOMICIDIO211</v>
      </c>
      <c r="B4439" s="4">
        <v>27</v>
      </c>
      <c r="C4439" s="5">
        <v>1</v>
      </c>
      <c r="D4439" s="4">
        <v>2019</v>
      </c>
      <c r="E4439" s="4">
        <v>21</v>
      </c>
      <c r="F4439" s="4" t="s">
        <v>210</v>
      </c>
      <c r="G4439" s="4" t="s">
        <v>12</v>
      </c>
      <c r="H4439" s="4" t="s">
        <v>211</v>
      </c>
      <c r="I4439" s="4">
        <v>1</v>
      </c>
      <c r="J4439" t="str">
        <f>VLOOKUP(A4439,'Município e Sexo'!$A$2:$I$11321,5,FALSE)</f>
        <v>RECIFE</v>
      </c>
      <c r="K4439" t="str">
        <f>VLOOKUP(A4439,'Município e Sexo'!$A$2:$I$11321,7,FALSE)</f>
        <v>MASCULINO</v>
      </c>
    </row>
    <row r="4440" spans="1:11" ht="15" customHeight="1" thickBot="1" x14ac:dyDescent="0.25">
      <c r="A4440" t="str">
        <f>CONCATENATE(B4440,C4440,D4440,G4440,E4440,I4440)</f>
        <v>2712019HOMICIDIO271</v>
      </c>
      <c r="B4440" s="4">
        <v>27</v>
      </c>
      <c r="C4440" s="5">
        <v>1</v>
      </c>
      <c r="D4440" s="4">
        <v>2019</v>
      </c>
      <c r="E4440" s="4">
        <v>27</v>
      </c>
      <c r="F4440" s="4" t="s">
        <v>210</v>
      </c>
      <c r="G4440" s="4" t="s">
        <v>12</v>
      </c>
      <c r="H4440" s="4" t="s">
        <v>211</v>
      </c>
      <c r="I4440" s="4">
        <v>1</v>
      </c>
      <c r="J4440" t="str">
        <f>VLOOKUP(A4440,'Município e Sexo'!$A$2:$I$11321,5,FALSE)</f>
        <v>ALIANCA</v>
      </c>
      <c r="K4440" t="str">
        <f>VLOOKUP(A4440,'Município e Sexo'!$A$2:$I$11321,7,FALSE)</f>
        <v>MASCULINO</v>
      </c>
    </row>
    <row r="4441" spans="1:11" ht="15" customHeight="1" thickBot="1" x14ac:dyDescent="0.25">
      <c r="A4441" t="str">
        <f>CONCATENATE(B4441,C4441,D4441,G4441,E4441,I4441)</f>
        <v>2712019HOMICIDIO461</v>
      </c>
      <c r="B4441" s="4">
        <v>27</v>
      </c>
      <c r="C4441" s="5">
        <v>1</v>
      </c>
      <c r="D4441" s="4">
        <v>2019</v>
      </c>
      <c r="E4441" s="4">
        <v>46</v>
      </c>
      <c r="F4441" s="4" t="s">
        <v>210</v>
      </c>
      <c r="G4441" s="4" t="s">
        <v>12</v>
      </c>
      <c r="H4441" s="4" t="s">
        <v>211</v>
      </c>
      <c r="I4441" s="4">
        <v>1</v>
      </c>
      <c r="J4441" t="str">
        <f>VLOOKUP(A4441,'Município e Sexo'!$A$2:$I$11321,5,FALSE)</f>
        <v>SAO CAETANO</v>
      </c>
      <c r="K4441" t="str">
        <f>VLOOKUP(A4441,'Município e Sexo'!$A$2:$I$11321,7,FALSE)</f>
        <v>FEMININO</v>
      </c>
    </row>
    <row r="4442" spans="1:11" ht="15" customHeight="1" thickBot="1" x14ac:dyDescent="0.25">
      <c r="A4442" t="str">
        <f>CONCATENATE(B4442,C4442,D4442,G4442,E4442,I4442)</f>
        <v>2712019HOMICIDIO511</v>
      </c>
      <c r="B4442" s="4">
        <v>27</v>
      </c>
      <c r="C4442" s="5">
        <v>1</v>
      </c>
      <c r="D4442" s="4">
        <v>2019</v>
      </c>
      <c r="E4442" s="4">
        <v>51</v>
      </c>
      <c r="F4442" s="4" t="s">
        <v>210</v>
      </c>
      <c r="G4442" s="4" t="s">
        <v>12</v>
      </c>
      <c r="H4442" s="4" t="s">
        <v>211</v>
      </c>
      <c r="I4442" s="4">
        <v>1</v>
      </c>
      <c r="J4442" t="str">
        <f>VLOOKUP(A4442,'Município e Sexo'!$A$2:$I$11321,5,FALSE)</f>
        <v>CARUARU</v>
      </c>
      <c r="K4442" t="str">
        <f>VLOOKUP(A4442,'Município e Sexo'!$A$2:$I$11321,7,FALSE)</f>
        <v>MASCULINO</v>
      </c>
    </row>
    <row r="4443" spans="1:11" ht="15" customHeight="1" thickBot="1" x14ac:dyDescent="0.25">
      <c r="A4443" t="str">
        <f>CONCATENATE(B4443,C4443,D4443,G4443,E4443,I4443)</f>
        <v>2712019HOMICIDIO191</v>
      </c>
      <c r="B4443" s="4">
        <v>27</v>
      </c>
      <c r="C4443" s="5">
        <v>1</v>
      </c>
      <c r="D4443" s="4">
        <v>2019</v>
      </c>
      <c r="E4443" s="4">
        <v>19</v>
      </c>
      <c r="F4443" s="4" t="s">
        <v>210</v>
      </c>
      <c r="G4443" s="4" t="s">
        <v>12</v>
      </c>
      <c r="H4443" s="4" t="s">
        <v>211</v>
      </c>
      <c r="I4443" s="4">
        <v>1</v>
      </c>
      <c r="J4443" t="str">
        <f>VLOOKUP(A4443,'Município e Sexo'!$A$2:$I$11321,5,FALSE)</f>
        <v>IPOJUCA</v>
      </c>
      <c r="K4443" t="str">
        <f>VLOOKUP(A4443,'Município e Sexo'!$A$2:$I$11321,7,FALSE)</f>
        <v>MASCULINO</v>
      </c>
    </row>
    <row r="4444" spans="1:11" ht="15" customHeight="1" thickBot="1" x14ac:dyDescent="0.25">
      <c r="A4444" t="str">
        <f>CONCATENATE(B4444,C4444,D4444,G4444,E4444,I4444)</f>
        <v>2812019LATROCINIO171</v>
      </c>
      <c r="B4444" s="4">
        <v>28</v>
      </c>
      <c r="C4444" s="5">
        <v>1</v>
      </c>
      <c r="D4444" s="4">
        <v>2019</v>
      </c>
      <c r="E4444" s="4">
        <v>17</v>
      </c>
      <c r="F4444" s="4" t="s">
        <v>210</v>
      </c>
      <c r="G4444" s="4" t="s">
        <v>33</v>
      </c>
      <c r="H4444" s="4" t="s">
        <v>215</v>
      </c>
      <c r="I4444" s="4">
        <v>1</v>
      </c>
      <c r="J4444" t="str">
        <f>VLOOKUP(A4444,'Município e Sexo'!$A$2:$I$11321,5,FALSE)</f>
        <v>SAO JOAQUIM DO MONTE</v>
      </c>
      <c r="K4444" t="str">
        <f>VLOOKUP(A4444,'Município e Sexo'!$A$2:$I$11321,7,FALSE)</f>
        <v>MASCULINO</v>
      </c>
    </row>
    <row r="4445" spans="1:11" ht="15" customHeight="1" thickBot="1" x14ac:dyDescent="0.25">
      <c r="A4445" t="str">
        <f>CONCATENATE(B4445,C4445,D4445,G4445,E4445,I4445)</f>
        <v>2812019HOMICIDIO171</v>
      </c>
      <c r="B4445" s="4">
        <v>28</v>
      </c>
      <c r="C4445" s="5">
        <v>1</v>
      </c>
      <c r="D4445" s="4">
        <v>2019</v>
      </c>
      <c r="E4445" s="4">
        <v>17</v>
      </c>
      <c r="F4445" s="4" t="s">
        <v>210</v>
      </c>
      <c r="G4445" s="4" t="s">
        <v>12</v>
      </c>
      <c r="H4445" s="4" t="s">
        <v>217</v>
      </c>
      <c r="I4445" s="4">
        <v>1</v>
      </c>
      <c r="J4445" t="str">
        <f>VLOOKUP(A4445,'Município e Sexo'!$A$2:$I$11321,5,FALSE)</f>
        <v>ALIANCA</v>
      </c>
      <c r="K4445" t="str">
        <f>VLOOKUP(A4445,'Município e Sexo'!$A$2:$I$11321,7,FALSE)</f>
        <v>MASCULINO</v>
      </c>
    </row>
    <row r="4446" spans="1:11" ht="15" customHeight="1" thickBot="1" x14ac:dyDescent="0.25">
      <c r="A4446" t="str">
        <f>CONCATENATE(B4446,C4446,D4446,G4446,E4446,I4446)</f>
        <v>2812019HOMICIDIO261</v>
      </c>
      <c r="B4446" s="4">
        <v>28</v>
      </c>
      <c r="C4446" s="5">
        <v>1</v>
      </c>
      <c r="D4446" s="4">
        <v>2019</v>
      </c>
      <c r="E4446" s="4">
        <v>26</v>
      </c>
      <c r="F4446" s="4" t="s">
        <v>210</v>
      </c>
      <c r="G4446" s="4" t="s">
        <v>12</v>
      </c>
      <c r="H4446" s="4" t="s">
        <v>212</v>
      </c>
      <c r="I4446" s="4">
        <v>1</v>
      </c>
      <c r="J4446" t="str">
        <f>VLOOKUP(A4446,'Município e Sexo'!$A$2:$I$11321,5,FALSE)</f>
        <v>JATAUBA</v>
      </c>
      <c r="K4446" t="str">
        <f>VLOOKUP(A4446,'Município e Sexo'!$A$2:$I$11321,7,FALSE)</f>
        <v>FEMININO</v>
      </c>
    </row>
    <row r="4447" spans="1:11" ht="15" customHeight="1" thickBot="1" x14ac:dyDescent="0.25">
      <c r="A4447" t="str">
        <f>CONCATENATE(B4447,C4447,D4447,G4447,E4447,I4447)</f>
        <v>2812019HOMICIDIO391</v>
      </c>
      <c r="B4447" s="4">
        <v>28</v>
      </c>
      <c r="C4447" s="5">
        <v>1</v>
      </c>
      <c r="D4447" s="4">
        <v>2019</v>
      </c>
      <c r="E4447" s="4">
        <v>39</v>
      </c>
      <c r="F4447" s="4" t="s">
        <v>210</v>
      </c>
      <c r="G4447" s="4" t="s">
        <v>12</v>
      </c>
      <c r="H4447" s="4" t="s">
        <v>211</v>
      </c>
      <c r="I4447" s="4">
        <v>1</v>
      </c>
      <c r="J4447" t="str">
        <f>VLOOKUP(A4447,'Município e Sexo'!$A$2:$I$11321,5,FALSE)</f>
        <v>RECIFE</v>
      </c>
      <c r="K4447" t="str">
        <f>VLOOKUP(A4447,'Município e Sexo'!$A$2:$I$11321,7,FALSE)</f>
        <v>MASCULINO</v>
      </c>
    </row>
    <row r="4448" spans="1:11" ht="15" customHeight="1" thickBot="1" x14ac:dyDescent="0.25">
      <c r="A4448" t="str">
        <f>CONCATENATE(B4448,C4448,D4448,G4448,E4448,I4448)</f>
        <v>2812019HOMICIDIO161</v>
      </c>
      <c r="B4448" s="4">
        <v>28</v>
      </c>
      <c r="C4448" s="5">
        <v>1</v>
      </c>
      <c r="D4448" s="4">
        <v>2019</v>
      </c>
      <c r="E4448" s="4">
        <v>16</v>
      </c>
      <c r="F4448" s="4" t="s">
        <v>210</v>
      </c>
      <c r="G4448" s="4" t="s">
        <v>12</v>
      </c>
      <c r="H4448" s="4" t="s">
        <v>212</v>
      </c>
      <c r="I4448" s="4">
        <v>1</v>
      </c>
      <c r="J4448" t="str">
        <f>VLOOKUP(A4448,'Município e Sexo'!$A$2:$I$11321,5,FALSE)</f>
        <v>ARARIPINA</v>
      </c>
      <c r="K4448" t="str">
        <f>VLOOKUP(A4448,'Município e Sexo'!$A$2:$I$11321,7,FALSE)</f>
        <v>MASCULINO</v>
      </c>
    </row>
    <row r="4449" spans="1:11" ht="15" customHeight="1" thickBot="1" x14ac:dyDescent="0.25">
      <c r="A4449" t="str">
        <f>CONCATENATE(B4449,C4449,D4449,G4449,E4449,I4449)</f>
        <v>2812019HOMICIDIO391</v>
      </c>
      <c r="B4449" s="4">
        <v>28</v>
      </c>
      <c r="C4449" s="5">
        <v>1</v>
      </c>
      <c r="D4449" s="4">
        <v>2019</v>
      </c>
      <c r="E4449" s="4">
        <v>39</v>
      </c>
      <c r="F4449" s="4" t="s">
        <v>210</v>
      </c>
      <c r="G4449" s="4" t="s">
        <v>12</v>
      </c>
      <c r="H4449" s="4" t="s">
        <v>211</v>
      </c>
      <c r="I4449" s="4">
        <v>1</v>
      </c>
      <c r="J4449" t="str">
        <f>VLOOKUP(A4449,'Município e Sexo'!$A$2:$I$11321,5,FALSE)</f>
        <v>RECIFE</v>
      </c>
      <c r="K4449" t="str">
        <f>VLOOKUP(A4449,'Município e Sexo'!$A$2:$I$11321,7,FALSE)</f>
        <v>MASCULINO</v>
      </c>
    </row>
    <row r="4450" spans="1:11" ht="15" customHeight="1" thickBot="1" x14ac:dyDescent="0.25">
      <c r="A4450" t="str">
        <f>CONCATENATE(B4450,C4450,D4450,G4450,E4450,I4450)</f>
        <v>2912019HOMICIDIO171</v>
      </c>
      <c r="B4450" s="4">
        <v>29</v>
      </c>
      <c r="C4450" s="5">
        <v>1</v>
      </c>
      <c r="D4450" s="4">
        <v>2019</v>
      </c>
      <c r="E4450" s="4">
        <v>17</v>
      </c>
      <c r="F4450" s="4" t="s">
        <v>210</v>
      </c>
      <c r="G4450" s="4" t="s">
        <v>12</v>
      </c>
      <c r="H4450" s="4" t="s">
        <v>211</v>
      </c>
      <c r="I4450" s="4">
        <v>1</v>
      </c>
      <c r="J4450" t="str">
        <f>VLOOKUP(A4450,'Município e Sexo'!$A$2:$I$11321,5,FALSE)</f>
        <v>IPOJUCA</v>
      </c>
      <c r="K4450" t="str">
        <f>VLOOKUP(A4450,'Município e Sexo'!$A$2:$I$11321,7,FALSE)</f>
        <v>MASCULINO</v>
      </c>
    </row>
    <row r="4451" spans="1:11" ht="15" customHeight="1" thickBot="1" x14ac:dyDescent="0.25">
      <c r="A4451" t="str">
        <f>CONCATENATE(B4451,C4451,D4451,G4451,E4451,I4451)</f>
        <v>2912019LATROCINIO311</v>
      </c>
      <c r="B4451" s="4">
        <v>29</v>
      </c>
      <c r="C4451" s="5">
        <v>1</v>
      </c>
      <c r="D4451" s="4">
        <v>2019</v>
      </c>
      <c r="E4451" s="4">
        <v>31</v>
      </c>
      <c r="F4451" s="4" t="s">
        <v>210</v>
      </c>
      <c r="G4451" s="4" t="s">
        <v>33</v>
      </c>
      <c r="H4451" s="4" t="s">
        <v>215</v>
      </c>
      <c r="I4451" s="4">
        <v>1</v>
      </c>
      <c r="J4451" t="str">
        <f>VLOOKUP(A4451,'Município e Sexo'!$A$2:$I$11321,5,FALSE)</f>
        <v>ALIANCA</v>
      </c>
      <c r="K4451" t="str">
        <f>VLOOKUP(A4451,'Município e Sexo'!$A$2:$I$11321,7,FALSE)</f>
        <v>MASCULINO</v>
      </c>
    </row>
    <row r="4452" spans="1:11" ht="15" customHeight="1" thickBot="1" x14ac:dyDescent="0.25">
      <c r="A4452" t="str">
        <f>CONCATENATE(B4452,C4452,D4452,G4452,E4452,I4452)</f>
        <v>2912019HOMICIDIO681</v>
      </c>
      <c r="B4452" s="4">
        <v>29</v>
      </c>
      <c r="C4452" s="5">
        <v>1</v>
      </c>
      <c r="D4452" s="4">
        <v>2019</v>
      </c>
      <c r="E4452" s="4">
        <v>68</v>
      </c>
      <c r="F4452" s="4" t="s">
        <v>210</v>
      </c>
      <c r="G4452" s="4" t="s">
        <v>12</v>
      </c>
      <c r="H4452" s="4" t="s">
        <v>212</v>
      </c>
      <c r="I4452" s="4">
        <v>1</v>
      </c>
      <c r="J4452" t="str">
        <f>VLOOKUP(A4452,'Município e Sexo'!$A$2:$I$11321,5,FALSE)</f>
        <v>GOIANA</v>
      </c>
      <c r="K4452" t="str">
        <f>VLOOKUP(A4452,'Município e Sexo'!$A$2:$I$11321,7,FALSE)</f>
        <v>MASCULINO</v>
      </c>
    </row>
    <row r="4453" spans="1:11" ht="15" customHeight="1" thickBot="1" x14ac:dyDescent="0.25">
      <c r="A4453" t="str">
        <f>CONCATENATE(B4453,C4453,D4453,G4453,E4453,I4453)</f>
        <v>2912019HOMICIDIO441</v>
      </c>
      <c r="B4453" s="4">
        <v>29</v>
      </c>
      <c r="C4453" s="5">
        <v>1</v>
      </c>
      <c r="D4453" s="4">
        <v>2019</v>
      </c>
      <c r="E4453" s="4">
        <v>44</v>
      </c>
      <c r="F4453" s="4" t="s">
        <v>210</v>
      </c>
      <c r="G4453" s="4" t="s">
        <v>12</v>
      </c>
      <c r="H4453" s="4" t="s">
        <v>212</v>
      </c>
      <c r="I4453" s="4">
        <v>1</v>
      </c>
      <c r="J4453" t="str">
        <f>VLOOKUP(A4453,'Município e Sexo'!$A$2:$I$11321,5,FALSE)</f>
        <v>VENTUROSA</v>
      </c>
      <c r="K4453" t="str">
        <f>VLOOKUP(A4453,'Município e Sexo'!$A$2:$I$11321,7,FALSE)</f>
        <v>MASCULINO</v>
      </c>
    </row>
    <row r="4454" spans="1:11" ht="15" customHeight="1" thickBot="1" x14ac:dyDescent="0.25">
      <c r="A4454" t="str">
        <f>CONCATENATE(B4454,C4454,D4454,G4454,E4454,I4454)</f>
        <v>2912019HOMICIDIO291</v>
      </c>
      <c r="B4454" s="4">
        <v>29</v>
      </c>
      <c r="C4454" s="5">
        <v>1</v>
      </c>
      <c r="D4454" s="4">
        <v>2019</v>
      </c>
      <c r="E4454" s="4">
        <v>29</v>
      </c>
      <c r="F4454" s="4" t="s">
        <v>210</v>
      </c>
      <c r="G4454" s="4" t="s">
        <v>12</v>
      </c>
      <c r="H4454" s="4" t="s">
        <v>211</v>
      </c>
      <c r="I4454" s="4">
        <v>1</v>
      </c>
      <c r="J4454" t="str">
        <f>VLOOKUP(A4454,'Município e Sexo'!$A$2:$I$11321,5,FALSE)</f>
        <v>OLINDA</v>
      </c>
      <c r="K4454" t="str">
        <f>VLOOKUP(A4454,'Município e Sexo'!$A$2:$I$11321,7,FALSE)</f>
        <v>MASCULINO</v>
      </c>
    </row>
    <row r="4455" spans="1:11" ht="15" customHeight="1" thickBot="1" x14ac:dyDescent="0.25">
      <c r="A4455" t="str">
        <f>CONCATENATE(B4455,C4455,D4455,G4455,E4455,I4455)</f>
        <v>2912019HOMICIDIO361</v>
      </c>
      <c r="B4455" s="4">
        <v>29</v>
      </c>
      <c r="C4455" s="5">
        <v>1</v>
      </c>
      <c r="D4455" s="4">
        <v>2019</v>
      </c>
      <c r="E4455" s="4">
        <v>36</v>
      </c>
      <c r="F4455" s="4" t="s">
        <v>210</v>
      </c>
      <c r="G4455" s="4" t="s">
        <v>12</v>
      </c>
      <c r="H4455" s="4" t="s">
        <v>212</v>
      </c>
      <c r="I4455" s="4">
        <v>1</v>
      </c>
      <c r="J4455" t="str">
        <f>VLOOKUP(A4455,'Município e Sexo'!$A$2:$I$11321,5,FALSE)</f>
        <v>FLORESTA</v>
      </c>
      <c r="K4455" t="str">
        <f>VLOOKUP(A4455,'Município e Sexo'!$A$2:$I$11321,7,FALSE)</f>
        <v>MASCULINO</v>
      </c>
    </row>
    <row r="4456" spans="1:11" ht="15" customHeight="1" thickBot="1" x14ac:dyDescent="0.25">
      <c r="A4456" t="str">
        <f>CONCATENATE(B4456,C4456,D4456,G4456,E4456,I4456)</f>
        <v>2912019HOMICIDIO381</v>
      </c>
      <c r="B4456" s="4">
        <v>29</v>
      </c>
      <c r="C4456" s="5">
        <v>1</v>
      </c>
      <c r="D4456" s="4">
        <v>2019</v>
      </c>
      <c r="E4456" s="4">
        <v>38</v>
      </c>
      <c r="F4456" s="4" t="s">
        <v>210</v>
      </c>
      <c r="G4456" s="4" t="s">
        <v>12</v>
      </c>
      <c r="H4456" s="4" t="s">
        <v>211</v>
      </c>
      <c r="I4456" s="4">
        <v>1</v>
      </c>
      <c r="J4456" t="str">
        <f>VLOOKUP(A4456,'Município e Sexo'!$A$2:$I$11321,5,FALSE)</f>
        <v>CUSTODIA</v>
      </c>
      <c r="K4456" t="str">
        <f>VLOOKUP(A4456,'Município e Sexo'!$A$2:$I$11321,7,FALSE)</f>
        <v>MASCULINO</v>
      </c>
    </row>
    <row r="4457" spans="1:11" ht="15" customHeight="1" thickBot="1" x14ac:dyDescent="0.25">
      <c r="A4457" t="str">
        <f>CONCATENATE(B4457,C4457,D4457,G4457,E4457,I4457)</f>
        <v>3012019HOMICIDIO161</v>
      </c>
      <c r="B4457" s="4">
        <v>30</v>
      </c>
      <c r="C4457" s="5">
        <v>1</v>
      </c>
      <c r="D4457" s="4">
        <v>2019</v>
      </c>
      <c r="E4457" s="4">
        <v>16</v>
      </c>
      <c r="F4457" s="4" t="s">
        <v>210</v>
      </c>
      <c r="G4457" s="4" t="s">
        <v>12</v>
      </c>
      <c r="H4457" s="4" t="s">
        <v>211</v>
      </c>
      <c r="I4457" s="4">
        <v>1</v>
      </c>
      <c r="J4457" t="str">
        <f>VLOOKUP(A4457,'Município e Sexo'!$A$2:$I$11321,5,FALSE)</f>
        <v>TIMBAUBA</v>
      </c>
      <c r="K4457" t="str">
        <f>VLOOKUP(A4457,'Município e Sexo'!$A$2:$I$11321,7,FALSE)</f>
        <v>MASCULINO</v>
      </c>
    </row>
    <row r="4458" spans="1:11" ht="15" customHeight="1" thickBot="1" x14ac:dyDescent="0.25">
      <c r="A4458" t="str">
        <f>CONCATENATE(B4458,C4458,D4458,G4458,E4458,I4458)</f>
        <v>3012019HOMICIDIO191</v>
      </c>
      <c r="B4458" s="4">
        <v>30</v>
      </c>
      <c r="C4458" s="5">
        <v>1</v>
      </c>
      <c r="D4458" s="4">
        <v>2019</v>
      </c>
      <c r="E4458" s="4">
        <v>19</v>
      </c>
      <c r="F4458" s="4" t="s">
        <v>210</v>
      </c>
      <c r="G4458" s="4" t="s">
        <v>12</v>
      </c>
      <c r="H4458" s="4" t="s">
        <v>212</v>
      </c>
      <c r="I4458" s="4">
        <v>1</v>
      </c>
      <c r="J4458" t="str">
        <f>VLOOKUP(A4458,'Município e Sexo'!$A$2:$I$11321,5,FALSE)</f>
        <v>GOIANA</v>
      </c>
      <c r="K4458" t="str">
        <f>VLOOKUP(A4458,'Município e Sexo'!$A$2:$I$11321,7,FALSE)</f>
        <v>MASCULINO</v>
      </c>
    </row>
    <row r="4459" spans="1:11" ht="15" customHeight="1" thickBot="1" x14ac:dyDescent="0.25">
      <c r="A4459" t="str">
        <f>CONCATENATE(B4459,C4459,D4459,G4459,E4459,I4459)</f>
        <v>3012019HOMICIDIO211</v>
      </c>
      <c r="B4459" s="4">
        <v>30</v>
      </c>
      <c r="C4459" s="5">
        <v>1</v>
      </c>
      <c r="D4459" s="4">
        <v>2019</v>
      </c>
      <c r="E4459" s="4">
        <v>21</v>
      </c>
      <c r="F4459" s="4" t="s">
        <v>210</v>
      </c>
      <c r="G4459" s="4" t="s">
        <v>12</v>
      </c>
      <c r="H4459" s="4" t="s">
        <v>217</v>
      </c>
      <c r="I4459" s="4">
        <v>1</v>
      </c>
      <c r="J4459" t="str">
        <f>VLOOKUP(A4459,'Município e Sexo'!$A$2:$I$11321,5,FALSE)</f>
        <v>RECIFE</v>
      </c>
      <c r="K4459" t="str">
        <f>VLOOKUP(A4459,'Município e Sexo'!$A$2:$I$11321,7,FALSE)</f>
        <v>MASCULINO</v>
      </c>
    </row>
    <row r="4460" spans="1:11" ht="15" customHeight="1" thickBot="1" x14ac:dyDescent="0.25">
      <c r="A4460" t="str">
        <f>CONCATENATE(B4460,C4460,D4460,G4460,E4460,I4460)</f>
        <v>3012019HOMICIDIO241</v>
      </c>
      <c r="B4460" s="4">
        <v>30</v>
      </c>
      <c r="C4460" s="5">
        <v>1</v>
      </c>
      <c r="D4460" s="4">
        <v>2019</v>
      </c>
      <c r="E4460" s="4">
        <v>24</v>
      </c>
      <c r="F4460" s="4" t="s">
        <v>210</v>
      </c>
      <c r="G4460" s="4" t="s">
        <v>12</v>
      </c>
      <c r="H4460" s="4" t="s">
        <v>211</v>
      </c>
      <c r="I4460" s="4">
        <v>1</v>
      </c>
      <c r="J4460" t="str">
        <f>VLOOKUP(A4460,'Município e Sexo'!$A$2:$I$11321,5,FALSE)</f>
        <v>RECIFE</v>
      </c>
      <c r="K4460" t="str">
        <f>VLOOKUP(A4460,'Município e Sexo'!$A$2:$I$11321,7,FALSE)</f>
        <v>MASCULINO</v>
      </c>
    </row>
    <row r="4461" spans="1:11" ht="15" customHeight="1" thickBot="1" x14ac:dyDescent="0.25">
      <c r="A4461" t="str">
        <f>CONCATENATE(B4461,C4461,D4461,G4461,E4461,I4461)</f>
        <v>3012019HOMICIDIO271</v>
      </c>
      <c r="B4461" s="4">
        <v>30</v>
      </c>
      <c r="C4461" s="5">
        <v>1</v>
      </c>
      <c r="D4461" s="4">
        <v>2019</v>
      </c>
      <c r="E4461" s="4">
        <v>27</v>
      </c>
      <c r="F4461" s="4" t="s">
        <v>210</v>
      </c>
      <c r="G4461" s="4" t="s">
        <v>12</v>
      </c>
      <c r="H4461" s="4" t="s">
        <v>211</v>
      </c>
      <c r="I4461" s="4">
        <v>1</v>
      </c>
      <c r="J4461" t="str">
        <f>VLOOKUP(A4461,'Município e Sexo'!$A$2:$I$11321,5,FALSE)</f>
        <v>ABREU E LIMA</v>
      </c>
      <c r="K4461" t="str">
        <f>VLOOKUP(A4461,'Município e Sexo'!$A$2:$I$11321,7,FALSE)</f>
        <v>MASCULINO</v>
      </c>
    </row>
    <row r="4462" spans="1:11" ht="15" customHeight="1" thickBot="1" x14ac:dyDescent="0.25">
      <c r="A4462" t="str">
        <f>CONCATENATE(B4462,C4462,D4462,G4462,E4462,I4462)</f>
        <v>3012019HOMICIDIO281</v>
      </c>
      <c r="B4462" s="4">
        <v>30</v>
      </c>
      <c r="C4462" s="5">
        <v>1</v>
      </c>
      <c r="D4462" s="4">
        <v>2019</v>
      </c>
      <c r="E4462" s="4">
        <v>28</v>
      </c>
      <c r="F4462" s="4" t="s">
        <v>210</v>
      </c>
      <c r="G4462" s="4" t="s">
        <v>12</v>
      </c>
      <c r="H4462" s="4" t="s">
        <v>211</v>
      </c>
      <c r="I4462" s="4">
        <v>1</v>
      </c>
      <c r="J4462" t="str">
        <f>VLOOKUP(A4462,'Município e Sexo'!$A$2:$I$11321,5,FALSE)</f>
        <v>ITAQUITINGA</v>
      </c>
      <c r="K4462" t="str">
        <f>VLOOKUP(A4462,'Município e Sexo'!$A$2:$I$11321,7,FALSE)</f>
        <v>MASCULINO</v>
      </c>
    </row>
    <row r="4463" spans="1:11" ht="15" customHeight="1" thickBot="1" x14ac:dyDescent="0.25">
      <c r="A4463" t="str">
        <f>CONCATENATE(B4463,C4463,D4463,G4463,E4463,I4463)</f>
        <v>3012019FEMINICIDIO291</v>
      </c>
      <c r="B4463" s="4">
        <v>30</v>
      </c>
      <c r="C4463" s="5">
        <v>1</v>
      </c>
      <c r="D4463" s="4">
        <v>2019</v>
      </c>
      <c r="E4463" s="4">
        <v>29</v>
      </c>
      <c r="F4463" s="4" t="s">
        <v>210</v>
      </c>
      <c r="G4463" s="4" t="s">
        <v>29</v>
      </c>
      <c r="H4463" s="4" t="s">
        <v>29</v>
      </c>
      <c r="I4463" s="4">
        <v>1</v>
      </c>
      <c r="J4463" t="str">
        <f>VLOOKUP(A4463,'Município e Sexo'!$A$2:$I$11321,5,FALSE)</f>
        <v>SAO JOAO</v>
      </c>
      <c r="K4463" t="str">
        <f>VLOOKUP(A4463,'Município e Sexo'!$A$2:$I$11321,7,FALSE)</f>
        <v>FEMININO</v>
      </c>
    </row>
    <row r="4464" spans="1:11" ht="15" customHeight="1" thickBot="1" x14ac:dyDescent="0.25">
      <c r="A4464" t="str">
        <f>CONCATENATE(B4464,C4464,D4464,G4464,E4464,I4464)</f>
        <v>3012019HOMICIDIO331</v>
      </c>
      <c r="B4464" s="4">
        <v>30</v>
      </c>
      <c r="C4464" s="5">
        <v>1</v>
      </c>
      <c r="D4464" s="4">
        <v>2019</v>
      </c>
      <c r="E4464" s="4">
        <v>33</v>
      </c>
      <c r="F4464" s="4" t="s">
        <v>210</v>
      </c>
      <c r="G4464" s="4" t="s">
        <v>12</v>
      </c>
      <c r="H4464" s="4" t="s">
        <v>212</v>
      </c>
      <c r="I4464" s="4">
        <v>1</v>
      </c>
      <c r="J4464" t="str">
        <f>VLOOKUP(A4464,'Município e Sexo'!$A$2:$I$11321,5,FALSE)</f>
        <v>OLINDA</v>
      </c>
      <c r="K4464" t="str">
        <f>VLOOKUP(A4464,'Município e Sexo'!$A$2:$I$11321,7,FALSE)</f>
        <v>MASCULINO</v>
      </c>
    </row>
    <row r="4465" spans="1:11" ht="15" customHeight="1" thickBot="1" x14ac:dyDescent="0.25">
      <c r="A4465" t="str">
        <f>CONCATENATE(B4465,C4465,D4465,G4465,E4465,I4465)</f>
        <v>3012019HOMICIDIO281</v>
      </c>
      <c r="B4465" s="4">
        <v>30</v>
      </c>
      <c r="C4465" s="5">
        <v>1</v>
      </c>
      <c r="D4465" s="4">
        <v>2019</v>
      </c>
      <c r="E4465" s="4">
        <v>28</v>
      </c>
      <c r="F4465" s="4" t="s">
        <v>210</v>
      </c>
      <c r="G4465" s="4" t="s">
        <v>12</v>
      </c>
      <c r="H4465" s="4" t="s">
        <v>211</v>
      </c>
      <c r="I4465" s="4">
        <v>1</v>
      </c>
      <c r="J4465" t="str">
        <f>VLOOKUP(A4465,'Município e Sexo'!$A$2:$I$11321,5,FALSE)</f>
        <v>ITAQUITINGA</v>
      </c>
      <c r="K4465" t="str">
        <f>VLOOKUP(A4465,'Município e Sexo'!$A$2:$I$11321,7,FALSE)</f>
        <v>MASCULINO</v>
      </c>
    </row>
    <row r="4466" spans="1:11" ht="15" customHeight="1" thickBot="1" x14ac:dyDescent="0.25">
      <c r="A4466" t="str">
        <f>CONCATENATE(B4466,C4466,D4466,G4466,E4466,I4466)</f>
        <v>3012019HOMICIDIO401</v>
      </c>
      <c r="B4466" s="4">
        <v>30</v>
      </c>
      <c r="C4466" s="5">
        <v>1</v>
      </c>
      <c r="D4466" s="4">
        <v>2019</v>
      </c>
      <c r="E4466" s="4">
        <v>40</v>
      </c>
      <c r="F4466" s="4" t="s">
        <v>210</v>
      </c>
      <c r="G4466" s="4" t="s">
        <v>12</v>
      </c>
      <c r="H4466" s="4" t="s">
        <v>211</v>
      </c>
      <c r="I4466" s="4">
        <v>1</v>
      </c>
      <c r="J4466" t="str">
        <f>VLOOKUP(A4466,'Município e Sexo'!$A$2:$I$11321,5,FALSE)</f>
        <v>RECIFE</v>
      </c>
      <c r="K4466" t="str">
        <f>VLOOKUP(A4466,'Município e Sexo'!$A$2:$I$11321,7,FALSE)</f>
        <v>FEMININO</v>
      </c>
    </row>
    <row r="4467" spans="1:11" ht="15" customHeight="1" thickBot="1" x14ac:dyDescent="0.25">
      <c r="A4467" t="str">
        <f>CONCATENATE(B4467,C4467,D4467,G4467,E4467,I4467)</f>
        <v>3112019HOMICIDIO381</v>
      </c>
      <c r="B4467" s="4">
        <v>31</v>
      </c>
      <c r="C4467" s="5">
        <v>1</v>
      </c>
      <c r="D4467" s="4">
        <v>2019</v>
      </c>
      <c r="E4467" s="4">
        <v>38</v>
      </c>
      <c r="F4467" s="4" t="s">
        <v>210</v>
      </c>
      <c r="G4467" s="4" t="s">
        <v>12</v>
      </c>
      <c r="H4467" s="4" t="s">
        <v>211</v>
      </c>
      <c r="I4467" s="4">
        <v>1</v>
      </c>
      <c r="J4467" t="str">
        <f>VLOOKUP(A4467,'Município e Sexo'!$A$2:$I$11321,5,FALSE)</f>
        <v>OLINDA</v>
      </c>
      <c r="K4467" t="str">
        <f>VLOOKUP(A4467,'Município e Sexo'!$A$2:$I$11321,7,FALSE)</f>
        <v>MASCULINO</v>
      </c>
    </row>
    <row r="4468" spans="1:11" ht="15" customHeight="1" thickBot="1" x14ac:dyDescent="0.25">
      <c r="A4468" t="str">
        <f>CONCATENATE(B4468,C4468,D4468,G4468,E4468,I4468)</f>
        <v>3112019HOMICIDIO151</v>
      </c>
      <c r="B4468" s="4">
        <v>31</v>
      </c>
      <c r="C4468" s="5">
        <v>1</v>
      </c>
      <c r="D4468" s="4">
        <v>2019</v>
      </c>
      <c r="E4468" s="4">
        <v>15</v>
      </c>
      <c r="F4468" s="4" t="s">
        <v>210</v>
      </c>
      <c r="G4468" s="4" t="s">
        <v>12</v>
      </c>
      <c r="H4468" s="4" t="s">
        <v>211</v>
      </c>
      <c r="I4468" s="4">
        <v>1</v>
      </c>
      <c r="J4468" t="str">
        <f>VLOOKUP(A4468,'Município e Sexo'!$A$2:$I$11321,5,FALSE)</f>
        <v>GRAVATA</v>
      </c>
      <c r="K4468" t="str">
        <f>VLOOKUP(A4468,'Município e Sexo'!$A$2:$I$11321,7,FALSE)</f>
        <v>MASCULINO</v>
      </c>
    </row>
    <row r="4469" spans="1:11" ht="15" customHeight="1" thickBot="1" x14ac:dyDescent="0.25">
      <c r="A4469" t="str">
        <f>CONCATENATE(B4469,C4469,D4469,G4469,E4469,I4469)</f>
        <v>3112019HOMICIDIO231</v>
      </c>
      <c r="B4469" s="4">
        <v>31</v>
      </c>
      <c r="C4469" s="5">
        <v>1</v>
      </c>
      <c r="D4469" s="4">
        <v>2019</v>
      </c>
      <c r="E4469" s="4">
        <v>23</v>
      </c>
      <c r="F4469" s="4" t="s">
        <v>210</v>
      </c>
      <c r="G4469" s="4" t="s">
        <v>12</v>
      </c>
      <c r="H4469" s="4" t="s">
        <v>211</v>
      </c>
      <c r="I4469" s="4">
        <v>1</v>
      </c>
      <c r="J4469" t="str">
        <f>VLOOKUP(A4469,'Município e Sexo'!$A$2:$I$11321,5,FALSE)</f>
        <v>OLINDA</v>
      </c>
      <c r="K4469" t="str">
        <f>VLOOKUP(A4469,'Município e Sexo'!$A$2:$I$11321,7,FALSE)</f>
        <v>MASCULINO</v>
      </c>
    </row>
    <row r="4470" spans="1:11" ht="15" customHeight="1" thickBot="1" x14ac:dyDescent="0.25">
      <c r="A4470" t="str">
        <f>CONCATENATE(B4470,C4470,D4470,G4470,E4470,I4470)</f>
        <v>3112019HOMICIDIO251</v>
      </c>
      <c r="B4470" s="4">
        <v>31</v>
      </c>
      <c r="C4470" s="5">
        <v>1</v>
      </c>
      <c r="D4470" s="4">
        <v>2019</v>
      </c>
      <c r="E4470" s="4">
        <v>25</v>
      </c>
      <c r="F4470" s="4" t="s">
        <v>210</v>
      </c>
      <c r="G4470" s="4" t="s">
        <v>12</v>
      </c>
      <c r="H4470" s="4" t="s">
        <v>211</v>
      </c>
      <c r="I4470" s="4">
        <v>1</v>
      </c>
      <c r="J4470" t="str">
        <f>VLOOKUP(A4470,'Município e Sexo'!$A$2:$I$11321,5,FALSE)</f>
        <v>CARUARU</v>
      </c>
      <c r="K4470" t="str">
        <f>VLOOKUP(A4470,'Município e Sexo'!$A$2:$I$11321,7,FALSE)</f>
        <v>MASCULINO</v>
      </c>
    </row>
    <row r="4471" spans="1:11" ht="15" customHeight="1" thickBot="1" x14ac:dyDescent="0.25">
      <c r="A4471" t="str">
        <f>CONCATENATE(B4471,C4471,D4471,G4471,E4471,"2")</f>
        <v>3112019HOMICIDIO262</v>
      </c>
      <c r="B4471" s="4">
        <v>31</v>
      </c>
      <c r="C4471" s="5">
        <v>1</v>
      </c>
      <c r="D4471" s="4">
        <v>2019</v>
      </c>
      <c r="E4471" s="4">
        <v>26</v>
      </c>
      <c r="F4471" s="4" t="s">
        <v>210</v>
      </c>
      <c r="G4471" s="4" t="s">
        <v>12</v>
      </c>
      <c r="H4471" s="4" t="s">
        <v>211</v>
      </c>
      <c r="I4471" s="4">
        <v>1</v>
      </c>
      <c r="J4471" t="str">
        <f>VLOOKUP(A4471,'Município e Sexo'!$A$2:$I$11321,5,FALSE)</f>
        <v>CARUARU</v>
      </c>
      <c r="K4471" t="str">
        <f>VLOOKUP(A4471,'Município e Sexo'!$A$2:$I$11321,7,FALSE)</f>
        <v>MASCULINO</v>
      </c>
    </row>
    <row r="4472" spans="1:11" ht="15" customHeight="1" thickBot="1" x14ac:dyDescent="0.25">
      <c r="A4472" t="str">
        <f>CONCATENATE(B4472,C4472,D4472,G4472,E4472,I4472)</f>
        <v>3112019HOMICIDIO441</v>
      </c>
      <c r="B4472" s="4">
        <v>31</v>
      </c>
      <c r="C4472" s="5">
        <v>1</v>
      </c>
      <c r="D4472" s="4">
        <v>2019</v>
      </c>
      <c r="E4472" s="4">
        <v>44</v>
      </c>
      <c r="F4472" s="4" t="s">
        <v>210</v>
      </c>
      <c r="G4472" s="4" t="s">
        <v>12</v>
      </c>
      <c r="H4472" s="4" t="s">
        <v>211</v>
      </c>
      <c r="I4472" s="4">
        <v>1</v>
      </c>
      <c r="J4472" t="str">
        <f>VLOOKUP(A4472,'Município e Sexo'!$A$2:$I$11321,5,FALSE)</f>
        <v>RECIFE</v>
      </c>
      <c r="K4472" t="str">
        <f>VLOOKUP(A4472,'Município e Sexo'!$A$2:$I$11321,7,FALSE)</f>
        <v>MASCULINO</v>
      </c>
    </row>
    <row r="4473" spans="1:11" ht="15" customHeight="1" thickBot="1" x14ac:dyDescent="0.25">
      <c r="A4473" t="str">
        <f>CONCATENATE(B4473,C4473,D4473,G4473,E4473,I4473)</f>
        <v>3112019HOMICIDIO501</v>
      </c>
      <c r="B4473" s="4">
        <v>31</v>
      </c>
      <c r="C4473" s="5">
        <v>1</v>
      </c>
      <c r="D4473" s="4">
        <v>2019</v>
      </c>
      <c r="E4473" s="4">
        <v>50</v>
      </c>
      <c r="F4473" s="4" t="s">
        <v>210</v>
      </c>
      <c r="G4473" s="4" t="s">
        <v>12</v>
      </c>
      <c r="H4473" s="4" t="s">
        <v>211</v>
      </c>
      <c r="I4473" s="4">
        <v>1</v>
      </c>
      <c r="J4473" t="str">
        <f>VLOOKUP(A4473,'Município e Sexo'!$A$2:$I$11321,5,FALSE)</f>
        <v>TABIRA</v>
      </c>
      <c r="K4473" t="str">
        <f>VLOOKUP(A4473,'Município e Sexo'!$A$2:$I$11321,7,FALSE)</f>
        <v>MASCULINO</v>
      </c>
    </row>
    <row r="4474" spans="1:11" ht="15" customHeight="1" thickBot="1" x14ac:dyDescent="0.25">
      <c r="A4474" t="str">
        <f>CONCATENATE(B4474,C4474,D4474,G4474,E4474,I4474)</f>
        <v>3112019HOMICIDIO181</v>
      </c>
      <c r="B4474" s="4">
        <v>31</v>
      </c>
      <c r="C4474" s="5">
        <v>1</v>
      </c>
      <c r="D4474" s="4">
        <v>2019</v>
      </c>
      <c r="E4474" s="4">
        <v>18</v>
      </c>
      <c r="F4474" s="4" t="s">
        <v>210</v>
      </c>
      <c r="G4474" s="4" t="s">
        <v>12</v>
      </c>
      <c r="H4474" s="4" t="s">
        <v>211</v>
      </c>
      <c r="I4474" s="4">
        <v>1</v>
      </c>
      <c r="J4474" t="str">
        <f>VLOOKUP(A4474,'Município e Sexo'!$A$2:$I$11321,5,FALSE)</f>
        <v>ALTINHO</v>
      </c>
      <c r="K4474" t="str">
        <f>VLOOKUP(A4474,'Município e Sexo'!$A$2:$I$11321,7,FALSE)</f>
        <v>MASCULINO</v>
      </c>
    </row>
    <row r="4475" spans="1:11" ht="15" customHeight="1" thickBot="1" x14ac:dyDescent="0.25">
      <c r="A4475" t="str">
        <f>CONCATENATE(B4475,C4475,D4475,G4475,E4475,I4475)</f>
        <v>3112019HOMICIDIO191</v>
      </c>
      <c r="B4475" s="4">
        <v>31</v>
      </c>
      <c r="C4475" s="5">
        <v>1</v>
      </c>
      <c r="D4475" s="4">
        <v>2019</v>
      </c>
      <c r="E4475" s="4">
        <v>19</v>
      </c>
      <c r="F4475" s="4" t="s">
        <v>210</v>
      </c>
      <c r="G4475" s="4" t="s">
        <v>12</v>
      </c>
      <c r="H4475" s="4" t="s">
        <v>211</v>
      </c>
      <c r="I4475" s="4">
        <v>1</v>
      </c>
      <c r="J4475" t="str">
        <f>VLOOKUP(A4475,'Município e Sexo'!$A$2:$I$11321,5,FALSE)</f>
        <v>CARPINA</v>
      </c>
      <c r="K4475" t="str">
        <f>VLOOKUP(A4475,'Município e Sexo'!$A$2:$I$11321,7,FALSE)</f>
        <v>MASCULINO</v>
      </c>
    </row>
    <row r="4476" spans="1:11" ht="15" customHeight="1" thickBot="1" x14ac:dyDescent="0.25">
      <c r="A4476" t="str">
        <f>CONCATENATE(B4476,C4476,D4476,G4476,E4476,I4476)</f>
        <v>3112019HOMICIDIO211</v>
      </c>
      <c r="B4476" s="4">
        <v>31</v>
      </c>
      <c r="C4476" s="5">
        <v>1</v>
      </c>
      <c r="D4476" s="4">
        <v>2019</v>
      </c>
      <c r="E4476" s="4">
        <v>21</v>
      </c>
      <c r="F4476" s="4" t="s">
        <v>210</v>
      </c>
      <c r="G4476" s="4" t="s">
        <v>12</v>
      </c>
      <c r="H4476" s="4" t="s">
        <v>211</v>
      </c>
      <c r="I4476" s="4">
        <v>1</v>
      </c>
      <c r="J4476" t="str">
        <f>VLOOKUP(A4476,'Município e Sexo'!$A$2:$I$11321,5,FALSE)</f>
        <v>JABOATAO DOS GUARARAPES</v>
      </c>
      <c r="K4476" t="str">
        <f>VLOOKUP(A4476,'Município e Sexo'!$A$2:$I$11321,7,FALSE)</f>
        <v>MASCULINO</v>
      </c>
    </row>
    <row r="4477" spans="1:11" ht="15" customHeight="1" thickBot="1" x14ac:dyDescent="0.25">
      <c r="A4477" t="str">
        <f>CONCATENATE(B4477,C4477,D4477,G4477,E4477,"2")</f>
        <v>3112019HOMICIDIO262</v>
      </c>
      <c r="B4477" s="4">
        <v>31</v>
      </c>
      <c r="C4477" s="5">
        <v>1</v>
      </c>
      <c r="D4477" s="4">
        <v>2019</v>
      </c>
      <c r="E4477" s="4">
        <v>26</v>
      </c>
      <c r="F4477" s="4" t="s">
        <v>210</v>
      </c>
      <c r="G4477" s="4" t="s">
        <v>12</v>
      </c>
      <c r="H4477" s="4" t="s">
        <v>211</v>
      </c>
      <c r="I4477" s="4">
        <v>1</v>
      </c>
      <c r="J4477" t="str">
        <f>VLOOKUP(A4477,'Município e Sexo'!$A$2:$I$11321,5,FALSE)</f>
        <v>CARUARU</v>
      </c>
      <c r="K4477" t="str">
        <f>VLOOKUP(A4477,'Município e Sexo'!$A$2:$I$11321,7,FALSE)</f>
        <v>MASCULINO</v>
      </c>
    </row>
    <row r="4478" spans="1:11" ht="15" customHeight="1" thickBot="1" x14ac:dyDescent="0.25">
      <c r="A4478" t="str">
        <f>CONCATENATE(B4478,C4478,D4478,G4478,E4478,I4478)</f>
        <v>3112019HOMICIDIO391</v>
      </c>
      <c r="B4478" s="4">
        <v>31</v>
      </c>
      <c r="C4478" s="5">
        <v>1</v>
      </c>
      <c r="D4478" s="4">
        <v>2019</v>
      </c>
      <c r="E4478" s="4">
        <v>39</v>
      </c>
      <c r="F4478" s="4" t="s">
        <v>210</v>
      </c>
      <c r="G4478" s="4" t="s">
        <v>12</v>
      </c>
      <c r="H4478" s="4" t="s">
        <v>211</v>
      </c>
      <c r="I4478" s="4">
        <v>1</v>
      </c>
      <c r="J4478" t="str">
        <f>VLOOKUP(A4478,'Município e Sexo'!$A$2:$I$11321,5,FALSE)</f>
        <v>SIRINHAEM</v>
      </c>
      <c r="K4478" t="str">
        <f>VLOOKUP(A4478,'Município e Sexo'!$A$2:$I$11321,7,FALSE)</f>
        <v>MASCULINO</v>
      </c>
    </row>
    <row r="4479" spans="1:11" ht="15" customHeight="1" thickBot="1" x14ac:dyDescent="0.25">
      <c r="A4479" t="str">
        <f>CONCATENATE(B4479,C4479,D4479,G4479,E4479,I4479)</f>
        <v>3112019LATROCINIO591</v>
      </c>
      <c r="B4479" s="4">
        <v>31</v>
      </c>
      <c r="C4479" s="5">
        <v>1</v>
      </c>
      <c r="D4479" s="4">
        <v>2019</v>
      </c>
      <c r="E4479" s="4">
        <v>59</v>
      </c>
      <c r="F4479" s="4" t="s">
        <v>210</v>
      </c>
      <c r="G4479" s="4" t="s">
        <v>33</v>
      </c>
      <c r="H4479" s="4" t="s">
        <v>215</v>
      </c>
      <c r="I4479" s="4">
        <v>1</v>
      </c>
      <c r="J4479" t="str">
        <f>VLOOKUP(A4479,'Município e Sexo'!$A$2:$I$11321,5,FALSE)</f>
        <v>BELO JARDIM</v>
      </c>
      <c r="K4479" t="str">
        <f>VLOOKUP(A4479,'Município e Sexo'!$A$2:$I$11321,7,FALSE)</f>
        <v>MASCULINO</v>
      </c>
    </row>
    <row r="4480" spans="1:11" ht="15" customHeight="1" thickBot="1" x14ac:dyDescent="0.25">
      <c r="A4480" t="str">
        <f>CONCATENATE(B4480,C4480,D4480,G4480,E4480,I4480)</f>
        <v>122019HOMICIDIO271</v>
      </c>
      <c r="B4480" s="4">
        <v>1</v>
      </c>
      <c r="C4480" s="5">
        <v>2</v>
      </c>
      <c r="D4480" s="4">
        <v>2019</v>
      </c>
      <c r="E4480" s="4">
        <v>27</v>
      </c>
      <c r="F4480" s="4" t="s">
        <v>210</v>
      </c>
      <c r="G4480" s="4" t="s">
        <v>12</v>
      </c>
      <c r="H4480" s="4" t="s">
        <v>212</v>
      </c>
      <c r="I4480" s="4">
        <v>1</v>
      </c>
      <c r="J4480" t="str">
        <f>VLOOKUP(A4480,'Município e Sexo'!$A$2:$I$11321,5,FALSE)</f>
        <v>JABOATAO DOS GUARARAPES</v>
      </c>
      <c r="K4480" t="str">
        <f>VLOOKUP(A4480,'Município e Sexo'!$A$2:$I$11321,7,FALSE)</f>
        <v>MASCULINO</v>
      </c>
    </row>
    <row r="4481" spans="1:11" ht="15" customHeight="1" thickBot="1" x14ac:dyDescent="0.25">
      <c r="A4481" t="str">
        <f>CONCATENATE(B4481,C4481,D4481,G4481,E4481,I4481)</f>
        <v>122019HOMICIDIO191</v>
      </c>
      <c r="B4481" s="4">
        <v>1</v>
      </c>
      <c r="C4481" s="5">
        <v>2</v>
      </c>
      <c r="D4481" s="4">
        <v>2019</v>
      </c>
      <c r="E4481" s="4">
        <v>19</v>
      </c>
      <c r="F4481" s="4" t="s">
        <v>210</v>
      </c>
      <c r="G4481" s="4" t="s">
        <v>12</v>
      </c>
      <c r="H4481" s="4" t="s">
        <v>211</v>
      </c>
      <c r="I4481" s="4">
        <v>1</v>
      </c>
      <c r="J4481" t="str">
        <f>VLOOKUP(A4481,'Município e Sexo'!$A$2:$I$11321,5,FALSE)</f>
        <v>RECIFE</v>
      </c>
      <c r="K4481" t="str">
        <f>VLOOKUP(A4481,'Município e Sexo'!$A$2:$I$11321,7,FALSE)</f>
        <v>MASCULINO</v>
      </c>
    </row>
    <row r="4482" spans="1:11" ht="15" customHeight="1" thickBot="1" x14ac:dyDescent="0.25">
      <c r="A4482" t="str">
        <f>CONCATENATE(B4482,C4482,D4482,G4482,E4482,I4482)</f>
        <v>122019HOMICIDIO631</v>
      </c>
      <c r="B4482" s="4">
        <v>1</v>
      </c>
      <c r="C4482" s="5">
        <v>2</v>
      </c>
      <c r="D4482" s="4">
        <v>2019</v>
      </c>
      <c r="E4482" s="4">
        <v>63</v>
      </c>
      <c r="F4482" s="4" t="s">
        <v>210</v>
      </c>
      <c r="G4482" s="4" t="s">
        <v>12</v>
      </c>
      <c r="H4482" s="4" t="s">
        <v>211</v>
      </c>
      <c r="I4482" s="4">
        <v>1</v>
      </c>
      <c r="J4482" t="str">
        <f>VLOOKUP(A4482,'Município e Sexo'!$A$2:$I$11321,5,FALSE)</f>
        <v>ARACOIABA</v>
      </c>
      <c r="K4482" t="str">
        <f>VLOOKUP(A4482,'Município e Sexo'!$A$2:$I$11321,7,FALSE)</f>
        <v>MASCULINO</v>
      </c>
    </row>
    <row r="4483" spans="1:11" ht="15" customHeight="1" thickBot="1" x14ac:dyDescent="0.25">
      <c r="A4483" t="str">
        <f>CONCATENATE(B4483,C4483,D4483,G4483,E4483,I4483)</f>
        <v>122019HOMICIDIO151</v>
      </c>
      <c r="B4483" s="4">
        <v>1</v>
      </c>
      <c r="C4483" s="5">
        <v>2</v>
      </c>
      <c r="D4483" s="4">
        <v>2019</v>
      </c>
      <c r="E4483" s="4">
        <v>15</v>
      </c>
      <c r="F4483" s="4" t="s">
        <v>210</v>
      </c>
      <c r="G4483" s="4" t="s">
        <v>12</v>
      </c>
      <c r="H4483" s="4" t="s">
        <v>211</v>
      </c>
      <c r="I4483" s="4">
        <v>1</v>
      </c>
      <c r="J4483" t="str">
        <f>VLOOKUP(A4483,'Município e Sexo'!$A$2:$I$11321,5,FALSE)</f>
        <v>RECIFE</v>
      </c>
      <c r="K4483" t="str">
        <f>VLOOKUP(A4483,'Município e Sexo'!$A$2:$I$11321,7,FALSE)</f>
        <v>MASCULINO</v>
      </c>
    </row>
    <row r="4484" spans="1:11" ht="15" customHeight="1" thickBot="1" x14ac:dyDescent="0.25">
      <c r="A4484" t="str">
        <f>CONCATENATE(B4484,C4484,D4484,G4484,E4484,I4484)</f>
        <v>122019HOMICIDIO441</v>
      </c>
      <c r="B4484" s="4">
        <v>1</v>
      </c>
      <c r="C4484" s="5">
        <v>2</v>
      </c>
      <c r="D4484" s="4">
        <v>2019</v>
      </c>
      <c r="E4484" s="4">
        <v>44</v>
      </c>
      <c r="F4484" s="4" t="s">
        <v>210</v>
      </c>
      <c r="G4484" s="4" t="s">
        <v>12</v>
      </c>
      <c r="H4484" s="4" t="s">
        <v>211</v>
      </c>
      <c r="I4484" s="4">
        <v>1</v>
      </c>
      <c r="J4484" t="str">
        <f>VLOOKUP(A4484,'Município e Sexo'!$A$2:$I$11321,5,FALSE)</f>
        <v>ABREU E LIMA</v>
      </c>
      <c r="K4484" t="str">
        <f>VLOOKUP(A4484,'Município e Sexo'!$A$2:$I$11321,7,FALSE)</f>
        <v>MASCULINO</v>
      </c>
    </row>
    <row r="4485" spans="1:11" ht="15" customHeight="1" thickBot="1" x14ac:dyDescent="0.25">
      <c r="A4485" t="str">
        <f>CONCATENATE(B4485,C4485,D4485,G4485,E4485,I4485)</f>
        <v>122019HOMICIDIO801</v>
      </c>
      <c r="B4485" s="4">
        <v>1</v>
      </c>
      <c r="C4485" s="5">
        <v>2</v>
      </c>
      <c r="D4485" s="4">
        <v>2019</v>
      </c>
      <c r="E4485" s="4">
        <v>80</v>
      </c>
      <c r="F4485" s="4" t="s">
        <v>210</v>
      </c>
      <c r="G4485" s="4" t="s">
        <v>12</v>
      </c>
      <c r="H4485" s="4" t="s">
        <v>212</v>
      </c>
      <c r="I4485" s="4">
        <v>1</v>
      </c>
      <c r="J4485" t="str">
        <f>VLOOKUP(A4485,'Município e Sexo'!$A$2:$I$11321,5,FALSE)</f>
        <v>RECIFE</v>
      </c>
      <c r="K4485" t="str">
        <f>VLOOKUP(A4485,'Município e Sexo'!$A$2:$I$11321,7,FALSE)</f>
        <v>MASCULINO</v>
      </c>
    </row>
    <row r="4486" spans="1:11" ht="15" customHeight="1" thickBot="1" x14ac:dyDescent="0.25">
      <c r="A4486" t="str">
        <f>CONCATENATE(B4486,C4486,D4486,G4486,E4486,I4486)</f>
        <v>122019HOMICIDIO241</v>
      </c>
      <c r="B4486" s="4">
        <v>1</v>
      </c>
      <c r="C4486" s="5">
        <v>2</v>
      </c>
      <c r="D4486" s="4">
        <v>2019</v>
      </c>
      <c r="E4486" s="4">
        <v>24</v>
      </c>
      <c r="F4486" s="4" t="s">
        <v>210</v>
      </c>
      <c r="G4486" s="4" t="s">
        <v>12</v>
      </c>
      <c r="H4486" s="4" t="s">
        <v>211</v>
      </c>
      <c r="I4486" s="4">
        <v>1</v>
      </c>
      <c r="J4486" t="str">
        <f>VLOOKUP(A4486,'Município e Sexo'!$A$2:$I$11321,5,FALSE)</f>
        <v>JABOATAO DOS GUARARAPES</v>
      </c>
      <c r="K4486" t="str">
        <f>VLOOKUP(A4486,'Município e Sexo'!$A$2:$I$11321,7,FALSE)</f>
        <v>MASCULINO</v>
      </c>
    </row>
    <row r="4487" spans="1:11" ht="15" customHeight="1" thickBot="1" x14ac:dyDescent="0.25">
      <c r="A4487" t="str">
        <f>CONCATENATE(B4487,C4487,D4487,G4487,E4487,I4487)</f>
        <v>222019HOMICIDIO181</v>
      </c>
      <c r="B4487" s="4">
        <v>2</v>
      </c>
      <c r="C4487" s="5">
        <v>2</v>
      </c>
      <c r="D4487" s="4">
        <v>2019</v>
      </c>
      <c r="E4487" s="4">
        <v>18</v>
      </c>
      <c r="F4487" s="4" t="s">
        <v>210</v>
      </c>
      <c r="G4487" s="4" t="s">
        <v>12</v>
      </c>
      <c r="H4487" s="4" t="s">
        <v>218</v>
      </c>
      <c r="I4487" s="4">
        <v>1</v>
      </c>
      <c r="J4487" t="str">
        <f>VLOOKUP(A4487,'Município e Sexo'!$A$2:$I$11321,5,FALSE)</f>
        <v>PAULISTA</v>
      </c>
      <c r="K4487" t="str">
        <f>VLOOKUP(A4487,'Município e Sexo'!$A$2:$I$11321,7,FALSE)</f>
        <v>MASCULINO</v>
      </c>
    </row>
    <row r="4488" spans="1:11" ht="15" customHeight="1" thickBot="1" x14ac:dyDescent="0.25">
      <c r="A4488" t="str">
        <f>CONCATENATE(B4488,C4488,D4488,G4488,E4488,I4488)</f>
        <v>222019HOMICIDIO291</v>
      </c>
      <c r="B4488" s="4">
        <v>2</v>
      </c>
      <c r="C4488" s="5">
        <v>2</v>
      </c>
      <c r="D4488" s="4">
        <v>2019</v>
      </c>
      <c r="E4488" s="4">
        <v>29</v>
      </c>
      <c r="F4488" s="4" t="s">
        <v>210</v>
      </c>
      <c r="G4488" s="4" t="s">
        <v>12</v>
      </c>
      <c r="H4488" s="4" t="s">
        <v>211</v>
      </c>
      <c r="I4488" s="4">
        <v>1</v>
      </c>
      <c r="J4488" t="str">
        <f>VLOOKUP(A4488,'Município e Sexo'!$A$2:$I$11321,5,FALSE)</f>
        <v>RECIFE</v>
      </c>
      <c r="K4488" t="str">
        <f>VLOOKUP(A4488,'Município e Sexo'!$A$2:$I$11321,7,FALSE)</f>
        <v>MASCULINO</v>
      </c>
    </row>
    <row r="4489" spans="1:11" ht="15" customHeight="1" thickBot="1" x14ac:dyDescent="0.25">
      <c r="A4489" t="str">
        <f>CONCATENATE(B4489,C4489,D4489,G4489,E4489,I4489)</f>
        <v>222019HOMICIDIO311</v>
      </c>
      <c r="B4489" s="4">
        <v>2</v>
      </c>
      <c r="C4489" s="5">
        <v>2</v>
      </c>
      <c r="D4489" s="4">
        <v>2019</v>
      </c>
      <c r="E4489" s="4">
        <v>31</v>
      </c>
      <c r="F4489" s="4" t="s">
        <v>210</v>
      </c>
      <c r="G4489" s="4" t="s">
        <v>12</v>
      </c>
      <c r="H4489" s="4" t="s">
        <v>212</v>
      </c>
      <c r="I4489" s="4">
        <v>1</v>
      </c>
      <c r="J4489" t="str">
        <f>VLOOKUP(A4489,'Município e Sexo'!$A$2:$I$11321,5,FALSE)</f>
        <v>JABOATAO DOS GUARARAPES</v>
      </c>
      <c r="K4489" t="str">
        <f>VLOOKUP(A4489,'Município e Sexo'!$A$2:$I$11321,7,FALSE)</f>
        <v>MASCULINO</v>
      </c>
    </row>
    <row r="4490" spans="1:11" ht="15" customHeight="1" thickBot="1" x14ac:dyDescent="0.25">
      <c r="A4490" t="str">
        <f>CONCATENATE(B4490,C4490,D4490,G4490,E4490,I4490)</f>
        <v>222019HOMICIDIO341</v>
      </c>
      <c r="B4490" s="4">
        <v>2</v>
      </c>
      <c r="C4490" s="5">
        <v>2</v>
      </c>
      <c r="D4490" s="4">
        <v>2019</v>
      </c>
      <c r="E4490" s="4">
        <v>34</v>
      </c>
      <c r="F4490" s="4" t="s">
        <v>210</v>
      </c>
      <c r="G4490" s="4" t="s">
        <v>12</v>
      </c>
      <c r="H4490" s="4" t="s">
        <v>211</v>
      </c>
      <c r="I4490" s="4">
        <v>1</v>
      </c>
      <c r="J4490" t="str">
        <f>VLOOKUP(A4490,'Município e Sexo'!$A$2:$I$11321,5,FALSE)</f>
        <v>CARUARU</v>
      </c>
      <c r="K4490" t="str">
        <f>VLOOKUP(A4490,'Município e Sexo'!$A$2:$I$11321,7,FALSE)</f>
        <v>MASCULINO</v>
      </c>
    </row>
    <row r="4491" spans="1:11" ht="15" customHeight="1" thickBot="1" x14ac:dyDescent="0.25">
      <c r="A4491" t="str">
        <f>CONCATENATE(B4491,C4491,D4491,G4491,E4491,I4491)</f>
        <v>222019HOMICIDIO401</v>
      </c>
      <c r="B4491" s="4">
        <v>2</v>
      </c>
      <c r="C4491" s="5">
        <v>2</v>
      </c>
      <c r="D4491" s="4">
        <v>2019</v>
      </c>
      <c r="E4491" s="4">
        <v>40</v>
      </c>
      <c r="F4491" s="4" t="s">
        <v>210</v>
      </c>
      <c r="G4491" s="4" t="s">
        <v>12</v>
      </c>
      <c r="H4491" s="4" t="s">
        <v>212</v>
      </c>
      <c r="I4491" s="4">
        <v>1</v>
      </c>
      <c r="J4491" t="str">
        <f>VLOOKUP(A4491,'Município e Sexo'!$A$2:$I$11321,5,FALSE)</f>
        <v>AGRESTINA</v>
      </c>
      <c r="K4491" t="str">
        <f>VLOOKUP(A4491,'Município e Sexo'!$A$2:$I$11321,7,FALSE)</f>
        <v>MASCULINO</v>
      </c>
    </row>
    <row r="4492" spans="1:11" ht="15" customHeight="1" thickBot="1" x14ac:dyDescent="0.25">
      <c r="A4492" t="str">
        <f>CONCATENATE(B4492,C4492,D4492,G4492,E4492,I4492)</f>
        <v>222019HOMICIDIO191</v>
      </c>
      <c r="B4492" s="4">
        <v>2</v>
      </c>
      <c r="C4492" s="5">
        <v>2</v>
      </c>
      <c r="D4492" s="4">
        <v>2019</v>
      </c>
      <c r="E4492" s="4">
        <v>19</v>
      </c>
      <c r="F4492" s="4" t="s">
        <v>210</v>
      </c>
      <c r="G4492" s="4" t="s">
        <v>12</v>
      </c>
      <c r="H4492" s="4" t="s">
        <v>211</v>
      </c>
      <c r="I4492" s="4">
        <v>1</v>
      </c>
      <c r="J4492" t="str">
        <f>VLOOKUP(A4492,'Município e Sexo'!$A$2:$I$11321,5,FALSE)</f>
        <v>PAULISTA</v>
      </c>
      <c r="K4492" t="str">
        <f>VLOOKUP(A4492,'Município e Sexo'!$A$2:$I$11321,7,FALSE)</f>
        <v>MASCULINO</v>
      </c>
    </row>
    <row r="4493" spans="1:11" ht="15" customHeight="1" thickBot="1" x14ac:dyDescent="0.25">
      <c r="A4493" t="str">
        <f>CONCATENATE(B4493,C4493,D4493,G4493,E4493,I4493)</f>
        <v>222019HOMICIDIO301</v>
      </c>
      <c r="B4493" s="4">
        <v>2</v>
      </c>
      <c r="C4493" s="5">
        <v>2</v>
      </c>
      <c r="D4493" s="4">
        <v>2019</v>
      </c>
      <c r="E4493" s="4">
        <v>30</v>
      </c>
      <c r="F4493" s="4" t="s">
        <v>210</v>
      </c>
      <c r="G4493" s="4" t="s">
        <v>12</v>
      </c>
      <c r="H4493" s="4" t="s">
        <v>212</v>
      </c>
      <c r="I4493" s="4">
        <v>1</v>
      </c>
      <c r="J4493" t="str">
        <f>VLOOKUP(A4493,'Município e Sexo'!$A$2:$I$11321,5,FALSE)</f>
        <v>CAMARAGIBE</v>
      </c>
      <c r="K4493" t="str">
        <f>VLOOKUP(A4493,'Município e Sexo'!$A$2:$I$11321,7,FALSE)</f>
        <v>MASCULINO</v>
      </c>
    </row>
    <row r="4494" spans="1:11" ht="15" customHeight="1" thickBot="1" x14ac:dyDescent="0.25">
      <c r="A4494" t="str">
        <f>CONCATENATE(B4494,C4494,D4494,G4494,E4494,I4494)</f>
        <v>222019LATROCINIO521</v>
      </c>
      <c r="B4494" s="4">
        <v>2</v>
      </c>
      <c r="C4494" s="5">
        <v>2</v>
      </c>
      <c r="D4494" s="4">
        <v>2019</v>
      </c>
      <c r="E4494" s="4">
        <v>52</v>
      </c>
      <c r="F4494" s="4" t="s">
        <v>210</v>
      </c>
      <c r="G4494" s="4" t="s">
        <v>33</v>
      </c>
      <c r="H4494" s="4" t="s">
        <v>215</v>
      </c>
      <c r="I4494" s="4">
        <v>1</v>
      </c>
      <c r="J4494" t="str">
        <f>VLOOKUP(A4494,'Município e Sexo'!$A$2:$I$11321,5,FALSE)</f>
        <v>PETROLINA</v>
      </c>
      <c r="K4494" t="str">
        <f>VLOOKUP(A4494,'Município e Sexo'!$A$2:$I$11321,7,FALSE)</f>
        <v>MASCULINO</v>
      </c>
    </row>
    <row r="4495" spans="1:11" ht="15" customHeight="1" thickBot="1" x14ac:dyDescent="0.25">
      <c r="A4495" t="str">
        <f>CONCATENATE(B4495,C4495,D4495,G4495,E4495,I4495)</f>
        <v>222019HOMICIDIO1</v>
      </c>
      <c r="B4495" s="4">
        <v>2</v>
      </c>
      <c r="C4495" s="5">
        <v>2</v>
      </c>
      <c r="D4495" s="4">
        <v>2019</v>
      </c>
      <c r="E4495" s="4"/>
      <c r="F4495" s="4" t="s">
        <v>210</v>
      </c>
      <c r="G4495" s="4" t="s">
        <v>12</v>
      </c>
      <c r="H4495" s="4" t="s">
        <v>211</v>
      </c>
      <c r="I4495" s="4">
        <v>1</v>
      </c>
      <c r="J4495" t="str">
        <f>VLOOKUP(A4495,'Município e Sexo'!$A$2:$I$11321,5,FALSE)</f>
        <v>CABO DE SANTO AGOSTINHO</v>
      </c>
      <c r="K4495" t="str">
        <f>VLOOKUP(A4495,'Município e Sexo'!$A$2:$I$11321,7,FALSE)</f>
        <v>MASCULINO</v>
      </c>
    </row>
    <row r="4496" spans="1:11" ht="15" customHeight="1" thickBot="1" x14ac:dyDescent="0.25">
      <c r="A4496" t="str">
        <f>CONCATENATE(B4496,C4496,D4496,G4496,E4496,I4496)</f>
        <v>222019HOMICIDIO281</v>
      </c>
      <c r="B4496" s="4">
        <v>2</v>
      </c>
      <c r="C4496" s="5">
        <v>2</v>
      </c>
      <c r="D4496" s="4">
        <v>2019</v>
      </c>
      <c r="E4496" s="4">
        <v>28</v>
      </c>
      <c r="F4496" s="4" t="s">
        <v>210</v>
      </c>
      <c r="G4496" s="4" t="s">
        <v>12</v>
      </c>
      <c r="H4496" s="4" t="s">
        <v>213</v>
      </c>
      <c r="I4496" s="4">
        <v>1</v>
      </c>
      <c r="J4496" t="str">
        <f>VLOOKUP(A4496,'Município e Sexo'!$A$2:$I$11321,5,FALSE)</f>
        <v>AFOGADOS DA INGAZEIRA</v>
      </c>
      <c r="K4496" t="str">
        <f>VLOOKUP(A4496,'Município e Sexo'!$A$2:$I$11321,7,FALSE)</f>
        <v>MASCULINO</v>
      </c>
    </row>
    <row r="4497" spans="1:11" ht="15" customHeight="1" thickBot="1" x14ac:dyDescent="0.25">
      <c r="A4497" t="str">
        <f>CONCATENATE(B4497,C4497,D4497,G4497,E4497,I4497)</f>
        <v>222019HOMICIDIO311</v>
      </c>
      <c r="B4497" s="4">
        <v>2</v>
      </c>
      <c r="C4497" s="5">
        <v>2</v>
      </c>
      <c r="D4497" s="4">
        <v>2019</v>
      </c>
      <c r="E4497" s="4">
        <v>31</v>
      </c>
      <c r="F4497" s="4" t="s">
        <v>210</v>
      </c>
      <c r="G4497" s="4" t="s">
        <v>12</v>
      </c>
      <c r="H4497" s="4" t="s">
        <v>211</v>
      </c>
      <c r="I4497" s="4">
        <v>1</v>
      </c>
      <c r="J4497" t="str">
        <f>VLOOKUP(A4497,'Município e Sexo'!$A$2:$I$11321,5,FALSE)</f>
        <v>JABOATAO DOS GUARARAPES</v>
      </c>
      <c r="K4497" t="str">
        <f>VLOOKUP(A4497,'Município e Sexo'!$A$2:$I$11321,7,FALSE)</f>
        <v>MASCULINO</v>
      </c>
    </row>
    <row r="4498" spans="1:11" ht="15" customHeight="1" thickBot="1" x14ac:dyDescent="0.25">
      <c r="A4498" t="str">
        <f>CONCATENATE(B4498,C4498,D4498,G4498,E4498,I4498)</f>
        <v>222019HOMICIDIO341</v>
      </c>
      <c r="B4498" s="4">
        <v>2</v>
      </c>
      <c r="C4498" s="5">
        <v>2</v>
      </c>
      <c r="D4498" s="4">
        <v>2019</v>
      </c>
      <c r="E4498" s="4">
        <v>34</v>
      </c>
      <c r="F4498" s="4" t="s">
        <v>210</v>
      </c>
      <c r="G4498" s="4" t="s">
        <v>12</v>
      </c>
      <c r="H4498" s="4" t="s">
        <v>212</v>
      </c>
      <c r="I4498" s="4">
        <v>1</v>
      </c>
      <c r="J4498" t="str">
        <f>VLOOKUP(A4498,'Município e Sexo'!$A$2:$I$11321,5,FALSE)</f>
        <v>CARUARU</v>
      </c>
      <c r="K4498" t="str">
        <f>VLOOKUP(A4498,'Município e Sexo'!$A$2:$I$11321,7,FALSE)</f>
        <v>MASCULINO</v>
      </c>
    </row>
    <row r="4499" spans="1:11" ht="15" customHeight="1" thickBot="1" x14ac:dyDescent="0.25">
      <c r="A4499" t="str">
        <f>CONCATENATE(B4499,C4499,D4499,G4499,E4499,I4499)</f>
        <v>222019HOMICIDIO401</v>
      </c>
      <c r="B4499" s="4">
        <v>2</v>
      </c>
      <c r="C4499" s="5">
        <v>2</v>
      </c>
      <c r="D4499" s="4">
        <v>2019</v>
      </c>
      <c r="E4499" s="4">
        <v>40</v>
      </c>
      <c r="F4499" s="4" t="s">
        <v>210</v>
      </c>
      <c r="G4499" s="4" t="s">
        <v>12</v>
      </c>
      <c r="H4499" s="4" t="s">
        <v>212</v>
      </c>
      <c r="I4499" s="4">
        <v>1</v>
      </c>
      <c r="J4499" t="str">
        <f>VLOOKUP(A4499,'Município e Sexo'!$A$2:$I$11321,5,FALSE)</f>
        <v>AGRESTINA</v>
      </c>
      <c r="K4499" t="str">
        <f>VLOOKUP(A4499,'Município e Sexo'!$A$2:$I$11321,7,FALSE)</f>
        <v>MASCULINO</v>
      </c>
    </row>
    <row r="4500" spans="1:11" ht="15" customHeight="1" thickBot="1" x14ac:dyDescent="0.25">
      <c r="A4500" t="str">
        <f>CONCATENATE(B4500,C4500,D4500,G4500,E4500,I4500)</f>
        <v>222019HOMICIDIO201</v>
      </c>
      <c r="B4500" s="4">
        <v>2</v>
      </c>
      <c r="C4500" s="5">
        <v>2</v>
      </c>
      <c r="D4500" s="4">
        <v>2019</v>
      </c>
      <c r="E4500" s="4">
        <v>20</v>
      </c>
      <c r="F4500" s="4" t="s">
        <v>210</v>
      </c>
      <c r="G4500" s="4" t="s">
        <v>12</v>
      </c>
      <c r="H4500" s="4" t="s">
        <v>211</v>
      </c>
      <c r="I4500" s="4">
        <v>1</v>
      </c>
      <c r="J4500" t="str">
        <f>VLOOKUP(A4500,'Município e Sexo'!$A$2:$I$11321,5,FALSE)</f>
        <v>ARCOVERDE</v>
      </c>
      <c r="K4500" t="str">
        <f>VLOOKUP(A4500,'Município e Sexo'!$A$2:$I$11321,7,FALSE)</f>
        <v>MASCULINO</v>
      </c>
    </row>
    <row r="4501" spans="1:11" ht="15" customHeight="1" thickBot="1" x14ac:dyDescent="0.25">
      <c r="A4501" t="str">
        <f>CONCATENATE(B4501,C4501,D4501,G4501,E4501,I4501)</f>
        <v>222019HOMICIDIO201</v>
      </c>
      <c r="B4501" s="4">
        <v>2</v>
      </c>
      <c r="C4501" s="5">
        <v>2</v>
      </c>
      <c r="D4501" s="4">
        <v>2019</v>
      </c>
      <c r="E4501" s="4">
        <v>20</v>
      </c>
      <c r="F4501" s="4" t="s">
        <v>210</v>
      </c>
      <c r="G4501" s="4" t="s">
        <v>12</v>
      </c>
      <c r="H4501" s="4" t="s">
        <v>211</v>
      </c>
      <c r="I4501" s="4">
        <v>1</v>
      </c>
      <c r="J4501" t="str">
        <f>VLOOKUP(A4501,'Município e Sexo'!$A$2:$I$11321,5,FALSE)</f>
        <v>ARCOVERDE</v>
      </c>
      <c r="K4501" t="str">
        <f>VLOOKUP(A4501,'Município e Sexo'!$A$2:$I$11321,7,FALSE)</f>
        <v>MASCULINO</v>
      </c>
    </row>
    <row r="4502" spans="1:11" ht="15" customHeight="1" thickBot="1" x14ac:dyDescent="0.25">
      <c r="A4502" t="str">
        <f>CONCATENATE(B4502,C4502,D4502,G4502,E4502,I4502)</f>
        <v>222019HOMICIDIO241</v>
      </c>
      <c r="B4502" s="4">
        <v>2</v>
      </c>
      <c r="C4502" s="5">
        <v>2</v>
      </c>
      <c r="D4502" s="4">
        <v>2019</v>
      </c>
      <c r="E4502" s="4">
        <v>24</v>
      </c>
      <c r="F4502" s="4" t="s">
        <v>214</v>
      </c>
      <c r="G4502" s="4" t="s">
        <v>12</v>
      </c>
      <c r="H4502" s="4" t="s">
        <v>212</v>
      </c>
      <c r="I4502" s="4">
        <v>1</v>
      </c>
      <c r="J4502" t="str">
        <f>VLOOKUP(A4502,'Município e Sexo'!$A$2:$I$11321,5,FALSE)</f>
        <v>SANTA CRUZ DO CAPIBARIBE</v>
      </c>
      <c r="K4502" t="str">
        <f>VLOOKUP(A4502,'Município e Sexo'!$A$2:$I$11321,7,FALSE)</f>
        <v>MASCULINO</v>
      </c>
    </row>
    <row r="4503" spans="1:11" ht="15" customHeight="1" thickBot="1" x14ac:dyDescent="0.25">
      <c r="A4503" t="str">
        <f>CONCATENATE(B4503,C4503,D4503,G4503,E4503,I4503)</f>
        <v>222019LATROCINIO291</v>
      </c>
      <c r="B4503" s="4">
        <v>2</v>
      </c>
      <c r="C4503" s="5">
        <v>2</v>
      </c>
      <c r="D4503" s="4">
        <v>2019</v>
      </c>
      <c r="E4503" s="4">
        <v>29</v>
      </c>
      <c r="F4503" s="4" t="s">
        <v>210</v>
      </c>
      <c r="G4503" s="4" t="s">
        <v>33</v>
      </c>
      <c r="H4503" s="4" t="s">
        <v>215</v>
      </c>
      <c r="I4503" s="4">
        <v>1</v>
      </c>
      <c r="J4503" t="str">
        <f>VLOOKUP(A4503,'Município e Sexo'!$A$2:$I$11321,5,FALSE)</f>
        <v>RECIFE</v>
      </c>
      <c r="K4503" t="str">
        <f>VLOOKUP(A4503,'Município e Sexo'!$A$2:$I$11321,7,FALSE)</f>
        <v>MASCULINO</v>
      </c>
    </row>
    <row r="4504" spans="1:11" ht="15" customHeight="1" thickBot="1" x14ac:dyDescent="0.25">
      <c r="A4504" t="str">
        <f>CONCATENATE(B4504,C4504,D4504,G4504,E4504,I4504)</f>
        <v>222019HOMICIDIO301</v>
      </c>
      <c r="B4504" s="4">
        <v>2</v>
      </c>
      <c r="C4504" s="5">
        <v>2</v>
      </c>
      <c r="D4504" s="4">
        <v>2019</v>
      </c>
      <c r="E4504" s="4">
        <v>30</v>
      </c>
      <c r="F4504" s="4" t="s">
        <v>210</v>
      </c>
      <c r="G4504" s="4" t="s">
        <v>12</v>
      </c>
      <c r="H4504" s="4" t="s">
        <v>211</v>
      </c>
      <c r="I4504" s="4">
        <v>1</v>
      </c>
      <c r="J4504" t="str">
        <f>VLOOKUP(A4504,'Município e Sexo'!$A$2:$I$11321,5,FALSE)</f>
        <v>CAMARAGIBE</v>
      </c>
      <c r="K4504" t="str">
        <f>VLOOKUP(A4504,'Município e Sexo'!$A$2:$I$11321,7,FALSE)</f>
        <v>MASCULINO</v>
      </c>
    </row>
    <row r="4505" spans="1:11" ht="15" customHeight="1" thickBot="1" x14ac:dyDescent="0.25">
      <c r="A4505" t="str">
        <f>CONCATENATE(B4505,C4505,D4505,G4505,E4505,I4505)</f>
        <v>222019HOMICIDIO321</v>
      </c>
      <c r="B4505" s="4">
        <v>2</v>
      </c>
      <c r="C4505" s="5">
        <v>2</v>
      </c>
      <c r="D4505" s="4">
        <v>2019</v>
      </c>
      <c r="E4505" s="4">
        <v>32</v>
      </c>
      <c r="F4505" s="4" t="s">
        <v>210</v>
      </c>
      <c r="G4505" s="4" t="s">
        <v>12</v>
      </c>
      <c r="H4505" s="4" t="s">
        <v>211</v>
      </c>
      <c r="I4505" s="4">
        <v>1</v>
      </c>
      <c r="J4505" t="str">
        <f>VLOOKUP(A4505,'Município e Sexo'!$A$2:$I$11321,5,FALSE)</f>
        <v>RECIFE</v>
      </c>
      <c r="K4505" t="str">
        <f>VLOOKUP(A4505,'Município e Sexo'!$A$2:$I$11321,7,FALSE)</f>
        <v>MASCULINO</v>
      </c>
    </row>
    <row r="4506" spans="1:11" ht="15" customHeight="1" thickBot="1" x14ac:dyDescent="0.25">
      <c r="A4506" t="str">
        <f>CONCATENATE(B4506,C4506,D4506,G4506,E4506,I4506)</f>
        <v>222019LATROCINIO481</v>
      </c>
      <c r="B4506" s="4">
        <v>2</v>
      </c>
      <c r="C4506" s="5">
        <v>2</v>
      </c>
      <c r="D4506" s="4">
        <v>2019</v>
      </c>
      <c r="E4506" s="4">
        <v>48</v>
      </c>
      <c r="F4506" s="4" t="s">
        <v>210</v>
      </c>
      <c r="G4506" s="4" t="s">
        <v>33</v>
      </c>
      <c r="H4506" s="4" t="s">
        <v>215</v>
      </c>
      <c r="I4506" s="4">
        <v>1</v>
      </c>
      <c r="J4506" t="str">
        <f>VLOOKUP(A4506,'Município e Sexo'!$A$2:$I$11321,5,FALSE)</f>
        <v>FERREIROS</v>
      </c>
      <c r="K4506" t="str">
        <f>VLOOKUP(A4506,'Município e Sexo'!$A$2:$I$11321,7,FALSE)</f>
        <v>MASCULINO</v>
      </c>
    </row>
    <row r="4507" spans="1:11" ht="15" customHeight="1" thickBot="1" x14ac:dyDescent="0.25">
      <c r="A4507" t="str">
        <f>CONCATENATE(B4507,C4507,D4507,G4507,E4507,I4507)</f>
        <v>322019HOMICIDIO291</v>
      </c>
      <c r="B4507" s="4">
        <v>3</v>
      </c>
      <c r="C4507" s="5">
        <v>2</v>
      </c>
      <c r="D4507" s="4">
        <v>2019</v>
      </c>
      <c r="E4507" s="4">
        <v>29</v>
      </c>
      <c r="F4507" s="4" t="s">
        <v>210</v>
      </c>
      <c r="G4507" s="4" t="s">
        <v>12</v>
      </c>
      <c r="H4507" s="4" t="s">
        <v>211</v>
      </c>
      <c r="I4507" s="4">
        <v>1</v>
      </c>
      <c r="J4507" t="str">
        <f>VLOOKUP(A4507,'Município e Sexo'!$A$2:$I$11321,5,FALSE)</f>
        <v>PALMARES</v>
      </c>
      <c r="K4507" t="str">
        <f>VLOOKUP(A4507,'Município e Sexo'!$A$2:$I$11321,7,FALSE)</f>
        <v>MASCULINO</v>
      </c>
    </row>
    <row r="4508" spans="1:11" ht="15" customHeight="1" thickBot="1" x14ac:dyDescent="0.25">
      <c r="A4508" t="str">
        <f>CONCATENATE(B4508,C4508,D4508,G4508,E4508,I4508)</f>
        <v>322019HOMICIDIO431</v>
      </c>
      <c r="B4508" s="4">
        <v>3</v>
      </c>
      <c r="C4508" s="5">
        <v>2</v>
      </c>
      <c r="D4508" s="4">
        <v>2019</v>
      </c>
      <c r="E4508" s="4">
        <v>43</v>
      </c>
      <c r="F4508" s="4" t="s">
        <v>210</v>
      </c>
      <c r="G4508" s="4" t="s">
        <v>12</v>
      </c>
      <c r="H4508" s="4" t="s">
        <v>211</v>
      </c>
      <c r="I4508" s="4">
        <v>1</v>
      </c>
      <c r="J4508" t="str">
        <f>VLOOKUP(A4508,'Município e Sexo'!$A$2:$I$11321,5,FALSE)</f>
        <v>RECIFE</v>
      </c>
      <c r="K4508" t="str">
        <f>VLOOKUP(A4508,'Município e Sexo'!$A$2:$I$11321,7,FALSE)</f>
        <v>MASCULINO</v>
      </c>
    </row>
    <row r="4509" spans="1:11" ht="15" customHeight="1" thickBot="1" x14ac:dyDescent="0.25">
      <c r="A4509" t="str">
        <f>CONCATENATE(B4509,C4509,D4509,G4509,E4509,I4509)</f>
        <v>322019HOMICIDIO521</v>
      </c>
      <c r="B4509" s="4">
        <v>3</v>
      </c>
      <c r="C4509" s="5">
        <v>2</v>
      </c>
      <c r="D4509" s="4">
        <v>2019</v>
      </c>
      <c r="E4509" s="4">
        <v>52</v>
      </c>
      <c r="F4509" s="4" t="s">
        <v>210</v>
      </c>
      <c r="G4509" s="4" t="s">
        <v>12</v>
      </c>
      <c r="H4509" s="4" t="s">
        <v>211</v>
      </c>
      <c r="I4509" s="4">
        <v>1</v>
      </c>
      <c r="J4509" t="str">
        <f>VLOOKUP(A4509,'Município e Sexo'!$A$2:$I$11321,5,FALSE)</f>
        <v>OLINDA</v>
      </c>
      <c r="K4509" t="str">
        <f>VLOOKUP(A4509,'Município e Sexo'!$A$2:$I$11321,7,FALSE)</f>
        <v>MASCULINO</v>
      </c>
    </row>
    <row r="4510" spans="1:11" ht="15" customHeight="1" thickBot="1" x14ac:dyDescent="0.25">
      <c r="A4510" t="str">
        <f>CONCATENATE(B4510,C4510,D4510,G4510,E4510,I4510)</f>
        <v>322019HOMICIDIO271</v>
      </c>
      <c r="B4510" s="4">
        <v>3</v>
      </c>
      <c r="C4510" s="5">
        <v>2</v>
      </c>
      <c r="D4510" s="4">
        <v>2019</v>
      </c>
      <c r="E4510" s="4">
        <v>27</v>
      </c>
      <c r="F4510" s="4" t="s">
        <v>210</v>
      </c>
      <c r="G4510" s="4" t="s">
        <v>12</v>
      </c>
      <c r="H4510" s="4" t="s">
        <v>211</v>
      </c>
      <c r="I4510" s="4">
        <v>1</v>
      </c>
      <c r="J4510" t="str">
        <f>VLOOKUP(A4510,'Município e Sexo'!$A$2:$I$11321,5,FALSE)</f>
        <v>TAQUARITINGA DO NORTE</v>
      </c>
      <c r="K4510" t="str">
        <f>VLOOKUP(A4510,'Município e Sexo'!$A$2:$I$11321,7,FALSE)</f>
        <v>MASCULINO</v>
      </c>
    </row>
    <row r="4511" spans="1:11" ht="15" customHeight="1" thickBot="1" x14ac:dyDescent="0.25">
      <c r="A4511" t="str">
        <f>CONCATENATE(B4511,C4511,D4511,G4511,E4511,I4511)</f>
        <v>422019HOMICIDIO321</v>
      </c>
      <c r="B4511" s="4">
        <v>4</v>
      </c>
      <c r="C4511" s="5">
        <v>2</v>
      </c>
      <c r="D4511" s="4">
        <v>2019</v>
      </c>
      <c r="E4511" s="4">
        <v>32</v>
      </c>
      <c r="F4511" s="4" t="s">
        <v>210</v>
      </c>
      <c r="G4511" s="4" t="s">
        <v>12</v>
      </c>
      <c r="H4511" s="4" t="s">
        <v>211</v>
      </c>
      <c r="I4511" s="4">
        <v>1</v>
      </c>
      <c r="J4511" t="str">
        <f>VLOOKUP(A4511,'Município e Sexo'!$A$2:$I$11321,5,FALSE)</f>
        <v>CABO DE SANTO AGOSTINHO</v>
      </c>
      <c r="K4511" t="str">
        <f>VLOOKUP(A4511,'Município e Sexo'!$A$2:$I$11321,7,FALSE)</f>
        <v>MASCULINO</v>
      </c>
    </row>
    <row r="4512" spans="1:11" ht="15" customHeight="1" thickBot="1" x14ac:dyDescent="0.25">
      <c r="A4512" t="str">
        <f>CONCATENATE(B4512,C4512,D4512,G4512,E4512,I4512)</f>
        <v>422019HOMICIDIO261</v>
      </c>
      <c r="B4512" s="4">
        <v>4</v>
      </c>
      <c r="C4512" s="5">
        <v>2</v>
      </c>
      <c r="D4512" s="4">
        <v>2019</v>
      </c>
      <c r="E4512" s="4">
        <v>26</v>
      </c>
      <c r="F4512" s="4" t="s">
        <v>210</v>
      </c>
      <c r="G4512" s="4" t="s">
        <v>12</v>
      </c>
      <c r="H4512" s="4" t="s">
        <v>218</v>
      </c>
      <c r="I4512" s="4">
        <v>1</v>
      </c>
      <c r="J4512" t="str">
        <f>VLOOKUP(A4512,'Município e Sexo'!$A$2:$I$11321,5,FALSE)</f>
        <v>RECIFE</v>
      </c>
      <c r="K4512" t="str">
        <f>VLOOKUP(A4512,'Município e Sexo'!$A$2:$I$11321,7,FALSE)</f>
        <v>MASCULINO</v>
      </c>
    </row>
    <row r="4513" spans="1:11" ht="15" customHeight="1" thickBot="1" x14ac:dyDescent="0.25">
      <c r="A4513" t="str">
        <f>CONCATENATE(B4513,C4513,D4513,G4513,E4513,I4513)</f>
        <v>422019HOMICIDIO361</v>
      </c>
      <c r="B4513" s="4">
        <v>4</v>
      </c>
      <c r="C4513" s="5">
        <v>2</v>
      </c>
      <c r="D4513" s="4">
        <v>2019</v>
      </c>
      <c r="E4513" s="4">
        <v>36</v>
      </c>
      <c r="F4513" s="4" t="s">
        <v>210</v>
      </c>
      <c r="G4513" s="4" t="s">
        <v>12</v>
      </c>
      <c r="H4513" s="4" t="s">
        <v>211</v>
      </c>
      <c r="I4513" s="4">
        <v>1</v>
      </c>
      <c r="J4513" t="str">
        <f>VLOOKUP(A4513,'Município e Sexo'!$A$2:$I$11321,5,FALSE)</f>
        <v>RECIFE</v>
      </c>
      <c r="K4513" t="str">
        <f>VLOOKUP(A4513,'Município e Sexo'!$A$2:$I$11321,7,FALSE)</f>
        <v>FEMININO</v>
      </c>
    </row>
    <row r="4514" spans="1:11" ht="15" customHeight="1" thickBot="1" x14ac:dyDescent="0.25">
      <c r="A4514" t="str">
        <f>CONCATENATE(B4514,C4514,D4514,G4514,E4514,I4514)</f>
        <v>422019HOMICIDIO401</v>
      </c>
      <c r="B4514" s="4">
        <v>4</v>
      </c>
      <c r="C4514" s="5">
        <v>2</v>
      </c>
      <c r="D4514" s="4">
        <v>2019</v>
      </c>
      <c r="E4514" s="4">
        <v>40</v>
      </c>
      <c r="F4514" s="4" t="s">
        <v>210</v>
      </c>
      <c r="G4514" s="4" t="s">
        <v>12</v>
      </c>
      <c r="H4514" s="4" t="s">
        <v>211</v>
      </c>
      <c r="I4514" s="4">
        <v>1</v>
      </c>
      <c r="J4514" t="str">
        <f>VLOOKUP(A4514,'Município e Sexo'!$A$2:$I$11321,5,FALSE)</f>
        <v>SAO JOSE DA COROA GRANDE</v>
      </c>
      <c r="K4514" t="str">
        <f>VLOOKUP(A4514,'Município e Sexo'!$A$2:$I$11321,7,FALSE)</f>
        <v>MASCULINO</v>
      </c>
    </row>
    <row r="4515" spans="1:11" ht="15" customHeight="1" thickBot="1" x14ac:dyDescent="0.25">
      <c r="A4515" t="str">
        <f>CONCATENATE(B4515,C4515,D4515,G4515,E4515,I4515)</f>
        <v>422019HOMICIDIO441</v>
      </c>
      <c r="B4515" s="4">
        <v>4</v>
      </c>
      <c r="C4515" s="5">
        <v>2</v>
      </c>
      <c r="D4515" s="4">
        <v>2019</v>
      </c>
      <c r="E4515" s="4">
        <v>44</v>
      </c>
      <c r="F4515" s="4" t="s">
        <v>210</v>
      </c>
      <c r="G4515" s="4" t="s">
        <v>12</v>
      </c>
      <c r="H4515" s="4" t="s">
        <v>212</v>
      </c>
      <c r="I4515" s="4">
        <v>1</v>
      </c>
      <c r="J4515" t="str">
        <f>VLOOKUP(A4515,'Município e Sexo'!$A$2:$I$11321,5,FALSE)</f>
        <v>ESCADA</v>
      </c>
      <c r="K4515" t="str">
        <f>VLOOKUP(A4515,'Município e Sexo'!$A$2:$I$11321,7,FALSE)</f>
        <v>MASCULINO</v>
      </c>
    </row>
    <row r="4516" spans="1:11" ht="15" customHeight="1" thickBot="1" x14ac:dyDescent="0.25">
      <c r="A4516" t="str">
        <f>CONCATENATE(B4516,C4516,D4516,G4516,E4516,I4516)</f>
        <v>422019HOMICIDIO461</v>
      </c>
      <c r="B4516" s="4">
        <v>4</v>
      </c>
      <c r="C4516" s="5">
        <v>2</v>
      </c>
      <c r="D4516" s="4">
        <v>2019</v>
      </c>
      <c r="E4516" s="4">
        <v>46</v>
      </c>
      <c r="F4516" s="4" t="s">
        <v>210</v>
      </c>
      <c r="G4516" s="4" t="s">
        <v>12</v>
      </c>
      <c r="H4516" s="4" t="s">
        <v>211</v>
      </c>
      <c r="I4516" s="4">
        <v>1</v>
      </c>
      <c r="J4516" t="str">
        <f>VLOOKUP(A4516,'Município e Sexo'!$A$2:$I$11321,5,FALSE)</f>
        <v>SAO JOSE DA COROA GRANDE</v>
      </c>
      <c r="K4516" t="str">
        <f>VLOOKUP(A4516,'Município e Sexo'!$A$2:$I$11321,7,FALSE)</f>
        <v>FEMININO</v>
      </c>
    </row>
    <row r="4517" spans="1:11" ht="15" customHeight="1" thickBot="1" x14ac:dyDescent="0.25">
      <c r="A4517" t="str">
        <f>CONCATENATE(B4517,C4517,D4517,G4517,E4517,I4517)</f>
        <v>422019HOMICIDIO801</v>
      </c>
      <c r="B4517" s="4">
        <v>4</v>
      </c>
      <c r="C4517" s="5">
        <v>2</v>
      </c>
      <c r="D4517" s="4">
        <v>2019</v>
      </c>
      <c r="E4517" s="4">
        <v>80</v>
      </c>
      <c r="F4517" s="4" t="s">
        <v>210</v>
      </c>
      <c r="G4517" s="4" t="s">
        <v>12</v>
      </c>
      <c r="H4517" s="4" t="s">
        <v>212</v>
      </c>
      <c r="I4517" s="4">
        <v>1</v>
      </c>
      <c r="J4517" t="str">
        <f>VLOOKUP(A4517,'Município e Sexo'!$A$2:$I$11321,5,FALSE)</f>
        <v>PEDRA</v>
      </c>
      <c r="K4517" t="str">
        <f>VLOOKUP(A4517,'Município e Sexo'!$A$2:$I$11321,7,FALSE)</f>
        <v>MASCULINO</v>
      </c>
    </row>
    <row r="4518" spans="1:11" ht="15" customHeight="1" thickBot="1" x14ac:dyDescent="0.25">
      <c r="A4518" t="str">
        <f>CONCATENATE(B4518,C4518,D4518,G4518,E4518,I4518)</f>
        <v>422019HOMICIDIO201</v>
      </c>
      <c r="B4518" s="4">
        <v>4</v>
      </c>
      <c r="C4518" s="5">
        <v>2</v>
      </c>
      <c r="D4518" s="4">
        <v>2019</v>
      </c>
      <c r="E4518" s="4">
        <v>20</v>
      </c>
      <c r="F4518" s="4" t="s">
        <v>210</v>
      </c>
      <c r="G4518" s="4" t="s">
        <v>12</v>
      </c>
      <c r="H4518" s="4" t="s">
        <v>211</v>
      </c>
      <c r="I4518" s="4">
        <v>1</v>
      </c>
      <c r="J4518" t="str">
        <f>VLOOKUP(A4518,'Município e Sexo'!$A$2:$I$11321,5,FALSE)</f>
        <v>CABO DE SANTO AGOSTINHO</v>
      </c>
      <c r="K4518" t="str">
        <f>VLOOKUP(A4518,'Município e Sexo'!$A$2:$I$11321,7,FALSE)</f>
        <v>MASCULINO</v>
      </c>
    </row>
    <row r="4519" spans="1:11" ht="15" customHeight="1" thickBot="1" x14ac:dyDescent="0.25">
      <c r="A4519" t="str">
        <f>CONCATENATE(B4519,C4519,D4519,G4519,E4519,I4519)</f>
        <v>422019HOMICIDIO201</v>
      </c>
      <c r="B4519" s="4">
        <v>4</v>
      </c>
      <c r="C4519" s="5">
        <v>2</v>
      </c>
      <c r="D4519" s="4">
        <v>2019</v>
      </c>
      <c r="E4519" s="4">
        <v>20</v>
      </c>
      <c r="F4519" s="4" t="s">
        <v>210</v>
      </c>
      <c r="G4519" s="4" t="s">
        <v>12</v>
      </c>
      <c r="H4519" s="4" t="s">
        <v>211</v>
      </c>
      <c r="I4519" s="4">
        <v>1</v>
      </c>
      <c r="J4519" t="str">
        <f>VLOOKUP(A4519,'Município e Sexo'!$A$2:$I$11321,5,FALSE)</f>
        <v>CABO DE SANTO AGOSTINHO</v>
      </c>
      <c r="K4519" t="str">
        <f>VLOOKUP(A4519,'Município e Sexo'!$A$2:$I$11321,7,FALSE)</f>
        <v>MASCULINO</v>
      </c>
    </row>
    <row r="4520" spans="1:11" ht="15" customHeight="1" thickBot="1" x14ac:dyDescent="0.25">
      <c r="A4520" t="str">
        <f>CONCATENATE(B4520,C4520,D4520,G4520,E4520,I4520)</f>
        <v>422019HOMICIDIO521</v>
      </c>
      <c r="B4520" s="4">
        <v>4</v>
      </c>
      <c r="C4520" s="5">
        <v>2</v>
      </c>
      <c r="D4520" s="4">
        <v>2019</v>
      </c>
      <c r="E4520" s="4">
        <v>52</v>
      </c>
      <c r="F4520" s="4" t="s">
        <v>210</v>
      </c>
      <c r="G4520" s="4" t="s">
        <v>12</v>
      </c>
      <c r="H4520" s="4" t="s">
        <v>211</v>
      </c>
      <c r="I4520" s="4">
        <v>1</v>
      </c>
      <c r="J4520" t="str">
        <f>VLOOKUP(A4520,'Município e Sexo'!$A$2:$I$11321,5,FALSE)</f>
        <v>JABOATAO DOS GUARARAPES</v>
      </c>
      <c r="K4520" t="str">
        <f>VLOOKUP(A4520,'Município e Sexo'!$A$2:$I$11321,7,FALSE)</f>
        <v>MASCULINO</v>
      </c>
    </row>
    <row r="4521" spans="1:11" ht="15" customHeight="1" thickBot="1" x14ac:dyDescent="0.25">
      <c r="A4521" t="str">
        <f>CONCATENATE(B4521,C4521,D4521,G4521,E4521,I4521)</f>
        <v>522019HOMICIDIO211</v>
      </c>
      <c r="B4521" s="4">
        <v>5</v>
      </c>
      <c r="C4521" s="5">
        <v>2</v>
      </c>
      <c r="D4521" s="4">
        <v>2019</v>
      </c>
      <c r="E4521" s="4">
        <v>21</v>
      </c>
      <c r="F4521" s="4" t="s">
        <v>210</v>
      </c>
      <c r="G4521" s="4" t="s">
        <v>12</v>
      </c>
      <c r="H4521" s="4" t="s">
        <v>211</v>
      </c>
      <c r="I4521" s="4">
        <v>1</v>
      </c>
      <c r="J4521" t="str">
        <f>VLOOKUP(A4521,'Município e Sexo'!$A$2:$I$11321,5,FALSE)</f>
        <v>ABREU E LIMA</v>
      </c>
      <c r="K4521" t="str">
        <f>VLOOKUP(A4521,'Município e Sexo'!$A$2:$I$11321,7,FALSE)</f>
        <v>MASCULINO</v>
      </c>
    </row>
    <row r="4522" spans="1:11" ht="15" customHeight="1" thickBot="1" x14ac:dyDescent="0.25">
      <c r="A4522" t="str">
        <f>CONCATENATE(B4522,C4522,D4522,G4522,E4522,I4522)</f>
        <v>522019HOMICIDIO161</v>
      </c>
      <c r="B4522" s="4">
        <v>5</v>
      </c>
      <c r="C4522" s="5">
        <v>2</v>
      </c>
      <c r="D4522" s="4">
        <v>2019</v>
      </c>
      <c r="E4522" s="4">
        <v>16</v>
      </c>
      <c r="F4522" s="4" t="s">
        <v>210</v>
      </c>
      <c r="G4522" s="4" t="s">
        <v>12</v>
      </c>
      <c r="H4522" s="4" t="s">
        <v>211</v>
      </c>
      <c r="I4522" s="4">
        <v>1</v>
      </c>
      <c r="J4522" t="str">
        <f>VLOOKUP(A4522,'Município e Sexo'!$A$2:$I$11321,5,FALSE)</f>
        <v>RECIFE</v>
      </c>
      <c r="K4522" t="str">
        <f>VLOOKUP(A4522,'Município e Sexo'!$A$2:$I$11321,7,FALSE)</f>
        <v>MASCULINO</v>
      </c>
    </row>
    <row r="4523" spans="1:11" ht="15" customHeight="1" thickBot="1" x14ac:dyDescent="0.25">
      <c r="A4523" t="str">
        <f>CONCATENATE(B4523,C4523,D4523,G4523,E4523,I4523)</f>
        <v>522019HOMICIDIO191</v>
      </c>
      <c r="B4523" s="4">
        <v>5</v>
      </c>
      <c r="C4523" s="5">
        <v>2</v>
      </c>
      <c r="D4523" s="4">
        <v>2019</v>
      </c>
      <c r="E4523" s="4">
        <v>19</v>
      </c>
      <c r="F4523" s="4" t="s">
        <v>210</v>
      </c>
      <c r="G4523" s="4" t="s">
        <v>12</v>
      </c>
      <c r="H4523" s="4" t="s">
        <v>211</v>
      </c>
      <c r="I4523" s="4">
        <v>1</v>
      </c>
      <c r="J4523" t="str">
        <f>VLOOKUP(A4523,'Município e Sexo'!$A$2:$I$11321,5,FALSE)</f>
        <v>IGARASSU</v>
      </c>
      <c r="K4523" t="str">
        <f>VLOOKUP(A4523,'Município e Sexo'!$A$2:$I$11321,7,FALSE)</f>
        <v>MASCULINO</v>
      </c>
    </row>
    <row r="4524" spans="1:11" ht="15" customHeight="1" thickBot="1" x14ac:dyDescent="0.25">
      <c r="A4524" t="str">
        <f>CONCATENATE(B4524,C4524,D4524,G4524,E4524,I4524)</f>
        <v>522019HOMICIDIO201</v>
      </c>
      <c r="B4524" s="4">
        <v>5</v>
      </c>
      <c r="C4524" s="5">
        <v>2</v>
      </c>
      <c r="D4524" s="4">
        <v>2019</v>
      </c>
      <c r="E4524" s="4">
        <v>20</v>
      </c>
      <c r="F4524" s="4" t="s">
        <v>210</v>
      </c>
      <c r="G4524" s="4" t="s">
        <v>12</v>
      </c>
      <c r="H4524" s="4" t="s">
        <v>211</v>
      </c>
      <c r="I4524" s="4">
        <v>1</v>
      </c>
      <c r="J4524" t="str">
        <f>VLOOKUP(A4524,'Município e Sexo'!$A$2:$I$11321,5,FALSE)</f>
        <v>PETROLINA</v>
      </c>
      <c r="K4524" t="str">
        <f>VLOOKUP(A4524,'Município e Sexo'!$A$2:$I$11321,7,FALSE)</f>
        <v>MASCULINO</v>
      </c>
    </row>
    <row r="4525" spans="1:11" ht="15" customHeight="1" thickBot="1" x14ac:dyDescent="0.25">
      <c r="A4525" t="str">
        <f>CONCATENATE(B4525,C4525,D4525,G4525,E4525,I4525)</f>
        <v>522019HOMICIDIO151</v>
      </c>
      <c r="B4525" s="4">
        <v>5</v>
      </c>
      <c r="C4525" s="5">
        <v>2</v>
      </c>
      <c r="D4525" s="4">
        <v>2019</v>
      </c>
      <c r="E4525" s="4">
        <v>15</v>
      </c>
      <c r="F4525" s="4" t="s">
        <v>210</v>
      </c>
      <c r="G4525" s="4" t="s">
        <v>12</v>
      </c>
      <c r="H4525" s="4" t="s">
        <v>211</v>
      </c>
      <c r="I4525" s="4">
        <v>1</v>
      </c>
      <c r="J4525" t="str">
        <f>VLOOKUP(A4525,'Município e Sexo'!$A$2:$I$11321,5,FALSE)</f>
        <v>JABOATAO DOS GUARARAPES</v>
      </c>
      <c r="K4525" t="str">
        <f>VLOOKUP(A4525,'Município e Sexo'!$A$2:$I$11321,7,FALSE)</f>
        <v>MASCULINO</v>
      </c>
    </row>
    <row r="4526" spans="1:11" ht="15" customHeight="1" thickBot="1" x14ac:dyDescent="0.25">
      <c r="A4526" t="str">
        <f>CONCATENATE(B4526,C4526,D4526,G4526,E4526,I4526)</f>
        <v>522019HOMICIDIO181</v>
      </c>
      <c r="B4526" s="4">
        <v>5</v>
      </c>
      <c r="C4526" s="5">
        <v>2</v>
      </c>
      <c r="D4526" s="4">
        <v>2019</v>
      </c>
      <c r="E4526" s="4">
        <v>18</v>
      </c>
      <c r="F4526" s="4" t="s">
        <v>210</v>
      </c>
      <c r="G4526" s="4" t="s">
        <v>12</v>
      </c>
      <c r="H4526" s="4" t="s">
        <v>217</v>
      </c>
      <c r="I4526" s="4">
        <v>1</v>
      </c>
      <c r="J4526" t="str">
        <f>VLOOKUP(A4526,'Município e Sexo'!$A$2:$I$11321,5,FALSE)</f>
        <v>SAO JOSE DA COROA GRANDE</v>
      </c>
      <c r="K4526" t="str">
        <f>VLOOKUP(A4526,'Município e Sexo'!$A$2:$I$11321,7,FALSE)</f>
        <v>MASCULINO</v>
      </c>
    </row>
    <row r="4527" spans="1:11" ht="15" customHeight="1" thickBot="1" x14ac:dyDescent="0.25">
      <c r="A4527" t="str">
        <f>CONCATENATE(B4527,C4527,D4527,G4527,E4527,I4527)</f>
        <v>522019HOMICIDIO191</v>
      </c>
      <c r="B4527" s="4">
        <v>5</v>
      </c>
      <c r="C4527" s="5">
        <v>2</v>
      </c>
      <c r="D4527" s="4">
        <v>2019</v>
      </c>
      <c r="E4527" s="4">
        <v>19</v>
      </c>
      <c r="F4527" s="4" t="s">
        <v>210</v>
      </c>
      <c r="G4527" s="4" t="s">
        <v>12</v>
      </c>
      <c r="H4527" s="4" t="s">
        <v>211</v>
      </c>
      <c r="I4527" s="4">
        <v>1</v>
      </c>
      <c r="J4527" t="str">
        <f>VLOOKUP(A4527,'Município e Sexo'!$A$2:$I$11321,5,FALSE)</f>
        <v>IGARASSU</v>
      </c>
      <c r="K4527" t="str">
        <f>VLOOKUP(A4527,'Município e Sexo'!$A$2:$I$11321,7,FALSE)</f>
        <v>MASCULINO</v>
      </c>
    </row>
    <row r="4528" spans="1:11" ht="15" customHeight="1" thickBot="1" x14ac:dyDescent="0.25">
      <c r="A4528" t="str">
        <f>CONCATENATE(B4528,C4528,D4528,G4528,E4528,I4528)</f>
        <v>522019HOMICIDIO291</v>
      </c>
      <c r="B4528" s="4">
        <v>5</v>
      </c>
      <c r="C4528" s="5">
        <v>2</v>
      </c>
      <c r="D4528" s="4">
        <v>2019</v>
      </c>
      <c r="E4528" s="4">
        <v>29</v>
      </c>
      <c r="F4528" s="4" t="s">
        <v>210</v>
      </c>
      <c r="G4528" s="4" t="s">
        <v>12</v>
      </c>
      <c r="H4528" s="4" t="s">
        <v>211</v>
      </c>
      <c r="I4528" s="4">
        <v>1</v>
      </c>
      <c r="J4528" t="str">
        <f>VLOOKUP(A4528,'Município e Sexo'!$A$2:$I$11321,5,FALSE)</f>
        <v>RECIFE</v>
      </c>
      <c r="K4528" t="str">
        <f>VLOOKUP(A4528,'Município e Sexo'!$A$2:$I$11321,7,FALSE)</f>
        <v>MASCULINO</v>
      </c>
    </row>
    <row r="4529" spans="1:11" ht="15" customHeight="1" thickBot="1" x14ac:dyDescent="0.25">
      <c r="A4529" t="str">
        <f>CONCATENATE(B4529,C4529,D4529,G4529,E4529,I4529)</f>
        <v>522019HOMICIDIO401</v>
      </c>
      <c r="B4529" s="4">
        <v>5</v>
      </c>
      <c r="C4529" s="5">
        <v>2</v>
      </c>
      <c r="D4529" s="4">
        <v>2019</v>
      </c>
      <c r="E4529" s="4">
        <v>40</v>
      </c>
      <c r="F4529" s="4" t="s">
        <v>210</v>
      </c>
      <c r="G4529" s="4" t="s">
        <v>12</v>
      </c>
      <c r="H4529" s="4" t="s">
        <v>212</v>
      </c>
      <c r="I4529" s="4">
        <v>1</v>
      </c>
      <c r="J4529" t="str">
        <f>VLOOKUP(A4529,'Município e Sexo'!$A$2:$I$11321,5,FALSE)</f>
        <v>LIMOEIRO</v>
      </c>
      <c r="K4529" t="str">
        <f>VLOOKUP(A4529,'Município e Sexo'!$A$2:$I$11321,7,FALSE)</f>
        <v>MASCULINO</v>
      </c>
    </row>
    <row r="4530" spans="1:11" ht="15" customHeight="1" thickBot="1" x14ac:dyDescent="0.25">
      <c r="A4530" t="str">
        <f>CONCATENATE(B4530,C4530,D4530,G4530,E4530,I4530)</f>
        <v>522019HOMICIDIO211</v>
      </c>
      <c r="B4530" s="4">
        <v>5</v>
      </c>
      <c r="C4530" s="5">
        <v>2</v>
      </c>
      <c r="D4530" s="4">
        <v>2019</v>
      </c>
      <c r="E4530" s="4">
        <v>21</v>
      </c>
      <c r="F4530" s="4" t="s">
        <v>210</v>
      </c>
      <c r="G4530" s="4" t="s">
        <v>12</v>
      </c>
      <c r="H4530" s="4" t="s">
        <v>212</v>
      </c>
      <c r="I4530" s="4">
        <v>1</v>
      </c>
      <c r="J4530" t="str">
        <f>VLOOKUP(A4530,'Município e Sexo'!$A$2:$I$11321,5,FALSE)</f>
        <v>ABREU E LIMA</v>
      </c>
      <c r="K4530" t="str">
        <f>VLOOKUP(A4530,'Município e Sexo'!$A$2:$I$11321,7,FALSE)</f>
        <v>MASCULINO</v>
      </c>
    </row>
    <row r="4531" spans="1:11" ht="15" customHeight="1" thickBot="1" x14ac:dyDescent="0.25">
      <c r="A4531" t="str">
        <f>CONCATENATE(B4531,C4531,D4531,G4531,E4531,I4531)</f>
        <v>522019HOMICIDIO351</v>
      </c>
      <c r="B4531" s="4">
        <v>5</v>
      </c>
      <c r="C4531" s="5">
        <v>2</v>
      </c>
      <c r="D4531" s="4">
        <v>2019</v>
      </c>
      <c r="E4531" s="4">
        <v>35</v>
      </c>
      <c r="F4531" s="4" t="s">
        <v>210</v>
      </c>
      <c r="G4531" s="4" t="s">
        <v>12</v>
      </c>
      <c r="H4531" s="4" t="s">
        <v>211</v>
      </c>
      <c r="I4531" s="4">
        <v>1</v>
      </c>
      <c r="J4531" t="str">
        <f>VLOOKUP(A4531,'Município e Sexo'!$A$2:$I$11321,5,FALSE)</f>
        <v>ABREU E LIMA</v>
      </c>
      <c r="K4531" t="str">
        <f>VLOOKUP(A4531,'Município e Sexo'!$A$2:$I$11321,7,FALSE)</f>
        <v>MASCULINO</v>
      </c>
    </row>
    <row r="4532" spans="1:11" ht="15" customHeight="1" thickBot="1" x14ac:dyDescent="0.25">
      <c r="A4532" t="str">
        <f>CONCATENATE(B4532,C4532,D4532,G4532,E4532,"2")</f>
        <v>522019HOMICIDIO372</v>
      </c>
      <c r="B4532" s="4">
        <v>5</v>
      </c>
      <c r="C4532" s="5">
        <v>2</v>
      </c>
      <c r="D4532" s="4">
        <v>2019</v>
      </c>
      <c r="E4532" s="4">
        <v>37</v>
      </c>
      <c r="F4532" s="4" t="s">
        <v>210</v>
      </c>
      <c r="G4532" s="4" t="s">
        <v>12</v>
      </c>
      <c r="H4532" s="4" t="s">
        <v>211</v>
      </c>
      <c r="I4532" s="4">
        <v>1</v>
      </c>
      <c r="J4532" t="str">
        <f>VLOOKUP(A4532,'Município e Sexo'!$A$2:$I$11321,5,FALSE)</f>
        <v>RECIFE</v>
      </c>
      <c r="K4532" t="str">
        <f>VLOOKUP(A4532,'Município e Sexo'!$A$2:$I$11321,7,FALSE)</f>
        <v>MASCULINO</v>
      </c>
    </row>
    <row r="4533" spans="1:11" ht="15" customHeight="1" thickBot="1" x14ac:dyDescent="0.25">
      <c r="A4533" t="str">
        <f>CONCATENATE(B4533,C4533,D4533,G4533,E4533,"2")</f>
        <v>522019HOMICIDIO372</v>
      </c>
      <c r="B4533" s="4">
        <v>5</v>
      </c>
      <c r="C4533" s="5">
        <v>2</v>
      </c>
      <c r="D4533" s="4">
        <v>2019</v>
      </c>
      <c r="E4533" s="4">
        <v>37</v>
      </c>
      <c r="F4533" s="4" t="s">
        <v>210</v>
      </c>
      <c r="G4533" s="4" t="s">
        <v>12</v>
      </c>
      <c r="H4533" s="4" t="s">
        <v>211</v>
      </c>
      <c r="I4533" s="4">
        <v>1</v>
      </c>
      <c r="J4533" t="str">
        <f>VLOOKUP(A4533,'Município e Sexo'!$A$2:$I$11321,5,FALSE)</f>
        <v>RECIFE</v>
      </c>
      <c r="K4533" t="str">
        <f>VLOOKUP(A4533,'Município e Sexo'!$A$2:$I$11321,7,FALSE)</f>
        <v>MASCULINO</v>
      </c>
    </row>
    <row r="4534" spans="1:11" ht="15" customHeight="1" thickBot="1" x14ac:dyDescent="0.25">
      <c r="A4534" t="str">
        <f>CONCATENATE(B4534,C4534,D4534,G4534,E4534,I4534)</f>
        <v>622019HOMICIDIO231</v>
      </c>
      <c r="B4534" s="4">
        <v>6</v>
      </c>
      <c r="C4534" s="5">
        <v>2</v>
      </c>
      <c r="D4534" s="4">
        <v>2019</v>
      </c>
      <c r="E4534" s="4">
        <v>23</v>
      </c>
      <c r="F4534" s="4" t="s">
        <v>210</v>
      </c>
      <c r="G4534" s="4" t="s">
        <v>12</v>
      </c>
      <c r="H4534" s="4" t="s">
        <v>212</v>
      </c>
      <c r="I4534" s="4">
        <v>1</v>
      </c>
      <c r="J4534" t="str">
        <f>VLOOKUP(A4534,'Município e Sexo'!$A$2:$I$11321,5,FALSE)</f>
        <v>GRAVATA</v>
      </c>
      <c r="K4534" t="str">
        <f>VLOOKUP(A4534,'Município e Sexo'!$A$2:$I$11321,7,FALSE)</f>
        <v>MASCULINO</v>
      </c>
    </row>
    <row r="4535" spans="1:11" ht="15" customHeight="1" thickBot="1" x14ac:dyDescent="0.25">
      <c r="A4535" t="str">
        <f>CONCATENATE(B4535,C4535,D4535,G4535,E4535,I4535)</f>
        <v>622019FEMINICIDIO361</v>
      </c>
      <c r="B4535" s="4">
        <v>6</v>
      </c>
      <c r="C4535" s="5">
        <v>2</v>
      </c>
      <c r="D4535" s="4">
        <v>2019</v>
      </c>
      <c r="E4535" s="4">
        <v>36</v>
      </c>
      <c r="F4535" s="4" t="s">
        <v>210</v>
      </c>
      <c r="G4535" s="4" t="s">
        <v>29</v>
      </c>
      <c r="H4535" s="4" t="s">
        <v>29</v>
      </c>
      <c r="I4535" s="4">
        <v>1</v>
      </c>
      <c r="J4535" t="str">
        <f>VLOOKUP(A4535,'Município e Sexo'!$A$2:$I$11321,5,FALSE)</f>
        <v>BOM CONSELHO</v>
      </c>
      <c r="K4535" t="str">
        <f>VLOOKUP(A4535,'Município e Sexo'!$A$2:$I$11321,7,FALSE)</f>
        <v>FEMININO</v>
      </c>
    </row>
    <row r="4536" spans="1:11" ht="15" customHeight="1" thickBot="1" x14ac:dyDescent="0.25">
      <c r="A4536" t="str">
        <f>CONCATENATE(B4536,C4536,D4536,G4536,E4536,I4536)</f>
        <v>622019HOMICIDIO371</v>
      </c>
      <c r="B4536" s="4">
        <v>6</v>
      </c>
      <c r="C4536" s="5">
        <v>2</v>
      </c>
      <c r="D4536" s="4">
        <v>2019</v>
      </c>
      <c r="E4536" s="4">
        <v>37</v>
      </c>
      <c r="F4536" s="4" t="s">
        <v>210</v>
      </c>
      <c r="G4536" s="4" t="s">
        <v>12</v>
      </c>
      <c r="H4536" s="4" t="s">
        <v>212</v>
      </c>
      <c r="I4536" s="4">
        <v>1</v>
      </c>
      <c r="J4536" t="str">
        <f>VLOOKUP(A4536,'Município e Sexo'!$A$2:$I$11321,5,FALSE)</f>
        <v>ARARIPINA</v>
      </c>
      <c r="K4536" t="str">
        <f>VLOOKUP(A4536,'Município e Sexo'!$A$2:$I$11321,7,FALSE)</f>
        <v>MASCULINO</v>
      </c>
    </row>
    <row r="4537" spans="1:11" ht="15" customHeight="1" thickBot="1" x14ac:dyDescent="0.25">
      <c r="A4537" t="str">
        <f>CONCATENATE(B4537,C4537,D4537,G4537,E4537,I4537)</f>
        <v>622019HOMICIDIO451</v>
      </c>
      <c r="B4537" s="4">
        <v>6</v>
      </c>
      <c r="C4537" s="5">
        <v>2</v>
      </c>
      <c r="D4537" s="4">
        <v>2019</v>
      </c>
      <c r="E4537" s="4">
        <v>45</v>
      </c>
      <c r="F4537" s="4" t="s">
        <v>210</v>
      </c>
      <c r="G4537" s="4" t="s">
        <v>12</v>
      </c>
      <c r="H4537" s="4" t="s">
        <v>212</v>
      </c>
      <c r="I4537" s="4">
        <v>1</v>
      </c>
      <c r="J4537" t="str">
        <f>VLOOKUP(A4537,'Município e Sexo'!$A$2:$I$11321,5,FALSE)</f>
        <v>ARARIPINA</v>
      </c>
      <c r="K4537" t="str">
        <f>VLOOKUP(A4537,'Município e Sexo'!$A$2:$I$11321,7,FALSE)</f>
        <v>MASCULINO</v>
      </c>
    </row>
    <row r="4538" spans="1:11" ht="15" customHeight="1" thickBot="1" x14ac:dyDescent="0.25">
      <c r="A4538" t="str">
        <f>CONCATENATE(B4538,C4538,D4538,G4538,E4538,I4538)</f>
        <v>622019LATROCINIO571</v>
      </c>
      <c r="B4538" s="4">
        <v>6</v>
      </c>
      <c r="C4538" s="5">
        <v>2</v>
      </c>
      <c r="D4538" s="4">
        <v>2019</v>
      </c>
      <c r="E4538" s="4">
        <v>57</v>
      </c>
      <c r="F4538" s="4" t="s">
        <v>210</v>
      </c>
      <c r="G4538" s="4" t="s">
        <v>33</v>
      </c>
      <c r="H4538" s="4" t="s">
        <v>215</v>
      </c>
      <c r="I4538" s="4">
        <v>1</v>
      </c>
      <c r="J4538" t="str">
        <f>VLOOKUP(A4538,'Município e Sexo'!$A$2:$I$11321,5,FALSE)</f>
        <v>CUSTODIA</v>
      </c>
      <c r="K4538" t="str">
        <f>VLOOKUP(A4538,'Município e Sexo'!$A$2:$I$11321,7,FALSE)</f>
        <v>MASCULINO</v>
      </c>
    </row>
    <row r="4539" spans="1:11" ht="15" customHeight="1" thickBot="1" x14ac:dyDescent="0.25">
      <c r="A4539" t="str">
        <f>CONCATENATE(B4539,C4539,D4539,G4539,E4539,I4539)</f>
        <v>622019HOMICIDIO161</v>
      </c>
      <c r="B4539" s="4">
        <v>6</v>
      </c>
      <c r="C4539" s="5">
        <v>2</v>
      </c>
      <c r="D4539" s="4">
        <v>2019</v>
      </c>
      <c r="E4539" s="4">
        <v>16</v>
      </c>
      <c r="F4539" s="4" t="s">
        <v>210</v>
      </c>
      <c r="G4539" s="4" t="s">
        <v>12</v>
      </c>
      <c r="H4539" s="4" t="s">
        <v>211</v>
      </c>
      <c r="I4539" s="4">
        <v>1</v>
      </c>
      <c r="J4539" t="str">
        <f>VLOOKUP(A4539,'Município e Sexo'!$A$2:$I$11321,5,FALSE)</f>
        <v>CAMOCIM DE SAO FELIX</v>
      </c>
      <c r="K4539" t="str">
        <f>VLOOKUP(A4539,'Município e Sexo'!$A$2:$I$11321,7,FALSE)</f>
        <v>MASCULINO</v>
      </c>
    </row>
    <row r="4540" spans="1:11" ht="15" customHeight="1" thickBot="1" x14ac:dyDescent="0.25">
      <c r="A4540" t="str">
        <f>CONCATENATE(B4540,C4540,D4540,G4540,E4540,I4540)</f>
        <v>622019HOMICIDIO161</v>
      </c>
      <c r="B4540" s="4">
        <v>6</v>
      </c>
      <c r="C4540" s="5">
        <v>2</v>
      </c>
      <c r="D4540" s="4">
        <v>2019</v>
      </c>
      <c r="E4540" s="4">
        <v>16</v>
      </c>
      <c r="F4540" s="4" t="s">
        <v>210</v>
      </c>
      <c r="G4540" s="4" t="s">
        <v>12</v>
      </c>
      <c r="H4540" s="4" t="s">
        <v>211</v>
      </c>
      <c r="I4540" s="4">
        <v>1</v>
      </c>
      <c r="J4540" t="str">
        <f>VLOOKUP(A4540,'Município e Sexo'!$A$2:$I$11321,5,FALSE)</f>
        <v>CAMOCIM DE SAO FELIX</v>
      </c>
      <c r="K4540" t="str">
        <f>VLOOKUP(A4540,'Município e Sexo'!$A$2:$I$11321,7,FALSE)</f>
        <v>MASCULINO</v>
      </c>
    </row>
    <row r="4541" spans="1:11" ht="15" customHeight="1" thickBot="1" x14ac:dyDescent="0.25">
      <c r="A4541" t="str">
        <f>CONCATENATE(B4541,C4541,D4541,G4541,E4541,I4541)</f>
        <v>622019HOMICIDIO291</v>
      </c>
      <c r="B4541" s="4">
        <v>6</v>
      </c>
      <c r="C4541" s="5">
        <v>2</v>
      </c>
      <c r="D4541" s="4">
        <v>2019</v>
      </c>
      <c r="E4541" s="4">
        <v>29</v>
      </c>
      <c r="F4541" s="4" t="s">
        <v>210</v>
      </c>
      <c r="G4541" s="4" t="s">
        <v>12</v>
      </c>
      <c r="H4541" s="4" t="s">
        <v>211</v>
      </c>
      <c r="I4541" s="4">
        <v>1</v>
      </c>
      <c r="J4541" t="str">
        <f>VLOOKUP(A4541,'Município e Sexo'!$A$2:$I$11321,5,FALSE)</f>
        <v>PAULISTA</v>
      </c>
      <c r="K4541" t="str">
        <f>VLOOKUP(A4541,'Município e Sexo'!$A$2:$I$11321,7,FALSE)</f>
        <v>MASCULINO</v>
      </c>
    </row>
    <row r="4542" spans="1:11" ht="15" customHeight="1" thickBot="1" x14ac:dyDescent="0.25">
      <c r="A4542" t="str">
        <f>CONCATENATE(B4542,C4542,D4542,G4542,E4542,I4542)</f>
        <v>622019HOMICIDIO301</v>
      </c>
      <c r="B4542" s="4">
        <v>6</v>
      </c>
      <c r="C4542" s="5">
        <v>2</v>
      </c>
      <c r="D4542" s="4">
        <v>2019</v>
      </c>
      <c r="E4542" s="4">
        <v>30</v>
      </c>
      <c r="F4542" s="4" t="s">
        <v>210</v>
      </c>
      <c r="G4542" s="4" t="s">
        <v>12</v>
      </c>
      <c r="H4542" s="4" t="s">
        <v>211</v>
      </c>
      <c r="I4542" s="4">
        <v>1</v>
      </c>
      <c r="J4542" t="str">
        <f>VLOOKUP(A4542,'Município e Sexo'!$A$2:$I$11321,5,FALSE)</f>
        <v>SAO LOURENCO DA MATA</v>
      </c>
      <c r="K4542" t="str">
        <f>VLOOKUP(A4542,'Município e Sexo'!$A$2:$I$11321,7,FALSE)</f>
        <v>MASCULINO</v>
      </c>
    </row>
    <row r="4543" spans="1:11" ht="15" customHeight="1" thickBot="1" x14ac:dyDescent="0.25">
      <c r="A4543" t="str">
        <f>CONCATENATE(B4543,C4543,D4543,G4543,E4543,I4543)</f>
        <v>622019HOMICIDIO361</v>
      </c>
      <c r="B4543" s="4">
        <v>6</v>
      </c>
      <c r="C4543" s="5">
        <v>2</v>
      </c>
      <c r="D4543" s="4">
        <v>2019</v>
      </c>
      <c r="E4543" s="4">
        <v>36</v>
      </c>
      <c r="F4543" s="4" t="s">
        <v>210</v>
      </c>
      <c r="G4543" s="4" t="s">
        <v>12</v>
      </c>
      <c r="H4543" s="4" t="s">
        <v>211</v>
      </c>
      <c r="I4543" s="4">
        <v>1</v>
      </c>
      <c r="J4543" t="str">
        <f>VLOOKUP(A4543,'Município e Sexo'!$A$2:$I$11321,5,FALSE)</f>
        <v>CANHOTINHO</v>
      </c>
      <c r="K4543" t="str">
        <f>VLOOKUP(A4543,'Município e Sexo'!$A$2:$I$11321,7,FALSE)</f>
        <v>MASCULINO</v>
      </c>
    </row>
    <row r="4544" spans="1:11" ht="15" customHeight="1" thickBot="1" x14ac:dyDescent="0.25">
      <c r="A4544" t="str">
        <f>CONCATENATE(B4544,C4544,D4544,G4544,E4544,I4544)</f>
        <v>622019LATROCINIO381</v>
      </c>
      <c r="B4544" s="4">
        <v>6</v>
      </c>
      <c r="C4544" s="5">
        <v>2</v>
      </c>
      <c r="D4544" s="4">
        <v>2019</v>
      </c>
      <c r="E4544" s="4">
        <v>38</v>
      </c>
      <c r="F4544" s="4" t="s">
        <v>210</v>
      </c>
      <c r="G4544" s="4" t="s">
        <v>33</v>
      </c>
      <c r="H4544" s="4" t="s">
        <v>215</v>
      </c>
      <c r="I4544" s="4">
        <v>1</v>
      </c>
      <c r="J4544" t="str">
        <f>VLOOKUP(A4544,'Município e Sexo'!$A$2:$I$11321,5,FALSE)</f>
        <v>PASSIRA</v>
      </c>
      <c r="K4544" t="str">
        <f>VLOOKUP(A4544,'Município e Sexo'!$A$2:$I$11321,7,FALSE)</f>
        <v>MASCULINO</v>
      </c>
    </row>
    <row r="4545" spans="1:11" ht="15" customHeight="1" thickBot="1" x14ac:dyDescent="0.25">
      <c r="A4545" t="str">
        <f>CONCATENATE(B4545,C4545,D4545,G4545,E4545,I4545)</f>
        <v>722019HOMICIDIO171</v>
      </c>
      <c r="B4545" s="4">
        <v>7</v>
      </c>
      <c r="C4545" s="5">
        <v>2</v>
      </c>
      <c r="D4545" s="4">
        <v>2019</v>
      </c>
      <c r="E4545" s="4">
        <v>17</v>
      </c>
      <c r="F4545" s="4" t="s">
        <v>210</v>
      </c>
      <c r="G4545" s="4" t="s">
        <v>12</v>
      </c>
      <c r="H4545" s="4" t="s">
        <v>211</v>
      </c>
      <c r="I4545" s="4">
        <v>1</v>
      </c>
      <c r="J4545" t="str">
        <f>VLOOKUP(A4545,'Município e Sexo'!$A$2:$I$11321,5,FALSE)</f>
        <v>RECIFE</v>
      </c>
      <c r="K4545" t="str">
        <f>VLOOKUP(A4545,'Município e Sexo'!$A$2:$I$11321,7,FALSE)</f>
        <v>MASCULINO</v>
      </c>
    </row>
    <row r="4546" spans="1:11" ht="15" customHeight="1" thickBot="1" x14ac:dyDescent="0.25">
      <c r="A4546" t="str">
        <f>CONCATENATE(B4546,C4546,D4546,G4546,E4546,I4546)</f>
        <v>722019HOMICIDIO311</v>
      </c>
      <c r="B4546" s="4">
        <v>7</v>
      </c>
      <c r="C4546" s="5">
        <v>2</v>
      </c>
      <c r="D4546" s="4">
        <v>2019</v>
      </c>
      <c r="E4546" s="4">
        <v>31</v>
      </c>
      <c r="F4546" s="4" t="s">
        <v>210</v>
      </c>
      <c r="G4546" s="4" t="s">
        <v>12</v>
      </c>
      <c r="H4546" s="4" t="s">
        <v>211</v>
      </c>
      <c r="I4546" s="4">
        <v>1</v>
      </c>
      <c r="J4546" t="str">
        <f>VLOOKUP(A4546,'Município e Sexo'!$A$2:$I$11321,5,FALSE)</f>
        <v>RECIFE</v>
      </c>
      <c r="K4546" t="str">
        <f>VLOOKUP(A4546,'Município e Sexo'!$A$2:$I$11321,7,FALSE)</f>
        <v>MASCULINO</v>
      </c>
    </row>
    <row r="4547" spans="1:11" ht="15" customHeight="1" thickBot="1" x14ac:dyDescent="0.25">
      <c r="A4547" t="str">
        <f>CONCATENATE(B4547,C4547,D4547,G4547,E4547,I4547)</f>
        <v>722019HOMICIDIO441</v>
      </c>
      <c r="B4547" s="4">
        <v>7</v>
      </c>
      <c r="C4547" s="5">
        <v>2</v>
      </c>
      <c r="D4547" s="4">
        <v>2019</v>
      </c>
      <c r="E4547" s="4">
        <v>44</v>
      </c>
      <c r="F4547" s="4" t="s">
        <v>210</v>
      </c>
      <c r="G4547" s="4" t="s">
        <v>12</v>
      </c>
      <c r="H4547" s="4" t="s">
        <v>212</v>
      </c>
      <c r="I4547" s="4">
        <v>1</v>
      </c>
      <c r="J4547" t="str">
        <f>VLOOKUP(A4547,'Município e Sexo'!$A$2:$I$11321,5,FALSE)</f>
        <v>VITORIA DE SANTO ANTAO</v>
      </c>
      <c r="K4547" t="str">
        <f>VLOOKUP(A4547,'Município e Sexo'!$A$2:$I$11321,7,FALSE)</f>
        <v>MASCULINO</v>
      </c>
    </row>
    <row r="4548" spans="1:11" ht="15" customHeight="1" thickBot="1" x14ac:dyDescent="0.25">
      <c r="A4548" t="str">
        <f>CONCATENATE(B4548,C4548,D4548,G4548,E4548,I4548)</f>
        <v>722019HOMICIDIO491</v>
      </c>
      <c r="B4548" s="4">
        <v>7</v>
      </c>
      <c r="C4548" s="5">
        <v>2</v>
      </c>
      <c r="D4548" s="4">
        <v>2019</v>
      </c>
      <c r="E4548" s="4">
        <v>49</v>
      </c>
      <c r="F4548" s="4" t="s">
        <v>210</v>
      </c>
      <c r="G4548" s="4" t="s">
        <v>12</v>
      </c>
      <c r="H4548" s="4" t="s">
        <v>212</v>
      </c>
      <c r="I4548" s="4">
        <v>1</v>
      </c>
      <c r="J4548" t="str">
        <f>VLOOKUP(A4548,'Município e Sexo'!$A$2:$I$11321,5,FALSE)</f>
        <v>BUIQUE</v>
      </c>
      <c r="K4548" t="str">
        <f>VLOOKUP(A4548,'Município e Sexo'!$A$2:$I$11321,7,FALSE)</f>
        <v>MASCULINO</v>
      </c>
    </row>
    <row r="4549" spans="1:11" ht="15" customHeight="1" thickBot="1" x14ac:dyDescent="0.25">
      <c r="A4549" t="str">
        <f>CONCATENATE(B4549,C4549,D4549,G4549,E4549,I4549)</f>
        <v>722019HOMICIDIO231</v>
      </c>
      <c r="B4549" s="4">
        <v>7</v>
      </c>
      <c r="C4549" s="5">
        <v>2</v>
      </c>
      <c r="D4549" s="4">
        <v>2019</v>
      </c>
      <c r="E4549" s="4">
        <v>23</v>
      </c>
      <c r="F4549" s="4" t="s">
        <v>210</v>
      </c>
      <c r="G4549" s="4" t="s">
        <v>12</v>
      </c>
      <c r="H4549" s="4" t="s">
        <v>211</v>
      </c>
      <c r="I4549" s="4">
        <v>1</v>
      </c>
      <c r="J4549" t="str">
        <f>VLOOKUP(A4549,'Município e Sexo'!$A$2:$I$11321,5,FALSE)</f>
        <v>CACHOEIRINHA</v>
      </c>
      <c r="K4549" t="str">
        <f>VLOOKUP(A4549,'Município e Sexo'!$A$2:$I$11321,7,FALSE)</f>
        <v>MASCULINO</v>
      </c>
    </row>
    <row r="4550" spans="1:11" ht="15" customHeight="1" thickBot="1" x14ac:dyDescent="0.25">
      <c r="A4550" t="str">
        <f>CONCATENATE(B4550,C4550,D4550,G4550,E4550,I4550)</f>
        <v>722019HOMICIDIO531</v>
      </c>
      <c r="B4550" s="4">
        <v>7</v>
      </c>
      <c r="C4550" s="5">
        <v>2</v>
      </c>
      <c r="D4550" s="4">
        <v>2019</v>
      </c>
      <c r="E4550" s="4">
        <v>53</v>
      </c>
      <c r="F4550" s="4" t="s">
        <v>210</v>
      </c>
      <c r="G4550" s="4" t="s">
        <v>12</v>
      </c>
      <c r="H4550" s="4" t="s">
        <v>211</v>
      </c>
      <c r="I4550" s="4">
        <v>1</v>
      </c>
      <c r="J4550" t="str">
        <f>VLOOKUP(A4550,'Município e Sexo'!$A$2:$I$11321,5,FALSE)</f>
        <v>OLINDA</v>
      </c>
      <c r="K4550" t="str">
        <f>VLOOKUP(A4550,'Município e Sexo'!$A$2:$I$11321,7,FALSE)</f>
        <v>MASCULINO</v>
      </c>
    </row>
    <row r="4551" spans="1:11" ht="15" customHeight="1" thickBot="1" x14ac:dyDescent="0.25">
      <c r="A4551" t="str">
        <f>CONCATENATE(B4551,C4551,D4551,G4551,E4551,I4551)</f>
        <v>722019HOMICIDIO241</v>
      </c>
      <c r="B4551" s="4">
        <v>7</v>
      </c>
      <c r="C4551" s="5">
        <v>2</v>
      </c>
      <c r="D4551" s="4">
        <v>2019</v>
      </c>
      <c r="E4551" s="4">
        <v>24</v>
      </c>
      <c r="F4551" s="4" t="s">
        <v>210</v>
      </c>
      <c r="G4551" s="4" t="s">
        <v>12</v>
      </c>
      <c r="H4551" s="4" t="s">
        <v>212</v>
      </c>
      <c r="I4551" s="4">
        <v>1</v>
      </c>
      <c r="J4551" t="str">
        <f>VLOOKUP(A4551,'Município e Sexo'!$A$2:$I$11321,5,FALSE)</f>
        <v>RECIFE</v>
      </c>
      <c r="K4551" t="str">
        <f>VLOOKUP(A4551,'Município e Sexo'!$A$2:$I$11321,7,FALSE)</f>
        <v>MASCULINO</v>
      </c>
    </row>
    <row r="4552" spans="1:11" ht="15" customHeight="1" thickBot="1" x14ac:dyDescent="0.25">
      <c r="A4552" t="str">
        <f>CONCATENATE(B4552,C4552,D4552,G4552,E4552,I4552)</f>
        <v>722019HOMICIDIO271</v>
      </c>
      <c r="B4552" s="4">
        <v>7</v>
      </c>
      <c r="C4552" s="5">
        <v>2</v>
      </c>
      <c r="D4552" s="4">
        <v>2019</v>
      </c>
      <c r="E4552" s="4">
        <v>27</v>
      </c>
      <c r="F4552" s="4" t="s">
        <v>210</v>
      </c>
      <c r="G4552" s="4" t="s">
        <v>12</v>
      </c>
      <c r="H4552" s="4" t="s">
        <v>212</v>
      </c>
      <c r="I4552" s="4">
        <v>1</v>
      </c>
      <c r="J4552" t="str">
        <f>VLOOKUP(A4552,'Município e Sexo'!$A$2:$I$11321,5,FALSE)</f>
        <v>TRINDADE</v>
      </c>
      <c r="K4552" t="str">
        <f>VLOOKUP(A4552,'Município e Sexo'!$A$2:$I$11321,7,FALSE)</f>
        <v>MASCULINO</v>
      </c>
    </row>
    <row r="4553" spans="1:11" ht="15" customHeight="1" thickBot="1" x14ac:dyDescent="0.25">
      <c r="A4553" t="str">
        <f>CONCATENATE(B4553,C4553,D4553,G4553,E4553,I4553)</f>
        <v>722019HOMICIDIO481</v>
      </c>
      <c r="B4553" s="4">
        <v>7</v>
      </c>
      <c r="C4553" s="5">
        <v>2</v>
      </c>
      <c r="D4553" s="4">
        <v>2019</v>
      </c>
      <c r="E4553" s="4">
        <v>48</v>
      </c>
      <c r="F4553" s="4" t="s">
        <v>210</v>
      </c>
      <c r="G4553" s="4" t="s">
        <v>12</v>
      </c>
      <c r="H4553" s="4" t="s">
        <v>212</v>
      </c>
      <c r="I4553" s="4">
        <v>1</v>
      </c>
      <c r="J4553" t="str">
        <f>VLOOKUP(A4553,'Município e Sexo'!$A$2:$I$11321,5,FALSE)</f>
        <v>IPOJUCA</v>
      </c>
      <c r="K4553" t="str">
        <f>VLOOKUP(A4553,'Município e Sexo'!$A$2:$I$11321,7,FALSE)</f>
        <v>MASCULINO</v>
      </c>
    </row>
    <row r="4554" spans="1:11" ht="15" customHeight="1" thickBot="1" x14ac:dyDescent="0.25">
      <c r="A4554" t="str">
        <f>CONCATENATE(B4554,C4554,D4554,G4554,E4554,I4554)</f>
        <v>822019HOMICIDIO221</v>
      </c>
      <c r="B4554" s="4">
        <v>8</v>
      </c>
      <c r="C4554" s="5">
        <v>2</v>
      </c>
      <c r="D4554" s="4">
        <v>2019</v>
      </c>
      <c r="E4554" s="4">
        <v>22</v>
      </c>
      <c r="F4554" s="4" t="s">
        <v>214</v>
      </c>
      <c r="G4554" s="4" t="s">
        <v>12</v>
      </c>
      <c r="H4554" s="4" t="s">
        <v>211</v>
      </c>
      <c r="I4554" s="4">
        <v>1</v>
      </c>
      <c r="J4554" t="str">
        <f>VLOOKUP(A4554,'Município e Sexo'!$A$2:$I$11321,5,FALSE)</f>
        <v>JABOATAO DOS GUARARAPES</v>
      </c>
      <c r="K4554" t="str">
        <f>VLOOKUP(A4554,'Município e Sexo'!$A$2:$I$11321,7,FALSE)</f>
        <v>MASCULINO</v>
      </c>
    </row>
    <row r="4555" spans="1:11" ht="15" customHeight="1" thickBot="1" x14ac:dyDescent="0.25">
      <c r="A4555" t="str">
        <f>CONCATENATE(B4555,C4555,D4555,G4555,E4555,I4555)</f>
        <v>822019HOMICIDIO281</v>
      </c>
      <c r="B4555" s="4">
        <v>8</v>
      </c>
      <c r="C4555" s="5">
        <v>2</v>
      </c>
      <c r="D4555" s="4">
        <v>2019</v>
      </c>
      <c r="E4555" s="4">
        <v>28</v>
      </c>
      <c r="F4555" s="4" t="s">
        <v>210</v>
      </c>
      <c r="G4555" s="4" t="s">
        <v>12</v>
      </c>
      <c r="H4555" s="4" t="s">
        <v>211</v>
      </c>
      <c r="I4555" s="4">
        <v>1</v>
      </c>
      <c r="J4555" t="str">
        <f>VLOOKUP(A4555,'Município e Sexo'!$A$2:$I$11321,5,FALSE)</f>
        <v>ABREU E LIMA</v>
      </c>
      <c r="K4555" t="str">
        <f>VLOOKUP(A4555,'Município e Sexo'!$A$2:$I$11321,7,FALSE)</f>
        <v>MASCULINO</v>
      </c>
    </row>
    <row r="4556" spans="1:11" ht="15" customHeight="1" thickBot="1" x14ac:dyDescent="0.25">
      <c r="A4556" t="str">
        <f>CONCATENATE(B4556,C4556,D4556,G4556,E4556,I4556)</f>
        <v>822019HOMICIDIO321</v>
      </c>
      <c r="B4556" s="4">
        <v>8</v>
      </c>
      <c r="C4556" s="5">
        <v>2</v>
      </c>
      <c r="D4556" s="4">
        <v>2019</v>
      </c>
      <c r="E4556" s="4">
        <v>32</v>
      </c>
      <c r="F4556" s="4" t="s">
        <v>210</v>
      </c>
      <c r="G4556" s="4" t="s">
        <v>12</v>
      </c>
      <c r="H4556" s="4" t="s">
        <v>213</v>
      </c>
      <c r="I4556" s="4">
        <v>1</v>
      </c>
      <c r="J4556" t="str">
        <f>VLOOKUP(A4556,'Município e Sexo'!$A$2:$I$11321,5,FALSE)</f>
        <v>TABIRA</v>
      </c>
      <c r="K4556" t="str">
        <f>VLOOKUP(A4556,'Município e Sexo'!$A$2:$I$11321,7,FALSE)</f>
        <v>MASCULINO</v>
      </c>
    </row>
    <row r="4557" spans="1:11" ht="15" customHeight="1" thickBot="1" x14ac:dyDescent="0.25">
      <c r="A4557" t="str">
        <f>CONCATENATE(B4557,C4557,D4557,G4557,E4557,I4557)</f>
        <v>822019HOMICIDIO351</v>
      </c>
      <c r="B4557" s="4">
        <v>8</v>
      </c>
      <c r="C4557" s="5">
        <v>2</v>
      </c>
      <c r="D4557" s="4">
        <v>2019</v>
      </c>
      <c r="E4557" s="4">
        <v>35</v>
      </c>
      <c r="F4557" s="4" t="s">
        <v>210</v>
      </c>
      <c r="G4557" s="4" t="s">
        <v>12</v>
      </c>
      <c r="H4557" s="4" t="s">
        <v>211</v>
      </c>
      <c r="I4557" s="4">
        <v>1</v>
      </c>
      <c r="J4557" t="str">
        <f>VLOOKUP(A4557,'Município e Sexo'!$A$2:$I$11321,5,FALSE)</f>
        <v>ALIANCA</v>
      </c>
      <c r="K4557" t="str">
        <f>VLOOKUP(A4557,'Município e Sexo'!$A$2:$I$11321,7,FALSE)</f>
        <v>MASCULINO</v>
      </c>
    </row>
    <row r="4558" spans="1:11" ht="15" customHeight="1" thickBot="1" x14ac:dyDescent="0.25">
      <c r="A4558" t="str">
        <f>CONCATENATE(B4558,C4558,D4558,G4558,E4558,I4558)</f>
        <v>822019HOMICIDIO461</v>
      </c>
      <c r="B4558" s="4">
        <v>8</v>
      </c>
      <c r="C4558" s="5">
        <v>2</v>
      </c>
      <c r="D4558" s="4">
        <v>2019</v>
      </c>
      <c r="E4558" s="4">
        <v>46</v>
      </c>
      <c r="F4558" s="4" t="s">
        <v>210</v>
      </c>
      <c r="G4558" s="4" t="s">
        <v>12</v>
      </c>
      <c r="H4558" s="4" t="s">
        <v>218</v>
      </c>
      <c r="I4558" s="4">
        <v>1</v>
      </c>
      <c r="J4558" t="str">
        <f>VLOOKUP(A4558,'Município e Sexo'!$A$2:$I$11321,5,FALSE)</f>
        <v>LAJEDO</v>
      </c>
      <c r="K4558" t="str">
        <f>VLOOKUP(A4558,'Município e Sexo'!$A$2:$I$11321,7,FALSE)</f>
        <v>MASCULINO</v>
      </c>
    </row>
    <row r="4559" spans="1:11" ht="15" customHeight="1" thickBot="1" x14ac:dyDescent="0.25">
      <c r="A4559" t="str">
        <f>CONCATENATE(B4559,C4559,D4559,G4559,E4559,I4559)</f>
        <v>822019HOMICIDIO511</v>
      </c>
      <c r="B4559" s="4">
        <v>8</v>
      </c>
      <c r="C4559" s="5">
        <v>2</v>
      </c>
      <c r="D4559" s="4">
        <v>2019</v>
      </c>
      <c r="E4559" s="4">
        <v>51</v>
      </c>
      <c r="F4559" s="4" t="s">
        <v>210</v>
      </c>
      <c r="G4559" s="4" t="s">
        <v>12</v>
      </c>
      <c r="H4559" s="4" t="s">
        <v>212</v>
      </c>
      <c r="I4559" s="4">
        <v>1</v>
      </c>
      <c r="J4559" t="str">
        <f>VLOOKUP(A4559,'Município e Sexo'!$A$2:$I$11321,5,FALSE)</f>
        <v>MARAIAL</v>
      </c>
      <c r="K4559" t="str">
        <f>VLOOKUP(A4559,'Município e Sexo'!$A$2:$I$11321,7,FALSE)</f>
        <v>MASCULINO</v>
      </c>
    </row>
    <row r="4560" spans="1:11" ht="15" customHeight="1" thickBot="1" x14ac:dyDescent="0.25">
      <c r="A4560" t="str">
        <f>CONCATENATE(B4560,C4560,D4560,G4560,E4560,I4560)</f>
        <v>822019HOMICIDIO201</v>
      </c>
      <c r="B4560" s="4">
        <v>8</v>
      </c>
      <c r="C4560" s="5">
        <v>2</v>
      </c>
      <c r="D4560" s="4">
        <v>2019</v>
      </c>
      <c r="E4560" s="4">
        <v>20</v>
      </c>
      <c r="F4560" s="4" t="s">
        <v>210</v>
      </c>
      <c r="G4560" s="4" t="s">
        <v>12</v>
      </c>
      <c r="H4560" s="4" t="s">
        <v>217</v>
      </c>
      <c r="I4560" s="4">
        <v>1</v>
      </c>
      <c r="J4560" t="str">
        <f>VLOOKUP(A4560,'Município e Sexo'!$A$2:$I$11321,5,FALSE)</f>
        <v>PAUDALHO</v>
      </c>
      <c r="K4560" t="str">
        <f>VLOOKUP(A4560,'Município e Sexo'!$A$2:$I$11321,7,FALSE)</f>
        <v>MASCULINO</v>
      </c>
    </row>
    <row r="4561" spans="1:11" ht="15" customHeight="1" thickBot="1" x14ac:dyDescent="0.25">
      <c r="A4561" t="str">
        <f>CONCATENATE(B4561,C4561,D4561,G4561,E4561,I4561)</f>
        <v>822019HOMICIDIO221</v>
      </c>
      <c r="B4561" s="4">
        <v>8</v>
      </c>
      <c r="C4561" s="5">
        <v>2</v>
      </c>
      <c r="D4561" s="4">
        <v>2019</v>
      </c>
      <c r="E4561" s="4">
        <v>22</v>
      </c>
      <c r="F4561" s="4" t="s">
        <v>210</v>
      </c>
      <c r="G4561" s="4" t="s">
        <v>12</v>
      </c>
      <c r="H4561" s="4" t="s">
        <v>211</v>
      </c>
      <c r="I4561" s="4">
        <v>1</v>
      </c>
      <c r="J4561" t="str">
        <f>VLOOKUP(A4561,'Município e Sexo'!$A$2:$I$11321,5,FALSE)</f>
        <v>JABOATAO DOS GUARARAPES</v>
      </c>
      <c r="K4561" t="str">
        <f>VLOOKUP(A4561,'Município e Sexo'!$A$2:$I$11321,7,FALSE)</f>
        <v>MASCULINO</v>
      </c>
    </row>
    <row r="4562" spans="1:11" ht="15" customHeight="1" thickBot="1" x14ac:dyDescent="0.25">
      <c r="A4562" t="str">
        <f>CONCATENATE(B4562,C4562,D4562,G4562,E4562,I4562)</f>
        <v>822019HOMICIDIO251</v>
      </c>
      <c r="B4562" s="4">
        <v>8</v>
      </c>
      <c r="C4562" s="5">
        <v>2</v>
      </c>
      <c r="D4562" s="4">
        <v>2019</v>
      </c>
      <c r="E4562" s="4">
        <v>25</v>
      </c>
      <c r="F4562" s="4" t="s">
        <v>210</v>
      </c>
      <c r="G4562" s="4" t="s">
        <v>12</v>
      </c>
      <c r="H4562" s="4" t="s">
        <v>211</v>
      </c>
      <c r="I4562" s="4">
        <v>1</v>
      </c>
      <c r="J4562" t="str">
        <f>VLOOKUP(A4562,'Município e Sexo'!$A$2:$I$11321,5,FALSE)</f>
        <v>PETROLINA</v>
      </c>
      <c r="K4562" t="str">
        <f>VLOOKUP(A4562,'Município e Sexo'!$A$2:$I$11321,7,FALSE)</f>
        <v>MASCULINO</v>
      </c>
    </row>
    <row r="4563" spans="1:11" ht="15" customHeight="1" thickBot="1" x14ac:dyDescent="0.25">
      <c r="A4563" t="str">
        <f>CONCATENATE(B4563,C4563,D4563,G4563,E4563,I4563)</f>
        <v>822019HOMICIDIO401</v>
      </c>
      <c r="B4563" s="4">
        <v>8</v>
      </c>
      <c r="C4563" s="5">
        <v>2</v>
      </c>
      <c r="D4563" s="4">
        <v>2019</v>
      </c>
      <c r="E4563" s="4">
        <v>40</v>
      </c>
      <c r="F4563" s="4" t="s">
        <v>210</v>
      </c>
      <c r="G4563" s="4" t="s">
        <v>12</v>
      </c>
      <c r="H4563" s="4" t="s">
        <v>212</v>
      </c>
      <c r="I4563" s="4">
        <v>1</v>
      </c>
      <c r="J4563" t="str">
        <f>VLOOKUP(A4563,'Município e Sexo'!$A$2:$I$11321,5,FALSE)</f>
        <v>BEZERROS</v>
      </c>
      <c r="K4563" t="str">
        <f>VLOOKUP(A4563,'Município e Sexo'!$A$2:$I$11321,7,FALSE)</f>
        <v>MASCULINO</v>
      </c>
    </row>
    <row r="4564" spans="1:11" ht="15" customHeight="1" thickBot="1" x14ac:dyDescent="0.25">
      <c r="A4564" t="str">
        <f>CONCATENATE(B4564,C4564,D4564,G4564,E4564,I4564)</f>
        <v>822019LESOES CORPORAIS SEGUIDA DE MORTE221</v>
      </c>
      <c r="B4564" s="4">
        <v>8</v>
      </c>
      <c r="C4564" s="5">
        <v>2</v>
      </c>
      <c r="D4564" s="4">
        <v>2019</v>
      </c>
      <c r="E4564" s="4">
        <v>22</v>
      </c>
      <c r="F4564" s="4" t="s">
        <v>210</v>
      </c>
      <c r="G4564" s="4" t="s">
        <v>131</v>
      </c>
      <c r="H4564" s="4" t="s">
        <v>212</v>
      </c>
      <c r="I4564" s="4">
        <v>1</v>
      </c>
      <c r="J4564" t="str">
        <f>VLOOKUP(A4564,'Município e Sexo'!$A$2:$I$11321,5,FALSE)</f>
        <v>SANTA CRUZ DA BAIXA VERDE</v>
      </c>
      <c r="K4564" t="str">
        <f>VLOOKUP(A4564,'Município e Sexo'!$A$2:$I$11321,7,FALSE)</f>
        <v>MASCULINO</v>
      </c>
    </row>
    <row r="4565" spans="1:11" ht="15" customHeight="1" thickBot="1" x14ac:dyDescent="0.25">
      <c r="A4565" t="str">
        <f>CONCATENATE(B4565,C4565,D4565,G4565,E4565,I4565)</f>
        <v>822019HOMICIDIO231</v>
      </c>
      <c r="B4565" s="4">
        <v>8</v>
      </c>
      <c r="C4565" s="5">
        <v>2</v>
      </c>
      <c r="D4565" s="4">
        <v>2019</v>
      </c>
      <c r="E4565" s="4">
        <v>23</v>
      </c>
      <c r="F4565" s="4" t="s">
        <v>210</v>
      </c>
      <c r="G4565" s="4" t="s">
        <v>12</v>
      </c>
      <c r="H4565" s="4" t="s">
        <v>211</v>
      </c>
      <c r="I4565" s="4">
        <v>1</v>
      </c>
      <c r="J4565" t="str">
        <f>VLOOKUP(A4565,'Município e Sexo'!$A$2:$I$11321,5,FALSE)</f>
        <v>JUREMA</v>
      </c>
      <c r="K4565" t="str">
        <f>VLOOKUP(A4565,'Município e Sexo'!$A$2:$I$11321,7,FALSE)</f>
        <v>MASCULINO</v>
      </c>
    </row>
    <row r="4566" spans="1:11" ht="15" customHeight="1" thickBot="1" x14ac:dyDescent="0.25">
      <c r="A4566" t="str">
        <f>CONCATENATE(B4566,C4566,D4566,G4566,E4566,I4566)</f>
        <v>822019HOMICIDIO371</v>
      </c>
      <c r="B4566" s="4">
        <v>8</v>
      </c>
      <c r="C4566" s="5">
        <v>2</v>
      </c>
      <c r="D4566" s="4">
        <v>2019</v>
      </c>
      <c r="E4566" s="4">
        <v>37</v>
      </c>
      <c r="F4566" s="4" t="s">
        <v>210</v>
      </c>
      <c r="G4566" s="4" t="s">
        <v>12</v>
      </c>
      <c r="H4566" s="4" t="s">
        <v>211</v>
      </c>
      <c r="I4566" s="4">
        <v>1</v>
      </c>
      <c r="J4566" t="str">
        <f>VLOOKUP(A4566,'Município e Sexo'!$A$2:$I$11321,5,FALSE)</f>
        <v>AMARAJI</v>
      </c>
      <c r="K4566" t="str">
        <f>VLOOKUP(A4566,'Município e Sexo'!$A$2:$I$11321,7,FALSE)</f>
        <v>MASCULINO</v>
      </c>
    </row>
    <row r="4567" spans="1:11" ht="15" customHeight="1" thickBot="1" x14ac:dyDescent="0.25">
      <c r="A4567" t="str">
        <f>CONCATENATE(B4567,C4567,D4567,G4567,E4567,I4567)</f>
        <v>822019HOMICIDIO441</v>
      </c>
      <c r="B4567" s="4">
        <v>8</v>
      </c>
      <c r="C4567" s="5">
        <v>2</v>
      </c>
      <c r="D4567" s="4">
        <v>2019</v>
      </c>
      <c r="E4567" s="4">
        <v>44</v>
      </c>
      <c r="F4567" s="4" t="s">
        <v>210</v>
      </c>
      <c r="G4567" s="4" t="s">
        <v>12</v>
      </c>
      <c r="H4567" s="4" t="s">
        <v>211</v>
      </c>
      <c r="I4567" s="4">
        <v>1</v>
      </c>
      <c r="J4567" t="str">
        <f>VLOOKUP(A4567,'Município e Sexo'!$A$2:$I$11321,5,FALSE)</f>
        <v>TRINDADE</v>
      </c>
      <c r="K4567" t="str">
        <f>VLOOKUP(A4567,'Município e Sexo'!$A$2:$I$11321,7,FALSE)</f>
        <v>MASCULINO</v>
      </c>
    </row>
    <row r="4568" spans="1:11" ht="15" customHeight="1" thickBot="1" x14ac:dyDescent="0.25">
      <c r="A4568" t="str">
        <f>CONCATENATE(B4568,C4568,D4568,G4568,E4568,I4568)</f>
        <v>922019HOMICIDIO201</v>
      </c>
      <c r="B4568" s="4">
        <v>9</v>
      </c>
      <c r="C4568" s="5">
        <v>2</v>
      </c>
      <c r="D4568" s="4">
        <v>2019</v>
      </c>
      <c r="E4568" s="4">
        <v>20</v>
      </c>
      <c r="F4568" s="4" t="s">
        <v>210</v>
      </c>
      <c r="G4568" s="4" t="s">
        <v>12</v>
      </c>
      <c r="H4568" s="4" t="s">
        <v>212</v>
      </c>
      <c r="I4568" s="4">
        <v>1</v>
      </c>
      <c r="J4568" t="str">
        <f>VLOOKUP(A4568,'Município e Sexo'!$A$2:$I$11321,5,FALSE)</f>
        <v>SIRINHAEM</v>
      </c>
      <c r="K4568" t="str">
        <f>VLOOKUP(A4568,'Município e Sexo'!$A$2:$I$11321,7,FALSE)</f>
        <v>MASCULINO</v>
      </c>
    </row>
    <row r="4569" spans="1:11" ht="15" customHeight="1" thickBot="1" x14ac:dyDescent="0.25">
      <c r="A4569" t="str">
        <f>CONCATENATE(B4569,C4569,D4569,G4569,E4569,I4569)</f>
        <v>922019HOMICIDIO251</v>
      </c>
      <c r="B4569" s="4">
        <v>9</v>
      </c>
      <c r="C4569" s="5">
        <v>2</v>
      </c>
      <c r="D4569" s="4">
        <v>2019</v>
      </c>
      <c r="E4569" s="4">
        <v>25</v>
      </c>
      <c r="F4569" s="4" t="s">
        <v>210</v>
      </c>
      <c r="G4569" s="4" t="s">
        <v>12</v>
      </c>
      <c r="H4569" s="4" t="s">
        <v>211</v>
      </c>
      <c r="I4569" s="4">
        <v>1</v>
      </c>
      <c r="J4569" t="str">
        <f>VLOOKUP(A4569,'Município e Sexo'!$A$2:$I$11321,5,FALSE)</f>
        <v>JABOATAO DOS GUARARAPES</v>
      </c>
      <c r="K4569" t="str">
        <f>VLOOKUP(A4569,'Município e Sexo'!$A$2:$I$11321,7,FALSE)</f>
        <v>MASCULINO</v>
      </c>
    </row>
    <row r="4570" spans="1:11" ht="15" customHeight="1" thickBot="1" x14ac:dyDescent="0.25">
      <c r="A4570" t="str">
        <f>CONCATENATE(B4570,C4570,D4570,G4570,E4570,I4570)</f>
        <v>922019HOMICIDIO171</v>
      </c>
      <c r="B4570" s="4">
        <v>9</v>
      </c>
      <c r="C4570" s="5">
        <v>2</v>
      </c>
      <c r="D4570" s="4">
        <v>2019</v>
      </c>
      <c r="E4570" s="4">
        <v>17</v>
      </c>
      <c r="F4570" s="4" t="s">
        <v>210</v>
      </c>
      <c r="G4570" s="4" t="s">
        <v>12</v>
      </c>
      <c r="H4570" s="4" t="s">
        <v>211</v>
      </c>
      <c r="I4570" s="4">
        <v>1</v>
      </c>
      <c r="J4570" t="str">
        <f>VLOOKUP(A4570,'Município e Sexo'!$A$2:$I$11321,5,FALSE)</f>
        <v>GOIANA</v>
      </c>
      <c r="K4570" t="str">
        <f>VLOOKUP(A4570,'Município e Sexo'!$A$2:$I$11321,7,FALSE)</f>
        <v>FEMININO</v>
      </c>
    </row>
    <row r="4571" spans="1:11" ht="15" customHeight="1" thickBot="1" x14ac:dyDescent="0.25">
      <c r="A4571" t="str">
        <f>CONCATENATE(B4571,C4571,D4571,G4571,E4571,I4571)</f>
        <v>922019HOMICIDIO231</v>
      </c>
      <c r="B4571" s="4">
        <v>9</v>
      </c>
      <c r="C4571" s="5">
        <v>2</v>
      </c>
      <c r="D4571" s="4">
        <v>2019</v>
      </c>
      <c r="E4571" s="4">
        <v>23</v>
      </c>
      <c r="F4571" s="4" t="s">
        <v>210</v>
      </c>
      <c r="G4571" s="4" t="s">
        <v>12</v>
      </c>
      <c r="H4571" s="4" t="s">
        <v>211</v>
      </c>
      <c r="I4571" s="4">
        <v>1</v>
      </c>
      <c r="J4571" t="str">
        <f>VLOOKUP(A4571,'Município e Sexo'!$A$2:$I$11321,5,FALSE)</f>
        <v>JABOATAO DOS GUARARAPES</v>
      </c>
      <c r="K4571" t="str">
        <f>VLOOKUP(A4571,'Município e Sexo'!$A$2:$I$11321,7,FALSE)</f>
        <v>MASCULINO</v>
      </c>
    </row>
    <row r="4572" spans="1:11" ht="15" customHeight="1" thickBot="1" x14ac:dyDescent="0.25">
      <c r="A4572" t="str">
        <f>CONCATENATE(B4572,C4572,D4572,G4572,E4572,I4572)</f>
        <v>922019HOMICIDIO261</v>
      </c>
      <c r="B4572" s="4">
        <v>9</v>
      </c>
      <c r="C4572" s="5">
        <v>2</v>
      </c>
      <c r="D4572" s="4">
        <v>2019</v>
      </c>
      <c r="E4572" s="4">
        <v>26</v>
      </c>
      <c r="F4572" s="4" t="s">
        <v>210</v>
      </c>
      <c r="G4572" s="4" t="s">
        <v>12</v>
      </c>
      <c r="H4572" s="4" t="s">
        <v>212</v>
      </c>
      <c r="I4572" s="4">
        <v>1</v>
      </c>
      <c r="J4572" t="str">
        <f>VLOOKUP(A4572,'Município e Sexo'!$A$2:$I$11321,5,FALSE)</f>
        <v>AFRANIO</v>
      </c>
      <c r="K4572" t="str">
        <f>VLOOKUP(A4572,'Município e Sexo'!$A$2:$I$11321,7,FALSE)</f>
        <v>MASCULINO</v>
      </c>
    </row>
    <row r="4573" spans="1:11" ht="15" customHeight="1" thickBot="1" x14ac:dyDescent="0.25">
      <c r="A4573" t="str">
        <f>CONCATENATE(B4573,C4573,D4573,G4573,E4573,I4573)</f>
        <v>922019HOMICIDIO401</v>
      </c>
      <c r="B4573" s="4">
        <v>9</v>
      </c>
      <c r="C4573" s="5">
        <v>2</v>
      </c>
      <c r="D4573" s="4">
        <v>2019</v>
      </c>
      <c r="E4573" s="4">
        <v>40</v>
      </c>
      <c r="F4573" s="4" t="s">
        <v>210</v>
      </c>
      <c r="G4573" s="4" t="s">
        <v>12</v>
      </c>
      <c r="H4573" s="4" t="s">
        <v>212</v>
      </c>
      <c r="I4573" s="4">
        <v>1</v>
      </c>
      <c r="J4573" t="str">
        <f>VLOOKUP(A4573,'Município e Sexo'!$A$2:$I$11321,5,FALSE)</f>
        <v>OROBO</v>
      </c>
      <c r="K4573" t="str">
        <f>VLOOKUP(A4573,'Município e Sexo'!$A$2:$I$11321,7,FALSE)</f>
        <v>MASCULINO</v>
      </c>
    </row>
    <row r="4574" spans="1:11" ht="15" customHeight="1" thickBot="1" x14ac:dyDescent="0.25">
      <c r="A4574" t="str">
        <f>CONCATENATE(B4574,C4574,D4574,G4574,E4574,I4574)</f>
        <v>1022019HOMICIDIO331</v>
      </c>
      <c r="B4574" s="4">
        <v>10</v>
      </c>
      <c r="C4574" s="5">
        <v>2</v>
      </c>
      <c r="D4574" s="4">
        <v>2019</v>
      </c>
      <c r="E4574" s="4">
        <v>33</v>
      </c>
      <c r="F4574" s="4" t="s">
        <v>210</v>
      </c>
      <c r="G4574" s="4" t="s">
        <v>12</v>
      </c>
      <c r="H4574" s="4" t="s">
        <v>212</v>
      </c>
      <c r="I4574" s="4">
        <v>1</v>
      </c>
      <c r="J4574" t="str">
        <f>VLOOKUP(A4574,'Município e Sexo'!$A$2:$I$11321,5,FALSE)</f>
        <v>CANHOTINHO</v>
      </c>
      <c r="K4574" t="str">
        <f>VLOOKUP(A4574,'Município e Sexo'!$A$2:$I$11321,7,FALSE)</f>
        <v>MASCULINO</v>
      </c>
    </row>
    <row r="4575" spans="1:11" ht="15" customHeight="1" thickBot="1" x14ac:dyDescent="0.25">
      <c r="A4575" t="str">
        <f>CONCATENATE(B4575,C4575,D4575,G4575,E4575,I4575)</f>
        <v>1022019HOMICIDIO421</v>
      </c>
      <c r="B4575" s="4">
        <v>10</v>
      </c>
      <c r="C4575" s="5">
        <v>2</v>
      </c>
      <c r="D4575" s="4">
        <v>2019</v>
      </c>
      <c r="E4575" s="4">
        <v>42</v>
      </c>
      <c r="F4575" s="4" t="s">
        <v>210</v>
      </c>
      <c r="G4575" s="4" t="s">
        <v>12</v>
      </c>
      <c r="H4575" s="4" t="s">
        <v>212</v>
      </c>
      <c r="I4575" s="4">
        <v>1</v>
      </c>
      <c r="J4575" t="str">
        <f>VLOOKUP(A4575,'Município e Sexo'!$A$2:$I$11321,5,FALSE)</f>
        <v>PALMARES</v>
      </c>
      <c r="K4575" t="str">
        <f>VLOOKUP(A4575,'Município e Sexo'!$A$2:$I$11321,7,FALSE)</f>
        <v>MASCULINO</v>
      </c>
    </row>
    <row r="4576" spans="1:11" ht="15" customHeight="1" thickBot="1" x14ac:dyDescent="0.25">
      <c r="A4576" t="str">
        <f>CONCATENATE(B4576,C4576,D4576,G4576,E4576,I4576)</f>
        <v>1022019HOMICIDIO171</v>
      </c>
      <c r="B4576" s="4">
        <v>10</v>
      </c>
      <c r="C4576" s="5">
        <v>2</v>
      </c>
      <c r="D4576" s="4">
        <v>2019</v>
      </c>
      <c r="E4576" s="4">
        <v>17</v>
      </c>
      <c r="F4576" s="4" t="s">
        <v>210</v>
      </c>
      <c r="G4576" s="4" t="s">
        <v>12</v>
      </c>
      <c r="H4576" s="4" t="s">
        <v>211</v>
      </c>
      <c r="I4576" s="4">
        <v>1</v>
      </c>
      <c r="J4576" t="str">
        <f>VLOOKUP(A4576,'Município e Sexo'!$A$2:$I$11321,5,FALSE)</f>
        <v>AGUAS BELAS</v>
      </c>
      <c r="K4576" t="str">
        <f>VLOOKUP(A4576,'Município e Sexo'!$A$2:$I$11321,7,FALSE)</f>
        <v>MASCULINO</v>
      </c>
    </row>
    <row r="4577" spans="1:11" ht="15" customHeight="1" thickBot="1" x14ac:dyDescent="0.25">
      <c r="A4577" t="str">
        <f>CONCATENATE(B4577,C4577,D4577,G4577,E4577,I4577)</f>
        <v>1022019HOMICIDIO201</v>
      </c>
      <c r="B4577" s="4">
        <v>10</v>
      </c>
      <c r="C4577" s="5">
        <v>2</v>
      </c>
      <c r="D4577" s="4">
        <v>2019</v>
      </c>
      <c r="E4577" s="4">
        <v>20</v>
      </c>
      <c r="F4577" s="4" t="s">
        <v>210</v>
      </c>
      <c r="G4577" s="4" t="s">
        <v>12</v>
      </c>
      <c r="H4577" s="4" t="s">
        <v>212</v>
      </c>
      <c r="I4577" s="4">
        <v>1</v>
      </c>
      <c r="J4577" t="str">
        <f>VLOOKUP(A4577,'Município e Sexo'!$A$2:$I$11321,5,FALSE)</f>
        <v>RECIFE</v>
      </c>
      <c r="K4577" t="str">
        <f>VLOOKUP(A4577,'Município e Sexo'!$A$2:$I$11321,7,FALSE)</f>
        <v>MASCULINO</v>
      </c>
    </row>
    <row r="4578" spans="1:11" ht="15" customHeight="1" thickBot="1" x14ac:dyDescent="0.25">
      <c r="A4578" t="str">
        <f>CONCATENATE(B4578,C4578,D4578,G4578,E4578,I4578)</f>
        <v>1022019HOMICIDIO201</v>
      </c>
      <c r="B4578" s="4">
        <v>10</v>
      </c>
      <c r="C4578" s="5">
        <v>2</v>
      </c>
      <c r="D4578" s="4">
        <v>2019</v>
      </c>
      <c r="E4578" s="4">
        <v>20</v>
      </c>
      <c r="F4578" s="4" t="s">
        <v>210</v>
      </c>
      <c r="G4578" s="4" t="s">
        <v>12</v>
      </c>
      <c r="H4578" s="4" t="s">
        <v>211</v>
      </c>
      <c r="I4578" s="4">
        <v>1</v>
      </c>
      <c r="J4578" t="str">
        <f>VLOOKUP(A4578,'Município e Sexo'!$A$2:$I$11321,5,FALSE)</f>
        <v>RECIFE</v>
      </c>
      <c r="K4578" t="str">
        <f>VLOOKUP(A4578,'Município e Sexo'!$A$2:$I$11321,7,FALSE)</f>
        <v>MASCULINO</v>
      </c>
    </row>
    <row r="4579" spans="1:11" ht="15" customHeight="1" thickBot="1" x14ac:dyDescent="0.25">
      <c r="A4579" t="str">
        <f>CONCATENATE(B4579,C4579,D4579,G4579,E4579,I4579)</f>
        <v>1022019HOMICIDIO221</v>
      </c>
      <c r="B4579" s="4">
        <v>10</v>
      </c>
      <c r="C4579" s="5">
        <v>2</v>
      </c>
      <c r="D4579" s="4">
        <v>2019</v>
      </c>
      <c r="E4579" s="4">
        <v>22</v>
      </c>
      <c r="F4579" s="4" t="s">
        <v>210</v>
      </c>
      <c r="G4579" s="4" t="s">
        <v>12</v>
      </c>
      <c r="H4579" s="4" t="s">
        <v>211</v>
      </c>
      <c r="I4579" s="4">
        <v>1</v>
      </c>
      <c r="J4579" t="str">
        <f>VLOOKUP(A4579,'Município e Sexo'!$A$2:$I$11321,5,FALSE)</f>
        <v>LIMOEIRO</v>
      </c>
      <c r="K4579" t="str">
        <f>VLOOKUP(A4579,'Município e Sexo'!$A$2:$I$11321,7,FALSE)</f>
        <v>MASCULINO</v>
      </c>
    </row>
    <row r="4580" spans="1:11" ht="15" customHeight="1" thickBot="1" x14ac:dyDescent="0.25">
      <c r="A4580" t="str">
        <f>CONCATENATE(B4580,C4580,D4580,G4580,E4580,I4580)</f>
        <v>1022019HOMICIDIO231</v>
      </c>
      <c r="B4580" s="4">
        <v>10</v>
      </c>
      <c r="C4580" s="5">
        <v>2</v>
      </c>
      <c r="D4580" s="4">
        <v>2019</v>
      </c>
      <c r="E4580" s="4">
        <v>23</v>
      </c>
      <c r="F4580" s="4" t="s">
        <v>210</v>
      </c>
      <c r="G4580" s="4" t="s">
        <v>12</v>
      </c>
      <c r="H4580" s="4" t="s">
        <v>211</v>
      </c>
      <c r="I4580" s="4">
        <v>1</v>
      </c>
      <c r="J4580" t="str">
        <f>VLOOKUP(A4580,'Município e Sexo'!$A$2:$I$11321,5,FALSE)</f>
        <v>IGARASSU</v>
      </c>
      <c r="K4580" t="str">
        <f>VLOOKUP(A4580,'Município e Sexo'!$A$2:$I$11321,7,FALSE)</f>
        <v>MASCULINO</v>
      </c>
    </row>
    <row r="4581" spans="1:11" ht="15" customHeight="1" thickBot="1" x14ac:dyDescent="0.25">
      <c r="A4581" t="str">
        <f>CONCATENATE(B4581,C4581,D4581,G4581,E4581,I4581)</f>
        <v>1022019HOMICIDIO241</v>
      </c>
      <c r="B4581" s="4">
        <v>10</v>
      </c>
      <c r="C4581" s="5">
        <v>2</v>
      </c>
      <c r="D4581" s="4">
        <v>2019</v>
      </c>
      <c r="E4581" s="4">
        <v>24</v>
      </c>
      <c r="F4581" s="4" t="s">
        <v>210</v>
      </c>
      <c r="G4581" s="4" t="s">
        <v>12</v>
      </c>
      <c r="H4581" s="4" t="s">
        <v>211</v>
      </c>
      <c r="I4581" s="4">
        <v>1</v>
      </c>
      <c r="J4581" t="str">
        <f>VLOOKUP(A4581,'Município e Sexo'!$A$2:$I$11321,5,FALSE)</f>
        <v>RECIFE</v>
      </c>
      <c r="K4581" t="str">
        <f>VLOOKUP(A4581,'Município e Sexo'!$A$2:$I$11321,7,FALSE)</f>
        <v>MASCULINO</v>
      </c>
    </row>
    <row r="4582" spans="1:11" ht="15" customHeight="1" thickBot="1" x14ac:dyDescent="0.25">
      <c r="A4582" t="str">
        <f>CONCATENATE(B4582,C4582,D4582,G4582,E4582,I4582)</f>
        <v>1022019HOMICIDIO321</v>
      </c>
      <c r="B4582" s="4">
        <v>10</v>
      </c>
      <c r="C4582" s="5">
        <v>2</v>
      </c>
      <c r="D4582" s="4">
        <v>2019</v>
      </c>
      <c r="E4582" s="4">
        <v>32</v>
      </c>
      <c r="F4582" s="4" t="s">
        <v>210</v>
      </c>
      <c r="G4582" s="4" t="s">
        <v>12</v>
      </c>
      <c r="H4582" s="4" t="s">
        <v>212</v>
      </c>
      <c r="I4582" s="4">
        <v>1</v>
      </c>
      <c r="J4582" t="str">
        <f>VLOOKUP(A4582,'Município e Sexo'!$A$2:$I$11321,5,FALSE)</f>
        <v>VITORIA DE SANTO ANTAO</v>
      </c>
      <c r="K4582" t="str">
        <f>VLOOKUP(A4582,'Município e Sexo'!$A$2:$I$11321,7,FALSE)</f>
        <v>MASCULINO</v>
      </c>
    </row>
    <row r="4583" spans="1:11" ht="15" customHeight="1" thickBot="1" x14ac:dyDescent="0.25">
      <c r="A4583" t="str">
        <f>CONCATENATE(B4583,C4583,D4583,G4583,E4583,I4583)</f>
        <v>1022019HOMICIDIO461</v>
      </c>
      <c r="B4583" s="4">
        <v>10</v>
      </c>
      <c r="C4583" s="5">
        <v>2</v>
      </c>
      <c r="D4583" s="4">
        <v>2019</v>
      </c>
      <c r="E4583" s="4">
        <v>46</v>
      </c>
      <c r="F4583" s="4" t="s">
        <v>210</v>
      </c>
      <c r="G4583" s="4" t="s">
        <v>12</v>
      </c>
      <c r="H4583" s="4" t="s">
        <v>211</v>
      </c>
      <c r="I4583" s="4">
        <v>1</v>
      </c>
      <c r="J4583" t="str">
        <f>VLOOKUP(A4583,'Município e Sexo'!$A$2:$I$11321,5,FALSE)</f>
        <v>BARRA DE GUABIRABA</v>
      </c>
      <c r="K4583" t="str">
        <f>VLOOKUP(A4583,'Município e Sexo'!$A$2:$I$11321,7,FALSE)</f>
        <v>MASCULINO</v>
      </c>
    </row>
    <row r="4584" spans="1:11" ht="15" customHeight="1" thickBot="1" x14ac:dyDescent="0.25">
      <c r="A4584" t="str">
        <f>CONCATENATE(B4584,C4584,D4584,G4584,E4584,I4584)</f>
        <v>1022019HOMICIDIO341</v>
      </c>
      <c r="B4584" s="4">
        <v>10</v>
      </c>
      <c r="C4584" s="5">
        <v>2</v>
      </c>
      <c r="D4584" s="4">
        <v>2019</v>
      </c>
      <c r="E4584" s="4">
        <v>34</v>
      </c>
      <c r="F4584" s="4" t="s">
        <v>210</v>
      </c>
      <c r="G4584" s="4" t="s">
        <v>12</v>
      </c>
      <c r="H4584" s="4" t="s">
        <v>211</v>
      </c>
      <c r="I4584" s="4">
        <v>1</v>
      </c>
      <c r="J4584" t="str">
        <f>VLOOKUP(A4584,'Município e Sexo'!$A$2:$I$11321,5,FALSE)</f>
        <v>RECIFE</v>
      </c>
      <c r="K4584" t="str">
        <f>VLOOKUP(A4584,'Município e Sexo'!$A$2:$I$11321,7,FALSE)</f>
        <v>MASCULINO</v>
      </c>
    </row>
    <row r="4585" spans="1:11" ht="15" customHeight="1" thickBot="1" x14ac:dyDescent="0.25">
      <c r="A4585" t="str">
        <f>CONCATENATE(B4585,C4585,D4585,G4585,E4585,I4585)</f>
        <v>1122019HOMICIDIO161</v>
      </c>
      <c r="B4585" s="4">
        <v>11</v>
      </c>
      <c r="C4585" s="5">
        <v>2</v>
      </c>
      <c r="D4585" s="4">
        <v>2019</v>
      </c>
      <c r="E4585" s="4">
        <v>16</v>
      </c>
      <c r="F4585" s="4" t="s">
        <v>210</v>
      </c>
      <c r="G4585" s="4" t="s">
        <v>12</v>
      </c>
      <c r="H4585" s="4" t="s">
        <v>211</v>
      </c>
      <c r="I4585" s="4">
        <v>1</v>
      </c>
      <c r="J4585" t="str">
        <f>VLOOKUP(A4585,'Município e Sexo'!$A$2:$I$11321,5,FALSE)</f>
        <v>SIRINHAEM</v>
      </c>
      <c r="K4585" t="str">
        <f>VLOOKUP(A4585,'Município e Sexo'!$A$2:$I$11321,7,FALSE)</f>
        <v>MASCULINO</v>
      </c>
    </row>
    <row r="4586" spans="1:11" ht="15" customHeight="1" thickBot="1" x14ac:dyDescent="0.25">
      <c r="A4586" t="str">
        <f>CONCATENATE(B4586,C4586,D4586,G4586,E4586,I4586)</f>
        <v>1122019HOMICIDIO181</v>
      </c>
      <c r="B4586" s="4">
        <v>11</v>
      </c>
      <c r="C4586" s="5">
        <v>2</v>
      </c>
      <c r="D4586" s="4">
        <v>2019</v>
      </c>
      <c r="E4586" s="4">
        <v>18</v>
      </c>
      <c r="F4586" s="4" t="s">
        <v>210</v>
      </c>
      <c r="G4586" s="4" t="s">
        <v>12</v>
      </c>
      <c r="H4586" s="4" t="s">
        <v>211</v>
      </c>
      <c r="I4586" s="4">
        <v>1</v>
      </c>
      <c r="J4586" t="str">
        <f>VLOOKUP(A4586,'Município e Sexo'!$A$2:$I$11321,5,FALSE)</f>
        <v>SIRINHAEM</v>
      </c>
      <c r="K4586" t="str">
        <f>VLOOKUP(A4586,'Município e Sexo'!$A$2:$I$11321,7,FALSE)</f>
        <v>MASCULINO</v>
      </c>
    </row>
    <row r="4587" spans="1:11" ht="15" customHeight="1" thickBot="1" x14ac:dyDescent="0.25">
      <c r="A4587" t="str">
        <f>CONCATENATE(B4587,C4587,D4587,G4587,E4587,I4587)</f>
        <v>1122019HOMICIDIO241</v>
      </c>
      <c r="B4587" s="4">
        <v>11</v>
      </c>
      <c r="C4587" s="5">
        <v>2</v>
      </c>
      <c r="D4587" s="4">
        <v>2019</v>
      </c>
      <c r="E4587" s="4">
        <v>24</v>
      </c>
      <c r="F4587" s="4" t="s">
        <v>210</v>
      </c>
      <c r="G4587" s="4" t="s">
        <v>12</v>
      </c>
      <c r="H4587" s="4" t="s">
        <v>211</v>
      </c>
      <c r="I4587" s="4">
        <v>1</v>
      </c>
      <c r="J4587" t="str">
        <f>VLOOKUP(A4587,'Município e Sexo'!$A$2:$I$11321,5,FALSE)</f>
        <v>ABREU E LIMA</v>
      </c>
      <c r="K4587" t="str">
        <f>VLOOKUP(A4587,'Município e Sexo'!$A$2:$I$11321,7,FALSE)</f>
        <v>MASCULINO</v>
      </c>
    </row>
    <row r="4588" spans="1:11" ht="15" customHeight="1" thickBot="1" x14ac:dyDescent="0.25">
      <c r="A4588" t="str">
        <f>CONCATENATE(B4588,C4588,D4588,G4588,E4588,I4588)</f>
        <v>1122019HOMICIDIO291</v>
      </c>
      <c r="B4588" s="4">
        <v>11</v>
      </c>
      <c r="C4588" s="5">
        <v>2</v>
      </c>
      <c r="D4588" s="4">
        <v>2019</v>
      </c>
      <c r="E4588" s="4">
        <v>29</v>
      </c>
      <c r="F4588" s="4" t="s">
        <v>210</v>
      </c>
      <c r="G4588" s="4" t="s">
        <v>12</v>
      </c>
      <c r="H4588" s="4" t="s">
        <v>212</v>
      </c>
      <c r="I4588" s="4">
        <v>1</v>
      </c>
      <c r="J4588" t="str">
        <f>VLOOKUP(A4588,'Município e Sexo'!$A$2:$I$11321,5,FALSE)</f>
        <v>ARACOIABA</v>
      </c>
      <c r="K4588" t="str">
        <f>VLOOKUP(A4588,'Município e Sexo'!$A$2:$I$11321,7,FALSE)</f>
        <v>MASCULINO</v>
      </c>
    </row>
    <row r="4589" spans="1:11" ht="15" customHeight="1" thickBot="1" x14ac:dyDescent="0.25">
      <c r="A4589" t="str">
        <f>CONCATENATE(B4589,C4589,D4589,G4589,E4589,I4589)</f>
        <v>1122019HOMICIDIO311</v>
      </c>
      <c r="B4589" s="4">
        <v>11</v>
      </c>
      <c r="C4589" s="5">
        <v>2</v>
      </c>
      <c r="D4589" s="4">
        <v>2019</v>
      </c>
      <c r="E4589" s="4">
        <v>31</v>
      </c>
      <c r="F4589" s="4" t="s">
        <v>216</v>
      </c>
      <c r="G4589" s="4" t="s">
        <v>12</v>
      </c>
      <c r="H4589" s="4" t="s">
        <v>211</v>
      </c>
      <c r="I4589" s="4">
        <v>1</v>
      </c>
      <c r="J4589" t="str">
        <f>VLOOKUP(A4589,'Município e Sexo'!$A$2:$I$11321,5,FALSE)</f>
        <v>AGUA PRETA</v>
      </c>
      <c r="K4589" t="str">
        <f>VLOOKUP(A4589,'Município e Sexo'!$A$2:$I$11321,7,FALSE)</f>
        <v>MASCULINO</v>
      </c>
    </row>
    <row r="4590" spans="1:11" ht="15" customHeight="1" thickBot="1" x14ac:dyDescent="0.25">
      <c r="A4590" t="str">
        <f>CONCATENATE(B4590,C4590,D4590,G4590,E4590,I4590)</f>
        <v>1122019HOMICIDIO231</v>
      </c>
      <c r="B4590" s="4">
        <v>11</v>
      </c>
      <c r="C4590" s="5">
        <v>2</v>
      </c>
      <c r="D4590" s="4">
        <v>2019</v>
      </c>
      <c r="E4590" s="4">
        <v>23</v>
      </c>
      <c r="F4590" s="4" t="s">
        <v>210</v>
      </c>
      <c r="G4590" s="4" t="s">
        <v>12</v>
      </c>
      <c r="H4590" s="4" t="s">
        <v>211</v>
      </c>
      <c r="I4590" s="4">
        <v>1</v>
      </c>
      <c r="J4590" t="str">
        <f>VLOOKUP(A4590,'Município e Sexo'!$A$2:$I$11321,5,FALSE)</f>
        <v>JABOATAO DOS GUARARAPES</v>
      </c>
      <c r="K4590" t="str">
        <f>VLOOKUP(A4590,'Município e Sexo'!$A$2:$I$11321,7,FALSE)</f>
        <v>MASCULINO</v>
      </c>
    </row>
    <row r="4591" spans="1:11" ht="15" customHeight="1" thickBot="1" x14ac:dyDescent="0.25">
      <c r="A4591" t="str">
        <f>CONCATENATE(B4591,C4591,D4591,G4591,E4591,I4591)</f>
        <v>1122019HOMICIDIO251</v>
      </c>
      <c r="B4591" s="4">
        <v>11</v>
      </c>
      <c r="C4591" s="5">
        <v>2</v>
      </c>
      <c r="D4591" s="4">
        <v>2019</v>
      </c>
      <c r="E4591" s="4">
        <v>25</v>
      </c>
      <c r="F4591" s="4" t="s">
        <v>210</v>
      </c>
      <c r="G4591" s="4" t="s">
        <v>12</v>
      </c>
      <c r="H4591" s="4" t="s">
        <v>212</v>
      </c>
      <c r="I4591" s="4">
        <v>1</v>
      </c>
      <c r="J4591" t="str">
        <f>VLOOKUP(A4591,'Município e Sexo'!$A$2:$I$11321,5,FALSE)</f>
        <v>IGARASSU</v>
      </c>
      <c r="K4591" t="str">
        <f>VLOOKUP(A4591,'Município e Sexo'!$A$2:$I$11321,7,FALSE)</f>
        <v>MASCULINO</v>
      </c>
    </row>
    <row r="4592" spans="1:11" ht="15" customHeight="1" thickBot="1" x14ac:dyDescent="0.25">
      <c r="A4592" t="str">
        <f>CONCATENATE(B4592,C4592,D4592,G4592,E4592,I4592)</f>
        <v>1122019HOMICIDIO281</v>
      </c>
      <c r="B4592" s="4">
        <v>11</v>
      </c>
      <c r="C4592" s="5">
        <v>2</v>
      </c>
      <c r="D4592" s="4">
        <v>2019</v>
      </c>
      <c r="E4592" s="4">
        <v>28</v>
      </c>
      <c r="F4592" s="4" t="s">
        <v>210</v>
      </c>
      <c r="G4592" s="4" t="s">
        <v>12</v>
      </c>
      <c r="H4592" s="4" t="s">
        <v>211</v>
      </c>
      <c r="I4592" s="4">
        <v>1</v>
      </c>
      <c r="J4592" t="str">
        <f>VLOOKUP(A4592,'Município e Sexo'!$A$2:$I$11321,5,FALSE)</f>
        <v>JABOATAO DOS GUARARAPES</v>
      </c>
      <c r="K4592" t="str">
        <f>VLOOKUP(A4592,'Município e Sexo'!$A$2:$I$11321,7,FALSE)</f>
        <v>MASCULINO</v>
      </c>
    </row>
    <row r="4593" spans="1:11" ht="15" customHeight="1" thickBot="1" x14ac:dyDescent="0.25">
      <c r="A4593" t="str">
        <f>CONCATENATE(B4593,C4593,D4593,G4593,E4593,I4593)</f>
        <v>1122019HOMICIDIO371</v>
      </c>
      <c r="B4593" s="4">
        <v>11</v>
      </c>
      <c r="C4593" s="5">
        <v>2</v>
      </c>
      <c r="D4593" s="4">
        <v>2019</v>
      </c>
      <c r="E4593" s="4">
        <v>37</v>
      </c>
      <c r="F4593" s="4" t="s">
        <v>210</v>
      </c>
      <c r="G4593" s="4" t="s">
        <v>12</v>
      </c>
      <c r="H4593" s="4" t="s">
        <v>212</v>
      </c>
      <c r="I4593" s="4">
        <v>1</v>
      </c>
      <c r="J4593" t="str">
        <f>VLOOKUP(A4593,'Município e Sexo'!$A$2:$I$11321,5,FALSE)</f>
        <v>RIO FORMOSO</v>
      </c>
      <c r="K4593" t="str">
        <f>VLOOKUP(A4593,'Município e Sexo'!$A$2:$I$11321,7,FALSE)</f>
        <v>MASCULINO</v>
      </c>
    </row>
    <row r="4594" spans="1:11" ht="15" customHeight="1" thickBot="1" x14ac:dyDescent="0.25">
      <c r="A4594" t="str">
        <f>CONCATENATE(B4594,C4594,D4594,G4594,E4594,I4594)</f>
        <v>1122019HOMICIDIO221</v>
      </c>
      <c r="B4594" s="4">
        <v>11</v>
      </c>
      <c r="C4594" s="5">
        <v>2</v>
      </c>
      <c r="D4594" s="4">
        <v>2019</v>
      </c>
      <c r="E4594" s="4">
        <v>22</v>
      </c>
      <c r="F4594" s="4" t="s">
        <v>210</v>
      </c>
      <c r="G4594" s="4" t="s">
        <v>12</v>
      </c>
      <c r="H4594" s="4" t="s">
        <v>211</v>
      </c>
      <c r="I4594" s="4">
        <v>1</v>
      </c>
      <c r="J4594" t="str">
        <f>VLOOKUP(A4594,'Município e Sexo'!$A$2:$I$11321,5,FALSE)</f>
        <v>RECIFE</v>
      </c>
      <c r="K4594" t="str">
        <f>VLOOKUP(A4594,'Município e Sexo'!$A$2:$I$11321,7,FALSE)</f>
        <v>MASCULINO</v>
      </c>
    </row>
    <row r="4595" spans="1:11" ht="15" customHeight="1" thickBot="1" x14ac:dyDescent="0.25">
      <c r="A4595" t="str">
        <f>CONCATENATE(B4595,C4595,D4595,G4595,E4595,I4595)</f>
        <v>1122019HOMICIDIO421</v>
      </c>
      <c r="B4595" s="4">
        <v>11</v>
      </c>
      <c r="C4595" s="5">
        <v>2</v>
      </c>
      <c r="D4595" s="4">
        <v>2019</v>
      </c>
      <c r="E4595" s="4">
        <v>42</v>
      </c>
      <c r="F4595" s="4" t="s">
        <v>210</v>
      </c>
      <c r="G4595" s="4" t="s">
        <v>12</v>
      </c>
      <c r="H4595" s="4" t="s">
        <v>212</v>
      </c>
      <c r="I4595" s="4">
        <v>1</v>
      </c>
      <c r="J4595" t="str">
        <f>VLOOKUP(A4595,'Município e Sexo'!$A$2:$I$11321,5,FALSE)</f>
        <v>JAQUEIRA</v>
      </c>
      <c r="K4595" t="str">
        <f>VLOOKUP(A4595,'Município e Sexo'!$A$2:$I$11321,7,FALSE)</f>
        <v>MASCULINO</v>
      </c>
    </row>
    <row r="4596" spans="1:11" ht="15" customHeight="1" thickBot="1" x14ac:dyDescent="0.25">
      <c r="A4596" t="str">
        <f>CONCATENATE(B4596,C4596,D4596,G4596,E4596,I4596)</f>
        <v>1222019HOMICIDIO221</v>
      </c>
      <c r="B4596" s="4">
        <v>12</v>
      </c>
      <c r="C4596" s="5">
        <v>2</v>
      </c>
      <c r="D4596" s="4">
        <v>2019</v>
      </c>
      <c r="E4596" s="4">
        <v>22</v>
      </c>
      <c r="F4596" s="4" t="s">
        <v>210</v>
      </c>
      <c r="G4596" s="4" t="s">
        <v>12</v>
      </c>
      <c r="H4596" s="4" t="s">
        <v>211</v>
      </c>
      <c r="I4596" s="4">
        <v>1</v>
      </c>
      <c r="J4596" t="str">
        <f>VLOOKUP(A4596,'Município e Sexo'!$A$2:$I$11321,5,FALSE)</f>
        <v>CABO DE SANTO AGOSTINHO</v>
      </c>
      <c r="K4596" t="str">
        <f>VLOOKUP(A4596,'Município e Sexo'!$A$2:$I$11321,7,FALSE)</f>
        <v>MASCULINO</v>
      </c>
    </row>
    <row r="4597" spans="1:11" ht="15" customHeight="1" thickBot="1" x14ac:dyDescent="0.25">
      <c r="A4597" t="str">
        <f>CONCATENATE(B4597,C4597,D4597,G4597,E4597,I4597)</f>
        <v>1222019HOMICIDIO611</v>
      </c>
      <c r="B4597" s="4">
        <v>12</v>
      </c>
      <c r="C4597" s="5">
        <v>2</v>
      </c>
      <c r="D4597" s="4">
        <v>2019</v>
      </c>
      <c r="E4597" s="4">
        <v>61</v>
      </c>
      <c r="F4597" s="4" t="s">
        <v>210</v>
      </c>
      <c r="G4597" s="4" t="s">
        <v>12</v>
      </c>
      <c r="H4597" s="4" t="s">
        <v>218</v>
      </c>
      <c r="I4597" s="4">
        <v>1</v>
      </c>
      <c r="J4597" t="str">
        <f>VLOOKUP(A4597,'Município e Sexo'!$A$2:$I$11321,5,FALSE)</f>
        <v>BONITO</v>
      </c>
      <c r="K4597" t="str">
        <f>VLOOKUP(A4597,'Município e Sexo'!$A$2:$I$11321,7,FALSE)</f>
        <v>MASCULINO</v>
      </c>
    </row>
    <row r="4598" spans="1:11" ht="15" customHeight="1" thickBot="1" x14ac:dyDescent="0.25">
      <c r="A4598" t="str">
        <f>CONCATENATE(B4598,C4598,D4598,G4598,E4598,I4598)</f>
        <v>1222019HOMICIDIO161</v>
      </c>
      <c r="B4598" s="4">
        <v>12</v>
      </c>
      <c r="C4598" s="5">
        <v>2</v>
      </c>
      <c r="D4598" s="4">
        <v>2019</v>
      </c>
      <c r="E4598" s="4">
        <v>16</v>
      </c>
      <c r="F4598" s="4" t="s">
        <v>210</v>
      </c>
      <c r="G4598" s="4" t="s">
        <v>12</v>
      </c>
      <c r="H4598" s="4" t="s">
        <v>212</v>
      </c>
      <c r="I4598" s="4">
        <v>1</v>
      </c>
      <c r="J4598" t="str">
        <f>VLOOKUP(A4598,'Município e Sexo'!$A$2:$I$11321,5,FALSE)</f>
        <v>CATENDE</v>
      </c>
      <c r="K4598" t="str">
        <f>VLOOKUP(A4598,'Município e Sexo'!$A$2:$I$11321,7,FALSE)</f>
        <v>MASCULINO</v>
      </c>
    </row>
    <row r="4599" spans="1:11" ht="15" customHeight="1" thickBot="1" x14ac:dyDescent="0.25">
      <c r="A4599" t="str">
        <f>CONCATENATE(B4599,C4599,D4599,G4599,E4599,I4599)</f>
        <v>1222019HOMICIDIO181</v>
      </c>
      <c r="B4599" s="4">
        <v>12</v>
      </c>
      <c r="C4599" s="5">
        <v>2</v>
      </c>
      <c r="D4599" s="4">
        <v>2019</v>
      </c>
      <c r="E4599" s="4">
        <v>18</v>
      </c>
      <c r="F4599" s="4" t="s">
        <v>210</v>
      </c>
      <c r="G4599" s="4" t="s">
        <v>12</v>
      </c>
      <c r="H4599" s="4" t="s">
        <v>211</v>
      </c>
      <c r="I4599" s="4">
        <v>1</v>
      </c>
      <c r="J4599" t="str">
        <f>VLOOKUP(A4599,'Município e Sexo'!$A$2:$I$11321,5,FALSE)</f>
        <v>VITORIA DE SANTO ANTAO</v>
      </c>
      <c r="K4599" t="str">
        <f>VLOOKUP(A4599,'Município e Sexo'!$A$2:$I$11321,7,FALSE)</f>
        <v>MASCULINO</v>
      </c>
    </row>
    <row r="4600" spans="1:11" ht="15" customHeight="1" thickBot="1" x14ac:dyDescent="0.25">
      <c r="A4600" t="str">
        <f>CONCATENATE(B4600,C4600,D4600,G4600,E4600,I4600)</f>
        <v>1222019HOMICIDIO221</v>
      </c>
      <c r="B4600" s="4">
        <v>12</v>
      </c>
      <c r="C4600" s="5">
        <v>2</v>
      </c>
      <c r="D4600" s="4">
        <v>2019</v>
      </c>
      <c r="E4600" s="4">
        <v>22</v>
      </c>
      <c r="F4600" s="4" t="s">
        <v>210</v>
      </c>
      <c r="G4600" s="4" t="s">
        <v>12</v>
      </c>
      <c r="H4600" s="4" t="s">
        <v>212</v>
      </c>
      <c r="I4600" s="4">
        <v>1</v>
      </c>
      <c r="J4600" t="str">
        <f>VLOOKUP(A4600,'Município e Sexo'!$A$2:$I$11321,5,FALSE)</f>
        <v>CABO DE SANTO AGOSTINHO</v>
      </c>
      <c r="K4600" t="str">
        <f>VLOOKUP(A4600,'Município e Sexo'!$A$2:$I$11321,7,FALSE)</f>
        <v>MASCULINO</v>
      </c>
    </row>
    <row r="4601" spans="1:11" ht="15" customHeight="1" thickBot="1" x14ac:dyDescent="0.25">
      <c r="A4601" t="str">
        <f>CONCATENATE(B4601,C4601,D4601,G4601,E4601,I4601)</f>
        <v>1222019HOMICIDIO221</v>
      </c>
      <c r="B4601" s="4">
        <v>12</v>
      </c>
      <c r="C4601" s="5">
        <v>2</v>
      </c>
      <c r="D4601" s="4">
        <v>2019</v>
      </c>
      <c r="E4601" s="4">
        <v>22</v>
      </c>
      <c r="F4601" s="4" t="s">
        <v>210</v>
      </c>
      <c r="G4601" s="4" t="s">
        <v>12</v>
      </c>
      <c r="H4601" s="4" t="s">
        <v>212</v>
      </c>
      <c r="I4601" s="4">
        <v>1</v>
      </c>
      <c r="J4601" t="str">
        <f>VLOOKUP(A4601,'Município e Sexo'!$A$2:$I$11321,5,FALSE)</f>
        <v>CABO DE SANTO AGOSTINHO</v>
      </c>
      <c r="K4601" t="str">
        <f>VLOOKUP(A4601,'Município e Sexo'!$A$2:$I$11321,7,FALSE)</f>
        <v>MASCULINO</v>
      </c>
    </row>
    <row r="4602" spans="1:11" ht="15" customHeight="1" thickBot="1" x14ac:dyDescent="0.25">
      <c r="A4602" t="str">
        <f>CONCATENATE(B4602,C4602,D4602,G4602,E4602,I4602)</f>
        <v>1222019HOMICIDIO241</v>
      </c>
      <c r="B4602" s="4">
        <v>12</v>
      </c>
      <c r="C4602" s="5">
        <v>2</v>
      </c>
      <c r="D4602" s="4">
        <v>2019</v>
      </c>
      <c r="E4602" s="4">
        <v>24</v>
      </c>
      <c r="F4602" s="4" t="s">
        <v>210</v>
      </c>
      <c r="G4602" s="4" t="s">
        <v>12</v>
      </c>
      <c r="H4602" s="4" t="s">
        <v>211</v>
      </c>
      <c r="I4602" s="4">
        <v>1</v>
      </c>
      <c r="J4602" t="str">
        <f>VLOOKUP(A4602,'Município e Sexo'!$A$2:$I$11321,5,FALSE)</f>
        <v>PALMARES</v>
      </c>
      <c r="K4602" t="str">
        <f>VLOOKUP(A4602,'Município e Sexo'!$A$2:$I$11321,7,FALSE)</f>
        <v>MASCULINO</v>
      </c>
    </row>
    <row r="4603" spans="1:11" ht="15" customHeight="1" thickBot="1" x14ac:dyDescent="0.25">
      <c r="A4603" t="str">
        <f>CONCATENATE(B4603,C4603,D4603,G4603,E4603,I4603)</f>
        <v>1222019HOMICIDIO431</v>
      </c>
      <c r="B4603" s="4">
        <v>12</v>
      </c>
      <c r="C4603" s="5">
        <v>2</v>
      </c>
      <c r="D4603" s="4">
        <v>2019</v>
      </c>
      <c r="E4603" s="4">
        <v>43</v>
      </c>
      <c r="F4603" s="4" t="s">
        <v>214</v>
      </c>
      <c r="G4603" s="4" t="s">
        <v>12</v>
      </c>
      <c r="H4603" s="4" t="s">
        <v>211</v>
      </c>
      <c r="I4603" s="4">
        <v>1</v>
      </c>
      <c r="J4603" t="str">
        <f>VLOOKUP(A4603,'Município e Sexo'!$A$2:$I$11321,5,FALSE)</f>
        <v>SURUBIM</v>
      </c>
      <c r="K4603" t="str">
        <f>VLOOKUP(A4603,'Município e Sexo'!$A$2:$I$11321,7,FALSE)</f>
        <v>MASCULINO</v>
      </c>
    </row>
    <row r="4604" spans="1:11" ht="15" customHeight="1" thickBot="1" x14ac:dyDescent="0.25">
      <c r="A4604" t="str">
        <f>CONCATENATE(B4604,C4604,D4604,G4604,E4604,I4604)</f>
        <v>1222019HOMICIDIO221</v>
      </c>
      <c r="B4604" s="4">
        <v>12</v>
      </c>
      <c r="C4604" s="5">
        <v>2</v>
      </c>
      <c r="D4604" s="4">
        <v>2019</v>
      </c>
      <c r="E4604" s="4">
        <v>22</v>
      </c>
      <c r="F4604" s="4" t="s">
        <v>210</v>
      </c>
      <c r="G4604" s="4" t="s">
        <v>12</v>
      </c>
      <c r="H4604" s="4" t="s">
        <v>211</v>
      </c>
      <c r="I4604" s="4">
        <v>1</v>
      </c>
      <c r="J4604" t="str">
        <f>VLOOKUP(A4604,'Município e Sexo'!$A$2:$I$11321,5,FALSE)</f>
        <v>CABO DE SANTO AGOSTINHO</v>
      </c>
      <c r="K4604" t="str">
        <f>VLOOKUP(A4604,'Município e Sexo'!$A$2:$I$11321,7,FALSE)</f>
        <v>MASCULINO</v>
      </c>
    </row>
    <row r="4605" spans="1:11" ht="15" customHeight="1" thickBot="1" x14ac:dyDescent="0.25">
      <c r="A4605" t="str">
        <f>CONCATENATE(B4605,C4605,D4605,G4605,E4605,I4605)</f>
        <v>1222019HOMICIDIO471</v>
      </c>
      <c r="B4605" s="4">
        <v>12</v>
      </c>
      <c r="C4605" s="5">
        <v>2</v>
      </c>
      <c r="D4605" s="4">
        <v>2019</v>
      </c>
      <c r="E4605" s="4">
        <v>47</v>
      </c>
      <c r="F4605" s="4" t="s">
        <v>210</v>
      </c>
      <c r="G4605" s="4" t="s">
        <v>12</v>
      </c>
      <c r="H4605" s="4" t="s">
        <v>212</v>
      </c>
      <c r="I4605" s="4">
        <v>1</v>
      </c>
      <c r="J4605" t="str">
        <f>VLOOKUP(A4605,'Município e Sexo'!$A$2:$I$11321,5,FALSE)</f>
        <v>VITORIA DE SANTO ANTAO</v>
      </c>
      <c r="K4605" t="str">
        <f>VLOOKUP(A4605,'Município e Sexo'!$A$2:$I$11321,7,FALSE)</f>
        <v>MASCULINO</v>
      </c>
    </row>
    <row r="4606" spans="1:11" ht="15" customHeight="1" thickBot="1" x14ac:dyDescent="0.25">
      <c r="A4606" t="str">
        <f>CONCATENATE(B4606,C4606,D4606,G4606,E4606,I4606)</f>
        <v>1222019HOMICIDIO161</v>
      </c>
      <c r="B4606" s="4">
        <v>12</v>
      </c>
      <c r="C4606" s="5">
        <v>2</v>
      </c>
      <c r="D4606" s="4">
        <v>2019</v>
      </c>
      <c r="E4606" s="4">
        <v>16</v>
      </c>
      <c r="F4606" s="4" t="s">
        <v>210</v>
      </c>
      <c r="G4606" s="4" t="s">
        <v>12</v>
      </c>
      <c r="H4606" s="4" t="s">
        <v>211</v>
      </c>
      <c r="I4606" s="4">
        <v>1</v>
      </c>
      <c r="J4606" t="str">
        <f>VLOOKUP(A4606,'Município e Sexo'!$A$2:$I$11321,5,FALSE)</f>
        <v>CATENDE</v>
      </c>
      <c r="K4606" t="str">
        <f>VLOOKUP(A4606,'Município e Sexo'!$A$2:$I$11321,7,FALSE)</f>
        <v>MASCULINO</v>
      </c>
    </row>
    <row r="4607" spans="1:11" ht="15" customHeight="1" thickBot="1" x14ac:dyDescent="0.25">
      <c r="A4607" t="str">
        <f>CONCATENATE(B4607,C4607,D4607,G4607,E4607,I4607)</f>
        <v>1222019HOMICIDIO231</v>
      </c>
      <c r="B4607" s="4">
        <v>12</v>
      </c>
      <c r="C4607" s="5">
        <v>2</v>
      </c>
      <c r="D4607" s="4">
        <v>2019</v>
      </c>
      <c r="E4607" s="4">
        <v>23</v>
      </c>
      <c r="F4607" s="4" t="s">
        <v>216</v>
      </c>
      <c r="G4607" s="4" t="s">
        <v>12</v>
      </c>
      <c r="H4607" s="4" t="s">
        <v>218</v>
      </c>
      <c r="I4607" s="4">
        <v>1</v>
      </c>
      <c r="J4607" t="str">
        <f>VLOOKUP(A4607,'Município e Sexo'!$A$2:$I$11321,5,FALSE)</f>
        <v>CARUARU</v>
      </c>
      <c r="K4607" t="str">
        <f>VLOOKUP(A4607,'Município e Sexo'!$A$2:$I$11321,7,FALSE)</f>
        <v>MASCULINO</v>
      </c>
    </row>
    <row r="4608" spans="1:11" ht="15" customHeight="1" thickBot="1" x14ac:dyDescent="0.25">
      <c r="A4608" t="str">
        <f>CONCATENATE(B4608,C4608,D4608,G4608,E4608,I4608)</f>
        <v>1222019HOMICIDIO351</v>
      </c>
      <c r="B4608" s="4">
        <v>12</v>
      </c>
      <c r="C4608" s="5">
        <v>2</v>
      </c>
      <c r="D4608" s="4">
        <v>2019</v>
      </c>
      <c r="E4608" s="4">
        <v>35</v>
      </c>
      <c r="F4608" s="4" t="s">
        <v>210</v>
      </c>
      <c r="G4608" s="4" t="s">
        <v>12</v>
      </c>
      <c r="H4608" s="4" t="s">
        <v>212</v>
      </c>
      <c r="I4608" s="4">
        <v>1</v>
      </c>
      <c r="J4608" t="str">
        <f>VLOOKUP(A4608,'Município e Sexo'!$A$2:$I$11321,5,FALSE)</f>
        <v>VITORIA DE SANTO ANTAO</v>
      </c>
      <c r="K4608" t="str">
        <f>VLOOKUP(A4608,'Município e Sexo'!$A$2:$I$11321,7,FALSE)</f>
        <v>MASCULINO</v>
      </c>
    </row>
    <row r="4609" spans="1:11" ht="15" customHeight="1" thickBot="1" x14ac:dyDescent="0.25">
      <c r="A4609" t="str">
        <f>CONCATENATE(B4609,C4609,D4609,G4609,E4609,I4609)</f>
        <v>1222019HOMICIDIO481</v>
      </c>
      <c r="B4609" s="4">
        <v>12</v>
      </c>
      <c r="C4609" s="5">
        <v>2</v>
      </c>
      <c r="D4609" s="4">
        <v>2019</v>
      </c>
      <c r="E4609" s="4">
        <v>48</v>
      </c>
      <c r="F4609" s="4" t="s">
        <v>210</v>
      </c>
      <c r="G4609" s="4" t="s">
        <v>12</v>
      </c>
      <c r="H4609" s="4" t="s">
        <v>211</v>
      </c>
      <c r="I4609" s="4">
        <v>1</v>
      </c>
      <c r="J4609" t="str">
        <f>VLOOKUP(A4609,'Município e Sexo'!$A$2:$I$11321,5,FALSE)</f>
        <v>MORENO</v>
      </c>
      <c r="K4609" t="str">
        <f>VLOOKUP(A4609,'Município e Sexo'!$A$2:$I$11321,7,FALSE)</f>
        <v>MASCULINO</v>
      </c>
    </row>
    <row r="4610" spans="1:11" ht="15" customHeight="1" thickBot="1" x14ac:dyDescent="0.25">
      <c r="A4610" t="str">
        <f>CONCATENATE(B4610,C4610,D4610,G4610,E4610,I4610)</f>
        <v>1322019HOMICIDIO311</v>
      </c>
      <c r="B4610" s="4">
        <v>13</v>
      </c>
      <c r="C4610" s="5">
        <v>2</v>
      </c>
      <c r="D4610" s="4">
        <v>2019</v>
      </c>
      <c r="E4610" s="4">
        <v>31</v>
      </c>
      <c r="F4610" s="4" t="s">
        <v>210</v>
      </c>
      <c r="G4610" s="4" t="s">
        <v>12</v>
      </c>
      <c r="H4610" s="4" t="s">
        <v>211</v>
      </c>
      <c r="I4610" s="4">
        <v>1</v>
      </c>
      <c r="J4610" t="str">
        <f>VLOOKUP(A4610,'Município e Sexo'!$A$2:$I$11321,5,FALSE)</f>
        <v>CARUARU</v>
      </c>
      <c r="K4610" t="str">
        <f>VLOOKUP(A4610,'Município e Sexo'!$A$2:$I$11321,7,FALSE)</f>
        <v>MASCULINO</v>
      </c>
    </row>
    <row r="4611" spans="1:11" ht="15" customHeight="1" thickBot="1" x14ac:dyDescent="0.25">
      <c r="A4611" t="str">
        <f>CONCATENATE(B4611,C4611,D4611,G4611,E4611,I4611)</f>
        <v>1322019LESOES CORPORAIS SEGUIDA DE MORTE321</v>
      </c>
      <c r="B4611" s="4">
        <v>13</v>
      </c>
      <c r="C4611" s="5">
        <v>2</v>
      </c>
      <c r="D4611" s="4">
        <v>2019</v>
      </c>
      <c r="E4611" s="4">
        <v>32</v>
      </c>
      <c r="F4611" s="4" t="s">
        <v>210</v>
      </c>
      <c r="G4611" s="4" t="s">
        <v>131</v>
      </c>
      <c r="H4611" s="4" t="s">
        <v>218</v>
      </c>
      <c r="I4611" s="4">
        <v>1</v>
      </c>
      <c r="J4611" t="str">
        <f>VLOOKUP(A4611,'Município e Sexo'!$A$2:$I$11321,5,FALSE)</f>
        <v>RECIFE</v>
      </c>
      <c r="K4611" t="str">
        <f>VLOOKUP(A4611,'Município e Sexo'!$A$2:$I$11321,7,FALSE)</f>
        <v>MASCULINO</v>
      </c>
    </row>
    <row r="4612" spans="1:11" ht="15" customHeight="1" thickBot="1" x14ac:dyDescent="0.25">
      <c r="A4612" t="str">
        <f>CONCATENATE(B4612,C4612,D4612,G4612,E4612,I4612)</f>
        <v>1322019LATROCINIO501</v>
      </c>
      <c r="B4612" s="4">
        <v>13</v>
      </c>
      <c r="C4612" s="5">
        <v>2</v>
      </c>
      <c r="D4612" s="4">
        <v>2019</v>
      </c>
      <c r="E4612" s="4">
        <v>50</v>
      </c>
      <c r="F4612" s="4" t="s">
        <v>210</v>
      </c>
      <c r="G4612" s="4" t="s">
        <v>33</v>
      </c>
      <c r="H4612" s="4" t="s">
        <v>215</v>
      </c>
      <c r="I4612" s="4">
        <v>1</v>
      </c>
      <c r="J4612" t="str">
        <f>VLOOKUP(A4612,'Município e Sexo'!$A$2:$I$11321,5,FALSE)</f>
        <v>RECIFE</v>
      </c>
      <c r="K4612" t="str">
        <f>VLOOKUP(A4612,'Município e Sexo'!$A$2:$I$11321,7,FALSE)</f>
        <v>MASCULINO</v>
      </c>
    </row>
    <row r="4613" spans="1:11" ht="15" customHeight="1" thickBot="1" x14ac:dyDescent="0.25">
      <c r="A4613" t="str">
        <f>CONCATENATE(B4613,C4613,D4613,G4613,E4613,I4613)</f>
        <v>1322019HOMICIDIO161</v>
      </c>
      <c r="B4613" s="4">
        <v>13</v>
      </c>
      <c r="C4613" s="5">
        <v>2</v>
      </c>
      <c r="D4613" s="4">
        <v>2019</v>
      </c>
      <c r="E4613" s="4">
        <v>16</v>
      </c>
      <c r="F4613" s="4" t="s">
        <v>210</v>
      </c>
      <c r="G4613" s="4" t="s">
        <v>12</v>
      </c>
      <c r="H4613" s="4" t="s">
        <v>211</v>
      </c>
      <c r="I4613" s="4">
        <v>1</v>
      </c>
      <c r="J4613" t="str">
        <f>VLOOKUP(A4613,'Município e Sexo'!$A$2:$I$11321,5,FALSE)</f>
        <v>CAMARAGIBE</v>
      </c>
      <c r="K4613" t="str">
        <f>VLOOKUP(A4613,'Município e Sexo'!$A$2:$I$11321,7,FALSE)</f>
        <v>MASCULINO</v>
      </c>
    </row>
    <row r="4614" spans="1:11" ht="15" customHeight="1" thickBot="1" x14ac:dyDescent="0.25">
      <c r="A4614" t="str">
        <f>CONCATENATE(B4614,C4614,D4614,G4614,E4614,I4614)</f>
        <v>1322019HOMICIDIO181</v>
      </c>
      <c r="B4614" s="4">
        <v>13</v>
      </c>
      <c r="C4614" s="5">
        <v>2</v>
      </c>
      <c r="D4614" s="4">
        <v>2019</v>
      </c>
      <c r="E4614" s="4">
        <v>18</v>
      </c>
      <c r="F4614" s="4" t="s">
        <v>210</v>
      </c>
      <c r="G4614" s="4" t="s">
        <v>12</v>
      </c>
      <c r="H4614" s="4" t="s">
        <v>211</v>
      </c>
      <c r="I4614" s="4">
        <v>1</v>
      </c>
      <c r="J4614" t="str">
        <f>VLOOKUP(A4614,'Município e Sexo'!$A$2:$I$11321,5,FALSE)</f>
        <v>ABREU E LIMA</v>
      </c>
      <c r="K4614" t="str">
        <f>VLOOKUP(A4614,'Município e Sexo'!$A$2:$I$11321,7,FALSE)</f>
        <v>MASCULINO</v>
      </c>
    </row>
    <row r="4615" spans="1:11" ht="15" customHeight="1" thickBot="1" x14ac:dyDescent="0.25">
      <c r="A4615" t="str">
        <f>CONCATENATE(B4615,C4615,D4615,G4615,E4615,I4615)</f>
        <v>1322019HOMICIDIO291</v>
      </c>
      <c r="B4615" s="4">
        <v>13</v>
      </c>
      <c r="C4615" s="5">
        <v>2</v>
      </c>
      <c r="D4615" s="4">
        <v>2019</v>
      </c>
      <c r="E4615" s="4">
        <v>29</v>
      </c>
      <c r="F4615" s="4" t="s">
        <v>210</v>
      </c>
      <c r="G4615" s="4" t="s">
        <v>12</v>
      </c>
      <c r="H4615" s="4" t="s">
        <v>212</v>
      </c>
      <c r="I4615" s="4">
        <v>1</v>
      </c>
      <c r="J4615" t="str">
        <f>VLOOKUP(A4615,'Município e Sexo'!$A$2:$I$11321,5,FALSE)</f>
        <v>PETROLINA</v>
      </c>
      <c r="K4615" t="str">
        <f>VLOOKUP(A4615,'Município e Sexo'!$A$2:$I$11321,7,FALSE)</f>
        <v>MASCULINO</v>
      </c>
    </row>
    <row r="4616" spans="1:11" ht="15" customHeight="1" thickBot="1" x14ac:dyDescent="0.25">
      <c r="A4616" t="str">
        <f>CONCATENATE(B4616,C4616,D4616,G4616,E4616,I4616)</f>
        <v>1322019HOMICIDIO321</v>
      </c>
      <c r="B4616" s="4">
        <v>13</v>
      </c>
      <c r="C4616" s="5">
        <v>2</v>
      </c>
      <c r="D4616" s="4">
        <v>2019</v>
      </c>
      <c r="E4616" s="4">
        <v>32</v>
      </c>
      <c r="F4616" s="4" t="s">
        <v>210</v>
      </c>
      <c r="G4616" s="4" t="s">
        <v>12</v>
      </c>
      <c r="H4616" s="4" t="s">
        <v>211</v>
      </c>
      <c r="I4616" s="4">
        <v>1</v>
      </c>
      <c r="J4616" t="str">
        <f>VLOOKUP(A4616,'Município e Sexo'!$A$2:$I$11321,5,FALSE)</f>
        <v>SERRA TALHADA</v>
      </c>
      <c r="K4616" t="str">
        <f>VLOOKUP(A4616,'Município e Sexo'!$A$2:$I$11321,7,FALSE)</f>
        <v>MASCULINO</v>
      </c>
    </row>
    <row r="4617" spans="1:11" ht="15" customHeight="1" thickBot="1" x14ac:dyDescent="0.25">
      <c r="A4617" t="str">
        <f>CONCATENATE(B4617,C4617,D4617,G4617,E4617,I4617)</f>
        <v>1322019HOMICIDIO521</v>
      </c>
      <c r="B4617" s="4">
        <v>13</v>
      </c>
      <c r="C4617" s="5">
        <v>2</v>
      </c>
      <c r="D4617" s="4">
        <v>2019</v>
      </c>
      <c r="E4617" s="4">
        <v>52</v>
      </c>
      <c r="F4617" s="4" t="s">
        <v>210</v>
      </c>
      <c r="G4617" s="4" t="s">
        <v>12</v>
      </c>
      <c r="H4617" s="4" t="s">
        <v>217</v>
      </c>
      <c r="I4617" s="4">
        <v>1</v>
      </c>
      <c r="J4617" t="str">
        <f>VLOOKUP(A4617,'Município e Sexo'!$A$2:$I$11321,5,FALSE)</f>
        <v>ITAMARACA</v>
      </c>
      <c r="K4617" t="str">
        <f>VLOOKUP(A4617,'Município e Sexo'!$A$2:$I$11321,7,FALSE)</f>
        <v>MASCULINO</v>
      </c>
    </row>
    <row r="4618" spans="1:11" ht="15" customHeight="1" thickBot="1" x14ac:dyDescent="0.25">
      <c r="A4618" t="str">
        <f>CONCATENATE(B4618,C4618,D4618,G4618,E4618,I4618)</f>
        <v>1322019HOMICIDIO161</v>
      </c>
      <c r="B4618" s="4">
        <v>13</v>
      </c>
      <c r="C4618" s="5">
        <v>2</v>
      </c>
      <c r="D4618" s="4">
        <v>2019</v>
      </c>
      <c r="E4618" s="4">
        <v>16</v>
      </c>
      <c r="F4618" s="4" t="s">
        <v>210</v>
      </c>
      <c r="G4618" s="4" t="s">
        <v>12</v>
      </c>
      <c r="H4618" s="4" t="s">
        <v>211</v>
      </c>
      <c r="I4618" s="4">
        <v>1</v>
      </c>
      <c r="J4618" t="str">
        <f>VLOOKUP(A4618,'Município e Sexo'!$A$2:$I$11321,5,FALSE)</f>
        <v>CAMARAGIBE</v>
      </c>
      <c r="K4618" t="str">
        <f>VLOOKUP(A4618,'Município e Sexo'!$A$2:$I$11321,7,FALSE)</f>
        <v>MASCULINO</v>
      </c>
    </row>
    <row r="4619" spans="1:11" ht="15" customHeight="1" thickBot="1" x14ac:dyDescent="0.25">
      <c r="A4619" t="str">
        <f>CONCATENATE(B4619,C4619,D4619,G4619,E4619,I4619)</f>
        <v>1322019HOMICIDIO241</v>
      </c>
      <c r="B4619" s="4">
        <v>13</v>
      </c>
      <c r="C4619" s="5">
        <v>2</v>
      </c>
      <c r="D4619" s="4">
        <v>2019</v>
      </c>
      <c r="E4619" s="4">
        <v>24</v>
      </c>
      <c r="F4619" s="4" t="s">
        <v>210</v>
      </c>
      <c r="G4619" s="4" t="s">
        <v>12</v>
      </c>
      <c r="H4619" s="4" t="s">
        <v>217</v>
      </c>
      <c r="I4619" s="4">
        <v>1</v>
      </c>
      <c r="J4619" t="str">
        <f>VLOOKUP(A4619,'Município e Sexo'!$A$2:$I$11321,5,FALSE)</f>
        <v>RECIFE</v>
      </c>
      <c r="K4619" t="str">
        <f>VLOOKUP(A4619,'Município e Sexo'!$A$2:$I$11321,7,FALSE)</f>
        <v>MASCULINO</v>
      </c>
    </row>
    <row r="4620" spans="1:11" ht="15" customHeight="1" thickBot="1" x14ac:dyDescent="0.25">
      <c r="A4620" t="str">
        <f>CONCATENATE(B4620,C4620,D4620,G4620,E4620,I4620)</f>
        <v>1322019HOMICIDIO441</v>
      </c>
      <c r="B4620" s="4">
        <v>13</v>
      </c>
      <c r="C4620" s="5">
        <v>2</v>
      </c>
      <c r="D4620" s="4">
        <v>2019</v>
      </c>
      <c r="E4620" s="4">
        <v>44</v>
      </c>
      <c r="F4620" s="4" t="s">
        <v>210</v>
      </c>
      <c r="G4620" s="4" t="s">
        <v>12</v>
      </c>
      <c r="H4620" s="4" t="s">
        <v>217</v>
      </c>
      <c r="I4620" s="4">
        <v>1</v>
      </c>
      <c r="J4620" t="str">
        <f>VLOOKUP(A4620,'Município e Sexo'!$A$2:$I$11321,5,FALSE)</f>
        <v>RECIFE</v>
      </c>
      <c r="K4620" t="str">
        <f>VLOOKUP(A4620,'Município e Sexo'!$A$2:$I$11321,7,FALSE)</f>
        <v>MASCULINO</v>
      </c>
    </row>
    <row r="4621" spans="1:11" ht="15" customHeight="1" thickBot="1" x14ac:dyDescent="0.25">
      <c r="A4621" t="str">
        <f>CONCATENATE(B4621,C4621,D4621,G4621,E4621,I4621)</f>
        <v>1322019HOMICIDIO531</v>
      </c>
      <c r="B4621" s="4">
        <v>13</v>
      </c>
      <c r="C4621" s="5">
        <v>2</v>
      </c>
      <c r="D4621" s="4">
        <v>2019</v>
      </c>
      <c r="E4621" s="4">
        <v>53</v>
      </c>
      <c r="F4621" s="4" t="s">
        <v>210</v>
      </c>
      <c r="G4621" s="4" t="s">
        <v>12</v>
      </c>
      <c r="H4621" s="4" t="s">
        <v>211</v>
      </c>
      <c r="I4621" s="4">
        <v>1</v>
      </c>
      <c r="J4621" t="str">
        <f>VLOOKUP(A4621,'Município e Sexo'!$A$2:$I$11321,5,FALSE)</f>
        <v>CUPIRA</v>
      </c>
      <c r="K4621" t="str">
        <f>VLOOKUP(A4621,'Município e Sexo'!$A$2:$I$11321,7,FALSE)</f>
        <v>MASCULINO</v>
      </c>
    </row>
    <row r="4622" spans="1:11" ht="15" customHeight="1" thickBot="1" x14ac:dyDescent="0.25">
      <c r="A4622" t="str">
        <f>CONCATENATE(B4622,C4622,D4622,G4622,E4622,I4622)</f>
        <v>1422019HOMICIDIO621</v>
      </c>
      <c r="B4622" s="4">
        <v>14</v>
      </c>
      <c r="C4622" s="5">
        <v>2</v>
      </c>
      <c r="D4622" s="4">
        <v>2019</v>
      </c>
      <c r="E4622" s="4">
        <v>62</v>
      </c>
      <c r="F4622" s="4" t="s">
        <v>210</v>
      </c>
      <c r="G4622" s="4" t="s">
        <v>12</v>
      </c>
      <c r="H4622" s="4" t="s">
        <v>212</v>
      </c>
      <c r="I4622" s="4">
        <v>1</v>
      </c>
      <c r="J4622" t="str">
        <f>VLOOKUP(A4622,'Município e Sexo'!$A$2:$I$11321,5,FALSE)</f>
        <v>RECIFE</v>
      </c>
      <c r="K4622" t="str">
        <f>VLOOKUP(A4622,'Município e Sexo'!$A$2:$I$11321,7,FALSE)</f>
        <v>MASCULINO</v>
      </c>
    </row>
    <row r="4623" spans="1:11" ht="15" customHeight="1" thickBot="1" x14ac:dyDescent="0.25">
      <c r="A4623" t="str">
        <f>CONCATENATE(B4623,C4623,D4623,G4623,E4623,I4623)</f>
        <v>1422019HOMICIDIO381</v>
      </c>
      <c r="B4623" s="4">
        <v>14</v>
      </c>
      <c r="C4623" s="5">
        <v>2</v>
      </c>
      <c r="D4623" s="4">
        <v>2019</v>
      </c>
      <c r="E4623" s="4">
        <v>38</v>
      </c>
      <c r="F4623" s="4" t="s">
        <v>210</v>
      </c>
      <c r="G4623" s="4" t="s">
        <v>12</v>
      </c>
      <c r="H4623" s="4" t="s">
        <v>211</v>
      </c>
      <c r="I4623" s="4">
        <v>1</v>
      </c>
      <c r="J4623" t="str">
        <f>VLOOKUP(A4623,'Município e Sexo'!$A$2:$I$11321,5,FALSE)</f>
        <v>IBIMIRIM</v>
      </c>
      <c r="K4623" t="str">
        <f>VLOOKUP(A4623,'Município e Sexo'!$A$2:$I$11321,7,FALSE)</f>
        <v>MASCULINO</v>
      </c>
    </row>
    <row r="4624" spans="1:11" ht="15" customHeight="1" thickBot="1" x14ac:dyDescent="0.25">
      <c r="A4624" t="str">
        <f>CONCATENATE(B4624,C4624,D4624,G4624,E4624,I4624)</f>
        <v>1422019HOMICIDIO421</v>
      </c>
      <c r="B4624" s="4">
        <v>14</v>
      </c>
      <c r="C4624" s="5">
        <v>2</v>
      </c>
      <c r="D4624" s="4">
        <v>2019</v>
      </c>
      <c r="E4624" s="4">
        <v>42</v>
      </c>
      <c r="F4624" s="4" t="s">
        <v>214</v>
      </c>
      <c r="G4624" s="4" t="s">
        <v>12</v>
      </c>
      <c r="H4624" s="4" t="s">
        <v>211</v>
      </c>
      <c r="I4624" s="4">
        <v>1</v>
      </c>
      <c r="J4624" t="str">
        <f>VLOOKUP(A4624,'Município e Sexo'!$A$2:$I$11321,5,FALSE)</f>
        <v>CARUARU</v>
      </c>
      <c r="K4624" t="str">
        <f>VLOOKUP(A4624,'Município e Sexo'!$A$2:$I$11321,7,FALSE)</f>
        <v>MASCULINO</v>
      </c>
    </row>
    <row r="4625" spans="1:11" ht="15" customHeight="1" thickBot="1" x14ac:dyDescent="0.25">
      <c r="A4625" t="str">
        <f>CONCATENATE(B4625,C4625,D4625,G4625,E4625,I4625)</f>
        <v>1522019HOMICIDIO221</v>
      </c>
      <c r="B4625" s="4">
        <v>15</v>
      </c>
      <c r="C4625" s="5">
        <v>2</v>
      </c>
      <c r="D4625" s="4">
        <v>2019</v>
      </c>
      <c r="E4625" s="4">
        <v>22</v>
      </c>
      <c r="F4625" s="4" t="s">
        <v>210</v>
      </c>
      <c r="G4625" s="4" t="s">
        <v>12</v>
      </c>
      <c r="H4625" s="4" t="s">
        <v>211</v>
      </c>
      <c r="I4625" s="4">
        <v>1</v>
      </c>
      <c r="J4625" t="str">
        <f>VLOOKUP(A4625,'Município e Sexo'!$A$2:$I$11321,5,FALSE)</f>
        <v>JABOATAO DOS GUARARAPES</v>
      </c>
      <c r="K4625" t="str">
        <f>VLOOKUP(A4625,'Município e Sexo'!$A$2:$I$11321,7,FALSE)</f>
        <v>MASCULINO</v>
      </c>
    </row>
    <row r="4626" spans="1:11" ht="15" customHeight="1" thickBot="1" x14ac:dyDescent="0.25">
      <c r="A4626" t="str">
        <f>CONCATENATE(B4626,C4626,D4626,G4626,E4626,I4626)</f>
        <v>1522019HOMICIDIO201</v>
      </c>
      <c r="B4626" s="4">
        <v>15</v>
      </c>
      <c r="C4626" s="5">
        <v>2</v>
      </c>
      <c r="D4626" s="4">
        <v>2019</v>
      </c>
      <c r="E4626" s="4">
        <v>20</v>
      </c>
      <c r="F4626" s="4" t="s">
        <v>210</v>
      </c>
      <c r="G4626" s="4" t="s">
        <v>12</v>
      </c>
      <c r="H4626" s="4" t="s">
        <v>211</v>
      </c>
      <c r="I4626" s="4">
        <v>1</v>
      </c>
      <c r="J4626" t="str">
        <f>VLOOKUP(A4626,'Município e Sexo'!$A$2:$I$11321,5,FALSE)</f>
        <v>OURICURI</v>
      </c>
      <c r="K4626" t="str">
        <f>VLOOKUP(A4626,'Município e Sexo'!$A$2:$I$11321,7,FALSE)</f>
        <v>MASCULINO</v>
      </c>
    </row>
    <row r="4627" spans="1:11" ht="15" customHeight="1" thickBot="1" x14ac:dyDescent="0.25">
      <c r="A4627" t="str">
        <f>CONCATENATE(B4627,C4627,D4627,G4627,E4627,I4627)</f>
        <v>1522019HOMICIDIO201</v>
      </c>
      <c r="B4627" s="4">
        <v>15</v>
      </c>
      <c r="C4627" s="5">
        <v>2</v>
      </c>
      <c r="D4627" s="4">
        <v>2019</v>
      </c>
      <c r="E4627" s="4">
        <v>20</v>
      </c>
      <c r="F4627" s="4" t="s">
        <v>210</v>
      </c>
      <c r="G4627" s="4" t="s">
        <v>12</v>
      </c>
      <c r="H4627" s="4" t="s">
        <v>211</v>
      </c>
      <c r="I4627" s="4">
        <v>1</v>
      </c>
      <c r="J4627" t="str">
        <f>VLOOKUP(A4627,'Município e Sexo'!$A$2:$I$11321,5,FALSE)</f>
        <v>OURICURI</v>
      </c>
      <c r="K4627" t="str">
        <f>VLOOKUP(A4627,'Município e Sexo'!$A$2:$I$11321,7,FALSE)</f>
        <v>MASCULINO</v>
      </c>
    </row>
    <row r="4628" spans="1:11" ht="15" customHeight="1" thickBot="1" x14ac:dyDescent="0.25">
      <c r="A4628" t="str">
        <f>CONCATENATE(B4628,C4628,D4628,G4628,E4628,I4628)</f>
        <v>1522019HOMICIDIO321</v>
      </c>
      <c r="B4628" s="4">
        <v>15</v>
      </c>
      <c r="C4628" s="5">
        <v>2</v>
      </c>
      <c r="D4628" s="4">
        <v>2019</v>
      </c>
      <c r="E4628" s="4">
        <v>32</v>
      </c>
      <c r="F4628" s="4" t="s">
        <v>210</v>
      </c>
      <c r="G4628" s="4" t="s">
        <v>12</v>
      </c>
      <c r="H4628" s="4" t="s">
        <v>211</v>
      </c>
      <c r="I4628" s="4">
        <v>1</v>
      </c>
      <c r="J4628" t="str">
        <f>VLOOKUP(A4628,'Município e Sexo'!$A$2:$I$11321,5,FALSE)</f>
        <v>CARUARU</v>
      </c>
      <c r="K4628" t="str">
        <f>VLOOKUP(A4628,'Município e Sexo'!$A$2:$I$11321,7,FALSE)</f>
        <v>MASCULINO</v>
      </c>
    </row>
    <row r="4629" spans="1:11" ht="15" customHeight="1" thickBot="1" x14ac:dyDescent="0.25">
      <c r="A4629" t="str">
        <f>CONCATENATE(B4629,C4629,D4629,G4629,E4629,I4629)</f>
        <v>1522019HOMICIDIO221</v>
      </c>
      <c r="B4629" s="4">
        <v>15</v>
      </c>
      <c r="C4629" s="5">
        <v>2</v>
      </c>
      <c r="D4629" s="4">
        <v>2019</v>
      </c>
      <c r="E4629" s="4">
        <v>22</v>
      </c>
      <c r="F4629" s="4" t="s">
        <v>210</v>
      </c>
      <c r="G4629" s="4" t="s">
        <v>12</v>
      </c>
      <c r="H4629" s="4" t="s">
        <v>218</v>
      </c>
      <c r="I4629" s="4">
        <v>1</v>
      </c>
      <c r="J4629" t="str">
        <f>VLOOKUP(A4629,'Município e Sexo'!$A$2:$I$11321,5,FALSE)</f>
        <v>JABOATAO DOS GUARARAPES</v>
      </c>
      <c r="K4629" t="str">
        <f>VLOOKUP(A4629,'Município e Sexo'!$A$2:$I$11321,7,FALSE)</f>
        <v>MASCULINO</v>
      </c>
    </row>
    <row r="4630" spans="1:11" ht="15" customHeight="1" thickBot="1" x14ac:dyDescent="0.25">
      <c r="A4630" t="str">
        <f>CONCATENATE(B4630,C4630,D4630,G4630,E4630,I4630)</f>
        <v>1522019HOMICIDIO331</v>
      </c>
      <c r="B4630" s="4">
        <v>15</v>
      </c>
      <c r="C4630" s="5">
        <v>2</v>
      </c>
      <c r="D4630" s="4">
        <v>2019</v>
      </c>
      <c r="E4630" s="4">
        <v>33</v>
      </c>
      <c r="F4630" s="4" t="s">
        <v>210</v>
      </c>
      <c r="G4630" s="4" t="s">
        <v>12</v>
      </c>
      <c r="H4630" s="4" t="s">
        <v>211</v>
      </c>
      <c r="I4630" s="4">
        <v>1</v>
      </c>
      <c r="J4630" t="str">
        <f>VLOOKUP(A4630,'Município e Sexo'!$A$2:$I$11321,5,FALSE)</f>
        <v>SANTA MARIA DA BOA VISTA</v>
      </c>
      <c r="K4630" t="str">
        <f>VLOOKUP(A4630,'Município e Sexo'!$A$2:$I$11321,7,FALSE)</f>
        <v>MASCULINO</v>
      </c>
    </row>
    <row r="4631" spans="1:11" ht="15" customHeight="1" thickBot="1" x14ac:dyDescent="0.25">
      <c r="A4631" t="str">
        <f>CONCATENATE(B4631,C4631,D4631,G4631,E4631,I4631)</f>
        <v>1522019HOMICIDIO321</v>
      </c>
      <c r="B4631" s="4">
        <v>15</v>
      </c>
      <c r="C4631" s="5">
        <v>2</v>
      </c>
      <c r="D4631" s="4">
        <v>2019</v>
      </c>
      <c r="E4631" s="4">
        <v>32</v>
      </c>
      <c r="F4631" s="4" t="s">
        <v>210</v>
      </c>
      <c r="G4631" s="4" t="s">
        <v>12</v>
      </c>
      <c r="H4631" s="4" t="s">
        <v>212</v>
      </c>
      <c r="I4631" s="4">
        <v>1</v>
      </c>
      <c r="J4631" t="str">
        <f>VLOOKUP(A4631,'Município e Sexo'!$A$2:$I$11321,5,FALSE)</f>
        <v>CARUARU</v>
      </c>
      <c r="K4631" t="str">
        <f>VLOOKUP(A4631,'Município e Sexo'!$A$2:$I$11321,7,FALSE)</f>
        <v>MASCULINO</v>
      </c>
    </row>
    <row r="4632" spans="1:11" ht="15" customHeight="1" thickBot="1" x14ac:dyDescent="0.25">
      <c r="A4632" t="str">
        <f>CONCATENATE(B4632,C4632,D4632,G4632,E4632,I4632)</f>
        <v>1522019HOMICIDIO331</v>
      </c>
      <c r="B4632" s="4">
        <v>15</v>
      </c>
      <c r="C4632" s="5">
        <v>2</v>
      </c>
      <c r="D4632" s="4">
        <v>2019</v>
      </c>
      <c r="E4632" s="4">
        <v>33</v>
      </c>
      <c r="F4632" s="4" t="s">
        <v>210</v>
      </c>
      <c r="G4632" s="4" t="s">
        <v>12</v>
      </c>
      <c r="H4632" s="4" t="s">
        <v>212</v>
      </c>
      <c r="I4632" s="4">
        <v>1</v>
      </c>
      <c r="J4632" t="str">
        <f>VLOOKUP(A4632,'Município e Sexo'!$A$2:$I$11321,5,FALSE)</f>
        <v>SANTA MARIA DA BOA VISTA</v>
      </c>
      <c r="K4632" t="str">
        <f>VLOOKUP(A4632,'Município e Sexo'!$A$2:$I$11321,7,FALSE)</f>
        <v>MASCULINO</v>
      </c>
    </row>
    <row r="4633" spans="1:11" ht="15" customHeight="1" thickBot="1" x14ac:dyDescent="0.25">
      <c r="A4633" t="str">
        <f>CONCATENATE(B4633,C4633,D4633,G4633,E4633,I4633)</f>
        <v>1522019HOMICIDIO351</v>
      </c>
      <c r="B4633" s="4">
        <v>15</v>
      </c>
      <c r="C4633" s="5">
        <v>2</v>
      </c>
      <c r="D4633" s="4">
        <v>2019</v>
      </c>
      <c r="E4633" s="4">
        <v>35</v>
      </c>
      <c r="F4633" s="4" t="s">
        <v>210</v>
      </c>
      <c r="G4633" s="4" t="s">
        <v>12</v>
      </c>
      <c r="H4633" s="4" t="s">
        <v>211</v>
      </c>
      <c r="I4633" s="4">
        <v>1</v>
      </c>
      <c r="J4633" t="str">
        <f>VLOOKUP(A4633,'Município e Sexo'!$A$2:$I$11321,5,FALSE)</f>
        <v>OLINDA</v>
      </c>
      <c r="K4633" t="str">
        <f>VLOOKUP(A4633,'Município e Sexo'!$A$2:$I$11321,7,FALSE)</f>
        <v>MASCULINO</v>
      </c>
    </row>
    <row r="4634" spans="1:11" ht="15" customHeight="1" thickBot="1" x14ac:dyDescent="0.25">
      <c r="A4634" t="str">
        <f>CONCATENATE(B4634,C4634,D4634,G4634,E4634,I4634)</f>
        <v>1622019HOMICIDIO491</v>
      </c>
      <c r="B4634" s="4">
        <v>16</v>
      </c>
      <c r="C4634" s="5">
        <v>2</v>
      </c>
      <c r="D4634" s="4">
        <v>2019</v>
      </c>
      <c r="E4634" s="4">
        <v>49</v>
      </c>
      <c r="F4634" s="4" t="s">
        <v>210</v>
      </c>
      <c r="G4634" s="4" t="s">
        <v>12</v>
      </c>
      <c r="H4634" s="4" t="s">
        <v>218</v>
      </c>
      <c r="I4634" s="4">
        <v>1</v>
      </c>
      <c r="J4634" t="str">
        <f>VLOOKUP(A4634,'Município e Sexo'!$A$2:$I$11321,5,FALSE)</f>
        <v>SURUBIM</v>
      </c>
      <c r="K4634" t="str">
        <f>VLOOKUP(A4634,'Município e Sexo'!$A$2:$I$11321,7,FALSE)</f>
        <v>MASCULINO</v>
      </c>
    </row>
    <row r="4635" spans="1:11" ht="15" customHeight="1" thickBot="1" x14ac:dyDescent="0.25">
      <c r="A4635" t="str">
        <f>CONCATENATE(B4635,C4635,D4635,G4635,E4635,I4635)</f>
        <v>1622019HOMICIDIO181</v>
      </c>
      <c r="B4635" s="4">
        <v>16</v>
      </c>
      <c r="C4635" s="5">
        <v>2</v>
      </c>
      <c r="D4635" s="4">
        <v>2019</v>
      </c>
      <c r="E4635" s="4">
        <v>18</v>
      </c>
      <c r="F4635" s="4" t="s">
        <v>210</v>
      </c>
      <c r="G4635" s="4" t="s">
        <v>12</v>
      </c>
      <c r="H4635" s="4" t="s">
        <v>211</v>
      </c>
      <c r="I4635" s="4">
        <v>1</v>
      </c>
      <c r="J4635" t="str">
        <f>VLOOKUP(A4635,'Município e Sexo'!$A$2:$I$11321,5,FALSE)</f>
        <v>TRACUNHAEM</v>
      </c>
      <c r="K4635" t="str">
        <f>VLOOKUP(A4635,'Município e Sexo'!$A$2:$I$11321,7,FALSE)</f>
        <v>MASCULINO</v>
      </c>
    </row>
    <row r="4636" spans="1:11" ht="15" customHeight="1" thickBot="1" x14ac:dyDescent="0.25">
      <c r="A4636" t="str">
        <f>CONCATENATE(B4636,C4636,D4636,G4636,E4636,I4636)</f>
        <v>1622019HOMICIDIO481</v>
      </c>
      <c r="B4636" s="4">
        <v>16</v>
      </c>
      <c r="C4636" s="5">
        <v>2</v>
      </c>
      <c r="D4636" s="4">
        <v>2019</v>
      </c>
      <c r="E4636" s="4">
        <v>48</v>
      </c>
      <c r="F4636" s="4" t="s">
        <v>210</v>
      </c>
      <c r="G4636" s="4" t="s">
        <v>12</v>
      </c>
      <c r="H4636" s="4" t="s">
        <v>211</v>
      </c>
      <c r="I4636" s="4">
        <v>1</v>
      </c>
      <c r="J4636" t="str">
        <f>VLOOKUP(A4636,'Município e Sexo'!$A$2:$I$11321,5,FALSE)</f>
        <v>RECIFE</v>
      </c>
      <c r="K4636" t="str">
        <f>VLOOKUP(A4636,'Município e Sexo'!$A$2:$I$11321,7,FALSE)</f>
        <v>MASCULINO</v>
      </c>
    </row>
    <row r="4637" spans="1:11" ht="15" customHeight="1" thickBot="1" x14ac:dyDescent="0.25">
      <c r="A4637" t="str">
        <f>CONCATENATE(B4637,C4637,D4637,G4637,E4637,I4637)</f>
        <v>1622019HOMICIDIO171</v>
      </c>
      <c r="B4637" s="4">
        <v>16</v>
      </c>
      <c r="C4637" s="5">
        <v>2</v>
      </c>
      <c r="D4637" s="4">
        <v>2019</v>
      </c>
      <c r="E4637" s="4">
        <v>17</v>
      </c>
      <c r="F4637" s="4" t="s">
        <v>210</v>
      </c>
      <c r="G4637" s="4" t="s">
        <v>12</v>
      </c>
      <c r="H4637" s="4" t="s">
        <v>211</v>
      </c>
      <c r="I4637" s="4">
        <v>1</v>
      </c>
      <c r="J4637" t="str">
        <f>VLOOKUP(A4637,'Município e Sexo'!$A$2:$I$11321,5,FALSE)</f>
        <v>JABOATAO DOS GUARARAPES</v>
      </c>
      <c r="K4637" t="str">
        <f>VLOOKUP(A4637,'Município e Sexo'!$A$2:$I$11321,7,FALSE)</f>
        <v>MASCULINO</v>
      </c>
    </row>
    <row r="4638" spans="1:11" ht="15" customHeight="1" thickBot="1" x14ac:dyDescent="0.25">
      <c r="A4638" t="str">
        <f>CONCATENATE(B4638,C4638,D4638,G4638,E4638,I4638)</f>
        <v>1622019HOMICIDIO211</v>
      </c>
      <c r="B4638" s="4">
        <v>16</v>
      </c>
      <c r="C4638" s="5">
        <v>2</v>
      </c>
      <c r="D4638" s="4">
        <v>2019</v>
      </c>
      <c r="E4638" s="4">
        <v>21</v>
      </c>
      <c r="F4638" s="4" t="s">
        <v>214</v>
      </c>
      <c r="G4638" s="4" t="s">
        <v>12</v>
      </c>
      <c r="H4638" s="4" t="s">
        <v>211</v>
      </c>
      <c r="I4638" s="4">
        <v>1</v>
      </c>
      <c r="J4638" t="str">
        <f>VLOOKUP(A4638,'Município e Sexo'!$A$2:$I$11321,5,FALSE)</f>
        <v>TORITAMA</v>
      </c>
      <c r="K4638" t="str">
        <f>VLOOKUP(A4638,'Município e Sexo'!$A$2:$I$11321,7,FALSE)</f>
        <v>MASCULINO</v>
      </c>
    </row>
    <row r="4639" spans="1:11" ht="15" customHeight="1" thickBot="1" x14ac:dyDescent="0.25">
      <c r="A4639" t="str">
        <f>CONCATENATE(B4639,C4639,D4639,G4639,E4639,I4639)</f>
        <v>1622019HOMICIDIO221</v>
      </c>
      <c r="B4639" s="4">
        <v>16</v>
      </c>
      <c r="C4639" s="5">
        <v>2</v>
      </c>
      <c r="D4639" s="4">
        <v>2019</v>
      </c>
      <c r="E4639" s="4">
        <v>22</v>
      </c>
      <c r="F4639" s="4" t="s">
        <v>210</v>
      </c>
      <c r="G4639" s="4" t="s">
        <v>12</v>
      </c>
      <c r="H4639" s="4" t="s">
        <v>211</v>
      </c>
      <c r="I4639" s="4">
        <v>1</v>
      </c>
      <c r="J4639" t="str">
        <f>VLOOKUP(A4639,'Município e Sexo'!$A$2:$I$11321,5,FALSE)</f>
        <v>SERRA TALHADA</v>
      </c>
      <c r="K4639" t="str">
        <f>VLOOKUP(A4639,'Município e Sexo'!$A$2:$I$11321,7,FALSE)</f>
        <v>MASCULINO</v>
      </c>
    </row>
    <row r="4640" spans="1:11" ht="15" customHeight="1" thickBot="1" x14ac:dyDescent="0.25">
      <c r="A4640" t="str">
        <f>CONCATENATE(B4640,C4640,D4640,G4640,E4640,I4640)</f>
        <v>1622019HOMICIDIO241</v>
      </c>
      <c r="B4640" s="4">
        <v>16</v>
      </c>
      <c r="C4640" s="5">
        <v>2</v>
      </c>
      <c r="D4640" s="4">
        <v>2019</v>
      </c>
      <c r="E4640" s="4">
        <v>24</v>
      </c>
      <c r="F4640" s="4" t="s">
        <v>210</v>
      </c>
      <c r="G4640" s="4" t="s">
        <v>12</v>
      </c>
      <c r="H4640" s="4" t="s">
        <v>211</v>
      </c>
      <c r="I4640" s="4">
        <v>1</v>
      </c>
      <c r="J4640" t="str">
        <f>VLOOKUP(A4640,'Município e Sexo'!$A$2:$I$11321,5,FALSE)</f>
        <v>OLINDA</v>
      </c>
      <c r="K4640" t="str">
        <f>VLOOKUP(A4640,'Município e Sexo'!$A$2:$I$11321,7,FALSE)</f>
        <v>MASCULINO</v>
      </c>
    </row>
    <row r="4641" spans="1:11" ht="15" customHeight="1" thickBot="1" x14ac:dyDescent="0.25">
      <c r="A4641" t="str">
        <f>CONCATENATE(B4641,C4641,D4641,G4641,E4641,I4641)</f>
        <v>1622019HOMICIDIO321</v>
      </c>
      <c r="B4641" s="4">
        <v>16</v>
      </c>
      <c r="C4641" s="5">
        <v>2</v>
      </c>
      <c r="D4641" s="4">
        <v>2019</v>
      </c>
      <c r="E4641" s="4">
        <v>32</v>
      </c>
      <c r="F4641" s="4" t="s">
        <v>210</v>
      </c>
      <c r="G4641" s="4" t="s">
        <v>12</v>
      </c>
      <c r="H4641" s="4" t="s">
        <v>212</v>
      </c>
      <c r="I4641" s="4">
        <v>1</v>
      </c>
      <c r="J4641" t="str">
        <f>VLOOKUP(A4641,'Município e Sexo'!$A$2:$I$11321,5,FALSE)</f>
        <v>AFOGADOS DA INGAZEIRA</v>
      </c>
      <c r="K4641" t="str">
        <f>VLOOKUP(A4641,'Município e Sexo'!$A$2:$I$11321,7,FALSE)</f>
        <v>FEMININO</v>
      </c>
    </row>
    <row r="4642" spans="1:11" ht="15" customHeight="1" thickBot="1" x14ac:dyDescent="0.25">
      <c r="A4642" t="str">
        <f>CONCATENATE(B4642,C4642,D4642,G4642,E4642,I4642)</f>
        <v>1622019HOMICIDIO451</v>
      </c>
      <c r="B4642" s="4">
        <v>16</v>
      </c>
      <c r="C4642" s="5">
        <v>2</v>
      </c>
      <c r="D4642" s="4">
        <v>2019</v>
      </c>
      <c r="E4642" s="4">
        <v>45</v>
      </c>
      <c r="F4642" s="4" t="s">
        <v>210</v>
      </c>
      <c r="G4642" s="4" t="s">
        <v>12</v>
      </c>
      <c r="H4642" s="4" t="s">
        <v>212</v>
      </c>
      <c r="I4642" s="4">
        <v>1</v>
      </c>
      <c r="J4642" t="str">
        <f>VLOOKUP(A4642,'Município e Sexo'!$A$2:$I$11321,5,FALSE)</f>
        <v>GOIANA</v>
      </c>
      <c r="K4642" t="str">
        <f>VLOOKUP(A4642,'Município e Sexo'!$A$2:$I$11321,7,FALSE)</f>
        <v>MASCULINO</v>
      </c>
    </row>
    <row r="4643" spans="1:11" ht="15" customHeight="1" thickBot="1" x14ac:dyDescent="0.25">
      <c r="A4643" t="str">
        <f>CONCATENATE(B4643,C4643,D4643,G4643,E4643,I4643)</f>
        <v>1622019HOMICIDIO321</v>
      </c>
      <c r="B4643" s="4">
        <v>16</v>
      </c>
      <c r="C4643" s="5">
        <v>2</v>
      </c>
      <c r="D4643" s="4">
        <v>2019</v>
      </c>
      <c r="E4643" s="4">
        <v>32</v>
      </c>
      <c r="F4643" s="4" t="s">
        <v>210</v>
      </c>
      <c r="G4643" s="4" t="s">
        <v>12</v>
      </c>
      <c r="H4643" s="4" t="s">
        <v>213</v>
      </c>
      <c r="I4643" s="4">
        <v>1</v>
      </c>
      <c r="J4643" t="str">
        <f>VLOOKUP(A4643,'Município e Sexo'!$A$2:$I$11321,5,FALSE)</f>
        <v>AFOGADOS DA INGAZEIRA</v>
      </c>
      <c r="K4643" t="str">
        <f>VLOOKUP(A4643,'Município e Sexo'!$A$2:$I$11321,7,FALSE)</f>
        <v>FEMININO</v>
      </c>
    </row>
    <row r="4644" spans="1:11" ht="15" customHeight="1" thickBot="1" x14ac:dyDescent="0.25">
      <c r="A4644" t="str">
        <f>CONCATENATE(B4644,C4644,D4644,G4644,E4644,I4644)</f>
        <v>1622019HOMICIDIO361</v>
      </c>
      <c r="B4644" s="4">
        <v>16</v>
      </c>
      <c r="C4644" s="5">
        <v>2</v>
      </c>
      <c r="D4644" s="4">
        <v>2019</v>
      </c>
      <c r="E4644" s="4">
        <v>36</v>
      </c>
      <c r="F4644" s="4" t="s">
        <v>210</v>
      </c>
      <c r="G4644" s="4" t="s">
        <v>12</v>
      </c>
      <c r="H4644" s="4" t="s">
        <v>211</v>
      </c>
      <c r="I4644" s="4">
        <v>1</v>
      </c>
      <c r="J4644" t="str">
        <f>VLOOKUP(A4644,'Município e Sexo'!$A$2:$I$11321,5,FALSE)</f>
        <v>ITAMBE</v>
      </c>
      <c r="K4644" t="str">
        <f>VLOOKUP(A4644,'Município e Sexo'!$A$2:$I$11321,7,FALSE)</f>
        <v>MASCULINO</v>
      </c>
    </row>
    <row r="4645" spans="1:11" ht="15" customHeight="1" thickBot="1" x14ac:dyDescent="0.25">
      <c r="A4645" t="str">
        <f>CONCATENATE(B4645,C4645,D4645,G4645,E4645,I4645)</f>
        <v>1622019HOMICIDIO411</v>
      </c>
      <c r="B4645" s="4">
        <v>16</v>
      </c>
      <c r="C4645" s="5">
        <v>2</v>
      </c>
      <c r="D4645" s="4">
        <v>2019</v>
      </c>
      <c r="E4645" s="4">
        <v>41</v>
      </c>
      <c r="F4645" s="4" t="s">
        <v>210</v>
      </c>
      <c r="G4645" s="4" t="s">
        <v>12</v>
      </c>
      <c r="H4645" s="4" t="s">
        <v>212</v>
      </c>
      <c r="I4645" s="4">
        <v>1</v>
      </c>
      <c r="J4645" t="str">
        <f>VLOOKUP(A4645,'Município e Sexo'!$A$2:$I$11321,5,FALSE)</f>
        <v>OROBO</v>
      </c>
      <c r="K4645" t="str">
        <f>VLOOKUP(A4645,'Município e Sexo'!$A$2:$I$11321,7,FALSE)</f>
        <v>MASCULINO</v>
      </c>
    </row>
    <row r="4646" spans="1:11" ht="15" customHeight="1" thickBot="1" x14ac:dyDescent="0.25">
      <c r="A4646" t="str">
        <f>CONCATENATE(B4646,C4646,D4646,G4646,E4646,I4646)</f>
        <v>1722019HOMICIDIO161</v>
      </c>
      <c r="B4646" s="4">
        <v>17</v>
      </c>
      <c r="C4646" s="5">
        <v>2</v>
      </c>
      <c r="D4646" s="4">
        <v>2019</v>
      </c>
      <c r="E4646" s="4">
        <v>16</v>
      </c>
      <c r="F4646" s="4" t="s">
        <v>210</v>
      </c>
      <c r="G4646" s="4" t="s">
        <v>12</v>
      </c>
      <c r="H4646" s="4" t="s">
        <v>217</v>
      </c>
      <c r="I4646" s="4">
        <v>1</v>
      </c>
      <c r="J4646" t="str">
        <f>VLOOKUP(A4646,'Município e Sexo'!$A$2:$I$11321,5,FALSE)</f>
        <v>PAUDALHO</v>
      </c>
      <c r="K4646" t="str">
        <f>VLOOKUP(A4646,'Município e Sexo'!$A$2:$I$11321,7,FALSE)</f>
        <v>MASCULINO</v>
      </c>
    </row>
    <row r="4647" spans="1:11" ht="15" customHeight="1" thickBot="1" x14ac:dyDescent="0.25">
      <c r="A4647" t="str">
        <f>CONCATENATE(B4647,C4647,D4647,G4647,E4647,I4647)</f>
        <v>1722019HOMICIDIO191</v>
      </c>
      <c r="B4647" s="4">
        <v>17</v>
      </c>
      <c r="C4647" s="5">
        <v>2</v>
      </c>
      <c r="D4647" s="4">
        <v>2019</v>
      </c>
      <c r="E4647" s="4">
        <v>19</v>
      </c>
      <c r="F4647" s="4" t="s">
        <v>210</v>
      </c>
      <c r="G4647" s="4" t="s">
        <v>12</v>
      </c>
      <c r="H4647" s="4" t="s">
        <v>212</v>
      </c>
      <c r="I4647" s="4">
        <v>1</v>
      </c>
      <c r="J4647" t="str">
        <f>VLOOKUP(A4647,'Município e Sexo'!$A$2:$I$11321,5,FALSE)</f>
        <v>GOIANA</v>
      </c>
      <c r="K4647" t="str">
        <f>VLOOKUP(A4647,'Município e Sexo'!$A$2:$I$11321,7,FALSE)</f>
        <v>MASCULINO</v>
      </c>
    </row>
    <row r="4648" spans="1:11" ht="15" customHeight="1" thickBot="1" x14ac:dyDescent="0.25">
      <c r="A4648" t="str">
        <f>CONCATENATE(B4648,C4648,D4648,G4648,E4648,I4648)</f>
        <v>1722019HOMICIDIO241</v>
      </c>
      <c r="B4648" s="4">
        <v>17</v>
      </c>
      <c r="C4648" s="5">
        <v>2</v>
      </c>
      <c r="D4648" s="4">
        <v>2019</v>
      </c>
      <c r="E4648" s="4">
        <v>24</v>
      </c>
      <c r="F4648" s="4" t="s">
        <v>210</v>
      </c>
      <c r="G4648" s="4" t="s">
        <v>12</v>
      </c>
      <c r="H4648" s="4" t="s">
        <v>211</v>
      </c>
      <c r="I4648" s="4">
        <v>1</v>
      </c>
      <c r="J4648" t="str">
        <f>VLOOKUP(A4648,'Município e Sexo'!$A$2:$I$11321,5,FALSE)</f>
        <v>CARUARU</v>
      </c>
      <c r="K4648" t="str">
        <f>VLOOKUP(A4648,'Município e Sexo'!$A$2:$I$11321,7,FALSE)</f>
        <v>MASCULINO</v>
      </c>
    </row>
    <row r="4649" spans="1:11" ht="15" customHeight="1" thickBot="1" x14ac:dyDescent="0.25">
      <c r="A4649" t="str">
        <f>CONCATENATE(B4649,C4649,D4649,G4649,E4649,I4649)</f>
        <v>1722019HOMICIDIO191</v>
      </c>
      <c r="B4649" s="4">
        <v>17</v>
      </c>
      <c r="C4649" s="5">
        <v>2</v>
      </c>
      <c r="D4649" s="4">
        <v>2019</v>
      </c>
      <c r="E4649" s="4">
        <v>19</v>
      </c>
      <c r="F4649" s="4" t="s">
        <v>210</v>
      </c>
      <c r="G4649" s="4" t="s">
        <v>12</v>
      </c>
      <c r="H4649" s="4" t="s">
        <v>212</v>
      </c>
      <c r="I4649" s="4">
        <v>1</v>
      </c>
      <c r="J4649" t="str">
        <f>VLOOKUP(A4649,'Município e Sexo'!$A$2:$I$11321,5,FALSE)</f>
        <v>GOIANA</v>
      </c>
      <c r="K4649" t="str">
        <f>VLOOKUP(A4649,'Município e Sexo'!$A$2:$I$11321,7,FALSE)</f>
        <v>MASCULINO</v>
      </c>
    </row>
    <row r="4650" spans="1:11" ht="15" customHeight="1" thickBot="1" x14ac:dyDescent="0.25">
      <c r="A4650" t="str">
        <f>CONCATENATE(B4650,C4650,D4650,G4650,E4650,I4650)</f>
        <v>1722019HOMICIDIO211</v>
      </c>
      <c r="B4650" s="4">
        <v>17</v>
      </c>
      <c r="C4650" s="5">
        <v>2</v>
      </c>
      <c r="D4650" s="4">
        <v>2019</v>
      </c>
      <c r="E4650" s="4">
        <v>21</v>
      </c>
      <c r="F4650" s="4" t="s">
        <v>210</v>
      </c>
      <c r="G4650" s="4" t="s">
        <v>12</v>
      </c>
      <c r="H4650" s="4" t="s">
        <v>211</v>
      </c>
      <c r="I4650" s="4">
        <v>1</v>
      </c>
      <c r="J4650" t="str">
        <f>VLOOKUP(A4650,'Município e Sexo'!$A$2:$I$11321,5,FALSE)</f>
        <v>RECIFE</v>
      </c>
      <c r="K4650" t="str">
        <f>VLOOKUP(A4650,'Município e Sexo'!$A$2:$I$11321,7,FALSE)</f>
        <v>FEMININO</v>
      </c>
    </row>
    <row r="4651" spans="1:11" ht="15" customHeight="1" thickBot="1" x14ac:dyDescent="0.25">
      <c r="A4651" t="str">
        <f>CONCATENATE(B4651,C4651,D4651,G4651,E4651,I4651)</f>
        <v>1722019HOMICIDIO321</v>
      </c>
      <c r="B4651" s="4">
        <v>17</v>
      </c>
      <c r="C4651" s="5">
        <v>2</v>
      </c>
      <c r="D4651" s="4">
        <v>2019</v>
      </c>
      <c r="E4651" s="4">
        <v>32</v>
      </c>
      <c r="F4651" s="4" t="s">
        <v>210</v>
      </c>
      <c r="G4651" s="4" t="s">
        <v>12</v>
      </c>
      <c r="H4651" s="4" t="s">
        <v>212</v>
      </c>
      <c r="I4651" s="4">
        <v>1</v>
      </c>
      <c r="J4651" t="str">
        <f>VLOOKUP(A4651,'Município e Sexo'!$A$2:$I$11321,5,FALSE)</f>
        <v>OURICURI</v>
      </c>
      <c r="K4651" t="str">
        <f>VLOOKUP(A4651,'Município e Sexo'!$A$2:$I$11321,7,FALSE)</f>
        <v>MASCULINO</v>
      </c>
    </row>
    <row r="4652" spans="1:11" ht="15" customHeight="1" thickBot="1" x14ac:dyDescent="0.25">
      <c r="A4652" t="str">
        <f>CONCATENATE(B4652,C4652,D4652,G4652,E4652,I4652)</f>
        <v>1722019HOMICIDIO171</v>
      </c>
      <c r="B4652" s="4">
        <v>17</v>
      </c>
      <c r="C4652" s="5">
        <v>2</v>
      </c>
      <c r="D4652" s="4">
        <v>2019</v>
      </c>
      <c r="E4652" s="4">
        <v>17</v>
      </c>
      <c r="F4652" s="4" t="s">
        <v>210</v>
      </c>
      <c r="G4652" s="4" t="s">
        <v>12</v>
      </c>
      <c r="H4652" s="4" t="s">
        <v>212</v>
      </c>
      <c r="I4652" s="4">
        <v>1</v>
      </c>
      <c r="J4652" t="str">
        <f>VLOOKUP(A4652,'Município e Sexo'!$A$2:$I$11321,5,FALSE)</f>
        <v>POCAO</v>
      </c>
      <c r="K4652" t="str">
        <f>VLOOKUP(A4652,'Município e Sexo'!$A$2:$I$11321,7,FALSE)</f>
        <v>MASCULINO</v>
      </c>
    </row>
    <row r="4653" spans="1:11" ht="15" customHeight="1" thickBot="1" x14ac:dyDescent="0.25">
      <c r="A4653" t="str">
        <f>CONCATENATE(B4653,C4653,D4653,G4653,E4653,I4653)</f>
        <v>1722019HOMICIDIO191</v>
      </c>
      <c r="B4653" s="4">
        <v>17</v>
      </c>
      <c r="C4653" s="5">
        <v>2</v>
      </c>
      <c r="D4653" s="4">
        <v>2019</v>
      </c>
      <c r="E4653" s="4">
        <v>19</v>
      </c>
      <c r="F4653" s="4" t="s">
        <v>210</v>
      </c>
      <c r="G4653" s="4" t="s">
        <v>12</v>
      </c>
      <c r="H4653" s="4" t="s">
        <v>212</v>
      </c>
      <c r="I4653" s="4">
        <v>1</v>
      </c>
      <c r="J4653" t="str">
        <f>VLOOKUP(A4653,'Município e Sexo'!$A$2:$I$11321,5,FALSE)</f>
        <v>GOIANA</v>
      </c>
      <c r="K4653" t="str">
        <f>VLOOKUP(A4653,'Município e Sexo'!$A$2:$I$11321,7,FALSE)</f>
        <v>MASCULINO</v>
      </c>
    </row>
    <row r="4654" spans="1:11" ht="15" customHeight="1" thickBot="1" x14ac:dyDescent="0.25">
      <c r="A4654" t="str">
        <f>CONCATENATE(B4654,C4654,D4654,G4654,E4654,I4654)</f>
        <v>1722019HOMICIDIO251</v>
      </c>
      <c r="B4654" s="4">
        <v>17</v>
      </c>
      <c r="C4654" s="5">
        <v>2</v>
      </c>
      <c r="D4654" s="4">
        <v>2019</v>
      </c>
      <c r="E4654" s="4">
        <v>25</v>
      </c>
      <c r="F4654" s="4" t="s">
        <v>210</v>
      </c>
      <c r="G4654" s="4" t="s">
        <v>12</v>
      </c>
      <c r="H4654" s="4" t="s">
        <v>211</v>
      </c>
      <c r="I4654" s="4">
        <v>1</v>
      </c>
      <c r="J4654" t="str">
        <f>VLOOKUP(A4654,'Município e Sexo'!$A$2:$I$11321,5,FALSE)</f>
        <v>LAJEDO</v>
      </c>
      <c r="K4654" t="str">
        <f>VLOOKUP(A4654,'Município e Sexo'!$A$2:$I$11321,7,FALSE)</f>
        <v>MASCULINO</v>
      </c>
    </row>
    <row r="4655" spans="1:11" ht="15" customHeight="1" thickBot="1" x14ac:dyDescent="0.25">
      <c r="A4655" t="str">
        <f>CONCATENATE(B4655,C4655,D4655,G4655,E4655,I4655)</f>
        <v>1722019HOMICIDIO481</v>
      </c>
      <c r="B4655" s="4">
        <v>17</v>
      </c>
      <c r="C4655" s="5">
        <v>2</v>
      </c>
      <c r="D4655" s="4">
        <v>2019</v>
      </c>
      <c r="E4655" s="4">
        <v>48</v>
      </c>
      <c r="F4655" s="4" t="s">
        <v>210</v>
      </c>
      <c r="G4655" s="4" t="s">
        <v>12</v>
      </c>
      <c r="H4655" s="4" t="s">
        <v>211</v>
      </c>
      <c r="I4655" s="4">
        <v>1</v>
      </c>
      <c r="J4655" t="str">
        <f>VLOOKUP(A4655,'Município e Sexo'!$A$2:$I$11321,5,FALSE)</f>
        <v>SAO JOAQUIM DO MONTE</v>
      </c>
      <c r="K4655" t="str">
        <f>VLOOKUP(A4655,'Município e Sexo'!$A$2:$I$11321,7,FALSE)</f>
        <v>MASCULINO</v>
      </c>
    </row>
    <row r="4656" spans="1:11" ht="15" customHeight="1" thickBot="1" x14ac:dyDescent="0.25">
      <c r="A4656" t="str">
        <f>CONCATENATE(B4656,C4656,D4656,G4656,E4656,I4656)</f>
        <v>1722019LATROCINIO721</v>
      </c>
      <c r="B4656" s="4">
        <v>17</v>
      </c>
      <c r="C4656" s="5">
        <v>2</v>
      </c>
      <c r="D4656" s="4">
        <v>2019</v>
      </c>
      <c r="E4656" s="4">
        <v>72</v>
      </c>
      <c r="F4656" s="4" t="s">
        <v>210</v>
      </c>
      <c r="G4656" s="4" t="s">
        <v>33</v>
      </c>
      <c r="H4656" s="4" t="s">
        <v>215</v>
      </c>
      <c r="I4656" s="4">
        <v>1</v>
      </c>
      <c r="J4656" t="str">
        <f>VLOOKUP(A4656,'Município e Sexo'!$A$2:$I$11321,5,FALSE)</f>
        <v>POMBOS</v>
      </c>
      <c r="K4656" t="str">
        <f>VLOOKUP(A4656,'Município e Sexo'!$A$2:$I$11321,7,FALSE)</f>
        <v>MASCULINO</v>
      </c>
    </row>
    <row r="4657" spans="1:11" ht="15" customHeight="1" thickBot="1" x14ac:dyDescent="0.25">
      <c r="A4657" t="str">
        <f>CONCATENATE(B4657,C4657,D4657,G4657,E4657,I4657)</f>
        <v>1822019HOMICIDIO221</v>
      </c>
      <c r="B4657" s="4">
        <v>18</v>
      </c>
      <c r="C4657" s="5">
        <v>2</v>
      </c>
      <c r="D4657" s="4">
        <v>2019</v>
      </c>
      <c r="E4657" s="4">
        <v>22</v>
      </c>
      <c r="F4657" s="4" t="s">
        <v>210</v>
      </c>
      <c r="G4657" s="4" t="s">
        <v>12</v>
      </c>
      <c r="H4657" s="4" t="s">
        <v>211</v>
      </c>
      <c r="I4657" s="4">
        <v>1</v>
      </c>
      <c r="J4657" t="str">
        <f>VLOOKUP(A4657,'Município e Sexo'!$A$2:$I$11321,5,FALSE)</f>
        <v>BREJO DA MADRE DE DEUS</v>
      </c>
      <c r="K4657" t="str">
        <f>VLOOKUP(A4657,'Município e Sexo'!$A$2:$I$11321,7,FALSE)</f>
        <v>MASCULINO</v>
      </c>
    </row>
    <row r="4658" spans="1:11" ht="15" customHeight="1" thickBot="1" x14ac:dyDescent="0.25">
      <c r="A4658" t="str">
        <f>CONCATENATE(B4658,C4658,D4658,G4658,E4658,I4658)</f>
        <v>1822019HOMICIDIO291</v>
      </c>
      <c r="B4658" s="4">
        <v>18</v>
      </c>
      <c r="C4658" s="5">
        <v>2</v>
      </c>
      <c r="D4658" s="4">
        <v>2019</v>
      </c>
      <c r="E4658" s="4">
        <v>29</v>
      </c>
      <c r="F4658" s="4" t="s">
        <v>210</v>
      </c>
      <c r="G4658" s="4" t="s">
        <v>12</v>
      </c>
      <c r="H4658" s="4" t="s">
        <v>212</v>
      </c>
      <c r="I4658" s="4">
        <v>1</v>
      </c>
      <c r="J4658" t="str">
        <f>VLOOKUP(A4658,'Município e Sexo'!$A$2:$I$11321,5,FALSE)</f>
        <v>SAO LOURENCO DA MATA</v>
      </c>
      <c r="K4658" t="str">
        <f>VLOOKUP(A4658,'Município e Sexo'!$A$2:$I$11321,7,FALSE)</f>
        <v>MASCULINO</v>
      </c>
    </row>
    <row r="4659" spans="1:11" ht="15" customHeight="1" thickBot="1" x14ac:dyDescent="0.25">
      <c r="A4659" t="str">
        <f>CONCATENATE(B4659,C4659,D4659,G4659,E4659,I4659)</f>
        <v>1822019HOMICIDIO221</v>
      </c>
      <c r="B4659" s="4">
        <v>18</v>
      </c>
      <c r="C4659" s="5">
        <v>2</v>
      </c>
      <c r="D4659" s="4">
        <v>2019</v>
      </c>
      <c r="E4659" s="4">
        <v>22</v>
      </c>
      <c r="F4659" s="4" t="s">
        <v>214</v>
      </c>
      <c r="G4659" s="4" t="s">
        <v>12</v>
      </c>
      <c r="H4659" s="4" t="s">
        <v>218</v>
      </c>
      <c r="I4659" s="4">
        <v>1</v>
      </c>
      <c r="J4659" t="str">
        <f>VLOOKUP(A4659,'Município e Sexo'!$A$2:$I$11321,5,FALSE)</f>
        <v>BREJO DA MADRE DE DEUS</v>
      </c>
      <c r="K4659" t="str">
        <f>VLOOKUP(A4659,'Município e Sexo'!$A$2:$I$11321,7,FALSE)</f>
        <v>MASCULINO</v>
      </c>
    </row>
    <row r="4660" spans="1:11" ht="15" customHeight="1" thickBot="1" x14ac:dyDescent="0.25">
      <c r="A4660" t="str">
        <f>CONCATENATE(B4660,C4660,D4660,G4660,E4660,I4660)</f>
        <v>1822019HOMICIDIO241</v>
      </c>
      <c r="B4660" s="4">
        <v>18</v>
      </c>
      <c r="C4660" s="5">
        <v>2</v>
      </c>
      <c r="D4660" s="4">
        <v>2019</v>
      </c>
      <c r="E4660" s="4">
        <v>24</v>
      </c>
      <c r="F4660" s="4" t="s">
        <v>210</v>
      </c>
      <c r="G4660" s="4" t="s">
        <v>12</v>
      </c>
      <c r="H4660" s="4" t="s">
        <v>211</v>
      </c>
      <c r="I4660" s="4">
        <v>1</v>
      </c>
      <c r="J4660" t="str">
        <f>VLOOKUP(A4660,'Município e Sexo'!$A$2:$I$11321,5,FALSE)</f>
        <v>RECIFE</v>
      </c>
      <c r="K4660" t="str">
        <f>VLOOKUP(A4660,'Município e Sexo'!$A$2:$I$11321,7,FALSE)</f>
        <v>MASCULINO</v>
      </c>
    </row>
    <row r="4661" spans="1:11" ht="15" customHeight="1" thickBot="1" x14ac:dyDescent="0.25">
      <c r="A4661" t="str">
        <f>CONCATENATE(B4661,C4661,D4661,G4661,E4661,I4661)</f>
        <v>1822019HOMICIDIO381</v>
      </c>
      <c r="B4661" s="4">
        <v>18</v>
      </c>
      <c r="C4661" s="5">
        <v>2</v>
      </c>
      <c r="D4661" s="4">
        <v>2019</v>
      </c>
      <c r="E4661" s="4">
        <v>38</v>
      </c>
      <c r="F4661" s="4" t="s">
        <v>210</v>
      </c>
      <c r="G4661" s="4" t="s">
        <v>12</v>
      </c>
      <c r="H4661" s="4" t="s">
        <v>212</v>
      </c>
      <c r="I4661" s="4">
        <v>1</v>
      </c>
      <c r="J4661" t="str">
        <f>VLOOKUP(A4661,'Município e Sexo'!$A$2:$I$11321,5,FALSE)</f>
        <v>TORITAMA</v>
      </c>
      <c r="K4661" t="str">
        <f>VLOOKUP(A4661,'Município e Sexo'!$A$2:$I$11321,7,FALSE)</f>
        <v>MASCULINO</v>
      </c>
    </row>
    <row r="4662" spans="1:11" ht="15" customHeight="1" thickBot="1" x14ac:dyDescent="0.25">
      <c r="A4662" t="str">
        <f>CONCATENATE(B4662,C4662,D4662,G4662,E4662,I4662)</f>
        <v>1822019HOMICIDIO581</v>
      </c>
      <c r="B4662" s="4">
        <v>18</v>
      </c>
      <c r="C4662" s="5">
        <v>2</v>
      </c>
      <c r="D4662" s="4">
        <v>2019</v>
      </c>
      <c r="E4662" s="4">
        <v>58</v>
      </c>
      <c r="F4662" s="4" t="s">
        <v>210</v>
      </c>
      <c r="G4662" s="4" t="s">
        <v>12</v>
      </c>
      <c r="H4662" s="4" t="s">
        <v>211</v>
      </c>
      <c r="I4662" s="4">
        <v>1</v>
      </c>
      <c r="J4662" t="str">
        <f>VLOOKUP(A4662,'Município e Sexo'!$A$2:$I$11321,5,FALSE)</f>
        <v>ARCOVERDE</v>
      </c>
      <c r="K4662" t="str">
        <f>VLOOKUP(A4662,'Município e Sexo'!$A$2:$I$11321,7,FALSE)</f>
        <v>MASCULINO</v>
      </c>
    </row>
    <row r="4663" spans="1:11" ht="15" customHeight="1" thickBot="1" x14ac:dyDescent="0.25">
      <c r="A4663" t="str">
        <f>CONCATENATE(B4663,C4663,D4663,G4663,E4663,I4663)</f>
        <v>1922019HOMICIDIO251</v>
      </c>
      <c r="B4663" s="4">
        <v>19</v>
      </c>
      <c r="C4663" s="5">
        <v>2</v>
      </c>
      <c r="D4663" s="4">
        <v>2019</v>
      </c>
      <c r="E4663" s="4">
        <v>25</v>
      </c>
      <c r="F4663" s="4" t="s">
        <v>210</v>
      </c>
      <c r="G4663" s="4" t="s">
        <v>12</v>
      </c>
      <c r="H4663" s="4" t="s">
        <v>212</v>
      </c>
      <c r="I4663" s="4">
        <v>1</v>
      </c>
      <c r="J4663" t="str">
        <f>VLOOKUP(A4663,'Município e Sexo'!$A$2:$I$11321,5,FALSE)</f>
        <v>RECIFE</v>
      </c>
      <c r="K4663" t="str">
        <f>VLOOKUP(A4663,'Município e Sexo'!$A$2:$I$11321,7,FALSE)</f>
        <v>MASCULINO</v>
      </c>
    </row>
    <row r="4664" spans="1:11" ht="15" customHeight="1" thickBot="1" x14ac:dyDescent="0.25">
      <c r="A4664" t="str">
        <f>CONCATENATE(B4664,C4664,D4664,G4664,E4664,I4664)</f>
        <v>1922019HOMICIDIO451</v>
      </c>
      <c r="B4664" s="4">
        <v>19</v>
      </c>
      <c r="C4664" s="5">
        <v>2</v>
      </c>
      <c r="D4664" s="4">
        <v>2019</v>
      </c>
      <c r="E4664" s="4">
        <v>45</v>
      </c>
      <c r="F4664" s="4" t="s">
        <v>210</v>
      </c>
      <c r="G4664" s="4" t="s">
        <v>12</v>
      </c>
      <c r="H4664" s="4" t="s">
        <v>211</v>
      </c>
      <c r="I4664" s="4">
        <v>1</v>
      </c>
      <c r="J4664" t="str">
        <f>VLOOKUP(A4664,'Município e Sexo'!$A$2:$I$11321,5,FALSE)</f>
        <v>RECIFE</v>
      </c>
      <c r="K4664" t="str">
        <f>VLOOKUP(A4664,'Município e Sexo'!$A$2:$I$11321,7,FALSE)</f>
        <v>MASCULINO</v>
      </c>
    </row>
    <row r="4665" spans="1:11" ht="15" customHeight="1" thickBot="1" x14ac:dyDescent="0.25">
      <c r="A4665" t="str">
        <f>CONCATENATE(B4665,C4665,D4665,G4665,E4665,I4665)</f>
        <v>1922019HOMICIDIO131</v>
      </c>
      <c r="B4665" s="4">
        <v>19</v>
      </c>
      <c r="C4665" s="5">
        <v>2</v>
      </c>
      <c r="D4665" s="4">
        <v>2019</v>
      </c>
      <c r="E4665" s="4">
        <v>13</v>
      </c>
      <c r="F4665" s="4" t="s">
        <v>210</v>
      </c>
      <c r="G4665" s="4" t="s">
        <v>12</v>
      </c>
      <c r="H4665" s="4" t="s">
        <v>211</v>
      </c>
      <c r="I4665" s="4">
        <v>1</v>
      </c>
      <c r="J4665" t="str">
        <f>VLOOKUP(A4665,'Município e Sexo'!$A$2:$I$11321,5,FALSE)</f>
        <v>CUPIRA</v>
      </c>
      <c r="K4665" t="str">
        <f>VLOOKUP(A4665,'Município e Sexo'!$A$2:$I$11321,7,FALSE)</f>
        <v>MASCULINO</v>
      </c>
    </row>
    <row r="4666" spans="1:11" ht="15" customHeight="1" thickBot="1" x14ac:dyDescent="0.25">
      <c r="A4666" t="str">
        <f>CONCATENATE(B4666,C4666,D4666,G4666,E4666,I4666)</f>
        <v>1922019HOMICIDIO131</v>
      </c>
      <c r="B4666" s="4">
        <v>19</v>
      </c>
      <c r="C4666" s="5">
        <v>2</v>
      </c>
      <c r="D4666" s="4">
        <v>2019</v>
      </c>
      <c r="E4666" s="4">
        <v>13</v>
      </c>
      <c r="F4666" s="4" t="s">
        <v>210</v>
      </c>
      <c r="G4666" s="4" t="s">
        <v>12</v>
      </c>
      <c r="H4666" s="4" t="s">
        <v>211</v>
      </c>
      <c r="I4666" s="4">
        <v>1</v>
      </c>
      <c r="J4666" t="str">
        <f>VLOOKUP(A4666,'Município e Sexo'!$A$2:$I$11321,5,FALSE)</f>
        <v>CUPIRA</v>
      </c>
      <c r="K4666" t="str">
        <f>VLOOKUP(A4666,'Município e Sexo'!$A$2:$I$11321,7,FALSE)</f>
        <v>MASCULINO</v>
      </c>
    </row>
    <row r="4667" spans="1:11" ht="15" customHeight="1" thickBot="1" x14ac:dyDescent="0.25">
      <c r="A4667" t="str">
        <f>CONCATENATE(B4667,C4667,D4667,G4667,E4667,I4667)</f>
        <v>1922019HOMICIDIO191</v>
      </c>
      <c r="B4667" s="4">
        <v>19</v>
      </c>
      <c r="C4667" s="5">
        <v>2</v>
      </c>
      <c r="D4667" s="4">
        <v>2019</v>
      </c>
      <c r="E4667" s="4">
        <v>19</v>
      </c>
      <c r="F4667" s="4" t="s">
        <v>210</v>
      </c>
      <c r="G4667" s="4" t="s">
        <v>12</v>
      </c>
      <c r="H4667" s="4" t="s">
        <v>211</v>
      </c>
      <c r="I4667" s="4">
        <v>1</v>
      </c>
      <c r="J4667" t="str">
        <f>VLOOKUP(A4667,'Município e Sexo'!$A$2:$I$11321,5,FALSE)</f>
        <v>CARUARU</v>
      </c>
      <c r="K4667" t="str">
        <f>VLOOKUP(A4667,'Município e Sexo'!$A$2:$I$11321,7,FALSE)</f>
        <v>MASCULINO</v>
      </c>
    </row>
    <row r="4668" spans="1:11" ht="15" customHeight="1" thickBot="1" x14ac:dyDescent="0.25">
      <c r="A4668" t="str">
        <f>CONCATENATE(B4668,C4668,D4668,G4668,E4668,I4668)</f>
        <v>1922019HOMICIDIO191</v>
      </c>
      <c r="B4668" s="4">
        <v>19</v>
      </c>
      <c r="C4668" s="5">
        <v>2</v>
      </c>
      <c r="D4668" s="4">
        <v>2019</v>
      </c>
      <c r="E4668" s="4">
        <v>19</v>
      </c>
      <c r="F4668" s="4" t="s">
        <v>210</v>
      </c>
      <c r="G4668" s="4" t="s">
        <v>12</v>
      </c>
      <c r="H4668" s="4" t="s">
        <v>211</v>
      </c>
      <c r="I4668" s="4">
        <v>1</v>
      </c>
      <c r="J4668" t="str">
        <f>VLOOKUP(A4668,'Município e Sexo'!$A$2:$I$11321,5,FALSE)</f>
        <v>CARUARU</v>
      </c>
      <c r="K4668" t="str">
        <f>VLOOKUP(A4668,'Município e Sexo'!$A$2:$I$11321,7,FALSE)</f>
        <v>MASCULINO</v>
      </c>
    </row>
    <row r="4669" spans="1:11" ht="15" customHeight="1" thickBot="1" x14ac:dyDescent="0.25">
      <c r="A4669" t="str">
        <f>CONCATENATE(B4669,C4669,D4669,G4669,E4669,I4669)</f>
        <v>1922019HOMICIDIO251</v>
      </c>
      <c r="B4669" s="4">
        <v>19</v>
      </c>
      <c r="C4669" s="5">
        <v>2</v>
      </c>
      <c r="D4669" s="4">
        <v>2019</v>
      </c>
      <c r="E4669" s="4">
        <v>25</v>
      </c>
      <c r="F4669" s="4" t="s">
        <v>210</v>
      </c>
      <c r="G4669" s="4" t="s">
        <v>12</v>
      </c>
      <c r="H4669" s="4" t="s">
        <v>211</v>
      </c>
      <c r="I4669" s="4">
        <v>1</v>
      </c>
      <c r="J4669" t="str">
        <f>VLOOKUP(A4669,'Município e Sexo'!$A$2:$I$11321,5,FALSE)</f>
        <v>RECIFE</v>
      </c>
      <c r="K4669" t="str">
        <f>VLOOKUP(A4669,'Município e Sexo'!$A$2:$I$11321,7,FALSE)</f>
        <v>MASCULINO</v>
      </c>
    </row>
    <row r="4670" spans="1:11" ht="15" customHeight="1" thickBot="1" x14ac:dyDescent="0.25">
      <c r="A4670" t="str">
        <f>CONCATENATE(B4670,C4670,D4670,G4670,E4670,I4670)</f>
        <v>1922019HOMICIDIO351</v>
      </c>
      <c r="B4670" s="4">
        <v>19</v>
      </c>
      <c r="C4670" s="5">
        <v>2</v>
      </c>
      <c r="D4670" s="4">
        <v>2019</v>
      </c>
      <c r="E4670" s="4">
        <v>35</v>
      </c>
      <c r="F4670" s="4" t="s">
        <v>210</v>
      </c>
      <c r="G4670" s="4" t="s">
        <v>12</v>
      </c>
      <c r="H4670" s="4" t="s">
        <v>211</v>
      </c>
      <c r="I4670" s="4">
        <v>1</v>
      </c>
      <c r="J4670" t="str">
        <f>VLOOKUP(A4670,'Município e Sexo'!$A$2:$I$11321,5,FALSE)</f>
        <v>TORITAMA</v>
      </c>
      <c r="K4670" t="str">
        <f>VLOOKUP(A4670,'Município e Sexo'!$A$2:$I$11321,7,FALSE)</f>
        <v>MASCULINO</v>
      </c>
    </row>
    <row r="4671" spans="1:11" ht="15" customHeight="1" thickBot="1" x14ac:dyDescent="0.25">
      <c r="A4671" t="str">
        <f>CONCATENATE(B4671,C4671,D4671,G4671,E4671,I4671)</f>
        <v>2022019HOMICIDIO421</v>
      </c>
      <c r="B4671" s="4">
        <v>20</v>
      </c>
      <c r="C4671" s="5">
        <v>2</v>
      </c>
      <c r="D4671" s="4">
        <v>2019</v>
      </c>
      <c r="E4671" s="4">
        <v>42</v>
      </c>
      <c r="F4671" s="4" t="s">
        <v>210</v>
      </c>
      <c r="G4671" s="4" t="s">
        <v>12</v>
      </c>
      <c r="H4671" s="4" t="s">
        <v>212</v>
      </c>
      <c r="I4671" s="4">
        <v>1</v>
      </c>
      <c r="J4671" t="str">
        <f>VLOOKUP(A4671,'Município e Sexo'!$A$2:$I$11321,5,FALSE)</f>
        <v>OURICURI</v>
      </c>
      <c r="K4671" t="str">
        <f>VLOOKUP(A4671,'Município e Sexo'!$A$2:$I$11321,7,FALSE)</f>
        <v>MASCULINO</v>
      </c>
    </row>
    <row r="4672" spans="1:11" ht="15" customHeight="1" thickBot="1" x14ac:dyDescent="0.25">
      <c r="A4672" t="str">
        <f>CONCATENATE(B4672,C4672,D4672,G4672,E4672,I4672)</f>
        <v>2022019HOMICIDIO301</v>
      </c>
      <c r="B4672" s="4">
        <v>20</v>
      </c>
      <c r="C4672" s="5">
        <v>2</v>
      </c>
      <c r="D4672" s="4">
        <v>2019</v>
      </c>
      <c r="E4672" s="4">
        <v>30</v>
      </c>
      <c r="F4672" s="4" t="s">
        <v>210</v>
      </c>
      <c r="G4672" s="4" t="s">
        <v>12</v>
      </c>
      <c r="H4672" s="4" t="s">
        <v>211</v>
      </c>
      <c r="I4672" s="4">
        <v>1</v>
      </c>
      <c r="J4672" t="str">
        <f>VLOOKUP(A4672,'Município e Sexo'!$A$2:$I$11321,5,FALSE)</f>
        <v>PASSIRA</v>
      </c>
      <c r="K4672" t="str">
        <f>VLOOKUP(A4672,'Município e Sexo'!$A$2:$I$11321,7,FALSE)</f>
        <v>MASCULINO</v>
      </c>
    </row>
    <row r="4673" spans="1:11" ht="15" customHeight="1" thickBot="1" x14ac:dyDescent="0.25">
      <c r="A4673" t="str">
        <f>CONCATENATE(B4673,C4673,D4673,G4673,E4673,I4673)</f>
        <v>2022019HOMICIDIO341</v>
      </c>
      <c r="B4673" s="4">
        <v>20</v>
      </c>
      <c r="C4673" s="5">
        <v>2</v>
      </c>
      <c r="D4673" s="4">
        <v>2019</v>
      </c>
      <c r="E4673" s="4">
        <v>34</v>
      </c>
      <c r="F4673" s="4" t="s">
        <v>210</v>
      </c>
      <c r="G4673" s="4" t="s">
        <v>12</v>
      </c>
      <c r="H4673" s="4" t="s">
        <v>211</v>
      </c>
      <c r="I4673" s="4">
        <v>1</v>
      </c>
      <c r="J4673" t="str">
        <f>VLOOKUP(A4673,'Município e Sexo'!$A$2:$I$11321,5,FALSE)</f>
        <v>PETROLINA</v>
      </c>
      <c r="K4673" t="str">
        <f>VLOOKUP(A4673,'Município e Sexo'!$A$2:$I$11321,7,FALSE)</f>
        <v>MASCULINO</v>
      </c>
    </row>
    <row r="4674" spans="1:11" ht="15" customHeight="1" thickBot="1" x14ac:dyDescent="0.25">
      <c r="A4674" t="str">
        <f>CONCATENATE(B4674,C4674,D4674,G4674,E4674,I4674)</f>
        <v>2022019HOMICIDIO511</v>
      </c>
      <c r="B4674" s="4">
        <v>20</v>
      </c>
      <c r="C4674" s="5">
        <v>2</v>
      </c>
      <c r="D4674" s="4">
        <v>2019</v>
      </c>
      <c r="E4674" s="4">
        <v>51</v>
      </c>
      <c r="F4674" s="4" t="s">
        <v>210</v>
      </c>
      <c r="G4674" s="4" t="s">
        <v>12</v>
      </c>
      <c r="H4674" s="4" t="s">
        <v>211</v>
      </c>
      <c r="I4674" s="4">
        <v>1</v>
      </c>
      <c r="J4674" t="str">
        <f>VLOOKUP(A4674,'Município e Sexo'!$A$2:$I$11321,5,FALSE)</f>
        <v>CABO DE SANTO AGOSTINHO</v>
      </c>
      <c r="K4674" t="str">
        <f>VLOOKUP(A4674,'Município e Sexo'!$A$2:$I$11321,7,FALSE)</f>
        <v>MASCULINO</v>
      </c>
    </row>
    <row r="4675" spans="1:11" ht="15" customHeight="1" thickBot="1" x14ac:dyDescent="0.25">
      <c r="A4675" t="str">
        <f>CONCATENATE(B4675,C4675,D4675,G4675,E4675,I4675)</f>
        <v>2022019HOMICIDIO401</v>
      </c>
      <c r="B4675" s="4">
        <v>20</v>
      </c>
      <c r="C4675" s="5">
        <v>2</v>
      </c>
      <c r="D4675" s="4">
        <v>2019</v>
      </c>
      <c r="E4675" s="4">
        <v>40</v>
      </c>
      <c r="F4675" s="4" t="s">
        <v>214</v>
      </c>
      <c r="G4675" s="4" t="s">
        <v>12</v>
      </c>
      <c r="H4675" s="4" t="s">
        <v>217</v>
      </c>
      <c r="I4675" s="4">
        <v>1</v>
      </c>
      <c r="J4675" t="str">
        <f>VLOOKUP(A4675,'Município e Sexo'!$A$2:$I$11321,5,FALSE)</f>
        <v>CARUARU</v>
      </c>
      <c r="K4675" t="str">
        <f>VLOOKUP(A4675,'Município e Sexo'!$A$2:$I$11321,7,FALSE)</f>
        <v>MASCULINO</v>
      </c>
    </row>
    <row r="4676" spans="1:11" ht="15" customHeight="1" thickBot="1" x14ac:dyDescent="0.25">
      <c r="A4676" t="str">
        <f>CONCATENATE(B4676,C4676,D4676,G4676,E4676,I4676)</f>
        <v>2022019HOMICIDIO541</v>
      </c>
      <c r="B4676" s="4">
        <v>20</v>
      </c>
      <c r="C4676" s="5">
        <v>2</v>
      </c>
      <c r="D4676" s="4">
        <v>2019</v>
      </c>
      <c r="E4676" s="4">
        <v>54</v>
      </c>
      <c r="F4676" s="4" t="s">
        <v>214</v>
      </c>
      <c r="G4676" s="4" t="s">
        <v>12</v>
      </c>
      <c r="H4676" s="4" t="s">
        <v>217</v>
      </c>
      <c r="I4676" s="4">
        <v>1</v>
      </c>
      <c r="J4676" t="str">
        <f>VLOOKUP(A4676,'Município e Sexo'!$A$2:$I$11321,5,FALSE)</f>
        <v>CARUARU</v>
      </c>
      <c r="K4676" t="str">
        <f>VLOOKUP(A4676,'Município e Sexo'!$A$2:$I$11321,7,FALSE)</f>
        <v>MASCULINO</v>
      </c>
    </row>
    <row r="4677" spans="1:11" ht="15" customHeight="1" thickBot="1" x14ac:dyDescent="0.25">
      <c r="A4677" t="str">
        <f>CONCATENATE(B4677,C4677,D4677,G4677,E4677,I4677)</f>
        <v>2122019HOMICIDIO241</v>
      </c>
      <c r="B4677" s="4">
        <v>21</v>
      </c>
      <c r="C4677" s="5">
        <v>2</v>
      </c>
      <c r="D4677" s="4">
        <v>2019</v>
      </c>
      <c r="E4677" s="4">
        <v>24</v>
      </c>
      <c r="F4677" s="4" t="s">
        <v>210</v>
      </c>
      <c r="G4677" s="4" t="s">
        <v>12</v>
      </c>
      <c r="H4677" s="4" t="s">
        <v>211</v>
      </c>
      <c r="I4677" s="4">
        <v>1</v>
      </c>
      <c r="J4677" t="str">
        <f>VLOOKUP(A4677,'Município e Sexo'!$A$2:$I$11321,5,FALSE)</f>
        <v>JABOATAO DOS GUARARAPES</v>
      </c>
      <c r="K4677" t="str">
        <f>VLOOKUP(A4677,'Município e Sexo'!$A$2:$I$11321,7,FALSE)</f>
        <v>MASCULINO</v>
      </c>
    </row>
    <row r="4678" spans="1:11" ht="15" customHeight="1" thickBot="1" x14ac:dyDescent="0.25">
      <c r="A4678" t="str">
        <f>CONCATENATE(B4678,C4678,D4678,G4678,E4678,I4678)</f>
        <v>2122019HOMICIDIO271</v>
      </c>
      <c r="B4678" s="4">
        <v>21</v>
      </c>
      <c r="C4678" s="5">
        <v>2</v>
      </c>
      <c r="D4678" s="4">
        <v>2019</v>
      </c>
      <c r="E4678" s="4">
        <v>27</v>
      </c>
      <c r="F4678" s="4" t="s">
        <v>210</v>
      </c>
      <c r="G4678" s="4" t="s">
        <v>12</v>
      </c>
      <c r="H4678" s="4" t="s">
        <v>217</v>
      </c>
      <c r="I4678" s="4">
        <v>1</v>
      </c>
      <c r="J4678" t="str">
        <f>VLOOKUP(A4678,'Município e Sexo'!$A$2:$I$11321,5,FALSE)</f>
        <v>JABOATAO DOS GUARARAPES</v>
      </c>
      <c r="K4678" t="str">
        <f>VLOOKUP(A4678,'Município e Sexo'!$A$2:$I$11321,7,FALSE)</f>
        <v>MASCULINO</v>
      </c>
    </row>
    <row r="4679" spans="1:11" ht="15" customHeight="1" thickBot="1" x14ac:dyDescent="0.25">
      <c r="A4679" t="str">
        <f>CONCATENATE(B4679,C4679,D4679,G4679,E4679,I4679)</f>
        <v>2122019HOMICIDIO421</v>
      </c>
      <c r="B4679" s="4">
        <v>21</v>
      </c>
      <c r="C4679" s="5">
        <v>2</v>
      </c>
      <c r="D4679" s="4">
        <v>2019</v>
      </c>
      <c r="E4679" s="4">
        <v>42</v>
      </c>
      <c r="F4679" s="4" t="s">
        <v>210</v>
      </c>
      <c r="G4679" s="4" t="s">
        <v>12</v>
      </c>
      <c r="H4679" s="4" t="s">
        <v>211</v>
      </c>
      <c r="I4679" s="4">
        <v>1</v>
      </c>
      <c r="J4679" t="str">
        <f>VLOOKUP(A4679,'Município e Sexo'!$A$2:$I$11321,5,FALSE)</f>
        <v>OLINDA</v>
      </c>
      <c r="K4679" t="str">
        <f>VLOOKUP(A4679,'Município e Sexo'!$A$2:$I$11321,7,FALSE)</f>
        <v>MASCULINO</v>
      </c>
    </row>
    <row r="4680" spans="1:11" ht="15" customHeight="1" thickBot="1" x14ac:dyDescent="0.25">
      <c r="A4680" t="str">
        <f>CONCATENATE(B4680,C4680,D4680,G4680,E4680,I4680)</f>
        <v>2122019HOMICIDIO431</v>
      </c>
      <c r="B4680" s="4">
        <v>21</v>
      </c>
      <c r="C4680" s="5">
        <v>2</v>
      </c>
      <c r="D4680" s="4">
        <v>2019</v>
      </c>
      <c r="E4680" s="4">
        <v>43</v>
      </c>
      <c r="F4680" s="4" t="s">
        <v>214</v>
      </c>
      <c r="G4680" s="4" t="s">
        <v>12</v>
      </c>
      <c r="H4680" s="4" t="s">
        <v>211</v>
      </c>
      <c r="I4680" s="4">
        <v>1</v>
      </c>
      <c r="J4680" t="str">
        <f>VLOOKUP(A4680,'Município e Sexo'!$A$2:$I$11321,5,FALSE)</f>
        <v>VITORIA DE SANTO ANTAO</v>
      </c>
      <c r="K4680" t="str">
        <f>VLOOKUP(A4680,'Município e Sexo'!$A$2:$I$11321,7,FALSE)</f>
        <v>MASCULINO</v>
      </c>
    </row>
    <row r="4681" spans="1:11" ht="15" customHeight="1" thickBot="1" x14ac:dyDescent="0.25">
      <c r="A4681" t="str">
        <f>CONCATENATE(B4681,C4681,D4681,G4681,E4681,I4681)</f>
        <v>2122019HOMICIDIO601</v>
      </c>
      <c r="B4681" s="4">
        <v>21</v>
      </c>
      <c r="C4681" s="5">
        <v>2</v>
      </c>
      <c r="D4681" s="4">
        <v>2019</v>
      </c>
      <c r="E4681" s="4">
        <v>60</v>
      </c>
      <c r="F4681" s="4" t="s">
        <v>210</v>
      </c>
      <c r="G4681" s="4" t="s">
        <v>12</v>
      </c>
      <c r="H4681" s="4" t="s">
        <v>212</v>
      </c>
      <c r="I4681" s="4">
        <v>1</v>
      </c>
      <c r="J4681" t="str">
        <f>VLOOKUP(A4681,'Município e Sexo'!$A$2:$I$11321,5,FALSE)</f>
        <v>SAO JOSE DO EGITO</v>
      </c>
      <c r="K4681" t="str">
        <f>VLOOKUP(A4681,'Município e Sexo'!$A$2:$I$11321,7,FALSE)</f>
        <v>MASCULINO</v>
      </c>
    </row>
    <row r="4682" spans="1:11" ht="15" customHeight="1" thickBot="1" x14ac:dyDescent="0.25">
      <c r="A4682" t="str">
        <f>CONCATENATE(B4682,C4682,D4682,G4682,E4682,I4682)</f>
        <v>2122019HOMICIDIO171</v>
      </c>
      <c r="B4682" s="4">
        <v>21</v>
      </c>
      <c r="C4682" s="5">
        <v>2</v>
      </c>
      <c r="D4682" s="4">
        <v>2019</v>
      </c>
      <c r="E4682" s="4">
        <v>17</v>
      </c>
      <c r="F4682" s="4" t="s">
        <v>210</v>
      </c>
      <c r="G4682" s="4" t="s">
        <v>12</v>
      </c>
      <c r="H4682" s="4" t="s">
        <v>211</v>
      </c>
      <c r="I4682" s="4">
        <v>1</v>
      </c>
      <c r="J4682" t="str">
        <f>VLOOKUP(A4682,'Município e Sexo'!$A$2:$I$11321,5,FALSE)</f>
        <v>ESCADA</v>
      </c>
      <c r="K4682" t="str">
        <f>VLOOKUP(A4682,'Município e Sexo'!$A$2:$I$11321,7,FALSE)</f>
        <v>MASCULINO</v>
      </c>
    </row>
    <row r="4683" spans="1:11" ht="15" customHeight="1" thickBot="1" x14ac:dyDescent="0.25">
      <c r="A4683" t="str">
        <f>CONCATENATE(B4683,C4683,D4683,G4683,E4683,I4683)</f>
        <v>2122019HOMICIDIO231</v>
      </c>
      <c r="B4683" s="4">
        <v>21</v>
      </c>
      <c r="C4683" s="5">
        <v>2</v>
      </c>
      <c r="D4683" s="4">
        <v>2019</v>
      </c>
      <c r="E4683" s="4">
        <v>23</v>
      </c>
      <c r="F4683" s="4" t="s">
        <v>210</v>
      </c>
      <c r="G4683" s="4" t="s">
        <v>12</v>
      </c>
      <c r="H4683" s="4" t="s">
        <v>212</v>
      </c>
      <c r="I4683" s="4">
        <v>1</v>
      </c>
      <c r="J4683" t="str">
        <f>VLOOKUP(A4683,'Município e Sexo'!$A$2:$I$11321,5,FALSE)</f>
        <v>NAZARE DA MATA</v>
      </c>
      <c r="K4683" t="str">
        <f>VLOOKUP(A4683,'Município e Sexo'!$A$2:$I$11321,7,FALSE)</f>
        <v>MASCULINO</v>
      </c>
    </row>
    <row r="4684" spans="1:11" ht="15" customHeight="1" thickBot="1" x14ac:dyDescent="0.25">
      <c r="A4684" t="str">
        <f>CONCATENATE(B4684,C4684,D4684,G4684,E4684,I4684)</f>
        <v>2122019HOMICIDIO311</v>
      </c>
      <c r="B4684" s="4">
        <v>21</v>
      </c>
      <c r="C4684" s="5">
        <v>2</v>
      </c>
      <c r="D4684" s="4">
        <v>2019</v>
      </c>
      <c r="E4684" s="4">
        <v>31</v>
      </c>
      <c r="F4684" s="4" t="s">
        <v>210</v>
      </c>
      <c r="G4684" s="4" t="s">
        <v>12</v>
      </c>
      <c r="H4684" s="4" t="s">
        <v>211</v>
      </c>
      <c r="I4684" s="4">
        <v>1</v>
      </c>
      <c r="J4684" t="str">
        <f>VLOOKUP(A4684,'Município e Sexo'!$A$2:$I$11321,5,FALSE)</f>
        <v>RECIFE</v>
      </c>
      <c r="K4684" t="str">
        <f>VLOOKUP(A4684,'Município e Sexo'!$A$2:$I$11321,7,FALSE)</f>
        <v>MASCULINO</v>
      </c>
    </row>
    <row r="4685" spans="1:11" ht="15" customHeight="1" thickBot="1" x14ac:dyDescent="0.25">
      <c r="A4685" t="str">
        <f>CONCATENATE(B4685,C4685,D4685,G4685,E4685,I4685)</f>
        <v>2122019HOMICIDIO141</v>
      </c>
      <c r="B4685" s="4">
        <v>21</v>
      </c>
      <c r="C4685" s="5">
        <v>2</v>
      </c>
      <c r="D4685" s="4">
        <v>2019</v>
      </c>
      <c r="E4685" s="4">
        <v>14</v>
      </c>
      <c r="F4685" s="4" t="s">
        <v>210</v>
      </c>
      <c r="G4685" s="4" t="s">
        <v>12</v>
      </c>
      <c r="H4685" s="4" t="s">
        <v>211</v>
      </c>
      <c r="I4685" s="4">
        <v>1</v>
      </c>
      <c r="J4685" t="str">
        <f>VLOOKUP(A4685,'Município e Sexo'!$A$2:$I$11321,5,FALSE)</f>
        <v>ALTINHO</v>
      </c>
      <c r="K4685" t="str">
        <f>VLOOKUP(A4685,'Município e Sexo'!$A$2:$I$11321,7,FALSE)</f>
        <v>MASCULINO</v>
      </c>
    </row>
    <row r="4686" spans="1:11" ht="15" customHeight="1" thickBot="1" x14ac:dyDescent="0.25">
      <c r="A4686" t="str">
        <f>CONCATENATE(B4686,C4686,D4686,G4686,E4686,I4686)</f>
        <v>2122019HOMICIDIO151</v>
      </c>
      <c r="B4686" s="4">
        <v>21</v>
      </c>
      <c r="C4686" s="5">
        <v>2</v>
      </c>
      <c r="D4686" s="4">
        <v>2019</v>
      </c>
      <c r="E4686" s="4">
        <v>15</v>
      </c>
      <c r="F4686" s="4" t="s">
        <v>210</v>
      </c>
      <c r="G4686" s="4" t="s">
        <v>12</v>
      </c>
      <c r="H4686" s="4" t="s">
        <v>211</v>
      </c>
      <c r="I4686" s="4">
        <v>1</v>
      </c>
      <c r="J4686" t="str">
        <f>VLOOKUP(A4686,'Município e Sexo'!$A$2:$I$11321,5,FALSE)</f>
        <v>ESCADA</v>
      </c>
      <c r="K4686" t="str">
        <f>VLOOKUP(A4686,'Município e Sexo'!$A$2:$I$11321,7,FALSE)</f>
        <v>MASCULINO</v>
      </c>
    </row>
    <row r="4687" spans="1:11" ht="15" customHeight="1" thickBot="1" x14ac:dyDescent="0.25">
      <c r="A4687" t="str">
        <f>CONCATENATE(B4687,C4687,D4687,G4687,E4687,I4687)</f>
        <v>2122019HOMICIDIO191</v>
      </c>
      <c r="B4687" s="4">
        <v>21</v>
      </c>
      <c r="C4687" s="5">
        <v>2</v>
      </c>
      <c r="D4687" s="4">
        <v>2019</v>
      </c>
      <c r="E4687" s="4">
        <v>19</v>
      </c>
      <c r="F4687" s="4" t="s">
        <v>210</v>
      </c>
      <c r="G4687" s="4" t="s">
        <v>12</v>
      </c>
      <c r="H4687" s="4" t="s">
        <v>211</v>
      </c>
      <c r="I4687" s="4">
        <v>1</v>
      </c>
      <c r="J4687" t="str">
        <f>VLOOKUP(A4687,'Município e Sexo'!$A$2:$I$11321,5,FALSE)</f>
        <v>CABO DE SANTO AGOSTINHO</v>
      </c>
      <c r="K4687" t="str">
        <f>VLOOKUP(A4687,'Município e Sexo'!$A$2:$I$11321,7,FALSE)</f>
        <v>MASCULINO</v>
      </c>
    </row>
    <row r="4688" spans="1:11" ht="15" customHeight="1" thickBot="1" x14ac:dyDescent="0.25">
      <c r="A4688" t="str">
        <f>CONCATENATE(B4688,C4688,D4688,G4688,E4688,I4688)</f>
        <v>2122019HOMICIDIO401</v>
      </c>
      <c r="B4688" s="4">
        <v>21</v>
      </c>
      <c r="C4688" s="5">
        <v>2</v>
      </c>
      <c r="D4688" s="4">
        <v>2019</v>
      </c>
      <c r="E4688" s="4">
        <v>40</v>
      </c>
      <c r="F4688" s="4" t="s">
        <v>210</v>
      </c>
      <c r="G4688" s="4" t="s">
        <v>12</v>
      </c>
      <c r="H4688" s="4" t="s">
        <v>212</v>
      </c>
      <c r="I4688" s="4">
        <v>1</v>
      </c>
      <c r="J4688" t="str">
        <f>VLOOKUP(A4688,'Município e Sexo'!$A$2:$I$11321,5,FALSE)</f>
        <v>PAULISTA</v>
      </c>
      <c r="K4688" t="str">
        <f>VLOOKUP(A4688,'Município e Sexo'!$A$2:$I$11321,7,FALSE)</f>
        <v>MASCULINO</v>
      </c>
    </row>
    <row r="4689" spans="1:11" ht="15" customHeight="1" thickBot="1" x14ac:dyDescent="0.25">
      <c r="A4689" t="str">
        <f>CONCATENATE(B4689,C4689,D4689,G4689,E4689,I4689)</f>
        <v>2222019HOMICIDIO221</v>
      </c>
      <c r="B4689" s="4">
        <v>22</v>
      </c>
      <c r="C4689" s="5">
        <v>2</v>
      </c>
      <c r="D4689" s="4">
        <v>2019</v>
      </c>
      <c r="E4689" s="4">
        <v>22</v>
      </c>
      <c r="F4689" s="4" t="s">
        <v>210</v>
      </c>
      <c r="G4689" s="4" t="s">
        <v>12</v>
      </c>
      <c r="H4689" s="4" t="s">
        <v>212</v>
      </c>
      <c r="I4689" s="4">
        <v>1</v>
      </c>
      <c r="J4689" t="str">
        <f>VLOOKUP(A4689,'Município e Sexo'!$A$2:$I$11321,5,FALSE)</f>
        <v>PAULISTA</v>
      </c>
      <c r="K4689" t="str">
        <f>VLOOKUP(A4689,'Município e Sexo'!$A$2:$I$11321,7,FALSE)</f>
        <v>MASCULINO</v>
      </c>
    </row>
    <row r="4690" spans="1:11" ht="15" customHeight="1" thickBot="1" x14ac:dyDescent="0.25">
      <c r="A4690" t="str">
        <f>CONCATENATE(B4690,C4690,D4690,G4690,E4690,I4690)</f>
        <v>2222019HOMICIDIO331</v>
      </c>
      <c r="B4690" s="4">
        <v>22</v>
      </c>
      <c r="C4690" s="5">
        <v>2</v>
      </c>
      <c r="D4690" s="4">
        <v>2019</v>
      </c>
      <c r="E4690" s="4">
        <v>33</v>
      </c>
      <c r="F4690" s="4" t="s">
        <v>210</v>
      </c>
      <c r="G4690" s="4" t="s">
        <v>12</v>
      </c>
      <c r="H4690" s="4" t="s">
        <v>211</v>
      </c>
      <c r="I4690" s="4">
        <v>1</v>
      </c>
      <c r="J4690" t="str">
        <f>VLOOKUP(A4690,'Município e Sexo'!$A$2:$I$11321,5,FALSE)</f>
        <v>CABO DE SANTO AGOSTINHO</v>
      </c>
      <c r="K4690" t="str">
        <f>VLOOKUP(A4690,'Município e Sexo'!$A$2:$I$11321,7,FALSE)</f>
        <v>MASCULINO</v>
      </c>
    </row>
    <row r="4691" spans="1:11" ht="15" customHeight="1" thickBot="1" x14ac:dyDescent="0.25">
      <c r="A4691" t="str">
        <f>CONCATENATE(B4691,C4691,D4691,G4691,E4691,I4691)</f>
        <v>2222019HOMICIDIO371</v>
      </c>
      <c r="B4691" s="4">
        <v>22</v>
      </c>
      <c r="C4691" s="5">
        <v>2</v>
      </c>
      <c r="D4691" s="4">
        <v>2019</v>
      </c>
      <c r="E4691" s="4">
        <v>37</v>
      </c>
      <c r="F4691" s="4" t="s">
        <v>210</v>
      </c>
      <c r="G4691" s="4" t="s">
        <v>12</v>
      </c>
      <c r="H4691" s="4" t="s">
        <v>211</v>
      </c>
      <c r="I4691" s="4">
        <v>1</v>
      </c>
      <c r="J4691" t="str">
        <f>VLOOKUP(A4691,'Município e Sexo'!$A$2:$I$11321,5,FALSE)</f>
        <v>VITORIA DE SANTO ANTAO</v>
      </c>
      <c r="K4691" t="str">
        <f>VLOOKUP(A4691,'Município e Sexo'!$A$2:$I$11321,7,FALSE)</f>
        <v>MASCULINO</v>
      </c>
    </row>
    <row r="4692" spans="1:11" ht="15" customHeight="1" thickBot="1" x14ac:dyDescent="0.25">
      <c r="A4692" t="str">
        <f>CONCATENATE(B4692,C4692,D4692,G4692,E4692,I4692)</f>
        <v>2222019HOMICIDIO381</v>
      </c>
      <c r="B4692" s="4">
        <v>22</v>
      </c>
      <c r="C4692" s="5">
        <v>2</v>
      </c>
      <c r="D4692" s="4">
        <v>2019</v>
      </c>
      <c r="E4692" s="4">
        <v>38</v>
      </c>
      <c r="F4692" s="4" t="s">
        <v>210</v>
      </c>
      <c r="G4692" s="4" t="s">
        <v>12</v>
      </c>
      <c r="H4692" s="4" t="s">
        <v>212</v>
      </c>
      <c r="I4692" s="4">
        <v>1</v>
      </c>
      <c r="J4692" t="str">
        <f>VLOOKUP(A4692,'Município e Sexo'!$A$2:$I$11321,5,FALSE)</f>
        <v>PESQUEIRA</v>
      </c>
      <c r="K4692" t="str">
        <f>VLOOKUP(A4692,'Município e Sexo'!$A$2:$I$11321,7,FALSE)</f>
        <v>MASCULINO</v>
      </c>
    </row>
    <row r="4693" spans="1:11" ht="15" customHeight="1" thickBot="1" x14ac:dyDescent="0.25">
      <c r="A4693" t="str">
        <f>CONCATENATE(B4693,C4693,D4693,G4693,E4693,I4693)</f>
        <v>2222019HOMICIDIO171</v>
      </c>
      <c r="B4693" s="4">
        <v>22</v>
      </c>
      <c r="C4693" s="5">
        <v>2</v>
      </c>
      <c r="D4693" s="4">
        <v>2019</v>
      </c>
      <c r="E4693" s="4">
        <v>17</v>
      </c>
      <c r="F4693" s="4" t="s">
        <v>210</v>
      </c>
      <c r="G4693" s="4" t="s">
        <v>12</v>
      </c>
      <c r="H4693" s="4" t="s">
        <v>211</v>
      </c>
      <c r="I4693" s="4">
        <v>1</v>
      </c>
      <c r="J4693" t="str">
        <f>VLOOKUP(A4693,'Município e Sexo'!$A$2:$I$11321,5,FALSE)</f>
        <v>CABO DE SANTO AGOSTINHO</v>
      </c>
      <c r="K4693" t="str">
        <f>VLOOKUP(A4693,'Município e Sexo'!$A$2:$I$11321,7,FALSE)</f>
        <v>MASCULINO</v>
      </c>
    </row>
    <row r="4694" spans="1:11" ht="15" customHeight="1" thickBot="1" x14ac:dyDescent="0.25">
      <c r="A4694" t="str">
        <f>CONCATENATE(B4694,C4694,D4694,G4694,E4694,I4694)</f>
        <v>2222019HOMICIDIO271</v>
      </c>
      <c r="B4694" s="4">
        <v>22</v>
      </c>
      <c r="C4694" s="5">
        <v>2</v>
      </c>
      <c r="D4694" s="4">
        <v>2019</v>
      </c>
      <c r="E4694" s="4">
        <v>27</v>
      </c>
      <c r="F4694" s="4" t="s">
        <v>210</v>
      </c>
      <c r="G4694" s="4" t="s">
        <v>12</v>
      </c>
      <c r="H4694" s="4" t="s">
        <v>212</v>
      </c>
      <c r="I4694" s="4">
        <v>1</v>
      </c>
      <c r="J4694" t="str">
        <f>VLOOKUP(A4694,'Município e Sexo'!$A$2:$I$11321,5,FALSE)</f>
        <v>RECIFE</v>
      </c>
      <c r="K4694" t="str">
        <f>VLOOKUP(A4694,'Município e Sexo'!$A$2:$I$11321,7,FALSE)</f>
        <v>MASCULINO</v>
      </c>
    </row>
    <row r="4695" spans="1:11" ht="15" customHeight="1" thickBot="1" x14ac:dyDescent="0.25">
      <c r="A4695" t="str">
        <f>CONCATENATE(B4695,C4695,D4695,G4695,E4695,I4695)</f>
        <v>2222019HOMICIDIO301</v>
      </c>
      <c r="B4695" s="4">
        <v>22</v>
      </c>
      <c r="C4695" s="5">
        <v>2</v>
      </c>
      <c r="D4695" s="4">
        <v>2019</v>
      </c>
      <c r="E4695" s="4">
        <v>30</v>
      </c>
      <c r="F4695" s="4" t="s">
        <v>210</v>
      </c>
      <c r="G4695" s="4" t="s">
        <v>12</v>
      </c>
      <c r="H4695" s="4" t="s">
        <v>211</v>
      </c>
      <c r="I4695" s="4">
        <v>1</v>
      </c>
      <c r="J4695" t="str">
        <f>VLOOKUP(A4695,'Município e Sexo'!$A$2:$I$11321,5,FALSE)</f>
        <v>CAMARAGIBE</v>
      </c>
      <c r="K4695" t="str">
        <f>VLOOKUP(A4695,'Município e Sexo'!$A$2:$I$11321,7,FALSE)</f>
        <v>MASCULINO</v>
      </c>
    </row>
    <row r="4696" spans="1:11" ht="15" customHeight="1" thickBot="1" x14ac:dyDescent="0.25">
      <c r="A4696" t="str">
        <f>CONCATENATE(B4696,C4696,D4696,G4696,E4696,I4696)</f>
        <v>2222019HOMICIDIO201</v>
      </c>
      <c r="B4696" s="4">
        <v>22</v>
      </c>
      <c r="C4696" s="5">
        <v>2</v>
      </c>
      <c r="D4696" s="4">
        <v>2019</v>
      </c>
      <c r="E4696" s="4">
        <v>20</v>
      </c>
      <c r="F4696" s="4" t="s">
        <v>210</v>
      </c>
      <c r="G4696" s="4" t="s">
        <v>12</v>
      </c>
      <c r="H4696" s="4" t="s">
        <v>211</v>
      </c>
      <c r="I4696" s="4">
        <v>1</v>
      </c>
      <c r="J4696" t="str">
        <f>VLOOKUP(A4696,'Município e Sexo'!$A$2:$I$11321,5,FALSE)</f>
        <v>CAMARAGIBE</v>
      </c>
      <c r="K4696" t="str">
        <f>VLOOKUP(A4696,'Município e Sexo'!$A$2:$I$11321,7,FALSE)</f>
        <v>MASCULINO</v>
      </c>
    </row>
    <row r="4697" spans="1:11" ht="15" customHeight="1" thickBot="1" x14ac:dyDescent="0.25">
      <c r="A4697" t="str">
        <f>CONCATENATE(B4697,C4697,D4697,G4697,E4697,I4697)</f>
        <v>2222019HOMICIDIO261</v>
      </c>
      <c r="B4697" s="4">
        <v>22</v>
      </c>
      <c r="C4697" s="5">
        <v>2</v>
      </c>
      <c r="D4697" s="4">
        <v>2019</v>
      </c>
      <c r="E4697" s="4">
        <v>26</v>
      </c>
      <c r="F4697" s="4" t="s">
        <v>210</v>
      </c>
      <c r="G4697" s="4" t="s">
        <v>12</v>
      </c>
      <c r="H4697" s="4" t="s">
        <v>211</v>
      </c>
      <c r="I4697" s="4">
        <v>1</v>
      </c>
      <c r="J4697" t="str">
        <f>VLOOKUP(A4697,'Município e Sexo'!$A$2:$I$11321,5,FALSE)</f>
        <v>RIBEIRAO</v>
      </c>
      <c r="K4697" t="str">
        <f>VLOOKUP(A4697,'Município e Sexo'!$A$2:$I$11321,7,FALSE)</f>
        <v>MASCULINO</v>
      </c>
    </row>
    <row r="4698" spans="1:11" ht="15" customHeight="1" thickBot="1" x14ac:dyDescent="0.25">
      <c r="A4698" t="str">
        <f>CONCATENATE(B4698,C4698,D4698,G4698,E4698,I4698)</f>
        <v>2222019HOMICIDIO291</v>
      </c>
      <c r="B4698" s="4">
        <v>22</v>
      </c>
      <c r="C4698" s="5">
        <v>2</v>
      </c>
      <c r="D4698" s="4">
        <v>2019</v>
      </c>
      <c r="E4698" s="4">
        <v>29</v>
      </c>
      <c r="F4698" s="4" t="s">
        <v>210</v>
      </c>
      <c r="G4698" s="4" t="s">
        <v>12</v>
      </c>
      <c r="H4698" s="4" t="s">
        <v>211</v>
      </c>
      <c r="I4698" s="4">
        <v>1</v>
      </c>
      <c r="J4698" t="str">
        <f>VLOOKUP(A4698,'Município e Sexo'!$A$2:$I$11321,5,FALSE)</f>
        <v>RECIFE</v>
      </c>
      <c r="K4698" t="str">
        <f>VLOOKUP(A4698,'Município e Sexo'!$A$2:$I$11321,7,FALSE)</f>
        <v>MASCULINO</v>
      </c>
    </row>
    <row r="4699" spans="1:11" ht="15" customHeight="1" thickBot="1" x14ac:dyDescent="0.25">
      <c r="A4699" t="str">
        <f>CONCATENATE(B4699,C4699,D4699,G4699,E4699,I4699)</f>
        <v>2322019HOMICIDIO321</v>
      </c>
      <c r="B4699" s="4">
        <v>23</v>
      </c>
      <c r="C4699" s="5">
        <v>2</v>
      </c>
      <c r="D4699" s="4">
        <v>2019</v>
      </c>
      <c r="E4699" s="4">
        <v>32</v>
      </c>
      <c r="F4699" s="4" t="s">
        <v>210</v>
      </c>
      <c r="G4699" s="4" t="s">
        <v>12</v>
      </c>
      <c r="H4699" s="4" t="s">
        <v>211</v>
      </c>
      <c r="I4699" s="4">
        <v>1</v>
      </c>
      <c r="J4699" t="str">
        <f>VLOOKUP(A4699,'Município e Sexo'!$A$2:$I$11321,5,FALSE)</f>
        <v>RECIFE</v>
      </c>
      <c r="K4699" t="str">
        <f>VLOOKUP(A4699,'Município e Sexo'!$A$2:$I$11321,7,FALSE)</f>
        <v>MASCULINO</v>
      </c>
    </row>
    <row r="4700" spans="1:11" ht="15" customHeight="1" thickBot="1" x14ac:dyDescent="0.25">
      <c r="A4700" t="str">
        <f>CONCATENATE(B4700,C4700,D4700,G4700,E4700,I4700)</f>
        <v>2322019LATROCINIO471</v>
      </c>
      <c r="B4700" s="4">
        <v>23</v>
      </c>
      <c r="C4700" s="5">
        <v>2</v>
      </c>
      <c r="D4700" s="4">
        <v>2019</v>
      </c>
      <c r="E4700" s="4">
        <v>47</v>
      </c>
      <c r="F4700" s="4" t="s">
        <v>210</v>
      </c>
      <c r="G4700" s="4" t="s">
        <v>33</v>
      </c>
      <c r="H4700" s="4" t="s">
        <v>215</v>
      </c>
      <c r="I4700" s="4">
        <v>1</v>
      </c>
      <c r="J4700" t="str">
        <f>VLOOKUP(A4700,'Município e Sexo'!$A$2:$I$11321,5,FALSE)</f>
        <v>CORTES</v>
      </c>
      <c r="K4700" t="str">
        <f>VLOOKUP(A4700,'Município e Sexo'!$A$2:$I$11321,7,FALSE)</f>
        <v>MASCULINO</v>
      </c>
    </row>
    <row r="4701" spans="1:11" ht="15" customHeight="1" thickBot="1" x14ac:dyDescent="0.25">
      <c r="A4701" t="str">
        <f>CONCATENATE(B4701,C4701,D4701,G4701,E4701,I4701)</f>
        <v>2322019HOMICIDIO501</v>
      </c>
      <c r="B4701" s="4">
        <v>23</v>
      </c>
      <c r="C4701" s="5">
        <v>2</v>
      </c>
      <c r="D4701" s="4">
        <v>2019</v>
      </c>
      <c r="E4701" s="4">
        <v>50</v>
      </c>
      <c r="F4701" s="4" t="s">
        <v>216</v>
      </c>
      <c r="G4701" s="4" t="s">
        <v>12</v>
      </c>
      <c r="H4701" s="4" t="s">
        <v>212</v>
      </c>
      <c r="I4701" s="4">
        <v>1</v>
      </c>
      <c r="J4701" t="str">
        <f>VLOOKUP(A4701,'Município e Sexo'!$A$2:$I$11321,5,FALSE)</f>
        <v>SAO JOSE DO BELMONTE</v>
      </c>
      <c r="K4701" t="str">
        <f>VLOOKUP(A4701,'Município e Sexo'!$A$2:$I$11321,7,FALSE)</f>
        <v>MASCULINO</v>
      </c>
    </row>
    <row r="4702" spans="1:11" ht="15" customHeight="1" thickBot="1" x14ac:dyDescent="0.25">
      <c r="A4702" t="str">
        <f>CONCATENATE(B4702,C4702,D4702,G4702,E4702,I4702)</f>
        <v>2322019HOMICIDIO201</v>
      </c>
      <c r="B4702" s="4">
        <v>23</v>
      </c>
      <c r="C4702" s="5">
        <v>2</v>
      </c>
      <c r="D4702" s="4">
        <v>2019</v>
      </c>
      <c r="E4702" s="4">
        <v>20</v>
      </c>
      <c r="F4702" s="4" t="s">
        <v>210</v>
      </c>
      <c r="G4702" s="4" t="s">
        <v>12</v>
      </c>
      <c r="H4702" s="4" t="s">
        <v>211</v>
      </c>
      <c r="I4702" s="4">
        <v>1</v>
      </c>
      <c r="J4702" t="str">
        <f>VLOOKUP(A4702,'Município e Sexo'!$A$2:$I$11321,5,FALSE)</f>
        <v>IGARASSU</v>
      </c>
      <c r="K4702" t="str">
        <f>VLOOKUP(A4702,'Município e Sexo'!$A$2:$I$11321,7,FALSE)</f>
        <v>MASCULINO</v>
      </c>
    </row>
    <row r="4703" spans="1:11" ht="15" customHeight="1" thickBot="1" x14ac:dyDescent="0.25">
      <c r="A4703" t="str">
        <f>CONCATENATE(B4703,C4703,D4703,G4703,E4703,I4703)</f>
        <v>2322019HOMICIDIO261</v>
      </c>
      <c r="B4703" s="4">
        <v>23</v>
      </c>
      <c r="C4703" s="5">
        <v>2</v>
      </c>
      <c r="D4703" s="4">
        <v>2019</v>
      </c>
      <c r="E4703" s="4">
        <v>26</v>
      </c>
      <c r="F4703" s="4" t="s">
        <v>210</v>
      </c>
      <c r="G4703" s="4" t="s">
        <v>12</v>
      </c>
      <c r="H4703" s="4" t="s">
        <v>211</v>
      </c>
      <c r="I4703" s="4">
        <v>1</v>
      </c>
      <c r="J4703" t="str">
        <f>VLOOKUP(A4703,'Município e Sexo'!$A$2:$I$11321,5,FALSE)</f>
        <v>CAMARAGIBE</v>
      </c>
      <c r="K4703" t="str">
        <f>VLOOKUP(A4703,'Município e Sexo'!$A$2:$I$11321,7,FALSE)</f>
        <v>MASCULINO</v>
      </c>
    </row>
    <row r="4704" spans="1:11" ht="15" customHeight="1" thickBot="1" x14ac:dyDescent="0.25">
      <c r="A4704" t="str">
        <f>CONCATENATE(B4704,C4704,D4704,G4704,E4704,I4704)</f>
        <v>2322019HOMICIDIO271</v>
      </c>
      <c r="B4704" s="4">
        <v>23</v>
      </c>
      <c r="C4704" s="5">
        <v>2</v>
      </c>
      <c r="D4704" s="4">
        <v>2019</v>
      </c>
      <c r="E4704" s="4">
        <v>27</v>
      </c>
      <c r="F4704" s="4" t="s">
        <v>210</v>
      </c>
      <c r="G4704" s="4" t="s">
        <v>12</v>
      </c>
      <c r="H4704" s="4" t="s">
        <v>211</v>
      </c>
      <c r="I4704" s="4">
        <v>1</v>
      </c>
      <c r="J4704" t="str">
        <f>VLOOKUP(A4704,'Município e Sexo'!$A$2:$I$11321,5,FALSE)</f>
        <v>CAMARAGIBE</v>
      </c>
      <c r="K4704" t="str">
        <f>VLOOKUP(A4704,'Município e Sexo'!$A$2:$I$11321,7,FALSE)</f>
        <v>MASCULINO</v>
      </c>
    </row>
    <row r="4705" spans="1:11" ht="15" customHeight="1" thickBot="1" x14ac:dyDescent="0.25">
      <c r="A4705" t="str">
        <f>CONCATENATE(B4705,C4705,D4705,G4705,E4705,I4705)</f>
        <v>2322019HOMICIDIO251</v>
      </c>
      <c r="B4705" s="4">
        <v>23</v>
      </c>
      <c r="C4705" s="5">
        <v>2</v>
      </c>
      <c r="D4705" s="4">
        <v>2019</v>
      </c>
      <c r="E4705" s="4">
        <v>25</v>
      </c>
      <c r="F4705" s="4" t="s">
        <v>210</v>
      </c>
      <c r="G4705" s="4" t="s">
        <v>12</v>
      </c>
      <c r="H4705" s="4" t="s">
        <v>211</v>
      </c>
      <c r="I4705" s="4">
        <v>1</v>
      </c>
      <c r="J4705" t="str">
        <f>VLOOKUP(A4705,'Município e Sexo'!$A$2:$I$11321,5,FALSE)</f>
        <v>ABREU E LIMA</v>
      </c>
      <c r="K4705" t="str">
        <f>VLOOKUP(A4705,'Município e Sexo'!$A$2:$I$11321,7,FALSE)</f>
        <v>MASCULINO</v>
      </c>
    </row>
    <row r="4706" spans="1:11" ht="15" customHeight="1" thickBot="1" x14ac:dyDescent="0.25">
      <c r="A4706" t="str">
        <f>CONCATENATE(B4706,C4706,D4706,G4706,E4706,I4706)</f>
        <v>2322019HOMICIDIO271</v>
      </c>
      <c r="B4706" s="4">
        <v>23</v>
      </c>
      <c r="C4706" s="5">
        <v>2</v>
      </c>
      <c r="D4706" s="4">
        <v>2019</v>
      </c>
      <c r="E4706" s="4">
        <v>27</v>
      </c>
      <c r="F4706" s="4" t="s">
        <v>210</v>
      </c>
      <c r="G4706" s="4" t="s">
        <v>12</v>
      </c>
      <c r="H4706" s="4" t="s">
        <v>218</v>
      </c>
      <c r="I4706" s="4">
        <v>1</v>
      </c>
      <c r="J4706" t="str">
        <f>VLOOKUP(A4706,'Município e Sexo'!$A$2:$I$11321,5,FALSE)</f>
        <v>CAMARAGIBE</v>
      </c>
      <c r="K4706" t="str">
        <f>VLOOKUP(A4706,'Município e Sexo'!$A$2:$I$11321,7,FALSE)</f>
        <v>MASCULINO</v>
      </c>
    </row>
    <row r="4707" spans="1:11" ht="15" customHeight="1" thickBot="1" x14ac:dyDescent="0.25">
      <c r="A4707" t="str">
        <f>CONCATENATE(B4707,C4707,D4707,G4707,E4707,I4707)</f>
        <v>2322019HOMICIDIO271</v>
      </c>
      <c r="B4707" s="4">
        <v>23</v>
      </c>
      <c r="C4707" s="5">
        <v>2</v>
      </c>
      <c r="D4707" s="4">
        <v>2019</v>
      </c>
      <c r="E4707" s="4">
        <v>27</v>
      </c>
      <c r="F4707" s="4" t="s">
        <v>210</v>
      </c>
      <c r="G4707" s="4" t="s">
        <v>12</v>
      </c>
      <c r="H4707" s="4" t="s">
        <v>211</v>
      </c>
      <c r="I4707" s="4">
        <v>1</v>
      </c>
      <c r="J4707" t="str">
        <f>VLOOKUP(A4707,'Município e Sexo'!$A$2:$I$11321,5,FALSE)</f>
        <v>CAMARAGIBE</v>
      </c>
      <c r="K4707" t="str">
        <f>VLOOKUP(A4707,'Município e Sexo'!$A$2:$I$11321,7,FALSE)</f>
        <v>MASCULINO</v>
      </c>
    </row>
    <row r="4708" spans="1:11" ht="15" customHeight="1" thickBot="1" x14ac:dyDescent="0.25">
      <c r="A4708" t="str">
        <f>CONCATENATE(B4708,C4708,D4708,G4708,E4708,I4708)</f>
        <v>2422019HOMICIDIO211</v>
      </c>
      <c r="B4708" s="4">
        <v>24</v>
      </c>
      <c r="C4708" s="5">
        <v>2</v>
      </c>
      <c r="D4708" s="4">
        <v>2019</v>
      </c>
      <c r="E4708" s="4">
        <v>21</v>
      </c>
      <c r="F4708" s="4" t="s">
        <v>210</v>
      </c>
      <c r="G4708" s="4" t="s">
        <v>12</v>
      </c>
      <c r="H4708" s="4" t="s">
        <v>212</v>
      </c>
      <c r="I4708" s="4">
        <v>1</v>
      </c>
      <c r="J4708" t="str">
        <f>VLOOKUP(A4708,'Município e Sexo'!$A$2:$I$11321,5,FALSE)</f>
        <v>LAGOA DO ITAENGA</v>
      </c>
      <c r="K4708" t="str">
        <f>VLOOKUP(A4708,'Município e Sexo'!$A$2:$I$11321,7,FALSE)</f>
        <v>MASCULINO</v>
      </c>
    </row>
    <row r="4709" spans="1:11" ht="15" customHeight="1" thickBot="1" x14ac:dyDescent="0.25">
      <c r="A4709" t="str">
        <f>CONCATENATE(B4709,C4709,D4709,G4709,E4709,I4709)</f>
        <v>2422019LATROCINIO371</v>
      </c>
      <c r="B4709" s="4">
        <v>24</v>
      </c>
      <c r="C4709" s="5">
        <v>2</v>
      </c>
      <c r="D4709" s="4">
        <v>2019</v>
      </c>
      <c r="E4709" s="4">
        <v>37</v>
      </c>
      <c r="F4709" s="4" t="s">
        <v>210</v>
      </c>
      <c r="G4709" s="4" t="s">
        <v>33</v>
      </c>
      <c r="H4709" s="4" t="s">
        <v>215</v>
      </c>
      <c r="I4709" s="4">
        <v>1</v>
      </c>
      <c r="J4709" t="str">
        <f>VLOOKUP(A4709,'Município e Sexo'!$A$2:$I$11321,5,FALSE)</f>
        <v>TAMANDARE</v>
      </c>
      <c r="K4709" t="str">
        <f>VLOOKUP(A4709,'Município e Sexo'!$A$2:$I$11321,7,FALSE)</f>
        <v>MASCULINO</v>
      </c>
    </row>
    <row r="4710" spans="1:11" ht="15" customHeight="1" thickBot="1" x14ac:dyDescent="0.25">
      <c r="A4710" t="str">
        <f>CONCATENATE(B4710,C4710,D4710,G4710,E4710,I4710)</f>
        <v>2422019HOMICIDIO221</v>
      </c>
      <c r="B4710" s="4">
        <v>24</v>
      </c>
      <c r="C4710" s="5">
        <v>2</v>
      </c>
      <c r="D4710" s="4">
        <v>2019</v>
      </c>
      <c r="E4710" s="4">
        <v>22</v>
      </c>
      <c r="F4710" s="4" t="s">
        <v>210</v>
      </c>
      <c r="G4710" s="4" t="s">
        <v>12</v>
      </c>
      <c r="H4710" s="4" t="s">
        <v>211</v>
      </c>
      <c r="I4710" s="4">
        <v>1</v>
      </c>
      <c r="J4710" t="str">
        <f>VLOOKUP(A4710,'Município e Sexo'!$A$2:$I$11321,5,FALSE)</f>
        <v>AGUAS BELAS</v>
      </c>
      <c r="K4710" t="str">
        <f>VLOOKUP(A4710,'Município e Sexo'!$A$2:$I$11321,7,FALSE)</f>
        <v>MASCULINO</v>
      </c>
    </row>
    <row r="4711" spans="1:11" ht="15" customHeight="1" thickBot="1" x14ac:dyDescent="0.25">
      <c r="A4711" t="str">
        <f>CONCATENATE(B4711,C4711,D4711,G4711,E4711,I4711)</f>
        <v>2422019HOMICIDIO241</v>
      </c>
      <c r="B4711" s="4">
        <v>24</v>
      </c>
      <c r="C4711" s="5">
        <v>2</v>
      </c>
      <c r="D4711" s="4">
        <v>2019</v>
      </c>
      <c r="E4711" s="4">
        <v>24</v>
      </c>
      <c r="F4711" s="4" t="s">
        <v>210</v>
      </c>
      <c r="G4711" s="4" t="s">
        <v>12</v>
      </c>
      <c r="H4711" s="4" t="s">
        <v>212</v>
      </c>
      <c r="I4711" s="4">
        <v>1</v>
      </c>
      <c r="J4711" t="str">
        <f>VLOOKUP(A4711,'Município e Sexo'!$A$2:$I$11321,5,FALSE)</f>
        <v>RECIFE</v>
      </c>
      <c r="K4711" t="str">
        <f>VLOOKUP(A4711,'Município e Sexo'!$A$2:$I$11321,7,FALSE)</f>
        <v>MASCULINO</v>
      </c>
    </row>
    <row r="4712" spans="1:11" ht="15" customHeight="1" thickBot="1" x14ac:dyDescent="0.25">
      <c r="A4712" t="str">
        <f>CONCATENATE(B4712,C4712,D4712,G4712,E4712,I4712)</f>
        <v>2422019HOMICIDIO311</v>
      </c>
      <c r="B4712" s="4">
        <v>24</v>
      </c>
      <c r="C4712" s="5">
        <v>2</v>
      </c>
      <c r="D4712" s="4">
        <v>2019</v>
      </c>
      <c r="E4712" s="4">
        <v>31</v>
      </c>
      <c r="F4712" s="4" t="s">
        <v>210</v>
      </c>
      <c r="G4712" s="4" t="s">
        <v>12</v>
      </c>
      <c r="H4712" s="4" t="s">
        <v>211</v>
      </c>
      <c r="I4712" s="4">
        <v>1</v>
      </c>
      <c r="J4712" t="str">
        <f>VLOOKUP(A4712,'Município e Sexo'!$A$2:$I$11321,5,FALSE)</f>
        <v>JAQUEIRA</v>
      </c>
      <c r="K4712" t="str">
        <f>VLOOKUP(A4712,'Município e Sexo'!$A$2:$I$11321,7,FALSE)</f>
        <v>MASCULINO</v>
      </c>
    </row>
    <row r="4713" spans="1:11" ht="15" customHeight="1" thickBot="1" x14ac:dyDescent="0.25">
      <c r="A4713" t="str">
        <f>CONCATENATE(B4713,C4713,D4713,G4713,E4713,I4713)</f>
        <v>2422019LATROCINIO481</v>
      </c>
      <c r="B4713" s="4">
        <v>24</v>
      </c>
      <c r="C4713" s="5">
        <v>2</v>
      </c>
      <c r="D4713" s="4">
        <v>2019</v>
      </c>
      <c r="E4713" s="4">
        <v>48</v>
      </c>
      <c r="F4713" s="4" t="s">
        <v>210</v>
      </c>
      <c r="G4713" s="4" t="s">
        <v>33</v>
      </c>
      <c r="H4713" s="4" t="s">
        <v>211</v>
      </c>
      <c r="I4713" s="4">
        <v>1</v>
      </c>
      <c r="J4713" t="str">
        <f>VLOOKUP(A4713,'Município e Sexo'!$A$2:$I$11321,5,FALSE)</f>
        <v>CABO DE SANTO AGOSTINHO</v>
      </c>
      <c r="K4713" t="str">
        <f>VLOOKUP(A4713,'Município e Sexo'!$A$2:$I$11321,7,FALSE)</f>
        <v>MASCULINO</v>
      </c>
    </row>
    <row r="4714" spans="1:11" ht="15" customHeight="1" thickBot="1" x14ac:dyDescent="0.25">
      <c r="A4714" t="str">
        <f>CONCATENATE(B4714,C4714,D4714,G4714,E4714,I4714)</f>
        <v>2422019HOMICIDIO181</v>
      </c>
      <c r="B4714" s="4">
        <v>24</v>
      </c>
      <c r="C4714" s="5">
        <v>2</v>
      </c>
      <c r="D4714" s="4">
        <v>2019</v>
      </c>
      <c r="E4714" s="4">
        <v>18</v>
      </c>
      <c r="F4714" s="4" t="s">
        <v>210</v>
      </c>
      <c r="G4714" s="4" t="s">
        <v>12</v>
      </c>
      <c r="H4714" s="4" t="s">
        <v>211</v>
      </c>
      <c r="I4714" s="4">
        <v>1</v>
      </c>
      <c r="J4714" t="str">
        <f>VLOOKUP(A4714,'Município e Sexo'!$A$2:$I$11321,5,FALSE)</f>
        <v>SERRA TALHADA</v>
      </c>
      <c r="K4714" t="str">
        <f>VLOOKUP(A4714,'Município e Sexo'!$A$2:$I$11321,7,FALSE)</f>
        <v>MASCULINO</v>
      </c>
    </row>
    <row r="4715" spans="1:11" ht="15" customHeight="1" thickBot="1" x14ac:dyDescent="0.25">
      <c r="A4715" t="str">
        <f>CONCATENATE(B4715,C4715,D4715,G4715,E4715,I4715)</f>
        <v>2422019LATROCINIO201</v>
      </c>
      <c r="B4715" s="4">
        <v>24</v>
      </c>
      <c r="C4715" s="5">
        <v>2</v>
      </c>
      <c r="D4715" s="4">
        <v>2019</v>
      </c>
      <c r="E4715" s="4">
        <v>20</v>
      </c>
      <c r="F4715" s="4" t="s">
        <v>210</v>
      </c>
      <c r="G4715" s="4" t="s">
        <v>33</v>
      </c>
      <c r="H4715" s="4" t="s">
        <v>215</v>
      </c>
      <c r="I4715" s="4">
        <v>1</v>
      </c>
      <c r="J4715" t="str">
        <f>VLOOKUP(A4715,'Município e Sexo'!$A$2:$I$11321,5,FALSE)</f>
        <v>CABO DE SANTO AGOSTINHO</v>
      </c>
      <c r="K4715" t="str">
        <f>VLOOKUP(A4715,'Município e Sexo'!$A$2:$I$11321,7,FALSE)</f>
        <v>MASCULINO</v>
      </c>
    </row>
    <row r="4716" spans="1:11" ht="15" customHeight="1" thickBot="1" x14ac:dyDescent="0.25">
      <c r="A4716" t="str">
        <f>CONCATENATE(B4716,C4716,D4716,G4716,E4716,I4716)</f>
        <v>2422019HOMICIDIO321</v>
      </c>
      <c r="B4716" s="4">
        <v>24</v>
      </c>
      <c r="C4716" s="5">
        <v>2</v>
      </c>
      <c r="D4716" s="4">
        <v>2019</v>
      </c>
      <c r="E4716" s="4">
        <v>32</v>
      </c>
      <c r="F4716" s="4" t="s">
        <v>210</v>
      </c>
      <c r="G4716" s="4" t="s">
        <v>12</v>
      </c>
      <c r="H4716" s="4" t="s">
        <v>212</v>
      </c>
      <c r="I4716" s="4">
        <v>1</v>
      </c>
      <c r="J4716" t="str">
        <f>VLOOKUP(A4716,'Município e Sexo'!$A$2:$I$11321,5,FALSE)</f>
        <v>RECIFE</v>
      </c>
      <c r="K4716" t="str">
        <f>VLOOKUP(A4716,'Município e Sexo'!$A$2:$I$11321,7,FALSE)</f>
        <v>MASCULINO</v>
      </c>
    </row>
    <row r="4717" spans="1:11" ht="15" customHeight="1" thickBot="1" x14ac:dyDescent="0.25">
      <c r="A4717" t="str">
        <f>CONCATENATE(B4717,C4717,D4717,G4717,E4717,I4717)</f>
        <v>2422019HOMICIDIO351</v>
      </c>
      <c r="B4717" s="4">
        <v>24</v>
      </c>
      <c r="C4717" s="5">
        <v>2</v>
      </c>
      <c r="D4717" s="4">
        <v>2019</v>
      </c>
      <c r="E4717" s="4">
        <v>35</v>
      </c>
      <c r="F4717" s="4" t="s">
        <v>210</v>
      </c>
      <c r="G4717" s="4" t="s">
        <v>12</v>
      </c>
      <c r="H4717" s="4" t="s">
        <v>212</v>
      </c>
      <c r="I4717" s="4">
        <v>1</v>
      </c>
      <c r="J4717" t="str">
        <f>VLOOKUP(A4717,'Município e Sexo'!$A$2:$I$11321,5,FALSE)</f>
        <v>CAMOCIM DE SAO FELIX</v>
      </c>
      <c r="K4717" t="str">
        <f>VLOOKUP(A4717,'Município e Sexo'!$A$2:$I$11321,7,FALSE)</f>
        <v>MASCULINO</v>
      </c>
    </row>
    <row r="4718" spans="1:11" ht="15" customHeight="1" thickBot="1" x14ac:dyDescent="0.25">
      <c r="A4718" t="str">
        <f>CONCATENATE(B4718,C4718,D4718,G4718,E4718,I4718)</f>
        <v>2422019HOMICIDIO421</v>
      </c>
      <c r="B4718" s="4">
        <v>24</v>
      </c>
      <c r="C4718" s="5">
        <v>2</v>
      </c>
      <c r="D4718" s="4">
        <v>2019</v>
      </c>
      <c r="E4718" s="4">
        <v>42</v>
      </c>
      <c r="F4718" s="4" t="s">
        <v>210</v>
      </c>
      <c r="G4718" s="4" t="s">
        <v>12</v>
      </c>
      <c r="H4718" s="4" t="s">
        <v>218</v>
      </c>
      <c r="I4718" s="4">
        <v>1</v>
      </c>
      <c r="J4718" t="str">
        <f>VLOOKUP(A4718,'Município e Sexo'!$A$2:$I$11321,5,FALSE)</f>
        <v>RECIFE</v>
      </c>
      <c r="K4718" t="str">
        <f>VLOOKUP(A4718,'Município e Sexo'!$A$2:$I$11321,7,FALSE)</f>
        <v>MASCULINO</v>
      </c>
    </row>
    <row r="4719" spans="1:11" ht="15" customHeight="1" thickBot="1" x14ac:dyDescent="0.25">
      <c r="A4719" t="str">
        <f>CONCATENATE(B4719,C4719,D4719,G4719,E4719,I4719)</f>
        <v>2522019HOMICIDIO401</v>
      </c>
      <c r="B4719" s="4">
        <v>25</v>
      </c>
      <c r="C4719" s="5">
        <v>2</v>
      </c>
      <c r="D4719" s="4">
        <v>2019</v>
      </c>
      <c r="E4719" s="4">
        <v>40</v>
      </c>
      <c r="F4719" s="4" t="s">
        <v>210</v>
      </c>
      <c r="G4719" s="4" t="s">
        <v>12</v>
      </c>
      <c r="H4719" s="4" t="s">
        <v>211</v>
      </c>
      <c r="I4719" s="4">
        <v>1</v>
      </c>
      <c r="J4719" t="str">
        <f>VLOOKUP(A4719,'Município e Sexo'!$A$2:$I$11321,5,FALSE)</f>
        <v>JABOATAO DOS GUARARAPES</v>
      </c>
      <c r="K4719" t="str">
        <f>VLOOKUP(A4719,'Município e Sexo'!$A$2:$I$11321,7,FALSE)</f>
        <v>MASCULINO</v>
      </c>
    </row>
    <row r="4720" spans="1:11" ht="15" customHeight="1" thickBot="1" x14ac:dyDescent="0.25">
      <c r="A4720" t="str">
        <f>CONCATENATE(B4720,C4720,D4720,G4720,E4720,I4720)</f>
        <v>2522019HOMICIDIO181</v>
      </c>
      <c r="B4720" s="4">
        <v>25</v>
      </c>
      <c r="C4720" s="5">
        <v>2</v>
      </c>
      <c r="D4720" s="4">
        <v>2019</v>
      </c>
      <c r="E4720" s="4">
        <v>18</v>
      </c>
      <c r="F4720" s="4" t="s">
        <v>210</v>
      </c>
      <c r="G4720" s="4" t="s">
        <v>12</v>
      </c>
      <c r="H4720" s="4" t="s">
        <v>217</v>
      </c>
      <c r="I4720" s="4">
        <v>1</v>
      </c>
      <c r="J4720" t="str">
        <f>VLOOKUP(A4720,'Município e Sexo'!$A$2:$I$11321,5,FALSE)</f>
        <v>BELO JARDIM</v>
      </c>
      <c r="K4720" t="str">
        <f>VLOOKUP(A4720,'Município e Sexo'!$A$2:$I$11321,7,FALSE)</f>
        <v>MASCULINO</v>
      </c>
    </row>
    <row r="4721" spans="1:11" ht="15" customHeight="1" thickBot="1" x14ac:dyDescent="0.25">
      <c r="A4721" t="str">
        <f>CONCATENATE(B4721,C4721,D4721,G4721,E4721,I4721)</f>
        <v>2522019FEMINICIDIO341</v>
      </c>
      <c r="B4721" s="4">
        <v>25</v>
      </c>
      <c r="C4721" s="5">
        <v>2</v>
      </c>
      <c r="D4721" s="4">
        <v>2019</v>
      </c>
      <c r="E4721" s="4">
        <v>34</v>
      </c>
      <c r="F4721" s="4" t="s">
        <v>210</v>
      </c>
      <c r="G4721" s="4" t="s">
        <v>29</v>
      </c>
      <c r="H4721" s="4" t="s">
        <v>29</v>
      </c>
      <c r="I4721" s="4">
        <v>1</v>
      </c>
      <c r="J4721" t="str">
        <f>VLOOKUP(A4721,'Município e Sexo'!$A$2:$I$11321,5,FALSE)</f>
        <v>AGUA PRETA</v>
      </c>
      <c r="K4721" t="str">
        <f>VLOOKUP(A4721,'Município e Sexo'!$A$2:$I$11321,7,FALSE)</f>
        <v>FEMININO</v>
      </c>
    </row>
    <row r="4722" spans="1:11" ht="15" customHeight="1" thickBot="1" x14ac:dyDescent="0.25">
      <c r="A4722" t="str">
        <f>CONCATENATE(B4722,C4722,D4722,G4722,E4722,I4722)</f>
        <v>2522019HOMICIDIO511</v>
      </c>
      <c r="B4722" s="4">
        <v>25</v>
      </c>
      <c r="C4722" s="5">
        <v>2</v>
      </c>
      <c r="D4722" s="4">
        <v>2019</v>
      </c>
      <c r="E4722" s="4">
        <v>51</v>
      </c>
      <c r="F4722" s="4" t="s">
        <v>210</v>
      </c>
      <c r="G4722" s="4" t="s">
        <v>12</v>
      </c>
      <c r="H4722" s="4" t="s">
        <v>212</v>
      </c>
      <c r="I4722" s="4">
        <v>1</v>
      </c>
      <c r="J4722" t="str">
        <f>VLOOKUP(A4722,'Município e Sexo'!$A$2:$I$11321,5,FALSE)</f>
        <v>SAO LOURENCO DA MATA</v>
      </c>
      <c r="K4722" t="str">
        <f>VLOOKUP(A4722,'Município e Sexo'!$A$2:$I$11321,7,FALSE)</f>
        <v>MASCULINO</v>
      </c>
    </row>
    <row r="4723" spans="1:11" ht="15" customHeight="1" thickBot="1" x14ac:dyDescent="0.25">
      <c r="A4723" t="str">
        <f>CONCATENATE(B4723,C4723,D4723,G4723,E4723,I4723)</f>
        <v>2522019HOMICIDIO261</v>
      </c>
      <c r="B4723" s="4">
        <v>25</v>
      </c>
      <c r="C4723" s="5">
        <v>2</v>
      </c>
      <c r="D4723" s="4">
        <v>2019</v>
      </c>
      <c r="E4723" s="4">
        <v>26</v>
      </c>
      <c r="F4723" s="4" t="s">
        <v>210</v>
      </c>
      <c r="G4723" s="4" t="s">
        <v>12</v>
      </c>
      <c r="H4723" s="4" t="s">
        <v>211</v>
      </c>
      <c r="I4723" s="4">
        <v>1</v>
      </c>
      <c r="J4723" t="str">
        <f>VLOOKUP(A4723,'Município e Sexo'!$A$2:$I$11321,5,FALSE)</f>
        <v>JABOATAO DOS GUARARAPES</v>
      </c>
      <c r="K4723" t="str">
        <f>VLOOKUP(A4723,'Município e Sexo'!$A$2:$I$11321,7,FALSE)</f>
        <v>MASCULINO</v>
      </c>
    </row>
    <row r="4724" spans="1:11" ht="15" customHeight="1" thickBot="1" x14ac:dyDescent="0.25">
      <c r="A4724" t="str">
        <f>CONCATENATE(B4724,C4724,D4724,G4724,E4724,I4724)</f>
        <v>2522019HOMICIDIO331</v>
      </c>
      <c r="B4724" s="4">
        <v>25</v>
      </c>
      <c r="C4724" s="5">
        <v>2</v>
      </c>
      <c r="D4724" s="4">
        <v>2019</v>
      </c>
      <c r="E4724" s="4">
        <v>33</v>
      </c>
      <c r="F4724" s="4" t="s">
        <v>210</v>
      </c>
      <c r="G4724" s="4" t="s">
        <v>12</v>
      </c>
      <c r="H4724" s="4" t="s">
        <v>212</v>
      </c>
      <c r="I4724" s="4">
        <v>1</v>
      </c>
      <c r="J4724" t="str">
        <f>VLOOKUP(A4724,'Município e Sexo'!$A$2:$I$11321,5,FALSE)</f>
        <v>FEIRA NOVA</v>
      </c>
      <c r="K4724" t="str">
        <f>VLOOKUP(A4724,'Município e Sexo'!$A$2:$I$11321,7,FALSE)</f>
        <v>MASCULINO</v>
      </c>
    </row>
    <row r="4725" spans="1:11" ht="15" customHeight="1" thickBot="1" x14ac:dyDescent="0.25">
      <c r="A4725" t="str">
        <f>CONCATENATE(B4725,C4725,D4725,G4725,E4725,I4725)</f>
        <v>2622019HOMICIDIO171</v>
      </c>
      <c r="B4725" s="4">
        <v>26</v>
      </c>
      <c r="C4725" s="5">
        <v>2</v>
      </c>
      <c r="D4725" s="4">
        <v>2019</v>
      </c>
      <c r="E4725" s="4">
        <v>17</v>
      </c>
      <c r="F4725" s="4" t="s">
        <v>210</v>
      </c>
      <c r="G4725" s="4" t="s">
        <v>12</v>
      </c>
      <c r="H4725" s="4" t="s">
        <v>211</v>
      </c>
      <c r="I4725" s="4">
        <v>1</v>
      </c>
      <c r="J4725" t="str">
        <f>VLOOKUP(A4725,'Município e Sexo'!$A$2:$I$11321,5,FALSE)</f>
        <v>PAULISTA</v>
      </c>
      <c r="K4725" t="str">
        <f>VLOOKUP(A4725,'Município e Sexo'!$A$2:$I$11321,7,FALSE)</f>
        <v>MASCULINO</v>
      </c>
    </row>
    <row r="4726" spans="1:11" ht="15" customHeight="1" thickBot="1" x14ac:dyDescent="0.25">
      <c r="A4726" t="str">
        <f>CONCATENATE(B4726,C4726,D4726,G4726,E4726,I4726)</f>
        <v>2622019HOMICIDIO231</v>
      </c>
      <c r="B4726" s="4">
        <v>26</v>
      </c>
      <c r="C4726" s="5">
        <v>2</v>
      </c>
      <c r="D4726" s="4">
        <v>2019</v>
      </c>
      <c r="E4726" s="4">
        <v>23</v>
      </c>
      <c r="F4726" s="4" t="s">
        <v>210</v>
      </c>
      <c r="G4726" s="4" t="s">
        <v>12</v>
      </c>
      <c r="H4726" s="4" t="s">
        <v>211</v>
      </c>
      <c r="I4726" s="4">
        <v>1</v>
      </c>
      <c r="J4726" t="str">
        <f>VLOOKUP(A4726,'Município e Sexo'!$A$2:$I$11321,5,FALSE)</f>
        <v>PAULISTA</v>
      </c>
      <c r="K4726" t="str">
        <f>VLOOKUP(A4726,'Município e Sexo'!$A$2:$I$11321,7,FALSE)</f>
        <v>FEMININO</v>
      </c>
    </row>
    <row r="4727" spans="1:11" ht="15" customHeight="1" thickBot="1" x14ac:dyDescent="0.25">
      <c r="A4727" t="str">
        <f>CONCATENATE(B4727,C4727,D4727,G4727,E4727,I4727)</f>
        <v>2622019HOMICIDIO261</v>
      </c>
      <c r="B4727" s="4">
        <v>26</v>
      </c>
      <c r="C4727" s="5">
        <v>2</v>
      </c>
      <c r="D4727" s="4">
        <v>2019</v>
      </c>
      <c r="E4727" s="4">
        <v>26</v>
      </c>
      <c r="F4727" s="4" t="s">
        <v>210</v>
      </c>
      <c r="G4727" s="4" t="s">
        <v>12</v>
      </c>
      <c r="H4727" s="4" t="s">
        <v>211</v>
      </c>
      <c r="I4727" s="4">
        <v>1</v>
      </c>
      <c r="J4727" t="str">
        <f>VLOOKUP(A4727,'Município e Sexo'!$A$2:$I$11321,5,FALSE)</f>
        <v>RECIFE</v>
      </c>
      <c r="K4727" t="str">
        <f>VLOOKUP(A4727,'Município e Sexo'!$A$2:$I$11321,7,FALSE)</f>
        <v>MASCULINO</v>
      </c>
    </row>
    <row r="4728" spans="1:11" ht="15" customHeight="1" thickBot="1" x14ac:dyDescent="0.25">
      <c r="A4728" t="str">
        <f>CONCATENATE(B4728,C4728,D4728,G4728,E4728,I4728)</f>
        <v>2622019HOMICIDIO181</v>
      </c>
      <c r="B4728" s="4">
        <v>26</v>
      </c>
      <c r="C4728" s="5">
        <v>2</v>
      </c>
      <c r="D4728" s="4">
        <v>2019</v>
      </c>
      <c r="E4728" s="4">
        <v>18</v>
      </c>
      <c r="F4728" s="4" t="s">
        <v>210</v>
      </c>
      <c r="G4728" s="4" t="s">
        <v>12</v>
      </c>
      <c r="H4728" s="4" t="s">
        <v>211</v>
      </c>
      <c r="I4728" s="4">
        <v>1</v>
      </c>
      <c r="J4728" t="str">
        <f>VLOOKUP(A4728,'Município e Sexo'!$A$2:$I$11321,5,FALSE)</f>
        <v>IPOJUCA</v>
      </c>
      <c r="K4728" t="str">
        <f>VLOOKUP(A4728,'Município e Sexo'!$A$2:$I$11321,7,FALSE)</f>
        <v>MASCULINO</v>
      </c>
    </row>
    <row r="4729" spans="1:11" ht="15" customHeight="1" thickBot="1" x14ac:dyDescent="0.25">
      <c r="A4729" t="str">
        <f>CONCATENATE(B4729,C4729,D4729,G4729,E4729,I4729)</f>
        <v>2622019HOMICIDIO181</v>
      </c>
      <c r="B4729" s="4">
        <v>26</v>
      </c>
      <c r="C4729" s="5">
        <v>2</v>
      </c>
      <c r="D4729" s="4">
        <v>2019</v>
      </c>
      <c r="E4729" s="4">
        <v>18</v>
      </c>
      <c r="F4729" s="4" t="s">
        <v>210</v>
      </c>
      <c r="G4729" s="4" t="s">
        <v>12</v>
      </c>
      <c r="H4729" s="4" t="s">
        <v>211</v>
      </c>
      <c r="I4729" s="4">
        <v>1</v>
      </c>
      <c r="J4729" t="str">
        <f>VLOOKUP(A4729,'Município e Sexo'!$A$2:$I$11321,5,FALSE)</f>
        <v>IPOJUCA</v>
      </c>
      <c r="K4729" t="str">
        <f>VLOOKUP(A4729,'Município e Sexo'!$A$2:$I$11321,7,FALSE)</f>
        <v>MASCULINO</v>
      </c>
    </row>
    <row r="4730" spans="1:11" ht="15" customHeight="1" thickBot="1" x14ac:dyDescent="0.25">
      <c r="A4730" t="str">
        <f>CONCATENATE(B4730,C4730,D4730,G4730,E4730,I4730)</f>
        <v>2622019HOMICIDIO211</v>
      </c>
      <c r="B4730" s="4">
        <v>26</v>
      </c>
      <c r="C4730" s="5">
        <v>2</v>
      </c>
      <c r="D4730" s="4">
        <v>2019</v>
      </c>
      <c r="E4730" s="4">
        <v>21</v>
      </c>
      <c r="F4730" s="4" t="s">
        <v>210</v>
      </c>
      <c r="G4730" s="4" t="s">
        <v>12</v>
      </c>
      <c r="H4730" s="4" t="s">
        <v>211</v>
      </c>
      <c r="I4730" s="4">
        <v>1</v>
      </c>
      <c r="J4730" t="str">
        <f>VLOOKUP(A4730,'Município e Sexo'!$A$2:$I$11321,5,FALSE)</f>
        <v>IPOJUCA</v>
      </c>
      <c r="K4730" t="str">
        <f>VLOOKUP(A4730,'Município e Sexo'!$A$2:$I$11321,7,FALSE)</f>
        <v>MASCULINO</v>
      </c>
    </row>
    <row r="4731" spans="1:11" ht="15" customHeight="1" thickBot="1" x14ac:dyDescent="0.25">
      <c r="A4731" t="str">
        <f>CONCATENATE(B4731,C4731,D4731,G4731,E4731,I4731)</f>
        <v>2622019HOMICIDIO281</v>
      </c>
      <c r="B4731" s="4">
        <v>26</v>
      </c>
      <c r="C4731" s="5">
        <v>2</v>
      </c>
      <c r="D4731" s="4">
        <v>2019</v>
      </c>
      <c r="E4731" s="4">
        <v>28</v>
      </c>
      <c r="F4731" s="4" t="s">
        <v>210</v>
      </c>
      <c r="G4731" s="4" t="s">
        <v>12</v>
      </c>
      <c r="H4731" s="4" t="s">
        <v>211</v>
      </c>
      <c r="I4731" s="4">
        <v>1</v>
      </c>
      <c r="J4731" t="str">
        <f>VLOOKUP(A4731,'Município e Sexo'!$A$2:$I$11321,5,FALSE)</f>
        <v>LAJEDO</v>
      </c>
      <c r="K4731" t="str">
        <f>VLOOKUP(A4731,'Município e Sexo'!$A$2:$I$11321,7,FALSE)</f>
        <v>MASCULINO</v>
      </c>
    </row>
    <row r="4732" spans="1:11" ht="15" customHeight="1" thickBot="1" x14ac:dyDescent="0.25">
      <c r="A4732" t="str">
        <f>CONCATENATE(B4732,C4732,D4732,G4732,E4732,I4732)</f>
        <v>2622019HOMICIDIO311</v>
      </c>
      <c r="B4732" s="4">
        <v>26</v>
      </c>
      <c r="C4732" s="5">
        <v>2</v>
      </c>
      <c r="D4732" s="4">
        <v>2019</v>
      </c>
      <c r="E4732" s="4">
        <v>31</v>
      </c>
      <c r="F4732" s="4" t="s">
        <v>210</v>
      </c>
      <c r="G4732" s="4" t="s">
        <v>12</v>
      </c>
      <c r="H4732" s="4" t="s">
        <v>211</v>
      </c>
      <c r="I4732" s="4">
        <v>1</v>
      </c>
      <c r="J4732" t="str">
        <f>VLOOKUP(A4732,'Município e Sexo'!$A$2:$I$11321,5,FALSE)</f>
        <v>IPOJUCA</v>
      </c>
      <c r="K4732" t="str">
        <f>VLOOKUP(A4732,'Município e Sexo'!$A$2:$I$11321,7,FALSE)</f>
        <v>MASCULINO</v>
      </c>
    </row>
    <row r="4733" spans="1:11" ht="15" customHeight="1" thickBot="1" x14ac:dyDescent="0.25">
      <c r="A4733" t="str">
        <f>CONCATENATE(B4733,C4733,D4733,G4733,E4733,I4733)</f>
        <v>2622019HOMICIDIO311</v>
      </c>
      <c r="B4733" s="4">
        <v>26</v>
      </c>
      <c r="C4733" s="5">
        <v>2</v>
      </c>
      <c r="D4733" s="4">
        <v>2019</v>
      </c>
      <c r="E4733" s="4">
        <v>31</v>
      </c>
      <c r="F4733" s="4" t="s">
        <v>210</v>
      </c>
      <c r="G4733" s="4" t="s">
        <v>12</v>
      </c>
      <c r="H4733" s="4" t="s">
        <v>211</v>
      </c>
      <c r="I4733" s="4">
        <v>1</v>
      </c>
      <c r="J4733" t="str">
        <f>VLOOKUP(A4733,'Município e Sexo'!$A$2:$I$11321,5,FALSE)</f>
        <v>IPOJUCA</v>
      </c>
      <c r="K4733" t="str">
        <f>VLOOKUP(A4733,'Município e Sexo'!$A$2:$I$11321,7,FALSE)</f>
        <v>MASCULINO</v>
      </c>
    </row>
    <row r="4734" spans="1:11" ht="15" customHeight="1" thickBot="1" x14ac:dyDescent="0.25">
      <c r="A4734" t="str">
        <f>CONCATENATE(B4734,C4734,D4734,G4734,E4734,I4734)</f>
        <v>2622019HOMICIDIO371</v>
      </c>
      <c r="B4734" s="4">
        <v>26</v>
      </c>
      <c r="C4734" s="5">
        <v>2</v>
      </c>
      <c r="D4734" s="4">
        <v>2019</v>
      </c>
      <c r="E4734" s="4">
        <v>37</v>
      </c>
      <c r="F4734" s="4" t="s">
        <v>210</v>
      </c>
      <c r="G4734" s="4" t="s">
        <v>12</v>
      </c>
      <c r="H4734" s="4" t="s">
        <v>211</v>
      </c>
      <c r="I4734" s="4">
        <v>1</v>
      </c>
      <c r="J4734" t="str">
        <f>VLOOKUP(A4734,'Município e Sexo'!$A$2:$I$11321,5,FALSE)</f>
        <v>LAJEDO</v>
      </c>
      <c r="K4734" t="str">
        <f>VLOOKUP(A4734,'Município e Sexo'!$A$2:$I$11321,7,FALSE)</f>
        <v>MASCULINO</v>
      </c>
    </row>
    <row r="4735" spans="1:11" ht="15" customHeight="1" thickBot="1" x14ac:dyDescent="0.25">
      <c r="A4735" t="str">
        <f>CONCATENATE(B4735,C4735,D4735,G4735,E4735,I4735)</f>
        <v>2622019HOMICIDIO531</v>
      </c>
      <c r="B4735" s="4">
        <v>26</v>
      </c>
      <c r="C4735" s="5">
        <v>2</v>
      </c>
      <c r="D4735" s="4">
        <v>2019</v>
      </c>
      <c r="E4735" s="4">
        <v>53</v>
      </c>
      <c r="F4735" s="4" t="s">
        <v>210</v>
      </c>
      <c r="G4735" s="4" t="s">
        <v>12</v>
      </c>
      <c r="H4735" s="4" t="s">
        <v>211</v>
      </c>
      <c r="I4735" s="4">
        <v>1</v>
      </c>
      <c r="J4735" t="str">
        <f>VLOOKUP(A4735,'Município e Sexo'!$A$2:$I$11321,5,FALSE)</f>
        <v>LIMOEIRO</v>
      </c>
      <c r="K4735" t="str">
        <f>VLOOKUP(A4735,'Município e Sexo'!$A$2:$I$11321,7,FALSE)</f>
        <v>MASCULINO</v>
      </c>
    </row>
    <row r="4736" spans="1:11" ht="15" customHeight="1" thickBot="1" x14ac:dyDescent="0.25">
      <c r="A4736" t="str">
        <f>CONCATENATE(B4736,C4736,D4736,G4736,E4736,I4736)</f>
        <v>2722019HOMICIDIO241</v>
      </c>
      <c r="B4736" s="4">
        <v>27</v>
      </c>
      <c r="C4736" s="5">
        <v>2</v>
      </c>
      <c r="D4736" s="4">
        <v>2019</v>
      </c>
      <c r="E4736" s="4">
        <v>24</v>
      </c>
      <c r="F4736" s="4" t="s">
        <v>210</v>
      </c>
      <c r="G4736" s="4" t="s">
        <v>12</v>
      </c>
      <c r="H4736" s="4" t="s">
        <v>211</v>
      </c>
      <c r="I4736" s="4">
        <v>1</v>
      </c>
      <c r="J4736" t="str">
        <f>VLOOKUP(A4736,'Município e Sexo'!$A$2:$I$11321,5,FALSE)</f>
        <v>PALMARES</v>
      </c>
      <c r="K4736" t="str">
        <f>VLOOKUP(A4736,'Município e Sexo'!$A$2:$I$11321,7,FALSE)</f>
        <v>MASCULINO</v>
      </c>
    </row>
    <row r="4737" spans="1:11" ht="15" customHeight="1" thickBot="1" x14ac:dyDescent="0.25">
      <c r="A4737" t="str">
        <f>CONCATENATE(B4737,C4737,D4737,G4737,E4737,I4737)</f>
        <v>2722019LATROCINIO241</v>
      </c>
      <c r="B4737" s="4">
        <v>27</v>
      </c>
      <c r="C4737" s="5">
        <v>2</v>
      </c>
      <c r="D4737" s="4">
        <v>2019</v>
      </c>
      <c r="E4737" s="4">
        <v>24</v>
      </c>
      <c r="F4737" s="4" t="s">
        <v>210</v>
      </c>
      <c r="G4737" s="4" t="s">
        <v>33</v>
      </c>
      <c r="H4737" s="4" t="s">
        <v>215</v>
      </c>
      <c r="I4737" s="4">
        <v>1</v>
      </c>
      <c r="J4737" t="str">
        <f>VLOOKUP(A4737,'Município e Sexo'!$A$2:$I$11321,5,FALSE)</f>
        <v>AGRESTINA</v>
      </c>
      <c r="K4737" t="str">
        <f>VLOOKUP(A4737,'Município e Sexo'!$A$2:$I$11321,7,FALSE)</f>
        <v>MASCULINO</v>
      </c>
    </row>
    <row r="4738" spans="1:11" ht="15" customHeight="1" thickBot="1" x14ac:dyDescent="0.25">
      <c r="A4738" t="str">
        <f>CONCATENATE(B4738,C4738,D4738,G4738,E4738,I4738)</f>
        <v>2722019HOMICIDIO171</v>
      </c>
      <c r="B4738" s="4">
        <v>27</v>
      </c>
      <c r="C4738" s="5">
        <v>2</v>
      </c>
      <c r="D4738" s="4">
        <v>2019</v>
      </c>
      <c r="E4738" s="4">
        <v>17</v>
      </c>
      <c r="F4738" s="4" t="s">
        <v>210</v>
      </c>
      <c r="G4738" s="4" t="s">
        <v>12</v>
      </c>
      <c r="H4738" s="4" t="s">
        <v>212</v>
      </c>
      <c r="I4738" s="4">
        <v>1</v>
      </c>
      <c r="J4738" t="str">
        <f>VLOOKUP(A4738,'Município e Sexo'!$A$2:$I$11321,5,FALSE)</f>
        <v>RECIFE</v>
      </c>
      <c r="K4738" t="str">
        <f>VLOOKUP(A4738,'Município e Sexo'!$A$2:$I$11321,7,FALSE)</f>
        <v>MASCULINO</v>
      </c>
    </row>
    <row r="4739" spans="1:11" ht="15" customHeight="1" thickBot="1" x14ac:dyDescent="0.25">
      <c r="A4739" t="str">
        <f>CONCATENATE(B4739,C4739,D4739,G4739,E4739,I4739)</f>
        <v>2722019HOMICIDIO211</v>
      </c>
      <c r="B4739" s="4">
        <v>27</v>
      </c>
      <c r="C4739" s="5">
        <v>2</v>
      </c>
      <c r="D4739" s="4">
        <v>2019</v>
      </c>
      <c r="E4739" s="4">
        <v>21</v>
      </c>
      <c r="F4739" s="4" t="s">
        <v>210</v>
      </c>
      <c r="G4739" s="4" t="s">
        <v>12</v>
      </c>
      <c r="H4739" s="4" t="s">
        <v>211</v>
      </c>
      <c r="I4739" s="4">
        <v>1</v>
      </c>
      <c r="J4739" t="str">
        <f>VLOOKUP(A4739,'Município e Sexo'!$A$2:$I$11321,5,FALSE)</f>
        <v>CAMARAGIBE</v>
      </c>
      <c r="K4739" t="str">
        <f>VLOOKUP(A4739,'Município e Sexo'!$A$2:$I$11321,7,FALSE)</f>
        <v>MASCULINO</v>
      </c>
    </row>
    <row r="4740" spans="1:11" ht="15" customHeight="1" thickBot="1" x14ac:dyDescent="0.25">
      <c r="A4740" t="str">
        <f>CONCATENATE(B4740,C4740,D4740,G4740,E4740,I4740)</f>
        <v>2722019HOMICIDIO211</v>
      </c>
      <c r="B4740" s="4">
        <v>27</v>
      </c>
      <c r="C4740" s="5">
        <v>2</v>
      </c>
      <c r="D4740" s="4">
        <v>2019</v>
      </c>
      <c r="E4740" s="4">
        <v>21</v>
      </c>
      <c r="F4740" s="4" t="s">
        <v>210</v>
      </c>
      <c r="G4740" s="4" t="s">
        <v>12</v>
      </c>
      <c r="H4740" s="4" t="s">
        <v>211</v>
      </c>
      <c r="I4740" s="4">
        <v>1</v>
      </c>
      <c r="J4740" t="str">
        <f>VLOOKUP(A4740,'Município e Sexo'!$A$2:$I$11321,5,FALSE)</f>
        <v>CAMARAGIBE</v>
      </c>
      <c r="K4740" t="str">
        <f>VLOOKUP(A4740,'Município e Sexo'!$A$2:$I$11321,7,FALSE)</f>
        <v>MASCULINO</v>
      </c>
    </row>
    <row r="4741" spans="1:11" ht="15" customHeight="1" thickBot="1" x14ac:dyDescent="0.25">
      <c r="A4741" t="str">
        <f>CONCATENATE(B4741,C4741,D4741,G4741,E4741,I4741)</f>
        <v>2722019LATROCINIO211</v>
      </c>
      <c r="B4741" s="4">
        <v>27</v>
      </c>
      <c r="C4741" s="5">
        <v>2</v>
      </c>
      <c r="D4741" s="4">
        <v>2019</v>
      </c>
      <c r="E4741" s="4">
        <v>21</v>
      </c>
      <c r="F4741" s="4" t="s">
        <v>210</v>
      </c>
      <c r="G4741" s="4" t="s">
        <v>33</v>
      </c>
      <c r="H4741" s="4" t="s">
        <v>215</v>
      </c>
      <c r="I4741" s="4">
        <v>1</v>
      </c>
      <c r="J4741" t="str">
        <f>VLOOKUP(A4741,'Município e Sexo'!$A$2:$I$11321,5,FALSE)</f>
        <v>RECIFE</v>
      </c>
      <c r="K4741" t="str">
        <f>VLOOKUP(A4741,'Município e Sexo'!$A$2:$I$11321,7,FALSE)</f>
        <v>MASCULINO</v>
      </c>
    </row>
    <row r="4742" spans="1:11" ht="15" customHeight="1" thickBot="1" x14ac:dyDescent="0.25">
      <c r="A4742" t="str">
        <f>CONCATENATE(B4742,C4742,D4742,G4742,E4742,I4742)</f>
        <v>2722019HOMICIDIO371</v>
      </c>
      <c r="B4742" s="4">
        <v>27</v>
      </c>
      <c r="C4742" s="5">
        <v>2</v>
      </c>
      <c r="D4742" s="4">
        <v>2019</v>
      </c>
      <c r="E4742" s="4">
        <v>37</v>
      </c>
      <c r="F4742" s="4" t="s">
        <v>210</v>
      </c>
      <c r="G4742" s="4" t="s">
        <v>12</v>
      </c>
      <c r="H4742" s="4" t="s">
        <v>211</v>
      </c>
      <c r="I4742" s="4">
        <v>1</v>
      </c>
      <c r="J4742" t="str">
        <f>VLOOKUP(A4742,'Município e Sexo'!$A$2:$I$11321,5,FALSE)</f>
        <v>VICENCIA</v>
      </c>
      <c r="K4742" t="str">
        <f>VLOOKUP(A4742,'Município e Sexo'!$A$2:$I$11321,7,FALSE)</f>
        <v>MASCULINO</v>
      </c>
    </row>
    <row r="4743" spans="1:11" ht="15" customHeight="1" thickBot="1" x14ac:dyDescent="0.25">
      <c r="A4743" t="str">
        <f>CONCATENATE(B4743,C4743,D4743,G4743,E4743,I4743)</f>
        <v>2722019HOMICIDIO261</v>
      </c>
      <c r="B4743" s="4">
        <v>27</v>
      </c>
      <c r="C4743" s="5">
        <v>2</v>
      </c>
      <c r="D4743" s="4">
        <v>2019</v>
      </c>
      <c r="E4743" s="4">
        <v>26</v>
      </c>
      <c r="F4743" s="4" t="s">
        <v>210</v>
      </c>
      <c r="G4743" s="4" t="s">
        <v>12</v>
      </c>
      <c r="H4743" s="4" t="s">
        <v>211</v>
      </c>
      <c r="I4743" s="4">
        <v>1</v>
      </c>
      <c r="J4743" t="str">
        <f>VLOOKUP(A4743,'Município e Sexo'!$A$2:$I$11321,5,FALSE)</f>
        <v>ESCADA</v>
      </c>
      <c r="K4743" t="str">
        <f>VLOOKUP(A4743,'Município e Sexo'!$A$2:$I$11321,7,FALSE)</f>
        <v>MASCULINO</v>
      </c>
    </row>
    <row r="4744" spans="1:11" ht="15" customHeight="1" thickBot="1" x14ac:dyDescent="0.25">
      <c r="A4744" t="str">
        <f>CONCATENATE(B4744,C4744,D4744,G4744,E4744,I4744)</f>
        <v>2722019HOMICIDIO441</v>
      </c>
      <c r="B4744" s="4">
        <v>27</v>
      </c>
      <c r="C4744" s="5">
        <v>2</v>
      </c>
      <c r="D4744" s="4">
        <v>2019</v>
      </c>
      <c r="E4744" s="4">
        <v>44</v>
      </c>
      <c r="F4744" s="4" t="s">
        <v>210</v>
      </c>
      <c r="G4744" s="4" t="s">
        <v>12</v>
      </c>
      <c r="H4744" s="4" t="s">
        <v>211</v>
      </c>
      <c r="I4744" s="4">
        <v>1</v>
      </c>
      <c r="J4744" t="str">
        <f>VLOOKUP(A4744,'Município e Sexo'!$A$2:$I$11321,5,FALSE)</f>
        <v>CARUARU</v>
      </c>
      <c r="K4744" t="str">
        <f>VLOOKUP(A4744,'Município e Sexo'!$A$2:$I$11321,7,FALSE)</f>
        <v>MASCULINO</v>
      </c>
    </row>
    <row r="4745" spans="1:11" ht="15" customHeight="1" thickBot="1" x14ac:dyDescent="0.25">
      <c r="A4745" t="str">
        <f>CONCATENATE(B4745,C4745,D4745,G4745,E4745,I4745)</f>
        <v>2722019LATROCINIO491</v>
      </c>
      <c r="B4745" s="4">
        <v>27</v>
      </c>
      <c r="C4745" s="5">
        <v>2</v>
      </c>
      <c r="D4745" s="4">
        <v>2019</v>
      </c>
      <c r="E4745" s="4">
        <v>49</v>
      </c>
      <c r="F4745" s="4" t="s">
        <v>210</v>
      </c>
      <c r="G4745" s="4" t="s">
        <v>33</v>
      </c>
      <c r="H4745" s="4" t="s">
        <v>215</v>
      </c>
      <c r="I4745" s="4">
        <v>1</v>
      </c>
      <c r="J4745" t="str">
        <f>VLOOKUP(A4745,'Município e Sexo'!$A$2:$I$11321,5,FALSE)</f>
        <v>RECIFE</v>
      </c>
      <c r="K4745" t="str">
        <f>VLOOKUP(A4745,'Município e Sexo'!$A$2:$I$11321,7,FALSE)</f>
        <v>MASCULINO</v>
      </c>
    </row>
    <row r="4746" spans="1:11" ht="15" customHeight="1" thickBot="1" x14ac:dyDescent="0.25">
      <c r="A4746" t="str">
        <f>CONCATENATE(B4746,C4746,D4746,G4746,E4746,I4746)</f>
        <v>2822019FEMINICIDIO271</v>
      </c>
      <c r="B4746" s="4">
        <v>28</v>
      </c>
      <c r="C4746" s="5">
        <v>2</v>
      </c>
      <c r="D4746" s="4">
        <v>2019</v>
      </c>
      <c r="E4746" s="4">
        <v>27</v>
      </c>
      <c r="F4746" s="4" t="s">
        <v>210</v>
      </c>
      <c r="G4746" s="4" t="s">
        <v>29</v>
      </c>
      <c r="H4746" s="4" t="s">
        <v>29</v>
      </c>
      <c r="I4746" s="4">
        <v>1</v>
      </c>
      <c r="J4746" t="str">
        <f>VLOOKUP(A4746,'Município e Sexo'!$A$2:$I$11321,5,FALSE)</f>
        <v>CUPIRA</v>
      </c>
      <c r="K4746" t="str">
        <f>VLOOKUP(A4746,'Município e Sexo'!$A$2:$I$11321,7,FALSE)</f>
        <v>FEMININO</v>
      </c>
    </row>
    <row r="4747" spans="1:11" ht="15" customHeight="1" thickBot="1" x14ac:dyDescent="0.25">
      <c r="A4747" t="str">
        <f>CONCATENATE(B4747,C4747,D4747,G4747,E4747,I4747)</f>
        <v>2822019HOMICIDIO311</v>
      </c>
      <c r="B4747" s="4">
        <v>28</v>
      </c>
      <c r="C4747" s="5">
        <v>2</v>
      </c>
      <c r="D4747" s="4">
        <v>2019</v>
      </c>
      <c r="E4747" s="4">
        <v>31</v>
      </c>
      <c r="F4747" s="4" t="s">
        <v>210</v>
      </c>
      <c r="G4747" s="4" t="s">
        <v>12</v>
      </c>
      <c r="H4747" s="4" t="s">
        <v>212</v>
      </c>
      <c r="I4747" s="4">
        <v>1</v>
      </c>
      <c r="J4747" t="str">
        <f>VLOOKUP(A4747,'Município e Sexo'!$A$2:$I$11321,5,FALSE)</f>
        <v>CHA GRANDE</v>
      </c>
      <c r="K4747" t="str">
        <f>VLOOKUP(A4747,'Município e Sexo'!$A$2:$I$11321,7,FALSE)</f>
        <v>MASCULINO</v>
      </c>
    </row>
    <row r="4748" spans="1:11" ht="15" customHeight="1" thickBot="1" x14ac:dyDescent="0.25">
      <c r="A4748" t="str">
        <f>CONCATENATE(B4748,C4748,D4748,G4748,E4748,I4748)</f>
        <v>2822019HOMICIDIO321</v>
      </c>
      <c r="B4748" s="4">
        <v>28</v>
      </c>
      <c r="C4748" s="5">
        <v>2</v>
      </c>
      <c r="D4748" s="4">
        <v>2019</v>
      </c>
      <c r="E4748" s="4">
        <v>32</v>
      </c>
      <c r="F4748" s="4" t="s">
        <v>210</v>
      </c>
      <c r="G4748" s="4" t="s">
        <v>12</v>
      </c>
      <c r="H4748" s="4" t="s">
        <v>211</v>
      </c>
      <c r="I4748" s="4">
        <v>1</v>
      </c>
      <c r="J4748" t="str">
        <f>VLOOKUP(A4748,'Município e Sexo'!$A$2:$I$11321,5,FALSE)</f>
        <v>RECIFE</v>
      </c>
      <c r="K4748" t="str">
        <f>VLOOKUP(A4748,'Município e Sexo'!$A$2:$I$11321,7,FALSE)</f>
        <v>MASCULINO</v>
      </c>
    </row>
    <row r="4749" spans="1:11" ht="15" customHeight="1" thickBot="1" x14ac:dyDescent="0.25">
      <c r="A4749" t="str">
        <f>CONCATENATE(B4749,C4749,D4749,G4749,E4749,I4749)</f>
        <v>2822019HOMICIDIO201</v>
      </c>
      <c r="B4749" s="4">
        <v>28</v>
      </c>
      <c r="C4749" s="5">
        <v>2</v>
      </c>
      <c r="D4749" s="4">
        <v>2019</v>
      </c>
      <c r="E4749" s="4">
        <v>20</v>
      </c>
      <c r="F4749" s="4" t="s">
        <v>210</v>
      </c>
      <c r="G4749" s="4" t="s">
        <v>12</v>
      </c>
      <c r="H4749" s="4" t="s">
        <v>212</v>
      </c>
      <c r="I4749" s="4">
        <v>1</v>
      </c>
      <c r="J4749" t="str">
        <f>VLOOKUP(A4749,'Município e Sexo'!$A$2:$I$11321,5,FALSE)</f>
        <v>PAULISTA</v>
      </c>
      <c r="K4749" t="str">
        <f>VLOOKUP(A4749,'Município e Sexo'!$A$2:$I$11321,7,FALSE)</f>
        <v>MASCULINO</v>
      </c>
    </row>
    <row r="4750" spans="1:11" ht="15" customHeight="1" thickBot="1" x14ac:dyDescent="0.25">
      <c r="A4750" t="str">
        <f>CONCATENATE(B4750,C4750,D4750,G4750,E4750,I4750)</f>
        <v>2822019HOMICIDIO241</v>
      </c>
      <c r="B4750" s="4">
        <v>28</v>
      </c>
      <c r="C4750" s="5">
        <v>2</v>
      </c>
      <c r="D4750" s="4">
        <v>2019</v>
      </c>
      <c r="E4750" s="4">
        <v>24</v>
      </c>
      <c r="F4750" s="4" t="s">
        <v>210</v>
      </c>
      <c r="G4750" s="4" t="s">
        <v>12</v>
      </c>
      <c r="H4750" s="4" t="s">
        <v>211</v>
      </c>
      <c r="I4750" s="4">
        <v>1</v>
      </c>
      <c r="J4750" t="str">
        <f>VLOOKUP(A4750,'Município e Sexo'!$A$2:$I$11321,5,FALSE)</f>
        <v>NAZARE DA MATA</v>
      </c>
      <c r="K4750" t="str">
        <f>VLOOKUP(A4750,'Município e Sexo'!$A$2:$I$11321,7,FALSE)</f>
        <v>MASCULINO</v>
      </c>
    </row>
    <row r="4751" spans="1:11" ht="15" customHeight="1" thickBot="1" x14ac:dyDescent="0.25">
      <c r="A4751" t="str">
        <f>CONCATENATE(B4751,C4751,D4751,G4751,E4751,I4751)</f>
        <v>2822019HOMICIDIO381</v>
      </c>
      <c r="B4751" s="4">
        <v>28</v>
      </c>
      <c r="C4751" s="5">
        <v>2</v>
      </c>
      <c r="D4751" s="4">
        <v>2019</v>
      </c>
      <c r="E4751" s="4">
        <v>38</v>
      </c>
      <c r="F4751" s="4" t="s">
        <v>210</v>
      </c>
      <c r="G4751" s="4" t="s">
        <v>12</v>
      </c>
      <c r="H4751" s="4" t="s">
        <v>211</v>
      </c>
      <c r="I4751" s="4">
        <v>1</v>
      </c>
      <c r="J4751" t="str">
        <f>VLOOKUP(A4751,'Município e Sexo'!$A$2:$I$11321,5,FALSE)</f>
        <v>SERRA TALHADA</v>
      </c>
      <c r="K4751" t="str">
        <f>VLOOKUP(A4751,'Município e Sexo'!$A$2:$I$11321,7,FALSE)</f>
        <v>MASCULINO</v>
      </c>
    </row>
    <row r="4752" spans="1:11" ht="15" customHeight="1" thickBot="1" x14ac:dyDescent="0.25">
      <c r="A4752" t="str">
        <f>CONCATENATE(B4752,C4752,D4752,G4752,E4752,I4752)</f>
        <v>2822019HOMICIDIO181</v>
      </c>
      <c r="B4752" s="4">
        <v>28</v>
      </c>
      <c r="C4752" s="5">
        <v>2</v>
      </c>
      <c r="D4752" s="4">
        <v>2019</v>
      </c>
      <c r="E4752" s="4">
        <v>18</v>
      </c>
      <c r="F4752" s="4" t="s">
        <v>210</v>
      </c>
      <c r="G4752" s="4" t="s">
        <v>12</v>
      </c>
      <c r="H4752" s="4" t="s">
        <v>211</v>
      </c>
      <c r="I4752" s="4">
        <v>1</v>
      </c>
      <c r="J4752" t="str">
        <f>VLOOKUP(A4752,'Município e Sexo'!$A$2:$I$11321,5,FALSE)</f>
        <v>BONITO</v>
      </c>
      <c r="K4752" t="str">
        <f>VLOOKUP(A4752,'Município e Sexo'!$A$2:$I$11321,7,FALSE)</f>
        <v>MASCULINO</v>
      </c>
    </row>
    <row r="4753" spans="1:11" ht="15" customHeight="1" thickBot="1" x14ac:dyDescent="0.25">
      <c r="A4753" t="str">
        <f>CONCATENATE(B4753,C4753,D4753,G4753,E4753,I4753)</f>
        <v>2822019HOMICIDIO271</v>
      </c>
      <c r="B4753" s="4">
        <v>28</v>
      </c>
      <c r="C4753" s="5">
        <v>2</v>
      </c>
      <c r="D4753" s="4">
        <v>2019</v>
      </c>
      <c r="E4753" s="4">
        <v>27</v>
      </c>
      <c r="F4753" s="4" t="s">
        <v>210</v>
      </c>
      <c r="G4753" s="4" t="s">
        <v>12</v>
      </c>
      <c r="H4753" s="4" t="s">
        <v>211</v>
      </c>
      <c r="I4753" s="4">
        <v>1</v>
      </c>
      <c r="J4753" t="str">
        <f>VLOOKUP(A4753,'Município e Sexo'!$A$2:$I$11321,5,FALSE)</f>
        <v>CARUARU</v>
      </c>
      <c r="K4753" t="str">
        <f>VLOOKUP(A4753,'Município e Sexo'!$A$2:$I$11321,7,FALSE)</f>
        <v>MASCULINO</v>
      </c>
    </row>
    <row r="4754" spans="1:11" ht="15" customHeight="1" thickBot="1" x14ac:dyDescent="0.25">
      <c r="A4754" t="str">
        <f>CONCATENATE(B4754,C4754,D4754,G4754,E4754,I4754)</f>
        <v>2822019HOMICIDIO331</v>
      </c>
      <c r="B4754" s="4">
        <v>28</v>
      </c>
      <c r="C4754" s="5">
        <v>2</v>
      </c>
      <c r="D4754" s="4">
        <v>2019</v>
      </c>
      <c r="E4754" s="4">
        <v>33</v>
      </c>
      <c r="F4754" s="4" t="s">
        <v>210</v>
      </c>
      <c r="G4754" s="4" t="s">
        <v>12</v>
      </c>
      <c r="H4754" s="4" t="s">
        <v>211</v>
      </c>
      <c r="I4754" s="4">
        <v>1</v>
      </c>
      <c r="J4754" t="str">
        <f>VLOOKUP(A4754,'Município e Sexo'!$A$2:$I$11321,5,FALSE)</f>
        <v>MORENO</v>
      </c>
      <c r="K4754" t="str">
        <f>VLOOKUP(A4754,'Município e Sexo'!$A$2:$I$11321,7,FALSE)</f>
        <v>MASCULINO</v>
      </c>
    </row>
    <row r="4755" spans="1:11" ht="15" customHeight="1" thickBot="1" x14ac:dyDescent="0.25">
      <c r="A4755" t="str">
        <f>CONCATENATE(B4755,C4755,D4755,G4755,E4755,I4755)</f>
        <v>2822019HOMICIDIO601</v>
      </c>
      <c r="B4755" s="4">
        <v>28</v>
      </c>
      <c r="C4755" s="5">
        <v>2</v>
      </c>
      <c r="D4755" s="4">
        <v>2019</v>
      </c>
      <c r="E4755" s="4">
        <v>60</v>
      </c>
      <c r="F4755" s="4" t="s">
        <v>210</v>
      </c>
      <c r="G4755" s="4" t="s">
        <v>12</v>
      </c>
      <c r="H4755" s="4" t="s">
        <v>212</v>
      </c>
      <c r="I4755" s="4">
        <v>1</v>
      </c>
      <c r="J4755" t="str">
        <f>VLOOKUP(A4755,'Município e Sexo'!$A$2:$I$11321,5,FALSE)</f>
        <v>PETROLINA</v>
      </c>
      <c r="K4755" t="str">
        <f>VLOOKUP(A4755,'Município e Sexo'!$A$2:$I$11321,7,FALSE)</f>
        <v>MASCULINO</v>
      </c>
    </row>
    <row r="4756" spans="1:11" ht="15" customHeight="1" thickBot="1" x14ac:dyDescent="0.25">
      <c r="A4756" t="str">
        <f>CONCATENATE(B4756,C4756,D4756,G4756,E4756,I4756)</f>
        <v>132019HOMICIDIO551</v>
      </c>
      <c r="B4756" s="4">
        <v>1</v>
      </c>
      <c r="C4756" s="5">
        <v>3</v>
      </c>
      <c r="D4756" s="4">
        <v>2019</v>
      </c>
      <c r="E4756" s="4">
        <v>55</v>
      </c>
      <c r="F4756" s="4" t="s">
        <v>210</v>
      </c>
      <c r="G4756" s="4" t="s">
        <v>12</v>
      </c>
      <c r="H4756" s="4" t="s">
        <v>211</v>
      </c>
      <c r="I4756" s="4">
        <v>1</v>
      </c>
      <c r="J4756" t="str">
        <f>VLOOKUP(A4756,'Município e Sexo'!$A$2:$I$11321,5,FALSE)</f>
        <v>LIMOEIRO</v>
      </c>
      <c r="K4756" t="str">
        <f>VLOOKUP(A4756,'Município e Sexo'!$A$2:$I$11321,7,FALSE)</f>
        <v>MASCULINO</v>
      </c>
    </row>
    <row r="4757" spans="1:11" ht="15" customHeight="1" thickBot="1" x14ac:dyDescent="0.25">
      <c r="A4757" t="str">
        <f>CONCATENATE(B4757,C4757,D4757,G4757,E4757,I4757)</f>
        <v>132019HOMICIDIO191</v>
      </c>
      <c r="B4757" s="4">
        <v>1</v>
      </c>
      <c r="C4757" s="5">
        <v>3</v>
      </c>
      <c r="D4757" s="4">
        <v>2019</v>
      </c>
      <c r="E4757" s="4">
        <v>19</v>
      </c>
      <c r="F4757" s="4" t="s">
        <v>210</v>
      </c>
      <c r="G4757" s="4" t="s">
        <v>12</v>
      </c>
      <c r="H4757" s="4" t="s">
        <v>211</v>
      </c>
      <c r="I4757" s="4">
        <v>1</v>
      </c>
      <c r="J4757" t="str">
        <f>VLOOKUP(A4757,'Município e Sexo'!$A$2:$I$11321,5,FALSE)</f>
        <v>RIBEIRAO</v>
      </c>
      <c r="K4757" t="str">
        <f>VLOOKUP(A4757,'Município e Sexo'!$A$2:$I$11321,7,FALSE)</f>
        <v>MASCULINO</v>
      </c>
    </row>
    <row r="4758" spans="1:11" ht="15" customHeight="1" thickBot="1" x14ac:dyDescent="0.25">
      <c r="A4758" t="str">
        <f>CONCATENATE(B4758,C4758,D4758,G4758,E4758,I4758)</f>
        <v>132019HOMICIDIO291</v>
      </c>
      <c r="B4758" s="4">
        <v>1</v>
      </c>
      <c r="C4758" s="5">
        <v>3</v>
      </c>
      <c r="D4758" s="4">
        <v>2019</v>
      </c>
      <c r="E4758" s="4">
        <v>29</v>
      </c>
      <c r="F4758" s="4" t="s">
        <v>210</v>
      </c>
      <c r="G4758" s="4" t="s">
        <v>12</v>
      </c>
      <c r="H4758" s="4" t="s">
        <v>212</v>
      </c>
      <c r="I4758" s="4">
        <v>1</v>
      </c>
      <c r="J4758" t="str">
        <f>VLOOKUP(A4758,'Município e Sexo'!$A$2:$I$11321,5,FALSE)</f>
        <v>BOM JARDIM</v>
      </c>
      <c r="K4758" t="str">
        <f>VLOOKUP(A4758,'Município e Sexo'!$A$2:$I$11321,7,FALSE)</f>
        <v>MASCULINO</v>
      </c>
    </row>
    <row r="4759" spans="1:11" ht="15" customHeight="1" thickBot="1" x14ac:dyDescent="0.25">
      <c r="A4759" t="str">
        <f>CONCATENATE(B4759,C4759,D4759,G4759,E4759,I4759)</f>
        <v>132019HOMICIDIO291</v>
      </c>
      <c r="B4759" s="4">
        <v>1</v>
      </c>
      <c r="C4759" s="5">
        <v>3</v>
      </c>
      <c r="D4759" s="4">
        <v>2019</v>
      </c>
      <c r="E4759" s="4">
        <v>29</v>
      </c>
      <c r="F4759" s="4" t="s">
        <v>210</v>
      </c>
      <c r="G4759" s="4" t="s">
        <v>12</v>
      </c>
      <c r="H4759" s="4" t="s">
        <v>211</v>
      </c>
      <c r="I4759" s="4">
        <v>1</v>
      </c>
      <c r="J4759" t="str">
        <f>VLOOKUP(A4759,'Município e Sexo'!$A$2:$I$11321,5,FALSE)</f>
        <v>BOM JARDIM</v>
      </c>
      <c r="K4759" t="str">
        <f>VLOOKUP(A4759,'Município e Sexo'!$A$2:$I$11321,7,FALSE)</f>
        <v>MASCULINO</v>
      </c>
    </row>
    <row r="4760" spans="1:11" ht="15" customHeight="1" thickBot="1" x14ac:dyDescent="0.25">
      <c r="A4760" t="str">
        <f>CONCATENATE(B4760,C4760,D4760,G4760,E4760,I4760)</f>
        <v>132019HOMICIDIO511</v>
      </c>
      <c r="B4760" s="4">
        <v>1</v>
      </c>
      <c r="C4760" s="5">
        <v>3</v>
      </c>
      <c r="D4760" s="4">
        <v>2019</v>
      </c>
      <c r="E4760" s="4">
        <v>51</v>
      </c>
      <c r="F4760" s="4" t="s">
        <v>210</v>
      </c>
      <c r="G4760" s="4" t="s">
        <v>12</v>
      </c>
      <c r="H4760" s="4" t="s">
        <v>211</v>
      </c>
      <c r="I4760" s="4">
        <v>1</v>
      </c>
      <c r="J4760" t="str">
        <f>VLOOKUP(A4760,'Município e Sexo'!$A$2:$I$11321,5,FALSE)</f>
        <v>ANGELIM</v>
      </c>
      <c r="K4760" t="str">
        <f>VLOOKUP(A4760,'Município e Sexo'!$A$2:$I$11321,7,FALSE)</f>
        <v>MASCULINO</v>
      </c>
    </row>
    <row r="4761" spans="1:11" ht="15" customHeight="1" thickBot="1" x14ac:dyDescent="0.25">
      <c r="A4761" t="str">
        <f>CONCATENATE(B4761,C4761,D4761,G4761,E4761,I4761)</f>
        <v>132019HOMICIDIO541</v>
      </c>
      <c r="B4761" s="4">
        <v>1</v>
      </c>
      <c r="C4761" s="5">
        <v>3</v>
      </c>
      <c r="D4761" s="4">
        <v>2019</v>
      </c>
      <c r="E4761" s="4">
        <v>54</v>
      </c>
      <c r="F4761" s="4" t="s">
        <v>210</v>
      </c>
      <c r="G4761" s="4" t="s">
        <v>12</v>
      </c>
      <c r="H4761" s="4" t="s">
        <v>212</v>
      </c>
      <c r="I4761" s="4">
        <v>1</v>
      </c>
      <c r="J4761" t="str">
        <f>VLOOKUP(A4761,'Município e Sexo'!$A$2:$I$11321,5,FALSE)</f>
        <v>GOIANA</v>
      </c>
      <c r="K4761" t="str">
        <f>VLOOKUP(A4761,'Município e Sexo'!$A$2:$I$11321,7,FALSE)</f>
        <v>MASCULINO</v>
      </c>
    </row>
    <row r="4762" spans="1:11" ht="15" customHeight="1" thickBot="1" x14ac:dyDescent="0.25">
      <c r="A4762" t="str">
        <f>CONCATENATE(B4762,C4762,D4762,G4762,E4762,I4762)</f>
        <v>132019HOMICIDIO261</v>
      </c>
      <c r="B4762" s="4">
        <v>1</v>
      </c>
      <c r="C4762" s="5">
        <v>3</v>
      </c>
      <c r="D4762" s="4">
        <v>2019</v>
      </c>
      <c r="E4762" s="4">
        <v>26</v>
      </c>
      <c r="F4762" s="4" t="s">
        <v>210</v>
      </c>
      <c r="G4762" s="4" t="s">
        <v>12</v>
      </c>
      <c r="H4762" s="4" t="s">
        <v>211</v>
      </c>
      <c r="I4762" s="4">
        <v>1</v>
      </c>
      <c r="J4762" t="str">
        <f>VLOOKUP(A4762,'Município e Sexo'!$A$2:$I$11321,5,FALSE)</f>
        <v>OLINDA</v>
      </c>
      <c r="K4762" t="str">
        <f>VLOOKUP(A4762,'Município e Sexo'!$A$2:$I$11321,7,FALSE)</f>
        <v>MASCULINO</v>
      </c>
    </row>
    <row r="4763" spans="1:11" ht="15" customHeight="1" thickBot="1" x14ac:dyDescent="0.25">
      <c r="A4763" t="str">
        <f>CONCATENATE(B4763,C4763,D4763,G4763,E4763,I4763)</f>
        <v>132019HOMICIDIO521</v>
      </c>
      <c r="B4763" s="4">
        <v>1</v>
      </c>
      <c r="C4763" s="5">
        <v>3</v>
      </c>
      <c r="D4763" s="4">
        <v>2019</v>
      </c>
      <c r="E4763" s="4">
        <v>52</v>
      </c>
      <c r="F4763" s="4" t="s">
        <v>214</v>
      </c>
      <c r="G4763" s="4" t="s">
        <v>12</v>
      </c>
      <c r="H4763" s="4" t="s">
        <v>211</v>
      </c>
      <c r="I4763" s="4">
        <v>1</v>
      </c>
      <c r="J4763" t="str">
        <f>VLOOKUP(A4763,'Município e Sexo'!$A$2:$I$11321,5,FALSE)</f>
        <v>BREJO DA MADRE DE DEUS</v>
      </c>
      <c r="K4763" t="str">
        <f>VLOOKUP(A4763,'Município e Sexo'!$A$2:$I$11321,7,FALSE)</f>
        <v>MASCULINO</v>
      </c>
    </row>
    <row r="4764" spans="1:11" ht="15" customHeight="1" thickBot="1" x14ac:dyDescent="0.25">
      <c r="A4764" t="str">
        <f>CONCATENATE(B4764,C4764,D4764,G4764,E4764,I4764)</f>
        <v>232019HOMICIDIO231</v>
      </c>
      <c r="B4764" s="4">
        <v>2</v>
      </c>
      <c r="C4764" s="5">
        <v>3</v>
      </c>
      <c r="D4764" s="4">
        <v>2019</v>
      </c>
      <c r="E4764" s="4">
        <v>23</v>
      </c>
      <c r="F4764" s="4" t="s">
        <v>210</v>
      </c>
      <c r="G4764" s="4" t="s">
        <v>12</v>
      </c>
      <c r="H4764" s="4" t="s">
        <v>211</v>
      </c>
      <c r="I4764" s="4">
        <v>1</v>
      </c>
      <c r="J4764" t="str">
        <f>VLOOKUP(A4764,'Município e Sexo'!$A$2:$I$11321,5,FALSE)</f>
        <v>BEZERROS</v>
      </c>
      <c r="K4764" t="str">
        <f>VLOOKUP(A4764,'Município e Sexo'!$A$2:$I$11321,7,FALSE)</f>
        <v>MASCULINO</v>
      </c>
    </row>
    <row r="4765" spans="1:11" ht="15" customHeight="1" thickBot="1" x14ac:dyDescent="0.25">
      <c r="A4765" t="str">
        <f>CONCATENATE(B4765,C4765,D4765,G4765,E4765,I4765)</f>
        <v>232019HOMICIDIO441</v>
      </c>
      <c r="B4765" s="4">
        <v>2</v>
      </c>
      <c r="C4765" s="5">
        <v>3</v>
      </c>
      <c r="D4765" s="4">
        <v>2019</v>
      </c>
      <c r="E4765" s="4">
        <v>44</v>
      </c>
      <c r="F4765" s="4" t="s">
        <v>210</v>
      </c>
      <c r="G4765" s="4" t="s">
        <v>12</v>
      </c>
      <c r="H4765" s="4" t="s">
        <v>212</v>
      </c>
      <c r="I4765" s="4">
        <v>1</v>
      </c>
      <c r="J4765" t="str">
        <f>VLOOKUP(A4765,'Município e Sexo'!$A$2:$I$11321,5,FALSE)</f>
        <v>LAGOA DO CARRO</v>
      </c>
      <c r="K4765" t="str">
        <f>VLOOKUP(A4765,'Município e Sexo'!$A$2:$I$11321,7,FALSE)</f>
        <v>MASCULINO</v>
      </c>
    </row>
    <row r="4766" spans="1:11" ht="15" customHeight="1" thickBot="1" x14ac:dyDescent="0.25">
      <c r="A4766" t="str">
        <f>CONCATENATE(B4766,C4766,D4766,G4766,E4766,I4766)</f>
        <v>232019HOMICIDIO281</v>
      </c>
      <c r="B4766" s="4">
        <v>2</v>
      </c>
      <c r="C4766" s="5">
        <v>3</v>
      </c>
      <c r="D4766" s="4">
        <v>2019</v>
      </c>
      <c r="E4766" s="4">
        <v>28</v>
      </c>
      <c r="F4766" s="4" t="s">
        <v>210</v>
      </c>
      <c r="G4766" s="4" t="s">
        <v>12</v>
      </c>
      <c r="H4766" s="4" t="s">
        <v>211</v>
      </c>
      <c r="I4766" s="4">
        <v>1</v>
      </c>
      <c r="J4766" t="str">
        <f>VLOOKUP(A4766,'Município e Sexo'!$A$2:$I$11321,5,FALSE)</f>
        <v>POMBOS</v>
      </c>
      <c r="K4766" t="str">
        <f>VLOOKUP(A4766,'Município e Sexo'!$A$2:$I$11321,7,FALSE)</f>
        <v>MASCULINO</v>
      </c>
    </row>
    <row r="4767" spans="1:11" ht="15" customHeight="1" thickBot="1" x14ac:dyDescent="0.25">
      <c r="A4767" t="str">
        <f>CONCATENATE(B4767,C4767,D4767,G4767,E4767,I4767)</f>
        <v>232019HOMICIDIO291</v>
      </c>
      <c r="B4767" s="4">
        <v>2</v>
      </c>
      <c r="C4767" s="5">
        <v>3</v>
      </c>
      <c r="D4767" s="4">
        <v>2019</v>
      </c>
      <c r="E4767" s="4">
        <v>29</v>
      </c>
      <c r="F4767" s="4" t="s">
        <v>210</v>
      </c>
      <c r="G4767" s="4" t="s">
        <v>12</v>
      </c>
      <c r="H4767" s="4" t="s">
        <v>211</v>
      </c>
      <c r="I4767" s="4">
        <v>1</v>
      </c>
      <c r="J4767" t="str">
        <f>VLOOKUP(A4767,'Município e Sexo'!$A$2:$I$11321,5,FALSE)</f>
        <v>CABO DE SANTO AGOSTINHO</v>
      </c>
      <c r="K4767" t="str">
        <f>VLOOKUP(A4767,'Município e Sexo'!$A$2:$I$11321,7,FALSE)</f>
        <v>MASCULINO</v>
      </c>
    </row>
    <row r="4768" spans="1:11" ht="15" customHeight="1" thickBot="1" x14ac:dyDescent="0.25">
      <c r="A4768" t="str">
        <f>CONCATENATE(B4768,C4768,D4768,G4768,E4768,I4768)</f>
        <v>232019HOMICIDIO391</v>
      </c>
      <c r="B4768" s="4">
        <v>2</v>
      </c>
      <c r="C4768" s="5">
        <v>3</v>
      </c>
      <c r="D4768" s="4">
        <v>2019</v>
      </c>
      <c r="E4768" s="4">
        <v>39</v>
      </c>
      <c r="F4768" s="4" t="s">
        <v>210</v>
      </c>
      <c r="G4768" s="4" t="s">
        <v>12</v>
      </c>
      <c r="H4768" s="4" t="s">
        <v>212</v>
      </c>
      <c r="I4768" s="4">
        <v>1</v>
      </c>
      <c r="J4768" t="str">
        <f>VLOOKUP(A4768,'Município e Sexo'!$A$2:$I$11321,5,FALSE)</f>
        <v>CARNAIBA</v>
      </c>
      <c r="K4768" t="str">
        <f>VLOOKUP(A4768,'Município e Sexo'!$A$2:$I$11321,7,FALSE)</f>
        <v>MASCULINO</v>
      </c>
    </row>
    <row r="4769" spans="1:11" ht="15" customHeight="1" thickBot="1" x14ac:dyDescent="0.25">
      <c r="A4769" t="str">
        <f>CONCATENATE(B4769,C4769,D4769,G4769,E4769,I4769)</f>
        <v>232019HOMICIDIO521</v>
      </c>
      <c r="B4769" s="4">
        <v>2</v>
      </c>
      <c r="C4769" s="5">
        <v>3</v>
      </c>
      <c r="D4769" s="4">
        <v>2019</v>
      </c>
      <c r="E4769" s="4">
        <v>52</v>
      </c>
      <c r="F4769" s="4" t="s">
        <v>210</v>
      </c>
      <c r="G4769" s="4" t="s">
        <v>12</v>
      </c>
      <c r="H4769" s="4" t="s">
        <v>212</v>
      </c>
      <c r="I4769" s="4">
        <v>1</v>
      </c>
      <c r="J4769" t="str">
        <f>VLOOKUP(A4769,'Município e Sexo'!$A$2:$I$11321,5,FALSE)</f>
        <v>CATENDE</v>
      </c>
      <c r="K4769" t="str">
        <f>VLOOKUP(A4769,'Município e Sexo'!$A$2:$I$11321,7,FALSE)</f>
        <v>MASCULINO</v>
      </c>
    </row>
    <row r="4770" spans="1:11" ht="15" customHeight="1" thickBot="1" x14ac:dyDescent="0.25">
      <c r="A4770" t="str">
        <f>CONCATENATE(B4770,C4770,D4770,G4770,E4770,I4770)</f>
        <v>232019HOMICIDIO291</v>
      </c>
      <c r="B4770" s="4">
        <v>2</v>
      </c>
      <c r="C4770" s="5">
        <v>3</v>
      </c>
      <c r="D4770" s="4">
        <v>2019</v>
      </c>
      <c r="E4770" s="4">
        <v>29</v>
      </c>
      <c r="F4770" s="4" t="s">
        <v>210</v>
      </c>
      <c r="G4770" s="4" t="s">
        <v>12</v>
      </c>
      <c r="H4770" s="4" t="s">
        <v>211</v>
      </c>
      <c r="I4770" s="4">
        <v>1</v>
      </c>
      <c r="J4770" t="str">
        <f>VLOOKUP(A4770,'Município e Sexo'!$A$2:$I$11321,5,FALSE)</f>
        <v>CABO DE SANTO AGOSTINHO</v>
      </c>
      <c r="K4770" t="str">
        <f>VLOOKUP(A4770,'Município e Sexo'!$A$2:$I$11321,7,FALSE)</f>
        <v>MASCULINO</v>
      </c>
    </row>
    <row r="4771" spans="1:11" ht="15" customHeight="1" thickBot="1" x14ac:dyDescent="0.25">
      <c r="A4771" t="str">
        <f>CONCATENATE(B4771,C4771,D4771,G4771,E4771,I4771)</f>
        <v>232019HOMICIDIO301</v>
      </c>
      <c r="B4771" s="4">
        <v>2</v>
      </c>
      <c r="C4771" s="5">
        <v>3</v>
      </c>
      <c r="D4771" s="4">
        <v>2019</v>
      </c>
      <c r="E4771" s="4">
        <v>30</v>
      </c>
      <c r="F4771" s="4" t="s">
        <v>221</v>
      </c>
      <c r="G4771" s="4" t="s">
        <v>12</v>
      </c>
      <c r="H4771" s="4" t="s">
        <v>211</v>
      </c>
      <c r="I4771" s="4">
        <v>1</v>
      </c>
      <c r="J4771" t="str">
        <f>VLOOKUP(A4771,'Município e Sexo'!$A$2:$I$11321,5,FALSE)</f>
        <v>AMARAJI</v>
      </c>
      <c r="K4771" t="str">
        <f>VLOOKUP(A4771,'Município e Sexo'!$A$2:$I$11321,7,FALSE)</f>
        <v>MASCULINO</v>
      </c>
    </row>
    <row r="4772" spans="1:11" ht="15" customHeight="1" thickBot="1" x14ac:dyDescent="0.25">
      <c r="A4772" t="str">
        <f>CONCATENATE(B4772,C4772,D4772,G4772,E4772,I4772)</f>
        <v>232019HOMICIDIO321</v>
      </c>
      <c r="B4772" s="4">
        <v>2</v>
      </c>
      <c r="C4772" s="5">
        <v>3</v>
      </c>
      <c r="D4772" s="4">
        <v>2019</v>
      </c>
      <c r="E4772" s="4">
        <v>32</v>
      </c>
      <c r="F4772" s="4" t="s">
        <v>210</v>
      </c>
      <c r="G4772" s="4" t="s">
        <v>12</v>
      </c>
      <c r="H4772" s="4" t="s">
        <v>211</v>
      </c>
      <c r="I4772" s="4">
        <v>1</v>
      </c>
      <c r="J4772" t="str">
        <f>VLOOKUP(A4772,'Município e Sexo'!$A$2:$I$11321,5,FALSE)</f>
        <v>BONITO</v>
      </c>
      <c r="K4772" t="str">
        <f>VLOOKUP(A4772,'Município e Sexo'!$A$2:$I$11321,7,FALSE)</f>
        <v>MASCULINO</v>
      </c>
    </row>
    <row r="4773" spans="1:11" ht="15" customHeight="1" thickBot="1" x14ac:dyDescent="0.25">
      <c r="A4773" t="str">
        <f>CONCATENATE(B4773,C4773,D4773,G4773,E4773,I4773)</f>
        <v>232019HOMICIDIO331</v>
      </c>
      <c r="B4773" s="4">
        <v>2</v>
      </c>
      <c r="C4773" s="5">
        <v>3</v>
      </c>
      <c r="D4773" s="4">
        <v>2019</v>
      </c>
      <c r="E4773" s="4">
        <v>33</v>
      </c>
      <c r="F4773" s="4" t="s">
        <v>210</v>
      </c>
      <c r="G4773" s="4" t="s">
        <v>12</v>
      </c>
      <c r="H4773" s="4" t="s">
        <v>211</v>
      </c>
      <c r="I4773" s="4">
        <v>1</v>
      </c>
      <c r="J4773" t="str">
        <f>VLOOKUP(A4773,'Município e Sexo'!$A$2:$I$11321,5,FALSE)</f>
        <v>SAO LOURENCO DA MATA</v>
      </c>
      <c r="K4773" t="str">
        <f>VLOOKUP(A4773,'Município e Sexo'!$A$2:$I$11321,7,FALSE)</f>
        <v>MASCULINO</v>
      </c>
    </row>
    <row r="4774" spans="1:11" ht="15" customHeight="1" thickBot="1" x14ac:dyDescent="0.25">
      <c r="A4774" t="str">
        <f>CONCATENATE(B4774,C4774,D4774,G4774,E4774,I4774)</f>
        <v>232019LATROCINIO431</v>
      </c>
      <c r="B4774" s="4">
        <v>2</v>
      </c>
      <c r="C4774" s="5">
        <v>3</v>
      </c>
      <c r="D4774" s="4">
        <v>2019</v>
      </c>
      <c r="E4774" s="4">
        <v>43</v>
      </c>
      <c r="F4774" s="4" t="s">
        <v>210</v>
      </c>
      <c r="G4774" s="4" t="s">
        <v>33</v>
      </c>
      <c r="H4774" s="4" t="s">
        <v>215</v>
      </c>
      <c r="I4774" s="4">
        <v>1</v>
      </c>
      <c r="J4774" t="str">
        <f>VLOOKUP(A4774,'Município e Sexo'!$A$2:$I$11321,5,FALSE)</f>
        <v>RECIFE</v>
      </c>
      <c r="K4774" t="str">
        <f>VLOOKUP(A4774,'Município e Sexo'!$A$2:$I$11321,7,FALSE)</f>
        <v>MASCULINO</v>
      </c>
    </row>
    <row r="4775" spans="1:11" ht="15" customHeight="1" thickBot="1" x14ac:dyDescent="0.25">
      <c r="A4775" t="str">
        <f>CONCATENATE(B4775,C4775,D4775,G4775,E4775,I4775)</f>
        <v>232019HOMICIDIO471</v>
      </c>
      <c r="B4775" s="4">
        <v>2</v>
      </c>
      <c r="C4775" s="5">
        <v>3</v>
      </c>
      <c r="D4775" s="4">
        <v>2019</v>
      </c>
      <c r="E4775" s="4">
        <v>47</v>
      </c>
      <c r="F4775" s="4" t="s">
        <v>210</v>
      </c>
      <c r="G4775" s="4" t="s">
        <v>12</v>
      </c>
      <c r="H4775" s="4" t="s">
        <v>212</v>
      </c>
      <c r="I4775" s="4">
        <v>1</v>
      </c>
      <c r="J4775" t="str">
        <f>VLOOKUP(A4775,'Município e Sexo'!$A$2:$I$11321,5,FALSE)</f>
        <v>SAO LOURENCO DA MATA</v>
      </c>
      <c r="K4775" t="str">
        <f>VLOOKUP(A4775,'Município e Sexo'!$A$2:$I$11321,7,FALSE)</f>
        <v>MASCULINO</v>
      </c>
    </row>
    <row r="4776" spans="1:11" ht="15" customHeight="1" thickBot="1" x14ac:dyDescent="0.25">
      <c r="A4776" t="str">
        <f>CONCATENATE(B4776,C4776,D4776,G4776,E4776,I4776)</f>
        <v>232019HOMICIDIO241</v>
      </c>
      <c r="B4776" s="4">
        <v>2</v>
      </c>
      <c r="C4776" s="5">
        <v>3</v>
      </c>
      <c r="D4776" s="4">
        <v>2019</v>
      </c>
      <c r="E4776" s="4">
        <v>24</v>
      </c>
      <c r="F4776" s="4" t="s">
        <v>210</v>
      </c>
      <c r="G4776" s="4" t="s">
        <v>12</v>
      </c>
      <c r="H4776" s="4" t="s">
        <v>211</v>
      </c>
      <c r="I4776" s="4">
        <v>1</v>
      </c>
      <c r="J4776" t="str">
        <f>VLOOKUP(A4776,'Município e Sexo'!$A$2:$I$11321,5,FALSE)</f>
        <v>CAMARAGIBE</v>
      </c>
      <c r="K4776" t="str">
        <f>VLOOKUP(A4776,'Município e Sexo'!$A$2:$I$11321,7,FALSE)</f>
        <v>MASCULINO</v>
      </c>
    </row>
    <row r="4777" spans="1:11" ht="15" customHeight="1" thickBot="1" x14ac:dyDescent="0.25">
      <c r="A4777" t="str">
        <f>CONCATENATE(B4777,C4777,D4777,G4777,E4777,I4777)</f>
        <v>232019HOMICIDIO271</v>
      </c>
      <c r="B4777" s="4">
        <v>2</v>
      </c>
      <c r="C4777" s="5">
        <v>3</v>
      </c>
      <c r="D4777" s="4">
        <v>2019</v>
      </c>
      <c r="E4777" s="4">
        <v>27</v>
      </c>
      <c r="F4777" s="4" t="s">
        <v>210</v>
      </c>
      <c r="G4777" s="4" t="s">
        <v>12</v>
      </c>
      <c r="H4777" s="4" t="s">
        <v>212</v>
      </c>
      <c r="I4777" s="4">
        <v>1</v>
      </c>
      <c r="J4777" t="str">
        <f>VLOOKUP(A4777,'Município e Sexo'!$A$2:$I$11321,5,FALSE)</f>
        <v>AMARAJI</v>
      </c>
      <c r="K4777" t="str">
        <f>VLOOKUP(A4777,'Município e Sexo'!$A$2:$I$11321,7,FALSE)</f>
        <v>MASCULINO</v>
      </c>
    </row>
    <row r="4778" spans="1:11" ht="15" customHeight="1" thickBot="1" x14ac:dyDescent="0.25">
      <c r="A4778" t="str">
        <f>CONCATENATE(B4778,C4778,D4778,G4778,E4778,I4778)</f>
        <v>232019HOMICIDIO371</v>
      </c>
      <c r="B4778" s="4">
        <v>2</v>
      </c>
      <c r="C4778" s="5">
        <v>3</v>
      </c>
      <c r="D4778" s="4">
        <v>2019</v>
      </c>
      <c r="E4778" s="4">
        <v>37</v>
      </c>
      <c r="F4778" s="4" t="s">
        <v>219</v>
      </c>
      <c r="G4778" s="4" t="s">
        <v>12</v>
      </c>
      <c r="H4778" s="4" t="s">
        <v>211</v>
      </c>
      <c r="I4778" s="4">
        <v>1</v>
      </c>
      <c r="J4778" t="str">
        <f>VLOOKUP(A4778,'Município e Sexo'!$A$2:$I$11321,5,FALSE)</f>
        <v>JABOATAO DOS GUARARAPES</v>
      </c>
      <c r="K4778" t="str">
        <f>VLOOKUP(A4778,'Município e Sexo'!$A$2:$I$11321,7,FALSE)</f>
        <v>MASCULINO</v>
      </c>
    </row>
    <row r="4779" spans="1:11" ht="15" customHeight="1" thickBot="1" x14ac:dyDescent="0.25">
      <c r="A4779" t="str">
        <f>CONCATENATE(B4779,C4779,D4779,G4779,E4779,I4779)</f>
        <v>332019HOMICIDIO161</v>
      </c>
      <c r="B4779" s="4">
        <v>3</v>
      </c>
      <c r="C4779" s="5">
        <v>3</v>
      </c>
      <c r="D4779" s="4">
        <v>2019</v>
      </c>
      <c r="E4779" s="4">
        <v>16</v>
      </c>
      <c r="F4779" s="4" t="s">
        <v>210</v>
      </c>
      <c r="G4779" s="4" t="s">
        <v>12</v>
      </c>
      <c r="H4779" s="4" t="s">
        <v>212</v>
      </c>
      <c r="I4779" s="4">
        <v>1</v>
      </c>
      <c r="J4779" t="str">
        <f>VLOOKUP(A4779,'Município e Sexo'!$A$2:$I$11321,5,FALSE)</f>
        <v>CORRENTES</v>
      </c>
      <c r="K4779" t="str">
        <f>VLOOKUP(A4779,'Município e Sexo'!$A$2:$I$11321,7,FALSE)</f>
        <v>MASCULINO</v>
      </c>
    </row>
    <row r="4780" spans="1:11" ht="15" customHeight="1" thickBot="1" x14ac:dyDescent="0.25">
      <c r="A4780" t="str">
        <f>CONCATENATE(B4780,C4780,D4780,G4780,E4780,I4780)</f>
        <v>332019HOMICIDIO191</v>
      </c>
      <c r="B4780" s="4">
        <v>3</v>
      </c>
      <c r="C4780" s="5">
        <v>3</v>
      </c>
      <c r="D4780" s="4">
        <v>2019</v>
      </c>
      <c r="E4780" s="4">
        <v>19</v>
      </c>
      <c r="F4780" s="4" t="s">
        <v>216</v>
      </c>
      <c r="G4780" s="4" t="s">
        <v>12</v>
      </c>
      <c r="H4780" s="4" t="s">
        <v>211</v>
      </c>
      <c r="I4780" s="4">
        <v>1</v>
      </c>
      <c r="J4780" t="str">
        <f>VLOOKUP(A4780,'Município e Sexo'!$A$2:$I$11321,5,FALSE)</f>
        <v>SAO BENTO DO UNA</v>
      </c>
      <c r="K4780" t="str">
        <f>VLOOKUP(A4780,'Município e Sexo'!$A$2:$I$11321,7,FALSE)</f>
        <v>MASCULINO</v>
      </c>
    </row>
    <row r="4781" spans="1:11" ht="15" customHeight="1" thickBot="1" x14ac:dyDescent="0.25">
      <c r="A4781" t="str">
        <f>CONCATENATE(B4781,C4781,D4781,G4781,E4781,I4781)</f>
        <v>332019HOMICIDIO211</v>
      </c>
      <c r="B4781" s="4">
        <v>3</v>
      </c>
      <c r="C4781" s="5">
        <v>3</v>
      </c>
      <c r="D4781" s="4">
        <v>2019</v>
      </c>
      <c r="E4781" s="4">
        <v>21</v>
      </c>
      <c r="F4781" s="4" t="s">
        <v>210</v>
      </c>
      <c r="G4781" s="4" t="s">
        <v>12</v>
      </c>
      <c r="H4781" s="4" t="s">
        <v>212</v>
      </c>
      <c r="I4781" s="4">
        <v>1</v>
      </c>
      <c r="J4781" t="str">
        <f>VLOOKUP(A4781,'Município e Sexo'!$A$2:$I$11321,5,FALSE)</f>
        <v>ESCADA</v>
      </c>
      <c r="K4781" t="str">
        <f>VLOOKUP(A4781,'Município e Sexo'!$A$2:$I$11321,7,FALSE)</f>
        <v>MASCULINO</v>
      </c>
    </row>
    <row r="4782" spans="1:11" ht="15" customHeight="1" thickBot="1" x14ac:dyDescent="0.25">
      <c r="A4782" t="str">
        <f>CONCATENATE(B4782,C4782,D4782,G4782,E4782,I4782)</f>
        <v>332019HOMICIDIO221</v>
      </c>
      <c r="B4782" s="4">
        <v>3</v>
      </c>
      <c r="C4782" s="5">
        <v>3</v>
      </c>
      <c r="D4782" s="4">
        <v>2019</v>
      </c>
      <c r="E4782" s="4">
        <v>22</v>
      </c>
      <c r="F4782" s="4" t="s">
        <v>210</v>
      </c>
      <c r="G4782" s="4" t="s">
        <v>12</v>
      </c>
      <c r="H4782" s="4" t="s">
        <v>212</v>
      </c>
      <c r="I4782" s="4">
        <v>1</v>
      </c>
      <c r="J4782" t="str">
        <f>VLOOKUP(A4782,'Município e Sexo'!$A$2:$I$11321,5,FALSE)</f>
        <v>BUIQUE</v>
      </c>
      <c r="K4782" t="str">
        <f>VLOOKUP(A4782,'Município e Sexo'!$A$2:$I$11321,7,FALSE)</f>
        <v>MASCULINO</v>
      </c>
    </row>
    <row r="4783" spans="1:11" ht="15" customHeight="1" thickBot="1" x14ac:dyDescent="0.25">
      <c r="A4783" t="str">
        <f>CONCATENATE(B4783,C4783,D4783,G4783,E4783,I4783)</f>
        <v>332019HOMICIDIO301</v>
      </c>
      <c r="B4783" s="4">
        <v>3</v>
      </c>
      <c r="C4783" s="5">
        <v>3</v>
      </c>
      <c r="D4783" s="4">
        <v>2019</v>
      </c>
      <c r="E4783" s="4">
        <v>30</v>
      </c>
      <c r="F4783" s="4" t="s">
        <v>216</v>
      </c>
      <c r="G4783" s="4" t="s">
        <v>12</v>
      </c>
      <c r="H4783" s="4" t="s">
        <v>212</v>
      </c>
      <c r="I4783" s="4">
        <v>1</v>
      </c>
      <c r="J4783" t="str">
        <f>VLOOKUP(A4783,'Município e Sexo'!$A$2:$I$11321,5,FALSE)</f>
        <v>RECIFE</v>
      </c>
      <c r="K4783" t="str">
        <f>VLOOKUP(A4783,'Município e Sexo'!$A$2:$I$11321,7,FALSE)</f>
        <v>MASCULINO</v>
      </c>
    </row>
    <row r="4784" spans="1:11" ht="15" customHeight="1" thickBot="1" x14ac:dyDescent="0.25">
      <c r="A4784" t="str">
        <f>CONCATENATE(B4784,C4784,D4784,G4784,E4784,I4784)</f>
        <v>332019HOMICIDIO361</v>
      </c>
      <c r="B4784" s="4">
        <v>3</v>
      </c>
      <c r="C4784" s="5">
        <v>3</v>
      </c>
      <c r="D4784" s="4">
        <v>2019</v>
      </c>
      <c r="E4784" s="4">
        <v>36</v>
      </c>
      <c r="F4784" s="4" t="s">
        <v>210</v>
      </c>
      <c r="G4784" s="4" t="s">
        <v>12</v>
      </c>
      <c r="H4784" s="4" t="s">
        <v>218</v>
      </c>
      <c r="I4784" s="4">
        <v>1</v>
      </c>
      <c r="J4784" t="str">
        <f>VLOOKUP(A4784,'Município e Sexo'!$A$2:$I$11321,5,FALSE)</f>
        <v>OLINDA</v>
      </c>
      <c r="K4784" t="str">
        <f>VLOOKUP(A4784,'Município e Sexo'!$A$2:$I$11321,7,FALSE)</f>
        <v>MASCULINO</v>
      </c>
    </row>
    <row r="4785" spans="1:11" ht="15" customHeight="1" thickBot="1" x14ac:dyDescent="0.25">
      <c r="A4785" t="str">
        <f>CONCATENATE(B4785,C4785,D4785,G4785,E4785,I4785)</f>
        <v>332019HOMICIDIO401</v>
      </c>
      <c r="B4785" s="4">
        <v>3</v>
      </c>
      <c r="C4785" s="5">
        <v>3</v>
      </c>
      <c r="D4785" s="4">
        <v>2019</v>
      </c>
      <c r="E4785" s="4">
        <v>40</v>
      </c>
      <c r="F4785" s="4" t="s">
        <v>210</v>
      </c>
      <c r="G4785" s="4" t="s">
        <v>12</v>
      </c>
      <c r="H4785" s="4" t="s">
        <v>212</v>
      </c>
      <c r="I4785" s="4">
        <v>1</v>
      </c>
      <c r="J4785" t="str">
        <f>VLOOKUP(A4785,'Município e Sexo'!$A$2:$I$11321,5,FALSE)</f>
        <v>INAJA</v>
      </c>
      <c r="K4785" t="str">
        <f>VLOOKUP(A4785,'Município e Sexo'!$A$2:$I$11321,7,FALSE)</f>
        <v>MASCULINO</v>
      </c>
    </row>
    <row r="4786" spans="1:11" ht="15" customHeight="1" thickBot="1" x14ac:dyDescent="0.25">
      <c r="A4786" t="str">
        <f>CONCATENATE(B4786,C4786,D4786,G4786,E4786,I4786)</f>
        <v>332019LATROCINIO471</v>
      </c>
      <c r="B4786" s="4">
        <v>3</v>
      </c>
      <c r="C4786" s="5">
        <v>3</v>
      </c>
      <c r="D4786" s="4">
        <v>2019</v>
      </c>
      <c r="E4786" s="4">
        <v>47</v>
      </c>
      <c r="F4786" s="4" t="s">
        <v>210</v>
      </c>
      <c r="G4786" s="4" t="s">
        <v>33</v>
      </c>
      <c r="H4786" s="4" t="s">
        <v>215</v>
      </c>
      <c r="I4786" s="4">
        <v>1</v>
      </c>
      <c r="J4786" t="str">
        <f>VLOOKUP(A4786,'Município e Sexo'!$A$2:$I$11321,5,FALSE)</f>
        <v>LIMOEIRO</v>
      </c>
      <c r="K4786" t="str">
        <f>VLOOKUP(A4786,'Município e Sexo'!$A$2:$I$11321,7,FALSE)</f>
        <v>MASCULINO</v>
      </c>
    </row>
    <row r="4787" spans="1:11" ht="15" customHeight="1" thickBot="1" x14ac:dyDescent="0.25">
      <c r="A4787" t="str">
        <f>CONCATENATE(B4787,C4787,D4787,G4787,E4787,I4787)</f>
        <v>332019HOMICIDIO481</v>
      </c>
      <c r="B4787" s="4">
        <v>3</v>
      </c>
      <c r="C4787" s="5">
        <v>3</v>
      </c>
      <c r="D4787" s="4">
        <v>2019</v>
      </c>
      <c r="E4787" s="4">
        <v>48</v>
      </c>
      <c r="F4787" s="4" t="s">
        <v>210</v>
      </c>
      <c r="G4787" s="4" t="s">
        <v>12</v>
      </c>
      <c r="H4787" s="4" t="s">
        <v>212</v>
      </c>
      <c r="I4787" s="4">
        <v>1</v>
      </c>
      <c r="J4787" t="str">
        <f>VLOOKUP(A4787,'Município e Sexo'!$A$2:$I$11321,5,FALSE)</f>
        <v>GRAVATA</v>
      </c>
      <c r="K4787" t="str">
        <f>VLOOKUP(A4787,'Município e Sexo'!$A$2:$I$11321,7,FALSE)</f>
        <v>MASCULINO</v>
      </c>
    </row>
    <row r="4788" spans="1:11" ht="15" customHeight="1" thickBot="1" x14ac:dyDescent="0.25">
      <c r="A4788" t="str">
        <f>CONCATENATE(B4788,C4788,D4788,G4788,E4788,I4788)</f>
        <v>332019HOMICIDIO161</v>
      </c>
      <c r="B4788" s="4">
        <v>3</v>
      </c>
      <c r="C4788" s="5">
        <v>3</v>
      </c>
      <c r="D4788" s="4">
        <v>2019</v>
      </c>
      <c r="E4788" s="4">
        <v>16</v>
      </c>
      <c r="F4788" s="4" t="s">
        <v>216</v>
      </c>
      <c r="G4788" s="4" t="s">
        <v>12</v>
      </c>
      <c r="H4788" s="4" t="s">
        <v>211</v>
      </c>
      <c r="I4788" s="4">
        <v>1</v>
      </c>
      <c r="J4788" t="str">
        <f>VLOOKUP(A4788,'Município e Sexo'!$A$2:$I$11321,5,FALSE)</f>
        <v>CORRENTES</v>
      </c>
      <c r="K4788" t="str">
        <f>VLOOKUP(A4788,'Município e Sexo'!$A$2:$I$11321,7,FALSE)</f>
        <v>MASCULINO</v>
      </c>
    </row>
    <row r="4789" spans="1:11" ht="15" customHeight="1" thickBot="1" x14ac:dyDescent="0.25">
      <c r="A4789" t="str">
        <f>CONCATENATE(B4789,C4789,D4789,G4789,E4789,I4789)</f>
        <v>332019HOMICIDIO231</v>
      </c>
      <c r="B4789" s="4">
        <v>3</v>
      </c>
      <c r="C4789" s="5">
        <v>3</v>
      </c>
      <c r="D4789" s="4">
        <v>2019</v>
      </c>
      <c r="E4789" s="4">
        <v>23</v>
      </c>
      <c r="F4789" s="4" t="s">
        <v>210</v>
      </c>
      <c r="G4789" s="4" t="s">
        <v>12</v>
      </c>
      <c r="H4789" s="4" t="s">
        <v>211</v>
      </c>
      <c r="I4789" s="4">
        <v>1</v>
      </c>
      <c r="J4789" t="str">
        <f>VLOOKUP(A4789,'Município e Sexo'!$A$2:$I$11321,5,FALSE)</f>
        <v>CABO DE SANTO AGOSTINHO</v>
      </c>
      <c r="K4789" t="str">
        <f>VLOOKUP(A4789,'Município e Sexo'!$A$2:$I$11321,7,FALSE)</f>
        <v>MASCULINO</v>
      </c>
    </row>
    <row r="4790" spans="1:11" ht="15" customHeight="1" thickBot="1" x14ac:dyDescent="0.25">
      <c r="A4790" t="str">
        <f>CONCATENATE(B4790,C4790,D4790,G4790,E4790,I4790)</f>
        <v>332019HOMICIDIO271</v>
      </c>
      <c r="B4790" s="4">
        <v>3</v>
      </c>
      <c r="C4790" s="5">
        <v>3</v>
      </c>
      <c r="D4790" s="4">
        <v>2019</v>
      </c>
      <c r="E4790" s="4">
        <v>27</v>
      </c>
      <c r="F4790" s="4" t="s">
        <v>210</v>
      </c>
      <c r="G4790" s="4" t="s">
        <v>12</v>
      </c>
      <c r="H4790" s="4" t="s">
        <v>211</v>
      </c>
      <c r="I4790" s="4">
        <v>1</v>
      </c>
      <c r="J4790" t="str">
        <f>VLOOKUP(A4790,'Município e Sexo'!$A$2:$I$11321,5,FALSE)</f>
        <v>RECIFE</v>
      </c>
      <c r="K4790" t="str">
        <f>VLOOKUP(A4790,'Município e Sexo'!$A$2:$I$11321,7,FALSE)</f>
        <v>MASCULINO</v>
      </c>
    </row>
    <row r="4791" spans="1:11" ht="15" customHeight="1" thickBot="1" x14ac:dyDescent="0.25">
      <c r="A4791" t="str">
        <f>CONCATENATE(B4791,C4791,D4791,G4791,E4791,I4791)</f>
        <v>332019HOMICIDIO681</v>
      </c>
      <c r="B4791" s="4">
        <v>3</v>
      </c>
      <c r="C4791" s="5">
        <v>3</v>
      </c>
      <c r="D4791" s="4">
        <v>2019</v>
      </c>
      <c r="E4791" s="4">
        <v>68</v>
      </c>
      <c r="F4791" s="4" t="s">
        <v>210</v>
      </c>
      <c r="G4791" s="4" t="s">
        <v>12</v>
      </c>
      <c r="H4791" s="4" t="s">
        <v>212</v>
      </c>
      <c r="I4791" s="4">
        <v>1</v>
      </c>
      <c r="J4791" t="str">
        <f>VLOOKUP(A4791,'Município e Sexo'!$A$2:$I$11321,5,FALSE)</f>
        <v>MACHADOS</v>
      </c>
      <c r="K4791" t="str">
        <f>VLOOKUP(A4791,'Município e Sexo'!$A$2:$I$11321,7,FALSE)</f>
        <v>MASCULINO</v>
      </c>
    </row>
    <row r="4792" spans="1:11" ht="15" customHeight="1" thickBot="1" x14ac:dyDescent="0.25">
      <c r="A4792" t="str">
        <f>CONCATENATE(B4792,C4792,D4792,G4792,E4792,I4792)</f>
        <v>332019HOMICIDIO191</v>
      </c>
      <c r="B4792" s="4">
        <v>3</v>
      </c>
      <c r="C4792" s="5">
        <v>3</v>
      </c>
      <c r="D4792" s="4">
        <v>2019</v>
      </c>
      <c r="E4792" s="4">
        <v>19</v>
      </c>
      <c r="F4792" s="4" t="s">
        <v>210</v>
      </c>
      <c r="G4792" s="4" t="s">
        <v>12</v>
      </c>
      <c r="H4792" s="4" t="s">
        <v>211</v>
      </c>
      <c r="I4792" s="4">
        <v>1</v>
      </c>
      <c r="J4792" t="str">
        <f>VLOOKUP(A4792,'Município e Sexo'!$A$2:$I$11321,5,FALSE)</f>
        <v>SAO BENTO DO UNA</v>
      </c>
      <c r="K4792" t="str">
        <f>VLOOKUP(A4792,'Município e Sexo'!$A$2:$I$11321,7,FALSE)</f>
        <v>MASCULINO</v>
      </c>
    </row>
    <row r="4793" spans="1:11" ht="15" customHeight="1" thickBot="1" x14ac:dyDescent="0.25">
      <c r="A4793" t="str">
        <f>CONCATENATE(B4793,C4793,D4793,G4793,E4793,I4793)</f>
        <v>332019HOMICIDIO321</v>
      </c>
      <c r="B4793" s="4">
        <v>3</v>
      </c>
      <c r="C4793" s="5">
        <v>3</v>
      </c>
      <c r="D4793" s="4">
        <v>2019</v>
      </c>
      <c r="E4793" s="4">
        <v>32</v>
      </c>
      <c r="F4793" s="4" t="s">
        <v>210</v>
      </c>
      <c r="G4793" s="4" t="s">
        <v>12</v>
      </c>
      <c r="H4793" s="4" t="s">
        <v>211</v>
      </c>
      <c r="I4793" s="4">
        <v>1</v>
      </c>
      <c r="J4793" t="str">
        <f>VLOOKUP(A4793,'Município e Sexo'!$A$2:$I$11321,5,FALSE)</f>
        <v>BELO JARDIM</v>
      </c>
      <c r="K4793" t="str">
        <f>VLOOKUP(A4793,'Município e Sexo'!$A$2:$I$11321,7,FALSE)</f>
        <v>MASCULINO</v>
      </c>
    </row>
    <row r="4794" spans="1:11" ht="15" customHeight="1" thickBot="1" x14ac:dyDescent="0.25">
      <c r="A4794" t="str">
        <f>CONCATENATE(B4794,C4794,D4794,G4794,E4794,I4794)</f>
        <v>332019HOMICIDIO411</v>
      </c>
      <c r="B4794" s="4">
        <v>3</v>
      </c>
      <c r="C4794" s="5">
        <v>3</v>
      </c>
      <c r="D4794" s="4">
        <v>2019</v>
      </c>
      <c r="E4794" s="4">
        <v>41</v>
      </c>
      <c r="F4794" s="4" t="s">
        <v>210</v>
      </c>
      <c r="G4794" s="4" t="s">
        <v>12</v>
      </c>
      <c r="H4794" s="4" t="s">
        <v>212</v>
      </c>
      <c r="I4794" s="4">
        <v>1</v>
      </c>
      <c r="J4794" t="str">
        <f>VLOOKUP(A4794,'Município e Sexo'!$A$2:$I$11321,5,FALSE)</f>
        <v>PETROLINA</v>
      </c>
      <c r="K4794" t="str">
        <f>VLOOKUP(A4794,'Município e Sexo'!$A$2:$I$11321,7,FALSE)</f>
        <v>MASCULINO</v>
      </c>
    </row>
    <row r="4795" spans="1:11" ht="15" customHeight="1" thickBot="1" x14ac:dyDescent="0.25">
      <c r="A4795" t="str">
        <f>CONCATENATE(B4795,C4795,D4795,G4795,E4795,I4795)</f>
        <v>332019HOMICIDIO461</v>
      </c>
      <c r="B4795" s="4">
        <v>3</v>
      </c>
      <c r="C4795" s="5">
        <v>3</v>
      </c>
      <c r="D4795" s="4">
        <v>2019</v>
      </c>
      <c r="E4795" s="4">
        <v>46</v>
      </c>
      <c r="F4795" s="4" t="s">
        <v>210</v>
      </c>
      <c r="G4795" s="4" t="s">
        <v>12</v>
      </c>
      <c r="H4795" s="4" t="s">
        <v>211</v>
      </c>
      <c r="I4795" s="4">
        <v>1</v>
      </c>
      <c r="J4795" t="str">
        <f>VLOOKUP(A4795,'Município e Sexo'!$A$2:$I$11321,5,FALSE)</f>
        <v>ITAMARACA</v>
      </c>
      <c r="K4795" t="str">
        <f>VLOOKUP(A4795,'Município e Sexo'!$A$2:$I$11321,7,FALSE)</f>
        <v>MASCULINO</v>
      </c>
    </row>
    <row r="4796" spans="1:11" ht="15" customHeight="1" thickBot="1" x14ac:dyDescent="0.25">
      <c r="A4796" t="str">
        <f>CONCATENATE(B4796,C4796,D4796,G4796,E4796,I4796)</f>
        <v>332019HOMICIDIO481</v>
      </c>
      <c r="B4796" s="4">
        <v>3</v>
      </c>
      <c r="C4796" s="5">
        <v>3</v>
      </c>
      <c r="D4796" s="4">
        <v>2019</v>
      </c>
      <c r="E4796" s="4">
        <v>48</v>
      </c>
      <c r="F4796" s="4" t="s">
        <v>210</v>
      </c>
      <c r="G4796" s="4" t="s">
        <v>12</v>
      </c>
      <c r="H4796" s="4" t="s">
        <v>211</v>
      </c>
      <c r="I4796" s="4">
        <v>1</v>
      </c>
      <c r="J4796" t="str">
        <f>VLOOKUP(A4796,'Município e Sexo'!$A$2:$I$11321,5,FALSE)</f>
        <v>GRAVATA</v>
      </c>
      <c r="K4796" t="str">
        <f>VLOOKUP(A4796,'Município e Sexo'!$A$2:$I$11321,7,FALSE)</f>
        <v>MASCULINO</v>
      </c>
    </row>
    <row r="4797" spans="1:11" ht="15" customHeight="1" thickBot="1" x14ac:dyDescent="0.25">
      <c r="A4797" t="str">
        <f>CONCATENATE(B4797,C4797,D4797,G4797,E4797,I4797)</f>
        <v>332019HOMICIDIO531</v>
      </c>
      <c r="B4797" s="4">
        <v>3</v>
      </c>
      <c r="C4797" s="5">
        <v>3</v>
      </c>
      <c r="D4797" s="4">
        <v>2019</v>
      </c>
      <c r="E4797" s="4">
        <v>53</v>
      </c>
      <c r="F4797" s="4" t="s">
        <v>210</v>
      </c>
      <c r="G4797" s="4" t="s">
        <v>12</v>
      </c>
      <c r="H4797" s="4" t="s">
        <v>212</v>
      </c>
      <c r="I4797" s="4">
        <v>1</v>
      </c>
      <c r="J4797" t="str">
        <f>VLOOKUP(A4797,'Município e Sexo'!$A$2:$I$11321,5,FALSE)</f>
        <v>PAUDALHO</v>
      </c>
      <c r="K4797" t="str">
        <f>VLOOKUP(A4797,'Município e Sexo'!$A$2:$I$11321,7,FALSE)</f>
        <v>MASCULINO</v>
      </c>
    </row>
    <row r="4798" spans="1:11" ht="15" customHeight="1" thickBot="1" x14ac:dyDescent="0.25">
      <c r="A4798" t="str">
        <f>CONCATENATE(B4798,C4798,D4798,G4798,E4798,I4798)</f>
        <v>332019HOMICIDIO191</v>
      </c>
      <c r="B4798" s="4">
        <v>3</v>
      </c>
      <c r="C4798" s="5">
        <v>3</v>
      </c>
      <c r="D4798" s="4">
        <v>2019</v>
      </c>
      <c r="E4798" s="4">
        <v>19</v>
      </c>
      <c r="F4798" s="4" t="s">
        <v>210</v>
      </c>
      <c r="G4798" s="4" t="s">
        <v>12</v>
      </c>
      <c r="H4798" s="4" t="s">
        <v>212</v>
      </c>
      <c r="I4798" s="4">
        <v>1</v>
      </c>
      <c r="J4798" t="str">
        <f>VLOOKUP(A4798,'Município e Sexo'!$A$2:$I$11321,5,FALSE)</f>
        <v>SAO BENTO DO UNA</v>
      </c>
      <c r="K4798" t="str">
        <f>VLOOKUP(A4798,'Município e Sexo'!$A$2:$I$11321,7,FALSE)</f>
        <v>MASCULINO</v>
      </c>
    </row>
    <row r="4799" spans="1:11" ht="15" customHeight="1" thickBot="1" x14ac:dyDescent="0.25">
      <c r="A4799" t="str">
        <f>CONCATENATE(B4799,C4799,D4799,G4799,E4799,I4799)</f>
        <v>332019HOMICIDIO231</v>
      </c>
      <c r="B4799" s="4">
        <v>3</v>
      </c>
      <c r="C4799" s="5">
        <v>3</v>
      </c>
      <c r="D4799" s="4">
        <v>2019</v>
      </c>
      <c r="E4799" s="4">
        <v>23</v>
      </c>
      <c r="F4799" s="4" t="s">
        <v>210</v>
      </c>
      <c r="G4799" s="4" t="s">
        <v>12</v>
      </c>
      <c r="H4799" s="4" t="s">
        <v>211</v>
      </c>
      <c r="I4799" s="4">
        <v>1</v>
      </c>
      <c r="J4799" t="str">
        <f>VLOOKUP(A4799,'Município e Sexo'!$A$2:$I$11321,5,FALSE)</f>
        <v>CABO DE SANTO AGOSTINHO</v>
      </c>
      <c r="K4799" t="str">
        <f>VLOOKUP(A4799,'Município e Sexo'!$A$2:$I$11321,7,FALSE)</f>
        <v>MASCULINO</v>
      </c>
    </row>
    <row r="4800" spans="1:11" ht="15" customHeight="1" thickBot="1" x14ac:dyDescent="0.25">
      <c r="A4800" t="str">
        <f>CONCATENATE(B4800,C4800,D4800,G4800,E4800,I4800)</f>
        <v>332019HOMICIDIO261</v>
      </c>
      <c r="B4800" s="4">
        <v>3</v>
      </c>
      <c r="C4800" s="5">
        <v>3</v>
      </c>
      <c r="D4800" s="4">
        <v>2019</v>
      </c>
      <c r="E4800" s="4">
        <v>26</v>
      </c>
      <c r="F4800" s="4" t="s">
        <v>214</v>
      </c>
      <c r="G4800" s="4" t="s">
        <v>12</v>
      </c>
      <c r="H4800" s="4" t="s">
        <v>212</v>
      </c>
      <c r="I4800" s="4">
        <v>1</v>
      </c>
      <c r="J4800" t="str">
        <f>VLOOKUP(A4800,'Município e Sexo'!$A$2:$I$11321,5,FALSE)</f>
        <v>ARARIPINA</v>
      </c>
      <c r="K4800" t="str">
        <f>VLOOKUP(A4800,'Município e Sexo'!$A$2:$I$11321,7,FALSE)</f>
        <v>MASCULINO</v>
      </c>
    </row>
    <row r="4801" spans="1:11" ht="15" customHeight="1" thickBot="1" x14ac:dyDescent="0.25">
      <c r="A4801" t="str">
        <f>CONCATENATE(B4801,C4801,D4801,G4801,E4801,I4801)</f>
        <v>432019HOMICIDIO381</v>
      </c>
      <c r="B4801" s="4">
        <v>4</v>
      </c>
      <c r="C4801" s="5">
        <v>3</v>
      </c>
      <c r="D4801" s="4">
        <v>2019</v>
      </c>
      <c r="E4801" s="4">
        <v>38</v>
      </c>
      <c r="F4801" s="4" t="s">
        <v>216</v>
      </c>
      <c r="G4801" s="4" t="s">
        <v>12</v>
      </c>
      <c r="H4801" s="4" t="s">
        <v>213</v>
      </c>
      <c r="I4801" s="4">
        <v>1</v>
      </c>
      <c r="J4801" t="str">
        <f>VLOOKUP(A4801,'Município e Sexo'!$A$2:$I$11321,5,FALSE)</f>
        <v>BARREIROS</v>
      </c>
      <c r="K4801" t="str">
        <f>VLOOKUP(A4801,'Município e Sexo'!$A$2:$I$11321,7,FALSE)</f>
        <v>MASCULINO</v>
      </c>
    </row>
    <row r="4802" spans="1:11" ht="15" customHeight="1" thickBot="1" x14ac:dyDescent="0.25">
      <c r="A4802" t="str">
        <f>CONCATENATE(B4802,C4802,D4802,G4802,E4802,I4802)</f>
        <v>432019HOMICIDIO791</v>
      </c>
      <c r="B4802" s="4">
        <v>4</v>
      </c>
      <c r="C4802" s="5">
        <v>3</v>
      </c>
      <c r="D4802" s="4">
        <v>2019</v>
      </c>
      <c r="E4802" s="4">
        <v>79</v>
      </c>
      <c r="F4802" s="4" t="s">
        <v>210</v>
      </c>
      <c r="G4802" s="4" t="s">
        <v>12</v>
      </c>
      <c r="H4802" s="4" t="s">
        <v>211</v>
      </c>
      <c r="I4802" s="4">
        <v>1</v>
      </c>
      <c r="J4802" t="str">
        <f>VLOOKUP(A4802,'Município e Sexo'!$A$2:$I$11321,5,FALSE)</f>
        <v>OLINDA</v>
      </c>
      <c r="K4802" t="str">
        <f>VLOOKUP(A4802,'Município e Sexo'!$A$2:$I$11321,7,FALSE)</f>
        <v>FEMININO</v>
      </c>
    </row>
    <row r="4803" spans="1:11" ht="15" customHeight="1" thickBot="1" x14ac:dyDescent="0.25">
      <c r="A4803" t="str">
        <f>CONCATENATE(B4803,C4803,D4803,G4803,E4803,I4803)</f>
        <v>432019HOMICIDIO841</v>
      </c>
      <c r="B4803" s="4">
        <v>4</v>
      </c>
      <c r="C4803" s="5">
        <v>3</v>
      </c>
      <c r="D4803" s="4">
        <v>2019</v>
      </c>
      <c r="E4803" s="4">
        <v>84</v>
      </c>
      <c r="F4803" s="4" t="s">
        <v>210</v>
      </c>
      <c r="G4803" s="4" t="s">
        <v>12</v>
      </c>
      <c r="H4803" s="4" t="s">
        <v>211</v>
      </c>
      <c r="I4803" s="4">
        <v>1</v>
      </c>
      <c r="J4803" t="str">
        <f>VLOOKUP(A4803,'Município e Sexo'!$A$2:$I$11321,5,FALSE)</f>
        <v>OLINDA</v>
      </c>
      <c r="K4803" t="str">
        <f>VLOOKUP(A4803,'Município e Sexo'!$A$2:$I$11321,7,FALSE)</f>
        <v>FEMININO</v>
      </c>
    </row>
    <row r="4804" spans="1:11" ht="15" customHeight="1" thickBot="1" x14ac:dyDescent="0.25">
      <c r="A4804" t="str">
        <f>CONCATENATE(B4804,C4804,D4804,G4804,E4804,I4804)</f>
        <v>432019HOMICIDIO141</v>
      </c>
      <c r="B4804" s="4">
        <v>4</v>
      </c>
      <c r="C4804" s="5">
        <v>3</v>
      </c>
      <c r="D4804" s="4">
        <v>2019</v>
      </c>
      <c r="E4804" s="4">
        <v>14</v>
      </c>
      <c r="F4804" s="4" t="s">
        <v>210</v>
      </c>
      <c r="G4804" s="4" t="s">
        <v>12</v>
      </c>
      <c r="H4804" s="4" t="s">
        <v>212</v>
      </c>
      <c r="I4804" s="4">
        <v>1</v>
      </c>
      <c r="J4804" t="str">
        <f>VLOOKUP(A4804,'Município e Sexo'!$A$2:$I$11321,5,FALSE)</f>
        <v>PALMARES</v>
      </c>
      <c r="K4804" t="str">
        <f>VLOOKUP(A4804,'Município e Sexo'!$A$2:$I$11321,7,FALSE)</f>
        <v>MASCULINO</v>
      </c>
    </row>
    <row r="4805" spans="1:11" ht="15" customHeight="1" thickBot="1" x14ac:dyDescent="0.25">
      <c r="A4805" t="str">
        <f>CONCATENATE(B4805,C4805,D4805,G4805,E4805,I4805)</f>
        <v>432019HOMICIDIO221</v>
      </c>
      <c r="B4805" s="4">
        <v>4</v>
      </c>
      <c r="C4805" s="5">
        <v>3</v>
      </c>
      <c r="D4805" s="4">
        <v>2019</v>
      </c>
      <c r="E4805" s="4">
        <v>22</v>
      </c>
      <c r="F4805" s="4" t="s">
        <v>210</v>
      </c>
      <c r="G4805" s="4" t="s">
        <v>12</v>
      </c>
      <c r="H4805" s="4" t="s">
        <v>212</v>
      </c>
      <c r="I4805" s="4">
        <v>1</v>
      </c>
      <c r="J4805" t="str">
        <f>VLOOKUP(A4805,'Município e Sexo'!$A$2:$I$11321,5,FALSE)</f>
        <v>FEIRA NOVA</v>
      </c>
      <c r="K4805" t="str">
        <f>VLOOKUP(A4805,'Município e Sexo'!$A$2:$I$11321,7,FALSE)</f>
        <v>MASCULINO</v>
      </c>
    </row>
    <row r="4806" spans="1:11" ht="15" customHeight="1" thickBot="1" x14ac:dyDescent="0.25">
      <c r="A4806" t="str">
        <f>CONCATENATE(B4806,C4806,D4806,G4806,E4806,I4806)</f>
        <v>432019HOMICIDIO301</v>
      </c>
      <c r="B4806" s="4">
        <v>4</v>
      </c>
      <c r="C4806" s="5">
        <v>3</v>
      </c>
      <c r="D4806" s="4">
        <v>2019</v>
      </c>
      <c r="E4806" s="4">
        <v>30</v>
      </c>
      <c r="F4806" s="4" t="s">
        <v>210</v>
      </c>
      <c r="G4806" s="4" t="s">
        <v>12</v>
      </c>
      <c r="H4806" s="4" t="s">
        <v>211</v>
      </c>
      <c r="I4806" s="4">
        <v>1</v>
      </c>
      <c r="J4806" t="str">
        <f>VLOOKUP(A4806,'Município e Sexo'!$A$2:$I$11321,5,FALSE)</f>
        <v>JABOATAO DOS GUARARAPES</v>
      </c>
      <c r="K4806" t="str">
        <f>VLOOKUP(A4806,'Município e Sexo'!$A$2:$I$11321,7,FALSE)</f>
        <v>MASCULINO</v>
      </c>
    </row>
    <row r="4807" spans="1:11" ht="15" customHeight="1" thickBot="1" x14ac:dyDescent="0.25">
      <c r="A4807" t="str">
        <f>CONCATENATE(B4807,C4807,D4807,G4807,E4807,I4807)</f>
        <v>432019HOMICIDIO361</v>
      </c>
      <c r="B4807" s="4">
        <v>4</v>
      </c>
      <c r="C4807" s="5">
        <v>3</v>
      </c>
      <c r="D4807" s="4">
        <v>2019</v>
      </c>
      <c r="E4807" s="4">
        <v>36</v>
      </c>
      <c r="F4807" s="4" t="s">
        <v>210</v>
      </c>
      <c r="G4807" s="4" t="s">
        <v>12</v>
      </c>
      <c r="H4807" s="4" t="s">
        <v>212</v>
      </c>
      <c r="I4807" s="4">
        <v>1</v>
      </c>
      <c r="J4807" t="str">
        <f>VLOOKUP(A4807,'Município e Sexo'!$A$2:$I$11321,5,FALSE)</f>
        <v>OURICURI</v>
      </c>
      <c r="K4807" t="str">
        <f>VLOOKUP(A4807,'Município e Sexo'!$A$2:$I$11321,7,FALSE)</f>
        <v>MASCULINO</v>
      </c>
    </row>
    <row r="4808" spans="1:11" ht="15" customHeight="1" thickBot="1" x14ac:dyDescent="0.25">
      <c r="A4808" t="str">
        <f>CONCATENATE(B4808,C4808,D4808,G4808,E4808,I4808)</f>
        <v>432019HOMICIDIO381</v>
      </c>
      <c r="B4808" s="4">
        <v>4</v>
      </c>
      <c r="C4808" s="5">
        <v>3</v>
      </c>
      <c r="D4808" s="4">
        <v>2019</v>
      </c>
      <c r="E4808" s="4">
        <v>38</v>
      </c>
      <c r="F4808" s="4" t="s">
        <v>210</v>
      </c>
      <c r="G4808" s="4" t="s">
        <v>12</v>
      </c>
      <c r="H4808" s="4" t="s">
        <v>212</v>
      </c>
      <c r="I4808" s="4">
        <v>1</v>
      </c>
      <c r="J4808" t="str">
        <f>VLOOKUP(A4808,'Município e Sexo'!$A$2:$I$11321,5,FALSE)</f>
        <v>BARREIROS</v>
      </c>
      <c r="K4808" t="str">
        <f>VLOOKUP(A4808,'Município e Sexo'!$A$2:$I$11321,7,FALSE)</f>
        <v>MASCULINO</v>
      </c>
    </row>
    <row r="4809" spans="1:11" ht="15" customHeight="1" thickBot="1" x14ac:dyDescent="0.25">
      <c r="A4809" t="str">
        <f>CONCATENATE(B4809,C4809,D4809,G4809,E4809,I4809)</f>
        <v>432019HOMICIDIO181</v>
      </c>
      <c r="B4809" s="4">
        <v>4</v>
      </c>
      <c r="C4809" s="5">
        <v>3</v>
      </c>
      <c r="D4809" s="4">
        <v>2019</v>
      </c>
      <c r="E4809" s="4">
        <v>18</v>
      </c>
      <c r="F4809" s="4" t="s">
        <v>210</v>
      </c>
      <c r="G4809" s="4" t="s">
        <v>12</v>
      </c>
      <c r="H4809" s="4" t="s">
        <v>212</v>
      </c>
      <c r="I4809" s="4">
        <v>1</v>
      </c>
      <c r="J4809" t="str">
        <f>VLOOKUP(A4809,'Município e Sexo'!$A$2:$I$11321,5,FALSE)</f>
        <v>CARUARU</v>
      </c>
      <c r="K4809" t="str">
        <f>VLOOKUP(A4809,'Município e Sexo'!$A$2:$I$11321,7,FALSE)</f>
        <v>MASCULINO</v>
      </c>
    </row>
    <row r="4810" spans="1:11" ht="15" customHeight="1" thickBot="1" x14ac:dyDescent="0.25">
      <c r="A4810" t="str">
        <f>CONCATENATE(B4810,C4810,D4810,G4810,E4810,I4810)</f>
        <v>432019HOMICIDIO221</v>
      </c>
      <c r="B4810" s="4">
        <v>4</v>
      </c>
      <c r="C4810" s="5">
        <v>3</v>
      </c>
      <c r="D4810" s="4">
        <v>2019</v>
      </c>
      <c r="E4810" s="4">
        <v>22</v>
      </c>
      <c r="F4810" s="4" t="s">
        <v>210</v>
      </c>
      <c r="G4810" s="4" t="s">
        <v>12</v>
      </c>
      <c r="H4810" s="4" t="s">
        <v>212</v>
      </c>
      <c r="I4810" s="4">
        <v>1</v>
      </c>
      <c r="J4810" t="str">
        <f>VLOOKUP(A4810,'Município e Sexo'!$A$2:$I$11321,5,FALSE)</f>
        <v>FEIRA NOVA</v>
      </c>
      <c r="K4810" t="str">
        <f>VLOOKUP(A4810,'Município e Sexo'!$A$2:$I$11321,7,FALSE)</f>
        <v>MASCULINO</v>
      </c>
    </row>
    <row r="4811" spans="1:11" ht="15" customHeight="1" thickBot="1" x14ac:dyDescent="0.25">
      <c r="A4811" t="str">
        <f>CONCATENATE(B4811,C4811,D4811,G4811,E4811,I4811)</f>
        <v>432019HOMICIDIO261</v>
      </c>
      <c r="B4811" s="4">
        <v>4</v>
      </c>
      <c r="C4811" s="5">
        <v>3</v>
      </c>
      <c r="D4811" s="4">
        <v>2019</v>
      </c>
      <c r="E4811" s="4">
        <v>26</v>
      </c>
      <c r="F4811" s="4" t="s">
        <v>210</v>
      </c>
      <c r="G4811" s="4" t="s">
        <v>12</v>
      </c>
      <c r="H4811" s="4" t="s">
        <v>211</v>
      </c>
      <c r="I4811" s="4">
        <v>1</v>
      </c>
      <c r="J4811" t="str">
        <f>VLOOKUP(A4811,'Município e Sexo'!$A$2:$I$11321,5,FALSE)</f>
        <v>SAO JOAQUIM DO MONTE</v>
      </c>
      <c r="K4811" t="str">
        <f>VLOOKUP(A4811,'Município e Sexo'!$A$2:$I$11321,7,FALSE)</f>
        <v>MASCULINO</v>
      </c>
    </row>
    <row r="4812" spans="1:11" ht="15" customHeight="1" thickBot="1" x14ac:dyDescent="0.25">
      <c r="A4812" t="str">
        <f>CONCATENATE(B4812,C4812,D4812,G4812,E4812,I4812)</f>
        <v>432019HOMICIDIO321</v>
      </c>
      <c r="B4812" s="4">
        <v>4</v>
      </c>
      <c r="C4812" s="5">
        <v>3</v>
      </c>
      <c r="D4812" s="4">
        <v>2019</v>
      </c>
      <c r="E4812" s="4">
        <v>32</v>
      </c>
      <c r="F4812" s="4" t="s">
        <v>210</v>
      </c>
      <c r="G4812" s="4" t="s">
        <v>12</v>
      </c>
      <c r="H4812" s="4" t="s">
        <v>211</v>
      </c>
      <c r="I4812" s="4">
        <v>1</v>
      </c>
      <c r="J4812" t="str">
        <f>VLOOKUP(A4812,'Município e Sexo'!$A$2:$I$11321,5,FALSE)</f>
        <v>JABOATAO DOS GUARARAPES</v>
      </c>
      <c r="K4812" t="str">
        <f>VLOOKUP(A4812,'Município e Sexo'!$A$2:$I$11321,7,FALSE)</f>
        <v>MASCULINO</v>
      </c>
    </row>
    <row r="4813" spans="1:11" ht="15" customHeight="1" thickBot="1" x14ac:dyDescent="0.25">
      <c r="A4813" t="str">
        <f>CONCATENATE(B4813,C4813,D4813,G4813,E4813,I4813)</f>
        <v>432019HOMICIDIO421</v>
      </c>
      <c r="B4813" s="4">
        <v>4</v>
      </c>
      <c r="C4813" s="5">
        <v>3</v>
      </c>
      <c r="D4813" s="4">
        <v>2019</v>
      </c>
      <c r="E4813" s="4">
        <v>42</v>
      </c>
      <c r="F4813" s="4" t="s">
        <v>210</v>
      </c>
      <c r="G4813" s="4" t="s">
        <v>12</v>
      </c>
      <c r="H4813" s="4" t="s">
        <v>212</v>
      </c>
      <c r="I4813" s="4">
        <v>1</v>
      </c>
      <c r="J4813" t="str">
        <f>VLOOKUP(A4813,'Município e Sexo'!$A$2:$I$11321,5,FALSE)</f>
        <v>SANTA CRUZ DO CAPIBARIBE</v>
      </c>
      <c r="K4813" t="str">
        <f>VLOOKUP(A4813,'Município e Sexo'!$A$2:$I$11321,7,FALSE)</f>
        <v>MASCULINO</v>
      </c>
    </row>
    <row r="4814" spans="1:11" ht="15" customHeight="1" thickBot="1" x14ac:dyDescent="0.25">
      <c r="A4814" t="str">
        <f>CONCATENATE(B4814,C4814,D4814,G4814,E4814,I4814)</f>
        <v>432019HOMICIDIO551</v>
      </c>
      <c r="B4814" s="4">
        <v>4</v>
      </c>
      <c r="C4814" s="5">
        <v>3</v>
      </c>
      <c r="D4814" s="4">
        <v>2019</v>
      </c>
      <c r="E4814" s="4">
        <v>55</v>
      </c>
      <c r="F4814" s="4" t="s">
        <v>210</v>
      </c>
      <c r="G4814" s="4" t="s">
        <v>12</v>
      </c>
      <c r="H4814" s="4" t="s">
        <v>218</v>
      </c>
      <c r="I4814" s="4">
        <v>1</v>
      </c>
      <c r="J4814" t="str">
        <f>VLOOKUP(A4814,'Município e Sexo'!$A$2:$I$11321,5,FALSE)</f>
        <v>OLINDA</v>
      </c>
      <c r="K4814" t="str">
        <f>VLOOKUP(A4814,'Município e Sexo'!$A$2:$I$11321,7,FALSE)</f>
        <v>FEMININO</v>
      </c>
    </row>
    <row r="4815" spans="1:11" ht="15" customHeight="1" thickBot="1" x14ac:dyDescent="0.25">
      <c r="A4815" t="str">
        <f>CONCATENATE(B4815,C4815,D4815,G4815,E4815,I4815)</f>
        <v>532019HOMICIDIO301</v>
      </c>
      <c r="B4815" s="4">
        <v>5</v>
      </c>
      <c r="C4815" s="5">
        <v>3</v>
      </c>
      <c r="D4815" s="4">
        <v>2019</v>
      </c>
      <c r="E4815" s="4">
        <v>30</v>
      </c>
      <c r="F4815" s="4" t="s">
        <v>210</v>
      </c>
      <c r="G4815" s="4" t="s">
        <v>12</v>
      </c>
      <c r="H4815" s="4" t="s">
        <v>211</v>
      </c>
      <c r="I4815" s="4">
        <v>1</v>
      </c>
      <c r="J4815" t="str">
        <f>VLOOKUP(A4815,'Município e Sexo'!$A$2:$I$11321,5,FALSE)</f>
        <v>RECIFE</v>
      </c>
      <c r="K4815" t="str">
        <f>VLOOKUP(A4815,'Município e Sexo'!$A$2:$I$11321,7,FALSE)</f>
        <v>MASCULINO</v>
      </c>
    </row>
    <row r="4816" spans="1:11" ht="15" customHeight="1" thickBot="1" x14ac:dyDescent="0.25">
      <c r="A4816" t="str">
        <f>CONCATENATE(B4816,C4816,D4816,G4816,E4816,I4816)</f>
        <v>532019HOMICIDIO311</v>
      </c>
      <c r="B4816" s="4">
        <v>5</v>
      </c>
      <c r="C4816" s="5">
        <v>3</v>
      </c>
      <c r="D4816" s="4">
        <v>2019</v>
      </c>
      <c r="E4816" s="4">
        <v>31</v>
      </c>
      <c r="F4816" s="4" t="s">
        <v>210</v>
      </c>
      <c r="G4816" s="4" t="s">
        <v>12</v>
      </c>
      <c r="H4816" s="4" t="s">
        <v>212</v>
      </c>
      <c r="I4816" s="4">
        <v>1</v>
      </c>
      <c r="J4816" t="str">
        <f>VLOOKUP(A4816,'Município e Sexo'!$A$2:$I$11321,5,FALSE)</f>
        <v>AFOGADOS DA INGAZEIRA</v>
      </c>
      <c r="K4816" t="str">
        <f>VLOOKUP(A4816,'Município e Sexo'!$A$2:$I$11321,7,FALSE)</f>
        <v>MASCULINO</v>
      </c>
    </row>
    <row r="4817" spans="1:11" ht="15" customHeight="1" thickBot="1" x14ac:dyDescent="0.25">
      <c r="A4817" t="str">
        <f>CONCATENATE(B4817,C4817,D4817,G4817,E4817,I4817)</f>
        <v>532019HOMICIDIO431</v>
      </c>
      <c r="B4817" s="4">
        <v>5</v>
      </c>
      <c r="C4817" s="5">
        <v>3</v>
      </c>
      <c r="D4817" s="4">
        <v>2019</v>
      </c>
      <c r="E4817" s="4">
        <v>43</v>
      </c>
      <c r="F4817" s="4" t="s">
        <v>210</v>
      </c>
      <c r="G4817" s="4" t="s">
        <v>12</v>
      </c>
      <c r="H4817" s="4" t="s">
        <v>212</v>
      </c>
      <c r="I4817" s="4">
        <v>1</v>
      </c>
      <c r="J4817" t="str">
        <f>VLOOKUP(A4817,'Município e Sexo'!$A$2:$I$11321,5,FALSE)</f>
        <v>RIBEIRAO</v>
      </c>
      <c r="K4817" t="str">
        <f>VLOOKUP(A4817,'Município e Sexo'!$A$2:$I$11321,7,FALSE)</f>
        <v>MASCULINO</v>
      </c>
    </row>
    <row r="4818" spans="1:11" ht="15" customHeight="1" thickBot="1" x14ac:dyDescent="0.25">
      <c r="A4818" t="str">
        <f>CONCATENATE(B4818,C4818,D4818,G4818,E4818,I4818)</f>
        <v>532019HOMICIDIO311</v>
      </c>
      <c r="B4818" s="4">
        <v>5</v>
      </c>
      <c r="C4818" s="5">
        <v>3</v>
      </c>
      <c r="D4818" s="4">
        <v>2019</v>
      </c>
      <c r="E4818" s="4">
        <v>31</v>
      </c>
      <c r="F4818" s="4" t="s">
        <v>210</v>
      </c>
      <c r="G4818" s="4" t="s">
        <v>12</v>
      </c>
      <c r="H4818" s="4" t="s">
        <v>212</v>
      </c>
      <c r="I4818" s="4">
        <v>1</v>
      </c>
      <c r="J4818" t="str">
        <f>VLOOKUP(A4818,'Município e Sexo'!$A$2:$I$11321,5,FALSE)</f>
        <v>AFOGADOS DA INGAZEIRA</v>
      </c>
      <c r="K4818" t="str">
        <f>VLOOKUP(A4818,'Município e Sexo'!$A$2:$I$11321,7,FALSE)</f>
        <v>MASCULINO</v>
      </c>
    </row>
    <row r="4819" spans="1:11" ht="15" customHeight="1" thickBot="1" x14ac:dyDescent="0.25">
      <c r="A4819" t="str">
        <f>CONCATENATE(B4819,C4819,D4819,G4819,E4819,I4819)</f>
        <v>532019HOMICIDIO211</v>
      </c>
      <c r="B4819" s="4">
        <v>5</v>
      </c>
      <c r="C4819" s="5">
        <v>3</v>
      </c>
      <c r="D4819" s="4">
        <v>2019</v>
      </c>
      <c r="E4819" s="4">
        <v>21</v>
      </c>
      <c r="F4819" s="4" t="s">
        <v>210</v>
      </c>
      <c r="G4819" s="4" t="s">
        <v>12</v>
      </c>
      <c r="H4819" s="4" t="s">
        <v>211</v>
      </c>
      <c r="I4819" s="4">
        <v>1</v>
      </c>
      <c r="J4819" t="str">
        <f>VLOOKUP(A4819,'Município e Sexo'!$A$2:$I$11321,5,FALSE)</f>
        <v>SAO LOURENCO DA MATA</v>
      </c>
      <c r="K4819" t="str">
        <f>VLOOKUP(A4819,'Município e Sexo'!$A$2:$I$11321,7,FALSE)</f>
        <v>MASCULINO</v>
      </c>
    </row>
    <row r="4820" spans="1:11" ht="15" customHeight="1" thickBot="1" x14ac:dyDescent="0.25">
      <c r="A4820" t="str">
        <f>CONCATENATE(B4820,C4820,D4820,G4820,E4820,I4820)</f>
        <v>532019HOMICIDIO241</v>
      </c>
      <c r="B4820" s="4">
        <v>5</v>
      </c>
      <c r="C4820" s="5">
        <v>3</v>
      </c>
      <c r="D4820" s="4">
        <v>2019</v>
      </c>
      <c r="E4820" s="4">
        <v>24</v>
      </c>
      <c r="F4820" s="4" t="s">
        <v>210</v>
      </c>
      <c r="G4820" s="4" t="s">
        <v>12</v>
      </c>
      <c r="H4820" s="4" t="s">
        <v>211</v>
      </c>
      <c r="I4820" s="4">
        <v>1</v>
      </c>
      <c r="J4820" t="str">
        <f>VLOOKUP(A4820,'Município e Sexo'!$A$2:$I$11321,5,FALSE)</f>
        <v>JABOATAO DOS GUARARAPES</v>
      </c>
      <c r="K4820" t="str">
        <f>VLOOKUP(A4820,'Município e Sexo'!$A$2:$I$11321,7,FALSE)</f>
        <v>MASCULINO</v>
      </c>
    </row>
    <row r="4821" spans="1:11" ht="15" customHeight="1" thickBot="1" x14ac:dyDescent="0.25">
      <c r="A4821" t="str">
        <f>CONCATENATE(B4821,C4821,D4821,G4821,E4821,I4821)</f>
        <v>532019HOMICIDIO241</v>
      </c>
      <c r="B4821" s="4">
        <v>5</v>
      </c>
      <c r="C4821" s="5">
        <v>3</v>
      </c>
      <c r="D4821" s="4">
        <v>2019</v>
      </c>
      <c r="E4821" s="4">
        <v>24</v>
      </c>
      <c r="F4821" s="4" t="s">
        <v>210</v>
      </c>
      <c r="G4821" s="4" t="s">
        <v>12</v>
      </c>
      <c r="H4821" s="4" t="s">
        <v>211</v>
      </c>
      <c r="I4821" s="4">
        <v>1</v>
      </c>
      <c r="J4821" t="str">
        <f>VLOOKUP(A4821,'Município e Sexo'!$A$2:$I$11321,5,FALSE)</f>
        <v>JABOATAO DOS GUARARAPES</v>
      </c>
      <c r="K4821" t="str">
        <f>VLOOKUP(A4821,'Município e Sexo'!$A$2:$I$11321,7,FALSE)</f>
        <v>MASCULINO</v>
      </c>
    </row>
    <row r="4822" spans="1:11" ht="15" customHeight="1" thickBot="1" x14ac:dyDescent="0.25">
      <c r="A4822" t="str">
        <f>CONCATENATE(B4822,C4822,D4822,G4822,E4822,I4822)</f>
        <v>532019HOMICIDIO251</v>
      </c>
      <c r="B4822" s="4">
        <v>5</v>
      </c>
      <c r="C4822" s="5">
        <v>3</v>
      </c>
      <c r="D4822" s="4">
        <v>2019</v>
      </c>
      <c r="E4822" s="4">
        <v>25</v>
      </c>
      <c r="F4822" s="4" t="s">
        <v>210</v>
      </c>
      <c r="G4822" s="4" t="s">
        <v>12</v>
      </c>
      <c r="H4822" s="4" t="s">
        <v>212</v>
      </c>
      <c r="I4822" s="4">
        <v>1</v>
      </c>
      <c r="J4822" t="str">
        <f>VLOOKUP(A4822,'Município e Sexo'!$A$2:$I$11321,5,FALSE)</f>
        <v>VICENCIA</v>
      </c>
      <c r="K4822" t="str">
        <f>VLOOKUP(A4822,'Município e Sexo'!$A$2:$I$11321,7,FALSE)</f>
        <v>MASCULINO</v>
      </c>
    </row>
    <row r="4823" spans="1:11" ht="15" customHeight="1" thickBot="1" x14ac:dyDescent="0.25">
      <c r="A4823" t="str">
        <f>CONCATENATE(B4823,C4823,D4823,G4823,E4823,I4823)</f>
        <v>532019HOMICIDIO341</v>
      </c>
      <c r="B4823" s="4">
        <v>5</v>
      </c>
      <c r="C4823" s="5">
        <v>3</v>
      </c>
      <c r="D4823" s="4">
        <v>2019</v>
      </c>
      <c r="E4823" s="4">
        <v>34</v>
      </c>
      <c r="F4823" s="4" t="s">
        <v>210</v>
      </c>
      <c r="G4823" s="4" t="s">
        <v>12</v>
      </c>
      <c r="H4823" s="4" t="s">
        <v>212</v>
      </c>
      <c r="I4823" s="4">
        <v>1</v>
      </c>
      <c r="J4823" t="str">
        <f>VLOOKUP(A4823,'Município e Sexo'!$A$2:$I$11321,5,FALSE)</f>
        <v>GOIANA</v>
      </c>
      <c r="K4823" t="str">
        <f>VLOOKUP(A4823,'Município e Sexo'!$A$2:$I$11321,7,FALSE)</f>
        <v>MASCULINO</v>
      </c>
    </row>
    <row r="4824" spans="1:11" ht="15" customHeight="1" thickBot="1" x14ac:dyDescent="0.25">
      <c r="A4824" t="str">
        <f>CONCATENATE(B4824,C4824,D4824,G4824,E4824,I4824)</f>
        <v>532019HOMICIDIO441</v>
      </c>
      <c r="B4824" s="4">
        <v>5</v>
      </c>
      <c r="C4824" s="5">
        <v>3</v>
      </c>
      <c r="D4824" s="4">
        <v>2019</v>
      </c>
      <c r="E4824" s="4">
        <v>44</v>
      </c>
      <c r="F4824" s="4" t="s">
        <v>210</v>
      </c>
      <c r="G4824" s="4" t="s">
        <v>12</v>
      </c>
      <c r="H4824" s="4" t="s">
        <v>212</v>
      </c>
      <c r="I4824" s="4">
        <v>1</v>
      </c>
      <c r="J4824" t="str">
        <f>VLOOKUP(A4824,'Município e Sexo'!$A$2:$I$11321,5,FALSE)</f>
        <v>SAO JOAQUIM DO MONTE</v>
      </c>
      <c r="K4824" t="str">
        <f>VLOOKUP(A4824,'Município e Sexo'!$A$2:$I$11321,7,FALSE)</f>
        <v>MASCULINO</v>
      </c>
    </row>
    <row r="4825" spans="1:11" ht="15" customHeight="1" thickBot="1" x14ac:dyDescent="0.25">
      <c r="A4825" t="str">
        <f>CONCATENATE(B4825,C4825,D4825,G4825,E4825,I4825)</f>
        <v>532019HOMICIDIO191</v>
      </c>
      <c r="B4825" s="4">
        <v>5</v>
      </c>
      <c r="C4825" s="5">
        <v>3</v>
      </c>
      <c r="D4825" s="4">
        <v>2019</v>
      </c>
      <c r="E4825" s="4">
        <v>19</v>
      </c>
      <c r="F4825" s="4" t="s">
        <v>210</v>
      </c>
      <c r="G4825" s="4" t="s">
        <v>12</v>
      </c>
      <c r="H4825" s="4" t="s">
        <v>211</v>
      </c>
      <c r="I4825" s="4">
        <v>1</v>
      </c>
      <c r="J4825" t="str">
        <f>VLOOKUP(A4825,'Município e Sexo'!$A$2:$I$11321,5,FALSE)</f>
        <v>RECIFE</v>
      </c>
      <c r="K4825" t="str">
        <f>VLOOKUP(A4825,'Município e Sexo'!$A$2:$I$11321,7,FALSE)</f>
        <v>MASCULINO</v>
      </c>
    </row>
    <row r="4826" spans="1:11" ht="15" customHeight="1" thickBot="1" x14ac:dyDescent="0.25">
      <c r="A4826" t="str">
        <f>CONCATENATE(B4826,C4826,D4826,G4826,E4826,I4826)</f>
        <v>632019HOMICIDIO201</v>
      </c>
      <c r="B4826" s="4">
        <v>6</v>
      </c>
      <c r="C4826" s="5">
        <v>3</v>
      </c>
      <c r="D4826" s="4">
        <v>2019</v>
      </c>
      <c r="E4826" s="4">
        <v>20</v>
      </c>
      <c r="F4826" s="4" t="s">
        <v>210</v>
      </c>
      <c r="G4826" s="4" t="s">
        <v>12</v>
      </c>
      <c r="H4826" s="4" t="s">
        <v>211</v>
      </c>
      <c r="I4826" s="4">
        <v>1</v>
      </c>
      <c r="J4826" t="str">
        <f>VLOOKUP(A4826,'Município e Sexo'!$A$2:$I$11321,5,FALSE)</f>
        <v>JABOATAO DOS GUARARAPES</v>
      </c>
      <c r="K4826" t="str">
        <f>VLOOKUP(A4826,'Município e Sexo'!$A$2:$I$11321,7,FALSE)</f>
        <v>MASCULINO</v>
      </c>
    </row>
    <row r="4827" spans="1:11" ht="15" customHeight="1" thickBot="1" x14ac:dyDescent="0.25">
      <c r="A4827" t="str">
        <f>CONCATENATE(B4827,C4827,D4827,G4827,E4827,I4827)</f>
        <v>632019HOMICIDIO181</v>
      </c>
      <c r="B4827" s="4">
        <v>6</v>
      </c>
      <c r="C4827" s="5">
        <v>3</v>
      </c>
      <c r="D4827" s="4">
        <v>2019</v>
      </c>
      <c r="E4827" s="4">
        <v>18</v>
      </c>
      <c r="F4827" s="4" t="s">
        <v>210</v>
      </c>
      <c r="G4827" s="4" t="s">
        <v>12</v>
      </c>
      <c r="H4827" s="4" t="s">
        <v>212</v>
      </c>
      <c r="I4827" s="4">
        <v>1</v>
      </c>
      <c r="J4827" t="str">
        <f>VLOOKUP(A4827,'Município e Sexo'!$A$2:$I$11321,5,FALSE)</f>
        <v>LAGOA DO ITAENGA</v>
      </c>
      <c r="K4827" t="str">
        <f>VLOOKUP(A4827,'Município e Sexo'!$A$2:$I$11321,7,FALSE)</f>
        <v>MASCULINO</v>
      </c>
    </row>
    <row r="4828" spans="1:11" ht="15" customHeight="1" thickBot="1" x14ac:dyDescent="0.25">
      <c r="A4828" t="str">
        <f>CONCATENATE(B4828,C4828,D4828,G4828,E4828,I4828)</f>
        <v>632019HOMICIDIO221</v>
      </c>
      <c r="B4828" s="4">
        <v>6</v>
      </c>
      <c r="C4828" s="5">
        <v>3</v>
      </c>
      <c r="D4828" s="4">
        <v>2019</v>
      </c>
      <c r="E4828" s="4">
        <v>22</v>
      </c>
      <c r="F4828" s="4" t="s">
        <v>210</v>
      </c>
      <c r="G4828" s="4" t="s">
        <v>12</v>
      </c>
      <c r="H4828" s="4" t="s">
        <v>211</v>
      </c>
      <c r="I4828" s="4">
        <v>1</v>
      </c>
      <c r="J4828" t="str">
        <f>VLOOKUP(A4828,'Município e Sexo'!$A$2:$I$11321,5,FALSE)</f>
        <v>SANTA CRUZ DO CAPIBARIBE</v>
      </c>
      <c r="K4828" t="str">
        <f>VLOOKUP(A4828,'Município e Sexo'!$A$2:$I$11321,7,FALSE)</f>
        <v>MASCULINO</v>
      </c>
    </row>
    <row r="4829" spans="1:11" ht="15" customHeight="1" thickBot="1" x14ac:dyDescent="0.25">
      <c r="A4829" t="str">
        <f>CONCATENATE(B4829,C4829,D4829,G4829,E4829,I4829)</f>
        <v>632019HOMICIDIO251</v>
      </c>
      <c r="B4829" s="4">
        <v>6</v>
      </c>
      <c r="C4829" s="5">
        <v>3</v>
      </c>
      <c r="D4829" s="4">
        <v>2019</v>
      </c>
      <c r="E4829" s="4">
        <v>25</v>
      </c>
      <c r="F4829" s="4" t="s">
        <v>210</v>
      </c>
      <c r="G4829" s="4" t="s">
        <v>12</v>
      </c>
      <c r="H4829" s="4" t="s">
        <v>211</v>
      </c>
      <c r="I4829" s="4">
        <v>1</v>
      </c>
      <c r="J4829" t="str">
        <f>VLOOKUP(A4829,'Município e Sexo'!$A$2:$I$11321,5,FALSE)</f>
        <v>RECIFE</v>
      </c>
      <c r="K4829" t="str">
        <f>VLOOKUP(A4829,'Município e Sexo'!$A$2:$I$11321,7,FALSE)</f>
        <v>MASCULINO</v>
      </c>
    </row>
    <row r="4830" spans="1:11" ht="15" customHeight="1" thickBot="1" x14ac:dyDescent="0.25">
      <c r="A4830" t="str">
        <f>CONCATENATE(B4830,C4830,D4830,G4830,E4830,I4830)</f>
        <v>632019HOMICIDIO171</v>
      </c>
      <c r="B4830" s="4">
        <v>6</v>
      </c>
      <c r="C4830" s="5">
        <v>3</v>
      </c>
      <c r="D4830" s="4">
        <v>2019</v>
      </c>
      <c r="E4830" s="4">
        <v>17</v>
      </c>
      <c r="F4830" s="4" t="s">
        <v>216</v>
      </c>
      <c r="G4830" s="4" t="s">
        <v>12</v>
      </c>
      <c r="H4830" s="4" t="s">
        <v>211</v>
      </c>
      <c r="I4830" s="4">
        <v>1</v>
      </c>
      <c r="J4830" t="str">
        <f>VLOOKUP(A4830,'Município e Sexo'!$A$2:$I$11321,5,FALSE)</f>
        <v>CABO DE SANTO AGOSTINHO</v>
      </c>
      <c r="K4830" t="str">
        <f>VLOOKUP(A4830,'Município e Sexo'!$A$2:$I$11321,7,FALSE)</f>
        <v>MASCULINO</v>
      </c>
    </row>
    <row r="4831" spans="1:11" ht="15" customHeight="1" thickBot="1" x14ac:dyDescent="0.25">
      <c r="A4831" t="str">
        <f>CONCATENATE(B4831,C4831,D4831,G4831,E4831,I4831)</f>
        <v>632019HOMICIDIO241</v>
      </c>
      <c r="B4831" s="4">
        <v>6</v>
      </c>
      <c r="C4831" s="5">
        <v>3</v>
      </c>
      <c r="D4831" s="4">
        <v>2019</v>
      </c>
      <c r="E4831" s="4">
        <v>24</v>
      </c>
      <c r="F4831" s="4" t="s">
        <v>210</v>
      </c>
      <c r="G4831" s="4" t="s">
        <v>12</v>
      </c>
      <c r="H4831" s="4" t="s">
        <v>211</v>
      </c>
      <c r="I4831" s="4">
        <v>1</v>
      </c>
      <c r="J4831" t="str">
        <f>VLOOKUP(A4831,'Município e Sexo'!$A$2:$I$11321,5,FALSE)</f>
        <v>SAO LOURENCO DA MATA</v>
      </c>
      <c r="K4831" t="str">
        <f>VLOOKUP(A4831,'Município e Sexo'!$A$2:$I$11321,7,FALSE)</f>
        <v>MASCULINO</v>
      </c>
    </row>
    <row r="4832" spans="1:11" ht="15" customHeight="1" thickBot="1" x14ac:dyDescent="0.25">
      <c r="A4832" t="str">
        <f>CONCATENATE(B4832,C4832,D4832,G4832,E4832,I4832)</f>
        <v>632019HOMICIDIO491</v>
      </c>
      <c r="B4832" s="4">
        <v>6</v>
      </c>
      <c r="C4832" s="5">
        <v>3</v>
      </c>
      <c r="D4832" s="4">
        <v>2019</v>
      </c>
      <c r="E4832" s="4">
        <v>49</v>
      </c>
      <c r="F4832" s="4" t="s">
        <v>210</v>
      </c>
      <c r="G4832" s="4" t="s">
        <v>12</v>
      </c>
      <c r="H4832" s="4" t="s">
        <v>212</v>
      </c>
      <c r="I4832" s="4">
        <v>1</v>
      </c>
      <c r="J4832" t="str">
        <f>VLOOKUP(A4832,'Município e Sexo'!$A$2:$I$11321,5,FALSE)</f>
        <v>RECIFE</v>
      </c>
      <c r="K4832" t="str">
        <f>VLOOKUP(A4832,'Município e Sexo'!$A$2:$I$11321,7,FALSE)</f>
        <v>MASCULINO</v>
      </c>
    </row>
    <row r="4833" spans="1:11" ht="15" customHeight="1" thickBot="1" x14ac:dyDescent="0.25">
      <c r="A4833" t="str">
        <f>CONCATENATE(B4833,C4833,D4833,G4833,E4833,I4833)</f>
        <v>632019HOMICIDIO271</v>
      </c>
      <c r="B4833" s="4">
        <v>6</v>
      </c>
      <c r="C4833" s="5">
        <v>3</v>
      </c>
      <c r="D4833" s="4">
        <v>2019</v>
      </c>
      <c r="E4833" s="4">
        <v>27</v>
      </c>
      <c r="F4833" s="4" t="s">
        <v>210</v>
      </c>
      <c r="G4833" s="4" t="s">
        <v>12</v>
      </c>
      <c r="H4833" s="4" t="s">
        <v>211</v>
      </c>
      <c r="I4833" s="4">
        <v>1</v>
      </c>
      <c r="J4833" t="str">
        <f>VLOOKUP(A4833,'Município e Sexo'!$A$2:$I$11321,5,FALSE)</f>
        <v>IGARASSU</v>
      </c>
      <c r="K4833" t="str">
        <f>VLOOKUP(A4833,'Município e Sexo'!$A$2:$I$11321,7,FALSE)</f>
        <v>MASCULINO</v>
      </c>
    </row>
    <row r="4834" spans="1:11" ht="15" customHeight="1" thickBot="1" x14ac:dyDescent="0.25">
      <c r="A4834" t="str">
        <f>CONCATENATE(B4834,C4834,D4834,G4834,E4834,I4834)</f>
        <v>632019HOMICIDIO271</v>
      </c>
      <c r="B4834" s="4">
        <v>6</v>
      </c>
      <c r="C4834" s="5">
        <v>3</v>
      </c>
      <c r="D4834" s="4">
        <v>2019</v>
      </c>
      <c r="E4834" s="4">
        <v>27</v>
      </c>
      <c r="F4834" s="4" t="s">
        <v>210</v>
      </c>
      <c r="G4834" s="4" t="s">
        <v>12</v>
      </c>
      <c r="H4834" s="4" t="s">
        <v>211</v>
      </c>
      <c r="I4834" s="4">
        <v>1</v>
      </c>
      <c r="J4834" t="str">
        <f>VLOOKUP(A4834,'Município e Sexo'!$A$2:$I$11321,5,FALSE)</f>
        <v>IGARASSU</v>
      </c>
      <c r="K4834" t="str">
        <f>VLOOKUP(A4834,'Município e Sexo'!$A$2:$I$11321,7,FALSE)</f>
        <v>MASCULINO</v>
      </c>
    </row>
    <row r="4835" spans="1:11" ht="15" customHeight="1" thickBot="1" x14ac:dyDescent="0.25">
      <c r="A4835" t="str">
        <f>CONCATENATE(B4835,C4835,D4835,G4835,E4835,I4835)</f>
        <v>732019HOMICIDIO241</v>
      </c>
      <c r="B4835" s="4">
        <v>7</v>
      </c>
      <c r="C4835" s="5">
        <v>3</v>
      </c>
      <c r="D4835" s="4">
        <v>2019</v>
      </c>
      <c r="E4835" s="4">
        <v>24</v>
      </c>
      <c r="F4835" s="4" t="s">
        <v>210</v>
      </c>
      <c r="G4835" s="4" t="s">
        <v>12</v>
      </c>
      <c r="H4835" s="4" t="s">
        <v>211</v>
      </c>
      <c r="I4835" s="4">
        <v>1</v>
      </c>
      <c r="J4835" t="str">
        <f>VLOOKUP(A4835,'Município e Sexo'!$A$2:$I$11321,5,FALSE)</f>
        <v>VITORIA DE SANTO ANTAO</v>
      </c>
      <c r="K4835" t="str">
        <f>VLOOKUP(A4835,'Município e Sexo'!$A$2:$I$11321,7,FALSE)</f>
        <v>MASCULINO</v>
      </c>
    </row>
    <row r="4836" spans="1:11" ht="15" customHeight="1" thickBot="1" x14ac:dyDescent="0.25">
      <c r="A4836" t="str">
        <f>CONCATENATE(B4836,C4836,D4836,G4836,E4836,I4836)</f>
        <v>732019LATROCINIO201</v>
      </c>
      <c r="B4836" s="4">
        <v>7</v>
      </c>
      <c r="C4836" s="5">
        <v>3</v>
      </c>
      <c r="D4836" s="4">
        <v>2019</v>
      </c>
      <c r="E4836" s="4">
        <v>20</v>
      </c>
      <c r="F4836" s="4" t="s">
        <v>210</v>
      </c>
      <c r="G4836" s="4" t="s">
        <v>33</v>
      </c>
      <c r="H4836" s="4" t="s">
        <v>215</v>
      </c>
      <c r="I4836" s="4">
        <v>1</v>
      </c>
      <c r="J4836" t="str">
        <f>VLOOKUP(A4836,'Município e Sexo'!$A$2:$I$11321,5,FALSE)</f>
        <v>RECIFE</v>
      </c>
      <c r="K4836" t="str">
        <f>VLOOKUP(A4836,'Município e Sexo'!$A$2:$I$11321,7,FALSE)</f>
        <v>MASCULINO</v>
      </c>
    </row>
    <row r="4837" spans="1:11" ht="15" customHeight="1" thickBot="1" x14ac:dyDescent="0.25">
      <c r="A4837" t="str">
        <f>CONCATENATE(B4837,C4837,D4837,G4837,E4837,"2")</f>
        <v>732019HOMICIDIO202</v>
      </c>
      <c r="B4837" s="4">
        <v>7</v>
      </c>
      <c r="C4837" s="5">
        <v>3</v>
      </c>
      <c r="D4837" s="4">
        <v>2019</v>
      </c>
      <c r="E4837" s="4">
        <v>20</v>
      </c>
      <c r="F4837" s="4" t="s">
        <v>210</v>
      </c>
      <c r="G4837" s="4" t="s">
        <v>12</v>
      </c>
      <c r="H4837" s="4" t="s">
        <v>211</v>
      </c>
      <c r="I4837" s="4">
        <v>1</v>
      </c>
      <c r="J4837" t="str">
        <f>VLOOKUP(A4837,'Município e Sexo'!$A$2:$I$11321,5,FALSE)</f>
        <v>RECIFE</v>
      </c>
      <c r="K4837" t="str">
        <f>VLOOKUP(A4837,'Município e Sexo'!$A$2:$I$11321,7,FALSE)</f>
        <v>MASCULINO</v>
      </c>
    </row>
    <row r="4838" spans="1:11" ht="15" customHeight="1" thickBot="1" x14ac:dyDescent="0.25">
      <c r="A4838" t="str">
        <f>CONCATENATE(B4838,C4838,D4838,G4838,E4838,I4838)</f>
        <v>732019HOMICIDIO221</v>
      </c>
      <c r="B4838" s="4">
        <v>7</v>
      </c>
      <c r="C4838" s="5">
        <v>3</v>
      </c>
      <c r="D4838" s="4">
        <v>2019</v>
      </c>
      <c r="E4838" s="4">
        <v>22</v>
      </c>
      <c r="F4838" s="4" t="s">
        <v>210</v>
      </c>
      <c r="G4838" s="4" t="s">
        <v>12</v>
      </c>
      <c r="H4838" s="4" t="s">
        <v>212</v>
      </c>
      <c r="I4838" s="4">
        <v>1</v>
      </c>
      <c r="J4838" t="str">
        <f>VLOOKUP(A4838,'Município e Sexo'!$A$2:$I$11321,5,FALSE)</f>
        <v>ABREU E LIMA</v>
      </c>
      <c r="K4838" t="str">
        <f>VLOOKUP(A4838,'Município e Sexo'!$A$2:$I$11321,7,FALSE)</f>
        <v>MASCULINO</v>
      </c>
    </row>
    <row r="4839" spans="1:11" ht="15" customHeight="1" thickBot="1" x14ac:dyDescent="0.25">
      <c r="A4839" t="str">
        <f>CONCATENATE(B4839,C4839,D4839,G4839,E4839,I4839)</f>
        <v>732019FEMINICIDIO671</v>
      </c>
      <c r="B4839" s="4">
        <v>7</v>
      </c>
      <c r="C4839" s="5">
        <v>3</v>
      </c>
      <c r="D4839" s="4">
        <v>2019</v>
      </c>
      <c r="E4839" s="4">
        <v>67</v>
      </c>
      <c r="F4839" s="4" t="s">
        <v>210</v>
      </c>
      <c r="G4839" s="4" t="s">
        <v>29</v>
      </c>
      <c r="H4839" s="4" t="s">
        <v>29</v>
      </c>
      <c r="I4839" s="4">
        <v>1</v>
      </c>
      <c r="J4839" t="str">
        <f>VLOOKUP(A4839,'Município e Sexo'!$A$2:$I$11321,5,FALSE)</f>
        <v>CABO DE SANTO AGOSTINHO</v>
      </c>
      <c r="K4839" t="str">
        <f>VLOOKUP(A4839,'Município e Sexo'!$A$2:$I$11321,7,FALSE)</f>
        <v>FEMININO</v>
      </c>
    </row>
    <row r="4840" spans="1:11" ht="15" customHeight="1" thickBot="1" x14ac:dyDescent="0.25">
      <c r="A4840" t="str">
        <f>CONCATENATE(B4840,C4840,D4840,G4840,E4840,"2")</f>
        <v>732019HOMICIDIO202</v>
      </c>
      <c r="B4840" s="4">
        <v>7</v>
      </c>
      <c r="C4840" s="5">
        <v>3</v>
      </c>
      <c r="D4840" s="4">
        <v>2019</v>
      </c>
      <c r="E4840" s="4">
        <v>20</v>
      </c>
      <c r="F4840" s="4" t="s">
        <v>210</v>
      </c>
      <c r="G4840" s="4" t="s">
        <v>12</v>
      </c>
      <c r="H4840" s="4" t="s">
        <v>211</v>
      </c>
      <c r="I4840" s="4">
        <v>1</v>
      </c>
      <c r="J4840" t="str">
        <f>VLOOKUP(A4840,'Município e Sexo'!$A$2:$I$11321,5,FALSE)</f>
        <v>RECIFE</v>
      </c>
      <c r="K4840" t="str">
        <f>VLOOKUP(A4840,'Município e Sexo'!$A$2:$I$11321,7,FALSE)</f>
        <v>MASCULINO</v>
      </c>
    </row>
    <row r="4841" spans="1:11" ht="15" customHeight="1" thickBot="1" x14ac:dyDescent="0.25">
      <c r="A4841" t="str">
        <f>CONCATENATE(B4841,C4841,D4841,G4841,E4841,I4841)</f>
        <v>732019HOMICIDIO411</v>
      </c>
      <c r="B4841" s="4">
        <v>7</v>
      </c>
      <c r="C4841" s="5">
        <v>3</v>
      </c>
      <c r="D4841" s="4">
        <v>2019</v>
      </c>
      <c r="E4841" s="4">
        <v>41</v>
      </c>
      <c r="F4841" s="4" t="s">
        <v>210</v>
      </c>
      <c r="G4841" s="4" t="s">
        <v>12</v>
      </c>
      <c r="H4841" s="4" t="s">
        <v>211</v>
      </c>
      <c r="I4841" s="4">
        <v>1</v>
      </c>
      <c r="J4841" t="str">
        <f>VLOOKUP(A4841,'Município e Sexo'!$A$2:$I$11321,5,FALSE)</f>
        <v>SAO LOURENCO DA MATA</v>
      </c>
      <c r="K4841" t="str">
        <f>VLOOKUP(A4841,'Município e Sexo'!$A$2:$I$11321,7,FALSE)</f>
        <v>MASCULINO</v>
      </c>
    </row>
    <row r="4842" spans="1:11" ht="15" customHeight="1" thickBot="1" x14ac:dyDescent="0.25">
      <c r="A4842" t="str">
        <f>CONCATENATE(B4842,C4842,D4842,G4842,E4842,I4842)</f>
        <v>732019HOMICIDIO291</v>
      </c>
      <c r="B4842" s="4">
        <v>7</v>
      </c>
      <c r="C4842" s="5">
        <v>3</v>
      </c>
      <c r="D4842" s="4">
        <v>2019</v>
      </c>
      <c r="E4842" s="4">
        <v>29</v>
      </c>
      <c r="F4842" s="4" t="s">
        <v>210</v>
      </c>
      <c r="G4842" s="4" t="s">
        <v>12</v>
      </c>
      <c r="H4842" s="4" t="s">
        <v>212</v>
      </c>
      <c r="I4842" s="4">
        <v>1</v>
      </c>
      <c r="J4842" t="str">
        <f>VLOOKUP(A4842,'Município e Sexo'!$A$2:$I$11321,5,FALSE)</f>
        <v>RECIFE</v>
      </c>
      <c r="K4842" t="str">
        <f>VLOOKUP(A4842,'Município e Sexo'!$A$2:$I$11321,7,FALSE)</f>
        <v>MASCULINO</v>
      </c>
    </row>
    <row r="4843" spans="1:11" ht="15" customHeight="1" thickBot="1" x14ac:dyDescent="0.25">
      <c r="A4843" t="str">
        <f>CONCATENATE(B4843,C4843,D4843,G4843,E4843,I4843)</f>
        <v>732019HOMICIDIO521</v>
      </c>
      <c r="B4843" s="4">
        <v>7</v>
      </c>
      <c r="C4843" s="5">
        <v>3</v>
      </c>
      <c r="D4843" s="4">
        <v>2019</v>
      </c>
      <c r="E4843" s="4">
        <v>52</v>
      </c>
      <c r="F4843" s="4" t="s">
        <v>210</v>
      </c>
      <c r="G4843" s="4" t="s">
        <v>12</v>
      </c>
      <c r="H4843" s="4" t="s">
        <v>211</v>
      </c>
      <c r="I4843" s="4">
        <v>1</v>
      </c>
      <c r="J4843" t="str">
        <f>VLOOKUP(A4843,'Município e Sexo'!$A$2:$I$11321,5,FALSE)</f>
        <v>IGARASSU</v>
      </c>
      <c r="K4843" t="str">
        <f>VLOOKUP(A4843,'Município e Sexo'!$A$2:$I$11321,7,FALSE)</f>
        <v>MASCULINO</v>
      </c>
    </row>
    <row r="4844" spans="1:11" ht="15" customHeight="1" thickBot="1" x14ac:dyDescent="0.25">
      <c r="A4844" t="str">
        <f>CONCATENATE(B4844,C4844,D4844,G4844,E4844,I4844)</f>
        <v>832019HOMICIDIO161</v>
      </c>
      <c r="B4844" s="4">
        <v>8</v>
      </c>
      <c r="C4844" s="5">
        <v>3</v>
      </c>
      <c r="D4844" s="4">
        <v>2019</v>
      </c>
      <c r="E4844" s="4">
        <v>16</v>
      </c>
      <c r="F4844" s="4" t="s">
        <v>210</v>
      </c>
      <c r="G4844" s="4" t="s">
        <v>12</v>
      </c>
      <c r="H4844" s="4" t="s">
        <v>211</v>
      </c>
      <c r="I4844" s="4">
        <v>1</v>
      </c>
      <c r="J4844" t="str">
        <f>VLOOKUP(A4844,'Município e Sexo'!$A$2:$I$11321,5,FALSE)</f>
        <v>OLINDA</v>
      </c>
      <c r="K4844" t="str">
        <f>VLOOKUP(A4844,'Município e Sexo'!$A$2:$I$11321,7,FALSE)</f>
        <v>MASCULINO</v>
      </c>
    </row>
    <row r="4845" spans="1:11" ht="15" customHeight="1" thickBot="1" x14ac:dyDescent="0.25">
      <c r="A4845" t="str">
        <f>CONCATENATE(B4845,C4845,D4845,G4845,E4845,I4845)</f>
        <v>832019HOMICIDIO221</v>
      </c>
      <c r="B4845" s="4">
        <v>8</v>
      </c>
      <c r="C4845" s="5">
        <v>3</v>
      </c>
      <c r="D4845" s="4">
        <v>2019</v>
      </c>
      <c r="E4845" s="4">
        <v>22</v>
      </c>
      <c r="F4845" s="4" t="s">
        <v>214</v>
      </c>
      <c r="G4845" s="4" t="s">
        <v>12</v>
      </c>
      <c r="H4845" s="4" t="s">
        <v>212</v>
      </c>
      <c r="I4845" s="4">
        <v>1</v>
      </c>
      <c r="J4845" t="str">
        <f>VLOOKUP(A4845,'Município e Sexo'!$A$2:$I$11321,5,FALSE)</f>
        <v>BOM JARDIM</v>
      </c>
      <c r="K4845" t="str">
        <f>VLOOKUP(A4845,'Município e Sexo'!$A$2:$I$11321,7,FALSE)</f>
        <v>MASCULINO</v>
      </c>
    </row>
    <row r="4846" spans="1:11" ht="15" customHeight="1" thickBot="1" x14ac:dyDescent="0.25">
      <c r="A4846" t="str">
        <f>CONCATENATE(B4846,C4846,D4846,G4846,E4846,I4846)</f>
        <v>832019HOMICIDIO161</v>
      </c>
      <c r="B4846" s="4">
        <v>8</v>
      </c>
      <c r="C4846" s="5">
        <v>3</v>
      </c>
      <c r="D4846" s="4">
        <v>2019</v>
      </c>
      <c r="E4846" s="4">
        <v>16</v>
      </c>
      <c r="F4846" s="4" t="s">
        <v>210</v>
      </c>
      <c r="G4846" s="4" t="s">
        <v>12</v>
      </c>
      <c r="H4846" s="4" t="s">
        <v>211</v>
      </c>
      <c r="I4846" s="4">
        <v>1</v>
      </c>
      <c r="J4846" t="str">
        <f>VLOOKUP(A4846,'Município e Sexo'!$A$2:$I$11321,5,FALSE)</f>
        <v>OLINDA</v>
      </c>
      <c r="K4846" t="str">
        <f>VLOOKUP(A4846,'Município e Sexo'!$A$2:$I$11321,7,FALSE)</f>
        <v>MASCULINO</v>
      </c>
    </row>
    <row r="4847" spans="1:11" ht="15" customHeight="1" thickBot="1" x14ac:dyDescent="0.25">
      <c r="A4847" t="str">
        <f>CONCATENATE(B4847,C4847,D4847,G4847,E4847,I4847)</f>
        <v>832019HOMICIDIO211</v>
      </c>
      <c r="B4847" s="4">
        <v>8</v>
      </c>
      <c r="C4847" s="5">
        <v>3</v>
      </c>
      <c r="D4847" s="4">
        <v>2019</v>
      </c>
      <c r="E4847" s="4">
        <v>21</v>
      </c>
      <c r="F4847" s="4" t="s">
        <v>210</v>
      </c>
      <c r="G4847" s="4" t="s">
        <v>12</v>
      </c>
      <c r="H4847" s="4" t="s">
        <v>218</v>
      </c>
      <c r="I4847" s="4">
        <v>1</v>
      </c>
      <c r="J4847" t="str">
        <f>VLOOKUP(A4847,'Município e Sexo'!$A$2:$I$11321,5,FALSE)</f>
        <v>PAULISTA</v>
      </c>
      <c r="K4847" t="str">
        <f>VLOOKUP(A4847,'Município e Sexo'!$A$2:$I$11321,7,FALSE)</f>
        <v>MASCULINO</v>
      </c>
    </row>
    <row r="4848" spans="1:11" ht="15" customHeight="1" thickBot="1" x14ac:dyDescent="0.25">
      <c r="A4848" t="str">
        <f>CONCATENATE(B4848,C4848,D4848,G4848,E4848,I4848)</f>
        <v>832019HOMICIDIO421</v>
      </c>
      <c r="B4848" s="4">
        <v>8</v>
      </c>
      <c r="C4848" s="5">
        <v>3</v>
      </c>
      <c r="D4848" s="4">
        <v>2019</v>
      </c>
      <c r="E4848" s="4">
        <v>42</v>
      </c>
      <c r="F4848" s="4" t="s">
        <v>210</v>
      </c>
      <c r="G4848" s="4" t="s">
        <v>12</v>
      </c>
      <c r="H4848" s="4" t="s">
        <v>211</v>
      </c>
      <c r="I4848" s="4">
        <v>1</v>
      </c>
      <c r="J4848" t="str">
        <f>VLOOKUP(A4848,'Município e Sexo'!$A$2:$I$11321,5,FALSE)</f>
        <v>OLINDA</v>
      </c>
      <c r="K4848" t="str">
        <f>VLOOKUP(A4848,'Município e Sexo'!$A$2:$I$11321,7,FALSE)</f>
        <v>MASCULINO</v>
      </c>
    </row>
    <row r="4849" spans="1:11" ht="15" customHeight="1" thickBot="1" x14ac:dyDescent="0.25">
      <c r="A4849" t="str">
        <f>CONCATENATE(B4849,C4849,D4849,G4849,E4849,I4849)</f>
        <v>832019HOMICIDIO561</v>
      </c>
      <c r="B4849" s="4">
        <v>8</v>
      </c>
      <c r="C4849" s="5">
        <v>3</v>
      </c>
      <c r="D4849" s="4">
        <v>2019</v>
      </c>
      <c r="E4849" s="4">
        <v>56</v>
      </c>
      <c r="F4849" s="4" t="s">
        <v>210</v>
      </c>
      <c r="G4849" s="4" t="s">
        <v>12</v>
      </c>
      <c r="H4849" s="4" t="s">
        <v>211</v>
      </c>
      <c r="I4849" s="4">
        <v>1</v>
      </c>
      <c r="J4849" t="str">
        <f>VLOOKUP(A4849,'Município e Sexo'!$A$2:$I$11321,5,FALSE)</f>
        <v>FLORESTA</v>
      </c>
      <c r="K4849" t="str">
        <f>VLOOKUP(A4849,'Município e Sexo'!$A$2:$I$11321,7,FALSE)</f>
        <v>MASCULINO</v>
      </c>
    </row>
    <row r="4850" spans="1:11" ht="15" customHeight="1" thickBot="1" x14ac:dyDescent="0.25">
      <c r="A4850" t="str">
        <f>CONCATENATE(B4850,C4850,D4850,G4850,E4850,I4850)</f>
        <v>932019HOMICIDIO291</v>
      </c>
      <c r="B4850" s="4">
        <v>9</v>
      </c>
      <c r="C4850" s="5">
        <v>3</v>
      </c>
      <c r="D4850" s="4">
        <v>2019</v>
      </c>
      <c r="E4850" s="4">
        <v>29</v>
      </c>
      <c r="F4850" s="4" t="s">
        <v>210</v>
      </c>
      <c r="G4850" s="4" t="s">
        <v>12</v>
      </c>
      <c r="H4850" s="4" t="s">
        <v>212</v>
      </c>
      <c r="I4850" s="4">
        <v>1</v>
      </c>
      <c r="J4850" t="str">
        <f>VLOOKUP(A4850,'Município e Sexo'!$A$2:$I$11321,5,FALSE)</f>
        <v>BREJO DA MADRE DE DEUS</v>
      </c>
      <c r="K4850" t="str">
        <f>VLOOKUP(A4850,'Município e Sexo'!$A$2:$I$11321,7,FALSE)</f>
        <v>MASCULINO</v>
      </c>
    </row>
    <row r="4851" spans="1:11" ht="15" customHeight="1" thickBot="1" x14ac:dyDescent="0.25">
      <c r="A4851" t="str">
        <f>CONCATENATE(B4851,C4851,D4851,G4851,E4851,I4851)</f>
        <v>932019HOMICIDIO311</v>
      </c>
      <c r="B4851" s="4">
        <v>9</v>
      </c>
      <c r="C4851" s="5">
        <v>3</v>
      </c>
      <c r="D4851" s="4">
        <v>2019</v>
      </c>
      <c r="E4851" s="4">
        <v>31</v>
      </c>
      <c r="F4851" s="4" t="s">
        <v>210</v>
      </c>
      <c r="G4851" s="4" t="s">
        <v>12</v>
      </c>
      <c r="H4851" s="4" t="s">
        <v>211</v>
      </c>
      <c r="I4851" s="4">
        <v>1</v>
      </c>
      <c r="J4851" t="str">
        <f>VLOOKUP(A4851,'Município e Sexo'!$A$2:$I$11321,5,FALSE)</f>
        <v>GRAVATA</v>
      </c>
      <c r="K4851" t="str">
        <f>VLOOKUP(A4851,'Município e Sexo'!$A$2:$I$11321,7,FALSE)</f>
        <v>MASCULINO</v>
      </c>
    </row>
    <row r="4852" spans="1:11" ht="15" customHeight="1" thickBot="1" x14ac:dyDescent="0.25">
      <c r="A4852" t="str">
        <f>CONCATENATE(B4852,C4852,D4852,G4852,E4852,I4852)</f>
        <v>932019HOMICIDIO421</v>
      </c>
      <c r="B4852" s="4">
        <v>9</v>
      </c>
      <c r="C4852" s="5">
        <v>3</v>
      </c>
      <c r="D4852" s="4">
        <v>2019</v>
      </c>
      <c r="E4852" s="4">
        <v>42</v>
      </c>
      <c r="F4852" s="4" t="s">
        <v>210</v>
      </c>
      <c r="G4852" s="4" t="s">
        <v>12</v>
      </c>
      <c r="H4852" s="4" t="s">
        <v>212</v>
      </c>
      <c r="I4852" s="4">
        <v>1</v>
      </c>
      <c r="J4852" t="str">
        <f>VLOOKUP(A4852,'Município e Sexo'!$A$2:$I$11321,5,FALSE)</f>
        <v>OLINDA</v>
      </c>
      <c r="K4852" t="str">
        <f>VLOOKUP(A4852,'Município e Sexo'!$A$2:$I$11321,7,FALSE)</f>
        <v>MASCULINO</v>
      </c>
    </row>
    <row r="4853" spans="1:11" ht="15" customHeight="1" thickBot="1" x14ac:dyDescent="0.25">
      <c r="A4853" t="str">
        <f>CONCATENATE(B4853,C4853,D4853,G4853,E4853,I4853)</f>
        <v>932019HOMICIDIO201</v>
      </c>
      <c r="B4853" s="4">
        <v>9</v>
      </c>
      <c r="C4853" s="5">
        <v>3</v>
      </c>
      <c r="D4853" s="4">
        <v>2019</v>
      </c>
      <c r="E4853" s="4">
        <v>20</v>
      </c>
      <c r="F4853" s="4" t="s">
        <v>210</v>
      </c>
      <c r="G4853" s="4" t="s">
        <v>12</v>
      </c>
      <c r="H4853" s="4" t="s">
        <v>212</v>
      </c>
      <c r="I4853" s="4">
        <v>1</v>
      </c>
      <c r="J4853" t="str">
        <f>VLOOKUP(A4853,'Município e Sexo'!$A$2:$I$11321,5,FALSE)</f>
        <v>FREI MIGUELINHO</v>
      </c>
      <c r="K4853" t="str">
        <f>VLOOKUP(A4853,'Município e Sexo'!$A$2:$I$11321,7,FALSE)</f>
        <v>MASCULINO</v>
      </c>
    </row>
    <row r="4854" spans="1:11" ht="15" customHeight="1" thickBot="1" x14ac:dyDescent="0.25">
      <c r="A4854" t="str">
        <f>CONCATENATE(B4854,C4854,D4854,G4854,E4854,I4854)</f>
        <v>932019HOMICIDIO241</v>
      </c>
      <c r="B4854" s="4">
        <v>9</v>
      </c>
      <c r="C4854" s="5">
        <v>3</v>
      </c>
      <c r="D4854" s="4">
        <v>2019</v>
      </c>
      <c r="E4854" s="4">
        <v>24</v>
      </c>
      <c r="F4854" s="4" t="s">
        <v>210</v>
      </c>
      <c r="G4854" s="4" t="s">
        <v>12</v>
      </c>
      <c r="H4854" s="4" t="s">
        <v>211</v>
      </c>
      <c r="I4854" s="4">
        <v>1</v>
      </c>
      <c r="J4854" t="str">
        <f>VLOOKUP(A4854,'Município e Sexo'!$A$2:$I$11321,5,FALSE)</f>
        <v>CABO DE SANTO AGOSTINHO</v>
      </c>
      <c r="K4854" t="str">
        <f>VLOOKUP(A4854,'Município e Sexo'!$A$2:$I$11321,7,FALSE)</f>
        <v>MASCULINO</v>
      </c>
    </row>
    <row r="4855" spans="1:11" ht="15" customHeight="1" thickBot="1" x14ac:dyDescent="0.25">
      <c r="A4855" t="str">
        <f>CONCATENATE(B4855,C4855,D4855,G4855,E4855,I4855)</f>
        <v>932019HOMICIDIO241</v>
      </c>
      <c r="B4855" s="4">
        <v>9</v>
      </c>
      <c r="C4855" s="5">
        <v>3</v>
      </c>
      <c r="D4855" s="4">
        <v>2019</v>
      </c>
      <c r="E4855" s="4">
        <v>24</v>
      </c>
      <c r="F4855" s="4" t="s">
        <v>210</v>
      </c>
      <c r="G4855" s="4" t="s">
        <v>12</v>
      </c>
      <c r="H4855" s="4" t="s">
        <v>211</v>
      </c>
      <c r="I4855" s="4">
        <v>1</v>
      </c>
      <c r="J4855" t="str">
        <f>VLOOKUP(A4855,'Município e Sexo'!$A$2:$I$11321,5,FALSE)</f>
        <v>CABO DE SANTO AGOSTINHO</v>
      </c>
      <c r="K4855" t="str">
        <f>VLOOKUP(A4855,'Município e Sexo'!$A$2:$I$11321,7,FALSE)</f>
        <v>MASCULINO</v>
      </c>
    </row>
    <row r="4856" spans="1:11" ht="15" customHeight="1" thickBot="1" x14ac:dyDescent="0.25">
      <c r="A4856" t="str">
        <f>CONCATENATE(B4856,C4856,D4856,G4856,E4856,I4856)</f>
        <v>932019HOMICIDIO281</v>
      </c>
      <c r="B4856" s="4">
        <v>9</v>
      </c>
      <c r="C4856" s="5">
        <v>3</v>
      </c>
      <c r="D4856" s="4">
        <v>2019</v>
      </c>
      <c r="E4856" s="4">
        <v>28</v>
      </c>
      <c r="F4856" s="4" t="s">
        <v>210</v>
      </c>
      <c r="G4856" s="4" t="s">
        <v>12</v>
      </c>
      <c r="H4856" s="4" t="s">
        <v>211</v>
      </c>
      <c r="I4856" s="4">
        <v>1</v>
      </c>
      <c r="J4856" t="str">
        <f>VLOOKUP(A4856,'Município e Sexo'!$A$2:$I$11321,5,FALSE)</f>
        <v>RIBEIRAO</v>
      </c>
      <c r="K4856" t="str">
        <f>VLOOKUP(A4856,'Município e Sexo'!$A$2:$I$11321,7,FALSE)</f>
        <v>MASCULINO</v>
      </c>
    </row>
    <row r="4857" spans="1:11" ht="15" customHeight="1" thickBot="1" x14ac:dyDescent="0.25">
      <c r="A4857" t="str">
        <f>CONCATENATE(B4857,C4857,D4857,G4857,E4857,I4857)</f>
        <v>932019HOMICIDIO211</v>
      </c>
      <c r="B4857" s="4">
        <v>9</v>
      </c>
      <c r="C4857" s="5">
        <v>3</v>
      </c>
      <c r="D4857" s="4">
        <v>2019</v>
      </c>
      <c r="E4857" s="4">
        <v>21</v>
      </c>
      <c r="F4857" s="4" t="s">
        <v>210</v>
      </c>
      <c r="G4857" s="4" t="s">
        <v>12</v>
      </c>
      <c r="H4857" s="4" t="s">
        <v>211</v>
      </c>
      <c r="I4857" s="4">
        <v>1</v>
      </c>
      <c r="J4857" t="str">
        <f>VLOOKUP(A4857,'Município e Sexo'!$A$2:$I$11321,5,FALSE)</f>
        <v>JABOATAO DOS GUARARAPES</v>
      </c>
      <c r="K4857" t="str">
        <f>VLOOKUP(A4857,'Município e Sexo'!$A$2:$I$11321,7,FALSE)</f>
        <v>MASCULINO</v>
      </c>
    </row>
    <row r="4858" spans="1:11" ht="15" customHeight="1" thickBot="1" x14ac:dyDescent="0.25">
      <c r="A4858" t="str">
        <f>CONCATENATE(B4858,C4858,D4858,G4858,E4858,I4858)</f>
        <v>932019HOMICIDIO241</v>
      </c>
      <c r="B4858" s="4">
        <v>9</v>
      </c>
      <c r="C4858" s="5">
        <v>3</v>
      </c>
      <c r="D4858" s="4">
        <v>2019</v>
      </c>
      <c r="E4858" s="4">
        <v>24</v>
      </c>
      <c r="F4858" s="4" t="s">
        <v>210</v>
      </c>
      <c r="G4858" s="4" t="s">
        <v>12</v>
      </c>
      <c r="H4858" s="4" t="s">
        <v>211</v>
      </c>
      <c r="I4858" s="4">
        <v>1</v>
      </c>
      <c r="J4858" t="str">
        <f>VLOOKUP(A4858,'Município e Sexo'!$A$2:$I$11321,5,FALSE)</f>
        <v>CABO DE SANTO AGOSTINHO</v>
      </c>
      <c r="K4858" t="str">
        <f>VLOOKUP(A4858,'Município e Sexo'!$A$2:$I$11321,7,FALSE)</f>
        <v>MASCULINO</v>
      </c>
    </row>
    <row r="4859" spans="1:11" ht="15" customHeight="1" thickBot="1" x14ac:dyDescent="0.25">
      <c r="A4859" t="str">
        <f>CONCATENATE(B4859,C4859,D4859,G4859,E4859,I4859)</f>
        <v>932019HOMICIDIO371</v>
      </c>
      <c r="B4859" s="4">
        <v>9</v>
      </c>
      <c r="C4859" s="5">
        <v>3</v>
      </c>
      <c r="D4859" s="4">
        <v>2019</v>
      </c>
      <c r="E4859" s="4">
        <v>37</v>
      </c>
      <c r="F4859" s="4" t="s">
        <v>210</v>
      </c>
      <c r="G4859" s="4" t="s">
        <v>12</v>
      </c>
      <c r="H4859" s="4" t="s">
        <v>211</v>
      </c>
      <c r="I4859" s="4">
        <v>1</v>
      </c>
      <c r="J4859" t="str">
        <f>VLOOKUP(A4859,'Município e Sexo'!$A$2:$I$11321,5,FALSE)</f>
        <v>OLINDA</v>
      </c>
      <c r="K4859" t="str">
        <f>VLOOKUP(A4859,'Município e Sexo'!$A$2:$I$11321,7,FALSE)</f>
        <v>MASCULINO</v>
      </c>
    </row>
    <row r="4860" spans="1:11" ht="15" customHeight="1" thickBot="1" x14ac:dyDescent="0.25">
      <c r="A4860" t="str">
        <f>CONCATENATE(B4860,C4860,D4860,G4860,E4860,I4860)</f>
        <v>932019HOMICIDIO491</v>
      </c>
      <c r="B4860" s="4">
        <v>9</v>
      </c>
      <c r="C4860" s="5">
        <v>3</v>
      </c>
      <c r="D4860" s="4">
        <v>2019</v>
      </c>
      <c r="E4860" s="4">
        <v>49</v>
      </c>
      <c r="F4860" s="4" t="s">
        <v>210</v>
      </c>
      <c r="G4860" s="4" t="s">
        <v>12</v>
      </c>
      <c r="H4860" s="4" t="s">
        <v>211</v>
      </c>
      <c r="I4860" s="4">
        <v>1</v>
      </c>
      <c r="J4860" t="str">
        <f>VLOOKUP(A4860,'Município e Sexo'!$A$2:$I$11321,5,FALSE)</f>
        <v>RECIFE</v>
      </c>
      <c r="K4860" t="str">
        <f>VLOOKUP(A4860,'Município e Sexo'!$A$2:$I$11321,7,FALSE)</f>
        <v>MASCULINO</v>
      </c>
    </row>
    <row r="4861" spans="1:11" ht="15" customHeight="1" thickBot="1" x14ac:dyDescent="0.25">
      <c r="A4861" t="str">
        <f>CONCATENATE(B4861,C4861,D4861,G4861,E4861,I4861)</f>
        <v>1032019HOMICIDIO261</v>
      </c>
      <c r="B4861" s="4">
        <v>10</v>
      </c>
      <c r="C4861" s="5">
        <v>3</v>
      </c>
      <c r="D4861" s="4">
        <v>2019</v>
      </c>
      <c r="E4861" s="4">
        <v>26</v>
      </c>
      <c r="F4861" s="4" t="s">
        <v>210</v>
      </c>
      <c r="G4861" s="4" t="s">
        <v>12</v>
      </c>
      <c r="H4861" s="4" t="s">
        <v>211</v>
      </c>
      <c r="I4861" s="4">
        <v>1</v>
      </c>
      <c r="J4861" t="str">
        <f>VLOOKUP(A4861,'Município e Sexo'!$A$2:$I$11321,5,FALSE)</f>
        <v>ARCOVERDE</v>
      </c>
      <c r="K4861" t="str">
        <f>VLOOKUP(A4861,'Município e Sexo'!$A$2:$I$11321,7,FALSE)</f>
        <v>MASCULINO</v>
      </c>
    </row>
    <row r="4862" spans="1:11" ht="15" customHeight="1" thickBot="1" x14ac:dyDescent="0.25">
      <c r="A4862" t="str">
        <f>CONCATENATE(B4862,C4862,D4862,G4862,E4862,I4862)</f>
        <v>1032019HOMICIDIO421</v>
      </c>
      <c r="B4862" s="4">
        <v>10</v>
      </c>
      <c r="C4862" s="5">
        <v>3</v>
      </c>
      <c r="D4862" s="4">
        <v>2019</v>
      </c>
      <c r="E4862" s="4">
        <v>42</v>
      </c>
      <c r="F4862" s="4" t="s">
        <v>210</v>
      </c>
      <c r="G4862" s="4" t="s">
        <v>12</v>
      </c>
      <c r="H4862" s="4" t="s">
        <v>211</v>
      </c>
      <c r="I4862" s="4">
        <v>1</v>
      </c>
      <c r="J4862" t="str">
        <f>VLOOKUP(A4862,'Município e Sexo'!$A$2:$I$11321,5,FALSE)</f>
        <v>AFRANIO</v>
      </c>
      <c r="K4862" t="str">
        <f>VLOOKUP(A4862,'Município e Sexo'!$A$2:$I$11321,7,FALSE)</f>
        <v>MASCULINO</v>
      </c>
    </row>
    <row r="4863" spans="1:11" ht="15" customHeight="1" thickBot="1" x14ac:dyDescent="0.25">
      <c r="A4863" t="str">
        <f>CONCATENATE(B4863,C4863,D4863,G4863,E4863,I4863)</f>
        <v>1032019HOMICIDIO241</v>
      </c>
      <c r="B4863" s="4">
        <v>10</v>
      </c>
      <c r="C4863" s="5">
        <v>3</v>
      </c>
      <c r="D4863" s="4">
        <v>2019</v>
      </c>
      <c r="E4863" s="4">
        <v>24</v>
      </c>
      <c r="F4863" s="4" t="s">
        <v>210</v>
      </c>
      <c r="G4863" s="4" t="s">
        <v>12</v>
      </c>
      <c r="H4863" s="4" t="s">
        <v>211</v>
      </c>
      <c r="I4863" s="4">
        <v>1</v>
      </c>
      <c r="J4863" t="str">
        <f>VLOOKUP(A4863,'Município e Sexo'!$A$2:$I$11321,5,FALSE)</f>
        <v>BUIQUE</v>
      </c>
      <c r="K4863" t="str">
        <f>VLOOKUP(A4863,'Município e Sexo'!$A$2:$I$11321,7,FALSE)</f>
        <v>MASCULINO</v>
      </c>
    </row>
    <row r="4864" spans="1:11" ht="15" customHeight="1" thickBot="1" x14ac:dyDescent="0.25">
      <c r="A4864" t="str">
        <f>CONCATENATE(B4864,C4864,D4864,G4864,E4864,I4864)</f>
        <v>1032019HOMICIDIO451</v>
      </c>
      <c r="B4864" s="4">
        <v>10</v>
      </c>
      <c r="C4864" s="5">
        <v>3</v>
      </c>
      <c r="D4864" s="4">
        <v>2019</v>
      </c>
      <c r="E4864" s="4">
        <v>45</v>
      </c>
      <c r="F4864" s="4" t="s">
        <v>216</v>
      </c>
      <c r="G4864" s="4" t="s">
        <v>12</v>
      </c>
      <c r="H4864" s="4" t="s">
        <v>218</v>
      </c>
      <c r="I4864" s="4">
        <v>1</v>
      </c>
      <c r="J4864" t="str">
        <f>VLOOKUP(A4864,'Município e Sexo'!$A$2:$I$11321,5,FALSE)</f>
        <v>BOM CONSELHO</v>
      </c>
      <c r="K4864" t="str">
        <f>VLOOKUP(A4864,'Município e Sexo'!$A$2:$I$11321,7,FALSE)</f>
        <v>MASCULINO</v>
      </c>
    </row>
    <row r="4865" spans="1:11" ht="15" customHeight="1" thickBot="1" x14ac:dyDescent="0.25">
      <c r="A4865" t="str">
        <f>CONCATENATE(B4865,C4865,D4865,G4865,E4865,I4865)</f>
        <v>1032019HOMICIDIO491</v>
      </c>
      <c r="B4865" s="4">
        <v>10</v>
      </c>
      <c r="C4865" s="5">
        <v>3</v>
      </c>
      <c r="D4865" s="4">
        <v>2019</v>
      </c>
      <c r="E4865" s="4">
        <v>49</v>
      </c>
      <c r="F4865" s="4" t="s">
        <v>210</v>
      </c>
      <c r="G4865" s="4" t="s">
        <v>12</v>
      </c>
      <c r="H4865" s="4" t="s">
        <v>211</v>
      </c>
      <c r="I4865" s="4">
        <v>1</v>
      </c>
      <c r="J4865" t="str">
        <f>VLOOKUP(A4865,'Município e Sexo'!$A$2:$I$11321,5,FALSE)</f>
        <v>CABO DE SANTO AGOSTINHO</v>
      </c>
      <c r="K4865" t="str">
        <f>VLOOKUP(A4865,'Município e Sexo'!$A$2:$I$11321,7,FALSE)</f>
        <v>MASCULINO</v>
      </c>
    </row>
    <row r="4866" spans="1:11" ht="15" customHeight="1" thickBot="1" x14ac:dyDescent="0.25">
      <c r="A4866" t="str">
        <f>CONCATENATE(B4866,C4866,D4866,G4866,E4866,I4866)</f>
        <v>1132019HOMICIDIO11</v>
      </c>
      <c r="B4866" s="4">
        <v>11</v>
      </c>
      <c r="C4866" s="5">
        <v>3</v>
      </c>
      <c r="D4866" s="4">
        <v>2019</v>
      </c>
      <c r="E4866" s="4">
        <v>1</v>
      </c>
      <c r="F4866" s="4" t="s">
        <v>210</v>
      </c>
      <c r="G4866" s="4" t="s">
        <v>12</v>
      </c>
      <c r="H4866" s="4" t="s">
        <v>212</v>
      </c>
      <c r="I4866" s="4">
        <v>1</v>
      </c>
      <c r="J4866" t="str">
        <f>VLOOKUP(A4866,'Município e Sexo'!$A$2:$I$11321,5,FALSE)</f>
        <v>OLINDA</v>
      </c>
      <c r="K4866" t="str">
        <f>VLOOKUP(A4866,'Município e Sexo'!$A$2:$I$11321,7,FALSE)</f>
        <v>FEMININO</v>
      </c>
    </row>
    <row r="4867" spans="1:11" ht="15" customHeight="1" thickBot="1" x14ac:dyDescent="0.25">
      <c r="A4867" t="str">
        <f>CONCATENATE(B4867,C4867,D4867,G4867,E4867,I4867)</f>
        <v>1132019HOMICIDIO211</v>
      </c>
      <c r="B4867" s="4">
        <v>11</v>
      </c>
      <c r="C4867" s="5">
        <v>3</v>
      </c>
      <c r="D4867" s="4">
        <v>2019</v>
      </c>
      <c r="E4867" s="4">
        <v>21</v>
      </c>
      <c r="F4867" s="4" t="s">
        <v>210</v>
      </c>
      <c r="G4867" s="4" t="s">
        <v>12</v>
      </c>
      <c r="H4867" s="4" t="s">
        <v>211</v>
      </c>
      <c r="I4867" s="4">
        <v>1</v>
      </c>
      <c r="J4867" t="str">
        <f>VLOOKUP(A4867,'Município e Sexo'!$A$2:$I$11321,5,FALSE)</f>
        <v>RECIFE</v>
      </c>
      <c r="K4867" t="str">
        <f>VLOOKUP(A4867,'Município e Sexo'!$A$2:$I$11321,7,FALSE)</f>
        <v>MASCULINO</v>
      </c>
    </row>
    <row r="4868" spans="1:11" ht="15" customHeight="1" thickBot="1" x14ac:dyDescent="0.25">
      <c r="A4868" t="str">
        <f>CONCATENATE(B4868,C4868,D4868,G4868,E4868,I4868)</f>
        <v>1132019HOMICIDIO221</v>
      </c>
      <c r="B4868" s="4">
        <v>11</v>
      </c>
      <c r="C4868" s="5">
        <v>3</v>
      </c>
      <c r="D4868" s="4">
        <v>2019</v>
      </c>
      <c r="E4868" s="4">
        <v>22</v>
      </c>
      <c r="F4868" s="4" t="s">
        <v>210</v>
      </c>
      <c r="G4868" s="4" t="s">
        <v>12</v>
      </c>
      <c r="H4868" s="4" t="s">
        <v>213</v>
      </c>
      <c r="I4868" s="4">
        <v>1</v>
      </c>
      <c r="J4868" t="str">
        <f>VLOOKUP(A4868,'Município e Sexo'!$A$2:$I$11321,5,FALSE)</f>
        <v>AGRESTINA</v>
      </c>
      <c r="K4868" t="str">
        <f>VLOOKUP(A4868,'Município e Sexo'!$A$2:$I$11321,7,FALSE)</f>
        <v>MASCULINO</v>
      </c>
    </row>
    <row r="4869" spans="1:11" ht="15" customHeight="1" thickBot="1" x14ac:dyDescent="0.25">
      <c r="A4869" t="str">
        <f>CONCATENATE(B4869,C4869,D4869,G4869,E4869,I4869)</f>
        <v>1132019HOMICIDIO561</v>
      </c>
      <c r="B4869" s="4">
        <v>11</v>
      </c>
      <c r="C4869" s="5">
        <v>3</v>
      </c>
      <c r="D4869" s="4">
        <v>2019</v>
      </c>
      <c r="E4869" s="4">
        <v>56</v>
      </c>
      <c r="F4869" s="4" t="s">
        <v>214</v>
      </c>
      <c r="G4869" s="4" t="s">
        <v>12</v>
      </c>
      <c r="H4869" s="4" t="s">
        <v>211</v>
      </c>
      <c r="I4869" s="4">
        <v>1</v>
      </c>
      <c r="J4869" t="str">
        <f>VLOOKUP(A4869,'Município e Sexo'!$A$2:$I$11321,5,FALSE)</f>
        <v>JABOATAO DOS GUARARAPES</v>
      </c>
      <c r="K4869" t="str">
        <f>VLOOKUP(A4869,'Município e Sexo'!$A$2:$I$11321,7,FALSE)</f>
        <v>MASCULINO</v>
      </c>
    </row>
    <row r="4870" spans="1:11" ht="15" customHeight="1" thickBot="1" x14ac:dyDescent="0.25">
      <c r="A4870" t="str">
        <f>CONCATENATE(B4870,C4870,D4870,G4870,E4870,I4870)</f>
        <v>1132019HOMICIDIO231</v>
      </c>
      <c r="B4870" s="4">
        <v>11</v>
      </c>
      <c r="C4870" s="5">
        <v>3</v>
      </c>
      <c r="D4870" s="4">
        <v>2019</v>
      </c>
      <c r="E4870" s="4">
        <v>23</v>
      </c>
      <c r="F4870" s="4" t="s">
        <v>210</v>
      </c>
      <c r="G4870" s="4" t="s">
        <v>12</v>
      </c>
      <c r="H4870" s="4" t="s">
        <v>212</v>
      </c>
      <c r="I4870" s="4">
        <v>1</v>
      </c>
      <c r="J4870" t="str">
        <f>VLOOKUP(A4870,'Município e Sexo'!$A$2:$I$11321,5,FALSE)</f>
        <v>ITAQUITINGA</v>
      </c>
      <c r="K4870" t="str">
        <f>VLOOKUP(A4870,'Município e Sexo'!$A$2:$I$11321,7,FALSE)</f>
        <v>MASCULINO</v>
      </c>
    </row>
    <row r="4871" spans="1:11" ht="15" customHeight="1" thickBot="1" x14ac:dyDescent="0.25">
      <c r="A4871" t="str">
        <f>CONCATENATE(B4871,C4871,D4871,G4871,E4871,I4871)</f>
        <v>1132019HOMICIDIO261</v>
      </c>
      <c r="B4871" s="4">
        <v>11</v>
      </c>
      <c r="C4871" s="5">
        <v>3</v>
      </c>
      <c r="D4871" s="4">
        <v>2019</v>
      </c>
      <c r="E4871" s="4">
        <v>26</v>
      </c>
      <c r="F4871" s="4" t="s">
        <v>210</v>
      </c>
      <c r="G4871" s="4" t="s">
        <v>12</v>
      </c>
      <c r="H4871" s="4" t="s">
        <v>211</v>
      </c>
      <c r="I4871" s="4">
        <v>1</v>
      </c>
      <c r="J4871" t="str">
        <f>VLOOKUP(A4871,'Município e Sexo'!$A$2:$I$11321,5,FALSE)</f>
        <v>SAO LOURENCO DA MATA</v>
      </c>
      <c r="K4871" t="str">
        <f>VLOOKUP(A4871,'Município e Sexo'!$A$2:$I$11321,7,FALSE)</f>
        <v>MASCULINO</v>
      </c>
    </row>
    <row r="4872" spans="1:11" ht="15" customHeight="1" thickBot="1" x14ac:dyDescent="0.25">
      <c r="A4872" t="str">
        <f>CONCATENATE(B4872,C4872,D4872,G4872,E4872,I4872)</f>
        <v>1132019HOMICIDIO381</v>
      </c>
      <c r="B4872" s="4">
        <v>11</v>
      </c>
      <c r="C4872" s="5">
        <v>3</v>
      </c>
      <c r="D4872" s="4">
        <v>2019</v>
      </c>
      <c r="E4872" s="4">
        <v>38</v>
      </c>
      <c r="F4872" s="4" t="s">
        <v>210</v>
      </c>
      <c r="G4872" s="4" t="s">
        <v>12</v>
      </c>
      <c r="H4872" s="4" t="s">
        <v>211</v>
      </c>
      <c r="I4872" s="4">
        <v>1</v>
      </c>
      <c r="J4872" t="str">
        <f>VLOOKUP(A4872,'Município e Sexo'!$A$2:$I$11321,5,FALSE)</f>
        <v>OLINDA</v>
      </c>
      <c r="K4872" t="str">
        <f>VLOOKUP(A4872,'Município e Sexo'!$A$2:$I$11321,7,FALSE)</f>
        <v>MASCULINO</v>
      </c>
    </row>
    <row r="4873" spans="1:11" ht="15" customHeight="1" thickBot="1" x14ac:dyDescent="0.25">
      <c r="A4873" t="str">
        <f>CONCATENATE(B4873,C4873,D4873,G4873,E4873,I4873)</f>
        <v>1132019LATROCINIO521</v>
      </c>
      <c r="B4873" s="4">
        <v>11</v>
      </c>
      <c r="C4873" s="5">
        <v>3</v>
      </c>
      <c r="D4873" s="4">
        <v>2019</v>
      </c>
      <c r="E4873" s="4">
        <v>52</v>
      </c>
      <c r="F4873" s="4" t="s">
        <v>210</v>
      </c>
      <c r="G4873" s="4" t="s">
        <v>33</v>
      </c>
      <c r="H4873" s="4" t="s">
        <v>215</v>
      </c>
      <c r="I4873" s="4">
        <v>1</v>
      </c>
      <c r="J4873" t="str">
        <f>VLOOKUP(A4873,'Município e Sexo'!$A$2:$I$11321,5,FALSE)</f>
        <v>OLINDA</v>
      </c>
      <c r="K4873" t="str">
        <f>VLOOKUP(A4873,'Município e Sexo'!$A$2:$I$11321,7,FALSE)</f>
        <v>MASCULINO</v>
      </c>
    </row>
    <row r="4874" spans="1:11" ht="15" customHeight="1" thickBot="1" x14ac:dyDescent="0.25">
      <c r="A4874" t="str">
        <f>CONCATENATE(B4874,C4874,D4874,G4874,E4874,I4874)</f>
        <v>1132019HOMICIDIO291</v>
      </c>
      <c r="B4874" s="4">
        <v>11</v>
      </c>
      <c r="C4874" s="5">
        <v>3</v>
      </c>
      <c r="D4874" s="4">
        <v>2019</v>
      </c>
      <c r="E4874" s="4">
        <v>29</v>
      </c>
      <c r="F4874" s="4" t="s">
        <v>210</v>
      </c>
      <c r="G4874" s="4" t="s">
        <v>12</v>
      </c>
      <c r="H4874" s="4" t="s">
        <v>211</v>
      </c>
      <c r="I4874" s="4">
        <v>1</v>
      </c>
      <c r="J4874" t="str">
        <f>VLOOKUP(A4874,'Município e Sexo'!$A$2:$I$11321,5,FALSE)</f>
        <v>OLINDA</v>
      </c>
      <c r="K4874" t="str">
        <f>VLOOKUP(A4874,'Município e Sexo'!$A$2:$I$11321,7,FALSE)</f>
        <v>MASCULINO</v>
      </c>
    </row>
    <row r="4875" spans="1:11" ht="15" customHeight="1" thickBot="1" x14ac:dyDescent="0.25">
      <c r="A4875" t="str">
        <f>CONCATENATE(B4875,C4875,D4875,G4875,E4875,I4875)</f>
        <v>1232019HOMICIDIO241</v>
      </c>
      <c r="B4875" s="4">
        <v>12</v>
      </c>
      <c r="C4875" s="5">
        <v>3</v>
      </c>
      <c r="D4875" s="4">
        <v>2019</v>
      </c>
      <c r="E4875" s="4">
        <v>24</v>
      </c>
      <c r="F4875" s="4" t="s">
        <v>210</v>
      </c>
      <c r="G4875" s="4" t="s">
        <v>12</v>
      </c>
      <c r="H4875" s="4" t="s">
        <v>211</v>
      </c>
      <c r="I4875" s="4">
        <v>1</v>
      </c>
      <c r="J4875" t="str">
        <f>VLOOKUP(A4875,'Município e Sexo'!$A$2:$I$11321,5,FALSE)</f>
        <v>CABO DE SANTO AGOSTINHO</v>
      </c>
      <c r="K4875" t="str">
        <f>VLOOKUP(A4875,'Município e Sexo'!$A$2:$I$11321,7,FALSE)</f>
        <v>MASCULINO</v>
      </c>
    </row>
    <row r="4876" spans="1:11" ht="15" customHeight="1" thickBot="1" x14ac:dyDescent="0.25">
      <c r="A4876" t="str">
        <f>CONCATENATE(B4876,C4876,D4876,G4876,E4876,I4876)</f>
        <v>1232019HOMICIDIO321</v>
      </c>
      <c r="B4876" s="4">
        <v>12</v>
      </c>
      <c r="C4876" s="5">
        <v>3</v>
      </c>
      <c r="D4876" s="4">
        <v>2019</v>
      </c>
      <c r="E4876" s="4">
        <v>32</v>
      </c>
      <c r="F4876" s="4" t="s">
        <v>210</v>
      </c>
      <c r="G4876" s="4" t="s">
        <v>12</v>
      </c>
      <c r="H4876" s="4" t="s">
        <v>217</v>
      </c>
      <c r="I4876" s="4">
        <v>1</v>
      </c>
      <c r="J4876" t="str">
        <f>VLOOKUP(A4876,'Município e Sexo'!$A$2:$I$11321,5,FALSE)</f>
        <v>JABOATAO DOS GUARARAPES</v>
      </c>
      <c r="K4876" t="str">
        <f>VLOOKUP(A4876,'Município e Sexo'!$A$2:$I$11321,7,FALSE)</f>
        <v>MASCULINO</v>
      </c>
    </row>
    <row r="4877" spans="1:11" ht="15" customHeight="1" thickBot="1" x14ac:dyDescent="0.25">
      <c r="A4877" t="str">
        <f>CONCATENATE(B4877,C4877,D4877,G4877,E4877,I4877)</f>
        <v>1232019HOMICIDIO371</v>
      </c>
      <c r="B4877" s="4">
        <v>12</v>
      </c>
      <c r="C4877" s="5">
        <v>3</v>
      </c>
      <c r="D4877" s="4">
        <v>2019</v>
      </c>
      <c r="E4877" s="4">
        <v>37</v>
      </c>
      <c r="F4877" s="4" t="s">
        <v>210</v>
      </c>
      <c r="G4877" s="4" t="s">
        <v>12</v>
      </c>
      <c r="H4877" s="4" t="s">
        <v>211</v>
      </c>
      <c r="I4877" s="4">
        <v>1</v>
      </c>
      <c r="J4877" t="str">
        <f>VLOOKUP(A4877,'Município e Sexo'!$A$2:$I$11321,5,FALSE)</f>
        <v>ARARIPINA</v>
      </c>
      <c r="K4877" t="str">
        <f>VLOOKUP(A4877,'Município e Sexo'!$A$2:$I$11321,7,FALSE)</f>
        <v>MASCULINO</v>
      </c>
    </row>
    <row r="4878" spans="1:11" ht="15" customHeight="1" thickBot="1" x14ac:dyDescent="0.25">
      <c r="A4878" t="str">
        <f>CONCATENATE(B4878,C4878,D4878,G4878,E4878,I4878)</f>
        <v>1232019HOMICIDIO211</v>
      </c>
      <c r="B4878" s="4">
        <v>12</v>
      </c>
      <c r="C4878" s="5">
        <v>3</v>
      </c>
      <c r="D4878" s="4">
        <v>2019</v>
      </c>
      <c r="E4878" s="4">
        <v>21</v>
      </c>
      <c r="F4878" s="4" t="s">
        <v>214</v>
      </c>
      <c r="G4878" s="4" t="s">
        <v>12</v>
      </c>
      <c r="H4878" s="4" t="s">
        <v>211</v>
      </c>
      <c r="I4878" s="4">
        <v>1</v>
      </c>
      <c r="J4878" t="str">
        <f>VLOOKUP(A4878,'Município e Sexo'!$A$2:$I$11321,5,FALSE)</f>
        <v>GRAVATA</v>
      </c>
      <c r="K4878" t="str">
        <f>VLOOKUP(A4878,'Município e Sexo'!$A$2:$I$11321,7,FALSE)</f>
        <v>MASCULINO</v>
      </c>
    </row>
    <row r="4879" spans="1:11" ht="15" customHeight="1" thickBot="1" x14ac:dyDescent="0.25">
      <c r="A4879" t="str">
        <f>CONCATENATE(B4879,C4879,D4879,G4879,E4879,I4879)</f>
        <v>1232019HOMICIDIO231</v>
      </c>
      <c r="B4879" s="4">
        <v>12</v>
      </c>
      <c r="C4879" s="5">
        <v>3</v>
      </c>
      <c r="D4879" s="4">
        <v>2019</v>
      </c>
      <c r="E4879" s="4">
        <v>23</v>
      </c>
      <c r="F4879" s="4" t="s">
        <v>210</v>
      </c>
      <c r="G4879" s="4" t="s">
        <v>12</v>
      </c>
      <c r="H4879" s="4" t="s">
        <v>211</v>
      </c>
      <c r="I4879" s="4">
        <v>1</v>
      </c>
      <c r="J4879" t="str">
        <f>VLOOKUP(A4879,'Município e Sexo'!$A$2:$I$11321,5,FALSE)</f>
        <v>CAMOCIM DE SAO FELIX</v>
      </c>
      <c r="K4879" t="str">
        <f>VLOOKUP(A4879,'Município e Sexo'!$A$2:$I$11321,7,FALSE)</f>
        <v>MASCULINO</v>
      </c>
    </row>
    <row r="4880" spans="1:11" ht="15" customHeight="1" thickBot="1" x14ac:dyDescent="0.25">
      <c r="A4880" t="str">
        <f>CONCATENATE(B4880,C4880,D4880,G4880,E4880,I4880)</f>
        <v>1232019HOMICIDIO511</v>
      </c>
      <c r="B4880" s="4">
        <v>12</v>
      </c>
      <c r="C4880" s="5">
        <v>3</v>
      </c>
      <c r="D4880" s="4">
        <v>2019</v>
      </c>
      <c r="E4880" s="4">
        <v>51</v>
      </c>
      <c r="F4880" s="4" t="s">
        <v>210</v>
      </c>
      <c r="G4880" s="4" t="s">
        <v>12</v>
      </c>
      <c r="H4880" s="4" t="s">
        <v>211</v>
      </c>
      <c r="I4880" s="4">
        <v>1</v>
      </c>
      <c r="J4880" t="str">
        <f>VLOOKUP(A4880,'Município e Sexo'!$A$2:$I$11321,5,FALSE)</f>
        <v>JABOATAO DOS GUARARAPES</v>
      </c>
      <c r="K4880" t="str">
        <f>VLOOKUP(A4880,'Município e Sexo'!$A$2:$I$11321,7,FALSE)</f>
        <v>MASCULINO</v>
      </c>
    </row>
    <row r="4881" spans="1:11" ht="15" customHeight="1" thickBot="1" x14ac:dyDescent="0.25">
      <c r="A4881" t="str">
        <f>CONCATENATE(B4881,C4881,D4881,G4881,E4881,I4881)</f>
        <v>1232019HOMICIDIO201</v>
      </c>
      <c r="B4881" s="4">
        <v>12</v>
      </c>
      <c r="C4881" s="5">
        <v>3</v>
      </c>
      <c r="D4881" s="4">
        <v>2019</v>
      </c>
      <c r="E4881" s="4">
        <v>20</v>
      </c>
      <c r="F4881" s="4" t="s">
        <v>216</v>
      </c>
      <c r="G4881" s="4" t="s">
        <v>12</v>
      </c>
      <c r="H4881" s="4" t="s">
        <v>211</v>
      </c>
      <c r="I4881" s="4">
        <v>1</v>
      </c>
      <c r="J4881" t="str">
        <f>VLOOKUP(A4881,'Município e Sexo'!$A$2:$I$11321,5,FALSE)</f>
        <v>RECIFE</v>
      </c>
      <c r="K4881" t="str">
        <f>VLOOKUP(A4881,'Município e Sexo'!$A$2:$I$11321,7,FALSE)</f>
        <v>MASCULINO</v>
      </c>
    </row>
    <row r="4882" spans="1:11" ht="15" customHeight="1" thickBot="1" x14ac:dyDescent="0.25">
      <c r="A4882" t="str">
        <f>CONCATENATE(B4882,C4882,D4882,G4882,E4882,I4882)</f>
        <v>1232019HOMICIDIO361</v>
      </c>
      <c r="B4882" s="4">
        <v>12</v>
      </c>
      <c r="C4882" s="5">
        <v>3</v>
      </c>
      <c r="D4882" s="4">
        <v>2019</v>
      </c>
      <c r="E4882" s="4">
        <v>36</v>
      </c>
      <c r="F4882" s="4" t="s">
        <v>210</v>
      </c>
      <c r="G4882" s="4" t="s">
        <v>12</v>
      </c>
      <c r="H4882" s="4" t="s">
        <v>211</v>
      </c>
      <c r="I4882" s="4">
        <v>1</v>
      </c>
      <c r="J4882" t="str">
        <f>VLOOKUP(A4882,'Município e Sexo'!$A$2:$I$11321,5,FALSE)</f>
        <v>OLINDA</v>
      </c>
      <c r="K4882" t="str">
        <f>VLOOKUP(A4882,'Município e Sexo'!$A$2:$I$11321,7,FALSE)</f>
        <v>MASCULINO</v>
      </c>
    </row>
    <row r="4883" spans="1:11" ht="15" customHeight="1" thickBot="1" x14ac:dyDescent="0.25">
      <c r="A4883" t="str">
        <f>CONCATENATE(B4883,C4883,D4883,G4883,E4883,I4883)</f>
        <v>1332019HOMICIDIO251</v>
      </c>
      <c r="B4883" s="4">
        <v>13</v>
      </c>
      <c r="C4883" s="5">
        <v>3</v>
      </c>
      <c r="D4883" s="4">
        <v>2019</v>
      </c>
      <c r="E4883" s="4">
        <v>25</v>
      </c>
      <c r="F4883" s="4" t="s">
        <v>210</v>
      </c>
      <c r="G4883" s="4" t="s">
        <v>12</v>
      </c>
      <c r="H4883" s="4" t="s">
        <v>211</v>
      </c>
      <c r="I4883" s="4">
        <v>1</v>
      </c>
      <c r="J4883" t="str">
        <f>VLOOKUP(A4883,'Município e Sexo'!$A$2:$I$11321,5,FALSE)</f>
        <v>RECIFE</v>
      </c>
      <c r="K4883" t="str">
        <f>VLOOKUP(A4883,'Município e Sexo'!$A$2:$I$11321,7,FALSE)</f>
        <v>MASCULINO</v>
      </c>
    </row>
    <row r="4884" spans="1:11" ht="15" customHeight="1" thickBot="1" x14ac:dyDescent="0.25">
      <c r="A4884" t="str">
        <f>CONCATENATE(B4884,C4884,D4884,G4884,E4884,I4884)</f>
        <v>1332019HOMICIDIO461</v>
      </c>
      <c r="B4884" s="4">
        <v>13</v>
      </c>
      <c r="C4884" s="5">
        <v>3</v>
      </c>
      <c r="D4884" s="4">
        <v>2019</v>
      </c>
      <c r="E4884" s="4">
        <v>46</v>
      </c>
      <c r="F4884" s="4" t="s">
        <v>210</v>
      </c>
      <c r="G4884" s="4" t="s">
        <v>12</v>
      </c>
      <c r="H4884" s="4" t="s">
        <v>211</v>
      </c>
      <c r="I4884" s="4">
        <v>1</v>
      </c>
      <c r="J4884" t="str">
        <f>VLOOKUP(A4884,'Município e Sexo'!$A$2:$I$11321,5,FALSE)</f>
        <v>BELEM DE MARIA</v>
      </c>
      <c r="K4884" t="str">
        <f>VLOOKUP(A4884,'Município e Sexo'!$A$2:$I$11321,7,FALSE)</f>
        <v>MASCULINO</v>
      </c>
    </row>
    <row r="4885" spans="1:11" ht="15" customHeight="1" thickBot="1" x14ac:dyDescent="0.25">
      <c r="A4885" t="str">
        <f>CONCATENATE(B4885,C4885,D4885,G4885,E4885,I4885)</f>
        <v>1332019HOMICIDIO471</v>
      </c>
      <c r="B4885" s="4">
        <v>13</v>
      </c>
      <c r="C4885" s="5">
        <v>3</v>
      </c>
      <c r="D4885" s="4">
        <v>2019</v>
      </c>
      <c r="E4885" s="4">
        <v>47</v>
      </c>
      <c r="F4885" s="4" t="s">
        <v>210</v>
      </c>
      <c r="G4885" s="4" t="s">
        <v>12</v>
      </c>
      <c r="H4885" s="4" t="s">
        <v>212</v>
      </c>
      <c r="I4885" s="4">
        <v>1</v>
      </c>
      <c r="J4885" t="str">
        <f>VLOOKUP(A4885,'Município e Sexo'!$A$2:$I$11321,5,FALSE)</f>
        <v>RECIFE</v>
      </c>
      <c r="K4885" t="str">
        <f>VLOOKUP(A4885,'Município e Sexo'!$A$2:$I$11321,7,FALSE)</f>
        <v>MASCULINO</v>
      </c>
    </row>
    <row r="4886" spans="1:11" ht="15" customHeight="1" thickBot="1" x14ac:dyDescent="0.25">
      <c r="A4886" t="str">
        <f>CONCATENATE(B4886,C4886,D4886,G4886,E4886,I4886)</f>
        <v>1332019HOMICIDIO551</v>
      </c>
      <c r="B4886" s="4">
        <v>13</v>
      </c>
      <c r="C4886" s="5">
        <v>3</v>
      </c>
      <c r="D4886" s="4">
        <v>2019</v>
      </c>
      <c r="E4886" s="4">
        <v>55</v>
      </c>
      <c r="F4886" s="4" t="s">
        <v>210</v>
      </c>
      <c r="G4886" s="4" t="s">
        <v>12</v>
      </c>
      <c r="H4886" s="4" t="s">
        <v>212</v>
      </c>
      <c r="I4886" s="4">
        <v>1</v>
      </c>
      <c r="J4886" t="str">
        <f>VLOOKUP(A4886,'Município e Sexo'!$A$2:$I$11321,5,FALSE)</f>
        <v>PESQUEIRA</v>
      </c>
      <c r="K4886" t="str">
        <f>VLOOKUP(A4886,'Município e Sexo'!$A$2:$I$11321,7,FALSE)</f>
        <v>MASCULINO</v>
      </c>
    </row>
    <row r="4887" spans="1:11" ht="15" customHeight="1" thickBot="1" x14ac:dyDescent="0.25">
      <c r="A4887" t="str">
        <f>CONCATENATE(B4887,C4887,D4887,G4887,E4887,I4887)</f>
        <v>1332019HOMICIDIO191</v>
      </c>
      <c r="B4887" s="4">
        <v>13</v>
      </c>
      <c r="C4887" s="5">
        <v>3</v>
      </c>
      <c r="D4887" s="4">
        <v>2019</v>
      </c>
      <c r="E4887" s="4">
        <v>19</v>
      </c>
      <c r="F4887" s="4" t="s">
        <v>210</v>
      </c>
      <c r="G4887" s="4" t="s">
        <v>12</v>
      </c>
      <c r="H4887" s="4" t="s">
        <v>211</v>
      </c>
      <c r="I4887" s="4">
        <v>1</v>
      </c>
      <c r="J4887" t="str">
        <f>VLOOKUP(A4887,'Município e Sexo'!$A$2:$I$11321,5,FALSE)</f>
        <v>RECIFE</v>
      </c>
      <c r="K4887" t="str">
        <f>VLOOKUP(A4887,'Município e Sexo'!$A$2:$I$11321,7,FALSE)</f>
        <v>MASCULINO</v>
      </c>
    </row>
    <row r="4888" spans="1:11" ht="15" customHeight="1" thickBot="1" x14ac:dyDescent="0.25">
      <c r="A4888" t="str">
        <f>CONCATENATE(B4888,C4888,D4888,G4888,E4888,I4888)</f>
        <v>1332019HOMICIDIO291</v>
      </c>
      <c r="B4888" s="4">
        <v>13</v>
      </c>
      <c r="C4888" s="5">
        <v>3</v>
      </c>
      <c r="D4888" s="4">
        <v>2019</v>
      </c>
      <c r="E4888" s="4">
        <v>29</v>
      </c>
      <c r="F4888" s="4" t="s">
        <v>210</v>
      </c>
      <c r="G4888" s="4" t="s">
        <v>12</v>
      </c>
      <c r="H4888" s="4" t="s">
        <v>211</v>
      </c>
      <c r="I4888" s="4">
        <v>1</v>
      </c>
      <c r="J4888" t="str">
        <f>VLOOKUP(A4888,'Município e Sexo'!$A$2:$I$11321,5,FALSE)</f>
        <v>RECIFE</v>
      </c>
      <c r="K4888" t="str">
        <f>VLOOKUP(A4888,'Município e Sexo'!$A$2:$I$11321,7,FALSE)</f>
        <v>MASCULINO</v>
      </c>
    </row>
    <row r="4889" spans="1:11" ht="15" customHeight="1" thickBot="1" x14ac:dyDescent="0.25">
      <c r="A4889" t="str">
        <f>CONCATENATE(B4889,C4889,D4889,G4889,E4889,I4889)</f>
        <v>1332019HOMICIDIO361</v>
      </c>
      <c r="B4889" s="4">
        <v>13</v>
      </c>
      <c r="C4889" s="5">
        <v>3</v>
      </c>
      <c r="D4889" s="4">
        <v>2019</v>
      </c>
      <c r="E4889" s="4">
        <v>36</v>
      </c>
      <c r="F4889" s="4" t="s">
        <v>216</v>
      </c>
      <c r="G4889" s="4" t="s">
        <v>12</v>
      </c>
      <c r="H4889" s="4" t="s">
        <v>212</v>
      </c>
      <c r="I4889" s="4">
        <v>1</v>
      </c>
      <c r="J4889" t="str">
        <f>VLOOKUP(A4889,'Município e Sexo'!$A$2:$I$11321,5,FALSE)</f>
        <v>PETROLINA</v>
      </c>
      <c r="K4889" t="str">
        <f>VLOOKUP(A4889,'Município e Sexo'!$A$2:$I$11321,7,FALSE)</f>
        <v>MASCULINO</v>
      </c>
    </row>
    <row r="4890" spans="1:11" ht="15" customHeight="1" thickBot="1" x14ac:dyDescent="0.25">
      <c r="A4890" t="str">
        <f>CONCATENATE(B4890,C4890,D4890,G4890,E4890,I4890)</f>
        <v>1432019HOMICIDIO451</v>
      </c>
      <c r="B4890" s="4">
        <v>14</v>
      </c>
      <c r="C4890" s="5">
        <v>3</v>
      </c>
      <c r="D4890" s="4">
        <v>2019</v>
      </c>
      <c r="E4890" s="4">
        <v>45</v>
      </c>
      <c r="F4890" s="4" t="s">
        <v>210</v>
      </c>
      <c r="G4890" s="4" t="s">
        <v>12</v>
      </c>
      <c r="H4890" s="4" t="s">
        <v>212</v>
      </c>
      <c r="I4890" s="4">
        <v>1</v>
      </c>
      <c r="J4890" t="str">
        <f>VLOOKUP(A4890,'Município e Sexo'!$A$2:$I$11321,5,FALSE)</f>
        <v>JABOATAO DOS GUARARAPES</v>
      </c>
      <c r="K4890" t="str">
        <f>VLOOKUP(A4890,'Município e Sexo'!$A$2:$I$11321,7,FALSE)</f>
        <v>MASCULINO</v>
      </c>
    </row>
    <row r="4891" spans="1:11" ht="15" customHeight="1" thickBot="1" x14ac:dyDescent="0.25">
      <c r="A4891" t="str">
        <f>CONCATENATE(B4891,C4891,D4891,G4891,E4891,I4891)</f>
        <v>1432019HOMICIDIO321</v>
      </c>
      <c r="B4891" s="4">
        <v>14</v>
      </c>
      <c r="C4891" s="5">
        <v>3</v>
      </c>
      <c r="D4891" s="4">
        <v>2019</v>
      </c>
      <c r="E4891" s="4">
        <v>32</v>
      </c>
      <c r="F4891" s="4" t="s">
        <v>210</v>
      </c>
      <c r="G4891" s="4" t="s">
        <v>12</v>
      </c>
      <c r="H4891" s="4" t="s">
        <v>211</v>
      </c>
      <c r="I4891" s="4">
        <v>1</v>
      </c>
      <c r="J4891" t="str">
        <f>VLOOKUP(A4891,'Município e Sexo'!$A$2:$I$11321,5,FALSE)</f>
        <v>JABOATAO DOS GUARARAPES</v>
      </c>
      <c r="K4891" t="str">
        <f>VLOOKUP(A4891,'Município e Sexo'!$A$2:$I$11321,7,FALSE)</f>
        <v>MASCULINO</v>
      </c>
    </row>
    <row r="4892" spans="1:11" ht="15" customHeight="1" thickBot="1" x14ac:dyDescent="0.25">
      <c r="A4892" t="str">
        <f>CONCATENATE(B4892,C4892,D4892,G4892,E4892,I4892)</f>
        <v>1432019HOMICIDIO171</v>
      </c>
      <c r="B4892" s="4">
        <v>14</v>
      </c>
      <c r="C4892" s="5">
        <v>3</v>
      </c>
      <c r="D4892" s="4">
        <v>2019</v>
      </c>
      <c r="E4892" s="4">
        <v>17</v>
      </c>
      <c r="F4892" s="4" t="s">
        <v>210</v>
      </c>
      <c r="G4892" s="4" t="s">
        <v>12</v>
      </c>
      <c r="H4892" s="4" t="s">
        <v>211</v>
      </c>
      <c r="I4892" s="4">
        <v>1</v>
      </c>
      <c r="J4892" t="str">
        <f>VLOOKUP(A4892,'Município e Sexo'!$A$2:$I$11321,5,FALSE)</f>
        <v>MARAIAL</v>
      </c>
      <c r="K4892" t="str">
        <f>VLOOKUP(A4892,'Município e Sexo'!$A$2:$I$11321,7,FALSE)</f>
        <v>MASCULINO</v>
      </c>
    </row>
    <row r="4893" spans="1:11" ht="15" customHeight="1" thickBot="1" x14ac:dyDescent="0.25">
      <c r="A4893" t="str">
        <f>CONCATENATE(B4893,C4893,D4893,G4893,E4893,I4893)</f>
        <v>1432019LESOES CORPORAIS SEGUIDA DE MORTE211</v>
      </c>
      <c r="B4893" s="4">
        <v>14</v>
      </c>
      <c r="C4893" s="5">
        <v>3</v>
      </c>
      <c r="D4893" s="4">
        <v>2019</v>
      </c>
      <c r="E4893" s="4">
        <v>21</v>
      </c>
      <c r="F4893" s="4" t="s">
        <v>210</v>
      </c>
      <c r="G4893" s="4" t="s">
        <v>131</v>
      </c>
      <c r="H4893" s="4" t="s">
        <v>211</v>
      </c>
      <c r="I4893" s="4">
        <v>1</v>
      </c>
      <c r="J4893" t="str">
        <f>VLOOKUP(A4893,'Município e Sexo'!$A$2:$I$11321,5,FALSE)</f>
        <v>ITAPISSUMA</v>
      </c>
      <c r="K4893" t="str">
        <f>VLOOKUP(A4893,'Município e Sexo'!$A$2:$I$11321,7,FALSE)</f>
        <v>MASCULINO</v>
      </c>
    </row>
    <row r="4894" spans="1:11" ht="15" customHeight="1" thickBot="1" x14ac:dyDescent="0.25">
      <c r="A4894" t="str">
        <f>CONCATENATE(B4894,C4894,D4894,G4894,E4894,I4894)</f>
        <v>1432019HOMICIDIO321</v>
      </c>
      <c r="B4894" s="4">
        <v>14</v>
      </c>
      <c r="C4894" s="5">
        <v>3</v>
      </c>
      <c r="D4894" s="4">
        <v>2019</v>
      </c>
      <c r="E4894" s="4">
        <v>32</v>
      </c>
      <c r="F4894" s="4" t="s">
        <v>210</v>
      </c>
      <c r="G4894" s="4" t="s">
        <v>12</v>
      </c>
      <c r="H4894" s="4" t="s">
        <v>212</v>
      </c>
      <c r="I4894" s="4">
        <v>1</v>
      </c>
      <c r="J4894" t="str">
        <f>VLOOKUP(A4894,'Município e Sexo'!$A$2:$I$11321,5,FALSE)</f>
        <v>JABOATAO DOS GUARARAPES</v>
      </c>
      <c r="K4894" t="str">
        <f>VLOOKUP(A4894,'Município e Sexo'!$A$2:$I$11321,7,FALSE)</f>
        <v>MASCULINO</v>
      </c>
    </row>
    <row r="4895" spans="1:11" ht="15" customHeight="1" thickBot="1" x14ac:dyDescent="0.25">
      <c r="A4895" t="str">
        <f>CONCATENATE(B4895,C4895,D4895,G4895,E4895,I4895)</f>
        <v>1432019HOMICIDIO341</v>
      </c>
      <c r="B4895" s="4">
        <v>14</v>
      </c>
      <c r="C4895" s="5">
        <v>3</v>
      </c>
      <c r="D4895" s="4">
        <v>2019</v>
      </c>
      <c r="E4895" s="4">
        <v>34</v>
      </c>
      <c r="F4895" s="4" t="s">
        <v>210</v>
      </c>
      <c r="G4895" s="4" t="s">
        <v>12</v>
      </c>
      <c r="H4895" s="4" t="s">
        <v>211</v>
      </c>
      <c r="I4895" s="4">
        <v>1</v>
      </c>
      <c r="J4895" t="str">
        <f>VLOOKUP(A4895,'Município e Sexo'!$A$2:$I$11321,5,FALSE)</f>
        <v>RECIFE</v>
      </c>
      <c r="K4895" t="str">
        <f>VLOOKUP(A4895,'Município e Sexo'!$A$2:$I$11321,7,FALSE)</f>
        <v>MASCULINO</v>
      </c>
    </row>
    <row r="4896" spans="1:11" ht="15" customHeight="1" thickBot="1" x14ac:dyDescent="0.25">
      <c r="A4896" t="str">
        <f>CONCATENATE(B4896,C4896,D4896,G4896,E4896,I4896)</f>
        <v>1532019HOMICIDIO231</v>
      </c>
      <c r="B4896" s="4">
        <v>15</v>
      </c>
      <c r="C4896" s="5">
        <v>3</v>
      </c>
      <c r="D4896" s="4">
        <v>2019</v>
      </c>
      <c r="E4896" s="4">
        <v>23</v>
      </c>
      <c r="F4896" s="4" t="s">
        <v>210</v>
      </c>
      <c r="G4896" s="4" t="s">
        <v>12</v>
      </c>
      <c r="H4896" s="4" t="s">
        <v>211</v>
      </c>
      <c r="I4896" s="4">
        <v>1</v>
      </c>
      <c r="J4896" t="str">
        <f>VLOOKUP(A4896,'Município e Sexo'!$A$2:$I$11321,5,FALSE)</f>
        <v>CABO DE SANTO AGOSTINHO</v>
      </c>
      <c r="K4896" t="str">
        <f>VLOOKUP(A4896,'Município e Sexo'!$A$2:$I$11321,7,FALSE)</f>
        <v>MASCULINO</v>
      </c>
    </row>
    <row r="4897" spans="1:11" ht="15" customHeight="1" thickBot="1" x14ac:dyDescent="0.25">
      <c r="A4897" t="str">
        <f>CONCATENATE(B4897,C4897,D4897,G4897,E4897,I4897)</f>
        <v>1532019HOMICIDIO241</v>
      </c>
      <c r="B4897" s="4">
        <v>15</v>
      </c>
      <c r="C4897" s="5">
        <v>3</v>
      </c>
      <c r="D4897" s="4">
        <v>2019</v>
      </c>
      <c r="E4897" s="4">
        <v>24</v>
      </c>
      <c r="F4897" s="4" t="s">
        <v>210</v>
      </c>
      <c r="G4897" s="4" t="s">
        <v>12</v>
      </c>
      <c r="H4897" s="4" t="s">
        <v>211</v>
      </c>
      <c r="I4897" s="4">
        <v>1</v>
      </c>
      <c r="J4897" t="str">
        <f>VLOOKUP(A4897,'Município e Sexo'!$A$2:$I$11321,5,FALSE)</f>
        <v>SAO JOAQUIM DO MONTE</v>
      </c>
      <c r="K4897" t="str">
        <f>VLOOKUP(A4897,'Município e Sexo'!$A$2:$I$11321,7,FALSE)</f>
        <v>MASCULINO</v>
      </c>
    </row>
    <row r="4898" spans="1:11" ht="15" customHeight="1" thickBot="1" x14ac:dyDescent="0.25">
      <c r="A4898" t="str">
        <f>CONCATENATE(B4898,C4898,D4898,G4898,E4898,I4898)</f>
        <v>1532019HOMICIDIO381</v>
      </c>
      <c r="B4898" s="4">
        <v>15</v>
      </c>
      <c r="C4898" s="5">
        <v>3</v>
      </c>
      <c r="D4898" s="4">
        <v>2019</v>
      </c>
      <c r="E4898" s="4">
        <v>38</v>
      </c>
      <c r="F4898" s="4" t="s">
        <v>210</v>
      </c>
      <c r="G4898" s="4" t="s">
        <v>12</v>
      </c>
      <c r="H4898" s="4" t="s">
        <v>211</v>
      </c>
      <c r="I4898" s="4">
        <v>1</v>
      </c>
      <c r="J4898" t="str">
        <f>VLOOKUP(A4898,'Município e Sexo'!$A$2:$I$11321,5,FALSE)</f>
        <v>RECIFE</v>
      </c>
      <c r="K4898" t="str">
        <f>VLOOKUP(A4898,'Município e Sexo'!$A$2:$I$11321,7,FALSE)</f>
        <v>MASCULINO</v>
      </c>
    </row>
    <row r="4899" spans="1:11" ht="15" customHeight="1" thickBot="1" x14ac:dyDescent="0.25">
      <c r="A4899" t="str">
        <f>CONCATENATE(B4899,C4899,D4899,G4899,E4899,I4899)</f>
        <v>1532019HOMICIDIO191</v>
      </c>
      <c r="B4899" s="4">
        <v>15</v>
      </c>
      <c r="C4899" s="5">
        <v>3</v>
      </c>
      <c r="D4899" s="4">
        <v>2019</v>
      </c>
      <c r="E4899" s="4">
        <v>19</v>
      </c>
      <c r="F4899" s="4" t="s">
        <v>210</v>
      </c>
      <c r="G4899" s="4" t="s">
        <v>12</v>
      </c>
      <c r="H4899" s="4" t="s">
        <v>211</v>
      </c>
      <c r="I4899" s="4">
        <v>1</v>
      </c>
      <c r="J4899" t="str">
        <f>VLOOKUP(A4899,'Município e Sexo'!$A$2:$I$11321,5,FALSE)</f>
        <v>CARPINA</v>
      </c>
      <c r="K4899" t="str">
        <f>VLOOKUP(A4899,'Município e Sexo'!$A$2:$I$11321,7,FALSE)</f>
        <v>MASCULINO</v>
      </c>
    </row>
    <row r="4900" spans="1:11" ht="15" customHeight="1" thickBot="1" x14ac:dyDescent="0.25">
      <c r="A4900" t="str">
        <f>CONCATENATE(B4900,C4900,D4900,G4900,E4900,I4900)</f>
        <v>1532019HOMICIDIO351</v>
      </c>
      <c r="B4900" s="4">
        <v>15</v>
      </c>
      <c r="C4900" s="5">
        <v>3</v>
      </c>
      <c r="D4900" s="4">
        <v>2019</v>
      </c>
      <c r="E4900" s="4">
        <v>35</v>
      </c>
      <c r="F4900" s="4" t="s">
        <v>210</v>
      </c>
      <c r="G4900" s="4" t="s">
        <v>12</v>
      </c>
      <c r="H4900" s="4" t="s">
        <v>211</v>
      </c>
      <c r="I4900" s="4">
        <v>1</v>
      </c>
      <c r="J4900" t="str">
        <f>VLOOKUP(A4900,'Município e Sexo'!$A$2:$I$11321,5,FALSE)</f>
        <v>BUIQUE</v>
      </c>
      <c r="K4900" t="str">
        <f>VLOOKUP(A4900,'Município e Sexo'!$A$2:$I$11321,7,FALSE)</f>
        <v>MASCULINO</v>
      </c>
    </row>
    <row r="4901" spans="1:11" ht="15" customHeight="1" thickBot="1" x14ac:dyDescent="0.25">
      <c r="A4901" t="str">
        <f>CONCATENATE(B4901,C4901,D4901,G4901,E4901,I4901)</f>
        <v>1532019HOMICIDIO531</v>
      </c>
      <c r="B4901" s="4">
        <v>15</v>
      </c>
      <c r="C4901" s="5">
        <v>3</v>
      </c>
      <c r="D4901" s="4">
        <v>2019</v>
      </c>
      <c r="E4901" s="4">
        <v>53</v>
      </c>
      <c r="F4901" s="4" t="s">
        <v>210</v>
      </c>
      <c r="G4901" s="4" t="s">
        <v>12</v>
      </c>
      <c r="H4901" s="4" t="s">
        <v>211</v>
      </c>
      <c r="I4901" s="4">
        <v>1</v>
      </c>
      <c r="J4901" t="str">
        <f>VLOOKUP(A4901,'Município e Sexo'!$A$2:$I$11321,5,FALSE)</f>
        <v>CABO DE SANTO AGOSTINHO</v>
      </c>
      <c r="K4901" t="str">
        <f>VLOOKUP(A4901,'Município e Sexo'!$A$2:$I$11321,7,FALSE)</f>
        <v>MASCULINO</v>
      </c>
    </row>
    <row r="4902" spans="1:11" ht="15" customHeight="1" thickBot="1" x14ac:dyDescent="0.25">
      <c r="A4902" t="str">
        <f>CONCATENATE(B4902,C4902,D4902,G4902,E4902,I4902)</f>
        <v>1532019HOMICIDIO161</v>
      </c>
      <c r="B4902" s="4">
        <v>15</v>
      </c>
      <c r="C4902" s="5">
        <v>3</v>
      </c>
      <c r="D4902" s="4">
        <v>2019</v>
      </c>
      <c r="E4902" s="4">
        <v>16</v>
      </c>
      <c r="F4902" s="4" t="s">
        <v>210</v>
      </c>
      <c r="G4902" s="4" t="s">
        <v>12</v>
      </c>
      <c r="H4902" s="4" t="s">
        <v>211</v>
      </c>
      <c r="I4902" s="4">
        <v>1</v>
      </c>
      <c r="J4902" t="str">
        <f>VLOOKUP(A4902,'Município e Sexo'!$A$2:$I$11321,5,FALSE)</f>
        <v>ABREU E LIMA</v>
      </c>
      <c r="K4902" t="str">
        <f>VLOOKUP(A4902,'Município e Sexo'!$A$2:$I$11321,7,FALSE)</f>
        <v>MASCULINO</v>
      </c>
    </row>
    <row r="4903" spans="1:11" ht="15" customHeight="1" thickBot="1" x14ac:dyDescent="0.25">
      <c r="A4903" t="str">
        <f>CONCATENATE(B4903,C4903,D4903,G4903,E4903,I4903)</f>
        <v>1532019HOMICIDIO181</v>
      </c>
      <c r="B4903" s="4">
        <v>15</v>
      </c>
      <c r="C4903" s="5">
        <v>3</v>
      </c>
      <c r="D4903" s="4">
        <v>2019</v>
      </c>
      <c r="E4903" s="4">
        <v>18</v>
      </c>
      <c r="F4903" s="4" t="s">
        <v>210</v>
      </c>
      <c r="G4903" s="4" t="s">
        <v>12</v>
      </c>
      <c r="H4903" s="4" t="s">
        <v>211</v>
      </c>
      <c r="I4903" s="4">
        <v>1</v>
      </c>
      <c r="J4903" t="str">
        <f>VLOOKUP(A4903,'Município e Sexo'!$A$2:$I$11321,5,FALSE)</f>
        <v>ITAMBE</v>
      </c>
      <c r="K4903" t="str">
        <f>VLOOKUP(A4903,'Município e Sexo'!$A$2:$I$11321,7,FALSE)</f>
        <v>MASCULINO</v>
      </c>
    </row>
    <row r="4904" spans="1:11" ht="15" customHeight="1" thickBot="1" x14ac:dyDescent="0.25">
      <c r="A4904" t="str">
        <f>CONCATENATE(B4904,C4904,D4904,G4904,E4904,I4904)</f>
        <v>1532019HOMICIDIO191</v>
      </c>
      <c r="B4904" s="4">
        <v>15</v>
      </c>
      <c r="C4904" s="5">
        <v>3</v>
      </c>
      <c r="D4904" s="4">
        <v>2019</v>
      </c>
      <c r="E4904" s="4">
        <v>19</v>
      </c>
      <c r="F4904" s="4" t="s">
        <v>210</v>
      </c>
      <c r="G4904" s="4" t="s">
        <v>12</v>
      </c>
      <c r="H4904" s="4" t="s">
        <v>211</v>
      </c>
      <c r="I4904" s="4">
        <v>1</v>
      </c>
      <c r="J4904" t="str">
        <f>VLOOKUP(A4904,'Município e Sexo'!$A$2:$I$11321,5,FALSE)</f>
        <v>CARPINA</v>
      </c>
      <c r="K4904" t="str">
        <f>VLOOKUP(A4904,'Município e Sexo'!$A$2:$I$11321,7,FALSE)</f>
        <v>MASCULINO</v>
      </c>
    </row>
    <row r="4905" spans="1:11" ht="15" customHeight="1" thickBot="1" x14ac:dyDescent="0.25">
      <c r="A4905" t="str">
        <f>CONCATENATE(B4905,C4905,D4905,G4905,E4905,I4905)</f>
        <v>1532019HOMICIDIO191</v>
      </c>
      <c r="B4905" s="4">
        <v>15</v>
      </c>
      <c r="C4905" s="5">
        <v>3</v>
      </c>
      <c r="D4905" s="4">
        <v>2019</v>
      </c>
      <c r="E4905" s="4">
        <v>19</v>
      </c>
      <c r="F4905" s="4" t="s">
        <v>210</v>
      </c>
      <c r="G4905" s="4" t="s">
        <v>12</v>
      </c>
      <c r="H4905" s="4" t="s">
        <v>211</v>
      </c>
      <c r="I4905" s="4">
        <v>1</v>
      </c>
      <c r="J4905" t="str">
        <f>VLOOKUP(A4905,'Município e Sexo'!$A$2:$I$11321,5,FALSE)</f>
        <v>CARPINA</v>
      </c>
      <c r="K4905" t="str">
        <f>VLOOKUP(A4905,'Município e Sexo'!$A$2:$I$11321,7,FALSE)</f>
        <v>MASCULINO</v>
      </c>
    </row>
    <row r="4906" spans="1:11" ht="15" customHeight="1" thickBot="1" x14ac:dyDescent="0.25">
      <c r="A4906" t="str">
        <f>CONCATENATE(B4906,C4906,D4906,G4906,E4906,I4906)</f>
        <v>1532019HOMICIDIO221</v>
      </c>
      <c r="B4906" s="4">
        <v>15</v>
      </c>
      <c r="C4906" s="5">
        <v>3</v>
      </c>
      <c r="D4906" s="4">
        <v>2019</v>
      </c>
      <c r="E4906" s="4">
        <v>22</v>
      </c>
      <c r="F4906" s="4" t="s">
        <v>210</v>
      </c>
      <c r="G4906" s="4" t="s">
        <v>12</v>
      </c>
      <c r="H4906" s="4" t="s">
        <v>211</v>
      </c>
      <c r="I4906" s="4">
        <v>1</v>
      </c>
      <c r="J4906" t="str">
        <f>VLOOKUP(A4906,'Município e Sexo'!$A$2:$I$11321,5,FALSE)</f>
        <v>RECIFE</v>
      </c>
      <c r="K4906" t="str">
        <f>VLOOKUP(A4906,'Município e Sexo'!$A$2:$I$11321,7,FALSE)</f>
        <v>MASCULINO</v>
      </c>
    </row>
    <row r="4907" spans="1:11" ht="15" customHeight="1" thickBot="1" x14ac:dyDescent="0.25">
      <c r="A4907" t="str">
        <f>CONCATENATE(B4907,C4907,D4907,G4907,E4907,I4907)</f>
        <v>1532019HOMICIDIO351</v>
      </c>
      <c r="B4907" s="4">
        <v>15</v>
      </c>
      <c r="C4907" s="5">
        <v>3</v>
      </c>
      <c r="D4907" s="4">
        <v>2019</v>
      </c>
      <c r="E4907" s="4">
        <v>35</v>
      </c>
      <c r="F4907" s="4" t="s">
        <v>210</v>
      </c>
      <c r="G4907" s="4" t="s">
        <v>12</v>
      </c>
      <c r="H4907" s="4" t="s">
        <v>212</v>
      </c>
      <c r="I4907" s="4">
        <v>1</v>
      </c>
      <c r="J4907" t="str">
        <f>VLOOKUP(A4907,'Município e Sexo'!$A$2:$I$11321,5,FALSE)</f>
        <v>BUIQUE</v>
      </c>
      <c r="K4907" t="str">
        <f>VLOOKUP(A4907,'Município e Sexo'!$A$2:$I$11321,7,FALSE)</f>
        <v>MASCULINO</v>
      </c>
    </row>
    <row r="4908" spans="1:11" ht="15" customHeight="1" thickBot="1" x14ac:dyDescent="0.25">
      <c r="A4908" t="str">
        <f>CONCATENATE(B4908,C4908,D4908,G4908,E4908,I4908)</f>
        <v>1532019HOMICIDIO431</v>
      </c>
      <c r="B4908" s="4">
        <v>15</v>
      </c>
      <c r="C4908" s="5">
        <v>3</v>
      </c>
      <c r="D4908" s="4">
        <v>2019</v>
      </c>
      <c r="E4908" s="4">
        <v>43</v>
      </c>
      <c r="F4908" s="4" t="s">
        <v>210</v>
      </c>
      <c r="G4908" s="4" t="s">
        <v>12</v>
      </c>
      <c r="H4908" s="4" t="s">
        <v>211</v>
      </c>
      <c r="I4908" s="4">
        <v>1</v>
      </c>
      <c r="J4908" t="str">
        <f>VLOOKUP(A4908,'Município e Sexo'!$A$2:$I$11321,5,FALSE)</f>
        <v>CABO DE SANTO AGOSTINHO</v>
      </c>
      <c r="K4908" t="str">
        <f>VLOOKUP(A4908,'Município e Sexo'!$A$2:$I$11321,7,FALSE)</f>
        <v>MASCULINO</v>
      </c>
    </row>
    <row r="4909" spans="1:11" ht="15" customHeight="1" thickBot="1" x14ac:dyDescent="0.25">
      <c r="A4909" t="str">
        <f>CONCATENATE(B4909,C4909,D4909,G4909,E4909,I4909)</f>
        <v>1632019HOMICIDIO191</v>
      </c>
      <c r="B4909" s="4">
        <v>16</v>
      </c>
      <c r="C4909" s="5">
        <v>3</v>
      </c>
      <c r="D4909" s="4">
        <v>2019</v>
      </c>
      <c r="E4909" s="4">
        <v>19</v>
      </c>
      <c r="F4909" s="4" t="s">
        <v>210</v>
      </c>
      <c r="G4909" s="4" t="s">
        <v>12</v>
      </c>
      <c r="H4909" s="4" t="s">
        <v>211</v>
      </c>
      <c r="I4909" s="4">
        <v>1</v>
      </c>
      <c r="J4909" t="str">
        <f>VLOOKUP(A4909,'Município e Sexo'!$A$2:$I$11321,5,FALSE)</f>
        <v>GRAVATA</v>
      </c>
      <c r="K4909" t="str">
        <f>VLOOKUP(A4909,'Município e Sexo'!$A$2:$I$11321,7,FALSE)</f>
        <v>MASCULINO</v>
      </c>
    </row>
    <row r="4910" spans="1:11" ht="15" customHeight="1" thickBot="1" x14ac:dyDescent="0.25">
      <c r="A4910" t="str">
        <f>CONCATENATE(B4910,C4910,D4910,G4910,E4910,I4910)</f>
        <v>1632019HOMICIDIO211</v>
      </c>
      <c r="B4910" s="4">
        <v>16</v>
      </c>
      <c r="C4910" s="5">
        <v>3</v>
      </c>
      <c r="D4910" s="4">
        <v>2019</v>
      </c>
      <c r="E4910" s="4">
        <v>21</v>
      </c>
      <c r="F4910" s="4" t="s">
        <v>210</v>
      </c>
      <c r="G4910" s="4" t="s">
        <v>12</v>
      </c>
      <c r="H4910" s="4" t="s">
        <v>211</v>
      </c>
      <c r="I4910" s="4">
        <v>1</v>
      </c>
      <c r="J4910" t="str">
        <f>VLOOKUP(A4910,'Município e Sexo'!$A$2:$I$11321,5,FALSE)</f>
        <v>GRAVATA</v>
      </c>
      <c r="K4910" t="str">
        <f>VLOOKUP(A4910,'Município e Sexo'!$A$2:$I$11321,7,FALSE)</f>
        <v>MASCULINO</v>
      </c>
    </row>
    <row r="4911" spans="1:11" ht="15" customHeight="1" thickBot="1" x14ac:dyDescent="0.25">
      <c r="A4911" t="str">
        <f>CONCATENATE(B4911,C4911,D4911,G4911,E4911,I4911)</f>
        <v>1632019HOMICIDIO211</v>
      </c>
      <c r="B4911" s="4">
        <v>16</v>
      </c>
      <c r="C4911" s="5">
        <v>3</v>
      </c>
      <c r="D4911" s="4">
        <v>2019</v>
      </c>
      <c r="E4911" s="4">
        <v>21</v>
      </c>
      <c r="F4911" s="4" t="s">
        <v>210</v>
      </c>
      <c r="G4911" s="4" t="s">
        <v>12</v>
      </c>
      <c r="H4911" s="4" t="s">
        <v>213</v>
      </c>
      <c r="I4911" s="4">
        <v>1</v>
      </c>
      <c r="J4911" t="str">
        <f>VLOOKUP(A4911,'Município e Sexo'!$A$2:$I$11321,5,FALSE)</f>
        <v>GRAVATA</v>
      </c>
      <c r="K4911" t="str">
        <f>VLOOKUP(A4911,'Município e Sexo'!$A$2:$I$11321,7,FALSE)</f>
        <v>MASCULINO</v>
      </c>
    </row>
    <row r="4912" spans="1:11" ht="15" customHeight="1" thickBot="1" x14ac:dyDescent="0.25">
      <c r="A4912" t="str">
        <f>CONCATENATE(B4912,C4912,D4912,G4912,E4912,I4912)</f>
        <v>1632019HOMICIDIO211</v>
      </c>
      <c r="B4912" s="4">
        <v>16</v>
      </c>
      <c r="C4912" s="5">
        <v>3</v>
      </c>
      <c r="D4912" s="4">
        <v>2019</v>
      </c>
      <c r="E4912" s="4">
        <v>21</v>
      </c>
      <c r="F4912" s="4" t="s">
        <v>210</v>
      </c>
      <c r="G4912" s="4" t="s">
        <v>12</v>
      </c>
      <c r="H4912" s="4" t="s">
        <v>211</v>
      </c>
      <c r="I4912" s="4">
        <v>1</v>
      </c>
      <c r="J4912" t="str">
        <f>VLOOKUP(A4912,'Município e Sexo'!$A$2:$I$11321,5,FALSE)</f>
        <v>GRAVATA</v>
      </c>
      <c r="K4912" t="str">
        <f>VLOOKUP(A4912,'Município e Sexo'!$A$2:$I$11321,7,FALSE)</f>
        <v>MASCULINO</v>
      </c>
    </row>
    <row r="4913" spans="1:11" ht="15" customHeight="1" thickBot="1" x14ac:dyDescent="0.25">
      <c r="A4913" t="str">
        <f>CONCATENATE(B4913,C4913,D4913,G4913,E4913,I4913)</f>
        <v>1632019HOMICIDIO361</v>
      </c>
      <c r="B4913" s="4">
        <v>16</v>
      </c>
      <c r="C4913" s="5">
        <v>3</v>
      </c>
      <c r="D4913" s="4">
        <v>2019</v>
      </c>
      <c r="E4913" s="4">
        <v>36</v>
      </c>
      <c r="F4913" s="4" t="s">
        <v>210</v>
      </c>
      <c r="G4913" s="4" t="s">
        <v>12</v>
      </c>
      <c r="H4913" s="4" t="s">
        <v>211</v>
      </c>
      <c r="I4913" s="4">
        <v>1</v>
      </c>
      <c r="J4913" t="str">
        <f>VLOOKUP(A4913,'Município e Sexo'!$A$2:$I$11321,5,FALSE)</f>
        <v>JOAO ALFREDO</v>
      </c>
      <c r="K4913" t="str">
        <f>VLOOKUP(A4913,'Município e Sexo'!$A$2:$I$11321,7,FALSE)</f>
        <v>MASCULINO</v>
      </c>
    </row>
    <row r="4914" spans="1:11" ht="15" customHeight="1" thickBot="1" x14ac:dyDescent="0.25">
      <c r="A4914" t="str">
        <f>CONCATENATE(B4914,C4914,D4914,G4914,E4914,I4914)</f>
        <v>1632019HOMICIDIO181</v>
      </c>
      <c r="B4914" s="4">
        <v>16</v>
      </c>
      <c r="C4914" s="5">
        <v>3</v>
      </c>
      <c r="D4914" s="4">
        <v>2019</v>
      </c>
      <c r="E4914" s="4">
        <v>18</v>
      </c>
      <c r="F4914" s="4" t="s">
        <v>219</v>
      </c>
      <c r="G4914" s="4" t="s">
        <v>12</v>
      </c>
      <c r="H4914" s="4" t="s">
        <v>211</v>
      </c>
      <c r="I4914" s="4">
        <v>1</v>
      </c>
      <c r="J4914" t="str">
        <f>VLOOKUP(A4914,'Município e Sexo'!$A$2:$I$11321,5,FALSE)</f>
        <v>CABO DE SANTO AGOSTINHO</v>
      </c>
      <c r="K4914" t="str">
        <f>VLOOKUP(A4914,'Município e Sexo'!$A$2:$I$11321,7,FALSE)</f>
        <v>DESCONHECIDO</v>
      </c>
    </row>
    <row r="4915" spans="1:11" ht="15" customHeight="1" thickBot="1" x14ac:dyDescent="0.25">
      <c r="A4915" t="str">
        <f>CONCATENATE(B4915,C4915,D4915,G4915,E4915,I4915)</f>
        <v>1632019HOMICIDIO201</v>
      </c>
      <c r="B4915" s="4">
        <v>16</v>
      </c>
      <c r="C4915" s="5">
        <v>3</v>
      </c>
      <c r="D4915" s="4">
        <v>2019</v>
      </c>
      <c r="E4915" s="4">
        <v>20</v>
      </c>
      <c r="F4915" s="4" t="s">
        <v>219</v>
      </c>
      <c r="G4915" s="4" t="s">
        <v>12</v>
      </c>
      <c r="H4915" s="4" t="s">
        <v>211</v>
      </c>
      <c r="I4915" s="4">
        <v>1</v>
      </c>
      <c r="J4915" t="str">
        <f>VLOOKUP(A4915,'Município e Sexo'!$A$2:$I$11321,5,FALSE)</f>
        <v>CABO DE SANTO AGOSTINHO</v>
      </c>
      <c r="K4915" t="str">
        <f>VLOOKUP(A4915,'Município e Sexo'!$A$2:$I$11321,7,FALSE)</f>
        <v>MASCULINO</v>
      </c>
    </row>
    <row r="4916" spans="1:11" ht="15" customHeight="1" thickBot="1" x14ac:dyDescent="0.25">
      <c r="A4916" t="str">
        <f>CONCATENATE(B4916,C4916,D4916,G4916,E4916,I4916)</f>
        <v>1632019HOMICIDIO211</v>
      </c>
      <c r="B4916" s="4">
        <v>16</v>
      </c>
      <c r="C4916" s="5">
        <v>3</v>
      </c>
      <c r="D4916" s="4">
        <v>2019</v>
      </c>
      <c r="E4916" s="4">
        <v>21</v>
      </c>
      <c r="F4916" s="4" t="s">
        <v>210</v>
      </c>
      <c r="G4916" s="4" t="s">
        <v>12</v>
      </c>
      <c r="H4916" s="4" t="s">
        <v>211</v>
      </c>
      <c r="I4916" s="4">
        <v>1</v>
      </c>
      <c r="J4916" t="str">
        <f>VLOOKUP(A4916,'Município e Sexo'!$A$2:$I$11321,5,FALSE)</f>
        <v>GRAVATA</v>
      </c>
      <c r="K4916" t="str">
        <f>VLOOKUP(A4916,'Município e Sexo'!$A$2:$I$11321,7,FALSE)</f>
        <v>MASCULINO</v>
      </c>
    </row>
    <row r="4917" spans="1:11" ht="15" customHeight="1" thickBot="1" x14ac:dyDescent="0.25">
      <c r="A4917" t="str">
        <f>CONCATENATE(B4917,C4917,D4917,G4917,E4917,I4917)</f>
        <v>1632019HOMICIDIO221</v>
      </c>
      <c r="B4917" s="4">
        <v>16</v>
      </c>
      <c r="C4917" s="5">
        <v>3</v>
      </c>
      <c r="D4917" s="4">
        <v>2019</v>
      </c>
      <c r="E4917" s="4">
        <v>22</v>
      </c>
      <c r="F4917" s="4" t="s">
        <v>210</v>
      </c>
      <c r="G4917" s="4" t="s">
        <v>12</v>
      </c>
      <c r="H4917" s="4" t="s">
        <v>211</v>
      </c>
      <c r="I4917" s="4">
        <v>1</v>
      </c>
      <c r="J4917" t="str">
        <f>VLOOKUP(A4917,'Município e Sexo'!$A$2:$I$11321,5,FALSE)</f>
        <v>LIMOEIRO</v>
      </c>
      <c r="K4917" t="str">
        <f>VLOOKUP(A4917,'Município e Sexo'!$A$2:$I$11321,7,FALSE)</f>
        <v>MASCULINO</v>
      </c>
    </row>
    <row r="4918" spans="1:11" ht="15" customHeight="1" thickBot="1" x14ac:dyDescent="0.25">
      <c r="A4918" t="str">
        <f>CONCATENATE(B4918,C4918,D4918,G4918,E4918,I4918)</f>
        <v>1632019HOMICIDIO241</v>
      </c>
      <c r="B4918" s="4">
        <v>16</v>
      </c>
      <c r="C4918" s="5">
        <v>3</v>
      </c>
      <c r="D4918" s="4">
        <v>2019</v>
      </c>
      <c r="E4918" s="4">
        <v>24</v>
      </c>
      <c r="F4918" s="4" t="s">
        <v>210</v>
      </c>
      <c r="G4918" s="4" t="s">
        <v>12</v>
      </c>
      <c r="H4918" s="4" t="s">
        <v>211</v>
      </c>
      <c r="I4918" s="4">
        <v>1</v>
      </c>
      <c r="J4918" t="str">
        <f>VLOOKUP(A4918,'Município e Sexo'!$A$2:$I$11321,5,FALSE)</f>
        <v>RECIFE</v>
      </c>
      <c r="K4918" t="str">
        <f>VLOOKUP(A4918,'Município e Sexo'!$A$2:$I$11321,7,FALSE)</f>
        <v>MASCULINO</v>
      </c>
    </row>
    <row r="4919" spans="1:11" ht="15" customHeight="1" thickBot="1" x14ac:dyDescent="0.25">
      <c r="A4919" t="str">
        <f>CONCATENATE(B4919,C4919,D4919,G4919,E4919,I4919)</f>
        <v>1632019HOMICIDIO261</v>
      </c>
      <c r="B4919" s="4">
        <v>16</v>
      </c>
      <c r="C4919" s="5">
        <v>3</v>
      </c>
      <c r="D4919" s="4">
        <v>2019</v>
      </c>
      <c r="E4919" s="4">
        <v>26</v>
      </c>
      <c r="F4919" s="4" t="s">
        <v>210</v>
      </c>
      <c r="G4919" s="4" t="s">
        <v>12</v>
      </c>
      <c r="H4919" s="4" t="s">
        <v>211</v>
      </c>
      <c r="I4919" s="4">
        <v>1</v>
      </c>
      <c r="J4919" t="str">
        <f>VLOOKUP(A4919,'Município e Sexo'!$A$2:$I$11321,5,FALSE)</f>
        <v>CARUARU</v>
      </c>
      <c r="K4919" t="str">
        <f>VLOOKUP(A4919,'Município e Sexo'!$A$2:$I$11321,7,FALSE)</f>
        <v>MASCULINO</v>
      </c>
    </row>
    <row r="4920" spans="1:11" ht="15" customHeight="1" thickBot="1" x14ac:dyDescent="0.25">
      <c r="A4920" t="str">
        <f>CONCATENATE(B4920,C4920,D4920,G4920,E4920,I4920)</f>
        <v>1632019HOMICIDIO271</v>
      </c>
      <c r="B4920" s="4">
        <v>16</v>
      </c>
      <c r="C4920" s="5">
        <v>3</v>
      </c>
      <c r="D4920" s="4">
        <v>2019</v>
      </c>
      <c r="E4920" s="4">
        <v>27</v>
      </c>
      <c r="F4920" s="4" t="s">
        <v>210</v>
      </c>
      <c r="G4920" s="4" t="s">
        <v>12</v>
      </c>
      <c r="H4920" s="4" t="s">
        <v>211</v>
      </c>
      <c r="I4920" s="4">
        <v>1</v>
      </c>
      <c r="J4920" t="str">
        <f>VLOOKUP(A4920,'Município e Sexo'!$A$2:$I$11321,5,FALSE)</f>
        <v>LIMOEIRO</v>
      </c>
      <c r="K4920" t="str">
        <f>VLOOKUP(A4920,'Município e Sexo'!$A$2:$I$11321,7,FALSE)</f>
        <v>MASCULINO</v>
      </c>
    </row>
    <row r="4921" spans="1:11" ht="15" customHeight="1" thickBot="1" x14ac:dyDescent="0.25">
      <c r="A4921" t="str">
        <f>CONCATENATE(B4921,C4921,D4921,G4921,E4921,I4921)</f>
        <v>1632019HOMICIDIO311</v>
      </c>
      <c r="B4921" s="4">
        <v>16</v>
      </c>
      <c r="C4921" s="5">
        <v>3</v>
      </c>
      <c r="D4921" s="4">
        <v>2019</v>
      </c>
      <c r="E4921" s="4">
        <v>31</v>
      </c>
      <c r="F4921" s="4" t="s">
        <v>210</v>
      </c>
      <c r="G4921" s="4" t="s">
        <v>12</v>
      </c>
      <c r="H4921" s="4" t="s">
        <v>211</v>
      </c>
      <c r="I4921" s="4">
        <v>1</v>
      </c>
      <c r="J4921" t="str">
        <f>VLOOKUP(A4921,'Município e Sexo'!$A$2:$I$11321,5,FALSE)</f>
        <v>TIMBAUBA</v>
      </c>
      <c r="K4921" t="str">
        <f>VLOOKUP(A4921,'Município e Sexo'!$A$2:$I$11321,7,FALSE)</f>
        <v>MASCULINO</v>
      </c>
    </row>
    <row r="4922" spans="1:11" ht="15" customHeight="1" thickBot="1" x14ac:dyDescent="0.25">
      <c r="A4922" t="str">
        <f>CONCATENATE(B4922,C4922,D4922,G4922,E4922,I4922)</f>
        <v>1632019HOMICIDIO351</v>
      </c>
      <c r="B4922" s="4">
        <v>16</v>
      </c>
      <c r="C4922" s="5">
        <v>3</v>
      </c>
      <c r="D4922" s="4">
        <v>2019</v>
      </c>
      <c r="E4922" s="4">
        <v>35</v>
      </c>
      <c r="F4922" s="4" t="s">
        <v>210</v>
      </c>
      <c r="G4922" s="4" t="s">
        <v>12</v>
      </c>
      <c r="H4922" s="4" t="s">
        <v>212</v>
      </c>
      <c r="I4922" s="4">
        <v>1</v>
      </c>
      <c r="J4922" t="str">
        <f>VLOOKUP(A4922,'Município e Sexo'!$A$2:$I$11321,5,FALSE)</f>
        <v>ITAPISSUMA</v>
      </c>
      <c r="K4922" t="str">
        <f>VLOOKUP(A4922,'Município e Sexo'!$A$2:$I$11321,7,FALSE)</f>
        <v>MASCULINO</v>
      </c>
    </row>
    <row r="4923" spans="1:11" ht="15" customHeight="1" thickBot="1" x14ac:dyDescent="0.25">
      <c r="A4923" t="str">
        <f>CONCATENATE(B4923,C4923,D4923,G4923,E4923,I4923)</f>
        <v>1632019HOMICIDIO501</v>
      </c>
      <c r="B4923" s="4">
        <v>16</v>
      </c>
      <c r="C4923" s="5">
        <v>3</v>
      </c>
      <c r="D4923" s="4">
        <v>2019</v>
      </c>
      <c r="E4923" s="4">
        <v>50</v>
      </c>
      <c r="F4923" s="4" t="s">
        <v>210</v>
      </c>
      <c r="G4923" s="4" t="s">
        <v>12</v>
      </c>
      <c r="H4923" s="4" t="s">
        <v>211</v>
      </c>
      <c r="I4923" s="4">
        <v>1</v>
      </c>
      <c r="J4923" t="str">
        <f>VLOOKUP(A4923,'Município e Sexo'!$A$2:$I$11321,5,FALSE)</f>
        <v>CARUARU</v>
      </c>
      <c r="K4923" t="str">
        <f>VLOOKUP(A4923,'Município e Sexo'!$A$2:$I$11321,7,FALSE)</f>
        <v>MASCULINO</v>
      </c>
    </row>
    <row r="4924" spans="1:11" ht="15" customHeight="1" thickBot="1" x14ac:dyDescent="0.25">
      <c r="A4924" t="str">
        <f>CONCATENATE(B4924,C4924,D4924,G4924,E4924,I4924)</f>
        <v>1632019HOMICIDIO691</v>
      </c>
      <c r="B4924" s="4">
        <v>16</v>
      </c>
      <c r="C4924" s="5">
        <v>3</v>
      </c>
      <c r="D4924" s="4">
        <v>2019</v>
      </c>
      <c r="E4924" s="4">
        <v>69</v>
      </c>
      <c r="F4924" s="4" t="s">
        <v>210</v>
      </c>
      <c r="G4924" s="4" t="s">
        <v>12</v>
      </c>
      <c r="H4924" s="4" t="s">
        <v>212</v>
      </c>
      <c r="I4924" s="4">
        <v>1</v>
      </c>
      <c r="J4924" t="str">
        <f>VLOOKUP(A4924,'Município e Sexo'!$A$2:$I$11321,5,FALSE)</f>
        <v>SAIRE</v>
      </c>
      <c r="K4924" t="str">
        <f>VLOOKUP(A4924,'Município e Sexo'!$A$2:$I$11321,7,FALSE)</f>
        <v>FEMININO</v>
      </c>
    </row>
    <row r="4925" spans="1:11" ht="15" customHeight="1" thickBot="1" x14ac:dyDescent="0.25">
      <c r="A4925" t="str">
        <f>CONCATENATE(B4925,C4925,D4925,G4925,E4925,I4925)</f>
        <v>1732019HOMICIDIO181</v>
      </c>
      <c r="B4925" s="4">
        <v>17</v>
      </c>
      <c r="C4925" s="5">
        <v>3</v>
      </c>
      <c r="D4925" s="4">
        <v>2019</v>
      </c>
      <c r="E4925" s="4">
        <v>18</v>
      </c>
      <c r="F4925" s="4" t="s">
        <v>210</v>
      </c>
      <c r="G4925" s="4" t="s">
        <v>12</v>
      </c>
      <c r="H4925" s="4" t="s">
        <v>211</v>
      </c>
      <c r="I4925" s="4">
        <v>1</v>
      </c>
      <c r="J4925" t="str">
        <f>VLOOKUP(A4925,'Município e Sexo'!$A$2:$I$11321,5,FALSE)</f>
        <v>TORITAMA</v>
      </c>
      <c r="K4925" t="str">
        <f>VLOOKUP(A4925,'Município e Sexo'!$A$2:$I$11321,7,FALSE)</f>
        <v>MASCULINO</v>
      </c>
    </row>
    <row r="4926" spans="1:11" ht="15" customHeight="1" thickBot="1" x14ac:dyDescent="0.25">
      <c r="A4926" t="str">
        <f>CONCATENATE(B4926,C4926,D4926,G4926,E4926,I4926)</f>
        <v>1732019HOMICIDIO211</v>
      </c>
      <c r="B4926" s="4">
        <v>17</v>
      </c>
      <c r="C4926" s="5">
        <v>3</v>
      </c>
      <c r="D4926" s="4">
        <v>2019</v>
      </c>
      <c r="E4926" s="4">
        <v>21</v>
      </c>
      <c r="F4926" s="4" t="s">
        <v>210</v>
      </c>
      <c r="G4926" s="4" t="s">
        <v>12</v>
      </c>
      <c r="H4926" s="4" t="s">
        <v>212</v>
      </c>
      <c r="I4926" s="4">
        <v>1</v>
      </c>
      <c r="J4926" t="str">
        <f>VLOOKUP(A4926,'Município e Sexo'!$A$2:$I$11321,5,FALSE)</f>
        <v>CABO DE SANTO AGOSTINHO</v>
      </c>
      <c r="K4926" t="str">
        <f>VLOOKUP(A4926,'Município e Sexo'!$A$2:$I$11321,7,FALSE)</f>
        <v>MASCULINO</v>
      </c>
    </row>
    <row r="4927" spans="1:11" ht="15" customHeight="1" thickBot="1" x14ac:dyDescent="0.25">
      <c r="A4927" t="str">
        <f>CONCATENATE(B4927,C4927,D4927,G4927,E4927,I4927)</f>
        <v>1732019HOMICIDIO331</v>
      </c>
      <c r="B4927" s="4">
        <v>17</v>
      </c>
      <c r="C4927" s="5">
        <v>3</v>
      </c>
      <c r="D4927" s="4">
        <v>2019</v>
      </c>
      <c r="E4927" s="4">
        <v>33</v>
      </c>
      <c r="F4927" s="4" t="s">
        <v>210</v>
      </c>
      <c r="G4927" s="4" t="s">
        <v>12</v>
      </c>
      <c r="H4927" s="4" t="s">
        <v>211</v>
      </c>
      <c r="I4927" s="4">
        <v>1</v>
      </c>
      <c r="J4927" t="str">
        <f>VLOOKUP(A4927,'Município e Sexo'!$A$2:$I$11321,5,FALSE)</f>
        <v>VICENCIA</v>
      </c>
      <c r="K4927" t="str">
        <f>VLOOKUP(A4927,'Município e Sexo'!$A$2:$I$11321,7,FALSE)</f>
        <v>MASCULINO</v>
      </c>
    </row>
    <row r="4928" spans="1:11" ht="15" customHeight="1" thickBot="1" x14ac:dyDescent="0.25">
      <c r="A4928" t="str">
        <f>CONCATENATE(B4928,C4928,D4928,G4928,E4928,I4928)</f>
        <v>1732019HOMICIDIO391</v>
      </c>
      <c r="B4928" s="4">
        <v>17</v>
      </c>
      <c r="C4928" s="5">
        <v>3</v>
      </c>
      <c r="D4928" s="4">
        <v>2019</v>
      </c>
      <c r="E4928" s="4">
        <v>39</v>
      </c>
      <c r="F4928" s="4" t="s">
        <v>210</v>
      </c>
      <c r="G4928" s="4" t="s">
        <v>12</v>
      </c>
      <c r="H4928" s="4" t="s">
        <v>212</v>
      </c>
      <c r="I4928" s="4">
        <v>1</v>
      </c>
      <c r="J4928" t="str">
        <f>VLOOKUP(A4928,'Município e Sexo'!$A$2:$I$11321,5,FALSE)</f>
        <v>VITORIA DE SANTO ANTAO</v>
      </c>
      <c r="K4928" t="str">
        <f>VLOOKUP(A4928,'Município e Sexo'!$A$2:$I$11321,7,FALSE)</f>
        <v>MASCULINO</v>
      </c>
    </row>
    <row r="4929" spans="1:11" ht="15" customHeight="1" thickBot="1" x14ac:dyDescent="0.25">
      <c r="A4929" t="str">
        <f>CONCATENATE(B4929,C4929,D4929,G4929,E4929,I4929)</f>
        <v>1732019HOMICIDIO451</v>
      </c>
      <c r="B4929" s="4">
        <v>17</v>
      </c>
      <c r="C4929" s="5">
        <v>3</v>
      </c>
      <c r="D4929" s="4">
        <v>2019</v>
      </c>
      <c r="E4929" s="4">
        <v>45</v>
      </c>
      <c r="F4929" s="4" t="s">
        <v>210</v>
      </c>
      <c r="G4929" s="4" t="s">
        <v>12</v>
      </c>
      <c r="H4929" s="4" t="s">
        <v>211</v>
      </c>
      <c r="I4929" s="4">
        <v>1</v>
      </c>
      <c r="J4929" t="str">
        <f>VLOOKUP(A4929,'Município e Sexo'!$A$2:$I$11321,5,FALSE)</f>
        <v>SERRA TALHADA</v>
      </c>
      <c r="K4929" t="str">
        <f>VLOOKUP(A4929,'Município e Sexo'!$A$2:$I$11321,7,FALSE)</f>
        <v>MASCULINO</v>
      </c>
    </row>
    <row r="4930" spans="1:11" ht="15" customHeight="1" thickBot="1" x14ac:dyDescent="0.25">
      <c r="A4930" t="str">
        <f>CONCATENATE(B4930,C4930,D4930,G4930,E4930,I4930)</f>
        <v>1732019HOMICIDIO361</v>
      </c>
      <c r="B4930" s="4">
        <v>17</v>
      </c>
      <c r="C4930" s="5">
        <v>3</v>
      </c>
      <c r="D4930" s="4">
        <v>2019</v>
      </c>
      <c r="E4930" s="4">
        <v>36</v>
      </c>
      <c r="F4930" s="4" t="s">
        <v>210</v>
      </c>
      <c r="G4930" s="4" t="s">
        <v>12</v>
      </c>
      <c r="H4930" s="4" t="s">
        <v>211</v>
      </c>
      <c r="I4930" s="4">
        <v>1</v>
      </c>
      <c r="J4930" t="str">
        <f>VLOOKUP(A4930,'Município e Sexo'!$A$2:$I$11321,5,FALSE)</f>
        <v>GARANHUNS</v>
      </c>
      <c r="K4930" t="str">
        <f>VLOOKUP(A4930,'Município e Sexo'!$A$2:$I$11321,7,FALSE)</f>
        <v>MASCULINO</v>
      </c>
    </row>
    <row r="4931" spans="1:11" ht="15" customHeight="1" thickBot="1" x14ac:dyDescent="0.25">
      <c r="A4931" t="str">
        <f>CONCATENATE(B4931,C4931,D4931,G4931,E4931,I4931)</f>
        <v>1732019HOMICIDIO171</v>
      </c>
      <c r="B4931" s="4">
        <v>17</v>
      </c>
      <c r="C4931" s="5">
        <v>3</v>
      </c>
      <c r="D4931" s="4">
        <v>2019</v>
      </c>
      <c r="E4931" s="4">
        <v>17</v>
      </c>
      <c r="F4931" s="4" t="s">
        <v>210</v>
      </c>
      <c r="G4931" s="4" t="s">
        <v>12</v>
      </c>
      <c r="H4931" s="4" t="s">
        <v>211</v>
      </c>
      <c r="I4931" s="4">
        <v>1</v>
      </c>
      <c r="J4931" t="str">
        <f>VLOOKUP(A4931,'Município e Sexo'!$A$2:$I$11321,5,FALSE)</f>
        <v>JABOATAO DOS GUARARAPES</v>
      </c>
      <c r="K4931" t="str">
        <f>VLOOKUP(A4931,'Município e Sexo'!$A$2:$I$11321,7,FALSE)</f>
        <v>MASCULINO</v>
      </c>
    </row>
    <row r="4932" spans="1:11" ht="15" customHeight="1" thickBot="1" x14ac:dyDescent="0.25">
      <c r="A4932" t="str">
        <f>CONCATENATE(B4932,C4932,D4932,G4932,E4932,I4932)</f>
        <v>1732019HOMICIDIO201</v>
      </c>
      <c r="B4932" s="4">
        <v>17</v>
      </c>
      <c r="C4932" s="5">
        <v>3</v>
      </c>
      <c r="D4932" s="4">
        <v>2019</v>
      </c>
      <c r="E4932" s="4">
        <v>20</v>
      </c>
      <c r="F4932" s="4" t="s">
        <v>210</v>
      </c>
      <c r="G4932" s="4" t="s">
        <v>12</v>
      </c>
      <c r="H4932" s="4" t="s">
        <v>211</v>
      </c>
      <c r="I4932" s="4">
        <v>1</v>
      </c>
      <c r="J4932" t="str">
        <f>VLOOKUP(A4932,'Município e Sexo'!$A$2:$I$11321,5,FALSE)</f>
        <v>SALGUEIRO</v>
      </c>
      <c r="K4932" t="str">
        <f>VLOOKUP(A4932,'Município e Sexo'!$A$2:$I$11321,7,FALSE)</f>
        <v>MASCULINO</v>
      </c>
    </row>
    <row r="4933" spans="1:11" ht="15" customHeight="1" thickBot="1" x14ac:dyDescent="0.25">
      <c r="A4933" t="str">
        <f>CONCATENATE(B4933,C4933,D4933,G4933,E4933,I4933)</f>
        <v>1732019HOMICIDIO231</v>
      </c>
      <c r="B4933" s="4">
        <v>17</v>
      </c>
      <c r="C4933" s="5">
        <v>3</v>
      </c>
      <c r="D4933" s="4">
        <v>2019</v>
      </c>
      <c r="E4933" s="4">
        <v>23</v>
      </c>
      <c r="F4933" s="4" t="s">
        <v>210</v>
      </c>
      <c r="G4933" s="4" t="s">
        <v>12</v>
      </c>
      <c r="H4933" s="4" t="s">
        <v>211</v>
      </c>
      <c r="I4933" s="4">
        <v>1</v>
      </c>
      <c r="J4933" t="str">
        <f>VLOOKUP(A4933,'Município e Sexo'!$A$2:$I$11321,5,FALSE)</f>
        <v>ITAMBE</v>
      </c>
      <c r="K4933" t="str">
        <f>VLOOKUP(A4933,'Município e Sexo'!$A$2:$I$11321,7,FALSE)</f>
        <v>MASCULINO</v>
      </c>
    </row>
    <row r="4934" spans="1:11" ht="15" customHeight="1" thickBot="1" x14ac:dyDescent="0.25">
      <c r="A4934" t="str">
        <f>CONCATENATE(B4934,C4934,D4934,G4934,E4934,I4934)</f>
        <v>1732019HOMICIDIO251</v>
      </c>
      <c r="B4934" s="4">
        <v>17</v>
      </c>
      <c r="C4934" s="5">
        <v>3</v>
      </c>
      <c r="D4934" s="4">
        <v>2019</v>
      </c>
      <c r="E4934" s="4">
        <v>25</v>
      </c>
      <c r="F4934" s="4" t="s">
        <v>210</v>
      </c>
      <c r="G4934" s="4" t="s">
        <v>12</v>
      </c>
      <c r="H4934" s="4" t="s">
        <v>211</v>
      </c>
      <c r="I4934" s="4">
        <v>1</v>
      </c>
      <c r="J4934" t="str">
        <f>VLOOKUP(A4934,'Município e Sexo'!$A$2:$I$11321,5,FALSE)</f>
        <v>ITAMBE</v>
      </c>
      <c r="K4934" t="str">
        <f>VLOOKUP(A4934,'Município e Sexo'!$A$2:$I$11321,7,FALSE)</f>
        <v>MASCULINO</v>
      </c>
    </row>
    <row r="4935" spans="1:11" ht="15" customHeight="1" thickBot="1" x14ac:dyDescent="0.25">
      <c r="A4935" t="str">
        <f>CONCATENATE(B4935,C4935,D4935,G4935,E4935,I4935)</f>
        <v>1732019HOMICIDIO341</v>
      </c>
      <c r="B4935" s="4">
        <v>17</v>
      </c>
      <c r="C4935" s="5">
        <v>3</v>
      </c>
      <c r="D4935" s="4">
        <v>2019</v>
      </c>
      <c r="E4935" s="4">
        <v>34</v>
      </c>
      <c r="F4935" s="4" t="s">
        <v>210</v>
      </c>
      <c r="G4935" s="4" t="s">
        <v>12</v>
      </c>
      <c r="H4935" s="4" t="s">
        <v>211</v>
      </c>
      <c r="I4935" s="4">
        <v>1</v>
      </c>
      <c r="J4935" t="str">
        <f>VLOOKUP(A4935,'Município e Sexo'!$A$2:$I$11321,5,FALSE)</f>
        <v>AGUAS BELAS</v>
      </c>
      <c r="K4935" t="str">
        <f>VLOOKUP(A4935,'Município e Sexo'!$A$2:$I$11321,7,FALSE)</f>
        <v>MASCULINO</v>
      </c>
    </row>
    <row r="4936" spans="1:11" ht="15" customHeight="1" thickBot="1" x14ac:dyDescent="0.25">
      <c r="A4936" t="str">
        <f>CONCATENATE(B4936,C4936,D4936,G4936,E4936,I4936)</f>
        <v>1732019LATROCINIO341</v>
      </c>
      <c r="B4936" s="4">
        <v>17</v>
      </c>
      <c r="C4936" s="5">
        <v>3</v>
      </c>
      <c r="D4936" s="4">
        <v>2019</v>
      </c>
      <c r="E4936" s="4">
        <v>34</v>
      </c>
      <c r="F4936" s="4" t="s">
        <v>210</v>
      </c>
      <c r="G4936" s="4" t="s">
        <v>33</v>
      </c>
      <c r="H4936" s="4" t="s">
        <v>215</v>
      </c>
      <c r="I4936" s="4">
        <v>1</v>
      </c>
      <c r="J4936" t="str">
        <f>VLOOKUP(A4936,'Município e Sexo'!$A$2:$I$11321,5,FALSE)</f>
        <v>LAJEDO</v>
      </c>
      <c r="K4936" t="str">
        <f>VLOOKUP(A4936,'Município e Sexo'!$A$2:$I$11321,7,FALSE)</f>
        <v>MASCULINO</v>
      </c>
    </row>
    <row r="4937" spans="1:11" ht="15" customHeight="1" thickBot="1" x14ac:dyDescent="0.25">
      <c r="A4937" t="str">
        <f>CONCATENATE(B4937,C4937,D4937,G4937,E4937,I4937)</f>
        <v>1732019HOMICIDIO251</v>
      </c>
      <c r="B4937" s="4">
        <v>17</v>
      </c>
      <c r="C4937" s="5">
        <v>3</v>
      </c>
      <c r="D4937" s="4">
        <v>2019</v>
      </c>
      <c r="E4937" s="4">
        <v>25</v>
      </c>
      <c r="F4937" s="4" t="s">
        <v>210</v>
      </c>
      <c r="G4937" s="4" t="s">
        <v>12</v>
      </c>
      <c r="H4937" s="4" t="s">
        <v>212</v>
      </c>
      <c r="I4937" s="4">
        <v>1</v>
      </c>
      <c r="J4937" t="str">
        <f>VLOOKUP(A4937,'Município e Sexo'!$A$2:$I$11321,5,FALSE)</f>
        <v>ITAMBE</v>
      </c>
      <c r="K4937" t="str">
        <f>VLOOKUP(A4937,'Município e Sexo'!$A$2:$I$11321,7,FALSE)</f>
        <v>MASCULINO</v>
      </c>
    </row>
    <row r="4938" spans="1:11" ht="15" customHeight="1" thickBot="1" x14ac:dyDescent="0.25">
      <c r="A4938" t="str">
        <f>CONCATENATE(B4938,C4938,D4938,G4938,E4938,I4938)</f>
        <v>1732019HOMICIDIO301</v>
      </c>
      <c r="B4938" s="4">
        <v>17</v>
      </c>
      <c r="C4938" s="5">
        <v>3</v>
      </c>
      <c r="D4938" s="4">
        <v>2019</v>
      </c>
      <c r="E4938" s="4">
        <v>30</v>
      </c>
      <c r="F4938" s="4" t="s">
        <v>210</v>
      </c>
      <c r="G4938" s="4" t="s">
        <v>12</v>
      </c>
      <c r="H4938" s="4" t="s">
        <v>212</v>
      </c>
      <c r="I4938" s="4">
        <v>1</v>
      </c>
      <c r="J4938" t="str">
        <f>VLOOKUP(A4938,'Município e Sexo'!$A$2:$I$11321,5,FALSE)</f>
        <v>FLORESTA</v>
      </c>
      <c r="K4938" t="str">
        <f>VLOOKUP(A4938,'Município e Sexo'!$A$2:$I$11321,7,FALSE)</f>
        <v>MASCULINO</v>
      </c>
    </row>
    <row r="4939" spans="1:11" ht="15" customHeight="1" thickBot="1" x14ac:dyDescent="0.25">
      <c r="A4939" t="str">
        <f>CONCATENATE(B4939,C4939,D4939,G4939,E4939,I4939)</f>
        <v>1732019HOMICIDIO341</v>
      </c>
      <c r="B4939" s="4">
        <v>17</v>
      </c>
      <c r="C4939" s="5">
        <v>3</v>
      </c>
      <c r="D4939" s="4">
        <v>2019</v>
      </c>
      <c r="E4939" s="4">
        <v>34</v>
      </c>
      <c r="F4939" s="4" t="s">
        <v>210</v>
      </c>
      <c r="G4939" s="4" t="s">
        <v>12</v>
      </c>
      <c r="H4939" s="4" t="s">
        <v>211</v>
      </c>
      <c r="I4939" s="4">
        <v>1</v>
      </c>
      <c r="J4939" t="str">
        <f>VLOOKUP(A4939,'Município e Sexo'!$A$2:$I$11321,5,FALSE)</f>
        <v>AGUAS BELAS</v>
      </c>
      <c r="K4939" t="str">
        <f>VLOOKUP(A4939,'Município e Sexo'!$A$2:$I$11321,7,FALSE)</f>
        <v>MASCULINO</v>
      </c>
    </row>
    <row r="4940" spans="1:11" ht="15" customHeight="1" thickBot="1" x14ac:dyDescent="0.25">
      <c r="A4940" t="str">
        <f>CONCATENATE(B4940,C4940,D4940,G4940,E4940,I4940)</f>
        <v>1732019HOMICIDIO511</v>
      </c>
      <c r="B4940" s="4">
        <v>17</v>
      </c>
      <c r="C4940" s="5">
        <v>3</v>
      </c>
      <c r="D4940" s="4">
        <v>2019</v>
      </c>
      <c r="E4940" s="4">
        <v>51</v>
      </c>
      <c r="F4940" s="4" t="s">
        <v>210</v>
      </c>
      <c r="G4940" s="4" t="s">
        <v>12</v>
      </c>
      <c r="H4940" s="4" t="s">
        <v>212</v>
      </c>
      <c r="I4940" s="4">
        <v>1</v>
      </c>
      <c r="J4940" t="str">
        <f>VLOOKUP(A4940,'Município e Sexo'!$A$2:$I$11321,5,FALSE)</f>
        <v>FLORESTA</v>
      </c>
      <c r="K4940" t="str">
        <f>VLOOKUP(A4940,'Município e Sexo'!$A$2:$I$11321,7,FALSE)</f>
        <v>MASCULINO</v>
      </c>
    </row>
    <row r="4941" spans="1:11" ht="15" customHeight="1" thickBot="1" x14ac:dyDescent="0.25">
      <c r="A4941" t="str">
        <f>CONCATENATE(B4941,C4941,D4941,G4941,E4941,I4941)</f>
        <v>1832019LATROCINIO491</v>
      </c>
      <c r="B4941" s="4">
        <v>18</v>
      </c>
      <c r="C4941" s="5">
        <v>3</v>
      </c>
      <c r="D4941" s="4">
        <v>2019</v>
      </c>
      <c r="E4941" s="4">
        <v>49</v>
      </c>
      <c r="F4941" s="4" t="s">
        <v>210</v>
      </c>
      <c r="G4941" s="4" t="s">
        <v>33</v>
      </c>
      <c r="H4941" s="4" t="s">
        <v>215</v>
      </c>
      <c r="I4941" s="4">
        <v>1</v>
      </c>
      <c r="J4941" t="str">
        <f>VLOOKUP(A4941,'Município e Sexo'!$A$2:$I$11321,5,FALSE)</f>
        <v>BREJO DA MADRE DE DEUS</v>
      </c>
      <c r="K4941" t="str">
        <f>VLOOKUP(A4941,'Município e Sexo'!$A$2:$I$11321,7,FALSE)</f>
        <v>MASCULINO</v>
      </c>
    </row>
    <row r="4942" spans="1:11" ht="15" customHeight="1" thickBot="1" x14ac:dyDescent="0.25">
      <c r="A4942" t="str">
        <f>CONCATENATE(B4942,C4942,D4942,G4942,E4942,I4942)</f>
        <v>1832019HOMICIDIO551</v>
      </c>
      <c r="B4942" s="4">
        <v>18</v>
      </c>
      <c r="C4942" s="5">
        <v>3</v>
      </c>
      <c r="D4942" s="4">
        <v>2019</v>
      </c>
      <c r="E4942" s="4">
        <v>55</v>
      </c>
      <c r="F4942" s="4" t="s">
        <v>210</v>
      </c>
      <c r="G4942" s="4" t="s">
        <v>12</v>
      </c>
      <c r="H4942" s="4" t="s">
        <v>211</v>
      </c>
      <c r="I4942" s="4">
        <v>1</v>
      </c>
      <c r="J4942" t="str">
        <f>VLOOKUP(A4942,'Município e Sexo'!$A$2:$I$11321,5,FALSE)</f>
        <v>MORENO</v>
      </c>
      <c r="K4942" t="str">
        <f>VLOOKUP(A4942,'Município e Sexo'!$A$2:$I$11321,7,FALSE)</f>
        <v>MASCULINO</v>
      </c>
    </row>
    <row r="4943" spans="1:11" ht="15" customHeight="1" thickBot="1" x14ac:dyDescent="0.25">
      <c r="A4943" t="str">
        <f>CONCATENATE(B4943,C4943,D4943,G4943,E4943,I4943)</f>
        <v>1832019HOMICIDIO251</v>
      </c>
      <c r="B4943" s="4">
        <v>18</v>
      </c>
      <c r="C4943" s="5">
        <v>3</v>
      </c>
      <c r="D4943" s="4">
        <v>2019</v>
      </c>
      <c r="E4943" s="4">
        <v>25</v>
      </c>
      <c r="F4943" s="4" t="s">
        <v>210</v>
      </c>
      <c r="G4943" s="4" t="s">
        <v>12</v>
      </c>
      <c r="H4943" s="4" t="s">
        <v>211</v>
      </c>
      <c r="I4943" s="4">
        <v>1</v>
      </c>
      <c r="J4943" t="str">
        <f>VLOOKUP(A4943,'Município e Sexo'!$A$2:$I$11321,5,FALSE)</f>
        <v>CARUARU</v>
      </c>
      <c r="K4943" t="str">
        <f>VLOOKUP(A4943,'Município e Sexo'!$A$2:$I$11321,7,FALSE)</f>
        <v>MASCULINO</v>
      </c>
    </row>
    <row r="4944" spans="1:11" ht="15" customHeight="1" thickBot="1" x14ac:dyDescent="0.25">
      <c r="A4944" t="str">
        <f>CONCATENATE(B4944,C4944,D4944,G4944,E4944,I4944)</f>
        <v>1832019HOMICIDIO181</v>
      </c>
      <c r="B4944" s="4">
        <v>18</v>
      </c>
      <c r="C4944" s="5">
        <v>3</v>
      </c>
      <c r="D4944" s="4">
        <v>2019</v>
      </c>
      <c r="E4944" s="4">
        <v>18</v>
      </c>
      <c r="F4944" s="4" t="s">
        <v>210</v>
      </c>
      <c r="G4944" s="4" t="s">
        <v>12</v>
      </c>
      <c r="H4944" s="4" t="s">
        <v>211</v>
      </c>
      <c r="I4944" s="4">
        <v>1</v>
      </c>
      <c r="J4944" t="str">
        <f>VLOOKUP(A4944,'Município e Sexo'!$A$2:$I$11321,5,FALSE)</f>
        <v>LAGOA DOS GATOS</v>
      </c>
      <c r="K4944" t="str">
        <f>VLOOKUP(A4944,'Município e Sexo'!$A$2:$I$11321,7,FALSE)</f>
        <v>FEMININO</v>
      </c>
    </row>
    <row r="4945" spans="1:11" ht="15" customHeight="1" thickBot="1" x14ac:dyDescent="0.25">
      <c r="A4945" t="str">
        <f>CONCATENATE(B4945,C4945,D4945,G4945,E4945,I4945)</f>
        <v>1832019HOMICIDIO281</v>
      </c>
      <c r="B4945" s="4">
        <v>18</v>
      </c>
      <c r="C4945" s="5">
        <v>3</v>
      </c>
      <c r="D4945" s="4">
        <v>2019</v>
      </c>
      <c r="E4945" s="4">
        <v>28</v>
      </c>
      <c r="F4945" s="4" t="s">
        <v>210</v>
      </c>
      <c r="G4945" s="4" t="s">
        <v>12</v>
      </c>
      <c r="H4945" s="4" t="s">
        <v>211</v>
      </c>
      <c r="I4945" s="4">
        <v>1</v>
      </c>
      <c r="J4945" t="str">
        <f>VLOOKUP(A4945,'Município e Sexo'!$A$2:$I$11321,5,FALSE)</f>
        <v>PAUDALHO</v>
      </c>
      <c r="K4945" t="str">
        <f>VLOOKUP(A4945,'Município e Sexo'!$A$2:$I$11321,7,FALSE)</f>
        <v>FEMININO</v>
      </c>
    </row>
    <row r="4946" spans="1:11" ht="15" customHeight="1" thickBot="1" x14ac:dyDescent="0.25">
      <c r="A4946" t="str">
        <f>CONCATENATE(B4946,C4946,D4946,G4946,E4946,I4946)</f>
        <v>1932019HOMICIDIO251</v>
      </c>
      <c r="B4946" s="4">
        <v>19</v>
      </c>
      <c r="C4946" s="5">
        <v>3</v>
      </c>
      <c r="D4946" s="4">
        <v>2019</v>
      </c>
      <c r="E4946" s="4">
        <v>25</v>
      </c>
      <c r="F4946" s="4" t="s">
        <v>210</v>
      </c>
      <c r="G4946" s="4" t="s">
        <v>12</v>
      </c>
      <c r="H4946" s="4" t="s">
        <v>211</v>
      </c>
      <c r="I4946" s="4">
        <v>1</v>
      </c>
      <c r="J4946" t="str">
        <f>VLOOKUP(A4946,'Município e Sexo'!$A$2:$I$11321,5,FALSE)</f>
        <v>ESCADA</v>
      </c>
      <c r="K4946" t="str">
        <f>VLOOKUP(A4946,'Município e Sexo'!$A$2:$I$11321,7,FALSE)</f>
        <v>MASCULINO</v>
      </c>
    </row>
    <row r="4947" spans="1:11" ht="15" customHeight="1" thickBot="1" x14ac:dyDescent="0.25">
      <c r="A4947" t="str">
        <f>CONCATENATE(B4947,C4947,D4947,G4947,E4947,I4947)</f>
        <v>1932019HOMICIDIO171</v>
      </c>
      <c r="B4947" s="4">
        <v>19</v>
      </c>
      <c r="C4947" s="5">
        <v>3</v>
      </c>
      <c r="D4947" s="4">
        <v>2019</v>
      </c>
      <c r="E4947" s="4">
        <v>17</v>
      </c>
      <c r="F4947" s="4" t="s">
        <v>210</v>
      </c>
      <c r="G4947" s="4" t="s">
        <v>12</v>
      </c>
      <c r="H4947" s="4" t="s">
        <v>211</v>
      </c>
      <c r="I4947" s="4">
        <v>1</v>
      </c>
      <c r="J4947" t="str">
        <f>VLOOKUP(A4947,'Município e Sexo'!$A$2:$I$11321,5,FALSE)</f>
        <v>PAULISTA</v>
      </c>
      <c r="K4947" t="str">
        <f>VLOOKUP(A4947,'Município e Sexo'!$A$2:$I$11321,7,FALSE)</f>
        <v>MASCULINO</v>
      </c>
    </row>
    <row r="4948" spans="1:11" ht="15" customHeight="1" thickBot="1" x14ac:dyDescent="0.25">
      <c r="A4948" t="str">
        <f>CONCATENATE(B4948,C4948,D4948,G4948,E4948,I4948)</f>
        <v>1932019HOMICIDIO231</v>
      </c>
      <c r="B4948" s="4">
        <v>19</v>
      </c>
      <c r="C4948" s="5">
        <v>3</v>
      </c>
      <c r="D4948" s="4">
        <v>2019</v>
      </c>
      <c r="E4948" s="4">
        <v>23</v>
      </c>
      <c r="F4948" s="4" t="s">
        <v>210</v>
      </c>
      <c r="G4948" s="4" t="s">
        <v>12</v>
      </c>
      <c r="H4948" s="4" t="s">
        <v>211</v>
      </c>
      <c r="I4948" s="4">
        <v>1</v>
      </c>
      <c r="J4948" t="str">
        <f>VLOOKUP(A4948,'Município e Sexo'!$A$2:$I$11321,5,FALSE)</f>
        <v>SAO LOURENCO DA MATA</v>
      </c>
      <c r="K4948" t="str">
        <f>VLOOKUP(A4948,'Município e Sexo'!$A$2:$I$11321,7,FALSE)</f>
        <v>MASCULINO</v>
      </c>
    </row>
    <row r="4949" spans="1:11" ht="15" customHeight="1" thickBot="1" x14ac:dyDescent="0.25">
      <c r="A4949" t="str">
        <f>CONCATENATE(B4949,C4949,D4949,G4949,E4949,I4949)</f>
        <v>1932019HOMICIDIO191</v>
      </c>
      <c r="B4949" s="4">
        <v>19</v>
      </c>
      <c r="C4949" s="5">
        <v>3</v>
      </c>
      <c r="D4949" s="4">
        <v>2019</v>
      </c>
      <c r="E4949" s="4">
        <v>19</v>
      </c>
      <c r="F4949" s="4" t="s">
        <v>210</v>
      </c>
      <c r="G4949" s="4" t="s">
        <v>12</v>
      </c>
      <c r="H4949" s="4" t="s">
        <v>211</v>
      </c>
      <c r="I4949" s="4">
        <v>1</v>
      </c>
      <c r="J4949" t="str">
        <f>VLOOKUP(A4949,'Município e Sexo'!$A$2:$I$11321,5,FALSE)</f>
        <v>SAO LOURENCO DA MATA</v>
      </c>
      <c r="K4949" t="str">
        <f>VLOOKUP(A4949,'Município e Sexo'!$A$2:$I$11321,7,FALSE)</f>
        <v>MASCULINO</v>
      </c>
    </row>
    <row r="4950" spans="1:11" ht="15" customHeight="1" thickBot="1" x14ac:dyDescent="0.25">
      <c r="A4950" t="str">
        <f>CONCATENATE(B4950,C4950,D4950,G4950,E4950,I4950)</f>
        <v>1932019HOMICIDIO201</v>
      </c>
      <c r="B4950" s="4">
        <v>19</v>
      </c>
      <c r="C4950" s="5">
        <v>3</v>
      </c>
      <c r="D4950" s="4">
        <v>2019</v>
      </c>
      <c r="E4950" s="4">
        <v>20</v>
      </c>
      <c r="F4950" s="4" t="s">
        <v>210</v>
      </c>
      <c r="G4950" s="4" t="s">
        <v>12</v>
      </c>
      <c r="H4950" s="4" t="s">
        <v>212</v>
      </c>
      <c r="I4950" s="4">
        <v>1</v>
      </c>
      <c r="J4950" t="str">
        <f>VLOOKUP(A4950,'Município e Sexo'!$A$2:$I$11321,5,FALSE)</f>
        <v>JOAO ALFREDO</v>
      </c>
      <c r="K4950" t="str">
        <f>VLOOKUP(A4950,'Município e Sexo'!$A$2:$I$11321,7,FALSE)</f>
        <v>MASCULINO</v>
      </c>
    </row>
    <row r="4951" spans="1:11" ht="15" customHeight="1" thickBot="1" x14ac:dyDescent="0.25">
      <c r="A4951" t="str">
        <f>CONCATENATE(B4951,C4951,D4951,G4951,E4951,I4951)</f>
        <v>1932019HOMICIDIO281</v>
      </c>
      <c r="B4951" s="4">
        <v>19</v>
      </c>
      <c r="C4951" s="5">
        <v>3</v>
      </c>
      <c r="D4951" s="4">
        <v>2019</v>
      </c>
      <c r="E4951" s="4">
        <v>28</v>
      </c>
      <c r="F4951" s="4" t="s">
        <v>210</v>
      </c>
      <c r="G4951" s="4" t="s">
        <v>12</v>
      </c>
      <c r="H4951" s="4" t="s">
        <v>211</v>
      </c>
      <c r="I4951" s="4">
        <v>1</v>
      </c>
      <c r="J4951" t="str">
        <f>VLOOKUP(A4951,'Município e Sexo'!$A$2:$I$11321,5,FALSE)</f>
        <v>OLINDA</v>
      </c>
      <c r="K4951" t="str">
        <f>VLOOKUP(A4951,'Município e Sexo'!$A$2:$I$11321,7,FALSE)</f>
        <v>MASCULINO</v>
      </c>
    </row>
    <row r="4952" spans="1:11" ht="15" customHeight="1" thickBot="1" x14ac:dyDescent="0.25">
      <c r="A4952" t="str">
        <f>CONCATENATE(B4952,C4952,D4952,G4952,E4952,I4952)</f>
        <v>1932019HOMICIDIO301</v>
      </c>
      <c r="B4952" s="4">
        <v>19</v>
      </c>
      <c r="C4952" s="5">
        <v>3</v>
      </c>
      <c r="D4952" s="4">
        <v>2019</v>
      </c>
      <c r="E4952" s="4">
        <v>30</v>
      </c>
      <c r="F4952" s="4" t="s">
        <v>210</v>
      </c>
      <c r="G4952" s="4" t="s">
        <v>12</v>
      </c>
      <c r="H4952" s="4" t="s">
        <v>211</v>
      </c>
      <c r="I4952" s="4">
        <v>1</v>
      </c>
      <c r="J4952" t="str">
        <f>VLOOKUP(A4952,'Município e Sexo'!$A$2:$I$11321,5,FALSE)</f>
        <v>CAMOCIM DE SAO FELIX</v>
      </c>
      <c r="K4952" t="str">
        <f>VLOOKUP(A4952,'Município e Sexo'!$A$2:$I$11321,7,FALSE)</f>
        <v>FEMININO</v>
      </c>
    </row>
    <row r="4953" spans="1:11" ht="15" customHeight="1" thickBot="1" x14ac:dyDescent="0.25">
      <c r="A4953" t="str">
        <f>CONCATENATE(B4953,C4953,D4953,G4953,E4953,I4953)</f>
        <v>1932019HOMICIDIO311</v>
      </c>
      <c r="B4953" s="4">
        <v>19</v>
      </c>
      <c r="C4953" s="5">
        <v>3</v>
      </c>
      <c r="D4953" s="4">
        <v>2019</v>
      </c>
      <c r="E4953" s="4">
        <v>31</v>
      </c>
      <c r="F4953" s="4" t="s">
        <v>210</v>
      </c>
      <c r="G4953" s="4" t="s">
        <v>12</v>
      </c>
      <c r="H4953" s="4" t="s">
        <v>212</v>
      </c>
      <c r="I4953" s="4">
        <v>1</v>
      </c>
      <c r="J4953" t="str">
        <f>VLOOKUP(A4953,'Município e Sexo'!$A$2:$I$11321,5,FALSE)</f>
        <v>SAO JOSE DO BELMONTE</v>
      </c>
      <c r="K4953" t="str">
        <f>VLOOKUP(A4953,'Município e Sexo'!$A$2:$I$11321,7,FALSE)</f>
        <v>MASCULINO</v>
      </c>
    </row>
    <row r="4954" spans="1:11" ht="15" customHeight="1" thickBot="1" x14ac:dyDescent="0.25">
      <c r="A4954" t="str">
        <f>CONCATENATE(B4954,C4954,D4954,G4954,E4954,I4954)</f>
        <v>1932019HOMICIDIO331</v>
      </c>
      <c r="B4954" s="4">
        <v>19</v>
      </c>
      <c r="C4954" s="5">
        <v>3</v>
      </c>
      <c r="D4954" s="4">
        <v>2019</v>
      </c>
      <c r="E4954" s="4">
        <v>33</v>
      </c>
      <c r="F4954" s="4" t="s">
        <v>210</v>
      </c>
      <c r="G4954" s="4" t="s">
        <v>12</v>
      </c>
      <c r="H4954" s="4" t="s">
        <v>211</v>
      </c>
      <c r="I4954" s="4">
        <v>1</v>
      </c>
      <c r="J4954" t="str">
        <f>VLOOKUP(A4954,'Município e Sexo'!$A$2:$I$11321,5,FALSE)</f>
        <v>CAMOCIM DE SAO FELIX</v>
      </c>
      <c r="K4954" t="str">
        <f>VLOOKUP(A4954,'Município e Sexo'!$A$2:$I$11321,7,FALSE)</f>
        <v>MASCULINO</v>
      </c>
    </row>
    <row r="4955" spans="1:11" ht="15" customHeight="1" thickBot="1" x14ac:dyDescent="0.25">
      <c r="A4955" t="str">
        <f>CONCATENATE(B4955,C4955,D4955,G4955,E4955,I4955)</f>
        <v>1932019HOMICIDIO361</v>
      </c>
      <c r="B4955" s="4">
        <v>19</v>
      </c>
      <c r="C4955" s="5">
        <v>3</v>
      </c>
      <c r="D4955" s="4">
        <v>2019</v>
      </c>
      <c r="E4955" s="4">
        <v>36</v>
      </c>
      <c r="F4955" s="4" t="s">
        <v>210</v>
      </c>
      <c r="G4955" s="4" t="s">
        <v>12</v>
      </c>
      <c r="H4955" s="4" t="s">
        <v>212</v>
      </c>
      <c r="I4955" s="4">
        <v>1</v>
      </c>
      <c r="J4955" t="str">
        <f>VLOOKUP(A4955,'Município e Sexo'!$A$2:$I$11321,5,FALSE)</f>
        <v>PESQUEIRA</v>
      </c>
      <c r="K4955" t="str">
        <f>VLOOKUP(A4955,'Município e Sexo'!$A$2:$I$11321,7,FALSE)</f>
        <v>MASCULINO</v>
      </c>
    </row>
    <row r="4956" spans="1:11" ht="15" customHeight="1" thickBot="1" x14ac:dyDescent="0.25">
      <c r="A4956" t="str">
        <f>CONCATENATE(B4956,C4956,D4956,G4956,E4956,I4956)</f>
        <v>1932019HOMICIDIO391</v>
      </c>
      <c r="B4956" s="4">
        <v>19</v>
      </c>
      <c r="C4956" s="5">
        <v>3</v>
      </c>
      <c r="D4956" s="4">
        <v>2019</v>
      </c>
      <c r="E4956" s="4">
        <v>39</v>
      </c>
      <c r="F4956" s="4" t="s">
        <v>210</v>
      </c>
      <c r="G4956" s="4" t="s">
        <v>12</v>
      </c>
      <c r="H4956" s="4" t="s">
        <v>211</v>
      </c>
      <c r="I4956" s="4">
        <v>1</v>
      </c>
      <c r="J4956" t="str">
        <f>VLOOKUP(A4956,'Município e Sexo'!$A$2:$I$11321,5,FALSE)</f>
        <v>CAMOCIM DE SAO FELIX</v>
      </c>
      <c r="K4956" t="str">
        <f>VLOOKUP(A4956,'Município e Sexo'!$A$2:$I$11321,7,FALSE)</f>
        <v>MASCULINO</v>
      </c>
    </row>
    <row r="4957" spans="1:11" ht="15" customHeight="1" thickBot="1" x14ac:dyDescent="0.25">
      <c r="A4957" t="str">
        <f>CONCATENATE(B4957,C4957,D4957,G4957,E4957,I4957)</f>
        <v>1932019HOMICIDIO401</v>
      </c>
      <c r="B4957" s="4">
        <v>19</v>
      </c>
      <c r="C4957" s="5">
        <v>3</v>
      </c>
      <c r="D4957" s="4">
        <v>2019</v>
      </c>
      <c r="E4957" s="4">
        <v>40</v>
      </c>
      <c r="F4957" s="4" t="s">
        <v>210</v>
      </c>
      <c r="G4957" s="4" t="s">
        <v>12</v>
      </c>
      <c r="H4957" s="4" t="s">
        <v>212</v>
      </c>
      <c r="I4957" s="4">
        <v>1</v>
      </c>
      <c r="J4957" t="str">
        <f>VLOOKUP(A4957,'Município e Sexo'!$A$2:$I$11321,5,FALSE)</f>
        <v>PESQUEIRA</v>
      </c>
      <c r="K4957" t="str">
        <f>VLOOKUP(A4957,'Município e Sexo'!$A$2:$I$11321,7,FALSE)</f>
        <v>MASCULINO</v>
      </c>
    </row>
    <row r="4958" spans="1:11" ht="15" customHeight="1" thickBot="1" x14ac:dyDescent="0.25">
      <c r="A4958" t="str">
        <f>CONCATENATE(B4958,C4958,D4958,G4958,E4958,I4958)</f>
        <v>1932019HOMICIDIO521</v>
      </c>
      <c r="B4958" s="4">
        <v>19</v>
      </c>
      <c r="C4958" s="5">
        <v>3</v>
      </c>
      <c r="D4958" s="4">
        <v>2019</v>
      </c>
      <c r="E4958" s="4">
        <v>52</v>
      </c>
      <c r="F4958" s="4" t="s">
        <v>210</v>
      </c>
      <c r="G4958" s="4" t="s">
        <v>12</v>
      </c>
      <c r="H4958" s="4" t="s">
        <v>211</v>
      </c>
      <c r="I4958" s="4">
        <v>1</v>
      </c>
      <c r="J4958" t="str">
        <f>VLOOKUP(A4958,'Município e Sexo'!$A$2:$I$11321,5,FALSE)</f>
        <v>IGARASSU</v>
      </c>
      <c r="K4958" t="str">
        <f>VLOOKUP(A4958,'Município e Sexo'!$A$2:$I$11321,7,FALSE)</f>
        <v>MASCULINO</v>
      </c>
    </row>
    <row r="4959" spans="1:11" ht="15" customHeight="1" thickBot="1" x14ac:dyDescent="0.25">
      <c r="A4959" t="str">
        <f>CONCATENATE(B4959,C4959,D4959,G4959,E4959,I4959)</f>
        <v>2032019HOMICIDIO181</v>
      </c>
      <c r="B4959" s="4">
        <v>20</v>
      </c>
      <c r="C4959" s="5">
        <v>3</v>
      </c>
      <c r="D4959" s="4">
        <v>2019</v>
      </c>
      <c r="E4959" s="4">
        <v>18</v>
      </c>
      <c r="F4959" s="4" t="s">
        <v>214</v>
      </c>
      <c r="G4959" s="4" t="s">
        <v>12</v>
      </c>
      <c r="H4959" s="4" t="s">
        <v>212</v>
      </c>
      <c r="I4959" s="4">
        <v>1</v>
      </c>
      <c r="J4959" t="str">
        <f>VLOOKUP(A4959,'Município e Sexo'!$A$2:$I$11321,5,FALSE)</f>
        <v>JUREMA</v>
      </c>
      <c r="K4959" t="str">
        <f>VLOOKUP(A4959,'Município e Sexo'!$A$2:$I$11321,7,FALSE)</f>
        <v>MASCULINO</v>
      </c>
    </row>
    <row r="4960" spans="1:11" ht="15" customHeight="1" thickBot="1" x14ac:dyDescent="0.25">
      <c r="A4960" t="str">
        <f>CONCATENATE(B4960,C4960,D4960,G4960,E4960,I4960)</f>
        <v>2032019HOMICIDIO171</v>
      </c>
      <c r="B4960" s="4">
        <v>20</v>
      </c>
      <c r="C4960" s="5">
        <v>3</v>
      </c>
      <c r="D4960" s="4">
        <v>2019</v>
      </c>
      <c r="E4960" s="4">
        <v>17</v>
      </c>
      <c r="F4960" s="4" t="s">
        <v>214</v>
      </c>
      <c r="G4960" s="4" t="s">
        <v>12</v>
      </c>
      <c r="H4960" s="4" t="s">
        <v>217</v>
      </c>
      <c r="I4960" s="4">
        <v>1</v>
      </c>
      <c r="J4960" t="str">
        <f>VLOOKUP(A4960,'Município e Sexo'!$A$2:$I$11321,5,FALSE)</f>
        <v>CARUARU</v>
      </c>
      <c r="K4960" t="str">
        <f>VLOOKUP(A4960,'Município e Sexo'!$A$2:$I$11321,7,FALSE)</f>
        <v>MASCULINO</v>
      </c>
    </row>
    <row r="4961" spans="1:11" ht="15" customHeight="1" thickBot="1" x14ac:dyDescent="0.25">
      <c r="A4961" t="str">
        <f>CONCATENATE(B4961,C4961,D4961,G4961,E4961,I4961)</f>
        <v>2032019HOMICIDIO201</v>
      </c>
      <c r="B4961" s="4">
        <v>20</v>
      </c>
      <c r="C4961" s="5">
        <v>3</v>
      </c>
      <c r="D4961" s="4">
        <v>2019</v>
      </c>
      <c r="E4961" s="4">
        <v>20</v>
      </c>
      <c r="F4961" s="4" t="s">
        <v>210</v>
      </c>
      <c r="G4961" s="4" t="s">
        <v>12</v>
      </c>
      <c r="H4961" s="4" t="s">
        <v>211</v>
      </c>
      <c r="I4961" s="4">
        <v>1</v>
      </c>
      <c r="J4961" t="str">
        <f>VLOOKUP(A4961,'Município e Sexo'!$A$2:$I$11321,5,FALSE)</f>
        <v>OLINDA</v>
      </c>
      <c r="K4961" t="str">
        <f>VLOOKUP(A4961,'Município e Sexo'!$A$2:$I$11321,7,FALSE)</f>
        <v>MASCULINO</v>
      </c>
    </row>
    <row r="4962" spans="1:11" ht="15" customHeight="1" thickBot="1" x14ac:dyDescent="0.25">
      <c r="A4962" t="str">
        <f>CONCATENATE(B4962,C4962,D4962,G4962,E4962,I4962)</f>
        <v>2032019HOMICIDIO271</v>
      </c>
      <c r="B4962" s="4">
        <v>20</v>
      </c>
      <c r="C4962" s="5">
        <v>3</v>
      </c>
      <c r="D4962" s="4">
        <v>2019</v>
      </c>
      <c r="E4962" s="4">
        <v>27</v>
      </c>
      <c r="F4962" s="4" t="s">
        <v>210</v>
      </c>
      <c r="G4962" s="4" t="s">
        <v>12</v>
      </c>
      <c r="H4962" s="4" t="s">
        <v>211</v>
      </c>
      <c r="I4962" s="4">
        <v>1</v>
      </c>
      <c r="J4962" t="str">
        <f>VLOOKUP(A4962,'Município e Sexo'!$A$2:$I$11321,5,FALSE)</f>
        <v>ITAMARACA</v>
      </c>
      <c r="K4962" t="str">
        <f>VLOOKUP(A4962,'Município e Sexo'!$A$2:$I$11321,7,FALSE)</f>
        <v>MASCULINO</v>
      </c>
    </row>
    <row r="4963" spans="1:11" ht="15" customHeight="1" thickBot="1" x14ac:dyDescent="0.25">
      <c r="A4963" t="str">
        <f>CONCATENATE(B4963,C4963,D4963,G4963,E4963,I4963)</f>
        <v>2032019HOMICIDIO171</v>
      </c>
      <c r="B4963" s="4">
        <v>20</v>
      </c>
      <c r="C4963" s="5">
        <v>3</v>
      </c>
      <c r="D4963" s="4">
        <v>2019</v>
      </c>
      <c r="E4963" s="4">
        <v>17</v>
      </c>
      <c r="F4963" s="4" t="s">
        <v>210</v>
      </c>
      <c r="G4963" s="4" t="s">
        <v>12</v>
      </c>
      <c r="H4963" s="4" t="s">
        <v>211</v>
      </c>
      <c r="I4963" s="4">
        <v>1</v>
      </c>
      <c r="J4963" t="str">
        <f>VLOOKUP(A4963,'Município e Sexo'!$A$2:$I$11321,5,FALSE)</f>
        <v>CARUARU</v>
      </c>
      <c r="K4963" t="str">
        <f>VLOOKUP(A4963,'Município e Sexo'!$A$2:$I$11321,7,FALSE)</f>
        <v>MASCULINO</v>
      </c>
    </row>
    <row r="4964" spans="1:11" ht="15" customHeight="1" thickBot="1" x14ac:dyDescent="0.25">
      <c r="A4964" t="str">
        <f>CONCATENATE(B4964,C4964,D4964,G4964,E4964,I4964)</f>
        <v>2032019HOMICIDIO211</v>
      </c>
      <c r="B4964" s="4">
        <v>20</v>
      </c>
      <c r="C4964" s="5">
        <v>3</v>
      </c>
      <c r="D4964" s="4">
        <v>2019</v>
      </c>
      <c r="E4964" s="4">
        <v>21</v>
      </c>
      <c r="F4964" s="4" t="s">
        <v>210</v>
      </c>
      <c r="G4964" s="4" t="s">
        <v>12</v>
      </c>
      <c r="H4964" s="4" t="s">
        <v>211</v>
      </c>
      <c r="I4964" s="4">
        <v>1</v>
      </c>
      <c r="J4964" t="str">
        <f>VLOOKUP(A4964,'Município e Sexo'!$A$2:$I$11321,5,FALSE)</f>
        <v>GOIANA</v>
      </c>
      <c r="K4964" t="str">
        <f>VLOOKUP(A4964,'Município e Sexo'!$A$2:$I$11321,7,FALSE)</f>
        <v>MASCULINO</v>
      </c>
    </row>
    <row r="4965" spans="1:11" ht="15" customHeight="1" thickBot="1" x14ac:dyDescent="0.25">
      <c r="A4965" t="str">
        <f>CONCATENATE(B4965,C4965,D4965,G4965,E4965,I4965)</f>
        <v>2032019HOMICIDIO281</v>
      </c>
      <c r="B4965" s="4">
        <v>20</v>
      </c>
      <c r="C4965" s="5">
        <v>3</v>
      </c>
      <c r="D4965" s="4">
        <v>2019</v>
      </c>
      <c r="E4965" s="4">
        <v>28</v>
      </c>
      <c r="F4965" s="4" t="s">
        <v>210</v>
      </c>
      <c r="G4965" s="4" t="s">
        <v>12</v>
      </c>
      <c r="H4965" s="4" t="s">
        <v>211</v>
      </c>
      <c r="I4965" s="4">
        <v>1</v>
      </c>
      <c r="J4965" t="str">
        <f>VLOOKUP(A4965,'Município e Sexo'!$A$2:$I$11321,5,FALSE)</f>
        <v>CARUARU</v>
      </c>
      <c r="K4965" t="str">
        <f>VLOOKUP(A4965,'Município e Sexo'!$A$2:$I$11321,7,FALSE)</f>
        <v>MASCULINO</v>
      </c>
    </row>
    <row r="4966" spans="1:11" ht="15" customHeight="1" thickBot="1" x14ac:dyDescent="0.25">
      <c r="A4966" t="str">
        <f>CONCATENATE(B4966,C4966,D4966,G4966,E4966,I4966)</f>
        <v>2032019HOMICIDIO281</v>
      </c>
      <c r="B4966" s="4">
        <v>20</v>
      </c>
      <c r="C4966" s="5">
        <v>3</v>
      </c>
      <c r="D4966" s="4">
        <v>2019</v>
      </c>
      <c r="E4966" s="4">
        <v>28</v>
      </c>
      <c r="F4966" s="4" t="s">
        <v>210</v>
      </c>
      <c r="G4966" s="4" t="s">
        <v>12</v>
      </c>
      <c r="H4966" s="4" t="s">
        <v>211</v>
      </c>
      <c r="I4966" s="4">
        <v>1</v>
      </c>
      <c r="J4966" t="str">
        <f>VLOOKUP(A4966,'Município e Sexo'!$A$2:$I$11321,5,FALSE)</f>
        <v>CARUARU</v>
      </c>
      <c r="K4966" t="str">
        <f>VLOOKUP(A4966,'Município e Sexo'!$A$2:$I$11321,7,FALSE)</f>
        <v>MASCULINO</v>
      </c>
    </row>
    <row r="4967" spans="1:11" ht="15" customHeight="1" thickBot="1" x14ac:dyDescent="0.25">
      <c r="A4967" t="str">
        <f>CONCATENATE(B4967,C4967,D4967,G4967,E4967,I4967)</f>
        <v>2032019HOMICIDIO321</v>
      </c>
      <c r="B4967" s="4">
        <v>20</v>
      </c>
      <c r="C4967" s="5">
        <v>3</v>
      </c>
      <c r="D4967" s="4">
        <v>2019</v>
      </c>
      <c r="E4967" s="4">
        <v>32</v>
      </c>
      <c r="F4967" s="4" t="s">
        <v>210</v>
      </c>
      <c r="G4967" s="4" t="s">
        <v>12</v>
      </c>
      <c r="H4967" s="4" t="s">
        <v>211</v>
      </c>
      <c r="I4967" s="4">
        <v>1</v>
      </c>
      <c r="J4967" t="str">
        <f>VLOOKUP(A4967,'Município e Sexo'!$A$2:$I$11321,5,FALSE)</f>
        <v>RECIFE</v>
      </c>
      <c r="K4967" t="str">
        <f>VLOOKUP(A4967,'Município e Sexo'!$A$2:$I$11321,7,FALSE)</f>
        <v>MASCULINO</v>
      </c>
    </row>
    <row r="4968" spans="1:11" ht="15" customHeight="1" thickBot="1" x14ac:dyDescent="0.25">
      <c r="A4968" t="str">
        <f>CONCATENATE(B4968,C4968,D4968,G4968,E4968,I4968)</f>
        <v>2032019HOMICIDIO511</v>
      </c>
      <c r="B4968" s="4">
        <v>20</v>
      </c>
      <c r="C4968" s="5">
        <v>3</v>
      </c>
      <c r="D4968" s="4">
        <v>2019</v>
      </c>
      <c r="E4968" s="4">
        <v>51</v>
      </c>
      <c r="F4968" s="4" t="s">
        <v>210</v>
      </c>
      <c r="G4968" s="4" t="s">
        <v>12</v>
      </c>
      <c r="H4968" s="4" t="s">
        <v>211</v>
      </c>
      <c r="I4968" s="4">
        <v>1</v>
      </c>
      <c r="J4968" t="str">
        <f>VLOOKUP(A4968,'Município e Sexo'!$A$2:$I$11321,5,FALSE)</f>
        <v>CATENDE</v>
      </c>
      <c r="K4968" t="str">
        <f>VLOOKUP(A4968,'Município e Sexo'!$A$2:$I$11321,7,FALSE)</f>
        <v>MASCULINO</v>
      </c>
    </row>
    <row r="4969" spans="1:11" ht="15" customHeight="1" thickBot="1" x14ac:dyDescent="0.25">
      <c r="A4969" t="str">
        <f>CONCATENATE(B4969,C4969,D4969,G4969,E4969,I4969)</f>
        <v>2032019HOMICIDIO271</v>
      </c>
      <c r="B4969" s="4">
        <v>20</v>
      </c>
      <c r="C4969" s="5">
        <v>3</v>
      </c>
      <c r="D4969" s="4">
        <v>2019</v>
      </c>
      <c r="E4969" s="4">
        <v>27</v>
      </c>
      <c r="F4969" s="4" t="s">
        <v>210</v>
      </c>
      <c r="G4969" s="4" t="s">
        <v>12</v>
      </c>
      <c r="H4969" s="4" t="s">
        <v>211</v>
      </c>
      <c r="I4969" s="4">
        <v>1</v>
      </c>
      <c r="J4969" t="str">
        <f>VLOOKUP(A4969,'Município e Sexo'!$A$2:$I$11321,5,FALSE)</f>
        <v>ITAMARACA</v>
      </c>
      <c r="K4969" t="str">
        <f>VLOOKUP(A4969,'Município e Sexo'!$A$2:$I$11321,7,FALSE)</f>
        <v>MASCULINO</v>
      </c>
    </row>
    <row r="4970" spans="1:11" ht="15" customHeight="1" thickBot="1" x14ac:dyDescent="0.25">
      <c r="A4970" t="str">
        <f>CONCATENATE(B4970,C4970,D4970,G4970,E4970,I4970)</f>
        <v>2032019HOMICIDIO331</v>
      </c>
      <c r="B4970" s="4">
        <v>20</v>
      </c>
      <c r="C4970" s="5">
        <v>3</v>
      </c>
      <c r="D4970" s="4">
        <v>2019</v>
      </c>
      <c r="E4970" s="4">
        <v>33</v>
      </c>
      <c r="F4970" s="4" t="s">
        <v>210</v>
      </c>
      <c r="G4970" s="4" t="s">
        <v>12</v>
      </c>
      <c r="H4970" s="4" t="s">
        <v>211</v>
      </c>
      <c r="I4970" s="4">
        <v>1</v>
      </c>
      <c r="J4970" t="str">
        <f>VLOOKUP(A4970,'Município e Sexo'!$A$2:$I$11321,5,FALSE)</f>
        <v>CAMARAGIBE</v>
      </c>
      <c r="K4970" t="str">
        <f>VLOOKUP(A4970,'Município e Sexo'!$A$2:$I$11321,7,FALSE)</f>
        <v>MASCULINO</v>
      </c>
    </row>
    <row r="4971" spans="1:11" ht="15" customHeight="1" thickBot="1" x14ac:dyDescent="0.25">
      <c r="A4971" t="str">
        <f>CONCATENATE(B4971,C4971,D4971,G4971,E4971,I4971)</f>
        <v>2032019HOMICIDIO441</v>
      </c>
      <c r="B4971" s="4">
        <v>20</v>
      </c>
      <c r="C4971" s="5">
        <v>3</v>
      </c>
      <c r="D4971" s="4">
        <v>2019</v>
      </c>
      <c r="E4971" s="4">
        <v>44</v>
      </c>
      <c r="F4971" s="4" t="s">
        <v>210</v>
      </c>
      <c r="G4971" s="4" t="s">
        <v>12</v>
      </c>
      <c r="H4971" s="4" t="s">
        <v>211</v>
      </c>
      <c r="I4971" s="4">
        <v>1</v>
      </c>
      <c r="J4971" t="str">
        <f>VLOOKUP(A4971,'Município e Sexo'!$A$2:$I$11321,5,FALSE)</f>
        <v>AMARAJI</v>
      </c>
      <c r="K4971" t="str">
        <f>VLOOKUP(A4971,'Município e Sexo'!$A$2:$I$11321,7,FALSE)</f>
        <v>MASCULINO</v>
      </c>
    </row>
    <row r="4972" spans="1:11" ht="15" customHeight="1" thickBot="1" x14ac:dyDescent="0.25">
      <c r="A4972" t="str">
        <f>CONCATENATE(B4972,C4972,D4972,G4972,E4972,I4972)</f>
        <v>2132019HOMICIDIO161</v>
      </c>
      <c r="B4972" s="4">
        <v>21</v>
      </c>
      <c r="C4972" s="5">
        <v>3</v>
      </c>
      <c r="D4972" s="4">
        <v>2019</v>
      </c>
      <c r="E4972" s="4">
        <v>16</v>
      </c>
      <c r="F4972" s="4" t="s">
        <v>210</v>
      </c>
      <c r="G4972" s="4" t="s">
        <v>12</v>
      </c>
      <c r="H4972" s="4" t="s">
        <v>211</v>
      </c>
      <c r="I4972" s="4">
        <v>1</v>
      </c>
      <c r="J4972" t="str">
        <f>VLOOKUP(A4972,'Município e Sexo'!$A$2:$I$11321,5,FALSE)</f>
        <v>FERREIROS</v>
      </c>
      <c r="K4972" t="str">
        <f>VLOOKUP(A4972,'Município e Sexo'!$A$2:$I$11321,7,FALSE)</f>
        <v>MASCULINO</v>
      </c>
    </row>
    <row r="4973" spans="1:11" ht="15" customHeight="1" thickBot="1" x14ac:dyDescent="0.25">
      <c r="A4973" t="str">
        <f>CONCATENATE(B4973,C4973,D4973,G4973,E4973,I4973)</f>
        <v>2132019HOMICIDIO231</v>
      </c>
      <c r="B4973" s="4">
        <v>21</v>
      </c>
      <c r="C4973" s="5">
        <v>3</v>
      </c>
      <c r="D4973" s="4">
        <v>2019</v>
      </c>
      <c r="E4973" s="4">
        <v>23</v>
      </c>
      <c r="F4973" s="4" t="s">
        <v>216</v>
      </c>
      <c r="G4973" s="4" t="s">
        <v>12</v>
      </c>
      <c r="H4973" s="4" t="s">
        <v>211</v>
      </c>
      <c r="I4973" s="4">
        <v>1</v>
      </c>
      <c r="J4973" t="str">
        <f>VLOOKUP(A4973,'Município e Sexo'!$A$2:$I$11321,5,FALSE)</f>
        <v>RECIFE</v>
      </c>
      <c r="K4973" t="str">
        <f>VLOOKUP(A4973,'Município e Sexo'!$A$2:$I$11321,7,FALSE)</f>
        <v>MASCULINO</v>
      </c>
    </row>
    <row r="4974" spans="1:11" ht="15" customHeight="1" thickBot="1" x14ac:dyDescent="0.25">
      <c r="A4974" t="str">
        <f>CONCATENATE(B4974,C4974,D4974,G4974,E4974,I4974)</f>
        <v>2132019HOMICIDIO631</v>
      </c>
      <c r="B4974" s="4">
        <v>21</v>
      </c>
      <c r="C4974" s="5">
        <v>3</v>
      </c>
      <c r="D4974" s="4">
        <v>2019</v>
      </c>
      <c r="E4974" s="4">
        <v>63</v>
      </c>
      <c r="F4974" s="4" t="s">
        <v>210</v>
      </c>
      <c r="G4974" s="4" t="s">
        <v>12</v>
      </c>
      <c r="H4974" s="4" t="s">
        <v>212</v>
      </c>
      <c r="I4974" s="4">
        <v>1</v>
      </c>
      <c r="J4974" t="str">
        <f>VLOOKUP(A4974,'Município e Sexo'!$A$2:$I$11321,5,FALSE)</f>
        <v>SERRA TALHADA</v>
      </c>
      <c r="K4974" t="str">
        <f>VLOOKUP(A4974,'Município e Sexo'!$A$2:$I$11321,7,FALSE)</f>
        <v>FEMININO</v>
      </c>
    </row>
    <row r="4975" spans="1:11" ht="15" customHeight="1" thickBot="1" x14ac:dyDescent="0.25">
      <c r="A4975" t="str">
        <f>CONCATENATE(B4975,C4975,D4975,G4975,E4975,I4975)</f>
        <v>2132019HOMICIDIO191</v>
      </c>
      <c r="B4975" s="4">
        <v>21</v>
      </c>
      <c r="C4975" s="5">
        <v>3</v>
      </c>
      <c r="D4975" s="4">
        <v>2019</v>
      </c>
      <c r="E4975" s="4">
        <v>19</v>
      </c>
      <c r="F4975" s="4" t="s">
        <v>210</v>
      </c>
      <c r="G4975" s="4" t="s">
        <v>12</v>
      </c>
      <c r="H4975" s="4" t="s">
        <v>211</v>
      </c>
      <c r="I4975" s="4">
        <v>1</v>
      </c>
      <c r="J4975" t="str">
        <f>VLOOKUP(A4975,'Município e Sexo'!$A$2:$I$11321,5,FALSE)</f>
        <v>RIBEIRAO</v>
      </c>
      <c r="K4975" t="str">
        <f>VLOOKUP(A4975,'Município e Sexo'!$A$2:$I$11321,7,FALSE)</f>
        <v>MASCULINO</v>
      </c>
    </row>
    <row r="4976" spans="1:11" ht="15" customHeight="1" thickBot="1" x14ac:dyDescent="0.25">
      <c r="A4976" t="str">
        <f>CONCATENATE(B4976,C4976,D4976,G4976,E4976,I4976)</f>
        <v>2132019HOMICIDIO211</v>
      </c>
      <c r="B4976" s="4">
        <v>21</v>
      </c>
      <c r="C4976" s="5">
        <v>3</v>
      </c>
      <c r="D4976" s="4">
        <v>2019</v>
      </c>
      <c r="E4976" s="4">
        <v>21</v>
      </c>
      <c r="F4976" s="4" t="s">
        <v>210</v>
      </c>
      <c r="G4976" s="4" t="s">
        <v>12</v>
      </c>
      <c r="H4976" s="4" t="s">
        <v>212</v>
      </c>
      <c r="I4976" s="4">
        <v>1</v>
      </c>
      <c r="J4976" t="str">
        <f>VLOOKUP(A4976,'Município e Sexo'!$A$2:$I$11321,5,FALSE)</f>
        <v>RIBEIRAO</v>
      </c>
      <c r="K4976" t="str">
        <f>VLOOKUP(A4976,'Município e Sexo'!$A$2:$I$11321,7,FALSE)</f>
        <v>FEMININO</v>
      </c>
    </row>
    <row r="4977" spans="1:11" ht="15" customHeight="1" thickBot="1" x14ac:dyDescent="0.25">
      <c r="A4977" t="str">
        <f>CONCATENATE(B4977,C4977,D4977,G4977,E4977,I4977)</f>
        <v>2132019HOMICIDIO241</v>
      </c>
      <c r="B4977" s="4">
        <v>21</v>
      </c>
      <c r="C4977" s="5">
        <v>3</v>
      </c>
      <c r="D4977" s="4">
        <v>2019</v>
      </c>
      <c r="E4977" s="4">
        <v>24</v>
      </c>
      <c r="F4977" s="4" t="s">
        <v>214</v>
      </c>
      <c r="G4977" s="4" t="s">
        <v>12</v>
      </c>
      <c r="H4977" s="4" t="s">
        <v>211</v>
      </c>
      <c r="I4977" s="4">
        <v>1</v>
      </c>
      <c r="J4977" t="str">
        <f>VLOOKUP(A4977,'Município e Sexo'!$A$2:$I$11321,5,FALSE)</f>
        <v>JABOATAO DOS GUARARAPES</v>
      </c>
      <c r="K4977" t="str">
        <f>VLOOKUP(A4977,'Município e Sexo'!$A$2:$I$11321,7,FALSE)</f>
        <v>MASCULINO</v>
      </c>
    </row>
    <row r="4978" spans="1:11" ht="15" customHeight="1" thickBot="1" x14ac:dyDescent="0.25">
      <c r="A4978" t="str">
        <f>CONCATENATE(B4978,C4978,D4978,G4978,E4978,I4978)</f>
        <v>2132019HOMICIDIO251</v>
      </c>
      <c r="B4978" s="4">
        <v>21</v>
      </c>
      <c r="C4978" s="5">
        <v>3</v>
      </c>
      <c r="D4978" s="4">
        <v>2019</v>
      </c>
      <c r="E4978" s="4">
        <v>25</v>
      </c>
      <c r="F4978" s="4" t="s">
        <v>210</v>
      </c>
      <c r="G4978" s="4" t="s">
        <v>12</v>
      </c>
      <c r="H4978" s="4" t="s">
        <v>211</v>
      </c>
      <c r="I4978" s="4">
        <v>1</v>
      </c>
      <c r="J4978" t="str">
        <f>VLOOKUP(A4978,'Município e Sexo'!$A$2:$I$11321,5,FALSE)</f>
        <v>RECIFE</v>
      </c>
      <c r="K4978" t="str">
        <f>VLOOKUP(A4978,'Município e Sexo'!$A$2:$I$11321,7,FALSE)</f>
        <v>MASCULINO</v>
      </c>
    </row>
    <row r="4979" spans="1:11" ht="15" customHeight="1" thickBot="1" x14ac:dyDescent="0.25">
      <c r="A4979" t="str">
        <f>CONCATENATE(B4979,C4979,D4979,G4979,E4979,I4979)</f>
        <v>2132019HOMICIDIO151</v>
      </c>
      <c r="B4979" s="4">
        <v>21</v>
      </c>
      <c r="C4979" s="5">
        <v>3</v>
      </c>
      <c r="D4979" s="4">
        <v>2019</v>
      </c>
      <c r="E4979" s="4">
        <v>15</v>
      </c>
      <c r="F4979" s="4" t="s">
        <v>210</v>
      </c>
      <c r="G4979" s="4" t="s">
        <v>12</v>
      </c>
      <c r="H4979" s="4" t="s">
        <v>211</v>
      </c>
      <c r="I4979" s="4">
        <v>1</v>
      </c>
      <c r="J4979" t="str">
        <f>VLOOKUP(A4979,'Município e Sexo'!$A$2:$I$11321,5,FALSE)</f>
        <v>IGARASSU</v>
      </c>
      <c r="K4979" t="str">
        <f>VLOOKUP(A4979,'Município e Sexo'!$A$2:$I$11321,7,FALSE)</f>
        <v>MASCULINO</v>
      </c>
    </row>
    <row r="4980" spans="1:11" ht="15" customHeight="1" thickBot="1" x14ac:dyDescent="0.25">
      <c r="A4980" t="str">
        <f>CONCATENATE(B4980,C4980,D4980,G4980,E4980,I4980)</f>
        <v>2132019HOMICIDIO161</v>
      </c>
      <c r="B4980" s="4">
        <v>21</v>
      </c>
      <c r="C4980" s="5">
        <v>3</v>
      </c>
      <c r="D4980" s="4">
        <v>2019</v>
      </c>
      <c r="E4980" s="4">
        <v>16</v>
      </c>
      <c r="F4980" s="4" t="s">
        <v>210</v>
      </c>
      <c r="G4980" s="4" t="s">
        <v>12</v>
      </c>
      <c r="H4980" s="4" t="s">
        <v>211</v>
      </c>
      <c r="I4980" s="4">
        <v>1</v>
      </c>
      <c r="J4980" t="str">
        <f>VLOOKUP(A4980,'Município e Sexo'!$A$2:$I$11321,5,FALSE)</f>
        <v>FERREIROS</v>
      </c>
      <c r="K4980" t="str">
        <f>VLOOKUP(A4980,'Município e Sexo'!$A$2:$I$11321,7,FALSE)</f>
        <v>MASCULINO</v>
      </c>
    </row>
    <row r="4981" spans="1:11" ht="15" customHeight="1" thickBot="1" x14ac:dyDescent="0.25">
      <c r="A4981" t="str">
        <f>CONCATENATE(B4981,C4981,D4981,G4981,E4981,I4981)</f>
        <v>2132019HOMICIDIO271</v>
      </c>
      <c r="B4981" s="4">
        <v>21</v>
      </c>
      <c r="C4981" s="5">
        <v>3</v>
      </c>
      <c r="D4981" s="4">
        <v>2019</v>
      </c>
      <c r="E4981" s="4">
        <v>27</v>
      </c>
      <c r="F4981" s="4" t="s">
        <v>210</v>
      </c>
      <c r="G4981" s="4" t="s">
        <v>12</v>
      </c>
      <c r="H4981" s="4" t="s">
        <v>211</v>
      </c>
      <c r="I4981" s="4">
        <v>1</v>
      </c>
      <c r="J4981" t="str">
        <f>VLOOKUP(A4981,'Município e Sexo'!$A$2:$I$11321,5,FALSE)</f>
        <v>RECIFE</v>
      </c>
      <c r="K4981" t="str">
        <f>VLOOKUP(A4981,'Município e Sexo'!$A$2:$I$11321,7,FALSE)</f>
        <v>MASCULINO</v>
      </c>
    </row>
    <row r="4982" spans="1:11" ht="15" customHeight="1" thickBot="1" x14ac:dyDescent="0.25">
      <c r="A4982" t="str">
        <f>CONCATENATE(B4982,C4982,D4982,G4982,E4982,I4982)</f>
        <v>2132019HOMICIDIO381</v>
      </c>
      <c r="B4982" s="4">
        <v>21</v>
      </c>
      <c r="C4982" s="5">
        <v>3</v>
      </c>
      <c r="D4982" s="4">
        <v>2019</v>
      </c>
      <c r="E4982" s="4">
        <v>38</v>
      </c>
      <c r="F4982" s="4" t="s">
        <v>210</v>
      </c>
      <c r="G4982" s="4" t="s">
        <v>12</v>
      </c>
      <c r="H4982" s="4" t="s">
        <v>212</v>
      </c>
      <c r="I4982" s="4">
        <v>1</v>
      </c>
      <c r="J4982" t="str">
        <f>VLOOKUP(A4982,'Município e Sexo'!$A$2:$I$11321,5,FALSE)</f>
        <v>SANTA CRUZ DO CAPIBARIBE</v>
      </c>
      <c r="K4982" t="str">
        <f>VLOOKUP(A4982,'Município e Sexo'!$A$2:$I$11321,7,FALSE)</f>
        <v>MASCULINO</v>
      </c>
    </row>
    <row r="4983" spans="1:11" ht="15" customHeight="1" thickBot="1" x14ac:dyDescent="0.25">
      <c r="A4983" t="str">
        <f>CONCATENATE(B4983,C4983,D4983,G4983,E4983,I4983)</f>
        <v>2232019HOMICIDIO341</v>
      </c>
      <c r="B4983" s="4">
        <v>22</v>
      </c>
      <c r="C4983" s="5">
        <v>3</v>
      </c>
      <c r="D4983" s="4">
        <v>2019</v>
      </c>
      <c r="E4983" s="4">
        <v>34</v>
      </c>
      <c r="F4983" s="4" t="s">
        <v>210</v>
      </c>
      <c r="G4983" s="4" t="s">
        <v>12</v>
      </c>
      <c r="H4983" s="4" t="s">
        <v>211</v>
      </c>
      <c r="I4983" s="4">
        <v>1</v>
      </c>
      <c r="J4983" t="str">
        <f>VLOOKUP(A4983,'Município e Sexo'!$A$2:$I$11321,5,FALSE)</f>
        <v>VICENCIA</v>
      </c>
      <c r="K4983" t="str">
        <f>VLOOKUP(A4983,'Município e Sexo'!$A$2:$I$11321,7,FALSE)</f>
        <v>MASCULINO</v>
      </c>
    </row>
    <row r="4984" spans="1:11" ht="15" customHeight="1" thickBot="1" x14ac:dyDescent="0.25">
      <c r="A4984" t="str">
        <f>CONCATENATE(B4984,C4984,D4984,G4984,E4984,I4984)</f>
        <v>2232019LATROCINIO491</v>
      </c>
      <c r="B4984" s="4">
        <v>22</v>
      </c>
      <c r="C4984" s="5">
        <v>3</v>
      </c>
      <c r="D4984" s="4">
        <v>2019</v>
      </c>
      <c r="E4984" s="4">
        <v>49</v>
      </c>
      <c r="F4984" s="4" t="s">
        <v>210</v>
      </c>
      <c r="G4984" s="4" t="s">
        <v>33</v>
      </c>
      <c r="H4984" s="4" t="s">
        <v>215</v>
      </c>
      <c r="I4984" s="4">
        <v>1</v>
      </c>
      <c r="J4984" t="str">
        <f>VLOOKUP(A4984,'Município e Sexo'!$A$2:$I$11321,5,FALSE)</f>
        <v>BREJO DA MADRE DE DEUS</v>
      </c>
      <c r="K4984" t="str">
        <f>VLOOKUP(A4984,'Município e Sexo'!$A$2:$I$11321,7,FALSE)</f>
        <v>MASCULINO</v>
      </c>
    </row>
    <row r="4985" spans="1:11" ht="15" customHeight="1" thickBot="1" x14ac:dyDescent="0.25">
      <c r="A4985" t="str">
        <f>CONCATENATE(B4985,C4985,D4985,G4985,E4985,I4985)</f>
        <v>2232019HOMICIDIO751</v>
      </c>
      <c r="B4985" s="4">
        <v>22</v>
      </c>
      <c r="C4985" s="5">
        <v>3</v>
      </c>
      <c r="D4985" s="4">
        <v>2019</v>
      </c>
      <c r="E4985" s="4">
        <v>75</v>
      </c>
      <c r="F4985" s="4" t="s">
        <v>214</v>
      </c>
      <c r="G4985" s="4" t="s">
        <v>12</v>
      </c>
      <c r="H4985" s="4" t="s">
        <v>211</v>
      </c>
      <c r="I4985" s="4">
        <v>1</v>
      </c>
      <c r="J4985" t="str">
        <f>VLOOKUP(A4985,'Município e Sexo'!$A$2:$I$11321,5,FALSE)</f>
        <v>RECIFE</v>
      </c>
      <c r="K4985" t="str">
        <f>VLOOKUP(A4985,'Município e Sexo'!$A$2:$I$11321,7,FALSE)</f>
        <v>MASCULINO</v>
      </c>
    </row>
    <row r="4986" spans="1:11" ht="15" customHeight="1" thickBot="1" x14ac:dyDescent="0.25">
      <c r="A4986" t="str">
        <f>CONCATENATE(B4986,C4986,D4986,G4986,E4986,I4986)</f>
        <v>2232019HOMICIDIO881</v>
      </c>
      <c r="B4986" s="4">
        <v>22</v>
      </c>
      <c r="C4986" s="5">
        <v>3</v>
      </c>
      <c r="D4986" s="4">
        <v>2019</v>
      </c>
      <c r="E4986" s="4">
        <v>88</v>
      </c>
      <c r="F4986" s="4" t="s">
        <v>210</v>
      </c>
      <c r="G4986" s="4" t="s">
        <v>12</v>
      </c>
      <c r="H4986" s="4" t="s">
        <v>211</v>
      </c>
      <c r="I4986" s="4">
        <v>1</v>
      </c>
      <c r="J4986" t="str">
        <f>VLOOKUP(A4986,'Município e Sexo'!$A$2:$I$11321,5,FALSE)</f>
        <v>CUPIRA</v>
      </c>
      <c r="K4986" t="str">
        <f>VLOOKUP(A4986,'Município e Sexo'!$A$2:$I$11321,7,FALSE)</f>
        <v>FEMININO</v>
      </c>
    </row>
    <row r="4987" spans="1:11" ht="15" customHeight="1" thickBot="1" x14ac:dyDescent="0.25">
      <c r="A4987" t="str">
        <f>CONCATENATE(B4987,C4987,D4987,G4987,E4987,I4987)</f>
        <v>2232019HOMICIDIO181</v>
      </c>
      <c r="B4987" s="4">
        <v>22</v>
      </c>
      <c r="C4987" s="5">
        <v>3</v>
      </c>
      <c r="D4987" s="4">
        <v>2019</v>
      </c>
      <c r="E4987" s="4">
        <v>18</v>
      </c>
      <c r="F4987" s="4" t="s">
        <v>210</v>
      </c>
      <c r="G4987" s="4" t="s">
        <v>12</v>
      </c>
      <c r="H4987" s="4" t="s">
        <v>211</v>
      </c>
      <c r="I4987" s="4">
        <v>1</v>
      </c>
      <c r="J4987" t="str">
        <f>VLOOKUP(A4987,'Município e Sexo'!$A$2:$I$11321,5,FALSE)</f>
        <v>CABO DE SANTO AGOSTINHO</v>
      </c>
      <c r="K4987" t="str">
        <f>VLOOKUP(A4987,'Município e Sexo'!$A$2:$I$11321,7,FALSE)</f>
        <v>MASCULINO</v>
      </c>
    </row>
    <row r="4988" spans="1:11" ht="15" customHeight="1" thickBot="1" x14ac:dyDescent="0.25">
      <c r="A4988" t="str">
        <f>CONCATENATE(B4988,C4988,D4988,G4988,E4988,I4988)</f>
        <v>2232019HOMICIDIO191</v>
      </c>
      <c r="B4988" s="4">
        <v>22</v>
      </c>
      <c r="C4988" s="5">
        <v>3</v>
      </c>
      <c r="D4988" s="4">
        <v>2019</v>
      </c>
      <c r="E4988" s="4">
        <v>19</v>
      </c>
      <c r="F4988" s="4" t="s">
        <v>210</v>
      </c>
      <c r="G4988" s="4" t="s">
        <v>12</v>
      </c>
      <c r="H4988" s="4" t="s">
        <v>211</v>
      </c>
      <c r="I4988" s="4">
        <v>1</v>
      </c>
      <c r="J4988" t="str">
        <f>VLOOKUP(A4988,'Município e Sexo'!$A$2:$I$11321,5,FALSE)</f>
        <v>GARANHUNS</v>
      </c>
      <c r="K4988" t="str">
        <f>VLOOKUP(A4988,'Município e Sexo'!$A$2:$I$11321,7,FALSE)</f>
        <v>MASCULINO</v>
      </c>
    </row>
    <row r="4989" spans="1:11" ht="15" customHeight="1" thickBot="1" x14ac:dyDescent="0.25">
      <c r="A4989" t="str">
        <f>CONCATENATE(B4989,C4989,D4989,G4989,E4989,I4989)</f>
        <v>2232019HOMICIDIO211</v>
      </c>
      <c r="B4989" s="4">
        <v>22</v>
      </c>
      <c r="C4989" s="5">
        <v>3</v>
      </c>
      <c r="D4989" s="4">
        <v>2019</v>
      </c>
      <c r="E4989" s="4">
        <v>21</v>
      </c>
      <c r="F4989" s="4" t="s">
        <v>210</v>
      </c>
      <c r="G4989" s="4" t="s">
        <v>12</v>
      </c>
      <c r="H4989" s="4" t="s">
        <v>211</v>
      </c>
      <c r="I4989" s="4">
        <v>1</v>
      </c>
      <c r="J4989" t="str">
        <f>VLOOKUP(A4989,'Município e Sexo'!$A$2:$I$11321,5,FALSE)</f>
        <v>OLINDA</v>
      </c>
      <c r="K4989" t="str">
        <f>VLOOKUP(A4989,'Município e Sexo'!$A$2:$I$11321,7,FALSE)</f>
        <v>MASCULINO</v>
      </c>
    </row>
    <row r="4990" spans="1:11" ht="15" customHeight="1" thickBot="1" x14ac:dyDescent="0.25">
      <c r="A4990" t="str">
        <f>CONCATENATE(B4990,C4990,D4990,G4990,E4990,I4990)</f>
        <v>2232019HOMICIDIO291</v>
      </c>
      <c r="B4990" s="4">
        <v>22</v>
      </c>
      <c r="C4990" s="5">
        <v>3</v>
      </c>
      <c r="D4990" s="4">
        <v>2019</v>
      </c>
      <c r="E4990" s="4">
        <v>29</v>
      </c>
      <c r="F4990" s="4" t="s">
        <v>210</v>
      </c>
      <c r="G4990" s="4" t="s">
        <v>12</v>
      </c>
      <c r="H4990" s="4" t="s">
        <v>211</v>
      </c>
      <c r="I4990" s="4">
        <v>1</v>
      </c>
      <c r="J4990" t="str">
        <f>VLOOKUP(A4990,'Município e Sexo'!$A$2:$I$11321,5,FALSE)</f>
        <v>RECIFE</v>
      </c>
      <c r="K4990" t="str">
        <f>VLOOKUP(A4990,'Município e Sexo'!$A$2:$I$11321,7,FALSE)</f>
        <v>MASCULINO</v>
      </c>
    </row>
    <row r="4991" spans="1:11" ht="15" customHeight="1" thickBot="1" x14ac:dyDescent="0.25">
      <c r="A4991" t="str">
        <f>CONCATENATE(B4991,C4991,D4991,G4991,E4991,I4991)</f>
        <v>2232019HOMICIDIO271</v>
      </c>
      <c r="B4991" s="4">
        <v>22</v>
      </c>
      <c r="C4991" s="5">
        <v>3</v>
      </c>
      <c r="D4991" s="4">
        <v>2019</v>
      </c>
      <c r="E4991" s="4">
        <v>27</v>
      </c>
      <c r="F4991" s="4" t="s">
        <v>210</v>
      </c>
      <c r="G4991" s="4" t="s">
        <v>12</v>
      </c>
      <c r="H4991" s="4" t="s">
        <v>211</v>
      </c>
      <c r="I4991" s="4">
        <v>1</v>
      </c>
      <c r="J4991" t="str">
        <f>VLOOKUP(A4991,'Município e Sexo'!$A$2:$I$11321,5,FALSE)</f>
        <v>JABOATAO DOS GUARARAPES</v>
      </c>
      <c r="K4991" t="str">
        <f>VLOOKUP(A4991,'Município e Sexo'!$A$2:$I$11321,7,FALSE)</f>
        <v>MASCULINO</v>
      </c>
    </row>
    <row r="4992" spans="1:11" ht="15" customHeight="1" thickBot="1" x14ac:dyDescent="0.25">
      <c r="A4992" t="str">
        <f>CONCATENATE(B4992,C4992,D4992,G4992,E4992,I4992)</f>
        <v>2332019HOMICIDIO251</v>
      </c>
      <c r="B4992" s="4">
        <v>23</v>
      </c>
      <c r="C4992" s="5">
        <v>3</v>
      </c>
      <c r="D4992" s="4">
        <v>2019</v>
      </c>
      <c r="E4992" s="4">
        <v>25</v>
      </c>
      <c r="F4992" s="4" t="s">
        <v>210</v>
      </c>
      <c r="G4992" s="4" t="s">
        <v>12</v>
      </c>
      <c r="H4992" s="4" t="s">
        <v>211</v>
      </c>
      <c r="I4992" s="4">
        <v>1</v>
      </c>
      <c r="J4992" t="str">
        <f>VLOOKUP(A4992,'Município e Sexo'!$A$2:$I$11321,5,FALSE)</f>
        <v>SAO LOURENCO DA MATA</v>
      </c>
      <c r="K4992" t="str">
        <f>VLOOKUP(A4992,'Município e Sexo'!$A$2:$I$11321,7,FALSE)</f>
        <v>MASCULINO</v>
      </c>
    </row>
    <row r="4993" spans="1:11" ht="15" customHeight="1" thickBot="1" x14ac:dyDescent="0.25">
      <c r="A4993" t="str">
        <f>CONCATENATE(B4993,C4993,D4993,G4993,E4993,I4993)</f>
        <v>2332019HOMICIDIO291</v>
      </c>
      <c r="B4993" s="4">
        <v>23</v>
      </c>
      <c r="C4993" s="5">
        <v>3</v>
      </c>
      <c r="D4993" s="4">
        <v>2019</v>
      </c>
      <c r="E4993" s="4">
        <v>29</v>
      </c>
      <c r="F4993" s="4" t="s">
        <v>210</v>
      </c>
      <c r="G4993" s="4" t="s">
        <v>12</v>
      </c>
      <c r="H4993" s="4" t="s">
        <v>211</v>
      </c>
      <c r="I4993" s="4">
        <v>1</v>
      </c>
      <c r="J4993" t="str">
        <f>VLOOKUP(A4993,'Município e Sexo'!$A$2:$I$11321,5,FALSE)</f>
        <v>OLINDA</v>
      </c>
      <c r="K4993" t="str">
        <f>VLOOKUP(A4993,'Município e Sexo'!$A$2:$I$11321,7,FALSE)</f>
        <v>MASCULINO</v>
      </c>
    </row>
    <row r="4994" spans="1:11" ht="15" customHeight="1" thickBot="1" x14ac:dyDescent="0.25">
      <c r="A4994" t="str">
        <f>CONCATENATE(B4994,C4994,D4994,G4994,E4994,I4994)</f>
        <v>2332019HOMICIDIO311</v>
      </c>
      <c r="B4994" s="4">
        <v>23</v>
      </c>
      <c r="C4994" s="5">
        <v>3</v>
      </c>
      <c r="D4994" s="4">
        <v>2019</v>
      </c>
      <c r="E4994" s="4">
        <v>31</v>
      </c>
      <c r="F4994" s="4" t="s">
        <v>214</v>
      </c>
      <c r="G4994" s="4" t="s">
        <v>12</v>
      </c>
      <c r="H4994" s="4" t="s">
        <v>211</v>
      </c>
      <c r="I4994" s="4">
        <v>1</v>
      </c>
      <c r="J4994" t="str">
        <f>VLOOKUP(A4994,'Município e Sexo'!$A$2:$I$11321,5,FALSE)</f>
        <v>BEZERROS</v>
      </c>
      <c r="K4994" t="str">
        <f>VLOOKUP(A4994,'Município e Sexo'!$A$2:$I$11321,7,FALSE)</f>
        <v>MASCULINO</v>
      </c>
    </row>
    <row r="4995" spans="1:11" ht="15" customHeight="1" thickBot="1" x14ac:dyDescent="0.25">
      <c r="A4995" t="str">
        <f>CONCATENATE(B4995,C4995,D4995,G4995,E4995,I4995)</f>
        <v>2332019HOMICIDIO341</v>
      </c>
      <c r="B4995" s="4">
        <v>23</v>
      </c>
      <c r="C4995" s="5">
        <v>3</v>
      </c>
      <c r="D4995" s="4">
        <v>2019</v>
      </c>
      <c r="E4995" s="4">
        <v>34</v>
      </c>
      <c r="F4995" s="4" t="s">
        <v>210</v>
      </c>
      <c r="G4995" s="4" t="s">
        <v>12</v>
      </c>
      <c r="H4995" s="4" t="s">
        <v>211</v>
      </c>
      <c r="I4995" s="4">
        <v>1</v>
      </c>
      <c r="J4995" t="str">
        <f>VLOOKUP(A4995,'Município e Sexo'!$A$2:$I$11321,5,FALSE)</f>
        <v>SAO LOURENCO DA MATA</v>
      </c>
      <c r="K4995" t="str">
        <f>VLOOKUP(A4995,'Município e Sexo'!$A$2:$I$11321,7,FALSE)</f>
        <v>MASCULINO</v>
      </c>
    </row>
    <row r="4996" spans="1:11" ht="15" customHeight="1" thickBot="1" x14ac:dyDescent="0.25">
      <c r="A4996" t="str">
        <f>CONCATENATE(B4996,C4996,D4996,G4996,E4996,I4996)</f>
        <v>2332019HOMICIDIO211</v>
      </c>
      <c r="B4996" s="4">
        <v>23</v>
      </c>
      <c r="C4996" s="5">
        <v>3</v>
      </c>
      <c r="D4996" s="4">
        <v>2019</v>
      </c>
      <c r="E4996" s="4">
        <v>21</v>
      </c>
      <c r="F4996" s="4" t="s">
        <v>214</v>
      </c>
      <c r="G4996" s="4" t="s">
        <v>12</v>
      </c>
      <c r="H4996" s="4" t="s">
        <v>211</v>
      </c>
      <c r="I4996" s="4">
        <v>1</v>
      </c>
      <c r="J4996" t="str">
        <f>VLOOKUP(A4996,'Município e Sexo'!$A$2:$I$11321,5,FALSE)</f>
        <v>PALMARES</v>
      </c>
      <c r="K4996" t="str">
        <f>VLOOKUP(A4996,'Município e Sexo'!$A$2:$I$11321,7,FALSE)</f>
        <v>MASCULINO</v>
      </c>
    </row>
    <row r="4997" spans="1:11" ht="15" customHeight="1" thickBot="1" x14ac:dyDescent="0.25">
      <c r="A4997" t="str">
        <f>CONCATENATE(B4997,C4997,D4997,G4997,E4997,I4997)</f>
        <v>2332019HOMICIDIO1</v>
      </c>
      <c r="B4997" s="4">
        <v>23</v>
      </c>
      <c r="C4997" s="5">
        <v>3</v>
      </c>
      <c r="D4997" s="4">
        <v>2019</v>
      </c>
      <c r="E4997" s="4"/>
      <c r="F4997" s="4" t="s">
        <v>210</v>
      </c>
      <c r="G4997" s="4" t="s">
        <v>12</v>
      </c>
      <c r="H4997" s="4" t="s">
        <v>211</v>
      </c>
      <c r="I4997" s="4">
        <v>1</v>
      </c>
      <c r="J4997" t="str">
        <f>VLOOKUP(A4997,'Município e Sexo'!$A$2:$I$11321,5,FALSE)</f>
        <v>ABREU E LIMA</v>
      </c>
      <c r="K4997" t="str">
        <f>VLOOKUP(A4997,'Município e Sexo'!$A$2:$I$11321,7,FALSE)</f>
        <v>MASCULINO</v>
      </c>
    </row>
    <row r="4998" spans="1:11" ht="15" customHeight="1" thickBot="1" x14ac:dyDescent="0.25">
      <c r="A4998" t="str">
        <f>CONCATENATE(B4998,C4998,D4998,G4998,E4998,I4998)</f>
        <v>2332019HOMICIDIO271</v>
      </c>
      <c r="B4998" s="4">
        <v>23</v>
      </c>
      <c r="C4998" s="5">
        <v>3</v>
      </c>
      <c r="D4998" s="4">
        <v>2019</v>
      </c>
      <c r="E4998" s="4">
        <v>27</v>
      </c>
      <c r="F4998" s="4" t="s">
        <v>210</v>
      </c>
      <c r="G4998" s="4" t="s">
        <v>12</v>
      </c>
      <c r="H4998" s="4" t="s">
        <v>211</v>
      </c>
      <c r="I4998" s="4">
        <v>1</v>
      </c>
      <c r="J4998" t="str">
        <f>VLOOKUP(A4998,'Município e Sexo'!$A$2:$I$11321,5,FALSE)</f>
        <v>LAGOA GRANDE</v>
      </c>
      <c r="K4998" t="str">
        <f>VLOOKUP(A4998,'Município e Sexo'!$A$2:$I$11321,7,FALSE)</f>
        <v>MASCULINO</v>
      </c>
    </row>
    <row r="4999" spans="1:11" ht="15" customHeight="1" thickBot="1" x14ac:dyDescent="0.25">
      <c r="A4999" t="str">
        <f>CONCATENATE(B4999,C4999,D4999,G4999,E4999,I4999)</f>
        <v>2332019LATROCINIO321</v>
      </c>
      <c r="B4999" s="4">
        <v>23</v>
      </c>
      <c r="C4999" s="5">
        <v>3</v>
      </c>
      <c r="D4999" s="4">
        <v>2019</v>
      </c>
      <c r="E4999" s="4">
        <v>32</v>
      </c>
      <c r="F4999" s="4" t="s">
        <v>210</v>
      </c>
      <c r="G4999" s="4" t="s">
        <v>33</v>
      </c>
      <c r="H4999" s="4" t="s">
        <v>215</v>
      </c>
      <c r="I4999" s="4">
        <v>1</v>
      </c>
      <c r="J4999" t="str">
        <f>VLOOKUP(A4999,'Município e Sexo'!$A$2:$I$11321,5,FALSE)</f>
        <v>RECIFE</v>
      </c>
      <c r="K4999" t="str">
        <f>VLOOKUP(A4999,'Município e Sexo'!$A$2:$I$11321,7,FALSE)</f>
        <v>MASCULINO</v>
      </c>
    </row>
    <row r="5000" spans="1:11" ht="15" customHeight="1" thickBot="1" x14ac:dyDescent="0.25">
      <c r="A5000" t="str">
        <f>CONCATENATE(B5000,C5000,D5000,G5000,E5000,I5000)</f>
        <v>2332019HOMICIDIO331</v>
      </c>
      <c r="B5000" s="4">
        <v>23</v>
      </c>
      <c r="C5000" s="5">
        <v>3</v>
      </c>
      <c r="D5000" s="4">
        <v>2019</v>
      </c>
      <c r="E5000" s="4">
        <v>33</v>
      </c>
      <c r="F5000" s="4" t="s">
        <v>210</v>
      </c>
      <c r="G5000" s="4" t="s">
        <v>12</v>
      </c>
      <c r="H5000" s="4" t="s">
        <v>212</v>
      </c>
      <c r="I5000" s="4">
        <v>1</v>
      </c>
      <c r="J5000" t="str">
        <f>VLOOKUP(A5000,'Município e Sexo'!$A$2:$I$11321,5,FALSE)</f>
        <v>TAMANDARE</v>
      </c>
      <c r="K5000" t="str">
        <f>VLOOKUP(A5000,'Município e Sexo'!$A$2:$I$11321,7,FALSE)</f>
        <v>MASCULINO</v>
      </c>
    </row>
    <row r="5001" spans="1:11" ht="15" customHeight="1" thickBot="1" x14ac:dyDescent="0.25">
      <c r="A5001" t="str">
        <f>CONCATENATE(B5001,C5001,D5001,G5001,E5001,I5001)</f>
        <v>2332019HOMICIDIO191</v>
      </c>
      <c r="B5001" s="4">
        <v>23</v>
      </c>
      <c r="C5001" s="5">
        <v>3</v>
      </c>
      <c r="D5001" s="4">
        <v>2019</v>
      </c>
      <c r="E5001" s="4">
        <v>19</v>
      </c>
      <c r="F5001" s="4" t="s">
        <v>210</v>
      </c>
      <c r="G5001" s="4" t="s">
        <v>12</v>
      </c>
      <c r="H5001" s="4" t="s">
        <v>212</v>
      </c>
      <c r="I5001" s="4">
        <v>1</v>
      </c>
      <c r="J5001" t="str">
        <f>VLOOKUP(A5001,'Município e Sexo'!$A$2:$I$11321,5,FALSE)</f>
        <v>RECIFE</v>
      </c>
      <c r="K5001" t="str">
        <f>VLOOKUP(A5001,'Município e Sexo'!$A$2:$I$11321,7,FALSE)</f>
        <v>MASCULINO</v>
      </c>
    </row>
    <row r="5002" spans="1:11" ht="15" customHeight="1" thickBot="1" x14ac:dyDescent="0.25">
      <c r="A5002" t="str">
        <f>CONCATENATE(B5002,C5002,D5002,G5002,E5002,I5002)</f>
        <v>2332019HOMICIDIO431</v>
      </c>
      <c r="B5002" s="4">
        <v>23</v>
      </c>
      <c r="C5002" s="5">
        <v>3</v>
      </c>
      <c r="D5002" s="4">
        <v>2019</v>
      </c>
      <c r="E5002" s="4">
        <v>43</v>
      </c>
      <c r="F5002" s="4" t="s">
        <v>210</v>
      </c>
      <c r="G5002" s="4" t="s">
        <v>12</v>
      </c>
      <c r="H5002" s="4" t="s">
        <v>211</v>
      </c>
      <c r="I5002" s="4">
        <v>1</v>
      </c>
      <c r="J5002" t="str">
        <f>VLOOKUP(A5002,'Município e Sexo'!$A$2:$I$11321,5,FALSE)</f>
        <v>CARUARU</v>
      </c>
      <c r="K5002" t="str">
        <f>VLOOKUP(A5002,'Município e Sexo'!$A$2:$I$11321,7,FALSE)</f>
        <v>FEMININO</v>
      </c>
    </row>
    <row r="5003" spans="1:11" ht="15" customHeight="1" thickBot="1" x14ac:dyDescent="0.25">
      <c r="A5003" t="str">
        <f>CONCATENATE(B5003,C5003,D5003,G5003,E5003,I5003)</f>
        <v>2332019LATROCINIO431</v>
      </c>
      <c r="B5003" s="4">
        <v>23</v>
      </c>
      <c r="C5003" s="5">
        <v>3</v>
      </c>
      <c r="D5003" s="4">
        <v>2019</v>
      </c>
      <c r="E5003" s="4">
        <v>43</v>
      </c>
      <c r="F5003" s="4" t="s">
        <v>210</v>
      </c>
      <c r="G5003" s="4" t="s">
        <v>33</v>
      </c>
      <c r="H5003" s="4" t="s">
        <v>215</v>
      </c>
      <c r="I5003" s="4">
        <v>1</v>
      </c>
      <c r="J5003" t="str">
        <f>VLOOKUP(A5003,'Município e Sexo'!$A$2:$I$11321,5,FALSE)</f>
        <v>VITORIA DE SANTO ANTAO</v>
      </c>
      <c r="K5003" t="str">
        <f>VLOOKUP(A5003,'Município e Sexo'!$A$2:$I$11321,7,FALSE)</f>
        <v>MASCULINO</v>
      </c>
    </row>
    <row r="5004" spans="1:11" ht="15" customHeight="1" thickBot="1" x14ac:dyDescent="0.25">
      <c r="A5004" t="str">
        <f>CONCATENATE(B5004,C5004,D5004,G5004,E5004,I5004)</f>
        <v>2432019HOMICIDIO161</v>
      </c>
      <c r="B5004" s="4">
        <v>24</v>
      </c>
      <c r="C5004" s="5">
        <v>3</v>
      </c>
      <c r="D5004" s="4">
        <v>2019</v>
      </c>
      <c r="E5004" s="4">
        <v>16</v>
      </c>
      <c r="F5004" s="4" t="s">
        <v>214</v>
      </c>
      <c r="G5004" s="4" t="s">
        <v>12</v>
      </c>
      <c r="H5004" s="4" t="s">
        <v>211</v>
      </c>
      <c r="I5004" s="4">
        <v>1</v>
      </c>
      <c r="J5004" t="str">
        <f>VLOOKUP(A5004,'Município e Sexo'!$A$2:$I$11321,5,FALSE)</f>
        <v>GARANHUNS</v>
      </c>
      <c r="K5004" t="str">
        <f>VLOOKUP(A5004,'Município e Sexo'!$A$2:$I$11321,7,FALSE)</f>
        <v>MASCULINO</v>
      </c>
    </row>
    <row r="5005" spans="1:11" ht="15" customHeight="1" thickBot="1" x14ac:dyDescent="0.25">
      <c r="A5005" t="str">
        <f>CONCATENATE(B5005,C5005,D5005,G5005,E5005,I5005)</f>
        <v>2432019HOMICIDIO421</v>
      </c>
      <c r="B5005" s="4">
        <v>24</v>
      </c>
      <c r="C5005" s="5">
        <v>3</v>
      </c>
      <c r="D5005" s="4">
        <v>2019</v>
      </c>
      <c r="E5005" s="4">
        <v>42</v>
      </c>
      <c r="F5005" s="4" t="s">
        <v>210</v>
      </c>
      <c r="G5005" s="4" t="s">
        <v>12</v>
      </c>
      <c r="H5005" s="4" t="s">
        <v>211</v>
      </c>
      <c r="I5005" s="4">
        <v>1</v>
      </c>
      <c r="J5005" t="str">
        <f>VLOOKUP(A5005,'Município e Sexo'!$A$2:$I$11321,5,FALSE)</f>
        <v>SANTA CRUZ DO CAPIBARIBE</v>
      </c>
      <c r="K5005" t="str">
        <f>VLOOKUP(A5005,'Município e Sexo'!$A$2:$I$11321,7,FALSE)</f>
        <v>MASCULINO</v>
      </c>
    </row>
    <row r="5006" spans="1:11" ht="15" customHeight="1" thickBot="1" x14ac:dyDescent="0.25">
      <c r="A5006" t="str">
        <f>CONCATENATE(B5006,C5006,D5006,G5006,E5006,I5006)</f>
        <v>2432019HOMICIDIO651</v>
      </c>
      <c r="B5006" s="4">
        <v>24</v>
      </c>
      <c r="C5006" s="5">
        <v>3</v>
      </c>
      <c r="D5006" s="4">
        <v>2019</v>
      </c>
      <c r="E5006" s="4">
        <v>65</v>
      </c>
      <c r="F5006" s="4" t="s">
        <v>210</v>
      </c>
      <c r="G5006" s="4" t="s">
        <v>12</v>
      </c>
      <c r="H5006" s="4" t="s">
        <v>212</v>
      </c>
      <c r="I5006" s="4">
        <v>1</v>
      </c>
      <c r="J5006" t="str">
        <f>VLOOKUP(A5006,'Município e Sexo'!$A$2:$I$11321,5,FALSE)</f>
        <v>BUIQUE</v>
      </c>
      <c r="K5006" t="str">
        <f>VLOOKUP(A5006,'Município e Sexo'!$A$2:$I$11321,7,FALSE)</f>
        <v>MASCULINO</v>
      </c>
    </row>
    <row r="5007" spans="1:11" ht="15" customHeight="1" thickBot="1" x14ac:dyDescent="0.25">
      <c r="A5007" t="str">
        <f>CONCATENATE(B5007,C5007,D5007,G5007,E5007,I5007)</f>
        <v>2432019HOMICIDIO161</v>
      </c>
      <c r="B5007" s="4">
        <v>24</v>
      </c>
      <c r="C5007" s="5">
        <v>3</v>
      </c>
      <c r="D5007" s="4">
        <v>2019</v>
      </c>
      <c r="E5007" s="4">
        <v>16</v>
      </c>
      <c r="F5007" s="4" t="s">
        <v>210</v>
      </c>
      <c r="G5007" s="4" t="s">
        <v>12</v>
      </c>
      <c r="H5007" s="4" t="s">
        <v>211</v>
      </c>
      <c r="I5007" s="4">
        <v>1</v>
      </c>
      <c r="J5007" t="str">
        <f>VLOOKUP(A5007,'Município e Sexo'!$A$2:$I$11321,5,FALSE)</f>
        <v>GARANHUNS</v>
      </c>
      <c r="K5007" t="str">
        <f>VLOOKUP(A5007,'Município e Sexo'!$A$2:$I$11321,7,FALSE)</f>
        <v>MASCULINO</v>
      </c>
    </row>
    <row r="5008" spans="1:11" ht="15" customHeight="1" thickBot="1" x14ac:dyDescent="0.25">
      <c r="A5008" t="str">
        <f>CONCATENATE(B5008,C5008,D5008,G5008,E5008,I5008)</f>
        <v>2432019HOMICIDIO251</v>
      </c>
      <c r="B5008" s="4">
        <v>24</v>
      </c>
      <c r="C5008" s="5">
        <v>3</v>
      </c>
      <c r="D5008" s="4">
        <v>2019</v>
      </c>
      <c r="E5008" s="4">
        <v>25</v>
      </c>
      <c r="F5008" s="4" t="s">
        <v>210</v>
      </c>
      <c r="G5008" s="4" t="s">
        <v>12</v>
      </c>
      <c r="H5008" s="4" t="s">
        <v>211</v>
      </c>
      <c r="I5008" s="4">
        <v>1</v>
      </c>
      <c r="J5008" t="str">
        <f>VLOOKUP(A5008,'Município e Sexo'!$A$2:$I$11321,5,FALSE)</f>
        <v>AGRESTINA</v>
      </c>
      <c r="K5008" t="str">
        <f>VLOOKUP(A5008,'Município e Sexo'!$A$2:$I$11321,7,FALSE)</f>
        <v>MASCULINO</v>
      </c>
    </row>
    <row r="5009" spans="1:11" ht="15" customHeight="1" thickBot="1" x14ac:dyDescent="0.25">
      <c r="A5009" t="str">
        <f>CONCATENATE(B5009,C5009,D5009,G5009,E5009,I5009)</f>
        <v>2432019HOMICIDIO251</v>
      </c>
      <c r="B5009" s="4">
        <v>24</v>
      </c>
      <c r="C5009" s="5">
        <v>3</v>
      </c>
      <c r="D5009" s="4">
        <v>2019</v>
      </c>
      <c r="E5009" s="4">
        <v>25</v>
      </c>
      <c r="F5009" s="4" t="s">
        <v>210</v>
      </c>
      <c r="G5009" s="4" t="s">
        <v>12</v>
      </c>
      <c r="H5009" s="4" t="s">
        <v>212</v>
      </c>
      <c r="I5009" s="4">
        <v>1</v>
      </c>
      <c r="J5009" t="str">
        <f>VLOOKUP(A5009,'Município e Sexo'!$A$2:$I$11321,5,FALSE)</f>
        <v>AGRESTINA</v>
      </c>
      <c r="K5009" t="str">
        <f>VLOOKUP(A5009,'Município e Sexo'!$A$2:$I$11321,7,FALSE)</f>
        <v>MASCULINO</v>
      </c>
    </row>
    <row r="5010" spans="1:11" ht="15" customHeight="1" thickBot="1" x14ac:dyDescent="0.25">
      <c r="A5010" t="str">
        <f>CONCATENATE(B5010,C5010,D5010,G5010,E5010,I5010)</f>
        <v>2432019HOMICIDIO291</v>
      </c>
      <c r="B5010" s="4">
        <v>24</v>
      </c>
      <c r="C5010" s="5">
        <v>3</v>
      </c>
      <c r="D5010" s="4">
        <v>2019</v>
      </c>
      <c r="E5010" s="4">
        <v>29</v>
      </c>
      <c r="F5010" s="4" t="s">
        <v>210</v>
      </c>
      <c r="G5010" s="4" t="s">
        <v>12</v>
      </c>
      <c r="H5010" s="4" t="s">
        <v>211</v>
      </c>
      <c r="I5010" s="4">
        <v>1</v>
      </c>
      <c r="J5010" t="str">
        <f>VLOOKUP(A5010,'Município e Sexo'!$A$2:$I$11321,5,FALSE)</f>
        <v>RECIFE</v>
      </c>
      <c r="K5010" t="str">
        <f>VLOOKUP(A5010,'Município e Sexo'!$A$2:$I$11321,7,FALSE)</f>
        <v>MASCULINO</v>
      </c>
    </row>
    <row r="5011" spans="1:11" ht="15" customHeight="1" thickBot="1" x14ac:dyDescent="0.25">
      <c r="A5011" t="str">
        <f>CONCATENATE(B5011,C5011,D5011,G5011,E5011,I5011)</f>
        <v>2432019HOMICIDIO331</v>
      </c>
      <c r="B5011" s="4">
        <v>24</v>
      </c>
      <c r="C5011" s="5">
        <v>3</v>
      </c>
      <c r="D5011" s="4">
        <v>2019</v>
      </c>
      <c r="E5011" s="4">
        <v>33</v>
      </c>
      <c r="F5011" s="4" t="s">
        <v>210</v>
      </c>
      <c r="G5011" s="4" t="s">
        <v>12</v>
      </c>
      <c r="H5011" s="4" t="s">
        <v>212</v>
      </c>
      <c r="I5011" s="4">
        <v>1</v>
      </c>
      <c r="J5011" t="str">
        <f>VLOOKUP(A5011,'Município e Sexo'!$A$2:$I$11321,5,FALSE)</f>
        <v>SAO BENTO DO UNA</v>
      </c>
      <c r="K5011" t="str">
        <f>VLOOKUP(A5011,'Município e Sexo'!$A$2:$I$11321,7,FALSE)</f>
        <v>MASCULINO</v>
      </c>
    </row>
    <row r="5012" spans="1:11" ht="15" customHeight="1" thickBot="1" x14ac:dyDescent="0.25">
      <c r="A5012" t="str">
        <f>CONCATENATE(B5012,C5012,D5012,G5012,E5012,I5012)</f>
        <v>2432019FEMINICIDIO401</v>
      </c>
      <c r="B5012" s="4">
        <v>24</v>
      </c>
      <c r="C5012" s="5">
        <v>3</v>
      </c>
      <c r="D5012" s="4">
        <v>2019</v>
      </c>
      <c r="E5012" s="4">
        <v>40</v>
      </c>
      <c r="F5012" s="4" t="s">
        <v>210</v>
      </c>
      <c r="G5012" s="4" t="s">
        <v>29</v>
      </c>
      <c r="H5012" s="4" t="s">
        <v>29</v>
      </c>
      <c r="I5012" s="4">
        <v>1</v>
      </c>
      <c r="J5012" t="str">
        <f>VLOOKUP(A5012,'Município e Sexo'!$A$2:$I$11321,5,FALSE)</f>
        <v>TABIRA</v>
      </c>
      <c r="K5012" t="str">
        <f>VLOOKUP(A5012,'Município e Sexo'!$A$2:$I$11321,7,FALSE)</f>
        <v>FEMININO</v>
      </c>
    </row>
    <row r="5013" spans="1:11" ht="15" customHeight="1" thickBot="1" x14ac:dyDescent="0.25">
      <c r="A5013" t="str">
        <f>CONCATENATE(B5013,C5013,D5013,G5013,E5013,I5013)</f>
        <v>2432019HOMICIDIO451</v>
      </c>
      <c r="B5013" s="4">
        <v>24</v>
      </c>
      <c r="C5013" s="5">
        <v>3</v>
      </c>
      <c r="D5013" s="4">
        <v>2019</v>
      </c>
      <c r="E5013" s="4">
        <v>45</v>
      </c>
      <c r="F5013" s="4" t="s">
        <v>210</v>
      </c>
      <c r="G5013" s="4" t="s">
        <v>12</v>
      </c>
      <c r="H5013" s="4" t="s">
        <v>212</v>
      </c>
      <c r="I5013" s="4">
        <v>1</v>
      </c>
      <c r="J5013" t="str">
        <f>VLOOKUP(A5013,'Município e Sexo'!$A$2:$I$11321,5,FALSE)</f>
        <v>JABOATAO DOS GUARARAPES</v>
      </c>
      <c r="K5013" t="str">
        <f>VLOOKUP(A5013,'Município e Sexo'!$A$2:$I$11321,7,FALSE)</f>
        <v>MASCULINO</v>
      </c>
    </row>
    <row r="5014" spans="1:11" ht="15" customHeight="1" thickBot="1" x14ac:dyDescent="0.25">
      <c r="A5014" t="str">
        <f>CONCATENATE(B5014,C5014,D5014,G5014,E5014,I5014)</f>
        <v>2432019HOMICIDIO291</v>
      </c>
      <c r="B5014" s="4">
        <v>24</v>
      </c>
      <c r="C5014" s="5">
        <v>3</v>
      </c>
      <c r="D5014" s="4">
        <v>2019</v>
      </c>
      <c r="E5014" s="4">
        <v>29</v>
      </c>
      <c r="F5014" s="4" t="s">
        <v>216</v>
      </c>
      <c r="G5014" s="4" t="s">
        <v>12</v>
      </c>
      <c r="H5014" s="4" t="s">
        <v>211</v>
      </c>
      <c r="I5014" s="4">
        <v>1</v>
      </c>
      <c r="J5014" t="str">
        <f>VLOOKUP(A5014,'Município e Sexo'!$A$2:$I$11321,5,FALSE)</f>
        <v>RECIFE</v>
      </c>
      <c r="K5014" t="str">
        <f>VLOOKUP(A5014,'Município e Sexo'!$A$2:$I$11321,7,FALSE)</f>
        <v>MASCULINO</v>
      </c>
    </row>
    <row r="5015" spans="1:11" ht="15" customHeight="1" thickBot="1" x14ac:dyDescent="0.25">
      <c r="A5015" t="str">
        <f>CONCATENATE(B5015,C5015,D5015,G5015,E5015,I5015)</f>
        <v>2432019HOMICIDIO301</v>
      </c>
      <c r="B5015" s="4">
        <v>24</v>
      </c>
      <c r="C5015" s="5">
        <v>3</v>
      </c>
      <c r="D5015" s="4">
        <v>2019</v>
      </c>
      <c r="E5015" s="4">
        <v>30</v>
      </c>
      <c r="F5015" s="4" t="s">
        <v>216</v>
      </c>
      <c r="G5015" s="4" t="s">
        <v>12</v>
      </c>
      <c r="H5015" s="4" t="s">
        <v>213</v>
      </c>
      <c r="I5015" s="4">
        <v>1</v>
      </c>
      <c r="J5015" t="str">
        <f>VLOOKUP(A5015,'Município e Sexo'!$A$2:$I$11321,5,FALSE)</f>
        <v>PETROLINA</v>
      </c>
      <c r="K5015" t="str">
        <f>VLOOKUP(A5015,'Município e Sexo'!$A$2:$I$11321,7,FALSE)</f>
        <v>MASCULINO</v>
      </c>
    </row>
    <row r="5016" spans="1:11" ht="15" customHeight="1" thickBot="1" x14ac:dyDescent="0.25">
      <c r="A5016" t="str">
        <f>CONCATENATE(B5016,C5016,D5016,G5016,E5016,I5016)</f>
        <v>2532019HOMICIDIO141</v>
      </c>
      <c r="B5016" s="4">
        <v>25</v>
      </c>
      <c r="C5016" s="5">
        <v>3</v>
      </c>
      <c r="D5016" s="4">
        <v>2019</v>
      </c>
      <c r="E5016" s="4">
        <v>14</v>
      </c>
      <c r="F5016" s="4" t="s">
        <v>210</v>
      </c>
      <c r="G5016" s="4" t="s">
        <v>12</v>
      </c>
      <c r="H5016" s="4" t="s">
        <v>213</v>
      </c>
      <c r="I5016" s="4">
        <v>1</v>
      </c>
      <c r="J5016" t="str">
        <f>VLOOKUP(A5016,'Município e Sexo'!$A$2:$I$11321,5,FALSE)</f>
        <v>BARREIROS</v>
      </c>
      <c r="K5016" t="str">
        <f>VLOOKUP(A5016,'Município e Sexo'!$A$2:$I$11321,7,FALSE)</f>
        <v>MASCULINO</v>
      </c>
    </row>
    <row r="5017" spans="1:11" ht="15" customHeight="1" thickBot="1" x14ac:dyDescent="0.25">
      <c r="A5017" t="str">
        <f>CONCATENATE(B5017,C5017,D5017,G5017,E5017,I5017)</f>
        <v>2532019LATROCINIO561</v>
      </c>
      <c r="B5017" s="4">
        <v>25</v>
      </c>
      <c r="C5017" s="5">
        <v>3</v>
      </c>
      <c r="D5017" s="4">
        <v>2019</v>
      </c>
      <c r="E5017" s="4">
        <v>56</v>
      </c>
      <c r="F5017" s="4" t="s">
        <v>210</v>
      </c>
      <c r="G5017" s="4" t="s">
        <v>33</v>
      </c>
      <c r="H5017" s="4" t="s">
        <v>215</v>
      </c>
      <c r="I5017" s="4">
        <v>1</v>
      </c>
      <c r="J5017" t="str">
        <f>VLOOKUP(A5017,'Município e Sexo'!$A$2:$I$11321,5,FALSE)</f>
        <v>PASSIRA</v>
      </c>
      <c r="K5017" t="str">
        <f>VLOOKUP(A5017,'Município e Sexo'!$A$2:$I$11321,7,FALSE)</f>
        <v>MASCULINO</v>
      </c>
    </row>
    <row r="5018" spans="1:11" ht="15" customHeight="1" thickBot="1" x14ac:dyDescent="0.25">
      <c r="A5018" t="str">
        <f>CONCATENATE(B5018,C5018,D5018,G5018,E5018,I5018)</f>
        <v>2532019HOMICIDIO221</v>
      </c>
      <c r="B5018" s="4">
        <v>25</v>
      </c>
      <c r="C5018" s="5">
        <v>3</v>
      </c>
      <c r="D5018" s="4">
        <v>2019</v>
      </c>
      <c r="E5018" s="4">
        <v>22</v>
      </c>
      <c r="F5018" s="4" t="s">
        <v>216</v>
      </c>
      <c r="G5018" s="4" t="s">
        <v>12</v>
      </c>
      <c r="H5018" s="4" t="s">
        <v>213</v>
      </c>
      <c r="I5018" s="4">
        <v>1</v>
      </c>
      <c r="J5018" t="str">
        <f>VLOOKUP(A5018,'Município e Sexo'!$A$2:$I$11321,5,FALSE)</f>
        <v>SALGUEIRO</v>
      </c>
      <c r="K5018" t="str">
        <f>VLOOKUP(A5018,'Município e Sexo'!$A$2:$I$11321,7,FALSE)</f>
        <v>MASCULINO</v>
      </c>
    </row>
    <row r="5019" spans="1:11" ht="15" customHeight="1" thickBot="1" x14ac:dyDescent="0.25">
      <c r="A5019" t="str">
        <f>CONCATENATE(B5019,C5019,D5019,G5019,E5019,I5019)</f>
        <v>2532019HOMICIDIO281</v>
      </c>
      <c r="B5019" s="4">
        <v>25</v>
      </c>
      <c r="C5019" s="5">
        <v>3</v>
      </c>
      <c r="D5019" s="4">
        <v>2019</v>
      </c>
      <c r="E5019" s="4">
        <v>28</v>
      </c>
      <c r="F5019" s="4" t="s">
        <v>210</v>
      </c>
      <c r="G5019" s="4" t="s">
        <v>12</v>
      </c>
      <c r="H5019" s="4" t="s">
        <v>211</v>
      </c>
      <c r="I5019" s="4">
        <v>1</v>
      </c>
      <c r="J5019" t="str">
        <f>VLOOKUP(A5019,'Município e Sexo'!$A$2:$I$11321,5,FALSE)</f>
        <v>PRIMAVERA</v>
      </c>
      <c r="K5019" t="str">
        <f>VLOOKUP(A5019,'Município e Sexo'!$A$2:$I$11321,7,FALSE)</f>
        <v>MASCULINO</v>
      </c>
    </row>
    <row r="5020" spans="1:11" ht="15" customHeight="1" thickBot="1" x14ac:dyDescent="0.25">
      <c r="A5020" t="str">
        <f>CONCATENATE(B5020,C5020,D5020,G5020,E5020,I5020)</f>
        <v>2532019HOMICIDIO281</v>
      </c>
      <c r="B5020" s="4">
        <v>25</v>
      </c>
      <c r="C5020" s="5">
        <v>3</v>
      </c>
      <c r="D5020" s="4">
        <v>2019</v>
      </c>
      <c r="E5020" s="4">
        <v>28</v>
      </c>
      <c r="F5020" s="4" t="s">
        <v>210</v>
      </c>
      <c r="G5020" s="4" t="s">
        <v>12</v>
      </c>
      <c r="H5020" s="4" t="s">
        <v>212</v>
      </c>
      <c r="I5020" s="4">
        <v>1</v>
      </c>
      <c r="J5020" t="str">
        <f>VLOOKUP(A5020,'Município e Sexo'!$A$2:$I$11321,5,FALSE)</f>
        <v>PRIMAVERA</v>
      </c>
      <c r="K5020" t="str">
        <f>VLOOKUP(A5020,'Município e Sexo'!$A$2:$I$11321,7,FALSE)</f>
        <v>MASCULINO</v>
      </c>
    </row>
    <row r="5021" spans="1:11" ht="15" customHeight="1" thickBot="1" x14ac:dyDescent="0.25">
      <c r="A5021" t="str">
        <f>CONCATENATE(B5021,C5021,D5021,G5021,E5021,I5021)</f>
        <v>2532019HOMICIDIO291</v>
      </c>
      <c r="B5021" s="4">
        <v>25</v>
      </c>
      <c r="C5021" s="5">
        <v>3</v>
      </c>
      <c r="D5021" s="4">
        <v>2019</v>
      </c>
      <c r="E5021" s="4">
        <v>29</v>
      </c>
      <c r="F5021" s="4" t="s">
        <v>210</v>
      </c>
      <c r="G5021" s="4" t="s">
        <v>12</v>
      </c>
      <c r="H5021" s="4" t="s">
        <v>211</v>
      </c>
      <c r="I5021" s="4">
        <v>1</v>
      </c>
      <c r="J5021" t="str">
        <f>VLOOKUP(A5021,'Município e Sexo'!$A$2:$I$11321,5,FALSE)</f>
        <v>GRAVATA</v>
      </c>
      <c r="K5021" t="str">
        <f>VLOOKUP(A5021,'Município e Sexo'!$A$2:$I$11321,7,FALSE)</f>
        <v>MASCULINO</v>
      </c>
    </row>
    <row r="5022" spans="1:11" ht="15" customHeight="1" thickBot="1" x14ac:dyDescent="0.25">
      <c r="A5022" t="str">
        <f>CONCATENATE(B5022,C5022,D5022,G5022,E5022,I5022)</f>
        <v>2532019FEMINICIDIO421</v>
      </c>
      <c r="B5022" s="4">
        <v>25</v>
      </c>
      <c r="C5022" s="5">
        <v>3</v>
      </c>
      <c r="D5022" s="4">
        <v>2019</v>
      </c>
      <c r="E5022" s="4">
        <v>42</v>
      </c>
      <c r="F5022" s="4" t="s">
        <v>210</v>
      </c>
      <c r="G5022" s="4" t="s">
        <v>29</v>
      </c>
      <c r="H5022" s="4" t="s">
        <v>29</v>
      </c>
      <c r="I5022" s="4">
        <v>1</v>
      </c>
      <c r="J5022" t="str">
        <f>VLOOKUP(A5022,'Município e Sexo'!$A$2:$I$11321,5,FALSE)</f>
        <v>SALGUEIRO</v>
      </c>
      <c r="K5022" t="str">
        <f>VLOOKUP(A5022,'Município e Sexo'!$A$2:$I$11321,7,FALSE)</f>
        <v>FEMININO</v>
      </c>
    </row>
    <row r="5023" spans="1:11" ht="15" customHeight="1" thickBot="1" x14ac:dyDescent="0.25">
      <c r="A5023" t="str">
        <f>CONCATENATE(B5023,C5023,D5023,G5023,E5023,I5023)</f>
        <v>2532019HOMICIDIO261</v>
      </c>
      <c r="B5023" s="4">
        <v>25</v>
      </c>
      <c r="C5023" s="5">
        <v>3</v>
      </c>
      <c r="D5023" s="4">
        <v>2019</v>
      </c>
      <c r="E5023" s="4">
        <v>26</v>
      </c>
      <c r="F5023" s="4" t="s">
        <v>210</v>
      </c>
      <c r="G5023" s="4" t="s">
        <v>12</v>
      </c>
      <c r="H5023" s="4" t="s">
        <v>211</v>
      </c>
      <c r="I5023" s="4">
        <v>1</v>
      </c>
      <c r="J5023" t="str">
        <f>VLOOKUP(A5023,'Município e Sexo'!$A$2:$I$11321,5,FALSE)</f>
        <v>JABOATAO DOS GUARARAPES</v>
      </c>
      <c r="K5023" t="str">
        <f>VLOOKUP(A5023,'Município e Sexo'!$A$2:$I$11321,7,FALSE)</f>
        <v>MASCULINO</v>
      </c>
    </row>
    <row r="5024" spans="1:11" ht="15" customHeight="1" thickBot="1" x14ac:dyDescent="0.25">
      <c r="A5024" t="str">
        <f>CONCATENATE(B5024,C5024,D5024,G5024,E5024,I5024)</f>
        <v>2532019HOMICIDIO291</v>
      </c>
      <c r="B5024" s="4">
        <v>25</v>
      </c>
      <c r="C5024" s="5">
        <v>3</v>
      </c>
      <c r="D5024" s="4">
        <v>2019</v>
      </c>
      <c r="E5024" s="4">
        <v>29</v>
      </c>
      <c r="F5024" s="4" t="s">
        <v>210</v>
      </c>
      <c r="G5024" s="4" t="s">
        <v>12</v>
      </c>
      <c r="H5024" s="4" t="s">
        <v>211</v>
      </c>
      <c r="I5024" s="4">
        <v>1</v>
      </c>
      <c r="J5024" t="str">
        <f>VLOOKUP(A5024,'Município e Sexo'!$A$2:$I$11321,5,FALSE)</f>
        <v>GRAVATA</v>
      </c>
      <c r="K5024" t="str">
        <f>VLOOKUP(A5024,'Município e Sexo'!$A$2:$I$11321,7,FALSE)</f>
        <v>MASCULINO</v>
      </c>
    </row>
    <row r="5025" spans="1:11" ht="15" customHeight="1" thickBot="1" x14ac:dyDescent="0.25">
      <c r="A5025" t="str">
        <f>CONCATENATE(B5025,C5025,D5025,G5025,E5025,I5025)</f>
        <v>2532019HOMICIDIO421</v>
      </c>
      <c r="B5025" s="4">
        <v>25</v>
      </c>
      <c r="C5025" s="5">
        <v>3</v>
      </c>
      <c r="D5025" s="4">
        <v>2019</v>
      </c>
      <c r="E5025" s="4">
        <v>42</v>
      </c>
      <c r="F5025" s="4" t="s">
        <v>210</v>
      </c>
      <c r="G5025" s="4" t="s">
        <v>12</v>
      </c>
      <c r="H5025" s="4" t="s">
        <v>211</v>
      </c>
      <c r="I5025" s="4">
        <v>1</v>
      </c>
      <c r="J5025" t="str">
        <f>VLOOKUP(A5025,'Município e Sexo'!$A$2:$I$11321,5,FALSE)</f>
        <v>CABO DE SANTO AGOSTINHO</v>
      </c>
      <c r="K5025" t="str">
        <f>VLOOKUP(A5025,'Município e Sexo'!$A$2:$I$11321,7,FALSE)</f>
        <v>MASCULINO</v>
      </c>
    </row>
    <row r="5026" spans="1:11" ht="15" customHeight="1" thickBot="1" x14ac:dyDescent="0.25">
      <c r="A5026" t="str">
        <f>CONCATENATE(B5026,C5026,D5026,G5026,E5026,I5026)</f>
        <v>2532019HOMICIDIO731</v>
      </c>
      <c r="B5026" s="4">
        <v>25</v>
      </c>
      <c r="C5026" s="5">
        <v>3</v>
      </c>
      <c r="D5026" s="4">
        <v>2019</v>
      </c>
      <c r="E5026" s="4">
        <v>73</v>
      </c>
      <c r="F5026" s="4" t="s">
        <v>210</v>
      </c>
      <c r="G5026" s="4" t="s">
        <v>12</v>
      </c>
      <c r="H5026" s="4" t="s">
        <v>211</v>
      </c>
      <c r="I5026" s="4">
        <v>1</v>
      </c>
      <c r="J5026" t="str">
        <f>VLOOKUP(A5026,'Município e Sexo'!$A$2:$I$11321,5,FALSE)</f>
        <v>TAQUARITINGA DO NORTE</v>
      </c>
      <c r="K5026" t="str">
        <f>VLOOKUP(A5026,'Município e Sexo'!$A$2:$I$11321,7,FALSE)</f>
        <v>MASCULINO</v>
      </c>
    </row>
    <row r="5027" spans="1:11" ht="15" customHeight="1" thickBot="1" x14ac:dyDescent="0.25">
      <c r="A5027" t="str">
        <f>CONCATENATE(B5027,C5027,D5027,G5027,E5027,I5027)</f>
        <v>2532019HOMICIDIO181</v>
      </c>
      <c r="B5027" s="4">
        <v>25</v>
      </c>
      <c r="C5027" s="5">
        <v>3</v>
      </c>
      <c r="D5027" s="4">
        <v>2019</v>
      </c>
      <c r="E5027" s="4">
        <v>18</v>
      </c>
      <c r="F5027" s="4" t="s">
        <v>210</v>
      </c>
      <c r="G5027" s="4" t="s">
        <v>12</v>
      </c>
      <c r="H5027" s="4" t="s">
        <v>211</v>
      </c>
      <c r="I5027" s="4">
        <v>1</v>
      </c>
      <c r="J5027" t="str">
        <f>VLOOKUP(A5027,'Município e Sexo'!$A$2:$I$11321,5,FALSE)</f>
        <v>CONDADO</v>
      </c>
      <c r="K5027" t="str">
        <f>VLOOKUP(A5027,'Município e Sexo'!$A$2:$I$11321,7,FALSE)</f>
        <v>MASCULINO</v>
      </c>
    </row>
    <row r="5028" spans="1:11" ht="15" customHeight="1" thickBot="1" x14ac:dyDescent="0.25">
      <c r="A5028" t="str">
        <f>CONCATENATE(B5028,C5028,D5028,G5028,E5028,I5028)</f>
        <v>2532019HOMICIDIO251</v>
      </c>
      <c r="B5028" s="4">
        <v>25</v>
      </c>
      <c r="C5028" s="5">
        <v>3</v>
      </c>
      <c r="D5028" s="4">
        <v>2019</v>
      </c>
      <c r="E5028" s="4">
        <v>25</v>
      </c>
      <c r="F5028" s="4" t="s">
        <v>210</v>
      </c>
      <c r="G5028" s="4" t="s">
        <v>12</v>
      </c>
      <c r="H5028" s="4" t="s">
        <v>211</v>
      </c>
      <c r="I5028" s="4">
        <v>1</v>
      </c>
      <c r="J5028" t="str">
        <f>VLOOKUP(A5028,'Município e Sexo'!$A$2:$I$11321,5,FALSE)</f>
        <v>GRAVATA</v>
      </c>
      <c r="K5028" t="str">
        <f>VLOOKUP(A5028,'Município e Sexo'!$A$2:$I$11321,7,FALSE)</f>
        <v>MASCULINO</v>
      </c>
    </row>
    <row r="5029" spans="1:11" ht="15" customHeight="1" thickBot="1" x14ac:dyDescent="0.25">
      <c r="A5029" t="str">
        <f>CONCATENATE(B5029,C5029,D5029,G5029,E5029,I5029)</f>
        <v>2532019HOMICIDIO311</v>
      </c>
      <c r="B5029" s="4">
        <v>25</v>
      </c>
      <c r="C5029" s="5">
        <v>3</v>
      </c>
      <c r="D5029" s="4">
        <v>2019</v>
      </c>
      <c r="E5029" s="4">
        <v>31</v>
      </c>
      <c r="F5029" s="4" t="s">
        <v>210</v>
      </c>
      <c r="G5029" s="4" t="s">
        <v>12</v>
      </c>
      <c r="H5029" s="4" t="s">
        <v>211</v>
      </c>
      <c r="I5029" s="4">
        <v>1</v>
      </c>
      <c r="J5029" t="str">
        <f>VLOOKUP(A5029,'Município e Sexo'!$A$2:$I$11321,5,FALSE)</f>
        <v>PESQUEIRA</v>
      </c>
      <c r="K5029" t="str">
        <f>VLOOKUP(A5029,'Município e Sexo'!$A$2:$I$11321,7,FALSE)</f>
        <v>MASCULINO</v>
      </c>
    </row>
    <row r="5030" spans="1:11" ht="15" customHeight="1" thickBot="1" x14ac:dyDescent="0.25">
      <c r="A5030" t="str">
        <f>CONCATENATE(B5030,C5030,D5030,G5030,E5030,I5030)</f>
        <v>2532019LESOES CORPORAIS SEGUIDA DE MORTE461</v>
      </c>
      <c r="B5030" s="4">
        <v>25</v>
      </c>
      <c r="C5030" s="5">
        <v>3</v>
      </c>
      <c r="D5030" s="4">
        <v>2019</v>
      </c>
      <c r="E5030" s="4">
        <v>46</v>
      </c>
      <c r="F5030" s="4" t="s">
        <v>210</v>
      </c>
      <c r="G5030" s="4" t="s">
        <v>131</v>
      </c>
      <c r="H5030" s="4" t="s">
        <v>212</v>
      </c>
      <c r="I5030" s="4">
        <v>1</v>
      </c>
      <c r="J5030" t="str">
        <f>VLOOKUP(A5030,'Município e Sexo'!$A$2:$I$11321,5,FALSE)</f>
        <v>VENTUROSA</v>
      </c>
      <c r="K5030" t="str">
        <f>VLOOKUP(A5030,'Município e Sexo'!$A$2:$I$11321,7,FALSE)</f>
        <v>MASCULINO</v>
      </c>
    </row>
    <row r="5031" spans="1:11" ht="15" customHeight="1" thickBot="1" x14ac:dyDescent="0.25">
      <c r="A5031" t="str">
        <f>CONCATENATE(B5031,C5031,D5031,G5031,E5031,I5031)</f>
        <v>2632019HOMICIDIO251</v>
      </c>
      <c r="B5031" s="4">
        <v>26</v>
      </c>
      <c r="C5031" s="5">
        <v>3</v>
      </c>
      <c r="D5031" s="4">
        <v>2019</v>
      </c>
      <c r="E5031" s="4">
        <v>25</v>
      </c>
      <c r="F5031" s="4" t="s">
        <v>210</v>
      </c>
      <c r="G5031" s="4" t="s">
        <v>12</v>
      </c>
      <c r="H5031" s="4" t="s">
        <v>211</v>
      </c>
      <c r="I5031" s="4">
        <v>1</v>
      </c>
      <c r="J5031" t="str">
        <f>VLOOKUP(A5031,'Município e Sexo'!$A$2:$I$11321,5,FALSE)</f>
        <v>CARUARU</v>
      </c>
      <c r="K5031" t="str">
        <f>VLOOKUP(A5031,'Município e Sexo'!$A$2:$I$11321,7,FALSE)</f>
        <v>MASCULINO</v>
      </c>
    </row>
    <row r="5032" spans="1:11" ht="15" customHeight="1" thickBot="1" x14ac:dyDescent="0.25">
      <c r="A5032" t="str">
        <f>CONCATENATE(B5032,C5032,D5032,G5032,E5032,I5032)</f>
        <v>2632019HOMICIDIO281</v>
      </c>
      <c r="B5032" s="4">
        <v>26</v>
      </c>
      <c r="C5032" s="5">
        <v>3</v>
      </c>
      <c r="D5032" s="4">
        <v>2019</v>
      </c>
      <c r="E5032" s="4">
        <v>28</v>
      </c>
      <c r="F5032" s="4" t="s">
        <v>210</v>
      </c>
      <c r="G5032" s="4" t="s">
        <v>12</v>
      </c>
      <c r="H5032" s="4" t="s">
        <v>211</v>
      </c>
      <c r="I5032" s="4">
        <v>1</v>
      </c>
      <c r="J5032" t="str">
        <f>VLOOKUP(A5032,'Município e Sexo'!$A$2:$I$11321,5,FALSE)</f>
        <v>CAMARAGIBE</v>
      </c>
      <c r="K5032" t="str">
        <f>VLOOKUP(A5032,'Município e Sexo'!$A$2:$I$11321,7,FALSE)</f>
        <v>MASCULINO</v>
      </c>
    </row>
    <row r="5033" spans="1:11" ht="15" customHeight="1" thickBot="1" x14ac:dyDescent="0.25">
      <c r="A5033" t="str">
        <f>CONCATENATE(B5033,C5033,D5033,G5033,E5033,I5033)</f>
        <v>2632019HOMICIDIO371</v>
      </c>
      <c r="B5033" s="4">
        <v>26</v>
      </c>
      <c r="C5033" s="5">
        <v>3</v>
      </c>
      <c r="D5033" s="4">
        <v>2019</v>
      </c>
      <c r="E5033" s="4">
        <v>37</v>
      </c>
      <c r="F5033" s="4" t="s">
        <v>210</v>
      </c>
      <c r="G5033" s="4" t="s">
        <v>12</v>
      </c>
      <c r="H5033" s="4" t="s">
        <v>211</v>
      </c>
      <c r="I5033" s="4">
        <v>1</v>
      </c>
      <c r="J5033" t="str">
        <f>VLOOKUP(A5033,'Município e Sexo'!$A$2:$I$11321,5,FALSE)</f>
        <v>PETROLINA</v>
      </c>
      <c r="K5033" t="str">
        <f>VLOOKUP(A5033,'Município e Sexo'!$A$2:$I$11321,7,FALSE)</f>
        <v>MASCULINO</v>
      </c>
    </row>
    <row r="5034" spans="1:11" ht="15" customHeight="1" thickBot="1" x14ac:dyDescent="0.25">
      <c r="A5034" t="str">
        <f>CONCATENATE(B5034,C5034,D5034,G5034,E5034,I5034)</f>
        <v>2632019HOMICIDIO191</v>
      </c>
      <c r="B5034" s="4">
        <v>26</v>
      </c>
      <c r="C5034" s="5">
        <v>3</v>
      </c>
      <c r="D5034" s="4">
        <v>2019</v>
      </c>
      <c r="E5034" s="4">
        <v>19</v>
      </c>
      <c r="F5034" s="4" t="s">
        <v>210</v>
      </c>
      <c r="G5034" s="4" t="s">
        <v>12</v>
      </c>
      <c r="H5034" s="4" t="s">
        <v>211</v>
      </c>
      <c r="I5034" s="4">
        <v>1</v>
      </c>
      <c r="J5034" t="str">
        <f>VLOOKUP(A5034,'Município e Sexo'!$A$2:$I$11321,5,FALSE)</f>
        <v>SAO JOSE DA COROA GRANDE</v>
      </c>
      <c r="K5034" t="str">
        <f>VLOOKUP(A5034,'Município e Sexo'!$A$2:$I$11321,7,FALSE)</f>
        <v>MASCULINO</v>
      </c>
    </row>
    <row r="5035" spans="1:11" ht="15" customHeight="1" thickBot="1" x14ac:dyDescent="0.25">
      <c r="A5035" t="str">
        <f>CONCATENATE(B5035,C5035,D5035,G5035,E5035,I5035)</f>
        <v>2632019HOMICIDIO201</v>
      </c>
      <c r="B5035" s="4">
        <v>26</v>
      </c>
      <c r="C5035" s="5">
        <v>3</v>
      </c>
      <c r="D5035" s="4">
        <v>2019</v>
      </c>
      <c r="E5035" s="4">
        <v>20</v>
      </c>
      <c r="F5035" s="4" t="s">
        <v>210</v>
      </c>
      <c r="G5035" s="4" t="s">
        <v>12</v>
      </c>
      <c r="H5035" s="4" t="s">
        <v>211</v>
      </c>
      <c r="I5035" s="4">
        <v>1</v>
      </c>
      <c r="J5035" t="str">
        <f>VLOOKUP(A5035,'Município e Sexo'!$A$2:$I$11321,5,FALSE)</f>
        <v>BELO JARDIM</v>
      </c>
      <c r="K5035" t="str">
        <f>VLOOKUP(A5035,'Município e Sexo'!$A$2:$I$11321,7,FALSE)</f>
        <v>MASCULINO</v>
      </c>
    </row>
    <row r="5036" spans="1:11" ht="15" customHeight="1" thickBot="1" x14ac:dyDescent="0.25">
      <c r="A5036" t="str">
        <f>CONCATENATE(B5036,C5036,D5036,G5036,E5036,I5036)</f>
        <v>2732019HOMICIDIO221</v>
      </c>
      <c r="B5036" s="4">
        <v>27</v>
      </c>
      <c r="C5036" s="5">
        <v>3</v>
      </c>
      <c r="D5036" s="4">
        <v>2019</v>
      </c>
      <c r="E5036" s="4">
        <v>22</v>
      </c>
      <c r="F5036" s="4" t="s">
        <v>210</v>
      </c>
      <c r="G5036" s="4" t="s">
        <v>12</v>
      </c>
      <c r="H5036" s="4" t="s">
        <v>211</v>
      </c>
      <c r="I5036" s="4">
        <v>1</v>
      </c>
      <c r="J5036" t="str">
        <f>VLOOKUP(A5036,'Município e Sexo'!$A$2:$I$11321,5,FALSE)</f>
        <v>TORITAMA</v>
      </c>
      <c r="K5036" t="str">
        <f>VLOOKUP(A5036,'Município e Sexo'!$A$2:$I$11321,7,FALSE)</f>
        <v>FEMININO</v>
      </c>
    </row>
    <row r="5037" spans="1:11" ht="15" customHeight="1" thickBot="1" x14ac:dyDescent="0.25">
      <c r="A5037" t="str">
        <f>CONCATENATE(B5037,C5037,D5037,G5037,E5037,I5037)</f>
        <v>2732019HOMICIDIO361</v>
      </c>
      <c r="B5037" s="4">
        <v>27</v>
      </c>
      <c r="C5037" s="5">
        <v>3</v>
      </c>
      <c r="D5037" s="4">
        <v>2019</v>
      </c>
      <c r="E5037" s="4">
        <v>36</v>
      </c>
      <c r="F5037" s="4" t="s">
        <v>210</v>
      </c>
      <c r="G5037" s="4" t="s">
        <v>12</v>
      </c>
      <c r="H5037" s="4" t="s">
        <v>212</v>
      </c>
      <c r="I5037" s="4">
        <v>1</v>
      </c>
      <c r="J5037" t="str">
        <f>VLOOKUP(A5037,'Município e Sexo'!$A$2:$I$11321,5,FALSE)</f>
        <v>CARUARU</v>
      </c>
      <c r="K5037" t="str">
        <f>VLOOKUP(A5037,'Município e Sexo'!$A$2:$I$11321,7,FALSE)</f>
        <v>MASCULINO</v>
      </c>
    </row>
    <row r="5038" spans="1:11" ht="15" customHeight="1" thickBot="1" x14ac:dyDescent="0.25">
      <c r="A5038" t="str">
        <f>CONCATENATE(B5038,C5038,D5038,G5038,E5038,I5038)</f>
        <v>2732019HOMICIDIO361</v>
      </c>
      <c r="B5038" s="4">
        <v>27</v>
      </c>
      <c r="C5038" s="5">
        <v>3</v>
      </c>
      <c r="D5038" s="4">
        <v>2019</v>
      </c>
      <c r="E5038" s="4">
        <v>36</v>
      </c>
      <c r="F5038" s="4" t="s">
        <v>210</v>
      </c>
      <c r="G5038" s="4" t="s">
        <v>12</v>
      </c>
      <c r="H5038" s="4" t="s">
        <v>212</v>
      </c>
      <c r="I5038" s="4">
        <v>1</v>
      </c>
      <c r="J5038" t="str">
        <f>VLOOKUP(A5038,'Município e Sexo'!$A$2:$I$11321,5,FALSE)</f>
        <v>CARUARU</v>
      </c>
      <c r="K5038" t="str">
        <f>VLOOKUP(A5038,'Município e Sexo'!$A$2:$I$11321,7,FALSE)</f>
        <v>MASCULINO</v>
      </c>
    </row>
    <row r="5039" spans="1:11" ht="15" customHeight="1" thickBot="1" x14ac:dyDescent="0.25">
      <c r="A5039" t="str">
        <f>CONCATENATE(B5039,C5039,D5039,G5039,E5039,I5039)</f>
        <v>2732019HOMICIDIO291</v>
      </c>
      <c r="B5039" s="4">
        <v>27</v>
      </c>
      <c r="C5039" s="5">
        <v>3</v>
      </c>
      <c r="D5039" s="4">
        <v>2019</v>
      </c>
      <c r="E5039" s="4">
        <v>29</v>
      </c>
      <c r="F5039" s="4" t="s">
        <v>210</v>
      </c>
      <c r="G5039" s="4" t="s">
        <v>12</v>
      </c>
      <c r="H5039" s="4" t="s">
        <v>211</v>
      </c>
      <c r="I5039" s="4">
        <v>1</v>
      </c>
      <c r="J5039" t="str">
        <f>VLOOKUP(A5039,'Município e Sexo'!$A$2:$I$11321,5,FALSE)</f>
        <v>RECIFE</v>
      </c>
      <c r="K5039" t="str">
        <f>VLOOKUP(A5039,'Município e Sexo'!$A$2:$I$11321,7,FALSE)</f>
        <v>MASCULINO</v>
      </c>
    </row>
    <row r="5040" spans="1:11" ht="15" customHeight="1" thickBot="1" x14ac:dyDescent="0.25">
      <c r="A5040" t="str">
        <f>CONCATENATE(B5040,C5040,D5040,G5040,E5040,I5040)</f>
        <v>2832019HOMICIDIO341</v>
      </c>
      <c r="B5040" s="4">
        <v>28</v>
      </c>
      <c r="C5040" s="5">
        <v>3</v>
      </c>
      <c r="D5040" s="4">
        <v>2019</v>
      </c>
      <c r="E5040" s="4">
        <v>34</v>
      </c>
      <c r="F5040" s="4" t="s">
        <v>210</v>
      </c>
      <c r="G5040" s="4" t="s">
        <v>12</v>
      </c>
      <c r="H5040" s="4" t="s">
        <v>211</v>
      </c>
      <c r="I5040" s="4">
        <v>1</v>
      </c>
      <c r="J5040" t="str">
        <f>VLOOKUP(A5040,'Município e Sexo'!$A$2:$I$11321,5,FALSE)</f>
        <v>IPOJUCA</v>
      </c>
      <c r="K5040" t="str">
        <f>VLOOKUP(A5040,'Município e Sexo'!$A$2:$I$11321,7,FALSE)</f>
        <v>MASCULINO</v>
      </c>
    </row>
    <row r="5041" spans="1:11" ht="15" customHeight="1" thickBot="1" x14ac:dyDescent="0.25">
      <c r="A5041" t="str">
        <f>CONCATENATE(B5041,C5041,D5041,G5041,E5041,I5041)</f>
        <v>2832019HOMICIDIO171</v>
      </c>
      <c r="B5041" s="4">
        <v>28</v>
      </c>
      <c r="C5041" s="5">
        <v>3</v>
      </c>
      <c r="D5041" s="4">
        <v>2019</v>
      </c>
      <c r="E5041" s="4">
        <v>17</v>
      </c>
      <c r="F5041" s="4" t="s">
        <v>210</v>
      </c>
      <c r="G5041" s="4" t="s">
        <v>12</v>
      </c>
      <c r="H5041" s="4" t="s">
        <v>217</v>
      </c>
      <c r="I5041" s="4">
        <v>1</v>
      </c>
      <c r="J5041" t="str">
        <f>VLOOKUP(A5041,'Município e Sexo'!$A$2:$I$11321,5,FALSE)</f>
        <v>OLINDA</v>
      </c>
      <c r="K5041" t="str">
        <f>VLOOKUP(A5041,'Município e Sexo'!$A$2:$I$11321,7,FALSE)</f>
        <v>MASCULINO</v>
      </c>
    </row>
    <row r="5042" spans="1:11" ht="15" customHeight="1" thickBot="1" x14ac:dyDescent="0.25">
      <c r="A5042" t="str">
        <f>CONCATENATE(B5042,C5042,D5042,G5042,E5042,I5042)</f>
        <v>2832019HOMICIDIO181</v>
      </c>
      <c r="B5042" s="4">
        <v>28</v>
      </c>
      <c r="C5042" s="5">
        <v>3</v>
      </c>
      <c r="D5042" s="4">
        <v>2019</v>
      </c>
      <c r="E5042" s="4">
        <v>18</v>
      </c>
      <c r="F5042" s="4" t="s">
        <v>219</v>
      </c>
      <c r="G5042" s="4" t="s">
        <v>12</v>
      </c>
      <c r="H5042" s="4" t="s">
        <v>211</v>
      </c>
      <c r="I5042" s="4">
        <v>1</v>
      </c>
      <c r="J5042" t="str">
        <f>VLOOKUP(A5042,'Município e Sexo'!$A$2:$I$11321,5,FALSE)</f>
        <v>RECIFE</v>
      </c>
      <c r="K5042" t="str">
        <f>VLOOKUP(A5042,'Município e Sexo'!$A$2:$I$11321,7,FALSE)</f>
        <v>MASCULINO</v>
      </c>
    </row>
    <row r="5043" spans="1:11" ht="15" customHeight="1" thickBot="1" x14ac:dyDescent="0.25">
      <c r="A5043" t="str">
        <f>CONCATENATE(B5043,C5043,D5043,G5043,E5043,I5043)</f>
        <v>2832019HOMICIDIO181</v>
      </c>
      <c r="B5043" s="4">
        <v>28</v>
      </c>
      <c r="C5043" s="5">
        <v>3</v>
      </c>
      <c r="D5043" s="4">
        <v>2019</v>
      </c>
      <c r="E5043" s="4">
        <v>18</v>
      </c>
      <c r="F5043" s="4" t="s">
        <v>210</v>
      </c>
      <c r="G5043" s="4" t="s">
        <v>12</v>
      </c>
      <c r="H5043" s="4" t="s">
        <v>211</v>
      </c>
      <c r="I5043" s="4">
        <v>1</v>
      </c>
      <c r="J5043" t="str">
        <f>VLOOKUP(A5043,'Município e Sexo'!$A$2:$I$11321,5,FALSE)</f>
        <v>RECIFE</v>
      </c>
      <c r="K5043" t="str">
        <f>VLOOKUP(A5043,'Município e Sexo'!$A$2:$I$11321,7,FALSE)</f>
        <v>MASCULINO</v>
      </c>
    </row>
    <row r="5044" spans="1:11" ht="15" customHeight="1" thickBot="1" x14ac:dyDescent="0.25">
      <c r="A5044" t="str">
        <f>CONCATENATE(B5044,C5044,D5044,G5044,E5044,I5044)</f>
        <v>2832019HOMICIDIO241</v>
      </c>
      <c r="B5044" s="4">
        <v>28</v>
      </c>
      <c r="C5044" s="5">
        <v>3</v>
      </c>
      <c r="D5044" s="4">
        <v>2019</v>
      </c>
      <c r="E5044" s="4">
        <v>24</v>
      </c>
      <c r="F5044" s="4" t="s">
        <v>210</v>
      </c>
      <c r="G5044" s="4" t="s">
        <v>12</v>
      </c>
      <c r="H5044" s="4" t="s">
        <v>211</v>
      </c>
      <c r="I5044" s="4">
        <v>1</v>
      </c>
      <c r="J5044" t="str">
        <f>VLOOKUP(A5044,'Município e Sexo'!$A$2:$I$11321,5,FALSE)</f>
        <v>RECIFE</v>
      </c>
      <c r="K5044" t="str">
        <f>VLOOKUP(A5044,'Município e Sexo'!$A$2:$I$11321,7,FALSE)</f>
        <v>MASCULINO</v>
      </c>
    </row>
    <row r="5045" spans="1:11" ht="15" customHeight="1" thickBot="1" x14ac:dyDescent="0.25">
      <c r="A5045" t="str">
        <f>CONCATENATE(B5045,C5045,D5045,G5045,E5045,I5045)</f>
        <v>2832019HOMICIDIO251</v>
      </c>
      <c r="B5045" s="4">
        <v>28</v>
      </c>
      <c r="C5045" s="5">
        <v>3</v>
      </c>
      <c r="D5045" s="4">
        <v>2019</v>
      </c>
      <c r="E5045" s="4">
        <v>25</v>
      </c>
      <c r="F5045" s="4" t="s">
        <v>210</v>
      </c>
      <c r="G5045" s="4" t="s">
        <v>12</v>
      </c>
      <c r="H5045" s="4" t="s">
        <v>211</v>
      </c>
      <c r="I5045" s="4">
        <v>1</v>
      </c>
      <c r="J5045" t="str">
        <f>VLOOKUP(A5045,'Município e Sexo'!$A$2:$I$11321,5,FALSE)</f>
        <v>OLINDA</v>
      </c>
      <c r="K5045" t="str">
        <f>VLOOKUP(A5045,'Município e Sexo'!$A$2:$I$11321,7,FALSE)</f>
        <v>MASCULINO</v>
      </c>
    </row>
    <row r="5046" spans="1:11" ht="15" customHeight="1" thickBot="1" x14ac:dyDescent="0.25">
      <c r="A5046" t="str">
        <f>CONCATENATE(B5046,C5046,D5046,G5046,E5046,I5046)</f>
        <v>2832019FEMINICIDIO291</v>
      </c>
      <c r="B5046" s="4">
        <v>28</v>
      </c>
      <c r="C5046" s="5">
        <v>3</v>
      </c>
      <c r="D5046" s="4">
        <v>2019</v>
      </c>
      <c r="E5046" s="4">
        <v>29</v>
      </c>
      <c r="F5046" s="4" t="s">
        <v>216</v>
      </c>
      <c r="G5046" s="4" t="s">
        <v>29</v>
      </c>
      <c r="H5046" s="4" t="s">
        <v>29</v>
      </c>
      <c r="I5046" s="4">
        <v>1</v>
      </c>
      <c r="J5046" t="str">
        <f>VLOOKUP(A5046,'Município e Sexo'!$A$2:$I$11321,5,FALSE)</f>
        <v>OLINDA</v>
      </c>
      <c r="K5046" t="str">
        <f>VLOOKUP(A5046,'Município e Sexo'!$A$2:$I$11321,7,FALSE)</f>
        <v>FEMININO</v>
      </c>
    </row>
    <row r="5047" spans="1:11" ht="15" customHeight="1" thickBot="1" x14ac:dyDescent="0.25">
      <c r="A5047" t="str">
        <f>CONCATENATE(B5047,C5047,D5047,G5047,E5047,I5047)</f>
        <v>2832019HOMICIDIO381</v>
      </c>
      <c r="B5047" s="4">
        <v>28</v>
      </c>
      <c r="C5047" s="5">
        <v>3</v>
      </c>
      <c r="D5047" s="4">
        <v>2019</v>
      </c>
      <c r="E5047" s="4">
        <v>38</v>
      </c>
      <c r="F5047" s="4" t="s">
        <v>210</v>
      </c>
      <c r="G5047" s="4" t="s">
        <v>12</v>
      </c>
      <c r="H5047" s="4" t="s">
        <v>211</v>
      </c>
      <c r="I5047" s="4">
        <v>1</v>
      </c>
      <c r="J5047" t="str">
        <f>VLOOKUP(A5047,'Município e Sexo'!$A$2:$I$11321,5,FALSE)</f>
        <v>SAO LOURENCO DA MATA</v>
      </c>
      <c r="K5047" t="str">
        <f>VLOOKUP(A5047,'Município e Sexo'!$A$2:$I$11321,7,FALSE)</f>
        <v>FEMININO</v>
      </c>
    </row>
    <row r="5048" spans="1:11" ht="15" customHeight="1" thickBot="1" x14ac:dyDescent="0.25">
      <c r="A5048" t="str">
        <f>CONCATENATE(B5048,C5048,D5048,G5048,E5048,I5048)</f>
        <v>2832019HOMICIDIO181</v>
      </c>
      <c r="B5048" s="4">
        <v>28</v>
      </c>
      <c r="C5048" s="5">
        <v>3</v>
      </c>
      <c r="D5048" s="4">
        <v>2019</v>
      </c>
      <c r="E5048" s="4">
        <v>18</v>
      </c>
      <c r="F5048" s="4" t="s">
        <v>210</v>
      </c>
      <c r="G5048" s="4" t="s">
        <v>12</v>
      </c>
      <c r="H5048" s="4" t="s">
        <v>211</v>
      </c>
      <c r="I5048" s="4">
        <v>1</v>
      </c>
      <c r="J5048" t="str">
        <f>VLOOKUP(A5048,'Município e Sexo'!$A$2:$I$11321,5,FALSE)</f>
        <v>RECIFE</v>
      </c>
      <c r="K5048" t="str">
        <f>VLOOKUP(A5048,'Município e Sexo'!$A$2:$I$11321,7,FALSE)</f>
        <v>MASCULINO</v>
      </c>
    </row>
    <row r="5049" spans="1:11" ht="15" customHeight="1" thickBot="1" x14ac:dyDescent="0.25">
      <c r="A5049" t="str">
        <f>CONCATENATE(B5049,C5049,D5049,G5049,E5049,I5049)</f>
        <v>2932019HOMICIDIO181</v>
      </c>
      <c r="B5049" s="4">
        <v>29</v>
      </c>
      <c r="C5049" s="5">
        <v>3</v>
      </c>
      <c r="D5049" s="4">
        <v>2019</v>
      </c>
      <c r="E5049" s="4">
        <v>18</v>
      </c>
      <c r="F5049" s="4" t="s">
        <v>210</v>
      </c>
      <c r="G5049" s="4" t="s">
        <v>12</v>
      </c>
      <c r="H5049" s="4" t="s">
        <v>211</v>
      </c>
      <c r="I5049" s="4">
        <v>1</v>
      </c>
      <c r="J5049" t="str">
        <f>VLOOKUP(A5049,'Município e Sexo'!$A$2:$I$11321,5,FALSE)</f>
        <v>BARRA DE GUABIRABA</v>
      </c>
      <c r="K5049" t="str">
        <f>VLOOKUP(A5049,'Município e Sexo'!$A$2:$I$11321,7,FALSE)</f>
        <v>MASCULINO</v>
      </c>
    </row>
    <row r="5050" spans="1:11" ht="15" customHeight="1" thickBot="1" x14ac:dyDescent="0.25">
      <c r="A5050" t="str">
        <f>CONCATENATE(B5050,C5050,D5050,G5050,E5050,I5050)</f>
        <v>2932019HOMICIDIO191</v>
      </c>
      <c r="B5050" s="4">
        <v>29</v>
      </c>
      <c r="C5050" s="5">
        <v>3</v>
      </c>
      <c r="D5050" s="4">
        <v>2019</v>
      </c>
      <c r="E5050" s="4">
        <v>19</v>
      </c>
      <c r="F5050" s="4" t="s">
        <v>210</v>
      </c>
      <c r="G5050" s="4" t="s">
        <v>12</v>
      </c>
      <c r="H5050" s="4" t="s">
        <v>213</v>
      </c>
      <c r="I5050" s="4">
        <v>1</v>
      </c>
      <c r="J5050" t="str">
        <f>VLOOKUP(A5050,'Município e Sexo'!$A$2:$I$11321,5,FALSE)</f>
        <v>PETROLINA</v>
      </c>
      <c r="K5050" t="str">
        <f>VLOOKUP(A5050,'Município e Sexo'!$A$2:$I$11321,7,FALSE)</f>
        <v>MASCULINO</v>
      </c>
    </row>
    <row r="5051" spans="1:11" ht="15" customHeight="1" thickBot="1" x14ac:dyDescent="0.25">
      <c r="A5051" t="str">
        <f>CONCATENATE(B5051,C5051,D5051,G5051,E5051,I5051)</f>
        <v>2932019HOMICIDIO271</v>
      </c>
      <c r="B5051" s="4">
        <v>29</v>
      </c>
      <c r="C5051" s="5">
        <v>3</v>
      </c>
      <c r="D5051" s="4">
        <v>2019</v>
      </c>
      <c r="E5051" s="4">
        <v>27</v>
      </c>
      <c r="F5051" s="4" t="s">
        <v>210</v>
      </c>
      <c r="G5051" s="4" t="s">
        <v>12</v>
      </c>
      <c r="H5051" s="4" t="s">
        <v>211</v>
      </c>
      <c r="I5051" s="4">
        <v>1</v>
      </c>
      <c r="J5051" t="str">
        <f>VLOOKUP(A5051,'Município e Sexo'!$A$2:$I$11321,5,FALSE)</f>
        <v>CARUARU</v>
      </c>
      <c r="K5051" t="str">
        <f>VLOOKUP(A5051,'Município e Sexo'!$A$2:$I$11321,7,FALSE)</f>
        <v>MASCULINO</v>
      </c>
    </row>
    <row r="5052" spans="1:11" ht="15" customHeight="1" thickBot="1" x14ac:dyDescent="0.25">
      <c r="A5052" t="str">
        <f>CONCATENATE(B5052,C5052,D5052,G5052,E5052,I5052)</f>
        <v>2932019HOMICIDIO381</v>
      </c>
      <c r="B5052" s="4">
        <v>29</v>
      </c>
      <c r="C5052" s="5">
        <v>3</v>
      </c>
      <c r="D5052" s="4">
        <v>2019</v>
      </c>
      <c r="E5052" s="4">
        <v>38</v>
      </c>
      <c r="F5052" s="4" t="s">
        <v>210</v>
      </c>
      <c r="G5052" s="4" t="s">
        <v>12</v>
      </c>
      <c r="H5052" s="4" t="s">
        <v>212</v>
      </c>
      <c r="I5052" s="4">
        <v>1</v>
      </c>
      <c r="J5052" t="str">
        <f>VLOOKUP(A5052,'Município e Sexo'!$A$2:$I$11321,5,FALSE)</f>
        <v>CARUARU</v>
      </c>
      <c r="K5052" t="str">
        <f>VLOOKUP(A5052,'Município e Sexo'!$A$2:$I$11321,7,FALSE)</f>
        <v>MASCULINO</v>
      </c>
    </row>
    <row r="5053" spans="1:11" ht="15" customHeight="1" thickBot="1" x14ac:dyDescent="0.25">
      <c r="A5053" t="str">
        <f>CONCATENATE(B5053,C5053,D5053,G5053,E5053,I5053)</f>
        <v>2932019HOMICIDIO131</v>
      </c>
      <c r="B5053" s="4">
        <v>29</v>
      </c>
      <c r="C5053" s="5">
        <v>3</v>
      </c>
      <c r="D5053" s="4">
        <v>2019</v>
      </c>
      <c r="E5053" s="4">
        <v>13</v>
      </c>
      <c r="F5053" s="4" t="s">
        <v>210</v>
      </c>
      <c r="G5053" s="4" t="s">
        <v>12</v>
      </c>
      <c r="H5053" s="4" t="s">
        <v>211</v>
      </c>
      <c r="I5053" s="4">
        <v>1</v>
      </c>
      <c r="J5053" t="str">
        <f>VLOOKUP(A5053,'Município e Sexo'!$A$2:$I$11321,5,FALSE)</f>
        <v>PETROLINA</v>
      </c>
      <c r="K5053" t="str">
        <f>VLOOKUP(A5053,'Município e Sexo'!$A$2:$I$11321,7,FALSE)</f>
        <v>MASCULINO</v>
      </c>
    </row>
    <row r="5054" spans="1:11" ht="15" customHeight="1" thickBot="1" x14ac:dyDescent="0.25">
      <c r="A5054" t="str">
        <f>CONCATENATE(B5054,C5054,D5054,G5054,E5054,I5054)</f>
        <v>2932019HOMICIDIO201</v>
      </c>
      <c r="B5054" s="4">
        <v>29</v>
      </c>
      <c r="C5054" s="5">
        <v>3</v>
      </c>
      <c r="D5054" s="4">
        <v>2019</v>
      </c>
      <c r="E5054" s="4">
        <v>20</v>
      </c>
      <c r="F5054" s="4" t="s">
        <v>210</v>
      </c>
      <c r="G5054" s="4" t="s">
        <v>12</v>
      </c>
      <c r="H5054" s="4" t="s">
        <v>212</v>
      </c>
      <c r="I5054" s="4">
        <v>1</v>
      </c>
      <c r="J5054" t="str">
        <f>VLOOKUP(A5054,'Município e Sexo'!$A$2:$I$11321,5,FALSE)</f>
        <v>GARANHUNS</v>
      </c>
      <c r="K5054" t="str">
        <f>VLOOKUP(A5054,'Município e Sexo'!$A$2:$I$11321,7,FALSE)</f>
        <v>MASCULINO</v>
      </c>
    </row>
    <row r="5055" spans="1:11" ht="15" customHeight="1" thickBot="1" x14ac:dyDescent="0.25">
      <c r="A5055" t="str">
        <f>CONCATENATE(B5055,C5055,D5055,G5055,E5055,I5055)</f>
        <v>2932019HOMICIDIO251</v>
      </c>
      <c r="B5055" s="4">
        <v>29</v>
      </c>
      <c r="C5055" s="5">
        <v>3</v>
      </c>
      <c r="D5055" s="4">
        <v>2019</v>
      </c>
      <c r="E5055" s="4">
        <v>25</v>
      </c>
      <c r="F5055" s="4" t="s">
        <v>219</v>
      </c>
      <c r="G5055" s="4" t="s">
        <v>12</v>
      </c>
      <c r="H5055" s="4" t="s">
        <v>211</v>
      </c>
      <c r="I5055" s="4">
        <v>1</v>
      </c>
      <c r="J5055" t="str">
        <f>VLOOKUP(A5055,'Município e Sexo'!$A$2:$I$11321,5,FALSE)</f>
        <v>CARUARU</v>
      </c>
      <c r="K5055" t="str">
        <f>VLOOKUP(A5055,'Município e Sexo'!$A$2:$I$11321,7,FALSE)</f>
        <v>MASCULINO</v>
      </c>
    </row>
    <row r="5056" spans="1:11" ht="15" customHeight="1" thickBot="1" x14ac:dyDescent="0.25">
      <c r="A5056" t="str">
        <f>CONCATENATE(B5056,C5056,D5056,G5056,E5056,I5056)</f>
        <v>2932019HOMICIDIO331</v>
      </c>
      <c r="B5056" s="4">
        <v>29</v>
      </c>
      <c r="C5056" s="5">
        <v>3</v>
      </c>
      <c r="D5056" s="4">
        <v>2019</v>
      </c>
      <c r="E5056" s="4">
        <v>33</v>
      </c>
      <c r="F5056" s="4" t="s">
        <v>210</v>
      </c>
      <c r="G5056" s="4" t="s">
        <v>12</v>
      </c>
      <c r="H5056" s="4" t="s">
        <v>211</v>
      </c>
      <c r="I5056" s="4">
        <v>1</v>
      </c>
      <c r="J5056" t="str">
        <f>VLOOKUP(A5056,'Município e Sexo'!$A$2:$I$11321,5,FALSE)</f>
        <v>CARUARU</v>
      </c>
      <c r="K5056" t="str">
        <f>VLOOKUP(A5056,'Município e Sexo'!$A$2:$I$11321,7,FALSE)</f>
        <v>MASCULINO</v>
      </c>
    </row>
    <row r="5057" spans="1:11" ht="15" customHeight="1" thickBot="1" x14ac:dyDescent="0.25">
      <c r="A5057" t="str">
        <f>CONCATENATE(B5057,C5057,D5057,G5057,E5057,I5057)</f>
        <v>3032019HOMICIDIO391</v>
      </c>
      <c r="B5057" s="4">
        <v>30</v>
      </c>
      <c r="C5057" s="5">
        <v>3</v>
      </c>
      <c r="D5057" s="4">
        <v>2019</v>
      </c>
      <c r="E5057" s="4">
        <v>39</v>
      </c>
      <c r="F5057" s="4" t="s">
        <v>214</v>
      </c>
      <c r="G5057" s="4" t="s">
        <v>12</v>
      </c>
      <c r="H5057" s="4" t="s">
        <v>211</v>
      </c>
      <c r="I5057" s="4">
        <v>1</v>
      </c>
      <c r="J5057" t="str">
        <f>VLOOKUP(A5057,'Município e Sexo'!$A$2:$I$11321,5,FALSE)</f>
        <v>BONITO</v>
      </c>
      <c r="K5057" t="str">
        <f>VLOOKUP(A5057,'Município e Sexo'!$A$2:$I$11321,7,FALSE)</f>
        <v>MASCULINO</v>
      </c>
    </row>
    <row r="5058" spans="1:11" ht="15" customHeight="1" thickBot="1" x14ac:dyDescent="0.25">
      <c r="A5058" t="str">
        <f>CONCATENATE(B5058,C5058,D5058,G5058,E5058,I5058)</f>
        <v>3032019HOMICIDIO461</v>
      </c>
      <c r="B5058" s="4">
        <v>30</v>
      </c>
      <c r="C5058" s="5">
        <v>3</v>
      </c>
      <c r="D5058" s="4">
        <v>2019</v>
      </c>
      <c r="E5058" s="4">
        <v>46</v>
      </c>
      <c r="F5058" s="4" t="s">
        <v>210</v>
      </c>
      <c r="G5058" s="4" t="s">
        <v>12</v>
      </c>
      <c r="H5058" s="4" t="s">
        <v>211</v>
      </c>
      <c r="I5058" s="4">
        <v>1</v>
      </c>
      <c r="J5058" t="str">
        <f>VLOOKUP(A5058,'Município e Sexo'!$A$2:$I$11321,5,FALSE)</f>
        <v>TACARATU</v>
      </c>
      <c r="K5058" t="str">
        <f>VLOOKUP(A5058,'Município e Sexo'!$A$2:$I$11321,7,FALSE)</f>
        <v>MASCULINO</v>
      </c>
    </row>
    <row r="5059" spans="1:11" ht="15" customHeight="1" thickBot="1" x14ac:dyDescent="0.25">
      <c r="A5059" t="str">
        <f>CONCATENATE(B5059,C5059,D5059,G5059,E5059,I5059)</f>
        <v>3032019HOMICIDIO191</v>
      </c>
      <c r="B5059" s="4">
        <v>30</v>
      </c>
      <c r="C5059" s="5">
        <v>3</v>
      </c>
      <c r="D5059" s="4">
        <v>2019</v>
      </c>
      <c r="E5059" s="4">
        <v>19</v>
      </c>
      <c r="F5059" s="4" t="s">
        <v>210</v>
      </c>
      <c r="G5059" s="4" t="s">
        <v>12</v>
      </c>
      <c r="H5059" s="4" t="s">
        <v>211</v>
      </c>
      <c r="I5059" s="4">
        <v>1</v>
      </c>
      <c r="J5059" t="str">
        <f>VLOOKUP(A5059,'Município e Sexo'!$A$2:$I$11321,5,FALSE)</f>
        <v>PAULISTA</v>
      </c>
      <c r="K5059" t="str">
        <f>VLOOKUP(A5059,'Município e Sexo'!$A$2:$I$11321,7,FALSE)</f>
        <v>MASCULINO</v>
      </c>
    </row>
    <row r="5060" spans="1:11" ht="15" customHeight="1" thickBot="1" x14ac:dyDescent="0.25">
      <c r="A5060" t="str">
        <f>CONCATENATE(B5060,C5060,D5060,G5060,E5060,I5060)</f>
        <v>3032019HOMICIDIO321</v>
      </c>
      <c r="B5060" s="4">
        <v>30</v>
      </c>
      <c r="C5060" s="5">
        <v>3</v>
      </c>
      <c r="D5060" s="4">
        <v>2019</v>
      </c>
      <c r="E5060" s="4">
        <v>32</v>
      </c>
      <c r="F5060" s="4" t="s">
        <v>214</v>
      </c>
      <c r="G5060" s="4" t="s">
        <v>12</v>
      </c>
      <c r="H5060" s="4" t="s">
        <v>211</v>
      </c>
      <c r="I5060" s="4">
        <v>1</v>
      </c>
      <c r="J5060" t="str">
        <f>VLOOKUP(A5060,'Município e Sexo'!$A$2:$I$11321,5,FALSE)</f>
        <v>IBIMIRIM</v>
      </c>
      <c r="K5060" t="str">
        <f>VLOOKUP(A5060,'Município e Sexo'!$A$2:$I$11321,7,FALSE)</f>
        <v>MASCULINO</v>
      </c>
    </row>
    <row r="5061" spans="1:11" ht="15" customHeight="1" thickBot="1" x14ac:dyDescent="0.25">
      <c r="A5061" t="str">
        <f>CONCATENATE(B5061,C5061,D5061,G5061,E5061,I5061)</f>
        <v>3032019HOMICIDIO201</v>
      </c>
      <c r="B5061" s="4">
        <v>30</v>
      </c>
      <c r="C5061" s="5">
        <v>3</v>
      </c>
      <c r="D5061" s="4">
        <v>2019</v>
      </c>
      <c r="E5061" s="4">
        <v>20</v>
      </c>
      <c r="F5061" s="4" t="s">
        <v>210</v>
      </c>
      <c r="G5061" s="4" t="s">
        <v>12</v>
      </c>
      <c r="H5061" s="4" t="s">
        <v>211</v>
      </c>
      <c r="I5061" s="4">
        <v>1</v>
      </c>
      <c r="J5061" t="str">
        <f>VLOOKUP(A5061,'Município e Sexo'!$A$2:$I$11321,5,FALSE)</f>
        <v>OLINDA</v>
      </c>
      <c r="K5061" t="str">
        <f>VLOOKUP(A5061,'Município e Sexo'!$A$2:$I$11321,7,FALSE)</f>
        <v>MASCULINO</v>
      </c>
    </row>
    <row r="5062" spans="1:11" ht="15" customHeight="1" thickBot="1" x14ac:dyDescent="0.25">
      <c r="A5062" t="str">
        <f>CONCATENATE(B5062,C5062,D5062,G5062,E5062,I5062)</f>
        <v>3032019HOMICIDIO371</v>
      </c>
      <c r="B5062" s="4">
        <v>30</v>
      </c>
      <c r="C5062" s="5">
        <v>3</v>
      </c>
      <c r="D5062" s="4">
        <v>2019</v>
      </c>
      <c r="E5062" s="4">
        <v>37</v>
      </c>
      <c r="F5062" s="4" t="s">
        <v>210</v>
      </c>
      <c r="G5062" s="4" t="s">
        <v>12</v>
      </c>
      <c r="H5062" s="4" t="s">
        <v>211</v>
      </c>
      <c r="I5062" s="4">
        <v>1</v>
      </c>
      <c r="J5062" t="str">
        <f>VLOOKUP(A5062,'Município e Sexo'!$A$2:$I$11321,5,FALSE)</f>
        <v>JABOATAO DOS GUARARAPES</v>
      </c>
      <c r="K5062" t="str">
        <f>VLOOKUP(A5062,'Município e Sexo'!$A$2:$I$11321,7,FALSE)</f>
        <v>MASCULINO</v>
      </c>
    </row>
    <row r="5063" spans="1:11" ht="15" customHeight="1" thickBot="1" x14ac:dyDescent="0.25">
      <c r="A5063" t="str">
        <f>CONCATENATE(B5063,C5063,D5063,G5063,E5063,I5063)</f>
        <v>3132019HOMICIDIO231</v>
      </c>
      <c r="B5063" s="4">
        <v>31</v>
      </c>
      <c r="C5063" s="5">
        <v>3</v>
      </c>
      <c r="D5063" s="4">
        <v>2019</v>
      </c>
      <c r="E5063" s="4">
        <v>23</v>
      </c>
      <c r="F5063" s="4" t="s">
        <v>210</v>
      </c>
      <c r="G5063" s="4" t="s">
        <v>12</v>
      </c>
      <c r="H5063" s="4" t="s">
        <v>212</v>
      </c>
      <c r="I5063" s="4">
        <v>1</v>
      </c>
      <c r="J5063" t="str">
        <f>VLOOKUP(A5063,'Município e Sexo'!$A$2:$I$11321,5,FALSE)</f>
        <v>BREJO DA MADRE DE DEUS</v>
      </c>
      <c r="K5063" t="str">
        <f>VLOOKUP(A5063,'Município e Sexo'!$A$2:$I$11321,7,FALSE)</f>
        <v>MASCULINO</v>
      </c>
    </row>
    <row r="5064" spans="1:11" ht="15" customHeight="1" thickBot="1" x14ac:dyDescent="0.25">
      <c r="A5064" t="str">
        <f>CONCATENATE(B5064,C5064,D5064,G5064,E5064,I5064)</f>
        <v>3132019HOMICIDIO231</v>
      </c>
      <c r="B5064" s="4">
        <v>31</v>
      </c>
      <c r="C5064" s="5">
        <v>3</v>
      </c>
      <c r="D5064" s="4">
        <v>2019</v>
      </c>
      <c r="E5064" s="4">
        <v>23</v>
      </c>
      <c r="F5064" s="4" t="s">
        <v>210</v>
      </c>
      <c r="G5064" s="4" t="s">
        <v>12</v>
      </c>
      <c r="H5064" s="4" t="s">
        <v>211</v>
      </c>
      <c r="I5064" s="4">
        <v>1</v>
      </c>
      <c r="J5064" t="str">
        <f>VLOOKUP(A5064,'Município e Sexo'!$A$2:$I$11321,5,FALSE)</f>
        <v>BREJO DA MADRE DE DEUS</v>
      </c>
      <c r="K5064" t="str">
        <f>VLOOKUP(A5064,'Município e Sexo'!$A$2:$I$11321,7,FALSE)</f>
        <v>MASCULINO</v>
      </c>
    </row>
    <row r="5065" spans="1:11" ht="15" customHeight="1" thickBot="1" x14ac:dyDescent="0.25">
      <c r="A5065" t="str">
        <f>CONCATENATE(B5065,C5065,D5065,G5065,E5065,I5065)</f>
        <v>3132019HOMICIDIO221</v>
      </c>
      <c r="B5065" s="4">
        <v>31</v>
      </c>
      <c r="C5065" s="5">
        <v>3</v>
      </c>
      <c r="D5065" s="4">
        <v>2019</v>
      </c>
      <c r="E5065" s="4">
        <v>22</v>
      </c>
      <c r="F5065" s="4" t="s">
        <v>210</v>
      </c>
      <c r="G5065" s="4" t="s">
        <v>12</v>
      </c>
      <c r="H5065" s="4" t="s">
        <v>211</v>
      </c>
      <c r="I5065" s="4">
        <v>1</v>
      </c>
      <c r="J5065" t="str">
        <f>VLOOKUP(A5065,'Município e Sexo'!$A$2:$I$11321,5,FALSE)</f>
        <v>PAULISTA</v>
      </c>
      <c r="K5065" t="str">
        <f>VLOOKUP(A5065,'Município e Sexo'!$A$2:$I$11321,7,FALSE)</f>
        <v>MASCULINO</v>
      </c>
    </row>
    <row r="5066" spans="1:11" ht="15" customHeight="1" thickBot="1" x14ac:dyDescent="0.25">
      <c r="A5066" t="str">
        <f>CONCATENATE(B5066,C5066,D5066,G5066,E5066,I5066)</f>
        <v>3132019HOMICIDIO441</v>
      </c>
      <c r="B5066" s="4">
        <v>31</v>
      </c>
      <c r="C5066" s="5">
        <v>3</v>
      </c>
      <c r="D5066" s="4">
        <v>2019</v>
      </c>
      <c r="E5066" s="4">
        <v>44</v>
      </c>
      <c r="F5066" s="4" t="s">
        <v>210</v>
      </c>
      <c r="G5066" s="4" t="s">
        <v>12</v>
      </c>
      <c r="H5066" s="4" t="s">
        <v>211</v>
      </c>
      <c r="I5066" s="4">
        <v>1</v>
      </c>
      <c r="J5066" t="str">
        <f>VLOOKUP(A5066,'Município e Sexo'!$A$2:$I$11321,5,FALSE)</f>
        <v>RECIFE</v>
      </c>
      <c r="K5066" t="str">
        <f>VLOOKUP(A5066,'Município e Sexo'!$A$2:$I$11321,7,FALSE)</f>
        <v>MASCULINO</v>
      </c>
    </row>
    <row r="5067" spans="1:11" ht="15" customHeight="1" thickBot="1" x14ac:dyDescent="0.25">
      <c r="A5067" t="str">
        <f>CONCATENATE(B5067,C5067,D5067,G5067,E5067,I5067)</f>
        <v>3132019HOMICIDIO521</v>
      </c>
      <c r="B5067" s="4">
        <v>31</v>
      </c>
      <c r="C5067" s="5">
        <v>3</v>
      </c>
      <c r="D5067" s="4">
        <v>2019</v>
      </c>
      <c r="E5067" s="4">
        <v>52</v>
      </c>
      <c r="F5067" s="4" t="s">
        <v>210</v>
      </c>
      <c r="G5067" s="4" t="s">
        <v>12</v>
      </c>
      <c r="H5067" s="4" t="s">
        <v>211</v>
      </c>
      <c r="I5067" s="4">
        <v>1</v>
      </c>
      <c r="J5067" t="str">
        <f>VLOOKUP(A5067,'Município e Sexo'!$A$2:$I$11321,5,FALSE)</f>
        <v>PAUDALHO</v>
      </c>
      <c r="K5067" t="str">
        <f>VLOOKUP(A5067,'Município e Sexo'!$A$2:$I$11321,7,FALSE)</f>
        <v>MASCULINO</v>
      </c>
    </row>
    <row r="5068" spans="1:11" ht="15" customHeight="1" thickBot="1" x14ac:dyDescent="0.25">
      <c r="A5068" t="str">
        <f>CONCATENATE(B5068,C5068,D5068,G5068,E5068,I5068)</f>
        <v>3132019HOMICIDIO171</v>
      </c>
      <c r="B5068" s="4">
        <v>31</v>
      </c>
      <c r="C5068" s="5">
        <v>3</v>
      </c>
      <c r="D5068" s="4">
        <v>2019</v>
      </c>
      <c r="E5068" s="4">
        <v>17</v>
      </c>
      <c r="F5068" s="4" t="s">
        <v>210</v>
      </c>
      <c r="G5068" s="4" t="s">
        <v>12</v>
      </c>
      <c r="H5068" s="4" t="s">
        <v>211</v>
      </c>
      <c r="I5068" s="4">
        <v>1</v>
      </c>
      <c r="J5068" t="str">
        <f>VLOOKUP(A5068,'Município e Sexo'!$A$2:$I$11321,5,FALSE)</f>
        <v>SERRA TALHADA</v>
      </c>
      <c r="K5068" t="str">
        <f>VLOOKUP(A5068,'Município e Sexo'!$A$2:$I$11321,7,FALSE)</f>
        <v>MASCULINO</v>
      </c>
    </row>
    <row r="5069" spans="1:11" ht="15" customHeight="1" thickBot="1" x14ac:dyDescent="0.25">
      <c r="A5069" t="str">
        <f>CONCATENATE(B5069,C5069,D5069,G5069,E5069,I5069)</f>
        <v>3132019HOMICIDIO401</v>
      </c>
      <c r="B5069" s="4">
        <v>31</v>
      </c>
      <c r="C5069" s="5">
        <v>3</v>
      </c>
      <c r="D5069" s="4">
        <v>2019</v>
      </c>
      <c r="E5069" s="4">
        <v>40</v>
      </c>
      <c r="F5069" s="4" t="s">
        <v>210</v>
      </c>
      <c r="G5069" s="4" t="s">
        <v>12</v>
      </c>
      <c r="H5069" s="4" t="s">
        <v>211</v>
      </c>
      <c r="I5069" s="4">
        <v>1</v>
      </c>
      <c r="J5069" t="str">
        <f>VLOOKUP(A5069,'Município e Sexo'!$A$2:$I$11321,5,FALSE)</f>
        <v>SAO LOURENCO DA MATA</v>
      </c>
      <c r="K5069" t="str">
        <f>VLOOKUP(A5069,'Município e Sexo'!$A$2:$I$11321,7,FALSE)</f>
        <v>MASCULINO</v>
      </c>
    </row>
    <row r="5070" spans="1:11" ht="15" customHeight="1" thickBot="1" x14ac:dyDescent="0.25">
      <c r="A5070" t="str">
        <f>CONCATENATE(B5070,C5070,D5070,G5070,E5070,I5070)</f>
        <v>3132019HOMICIDIO181</v>
      </c>
      <c r="B5070" s="4">
        <v>31</v>
      </c>
      <c r="C5070" s="5">
        <v>3</v>
      </c>
      <c r="D5070" s="4">
        <v>2019</v>
      </c>
      <c r="E5070" s="4">
        <v>18</v>
      </c>
      <c r="F5070" s="4" t="s">
        <v>210</v>
      </c>
      <c r="G5070" s="4" t="s">
        <v>12</v>
      </c>
      <c r="H5070" s="4" t="s">
        <v>211</v>
      </c>
      <c r="I5070" s="4">
        <v>1</v>
      </c>
      <c r="J5070" t="str">
        <f>VLOOKUP(A5070,'Município e Sexo'!$A$2:$I$11321,5,FALSE)</f>
        <v>JABOATAO DOS GUARARAPES</v>
      </c>
      <c r="K5070" t="str">
        <f>VLOOKUP(A5070,'Município e Sexo'!$A$2:$I$11321,7,FALSE)</f>
        <v>MASCULINO</v>
      </c>
    </row>
    <row r="5071" spans="1:11" ht="15" customHeight="1" thickBot="1" x14ac:dyDescent="0.25">
      <c r="A5071" t="str">
        <f>CONCATENATE(B5071,C5071,D5071,G5071,E5071,I5071)</f>
        <v>3132019HOMICIDIO331</v>
      </c>
      <c r="B5071" s="4">
        <v>31</v>
      </c>
      <c r="C5071" s="5">
        <v>3</v>
      </c>
      <c r="D5071" s="4">
        <v>2019</v>
      </c>
      <c r="E5071" s="4">
        <v>33</v>
      </c>
      <c r="F5071" s="4" t="s">
        <v>210</v>
      </c>
      <c r="G5071" s="4" t="s">
        <v>12</v>
      </c>
      <c r="H5071" s="4" t="s">
        <v>212</v>
      </c>
      <c r="I5071" s="4">
        <v>1</v>
      </c>
      <c r="J5071" t="str">
        <f>VLOOKUP(A5071,'Município e Sexo'!$A$2:$I$11321,5,FALSE)</f>
        <v>RECIFE</v>
      </c>
      <c r="K5071" t="str">
        <f>VLOOKUP(A5071,'Município e Sexo'!$A$2:$I$11321,7,FALSE)</f>
        <v>MASCULINO</v>
      </c>
    </row>
    <row r="5072" spans="1:11" ht="15" customHeight="1" thickBot="1" x14ac:dyDescent="0.25">
      <c r="A5072" t="str">
        <f>CONCATENATE(B5072,C5072,D5072,G5072,E5072,I5072)</f>
        <v>142019HOMICIDIO201</v>
      </c>
      <c r="B5072" s="4">
        <v>1</v>
      </c>
      <c r="C5072" s="5">
        <v>4</v>
      </c>
      <c r="D5072" s="4">
        <v>2019</v>
      </c>
      <c r="E5072" s="4">
        <v>20</v>
      </c>
      <c r="F5072" s="4" t="s">
        <v>210</v>
      </c>
      <c r="G5072" s="4" t="s">
        <v>12</v>
      </c>
      <c r="H5072" s="4" t="s">
        <v>212</v>
      </c>
      <c r="I5072" s="4">
        <v>1</v>
      </c>
      <c r="J5072" t="str">
        <f>VLOOKUP(A5072,'Município e Sexo'!$A$2:$I$11321,5,FALSE)</f>
        <v>SURUBIM</v>
      </c>
      <c r="K5072" t="str">
        <f>VLOOKUP(A5072,'Município e Sexo'!$A$2:$I$11321,7,FALSE)</f>
        <v>MASCULINO</v>
      </c>
    </row>
    <row r="5073" spans="1:11" ht="15" customHeight="1" thickBot="1" x14ac:dyDescent="0.25">
      <c r="A5073" t="str">
        <f>CONCATENATE(B5073,C5073,D5073,G5073,E5073,I5073)</f>
        <v>142019HOMICIDIO231</v>
      </c>
      <c r="B5073" s="4">
        <v>1</v>
      </c>
      <c r="C5073" s="5">
        <v>4</v>
      </c>
      <c r="D5073" s="4">
        <v>2019</v>
      </c>
      <c r="E5073" s="4">
        <v>23</v>
      </c>
      <c r="F5073" s="4" t="s">
        <v>210</v>
      </c>
      <c r="G5073" s="4" t="s">
        <v>12</v>
      </c>
      <c r="H5073" s="4" t="s">
        <v>212</v>
      </c>
      <c r="I5073" s="4">
        <v>1</v>
      </c>
      <c r="J5073" t="str">
        <f>VLOOKUP(A5073,'Município e Sexo'!$A$2:$I$11321,5,FALSE)</f>
        <v>GARANHUNS</v>
      </c>
      <c r="K5073" t="str">
        <f>VLOOKUP(A5073,'Município e Sexo'!$A$2:$I$11321,7,FALSE)</f>
        <v>MASCULINO</v>
      </c>
    </row>
    <row r="5074" spans="1:11" ht="15" customHeight="1" thickBot="1" x14ac:dyDescent="0.25">
      <c r="A5074" t="str">
        <f>CONCATENATE(B5074,C5074,D5074,G5074,E5074,I5074)</f>
        <v>142019HOMICIDIO241</v>
      </c>
      <c r="B5074" s="4">
        <v>1</v>
      </c>
      <c r="C5074" s="5">
        <v>4</v>
      </c>
      <c r="D5074" s="4">
        <v>2019</v>
      </c>
      <c r="E5074" s="4">
        <v>24</v>
      </c>
      <c r="F5074" s="4" t="s">
        <v>210</v>
      </c>
      <c r="G5074" s="4" t="s">
        <v>12</v>
      </c>
      <c r="H5074" s="4" t="s">
        <v>217</v>
      </c>
      <c r="I5074" s="4">
        <v>1</v>
      </c>
      <c r="J5074" t="str">
        <f>VLOOKUP(A5074,'Município e Sexo'!$A$2:$I$11321,5,FALSE)</f>
        <v>ITAMBE</v>
      </c>
      <c r="K5074" t="str">
        <f>VLOOKUP(A5074,'Município e Sexo'!$A$2:$I$11321,7,FALSE)</f>
        <v>MASCULINO</v>
      </c>
    </row>
    <row r="5075" spans="1:11" ht="15" customHeight="1" thickBot="1" x14ac:dyDescent="0.25">
      <c r="A5075" t="str">
        <f>CONCATENATE(B5075,C5075,D5075,G5075,E5075,I5075)</f>
        <v>142019HOMICIDIO311</v>
      </c>
      <c r="B5075" s="4">
        <v>1</v>
      </c>
      <c r="C5075" s="5">
        <v>4</v>
      </c>
      <c r="D5075" s="4">
        <v>2019</v>
      </c>
      <c r="E5075" s="4">
        <v>31</v>
      </c>
      <c r="F5075" s="4" t="s">
        <v>210</v>
      </c>
      <c r="G5075" s="4" t="s">
        <v>12</v>
      </c>
      <c r="H5075" s="4" t="s">
        <v>212</v>
      </c>
      <c r="I5075" s="4">
        <v>1</v>
      </c>
      <c r="J5075" t="str">
        <f>VLOOKUP(A5075,'Município e Sexo'!$A$2:$I$11321,5,FALSE)</f>
        <v>SANTA MARIA DA BOA VISTA</v>
      </c>
      <c r="K5075" t="str">
        <f>VLOOKUP(A5075,'Município e Sexo'!$A$2:$I$11321,7,FALSE)</f>
        <v>MASCULINO</v>
      </c>
    </row>
    <row r="5076" spans="1:11" ht="15" customHeight="1" thickBot="1" x14ac:dyDescent="0.25">
      <c r="A5076" t="str">
        <f>CONCATENATE(B5076,C5076,D5076,G5076,E5076,I5076)</f>
        <v>142019HOMICIDIO161</v>
      </c>
      <c r="B5076" s="4">
        <v>1</v>
      </c>
      <c r="C5076" s="5">
        <v>4</v>
      </c>
      <c r="D5076" s="4">
        <v>2019</v>
      </c>
      <c r="E5076" s="4">
        <v>16</v>
      </c>
      <c r="F5076" s="4" t="s">
        <v>210</v>
      </c>
      <c r="G5076" s="4" t="s">
        <v>12</v>
      </c>
      <c r="H5076" s="4" t="s">
        <v>211</v>
      </c>
      <c r="I5076" s="4">
        <v>1</v>
      </c>
      <c r="J5076" t="str">
        <f>VLOOKUP(A5076,'Município e Sexo'!$A$2:$I$11321,5,FALSE)</f>
        <v>GRAVATA</v>
      </c>
      <c r="K5076" t="str">
        <f>VLOOKUP(A5076,'Município e Sexo'!$A$2:$I$11321,7,FALSE)</f>
        <v>MASCULINO</v>
      </c>
    </row>
    <row r="5077" spans="1:11" ht="15" customHeight="1" thickBot="1" x14ac:dyDescent="0.25">
      <c r="A5077" t="str">
        <f>CONCATENATE(B5077,C5077,D5077,G5077,E5077,I5077)</f>
        <v>142019HOMICIDIO231</v>
      </c>
      <c r="B5077" s="4">
        <v>1</v>
      </c>
      <c r="C5077" s="5">
        <v>4</v>
      </c>
      <c r="D5077" s="4">
        <v>2019</v>
      </c>
      <c r="E5077" s="4">
        <v>23</v>
      </c>
      <c r="F5077" s="4" t="s">
        <v>210</v>
      </c>
      <c r="G5077" s="4" t="s">
        <v>12</v>
      </c>
      <c r="H5077" s="4" t="s">
        <v>211</v>
      </c>
      <c r="I5077" s="4">
        <v>1</v>
      </c>
      <c r="J5077" t="str">
        <f>VLOOKUP(A5077,'Município e Sexo'!$A$2:$I$11321,5,FALSE)</f>
        <v>GARANHUNS</v>
      </c>
      <c r="K5077" t="str">
        <f>VLOOKUP(A5077,'Município e Sexo'!$A$2:$I$11321,7,FALSE)</f>
        <v>MASCULINO</v>
      </c>
    </row>
    <row r="5078" spans="1:11" ht="15" customHeight="1" thickBot="1" x14ac:dyDescent="0.25">
      <c r="A5078" t="str">
        <f>CONCATENATE(B5078,C5078,D5078,G5078,E5078,I5078)</f>
        <v>142019HOMICIDIO271</v>
      </c>
      <c r="B5078" s="4">
        <v>1</v>
      </c>
      <c r="C5078" s="5">
        <v>4</v>
      </c>
      <c r="D5078" s="4">
        <v>2019</v>
      </c>
      <c r="E5078" s="4">
        <v>27</v>
      </c>
      <c r="F5078" s="4" t="s">
        <v>210</v>
      </c>
      <c r="G5078" s="4" t="s">
        <v>12</v>
      </c>
      <c r="H5078" s="4" t="s">
        <v>212</v>
      </c>
      <c r="I5078" s="4">
        <v>1</v>
      </c>
      <c r="J5078" t="str">
        <f>VLOOKUP(A5078,'Município e Sexo'!$A$2:$I$11321,5,FALSE)</f>
        <v>CAPOEIRAS</v>
      </c>
      <c r="K5078" t="str">
        <f>VLOOKUP(A5078,'Município e Sexo'!$A$2:$I$11321,7,FALSE)</f>
        <v>MASCULINO</v>
      </c>
    </row>
    <row r="5079" spans="1:11" ht="15" customHeight="1" thickBot="1" x14ac:dyDescent="0.25">
      <c r="A5079" t="str">
        <f>CONCATENATE(B5079,C5079,D5079,G5079,E5079,I5079)</f>
        <v>142019LESOES CORPORAIS SEGUIDA DE MORTE341</v>
      </c>
      <c r="B5079" s="4">
        <v>1</v>
      </c>
      <c r="C5079" s="5">
        <v>4</v>
      </c>
      <c r="D5079" s="4">
        <v>2019</v>
      </c>
      <c r="E5079" s="4">
        <v>34</v>
      </c>
      <c r="F5079" s="4" t="s">
        <v>210</v>
      </c>
      <c r="G5079" s="4" t="s">
        <v>131</v>
      </c>
      <c r="H5079" s="4" t="s">
        <v>212</v>
      </c>
      <c r="I5079" s="4">
        <v>1</v>
      </c>
      <c r="J5079" t="str">
        <f>VLOOKUP(A5079,'Município e Sexo'!$A$2:$I$11321,5,FALSE)</f>
        <v>OROCO</v>
      </c>
      <c r="K5079" t="str">
        <f>VLOOKUP(A5079,'Município e Sexo'!$A$2:$I$11321,7,FALSE)</f>
        <v>MASCULINO</v>
      </c>
    </row>
    <row r="5080" spans="1:11" ht="15" customHeight="1" thickBot="1" x14ac:dyDescent="0.25">
      <c r="A5080" t="str">
        <f>CONCATENATE(B5080,C5080,D5080,G5080,E5080,I5080)</f>
        <v>142019HOMICIDIO501</v>
      </c>
      <c r="B5080" s="4">
        <v>1</v>
      </c>
      <c r="C5080" s="5">
        <v>4</v>
      </c>
      <c r="D5080" s="4">
        <v>2019</v>
      </c>
      <c r="E5080" s="4">
        <v>50</v>
      </c>
      <c r="F5080" s="4" t="s">
        <v>210</v>
      </c>
      <c r="G5080" s="4" t="s">
        <v>12</v>
      </c>
      <c r="H5080" s="4" t="s">
        <v>211</v>
      </c>
      <c r="I5080" s="4">
        <v>1</v>
      </c>
      <c r="J5080" t="str">
        <f>VLOOKUP(A5080,'Município e Sexo'!$A$2:$I$11321,5,FALSE)</f>
        <v>JABOATAO DOS GUARARAPES</v>
      </c>
      <c r="K5080" t="str">
        <f>VLOOKUP(A5080,'Município e Sexo'!$A$2:$I$11321,7,FALSE)</f>
        <v>MASCULINO</v>
      </c>
    </row>
    <row r="5081" spans="1:11" ht="15" customHeight="1" thickBot="1" x14ac:dyDescent="0.25">
      <c r="A5081" t="str">
        <f>CONCATENATE(B5081,C5081,D5081,G5081,E5081,I5081)</f>
        <v>142019HOMICIDIO211</v>
      </c>
      <c r="B5081" s="4">
        <v>1</v>
      </c>
      <c r="C5081" s="5">
        <v>4</v>
      </c>
      <c r="D5081" s="4">
        <v>2019</v>
      </c>
      <c r="E5081" s="4">
        <v>21</v>
      </c>
      <c r="F5081" s="4" t="s">
        <v>210</v>
      </c>
      <c r="G5081" s="4" t="s">
        <v>12</v>
      </c>
      <c r="H5081" s="4" t="s">
        <v>211</v>
      </c>
      <c r="I5081" s="4">
        <v>1</v>
      </c>
      <c r="J5081" t="str">
        <f>VLOOKUP(A5081,'Município e Sexo'!$A$2:$I$11321,5,FALSE)</f>
        <v>RECIFE</v>
      </c>
      <c r="K5081" t="str">
        <f>VLOOKUP(A5081,'Município e Sexo'!$A$2:$I$11321,7,FALSE)</f>
        <v>MASCULINO</v>
      </c>
    </row>
    <row r="5082" spans="1:11" ht="15" customHeight="1" thickBot="1" x14ac:dyDescent="0.25">
      <c r="A5082" t="str">
        <f>CONCATENATE(B5082,C5082,D5082,G5082,E5082,I5082)</f>
        <v>142019HOMICIDIO251</v>
      </c>
      <c r="B5082" s="4">
        <v>1</v>
      </c>
      <c r="C5082" s="5">
        <v>4</v>
      </c>
      <c r="D5082" s="4">
        <v>2019</v>
      </c>
      <c r="E5082" s="4">
        <v>25</v>
      </c>
      <c r="F5082" s="4" t="s">
        <v>214</v>
      </c>
      <c r="G5082" s="4" t="s">
        <v>12</v>
      </c>
      <c r="H5082" s="4" t="s">
        <v>212</v>
      </c>
      <c r="I5082" s="4">
        <v>1</v>
      </c>
      <c r="J5082" t="str">
        <f>VLOOKUP(A5082,'Município e Sexo'!$A$2:$I$11321,5,FALSE)</f>
        <v>CASINHAS</v>
      </c>
      <c r="K5082" t="str">
        <f>VLOOKUP(A5082,'Município e Sexo'!$A$2:$I$11321,7,FALSE)</f>
        <v>MASCULINO</v>
      </c>
    </row>
    <row r="5083" spans="1:11" ht="15" customHeight="1" thickBot="1" x14ac:dyDescent="0.25">
      <c r="A5083" t="str">
        <f>CONCATENATE(B5083,C5083,D5083,G5083,E5083,I5083)</f>
        <v>142019HOMICIDIO281</v>
      </c>
      <c r="B5083" s="4">
        <v>1</v>
      </c>
      <c r="C5083" s="5">
        <v>4</v>
      </c>
      <c r="D5083" s="4">
        <v>2019</v>
      </c>
      <c r="E5083" s="4">
        <v>28</v>
      </c>
      <c r="F5083" s="4" t="s">
        <v>210</v>
      </c>
      <c r="G5083" s="4" t="s">
        <v>12</v>
      </c>
      <c r="H5083" s="4" t="s">
        <v>211</v>
      </c>
      <c r="I5083" s="4">
        <v>1</v>
      </c>
      <c r="J5083" t="str">
        <f>VLOOKUP(A5083,'Município e Sexo'!$A$2:$I$11321,5,FALSE)</f>
        <v>ARCOVERDE</v>
      </c>
      <c r="K5083" t="str">
        <f>VLOOKUP(A5083,'Município e Sexo'!$A$2:$I$11321,7,FALSE)</f>
        <v>MASCULINO</v>
      </c>
    </row>
    <row r="5084" spans="1:11" ht="15" customHeight="1" thickBot="1" x14ac:dyDescent="0.25">
      <c r="A5084" t="str">
        <f>CONCATENATE(B5084,C5084,D5084,G5084,E5084,I5084)</f>
        <v>142019HOMICIDIO331</v>
      </c>
      <c r="B5084" s="4">
        <v>1</v>
      </c>
      <c r="C5084" s="5">
        <v>4</v>
      </c>
      <c r="D5084" s="4">
        <v>2019</v>
      </c>
      <c r="E5084" s="4">
        <v>33</v>
      </c>
      <c r="F5084" s="4" t="s">
        <v>210</v>
      </c>
      <c r="G5084" s="4" t="s">
        <v>12</v>
      </c>
      <c r="H5084" s="4" t="s">
        <v>211</v>
      </c>
      <c r="I5084" s="4">
        <v>1</v>
      </c>
      <c r="J5084" t="str">
        <f>VLOOKUP(A5084,'Município e Sexo'!$A$2:$I$11321,5,FALSE)</f>
        <v>RIO FORMOSO</v>
      </c>
      <c r="K5084" t="str">
        <f>VLOOKUP(A5084,'Município e Sexo'!$A$2:$I$11321,7,FALSE)</f>
        <v>MASCULINO</v>
      </c>
    </row>
    <row r="5085" spans="1:11" ht="15" customHeight="1" thickBot="1" x14ac:dyDescent="0.25">
      <c r="A5085" t="str">
        <f>CONCATENATE(B5085,C5085,D5085,G5085,E5085,I5085)</f>
        <v>142019HOMICIDIO401</v>
      </c>
      <c r="B5085" s="4">
        <v>1</v>
      </c>
      <c r="C5085" s="5">
        <v>4</v>
      </c>
      <c r="D5085" s="4">
        <v>2019</v>
      </c>
      <c r="E5085" s="4">
        <v>40</v>
      </c>
      <c r="F5085" s="4" t="s">
        <v>214</v>
      </c>
      <c r="G5085" s="4" t="s">
        <v>12</v>
      </c>
      <c r="H5085" s="4" t="s">
        <v>211</v>
      </c>
      <c r="I5085" s="4">
        <v>1</v>
      </c>
      <c r="J5085" t="str">
        <f>VLOOKUP(A5085,'Município e Sexo'!$A$2:$I$11321,5,FALSE)</f>
        <v>RECIFE</v>
      </c>
      <c r="K5085" t="str">
        <f>VLOOKUP(A5085,'Município e Sexo'!$A$2:$I$11321,7,FALSE)</f>
        <v>MASCULINO</v>
      </c>
    </row>
    <row r="5086" spans="1:11" ht="15" customHeight="1" thickBot="1" x14ac:dyDescent="0.25">
      <c r="A5086" t="str">
        <f>CONCATENATE(B5086,C5086,D5086,G5086,E5086,I5086)</f>
        <v>142019HOMICIDIO421</v>
      </c>
      <c r="B5086" s="4">
        <v>1</v>
      </c>
      <c r="C5086" s="5">
        <v>4</v>
      </c>
      <c r="D5086" s="4">
        <v>2019</v>
      </c>
      <c r="E5086" s="4">
        <v>42</v>
      </c>
      <c r="F5086" s="4" t="s">
        <v>210</v>
      </c>
      <c r="G5086" s="4" t="s">
        <v>12</v>
      </c>
      <c r="H5086" s="4" t="s">
        <v>211</v>
      </c>
      <c r="I5086" s="4">
        <v>1</v>
      </c>
      <c r="J5086" t="str">
        <f>VLOOKUP(A5086,'Município e Sexo'!$A$2:$I$11321,5,FALSE)</f>
        <v>JABOATAO DOS GUARARAPES</v>
      </c>
      <c r="K5086" t="str">
        <f>VLOOKUP(A5086,'Município e Sexo'!$A$2:$I$11321,7,FALSE)</f>
        <v>MASCULINO</v>
      </c>
    </row>
    <row r="5087" spans="1:11" ht="15" customHeight="1" thickBot="1" x14ac:dyDescent="0.25">
      <c r="A5087" t="str">
        <f>CONCATENATE(B5087,C5087,D5087,G5087,E5087,I5087)</f>
        <v>142019HOMICIDIO111</v>
      </c>
      <c r="B5087" s="4">
        <v>1</v>
      </c>
      <c r="C5087" s="5">
        <v>4</v>
      </c>
      <c r="D5087" s="4">
        <v>2019</v>
      </c>
      <c r="E5087" s="4">
        <v>11</v>
      </c>
      <c r="F5087" s="4" t="s">
        <v>210</v>
      </c>
      <c r="G5087" s="4" t="s">
        <v>12</v>
      </c>
      <c r="H5087" s="4" t="s">
        <v>211</v>
      </c>
      <c r="I5087" s="4">
        <v>1</v>
      </c>
      <c r="J5087" t="str">
        <f>VLOOKUP(A5087,'Município e Sexo'!$A$2:$I$11321,5,FALSE)</f>
        <v>PETROLINA</v>
      </c>
      <c r="K5087" t="str">
        <f>VLOOKUP(A5087,'Município e Sexo'!$A$2:$I$11321,7,FALSE)</f>
        <v>MASCULINO</v>
      </c>
    </row>
    <row r="5088" spans="1:11" ht="15" customHeight="1" thickBot="1" x14ac:dyDescent="0.25">
      <c r="A5088" t="str">
        <f>CONCATENATE(B5088,C5088,D5088,G5088,E5088,I5088)</f>
        <v>142019HOMICIDIO241</v>
      </c>
      <c r="B5088" s="4">
        <v>1</v>
      </c>
      <c r="C5088" s="5">
        <v>4</v>
      </c>
      <c r="D5088" s="4">
        <v>2019</v>
      </c>
      <c r="E5088" s="4">
        <v>24</v>
      </c>
      <c r="F5088" s="4" t="s">
        <v>210</v>
      </c>
      <c r="G5088" s="4" t="s">
        <v>12</v>
      </c>
      <c r="H5088" s="4" t="s">
        <v>211</v>
      </c>
      <c r="I5088" s="4">
        <v>1</v>
      </c>
      <c r="J5088" t="str">
        <f>VLOOKUP(A5088,'Município e Sexo'!$A$2:$I$11321,5,FALSE)</f>
        <v>ITAMBE</v>
      </c>
      <c r="K5088" t="str">
        <f>VLOOKUP(A5088,'Município e Sexo'!$A$2:$I$11321,7,FALSE)</f>
        <v>MASCULINO</v>
      </c>
    </row>
    <row r="5089" spans="1:11" ht="15" customHeight="1" thickBot="1" x14ac:dyDescent="0.25">
      <c r="A5089" t="str">
        <f>CONCATENATE(B5089,C5089,D5089,G5089,E5089,I5089)</f>
        <v>142019LATROCINIO351</v>
      </c>
      <c r="B5089" s="4">
        <v>1</v>
      </c>
      <c r="C5089" s="5">
        <v>4</v>
      </c>
      <c r="D5089" s="4">
        <v>2019</v>
      </c>
      <c r="E5089" s="4">
        <v>35</v>
      </c>
      <c r="F5089" s="4" t="s">
        <v>210</v>
      </c>
      <c r="G5089" s="4" t="s">
        <v>33</v>
      </c>
      <c r="H5089" s="4" t="s">
        <v>215</v>
      </c>
      <c r="I5089" s="4">
        <v>1</v>
      </c>
      <c r="J5089" t="str">
        <f>VLOOKUP(A5089,'Município e Sexo'!$A$2:$I$11321,5,FALSE)</f>
        <v>SAO JOSE DA COROA GRANDE</v>
      </c>
      <c r="K5089" t="str">
        <f>VLOOKUP(A5089,'Município e Sexo'!$A$2:$I$11321,7,FALSE)</f>
        <v>MASCULINO</v>
      </c>
    </row>
    <row r="5090" spans="1:11" ht="15" customHeight="1" thickBot="1" x14ac:dyDescent="0.25">
      <c r="A5090" t="str">
        <f>CONCATENATE(B5090,C5090,D5090,G5090,E5090,I5090)</f>
        <v>142019HOMICIDIO431</v>
      </c>
      <c r="B5090" s="4">
        <v>1</v>
      </c>
      <c r="C5090" s="5">
        <v>4</v>
      </c>
      <c r="D5090" s="4">
        <v>2019</v>
      </c>
      <c r="E5090" s="4">
        <v>43</v>
      </c>
      <c r="F5090" s="4" t="s">
        <v>210</v>
      </c>
      <c r="G5090" s="4" t="s">
        <v>12</v>
      </c>
      <c r="H5090" s="4" t="s">
        <v>211</v>
      </c>
      <c r="I5090" s="4">
        <v>1</v>
      </c>
      <c r="J5090" t="str">
        <f>VLOOKUP(A5090,'Município e Sexo'!$A$2:$I$11321,5,FALSE)</f>
        <v>TAQUARITINGA DO NORTE</v>
      </c>
      <c r="K5090" t="str">
        <f>VLOOKUP(A5090,'Município e Sexo'!$A$2:$I$11321,7,FALSE)</f>
        <v>MASCULINO</v>
      </c>
    </row>
    <row r="5091" spans="1:11" ht="15" customHeight="1" thickBot="1" x14ac:dyDescent="0.25">
      <c r="A5091" t="str">
        <f>CONCATENATE(B5091,C5091,D5091,G5091,E5091,I5091)</f>
        <v>242019HOMICIDIO311</v>
      </c>
      <c r="B5091" s="4">
        <v>2</v>
      </c>
      <c r="C5091" s="5">
        <v>4</v>
      </c>
      <c r="D5091" s="4">
        <v>2019</v>
      </c>
      <c r="E5091" s="4">
        <v>31</v>
      </c>
      <c r="F5091" s="4" t="s">
        <v>210</v>
      </c>
      <c r="G5091" s="4" t="s">
        <v>12</v>
      </c>
      <c r="H5091" s="4" t="s">
        <v>211</v>
      </c>
      <c r="I5091" s="4">
        <v>1</v>
      </c>
      <c r="J5091" t="str">
        <f>VLOOKUP(A5091,'Município e Sexo'!$A$2:$I$11321,5,FALSE)</f>
        <v>JABOATAO DOS GUARARAPES</v>
      </c>
      <c r="K5091" t="str">
        <f>VLOOKUP(A5091,'Município e Sexo'!$A$2:$I$11321,7,FALSE)</f>
        <v>MASCULINO</v>
      </c>
    </row>
    <row r="5092" spans="1:11" ht="15" customHeight="1" thickBot="1" x14ac:dyDescent="0.25">
      <c r="A5092" t="str">
        <f>CONCATENATE(B5092,C5092,D5092,G5092,E5092,I5092)</f>
        <v>242019HOMICIDIO161</v>
      </c>
      <c r="B5092" s="4">
        <v>2</v>
      </c>
      <c r="C5092" s="5">
        <v>4</v>
      </c>
      <c r="D5092" s="4">
        <v>2019</v>
      </c>
      <c r="E5092" s="4">
        <v>16</v>
      </c>
      <c r="F5092" s="4" t="s">
        <v>210</v>
      </c>
      <c r="G5092" s="4" t="s">
        <v>12</v>
      </c>
      <c r="H5092" s="4" t="s">
        <v>211</v>
      </c>
      <c r="I5092" s="4">
        <v>1</v>
      </c>
      <c r="J5092" t="str">
        <f>VLOOKUP(A5092,'Município e Sexo'!$A$2:$I$11321,5,FALSE)</f>
        <v>NAZARE DA MATA</v>
      </c>
      <c r="K5092" t="str">
        <f>VLOOKUP(A5092,'Município e Sexo'!$A$2:$I$11321,7,FALSE)</f>
        <v>MASCULINO</v>
      </c>
    </row>
    <row r="5093" spans="1:11" ht="15" customHeight="1" thickBot="1" x14ac:dyDescent="0.25">
      <c r="A5093" t="str">
        <f>CONCATENATE(B5093,C5093,D5093,G5093,E5093,I5093)</f>
        <v>242019HOMICIDIO221</v>
      </c>
      <c r="B5093" s="4">
        <v>2</v>
      </c>
      <c r="C5093" s="5">
        <v>4</v>
      </c>
      <c r="D5093" s="4">
        <v>2019</v>
      </c>
      <c r="E5093" s="4">
        <v>22</v>
      </c>
      <c r="F5093" s="4" t="s">
        <v>210</v>
      </c>
      <c r="G5093" s="4" t="s">
        <v>12</v>
      </c>
      <c r="H5093" s="4" t="s">
        <v>211</v>
      </c>
      <c r="I5093" s="4">
        <v>1</v>
      </c>
      <c r="J5093" t="str">
        <f>VLOOKUP(A5093,'Município e Sexo'!$A$2:$I$11321,5,FALSE)</f>
        <v>RECIFE</v>
      </c>
      <c r="K5093" t="str">
        <f>VLOOKUP(A5093,'Município e Sexo'!$A$2:$I$11321,7,FALSE)</f>
        <v>MASCULINO</v>
      </c>
    </row>
    <row r="5094" spans="1:11" ht="15" customHeight="1" thickBot="1" x14ac:dyDescent="0.25">
      <c r="A5094" t="str">
        <f>CONCATENATE(B5094,C5094,D5094,G5094,E5094,I5094)</f>
        <v>242019HOMICIDIO251</v>
      </c>
      <c r="B5094" s="4">
        <v>2</v>
      </c>
      <c r="C5094" s="5">
        <v>4</v>
      </c>
      <c r="D5094" s="4">
        <v>2019</v>
      </c>
      <c r="E5094" s="4">
        <v>25</v>
      </c>
      <c r="F5094" s="4" t="s">
        <v>210</v>
      </c>
      <c r="G5094" s="4" t="s">
        <v>12</v>
      </c>
      <c r="H5094" s="4" t="s">
        <v>211</v>
      </c>
      <c r="I5094" s="4">
        <v>1</v>
      </c>
      <c r="J5094" t="str">
        <f>VLOOKUP(A5094,'Município e Sexo'!$A$2:$I$11321,5,FALSE)</f>
        <v>JOAQUIM NABUCO</v>
      </c>
      <c r="K5094" t="str">
        <f>VLOOKUP(A5094,'Município e Sexo'!$A$2:$I$11321,7,FALSE)</f>
        <v>MASCULINO</v>
      </c>
    </row>
    <row r="5095" spans="1:11" ht="15" customHeight="1" thickBot="1" x14ac:dyDescent="0.25">
      <c r="A5095" t="str">
        <f>CONCATENATE(B5095,C5095,D5095,G5095,E5095,I5095)</f>
        <v>242019HOMICIDIO291</v>
      </c>
      <c r="B5095" s="4">
        <v>2</v>
      </c>
      <c r="C5095" s="5">
        <v>4</v>
      </c>
      <c r="D5095" s="4">
        <v>2019</v>
      </c>
      <c r="E5095" s="4">
        <v>29</v>
      </c>
      <c r="F5095" s="4" t="s">
        <v>210</v>
      </c>
      <c r="G5095" s="4" t="s">
        <v>12</v>
      </c>
      <c r="H5095" s="4" t="s">
        <v>211</v>
      </c>
      <c r="I5095" s="4">
        <v>1</v>
      </c>
      <c r="J5095" t="str">
        <f>VLOOKUP(A5095,'Município e Sexo'!$A$2:$I$11321,5,FALSE)</f>
        <v>CARUARU</v>
      </c>
      <c r="K5095" t="str">
        <f>VLOOKUP(A5095,'Município e Sexo'!$A$2:$I$11321,7,FALSE)</f>
        <v>MASCULINO</v>
      </c>
    </row>
    <row r="5096" spans="1:11" ht="15" customHeight="1" thickBot="1" x14ac:dyDescent="0.25">
      <c r="A5096" t="str">
        <f>CONCATENATE(B5096,C5096,D5096,G5096,E5096,I5096)</f>
        <v>242019HOMICIDIO191</v>
      </c>
      <c r="B5096" s="4">
        <v>2</v>
      </c>
      <c r="C5096" s="5">
        <v>4</v>
      </c>
      <c r="D5096" s="4">
        <v>2019</v>
      </c>
      <c r="E5096" s="4">
        <v>19</v>
      </c>
      <c r="F5096" s="4" t="s">
        <v>210</v>
      </c>
      <c r="G5096" s="4" t="s">
        <v>12</v>
      </c>
      <c r="H5096" s="4" t="s">
        <v>212</v>
      </c>
      <c r="I5096" s="4">
        <v>1</v>
      </c>
      <c r="J5096" t="str">
        <f>VLOOKUP(A5096,'Município e Sexo'!$A$2:$I$11321,5,FALSE)</f>
        <v>GOIANA</v>
      </c>
      <c r="K5096" t="str">
        <f>VLOOKUP(A5096,'Município e Sexo'!$A$2:$I$11321,7,FALSE)</f>
        <v>MASCULINO</v>
      </c>
    </row>
    <row r="5097" spans="1:11" ht="15" customHeight="1" thickBot="1" x14ac:dyDescent="0.25">
      <c r="A5097" t="str">
        <f>CONCATENATE(B5097,C5097,D5097,G5097,E5097,I5097)</f>
        <v>242019HOMICIDIO201</v>
      </c>
      <c r="B5097" s="4">
        <v>2</v>
      </c>
      <c r="C5097" s="5">
        <v>4</v>
      </c>
      <c r="D5097" s="4">
        <v>2019</v>
      </c>
      <c r="E5097" s="4">
        <v>20</v>
      </c>
      <c r="F5097" s="4" t="s">
        <v>210</v>
      </c>
      <c r="G5097" s="4" t="s">
        <v>12</v>
      </c>
      <c r="H5097" s="4" t="s">
        <v>211</v>
      </c>
      <c r="I5097" s="4">
        <v>1</v>
      </c>
      <c r="J5097" t="str">
        <f>VLOOKUP(A5097,'Município e Sexo'!$A$2:$I$11321,5,FALSE)</f>
        <v>EXU</v>
      </c>
      <c r="K5097" t="str">
        <f>VLOOKUP(A5097,'Município e Sexo'!$A$2:$I$11321,7,FALSE)</f>
        <v>MASCULINO</v>
      </c>
    </row>
    <row r="5098" spans="1:11" ht="15" customHeight="1" thickBot="1" x14ac:dyDescent="0.25">
      <c r="A5098" t="str">
        <f>CONCATENATE(B5098,C5098,D5098,G5098,E5098,I5098)</f>
        <v>242019HOMICIDIO241</v>
      </c>
      <c r="B5098" s="4">
        <v>2</v>
      </c>
      <c r="C5098" s="5">
        <v>4</v>
      </c>
      <c r="D5098" s="4">
        <v>2019</v>
      </c>
      <c r="E5098" s="4">
        <v>24</v>
      </c>
      <c r="F5098" s="4" t="s">
        <v>210</v>
      </c>
      <c r="G5098" s="4" t="s">
        <v>12</v>
      </c>
      <c r="H5098" s="4" t="s">
        <v>211</v>
      </c>
      <c r="I5098" s="4">
        <v>1</v>
      </c>
      <c r="J5098" t="str">
        <f>VLOOKUP(A5098,'Município e Sexo'!$A$2:$I$11321,5,FALSE)</f>
        <v>JABOATAO DOS GUARARAPES</v>
      </c>
      <c r="K5098" t="str">
        <f>VLOOKUP(A5098,'Município e Sexo'!$A$2:$I$11321,7,FALSE)</f>
        <v>MASCULINO</v>
      </c>
    </row>
    <row r="5099" spans="1:11" ht="15" customHeight="1" thickBot="1" x14ac:dyDescent="0.25">
      <c r="A5099" t="str">
        <f>CONCATENATE(B5099,C5099,D5099,G5099,E5099,I5099)</f>
        <v>242019HOMICIDIO321</v>
      </c>
      <c r="B5099" s="4">
        <v>2</v>
      </c>
      <c r="C5099" s="5">
        <v>4</v>
      </c>
      <c r="D5099" s="4">
        <v>2019</v>
      </c>
      <c r="E5099" s="4">
        <v>32</v>
      </c>
      <c r="F5099" s="4" t="s">
        <v>210</v>
      </c>
      <c r="G5099" s="4" t="s">
        <v>12</v>
      </c>
      <c r="H5099" s="4" t="s">
        <v>211</v>
      </c>
      <c r="I5099" s="4">
        <v>1</v>
      </c>
      <c r="J5099" t="str">
        <f>VLOOKUP(A5099,'Município e Sexo'!$A$2:$I$11321,5,FALSE)</f>
        <v>VITORIA DE SANTO ANTAO</v>
      </c>
      <c r="K5099" t="str">
        <f>VLOOKUP(A5099,'Município e Sexo'!$A$2:$I$11321,7,FALSE)</f>
        <v>MASCULINO</v>
      </c>
    </row>
    <row r="5100" spans="1:11" ht="15" customHeight="1" thickBot="1" x14ac:dyDescent="0.25">
      <c r="A5100" t="str">
        <f>CONCATENATE(B5100,C5100,D5100,G5100,E5100,I5100)</f>
        <v>242019HOMICIDIO231</v>
      </c>
      <c r="B5100" s="4">
        <v>2</v>
      </c>
      <c r="C5100" s="5">
        <v>4</v>
      </c>
      <c r="D5100" s="4">
        <v>2019</v>
      </c>
      <c r="E5100" s="4">
        <v>23</v>
      </c>
      <c r="F5100" s="4" t="s">
        <v>210</v>
      </c>
      <c r="G5100" s="4" t="s">
        <v>12</v>
      </c>
      <c r="H5100" s="4" t="s">
        <v>211</v>
      </c>
      <c r="I5100" s="4">
        <v>1</v>
      </c>
      <c r="J5100" t="str">
        <f>VLOOKUP(A5100,'Município e Sexo'!$A$2:$I$11321,5,FALSE)</f>
        <v>ABREU E LIMA</v>
      </c>
      <c r="K5100" t="str">
        <f>VLOOKUP(A5100,'Município e Sexo'!$A$2:$I$11321,7,FALSE)</f>
        <v>MASCULINO</v>
      </c>
    </row>
    <row r="5101" spans="1:11" ht="15" customHeight="1" thickBot="1" x14ac:dyDescent="0.25">
      <c r="A5101" t="str">
        <f>CONCATENATE(B5101,C5101,D5101,G5101,E5101,I5101)</f>
        <v>342019HOMICIDIO231</v>
      </c>
      <c r="B5101" s="4">
        <v>3</v>
      </c>
      <c r="C5101" s="5">
        <v>4</v>
      </c>
      <c r="D5101" s="4">
        <v>2019</v>
      </c>
      <c r="E5101" s="4">
        <v>23</v>
      </c>
      <c r="F5101" s="4" t="s">
        <v>210</v>
      </c>
      <c r="G5101" s="4" t="s">
        <v>12</v>
      </c>
      <c r="H5101" s="4" t="s">
        <v>211</v>
      </c>
      <c r="I5101" s="4">
        <v>1</v>
      </c>
      <c r="J5101" t="str">
        <f>VLOOKUP(A5101,'Município e Sexo'!$A$2:$I$11321,5,FALSE)</f>
        <v>IPOJUCA</v>
      </c>
      <c r="K5101" t="str">
        <f>VLOOKUP(A5101,'Município e Sexo'!$A$2:$I$11321,7,FALSE)</f>
        <v>MASCULINO</v>
      </c>
    </row>
    <row r="5102" spans="1:11" ht="15" customHeight="1" thickBot="1" x14ac:dyDescent="0.25">
      <c r="A5102" t="str">
        <f>CONCATENATE(B5102,C5102,D5102,G5102,E5102,I5102)</f>
        <v>342019HOMICIDIO281</v>
      </c>
      <c r="B5102" s="4">
        <v>3</v>
      </c>
      <c r="C5102" s="5">
        <v>4</v>
      </c>
      <c r="D5102" s="4">
        <v>2019</v>
      </c>
      <c r="E5102" s="4">
        <v>28</v>
      </c>
      <c r="F5102" s="4" t="s">
        <v>210</v>
      </c>
      <c r="G5102" s="4" t="s">
        <v>12</v>
      </c>
      <c r="H5102" s="4" t="s">
        <v>212</v>
      </c>
      <c r="I5102" s="4">
        <v>1</v>
      </c>
      <c r="J5102" t="str">
        <f>VLOOKUP(A5102,'Município e Sexo'!$A$2:$I$11321,5,FALSE)</f>
        <v>RECIFE</v>
      </c>
      <c r="K5102" t="str">
        <f>VLOOKUP(A5102,'Município e Sexo'!$A$2:$I$11321,7,FALSE)</f>
        <v>FEMININO</v>
      </c>
    </row>
    <row r="5103" spans="1:11" ht="15" customHeight="1" thickBot="1" x14ac:dyDescent="0.25">
      <c r="A5103" t="str">
        <f>CONCATENATE(B5103,C5103,D5103,G5103,E5103,I5103)</f>
        <v>342019HOMICIDIO331</v>
      </c>
      <c r="B5103" s="4">
        <v>3</v>
      </c>
      <c r="C5103" s="5">
        <v>4</v>
      </c>
      <c r="D5103" s="4">
        <v>2019</v>
      </c>
      <c r="E5103" s="4">
        <v>33</v>
      </c>
      <c r="F5103" s="4" t="s">
        <v>210</v>
      </c>
      <c r="G5103" s="4" t="s">
        <v>12</v>
      </c>
      <c r="H5103" s="4" t="s">
        <v>211</v>
      </c>
      <c r="I5103" s="4">
        <v>1</v>
      </c>
      <c r="J5103" t="str">
        <f>VLOOKUP(A5103,'Município e Sexo'!$A$2:$I$11321,5,FALSE)</f>
        <v>CARUARU</v>
      </c>
      <c r="K5103" t="str">
        <f>VLOOKUP(A5103,'Município e Sexo'!$A$2:$I$11321,7,FALSE)</f>
        <v>MASCULINO</v>
      </c>
    </row>
    <row r="5104" spans="1:11" ht="15" customHeight="1" thickBot="1" x14ac:dyDescent="0.25">
      <c r="A5104" t="str">
        <f>CONCATENATE(B5104,C5104,D5104,G5104,E5104,I5104)</f>
        <v>342019HOMICIDIO1</v>
      </c>
      <c r="B5104" s="4">
        <v>3</v>
      </c>
      <c r="C5104" s="5">
        <v>4</v>
      </c>
      <c r="D5104" s="4">
        <v>2019</v>
      </c>
      <c r="E5104" s="4"/>
      <c r="F5104" s="4" t="s">
        <v>219</v>
      </c>
      <c r="G5104" s="4" t="s">
        <v>12</v>
      </c>
      <c r="H5104" s="4" t="s">
        <v>211</v>
      </c>
      <c r="I5104" s="4">
        <v>1</v>
      </c>
      <c r="J5104" t="str">
        <f>VLOOKUP(A5104,'Município e Sexo'!$A$2:$I$11321,5,FALSE)</f>
        <v>PAUDALHO</v>
      </c>
      <c r="K5104" t="str">
        <f>VLOOKUP(A5104,'Município e Sexo'!$A$2:$I$11321,7,FALSE)</f>
        <v>MASCULINO</v>
      </c>
    </row>
    <row r="5105" spans="1:11" ht="15" customHeight="1" thickBot="1" x14ac:dyDescent="0.25">
      <c r="A5105" t="str">
        <f>CONCATENATE(B5105,C5105,D5105,G5105,E5105,I5105)</f>
        <v>442019HOMICIDIO241</v>
      </c>
      <c r="B5105" s="4">
        <v>4</v>
      </c>
      <c r="C5105" s="5">
        <v>4</v>
      </c>
      <c r="D5105" s="4">
        <v>2019</v>
      </c>
      <c r="E5105" s="4">
        <v>24</v>
      </c>
      <c r="F5105" s="4" t="s">
        <v>210</v>
      </c>
      <c r="G5105" s="4" t="s">
        <v>12</v>
      </c>
      <c r="H5105" s="4" t="s">
        <v>211</v>
      </c>
      <c r="I5105" s="4">
        <v>1</v>
      </c>
      <c r="J5105" t="str">
        <f>VLOOKUP(A5105,'Município e Sexo'!$A$2:$I$11321,5,FALSE)</f>
        <v>CARUARU</v>
      </c>
      <c r="K5105" t="str">
        <f>VLOOKUP(A5105,'Município e Sexo'!$A$2:$I$11321,7,FALSE)</f>
        <v>MASCULINO</v>
      </c>
    </row>
    <row r="5106" spans="1:11" ht="15" customHeight="1" thickBot="1" x14ac:dyDescent="0.25">
      <c r="A5106" t="str">
        <f>CONCATENATE(B5106,C5106,D5106,G5106,E5106,I5106)</f>
        <v>442019HOMICIDIO371</v>
      </c>
      <c r="B5106" s="4">
        <v>4</v>
      </c>
      <c r="C5106" s="5">
        <v>4</v>
      </c>
      <c r="D5106" s="4">
        <v>2019</v>
      </c>
      <c r="E5106" s="4">
        <v>37</v>
      </c>
      <c r="F5106" s="4" t="s">
        <v>210</v>
      </c>
      <c r="G5106" s="4" t="s">
        <v>12</v>
      </c>
      <c r="H5106" s="4" t="s">
        <v>212</v>
      </c>
      <c r="I5106" s="4">
        <v>1</v>
      </c>
      <c r="J5106" t="str">
        <f>VLOOKUP(A5106,'Município e Sexo'!$A$2:$I$11321,5,FALSE)</f>
        <v>SURUBIM</v>
      </c>
      <c r="K5106" t="str">
        <f>VLOOKUP(A5106,'Município e Sexo'!$A$2:$I$11321,7,FALSE)</f>
        <v>MASCULINO</v>
      </c>
    </row>
    <row r="5107" spans="1:11" ht="15" customHeight="1" thickBot="1" x14ac:dyDescent="0.25">
      <c r="A5107" t="str">
        <f>CONCATENATE(B5107,C5107,D5107,G5107,E5107,I5107)</f>
        <v>442019HOMICIDIO391</v>
      </c>
      <c r="B5107" s="4">
        <v>4</v>
      </c>
      <c r="C5107" s="5">
        <v>4</v>
      </c>
      <c r="D5107" s="4">
        <v>2019</v>
      </c>
      <c r="E5107" s="4">
        <v>39</v>
      </c>
      <c r="F5107" s="4" t="s">
        <v>210</v>
      </c>
      <c r="G5107" s="4" t="s">
        <v>12</v>
      </c>
      <c r="H5107" s="4" t="s">
        <v>211</v>
      </c>
      <c r="I5107" s="4">
        <v>1</v>
      </c>
      <c r="J5107" t="str">
        <f>VLOOKUP(A5107,'Município e Sexo'!$A$2:$I$11321,5,FALSE)</f>
        <v>VICENCIA</v>
      </c>
      <c r="K5107" t="str">
        <f>VLOOKUP(A5107,'Município e Sexo'!$A$2:$I$11321,7,FALSE)</f>
        <v>MASCULINO</v>
      </c>
    </row>
    <row r="5108" spans="1:11" ht="15" customHeight="1" thickBot="1" x14ac:dyDescent="0.25">
      <c r="A5108" t="str">
        <f>CONCATENATE(B5108,C5108,D5108,G5108,E5108,I5108)</f>
        <v>442019HOMICIDIO601</v>
      </c>
      <c r="B5108" s="4">
        <v>4</v>
      </c>
      <c r="C5108" s="5">
        <v>4</v>
      </c>
      <c r="D5108" s="4">
        <v>2019</v>
      </c>
      <c r="E5108" s="4">
        <v>60</v>
      </c>
      <c r="F5108" s="4" t="s">
        <v>210</v>
      </c>
      <c r="G5108" s="4" t="s">
        <v>12</v>
      </c>
      <c r="H5108" s="4" t="s">
        <v>211</v>
      </c>
      <c r="I5108" s="4">
        <v>1</v>
      </c>
      <c r="J5108" t="str">
        <f>VLOOKUP(A5108,'Município e Sexo'!$A$2:$I$11321,5,FALSE)</f>
        <v>CUPIRA</v>
      </c>
      <c r="K5108" t="str">
        <f>VLOOKUP(A5108,'Município e Sexo'!$A$2:$I$11321,7,FALSE)</f>
        <v>MASCULINO</v>
      </c>
    </row>
    <row r="5109" spans="1:11" ht="15" customHeight="1" thickBot="1" x14ac:dyDescent="0.25">
      <c r="A5109" t="str">
        <f>CONCATENATE(B5109,C5109,D5109,G5109,E5109,I5109)</f>
        <v>442019HOMICIDIO251</v>
      </c>
      <c r="B5109" s="4">
        <v>4</v>
      </c>
      <c r="C5109" s="5">
        <v>4</v>
      </c>
      <c r="D5109" s="4">
        <v>2019</v>
      </c>
      <c r="E5109" s="4">
        <v>25</v>
      </c>
      <c r="F5109" s="4" t="s">
        <v>210</v>
      </c>
      <c r="G5109" s="4" t="s">
        <v>12</v>
      </c>
      <c r="H5109" s="4" t="s">
        <v>211</v>
      </c>
      <c r="I5109" s="4">
        <v>1</v>
      </c>
      <c r="J5109" t="str">
        <f>VLOOKUP(A5109,'Município e Sexo'!$A$2:$I$11321,5,FALSE)</f>
        <v>OLINDA</v>
      </c>
      <c r="K5109" t="str">
        <f>VLOOKUP(A5109,'Município e Sexo'!$A$2:$I$11321,7,FALSE)</f>
        <v>MASCULINO</v>
      </c>
    </row>
    <row r="5110" spans="1:11" ht="15" customHeight="1" thickBot="1" x14ac:dyDescent="0.25">
      <c r="A5110" t="str">
        <f>CONCATENATE(B5110,C5110,D5110,G5110,E5110,I5110)</f>
        <v>442019HOMICIDIO251</v>
      </c>
      <c r="B5110" s="4">
        <v>4</v>
      </c>
      <c r="C5110" s="5">
        <v>4</v>
      </c>
      <c r="D5110" s="4">
        <v>2019</v>
      </c>
      <c r="E5110" s="4">
        <v>25</v>
      </c>
      <c r="F5110" s="4" t="s">
        <v>210</v>
      </c>
      <c r="G5110" s="4" t="s">
        <v>12</v>
      </c>
      <c r="H5110" s="4" t="s">
        <v>213</v>
      </c>
      <c r="I5110" s="4">
        <v>1</v>
      </c>
      <c r="J5110" t="str">
        <f>VLOOKUP(A5110,'Município e Sexo'!$A$2:$I$11321,5,FALSE)</f>
        <v>OLINDA</v>
      </c>
      <c r="K5110" t="str">
        <f>VLOOKUP(A5110,'Município e Sexo'!$A$2:$I$11321,7,FALSE)</f>
        <v>MASCULINO</v>
      </c>
    </row>
    <row r="5111" spans="1:11" ht="15" customHeight="1" thickBot="1" x14ac:dyDescent="0.25">
      <c r="A5111" t="str">
        <f>CONCATENATE(B5111,C5111,D5111,G5111,E5111,I5111)</f>
        <v>442019HOMICIDIO271</v>
      </c>
      <c r="B5111" s="4">
        <v>4</v>
      </c>
      <c r="C5111" s="5">
        <v>4</v>
      </c>
      <c r="D5111" s="4">
        <v>2019</v>
      </c>
      <c r="E5111" s="4">
        <v>27</v>
      </c>
      <c r="F5111" s="4" t="s">
        <v>210</v>
      </c>
      <c r="G5111" s="4" t="s">
        <v>12</v>
      </c>
      <c r="H5111" s="4" t="s">
        <v>211</v>
      </c>
      <c r="I5111" s="4">
        <v>1</v>
      </c>
      <c r="J5111" t="str">
        <f>VLOOKUP(A5111,'Município e Sexo'!$A$2:$I$11321,5,FALSE)</f>
        <v>BOM CONSELHO</v>
      </c>
      <c r="K5111" t="str">
        <f>VLOOKUP(A5111,'Município e Sexo'!$A$2:$I$11321,7,FALSE)</f>
        <v>MASCULINO</v>
      </c>
    </row>
    <row r="5112" spans="1:11" ht="15" customHeight="1" thickBot="1" x14ac:dyDescent="0.25">
      <c r="A5112" t="str">
        <f>CONCATENATE(B5112,C5112,D5112,G5112,E5112,I5112)</f>
        <v>442019HOMICIDIO271</v>
      </c>
      <c r="B5112" s="4">
        <v>4</v>
      </c>
      <c r="C5112" s="5">
        <v>4</v>
      </c>
      <c r="D5112" s="4">
        <v>2019</v>
      </c>
      <c r="E5112" s="4">
        <v>27</v>
      </c>
      <c r="F5112" s="4" t="s">
        <v>210</v>
      </c>
      <c r="G5112" s="4" t="s">
        <v>12</v>
      </c>
      <c r="H5112" s="4" t="s">
        <v>211</v>
      </c>
      <c r="I5112" s="4">
        <v>1</v>
      </c>
      <c r="J5112" t="str">
        <f>VLOOKUP(A5112,'Município e Sexo'!$A$2:$I$11321,5,FALSE)</f>
        <v>BOM CONSELHO</v>
      </c>
      <c r="K5112" t="str">
        <f>VLOOKUP(A5112,'Município e Sexo'!$A$2:$I$11321,7,FALSE)</f>
        <v>MASCULINO</v>
      </c>
    </row>
    <row r="5113" spans="1:11" ht="15" customHeight="1" thickBot="1" x14ac:dyDescent="0.25">
      <c r="A5113" t="str">
        <f>CONCATENATE(B5113,C5113,D5113,G5113,E5113,I5113)</f>
        <v>442019LATROCINIO371</v>
      </c>
      <c r="B5113" s="4">
        <v>4</v>
      </c>
      <c r="C5113" s="5">
        <v>4</v>
      </c>
      <c r="D5113" s="4">
        <v>2019</v>
      </c>
      <c r="E5113" s="4">
        <v>37</v>
      </c>
      <c r="F5113" s="4" t="s">
        <v>210</v>
      </c>
      <c r="G5113" s="4" t="s">
        <v>33</v>
      </c>
      <c r="H5113" s="4" t="s">
        <v>215</v>
      </c>
      <c r="I5113" s="4">
        <v>1</v>
      </c>
      <c r="J5113" t="str">
        <f>VLOOKUP(A5113,'Município e Sexo'!$A$2:$I$11321,5,FALSE)</f>
        <v>OLINDA</v>
      </c>
      <c r="K5113" t="str">
        <f>VLOOKUP(A5113,'Município e Sexo'!$A$2:$I$11321,7,FALSE)</f>
        <v>MASCULINO</v>
      </c>
    </row>
    <row r="5114" spans="1:11" ht="15" customHeight="1" thickBot="1" x14ac:dyDescent="0.25">
      <c r="A5114" t="str">
        <f>CONCATENATE(B5114,C5114,D5114,G5114,E5114,I5114)</f>
        <v>442019HOMICIDIO381</v>
      </c>
      <c r="B5114" s="4">
        <v>4</v>
      </c>
      <c r="C5114" s="5">
        <v>4</v>
      </c>
      <c r="D5114" s="4">
        <v>2019</v>
      </c>
      <c r="E5114" s="4">
        <v>38</v>
      </c>
      <c r="F5114" s="4" t="s">
        <v>210</v>
      </c>
      <c r="G5114" s="4" t="s">
        <v>12</v>
      </c>
      <c r="H5114" s="4" t="s">
        <v>211</v>
      </c>
      <c r="I5114" s="4">
        <v>1</v>
      </c>
      <c r="J5114" t="str">
        <f>VLOOKUP(A5114,'Município e Sexo'!$A$2:$I$11321,5,FALSE)</f>
        <v>RECIFE</v>
      </c>
      <c r="K5114" t="str">
        <f>VLOOKUP(A5114,'Município e Sexo'!$A$2:$I$11321,7,FALSE)</f>
        <v>MASCULINO</v>
      </c>
    </row>
    <row r="5115" spans="1:11" ht="15" customHeight="1" thickBot="1" x14ac:dyDescent="0.25">
      <c r="A5115" t="str">
        <f>CONCATENATE(B5115,C5115,D5115,G5115,E5115,I5115)</f>
        <v>442019HOMICIDIO151</v>
      </c>
      <c r="B5115" s="4">
        <v>4</v>
      </c>
      <c r="C5115" s="5">
        <v>4</v>
      </c>
      <c r="D5115" s="4">
        <v>2019</v>
      </c>
      <c r="E5115" s="4">
        <v>15</v>
      </c>
      <c r="F5115" s="4" t="s">
        <v>210</v>
      </c>
      <c r="G5115" s="4" t="s">
        <v>12</v>
      </c>
      <c r="H5115" s="4" t="s">
        <v>212</v>
      </c>
      <c r="I5115" s="4">
        <v>1</v>
      </c>
      <c r="J5115" t="str">
        <f>VLOOKUP(A5115,'Município e Sexo'!$A$2:$I$11321,5,FALSE)</f>
        <v>GOIANA</v>
      </c>
      <c r="K5115" t="str">
        <f>VLOOKUP(A5115,'Município e Sexo'!$A$2:$I$11321,7,FALSE)</f>
        <v>MASCULINO</v>
      </c>
    </row>
    <row r="5116" spans="1:11" ht="15" customHeight="1" thickBot="1" x14ac:dyDescent="0.25">
      <c r="A5116" t="str">
        <f>CONCATENATE(B5116,C5116,D5116,G5116,E5116,I5116)</f>
        <v>442019HOMICIDIO361</v>
      </c>
      <c r="B5116" s="4">
        <v>4</v>
      </c>
      <c r="C5116" s="5">
        <v>4</v>
      </c>
      <c r="D5116" s="4">
        <v>2019</v>
      </c>
      <c r="E5116" s="4">
        <v>36</v>
      </c>
      <c r="F5116" s="4" t="s">
        <v>210</v>
      </c>
      <c r="G5116" s="4" t="s">
        <v>12</v>
      </c>
      <c r="H5116" s="4" t="s">
        <v>211</v>
      </c>
      <c r="I5116" s="4">
        <v>1</v>
      </c>
      <c r="J5116" t="str">
        <f>VLOOKUP(A5116,'Município e Sexo'!$A$2:$I$11321,5,FALSE)</f>
        <v>LAJEDO</v>
      </c>
      <c r="K5116" t="str">
        <f>VLOOKUP(A5116,'Município e Sexo'!$A$2:$I$11321,7,FALSE)</f>
        <v>MASCULINO</v>
      </c>
    </row>
    <row r="5117" spans="1:11" ht="15" customHeight="1" thickBot="1" x14ac:dyDescent="0.25">
      <c r="A5117" t="str">
        <f>CONCATENATE(B5117,C5117,D5117,G5117,E5117,I5117)</f>
        <v>542019FEMINICIDIO301</v>
      </c>
      <c r="B5117" s="4">
        <v>5</v>
      </c>
      <c r="C5117" s="5">
        <v>4</v>
      </c>
      <c r="D5117" s="4">
        <v>2019</v>
      </c>
      <c r="E5117" s="4">
        <v>30</v>
      </c>
      <c r="F5117" s="4" t="s">
        <v>210</v>
      </c>
      <c r="G5117" s="4" t="s">
        <v>29</v>
      </c>
      <c r="H5117" s="4" t="s">
        <v>29</v>
      </c>
      <c r="I5117" s="4">
        <v>1</v>
      </c>
      <c r="J5117" t="str">
        <f>VLOOKUP(A5117,'Município e Sexo'!$A$2:$I$11321,5,FALSE)</f>
        <v>AFOGADOS DA INGAZEIRA</v>
      </c>
      <c r="K5117" t="str">
        <f>VLOOKUP(A5117,'Município e Sexo'!$A$2:$I$11321,7,FALSE)</f>
        <v>FEMININO</v>
      </c>
    </row>
    <row r="5118" spans="1:11" ht="15" customHeight="1" thickBot="1" x14ac:dyDescent="0.25">
      <c r="A5118" t="str">
        <f>CONCATENATE(B5118,C5118,D5118,G5118,E5118,I5118)</f>
        <v>542019HOMICIDIO401</v>
      </c>
      <c r="B5118" s="4">
        <v>5</v>
      </c>
      <c r="C5118" s="5">
        <v>4</v>
      </c>
      <c r="D5118" s="4">
        <v>2019</v>
      </c>
      <c r="E5118" s="4">
        <v>40</v>
      </c>
      <c r="F5118" s="4" t="s">
        <v>210</v>
      </c>
      <c r="G5118" s="4" t="s">
        <v>12</v>
      </c>
      <c r="H5118" s="4" t="s">
        <v>211</v>
      </c>
      <c r="I5118" s="4">
        <v>1</v>
      </c>
      <c r="J5118" t="str">
        <f>VLOOKUP(A5118,'Município e Sexo'!$A$2:$I$11321,5,FALSE)</f>
        <v>PAULISTA</v>
      </c>
      <c r="K5118" t="str">
        <f>VLOOKUP(A5118,'Município e Sexo'!$A$2:$I$11321,7,FALSE)</f>
        <v>MASCULINO</v>
      </c>
    </row>
    <row r="5119" spans="1:11" ht="15" customHeight="1" thickBot="1" x14ac:dyDescent="0.25">
      <c r="A5119" t="str">
        <f>CONCATENATE(B5119,C5119,D5119,G5119,E5119,I5119)</f>
        <v>542019HOMICIDIO181</v>
      </c>
      <c r="B5119" s="4">
        <v>5</v>
      </c>
      <c r="C5119" s="5">
        <v>4</v>
      </c>
      <c r="D5119" s="4">
        <v>2019</v>
      </c>
      <c r="E5119" s="4">
        <v>18</v>
      </c>
      <c r="F5119" s="4" t="s">
        <v>210</v>
      </c>
      <c r="G5119" s="4" t="s">
        <v>12</v>
      </c>
      <c r="H5119" s="4" t="s">
        <v>211</v>
      </c>
      <c r="I5119" s="4">
        <v>1</v>
      </c>
      <c r="J5119" t="str">
        <f>VLOOKUP(A5119,'Município e Sexo'!$A$2:$I$11321,5,FALSE)</f>
        <v>AGUA PRETA</v>
      </c>
      <c r="K5119" t="str">
        <f>VLOOKUP(A5119,'Município e Sexo'!$A$2:$I$11321,7,FALSE)</f>
        <v>MASCULINO</v>
      </c>
    </row>
    <row r="5120" spans="1:11" ht="15" customHeight="1" thickBot="1" x14ac:dyDescent="0.25">
      <c r="A5120" t="str">
        <f>CONCATENATE(B5120,C5120,D5120,G5120,E5120,I5120)</f>
        <v>542019HOMICIDIO181</v>
      </c>
      <c r="B5120" s="4">
        <v>5</v>
      </c>
      <c r="C5120" s="5">
        <v>4</v>
      </c>
      <c r="D5120" s="4">
        <v>2019</v>
      </c>
      <c r="E5120" s="4">
        <v>18</v>
      </c>
      <c r="F5120" s="4" t="s">
        <v>210</v>
      </c>
      <c r="G5120" s="4" t="s">
        <v>12</v>
      </c>
      <c r="H5120" s="4" t="s">
        <v>211</v>
      </c>
      <c r="I5120" s="4">
        <v>1</v>
      </c>
      <c r="J5120" t="str">
        <f>VLOOKUP(A5120,'Município e Sexo'!$A$2:$I$11321,5,FALSE)</f>
        <v>AGUA PRETA</v>
      </c>
      <c r="K5120" t="str">
        <f>VLOOKUP(A5120,'Município e Sexo'!$A$2:$I$11321,7,FALSE)</f>
        <v>MASCULINO</v>
      </c>
    </row>
    <row r="5121" spans="1:11" ht="15" customHeight="1" thickBot="1" x14ac:dyDescent="0.25">
      <c r="A5121" t="str">
        <f>CONCATENATE(B5121,C5121,D5121,G5121,E5121,I5121)</f>
        <v>542019HOMICIDIO271</v>
      </c>
      <c r="B5121" s="4">
        <v>5</v>
      </c>
      <c r="C5121" s="5">
        <v>4</v>
      </c>
      <c r="D5121" s="4">
        <v>2019</v>
      </c>
      <c r="E5121" s="4">
        <v>27</v>
      </c>
      <c r="F5121" s="4" t="s">
        <v>210</v>
      </c>
      <c r="G5121" s="4" t="s">
        <v>12</v>
      </c>
      <c r="H5121" s="4" t="s">
        <v>211</v>
      </c>
      <c r="I5121" s="4">
        <v>1</v>
      </c>
      <c r="J5121" t="str">
        <f>VLOOKUP(A5121,'Município e Sexo'!$A$2:$I$11321,5,FALSE)</f>
        <v>SAIRE</v>
      </c>
      <c r="K5121" t="str">
        <f>VLOOKUP(A5121,'Município e Sexo'!$A$2:$I$11321,7,FALSE)</f>
        <v>MASCULINO</v>
      </c>
    </row>
    <row r="5122" spans="1:11" ht="15" customHeight="1" thickBot="1" x14ac:dyDescent="0.25">
      <c r="A5122" t="str">
        <f>CONCATENATE(B5122,C5122,D5122,G5122,E5122,I5122)</f>
        <v>542019HOMICIDIO291</v>
      </c>
      <c r="B5122" s="4">
        <v>5</v>
      </c>
      <c r="C5122" s="5">
        <v>4</v>
      </c>
      <c r="D5122" s="4">
        <v>2019</v>
      </c>
      <c r="E5122" s="4">
        <v>29</v>
      </c>
      <c r="F5122" s="4" t="s">
        <v>210</v>
      </c>
      <c r="G5122" s="4" t="s">
        <v>12</v>
      </c>
      <c r="H5122" s="4" t="s">
        <v>211</v>
      </c>
      <c r="I5122" s="4">
        <v>1</v>
      </c>
      <c r="J5122" t="str">
        <f>VLOOKUP(A5122,'Município e Sexo'!$A$2:$I$11321,5,FALSE)</f>
        <v>SAIRE</v>
      </c>
      <c r="K5122" t="str">
        <f>VLOOKUP(A5122,'Município e Sexo'!$A$2:$I$11321,7,FALSE)</f>
        <v>MASCULINO</v>
      </c>
    </row>
    <row r="5123" spans="1:11" ht="15" customHeight="1" thickBot="1" x14ac:dyDescent="0.25">
      <c r="A5123" t="str">
        <f>CONCATENATE(B5123,C5123,D5123,G5123,E5123,I5123)</f>
        <v>542019HOMICIDIO391</v>
      </c>
      <c r="B5123" s="4">
        <v>5</v>
      </c>
      <c r="C5123" s="5">
        <v>4</v>
      </c>
      <c r="D5123" s="4">
        <v>2019</v>
      </c>
      <c r="E5123" s="4">
        <v>39</v>
      </c>
      <c r="F5123" s="4" t="s">
        <v>210</v>
      </c>
      <c r="G5123" s="4" t="s">
        <v>12</v>
      </c>
      <c r="H5123" s="4" t="s">
        <v>211</v>
      </c>
      <c r="I5123" s="4">
        <v>1</v>
      </c>
      <c r="J5123" t="str">
        <f>VLOOKUP(A5123,'Município e Sexo'!$A$2:$I$11321,5,FALSE)</f>
        <v>CARUARU</v>
      </c>
      <c r="K5123" t="str">
        <f>VLOOKUP(A5123,'Município e Sexo'!$A$2:$I$11321,7,FALSE)</f>
        <v>MASCULINO</v>
      </c>
    </row>
    <row r="5124" spans="1:11" ht="15" customHeight="1" thickBot="1" x14ac:dyDescent="0.25">
      <c r="A5124" t="str">
        <f>CONCATENATE(B5124,C5124,D5124,G5124,E5124,I5124)</f>
        <v>542019HOMICIDIO391</v>
      </c>
      <c r="B5124" s="4">
        <v>5</v>
      </c>
      <c r="C5124" s="5">
        <v>4</v>
      </c>
      <c r="D5124" s="4">
        <v>2019</v>
      </c>
      <c r="E5124" s="4">
        <v>39</v>
      </c>
      <c r="F5124" s="4" t="s">
        <v>210</v>
      </c>
      <c r="G5124" s="4" t="s">
        <v>12</v>
      </c>
      <c r="H5124" s="4" t="s">
        <v>211</v>
      </c>
      <c r="I5124" s="4">
        <v>1</v>
      </c>
      <c r="J5124" t="str">
        <f>VLOOKUP(A5124,'Município e Sexo'!$A$2:$I$11321,5,FALSE)</f>
        <v>CARUARU</v>
      </c>
      <c r="K5124" t="str">
        <f>VLOOKUP(A5124,'Município e Sexo'!$A$2:$I$11321,7,FALSE)</f>
        <v>MASCULINO</v>
      </c>
    </row>
    <row r="5125" spans="1:11" ht="15" customHeight="1" thickBot="1" x14ac:dyDescent="0.25">
      <c r="A5125" t="str">
        <f>CONCATENATE(B5125,C5125,D5125,G5125,E5125,I5125)</f>
        <v>542019HOMICIDIO181</v>
      </c>
      <c r="B5125" s="4">
        <v>5</v>
      </c>
      <c r="C5125" s="5">
        <v>4</v>
      </c>
      <c r="D5125" s="4">
        <v>2019</v>
      </c>
      <c r="E5125" s="4">
        <v>18</v>
      </c>
      <c r="F5125" s="4" t="s">
        <v>210</v>
      </c>
      <c r="G5125" s="4" t="s">
        <v>12</v>
      </c>
      <c r="H5125" s="4" t="s">
        <v>211</v>
      </c>
      <c r="I5125" s="4">
        <v>1</v>
      </c>
      <c r="J5125" t="str">
        <f>VLOOKUP(A5125,'Município e Sexo'!$A$2:$I$11321,5,FALSE)</f>
        <v>AGUA PRETA</v>
      </c>
      <c r="K5125" t="str">
        <f>VLOOKUP(A5125,'Município e Sexo'!$A$2:$I$11321,7,FALSE)</f>
        <v>MASCULINO</v>
      </c>
    </row>
    <row r="5126" spans="1:11" ht="15" customHeight="1" thickBot="1" x14ac:dyDescent="0.25">
      <c r="A5126" t="str">
        <f>CONCATENATE(B5126,C5126,D5126,G5126,E5126,I5126)</f>
        <v>542019HOMICIDIO411</v>
      </c>
      <c r="B5126" s="4">
        <v>5</v>
      </c>
      <c r="C5126" s="5">
        <v>4</v>
      </c>
      <c r="D5126" s="4">
        <v>2019</v>
      </c>
      <c r="E5126" s="4">
        <v>41</v>
      </c>
      <c r="F5126" s="4" t="s">
        <v>210</v>
      </c>
      <c r="G5126" s="4" t="s">
        <v>12</v>
      </c>
      <c r="H5126" s="4" t="s">
        <v>211</v>
      </c>
      <c r="I5126" s="4">
        <v>1</v>
      </c>
      <c r="J5126" t="str">
        <f>VLOOKUP(A5126,'Município e Sexo'!$A$2:$I$11321,5,FALSE)</f>
        <v>TRACUNHAEM</v>
      </c>
      <c r="K5126" t="str">
        <f>VLOOKUP(A5126,'Município e Sexo'!$A$2:$I$11321,7,FALSE)</f>
        <v>MASCULINO</v>
      </c>
    </row>
    <row r="5127" spans="1:11" ht="15" customHeight="1" thickBot="1" x14ac:dyDescent="0.25">
      <c r="A5127" t="str">
        <f>CONCATENATE(B5127,C5127,D5127,G5127,E5127,I5127)</f>
        <v>642019HOMICIDIO161</v>
      </c>
      <c r="B5127" s="4">
        <v>6</v>
      </c>
      <c r="C5127" s="5">
        <v>4</v>
      </c>
      <c r="D5127" s="4">
        <v>2019</v>
      </c>
      <c r="E5127" s="4">
        <v>16</v>
      </c>
      <c r="F5127" s="4" t="s">
        <v>210</v>
      </c>
      <c r="G5127" s="4" t="s">
        <v>12</v>
      </c>
      <c r="H5127" s="4" t="s">
        <v>211</v>
      </c>
      <c r="I5127" s="4">
        <v>1</v>
      </c>
      <c r="J5127" t="str">
        <f>VLOOKUP(A5127,'Município e Sexo'!$A$2:$I$11321,5,FALSE)</f>
        <v>CARUARU</v>
      </c>
      <c r="K5127" t="str">
        <f>VLOOKUP(A5127,'Município e Sexo'!$A$2:$I$11321,7,FALSE)</f>
        <v>MASCULINO</v>
      </c>
    </row>
    <row r="5128" spans="1:11" ht="15" customHeight="1" thickBot="1" x14ac:dyDescent="0.25">
      <c r="A5128" t="str">
        <f>CONCATENATE(B5128,C5128,D5128,G5128,E5128,I5128)</f>
        <v>642019HOMICIDIO231</v>
      </c>
      <c r="B5128" s="4">
        <v>6</v>
      </c>
      <c r="C5128" s="5">
        <v>4</v>
      </c>
      <c r="D5128" s="4">
        <v>2019</v>
      </c>
      <c r="E5128" s="4">
        <v>23</v>
      </c>
      <c r="F5128" s="4" t="s">
        <v>210</v>
      </c>
      <c r="G5128" s="4" t="s">
        <v>12</v>
      </c>
      <c r="H5128" s="4" t="s">
        <v>213</v>
      </c>
      <c r="I5128" s="4">
        <v>1</v>
      </c>
      <c r="J5128" t="str">
        <f>VLOOKUP(A5128,'Município e Sexo'!$A$2:$I$11321,5,FALSE)</f>
        <v>QUIPAPA</v>
      </c>
      <c r="K5128" t="str">
        <f>VLOOKUP(A5128,'Município e Sexo'!$A$2:$I$11321,7,FALSE)</f>
        <v>MASCULINO</v>
      </c>
    </row>
    <row r="5129" spans="1:11" ht="15" customHeight="1" thickBot="1" x14ac:dyDescent="0.25">
      <c r="A5129" t="str">
        <f>CONCATENATE(B5129,C5129,D5129,G5129,E5129,I5129)</f>
        <v>642019FEMINICIDIO231</v>
      </c>
      <c r="B5129" s="4">
        <v>6</v>
      </c>
      <c r="C5129" s="5">
        <v>4</v>
      </c>
      <c r="D5129" s="4">
        <v>2019</v>
      </c>
      <c r="E5129" s="4">
        <v>23</v>
      </c>
      <c r="F5129" s="4" t="s">
        <v>210</v>
      </c>
      <c r="G5129" s="4" t="s">
        <v>29</v>
      </c>
      <c r="H5129" s="4" t="s">
        <v>29</v>
      </c>
      <c r="I5129" s="4">
        <v>1</v>
      </c>
      <c r="J5129" t="str">
        <f>VLOOKUP(A5129,'Município e Sexo'!$A$2:$I$11321,5,FALSE)</f>
        <v>SAO JOSE DA COROA GRANDE</v>
      </c>
      <c r="K5129" t="str">
        <f>VLOOKUP(A5129,'Município e Sexo'!$A$2:$I$11321,7,FALSE)</f>
        <v>FEMININO</v>
      </c>
    </row>
    <row r="5130" spans="1:11" ht="15" customHeight="1" thickBot="1" x14ac:dyDescent="0.25">
      <c r="A5130" t="str">
        <f>CONCATENATE(B5130,C5130,D5130,G5130,E5130,I5130)</f>
        <v>642019LATROCINIO271</v>
      </c>
      <c r="B5130" s="4">
        <v>6</v>
      </c>
      <c r="C5130" s="5">
        <v>4</v>
      </c>
      <c r="D5130" s="4">
        <v>2019</v>
      </c>
      <c r="E5130" s="4">
        <v>27</v>
      </c>
      <c r="F5130" s="4" t="s">
        <v>210</v>
      </c>
      <c r="G5130" s="4" t="s">
        <v>33</v>
      </c>
      <c r="H5130" s="4" t="s">
        <v>215</v>
      </c>
      <c r="I5130" s="4">
        <v>1</v>
      </c>
      <c r="J5130" t="str">
        <f>VLOOKUP(A5130,'Município e Sexo'!$A$2:$I$11321,5,FALSE)</f>
        <v>OLINDA</v>
      </c>
      <c r="K5130" t="str">
        <f>VLOOKUP(A5130,'Município e Sexo'!$A$2:$I$11321,7,FALSE)</f>
        <v>FEMININO</v>
      </c>
    </row>
    <row r="5131" spans="1:11" ht="15" customHeight="1" thickBot="1" x14ac:dyDescent="0.25">
      <c r="A5131" t="str">
        <f>CONCATENATE(B5131,C5131,D5131,G5131,E5131,I5131)</f>
        <v>642019HOMICIDIO271</v>
      </c>
      <c r="B5131" s="4">
        <v>6</v>
      </c>
      <c r="C5131" s="5">
        <v>4</v>
      </c>
      <c r="D5131" s="4">
        <v>2019</v>
      </c>
      <c r="E5131" s="4">
        <v>27</v>
      </c>
      <c r="F5131" s="4" t="s">
        <v>210</v>
      </c>
      <c r="G5131" s="4" t="s">
        <v>12</v>
      </c>
      <c r="H5131" s="4" t="s">
        <v>212</v>
      </c>
      <c r="I5131" s="4">
        <v>1</v>
      </c>
      <c r="J5131" t="str">
        <f>VLOOKUP(A5131,'Município e Sexo'!$A$2:$I$11321,5,FALSE)</f>
        <v>VITORIA DE SANTO ANTAO</v>
      </c>
      <c r="K5131" t="str">
        <f>VLOOKUP(A5131,'Município e Sexo'!$A$2:$I$11321,7,FALSE)</f>
        <v>MASCULINO</v>
      </c>
    </row>
    <row r="5132" spans="1:11" ht="15" customHeight="1" thickBot="1" x14ac:dyDescent="0.25">
      <c r="A5132" t="str">
        <f>CONCATENATE(B5132,C5132,D5132,G5132,E5132,I5132)</f>
        <v>642019HOMICIDIO201</v>
      </c>
      <c r="B5132" s="4">
        <v>6</v>
      </c>
      <c r="C5132" s="5">
        <v>4</v>
      </c>
      <c r="D5132" s="4">
        <v>2019</v>
      </c>
      <c r="E5132" s="4">
        <v>20</v>
      </c>
      <c r="F5132" s="4" t="s">
        <v>210</v>
      </c>
      <c r="G5132" s="4" t="s">
        <v>12</v>
      </c>
      <c r="H5132" s="4" t="s">
        <v>211</v>
      </c>
      <c r="I5132" s="4">
        <v>1</v>
      </c>
      <c r="J5132" t="str">
        <f>VLOOKUP(A5132,'Município e Sexo'!$A$2:$I$11321,5,FALSE)</f>
        <v>CARUARU</v>
      </c>
      <c r="K5132" t="str">
        <f>VLOOKUP(A5132,'Município e Sexo'!$A$2:$I$11321,7,FALSE)</f>
        <v>MASCULINO</v>
      </c>
    </row>
    <row r="5133" spans="1:11" ht="15" customHeight="1" thickBot="1" x14ac:dyDescent="0.25">
      <c r="A5133" t="str">
        <f>CONCATENATE(B5133,C5133,D5133,G5133,E5133,I5133)</f>
        <v>642019HOMICIDIO211</v>
      </c>
      <c r="B5133" s="4">
        <v>6</v>
      </c>
      <c r="C5133" s="5">
        <v>4</v>
      </c>
      <c r="D5133" s="4">
        <v>2019</v>
      </c>
      <c r="E5133" s="4">
        <v>21</v>
      </c>
      <c r="F5133" s="4" t="s">
        <v>210</v>
      </c>
      <c r="G5133" s="4" t="s">
        <v>12</v>
      </c>
      <c r="H5133" s="4" t="s">
        <v>212</v>
      </c>
      <c r="I5133" s="4">
        <v>1</v>
      </c>
      <c r="J5133" t="str">
        <f>VLOOKUP(A5133,'Município e Sexo'!$A$2:$I$11321,5,FALSE)</f>
        <v>ITAMBE</v>
      </c>
      <c r="K5133" t="str">
        <f>VLOOKUP(A5133,'Município e Sexo'!$A$2:$I$11321,7,FALSE)</f>
        <v>MASCULINO</v>
      </c>
    </row>
    <row r="5134" spans="1:11" ht="15" customHeight="1" thickBot="1" x14ac:dyDescent="0.25">
      <c r="A5134" t="str">
        <f>CONCATENATE(B5134,C5134,D5134,G5134,E5134,I5134)</f>
        <v>642019HOMICIDIO291</v>
      </c>
      <c r="B5134" s="4">
        <v>6</v>
      </c>
      <c r="C5134" s="5">
        <v>4</v>
      </c>
      <c r="D5134" s="4">
        <v>2019</v>
      </c>
      <c r="E5134" s="4">
        <v>29</v>
      </c>
      <c r="F5134" s="4" t="s">
        <v>210</v>
      </c>
      <c r="G5134" s="4" t="s">
        <v>12</v>
      </c>
      <c r="H5134" s="4" t="s">
        <v>211</v>
      </c>
      <c r="I5134" s="4">
        <v>1</v>
      </c>
      <c r="J5134" t="str">
        <f>VLOOKUP(A5134,'Município e Sexo'!$A$2:$I$11321,5,FALSE)</f>
        <v>ITAIBA</v>
      </c>
      <c r="K5134" t="str">
        <f>VLOOKUP(A5134,'Município e Sexo'!$A$2:$I$11321,7,FALSE)</f>
        <v>MASCULINO</v>
      </c>
    </row>
    <row r="5135" spans="1:11" ht="15" customHeight="1" thickBot="1" x14ac:dyDescent="0.25">
      <c r="A5135" t="str">
        <f>CONCATENATE(B5135,C5135,D5135,G5135,E5135,I5135)</f>
        <v>642019HOMICIDIO391</v>
      </c>
      <c r="B5135" s="4">
        <v>6</v>
      </c>
      <c r="C5135" s="5">
        <v>4</v>
      </c>
      <c r="D5135" s="4">
        <v>2019</v>
      </c>
      <c r="E5135" s="4">
        <v>39</v>
      </c>
      <c r="F5135" s="4" t="s">
        <v>210</v>
      </c>
      <c r="G5135" s="4" t="s">
        <v>12</v>
      </c>
      <c r="H5135" s="4" t="s">
        <v>211</v>
      </c>
      <c r="I5135" s="4">
        <v>1</v>
      </c>
      <c r="J5135" t="str">
        <f>VLOOKUP(A5135,'Município e Sexo'!$A$2:$I$11321,5,FALSE)</f>
        <v>CABO DE SANTO AGOSTINHO</v>
      </c>
      <c r="K5135" t="str">
        <f>VLOOKUP(A5135,'Município e Sexo'!$A$2:$I$11321,7,FALSE)</f>
        <v>MASCULINO</v>
      </c>
    </row>
    <row r="5136" spans="1:11" ht="15" customHeight="1" thickBot="1" x14ac:dyDescent="0.25">
      <c r="A5136" t="str">
        <f>CONCATENATE(B5136,C5136,D5136,G5136,E5136,I5136)</f>
        <v>642019HOMICIDIO581</v>
      </c>
      <c r="B5136" s="4">
        <v>6</v>
      </c>
      <c r="C5136" s="5">
        <v>4</v>
      </c>
      <c r="D5136" s="4">
        <v>2019</v>
      </c>
      <c r="E5136" s="4">
        <v>58</v>
      </c>
      <c r="F5136" s="4" t="s">
        <v>210</v>
      </c>
      <c r="G5136" s="4" t="s">
        <v>12</v>
      </c>
      <c r="H5136" s="4" t="s">
        <v>212</v>
      </c>
      <c r="I5136" s="4">
        <v>1</v>
      </c>
      <c r="J5136" t="str">
        <f>VLOOKUP(A5136,'Município e Sexo'!$A$2:$I$11321,5,FALSE)</f>
        <v>RIO FORMOSO</v>
      </c>
      <c r="K5136" t="str">
        <f>VLOOKUP(A5136,'Município e Sexo'!$A$2:$I$11321,7,FALSE)</f>
        <v>MASCULINO</v>
      </c>
    </row>
    <row r="5137" spans="1:11" ht="15" customHeight="1" thickBot="1" x14ac:dyDescent="0.25">
      <c r="A5137" t="str">
        <f>CONCATENATE(B5137,C5137,D5137,G5137,E5137,I5137)</f>
        <v>642019HOMICIDIO651</v>
      </c>
      <c r="B5137" s="4">
        <v>6</v>
      </c>
      <c r="C5137" s="5">
        <v>4</v>
      </c>
      <c r="D5137" s="4">
        <v>2019</v>
      </c>
      <c r="E5137" s="4">
        <v>65</v>
      </c>
      <c r="F5137" s="4" t="s">
        <v>210</v>
      </c>
      <c r="G5137" s="4" t="s">
        <v>12</v>
      </c>
      <c r="H5137" s="4" t="s">
        <v>211</v>
      </c>
      <c r="I5137" s="4">
        <v>1</v>
      </c>
      <c r="J5137" t="str">
        <f>VLOOKUP(A5137,'Município e Sexo'!$A$2:$I$11321,5,FALSE)</f>
        <v>VERTENTES</v>
      </c>
      <c r="K5137" t="str">
        <f>VLOOKUP(A5137,'Município e Sexo'!$A$2:$I$11321,7,FALSE)</f>
        <v>MASCULINO</v>
      </c>
    </row>
    <row r="5138" spans="1:11" ht="15" customHeight="1" thickBot="1" x14ac:dyDescent="0.25">
      <c r="A5138" t="str">
        <f>CONCATENATE(B5138,C5138,D5138,G5138,E5138,I5138)</f>
        <v>642019HOMICIDIO391</v>
      </c>
      <c r="B5138" s="4">
        <v>6</v>
      </c>
      <c r="C5138" s="5">
        <v>4</v>
      </c>
      <c r="D5138" s="4">
        <v>2019</v>
      </c>
      <c r="E5138" s="4">
        <v>39</v>
      </c>
      <c r="F5138" s="4" t="s">
        <v>210</v>
      </c>
      <c r="G5138" s="4" t="s">
        <v>12</v>
      </c>
      <c r="H5138" s="4" t="s">
        <v>212</v>
      </c>
      <c r="I5138" s="4">
        <v>1</v>
      </c>
      <c r="J5138" t="str">
        <f>VLOOKUP(A5138,'Município e Sexo'!$A$2:$I$11321,5,FALSE)</f>
        <v>CABO DE SANTO AGOSTINHO</v>
      </c>
      <c r="K5138" t="str">
        <f>VLOOKUP(A5138,'Município e Sexo'!$A$2:$I$11321,7,FALSE)</f>
        <v>MASCULINO</v>
      </c>
    </row>
    <row r="5139" spans="1:11" ht="15" customHeight="1" thickBot="1" x14ac:dyDescent="0.25">
      <c r="A5139" t="str">
        <f>CONCATENATE(B5139,C5139,D5139,G5139,E5139,I5139)</f>
        <v>742019HOMICIDIO231</v>
      </c>
      <c r="B5139" s="4">
        <v>7</v>
      </c>
      <c r="C5139" s="5">
        <v>4</v>
      </c>
      <c r="D5139" s="4">
        <v>2019</v>
      </c>
      <c r="E5139" s="4">
        <v>23</v>
      </c>
      <c r="F5139" s="4" t="s">
        <v>210</v>
      </c>
      <c r="G5139" s="4" t="s">
        <v>12</v>
      </c>
      <c r="H5139" s="4" t="s">
        <v>211</v>
      </c>
      <c r="I5139" s="4">
        <v>1</v>
      </c>
      <c r="J5139" t="str">
        <f>VLOOKUP(A5139,'Município e Sexo'!$A$2:$I$11321,5,FALSE)</f>
        <v>SANTA CRUZ DO CAPIBARIBE</v>
      </c>
      <c r="K5139" t="str">
        <f>VLOOKUP(A5139,'Município e Sexo'!$A$2:$I$11321,7,FALSE)</f>
        <v>MASCULINO</v>
      </c>
    </row>
    <row r="5140" spans="1:11" ht="15" customHeight="1" thickBot="1" x14ac:dyDescent="0.25">
      <c r="A5140" t="str">
        <f>CONCATENATE(B5140,C5140,D5140,G5140,E5140,I5140)</f>
        <v>742019HOMICIDIO181</v>
      </c>
      <c r="B5140" s="4">
        <v>7</v>
      </c>
      <c r="C5140" s="5">
        <v>4</v>
      </c>
      <c r="D5140" s="4">
        <v>2019</v>
      </c>
      <c r="E5140" s="4">
        <v>18</v>
      </c>
      <c r="F5140" s="4" t="s">
        <v>210</v>
      </c>
      <c r="G5140" s="4" t="s">
        <v>12</v>
      </c>
      <c r="H5140" s="4" t="s">
        <v>211</v>
      </c>
      <c r="I5140" s="4">
        <v>1</v>
      </c>
      <c r="J5140" t="str">
        <f>VLOOKUP(A5140,'Município e Sexo'!$A$2:$I$11321,5,FALSE)</f>
        <v>IGARASSU</v>
      </c>
      <c r="K5140" t="str">
        <f>VLOOKUP(A5140,'Município e Sexo'!$A$2:$I$11321,7,FALSE)</f>
        <v>MASCULINO</v>
      </c>
    </row>
    <row r="5141" spans="1:11" ht="15" customHeight="1" thickBot="1" x14ac:dyDescent="0.25">
      <c r="A5141" t="str">
        <f>CONCATENATE(B5141,C5141,D5141,G5141,E5141,I5141)</f>
        <v>742019HOMICIDIO171</v>
      </c>
      <c r="B5141" s="4">
        <v>7</v>
      </c>
      <c r="C5141" s="5">
        <v>4</v>
      </c>
      <c r="D5141" s="4">
        <v>2019</v>
      </c>
      <c r="E5141" s="4">
        <v>17</v>
      </c>
      <c r="F5141" s="4" t="s">
        <v>210</v>
      </c>
      <c r="G5141" s="4" t="s">
        <v>12</v>
      </c>
      <c r="H5141" s="4" t="s">
        <v>211</v>
      </c>
      <c r="I5141" s="4">
        <v>1</v>
      </c>
      <c r="J5141" t="str">
        <f>VLOOKUP(A5141,'Município e Sexo'!$A$2:$I$11321,5,FALSE)</f>
        <v>RECIFE</v>
      </c>
      <c r="K5141" t="str">
        <f>VLOOKUP(A5141,'Município e Sexo'!$A$2:$I$11321,7,FALSE)</f>
        <v>MASCULINO</v>
      </c>
    </row>
    <row r="5142" spans="1:11" ht="15" customHeight="1" thickBot="1" x14ac:dyDescent="0.25">
      <c r="A5142" t="str">
        <f>CONCATENATE(B5142,C5142,D5142,G5142,E5142,I5142)</f>
        <v>742019HOMICIDIO211</v>
      </c>
      <c r="B5142" s="4">
        <v>7</v>
      </c>
      <c r="C5142" s="5">
        <v>4</v>
      </c>
      <c r="D5142" s="4">
        <v>2019</v>
      </c>
      <c r="E5142" s="4">
        <v>21</v>
      </c>
      <c r="F5142" s="4" t="s">
        <v>210</v>
      </c>
      <c r="G5142" s="4" t="s">
        <v>12</v>
      </c>
      <c r="H5142" s="4" t="s">
        <v>211</v>
      </c>
      <c r="I5142" s="4">
        <v>1</v>
      </c>
      <c r="J5142" t="str">
        <f>VLOOKUP(A5142,'Município e Sexo'!$A$2:$I$11321,5,FALSE)</f>
        <v>JABOATAO DOS GUARARAPES</v>
      </c>
      <c r="K5142" t="str">
        <f>VLOOKUP(A5142,'Município e Sexo'!$A$2:$I$11321,7,FALSE)</f>
        <v>MASCULINO</v>
      </c>
    </row>
    <row r="5143" spans="1:11" ht="15" customHeight="1" thickBot="1" x14ac:dyDescent="0.25">
      <c r="A5143" t="str">
        <f>CONCATENATE(B5143,C5143,D5143,G5143,E5143,I5143)</f>
        <v>742019HOMICIDIO241</v>
      </c>
      <c r="B5143" s="4">
        <v>7</v>
      </c>
      <c r="C5143" s="5">
        <v>4</v>
      </c>
      <c r="D5143" s="4">
        <v>2019</v>
      </c>
      <c r="E5143" s="4">
        <v>24</v>
      </c>
      <c r="F5143" s="4" t="s">
        <v>210</v>
      </c>
      <c r="G5143" s="4" t="s">
        <v>12</v>
      </c>
      <c r="H5143" s="4" t="s">
        <v>211</v>
      </c>
      <c r="I5143" s="4">
        <v>1</v>
      </c>
      <c r="J5143" t="str">
        <f>VLOOKUP(A5143,'Município e Sexo'!$A$2:$I$11321,5,FALSE)</f>
        <v>SAO VICENTE FERRER</v>
      </c>
      <c r="K5143" t="str">
        <f>VLOOKUP(A5143,'Município e Sexo'!$A$2:$I$11321,7,FALSE)</f>
        <v>MASCULINO</v>
      </c>
    </row>
    <row r="5144" spans="1:11" ht="15" customHeight="1" thickBot="1" x14ac:dyDescent="0.25">
      <c r="A5144" t="str">
        <f>CONCATENATE(B5144,C5144,D5144,G5144,E5144,I5144)</f>
        <v>742019HOMICIDIO271</v>
      </c>
      <c r="B5144" s="4">
        <v>7</v>
      </c>
      <c r="C5144" s="5">
        <v>4</v>
      </c>
      <c r="D5144" s="4">
        <v>2019</v>
      </c>
      <c r="E5144" s="4">
        <v>27</v>
      </c>
      <c r="F5144" s="4" t="s">
        <v>210</v>
      </c>
      <c r="G5144" s="4" t="s">
        <v>12</v>
      </c>
      <c r="H5144" s="4" t="s">
        <v>211</v>
      </c>
      <c r="I5144" s="4">
        <v>1</v>
      </c>
      <c r="J5144" t="str">
        <f>VLOOKUP(A5144,'Município e Sexo'!$A$2:$I$11321,5,FALSE)</f>
        <v>VITORIA DE SANTO ANTAO</v>
      </c>
      <c r="K5144" t="str">
        <f>VLOOKUP(A5144,'Município e Sexo'!$A$2:$I$11321,7,FALSE)</f>
        <v>MASCULINO</v>
      </c>
    </row>
    <row r="5145" spans="1:11" ht="15" customHeight="1" thickBot="1" x14ac:dyDescent="0.25">
      <c r="A5145" t="str">
        <f>CONCATENATE(B5145,C5145,D5145,G5145,E5145,I5145)</f>
        <v>742019HOMICIDIO431</v>
      </c>
      <c r="B5145" s="4">
        <v>7</v>
      </c>
      <c r="C5145" s="5">
        <v>4</v>
      </c>
      <c r="D5145" s="4">
        <v>2019</v>
      </c>
      <c r="E5145" s="4">
        <v>43</v>
      </c>
      <c r="F5145" s="4" t="s">
        <v>210</v>
      </c>
      <c r="G5145" s="4" t="s">
        <v>12</v>
      </c>
      <c r="H5145" s="4" t="s">
        <v>211</v>
      </c>
      <c r="I5145" s="4">
        <v>1</v>
      </c>
      <c r="J5145" t="str">
        <f>VLOOKUP(A5145,'Município e Sexo'!$A$2:$I$11321,5,FALSE)</f>
        <v>SAO VICENTE FERRER</v>
      </c>
      <c r="K5145" t="str">
        <f>VLOOKUP(A5145,'Município e Sexo'!$A$2:$I$11321,7,FALSE)</f>
        <v>MASCULINO</v>
      </c>
    </row>
    <row r="5146" spans="1:11" ht="15" customHeight="1" thickBot="1" x14ac:dyDescent="0.25">
      <c r="A5146" t="str">
        <f>CONCATENATE(B5146,C5146,D5146,G5146,E5146,I5146)</f>
        <v>742019HOMICIDIO351</v>
      </c>
      <c r="B5146" s="4">
        <v>7</v>
      </c>
      <c r="C5146" s="5">
        <v>4</v>
      </c>
      <c r="D5146" s="4">
        <v>2019</v>
      </c>
      <c r="E5146" s="4">
        <v>35</v>
      </c>
      <c r="F5146" s="4" t="s">
        <v>210</v>
      </c>
      <c r="G5146" s="4" t="s">
        <v>12</v>
      </c>
      <c r="H5146" s="4" t="s">
        <v>212</v>
      </c>
      <c r="I5146" s="4">
        <v>1</v>
      </c>
      <c r="J5146" t="str">
        <f>VLOOKUP(A5146,'Município e Sexo'!$A$2:$I$11321,5,FALSE)</f>
        <v>ARARIPINA</v>
      </c>
      <c r="K5146" t="str">
        <f>VLOOKUP(A5146,'Município e Sexo'!$A$2:$I$11321,7,FALSE)</f>
        <v>MASCULINO</v>
      </c>
    </row>
    <row r="5147" spans="1:11" ht="15" customHeight="1" thickBot="1" x14ac:dyDescent="0.25">
      <c r="A5147" t="str">
        <f>CONCATENATE(B5147,C5147,D5147,G5147,E5147,I5147)</f>
        <v>842019HOMICIDIO221</v>
      </c>
      <c r="B5147" s="4">
        <v>8</v>
      </c>
      <c r="C5147" s="5">
        <v>4</v>
      </c>
      <c r="D5147" s="4">
        <v>2019</v>
      </c>
      <c r="E5147" s="4">
        <v>22</v>
      </c>
      <c r="F5147" s="4" t="s">
        <v>210</v>
      </c>
      <c r="G5147" s="4" t="s">
        <v>12</v>
      </c>
      <c r="H5147" s="4" t="s">
        <v>212</v>
      </c>
      <c r="I5147" s="4">
        <v>1</v>
      </c>
      <c r="J5147" t="str">
        <f>VLOOKUP(A5147,'Município e Sexo'!$A$2:$I$11321,5,FALSE)</f>
        <v>ARARIPINA</v>
      </c>
      <c r="K5147" t="str">
        <f>VLOOKUP(A5147,'Município e Sexo'!$A$2:$I$11321,7,FALSE)</f>
        <v>MASCULINO</v>
      </c>
    </row>
    <row r="5148" spans="1:11" ht="15" customHeight="1" thickBot="1" x14ac:dyDescent="0.25">
      <c r="A5148" t="str">
        <f>CONCATENATE(B5148,C5148,D5148,G5148,E5148,I5148)</f>
        <v>842019FEMINICIDIO561</v>
      </c>
      <c r="B5148" s="4">
        <v>8</v>
      </c>
      <c r="C5148" s="5">
        <v>4</v>
      </c>
      <c r="D5148" s="4">
        <v>2019</v>
      </c>
      <c r="E5148" s="4">
        <v>56</v>
      </c>
      <c r="F5148" s="4" t="s">
        <v>210</v>
      </c>
      <c r="G5148" s="4" t="s">
        <v>29</v>
      </c>
      <c r="H5148" s="4" t="s">
        <v>29</v>
      </c>
      <c r="I5148" s="4">
        <v>1</v>
      </c>
      <c r="J5148" t="str">
        <f>VLOOKUP(A5148,'Município e Sexo'!$A$2:$I$11321,5,FALSE)</f>
        <v>JABOATAO DOS GUARARAPES</v>
      </c>
      <c r="K5148" t="str">
        <f>VLOOKUP(A5148,'Município e Sexo'!$A$2:$I$11321,7,FALSE)</f>
        <v>FEMININO</v>
      </c>
    </row>
    <row r="5149" spans="1:11" ht="15" customHeight="1" thickBot="1" x14ac:dyDescent="0.25">
      <c r="A5149" t="str">
        <f>CONCATENATE(B5149,C5149,D5149,G5149,E5149,I5149)</f>
        <v>842019HOMICIDIO241</v>
      </c>
      <c r="B5149" s="4">
        <v>8</v>
      </c>
      <c r="C5149" s="5">
        <v>4</v>
      </c>
      <c r="D5149" s="4">
        <v>2019</v>
      </c>
      <c r="E5149" s="4">
        <v>24</v>
      </c>
      <c r="F5149" s="4" t="s">
        <v>210</v>
      </c>
      <c r="G5149" s="4" t="s">
        <v>12</v>
      </c>
      <c r="H5149" s="4" t="s">
        <v>213</v>
      </c>
      <c r="I5149" s="4">
        <v>1</v>
      </c>
      <c r="J5149" t="str">
        <f>VLOOKUP(A5149,'Município e Sexo'!$A$2:$I$11321,5,FALSE)</f>
        <v>AGRESTINA</v>
      </c>
      <c r="K5149" t="str">
        <f>VLOOKUP(A5149,'Município e Sexo'!$A$2:$I$11321,7,FALSE)</f>
        <v>MASCULINO</v>
      </c>
    </row>
    <row r="5150" spans="1:11" ht="15" customHeight="1" thickBot="1" x14ac:dyDescent="0.25">
      <c r="A5150" t="str">
        <f>CONCATENATE(B5150,C5150,D5150,G5150,E5150,I5150)</f>
        <v>842019HOMICIDIO251</v>
      </c>
      <c r="B5150" s="4">
        <v>8</v>
      </c>
      <c r="C5150" s="5">
        <v>4</v>
      </c>
      <c r="D5150" s="4">
        <v>2019</v>
      </c>
      <c r="E5150" s="4">
        <v>25</v>
      </c>
      <c r="F5150" s="4" t="s">
        <v>210</v>
      </c>
      <c r="G5150" s="4" t="s">
        <v>12</v>
      </c>
      <c r="H5150" s="4" t="s">
        <v>218</v>
      </c>
      <c r="I5150" s="4">
        <v>1</v>
      </c>
      <c r="J5150" t="str">
        <f>VLOOKUP(A5150,'Município e Sexo'!$A$2:$I$11321,5,FALSE)</f>
        <v>SURUBIM</v>
      </c>
      <c r="K5150" t="str">
        <f>VLOOKUP(A5150,'Município e Sexo'!$A$2:$I$11321,7,FALSE)</f>
        <v>MASCULINO</v>
      </c>
    </row>
    <row r="5151" spans="1:11" ht="15" customHeight="1" thickBot="1" x14ac:dyDescent="0.25">
      <c r="A5151" t="str">
        <f>CONCATENATE(B5151,C5151,D5151,G5151,E5151,I5151)</f>
        <v>842019HOMICIDIO531</v>
      </c>
      <c r="B5151" s="4">
        <v>8</v>
      </c>
      <c r="C5151" s="5">
        <v>4</v>
      </c>
      <c r="D5151" s="4">
        <v>2019</v>
      </c>
      <c r="E5151" s="4">
        <v>53</v>
      </c>
      <c r="F5151" s="4" t="s">
        <v>210</v>
      </c>
      <c r="G5151" s="4" t="s">
        <v>12</v>
      </c>
      <c r="H5151" s="4" t="s">
        <v>211</v>
      </c>
      <c r="I5151" s="4">
        <v>1</v>
      </c>
      <c r="J5151" t="str">
        <f>VLOOKUP(A5151,'Município e Sexo'!$A$2:$I$11321,5,FALSE)</f>
        <v>ITAIBA</v>
      </c>
      <c r="K5151" t="str">
        <f>VLOOKUP(A5151,'Município e Sexo'!$A$2:$I$11321,7,FALSE)</f>
        <v>MASCULINO</v>
      </c>
    </row>
    <row r="5152" spans="1:11" ht="15" customHeight="1" thickBot="1" x14ac:dyDescent="0.25">
      <c r="A5152" t="str">
        <f>CONCATENATE(B5152,C5152,D5152,G5152,E5152,I5152)</f>
        <v>842019HOMICIDIO141</v>
      </c>
      <c r="B5152" s="4">
        <v>8</v>
      </c>
      <c r="C5152" s="5">
        <v>4</v>
      </c>
      <c r="D5152" s="4">
        <v>2019</v>
      </c>
      <c r="E5152" s="4">
        <v>14</v>
      </c>
      <c r="F5152" s="4" t="s">
        <v>210</v>
      </c>
      <c r="G5152" s="4" t="s">
        <v>12</v>
      </c>
      <c r="H5152" s="4" t="s">
        <v>211</v>
      </c>
      <c r="I5152" s="4">
        <v>1</v>
      </c>
      <c r="J5152" t="str">
        <f>VLOOKUP(A5152,'Município e Sexo'!$A$2:$I$11321,5,FALSE)</f>
        <v>LAGOA DO ITAENGA</v>
      </c>
      <c r="K5152" t="str">
        <f>VLOOKUP(A5152,'Município e Sexo'!$A$2:$I$11321,7,FALSE)</f>
        <v>MASCULINO</v>
      </c>
    </row>
    <row r="5153" spans="1:11" ht="15" customHeight="1" thickBot="1" x14ac:dyDescent="0.25">
      <c r="A5153" t="str">
        <f>CONCATENATE(B5153,C5153,D5153,G5153,E5153,I5153)</f>
        <v>842019HOMICIDIO161</v>
      </c>
      <c r="B5153" s="4">
        <v>8</v>
      </c>
      <c r="C5153" s="5">
        <v>4</v>
      </c>
      <c r="D5153" s="4">
        <v>2019</v>
      </c>
      <c r="E5153" s="4">
        <v>16</v>
      </c>
      <c r="F5153" s="4" t="s">
        <v>210</v>
      </c>
      <c r="G5153" s="4" t="s">
        <v>12</v>
      </c>
      <c r="H5153" s="4" t="s">
        <v>211</v>
      </c>
      <c r="I5153" s="4">
        <v>1</v>
      </c>
      <c r="J5153" t="str">
        <f>VLOOKUP(A5153,'Município e Sexo'!$A$2:$I$11321,5,FALSE)</f>
        <v>IPOJUCA</v>
      </c>
      <c r="K5153" t="str">
        <f>VLOOKUP(A5153,'Município e Sexo'!$A$2:$I$11321,7,FALSE)</f>
        <v>MASCULINO</v>
      </c>
    </row>
    <row r="5154" spans="1:11" ht="15" customHeight="1" thickBot="1" x14ac:dyDescent="0.25">
      <c r="A5154" t="str">
        <f>CONCATENATE(B5154,C5154,D5154,G5154,E5154,I5154)</f>
        <v>842019HOMICIDIO201</v>
      </c>
      <c r="B5154" s="4">
        <v>8</v>
      </c>
      <c r="C5154" s="5">
        <v>4</v>
      </c>
      <c r="D5154" s="4">
        <v>2019</v>
      </c>
      <c r="E5154" s="4">
        <v>20</v>
      </c>
      <c r="F5154" s="4" t="s">
        <v>210</v>
      </c>
      <c r="G5154" s="4" t="s">
        <v>12</v>
      </c>
      <c r="H5154" s="4" t="s">
        <v>211</v>
      </c>
      <c r="I5154" s="4">
        <v>1</v>
      </c>
      <c r="J5154" t="str">
        <f>VLOOKUP(A5154,'Município e Sexo'!$A$2:$I$11321,5,FALSE)</f>
        <v>LAGOA DO ITAENGA</v>
      </c>
      <c r="K5154" t="str">
        <f>VLOOKUP(A5154,'Município e Sexo'!$A$2:$I$11321,7,FALSE)</f>
        <v>MASCULINO</v>
      </c>
    </row>
    <row r="5155" spans="1:11" ht="15" customHeight="1" thickBot="1" x14ac:dyDescent="0.25">
      <c r="A5155" t="str">
        <f>CONCATENATE(B5155,C5155,D5155,G5155,E5155,I5155)</f>
        <v>842019HOMICIDIO221</v>
      </c>
      <c r="B5155" s="4">
        <v>8</v>
      </c>
      <c r="C5155" s="5">
        <v>4</v>
      </c>
      <c r="D5155" s="4">
        <v>2019</v>
      </c>
      <c r="E5155" s="4">
        <v>22</v>
      </c>
      <c r="F5155" s="4" t="s">
        <v>210</v>
      </c>
      <c r="G5155" s="4" t="s">
        <v>12</v>
      </c>
      <c r="H5155" s="4" t="s">
        <v>212</v>
      </c>
      <c r="I5155" s="4">
        <v>1</v>
      </c>
      <c r="J5155" t="str">
        <f>VLOOKUP(A5155,'Município e Sexo'!$A$2:$I$11321,5,FALSE)</f>
        <v>ARARIPINA</v>
      </c>
      <c r="K5155" t="str">
        <f>VLOOKUP(A5155,'Município e Sexo'!$A$2:$I$11321,7,FALSE)</f>
        <v>MASCULINO</v>
      </c>
    </row>
    <row r="5156" spans="1:11" ht="15" customHeight="1" thickBot="1" x14ac:dyDescent="0.25">
      <c r="A5156" t="str">
        <f>CONCATENATE(B5156,C5156,D5156,G5156,E5156,I5156)</f>
        <v>842019HOMICIDIO291</v>
      </c>
      <c r="B5156" s="4">
        <v>8</v>
      </c>
      <c r="C5156" s="5">
        <v>4</v>
      </c>
      <c r="D5156" s="4">
        <v>2019</v>
      </c>
      <c r="E5156" s="4">
        <v>29</v>
      </c>
      <c r="F5156" s="4" t="s">
        <v>210</v>
      </c>
      <c r="G5156" s="4" t="s">
        <v>12</v>
      </c>
      <c r="H5156" s="4" t="s">
        <v>211</v>
      </c>
      <c r="I5156" s="4">
        <v>1</v>
      </c>
      <c r="J5156" t="str">
        <f>VLOOKUP(A5156,'Município e Sexo'!$A$2:$I$11321,5,FALSE)</f>
        <v>IPOJUCA</v>
      </c>
      <c r="K5156" t="str">
        <f>VLOOKUP(A5156,'Município e Sexo'!$A$2:$I$11321,7,FALSE)</f>
        <v>MASCULINO</v>
      </c>
    </row>
    <row r="5157" spans="1:11" ht="15" customHeight="1" thickBot="1" x14ac:dyDescent="0.25">
      <c r="A5157" t="str">
        <f>CONCATENATE(B5157,C5157,D5157,G5157,E5157,I5157)</f>
        <v>842019HOMICIDIO371</v>
      </c>
      <c r="B5157" s="4">
        <v>8</v>
      </c>
      <c r="C5157" s="5">
        <v>4</v>
      </c>
      <c r="D5157" s="4">
        <v>2019</v>
      </c>
      <c r="E5157" s="4">
        <v>37</v>
      </c>
      <c r="F5157" s="4" t="s">
        <v>210</v>
      </c>
      <c r="G5157" s="4" t="s">
        <v>12</v>
      </c>
      <c r="H5157" s="4" t="s">
        <v>211</v>
      </c>
      <c r="I5157" s="4">
        <v>1</v>
      </c>
      <c r="J5157" t="str">
        <f>VLOOKUP(A5157,'Município e Sexo'!$A$2:$I$11321,5,FALSE)</f>
        <v>JABOATAO DOS GUARARAPES</v>
      </c>
      <c r="K5157" t="str">
        <f>VLOOKUP(A5157,'Município e Sexo'!$A$2:$I$11321,7,FALSE)</f>
        <v>MASCULINO</v>
      </c>
    </row>
    <row r="5158" spans="1:11" ht="15" customHeight="1" thickBot="1" x14ac:dyDescent="0.25">
      <c r="A5158" t="str">
        <f>CONCATENATE(B5158,C5158,D5158,G5158,E5158,I5158)</f>
        <v>842019HOMICIDIO301</v>
      </c>
      <c r="B5158" s="4">
        <v>8</v>
      </c>
      <c r="C5158" s="5">
        <v>4</v>
      </c>
      <c r="D5158" s="4">
        <v>2019</v>
      </c>
      <c r="E5158" s="4">
        <v>30</v>
      </c>
      <c r="F5158" s="4" t="s">
        <v>210</v>
      </c>
      <c r="G5158" s="4" t="s">
        <v>12</v>
      </c>
      <c r="H5158" s="4" t="s">
        <v>211</v>
      </c>
      <c r="I5158" s="4">
        <v>1</v>
      </c>
      <c r="J5158" t="str">
        <f>VLOOKUP(A5158,'Município e Sexo'!$A$2:$I$11321,5,FALSE)</f>
        <v>CARPINA</v>
      </c>
      <c r="K5158" t="str">
        <f>VLOOKUP(A5158,'Município e Sexo'!$A$2:$I$11321,7,FALSE)</f>
        <v>MASCULINO</v>
      </c>
    </row>
    <row r="5159" spans="1:11" ht="15" customHeight="1" thickBot="1" x14ac:dyDescent="0.25">
      <c r="A5159" t="str">
        <f>CONCATENATE(B5159,C5159,D5159,G5159,E5159,I5159)</f>
        <v>942019LATROCINIO291</v>
      </c>
      <c r="B5159" s="4">
        <v>9</v>
      </c>
      <c r="C5159" s="5">
        <v>4</v>
      </c>
      <c r="D5159" s="4">
        <v>2019</v>
      </c>
      <c r="E5159" s="4">
        <v>29</v>
      </c>
      <c r="F5159" s="4" t="s">
        <v>210</v>
      </c>
      <c r="G5159" s="4" t="s">
        <v>33</v>
      </c>
      <c r="H5159" s="4" t="s">
        <v>215</v>
      </c>
      <c r="I5159" s="4">
        <v>1</v>
      </c>
      <c r="J5159" t="str">
        <f>VLOOKUP(A5159,'Município e Sexo'!$A$2:$I$11321,5,FALSE)</f>
        <v>JABOATAO DOS GUARARAPES</v>
      </c>
      <c r="K5159" t="str">
        <f>VLOOKUP(A5159,'Município e Sexo'!$A$2:$I$11321,7,FALSE)</f>
        <v>MASCULINO</v>
      </c>
    </row>
    <row r="5160" spans="1:11" ht="15" customHeight="1" thickBot="1" x14ac:dyDescent="0.25">
      <c r="A5160" t="str">
        <f>CONCATENATE(B5160,C5160,D5160,G5160,E5160,I5160)</f>
        <v>942019HOMICIDIO171</v>
      </c>
      <c r="B5160" s="4">
        <v>9</v>
      </c>
      <c r="C5160" s="5">
        <v>4</v>
      </c>
      <c r="D5160" s="4">
        <v>2019</v>
      </c>
      <c r="E5160" s="4">
        <v>17</v>
      </c>
      <c r="F5160" s="4" t="s">
        <v>210</v>
      </c>
      <c r="G5160" s="4" t="s">
        <v>12</v>
      </c>
      <c r="H5160" s="4" t="s">
        <v>212</v>
      </c>
      <c r="I5160" s="4">
        <v>1</v>
      </c>
      <c r="J5160" t="str">
        <f>VLOOKUP(A5160,'Município e Sexo'!$A$2:$I$11321,5,FALSE)</f>
        <v>GOIANA</v>
      </c>
      <c r="K5160" t="str">
        <f>VLOOKUP(A5160,'Município e Sexo'!$A$2:$I$11321,7,FALSE)</f>
        <v>MASCULINO</v>
      </c>
    </row>
    <row r="5161" spans="1:11" ht="15" customHeight="1" thickBot="1" x14ac:dyDescent="0.25">
      <c r="A5161" t="str">
        <f>CONCATENATE(B5161,C5161,D5161,G5161,E5161,I5161)</f>
        <v>942019HOMICIDIO321</v>
      </c>
      <c r="B5161" s="4">
        <v>9</v>
      </c>
      <c r="C5161" s="5">
        <v>4</v>
      </c>
      <c r="D5161" s="4">
        <v>2019</v>
      </c>
      <c r="E5161" s="4">
        <v>32</v>
      </c>
      <c r="F5161" s="4" t="s">
        <v>210</v>
      </c>
      <c r="G5161" s="4" t="s">
        <v>12</v>
      </c>
      <c r="H5161" s="4" t="s">
        <v>211</v>
      </c>
      <c r="I5161" s="4">
        <v>1</v>
      </c>
      <c r="J5161" t="str">
        <f>VLOOKUP(A5161,'Município e Sexo'!$A$2:$I$11321,5,FALSE)</f>
        <v>LAGOA DO CARRO</v>
      </c>
      <c r="K5161" t="str">
        <f>VLOOKUP(A5161,'Município e Sexo'!$A$2:$I$11321,7,FALSE)</f>
        <v>MASCULINO</v>
      </c>
    </row>
    <row r="5162" spans="1:11" ht="15" customHeight="1" thickBot="1" x14ac:dyDescent="0.25">
      <c r="A5162" t="str">
        <f>CONCATENATE(B5162,C5162,D5162,G5162,E5162,I5162)</f>
        <v>942019HOMICIDIO341</v>
      </c>
      <c r="B5162" s="4">
        <v>9</v>
      </c>
      <c r="C5162" s="5">
        <v>4</v>
      </c>
      <c r="D5162" s="4">
        <v>2019</v>
      </c>
      <c r="E5162" s="4">
        <v>34</v>
      </c>
      <c r="F5162" s="4" t="s">
        <v>210</v>
      </c>
      <c r="G5162" s="4" t="s">
        <v>12</v>
      </c>
      <c r="H5162" s="4" t="s">
        <v>212</v>
      </c>
      <c r="I5162" s="4">
        <v>1</v>
      </c>
      <c r="J5162" t="str">
        <f>VLOOKUP(A5162,'Município e Sexo'!$A$2:$I$11321,5,FALSE)</f>
        <v>CARPINA</v>
      </c>
      <c r="K5162" t="str">
        <f>VLOOKUP(A5162,'Município e Sexo'!$A$2:$I$11321,7,FALSE)</f>
        <v>MASCULINO</v>
      </c>
    </row>
    <row r="5163" spans="1:11" ht="15" customHeight="1" thickBot="1" x14ac:dyDescent="0.25">
      <c r="A5163" t="str">
        <f>CONCATENATE(B5163,C5163,D5163,G5163,E5163,I5163)</f>
        <v>942019HOMICIDIO281</v>
      </c>
      <c r="B5163" s="4">
        <v>9</v>
      </c>
      <c r="C5163" s="5">
        <v>4</v>
      </c>
      <c r="D5163" s="4">
        <v>2019</v>
      </c>
      <c r="E5163" s="4">
        <v>28</v>
      </c>
      <c r="F5163" s="4" t="s">
        <v>210</v>
      </c>
      <c r="G5163" s="4" t="s">
        <v>12</v>
      </c>
      <c r="H5163" s="4" t="s">
        <v>212</v>
      </c>
      <c r="I5163" s="4">
        <v>1</v>
      </c>
      <c r="J5163" t="str">
        <f>VLOOKUP(A5163,'Município e Sexo'!$A$2:$I$11321,5,FALSE)</f>
        <v>LAGOA DO CARRO</v>
      </c>
      <c r="K5163" t="str">
        <f>VLOOKUP(A5163,'Município e Sexo'!$A$2:$I$11321,7,FALSE)</f>
        <v>MASCULINO</v>
      </c>
    </row>
    <row r="5164" spans="1:11" ht="15" customHeight="1" thickBot="1" x14ac:dyDescent="0.25">
      <c r="A5164" t="str">
        <f>CONCATENATE(B5164,C5164,D5164,G5164,E5164,I5164)</f>
        <v>942019HOMICIDIO321</v>
      </c>
      <c r="B5164" s="4">
        <v>9</v>
      </c>
      <c r="C5164" s="5">
        <v>4</v>
      </c>
      <c r="D5164" s="4">
        <v>2019</v>
      </c>
      <c r="E5164" s="4">
        <v>32</v>
      </c>
      <c r="F5164" s="4" t="s">
        <v>210</v>
      </c>
      <c r="G5164" s="4" t="s">
        <v>12</v>
      </c>
      <c r="H5164" s="4" t="s">
        <v>212</v>
      </c>
      <c r="I5164" s="4">
        <v>1</v>
      </c>
      <c r="J5164" t="str">
        <f>VLOOKUP(A5164,'Município e Sexo'!$A$2:$I$11321,5,FALSE)</f>
        <v>LAGOA DO CARRO</v>
      </c>
      <c r="K5164" t="str">
        <f>VLOOKUP(A5164,'Município e Sexo'!$A$2:$I$11321,7,FALSE)</f>
        <v>MASCULINO</v>
      </c>
    </row>
    <row r="5165" spans="1:11" ht="15" customHeight="1" thickBot="1" x14ac:dyDescent="0.25">
      <c r="A5165" t="str">
        <f>CONCATENATE(B5165,C5165,D5165,G5165,E5165,I5165)</f>
        <v>942019HOMICIDIO401</v>
      </c>
      <c r="B5165" s="4">
        <v>9</v>
      </c>
      <c r="C5165" s="5">
        <v>4</v>
      </c>
      <c r="D5165" s="4">
        <v>2019</v>
      </c>
      <c r="E5165" s="4">
        <v>40</v>
      </c>
      <c r="F5165" s="4" t="s">
        <v>210</v>
      </c>
      <c r="G5165" s="4" t="s">
        <v>12</v>
      </c>
      <c r="H5165" s="4" t="s">
        <v>211</v>
      </c>
      <c r="I5165" s="4">
        <v>1</v>
      </c>
      <c r="J5165" t="str">
        <f>VLOOKUP(A5165,'Município e Sexo'!$A$2:$I$11321,5,FALSE)</f>
        <v>OLINDA</v>
      </c>
      <c r="K5165" t="str">
        <f>VLOOKUP(A5165,'Município e Sexo'!$A$2:$I$11321,7,FALSE)</f>
        <v>MASCULINO</v>
      </c>
    </row>
    <row r="5166" spans="1:11" ht="15" customHeight="1" thickBot="1" x14ac:dyDescent="0.25">
      <c r="A5166" t="str">
        <f>CONCATENATE(B5166,C5166,D5166,G5166,E5166,I5166)</f>
        <v>1042019HOMICIDIO211</v>
      </c>
      <c r="B5166" s="4">
        <v>10</v>
      </c>
      <c r="C5166" s="5">
        <v>4</v>
      </c>
      <c r="D5166" s="4">
        <v>2019</v>
      </c>
      <c r="E5166" s="4">
        <v>21</v>
      </c>
      <c r="F5166" s="4" t="s">
        <v>210</v>
      </c>
      <c r="G5166" s="4" t="s">
        <v>12</v>
      </c>
      <c r="H5166" s="4" t="s">
        <v>211</v>
      </c>
      <c r="I5166" s="4">
        <v>1</v>
      </c>
      <c r="J5166" t="str">
        <f>VLOOKUP(A5166,'Município e Sexo'!$A$2:$I$11321,5,FALSE)</f>
        <v>RECIFE</v>
      </c>
      <c r="K5166" t="str">
        <f>VLOOKUP(A5166,'Município e Sexo'!$A$2:$I$11321,7,FALSE)</f>
        <v>MASCULINO</v>
      </c>
    </row>
    <row r="5167" spans="1:11" ht="15" customHeight="1" thickBot="1" x14ac:dyDescent="0.25">
      <c r="A5167" t="str">
        <f>CONCATENATE(B5167,C5167,D5167,G5167,E5167,I5167)</f>
        <v>1042019HOMICIDIO221</v>
      </c>
      <c r="B5167" s="4">
        <v>10</v>
      </c>
      <c r="C5167" s="5">
        <v>4</v>
      </c>
      <c r="D5167" s="4">
        <v>2019</v>
      </c>
      <c r="E5167" s="4">
        <v>22</v>
      </c>
      <c r="F5167" s="4" t="s">
        <v>210</v>
      </c>
      <c r="G5167" s="4" t="s">
        <v>12</v>
      </c>
      <c r="H5167" s="4" t="s">
        <v>211</v>
      </c>
      <c r="I5167" s="4">
        <v>1</v>
      </c>
      <c r="J5167" t="str">
        <f>VLOOKUP(A5167,'Município e Sexo'!$A$2:$I$11321,5,FALSE)</f>
        <v>CABO DE SANTO AGOSTINHO</v>
      </c>
      <c r="K5167" t="str">
        <f>VLOOKUP(A5167,'Município e Sexo'!$A$2:$I$11321,7,FALSE)</f>
        <v>MASCULINO</v>
      </c>
    </row>
    <row r="5168" spans="1:11" ht="15" customHeight="1" thickBot="1" x14ac:dyDescent="0.25">
      <c r="A5168" t="str">
        <f>CONCATENATE(B5168,C5168,D5168,G5168,E5168,I5168)</f>
        <v>1042019HOMICIDIO341</v>
      </c>
      <c r="B5168" s="4">
        <v>10</v>
      </c>
      <c r="C5168" s="5">
        <v>4</v>
      </c>
      <c r="D5168" s="4">
        <v>2019</v>
      </c>
      <c r="E5168" s="4">
        <v>34</v>
      </c>
      <c r="F5168" s="4" t="s">
        <v>210</v>
      </c>
      <c r="G5168" s="4" t="s">
        <v>12</v>
      </c>
      <c r="H5168" s="4" t="s">
        <v>211</v>
      </c>
      <c r="I5168" s="4">
        <v>1</v>
      </c>
      <c r="J5168" t="str">
        <f>VLOOKUP(A5168,'Município e Sexo'!$A$2:$I$11321,5,FALSE)</f>
        <v>CABO DE SANTO AGOSTINHO</v>
      </c>
      <c r="K5168" t="str">
        <f>VLOOKUP(A5168,'Município e Sexo'!$A$2:$I$11321,7,FALSE)</f>
        <v>MASCULINO</v>
      </c>
    </row>
    <row r="5169" spans="1:11" ht="15" customHeight="1" thickBot="1" x14ac:dyDescent="0.25">
      <c r="A5169" t="str">
        <f>CONCATENATE(B5169,C5169,D5169,G5169,E5169,I5169)</f>
        <v>1042019HOMICIDIO421</v>
      </c>
      <c r="B5169" s="4">
        <v>10</v>
      </c>
      <c r="C5169" s="5">
        <v>4</v>
      </c>
      <c r="D5169" s="4">
        <v>2019</v>
      </c>
      <c r="E5169" s="4">
        <v>42</v>
      </c>
      <c r="F5169" s="4" t="s">
        <v>210</v>
      </c>
      <c r="G5169" s="4" t="s">
        <v>12</v>
      </c>
      <c r="H5169" s="4" t="s">
        <v>211</v>
      </c>
      <c r="I5169" s="4">
        <v>1</v>
      </c>
      <c r="J5169" t="str">
        <f>VLOOKUP(A5169,'Município e Sexo'!$A$2:$I$11321,5,FALSE)</f>
        <v>CARUARU</v>
      </c>
      <c r="K5169" t="str">
        <f>VLOOKUP(A5169,'Município e Sexo'!$A$2:$I$11321,7,FALSE)</f>
        <v>MASCULINO</v>
      </c>
    </row>
    <row r="5170" spans="1:11" ht="15" customHeight="1" thickBot="1" x14ac:dyDescent="0.25">
      <c r="A5170" t="str">
        <f>CONCATENATE(B5170,C5170,D5170,G5170,E5170,I5170)</f>
        <v>1042019HOMICIDIO251</v>
      </c>
      <c r="B5170" s="4">
        <v>10</v>
      </c>
      <c r="C5170" s="5">
        <v>4</v>
      </c>
      <c r="D5170" s="4">
        <v>2019</v>
      </c>
      <c r="E5170" s="4">
        <v>25</v>
      </c>
      <c r="F5170" s="4" t="s">
        <v>210</v>
      </c>
      <c r="G5170" s="4" t="s">
        <v>12</v>
      </c>
      <c r="H5170" s="4" t="s">
        <v>211</v>
      </c>
      <c r="I5170" s="4">
        <v>1</v>
      </c>
      <c r="J5170" t="str">
        <f>VLOOKUP(A5170,'Município e Sexo'!$A$2:$I$11321,5,FALSE)</f>
        <v>GAMELEIRA</v>
      </c>
      <c r="K5170" t="str">
        <f>VLOOKUP(A5170,'Município e Sexo'!$A$2:$I$11321,7,FALSE)</f>
        <v>MASCULINO</v>
      </c>
    </row>
    <row r="5171" spans="1:11" ht="15" customHeight="1" thickBot="1" x14ac:dyDescent="0.25">
      <c r="A5171" t="str">
        <f>CONCATENATE(B5171,C5171,D5171,G5171,E5171,I5171)</f>
        <v>1042019HOMICIDIO251</v>
      </c>
      <c r="B5171" s="4">
        <v>10</v>
      </c>
      <c r="C5171" s="5">
        <v>4</v>
      </c>
      <c r="D5171" s="4">
        <v>2019</v>
      </c>
      <c r="E5171" s="4">
        <v>25</v>
      </c>
      <c r="F5171" s="4" t="s">
        <v>210</v>
      </c>
      <c r="G5171" s="4" t="s">
        <v>12</v>
      </c>
      <c r="H5171" s="4" t="s">
        <v>211</v>
      </c>
      <c r="I5171" s="4">
        <v>1</v>
      </c>
      <c r="J5171" t="str">
        <f>VLOOKUP(A5171,'Município e Sexo'!$A$2:$I$11321,5,FALSE)</f>
        <v>GAMELEIRA</v>
      </c>
      <c r="K5171" t="str">
        <f>VLOOKUP(A5171,'Município e Sexo'!$A$2:$I$11321,7,FALSE)</f>
        <v>MASCULINO</v>
      </c>
    </row>
    <row r="5172" spans="1:11" ht="15" customHeight="1" thickBot="1" x14ac:dyDescent="0.25">
      <c r="A5172" t="str">
        <f>CONCATENATE(B5172,C5172,D5172,G5172,E5172,I5172)</f>
        <v>1042019HOMICIDIO161</v>
      </c>
      <c r="B5172" s="4">
        <v>10</v>
      </c>
      <c r="C5172" s="5">
        <v>4</v>
      </c>
      <c r="D5172" s="4">
        <v>2019</v>
      </c>
      <c r="E5172" s="4">
        <v>16</v>
      </c>
      <c r="F5172" s="4" t="s">
        <v>210</v>
      </c>
      <c r="G5172" s="4" t="s">
        <v>12</v>
      </c>
      <c r="H5172" s="4" t="s">
        <v>211</v>
      </c>
      <c r="I5172" s="4">
        <v>1</v>
      </c>
      <c r="J5172" t="str">
        <f>VLOOKUP(A5172,'Município e Sexo'!$A$2:$I$11321,5,FALSE)</f>
        <v>OLINDA</v>
      </c>
      <c r="K5172" t="str">
        <f>VLOOKUP(A5172,'Município e Sexo'!$A$2:$I$11321,7,FALSE)</f>
        <v>MASCULINO</v>
      </c>
    </row>
    <row r="5173" spans="1:11" ht="15" customHeight="1" thickBot="1" x14ac:dyDescent="0.25">
      <c r="A5173" t="str">
        <f>CONCATENATE(B5173,C5173,D5173,G5173,E5173,I5173)</f>
        <v>1042019HOMICIDIO221</v>
      </c>
      <c r="B5173" s="4">
        <v>10</v>
      </c>
      <c r="C5173" s="5">
        <v>4</v>
      </c>
      <c r="D5173" s="4">
        <v>2019</v>
      </c>
      <c r="E5173" s="4">
        <v>22</v>
      </c>
      <c r="F5173" s="4" t="s">
        <v>210</v>
      </c>
      <c r="G5173" s="4" t="s">
        <v>12</v>
      </c>
      <c r="H5173" s="4" t="s">
        <v>212</v>
      </c>
      <c r="I5173" s="4">
        <v>1</v>
      </c>
      <c r="J5173" t="str">
        <f>VLOOKUP(A5173,'Município e Sexo'!$A$2:$I$11321,5,FALSE)</f>
        <v>CABO DE SANTO AGOSTINHO</v>
      </c>
      <c r="K5173" t="str">
        <f>VLOOKUP(A5173,'Município e Sexo'!$A$2:$I$11321,7,FALSE)</f>
        <v>MASCULINO</v>
      </c>
    </row>
    <row r="5174" spans="1:11" ht="15" customHeight="1" thickBot="1" x14ac:dyDescent="0.25">
      <c r="A5174" t="str">
        <f>CONCATENATE(B5174,C5174,D5174,G5174,E5174,I5174)</f>
        <v>1042019HOMICIDIO251</v>
      </c>
      <c r="B5174" s="4">
        <v>10</v>
      </c>
      <c r="C5174" s="5">
        <v>4</v>
      </c>
      <c r="D5174" s="4">
        <v>2019</v>
      </c>
      <c r="E5174" s="4">
        <v>25</v>
      </c>
      <c r="F5174" s="4" t="s">
        <v>210</v>
      </c>
      <c r="G5174" s="4" t="s">
        <v>12</v>
      </c>
      <c r="H5174" s="4" t="s">
        <v>211</v>
      </c>
      <c r="I5174" s="4">
        <v>1</v>
      </c>
      <c r="J5174" t="str">
        <f>VLOOKUP(A5174,'Município e Sexo'!$A$2:$I$11321,5,FALSE)</f>
        <v>GAMELEIRA</v>
      </c>
      <c r="K5174" t="str">
        <f>VLOOKUP(A5174,'Município e Sexo'!$A$2:$I$11321,7,FALSE)</f>
        <v>MASCULINO</v>
      </c>
    </row>
    <row r="5175" spans="1:11" ht="15" customHeight="1" thickBot="1" x14ac:dyDescent="0.25">
      <c r="A5175" t="str">
        <f>CONCATENATE(B5175,C5175,D5175,G5175,E5175,I5175)</f>
        <v>1042019HOMICIDIO311</v>
      </c>
      <c r="B5175" s="4">
        <v>10</v>
      </c>
      <c r="C5175" s="5">
        <v>4</v>
      </c>
      <c r="D5175" s="4">
        <v>2019</v>
      </c>
      <c r="E5175" s="4">
        <v>31</v>
      </c>
      <c r="F5175" s="4" t="s">
        <v>210</v>
      </c>
      <c r="G5175" s="4" t="s">
        <v>12</v>
      </c>
      <c r="H5175" s="4" t="s">
        <v>211</v>
      </c>
      <c r="I5175" s="4">
        <v>1</v>
      </c>
      <c r="J5175" t="str">
        <f>VLOOKUP(A5175,'Município e Sexo'!$A$2:$I$11321,5,FALSE)</f>
        <v>AFRANIO</v>
      </c>
      <c r="K5175" t="str">
        <f>VLOOKUP(A5175,'Município e Sexo'!$A$2:$I$11321,7,FALSE)</f>
        <v>MASCULINO</v>
      </c>
    </row>
    <row r="5176" spans="1:11" ht="15" customHeight="1" thickBot="1" x14ac:dyDescent="0.25">
      <c r="A5176" t="str">
        <f>CONCATENATE(B5176,C5176,D5176,G5176,E5176,I5176)</f>
        <v>1142019HOMICIDIO181</v>
      </c>
      <c r="B5176" s="4">
        <v>11</v>
      </c>
      <c r="C5176" s="5">
        <v>4</v>
      </c>
      <c r="D5176" s="4">
        <v>2019</v>
      </c>
      <c r="E5176" s="4">
        <v>18</v>
      </c>
      <c r="F5176" s="4" t="s">
        <v>210</v>
      </c>
      <c r="G5176" s="4" t="s">
        <v>12</v>
      </c>
      <c r="H5176" s="4" t="s">
        <v>211</v>
      </c>
      <c r="I5176" s="4">
        <v>1</v>
      </c>
      <c r="J5176" t="str">
        <f>VLOOKUP(A5176,'Município e Sexo'!$A$2:$I$11321,5,FALSE)</f>
        <v>AMARAJI</v>
      </c>
      <c r="K5176" t="str">
        <f>VLOOKUP(A5176,'Município e Sexo'!$A$2:$I$11321,7,FALSE)</f>
        <v>MASCULINO</v>
      </c>
    </row>
    <row r="5177" spans="1:11" ht="15" customHeight="1" thickBot="1" x14ac:dyDescent="0.25">
      <c r="A5177" t="str">
        <f>CONCATENATE(B5177,C5177,D5177,G5177,E5177,I5177)</f>
        <v>1142019HOMICIDIO261</v>
      </c>
      <c r="B5177" s="4">
        <v>11</v>
      </c>
      <c r="C5177" s="5">
        <v>4</v>
      </c>
      <c r="D5177" s="4">
        <v>2019</v>
      </c>
      <c r="E5177" s="4">
        <v>26</v>
      </c>
      <c r="F5177" s="4" t="s">
        <v>210</v>
      </c>
      <c r="G5177" s="4" t="s">
        <v>12</v>
      </c>
      <c r="H5177" s="4" t="s">
        <v>211</v>
      </c>
      <c r="I5177" s="4">
        <v>1</v>
      </c>
      <c r="J5177" t="str">
        <f>VLOOKUP(A5177,'Município e Sexo'!$A$2:$I$11321,5,FALSE)</f>
        <v>BELO JARDIM</v>
      </c>
      <c r="K5177" t="str">
        <f>VLOOKUP(A5177,'Município e Sexo'!$A$2:$I$11321,7,FALSE)</f>
        <v>MASCULINO</v>
      </c>
    </row>
    <row r="5178" spans="1:11" ht="15" customHeight="1" thickBot="1" x14ac:dyDescent="0.25">
      <c r="A5178" t="str">
        <f>CONCATENATE(B5178,C5178,D5178,G5178,E5178,I5178)</f>
        <v>1142019HOMICIDIO281</v>
      </c>
      <c r="B5178" s="4">
        <v>11</v>
      </c>
      <c r="C5178" s="5">
        <v>4</v>
      </c>
      <c r="D5178" s="4">
        <v>2019</v>
      </c>
      <c r="E5178" s="4">
        <v>28</v>
      </c>
      <c r="F5178" s="4" t="s">
        <v>210</v>
      </c>
      <c r="G5178" s="4" t="s">
        <v>12</v>
      </c>
      <c r="H5178" s="4" t="s">
        <v>211</v>
      </c>
      <c r="I5178" s="4">
        <v>1</v>
      </c>
      <c r="J5178" t="str">
        <f>VLOOKUP(A5178,'Município e Sexo'!$A$2:$I$11321,5,FALSE)</f>
        <v>RECIFE</v>
      </c>
      <c r="K5178" t="str">
        <f>VLOOKUP(A5178,'Município e Sexo'!$A$2:$I$11321,7,FALSE)</f>
        <v>MASCULINO</v>
      </c>
    </row>
    <row r="5179" spans="1:11" ht="15" customHeight="1" thickBot="1" x14ac:dyDescent="0.25">
      <c r="A5179" t="str">
        <f>CONCATENATE(B5179,C5179,D5179,G5179,E5179,I5179)</f>
        <v>1142019HOMICIDIO301</v>
      </c>
      <c r="B5179" s="4">
        <v>11</v>
      </c>
      <c r="C5179" s="5">
        <v>4</v>
      </c>
      <c r="D5179" s="4">
        <v>2019</v>
      </c>
      <c r="E5179" s="4">
        <v>30</v>
      </c>
      <c r="F5179" s="4" t="s">
        <v>210</v>
      </c>
      <c r="G5179" s="4" t="s">
        <v>12</v>
      </c>
      <c r="H5179" s="4" t="s">
        <v>211</v>
      </c>
      <c r="I5179" s="4">
        <v>1</v>
      </c>
      <c r="J5179" t="str">
        <f>VLOOKUP(A5179,'Município e Sexo'!$A$2:$I$11321,5,FALSE)</f>
        <v>RECIFE</v>
      </c>
      <c r="K5179" t="str">
        <f>VLOOKUP(A5179,'Município e Sexo'!$A$2:$I$11321,7,FALSE)</f>
        <v>MASCULINO</v>
      </c>
    </row>
    <row r="5180" spans="1:11" ht="15" customHeight="1" thickBot="1" x14ac:dyDescent="0.25">
      <c r="A5180" t="str">
        <f>CONCATENATE(B5180,C5180,D5180,G5180,E5180,I5180)</f>
        <v>1142019HOMICIDIO181</v>
      </c>
      <c r="B5180" s="4">
        <v>11</v>
      </c>
      <c r="C5180" s="5">
        <v>4</v>
      </c>
      <c r="D5180" s="4">
        <v>2019</v>
      </c>
      <c r="E5180" s="4">
        <v>18</v>
      </c>
      <c r="F5180" s="4" t="s">
        <v>210</v>
      </c>
      <c r="G5180" s="4" t="s">
        <v>12</v>
      </c>
      <c r="H5180" s="4" t="s">
        <v>211</v>
      </c>
      <c r="I5180" s="4">
        <v>1</v>
      </c>
      <c r="J5180" t="str">
        <f>VLOOKUP(A5180,'Município e Sexo'!$A$2:$I$11321,5,FALSE)</f>
        <v>AMARAJI</v>
      </c>
      <c r="K5180" t="str">
        <f>VLOOKUP(A5180,'Município e Sexo'!$A$2:$I$11321,7,FALSE)</f>
        <v>MASCULINO</v>
      </c>
    </row>
    <row r="5181" spans="1:11" ht="15" customHeight="1" thickBot="1" x14ac:dyDescent="0.25">
      <c r="A5181" t="str">
        <f>CONCATENATE(B5181,C5181,D5181,G5181,E5181,I5181)</f>
        <v>1142019HOMICIDIO201</v>
      </c>
      <c r="B5181" s="4">
        <v>11</v>
      </c>
      <c r="C5181" s="5">
        <v>4</v>
      </c>
      <c r="D5181" s="4">
        <v>2019</v>
      </c>
      <c r="E5181" s="4">
        <v>20</v>
      </c>
      <c r="F5181" s="4" t="s">
        <v>210</v>
      </c>
      <c r="G5181" s="4" t="s">
        <v>12</v>
      </c>
      <c r="H5181" s="4" t="s">
        <v>211</v>
      </c>
      <c r="I5181" s="4">
        <v>1</v>
      </c>
      <c r="J5181" t="str">
        <f>VLOOKUP(A5181,'Município e Sexo'!$A$2:$I$11321,5,FALSE)</f>
        <v>JABOATAO DOS GUARARAPES</v>
      </c>
      <c r="K5181" t="str">
        <f>VLOOKUP(A5181,'Município e Sexo'!$A$2:$I$11321,7,FALSE)</f>
        <v>MASCULINO</v>
      </c>
    </row>
    <row r="5182" spans="1:11" ht="15" customHeight="1" thickBot="1" x14ac:dyDescent="0.25">
      <c r="A5182" t="str">
        <f>CONCATENATE(B5182,C5182,D5182,G5182,E5182,I5182)</f>
        <v>1142019HOMICIDIO241</v>
      </c>
      <c r="B5182" s="4">
        <v>11</v>
      </c>
      <c r="C5182" s="5">
        <v>4</v>
      </c>
      <c r="D5182" s="4">
        <v>2019</v>
      </c>
      <c r="E5182" s="4">
        <v>24</v>
      </c>
      <c r="F5182" s="4" t="s">
        <v>210</v>
      </c>
      <c r="G5182" s="4" t="s">
        <v>12</v>
      </c>
      <c r="H5182" s="4" t="s">
        <v>211</v>
      </c>
      <c r="I5182" s="4">
        <v>1</v>
      </c>
      <c r="J5182" t="str">
        <f>VLOOKUP(A5182,'Município e Sexo'!$A$2:$I$11321,5,FALSE)</f>
        <v>LAGOA DO ITAENGA</v>
      </c>
      <c r="K5182" t="str">
        <f>VLOOKUP(A5182,'Município e Sexo'!$A$2:$I$11321,7,FALSE)</f>
        <v>MASCULINO</v>
      </c>
    </row>
    <row r="5183" spans="1:11" ht="15" customHeight="1" thickBot="1" x14ac:dyDescent="0.25">
      <c r="A5183" t="str">
        <f>CONCATENATE(B5183,C5183,D5183,G5183,E5183,I5183)</f>
        <v>1142019HOMICIDIO271</v>
      </c>
      <c r="B5183" s="4">
        <v>11</v>
      </c>
      <c r="C5183" s="5">
        <v>4</v>
      </c>
      <c r="D5183" s="4">
        <v>2019</v>
      </c>
      <c r="E5183" s="4">
        <v>27</v>
      </c>
      <c r="F5183" s="4" t="s">
        <v>210</v>
      </c>
      <c r="G5183" s="4" t="s">
        <v>12</v>
      </c>
      <c r="H5183" s="4" t="s">
        <v>212</v>
      </c>
      <c r="I5183" s="4">
        <v>1</v>
      </c>
      <c r="J5183" t="str">
        <f>VLOOKUP(A5183,'Município e Sexo'!$A$2:$I$11321,5,FALSE)</f>
        <v>RIO FORMOSO</v>
      </c>
      <c r="K5183" t="str">
        <f>VLOOKUP(A5183,'Município e Sexo'!$A$2:$I$11321,7,FALSE)</f>
        <v>MASCULINO</v>
      </c>
    </row>
    <row r="5184" spans="1:11" ht="15" customHeight="1" thickBot="1" x14ac:dyDescent="0.25">
      <c r="A5184" t="str">
        <f>CONCATENATE(B5184,C5184,D5184,G5184,E5184,I5184)</f>
        <v>1142019HOMICIDIO171</v>
      </c>
      <c r="B5184" s="4">
        <v>11</v>
      </c>
      <c r="C5184" s="5">
        <v>4</v>
      </c>
      <c r="D5184" s="4">
        <v>2019</v>
      </c>
      <c r="E5184" s="4">
        <v>17</v>
      </c>
      <c r="F5184" s="4" t="s">
        <v>210</v>
      </c>
      <c r="G5184" s="4" t="s">
        <v>12</v>
      </c>
      <c r="H5184" s="4" t="s">
        <v>211</v>
      </c>
      <c r="I5184" s="4">
        <v>1</v>
      </c>
      <c r="J5184" t="str">
        <f>VLOOKUP(A5184,'Município e Sexo'!$A$2:$I$11321,5,FALSE)</f>
        <v>RECIFE</v>
      </c>
      <c r="K5184" t="str">
        <f>VLOOKUP(A5184,'Município e Sexo'!$A$2:$I$11321,7,FALSE)</f>
        <v>MASCULINO</v>
      </c>
    </row>
    <row r="5185" spans="1:11" ht="15" customHeight="1" thickBot="1" x14ac:dyDescent="0.25">
      <c r="A5185" t="str">
        <f>CONCATENATE(B5185,C5185,D5185,G5185,E5185,I5185)</f>
        <v>1142019HOMICIDIO191</v>
      </c>
      <c r="B5185" s="4">
        <v>11</v>
      </c>
      <c r="C5185" s="5">
        <v>4</v>
      </c>
      <c r="D5185" s="4">
        <v>2019</v>
      </c>
      <c r="E5185" s="4">
        <v>19</v>
      </c>
      <c r="F5185" s="4" t="s">
        <v>210</v>
      </c>
      <c r="G5185" s="4" t="s">
        <v>12</v>
      </c>
      <c r="H5185" s="4" t="s">
        <v>212</v>
      </c>
      <c r="I5185" s="4">
        <v>1</v>
      </c>
      <c r="J5185" t="str">
        <f>VLOOKUP(A5185,'Município e Sexo'!$A$2:$I$11321,5,FALSE)</f>
        <v>VITORIA DE SANTO ANTAO</v>
      </c>
      <c r="K5185" t="str">
        <f>VLOOKUP(A5185,'Município e Sexo'!$A$2:$I$11321,7,FALSE)</f>
        <v>MASCULINO</v>
      </c>
    </row>
    <row r="5186" spans="1:11" ht="15" customHeight="1" thickBot="1" x14ac:dyDescent="0.25">
      <c r="A5186" t="str">
        <f>CONCATENATE(B5186,C5186,D5186,G5186,E5186,I5186)</f>
        <v>1242019HOMICIDIO301</v>
      </c>
      <c r="B5186" s="4">
        <v>12</v>
      </c>
      <c r="C5186" s="5">
        <v>4</v>
      </c>
      <c r="D5186" s="4">
        <v>2019</v>
      </c>
      <c r="E5186" s="4">
        <v>30</v>
      </c>
      <c r="F5186" s="4" t="s">
        <v>210</v>
      </c>
      <c r="G5186" s="4" t="s">
        <v>12</v>
      </c>
      <c r="H5186" s="4" t="s">
        <v>211</v>
      </c>
      <c r="I5186" s="4">
        <v>1</v>
      </c>
      <c r="J5186" t="str">
        <f>VLOOKUP(A5186,'Município e Sexo'!$A$2:$I$11321,5,FALSE)</f>
        <v>CATENDE</v>
      </c>
      <c r="K5186" t="str">
        <f>VLOOKUP(A5186,'Município e Sexo'!$A$2:$I$11321,7,FALSE)</f>
        <v>MASCULINO</v>
      </c>
    </row>
    <row r="5187" spans="1:11" ht="15" customHeight="1" thickBot="1" x14ac:dyDescent="0.25">
      <c r="A5187" t="str">
        <f>CONCATENATE(B5187,C5187,D5187,G5187,E5187,I5187)</f>
        <v>1242019HOMICIDIO161</v>
      </c>
      <c r="B5187" s="4">
        <v>12</v>
      </c>
      <c r="C5187" s="5">
        <v>4</v>
      </c>
      <c r="D5187" s="4">
        <v>2019</v>
      </c>
      <c r="E5187" s="4">
        <v>16</v>
      </c>
      <c r="F5187" s="4" t="s">
        <v>210</v>
      </c>
      <c r="G5187" s="4" t="s">
        <v>12</v>
      </c>
      <c r="H5187" s="4" t="s">
        <v>211</v>
      </c>
      <c r="I5187" s="4">
        <v>1</v>
      </c>
      <c r="J5187" t="str">
        <f>VLOOKUP(A5187,'Município e Sexo'!$A$2:$I$11321,5,FALSE)</f>
        <v>ITAMARACA</v>
      </c>
      <c r="K5187" t="str">
        <f>VLOOKUP(A5187,'Município e Sexo'!$A$2:$I$11321,7,FALSE)</f>
        <v>MASCULINO</v>
      </c>
    </row>
    <row r="5188" spans="1:11" ht="15" customHeight="1" thickBot="1" x14ac:dyDescent="0.25">
      <c r="A5188" t="str">
        <f>CONCATENATE(B5188,C5188,D5188,G5188,E5188,I5188)</f>
        <v>1242019HOMICIDIO171</v>
      </c>
      <c r="B5188" s="4">
        <v>12</v>
      </c>
      <c r="C5188" s="5">
        <v>4</v>
      </c>
      <c r="D5188" s="4">
        <v>2019</v>
      </c>
      <c r="E5188" s="4">
        <v>17</v>
      </c>
      <c r="F5188" s="4" t="s">
        <v>214</v>
      </c>
      <c r="G5188" s="4" t="s">
        <v>12</v>
      </c>
      <c r="H5188" s="4" t="s">
        <v>211</v>
      </c>
      <c r="I5188" s="4">
        <v>1</v>
      </c>
      <c r="J5188" t="str">
        <f>VLOOKUP(A5188,'Município e Sexo'!$A$2:$I$11321,5,FALSE)</f>
        <v>BEZERROS</v>
      </c>
      <c r="K5188" t="str">
        <f>VLOOKUP(A5188,'Município e Sexo'!$A$2:$I$11321,7,FALSE)</f>
        <v>MASCULINO</v>
      </c>
    </row>
    <row r="5189" spans="1:11" ht="15" customHeight="1" thickBot="1" x14ac:dyDescent="0.25">
      <c r="A5189" t="str">
        <f>CONCATENATE(B5189,C5189,D5189,G5189,E5189,I5189)</f>
        <v>1242019HOMICIDIO201</v>
      </c>
      <c r="B5189" s="4">
        <v>12</v>
      </c>
      <c r="C5189" s="5">
        <v>4</v>
      </c>
      <c r="D5189" s="4">
        <v>2019</v>
      </c>
      <c r="E5189" s="4">
        <v>20</v>
      </c>
      <c r="F5189" s="4" t="s">
        <v>210</v>
      </c>
      <c r="G5189" s="4" t="s">
        <v>12</v>
      </c>
      <c r="H5189" s="4" t="s">
        <v>211</v>
      </c>
      <c r="I5189" s="4">
        <v>1</v>
      </c>
      <c r="J5189" t="str">
        <f>VLOOKUP(A5189,'Município e Sexo'!$A$2:$I$11321,5,FALSE)</f>
        <v>CARUARU</v>
      </c>
      <c r="K5189" t="str">
        <f>VLOOKUP(A5189,'Município e Sexo'!$A$2:$I$11321,7,FALSE)</f>
        <v>MASCULINO</v>
      </c>
    </row>
    <row r="5190" spans="1:11" ht="15" customHeight="1" thickBot="1" x14ac:dyDescent="0.25">
      <c r="A5190" t="str">
        <f>CONCATENATE(B5190,C5190,D5190,G5190,E5190,I5190)</f>
        <v>1242019HOMICIDIO221</v>
      </c>
      <c r="B5190" s="4">
        <v>12</v>
      </c>
      <c r="C5190" s="5">
        <v>4</v>
      </c>
      <c r="D5190" s="4">
        <v>2019</v>
      </c>
      <c r="E5190" s="4">
        <v>22</v>
      </c>
      <c r="F5190" s="4" t="s">
        <v>210</v>
      </c>
      <c r="G5190" s="4" t="s">
        <v>12</v>
      </c>
      <c r="H5190" s="4" t="s">
        <v>212</v>
      </c>
      <c r="I5190" s="4">
        <v>1</v>
      </c>
      <c r="J5190" t="str">
        <f>VLOOKUP(A5190,'Município e Sexo'!$A$2:$I$11321,5,FALSE)</f>
        <v>SANHARO</v>
      </c>
      <c r="K5190" t="str">
        <f>VLOOKUP(A5190,'Município e Sexo'!$A$2:$I$11321,7,FALSE)</f>
        <v>MASCULINO</v>
      </c>
    </row>
    <row r="5191" spans="1:11" ht="15" customHeight="1" thickBot="1" x14ac:dyDescent="0.25">
      <c r="A5191" t="str">
        <f>CONCATENATE(B5191,C5191,D5191,G5191,E5191,I5191)</f>
        <v>1242019HOMICIDIO281</v>
      </c>
      <c r="B5191" s="4">
        <v>12</v>
      </c>
      <c r="C5191" s="5">
        <v>4</v>
      </c>
      <c r="D5191" s="4">
        <v>2019</v>
      </c>
      <c r="E5191" s="4">
        <v>28</v>
      </c>
      <c r="F5191" s="4" t="s">
        <v>210</v>
      </c>
      <c r="G5191" s="4" t="s">
        <v>12</v>
      </c>
      <c r="H5191" s="4" t="s">
        <v>211</v>
      </c>
      <c r="I5191" s="4">
        <v>1</v>
      </c>
      <c r="J5191" t="str">
        <f>VLOOKUP(A5191,'Município e Sexo'!$A$2:$I$11321,5,FALSE)</f>
        <v>TORITAMA</v>
      </c>
      <c r="K5191" t="str">
        <f>VLOOKUP(A5191,'Município e Sexo'!$A$2:$I$11321,7,FALSE)</f>
        <v>MASCULINO</v>
      </c>
    </row>
    <row r="5192" spans="1:11" ht="15" customHeight="1" thickBot="1" x14ac:dyDescent="0.25">
      <c r="A5192" t="str">
        <f>CONCATENATE(B5192,C5192,D5192,G5192,E5192,I5192)</f>
        <v>1242019HOMICIDIO661</v>
      </c>
      <c r="B5192" s="4">
        <v>12</v>
      </c>
      <c r="C5192" s="5">
        <v>4</v>
      </c>
      <c r="D5192" s="4">
        <v>2019</v>
      </c>
      <c r="E5192" s="4">
        <v>66</v>
      </c>
      <c r="F5192" s="4" t="s">
        <v>210</v>
      </c>
      <c r="G5192" s="4" t="s">
        <v>12</v>
      </c>
      <c r="H5192" s="4" t="s">
        <v>211</v>
      </c>
      <c r="I5192" s="4">
        <v>1</v>
      </c>
      <c r="J5192" t="str">
        <f>VLOOKUP(A5192,'Município e Sexo'!$A$2:$I$11321,5,FALSE)</f>
        <v>SANTA MARIA DO CAMBUCA</v>
      </c>
      <c r="K5192" t="str">
        <f>VLOOKUP(A5192,'Município e Sexo'!$A$2:$I$11321,7,FALSE)</f>
        <v>MASCULINO</v>
      </c>
    </row>
    <row r="5193" spans="1:11" ht="15" customHeight="1" thickBot="1" x14ac:dyDescent="0.25">
      <c r="A5193" t="str">
        <f>CONCATENATE(B5193,C5193,D5193,G5193,E5193,I5193)</f>
        <v>1242019HOMICIDIO171</v>
      </c>
      <c r="B5193" s="4">
        <v>12</v>
      </c>
      <c r="C5193" s="5">
        <v>4</v>
      </c>
      <c r="D5193" s="4">
        <v>2019</v>
      </c>
      <c r="E5193" s="4">
        <v>17</v>
      </c>
      <c r="F5193" s="4" t="s">
        <v>210</v>
      </c>
      <c r="G5193" s="4" t="s">
        <v>12</v>
      </c>
      <c r="H5193" s="4" t="s">
        <v>211</v>
      </c>
      <c r="I5193" s="4">
        <v>1</v>
      </c>
      <c r="J5193" t="str">
        <f>VLOOKUP(A5193,'Município e Sexo'!$A$2:$I$11321,5,FALSE)</f>
        <v>BEZERROS</v>
      </c>
      <c r="K5193" t="str">
        <f>VLOOKUP(A5193,'Município e Sexo'!$A$2:$I$11321,7,FALSE)</f>
        <v>MASCULINO</v>
      </c>
    </row>
    <row r="5194" spans="1:11" ht="15" customHeight="1" thickBot="1" x14ac:dyDescent="0.25">
      <c r="A5194" t="str">
        <f>CONCATENATE(B5194,C5194,D5194,G5194,E5194,I5194)</f>
        <v>1242019HOMICIDIO171</v>
      </c>
      <c r="B5194" s="4">
        <v>12</v>
      </c>
      <c r="C5194" s="5">
        <v>4</v>
      </c>
      <c r="D5194" s="4">
        <v>2019</v>
      </c>
      <c r="E5194" s="4">
        <v>17</v>
      </c>
      <c r="F5194" s="4" t="s">
        <v>210</v>
      </c>
      <c r="G5194" s="4" t="s">
        <v>12</v>
      </c>
      <c r="H5194" s="4" t="s">
        <v>211</v>
      </c>
      <c r="I5194" s="4">
        <v>1</v>
      </c>
      <c r="J5194" t="str">
        <f>VLOOKUP(A5194,'Município e Sexo'!$A$2:$I$11321,5,FALSE)</f>
        <v>BEZERROS</v>
      </c>
      <c r="K5194" t="str">
        <f>VLOOKUP(A5194,'Município e Sexo'!$A$2:$I$11321,7,FALSE)</f>
        <v>MASCULINO</v>
      </c>
    </row>
    <row r="5195" spans="1:11" ht="15" customHeight="1" thickBot="1" x14ac:dyDescent="0.25">
      <c r="A5195" t="str">
        <f>CONCATENATE(B5195,C5195,D5195,G5195,E5195,I5195)</f>
        <v>1242019HOMICIDIO271</v>
      </c>
      <c r="B5195" s="4">
        <v>12</v>
      </c>
      <c r="C5195" s="5">
        <v>4</v>
      </c>
      <c r="D5195" s="4">
        <v>2019</v>
      </c>
      <c r="E5195" s="4">
        <v>27</v>
      </c>
      <c r="F5195" s="4" t="s">
        <v>210</v>
      </c>
      <c r="G5195" s="4" t="s">
        <v>12</v>
      </c>
      <c r="H5195" s="4" t="s">
        <v>211</v>
      </c>
      <c r="I5195" s="4">
        <v>1</v>
      </c>
      <c r="J5195" t="str">
        <f>VLOOKUP(A5195,'Município e Sexo'!$A$2:$I$11321,5,FALSE)</f>
        <v>JABOATAO DOS GUARARAPES</v>
      </c>
      <c r="K5195" t="str">
        <f>VLOOKUP(A5195,'Município e Sexo'!$A$2:$I$11321,7,FALSE)</f>
        <v>MASCULINO</v>
      </c>
    </row>
    <row r="5196" spans="1:11" ht="15" customHeight="1" thickBot="1" x14ac:dyDescent="0.25">
      <c r="A5196" t="str">
        <f>CONCATENATE(B5196,C5196,D5196,G5196,E5196,I5196)</f>
        <v>1242019FEMINICIDIO331</v>
      </c>
      <c r="B5196" s="4">
        <v>12</v>
      </c>
      <c r="C5196" s="5">
        <v>4</v>
      </c>
      <c r="D5196" s="4">
        <v>2019</v>
      </c>
      <c r="E5196" s="4">
        <v>33</v>
      </c>
      <c r="F5196" s="4" t="s">
        <v>210</v>
      </c>
      <c r="G5196" s="4" t="s">
        <v>29</v>
      </c>
      <c r="H5196" s="4" t="s">
        <v>29</v>
      </c>
      <c r="I5196" s="4">
        <v>1</v>
      </c>
      <c r="J5196" t="str">
        <f>VLOOKUP(A5196,'Município e Sexo'!$A$2:$I$11321,5,FALSE)</f>
        <v>TERRA NOVA</v>
      </c>
      <c r="K5196" t="str">
        <f>VLOOKUP(A5196,'Município e Sexo'!$A$2:$I$11321,7,FALSE)</f>
        <v>FEMININO</v>
      </c>
    </row>
    <row r="5197" spans="1:11" ht="15" customHeight="1" thickBot="1" x14ac:dyDescent="0.25">
      <c r="A5197" t="str">
        <f>CONCATENATE(B5197,C5197,D5197,G5197,E5197,I5197)</f>
        <v>1342019HOMICIDIO141</v>
      </c>
      <c r="B5197" s="4">
        <v>13</v>
      </c>
      <c r="C5197" s="5">
        <v>4</v>
      </c>
      <c r="D5197" s="4">
        <v>2019</v>
      </c>
      <c r="E5197" s="4">
        <v>14</v>
      </c>
      <c r="F5197" s="4" t="s">
        <v>210</v>
      </c>
      <c r="G5197" s="4" t="s">
        <v>12</v>
      </c>
      <c r="H5197" s="4" t="s">
        <v>211</v>
      </c>
      <c r="I5197" s="4">
        <v>1</v>
      </c>
      <c r="J5197" t="str">
        <f>VLOOKUP(A5197,'Município e Sexo'!$A$2:$I$11321,5,FALSE)</f>
        <v>PETROLINA</v>
      </c>
      <c r="K5197" t="str">
        <f>VLOOKUP(A5197,'Município e Sexo'!$A$2:$I$11321,7,FALSE)</f>
        <v>MASCULINO</v>
      </c>
    </row>
    <row r="5198" spans="1:11" ht="15" customHeight="1" thickBot="1" x14ac:dyDescent="0.25">
      <c r="A5198" t="str">
        <f>CONCATENATE(B5198,C5198,D5198,G5198,E5198,I5198)</f>
        <v>1342019HOMICIDIO371</v>
      </c>
      <c r="B5198" s="4">
        <v>13</v>
      </c>
      <c r="C5198" s="5">
        <v>4</v>
      </c>
      <c r="D5198" s="4">
        <v>2019</v>
      </c>
      <c r="E5198" s="4">
        <v>37</v>
      </c>
      <c r="F5198" s="4" t="s">
        <v>210</v>
      </c>
      <c r="G5198" s="4" t="s">
        <v>12</v>
      </c>
      <c r="H5198" s="4" t="s">
        <v>211</v>
      </c>
      <c r="I5198" s="4">
        <v>1</v>
      </c>
      <c r="J5198" t="str">
        <f>VLOOKUP(A5198,'Município e Sexo'!$A$2:$I$11321,5,FALSE)</f>
        <v>BREJO DA MADRE DE DEUS</v>
      </c>
      <c r="K5198" t="str">
        <f>VLOOKUP(A5198,'Município e Sexo'!$A$2:$I$11321,7,FALSE)</f>
        <v>MASCULINO</v>
      </c>
    </row>
    <row r="5199" spans="1:11" ht="15" customHeight="1" thickBot="1" x14ac:dyDescent="0.25">
      <c r="A5199" t="str">
        <f>CONCATENATE(B5199,C5199,D5199,G5199,E5199,I5199)</f>
        <v>1342019HOMICIDIO461</v>
      </c>
      <c r="B5199" s="4">
        <v>13</v>
      </c>
      <c r="C5199" s="5">
        <v>4</v>
      </c>
      <c r="D5199" s="4">
        <v>2019</v>
      </c>
      <c r="E5199" s="4">
        <v>46</v>
      </c>
      <c r="F5199" s="4" t="s">
        <v>210</v>
      </c>
      <c r="G5199" s="4" t="s">
        <v>12</v>
      </c>
      <c r="H5199" s="4" t="s">
        <v>211</v>
      </c>
      <c r="I5199" s="4">
        <v>1</v>
      </c>
      <c r="J5199" t="str">
        <f>VLOOKUP(A5199,'Município e Sexo'!$A$2:$I$11321,5,FALSE)</f>
        <v>AMARAJI</v>
      </c>
      <c r="K5199" t="str">
        <f>VLOOKUP(A5199,'Município e Sexo'!$A$2:$I$11321,7,FALSE)</f>
        <v>MASCULINO</v>
      </c>
    </row>
    <row r="5200" spans="1:11" ht="15" customHeight="1" thickBot="1" x14ac:dyDescent="0.25">
      <c r="A5200" t="str">
        <f>CONCATENATE(B5200,C5200,D5200,G5200,E5200,I5200)</f>
        <v>1342019HOMICIDIO491</v>
      </c>
      <c r="B5200" s="4">
        <v>13</v>
      </c>
      <c r="C5200" s="5">
        <v>4</v>
      </c>
      <c r="D5200" s="4">
        <v>2019</v>
      </c>
      <c r="E5200" s="4">
        <v>49</v>
      </c>
      <c r="F5200" s="4" t="s">
        <v>210</v>
      </c>
      <c r="G5200" s="4" t="s">
        <v>12</v>
      </c>
      <c r="H5200" s="4" t="s">
        <v>212</v>
      </c>
      <c r="I5200" s="4">
        <v>1</v>
      </c>
      <c r="J5200" t="str">
        <f>VLOOKUP(A5200,'Município e Sexo'!$A$2:$I$11321,5,FALSE)</f>
        <v>CARUARU</v>
      </c>
      <c r="K5200" t="str">
        <f>VLOOKUP(A5200,'Município e Sexo'!$A$2:$I$11321,7,FALSE)</f>
        <v>MASCULINO</v>
      </c>
    </row>
    <row r="5201" spans="1:11" ht="15" customHeight="1" thickBot="1" x14ac:dyDescent="0.25">
      <c r="A5201" t="str">
        <f>CONCATENATE(B5201,C5201,D5201,G5201,E5201,I5201)</f>
        <v>1342019HOMICIDIO161</v>
      </c>
      <c r="B5201" s="4">
        <v>13</v>
      </c>
      <c r="C5201" s="5">
        <v>4</v>
      </c>
      <c r="D5201" s="4">
        <v>2019</v>
      </c>
      <c r="E5201" s="4">
        <v>16</v>
      </c>
      <c r="F5201" s="4" t="s">
        <v>210</v>
      </c>
      <c r="G5201" s="4" t="s">
        <v>12</v>
      </c>
      <c r="H5201" s="4" t="s">
        <v>211</v>
      </c>
      <c r="I5201" s="4">
        <v>1</v>
      </c>
      <c r="J5201" t="str">
        <f>VLOOKUP(A5201,'Município e Sexo'!$A$2:$I$11321,5,FALSE)</f>
        <v>GRAVATA</v>
      </c>
      <c r="K5201" t="str">
        <f>VLOOKUP(A5201,'Município e Sexo'!$A$2:$I$11321,7,FALSE)</f>
        <v>MASCULINO</v>
      </c>
    </row>
    <row r="5202" spans="1:11" ht="15" customHeight="1" thickBot="1" x14ac:dyDescent="0.25">
      <c r="A5202" t="str">
        <f>CONCATENATE(B5202,C5202,D5202,G5202,E5202,I5202)</f>
        <v>1342019HOMICIDIO171</v>
      </c>
      <c r="B5202" s="4">
        <v>13</v>
      </c>
      <c r="C5202" s="5">
        <v>4</v>
      </c>
      <c r="D5202" s="4">
        <v>2019</v>
      </c>
      <c r="E5202" s="4">
        <v>17</v>
      </c>
      <c r="F5202" s="4" t="s">
        <v>210</v>
      </c>
      <c r="G5202" s="4" t="s">
        <v>12</v>
      </c>
      <c r="H5202" s="4" t="s">
        <v>211</v>
      </c>
      <c r="I5202" s="4">
        <v>1</v>
      </c>
      <c r="J5202" t="str">
        <f>VLOOKUP(A5202,'Município e Sexo'!$A$2:$I$11321,5,FALSE)</f>
        <v>RECIFE</v>
      </c>
      <c r="K5202" t="str">
        <f>VLOOKUP(A5202,'Município e Sexo'!$A$2:$I$11321,7,FALSE)</f>
        <v>MASCULINO</v>
      </c>
    </row>
    <row r="5203" spans="1:11" ht="15" customHeight="1" thickBot="1" x14ac:dyDescent="0.25">
      <c r="A5203" t="str">
        <f>CONCATENATE(B5203,C5203,D5203,G5203,E5203,I5203)</f>
        <v>1342019HOMICIDIO261</v>
      </c>
      <c r="B5203" s="4">
        <v>13</v>
      </c>
      <c r="C5203" s="5">
        <v>4</v>
      </c>
      <c r="D5203" s="4">
        <v>2019</v>
      </c>
      <c r="E5203" s="4">
        <v>26</v>
      </c>
      <c r="F5203" s="4" t="s">
        <v>210</v>
      </c>
      <c r="G5203" s="4" t="s">
        <v>12</v>
      </c>
      <c r="H5203" s="4" t="s">
        <v>211</v>
      </c>
      <c r="I5203" s="4">
        <v>1</v>
      </c>
      <c r="J5203" t="str">
        <f>VLOOKUP(A5203,'Município e Sexo'!$A$2:$I$11321,5,FALSE)</f>
        <v>VICENCIA</v>
      </c>
      <c r="K5203" t="str">
        <f>VLOOKUP(A5203,'Município e Sexo'!$A$2:$I$11321,7,FALSE)</f>
        <v>MASCULINO</v>
      </c>
    </row>
    <row r="5204" spans="1:11" ht="15" customHeight="1" thickBot="1" x14ac:dyDescent="0.25">
      <c r="A5204" t="str">
        <f>CONCATENATE(B5204,C5204,D5204,G5204,E5204,I5204)</f>
        <v>1342019HOMICIDIO281</v>
      </c>
      <c r="B5204" s="4">
        <v>13</v>
      </c>
      <c r="C5204" s="5">
        <v>4</v>
      </c>
      <c r="D5204" s="4">
        <v>2019</v>
      </c>
      <c r="E5204" s="4">
        <v>28</v>
      </c>
      <c r="F5204" s="4" t="s">
        <v>210</v>
      </c>
      <c r="G5204" s="4" t="s">
        <v>12</v>
      </c>
      <c r="H5204" s="4" t="s">
        <v>211</v>
      </c>
      <c r="I5204" s="4">
        <v>1</v>
      </c>
      <c r="J5204" t="str">
        <f>VLOOKUP(A5204,'Município e Sexo'!$A$2:$I$11321,5,FALSE)</f>
        <v>JABOATAO DOS GUARARAPES</v>
      </c>
      <c r="K5204" t="str">
        <f>VLOOKUP(A5204,'Município e Sexo'!$A$2:$I$11321,7,FALSE)</f>
        <v>MASCULINO</v>
      </c>
    </row>
    <row r="5205" spans="1:11" ht="15" customHeight="1" thickBot="1" x14ac:dyDescent="0.25">
      <c r="A5205" t="str">
        <f>CONCATENATE(B5205,C5205,D5205,G5205,E5205,I5205)</f>
        <v>1342019HOMICIDIO161</v>
      </c>
      <c r="B5205" s="4">
        <v>13</v>
      </c>
      <c r="C5205" s="5">
        <v>4</v>
      </c>
      <c r="D5205" s="4">
        <v>2019</v>
      </c>
      <c r="E5205" s="4">
        <v>16</v>
      </c>
      <c r="F5205" s="4" t="s">
        <v>210</v>
      </c>
      <c r="G5205" s="4" t="s">
        <v>12</v>
      </c>
      <c r="H5205" s="4" t="s">
        <v>211</v>
      </c>
      <c r="I5205" s="4">
        <v>1</v>
      </c>
      <c r="J5205" t="str">
        <f>VLOOKUP(A5205,'Município e Sexo'!$A$2:$I$11321,5,FALSE)</f>
        <v>GRAVATA</v>
      </c>
      <c r="K5205" t="str">
        <f>VLOOKUP(A5205,'Município e Sexo'!$A$2:$I$11321,7,FALSE)</f>
        <v>MASCULINO</v>
      </c>
    </row>
    <row r="5206" spans="1:11" ht="15" customHeight="1" thickBot="1" x14ac:dyDescent="0.25">
      <c r="A5206" t="str">
        <f>CONCATENATE(B5206,C5206,D5206,G5206,E5206,I5206)</f>
        <v>1342019HOMICIDIO221</v>
      </c>
      <c r="B5206" s="4">
        <v>13</v>
      </c>
      <c r="C5206" s="5">
        <v>4</v>
      </c>
      <c r="D5206" s="4">
        <v>2019</v>
      </c>
      <c r="E5206" s="4">
        <v>22</v>
      </c>
      <c r="F5206" s="4" t="s">
        <v>210</v>
      </c>
      <c r="G5206" s="4" t="s">
        <v>12</v>
      </c>
      <c r="H5206" s="4" t="s">
        <v>211</v>
      </c>
      <c r="I5206" s="4">
        <v>1</v>
      </c>
      <c r="J5206" t="str">
        <f>VLOOKUP(A5206,'Município e Sexo'!$A$2:$I$11321,5,FALSE)</f>
        <v>IGARASSU</v>
      </c>
      <c r="K5206" t="str">
        <f>VLOOKUP(A5206,'Município e Sexo'!$A$2:$I$11321,7,FALSE)</f>
        <v>MASCULINO</v>
      </c>
    </row>
    <row r="5207" spans="1:11" ht="15" customHeight="1" thickBot="1" x14ac:dyDescent="0.25">
      <c r="A5207" t="str">
        <f>CONCATENATE(B5207,C5207,D5207,G5207,E5207,I5207)</f>
        <v>1342019HOMICIDIO221</v>
      </c>
      <c r="B5207" s="4">
        <v>13</v>
      </c>
      <c r="C5207" s="5">
        <v>4</v>
      </c>
      <c r="D5207" s="4">
        <v>2019</v>
      </c>
      <c r="E5207" s="4">
        <v>22</v>
      </c>
      <c r="F5207" s="4" t="s">
        <v>210</v>
      </c>
      <c r="G5207" s="4" t="s">
        <v>12</v>
      </c>
      <c r="H5207" s="4" t="s">
        <v>211</v>
      </c>
      <c r="I5207" s="4">
        <v>1</v>
      </c>
      <c r="J5207" t="str">
        <f>VLOOKUP(A5207,'Município e Sexo'!$A$2:$I$11321,5,FALSE)</f>
        <v>IGARASSU</v>
      </c>
      <c r="K5207" t="str">
        <f>VLOOKUP(A5207,'Município e Sexo'!$A$2:$I$11321,7,FALSE)</f>
        <v>MASCULINO</v>
      </c>
    </row>
    <row r="5208" spans="1:11" ht="15" customHeight="1" thickBot="1" x14ac:dyDescent="0.25">
      <c r="A5208" t="str">
        <f>CONCATENATE(B5208,C5208,D5208,G5208,E5208,I5208)</f>
        <v>1342019HOMICIDIO241</v>
      </c>
      <c r="B5208" s="4">
        <v>13</v>
      </c>
      <c r="C5208" s="5">
        <v>4</v>
      </c>
      <c r="D5208" s="4">
        <v>2019</v>
      </c>
      <c r="E5208" s="4">
        <v>24</v>
      </c>
      <c r="F5208" s="4" t="s">
        <v>210</v>
      </c>
      <c r="G5208" s="4" t="s">
        <v>12</v>
      </c>
      <c r="H5208" s="4" t="s">
        <v>211</v>
      </c>
      <c r="I5208" s="4">
        <v>1</v>
      </c>
      <c r="J5208" t="str">
        <f>VLOOKUP(A5208,'Município e Sexo'!$A$2:$I$11321,5,FALSE)</f>
        <v>RECIFE</v>
      </c>
      <c r="K5208" t="str">
        <f>VLOOKUP(A5208,'Município e Sexo'!$A$2:$I$11321,7,FALSE)</f>
        <v>MASCULINO</v>
      </c>
    </row>
    <row r="5209" spans="1:11" ht="15" customHeight="1" thickBot="1" x14ac:dyDescent="0.25">
      <c r="A5209" t="str">
        <f>CONCATENATE(B5209,C5209,D5209,G5209,E5209,I5209)</f>
        <v>1342019HOMICIDIO251</v>
      </c>
      <c r="B5209" s="4">
        <v>13</v>
      </c>
      <c r="C5209" s="5">
        <v>4</v>
      </c>
      <c r="D5209" s="4">
        <v>2019</v>
      </c>
      <c r="E5209" s="4">
        <v>25</v>
      </c>
      <c r="F5209" s="4" t="s">
        <v>210</v>
      </c>
      <c r="G5209" s="4" t="s">
        <v>12</v>
      </c>
      <c r="H5209" s="4" t="s">
        <v>211</v>
      </c>
      <c r="I5209" s="4">
        <v>1</v>
      </c>
      <c r="J5209" t="str">
        <f>VLOOKUP(A5209,'Município e Sexo'!$A$2:$I$11321,5,FALSE)</f>
        <v>RECIFE</v>
      </c>
      <c r="K5209" t="str">
        <f>VLOOKUP(A5209,'Município e Sexo'!$A$2:$I$11321,7,FALSE)</f>
        <v>MASCULINO</v>
      </c>
    </row>
    <row r="5210" spans="1:11" ht="15" customHeight="1" thickBot="1" x14ac:dyDescent="0.25">
      <c r="A5210" t="str">
        <f>CONCATENATE(B5210,C5210,D5210,G5210,E5210,I5210)</f>
        <v>1342019HOMICIDIO301</v>
      </c>
      <c r="B5210" s="4">
        <v>13</v>
      </c>
      <c r="C5210" s="5">
        <v>4</v>
      </c>
      <c r="D5210" s="4">
        <v>2019</v>
      </c>
      <c r="E5210" s="4">
        <v>30</v>
      </c>
      <c r="F5210" s="4" t="s">
        <v>210</v>
      </c>
      <c r="G5210" s="4" t="s">
        <v>12</v>
      </c>
      <c r="H5210" s="4" t="s">
        <v>212</v>
      </c>
      <c r="I5210" s="4">
        <v>1</v>
      </c>
      <c r="J5210" t="str">
        <f>VLOOKUP(A5210,'Município e Sexo'!$A$2:$I$11321,5,FALSE)</f>
        <v>CHA DE ALEGRIA</v>
      </c>
      <c r="K5210" t="str">
        <f>VLOOKUP(A5210,'Município e Sexo'!$A$2:$I$11321,7,FALSE)</f>
        <v>MASCULINO</v>
      </c>
    </row>
    <row r="5211" spans="1:11" ht="15" customHeight="1" thickBot="1" x14ac:dyDescent="0.25">
      <c r="A5211" t="str">
        <f>CONCATENATE(B5211,C5211,D5211,G5211,E5211,I5211)</f>
        <v>1342019HOMICIDIO341</v>
      </c>
      <c r="B5211" s="4">
        <v>13</v>
      </c>
      <c r="C5211" s="5">
        <v>4</v>
      </c>
      <c r="D5211" s="4">
        <v>2019</v>
      </c>
      <c r="E5211" s="4">
        <v>34</v>
      </c>
      <c r="F5211" s="4" t="s">
        <v>210</v>
      </c>
      <c r="G5211" s="4" t="s">
        <v>12</v>
      </c>
      <c r="H5211" s="4" t="s">
        <v>211</v>
      </c>
      <c r="I5211" s="4">
        <v>1</v>
      </c>
      <c r="J5211" t="str">
        <f>VLOOKUP(A5211,'Município e Sexo'!$A$2:$I$11321,5,FALSE)</f>
        <v>IPOJUCA</v>
      </c>
      <c r="K5211" t="str">
        <f>VLOOKUP(A5211,'Município e Sexo'!$A$2:$I$11321,7,FALSE)</f>
        <v>MASCULINO</v>
      </c>
    </row>
    <row r="5212" spans="1:11" ht="15" customHeight="1" thickBot="1" x14ac:dyDescent="0.25">
      <c r="A5212" t="str">
        <f>CONCATENATE(B5212,C5212,D5212,G5212,E5212,I5212)</f>
        <v>1342019HOMICIDIO351</v>
      </c>
      <c r="B5212" s="4">
        <v>13</v>
      </c>
      <c r="C5212" s="5">
        <v>4</v>
      </c>
      <c r="D5212" s="4">
        <v>2019</v>
      </c>
      <c r="E5212" s="4">
        <v>35</v>
      </c>
      <c r="F5212" s="4" t="s">
        <v>214</v>
      </c>
      <c r="G5212" s="4" t="s">
        <v>12</v>
      </c>
      <c r="H5212" s="4" t="s">
        <v>211</v>
      </c>
      <c r="I5212" s="4">
        <v>1</v>
      </c>
      <c r="J5212" t="str">
        <f>VLOOKUP(A5212,'Município e Sexo'!$A$2:$I$11321,5,FALSE)</f>
        <v>BEZERROS</v>
      </c>
      <c r="K5212" t="str">
        <f>VLOOKUP(A5212,'Município e Sexo'!$A$2:$I$11321,7,FALSE)</f>
        <v>MASCULINO</v>
      </c>
    </row>
    <row r="5213" spans="1:11" ht="15" customHeight="1" thickBot="1" x14ac:dyDescent="0.25">
      <c r="A5213" t="str">
        <f>CONCATENATE(B5213,C5213,D5213,G5213,E5213,I5213)</f>
        <v>1342019HOMICIDIO501</v>
      </c>
      <c r="B5213" s="4">
        <v>13</v>
      </c>
      <c r="C5213" s="5">
        <v>4</v>
      </c>
      <c r="D5213" s="4">
        <v>2019</v>
      </c>
      <c r="E5213" s="4">
        <v>50</v>
      </c>
      <c r="F5213" s="4" t="s">
        <v>210</v>
      </c>
      <c r="G5213" s="4" t="s">
        <v>12</v>
      </c>
      <c r="H5213" s="4" t="s">
        <v>212</v>
      </c>
      <c r="I5213" s="4">
        <v>1</v>
      </c>
      <c r="J5213" t="str">
        <f>VLOOKUP(A5213,'Município e Sexo'!$A$2:$I$11321,5,FALSE)</f>
        <v>PEDRA</v>
      </c>
      <c r="K5213" t="str">
        <f>VLOOKUP(A5213,'Município e Sexo'!$A$2:$I$11321,7,FALSE)</f>
        <v>MASCULINO</v>
      </c>
    </row>
    <row r="5214" spans="1:11" ht="15" customHeight="1" thickBot="1" x14ac:dyDescent="0.25">
      <c r="A5214" t="str">
        <f>CONCATENATE(B5214,C5214,D5214,G5214,E5214,I5214)</f>
        <v>1442019HOMICIDIO231</v>
      </c>
      <c r="B5214" s="4">
        <v>14</v>
      </c>
      <c r="C5214" s="5">
        <v>4</v>
      </c>
      <c r="D5214" s="4">
        <v>2019</v>
      </c>
      <c r="E5214" s="4">
        <v>23</v>
      </c>
      <c r="F5214" s="4" t="s">
        <v>210</v>
      </c>
      <c r="G5214" s="4" t="s">
        <v>12</v>
      </c>
      <c r="H5214" s="4" t="s">
        <v>211</v>
      </c>
      <c r="I5214" s="4">
        <v>1</v>
      </c>
      <c r="J5214" t="str">
        <f>VLOOKUP(A5214,'Município e Sexo'!$A$2:$I$11321,5,FALSE)</f>
        <v>JABOATAO DOS GUARARAPES</v>
      </c>
      <c r="K5214" t="str">
        <f>VLOOKUP(A5214,'Município e Sexo'!$A$2:$I$11321,7,FALSE)</f>
        <v>MASCULINO</v>
      </c>
    </row>
    <row r="5215" spans="1:11" ht="15" customHeight="1" thickBot="1" x14ac:dyDescent="0.25">
      <c r="A5215" t="str">
        <f>CONCATENATE(B5215,C5215,D5215,G5215,E5215,I5215)</f>
        <v>1442019HOMICIDIO161</v>
      </c>
      <c r="B5215" s="4">
        <v>14</v>
      </c>
      <c r="C5215" s="5">
        <v>4</v>
      </c>
      <c r="D5215" s="4">
        <v>2019</v>
      </c>
      <c r="E5215" s="4">
        <v>16</v>
      </c>
      <c r="F5215" s="4" t="s">
        <v>214</v>
      </c>
      <c r="G5215" s="4" t="s">
        <v>12</v>
      </c>
      <c r="H5215" s="4" t="s">
        <v>211</v>
      </c>
      <c r="I5215" s="4">
        <v>1</v>
      </c>
      <c r="J5215" t="str">
        <f>VLOOKUP(A5215,'Município e Sexo'!$A$2:$I$11321,5,FALSE)</f>
        <v>CARUARU</v>
      </c>
      <c r="K5215" t="str">
        <f>VLOOKUP(A5215,'Município e Sexo'!$A$2:$I$11321,7,FALSE)</f>
        <v>MASCULINO</v>
      </c>
    </row>
    <row r="5216" spans="1:11" ht="15" customHeight="1" thickBot="1" x14ac:dyDescent="0.25">
      <c r="A5216" t="str">
        <f>CONCATENATE(B5216,C5216,D5216,G5216,E5216,I5216)</f>
        <v>1442019HOMICIDIO481</v>
      </c>
      <c r="B5216" s="4">
        <v>14</v>
      </c>
      <c r="C5216" s="5">
        <v>4</v>
      </c>
      <c r="D5216" s="4">
        <v>2019</v>
      </c>
      <c r="E5216" s="4">
        <v>48</v>
      </c>
      <c r="F5216" s="4" t="s">
        <v>216</v>
      </c>
      <c r="G5216" s="4" t="s">
        <v>12</v>
      </c>
      <c r="H5216" s="4" t="s">
        <v>211</v>
      </c>
      <c r="I5216" s="4">
        <v>1</v>
      </c>
      <c r="J5216" t="str">
        <f>VLOOKUP(A5216,'Município e Sexo'!$A$2:$I$11321,5,FALSE)</f>
        <v>BEZERROS</v>
      </c>
      <c r="K5216" t="str">
        <f>VLOOKUP(A5216,'Município e Sexo'!$A$2:$I$11321,7,FALSE)</f>
        <v>MASCULINO</v>
      </c>
    </row>
    <row r="5217" spans="1:11" ht="15" customHeight="1" thickBot="1" x14ac:dyDescent="0.25">
      <c r="A5217" t="str">
        <f>CONCATENATE(B5217,C5217,D5217,G5217,E5217,I5217)</f>
        <v>1442019HOMICIDIO171</v>
      </c>
      <c r="B5217" s="4">
        <v>14</v>
      </c>
      <c r="C5217" s="5">
        <v>4</v>
      </c>
      <c r="D5217" s="4">
        <v>2019</v>
      </c>
      <c r="E5217" s="4">
        <v>17</v>
      </c>
      <c r="F5217" s="4" t="s">
        <v>210</v>
      </c>
      <c r="G5217" s="4" t="s">
        <v>12</v>
      </c>
      <c r="H5217" s="4" t="s">
        <v>211</v>
      </c>
      <c r="I5217" s="4">
        <v>1</v>
      </c>
      <c r="J5217" t="str">
        <f>VLOOKUP(A5217,'Município e Sexo'!$A$2:$I$11321,5,FALSE)</f>
        <v>MORENO</v>
      </c>
      <c r="K5217" t="str">
        <f>VLOOKUP(A5217,'Município e Sexo'!$A$2:$I$11321,7,FALSE)</f>
        <v>MASCULINO</v>
      </c>
    </row>
    <row r="5218" spans="1:11" ht="15" customHeight="1" thickBot="1" x14ac:dyDescent="0.25">
      <c r="A5218" t="str">
        <f>CONCATENATE(B5218,C5218,D5218,G5218,E5218,I5218)</f>
        <v>1442019HOMICIDIO261</v>
      </c>
      <c r="B5218" s="4">
        <v>14</v>
      </c>
      <c r="C5218" s="5">
        <v>4</v>
      </c>
      <c r="D5218" s="4">
        <v>2019</v>
      </c>
      <c r="E5218" s="4">
        <v>26</v>
      </c>
      <c r="F5218" s="4" t="s">
        <v>210</v>
      </c>
      <c r="G5218" s="4" t="s">
        <v>12</v>
      </c>
      <c r="H5218" s="4" t="s">
        <v>212</v>
      </c>
      <c r="I5218" s="4">
        <v>1</v>
      </c>
      <c r="J5218" t="str">
        <f>VLOOKUP(A5218,'Município e Sexo'!$A$2:$I$11321,5,FALSE)</f>
        <v>CAMARAGIBE</v>
      </c>
      <c r="K5218" t="str">
        <f>VLOOKUP(A5218,'Município e Sexo'!$A$2:$I$11321,7,FALSE)</f>
        <v>MASCULINO</v>
      </c>
    </row>
    <row r="5219" spans="1:11" ht="15" customHeight="1" thickBot="1" x14ac:dyDescent="0.25">
      <c r="A5219" t="str">
        <f>CONCATENATE(B5219,C5219,D5219,G5219,E5219,I5219)</f>
        <v>1442019HOMICIDIO271</v>
      </c>
      <c r="B5219" s="4">
        <v>14</v>
      </c>
      <c r="C5219" s="5">
        <v>4</v>
      </c>
      <c r="D5219" s="4">
        <v>2019</v>
      </c>
      <c r="E5219" s="4">
        <v>27</v>
      </c>
      <c r="F5219" s="4" t="s">
        <v>210</v>
      </c>
      <c r="G5219" s="4" t="s">
        <v>12</v>
      </c>
      <c r="H5219" s="4" t="s">
        <v>211</v>
      </c>
      <c r="I5219" s="4">
        <v>1</v>
      </c>
      <c r="J5219" t="str">
        <f>VLOOKUP(A5219,'Município e Sexo'!$A$2:$I$11321,5,FALSE)</f>
        <v>GARANHUNS</v>
      </c>
      <c r="K5219" t="str">
        <f>VLOOKUP(A5219,'Município e Sexo'!$A$2:$I$11321,7,FALSE)</f>
        <v>MASCULINO</v>
      </c>
    </row>
    <row r="5220" spans="1:11" ht="15" customHeight="1" thickBot="1" x14ac:dyDescent="0.25">
      <c r="A5220" t="str">
        <f>CONCATENATE(B5220,C5220,D5220,G5220,E5220,I5220)</f>
        <v>1442019HOMICIDIO321</v>
      </c>
      <c r="B5220" s="4">
        <v>14</v>
      </c>
      <c r="C5220" s="5">
        <v>4</v>
      </c>
      <c r="D5220" s="4">
        <v>2019</v>
      </c>
      <c r="E5220" s="4">
        <v>32</v>
      </c>
      <c r="F5220" s="4" t="s">
        <v>216</v>
      </c>
      <c r="G5220" s="4" t="s">
        <v>12</v>
      </c>
      <c r="H5220" s="4" t="s">
        <v>212</v>
      </c>
      <c r="I5220" s="4">
        <v>1</v>
      </c>
      <c r="J5220" t="str">
        <f>VLOOKUP(A5220,'Município e Sexo'!$A$2:$I$11321,5,FALSE)</f>
        <v>PETROLINA</v>
      </c>
      <c r="K5220" t="str">
        <f>VLOOKUP(A5220,'Município e Sexo'!$A$2:$I$11321,7,FALSE)</f>
        <v>MASCULINO</v>
      </c>
    </row>
    <row r="5221" spans="1:11" ht="15" customHeight="1" thickBot="1" x14ac:dyDescent="0.25">
      <c r="A5221" t="str">
        <f>CONCATENATE(B5221,C5221,D5221,G5221,E5221,I5221)</f>
        <v>1442019HOMICIDIO411</v>
      </c>
      <c r="B5221" s="4">
        <v>14</v>
      </c>
      <c r="C5221" s="5">
        <v>4</v>
      </c>
      <c r="D5221" s="4">
        <v>2019</v>
      </c>
      <c r="E5221" s="4">
        <v>41</v>
      </c>
      <c r="F5221" s="4" t="s">
        <v>210</v>
      </c>
      <c r="G5221" s="4" t="s">
        <v>12</v>
      </c>
      <c r="H5221" s="4" t="s">
        <v>211</v>
      </c>
      <c r="I5221" s="4">
        <v>1</v>
      </c>
      <c r="J5221" t="str">
        <f>VLOOKUP(A5221,'Município e Sexo'!$A$2:$I$11321,5,FALSE)</f>
        <v>SANTA MARIA DO CAMBUCA</v>
      </c>
      <c r="K5221" t="str">
        <f>VLOOKUP(A5221,'Município e Sexo'!$A$2:$I$11321,7,FALSE)</f>
        <v>MASCULINO</v>
      </c>
    </row>
    <row r="5222" spans="1:11" ht="15" customHeight="1" thickBot="1" x14ac:dyDescent="0.25">
      <c r="A5222" t="str">
        <f>CONCATENATE(B5222,C5222,D5222,G5222,E5222,I5222)</f>
        <v>1542019HOMICIDIO251</v>
      </c>
      <c r="B5222" s="4">
        <v>15</v>
      </c>
      <c r="C5222" s="5">
        <v>4</v>
      </c>
      <c r="D5222" s="4">
        <v>2019</v>
      </c>
      <c r="E5222" s="4">
        <v>25</v>
      </c>
      <c r="F5222" s="4" t="s">
        <v>210</v>
      </c>
      <c r="G5222" s="4" t="s">
        <v>12</v>
      </c>
      <c r="H5222" s="4" t="s">
        <v>211</v>
      </c>
      <c r="I5222" s="4">
        <v>1</v>
      </c>
      <c r="J5222" t="str">
        <f>VLOOKUP(A5222,'Município e Sexo'!$A$2:$I$11321,5,FALSE)</f>
        <v>CARUARU</v>
      </c>
      <c r="K5222" t="str">
        <f>VLOOKUP(A5222,'Município e Sexo'!$A$2:$I$11321,7,FALSE)</f>
        <v>MASCULINO</v>
      </c>
    </row>
    <row r="5223" spans="1:11" ht="15" customHeight="1" thickBot="1" x14ac:dyDescent="0.25">
      <c r="A5223" t="str">
        <f>CONCATENATE(B5223,C5223,D5223,G5223,E5223,I5223)</f>
        <v>1542019HOMICIDIO261</v>
      </c>
      <c r="B5223" s="4">
        <v>15</v>
      </c>
      <c r="C5223" s="5">
        <v>4</v>
      </c>
      <c r="D5223" s="4">
        <v>2019</v>
      </c>
      <c r="E5223" s="4">
        <v>26</v>
      </c>
      <c r="F5223" s="4" t="s">
        <v>210</v>
      </c>
      <c r="G5223" s="4" t="s">
        <v>12</v>
      </c>
      <c r="H5223" s="4" t="s">
        <v>211</v>
      </c>
      <c r="I5223" s="4">
        <v>1</v>
      </c>
      <c r="J5223" t="str">
        <f>VLOOKUP(A5223,'Município e Sexo'!$A$2:$I$11321,5,FALSE)</f>
        <v>OLINDA</v>
      </c>
      <c r="K5223" t="str">
        <f>VLOOKUP(A5223,'Município e Sexo'!$A$2:$I$11321,7,FALSE)</f>
        <v>MASCULINO</v>
      </c>
    </row>
    <row r="5224" spans="1:11" ht="15" customHeight="1" thickBot="1" x14ac:dyDescent="0.25">
      <c r="A5224" t="str">
        <f>CONCATENATE(B5224,C5224,D5224,G5224,E5224,I5224)</f>
        <v>1542019HOMICIDIO171</v>
      </c>
      <c r="B5224" s="4">
        <v>15</v>
      </c>
      <c r="C5224" s="5">
        <v>4</v>
      </c>
      <c r="D5224" s="4">
        <v>2019</v>
      </c>
      <c r="E5224" s="4">
        <v>17</v>
      </c>
      <c r="F5224" s="4" t="s">
        <v>210</v>
      </c>
      <c r="G5224" s="4" t="s">
        <v>12</v>
      </c>
      <c r="H5224" s="4" t="s">
        <v>212</v>
      </c>
      <c r="I5224" s="4">
        <v>1</v>
      </c>
      <c r="J5224" t="str">
        <f>VLOOKUP(A5224,'Município e Sexo'!$A$2:$I$11321,5,FALSE)</f>
        <v>TABIRA</v>
      </c>
      <c r="K5224" t="str">
        <f>VLOOKUP(A5224,'Município e Sexo'!$A$2:$I$11321,7,FALSE)</f>
        <v>MASCULINO</v>
      </c>
    </row>
    <row r="5225" spans="1:11" ht="15" customHeight="1" thickBot="1" x14ac:dyDescent="0.25">
      <c r="A5225" t="str">
        <f>CONCATENATE(B5225,C5225,D5225,G5225,E5225,I5225)</f>
        <v>1542019HOMICIDIO271</v>
      </c>
      <c r="B5225" s="4">
        <v>15</v>
      </c>
      <c r="C5225" s="5">
        <v>4</v>
      </c>
      <c r="D5225" s="4">
        <v>2019</v>
      </c>
      <c r="E5225" s="4">
        <v>27</v>
      </c>
      <c r="F5225" s="4" t="s">
        <v>210</v>
      </c>
      <c r="G5225" s="4" t="s">
        <v>12</v>
      </c>
      <c r="H5225" s="4" t="s">
        <v>212</v>
      </c>
      <c r="I5225" s="4">
        <v>1</v>
      </c>
      <c r="J5225" t="str">
        <f>VLOOKUP(A5225,'Município e Sexo'!$A$2:$I$11321,5,FALSE)</f>
        <v>SAO CAETANO</v>
      </c>
      <c r="K5225" t="str">
        <f>VLOOKUP(A5225,'Município e Sexo'!$A$2:$I$11321,7,FALSE)</f>
        <v>MASCULINO</v>
      </c>
    </row>
    <row r="5226" spans="1:11" ht="15" customHeight="1" thickBot="1" x14ac:dyDescent="0.25">
      <c r="A5226" t="str">
        <f>CONCATENATE(B5226,C5226,D5226,G5226,E5226,I5226)</f>
        <v>1542019HOMICIDIO101</v>
      </c>
      <c r="B5226" s="4">
        <v>15</v>
      </c>
      <c r="C5226" s="5">
        <v>4</v>
      </c>
      <c r="D5226" s="4">
        <v>2019</v>
      </c>
      <c r="E5226" s="4">
        <v>10</v>
      </c>
      <c r="F5226" s="4" t="s">
        <v>210</v>
      </c>
      <c r="G5226" s="4" t="s">
        <v>12</v>
      </c>
      <c r="H5226" s="4" t="s">
        <v>211</v>
      </c>
      <c r="I5226" s="4">
        <v>1</v>
      </c>
      <c r="J5226" t="str">
        <f>VLOOKUP(A5226,'Município e Sexo'!$A$2:$I$11321,5,FALSE)</f>
        <v>PETROLINA</v>
      </c>
      <c r="K5226" t="str">
        <f>VLOOKUP(A5226,'Município e Sexo'!$A$2:$I$11321,7,FALSE)</f>
        <v>MASCULINO</v>
      </c>
    </row>
    <row r="5227" spans="1:11" ht="15" customHeight="1" thickBot="1" x14ac:dyDescent="0.25">
      <c r="A5227" t="str">
        <f>CONCATENATE(B5227,C5227,D5227,G5227,E5227,I5227)</f>
        <v>1542019HOMICIDIO251</v>
      </c>
      <c r="B5227" s="4">
        <v>15</v>
      </c>
      <c r="C5227" s="5">
        <v>4</v>
      </c>
      <c r="D5227" s="4">
        <v>2019</v>
      </c>
      <c r="E5227" s="4">
        <v>25</v>
      </c>
      <c r="F5227" s="4" t="s">
        <v>210</v>
      </c>
      <c r="G5227" s="4" t="s">
        <v>12</v>
      </c>
      <c r="H5227" s="4" t="s">
        <v>211</v>
      </c>
      <c r="I5227" s="4">
        <v>1</v>
      </c>
      <c r="J5227" t="str">
        <f>VLOOKUP(A5227,'Município e Sexo'!$A$2:$I$11321,5,FALSE)</f>
        <v>CARUARU</v>
      </c>
      <c r="K5227" t="str">
        <f>VLOOKUP(A5227,'Município e Sexo'!$A$2:$I$11321,7,FALSE)</f>
        <v>MASCULINO</v>
      </c>
    </row>
    <row r="5228" spans="1:11" ht="15" customHeight="1" thickBot="1" x14ac:dyDescent="0.25">
      <c r="A5228" t="str">
        <f>CONCATENATE(B5228,C5228,D5228,G5228,E5228,I5228)</f>
        <v>1542019HOMICIDIO371</v>
      </c>
      <c r="B5228" s="4">
        <v>15</v>
      </c>
      <c r="C5228" s="5">
        <v>4</v>
      </c>
      <c r="D5228" s="4">
        <v>2019</v>
      </c>
      <c r="E5228" s="4">
        <v>37</v>
      </c>
      <c r="F5228" s="4" t="s">
        <v>210</v>
      </c>
      <c r="G5228" s="4" t="s">
        <v>12</v>
      </c>
      <c r="H5228" s="4" t="s">
        <v>211</v>
      </c>
      <c r="I5228" s="4">
        <v>1</v>
      </c>
      <c r="J5228" t="str">
        <f>VLOOKUP(A5228,'Município e Sexo'!$A$2:$I$11321,5,FALSE)</f>
        <v>TAMANDARE</v>
      </c>
      <c r="K5228" t="str">
        <f>VLOOKUP(A5228,'Município e Sexo'!$A$2:$I$11321,7,FALSE)</f>
        <v>MASCULINO</v>
      </c>
    </row>
    <row r="5229" spans="1:11" ht="15" customHeight="1" thickBot="1" x14ac:dyDescent="0.25">
      <c r="A5229" t="str">
        <f>CONCATENATE(B5229,C5229,D5229,G5229,E5229,I5229)</f>
        <v>1542019HOMICIDIO421</v>
      </c>
      <c r="B5229" s="4">
        <v>15</v>
      </c>
      <c r="C5229" s="5">
        <v>4</v>
      </c>
      <c r="D5229" s="4">
        <v>2019</v>
      </c>
      <c r="E5229" s="4">
        <v>42</v>
      </c>
      <c r="F5229" s="4" t="s">
        <v>210</v>
      </c>
      <c r="G5229" s="4" t="s">
        <v>12</v>
      </c>
      <c r="H5229" s="4" t="s">
        <v>212</v>
      </c>
      <c r="I5229" s="4">
        <v>1</v>
      </c>
      <c r="J5229" t="str">
        <f>VLOOKUP(A5229,'Município e Sexo'!$A$2:$I$11321,5,FALSE)</f>
        <v>RECIFE</v>
      </c>
      <c r="K5229" t="str">
        <f>VLOOKUP(A5229,'Município e Sexo'!$A$2:$I$11321,7,FALSE)</f>
        <v>MASCULINO</v>
      </c>
    </row>
    <row r="5230" spans="1:11" ht="15" customHeight="1" thickBot="1" x14ac:dyDescent="0.25">
      <c r="A5230" t="str">
        <f>CONCATENATE(B5230,C5230,D5230,G5230,E5230,I5230)</f>
        <v>1642019HOMICIDIO251</v>
      </c>
      <c r="B5230" s="4">
        <v>16</v>
      </c>
      <c r="C5230" s="5">
        <v>4</v>
      </c>
      <c r="D5230" s="4">
        <v>2019</v>
      </c>
      <c r="E5230" s="4">
        <v>25</v>
      </c>
      <c r="F5230" s="4" t="s">
        <v>210</v>
      </c>
      <c r="G5230" s="4" t="s">
        <v>12</v>
      </c>
      <c r="H5230" s="4" t="s">
        <v>217</v>
      </c>
      <c r="I5230" s="4">
        <v>1</v>
      </c>
      <c r="J5230" t="str">
        <f>VLOOKUP(A5230,'Município e Sexo'!$A$2:$I$11321,5,FALSE)</f>
        <v>RECIFE</v>
      </c>
      <c r="K5230" t="str">
        <f>VLOOKUP(A5230,'Município e Sexo'!$A$2:$I$11321,7,FALSE)</f>
        <v>MASCULINO</v>
      </c>
    </row>
    <row r="5231" spans="1:11" ht="15" customHeight="1" thickBot="1" x14ac:dyDescent="0.25">
      <c r="A5231" t="str">
        <f>CONCATENATE(B5231,C5231,D5231,G5231,E5231,I5231)</f>
        <v>1642019HOMICIDIO191</v>
      </c>
      <c r="B5231" s="4">
        <v>16</v>
      </c>
      <c r="C5231" s="5">
        <v>4</v>
      </c>
      <c r="D5231" s="4">
        <v>2019</v>
      </c>
      <c r="E5231" s="4">
        <v>19</v>
      </c>
      <c r="F5231" s="4" t="s">
        <v>210</v>
      </c>
      <c r="G5231" s="4" t="s">
        <v>12</v>
      </c>
      <c r="H5231" s="4" t="s">
        <v>211</v>
      </c>
      <c r="I5231" s="4">
        <v>1</v>
      </c>
      <c r="J5231" t="str">
        <f>VLOOKUP(A5231,'Município e Sexo'!$A$2:$I$11321,5,FALSE)</f>
        <v>RECIFE</v>
      </c>
      <c r="K5231" t="str">
        <f>VLOOKUP(A5231,'Município e Sexo'!$A$2:$I$11321,7,FALSE)</f>
        <v>MASCULINO</v>
      </c>
    </row>
    <row r="5232" spans="1:11" ht="15" customHeight="1" thickBot="1" x14ac:dyDescent="0.25">
      <c r="A5232" t="str">
        <f>CONCATENATE(B5232,C5232,D5232,G5232,E5232,I5232)</f>
        <v>1642019HOMICIDIO241</v>
      </c>
      <c r="B5232" s="4">
        <v>16</v>
      </c>
      <c r="C5232" s="5">
        <v>4</v>
      </c>
      <c r="D5232" s="4">
        <v>2019</v>
      </c>
      <c r="E5232" s="4">
        <v>24</v>
      </c>
      <c r="F5232" s="4" t="s">
        <v>210</v>
      </c>
      <c r="G5232" s="4" t="s">
        <v>12</v>
      </c>
      <c r="H5232" s="4" t="s">
        <v>218</v>
      </c>
      <c r="I5232" s="4">
        <v>1</v>
      </c>
      <c r="J5232" t="str">
        <f>VLOOKUP(A5232,'Município e Sexo'!$A$2:$I$11321,5,FALSE)</f>
        <v>POMBOS</v>
      </c>
      <c r="K5232" t="str">
        <f>VLOOKUP(A5232,'Município e Sexo'!$A$2:$I$11321,7,FALSE)</f>
        <v>MASCULINO</v>
      </c>
    </row>
    <row r="5233" spans="1:11" ht="15" customHeight="1" thickBot="1" x14ac:dyDescent="0.25">
      <c r="A5233" t="str">
        <f>CONCATENATE(B5233,C5233,D5233,G5233,E5233,I5233)</f>
        <v>1642019HOMICIDIO191</v>
      </c>
      <c r="B5233" s="4">
        <v>16</v>
      </c>
      <c r="C5233" s="5">
        <v>4</v>
      </c>
      <c r="D5233" s="4">
        <v>2019</v>
      </c>
      <c r="E5233" s="4">
        <v>19</v>
      </c>
      <c r="F5233" s="4" t="s">
        <v>210</v>
      </c>
      <c r="G5233" s="4" t="s">
        <v>12</v>
      </c>
      <c r="H5233" s="4" t="s">
        <v>211</v>
      </c>
      <c r="I5233" s="4">
        <v>1</v>
      </c>
      <c r="J5233" t="str">
        <f>VLOOKUP(A5233,'Município e Sexo'!$A$2:$I$11321,5,FALSE)</f>
        <v>RECIFE</v>
      </c>
      <c r="K5233" t="str">
        <f>VLOOKUP(A5233,'Município e Sexo'!$A$2:$I$11321,7,FALSE)</f>
        <v>MASCULINO</v>
      </c>
    </row>
    <row r="5234" spans="1:11" ht="15" customHeight="1" thickBot="1" x14ac:dyDescent="0.25">
      <c r="A5234" t="str">
        <f>CONCATENATE(B5234,C5234,D5234,G5234,E5234,I5234)</f>
        <v>1642019HOMICIDIO201</v>
      </c>
      <c r="B5234" s="4">
        <v>16</v>
      </c>
      <c r="C5234" s="5">
        <v>4</v>
      </c>
      <c r="D5234" s="4">
        <v>2019</v>
      </c>
      <c r="E5234" s="4">
        <v>20</v>
      </c>
      <c r="F5234" s="4" t="s">
        <v>210</v>
      </c>
      <c r="G5234" s="4" t="s">
        <v>12</v>
      </c>
      <c r="H5234" s="4" t="s">
        <v>211</v>
      </c>
      <c r="I5234" s="4">
        <v>1</v>
      </c>
      <c r="J5234" t="str">
        <f>VLOOKUP(A5234,'Município e Sexo'!$A$2:$I$11321,5,FALSE)</f>
        <v>RECIFE</v>
      </c>
      <c r="K5234" t="str">
        <f>VLOOKUP(A5234,'Município e Sexo'!$A$2:$I$11321,7,FALSE)</f>
        <v>MASCULINO</v>
      </c>
    </row>
    <row r="5235" spans="1:11" ht="15" customHeight="1" thickBot="1" x14ac:dyDescent="0.25">
      <c r="A5235" t="str">
        <f>CONCATENATE(B5235,C5235,D5235,G5235,E5235,I5235)</f>
        <v>1642019HOMICIDIO331</v>
      </c>
      <c r="B5235" s="4">
        <v>16</v>
      </c>
      <c r="C5235" s="5">
        <v>4</v>
      </c>
      <c r="D5235" s="4">
        <v>2019</v>
      </c>
      <c r="E5235" s="4">
        <v>33</v>
      </c>
      <c r="F5235" s="4" t="s">
        <v>210</v>
      </c>
      <c r="G5235" s="4" t="s">
        <v>12</v>
      </c>
      <c r="H5235" s="4" t="s">
        <v>212</v>
      </c>
      <c r="I5235" s="4">
        <v>1</v>
      </c>
      <c r="J5235" t="str">
        <f>VLOOKUP(A5235,'Município e Sexo'!$A$2:$I$11321,5,FALSE)</f>
        <v>MIRANDIBA</v>
      </c>
      <c r="K5235" t="str">
        <f>VLOOKUP(A5235,'Município e Sexo'!$A$2:$I$11321,7,FALSE)</f>
        <v>MASCULINO</v>
      </c>
    </row>
    <row r="5236" spans="1:11" ht="15" customHeight="1" thickBot="1" x14ac:dyDescent="0.25">
      <c r="A5236" t="str">
        <f>CONCATENATE(B5236,C5236,D5236,G5236,E5236,I5236)</f>
        <v>1742019HOMICIDIO271</v>
      </c>
      <c r="B5236" s="4">
        <v>17</v>
      </c>
      <c r="C5236" s="5">
        <v>4</v>
      </c>
      <c r="D5236" s="4">
        <v>2019</v>
      </c>
      <c r="E5236" s="4">
        <v>27</v>
      </c>
      <c r="F5236" s="4" t="s">
        <v>210</v>
      </c>
      <c r="G5236" s="4" t="s">
        <v>12</v>
      </c>
      <c r="H5236" s="4" t="s">
        <v>211</v>
      </c>
      <c r="I5236" s="4">
        <v>1</v>
      </c>
      <c r="J5236" t="str">
        <f>VLOOKUP(A5236,'Município e Sexo'!$A$2:$I$11321,5,FALSE)</f>
        <v>VICENCIA</v>
      </c>
      <c r="K5236" t="str">
        <f>VLOOKUP(A5236,'Município e Sexo'!$A$2:$I$11321,7,FALSE)</f>
        <v>MASCULINO</v>
      </c>
    </row>
    <row r="5237" spans="1:11" ht="15" customHeight="1" thickBot="1" x14ac:dyDescent="0.25">
      <c r="A5237" t="str">
        <f>CONCATENATE(B5237,C5237,D5237,G5237,E5237,I5237)</f>
        <v>1742019HOMICIDIO181</v>
      </c>
      <c r="B5237" s="4">
        <v>17</v>
      </c>
      <c r="C5237" s="5">
        <v>4</v>
      </c>
      <c r="D5237" s="4">
        <v>2019</v>
      </c>
      <c r="E5237" s="4">
        <v>18</v>
      </c>
      <c r="F5237" s="4" t="s">
        <v>210</v>
      </c>
      <c r="G5237" s="4" t="s">
        <v>12</v>
      </c>
      <c r="H5237" s="4" t="s">
        <v>211</v>
      </c>
      <c r="I5237" s="4">
        <v>1</v>
      </c>
      <c r="J5237" t="str">
        <f>VLOOKUP(A5237,'Município e Sexo'!$A$2:$I$11321,5,FALSE)</f>
        <v>RECIFE</v>
      </c>
      <c r="K5237" t="str">
        <f>VLOOKUP(A5237,'Município e Sexo'!$A$2:$I$11321,7,FALSE)</f>
        <v>MASCULINO</v>
      </c>
    </row>
    <row r="5238" spans="1:11" ht="15" customHeight="1" thickBot="1" x14ac:dyDescent="0.25">
      <c r="A5238" t="str">
        <f>CONCATENATE(B5238,C5238,D5238,G5238,E5238,I5238)</f>
        <v>1742019HOMICIDIO321</v>
      </c>
      <c r="B5238" s="4">
        <v>17</v>
      </c>
      <c r="C5238" s="5">
        <v>4</v>
      </c>
      <c r="D5238" s="4">
        <v>2019</v>
      </c>
      <c r="E5238" s="4">
        <v>32</v>
      </c>
      <c r="F5238" s="4" t="s">
        <v>210</v>
      </c>
      <c r="G5238" s="4" t="s">
        <v>12</v>
      </c>
      <c r="H5238" s="4" t="s">
        <v>212</v>
      </c>
      <c r="I5238" s="4">
        <v>1</v>
      </c>
      <c r="J5238" t="str">
        <f>VLOOKUP(A5238,'Município e Sexo'!$A$2:$I$11321,5,FALSE)</f>
        <v>BELO JARDIM</v>
      </c>
      <c r="K5238" t="str">
        <f>VLOOKUP(A5238,'Município e Sexo'!$A$2:$I$11321,7,FALSE)</f>
        <v>MASCULINO</v>
      </c>
    </row>
    <row r="5239" spans="1:11" ht="15" customHeight="1" thickBot="1" x14ac:dyDescent="0.25">
      <c r="A5239" t="str">
        <f>CONCATENATE(B5239,C5239,D5239,G5239,E5239,I5239)</f>
        <v>1742019HOMICIDIO501</v>
      </c>
      <c r="B5239" s="4">
        <v>17</v>
      </c>
      <c r="C5239" s="5">
        <v>4</v>
      </c>
      <c r="D5239" s="4">
        <v>2019</v>
      </c>
      <c r="E5239" s="4">
        <v>50</v>
      </c>
      <c r="F5239" s="4" t="s">
        <v>210</v>
      </c>
      <c r="G5239" s="4" t="s">
        <v>12</v>
      </c>
      <c r="H5239" s="4" t="s">
        <v>211</v>
      </c>
      <c r="I5239" s="4">
        <v>1</v>
      </c>
      <c r="J5239" t="str">
        <f>VLOOKUP(A5239,'Município e Sexo'!$A$2:$I$11321,5,FALSE)</f>
        <v>PAULISTA</v>
      </c>
      <c r="K5239" t="str">
        <f>VLOOKUP(A5239,'Município e Sexo'!$A$2:$I$11321,7,FALSE)</f>
        <v>MASCULINO</v>
      </c>
    </row>
    <row r="5240" spans="1:11" ht="15" customHeight="1" thickBot="1" x14ac:dyDescent="0.25">
      <c r="A5240" t="str">
        <f>CONCATENATE(B5240,C5240,D5240,G5240,E5240,I5240)</f>
        <v>1742019HOMICIDIO171</v>
      </c>
      <c r="B5240" s="4">
        <v>17</v>
      </c>
      <c r="C5240" s="5">
        <v>4</v>
      </c>
      <c r="D5240" s="4">
        <v>2019</v>
      </c>
      <c r="E5240" s="4">
        <v>17</v>
      </c>
      <c r="F5240" s="4" t="s">
        <v>210</v>
      </c>
      <c r="G5240" s="4" t="s">
        <v>12</v>
      </c>
      <c r="H5240" s="4" t="s">
        <v>217</v>
      </c>
      <c r="I5240" s="4">
        <v>1</v>
      </c>
      <c r="J5240" t="str">
        <f>VLOOKUP(A5240,'Município e Sexo'!$A$2:$I$11321,5,FALSE)</f>
        <v>SAO LOURENCO DA MATA</v>
      </c>
      <c r="K5240" t="str">
        <f>VLOOKUP(A5240,'Município e Sexo'!$A$2:$I$11321,7,FALSE)</f>
        <v>MASCULINO</v>
      </c>
    </row>
    <row r="5241" spans="1:11" ht="15" customHeight="1" thickBot="1" x14ac:dyDescent="0.25">
      <c r="A5241" t="str">
        <f>CONCATENATE(B5241,C5241,D5241,G5241,E5241,I5241)</f>
        <v>1742019HOMICIDIO221</v>
      </c>
      <c r="B5241" s="4">
        <v>17</v>
      </c>
      <c r="C5241" s="5">
        <v>4</v>
      </c>
      <c r="D5241" s="4">
        <v>2019</v>
      </c>
      <c r="E5241" s="4">
        <v>22</v>
      </c>
      <c r="F5241" s="4" t="s">
        <v>210</v>
      </c>
      <c r="G5241" s="4" t="s">
        <v>12</v>
      </c>
      <c r="H5241" s="4" t="s">
        <v>211</v>
      </c>
      <c r="I5241" s="4">
        <v>1</v>
      </c>
      <c r="J5241" t="str">
        <f>VLOOKUP(A5241,'Município e Sexo'!$A$2:$I$11321,5,FALSE)</f>
        <v>JABOATAO DOS GUARARAPES</v>
      </c>
      <c r="K5241" t="str">
        <f>VLOOKUP(A5241,'Município e Sexo'!$A$2:$I$11321,7,FALSE)</f>
        <v>MASCULINO</v>
      </c>
    </row>
    <row r="5242" spans="1:11" ht="15" customHeight="1" thickBot="1" x14ac:dyDescent="0.25">
      <c r="A5242" t="str">
        <f>CONCATENATE(B5242,C5242,D5242,G5242,E5242,I5242)</f>
        <v>1842019HOMICIDIO351</v>
      </c>
      <c r="B5242" s="4">
        <v>18</v>
      </c>
      <c r="C5242" s="5">
        <v>4</v>
      </c>
      <c r="D5242" s="4">
        <v>2019</v>
      </c>
      <c r="E5242" s="4">
        <v>35</v>
      </c>
      <c r="F5242" s="4" t="s">
        <v>210</v>
      </c>
      <c r="G5242" s="4" t="s">
        <v>12</v>
      </c>
      <c r="H5242" s="4" t="s">
        <v>211</v>
      </c>
      <c r="I5242" s="4">
        <v>1</v>
      </c>
      <c r="J5242" t="str">
        <f>VLOOKUP(A5242,'Município e Sexo'!$A$2:$I$11321,5,FALSE)</f>
        <v>ARARIPINA</v>
      </c>
      <c r="K5242" t="str">
        <f>VLOOKUP(A5242,'Município e Sexo'!$A$2:$I$11321,7,FALSE)</f>
        <v>MASCULINO</v>
      </c>
    </row>
    <row r="5243" spans="1:11" ht="15" customHeight="1" thickBot="1" x14ac:dyDescent="0.25">
      <c r="A5243" t="str">
        <f>CONCATENATE(B5243,C5243,D5243,G5243,E5243,I5243)</f>
        <v>1842019HOMICIDIO551</v>
      </c>
      <c r="B5243" s="4">
        <v>18</v>
      </c>
      <c r="C5243" s="5">
        <v>4</v>
      </c>
      <c r="D5243" s="4">
        <v>2019</v>
      </c>
      <c r="E5243" s="4">
        <v>55</v>
      </c>
      <c r="F5243" s="4" t="s">
        <v>210</v>
      </c>
      <c r="G5243" s="4" t="s">
        <v>12</v>
      </c>
      <c r="H5243" s="4" t="s">
        <v>212</v>
      </c>
      <c r="I5243" s="4">
        <v>1</v>
      </c>
      <c r="J5243" t="str">
        <f>VLOOKUP(A5243,'Município e Sexo'!$A$2:$I$11321,5,FALSE)</f>
        <v>PETROLINA</v>
      </c>
      <c r="K5243" t="str">
        <f>VLOOKUP(A5243,'Município e Sexo'!$A$2:$I$11321,7,FALSE)</f>
        <v>MASCULINO</v>
      </c>
    </row>
    <row r="5244" spans="1:11" ht="15" customHeight="1" thickBot="1" x14ac:dyDescent="0.25">
      <c r="A5244" t="str">
        <f>CONCATENATE(B5244,C5244,D5244,G5244,E5244,I5244)</f>
        <v>1842019HOMICIDIO251</v>
      </c>
      <c r="B5244" s="4">
        <v>18</v>
      </c>
      <c r="C5244" s="5">
        <v>4</v>
      </c>
      <c r="D5244" s="4">
        <v>2019</v>
      </c>
      <c r="E5244" s="4">
        <v>25</v>
      </c>
      <c r="F5244" s="4" t="s">
        <v>210</v>
      </c>
      <c r="G5244" s="4" t="s">
        <v>12</v>
      </c>
      <c r="H5244" s="4" t="s">
        <v>211</v>
      </c>
      <c r="I5244" s="4">
        <v>1</v>
      </c>
      <c r="J5244" t="str">
        <f>VLOOKUP(A5244,'Município e Sexo'!$A$2:$I$11321,5,FALSE)</f>
        <v>GARANHUNS</v>
      </c>
      <c r="K5244" t="str">
        <f>VLOOKUP(A5244,'Município e Sexo'!$A$2:$I$11321,7,FALSE)</f>
        <v>MASCULINO</v>
      </c>
    </row>
    <row r="5245" spans="1:11" ht="15" customHeight="1" thickBot="1" x14ac:dyDescent="0.25">
      <c r="A5245" t="str">
        <f>CONCATENATE(B5245,C5245,D5245,G5245,E5245,I5245)</f>
        <v>1842019HOMICIDIO251</v>
      </c>
      <c r="B5245" s="4">
        <v>18</v>
      </c>
      <c r="C5245" s="5">
        <v>4</v>
      </c>
      <c r="D5245" s="4">
        <v>2019</v>
      </c>
      <c r="E5245" s="4">
        <v>25</v>
      </c>
      <c r="F5245" s="4" t="s">
        <v>210</v>
      </c>
      <c r="G5245" s="4" t="s">
        <v>12</v>
      </c>
      <c r="H5245" s="4" t="s">
        <v>212</v>
      </c>
      <c r="I5245" s="4">
        <v>1</v>
      </c>
      <c r="J5245" t="str">
        <f>VLOOKUP(A5245,'Município e Sexo'!$A$2:$I$11321,5,FALSE)</f>
        <v>GARANHUNS</v>
      </c>
      <c r="K5245" t="str">
        <f>VLOOKUP(A5245,'Município e Sexo'!$A$2:$I$11321,7,FALSE)</f>
        <v>MASCULINO</v>
      </c>
    </row>
    <row r="5246" spans="1:11" ht="15" customHeight="1" thickBot="1" x14ac:dyDescent="0.25">
      <c r="A5246" t="str">
        <f>CONCATENATE(B5246,C5246,D5246,G5246,E5246,I5246)</f>
        <v>1842019HOMICIDIO261</v>
      </c>
      <c r="B5246" s="4">
        <v>18</v>
      </c>
      <c r="C5246" s="5">
        <v>4</v>
      </c>
      <c r="D5246" s="4">
        <v>2019</v>
      </c>
      <c r="E5246" s="4">
        <v>26</v>
      </c>
      <c r="F5246" s="4" t="s">
        <v>210</v>
      </c>
      <c r="G5246" s="4" t="s">
        <v>12</v>
      </c>
      <c r="H5246" s="4" t="s">
        <v>212</v>
      </c>
      <c r="I5246" s="4">
        <v>1</v>
      </c>
      <c r="J5246" t="str">
        <f>VLOOKUP(A5246,'Município e Sexo'!$A$2:$I$11321,5,FALSE)</f>
        <v>VICENCIA</v>
      </c>
      <c r="K5246" t="str">
        <f>VLOOKUP(A5246,'Município e Sexo'!$A$2:$I$11321,7,FALSE)</f>
        <v>MASCULINO</v>
      </c>
    </row>
    <row r="5247" spans="1:11" ht="15" customHeight="1" thickBot="1" x14ac:dyDescent="0.25">
      <c r="A5247" t="str">
        <f>CONCATENATE(B5247,C5247,D5247,G5247,E5247,I5247)</f>
        <v>1842019HOMICIDIO481</v>
      </c>
      <c r="B5247" s="4">
        <v>18</v>
      </c>
      <c r="C5247" s="5">
        <v>4</v>
      </c>
      <c r="D5247" s="4">
        <v>2019</v>
      </c>
      <c r="E5247" s="4">
        <v>48</v>
      </c>
      <c r="F5247" s="4" t="s">
        <v>210</v>
      </c>
      <c r="G5247" s="4" t="s">
        <v>12</v>
      </c>
      <c r="H5247" s="4" t="s">
        <v>211</v>
      </c>
      <c r="I5247" s="4">
        <v>1</v>
      </c>
      <c r="J5247" t="str">
        <f>VLOOKUP(A5247,'Município e Sexo'!$A$2:$I$11321,5,FALSE)</f>
        <v>JABOATAO DOS GUARARAPES</v>
      </c>
      <c r="K5247" t="str">
        <f>VLOOKUP(A5247,'Município e Sexo'!$A$2:$I$11321,7,FALSE)</f>
        <v>MASCULINO</v>
      </c>
    </row>
    <row r="5248" spans="1:11" ht="15" customHeight="1" thickBot="1" x14ac:dyDescent="0.25">
      <c r="A5248" t="str">
        <f>CONCATENATE(B5248,C5248,D5248,G5248,E5248,I5248)</f>
        <v>1842019LATROCINIO641</v>
      </c>
      <c r="B5248" s="4">
        <v>18</v>
      </c>
      <c r="C5248" s="5">
        <v>4</v>
      </c>
      <c r="D5248" s="4">
        <v>2019</v>
      </c>
      <c r="E5248" s="4">
        <v>64</v>
      </c>
      <c r="F5248" s="4" t="s">
        <v>210</v>
      </c>
      <c r="G5248" s="4" t="s">
        <v>33</v>
      </c>
      <c r="H5248" s="4" t="s">
        <v>215</v>
      </c>
      <c r="I5248" s="4">
        <v>1</v>
      </c>
      <c r="J5248" t="str">
        <f>VLOOKUP(A5248,'Município e Sexo'!$A$2:$I$11321,5,FALSE)</f>
        <v>GOIANA</v>
      </c>
      <c r="K5248" t="str">
        <f>VLOOKUP(A5248,'Município e Sexo'!$A$2:$I$11321,7,FALSE)</f>
        <v>MASCULINO</v>
      </c>
    </row>
    <row r="5249" spans="1:11" ht="15" customHeight="1" thickBot="1" x14ac:dyDescent="0.25">
      <c r="A5249" t="str">
        <f>CONCATENATE(B5249,C5249,D5249,G5249,E5249,I5249)</f>
        <v>1842019HOMICIDIO291</v>
      </c>
      <c r="B5249" s="4">
        <v>18</v>
      </c>
      <c r="C5249" s="5">
        <v>4</v>
      </c>
      <c r="D5249" s="4">
        <v>2019</v>
      </c>
      <c r="E5249" s="4">
        <v>29</v>
      </c>
      <c r="F5249" s="4" t="s">
        <v>210</v>
      </c>
      <c r="G5249" s="4" t="s">
        <v>12</v>
      </c>
      <c r="H5249" s="4" t="s">
        <v>217</v>
      </c>
      <c r="I5249" s="4">
        <v>1</v>
      </c>
      <c r="J5249" t="str">
        <f>VLOOKUP(A5249,'Município e Sexo'!$A$2:$I$11321,5,FALSE)</f>
        <v>JABOATAO DOS GUARARAPES</v>
      </c>
      <c r="K5249" t="str">
        <f>VLOOKUP(A5249,'Município e Sexo'!$A$2:$I$11321,7,FALSE)</f>
        <v>MASCULINO</v>
      </c>
    </row>
    <row r="5250" spans="1:11" ht="15" customHeight="1" thickBot="1" x14ac:dyDescent="0.25">
      <c r="A5250" t="str">
        <f>CONCATENATE(B5250,C5250,D5250,G5250,E5250,I5250)</f>
        <v>1842019HOMICIDIO401</v>
      </c>
      <c r="B5250" s="4">
        <v>18</v>
      </c>
      <c r="C5250" s="5">
        <v>4</v>
      </c>
      <c r="D5250" s="4">
        <v>2019</v>
      </c>
      <c r="E5250" s="4">
        <v>40</v>
      </c>
      <c r="F5250" s="4" t="s">
        <v>210</v>
      </c>
      <c r="G5250" s="4" t="s">
        <v>12</v>
      </c>
      <c r="H5250" s="4" t="s">
        <v>211</v>
      </c>
      <c r="I5250" s="4">
        <v>1</v>
      </c>
      <c r="J5250" t="str">
        <f>VLOOKUP(A5250,'Município e Sexo'!$A$2:$I$11321,5,FALSE)</f>
        <v>MORENO</v>
      </c>
      <c r="K5250" t="str">
        <f>VLOOKUP(A5250,'Município e Sexo'!$A$2:$I$11321,7,FALSE)</f>
        <v>MASCULINO</v>
      </c>
    </row>
    <row r="5251" spans="1:11" ht="15" customHeight="1" thickBot="1" x14ac:dyDescent="0.25">
      <c r="A5251" t="str">
        <f>CONCATENATE(B5251,C5251,D5251,G5251,E5251,I5251)</f>
        <v>1842019HOMICIDIO651</v>
      </c>
      <c r="B5251" s="4">
        <v>18</v>
      </c>
      <c r="C5251" s="5">
        <v>4</v>
      </c>
      <c r="D5251" s="4">
        <v>2019</v>
      </c>
      <c r="E5251" s="4">
        <v>65</v>
      </c>
      <c r="F5251" s="4" t="s">
        <v>210</v>
      </c>
      <c r="G5251" s="4" t="s">
        <v>12</v>
      </c>
      <c r="H5251" s="4" t="s">
        <v>211</v>
      </c>
      <c r="I5251" s="4">
        <v>1</v>
      </c>
      <c r="J5251" t="str">
        <f>VLOOKUP(A5251,'Município e Sexo'!$A$2:$I$11321,5,FALSE)</f>
        <v>RECIFE</v>
      </c>
      <c r="K5251" t="str">
        <f>VLOOKUP(A5251,'Município e Sexo'!$A$2:$I$11321,7,FALSE)</f>
        <v>MASCULINO</v>
      </c>
    </row>
    <row r="5252" spans="1:11" ht="15" customHeight="1" thickBot="1" x14ac:dyDescent="0.25">
      <c r="A5252" t="str">
        <f>CONCATENATE(B5252,C5252,D5252,G5252,E5252,I5252)</f>
        <v>1942019HOMICIDIO261</v>
      </c>
      <c r="B5252" s="4">
        <v>19</v>
      </c>
      <c r="C5252" s="5">
        <v>4</v>
      </c>
      <c r="D5252" s="4">
        <v>2019</v>
      </c>
      <c r="E5252" s="4">
        <v>26</v>
      </c>
      <c r="F5252" s="4" t="s">
        <v>210</v>
      </c>
      <c r="G5252" s="4" t="s">
        <v>12</v>
      </c>
      <c r="H5252" s="4" t="s">
        <v>212</v>
      </c>
      <c r="I5252" s="4">
        <v>1</v>
      </c>
      <c r="J5252" t="str">
        <f>VLOOKUP(A5252,'Município e Sexo'!$A$2:$I$11321,5,FALSE)</f>
        <v>SERRA TALHADA</v>
      </c>
      <c r="K5252" t="str">
        <f>VLOOKUP(A5252,'Município e Sexo'!$A$2:$I$11321,7,FALSE)</f>
        <v>MASCULINO</v>
      </c>
    </row>
    <row r="5253" spans="1:11" ht="15" customHeight="1" thickBot="1" x14ac:dyDescent="0.25">
      <c r="A5253" t="str">
        <f>CONCATENATE(B5253,C5253,D5253,G5253,E5253,I5253)</f>
        <v>1942019HOMICIDIO171</v>
      </c>
      <c r="B5253" s="4">
        <v>19</v>
      </c>
      <c r="C5253" s="5">
        <v>4</v>
      </c>
      <c r="D5253" s="4">
        <v>2019</v>
      </c>
      <c r="E5253" s="4">
        <v>17</v>
      </c>
      <c r="F5253" s="4" t="s">
        <v>210</v>
      </c>
      <c r="G5253" s="4" t="s">
        <v>12</v>
      </c>
      <c r="H5253" s="4" t="s">
        <v>212</v>
      </c>
      <c r="I5253" s="4">
        <v>1</v>
      </c>
      <c r="J5253" t="str">
        <f>VLOOKUP(A5253,'Município e Sexo'!$A$2:$I$11321,5,FALSE)</f>
        <v>BELO JARDIM</v>
      </c>
      <c r="K5253" t="str">
        <f>VLOOKUP(A5253,'Município e Sexo'!$A$2:$I$11321,7,FALSE)</f>
        <v>MASCULINO</v>
      </c>
    </row>
    <row r="5254" spans="1:11" ht="15" customHeight="1" thickBot="1" x14ac:dyDescent="0.25">
      <c r="A5254" t="str">
        <f>CONCATENATE(B5254,C5254,D5254,G5254,E5254,I5254)</f>
        <v>1942019HOMICIDIO191</v>
      </c>
      <c r="B5254" s="4">
        <v>19</v>
      </c>
      <c r="C5254" s="5">
        <v>4</v>
      </c>
      <c r="D5254" s="4">
        <v>2019</v>
      </c>
      <c r="E5254" s="4">
        <v>19</v>
      </c>
      <c r="F5254" s="4" t="s">
        <v>210</v>
      </c>
      <c r="G5254" s="4" t="s">
        <v>12</v>
      </c>
      <c r="H5254" s="4" t="s">
        <v>211</v>
      </c>
      <c r="I5254" s="4">
        <v>1</v>
      </c>
      <c r="J5254" t="str">
        <f>VLOOKUP(A5254,'Município e Sexo'!$A$2:$I$11321,5,FALSE)</f>
        <v>CARUARU</v>
      </c>
      <c r="K5254" t="str">
        <f>VLOOKUP(A5254,'Município e Sexo'!$A$2:$I$11321,7,FALSE)</f>
        <v>MASCULINO</v>
      </c>
    </row>
    <row r="5255" spans="1:11" ht="15" customHeight="1" thickBot="1" x14ac:dyDescent="0.25">
      <c r="A5255" t="str">
        <f>CONCATENATE(B5255,C5255,D5255,G5255,E5255,I5255)</f>
        <v>1942019HOMICIDIO191</v>
      </c>
      <c r="B5255" s="4">
        <v>19</v>
      </c>
      <c r="C5255" s="5">
        <v>4</v>
      </c>
      <c r="D5255" s="4">
        <v>2019</v>
      </c>
      <c r="E5255" s="4">
        <v>19</v>
      </c>
      <c r="F5255" s="4" t="s">
        <v>210</v>
      </c>
      <c r="G5255" s="4" t="s">
        <v>12</v>
      </c>
      <c r="H5255" s="4" t="s">
        <v>211</v>
      </c>
      <c r="I5255" s="4">
        <v>1</v>
      </c>
      <c r="J5255" t="str">
        <f>VLOOKUP(A5255,'Município e Sexo'!$A$2:$I$11321,5,FALSE)</f>
        <v>CARUARU</v>
      </c>
      <c r="K5255" t="str">
        <f>VLOOKUP(A5255,'Município e Sexo'!$A$2:$I$11321,7,FALSE)</f>
        <v>MASCULINO</v>
      </c>
    </row>
    <row r="5256" spans="1:11" ht="15" customHeight="1" thickBot="1" x14ac:dyDescent="0.25">
      <c r="A5256" t="str">
        <f>CONCATENATE(B5256,C5256,D5256,G5256,E5256,I5256)</f>
        <v>1942019HOMICIDIO211</v>
      </c>
      <c r="B5256" s="4">
        <v>19</v>
      </c>
      <c r="C5256" s="5">
        <v>4</v>
      </c>
      <c r="D5256" s="4">
        <v>2019</v>
      </c>
      <c r="E5256" s="4">
        <v>21</v>
      </c>
      <c r="F5256" s="4" t="s">
        <v>210</v>
      </c>
      <c r="G5256" s="4" t="s">
        <v>12</v>
      </c>
      <c r="H5256" s="4" t="s">
        <v>211</v>
      </c>
      <c r="I5256" s="4">
        <v>1</v>
      </c>
      <c r="J5256" t="str">
        <f>VLOOKUP(A5256,'Município e Sexo'!$A$2:$I$11321,5,FALSE)</f>
        <v>JABOATAO DOS GUARARAPES</v>
      </c>
      <c r="K5256" t="str">
        <f>VLOOKUP(A5256,'Município e Sexo'!$A$2:$I$11321,7,FALSE)</f>
        <v>MASCULINO</v>
      </c>
    </row>
    <row r="5257" spans="1:11" ht="15" customHeight="1" thickBot="1" x14ac:dyDescent="0.25">
      <c r="A5257" t="str">
        <f>CONCATENATE(B5257,C5257,D5257,G5257,E5257,I5257)</f>
        <v>1942019HOMICIDIO231</v>
      </c>
      <c r="B5257" s="4">
        <v>19</v>
      </c>
      <c r="C5257" s="5">
        <v>4</v>
      </c>
      <c r="D5257" s="4">
        <v>2019</v>
      </c>
      <c r="E5257" s="4">
        <v>23</v>
      </c>
      <c r="F5257" s="4" t="s">
        <v>210</v>
      </c>
      <c r="G5257" s="4" t="s">
        <v>12</v>
      </c>
      <c r="H5257" s="4" t="s">
        <v>211</v>
      </c>
      <c r="I5257" s="4">
        <v>1</v>
      </c>
      <c r="J5257" t="str">
        <f>VLOOKUP(A5257,'Município e Sexo'!$A$2:$I$11321,5,FALSE)</f>
        <v>RIACHO DAS ALMAS</v>
      </c>
      <c r="K5257" t="str">
        <f>VLOOKUP(A5257,'Município e Sexo'!$A$2:$I$11321,7,FALSE)</f>
        <v>MASCULINO</v>
      </c>
    </row>
    <row r="5258" spans="1:11" ht="15" customHeight="1" thickBot="1" x14ac:dyDescent="0.25">
      <c r="A5258" t="str">
        <f>CONCATENATE(B5258,C5258,D5258,G5258,E5258,I5258)</f>
        <v>1942019HOMICIDIO241</v>
      </c>
      <c r="B5258" s="4">
        <v>19</v>
      </c>
      <c r="C5258" s="5">
        <v>4</v>
      </c>
      <c r="D5258" s="4">
        <v>2019</v>
      </c>
      <c r="E5258" s="4">
        <v>24</v>
      </c>
      <c r="F5258" s="4" t="s">
        <v>210</v>
      </c>
      <c r="G5258" s="4" t="s">
        <v>12</v>
      </c>
      <c r="H5258" s="4" t="s">
        <v>212</v>
      </c>
      <c r="I5258" s="4">
        <v>1</v>
      </c>
      <c r="J5258" t="str">
        <f>VLOOKUP(A5258,'Município e Sexo'!$A$2:$I$11321,5,FALSE)</f>
        <v>CARUARU</v>
      </c>
      <c r="K5258" t="str">
        <f>VLOOKUP(A5258,'Município e Sexo'!$A$2:$I$11321,7,FALSE)</f>
        <v>MASCULINO</v>
      </c>
    </row>
    <row r="5259" spans="1:11" ht="15" customHeight="1" thickBot="1" x14ac:dyDescent="0.25">
      <c r="A5259" t="str">
        <f>CONCATENATE(B5259,C5259,D5259,G5259,E5259,I5259)</f>
        <v>1942019HOMICIDIO251</v>
      </c>
      <c r="B5259" s="4">
        <v>19</v>
      </c>
      <c r="C5259" s="5">
        <v>4</v>
      </c>
      <c r="D5259" s="4">
        <v>2019</v>
      </c>
      <c r="E5259" s="4">
        <v>25</v>
      </c>
      <c r="F5259" s="4" t="s">
        <v>214</v>
      </c>
      <c r="G5259" s="4" t="s">
        <v>12</v>
      </c>
      <c r="H5259" s="4" t="s">
        <v>212</v>
      </c>
      <c r="I5259" s="4">
        <v>1</v>
      </c>
      <c r="J5259" t="str">
        <f>VLOOKUP(A5259,'Município e Sexo'!$A$2:$I$11321,5,FALSE)</f>
        <v>CARUARU</v>
      </c>
      <c r="K5259" t="str">
        <f>VLOOKUP(A5259,'Município e Sexo'!$A$2:$I$11321,7,FALSE)</f>
        <v>MASCULINO</v>
      </c>
    </row>
    <row r="5260" spans="1:11" ht="15" customHeight="1" thickBot="1" x14ac:dyDescent="0.25">
      <c r="A5260" t="str">
        <f>CONCATENATE(B5260,C5260,D5260,G5260,E5260,I5260)</f>
        <v>1942019HOMICIDIO321</v>
      </c>
      <c r="B5260" s="4">
        <v>19</v>
      </c>
      <c r="C5260" s="5">
        <v>4</v>
      </c>
      <c r="D5260" s="4">
        <v>2019</v>
      </c>
      <c r="E5260" s="4">
        <v>32</v>
      </c>
      <c r="F5260" s="4" t="s">
        <v>214</v>
      </c>
      <c r="G5260" s="4" t="s">
        <v>12</v>
      </c>
      <c r="H5260" s="4" t="s">
        <v>211</v>
      </c>
      <c r="I5260" s="4">
        <v>1</v>
      </c>
      <c r="J5260" t="str">
        <f>VLOOKUP(A5260,'Município e Sexo'!$A$2:$I$11321,5,FALSE)</f>
        <v>AGUAS BELAS</v>
      </c>
      <c r="K5260" t="str">
        <f>VLOOKUP(A5260,'Município e Sexo'!$A$2:$I$11321,7,FALSE)</f>
        <v>MASCULINO</v>
      </c>
    </row>
    <row r="5261" spans="1:11" ht="15" customHeight="1" thickBot="1" x14ac:dyDescent="0.25">
      <c r="A5261" t="str">
        <f>CONCATENATE(B5261,C5261,D5261,G5261,E5261,I5261)</f>
        <v>1942019HOMICIDIO231</v>
      </c>
      <c r="B5261" s="4">
        <v>19</v>
      </c>
      <c r="C5261" s="5">
        <v>4</v>
      </c>
      <c r="D5261" s="4">
        <v>2019</v>
      </c>
      <c r="E5261" s="4">
        <v>23</v>
      </c>
      <c r="F5261" s="4" t="s">
        <v>210</v>
      </c>
      <c r="G5261" s="4" t="s">
        <v>12</v>
      </c>
      <c r="H5261" s="4" t="s">
        <v>211</v>
      </c>
      <c r="I5261" s="4">
        <v>1</v>
      </c>
      <c r="J5261" t="str">
        <f>VLOOKUP(A5261,'Município e Sexo'!$A$2:$I$11321,5,FALSE)</f>
        <v>RIACHO DAS ALMAS</v>
      </c>
      <c r="K5261" t="str">
        <f>VLOOKUP(A5261,'Município e Sexo'!$A$2:$I$11321,7,FALSE)</f>
        <v>MASCULINO</v>
      </c>
    </row>
    <row r="5262" spans="1:11" ht="15" customHeight="1" thickBot="1" x14ac:dyDescent="0.25">
      <c r="A5262" t="str">
        <f>CONCATENATE(B5262,C5262,D5262,G5262,E5262,I5262)</f>
        <v>2042019LESOES CORPORAIS SEGUIDA DE MORTE191</v>
      </c>
      <c r="B5262" s="4">
        <v>20</v>
      </c>
      <c r="C5262" s="5">
        <v>4</v>
      </c>
      <c r="D5262" s="4">
        <v>2019</v>
      </c>
      <c r="E5262" s="4">
        <v>19</v>
      </c>
      <c r="F5262" s="4" t="s">
        <v>210</v>
      </c>
      <c r="G5262" s="4" t="s">
        <v>131</v>
      </c>
      <c r="H5262" s="4" t="s">
        <v>212</v>
      </c>
      <c r="I5262" s="4">
        <v>1</v>
      </c>
      <c r="J5262" t="str">
        <f>VLOOKUP(A5262,'Município e Sexo'!$A$2:$I$11321,5,FALSE)</f>
        <v>SANHARO</v>
      </c>
      <c r="K5262" t="str">
        <f>VLOOKUP(A5262,'Município e Sexo'!$A$2:$I$11321,7,FALSE)</f>
        <v>MASCULINO</v>
      </c>
    </row>
    <row r="5263" spans="1:11" ht="15" customHeight="1" thickBot="1" x14ac:dyDescent="0.25">
      <c r="A5263" t="str">
        <f>CONCATENATE(B5263,C5263,D5263,G5263,E5263,I5263)</f>
        <v>2042019HOMICIDIO291</v>
      </c>
      <c r="B5263" s="4">
        <v>20</v>
      </c>
      <c r="C5263" s="5">
        <v>4</v>
      </c>
      <c r="D5263" s="4">
        <v>2019</v>
      </c>
      <c r="E5263" s="4">
        <v>29</v>
      </c>
      <c r="F5263" s="4" t="s">
        <v>210</v>
      </c>
      <c r="G5263" s="4" t="s">
        <v>12</v>
      </c>
      <c r="H5263" s="4" t="s">
        <v>211</v>
      </c>
      <c r="I5263" s="4">
        <v>1</v>
      </c>
      <c r="J5263" t="str">
        <f>VLOOKUP(A5263,'Município e Sexo'!$A$2:$I$11321,5,FALSE)</f>
        <v>JABOATAO DOS GUARARAPES</v>
      </c>
      <c r="K5263" t="str">
        <f>VLOOKUP(A5263,'Município e Sexo'!$A$2:$I$11321,7,FALSE)</f>
        <v>MASCULINO</v>
      </c>
    </row>
    <row r="5264" spans="1:11" ht="15" customHeight="1" thickBot="1" x14ac:dyDescent="0.25">
      <c r="A5264" t="str">
        <f>CONCATENATE(B5264,C5264,D5264,G5264,E5264,I5264)</f>
        <v>2042019HOMICIDIO201</v>
      </c>
      <c r="B5264" s="4">
        <v>20</v>
      </c>
      <c r="C5264" s="5">
        <v>4</v>
      </c>
      <c r="D5264" s="4">
        <v>2019</v>
      </c>
      <c r="E5264" s="4">
        <v>20</v>
      </c>
      <c r="F5264" s="4" t="s">
        <v>210</v>
      </c>
      <c r="G5264" s="4" t="s">
        <v>12</v>
      </c>
      <c r="H5264" s="4" t="s">
        <v>212</v>
      </c>
      <c r="I5264" s="4">
        <v>1</v>
      </c>
      <c r="J5264" t="str">
        <f>VLOOKUP(A5264,'Município e Sexo'!$A$2:$I$11321,5,FALSE)</f>
        <v>VITORIA DE SANTO ANTAO</v>
      </c>
      <c r="K5264" t="str">
        <f>VLOOKUP(A5264,'Município e Sexo'!$A$2:$I$11321,7,FALSE)</f>
        <v>MASCULINO</v>
      </c>
    </row>
    <row r="5265" spans="1:11" ht="15" customHeight="1" thickBot="1" x14ac:dyDescent="0.25">
      <c r="A5265" t="str">
        <f>CONCATENATE(B5265,C5265,D5265,G5265,E5265,I5265)</f>
        <v>2042019HOMICIDIO501</v>
      </c>
      <c r="B5265" s="4">
        <v>20</v>
      </c>
      <c r="C5265" s="5">
        <v>4</v>
      </c>
      <c r="D5265" s="4">
        <v>2019</v>
      </c>
      <c r="E5265" s="4">
        <v>50</v>
      </c>
      <c r="F5265" s="4" t="s">
        <v>210</v>
      </c>
      <c r="G5265" s="4" t="s">
        <v>12</v>
      </c>
      <c r="H5265" s="4" t="s">
        <v>211</v>
      </c>
      <c r="I5265" s="4">
        <v>1</v>
      </c>
      <c r="J5265" t="str">
        <f>VLOOKUP(A5265,'Município e Sexo'!$A$2:$I$11321,5,FALSE)</f>
        <v>IGARASSU</v>
      </c>
      <c r="K5265" t="str">
        <f>VLOOKUP(A5265,'Município e Sexo'!$A$2:$I$11321,7,FALSE)</f>
        <v>MASCULINO</v>
      </c>
    </row>
    <row r="5266" spans="1:11" ht="15" customHeight="1" thickBot="1" x14ac:dyDescent="0.25">
      <c r="A5266" t="str">
        <f>CONCATENATE(B5266,C5266,D5266,G5266,E5266,I5266)</f>
        <v>2042019HOMICIDIO221</v>
      </c>
      <c r="B5266" s="4">
        <v>20</v>
      </c>
      <c r="C5266" s="5">
        <v>4</v>
      </c>
      <c r="D5266" s="4">
        <v>2019</v>
      </c>
      <c r="E5266" s="4">
        <v>22</v>
      </c>
      <c r="F5266" s="4" t="s">
        <v>210</v>
      </c>
      <c r="G5266" s="4" t="s">
        <v>12</v>
      </c>
      <c r="H5266" s="4" t="s">
        <v>211</v>
      </c>
      <c r="I5266" s="4">
        <v>1</v>
      </c>
      <c r="J5266" t="str">
        <f>VLOOKUP(A5266,'Município e Sexo'!$A$2:$I$11321,5,FALSE)</f>
        <v>VICENCIA</v>
      </c>
      <c r="K5266" t="str">
        <f>VLOOKUP(A5266,'Município e Sexo'!$A$2:$I$11321,7,FALSE)</f>
        <v>MASCULINO</v>
      </c>
    </row>
    <row r="5267" spans="1:11" ht="15" customHeight="1" thickBot="1" x14ac:dyDescent="0.25">
      <c r="A5267" t="str">
        <f>CONCATENATE(B5267,C5267,D5267,G5267,E5267,I5267)</f>
        <v>2042019HOMICIDIO251</v>
      </c>
      <c r="B5267" s="4">
        <v>20</v>
      </c>
      <c r="C5267" s="5">
        <v>4</v>
      </c>
      <c r="D5267" s="4">
        <v>2019</v>
      </c>
      <c r="E5267" s="4">
        <v>25</v>
      </c>
      <c r="F5267" s="4" t="s">
        <v>210</v>
      </c>
      <c r="G5267" s="4" t="s">
        <v>12</v>
      </c>
      <c r="H5267" s="4" t="s">
        <v>217</v>
      </c>
      <c r="I5267" s="4">
        <v>1</v>
      </c>
      <c r="J5267" t="str">
        <f>VLOOKUP(A5267,'Município e Sexo'!$A$2:$I$11321,5,FALSE)</f>
        <v>GRAVATA</v>
      </c>
      <c r="K5267" t="str">
        <f>VLOOKUP(A5267,'Município e Sexo'!$A$2:$I$11321,7,FALSE)</f>
        <v>MASCULINO</v>
      </c>
    </row>
    <row r="5268" spans="1:11" ht="15" customHeight="1" thickBot="1" x14ac:dyDescent="0.25">
      <c r="A5268" t="str">
        <f>CONCATENATE(B5268,C5268,D5268,G5268,E5268,I5268)</f>
        <v>2042019HOMICIDIO441</v>
      </c>
      <c r="B5268" s="4">
        <v>20</v>
      </c>
      <c r="C5268" s="5">
        <v>4</v>
      </c>
      <c r="D5268" s="4">
        <v>2019</v>
      </c>
      <c r="E5268" s="4">
        <v>44</v>
      </c>
      <c r="F5268" s="4" t="s">
        <v>210</v>
      </c>
      <c r="G5268" s="4" t="s">
        <v>12</v>
      </c>
      <c r="H5268" s="4" t="s">
        <v>212</v>
      </c>
      <c r="I5268" s="4">
        <v>1</v>
      </c>
      <c r="J5268" t="str">
        <f>VLOOKUP(A5268,'Município e Sexo'!$A$2:$I$11321,5,FALSE)</f>
        <v>BUIQUE</v>
      </c>
      <c r="K5268" t="str">
        <f>VLOOKUP(A5268,'Município e Sexo'!$A$2:$I$11321,7,FALSE)</f>
        <v>MASCULINO</v>
      </c>
    </row>
    <row r="5269" spans="1:11" ht="15" customHeight="1" thickBot="1" x14ac:dyDescent="0.25">
      <c r="A5269" t="str">
        <f>CONCATENATE(B5269,C5269,D5269,G5269,E5269,I5269)</f>
        <v>2042019HOMICIDIO461</v>
      </c>
      <c r="B5269" s="4">
        <v>20</v>
      </c>
      <c r="C5269" s="5">
        <v>4</v>
      </c>
      <c r="D5269" s="4">
        <v>2019</v>
      </c>
      <c r="E5269" s="4">
        <v>46</v>
      </c>
      <c r="F5269" s="4" t="s">
        <v>210</v>
      </c>
      <c r="G5269" s="4" t="s">
        <v>12</v>
      </c>
      <c r="H5269" s="4" t="s">
        <v>211</v>
      </c>
      <c r="I5269" s="4">
        <v>1</v>
      </c>
      <c r="J5269" t="str">
        <f>VLOOKUP(A5269,'Município e Sexo'!$A$2:$I$11321,5,FALSE)</f>
        <v>CABO DE SANTO AGOSTINHO</v>
      </c>
      <c r="K5269" t="str">
        <f>VLOOKUP(A5269,'Município e Sexo'!$A$2:$I$11321,7,FALSE)</f>
        <v>MASCULINO</v>
      </c>
    </row>
    <row r="5270" spans="1:11" ht="15" customHeight="1" thickBot="1" x14ac:dyDescent="0.25">
      <c r="A5270" t="str">
        <f>CONCATENATE(B5270,C5270,D5270,G5270,E5270,I5270)</f>
        <v>2042019HOMICIDIO501</v>
      </c>
      <c r="B5270" s="4">
        <v>20</v>
      </c>
      <c r="C5270" s="5">
        <v>4</v>
      </c>
      <c r="D5270" s="4">
        <v>2019</v>
      </c>
      <c r="E5270" s="4">
        <v>50</v>
      </c>
      <c r="F5270" s="4" t="s">
        <v>210</v>
      </c>
      <c r="G5270" s="4" t="s">
        <v>12</v>
      </c>
      <c r="H5270" s="4" t="s">
        <v>211</v>
      </c>
      <c r="I5270" s="4">
        <v>1</v>
      </c>
      <c r="J5270" t="str">
        <f>VLOOKUP(A5270,'Município e Sexo'!$A$2:$I$11321,5,FALSE)</f>
        <v>IGARASSU</v>
      </c>
      <c r="K5270" t="str">
        <f>VLOOKUP(A5270,'Município e Sexo'!$A$2:$I$11321,7,FALSE)</f>
        <v>MASCULINO</v>
      </c>
    </row>
    <row r="5271" spans="1:11" ht="15" customHeight="1" thickBot="1" x14ac:dyDescent="0.25">
      <c r="A5271" t="str">
        <f>CONCATENATE(B5271,C5271,D5271,G5271,E5271,I5271)</f>
        <v>2042019HOMICIDIO641</v>
      </c>
      <c r="B5271" s="4">
        <v>20</v>
      </c>
      <c r="C5271" s="5">
        <v>4</v>
      </c>
      <c r="D5271" s="4">
        <v>2019</v>
      </c>
      <c r="E5271" s="4">
        <v>64</v>
      </c>
      <c r="F5271" s="4" t="s">
        <v>210</v>
      </c>
      <c r="G5271" s="4" t="s">
        <v>12</v>
      </c>
      <c r="H5271" s="4" t="s">
        <v>217</v>
      </c>
      <c r="I5271" s="4">
        <v>1</v>
      </c>
      <c r="J5271" t="str">
        <f>VLOOKUP(A5271,'Município e Sexo'!$A$2:$I$11321,5,FALSE)</f>
        <v>GRAVATA</v>
      </c>
      <c r="K5271" t="str">
        <f>VLOOKUP(A5271,'Município e Sexo'!$A$2:$I$11321,7,FALSE)</f>
        <v>MASCULINO</v>
      </c>
    </row>
    <row r="5272" spans="1:11" ht="15" customHeight="1" thickBot="1" x14ac:dyDescent="0.25">
      <c r="A5272" t="str">
        <f>CONCATENATE(B5272,C5272,D5272,G5272,E5272,I5272)</f>
        <v>2142019HOMICIDIO241</v>
      </c>
      <c r="B5272" s="4">
        <v>21</v>
      </c>
      <c r="C5272" s="5">
        <v>4</v>
      </c>
      <c r="D5272" s="4">
        <v>2019</v>
      </c>
      <c r="E5272" s="4">
        <v>24</v>
      </c>
      <c r="F5272" s="4" t="s">
        <v>210</v>
      </c>
      <c r="G5272" s="4" t="s">
        <v>12</v>
      </c>
      <c r="H5272" s="4" t="s">
        <v>211</v>
      </c>
      <c r="I5272" s="4">
        <v>1</v>
      </c>
      <c r="J5272" t="str">
        <f>VLOOKUP(A5272,'Município e Sexo'!$A$2:$I$11321,5,FALSE)</f>
        <v>RECIFE</v>
      </c>
      <c r="K5272" t="str">
        <f>VLOOKUP(A5272,'Município e Sexo'!$A$2:$I$11321,7,FALSE)</f>
        <v>MASCULINO</v>
      </c>
    </row>
    <row r="5273" spans="1:11" ht="15" customHeight="1" thickBot="1" x14ac:dyDescent="0.25">
      <c r="A5273" t="str">
        <f>CONCATENATE(B5273,C5273,D5273,G5273,E5273,I5273)</f>
        <v>2142019HOMICIDIO251</v>
      </c>
      <c r="B5273" s="4">
        <v>21</v>
      </c>
      <c r="C5273" s="5">
        <v>4</v>
      </c>
      <c r="D5273" s="4">
        <v>2019</v>
      </c>
      <c r="E5273" s="4">
        <v>25</v>
      </c>
      <c r="F5273" s="4" t="s">
        <v>210</v>
      </c>
      <c r="G5273" s="4" t="s">
        <v>12</v>
      </c>
      <c r="H5273" s="4" t="s">
        <v>211</v>
      </c>
      <c r="I5273" s="4">
        <v>1</v>
      </c>
      <c r="J5273" t="str">
        <f>VLOOKUP(A5273,'Município e Sexo'!$A$2:$I$11321,5,FALSE)</f>
        <v>VITORIA DE SANTO ANTAO</v>
      </c>
      <c r="K5273" t="str">
        <f>VLOOKUP(A5273,'Município e Sexo'!$A$2:$I$11321,7,FALSE)</f>
        <v>MASCULINO</v>
      </c>
    </row>
    <row r="5274" spans="1:11" ht="15" customHeight="1" thickBot="1" x14ac:dyDescent="0.25">
      <c r="A5274" t="str">
        <f>CONCATENATE(B5274,C5274,D5274,G5274,E5274,I5274)</f>
        <v>2142019HOMICIDIO291</v>
      </c>
      <c r="B5274" s="4">
        <v>21</v>
      </c>
      <c r="C5274" s="5">
        <v>4</v>
      </c>
      <c r="D5274" s="4">
        <v>2019</v>
      </c>
      <c r="E5274" s="4">
        <v>29</v>
      </c>
      <c r="F5274" s="4" t="s">
        <v>210</v>
      </c>
      <c r="G5274" s="4" t="s">
        <v>12</v>
      </c>
      <c r="H5274" s="4" t="s">
        <v>211</v>
      </c>
      <c r="I5274" s="4">
        <v>1</v>
      </c>
      <c r="J5274" t="str">
        <f>VLOOKUP(A5274,'Município e Sexo'!$A$2:$I$11321,5,FALSE)</f>
        <v>VITORIA DE SANTO ANTAO</v>
      </c>
      <c r="K5274" t="str">
        <f>VLOOKUP(A5274,'Município e Sexo'!$A$2:$I$11321,7,FALSE)</f>
        <v>FEMININO</v>
      </c>
    </row>
    <row r="5275" spans="1:11" ht="15" customHeight="1" thickBot="1" x14ac:dyDescent="0.25">
      <c r="A5275" t="str">
        <f>CONCATENATE(B5275,C5275,D5275,G5275,E5275,I5275)</f>
        <v>2142019HOMICIDIO391</v>
      </c>
      <c r="B5275" s="4">
        <v>21</v>
      </c>
      <c r="C5275" s="5">
        <v>4</v>
      </c>
      <c r="D5275" s="4">
        <v>2019</v>
      </c>
      <c r="E5275" s="4">
        <v>39</v>
      </c>
      <c r="F5275" s="4" t="s">
        <v>214</v>
      </c>
      <c r="G5275" s="4" t="s">
        <v>12</v>
      </c>
      <c r="H5275" s="4" t="s">
        <v>211</v>
      </c>
      <c r="I5275" s="4">
        <v>1</v>
      </c>
      <c r="J5275" t="str">
        <f>VLOOKUP(A5275,'Município e Sexo'!$A$2:$I$11321,5,FALSE)</f>
        <v>VENTUROSA</v>
      </c>
      <c r="K5275" t="str">
        <f>VLOOKUP(A5275,'Município e Sexo'!$A$2:$I$11321,7,FALSE)</f>
        <v>MASCULINO</v>
      </c>
    </row>
    <row r="5276" spans="1:11" ht="15" customHeight="1" thickBot="1" x14ac:dyDescent="0.25">
      <c r="A5276" t="str">
        <f>CONCATENATE(B5276,C5276,D5276,G5276,E5276,I5276)</f>
        <v>2142019HOMICIDIO461</v>
      </c>
      <c r="B5276" s="4">
        <v>21</v>
      </c>
      <c r="C5276" s="5">
        <v>4</v>
      </c>
      <c r="D5276" s="4">
        <v>2019</v>
      </c>
      <c r="E5276" s="4">
        <v>46</v>
      </c>
      <c r="F5276" s="4" t="s">
        <v>210</v>
      </c>
      <c r="G5276" s="4" t="s">
        <v>12</v>
      </c>
      <c r="H5276" s="4" t="s">
        <v>211</v>
      </c>
      <c r="I5276" s="4">
        <v>1</v>
      </c>
      <c r="J5276" t="str">
        <f>VLOOKUP(A5276,'Município e Sexo'!$A$2:$I$11321,5,FALSE)</f>
        <v>OURICURI</v>
      </c>
      <c r="K5276" t="str">
        <f>VLOOKUP(A5276,'Município e Sexo'!$A$2:$I$11321,7,FALSE)</f>
        <v>MASCULINO</v>
      </c>
    </row>
    <row r="5277" spans="1:11" ht="15" customHeight="1" thickBot="1" x14ac:dyDescent="0.25">
      <c r="A5277" t="str">
        <f>CONCATENATE(B5277,C5277,D5277,G5277,E5277,I5277)</f>
        <v>2142019HOMICIDIO541</v>
      </c>
      <c r="B5277" s="4">
        <v>21</v>
      </c>
      <c r="C5277" s="5">
        <v>4</v>
      </c>
      <c r="D5277" s="4">
        <v>2019</v>
      </c>
      <c r="E5277" s="4">
        <v>54</v>
      </c>
      <c r="F5277" s="4" t="s">
        <v>214</v>
      </c>
      <c r="G5277" s="4" t="s">
        <v>12</v>
      </c>
      <c r="H5277" s="4" t="s">
        <v>211</v>
      </c>
      <c r="I5277" s="4">
        <v>1</v>
      </c>
      <c r="J5277" t="str">
        <f>VLOOKUP(A5277,'Município e Sexo'!$A$2:$I$11321,5,FALSE)</f>
        <v>CACHOEIRINHA</v>
      </c>
      <c r="K5277" t="str">
        <f>VLOOKUP(A5277,'Município e Sexo'!$A$2:$I$11321,7,FALSE)</f>
        <v>MASCULINO</v>
      </c>
    </row>
    <row r="5278" spans="1:11" ht="15" customHeight="1" thickBot="1" x14ac:dyDescent="0.25">
      <c r="A5278" t="str">
        <f>CONCATENATE(B5278,C5278,D5278,G5278,E5278,I5278)</f>
        <v>2142019HOMICIDIO841</v>
      </c>
      <c r="B5278" s="4">
        <v>21</v>
      </c>
      <c r="C5278" s="5">
        <v>4</v>
      </c>
      <c r="D5278" s="4">
        <v>2019</v>
      </c>
      <c r="E5278" s="4">
        <v>84</v>
      </c>
      <c r="F5278" s="4" t="s">
        <v>210</v>
      </c>
      <c r="G5278" s="4" t="s">
        <v>12</v>
      </c>
      <c r="H5278" s="4" t="s">
        <v>218</v>
      </c>
      <c r="I5278" s="4">
        <v>1</v>
      </c>
      <c r="J5278" t="str">
        <f>VLOOKUP(A5278,'Município e Sexo'!$A$2:$I$11321,5,FALSE)</f>
        <v>GOIANA</v>
      </c>
      <c r="K5278" t="str">
        <f>VLOOKUP(A5278,'Município e Sexo'!$A$2:$I$11321,7,FALSE)</f>
        <v>FEMININO</v>
      </c>
    </row>
    <row r="5279" spans="1:11" ht="15" customHeight="1" thickBot="1" x14ac:dyDescent="0.25">
      <c r="A5279" t="str">
        <f>CONCATENATE(B5279,C5279,D5279,G5279,E5279,I5279)</f>
        <v>2242019HOMICIDIO331</v>
      </c>
      <c r="B5279" s="4">
        <v>22</v>
      </c>
      <c r="C5279" s="5">
        <v>4</v>
      </c>
      <c r="D5279" s="4">
        <v>2019</v>
      </c>
      <c r="E5279" s="4">
        <v>33</v>
      </c>
      <c r="F5279" s="4" t="s">
        <v>210</v>
      </c>
      <c r="G5279" s="4" t="s">
        <v>12</v>
      </c>
      <c r="H5279" s="4" t="s">
        <v>212</v>
      </c>
      <c r="I5279" s="4">
        <v>1</v>
      </c>
      <c r="J5279" t="str">
        <f>VLOOKUP(A5279,'Município e Sexo'!$A$2:$I$11321,5,FALSE)</f>
        <v>CAMUTANGA</v>
      </c>
      <c r="K5279" t="str">
        <f>VLOOKUP(A5279,'Município e Sexo'!$A$2:$I$11321,7,FALSE)</f>
        <v>MASCULINO</v>
      </c>
    </row>
    <row r="5280" spans="1:11" ht="15" customHeight="1" thickBot="1" x14ac:dyDescent="0.25">
      <c r="A5280" t="str">
        <f>CONCATENATE(B5280,C5280,D5280,G5280,E5280,I5280)</f>
        <v>2242019HOMICIDIO191</v>
      </c>
      <c r="B5280" s="4">
        <v>22</v>
      </c>
      <c r="C5280" s="5">
        <v>4</v>
      </c>
      <c r="D5280" s="4">
        <v>2019</v>
      </c>
      <c r="E5280" s="4">
        <v>19</v>
      </c>
      <c r="F5280" s="4" t="s">
        <v>210</v>
      </c>
      <c r="G5280" s="4" t="s">
        <v>12</v>
      </c>
      <c r="H5280" s="4" t="s">
        <v>211</v>
      </c>
      <c r="I5280" s="4">
        <v>1</v>
      </c>
      <c r="J5280" t="str">
        <f>VLOOKUP(A5280,'Município e Sexo'!$A$2:$I$11321,5,FALSE)</f>
        <v>PAULISTA</v>
      </c>
      <c r="K5280" t="str">
        <f>VLOOKUP(A5280,'Município e Sexo'!$A$2:$I$11321,7,FALSE)</f>
        <v>MASCULINO</v>
      </c>
    </row>
    <row r="5281" spans="1:11" ht="15" customHeight="1" thickBot="1" x14ac:dyDescent="0.25">
      <c r="A5281" t="str">
        <f>CONCATENATE(B5281,C5281,D5281,G5281,E5281,I5281)</f>
        <v>2242019HOMICIDIO241</v>
      </c>
      <c r="B5281" s="4">
        <v>22</v>
      </c>
      <c r="C5281" s="5">
        <v>4</v>
      </c>
      <c r="D5281" s="4">
        <v>2019</v>
      </c>
      <c r="E5281" s="4">
        <v>24</v>
      </c>
      <c r="F5281" s="4" t="s">
        <v>210</v>
      </c>
      <c r="G5281" s="4" t="s">
        <v>12</v>
      </c>
      <c r="H5281" s="4" t="s">
        <v>211</v>
      </c>
      <c r="I5281" s="4">
        <v>1</v>
      </c>
      <c r="J5281" t="str">
        <f>VLOOKUP(A5281,'Município e Sexo'!$A$2:$I$11321,5,FALSE)</f>
        <v>LAGOA DO CARRO</v>
      </c>
      <c r="K5281" t="str">
        <f>VLOOKUP(A5281,'Município e Sexo'!$A$2:$I$11321,7,FALSE)</f>
        <v>MASCULINO</v>
      </c>
    </row>
    <row r="5282" spans="1:11" ht="15" customHeight="1" thickBot="1" x14ac:dyDescent="0.25">
      <c r="A5282" t="str">
        <f>CONCATENATE(B5282,C5282,D5282,G5282,E5282,I5282)</f>
        <v>2242019HOMICIDIO261</v>
      </c>
      <c r="B5282" s="4">
        <v>22</v>
      </c>
      <c r="C5282" s="5">
        <v>4</v>
      </c>
      <c r="D5282" s="4">
        <v>2019</v>
      </c>
      <c r="E5282" s="4">
        <v>26</v>
      </c>
      <c r="F5282" s="4" t="s">
        <v>210</v>
      </c>
      <c r="G5282" s="4" t="s">
        <v>12</v>
      </c>
      <c r="H5282" s="4" t="s">
        <v>211</v>
      </c>
      <c r="I5282" s="4">
        <v>1</v>
      </c>
      <c r="J5282" t="str">
        <f>VLOOKUP(A5282,'Município e Sexo'!$A$2:$I$11321,5,FALSE)</f>
        <v>BOM JARDIM</v>
      </c>
      <c r="K5282" t="str">
        <f>VLOOKUP(A5282,'Município e Sexo'!$A$2:$I$11321,7,FALSE)</f>
        <v>MASCULINO</v>
      </c>
    </row>
    <row r="5283" spans="1:11" ht="15" customHeight="1" thickBot="1" x14ac:dyDescent="0.25">
      <c r="A5283" t="str">
        <f>CONCATENATE(B5283,C5283,D5283,G5283,E5283,I5283)</f>
        <v>2242019HOMICIDIO271</v>
      </c>
      <c r="B5283" s="4">
        <v>22</v>
      </c>
      <c r="C5283" s="5">
        <v>4</v>
      </c>
      <c r="D5283" s="4">
        <v>2019</v>
      </c>
      <c r="E5283" s="4">
        <v>27</v>
      </c>
      <c r="F5283" s="4" t="s">
        <v>210</v>
      </c>
      <c r="G5283" s="4" t="s">
        <v>12</v>
      </c>
      <c r="H5283" s="4" t="s">
        <v>217</v>
      </c>
      <c r="I5283" s="4">
        <v>1</v>
      </c>
      <c r="J5283" t="str">
        <f>VLOOKUP(A5283,'Município e Sexo'!$A$2:$I$11321,5,FALSE)</f>
        <v>PETROLINA</v>
      </c>
      <c r="K5283" t="str">
        <f>VLOOKUP(A5283,'Município e Sexo'!$A$2:$I$11321,7,FALSE)</f>
        <v>MASCULINO</v>
      </c>
    </row>
    <row r="5284" spans="1:11" ht="15" customHeight="1" thickBot="1" x14ac:dyDescent="0.25">
      <c r="A5284" t="str">
        <f>CONCATENATE(B5284,C5284,D5284,G5284,E5284,I5284)</f>
        <v>2242019HOMICIDIO341</v>
      </c>
      <c r="B5284" s="4">
        <v>22</v>
      </c>
      <c r="C5284" s="5">
        <v>4</v>
      </c>
      <c r="D5284" s="4">
        <v>2019</v>
      </c>
      <c r="E5284" s="4">
        <v>34</v>
      </c>
      <c r="F5284" s="4" t="s">
        <v>210</v>
      </c>
      <c r="G5284" s="4" t="s">
        <v>12</v>
      </c>
      <c r="H5284" s="4" t="s">
        <v>213</v>
      </c>
      <c r="I5284" s="4">
        <v>1</v>
      </c>
      <c r="J5284" t="str">
        <f>VLOOKUP(A5284,'Município e Sexo'!$A$2:$I$11321,5,FALSE)</f>
        <v>PALMARES</v>
      </c>
      <c r="K5284" t="str">
        <f>VLOOKUP(A5284,'Município e Sexo'!$A$2:$I$11321,7,FALSE)</f>
        <v>MASCULINO</v>
      </c>
    </row>
    <row r="5285" spans="1:11" ht="15" customHeight="1" thickBot="1" x14ac:dyDescent="0.25">
      <c r="A5285" t="str">
        <f>CONCATENATE(B5285,C5285,D5285,G5285,E5285,I5285)</f>
        <v>2242019HOMICIDIO381</v>
      </c>
      <c r="B5285" s="4">
        <v>22</v>
      </c>
      <c r="C5285" s="5">
        <v>4</v>
      </c>
      <c r="D5285" s="4">
        <v>2019</v>
      </c>
      <c r="E5285" s="4">
        <v>38</v>
      </c>
      <c r="F5285" s="4" t="s">
        <v>210</v>
      </c>
      <c r="G5285" s="4" t="s">
        <v>12</v>
      </c>
      <c r="H5285" s="4" t="s">
        <v>211</v>
      </c>
      <c r="I5285" s="4">
        <v>1</v>
      </c>
      <c r="J5285" t="str">
        <f>VLOOKUP(A5285,'Município e Sexo'!$A$2:$I$11321,5,FALSE)</f>
        <v>RECIFE</v>
      </c>
      <c r="K5285" t="str">
        <f>VLOOKUP(A5285,'Município e Sexo'!$A$2:$I$11321,7,FALSE)</f>
        <v>MASCULINO</v>
      </c>
    </row>
    <row r="5286" spans="1:11" ht="15" customHeight="1" thickBot="1" x14ac:dyDescent="0.25">
      <c r="A5286" t="str">
        <f>CONCATENATE(B5286,C5286,D5286,G5286,E5286,I5286)</f>
        <v>2242019HOMICIDIO391</v>
      </c>
      <c r="B5286" s="4">
        <v>22</v>
      </c>
      <c r="C5286" s="5">
        <v>4</v>
      </c>
      <c r="D5286" s="4">
        <v>2019</v>
      </c>
      <c r="E5286" s="4">
        <v>39</v>
      </c>
      <c r="F5286" s="4" t="s">
        <v>210</v>
      </c>
      <c r="G5286" s="4" t="s">
        <v>12</v>
      </c>
      <c r="H5286" s="4" t="s">
        <v>211</v>
      </c>
      <c r="I5286" s="4">
        <v>1</v>
      </c>
      <c r="J5286" t="str">
        <f>VLOOKUP(A5286,'Município e Sexo'!$A$2:$I$11321,5,FALSE)</f>
        <v>RECIFE</v>
      </c>
      <c r="K5286" t="str">
        <f>VLOOKUP(A5286,'Município e Sexo'!$A$2:$I$11321,7,FALSE)</f>
        <v>MASCULINO</v>
      </c>
    </row>
    <row r="5287" spans="1:11" ht="15" customHeight="1" thickBot="1" x14ac:dyDescent="0.25">
      <c r="A5287" t="str">
        <f>CONCATENATE(B5287,C5287,D5287,G5287,E5287,I5287)</f>
        <v>2242019HOMICIDIO221</v>
      </c>
      <c r="B5287" s="4">
        <v>22</v>
      </c>
      <c r="C5287" s="5">
        <v>4</v>
      </c>
      <c r="D5287" s="4">
        <v>2019</v>
      </c>
      <c r="E5287" s="4">
        <v>22</v>
      </c>
      <c r="F5287" s="4" t="s">
        <v>210</v>
      </c>
      <c r="G5287" s="4" t="s">
        <v>12</v>
      </c>
      <c r="H5287" s="4" t="s">
        <v>218</v>
      </c>
      <c r="I5287" s="4">
        <v>1</v>
      </c>
      <c r="J5287" t="str">
        <f>VLOOKUP(A5287,'Município e Sexo'!$A$2:$I$11321,5,FALSE)</f>
        <v>BEZERROS</v>
      </c>
      <c r="K5287" t="str">
        <f>VLOOKUP(A5287,'Município e Sexo'!$A$2:$I$11321,7,FALSE)</f>
        <v>MASCULINO</v>
      </c>
    </row>
    <row r="5288" spans="1:11" ht="15" customHeight="1" thickBot="1" x14ac:dyDescent="0.25">
      <c r="A5288" t="str">
        <f>CONCATENATE(B5288,C5288,D5288,G5288,E5288,I5288)</f>
        <v>2242019HOMICIDIO231</v>
      </c>
      <c r="B5288" s="4">
        <v>22</v>
      </c>
      <c r="C5288" s="5">
        <v>4</v>
      </c>
      <c r="D5288" s="4">
        <v>2019</v>
      </c>
      <c r="E5288" s="4">
        <v>23</v>
      </c>
      <c r="F5288" s="4" t="s">
        <v>210</v>
      </c>
      <c r="G5288" s="4" t="s">
        <v>12</v>
      </c>
      <c r="H5288" s="4" t="s">
        <v>211</v>
      </c>
      <c r="I5288" s="4">
        <v>1</v>
      </c>
      <c r="J5288" t="str">
        <f>VLOOKUP(A5288,'Município e Sexo'!$A$2:$I$11321,5,FALSE)</f>
        <v>CABO DE SANTO AGOSTINHO</v>
      </c>
      <c r="K5288" t="str">
        <f>VLOOKUP(A5288,'Município e Sexo'!$A$2:$I$11321,7,FALSE)</f>
        <v>MASCULINO</v>
      </c>
    </row>
    <row r="5289" spans="1:11" ht="15" customHeight="1" thickBot="1" x14ac:dyDescent="0.25">
      <c r="A5289" t="str">
        <f>CONCATENATE(B5289,C5289,D5289,G5289,E5289,I5289)</f>
        <v>2242019HOMICIDIO241</v>
      </c>
      <c r="B5289" s="4">
        <v>22</v>
      </c>
      <c r="C5289" s="5">
        <v>4</v>
      </c>
      <c r="D5289" s="4">
        <v>2019</v>
      </c>
      <c r="E5289" s="4">
        <v>24</v>
      </c>
      <c r="F5289" s="4" t="s">
        <v>210</v>
      </c>
      <c r="G5289" s="4" t="s">
        <v>12</v>
      </c>
      <c r="H5289" s="4" t="s">
        <v>211</v>
      </c>
      <c r="I5289" s="4">
        <v>1</v>
      </c>
      <c r="J5289" t="str">
        <f>VLOOKUP(A5289,'Município e Sexo'!$A$2:$I$11321,5,FALSE)</f>
        <v>LAGOA DO CARRO</v>
      </c>
      <c r="K5289" t="str">
        <f>VLOOKUP(A5289,'Município e Sexo'!$A$2:$I$11321,7,FALSE)</f>
        <v>MASCULINO</v>
      </c>
    </row>
    <row r="5290" spans="1:11" ht="15" customHeight="1" thickBot="1" x14ac:dyDescent="0.25">
      <c r="A5290" t="str">
        <f>CONCATENATE(B5290,C5290,D5290,G5290,E5290,I5290)</f>
        <v>2342019HOMICIDIO201</v>
      </c>
      <c r="B5290" s="4">
        <v>23</v>
      </c>
      <c r="C5290" s="5">
        <v>4</v>
      </c>
      <c r="D5290" s="4">
        <v>2019</v>
      </c>
      <c r="E5290" s="4">
        <v>20</v>
      </c>
      <c r="F5290" s="4" t="s">
        <v>214</v>
      </c>
      <c r="G5290" s="4" t="s">
        <v>12</v>
      </c>
      <c r="H5290" s="4" t="s">
        <v>211</v>
      </c>
      <c r="I5290" s="4">
        <v>1</v>
      </c>
      <c r="J5290" t="str">
        <f>VLOOKUP(A5290,'Município e Sexo'!$A$2:$I$11321,5,FALSE)</f>
        <v>CUPIRA</v>
      </c>
      <c r="K5290" t="str">
        <f>VLOOKUP(A5290,'Município e Sexo'!$A$2:$I$11321,7,FALSE)</f>
        <v>MASCULINO</v>
      </c>
    </row>
    <row r="5291" spans="1:11" ht="15" customHeight="1" thickBot="1" x14ac:dyDescent="0.25">
      <c r="A5291" t="str">
        <f>CONCATENATE(B5291,C5291,D5291,G5291,E5291,I5291)</f>
        <v>2342019HOMICIDIO211</v>
      </c>
      <c r="B5291" s="4">
        <v>23</v>
      </c>
      <c r="C5291" s="5">
        <v>4</v>
      </c>
      <c r="D5291" s="4">
        <v>2019</v>
      </c>
      <c r="E5291" s="4">
        <v>21</v>
      </c>
      <c r="F5291" s="4" t="s">
        <v>210</v>
      </c>
      <c r="G5291" s="4" t="s">
        <v>12</v>
      </c>
      <c r="H5291" s="4" t="s">
        <v>211</v>
      </c>
      <c r="I5291" s="4">
        <v>1</v>
      </c>
      <c r="J5291" t="str">
        <f>VLOOKUP(A5291,'Município e Sexo'!$A$2:$I$11321,5,FALSE)</f>
        <v>RECIFE</v>
      </c>
      <c r="K5291" t="str">
        <f>VLOOKUP(A5291,'Município e Sexo'!$A$2:$I$11321,7,FALSE)</f>
        <v>MASCULINO</v>
      </c>
    </row>
    <row r="5292" spans="1:11" ht="15" customHeight="1" thickBot="1" x14ac:dyDescent="0.25">
      <c r="A5292" t="str">
        <f>CONCATENATE(B5292,C5292,D5292,G5292,E5292,I5292)</f>
        <v>2342019HOMICIDIO211</v>
      </c>
      <c r="B5292" s="4">
        <v>23</v>
      </c>
      <c r="C5292" s="5">
        <v>4</v>
      </c>
      <c r="D5292" s="4">
        <v>2019</v>
      </c>
      <c r="E5292" s="4">
        <v>21</v>
      </c>
      <c r="F5292" s="4" t="s">
        <v>210</v>
      </c>
      <c r="G5292" s="4" t="s">
        <v>12</v>
      </c>
      <c r="H5292" s="4" t="s">
        <v>211</v>
      </c>
      <c r="I5292" s="4">
        <v>1</v>
      </c>
      <c r="J5292" t="str">
        <f>VLOOKUP(A5292,'Município e Sexo'!$A$2:$I$11321,5,FALSE)</f>
        <v>RECIFE</v>
      </c>
      <c r="K5292" t="str">
        <f>VLOOKUP(A5292,'Município e Sexo'!$A$2:$I$11321,7,FALSE)</f>
        <v>MASCULINO</v>
      </c>
    </row>
    <row r="5293" spans="1:11" ht="15" customHeight="1" thickBot="1" x14ac:dyDescent="0.25">
      <c r="A5293" t="str">
        <f>CONCATENATE(B5293,C5293,D5293,G5293,E5293,I5293)</f>
        <v>2342019HOMICIDIO221</v>
      </c>
      <c r="B5293" s="4">
        <v>23</v>
      </c>
      <c r="C5293" s="5">
        <v>4</v>
      </c>
      <c r="D5293" s="4">
        <v>2019</v>
      </c>
      <c r="E5293" s="4">
        <v>22</v>
      </c>
      <c r="F5293" s="4" t="s">
        <v>210</v>
      </c>
      <c r="G5293" s="4" t="s">
        <v>12</v>
      </c>
      <c r="H5293" s="4" t="s">
        <v>211</v>
      </c>
      <c r="I5293" s="4">
        <v>1</v>
      </c>
      <c r="J5293" t="str">
        <f>VLOOKUP(A5293,'Município e Sexo'!$A$2:$I$11321,5,FALSE)</f>
        <v>PAUDALHO</v>
      </c>
      <c r="K5293" t="str">
        <f>VLOOKUP(A5293,'Município e Sexo'!$A$2:$I$11321,7,FALSE)</f>
        <v>MASCULINO</v>
      </c>
    </row>
    <row r="5294" spans="1:11" ht="15" customHeight="1" thickBot="1" x14ac:dyDescent="0.25">
      <c r="A5294" t="str">
        <f>CONCATENATE(B5294,C5294,D5294,G5294,E5294,I5294)</f>
        <v>2342019LATROCINIO781</v>
      </c>
      <c r="B5294" s="4">
        <v>23</v>
      </c>
      <c r="C5294" s="5">
        <v>4</v>
      </c>
      <c r="D5294" s="4">
        <v>2019</v>
      </c>
      <c r="E5294" s="4">
        <v>78</v>
      </c>
      <c r="F5294" s="4" t="s">
        <v>210</v>
      </c>
      <c r="G5294" s="4" t="s">
        <v>33</v>
      </c>
      <c r="H5294" s="4" t="s">
        <v>215</v>
      </c>
      <c r="I5294" s="4">
        <v>1</v>
      </c>
      <c r="J5294" t="str">
        <f>VLOOKUP(A5294,'Município e Sexo'!$A$2:$I$11321,5,FALSE)</f>
        <v>PAUDALHO</v>
      </c>
      <c r="K5294" t="str">
        <f>VLOOKUP(A5294,'Município e Sexo'!$A$2:$I$11321,7,FALSE)</f>
        <v>MASCULINO</v>
      </c>
    </row>
    <row r="5295" spans="1:11" ht="15" customHeight="1" thickBot="1" x14ac:dyDescent="0.25">
      <c r="A5295" t="str">
        <f>CONCATENATE(B5295,C5295,D5295,G5295,E5295,I5295)</f>
        <v>2342019HOMICIDIO391</v>
      </c>
      <c r="B5295" s="4">
        <v>23</v>
      </c>
      <c r="C5295" s="5">
        <v>4</v>
      </c>
      <c r="D5295" s="4">
        <v>2019</v>
      </c>
      <c r="E5295" s="4">
        <v>39</v>
      </c>
      <c r="F5295" s="4" t="s">
        <v>210</v>
      </c>
      <c r="G5295" s="4" t="s">
        <v>12</v>
      </c>
      <c r="H5295" s="4" t="s">
        <v>211</v>
      </c>
      <c r="I5295" s="4">
        <v>1</v>
      </c>
      <c r="J5295" t="str">
        <f>VLOOKUP(A5295,'Município e Sexo'!$A$2:$I$11321,5,FALSE)</f>
        <v>RECIFE</v>
      </c>
      <c r="K5295" t="str">
        <f>VLOOKUP(A5295,'Município e Sexo'!$A$2:$I$11321,7,FALSE)</f>
        <v>MASCULINO</v>
      </c>
    </row>
    <row r="5296" spans="1:11" ht="15" customHeight="1" thickBot="1" x14ac:dyDescent="0.25">
      <c r="A5296" t="str">
        <f>CONCATENATE(B5296,C5296,D5296,G5296,E5296,I5296)</f>
        <v>2342019HOMICIDIO411</v>
      </c>
      <c r="B5296" s="4">
        <v>23</v>
      </c>
      <c r="C5296" s="5">
        <v>4</v>
      </c>
      <c r="D5296" s="4">
        <v>2019</v>
      </c>
      <c r="E5296" s="4">
        <v>41</v>
      </c>
      <c r="F5296" s="4" t="s">
        <v>210</v>
      </c>
      <c r="G5296" s="4" t="s">
        <v>12</v>
      </c>
      <c r="H5296" s="4" t="s">
        <v>211</v>
      </c>
      <c r="I5296" s="4">
        <v>1</v>
      </c>
      <c r="J5296" t="str">
        <f>VLOOKUP(A5296,'Município e Sexo'!$A$2:$I$11321,5,FALSE)</f>
        <v>RECIFE</v>
      </c>
      <c r="K5296" t="str">
        <f>VLOOKUP(A5296,'Município e Sexo'!$A$2:$I$11321,7,FALSE)</f>
        <v>MASCULINO</v>
      </c>
    </row>
    <row r="5297" spans="1:11" ht="15" customHeight="1" thickBot="1" x14ac:dyDescent="0.25">
      <c r="A5297" t="str">
        <f>CONCATENATE(B5297,C5297,D5297,G5297,E5297,I5297)</f>
        <v>2342019HOMICIDIO161</v>
      </c>
      <c r="B5297" s="4">
        <v>23</v>
      </c>
      <c r="C5297" s="5">
        <v>4</v>
      </c>
      <c r="D5297" s="4">
        <v>2019</v>
      </c>
      <c r="E5297" s="4">
        <v>16</v>
      </c>
      <c r="F5297" s="4" t="s">
        <v>214</v>
      </c>
      <c r="G5297" s="4" t="s">
        <v>12</v>
      </c>
      <c r="H5297" s="4" t="s">
        <v>211</v>
      </c>
      <c r="I5297" s="4">
        <v>1</v>
      </c>
      <c r="J5297" t="str">
        <f>VLOOKUP(A5297,'Município e Sexo'!$A$2:$I$11321,5,FALSE)</f>
        <v>VITORIA DE SANTO ANTAO</v>
      </c>
      <c r="K5297" t="str">
        <f>VLOOKUP(A5297,'Município e Sexo'!$A$2:$I$11321,7,FALSE)</f>
        <v>MASCULINO</v>
      </c>
    </row>
    <row r="5298" spans="1:11" ht="15" customHeight="1" thickBot="1" x14ac:dyDescent="0.25">
      <c r="A5298" t="str">
        <f>CONCATENATE(B5298,C5298,D5298,G5298,E5298,I5298)</f>
        <v>2342019HOMICIDIO171</v>
      </c>
      <c r="B5298" s="4">
        <v>23</v>
      </c>
      <c r="C5298" s="5">
        <v>4</v>
      </c>
      <c r="D5298" s="4">
        <v>2019</v>
      </c>
      <c r="E5298" s="4">
        <v>17</v>
      </c>
      <c r="F5298" s="4" t="s">
        <v>210</v>
      </c>
      <c r="G5298" s="4" t="s">
        <v>12</v>
      </c>
      <c r="H5298" s="4" t="s">
        <v>211</v>
      </c>
      <c r="I5298" s="4">
        <v>1</v>
      </c>
      <c r="J5298" t="str">
        <f>VLOOKUP(A5298,'Município e Sexo'!$A$2:$I$11321,5,FALSE)</f>
        <v>RECIFE</v>
      </c>
      <c r="K5298" t="str">
        <f>VLOOKUP(A5298,'Município e Sexo'!$A$2:$I$11321,7,FALSE)</f>
        <v>MASCULINO</v>
      </c>
    </row>
    <row r="5299" spans="1:11" ht="15" customHeight="1" thickBot="1" x14ac:dyDescent="0.25">
      <c r="A5299" t="str">
        <f>CONCATENATE(B5299,C5299,D5299,G5299,E5299,I5299)</f>
        <v>2342019HOMICIDIO221</v>
      </c>
      <c r="B5299" s="4">
        <v>23</v>
      </c>
      <c r="C5299" s="5">
        <v>4</v>
      </c>
      <c r="D5299" s="4">
        <v>2019</v>
      </c>
      <c r="E5299" s="4">
        <v>22</v>
      </c>
      <c r="F5299" s="4" t="s">
        <v>210</v>
      </c>
      <c r="G5299" s="4" t="s">
        <v>12</v>
      </c>
      <c r="H5299" s="4" t="s">
        <v>217</v>
      </c>
      <c r="I5299" s="4">
        <v>1</v>
      </c>
      <c r="J5299" t="str">
        <f>VLOOKUP(A5299,'Município e Sexo'!$A$2:$I$11321,5,FALSE)</f>
        <v>PAUDALHO</v>
      </c>
      <c r="K5299" t="str">
        <f>VLOOKUP(A5299,'Município e Sexo'!$A$2:$I$11321,7,FALSE)</f>
        <v>MASCULINO</v>
      </c>
    </row>
    <row r="5300" spans="1:11" ht="15" customHeight="1" thickBot="1" x14ac:dyDescent="0.25">
      <c r="A5300" t="str">
        <f>CONCATENATE(B5300,C5300,D5300,G5300,E5300,I5300)</f>
        <v>2342019HOMICIDIO231</v>
      </c>
      <c r="B5300" s="4">
        <v>23</v>
      </c>
      <c r="C5300" s="5">
        <v>4</v>
      </c>
      <c r="D5300" s="4">
        <v>2019</v>
      </c>
      <c r="E5300" s="4">
        <v>23</v>
      </c>
      <c r="F5300" s="4" t="s">
        <v>210</v>
      </c>
      <c r="G5300" s="4" t="s">
        <v>12</v>
      </c>
      <c r="H5300" s="4" t="s">
        <v>211</v>
      </c>
      <c r="I5300" s="4">
        <v>1</v>
      </c>
      <c r="J5300" t="str">
        <f>VLOOKUP(A5300,'Município e Sexo'!$A$2:$I$11321,5,FALSE)</f>
        <v>OLINDA</v>
      </c>
      <c r="K5300" t="str">
        <f>VLOOKUP(A5300,'Município e Sexo'!$A$2:$I$11321,7,FALSE)</f>
        <v>MASCULINO</v>
      </c>
    </row>
    <row r="5301" spans="1:11" ht="15" customHeight="1" thickBot="1" x14ac:dyDescent="0.25">
      <c r="A5301" t="str">
        <f>CONCATENATE(B5301,C5301,D5301,G5301,E5301,I5301)</f>
        <v>2342019HOMICIDIO451</v>
      </c>
      <c r="B5301" s="4">
        <v>23</v>
      </c>
      <c r="C5301" s="5">
        <v>4</v>
      </c>
      <c r="D5301" s="4">
        <v>2019</v>
      </c>
      <c r="E5301" s="4">
        <v>45</v>
      </c>
      <c r="F5301" s="4" t="s">
        <v>210</v>
      </c>
      <c r="G5301" s="4" t="s">
        <v>12</v>
      </c>
      <c r="H5301" s="4" t="s">
        <v>211</v>
      </c>
      <c r="I5301" s="4">
        <v>1</v>
      </c>
      <c r="J5301" t="str">
        <f>VLOOKUP(A5301,'Município e Sexo'!$A$2:$I$11321,5,FALSE)</f>
        <v>IPOJUCA</v>
      </c>
      <c r="K5301" t="str">
        <f>VLOOKUP(A5301,'Município e Sexo'!$A$2:$I$11321,7,FALSE)</f>
        <v>MASCULINO</v>
      </c>
    </row>
    <row r="5302" spans="1:11" ht="15" customHeight="1" thickBot="1" x14ac:dyDescent="0.25">
      <c r="A5302" t="str">
        <f>CONCATENATE(B5302,C5302,D5302,G5302,E5302,I5302)</f>
        <v>2342019HOMICIDIO361</v>
      </c>
      <c r="B5302" s="4">
        <v>23</v>
      </c>
      <c r="C5302" s="5">
        <v>4</v>
      </c>
      <c r="D5302" s="4">
        <v>2019</v>
      </c>
      <c r="E5302" s="4">
        <v>36</v>
      </c>
      <c r="F5302" s="4" t="s">
        <v>210</v>
      </c>
      <c r="G5302" s="4" t="s">
        <v>12</v>
      </c>
      <c r="H5302" s="4" t="s">
        <v>211</v>
      </c>
      <c r="I5302" s="4">
        <v>1</v>
      </c>
      <c r="J5302" t="str">
        <f>VLOOKUP(A5302,'Município e Sexo'!$A$2:$I$11321,5,FALSE)</f>
        <v>RECIFE</v>
      </c>
      <c r="K5302" t="str">
        <f>VLOOKUP(A5302,'Município e Sexo'!$A$2:$I$11321,7,FALSE)</f>
        <v>MASCULINO</v>
      </c>
    </row>
    <row r="5303" spans="1:11" ht="15" customHeight="1" thickBot="1" x14ac:dyDescent="0.25">
      <c r="A5303" t="str">
        <f>CONCATENATE(B5303,C5303,D5303,G5303,E5303,I5303)</f>
        <v>2342019HOMICIDIO381</v>
      </c>
      <c r="B5303" s="4">
        <v>23</v>
      </c>
      <c r="C5303" s="5">
        <v>4</v>
      </c>
      <c r="D5303" s="4">
        <v>2019</v>
      </c>
      <c r="E5303" s="4">
        <v>38</v>
      </c>
      <c r="F5303" s="4" t="s">
        <v>210</v>
      </c>
      <c r="G5303" s="4" t="s">
        <v>12</v>
      </c>
      <c r="H5303" s="4" t="s">
        <v>212</v>
      </c>
      <c r="I5303" s="4">
        <v>1</v>
      </c>
      <c r="J5303" t="str">
        <f>VLOOKUP(A5303,'Município e Sexo'!$A$2:$I$11321,5,FALSE)</f>
        <v>SANTA MARIA DA BOA VISTA</v>
      </c>
      <c r="K5303" t="str">
        <f>VLOOKUP(A5303,'Município e Sexo'!$A$2:$I$11321,7,FALSE)</f>
        <v>MASCULINO</v>
      </c>
    </row>
    <row r="5304" spans="1:11" ht="15" customHeight="1" thickBot="1" x14ac:dyDescent="0.25">
      <c r="A5304" t="str">
        <f>CONCATENATE(B5304,C5304,D5304,G5304,E5304,I5304)</f>
        <v>2342019HOMICIDIO441</v>
      </c>
      <c r="B5304" s="4">
        <v>23</v>
      </c>
      <c r="C5304" s="5">
        <v>4</v>
      </c>
      <c r="D5304" s="4">
        <v>2019</v>
      </c>
      <c r="E5304" s="4">
        <v>44</v>
      </c>
      <c r="F5304" s="4" t="s">
        <v>216</v>
      </c>
      <c r="G5304" s="4" t="s">
        <v>12</v>
      </c>
      <c r="H5304" s="4" t="s">
        <v>212</v>
      </c>
      <c r="I5304" s="4">
        <v>1</v>
      </c>
      <c r="J5304" t="str">
        <f>VLOOKUP(A5304,'Município e Sexo'!$A$2:$I$11321,5,FALSE)</f>
        <v>BELO JARDIM</v>
      </c>
      <c r="K5304" t="str">
        <f>VLOOKUP(A5304,'Município e Sexo'!$A$2:$I$11321,7,FALSE)</f>
        <v>MASCULINO</v>
      </c>
    </row>
    <row r="5305" spans="1:11" ht="15" customHeight="1" thickBot="1" x14ac:dyDescent="0.25">
      <c r="A5305" t="str">
        <f>CONCATENATE(B5305,C5305,D5305,G5305,E5305,I5305)</f>
        <v>2442019HOMICIDIO201</v>
      </c>
      <c r="B5305" s="4">
        <v>24</v>
      </c>
      <c r="C5305" s="5">
        <v>4</v>
      </c>
      <c r="D5305" s="4">
        <v>2019</v>
      </c>
      <c r="E5305" s="4">
        <v>20</v>
      </c>
      <c r="F5305" s="4" t="s">
        <v>210</v>
      </c>
      <c r="G5305" s="4" t="s">
        <v>12</v>
      </c>
      <c r="H5305" s="4" t="s">
        <v>211</v>
      </c>
      <c r="I5305" s="4">
        <v>1</v>
      </c>
      <c r="J5305" t="str">
        <f>VLOOKUP(A5305,'Município e Sexo'!$A$2:$I$11321,5,FALSE)</f>
        <v>OLINDA</v>
      </c>
      <c r="K5305" t="str">
        <f>VLOOKUP(A5305,'Município e Sexo'!$A$2:$I$11321,7,FALSE)</f>
        <v>MASCULINO</v>
      </c>
    </row>
    <row r="5306" spans="1:11" ht="15" customHeight="1" thickBot="1" x14ac:dyDescent="0.25">
      <c r="A5306" t="str">
        <f>CONCATENATE(B5306,C5306,D5306,G5306,E5306,I5306)</f>
        <v>2442019HOMICIDIO231</v>
      </c>
      <c r="B5306" s="4">
        <v>24</v>
      </c>
      <c r="C5306" s="5">
        <v>4</v>
      </c>
      <c r="D5306" s="4">
        <v>2019</v>
      </c>
      <c r="E5306" s="4">
        <v>23</v>
      </c>
      <c r="F5306" s="4" t="s">
        <v>210</v>
      </c>
      <c r="G5306" s="4" t="s">
        <v>12</v>
      </c>
      <c r="H5306" s="4" t="s">
        <v>211</v>
      </c>
      <c r="I5306" s="4">
        <v>1</v>
      </c>
      <c r="J5306" t="str">
        <f>VLOOKUP(A5306,'Município e Sexo'!$A$2:$I$11321,5,FALSE)</f>
        <v>EXU</v>
      </c>
      <c r="K5306" t="str">
        <f>VLOOKUP(A5306,'Município e Sexo'!$A$2:$I$11321,7,FALSE)</f>
        <v>MASCULINO</v>
      </c>
    </row>
    <row r="5307" spans="1:11" ht="15" customHeight="1" thickBot="1" x14ac:dyDescent="0.25">
      <c r="A5307" t="str">
        <f>CONCATENATE(B5307,C5307,D5307,G5307,E5307,I5307)</f>
        <v>2442019LATROCINIO421</v>
      </c>
      <c r="B5307" s="4">
        <v>24</v>
      </c>
      <c r="C5307" s="5">
        <v>4</v>
      </c>
      <c r="D5307" s="4">
        <v>2019</v>
      </c>
      <c r="E5307" s="4">
        <v>42</v>
      </c>
      <c r="F5307" s="4" t="s">
        <v>210</v>
      </c>
      <c r="G5307" s="4" t="s">
        <v>33</v>
      </c>
      <c r="H5307" s="4" t="s">
        <v>215</v>
      </c>
      <c r="I5307" s="4">
        <v>1</v>
      </c>
      <c r="J5307" t="str">
        <f>VLOOKUP(A5307,'Município e Sexo'!$A$2:$I$11321,5,FALSE)</f>
        <v>FREI MIGUELINHO</v>
      </c>
      <c r="K5307" t="str">
        <f>VLOOKUP(A5307,'Município e Sexo'!$A$2:$I$11321,7,FALSE)</f>
        <v>FEMININO</v>
      </c>
    </row>
    <row r="5308" spans="1:11" ht="15" customHeight="1" thickBot="1" x14ac:dyDescent="0.25">
      <c r="A5308" t="str">
        <f>CONCATENATE(B5308,C5308,D5308,G5308,E5308,I5308)</f>
        <v>2442019HOMICIDIO491</v>
      </c>
      <c r="B5308" s="4">
        <v>24</v>
      </c>
      <c r="C5308" s="5">
        <v>4</v>
      </c>
      <c r="D5308" s="4">
        <v>2019</v>
      </c>
      <c r="E5308" s="4">
        <v>49</v>
      </c>
      <c r="F5308" s="4" t="s">
        <v>210</v>
      </c>
      <c r="G5308" s="4" t="s">
        <v>12</v>
      </c>
      <c r="H5308" s="4" t="s">
        <v>211</v>
      </c>
      <c r="I5308" s="4">
        <v>1</v>
      </c>
      <c r="J5308" t="str">
        <f>VLOOKUP(A5308,'Município e Sexo'!$A$2:$I$11321,5,FALSE)</f>
        <v>PALMARES</v>
      </c>
      <c r="K5308" t="str">
        <f>VLOOKUP(A5308,'Município e Sexo'!$A$2:$I$11321,7,FALSE)</f>
        <v>MASCULINO</v>
      </c>
    </row>
    <row r="5309" spans="1:11" ht="15" customHeight="1" thickBot="1" x14ac:dyDescent="0.25">
      <c r="A5309" t="str">
        <f>CONCATENATE(B5309,C5309,D5309,G5309,E5309,I5309)</f>
        <v>2442019HOMICIDIO181</v>
      </c>
      <c r="B5309" s="4">
        <v>24</v>
      </c>
      <c r="C5309" s="5">
        <v>4</v>
      </c>
      <c r="D5309" s="4">
        <v>2019</v>
      </c>
      <c r="E5309" s="4">
        <v>18</v>
      </c>
      <c r="F5309" s="4" t="s">
        <v>210</v>
      </c>
      <c r="G5309" s="4" t="s">
        <v>12</v>
      </c>
      <c r="H5309" s="4" t="s">
        <v>211</v>
      </c>
      <c r="I5309" s="4">
        <v>1</v>
      </c>
      <c r="J5309" t="str">
        <f>VLOOKUP(A5309,'Município e Sexo'!$A$2:$I$11321,5,FALSE)</f>
        <v>CABO DE SANTO AGOSTINHO</v>
      </c>
      <c r="K5309" t="str">
        <f>VLOOKUP(A5309,'Município e Sexo'!$A$2:$I$11321,7,FALSE)</f>
        <v>MASCULINO</v>
      </c>
    </row>
    <row r="5310" spans="1:11" ht="15" customHeight="1" thickBot="1" x14ac:dyDescent="0.25">
      <c r="A5310" t="str">
        <f>CONCATENATE(B5310,C5310,D5310,G5310,E5310,I5310)</f>
        <v>2442019HOMICIDIO311</v>
      </c>
      <c r="B5310" s="4">
        <v>24</v>
      </c>
      <c r="C5310" s="5">
        <v>4</v>
      </c>
      <c r="D5310" s="4">
        <v>2019</v>
      </c>
      <c r="E5310" s="4">
        <v>31</v>
      </c>
      <c r="F5310" s="4" t="s">
        <v>210</v>
      </c>
      <c r="G5310" s="4" t="s">
        <v>12</v>
      </c>
      <c r="H5310" s="4" t="s">
        <v>211</v>
      </c>
      <c r="I5310" s="4">
        <v>1</v>
      </c>
      <c r="J5310" t="str">
        <f>VLOOKUP(A5310,'Município e Sexo'!$A$2:$I$11321,5,FALSE)</f>
        <v>AGRESTINA</v>
      </c>
      <c r="K5310" t="str">
        <f>VLOOKUP(A5310,'Município e Sexo'!$A$2:$I$11321,7,FALSE)</f>
        <v>MASCULINO</v>
      </c>
    </row>
    <row r="5311" spans="1:11" ht="15" customHeight="1" thickBot="1" x14ac:dyDescent="0.25">
      <c r="A5311" t="str">
        <f>CONCATENATE(B5311,C5311,D5311,G5311,E5311,I5311)</f>
        <v>2442019HOMICIDIO321</v>
      </c>
      <c r="B5311" s="4">
        <v>24</v>
      </c>
      <c r="C5311" s="5">
        <v>4</v>
      </c>
      <c r="D5311" s="4">
        <v>2019</v>
      </c>
      <c r="E5311" s="4">
        <v>32</v>
      </c>
      <c r="F5311" s="4" t="s">
        <v>210</v>
      </c>
      <c r="G5311" s="4" t="s">
        <v>12</v>
      </c>
      <c r="H5311" s="4" t="s">
        <v>212</v>
      </c>
      <c r="I5311" s="4">
        <v>1</v>
      </c>
      <c r="J5311" t="str">
        <f>VLOOKUP(A5311,'Município e Sexo'!$A$2:$I$11321,5,FALSE)</f>
        <v>GOIANA</v>
      </c>
      <c r="K5311" t="str">
        <f>VLOOKUP(A5311,'Município e Sexo'!$A$2:$I$11321,7,FALSE)</f>
        <v>MASCULINO</v>
      </c>
    </row>
    <row r="5312" spans="1:11" ht="15" customHeight="1" thickBot="1" x14ac:dyDescent="0.25">
      <c r="A5312" t="str">
        <f>CONCATENATE(B5312,C5312,D5312,G5312,E5312,I5312)</f>
        <v>2442019HOMICIDIO371</v>
      </c>
      <c r="B5312" s="4">
        <v>24</v>
      </c>
      <c r="C5312" s="5">
        <v>4</v>
      </c>
      <c r="D5312" s="4">
        <v>2019</v>
      </c>
      <c r="E5312" s="4">
        <v>37</v>
      </c>
      <c r="F5312" s="4" t="s">
        <v>210</v>
      </c>
      <c r="G5312" s="4" t="s">
        <v>12</v>
      </c>
      <c r="H5312" s="4" t="s">
        <v>211</v>
      </c>
      <c r="I5312" s="4">
        <v>1</v>
      </c>
      <c r="J5312" t="str">
        <f>VLOOKUP(A5312,'Município e Sexo'!$A$2:$I$11321,5,FALSE)</f>
        <v>VITORIA DE SANTO ANTAO</v>
      </c>
      <c r="K5312" t="str">
        <f>VLOOKUP(A5312,'Município e Sexo'!$A$2:$I$11321,7,FALSE)</f>
        <v>MASCULINO</v>
      </c>
    </row>
    <row r="5313" spans="1:11" ht="15" customHeight="1" thickBot="1" x14ac:dyDescent="0.25">
      <c r="A5313" t="str">
        <f>CONCATENATE(B5313,C5313,D5313,G5313,E5313,I5313)</f>
        <v>2442019HOMICIDIO391</v>
      </c>
      <c r="B5313" s="4">
        <v>24</v>
      </c>
      <c r="C5313" s="5">
        <v>4</v>
      </c>
      <c r="D5313" s="4">
        <v>2019</v>
      </c>
      <c r="E5313" s="4">
        <v>39</v>
      </c>
      <c r="F5313" s="4" t="s">
        <v>210</v>
      </c>
      <c r="G5313" s="4" t="s">
        <v>12</v>
      </c>
      <c r="H5313" s="4" t="s">
        <v>211</v>
      </c>
      <c r="I5313" s="4">
        <v>1</v>
      </c>
      <c r="J5313" t="str">
        <f>VLOOKUP(A5313,'Município e Sexo'!$A$2:$I$11321,5,FALSE)</f>
        <v>GRAVATA</v>
      </c>
      <c r="K5313" t="str">
        <f>VLOOKUP(A5313,'Município e Sexo'!$A$2:$I$11321,7,FALSE)</f>
        <v>MASCULINO</v>
      </c>
    </row>
    <row r="5314" spans="1:11" ht="15" customHeight="1" thickBot="1" x14ac:dyDescent="0.25">
      <c r="A5314" t="str">
        <f>CONCATENATE(B5314,C5314,D5314,G5314,E5314,I5314)</f>
        <v>2442019HOMICIDIO471</v>
      </c>
      <c r="B5314" s="4">
        <v>24</v>
      </c>
      <c r="C5314" s="5">
        <v>4</v>
      </c>
      <c r="D5314" s="4">
        <v>2019</v>
      </c>
      <c r="E5314" s="4">
        <v>47</v>
      </c>
      <c r="F5314" s="4" t="s">
        <v>214</v>
      </c>
      <c r="G5314" s="4" t="s">
        <v>12</v>
      </c>
      <c r="H5314" s="4" t="s">
        <v>212</v>
      </c>
      <c r="I5314" s="4">
        <v>1</v>
      </c>
      <c r="J5314" t="str">
        <f>VLOOKUP(A5314,'Município e Sexo'!$A$2:$I$11321,5,FALSE)</f>
        <v>VITORIA DE SANTO ANTAO</v>
      </c>
      <c r="K5314" t="str">
        <f>VLOOKUP(A5314,'Município e Sexo'!$A$2:$I$11321,7,FALSE)</f>
        <v>MASCULINO</v>
      </c>
    </row>
    <row r="5315" spans="1:11" ht="15" customHeight="1" thickBot="1" x14ac:dyDescent="0.25">
      <c r="A5315" t="str">
        <f>CONCATENATE(B5315,C5315,D5315,G5315,E5315,I5315)</f>
        <v>2442019HOMICIDIO261</v>
      </c>
      <c r="B5315" s="4">
        <v>24</v>
      </c>
      <c r="C5315" s="5">
        <v>4</v>
      </c>
      <c r="D5315" s="4">
        <v>2019</v>
      </c>
      <c r="E5315" s="4">
        <v>26</v>
      </c>
      <c r="F5315" s="4" t="s">
        <v>210</v>
      </c>
      <c r="G5315" s="4" t="s">
        <v>12</v>
      </c>
      <c r="H5315" s="4" t="s">
        <v>211</v>
      </c>
      <c r="I5315" s="4">
        <v>1</v>
      </c>
      <c r="J5315" t="str">
        <f>VLOOKUP(A5315,'Município e Sexo'!$A$2:$I$11321,5,FALSE)</f>
        <v>CAMARAGIBE</v>
      </c>
      <c r="K5315" t="str">
        <f>VLOOKUP(A5315,'Município e Sexo'!$A$2:$I$11321,7,FALSE)</f>
        <v>MASCULINO</v>
      </c>
    </row>
    <row r="5316" spans="1:11" ht="15" customHeight="1" thickBot="1" x14ac:dyDescent="0.25">
      <c r="A5316" t="str">
        <f>CONCATENATE(B5316,C5316,D5316,G5316,E5316,I5316)</f>
        <v>2442019HOMICIDIO431</v>
      </c>
      <c r="B5316" s="4">
        <v>24</v>
      </c>
      <c r="C5316" s="5">
        <v>4</v>
      </c>
      <c r="D5316" s="4">
        <v>2019</v>
      </c>
      <c r="E5316" s="4">
        <v>43</v>
      </c>
      <c r="F5316" s="4" t="s">
        <v>210</v>
      </c>
      <c r="G5316" s="4" t="s">
        <v>12</v>
      </c>
      <c r="H5316" s="4" t="s">
        <v>211</v>
      </c>
      <c r="I5316" s="4">
        <v>1</v>
      </c>
      <c r="J5316" t="str">
        <f>VLOOKUP(A5316,'Município e Sexo'!$A$2:$I$11321,5,FALSE)</f>
        <v>JABOATAO DOS GUARARAPES</v>
      </c>
      <c r="K5316" t="str">
        <f>VLOOKUP(A5316,'Município e Sexo'!$A$2:$I$11321,7,FALSE)</f>
        <v>MASCULINO</v>
      </c>
    </row>
    <row r="5317" spans="1:11" ht="15" customHeight="1" thickBot="1" x14ac:dyDescent="0.25">
      <c r="A5317" t="str">
        <f>CONCATENATE(B5317,C5317,D5317,G5317,E5317,I5317)</f>
        <v>2542019HOMICIDIO251</v>
      </c>
      <c r="B5317" s="4">
        <v>25</v>
      </c>
      <c r="C5317" s="5">
        <v>4</v>
      </c>
      <c r="D5317" s="4">
        <v>2019</v>
      </c>
      <c r="E5317" s="4">
        <v>25</v>
      </c>
      <c r="F5317" s="4" t="s">
        <v>210</v>
      </c>
      <c r="G5317" s="4" t="s">
        <v>12</v>
      </c>
      <c r="H5317" s="4" t="s">
        <v>211</v>
      </c>
      <c r="I5317" s="4">
        <v>1</v>
      </c>
      <c r="J5317" t="str">
        <f>VLOOKUP(A5317,'Município e Sexo'!$A$2:$I$11321,5,FALSE)</f>
        <v>RECIFE</v>
      </c>
      <c r="K5317" t="str">
        <f>VLOOKUP(A5317,'Município e Sexo'!$A$2:$I$11321,7,FALSE)</f>
        <v>MASCULINO</v>
      </c>
    </row>
    <row r="5318" spans="1:11" ht="15" customHeight="1" thickBot="1" x14ac:dyDescent="0.25">
      <c r="A5318" t="str">
        <f>CONCATENATE(B5318,C5318,D5318,G5318,E5318,I5318)</f>
        <v>2542019HOMICIDIO261</v>
      </c>
      <c r="B5318" s="4">
        <v>25</v>
      </c>
      <c r="C5318" s="5">
        <v>4</v>
      </c>
      <c r="D5318" s="4">
        <v>2019</v>
      </c>
      <c r="E5318" s="4">
        <v>26</v>
      </c>
      <c r="F5318" s="4" t="s">
        <v>210</v>
      </c>
      <c r="G5318" s="4" t="s">
        <v>12</v>
      </c>
      <c r="H5318" s="4" t="s">
        <v>211</v>
      </c>
      <c r="I5318" s="4">
        <v>1</v>
      </c>
      <c r="J5318" t="str">
        <f>VLOOKUP(A5318,'Município e Sexo'!$A$2:$I$11321,5,FALSE)</f>
        <v>JABOATAO DOS GUARARAPES</v>
      </c>
      <c r="K5318" t="str">
        <f>VLOOKUP(A5318,'Município e Sexo'!$A$2:$I$11321,7,FALSE)</f>
        <v>MASCULINO</v>
      </c>
    </row>
    <row r="5319" spans="1:11" ht="15" customHeight="1" thickBot="1" x14ac:dyDescent="0.25">
      <c r="A5319" t="str">
        <f>CONCATENATE(B5319,C5319,D5319,G5319,E5319,I5319)</f>
        <v>2542019HOMICIDIO261</v>
      </c>
      <c r="B5319" s="4">
        <v>25</v>
      </c>
      <c r="C5319" s="5">
        <v>4</v>
      </c>
      <c r="D5319" s="4">
        <v>2019</v>
      </c>
      <c r="E5319" s="4">
        <v>26</v>
      </c>
      <c r="F5319" s="4" t="s">
        <v>210</v>
      </c>
      <c r="G5319" s="4" t="s">
        <v>12</v>
      </c>
      <c r="H5319" s="4" t="s">
        <v>211</v>
      </c>
      <c r="I5319" s="4">
        <v>1</v>
      </c>
      <c r="J5319" t="str">
        <f>VLOOKUP(A5319,'Município e Sexo'!$A$2:$I$11321,5,FALSE)</f>
        <v>JABOATAO DOS GUARARAPES</v>
      </c>
      <c r="K5319" t="str">
        <f>VLOOKUP(A5319,'Município e Sexo'!$A$2:$I$11321,7,FALSE)</f>
        <v>MASCULINO</v>
      </c>
    </row>
    <row r="5320" spans="1:11" ht="15" customHeight="1" thickBot="1" x14ac:dyDescent="0.25">
      <c r="A5320" t="str">
        <f>CONCATENATE(B5320,C5320,D5320,G5320,E5320,I5320)</f>
        <v>2542019HOMICIDIO281</v>
      </c>
      <c r="B5320" s="4">
        <v>25</v>
      </c>
      <c r="C5320" s="5">
        <v>4</v>
      </c>
      <c r="D5320" s="4">
        <v>2019</v>
      </c>
      <c r="E5320" s="4">
        <v>28</v>
      </c>
      <c r="F5320" s="4" t="s">
        <v>210</v>
      </c>
      <c r="G5320" s="4" t="s">
        <v>12</v>
      </c>
      <c r="H5320" s="4" t="s">
        <v>211</v>
      </c>
      <c r="I5320" s="4">
        <v>1</v>
      </c>
      <c r="J5320" t="str">
        <f>VLOOKUP(A5320,'Município e Sexo'!$A$2:$I$11321,5,FALSE)</f>
        <v>JABOATAO DOS GUARARAPES</v>
      </c>
      <c r="K5320" t="str">
        <f>VLOOKUP(A5320,'Município e Sexo'!$A$2:$I$11321,7,FALSE)</f>
        <v>MASCULINO</v>
      </c>
    </row>
    <row r="5321" spans="1:11" ht="15" customHeight="1" thickBot="1" x14ac:dyDescent="0.25">
      <c r="A5321" t="str">
        <f>CONCATENATE(B5321,C5321,D5321,G5321,E5321,I5321)</f>
        <v>2542019HOMICIDIO351</v>
      </c>
      <c r="B5321" s="4">
        <v>25</v>
      </c>
      <c r="C5321" s="5">
        <v>4</v>
      </c>
      <c r="D5321" s="4">
        <v>2019</v>
      </c>
      <c r="E5321" s="4">
        <v>35</v>
      </c>
      <c r="F5321" s="4" t="s">
        <v>214</v>
      </c>
      <c r="G5321" s="4" t="s">
        <v>12</v>
      </c>
      <c r="H5321" s="4" t="s">
        <v>211</v>
      </c>
      <c r="I5321" s="4">
        <v>1</v>
      </c>
      <c r="J5321" t="str">
        <f>VLOOKUP(A5321,'Município e Sexo'!$A$2:$I$11321,5,FALSE)</f>
        <v>BREJO DA MADRE DE DEUS</v>
      </c>
      <c r="K5321" t="str">
        <f>VLOOKUP(A5321,'Município e Sexo'!$A$2:$I$11321,7,FALSE)</f>
        <v>MASCULINO</v>
      </c>
    </row>
    <row r="5322" spans="1:11" ht="15" customHeight="1" thickBot="1" x14ac:dyDescent="0.25">
      <c r="A5322" t="str">
        <f>CONCATENATE(B5322,C5322,D5322,G5322,E5322,I5322)</f>
        <v>2542019HOMICIDIO391</v>
      </c>
      <c r="B5322" s="4">
        <v>25</v>
      </c>
      <c r="C5322" s="5">
        <v>4</v>
      </c>
      <c r="D5322" s="4">
        <v>2019</v>
      </c>
      <c r="E5322" s="4">
        <v>39</v>
      </c>
      <c r="F5322" s="4" t="s">
        <v>210</v>
      </c>
      <c r="G5322" s="4" t="s">
        <v>12</v>
      </c>
      <c r="H5322" s="4" t="s">
        <v>211</v>
      </c>
      <c r="I5322" s="4">
        <v>1</v>
      </c>
      <c r="J5322" t="str">
        <f>VLOOKUP(A5322,'Município e Sexo'!$A$2:$I$11321,5,FALSE)</f>
        <v>TERRA NOVA</v>
      </c>
      <c r="K5322" t="str">
        <f>VLOOKUP(A5322,'Município e Sexo'!$A$2:$I$11321,7,FALSE)</f>
        <v>MASCULINO</v>
      </c>
    </row>
    <row r="5323" spans="1:11" ht="15" customHeight="1" thickBot="1" x14ac:dyDescent="0.25">
      <c r="A5323" t="str">
        <f>CONCATENATE(B5323,C5323,D5323,G5323,E5323,I5323)</f>
        <v>2542019HOMICIDIO221</v>
      </c>
      <c r="B5323" s="4">
        <v>25</v>
      </c>
      <c r="C5323" s="5">
        <v>4</v>
      </c>
      <c r="D5323" s="4">
        <v>2019</v>
      </c>
      <c r="E5323" s="4">
        <v>22</v>
      </c>
      <c r="F5323" s="4" t="s">
        <v>210</v>
      </c>
      <c r="G5323" s="4" t="s">
        <v>12</v>
      </c>
      <c r="H5323" s="4" t="s">
        <v>211</v>
      </c>
      <c r="I5323" s="4">
        <v>1</v>
      </c>
      <c r="J5323" t="str">
        <f>VLOOKUP(A5323,'Município e Sexo'!$A$2:$I$11321,5,FALSE)</f>
        <v>CABO DE SANTO AGOSTINHO</v>
      </c>
      <c r="K5323" t="str">
        <f>VLOOKUP(A5323,'Município e Sexo'!$A$2:$I$11321,7,FALSE)</f>
        <v>MASCULINO</v>
      </c>
    </row>
    <row r="5324" spans="1:11" ht="15" customHeight="1" thickBot="1" x14ac:dyDescent="0.25">
      <c r="A5324" t="str">
        <f>CONCATENATE(B5324,C5324,D5324,G5324,E5324,I5324)</f>
        <v>2542019HOMICIDIO341</v>
      </c>
      <c r="B5324" s="4">
        <v>25</v>
      </c>
      <c r="C5324" s="5">
        <v>4</v>
      </c>
      <c r="D5324" s="4">
        <v>2019</v>
      </c>
      <c r="E5324" s="4">
        <v>34</v>
      </c>
      <c r="F5324" s="4" t="s">
        <v>210</v>
      </c>
      <c r="G5324" s="4" t="s">
        <v>12</v>
      </c>
      <c r="H5324" s="4" t="s">
        <v>212</v>
      </c>
      <c r="I5324" s="4">
        <v>1</v>
      </c>
      <c r="J5324" t="str">
        <f>VLOOKUP(A5324,'Município e Sexo'!$A$2:$I$11321,5,FALSE)</f>
        <v>GOIANA</v>
      </c>
      <c r="K5324" t="str">
        <f>VLOOKUP(A5324,'Município e Sexo'!$A$2:$I$11321,7,FALSE)</f>
        <v>MASCULINO</v>
      </c>
    </row>
    <row r="5325" spans="1:11" ht="15" customHeight="1" thickBot="1" x14ac:dyDescent="0.25">
      <c r="A5325" t="str">
        <f>CONCATENATE(B5325,C5325,D5325,G5325,E5325,I5325)</f>
        <v>2642019HOMICIDIO431</v>
      </c>
      <c r="B5325" s="4">
        <v>26</v>
      </c>
      <c r="C5325" s="5">
        <v>4</v>
      </c>
      <c r="D5325" s="4">
        <v>2019</v>
      </c>
      <c r="E5325" s="4">
        <v>43</v>
      </c>
      <c r="F5325" s="4" t="s">
        <v>210</v>
      </c>
      <c r="G5325" s="4" t="s">
        <v>12</v>
      </c>
      <c r="H5325" s="4" t="s">
        <v>212</v>
      </c>
      <c r="I5325" s="4">
        <v>1</v>
      </c>
      <c r="J5325" t="str">
        <f>VLOOKUP(A5325,'Município e Sexo'!$A$2:$I$11321,5,FALSE)</f>
        <v>BELO JARDIM</v>
      </c>
      <c r="K5325" t="str">
        <f>VLOOKUP(A5325,'Município e Sexo'!$A$2:$I$11321,7,FALSE)</f>
        <v>MASCULINO</v>
      </c>
    </row>
    <row r="5326" spans="1:11" ht="15" customHeight="1" thickBot="1" x14ac:dyDescent="0.25">
      <c r="A5326" t="str">
        <f>CONCATENATE(B5326,C5326,D5326,G5326,E5326,I5326)</f>
        <v>2642019HOMICIDIO1</v>
      </c>
      <c r="B5326" s="4">
        <v>26</v>
      </c>
      <c r="C5326" s="5">
        <v>4</v>
      </c>
      <c r="D5326" s="4">
        <v>2019</v>
      </c>
      <c r="E5326" s="4"/>
      <c r="F5326" s="4" t="s">
        <v>210</v>
      </c>
      <c r="G5326" s="4" t="s">
        <v>12</v>
      </c>
      <c r="H5326" s="4" t="s">
        <v>218</v>
      </c>
      <c r="I5326" s="4">
        <v>1</v>
      </c>
      <c r="J5326" t="str">
        <f>VLOOKUP(A5326,'Município e Sexo'!$A$2:$I$11321,5,FALSE)</f>
        <v>TACAIMBO</v>
      </c>
      <c r="K5326" t="str">
        <f>VLOOKUP(A5326,'Município e Sexo'!$A$2:$I$11321,7,FALSE)</f>
        <v>MASCULINO</v>
      </c>
    </row>
    <row r="5327" spans="1:11" ht="15" customHeight="1" thickBot="1" x14ac:dyDescent="0.25">
      <c r="A5327" t="str">
        <f>CONCATENATE(B5327,C5327,D5327,G5327,E5327,I5327)</f>
        <v>2642019HOMICIDIO641</v>
      </c>
      <c r="B5327" s="4">
        <v>26</v>
      </c>
      <c r="C5327" s="5">
        <v>4</v>
      </c>
      <c r="D5327" s="4">
        <v>2019</v>
      </c>
      <c r="E5327" s="4">
        <v>64</v>
      </c>
      <c r="F5327" s="4" t="s">
        <v>210</v>
      </c>
      <c r="G5327" s="4" t="s">
        <v>12</v>
      </c>
      <c r="H5327" s="4" t="s">
        <v>212</v>
      </c>
      <c r="I5327" s="4">
        <v>1</v>
      </c>
      <c r="J5327" t="str">
        <f>VLOOKUP(A5327,'Município e Sexo'!$A$2:$I$11321,5,FALSE)</f>
        <v>OROBO</v>
      </c>
      <c r="K5327" t="str">
        <f>VLOOKUP(A5327,'Município e Sexo'!$A$2:$I$11321,7,FALSE)</f>
        <v>MASCULINO</v>
      </c>
    </row>
    <row r="5328" spans="1:11" ht="15" customHeight="1" thickBot="1" x14ac:dyDescent="0.25">
      <c r="A5328" t="str">
        <f>CONCATENATE(B5328,C5328,D5328,G5328,E5328,I5328)</f>
        <v>2642019HOMICIDIO191</v>
      </c>
      <c r="B5328" s="4">
        <v>26</v>
      </c>
      <c r="C5328" s="5">
        <v>4</v>
      </c>
      <c r="D5328" s="4">
        <v>2019</v>
      </c>
      <c r="E5328" s="4">
        <v>19</v>
      </c>
      <c r="F5328" s="4" t="s">
        <v>216</v>
      </c>
      <c r="G5328" s="4" t="s">
        <v>12</v>
      </c>
      <c r="H5328" s="4" t="s">
        <v>211</v>
      </c>
      <c r="I5328" s="4">
        <v>1</v>
      </c>
      <c r="J5328" t="str">
        <f>VLOOKUP(A5328,'Município e Sexo'!$A$2:$I$11321,5,FALSE)</f>
        <v>TRINDADE</v>
      </c>
      <c r="K5328" t="str">
        <f>VLOOKUP(A5328,'Município e Sexo'!$A$2:$I$11321,7,FALSE)</f>
        <v>MASCULINO</v>
      </c>
    </row>
    <row r="5329" spans="1:11" ht="15" customHeight="1" thickBot="1" x14ac:dyDescent="0.25">
      <c r="A5329" t="str">
        <f>CONCATENATE(B5329,C5329,D5329,G5329,E5329,I5329)</f>
        <v>2642019HOMICIDIO211</v>
      </c>
      <c r="B5329" s="4">
        <v>26</v>
      </c>
      <c r="C5329" s="5">
        <v>4</v>
      </c>
      <c r="D5329" s="4">
        <v>2019</v>
      </c>
      <c r="E5329" s="4">
        <v>21</v>
      </c>
      <c r="F5329" s="4" t="s">
        <v>210</v>
      </c>
      <c r="G5329" s="4" t="s">
        <v>12</v>
      </c>
      <c r="H5329" s="4" t="s">
        <v>211</v>
      </c>
      <c r="I5329" s="4">
        <v>1</v>
      </c>
      <c r="J5329" t="str">
        <f>VLOOKUP(A5329,'Município e Sexo'!$A$2:$I$11321,5,FALSE)</f>
        <v>IPOJUCA</v>
      </c>
      <c r="K5329" t="str">
        <f>VLOOKUP(A5329,'Município e Sexo'!$A$2:$I$11321,7,FALSE)</f>
        <v>FEMININO</v>
      </c>
    </row>
    <row r="5330" spans="1:11" ht="15" customHeight="1" thickBot="1" x14ac:dyDescent="0.25">
      <c r="A5330" t="str">
        <f>CONCATENATE(B5330,C5330,D5330,G5330,E5330,I5330)</f>
        <v>2642019HOMICIDIO251</v>
      </c>
      <c r="B5330" s="4">
        <v>26</v>
      </c>
      <c r="C5330" s="5">
        <v>4</v>
      </c>
      <c r="D5330" s="4">
        <v>2019</v>
      </c>
      <c r="E5330" s="4">
        <v>25</v>
      </c>
      <c r="F5330" s="4" t="s">
        <v>210</v>
      </c>
      <c r="G5330" s="4" t="s">
        <v>12</v>
      </c>
      <c r="H5330" s="4" t="s">
        <v>211</v>
      </c>
      <c r="I5330" s="4">
        <v>1</v>
      </c>
      <c r="J5330" t="str">
        <f>VLOOKUP(A5330,'Município e Sexo'!$A$2:$I$11321,5,FALSE)</f>
        <v>IPOJUCA</v>
      </c>
      <c r="K5330" t="str">
        <f>VLOOKUP(A5330,'Município e Sexo'!$A$2:$I$11321,7,FALSE)</f>
        <v>MASCULINO</v>
      </c>
    </row>
    <row r="5331" spans="1:11" ht="15" customHeight="1" thickBot="1" x14ac:dyDescent="0.25">
      <c r="A5331" t="str">
        <f>CONCATENATE(B5331,C5331,D5331,G5331,E5331,I5331)</f>
        <v>2642019HOMICIDIO271</v>
      </c>
      <c r="B5331" s="4">
        <v>26</v>
      </c>
      <c r="C5331" s="5">
        <v>4</v>
      </c>
      <c r="D5331" s="4">
        <v>2019</v>
      </c>
      <c r="E5331" s="4">
        <v>27</v>
      </c>
      <c r="F5331" s="4" t="s">
        <v>210</v>
      </c>
      <c r="G5331" s="4" t="s">
        <v>12</v>
      </c>
      <c r="H5331" s="4" t="s">
        <v>217</v>
      </c>
      <c r="I5331" s="4">
        <v>1</v>
      </c>
      <c r="J5331" t="str">
        <f>VLOOKUP(A5331,'Município e Sexo'!$A$2:$I$11321,5,FALSE)</f>
        <v>CARPINA</v>
      </c>
      <c r="K5331" t="str">
        <f>VLOOKUP(A5331,'Município e Sexo'!$A$2:$I$11321,7,FALSE)</f>
        <v>MASCULINO</v>
      </c>
    </row>
    <row r="5332" spans="1:11" ht="15" customHeight="1" thickBot="1" x14ac:dyDescent="0.25">
      <c r="A5332" t="str">
        <f>CONCATENATE(B5332,C5332,D5332,G5332,E5332,I5332)</f>
        <v>2642019HOMICIDIO451</v>
      </c>
      <c r="B5332" s="4">
        <v>26</v>
      </c>
      <c r="C5332" s="5">
        <v>4</v>
      </c>
      <c r="D5332" s="4">
        <v>2019</v>
      </c>
      <c r="E5332" s="4">
        <v>45</v>
      </c>
      <c r="F5332" s="4" t="s">
        <v>210</v>
      </c>
      <c r="G5332" s="4" t="s">
        <v>12</v>
      </c>
      <c r="H5332" s="4" t="s">
        <v>211</v>
      </c>
      <c r="I5332" s="4">
        <v>1</v>
      </c>
      <c r="J5332" t="str">
        <f>VLOOKUP(A5332,'Município e Sexo'!$A$2:$I$11321,5,FALSE)</f>
        <v>IPOJUCA</v>
      </c>
      <c r="K5332" t="str">
        <f>VLOOKUP(A5332,'Município e Sexo'!$A$2:$I$11321,7,FALSE)</f>
        <v>MASCULINO</v>
      </c>
    </row>
    <row r="5333" spans="1:11" ht="15" customHeight="1" thickBot="1" x14ac:dyDescent="0.25">
      <c r="A5333" t="str">
        <f>CONCATENATE(B5333,C5333,D5333,G5333,E5333,I5333)</f>
        <v>2742019HOMICIDIO321</v>
      </c>
      <c r="B5333" s="4">
        <v>27</v>
      </c>
      <c r="C5333" s="5">
        <v>4</v>
      </c>
      <c r="D5333" s="4">
        <v>2019</v>
      </c>
      <c r="E5333" s="4">
        <v>32</v>
      </c>
      <c r="F5333" s="4" t="s">
        <v>210</v>
      </c>
      <c r="G5333" s="4" t="s">
        <v>12</v>
      </c>
      <c r="H5333" s="4" t="s">
        <v>211</v>
      </c>
      <c r="I5333" s="4">
        <v>1</v>
      </c>
      <c r="J5333" t="str">
        <f>VLOOKUP(A5333,'Município e Sexo'!$A$2:$I$11321,5,FALSE)</f>
        <v>SERRA TALHADA</v>
      </c>
      <c r="K5333" t="str">
        <f>VLOOKUP(A5333,'Município e Sexo'!$A$2:$I$11321,7,FALSE)</f>
        <v>MASCULINO</v>
      </c>
    </row>
    <row r="5334" spans="1:11" ht="15" customHeight="1" thickBot="1" x14ac:dyDescent="0.25">
      <c r="A5334" t="str">
        <f>CONCATENATE(B5334,C5334,D5334,G5334,E5334,I5334)</f>
        <v>2742019HOMICIDIO271</v>
      </c>
      <c r="B5334" s="4">
        <v>27</v>
      </c>
      <c r="C5334" s="5">
        <v>4</v>
      </c>
      <c r="D5334" s="4">
        <v>2019</v>
      </c>
      <c r="E5334" s="4">
        <v>27</v>
      </c>
      <c r="F5334" s="4" t="s">
        <v>216</v>
      </c>
      <c r="G5334" s="4" t="s">
        <v>12</v>
      </c>
      <c r="H5334" s="4" t="s">
        <v>211</v>
      </c>
      <c r="I5334" s="4">
        <v>1</v>
      </c>
      <c r="J5334" t="str">
        <f>VLOOKUP(A5334,'Município e Sexo'!$A$2:$I$11321,5,FALSE)</f>
        <v>CARUARU</v>
      </c>
      <c r="K5334" t="str">
        <f>VLOOKUP(A5334,'Município e Sexo'!$A$2:$I$11321,7,FALSE)</f>
        <v>MASCULINO</v>
      </c>
    </row>
    <row r="5335" spans="1:11" ht="15" customHeight="1" thickBot="1" x14ac:dyDescent="0.25">
      <c r="A5335" t="str">
        <f>CONCATENATE(B5335,C5335,D5335,G5335,E5335,I5335)</f>
        <v>2742019HOMICIDIO481</v>
      </c>
      <c r="B5335" s="4">
        <v>27</v>
      </c>
      <c r="C5335" s="5">
        <v>4</v>
      </c>
      <c r="D5335" s="4">
        <v>2019</v>
      </c>
      <c r="E5335" s="4">
        <v>48</v>
      </c>
      <c r="F5335" s="4" t="s">
        <v>210</v>
      </c>
      <c r="G5335" s="4" t="s">
        <v>12</v>
      </c>
      <c r="H5335" s="4" t="s">
        <v>212</v>
      </c>
      <c r="I5335" s="4">
        <v>1</v>
      </c>
      <c r="J5335" t="str">
        <f>VLOOKUP(A5335,'Município e Sexo'!$A$2:$I$11321,5,FALSE)</f>
        <v>SANTA MARIA DO CAMBUCA</v>
      </c>
      <c r="K5335" t="str">
        <f>VLOOKUP(A5335,'Município e Sexo'!$A$2:$I$11321,7,FALSE)</f>
        <v>MASCULINO</v>
      </c>
    </row>
    <row r="5336" spans="1:11" ht="15" customHeight="1" thickBot="1" x14ac:dyDescent="0.25">
      <c r="A5336" t="str">
        <f>CONCATENATE(B5336,C5336,D5336,G5336,E5336,I5336)</f>
        <v>2742019HOMICIDIO191</v>
      </c>
      <c r="B5336" s="4">
        <v>27</v>
      </c>
      <c r="C5336" s="5">
        <v>4</v>
      </c>
      <c r="D5336" s="4">
        <v>2019</v>
      </c>
      <c r="E5336" s="4">
        <v>19</v>
      </c>
      <c r="F5336" s="4" t="s">
        <v>210</v>
      </c>
      <c r="G5336" s="4" t="s">
        <v>12</v>
      </c>
      <c r="H5336" s="4" t="s">
        <v>217</v>
      </c>
      <c r="I5336" s="4">
        <v>1</v>
      </c>
      <c r="J5336" t="str">
        <f>VLOOKUP(A5336,'Município e Sexo'!$A$2:$I$11321,5,FALSE)</f>
        <v>ABREU E LIMA</v>
      </c>
      <c r="K5336" t="str">
        <f>VLOOKUP(A5336,'Município e Sexo'!$A$2:$I$11321,7,FALSE)</f>
        <v>MASCULINO</v>
      </c>
    </row>
    <row r="5337" spans="1:11" ht="15" customHeight="1" thickBot="1" x14ac:dyDescent="0.25">
      <c r="A5337" t="str">
        <f>CONCATENATE(B5337,C5337,D5337,G5337,E5337,I5337)</f>
        <v>2742019HOMICIDIO211</v>
      </c>
      <c r="B5337" s="4">
        <v>27</v>
      </c>
      <c r="C5337" s="5">
        <v>4</v>
      </c>
      <c r="D5337" s="4">
        <v>2019</v>
      </c>
      <c r="E5337" s="4">
        <v>21</v>
      </c>
      <c r="F5337" s="4" t="s">
        <v>210</v>
      </c>
      <c r="G5337" s="4" t="s">
        <v>12</v>
      </c>
      <c r="H5337" s="4" t="s">
        <v>211</v>
      </c>
      <c r="I5337" s="4">
        <v>1</v>
      </c>
      <c r="J5337" t="str">
        <f>VLOOKUP(A5337,'Município e Sexo'!$A$2:$I$11321,5,FALSE)</f>
        <v>RECIFE</v>
      </c>
      <c r="K5337" t="str">
        <f>VLOOKUP(A5337,'Município e Sexo'!$A$2:$I$11321,7,FALSE)</f>
        <v>MASCULINO</v>
      </c>
    </row>
    <row r="5338" spans="1:11" ht="15" customHeight="1" thickBot="1" x14ac:dyDescent="0.25">
      <c r="A5338" t="str">
        <f>CONCATENATE(B5338,C5338,D5338,G5338,E5338,I5338)</f>
        <v>2742019HOMICIDIO221</v>
      </c>
      <c r="B5338" s="4">
        <v>27</v>
      </c>
      <c r="C5338" s="5">
        <v>4</v>
      </c>
      <c r="D5338" s="4">
        <v>2019</v>
      </c>
      <c r="E5338" s="4">
        <v>22</v>
      </c>
      <c r="F5338" s="4" t="s">
        <v>210</v>
      </c>
      <c r="G5338" s="4" t="s">
        <v>12</v>
      </c>
      <c r="H5338" s="4" t="s">
        <v>211</v>
      </c>
      <c r="I5338" s="4">
        <v>1</v>
      </c>
      <c r="J5338" t="str">
        <f>VLOOKUP(A5338,'Município e Sexo'!$A$2:$I$11321,5,FALSE)</f>
        <v>VERTENTES</v>
      </c>
      <c r="K5338" t="str">
        <f>VLOOKUP(A5338,'Município e Sexo'!$A$2:$I$11321,7,FALSE)</f>
        <v>MASCULINO</v>
      </c>
    </row>
    <row r="5339" spans="1:11" ht="15" customHeight="1" thickBot="1" x14ac:dyDescent="0.25">
      <c r="A5339" t="str">
        <f>CONCATENATE(B5339,C5339,D5339,G5339,E5339,I5339)</f>
        <v>2742019HOMICIDIO241</v>
      </c>
      <c r="B5339" s="4">
        <v>27</v>
      </c>
      <c r="C5339" s="5">
        <v>4</v>
      </c>
      <c r="D5339" s="4">
        <v>2019</v>
      </c>
      <c r="E5339" s="4">
        <v>24</v>
      </c>
      <c r="F5339" s="4" t="s">
        <v>210</v>
      </c>
      <c r="G5339" s="4" t="s">
        <v>12</v>
      </c>
      <c r="H5339" s="4" t="s">
        <v>211</v>
      </c>
      <c r="I5339" s="4">
        <v>1</v>
      </c>
      <c r="J5339" t="str">
        <f>VLOOKUP(A5339,'Município e Sexo'!$A$2:$I$11321,5,FALSE)</f>
        <v>SAO LOURENCO DA MATA</v>
      </c>
      <c r="K5339" t="str">
        <f>VLOOKUP(A5339,'Município e Sexo'!$A$2:$I$11321,7,FALSE)</f>
        <v>MASCULINO</v>
      </c>
    </row>
    <row r="5340" spans="1:11" ht="15" customHeight="1" thickBot="1" x14ac:dyDescent="0.25">
      <c r="A5340" t="str">
        <f>CONCATENATE(B5340,C5340,D5340,G5340,E5340,I5340)</f>
        <v>2742019HOMICIDIO271</v>
      </c>
      <c r="B5340" s="4">
        <v>27</v>
      </c>
      <c r="C5340" s="5">
        <v>4</v>
      </c>
      <c r="D5340" s="4">
        <v>2019</v>
      </c>
      <c r="E5340" s="4">
        <v>27</v>
      </c>
      <c r="F5340" s="4" t="s">
        <v>210</v>
      </c>
      <c r="G5340" s="4" t="s">
        <v>12</v>
      </c>
      <c r="H5340" s="4" t="s">
        <v>211</v>
      </c>
      <c r="I5340" s="4">
        <v>1</v>
      </c>
      <c r="J5340" t="str">
        <f>VLOOKUP(A5340,'Município e Sexo'!$A$2:$I$11321,5,FALSE)</f>
        <v>CARUARU</v>
      </c>
      <c r="K5340" t="str">
        <f>VLOOKUP(A5340,'Município e Sexo'!$A$2:$I$11321,7,FALSE)</f>
        <v>MASCULINO</v>
      </c>
    </row>
    <row r="5341" spans="1:11" ht="15" customHeight="1" thickBot="1" x14ac:dyDescent="0.25">
      <c r="A5341" t="str">
        <f>CONCATENATE(B5341,C5341,D5341,G5341,E5341,I5341)</f>
        <v>2742019HOMICIDIO311</v>
      </c>
      <c r="B5341" s="4">
        <v>27</v>
      </c>
      <c r="C5341" s="5">
        <v>4</v>
      </c>
      <c r="D5341" s="4">
        <v>2019</v>
      </c>
      <c r="E5341" s="4">
        <v>31</v>
      </c>
      <c r="F5341" s="4" t="s">
        <v>210</v>
      </c>
      <c r="G5341" s="4" t="s">
        <v>12</v>
      </c>
      <c r="H5341" s="4" t="s">
        <v>211</v>
      </c>
      <c r="I5341" s="4">
        <v>1</v>
      </c>
      <c r="J5341" t="str">
        <f>VLOOKUP(A5341,'Município e Sexo'!$A$2:$I$11321,5,FALSE)</f>
        <v>RECIFE</v>
      </c>
      <c r="K5341" t="str">
        <f>VLOOKUP(A5341,'Município e Sexo'!$A$2:$I$11321,7,FALSE)</f>
        <v>MASCULINO</v>
      </c>
    </row>
    <row r="5342" spans="1:11" ht="15" customHeight="1" thickBot="1" x14ac:dyDescent="0.25">
      <c r="A5342" t="str">
        <f>CONCATENATE(B5342,C5342,D5342,G5342,E5342,I5342)</f>
        <v>2742019HOMICIDIO351</v>
      </c>
      <c r="B5342" s="4">
        <v>27</v>
      </c>
      <c r="C5342" s="5">
        <v>4</v>
      </c>
      <c r="D5342" s="4">
        <v>2019</v>
      </c>
      <c r="E5342" s="4">
        <v>35</v>
      </c>
      <c r="F5342" s="4" t="s">
        <v>210</v>
      </c>
      <c r="G5342" s="4" t="s">
        <v>12</v>
      </c>
      <c r="H5342" s="4" t="s">
        <v>211</v>
      </c>
      <c r="I5342" s="4">
        <v>1</v>
      </c>
      <c r="J5342" t="str">
        <f>VLOOKUP(A5342,'Município e Sexo'!$A$2:$I$11321,5,FALSE)</f>
        <v>RECIFE</v>
      </c>
      <c r="K5342" t="str">
        <f>VLOOKUP(A5342,'Município e Sexo'!$A$2:$I$11321,7,FALSE)</f>
        <v>FEMININO</v>
      </c>
    </row>
    <row r="5343" spans="1:11" ht="15" customHeight="1" thickBot="1" x14ac:dyDescent="0.25">
      <c r="A5343" t="str">
        <f>CONCATENATE(B5343,C5343,D5343,G5343,E5343,I5343)</f>
        <v>2742019HOMICIDIO201</v>
      </c>
      <c r="B5343" s="4">
        <v>27</v>
      </c>
      <c r="C5343" s="5">
        <v>4</v>
      </c>
      <c r="D5343" s="4">
        <v>2019</v>
      </c>
      <c r="E5343" s="4">
        <v>20</v>
      </c>
      <c r="F5343" s="4" t="s">
        <v>216</v>
      </c>
      <c r="G5343" s="4" t="s">
        <v>12</v>
      </c>
      <c r="H5343" s="4" t="s">
        <v>211</v>
      </c>
      <c r="I5343" s="4">
        <v>1</v>
      </c>
      <c r="J5343" t="str">
        <f>VLOOKUP(A5343,'Município e Sexo'!$A$2:$I$11321,5,FALSE)</f>
        <v>JABOATAO DOS GUARARAPES</v>
      </c>
      <c r="K5343" t="str">
        <f>VLOOKUP(A5343,'Município e Sexo'!$A$2:$I$11321,7,FALSE)</f>
        <v>MASCULINO</v>
      </c>
    </row>
    <row r="5344" spans="1:11" ht="15" customHeight="1" thickBot="1" x14ac:dyDescent="0.25">
      <c r="A5344" t="str">
        <f>CONCATENATE(B5344,C5344,D5344,G5344,E5344,I5344)</f>
        <v>2742019HOMICIDIO261</v>
      </c>
      <c r="B5344" s="4">
        <v>27</v>
      </c>
      <c r="C5344" s="5">
        <v>4</v>
      </c>
      <c r="D5344" s="4">
        <v>2019</v>
      </c>
      <c r="E5344" s="4">
        <v>26</v>
      </c>
      <c r="F5344" s="4" t="s">
        <v>210</v>
      </c>
      <c r="G5344" s="4" t="s">
        <v>12</v>
      </c>
      <c r="H5344" s="4" t="s">
        <v>211</v>
      </c>
      <c r="I5344" s="4">
        <v>1</v>
      </c>
      <c r="J5344" t="str">
        <f>VLOOKUP(A5344,'Município e Sexo'!$A$2:$I$11321,5,FALSE)</f>
        <v>ITAMBE</v>
      </c>
      <c r="K5344" t="str">
        <f>VLOOKUP(A5344,'Município e Sexo'!$A$2:$I$11321,7,FALSE)</f>
        <v>MASCULINO</v>
      </c>
    </row>
    <row r="5345" spans="1:11" ht="15" customHeight="1" thickBot="1" x14ac:dyDescent="0.25">
      <c r="A5345" t="str">
        <f>CONCATENATE(B5345,C5345,D5345,G5345,E5345,I5345)</f>
        <v>2742019HOMICIDIO291</v>
      </c>
      <c r="B5345" s="4">
        <v>27</v>
      </c>
      <c r="C5345" s="5">
        <v>4</v>
      </c>
      <c r="D5345" s="4">
        <v>2019</v>
      </c>
      <c r="E5345" s="4">
        <v>29</v>
      </c>
      <c r="F5345" s="4" t="s">
        <v>210</v>
      </c>
      <c r="G5345" s="4" t="s">
        <v>12</v>
      </c>
      <c r="H5345" s="4" t="s">
        <v>211</v>
      </c>
      <c r="I5345" s="4">
        <v>1</v>
      </c>
      <c r="J5345" t="str">
        <f>VLOOKUP(A5345,'Município e Sexo'!$A$2:$I$11321,5,FALSE)</f>
        <v>VERDEJANTE</v>
      </c>
      <c r="K5345" t="str">
        <f>VLOOKUP(A5345,'Município e Sexo'!$A$2:$I$11321,7,FALSE)</f>
        <v>MASCULINO</v>
      </c>
    </row>
    <row r="5346" spans="1:11" ht="15" customHeight="1" thickBot="1" x14ac:dyDescent="0.25">
      <c r="A5346" t="str">
        <f>CONCATENATE(B5346,C5346,D5346,G5346,E5346,I5346)</f>
        <v>2742019HOMICIDIO411</v>
      </c>
      <c r="B5346" s="4">
        <v>27</v>
      </c>
      <c r="C5346" s="5">
        <v>4</v>
      </c>
      <c r="D5346" s="4">
        <v>2019</v>
      </c>
      <c r="E5346" s="4">
        <v>41</v>
      </c>
      <c r="F5346" s="4" t="s">
        <v>210</v>
      </c>
      <c r="G5346" s="4" t="s">
        <v>12</v>
      </c>
      <c r="H5346" s="4" t="s">
        <v>211</v>
      </c>
      <c r="I5346" s="4">
        <v>1</v>
      </c>
      <c r="J5346" t="str">
        <f>VLOOKUP(A5346,'Município e Sexo'!$A$2:$I$11321,5,FALSE)</f>
        <v>VERDEJANTE</v>
      </c>
      <c r="K5346" t="str">
        <f>VLOOKUP(A5346,'Município e Sexo'!$A$2:$I$11321,7,FALSE)</f>
        <v>MASCULINO</v>
      </c>
    </row>
    <row r="5347" spans="1:11" ht="15" customHeight="1" thickBot="1" x14ac:dyDescent="0.25">
      <c r="A5347" t="str">
        <f>CONCATENATE(B5347,C5347,D5347,G5347,E5347,I5347)</f>
        <v>2842019HOMICIDIO231</v>
      </c>
      <c r="B5347" s="4">
        <v>28</v>
      </c>
      <c r="C5347" s="5">
        <v>4</v>
      </c>
      <c r="D5347" s="4">
        <v>2019</v>
      </c>
      <c r="E5347" s="4">
        <v>23</v>
      </c>
      <c r="F5347" s="4" t="s">
        <v>214</v>
      </c>
      <c r="G5347" s="4" t="s">
        <v>12</v>
      </c>
      <c r="H5347" s="4" t="s">
        <v>211</v>
      </c>
      <c r="I5347" s="4">
        <v>1</v>
      </c>
      <c r="J5347" t="str">
        <f>VLOOKUP(A5347,'Município e Sexo'!$A$2:$I$11321,5,FALSE)</f>
        <v>RECIFE</v>
      </c>
      <c r="K5347" t="str">
        <f>VLOOKUP(A5347,'Município e Sexo'!$A$2:$I$11321,7,FALSE)</f>
        <v>MASCULINO</v>
      </c>
    </row>
    <row r="5348" spans="1:11" ht="15" customHeight="1" thickBot="1" x14ac:dyDescent="0.25">
      <c r="A5348" t="str">
        <f>CONCATENATE(B5348,C5348,D5348,G5348,E5348,I5348)</f>
        <v>2842019HOMICIDIO251</v>
      </c>
      <c r="B5348" s="4">
        <v>28</v>
      </c>
      <c r="C5348" s="5">
        <v>4</v>
      </c>
      <c r="D5348" s="4">
        <v>2019</v>
      </c>
      <c r="E5348" s="4">
        <v>25</v>
      </c>
      <c r="F5348" s="4" t="s">
        <v>210</v>
      </c>
      <c r="G5348" s="4" t="s">
        <v>12</v>
      </c>
      <c r="H5348" s="4" t="s">
        <v>212</v>
      </c>
      <c r="I5348" s="4">
        <v>1</v>
      </c>
      <c r="J5348" t="str">
        <f>VLOOKUP(A5348,'Município e Sexo'!$A$2:$I$11321,5,FALSE)</f>
        <v>BUIQUE</v>
      </c>
      <c r="K5348" t="str">
        <f>VLOOKUP(A5348,'Município e Sexo'!$A$2:$I$11321,7,FALSE)</f>
        <v>MASCULINO</v>
      </c>
    </row>
    <row r="5349" spans="1:11" ht="15" customHeight="1" thickBot="1" x14ac:dyDescent="0.25">
      <c r="A5349" t="str">
        <f>CONCATENATE(B5349,C5349,D5349,G5349,E5349,I5349)</f>
        <v>2842019HOMICIDIO331</v>
      </c>
      <c r="B5349" s="4">
        <v>28</v>
      </c>
      <c r="C5349" s="5">
        <v>4</v>
      </c>
      <c r="D5349" s="4">
        <v>2019</v>
      </c>
      <c r="E5349" s="4">
        <v>33</v>
      </c>
      <c r="F5349" s="4" t="s">
        <v>210</v>
      </c>
      <c r="G5349" s="4" t="s">
        <v>12</v>
      </c>
      <c r="H5349" s="4" t="s">
        <v>211</v>
      </c>
      <c r="I5349" s="4">
        <v>1</v>
      </c>
      <c r="J5349" t="str">
        <f>VLOOKUP(A5349,'Município e Sexo'!$A$2:$I$11321,5,FALSE)</f>
        <v>JABOATAO DOS GUARARAPES</v>
      </c>
      <c r="K5349" t="str">
        <f>VLOOKUP(A5349,'Município e Sexo'!$A$2:$I$11321,7,FALSE)</f>
        <v>MASCULINO</v>
      </c>
    </row>
    <row r="5350" spans="1:11" ht="15" customHeight="1" thickBot="1" x14ac:dyDescent="0.25">
      <c r="A5350" t="str">
        <f>CONCATENATE(B5350,C5350,D5350,G5350,E5350,I5350)</f>
        <v>2842019HOMICIDIO201</v>
      </c>
      <c r="B5350" s="4">
        <v>28</v>
      </c>
      <c r="C5350" s="5">
        <v>4</v>
      </c>
      <c r="D5350" s="4">
        <v>2019</v>
      </c>
      <c r="E5350" s="4">
        <v>20</v>
      </c>
      <c r="F5350" s="4" t="s">
        <v>210</v>
      </c>
      <c r="G5350" s="4" t="s">
        <v>12</v>
      </c>
      <c r="H5350" s="4" t="s">
        <v>211</v>
      </c>
      <c r="I5350" s="4">
        <v>1</v>
      </c>
      <c r="J5350" t="str">
        <f>VLOOKUP(A5350,'Município e Sexo'!$A$2:$I$11321,5,FALSE)</f>
        <v>JABOATAO DOS GUARARAPES</v>
      </c>
      <c r="K5350" t="str">
        <f>VLOOKUP(A5350,'Município e Sexo'!$A$2:$I$11321,7,FALSE)</f>
        <v>MASCULINO</v>
      </c>
    </row>
    <row r="5351" spans="1:11" ht="15" customHeight="1" thickBot="1" x14ac:dyDescent="0.25">
      <c r="A5351" t="str">
        <f>CONCATENATE(B5351,C5351,D5351,G5351,E5351,I5351)</f>
        <v>2842019HOMICIDIO221</v>
      </c>
      <c r="B5351" s="4">
        <v>28</v>
      </c>
      <c r="C5351" s="5">
        <v>4</v>
      </c>
      <c r="D5351" s="4">
        <v>2019</v>
      </c>
      <c r="E5351" s="4">
        <v>22</v>
      </c>
      <c r="F5351" s="4" t="s">
        <v>210</v>
      </c>
      <c r="G5351" s="4" t="s">
        <v>12</v>
      </c>
      <c r="H5351" s="4" t="s">
        <v>211</v>
      </c>
      <c r="I5351" s="4">
        <v>1</v>
      </c>
      <c r="J5351" t="str">
        <f>VLOOKUP(A5351,'Município e Sexo'!$A$2:$I$11321,5,FALSE)</f>
        <v>ARACOIABA</v>
      </c>
      <c r="K5351" t="str">
        <f>VLOOKUP(A5351,'Município e Sexo'!$A$2:$I$11321,7,FALSE)</f>
        <v>MASCULINO</v>
      </c>
    </row>
    <row r="5352" spans="1:11" ht="15" customHeight="1" thickBot="1" x14ac:dyDescent="0.25">
      <c r="A5352" t="str">
        <f>CONCATENATE(B5352,C5352,D5352,G5352,E5352,I5352)</f>
        <v>2842019HOMICIDIO191</v>
      </c>
      <c r="B5352" s="4">
        <v>28</v>
      </c>
      <c r="C5352" s="5">
        <v>4</v>
      </c>
      <c r="D5352" s="4">
        <v>2019</v>
      </c>
      <c r="E5352" s="4">
        <v>19</v>
      </c>
      <c r="F5352" s="4" t="s">
        <v>210</v>
      </c>
      <c r="G5352" s="4" t="s">
        <v>12</v>
      </c>
      <c r="H5352" s="4" t="s">
        <v>211</v>
      </c>
      <c r="I5352" s="4">
        <v>1</v>
      </c>
      <c r="J5352" t="str">
        <f>VLOOKUP(A5352,'Município e Sexo'!$A$2:$I$11321,5,FALSE)</f>
        <v>CABO DE SANTO AGOSTINHO</v>
      </c>
      <c r="K5352" t="str">
        <f>VLOOKUP(A5352,'Município e Sexo'!$A$2:$I$11321,7,FALSE)</f>
        <v>MASCULINO</v>
      </c>
    </row>
    <row r="5353" spans="1:11" ht="15" customHeight="1" thickBot="1" x14ac:dyDescent="0.25">
      <c r="A5353" t="str">
        <f>CONCATENATE(B5353,C5353,D5353,G5353,E5353,I5353)</f>
        <v>2842019HOMICIDIO221</v>
      </c>
      <c r="B5353" s="4">
        <v>28</v>
      </c>
      <c r="C5353" s="5">
        <v>4</v>
      </c>
      <c r="D5353" s="4">
        <v>2019</v>
      </c>
      <c r="E5353" s="4">
        <v>22</v>
      </c>
      <c r="F5353" s="4" t="s">
        <v>210</v>
      </c>
      <c r="G5353" s="4" t="s">
        <v>12</v>
      </c>
      <c r="H5353" s="4" t="s">
        <v>217</v>
      </c>
      <c r="I5353" s="4">
        <v>1</v>
      </c>
      <c r="J5353" t="str">
        <f>VLOOKUP(A5353,'Município e Sexo'!$A$2:$I$11321,5,FALSE)</f>
        <v>ARACOIABA</v>
      </c>
      <c r="K5353" t="str">
        <f>VLOOKUP(A5353,'Município e Sexo'!$A$2:$I$11321,7,FALSE)</f>
        <v>MASCULINO</v>
      </c>
    </row>
    <row r="5354" spans="1:11" ht="15" customHeight="1" thickBot="1" x14ac:dyDescent="0.25">
      <c r="A5354" t="str">
        <f>CONCATENATE(B5354,C5354,D5354,G5354,E5354,I5354)</f>
        <v>2842019HOMICIDIO251</v>
      </c>
      <c r="B5354" s="4">
        <v>28</v>
      </c>
      <c r="C5354" s="5">
        <v>4</v>
      </c>
      <c r="D5354" s="4">
        <v>2019</v>
      </c>
      <c r="E5354" s="4">
        <v>25</v>
      </c>
      <c r="F5354" s="4" t="s">
        <v>210</v>
      </c>
      <c r="G5354" s="4" t="s">
        <v>12</v>
      </c>
      <c r="H5354" s="4" t="s">
        <v>212</v>
      </c>
      <c r="I5354" s="4">
        <v>1</v>
      </c>
      <c r="J5354" t="str">
        <f>VLOOKUP(A5354,'Município e Sexo'!$A$2:$I$11321,5,FALSE)</f>
        <v>BUIQUE</v>
      </c>
      <c r="K5354" t="str">
        <f>VLOOKUP(A5354,'Município e Sexo'!$A$2:$I$11321,7,FALSE)</f>
        <v>MASCULINO</v>
      </c>
    </row>
    <row r="5355" spans="1:11" ht="15" customHeight="1" thickBot="1" x14ac:dyDescent="0.25">
      <c r="A5355" t="str">
        <f>CONCATENATE(B5355,C5355,D5355,G5355,E5355,I5355)</f>
        <v>2842019HOMICIDIO261</v>
      </c>
      <c r="B5355" s="4">
        <v>28</v>
      </c>
      <c r="C5355" s="5">
        <v>4</v>
      </c>
      <c r="D5355" s="4">
        <v>2019</v>
      </c>
      <c r="E5355" s="4">
        <v>26</v>
      </c>
      <c r="F5355" s="4" t="s">
        <v>210</v>
      </c>
      <c r="G5355" s="4" t="s">
        <v>12</v>
      </c>
      <c r="H5355" s="4" t="s">
        <v>212</v>
      </c>
      <c r="I5355" s="4">
        <v>1</v>
      </c>
      <c r="J5355" t="str">
        <f>VLOOKUP(A5355,'Município e Sexo'!$A$2:$I$11321,5,FALSE)</f>
        <v>PETROLINA</v>
      </c>
      <c r="K5355" t="str">
        <f>VLOOKUP(A5355,'Município e Sexo'!$A$2:$I$11321,7,FALSE)</f>
        <v>MASCULINO</v>
      </c>
    </row>
    <row r="5356" spans="1:11" ht="15" customHeight="1" thickBot="1" x14ac:dyDescent="0.25">
      <c r="A5356" t="str">
        <f>CONCATENATE(B5356,C5356,D5356,G5356,E5356,I5356)</f>
        <v>2842019HOMICIDIO321</v>
      </c>
      <c r="B5356" s="4">
        <v>28</v>
      </c>
      <c r="C5356" s="5">
        <v>4</v>
      </c>
      <c r="D5356" s="4">
        <v>2019</v>
      </c>
      <c r="E5356" s="4">
        <v>32</v>
      </c>
      <c r="F5356" s="4" t="s">
        <v>210</v>
      </c>
      <c r="G5356" s="4" t="s">
        <v>12</v>
      </c>
      <c r="H5356" s="4" t="s">
        <v>211</v>
      </c>
      <c r="I5356" s="4">
        <v>1</v>
      </c>
      <c r="J5356" t="str">
        <f>VLOOKUP(A5356,'Município e Sexo'!$A$2:$I$11321,5,FALSE)</f>
        <v>OLINDA</v>
      </c>
      <c r="K5356" t="str">
        <f>VLOOKUP(A5356,'Município e Sexo'!$A$2:$I$11321,7,FALSE)</f>
        <v>MASCULINO</v>
      </c>
    </row>
    <row r="5357" spans="1:11" ht="15" customHeight="1" thickBot="1" x14ac:dyDescent="0.25">
      <c r="A5357" t="str">
        <f>CONCATENATE(B5357,C5357,D5357,G5357,E5357,I5357)</f>
        <v>2842019HOMICIDIO531</v>
      </c>
      <c r="B5357" s="4">
        <v>28</v>
      </c>
      <c r="C5357" s="5">
        <v>4</v>
      </c>
      <c r="D5357" s="4">
        <v>2019</v>
      </c>
      <c r="E5357" s="4">
        <v>53</v>
      </c>
      <c r="F5357" s="4" t="s">
        <v>210</v>
      </c>
      <c r="G5357" s="4" t="s">
        <v>12</v>
      </c>
      <c r="H5357" s="4" t="s">
        <v>211</v>
      </c>
      <c r="I5357" s="4">
        <v>1</v>
      </c>
      <c r="J5357" t="str">
        <f>VLOOKUP(A5357,'Município e Sexo'!$A$2:$I$11321,5,FALSE)</f>
        <v>VERTENTES</v>
      </c>
      <c r="K5357" t="str">
        <f>VLOOKUP(A5357,'Município e Sexo'!$A$2:$I$11321,7,FALSE)</f>
        <v>MASCULINO</v>
      </c>
    </row>
    <row r="5358" spans="1:11" ht="15" customHeight="1" thickBot="1" x14ac:dyDescent="0.25">
      <c r="A5358" t="str">
        <f>CONCATENATE(B5358,C5358,D5358,G5358,E5358,I5358)</f>
        <v>2842019HOMICIDIO181</v>
      </c>
      <c r="B5358" s="4">
        <v>28</v>
      </c>
      <c r="C5358" s="5">
        <v>4</v>
      </c>
      <c r="D5358" s="4">
        <v>2019</v>
      </c>
      <c r="E5358" s="4">
        <v>18</v>
      </c>
      <c r="F5358" s="4" t="s">
        <v>210</v>
      </c>
      <c r="G5358" s="4" t="s">
        <v>12</v>
      </c>
      <c r="H5358" s="4" t="s">
        <v>211</v>
      </c>
      <c r="I5358" s="4">
        <v>1</v>
      </c>
      <c r="J5358" t="str">
        <f>VLOOKUP(A5358,'Município e Sexo'!$A$2:$I$11321,5,FALSE)</f>
        <v>IGARASSU</v>
      </c>
      <c r="K5358" t="str">
        <f>VLOOKUP(A5358,'Município e Sexo'!$A$2:$I$11321,7,FALSE)</f>
        <v>MASCULINO</v>
      </c>
    </row>
    <row r="5359" spans="1:11" ht="15" customHeight="1" thickBot="1" x14ac:dyDescent="0.25">
      <c r="A5359" t="str">
        <f>CONCATENATE(B5359,C5359,D5359,G5359,E5359,I5359)</f>
        <v>2842019HOMICIDIO251</v>
      </c>
      <c r="B5359" s="4">
        <v>28</v>
      </c>
      <c r="C5359" s="5">
        <v>4</v>
      </c>
      <c r="D5359" s="4">
        <v>2019</v>
      </c>
      <c r="E5359" s="4">
        <v>25</v>
      </c>
      <c r="F5359" s="4" t="s">
        <v>210</v>
      </c>
      <c r="G5359" s="4" t="s">
        <v>12</v>
      </c>
      <c r="H5359" s="4" t="s">
        <v>212</v>
      </c>
      <c r="I5359" s="4">
        <v>1</v>
      </c>
      <c r="J5359" t="str">
        <f>VLOOKUP(A5359,'Município e Sexo'!$A$2:$I$11321,5,FALSE)</f>
        <v>BUIQUE</v>
      </c>
      <c r="K5359" t="str">
        <f>VLOOKUP(A5359,'Município e Sexo'!$A$2:$I$11321,7,FALSE)</f>
        <v>MASCULINO</v>
      </c>
    </row>
    <row r="5360" spans="1:11" ht="15" customHeight="1" thickBot="1" x14ac:dyDescent="0.25">
      <c r="A5360" t="str">
        <f>CONCATENATE(B5360,C5360,D5360,G5360,E5360,I5360)</f>
        <v>2842019HOMICIDIO391</v>
      </c>
      <c r="B5360" s="4">
        <v>28</v>
      </c>
      <c r="C5360" s="5">
        <v>4</v>
      </c>
      <c r="D5360" s="4">
        <v>2019</v>
      </c>
      <c r="E5360" s="4">
        <v>39</v>
      </c>
      <c r="F5360" s="4" t="s">
        <v>210</v>
      </c>
      <c r="G5360" s="4" t="s">
        <v>12</v>
      </c>
      <c r="H5360" s="4" t="s">
        <v>211</v>
      </c>
      <c r="I5360" s="4">
        <v>1</v>
      </c>
      <c r="J5360" t="str">
        <f>VLOOKUP(A5360,'Município e Sexo'!$A$2:$I$11321,5,FALSE)</f>
        <v>ITAMARACA</v>
      </c>
      <c r="K5360" t="str">
        <f>VLOOKUP(A5360,'Município e Sexo'!$A$2:$I$11321,7,FALSE)</f>
        <v>MASCULINO</v>
      </c>
    </row>
    <row r="5361" spans="1:11" ht="15" customHeight="1" thickBot="1" x14ac:dyDescent="0.25">
      <c r="A5361" t="str">
        <f>CONCATENATE(B5361,C5361,D5361,G5361,E5361,I5361)</f>
        <v>2842019HOMICIDIO461</v>
      </c>
      <c r="B5361" s="4">
        <v>28</v>
      </c>
      <c r="C5361" s="5">
        <v>4</v>
      </c>
      <c r="D5361" s="4">
        <v>2019</v>
      </c>
      <c r="E5361" s="4">
        <v>46</v>
      </c>
      <c r="F5361" s="4" t="s">
        <v>210</v>
      </c>
      <c r="G5361" s="4" t="s">
        <v>12</v>
      </c>
      <c r="H5361" s="4" t="s">
        <v>211</v>
      </c>
      <c r="I5361" s="4">
        <v>1</v>
      </c>
      <c r="J5361" t="str">
        <f>VLOOKUP(A5361,'Município e Sexo'!$A$2:$I$11321,5,FALSE)</f>
        <v>CABO DE SANTO AGOSTINHO</v>
      </c>
      <c r="K5361" t="str">
        <f>VLOOKUP(A5361,'Município e Sexo'!$A$2:$I$11321,7,FALSE)</f>
        <v>MASCULINO</v>
      </c>
    </row>
    <row r="5362" spans="1:11" ht="15" customHeight="1" thickBot="1" x14ac:dyDescent="0.25">
      <c r="A5362" t="str">
        <f>CONCATENATE(B5362,C5362,D5362,G5362,E5362,I5362)</f>
        <v>2942019HOMICIDIO211</v>
      </c>
      <c r="B5362" s="4">
        <v>29</v>
      </c>
      <c r="C5362" s="5">
        <v>4</v>
      </c>
      <c r="D5362" s="4">
        <v>2019</v>
      </c>
      <c r="E5362" s="4">
        <v>21</v>
      </c>
      <c r="F5362" s="4" t="s">
        <v>210</v>
      </c>
      <c r="G5362" s="4" t="s">
        <v>12</v>
      </c>
      <c r="H5362" s="4" t="s">
        <v>211</v>
      </c>
      <c r="I5362" s="4">
        <v>1</v>
      </c>
      <c r="J5362" t="str">
        <f>VLOOKUP(A5362,'Município e Sexo'!$A$2:$I$11321,5,FALSE)</f>
        <v>CABO DE SANTO AGOSTINHO</v>
      </c>
      <c r="K5362" t="str">
        <f>VLOOKUP(A5362,'Município e Sexo'!$A$2:$I$11321,7,FALSE)</f>
        <v>MASCULINO</v>
      </c>
    </row>
    <row r="5363" spans="1:11" ht="15" customHeight="1" thickBot="1" x14ac:dyDescent="0.25">
      <c r="A5363" t="str">
        <f>CONCATENATE(B5363,C5363,D5363,G5363,E5363,I5363)</f>
        <v>2942019HOMICIDIO221</v>
      </c>
      <c r="B5363" s="4">
        <v>29</v>
      </c>
      <c r="C5363" s="5">
        <v>4</v>
      </c>
      <c r="D5363" s="4">
        <v>2019</v>
      </c>
      <c r="E5363" s="4">
        <v>22</v>
      </c>
      <c r="F5363" s="4" t="s">
        <v>210</v>
      </c>
      <c r="G5363" s="4" t="s">
        <v>12</v>
      </c>
      <c r="H5363" s="4" t="s">
        <v>212</v>
      </c>
      <c r="I5363" s="4">
        <v>1</v>
      </c>
      <c r="J5363" t="str">
        <f>VLOOKUP(A5363,'Município e Sexo'!$A$2:$I$11321,5,FALSE)</f>
        <v>GOIANA</v>
      </c>
      <c r="K5363" t="str">
        <f>VLOOKUP(A5363,'Município e Sexo'!$A$2:$I$11321,7,FALSE)</f>
        <v>MASCULINO</v>
      </c>
    </row>
    <row r="5364" spans="1:11" ht="15" customHeight="1" thickBot="1" x14ac:dyDescent="0.25">
      <c r="A5364" t="str">
        <f>CONCATENATE(B5364,C5364,D5364,G5364,E5364,I5364)</f>
        <v>2942019HOMICIDIO171</v>
      </c>
      <c r="B5364" s="4">
        <v>29</v>
      </c>
      <c r="C5364" s="5">
        <v>4</v>
      </c>
      <c r="D5364" s="4">
        <v>2019</v>
      </c>
      <c r="E5364" s="4">
        <v>17</v>
      </c>
      <c r="F5364" s="4" t="s">
        <v>210</v>
      </c>
      <c r="G5364" s="4" t="s">
        <v>12</v>
      </c>
      <c r="H5364" s="4" t="s">
        <v>211</v>
      </c>
      <c r="I5364" s="4">
        <v>1</v>
      </c>
      <c r="J5364" t="str">
        <f>VLOOKUP(A5364,'Município e Sexo'!$A$2:$I$11321,5,FALSE)</f>
        <v>CAMARAGIBE</v>
      </c>
      <c r="K5364" t="str">
        <f>VLOOKUP(A5364,'Município e Sexo'!$A$2:$I$11321,7,FALSE)</f>
        <v>MASCULINO</v>
      </c>
    </row>
    <row r="5365" spans="1:11" ht="15" customHeight="1" thickBot="1" x14ac:dyDescent="0.25">
      <c r="A5365" t="str">
        <f>CONCATENATE(B5365,C5365,D5365,G5365,E5365,I5365)</f>
        <v>2942019HOMICIDIO211</v>
      </c>
      <c r="B5365" s="4">
        <v>29</v>
      </c>
      <c r="C5365" s="5">
        <v>4</v>
      </c>
      <c r="D5365" s="4">
        <v>2019</v>
      </c>
      <c r="E5365" s="4">
        <v>21</v>
      </c>
      <c r="F5365" s="4" t="s">
        <v>210</v>
      </c>
      <c r="G5365" s="4" t="s">
        <v>12</v>
      </c>
      <c r="H5365" s="4" t="s">
        <v>211</v>
      </c>
      <c r="I5365" s="4">
        <v>1</v>
      </c>
      <c r="J5365" t="str">
        <f>VLOOKUP(A5365,'Município e Sexo'!$A$2:$I$11321,5,FALSE)</f>
        <v>CABO DE SANTO AGOSTINHO</v>
      </c>
      <c r="K5365" t="str">
        <f>VLOOKUP(A5365,'Município e Sexo'!$A$2:$I$11321,7,FALSE)</f>
        <v>MASCULINO</v>
      </c>
    </row>
    <row r="5366" spans="1:11" ht="15" customHeight="1" thickBot="1" x14ac:dyDescent="0.25">
      <c r="A5366" t="str">
        <f>CONCATENATE(B5366,C5366,D5366,G5366,E5366,I5366)</f>
        <v>2942019HOMICIDIO231</v>
      </c>
      <c r="B5366" s="4">
        <v>29</v>
      </c>
      <c r="C5366" s="5">
        <v>4</v>
      </c>
      <c r="D5366" s="4">
        <v>2019</v>
      </c>
      <c r="E5366" s="4">
        <v>23</v>
      </c>
      <c r="F5366" s="4" t="s">
        <v>210</v>
      </c>
      <c r="G5366" s="4" t="s">
        <v>12</v>
      </c>
      <c r="H5366" s="4" t="s">
        <v>211</v>
      </c>
      <c r="I5366" s="4">
        <v>1</v>
      </c>
      <c r="J5366" t="str">
        <f>VLOOKUP(A5366,'Município e Sexo'!$A$2:$I$11321,5,FALSE)</f>
        <v>ABREU E LIMA</v>
      </c>
      <c r="K5366" t="str">
        <f>VLOOKUP(A5366,'Município e Sexo'!$A$2:$I$11321,7,FALSE)</f>
        <v>MASCULINO</v>
      </c>
    </row>
    <row r="5367" spans="1:11" ht="15" customHeight="1" thickBot="1" x14ac:dyDescent="0.25">
      <c r="A5367" t="str">
        <f>CONCATENATE(B5367,C5367,D5367,G5367,E5367,I5367)</f>
        <v>2942019HOMICIDIO231</v>
      </c>
      <c r="B5367" s="4">
        <v>29</v>
      </c>
      <c r="C5367" s="5">
        <v>4</v>
      </c>
      <c r="D5367" s="4">
        <v>2019</v>
      </c>
      <c r="E5367" s="4">
        <v>23</v>
      </c>
      <c r="F5367" s="4" t="s">
        <v>210</v>
      </c>
      <c r="G5367" s="4" t="s">
        <v>12</v>
      </c>
      <c r="H5367" s="4" t="s">
        <v>211</v>
      </c>
      <c r="I5367" s="4">
        <v>1</v>
      </c>
      <c r="J5367" t="str">
        <f>VLOOKUP(A5367,'Município e Sexo'!$A$2:$I$11321,5,FALSE)</f>
        <v>ABREU E LIMA</v>
      </c>
      <c r="K5367" t="str">
        <f>VLOOKUP(A5367,'Município e Sexo'!$A$2:$I$11321,7,FALSE)</f>
        <v>MASCULINO</v>
      </c>
    </row>
    <row r="5368" spans="1:11" ht="15" customHeight="1" thickBot="1" x14ac:dyDescent="0.25">
      <c r="A5368" t="str">
        <f>CONCATENATE(B5368,C5368,D5368,G5368,E5368,I5368)</f>
        <v>2942019HOMICIDIO271</v>
      </c>
      <c r="B5368" s="4">
        <v>29</v>
      </c>
      <c r="C5368" s="5">
        <v>4</v>
      </c>
      <c r="D5368" s="4">
        <v>2019</v>
      </c>
      <c r="E5368" s="4">
        <v>27</v>
      </c>
      <c r="F5368" s="4" t="s">
        <v>210</v>
      </c>
      <c r="G5368" s="4" t="s">
        <v>12</v>
      </c>
      <c r="H5368" s="4" t="s">
        <v>211</v>
      </c>
      <c r="I5368" s="4">
        <v>1</v>
      </c>
      <c r="J5368" t="str">
        <f>VLOOKUP(A5368,'Município e Sexo'!$A$2:$I$11321,5,FALSE)</f>
        <v>RECIFE</v>
      </c>
      <c r="K5368" t="str">
        <f>VLOOKUP(A5368,'Município e Sexo'!$A$2:$I$11321,7,FALSE)</f>
        <v>MASCULINO</v>
      </c>
    </row>
    <row r="5369" spans="1:11" ht="15" customHeight="1" thickBot="1" x14ac:dyDescent="0.25">
      <c r="A5369" t="str">
        <f>CONCATENATE(B5369,C5369,D5369,G5369,E5369,I5369)</f>
        <v>2942019HOMICIDIO311</v>
      </c>
      <c r="B5369" s="4">
        <v>29</v>
      </c>
      <c r="C5369" s="5">
        <v>4</v>
      </c>
      <c r="D5369" s="4">
        <v>2019</v>
      </c>
      <c r="E5369" s="4">
        <v>31</v>
      </c>
      <c r="F5369" s="4" t="s">
        <v>210</v>
      </c>
      <c r="G5369" s="4" t="s">
        <v>12</v>
      </c>
      <c r="H5369" s="4" t="s">
        <v>211</v>
      </c>
      <c r="I5369" s="4">
        <v>1</v>
      </c>
      <c r="J5369" t="str">
        <f>VLOOKUP(A5369,'Município e Sexo'!$A$2:$I$11321,5,FALSE)</f>
        <v>CARPINA</v>
      </c>
      <c r="K5369" t="str">
        <f>VLOOKUP(A5369,'Município e Sexo'!$A$2:$I$11321,7,FALSE)</f>
        <v>MASCULINO</v>
      </c>
    </row>
    <row r="5370" spans="1:11" ht="15" customHeight="1" thickBot="1" x14ac:dyDescent="0.25">
      <c r="A5370" t="str">
        <f>CONCATENATE(B5370,C5370,D5370,G5370,E5370,I5370)</f>
        <v>2942019HOMICIDIO321</v>
      </c>
      <c r="B5370" s="4">
        <v>29</v>
      </c>
      <c r="C5370" s="5">
        <v>4</v>
      </c>
      <c r="D5370" s="4">
        <v>2019</v>
      </c>
      <c r="E5370" s="4">
        <v>32</v>
      </c>
      <c r="F5370" s="4" t="s">
        <v>210</v>
      </c>
      <c r="G5370" s="4" t="s">
        <v>12</v>
      </c>
      <c r="H5370" s="4" t="s">
        <v>211</v>
      </c>
      <c r="I5370" s="4">
        <v>1</v>
      </c>
      <c r="J5370" t="str">
        <f>VLOOKUP(A5370,'Município e Sexo'!$A$2:$I$11321,5,FALSE)</f>
        <v>RIO FORMOSO</v>
      </c>
      <c r="K5370" t="str">
        <f>VLOOKUP(A5370,'Município e Sexo'!$A$2:$I$11321,7,FALSE)</f>
        <v>MASCULINO</v>
      </c>
    </row>
    <row r="5371" spans="1:11" ht="15" customHeight="1" thickBot="1" x14ac:dyDescent="0.25">
      <c r="A5371" t="str">
        <f>CONCATENATE(B5371,C5371,D5371,G5371,E5371,I5371)</f>
        <v>2942019HOMICIDIO421</v>
      </c>
      <c r="B5371" s="4">
        <v>29</v>
      </c>
      <c r="C5371" s="5">
        <v>4</v>
      </c>
      <c r="D5371" s="4">
        <v>2019</v>
      </c>
      <c r="E5371" s="4">
        <v>42</v>
      </c>
      <c r="F5371" s="4" t="s">
        <v>210</v>
      </c>
      <c r="G5371" s="4" t="s">
        <v>12</v>
      </c>
      <c r="H5371" s="4" t="s">
        <v>211</v>
      </c>
      <c r="I5371" s="4">
        <v>1</v>
      </c>
      <c r="J5371" t="str">
        <f>VLOOKUP(A5371,'Município e Sexo'!$A$2:$I$11321,5,FALSE)</f>
        <v>BETANIA</v>
      </c>
      <c r="K5371" t="str">
        <f>VLOOKUP(A5371,'Município e Sexo'!$A$2:$I$11321,7,FALSE)</f>
        <v>MASCULINO</v>
      </c>
    </row>
    <row r="5372" spans="1:11" ht="15" customHeight="1" thickBot="1" x14ac:dyDescent="0.25">
      <c r="A5372" t="str">
        <f>CONCATENATE(B5372,C5372,D5372,G5372,E5372,I5372)</f>
        <v>2942019HOMICIDIO221</v>
      </c>
      <c r="B5372" s="4">
        <v>29</v>
      </c>
      <c r="C5372" s="5">
        <v>4</v>
      </c>
      <c r="D5372" s="4">
        <v>2019</v>
      </c>
      <c r="E5372" s="4">
        <v>22</v>
      </c>
      <c r="F5372" s="4" t="s">
        <v>210</v>
      </c>
      <c r="G5372" s="4" t="s">
        <v>12</v>
      </c>
      <c r="H5372" s="4" t="s">
        <v>211</v>
      </c>
      <c r="I5372" s="4">
        <v>1</v>
      </c>
      <c r="J5372" t="str">
        <f>VLOOKUP(A5372,'Município e Sexo'!$A$2:$I$11321,5,FALSE)</f>
        <v>GOIANA</v>
      </c>
      <c r="K5372" t="str">
        <f>VLOOKUP(A5372,'Município e Sexo'!$A$2:$I$11321,7,FALSE)</f>
        <v>MASCULINO</v>
      </c>
    </row>
    <row r="5373" spans="1:11" ht="15" customHeight="1" thickBot="1" x14ac:dyDescent="0.25">
      <c r="A5373" t="str">
        <f>CONCATENATE(B5373,C5373,D5373,G5373,E5373,I5373)</f>
        <v>3042019HOMICIDIO321</v>
      </c>
      <c r="B5373" s="4">
        <v>30</v>
      </c>
      <c r="C5373" s="5">
        <v>4</v>
      </c>
      <c r="D5373" s="4">
        <v>2019</v>
      </c>
      <c r="E5373" s="4">
        <v>32</v>
      </c>
      <c r="F5373" s="4" t="s">
        <v>210</v>
      </c>
      <c r="G5373" s="4" t="s">
        <v>12</v>
      </c>
      <c r="H5373" s="4" t="s">
        <v>211</v>
      </c>
      <c r="I5373" s="4">
        <v>1</v>
      </c>
      <c r="J5373" t="str">
        <f>VLOOKUP(A5373,'Município e Sexo'!$A$2:$I$11321,5,FALSE)</f>
        <v>OLINDA</v>
      </c>
      <c r="K5373" t="str">
        <f>VLOOKUP(A5373,'Município e Sexo'!$A$2:$I$11321,7,FALSE)</f>
        <v>MASCULINO</v>
      </c>
    </row>
    <row r="5374" spans="1:11" ht="15" customHeight="1" thickBot="1" x14ac:dyDescent="0.25">
      <c r="A5374" t="str">
        <f>CONCATENATE(B5374,C5374,D5374,G5374,E5374,I5374)</f>
        <v>3042019LATROCINIO351</v>
      </c>
      <c r="B5374" s="4">
        <v>30</v>
      </c>
      <c r="C5374" s="5">
        <v>4</v>
      </c>
      <c r="D5374" s="4">
        <v>2019</v>
      </c>
      <c r="E5374" s="4">
        <v>35</v>
      </c>
      <c r="F5374" s="4" t="s">
        <v>210</v>
      </c>
      <c r="G5374" s="4" t="s">
        <v>33</v>
      </c>
      <c r="H5374" s="4" t="s">
        <v>215</v>
      </c>
      <c r="I5374" s="4">
        <v>1</v>
      </c>
      <c r="J5374" t="str">
        <f>VLOOKUP(A5374,'Município e Sexo'!$A$2:$I$11321,5,FALSE)</f>
        <v>BOM CONSELHO</v>
      </c>
      <c r="K5374" t="str">
        <f>VLOOKUP(A5374,'Município e Sexo'!$A$2:$I$11321,7,FALSE)</f>
        <v>MASCULINO</v>
      </c>
    </row>
    <row r="5375" spans="1:11" ht="15" customHeight="1" thickBot="1" x14ac:dyDescent="0.25">
      <c r="A5375" t="str">
        <f>CONCATENATE(B5375,C5375,D5375,G5375,E5375,I5375)</f>
        <v>3042019HOMICIDIO271</v>
      </c>
      <c r="B5375" s="4">
        <v>30</v>
      </c>
      <c r="C5375" s="5">
        <v>4</v>
      </c>
      <c r="D5375" s="4">
        <v>2019</v>
      </c>
      <c r="E5375" s="4">
        <v>27</v>
      </c>
      <c r="F5375" s="4" t="s">
        <v>210</v>
      </c>
      <c r="G5375" s="4" t="s">
        <v>12</v>
      </c>
      <c r="H5375" s="4" t="s">
        <v>212</v>
      </c>
      <c r="I5375" s="4">
        <v>1</v>
      </c>
      <c r="J5375" t="str">
        <f>VLOOKUP(A5375,'Município e Sexo'!$A$2:$I$11321,5,FALSE)</f>
        <v>PESQUEIRA</v>
      </c>
      <c r="K5375" t="str">
        <f>VLOOKUP(A5375,'Município e Sexo'!$A$2:$I$11321,7,FALSE)</f>
        <v>MASCULINO</v>
      </c>
    </row>
    <row r="5376" spans="1:11" ht="15" customHeight="1" thickBot="1" x14ac:dyDescent="0.25">
      <c r="A5376" t="str">
        <f>CONCATENATE(B5376,C5376,D5376,G5376,E5376,I5376)</f>
        <v>3042019HOMICIDIO171</v>
      </c>
      <c r="B5376" s="4">
        <v>30</v>
      </c>
      <c r="C5376" s="5">
        <v>4</v>
      </c>
      <c r="D5376" s="4">
        <v>2019</v>
      </c>
      <c r="E5376" s="4">
        <v>17</v>
      </c>
      <c r="F5376" s="4" t="s">
        <v>210</v>
      </c>
      <c r="G5376" s="4" t="s">
        <v>12</v>
      </c>
      <c r="H5376" s="4" t="s">
        <v>211</v>
      </c>
      <c r="I5376" s="4">
        <v>1</v>
      </c>
      <c r="J5376" t="str">
        <f>VLOOKUP(A5376,'Município e Sexo'!$A$2:$I$11321,5,FALSE)</f>
        <v>CONDADO</v>
      </c>
      <c r="K5376" t="str">
        <f>VLOOKUP(A5376,'Município e Sexo'!$A$2:$I$11321,7,FALSE)</f>
        <v>MASCULINO</v>
      </c>
    </row>
    <row r="5377" spans="1:11" ht="15" customHeight="1" thickBot="1" x14ac:dyDescent="0.25">
      <c r="A5377" t="str">
        <f>CONCATENATE(B5377,C5377,D5377,G5377,E5377,I5377)</f>
        <v>3042019HOMICIDIO181</v>
      </c>
      <c r="B5377" s="4">
        <v>30</v>
      </c>
      <c r="C5377" s="5">
        <v>4</v>
      </c>
      <c r="D5377" s="4">
        <v>2019</v>
      </c>
      <c r="E5377" s="4">
        <v>18</v>
      </c>
      <c r="F5377" s="4" t="s">
        <v>210</v>
      </c>
      <c r="G5377" s="4" t="s">
        <v>12</v>
      </c>
      <c r="H5377" s="4" t="s">
        <v>211</v>
      </c>
      <c r="I5377" s="4">
        <v>1</v>
      </c>
      <c r="J5377" t="str">
        <f>VLOOKUP(A5377,'Município e Sexo'!$A$2:$I$11321,5,FALSE)</f>
        <v>PETROLINA</v>
      </c>
      <c r="K5377" t="str">
        <f>VLOOKUP(A5377,'Município e Sexo'!$A$2:$I$11321,7,FALSE)</f>
        <v>MASCULINO</v>
      </c>
    </row>
    <row r="5378" spans="1:11" ht="15" customHeight="1" thickBot="1" x14ac:dyDescent="0.25">
      <c r="A5378" t="str">
        <f>CONCATENATE(B5378,C5378,D5378,G5378,E5378,I5378)</f>
        <v>3042019HOMICIDIO191</v>
      </c>
      <c r="B5378" s="4">
        <v>30</v>
      </c>
      <c r="C5378" s="5">
        <v>4</v>
      </c>
      <c r="D5378" s="4">
        <v>2019</v>
      </c>
      <c r="E5378" s="4">
        <v>19</v>
      </c>
      <c r="F5378" s="4" t="s">
        <v>210</v>
      </c>
      <c r="G5378" s="4" t="s">
        <v>12</v>
      </c>
      <c r="H5378" s="4" t="s">
        <v>211</v>
      </c>
      <c r="I5378" s="4">
        <v>1</v>
      </c>
      <c r="J5378" t="str">
        <f>VLOOKUP(A5378,'Município e Sexo'!$A$2:$I$11321,5,FALSE)</f>
        <v>JABOATAO DOS GUARARAPES</v>
      </c>
      <c r="K5378" t="str">
        <f>VLOOKUP(A5378,'Município e Sexo'!$A$2:$I$11321,7,FALSE)</f>
        <v>MASCULINO</v>
      </c>
    </row>
    <row r="5379" spans="1:11" ht="15" customHeight="1" thickBot="1" x14ac:dyDescent="0.25">
      <c r="A5379" t="str">
        <f>CONCATENATE(B5379,C5379,D5379,G5379,E5379,I5379)</f>
        <v>3042019HOMICIDIO231</v>
      </c>
      <c r="B5379" s="4">
        <v>30</v>
      </c>
      <c r="C5379" s="5">
        <v>4</v>
      </c>
      <c r="D5379" s="4">
        <v>2019</v>
      </c>
      <c r="E5379" s="4">
        <v>23</v>
      </c>
      <c r="F5379" s="4" t="s">
        <v>210</v>
      </c>
      <c r="G5379" s="4" t="s">
        <v>12</v>
      </c>
      <c r="H5379" s="4" t="s">
        <v>211</v>
      </c>
      <c r="I5379" s="4">
        <v>1</v>
      </c>
      <c r="J5379" t="str">
        <f>VLOOKUP(A5379,'Município e Sexo'!$A$2:$I$11321,5,FALSE)</f>
        <v>OLINDA</v>
      </c>
      <c r="K5379" t="str">
        <f>VLOOKUP(A5379,'Município e Sexo'!$A$2:$I$11321,7,FALSE)</f>
        <v>MASCULINO</v>
      </c>
    </row>
    <row r="5380" spans="1:11" ht="15" customHeight="1" thickBot="1" x14ac:dyDescent="0.25">
      <c r="A5380" t="str">
        <f>CONCATENATE(B5380,C5380,D5380,G5380,E5380,I5380)</f>
        <v>3042019HOMICIDIO301</v>
      </c>
      <c r="B5380" s="4">
        <v>30</v>
      </c>
      <c r="C5380" s="5">
        <v>4</v>
      </c>
      <c r="D5380" s="4">
        <v>2019</v>
      </c>
      <c r="E5380" s="4">
        <v>30</v>
      </c>
      <c r="F5380" s="4" t="s">
        <v>210</v>
      </c>
      <c r="G5380" s="4" t="s">
        <v>12</v>
      </c>
      <c r="H5380" s="4" t="s">
        <v>211</v>
      </c>
      <c r="I5380" s="4">
        <v>1</v>
      </c>
      <c r="J5380" t="str">
        <f>VLOOKUP(A5380,'Município e Sexo'!$A$2:$I$11321,5,FALSE)</f>
        <v>VITORIA DE SANTO ANTAO</v>
      </c>
      <c r="K5380" t="str">
        <f>VLOOKUP(A5380,'Município e Sexo'!$A$2:$I$11321,7,FALSE)</f>
        <v>MASCULINO</v>
      </c>
    </row>
    <row r="5381" spans="1:11" ht="15" customHeight="1" thickBot="1" x14ac:dyDescent="0.25">
      <c r="A5381" t="str">
        <f>CONCATENATE(B5381,C5381,D5381,G5381,E5381,I5381)</f>
        <v>3042019HOMICIDIO341</v>
      </c>
      <c r="B5381" s="4">
        <v>30</v>
      </c>
      <c r="C5381" s="5">
        <v>4</v>
      </c>
      <c r="D5381" s="4">
        <v>2019</v>
      </c>
      <c r="E5381" s="4">
        <v>34</v>
      </c>
      <c r="F5381" s="4" t="s">
        <v>210</v>
      </c>
      <c r="G5381" s="4" t="s">
        <v>12</v>
      </c>
      <c r="H5381" s="4" t="s">
        <v>211</v>
      </c>
      <c r="I5381" s="4">
        <v>1</v>
      </c>
      <c r="J5381" t="str">
        <f>VLOOKUP(A5381,'Município e Sexo'!$A$2:$I$11321,5,FALSE)</f>
        <v>SALGUEIRO</v>
      </c>
      <c r="K5381" t="str">
        <f>VLOOKUP(A5381,'Município e Sexo'!$A$2:$I$11321,7,FALSE)</f>
        <v>MASCULINO</v>
      </c>
    </row>
    <row r="5382" spans="1:11" ht="15" customHeight="1" thickBot="1" x14ac:dyDescent="0.25">
      <c r="A5382" t="str">
        <f>CONCATENATE(B5382,C5382,D5382,G5382,E5382,I5382)</f>
        <v>152019HOMICIDIO161</v>
      </c>
      <c r="B5382" s="4">
        <v>1</v>
      </c>
      <c r="C5382" s="5">
        <v>5</v>
      </c>
      <c r="D5382" s="4">
        <v>2019</v>
      </c>
      <c r="E5382" s="4">
        <v>16</v>
      </c>
      <c r="F5382" s="4" t="s">
        <v>210</v>
      </c>
      <c r="G5382" s="4" t="s">
        <v>12</v>
      </c>
      <c r="H5382" s="4" t="s">
        <v>212</v>
      </c>
      <c r="I5382" s="4">
        <v>1</v>
      </c>
      <c r="J5382" t="str">
        <f>VLOOKUP(A5382,'Município e Sexo'!$A$2:$I$11321,5,FALSE)</f>
        <v>SAO BENTO DO UNA</v>
      </c>
      <c r="K5382" t="str">
        <f>VLOOKUP(A5382,'Município e Sexo'!$A$2:$I$11321,7,FALSE)</f>
        <v>MASCULINO</v>
      </c>
    </row>
    <row r="5383" spans="1:11" ht="15" customHeight="1" thickBot="1" x14ac:dyDescent="0.25">
      <c r="A5383" t="str">
        <f>CONCATENATE(B5383,C5383,D5383,G5383,E5383,I5383)</f>
        <v>152019HOMICIDIO291</v>
      </c>
      <c r="B5383" s="4">
        <v>1</v>
      </c>
      <c r="C5383" s="5">
        <v>5</v>
      </c>
      <c r="D5383" s="4">
        <v>2019</v>
      </c>
      <c r="E5383" s="4">
        <v>29</v>
      </c>
      <c r="F5383" s="4" t="s">
        <v>210</v>
      </c>
      <c r="G5383" s="4" t="s">
        <v>12</v>
      </c>
      <c r="H5383" s="4" t="s">
        <v>211</v>
      </c>
      <c r="I5383" s="4">
        <v>1</v>
      </c>
      <c r="J5383" t="str">
        <f>VLOOKUP(A5383,'Município e Sexo'!$A$2:$I$11321,5,FALSE)</f>
        <v>VENTUROSA</v>
      </c>
      <c r="K5383" t="str">
        <f>VLOOKUP(A5383,'Município e Sexo'!$A$2:$I$11321,7,FALSE)</f>
        <v>MASCULINO</v>
      </c>
    </row>
    <row r="5384" spans="1:11" ht="15" customHeight="1" thickBot="1" x14ac:dyDescent="0.25">
      <c r="A5384" t="str">
        <f>CONCATENATE(B5384,C5384,D5384,G5384,E5384,I5384)</f>
        <v>152019HOMICIDIO171</v>
      </c>
      <c r="B5384" s="4">
        <v>1</v>
      </c>
      <c r="C5384" s="5">
        <v>5</v>
      </c>
      <c r="D5384" s="4">
        <v>2019</v>
      </c>
      <c r="E5384" s="4">
        <v>17</v>
      </c>
      <c r="F5384" s="4" t="s">
        <v>214</v>
      </c>
      <c r="G5384" s="4" t="s">
        <v>12</v>
      </c>
      <c r="H5384" s="4" t="s">
        <v>218</v>
      </c>
      <c r="I5384" s="4">
        <v>1</v>
      </c>
      <c r="J5384" t="str">
        <f>VLOOKUP(A5384,'Município e Sexo'!$A$2:$I$11321,5,FALSE)</f>
        <v>LAGOA DO OURO</v>
      </c>
      <c r="K5384" t="str">
        <f>VLOOKUP(A5384,'Município e Sexo'!$A$2:$I$11321,7,FALSE)</f>
        <v>MASCULINO</v>
      </c>
    </row>
    <row r="5385" spans="1:11" ht="15" customHeight="1" thickBot="1" x14ac:dyDescent="0.25">
      <c r="A5385" t="str">
        <f>CONCATENATE(B5385,C5385,D5385,G5385,E5385,I5385)</f>
        <v>152019HOMICIDIO191</v>
      </c>
      <c r="B5385" s="4">
        <v>1</v>
      </c>
      <c r="C5385" s="5">
        <v>5</v>
      </c>
      <c r="D5385" s="4">
        <v>2019</v>
      </c>
      <c r="E5385" s="4">
        <v>19</v>
      </c>
      <c r="F5385" s="4" t="s">
        <v>210</v>
      </c>
      <c r="G5385" s="4" t="s">
        <v>12</v>
      </c>
      <c r="H5385" s="4" t="s">
        <v>211</v>
      </c>
      <c r="I5385" s="4">
        <v>1</v>
      </c>
      <c r="J5385" t="str">
        <f>VLOOKUP(A5385,'Município e Sexo'!$A$2:$I$11321,5,FALSE)</f>
        <v>CONDADO</v>
      </c>
      <c r="K5385" t="str">
        <f>VLOOKUP(A5385,'Município e Sexo'!$A$2:$I$11321,7,FALSE)</f>
        <v>MASCULINO</v>
      </c>
    </row>
    <row r="5386" spans="1:11" ht="15" customHeight="1" thickBot="1" x14ac:dyDescent="0.25">
      <c r="A5386" t="str">
        <f>CONCATENATE(B5386,C5386,D5386,G5386,E5386,I5386)</f>
        <v>152019HOMICIDIO191</v>
      </c>
      <c r="B5386" s="4">
        <v>1</v>
      </c>
      <c r="C5386" s="5">
        <v>5</v>
      </c>
      <c r="D5386" s="4">
        <v>2019</v>
      </c>
      <c r="E5386" s="4">
        <v>19</v>
      </c>
      <c r="F5386" s="4" t="s">
        <v>210</v>
      </c>
      <c r="G5386" s="4" t="s">
        <v>12</v>
      </c>
      <c r="H5386" s="4" t="s">
        <v>211</v>
      </c>
      <c r="I5386" s="4">
        <v>1</v>
      </c>
      <c r="J5386" t="str">
        <f>VLOOKUP(A5386,'Município e Sexo'!$A$2:$I$11321,5,FALSE)</f>
        <v>CONDADO</v>
      </c>
      <c r="K5386" t="str">
        <f>VLOOKUP(A5386,'Município e Sexo'!$A$2:$I$11321,7,FALSE)</f>
        <v>MASCULINO</v>
      </c>
    </row>
    <row r="5387" spans="1:11" ht="15" customHeight="1" thickBot="1" x14ac:dyDescent="0.25">
      <c r="A5387" t="str">
        <f>CONCATENATE(B5387,C5387,D5387,G5387,E5387,I5387)</f>
        <v>152019LATROCINIO211</v>
      </c>
      <c r="B5387" s="4">
        <v>1</v>
      </c>
      <c r="C5387" s="5">
        <v>5</v>
      </c>
      <c r="D5387" s="4">
        <v>2019</v>
      </c>
      <c r="E5387" s="4">
        <v>21</v>
      </c>
      <c r="F5387" s="4" t="s">
        <v>210</v>
      </c>
      <c r="G5387" s="4" t="s">
        <v>33</v>
      </c>
      <c r="H5387" s="4" t="s">
        <v>215</v>
      </c>
      <c r="I5387" s="4">
        <v>1</v>
      </c>
      <c r="J5387" t="str">
        <f>VLOOKUP(A5387,'Município e Sexo'!$A$2:$I$11321,5,FALSE)</f>
        <v>RECIFE</v>
      </c>
      <c r="K5387" t="str">
        <f>VLOOKUP(A5387,'Município e Sexo'!$A$2:$I$11321,7,FALSE)</f>
        <v>MASCULINO</v>
      </c>
    </row>
    <row r="5388" spans="1:11" ht="15" customHeight="1" thickBot="1" x14ac:dyDescent="0.25">
      <c r="A5388" t="str">
        <f>CONCATENATE(B5388,C5388,D5388,G5388,E5388,I5388)</f>
        <v>152019HOMICIDIO271</v>
      </c>
      <c r="B5388" s="4">
        <v>1</v>
      </c>
      <c r="C5388" s="5">
        <v>5</v>
      </c>
      <c r="D5388" s="4">
        <v>2019</v>
      </c>
      <c r="E5388" s="4">
        <v>27</v>
      </c>
      <c r="F5388" s="4" t="s">
        <v>210</v>
      </c>
      <c r="G5388" s="4" t="s">
        <v>12</v>
      </c>
      <c r="H5388" s="4" t="s">
        <v>211</v>
      </c>
      <c r="I5388" s="4">
        <v>1</v>
      </c>
      <c r="J5388" t="str">
        <f>VLOOKUP(A5388,'Município e Sexo'!$A$2:$I$11321,5,FALSE)</f>
        <v>TIMBAUBA</v>
      </c>
      <c r="K5388" t="str">
        <f>VLOOKUP(A5388,'Município e Sexo'!$A$2:$I$11321,7,FALSE)</f>
        <v>MASCULINO</v>
      </c>
    </row>
    <row r="5389" spans="1:11" ht="15" customHeight="1" thickBot="1" x14ac:dyDescent="0.25">
      <c r="A5389" t="str">
        <f>CONCATENATE(B5389,C5389,D5389,G5389,E5389,I5389)</f>
        <v>152019HOMICIDIO371</v>
      </c>
      <c r="B5389" s="4">
        <v>1</v>
      </c>
      <c r="C5389" s="5">
        <v>5</v>
      </c>
      <c r="D5389" s="4">
        <v>2019</v>
      </c>
      <c r="E5389" s="4">
        <v>37</v>
      </c>
      <c r="F5389" s="4" t="s">
        <v>210</v>
      </c>
      <c r="G5389" s="4" t="s">
        <v>12</v>
      </c>
      <c r="H5389" s="4" t="s">
        <v>212</v>
      </c>
      <c r="I5389" s="4">
        <v>1</v>
      </c>
      <c r="J5389" t="str">
        <f>VLOOKUP(A5389,'Município e Sexo'!$A$2:$I$11321,5,FALSE)</f>
        <v>JABOATAO DOS GUARARAPES</v>
      </c>
      <c r="K5389" t="str">
        <f>VLOOKUP(A5389,'Município e Sexo'!$A$2:$I$11321,7,FALSE)</f>
        <v>MASCULINO</v>
      </c>
    </row>
    <row r="5390" spans="1:11" ht="15" customHeight="1" thickBot="1" x14ac:dyDescent="0.25">
      <c r="A5390" t="str">
        <f>CONCATENATE(B5390,C5390,D5390,G5390,E5390,I5390)</f>
        <v>152019HOMICIDIO521</v>
      </c>
      <c r="B5390" s="4">
        <v>1</v>
      </c>
      <c r="C5390" s="5">
        <v>5</v>
      </c>
      <c r="D5390" s="4">
        <v>2019</v>
      </c>
      <c r="E5390" s="4">
        <v>52</v>
      </c>
      <c r="F5390" s="4" t="s">
        <v>210</v>
      </c>
      <c r="G5390" s="4" t="s">
        <v>12</v>
      </c>
      <c r="H5390" s="4" t="s">
        <v>29</v>
      </c>
      <c r="I5390" s="4">
        <v>1</v>
      </c>
      <c r="J5390" t="str">
        <f>VLOOKUP(A5390,'Município e Sexo'!$A$2:$I$11321,5,FALSE)</f>
        <v>RECIFE</v>
      </c>
      <c r="K5390" t="str">
        <f>VLOOKUP(A5390,'Município e Sexo'!$A$2:$I$11321,7,FALSE)</f>
        <v>FEMININO</v>
      </c>
    </row>
    <row r="5391" spans="1:11" ht="15" customHeight="1" thickBot="1" x14ac:dyDescent="0.25">
      <c r="A5391" t="str">
        <f>CONCATENATE(B5391,C5391,D5391,G5391,E5391,I5391)</f>
        <v>152019HOMICIDIO371</v>
      </c>
      <c r="B5391" s="4">
        <v>1</v>
      </c>
      <c r="C5391" s="5">
        <v>5</v>
      </c>
      <c r="D5391" s="4">
        <v>2019</v>
      </c>
      <c r="E5391" s="4">
        <v>37</v>
      </c>
      <c r="F5391" s="4" t="s">
        <v>210</v>
      </c>
      <c r="G5391" s="4" t="s">
        <v>12</v>
      </c>
      <c r="H5391" s="4" t="s">
        <v>211</v>
      </c>
      <c r="I5391" s="4">
        <v>1</v>
      </c>
      <c r="J5391" t="str">
        <f>VLOOKUP(A5391,'Município e Sexo'!$A$2:$I$11321,5,FALSE)</f>
        <v>JABOATAO DOS GUARARAPES</v>
      </c>
      <c r="K5391" t="str">
        <f>VLOOKUP(A5391,'Município e Sexo'!$A$2:$I$11321,7,FALSE)</f>
        <v>MASCULINO</v>
      </c>
    </row>
    <row r="5392" spans="1:11" ht="15" customHeight="1" thickBot="1" x14ac:dyDescent="0.25">
      <c r="A5392" t="str">
        <f>CONCATENATE(B5392,C5392,D5392,G5392,E5392,I5392)</f>
        <v>252019HOMICIDIO431</v>
      </c>
      <c r="B5392" s="4">
        <v>2</v>
      </c>
      <c r="C5392" s="5">
        <v>5</v>
      </c>
      <c r="D5392" s="4">
        <v>2019</v>
      </c>
      <c r="E5392" s="4">
        <v>43</v>
      </c>
      <c r="F5392" s="4" t="s">
        <v>210</v>
      </c>
      <c r="G5392" s="4" t="s">
        <v>12</v>
      </c>
      <c r="H5392" s="4" t="s">
        <v>212</v>
      </c>
      <c r="I5392" s="4">
        <v>1</v>
      </c>
      <c r="J5392" t="str">
        <f>VLOOKUP(A5392,'Município e Sexo'!$A$2:$I$11321,5,FALSE)</f>
        <v>SERRA TALHADA</v>
      </c>
      <c r="K5392" t="str">
        <f>VLOOKUP(A5392,'Município e Sexo'!$A$2:$I$11321,7,FALSE)</f>
        <v>MASCULINO</v>
      </c>
    </row>
    <row r="5393" spans="1:11" ht="15" customHeight="1" thickBot="1" x14ac:dyDescent="0.25">
      <c r="A5393" t="str">
        <f>CONCATENATE(B5393,C5393,D5393,G5393,E5393,I5393)</f>
        <v>252019HOMICIDIO311</v>
      </c>
      <c r="B5393" s="4">
        <v>2</v>
      </c>
      <c r="C5393" s="5">
        <v>5</v>
      </c>
      <c r="D5393" s="4">
        <v>2019</v>
      </c>
      <c r="E5393" s="4">
        <v>31</v>
      </c>
      <c r="F5393" s="4" t="s">
        <v>210</v>
      </c>
      <c r="G5393" s="4" t="s">
        <v>12</v>
      </c>
      <c r="H5393" s="4" t="s">
        <v>211</v>
      </c>
      <c r="I5393" s="4">
        <v>1</v>
      </c>
      <c r="J5393" t="str">
        <f>VLOOKUP(A5393,'Município e Sexo'!$A$2:$I$11321,5,FALSE)</f>
        <v>JABOATAO DOS GUARARAPES</v>
      </c>
      <c r="K5393" t="str">
        <f>VLOOKUP(A5393,'Município e Sexo'!$A$2:$I$11321,7,FALSE)</f>
        <v>MASCULINO</v>
      </c>
    </row>
    <row r="5394" spans="1:11" ht="15" customHeight="1" thickBot="1" x14ac:dyDescent="0.25">
      <c r="A5394" t="str">
        <f>CONCATENATE(B5394,C5394,D5394,G5394,E5394,I5394)</f>
        <v>252019HOMICIDIO171</v>
      </c>
      <c r="B5394" s="4">
        <v>2</v>
      </c>
      <c r="C5394" s="5">
        <v>5</v>
      </c>
      <c r="D5394" s="4">
        <v>2019</v>
      </c>
      <c r="E5394" s="4">
        <v>17</v>
      </c>
      <c r="F5394" s="4" t="s">
        <v>210</v>
      </c>
      <c r="G5394" s="4" t="s">
        <v>12</v>
      </c>
      <c r="H5394" s="4" t="s">
        <v>211</v>
      </c>
      <c r="I5394" s="4">
        <v>1</v>
      </c>
      <c r="J5394" t="str">
        <f>VLOOKUP(A5394,'Município e Sexo'!$A$2:$I$11321,5,FALSE)</f>
        <v>JABOATAO DOS GUARARAPES</v>
      </c>
      <c r="K5394" t="str">
        <f>VLOOKUP(A5394,'Município e Sexo'!$A$2:$I$11321,7,FALSE)</f>
        <v>MASCULINO</v>
      </c>
    </row>
    <row r="5395" spans="1:11" ht="15" customHeight="1" thickBot="1" x14ac:dyDescent="0.25">
      <c r="A5395" t="str">
        <f>CONCATENATE(B5395,C5395,D5395,G5395,E5395,I5395)</f>
        <v>252019HOMICIDIO181</v>
      </c>
      <c r="B5395" s="4">
        <v>2</v>
      </c>
      <c r="C5395" s="5">
        <v>5</v>
      </c>
      <c r="D5395" s="4">
        <v>2019</v>
      </c>
      <c r="E5395" s="4">
        <v>18</v>
      </c>
      <c r="F5395" s="4" t="s">
        <v>210</v>
      </c>
      <c r="G5395" s="4" t="s">
        <v>12</v>
      </c>
      <c r="H5395" s="4" t="s">
        <v>211</v>
      </c>
      <c r="I5395" s="4">
        <v>1</v>
      </c>
      <c r="J5395" t="str">
        <f>VLOOKUP(A5395,'Município e Sexo'!$A$2:$I$11321,5,FALSE)</f>
        <v>CARUARU</v>
      </c>
      <c r="K5395" t="str">
        <f>VLOOKUP(A5395,'Município e Sexo'!$A$2:$I$11321,7,FALSE)</f>
        <v>MASCULINO</v>
      </c>
    </row>
    <row r="5396" spans="1:11" ht="15" customHeight="1" thickBot="1" x14ac:dyDescent="0.25">
      <c r="A5396" t="str">
        <f>CONCATENATE(B5396,C5396,D5396,G5396,E5396,I5396)</f>
        <v>252019HOMICIDIO191</v>
      </c>
      <c r="B5396" s="4">
        <v>2</v>
      </c>
      <c r="C5396" s="5">
        <v>5</v>
      </c>
      <c r="D5396" s="4">
        <v>2019</v>
      </c>
      <c r="E5396" s="4">
        <v>19</v>
      </c>
      <c r="F5396" s="4" t="s">
        <v>210</v>
      </c>
      <c r="G5396" s="4" t="s">
        <v>12</v>
      </c>
      <c r="H5396" s="4" t="s">
        <v>211</v>
      </c>
      <c r="I5396" s="4">
        <v>1</v>
      </c>
      <c r="J5396" t="str">
        <f>VLOOKUP(A5396,'Município e Sexo'!$A$2:$I$11321,5,FALSE)</f>
        <v>PAULISTA</v>
      </c>
      <c r="K5396" t="str">
        <f>VLOOKUP(A5396,'Município e Sexo'!$A$2:$I$11321,7,FALSE)</f>
        <v>FEMININO</v>
      </c>
    </row>
    <row r="5397" spans="1:11" ht="15" customHeight="1" thickBot="1" x14ac:dyDescent="0.25">
      <c r="A5397" t="str">
        <f>CONCATENATE(B5397,C5397,D5397,G5397,E5397,I5397)</f>
        <v>252019HOMICIDIO201</v>
      </c>
      <c r="B5397" s="4">
        <v>2</v>
      </c>
      <c r="C5397" s="5">
        <v>5</v>
      </c>
      <c r="D5397" s="4">
        <v>2019</v>
      </c>
      <c r="E5397" s="4">
        <v>20</v>
      </c>
      <c r="F5397" s="4" t="s">
        <v>210</v>
      </c>
      <c r="G5397" s="4" t="s">
        <v>12</v>
      </c>
      <c r="H5397" s="4" t="s">
        <v>211</v>
      </c>
      <c r="I5397" s="4">
        <v>1</v>
      </c>
      <c r="J5397" t="str">
        <f>VLOOKUP(A5397,'Município e Sexo'!$A$2:$I$11321,5,FALSE)</f>
        <v>OLINDA</v>
      </c>
      <c r="K5397" t="str">
        <f>VLOOKUP(A5397,'Município e Sexo'!$A$2:$I$11321,7,FALSE)</f>
        <v>MASCULINO</v>
      </c>
    </row>
    <row r="5398" spans="1:11" ht="15" customHeight="1" thickBot="1" x14ac:dyDescent="0.25">
      <c r="A5398" t="str">
        <f>CONCATENATE(B5398,C5398,D5398,G5398,E5398,I5398)</f>
        <v>252019HOMICIDIO311</v>
      </c>
      <c r="B5398" s="4">
        <v>2</v>
      </c>
      <c r="C5398" s="5">
        <v>5</v>
      </c>
      <c r="D5398" s="4">
        <v>2019</v>
      </c>
      <c r="E5398" s="4">
        <v>31</v>
      </c>
      <c r="F5398" s="4" t="s">
        <v>210</v>
      </c>
      <c r="G5398" s="4" t="s">
        <v>12</v>
      </c>
      <c r="H5398" s="4" t="s">
        <v>211</v>
      </c>
      <c r="I5398" s="4">
        <v>1</v>
      </c>
      <c r="J5398" t="str">
        <f>VLOOKUP(A5398,'Município e Sexo'!$A$2:$I$11321,5,FALSE)</f>
        <v>JABOATAO DOS GUARARAPES</v>
      </c>
      <c r="K5398" t="str">
        <f>VLOOKUP(A5398,'Município e Sexo'!$A$2:$I$11321,7,FALSE)</f>
        <v>MASCULINO</v>
      </c>
    </row>
    <row r="5399" spans="1:11" ht="15" customHeight="1" thickBot="1" x14ac:dyDescent="0.25">
      <c r="A5399" t="str">
        <f>CONCATENATE(B5399,C5399,D5399,G5399,E5399,I5399)</f>
        <v>252019HOMICIDIO331</v>
      </c>
      <c r="B5399" s="4">
        <v>2</v>
      </c>
      <c r="C5399" s="5">
        <v>5</v>
      </c>
      <c r="D5399" s="4">
        <v>2019</v>
      </c>
      <c r="E5399" s="4">
        <v>33</v>
      </c>
      <c r="F5399" s="4" t="s">
        <v>210</v>
      </c>
      <c r="G5399" s="4" t="s">
        <v>12</v>
      </c>
      <c r="H5399" s="4" t="s">
        <v>211</v>
      </c>
      <c r="I5399" s="4">
        <v>1</v>
      </c>
      <c r="J5399" t="str">
        <f>VLOOKUP(A5399,'Município e Sexo'!$A$2:$I$11321,5,FALSE)</f>
        <v>VERTENTES</v>
      </c>
      <c r="K5399" t="str">
        <f>VLOOKUP(A5399,'Município e Sexo'!$A$2:$I$11321,7,FALSE)</f>
        <v>MASCULINO</v>
      </c>
    </row>
    <row r="5400" spans="1:11" ht="15" customHeight="1" thickBot="1" x14ac:dyDescent="0.25">
      <c r="A5400" t="str">
        <f>CONCATENATE(B5400,C5400,D5400,G5400,E5400,I5400)</f>
        <v>252019HOMICIDIO361</v>
      </c>
      <c r="B5400" s="4">
        <v>2</v>
      </c>
      <c r="C5400" s="5">
        <v>5</v>
      </c>
      <c r="D5400" s="4">
        <v>2019</v>
      </c>
      <c r="E5400" s="4">
        <v>36</v>
      </c>
      <c r="F5400" s="4" t="s">
        <v>210</v>
      </c>
      <c r="G5400" s="4" t="s">
        <v>12</v>
      </c>
      <c r="H5400" s="4" t="s">
        <v>211</v>
      </c>
      <c r="I5400" s="4">
        <v>1</v>
      </c>
      <c r="J5400" t="str">
        <f>VLOOKUP(A5400,'Município e Sexo'!$A$2:$I$11321,5,FALSE)</f>
        <v>SAO LOURENCO DA MATA</v>
      </c>
      <c r="K5400" t="str">
        <f>VLOOKUP(A5400,'Município e Sexo'!$A$2:$I$11321,7,FALSE)</f>
        <v>MASCULINO</v>
      </c>
    </row>
    <row r="5401" spans="1:11" ht="15" customHeight="1" thickBot="1" x14ac:dyDescent="0.25">
      <c r="A5401" t="str">
        <f>CONCATENATE(B5401,C5401,D5401,G5401,E5401,I5401)</f>
        <v>252019HOMICIDIO421</v>
      </c>
      <c r="B5401" s="4">
        <v>2</v>
      </c>
      <c r="C5401" s="5">
        <v>5</v>
      </c>
      <c r="D5401" s="4">
        <v>2019</v>
      </c>
      <c r="E5401" s="4">
        <v>42</v>
      </c>
      <c r="F5401" s="4" t="s">
        <v>210</v>
      </c>
      <c r="G5401" s="4" t="s">
        <v>12</v>
      </c>
      <c r="H5401" s="4" t="s">
        <v>211</v>
      </c>
      <c r="I5401" s="4">
        <v>1</v>
      </c>
      <c r="J5401" t="str">
        <f>VLOOKUP(A5401,'Município e Sexo'!$A$2:$I$11321,5,FALSE)</f>
        <v>OLINDA</v>
      </c>
      <c r="K5401" t="str">
        <f>VLOOKUP(A5401,'Município e Sexo'!$A$2:$I$11321,7,FALSE)</f>
        <v>MASCULINO</v>
      </c>
    </row>
    <row r="5402" spans="1:11" ht="15" customHeight="1" thickBot="1" x14ac:dyDescent="0.25">
      <c r="A5402" t="str">
        <f>CONCATENATE(B5402,C5402,D5402,G5402,E5402,I5402)</f>
        <v>252019HOMICIDIO1</v>
      </c>
      <c r="B5402" s="4">
        <v>2</v>
      </c>
      <c r="C5402" s="5">
        <v>5</v>
      </c>
      <c r="D5402" s="4">
        <v>2019</v>
      </c>
      <c r="E5402" s="4"/>
      <c r="F5402" s="4" t="s">
        <v>210</v>
      </c>
      <c r="G5402" s="4" t="s">
        <v>12</v>
      </c>
      <c r="H5402" s="4" t="s">
        <v>212</v>
      </c>
      <c r="I5402" s="4">
        <v>1</v>
      </c>
      <c r="J5402" t="str">
        <f>VLOOKUP(A5402,'Município e Sexo'!$A$2:$I$11321,5,FALSE)</f>
        <v>BELO JARDIM</v>
      </c>
      <c r="K5402" t="str">
        <f>VLOOKUP(A5402,'Município e Sexo'!$A$2:$I$11321,7,FALSE)</f>
        <v>MASCULINO</v>
      </c>
    </row>
    <row r="5403" spans="1:11" ht="15" customHeight="1" thickBot="1" x14ac:dyDescent="0.25">
      <c r="A5403" t="str">
        <f>CONCATENATE(B5403,C5403,D5403,G5403,E5403,I5403)</f>
        <v>252019HOMICIDIO291</v>
      </c>
      <c r="B5403" s="4">
        <v>2</v>
      </c>
      <c r="C5403" s="5">
        <v>5</v>
      </c>
      <c r="D5403" s="4">
        <v>2019</v>
      </c>
      <c r="E5403" s="4">
        <v>29</v>
      </c>
      <c r="F5403" s="4" t="s">
        <v>210</v>
      </c>
      <c r="G5403" s="4" t="s">
        <v>12</v>
      </c>
      <c r="H5403" s="4" t="s">
        <v>212</v>
      </c>
      <c r="I5403" s="4">
        <v>1</v>
      </c>
      <c r="J5403" t="str">
        <f>VLOOKUP(A5403,'Município e Sexo'!$A$2:$I$11321,5,FALSE)</f>
        <v>POMBOS</v>
      </c>
      <c r="K5403" t="str">
        <f>VLOOKUP(A5403,'Município e Sexo'!$A$2:$I$11321,7,FALSE)</f>
        <v>MASCULINO</v>
      </c>
    </row>
    <row r="5404" spans="1:11" ht="15" customHeight="1" thickBot="1" x14ac:dyDescent="0.25">
      <c r="A5404" t="str">
        <f>CONCATENATE(B5404,C5404,D5404,G5404,E5404,I5404)</f>
        <v>352019HOMICIDIO421</v>
      </c>
      <c r="B5404" s="4">
        <v>3</v>
      </c>
      <c r="C5404" s="5">
        <v>5</v>
      </c>
      <c r="D5404" s="4">
        <v>2019</v>
      </c>
      <c r="E5404" s="4">
        <v>42</v>
      </c>
      <c r="F5404" s="4" t="s">
        <v>210</v>
      </c>
      <c r="G5404" s="4" t="s">
        <v>12</v>
      </c>
      <c r="H5404" s="4" t="s">
        <v>211</v>
      </c>
      <c r="I5404" s="4">
        <v>1</v>
      </c>
      <c r="J5404" t="str">
        <f>VLOOKUP(A5404,'Município e Sexo'!$A$2:$I$11321,5,FALSE)</f>
        <v>JABOATAO DOS GUARARAPES</v>
      </c>
      <c r="K5404" t="str">
        <f>VLOOKUP(A5404,'Município e Sexo'!$A$2:$I$11321,7,FALSE)</f>
        <v>MASCULINO</v>
      </c>
    </row>
    <row r="5405" spans="1:11" ht="15" customHeight="1" thickBot="1" x14ac:dyDescent="0.25">
      <c r="A5405" t="str">
        <f>CONCATENATE(B5405,C5405,D5405,G5405,E5405,I5405)</f>
        <v>352019HOMICIDIO231</v>
      </c>
      <c r="B5405" s="4">
        <v>3</v>
      </c>
      <c r="C5405" s="5">
        <v>5</v>
      </c>
      <c r="D5405" s="4">
        <v>2019</v>
      </c>
      <c r="E5405" s="4">
        <v>23</v>
      </c>
      <c r="F5405" s="4" t="s">
        <v>210</v>
      </c>
      <c r="G5405" s="4" t="s">
        <v>12</v>
      </c>
      <c r="H5405" s="4" t="s">
        <v>211</v>
      </c>
      <c r="I5405" s="4">
        <v>1</v>
      </c>
      <c r="J5405" t="str">
        <f>VLOOKUP(A5405,'Município e Sexo'!$A$2:$I$11321,5,FALSE)</f>
        <v>PETROLINA</v>
      </c>
      <c r="K5405" t="str">
        <f>VLOOKUP(A5405,'Município e Sexo'!$A$2:$I$11321,7,FALSE)</f>
        <v>MASCULINO</v>
      </c>
    </row>
    <row r="5406" spans="1:11" ht="15" customHeight="1" thickBot="1" x14ac:dyDescent="0.25">
      <c r="A5406" t="str">
        <f>CONCATENATE(B5406,C5406,D5406,G5406,E5406,I5406)</f>
        <v>352019HOMICIDIO631</v>
      </c>
      <c r="B5406" s="4">
        <v>3</v>
      </c>
      <c r="C5406" s="5">
        <v>5</v>
      </c>
      <c r="D5406" s="4">
        <v>2019</v>
      </c>
      <c r="E5406" s="4">
        <v>63</v>
      </c>
      <c r="F5406" s="4" t="s">
        <v>210</v>
      </c>
      <c r="G5406" s="4" t="s">
        <v>12</v>
      </c>
      <c r="H5406" s="4" t="s">
        <v>211</v>
      </c>
      <c r="I5406" s="4">
        <v>1</v>
      </c>
      <c r="J5406" t="str">
        <f>VLOOKUP(A5406,'Município e Sexo'!$A$2:$I$11321,5,FALSE)</f>
        <v>JABOATAO DOS GUARARAPES</v>
      </c>
      <c r="K5406" t="str">
        <f>VLOOKUP(A5406,'Município e Sexo'!$A$2:$I$11321,7,FALSE)</f>
        <v>MASCULINO</v>
      </c>
    </row>
    <row r="5407" spans="1:11" ht="15" customHeight="1" thickBot="1" x14ac:dyDescent="0.25">
      <c r="A5407" t="str">
        <f>CONCATENATE(B5407,C5407,D5407,G5407,E5407,I5407)</f>
        <v>352019HOMICIDIO161</v>
      </c>
      <c r="B5407" s="4">
        <v>3</v>
      </c>
      <c r="C5407" s="5">
        <v>5</v>
      </c>
      <c r="D5407" s="4">
        <v>2019</v>
      </c>
      <c r="E5407" s="4">
        <v>16</v>
      </c>
      <c r="F5407" s="4" t="s">
        <v>210</v>
      </c>
      <c r="G5407" s="4" t="s">
        <v>12</v>
      </c>
      <c r="H5407" s="4" t="s">
        <v>212</v>
      </c>
      <c r="I5407" s="4">
        <v>1</v>
      </c>
      <c r="J5407" t="str">
        <f>VLOOKUP(A5407,'Município e Sexo'!$A$2:$I$11321,5,FALSE)</f>
        <v>MARAIAL</v>
      </c>
      <c r="K5407" t="str">
        <f>VLOOKUP(A5407,'Município e Sexo'!$A$2:$I$11321,7,FALSE)</f>
        <v>MASCULINO</v>
      </c>
    </row>
    <row r="5408" spans="1:11" ht="15" customHeight="1" thickBot="1" x14ac:dyDescent="0.25">
      <c r="A5408" t="str">
        <f>CONCATENATE(B5408,C5408,D5408,G5408,E5408,I5408)</f>
        <v>352019HOMICIDIO231</v>
      </c>
      <c r="B5408" s="4">
        <v>3</v>
      </c>
      <c r="C5408" s="5">
        <v>5</v>
      </c>
      <c r="D5408" s="4">
        <v>2019</v>
      </c>
      <c r="E5408" s="4">
        <v>23</v>
      </c>
      <c r="F5408" s="4" t="s">
        <v>210</v>
      </c>
      <c r="G5408" s="4" t="s">
        <v>12</v>
      </c>
      <c r="H5408" s="4" t="s">
        <v>211</v>
      </c>
      <c r="I5408" s="4">
        <v>1</v>
      </c>
      <c r="J5408" t="str">
        <f>VLOOKUP(A5408,'Município e Sexo'!$A$2:$I$11321,5,FALSE)</f>
        <v>PETROLINA</v>
      </c>
      <c r="K5408" t="str">
        <f>VLOOKUP(A5408,'Município e Sexo'!$A$2:$I$11321,7,FALSE)</f>
        <v>MASCULINO</v>
      </c>
    </row>
    <row r="5409" spans="1:11" ht="15" customHeight="1" thickBot="1" x14ac:dyDescent="0.25">
      <c r="A5409" t="str">
        <f>CONCATENATE(B5409,C5409,D5409,G5409,E5409,I5409)</f>
        <v>352019HOMICIDIO161</v>
      </c>
      <c r="B5409" s="4">
        <v>3</v>
      </c>
      <c r="C5409" s="5">
        <v>5</v>
      </c>
      <c r="D5409" s="4">
        <v>2019</v>
      </c>
      <c r="E5409" s="4">
        <v>16</v>
      </c>
      <c r="F5409" s="4" t="s">
        <v>210</v>
      </c>
      <c r="G5409" s="4" t="s">
        <v>12</v>
      </c>
      <c r="H5409" s="4" t="s">
        <v>211</v>
      </c>
      <c r="I5409" s="4">
        <v>1</v>
      </c>
      <c r="J5409" t="str">
        <f>VLOOKUP(A5409,'Município e Sexo'!$A$2:$I$11321,5,FALSE)</f>
        <v>MARAIAL</v>
      </c>
      <c r="K5409" t="str">
        <f>VLOOKUP(A5409,'Município e Sexo'!$A$2:$I$11321,7,FALSE)</f>
        <v>MASCULINO</v>
      </c>
    </row>
    <row r="5410" spans="1:11" ht="15" customHeight="1" thickBot="1" x14ac:dyDescent="0.25">
      <c r="A5410" t="str">
        <f>CONCATENATE(B5410,C5410,D5410,G5410,E5410,I5410)</f>
        <v>352019HOMICIDIO311</v>
      </c>
      <c r="B5410" s="4">
        <v>3</v>
      </c>
      <c r="C5410" s="5">
        <v>5</v>
      </c>
      <c r="D5410" s="4">
        <v>2019</v>
      </c>
      <c r="E5410" s="4">
        <v>31</v>
      </c>
      <c r="F5410" s="4" t="s">
        <v>210</v>
      </c>
      <c r="G5410" s="4" t="s">
        <v>12</v>
      </c>
      <c r="H5410" s="4" t="s">
        <v>211</v>
      </c>
      <c r="I5410" s="4">
        <v>1</v>
      </c>
      <c r="J5410" t="str">
        <f>VLOOKUP(A5410,'Município e Sexo'!$A$2:$I$11321,5,FALSE)</f>
        <v>SANTA CRUZ DO CAPIBARIBE</v>
      </c>
      <c r="K5410" t="str">
        <f>VLOOKUP(A5410,'Município e Sexo'!$A$2:$I$11321,7,FALSE)</f>
        <v>MASCULINO</v>
      </c>
    </row>
    <row r="5411" spans="1:11" ht="15" customHeight="1" thickBot="1" x14ac:dyDescent="0.25">
      <c r="A5411" t="str">
        <f>CONCATENATE(B5411,C5411,D5411,G5411,E5411,I5411)</f>
        <v>352019HOMICIDIO381</v>
      </c>
      <c r="B5411" s="4">
        <v>3</v>
      </c>
      <c r="C5411" s="5">
        <v>5</v>
      </c>
      <c r="D5411" s="4">
        <v>2019</v>
      </c>
      <c r="E5411" s="4">
        <v>38</v>
      </c>
      <c r="F5411" s="4" t="s">
        <v>210</v>
      </c>
      <c r="G5411" s="4" t="s">
        <v>12</v>
      </c>
      <c r="H5411" s="4" t="s">
        <v>211</v>
      </c>
      <c r="I5411" s="4">
        <v>1</v>
      </c>
      <c r="J5411" t="str">
        <f>VLOOKUP(A5411,'Município e Sexo'!$A$2:$I$11321,5,FALSE)</f>
        <v>OLINDA</v>
      </c>
      <c r="K5411" t="str">
        <f>VLOOKUP(A5411,'Município e Sexo'!$A$2:$I$11321,7,FALSE)</f>
        <v>MASCULINO</v>
      </c>
    </row>
    <row r="5412" spans="1:11" ht="15" customHeight="1" thickBot="1" x14ac:dyDescent="0.25">
      <c r="A5412" t="str">
        <f>CONCATENATE(B5412,C5412,D5412,G5412,E5412,I5412)</f>
        <v>452019HOMICIDIO171</v>
      </c>
      <c r="B5412" s="4">
        <v>4</v>
      </c>
      <c r="C5412" s="5">
        <v>5</v>
      </c>
      <c r="D5412" s="4">
        <v>2019</v>
      </c>
      <c r="E5412" s="4">
        <v>17</v>
      </c>
      <c r="F5412" s="4" t="s">
        <v>210</v>
      </c>
      <c r="G5412" s="4" t="s">
        <v>12</v>
      </c>
      <c r="H5412" s="4" t="s">
        <v>211</v>
      </c>
      <c r="I5412" s="4">
        <v>1</v>
      </c>
      <c r="J5412" t="str">
        <f>VLOOKUP(A5412,'Município e Sexo'!$A$2:$I$11321,5,FALSE)</f>
        <v>MARAIAL</v>
      </c>
      <c r="K5412" t="str">
        <f>VLOOKUP(A5412,'Município e Sexo'!$A$2:$I$11321,7,FALSE)</f>
        <v>MASCULINO</v>
      </c>
    </row>
    <row r="5413" spans="1:11" ht="15" customHeight="1" thickBot="1" x14ac:dyDescent="0.25">
      <c r="A5413" t="str">
        <f>CONCATENATE(B5413,C5413,D5413,G5413,E5413,I5413)</f>
        <v>452019HOMICIDIO281</v>
      </c>
      <c r="B5413" s="4">
        <v>4</v>
      </c>
      <c r="C5413" s="5">
        <v>5</v>
      </c>
      <c r="D5413" s="4">
        <v>2019</v>
      </c>
      <c r="E5413" s="4">
        <v>28</v>
      </c>
      <c r="F5413" s="4" t="s">
        <v>214</v>
      </c>
      <c r="G5413" s="4" t="s">
        <v>12</v>
      </c>
      <c r="H5413" s="4" t="s">
        <v>211</v>
      </c>
      <c r="I5413" s="4">
        <v>1</v>
      </c>
      <c r="J5413" t="str">
        <f>VLOOKUP(A5413,'Município e Sexo'!$A$2:$I$11321,5,FALSE)</f>
        <v>CARUARU</v>
      </c>
      <c r="K5413" t="str">
        <f>VLOOKUP(A5413,'Município e Sexo'!$A$2:$I$11321,7,FALSE)</f>
        <v>MASCULINO</v>
      </c>
    </row>
    <row r="5414" spans="1:11" ht="15" customHeight="1" thickBot="1" x14ac:dyDescent="0.25">
      <c r="A5414" t="str">
        <f>CONCATENATE(B5414,C5414,D5414,G5414,E5414,I5414)</f>
        <v>452019HOMICIDIO291</v>
      </c>
      <c r="B5414" s="4">
        <v>4</v>
      </c>
      <c r="C5414" s="5">
        <v>5</v>
      </c>
      <c r="D5414" s="4">
        <v>2019</v>
      </c>
      <c r="E5414" s="4">
        <v>29</v>
      </c>
      <c r="F5414" s="4" t="s">
        <v>210</v>
      </c>
      <c r="G5414" s="4" t="s">
        <v>12</v>
      </c>
      <c r="H5414" s="4" t="s">
        <v>211</v>
      </c>
      <c r="I5414" s="4">
        <v>1</v>
      </c>
      <c r="J5414" t="str">
        <f>VLOOKUP(A5414,'Município e Sexo'!$A$2:$I$11321,5,FALSE)</f>
        <v>RECIFE</v>
      </c>
      <c r="K5414" t="str">
        <f>VLOOKUP(A5414,'Município e Sexo'!$A$2:$I$11321,7,FALSE)</f>
        <v>MASCULINO</v>
      </c>
    </row>
    <row r="5415" spans="1:11" ht="15" customHeight="1" thickBot="1" x14ac:dyDescent="0.25">
      <c r="A5415" t="str">
        <f>CONCATENATE(B5415,C5415,D5415,G5415,E5415,I5415)</f>
        <v>452019HOMICIDIO371</v>
      </c>
      <c r="B5415" s="4">
        <v>4</v>
      </c>
      <c r="C5415" s="5">
        <v>5</v>
      </c>
      <c r="D5415" s="4">
        <v>2019</v>
      </c>
      <c r="E5415" s="4">
        <v>37</v>
      </c>
      <c r="F5415" s="4" t="s">
        <v>210</v>
      </c>
      <c r="G5415" s="4" t="s">
        <v>12</v>
      </c>
      <c r="H5415" s="4" t="s">
        <v>212</v>
      </c>
      <c r="I5415" s="4">
        <v>1</v>
      </c>
      <c r="J5415" t="str">
        <f>VLOOKUP(A5415,'Município e Sexo'!$A$2:$I$11321,5,FALSE)</f>
        <v>PASSIRA</v>
      </c>
      <c r="K5415" t="str">
        <f>VLOOKUP(A5415,'Município e Sexo'!$A$2:$I$11321,7,FALSE)</f>
        <v>MASCULINO</v>
      </c>
    </row>
    <row r="5416" spans="1:11" ht="15" customHeight="1" thickBot="1" x14ac:dyDescent="0.25">
      <c r="A5416" t="str">
        <f>CONCATENATE(B5416,C5416,D5416,G5416,E5416,I5416)</f>
        <v>452019HOMICIDIO471</v>
      </c>
      <c r="B5416" s="4">
        <v>4</v>
      </c>
      <c r="C5416" s="5">
        <v>5</v>
      </c>
      <c r="D5416" s="4">
        <v>2019</v>
      </c>
      <c r="E5416" s="4">
        <v>47</v>
      </c>
      <c r="F5416" s="4" t="s">
        <v>210</v>
      </c>
      <c r="G5416" s="4" t="s">
        <v>12</v>
      </c>
      <c r="H5416" s="4" t="s">
        <v>212</v>
      </c>
      <c r="I5416" s="4">
        <v>1</v>
      </c>
      <c r="J5416" t="str">
        <f>VLOOKUP(A5416,'Município e Sexo'!$A$2:$I$11321,5,FALSE)</f>
        <v>TIMBAUBA</v>
      </c>
      <c r="K5416" t="str">
        <f>VLOOKUP(A5416,'Município e Sexo'!$A$2:$I$11321,7,FALSE)</f>
        <v>MASCULINO</v>
      </c>
    </row>
    <row r="5417" spans="1:11" ht="15" customHeight="1" thickBot="1" x14ac:dyDescent="0.25">
      <c r="A5417" t="str">
        <f>CONCATENATE(B5417,C5417,D5417,G5417,E5417,I5417)</f>
        <v>452019HOMICIDIO1</v>
      </c>
      <c r="B5417" s="4">
        <v>4</v>
      </c>
      <c r="C5417" s="5">
        <v>5</v>
      </c>
      <c r="D5417" s="4">
        <v>2019</v>
      </c>
      <c r="E5417" s="4"/>
      <c r="F5417" s="4" t="s">
        <v>210</v>
      </c>
      <c r="G5417" s="4" t="s">
        <v>12</v>
      </c>
      <c r="H5417" s="4" t="s">
        <v>211</v>
      </c>
      <c r="I5417" s="4">
        <v>1</v>
      </c>
      <c r="J5417" t="str">
        <f>VLOOKUP(A5417,'Município e Sexo'!$A$2:$I$11321,5,FALSE)</f>
        <v>CABO DE SANTO AGOSTINHO</v>
      </c>
      <c r="K5417" t="str">
        <f>VLOOKUP(A5417,'Município e Sexo'!$A$2:$I$11321,7,FALSE)</f>
        <v>MASCULINO</v>
      </c>
    </row>
    <row r="5418" spans="1:11" ht="15" customHeight="1" thickBot="1" x14ac:dyDescent="0.25">
      <c r="A5418" t="str">
        <f>CONCATENATE(B5418,C5418,D5418,G5418,E5418,I5418)</f>
        <v>452019HOMICIDIO171</v>
      </c>
      <c r="B5418" s="4">
        <v>4</v>
      </c>
      <c r="C5418" s="5">
        <v>5</v>
      </c>
      <c r="D5418" s="4">
        <v>2019</v>
      </c>
      <c r="E5418" s="4">
        <v>17</v>
      </c>
      <c r="F5418" s="4" t="s">
        <v>210</v>
      </c>
      <c r="G5418" s="4" t="s">
        <v>12</v>
      </c>
      <c r="H5418" s="4" t="s">
        <v>211</v>
      </c>
      <c r="I5418" s="4">
        <v>1</v>
      </c>
      <c r="J5418" t="str">
        <f>VLOOKUP(A5418,'Município e Sexo'!$A$2:$I$11321,5,FALSE)</f>
        <v>MARAIAL</v>
      </c>
      <c r="K5418" t="str">
        <f>VLOOKUP(A5418,'Município e Sexo'!$A$2:$I$11321,7,FALSE)</f>
        <v>MASCULINO</v>
      </c>
    </row>
    <row r="5419" spans="1:11" ht="15" customHeight="1" thickBot="1" x14ac:dyDescent="0.25">
      <c r="A5419" t="str">
        <f>CONCATENATE(B5419,C5419,D5419,G5419,E5419,I5419)</f>
        <v>452019HOMICIDIO181</v>
      </c>
      <c r="B5419" s="4">
        <v>4</v>
      </c>
      <c r="C5419" s="5">
        <v>5</v>
      </c>
      <c r="D5419" s="4">
        <v>2019</v>
      </c>
      <c r="E5419" s="4">
        <v>18</v>
      </c>
      <c r="F5419" s="4" t="s">
        <v>210</v>
      </c>
      <c r="G5419" s="4" t="s">
        <v>12</v>
      </c>
      <c r="H5419" s="4" t="s">
        <v>211</v>
      </c>
      <c r="I5419" s="4">
        <v>1</v>
      </c>
      <c r="J5419" t="str">
        <f>VLOOKUP(A5419,'Município e Sexo'!$A$2:$I$11321,5,FALSE)</f>
        <v>ABREU E LIMA</v>
      </c>
      <c r="K5419" t="str">
        <f>VLOOKUP(A5419,'Município e Sexo'!$A$2:$I$11321,7,FALSE)</f>
        <v>MASCULINO</v>
      </c>
    </row>
    <row r="5420" spans="1:11" ht="15" customHeight="1" thickBot="1" x14ac:dyDescent="0.25">
      <c r="A5420" t="str">
        <f>CONCATENATE(B5420,C5420,D5420,G5420,E5420,I5420)</f>
        <v>452019HOMICIDIO191</v>
      </c>
      <c r="B5420" s="4">
        <v>4</v>
      </c>
      <c r="C5420" s="5">
        <v>5</v>
      </c>
      <c r="D5420" s="4">
        <v>2019</v>
      </c>
      <c r="E5420" s="4">
        <v>19</v>
      </c>
      <c r="F5420" s="4" t="s">
        <v>210</v>
      </c>
      <c r="G5420" s="4" t="s">
        <v>12</v>
      </c>
      <c r="H5420" s="4" t="s">
        <v>212</v>
      </c>
      <c r="I5420" s="4">
        <v>1</v>
      </c>
      <c r="J5420" t="str">
        <f>VLOOKUP(A5420,'Município e Sexo'!$A$2:$I$11321,5,FALSE)</f>
        <v>PESQUEIRA</v>
      </c>
      <c r="K5420" t="str">
        <f>VLOOKUP(A5420,'Município e Sexo'!$A$2:$I$11321,7,FALSE)</f>
        <v>MASCULINO</v>
      </c>
    </row>
    <row r="5421" spans="1:11" ht="15" customHeight="1" thickBot="1" x14ac:dyDescent="0.25">
      <c r="A5421" t="str">
        <f>CONCATENATE(B5421,C5421,D5421,G5421,E5421,I5421)</f>
        <v>452019HOMICIDIO211</v>
      </c>
      <c r="B5421" s="4">
        <v>4</v>
      </c>
      <c r="C5421" s="5">
        <v>5</v>
      </c>
      <c r="D5421" s="4">
        <v>2019</v>
      </c>
      <c r="E5421" s="4">
        <v>21</v>
      </c>
      <c r="F5421" s="4" t="s">
        <v>210</v>
      </c>
      <c r="G5421" s="4" t="s">
        <v>12</v>
      </c>
      <c r="H5421" s="4" t="s">
        <v>212</v>
      </c>
      <c r="I5421" s="4">
        <v>1</v>
      </c>
      <c r="J5421" t="str">
        <f>VLOOKUP(A5421,'Município e Sexo'!$A$2:$I$11321,5,FALSE)</f>
        <v>BUIQUE</v>
      </c>
      <c r="K5421" t="str">
        <f>VLOOKUP(A5421,'Município e Sexo'!$A$2:$I$11321,7,FALSE)</f>
        <v>MASCULINO</v>
      </c>
    </row>
    <row r="5422" spans="1:11" ht="15" customHeight="1" thickBot="1" x14ac:dyDescent="0.25">
      <c r="A5422" t="str">
        <f>CONCATENATE(B5422,C5422,D5422,G5422,E5422,I5422)</f>
        <v>452019LATROCINIO441</v>
      </c>
      <c r="B5422" s="4">
        <v>4</v>
      </c>
      <c r="C5422" s="5">
        <v>5</v>
      </c>
      <c r="D5422" s="4">
        <v>2019</v>
      </c>
      <c r="E5422" s="4">
        <v>44</v>
      </c>
      <c r="F5422" s="4" t="s">
        <v>210</v>
      </c>
      <c r="G5422" s="4" t="s">
        <v>33</v>
      </c>
      <c r="H5422" s="4" t="s">
        <v>215</v>
      </c>
      <c r="I5422" s="4">
        <v>1</v>
      </c>
      <c r="J5422" t="str">
        <f>VLOOKUP(A5422,'Município e Sexo'!$A$2:$I$11321,5,FALSE)</f>
        <v>IGARASSU</v>
      </c>
      <c r="K5422" t="str">
        <f>VLOOKUP(A5422,'Município e Sexo'!$A$2:$I$11321,7,FALSE)</f>
        <v>MASCULINO</v>
      </c>
    </row>
    <row r="5423" spans="1:11" ht="15" customHeight="1" thickBot="1" x14ac:dyDescent="0.25">
      <c r="A5423" t="str">
        <f>CONCATENATE(B5423,C5423,D5423,G5423,E5423,I5423)</f>
        <v>452019HOMICIDIO281</v>
      </c>
      <c r="B5423" s="4">
        <v>4</v>
      </c>
      <c r="C5423" s="5">
        <v>5</v>
      </c>
      <c r="D5423" s="4">
        <v>2019</v>
      </c>
      <c r="E5423" s="4">
        <v>28</v>
      </c>
      <c r="F5423" s="4" t="s">
        <v>214</v>
      </c>
      <c r="G5423" s="4" t="s">
        <v>12</v>
      </c>
      <c r="H5423" s="4" t="s">
        <v>211</v>
      </c>
      <c r="I5423" s="4">
        <v>1</v>
      </c>
      <c r="J5423" t="str">
        <f>VLOOKUP(A5423,'Município e Sexo'!$A$2:$I$11321,5,FALSE)</f>
        <v>CARUARU</v>
      </c>
      <c r="K5423" t="str">
        <f>VLOOKUP(A5423,'Município e Sexo'!$A$2:$I$11321,7,FALSE)</f>
        <v>MASCULINO</v>
      </c>
    </row>
    <row r="5424" spans="1:11" ht="15" customHeight="1" thickBot="1" x14ac:dyDescent="0.25">
      <c r="A5424" t="str">
        <f>CONCATENATE(B5424,C5424,D5424,G5424,E5424,I5424)</f>
        <v>552019HOMICIDIO311</v>
      </c>
      <c r="B5424" s="4">
        <v>5</v>
      </c>
      <c r="C5424" s="5">
        <v>5</v>
      </c>
      <c r="D5424" s="4">
        <v>2019</v>
      </c>
      <c r="E5424" s="4">
        <v>31</v>
      </c>
      <c r="F5424" s="4" t="s">
        <v>210</v>
      </c>
      <c r="G5424" s="4" t="s">
        <v>12</v>
      </c>
      <c r="H5424" s="4" t="s">
        <v>211</v>
      </c>
      <c r="I5424" s="4">
        <v>1</v>
      </c>
      <c r="J5424" t="str">
        <f>VLOOKUP(A5424,'Município e Sexo'!$A$2:$I$11321,5,FALSE)</f>
        <v>ITAQUITINGA</v>
      </c>
      <c r="K5424" t="str">
        <f>VLOOKUP(A5424,'Município e Sexo'!$A$2:$I$11321,7,FALSE)</f>
        <v>MASCULINO</v>
      </c>
    </row>
    <row r="5425" spans="1:11" ht="15" customHeight="1" thickBot="1" x14ac:dyDescent="0.25">
      <c r="A5425" t="str">
        <f>CONCATENATE(B5425,C5425,D5425,G5425,E5425,I5425)</f>
        <v>552019HOMICIDIO781</v>
      </c>
      <c r="B5425" s="4">
        <v>5</v>
      </c>
      <c r="C5425" s="5">
        <v>5</v>
      </c>
      <c r="D5425" s="4">
        <v>2019</v>
      </c>
      <c r="E5425" s="4">
        <v>78</v>
      </c>
      <c r="F5425" s="4" t="s">
        <v>219</v>
      </c>
      <c r="G5425" s="4" t="s">
        <v>12</v>
      </c>
      <c r="H5425" s="4" t="s">
        <v>212</v>
      </c>
      <c r="I5425" s="4">
        <v>1</v>
      </c>
      <c r="J5425" t="str">
        <f>VLOOKUP(A5425,'Município e Sexo'!$A$2:$I$11321,5,FALSE)</f>
        <v>OLINDA</v>
      </c>
      <c r="K5425" t="str">
        <f>VLOOKUP(A5425,'Município e Sexo'!$A$2:$I$11321,7,FALSE)</f>
        <v>MASCULINO</v>
      </c>
    </row>
    <row r="5426" spans="1:11" ht="15" customHeight="1" thickBot="1" x14ac:dyDescent="0.25">
      <c r="A5426" t="str">
        <f>CONCATENATE(B5426,C5426,D5426,G5426,E5426,I5426)</f>
        <v>552019HOMICIDIO151</v>
      </c>
      <c r="B5426" s="4">
        <v>5</v>
      </c>
      <c r="C5426" s="5">
        <v>5</v>
      </c>
      <c r="D5426" s="4">
        <v>2019</v>
      </c>
      <c r="E5426" s="4">
        <v>15</v>
      </c>
      <c r="F5426" s="4" t="s">
        <v>210</v>
      </c>
      <c r="G5426" s="4" t="s">
        <v>12</v>
      </c>
      <c r="H5426" s="4" t="s">
        <v>211</v>
      </c>
      <c r="I5426" s="4">
        <v>1</v>
      </c>
      <c r="J5426" t="str">
        <f>VLOOKUP(A5426,'Município e Sexo'!$A$2:$I$11321,5,FALSE)</f>
        <v>ABREU E LIMA</v>
      </c>
      <c r="K5426" t="str">
        <f>VLOOKUP(A5426,'Município e Sexo'!$A$2:$I$11321,7,FALSE)</f>
        <v>MASCULINO</v>
      </c>
    </row>
    <row r="5427" spans="1:11" ht="15" customHeight="1" thickBot="1" x14ac:dyDescent="0.25">
      <c r="A5427" t="str">
        <f>CONCATENATE(B5427,C5427,D5427,G5427,E5427,I5427)</f>
        <v>552019HOMICIDIO261</v>
      </c>
      <c r="B5427" s="4">
        <v>5</v>
      </c>
      <c r="C5427" s="5">
        <v>5</v>
      </c>
      <c r="D5427" s="4">
        <v>2019</v>
      </c>
      <c r="E5427" s="4">
        <v>26</v>
      </c>
      <c r="F5427" s="4" t="s">
        <v>210</v>
      </c>
      <c r="G5427" s="4" t="s">
        <v>12</v>
      </c>
      <c r="H5427" s="4" t="s">
        <v>211</v>
      </c>
      <c r="I5427" s="4">
        <v>1</v>
      </c>
      <c r="J5427" t="str">
        <f>VLOOKUP(A5427,'Município e Sexo'!$A$2:$I$11321,5,FALSE)</f>
        <v>RECIFE</v>
      </c>
      <c r="K5427" t="str">
        <f>VLOOKUP(A5427,'Município e Sexo'!$A$2:$I$11321,7,FALSE)</f>
        <v>MASCULINO</v>
      </c>
    </row>
    <row r="5428" spans="1:11" ht="15" customHeight="1" thickBot="1" x14ac:dyDescent="0.25">
      <c r="A5428" t="str">
        <f>CONCATENATE(B5428,C5428,D5428,G5428,E5428,I5428)</f>
        <v>552019HOMICIDIO301</v>
      </c>
      <c r="B5428" s="4">
        <v>5</v>
      </c>
      <c r="C5428" s="5">
        <v>5</v>
      </c>
      <c r="D5428" s="4">
        <v>2019</v>
      </c>
      <c r="E5428" s="4">
        <v>30</v>
      </c>
      <c r="F5428" s="4" t="s">
        <v>210</v>
      </c>
      <c r="G5428" s="4" t="s">
        <v>12</v>
      </c>
      <c r="H5428" s="4" t="s">
        <v>212</v>
      </c>
      <c r="I5428" s="4">
        <v>1</v>
      </c>
      <c r="J5428" t="str">
        <f>VLOOKUP(A5428,'Município e Sexo'!$A$2:$I$11321,5,FALSE)</f>
        <v>SIRINHAEM</v>
      </c>
      <c r="K5428" t="str">
        <f>VLOOKUP(A5428,'Município e Sexo'!$A$2:$I$11321,7,FALSE)</f>
        <v>MASCULINO</v>
      </c>
    </row>
    <row r="5429" spans="1:11" ht="15" customHeight="1" thickBot="1" x14ac:dyDescent="0.25">
      <c r="A5429" t="str">
        <f>CONCATENATE(B5429,C5429,D5429,G5429,E5429,I5429)</f>
        <v>552019HOMICIDIO321</v>
      </c>
      <c r="B5429" s="4">
        <v>5</v>
      </c>
      <c r="C5429" s="5">
        <v>5</v>
      </c>
      <c r="D5429" s="4">
        <v>2019</v>
      </c>
      <c r="E5429" s="4">
        <v>32</v>
      </c>
      <c r="F5429" s="4" t="s">
        <v>214</v>
      </c>
      <c r="G5429" s="4" t="s">
        <v>12</v>
      </c>
      <c r="H5429" s="4" t="s">
        <v>211</v>
      </c>
      <c r="I5429" s="4">
        <v>1</v>
      </c>
      <c r="J5429" t="str">
        <f>VLOOKUP(A5429,'Município e Sexo'!$A$2:$I$11321,5,FALSE)</f>
        <v>IATI</v>
      </c>
      <c r="K5429" t="str">
        <f>VLOOKUP(A5429,'Município e Sexo'!$A$2:$I$11321,7,FALSE)</f>
        <v>MASCULINO</v>
      </c>
    </row>
    <row r="5430" spans="1:11" ht="15" customHeight="1" thickBot="1" x14ac:dyDescent="0.25">
      <c r="A5430" t="str">
        <f>CONCATENATE(B5430,C5430,D5430,G5430,E5430,I5430)</f>
        <v>552019HOMICIDIO321</v>
      </c>
      <c r="B5430" s="4">
        <v>5</v>
      </c>
      <c r="C5430" s="5">
        <v>5</v>
      </c>
      <c r="D5430" s="4">
        <v>2019</v>
      </c>
      <c r="E5430" s="4">
        <v>32</v>
      </c>
      <c r="F5430" s="4" t="s">
        <v>219</v>
      </c>
      <c r="G5430" s="4" t="s">
        <v>12</v>
      </c>
      <c r="H5430" s="4" t="s">
        <v>212</v>
      </c>
      <c r="I5430" s="4">
        <v>1</v>
      </c>
      <c r="J5430" t="str">
        <f>VLOOKUP(A5430,'Município e Sexo'!$A$2:$I$11321,5,FALSE)</f>
        <v>IATI</v>
      </c>
      <c r="K5430" t="str">
        <f>VLOOKUP(A5430,'Município e Sexo'!$A$2:$I$11321,7,FALSE)</f>
        <v>MASCULINO</v>
      </c>
    </row>
    <row r="5431" spans="1:11" ht="15" customHeight="1" thickBot="1" x14ac:dyDescent="0.25">
      <c r="A5431" t="str">
        <f>CONCATENATE(B5431,C5431,D5431,G5431,E5431,I5431)</f>
        <v>552019HOMICIDIO401</v>
      </c>
      <c r="B5431" s="4">
        <v>5</v>
      </c>
      <c r="C5431" s="5">
        <v>5</v>
      </c>
      <c r="D5431" s="4">
        <v>2019</v>
      </c>
      <c r="E5431" s="4">
        <v>40</v>
      </c>
      <c r="F5431" s="4" t="s">
        <v>210</v>
      </c>
      <c r="G5431" s="4" t="s">
        <v>12</v>
      </c>
      <c r="H5431" s="4" t="s">
        <v>212</v>
      </c>
      <c r="I5431" s="4">
        <v>1</v>
      </c>
      <c r="J5431" t="str">
        <f>VLOOKUP(A5431,'Município e Sexo'!$A$2:$I$11321,5,FALSE)</f>
        <v>IATI</v>
      </c>
      <c r="K5431" t="str">
        <f>VLOOKUP(A5431,'Município e Sexo'!$A$2:$I$11321,7,FALSE)</f>
        <v>MASCULINO</v>
      </c>
    </row>
    <row r="5432" spans="1:11" ht="15" customHeight="1" thickBot="1" x14ac:dyDescent="0.25">
      <c r="A5432" t="str">
        <f>CONCATENATE(B5432,C5432,D5432,G5432,E5432,I5432)</f>
        <v>552019HOMICIDIO161</v>
      </c>
      <c r="B5432" s="4">
        <v>5</v>
      </c>
      <c r="C5432" s="5">
        <v>5</v>
      </c>
      <c r="D5432" s="4">
        <v>2019</v>
      </c>
      <c r="E5432" s="4">
        <v>16</v>
      </c>
      <c r="F5432" s="4" t="s">
        <v>210</v>
      </c>
      <c r="G5432" s="4" t="s">
        <v>12</v>
      </c>
      <c r="H5432" s="4" t="s">
        <v>211</v>
      </c>
      <c r="I5432" s="4">
        <v>1</v>
      </c>
      <c r="J5432" t="str">
        <f>VLOOKUP(A5432,'Município e Sexo'!$A$2:$I$11321,5,FALSE)</f>
        <v>RIBEIRAO</v>
      </c>
      <c r="K5432" t="str">
        <f>VLOOKUP(A5432,'Município e Sexo'!$A$2:$I$11321,7,FALSE)</f>
        <v>MASCULINO</v>
      </c>
    </row>
    <row r="5433" spans="1:11" ht="15" customHeight="1" thickBot="1" x14ac:dyDescent="0.25">
      <c r="A5433" t="str">
        <f>CONCATENATE(B5433,C5433,D5433,G5433,E5433,I5433)</f>
        <v>552019HOMICIDIO171</v>
      </c>
      <c r="B5433" s="4">
        <v>5</v>
      </c>
      <c r="C5433" s="5">
        <v>5</v>
      </c>
      <c r="D5433" s="4">
        <v>2019</v>
      </c>
      <c r="E5433" s="4">
        <v>17</v>
      </c>
      <c r="F5433" s="4" t="s">
        <v>210</v>
      </c>
      <c r="G5433" s="4" t="s">
        <v>12</v>
      </c>
      <c r="H5433" s="4" t="s">
        <v>211</v>
      </c>
      <c r="I5433" s="4">
        <v>1</v>
      </c>
      <c r="J5433" t="str">
        <f>VLOOKUP(A5433,'Município e Sexo'!$A$2:$I$11321,5,FALSE)</f>
        <v>CABO DE SANTO AGOSTINHO</v>
      </c>
      <c r="K5433" t="str">
        <f>VLOOKUP(A5433,'Município e Sexo'!$A$2:$I$11321,7,FALSE)</f>
        <v>MASCULINO</v>
      </c>
    </row>
    <row r="5434" spans="1:11" ht="15" customHeight="1" thickBot="1" x14ac:dyDescent="0.25">
      <c r="A5434" t="str">
        <f>CONCATENATE(B5434,C5434,D5434,G5434,E5434,I5434)</f>
        <v>552019HOMICIDIO171</v>
      </c>
      <c r="B5434" s="4">
        <v>5</v>
      </c>
      <c r="C5434" s="5">
        <v>5</v>
      </c>
      <c r="D5434" s="4">
        <v>2019</v>
      </c>
      <c r="E5434" s="4">
        <v>17</v>
      </c>
      <c r="F5434" s="4" t="s">
        <v>210</v>
      </c>
      <c r="G5434" s="4" t="s">
        <v>12</v>
      </c>
      <c r="H5434" s="4" t="s">
        <v>211</v>
      </c>
      <c r="I5434" s="4">
        <v>1</v>
      </c>
      <c r="J5434" t="str">
        <f>VLOOKUP(A5434,'Município e Sexo'!$A$2:$I$11321,5,FALSE)</f>
        <v>CABO DE SANTO AGOSTINHO</v>
      </c>
      <c r="K5434" t="str">
        <f>VLOOKUP(A5434,'Município e Sexo'!$A$2:$I$11321,7,FALSE)</f>
        <v>MASCULINO</v>
      </c>
    </row>
    <row r="5435" spans="1:11" ht="15" customHeight="1" thickBot="1" x14ac:dyDescent="0.25">
      <c r="A5435" t="str">
        <f>CONCATENATE(B5435,C5435,D5435,G5435,E5435,I5435)</f>
        <v>552019LATROCINIO181</v>
      </c>
      <c r="B5435" s="4">
        <v>5</v>
      </c>
      <c r="C5435" s="5">
        <v>5</v>
      </c>
      <c r="D5435" s="4">
        <v>2019</v>
      </c>
      <c r="E5435" s="4">
        <v>18</v>
      </c>
      <c r="F5435" s="4" t="s">
        <v>210</v>
      </c>
      <c r="G5435" s="4" t="s">
        <v>33</v>
      </c>
      <c r="H5435" s="4" t="s">
        <v>215</v>
      </c>
      <c r="I5435" s="4">
        <v>1</v>
      </c>
      <c r="J5435" t="str">
        <f>VLOOKUP(A5435,'Município e Sexo'!$A$2:$I$11321,5,FALSE)</f>
        <v>FEIRA NOVA</v>
      </c>
      <c r="K5435" t="str">
        <f>VLOOKUP(A5435,'Município e Sexo'!$A$2:$I$11321,7,FALSE)</f>
        <v>MASCULINO</v>
      </c>
    </row>
    <row r="5436" spans="1:11" ht="15" customHeight="1" thickBot="1" x14ac:dyDescent="0.25">
      <c r="A5436" t="str">
        <f>CONCATENATE(B5436,C5436,D5436,G5436,E5436,I5436)</f>
        <v>552019HOMICIDIO371</v>
      </c>
      <c r="B5436" s="4">
        <v>5</v>
      </c>
      <c r="C5436" s="5">
        <v>5</v>
      </c>
      <c r="D5436" s="4">
        <v>2019</v>
      </c>
      <c r="E5436" s="4">
        <v>37</v>
      </c>
      <c r="F5436" s="4" t="s">
        <v>210</v>
      </c>
      <c r="G5436" s="4" t="s">
        <v>12</v>
      </c>
      <c r="H5436" s="4" t="s">
        <v>211</v>
      </c>
      <c r="I5436" s="4">
        <v>1</v>
      </c>
      <c r="J5436" t="str">
        <f>VLOOKUP(A5436,'Município e Sexo'!$A$2:$I$11321,5,FALSE)</f>
        <v>MORENO</v>
      </c>
      <c r="K5436" t="str">
        <f>VLOOKUP(A5436,'Município e Sexo'!$A$2:$I$11321,7,FALSE)</f>
        <v>MASCULINO</v>
      </c>
    </row>
    <row r="5437" spans="1:11" ht="15" customHeight="1" thickBot="1" x14ac:dyDescent="0.25">
      <c r="A5437" t="str">
        <f>CONCATENATE(B5437,C5437,D5437,G5437,E5437,I5437)</f>
        <v>552019HOMICIDIO451</v>
      </c>
      <c r="B5437" s="4">
        <v>5</v>
      </c>
      <c r="C5437" s="5">
        <v>5</v>
      </c>
      <c r="D5437" s="4">
        <v>2019</v>
      </c>
      <c r="E5437" s="4">
        <v>45</v>
      </c>
      <c r="F5437" s="4" t="s">
        <v>216</v>
      </c>
      <c r="G5437" s="4" t="s">
        <v>12</v>
      </c>
      <c r="H5437" s="4" t="s">
        <v>211</v>
      </c>
      <c r="I5437" s="4">
        <v>1</v>
      </c>
      <c r="J5437" t="str">
        <f>VLOOKUP(A5437,'Município e Sexo'!$A$2:$I$11321,5,FALSE)</f>
        <v>RECIFE</v>
      </c>
      <c r="K5437" t="str">
        <f>VLOOKUP(A5437,'Município e Sexo'!$A$2:$I$11321,7,FALSE)</f>
        <v>MASCULINO</v>
      </c>
    </row>
    <row r="5438" spans="1:11" ht="15" customHeight="1" thickBot="1" x14ac:dyDescent="0.25">
      <c r="A5438" t="str">
        <f>CONCATENATE(B5438,C5438,D5438,G5438,E5438,I5438)</f>
        <v>652019FEMINICIDIO181</v>
      </c>
      <c r="B5438" s="4">
        <v>6</v>
      </c>
      <c r="C5438" s="5">
        <v>5</v>
      </c>
      <c r="D5438" s="4">
        <v>2019</v>
      </c>
      <c r="E5438" s="4">
        <v>18</v>
      </c>
      <c r="F5438" s="4" t="s">
        <v>210</v>
      </c>
      <c r="G5438" s="4" t="s">
        <v>29</v>
      </c>
      <c r="H5438" s="4" t="s">
        <v>29</v>
      </c>
      <c r="I5438" s="4">
        <v>1</v>
      </c>
      <c r="J5438" t="str">
        <f>VLOOKUP(A5438,'Município e Sexo'!$A$2:$I$11321,5,FALSE)</f>
        <v>GRAVATA</v>
      </c>
      <c r="K5438" t="str">
        <f>VLOOKUP(A5438,'Município e Sexo'!$A$2:$I$11321,7,FALSE)</f>
        <v>FEMININO</v>
      </c>
    </row>
    <row r="5439" spans="1:11" ht="15" customHeight="1" thickBot="1" x14ac:dyDescent="0.25">
      <c r="A5439" t="str">
        <f>CONCATENATE(B5439,C5439,D5439,G5439,E5439,I5439)</f>
        <v>652019HOMICIDIO321</v>
      </c>
      <c r="B5439" s="4">
        <v>6</v>
      </c>
      <c r="C5439" s="5">
        <v>5</v>
      </c>
      <c r="D5439" s="4">
        <v>2019</v>
      </c>
      <c r="E5439" s="4">
        <v>32</v>
      </c>
      <c r="F5439" s="4" t="s">
        <v>210</v>
      </c>
      <c r="G5439" s="4" t="s">
        <v>12</v>
      </c>
      <c r="H5439" s="4" t="s">
        <v>212</v>
      </c>
      <c r="I5439" s="4">
        <v>1</v>
      </c>
      <c r="J5439" t="str">
        <f>VLOOKUP(A5439,'Município e Sexo'!$A$2:$I$11321,5,FALSE)</f>
        <v>TACARATU</v>
      </c>
      <c r="K5439" t="str">
        <f>VLOOKUP(A5439,'Município e Sexo'!$A$2:$I$11321,7,FALSE)</f>
        <v>MASCULINO</v>
      </c>
    </row>
    <row r="5440" spans="1:11" ht="15" customHeight="1" thickBot="1" x14ac:dyDescent="0.25">
      <c r="A5440" t="str">
        <f>CONCATENATE(B5440,C5440,D5440,G5440,E5440,I5440)</f>
        <v>652019HOMICIDIO331</v>
      </c>
      <c r="B5440" s="4">
        <v>6</v>
      </c>
      <c r="C5440" s="5">
        <v>5</v>
      </c>
      <c r="D5440" s="4">
        <v>2019</v>
      </c>
      <c r="E5440" s="4">
        <v>33</v>
      </c>
      <c r="F5440" s="4" t="s">
        <v>210</v>
      </c>
      <c r="G5440" s="4" t="s">
        <v>12</v>
      </c>
      <c r="H5440" s="4" t="s">
        <v>211</v>
      </c>
      <c r="I5440" s="4">
        <v>1</v>
      </c>
      <c r="J5440" t="str">
        <f>VLOOKUP(A5440,'Município e Sexo'!$A$2:$I$11321,5,FALSE)</f>
        <v>OLINDA</v>
      </c>
      <c r="K5440" t="str">
        <f>VLOOKUP(A5440,'Município e Sexo'!$A$2:$I$11321,7,FALSE)</f>
        <v>FEMININO</v>
      </c>
    </row>
    <row r="5441" spans="1:11" ht="15" customHeight="1" thickBot="1" x14ac:dyDescent="0.25">
      <c r="A5441" t="str">
        <f>CONCATENATE(B5441,C5441,D5441,G5441,E5441,I5441)</f>
        <v>652019HOMICIDIO171</v>
      </c>
      <c r="B5441" s="4">
        <v>6</v>
      </c>
      <c r="C5441" s="5">
        <v>5</v>
      </c>
      <c r="D5441" s="4">
        <v>2019</v>
      </c>
      <c r="E5441" s="4">
        <v>17</v>
      </c>
      <c r="F5441" s="4" t="s">
        <v>210</v>
      </c>
      <c r="G5441" s="4" t="s">
        <v>12</v>
      </c>
      <c r="H5441" s="4" t="s">
        <v>212</v>
      </c>
      <c r="I5441" s="4">
        <v>1</v>
      </c>
      <c r="J5441" t="str">
        <f>VLOOKUP(A5441,'Município e Sexo'!$A$2:$I$11321,5,FALSE)</f>
        <v>POCAO</v>
      </c>
      <c r="K5441" t="str">
        <f>VLOOKUP(A5441,'Município e Sexo'!$A$2:$I$11321,7,FALSE)</f>
        <v>MASCULINO</v>
      </c>
    </row>
    <row r="5442" spans="1:11" ht="15" customHeight="1" thickBot="1" x14ac:dyDescent="0.25">
      <c r="A5442" t="str">
        <f>CONCATENATE(B5442,C5442,D5442,G5442,E5442,I5442)</f>
        <v>652019HOMICIDIO201</v>
      </c>
      <c r="B5442" s="4">
        <v>6</v>
      </c>
      <c r="C5442" s="5">
        <v>5</v>
      </c>
      <c r="D5442" s="4">
        <v>2019</v>
      </c>
      <c r="E5442" s="4">
        <v>20</v>
      </c>
      <c r="F5442" s="4" t="s">
        <v>210</v>
      </c>
      <c r="G5442" s="4" t="s">
        <v>12</v>
      </c>
      <c r="H5442" s="4" t="s">
        <v>211</v>
      </c>
      <c r="I5442" s="4">
        <v>1</v>
      </c>
      <c r="J5442" t="str">
        <f>VLOOKUP(A5442,'Município e Sexo'!$A$2:$I$11321,5,FALSE)</f>
        <v>JABOATAO DOS GUARARAPES</v>
      </c>
      <c r="K5442" t="str">
        <f>VLOOKUP(A5442,'Município e Sexo'!$A$2:$I$11321,7,FALSE)</f>
        <v>MASCULINO</v>
      </c>
    </row>
    <row r="5443" spans="1:11" ht="15" customHeight="1" thickBot="1" x14ac:dyDescent="0.25">
      <c r="A5443" t="str">
        <f>CONCATENATE(B5443,C5443,D5443,G5443,E5443,I5443)</f>
        <v>652019HOMICIDIO391</v>
      </c>
      <c r="B5443" s="4">
        <v>6</v>
      </c>
      <c r="C5443" s="5">
        <v>5</v>
      </c>
      <c r="D5443" s="4">
        <v>2019</v>
      </c>
      <c r="E5443" s="4">
        <v>39</v>
      </c>
      <c r="F5443" s="4" t="s">
        <v>210</v>
      </c>
      <c r="G5443" s="4" t="s">
        <v>12</v>
      </c>
      <c r="H5443" s="4" t="s">
        <v>211</v>
      </c>
      <c r="I5443" s="4">
        <v>1</v>
      </c>
      <c r="J5443" t="str">
        <f>VLOOKUP(A5443,'Município e Sexo'!$A$2:$I$11321,5,FALSE)</f>
        <v>IGARASSU</v>
      </c>
      <c r="K5443" t="str">
        <f>VLOOKUP(A5443,'Município e Sexo'!$A$2:$I$11321,7,FALSE)</f>
        <v>MASCULINO</v>
      </c>
    </row>
    <row r="5444" spans="1:11" ht="15" customHeight="1" thickBot="1" x14ac:dyDescent="0.25">
      <c r="A5444" t="str">
        <f>CONCATENATE(B5444,C5444,D5444,G5444,E5444,I5444)</f>
        <v>652019HOMICIDIO201</v>
      </c>
      <c r="B5444" s="4">
        <v>6</v>
      </c>
      <c r="C5444" s="5">
        <v>5</v>
      </c>
      <c r="D5444" s="4">
        <v>2019</v>
      </c>
      <c r="E5444" s="4">
        <v>20</v>
      </c>
      <c r="F5444" s="4" t="s">
        <v>210</v>
      </c>
      <c r="G5444" s="4" t="s">
        <v>12</v>
      </c>
      <c r="H5444" s="4" t="s">
        <v>211</v>
      </c>
      <c r="I5444" s="4">
        <v>1</v>
      </c>
      <c r="J5444" t="str">
        <f>VLOOKUP(A5444,'Município e Sexo'!$A$2:$I$11321,5,FALSE)</f>
        <v>JABOATAO DOS GUARARAPES</v>
      </c>
      <c r="K5444" t="str">
        <f>VLOOKUP(A5444,'Município e Sexo'!$A$2:$I$11321,7,FALSE)</f>
        <v>MASCULINO</v>
      </c>
    </row>
    <row r="5445" spans="1:11" ht="15" customHeight="1" thickBot="1" x14ac:dyDescent="0.25">
      <c r="A5445" t="str">
        <f>CONCATENATE(B5445,C5445,D5445,G5445,E5445,I5445)</f>
        <v>652019HOMICIDIO211</v>
      </c>
      <c r="B5445" s="4">
        <v>6</v>
      </c>
      <c r="C5445" s="5">
        <v>5</v>
      </c>
      <c r="D5445" s="4">
        <v>2019</v>
      </c>
      <c r="E5445" s="4">
        <v>21</v>
      </c>
      <c r="F5445" s="4" t="s">
        <v>210</v>
      </c>
      <c r="G5445" s="4" t="s">
        <v>12</v>
      </c>
      <c r="H5445" s="4" t="s">
        <v>211</v>
      </c>
      <c r="I5445" s="4">
        <v>1</v>
      </c>
      <c r="J5445" t="str">
        <f>VLOOKUP(A5445,'Município e Sexo'!$A$2:$I$11321,5,FALSE)</f>
        <v>PALMARES</v>
      </c>
      <c r="K5445" t="str">
        <f>VLOOKUP(A5445,'Município e Sexo'!$A$2:$I$11321,7,FALSE)</f>
        <v>MASCULINO</v>
      </c>
    </row>
    <row r="5446" spans="1:11" ht="15" customHeight="1" thickBot="1" x14ac:dyDescent="0.25">
      <c r="A5446" t="str">
        <f>CONCATENATE(B5446,C5446,D5446,G5446,E5446,I5446)</f>
        <v>652019HOMICIDIO231</v>
      </c>
      <c r="B5446" s="4">
        <v>6</v>
      </c>
      <c r="C5446" s="5">
        <v>5</v>
      </c>
      <c r="D5446" s="4">
        <v>2019</v>
      </c>
      <c r="E5446" s="4">
        <v>23</v>
      </c>
      <c r="F5446" s="4" t="s">
        <v>210</v>
      </c>
      <c r="G5446" s="4" t="s">
        <v>12</v>
      </c>
      <c r="H5446" s="4" t="s">
        <v>211</v>
      </c>
      <c r="I5446" s="4">
        <v>1</v>
      </c>
      <c r="J5446" t="str">
        <f>VLOOKUP(A5446,'Município e Sexo'!$A$2:$I$11321,5,FALSE)</f>
        <v>PAULISTA</v>
      </c>
      <c r="K5446" t="str">
        <f>VLOOKUP(A5446,'Município e Sexo'!$A$2:$I$11321,7,FALSE)</f>
        <v>MASCULINO</v>
      </c>
    </row>
    <row r="5447" spans="1:11" ht="15" customHeight="1" thickBot="1" x14ac:dyDescent="0.25">
      <c r="A5447" t="str">
        <f>CONCATENATE(B5447,C5447,D5447,G5447,E5447,I5447)</f>
        <v>652019HOMICIDIO371</v>
      </c>
      <c r="B5447" s="4">
        <v>6</v>
      </c>
      <c r="C5447" s="5">
        <v>5</v>
      </c>
      <c r="D5447" s="4">
        <v>2019</v>
      </c>
      <c r="E5447" s="4">
        <v>37</v>
      </c>
      <c r="F5447" s="4" t="s">
        <v>210</v>
      </c>
      <c r="G5447" s="4" t="s">
        <v>12</v>
      </c>
      <c r="H5447" s="4" t="s">
        <v>211</v>
      </c>
      <c r="I5447" s="4">
        <v>1</v>
      </c>
      <c r="J5447" t="str">
        <f>VLOOKUP(A5447,'Município e Sexo'!$A$2:$I$11321,5,FALSE)</f>
        <v>CARUARU</v>
      </c>
      <c r="K5447" t="str">
        <f>VLOOKUP(A5447,'Município e Sexo'!$A$2:$I$11321,7,FALSE)</f>
        <v>MASCULINO</v>
      </c>
    </row>
    <row r="5448" spans="1:11" ht="15" customHeight="1" thickBot="1" x14ac:dyDescent="0.25">
      <c r="A5448" t="str">
        <f>CONCATENATE(B5448,C5448,D5448,G5448,E5448,I5448)</f>
        <v>652019HOMICIDIO221</v>
      </c>
      <c r="B5448" s="4">
        <v>6</v>
      </c>
      <c r="C5448" s="5">
        <v>5</v>
      </c>
      <c r="D5448" s="4">
        <v>2019</v>
      </c>
      <c r="E5448" s="4">
        <v>22</v>
      </c>
      <c r="F5448" s="4" t="s">
        <v>210</v>
      </c>
      <c r="G5448" s="4" t="s">
        <v>12</v>
      </c>
      <c r="H5448" s="4" t="s">
        <v>212</v>
      </c>
      <c r="I5448" s="4">
        <v>1</v>
      </c>
      <c r="J5448" t="str">
        <f>VLOOKUP(A5448,'Município e Sexo'!$A$2:$I$11321,5,FALSE)</f>
        <v>GARANHUNS</v>
      </c>
      <c r="K5448" t="str">
        <f>VLOOKUP(A5448,'Município e Sexo'!$A$2:$I$11321,7,FALSE)</f>
        <v>MASCULINO</v>
      </c>
    </row>
    <row r="5449" spans="1:11" ht="15" customHeight="1" thickBot="1" x14ac:dyDescent="0.25">
      <c r="A5449" t="str">
        <f>CONCATENATE(B5449,C5449,D5449,G5449,E5449,I5449)</f>
        <v>652019HOMICIDIO301</v>
      </c>
      <c r="B5449" s="4">
        <v>6</v>
      </c>
      <c r="C5449" s="5">
        <v>5</v>
      </c>
      <c r="D5449" s="4">
        <v>2019</v>
      </c>
      <c r="E5449" s="4">
        <v>30</v>
      </c>
      <c r="F5449" s="4" t="s">
        <v>210</v>
      </c>
      <c r="G5449" s="4" t="s">
        <v>12</v>
      </c>
      <c r="H5449" s="4" t="s">
        <v>211</v>
      </c>
      <c r="I5449" s="4">
        <v>1</v>
      </c>
      <c r="J5449" t="str">
        <f>VLOOKUP(A5449,'Município e Sexo'!$A$2:$I$11321,5,FALSE)</f>
        <v>PAUDALHO</v>
      </c>
      <c r="K5449" t="str">
        <f>VLOOKUP(A5449,'Município e Sexo'!$A$2:$I$11321,7,FALSE)</f>
        <v>MASCULINO</v>
      </c>
    </row>
    <row r="5450" spans="1:11" ht="15" customHeight="1" thickBot="1" x14ac:dyDescent="0.25">
      <c r="A5450" t="str">
        <f>CONCATENATE(B5450,C5450,D5450,G5450,E5450,I5450)</f>
        <v>652019HOMICIDIO441</v>
      </c>
      <c r="B5450" s="4">
        <v>6</v>
      </c>
      <c r="C5450" s="5">
        <v>5</v>
      </c>
      <c r="D5450" s="4">
        <v>2019</v>
      </c>
      <c r="E5450" s="4">
        <v>44</v>
      </c>
      <c r="F5450" s="4" t="s">
        <v>210</v>
      </c>
      <c r="G5450" s="4" t="s">
        <v>12</v>
      </c>
      <c r="H5450" s="4" t="s">
        <v>211</v>
      </c>
      <c r="I5450" s="4">
        <v>1</v>
      </c>
      <c r="J5450" t="str">
        <f>VLOOKUP(A5450,'Município e Sexo'!$A$2:$I$11321,5,FALSE)</f>
        <v>FLORES</v>
      </c>
      <c r="K5450" t="str">
        <f>VLOOKUP(A5450,'Município e Sexo'!$A$2:$I$11321,7,FALSE)</f>
        <v>MASCULINO</v>
      </c>
    </row>
    <row r="5451" spans="1:11" ht="15" customHeight="1" thickBot="1" x14ac:dyDescent="0.25">
      <c r="A5451" t="str">
        <f>CONCATENATE(B5451,C5451,D5451,G5451,E5451,I5451)</f>
        <v>752019HOMICIDIO341</v>
      </c>
      <c r="B5451" s="4">
        <v>7</v>
      </c>
      <c r="C5451" s="5">
        <v>5</v>
      </c>
      <c r="D5451" s="4">
        <v>2019</v>
      </c>
      <c r="E5451" s="4">
        <v>34</v>
      </c>
      <c r="F5451" s="4" t="s">
        <v>214</v>
      </c>
      <c r="G5451" s="4" t="s">
        <v>12</v>
      </c>
      <c r="H5451" s="4" t="s">
        <v>211</v>
      </c>
      <c r="I5451" s="4">
        <v>1</v>
      </c>
      <c r="J5451" t="str">
        <f>VLOOKUP(A5451,'Município e Sexo'!$A$2:$I$11321,5,FALSE)</f>
        <v>VITORIA DE SANTO ANTAO</v>
      </c>
      <c r="K5451" t="str">
        <f>VLOOKUP(A5451,'Município e Sexo'!$A$2:$I$11321,7,FALSE)</f>
        <v>MASCULINO</v>
      </c>
    </row>
    <row r="5452" spans="1:11" ht="15" customHeight="1" thickBot="1" x14ac:dyDescent="0.25">
      <c r="A5452" t="str">
        <f>CONCATENATE(B5452,C5452,D5452,G5452,E5452,I5452)</f>
        <v>752019HOMICIDIO421</v>
      </c>
      <c r="B5452" s="4">
        <v>7</v>
      </c>
      <c r="C5452" s="5">
        <v>5</v>
      </c>
      <c r="D5452" s="4">
        <v>2019</v>
      </c>
      <c r="E5452" s="4">
        <v>42</v>
      </c>
      <c r="F5452" s="4" t="s">
        <v>210</v>
      </c>
      <c r="G5452" s="4" t="s">
        <v>12</v>
      </c>
      <c r="H5452" s="4" t="s">
        <v>211</v>
      </c>
      <c r="I5452" s="4">
        <v>1</v>
      </c>
      <c r="J5452" t="str">
        <f>VLOOKUP(A5452,'Município e Sexo'!$A$2:$I$11321,5,FALSE)</f>
        <v>PALMARES</v>
      </c>
      <c r="K5452" t="str">
        <f>VLOOKUP(A5452,'Município e Sexo'!$A$2:$I$11321,7,FALSE)</f>
        <v>MASCULINO</v>
      </c>
    </row>
    <row r="5453" spans="1:11" ht="15" customHeight="1" thickBot="1" x14ac:dyDescent="0.25">
      <c r="A5453" t="str">
        <f>CONCATENATE(B5453,C5453,D5453,G5453,E5453,I5453)</f>
        <v>752019HOMICIDIO191</v>
      </c>
      <c r="B5453" s="4">
        <v>7</v>
      </c>
      <c r="C5453" s="5">
        <v>5</v>
      </c>
      <c r="D5453" s="4">
        <v>2019</v>
      </c>
      <c r="E5453" s="4">
        <v>19</v>
      </c>
      <c r="F5453" s="4" t="s">
        <v>214</v>
      </c>
      <c r="G5453" s="4" t="s">
        <v>12</v>
      </c>
      <c r="H5453" s="4" t="s">
        <v>211</v>
      </c>
      <c r="I5453" s="4">
        <v>1</v>
      </c>
      <c r="J5453" t="str">
        <f>VLOOKUP(A5453,'Município e Sexo'!$A$2:$I$11321,5,FALSE)</f>
        <v>ESCADA</v>
      </c>
      <c r="K5453" t="str">
        <f>VLOOKUP(A5453,'Município e Sexo'!$A$2:$I$11321,7,FALSE)</f>
        <v>MASCULINO</v>
      </c>
    </row>
    <row r="5454" spans="1:11" ht="15" customHeight="1" thickBot="1" x14ac:dyDescent="0.25">
      <c r="A5454" t="str">
        <f>CONCATENATE(B5454,C5454,D5454,G5454,E5454,I5454)</f>
        <v>752019HOMICIDIO201</v>
      </c>
      <c r="B5454" s="4">
        <v>7</v>
      </c>
      <c r="C5454" s="5">
        <v>5</v>
      </c>
      <c r="D5454" s="4">
        <v>2019</v>
      </c>
      <c r="E5454" s="4">
        <v>20</v>
      </c>
      <c r="F5454" s="4" t="s">
        <v>210</v>
      </c>
      <c r="G5454" s="4" t="s">
        <v>12</v>
      </c>
      <c r="H5454" s="4" t="s">
        <v>212</v>
      </c>
      <c r="I5454" s="4">
        <v>1</v>
      </c>
      <c r="J5454" t="str">
        <f>VLOOKUP(A5454,'Município e Sexo'!$A$2:$I$11321,5,FALSE)</f>
        <v>CATENDE</v>
      </c>
      <c r="K5454" t="str">
        <f>VLOOKUP(A5454,'Município e Sexo'!$A$2:$I$11321,7,FALSE)</f>
        <v>MASCULINO</v>
      </c>
    </row>
    <row r="5455" spans="1:11" ht="15" customHeight="1" thickBot="1" x14ac:dyDescent="0.25">
      <c r="A5455" t="str">
        <f>CONCATENATE(B5455,C5455,D5455,G5455,E5455,I5455)</f>
        <v>752019HOMICIDIO201</v>
      </c>
      <c r="B5455" s="4">
        <v>7</v>
      </c>
      <c r="C5455" s="5">
        <v>5</v>
      </c>
      <c r="D5455" s="4">
        <v>2019</v>
      </c>
      <c r="E5455" s="4">
        <v>20</v>
      </c>
      <c r="F5455" s="4" t="s">
        <v>210</v>
      </c>
      <c r="G5455" s="4" t="s">
        <v>12</v>
      </c>
      <c r="H5455" s="4" t="s">
        <v>211</v>
      </c>
      <c r="I5455" s="4">
        <v>1</v>
      </c>
      <c r="J5455" t="str">
        <f>VLOOKUP(A5455,'Município e Sexo'!$A$2:$I$11321,5,FALSE)</f>
        <v>CATENDE</v>
      </c>
      <c r="K5455" t="str">
        <f>VLOOKUP(A5455,'Município e Sexo'!$A$2:$I$11321,7,FALSE)</f>
        <v>MASCULINO</v>
      </c>
    </row>
    <row r="5456" spans="1:11" ht="15" customHeight="1" thickBot="1" x14ac:dyDescent="0.25">
      <c r="A5456" t="str">
        <f>CONCATENATE(B5456,C5456,D5456,G5456,E5456,I5456)</f>
        <v>752019HOMICIDIO221</v>
      </c>
      <c r="B5456" s="4">
        <v>7</v>
      </c>
      <c r="C5456" s="5">
        <v>5</v>
      </c>
      <c r="D5456" s="4">
        <v>2019</v>
      </c>
      <c r="E5456" s="4">
        <v>22</v>
      </c>
      <c r="F5456" s="4" t="s">
        <v>216</v>
      </c>
      <c r="G5456" s="4" t="s">
        <v>12</v>
      </c>
      <c r="H5456" s="4" t="s">
        <v>211</v>
      </c>
      <c r="I5456" s="4">
        <v>1</v>
      </c>
      <c r="J5456" t="str">
        <f>VLOOKUP(A5456,'Município e Sexo'!$A$2:$I$11321,5,FALSE)</f>
        <v>IGARASSU</v>
      </c>
      <c r="K5456" t="str">
        <f>VLOOKUP(A5456,'Município e Sexo'!$A$2:$I$11321,7,FALSE)</f>
        <v>MASCULINO</v>
      </c>
    </row>
    <row r="5457" spans="1:11" ht="15" customHeight="1" thickBot="1" x14ac:dyDescent="0.25">
      <c r="A5457" t="str">
        <f>CONCATENATE(B5457,C5457,D5457,G5457,E5457,I5457)</f>
        <v>852019HOMICIDIO321</v>
      </c>
      <c r="B5457" s="4">
        <v>8</v>
      </c>
      <c r="C5457" s="5">
        <v>5</v>
      </c>
      <c r="D5457" s="4">
        <v>2019</v>
      </c>
      <c r="E5457" s="4">
        <v>32</v>
      </c>
      <c r="F5457" s="4" t="s">
        <v>210</v>
      </c>
      <c r="G5457" s="4" t="s">
        <v>12</v>
      </c>
      <c r="H5457" s="4" t="s">
        <v>211</v>
      </c>
      <c r="I5457" s="4">
        <v>1</v>
      </c>
      <c r="J5457" t="str">
        <f>VLOOKUP(A5457,'Município e Sexo'!$A$2:$I$11321,5,FALSE)</f>
        <v>MANARI</v>
      </c>
      <c r="K5457" t="str">
        <f>VLOOKUP(A5457,'Município e Sexo'!$A$2:$I$11321,7,FALSE)</f>
        <v>MASCULINO</v>
      </c>
    </row>
    <row r="5458" spans="1:11" ht="15" customHeight="1" thickBot="1" x14ac:dyDescent="0.25">
      <c r="A5458" t="str">
        <f>CONCATENATE(B5458,C5458,D5458,G5458,E5458,I5458)</f>
        <v>852019LATROCINIO561</v>
      </c>
      <c r="B5458" s="4">
        <v>8</v>
      </c>
      <c r="C5458" s="5">
        <v>5</v>
      </c>
      <c r="D5458" s="4">
        <v>2019</v>
      </c>
      <c r="E5458" s="4">
        <v>56</v>
      </c>
      <c r="F5458" s="4" t="s">
        <v>210</v>
      </c>
      <c r="G5458" s="4" t="s">
        <v>33</v>
      </c>
      <c r="H5458" s="4" t="s">
        <v>215</v>
      </c>
      <c r="I5458" s="4">
        <v>1</v>
      </c>
      <c r="J5458" t="str">
        <f>VLOOKUP(A5458,'Município e Sexo'!$A$2:$I$11321,5,FALSE)</f>
        <v>RECIFE</v>
      </c>
      <c r="K5458" t="str">
        <f>VLOOKUP(A5458,'Município e Sexo'!$A$2:$I$11321,7,FALSE)</f>
        <v>MASCULINO</v>
      </c>
    </row>
    <row r="5459" spans="1:11" ht="15" customHeight="1" thickBot="1" x14ac:dyDescent="0.25">
      <c r="A5459" t="str">
        <f>CONCATENATE(B5459,C5459,D5459,G5459,E5459,I5459)</f>
        <v>852019HOMICIDIO281</v>
      </c>
      <c r="B5459" s="4">
        <v>8</v>
      </c>
      <c r="C5459" s="5">
        <v>5</v>
      </c>
      <c r="D5459" s="4">
        <v>2019</v>
      </c>
      <c r="E5459" s="4">
        <v>28</v>
      </c>
      <c r="F5459" s="4" t="s">
        <v>210</v>
      </c>
      <c r="G5459" s="4" t="s">
        <v>12</v>
      </c>
      <c r="H5459" s="4" t="s">
        <v>211</v>
      </c>
      <c r="I5459" s="4">
        <v>1</v>
      </c>
      <c r="J5459" t="str">
        <f>VLOOKUP(A5459,'Município e Sexo'!$A$2:$I$11321,5,FALSE)</f>
        <v>ABREU E LIMA</v>
      </c>
      <c r="K5459" t="str">
        <f>VLOOKUP(A5459,'Município e Sexo'!$A$2:$I$11321,7,FALSE)</f>
        <v>MASCULINO</v>
      </c>
    </row>
    <row r="5460" spans="1:11" ht="15" customHeight="1" thickBot="1" x14ac:dyDescent="0.25">
      <c r="A5460" t="str">
        <f>CONCATENATE(B5460,C5460,D5460,G5460,E5460,I5460)</f>
        <v>852019HOMICIDIO181</v>
      </c>
      <c r="B5460" s="4">
        <v>8</v>
      </c>
      <c r="C5460" s="5">
        <v>5</v>
      </c>
      <c r="D5460" s="4">
        <v>2019</v>
      </c>
      <c r="E5460" s="4">
        <v>18</v>
      </c>
      <c r="F5460" s="4" t="s">
        <v>210</v>
      </c>
      <c r="G5460" s="4" t="s">
        <v>12</v>
      </c>
      <c r="H5460" s="4" t="s">
        <v>211</v>
      </c>
      <c r="I5460" s="4">
        <v>1</v>
      </c>
      <c r="J5460" t="str">
        <f>VLOOKUP(A5460,'Município e Sexo'!$A$2:$I$11321,5,FALSE)</f>
        <v>ABREU E LIMA</v>
      </c>
      <c r="K5460" t="str">
        <f>VLOOKUP(A5460,'Município e Sexo'!$A$2:$I$11321,7,FALSE)</f>
        <v>MASCULINO</v>
      </c>
    </row>
    <row r="5461" spans="1:11" ht="15" customHeight="1" thickBot="1" x14ac:dyDescent="0.25">
      <c r="A5461" t="str">
        <f>CONCATENATE(B5461,C5461,D5461,G5461,E5461,I5461)</f>
        <v>852019HOMICIDIO211</v>
      </c>
      <c r="B5461" s="4">
        <v>8</v>
      </c>
      <c r="C5461" s="5">
        <v>5</v>
      </c>
      <c r="D5461" s="4">
        <v>2019</v>
      </c>
      <c r="E5461" s="4">
        <v>21</v>
      </c>
      <c r="F5461" s="4" t="s">
        <v>210</v>
      </c>
      <c r="G5461" s="4" t="s">
        <v>12</v>
      </c>
      <c r="H5461" s="4" t="s">
        <v>211</v>
      </c>
      <c r="I5461" s="4">
        <v>1</v>
      </c>
      <c r="J5461" t="str">
        <f>VLOOKUP(A5461,'Município e Sexo'!$A$2:$I$11321,5,FALSE)</f>
        <v>PAULISTA</v>
      </c>
      <c r="K5461" t="str">
        <f>VLOOKUP(A5461,'Município e Sexo'!$A$2:$I$11321,7,FALSE)</f>
        <v>MASCULINO</v>
      </c>
    </row>
    <row r="5462" spans="1:11" ht="15" customHeight="1" thickBot="1" x14ac:dyDescent="0.25">
      <c r="A5462" t="str">
        <f>CONCATENATE(B5462,C5462,D5462,G5462,E5462,I5462)</f>
        <v>852019HOMICIDIO241</v>
      </c>
      <c r="B5462" s="4">
        <v>8</v>
      </c>
      <c r="C5462" s="5">
        <v>5</v>
      </c>
      <c r="D5462" s="4">
        <v>2019</v>
      </c>
      <c r="E5462" s="4">
        <v>24</v>
      </c>
      <c r="F5462" s="4" t="s">
        <v>210</v>
      </c>
      <c r="G5462" s="4" t="s">
        <v>12</v>
      </c>
      <c r="H5462" s="4" t="s">
        <v>211</v>
      </c>
      <c r="I5462" s="4">
        <v>1</v>
      </c>
      <c r="J5462" t="str">
        <f>VLOOKUP(A5462,'Município e Sexo'!$A$2:$I$11321,5,FALSE)</f>
        <v>JABOATAO DOS GUARARAPES</v>
      </c>
      <c r="K5462" t="str">
        <f>VLOOKUP(A5462,'Município e Sexo'!$A$2:$I$11321,7,FALSE)</f>
        <v>MASCULINO</v>
      </c>
    </row>
    <row r="5463" spans="1:11" ht="15" customHeight="1" thickBot="1" x14ac:dyDescent="0.25">
      <c r="A5463" t="str">
        <f>CONCATENATE(B5463,C5463,D5463,G5463,E5463,I5463)</f>
        <v>852019HOMICIDIO171</v>
      </c>
      <c r="B5463" s="4">
        <v>8</v>
      </c>
      <c r="C5463" s="5">
        <v>5</v>
      </c>
      <c r="D5463" s="4">
        <v>2019</v>
      </c>
      <c r="E5463" s="4">
        <v>17</v>
      </c>
      <c r="F5463" s="4" t="s">
        <v>210</v>
      </c>
      <c r="G5463" s="4" t="s">
        <v>12</v>
      </c>
      <c r="H5463" s="4" t="s">
        <v>211</v>
      </c>
      <c r="I5463" s="4">
        <v>1</v>
      </c>
      <c r="J5463" t="str">
        <f>VLOOKUP(A5463,'Município e Sexo'!$A$2:$I$11321,5,FALSE)</f>
        <v>JABOATAO DOS GUARARAPES</v>
      </c>
      <c r="K5463" t="str">
        <f>VLOOKUP(A5463,'Município e Sexo'!$A$2:$I$11321,7,FALSE)</f>
        <v>MASCULINO</v>
      </c>
    </row>
    <row r="5464" spans="1:11" ht="15" customHeight="1" thickBot="1" x14ac:dyDescent="0.25">
      <c r="A5464" t="str">
        <f>CONCATENATE(B5464,C5464,D5464,G5464,E5464,I5464)</f>
        <v>852019HOMICIDIO241</v>
      </c>
      <c r="B5464" s="4">
        <v>8</v>
      </c>
      <c r="C5464" s="5">
        <v>5</v>
      </c>
      <c r="D5464" s="4">
        <v>2019</v>
      </c>
      <c r="E5464" s="4">
        <v>24</v>
      </c>
      <c r="F5464" s="4" t="s">
        <v>210</v>
      </c>
      <c r="G5464" s="4" t="s">
        <v>12</v>
      </c>
      <c r="H5464" s="4" t="s">
        <v>211</v>
      </c>
      <c r="I5464" s="4">
        <v>1</v>
      </c>
      <c r="J5464" t="str">
        <f>VLOOKUP(A5464,'Município e Sexo'!$A$2:$I$11321,5,FALSE)</f>
        <v>JABOATAO DOS GUARARAPES</v>
      </c>
      <c r="K5464" t="str">
        <f>VLOOKUP(A5464,'Município e Sexo'!$A$2:$I$11321,7,FALSE)</f>
        <v>MASCULINO</v>
      </c>
    </row>
    <row r="5465" spans="1:11" ht="15" customHeight="1" thickBot="1" x14ac:dyDescent="0.25">
      <c r="A5465" t="str">
        <f>CONCATENATE(B5465,C5465,D5465,G5465,E5465,I5465)</f>
        <v>952019HOMICIDIO191</v>
      </c>
      <c r="B5465" s="4">
        <v>9</v>
      </c>
      <c r="C5465" s="5">
        <v>5</v>
      </c>
      <c r="D5465" s="4">
        <v>2019</v>
      </c>
      <c r="E5465" s="4">
        <v>19</v>
      </c>
      <c r="F5465" s="4" t="s">
        <v>210</v>
      </c>
      <c r="G5465" s="4" t="s">
        <v>12</v>
      </c>
      <c r="H5465" s="4" t="s">
        <v>211</v>
      </c>
      <c r="I5465" s="4">
        <v>1</v>
      </c>
      <c r="J5465" t="str">
        <f>VLOOKUP(A5465,'Município e Sexo'!$A$2:$I$11321,5,FALSE)</f>
        <v>CARUARU</v>
      </c>
      <c r="K5465" t="str">
        <f>VLOOKUP(A5465,'Município e Sexo'!$A$2:$I$11321,7,FALSE)</f>
        <v>MASCULINO</v>
      </c>
    </row>
    <row r="5466" spans="1:11" ht="15" customHeight="1" thickBot="1" x14ac:dyDescent="0.25">
      <c r="A5466" t="str">
        <f>CONCATENATE(B5466,C5466,D5466,G5466,E5466,I5466)</f>
        <v>952019HOMICIDIO1</v>
      </c>
      <c r="B5466" s="4">
        <v>9</v>
      </c>
      <c r="C5466" s="5">
        <v>5</v>
      </c>
      <c r="D5466" s="4">
        <v>2019</v>
      </c>
      <c r="E5466" s="4"/>
      <c r="F5466" s="4" t="s">
        <v>210</v>
      </c>
      <c r="G5466" s="4" t="s">
        <v>12</v>
      </c>
      <c r="H5466" s="4" t="s">
        <v>211</v>
      </c>
      <c r="I5466" s="4">
        <v>1</v>
      </c>
      <c r="J5466" t="str">
        <f>VLOOKUP(A5466,'Município e Sexo'!$A$2:$I$11321,5,FALSE)</f>
        <v>JABOATAO DOS GUARARAPES</v>
      </c>
      <c r="K5466" t="str">
        <f>VLOOKUP(A5466,'Município e Sexo'!$A$2:$I$11321,7,FALSE)</f>
        <v>MASCULINO</v>
      </c>
    </row>
    <row r="5467" spans="1:11" ht="15" customHeight="1" thickBot="1" x14ac:dyDescent="0.25">
      <c r="A5467" t="str">
        <f>CONCATENATE(B5467,C5467,D5467,G5467,E5467,I5467)</f>
        <v>952019HOMICIDIO171</v>
      </c>
      <c r="B5467" s="4">
        <v>9</v>
      </c>
      <c r="C5467" s="5">
        <v>5</v>
      </c>
      <c r="D5467" s="4">
        <v>2019</v>
      </c>
      <c r="E5467" s="4">
        <v>17</v>
      </c>
      <c r="F5467" s="4" t="s">
        <v>210</v>
      </c>
      <c r="G5467" s="4" t="s">
        <v>12</v>
      </c>
      <c r="H5467" s="4" t="s">
        <v>217</v>
      </c>
      <c r="I5467" s="4">
        <v>1</v>
      </c>
      <c r="J5467" t="str">
        <f>VLOOKUP(A5467,'Município e Sexo'!$A$2:$I$11321,5,FALSE)</f>
        <v>JABOATAO DOS GUARARAPES</v>
      </c>
      <c r="K5467" t="str">
        <f>VLOOKUP(A5467,'Município e Sexo'!$A$2:$I$11321,7,FALSE)</f>
        <v>MASCULINO</v>
      </c>
    </row>
    <row r="5468" spans="1:11" ht="15" customHeight="1" thickBot="1" x14ac:dyDescent="0.25">
      <c r="A5468" t="str">
        <f>CONCATENATE(B5468,C5468,D5468,G5468,E5468,I5468)</f>
        <v>952019HOMICIDIO361</v>
      </c>
      <c r="B5468" s="4">
        <v>9</v>
      </c>
      <c r="C5468" s="5">
        <v>5</v>
      </c>
      <c r="D5468" s="4">
        <v>2019</v>
      </c>
      <c r="E5468" s="4">
        <v>36</v>
      </c>
      <c r="F5468" s="4" t="s">
        <v>210</v>
      </c>
      <c r="G5468" s="4" t="s">
        <v>12</v>
      </c>
      <c r="H5468" s="4" t="s">
        <v>212</v>
      </c>
      <c r="I5468" s="4">
        <v>1</v>
      </c>
      <c r="J5468" t="str">
        <f>VLOOKUP(A5468,'Município e Sexo'!$A$2:$I$11321,5,FALSE)</f>
        <v>SERRA TALHADA</v>
      </c>
      <c r="K5468" t="str">
        <f>VLOOKUP(A5468,'Município e Sexo'!$A$2:$I$11321,7,FALSE)</f>
        <v>MASCULINO</v>
      </c>
    </row>
    <row r="5469" spans="1:11" ht="15" customHeight="1" thickBot="1" x14ac:dyDescent="0.25">
      <c r="A5469" t="str">
        <f>CONCATENATE(B5469,C5469,D5469,G5469,E5469,I5469)</f>
        <v>952019HOMICIDIO391</v>
      </c>
      <c r="B5469" s="4">
        <v>9</v>
      </c>
      <c r="C5469" s="5">
        <v>5</v>
      </c>
      <c r="D5469" s="4">
        <v>2019</v>
      </c>
      <c r="E5469" s="4">
        <v>39</v>
      </c>
      <c r="F5469" s="4" t="s">
        <v>210</v>
      </c>
      <c r="G5469" s="4" t="s">
        <v>12</v>
      </c>
      <c r="H5469" s="4" t="s">
        <v>211</v>
      </c>
      <c r="I5469" s="4">
        <v>1</v>
      </c>
      <c r="J5469" t="str">
        <f>VLOOKUP(A5469,'Município e Sexo'!$A$2:$I$11321,5,FALSE)</f>
        <v>SIRINHAEM</v>
      </c>
      <c r="K5469" t="str">
        <f>VLOOKUP(A5469,'Município e Sexo'!$A$2:$I$11321,7,FALSE)</f>
        <v>MASCULINO</v>
      </c>
    </row>
    <row r="5470" spans="1:11" ht="15" customHeight="1" thickBot="1" x14ac:dyDescent="0.25">
      <c r="A5470" t="str">
        <f>CONCATENATE(B5470,C5470,D5470,G5470,E5470,I5470)</f>
        <v>1052019HOMICIDIO311</v>
      </c>
      <c r="B5470" s="4">
        <v>10</v>
      </c>
      <c r="C5470" s="5">
        <v>5</v>
      </c>
      <c r="D5470" s="4">
        <v>2019</v>
      </c>
      <c r="E5470" s="4">
        <v>31</v>
      </c>
      <c r="F5470" s="4" t="s">
        <v>210</v>
      </c>
      <c r="G5470" s="4" t="s">
        <v>12</v>
      </c>
      <c r="H5470" s="4" t="s">
        <v>211</v>
      </c>
      <c r="I5470" s="4">
        <v>1</v>
      </c>
      <c r="J5470" t="str">
        <f>VLOOKUP(A5470,'Município e Sexo'!$A$2:$I$11321,5,FALSE)</f>
        <v>PAULISTA</v>
      </c>
      <c r="K5470" t="str">
        <f>VLOOKUP(A5470,'Município e Sexo'!$A$2:$I$11321,7,FALSE)</f>
        <v>MASCULINO</v>
      </c>
    </row>
    <row r="5471" spans="1:11" ht="15" customHeight="1" thickBot="1" x14ac:dyDescent="0.25">
      <c r="A5471" t="str">
        <f>CONCATENATE(B5471,C5471,D5471,G5471,E5471,I5471)</f>
        <v>1052019HOMICIDIO201</v>
      </c>
      <c r="B5471" s="4">
        <v>10</v>
      </c>
      <c r="C5471" s="5">
        <v>5</v>
      </c>
      <c r="D5471" s="4">
        <v>2019</v>
      </c>
      <c r="E5471" s="4">
        <v>20</v>
      </c>
      <c r="F5471" s="4" t="s">
        <v>210</v>
      </c>
      <c r="G5471" s="4" t="s">
        <v>12</v>
      </c>
      <c r="H5471" s="4" t="s">
        <v>211</v>
      </c>
      <c r="I5471" s="4">
        <v>1</v>
      </c>
      <c r="J5471" t="str">
        <f>VLOOKUP(A5471,'Município e Sexo'!$A$2:$I$11321,5,FALSE)</f>
        <v>LIMOEIRO</v>
      </c>
      <c r="K5471" t="str">
        <f>VLOOKUP(A5471,'Município e Sexo'!$A$2:$I$11321,7,FALSE)</f>
        <v>MASCULINO</v>
      </c>
    </row>
    <row r="5472" spans="1:11" ht="15" customHeight="1" thickBot="1" x14ac:dyDescent="0.25">
      <c r="A5472" t="str">
        <f>CONCATENATE(B5472,C5472,D5472,G5472,E5472,I5472)</f>
        <v>1052019HOMICIDIO211</v>
      </c>
      <c r="B5472" s="4">
        <v>10</v>
      </c>
      <c r="C5472" s="5">
        <v>5</v>
      </c>
      <c r="D5472" s="4">
        <v>2019</v>
      </c>
      <c r="E5472" s="4">
        <v>21</v>
      </c>
      <c r="F5472" s="4" t="s">
        <v>210</v>
      </c>
      <c r="G5472" s="4" t="s">
        <v>12</v>
      </c>
      <c r="H5472" s="4" t="s">
        <v>211</v>
      </c>
      <c r="I5472" s="4">
        <v>1</v>
      </c>
      <c r="J5472" t="str">
        <f>VLOOKUP(A5472,'Município e Sexo'!$A$2:$I$11321,5,FALSE)</f>
        <v>AGRESTINA</v>
      </c>
      <c r="K5472" t="str">
        <f>VLOOKUP(A5472,'Município e Sexo'!$A$2:$I$11321,7,FALSE)</f>
        <v>MASCULINO</v>
      </c>
    </row>
    <row r="5473" spans="1:11" ht="15" customHeight="1" thickBot="1" x14ac:dyDescent="0.25">
      <c r="A5473" t="str">
        <f>CONCATENATE(B5473,C5473,D5473,G5473,E5473,I5473)</f>
        <v>1052019HOMICIDIO401</v>
      </c>
      <c r="B5473" s="4">
        <v>10</v>
      </c>
      <c r="C5473" s="5">
        <v>5</v>
      </c>
      <c r="D5473" s="4">
        <v>2019</v>
      </c>
      <c r="E5473" s="4">
        <v>40</v>
      </c>
      <c r="F5473" s="4" t="s">
        <v>210</v>
      </c>
      <c r="G5473" s="4" t="s">
        <v>12</v>
      </c>
      <c r="H5473" s="4" t="s">
        <v>212</v>
      </c>
      <c r="I5473" s="4">
        <v>1</v>
      </c>
      <c r="J5473" t="str">
        <f>VLOOKUP(A5473,'Município e Sexo'!$A$2:$I$11321,5,FALSE)</f>
        <v>GARANHUNS</v>
      </c>
      <c r="K5473" t="str">
        <f>VLOOKUP(A5473,'Município e Sexo'!$A$2:$I$11321,7,FALSE)</f>
        <v>MASCULINO</v>
      </c>
    </row>
    <row r="5474" spans="1:11" ht="15" customHeight="1" thickBot="1" x14ac:dyDescent="0.25">
      <c r="A5474" t="str">
        <f>CONCATENATE(B5474,C5474,D5474,G5474,E5474,I5474)</f>
        <v>1052019HOMICIDIO281</v>
      </c>
      <c r="B5474" s="4">
        <v>10</v>
      </c>
      <c r="C5474" s="5">
        <v>5</v>
      </c>
      <c r="D5474" s="4">
        <v>2019</v>
      </c>
      <c r="E5474" s="4">
        <v>28</v>
      </c>
      <c r="F5474" s="4" t="s">
        <v>210</v>
      </c>
      <c r="G5474" s="4" t="s">
        <v>12</v>
      </c>
      <c r="H5474" s="4" t="s">
        <v>211</v>
      </c>
      <c r="I5474" s="4">
        <v>1</v>
      </c>
      <c r="J5474" t="str">
        <f>VLOOKUP(A5474,'Município e Sexo'!$A$2:$I$11321,5,FALSE)</f>
        <v>AGUA PRETA</v>
      </c>
      <c r="K5474" t="str">
        <f>VLOOKUP(A5474,'Município e Sexo'!$A$2:$I$11321,7,FALSE)</f>
        <v>MASCULINO</v>
      </c>
    </row>
    <row r="5475" spans="1:11" ht="15" customHeight="1" thickBot="1" x14ac:dyDescent="0.25">
      <c r="A5475" t="str">
        <f>CONCATENATE(B5475,C5475,D5475,G5475,E5475,I5475)</f>
        <v>1052019HOMICIDIO281</v>
      </c>
      <c r="B5475" s="4">
        <v>10</v>
      </c>
      <c r="C5475" s="5">
        <v>5</v>
      </c>
      <c r="D5475" s="4">
        <v>2019</v>
      </c>
      <c r="E5475" s="4">
        <v>28</v>
      </c>
      <c r="F5475" s="4" t="s">
        <v>210</v>
      </c>
      <c r="G5475" s="4" t="s">
        <v>12</v>
      </c>
      <c r="H5475" s="4" t="s">
        <v>211</v>
      </c>
      <c r="I5475" s="4">
        <v>1</v>
      </c>
      <c r="J5475" t="str">
        <f>VLOOKUP(A5475,'Município e Sexo'!$A$2:$I$11321,5,FALSE)</f>
        <v>AGUA PRETA</v>
      </c>
      <c r="K5475" t="str">
        <f>VLOOKUP(A5475,'Município e Sexo'!$A$2:$I$11321,7,FALSE)</f>
        <v>MASCULINO</v>
      </c>
    </row>
    <row r="5476" spans="1:11" ht="15" customHeight="1" thickBot="1" x14ac:dyDescent="0.25">
      <c r="A5476" t="str">
        <f>CONCATENATE(B5476,C5476,D5476,G5476,E5476,I5476)</f>
        <v>1052019HOMICIDIO171</v>
      </c>
      <c r="B5476" s="4">
        <v>10</v>
      </c>
      <c r="C5476" s="5">
        <v>5</v>
      </c>
      <c r="D5476" s="4">
        <v>2019</v>
      </c>
      <c r="E5476" s="4">
        <v>17</v>
      </c>
      <c r="F5476" s="4" t="s">
        <v>210</v>
      </c>
      <c r="G5476" s="4" t="s">
        <v>12</v>
      </c>
      <c r="H5476" s="4" t="s">
        <v>211</v>
      </c>
      <c r="I5476" s="4">
        <v>1</v>
      </c>
      <c r="J5476" t="str">
        <f>VLOOKUP(A5476,'Município e Sexo'!$A$2:$I$11321,5,FALSE)</f>
        <v>VITORIA DE SANTO ANTAO</v>
      </c>
      <c r="K5476" t="str">
        <f>VLOOKUP(A5476,'Município e Sexo'!$A$2:$I$11321,7,FALSE)</f>
        <v>MASCULINO</v>
      </c>
    </row>
    <row r="5477" spans="1:11" ht="15" customHeight="1" thickBot="1" x14ac:dyDescent="0.25">
      <c r="A5477" t="str">
        <f>CONCATENATE(B5477,C5477,D5477,G5477,E5477,I5477)</f>
        <v>1052019HOMICIDIO241</v>
      </c>
      <c r="B5477" s="4">
        <v>10</v>
      </c>
      <c r="C5477" s="5">
        <v>5</v>
      </c>
      <c r="D5477" s="4">
        <v>2019</v>
      </c>
      <c r="E5477" s="4">
        <v>24</v>
      </c>
      <c r="F5477" s="4" t="s">
        <v>210</v>
      </c>
      <c r="G5477" s="4" t="s">
        <v>12</v>
      </c>
      <c r="H5477" s="4" t="s">
        <v>211</v>
      </c>
      <c r="I5477" s="4">
        <v>1</v>
      </c>
      <c r="J5477" t="str">
        <f>VLOOKUP(A5477,'Município e Sexo'!$A$2:$I$11321,5,FALSE)</f>
        <v>CABO DE SANTO AGOSTINHO</v>
      </c>
      <c r="K5477" t="str">
        <f>VLOOKUP(A5477,'Município e Sexo'!$A$2:$I$11321,7,FALSE)</f>
        <v>MASCULINO</v>
      </c>
    </row>
    <row r="5478" spans="1:11" ht="15" customHeight="1" thickBot="1" x14ac:dyDescent="0.25">
      <c r="A5478" t="str">
        <f>CONCATENATE(B5478,C5478,D5478,G5478,E5478,I5478)</f>
        <v>1152019HOMICIDIO171</v>
      </c>
      <c r="B5478" s="4">
        <v>11</v>
      </c>
      <c r="C5478" s="5">
        <v>5</v>
      </c>
      <c r="D5478" s="4">
        <v>2019</v>
      </c>
      <c r="E5478" s="4">
        <v>17</v>
      </c>
      <c r="F5478" s="4" t="s">
        <v>210</v>
      </c>
      <c r="G5478" s="4" t="s">
        <v>12</v>
      </c>
      <c r="H5478" s="4" t="s">
        <v>211</v>
      </c>
      <c r="I5478" s="4">
        <v>1</v>
      </c>
      <c r="J5478" t="str">
        <f>VLOOKUP(A5478,'Município e Sexo'!$A$2:$I$11321,5,FALSE)</f>
        <v>OLINDA</v>
      </c>
      <c r="K5478" t="str">
        <f>VLOOKUP(A5478,'Município e Sexo'!$A$2:$I$11321,7,FALSE)</f>
        <v>MASCULINO</v>
      </c>
    </row>
    <row r="5479" spans="1:11" ht="15" customHeight="1" thickBot="1" x14ac:dyDescent="0.25">
      <c r="A5479" t="str">
        <f>CONCATENATE(B5479,C5479,D5479,G5479,E5479,I5479)</f>
        <v>1152019HOMICIDIO191</v>
      </c>
      <c r="B5479" s="4">
        <v>11</v>
      </c>
      <c r="C5479" s="5">
        <v>5</v>
      </c>
      <c r="D5479" s="4">
        <v>2019</v>
      </c>
      <c r="E5479" s="4">
        <v>19</v>
      </c>
      <c r="F5479" s="4" t="s">
        <v>210</v>
      </c>
      <c r="G5479" s="4" t="s">
        <v>12</v>
      </c>
      <c r="H5479" s="4" t="s">
        <v>211</v>
      </c>
      <c r="I5479" s="4">
        <v>1</v>
      </c>
      <c r="J5479" t="str">
        <f>VLOOKUP(A5479,'Município e Sexo'!$A$2:$I$11321,5,FALSE)</f>
        <v>CARPINA</v>
      </c>
      <c r="K5479" t="str">
        <f>VLOOKUP(A5479,'Município e Sexo'!$A$2:$I$11321,7,FALSE)</f>
        <v>MASCULINO</v>
      </c>
    </row>
    <row r="5480" spans="1:11" ht="15" customHeight="1" thickBot="1" x14ac:dyDescent="0.25">
      <c r="A5480" t="str">
        <f>CONCATENATE(B5480,C5480,D5480,G5480,E5480,I5480)</f>
        <v>1152019HOMICIDIO211</v>
      </c>
      <c r="B5480" s="4">
        <v>11</v>
      </c>
      <c r="C5480" s="5">
        <v>5</v>
      </c>
      <c r="D5480" s="4">
        <v>2019</v>
      </c>
      <c r="E5480" s="4">
        <v>21</v>
      </c>
      <c r="F5480" s="4" t="s">
        <v>210</v>
      </c>
      <c r="G5480" s="4" t="s">
        <v>12</v>
      </c>
      <c r="H5480" s="4" t="s">
        <v>211</v>
      </c>
      <c r="I5480" s="4">
        <v>1</v>
      </c>
      <c r="J5480" t="str">
        <f>VLOOKUP(A5480,'Município e Sexo'!$A$2:$I$11321,5,FALSE)</f>
        <v>CARPINA</v>
      </c>
      <c r="K5480" t="str">
        <f>VLOOKUP(A5480,'Município e Sexo'!$A$2:$I$11321,7,FALSE)</f>
        <v>MASCULINO</v>
      </c>
    </row>
    <row r="5481" spans="1:11" ht="15" customHeight="1" thickBot="1" x14ac:dyDescent="0.25">
      <c r="A5481" t="str">
        <f>CONCATENATE(B5481,C5481,D5481,G5481,E5481,I5481)</f>
        <v>1152019HOMICIDIO131</v>
      </c>
      <c r="B5481" s="4">
        <v>11</v>
      </c>
      <c r="C5481" s="5">
        <v>5</v>
      </c>
      <c r="D5481" s="4">
        <v>2019</v>
      </c>
      <c r="E5481" s="4">
        <v>13</v>
      </c>
      <c r="F5481" s="4" t="s">
        <v>210</v>
      </c>
      <c r="G5481" s="4" t="s">
        <v>12</v>
      </c>
      <c r="H5481" s="4" t="s">
        <v>211</v>
      </c>
      <c r="I5481" s="4">
        <v>1</v>
      </c>
      <c r="J5481" t="str">
        <f>VLOOKUP(A5481,'Município e Sexo'!$A$2:$I$11321,5,FALSE)</f>
        <v>JABOATAO DOS GUARARAPES</v>
      </c>
      <c r="K5481" t="str">
        <f>VLOOKUP(A5481,'Município e Sexo'!$A$2:$I$11321,7,FALSE)</f>
        <v>MASCULINO</v>
      </c>
    </row>
    <row r="5482" spans="1:11" ht="15" customHeight="1" thickBot="1" x14ac:dyDescent="0.25">
      <c r="A5482" t="str">
        <f>CONCATENATE(B5482,C5482,D5482,G5482,E5482,I5482)</f>
        <v>1152019HOMICIDIO191</v>
      </c>
      <c r="B5482" s="4">
        <v>11</v>
      </c>
      <c r="C5482" s="5">
        <v>5</v>
      </c>
      <c r="D5482" s="4">
        <v>2019</v>
      </c>
      <c r="E5482" s="4">
        <v>19</v>
      </c>
      <c r="F5482" s="4" t="s">
        <v>210</v>
      </c>
      <c r="G5482" s="4" t="s">
        <v>12</v>
      </c>
      <c r="H5482" s="4" t="s">
        <v>211</v>
      </c>
      <c r="I5482" s="4">
        <v>1</v>
      </c>
      <c r="J5482" t="str">
        <f>VLOOKUP(A5482,'Município e Sexo'!$A$2:$I$11321,5,FALSE)</f>
        <v>CARPINA</v>
      </c>
      <c r="K5482" t="str">
        <f>VLOOKUP(A5482,'Município e Sexo'!$A$2:$I$11321,7,FALSE)</f>
        <v>MASCULINO</v>
      </c>
    </row>
    <row r="5483" spans="1:11" ht="15" customHeight="1" thickBot="1" x14ac:dyDescent="0.25">
      <c r="A5483" t="str">
        <f>CONCATENATE(B5483,C5483,D5483,G5483,E5483,I5483)</f>
        <v>1152019HOMICIDIO191</v>
      </c>
      <c r="B5483" s="4">
        <v>11</v>
      </c>
      <c r="C5483" s="5">
        <v>5</v>
      </c>
      <c r="D5483" s="4">
        <v>2019</v>
      </c>
      <c r="E5483" s="4">
        <v>19</v>
      </c>
      <c r="F5483" s="4" t="s">
        <v>210</v>
      </c>
      <c r="G5483" s="4" t="s">
        <v>12</v>
      </c>
      <c r="H5483" s="4" t="s">
        <v>211</v>
      </c>
      <c r="I5483" s="4">
        <v>1</v>
      </c>
      <c r="J5483" t="str">
        <f>VLOOKUP(A5483,'Município e Sexo'!$A$2:$I$11321,5,FALSE)</f>
        <v>CARPINA</v>
      </c>
      <c r="K5483" t="str">
        <f>VLOOKUP(A5483,'Município e Sexo'!$A$2:$I$11321,7,FALSE)</f>
        <v>MASCULINO</v>
      </c>
    </row>
    <row r="5484" spans="1:11" ht="15" customHeight="1" thickBot="1" x14ac:dyDescent="0.25">
      <c r="A5484" t="str">
        <f>CONCATENATE(B5484,C5484,D5484,G5484,E5484,I5484)</f>
        <v>1152019HOMICIDIO211</v>
      </c>
      <c r="B5484" s="4">
        <v>11</v>
      </c>
      <c r="C5484" s="5">
        <v>5</v>
      </c>
      <c r="D5484" s="4">
        <v>2019</v>
      </c>
      <c r="E5484" s="4">
        <v>21</v>
      </c>
      <c r="F5484" s="4" t="s">
        <v>210</v>
      </c>
      <c r="G5484" s="4" t="s">
        <v>12</v>
      </c>
      <c r="H5484" s="4" t="s">
        <v>217</v>
      </c>
      <c r="I5484" s="4">
        <v>1</v>
      </c>
      <c r="J5484" t="str">
        <f>VLOOKUP(A5484,'Município e Sexo'!$A$2:$I$11321,5,FALSE)</f>
        <v>CARPINA</v>
      </c>
      <c r="K5484" t="str">
        <f>VLOOKUP(A5484,'Município e Sexo'!$A$2:$I$11321,7,FALSE)</f>
        <v>MASCULINO</v>
      </c>
    </row>
    <row r="5485" spans="1:11" ht="15" customHeight="1" thickBot="1" x14ac:dyDescent="0.25">
      <c r="A5485" t="str">
        <f>CONCATENATE(B5485,C5485,D5485,G5485,E5485,I5485)</f>
        <v>1152019HOMICIDIO221</v>
      </c>
      <c r="B5485" s="4">
        <v>11</v>
      </c>
      <c r="C5485" s="5">
        <v>5</v>
      </c>
      <c r="D5485" s="4">
        <v>2019</v>
      </c>
      <c r="E5485" s="4">
        <v>22</v>
      </c>
      <c r="F5485" s="4" t="s">
        <v>210</v>
      </c>
      <c r="G5485" s="4" t="s">
        <v>12</v>
      </c>
      <c r="H5485" s="4" t="s">
        <v>211</v>
      </c>
      <c r="I5485" s="4">
        <v>1</v>
      </c>
      <c r="J5485" t="str">
        <f>VLOOKUP(A5485,'Município e Sexo'!$A$2:$I$11321,5,FALSE)</f>
        <v>RECIFE</v>
      </c>
      <c r="K5485" t="str">
        <f>VLOOKUP(A5485,'Município e Sexo'!$A$2:$I$11321,7,FALSE)</f>
        <v>MASCULINO</v>
      </c>
    </row>
    <row r="5486" spans="1:11" ht="15" customHeight="1" thickBot="1" x14ac:dyDescent="0.25">
      <c r="A5486" t="str">
        <f>CONCATENATE(B5486,C5486,D5486,G5486,E5486,I5486)</f>
        <v>1152019HOMICIDIO251</v>
      </c>
      <c r="B5486" s="4">
        <v>11</v>
      </c>
      <c r="C5486" s="5">
        <v>5</v>
      </c>
      <c r="D5486" s="4">
        <v>2019</v>
      </c>
      <c r="E5486" s="4">
        <v>25</v>
      </c>
      <c r="F5486" s="4" t="s">
        <v>210</v>
      </c>
      <c r="G5486" s="4" t="s">
        <v>12</v>
      </c>
      <c r="H5486" s="4" t="s">
        <v>211</v>
      </c>
      <c r="I5486" s="4">
        <v>1</v>
      </c>
      <c r="J5486" t="str">
        <f>VLOOKUP(A5486,'Município e Sexo'!$A$2:$I$11321,5,FALSE)</f>
        <v>JABOATAO DOS GUARARAPES</v>
      </c>
      <c r="K5486" t="str">
        <f>VLOOKUP(A5486,'Município e Sexo'!$A$2:$I$11321,7,FALSE)</f>
        <v>MASCULINO</v>
      </c>
    </row>
    <row r="5487" spans="1:11" ht="15" customHeight="1" thickBot="1" x14ac:dyDescent="0.25">
      <c r="A5487" t="str">
        <f>CONCATENATE(B5487,C5487,D5487,G5487,E5487,I5487)</f>
        <v>1152019LATROCINIO371</v>
      </c>
      <c r="B5487" s="4">
        <v>11</v>
      </c>
      <c r="C5487" s="5">
        <v>5</v>
      </c>
      <c r="D5487" s="4">
        <v>2019</v>
      </c>
      <c r="E5487" s="4">
        <v>37</v>
      </c>
      <c r="F5487" s="4" t="s">
        <v>210</v>
      </c>
      <c r="G5487" s="4" t="s">
        <v>33</v>
      </c>
      <c r="H5487" s="4" t="s">
        <v>215</v>
      </c>
      <c r="I5487" s="4">
        <v>1</v>
      </c>
      <c r="J5487" t="str">
        <f>VLOOKUP(A5487,'Município e Sexo'!$A$2:$I$11321,5,FALSE)</f>
        <v>POMBOS</v>
      </c>
      <c r="K5487" t="str">
        <f>VLOOKUP(A5487,'Município e Sexo'!$A$2:$I$11321,7,FALSE)</f>
        <v>MASCULINO</v>
      </c>
    </row>
    <row r="5488" spans="1:11" ht="15" customHeight="1" thickBot="1" x14ac:dyDescent="0.25">
      <c r="A5488" t="str">
        <f>CONCATENATE(B5488,C5488,D5488,G5488,E5488,I5488)</f>
        <v>1152019HOMICIDIO391</v>
      </c>
      <c r="B5488" s="4">
        <v>11</v>
      </c>
      <c r="C5488" s="5">
        <v>5</v>
      </c>
      <c r="D5488" s="4">
        <v>2019</v>
      </c>
      <c r="E5488" s="4">
        <v>39</v>
      </c>
      <c r="F5488" s="4" t="s">
        <v>214</v>
      </c>
      <c r="G5488" s="4" t="s">
        <v>12</v>
      </c>
      <c r="H5488" s="4" t="s">
        <v>211</v>
      </c>
      <c r="I5488" s="4">
        <v>1</v>
      </c>
      <c r="J5488" t="str">
        <f>VLOOKUP(A5488,'Município e Sexo'!$A$2:$I$11321,5,FALSE)</f>
        <v>LIMOEIRO</v>
      </c>
      <c r="K5488" t="str">
        <f>VLOOKUP(A5488,'Município e Sexo'!$A$2:$I$11321,7,FALSE)</f>
        <v>MASCULINO</v>
      </c>
    </row>
    <row r="5489" spans="1:11" ht="15" customHeight="1" thickBot="1" x14ac:dyDescent="0.25">
      <c r="A5489" t="str">
        <f>CONCATENATE(B5489,C5489,D5489,G5489,E5489,I5489)</f>
        <v>1152019HOMICIDIO451</v>
      </c>
      <c r="B5489" s="4">
        <v>11</v>
      </c>
      <c r="C5489" s="5">
        <v>5</v>
      </c>
      <c r="D5489" s="4">
        <v>2019</v>
      </c>
      <c r="E5489" s="4">
        <v>45</v>
      </c>
      <c r="F5489" s="4" t="s">
        <v>214</v>
      </c>
      <c r="G5489" s="4" t="s">
        <v>12</v>
      </c>
      <c r="H5489" s="4" t="s">
        <v>211</v>
      </c>
      <c r="I5489" s="4">
        <v>1</v>
      </c>
      <c r="J5489" t="str">
        <f>VLOOKUP(A5489,'Município e Sexo'!$A$2:$I$11321,5,FALSE)</f>
        <v>CARUARU</v>
      </c>
      <c r="K5489" t="str">
        <f>VLOOKUP(A5489,'Município e Sexo'!$A$2:$I$11321,7,FALSE)</f>
        <v>MASCULINO</v>
      </c>
    </row>
    <row r="5490" spans="1:11" ht="15" customHeight="1" thickBot="1" x14ac:dyDescent="0.25">
      <c r="A5490" t="str">
        <f>CONCATENATE(B5490,C5490,D5490,G5490,E5490,I5490)</f>
        <v>1152019HOMICIDIO551</v>
      </c>
      <c r="B5490" s="4">
        <v>11</v>
      </c>
      <c r="C5490" s="5">
        <v>5</v>
      </c>
      <c r="D5490" s="4">
        <v>2019</v>
      </c>
      <c r="E5490" s="4">
        <v>55</v>
      </c>
      <c r="F5490" s="4" t="s">
        <v>210</v>
      </c>
      <c r="G5490" s="4" t="s">
        <v>12</v>
      </c>
      <c r="H5490" s="4" t="s">
        <v>211</v>
      </c>
      <c r="I5490" s="4">
        <v>1</v>
      </c>
      <c r="J5490" t="str">
        <f>VLOOKUP(A5490,'Município e Sexo'!$A$2:$I$11321,5,FALSE)</f>
        <v>MORENO</v>
      </c>
      <c r="K5490" t="str">
        <f>VLOOKUP(A5490,'Município e Sexo'!$A$2:$I$11321,7,FALSE)</f>
        <v>MASCULINO</v>
      </c>
    </row>
    <row r="5491" spans="1:11" ht="15" customHeight="1" thickBot="1" x14ac:dyDescent="0.25">
      <c r="A5491" t="str">
        <f>CONCATENATE(B5491,C5491,D5491,G5491,E5491,I5491)</f>
        <v>1152019HOMICIDIO191</v>
      </c>
      <c r="B5491" s="4">
        <v>11</v>
      </c>
      <c r="C5491" s="5">
        <v>5</v>
      </c>
      <c r="D5491" s="4">
        <v>2019</v>
      </c>
      <c r="E5491" s="4">
        <v>19</v>
      </c>
      <c r="F5491" s="4" t="s">
        <v>210</v>
      </c>
      <c r="G5491" s="4" t="s">
        <v>12</v>
      </c>
      <c r="H5491" s="4" t="s">
        <v>211</v>
      </c>
      <c r="I5491" s="4">
        <v>1</v>
      </c>
      <c r="J5491" t="str">
        <f>VLOOKUP(A5491,'Município e Sexo'!$A$2:$I$11321,5,FALSE)</f>
        <v>CARPINA</v>
      </c>
      <c r="K5491" t="str">
        <f>VLOOKUP(A5491,'Município e Sexo'!$A$2:$I$11321,7,FALSE)</f>
        <v>MASCULINO</v>
      </c>
    </row>
    <row r="5492" spans="1:11" ht="15" customHeight="1" thickBot="1" x14ac:dyDescent="0.25">
      <c r="A5492" t="str">
        <f>CONCATENATE(B5492,C5492,D5492,G5492,E5492,I5492)</f>
        <v>1252019HOMICIDIO191</v>
      </c>
      <c r="B5492" s="4">
        <v>12</v>
      </c>
      <c r="C5492" s="5">
        <v>5</v>
      </c>
      <c r="D5492" s="4">
        <v>2019</v>
      </c>
      <c r="E5492" s="4">
        <v>19</v>
      </c>
      <c r="F5492" s="4" t="s">
        <v>210</v>
      </c>
      <c r="G5492" s="4" t="s">
        <v>12</v>
      </c>
      <c r="H5492" s="4" t="s">
        <v>211</v>
      </c>
      <c r="I5492" s="4">
        <v>1</v>
      </c>
      <c r="J5492" t="str">
        <f>VLOOKUP(A5492,'Município e Sexo'!$A$2:$I$11321,5,FALSE)</f>
        <v>BUIQUE</v>
      </c>
      <c r="K5492" t="str">
        <f>VLOOKUP(A5492,'Município e Sexo'!$A$2:$I$11321,7,FALSE)</f>
        <v>MASCULINO</v>
      </c>
    </row>
    <row r="5493" spans="1:11" ht="15" customHeight="1" thickBot="1" x14ac:dyDescent="0.25">
      <c r="A5493" t="str">
        <f>CONCATENATE(B5493,C5493,D5493,G5493,E5493,I5493)</f>
        <v>1252019HOMICIDIO291</v>
      </c>
      <c r="B5493" s="4">
        <v>12</v>
      </c>
      <c r="C5493" s="5">
        <v>5</v>
      </c>
      <c r="D5493" s="4">
        <v>2019</v>
      </c>
      <c r="E5493" s="4">
        <v>29</v>
      </c>
      <c r="F5493" s="4" t="s">
        <v>214</v>
      </c>
      <c r="G5493" s="4" t="s">
        <v>12</v>
      </c>
      <c r="H5493" s="4" t="s">
        <v>211</v>
      </c>
      <c r="I5493" s="4">
        <v>1</v>
      </c>
      <c r="J5493" t="str">
        <f>VLOOKUP(A5493,'Município e Sexo'!$A$2:$I$11321,5,FALSE)</f>
        <v>JABOATAO DOS GUARARAPES</v>
      </c>
      <c r="K5493" t="str">
        <f>VLOOKUP(A5493,'Município e Sexo'!$A$2:$I$11321,7,FALSE)</f>
        <v>MASCULINO</v>
      </c>
    </row>
    <row r="5494" spans="1:11" ht="15" customHeight="1" thickBot="1" x14ac:dyDescent="0.25">
      <c r="A5494" t="str">
        <f>CONCATENATE(B5494,C5494,D5494,G5494,E5494,I5494)</f>
        <v>1252019HOMICIDIO201</v>
      </c>
      <c r="B5494" s="4">
        <v>12</v>
      </c>
      <c r="C5494" s="5">
        <v>5</v>
      </c>
      <c r="D5494" s="4">
        <v>2019</v>
      </c>
      <c r="E5494" s="4">
        <v>20</v>
      </c>
      <c r="F5494" s="4" t="s">
        <v>210</v>
      </c>
      <c r="G5494" s="4" t="s">
        <v>12</v>
      </c>
      <c r="H5494" s="4" t="s">
        <v>211</v>
      </c>
      <c r="I5494" s="4">
        <v>1</v>
      </c>
      <c r="J5494" t="str">
        <f>VLOOKUP(A5494,'Município e Sexo'!$A$2:$I$11321,5,FALSE)</f>
        <v>JABOATAO DOS GUARARAPES</v>
      </c>
      <c r="K5494" t="str">
        <f>VLOOKUP(A5494,'Município e Sexo'!$A$2:$I$11321,7,FALSE)</f>
        <v>MASCULINO</v>
      </c>
    </row>
    <row r="5495" spans="1:11" ht="15" customHeight="1" thickBot="1" x14ac:dyDescent="0.25">
      <c r="A5495" t="str">
        <f>CONCATENATE(B5495,C5495,D5495,G5495,E5495,I5495)</f>
        <v>1252019HOMICIDIO291</v>
      </c>
      <c r="B5495" s="4">
        <v>12</v>
      </c>
      <c r="C5495" s="5">
        <v>5</v>
      </c>
      <c r="D5495" s="4">
        <v>2019</v>
      </c>
      <c r="E5495" s="4">
        <v>29</v>
      </c>
      <c r="F5495" s="4" t="s">
        <v>210</v>
      </c>
      <c r="G5495" s="4" t="s">
        <v>12</v>
      </c>
      <c r="H5495" s="4" t="s">
        <v>211</v>
      </c>
      <c r="I5495" s="4">
        <v>1</v>
      </c>
      <c r="J5495" t="str">
        <f>VLOOKUP(A5495,'Município e Sexo'!$A$2:$I$11321,5,FALSE)</f>
        <v>JABOATAO DOS GUARARAPES</v>
      </c>
      <c r="K5495" t="str">
        <f>VLOOKUP(A5495,'Município e Sexo'!$A$2:$I$11321,7,FALSE)</f>
        <v>MASCULINO</v>
      </c>
    </row>
    <row r="5496" spans="1:11" ht="15" customHeight="1" thickBot="1" x14ac:dyDescent="0.25">
      <c r="A5496" t="str">
        <f>CONCATENATE(B5496,C5496,D5496,G5496,E5496,I5496)</f>
        <v>1252019HOMICIDIO341</v>
      </c>
      <c r="B5496" s="4">
        <v>12</v>
      </c>
      <c r="C5496" s="5">
        <v>5</v>
      </c>
      <c r="D5496" s="4">
        <v>2019</v>
      </c>
      <c r="E5496" s="4">
        <v>34</v>
      </c>
      <c r="F5496" s="4" t="s">
        <v>210</v>
      </c>
      <c r="G5496" s="4" t="s">
        <v>12</v>
      </c>
      <c r="H5496" s="4" t="s">
        <v>212</v>
      </c>
      <c r="I5496" s="4">
        <v>1</v>
      </c>
      <c r="J5496" t="str">
        <f>VLOOKUP(A5496,'Município e Sexo'!$A$2:$I$11321,5,FALSE)</f>
        <v>BOM CONSELHO</v>
      </c>
      <c r="K5496" t="str">
        <f>VLOOKUP(A5496,'Município e Sexo'!$A$2:$I$11321,7,FALSE)</f>
        <v>MASCULINO</v>
      </c>
    </row>
    <row r="5497" spans="1:11" ht="15" customHeight="1" thickBot="1" x14ac:dyDescent="0.25">
      <c r="A5497" t="str">
        <f>CONCATENATE(B5497,C5497,D5497,G5497,E5497,I5497)</f>
        <v>1252019HOMICIDIO421</v>
      </c>
      <c r="B5497" s="4">
        <v>12</v>
      </c>
      <c r="C5497" s="5">
        <v>5</v>
      </c>
      <c r="D5497" s="4">
        <v>2019</v>
      </c>
      <c r="E5497" s="4">
        <v>42</v>
      </c>
      <c r="F5497" s="4" t="s">
        <v>210</v>
      </c>
      <c r="G5497" s="4" t="s">
        <v>12</v>
      </c>
      <c r="H5497" s="4" t="s">
        <v>211</v>
      </c>
      <c r="I5497" s="4">
        <v>1</v>
      </c>
      <c r="J5497" t="str">
        <f>VLOOKUP(A5497,'Município e Sexo'!$A$2:$I$11321,5,FALSE)</f>
        <v>PAULISTA</v>
      </c>
      <c r="K5497" t="str">
        <f>VLOOKUP(A5497,'Município e Sexo'!$A$2:$I$11321,7,FALSE)</f>
        <v>MASCULINO</v>
      </c>
    </row>
    <row r="5498" spans="1:11" ht="15" customHeight="1" thickBot="1" x14ac:dyDescent="0.25">
      <c r="A5498" t="str">
        <f>CONCATENATE(B5498,C5498,D5498,G5498,E5498,I5498)</f>
        <v>1252019HOMICIDIO451</v>
      </c>
      <c r="B5498" s="4">
        <v>12</v>
      </c>
      <c r="C5498" s="5">
        <v>5</v>
      </c>
      <c r="D5498" s="4">
        <v>2019</v>
      </c>
      <c r="E5498" s="4">
        <v>45</v>
      </c>
      <c r="F5498" s="4" t="s">
        <v>210</v>
      </c>
      <c r="G5498" s="4" t="s">
        <v>12</v>
      </c>
      <c r="H5498" s="4" t="s">
        <v>211</v>
      </c>
      <c r="I5498" s="4">
        <v>1</v>
      </c>
      <c r="J5498" t="str">
        <f>VLOOKUP(A5498,'Município e Sexo'!$A$2:$I$11321,5,FALSE)</f>
        <v>RECIFE</v>
      </c>
      <c r="K5498" t="str">
        <f>VLOOKUP(A5498,'Município e Sexo'!$A$2:$I$11321,7,FALSE)</f>
        <v>MASCULINO</v>
      </c>
    </row>
    <row r="5499" spans="1:11" ht="15" customHeight="1" thickBot="1" x14ac:dyDescent="0.25">
      <c r="A5499" t="str">
        <f>CONCATENATE(B5499,C5499,D5499,G5499,E5499,I5499)</f>
        <v>1252019HOMICIDIO501</v>
      </c>
      <c r="B5499" s="4">
        <v>12</v>
      </c>
      <c r="C5499" s="5">
        <v>5</v>
      </c>
      <c r="D5499" s="4">
        <v>2019</v>
      </c>
      <c r="E5499" s="4">
        <v>50</v>
      </c>
      <c r="F5499" s="4" t="s">
        <v>210</v>
      </c>
      <c r="G5499" s="4" t="s">
        <v>12</v>
      </c>
      <c r="H5499" s="4" t="s">
        <v>211</v>
      </c>
      <c r="I5499" s="4">
        <v>1</v>
      </c>
      <c r="J5499" t="str">
        <f>VLOOKUP(A5499,'Município e Sexo'!$A$2:$I$11321,5,FALSE)</f>
        <v>PAULISTA</v>
      </c>
      <c r="K5499" t="str">
        <f>VLOOKUP(A5499,'Município e Sexo'!$A$2:$I$11321,7,FALSE)</f>
        <v>MASCULINO</v>
      </c>
    </row>
    <row r="5500" spans="1:11" ht="15" customHeight="1" thickBot="1" x14ac:dyDescent="0.25">
      <c r="A5500" t="str">
        <f>CONCATENATE(B5500,C5500,D5500,G5500,E5500,I5500)</f>
        <v>1252019HOMICIDIO271</v>
      </c>
      <c r="B5500" s="4">
        <v>12</v>
      </c>
      <c r="C5500" s="5">
        <v>5</v>
      </c>
      <c r="D5500" s="4">
        <v>2019</v>
      </c>
      <c r="E5500" s="4">
        <v>27</v>
      </c>
      <c r="F5500" s="4" t="s">
        <v>210</v>
      </c>
      <c r="G5500" s="4" t="s">
        <v>12</v>
      </c>
      <c r="H5500" s="4" t="s">
        <v>211</v>
      </c>
      <c r="I5500" s="4">
        <v>1</v>
      </c>
      <c r="J5500" t="str">
        <f>VLOOKUP(A5500,'Município e Sexo'!$A$2:$I$11321,5,FALSE)</f>
        <v>RECIFE</v>
      </c>
      <c r="K5500" t="str">
        <f>VLOOKUP(A5500,'Município e Sexo'!$A$2:$I$11321,7,FALSE)</f>
        <v>MASCULINO</v>
      </c>
    </row>
    <row r="5501" spans="1:11" ht="15" customHeight="1" thickBot="1" x14ac:dyDescent="0.25">
      <c r="A5501" t="str">
        <f>CONCATENATE(B5501,C5501,D5501,G5501,E5501,I5501)</f>
        <v>1252019HOMICIDIO491</v>
      </c>
      <c r="B5501" s="4">
        <v>12</v>
      </c>
      <c r="C5501" s="5">
        <v>5</v>
      </c>
      <c r="D5501" s="4">
        <v>2019</v>
      </c>
      <c r="E5501" s="4">
        <v>49</v>
      </c>
      <c r="F5501" s="4" t="s">
        <v>210</v>
      </c>
      <c r="G5501" s="4" t="s">
        <v>12</v>
      </c>
      <c r="H5501" s="4" t="s">
        <v>212</v>
      </c>
      <c r="I5501" s="4">
        <v>1</v>
      </c>
      <c r="J5501" t="str">
        <f>VLOOKUP(A5501,'Município e Sexo'!$A$2:$I$11321,5,FALSE)</f>
        <v>EXU</v>
      </c>
      <c r="K5501" t="str">
        <f>VLOOKUP(A5501,'Município e Sexo'!$A$2:$I$11321,7,FALSE)</f>
        <v>MASCULINO</v>
      </c>
    </row>
    <row r="5502" spans="1:11" ht="15" customHeight="1" thickBot="1" x14ac:dyDescent="0.25">
      <c r="A5502" t="str">
        <f>CONCATENATE(B5502,C5502,D5502,G5502,E5502,I5502)</f>
        <v>1352019HOMICIDIO141</v>
      </c>
      <c r="B5502" s="4">
        <v>13</v>
      </c>
      <c r="C5502" s="5">
        <v>5</v>
      </c>
      <c r="D5502" s="4">
        <v>2019</v>
      </c>
      <c r="E5502" s="4">
        <v>14</v>
      </c>
      <c r="F5502" s="4" t="s">
        <v>210</v>
      </c>
      <c r="G5502" s="4" t="s">
        <v>12</v>
      </c>
      <c r="H5502" s="4" t="s">
        <v>212</v>
      </c>
      <c r="I5502" s="4">
        <v>1</v>
      </c>
      <c r="J5502" t="str">
        <f>VLOOKUP(A5502,'Município e Sexo'!$A$2:$I$11321,5,FALSE)</f>
        <v>TIMBAUBA</v>
      </c>
      <c r="K5502" t="str">
        <f>VLOOKUP(A5502,'Município e Sexo'!$A$2:$I$11321,7,FALSE)</f>
        <v>MASCULINO</v>
      </c>
    </row>
    <row r="5503" spans="1:11" ht="15" customHeight="1" thickBot="1" x14ac:dyDescent="0.25">
      <c r="A5503" t="str">
        <f>CONCATENATE(B5503,C5503,D5503,G5503,E5503,I5503)</f>
        <v>1352019HOMICIDIO191</v>
      </c>
      <c r="B5503" s="4">
        <v>13</v>
      </c>
      <c r="C5503" s="5">
        <v>5</v>
      </c>
      <c r="D5503" s="4">
        <v>2019</v>
      </c>
      <c r="E5503" s="4">
        <v>19</v>
      </c>
      <c r="F5503" s="4" t="s">
        <v>210</v>
      </c>
      <c r="G5503" s="4" t="s">
        <v>12</v>
      </c>
      <c r="H5503" s="4" t="s">
        <v>211</v>
      </c>
      <c r="I5503" s="4">
        <v>1</v>
      </c>
      <c r="J5503" t="str">
        <f>VLOOKUP(A5503,'Município e Sexo'!$A$2:$I$11321,5,FALSE)</f>
        <v>JABOATAO DOS GUARARAPES</v>
      </c>
      <c r="K5503" t="str">
        <f>VLOOKUP(A5503,'Município e Sexo'!$A$2:$I$11321,7,FALSE)</f>
        <v>MASCULINO</v>
      </c>
    </row>
    <row r="5504" spans="1:11" ht="15" customHeight="1" thickBot="1" x14ac:dyDescent="0.25">
      <c r="A5504" t="str">
        <f>CONCATENATE(B5504,C5504,D5504,G5504,E5504,I5504)</f>
        <v>1352019HOMICIDIO151</v>
      </c>
      <c r="B5504" s="4">
        <v>13</v>
      </c>
      <c r="C5504" s="5">
        <v>5</v>
      </c>
      <c r="D5504" s="4">
        <v>2019</v>
      </c>
      <c r="E5504" s="4">
        <v>15</v>
      </c>
      <c r="F5504" s="4" t="s">
        <v>210</v>
      </c>
      <c r="G5504" s="4" t="s">
        <v>12</v>
      </c>
      <c r="H5504" s="4" t="s">
        <v>211</v>
      </c>
      <c r="I5504" s="4">
        <v>1</v>
      </c>
      <c r="J5504" t="str">
        <f>VLOOKUP(A5504,'Município e Sexo'!$A$2:$I$11321,5,FALSE)</f>
        <v>RECIFE</v>
      </c>
      <c r="K5504" t="str">
        <f>VLOOKUP(A5504,'Município e Sexo'!$A$2:$I$11321,7,FALSE)</f>
        <v>MASCULINO</v>
      </c>
    </row>
    <row r="5505" spans="1:11" ht="15" customHeight="1" thickBot="1" x14ac:dyDescent="0.25">
      <c r="A5505" t="str">
        <f>CONCATENATE(B5505,C5505,D5505,G5505,E5505,I5505)</f>
        <v>1352019HOMICIDIO171</v>
      </c>
      <c r="B5505" s="4">
        <v>13</v>
      </c>
      <c r="C5505" s="5">
        <v>5</v>
      </c>
      <c r="D5505" s="4">
        <v>2019</v>
      </c>
      <c r="E5505" s="4">
        <v>17</v>
      </c>
      <c r="F5505" s="4" t="s">
        <v>210</v>
      </c>
      <c r="G5505" s="4" t="s">
        <v>12</v>
      </c>
      <c r="H5505" s="4" t="s">
        <v>211</v>
      </c>
      <c r="I5505" s="4">
        <v>1</v>
      </c>
      <c r="J5505" t="str">
        <f>VLOOKUP(A5505,'Município e Sexo'!$A$2:$I$11321,5,FALSE)</f>
        <v>VITORIA DE SANTO ANTAO</v>
      </c>
      <c r="K5505" t="str">
        <f>VLOOKUP(A5505,'Município e Sexo'!$A$2:$I$11321,7,FALSE)</f>
        <v>MASCULINO</v>
      </c>
    </row>
    <row r="5506" spans="1:11" ht="15" customHeight="1" thickBot="1" x14ac:dyDescent="0.25">
      <c r="A5506" t="str">
        <f>CONCATENATE(B5506,C5506,D5506,G5506,E5506,I5506)</f>
        <v>1352019HOMICIDIO351</v>
      </c>
      <c r="B5506" s="4">
        <v>13</v>
      </c>
      <c r="C5506" s="5">
        <v>5</v>
      </c>
      <c r="D5506" s="4">
        <v>2019</v>
      </c>
      <c r="E5506" s="4">
        <v>35</v>
      </c>
      <c r="F5506" s="4" t="s">
        <v>210</v>
      </c>
      <c r="G5506" s="4" t="s">
        <v>12</v>
      </c>
      <c r="H5506" s="4" t="s">
        <v>211</v>
      </c>
      <c r="I5506" s="4">
        <v>1</v>
      </c>
      <c r="J5506" t="str">
        <f>VLOOKUP(A5506,'Município e Sexo'!$A$2:$I$11321,5,FALSE)</f>
        <v>PASSIRA</v>
      </c>
      <c r="K5506" t="str">
        <f>VLOOKUP(A5506,'Município e Sexo'!$A$2:$I$11321,7,FALSE)</f>
        <v>MASCULINO</v>
      </c>
    </row>
    <row r="5507" spans="1:11" ht="15" customHeight="1" thickBot="1" x14ac:dyDescent="0.25">
      <c r="A5507" t="str">
        <f>CONCATENATE(B5507,C5507,D5507,G5507,E5507,I5507)</f>
        <v>1452019HOMICIDIO231</v>
      </c>
      <c r="B5507" s="4">
        <v>14</v>
      </c>
      <c r="C5507" s="5">
        <v>5</v>
      </c>
      <c r="D5507" s="4">
        <v>2019</v>
      </c>
      <c r="E5507" s="4">
        <v>23</v>
      </c>
      <c r="F5507" s="4" t="s">
        <v>210</v>
      </c>
      <c r="G5507" s="4" t="s">
        <v>12</v>
      </c>
      <c r="H5507" s="4" t="s">
        <v>212</v>
      </c>
      <c r="I5507" s="4">
        <v>1</v>
      </c>
      <c r="J5507" t="str">
        <f>VLOOKUP(A5507,'Município e Sexo'!$A$2:$I$11321,5,FALSE)</f>
        <v>LAGOA DO CARRO</v>
      </c>
      <c r="K5507" t="str">
        <f>VLOOKUP(A5507,'Município e Sexo'!$A$2:$I$11321,7,FALSE)</f>
        <v>MASCULINO</v>
      </c>
    </row>
    <row r="5508" spans="1:11" ht="15" customHeight="1" thickBot="1" x14ac:dyDescent="0.25">
      <c r="A5508" t="str">
        <f>CONCATENATE(B5508,C5508,D5508,G5508,E5508,I5508)</f>
        <v>1452019HOMICIDIO331</v>
      </c>
      <c r="B5508" s="4">
        <v>14</v>
      </c>
      <c r="C5508" s="5">
        <v>5</v>
      </c>
      <c r="D5508" s="4">
        <v>2019</v>
      </c>
      <c r="E5508" s="4">
        <v>33</v>
      </c>
      <c r="F5508" s="4" t="s">
        <v>210</v>
      </c>
      <c r="G5508" s="4" t="s">
        <v>12</v>
      </c>
      <c r="H5508" s="4" t="s">
        <v>218</v>
      </c>
      <c r="I5508" s="4">
        <v>1</v>
      </c>
      <c r="J5508" t="str">
        <f>VLOOKUP(A5508,'Município e Sexo'!$A$2:$I$11321,5,FALSE)</f>
        <v>LAGOA GRANDE</v>
      </c>
      <c r="K5508" t="str">
        <f>VLOOKUP(A5508,'Município e Sexo'!$A$2:$I$11321,7,FALSE)</f>
        <v>MASCULINO</v>
      </c>
    </row>
    <row r="5509" spans="1:11" ht="15" customHeight="1" thickBot="1" x14ac:dyDescent="0.25">
      <c r="A5509" t="str">
        <f>CONCATENATE(B5509,C5509,D5509,G5509,E5509,I5509)</f>
        <v>1452019HOMICIDIO331</v>
      </c>
      <c r="B5509" s="4">
        <v>14</v>
      </c>
      <c r="C5509" s="5">
        <v>5</v>
      </c>
      <c r="D5509" s="4">
        <v>2019</v>
      </c>
      <c r="E5509" s="4">
        <v>33</v>
      </c>
      <c r="F5509" s="4" t="s">
        <v>210</v>
      </c>
      <c r="G5509" s="4" t="s">
        <v>12</v>
      </c>
      <c r="H5509" s="4" t="s">
        <v>211</v>
      </c>
      <c r="I5509" s="4">
        <v>1</v>
      </c>
      <c r="J5509" t="str">
        <f>VLOOKUP(A5509,'Município e Sexo'!$A$2:$I$11321,5,FALSE)</f>
        <v>LAGOA GRANDE</v>
      </c>
      <c r="K5509" t="str">
        <f>VLOOKUP(A5509,'Município e Sexo'!$A$2:$I$11321,7,FALSE)</f>
        <v>MASCULINO</v>
      </c>
    </row>
    <row r="5510" spans="1:11" ht="15" customHeight="1" thickBot="1" x14ac:dyDescent="0.25">
      <c r="A5510" t="str">
        <f>CONCATENATE(B5510,C5510,D5510,G5510,E5510,I5510)</f>
        <v>1452019HOMICIDIO331</v>
      </c>
      <c r="B5510" s="4">
        <v>14</v>
      </c>
      <c r="C5510" s="5">
        <v>5</v>
      </c>
      <c r="D5510" s="4">
        <v>2019</v>
      </c>
      <c r="E5510" s="4">
        <v>33</v>
      </c>
      <c r="F5510" s="4" t="s">
        <v>210</v>
      </c>
      <c r="G5510" s="4" t="s">
        <v>12</v>
      </c>
      <c r="H5510" s="4" t="s">
        <v>211</v>
      </c>
      <c r="I5510" s="4">
        <v>1</v>
      </c>
      <c r="J5510" t="str">
        <f>VLOOKUP(A5510,'Município e Sexo'!$A$2:$I$11321,5,FALSE)</f>
        <v>LAGOA GRANDE</v>
      </c>
      <c r="K5510" t="str">
        <f>VLOOKUP(A5510,'Município e Sexo'!$A$2:$I$11321,7,FALSE)</f>
        <v>MASCULINO</v>
      </c>
    </row>
    <row r="5511" spans="1:11" ht="15" customHeight="1" thickBot="1" x14ac:dyDescent="0.25">
      <c r="A5511" t="str">
        <f>CONCATENATE(B5511,C5511,D5511,G5511,E5511,I5511)</f>
        <v>1452019HOMICIDIO211</v>
      </c>
      <c r="B5511" s="4">
        <v>14</v>
      </c>
      <c r="C5511" s="5">
        <v>5</v>
      </c>
      <c r="D5511" s="4">
        <v>2019</v>
      </c>
      <c r="E5511" s="4">
        <v>21</v>
      </c>
      <c r="F5511" s="4" t="s">
        <v>210</v>
      </c>
      <c r="G5511" s="4" t="s">
        <v>12</v>
      </c>
      <c r="H5511" s="4" t="s">
        <v>212</v>
      </c>
      <c r="I5511" s="4">
        <v>1</v>
      </c>
      <c r="J5511" t="str">
        <f>VLOOKUP(A5511,'Município e Sexo'!$A$2:$I$11321,5,FALSE)</f>
        <v>JOAO ALFREDO</v>
      </c>
      <c r="K5511" t="str">
        <f>VLOOKUP(A5511,'Município e Sexo'!$A$2:$I$11321,7,FALSE)</f>
        <v>MASCULINO</v>
      </c>
    </row>
    <row r="5512" spans="1:11" ht="15" customHeight="1" thickBot="1" x14ac:dyDescent="0.25">
      <c r="A5512" t="str">
        <f>CONCATENATE(B5512,C5512,D5512,G5512,E5512,I5512)</f>
        <v>1452019HOMICIDIO291</v>
      </c>
      <c r="B5512" s="4">
        <v>14</v>
      </c>
      <c r="C5512" s="5">
        <v>5</v>
      </c>
      <c r="D5512" s="4">
        <v>2019</v>
      </c>
      <c r="E5512" s="4">
        <v>29</v>
      </c>
      <c r="F5512" s="4" t="s">
        <v>210</v>
      </c>
      <c r="G5512" s="4" t="s">
        <v>12</v>
      </c>
      <c r="H5512" s="4" t="s">
        <v>211</v>
      </c>
      <c r="I5512" s="4">
        <v>1</v>
      </c>
      <c r="J5512" t="str">
        <f>VLOOKUP(A5512,'Município e Sexo'!$A$2:$I$11321,5,FALSE)</f>
        <v>ARACOIABA</v>
      </c>
      <c r="K5512" t="str">
        <f>VLOOKUP(A5512,'Município e Sexo'!$A$2:$I$11321,7,FALSE)</f>
        <v>MASCULINO</v>
      </c>
    </row>
    <row r="5513" spans="1:11" ht="15" customHeight="1" thickBot="1" x14ac:dyDescent="0.25">
      <c r="A5513" t="str">
        <f>CONCATENATE(B5513,C5513,D5513,G5513,E5513,I5513)</f>
        <v>1452019HOMICIDIO191</v>
      </c>
      <c r="B5513" s="4">
        <v>14</v>
      </c>
      <c r="C5513" s="5">
        <v>5</v>
      </c>
      <c r="D5513" s="4">
        <v>2019</v>
      </c>
      <c r="E5513" s="4">
        <v>19</v>
      </c>
      <c r="F5513" s="4" t="s">
        <v>210</v>
      </c>
      <c r="G5513" s="4" t="s">
        <v>12</v>
      </c>
      <c r="H5513" s="4" t="s">
        <v>212</v>
      </c>
      <c r="I5513" s="4">
        <v>1</v>
      </c>
      <c r="J5513" t="str">
        <f>VLOOKUP(A5513,'Município e Sexo'!$A$2:$I$11321,5,FALSE)</f>
        <v>SIRINHAEM</v>
      </c>
      <c r="K5513" t="str">
        <f>VLOOKUP(A5513,'Município e Sexo'!$A$2:$I$11321,7,FALSE)</f>
        <v>MASCULINO</v>
      </c>
    </row>
    <row r="5514" spans="1:11" ht="15" customHeight="1" thickBot="1" x14ac:dyDescent="0.25">
      <c r="A5514" t="str">
        <f>CONCATENATE(B5514,C5514,D5514,G5514,E5514,I5514)</f>
        <v>1452019HOMICIDIO351</v>
      </c>
      <c r="B5514" s="4">
        <v>14</v>
      </c>
      <c r="C5514" s="5">
        <v>5</v>
      </c>
      <c r="D5514" s="4">
        <v>2019</v>
      </c>
      <c r="E5514" s="4">
        <v>35</v>
      </c>
      <c r="F5514" s="4" t="s">
        <v>210</v>
      </c>
      <c r="G5514" s="4" t="s">
        <v>12</v>
      </c>
      <c r="H5514" s="4" t="s">
        <v>211</v>
      </c>
      <c r="I5514" s="4">
        <v>1</v>
      </c>
      <c r="J5514" t="str">
        <f>VLOOKUP(A5514,'Município e Sexo'!$A$2:$I$11321,5,FALSE)</f>
        <v>ITAMARACA</v>
      </c>
      <c r="K5514" t="str">
        <f>VLOOKUP(A5514,'Município e Sexo'!$A$2:$I$11321,7,FALSE)</f>
        <v>MASCULINO</v>
      </c>
    </row>
    <row r="5515" spans="1:11" ht="15" customHeight="1" thickBot="1" x14ac:dyDescent="0.25">
      <c r="A5515" t="str">
        <f>CONCATENATE(B5515,C5515,D5515,G5515,E5515,I5515)</f>
        <v>1552019HOMICIDIO261</v>
      </c>
      <c r="B5515" s="4">
        <v>15</v>
      </c>
      <c r="C5515" s="5">
        <v>5</v>
      </c>
      <c r="D5515" s="4">
        <v>2019</v>
      </c>
      <c r="E5515" s="4">
        <v>26</v>
      </c>
      <c r="F5515" s="4" t="s">
        <v>210</v>
      </c>
      <c r="G5515" s="4" t="s">
        <v>12</v>
      </c>
      <c r="H5515" s="4" t="s">
        <v>211</v>
      </c>
      <c r="I5515" s="4">
        <v>1</v>
      </c>
      <c r="J5515" t="str">
        <f>VLOOKUP(A5515,'Município e Sexo'!$A$2:$I$11321,5,FALSE)</f>
        <v>CABO DE SANTO AGOSTINHO</v>
      </c>
      <c r="K5515" t="str">
        <f>VLOOKUP(A5515,'Município e Sexo'!$A$2:$I$11321,7,FALSE)</f>
        <v>MASCULINO</v>
      </c>
    </row>
    <row r="5516" spans="1:11" ht="15" customHeight="1" thickBot="1" x14ac:dyDescent="0.25">
      <c r="A5516" t="str">
        <f>CONCATENATE(B5516,C5516,D5516,G5516,E5516,I5516)</f>
        <v>1552019LATROCINIO491</v>
      </c>
      <c r="B5516" s="4">
        <v>15</v>
      </c>
      <c r="C5516" s="5">
        <v>5</v>
      </c>
      <c r="D5516" s="4">
        <v>2019</v>
      </c>
      <c r="E5516" s="4">
        <v>49</v>
      </c>
      <c r="F5516" s="4" t="s">
        <v>210</v>
      </c>
      <c r="G5516" s="4" t="s">
        <v>33</v>
      </c>
      <c r="H5516" s="4" t="s">
        <v>215</v>
      </c>
      <c r="I5516" s="4">
        <v>1</v>
      </c>
      <c r="J5516" t="str">
        <f>VLOOKUP(A5516,'Município e Sexo'!$A$2:$I$11321,5,FALSE)</f>
        <v>ARCOVERDE</v>
      </c>
      <c r="K5516" t="str">
        <f>VLOOKUP(A5516,'Município e Sexo'!$A$2:$I$11321,7,FALSE)</f>
        <v>MASCULINO</v>
      </c>
    </row>
    <row r="5517" spans="1:11" ht="15" customHeight="1" thickBot="1" x14ac:dyDescent="0.25">
      <c r="A5517" t="str">
        <f>CONCATENATE(B5517,C5517,D5517,G5517,E5517,I5517)</f>
        <v>1552019HOMICIDIO171</v>
      </c>
      <c r="B5517" s="4">
        <v>15</v>
      </c>
      <c r="C5517" s="5">
        <v>5</v>
      </c>
      <c r="D5517" s="4">
        <v>2019</v>
      </c>
      <c r="E5517" s="4">
        <v>17</v>
      </c>
      <c r="F5517" s="4" t="s">
        <v>210</v>
      </c>
      <c r="G5517" s="4" t="s">
        <v>12</v>
      </c>
      <c r="H5517" s="4" t="s">
        <v>211</v>
      </c>
      <c r="I5517" s="4">
        <v>1</v>
      </c>
      <c r="J5517" t="str">
        <f>VLOOKUP(A5517,'Município e Sexo'!$A$2:$I$11321,5,FALSE)</f>
        <v>RECIFE</v>
      </c>
      <c r="K5517" t="str">
        <f>VLOOKUP(A5517,'Município e Sexo'!$A$2:$I$11321,7,FALSE)</f>
        <v>FEMININO</v>
      </c>
    </row>
    <row r="5518" spans="1:11" ht="15" customHeight="1" thickBot="1" x14ac:dyDescent="0.25">
      <c r="A5518" t="str">
        <f>CONCATENATE(B5518,C5518,D5518,G5518,E5518,I5518)</f>
        <v>1552019HOMICIDIO191</v>
      </c>
      <c r="B5518" s="4">
        <v>15</v>
      </c>
      <c r="C5518" s="5">
        <v>5</v>
      </c>
      <c r="D5518" s="4">
        <v>2019</v>
      </c>
      <c r="E5518" s="4">
        <v>19</v>
      </c>
      <c r="F5518" s="4" t="s">
        <v>210</v>
      </c>
      <c r="G5518" s="4" t="s">
        <v>12</v>
      </c>
      <c r="H5518" s="4" t="s">
        <v>211</v>
      </c>
      <c r="I5518" s="4">
        <v>1</v>
      </c>
      <c r="J5518" t="str">
        <f>VLOOKUP(A5518,'Município e Sexo'!$A$2:$I$11321,5,FALSE)</f>
        <v>JABOATAO DOS GUARARAPES</v>
      </c>
      <c r="K5518" t="str">
        <f>VLOOKUP(A5518,'Município e Sexo'!$A$2:$I$11321,7,FALSE)</f>
        <v>MASCULINO</v>
      </c>
    </row>
    <row r="5519" spans="1:11" ht="15" customHeight="1" thickBot="1" x14ac:dyDescent="0.25">
      <c r="A5519" t="str">
        <f>CONCATENATE(B5519,C5519,D5519,G5519,E5519,I5519)</f>
        <v>1552019HOMICIDIO311</v>
      </c>
      <c r="B5519" s="4">
        <v>15</v>
      </c>
      <c r="C5519" s="5">
        <v>5</v>
      </c>
      <c r="D5519" s="4">
        <v>2019</v>
      </c>
      <c r="E5519" s="4">
        <v>31</v>
      </c>
      <c r="F5519" s="4" t="s">
        <v>210</v>
      </c>
      <c r="G5519" s="4" t="s">
        <v>12</v>
      </c>
      <c r="H5519" s="4" t="s">
        <v>211</v>
      </c>
      <c r="I5519" s="4">
        <v>1</v>
      </c>
      <c r="J5519" t="str">
        <f>VLOOKUP(A5519,'Município e Sexo'!$A$2:$I$11321,5,FALSE)</f>
        <v>BARREIROS</v>
      </c>
      <c r="K5519" t="str">
        <f>VLOOKUP(A5519,'Município e Sexo'!$A$2:$I$11321,7,FALSE)</f>
        <v>MASCULINO</v>
      </c>
    </row>
    <row r="5520" spans="1:11" ht="15" customHeight="1" thickBot="1" x14ac:dyDescent="0.25">
      <c r="A5520" t="str">
        <f>CONCATENATE(B5520,C5520,D5520,G5520,E5520,I5520)</f>
        <v>1552019HOMICIDIO421</v>
      </c>
      <c r="B5520" s="4">
        <v>15</v>
      </c>
      <c r="C5520" s="5">
        <v>5</v>
      </c>
      <c r="D5520" s="4">
        <v>2019</v>
      </c>
      <c r="E5520" s="4">
        <v>42</v>
      </c>
      <c r="F5520" s="4" t="s">
        <v>210</v>
      </c>
      <c r="G5520" s="4" t="s">
        <v>12</v>
      </c>
      <c r="H5520" s="4" t="s">
        <v>212</v>
      </c>
      <c r="I5520" s="4">
        <v>1</v>
      </c>
      <c r="J5520" t="str">
        <f>VLOOKUP(A5520,'Município e Sexo'!$A$2:$I$11321,5,FALSE)</f>
        <v>PETROLINA</v>
      </c>
      <c r="K5520" t="str">
        <f>VLOOKUP(A5520,'Município e Sexo'!$A$2:$I$11321,7,FALSE)</f>
        <v>MASCULINO</v>
      </c>
    </row>
    <row r="5521" spans="1:11" ht="15" customHeight="1" thickBot="1" x14ac:dyDescent="0.25">
      <c r="A5521" t="str">
        <f>CONCATENATE(B5521,C5521,D5521,G5521,E5521,I5521)</f>
        <v>1552019HOMICIDIO181</v>
      </c>
      <c r="B5521" s="4">
        <v>15</v>
      </c>
      <c r="C5521" s="5">
        <v>5</v>
      </c>
      <c r="D5521" s="4">
        <v>2019</v>
      </c>
      <c r="E5521" s="4">
        <v>18</v>
      </c>
      <c r="F5521" s="4" t="s">
        <v>210</v>
      </c>
      <c r="G5521" s="4" t="s">
        <v>12</v>
      </c>
      <c r="H5521" s="4" t="s">
        <v>217</v>
      </c>
      <c r="I5521" s="4">
        <v>1</v>
      </c>
      <c r="J5521" t="str">
        <f>VLOOKUP(A5521,'Município e Sexo'!$A$2:$I$11321,5,FALSE)</f>
        <v>BELEM DE SAO FRANCISCO</v>
      </c>
      <c r="K5521" t="str">
        <f>VLOOKUP(A5521,'Município e Sexo'!$A$2:$I$11321,7,FALSE)</f>
        <v>MASCULINO</v>
      </c>
    </row>
    <row r="5522" spans="1:11" ht="15" customHeight="1" thickBot="1" x14ac:dyDescent="0.25">
      <c r="A5522" t="str">
        <f>CONCATENATE(B5522,C5522,D5522,G5522,E5522,I5522)</f>
        <v>1552019HOMICIDIO231</v>
      </c>
      <c r="B5522" s="4">
        <v>15</v>
      </c>
      <c r="C5522" s="5">
        <v>5</v>
      </c>
      <c r="D5522" s="4">
        <v>2019</v>
      </c>
      <c r="E5522" s="4">
        <v>23</v>
      </c>
      <c r="F5522" s="4" t="s">
        <v>210</v>
      </c>
      <c r="G5522" s="4" t="s">
        <v>12</v>
      </c>
      <c r="H5522" s="4" t="s">
        <v>211</v>
      </c>
      <c r="I5522" s="4">
        <v>1</v>
      </c>
      <c r="J5522" t="str">
        <f>VLOOKUP(A5522,'Município e Sexo'!$A$2:$I$11321,5,FALSE)</f>
        <v>PAULISTA</v>
      </c>
      <c r="K5522" t="str">
        <f>VLOOKUP(A5522,'Município e Sexo'!$A$2:$I$11321,7,FALSE)</f>
        <v>MASCULINO</v>
      </c>
    </row>
    <row r="5523" spans="1:11" ht="15" customHeight="1" thickBot="1" x14ac:dyDescent="0.25">
      <c r="A5523" t="str">
        <f>CONCATENATE(B5523,C5523,D5523,G5523,E5523,I5523)</f>
        <v>1552019HOMICIDIO261</v>
      </c>
      <c r="B5523" s="4">
        <v>15</v>
      </c>
      <c r="C5523" s="5">
        <v>5</v>
      </c>
      <c r="D5523" s="4">
        <v>2019</v>
      </c>
      <c r="E5523" s="4">
        <v>26</v>
      </c>
      <c r="F5523" s="4" t="s">
        <v>210</v>
      </c>
      <c r="G5523" s="4" t="s">
        <v>12</v>
      </c>
      <c r="H5523" s="4" t="s">
        <v>211</v>
      </c>
      <c r="I5523" s="4">
        <v>1</v>
      </c>
      <c r="J5523" t="str">
        <f>VLOOKUP(A5523,'Município e Sexo'!$A$2:$I$11321,5,FALSE)</f>
        <v>CABO DE SANTO AGOSTINHO</v>
      </c>
      <c r="K5523" t="str">
        <f>VLOOKUP(A5523,'Município e Sexo'!$A$2:$I$11321,7,FALSE)</f>
        <v>MASCULINO</v>
      </c>
    </row>
    <row r="5524" spans="1:11" ht="15" customHeight="1" thickBot="1" x14ac:dyDescent="0.25">
      <c r="A5524" t="str">
        <f>CONCATENATE(B5524,C5524,D5524,G5524,E5524,I5524)</f>
        <v>1552019HOMICIDIO291</v>
      </c>
      <c r="B5524" s="4">
        <v>15</v>
      </c>
      <c r="C5524" s="5">
        <v>5</v>
      </c>
      <c r="D5524" s="4">
        <v>2019</v>
      </c>
      <c r="E5524" s="4">
        <v>29</v>
      </c>
      <c r="F5524" s="4" t="s">
        <v>210</v>
      </c>
      <c r="G5524" s="4" t="s">
        <v>12</v>
      </c>
      <c r="H5524" s="4" t="s">
        <v>212</v>
      </c>
      <c r="I5524" s="4">
        <v>1</v>
      </c>
      <c r="J5524" t="str">
        <f>VLOOKUP(A5524,'Município e Sexo'!$A$2:$I$11321,5,FALSE)</f>
        <v>BREJO DA MADRE DE DEUS</v>
      </c>
      <c r="K5524" t="str">
        <f>VLOOKUP(A5524,'Município e Sexo'!$A$2:$I$11321,7,FALSE)</f>
        <v>MASCULINO</v>
      </c>
    </row>
    <row r="5525" spans="1:11" ht="15" customHeight="1" thickBot="1" x14ac:dyDescent="0.25">
      <c r="A5525" t="str">
        <f>CONCATENATE(B5525,C5525,D5525,G5525,E5525,I5525)</f>
        <v>1552019HOMICIDIO311</v>
      </c>
      <c r="B5525" s="4">
        <v>15</v>
      </c>
      <c r="C5525" s="5">
        <v>5</v>
      </c>
      <c r="D5525" s="4">
        <v>2019</v>
      </c>
      <c r="E5525" s="4">
        <v>31</v>
      </c>
      <c r="F5525" s="4" t="s">
        <v>210</v>
      </c>
      <c r="G5525" s="4" t="s">
        <v>12</v>
      </c>
      <c r="H5525" s="4" t="s">
        <v>218</v>
      </c>
      <c r="I5525" s="4">
        <v>1</v>
      </c>
      <c r="J5525" t="str">
        <f>VLOOKUP(A5525,'Município e Sexo'!$A$2:$I$11321,5,FALSE)</f>
        <v>BARREIROS</v>
      </c>
      <c r="K5525" t="str">
        <f>VLOOKUP(A5525,'Município e Sexo'!$A$2:$I$11321,7,FALSE)</f>
        <v>MASCULINO</v>
      </c>
    </row>
    <row r="5526" spans="1:11" ht="15" customHeight="1" thickBot="1" x14ac:dyDescent="0.25">
      <c r="A5526" t="str">
        <f>CONCATENATE(B5526,C5526,D5526,G5526,E5526,I5526)</f>
        <v>1552019HOMICIDIO191</v>
      </c>
      <c r="B5526" s="4">
        <v>15</v>
      </c>
      <c r="C5526" s="5">
        <v>5</v>
      </c>
      <c r="D5526" s="4">
        <v>2019</v>
      </c>
      <c r="E5526" s="4">
        <v>19</v>
      </c>
      <c r="F5526" s="4" t="s">
        <v>210</v>
      </c>
      <c r="G5526" s="4" t="s">
        <v>12</v>
      </c>
      <c r="H5526" s="4" t="s">
        <v>211</v>
      </c>
      <c r="I5526" s="4">
        <v>1</v>
      </c>
      <c r="J5526" t="str">
        <f>VLOOKUP(A5526,'Município e Sexo'!$A$2:$I$11321,5,FALSE)</f>
        <v>JABOATAO DOS GUARARAPES</v>
      </c>
      <c r="K5526" t="str">
        <f>VLOOKUP(A5526,'Município e Sexo'!$A$2:$I$11321,7,FALSE)</f>
        <v>MASCULINO</v>
      </c>
    </row>
    <row r="5527" spans="1:11" ht="15" customHeight="1" thickBot="1" x14ac:dyDescent="0.25">
      <c r="A5527" t="str">
        <f>CONCATENATE(B5527,C5527,D5527,G5527,E5527,I5527)</f>
        <v>1552019HOMICIDIO281</v>
      </c>
      <c r="B5527" s="4">
        <v>15</v>
      </c>
      <c r="C5527" s="5">
        <v>5</v>
      </c>
      <c r="D5527" s="4">
        <v>2019</v>
      </c>
      <c r="E5527" s="4">
        <v>28</v>
      </c>
      <c r="F5527" s="4" t="s">
        <v>210</v>
      </c>
      <c r="G5527" s="4" t="s">
        <v>12</v>
      </c>
      <c r="H5527" s="4" t="s">
        <v>211</v>
      </c>
      <c r="I5527" s="4">
        <v>1</v>
      </c>
      <c r="J5527" t="str">
        <f>VLOOKUP(A5527,'Município e Sexo'!$A$2:$I$11321,5,FALSE)</f>
        <v>FEIRA NOVA</v>
      </c>
      <c r="K5527" t="str">
        <f>VLOOKUP(A5527,'Município e Sexo'!$A$2:$I$11321,7,FALSE)</f>
        <v>MASCULINO</v>
      </c>
    </row>
    <row r="5528" spans="1:11" ht="15" customHeight="1" thickBot="1" x14ac:dyDescent="0.25">
      <c r="A5528" t="str">
        <f>CONCATENATE(B5528,C5528,D5528,G5528,E5528,I5528)</f>
        <v>1652019HOMICIDIO191</v>
      </c>
      <c r="B5528" s="4">
        <v>16</v>
      </c>
      <c r="C5528" s="5">
        <v>5</v>
      </c>
      <c r="D5528" s="4">
        <v>2019</v>
      </c>
      <c r="E5528" s="4">
        <v>19</v>
      </c>
      <c r="F5528" s="4" t="s">
        <v>210</v>
      </c>
      <c r="G5528" s="4" t="s">
        <v>12</v>
      </c>
      <c r="H5528" s="4" t="s">
        <v>211</v>
      </c>
      <c r="I5528" s="4">
        <v>1</v>
      </c>
      <c r="J5528" t="str">
        <f>VLOOKUP(A5528,'Município e Sexo'!$A$2:$I$11321,5,FALSE)</f>
        <v>ESCADA</v>
      </c>
      <c r="K5528" t="str">
        <f>VLOOKUP(A5528,'Município e Sexo'!$A$2:$I$11321,7,FALSE)</f>
        <v>MASCULINO</v>
      </c>
    </row>
    <row r="5529" spans="1:11" ht="15" customHeight="1" thickBot="1" x14ac:dyDescent="0.25">
      <c r="A5529" t="str">
        <f>CONCATENATE(B5529,C5529,D5529,G5529,E5529,I5529)</f>
        <v>1652019HOMICIDIO331</v>
      </c>
      <c r="B5529" s="4">
        <v>16</v>
      </c>
      <c r="C5529" s="5">
        <v>5</v>
      </c>
      <c r="D5529" s="4">
        <v>2019</v>
      </c>
      <c r="E5529" s="4">
        <v>33</v>
      </c>
      <c r="F5529" s="4" t="s">
        <v>210</v>
      </c>
      <c r="G5529" s="4" t="s">
        <v>12</v>
      </c>
      <c r="H5529" s="4" t="s">
        <v>217</v>
      </c>
      <c r="I5529" s="4">
        <v>1</v>
      </c>
      <c r="J5529" t="str">
        <f>VLOOKUP(A5529,'Município e Sexo'!$A$2:$I$11321,5,FALSE)</f>
        <v>OLINDA</v>
      </c>
      <c r="K5529" t="str">
        <f>VLOOKUP(A5529,'Município e Sexo'!$A$2:$I$11321,7,FALSE)</f>
        <v>MASCULINO</v>
      </c>
    </row>
    <row r="5530" spans="1:11" ht="15" customHeight="1" thickBot="1" x14ac:dyDescent="0.25">
      <c r="A5530" t="str">
        <f>CONCATENATE(B5530,C5530,D5530,G5530,E5530,I5530)</f>
        <v>1652019HOMICIDIO191</v>
      </c>
      <c r="B5530" s="4">
        <v>16</v>
      </c>
      <c r="C5530" s="5">
        <v>5</v>
      </c>
      <c r="D5530" s="4">
        <v>2019</v>
      </c>
      <c r="E5530" s="4">
        <v>19</v>
      </c>
      <c r="F5530" s="4" t="s">
        <v>210</v>
      </c>
      <c r="G5530" s="4" t="s">
        <v>12</v>
      </c>
      <c r="H5530" s="4" t="s">
        <v>211</v>
      </c>
      <c r="I5530" s="4">
        <v>1</v>
      </c>
      <c r="J5530" t="str">
        <f>VLOOKUP(A5530,'Município e Sexo'!$A$2:$I$11321,5,FALSE)</f>
        <v>ESCADA</v>
      </c>
      <c r="K5530" t="str">
        <f>VLOOKUP(A5530,'Município e Sexo'!$A$2:$I$11321,7,FALSE)</f>
        <v>MASCULINO</v>
      </c>
    </row>
    <row r="5531" spans="1:11" ht="15" customHeight="1" thickBot="1" x14ac:dyDescent="0.25">
      <c r="A5531" t="str">
        <f>CONCATENATE(B5531,C5531,D5531,G5531,E5531,I5531)</f>
        <v>1652019HOMICIDIO221</v>
      </c>
      <c r="B5531" s="4">
        <v>16</v>
      </c>
      <c r="C5531" s="5">
        <v>5</v>
      </c>
      <c r="D5531" s="4">
        <v>2019</v>
      </c>
      <c r="E5531" s="4">
        <v>22</v>
      </c>
      <c r="F5531" s="4" t="s">
        <v>210</v>
      </c>
      <c r="G5531" s="4" t="s">
        <v>12</v>
      </c>
      <c r="H5531" s="4" t="s">
        <v>211</v>
      </c>
      <c r="I5531" s="4">
        <v>1</v>
      </c>
      <c r="J5531" t="str">
        <f>VLOOKUP(A5531,'Município e Sexo'!$A$2:$I$11321,5,FALSE)</f>
        <v>JABOATAO DOS GUARARAPES</v>
      </c>
      <c r="K5531" t="str">
        <f>VLOOKUP(A5531,'Município e Sexo'!$A$2:$I$11321,7,FALSE)</f>
        <v>MASCULINO</v>
      </c>
    </row>
    <row r="5532" spans="1:11" ht="15" customHeight="1" thickBot="1" x14ac:dyDescent="0.25">
      <c r="A5532" t="str">
        <f>CONCATENATE(B5532,C5532,D5532,G5532,E5532,I5532)</f>
        <v>1652019HOMICIDIO221</v>
      </c>
      <c r="B5532" s="4">
        <v>16</v>
      </c>
      <c r="C5532" s="5">
        <v>5</v>
      </c>
      <c r="D5532" s="4">
        <v>2019</v>
      </c>
      <c r="E5532" s="4">
        <v>22</v>
      </c>
      <c r="F5532" s="4" t="s">
        <v>210</v>
      </c>
      <c r="G5532" s="4" t="s">
        <v>12</v>
      </c>
      <c r="H5532" s="4" t="s">
        <v>211</v>
      </c>
      <c r="I5532" s="4">
        <v>1</v>
      </c>
      <c r="J5532" t="str">
        <f>VLOOKUP(A5532,'Município e Sexo'!$A$2:$I$11321,5,FALSE)</f>
        <v>JABOATAO DOS GUARARAPES</v>
      </c>
      <c r="K5532" t="str">
        <f>VLOOKUP(A5532,'Município e Sexo'!$A$2:$I$11321,7,FALSE)</f>
        <v>MASCULINO</v>
      </c>
    </row>
    <row r="5533" spans="1:11" ht="15" customHeight="1" thickBot="1" x14ac:dyDescent="0.25">
      <c r="A5533" t="str">
        <f>CONCATENATE(B5533,C5533,D5533,G5533,E5533,I5533)</f>
        <v>1652019HOMICIDIO301</v>
      </c>
      <c r="B5533" s="4">
        <v>16</v>
      </c>
      <c r="C5533" s="5">
        <v>5</v>
      </c>
      <c r="D5533" s="4">
        <v>2019</v>
      </c>
      <c r="E5533" s="4">
        <v>30</v>
      </c>
      <c r="F5533" s="4" t="s">
        <v>210</v>
      </c>
      <c r="G5533" s="4" t="s">
        <v>12</v>
      </c>
      <c r="H5533" s="4" t="s">
        <v>211</v>
      </c>
      <c r="I5533" s="4">
        <v>1</v>
      </c>
      <c r="J5533" t="str">
        <f>VLOOKUP(A5533,'Município e Sexo'!$A$2:$I$11321,5,FALSE)</f>
        <v>RECIFE</v>
      </c>
      <c r="K5533" t="str">
        <f>VLOOKUP(A5533,'Município e Sexo'!$A$2:$I$11321,7,FALSE)</f>
        <v>MASCULINO</v>
      </c>
    </row>
    <row r="5534" spans="1:11" ht="15" customHeight="1" thickBot="1" x14ac:dyDescent="0.25">
      <c r="A5534" t="str">
        <f>CONCATENATE(B5534,C5534,D5534,G5534,E5534,I5534)</f>
        <v>1652019HOMICIDIO501</v>
      </c>
      <c r="B5534" s="4">
        <v>16</v>
      </c>
      <c r="C5534" s="5">
        <v>5</v>
      </c>
      <c r="D5534" s="4">
        <v>2019</v>
      </c>
      <c r="E5534" s="4">
        <v>50</v>
      </c>
      <c r="F5534" s="4" t="s">
        <v>210</v>
      </c>
      <c r="G5534" s="4" t="s">
        <v>12</v>
      </c>
      <c r="H5534" s="4" t="s">
        <v>211</v>
      </c>
      <c r="I5534" s="4">
        <v>1</v>
      </c>
      <c r="J5534" t="str">
        <f>VLOOKUP(A5534,'Município e Sexo'!$A$2:$I$11321,5,FALSE)</f>
        <v>SANTA MARIA DA BOA VISTA</v>
      </c>
      <c r="K5534" t="str">
        <f>VLOOKUP(A5534,'Município e Sexo'!$A$2:$I$11321,7,FALSE)</f>
        <v>MASCULINO</v>
      </c>
    </row>
    <row r="5535" spans="1:11" ht="15" customHeight="1" thickBot="1" x14ac:dyDescent="0.25">
      <c r="A5535" t="str">
        <f>CONCATENATE(B5535,C5535,D5535,G5535,E5535,I5535)</f>
        <v>1652019HOMICIDIO291</v>
      </c>
      <c r="B5535" s="4">
        <v>16</v>
      </c>
      <c r="C5535" s="5">
        <v>5</v>
      </c>
      <c r="D5535" s="4">
        <v>2019</v>
      </c>
      <c r="E5535" s="4">
        <v>29</v>
      </c>
      <c r="F5535" s="4" t="s">
        <v>210</v>
      </c>
      <c r="G5535" s="4" t="s">
        <v>12</v>
      </c>
      <c r="H5535" s="4" t="s">
        <v>212</v>
      </c>
      <c r="I5535" s="4">
        <v>1</v>
      </c>
      <c r="J5535" t="str">
        <f>VLOOKUP(A5535,'Município e Sexo'!$A$2:$I$11321,5,FALSE)</f>
        <v>VERTENTES</v>
      </c>
      <c r="K5535" t="str">
        <f>VLOOKUP(A5535,'Município e Sexo'!$A$2:$I$11321,7,FALSE)</f>
        <v>MASCULINO</v>
      </c>
    </row>
    <row r="5536" spans="1:11" ht="15" customHeight="1" thickBot="1" x14ac:dyDescent="0.25">
      <c r="A5536" t="str">
        <f>CONCATENATE(B5536,C5536,D5536,G5536,E5536,I5536)</f>
        <v>1652019HOMICIDIO471</v>
      </c>
      <c r="B5536" s="4">
        <v>16</v>
      </c>
      <c r="C5536" s="5">
        <v>5</v>
      </c>
      <c r="D5536" s="4">
        <v>2019</v>
      </c>
      <c r="E5536" s="4">
        <v>47</v>
      </c>
      <c r="F5536" s="4" t="s">
        <v>210</v>
      </c>
      <c r="G5536" s="4" t="s">
        <v>12</v>
      </c>
      <c r="H5536" s="4" t="s">
        <v>212</v>
      </c>
      <c r="I5536" s="4">
        <v>1</v>
      </c>
      <c r="J5536" t="str">
        <f>VLOOKUP(A5536,'Município e Sexo'!$A$2:$I$11321,5,FALSE)</f>
        <v>VERTENTES</v>
      </c>
      <c r="K5536" t="str">
        <f>VLOOKUP(A5536,'Município e Sexo'!$A$2:$I$11321,7,FALSE)</f>
        <v>MASCULINO</v>
      </c>
    </row>
    <row r="5537" spans="1:11" ht="15" customHeight="1" thickBot="1" x14ac:dyDescent="0.25">
      <c r="A5537" t="str">
        <f>CONCATENATE(B5537,C5537,D5537,G5537,E5537,I5537)</f>
        <v>1752019HOMICIDIO151</v>
      </c>
      <c r="B5537" s="4">
        <v>17</v>
      </c>
      <c r="C5537" s="5">
        <v>5</v>
      </c>
      <c r="D5537" s="4">
        <v>2019</v>
      </c>
      <c r="E5537" s="4">
        <v>15</v>
      </c>
      <c r="F5537" s="4" t="s">
        <v>210</v>
      </c>
      <c r="G5537" s="4" t="s">
        <v>12</v>
      </c>
      <c r="H5537" s="4" t="s">
        <v>211</v>
      </c>
      <c r="I5537" s="4">
        <v>1</v>
      </c>
      <c r="J5537" t="str">
        <f>VLOOKUP(A5537,'Município e Sexo'!$A$2:$I$11321,5,FALSE)</f>
        <v>AGUA PRETA</v>
      </c>
      <c r="K5537" t="str">
        <f>VLOOKUP(A5537,'Município e Sexo'!$A$2:$I$11321,7,FALSE)</f>
        <v>MASCULINO</v>
      </c>
    </row>
    <row r="5538" spans="1:11" ht="15" customHeight="1" thickBot="1" x14ac:dyDescent="0.25">
      <c r="A5538" t="str">
        <f>CONCATENATE(B5538,C5538,D5538,G5538,E5538,I5538)</f>
        <v>1752019HOMICIDIO201</v>
      </c>
      <c r="B5538" s="4">
        <v>17</v>
      </c>
      <c r="C5538" s="5">
        <v>5</v>
      </c>
      <c r="D5538" s="4">
        <v>2019</v>
      </c>
      <c r="E5538" s="4">
        <v>20</v>
      </c>
      <c r="F5538" s="4" t="s">
        <v>210</v>
      </c>
      <c r="G5538" s="4" t="s">
        <v>12</v>
      </c>
      <c r="H5538" s="4" t="s">
        <v>211</v>
      </c>
      <c r="I5538" s="4">
        <v>1</v>
      </c>
      <c r="J5538" t="str">
        <f>VLOOKUP(A5538,'Município e Sexo'!$A$2:$I$11321,5,FALSE)</f>
        <v>GAMELEIRA</v>
      </c>
      <c r="K5538" t="str">
        <f>VLOOKUP(A5538,'Município e Sexo'!$A$2:$I$11321,7,FALSE)</f>
        <v>MASCULINO</v>
      </c>
    </row>
    <row r="5539" spans="1:11" ht="15" customHeight="1" thickBot="1" x14ac:dyDescent="0.25">
      <c r="A5539" t="str">
        <f>CONCATENATE(B5539,C5539,D5539,G5539,E5539,I5539)</f>
        <v>1752019HOMICIDIO491</v>
      </c>
      <c r="B5539" s="4">
        <v>17</v>
      </c>
      <c r="C5539" s="5">
        <v>5</v>
      </c>
      <c r="D5539" s="4">
        <v>2019</v>
      </c>
      <c r="E5539" s="4">
        <v>49</v>
      </c>
      <c r="F5539" s="4" t="s">
        <v>210</v>
      </c>
      <c r="G5539" s="4" t="s">
        <v>12</v>
      </c>
      <c r="H5539" s="4" t="s">
        <v>212</v>
      </c>
      <c r="I5539" s="4">
        <v>1</v>
      </c>
      <c r="J5539" t="str">
        <f>VLOOKUP(A5539,'Município e Sexo'!$A$2:$I$11321,5,FALSE)</f>
        <v>SANTA CRUZ DA BAIXA VERDE</v>
      </c>
      <c r="K5539" t="str">
        <f>VLOOKUP(A5539,'Município e Sexo'!$A$2:$I$11321,7,FALSE)</f>
        <v>MASCULINO</v>
      </c>
    </row>
    <row r="5540" spans="1:11" ht="15" customHeight="1" thickBot="1" x14ac:dyDescent="0.25">
      <c r="A5540" t="str">
        <f>CONCATENATE(B5540,C5540,D5540,G5540,E5540,I5540)</f>
        <v>1752019HOMICIDIO171</v>
      </c>
      <c r="B5540" s="4">
        <v>17</v>
      </c>
      <c r="C5540" s="5">
        <v>5</v>
      </c>
      <c r="D5540" s="4">
        <v>2019</v>
      </c>
      <c r="E5540" s="4">
        <v>17</v>
      </c>
      <c r="F5540" s="4" t="s">
        <v>210</v>
      </c>
      <c r="G5540" s="4" t="s">
        <v>12</v>
      </c>
      <c r="H5540" s="4" t="s">
        <v>211</v>
      </c>
      <c r="I5540" s="4">
        <v>1</v>
      </c>
      <c r="J5540" t="str">
        <f>VLOOKUP(A5540,'Município e Sexo'!$A$2:$I$11321,5,FALSE)</f>
        <v>CABO DE SANTO AGOSTINHO</v>
      </c>
      <c r="K5540" t="str">
        <f>VLOOKUP(A5540,'Município e Sexo'!$A$2:$I$11321,7,FALSE)</f>
        <v>MASCULINO</v>
      </c>
    </row>
    <row r="5541" spans="1:11" ht="15" customHeight="1" thickBot="1" x14ac:dyDescent="0.25">
      <c r="A5541" t="str">
        <f>CONCATENATE(B5541,C5541,D5541,G5541,E5541,I5541)</f>
        <v>1752019HOMICIDIO1</v>
      </c>
      <c r="B5541" s="4">
        <v>17</v>
      </c>
      <c r="C5541" s="5">
        <v>5</v>
      </c>
      <c r="D5541" s="4">
        <v>2019</v>
      </c>
      <c r="E5541" s="4"/>
      <c r="F5541" s="4" t="s">
        <v>210</v>
      </c>
      <c r="G5541" s="4" t="s">
        <v>12</v>
      </c>
      <c r="H5541" s="4" t="s">
        <v>218</v>
      </c>
      <c r="I5541" s="4">
        <v>1</v>
      </c>
      <c r="J5541" t="str">
        <f>VLOOKUP(A5541,'Município e Sexo'!$A$2:$I$11321,5,FALSE)</f>
        <v>SAO LOURENCO DA MATA</v>
      </c>
      <c r="K5541" t="str">
        <f>VLOOKUP(A5541,'Município e Sexo'!$A$2:$I$11321,7,FALSE)</f>
        <v>FEMININO</v>
      </c>
    </row>
    <row r="5542" spans="1:11" ht="15" customHeight="1" thickBot="1" x14ac:dyDescent="0.25">
      <c r="A5542" t="str">
        <f>CONCATENATE(B5542,C5542,D5542,G5542,E5542,I5542)</f>
        <v>1752019HOMICIDIO181</v>
      </c>
      <c r="B5542" s="4">
        <v>17</v>
      </c>
      <c r="C5542" s="5">
        <v>5</v>
      </c>
      <c r="D5542" s="4">
        <v>2019</v>
      </c>
      <c r="E5542" s="4">
        <v>18</v>
      </c>
      <c r="F5542" s="4" t="s">
        <v>210</v>
      </c>
      <c r="G5542" s="4" t="s">
        <v>12</v>
      </c>
      <c r="H5542" s="4" t="s">
        <v>211</v>
      </c>
      <c r="I5542" s="4">
        <v>1</v>
      </c>
      <c r="J5542" t="str">
        <f>VLOOKUP(A5542,'Município e Sexo'!$A$2:$I$11321,5,FALSE)</f>
        <v>CABO DE SANTO AGOSTINHO</v>
      </c>
      <c r="K5542" t="str">
        <f>VLOOKUP(A5542,'Município e Sexo'!$A$2:$I$11321,7,FALSE)</f>
        <v>MASCULINO</v>
      </c>
    </row>
    <row r="5543" spans="1:11" ht="15" customHeight="1" thickBot="1" x14ac:dyDescent="0.25">
      <c r="A5543" t="str">
        <f>CONCATENATE(B5543,C5543,D5543,G5543,E5543,I5543)</f>
        <v>1752019HOMICIDIO471</v>
      </c>
      <c r="B5543" s="4">
        <v>17</v>
      </c>
      <c r="C5543" s="5">
        <v>5</v>
      </c>
      <c r="D5543" s="4">
        <v>2019</v>
      </c>
      <c r="E5543" s="4">
        <v>47</v>
      </c>
      <c r="F5543" s="4" t="s">
        <v>210</v>
      </c>
      <c r="G5543" s="4" t="s">
        <v>12</v>
      </c>
      <c r="H5543" s="4" t="s">
        <v>217</v>
      </c>
      <c r="I5543" s="4">
        <v>1</v>
      </c>
      <c r="J5543" t="str">
        <f>VLOOKUP(A5543,'Município e Sexo'!$A$2:$I$11321,5,FALSE)</f>
        <v>CARUARU</v>
      </c>
      <c r="K5543" t="str">
        <f>VLOOKUP(A5543,'Município e Sexo'!$A$2:$I$11321,7,FALSE)</f>
        <v>MASCULINO</v>
      </c>
    </row>
    <row r="5544" spans="1:11" ht="15" customHeight="1" thickBot="1" x14ac:dyDescent="0.25">
      <c r="A5544" t="str">
        <f>CONCATENATE(B5544,C5544,D5544,G5544,E5544,"2")</f>
        <v>1752019HOMICIDIO482</v>
      </c>
      <c r="B5544" s="4">
        <v>17</v>
      </c>
      <c r="C5544" s="5">
        <v>5</v>
      </c>
      <c r="D5544" s="4">
        <v>2019</v>
      </c>
      <c r="E5544" s="4">
        <v>48</v>
      </c>
      <c r="F5544" s="4" t="s">
        <v>210</v>
      </c>
      <c r="G5544" s="4" t="s">
        <v>12</v>
      </c>
      <c r="H5544" s="4" t="s">
        <v>211</v>
      </c>
      <c r="I5544" s="4">
        <v>1</v>
      </c>
      <c r="J5544" t="str">
        <f>VLOOKUP(A5544,'Município e Sexo'!$A$2:$I$11321,5,FALSE)</f>
        <v>JABOATAO DOS GUARARAPES</v>
      </c>
      <c r="K5544" t="str">
        <f>VLOOKUP(A5544,'Município e Sexo'!$A$2:$I$11321,7,FALSE)</f>
        <v>MASCULINO</v>
      </c>
    </row>
    <row r="5545" spans="1:11" ht="15" customHeight="1" thickBot="1" x14ac:dyDescent="0.25">
      <c r="A5545" t="str">
        <f>CONCATENATE(B5545,C5545,D5545,G5545,E5545,I5545)</f>
        <v>1752019HOMICIDIO201</v>
      </c>
      <c r="B5545" s="4">
        <v>17</v>
      </c>
      <c r="C5545" s="5">
        <v>5</v>
      </c>
      <c r="D5545" s="4">
        <v>2019</v>
      </c>
      <c r="E5545" s="4">
        <v>20</v>
      </c>
      <c r="F5545" s="4" t="s">
        <v>210</v>
      </c>
      <c r="G5545" s="4" t="s">
        <v>12</v>
      </c>
      <c r="H5545" s="4" t="s">
        <v>211</v>
      </c>
      <c r="I5545" s="4">
        <v>1</v>
      </c>
      <c r="J5545" t="str">
        <f>VLOOKUP(A5545,'Município e Sexo'!$A$2:$I$11321,5,FALSE)</f>
        <v>GAMELEIRA</v>
      </c>
      <c r="K5545" t="str">
        <f>VLOOKUP(A5545,'Município e Sexo'!$A$2:$I$11321,7,FALSE)</f>
        <v>MASCULINO</v>
      </c>
    </row>
    <row r="5546" spans="1:11" ht="15" customHeight="1" thickBot="1" x14ac:dyDescent="0.25">
      <c r="A5546" t="str">
        <f>CONCATENATE(B5546,C5546,D5546,G5546,E5546,I5546)</f>
        <v>1752019HOMICIDIO291</v>
      </c>
      <c r="B5546" s="4">
        <v>17</v>
      </c>
      <c r="C5546" s="5">
        <v>5</v>
      </c>
      <c r="D5546" s="4">
        <v>2019</v>
      </c>
      <c r="E5546" s="4">
        <v>29</v>
      </c>
      <c r="F5546" s="4" t="s">
        <v>216</v>
      </c>
      <c r="G5546" s="4" t="s">
        <v>12</v>
      </c>
      <c r="H5546" s="4" t="s">
        <v>211</v>
      </c>
      <c r="I5546" s="4">
        <v>1</v>
      </c>
      <c r="J5546" t="str">
        <f>VLOOKUP(A5546,'Município e Sexo'!$A$2:$I$11321,5,FALSE)</f>
        <v>RECIFE</v>
      </c>
      <c r="K5546" t="str">
        <f>VLOOKUP(A5546,'Município e Sexo'!$A$2:$I$11321,7,FALSE)</f>
        <v>MASCULINO</v>
      </c>
    </row>
    <row r="5547" spans="1:11" ht="15" customHeight="1" thickBot="1" x14ac:dyDescent="0.25">
      <c r="A5547" t="str">
        <f>CONCATENATE(B5547,C5547,D5547,G5547,E5547,I5547)</f>
        <v>1752019HOMICIDIO331</v>
      </c>
      <c r="B5547" s="4">
        <v>17</v>
      </c>
      <c r="C5547" s="5">
        <v>5</v>
      </c>
      <c r="D5547" s="4">
        <v>2019</v>
      </c>
      <c r="E5547" s="4">
        <v>33</v>
      </c>
      <c r="F5547" s="4" t="s">
        <v>210</v>
      </c>
      <c r="G5547" s="4" t="s">
        <v>12</v>
      </c>
      <c r="H5547" s="4" t="s">
        <v>211</v>
      </c>
      <c r="I5547" s="4">
        <v>1</v>
      </c>
      <c r="J5547" t="str">
        <f>VLOOKUP(A5547,'Município e Sexo'!$A$2:$I$11321,5,FALSE)</f>
        <v>RECIFE</v>
      </c>
      <c r="K5547" t="str">
        <f>VLOOKUP(A5547,'Município e Sexo'!$A$2:$I$11321,7,FALSE)</f>
        <v>MASCULINO</v>
      </c>
    </row>
    <row r="5548" spans="1:11" ht="15" customHeight="1" thickBot="1" x14ac:dyDescent="0.25">
      <c r="A5548" t="str">
        <f>CONCATENATE(B5548,C5548,D5548,G5548,E5548,"2")</f>
        <v>1752019HOMICIDIO482</v>
      </c>
      <c r="B5548" s="4">
        <v>17</v>
      </c>
      <c r="C5548" s="5">
        <v>5</v>
      </c>
      <c r="D5548" s="4">
        <v>2019</v>
      </c>
      <c r="E5548" s="4">
        <v>48</v>
      </c>
      <c r="F5548" s="4" t="s">
        <v>210</v>
      </c>
      <c r="G5548" s="4" t="s">
        <v>12</v>
      </c>
      <c r="H5548" s="4" t="s">
        <v>211</v>
      </c>
      <c r="I5548" s="4">
        <v>1</v>
      </c>
      <c r="J5548" t="str">
        <f>VLOOKUP(A5548,'Município e Sexo'!$A$2:$I$11321,5,FALSE)</f>
        <v>JABOATAO DOS GUARARAPES</v>
      </c>
      <c r="K5548" t="str">
        <f>VLOOKUP(A5548,'Município e Sexo'!$A$2:$I$11321,7,FALSE)</f>
        <v>MASCULINO</v>
      </c>
    </row>
    <row r="5549" spans="1:11" ht="15" customHeight="1" thickBot="1" x14ac:dyDescent="0.25">
      <c r="A5549" t="str">
        <f>CONCATENATE(B5549,C5549,D5549,G5549,E5549,I5549)</f>
        <v>1852019HOMICIDIO191</v>
      </c>
      <c r="B5549" s="4">
        <v>18</v>
      </c>
      <c r="C5549" s="5">
        <v>5</v>
      </c>
      <c r="D5549" s="4">
        <v>2019</v>
      </c>
      <c r="E5549" s="4">
        <v>19</v>
      </c>
      <c r="F5549" s="4" t="s">
        <v>210</v>
      </c>
      <c r="G5549" s="4" t="s">
        <v>12</v>
      </c>
      <c r="H5549" s="4" t="s">
        <v>211</v>
      </c>
      <c r="I5549" s="4">
        <v>1</v>
      </c>
      <c r="J5549" t="str">
        <f>VLOOKUP(A5549,'Município e Sexo'!$A$2:$I$11321,5,FALSE)</f>
        <v>PAULISTA</v>
      </c>
      <c r="K5549" t="str">
        <f>VLOOKUP(A5549,'Município e Sexo'!$A$2:$I$11321,7,FALSE)</f>
        <v>MASCULINO</v>
      </c>
    </row>
    <row r="5550" spans="1:11" ht="15" customHeight="1" thickBot="1" x14ac:dyDescent="0.25">
      <c r="A5550" t="str">
        <f>CONCATENATE(B5550,C5550,D5550,G5550,E5550,I5550)</f>
        <v>1852019HOMICIDIO231</v>
      </c>
      <c r="B5550" s="4">
        <v>18</v>
      </c>
      <c r="C5550" s="5">
        <v>5</v>
      </c>
      <c r="D5550" s="4">
        <v>2019</v>
      </c>
      <c r="E5550" s="4">
        <v>23</v>
      </c>
      <c r="F5550" s="4" t="s">
        <v>210</v>
      </c>
      <c r="G5550" s="4" t="s">
        <v>12</v>
      </c>
      <c r="H5550" s="4" t="s">
        <v>211</v>
      </c>
      <c r="I5550" s="4">
        <v>1</v>
      </c>
      <c r="J5550" t="str">
        <f>VLOOKUP(A5550,'Município e Sexo'!$A$2:$I$11321,5,FALSE)</f>
        <v>RECIFE</v>
      </c>
      <c r="K5550" t="str">
        <f>VLOOKUP(A5550,'Município e Sexo'!$A$2:$I$11321,7,FALSE)</f>
        <v>MASCULINO</v>
      </c>
    </row>
    <row r="5551" spans="1:11" ht="15" customHeight="1" thickBot="1" x14ac:dyDescent="0.25">
      <c r="A5551" t="str">
        <f>CONCATENATE(B5551,C5551,D5551,G5551,E5551,I5551)</f>
        <v>1852019HOMICIDIO361</v>
      </c>
      <c r="B5551" s="4">
        <v>18</v>
      </c>
      <c r="C5551" s="5">
        <v>5</v>
      </c>
      <c r="D5551" s="4">
        <v>2019</v>
      </c>
      <c r="E5551" s="4">
        <v>36</v>
      </c>
      <c r="F5551" s="4" t="s">
        <v>210</v>
      </c>
      <c r="G5551" s="4" t="s">
        <v>12</v>
      </c>
      <c r="H5551" s="4" t="s">
        <v>211</v>
      </c>
      <c r="I5551" s="4">
        <v>1</v>
      </c>
      <c r="J5551" t="str">
        <f>VLOOKUP(A5551,'Município e Sexo'!$A$2:$I$11321,5,FALSE)</f>
        <v>TAQUARITINGA DO NORTE</v>
      </c>
      <c r="K5551" t="str">
        <f>VLOOKUP(A5551,'Município e Sexo'!$A$2:$I$11321,7,FALSE)</f>
        <v>MASCULINO</v>
      </c>
    </row>
    <row r="5552" spans="1:11" ht="15" customHeight="1" thickBot="1" x14ac:dyDescent="0.25">
      <c r="A5552" t="str">
        <f>CONCATENATE(B5552,C5552,D5552,G5552,E5552,I5552)</f>
        <v>1852019HOMICIDIO401</v>
      </c>
      <c r="B5552" s="4">
        <v>18</v>
      </c>
      <c r="C5552" s="5">
        <v>5</v>
      </c>
      <c r="D5552" s="4">
        <v>2019</v>
      </c>
      <c r="E5552" s="4">
        <v>40</v>
      </c>
      <c r="F5552" s="4" t="s">
        <v>210</v>
      </c>
      <c r="G5552" s="4" t="s">
        <v>12</v>
      </c>
      <c r="H5552" s="4" t="s">
        <v>211</v>
      </c>
      <c r="I5552" s="4">
        <v>1</v>
      </c>
      <c r="J5552" t="str">
        <f>VLOOKUP(A5552,'Município e Sexo'!$A$2:$I$11321,5,FALSE)</f>
        <v>CABO DE SANTO AGOSTINHO</v>
      </c>
      <c r="K5552" t="str">
        <f>VLOOKUP(A5552,'Município e Sexo'!$A$2:$I$11321,7,FALSE)</f>
        <v>MASCULINO</v>
      </c>
    </row>
    <row r="5553" spans="1:11" ht="15" customHeight="1" thickBot="1" x14ac:dyDescent="0.25">
      <c r="A5553" t="str">
        <f>CONCATENATE(B5553,C5553,D5553,G5553,E5553,I5553)</f>
        <v>1852019HOMICIDIO1</v>
      </c>
      <c r="B5553" s="4">
        <v>18</v>
      </c>
      <c r="C5553" s="5">
        <v>5</v>
      </c>
      <c r="D5553" s="4">
        <v>2019</v>
      </c>
      <c r="E5553" s="4"/>
      <c r="F5553" s="4" t="s">
        <v>210</v>
      </c>
      <c r="G5553" s="4" t="s">
        <v>12</v>
      </c>
      <c r="H5553" s="4" t="s">
        <v>212</v>
      </c>
      <c r="I5553" s="4">
        <v>1</v>
      </c>
      <c r="J5553" t="str">
        <f>VLOOKUP(A5553,'Município e Sexo'!$A$2:$I$11321,5,FALSE)</f>
        <v>RECIFE</v>
      </c>
      <c r="K5553" t="str">
        <f>VLOOKUP(A5553,'Município e Sexo'!$A$2:$I$11321,7,FALSE)</f>
        <v>MASCULINO</v>
      </c>
    </row>
    <row r="5554" spans="1:11" ht="15" customHeight="1" thickBot="1" x14ac:dyDescent="0.25">
      <c r="A5554" t="str">
        <f>CONCATENATE(B5554,C5554,D5554,G5554,E5554,I5554)</f>
        <v>1952019HOMICIDIO251</v>
      </c>
      <c r="B5554" s="4">
        <v>19</v>
      </c>
      <c r="C5554" s="5">
        <v>5</v>
      </c>
      <c r="D5554" s="4">
        <v>2019</v>
      </c>
      <c r="E5554" s="4">
        <v>25</v>
      </c>
      <c r="F5554" s="4" t="s">
        <v>210</v>
      </c>
      <c r="G5554" s="4" t="s">
        <v>12</v>
      </c>
      <c r="H5554" s="4" t="s">
        <v>212</v>
      </c>
      <c r="I5554" s="4">
        <v>1</v>
      </c>
      <c r="J5554" t="str">
        <f>VLOOKUP(A5554,'Município e Sexo'!$A$2:$I$11321,5,FALSE)</f>
        <v>AGRESTINA</v>
      </c>
      <c r="K5554" t="str">
        <f>VLOOKUP(A5554,'Município e Sexo'!$A$2:$I$11321,7,FALSE)</f>
        <v>MASCULINO</v>
      </c>
    </row>
    <row r="5555" spans="1:11" ht="15" customHeight="1" thickBot="1" x14ac:dyDescent="0.25">
      <c r="A5555" t="str">
        <f>CONCATENATE(B5555,C5555,D5555,G5555,E5555,I5555)</f>
        <v>1952019HOMICIDIO281</v>
      </c>
      <c r="B5555" s="4">
        <v>19</v>
      </c>
      <c r="C5555" s="5">
        <v>5</v>
      </c>
      <c r="D5555" s="4">
        <v>2019</v>
      </c>
      <c r="E5555" s="4">
        <v>28</v>
      </c>
      <c r="F5555" s="4" t="s">
        <v>210</v>
      </c>
      <c r="G5555" s="4" t="s">
        <v>12</v>
      </c>
      <c r="H5555" s="4" t="s">
        <v>211</v>
      </c>
      <c r="I5555" s="4">
        <v>1</v>
      </c>
      <c r="J5555" t="str">
        <f>VLOOKUP(A5555,'Município e Sexo'!$A$2:$I$11321,5,FALSE)</f>
        <v>VITORIA DE SANTO ANTAO</v>
      </c>
      <c r="K5555" t="str">
        <f>VLOOKUP(A5555,'Município e Sexo'!$A$2:$I$11321,7,FALSE)</f>
        <v>MASCULINO</v>
      </c>
    </row>
    <row r="5556" spans="1:11" ht="15" customHeight="1" thickBot="1" x14ac:dyDescent="0.25">
      <c r="A5556" t="str">
        <f>CONCATENATE(B5556,C5556,D5556,G5556,E5556,I5556)</f>
        <v>1952019HOMICIDIO441</v>
      </c>
      <c r="B5556" s="4">
        <v>19</v>
      </c>
      <c r="C5556" s="5">
        <v>5</v>
      </c>
      <c r="D5556" s="4">
        <v>2019</v>
      </c>
      <c r="E5556" s="4">
        <v>44</v>
      </c>
      <c r="F5556" s="4" t="s">
        <v>210</v>
      </c>
      <c r="G5556" s="4" t="s">
        <v>12</v>
      </c>
      <c r="H5556" s="4" t="s">
        <v>211</v>
      </c>
      <c r="I5556" s="4">
        <v>1</v>
      </c>
      <c r="J5556" t="str">
        <f>VLOOKUP(A5556,'Município e Sexo'!$A$2:$I$11321,5,FALSE)</f>
        <v>BONITO</v>
      </c>
      <c r="K5556" t="str">
        <f>VLOOKUP(A5556,'Município e Sexo'!$A$2:$I$11321,7,FALSE)</f>
        <v>MASCULINO</v>
      </c>
    </row>
    <row r="5557" spans="1:11" ht="15" customHeight="1" thickBot="1" x14ac:dyDescent="0.25">
      <c r="A5557" t="str">
        <f>CONCATENATE(B5557,C5557,D5557,G5557,E5557,I5557)</f>
        <v>1952019LATROCINIO751</v>
      </c>
      <c r="B5557" s="4">
        <v>19</v>
      </c>
      <c r="C5557" s="5">
        <v>5</v>
      </c>
      <c r="D5557" s="4">
        <v>2019</v>
      </c>
      <c r="E5557" s="4">
        <v>75</v>
      </c>
      <c r="F5557" s="4" t="s">
        <v>210</v>
      </c>
      <c r="G5557" s="4" t="s">
        <v>33</v>
      </c>
      <c r="H5557" s="4" t="s">
        <v>215</v>
      </c>
      <c r="I5557" s="4">
        <v>1</v>
      </c>
      <c r="J5557" t="str">
        <f>VLOOKUP(A5557,'Município e Sexo'!$A$2:$I$11321,5,FALSE)</f>
        <v>SAO BENTO DO UNA</v>
      </c>
      <c r="K5557" t="str">
        <f>VLOOKUP(A5557,'Município e Sexo'!$A$2:$I$11321,7,FALSE)</f>
        <v>MASCULINO</v>
      </c>
    </row>
    <row r="5558" spans="1:11" ht="15" customHeight="1" thickBot="1" x14ac:dyDescent="0.25">
      <c r="A5558" t="str">
        <f>CONCATENATE(B5558,C5558,D5558,G5558,E5558,I5558)</f>
        <v>1952019HOMICIDIO151</v>
      </c>
      <c r="B5558" s="4">
        <v>19</v>
      </c>
      <c r="C5558" s="5">
        <v>5</v>
      </c>
      <c r="D5558" s="4">
        <v>2019</v>
      </c>
      <c r="E5558" s="4">
        <v>15</v>
      </c>
      <c r="F5558" s="4" t="s">
        <v>210</v>
      </c>
      <c r="G5558" s="4" t="s">
        <v>12</v>
      </c>
      <c r="H5558" s="4" t="s">
        <v>212</v>
      </c>
      <c r="I5558" s="4">
        <v>1</v>
      </c>
      <c r="J5558" t="str">
        <f>VLOOKUP(A5558,'Município e Sexo'!$A$2:$I$11321,5,FALSE)</f>
        <v>SAO JOSE DA COROA GRANDE</v>
      </c>
      <c r="K5558" t="str">
        <f>VLOOKUP(A5558,'Município e Sexo'!$A$2:$I$11321,7,FALSE)</f>
        <v>MASCULINO</v>
      </c>
    </row>
    <row r="5559" spans="1:11" ht="15" customHeight="1" thickBot="1" x14ac:dyDescent="0.25">
      <c r="A5559" t="str">
        <f>CONCATENATE(B5559,C5559,D5559,G5559,E5559,I5559)</f>
        <v>1952019HOMICIDIO191</v>
      </c>
      <c r="B5559" s="4">
        <v>19</v>
      </c>
      <c r="C5559" s="5">
        <v>5</v>
      </c>
      <c r="D5559" s="4">
        <v>2019</v>
      </c>
      <c r="E5559" s="4">
        <v>19</v>
      </c>
      <c r="F5559" s="4" t="s">
        <v>210</v>
      </c>
      <c r="G5559" s="4" t="s">
        <v>12</v>
      </c>
      <c r="H5559" s="4" t="s">
        <v>211</v>
      </c>
      <c r="I5559" s="4">
        <v>1</v>
      </c>
      <c r="J5559" t="str">
        <f>VLOOKUP(A5559,'Município e Sexo'!$A$2:$I$11321,5,FALSE)</f>
        <v>RECIFE</v>
      </c>
      <c r="K5559" t="str">
        <f>VLOOKUP(A5559,'Município e Sexo'!$A$2:$I$11321,7,FALSE)</f>
        <v>MASCULINO</v>
      </c>
    </row>
    <row r="5560" spans="1:11" ht="15" customHeight="1" thickBot="1" x14ac:dyDescent="0.25">
      <c r="A5560" t="str">
        <f>CONCATENATE(B5560,C5560,D5560,G5560,E5560,I5560)</f>
        <v>1952019HOMICIDIO201</v>
      </c>
      <c r="B5560" s="4">
        <v>19</v>
      </c>
      <c r="C5560" s="5">
        <v>5</v>
      </c>
      <c r="D5560" s="4">
        <v>2019</v>
      </c>
      <c r="E5560" s="4">
        <v>20</v>
      </c>
      <c r="F5560" s="4" t="s">
        <v>210</v>
      </c>
      <c r="G5560" s="4" t="s">
        <v>12</v>
      </c>
      <c r="H5560" s="4" t="s">
        <v>212</v>
      </c>
      <c r="I5560" s="4">
        <v>1</v>
      </c>
      <c r="J5560" t="str">
        <f>VLOOKUP(A5560,'Município e Sexo'!$A$2:$I$11321,5,FALSE)</f>
        <v>PETROLINA</v>
      </c>
      <c r="K5560" t="str">
        <f>VLOOKUP(A5560,'Município e Sexo'!$A$2:$I$11321,7,FALSE)</f>
        <v>MASCULINO</v>
      </c>
    </row>
    <row r="5561" spans="1:11" ht="15" customHeight="1" thickBot="1" x14ac:dyDescent="0.25">
      <c r="A5561" t="str">
        <f>CONCATENATE(B5561,C5561,D5561,G5561,E5561,I5561)</f>
        <v>1952019HOMICIDIO221</v>
      </c>
      <c r="B5561" s="4">
        <v>19</v>
      </c>
      <c r="C5561" s="5">
        <v>5</v>
      </c>
      <c r="D5561" s="4">
        <v>2019</v>
      </c>
      <c r="E5561" s="4">
        <v>22</v>
      </c>
      <c r="F5561" s="4" t="s">
        <v>210</v>
      </c>
      <c r="G5561" s="4" t="s">
        <v>12</v>
      </c>
      <c r="H5561" s="4" t="s">
        <v>211</v>
      </c>
      <c r="I5561" s="4">
        <v>1</v>
      </c>
      <c r="J5561" t="str">
        <f>VLOOKUP(A5561,'Município e Sexo'!$A$2:$I$11321,5,FALSE)</f>
        <v>IGARASSU</v>
      </c>
      <c r="K5561" t="str">
        <f>VLOOKUP(A5561,'Município e Sexo'!$A$2:$I$11321,7,FALSE)</f>
        <v>MASCULINO</v>
      </c>
    </row>
    <row r="5562" spans="1:11" ht="15" customHeight="1" thickBot="1" x14ac:dyDescent="0.25">
      <c r="A5562" t="str">
        <f>CONCATENATE(B5562,C5562,D5562,G5562,E5562,I5562)</f>
        <v>1952019HOMICIDIO261</v>
      </c>
      <c r="B5562" s="4">
        <v>19</v>
      </c>
      <c r="C5562" s="5">
        <v>5</v>
      </c>
      <c r="D5562" s="4">
        <v>2019</v>
      </c>
      <c r="E5562" s="4">
        <v>26</v>
      </c>
      <c r="F5562" s="4" t="s">
        <v>210</v>
      </c>
      <c r="G5562" s="4" t="s">
        <v>12</v>
      </c>
      <c r="H5562" s="4" t="s">
        <v>211</v>
      </c>
      <c r="I5562" s="4">
        <v>1</v>
      </c>
      <c r="J5562" t="str">
        <f>VLOOKUP(A5562,'Município e Sexo'!$A$2:$I$11321,5,FALSE)</f>
        <v>JABOATAO DOS GUARARAPES</v>
      </c>
      <c r="K5562" t="str">
        <f>VLOOKUP(A5562,'Município e Sexo'!$A$2:$I$11321,7,FALSE)</f>
        <v>MASCULINO</v>
      </c>
    </row>
    <row r="5563" spans="1:11" ht="15" customHeight="1" thickBot="1" x14ac:dyDescent="0.25">
      <c r="A5563" t="str">
        <f>CONCATENATE(B5563,C5563,D5563,G5563,E5563,I5563)</f>
        <v>1952019HOMICIDIO331</v>
      </c>
      <c r="B5563" s="4">
        <v>19</v>
      </c>
      <c r="C5563" s="5">
        <v>5</v>
      </c>
      <c r="D5563" s="4">
        <v>2019</v>
      </c>
      <c r="E5563" s="4">
        <v>33</v>
      </c>
      <c r="F5563" s="4" t="s">
        <v>210</v>
      </c>
      <c r="G5563" s="4" t="s">
        <v>12</v>
      </c>
      <c r="H5563" s="4" t="s">
        <v>211</v>
      </c>
      <c r="I5563" s="4">
        <v>1</v>
      </c>
      <c r="J5563" t="str">
        <f>VLOOKUP(A5563,'Município e Sexo'!$A$2:$I$11321,5,FALSE)</f>
        <v>CABO DE SANTO AGOSTINHO</v>
      </c>
      <c r="K5563" t="str">
        <f>VLOOKUP(A5563,'Município e Sexo'!$A$2:$I$11321,7,FALSE)</f>
        <v>MASCULINO</v>
      </c>
    </row>
    <row r="5564" spans="1:11" ht="15" customHeight="1" thickBot="1" x14ac:dyDescent="0.25">
      <c r="A5564" t="str">
        <f>CONCATENATE(B5564,C5564,D5564,G5564,E5564,I5564)</f>
        <v>1952019HOMICIDIO421</v>
      </c>
      <c r="B5564" s="4">
        <v>19</v>
      </c>
      <c r="C5564" s="5">
        <v>5</v>
      </c>
      <c r="D5564" s="4">
        <v>2019</v>
      </c>
      <c r="E5564" s="4">
        <v>42</v>
      </c>
      <c r="F5564" s="4" t="s">
        <v>210</v>
      </c>
      <c r="G5564" s="4" t="s">
        <v>12</v>
      </c>
      <c r="H5564" s="4" t="s">
        <v>211</v>
      </c>
      <c r="I5564" s="4">
        <v>1</v>
      </c>
      <c r="J5564" t="str">
        <f>VLOOKUP(A5564,'Município e Sexo'!$A$2:$I$11321,5,FALSE)</f>
        <v>RECIFE</v>
      </c>
      <c r="K5564" t="str">
        <f>VLOOKUP(A5564,'Município e Sexo'!$A$2:$I$11321,7,FALSE)</f>
        <v>FEMININO</v>
      </c>
    </row>
    <row r="5565" spans="1:11" ht="15" customHeight="1" thickBot="1" x14ac:dyDescent="0.25">
      <c r="A5565" t="str">
        <f>CONCATENATE(B5565,C5565,D5565,G5565,E5565,I5565)</f>
        <v>1952019HOMICIDIO251</v>
      </c>
      <c r="B5565" s="4">
        <v>19</v>
      </c>
      <c r="C5565" s="5">
        <v>5</v>
      </c>
      <c r="D5565" s="4">
        <v>2019</v>
      </c>
      <c r="E5565" s="4">
        <v>25</v>
      </c>
      <c r="F5565" s="4" t="s">
        <v>210</v>
      </c>
      <c r="G5565" s="4" t="s">
        <v>12</v>
      </c>
      <c r="H5565" s="4" t="s">
        <v>211</v>
      </c>
      <c r="I5565" s="4">
        <v>1</v>
      </c>
      <c r="J5565" t="str">
        <f>VLOOKUP(A5565,'Município e Sexo'!$A$2:$I$11321,5,FALSE)</f>
        <v>AGRESTINA</v>
      </c>
      <c r="K5565" t="str">
        <f>VLOOKUP(A5565,'Município e Sexo'!$A$2:$I$11321,7,FALSE)</f>
        <v>MASCULINO</v>
      </c>
    </row>
    <row r="5566" spans="1:11" ht="15" customHeight="1" thickBot="1" x14ac:dyDescent="0.25">
      <c r="A5566" t="str">
        <f>CONCATENATE(B5566,C5566,D5566,G5566,E5566,I5566)</f>
        <v>2052019HOMICIDIO191</v>
      </c>
      <c r="B5566" s="4">
        <v>20</v>
      </c>
      <c r="C5566" s="5">
        <v>5</v>
      </c>
      <c r="D5566" s="4">
        <v>2019</v>
      </c>
      <c r="E5566" s="4">
        <v>19</v>
      </c>
      <c r="F5566" s="4" t="s">
        <v>210</v>
      </c>
      <c r="G5566" s="4" t="s">
        <v>12</v>
      </c>
      <c r="H5566" s="4" t="s">
        <v>212</v>
      </c>
      <c r="I5566" s="4">
        <v>1</v>
      </c>
      <c r="J5566" t="str">
        <f>VLOOKUP(A5566,'Município e Sexo'!$A$2:$I$11321,5,FALSE)</f>
        <v>PAUDALHO</v>
      </c>
      <c r="K5566" t="str">
        <f>VLOOKUP(A5566,'Município e Sexo'!$A$2:$I$11321,7,FALSE)</f>
        <v>MASCULINO</v>
      </c>
    </row>
    <row r="5567" spans="1:11" ht="15" customHeight="1" thickBot="1" x14ac:dyDescent="0.25">
      <c r="A5567" t="str">
        <f>CONCATENATE(B5567,C5567,D5567,G5567,E5567,I5567)</f>
        <v>2052019HOMICIDIO231</v>
      </c>
      <c r="B5567" s="4">
        <v>20</v>
      </c>
      <c r="C5567" s="5">
        <v>5</v>
      </c>
      <c r="D5567" s="4">
        <v>2019</v>
      </c>
      <c r="E5567" s="4">
        <v>23</v>
      </c>
      <c r="F5567" s="4" t="s">
        <v>210</v>
      </c>
      <c r="G5567" s="4" t="s">
        <v>12</v>
      </c>
      <c r="H5567" s="4" t="s">
        <v>211</v>
      </c>
      <c r="I5567" s="4">
        <v>1</v>
      </c>
      <c r="J5567" t="str">
        <f>VLOOKUP(A5567,'Município e Sexo'!$A$2:$I$11321,5,FALSE)</f>
        <v>AGUA PRETA</v>
      </c>
      <c r="K5567" t="str">
        <f>VLOOKUP(A5567,'Município e Sexo'!$A$2:$I$11321,7,FALSE)</f>
        <v>MASCULINO</v>
      </c>
    </row>
    <row r="5568" spans="1:11" ht="15" customHeight="1" thickBot="1" x14ac:dyDescent="0.25">
      <c r="A5568" t="str">
        <f>CONCATENATE(B5568,C5568,D5568,G5568,E5568,I5568)</f>
        <v>2052019HOMICIDIO311</v>
      </c>
      <c r="B5568" s="4">
        <v>20</v>
      </c>
      <c r="C5568" s="5">
        <v>5</v>
      </c>
      <c r="D5568" s="4">
        <v>2019</v>
      </c>
      <c r="E5568" s="4">
        <v>31</v>
      </c>
      <c r="F5568" s="4" t="s">
        <v>210</v>
      </c>
      <c r="G5568" s="4" t="s">
        <v>12</v>
      </c>
      <c r="H5568" s="4" t="s">
        <v>211</v>
      </c>
      <c r="I5568" s="4">
        <v>1</v>
      </c>
      <c r="J5568" t="str">
        <f>VLOOKUP(A5568,'Município e Sexo'!$A$2:$I$11321,5,FALSE)</f>
        <v>PESQUEIRA</v>
      </c>
      <c r="K5568" t="str">
        <f>VLOOKUP(A5568,'Município e Sexo'!$A$2:$I$11321,7,FALSE)</f>
        <v>MASCULINO</v>
      </c>
    </row>
    <row r="5569" spans="1:11" ht="15" customHeight="1" thickBot="1" x14ac:dyDescent="0.25">
      <c r="A5569" t="str">
        <f>CONCATENATE(B5569,C5569,D5569,G5569,E5569,I5569)</f>
        <v>2052019HOMICIDIO391</v>
      </c>
      <c r="B5569" s="4">
        <v>20</v>
      </c>
      <c r="C5569" s="5">
        <v>5</v>
      </c>
      <c r="D5569" s="4">
        <v>2019</v>
      </c>
      <c r="E5569" s="4">
        <v>39</v>
      </c>
      <c r="F5569" s="4" t="s">
        <v>210</v>
      </c>
      <c r="G5569" s="4" t="s">
        <v>12</v>
      </c>
      <c r="H5569" s="4" t="s">
        <v>211</v>
      </c>
      <c r="I5569" s="4">
        <v>1</v>
      </c>
      <c r="J5569" t="str">
        <f>VLOOKUP(A5569,'Município e Sexo'!$A$2:$I$11321,5,FALSE)</f>
        <v>RECIFE</v>
      </c>
      <c r="K5569" t="str">
        <f>VLOOKUP(A5569,'Município e Sexo'!$A$2:$I$11321,7,FALSE)</f>
        <v>MASCULINO</v>
      </c>
    </row>
    <row r="5570" spans="1:11" ht="15" customHeight="1" thickBot="1" x14ac:dyDescent="0.25">
      <c r="A5570" t="str">
        <f>CONCATENATE(B5570,C5570,D5570,G5570,E5570,I5570)</f>
        <v>2052019HOMICIDIO471</v>
      </c>
      <c r="B5570" s="4">
        <v>20</v>
      </c>
      <c r="C5570" s="5">
        <v>5</v>
      </c>
      <c r="D5570" s="4">
        <v>2019</v>
      </c>
      <c r="E5570" s="4">
        <v>47</v>
      </c>
      <c r="F5570" s="4" t="s">
        <v>210</v>
      </c>
      <c r="G5570" s="4" t="s">
        <v>12</v>
      </c>
      <c r="H5570" s="4" t="s">
        <v>212</v>
      </c>
      <c r="I5570" s="4">
        <v>1</v>
      </c>
      <c r="J5570" t="str">
        <f>VLOOKUP(A5570,'Município e Sexo'!$A$2:$I$11321,5,FALSE)</f>
        <v>IBIMIRIM</v>
      </c>
      <c r="K5570" t="str">
        <f>VLOOKUP(A5570,'Município e Sexo'!$A$2:$I$11321,7,FALSE)</f>
        <v>MASCULINO</v>
      </c>
    </row>
    <row r="5571" spans="1:11" ht="15" customHeight="1" thickBot="1" x14ac:dyDescent="0.25">
      <c r="A5571" t="str">
        <f>CONCATENATE(B5571,C5571,D5571,G5571,E5571,I5571)</f>
        <v>2052019HOMICIDIO161</v>
      </c>
      <c r="B5571" s="4">
        <v>20</v>
      </c>
      <c r="C5571" s="5">
        <v>5</v>
      </c>
      <c r="D5571" s="4">
        <v>2019</v>
      </c>
      <c r="E5571" s="4">
        <v>16</v>
      </c>
      <c r="F5571" s="4" t="s">
        <v>210</v>
      </c>
      <c r="G5571" s="4" t="s">
        <v>12</v>
      </c>
      <c r="H5571" s="4" t="s">
        <v>211</v>
      </c>
      <c r="I5571" s="4">
        <v>1</v>
      </c>
      <c r="J5571" t="str">
        <f>VLOOKUP(A5571,'Município e Sexo'!$A$2:$I$11321,5,FALSE)</f>
        <v>CABO DE SANTO AGOSTINHO</v>
      </c>
      <c r="K5571" t="str">
        <f>VLOOKUP(A5571,'Município e Sexo'!$A$2:$I$11321,7,FALSE)</f>
        <v>MASCULINO</v>
      </c>
    </row>
    <row r="5572" spans="1:11" ht="15" customHeight="1" thickBot="1" x14ac:dyDescent="0.25">
      <c r="A5572" t="str">
        <f>CONCATENATE(B5572,C5572,D5572,G5572,E5572,I5572)</f>
        <v>2052019LATROCINIO441</v>
      </c>
      <c r="B5572" s="4">
        <v>20</v>
      </c>
      <c r="C5572" s="5">
        <v>5</v>
      </c>
      <c r="D5572" s="4">
        <v>2019</v>
      </c>
      <c r="E5572" s="4">
        <v>44</v>
      </c>
      <c r="F5572" s="4" t="s">
        <v>210</v>
      </c>
      <c r="G5572" s="4" t="s">
        <v>33</v>
      </c>
      <c r="H5572" s="4" t="s">
        <v>215</v>
      </c>
      <c r="I5572" s="4">
        <v>1</v>
      </c>
      <c r="J5572" t="str">
        <f>VLOOKUP(A5572,'Município e Sexo'!$A$2:$I$11321,5,FALSE)</f>
        <v>RECIFE</v>
      </c>
      <c r="K5572" t="str">
        <f>VLOOKUP(A5572,'Município e Sexo'!$A$2:$I$11321,7,FALSE)</f>
        <v>MASCULINO</v>
      </c>
    </row>
    <row r="5573" spans="1:11" ht="15" customHeight="1" thickBot="1" x14ac:dyDescent="0.25">
      <c r="A5573" t="str">
        <f>CONCATENATE(B5573,C5573,D5573,G5573,E5573,I5573)</f>
        <v>2052019HOMICIDIO241</v>
      </c>
      <c r="B5573" s="4">
        <v>20</v>
      </c>
      <c r="C5573" s="5">
        <v>5</v>
      </c>
      <c r="D5573" s="4">
        <v>2019</v>
      </c>
      <c r="E5573" s="4">
        <v>24</v>
      </c>
      <c r="F5573" s="4" t="s">
        <v>210</v>
      </c>
      <c r="G5573" s="4" t="s">
        <v>12</v>
      </c>
      <c r="H5573" s="4" t="s">
        <v>211</v>
      </c>
      <c r="I5573" s="4">
        <v>1</v>
      </c>
      <c r="J5573" t="str">
        <f>VLOOKUP(A5573,'Município e Sexo'!$A$2:$I$11321,5,FALSE)</f>
        <v>SANTA CRUZ DO CAPIBARIBE</v>
      </c>
      <c r="K5573" t="str">
        <f>VLOOKUP(A5573,'Município e Sexo'!$A$2:$I$11321,7,FALSE)</f>
        <v>MASCULINO</v>
      </c>
    </row>
    <row r="5574" spans="1:11" ht="15" customHeight="1" thickBot="1" x14ac:dyDescent="0.25">
      <c r="A5574" t="str">
        <f>CONCATENATE(B5574,C5574,D5574,G5574,E5574,I5574)</f>
        <v>2152019FEMINICIDIO311</v>
      </c>
      <c r="B5574" s="4">
        <v>21</v>
      </c>
      <c r="C5574" s="5">
        <v>5</v>
      </c>
      <c r="D5574" s="4">
        <v>2019</v>
      </c>
      <c r="E5574" s="4">
        <v>31</v>
      </c>
      <c r="F5574" s="4" t="s">
        <v>210</v>
      </c>
      <c r="G5574" s="4" t="s">
        <v>29</v>
      </c>
      <c r="H5574" s="4" t="s">
        <v>29</v>
      </c>
      <c r="I5574" s="4">
        <v>1</v>
      </c>
      <c r="J5574" t="str">
        <f>VLOOKUP(A5574,'Município e Sexo'!$A$2:$I$11321,5,FALSE)</f>
        <v>LAGOA DO OURO</v>
      </c>
      <c r="K5574" t="str">
        <f>VLOOKUP(A5574,'Município e Sexo'!$A$2:$I$11321,7,FALSE)</f>
        <v>FEMININO</v>
      </c>
    </row>
    <row r="5575" spans="1:11" ht="15" customHeight="1" thickBot="1" x14ac:dyDescent="0.25">
      <c r="A5575" t="str">
        <f>CONCATENATE(B5575,C5575,D5575,G5575,E5575,I5575)</f>
        <v>2152019HOMICIDIO141</v>
      </c>
      <c r="B5575" s="4">
        <v>21</v>
      </c>
      <c r="C5575" s="5">
        <v>5</v>
      </c>
      <c r="D5575" s="4">
        <v>2019</v>
      </c>
      <c r="E5575" s="4">
        <v>14</v>
      </c>
      <c r="F5575" s="4" t="s">
        <v>210</v>
      </c>
      <c r="G5575" s="4" t="s">
        <v>12</v>
      </c>
      <c r="H5575" s="4" t="s">
        <v>213</v>
      </c>
      <c r="I5575" s="4">
        <v>1</v>
      </c>
      <c r="J5575" t="str">
        <f>VLOOKUP(A5575,'Município e Sexo'!$A$2:$I$11321,5,FALSE)</f>
        <v>LAGOA DO OURO</v>
      </c>
      <c r="K5575" t="str">
        <f>VLOOKUP(A5575,'Município e Sexo'!$A$2:$I$11321,7,FALSE)</f>
        <v>MASCULINO</v>
      </c>
    </row>
    <row r="5576" spans="1:11" ht="15" customHeight="1" thickBot="1" x14ac:dyDescent="0.25">
      <c r="A5576" t="str">
        <f>CONCATENATE(B5576,C5576,D5576,G5576,E5576,I5576)</f>
        <v>2152019HOMICIDIO271</v>
      </c>
      <c r="B5576" s="4">
        <v>21</v>
      </c>
      <c r="C5576" s="5">
        <v>5</v>
      </c>
      <c r="D5576" s="4">
        <v>2019</v>
      </c>
      <c r="E5576" s="4">
        <v>27</v>
      </c>
      <c r="F5576" s="4" t="s">
        <v>210</v>
      </c>
      <c r="G5576" s="4" t="s">
        <v>12</v>
      </c>
      <c r="H5576" s="4" t="s">
        <v>217</v>
      </c>
      <c r="I5576" s="4">
        <v>1</v>
      </c>
      <c r="J5576" t="str">
        <f>VLOOKUP(A5576,'Município e Sexo'!$A$2:$I$11321,5,FALSE)</f>
        <v>OROCO</v>
      </c>
      <c r="K5576" t="str">
        <f>VLOOKUP(A5576,'Município e Sexo'!$A$2:$I$11321,7,FALSE)</f>
        <v>MASCULINO</v>
      </c>
    </row>
    <row r="5577" spans="1:11" ht="15" customHeight="1" thickBot="1" x14ac:dyDescent="0.25">
      <c r="A5577" t="str">
        <f>CONCATENATE(B5577,C5577,D5577,G5577,E5577,I5577)</f>
        <v>2152019HOMICIDIO561</v>
      </c>
      <c r="B5577" s="4">
        <v>21</v>
      </c>
      <c r="C5577" s="5">
        <v>5</v>
      </c>
      <c r="D5577" s="4">
        <v>2019</v>
      </c>
      <c r="E5577" s="4">
        <v>56</v>
      </c>
      <c r="F5577" s="4" t="s">
        <v>210</v>
      </c>
      <c r="G5577" s="4" t="s">
        <v>12</v>
      </c>
      <c r="H5577" s="4" t="s">
        <v>212</v>
      </c>
      <c r="I5577" s="4">
        <v>1</v>
      </c>
      <c r="J5577" t="str">
        <f>VLOOKUP(A5577,'Município e Sexo'!$A$2:$I$11321,5,FALSE)</f>
        <v>CARUARU</v>
      </c>
      <c r="K5577" t="str">
        <f>VLOOKUP(A5577,'Município e Sexo'!$A$2:$I$11321,7,FALSE)</f>
        <v>MASCULINO</v>
      </c>
    </row>
    <row r="5578" spans="1:11" ht="15" customHeight="1" thickBot="1" x14ac:dyDescent="0.25">
      <c r="A5578" t="str">
        <f>CONCATENATE(B5578,C5578,D5578,G5578,E5578,I5578)</f>
        <v>2152019HOMICIDIO341</v>
      </c>
      <c r="B5578" s="4">
        <v>21</v>
      </c>
      <c r="C5578" s="5">
        <v>5</v>
      </c>
      <c r="D5578" s="4">
        <v>2019</v>
      </c>
      <c r="E5578" s="4">
        <v>34</v>
      </c>
      <c r="F5578" s="4" t="s">
        <v>210</v>
      </c>
      <c r="G5578" s="4" t="s">
        <v>12</v>
      </c>
      <c r="H5578" s="4" t="s">
        <v>212</v>
      </c>
      <c r="I5578" s="4">
        <v>1</v>
      </c>
      <c r="J5578" t="str">
        <f>VLOOKUP(A5578,'Município e Sexo'!$A$2:$I$11321,5,FALSE)</f>
        <v>RECIFE</v>
      </c>
      <c r="K5578" t="str">
        <f>VLOOKUP(A5578,'Município e Sexo'!$A$2:$I$11321,7,FALSE)</f>
        <v>FEMININO</v>
      </c>
    </row>
    <row r="5579" spans="1:11" ht="15" customHeight="1" thickBot="1" x14ac:dyDescent="0.25">
      <c r="A5579" t="str">
        <f>CONCATENATE(B5579,C5579,D5579,G5579,E5579,I5579)</f>
        <v>2152019HOMICIDIO411</v>
      </c>
      <c r="B5579" s="4">
        <v>21</v>
      </c>
      <c r="C5579" s="5">
        <v>5</v>
      </c>
      <c r="D5579" s="4">
        <v>2019</v>
      </c>
      <c r="E5579" s="4">
        <v>41</v>
      </c>
      <c r="F5579" s="4" t="s">
        <v>210</v>
      </c>
      <c r="G5579" s="4" t="s">
        <v>12</v>
      </c>
      <c r="H5579" s="4" t="s">
        <v>211</v>
      </c>
      <c r="I5579" s="4">
        <v>1</v>
      </c>
      <c r="J5579" t="str">
        <f>VLOOKUP(A5579,'Município e Sexo'!$A$2:$I$11321,5,FALSE)</f>
        <v>FLORESTA</v>
      </c>
      <c r="K5579" t="str">
        <f>VLOOKUP(A5579,'Município e Sexo'!$A$2:$I$11321,7,FALSE)</f>
        <v>MASCULINO</v>
      </c>
    </row>
    <row r="5580" spans="1:11" ht="15" customHeight="1" thickBot="1" x14ac:dyDescent="0.25">
      <c r="A5580" t="str">
        <f>CONCATENATE(B5580,C5580,D5580,G5580,E5580,I5580)</f>
        <v>2152019HOMICIDIO481</v>
      </c>
      <c r="B5580" s="4">
        <v>21</v>
      </c>
      <c r="C5580" s="5">
        <v>5</v>
      </c>
      <c r="D5580" s="4">
        <v>2019</v>
      </c>
      <c r="E5580" s="4">
        <v>48</v>
      </c>
      <c r="F5580" s="4" t="s">
        <v>210</v>
      </c>
      <c r="G5580" s="4" t="s">
        <v>12</v>
      </c>
      <c r="H5580" s="4" t="s">
        <v>212</v>
      </c>
      <c r="I5580" s="4">
        <v>1</v>
      </c>
      <c r="J5580" t="str">
        <f>VLOOKUP(A5580,'Município e Sexo'!$A$2:$I$11321,5,FALSE)</f>
        <v>PETROLINA</v>
      </c>
      <c r="K5580" t="str">
        <f>VLOOKUP(A5580,'Município e Sexo'!$A$2:$I$11321,7,FALSE)</f>
        <v>MASCULINO</v>
      </c>
    </row>
    <row r="5581" spans="1:11" ht="15" customHeight="1" thickBot="1" x14ac:dyDescent="0.25">
      <c r="A5581" t="str">
        <f>CONCATENATE(B5581,C5581,D5581,G5581,E5581,I5581)</f>
        <v>2152019LESOES CORPORAIS SEGUIDA DE MORTE361</v>
      </c>
      <c r="B5581" s="4">
        <v>21</v>
      </c>
      <c r="C5581" s="5">
        <v>5</v>
      </c>
      <c r="D5581" s="4">
        <v>2019</v>
      </c>
      <c r="E5581" s="4">
        <v>36</v>
      </c>
      <c r="F5581" s="4" t="s">
        <v>210</v>
      </c>
      <c r="G5581" s="4" t="s">
        <v>131</v>
      </c>
      <c r="H5581" s="4" t="s">
        <v>212</v>
      </c>
      <c r="I5581" s="4">
        <v>1</v>
      </c>
      <c r="J5581" t="str">
        <f>VLOOKUP(A5581,'Município e Sexo'!$A$2:$I$11321,5,FALSE)</f>
        <v>SANTA MARIA DA BOA VISTA</v>
      </c>
      <c r="K5581" t="str">
        <f>VLOOKUP(A5581,'Município e Sexo'!$A$2:$I$11321,7,FALSE)</f>
        <v>MASCULINO</v>
      </c>
    </row>
    <row r="5582" spans="1:11" ht="15" customHeight="1" thickBot="1" x14ac:dyDescent="0.25">
      <c r="A5582" t="str">
        <f>CONCATENATE(B5582,C5582,D5582,G5582,E5582,I5582)</f>
        <v>2152019LESOES CORPORAIS SEGUIDA DE MORTE391</v>
      </c>
      <c r="B5582" s="4">
        <v>21</v>
      </c>
      <c r="C5582" s="5">
        <v>5</v>
      </c>
      <c r="D5582" s="4">
        <v>2019</v>
      </c>
      <c r="E5582" s="4">
        <v>39</v>
      </c>
      <c r="F5582" s="4" t="s">
        <v>210</v>
      </c>
      <c r="G5582" s="4" t="s">
        <v>131</v>
      </c>
      <c r="H5582" s="4" t="s">
        <v>212</v>
      </c>
      <c r="I5582" s="4">
        <v>1</v>
      </c>
      <c r="J5582" t="str">
        <f>VLOOKUP(A5582,'Município e Sexo'!$A$2:$I$11321,5,FALSE)</f>
        <v>ARARIPINA</v>
      </c>
      <c r="K5582" t="str">
        <f>VLOOKUP(A5582,'Município e Sexo'!$A$2:$I$11321,7,FALSE)</f>
        <v>MASCULINO</v>
      </c>
    </row>
    <row r="5583" spans="1:11" ht="15" customHeight="1" thickBot="1" x14ac:dyDescent="0.25">
      <c r="A5583" t="str">
        <f>CONCATENATE(B5583,C5583,D5583,G5583,E5583,I5583)</f>
        <v>2152019HOMICIDIO461</v>
      </c>
      <c r="B5583" s="4">
        <v>21</v>
      </c>
      <c r="C5583" s="5">
        <v>5</v>
      </c>
      <c r="D5583" s="4">
        <v>2019</v>
      </c>
      <c r="E5583" s="4">
        <v>46</v>
      </c>
      <c r="F5583" s="4" t="s">
        <v>210</v>
      </c>
      <c r="G5583" s="4" t="s">
        <v>12</v>
      </c>
      <c r="H5583" s="4" t="s">
        <v>212</v>
      </c>
      <c r="I5583" s="4">
        <v>1</v>
      </c>
      <c r="J5583" t="str">
        <f>VLOOKUP(A5583,'Município e Sexo'!$A$2:$I$11321,5,FALSE)</f>
        <v>RECIFE</v>
      </c>
      <c r="K5583" t="str">
        <f>VLOOKUP(A5583,'Município e Sexo'!$A$2:$I$11321,7,FALSE)</f>
        <v>MASCULINO</v>
      </c>
    </row>
    <row r="5584" spans="1:11" ht="15" customHeight="1" thickBot="1" x14ac:dyDescent="0.25">
      <c r="A5584" t="str">
        <f>CONCATENATE(B5584,C5584,D5584,G5584,E5584,I5584)</f>
        <v>2252019HOMICIDIO221</v>
      </c>
      <c r="B5584" s="4">
        <v>22</v>
      </c>
      <c r="C5584" s="5">
        <v>5</v>
      </c>
      <c r="D5584" s="4">
        <v>2019</v>
      </c>
      <c r="E5584" s="4">
        <v>22</v>
      </c>
      <c r="F5584" s="4" t="s">
        <v>210</v>
      </c>
      <c r="G5584" s="4" t="s">
        <v>12</v>
      </c>
      <c r="H5584" s="4" t="s">
        <v>212</v>
      </c>
      <c r="I5584" s="4">
        <v>1</v>
      </c>
      <c r="J5584" t="str">
        <f>VLOOKUP(A5584,'Município e Sexo'!$A$2:$I$11321,5,FALSE)</f>
        <v>JATOBA</v>
      </c>
      <c r="K5584" t="str">
        <f>VLOOKUP(A5584,'Município e Sexo'!$A$2:$I$11321,7,FALSE)</f>
        <v>MASCULINO</v>
      </c>
    </row>
    <row r="5585" spans="1:11" ht="15" customHeight="1" thickBot="1" x14ac:dyDescent="0.25">
      <c r="A5585" t="str">
        <f>CONCATENATE(B5585,C5585,D5585,G5585,E5585,I5585)</f>
        <v>2252019HOMICIDIO191</v>
      </c>
      <c r="B5585" s="4">
        <v>22</v>
      </c>
      <c r="C5585" s="5">
        <v>5</v>
      </c>
      <c r="D5585" s="4">
        <v>2019</v>
      </c>
      <c r="E5585" s="4">
        <v>19</v>
      </c>
      <c r="F5585" s="4" t="s">
        <v>210</v>
      </c>
      <c r="G5585" s="4" t="s">
        <v>12</v>
      </c>
      <c r="H5585" s="4" t="s">
        <v>212</v>
      </c>
      <c r="I5585" s="4">
        <v>1</v>
      </c>
      <c r="J5585" t="str">
        <f>VLOOKUP(A5585,'Município e Sexo'!$A$2:$I$11321,5,FALSE)</f>
        <v>RECIFE</v>
      </c>
      <c r="K5585" t="str">
        <f>VLOOKUP(A5585,'Município e Sexo'!$A$2:$I$11321,7,FALSE)</f>
        <v>MASCULINO</v>
      </c>
    </row>
    <row r="5586" spans="1:11" ht="15" customHeight="1" thickBot="1" x14ac:dyDescent="0.25">
      <c r="A5586" t="str">
        <f>CONCATENATE(B5586,C5586,D5586,G5586,E5586,I5586)</f>
        <v>2252019HOMICIDIO201</v>
      </c>
      <c r="B5586" s="4">
        <v>22</v>
      </c>
      <c r="C5586" s="5">
        <v>5</v>
      </c>
      <c r="D5586" s="4">
        <v>2019</v>
      </c>
      <c r="E5586" s="4">
        <v>20</v>
      </c>
      <c r="F5586" s="4" t="s">
        <v>210</v>
      </c>
      <c r="G5586" s="4" t="s">
        <v>12</v>
      </c>
      <c r="H5586" s="4" t="s">
        <v>211</v>
      </c>
      <c r="I5586" s="4">
        <v>1</v>
      </c>
      <c r="J5586" t="str">
        <f>VLOOKUP(A5586,'Município e Sexo'!$A$2:$I$11321,5,FALSE)</f>
        <v>PAULISTA</v>
      </c>
      <c r="K5586" t="str">
        <f>VLOOKUP(A5586,'Município e Sexo'!$A$2:$I$11321,7,FALSE)</f>
        <v>MASCULINO</v>
      </c>
    </row>
    <row r="5587" spans="1:11" ht="15" customHeight="1" thickBot="1" x14ac:dyDescent="0.25">
      <c r="A5587" t="str">
        <f>CONCATENATE(B5587,C5587,D5587,G5587,E5587,I5587)</f>
        <v>2252019HOMICIDIO161</v>
      </c>
      <c r="B5587" s="4">
        <v>22</v>
      </c>
      <c r="C5587" s="5">
        <v>5</v>
      </c>
      <c r="D5587" s="4">
        <v>2019</v>
      </c>
      <c r="E5587" s="4">
        <v>16</v>
      </c>
      <c r="F5587" s="4" t="s">
        <v>210</v>
      </c>
      <c r="G5587" s="4" t="s">
        <v>12</v>
      </c>
      <c r="H5587" s="4" t="s">
        <v>211</v>
      </c>
      <c r="I5587" s="4">
        <v>1</v>
      </c>
      <c r="J5587" t="str">
        <f>VLOOKUP(A5587,'Município e Sexo'!$A$2:$I$11321,5,FALSE)</f>
        <v>GRAVATA</v>
      </c>
      <c r="K5587" t="str">
        <f>VLOOKUP(A5587,'Município e Sexo'!$A$2:$I$11321,7,FALSE)</f>
        <v>MASCULINO</v>
      </c>
    </row>
    <row r="5588" spans="1:11" ht="15" customHeight="1" thickBot="1" x14ac:dyDescent="0.25">
      <c r="A5588" t="str">
        <f>CONCATENATE(B5588,C5588,D5588,G5588,E5588,I5588)</f>
        <v>2252019HOMICIDIO191</v>
      </c>
      <c r="B5588" s="4">
        <v>22</v>
      </c>
      <c r="C5588" s="5">
        <v>5</v>
      </c>
      <c r="D5588" s="4">
        <v>2019</v>
      </c>
      <c r="E5588" s="4">
        <v>19</v>
      </c>
      <c r="F5588" s="4" t="s">
        <v>210</v>
      </c>
      <c r="G5588" s="4" t="s">
        <v>12</v>
      </c>
      <c r="H5588" s="4" t="s">
        <v>211</v>
      </c>
      <c r="I5588" s="4">
        <v>1</v>
      </c>
      <c r="J5588" t="str">
        <f>VLOOKUP(A5588,'Município e Sexo'!$A$2:$I$11321,5,FALSE)</f>
        <v>RECIFE</v>
      </c>
      <c r="K5588" t="str">
        <f>VLOOKUP(A5588,'Município e Sexo'!$A$2:$I$11321,7,FALSE)</f>
        <v>MASCULINO</v>
      </c>
    </row>
    <row r="5589" spans="1:11" ht="15" customHeight="1" thickBot="1" x14ac:dyDescent="0.25">
      <c r="A5589" t="str">
        <f>CONCATENATE(B5589,C5589,D5589,G5589,E5589,I5589)</f>
        <v>2252019HOMICIDIO241</v>
      </c>
      <c r="B5589" s="4">
        <v>22</v>
      </c>
      <c r="C5589" s="5">
        <v>5</v>
      </c>
      <c r="D5589" s="4">
        <v>2019</v>
      </c>
      <c r="E5589" s="4">
        <v>24</v>
      </c>
      <c r="F5589" s="4" t="s">
        <v>210</v>
      </c>
      <c r="G5589" s="4" t="s">
        <v>12</v>
      </c>
      <c r="H5589" s="4" t="s">
        <v>211</v>
      </c>
      <c r="I5589" s="4">
        <v>1</v>
      </c>
      <c r="J5589" t="str">
        <f>VLOOKUP(A5589,'Município e Sexo'!$A$2:$I$11321,5,FALSE)</f>
        <v>CONDADO</v>
      </c>
      <c r="K5589" t="str">
        <f>VLOOKUP(A5589,'Município e Sexo'!$A$2:$I$11321,7,FALSE)</f>
        <v>MASCULINO</v>
      </c>
    </row>
    <row r="5590" spans="1:11" ht="15" customHeight="1" thickBot="1" x14ac:dyDescent="0.25">
      <c r="A5590" t="str">
        <f>CONCATENATE(B5590,C5590,D5590,G5590,E5590,I5590)</f>
        <v>2252019HOMICIDIO271</v>
      </c>
      <c r="B5590" s="4">
        <v>22</v>
      </c>
      <c r="C5590" s="5">
        <v>5</v>
      </c>
      <c r="D5590" s="4">
        <v>2019</v>
      </c>
      <c r="E5590" s="4">
        <v>27</v>
      </c>
      <c r="F5590" s="4" t="s">
        <v>210</v>
      </c>
      <c r="G5590" s="4" t="s">
        <v>12</v>
      </c>
      <c r="H5590" s="4" t="s">
        <v>212</v>
      </c>
      <c r="I5590" s="4">
        <v>1</v>
      </c>
      <c r="J5590" t="str">
        <f>VLOOKUP(A5590,'Município e Sexo'!$A$2:$I$11321,5,FALSE)</f>
        <v>GOIANA</v>
      </c>
      <c r="K5590" t="str">
        <f>VLOOKUP(A5590,'Município e Sexo'!$A$2:$I$11321,7,FALSE)</f>
        <v>MASCULINO</v>
      </c>
    </row>
    <row r="5591" spans="1:11" ht="15" customHeight="1" thickBot="1" x14ac:dyDescent="0.25">
      <c r="A5591" t="str">
        <f>CONCATENATE(B5591,C5591,D5591,G5591,E5591,I5591)</f>
        <v>2252019HOMICIDIO341</v>
      </c>
      <c r="B5591" s="4">
        <v>22</v>
      </c>
      <c r="C5591" s="5">
        <v>5</v>
      </c>
      <c r="D5591" s="4">
        <v>2019</v>
      </c>
      <c r="E5591" s="4">
        <v>34</v>
      </c>
      <c r="F5591" s="4" t="s">
        <v>210</v>
      </c>
      <c r="G5591" s="4" t="s">
        <v>12</v>
      </c>
      <c r="H5591" s="4" t="s">
        <v>211</v>
      </c>
      <c r="I5591" s="4">
        <v>1</v>
      </c>
      <c r="J5591" t="str">
        <f>VLOOKUP(A5591,'Município e Sexo'!$A$2:$I$11321,5,FALSE)</f>
        <v>VERTENTES</v>
      </c>
      <c r="K5591" t="str">
        <f>VLOOKUP(A5591,'Município e Sexo'!$A$2:$I$11321,7,FALSE)</f>
        <v>MASCULINO</v>
      </c>
    </row>
    <row r="5592" spans="1:11" ht="15" customHeight="1" thickBot="1" x14ac:dyDescent="0.25">
      <c r="A5592" t="str">
        <f>CONCATENATE(B5592,C5592,D5592,G5592,E5592,I5592)</f>
        <v>2252019HOMICIDIO491</v>
      </c>
      <c r="B5592" s="4">
        <v>22</v>
      </c>
      <c r="C5592" s="5">
        <v>5</v>
      </c>
      <c r="D5592" s="4">
        <v>2019</v>
      </c>
      <c r="E5592" s="4">
        <v>49</v>
      </c>
      <c r="F5592" s="4" t="s">
        <v>210</v>
      </c>
      <c r="G5592" s="4" t="s">
        <v>12</v>
      </c>
      <c r="H5592" s="4" t="s">
        <v>211</v>
      </c>
      <c r="I5592" s="4">
        <v>1</v>
      </c>
      <c r="J5592" t="str">
        <f>VLOOKUP(A5592,'Município e Sexo'!$A$2:$I$11321,5,FALSE)</f>
        <v>VITORIA DE SANTO ANTAO</v>
      </c>
      <c r="K5592" t="str">
        <f>VLOOKUP(A5592,'Município e Sexo'!$A$2:$I$11321,7,FALSE)</f>
        <v>MASCULINO</v>
      </c>
    </row>
    <row r="5593" spans="1:11" ht="15" customHeight="1" thickBot="1" x14ac:dyDescent="0.25">
      <c r="A5593" t="str">
        <f>CONCATENATE(B5593,C5593,D5593,G5593,E5593,I5593)</f>
        <v>2252019HOMICIDIO481</v>
      </c>
      <c r="B5593" s="4">
        <v>22</v>
      </c>
      <c r="C5593" s="5">
        <v>5</v>
      </c>
      <c r="D5593" s="4">
        <v>2019</v>
      </c>
      <c r="E5593" s="4">
        <v>48</v>
      </c>
      <c r="F5593" s="4" t="s">
        <v>210</v>
      </c>
      <c r="G5593" s="4" t="s">
        <v>12</v>
      </c>
      <c r="H5593" s="4" t="s">
        <v>211</v>
      </c>
      <c r="I5593" s="4">
        <v>1</v>
      </c>
      <c r="J5593" t="str">
        <f>VLOOKUP(A5593,'Município e Sexo'!$A$2:$I$11321,5,FALSE)</f>
        <v>RECIFE</v>
      </c>
      <c r="K5593" t="str">
        <f>VLOOKUP(A5593,'Município e Sexo'!$A$2:$I$11321,7,FALSE)</f>
        <v>MASCULINO</v>
      </c>
    </row>
    <row r="5594" spans="1:11" ht="15" customHeight="1" thickBot="1" x14ac:dyDescent="0.25">
      <c r="A5594" t="str">
        <f>CONCATENATE(B5594,C5594,D5594,G5594,E5594,I5594)</f>
        <v>2352019HOMICIDIO351</v>
      </c>
      <c r="B5594" s="4">
        <v>23</v>
      </c>
      <c r="C5594" s="5">
        <v>5</v>
      </c>
      <c r="D5594" s="4">
        <v>2019</v>
      </c>
      <c r="E5594" s="4">
        <v>35</v>
      </c>
      <c r="F5594" s="4" t="s">
        <v>210</v>
      </c>
      <c r="G5594" s="4" t="s">
        <v>12</v>
      </c>
      <c r="H5594" s="4" t="s">
        <v>212</v>
      </c>
      <c r="I5594" s="4">
        <v>1</v>
      </c>
      <c r="J5594" t="str">
        <f>VLOOKUP(A5594,'Município e Sexo'!$A$2:$I$11321,5,FALSE)</f>
        <v>TAQUARITINGA DO NORTE</v>
      </c>
      <c r="K5594" t="str">
        <f>VLOOKUP(A5594,'Município e Sexo'!$A$2:$I$11321,7,FALSE)</f>
        <v>FEMININO</v>
      </c>
    </row>
    <row r="5595" spans="1:11" ht="15" customHeight="1" thickBot="1" x14ac:dyDescent="0.25">
      <c r="A5595" t="str">
        <f>CONCATENATE(B5595,C5595,D5595,G5595,E5595,I5595)</f>
        <v>2352019HOMICIDIO311</v>
      </c>
      <c r="B5595" s="4">
        <v>23</v>
      </c>
      <c r="C5595" s="5">
        <v>5</v>
      </c>
      <c r="D5595" s="4">
        <v>2019</v>
      </c>
      <c r="E5595" s="4">
        <v>31</v>
      </c>
      <c r="F5595" s="4" t="s">
        <v>210</v>
      </c>
      <c r="G5595" s="4" t="s">
        <v>12</v>
      </c>
      <c r="H5595" s="4" t="s">
        <v>211</v>
      </c>
      <c r="I5595" s="4">
        <v>1</v>
      </c>
      <c r="J5595" t="str">
        <f>VLOOKUP(A5595,'Município e Sexo'!$A$2:$I$11321,5,FALSE)</f>
        <v>IPOJUCA</v>
      </c>
      <c r="K5595" t="str">
        <f>VLOOKUP(A5595,'Município e Sexo'!$A$2:$I$11321,7,FALSE)</f>
        <v>MASCULINO</v>
      </c>
    </row>
    <row r="5596" spans="1:11" ht="15" customHeight="1" thickBot="1" x14ac:dyDescent="0.25">
      <c r="A5596" t="str">
        <f>CONCATENATE(B5596,C5596,D5596,G5596,E5596,I5596)</f>
        <v>2352019HOMICIDIO481</v>
      </c>
      <c r="B5596" s="4">
        <v>23</v>
      </c>
      <c r="C5596" s="5">
        <v>5</v>
      </c>
      <c r="D5596" s="4">
        <v>2019</v>
      </c>
      <c r="E5596" s="4">
        <v>48</v>
      </c>
      <c r="F5596" s="4" t="s">
        <v>210</v>
      </c>
      <c r="G5596" s="4" t="s">
        <v>12</v>
      </c>
      <c r="H5596" s="4" t="s">
        <v>217</v>
      </c>
      <c r="I5596" s="4">
        <v>1</v>
      </c>
      <c r="J5596" t="str">
        <f>VLOOKUP(A5596,'Município e Sexo'!$A$2:$I$11321,5,FALSE)</f>
        <v>GRAVATA</v>
      </c>
      <c r="K5596" t="str">
        <f>VLOOKUP(A5596,'Município e Sexo'!$A$2:$I$11321,7,FALSE)</f>
        <v>MASCULINO</v>
      </c>
    </row>
    <row r="5597" spans="1:11" ht="15" customHeight="1" thickBot="1" x14ac:dyDescent="0.25">
      <c r="A5597" t="str">
        <f>CONCATENATE(B5597,C5597,D5597,G5597,E5597,I5597)</f>
        <v>2352019HOMICIDIO211</v>
      </c>
      <c r="B5597" s="4">
        <v>23</v>
      </c>
      <c r="C5597" s="5">
        <v>5</v>
      </c>
      <c r="D5597" s="4">
        <v>2019</v>
      </c>
      <c r="E5597" s="4">
        <v>21</v>
      </c>
      <c r="F5597" s="4" t="s">
        <v>210</v>
      </c>
      <c r="G5597" s="4" t="s">
        <v>12</v>
      </c>
      <c r="H5597" s="4" t="s">
        <v>211</v>
      </c>
      <c r="I5597" s="4">
        <v>1</v>
      </c>
      <c r="J5597" t="str">
        <f>VLOOKUP(A5597,'Município e Sexo'!$A$2:$I$11321,5,FALSE)</f>
        <v>JABOATAO DOS GUARARAPES</v>
      </c>
      <c r="K5597" t="str">
        <f>VLOOKUP(A5597,'Município e Sexo'!$A$2:$I$11321,7,FALSE)</f>
        <v>MASCULINO</v>
      </c>
    </row>
    <row r="5598" spans="1:11" ht="15" customHeight="1" thickBot="1" x14ac:dyDescent="0.25">
      <c r="A5598" t="str">
        <f>CONCATENATE(B5598,C5598,D5598,G5598,E5598,I5598)</f>
        <v>2352019HOMICIDIO1</v>
      </c>
      <c r="B5598" s="4">
        <v>23</v>
      </c>
      <c r="C5598" s="5">
        <v>5</v>
      </c>
      <c r="D5598" s="4">
        <v>2019</v>
      </c>
      <c r="E5598" s="4"/>
      <c r="F5598" s="4" t="s">
        <v>210</v>
      </c>
      <c r="G5598" s="4" t="s">
        <v>12</v>
      </c>
      <c r="H5598" s="4" t="s">
        <v>211</v>
      </c>
      <c r="I5598" s="4">
        <v>1</v>
      </c>
      <c r="J5598" t="str">
        <f>VLOOKUP(A5598,'Município e Sexo'!$A$2:$I$11321,5,FALSE)</f>
        <v>RECIFE</v>
      </c>
      <c r="K5598" t="str">
        <f>VLOOKUP(A5598,'Município e Sexo'!$A$2:$I$11321,7,FALSE)</f>
        <v>MASCULINO</v>
      </c>
    </row>
    <row r="5599" spans="1:11" ht="15" customHeight="1" thickBot="1" x14ac:dyDescent="0.25">
      <c r="A5599" t="str">
        <f>CONCATENATE(B5599,C5599,D5599,G5599,E5599,I5599)</f>
        <v>2452019HOMICIDIO291</v>
      </c>
      <c r="B5599" s="4">
        <v>24</v>
      </c>
      <c r="C5599" s="5">
        <v>5</v>
      </c>
      <c r="D5599" s="4">
        <v>2019</v>
      </c>
      <c r="E5599" s="4">
        <v>29</v>
      </c>
      <c r="F5599" s="4" t="s">
        <v>210</v>
      </c>
      <c r="G5599" s="4" t="s">
        <v>12</v>
      </c>
      <c r="H5599" s="4" t="s">
        <v>212</v>
      </c>
      <c r="I5599" s="4">
        <v>1</v>
      </c>
      <c r="J5599" t="str">
        <f>VLOOKUP(A5599,'Município e Sexo'!$A$2:$I$11321,5,FALSE)</f>
        <v>MORENO</v>
      </c>
      <c r="K5599" t="str">
        <f>VLOOKUP(A5599,'Município e Sexo'!$A$2:$I$11321,7,FALSE)</f>
        <v>MASCULINO</v>
      </c>
    </row>
    <row r="5600" spans="1:11" ht="15" customHeight="1" thickBot="1" x14ac:dyDescent="0.25">
      <c r="A5600" t="str">
        <f>CONCATENATE(B5600,C5600,D5600,G5600,E5600,I5600)</f>
        <v>2452019HOMICIDIO201</v>
      </c>
      <c r="B5600" s="4">
        <v>24</v>
      </c>
      <c r="C5600" s="5">
        <v>5</v>
      </c>
      <c r="D5600" s="4">
        <v>2019</v>
      </c>
      <c r="E5600" s="4">
        <v>20</v>
      </c>
      <c r="F5600" s="4" t="s">
        <v>210</v>
      </c>
      <c r="G5600" s="4" t="s">
        <v>12</v>
      </c>
      <c r="H5600" s="4" t="s">
        <v>212</v>
      </c>
      <c r="I5600" s="4">
        <v>1</v>
      </c>
      <c r="J5600" t="str">
        <f>VLOOKUP(A5600,'Município e Sexo'!$A$2:$I$11321,5,FALSE)</f>
        <v>LAGOA DOS GATOS</v>
      </c>
      <c r="K5600" t="str">
        <f>VLOOKUP(A5600,'Município e Sexo'!$A$2:$I$11321,7,FALSE)</f>
        <v>MASCULINO</v>
      </c>
    </row>
    <row r="5601" spans="1:11" ht="15" customHeight="1" thickBot="1" x14ac:dyDescent="0.25">
      <c r="A5601" t="str">
        <f>CONCATENATE(B5601,C5601,D5601,G5601,E5601,I5601)</f>
        <v>2452019HOMICIDIO1</v>
      </c>
      <c r="B5601" s="4">
        <v>24</v>
      </c>
      <c r="C5601" s="5">
        <v>5</v>
      </c>
      <c r="D5601" s="4">
        <v>2019</v>
      </c>
      <c r="E5601" s="4"/>
      <c r="F5601" s="4" t="s">
        <v>219</v>
      </c>
      <c r="G5601" s="4" t="s">
        <v>12</v>
      </c>
      <c r="H5601" s="4" t="s">
        <v>211</v>
      </c>
      <c r="I5601" s="4">
        <v>1</v>
      </c>
      <c r="J5601" t="str">
        <f>VLOOKUP(A5601,'Município e Sexo'!$A$2:$I$11321,5,FALSE)</f>
        <v>CABO DE SANTO AGOSTINHO</v>
      </c>
      <c r="K5601" t="str">
        <f>VLOOKUP(A5601,'Município e Sexo'!$A$2:$I$11321,7,FALSE)</f>
        <v>MASCULINO</v>
      </c>
    </row>
    <row r="5602" spans="1:11" ht="15" customHeight="1" thickBot="1" x14ac:dyDescent="0.25">
      <c r="A5602" t="str">
        <f>CONCATENATE(B5602,C5602,D5602,G5602,E5602,I5602)</f>
        <v>2452019HOMICIDIO191</v>
      </c>
      <c r="B5602" s="4">
        <v>24</v>
      </c>
      <c r="C5602" s="5">
        <v>5</v>
      </c>
      <c r="D5602" s="4">
        <v>2019</v>
      </c>
      <c r="E5602" s="4">
        <v>19</v>
      </c>
      <c r="F5602" s="4" t="s">
        <v>216</v>
      </c>
      <c r="G5602" s="4" t="s">
        <v>12</v>
      </c>
      <c r="H5602" s="4" t="s">
        <v>212</v>
      </c>
      <c r="I5602" s="4">
        <v>1</v>
      </c>
      <c r="J5602" t="str">
        <f>VLOOKUP(A5602,'Município e Sexo'!$A$2:$I$11321,5,FALSE)</f>
        <v>LAJEDO</v>
      </c>
      <c r="K5602" t="str">
        <f>VLOOKUP(A5602,'Município e Sexo'!$A$2:$I$11321,7,FALSE)</f>
        <v>MASCULINO</v>
      </c>
    </row>
    <row r="5603" spans="1:11" ht="15" customHeight="1" thickBot="1" x14ac:dyDescent="0.25">
      <c r="A5603" t="str">
        <f>CONCATENATE(B5603,C5603,D5603,G5603,E5603,I5603)</f>
        <v>2452019HOMICIDIO291</v>
      </c>
      <c r="B5603" s="4">
        <v>24</v>
      </c>
      <c r="C5603" s="5">
        <v>5</v>
      </c>
      <c r="D5603" s="4">
        <v>2019</v>
      </c>
      <c r="E5603" s="4">
        <v>29</v>
      </c>
      <c r="F5603" s="4" t="s">
        <v>210</v>
      </c>
      <c r="G5603" s="4" t="s">
        <v>12</v>
      </c>
      <c r="H5603" s="4" t="s">
        <v>211</v>
      </c>
      <c r="I5603" s="4">
        <v>1</v>
      </c>
      <c r="J5603" t="str">
        <f>VLOOKUP(A5603,'Município e Sexo'!$A$2:$I$11321,5,FALSE)</f>
        <v>MORENO</v>
      </c>
      <c r="K5603" t="str">
        <f>VLOOKUP(A5603,'Município e Sexo'!$A$2:$I$11321,7,FALSE)</f>
        <v>MASCULINO</v>
      </c>
    </row>
    <row r="5604" spans="1:11" ht="15" customHeight="1" thickBot="1" x14ac:dyDescent="0.25">
      <c r="A5604" t="str">
        <f>CONCATENATE(B5604,C5604,D5604,G5604,E5604,I5604)</f>
        <v>2452019HOMICIDIO421</v>
      </c>
      <c r="B5604" s="4">
        <v>24</v>
      </c>
      <c r="C5604" s="5">
        <v>5</v>
      </c>
      <c r="D5604" s="4">
        <v>2019</v>
      </c>
      <c r="E5604" s="4">
        <v>42</v>
      </c>
      <c r="F5604" s="4" t="s">
        <v>210</v>
      </c>
      <c r="G5604" s="4" t="s">
        <v>12</v>
      </c>
      <c r="H5604" s="4" t="s">
        <v>211</v>
      </c>
      <c r="I5604" s="4">
        <v>1</v>
      </c>
      <c r="J5604" t="str">
        <f>VLOOKUP(A5604,'Município e Sexo'!$A$2:$I$11321,5,FALSE)</f>
        <v>MORENO</v>
      </c>
      <c r="K5604" t="str">
        <f>VLOOKUP(A5604,'Município e Sexo'!$A$2:$I$11321,7,FALSE)</f>
        <v>FEMININO</v>
      </c>
    </row>
    <row r="5605" spans="1:11" ht="15" customHeight="1" thickBot="1" x14ac:dyDescent="0.25">
      <c r="A5605" t="str">
        <f>CONCATENATE(B5605,C5605,D5605,G5605,E5605,I5605)</f>
        <v>2452019HOMICIDIO451</v>
      </c>
      <c r="B5605" s="4">
        <v>24</v>
      </c>
      <c r="C5605" s="5">
        <v>5</v>
      </c>
      <c r="D5605" s="4">
        <v>2019</v>
      </c>
      <c r="E5605" s="4">
        <v>45</v>
      </c>
      <c r="F5605" s="4" t="s">
        <v>210</v>
      </c>
      <c r="G5605" s="4" t="s">
        <v>12</v>
      </c>
      <c r="H5605" s="4" t="s">
        <v>211</v>
      </c>
      <c r="I5605" s="4">
        <v>1</v>
      </c>
      <c r="J5605" t="str">
        <f>VLOOKUP(A5605,'Município e Sexo'!$A$2:$I$11321,5,FALSE)</f>
        <v>PAULISTA</v>
      </c>
      <c r="K5605" t="str">
        <f>VLOOKUP(A5605,'Município e Sexo'!$A$2:$I$11321,7,FALSE)</f>
        <v>MASCULINO</v>
      </c>
    </row>
    <row r="5606" spans="1:11" ht="15" customHeight="1" thickBot="1" x14ac:dyDescent="0.25">
      <c r="A5606" t="str">
        <f>CONCATENATE(B5606,C5606,D5606,G5606,E5606,I5606)</f>
        <v>2452019HOMICIDIO151</v>
      </c>
      <c r="B5606" s="4">
        <v>24</v>
      </c>
      <c r="C5606" s="5">
        <v>5</v>
      </c>
      <c r="D5606" s="4">
        <v>2019</v>
      </c>
      <c r="E5606" s="4">
        <v>15</v>
      </c>
      <c r="F5606" s="4" t="s">
        <v>219</v>
      </c>
      <c r="G5606" s="4" t="s">
        <v>12</v>
      </c>
      <c r="H5606" s="4" t="s">
        <v>211</v>
      </c>
      <c r="I5606" s="4">
        <v>1</v>
      </c>
      <c r="J5606" t="str">
        <f>VLOOKUP(A5606,'Município e Sexo'!$A$2:$I$11321,5,FALSE)</f>
        <v>JABOATAO DOS GUARARAPES</v>
      </c>
      <c r="K5606" t="str">
        <f>VLOOKUP(A5606,'Município e Sexo'!$A$2:$I$11321,7,FALSE)</f>
        <v>MASCULINO</v>
      </c>
    </row>
    <row r="5607" spans="1:11" ht="15" customHeight="1" thickBot="1" x14ac:dyDescent="0.25">
      <c r="A5607" t="str">
        <f>CONCATENATE(B5607,C5607,D5607,G5607,E5607,I5607)</f>
        <v>2452019HOMICIDIO181</v>
      </c>
      <c r="B5607" s="4">
        <v>24</v>
      </c>
      <c r="C5607" s="5">
        <v>5</v>
      </c>
      <c r="D5607" s="4">
        <v>2019</v>
      </c>
      <c r="E5607" s="4">
        <v>18</v>
      </c>
      <c r="F5607" s="4" t="s">
        <v>210</v>
      </c>
      <c r="G5607" s="4" t="s">
        <v>12</v>
      </c>
      <c r="H5607" s="4" t="s">
        <v>211</v>
      </c>
      <c r="I5607" s="4">
        <v>1</v>
      </c>
      <c r="J5607" t="str">
        <f>VLOOKUP(A5607,'Município e Sexo'!$A$2:$I$11321,5,FALSE)</f>
        <v>PAULISTA</v>
      </c>
      <c r="K5607" t="str">
        <f>VLOOKUP(A5607,'Município e Sexo'!$A$2:$I$11321,7,FALSE)</f>
        <v>MASCULINO</v>
      </c>
    </row>
    <row r="5608" spans="1:11" ht="15" customHeight="1" thickBot="1" x14ac:dyDescent="0.25">
      <c r="A5608" t="str">
        <f>CONCATENATE(B5608,C5608,D5608,G5608,E5608,I5608)</f>
        <v>2552019HOMICIDIO231</v>
      </c>
      <c r="B5608" s="4">
        <v>25</v>
      </c>
      <c r="C5608" s="5">
        <v>5</v>
      </c>
      <c r="D5608" s="4">
        <v>2019</v>
      </c>
      <c r="E5608" s="4">
        <v>23</v>
      </c>
      <c r="F5608" s="4" t="s">
        <v>210</v>
      </c>
      <c r="G5608" s="4" t="s">
        <v>12</v>
      </c>
      <c r="H5608" s="4" t="s">
        <v>211</v>
      </c>
      <c r="I5608" s="4">
        <v>1</v>
      </c>
      <c r="J5608" t="str">
        <f>VLOOKUP(A5608,'Município e Sexo'!$A$2:$I$11321,5,FALSE)</f>
        <v>SAO LOURENCO DA MATA</v>
      </c>
      <c r="K5608" t="str">
        <f>VLOOKUP(A5608,'Município e Sexo'!$A$2:$I$11321,7,FALSE)</f>
        <v>MASCULINO</v>
      </c>
    </row>
    <row r="5609" spans="1:11" ht="15" customHeight="1" thickBot="1" x14ac:dyDescent="0.25">
      <c r="A5609" t="str">
        <f>CONCATENATE(B5609,C5609,D5609,G5609,E5609,I5609)</f>
        <v>2552019HOMICIDIO251</v>
      </c>
      <c r="B5609" s="4">
        <v>25</v>
      </c>
      <c r="C5609" s="5">
        <v>5</v>
      </c>
      <c r="D5609" s="4">
        <v>2019</v>
      </c>
      <c r="E5609" s="4">
        <v>25</v>
      </c>
      <c r="F5609" s="4" t="s">
        <v>210</v>
      </c>
      <c r="G5609" s="4" t="s">
        <v>12</v>
      </c>
      <c r="H5609" s="4" t="s">
        <v>211</v>
      </c>
      <c r="I5609" s="4">
        <v>1</v>
      </c>
      <c r="J5609" t="str">
        <f>VLOOKUP(A5609,'Município e Sexo'!$A$2:$I$11321,5,FALSE)</f>
        <v>TAMANDARE</v>
      </c>
      <c r="K5609" t="str">
        <f>VLOOKUP(A5609,'Município e Sexo'!$A$2:$I$11321,7,FALSE)</f>
        <v>MASCULINO</v>
      </c>
    </row>
    <row r="5610" spans="1:11" ht="15" customHeight="1" thickBot="1" x14ac:dyDescent="0.25">
      <c r="A5610" t="str">
        <f>CONCATENATE(B5610,C5610,D5610,G5610,E5610,I5610)</f>
        <v>2552019HOMICIDIO331</v>
      </c>
      <c r="B5610" s="4">
        <v>25</v>
      </c>
      <c r="C5610" s="5">
        <v>5</v>
      </c>
      <c r="D5610" s="4">
        <v>2019</v>
      </c>
      <c r="E5610" s="4">
        <v>33</v>
      </c>
      <c r="F5610" s="4" t="s">
        <v>210</v>
      </c>
      <c r="G5610" s="4" t="s">
        <v>12</v>
      </c>
      <c r="H5610" s="4" t="s">
        <v>211</v>
      </c>
      <c r="I5610" s="4">
        <v>1</v>
      </c>
      <c r="J5610" t="str">
        <f>VLOOKUP(A5610,'Município e Sexo'!$A$2:$I$11321,5,FALSE)</f>
        <v>JABOATAO DOS GUARARAPES</v>
      </c>
      <c r="K5610" t="str">
        <f>VLOOKUP(A5610,'Município e Sexo'!$A$2:$I$11321,7,FALSE)</f>
        <v>MASCULINO</v>
      </c>
    </row>
    <row r="5611" spans="1:11" ht="15" customHeight="1" thickBot="1" x14ac:dyDescent="0.25">
      <c r="A5611" t="str">
        <f>CONCATENATE(B5611,C5611,D5611,G5611,E5611,I5611)</f>
        <v>2552019HOMICIDIO341</v>
      </c>
      <c r="B5611" s="4">
        <v>25</v>
      </c>
      <c r="C5611" s="5">
        <v>5</v>
      </c>
      <c r="D5611" s="4">
        <v>2019</v>
      </c>
      <c r="E5611" s="4">
        <v>34</v>
      </c>
      <c r="F5611" s="4" t="s">
        <v>210</v>
      </c>
      <c r="G5611" s="4" t="s">
        <v>12</v>
      </c>
      <c r="H5611" s="4" t="s">
        <v>211</v>
      </c>
      <c r="I5611" s="4">
        <v>1</v>
      </c>
      <c r="J5611" t="str">
        <f>VLOOKUP(A5611,'Município e Sexo'!$A$2:$I$11321,5,FALSE)</f>
        <v>RECIFE</v>
      </c>
      <c r="K5611" t="str">
        <f>VLOOKUP(A5611,'Município e Sexo'!$A$2:$I$11321,7,FALSE)</f>
        <v>MASCULINO</v>
      </c>
    </row>
    <row r="5612" spans="1:11" ht="15" customHeight="1" thickBot="1" x14ac:dyDescent="0.25">
      <c r="A5612" t="str">
        <f>CONCATENATE(B5612,C5612,D5612,G5612,E5612,I5612)</f>
        <v>2552019HOMICIDIO571</v>
      </c>
      <c r="B5612" s="4">
        <v>25</v>
      </c>
      <c r="C5612" s="5">
        <v>5</v>
      </c>
      <c r="D5612" s="4">
        <v>2019</v>
      </c>
      <c r="E5612" s="4">
        <v>57</v>
      </c>
      <c r="F5612" s="4" t="s">
        <v>210</v>
      </c>
      <c r="G5612" s="4" t="s">
        <v>12</v>
      </c>
      <c r="H5612" s="4" t="s">
        <v>211</v>
      </c>
      <c r="I5612" s="4">
        <v>1</v>
      </c>
      <c r="J5612" t="str">
        <f>VLOOKUP(A5612,'Município e Sexo'!$A$2:$I$11321,5,FALSE)</f>
        <v>JABOATAO DOS GUARARAPES</v>
      </c>
      <c r="K5612" t="str">
        <f>VLOOKUP(A5612,'Município e Sexo'!$A$2:$I$11321,7,FALSE)</f>
        <v>MASCULINO</v>
      </c>
    </row>
    <row r="5613" spans="1:11" ht="15" customHeight="1" thickBot="1" x14ac:dyDescent="0.25">
      <c r="A5613" t="str">
        <f>CONCATENATE(B5613,C5613,D5613,G5613,E5613,I5613)</f>
        <v>2552019HOMICIDIO171</v>
      </c>
      <c r="B5613" s="4">
        <v>25</v>
      </c>
      <c r="C5613" s="5">
        <v>5</v>
      </c>
      <c r="D5613" s="4">
        <v>2019</v>
      </c>
      <c r="E5613" s="4">
        <v>17</v>
      </c>
      <c r="F5613" s="4" t="s">
        <v>210</v>
      </c>
      <c r="G5613" s="4" t="s">
        <v>12</v>
      </c>
      <c r="H5613" s="4" t="s">
        <v>211</v>
      </c>
      <c r="I5613" s="4">
        <v>1</v>
      </c>
      <c r="J5613" t="str">
        <f>VLOOKUP(A5613,'Município e Sexo'!$A$2:$I$11321,5,FALSE)</f>
        <v>RECIFE</v>
      </c>
      <c r="K5613" t="str">
        <f>VLOOKUP(A5613,'Município e Sexo'!$A$2:$I$11321,7,FALSE)</f>
        <v>MASCULINO</v>
      </c>
    </row>
    <row r="5614" spans="1:11" ht="15" customHeight="1" thickBot="1" x14ac:dyDescent="0.25">
      <c r="A5614" t="str">
        <f>CONCATENATE(B5614,C5614,D5614,G5614,E5614,I5614)</f>
        <v>2552019HOMICIDIO281</v>
      </c>
      <c r="B5614" s="4">
        <v>25</v>
      </c>
      <c r="C5614" s="5">
        <v>5</v>
      </c>
      <c r="D5614" s="4">
        <v>2019</v>
      </c>
      <c r="E5614" s="4">
        <v>28</v>
      </c>
      <c r="F5614" s="4" t="s">
        <v>210</v>
      </c>
      <c r="G5614" s="4" t="s">
        <v>12</v>
      </c>
      <c r="H5614" s="4" t="s">
        <v>212</v>
      </c>
      <c r="I5614" s="4">
        <v>1</v>
      </c>
      <c r="J5614" t="str">
        <f>VLOOKUP(A5614,'Município e Sexo'!$A$2:$I$11321,5,FALSE)</f>
        <v>RECIFE</v>
      </c>
      <c r="K5614" t="str">
        <f>VLOOKUP(A5614,'Município e Sexo'!$A$2:$I$11321,7,FALSE)</f>
        <v>MASCULINO</v>
      </c>
    </row>
    <row r="5615" spans="1:11" ht="15" customHeight="1" thickBot="1" x14ac:dyDescent="0.25">
      <c r="A5615" t="str">
        <f>CONCATENATE(B5615,C5615,D5615,G5615,E5615,I5615)</f>
        <v>2552019HOMICIDIO301</v>
      </c>
      <c r="B5615" s="4">
        <v>25</v>
      </c>
      <c r="C5615" s="5">
        <v>5</v>
      </c>
      <c r="D5615" s="4">
        <v>2019</v>
      </c>
      <c r="E5615" s="4">
        <v>30</v>
      </c>
      <c r="F5615" s="4" t="s">
        <v>210</v>
      </c>
      <c r="G5615" s="4" t="s">
        <v>12</v>
      </c>
      <c r="H5615" s="4" t="s">
        <v>211</v>
      </c>
      <c r="I5615" s="4">
        <v>1</v>
      </c>
      <c r="J5615" t="str">
        <f>VLOOKUP(A5615,'Município e Sexo'!$A$2:$I$11321,5,FALSE)</f>
        <v>OLINDA</v>
      </c>
      <c r="K5615" t="str">
        <f>VLOOKUP(A5615,'Município e Sexo'!$A$2:$I$11321,7,FALSE)</f>
        <v>MASCULINO</v>
      </c>
    </row>
    <row r="5616" spans="1:11" ht="15" customHeight="1" thickBot="1" x14ac:dyDescent="0.25">
      <c r="A5616" t="str">
        <f>CONCATENATE(B5616,C5616,D5616,G5616,E5616,I5616)</f>
        <v>2552019HOMICIDIO401</v>
      </c>
      <c r="B5616" s="4">
        <v>25</v>
      </c>
      <c r="C5616" s="5">
        <v>5</v>
      </c>
      <c r="D5616" s="4">
        <v>2019</v>
      </c>
      <c r="E5616" s="4">
        <v>40</v>
      </c>
      <c r="F5616" s="4" t="s">
        <v>210</v>
      </c>
      <c r="G5616" s="4" t="s">
        <v>12</v>
      </c>
      <c r="H5616" s="4" t="s">
        <v>212</v>
      </c>
      <c r="I5616" s="4">
        <v>1</v>
      </c>
      <c r="J5616" t="str">
        <f>VLOOKUP(A5616,'Município e Sexo'!$A$2:$I$11321,5,FALSE)</f>
        <v>JAQUEIRA</v>
      </c>
      <c r="K5616" t="str">
        <f>VLOOKUP(A5616,'Município e Sexo'!$A$2:$I$11321,7,FALSE)</f>
        <v>MASCULINO</v>
      </c>
    </row>
    <row r="5617" spans="1:11" ht="15" customHeight="1" thickBot="1" x14ac:dyDescent="0.25">
      <c r="A5617" t="str">
        <f>CONCATENATE(B5617,C5617,D5617,G5617,E5617,I5617)</f>
        <v>2552019HOMICIDIO621</v>
      </c>
      <c r="B5617" s="4">
        <v>25</v>
      </c>
      <c r="C5617" s="5">
        <v>5</v>
      </c>
      <c r="D5617" s="4">
        <v>2019</v>
      </c>
      <c r="E5617" s="4">
        <v>62</v>
      </c>
      <c r="F5617" s="4" t="s">
        <v>210</v>
      </c>
      <c r="G5617" s="4" t="s">
        <v>12</v>
      </c>
      <c r="H5617" s="4" t="s">
        <v>212</v>
      </c>
      <c r="I5617" s="4">
        <v>1</v>
      </c>
      <c r="J5617" t="str">
        <f>VLOOKUP(A5617,'Município e Sexo'!$A$2:$I$11321,5,FALSE)</f>
        <v>ARCOVERDE</v>
      </c>
      <c r="K5617" t="str">
        <f>VLOOKUP(A5617,'Município e Sexo'!$A$2:$I$11321,7,FALSE)</f>
        <v>MASCULINO</v>
      </c>
    </row>
    <row r="5618" spans="1:11" ht="15" customHeight="1" thickBot="1" x14ac:dyDescent="0.25">
      <c r="A5618" t="str">
        <f>CONCATENATE(B5618,C5618,D5618,G5618,E5618,I5618)</f>
        <v>2552019FEMINICIDIO421</v>
      </c>
      <c r="B5618" s="4">
        <v>25</v>
      </c>
      <c r="C5618" s="5">
        <v>5</v>
      </c>
      <c r="D5618" s="4">
        <v>2019</v>
      </c>
      <c r="E5618" s="4">
        <v>42</v>
      </c>
      <c r="F5618" s="4" t="s">
        <v>210</v>
      </c>
      <c r="G5618" s="4" t="s">
        <v>29</v>
      </c>
      <c r="H5618" s="4" t="s">
        <v>29</v>
      </c>
      <c r="I5618" s="4">
        <v>1</v>
      </c>
      <c r="J5618" t="str">
        <f>VLOOKUP(A5618,'Município e Sexo'!$A$2:$I$11321,5,FALSE)</f>
        <v>PAULISTA</v>
      </c>
      <c r="K5618" t="str">
        <f>VLOOKUP(A5618,'Município e Sexo'!$A$2:$I$11321,7,FALSE)</f>
        <v>FEMININO</v>
      </c>
    </row>
    <row r="5619" spans="1:11" ht="15" customHeight="1" thickBot="1" x14ac:dyDescent="0.25">
      <c r="A5619" t="str">
        <f>CONCATENATE(B5619,C5619,D5619,G5619,E5619,I5619)</f>
        <v>2652019HOMICIDIO211</v>
      </c>
      <c r="B5619" s="4">
        <v>26</v>
      </c>
      <c r="C5619" s="5">
        <v>5</v>
      </c>
      <c r="D5619" s="4">
        <v>2019</v>
      </c>
      <c r="E5619" s="4">
        <v>21</v>
      </c>
      <c r="F5619" s="4" t="s">
        <v>210</v>
      </c>
      <c r="G5619" s="4" t="s">
        <v>12</v>
      </c>
      <c r="H5619" s="4" t="s">
        <v>211</v>
      </c>
      <c r="I5619" s="4">
        <v>1</v>
      </c>
      <c r="J5619" t="str">
        <f>VLOOKUP(A5619,'Município e Sexo'!$A$2:$I$11321,5,FALSE)</f>
        <v>JABOATAO DOS GUARARAPES</v>
      </c>
      <c r="K5619" t="str">
        <f>VLOOKUP(A5619,'Município e Sexo'!$A$2:$I$11321,7,FALSE)</f>
        <v>MASCULINO</v>
      </c>
    </row>
    <row r="5620" spans="1:11" ht="15" customHeight="1" thickBot="1" x14ac:dyDescent="0.25">
      <c r="A5620" t="str">
        <f>CONCATENATE(B5620,C5620,D5620,G5620,E5620,I5620)</f>
        <v>2652019HOMICIDIO301</v>
      </c>
      <c r="B5620" s="4">
        <v>26</v>
      </c>
      <c r="C5620" s="5">
        <v>5</v>
      </c>
      <c r="D5620" s="4">
        <v>2019</v>
      </c>
      <c r="E5620" s="4">
        <v>30</v>
      </c>
      <c r="F5620" s="4" t="s">
        <v>216</v>
      </c>
      <c r="G5620" s="4" t="s">
        <v>12</v>
      </c>
      <c r="H5620" s="4" t="s">
        <v>211</v>
      </c>
      <c r="I5620" s="4">
        <v>1</v>
      </c>
      <c r="J5620" t="str">
        <f>VLOOKUP(A5620,'Município e Sexo'!$A$2:$I$11321,5,FALSE)</f>
        <v>GRAVATA</v>
      </c>
      <c r="K5620" t="str">
        <f>VLOOKUP(A5620,'Município e Sexo'!$A$2:$I$11321,7,FALSE)</f>
        <v>MASCULINO</v>
      </c>
    </row>
    <row r="5621" spans="1:11" ht="15" customHeight="1" thickBot="1" x14ac:dyDescent="0.25">
      <c r="A5621" t="str">
        <f>CONCATENATE(B5621,C5621,D5621,G5621,E5621,I5621)</f>
        <v>2652019HOMICIDIO361</v>
      </c>
      <c r="B5621" s="4">
        <v>26</v>
      </c>
      <c r="C5621" s="5">
        <v>5</v>
      </c>
      <c r="D5621" s="4">
        <v>2019</v>
      </c>
      <c r="E5621" s="4">
        <v>36</v>
      </c>
      <c r="F5621" s="4" t="s">
        <v>214</v>
      </c>
      <c r="G5621" s="4" t="s">
        <v>12</v>
      </c>
      <c r="H5621" s="4" t="s">
        <v>211</v>
      </c>
      <c r="I5621" s="4">
        <v>1</v>
      </c>
      <c r="J5621" t="str">
        <f>VLOOKUP(A5621,'Município e Sexo'!$A$2:$I$11321,5,FALSE)</f>
        <v>RECIFE</v>
      </c>
      <c r="K5621" t="str">
        <f>VLOOKUP(A5621,'Município e Sexo'!$A$2:$I$11321,7,FALSE)</f>
        <v>MASCULINO</v>
      </c>
    </row>
    <row r="5622" spans="1:11" ht="15" customHeight="1" thickBot="1" x14ac:dyDescent="0.25">
      <c r="A5622" t="str">
        <f>CONCATENATE(B5622,C5622,D5622,G5622,E5622,I5622)</f>
        <v>2652019HOMICIDIO371</v>
      </c>
      <c r="B5622" s="4">
        <v>26</v>
      </c>
      <c r="C5622" s="5">
        <v>5</v>
      </c>
      <c r="D5622" s="4">
        <v>2019</v>
      </c>
      <c r="E5622" s="4">
        <v>37</v>
      </c>
      <c r="F5622" s="4" t="s">
        <v>210</v>
      </c>
      <c r="G5622" s="4" t="s">
        <v>12</v>
      </c>
      <c r="H5622" s="4" t="s">
        <v>211</v>
      </c>
      <c r="I5622" s="4">
        <v>1</v>
      </c>
      <c r="J5622" t="str">
        <f>VLOOKUP(A5622,'Município e Sexo'!$A$2:$I$11321,5,FALSE)</f>
        <v>RECIFE</v>
      </c>
      <c r="K5622" t="str">
        <f>VLOOKUP(A5622,'Município e Sexo'!$A$2:$I$11321,7,FALSE)</f>
        <v>MASCULINO</v>
      </c>
    </row>
    <row r="5623" spans="1:11" ht="15" customHeight="1" thickBot="1" x14ac:dyDescent="0.25">
      <c r="A5623" t="str">
        <f>CONCATENATE(B5623,C5623,D5623,G5623,E5623,I5623)</f>
        <v>2652019HOMICIDIO391</v>
      </c>
      <c r="B5623" s="4">
        <v>26</v>
      </c>
      <c r="C5623" s="5">
        <v>5</v>
      </c>
      <c r="D5623" s="4">
        <v>2019</v>
      </c>
      <c r="E5623" s="4">
        <v>39</v>
      </c>
      <c r="F5623" s="4" t="s">
        <v>210</v>
      </c>
      <c r="G5623" s="4" t="s">
        <v>12</v>
      </c>
      <c r="H5623" s="4" t="s">
        <v>211</v>
      </c>
      <c r="I5623" s="4">
        <v>1</v>
      </c>
      <c r="J5623" t="str">
        <f>VLOOKUP(A5623,'Município e Sexo'!$A$2:$I$11321,5,FALSE)</f>
        <v>PAUDALHO</v>
      </c>
      <c r="K5623" t="str">
        <f>VLOOKUP(A5623,'Município e Sexo'!$A$2:$I$11321,7,FALSE)</f>
        <v>MASCULINO</v>
      </c>
    </row>
    <row r="5624" spans="1:11" ht="15" customHeight="1" thickBot="1" x14ac:dyDescent="0.25">
      <c r="A5624" t="str">
        <f>CONCATENATE(B5624,C5624,D5624,G5624,E5624,I5624)</f>
        <v>2652019HOMICIDIO691</v>
      </c>
      <c r="B5624" s="4">
        <v>26</v>
      </c>
      <c r="C5624" s="5">
        <v>5</v>
      </c>
      <c r="D5624" s="4">
        <v>2019</v>
      </c>
      <c r="E5624" s="4">
        <v>69</v>
      </c>
      <c r="F5624" s="4" t="s">
        <v>210</v>
      </c>
      <c r="G5624" s="4" t="s">
        <v>12</v>
      </c>
      <c r="H5624" s="4" t="s">
        <v>211</v>
      </c>
      <c r="I5624" s="4">
        <v>1</v>
      </c>
      <c r="J5624" t="str">
        <f>VLOOKUP(A5624,'Município e Sexo'!$A$2:$I$11321,5,FALSE)</f>
        <v>SAO JOAO</v>
      </c>
      <c r="K5624" t="str">
        <f>VLOOKUP(A5624,'Município e Sexo'!$A$2:$I$11321,7,FALSE)</f>
        <v>MASCULINO</v>
      </c>
    </row>
    <row r="5625" spans="1:11" ht="15" customHeight="1" thickBot="1" x14ac:dyDescent="0.25">
      <c r="A5625" t="str">
        <f>CONCATENATE(B5625,C5625,D5625,G5625,E5625,I5625)</f>
        <v>2652019HOMICIDIO451</v>
      </c>
      <c r="B5625" s="4">
        <v>26</v>
      </c>
      <c r="C5625" s="5">
        <v>5</v>
      </c>
      <c r="D5625" s="4">
        <v>2019</v>
      </c>
      <c r="E5625" s="4">
        <v>45</v>
      </c>
      <c r="F5625" s="4" t="s">
        <v>210</v>
      </c>
      <c r="G5625" s="4" t="s">
        <v>12</v>
      </c>
      <c r="H5625" s="4" t="s">
        <v>211</v>
      </c>
      <c r="I5625" s="4">
        <v>1</v>
      </c>
      <c r="J5625" t="str">
        <f>VLOOKUP(A5625,'Município e Sexo'!$A$2:$I$11321,5,FALSE)</f>
        <v>GRAVATA</v>
      </c>
      <c r="K5625" t="str">
        <f>VLOOKUP(A5625,'Município e Sexo'!$A$2:$I$11321,7,FALSE)</f>
        <v>MASCULINO</v>
      </c>
    </row>
    <row r="5626" spans="1:11" ht="15" customHeight="1" thickBot="1" x14ac:dyDescent="0.25">
      <c r="A5626" t="str">
        <f>CONCATENATE(B5626,C5626,D5626,G5626,E5626,I5626)</f>
        <v>2652019HOMICIDIO571</v>
      </c>
      <c r="B5626" s="4">
        <v>26</v>
      </c>
      <c r="C5626" s="5">
        <v>5</v>
      </c>
      <c r="D5626" s="4">
        <v>2019</v>
      </c>
      <c r="E5626" s="4">
        <v>57</v>
      </c>
      <c r="F5626" s="4" t="s">
        <v>210</v>
      </c>
      <c r="G5626" s="4" t="s">
        <v>12</v>
      </c>
      <c r="H5626" s="4" t="s">
        <v>211</v>
      </c>
      <c r="I5626" s="4">
        <v>1</v>
      </c>
      <c r="J5626" t="str">
        <f>VLOOKUP(A5626,'Município e Sexo'!$A$2:$I$11321,5,FALSE)</f>
        <v>JABOATAO DOS GUARARAPES</v>
      </c>
      <c r="K5626" t="str">
        <f>VLOOKUP(A5626,'Município e Sexo'!$A$2:$I$11321,7,FALSE)</f>
        <v>MASCULINO</v>
      </c>
    </row>
    <row r="5627" spans="1:11" ht="15" customHeight="1" thickBot="1" x14ac:dyDescent="0.25">
      <c r="A5627" t="str">
        <f>CONCATENATE(B5627,C5627,D5627,G5627,E5627,I5627)</f>
        <v>2652019HOMICIDIO701</v>
      </c>
      <c r="B5627" s="4">
        <v>26</v>
      </c>
      <c r="C5627" s="5">
        <v>5</v>
      </c>
      <c r="D5627" s="4">
        <v>2019</v>
      </c>
      <c r="E5627" s="4">
        <v>70</v>
      </c>
      <c r="F5627" s="4" t="s">
        <v>210</v>
      </c>
      <c r="G5627" s="4" t="s">
        <v>12</v>
      </c>
      <c r="H5627" s="4" t="s">
        <v>211</v>
      </c>
      <c r="I5627" s="4">
        <v>1</v>
      </c>
      <c r="J5627" t="str">
        <f>VLOOKUP(A5627,'Município e Sexo'!$A$2:$I$11321,5,FALSE)</f>
        <v>ARCOVERDE</v>
      </c>
      <c r="K5627" t="str">
        <f>VLOOKUP(A5627,'Município e Sexo'!$A$2:$I$11321,7,FALSE)</f>
        <v>MASCULINO</v>
      </c>
    </row>
    <row r="5628" spans="1:11" ht="15" customHeight="1" thickBot="1" x14ac:dyDescent="0.25">
      <c r="A5628" t="str">
        <f>CONCATENATE(B5628,C5628,D5628,G5628,E5628,I5628)</f>
        <v>2652019HOMICIDIO251</v>
      </c>
      <c r="B5628" s="4">
        <v>26</v>
      </c>
      <c r="C5628" s="5">
        <v>5</v>
      </c>
      <c r="D5628" s="4">
        <v>2019</v>
      </c>
      <c r="E5628" s="4">
        <v>25</v>
      </c>
      <c r="F5628" s="4" t="s">
        <v>210</v>
      </c>
      <c r="G5628" s="4" t="s">
        <v>12</v>
      </c>
      <c r="H5628" s="4" t="s">
        <v>212</v>
      </c>
      <c r="I5628" s="4">
        <v>1</v>
      </c>
      <c r="J5628" t="str">
        <f>VLOOKUP(A5628,'Município e Sexo'!$A$2:$I$11321,5,FALSE)</f>
        <v>GOIANA</v>
      </c>
      <c r="K5628" t="str">
        <f>VLOOKUP(A5628,'Município e Sexo'!$A$2:$I$11321,7,FALSE)</f>
        <v>MASCULINO</v>
      </c>
    </row>
    <row r="5629" spans="1:11" ht="15" customHeight="1" thickBot="1" x14ac:dyDescent="0.25">
      <c r="A5629" t="str">
        <f>CONCATENATE(B5629,C5629,D5629,G5629,E5629,I5629)</f>
        <v>2652019HOMICIDIO271</v>
      </c>
      <c r="B5629" s="4">
        <v>26</v>
      </c>
      <c r="C5629" s="5">
        <v>5</v>
      </c>
      <c r="D5629" s="4">
        <v>2019</v>
      </c>
      <c r="E5629" s="4">
        <v>27</v>
      </c>
      <c r="F5629" s="4" t="s">
        <v>210</v>
      </c>
      <c r="G5629" s="4" t="s">
        <v>12</v>
      </c>
      <c r="H5629" s="4" t="s">
        <v>212</v>
      </c>
      <c r="I5629" s="4">
        <v>1</v>
      </c>
      <c r="J5629" t="str">
        <f>VLOOKUP(A5629,'Município e Sexo'!$A$2:$I$11321,5,FALSE)</f>
        <v>PETROLINA</v>
      </c>
      <c r="K5629" t="str">
        <f>VLOOKUP(A5629,'Município e Sexo'!$A$2:$I$11321,7,FALSE)</f>
        <v>MASCULINO</v>
      </c>
    </row>
    <row r="5630" spans="1:11" ht="15" customHeight="1" thickBot="1" x14ac:dyDescent="0.25">
      <c r="A5630" t="str">
        <f>CONCATENATE(B5630,C5630,D5630,G5630,E5630,I5630)</f>
        <v>2652019HOMICIDIO301</v>
      </c>
      <c r="B5630" s="4">
        <v>26</v>
      </c>
      <c r="C5630" s="5">
        <v>5</v>
      </c>
      <c r="D5630" s="4">
        <v>2019</v>
      </c>
      <c r="E5630" s="4">
        <v>30</v>
      </c>
      <c r="F5630" s="4" t="s">
        <v>210</v>
      </c>
      <c r="G5630" s="4" t="s">
        <v>12</v>
      </c>
      <c r="H5630" s="4" t="s">
        <v>211</v>
      </c>
      <c r="I5630" s="4">
        <v>1</v>
      </c>
      <c r="J5630" t="str">
        <f>VLOOKUP(A5630,'Município e Sexo'!$A$2:$I$11321,5,FALSE)</f>
        <v>GRAVATA</v>
      </c>
      <c r="K5630" t="str">
        <f>VLOOKUP(A5630,'Município e Sexo'!$A$2:$I$11321,7,FALSE)</f>
        <v>MASCULINO</v>
      </c>
    </row>
    <row r="5631" spans="1:11" ht="15" customHeight="1" thickBot="1" x14ac:dyDescent="0.25">
      <c r="A5631" t="str">
        <f>CONCATENATE(B5631,C5631,D5631,G5631,E5631,I5631)</f>
        <v>2652019HOMICIDIO161</v>
      </c>
      <c r="B5631" s="4">
        <v>26</v>
      </c>
      <c r="C5631" s="5">
        <v>5</v>
      </c>
      <c r="D5631" s="4">
        <v>2019</v>
      </c>
      <c r="E5631" s="4">
        <v>16</v>
      </c>
      <c r="F5631" s="4" t="s">
        <v>210</v>
      </c>
      <c r="G5631" s="4" t="s">
        <v>12</v>
      </c>
      <c r="H5631" s="4" t="s">
        <v>211</v>
      </c>
      <c r="I5631" s="4">
        <v>1</v>
      </c>
      <c r="J5631" t="str">
        <f>VLOOKUP(A5631,'Município e Sexo'!$A$2:$I$11321,5,FALSE)</f>
        <v>SAO JOSE DA COROA GRANDE</v>
      </c>
      <c r="K5631" t="str">
        <f>VLOOKUP(A5631,'Município e Sexo'!$A$2:$I$11321,7,FALSE)</f>
        <v>MASCULINO</v>
      </c>
    </row>
    <row r="5632" spans="1:11" ht="15" customHeight="1" thickBot="1" x14ac:dyDescent="0.25">
      <c r="A5632" t="str">
        <f>CONCATENATE(B5632,C5632,D5632,G5632,E5632,I5632)</f>
        <v>2652019HOMICIDIO171</v>
      </c>
      <c r="B5632" s="4">
        <v>26</v>
      </c>
      <c r="C5632" s="5">
        <v>5</v>
      </c>
      <c r="D5632" s="4">
        <v>2019</v>
      </c>
      <c r="E5632" s="4">
        <v>17</v>
      </c>
      <c r="F5632" s="4" t="s">
        <v>210</v>
      </c>
      <c r="G5632" s="4" t="s">
        <v>12</v>
      </c>
      <c r="H5632" s="4" t="s">
        <v>211</v>
      </c>
      <c r="I5632" s="4">
        <v>1</v>
      </c>
      <c r="J5632" t="str">
        <f>VLOOKUP(A5632,'Município e Sexo'!$A$2:$I$11321,5,FALSE)</f>
        <v>CABO DE SANTO AGOSTINHO</v>
      </c>
      <c r="K5632" t="str">
        <f>VLOOKUP(A5632,'Município e Sexo'!$A$2:$I$11321,7,FALSE)</f>
        <v>MASCULINO</v>
      </c>
    </row>
    <row r="5633" spans="1:11" ht="15" customHeight="1" thickBot="1" x14ac:dyDescent="0.25">
      <c r="A5633" t="str">
        <f>CONCATENATE(B5633,C5633,D5633,G5633,E5633,I5633)</f>
        <v>2652019HOMICIDIO251</v>
      </c>
      <c r="B5633" s="4">
        <v>26</v>
      </c>
      <c r="C5633" s="5">
        <v>5</v>
      </c>
      <c r="D5633" s="4">
        <v>2019</v>
      </c>
      <c r="E5633" s="4">
        <v>25</v>
      </c>
      <c r="F5633" s="4" t="s">
        <v>210</v>
      </c>
      <c r="G5633" s="4" t="s">
        <v>12</v>
      </c>
      <c r="H5633" s="4" t="s">
        <v>212</v>
      </c>
      <c r="I5633" s="4">
        <v>1</v>
      </c>
      <c r="J5633" t="str">
        <f>VLOOKUP(A5633,'Município e Sexo'!$A$2:$I$11321,5,FALSE)</f>
        <v>GOIANA</v>
      </c>
      <c r="K5633" t="str">
        <f>VLOOKUP(A5633,'Município e Sexo'!$A$2:$I$11321,7,FALSE)</f>
        <v>MASCULINO</v>
      </c>
    </row>
    <row r="5634" spans="1:11" ht="15" customHeight="1" thickBot="1" x14ac:dyDescent="0.25">
      <c r="A5634" t="str">
        <f>CONCATENATE(B5634,C5634,D5634,G5634,E5634,I5634)</f>
        <v>2752019HOMICIDIO251</v>
      </c>
      <c r="B5634" s="4">
        <v>27</v>
      </c>
      <c r="C5634" s="5">
        <v>5</v>
      </c>
      <c r="D5634" s="4">
        <v>2019</v>
      </c>
      <c r="E5634" s="4">
        <v>25</v>
      </c>
      <c r="F5634" s="4" t="s">
        <v>210</v>
      </c>
      <c r="G5634" s="4" t="s">
        <v>12</v>
      </c>
      <c r="H5634" s="4" t="s">
        <v>211</v>
      </c>
      <c r="I5634" s="4">
        <v>1</v>
      </c>
      <c r="J5634" t="str">
        <f>VLOOKUP(A5634,'Município e Sexo'!$A$2:$I$11321,5,FALSE)</f>
        <v>OLINDA</v>
      </c>
      <c r="K5634" t="str">
        <f>VLOOKUP(A5634,'Município e Sexo'!$A$2:$I$11321,7,FALSE)</f>
        <v>FEMININO</v>
      </c>
    </row>
    <row r="5635" spans="1:11" ht="15" customHeight="1" thickBot="1" x14ac:dyDescent="0.25">
      <c r="A5635" t="str">
        <f>CONCATENATE(B5635,C5635,D5635,G5635,E5635,I5635)</f>
        <v>2752019HOMICIDIO291</v>
      </c>
      <c r="B5635" s="4">
        <v>27</v>
      </c>
      <c r="C5635" s="5">
        <v>5</v>
      </c>
      <c r="D5635" s="4">
        <v>2019</v>
      </c>
      <c r="E5635" s="4">
        <v>29</v>
      </c>
      <c r="F5635" s="4" t="s">
        <v>210</v>
      </c>
      <c r="G5635" s="4" t="s">
        <v>12</v>
      </c>
      <c r="H5635" s="4" t="s">
        <v>212</v>
      </c>
      <c r="I5635" s="4">
        <v>1</v>
      </c>
      <c r="J5635" t="str">
        <f>VLOOKUP(A5635,'Município e Sexo'!$A$2:$I$11321,5,FALSE)</f>
        <v>RECIFE</v>
      </c>
      <c r="K5635" t="str">
        <f>VLOOKUP(A5635,'Município e Sexo'!$A$2:$I$11321,7,FALSE)</f>
        <v>MASCULINO</v>
      </c>
    </row>
    <row r="5636" spans="1:11" ht="15" customHeight="1" thickBot="1" x14ac:dyDescent="0.25">
      <c r="A5636" t="str">
        <f>CONCATENATE(B5636,C5636,D5636,G5636,E5636,I5636)</f>
        <v>2752019HOMICIDIO331</v>
      </c>
      <c r="B5636" s="4">
        <v>27</v>
      </c>
      <c r="C5636" s="5">
        <v>5</v>
      </c>
      <c r="D5636" s="4">
        <v>2019</v>
      </c>
      <c r="E5636" s="4">
        <v>33</v>
      </c>
      <c r="F5636" s="4" t="s">
        <v>210</v>
      </c>
      <c r="G5636" s="4" t="s">
        <v>12</v>
      </c>
      <c r="H5636" s="4" t="s">
        <v>212</v>
      </c>
      <c r="I5636" s="4">
        <v>1</v>
      </c>
      <c r="J5636" t="str">
        <f>VLOOKUP(A5636,'Município e Sexo'!$A$2:$I$11321,5,FALSE)</f>
        <v>PAULISTA</v>
      </c>
      <c r="K5636" t="str">
        <f>VLOOKUP(A5636,'Município e Sexo'!$A$2:$I$11321,7,FALSE)</f>
        <v>FEMININO</v>
      </c>
    </row>
    <row r="5637" spans="1:11" ht="15" customHeight="1" thickBot="1" x14ac:dyDescent="0.25">
      <c r="A5637" t="str">
        <f>CONCATENATE(B5637,C5637,D5637,G5637,E5637,I5637)</f>
        <v>2752019HOMICIDIO361</v>
      </c>
      <c r="B5637" s="4">
        <v>27</v>
      </c>
      <c r="C5637" s="5">
        <v>5</v>
      </c>
      <c r="D5637" s="4">
        <v>2019</v>
      </c>
      <c r="E5637" s="4">
        <v>36</v>
      </c>
      <c r="F5637" s="4" t="s">
        <v>210</v>
      </c>
      <c r="G5637" s="4" t="s">
        <v>12</v>
      </c>
      <c r="H5637" s="4" t="s">
        <v>212</v>
      </c>
      <c r="I5637" s="4">
        <v>1</v>
      </c>
      <c r="J5637" t="str">
        <f>VLOOKUP(A5637,'Município e Sexo'!$A$2:$I$11321,5,FALSE)</f>
        <v>PAULISTA</v>
      </c>
      <c r="K5637" t="str">
        <f>VLOOKUP(A5637,'Município e Sexo'!$A$2:$I$11321,7,FALSE)</f>
        <v>MASCULINO</v>
      </c>
    </row>
    <row r="5638" spans="1:11" ht="15" customHeight="1" thickBot="1" x14ac:dyDescent="0.25">
      <c r="A5638" t="str">
        <f>CONCATENATE(B5638,C5638,D5638,G5638,E5638,I5638)</f>
        <v>2752019HOMICIDIO511</v>
      </c>
      <c r="B5638" s="4">
        <v>27</v>
      </c>
      <c r="C5638" s="5">
        <v>5</v>
      </c>
      <c r="D5638" s="4">
        <v>2019</v>
      </c>
      <c r="E5638" s="4">
        <v>51</v>
      </c>
      <c r="F5638" s="4" t="s">
        <v>210</v>
      </c>
      <c r="G5638" s="4" t="s">
        <v>12</v>
      </c>
      <c r="H5638" s="4" t="s">
        <v>212</v>
      </c>
      <c r="I5638" s="4">
        <v>1</v>
      </c>
      <c r="J5638" t="str">
        <f>VLOOKUP(A5638,'Município e Sexo'!$A$2:$I$11321,5,FALSE)</f>
        <v>OURICURI</v>
      </c>
      <c r="K5638" t="str">
        <f>VLOOKUP(A5638,'Município e Sexo'!$A$2:$I$11321,7,FALSE)</f>
        <v>MASCULINO</v>
      </c>
    </row>
    <row r="5639" spans="1:11" ht="15" customHeight="1" thickBot="1" x14ac:dyDescent="0.25">
      <c r="A5639" t="str">
        <f>CONCATENATE(B5639,C5639,D5639,G5639,E5639,I5639)</f>
        <v>2752019HOMICIDIO221</v>
      </c>
      <c r="B5639" s="4">
        <v>27</v>
      </c>
      <c r="C5639" s="5">
        <v>5</v>
      </c>
      <c r="D5639" s="4">
        <v>2019</v>
      </c>
      <c r="E5639" s="4">
        <v>22</v>
      </c>
      <c r="F5639" s="4" t="s">
        <v>210</v>
      </c>
      <c r="G5639" s="4" t="s">
        <v>12</v>
      </c>
      <c r="H5639" s="4" t="s">
        <v>211</v>
      </c>
      <c r="I5639" s="4">
        <v>1</v>
      </c>
      <c r="J5639" t="str">
        <f>VLOOKUP(A5639,'Município e Sexo'!$A$2:$I$11321,5,FALSE)</f>
        <v>LAJEDO</v>
      </c>
      <c r="K5639" t="str">
        <f>VLOOKUP(A5639,'Município e Sexo'!$A$2:$I$11321,7,FALSE)</f>
        <v>MASCULINO</v>
      </c>
    </row>
    <row r="5640" spans="1:11" ht="15" customHeight="1" thickBot="1" x14ac:dyDescent="0.25">
      <c r="A5640" t="str">
        <f>CONCATENATE(B5640,C5640,D5640,G5640,E5640,I5640)</f>
        <v>2752019HOMICIDIO261</v>
      </c>
      <c r="B5640" s="4">
        <v>27</v>
      </c>
      <c r="C5640" s="5">
        <v>5</v>
      </c>
      <c r="D5640" s="4">
        <v>2019</v>
      </c>
      <c r="E5640" s="4">
        <v>26</v>
      </c>
      <c r="F5640" s="4" t="s">
        <v>210</v>
      </c>
      <c r="G5640" s="4" t="s">
        <v>12</v>
      </c>
      <c r="H5640" s="4" t="s">
        <v>212</v>
      </c>
      <c r="I5640" s="4">
        <v>1</v>
      </c>
      <c r="J5640" t="str">
        <f>VLOOKUP(A5640,'Município e Sexo'!$A$2:$I$11321,5,FALSE)</f>
        <v>PEDRA</v>
      </c>
      <c r="K5640" t="str">
        <f>VLOOKUP(A5640,'Município e Sexo'!$A$2:$I$11321,7,FALSE)</f>
        <v>MASCULINO</v>
      </c>
    </row>
    <row r="5641" spans="1:11" ht="15" customHeight="1" thickBot="1" x14ac:dyDescent="0.25">
      <c r="A5641" t="str">
        <f>CONCATENATE(B5641,C5641,D5641,G5641,E5641,I5641)</f>
        <v>2752019HOMICIDIO401</v>
      </c>
      <c r="B5641" s="4">
        <v>27</v>
      </c>
      <c r="C5641" s="5">
        <v>5</v>
      </c>
      <c r="D5641" s="4">
        <v>2019</v>
      </c>
      <c r="E5641" s="4">
        <v>40</v>
      </c>
      <c r="F5641" s="4" t="s">
        <v>219</v>
      </c>
      <c r="G5641" s="4" t="s">
        <v>12</v>
      </c>
      <c r="H5641" s="4" t="s">
        <v>212</v>
      </c>
      <c r="I5641" s="4">
        <v>1</v>
      </c>
      <c r="J5641" t="str">
        <f>VLOOKUP(A5641,'Município e Sexo'!$A$2:$I$11321,5,FALSE)</f>
        <v>SAO LOURENCO DA MATA</v>
      </c>
      <c r="K5641" t="str">
        <f>VLOOKUP(A5641,'Município e Sexo'!$A$2:$I$11321,7,FALSE)</f>
        <v>MASCULINO</v>
      </c>
    </row>
    <row r="5642" spans="1:11" ht="15" customHeight="1" thickBot="1" x14ac:dyDescent="0.25">
      <c r="A5642" t="str">
        <f>CONCATENATE(B5642,C5642,D5642,G5642,E5642,I5642)</f>
        <v>2752019HOMICIDIO211</v>
      </c>
      <c r="B5642" s="4">
        <v>27</v>
      </c>
      <c r="C5642" s="5">
        <v>5</v>
      </c>
      <c r="D5642" s="4">
        <v>2019</v>
      </c>
      <c r="E5642" s="4">
        <v>21</v>
      </c>
      <c r="F5642" s="4" t="s">
        <v>210</v>
      </c>
      <c r="G5642" s="4" t="s">
        <v>12</v>
      </c>
      <c r="H5642" s="4" t="s">
        <v>211</v>
      </c>
      <c r="I5642" s="4">
        <v>1</v>
      </c>
      <c r="J5642" t="str">
        <f>VLOOKUP(A5642,'Município e Sexo'!$A$2:$I$11321,5,FALSE)</f>
        <v>JABOATAO DOS GUARARAPES</v>
      </c>
      <c r="K5642" t="str">
        <f>VLOOKUP(A5642,'Município e Sexo'!$A$2:$I$11321,7,FALSE)</f>
        <v>FEMININO</v>
      </c>
    </row>
    <row r="5643" spans="1:11" ht="15" customHeight="1" thickBot="1" x14ac:dyDescent="0.25">
      <c r="A5643" t="str">
        <f>CONCATENATE(B5643,C5643,D5643,G5643,E5643,I5643)</f>
        <v>2752019HOMICIDIO271</v>
      </c>
      <c r="B5643" s="4">
        <v>27</v>
      </c>
      <c r="C5643" s="5">
        <v>5</v>
      </c>
      <c r="D5643" s="4">
        <v>2019</v>
      </c>
      <c r="E5643" s="4">
        <v>27</v>
      </c>
      <c r="F5643" s="4" t="s">
        <v>210</v>
      </c>
      <c r="G5643" s="4" t="s">
        <v>12</v>
      </c>
      <c r="H5643" s="4" t="s">
        <v>211</v>
      </c>
      <c r="I5643" s="4">
        <v>1</v>
      </c>
      <c r="J5643" t="str">
        <f>VLOOKUP(A5643,'Município e Sexo'!$A$2:$I$11321,5,FALSE)</f>
        <v>OLINDA</v>
      </c>
      <c r="K5643" t="str">
        <f>VLOOKUP(A5643,'Município e Sexo'!$A$2:$I$11321,7,FALSE)</f>
        <v>MASCULINO</v>
      </c>
    </row>
    <row r="5644" spans="1:11" ht="15" customHeight="1" thickBot="1" x14ac:dyDescent="0.25">
      <c r="A5644" t="str">
        <f>CONCATENATE(B5644,C5644,D5644,G5644,E5644,I5644)</f>
        <v>2752019HOMICIDIO291</v>
      </c>
      <c r="B5644" s="4">
        <v>27</v>
      </c>
      <c r="C5644" s="5">
        <v>5</v>
      </c>
      <c r="D5644" s="4">
        <v>2019</v>
      </c>
      <c r="E5644" s="4">
        <v>29</v>
      </c>
      <c r="F5644" s="4" t="s">
        <v>210</v>
      </c>
      <c r="G5644" s="4" t="s">
        <v>12</v>
      </c>
      <c r="H5644" s="4" t="s">
        <v>211</v>
      </c>
      <c r="I5644" s="4">
        <v>1</v>
      </c>
      <c r="J5644" t="str">
        <f>VLOOKUP(A5644,'Município e Sexo'!$A$2:$I$11321,5,FALSE)</f>
        <v>RECIFE</v>
      </c>
      <c r="K5644" t="str">
        <f>VLOOKUP(A5644,'Município e Sexo'!$A$2:$I$11321,7,FALSE)</f>
        <v>MASCULINO</v>
      </c>
    </row>
    <row r="5645" spans="1:11" ht="15" customHeight="1" thickBot="1" x14ac:dyDescent="0.25">
      <c r="A5645" t="str">
        <f>CONCATENATE(B5645,C5645,D5645,G5645,E5645,I5645)</f>
        <v>2752019LATROCINIO401</v>
      </c>
      <c r="B5645" s="4">
        <v>27</v>
      </c>
      <c r="C5645" s="5">
        <v>5</v>
      </c>
      <c r="D5645" s="4">
        <v>2019</v>
      </c>
      <c r="E5645" s="4">
        <v>40</v>
      </c>
      <c r="F5645" s="4" t="s">
        <v>210</v>
      </c>
      <c r="G5645" s="4" t="s">
        <v>33</v>
      </c>
      <c r="H5645" s="4" t="s">
        <v>215</v>
      </c>
      <c r="I5645" s="4">
        <v>1</v>
      </c>
      <c r="J5645" t="str">
        <f>VLOOKUP(A5645,'Município e Sexo'!$A$2:$I$11321,5,FALSE)</f>
        <v>SANTA CRUZ DO CAPIBARIBE</v>
      </c>
      <c r="K5645" t="str">
        <f>VLOOKUP(A5645,'Município e Sexo'!$A$2:$I$11321,7,FALSE)</f>
        <v>MASCULINO</v>
      </c>
    </row>
    <row r="5646" spans="1:11" ht="15" customHeight="1" thickBot="1" x14ac:dyDescent="0.25">
      <c r="A5646" t="str">
        <f>CONCATENATE(B5646,C5646,D5646,G5646,E5646,I5646)</f>
        <v>2752019HOMICIDIO461</v>
      </c>
      <c r="B5646" s="4">
        <v>27</v>
      </c>
      <c r="C5646" s="5">
        <v>5</v>
      </c>
      <c r="D5646" s="4">
        <v>2019</v>
      </c>
      <c r="E5646" s="4">
        <v>46</v>
      </c>
      <c r="F5646" s="4" t="s">
        <v>210</v>
      </c>
      <c r="G5646" s="4" t="s">
        <v>12</v>
      </c>
      <c r="H5646" s="4" t="s">
        <v>211</v>
      </c>
      <c r="I5646" s="4">
        <v>1</v>
      </c>
      <c r="J5646" t="str">
        <f>VLOOKUP(A5646,'Município e Sexo'!$A$2:$I$11321,5,FALSE)</f>
        <v>BEZERROS</v>
      </c>
      <c r="K5646" t="str">
        <f>VLOOKUP(A5646,'Município e Sexo'!$A$2:$I$11321,7,FALSE)</f>
        <v>MASCULINO</v>
      </c>
    </row>
    <row r="5647" spans="1:11" ht="15" customHeight="1" thickBot="1" x14ac:dyDescent="0.25">
      <c r="A5647" t="str">
        <f>CONCATENATE(B5647,C5647,D5647,G5647,E5647,I5647)</f>
        <v>2852019HOMICIDIO211</v>
      </c>
      <c r="B5647" s="4">
        <v>28</v>
      </c>
      <c r="C5647" s="5">
        <v>5</v>
      </c>
      <c r="D5647" s="4">
        <v>2019</v>
      </c>
      <c r="E5647" s="4">
        <v>21</v>
      </c>
      <c r="F5647" s="4" t="s">
        <v>210</v>
      </c>
      <c r="G5647" s="4" t="s">
        <v>12</v>
      </c>
      <c r="H5647" s="4" t="s">
        <v>211</v>
      </c>
      <c r="I5647" s="4">
        <v>1</v>
      </c>
      <c r="J5647" t="str">
        <f>VLOOKUP(A5647,'Município e Sexo'!$A$2:$I$11321,5,FALSE)</f>
        <v>PALMARES</v>
      </c>
      <c r="K5647" t="str">
        <f>VLOOKUP(A5647,'Município e Sexo'!$A$2:$I$11321,7,FALSE)</f>
        <v>MASCULINO</v>
      </c>
    </row>
    <row r="5648" spans="1:11" ht="15" customHeight="1" thickBot="1" x14ac:dyDescent="0.25">
      <c r="A5648" t="str">
        <f>CONCATENATE(B5648,C5648,D5648,G5648,E5648,I5648)</f>
        <v>2852019HOMICIDIO221</v>
      </c>
      <c r="B5648" s="4">
        <v>28</v>
      </c>
      <c r="C5648" s="5">
        <v>5</v>
      </c>
      <c r="D5648" s="4">
        <v>2019</v>
      </c>
      <c r="E5648" s="4">
        <v>22</v>
      </c>
      <c r="F5648" s="4" t="s">
        <v>210</v>
      </c>
      <c r="G5648" s="4" t="s">
        <v>12</v>
      </c>
      <c r="H5648" s="4" t="s">
        <v>211</v>
      </c>
      <c r="I5648" s="4">
        <v>1</v>
      </c>
      <c r="J5648" t="str">
        <f>VLOOKUP(A5648,'Município e Sexo'!$A$2:$I$11321,5,FALSE)</f>
        <v>ARACOIABA</v>
      </c>
      <c r="K5648" t="str">
        <f>VLOOKUP(A5648,'Município e Sexo'!$A$2:$I$11321,7,FALSE)</f>
        <v>MASCULINO</v>
      </c>
    </row>
    <row r="5649" spans="1:11" ht="15" customHeight="1" thickBot="1" x14ac:dyDescent="0.25">
      <c r="A5649" t="str">
        <f>CONCATENATE(B5649,C5649,D5649,G5649,E5649,I5649)</f>
        <v>2852019HOMICIDIO261</v>
      </c>
      <c r="B5649" s="4">
        <v>28</v>
      </c>
      <c r="C5649" s="5">
        <v>5</v>
      </c>
      <c r="D5649" s="4">
        <v>2019</v>
      </c>
      <c r="E5649" s="4">
        <v>26</v>
      </c>
      <c r="F5649" s="4" t="s">
        <v>210</v>
      </c>
      <c r="G5649" s="4" t="s">
        <v>12</v>
      </c>
      <c r="H5649" s="4" t="s">
        <v>211</v>
      </c>
      <c r="I5649" s="4">
        <v>1</v>
      </c>
      <c r="J5649" t="str">
        <f>VLOOKUP(A5649,'Município e Sexo'!$A$2:$I$11321,5,FALSE)</f>
        <v>SAO LOURENCO DA MATA</v>
      </c>
      <c r="K5649" t="str">
        <f>VLOOKUP(A5649,'Município e Sexo'!$A$2:$I$11321,7,FALSE)</f>
        <v>MASCULINO</v>
      </c>
    </row>
    <row r="5650" spans="1:11" ht="15" customHeight="1" thickBot="1" x14ac:dyDescent="0.25">
      <c r="A5650" t="str">
        <f>CONCATENATE(B5650,C5650,D5650,G5650,E5650,I5650)</f>
        <v>2852019HOMICIDIO401</v>
      </c>
      <c r="B5650" s="4">
        <v>28</v>
      </c>
      <c r="C5650" s="5">
        <v>5</v>
      </c>
      <c r="D5650" s="4">
        <v>2019</v>
      </c>
      <c r="E5650" s="4">
        <v>40</v>
      </c>
      <c r="F5650" s="4" t="s">
        <v>210</v>
      </c>
      <c r="G5650" s="4" t="s">
        <v>12</v>
      </c>
      <c r="H5650" s="4" t="s">
        <v>212</v>
      </c>
      <c r="I5650" s="4">
        <v>1</v>
      </c>
      <c r="J5650" t="str">
        <f>VLOOKUP(A5650,'Município e Sexo'!$A$2:$I$11321,5,FALSE)</f>
        <v>QUIPAPA</v>
      </c>
      <c r="K5650" t="str">
        <f>VLOOKUP(A5650,'Município e Sexo'!$A$2:$I$11321,7,FALSE)</f>
        <v>MASCULINO</v>
      </c>
    </row>
    <row r="5651" spans="1:11" ht="15" customHeight="1" thickBot="1" x14ac:dyDescent="0.25">
      <c r="A5651" t="str">
        <f>CONCATENATE(B5651,C5651,D5651,G5651,E5651,I5651)</f>
        <v>2852019HOMICIDIO191</v>
      </c>
      <c r="B5651" s="4">
        <v>28</v>
      </c>
      <c r="C5651" s="5">
        <v>5</v>
      </c>
      <c r="D5651" s="4">
        <v>2019</v>
      </c>
      <c r="E5651" s="4">
        <v>19</v>
      </c>
      <c r="F5651" s="4" t="s">
        <v>210</v>
      </c>
      <c r="G5651" s="4" t="s">
        <v>12</v>
      </c>
      <c r="H5651" s="4" t="s">
        <v>211</v>
      </c>
      <c r="I5651" s="4">
        <v>1</v>
      </c>
      <c r="J5651" t="str">
        <f>VLOOKUP(A5651,'Município e Sexo'!$A$2:$I$11321,5,FALSE)</f>
        <v>SANTA CRUZ DO CAPIBARIBE</v>
      </c>
      <c r="K5651" t="str">
        <f>VLOOKUP(A5651,'Município e Sexo'!$A$2:$I$11321,7,FALSE)</f>
        <v>FEMININO</v>
      </c>
    </row>
    <row r="5652" spans="1:11" ht="15" customHeight="1" thickBot="1" x14ac:dyDescent="0.25">
      <c r="A5652" t="str">
        <f>CONCATENATE(B5652,C5652,D5652,G5652,E5652,I5652)</f>
        <v>2852019HOMICIDIO241</v>
      </c>
      <c r="B5652" s="4">
        <v>28</v>
      </c>
      <c r="C5652" s="5">
        <v>5</v>
      </c>
      <c r="D5652" s="4">
        <v>2019</v>
      </c>
      <c r="E5652" s="4">
        <v>24</v>
      </c>
      <c r="F5652" s="4" t="s">
        <v>210</v>
      </c>
      <c r="G5652" s="4" t="s">
        <v>12</v>
      </c>
      <c r="H5652" s="4" t="s">
        <v>211</v>
      </c>
      <c r="I5652" s="4">
        <v>1</v>
      </c>
      <c r="J5652" t="str">
        <f>VLOOKUP(A5652,'Município e Sexo'!$A$2:$I$11321,5,FALSE)</f>
        <v>ABREU E LIMA</v>
      </c>
      <c r="K5652" t="str">
        <f>VLOOKUP(A5652,'Município e Sexo'!$A$2:$I$11321,7,FALSE)</f>
        <v>MASCULINO</v>
      </c>
    </row>
    <row r="5653" spans="1:11" ht="15" customHeight="1" thickBot="1" x14ac:dyDescent="0.25">
      <c r="A5653" t="str">
        <f>CONCATENATE(B5653,C5653,D5653,G5653,E5653,I5653)</f>
        <v>2852019HOMICIDIO331</v>
      </c>
      <c r="B5653" s="4">
        <v>28</v>
      </c>
      <c r="C5653" s="5">
        <v>5</v>
      </c>
      <c r="D5653" s="4">
        <v>2019</v>
      </c>
      <c r="E5653" s="4">
        <v>33</v>
      </c>
      <c r="F5653" s="4" t="s">
        <v>210</v>
      </c>
      <c r="G5653" s="4" t="s">
        <v>12</v>
      </c>
      <c r="H5653" s="4" t="s">
        <v>211</v>
      </c>
      <c r="I5653" s="4">
        <v>1</v>
      </c>
      <c r="J5653" t="str">
        <f>VLOOKUP(A5653,'Município e Sexo'!$A$2:$I$11321,5,FALSE)</f>
        <v>RECIFE</v>
      </c>
      <c r="K5653" t="str">
        <f>VLOOKUP(A5653,'Município e Sexo'!$A$2:$I$11321,7,FALSE)</f>
        <v>MASCULINO</v>
      </c>
    </row>
    <row r="5654" spans="1:11" ht="15" customHeight="1" thickBot="1" x14ac:dyDescent="0.25">
      <c r="A5654" t="str">
        <f>CONCATENATE(B5654,C5654,D5654,G5654,E5654,I5654)</f>
        <v>2852019HOMICIDIO181</v>
      </c>
      <c r="B5654" s="4">
        <v>28</v>
      </c>
      <c r="C5654" s="5">
        <v>5</v>
      </c>
      <c r="D5654" s="4">
        <v>2019</v>
      </c>
      <c r="E5654" s="4">
        <v>18</v>
      </c>
      <c r="F5654" s="4" t="s">
        <v>210</v>
      </c>
      <c r="G5654" s="4" t="s">
        <v>12</v>
      </c>
      <c r="H5654" s="4" t="s">
        <v>211</v>
      </c>
      <c r="I5654" s="4">
        <v>1</v>
      </c>
      <c r="J5654" t="str">
        <f>VLOOKUP(A5654,'Município e Sexo'!$A$2:$I$11321,5,FALSE)</f>
        <v>IGARASSU</v>
      </c>
      <c r="K5654" t="str">
        <f>VLOOKUP(A5654,'Município e Sexo'!$A$2:$I$11321,7,FALSE)</f>
        <v>MASCULINO</v>
      </c>
    </row>
    <row r="5655" spans="1:11" ht="15" customHeight="1" thickBot="1" x14ac:dyDescent="0.25">
      <c r="A5655" t="str">
        <f>CONCATENATE(B5655,C5655,D5655,G5655,E5655,I5655)</f>
        <v>2852019HOMICIDIO461</v>
      </c>
      <c r="B5655" s="4">
        <v>28</v>
      </c>
      <c r="C5655" s="5">
        <v>5</v>
      </c>
      <c r="D5655" s="4">
        <v>2019</v>
      </c>
      <c r="E5655" s="4">
        <v>46</v>
      </c>
      <c r="F5655" s="4" t="s">
        <v>210</v>
      </c>
      <c r="G5655" s="4" t="s">
        <v>12</v>
      </c>
      <c r="H5655" s="4" t="s">
        <v>211</v>
      </c>
      <c r="I5655" s="4">
        <v>1</v>
      </c>
      <c r="J5655" t="str">
        <f>VLOOKUP(A5655,'Município e Sexo'!$A$2:$I$11321,5,FALSE)</f>
        <v>JABOATAO DOS GUARARAPES</v>
      </c>
      <c r="K5655" t="str">
        <f>VLOOKUP(A5655,'Município e Sexo'!$A$2:$I$11321,7,FALSE)</f>
        <v>MASCULINO</v>
      </c>
    </row>
    <row r="5656" spans="1:11" ht="15" customHeight="1" thickBot="1" x14ac:dyDescent="0.25">
      <c r="A5656" t="str">
        <f>CONCATENATE(B5656,C5656,D5656,G5656,E5656,I5656)</f>
        <v>2952019FEMINICIDIO311</v>
      </c>
      <c r="B5656" s="4">
        <v>29</v>
      </c>
      <c r="C5656" s="5">
        <v>5</v>
      </c>
      <c r="D5656" s="4">
        <v>2019</v>
      </c>
      <c r="E5656" s="4">
        <v>31</v>
      </c>
      <c r="F5656" s="4" t="s">
        <v>210</v>
      </c>
      <c r="G5656" s="4" t="s">
        <v>29</v>
      </c>
      <c r="H5656" s="4" t="s">
        <v>29</v>
      </c>
      <c r="I5656" s="4">
        <v>1</v>
      </c>
      <c r="J5656" t="str">
        <f>VLOOKUP(A5656,'Município e Sexo'!$A$2:$I$11321,5,FALSE)</f>
        <v>PETROLINA</v>
      </c>
      <c r="K5656" t="str">
        <f>VLOOKUP(A5656,'Município e Sexo'!$A$2:$I$11321,7,FALSE)</f>
        <v>FEMININO</v>
      </c>
    </row>
    <row r="5657" spans="1:11" ht="15" customHeight="1" thickBot="1" x14ac:dyDescent="0.25">
      <c r="A5657" t="str">
        <f>CONCATENATE(B5657,C5657,D5657,G5657,E5657,I5657)</f>
        <v>2952019HOMICIDIO581</v>
      </c>
      <c r="B5657" s="4">
        <v>29</v>
      </c>
      <c r="C5657" s="5">
        <v>5</v>
      </c>
      <c r="D5657" s="4">
        <v>2019</v>
      </c>
      <c r="E5657" s="4">
        <v>58</v>
      </c>
      <c r="F5657" s="4" t="s">
        <v>210</v>
      </c>
      <c r="G5657" s="4" t="s">
        <v>12</v>
      </c>
      <c r="H5657" s="4" t="s">
        <v>220</v>
      </c>
      <c r="I5657" s="4">
        <v>1</v>
      </c>
      <c r="J5657" t="str">
        <f>VLOOKUP(A5657,'Município e Sexo'!$A$2:$I$11321,5,FALSE)</f>
        <v>TIMBAUBA</v>
      </c>
      <c r="K5657" t="str">
        <f>VLOOKUP(A5657,'Município e Sexo'!$A$2:$I$11321,7,FALSE)</f>
        <v>MASCULINO</v>
      </c>
    </row>
    <row r="5658" spans="1:11" ht="15" customHeight="1" thickBot="1" x14ac:dyDescent="0.25">
      <c r="A5658" t="str">
        <f>CONCATENATE(B5658,C5658,D5658,G5658,E5658,I5658)</f>
        <v>2952019HOMICIDIO281</v>
      </c>
      <c r="B5658" s="4">
        <v>29</v>
      </c>
      <c r="C5658" s="5">
        <v>5</v>
      </c>
      <c r="D5658" s="4">
        <v>2019</v>
      </c>
      <c r="E5658" s="4">
        <v>28</v>
      </c>
      <c r="F5658" s="4" t="s">
        <v>210</v>
      </c>
      <c r="G5658" s="4" t="s">
        <v>12</v>
      </c>
      <c r="H5658" s="4" t="s">
        <v>211</v>
      </c>
      <c r="I5658" s="4">
        <v>1</v>
      </c>
      <c r="J5658" t="str">
        <f>VLOOKUP(A5658,'Município e Sexo'!$A$2:$I$11321,5,FALSE)</f>
        <v>RECIFE</v>
      </c>
      <c r="K5658" t="str">
        <f>VLOOKUP(A5658,'Município e Sexo'!$A$2:$I$11321,7,FALSE)</f>
        <v>MASCULINO</v>
      </c>
    </row>
    <row r="5659" spans="1:11" ht="15" customHeight="1" thickBot="1" x14ac:dyDescent="0.25">
      <c r="A5659" t="str">
        <f>CONCATENATE(B5659,C5659,D5659,G5659,E5659,I5659)</f>
        <v>2952019HOMICIDIO231</v>
      </c>
      <c r="B5659" s="4">
        <v>29</v>
      </c>
      <c r="C5659" s="5">
        <v>5</v>
      </c>
      <c r="D5659" s="4">
        <v>2019</v>
      </c>
      <c r="E5659" s="4">
        <v>23</v>
      </c>
      <c r="F5659" s="4" t="s">
        <v>210</v>
      </c>
      <c r="G5659" s="4" t="s">
        <v>12</v>
      </c>
      <c r="H5659" s="4" t="s">
        <v>211</v>
      </c>
      <c r="I5659" s="4">
        <v>1</v>
      </c>
      <c r="J5659" t="str">
        <f>VLOOKUP(A5659,'Município e Sexo'!$A$2:$I$11321,5,FALSE)</f>
        <v>IPOJUCA</v>
      </c>
      <c r="K5659" t="str">
        <f>VLOOKUP(A5659,'Município e Sexo'!$A$2:$I$11321,7,FALSE)</f>
        <v>MASCULINO</v>
      </c>
    </row>
    <row r="5660" spans="1:11" ht="15" customHeight="1" thickBot="1" x14ac:dyDescent="0.25">
      <c r="A5660" t="str">
        <f>CONCATENATE(B5660,C5660,D5660,G5660,E5660,I5660)</f>
        <v>2952019HOMICIDIO291</v>
      </c>
      <c r="B5660" s="4">
        <v>29</v>
      </c>
      <c r="C5660" s="5">
        <v>5</v>
      </c>
      <c r="D5660" s="4">
        <v>2019</v>
      </c>
      <c r="E5660" s="4">
        <v>29</v>
      </c>
      <c r="F5660" s="4" t="s">
        <v>210</v>
      </c>
      <c r="G5660" s="4" t="s">
        <v>12</v>
      </c>
      <c r="H5660" s="4" t="s">
        <v>211</v>
      </c>
      <c r="I5660" s="4">
        <v>1</v>
      </c>
      <c r="J5660" t="str">
        <f>VLOOKUP(A5660,'Município e Sexo'!$A$2:$I$11321,5,FALSE)</f>
        <v>CALUMBI</v>
      </c>
      <c r="K5660" t="str">
        <f>VLOOKUP(A5660,'Município e Sexo'!$A$2:$I$11321,7,FALSE)</f>
        <v>MASCULINO</v>
      </c>
    </row>
    <row r="5661" spans="1:11" ht="15" customHeight="1" thickBot="1" x14ac:dyDescent="0.25">
      <c r="A5661" t="str">
        <f>CONCATENATE(B5661,C5661,D5661,G5661,E5661,I5661)</f>
        <v>2952019HOMICIDIO461</v>
      </c>
      <c r="B5661" s="4">
        <v>29</v>
      </c>
      <c r="C5661" s="5">
        <v>5</v>
      </c>
      <c r="D5661" s="4">
        <v>2019</v>
      </c>
      <c r="E5661" s="4">
        <v>46</v>
      </c>
      <c r="F5661" s="4" t="s">
        <v>214</v>
      </c>
      <c r="G5661" s="4" t="s">
        <v>12</v>
      </c>
      <c r="H5661" s="4" t="s">
        <v>218</v>
      </c>
      <c r="I5661" s="4">
        <v>1</v>
      </c>
      <c r="J5661" t="str">
        <f>VLOOKUP(A5661,'Município e Sexo'!$A$2:$I$11321,5,FALSE)</f>
        <v>JOAQUIM NABUCO</v>
      </c>
      <c r="K5661" t="str">
        <f>VLOOKUP(A5661,'Município e Sexo'!$A$2:$I$11321,7,FALSE)</f>
        <v>MASCULINO</v>
      </c>
    </row>
    <row r="5662" spans="1:11" ht="15" customHeight="1" thickBot="1" x14ac:dyDescent="0.25">
      <c r="A5662" t="str">
        <f>CONCATENATE(B5662,C5662,D5662,G5662,E5662,I5662)</f>
        <v>2952019HOMICIDIO471</v>
      </c>
      <c r="B5662" s="4">
        <v>29</v>
      </c>
      <c r="C5662" s="5">
        <v>5</v>
      </c>
      <c r="D5662" s="4">
        <v>2019</v>
      </c>
      <c r="E5662" s="4">
        <v>47</v>
      </c>
      <c r="F5662" s="4" t="s">
        <v>210</v>
      </c>
      <c r="G5662" s="4" t="s">
        <v>12</v>
      </c>
      <c r="H5662" s="4" t="s">
        <v>212</v>
      </c>
      <c r="I5662" s="4">
        <v>1</v>
      </c>
      <c r="J5662" t="str">
        <f>VLOOKUP(A5662,'Município e Sexo'!$A$2:$I$11321,5,FALSE)</f>
        <v>TIMBAUBA</v>
      </c>
      <c r="K5662" t="str">
        <f>VLOOKUP(A5662,'Município e Sexo'!$A$2:$I$11321,7,FALSE)</f>
        <v>MASCULINO</v>
      </c>
    </row>
    <row r="5663" spans="1:11" ht="15" customHeight="1" thickBot="1" x14ac:dyDescent="0.25">
      <c r="A5663" t="str">
        <f>CONCATENATE(B5663,C5663,D5663,G5663,E5663,I5663)</f>
        <v>2952019LATROCINIO551</v>
      </c>
      <c r="B5663" s="4">
        <v>29</v>
      </c>
      <c r="C5663" s="5">
        <v>5</v>
      </c>
      <c r="D5663" s="4">
        <v>2019</v>
      </c>
      <c r="E5663" s="4">
        <v>55</v>
      </c>
      <c r="F5663" s="4" t="s">
        <v>210</v>
      </c>
      <c r="G5663" s="4" t="s">
        <v>33</v>
      </c>
      <c r="H5663" s="4" t="s">
        <v>215</v>
      </c>
      <c r="I5663" s="4">
        <v>1</v>
      </c>
      <c r="J5663" t="str">
        <f>VLOOKUP(A5663,'Município e Sexo'!$A$2:$I$11321,5,FALSE)</f>
        <v>PALMARES</v>
      </c>
      <c r="K5663" t="str">
        <f>VLOOKUP(A5663,'Município e Sexo'!$A$2:$I$11321,7,FALSE)</f>
        <v>MASCULINO</v>
      </c>
    </row>
    <row r="5664" spans="1:11" ht="15" customHeight="1" thickBot="1" x14ac:dyDescent="0.25">
      <c r="A5664" t="str">
        <f>CONCATENATE(B5664,C5664,D5664,G5664,E5664,I5664)</f>
        <v>3052019HOMICIDIO341</v>
      </c>
      <c r="B5664" s="4">
        <v>30</v>
      </c>
      <c r="C5664" s="5">
        <v>5</v>
      </c>
      <c r="D5664" s="4">
        <v>2019</v>
      </c>
      <c r="E5664" s="4">
        <v>34</v>
      </c>
      <c r="F5664" s="4" t="s">
        <v>210</v>
      </c>
      <c r="G5664" s="4" t="s">
        <v>12</v>
      </c>
      <c r="H5664" s="4" t="s">
        <v>211</v>
      </c>
      <c r="I5664" s="4">
        <v>1</v>
      </c>
      <c r="J5664" t="str">
        <f>VLOOKUP(A5664,'Município e Sexo'!$A$2:$I$11321,5,FALSE)</f>
        <v>GARANHUNS</v>
      </c>
      <c r="K5664" t="str">
        <f>VLOOKUP(A5664,'Município e Sexo'!$A$2:$I$11321,7,FALSE)</f>
        <v>MASCULINO</v>
      </c>
    </row>
    <row r="5665" spans="1:11" ht="15" customHeight="1" thickBot="1" x14ac:dyDescent="0.25">
      <c r="A5665" t="str">
        <f>CONCATENATE(B5665,C5665,D5665,G5665,E5665,I5665)</f>
        <v>3052019HOMICIDIO371</v>
      </c>
      <c r="B5665" s="4">
        <v>30</v>
      </c>
      <c r="C5665" s="5">
        <v>5</v>
      </c>
      <c r="D5665" s="4">
        <v>2019</v>
      </c>
      <c r="E5665" s="4">
        <v>37</v>
      </c>
      <c r="F5665" s="4" t="s">
        <v>210</v>
      </c>
      <c r="G5665" s="4" t="s">
        <v>12</v>
      </c>
      <c r="H5665" s="4" t="s">
        <v>211</v>
      </c>
      <c r="I5665" s="4">
        <v>1</v>
      </c>
      <c r="J5665" t="str">
        <f>VLOOKUP(A5665,'Município e Sexo'!$A$2:$I$11321,5,FALSE)</f>
        <v>ARCOVERDE</v>
      </c>
      <c r="K5665" t="str">
        <f>VLOOKUP(A5665,'Município e Sexo'!$A$2:$I$11321,7,FALSE)</f>
        <v>FEMININO</v>
      </c>
    </row>
    <row r="5666" spans="1:11" ht="15" customHeight="1" thickBot="1" x14ac:dyDescent="0.25">
      <c r="A5666" t="str">
        <f>CONCATENATE(B5666,C5666,D5666,G5666,E5666,I5666)</f>
        <v>3052019HOMICIDIO371</v>
      </c>
      <c r="B5666" s="4">
        <v>30</v>
      </c>
      <c r="C5666" s="5">
        <v>5</v>
      </c>
      <c r="D5666" s="4">
        <v>2019</v>
      </c>
      <c r="E5666" s="4">
        <v>37</v>
      </c>
      <c r="F5666" s="4" t="s">
        <v>210</v>
      </c>
      <c r="G5666" s="4" t="s">
        <v>12</v>
      </c>
      <c r="H5666" s="4" t="s">
        <v>211</v>
      </c>
      <c r="I5666" s="4">
        <v>1</v>
      </c>
      <c r="J5666" t="str">
        <f>VLOOKUP(A5666,'Município e Sexo'!$A$2:$I$11321,5,FALSE)</f>
        <v>ARCOVERDE</v>
      </c>
      <c r="K5666" t="str">
        <f>VLOOKUP(A5666,'Município e Sexo'!$A$2:$I$11321,7,FALSE)</f>
        <v>FEMININO</v>
      </c>
    </row>
    <row r="5667" spans="1:11" ht="15" customHeight="1" thickBot="1" x14ac:dyDescent="0.25">
      <c r="A5667" t="str">
        <f>CONCATENATE(B5667,C5667,D5667,G5667,E5667,I5667)</f>
        <v>3052019HOMICIDIO521</v>
      </c>
      <c r="B5667" s="4">
        <v>30</v>
      </c>
      <c r="C5667" s="5">
        <v>5</v>
      </c>
      <c r="D5667" s="4">
        <v>2019</v>
      </c>
      <c r="E5667" s="4">
        <v>52</v>
      </c>
      <c r="F5667" s="4" t="s">
        <v>210</v>
      </c>
      <c r="G5667" s="4" t="s">
        <v>12</v>
      </c>
      <c r="H5667" s="4" t="s">
        <v>211</v>
      </c>
      <c r="I5667" s="4">
        <v>1</v>
      </c>
      <c r="J5667" t="str">
        <f>VLOOKUP(A5667,'Município e Sexo'!$A$2:$I$11321,5,FALSE)</f>
        <v>RECIFE</v>
      </c>
      <c r="K5667" t="str">
        <f>VLOOKUP(A5667,'Município e Sexo'!$A$2:$I$11321,7,FALSE)</f>
        <v>MASCULINO</v>
      </c>
    </row>
    <row r="5668" spans="1:11" ht="15" customHeight="1" thickBot="1" x14ac:dyDescent="0.25">
      <c r="A5668" t="str">
        <f>CONCATENATE(B5668,C5668,D5668,G5668,E5668,I5668)</f>
        <v>3052019HOMICIDIO421</v>
      </c>
      <c r="B5668" s="4">
        <v>30</v>
      </c>
      <c r="C5668" s="5">
        <v>5</v>
      </c>
      <c r="D5668" s="4">
        <v>2019</v>
      </c>
      <c r="E5668" s="4">
        <v>42</v>
      </c>
      <c r="F5668" s="4" t="s">
        <v>210</v>
      </c>
      <c r="G5668" s="4" t="s">
        <v>12</v>
      </c>
      <c r="H5668" s="4" t="s">
        <v>211</v>
      </c>
      <c r="I5668" s="4">
        <v>1</v>
      </c>
      <c r="J5668" t="str">
        <f>VLOOKUP(A5668,'Município e Sexo'!$A$2:$I$11321,5,FALSE)</f>
        <v>CUPIRA</v>
      </c>
      <c r="K5668" t="str">
        <f>VLOOKUP(A5668,'Município e Sexo'!$A$2:$I$11321,7,FALSE)</f>
        <v>MASCULINO</v>
      </c>
    </row>
    <row r="5669" spans="1:11" ht="15" customHeight="1" thickBot="1" x14ac:dyDescent="0.25">
      <c r="A5669" t="str">
        <f>CONCATENATE(B5669,C5669,D5669,G5669,E5669,I5669)</f>
        <v>3052019HOMICIDIO201</v>
      </c>
      <c r="B5669" s="4">
        <v>30</v>
      </c>
      <c r="C5669" s="5">
        <v>5</v>
      </c>
      <c r="D5669" s="4">
        <v>2019</v>
      </c>
      <c r="E5669" s="4">
        <v>20</v>
      </c>
      <c r="F5669" s="4" t="s">
        <v>210</v>
      </c>
      <c r="G5669" s="4" t="s">
        <v>12</v>
      </c>
      <c r="H5669" s="4" t="s">
        <v>217</v>
      </c>
      <c r="I5669" s="4">
        <v>1</v>
      </c>
      <c r="J5669" t="str">
        <f>VLOOKUP(A5669,'Município e Sexo'!$A$2:$I$11321,5,FALSE)</f>
        <v>RIBEIRAO</v>
      </c>
      <c r="K5669" t="str">
        <f>VLOOKUP(A5669,'Município e Sexo'!$A$2:$I$11321,7,FALSE)</f>
        <v>MASCULINO</v>
      </c>
    </row>
    <row r="5670" spans="1:11" ht="15" customHeight="1" thickBot="1" x14ac:dyDescent="0.25">
      <c r="A5670" t="str">
        <f>CONCATENATE(B5670,C5670,D5670,G5670,E5670,I5670)</f>
        <v>3052019HOMICIDIO231</v>
      </c>
      <c r="B5670" s="4">
        <v>30</v>
      </c>
      <c r="C5670" s="5">
        <v>5</v>
      </c>
      <c r="D5670" s="4">
        <v>2019</v>
      </c>
      <c r="E5670" s="4">
        <v>23</v>
      </c>
      <c r="F5670" s="4" t="s">
        <v>210</v>
      </c>
      <c r="G5670" s="4" t="s">
        <v>12</v>
      </c>
      <c r="H5670" s="4" t="s">
        <v>217</v>
      </c>
      <c r="I5670" s="4">
        <v>1</v>
      </c>
      <c r="J5670" t="str">
        <f>VLOOKUP(A5670,'Município e Sexo'!$A$2:$I$11321,5,FALSE)</f>
        <v>RIBEIRAO</v>
      </c>
      <c r="K5670" t="str">
        <f>VLOOKUP(A5670,'Município e Sexo'!$A$2:$I$11321,7,FALSE)</f>
        <v>MASCULINO</v>
      </c>
    </row>
    <row r="5671" spans="1:11" ht="15" customHeight="1" thickBot="1" x14ac:dyDescent="0.25">
      <c r="A5671" t="str">
        <f>CONCATENATE(B5671,C5671,D5671,G5671,E5671,I5671)</f>
        <v>3152019HOMICIDIO161</v>
      </c>
      <c r="B5671" s="4">
        <v>31</v>
      </c>
      <c r="C5671" s="5">
        <v>5</v>
      </c>
      <c r="D5671" s="4">
        <v>2019</v>
      </c>
      <c r="E5671" s="4">
        <v>16</v>
      </c>
      <c r="F5671" s="4" t="s">
        <v>210</v>
      </c>
      <c r="G5671" s="4" t="s">
        <v>12</v>
      </c>
      <c r="H5671" s="4" t="s">
        <v>211</v>
      </c>
      <c r="I5671" s="4">
        <v>1</v>
      </c>
      <c r="J5671" t="str">
        <f>VLOOKUP(A5671,'Município e Sexo'!$A$2:$I$11321,5,FALSE)</f>
        <v>SANTA MARIA DA BOA VISTA</v>
      </c>
      <c r="K5671" t="str">
        <f>VLOOKUP(A5671,'Município e Sexo'!$A$2:$I$11321,7,FALSE)</f>
        <v>MASCULINO</v>
      </c>
    </row>
    <row r="5672" spans="1:11" ht="15" customHeight="1" thickBot="1" x14ac:dyDescent="0.25">
      <c r="A5672" t="str">
        <f>CONCATENATE(B5672,C5672,D5672,G5672,E5672,I5672)</f>
        <v>3152019HOMICIDIO361</v>
      </c>
      <c r="B5672" s="4">
        <v>31</v>
      </c>
      <c r="C5672" s="5">
        <v>5</v>
      </c>
      <c r="D5672" s="4">
        <v>2019</v>
      </c>
      <c r="E5672" s="4">
        <v>36</v>
      </c>
      <c r="F5672" s="4" t="s">
        <v>210</v>
      </c>
      <c r="G5672" s="4" t="s">
        <v>12</v>
      </c>
      <c r="H5672" s="4" t="s">
        <v>211</v>
      </c>
      <c r="I5672" s="4">
        <v>1</v>
      </c>
      <c r="J5672" t="str">
        <f>VLOOKUP(A5672,'Município e Sexo'!$A$2:$I$11321,5,FALSE)</f>
        <v>AGUA PRETA</v>
      </c>
      <c r="K5672" t="str">
        <f>VLOOKUP(A5672,'Município e Sexo'!$A$2:$I$11321,7,FALSE)</f>
        <v>MASCULINO</v>
      </c>
    </row>
    <row r="5673" spans="1:11" ht="15" customHeight="1" thickBot="1" x14ac:dyDescent="0.25">
      <c r="A5673" t="str">
        <f>CONCATENATE(B5673,C5673,D5673,G5673,E5673,I5673)</f>
        <v>3152019HOMICIDIO401</v>
      </c>
      <c r="B5673" s="4">
        <v>31</v>
      </c>
      <c r="C5673" s="5">
        <v>5</v>
      </c>
      <c r="D5673" s="4">
        <v>2019</v>
      </c>
      <c r="E5673" s="4">
        <v>40</v>
      </c>
      <c r="F5673" s="4" t="s">
        <v>210</v>
      </c>
      <c r="G5673" s="4" t="s">
        <v>12</v>
      </c>
      <c r="H5673" s="4" t="s">
        <v>211</v>
      </c>
      <c r="I5673" s="4">
        <v>1</v>
      </c>
      <c r="J5673" t="str">
        <f>VLOOKUP(A5673,'Município e Sexo'!$A$2:$I$11321,5,FALSE)</f>
        <v>SANTA CRUZ DO CAPIBARIBE</v>
      </c>
      <c r="K5673" t="str">
        <f>VLOOKUP(A5673,'Município e Sexo'!$A$2:$I$11321,7,FALSE)</f>
        <v>MASCULINO</v>
      </c>
    </row>
    <row r="5674" spans="1:11" ht="15" customHeight="1" thickBot="1" x14ac:dyDescent="0.25">
      <c r="A5674" t="str">
        <f>CONCATENATE(B5674,C5674,D5674,G5674,E5674,I5674)</f>
        <v>3152019HOMICIDIO431</v>
      </c>
      <c r="B5674" s="4">
        <v>31</v>
      </c>
      <c r="C5674" s="5">
        <v>5</v>
      </c>
      <c r="D5674" s="4">
        <v>2019</v>
      </c>
      <c r="E5674" s="4">
        <v>43</v>
      </c>
      <c r="F5674" s="4" t="s">
        <v>210</v>
      </c>
      <c r="G5674" s="4" t="s">
        <v>12</v>
      </c>
      <c r="H5674" s="4" t="s">
        <v>211</v>
      </c>
      <c r="I5674" s="4">
        <v>1</v>
      </c>
      <c r="J5674" t="str">
        <f>VLOOKUP(A5674,'Município e Sexo'!$A$2:$I$11321,5,FALSE)</f>
        <v>CAMARAGIBE</v>
      </c>
      <c r="K5674" t="str">
        <f>VLOOKUP(A5674,'Município e Sexo'!$A$2:$I$11321,7,FALSE)</f>
        <v>MASCULINO</v>
      </c>
    </row>
    <row r="5675" spans="1:11" ht="15" customHeight="1" thickBot="1" x14ac:dyDescent="0.25">
      <c r="A5675" t="str">
        <f>CONCATENATE(B5675,C5675,D5675,G5675,E5675,I5675)</f>
        <v>3152019HOMICIDIO471</v>
      </c>
      <c r="B5675" s="4">
        <v>31</v>
      </c>
      <c r="C5675" s="5">
        <v>5</v>
      </c>
      <c r="D5675" s="4">
        <v>2019</v>
      </c>
      <c r="E5675" s="4">
        <v>47</v>
      </c>
      <c r="F5675" s="4" t="s">
        <v>210</v>
      </c>
      <c r="G5675" s="4" t="s">
        <v>12</v>
      </c>
      <c r="H5675" s="4" t="s">
        <v>217</v>
      </c>
      <c r="I5675" s="4">
        <v>1</v>
      </c>
      <c r="J5675" t="str">
        <f>VLOOKUP(A5675,'Município e Sexo'!$A$2:$I$11321,5,FALSE)</f>
        <v>RECIFE</v>
      </c>
      <c r="K5675" t="str">
        <f>VLOOKUP(A5675,'Município e Sexo'!$A$2:$I$11321,7,FALSE)</f>
        <v>MASCULINO</v>
      </c>
    </row>
    <row r="5676" spans="1:11" ht="15" customHeight="1" thickBot="1" x14ac:dyDescent="0.25">
      <c r="A5676" t="str">
        <f>CONCATENATE(B5676,C5676,D5676,G5676,E5676,I5676)</f>
        <v>3152019HOMICIDIO221</v>
      </c>
      <c r="B5676" s="4">
        <v>31</v>
      </c>
      <c r="C5676" s="5">
        <v>5</v>
      </c>
      <c r="D5676" s="4">
        <v>2019</v>
      </c>
      <c r="E5676" s="4">
        <v>22</v>
      </c>
      <c r="F5676" s="4" t="s">
        <v>210</v>
      </c>
      <c r="G5676" s="4" t="s">
        <v>12</v>
      </c>
      <c r="H5676" s="4" t="s">
        <v>211</v>
      </c>
      <c r="I5676" s="4">
        <v>1</v>
      </c>
      <c r="J5676" t="str">
        <f>VLOOKUP(A5676,'Município e Sexo'!$A$2:$I$11321,5,FALSE)</f>
        <v>RECIFE</v>
      </c>
      <c r="K5676" t="str">
        <f>VLOOKUP(A5676,'Município e Sexo'!$A$2:$I$11321,7,FALSE)</f>
        <v>MASCULINO</v>
      </c>
    </row>
    <row r="5677" spans="1:11" ht="15" customHeight="1" thickBot="1" x14ac:dyDescent="0.25">
      <c r="A5677" t="str">
        <f>CONCATENATE(B5677,C5677,D5677,G5677,E5677,I5677)</f>
        <v>3152019HOMICIDIO291</v>
      </c>
      <c r="B5677" s="4">
        <v>31</v>
      </c>
      <c r="C5677" s="5">
        <v>5</v>
      </c>
      <c r="D5677" s="4">
        <v>2019</v>
      </c>
      <c r="E5677" s="4">
        <v>29</v>
      </c>
      <c r="F5677" s="4" t="s">
        <v>210</v>
      </c>
      <c r="G5677" s="4" t="s">
        <v>12</v>
      </c>
      <c r="H5677" s="4" t="s">
        <v>211</v>
      </c>
      <c r="I5677" s="4">
        <v>1</v>
      </c>
      <c r="J5677" t="str">
        <f>VLOOKUP(A5677,'Município e Sexo'!$A$2:$I$11321,5,FALSE)</f>
        <v>RECIFE</v>
      </c>
      <c r="K5677" t="str">
        <f>VLOOKUP(A5677,'Município e Sexo'!$A$2:$I$11321,7,FALSE)</f>
        <v>MASCULINO</v>
      </c>
    </row>
    <row r="5678" spans="1:11" ht="15" customHeight="1" thickBot="1" x14ac:dyDescent="0.25">
      <c r="A5678" t="str">
        <f>CONCATENATE(B5678,C5678,D5678,G5678,E5678,I5678)</f>
        <v>162019HOMICIDIO261</v>
      </c>
      <c r="B5678" s="4">
        <v>1</v>
      </c>
      <c r="C5678" s="5">
        <v>6</v>
      </c>
      <c r="D5678" s="4">
        <v>2019</v>
      </c>
      <c r="E5678" s="4">
        <v>26</v>
      </c>
      <c r="F5678" s="4" t="s">
        <v>216</v>
      </c>
      <c r="G5678" s="4" t="s">
        <v>12</v>
      </c>
      <c r="H5678" s="4" t="s">
        <v>211</v>
      </c>
      <c r="I5678" s="4">
        <v>1</v>
      </c>
      <c r="J5678" t="str">
        <f>VLOOKUP(A5678,'Município e Sexo'!$A$2:$I$11321,5,FALSE)</f>
        <v>RIACHO DAS ALMAS</v>
      </c>
      <c r="K5678" t="str">
        <f>VLOOKUP(A5678,'Município e Sexo'!$A$2:$I$11321,7,FALSE)</f>
        <v>MASCULINO</v>
      </c>
    </row>
    <row r="5679" spans="1:11" ht="15" customHeight="1" thickBot="1" x14ac:dyDescent="0.25">
      <c r="A5679" t="str">
        <f>CONCATENATE(B5679,C5679,D5679,G5679,E5679,I5679)</f>
        <v>162019HOMICIDIO201</v>
      </c>
      <c r="B5679" s="4">
        <v>1</v>
      </c>
      <c r="C5679" s="5">
        <v>6</v>
      </c>
      <c r="D5679" s="4">
        <v>2019</v>
      </c>
      <c r="E5679" s="4">
        <v>20</v>
      </c>
      <c r="F5679" s="4" t="s">
        <v>210</v>
      </c>
      <c r="G5679" s="4" t="s">
        <v>12</v>
      </c>
      <c r="H5679" s="4" t="s">
        <v>211</v>
      </c>
      <c r="I5679" s="4">
        <v>1</v>
      </c>
      <c r="J5679" t="str">
        <f>VLOOKUP(A5679,'Município e Sexo'!$A$2:$I$11321,5,FALSE)</f>
        <v>RECIFE</v>
      </c>
      <c r="K5679" t="str">
        <f>VLOOKUP(A5679,'Município e Sexo'!$A$2:$I$11321,7,FALSE)</f>
        <v>MASCULINO</v>
      </c>
    </row>
    <row r="5680" spans="1:11" ht="15" customHeight="1" thickBot="1" x14ac:dyDescent="0.25">
      <c r="A5680" t="str">
        <f>CONCATENATE(B5680,C5680,D5680,G5680,E5680,I5680)</f>
        <v>162019HOMICIDIO251</v>
      </c>
      <c r="B5680" s="4">
        <v>1</v>
      </c>
      <c r="C5680" s="5">
        <v>6</v>
      </c>
      <c r="D5680" s="4">
        <v>2019</v>
      </c>
      <c r="E5680" s="4">
        <v>25</v>
      </c>
      <c r="F5680" s="4" t="s">
        <v>210</v>
      </c>
      <c r="G5680" s="4" t="s">
        <v>12</v>
      </c>
      <c r="H5680" s="4" t="s">
        <v>211</v>
      </c>
      <c r="I5680" s="4">
        <v>1</v>
      </c>
      <c r="J5680" t="str">
        <f>VLOOKUP(A5680,'Município e Sexo'!$A$2:$I$11321,5,FALSE)</f>
        <v>CATENDE</v>
      </c>
      <c r="K5680" t="str">
        <f>VLOOKUP(A5680,'Município e Sexo'!$A$2:$I$11321,7,FALSE)</f>
        <v>MASCULINO</v>
      </c>
    </row>
    <row r="5681" spans="1:11" ht="15" customHeight="1" thickBot="1" x14ac:dyDescent="0.25">
      <c r="A5681" t="str">
        <f>CONCATENATE(B5681,C5681,D5681,G5681,E5681,I5681)</f>
        <v>162019HOMICIDIO391</v>
      </c>
      <c r="B5681" s="4">
        <v>1</v>
      </c>
      <c r="C5681" s="5">
        <v>6</v>
      </c>
      <c r="D5681" s="4">
        <v>2019</v>
      </c>
      <c r="E5681" s="4">
        <v>39</v>
      </c>
      <c r="F5681" s="4" t="s">
        <v>210</v>
      </c>
      <c r="G5681" s="4" t="s">
        <v>12</v>
      </c>
      <c r="H5681" s="4" t="s">
        <v>211</v>
      </c>
      <c r="I5681" s="4">
        <v>1</v>
      </c>
      <c r="J5681" t="str">
        <f>VLOOKUP(A5681,'Município e Sexo'!$A$2:$I$11321,5,FALSE)</f>
        <v>RECIFE</v>
      </c>
      <c r="K5681" t="str">
        <f>VLOOKUP(A5681,'Município e Sexo'!$A$2:$I$11321,7,FALSE)</f>
        <v>MASCULINO</v>
      </c>
    </row>
    <row r="5682" spans="1:11" ht="15" customHeight="1" thickBot="1" x14ac:dyDescent="0.25">
      <c r="A5682" t="str">
        <f>CONCATENATE(B5682,C5682,D5682,G5682,E5682,I5682)</f>
        <v>162019HOMICIDIO481</v>
      </c>
      <c r="B5682" s="4">
        <v>1</v>
      </c>
      <c r="C5682" s="5">
        <v>6</v>
      </c>
      <c r="D5682" s="4">
        <v>2019</v>
      </c>
      <c r="E5682" s="4">
        <v>48</v>
      </c>
      <c r="F5682" s="4" t="s">
        <v>210</v>
      </c>
      <c r="G5682" s="4" t="s">
        <v>12</v>
      </c>
      <c r="H5682" s="4" t="s">
        <v>211</v>
      </c>
      <c r="I5682" s="4">
        <v>1</v>
      </c>
      <c r="J5682" t="str">
        <f>VLOOKUP(A5682,'Município e Sexo'!$A$2:$I$11321,5,FALSE)</f>
        <v>SAO BENTO DO UNA</v>
      </c>
      <c r="K5682" t="str">
        <f>VLOOKUP(A5682,'Município e Sexo'!$A$2:$I$11321,7,FALSE)</f>
        <v>MASCULINO</v>
      </c>
    </row>
    <row r="5683" spans="1:11" ht="15" customHeight="1" thickBot="1" x14ac:dyDescent="0.25">
      <c r="A5683" t="str">
        <f>CONCATENATE(B5683,C5683,D5683,G5683,E5683,I5683)</f>
        <v>162019HOMICIDIO301</v>
      </c>
      <c r="B5683" s="4">
        <v>1</v>
      </c>
      <c r="C5683" s="5">
        <v>6</v>
      </c>
      <c r="D5683" s="4">
        <v>2019</v>
      </c>
      <c r="E5683" s="4">
        <v>30</v>
      </c>
      <c r="F5683" s="4" t="s">
        <v>210</v>
      </c>
      <c r="G5683" s="4" t="s">
        <v>12</v>
      </c>
      <c r="H5683" s="4" t="s">
        <v>211</v>
      </c>
      <c r="I5683" s="4">
        <v>1</v>
      </c>
      <c r="J5683" t="str">
        <f>VLOOKUP(A5683,'Município e Sexo'!$A$2:$I$11321,5,FALSE)</f>
        <v>LAGOA DOS GATOS</v>
      </c>
      <c r="K5683" t="str">
        <f>VLOOKUP(A5683,'Município e Sexo'!$A$2:$I$11321,7,FALSE)</f>
        <v>MASCULINO</v>
      </c>
    </row>
    <row r="5684" spans="1:11" ht="15" customHeight="1" thickBot="1" x14ac:dyDescent="0.25">
      <c r="A5684" t="str">
        <f>CONCATENATE(B5684,C5684,D5684,G5684,E5684,I5684)</f>
        <v>162019HOMICIDIO361</v>
      </c>
      <c r="B5684" s="4">
        <v>1</v>
      </c>
      <c r="C5684" s="5">
        <v>6</v>
      </c>
      <c r="D5684" s="4">
        <v>2019</v>
      </c>
      <c r="E5684" s="4">
        <v>36</v>
      </c>
      <c r="F5684" s="4" t="s">
        <v>210</v>
      </c>
      <c r="G5684" s="4" t="s">
        <v>12</v>
      </c>
      <c r="H5684" s="4" t="s">
        <v>211</v>
      </c>
      <c r="I5684" s="4">
        <v>1</v>
      </c>
      <c r="J5684" t="str">
        <f>VLOOKUP(A5684,'Município e Sexo'!$A$2:$I$11321,5,FALSE)</f>
        <v>SAO JOAQUIM DO MONTE</v>
      </c>
      <c r="K5684" t="str">
        <f>VLOOKUP(A5684,'Município e Sexo'!$A$2:$I$11321,7,FALSE)</f>
        <v>MASCULINO</v>
      </c>
    </row>
    <row r="5685" spans="1:11" ht="15" customHeight="1" thickBot="1" x14ac:dyDescent="0.25">
      <c r="A5685" t="str">
        <f>CONCATENATE(B5685,C5685,D5685,G5685,E5685,I5685)</f>
        <v>162019LATROCINIO491</v>
      </c>
      <c r="B5685" s="4">
        <v>1</v>
      </c>
      <c r="C5685" s="5">
        <v>6</v>
      </c>
      <c r="D5685" s="4">
        <v>2019</v>
      </c>
      <c r="E5685" s="4">
        <v>49</v>
      </c>
      <c r="F5685" s="4" t="s">
        <v>210</v>
      </c>
      <c r="G5685" s="4" t="s">
        <v>33</v>
      </c>
      <c r="H5685" s="4" t="s">
        <v>215</v>
      </c>
      <c r="I5685" s="4">
        <v>1</v>
      </c>
      <c r="J5685" t="str">
        <f>VLOOKUP(A5685,'Município e Sexo'!$A$2:$I$11321,5,FALSE)</f>
        <v>SAIRE</v>
      </c>
      <c r="K5685" t="str">
        <f>VLOOKUP(A5685,'Município e Sexo'!$A$2:$I$11321,7,FALSE)</f>
        <v>MASCULINO</v>
      </c>
    </row>
    <row r="5686" spans="1:11" ht="15" customHeight="1" thickBot="1" x14ac:dyDescent="0.25">
      <c r="A5686" t="str">
        <f>CONCATENATE(B5686,C5686,D5686,G5686,E5686,I5686)</f>
        <v>162019HOMICIDIO581</v>
      </c>
      <c r="B5686" s="4">
        <v>1</v>
      </c>
      <c r="C5686" s="5">
        <v>6</v>
      </c>
      <c r="D5686" s="4">
        <v>2019</v>
      </c>
      <c r="E5686" s="4">
        <v>58</v>
      </c>
      <c r="F5686" s="4" t="s">
        <v>210</v>
      </c>
      <c r="G5686" s="4" t="s">
        <v>12</v>
      </c>
      <c r="H5686" s="4" t="s">
        <v>211</v>
      </c>
      <c r="I5686" s="4">
        <v>1</v>
      </c>
      <c r="J5686" t="str">
        <f>VLOOKUP(A5686,'Município e Sexo'!$A$2:$I$11321,5,FALSE)</f>
        <v>JABOATAO DOS GUARARAPES</v>
      </c>
      <c r="K5686" t="str">
        <f>VLOOKUP(A5686,'Município e Sexo'!$A$2:$I$11321,7,FALSE)</f>
        <v>MASCULINO</v>
      </c>
    </row>
    <row r="5687" spans="1:11" ht="15" customHeight="1" thickBot="1" x14ac:dyDescent="0.25">
      <c r="A5687" t="str">
        <f>CONCATENATE(B5687,C5687,D5687,G5687,E5687,I5687)</f>
        <v>162019HOMICIDIO181</v>
      </c>
      <c r="B5687" s="4">
        <v>1</v>
      </c>
      <c r="C5687" s="5">
        <v>6</v>
      </c>
      <c r="D5687" s="4">
        <v>2019</v>
      </c>
      <c r="E5687" s="4">
        <v>18</v>
      </c>
      <c r="F5687" s="4" t="s">
        <v>210</v>
      </c>
      <c r="G5687" s="4" t="s">
        <v>12</v>
      </c>
      <c r="H5687" s="4" t="s">
        <v>211</v>
      </c>
      <c r="I5687" s="4">
        <v>1</v>
      </c>
      <c r="J5687" t="str">
        <f>VLOOKUP(A5687,'Município e Sexo'!$A$2:$I$11321,5,FALSE)</f>
        <v>GARANHUNS</v>
      </c>
      <c r="K5687" t="str">
        <f>VLOOKUP(A5687,'Município e Sexo'!$A$2:$I$11321,7,FALSE)</f>
        <v>MASCULINO</v>
      </c>
    </row>
    <row r="5688" spans="1:11" ht="15" customHeight="1" thickBot="1" x14ac:dyDescent="0.25">
      <c r="A5688" t="str">
        <f>CONCATENATE(B5688,C5688,D5688,G5688,E5688,I5688)</f>
        <v>162019HOMICIDIO331</v>
      </c>
      <c r="B5688" s="4">
        <v>1</v>
      </c>
      <c r="C5688" s="5">
        <v>6</v>
      </c>
      <c r="D5688" s="4">
        <v>2019</v>
      </c>
      <c r="E5688" s="4">
        <v>33</v>
      </c>
      <c r="F5688" s="4" t="s">
        <v>210</v>
      </c>
      <c r="G5688" s="4" t="s">
        <v>12</v>
      </c>
      <c r="H5688" s="4" t="s">
        <v>217</v>
      </c>
      <c r="I5688" s="4">
        <v>1</v>
      </c>
      <c r="J5688" t="str">
        <f>VLOOKUP(A5688,'Município e Sexo'!$A$2:$I$11321,5,FALSE)</f>
        <v>ANGELIM</v>
      </c>
      <c r="K5688" t="str">
        <f>VLOOKUP(A5688,'Município e Sexo'!$A$2:$I$11321,7,FALSE)</f>
        <v>MASCULINO</v>
      </c>
    </row>
    <row r="5689" spans="1:11" ht="15" customHeight="1" thickBot="1" x14ac:dyDescent="0.25">
      <c r="A5689" t="str">
        <f>CONCATENATE(B5689,C5689,D5689,G5689,E5689,I5689)</f>
        <v>162019HOMICIDIO441</v>
      </c>
      <c r="B5689" s="4">
        <v>1</v>
      </c>
      <c r="C5689" s="5">
        <v>6</v>
      </c>
      <c r="D5689" s="4">
        <v>2019</v>
      </c>
      <c r="E5689" s="4">
        <v>44</v>
      </c>
      <c r="F5689" s="4" t="s">
        <v>210</v>
      </c>
      <c r="G5689" s="4" t="s">
        <v>12</v>
      </c>
      <c r="H5689" s="4" t="s">
        <v>211</v>
      </c>
      <c r="I5689" s="4">
        <v>1</v>
      </c>
      <c r="J5689" t="str">
        <f>VLOOKUP(A5689,'Município e Sexo'!$A$2:$I$11321,5,FALSE)</f>
        <v>CAMOCIM DE SAO FELIX</v>
      </c>
      <c r="K5689" t="str">
        <f>VLOOKUP(A5689,'Município e Sexo'!$A$2:$I$11321,7,FALSE)</f>
        <v>MASCULINO</v>
      </c>
    </row>
    <row r="5690" spans="1:11" ht="15" customHeight="1" thickBot="1" x14ac:dyDescent="0.25">
      <c r="A5690" t="str">
        <f>CONCATENATE(B5690,C5690,D5690,G5690,E5690,I5690)</f>
        <v>162019HOMICIDIO441</v>
      </c>
      <c r="B5690" s="4">
        <v>1</v>
      </c>
      <c r="C5690" s="5">
        <v>6</v>
      </c>
      <c r="D5690" s="4">
        <v>2019</v>
      </c>
      <c r="E5690" s="4">
        <v>44</v>
      </c>
      <c r="F5690" s="4" t="s">
        <v>210</v>
      </c>
      <c r="G5690" s="4" t="s">
        <v>12</v>
      </c>
      <c r="H5690" s="4" t="s">
        <v>211</v>
      </c>
      <c r="I5690" s="4">
        <v>1</v>
      </c>
      <c r="J5690" t="str">
        <f>VLOOKUP(A5690,'Município e Sexo'!$A$2:$I$11321,5,FALSE)</f>
        <v>CAMOCIM DE SAO FELIX</v>
      </c>
      <c r="K5690" t="str">
        <f>VLOOKUP(A5690,'Município e Sexo'!$A$2:$I$11321,7,FALSE)</f>
        <v>MASCULINO</v>
      </c>
    </row>
    <row r="5691" spans="1:11" ht="15" customHeight="1" thickBot="1" x14ac:dyDescent="0.25">
      <c r="A5691" t="str">
        <f>CONCATENATE(B5691,C5691,D5691,G5691,E5691,I5691)</f>
        <v>262019HOMICIDIO161</v>
      </c>
      <c r="B5691" s="4">
        <v>2</v>
      </c>
      <c r="C5691" s="5">
        <v>6</v>
      </c>
      <c r="D5691" s="4">
        <v>2019</v>
      </c>
      <c r="E5691" s="4">
        <v>16</v>
      </c>
      <c r="F5691" s="4" t="s">
        <v>210</v>
      </c>
      <c r="G5691" s="4" t="s">
        <v>12</v>
      </c>
      <c r="H5691" s="4" t="s">
        <v>211</v>
      </c>
      <c r="I5691" s="4">
        <v>1</v>
      </c>
      <c r="J5691" t="str">
        <f>VLOOKUP(A5691,'Município e Sexo'!$A$2:$I$11321,5,FALSE)</f>
        <v>RECIFE</v>
      </c>
      <c r="K5691" t="str">
        <f>VLOOKUP(A5691,'Município e Sexo'!$A$2:$I$11321,7,FALSE)</f>
        <v>MASCULINO</v>
      </c>
    </row>
    <row r="5692" spans="1:11" ht="15" customHeight="1" thickBot="1" x14ac:dyDescent="0.25">
      <c r="A5692" t="str">
        <f>CONCATENATE(B5692,C5692,D5692,G5692,E5692,I5692)</f>
        <v>262019HOMICIDIO171</v>
      </c>
      <c r="B5692" s="4">
        <v>2</v>
      </c>
      <c r="C5692" s="5">
        <v>6</v>
      </c>
      <c r="D5692" s="4">
        <v>2019</v>
      </c>
      <c r="E5692" s="4">
        <v>17</v>
      </c>
      <c r="F5692" s="4" t="s">
        <v>210</v>
      </c>
      <c r="G5692" s="4" t="s">
        <v>12</v>
      </c>
      <c r="H5692" s="4" t="s">
        <v>211</v>
      </c>
      <c r="I5692" s="4">
        <v>1</v>
      </c>
      <c r="J5692" t="str">
        <f>VLOOKUP(A5692,'Município e Sexo'!$A$2:$I$11321,5,FALSE)</f>
        <v>RECIFE</v>
      </c>
      <c r="K5692" t="str">
        <f>VLOOKUP(A5692,'Município e Sexo'!$A$2:$I$11321,7,FALSE)</f>
        <v>MASCULINO</v>
      </c>
    </row>
    <row r="5693" spans="1:11" ht="15" customHeight="1" thickBot="1" x14ac:dyDescent="0.25">
      <c r="A5693" t="str">
        <f>CONCATENATE(B5693,C5693,D5693,G5693,E5693,I5693)</f>
        <v>262019HOMICIDIO181</v>
      </c>
      <c r="B5693" s="4">
        <v>2</v>
      </c>
      <c r="C5693" s="5">
        <v>6</v>
      </c>
      <c r="D5693" s="4">
        <v>2019</v>
      </c>
      <c r="E5693" s="4">
        <v>18</v>
      </c>
      <c r="F5693" s="4" t="s">
        <v>210</v>
      </c>
      <c r="G5693" s="4" t="s">
        <v>12</v>
      </c>
      <c r="H5693" s="4" t="s">
        <v>211</v>
      </c>
      <c r="I5693" s="4">
        <v>1</v>
      </c>
      <c r="J5693" t="str">
        <f>VLOOKUP(A5693,'Município e Sexo'!$A$2:$I$11321,5,FALSE)</f>
        <v>BETANIA</v>
      </c>
      <c r="K5693" t="str">
        <f>VLOOKUP(A5693,'Município e Sexo'!$A$2:$I$11321,7,FALSE)</f>
        <v>MASCULINO</v>
      </c>
    </row>
    <row r="5694" spans="1:11" ht="15" customHeight="1" thickBot="1" x14ac:dyDescent="0.25">
      <c r="A5694" t="str">
        <f>CONCATENATE(B5694,C5694,D5694,G5694,E5694,I5694)</f>
        <v>262019HOMICIDIO181</v>
      </c>
      <c r="B5694" s="4">
        <v>2</v>
      </c>
      <c r="C5694" s="5">
        <v>6</v>
      </c>
      <c r="D5694" s="4">
        <v>2019</v>
      </c>
      <c r="E5694" s="4">
        <v>18</v>
      </c>
      <c r="F5694" s="4" t="s">
        <v>210</v>
      </c>
      <c r="G5694" s="4" t="s">
        <v>12</v>
      </c>
      <c r="H5694" s="4" t="s">
        <v>211</v>
      </c>
      <c r="I5694" s="4">
        <v>1</v>
      </c>
      <c r="J5694" t="str">
        <f>VLOOKUP(A5694,'Município e Sexo'!$A$2:$I$11321,5,FALSE)</f>
        <v>BETANIA</v>
      </c>
      <c r="K5694" t="str">
        <f>VLOOKUP(A5694,'Município e Sexo'!$A$2:$I$11321,7,FALSE)</f>
        <v>MASCULINO</v>
      </c>
    </row>
    <row r="5695" spans="1:11" ht="15" customHeight="1" thickBot="1" x14ac:dyDescent="0.25">
      <c r="A5695" t="str">
        <f>CONCATENATE(B5695,C5695,D5695,G5695,E5695,I5695)</f>
        <v>262019HOMICIDIO291</v>
      </c>
      <c r="B5695" s="4">
        <v>2</v>
      </c>
      <c r="C5695" s="5">
        <v>6</v>
      </c>
      <c r="D5695" s="4">
        <v>2019</v>
      </c>
      <c r="E5695" s="4">
        <v>29</v>
      </c>
      <c r="F5695" s="4" t="s">
        <v>210</v>
      </c>
      <c r="G5695" s="4" t="s">
        <v>12</v>
      </c>
      <c r="H5695" s="4" t="s">
        <v>212</v>
      </c>
      <c r="I5695" s="4">
        <v>1</v>
      </c>
      <c r="J5695" t="str">
        <f>VLOOKUP(A5695,'Município e Sexo'!$A$2:$I$11321,5,FALSE)</f>
        <v>RECIFE</v>
      </c>
      <c r="K5695" t="str">
        <f>VLOOKUP(A5695,'Município e Sexo'!$A$2:$I$11321,7,FALSE)</f>
        <v>MASCULINO</v>
      </c>
    </row>
    <row r="5696" spans="1:11" ht="15" customHeight="1" thickBot="1" x14ac:dyDescent="0.25">
      <c r="A5696" t="str">
        <f>CONCATENATE(B5696,C5696,D5696,G5696,E5696,I5696)</f>
        <v>262019HOMICIDIO311</v>
      </c>
      <c r="B5696" s="4">
        <v>2</v>
      </c>
      <c r="C5696" s="5">
        <v>6</v>
      </c>
      <c r="D5696" s="4">
        <v>2019</v>
      </c>
      <c r="E5696" s="4">
        <v>31</v>
      </c>
      <c r="F5696" s="4" t="s">
        <v>210</v>
      </c>
      <c r="G5696" s="4" t="s">
        <v>12</v>
      </c>
      <c r="H5696" s="4" t="s">
        <v>211</v>
      </c>
      <c r="I5696" s="4">
        <v>1</v>
      </c>
      <c r="J5696" t="str">
        <f>VLOOKUP(A5696,'Município e Sexo'!$A$2:$I$11321,5,FALSE)</f>
        <v>RECIFE</v>
      </c>
      <c r="K5696" t="str">
        <f>VLOOKUP(A5696,'Município e Sexo'!$A$2:$I$11321,7,FALSE)</f>
        <v>MASCULINO</v>
      </c>
    </row>
    <row r="5697" spans="1:11" ht="15" customHeight="1" thickBot="1" x14ac:dyDescent="0.25">
      <c r="A5697" t="str">
        <f>CONCATENATE(B5697,C5697,D5697,G5697,E5697,I5697)</f>
        <v>262019HOMICIDIO571</v>
      </c>
      <c r="B5697" s="4">
        <v>2</v>
      </c>
      <c r="C5697" s="5">
        <v>6</v>
      </c>
      <c r="D5697" s="4">
        <v>2019</v>
      </c>
      <c r="E5697" s="4">
        <v>57</v>
      </c>
      <c r="F5697" s="4" t="s">
        <v>210</v>
      </c>
      <c r="G5697" s="4" t="s">
        <v>12</v>
      </c>
      <c r="H5697" s="4" t="s">
        <v>211</v>
      </c>
      <c r="I5697" s="4">
        <v>1</v>
      </c>
      <c r="J5697" t="str">
        <f>VLOOKUP(A5697,'Município e Sexo'!$A$2:$I$11321,5,FALSE)</f>
        <v>PAULISTA</v>
      </c>
      <c r="K5697" t="str">
        <f>VLOOKUP(A5697,'Município e Sexo'!$A$2:$I$11321,7,FALSE)</f>
        <v>MASCULINO</v>
      </c>
    </row>
    <row r="5698" spans="1:11" ht="15" customHeight="1" thickBot="1" x14ac:dyDescent="0.25">
      <c r="A5698" t="str">
        <f>CONCATENATE(B5698,C5698,D5698,G5698,E5698,I5698)</f>
        <v>262019HOMICIDIO201</v>
      </c>
      <c r="B5698" s="4">
        <v>2</v>
      </c>
      <c r="C5698" s="5">
        <v>6</v>
      </c>
      <c r="D5698" s="4">
        <v>2019</v>
      </c>
      <c r="E5698" s="4">
        <v>20</v>
      </c>
      <c r="F5698" s="4" t="s">
        <v>210</v>
      </c>
      <c r="G5698" s="4" t="s">
        <v>12</v>
      </c>
      <c r="H5698" s="4" t="s">
        <v>211</v>
      </c>
      <c r="I5698" s="4">
        <v>1</v>
      </c>
      <c r="J5698" t="str">
        <f>VLOOKUP(A5698,'Município e Sexo'!$A$2:$I$11321,5,FALSE)</f>
        <v>LIMOEIRO</v>
      </c>
      <c r="K5698" t="str">
        <f>VLOOKUP(A5698,'Município e Sexo'!$A$2:$I$11321,7,FALSE)</f>
        <v>FEMININO</v>
      </c>
    </row>
    <row r="5699" spans="1:11" ht="15" customHeight="1" thickBot="1" x14ac:dyDescent="0.25">
      <c r="A5699" t="str">
        <f>CONCATENATE(B5699,C5699,D5699,G5699,E5699,I5699)</f>
        <v>262019HOMICIDIO211</v>
      </c>
      <c r="B5699" s="4">
        <v>2</v>
      </c>
      <c r="C5699" s="5">
        <v>6</v>
      </c>
      <c r="D5699" s="4">
        <v>2019</v>
      </c>
      <c r="E5699" s="4">
        <v>21</v>
      </c>
      <c r="F5699" s="4" t="s">
        <v>210</v>
      </c>
      <c r="G5699" s="4" t="s">
        <v>12</v>
      </c>
      <c r="H5699" s="4" t="s">
        <v>211</v>
      </c>
      <c r="I5699" s="4">
        <v>1</v>
      </c>
      <c r="J5699" t="str">
        <f>VLOOKUP(A5699,'Município e Sexo'!$A$2:$I$11321,5,FALSE)</f>
        <v>VITORIA DE SANTO ANTAO</v>
      </c>
      <c r="K5699" t="str">
        <f>VLOOKUP(A5699,'Município e Sexo'!$A$2:$I$11321,7,FALSE)</f>
        <v>MASCULINO</v>
      </c>
    </row>
    <row r="5700" spans="1:11" ht="15" customHeight="1" thickBot="1" x14ac:dyDescent="0.25">
      <c r="A5700" t="str">
        <f>CONCATENATE(B5700,C5700,D5700,G5700,E5700,I5700)</f>
        <v>262019HOMICIDIO251</v>
      </c>
      <c r="B5700" s="4">
        <v>2</v>
      </c>
      <c r="C5700" s="5">
        <v>6</v>
      </c>
      <c r="D5700" s="4">
        <v>2019</v>
      </c>
      <c r="E5700" s="4">
        <v>25</v>
      </c>
      <c r="F5700" s="4" t="s">
        <v>210</v>
      </c>
      <c r="G5700" s="4" t="s">
        <v>12</v>
      </c>
      <c r="H5700" s="4" t="s">
        <v>211</v>
      </c>
      <c r="I5700" s="4">
        <v>1</v>
      </c>
      <c r="J5700" t="str">
        <f>VLOOKUP(A5700,'Município e Sexo'!$A$2:$I$11321,5,FALSE)</f>
        <v>GARANHUNS</v>
      </c>
      <c r="K5700" t="str">
        <f>VLOOKUP(A5700,'Município e Sexo'!$A$2:$I$11321,7,FALSE)</f>
        <v>MASCULINO</v>
      </c>
    </row>
    <row r="5701" spans="1:11" ht="15" customHeight="1" thickBot="1" x14ac:dyDescent="0.25">
      <c r="A5701" t="str">
        <f>CONCATENATE(B5701,C5701,D5701,G5701,E5701,I5701)</f>
        <v>262019HOMICIDIO261</v>
      </c>
      <c r="B5701" s="4">
        <v>2</v>
      </c>
      <c r="C5701" s="5">
        <v>6</v>
      </c>
      <c r="D5701" s="4">
        <v>2019</v>
      </c>
      <c r="E5701" s="4">
        <v>26</v>
      </c>
      <c r="F5701" s="4" t="s">
        <v>210</v>
      </c>
      <c r="G5701" s="4" t="s">
        <v>12</v>
      </c>
      <c r="H5701" s="4" t="s">
        <v>211</v>
      </c>
      <c r="I5701" s="4">
        <v>1</v>
      </c>
      <c r="J5701" t="str">
        <f>VLOOKUP(A5701,'Município e Sexo'!$A$2:$I$11321,5,FALSE)</f>
        <v>GAMELEIRA</v>
      </c>
      <c r="K5701" t="str">
        <f>VLOOKUP(A5701,'Município e Sexo'!$A$2:$I$11321,7,FALSE)</f>
        <v>MASCULINO</v>
      </c>
    </row>
    <row r="5702" spans="1:11" ht="15" customHeight="1" thickBot="1" x14ac:dyDescent="0.25">
      <c r="A5702" t="str">
        <f>CONCATENATE(B5702,C5702,D5702,G5702,E5702,I5702)</f>
        <v>262019HOMICIDIO271</v>
      </c>
      <c r="B5702" s="4">
        <v>2</v>
      </c>
      <c r="C5702" s="5">
        <v>6</v>
      </c>
      <c r="D5702" s="4">
        <v>2019</v>
      </c>
      <c r="E5702" s="4">
        <v>27</v>
      </c>
      <c r="F5702" s="4" t="s">
        <v>210</v>
      </c>
      <c r="G5702" s="4" t="s">
        <v>12</v>
      </c>
      <c r="H5702" s="4" t="s">
        <v>211</v>
      </c>
      <c r="I5702" s="4">
        <v>1</v>
      </c>
      <c r="J5702" t="str">
        <f>VLOOKUP(A5702,'Município e Sexo'!$A$2:$I$11321,5,FALSE)</f>
        <v>RECIFE</v>
      </c>
      <c r="K5702" t="str">
        <f>VLOOKUP(A5702,'Município e Sexo'!$A$2:$I$11321,7,FALSE)</f>
        <v>MASCULINO</v>
      </c>
    </row>
    <row r="5703" spans="1:11" ht="15" customHeight="1" thickBot="1" x14ac:dyDescent="0.25">
      <c r="A5703" t="str">
        <f>CONCATENATE(B5703,C5703,D5703,G5703,E5703,I5703)</f>
        <v>262019HOMICIDIO441</v>
      </c>
      <c r="B5703" s="4">
        <v>2</v>
      </c>
      <c r="C5703" s="5">
        <v>6</v>
      </c>
      <c r="D5703" s="4">
        <v>2019</v>
      </c>
      <c r="E5703" s="4">
        <v>44</v>
      </c>
      <c r="F5703" s="4" t="s">
        <v>210</v>
      </c>
      <c r="G5703" s="4" t="s">
        <v>12</v>
      </c>
      <c r="H5703" s="4" t="s">
        <v>211</v>
      </c>
      <c r="I5703" s="4">
        <v>1</v>
      </c>
      <c r="J5703" t="str">
        <f>VLOOKUP(A5703,'Município e Sexo'!$A$2:$I$11321,5,FALSE)</f>
        <v>IPOJUCA</v>
      </c>
      <c r="K5703" t="str">
        <f>VLOOKUP(A5703,'Município e Sexo'!$A$2:$I$11321,7,FALSE)</f>
        <v>MASCULINO</v>
      </c>
    </row>
    <row r="5704" spans="1:11" ht="15" customHeight="1" thickBot="1" x14ac:dyDescent="0.25">
      <c r="A5704" t="str">
        <f>CONCATENATE(B5704,C5704,D5704,G5704,E5704,I5704)</f>
        <v>262019HOMICIDIO351</v>
      </c>
      <c r="B5704" s="4">
        <v>2</v>
      </c>
      <c r="C5704" s="5">
        <v>6</v>
      </c>
      <c r="D5704" s="4">
        <v>2019</v>
      </c>
      <c r="E5704" s="4">
        <v>35</v>
      </c>
      <c r="F5704" s="4" t="s">
        <v>210</v>
      </c>
      <c r="G5704" s="4" t="s">
        <v>12</v>
      </c>
      <c r="H5704" s="4" t="s">
        <v>211</v>
      </c>
      <c r="I5704" s="4">
        <v>1</v>
      </c>
      <c r="J5704" t="str">
        <f>VLOOKUP(A5704,'Município e Sexo'!$A$2:$I$11321,5,FALSE)</f>
        <v>PETROLINA</v>
      </c>
      <c r="K5704" t="str">
        <f>VLOOKUP(A5704,'Município e Sexo'!$A$2:$I$11321,7,FALSE)</f>
        <v>MASCULINO</v>
      </c>
    </row>
    <row r="5705" spans="1:11" ht="15" customHeight="1" thickBot="1" x14ac:dyDescent="0.25">
      <c r="A5705" t="str">
        <f>CONCATENATE(B5705,C5705,D5705,G5705,E5705,I5705)</f>
        <v>362019FEMINICIDIO341</v>
      </c>
      <c r="B5705" s="4">
        <v>3</v>
      </c>
      <c r="C5705" s="5">
        <v>6</v>
      </c>
      <c r="D5705" s="4">
        <v>2019</v>
      </c>
      <c r="E5705" s="4">
        <v>34</v>
      </c>
      <c r="F5705" s="4" t="s">
        <v>210</v>
      </c>
      <c r="G5705" s="4" t="s">
        <v>29</v>
      </c>
      <c r="H5705" s="4" t="s">
        <v>29</v>
      </c>
      <c r="I5705" s="4">
        <v>1</v>
      </c>
      <c r="J5705" t="str">
        <f>VLOOKUP(A5705,'Município e Sexo'!$A$2:$I$11321,5,FALSE)</f>
        <v>RECIFE</v>
      </c>
      <c r="K5705" t="str">
        <f>VLOOKUP(A5705,'Município e Sexo'!$A$2:$I$11321,7,FALSE)</f>
        <v>FEMININO</v>
      </c>
    </row>
    <row r="5706" spans="1:11" ht="15" customHeight="1" thickBot="1" x14ac:dyDescent="0.25">
      <c r="A5706" t="str">
        <f>CONCATENATE(B5706,C5706,D5706,G5706,E5706,I5706)</f>
        <v>362019HOMICIDIO291</v>
      </c>
      <c r="B5706" s="4">
        <v>3</v>
      </c>
      <c r="C5706" s="5">
        <v>6</v>
      </c>
      <c r="D5706" s="4">
        <v>2019</v>
      </c>
      <c r="E5706" s="4">
        <v>29</v>
      </c>
      <c r="F5706" s="4" t="s">
        <v>210</v>
      </c>
      <c r="G5706" s="4" t="s">
        <v>12</v>
      </c>
      <c r="H5706" s="4" t="s">
        <v>212</v>
      </c>
      <c r="I5706" s="4">
        <v>1</v>
      </c>
      <c r="J5706" t="str">
        <f>VLOOKUP(A5706,'Município e Sexo'!$A$2:$I$11321,5,FALSE)</f>
        <v>JABOATAO DOS GUARARAPES</v>
      </c>
      <c r="K5706" t="str">
        <f>VLOOKUP(A5706,'Município e Sexo'!$A$2:$I$11321,7,FALSE)</f>
        <v>FEMININO</v>
      </c>
    </row>
    <row r="5707" spans="1:11" ht="15" customHeight="1" thickBot="1" x14ac:dyDescent="0.25">
      <c r="A5707" t="str">
        <f>CONCATENATE(B5707,C5707,D5707,G5707,E5707,I5707)</f>
        <v>362019HOMICIDIO201</v>
      </c>
      <c r="B5707" s="4">
        <v>3</v>
      </c>
      <c r="C5707" s="5">
        <v>6</v>
      </c>
      <c r="D5707" s="4">
        <v>2019</v>
      </c>
      <c r="E5707" s="4">
        <v>20</v>
      </c>
      <c r="F5707" s="4" t="s">
        <v>210</v>
      </c>
      <c r="G5707" s="4" t="s">
        <v>12</v>
      </c>
      <c r="H5707" s="4" t="s">
        <v>212</v>
      </c>
      <c r="I5707" s="4">
        <v>1</v>
      </c>
      <c r="J5707" t="str">
        <f>VLOOKUP(A5707,'Município e Sexo'!$A$2:$I$11321,5,FALSE)</f>
        <v>ITAPISSUMA</v>
      </c>
      <c r="K5707" t="str">
        <f>VLOOKUP(A5707,'Município e Sexo'!$A$2:$I$11321,7,FALSE)</f>
        <v>MASCULINO</v>
      </c>
    </row>
    <row r="5708" spans="1:11" ht="15" customHeight="1" thickBot="1" x14ac:dyDescent="0.25">
      <c r="A5708" t="str">
        <f>CONCATENATE(B5708,C5708,D5708,G5708,E5708,I5708)</f>
        <v>362019HOMICIDIO251</v>
      </c>
      <c r="B5708" s="4">
        <v>3</v>
      </c>
      <c r="C5708" s="5">
        <v>6</v>
      </c>
      <c r="D5708" s="4">
        <v>2019</v>
      </c>
      <c r="E5708" s="4">
        <v>25</v>
      </c>
      <c r="F5708" s="4" t="s">
        <v>210</v>
      </c>
      <c r="G5708" s="4" t="s">
        <v>12</v>
      </c>
      <c r="H5708" s="4" t="s">
        <v>213</v>
      </c>
      <c r="I5708" s="4">
        <v>1</v>
      </c>
      <c r="J5708" t="str">
        <f>VLOOKUP(A5708,'Município e Sexo'!$A$2:$I$11321,5,FALSE)</f>
        <v>PETROLINA</v>
      </c>
      <c r="K5708" t="str">
        <f>VLOOKUP(A5708,'Município e Sexo'!$A$2:$I$11321,7,FALSE)</f>
        <v>MASCULINO</v>
      </c>
    </row>
    <row r="5709" spans="1:11" ht="15" customHeight="1" thickBot="1" x14ac:dyDescent="0.25">
      <c r="A5709" t="str">
        <f>CONCATENATE(B5709,C5709,D5709,G5709,E5709,I5709)</f>
        <v>362019HOMICIDIO201</v>
      </c>
      <c r="B5709" s="4">
        <v>3</v>
      </c>
      <c r="C5709" s="5">
        <v>6</v>
      </c>
      <c r="D5709" s="4">
        <v>2019</v>
      </c>
      <c r="E5709" s="4">
        <v>20</v>
      </c>
      <c r="F5709" s="4" t="s">
        <v>210</v>
      </c>
      <c r="G5709" s="4" t="s">
        <v>12</v>
      </c>
      <c r="H5709" s="4" t="s">
        <v>211</v>
      </c>
      <c r="I5709" s="4">
        <v>1</v>
      </c>
      <c r="J5709" t="str">
        <f>VLOOKUP(A5709,'Município e Sexo'!$A$2:$I$11321,5,FALSE)</f>
        <v>ITAPISSUMA</v>
      </c>
      <c r="K5709" t="str">
        <f>VLOOKUP(A5709,'Município e Sexo'!$A$2:$I$11321,7,FALSE)</f>
        <v>MASCULINO</v>
      </c>
    </row>
    <row r="5710" spans="1:11" ht="15" customHeight="1" thickBot="1" x14ac:dyDescent="0.25">
      <c r="A5710" t="str">
        <f>CONCATENATE(B5710,C5710,D5710,G5710,E5710,I5710)</f>
        <v>462019HOMICIDIO211</v>
      </c>
      <c r="B5710" s="4">
        <v>4</v>
      </c>
      <c r="C5710" s="5">
        <v>6</v>
      </c>
      <c r="D5710" s="4">
        <v>2019</v>
      </c>
      <c r="E5710" s="4">
        <v>21</v>
      </c>
      <c r="F5710" s="4" t="s">
        <v>210</v>
      </c>
      <c r="G5710" s="4" t="s">
        <v>12</v>
      </c>
      <c r="H5710" s="4" t="s">
        <v>211</v>
      </c>
      <c r="I5710" s="4">
        <v>1</v>
      </c>
      <c r="J5710" t="str">
        <f>VLOOKUP(A5710,'Município e Sexo'!$A$2:$I$11321,5,FALSE)</f>
        <v>CARUARU</v>
      </c>
      <c r="K5710" t="str">
        <f>VLOOKUP(A5710,'Município e Sexo'!$A$2:$I$11321,7,FALSE)</f>
        <v>MASCULINO</v>
      </c>
    </row>
    <row r="5711" spans="1:11" ht="15" customHeight="1" thickBot="1" x14ac:dyDescent="0.25">
      <c r="A5711" t="str">
        <f>CONCATENATE(B5711,C5711,D5711,G5711,E5711,I5711)</f>
        <v>462019HOMICIDIO241</v>
      </c>
      <c r="B5711" s="4">
        <v>4</v>
      </c>
      <c r="C5711" s="5">
        <v>6</v>
      </c>
      <c r="D5711" s="4">
        <v>2019</v>
      </c>
      <c r="E5711" s="4">
        <v>24</v>
      </c>
      <c r="F5711" s="4" t="s">
        <v>210</v>
      </c>
      <c r="G5711" s="4" t="s">
        <v>12</v>
      </c>
      <c r="H5711" s="4" t="s">
        <v>211</v>
      </c>
      <c r="I5711" s="4">
        <v>1</v>
      </c>
      <c r="J5711" t="str">
        <f>VLOOKUP(A5711,'Município e Sexo'!$A$2:$I$11321,5,FALSE)</f>
        <v>CARUARU</v>
      </c>
      <c r="K5711" t="str">
        <f>VLOOKUP(A5711,'Município e Sexo'!$A$2:$I$11321,7,FALSE)</f>
        <v>MASCULINO</v>
      </c>
    </row>
    <row r="5712" spans="1:11" ht="15" customHeight="1" thickBot="1" x14ac:dyDescent="0.25">
      <c r="A5712" t="str">
        <f>CONCATENATE(B5712,C5712,D5712,G5712,E5712,I5712)</f>
        <v>462019HOMICIDIO311</v>
      </c>
      <c r="B5712" s="4">
        <v>4</v>
      </c>
      <c r="C5712" s="5">
        <v>6</v>
      </c>
      <c r="D5712" s="4">
        <v>2019</v>
      </c>
      <c r="E5712" s="4">
        <v>31</v>
      </c>
      <c r="F5712" s="4" t="s">
        <v>210</v>
      </c>
      <c r="G5712" s="4" t="s">
        <v>12</v>
      </c>
      <c r="H5712" s="4" t="s">
        <v>211</v>
      </c>
      <c r="I5712" s="4">
        <v>1</v>
      </c>
      <c r="J5712" t="str">
        <f>VLOOKUP(A5712,'Município e Sexo'!$A$2:$I$11321,5,FALSE)</f>
        <v>PAULISTA</v>
      </c>
      <c r="K5712" t="str">
        <f>VLOOKUP(A5712,'Município e Sexo'!$A$2:$I$11321,7,FALSE)</f>
        <v>MASCULINO</v>
      </c>
    </row>
    <row r="5713" spans="1:11" ht="15" customHeight="1" thickBot="1" x14ac:dyDescent="0.25">
      <c r="A5713" t="str">
        <f>CONCATENATE(B5713,C5713,D5713,G5713,E5713,I5713)</f>
        <v>562019HOMICIDIO361</v>
      </c>
      <c r="B5713" s="4">
        <v>5</v>
      </c>
      <c r="C5713" s="5">
        <v>6</v>
      </c>
      <c r="D5713" s="4">
        <v>2019</v>
      </c>
      <c r="E5713" s="4">
        <v>36</v>
      </c>
      <c r="F5713" s="4" t="s">
        <v>210</v>
      </c>
      <c r="G5713" s="4" t="s">
        <v>12</v>
      </c>
      <c r="H5713" s="4" t="s">
        <v>211</v>
      </c>
      <c r="I5713" s="4">
        <v>1</v>
      </c>
      <c r="J5713" t="str">
        <f>VLOOKUP(A5713,'Município e Sexo'!$A$2:$I$11321,5,FALSE)</f>
        <v>CARUARU</v>
      </c>
      <c r="K5713" t="str">
        <f>VLOOKUP(A5713,'Município e Sexo'!$A$2:$I$11321,7,FALSE)</f>
        <v>MASCULINO</v>
      </c>
    </row>
    <row r="5714" spans="1:11" ht="15" customHeight="1" thickBot="1" x14ac:dyDescent="0.25">
      <c r="A5714" t="str">
        <f>CONCATENATE(B5714,C5714,D5714,G5714,E5714,I5714)</f>
        <v>562019HOMICIDIO191</v>
      </c>
      <c r="B5714" s="4">
        <v>5</v>
      </c>
      <c r="C5714" s="5">
        <v>6</v>
      </c>
      <c r="D5714" s="4">
        <v>2019</v>
      </c>
      <c r="E5714" s="4">
        <v>19</v>
      </c>
      <c r="F5714" s="4" t="s">
        <v>210</v>
      </c>
      <c r="G5714" s="4" t="s">
        <v>12</v>
      </c>
      <c r="H5714" s="4" t="s">
        <v>211</v>
      </c>
      <c r="I5714" s="4">
        <v>1</v>
      </c>
      <c r="J5714" t="str">
        <f>VLOOKUP(A5714,'Município e Sexo'!$A$2:$I$11321,5,FALSE)</f>
        <v>GLORIA DO GOITA</v>
      </c>
      <c r="K5714" t="str">
        <f>VLOOKUP(A5714,'Município e Sexo'!$A$2:$I$11321,7,FALSE)</f>
        <v>MASCULINO</v>
      </c>
    </row>
    <row r="5715" spans="1:11" ht="15" customHeight="1" thickBot="1" x14ac:dyDescent="0.25">
      <c r="A5715" t="str">
        <f>CONCATENATE(B5715,C5715,D5715,G5715,E5715,I5715)</f>
        <v>562019HOMICIDIO411</v>
      </c>
      <c r="B5715" s="4">
        <v>5</v>
      </c>
      <c r="C5715" s="5">
        <v>6</v>
      </c>
      <c r="D5715" s="4">
        <v>2019</v>
      </c>
      <c r="E5715" s="4">
        <v>41</v>
      </c>
      <c r="F5715" s="4" t="s">
        <v>210</v>
      </c>
      <c r="G5715" s="4" t="s">
        <v>12</v>
      </c>
      <c r="H5715" s="4" t="s">
        <v>211</v>
      </c>
      <c r="I5715" s="4">
        <v>1</v>
      </c>
      <c r="J5715" t="str">
        <f>VLOOKUP(A5715,'Município e Sexo'!$A$2:$I$11321,5,FALSE)</f>
        <v>BREJO DA MADRE DE DEUS</v>
      </c>
      <c r="K5715" t="str">
        <f>VLOOKUP(A5715,'Município e Sexo'!$A$2:$I$11321,7,FALSE)</f>
        <v>MASCULINO</v>
      </c>
    </row>
    <row r="5716" spans="1:11" ht="15" customHeight="1" thickBot="1" x14ac:dyDescent="0.25">
      <c r="A5716" t="str">
        <f>CONCATENATE(B5716,C5716,D5716,G5716,E5716,I5716)</f>
        <v>562019HOMICIDIO211</v>
      </c>
      <c r="B5716" s="4">
        <v>5</v>
      </c>
      <c r="C5716" s="5">
        <v>6</v>
      </c>
      <c r="D5716" s="4">
        <v>2019</v>
      </c>
      <c r="E5716" s="4">
        <v>21</v>
      </c>
      <c r="F5716" s="4" t="s">
        <v>216</v>
      </c>
      <c r="G5716" s="4" t="s">
        <v>12</v>
      </c>
      <c r="H5716" s="4" t="s">
        <v>211</v>
      </c>
      <c r="I5716" s="4">
        <v>1</v>
      </c>
      <c r="J5716" t="str">
        <f>VLOOKUP(A5716,'Município e Sexo'!$A$2:$I$11321,5,FALSE)</f>
        <v>RECIFE</v>
      </c>
      <c r="K5716" t="str">
        <f>VLOOKUP(A5716,'Município e Sexo'!$A$2:$I$11321,7,FALSE)</f>
        <v>MASCULINO</v>
      </c>
    </row>
    <row r="5717" spans="1:11" ht="15" customHeight="1" thickBot="1" x14ac:dyDescent="0.25">
      <c r="A5717" t="str">
        <f>CONCATENATE(B5717,C5717,D5717,G5717,E5717,I5717)</f>
        <v>562019HOMICIDIO261</v>
      </c>
      <c r="B5717" s="4">
        <v>5</v>
      </c>
      <c r="C5717" s="5">
        <v>6</v>
      </c>
      <c r="D5717" s="4">
        <v>2019</v>
      </c>
      <c r="E5717" s="4">
        <v>26</v>
      </c>
      <c r="F5717" s="4" t="s">
        <v>210</v>
      </c>
      <c r="G5717" s="4" t="s">
        <v>12</v>
      </c>
      <c r="H5717" s="4" t="s">
        <v>211</v>
      </c>
      <c r="I5717" s="4">
        <v>1</v>
      </c>
      <c r="J5717" t="str">
        <f>VLOOKUP(A5717,'Município e Sexo'!$A$2:$I$11321,5,FALSE)</f>
        <v>JABOATAO DOS GUARARAPES</v>
      </c>
      <c r="K5717" t="str">
        <f>VLOOKUP(A5717,'Município e Sexo'!$A$2:$I$11321,7,FALSE)</f>
        <v>MASCULINO</v>
      </c>
    </row>
    <row r="5718" spans="1:11" ht="15" customHeight="1" thickBot="1" x14ac:dyDescent="0.25">
      <c r="A5718" t="str">
        <f>CONCATENATE(B5718,C5718,D5718,G5718,E5718,I5718)</f>
        <v>662019LATROCINIO511</v>
      </c>
      <c r="B5718" s="4">
        <v>6</v>
      </c>
      <c r="C5718" s="5">
        <v>6</v>
      </c>
      <c r="D5718" s="4">
        <v>2019</v>
      </c>
      <c r="E5718" s="4">
        <v>51</v>
      </c>
      <c r="F5718" s="4" t="s">
        <v>210</v>
      </c>
      <c r="G5718" s="4" t="s">
        <v>33</v>
      </c>
      <c r="H5718" s="4" t="s">
        <v>215</v>
      </c>
      <c r="I5718" s="4">
        <v>1</v>
      </c>
      <c r="J5718" t="str">
        <f>VLOOKUP(A5718,'Município e Sexo'!$A$2:$I$11321,5,FALSE)</f>
        <v>RECIFE</v>
      </c>
      <c r="K5718" t="str">
        <f>VLOOKUP(A5718,'Município e Sexo'!$A$2:$I$11321,7,FALSE)</f>
        <v>FEMININO</v>
      </c>
    </row>
    <row r="5719" spans="1:11" ht="15" customHeight="1" thickBot="1" x14ac:dyDescent="0.25">
      <c r="A5719" t="str">
        <f>CONCATENATE(B5719,C5719,D5719,G5719,E5719,I5719)</f>
        <v>662019HOMICIDIO461</v>
      </c>
      <c r="B5719" s="4">
        <v>6</v>
      </c>
      <c r="C5719" s="5">
        <v>6</v>
      </c>
      <c r="D5719" s="4">
        <v>2019</v>
      </c>
      <c r="E5719" s="4">
        <v>46</v>
      </c>
      <c r="F5719" s="4" t="s">
        <v>210</v>
      </c>
      <c r="G5719" s="4" t="s">
        <v>12</v>
      </c>
      <c r="H5719" s="4" t="s">
        <v>212</v>
      </c>
      <c r="I5719" s="4">
        <v>1</v>
      </c>
      <c r="J5719" t="str">
        <f>VLOOKUP(A5719,'Município e Sexo'!$A$2:$I$11321,5,FALSE)</f>
        <v>CARUARU</v>
      </c>
      <c r="K5719" t="str">
        <f>VLOOKUP(A5719,'Município e Sexo'!$A$2:$I$11321,7,FALSE)</f>
        <v>MASCULINO</v>
      </c>
    </row>
    <row r="5720" spans="1:11" ht="15" customHeight="1" thickBot="1" x14ac:dyDescent="0.25">
      <c r="A5720" t="str">
        <f>CONCATENATE(B5720,C5720,D5720,G5720,E5720,I5720)</f>
        <v>662019HOMICIDIO461</v>
      </c>
      <c r="B5720" s="4">
        <v>6</v>
      </c>
      <c r="C5720" s="5">
        <v>6</v>
      </c>
      <c r="D5720" s="4">
        <v>2019</v>
      </c>
      <c r="E5720" s="4">
        <v>46</v>
      </c>
      <c r="F5720" s="4" t="s">
        <v>210</v>
      </c>
      <c r="G5720" s="4" t="s">
        <v>12</v>
      </c>
      <c r="H5720" s="4" t="s">
        <v>211</v>
      </c>
      <c r="I5720" s="4">
        <v>1</v>
      </c>
      <c r="J5720" t="str">
        <f>VLOOKUP(A5720,'Município e Sexo'!$A$2:$I$11321,5,FALSE)</f>
        <v>CARUARU</v>
      </c>
      <c r="K5720" t="str">
        <f>VLOOKUP(A5720,'Município e Sexo'!$A$2:$I$11321,7,FALSE)</f>
        <v>MASCULINO</v>
      </c>
    </row>
    <row r="5721" spans="1:11" ht="15" customHeight="1" thickBot="1" x14ac:dyDescent="0.25">
      <c r="A5721" t="str">
        <f>CONCATENATE(B5721,C5721,D5721,G5721,E5721,I5721)</f>
        <v>662019HOMICIDIO241</v>
      </c>
      <c r="B5721" s="4">
        <v>6</v>
      </c>
      <c r="C5721" s="5">
        <v>6</v>
      </c>
      <c r="D5721" s="4">
        <v>2019</v>
      </c>
      <c r="E5721" s="4">
        <v>24</v>
      </c>
      <c r="F5721" s="4" t="s">
        <v>210</v>
      </c>
      <c r="G5721" s="4" t="s">
        <v>12</v>
      </c>
      <c r="H5721" s="4" t="s">
        <v>211</v>
      </c>
      <c r="I5721" s="4">
        <v>1</v>
      </c>
      <c r="J5721" t="str">
        <f>VLOOKUP(A5721,'Município e Sexo'!$A$2:$I$11321,5,FALSE)</f>
        <v>RIO FORMOSO</v>
      </c>
      <c r="K5721" t="str">
        <f>VLOOKUP(A5721,'Município e Sexo'!$A$2:$I$11321,7,FALSE)</f>
        <v>MASCULINO</v>
      </c>
    </row>
    <row r="5722" spans="1:11" ht="15" customHeight="1" thickBot="1" x14ac:dyDescent="0.25">
      <c r="A5722" t="str">
        <f>CONCATENATE(B5722,C5722,D5722,G5722,E5722,I5722)</f>
        <v>762019HOMICIDIO501</v>
      </c>
      <c r="B5722" s="4">
        <v>7</v>
      </c>
      <c r="C5722" s="5">
        <v>6</v>
      </c>
      <c r="D5722" s="4">
        <v>2019</v>
      </c>
      <c r="E5722" s="4">
        <v>50</v>
      </c>
      <c r="F5722" s="4" t="s">
        <v>210</v>
      </c>
      <c r="G5722" s="4" t="s">
        <v>12</v>
      </c>
      <c r="H5722" s="4" t="s">
        <v>211</v>
      </c>
      <c r="I5722" s="4">
        <v>1</v>
      </c>
      <c r="J5722" t="str">
        <f>VLOOKUP(A5722,'Município e Sexo'!$A$2:$I$11321,5,FALSE)</f>
        <v>ABREU E LIMA</v>
      </c>
      <c r="K5722" t="str">
        <f>VLOOKUP(A5722,'Município e Sexo'!$A$2:$I$11321,7,FALSE)</f>
        <v>MASCULINO</v>
      </c>
    </row>
    <row r="5723" spans="1:11" ht="15" customHeight="1" thickBot="1" x14ac:dyDescent="0.25">
      <c r="A5723" t="str">
        <f>CONCATENATE(B5723,C5723,D5723,G5723,E5723,I5723)</f>
        <v>762019HOMICIDIO191</v>
      </c>
      <c r="B5723" s="4">
        <v>7</v>
      </c>
      <c r="C5723" s="5">
        <v>6</v>
      </c>
      <c r="D5723" s="4">
        <v>2019</v>
      </c>
      <c r="E5723" s="4">
        <v>19</v>
      </c>
      <c r="F5723" s="4" t="s">
        <v>210</v>
      </c>
      <c r="G5723" s="4" t="s">
        <v>12</v>
      </c>
      <c r="H5723" s="4" t="s">
        <v>211</v>
      </c>
      <c r="I5723" s="4">
        <v>1</v>
      </c>
      <c r="J5723" t="str">
        <f>VLOOKUP(A5723,'Município e Sexo'!$A$2:$I$11321,5,FALSE)</f>
        <v>MORENO</v>
      </c>
      <c r="K5723" t="str">
        <f>VLOOKUP(A5723,'Município e Sexo'!$A$2:$I$11321,7,FALSE)</f>
        <v>MASCULINO</v>
      </c>
    </row>
    <row r="5724" spans="1:11" ht="15" customHeight="1" thickBot="1" x14ac:dyDescent="0.25">
      <c r="A5724" t="str">
        <f>CONCATENATE(B5724,C5724,D5724,G5724,E5724,I5724)</f>
        <v>762019HOMICIDIO201</v>
      </c>
      <c r="B5724" s="4">
        <v>7</v>
      </c>
      <c r="C5724" s="5">
        <v>6</v>
      </c>
      <c r="D5724" s="4">
        <v>2019</v>
      </c>
      <c r="E5724" s="4">
        <v>20</v>
      </c>
      <c r="F5724" s="4" t="s">
        <v>210</v>
      </c>
      <c r="G5724" s="4" t="s">
        <v>12</v>
      </c>
      <c r="H5724" s="4" t="s">
        <v>211</v>
      </c>
      <c r="I5724" s="4">
        <v>1</v>
      </c>
      <c r="J5724" t="str">
        <f>VLOOKUP(A5724,'Município e Sexo'!$A$2:$I$11321,5,FALSE)</f>
        <v>OLINDA</v>
      </c>
      <c r="K5724" t="str">
        <f>VLOOKUP(A5724,'Município e Sexo'!$A$2:$I$11321,7,FALSE)</f>
        <v>MASCULINO</v>
      </c>
    </row>
    <row r="5725" spans="1:11" ht="15" customHeight="1" thickBot="1" x14ac:dyDescent="0.25">
      <c r="A5725" t="str">
        <f>CONCATENATE(B5725,C5725,D5725,G5725,E5725,I5725)</f>
        <v>762019HOMICIDIO211</v>
      </c>
      <c r="B5725" s="4">
        <v>7</v>
      </c>
      <c r="C5725" s="5">
        <v>6</v>
      </c>
      <c r="D5725" s="4">
        <v>2019</v>
      </c>
      <c r="E5725" s="4">
        <v>21</v>
      </c>
      <c r="F5725" s="4" t="s">
        <v>210</v>
      </c>
      <c r="G5725" s="4" t="s">
        <v>12</v>
      </c>
      <c r="H5725" s="4" t="s">
        <v>211</v>
      </c>
      <c r="I5725" s="4">
        <v>1</v>
      </c>
      <c r="J5725" t="str">
        <f>VLOOKUP(A5725,'Município e Sexo'!$A$2:$I$11321,5,FALSE)</f>
        <v>CARUARU</v>
      </c>
      <c r="K5725" t="str">
        <f>VLOOKUP(A5725,'Município e Sexo'!$A$2:$I$11321,7,FALSE)</f>
        <v>MASCULINO</v>
      </c>
    </row>
    <row r="5726" spans="1:11" ht="15" customHeight="1" thickBot="1" x14ac:dyDescent="0.25">
      <c r="A5726" t="str">
        <f>CONCATENATE(B5726,C5726,D5726,G5726,E5726,I5726)</f>
        <v>762019HOMICIDIO221</v>
      </c>
      <c r="B5726" s="4">
        <v>7</v>
      </c>
      <c r="C5726" s="5">
        <v>6</v>
      </c>
      <c r="D5726" s="4">
        <v>2019</v>
      </c>
      <c r="E5726" s="4">
        <v>22</v>
      </c>
      <c r="F5726" s="4" t="s">
        <v>210</v>
      </c>
      <c r="G5726" s="4" t="s">
        <v>12</v>
      </c>
      <c r="H5726" s="4" t="s">
        <v>211</v>
      </c>
      <c r="I5726" s="4">
        <v>1</v>
      </c>
      <c r="J5726" t="str">
        <f>VLOOKUP(A5726,'Município e Sexo'!$A$2:$I$11321,5,FALSE)</f>
        <v>CABO DE SANTO AGOSTINHO</v>
      </c>
      <c r="K5726" t="str">
        <f>VLOOKUP(A5726,'Município e Sexo'!$A$2:$I$11321,7,FALSE)</f>
        <v>MASCULINO</v>
      </c>
    </row>
    <row r="5727" spans="1:11" ht="15" customHeight="1" thickBot="1" x14ac:dyDescent="0.25">
      <c r="A5727" t="str">
        <f>CONCATENATE(B5727,C5727,D5727,G5727,E5727,I5727)</f>
        <v>762019HOMICIDIO221</v>
      </c>
      <c r="B5727" s="4">
        <v>7</v>
      </c>
      <c r="C5727" s="5">
        <v>6</v>
      </c>
      <c r="D5727" s="4">
        <v>2019</v>
      </c>
      <c r="E5727" s="4">
        <v>22</v>
      </c>
      <c r="F5727" s="4" t="s">
        <v>210</v>
      </c>
      <c r="G5727" s="4" t="s">
        <v>12</v>
      </c>
      <c r="H5727" s="4" t="s">
        <v>211</v>
      </c>
      <c r="I5727" s="4">
        <v>1</v>
      </c>
      <c r="J5727" t="str">
        <f>VLOOKUP(A5727,'Município e Sexo'!$A$2:$I$11321,5,FALSE)</f>
        <v>CABO DE SANTO AGOSTINHO</v>
      </c>
      <c r="K5727" t="str">
        <f>VLOOKUP(A5727,'Município e Sexo'!$A$2:$I$11321,7,FALSE)</f>
        <v>MASCULINO</v>
      </c>
    </row>
    <row r="5728" spans="1:11" ht="15" customHeight="1" thickBot="1" x14ac:dyDescent="0.25">
      <c r="A5728" t="str">
        <f>CONCATENATE(B5728,C5728,D5728,G5728,E5728,I5728)</f>
        <v>762019HOMICIDIO231</v>
      </c>
      <c r="B5728" s="4">
        <v>7</v>
      </c>
      <c r="C5728" s="5">
        <v>6</v>
      </c>
      <c r="D5728" s="4">
        <v>2019</v>
      </c>
      <c r="E5728" s="4">
        <v>23</v>
      </c>
      <c r="F5728" s="4" t="s">
        <v>210</v>
      </c>
      <c r="G5728" s="4" t="s">
        <v>12</v>
      </c>
      <c r="H5728" s="4" t="s">
        <v>211</v>
      </c>
      <c r="I5728" s="4">
        <v>1</v>
      </c>
      <c r="J5728" t="str">
        <f>VLOOKUP(A5728,'Município e Sexo'!$A$2:$I$11321,5,FALSE)</f>
        <v>OLINDA</v>
      </c>
      <c r="K5728" t="str">
        <f>VLOOKUP(A5728,'Município e Sexo'!$A$2:$I$11321,7,FALSE)</f>
        <v>MASCULINO</v>
      </c>
    </row>
    <row r="5729" spans="1:11" ht="15" customHeight="1" thickBot="1" x14ac:dyDescent="0.25">
      <c r="A5729" t="str">
        <f>CONCATENATE(B5729,C5729,D5729,G5729,E5729,I5729)</f>
        <v>762019HOMICIDIO241</v>
      </c>
      <c r="B5729" s="4">
        <v>7</v>
      </c>
      <c r="C5729" s="5">
        <v>6</v>
      </c>
      <c r="D5729" s="4">
        <v>2019</v>
      </c>
      <c r="E5729" s="4">
        <v>24</v>
      </c>
      <c r="F5729" s="4" t="s">
        <v>210</v>
      </c>
      <c r="G5729" s="4" t="s">
        <v>12</v>
      </c>
      <c r="H5729" s="4" t="s">
        <v>211</v>
      </c>
      <c r="I5729" s="4">
        <v>1</v>
      </c>
      <c r="J5729" t="str">
        <f>VLOOKUP(A5729,'Município e Sexo'!$A$2:$I$11321,5,FALSE)</f>
        <v>AGUAS BELAS</v>
      </c>
      <c r="K5729" t="str">
        <f>VLOOKUP(A5729,'Município e Sexo'!$A$2:$I$11321,7,FALSE)</f>
        <v>MASCULINO</v>
      </c>
    </row>
    <row r="5730" spans="1:11" ht="15" customHeight="1" thickBot="1" x14ac:dyDescent="0.25">
      <c r="A5730" t="str">
        <f>CONCATENATE(B5730,C5730,D5730,G5730,E5730,I5730)</f>
        <v>762019HOMICIDIO351</v>
      </c>
      <c r="B5730" s="4">
        <v>7</v>
      </c>
      <c r="C5730" s="5">
        <v>6</v>
      </c>
      <c r="D5730" s="4">
        <v>2019</v>
      </c>
      <c r="E5730" s="4">
        <v>35</v>
      </c>
      <c r="F5730" s="4" t="s">
        <v>210</v>
      </c>
      <c r="G5730" s="4" t="s">
        <v>12</v>
      </c>
      <c r="H5730" s="4" t="s">
        <v>211</v>
      </c>
      <c r="I5730" s="4">
        <v>1</v>
      </c>
      <c r="J5730" t="str">
        <f>VLOOKUP(A5730,'Município e Sexo'!$A$2:$I$11321,5,FALSE)</f>
        <v>CAMARAGIBE</v>
      </c>
      <c r="K5730" t="str">
        <f>VLOOKUP(A5730,'Município e Sexo'!$A$2:$I$11321,7,FALSE)</f>
        <v>MASCULINO</v>
      </c>
    </row>
    <row r="5731" spans="1:11" ht="15" customHeight="1" thickBot="1" x14ac:dyDescent="0.25">
      <c r="A5731" t="str">
        <f>CONCATENATE(B5731,C5731,D5731,G5731,E5731,I5731)</f>
        <v>762019HOMICIDIO401</v>
      </c>
      <c r="B5731" s="4">
        <v>7</v>
      </c>
      <c r="C5731" s="5">
        <v>6</v>
      </c>
      <c r="D5731" s="4">
        <v>2019</v>
      </c>
      <c r="E5731" s="4">
        <v>40</v>
      </c>
      <c r="F5731" s="4" t="s">
        <v>210</v>
      </c>
      <c r="G5731" s="4" t="s">
        <v>12</v>
      </c>
      <c r="H5731" s="4" t="s">
        <v>212</v>
      </c>
      <c r="I5731" s="4">
        <v>1</v>
      </c>
      <c r="J5731" t="str">
        <f>VLOOKUP(A5731,'Município e Sexo'!$A$2:$I$11321,5,FALSE)</f>
        <v>SERRA TALHADA</v>
      </c>
      <c r="K5731" t="str">
        <f>VLOOKUP(A5731,'Município e Sexo'!$A$2:$I$11321,7,FALSE)</f>
        <v>MASCULINO</v>
      </c>
    </row>
    <row r="5732" spans="1:11" ht="15" customHeight="1" thickBot="1" x14ac:dyDescent="0.25">
      <c r="A5732" t="str">
        <f>CONCATENATE(B5732,C5732,D5732,G5732,E5732,I5732)</f>
        <v>762019HOMICIDIO331</v>
      </c>
      <c r="B5732" s="4">
        <v>7</v>
      </c>
      <c r="C5732" s="5">
        <v>6</v>
      </c>
      <c r="D5732" s="4">
        <v>2019</v>
      </c>
      <c r="E5732" s="4">
        <v>33</v>
      </c>
      <c r="F5732" s="4" t="s">
        <v>210</v>
      </c>
      <c r="G5732" s="4" t="s">
        <v>12</v>
      </c>
      <c r="H5732" s="4" t="s">
        <v>211</v>
      </c>
      <c r="I5732" s="4">
        <v>1</v>
      </c>
      <c r="J5732" t="str">
        <f>VLOOKUP(A5732,'Município e Sexo'!$A$2:$I$11321,5,FALSE)</f>
        <v>VITORIA DE SANTO ANTAO</v>
      </c>
      <c r="K5732" t="str">
        <f>VLOOKUP(A5732,'Município e Sexo'!$A$2:$I$11321,7,FALSE)</f>
        <v>MASCULINO</v>
      </c>
    </row>
    <row r="5733" spans="1:11" ht="15" customHeight="1" thickBot="1" x14ac:dyDescent="0.25">
      <c r="A5733" t="str">
        <f>CONCATENATE(B5733,C5733,D5733,G5733,E5733,I5733)</f>
        <v>862019HOMICIDIO171</v>
      </c>
      <c r="B5733" s="4">
        <v>8</v>
      </c>
      <c r="C5733" s="5">
        <v>6</v>
      </c>
      <c r="D5733" s="4">
        <v>2019</v>
      </c>
      <c r="E5733" s="4">
        <v>17</v>
      </c>
      <c r="F5733" s="4" t="s">
        <v>210</v>
      </c>
      <c r="G5733" s="4" t="s">
        <v>12</v>
      </c>
      <c r="H5733" s="4" t="s">
        <v>211</v>
      </c>
      <c r="I5733" s="4">
        <v>1</v>
      </c>
      <c r="J5733" t="str">
        <f>VLOOKUP(A5733,'Município e Sexo'!$A$2:$I$11321,5,FALSE)</f>
        <v>RECIFE</v>
      </c>
      <c r="K5733" t="str">
        <f>VLOOKUP(A5733,'Município e Sexo'!$A$2:$I$11321,7,FALSE)</f>
        <v>MASCULINO</v>
      </c>
    </row>
    <row r="5734" spans="1:11" ht="15" customHeight="1" thickBot="1" x14ac:dyDescent="0.25">
      <c r="A5734" t="str">
        <f>CONCATENATE(B5734,C5734,D5734,G5734,E5734,I5734)</f>
        <v>862019HOMICIDIO211</v>
      </c>
      <c r="B5734" s="4">
        <v>8</v>
      </c>
      <c r="C5734" s="5">
        <v>6</v>
      </c>
      <c r="D5734" s="4">
        <v>2019</v>
      </c>
      <c r="E5734" s="4">
        <v>21</v>
      </c>
      <c r="F5734" s="4" t="s">
        <v>210</v>
      </c>
      <c r="G5734" s="4" t="s">
        <v>12</v>
      </c>
      <c r="H5734" s="4" t="s">
        <v>211</v>
      </c>
      <c r="I5734" s="4">
        <v>1</v>
      </c>
      <c r="J5734" t="str">
        <f>VLOOKUP(A5734,'Município e Sexo'!$A$2:$I$11321,5,FALSE)</f>
        <v>JABOATAO DOS GUARARAPES</v>
      </c>
      <c r="K5734" t="str">
        <f>VLOOKUP(A5734,'Município e Sexo'!$A$2:$I$11321,7,FALSE)</f>
        <v>MASCULINO</v>
      </c>
    </row>
    <row r="5735" spans="1:11" ht="15" customHeight="1" thickBot="1" x14ac:dyDescent="0.25">
      <c r="A5735" t="str">
        <f>CONCATENATE(B5735,C5735,D5735,G5735,E5735,I5735)</f>
        <v>862019HOMICIDIO261</v>
      </c>
      <c r="B5735" s="4">
        <v>8</v>
      </c>
      <c r="C5735" s="5">
        <v>6</v>
      </c>
      <c r="D5735" s="4">
        <v>2019</v>
      </c>
      <c r="E5735" s="4">
        <v>26</v>
      </c>
      <c r="F5735" s="4" t="s">
        <v>210</v>
      </c>
      <c r="G5735" s="4" t="s">
        <v>12</v>
      </c>
      <c r="H5735" s="4" t="s">
        <v>211</v>
      </c>
      <c r="I5735" s="4">
        <v>1</v>
      </c>
      <c r="J5735" t="str">
        <f>VLOOKUP(A5735,'Município e Sexo'!$A$2:$I$11321,5,FALSE)</f>
        <v>CARUARU</v>
      </c>
      <c r="K5735" t="str">
        <f>VLOOKUP(A5735,'Município e Sexo'!$A$2:$I$11321,7,FALSE)</f>
        <v>MASCULINO</v>
      </c>
    </row>
    <row r="5736" spans="1:11" ht="15" customHeight="1" thickBot="1" x14ac:dyDescent="0.25">
      <c r="A5736" t="str">
        <f>CONCATENATE(B5736,C5736,D5736,G5736,E5736,I5736)</f>
        <v>862019HOMICIDIO191</v>
      </c>
      <c r="B5736" s="4">
        <v>8</v>
      </c>
      <c r="C5736" s="5">
        <v>6</v>
      </c>
      <c r="D5736" s="4">
        <v>2019</v>
      </c>
      <c r="E5736" s="4">
        <v>19</v>
      </c>
      <c r="F5736" s="4" t="s">
        <v>210</v>
      </c>
      <c r="G5736" s="4" t="s">
        <v>12</v>
      </c>
      <c r="H5736" s="4" t="s">
        <v>211</v>
      </c>
      <c r="I5736" s="4">
        <v>1</v>
      </c>
      <c r="J5736" t="str">
        <f>VLOOKUP(A5736,'Município e Sexo'!$A$2:$I$11321,5,FALSE)</f>
        <v>CATENDE</v>
      </c>
      <c r="K5736" t="str">
        <f>VLOOKUP(A5736,'Município e Sexo'!$A$2:$I$11321,7,FALSE)</f>
        <v>MASCULINO</v>
      </c>
    </row>
    <row r="5737" spans="1:11" ht="15" customHeight="1" thickBot="1" x14ac:dyDescent="0.25">
      <c r="A5737" t="str">
        <f>CONCATENATE(B5737,C5737,D5737,G5737,E5737,I5737)</f>
        <v>862019HOMICIDIO201</v>
      </c>
      <c r="B5737" s="4">
        <v>8</v>
      </c>
      <c r="C5737" s="5">
        <v>6</v>
      </c>
      <c r="D5737" s="4">
        <v>2019</v>
      </c>
      <c r="E5737" s="4">
        <v>20</v>
      </c>
      <c r="F5737" s="4" t="s">
        <v>210</v>
      </c>
      <c r="G5737" s="4" t="s">
        <v>12</v>
      </c>
      <c r="H5737" s="4" t="s">
        <v>217</v>
      </c>
      <c r="I5737" s="4">
        <v>1</v>
      </c>
      <c r="J5737" t="str">
        <f>VLOOKUP(A5737,'Município e Sexo'!$A$2:$I$11321,5,FALSE)</f>
        <v>JABOATAO DOS GUARARAPES</v>
      </c>
      <c r="K5737" t="str">
        <f>VLOOKUP(A5737,'Município e Sexo'!$A$2:$I$11321,7,FALSE)</f>
        <v>MASCULINO</v>
      </c>
    </row>
    <row r="5738" spans="1:11" ht="15" customHeight="1" thickBot="1" x14ac:dyDescent="0.25">
      <c r="A5738" t="str">
        <f>CONCATENATE(B5738,C5738,D5738,G5738,E5738,I5738)</f>
        <v>862019HOMICIDIO251</v>
      </c>
      <c r="B5738" s="4">
        <v>8</v>
      </c>
      <c r="C5738" s="5">
        <v>6</v>
      </c>
      <c r="D5738" s="4">
        <v>2019</v>
      </c>
      <c r="E5738" s="4">
        <v>25</v>
      </c>
      <c r="F5738" s="4" t="s">
        <v>210</v>
      </c>
      <c r="G5738" s="4" t="s">
        <v>12</v>
      </c>
      <c r="H5738" s="4" t="s">
        <v>212</v>
      </c>
      <c r="I5738" s="4">
        <v>1</v>
      </c>
      <c r="J5738" t="str">
        <f>VLOOKUP(A5738,'Município e Sexo'!$A$2:$I$11321,5,FALSE)</f>
        <v>LAGOA DO ITAENGA</v>
      </c>
      <c r="K5738" t="str">
        <f>VLOOKUP(A5738,'Município e Sexo'!$A$2:$I$11321,7,FALSE)</f>
        <v>MASCULINO</v>
      </c>
    </row>
    <row r="5739" spans="1:11" ht="15" customHeight="1" thickBot="1" x14ac:dyDescent="0.25">
      <c r="A5739" t="str">
        <f>CONCATENATE(B5739,C5739,D5739,G5739,E5739,I5739)</f>
        <v>862019HOMICIDIO331</v>
      </c>
      <c r="B5739" s="4">
        <v>8</v>
      </c>
      <c r="C5739" s="5">
        <v>6</v>
      </c>
      <c r="D5739" s="4">
        <v>2019</v>
      </c>
      <c r="E5739" s="4">
        <v>33</v>
      </c>
      <c r="F5739" s="4" t="s">
        <v>210</v>
      </c>
      <c r="G5739" s="4" t="s">
        <v>12</v>
      </c>
      <c r="H5739" s="4" t="s">
        <v>211</v>
      </c>
      <c r="I5739" s="4">
        <v>1</v>
      </c>
      <c r="J5739" t="str">
        <f>VLOOKUP(A5739,'Município e Sexo'!$A$2:$I$11321,5,FALSE)</f>
        <v>VITORIA DE SANTO ANTAO</v>
      </c>
      <c r="K5739" t="str">
        <f>VLOOKUP(A5739,'Município e Sexo'!$A$2:$I$11321,7,FALSE)</f>
        <v>MASCULINO</v>
      </c>
    </row>
    <row r="5740" spans="1:11" ht="15" customHeight="1" thickBot="1" x14ac:dyDescent="0.25">
      <c r="A5740" t="str">
        <f>CONCATENATE(B5740,C5740,D5740,G5740,E5740,I5740)</f>
        <v>862019HOMICIDIO251</v>
      </c>
      <c r="B5740" s="4">
        <v>8</v>
      </c>
      <c r="C5740" s="5">
        <v>6</v>
      </c>
      <c r="D5740" s="4">
        <v>2019</v>
      </c>
      <c r="E5740" s="4">
        <v>25</v>
      </c>
      <c r="F5740" s="4" t="s">
        <v>210</v>
      </c>
      <c r="G5740" s="4" t="s">
        <v>12</v>
      </c>
      <c r="H5740" s="4" t="s">
        <v>211</v>
      </c>
      <c r="I5740" s="4">
        <v>1</v>
      </c>
      <c r="J5740" t="str">
        <f>VLOOKUP(A5740,'Município e Sexo'!$A$2:$I$11321,5,FALSE)</f>
        <v>LAGOA DO ITAENGA</v>
      </c>
      <c r="K5740" t="str">
        <f>VLOOKUP(A5740,'Município e Sexo'!$A$2:$I$11321,7,FALSE)</f>
        <v>MASCULINO</v>
      </c>
    </row>
    <row r="5741" spans="1:11" ht="15" customHeight="1" thickBot="1" x14ac:dyDescent="0.25">
      <c r="A5741" t="str">
        <f>CONCATENATE(B5741,C5741,D5741,G5741,E5741,I5741)</f>
        <v>962019HOMICIDIO191</v>
      </c>
      <c r="B5741" s="4">
        <v>9</v>
      </c>
      <c r="C5741" s="5">
        <v>6</v>
      </c>
      <c r="D5741" s="4">
        <v>2019</v>
      </c>
      <c r="E5741" s="4">
        <v>19</v>
      </c>
      <c r="F5741" s="4" t="s">
        <v>210</v>
      </c>
      <c r="G5741" s="4" t="s">
        <v>12</v>
      </c>
      <c r="H5741" s="4" t="s">
        <v>211</v>
      </c>
      <c r="I5741" s="4">
        <v>1</v>
      </c>
      <c r="J5741" t="str">
        <f>VLOOKUP(A5741,'Município e Sexo'!$A$2:$I$11321,5,FALSE)</f>
        <v>JABOATAO DOS GUARARAPES</v>
      </c>
      <c r="K5741" t="str">
        <f>VLOOKUP(A5741,'Município e Sexo'!$A$2:$I$11321,7,FALSE)</f>
        <v>FEMININO</v>
      </c>
    </row>
    <row r="5742" spans="1:11" ht="15" customHeight="1" thickBot="1" x14ac:dyDescent="0.25">
      <c r="A5742" t="str">
        <f>CONCATENATE(B5742,C5742,D5742,G5742,E5742,I5742)</f>
        <v>962019HOMICIDIO201</v>
      </c>
      <c r="B5742" s="4">
        <v>9</v>
      </c>
      <c r="C5742" s="5">
        <v>6</v>
      </c>
      <c r="D5742" s="4">
        <v>2019</v>
      </c>
      <c r="E5742" s="4">
        <v>20</v>
      </c>
      <c r="F5742" s="4" t="s">
        <v>210</v>
      </c>
      <c r="G5742" s="4" t="s">
        <v>12</v>
      </c>
      <c r="H5742" s="4" t="s">
        <v>211</v>
      </c>
      <c r="I5742" s="4">
        <v>1</v>
      </c>
      <c r="J5742" t="str">
        <f>VLOOKUP(A5742,'Município e Sexo'!$A$2:$I$11321,5,FALSE)</f>
        <v>AGRESTINA</v>
      </c>
      <c r="K5742" t="str">
        <f>VLOOKUP(A5742,'Município e Sexo'!$A$2:$I$11321,7,FALSE)</f>
        <v>MASCULINO</v>
      </c>
    </row>
    <row r="5743" spans="1:11" ht="15" customHeight="1" thickBot="1" x14ac:dyDescent="0.25">
      <c r="A5743" t="str">
        <f>CONCATENATE(B5743,C5743,D5743,G5743,E5743,I5743)</f>
        <v>962019HOMICIDIO221</v>
      </c>
      <c r="B5743" s="4">
        <v>9</v>
      </c>
      <c r="C5743" s="5">
        <v>6</v>
      </c>
      <c r="D5743" s="4">
        <v>2019</v>
      </c>
      <c r="E5743" s="4">
        <v>22</v>
      </c>
      <c r="F5743" s="4" t="s">
        <v>210</v>
      </c>
      <c r="G5743" s="4" t="s">
        <v>12</v>
      </c>
      <c r="H5743" s="4" t="s">
        <v>211</v>
      </c>
      <c r="I5743" s="4">
        <v>1</v>
      </c>
      <c r="J5743" t="str">
        <f>VLOOKUP(A5743,'Município e Sexo'!$A$2:$I$11321,5,FALSE)</f>
        <v>JABOATAO DOS GUARARAPES</v>
      </c>
      <c r="K5743" t="str">
        <f>VLOOKUP(A5743,'Município e Sexo'!$A$2:$I$11321,7,FALSE)</f>
        <v>FEMININO</v>
      </c>
    </row>
    <row r="5744" spans="1:11" ht="15" customHeight="1" thickBot="1" x14ac:dyDescent="0.25">
      <c r="A5744" t="str">
        <f>CONCATENATE(B5744,C5744,D5744,G5744,E5744,I5744)</f>
        <v>962019HOMICIDIO291</v>
      </c>
      <c r="B5744" s="4">
        <v>9</v>
      </c>
      <c r="C5744" s="5">
        <v>6</v>
      </c>
      <c r="D5744" s="4">
        <v>2019</v>
      </c>
      <c r="E5744" s="4">
        <v>29</v>
      </c>
      <c r="F5744" s="4" t="s">
        <v>214</v>
      </c>
      <c r="G5744" s="4" t="s">
        <v>12</v>
      </c>
      <c r="H5744" s="4" t="s">
        <v>212</v>
      </c>
      <c r="I5744" s="4">
        <v>1</v>
      </c>
      <c r="J5744" t="str">
        <f>VLOOKUP(A5744,'Município e Sexo'!$A$2:$I$11321,5,FALSE)</f>
        <v>AFOGADOS DA INGAZEIRA</v>
      </c>
      <c r="K5744" t="str">
        <f>VLOOKUP(A5744,'Município e Sexo'!$A$2:$I$11321,7,FALSE)</f>
        <v>MASCULINO</v>
      </c>
    </row>
    <row r="5745" spans="1:11" ht="15" customHeight="1" thickBot="1" x14ac:dyDescent="0.25">
      <c r="A5745" t="str">
        <f>CONCATENATE(B5745,C5745,D5745,G5745,E5745,I5745)</f>
        <v>962019HOMICIDIO291</v>
      </c>
      <c r="B5745" s="4">
        <v>9</v>
      </c>
      <c r="C5745" s="5">
        <v>6</v>
      </c>
      <c r="D5745" s="4">
        <v>2019</v>
      </c>
      <c r="E5745" s="4">
        <v>29</v>
      </c>
      <c r="F5745" s="4" t="s">
        <v>210</v>
      </c>
      <c r="G5745" s="4" t="s">
        <v>12</v>
      </c>
      <c r="H5745" s="4" t="s">
        <v>211</v>
      </c>
      <c r="I5745" s="4">
        <v>1</v>
      </c>
      <c r="J5745" t="str">
        <f>VLOOKUP(A5745,'Município e Sexo'!$A$2:$I$11321,5,FALSE)</f>
        <v>AFOGADOS DA INGAZEIRA</v>
      </c>
      <c r="K5745" t="str">
        <f>VLOOKUP(A5745,'Município e Sexo'!$A$2:$I$11321,7,FALSE)</f>
        <v>MASCULINO</v>
      </c>
    </row>
    <row r="5746" spans="1:11" ht="15" customHeight="1" thickBot="1" x14ac:dyDescent="0.25">
      <c r="A5746" t="str">
        <f>CONCATENATE(B5746,C5746,D5746,G5746,E5746,I5746)</f>
        <v>962019HOMICIDIO431</v>
      </c>
      <c r="B5746" s="4">
        <v>9</v>
      </c>
      <c r="C5746" s="5">
        <v>6</v>
      </c>
      <c r="D5746" s="4">
        <v>2019</v>
      </c>
      <c r="E5746" s="4">
        <v>43</v>
      </c>
      <c r="F5746" s="4" t="s">
        <v>210</v>
      </c>
      <c r="G5746" s="4" t="s">
        <v>12</v>
      </c>
      <c r="H5746" s="4" t="s">
        <v>211</v>
      </c>
      <c r="I5746" s="4">
        <v>1</v>
      </c>
      <c r="J5746" t="str">
        <f>VLOOKUP(A5746,'Município e Sexo'!$A$2:$I$11321,5,FALSE)</f>
        <v>JABOATAO DOS GUARARAPES</v>
      </c>
      <c r="K5746" t="str">
        <f>VLOOKUP(A5746,'Município e Sexo'!$A$2:$I$11321,7,FALSE)</f>
        <v>MASCULINO</v>
      </c>
    </row>
    <row r="5747" spans="1:11" ht="15" customHeight="1" thickBot="1" x14ac:dyDescent="0.25">
      <c r="A5747" t="str">
        <f>CONCATENATE(B5747,C5747,D5747,G5747,E5747,I5747)</f>
        <v>962019HOMICIDIO421</v>
      </c>
      <c r="B5747" s="4">
        <v>9</v>
      </c>
      <c r="C5747" s="5">
        <v>6</v>
      </c>
      <c r="D5747" s="4">
        <v>2019</v>
      </c>
      <c r="E5747" s="4">
        <v>42</v>
      </c>
      <c r="F5747" s="4" t="s">
        <v>210</v>
      </c>
      <c r="G5747" s="4" t="s">
        <v>12</v>
      </c>
      <c r="H5747" s="4" t="s">
        <v>212</v>
      </c>
      <c r="I5747" s="4">
        <v>1</v>
      </c>
      <c r="J5747" t="str">
        <f>VLOOKUP(A5747,'Município e Sexo'!$A$2:$I$11321,5,FALSE)</f>
        <v>INGAZEIRA</v>
      </c>
      <c r="K5747" t="str">
        <f>VLOOKUP(A5747,'Município e Sexo'!$A$2:$I$11321,7,FALSE)</f>
        <v>MASCULINO</v>
      </c>
    </row>
    <row r="5748" spans="1:11" ht="15" customHeight="1" thickBot="1" x14ac:dyDescent="0.25">
      <c r="A5748" t="str">
        <f>CONCATENATE(B5748,C5748,D5748,G5748,E5748,I5748)</f>
        <v>962019HOMICIDIO181</v>
      </c>
      <c r="B5748" s="4">
        <v>9</v>
      </c>
      <c r="C5748" s="5">
        <v>6</v>
      </c>
      <c r="D5748" s="4">
        <v>2019</v>
      </c>
      <c r="E5748" s="4">
        <v>18</v>
      </c>
      <c r="F5748" s="4" t="s">
        <v>210</v>
      </c>
      <c r="G5748" s="4" t="s">
        <v>12</v>
      </c>
      <c r="H5748" s="4" t="s">
        <v>211</v>
      </c>
      <c r="I5748" s="4">
        <v>1</v>
      </c>
      <c r="J5748" t="str">
        <f>VLOOKUP(A5748,'Município e Sexo'!$A$2:$I$11321,5,FALSE)</f>
        <v>OLINDA</v>
      </c>
      <c r="K5748" t="str">
        <f>VLOOKUP(A5748,'Município e Sexo'!$A$2:$I$11321,7,FALSE)</f>
        <v>MASCULINO</v>
      </c>
    </row>
    <row r="5749" spans="1:11" ht="15" customHeight="1" thickBot="1" x14ac:dyDescent="0.25">
      <c r="A5749" t="str">
        <f>CONCATENATE(B5749,C5749,D5749,G5749,E5749,I5749)</f>
        <v>962019HOMICIDIO201</v>
      </c>
      <c r="B5749" s="4">
        <v>9</v>
      </c>
      <c r="C5749" s="5">
        <v>6</v>
      </c>
      <c r="D5749" s="4">
        <v>2019</v>
      </c>
      <c r="E5749" s="4">
        <v>20</v>
      </c>
      <c r="F5749" s="4" t="s">
        <v>210</v>
      </c>
      <c r="G5749" s="4" t="s">
        <v>12</v>
      </c>
      <c r="H5749" s="4" t="s">
        <v>211</v>
      </c>
      <c r="I5749" s="4">
        <v>1</v>
      </c>
      <c r="J5749" t="str">
        <f>VLOOKUP(A5749,'Município e Sexo'!$A$2:$I$11321,5,FALSE)</f>
        <v>AGRESTINA</v>
      </c>
      <c r="K5749" t="str">
        <f>VLOOKUP(A5749,'Município e Sexo'!$A$2:$I$11321,7,FALSE)</f>
        <v>MASCULINO</v>
      </c>
    </row>
    <row r="5750" spans="1:11" ht="15" customHeight="1" thickBot="1" x14ac:dyDescent="0.25">
      <c r="A5750" t="str">
        <f>CONCATENATE(B5750,C5750,D5750,G5750,E5750,I5750)</f>
        <v>962019HOMICIDIO311</v>
      </c>
      <c r="B5750" s="4">
        <v>9</v>
      </c>
      <c r="C5750" s="5">
        <v>6</v>
      </c>
      <c r="D5750" s="4">
        <v>2019</v>
      </c>
      <c r="E5750" s="4">
        <v>31</v>
      </c>
      <c r="F5750" s="4" t="s">
        <v>210</v>
      </c>
      <c r="G5750" s="4" t="s">
        <v>12</v>
      </c>
      <c r="H5750" s="4" t="s">
        <v>211</v>
      </c>
      <c r="I5750" s="4">
        <v>1</v>
      </c>
      <c r="J5750" t="str">
        <f>VLOOKUP(A5750,'Município e Sexo'!$A$2:$I$11321,5,FALSE)</f>
        <v>RECIFE</v>
      </c>
      <c r="K5750" t="str">
        <f>VLOOKUP(A5750,'Município e Sexo'!$A$2:$I$11321,7,FALSE)</f>
        <v>MASCULINO</v>
      </c>
    </row>
    <row r="5751" spans="1:11" ht="15" customHeight="1" thickBot="1" x14ac:dyDescent="0.25">
      <c r="A5751" t="str">
        <f>CONCATENATE(B5751,C5751,D5751,G5751,E5751,I5751)</f>
        <v>962019HOMICIDIO301</v>
      </c>
      <c r="B5751" s="4">
        <v>9</v>
      </c>
      <c r="C5751" s="5">
        <v>6</v>
      </c>
      <c r="D5751" s="4">
        <v>2019</v>
      </c>
      <c r="E5751" s="4">
        <v>30</v>
      </c>
      <c r="F5751" s="4" t="s">
        <v>210</v>
      </c>
      <c r="G5751" s="4" t="s">
        <v>12</v>
      </c>
      <c r="H5751" s="4" t="s">
        <v>211</v>
      </c>
      <c r="I5751" s="4">
        <v>1</v>
      </c>
      <c r="J5751" t="str">
        <f>VLOOKUP(A5751,'Município e Sexo'!$A$2:$I$11321,5,FALSE)</f>
        <v>ALTINHO</v>
      </c>
      <c r="K5751" t="str">
        <f>VLOOKUP(A5751,'Município e Sexo'!$A$2:$I$11321,7,FALSE)</f>
        <v>MASCULINO</v>
      </c>
    </row>
    <row r="5752" spans="1:11" ht="15" customHeight="1" thickBot="1" x14ac:dyDescent="0.25">
      <c r="A5752" t="str">
        <f>CONCATENATE(B5752,C5752,D5752,G5752,E5752,I5752)</f>
        <v>962019LATROCINIO421</v>
      </c>
      <c r="B5752" s="4">
        <v>9</v>
      </c>
      <c r="C5752" s="5">
        <v>6</v>
      </c>
      <c r="D5752" s="4">
        <v>2019</v>
      </c>
      <c r="E5752" s="4">
        <v>42</v>
      </c>
      <c r="F5752" s="4" t="s">
        <v>210</v>
      </c>
      <c r="G5752" s="4" t="s">
        <v>33</v>
      </c>
      <c r="H5752" s="4" t="s">
        <v>215</v>
      </c>
      <c r="I5752" s="4">
        <v>1</v>
      </c>
      <c r="J5752" t="str">
        <f>VLOOKUP(A5752,'Município e Sexo'!$A$2:$I$11321,5,FALSE)</f>
        <v>BODOCO</v>
      </c>
      <c r="K5752" t="str">
        <f>VLOOKUP(A5752,'Município e Sexo'!$A$2:$I$11321,7,FALSE)</f>
        <v>MASCULINO</v>
      </c>
    </row>
    <row r="5753" spans="1:11" ht="15" customHeight="1" thickBot="1" x14ac:dyDescent="0.25">
      <c r="A5753" t="str">
        <f>CONCATENATE(B5753,C5753,D5753,G5753,E5753,I5753)</f>
        <v>1062019HOMICIDIO311</v>
      </c>
      <c r="B5753" s="4">
        <v>10</v>
      </c>
      <c r="C5753" s="5">
        <v>6</v>
      </c>
      <c r="D5753" s="4">
        <v>2019</v>
      </c>
      <c r="E5753" s="4">
        <v>31</v>
      </c>
      <c r="F5753" s="4" t="s">
        <v>210</v>
      </c>
      <c r="G5753" s="4" t="s">
        <v>12</v>
      </c>
      <c r="H5753" s="4" t="s">
        <v>211</v>
      </c>
      <c r="I5753" s="4">
        <v>1</v>
      </c>
      <c r="J5753" t="str">
        <f>VLOOKUP(A5753,'Município e Sexo'!$A$2:$I$11321,5,FALSE)</f>
        <v>RECIFE</v>
      </c>
      <c r="K5753" t="str">
        <f>VLOOKUP(A5753,'Município e Sexo'!$A$2:$I$11321,7,FALSE)</f>
        <v>MASCULINO</v>
      </c>
    </row>
    <row r="5754" spans="1:11" ht="15" customHeight="1" thickBot="1" x14ac:dyDescent="0.25">
      <c r="A5754" t="str">
        <f>CONCATENATE(B5754,C5754,D5754,G5754,E5754,I5754)</f>
        <v>1062019HOMICIDIO291</v>
      </c>
      <c r="B5754" s="4">
        <v>10</v>
      </c>
      <c r="C5754" s="5">
        <v>6</v>
      </c>
      <c r="D5754" s="4">
        <v>2019</v>
      </c>
      <c r="E5754" s="4">
        <v>29</v>
      </c>
      <c r="F5754" s="4" t="s">
        <v>210</v>
      </c>
      <c r="G5754" s="4" t="s">
        <v>12</v>
      </c>
      <c r="H5754" s="4" t="s">
        <v>211</v>
      </c>
      <c r="I5754" s="4">
        <v>1</v>
      </c>
      <c r="J5754" t="str">
        <f>VLOOKUP(A5754,'Município e Sexo'!$A$2:$I$11321,5,FALSE)</f>
        <v>RECIFE</v>
      </c>
      <c r="K5754" t="str">
        <f>VLOOKUP(A5754,'Município e Sexo'!$A$2:$I$11321,7,FALSE)</f>
        <v>MASCULINO</v>
      </c>
    </row>
    <row r="5755" spans="1:11" ht="15" customHeight="1" thickBot="1" x14ac:dyDescent="0.25">
      <c r="A5755" t="str">
        <f>CONCATENATE(B5755,C5755,D5755,G5755,E5755,I5755)</f>
        <v>1062019HOMICIDIO171</v>
      </c>
      <c r="B5755" s="4">
        <v>10</v>
      </c>
      <c r="C5755" s="5">
        <v>6</v>
      </c>
      <c r="D5755" s="4">
        <v>2019</v>
      </c>
      <c r="E5755" s="4">
        <v>17</v>
      </c>
      <c r="F5755" s="4" t="s">
        <v>210</v>
      </c>
      <c r="G5755" s="4" t="s">
        <v>12</v>
      </c>
      <c r="H5755" s="4" t="s">
        <v>211</v>
      </c>
      <c r="I5755" s="4">
        <v>1</v>
      </c>
      <c r="J5755" t="str">
        <f>VLOOKUP(A5755,'Município e Sexo'!$A$2:$I$11321,5,FALSE)</f>
        <v>CABO DE SANTO AGOSTINHO</v>
      </c>
      <c r="K5755" t="str">
        <f>VLOOKUP(A5755,'Município e Sexo'!$A$2:$I$11321,7,FALSE)</f>
        <v>MASCULINO</v>
      </c>
    </row>
    <row r="5756" spans="1:11" ht="15" customHeight="1" thickBot="1" x14ac:dyDescent="0.25">
      <c r="A5756" t="str">
        <f>CONCATENATE(B5756,C5756,D5756,G5756,E5756,I5756)</f>
        <v>1062019HOMICIDIO391</v>
      </c>
      <c r="B5756" s="4">
        <v>10</v>
      </c>
      <c r="C5756" s="5">
        <v>6</v>
      </c>
      <c r="D5756" s="4">
        <v>2019</v>
      </c>
      <c r="E5756" s="4">
        <v>39</v>
      </c>
      <c r="F5756" s="4" t="s">
        <v>210</v>
      </c>
      <c r="G5756" s="4" t="s">
        <v>12</v>
      </c>
      <c r="H5756" s="4" t="s">
        <v>218</v>
      </c>
      <c r="I5756" s="4">
        <v>1</v>
      </c>
      <c r="J5756" t="str">
        <f>VLOOKUP(A5756,'Município e Sexo'!$A$2:$I$11321,5,FALSE)</f>
        <v>IATI</v>
      </c>
      <c r="K5756" t="str">
        <f>VLOOKUP(A5756,'Município e Sexo'!$A$2:$I$11321,7,FALSE)</f>
        <v>MASCULINO</v>
      </c>
    </row>
    <row r="5757" spans="1:11" ht="15" customHeight="1" thickBot="1" x14ac:dyDescent="0.25">
      <c r="A5757" t="str">
        <f>CONCATENATE(B5757,C5757,D5757,G5757,E5757,I5757)</f>
        <v>1062019LATROCINIO201</v>
      </c>
      <c r="B5757" s="4">
        <v>10</v>
      </c>
      <c r="C5757" s="5">
        <v>6</v>
      </c>
      <c r="D5757" s="4">
        <v>2019</v>
      </c>
      <c r="E5757" s="4">
        <v>20</v>
      </c>
      <c r="F5757" s="4" t="s">
        <v>216</v>
      </c>
      <c r="G5757" s="4" t="s">
        <v>33</v>
      </c>
      <c r="H5757" s="4" t="s">
        <v>215</v>
      </c>
      <c r="I5757" s="4">
        <v>1</v>
      </c>
      <c r="J5757" t="str">
        <f>VLOOKUP(A5757,'Município e Sexo'!$A$2:$I$11321,5,FALSE)</f>
        <v>SANTA MARIA DA BOA VISTA</v>
      </c>
      <c r="K5757" t="str">
        <f>VLOOKUP(A5757,'Município e Sexo'!$A$2:$I$11321,7,FALSE)</f>
        <v>MASCULINO</v>
      </c>
    </row>
    <row r="5758" spans="1:11" ht="15" customHeight="1" thickBot="1" x14ac:dyDescent="0.25">
      <c r="A5758" t="str">
        <f>CONCATENATE(B5758,C5758,D5758,G5758,E5758,I5758)</f>
        <v>1062019HOMICIDIO381</v>
      </c>
      <c r="B5758" s="4">
        <v>10</v>
      </c>
      <c r="C5758" s="5">
        <v>6</v>
      </c>
      <c r="D5758" s="4">
        <v>2019</v>
      </c>
      <c r="E5758" s="4">
        <v>38</v>
      </c>
      <c r="F5758" s="4" t="s">
        <v>210</v>
      </c>
      <c r="G5758" s="4" t="s">
        <v>12</v>
      </c>
      <c r="H5758" s="4" t="s">
        <v>211</v>
      </c>
      <c r="I5758" s="4">
        <v>1</v>
      </c>
      <c r="J5758" t="str">
        <f>VLOOKUP(A5758,'Município e Sexo'!$A$2:$I$11321,5,FALSE)</f>
        <v>BREJAO</v>
      </c>
      <c r="K5758" t="str">
        <f>VLOOKUP(A5758,'Município e Sexo'!$A$2:$I$11321,7,FALSE)</f>
        <v>MASCULINO</v>
      </c>
    </row>
    <row r="5759" spans="1:11" ht="15" customHeight="1" thickBot="1" x14ac:dyDescent="0.25">
      <c r="A5759" t="str">
        <f>CONCATENATE(B5759,C5759,D5759,G5759,E5759,I5759)</f>
        <v>1062019HOMICIDIO631</v>
      </c>
      <c r="B5759" s="4">
        <v>10</v>
      </c>
      <c r="C5759" s="5">
        <v>6</v>
      </c>
      <c r="D5759" s="4">
        <v>2019</v>
      </c>
      <c r="E5759" s="4">
        <v>63</v>
      </c>
      <c r="F5759" s="4" t="s">
        <v>210</v>
      </c>
      <c r="G5759" s="4" t="s">
        <v>12</v>
      </c>
      <c r="H5759" s="4" t="s">
        <v>212</v>
      </c>
      <c r="I5759" s="4">
        <v>1</v>
      </c>
      <c r="J5759" t="str">
        <f>VLOOKUP(A5759,'Município e Sexo'!$A$2:$I$11321,5,FALSE)</f>
        <v>BELO JARDIM</v>
      </c>
      <c r="K5759" t="str">
        <f>VLOOKUP(A5759,'Município e Sexo'!$A$2:$I$11321,7,FALSE)</f>
        <v>MASCULINO</v>
      </c>
    </row>
    <row r="5760" spans="1:11" ht="15" customHeight="1" thickBot="1" x14ac:dyDescent="0.25">
      <c r="A5760" t="str">
        <f>CONCATENATE(B5760,C5760,D5760,G5760,E5760,I5760)</f>
        <v>1162019HOMICIDIO171</v>
      </c>
      <c r="B5760" s="4">
        <v>11</v>
      </c>
      <c r="C5760" s="5">
        <v>6</v>
      </c>
      <c r="D5760" s="4">
        <v>2019</v>
      </c>
      <c r="E5760" s="4">
        <v>17</v>
      </c>
      <c r="F5760" s="4" t="s">
        <v>210</v>
      </c>
      <c r="G5760" s="4" t="s">
        <v>12</v>
      </c>
      <c r="H5760" s="4" t="s">
        <v>212</v>
      </c>
      <c r="I5760" s="4">
        <v>1</v>
      </c>
      <c r="J5760" t="str">
        <f>VLOOKUP(A5760,'Município e Sexo'!$A$2:$I$11321,5,FALSE)</f>
        <v>BELO JARDIM</v>
      </c>
      <c r="K5760" t="str">
        <f>VLOOKUP(A5760,'Município e Sexo'!$A$2:$I$11321,7,FALSE)</f>
        <v>MASCULINO</v>
      </c>
    </row>
    <row r="5761" spans="1:11" ht="15" customHeight="1" thickBot="1" x14ac:dyDescent="0.25">
      <c r="A5761" t="str">
        <f>CONCATENATE(B5761,C5761,D5761,G5761,E5761,I5761)</f>
        <v>1162019HOMICIDIO371</v>
      </c>
      <c r="B5761" s="4">
        <v>11</v>
      </c>
      <c r="C5761" s="5">
        <v>6</v>
      </c>
      <c r="D5761" s="4">
        <v>2019</v>
      </c>
      <c r="E5761" s="4">
        <v>37</v>
      </c>
      <c r="F5761" s="4" t="s">
        <v>210</v>
      </c>
      <c r="G5761" s="4" t="s">
        <v>12</v>
      </c>
      <c r="H5761" s="4" t="s">
        <v>211</v>
      </c>
      <c r="I5761" s="4">
        <v>1</v>
      </c>
      <c r="J5761" t="str">
        <f>VLOOKUP(A5761,'Município e Sexo'!$A$2:$I$11321,5,FALSE)</f>
        <v>JABOATAO DOS GUARARAPES</v>
      </c>
      <c r="K5761" t="str">
        <f>VLOOKUP(A5761,'Município e Sexo'!$A$2:$I$11321,7,FALSE)</f>
        <v>MASCULINO</v>
      </c>
    </row>
    <row r="5762" spans="1:11" ht="15" customHeight="1" thickBot="1" x14ac:dyDescent="0.25">
      <c r="A5762" t="str">
        <f>CONCATENATE(B5762,C5762,D5762,G5762,E5762,I5762)</f>
        <v>1162019HOMICIDIO381</v>
      </c>
      <c r="B5762" s="4">
        <v>11</v>
      </c>
      <c r="C5762" s="5">
        <v>6</v>
      </c>
      <c r="D5762" s="4">
        <v>2019</v>
      </c>
      <c r="E5762" s="4">
        <v>38</v>
      </c>
      <c r="F5762" s="4" t="s">
        <v>210</v>
      </c>
      <c r="G5762" s="4" t="s">
        <v>12</v>
      </c>
      <c r="H5762" s="4" t="s">
        <v>211</v>
      </c>
      <c r="I5762" s="4">
        <v>1</v>
      </c>
      <c r="J5762" t="str">
        <f>VLOOKUP(A5762,'Município e Sexo'!$A$2:$I$11321,5,FALSE)</f>
        <v>CUPIRA</v>
      </c>
      <c r="K5762" t="str">
        <f>VLOOKUP(A5762,'Município e Sexo'!$A$2:$I$11321,7,FALSE)</f>
        <v>FEMININO</v>
      </c>
    </row>
    <row r="5763" spans="1:11" ht="15" customHeight="1" thickBot="1" x14ac:dyDescent="0.25">
      <c r="A5763" t="str">
        <f>CONCATENATE(B5763,C5763,D5763,G5763,E5763,I5763)</f>
        <v>1162019HOMICIDIO391</v>
      </c>
      <c r="B5763" s="4">
        <v>11</v>
      </c>
      <c r="C5763" s="5">
        <v>6</v>
      </c>
      <c r="D5763" s="4">
        <v>2019</v>
      </c>
      <c r="E5763" s="4">
        <v>39</v>
      </c>
      <c r="F5763" s="4" t="s">
        <v>210</v>
      </c>
      <c r="G5763" s="4" t="s">
        <v>12</v>
      </c>
      <c r="H5763" s="4" t="s">
        <v>211</v>
      </c>
      <c r="I5763" s="4">
        <v>1</v>
      </c>
      <c r="J5763" t="str">
        <f>VLOOKUP(A5763,'Município e Sexo'!$A$2:$I$11321,5,FALSE)</f>
        <v>GARANHUNS</v>
      </c>
      <c r="K5763" t="str">
        <f>VLOOKUP(A5763,'Município e Sexo'!$A$2:$I$11321,7,FALSE)</f>
        <v>MASCULINO</v>
      </c>
    </row>
    <row r="5764" spans="1:11" ht="15" customHeight="1" thickBot="1" x14ac:dyDescent="0.25">
      <c r="A5764" t="str">
        <f>CONCATENATE(B5764,C5764,D5764,G5764,E5764,I5764)</f>
        <v>1162019HOMICIDIO231</v>
      </c>
      <c r="B5764" s="4">
        <v>11</v>
      </c>
      <c r="C5764" s="5">
        <v>6</v>
      </c>
      <c r="D5764" s="4">
        <v>2019</v>
      </c>
      <c r="E5764" s="4">
        <v>23</v>
      </c>
      <c r="F5764" s="4" t="s">
        <v>210</v>
      </c>
      <c r="G5764" s="4" t="s">
        <v>12</v>
      </c>
      <c r="H5764" s="4" t="s">
        <v>211</v>
      </c>
      <c r="I5764" s="4">
        <v>1</v>
      </c>
      <c r="J5764" t="str">
        <f>VLOOKUP(A5764,'Município e Sexo'!$A$2:$I$11321,5,FALSE)</f>
        <v>SAO LOURENCO DA MATA</v>
      </c>
      <c r="K5764" t="str">
        <f>VLOOKUP(A5764,'Município e Sexo'!$A$2:$I$11321,7,FALSE)</f>
        <v>MASCULINO</v>
      </c>
    </row>
    <row r="5765" spans="1:11" ht="15" customHeight="1" thickBot="1" x14ac:dyDescent="0.25">
      <c r="A5765" t="str">
        <f>CONCATENATE(B5765,C5765,D5765,G5765,E5765,I5765)</f>
        <v>1262019HOMICIDIO341</v>
      </c>
      <c r="B5765" s="4">
        <v>12</v>
      </c>
      <c r="C5765" s="5">
        <v>6</v>
      </c>
      <c r="D5765" s="4">
        <v>2019</v>
      </c>
      <c r="E5765" s="4">
        <v>34</v>
      </c>
      <c r="F5765" s="4" t="s">
        <v>210</v>
      </c>
      <c r="G5765" s="4" t="s">
        <v>12</v>
      </c>
      <c r="H5765" s="4" t="s">
        <v>211</v>
      </c>
      <c r="I5765" s="4">
        <v>1</v>
      </c>
      <c r="J5765" t="str">
        <f>VLOOKUP(A5765,'Município e Sexo'!$A$2:$I$11321,5,FALSE)</f>
        <v>RECIFE</v>
      </c>
      <c r="K5765" t="str">
        <f>VLOOKUP(A5765,'Município e Sexo'!$A$2:$I$11321,7,FALSE)</f>
        <v>MASCULINO</v>
      </c>
    </row>
    <row r="5766" spans="1:11" ht="15" customHeight="1" thickBot="1" x14ac:dyDescent="0.25">
      <c r="A5766" t="str">
        <f>CONCATENATE(B5766,C5766,D5766,G5766,E5766,I5766)</f>
        <v>1262019HOMICIDIO141</v>
      </c>
      <c r="B5766" s="4">
        <v>12</v>
      </c>
      <c r="C5766" s="5">
        <v>6</v>
      </c>
      <c r="D5766" s="4">
        <v>2019</v>
      </c>
      <c r="E5766" s="4">
        <v>14</v>
      </c>
      <c r="F5766" s="4" t="s">
        <v>210</v>
      </c>
      <c r="G5766" s="4" t="s">
        <v>12</v>
      </c>
      <c r="H5766" s="4" t="s">
        <v>211</v>
      </c>
      <c r="I5766" s="4">
        <v>1</v>
      </c>
      <c r="J5766" t="str">
        <f>VLOOKUP(A5766,'Município e Sexo'!$A$2:$I$11321,5,FALSE)</f>
        <v>CATENDE</v>
      </c>
      <c r="K5766" t="str">
        <f>VLOOKUP(A5766,'Município e Sexo'!$A$2:$I$11321,7,FALSE)</f>
        <v>MASCULINO</v>
      </c>
    </row>
    <row r="5767" spans="1:11" ht="15" customHeight="1" thickBot="1" x14ac:dyDescent="0.25">
      <c r="A5767" t="str">
        <f>CONCATENATE(B5767,C5767,D5767,G5767,E5767,I5767)</f>
        <v>1262019HOMICIDIO201</v>
      </c>
      <c r="B5767" s="4">
        <v>12</v>
      </c>
      <c r="C5767" s="5">
        <v>6</v>
      </c>
      <c r="D5767" s="4">
        <v>2019</v>
      </c>
      <c r="E5767" s="4">
        <v>20</v>
      </c>
      <c r="F5767" s="4" t="s">
        <v>210</v>
      </c>
      <c r="G5767" s="4" t="s">
        <v>12</v>
      </c>
      <c r="H5767" s="4" t="s">
        <v>211</v>
      </c>
      <c r="I5767" s="4">
        <v>1</v>
      </c>
      <c r="J5767" t="str">
        <f>VLOOKUP(A5767,'Município e Sexo'!$A$2:$I$11321,5,FALSE)</f>
        <v>CATENDE</v>
      </c>
      <c r="K5767" t="str">
        <f>VLOOKUP(A5767,'Município e Sexo'!$A$2:$I$11321,7,FALSE)</f>
        <v>MASCULINO</v>
      </c>
    </row>
    <row r="5768" spans="1:11" ht="15" customHeight="1" thickBot="1" x14ac:dyDescent="0.25">
      <c r="A5768" t="str">
        <f>CONCATENATE(B5768,C5768,D5768,G5768,E5768,I5768)</f>
        <v>1262019HOMICIDIO361</v>
      </c>
      <c r="B5768" s="4">
        <v>12</v>
      </c>
      <c r="C5768" s="5">
        <v>6</v>
      </c>
      <c r="D5768" s="4">
        <v>2019</v>
      </c>
      <c r="E5768" s="4">
        <v>36</v>
      </c>
      <c r="F5768" s="4" t="s">
        <v>210</v>
      </c>
      <c r="G5768" s="4" t="s">
        <v>12</v>
      </c>
      <c r="H5768" s="4" t="s">
        <v>212</v>
      </c>
      <c r="I5768" s="4">
        <v>1</v>
      </c>
      <c r="J5768" t="str">
        <f>VLOOKUP(A5768,'Município e Sexo'!$A$2:$I$11321,5,FALSE)</f>
        <v>PARANATAMA</v>
      </c>
      <c r="K5768" t="str">
        <f>VLOOKUP(A5768,'Município e Sexo'!$A$2:$I$11321,7,FALSE)</f>
        <v>MASCULINO</v>
      </c>
    </row>
    <row r="5769" spans="1:11" ht="15" customHeight="1" thickBot="1" x14ac:dyDescent="0.25">
      <c r="A5769" t="str">
        <f>CONCATENATE(B5769,C5769,D5769,G5769,E5769,I5769)</f>
        <v>1262019HOMICIDIO421</v>
      </c>
      <c r="B5769" s="4">
        <v>12</v>
      </c>
      <c r="C5769" s="5">
        <v>6</v>
      </c>
      <c r="D5769" s="4">
        <v>2019</v>
      </c>
      <c r="E5769" s="4">
        <v>42</v>
      </c>
      <c r="F5769" s="4" t="s">
        <v>210</v>
      </c>
      <c r="G5769" s="4" t="s">
        <v>12</v>
      </c>
      <c r="H5769" s="4" t="s">
        <v>212</v>
      </c>
      <c r="I5769" s="4">
        <v>1</v>
      </c>
      <c r="J5769" t="str">
        <f>VLOOKUP(A5769,'Município e Sexo'!$A$2:$I$11321,5,FALSE)</f>
        <v>GLORIA DO GOITA</v>
      </c>
      <c r="K5769" t="str">
        <f>VLOOKUP(A5769,'Município e Sexo'!$A$2:$I$11321,7,FALSE)</f>
        <v>MASCULINO</v>
      </c>
    </row>
    <row r="5770" spans="1:11" ht="15" customHeight="1" thickBot="1" x14ac:dyDescent="0.25">
      <c r="A5770" t="str">
        <f>CONCATENATE(B5770,C5770,D5770,G5770,E5770,I5770)</f>
        <v>1262019HOMICIDIO501</v>
      </c>
      <c r="B5770" s="4">
        <v>12</v>
      </c>
      <c r="C5770" s="5">
        <v>6</v>
      </c>
      <c r="D5770" s="4">
        <v>2019</v>
      </c>
      <c r="E5770" s="4">
        <v>50</v>
      </c>
      <c r="F5770" s="4" t="s">
        <v>210</v>
      </c>
      <c r="G5770" s="4" t="s">
        <v>12</v>
      </c>
      <c r="H5770" s="4" t="s">
        <v>211</v>
      </c>
      <c r="I5770" s="4">
        <v>1</v>
      </c>
      <c r="J5770" t="str">
        <f>VLOOKUP(A5770,'Município e Sexo'!$A$2:$I$11321,5,FALSE)</f>
        <v>PARNAMIRIM</v>
      </c>
      <c r="K5770" t="str">
        <f>VLOOKUP(A5770,'Município e Sexo'!$A$2:$I$11321,7,FALSE)</f>
        <v>FEMININO</v>
      </c>
    </row>
    <row r="5771" spans="1:11" ht="15" customHeight="1" thickBot="1" x14ac:dyDescent="0.25">
      <c r="A5771" t="str">
        <f>CONCATENATE(B5771,C5771,D5771,G5771,E5771,I5771)</f>
        <v>1262019HOMICIDIO401</v>
      </c>
      <c r="B5771" s="4">
        <v>12</v>
      </c>
      <c r="C5771" s="5">
        <v>6</v>
      </c>
      <c r="D5771" s="4">
        <v>2019</v>
      </c>
      <c r="E5771" s="4">
        <v>40</v>
      </c>
      <c r="F5771" s="4" t="s">
        <v>210</v>
      </c>
      <c r="G5771" s="4" t="s">
        <v>12</v>
      </c>
      <c r="H5771" s="4" t="s">
        <v>211</v>
      </c>
      <c r="I5771" s="4">
        <v>1</v>
      </c>
      <c r="J5771" t="str">
        <f>VLOOKUP(A5771,'Município e Sexo'!$A$2:$I$11321,5,FALSE)</f>
        <v>PARNAMIRIM</v>
      </c>
      <c r="K5771" t="str">
        <f>VLOOKUP(A5771,'Município e Sexo'!$A$2:$I$11321,7,FALSE)</f>
        <v>MASCULINO</v>
      </c>
    </row>
    <row r="5772" spans="1:11" ht="15" customHeight="1" thickBot="1" x14ac:dyDescent="0.25">
      <c r="A5772" t="str">
        <f>CONCATENATE(B5772,C5772,D5772,G5772,E5772,I5772)</f>
        <v>1262019HOMICIDIO501</v>
      </c>
      <c r="B5772" s="4">
        <v>12</v>
      </c>
      <c r="C5772" s="5">
        <v>6</v>
      </c>
      <c r="D5772" s="4">
        <v>2019</v>
      </c>
      <c r="E5772" s="4">
        <v>50</v>
      </c>
      <c r="F5772" s="4" t="s">
        <v>210</v>
      </c>
      <c r="G5772" s="4" t="s">
        <v>12</v>
      </c>
      <c r="H5772" s="4" t="s">
        <v>211</v>
      </c>
      <c r="I5772" s="4">
        <v>1</v>
      </c>
      <c r="J5772" t="str">
        <f>VLOOKUP(A5772,'Município e Sexo'!$A$2:$I$11321,5,FALSE)</f>
        <v>PARNAMIRIM</v>
      </c>
      <c r="K5772" t="str">
        <f>VLOOKUP(A5772,'Município e Sexo'!$A$2:$I$11321,7,FALSE)</f>
        <v>FEMININO</v>
      </c>
    </row>
    <row r="5773" spans="1:11" ht="15" customHeight="1" thickBot="1" x14ac:dyDescent="0.25">
      <c r="A5773" t="str">
        <f>CONCATENATE(B5773,C5773,D5773,G5773,E5773,I5773)</f>
        <v>1262019HOMICIDIO601</v>
      </c>
      <c r="B5773" s="4">
        <v>12</v>
      </c>
      <c r="C5773" s="5">
        <v>6</v>
      </c>
      <c r="D5773" s="4">
        <v>2019</v>
      </c>
      <c r="E5773" s="4">
        <v>60</v>
      </c>
      <c r="F5773" s="4" t="s">
        <v>210</v>
      </c>
      <c r="G5773" s="4" t="s">
        <v>12</v>
      </c>
      <c r="H5773" s="4" t="s">
        <v>211</v>
      </c>
      <c r="I5773" s="4">
        <v>1</v>
      </c>
      <c r="J5773" t="str">
        <f>VLOOKUP(A5773,'Município e Sexo'!$A$2:$I$11321,5,FALSE)</f>
        <v>GAMELEIRA</v>
      </c>
      <c r="K5773" t="str">
        <f>VLOOKUP(A5773,'Município e Sexo'!$A$2:$I$11321,7,FALSE)</f>
        <v>MASCULINO</v>
      </c>
    </row>
    <row r="5774" spans="1:11" ht="15" customHeight="1" thickBot="1" x14ac:dyDescent="0.25">
      <c r="A5774" t="str">
        <f>CONCATENATE(B5774,C5774,D5774,G5774,E5774,I5774)</f>
        <v>1362019HOMICIDIO271</v>
      </c>
      <c r="B5774" s="4">
        <v>13</v>
      </c>
      <c r="C5774" s="5">
        <v>6</v>
      </c>
      <c r="D5774" s="4">
        <v>2019</v>
      </c>
      <c r="E5774" s="4">
        <v>27</v>
      </c>
      <c r="F5774" s="4" t="s">
        <v>210</v>
      </c>
      <c r="G5774" s="4" t="s">
        <v>12</v>
      </c>
      <c r="H5774" s="4" t="s">
        <v>211</v>
      </c>
      <c r="I5774" s="4">
        <v>1</v>
      </c>
      <c r="J5774" t="str">
        <f>VLOOKUP(A5774,'Município e Sexo'!$A$2:$I$11321,5,FALSE)</f>
        <v>SANTA CRUZ DO CAPIBARIBE</v>
      </c>
      <c r="K5774" t="str">
        <f>VLOOKUP(A5774,'Município e Sexo'!$A$2:$I$11321,7,FALSE)</f>
        <v>MASCULINO</v>
      </c>
    </row>
    <row r="5775" spans="1:11" ht="15" customHeight="1" thickBot="1" x14ac:dyDescent="0.25">
      <c r="A5775" t="str">
        <f>CONCATENATE(B5775,C5775,D5775,G5775,E5775,I5775)</f>
        <v>1362019HOMICIDIO411</v>
      </c>
      <c r="B5775" s="4">
        <v>13</v>
      </c>
      <c r="C5775" s="5">
        <v>6</v>
      </c>
      <c r="D5775" s="4">
        <v>2019</v>
      </c>
      <c r="E5775" s="4">
        <v>41</v>
      </c>
      <c r="F5775" s="4" t="s">
        <v>210</v>
      </c>
      <c r="G5775" s="4" t="s">
        <v>12</v>
      </c>
      <c r="H5775" s="4" t="s">
        <v>211</v>
      </c>
      <c r="I5775" s="4">
        <v>1</v>
      </c>
      <c r="J5775" t="str">
        <f>VLOOKUP(A5775,'Município e Sexo'!$A$2:$I$11321,5,FALSE)</f>
        <v>CARUARU</v>
      </c>
      <c r="K5775" t="str">
        <f>VLOOKUP(A5775,'Município e Sexo'!$A$2:$I$11321,7,FALSE)</f>
        <v>MASCULINO</v>
      </c>
    </row>
    <row r="5776" spans="1:11" ht="15" customHeight="1" thickBot="1" x14ac:dyDescent="0.25">
      <c r="A5776" t="str">
        <f>CONCATENATE(B5776,C5776,D5776,G5776,E5776,I5776)</f>
        <v>1362019HOMICIDIO471</v>
      </c>
      <c r="B5776" s="4">
        <v>13</v>
      </c>
      <c r="C5776" s="5">
        <v>6</v>
      </c>
      <c r="D5776" s="4">
        <v>2019</v>
      </c>
      <c r="E5776" s="4">
        <v>47</v>
      </c>
      <c r="F5776" s="4" t="s">
        <v>214</v>
      </c>
      <c r="G5776" s="4" t="s">
        <v>12</v>
      </c>
      <c r="H5776" s="4" t="s">
        <v>218</v>
      </c>
      <c r="I5776" s="4">
        <v>1</v>
      </c>
      <c r="J5776" t="str">
        <f>VLOOKUP(A5776,'Município e Sexo'!$A$2:$I$11321,5,FALSE)</f>
        <v>BUIQUE</v>
      </c>
      <c r="K5776" t="str">
        <f>VLOOKUP(A5776,'Município e Sexo'!$A$2:$I$11321,7,FALSE)</f>
        <v>MASCULINO</v>
      </c>
    </row>
    <row r="5777" spans="1:11" ht="15" customHeight="1" thickBot="1" x14ac:dyDescent="0.25">
      <c r="A5777" t="str">
        <f>CONCATENATE(B5777,C5777,D5777,G5777,E5777,I5777)</f>
        <v>1362019HOMICIDIO191</v>
      </c>
      <c r="B5777" s="4">
        <v>13</v>
      </c>
      <c r="C5777" s="5">
        <v>6</v>
      </c>
      <c r="D5777" s="4">
        <v>2019</v>
      </c>
      <c r="E5777" s="4">
        <v>19</v>
      </c>
      <c r="F5777" s="4" t="s">
        <v>210</v>
      </c>
      <c r="G5777" s="4" t="s">
        <v>12</v>
      </c>
      <c r="H5777" s="4" t="s">
        <v>211</v>
      </c>
      <c r="I5777" s="4">
        <v>1</v>
      </c>
      <c r="J5777" t="str">
        <f>VLOOKUP(A5777,'Município e Sexo'!$A$2:$I$11321,5,FALSE)</f>
        <v>GOIANA</v>
      </c>
      <c r="K5777" t="str">
        <f>VLOOKUP(A5777,'Município e Sexo'!$A$2:$I$11321,7,FALSE)</f>
        <v>MASCULINO</v>
      </c>
    </row>
    <row r="5778" spans="1:11" ht="15" customHeight="1" thickBot="1" x14ac:dyDescent="0.25">
      <c r="A5778" t="str">
        <f>CONCATENATE(B5778,C5778,D5778,G5778,E5778,I5778)</f>
        <v>1362019HOMICIDIO191</v>
      </c>
      <c r="B5778" s="4">
        <v>13</v>
      </c>
      <c r="C5778" s="5">
        <v>6</v>
      </c>
      <c r="D5778" s="4">
        <v>2019</v>
      </c>
      <c r="E5778" s="4">
        <v>19</v>
      </c>
      <c r="F5778" s="4" t="s">
        <v>210</v>
      </c>
      <c r="G5778" s="4" t="s">
        <v>12</v>
      </c>
      <c r="H5778" s="4" t="s">
        <v>211</v>
      </c>
      <c r="I5778" s="4">
        <v>1</v>
      </c>
      <c r="J5778" t="str">
        <f>VLOOKUP(A5778,'Município e Sexo'!$A$2:$I$11321,5,FALSE)</f>
        <v>GOIANA</v>
      </c>
      <c r="K5778" t="str">
        <f>VLOOKUP(A5778,'Município e Sexo'!$A$2:$I$11321,7,FALSE)</f>
        <v>MASCULINO</v>
      </c>
    </row>
    <row r="5779" spans="1:11" ht="15" customHeight="1" thickBot="1" x14ac:dyDescent="0.25">
      <c r="A5779" t="str">
        <f>CONCATENATE(B5779,C5779,D5779,G5779,E5779,I5779)</f>
        <v>1362019HOMICIDIO261</v>
      </c>
      <c r="B5779" s="4">
        <v>13</v>
      </c>
      <c r="C5779" s="5">
        <v>6</v>
      </c>
      <c r="D5779" s="4">
        <v>2019</v>
      </c>
      <c r="E5779" s="4">
        <v>26</v>
      </c>
      <c r="F5779" s="4" t="s">
        <v>210</v>
      </c>
      <c r="G5779" s="4" t="s">
        <v>12</v>
      </c>
      <c r="H5779" s="4" t="s">
        <v>217</v>
      </c>
      <c r="I5779" s="4">
        <v>1</v>
      </c>
      <c r="J5779" t="str">
        <f>VLOOKUP(A5779,'Município e Sexo'!$A$2:$I$11321,5,FALSE)</f>
        <v>SAO JOSE DA COROA GRANDE</v>
      </c>
      <c r="K5779" t="str">
        <f>VLOOKUP(A5779,'Município e Sexo'!$A$2:$I$11321,7,FALSE)</f>
        <v>MASCULINO</v>
      </c>
    </row>
    <row r="5780" spans="1:11" ht="15" customHeight="1" thickBot="1" x14ac:dyDescent="0.25">
      <c r="A5780" t="str">
        <f>CONCATENATE(B5780,C5780,D5780,G5780,E5780,I5780)</f>
        <v>1462019LATROCINIO391</v>
      </c>
      <c r="B5780" s="4">
        <v>14</v>
      </c>
      <c r="C5780" s="5">
        <v>6</v>
      </c>
      <c r="D5780" s="4">
        <v>2019</v>
      </c>
      <c r="E5780" s="4">
        <v>39</v>
      </c>
      <c r="F5780" s="4" t="s">
        <v>210</v>
      </c>
      <c r="G5780" s="4" t="s">
        <v>33</v>
      </c>
      <c r="H5780" s="4" t="s">
        <v>215</v>
      </c>
      <c r="I5780" s="4">
        <v>1</v>
      </c>
      <c r="J5780" t="str">
        <f>VLOOKUP(A5780,'Município e Sexo'!$A$2:$I$11321,5,FALSE)</f>
        <v>SURUBIM</v>
      </c>
      <c r="K5780" t="str">
        <f>VLOOKUP(A5780,'Município e Sexo'!$A$2:$I$11321,7,FALSE)</f>
        <v>MASCULINO</v>
      </c>
    </row>
    <row r="5781" spans="1:11" ht="15" customHeight="1" thickBot="1" x14ac:dyDescent="0.25">
      <c r="A5781" t="str">
        <f>CONCATENATE(B5781,C5781,D5781,G5781,E5781,I5781)</f>
        <v>1462019HOMICIDIO481</v>
      </c>
      <c r="B5781" s="4">
        <v>14</v>
      </c>
      <c r="C5781" s="5">
        <v>6</v>
      </c>
      <c r="D5781" s="4">
        <v>2019</v>
      </c>
      <c r="E5781" s="4">
        <v>48</v>
      </c>
      <c r="F5781" s="4" t="s">
        <v>210</v>
      </c>
      <c r="G5781" s="4" t="s">
        <v>12</v>
      </c>
      <c r="H5781" s="4" t="s">
        <v>212</v>
      </c>
      <c r="I5781" s="4">
        <v>1</v>
      </c>
      <c r="J5781" t="str">
        <f>VLOOKUP(A5781,'Município e Sexo'!$A$2:$I$11321,5,FALSE)</f>
        <v>RECIFE</v>
      </c>
      <c r="K5781" t="str">
        <f>VLOOKUP(A5781,'Município e Sexo'!$A$2:$I$11321,7,FALSE)</f>
        <v>MASCULINO</v>
      </c>
    </row>
    <row r="5782" spans="1:11" ht="15" customHeight="1" thickBot="1" x14ac:dyDescent="0.25">
      <c r="A5782" t="str">
        <f>CONCATENATE(B5782,C5782,D5782,G5782,E5782,I5782)</f>
        <v>1462019HOMICIDIO201</v>
      </c>
      <c r="B5782" s="4">
        <v>14</v>
      </c>
      <c r="C5782" s="5">
        <v>6</v>
      </c>
      <c r="D5782" s="4">
        <v>2019</v>
      </c>
      <c r="E5782" s="4">
        <v>20</v>
      </c>
      <c r="F5782" s="4" t="s">
        <v>210</v>
      </c>
      <c r="G5782" s="4" t="s">
        <v>12</v>
      </c>
      <c r="H5782" s="4" t="s">
        <v>211</v>
      </c>
      <c r="I5782" s="4">
        <v>1</v>
      </c>
      <c r="J5782" t="str">
        <f>VLOOKUP(A5782,'Município e Sexo'!$A$2:$I$11321,5,FALSE)</f>
        <v>RECIFE</v>
      </c>
      <c r="K5782" t="str">
        <f>VLOOKUP(A5782,'Município e Sexo'!$A$2:$I$11321,7,FALSE)</f>
        <v>MASCULINO</v>
      </c>
    </row>
    <row r="5783" spans="1:11" ht="15" customHeight="1" thickBot="1" x14ac:dyDescent="0.25">
      <c r="A5783" t="str">
        <f>CONCATENATE(B5783,C5783,D5783,G5783,E5783,I5783)</f>
        <v>1462019HOMICIDIO281</v>
      </c>
      <c r="B5783" s="4">
        <v>14</v>
      </c>
      <c r="C5783" s="5">
        <v>6</v>
      </c>
      <c r="D5783" s="4">
        <v>2019</v>
      </c>
      <c r="E5783" s="4">
        <v>28</v>
      </c>
      <c r="F5783" s="4" t="s">
        <v>210</v>
      </c>
      <c r="G5783" s="4" t="s">
        <v>12</v>
      </c>
      <c r="H5783" s="4" t="s">
        <v>211</v>
      </c>
      <c r="I5783" s="4">
        <v>1</v>
      </c>
      <c r="J5783" t="str">
        <f>VLOOKUP(A5783,'Município e Sexo'!$A$2:$I$11321,5,FALSE)</f>
        <v>OLINDA</v>
      </c>
      <c r="K5783" t="str">
        <f>VLOOKUP(A5783,'Município e Sexo'!$A$2:$I$11321,7,FALSE)</f>
        <v>MASCULINO</v>
      </c>
    </row>
    <row r="5784" spans="1:11" ht="15" customHeight="1" thickBot="1" x14ac:dyDescent="0.25">
      <c r="A5784" t="str">
        <f>CONCATENATE(B5784,C5784,D5784,G5784,E5784,I5784)</f>
        <v>1462019HOMICIDIO411</v>
      </c>
      <c r="B5784" s="4">
        <v>14</v>
      </c>
      <c r="C5784" s="5">
        <v>6</v>
      </c>
      <c r="D5784" s="4">
        <v>2019</v>
      </c>
      <c r="E5784" s="4">
        <v>41</v>
      </c>
      <c r="F5784" s="4" t="s">
        <v>210</v>
      </c>
      <c r="G5784" s="4" t="s">
        <v>12</v>
      </c>
      <c r="H5784" s="4" t="s">
        <v>212</v>
      </c>
      <c r="I5784" s="4">
        <v>1</v>
      </c>
      <c r="J5784" t="str">
        <f>VLOOKUP(A5784,'Município e Sexo'!$A$2:$I$11321,5,FALSE)</f>
        <v>TRINDADE</v>
      </c>
      <c r="K5784" t="str">
        <f>VLOOKUP(A5784,'Município e Sexo'!$A$2:$I$11321,7,FALSE)</f>
        <v>MASCULINO</v>
      </c>
    </row>
    <row r="5785" spans="1:11" ht="15" customHeight="1" thickBot="1" x14ac:dyDescent="0.25">
      <c r="A5785" t="str">
        <f>CONCATENATE(B5785,C5785,D5785,G5785,E5785,I5785)</f>
        <v>1562019HOMICIDIO171</v>
      </c>
      <c r="B5785" s="4">
        <v>15</v>
      </c>
      <c r="C5785" s="5">
        <v>6</v>
      </c>
      <c r="D5785" s="4">
        <v>2019</v>
      </c>
      <c r="E5785" s="4">
        <v>17</v>
      </c>
      <c r="F5785" s="4" t="s">
        <v>216</v>
      </c>
      <c r="G5785" s="4" t="s">
        <v>12</v>
      </c>
      <c r="H5785" s="4" t="s">
        <v>211</v>
      </c>
      <c r="I5785" s="4">
        <v>1</v>
      </c>
      <c r="J5785" t="str">
        <f>VLOOKUP(A5785,'Município e Sexo'!$A$2:$I$11321,5,FALSE)</f>
        <v>RECIFE</v>
      </c>
      <c r="K5785" t="str">
        <f>VLOOKUP(A5785,'Município e Sexo'!$A$2:$I$11321,7,FALSE)</f>
        <v>MASCULINO</v>
      </c>
    </row>
    <row r="5786" spans="1:11" ht="15" customHeight="1" thickBot="1" x14ac:dyDescent="0.25">
      <c r="A5786" t="str">
        <f>CONCATENATE(B5786,C5786,D5786,G5786,E5786,I5786)</f>
        <v>1562019HOMICIDIO391</v>
      </c>
      <c r="B5786" s="4">
        <v>15</v>
      </c>
      <c r="C5786" s="5">
        <v>6</v>
      </c>
      <c r="D5786" s="4">
        <v>2019</v>
      </c>
      <c r="E5786" s="4">
        <v>39</v>
      </c>
      <c r="F5786" s="4" t="s">
        <v>210</v>
      </c>
      <c r="G5786" s="4" t="s">
        <v>12</v>
      </c>
      <c r="H5786" s="4" t="s">
        <v>212</v>
      </c>
      <c r="I5786" s="4">
        <v>1</v>
      </c>
      <c r="J5786" t="str">
        <f>VLOOKUP(A5786,'Município e Sexo'!$A$2:$I$11321,5,FALSE)</f>
        <v>ESCADA</v>
      </c>
      <c r="K5786" t="str">
        <f>VLOOKUP(A5786,'Município e Sexo'!$A$2:$I$11321,7,FALSE)</f>
        <v>MASCULINO</v>
      </c>
    </row>
    <row r="5787" spans="1:11" ht="15" customHeight="1" thickBot="1" x14ac:dyDescent="0.25">
      <c r="A5787" t="str">
        <f>CONCATENATE(B5787,C5787,D5787,G5787,E5787,I5787)</f>
        <v>1562019HOMICIDIO281</v>
      </c>
      <c r="B5787" s="4">
        <v>15</v>
      </c>
      <c r="C5787" s="5">
        <v>6</v>
      </c>
      <c r="D5787" s="4">
        <v>2019</v>
      </c>
      <c r="E5787" s="4">
        <v>28</v>
      </c>
      <c r="F5787" s="4" t="s">
        <v>210</v>
      </c>
      <c r="G5787" s="4" t="s">
        <v>12</v>
      </c>
      <c r="H5787" s="4" t="s">
        <v>211</v>
      </c>
      <c r="I5787" s="4">
        <v>1</v>
      </c>
      <c r="J5787" t="str">
        <f>VLOOKUP(A5787,'Município e Sexo'!$A$2:$I$11321,5,FALSE)</f>
        <v>PAULISTA</v>
      </c>
      <c r="K5787" t="str">
        <f>VLOOKUP(A5787,'Município e Sexo'!$A$2:$I$11321,7,FALSE)</f>
        <v>MASCULINO</v>
      </c>
    </row>
    <row r="5788" spans="1:11" ht="15" customHeight="1" thickBot="1" x14ac:dyDescent="0.25">
      <c r="A5788" t="str">
        <f>CONCATENATE(B5788,C5788,D5788,G5788,E5788,I5788)</f>
        <v>1562019HOMICIDIO291</v>
      </c>
      <c r="B5788" s="4">
        <v>15</v>
      </c>
      <c r="C5788" s="5">
        <v>6</v>
      </c>
      <c r="D5788" s="4">
        <v>2019</v>
      </c>
      <c r="E5788" s="4">
        <v>29</v>
      </c>
      <c r="F5788" s="4" t="s">
        <v>216</v>
      </c>
      <c r="G5788" s="4" t="s">
        <v>12</v>
      </c>
      <c r="H5788" s="4" t="s">
        <v>211</v>
      </c>
      <c r="I5788" s="4">
        <v>1</v>
      </c>
      <c r="J5788" t="str">
        <f>VLOOKUP(A5788,'Município e Sexo'!$A$2:$I$11321,5,FALSE)</f>
        <v>CATENDE</v>
      </c>
      <c r="K5788" t="str">
        <f>VLOOKUP(A5788,'Município e Sexo'!$A$2:$I$11321,7,FALSE)</f>
        <v>MASCULINO</v>
      </c>
    </row>
    <row r="5789" spans="1:11" ht="15" customHeight="1" thickBot="1" x14ac:dyDescent="0.25">
      <c r="A5789" t="str">
        <f>CONCATENATE(B5789,C5789,D5789,G5789,E5789,I5789)</f>
        <v>1562019HOMICIDIO291</v>
      </c>
      <c r="B5789" s="4">
        <v>15</v>
      </c>
      <c r="C5789" s="5">
        <v>6</v>
      </c>
      <c r="D5789" s="4">
        <v>2019</v>
      </c>
      <c r="E5789" s="4">
        <v>29</v>
      </c>
      <c r="F5789" s="4" t="s">
        <v>210</v>
      </c>
      <c r="G5789" s="4" t="s">
        <v>12</v>
      </c>
      <c r="H5789" s="4" t="s">
        <v>211</v>
      </c>
      <c r="I5789" s="4">
        <v>1</v>
      </c>
      <c r="J5789" t="str">
        <f>VLOOKUP(A5789,'Município e Sexo'!$A$2:$I$11321,5,FALSE)</f>
        <v>CATENDE</v>
      </c>
      <c r="K5789" t="str">
        <f>VLOOKUP(A5789,'Município e Sexo'!$A$2:$I$11321,7,FALSE)</f>
        <v>MASCULINO</v>
      </c>
    </row>
    <row r="5790" spans="1:11" ht="15" customHeight="1" thickBot="1" x14ac:dyDescent="0.25">
      <c r="A5790" t="str">
        <f>CONCATENATE(B5790,C5790,D5790,G5790,E5790,I5790)</f>
        <v>1562019HOMICIDIO491</v>
      </c>
      <c r="B5790" s="4">
        <v>15</v>
      </c>
      <c r="C5790" s="5">
        <v>6</v>
      </c>
      <c r="D5790" s="4">
        <v>2019</v>
      </c>
      <c r="E5790" s="4">
        <v>49</v>
      </c>
      <c r="F5790" s="4" t="s">
        <v>210</v>
      </c>
      <c r="G5790" s="4" t="s">
        <v>12</v>
      </c>
      <c r="H5790" s="4" t="s">
        <v>212</v>
      </c>
      <c r="I5790" s="4">
        <v>1</v>
      </c>
      <c r="J5790" t="str">
        <f>VLOOKUP(A5790,'Município e Sexo'!$A$2:$I$11321,5,FALSE)</f>
        <v>PARNAMIRIM</v>
      </c>
      <c r="K5790" t="str">
        <f>VLOOKUP(A5790,'Município e Sexo'!$A$2:$I$11321,7,FALSE)</f>
        <v>MASCULINO</v>
      </c>
    </row>
    <row r="5791" spans="1:11" ht="15" customHeight="1" thickBot="1" x14ac:dyDescent="0.25">
      <c r="A5791" t="str">
        <f>CONCATENATE(B5791,C5791,D5791,G5791,E5791,I5791)</f>
        <v>1562019HOMICIDIO281</v>
      </c>
      <c r="B5791" s="4">
        <v>15</v>
      </c>
      <c r="C5791" s="5">
        <v>6</v>
      </c>
      <c r="D5791" s="4">
        <v>2019</v>
      </c>
      <c r="E5791" s="4">
        <v>28</v>
      </c>
      <c r="F5791" s="4" t="s">
        <v>210</v>
      </c>
      <c r="G5791" s="4" t="s">
        <v>12</v>
      </c>
      <c r="H5791" s="4" t="s">
        <v>211</v>
      </c>
      <c r="I5791" s="4">
        <v>1</v>
      </c>
      <c r="J5791" t="str">
        <f>VLOOKUP(A5791,'Município e Sexo'!$A$2:$I$11321,5,FALSE)</f>
        <v>PAULISTA</v>
      </c>
      <c r="K5791" t="str">
        <f>VLOOKUP(A5791,'Município e Sexo'!$A$2:$I$11321,7,FALSE)</f>
        <v>MASCULINO</v>
      </c>
    </row>
    <row r="5792" spans="1:11" ht="15" customHeight="1" thickBot="1" x14ac:dyDescent="0.25">
      <c r="A5792" t="str">
        <f>CONCATENATE(B5792,C5792,D5792,G5792,E5792,I5792)</f>
        <v>1662019HOMICIDIO311</v>
      </c>
      <c r="B5792" s="4">
        <v>16</v>
      </c>
      <c r="C5792" s="5">
        <v>6</v>
      </c>
      <c r="D5792" s="4">
        <v>2019</v>
      </c>
      <c r="E5792" s="4">
        <v>31</v>
      </c>
      <c r="F5792" s="4" t="s">
        <v>216</v>
      </c>
      <c r="G5792" s="4" t="s">
        <v>12</v>
      </c>
      <c r="H5792" s="4" t="s">
        <v>211</v>
      </c>
      <c r="I5792" s="4">
        <v>1</v>
      </c>
      <c r="J5792" t="str">
        <f>VLOOKUP(A5792,'Município e Sexo'!$A$2:$I$11321,5,FALSE)</f>
        <v>PAUDALHO</v>
      </c>
      <c r="K5792" t="str">
        <f>VLOOKUP(A5792,'Município e Sexo'!$A$2:$I$11321,7,FALSE)</f>
        <v>MASCULINO</v>
      </c>
    </row>
    <row r="5793" spans="1:11" ht="15" customHeight="1" thickBot="1" x14ac:dyDescent="0.25">
      <c r="A5793" t="str">
        <f>CONCATENATE(B5793,C5793,D5793,G5793,E5793,I5793)</f>
        <v>1662019HOMICIDIO601</v>
      </c>
      <c r="B5793" s="4">
        <v>16</v>
      </c>
      <c r="C5793" s="5">
        <v>6</v>
      </c>
      <c r="D5793" s="4">
        <v>2019</v>
      </c>
      <c r="E5793" s="4">
        <v>60</v>
      </c>
      <c r="F5793" s="4" t="s">
        <v>210</v>
      </c>
      <c r="G5793" s="4" t="s">
        <v>12</v>
      </c>
      <c r="H5793" s="4" t="s">
        <v>217</v>
      </c>
      <c r="I5793" s="4">
        <v>1</v>
      </c>
      <c r="J5793" t="str">
        <f>VLOOKUP(A5793,'Município e Sexo'!$A$2:$I$11321,5,FALSE)</f>
        <v>ARCOVERDE</v>
      </c>
      <c r="K5793" t="str">
        <f>VLOOKUP(A5793,'Município e Sexo'!$A$2:$I$11321,7,FALSE)</f>
        <v>MASCULINO</v>
      </c>
    </row>
    <row r="5794" spans="1:11" ht="15" customHeight="1" thickBot="1" x14ac:dyDescent="0.25">
      <c r="A5794" t="str">
        <f>CONCATENATE(B5794,C5794,D5794,G5794,E5794,I5794)</f>
        <v>1662019HOMICIDIO431</v>
      </c>
      <c r="B5794" s="4">
        <v>16</v>
      </c>
      <c r="C5794" s="5">
        <v>6</v>
      </c>
      <c r="D5794" s="4">
        <v>2019</v>
      </c>
      <c r="E5794" s="4">
        <v>43</v>
      </c>
      <c r="F5794" s="4" t="s">
        <v>210</v>
      </c>
      <c r="G5794" s="4" t="s">
        <v>12</v>
      </c>
      <c r="H5794" s="4" t="s">
        <v>211</v>
      </c>
      <c r="I5794" s="4">
        <v>1</v>
      </c>
      <c r="J5794" t="str">
        <f>VLOOKUP(A5794,'Município e Sexo'!$A$2:$I$11321,5,FALSE)</f>
        <v>CATENDE</v>
      </c>
      <c r="K5794" t="str">
        <f>VLOOKUP(A5794,'Município e Sexo'!$A$2:$I$11321,7,FALSE)</f>
        <v>MASCULINO</v>
      </c>
    </row>
    <row r="5795" spans="1:11" ht="15" customHeight="1" thickBot="1" x14ac:dyDescent="0.25">
      <c r="A5795" t="str">
        <f>CONCATENATE(B5795,C5795,D5795,G5795,E5795,I5795)</f>
        <v>1762019HOMICIDIO241</v>
      </c>
      <c r="B5795" s="4">
        <v>17</v>
      </c>
      <c r="C5795" s="5">
        <v>6</v>
      </c>
      <c r="D5795" s="4">
        <v>2019</v>
      </c>
      <c r="E5795" s="4">
        <v>24</v>
      </c>
      <c r="F5795" s="4" t="s">
        <v>216</v>
      </c>
      <c r="G5795" s="4" t="s">
        <v>12</v>
      </c>
      <c r="H5795" s="4" t="s">
        <v>212</v>
      </c>
      <c r="I5795" s="4">
        <v>1</v>
      </c>
      <c r="J5795" t="str">
        <f>VLOOKUP(A5795,'Município e Sexo'!$A$2:$I$11321,5,FALSE)</f>
        <v>ARCOVERDE</v>
      </c>
      <c r="K5795" t="str">
        <f>VLOOKUP(A5795,'Município e Sexo'!$A$2:$I$11321,7,FALSE)</f>
        <v>MASCULINO</v>
      </c>
    </row>
    <row r="5796" spans="1:11" ht="15" customHeight="1" thickBot="1" x14ac:dyDescent="0.25">
      <c r="A5796" t="str">
        <f>CONCATENATE(B5796,C5796,D5796,G5796,E5796,I5796)</f>
        <v>1762019HOMICIDIO211</v>
      </c>
      <c r="B5796" s="4">
        <v>17</v>
      </c>
      <c r="C5796" s="5">
        <v>6</v>
      </c>
      <c r="D5796" s="4">
        <v>2019</v>
      </c>
      <c r="E5796" s="4">
        <v>21</v>
      </c>
      <c r="F5796" s="4" t="s">
        <v>210</v>
      </c>
      <c r="G5796" s="4" t="s">
        <v>12</v>
      </c>
      <c r="H5796" s="4" t="s">
        <v>220</v>
      </c>
      <c r="I5796" s="4">
        <v>1</v>
      </c>
      <c r="J5796" t="str">
        <f>VLOOKUP(A5796,'Município e Sexo'!$A$2:$I$11321,5,FALSE)</f>
        <v>PALMARES</v>
      </c>
      <c r="K5796" t="str">
        <f>VLOOKUP(A5796,'Município e Sexo'!$A$2:$I$11321,7,FALSE)</f>
        <v>MASCULINO</v>
      </c>
    </row>
    <row r="5797" spans="1:11" ht="15" customHeight="1" thickBot="1" x14ac:dyDescent="0.25">
      <c r="A5797" t="str">
        <f>CONCATENATE(B5797,C5797,D5797,G5797,E5797,I5797)</f>
        <v>1762019HOMICIDIO221</v>
      </c>
      <c r="B5797" s="4">
        <v>17</v>
      </c>
      <c r="C5797" s="5">
        <v>6</v>
      </c>
      <c r="D5797" s="4">
        <v>2019</v>
      </c>
      <c r="E5797" s="4">
        <v>22</v>
      </c>
      <c r="F5797" s="4" t="s">
        <v>210</v>
      </c>
      <c r="G5797" s="4" t="s">
        <v>12</v>
      </c>
      <c r="H5797" s="4" t="s">
        <v>211</v>
      </c>
      <c r="I5797" s="4">
        <v>1</v>
      </c>
      <c r="J5797" t="str">
        <f>VLOOKUP(A5797,'Município e Sexo'!$A$2:$I$11321,5,FALSE)</f>
        <v>OLINDA</v>
      </c>
      <c r="K5797" t="str">
        <f>VLOOKUP(A5797,'Município e Sexo'!$A$2:$I$11321,7,FALSE)</f>
        <v>MASCULINO</v>
      </c>
    </row>
    <row r="5798" spans="1:11" ht="15" customHeight="1" thickBot="1" x14ac:dyDescent="0.25">
      <c r="A5798" t="str">
        <f>CONCATENATE(B5798,C5798,D5798,G5798,E5798,I5798)</f>
        <v>1762019HOMICIDIO261</v>
      </c>
      <c r="B5798" s="4">
        <v>17</v>
      </c>
      <c r="C5798" s="5">
        <v>6</v>
      </c>
      <c r="D5798" s="4">
        <v>2019</v>
      </c>
      <c r="E5798" s="4">
        <v>26</v>
      </c>
      <c r="F5798" s="4" t="s">
        <v>210</v>
      </c>
      <c r="G5798" s="4" t="s">
        <v>12</v>
      </c>
      <c r="H5798" s="4" t="s">
        <v>211</v>
      </c>
      <c r="I5798" s="4">
        <v>1</v>
      </c>
      <c r="J5798" t="str">
        <f>VLOOKUP(A5798,'Município e Sexo'!$A$2:$I$11321,5,FALSE)</f>
        <v>ESCADA</v>
      </c>
      <c r="K5798" t="str">
        <f>VLOOKUP(A5798,'Município e Sexo'!$A$2:$I$11321,7,FALSE)</f>
        <v>FEMININO</v>
      </c>
    </row>
    <row r="5799" spans="1:11" ht="15" customHeight="1" thickBot="1" x14ac:dyDescent="0.25">
      <c r="A5799" t="str">
        <f>CONCATENATE(B5799,C5799,D5799,G5799,E5799,I5799)</f>
        <v>1762019HOMICIDIO261</v>
      </c>
      <c r="B5799" s="4">
        <v>17</v>
      </c>
      <c r="C5799" s="5">
        <v>6</v>
      </c>
      <c r="D5799" s="4">
        <v>2019</v>
      </c>
      <c r="E5799" s="4">
        <v>26</v>
      </c>
      <c r="F5799" s="4" t="s">
        <v>210</v>
      </c>
      <c r="G5799" s="4" t="s">
        <v>12</v>
      </c>
      <c r="H5799" s="4" t="s">
        <v>211</v>
      </c>
      <c r="I5799" s="4">
        <v>1</v>
      </c>
      <c r="J5799" t="str">
        <f>VLOOKUP(A5799,'Município e Sexo'!$A$2:$I$11321,5,FALSE)</f>
        <v>ESCADA</v>
      </c>
      <c r="K5799" t="str">
        <f>VLOOKUP(A5799,'Município e Sexo'!$A$2:$I$11321,7,FALSE)</f>
        <v>FEMININO</v>
      </c>
    </row>
    <row r="5800" spans="1:11" ht="15" customHeight="1" thickBot="1" x14ac:dyDescent="0.25">
      <c r="A5800" t="str">
        <f>CONCATENATE(B5800,C5800,D5800,G5800,E5800,I5800)</f>
        <v>1762019HOMICIDIO391</v>
      </c>
      <c r="B5800" s="4">
        <v>17</v>
      </c>
      <c r="C5800" s="5">
        <v>6</v>
      </c>
      <c r="D5800" s="4">
        <v>2019</v>
      </c>
      <c r="E5800" s="4">
        <v>39</v>
      </c>
      <c r="F5800" s="4" t="s">
        <v>210</v>
      </c>
      <c r="G5800" s="4" t="s">
        <v>12</v>
      </c>
      <c r="H5800" s="4" t="s">
        <v>212</v>
      </c>
      <c r="I5800" s="4">
        <v>1</v>
      </c>
      <c r="J5800" t="str">
        <f>VLOOKUP(A5800,'Município e Sexo'!$A$2:$I$11321,5,FALSE)</f>
        <v>CABO DE SANTO AGOSTINHO</v>
      </c>
      <c r="K5800" t="str">
        <f>VLOOKUP(A5800,'Município e Sexo'!$A$2:$I$11321,7,FALSE)</f>
        <v>MASCULINO</v>
      </c>
    </row>
    <row r="5801" spans="1:11" ht="15" customHeight="1" thickBot="1" x14ac:dyDescent="0.25">
      <c r="A5801" t="str">
        <f>CONCATENATE(B5801,C5801,D5801,G5801,E5801,I5801)</f>
        <v>1762019HOMICIDIO181</v>
      </c>
      <c r="B5801" s="4">
        <v>17</v>
      </c>
      <c r="C5801" s="5">
        <v>6</v>
      </c>
      <c r="D5801" s="4">
        <v>2019</v>
      </c>
      <c r="E5801" s="4">
        <v>18</v>
      </c>
      <c r="F5801" s="4" t="s">
        <v>210</v>
      </c>
      <c r="G5801" s="4" t="s">
        <v>12</v>
      </c>
      <c r="H5801" s="4" t="s">
        <v>211</v>
      </c>
      <c r="I5801" s="4">
        <v>1</v>
      </c>
      <c r="J5801" t="str">
        <f>VLOOKUP(A5801,'Município e Sexo'!$A$2:$I$11321,5,FALSE)</f>
        <v>PEDRA</v>
      </c>
      <c r="K5801" t="str">
        <f>VLOOKUP(A5801,'Município e Sexo'!$A$2:$I$11321,7,FALSE)</f>
        <v>MASCULINO</v>
      </c>
    </row>
    <row r="5802" spans="1:11" ht="15" customHeight="1" thickBot="1" x14ac:dyDescent="0.25">
      <c r="A5802" t="str">
        <f>CONCATENATE(B5802,C5802,D5802,G5802,E5802,I5802)</f>
        <v>1762019HOMICIDIO241</v>
      </c>
      <c r="B5802" s="4">
        <v>17</v>
      </c>
      <c r="C5802" s="5">
        <v>6</v>
      </c>
      <c r="D5802" s="4">
        <v>2019</v>
      </c>
      <c r="E5802" s="4">
        <v>24</v>
      </c>
      <c r="F5802" s="4" t="s">
        <v>210</v>
      </c>
      <c r="G5802" s="4" t="s">
        <v>12</v>
      </c>
      <c r="H5802" s="4" t="s">
        <v>211</v>
      </c>
      <c r="I5802" s="4">
        <v>1</v>
      </c>
      <c r="J5802" t="str">
        <f>VLOOKUP(A5802,'Município e Sexo'!$A$2:$I$11321,5,FALSE)</f>
        <v>ARCOVERDE</v>
      </c>
      <c r="K5802" t="str">
        <f>VLOOKUP(A5802,'Município e Sexo'!$A$2:$I$11321,7,FALSE)</f>
        <v>MASCULINO</v>
      </c>
    </row>
    <row r="5803" spans="1:11" ht="15" customHeight="1" thickBot="1" x14ac:dyDescent="0.25">
      <c r="A5803" t="str">
        <f>CONCATENATE(B5803,C5803,D5803,G5803,E5803,I5803)</f>
        <v>1762019HOMICIDIO241</v>
      </c>
      <c r="B5803" s="4">
        <v>17</v>
      </c>
      <c r="C5803" s="5">
        <v>6</v>
      </c>
      <c r="D5803" s="4">
        <v>2019</v>
      </c>
      <c r="E5803" s="4">
        <v>24</v>
      </c>
      <c r="F5803" s="4" t="s">
        <v>210</v>
      </c>
      <c r="G5803" s="4" t="s">
        <v>12</v>
      </c>
      <c r="H5803" s="4" t="s">
        <v>211</v>
      </c>
      <c r="I5803" s="4">
        <v>1</v>
      </c>
      <c r="J5803" t="str">
        <f>VLOOKUP(A5803,'Município e Sexo'!$A$2:$I$11321,5,FALSE)</f>
        <v>ARCOVERDE</v>
      </c>
      <c r="K5803" t="str">
        <f>VLOOKUP(A5803,'Município e Sexo'!$A$2:$I$11321,7,FALSE)</f>
        <v>MASCULINO</v>
      </c>
    </row>
    <row r="5804" spans="1:11" ht="15" customHeight="1" thickBot="1" x14ac:dyDescent="0.25">
      <c r="A5804" t="str">
        <f>CONCATENATE(B5804,C5804,D5804,G5804,E5804,I5804)</f>
        <v>1762019HOMICIDIO261</v>
      </c>
      <c r="B5804" s="4">
        <v>17</v>
      </c>
      <c r="C5804" s="5">
        <v>6</v>
      </c>
      <c r="D5804" s="4">
        <v>2019</v>
      </c>
      <c r="E5804" s="4">
        <v>26</v>
      </c>
      <c r="F5804" s="4" t="s">
        <v>210</v>
      </c>
      <c r="G5804" s="4" t="s">
        <v>12</v>
      </c>
      <c r="H5804" s="4" t="s">
        <v>211</v>
      </c>
      <c r="I5804" s="4">
        <v>1</v>
      </c>
      <c r="J5804" t="str">
        <f>VLOOKUP(A5804,'Município e Sexo'!$A$2:$I$11321,5,FALSE)</f>
        <v>ESCADA</v>
      </c>
      <c r="K5804" t="str">
        <f>VLOOKUP(A5804,'Município e Sexo'!$A$2:$I$11321,7,FALSE)</f>
        <v>FEMININO</v>
      </c>
    </row>
    <row r="5805" spans="1:11" ht="15" customHeight="1" thickBot="1" x14ac:dyDescent="0.25">
      <c r="A5805" t="str">
        <f>CONCATENATE(B5805,C5805,D5805,G5805,E5805,I5805)</f>
        <v>1762019HOMICIDIO281</v>
      </c>
      <c r="B5805" s="4">
        <v>17</v>
      </c>
      <c r="C5805" s="5">
        <v>6</v>
      </c>
      <c r="D5805" s="4">
        <v>2019</v>
      </c>
      <c r="E5805" s="4">
        <v>28</v>
      </c>
      <c r="F5805" s="4" t="s">
        <v>210</v>
      </c>
      <c r="G5805" s="4" t="s">
        <v>12</v>
      </c>
      <c r="H5805" s="4" t="s">
        <v>211</v>
      </c>
      <c r="I5805" s="4">
        <v>1</v>
      </c>
      <c r="J5805" t="str">
        <f>VLOOKUP(A5805,'Município e Sexo'!$A$2:$I$11321,5,FALSE)</f>
        <v>RECIFE</v>
      </c>
      <c r="K5805" t="str">
        <f>VLOOKUP(A5805,'Município e Sexo'!$A$2:$I$11321,7,FALSE)</f>
        <v>MASCULINO</v>
      </c>
    </row>
    <row r="5806" spans="1:11" ht="15" customHeight="1" thickBot="1" x14ac:dyDescent="0.25">
      <c r="A5806" t="str">
        <f>CONCATENATE(B5806,C5806,D5806,G5806,E5806,I5806)</f>
        <v>1762019HOMICIDIO411</v>
      </c>
      <c r="B5806" s="4">
        <v>17</v>
      </c>
      <c r="C5806" s="5">
        <v>6</v>
      </c>
      <c r="D5806" s="4">
        <v>2019</v>
      </c>
      <c r="E5806" s="4">
        <v>41</v>
      </c>
      <c r="F5806" s="4" t="s">
        <v>210</v>
      </c>
      <c r="G5806" s="4" t="s">
        <v>12</v>
      </c>
      <c r="H5806" s="4" t="s">
        <v>212</v>
      </c>
      <c r="I5806" s="4">
        <v>1</v>
      </c>
      <c r="J5806" t="str">
        <f>VLOOKUP(A5806,'Município e Sexo'!$A$2:$I$11321,5,FALSE)</f>
        <v>SANTA MARIA DA BOA VISTA</v>
      </c>
      <c r="K5806" t="str">
        <f>VLOOKUP(A5806,'Município e Sexo'!$A$2:$I$11321,7,FALSE)</f>
        <v>MASCULINO</v>
      </c>
    </row>
    <row r="5807" spans="1:11" ht="15" customHeight="1" thickBot="1" x14ac:dyDescent="0.25">
      <c r="A5807" t="str">
        <f>CONCATENATE(B5807,C5807,D5807,G5807,E5807,I5807)</f>
        <v>1862019FEMINICIDIO301</v>
      </c>
      <c r="B5807" s="4">
        <v>18</v>
      </c>
      <c r="C5807" s="5">
        <v>6</v>
      </c>
      <c r="D5807" s="4">
        <v>2019</v>
      </c>
      <c r="E5807" s="4">
        <v>30</v>
      </c>
      <c r="F5807" s="4" t="s">
        <v>210</v>
      </c>
      <c r="G5807" s="4" t="s">
        <v>29</v>
      </c>
      <c r="H5807" s="4" t="s">
        <v>29</v>
      </c>
      <c r="I5807" s="4">
        <v>1</v>
      </c>
      <c r="J5807" t="str">
        <f>VLOOKUP(A5807,'Município e Sexo'!$A$2:$I$11321,5,FALSE)</f>
        <v>ARCOVERDE</v>
      </c>
      <c r="K5807" t="str">
        <f>VLOOKUP(A5807,'Município e Sexo'!$A$2:$I$11321,7,FALSE)</f>
        <v>FEMININO</v>
      </c>
    </row>
    <row r="5808" spans="1:11" ht="15" customHeight="1" thickBot="1" x14ac:dyDescent="0.25">
      <c r="A5808" t="str">
        <f>CONCATENATE(B5808,C5808,D5808,G5808,E5808,I5808)</f>
        <v>1862019HOMICIDIO241</v>
      </c>
      <c r="B5808" s="4">
        <v>18</v>
      </c>
      <c r="C5808" s="5">
        <v>6</v>
      </c>
      <c r="D5808" s="4">
        <v>2019</v>
      </c>
      <c r="E5808" s="4">
        <v>24</v>
      </c>
      <c r="F5808" s="4" t="s">
        <v>210</v>
      </c>
      <c r="G5808" s="4" t="s">
        <v>12</v>
      </c>
      <c r="H5808" s="4" t="s">
        <v>211</v>
      </c>
      <c r="I5808" s="4">
        <v>1</v>
      </c>
      <c r="J5808" t="str">
        <f>VLOOKUP(A5808,'Município e Sexo'!$A$2:$I$11321,5,FALSE)</f>
        <v>JABOATAO DOS GUARARAPES</v>
      </c>
      <c r="K5808" t="str">
        <f>VLOOKUP(A5808,'Município e Sexo'!$A$2:$I$11321,7,FALSE)</f>
        <v>MASCULINO</v>
      </c>
    </row>
    <row r="5809" spans="1:11" ht="15" customHeight="1" thickBot="1" x14ac:dyDescent="0.25">
      <c r="A5809" t="str">
        <f>CONCATENATE(B5809,C5809,D5809,G5809,E5809,I5809)</f>
        <v>1862019HOMICIDIO281</v>
      </c>
      <c r="B5809" s="4">
        <v>18</v>
      </c>
      <c r="C5809" s="5">
        <v>6</v>
      </c>
      <c r="D5809" s="4">
        <v>2019</v>
      </c>
      <c r="E5809" s="4">
        <v>28</v>
      </c>
      <c r="F5809" s="4" t="s">
        <v>210</v>
      </c>
      <c r="G5809" s="4" t="s">
        <v>12</v>
      </c>
      <c r="H5809" s="4" t="s">
        <v>211</v>
      </c>
      <c r="I5809" s="4">
        <v>1</v>
      </c>
      <c r="J5809" t="str">
        <f>VLOOKUP(A5809,'Município e Sexo'!$A$2:$I$11321,5,FALSE)</f>
        <v>JABOATAO DOS GUARARAPES</v>
      </c>
      <c r="K5809" t="str">
        <f>VLOOKUP(A5809,'Município e Sexo'!$A$2:$I$11321,7,FALSE)</f>
        <v>MASCULINO</v>
      </c>
    </row>
    <row r="5810" spans="1:11" ht="15" customHeight="1" thickBot="1" x14ac:dyDescent="0.25">
      <c r="A5810" t="str">
        <f>CONCATENATE(B5810,C5810,D5810,G5810,E5810,I5810)</f>
        <v>1862019HOMICIDIO331</v>
      </c>
      <c r="B5810" s="4">
        <v>18</v>
      </c>
      <c r="C5810" s="5">
        <v>6</v>
      </c>
      <c r="D5810" s="4">
        <v>2019</v>
      </c>
      <c r="E5810" s="4">
        <v>33</v>
      </c>
      <c r="F5810" s="4" t="s">
        <v>210</v>
      </c>
      <c r="G5810" s="4" t="s">
        <v>12</v>
      </c>
      <c r="H5810" s="4" t="s">
        <v>211</v>
      </c>
      <c r="I5810" s="4">
        <v>1</v>
      </c>
      <c r="J5810" t="str">
        <f>VLOOKUP(A5810,'Município e Sexo'!$A$2:$I$11321,5,FALSE)</f>
        <v>PAULISTA</v>
      </c>
      <c r="K5810" t="str">
        <f>VLOOKUP(A5810,'Município e Sexo'!$A$2:$I$11321,7,FALSE)</f>
        <v>MASCULINO</v>
      </c>
    </row>
    <row r="5811" spans="1:11" ht="15" customHeight="1" thickBot="1" x14ac:dyDescent="0.25">
      <c r="A5811" t="str">
        <f>CONCATENATE(B5811,C5811,D5811,G5811,E5811,I5811)</f>
        <v>1962019HOMICIDIO231</v>
      </c>
      <c r="B5811" s="4">
        <v>19</v>
      </c>
      <c r="C5811" s="5">
        <v>6</v>
      </c>
      <c r="D5811" s="4">
        <v>2019</v>
      </c>
      <c r="E5811" s="4">
        <v>23</v>
      </c>
      <c r="F5811" s="4" t="s">
        <v>210</v>
      </c>
      <c r="G5811" s="4" t="s">
        <v>12</v>
      </c>
      <c r="H5811" s="4" t="s">
        <v>213</v>
      </c>
      <c r="I5811" s="4">
        <v>1</v>
      </c>
      <c r="J5811" t="str">
        <f>VLOOKUP(A5811,'Município e Sexo'!$A$2:$I$11321,5,FALSE)</f>
        <v>SIRINHAEM</v>
      </c>
      <c r="K5811" t="str">
        <f>VLOOKUP(A5811,'Município e Sexo'!$A$2:$I$11321,7,FALSE)</f>
        <v>MASCULINO</v>
      </c>
    </row>
    <row r="5812" spans="1:11" ht="15" customHeight="1" thickBot="1" x14ac:dyDescent="0.25">
      <c r="A5812" t="str">
        <f>CONCATENATE(B5812,C5812,D5812,G5812,E5812,I5812)</f>
        <v>1962019HOMICIDIO261</v>
      </c>
      <c r="B5812" s="4">
        <v>19</v>
      </c>
      <c r="C5812" s="5">
        <v>6</v>
      </c>
      <c r="D5812" s="4">
        <v>2019</v>
      </c>
      <c r="E5812" s="4">
        <v>26</v>
      </c>
      <c r="F5812" s="4" t="s">
        <v>210</v>
      </c>
      <c r="G5812" s="4" t="s">
        <v>12</v>
      </c>
      <c r="H5812" s="4" t="s">
        <v>211</v>
      </c>
      <c r="I5812" s="4">
        <v>1</v>
      </c>
      <c r="J5812" t="str">
        <f>VLOOKUP(A5812,'Município e Sexo'!$A$2:$I$11321,5,FALSE)</f>
        <v>ALTINHO</v>
      </c>
      <c r="K5812" t="str">
        <f>VLOOKUP(A5812,'Município e Sexo'!$A$2:$I$11321,7,FALSE)</f>
        <v>MASCULINO</v>
      </c>
    </row>
    <row r="5813" spans="1:11" ht="15" customHeight="1" thickBot="1" x14ac:dyDescent="0.25">
      <c r="A5813" t="str">
        <f>CONCATENATE(B5813,C5813,D5813,G5813,E5813,I5813)</f>
        <v>1962019HOMICIDIO301</v>
      </c>
      <c r="B5813" s="4">
        <v>19</v>
      </c>
      <c r="C5813" s="5">
        <v>6</v>
      </c>
      <c r="D5813" s="4">
        <v>2019</v>
      </c>
      <c r="E5813" s="4">
        <v>30</v>
      </c>
      <c r="F5813" s="4" t="s">
        <v>210</v>
      </c>
      <c r="G5813" s="4" t="s">
        <v>12</v>
      </c>
      <c r="H5813" s="4" t="s">
        <v>213</v>
      </c>
      <c r="I5813" s="4">
        <v>1</v>
      </c>
      <c r="J5813" t="str">
        <f>VLOOKUP(A5813,'Município e Sexo'!$A$2:$I$11321,5,FALSE)</f>
        <v>SIRINHAEM</v>
      </c>
      <c r="K5813" t="str">
        <f>VLOOKUP(A5813,'Município e Sexo'!$A$2:$I$11321,7,FALSE)</f>
        <v>MASCULINO</v>
      </c>
    </row>
    <row r="5814" spans="1:11" ht="15" customHeight="1" thickBot="1" x14ac:dyDescent="0.25">
      <c r="A5814" t="str">
        <f>CONCATENATE(B5814,C5814,D5814,G5814,E5814,I5814)</f>
        <v>1962019HOMICIDIO351</v>
      </c>
      <c r="B5814" s="4">
        <v>19</v>
      </c>
      <c r="C5814" s="5">
        <v>6</v>
      </c>
      <c r="D5814" s="4">
        <v>2019</v>
      </c>
      <c r="E5814" s="4">
        <v>35</v>
      </c>
      <c r="F5814" s="4" t="s">
        <v>214</v>
      </c>
      <c r="G5814" s="4" t="s">
        <v>12</v>
      </c>
      <c r="H5814" s="4" t="s">
        <v>211</v>
      </c>
      <c r="I5814" s="4">
        <v>1</v>
      </c>
      <c r="J5814" t="str">
        <f>VLOOKUP(A5814,'Município e Sexo'!$A$2:$I$11321,5,FALSE)</f>
        <v>LAJEDO</v>
      </c>
      <c r="K5814" t="str">
        <f>VLOOKUP(A5814,'Município e Sexo'!$A$2:$I$11321,7,FALSE)</f>
        <v>MASCULINO</v>
      </c>
    </row>
    <row r="5815" spans="1:11" ht="15" customHeight="1" thickBot="1" x14ac:dyDescent="0.25">
      <c r="A5815" t="str">
        <f>CONCATENATE(B5815,C5815,D5815,G5815,E5815,I5815)</f>
        <v>1962019HOMICIDIO741</v>
      </c>
      <c r="B5815" s="4">
        <v>19</v>
      </c>
      <c r="C5815" s="5">
        <v>6</v>
      </c>
      <c r="D5815" s="4">
        <v>2019</v>
      </c>
      <c r="E5815" s="4">
        <v>74</v>
      </c>
      <c r="F5815" s="4" t="s">
        <v>210</v>
      </c>
      <c r="G5815" s="4" t="s">
        <v>12</v>
      </c>
      <c r="H5815" s="4" t="s">
        <v>213</v>
      </c>
      <c r="I5815" s="4">
        <v>1</v>
      </c>
      <c r="J5815" t="str">
        <f>VLOOKUP(A5815,'Município e Sexo'!$A$2:$I$11321,5,FALSE)</f>
        <v>OLINDA</v>
      </c>
      <c r="K5815" t="str">
        <f>VLOOKUP(A5815,'Município e Sexo'!$A$2:$I$11321,7,FALSE)</f>
        <v>MASCULINO</v>
      </c>
    </row>
    <row r="5816" spans="1:11" ht="15" customHeight="1" thickBot="1" x14ac:dyDescent="0.25">
      <c r="A5816" t="str">
        <f>CONCATENATE(B5816,C5816,D5816,G5816,E5816,I5816)</f>
        <v>1962019HOMICIDIO251</v>
      </c>
      <c r="B5816" s="4">
        <v>19</v>
      </c>
      <c r="C5816" s="5">
        <v>6</v>
      </c>
      <c r="D5816" s="4">
        <v>2019</v>
      </c>
      <c r="E5816" s="4">
        <v>25</v>
      </c>
      <c r="F5816" s="4" t="s">
        <v>210</v>
      </c>
      <c r="G5816" s="4" t="s">
        <v>12</v>
      </c>
      <c r="H5816" s="4" t="s">
        <v>211</v>
      </c>
      <c r="I5816" s="4">
        <v>1</v>
      </c>
      <c r="J5816" t="str">
        <f>VLOOKUP(A5816,'Município e Sexo'!$A$2:$I$11321,5,FALSE)</f>
        <v>PAULISTA</v>
      </c>
      <c r="K5816" t="str">
        <f>VLOOKUP(A5816,'Município e Sexo'!$A$2:$I$11321,7,FALSE)</f>
        <v>MASCULINO</v>
      </c>
    </row>
    <row r="5817" spans="1:11" ht="15" customHeight="1" thickBot="1" x14ac:dyDescent="0.25">
      <c r="A5817" t="str">
        <f>CONCATENATE(B5817,C5817,D5817,G5817,E5817,I5817)</f>
        <v>1962019HOMICIDIO261</v>
      </c>
      <c r="B5817" s="4">
        <v>19</v>
      </c>
      <c r="C5817" s="5">
        <v>6</v>
      </c>
      <c r="D5817" s="4">
        <v>2019</v>
      </c>
      <c r="E5817" s="4">
        <v>26</v>
      </c>
      <c r="F5817" s="4" t="s">
        <v>210</v>
      </c>
      <c r="G5817" s="4" t="s">
        <v>12</v>
      </c>
      <c r="H5817" s="4" t="s">
        <v>211</v>
      </c>
      <c r="I5817" s="4">
        <v>1</v>
      </c>
      <c r="J5817" t="str">
        <f>VLOOKUP(A5817,'Município e Sexo'!$A$2:$I$11321,5,FALSE)</f>
        <v>ALTINHO</v>
      </c>
      <c r="K5817" t="str">
        <f>VLOOKUP(A5817,'Município e Sexo'!$A$2:$I$11321,7,FALSE)</f>
        <v>MASCULINO</v>
      </c>
    </row>
    <row r="5818" spans="1:11" ht="15" customHeight="1" thickBot="1" x14ac:dyDescent="0.25">
      <c r="A5818" t="str">
        <f>CONCATENATE(B5818,C5818,D5818,G5818,E5818,I5818)</f>
        <v>1962019HOMICIDIO341</v>
      </c>
      <c r="B5818" s="4">
        <v>19</v>
      </c>
      <c r="C5818" s="5">
        <v>6</v>
      </c>
      <c r="D5818" s="4">
        <v>2019</v>
      </c>
      <c r="E5818" s="4">
        <v>34</v>
      </c>
      <c r="F5818" s="4" t="s">
        <v>210</v>
      </c>
      <c r="G5818" s="4" t="s">
        <v>12</v>
      </c>
      <c r="H5818" s="4" t="s">
        <v>220</v>
      </c>
      <c r="I5818" s="4">
        <v>1</v>
      </c>
      <c r="J5818" t="str">
        <f>VLOOKUP(A5818,'Município e Sexo'!$A$2:$I$11321,5,FALSE)</f>
        <v>RECIFE</v>
      </c>
      <c r="K5818" t="str">
        <f>VLOOKUP(A5818,'Município e Sexo'!$A$2:$I$11321,7,FALSE)</f>
        <v>MASCULINO</v>
      </c>
    </row>
    <row r="5819" spans="1:11" ht="15" customHeight="1" thickBot="1" x14ac:dyDescent="0.25">
      <c r="A5819" t="str">
        <f>CONCATENATE(B5819,C5819,D5819,G5819,E5819,I5819)</f>
        <v>1962019HOMICIDIO201</v>
      </c>
      <c r="B5819" s="4">
        <v>19</v>
      </c>
      <c r="C5819" s="5">
        <v>6</v>
      </c>
      <c r="D5819" s="4">
        <v>2019</v>
      </c>
      <c r="E5819" s="4">
        <v>20</v>
      </c>
      <c r="F5819" s="4" t="s">
        <v>210</v>
      </c>
      <c r="G5819" s="4" t="s">
        <v>12</v>
      </c>
      <c r="H5819" s="4" t="s">
        <v>211</v>
      </c>
      <c r="I5819" s="4">
        <v>1</v>
      </c>
      <c r="J5819" t="str">
        <f>VLOOKUP(A5819,'Município e Sexo'!$A$2:$I$11321,5,FALSE)</f>
        <v>RECIFE</v>
      </c>
      <c r="K5819" t="str">
        <f>VLOOKUP(A5819,'Município e Sexo'!$A$2:$I$11321,7,FALSE)</f>
        <v>MASCULINO</v>
      </c>
    </row>
    <row r="5820" spans="1:11" ht="15" customHeight="1" thickBot="1" x14ac:dyDescent="0.25">
      <c r="A5820" t="str">
        <f>CONCATENATE(B5820,C5820,D5820,G5820,E5820,I5820)</f>
        <v>1962019HOMICIDIO271</v>
      </c>
      <c r="B5820" s="4">
        <v>19</v>
      </c>
      <c r="C5820" s="5">
        <v>6</v>
      </c>
      <c r="D5820" s="4">
        <v>2019</v>
      </c>
      <c r="E5820" s="4">
        <v>27</v>
      </c>
      <c r="F5820" s="4" t="s">
        <v>210</v>
      </c>
      <c r="G5820" s="4" t="s">
        <v>12</v>
      </c>
      <c r="H5820" s="4" t="s">
        <v>211</v>
      </c>
      <c r="I5820" s="4">
        <v>1</v>
      </c>
      <c r="J5820" t="str">
        <f>VLOOKUP(A5820,'Município e Sexo'!$A$2:$I$11321,5,FALSE)</f>
        <v>RECIFE</v>
      </c>
      <c r="K5820" t="str">
        <f>VLOOKUP(A5820,'Município e Sexo'!$A$2:$I$11321,7,FALSE)</f>
        <v>MASCULINO</v>
      </c>
    </row>
    <row r="5821" spans="1:11" ht="15" customHeight="1" thickBot="1" x14ac:dyDescent="0.25">
      <c r="A5821" t="str">
        <f>CONCATENATE(B5821,C5821,D5821,G5821,E5821,I5821)</f>
        <v>2062019HOMICIDIO211</v>
      </c>
      <c r="B5821" s="4">
        <v>20</v>
      </c>
      <c r="C5821" s="5">
        <v>6</v>
      </c>
      <c r="D5821" s="4">
        <v>2019</v>
      </c>
      <c r="E5821" s="4">
        <v>21</v>
      </c>
      <c r="F5821" s="4" t="s">
        <v>210</v>
      </c>
      <c r="G5821" s="4" t="s">
        <v>12</v>
      </c>
      <c r="H5821" s="4" t="s">
        <v>212</v>
      </c>
      <c r="I5821" s="4">
        <v>1</v>
      </c>
      <c r="J5821" t="str">
        <f>VLOOKUP(A5821,'Município e Sexo'!$A$2:$I$11321,5,FALSE)</f>
        <v>PETROLINA</v>
      </c>
      <c r="K5821" t="str">
        <f>VLOOKUP(A5821,'Município e Sexo'!$A$2:$I$11321,7,FALSE)</f>
        <v>MASCULINO</v>
      </c>
    </row>
    <row r="5822" spans="1:11" ht="15" customHeight="1" thickBot="1" x14ac:dyDescent="0.25">
      <c r="A5822" t="str">
        <f>CONCATENATE(B5822,C5822,D5822,G5822,E5822,I5822)</f>
        <v>2062019HOMICIDIO261</v>
      </c>
      <c r="B5822" s="4">
        <v>20</v>
      </c>
      <c r="C5822" s="5">
        <v>6</v>
      </c>
      <c r="D5822" s="4">
        <v>2019</v>
      </c>
      <c r="E5822" s="4">
        <v>26</v>
      </c>
      <c r="F5822" s="4" t="s">
        <v>210</v>
      </c>
      <c r="G5822" s="4" t="s">
        <v>12</v>
      </c>
      <c r="H5822" s="4" t="s">
        <v>213</v>
      </c>
      <c r="I5822" s="4">
        <v>1</v>
      </c>
      <c r="J5822" t="str">
        <f>VLOOKUP(A5822,'Município e Sexo'!$A$2:$I$11321,5,FALSE)</f>
        <v>ALTINHO</v>
      </c>
      <c r="K5822" t="str">
        <f>VLOOKUP(A5822,'Município e Sexo'!$A$2:$I$11321,7,FALSE)</f>
        <v>MASCULINO</v>
      </c>
    </row>
    <row r="5823" spans="1:11" ht="15" customHeight="1" thickBot="1" x14ac:dyDescent="0.25">
      <c r="A5823" t="str">
        <f>CONCATENATE(B5823,C5823,D5823,G5823,E5823,I5823)</f>
        <v>2062019HOMICIDIO351</v>
      </c>
      <c r="B5823" s="4">
        <v>20</v>
      </c>
      <c r="C5823" s="5">
        <v>6</v>
      </c>
      <c r="D5823" s="4">
        <v>2019</v>
      </c>
      <c r="E5823" s="4">
        <v>35</v>
      </c>
      <c r="F5823" s="4" t="s">
        <v>210</v>
      </c>
      <c r="G5823" s="4" t="s">
        <v>12</v>
      </c>
      <c r="H5823" s="4" t="s">
        <v>211</v>
      </c>
      <c r="I5823" s="4">
        <v>1</v>
      </c>
      <c r="J5823" t="str">
        <f>VLOOKUP(A5823,'Município e Sexo'!$A$2:$I$11321,5,FALSE)</f>
        <v>CABO DE SANTO AGOSTINHO</v>
      </c>
      <c r="K5823" t="str">
        <f>VLOOKUP(A5823,'Município e Sexo'!$A$2:$I$11321,7,FALSE)</f>
        <v>MASCULINO</v>
      </c>
    </row>
    <row r="5824" spans="1:11" ht="15" customHeight="1" thickBot="1" x14ac:dyDescent="0.25">
      <c r="A5824" t="str">
        <f>CONCATENATE(B5824,C5824,D5824,G5824,E5824,I5824)</f>
        <v>2062019LATROCINIO431</v>
      </c>
      <c r="B5824" s="4">
        <v>20</v>
      </c>
      <c r="C5824" s="5">
        <v>6</v>
      </c>
      <c r="D5824" s="4">
        <v>2019</v>
      </c>
      <c r="E5824" s="4">
        <v>43</v>
      </c>
      <c r="F5824" s="4" t="s">
        <v>210</v>
      </c>
      <c r="G5824" s="4" t="s">
        <v>33</v>
      </c>
      <c r="H5824" s="4" t="s">
        <v>215</v>
      </c>
      <c r="I5824" s="4">
        <v>1</v>
      </c>
      <c r="J5824" t="str">
        <f>VLOOKUP(A5824,'Município e Sexo'!$A$2:$I$11321,5,FALSE)</f>
        <v>BEZERROS</v>
      </c>
      <c r="K5824" t="str">
        <f>VLOOKUP(A5824,'Município e Sexo'!$A$2:$I$11321,7,FALSE)</f>
        <v>MASCULINO</v>
      </c>
    </row>
    <row r="5825" spans="1:11" ht="15" customHeight="1" thickBot="1" x14ac:dyDescent="0.25">
      <c r="A5825" t="str">
        <f>CONCATENATE(B5825,C5825,D5825,G5825,E5825,I5825)</f>
        <v>2062019HOMICIDIO661</v>
      </c>
      <c r="B5825" s="4">
        <v>20</v>
      </c>
      <c r="C5825" s="5">
        <v>6</v>
      </c>
      <c r="D5825" s="4">
        <v>2019</v>
      </c>
      <c r="E5825" s="4">
        <v>66</v>
      </c>
      <c r="F5825" s="4" t="s">
        <v>214</v>
      </c>
      <c r="G5825" s="4" t="s">
        <v>12</v>
      </c>
      <c r="H5825" s="4" t="s">
        <v>211</v>
      </c>
      <c r="I5825" s="4">
        <v>1</v>
      </c>
      <c r="J5825" t="str">
        <f>VLOOKUP(A5825,'Município e Sexo'!$A$2:$I$11321,5,FALSE)</f>
        <v>PEDRA</v>
      </c>
      <c r="K5825" t="str">
        <f>VLOOKUP(A5825,'Município e Sexo'!$A$2:$I$11321,7,FALSE)</f>
        <v>MASCULINO</v>
      </c>
    </row>
    <row r="5826" spans="1:11" ht="15" customHeight="1" thickBot="1" x14ac:dyDescent="0.25">
      <c r="A5826" t="str">
        <f>CONCATENATE(B5826,C5826,D5826,G5826,E5826,I5826)</f>
        <v>2062019HOMICIDIO1</v>
      </c>
      <c r="B5826" s="4">
        <v>20</v>
      </c>
      <c r="C5826" s="5">
        <v>6</v>
      </c>
      <c r="D5826" s="4">
        <v>2019</v>
      </c>
      <c r="E5826" s="4"/>
      <c r="F5826" s="4" t="s">
        <v>219</v>
      </c>
      <c r="G5826" s="4" t="s">
        <v>12</v>
      </c>
      <c r="H5826" s="4" t="s">
        <v>211</v>
      </c>
      <c r="I5826" s="4">
        <v>1</v>
      </c>
      <c r="J5826" t="str">
        <f>VLOOKUP(A5826,'Município e Sexo'!$A$2:$I$11321,5,FALSE)</f>
        <v>CARUARU</v>
      </c>
      <c r="K5826" t="str">
        <f>VLOOKUP(A5826,'Município e Sexo'!$A$2:$I$11321,7,FALSE)</f>
        <v>DESCONHECIDO</v>
      </c>
    </row>
    <row r="5827" spans="1:11" ht="15" customHeight="1" thickBot="1" x14ac:dyDescent="0.25">
      <c r="A5827" t="str">
        <f>CONCATENATE(B5827,C5827,D5827,G5827,E5827,"2")</f>
        <v>2062019HOMICIDIO232</v>
      </c>
      <c r="B5827" s="4">
        <v>20</v>
      </c>
      <c r="C5827" s="5">
        <v>6</v>
      </c>
      <c r="D5827" s="4">
        <v>2019</v>
      </c>
      <c r="E5827" s="4">
        <v>23</v>
      </c>
      <c r="F5827" s="4" t="s">
        <v>210</v>
      </c>
      <c r="G5827" s="4" t="s">
        <v>12</v>
      </c>
      <c r="H5827" s="4" t="s">
        <v>211</v>
      </c>
      <c r="I5827" s="4">
        <v>1</v>
      </c>
      <c r="J5827" t="str">
        <f>VLOOKUP(A5827,'Município e Sexo'!$A$2:$I$11321,5,FALSE)</f>
        <v>VITORIA DE SANTO ANTAO</v>
      </c>
      <c r="K5827" t="str">
        <f>VLOOKUP(A5827,'Município e Sexo'!$A$2:$I$11321,7,FALSE)</f>
        <v>MASCULINO</v>
      </c>
    </row>
    <row r="5828" spans="1:11" ht="15" customHeight="1" thickBot="1" x14ac:dyDescent="0.25">
      <c r="A5828" t="str">
        <f>CONCATENATE(B5828,C5828,D5828,G5828,E5828,"2")</f>
        <v>2062019HOMICIDIO232</v>
      </c>
      <c r="B5828" s="4">
        <v>20</v>
      </c>
      <c r="C5828" s="5">
        <v>6</v>
      </c>
      <c r="D5828" s="4">
        <v>2019</v>
      </c>
      <c r="E5828" s="4">
        <v>23</v>
      </c>
      <c r="F5828" s="4" t="s">
        <v>210</v>
      </c>
      <c r="G5828" s="4" t="s">
        <v>12</v>
      </c>
      <c r="H5828" s="4" t="s">
        <v>211</v>
      </c>
      <c r="I5828" s="4">
        <v>1</v>
      </c>
      <c r="J5828" t="str">
        <f>VLOOKUP(A5828,'Município e Sexo'!$A$2:$I$11321,5,FALSE)</f>
        <v>VITORIA DE SANTO ANTAO</v>
      </c>
      <c r="K5828" t="str">
        <f>VLOOKUP(A5828,'Município e Sexo'!$A$2:$I$11321,7,FALSE)</f>
        <v>MASCULINO</v>
      </c>
    </row>
    <row r="5829" spans="1:11" ht="15" customHeight="1" thickBot="1" x14ac:dyDescent="0.25">
      <c r="A5829" t="str">
        <f>CONCATENATE(B5829,C5829,D5829,G5829,E5829,I5829)</f>
        <v>2062019LATROCINIO511</v>
      </c>
      <c r="B5829" s="4">
        <v>20</v>
      </c>
      <c r="C5829" s="5">
        <v>6</v>
      </c>
      <c r="D5829" s="4">
        <v>2019</v>
      </c>
      <c r="E5829" s="4">
        <v>51</v>
      </c>
      <c r="F5829" s="4" t="s">
        <v>210</v>
      </c>
      <c r="G5829" s="4" t="s">
        <v>33</v>
      </c>
      <c r="H5829" s="4" t="s">
        <v>215</v>
      </c>
      <c r="I5829" s="4">
        <v>1</v>
      </c>
      <c r="J5829" t="str">
        <f>VLOOKUP(A5829,'Município e Sexo'!$A$2:$I$11321,5,FALSE)</f>
        <v>SOLIDAO</v>
      </c>
      <c r="K5829" t="str">
        <f>VLOOKUP(A5829,'Município e Sexo'!$A$2:$I$11321,7,FALSE)</f>
        <v>MASCULINO</v>
      </c>
    </row>
    <row r="5830" spans="1:11" ht="15" customHeight="1" thickBot="1" x14ac:dyDescent="0.25">
      <c r="A5830" t="str">
        <f>CONCATENATE(B5830,C5830,D5830,G5830,E5830,I5830)</f>
        <v>2162019HOMICIDIO201</v>
      </c>
      <c r="B5830" s="4">
        <v>21</v>
      </c>
      <c r="C5830" s="5">
        <v>6</v>
      </c>
      <c r="D5830" s="4">
        <v>2019</v>
      </c>
      <c r="E5830" s="4">
        <v>20</v>
      </c>
      <c r="F5830" s="4" t="s">
        <v>210</v>
      </c>
      <c r="G5830" s="4" t="s">
        <v>12</v>
      </c>
      <c r="H5830" s="4" t="s">
        <v>217</v>
      </c>
      <c r="I5830" s="4">
        <v>1</v>
      </c>
      <c r="J5830" t="str">
        <f>VLOOKUP(A5830,'Município e Sexo'!$A$2:$I$11321,5,FALSE)</f>
        <v>AMARAJI</v>
      </c>
      <c r="K5830" t="str">
        <f>VLOOKUP(A5830,'Município e Sexo'!$A$2:$I$11321,7,FALSE)</f>
        <v>MASCULINO</v>
      </c>
    </row>
    <row r="5831" spans="1:11" ht="15" customHeight="1" thickBot="1" x14ac:dyDescent="0.25">
      <c r="A5831" t="str">
        <f>CONCATENATE(B5831,C5831,D5831,G5831,E5831,I5831)</f>
        <v>2162019HOMICIDIO331</v>
      </c>
      <c r="B5831" s="4">
        <v>21</v>
      </c>
      <c r="C5831" s="5">
        <v>6</v>
      </c>
      <c r="D5831" s="4">
        <v>2019</v>
      </c>
      <c r="E5831" s="4">
        <v>33</v>
      </c>
      <c r="F5831" s="4" t="s">
        <v>210</v>
      </c>
      <c r="G5831" s="4" t="s">
        <v>12</v>
      </c>
      <c r="H5831" s="4" t="s">
        <v>212</v>
      </c>
      <c r="I5831" s="4">
        <v>1</v>
      </c>
      <c r="J5831" t="str">
        <f>VLOOKUP(A5831,'Município e Sexo'!$A$2:$I$11321,5,FALSE)</f>
        <v>GAMELEIRA</v>
      </c>
      <c r="K5831" t="str">
        <f>VLOOKUP(A5831,'Município e Sexo'!$A$2:$I$11321,7,FALSE)</f>
        <v>MASCULINO</v>
      </c>
    </row>
    <row r="5832" spans="1:11" ht="15" customHeight="1" thickBot="1" x14ac:dyDescent="0.25">
      <c r="A5832" t="str">
        <f>CONCATENATE(B5832,C5832,D5832,G5832,E5832,I5832)</f>
        <v>2162019HOMICIDIO491</v>
      </c>
      <c r="B5832" s="4">
        <v>21</v>
      </c>
      <c r="C5832" s="5">
        <v>6</v>
      </c>
      <c r="D5832" s="4">
        <v>2019</v>
      </c>
      <c r="E5832" s="4">
        <v>49</v>
      </c>
      <c r="F5832" s="4" t="s">
        <v>210</v>
      </c>
      <c r="G5832" s="4" t="s">
        <v>12</v>
      </c>
      <c r="H5832" s="4" t="s">
        <v>212</v>
      </c>
      <c r="I5832" s="4">
        <v>1</v>
      </c>
      <c r="J5832" t="str">
        <f>VLOOKUP(A5832,'Município e Sexo'!$A$2:$I$11321,5,FALSE)</f>
        <v>OROCO</v>
      </c>
      <c r="K5832" t="str">
        <f>VLOOKUP(A5832,'Município e Sexo'!$A$2:$I$11321,7,FALSE)</f>
        <v>MASCULINO</v>
      </c>
    </row>
    <row r="5833" spans="1:11" ht="15" customHeight="1" thickBot="1" x14ac:dyDescent="0.25">
      <c r="A5833" t="str">
        <f>CONCATENATE(B5833,C5833,D5833,G5833,E5833,I5833)</f>
        <v>2162019HOMICIDIO151</v>
      </c>
      <c r="B5833" s="4">
        <v>21</v>
      </c>
      <c r="C5833" s="5">
        <v>6</v>
      </c>
      <c r="D5833" s="4">
        <v>2019</v>
      </c>
      <c r="E5833" s="4">
        <v>15</v>
      </c>
      <c r="F5833" s="4" t="s">
        <v>210</v>
      </c>
      <c r="G5833" s="4" t="s">
        <v>12</v>
      </c>
      <c r="H5833" s="4" t="s">
        <v>211</v>
      </c>
      <c r="I5833" s="4">
        <v>1</v>
      </c>
      <c r="J5833" t="str">
        <f>VLOOKUP(A5833,'Município e Sexo'!$A$2:$I$11321,5,FALSE)</f>
        <v>JABOATAO DOS GUARARAPES</v>
      </c>
      <c r="K5833" t="str">
        <f>VLOOKUP(A5833,'Município e Sexo'!$A$2:$I$11321,7,FALSE)</f>
        <v>MASCULINO</v>
      </c>
    </row>
    <row r="5834" spans="1:11" ht="15" customHeight="1" thickBot="1" x14ac:dyDescent="0.25">
      <c r="A5834" t="str">
        <f>CONCATENATE(B5834,C5834,D5834,G5834,E5834,I5834)</f>
        <v>2162019HOMICIDIO201</v>
      </c>
      <c r="B5834" s="4">
        <v>21</v>
      </c>
      <c r="C5834" s="5">
        <v>6</v>
      </c>
      <c r="D5834" s="4">
        <v>2019</v>
      </c>
      <c r="E5834" s="4">
        <v>20</v>
      </c>
      <c r="F5834" s="4" t="s">
        <v>210</v>
      </c>
      <c r="G5834" s="4" t="s">
        <v>12</v>
      </c>
      <c r="H5834" s="4" t="s">
        <v>211</v>
      </c>
      <c r="I5834" s="4">
        <v>1</v>
      </c>
      <c r="J5834" t="str">
        <f>VLOOKUP(A5834,'Município e Sexo'!$A$2:$I$11321,5,FALSE)</f>
        <v>AMARAJI</v>
      </c>
      <c r="K5834" t="str">
        <f>VLOOKUP(A5834,'Município e Sexo'!$A$2:$I$11321,7,FALSE)</f>
        <v>MASCULINO</v>
      </c>
    </row>
    <row r="5835" spans="1:11" ht="15" customHeight="1" thickBot="1" x14ac:dyDescent="0.25">
      <c r="A5835" t="str">
        <f>CONCATENATE(B5835,C5835,D5835,G5835,E5835,I5835)</f>
        <v>2162019HOMICIDIO221</v>
      </c>
      <c r="B5835" s="4">
        <v>21</v>
      </c>
      <c r="C5835" s="5">
        <v>6</v>
      </c>
      <c r="D5835" s="4">
        <v>2019</v>
      </c>
      <c r="E5835" s="4">
        <v>22</v>
      </c>
      <c r="F5835" s="4" t="s">
        <v>210</v>
      </c>
      <c r="G5835" s="4" t="s">
        <v>12</v>
      </c>
      <c r="H5835" s="4" t="s">
        <v>211</v>
      </c>
      <c r="I5835" s="4">
        <v>1</v>
      </c>
      <c r="J5835" t="str">
        <f>VLOOKUP(A5835,'Município e Sexo'!$A$2:$I$11321,5,FALSE)</f>
        <v>ESCADA</v>
      </c>
      <c r="K5835" t="str">
        <f>VLOOKUP(A5835,'Município e Sexo'!$A$2:$I$11321,7,FALSE)</f>
        <v>MASCULINO</v>
      </c>
    </row>
    <row r="5836" spans="1:11" ht="15" customHeight="1" thickBot="1" x14ac:dyDescent="0.25">
      <c r="A5836" t="str">
        <f>CONCATENATE(B5836,C5836,D5836,G5836,E5836,I5836)</f>
        <v>2162019HOMICIDIO161</v>
      </c>
      <c r="B5836" s="4">
        <v>21</v>
      </c>
      <c r="C5836" s="5">
        <v>6</v>
      </c>
      <c r="D5836" s="4">
        <v>2019</v>
      </c>
      <c r="E5836" s="4">
        <v>16</v>
      </c>
      <c r="F5836" s="4" t="s">
        <v>210</v>
      </c>
      <c r="G5836" s="4" t="s">
        <v>12</v>
      </c>
      <c r="H5836" s="4" t="s">
        <v>212</v>
      </c>
      <c r="I5836" s="4">
        <v>1</v>
      </c>
      <c r="J5836" t="str">
        <f>VLOOKUP(A5836,'Município e Sexo'!$A$2:$I$11321,5,FALSE)</f>
        <v>CABO DE SANTO AGOSTINHO</v>
      </c>
      <c r="K5836" t="str">
        <f>VLOOKUP(A5836,'Município e Sexo'!$A$2:$I$11321,7,FALSE)</f>
        <v>FEMININO</v>
      </c>
    </row>
    <row r="5837" spans="1:11" ht="15" customHeight="1" thickBot="1" x14ac:dyDescent="0.25">
      <c r="A5837" t="str">
        <f>CONCATENATE(B5837,C5837,D5837,G5837,E5837,I5837)</f>
        <v>2162019HOMICIDIO261</v>
      </c>
      <c r="B5837" s="4">
        <v>21</v>
      </c>
      <c r="C5837" s="5">
        <v>6</v>
      </c>
      <c r="D5837" s="4">
        <v>2019</v>
      </c>
      <c r="E5837" s="4">
        <v>26</v>
      </c>
      <c r="F5837" s="4" t="s">
        <v>210</v>
      </c>
      <c r="G5837" s="4" t="s">
        <v>12</v>
      </c>
      <c r="H5837" s="4" t="s">
        <v>211</v>
      </c>
      <c r="I5837" s="4">
        <v>1</v>
      </c>
      <c r="J5837" t="str">
        <f>VLOOKUP(A5837,'Município e Sexo'!$A$2:$I$11321,5,FALSE)</f>
        <v>GLORIA DO GOITA</v>
      </c>
      <c r="K5837" t="str">
        <f>VLOOKUP(A5837,'Município e Sexo'!$A$2:$I$11321,7,FALSE)</f>
        <v>MASCULINO</v>
      </c>
    </row>
    <row r="5838" spans="1:11" ht="15" customHeight="1" thickBot="1" x14ac:dyDescent="0.25">
      <c r="A5838" t="str">
        <f>CONCATENATE(B5838,C5838,D5838,G5838,E5838,I5838)</f>
        <v>2162019HOMICIDIO201</v>
      </c>
      <c r="B5838" s="4">
        <v>21</v>
      </c>
      <c r="C5838" s="5">
        <v>6</v>
      </c>
      <c r="D5838" s="4">
        <v>2019</v>
      </c>
      <c r="E5838" s="4">
        <v>20</v>
      </c>
      <c r="F5838" s="4" t="s">
        <v>210</v>
      </c>
      <c r="G5838" s="4" t="s">
        <v>12</v>
      </c>
      <c r="H5838" s="4" t="s">
        <v>211</v>
      </c>
      <c r="I5838" s="4">
        <v>1</v>
      </c>
      <c r="J5838" t="str">
        <f>VLOOKUP(A5838,'Município e Sexo'!$A$2:$I$11321,5,FALSE)</f>
        <v>AMARAJI</v>
      </c>
      <c r="K5838" t="str">
        <f>VLOOKUP(A5838,'Município e Sexo'!$A$2:$I$11321,7,FALSE)</f>
        <v>MASCULINO</v>
      </c>
    </row>
    <row r="5839" spans="1:11" ht="15" customHeight="1" thickBot="1" x14ac:dyDescent="0.25">
      <c r="A5839" t="str">
        <f>CONCATENATE(B5839,C5839,D5839,G5839,E5839,I5839)</f>
        <v>2162019HOMICIDIO201</v>
      </c>
      <c r="B5839" s="4">
        <v>21</v>
      </c>
      <c r="C5839" s="5">
        <v>6</v>
      </c>
      <c r="D5839" s="4">
        <v>2019</v>
      </c>
      <c r="E5839" s="4">
        <v>20</v>
      </c>
      <c r="F5839" s="4" t="s">
        <v>210</v>
      </c>
      <c r="G5839" s="4" t="s">
        <v>12</v>
      </c>
      <c r="H5839" s="4" t="s">
        <v>211</v>
      </c>
      <c r="I5839" s="4">
        <v>1</v>
      </c>
      <c r="J5839" t="str">
        <f>VLOOKUP(A5839,'Município e Sexo'!$A$2:$I$11321,5,FALSE)</f>
        <v>AMARAJI</v>
      </c>
      <c r="K5839" t="str">
        <f>VLOOKUP(A5839,'Município e Sexo'!$A$2:$I$11321,7,FALSE)</f>
        <v>MASCULINO</v>
      </c>
    </row>
    <row r="5840" spans="1:11" ht="15" customHeight="1" thickBot="1" x14ac:dyDescent="0.25">
      <c r="A5840" t="str">
        <f>CONCATENATE(B5840,C5840,D5840,G5840,E5840,I5840)</f>
        <v>2162019HOMICIDIO301</v>
      </c>
      <c r="B5840" s="4">
        <v>21</v>
      </c>
      <c r="C5840" s="5">
        <v>6</v>
      </c>
      <c r="D5840" s="4">
        <v>2019</v>
      </c>
      <c r="E5840" s="4">
        <v>30</v>
      </c>
      <c r="F5840" s="4" t="s">
        <v>210</v>
      </c>
      <c r="G5840" s="4" t="s">
        <v>12</v>
      </c>
      <c r="H5840" s="4" t="s">
        <v>211</v>
      </c>
      <c r="I5840" s="4">
        <v>1</v>
      </c>
      <c r="J5840" t="str">
        <f>VLOOKUP(A5840,'Município e Sexo'!$A$2:$I$11321,5,FALSE)</f>
        <v>RECIFE</v>
      </c>
      <c r="K5840" t="str">
        <f>VLOOKUP(A5840,'Município e Sexo'!$A$2:$I$11321,7,FALSE)</f>
        <v>MASCULINO</v>
      </c>
    </row>
    <row r="5841" spans="1:11" ht="15" customHeight="1" thickBot="1" x14ac:dyDescent="0.25">
      <c r="A5841" t="str">
        <f>CONCATENATE(B5841,C5841,D5841,G5841,E5841,I5841)</f>
        <v>2162019HOMICIDIO331</v>
      </c>
      <c r="B5841" s="4">
        <v>21</v>
      </c>
      <c r="C5841" s="5">
        <v>6</v>
      </c>
      <c r="D5841" s="4">
        <v>2019</v>
      </c>
      <c r="E5841" s="4">
        <v>33</v>
      </c>
      <c r="F5841" s="4" t="s">
        <v>210</v>
      </c>
      <c r="G5841" s="4" t="s">
        <v>12</v>
      </c>
      <c r="H5841" s="4" t="s">
        <v>212</v>
      </c>
      <c r="I5841" s="4">
        <v>1</v>
      </c>
      <c r="J5841" t="str">
        <f>VLOOKUP(A5841,'Município e Sexo'!$A$2:$I$11321,5,FALSE)</f>
        <v>GAMELEIRA</v>
      </c>
      <c r="K5841" t="str">
        <f>VLOOKUP(A5841,'Município e Sexo'!$A$2:$I$11321,7,FALSE)</f>
        <v>MASCULINO</v>
      </c>
    </row>
    <row r="5842" spans="1:11" ht="15" customHeight="1" thickBot="1" x14ac:dyDescent="0.25">
      <c r="A5842" t="str">
        <f>CONCATENATE(B5842,C5842,D5842,G5842,E5842,I5842)</f>
        <v>2162019HOMICIDIO441</v>
      </c>
      <c r="B5842" s="4">
        <v>21</v>
      </c>
      <c r="C5842" s="5">
        <v>6</v>
      </c>
      <c r="D5842" s="4">
        <v>2019</v>
      </c>
      <c r="E5842" s="4">
        <v>44</v>
      </c>
      <c r="F5842" s="4" t="s">
        <v>210</v>
      </c>
      <c r="G5842" s="4" t="s">
        <v>12</v>
      </c>
      <c r="H5842" s="4" t="s">
        <v>212</v>
      </c>
      <c r="I5842" s="4">
        <v>1</v>
      </c>
      <c r="J5842" t="str">
        <f>VLOOKUP(A5842,'Município e Sexo'!$A$2:$I$11321,5,FALSE)</f>
        <v>SERRA TALHADA</v>
      </c>
      <c r="K5842" t="str">
        <f>VLOOKUP(A5842,'Município e Sexo'!$A$2:$I$11321,7,FALSE)</f>
        <v>MASCULINO</v>
      </c>
    </row>
    <row r="5843" spans="1:11" ht="15" customHeight="1" thickBot="1" x14ac:dyDescent="0.25">
      <c r="A5843" t="str">
        <f>CONCATENATE(B5843,C5843,D5843,G5843,E5843,I5843)</f>
        <v>2162019HOMICIDIO501</v>
      </c>
      <c r="B5843" s="4">
        <v>21</v>
      </c>
      <c r="C5843" s="5">
        <v>6</v>
      </c>
      <c r="D5843" s="4">
        <v>2019</v>
      </c>
      <c r="E5843" s="4">
        <v>50</v>
      </c>
      <c r="F5843" s="4" t="s">
        <v>210</v>
      </c>
      <c r="G5843" s="4" t="s">
        <v>12</v>
      </c>
      <c r="H5843" s="4" t="s">
        <v>211</v>
      </c>
      <c r="I5843" s="4">
        <v>1</v>
      </c>
      <c r="J5843" t="str">
        <f>VLOOKUP(A5843,'Município e Sexo'!$A$2:$I$11321,5,FALSE)</f>
        <v>AMARAJI</v>
      </c>
      <c r="K5843" t="str">
        <f>VLOOKUP(A5843,'Município e Sexo'!$A$2:$I$11321,7,FALSE)</f>
        <v>MASCULINO</v>
      </c>
    </row>
    <row r="5844" spans="1:11" ht="15" customHeight="1" thickBot="1" x14ac:dyDescent="0.25">
      <c r="A5844" t="str">
        <f>CONCATENATE(B5844,C5844,D5844,G5844,E5844,I5844)</f>
        <v>2262019HOMICIDIO461</v>
      </c>
      <c r="B5844" s="4">
        <v>22</v>
      </c>
      <c r="C5844" s="5">
        <v>6</v>
      </c>
      <c r="D5844" s="4">
        <v>2019</v>
      </c>
      <c r="E5844" s="4">
        <v>46</v>
      </c>
      <c r="F5844" s="4" t="s">
        <v>214</v>
      </c>
      <c r="G5844" s="4" t="s">
        <v>12</v>
      </c>
      <c r="H5844" s="4" t="s">
        <v>212</v>
      </c>
      <c r="I5844" s="4">
        <v>1</v>
      </c>
      <c r="J5844" t="str">
        <f>VLOOKUP(A5844,'Município e Sexo'!$A$2:$I$11321,5,FALSE)</f>
        <v>PETROLINA</v>
      </c>
      <c r="K5844" t="str">
        <f>VLOOKUP(A5844,'Município e Sexo'!$A$2:$I$11321,7,FALSE)</f>
        <v>MASCULINO</v>
      </c>
    </row>
    <row r="5845" spans="1:11" ht="15" customHeight="1" thickBot="1" x14ac:dyDescent="0.25">
      <c r="A5845" t="str">
        <f>CONCATENATE(B5845,C5845,D5845,G5845,E5845,I5845)</f>
        <v>2262019HOMICIDIO201</v>
      </c>
      <c r="B5845" s="4">
        <v>22</v>
      </c>
      <c r="C5845" s="5">
        <v>6</v>
      </c>
      <c r="D5845" s="4">
        <v>2019</v>
      </c>
      <c r="E5845" s="4">
        <v>20</v>
      </c>
      <c r="F5845" s="4" t="s">
        <v>210</v>
      </c>
      <c r="G5845" s="4" t="s">
        <v>12</v>
      </c>
      <c r="H5845" s="4" t="s">
        <v>211</v>
      </c>
      <c r="I5845" s="4">
        <v>1</v>
      </c>
      <c r="J5845" t="str">
        <f>VLOOKUP(A5845,'Município e Sexo'!$A$2:$I$11321,5,FALSE)</f>
        <v>CARUARU</v>
      </c>
      <c r="K5845" t="str">
        <f>VLOOKUP(A5845,'Município e Sexo'!$A$2:$I$11321,7,FALSE)</f>
        <v>MASCULINO</v>
      </c>
    </row>
    <row r="5846" spans="1:11" ht="15" customHeight="1" thickBot="1" x14ac:dyDescent="0.25">
      <c r="A5846" t="str">
        <f>CONCATENATE(B5846,C5846,D5846,G5846,E5846,I5846)</f>
        <v>2262019HOMICIDIO201</v>
      </c>
      <c r="B5846" s="4">
        <v>22</v>
      </c>
      <c r="C5846" s="5">
        <v>6</v>
      </c>
      <c r="D5846" s="4">
        <v>2019</v>
      </c>
      <c r="E5846" s="4">
        <v>20</v>
      </c>
      <c r="F5846" s="4" t="s">
        <v>210</v>
      </c>
      <c r="G5846" s="4" t="s">
        <v>12</v>
      </c>
      <c r="H5846" s="4" t="s">
        <v>211</v>
      </c>
      <c r="I5846" s="4">
        <v>1</v>
      </c>
      <c r="J5846" t="str">
        <f>VLOOKUP(A5846,'Município e Sexo'!$A$2:$I$11321,5,FALSE)</f>
        <v>CARUARU</v>
      </c>
      <c r="K5846" t="str">
        <f>VLOOKUP(A5846,'Município e Sexo'!$A$2:$I$11321,7,FALSE)</f>
        <v>MASCULINO</v>
      </c>
    </row>
    <row r="5847" spans="1:11" ht="15" customHeight="1" thickBot="1" x14ac:dyDescent="0.25">
      <c r="A5847" t="str">
        <f>CONCATENATE(B5847,C5847,D5847,G5847,E5847,I5847)</f>
        <v>2262019HOMICIDIO211</v>
      </c>
      <c r="B5847" s="4">
        <v>22</v>
      </c>
      <c r="C5847" s="5">
        <v>6</v>
      </c>
      <c r="D5847" s="4">
        <v>2019</v>
      </c>
      <c r="E5847" s="4">
        <v>21</v>
      </c>
      <c r="F5847" s="4" t="s">
        <v>210</v>
      </c>
      <c r="G5847" s="4" t="s">
        <v>12</v>
      </c>
      <c r="H5847" s="4" t="s">
        <v>211</v>
      </c>
      <c r="I5847" s="4">
        <v>1</v>
      </c>
      <c r="J5847" t="str">
        <f>VLOOKUP(A5847,'Município e Sexo'!$A$2:$I$11321,5,FALSE)</f>
        <v>CARUARU</v>
      </c>
      <c r="K5847" t="str">
        <f>VLOOKUP(A5847,'Município e Sexo'!$A$2:$I$11321,7,FALSE)</f>
        <v>MASCULINO</v>
      </c>
    </row>
    <row r="5848" spans="1:11" ht="15" customHeight="1" thickBot="1" x14ac:dyDescent="0.25">
      <c r="A5848" t="str">
        <f>CONCATENATE(B5848,C5848,D5848,G5848,E5848,I5848)</f>
        <v>2262019HOMICIDIO241</v>
      </c>
      <c r="B5848" s="4">
        <v>22</v>
      </c>
      <c r="C5848" s="5">
        <v>6</v>
      </c>
      <c r="D5848" s="4">
        <v>2019</v>
      </c>
      <c r="E5848" s="4">
        <v>24</v>
      </c>
      <c r="F5848" s="4" t="s">
        <v>210</v>
      </c>
      <c r="G5848" s="4" t="s">
        <v>12</v>
      </c>
      <c r="H5848" s="4" t="s">
        <v>211</v>
      </c>
      <c r="I5848" s="4">
        <v>1</v>
      </c>
      <c r="J5848" t="str">
        <f>VLOOKUP(A5848,'Município e Sexo'!$A$2:$I$11321,5,FALSE)</f>
        <v>CARUARU</v>
      </c>
      <c r="K5848" t="str">
        <f>VLOOKUP(A5848,'Município e Sexo'!$A$2:$I$11321,7,FALSE)</f>
        <v>MASCULINO</v>
      </c>
    </row>
    <row r="5849" spans="1:11" ht="15" customHeight="1" thickBot="1" x14ac:dyDescent="0.25">
      <c r="A5849" t="str">
        <f>CONCATENATE(B5849,C5849,D5849,G5849,E5849,I5849)</f>
        <v>2262019HOMICIDIO281</v>
      </c>
      <c r="B5849" s="4">
        <v>22</v>
      </c>
      <c r="C5849" s="5">
        <v>6</v>
      </c>
      <c r="D5849" s="4">
        <v>2019</v>
      </c>
      <c r="E5849" s="4">
        <v>28</v>
      </c>
      <c r="F5849" s="4" t="s">
        <v>210</v>
      </c>
      <c r="G5849" s="4" t="s">
        <v>12</v>
      </c>
      <c r="H5849" s="4" t="s">
        <v>211</v>
      </c>
      <c r="I5849" s="4">
        <v>1</v>
      </c>
      <c r="J5849" t="str">
        <f>VLOOKUP(A5849,'Município e Sexo'!$A$2:$I$11321,5,FALSE)</f>
        <v>CARUARU</v>
      </c>
      <c r="K5849" t="str">
        <f>VLOOKUP(A5849,'Município e Sexo'!$A$2:$I$11321,7,FALSE)</f>
        <v>MASCULINO</v>
      </c>
    </row>
    <row r="5850" spans="1:11" ht="15" customHeight="1" thickBot="1" x14ac:dyDescent="0.25">
      <c r="A5850" t="str">
        <f>CONCATENATE(B5850,C5850,D5850,G5850,E5850,I5850)</f>
        <v>2262019HOMICIDIO531</v>
      </c>
      <c r="B5850" s="4">
        <v>22</v>
      </c>
      <c r="C5850" s="5">
        <v>6</v>
      </c>
      <c r="D5850" s="4">
        <v>2019</v>
      </c>
      <c r="E5850" s="4">
        <v>53</v>
      </c>
      <c r="F5850" s="4" t="s">
        <v>210</v>
      </c>
      <c r="G5850" s="4" t="s">
        <v>12</v>
      </c>
      <c r="H5850" s="4" t="s">
        <v>212</v>
      </c>
      <c r="I5850" s="4">
        <v>1</v>
      </c>
      <c r="J5850" t="str">
        <f>VLOOKUP(A5850,'Município e Sexo'!$A$2:$I$11321,5,FALSE)</f>
        <v>RECIFE</v>
      </c>
      <c r="K5850" t="str">
        <f>VLOOKUP(A5850,'Município e Sexo'!$A$2:$I$11321,7,FALSE)</f>
        <v>MASCULINO</v>
      </c>
    </row>
    <row r="5851" spans="1:11" ht="15" customHeight="1" thickBot="1" x14ac:dyDescent="0.25">
      <c r="A5851" t="str">
        <f>CONCATENATE(B5851,C5851,D5851,G5851,E5851,I5851)</f>
        <v>2262019HOMICIDIO131</v>
      </c>
      <c r="B5851" s="4">
        <v>22</v>
      </c>
      <c r="C5851" s="5">
        <v>6</v>
      </c>
      <c r="D5851" s="4">
        <v>2019</v>
      </c>
      <c r="E5851" s="4">
        <v>13</v>
      </c>
      <c r="F5851" s="4" t="s">
        <v>210</v>
      </c>
      <c r="G5851" s="4" t="s">
        <v>12</v>
      </c>
      <c r="H5851" s="4" t="s">
        <v>211</v>
      </c>
      <c r="I5851" s="4">
        <v>1</v>
      </c>
      <c r="J5851" t="str">
        <f>VLOOKUP(A5851,'Município e Sexo'!$A$2:$I$11321,5,FALSE)</f>
        <v>MORENO</v>
      </c>
      <c r="K5851" t="str">
        <f>VLOOKUP(A5851,'Município e Sexo'!$A$2:$I$11321,7,FALSE)</f>
        <v>MASCULINO</v>
      </c>
    </row>
    <row r="5852" spans="1:11" ht="15" customHeight="1" thickBot="1" x14ac:dyDescent="0.25">
      <c r="A5852" t="str">
        <f>CONCATENATE(B5852,C5852,D5852,G5852,E5852,I5852)</f>
        <v>2262019HOMICIDIO361</v>
      </c>
      <c r="B5852" s="4">
        <v>22</v>
      </c>
      <c r="C5852" s="5">
        <v>6</v>
      </c>
      <c r="D5852" s="4">
        <v>2019</v>
      </c>
      <c r="E5852" s="4">
        <v>36</v>
      </c>
      <c r="F5852" s="4" t="s">
        <v>210</v>
      </c>
      <c r="G5852" s="4" t="s">
        <v>12</v>
      </c>
      <c r="H5852" s="4" t="s">
        <v>211</v>
      </c>
      <c r="I5852" s="4">
        <v>1</v>
      </c>
      <c r="J5852" t="str">
        <f>VLOOKUP(A5852,'Município e Sexo'!$A$2:$I$11321,5,FALSE)</f>
        <v>PETROLINA</v>
      </c>
      <c r="K5852" t="str">
        <f>VLOOKUP(A5852,'Município e Sexo'!$A$2:$I$11321,7,FALSE)</f>
        <v>MASCULINO</v>
      </c>
    </row>
    <row r="5853" spans="1:11" ht="15" customHeight="1" thickBot="1" x14ac:dyDescent="0.25">
      <c r="A5853" t="str">
        <f>CONCATENATE(B5853,C5853,D5853,G5853,E5853,I5853)</f>
        <v>2262019HOMICIDIO511</v>
      </c>
      <c r="B5853" s="4">
        <v>22</v>
      </c>
      <c r="C5853" s="5">
        <v>6</v>
      </c>
      <c r="D5853" s="4">
        <v>2019</v>
      </c>
      <c r="E5853" s="4">
        <v>51</v>
      </c>
      <c r="F5853" s="4" t="s">
        <v>210</v>
      </c>
      <c r="G5853" s="4" t="s">
        <v>12</v>
      </c>
      <c r="H5853" s="4" t="s">
        <v>212</v>
      </c>
      <c r="I5853" s="4">
        <v>1</v>
      </c>
      <c r="J5853" t="str">
        <f>VLOOKUP(A5853,'Município e Sexo'!$A$2:$I$11321,5,FALSE)</f>
        <v>SAO JOAO</v>
      </c>
      <c r="K5853" t="str">
        <f>VLOOKUP(A5853,'Município e Sexo'!$A$2:$I$11321,7,FALSE)</f>
        <v>MASCULINO</v>
      </c>
    </row>
    <row r="5854" spans="1:11" ht="15" customHeight="1" thickBot="1" x14ac:dyDescent="0.25">
      <c r="A5854" t="str">
        <f>CONCATENATE(B5854,C5854,D5854,G5854,E5854,I5854)</f>
        <v>2262019HOMICIDIO1</v>
      </c>
      <c r="B5854" s="4">
        <v>22</v>
      </c>
      <c r="C5854" s="5">
        <v>6</v>
      </c>
      <c r="D5854" s="4">
        <v>2019</v>
      </c>
      <c r="E5854" s="4"/>
      <c r="F5854" s="4" t="s">
        <v>210</v>
      </c>
      <c r="G5854" s="4" t="s">
        <v>12</v>
      </c>
      <c r="H5854" s="4" t="s">
        <v>211</v>
      </c>
      <c r="I5854" s="4">
        <v>1</v>
      </c>
      <c r="J5854" t="str">
        <f>VLOOKUP(A5854,'Município e Sexo'!$A$2:$I$11321,5,FALSE)</f>
        <v>RECIFE</v>
      </c>
      <c r="K5854" t="str">
        <f>VLOOKUP(A5854,'Município e Sexo'!$A$2:$I$11321,7,FALSE)</f>
        <v>MASCULINO</v>
      </c>
    </row>
    <row r="5855" spans="1:11" ht="15" customHeight="1" thickBot="1" x14ac:dyDescent="0.25">
      <c r="A5855" t="str">
        <f>CONCATENATE(B5855,C5855,D5855,G5855,E5855,I5855)</f>
        <v>2362019HOMICIDIO231</v>
      </c>
      <c r="B5855" s="4">
        <v>23</v>
      </c>
      <c r="C5855" s="5">
        <v>6</v>
      </c>
      <c r="D5855" s="4">
        <v>2019</v>
      </c>
      <c r="E5855" s="4">
        <v>23</v>
      </c>
      <c r="F5855" s="4" t="s">
        <v>210</v>
      </c>
      <c r="G5855" s="4" t="s">
        <v>12</v>
      </c>
      <c r="H5855" s="4" t="s">
        <v>212</v>
      </c>
      <c r="I5855" s="4">
        <v>1</v>
      </c>
      <c r="J5855" t="str">
        <f>VLOOKUP(A5855,'Município e Sexo'!$A$2:$I$11321,5,FALSE)</f>
        <v>RECIFE</v>
      </c>
      <c r="K5855" t="str">
        <f>VLOOKUP(A5855,'Município e Sexo'!$A$2:$I$11321,7,FALSE)</f>
        <v>MASCULINO</v>
      </c>
    </row>
    <row r="5856" spans="1:11" ht="15" customHeight="1" thickBot="1" x14ac:dyDescent="0.25">
      <c r="A5856" t="str">
        <f>CONCATENATE(B5856,C5856,D5856,G5856,E5856,I5856)</f>
        <v>2362019HOMICIDIO381</v>
      </c>
      <c r="B5856" s="4">
        <v>23</v>
      </c>
      <c r="C5856" s="5">
        <v>6</v>
      </c>
      <c r="D5856" s="4">
        <v>2019</v>
      </c>
      <c r="E5856" s="4">
        <v>38</v>
      </c>
      <c r="F5856" s="4" t="s">
        <v>210</v>
      </c>
      <c r="G5856" s="4" t="s">
        <v>12</v>
      </c>
      <c r="H5856" s="4" t="s">
        <v>211</v>
      </c>
      <c r="I5856" s="4">
        <v>1</v>
      </c>
      <c r="J5856" t="str">
        <f>VLOOKUP(A5856,'Município e Sexo'!$A$2:$I$11321,5,FALSE)</f>
        <v>RECIFE</v>
      </c>
      <c r="K5856" t="str">
        <f>VLOOKUP(A5856,'Município e Sexo'!$A$2:$I$11321,7,FALSE)</f>
        <v>MASCULINO</v>
      </c>
    </row>
    <row r="5857" spans="1:11" ht="15" customHeight="1" thickBot="1" x14ac:dyDescent="0.25">
      <c r="A5857" t="str">
        <f>CONCATENATE(B5857,C5857,D5857,G5857,E5857,I5857)</f>
        <v>2362019HOMICIDIO241</v>
      </c>
      <c r="B5857" s="4">
        <v>23</v>
      </c>
      <c r="C5857" s="5">
        <v>6</v>
      </c>
      <c r="D5857" s="4">
        <v>2019</v>
      </c>
      <c r="E5857" s="4">
        <v>24</v>
      </c>
      <c r="F5857" s="4" t="s">
        <v>210</v>
      </c>
      <c r="G5857" s="4" t="s">
        <v>12</v>
      </c>
      <c r="H5857" s="4" t="s">
        <v>211</v>
      </c>
      <c r="I5857" s="4">
        <v>1</v>
      </c>
      <c r="J5857" t="str">
        <f>VLOOKUP(A5857,'Município e Sexo'!$A$2:$I$11321,5,FALSE)</f>
        <v>JAQUEIRA</v>
      </c>
      <c r="K5857" t="str">
        <f>VLOOKUP(A5857,'Município e Sexo'!$A$2:$I$11321,7,FALSE)</f>
        <v>MASCULINO</v>
      </c>
    </row>
    <row r="5858" spans="1:11" ht="15" customHeight="1" thickBot="1" x14ac:dyDescent="0.25">
      <c r="A5858" t="str">
        <f>CONCATENATE(B5858,C5858,D5858,G5858,E5858,I5858)</f>
        <v>2362019HOMICIDIO291</v>
      </c>
      <c r="B5858" s="4">
        <v>23</v>
      </c>
      <c r="C5858" s="5">
        <v>6</v>
      </c>
      <c r="D5858" s="4">
        <v>2019</v>
      </c>
      <c r="E5858" s="4">
        <v>29</v>
      </c>
      <c r="F5858" s="4" t="s">
        <v>210</v>
      </c>
      <c r="G5858" s="4" t="s">
        <v>12</v>
      </c>
      <c r="H5858" s="4" t="s">
        <v>211</v>
      </c>
      <c r="I5858" s="4">
        <v>1</v>
      </c>
      <c r="J5858" t="str">
        <f>VLOOKUP(A5858,'Município e Sexo'!$A$2:$I$11321,5,FALSE)</f>
        <v>CATENDE</v>
      </c>
      <c r="K5858" t="str">
        <f>VLOOKUP(A5858,'Município e Sexo'!$A$2:$I$11321,7,FALSE)</f>
        <v>MASCULINO</v>
      </c>
    </row>
    <row r="5859" spans="1:11" ht="15" customHeight="1" thickBot="1" x14ac:dyDescent="0.25">
      <c r="A5859" t="str">
        <f>CONCATENATE(B5859,C5859,D5859,G5859,E5859,I5859)</f>
        <v>2362019HOMICIDIO391</v>
      </c>
      <c r="B5859" s="4">
        <v>23</v>
      </c>
      <c r="C5859" s="5">
        <v>6</v>
      </c>
      <c r="D5859" s="4">
        <v>2019</v>
      </c>
      <c r="E5859" s="4">
        <v>39</v>
      </c>
      <c r="F5859" s="4" t="s">
        <v>210</v>
      </c>
      <c r="G5859" s="4" t="s">
        <v>12</v>
      </c>
      <c r="H5859" s="4" t="s">
        <v>211</v>
      </c>
      <c r="I5859" s="4">
        <v>1</v>
      </c>
      <c r="J5859" t="str">
        <f>VLOOKUP(A5859,'Município e Sexo'!$A$2:$I$11321,5,FALSE)</f>
        <v>CARUARU</v>
      </c>
      <c r="K5859" t="str">
        <f>VLOOKUP(A5859,'Município e Sexo'!$A$2:$I$11321,7,FALSE)</f>
        <v>MASCULINO</v>
      </c>
    </row>
    <row r="5860" spans="1:11" ht="15" customHeight="1" thickBot="1" x14ac:dyDescent="0.25">
      <c r="A5860" t="str">
        <f>CONCATENATE(B5860,C5860,D5860,G5860,E5860,I5860)</f>
        <v>2362019LATROCINIO401</v>
      </c>
      <c r="B5860" s="4">
        <v>23</v>
      </c>
      <c r="C5860" s="5">
        <v>6</v>
      </c>
      <c r="D5860" s="4">
        <v>2019</v>
      </c>
      <c r="E5860" s="4">
        <v>40</v>
      </c>
      <c r="F5860" s="4" t="s">
        <v>210</v>
      </c>
      <c r="G5860" s="4" t="s">
        <v>33</v>
      </c>
      <c r="H5860" s="4" t="s">
        <v>215</v>
      </c>
      <c r="I5860" s="4">
        <v>1</v>
      </c>
      <c r="J5860" t="str">
        <f>VLOOKUP(A5860,'Município e Sexo'!$A$2:$I$11321,5,FALSE)</f>
        <v>SAO LOURENCO DA MATA</v>
      </c>
      <c r="K5860" t="str">
        <f>VLOOKUP(A5860,'Município e Sexo'!$A$2:$I$11321,7,FALSE)</f>
        <v>MASCULINO</v>
      </c>
    </row>
    <row r="5861" spans="1:11" ht="15" customHeight="1" thickBot="1" x14ac:dyDescent="0.25">
      <c r="A5861" t="str">
        <f>CONCATENATE(B5861,C5861,D5861,G5861,E5861,I5861)</f>
        <v>2362019HOMICIDIO481</v>
      </c>
      <c r="B5861" s="4">
        <v>23</v>
      </c>
      <c r="C5861" s="5">
        <v>6</v>
      </c>
      <c r="D5861" s="4">
        <v>2019</v>
      </c>
      <c r="E5861" s="4">
        <v>48</v>
      </c>
      <c r="F5861" s="4" t="s">
        <v>210</v>
      </c>
      <c r="G5861" s="4" t="s">
        <v>12</v>
      </c>
      <c r="H5861" s="4" t="s">
        <v>211</v>
      </c>
      <c r="I5861" s="4">
        <v>1</v>
      </c>
      <c r="J5861" t="str">
        <f>VLOOKUP(A5861,'Município e Sexo'!$A$2:$I$11321,5,FALSE)</f>
        <v>SAO LOURENCO DA MATA</v>
      </c>
      <c r="K5861" t="str">
        <f>VLOOKUP(A5861,'Município e Sexo'!$A$2:$I$11321,7,FALSE)</f>
        <v>MASCULINO</v>
      </c>
    </row>
    <row r="5862" spans="1:11" ht="15" customHeight="1" thickBot="1" x14ac:dyDescent="0.25">
      <c r="A5862" t="str">
        <f>CONCATENATE(B5862,C5862,D5862,G5862,E5862,I5862)</f>
        <v>2362019HOMICIDIO161</v>
      </c>
      <c r="B5862" s="4">
        <v>23</v>
      </c>
      <c r="C5862" s="5">
        <v>6</v>
      </c>
      <c r="D5862" s="4">
        <v>2019</v>
      </c>
      <c r="E5862" s="4">
        <v>16</v>
      </c>
      <c r="F5862" s="4" t="s">
        <v>210</v>
      </c>
      <c r="G5862" s="4" t="s">
        <v>12</v>
      </c>
      <c r="H5862" s="4" t="s">
        <v>211</v>
      </c>
      <c r="I5862" s="4">
        <v>1</v>
      </c>
      <c r="J5862" t="str">
        <f>VLOOKUP(A5862,'Município e Sexo'!$A$2:$I$11321,5,FALSE)</f>
        <v>BELO JARDIM</v>
      </c>
      <c r="K5862" t="str">
        <f>VLOOKUP(A5862,'Município e Sexo'!$A$2:$I$11321,7,FALSE)</f>
        <v>MASCULINO</v>
      </c>
    </row>
    <row r="5863" spans="1:11" ht="15" customHeight="1" thickBot="1" x14ac:dyDescent="0.25">
      <c r="A5863" t="str">
        <f>CONCATENATE(B5863,C5863,D5863,G5863,E5863,I5863)</f>
        <v>2362019HOMICIDIO241</v>
      </c>
      <c r="B5863" s="4">
        <v>23</v>
      </c>
      <c r="C5863" s="5">
        <v>6</v>
      </c>
      <c r="D5863" s="4">
        <v>2019</v>
      </c>
      <c r="E5863" s="4">
        <v>24</v>
      </c>
      <c r="F5863" s="4" t="s">
        <v>210</v>
      </c>
      <c r="G5863" s="4" t="s">
        <v>12</v>
      </c>
      <c r="H5863" s="4" t="s">
        <v>211</v>
      </c>
      <c r="I5863" s="4">
        <v>1</v>
      </c>
      <c r="J5863" t="str">
        <f>VLOOKUP(A5863,'Município e Sexo'!$A$2:$I$11321,5,FALSE)</f>
        <v>JAQUEIRA</v>
      </c>
      <c r="K5863" t="str">
        <f>VLOOKUP(A5863,'Município e Sexo'!$A$2:$I$11321,7,FALSE)</f>
        <v>MASCULINO</v>
      </c>
    </row>
    <row r="5864" spans="1:11" ht="15" customHeight="1" thickBot="1" x14ac:dyDescent="0.25">
      <c r="A5864" t="str">
        <f>CONCATENATE(B5864,C5864,D5864,G5864,E5864,I5864)</f>
        <v>2362019HOMICIDIO301</v>
      </c>
      <c r="B5864" s="4">
        <v>23</v>
      </c>
      <c r="C5864" s="5">
        <v>6</v>
      </c>
      <c r="D5864" s="4">
        <v>2019</v>
      </c>
      <c r="E5864" s="4">
        <v>30</v>
      </c>
      <c r="F5864" s="4" t="s">
        <v>210</v>
      </c>
      <c r="G5864" s="4" t="s">
        <v>12</v>
      </c>
      <c r="H5864" s="4" t="s">
        <v>211</v>
      </c>
      <c r="I5864" s="4">
        <v>1</v>
      </c>
      <c r="J5864" t="str">
        <f>VLOOKUP(A5864,'Município e Sexo'!$A$2:$I$11321,5,FALSE)</f>
        <v>CABO DE SANTO AGOSTINHO</v>
      </c>
      <c r="K5864" t="str">
        <f>VLOOKUP(A5864,'Município e Sexo'!$A$2:$I$11321,7,FALSE)</f>
        <v>MASCULINO</v>
      </c>
    </row>
    <row r="5865" spans="1:11" ht="15" customHeight="1" thickBot="1" x14ac:dyDescent="0.25">
      <c r="A5865" t="str">
        <f>CONCATENATE(B5865,C5865,D5865,G5865,E5865,I5865)</f>
        <v>2362019HOMICIDIO311</v>
      </c>
      <c r="B5865" s="4">
        <v>23</v>
      </c>
      <c r="C5865" s="5">
        <v>6</v>
      </c>
      <c r="D5865" s="4">
        <v>2019</v>
      </c>
      <c r="E5865" s="4">
        <v>31</v>
      </c>
      <c r="F5865" s="4" t="s">
        <v>210</v>
      </c>
      <c r="G5865" s="4" t="s">
        <v>12</v>
      </c>
      <c r="H5865" s="4" t="s">
        <v>211</v>
      </c>
      <c r="I5865" s="4">
        <v>1</v>
      </c>
      <c r="J5865" t="str">
        <f>VLOOKUP(A5865,'Município e Sexo'!$A$2:$I$11321,5,FALSE)</f>
        <v>BREJO DA MADRE DE DEUS</v>
      </c>
      <c r="K5865" t="str">
        <f>VLOOKUP(A5865,'Município e Sexo'!$A$2:$I$11321,7,FALSE)</f>
        <v>MASCULINO</v>
      </c>
    </row>
    <row r="5866" spans="1:11" ht="15" customHeight="1" thickBot="1" x14ac:dyDescent="0.25">
      <c r="A5866" t="str">
        <f>CONCATENATE(B5866,C5866,D5866,G5866,E5866,I5866)</f>
        <v>2362019HOMICIDIO511</v>
      </c>
      <c r="B5866" s="4">
        <v>23</v>
      </c>
      <c r="C5866" s="5">
        <v>6</v>
      </c>
      <c r="D5866" s="4">
        <v>2019</v>
      </c>
      <c r="E5866" s="4">
        <v>51</v>
      </c>
      <c r="F5866" s="4" t="s">
        <v>210</v>
      </c>
      <c r="G5866" s="4" t="s">
        <v>12</v>
      </c>
      <c r="H5866" s="4" t="s">
        <v>218</v>
      </c>
      <c r="I5866" s="4">
        <v>1</v>
      </c>
      <c r="J5866" t="str">
        <f>VLOOKUP(A5866,'Município e Sexo'!$A$2:$I$11321,5,FALSE)</f>
        <v>TAMANDARE</v>
      </c>
      <c r="K5866" t="str">
        <f>VLOOKUP(A5866,'Município e Sexo'!$A$2:$I$11321,7,FALSE)</f>
        <v>MASCULINO</v>
      </c>
    </row>
    <row r="5867" spans="1:11" ht="15" customHeight="1" thickBot="1" x14ac:dyDescent="0.25">
      <c r="A5867" t="str">
        <f>CONCATENATE(B5867,C5867,D5867,G5867,E5867,I5867)</f>
        <v>2362019LATROCINIO551</v>
      </c>
      <c r="B5867" s="4">
        <v>23</v>
      </c>
      <c r="C5867" s="5">
        <v>6</v>
      </c>
      <c r="D5867" s="4">
        <v>2019</v>
      </c>
      <c r="E5867" s="4">
        <v>55</v>
      </c>
      <c r="F5867" s="4" t="s">
        <v>210</v>
      </c>
      <c r="G5867" s="4" t="s">
        <v>33</v>
      </c>
      <c r="H5867" s="4" t="s">
        <v>215</v>
      </c>
      <c r="I5867" s="4">
        <v>1</v>
      </c>
      <c r="J5867" t="str">
        <f>VLOOKUP(A5867,'Município e Sexo'!$A$2:$I$11321,5,FALSE)</f>
        <v>BUIQUE</v>
      </c>
      <c r="K5867" t="str">
        <f>VLOOKUP(A5867,'Município e Sexo'!$A$2:$I$11321,7,FALSE)</f>
        <v>MASCULINO</v>
      </c>
    </row>
    <row r="5868" spans="1:11" ht="15" customHeight="1" thickBot="1" x14ac:dyDescent="0.25">
      <c r="A5868" t="str">
        <f>CONCATENATE(B5868,C5868,D5868,G5868,E5868,I5868)</f>
        <v>2362019HOMICIDIO251</v>
      </c>
      <c r="B5868" s="4">
        <v>23</v>
      </c>
      <c r="C5868" s="5">
        <v>6</v>
      </c>
      <c r="D5868" s="4">
        <v>2019</v>
      </c>
      <c r="E5868" s="4">
        <v>25</v>
      </c>
      <c r="F5868" s="4" t="s">
        <v>216</v>
      </c>
      <c r="G5868" s="4" t="s">
        <v>12</v>
      </c>
      <c r="H5868" s="4" t="s">
        <v>211</v>
      </c>
      <c r="I5868" s="4">
        <v>1</v>
      </c>
      <c r="J5868" t="str">
        <f>VLOOKUP(A5868,'Município e Sexo'!$A$2:$I$11321,5,FALSE)</f>
        <v>CABO DE SANTO AGOSTINHO</v>
      </c>
      <c r="K5868" t="str">
        <f>VLOOKUP(A5868,'Município e Sexo'!$A$2:$I$11321,7,FALSE)</f>
        <v>MASCULINO</v>
      </c>
    </row>
    <row r="5869" spans="1:11" ht="15" customHeight="1" thickBot="1" x14ac:dyDescent="0.25">
      <c r="A5869" t="str">
        <f>CONCATENATE(B5869,C5869,D5869,G5869,E5869,I5869)</f>
        <v>2362019HOMICIDIO331</v>
      </c>
      <c r="B5869" s="4">
        <v>23</v>
      </c>
      <c r="C5869" s="5">
        <v>6</v>
      </c>
      <c r="D5869" s="4">
        <v>2019</v>
      </c>
      <c r="E5869" s="4">
        <v>33</v>
      </c>
      <c r="F5869" s="4" t="s">
        <v>216</v>
      </c>
      <c r="G5869" s="4" t="s">
        <v>12</v>
      </c>
      <c r="H5869" s="4" t="s">
        <v>212</v>
      </c>
      <c r="I5869" s="4">
        <v>1</v>
      </c>
      <c r="J5869" t="str">
        <f>VLOOKUP(A5869,'Município e Sexo'!$A$2:$I$11321,5,FALSE)</f>
        <v>BARREIROS</v>
      </c>
      <c r="K5869" t="str">
        <f>VLOOKUP(A5869,'Município e Sexo'!$A$2:$I$11321,7,FALSE)</f>
        <v>MASCULINO</v>
      </c>
    </row>
    <row r="5870" spans="1:11" ht="15" customHeight="1" thickBot="1" x14ac:dyDescent="0.25">
      <c r="A5870" t="str">
        <f>CONCATENATE(B5870,C5870,D5870,G5870,E5870,I5870)</f>
        <v>2362019HOMICIDIO331</v>
      </c>
      <c r="B5870" s="4">
        <v>23</v>
      </c>
      <c r="C5870" s="5">
        <v>6</v>
      </c>
      <c r="D5870" s="4">
        <v>2019</v>
      </c>
      <c r="E5870" s="4">
        <v>33</v>
      </c>
      <c r="F5870" s="4" t="s">
        <v>210</v>
      </c>
      <c r="G5870" s="4" t="s">
        <v>12</v>
      </c>
      <c r="H5870" s="4" t="s">
        <v>211</v>
      </c>
      <c r="I5870" s="4">
        <v>1</v>
      </c>
      <c r="J5870" t="str">
        <f>VLOOKUP(A5870,'Município e Sexo'!$A$2:$I$11321,5,FALSE)</f>
        <v>BARREIROS</v>
      </c>
      <c r="K5870" t="str">
        <f>VLOOKUP(A5870,'Município e Sexo'!$A$2:$I$11321,7,FALSE)</f>
        <v>MASCULINO</v>
      </c>
    </row>
    <row r="5871" spans="1:11" ht="15" customHeight="1" thickBot="1" x14ac:dyDescent="0.25">
      <c r="A5871" t="str">
        <f>CONCATENATE(B5871,C5871,D5871,G5871,E5871,I5871)</f>
        <v>2362019HOMICIDIO391</v>
      </c>
      <c r="B5871" s="4">
        <v>23</v>
      </c>
      <c r="C5871" s="5">
        <v>6</v>
      </c>
      <c r="D5871" s="4">
        <v>2019</v>
      </c>
      <c r="E5871" s="4">
        <v>39</v>
      </c>
      <c r="F5871" s="4" t="s">
        <v>210</v>
      </c>
      <c r="G5871" s="4" t="s">
        <v>12</v>
      </c>
      <c r="H5871" s="4" t="s">
        <v>211</v>
      </c>
      <c r="I5871" s="4">
        <v>1</v>
      </c>
      <c r="J5871" t="str">
        <f>VLOOKUP(A5871,'Município e Sexo'!$A$2:$I$11321,5,FALSE)</f>
        <v>CARUARU</v>
      </c>
      <c r="K5871" t="str">
        <f>VLOOKUP(A5871,'Município e Sexo'!$A$2:$I$11321,7,FALSE)</f>
        <v>MASCULINO</v>
      </c>
    </row>
    <row r="5872" spans="1:11" ht="15" customHeight="1" thickBot="1" x14ac:dyDescent="0.25">
      <c r="A5872" t="str">
        <f>CONCATENATE(B5872,C5872,D5872,G5872,E5872,I5872)</f>
        <v>2462019HOMICIDIO231</v>
      </c>
      <c r="B5872" s="4">
        <v>24</v>
      </c>
      <c r="C5872" s="5">
        <v>6</v>
      </c>
      <c r="D5872" s="4">
        <v>2019</v>
      </c>
      <c r="E5872" s="4">
        <v>23</v>
      </c>
      <c r="F5872" s="4" t="s">
        <v>210</v>
      </c>
      <c r="G5872" s="4" t="s">
        <v>12</v>
      </c>
      <c r="H5872" s="4" t="s">
        <v>211</v>
      </c>
      <c r="I5872" s="4">
        <v>1</v>
      </c>
      <c r="J5872" t="str">
        <f>VLOOKUP(A5872,'Município e Sexo'!$A$2:$I$11321,5,FALSE)</f>
        <v>RECIFE</v>
      </c>
      <c r="K5872" t="str">
        <f>VLOOKUP(A5872,'Município e Sexo'!$A$2:$I$11321,7,FALSE)</f>
        <v>MASCULINO</v>
      </c>
    </row>
    <row r="5873" spans="1:11" ht="15" customHeight="1" thickBot="1" x14ac:dyDescent="0.25">
      <c r="A5873" t="str">
        <f>CONCATENATE(B5873,C5873,D5873,G5873,E5873,I5873)</f>
        <v>2462019FEMINICIDIO441</v>
      </c>
      <c r="B5873" s="4">
        <v>24</v>
      </c>
      <c r="C5873" s="5">
        <v>6</v>
      </c>
      <c r="D5873" s="4">
        <v>2019</v>
      </c>
      <c r="E5873" s="4">
        <v>44</v>
      </c>
      <c r="F5873" s="4" t="s">
        <v>210</v>
      </c>
      <c r="G5873" s="4" t="s">
        <v>29</v>
      </c>
      <c r="H5873" s="4" t="s">
        <v>29</v>
      </c>
      <c r="I5873" s="4">
        <v>1</v>
      </c>
      <c r="J5873" t="str">
        <f>VLOOKUP(A5873,'Município e Sexo'!$A$2:$I$11321,5,FALSE)</f>
        <v>RECIFE</v>
      </c>
      <c r="K5873" t="str">
        <f>VLOOKUP(A5873,'Município e Sexo'!$A$2:$I$11321,7,FALSE)</f>
        <v>FEMININO</v>
      </c>
    </row>
    <row r="5874" spans="1:11" ht="15" customHeight="1" thickBot="1" x14ac:dyDescent="0.25">
      <c r="A5874" t="str">
        <f>CONCATENATE(B5874,C5874,D5874,G5874,E5874,I5874)</f>
        <v>2462019HOMICIDIO151</v>
      </c>
      <c r="B5874" s="4">
        <v>24</v>
      </c>
      <c r="C5874" s="5">
        <v>6</v>
      </c>
      <c r="D5874" s="4">
        <v>2019</v>
      </c>
      <c r="E5874" s="4">
        <v>15</v>
      </c>
      <c r="F5874" s="4" t="s">
        <v>210</v>
      </c>
      <c r="G5874" s="4" t="s">
        <v>12</v>
      </c>
      <c r="H5874" s="4" t="s">
        <v>211</v>
      </c>
      <c r="I5874" s="4">
        <v>1</v>
      </c>
      <c r="J5874" t="str">
        <f>VLOOKUP(A5874,'Município e Sexo'!$A$2:$I$11321,5,FALSE)</f>
        <v>RECIFE</v>
      </c>
      <c r="K5874" t="str">
        <f>VLOOKUP(A5874,'Município e Sexo'!$A$2:$I$11321,7,FALSE)</f>
        <v>MASCULINO</v>
      </c>
    </row>
    <row r="5875" spans="1:11" ht="15" customHeight="1" thickBot="1" x14ac:dyDescent="0.25">
      <c r="A5875" t="str">
        <f>CONCATENATE(B5875,C5875,D5875,G5875,E5875,I5875)</f>
        <v>2462019HOMICIDIO211</v>
      </c>
      <c r="B5875" s="4">
        <v>24</v>
      </c>
      <c r="C5875" s="5">
        <v>6</v>
      </c>
      <c r="D5875" s="4">
        <v>2019</v>
      </c>
      <c r="E5875" s="4">
        <v>21</v>
      </c>
      <c r="F5875" s="4" t="s">
        <v>210</v>
      </c>
      <c r="G5875" s="4" t="s">
        <v>12</v>
      </c>
      <c r="H5875" s="4" t="s">
        <v>212</v>
      </c>
      <c r="I5875" s="4">
        <v>1</v>
      </c>
      <c r="J5875" t="str">
        <f>VLOOKUP(A5875,'Município e Sexo'!$A$2:$I$11321,5,FALSE)</f>
        <v>JUPI</v>
      </c>
      <c r="K5875" t="str">
        <f>VLOOKUP(A5875,'Município e Sexo'!$A$2:$I$11321,7,FALSE)</f>
        <v>MASCULINO</v>
      </c>
    </row>
    <row r="5876" spans="1:11" ht="15" customHeight="1" thickBot="1" x14ac:dyDescent="0.25">
      <c r="A5876" t="str">
        <f>CONCATENATE(B5876,C5876,D5876,G5876,E5876,I5876)</f>
        <v>2462019HOMICIDIO161</v>
      </c>
      <c r="B5876" s="4">
        <v>24</v>
      </c>
      <c r="C5876" s="5">
        <v>6</v>
      </c>
      <c r="D5876" s="4">
        <v>2019</v>
      </c>
      <c r="E5876" s="4">
        <v>16</v>
      </c>
      <c r="F5876" s="4" t="s">
        <v>210</v>
      </c>
      <c r="G5876" s="4" t="s">
        <v>12</v>
      </c>
      <c r="H5876" s="4" t="s">
        <v>211</v>
      </c>
      <c r="I5876" s="4">
        <v>1</v>
      </c>
      <c r="J5876" t="str">
        <f>VLOOKUP(A5876,'Município e Sexo'!$A$2:$I$11321,5,FALSE)</f>
        <v>GARANHUNS</v>
      </c>
      <c r="K5876" t="str">
        <f>VLOOKUP(A5876,'Município e Sexo'!$A$2:$I$11321,7,FALSE)</f>
        <v>MASCULINO</v>
      </c>
    </row>
    <row r="5877" spans="1:11" ht="15" customHeight="1" thickBot="1" x14ac:dyDescent="0.25">
      <c r="A5877" t="str">
        <f>CONCATENATE(B5877,C5877,D5877,G5877,E5877,I5877)</f>
        <v>2462019HOMICIDIO271</v>
      </c>
      <c r="B5877" s="4">
        <v>24</v>
      </c>
      <c r="C5877" s="5">
        <v>6</v>
      </c>
      <c r="D5877" s="4">
        <v>2019</v>
      </c>
      <c r="E5877" s="4">
        <v>27</v>
      </c>
      <c r="F5877" s="4" t="s">
        <v>210</v>
      </c>
      <c r="G5877" s="4" t="s">
        <v>12</v>
      </c>
      <c r="H5877" s="4" t="s">
        <v>211</v>
      </c>
      <c r="I5877" s="4">
        <v>1</v>
      </c>
      <c r="J5877" t="str">
        <f>VLOOKUP(A5877,'Município e Sexo'!$A$2:$I$11321,5,FALSE)</f>
        <v>TACAIMBO</v>
      </c>
      <c r="K5877" t="str">
        <f>VLOOKUP(A5877,'Município e Sexo'!$A$2:$I$11321,7,FALSE)</f>
        <v>MASCULINO</v>
      </c>
    </row>
    <row r="5878" spans="1:11" ht="15" customHeight="1" thickBot="1" x14ac:dyDescent="0.25">
      <c r="A5878" t="str">
        <f>CONCATENATE(B5878,C5878,D5878,G5878,E5878,I5878)</f>
        <v>2462019HOMICIDIO291</v>
      </c>
      <c r="B5878" s="4">
        <v>24</v>
      </c>
      <c r="C5878" s="5">
        <v>6</v>
      </c>
      <c r="D5878" s="4">
        <v>2019</v>
      </c>
      <c r="E5878" s="4">
        <v>29</v>
      </c>
      <c r="F5878" s="4" t="s">
        <v>210</v>
      </c>
      <c r="G5878" s="4" t="s">
        <v>12</v>
      </c>
      <c r="H5878" s="4" t="s">
        <v>211</v>
      </c>
      <c r="I5878" s="4">
        <v>1</v>
      </c>
      <c r="J5878" t="str">
        <f>VLOOKUP(A5878,'Município e Sexo'!$A$2:$I$11321,5,FALSE)</f>
        <v>BREJO DA MADRE DE DEUS</v>
      </c>
      <c r="K5878" t="str">
        <f>VLOOKUP(A5878,'Município e Sexo'!$A$2:$I$11321,7,FALSE)</f>
        <v>MASCULINO</v>
      </c>
    </row>
    <row r="5879" spans="1:11" ht="15" customHeight="1" thickBot="1" x14ac:dyDescent="0.25">
      <c r="A5879" t="str">
        <f>CONCATENATE(B5879,C5879,D5879,G5879,E5879,I5879)</f>
        <v>2462019HOMICIDIO371</v>
      </c>
      <c r="B5879" s="4">
        <v>24</v>
      </c>
      <c r="C5879" s="5">
        <v>6</v>
      </c>
      <c r="D5879" s="4">
        <v>2019</v>
      </c>
      <c r="E5879" s="4">
        <v>37</v>
      </c>
      <c r="F5879" s="4" t="s">
        <v>210</v>
      </c>
      <c r="G5879" s="4" t="s">
        <v>12</v>
      </c>
      <c r="H5879" s="4" t="s">
        <v>211</v>
      </c>
      <c r="I5879" s="4">
        <v>1</v>
      </c>
      <c r="J5879" t="str">
        <f>VLOOKUP(A5879,'Município e Sexo'!$A$2:$I$11321,5,FALSE)</f>
        <v>OLINDA</v>
      </c>
      <c r="K5879" t="str">
        <f>VLOOKUP(A5879,'Município e Sexo'!$A$2:$I$11321,7,FALSE)</f>
        <v>FEMININO</v>
      </c>
    </row>
    <row r="5880" spans="1:11" ht="15" customHeight="1" thickBot="1" x14ac:dyDescent="0.25">
      <c r="A5880" t="str">
        <f>CONCATENATE(B5880,C5880,D5880,G5880,E5880,I5880)</f>
        <v>2462019HOMICIDIO1</v>
      </c>
      <c r="B5880" s="4">
        <v>24</v>
      </c>
      <c r="C5880" s="5">
        <v>6</v>
      </c>
      <c r="D5880" s="4">
        <v>2019</v>
      </c>
      <c r="E5880" s="4"/>
      <c r="F5880" s="4" t="s">
        <v>219</v>
      </c>
      <c r="G5880" s="4" t="s">
        <v>12</v>
      </c>
      <c r="H5880" s="4" t="s">
        <v>218</v>
      </c>
      <c r="I5880" s="4">
        <v>1</v>
      </c>
      <c r="J5880" t="str">
        <f>VLOOKUP(A5880,'Município e Sexo'!$A$2:$I$11321,5,FALSE)</f>
        <v>BELO JARDIM</v>
      </c>
      <c r="K5880" t="str">
        <f>VLOOKUP(A5880,'Município e Sexo'!$A$2:$I$11321,7,FALSE)</f>
        <v>DESCONHECIDO</v>
      </c>
    </row>
    <row r="5881" spans="1:11" ht="15" customHeight="1" thickBot="1" x14ac:dyDescent="0.25">
      <c r="A5881" t="str">
        <f>CONCATENATE(B5881,C5881,D5881,G5881,E5881,I5881)</f>
        <v>2462019HOMICIDIO291</v>
      </c>
      <c r="B5881" s="4">
        <v>24</v>
      </c>
      <c r="C5881" s="5">
        <v>6</v>
      </c>
      <c r="D5881" s="4">
        <v>2019</v>
      </c>
      <c r="E5881" s="4">
        <v>29</v>
      </c>
      <c r="F5881" s="4" t="s">
        <v>210</v>
      </c>
      <c r="G5881" s="4" t="s">
        <v>12</v>
      </c>
      <c r="H5881" s="4" t="s">
        <v>212</v>
      </c>
      <c r="I5881" s="4">
        <v>1</v>
      </c>
      <c r="J5881" t="str">
        <f>VLOOKUP(A5881,'Município e Sexo'!$A$2:$I$11321,5,FALSE)</f>
        <v>BREJO DA MADRE DE DEUS</v>
      </c>
      <c r="K5881" t="str">
        <f>VLOOKUP(A5881,'Município e Sexo'!$A$2:$I$11321,7,FALSE)</f>
        <v>MASCULINO</v>
      </c>
    </row>
    <row r="5882" spans="1:11" ht="15" customHeight="1" thickBot="1" x14ac:dyDescent="0.25">
      <c r="A5882" t="str">
        <f>CONCATENATE(B5882,C5882,D5882,G5882,E5882,I5882)</f>
        <v>2562019HOMICIDIO261</v>
      </c>
      <c r="B5882" s="4">
        <v>25</v>
      </c>
      <c r="C5882" s="5">
        <v>6</v>
      </c>
      <c r="D5882" s="4">
        <v>2019</v>
      </c>
      <c r="E5882" s="4">
        <v>26</v>
      </c>
      <c r="F5882" s="4" t="s">
        <v>210</v>
      </c>
      <c r="G5882" s="4" t="s">
        <v>12</v>
      </c>
      <c r="H5882" s="4" t="s">
        <v>211</v>
      </c>
      <c r="I5882" s="4">
        <v>1</v>
      </c>
      <c r="J5882" t="str">
        <f>VLOOKUP(A5882,'Município e Sexo'!$A$2:$I$11321,5,FALSE)</f>
        <v>CARUARU</v>
      </c>
      <c r="K5882" t="str">
        <f>VLOOKUP(A5882,'Município e Sexo'!$A$2:$I$11321,7,FALSE)</f>
        <v>MASCULINO</v>
      </c>
    </row>
    <row r="5883" spans="1:11" ht="15" customHeight="1" thickBot="1" x14ac:dyDescent="0.25">
      <c r="A5883" t="str">
        <f>CONCATENATE(B5883,C5883,D5883,G5883,E5883,I5883)</f>
        <v>2562019FEMINICIDIO141</v>
      </c>
      <c r="B5883" s="4">
        <v>25</v>
      </c>
      <c r="C5883" s="5">
        <v>6</v>
      </c>
      <c r="D5883" s="4">
        <v>2019</v>
      </c>
      <c r="E5883" s="4">
        <v>14</v>
      </c>
      <c r="F5883" s="4" t="s">
        <v>210</v>
      </c>
      <c r="G5883" s="4" t="s">
        <v>29</v>
      </c>
      <c r="H5883" s="4" t="s">
        <v>29</v>
      </c>
      <c r="I5883" s="4">
        <v>1</v>
      </c>
      <c r="J5883" t="str">
        <f>VLOOKUP(A5883,'Município e Sexo'!$A$2:$I$11321,5,FALSE)</f>
        <v>PAULISTA</v>
      </c>
      <c r="K5883" t="str">
        <f>VLOOKUP(A5883,'Município e Sexo'!$A$2:$I$11321,7,FALSE)</f>
        <v>FEMININO</v>
      </c>
    </row>
    <row r="5884" spans="1:11" ht="15" customHeight="1" thickBot="1" x14ac:dyDescent="0.25">
      <c r="A5884" t="str">
        <f>CONCATENATE(B5884,C5884,D5884,G5884,E5884,I5884)</f>
        <v>2562019HOMICIDIO161</v>
      </c>
      <c r="B5884" s="4">
        <v>25</v>
      </c>
      <c r="C5884" s="5">
        <v>6</v>
      </c>
      <c r="D5884" s="4">
        <v>2019</v>
      </c>
      <c r="E5884" s="4">
        <v>16</v>
      </c>
      <c r="F5884" s="4" t="s">
        <v>210</v>
      </c>
      <c r="G5884" s="4" t="s">
        <v>12</v>
      </c>
      <c r="H5884" s="4" t="s">
        <v>211</v>
      </c>
      <c r="I5884" s="4">
        <v>1</v>
      </c>
      <c r="J5884" t="str">
        <f>VLOOKUP(A5884,'Município e Sexo'!$A$2:$I$11321,5,FALSE)</f>
        <v>SAO JOAQUIM DO MONTE</v>
      </c>
      <c r="K5884" t="str">
        <f>VLOOKUP(A5884,'Município e Sexo'!$A$2:$I$11321,7,FALSE)</f>
        <v>MASCULINO</v>
      </c>
    </row>
    <row r="5885" spans="1:11" ht="15" customHeight="1" thickBot="1" x14ac:dyDescent="0.25">
      <c r="A5885" t="str">
        <f>CONCATENATE(B5885,C5885,D5885,G5885,E5885,I5885)</f>
        <v>2562019HOMICIDIO191</v>
      </c>
      <c r="B5885" s="4">
        <v>25</v>
      </c>
      <c r="C5885" s="5">
        <v>6</v>
      </c>
      <c r="D5885" s="4">
        <v>2019</v>
      </c>
      <c r="E5885" s="4">
        <v>19</v>
      </c>
      <c r="F5885" s="4" t="s">
        <v>210</v>
      </c>
      <c r="G5885" s="4" t="s">
        <v>12</v>
      </c>
      <c r="H5885" s="4" t="s">
        <v>211</v>
      </c>
      <c r="I5885" s="4">
        <v>1</v>
      </c>
      <c r="J5885" t="str">
        <f>VLOOKUP(A5885,'Município e Sexo'!$A$2:$I$11321,5,FALSE)</f>
        <v>RECIFE</v>
      </c>
      <c r="K5885" t="str">
        <f>VLOOKUP(A5885,'Município e Sexo'!$A$2:$I$11321,7,FALSE)</f>
        <v>MASCULINO</v>
      </c>
    </row>
    <row r="5886" spans="1:11" ht="15" customHeight="1" thickBot="1" x14ac:dyDescent="0.25">
      <c r="A5886" t="str">
        <f>CONCATENATE(B5886,C5886,D5886,G5886,E5886,I5886)</f>
        <v>2562019HOMICIDIO201</v>
      </c>
      <c r="B5886" s="4">
        <v>25</v>
      </c>
      <c r="C5886" s="5">
        <v>6</v>
      </c>
      <c r="D5886" s="4">
        <v>2019</v>
      </c>
      <c r="E5886" s="4">
        <v>20</v>
      </c>
      <c r="F5886" s="4" t="s">
        <v>210</v>
      </c>
      <c r="G5886" s="4" t="s">
        <v>12</v>
      </c>
      <c r="H5886" s="4" t="s">
        <v>212</v>
      </c>
      <c r="I5886" s="4">
        <v>1</v>
      </c>
      <c r="J5886" t="str">
        <f>VLOOKUP(A5886,'Município e Sexo'!$A$2:$I$11321,5,FALSE)</f>
        <v>PAULISTA</v>
      </c>
      <c r="K5886" t="str">
        <f>VLOOKUP(A5886,'Município e Sexo'!$A$2:$I$11321,7,FALSE)</f>
        <v>MASCULINO</v>
      </c>
    </row>
    <row r="5887" spans="1:11" ht="15" customHeight="1" thickBot="1" x14ac:dyDescent="0.25">
      <c r="A5887" t="str">
        <f>CONCATENATE(B5887,C5887,D5887,G5887,E5887,I5887)</f>
        <v>2562019HOMICIDIO211</v>
      </c>
      <c r="B5887" s="4">
        <v>25</v>
      </c>
      <c r="C5887" s="5">
        <v>6</v>
      </c>
      <c r="D5887" s="4">
        <v>2019</v>
      </c>
      <c r="E5887" s="4">
        <v>21</v>
      </c>
      <c r="F5887" s="4" t="s">
        <v>210</v>
      </c>
      <c r="G5887" s="4" t="s">
        <v>12</v>
      </c>
      <c r="H5887" s="4" t="s">
        <v>211</v>
      </c>
      <c r="I5887" s="4">
        <v>1</v>
      </c>
      <c r="J5887" t="str">
        <f>VLOOKUP(A5887,'Município e Sexo'!$A$2:$I$11321,5,FALSE)</f>
        <v>JABOATAO DOS GUARARAPES</v>
      </c>
      <c r="K5887" t="str">
        <f>VLOOKUP(A5887,'Município e Sexo'!$A$2:$I$11321,7,FALSE)</f>
        <v>FEMININO</v>
      </c>
    </row>
    <row r="5888" spans="1:11" ht="15" customHeight="1" thickBot="1" x14ac:dyDescent="0.25">
      <c r="A5888" t="str">
        <f>CONCATENATE(B5888,C5888,D5888,G5888,E5888,I5888)</f>
        <v>2562019HOMICIDIO261</v>
      </c>
      <c r="B5888" s="4">
        <v>25</v>
      </c>
      <c r="C5888" s="5">
        <v>6</v>
      </c>
      <c r="D5888" s="4">
        <v>2019</v>
      </c>
      <c r="E5888" s="4">
        <v>26</v>
      </c>
      <c r="F5888" s="4" t="s">
        <v>214</v>
      </c>
      <c r="G5888" s="4" t="s">
        <v>12</v>
      </c>
      <c r="H5888" s="4" t="s">
        <v>211</v>
      </c>
      <c r="I5888" s="4">
        <v>1</v>
      </c>
      <c r="J5888" t="str">
        <f>VLOOKUP(A5888,'Município e Sexo'!$A$2:$I$11321,5,FALSE)</f>
        <v>CARUARU</v>
      </c>
      <c r="K5888" t="str">
        <f>VLOOKUP(A5888,'Município e Sexo'!$A$2:$I$11321,7,FALSE)</f>
        <v>MASCULINO</v>
      </c>
    </row>
    <row r="5889" spans="1:11" ht="15" customHeight="1" thickBot="1" x14ac:dyDescent="0.25">
      <c r="A5889" t="str">
        <f>CONCATENATE(B5889,C5889,D5889,G5889,E5889,I5889)</f>
        <v>2562019HOMICIDIO251</v>
      </c>
      <c r="B5889" s="4">
        <v>25</v>
      </c>
      <c r="C5889" s="5">
        <v>6</v>
      </c>
      <c r="D5889" s="4">
        <v>2019</v>
      </c>
      <c r="E5889" s="4">
        <v>25</v>
      </c>
      <c r="F5889" s="4" t="s">
        <v>210</v>
      </c>
      <c r="G5889" s="4" t="s">
        <v>12</v>
      </c>
      <c r="H5889" s="4" t="s">
        <v>211</v>
      </c>
      <c r="I5889" s="4">
        <v>1</v>
      </c>
      <c r="J5889" t="str">
        <f>VLOOKUP(A5889,'Município e Sexo'!$A$2:$I$11321,5,FALSE)</f>
        <v>JABOATAO DOS GUARARAPES</v>
      </c>
      <c r="K5889" t="str">
        <f>VLOOKUP(A5889,'Município e Sexo'!$A$2:$I$11321,7,FALSE)</f>
        <v>MASCULINO</v>
      </c>
    </row>
    <row r="5890" spans="1:11" ht="15" customHeight="1" thickBot="1" x14ac:dyDescent="0.25">
      <c r="A5890" t="str">
        <f>CONCATENATE(B5890,C5890,D5890,G5890,E5890,I5890)</f>
        <v>2662019HOMICIDIO211</v>
      </c>
      <c r="B5890" s="4">
        <v>26</v>
      </c>
      <c r="C5890" s="5">
        <v>6</v>
      </c>
      <c r="D5890" s="4">
        <v>2019</v>
      </c>
      <c r="E5890" s="4">
        <v>21</v>
      </c>
      <c r="F5890" s="4" t="s">
        <v>210</v>
      </c>
      <c r="G5890" s="4" t="s">
        <v>12</v>
      </c>
      <c r="H5890" s="4" t="s">
        <v>211</v>
      </c>
      <c r="I5890" s="4">
        <v>1</v>
      </c>
      <c r="J5890" t="str">
        <f>VLOOKUP(A5890,'Município e Sexo'!$A$2:$I$11321,5,FALSE)</f>
        <v>SIRINHAEM</v>
      </c>
      <c r="K5890" t="str">
        <f>VLOOKUP(A5890,'Município e Sexo'!$A$2:$I$11321,7,FALSE)</f>
        <v>MASCULINO</v>
      </c>
    </row>
    <row r="5891" spans="1:11" ht="15" customHeight="1" thickBot="1" x14ac:dyDescent="0.25">
      <c r="A5891" t="str">
        <f>CONCATENATE(B5891,C5891,D5891,G5891,E5891,I5891)</f>
        <v>2662019HOMICIDIO271</v>
      </c>
      <c r="B5891" s="4">
        <v>26</v>
      </c>
      <c r="C5891" s="5">
        <v>6</v>
      </c>
      <c r="D5891" s="4">
        <v>2019</v>
      </c>
      <c r="E5891" s="4">
        <v>27</v>
      </c>
      <c r="F5891" s="4" t="s">
        <v>210</v>
      </c>
      <c r="G5891" s="4" t="s">
        <v>12</v>
      </c>
      <c r="H5891" s="4" t="s">
        <v>211</v>
      </c>
      <c r="I5891" s="4">
        <v>1</v>
      </c>
      <c r="J5891" t="str">
        <f>VLOOKUP(A5891,'Município e Sexo'!$A$2:$I$11321,5,FALSE)</f>
        <v>ITAMARACA</v>
      </c>
      <c r="K5891" t="str">
        <f>VLOOKUP(A5891,'Município e Sexo'!$A$2:$I$11321,7,FALSE)</f>
        <v>MASCULINO</v>
      </c>
    </row>
    <row r="5892" spans="1:11" ht="15" customHeight="1" thickBot="1" x14ac:dyDescent="0.25">
      <c r="A5892" t="str">
        <f>CONCATENATE(B5892,C5892,D5892,G5892,E5892,I5892)</f>
        <v>2662019HOMICIDIO281</v>
      </c>
      <c r="B5892" s="4">
        <v>26</v>
      </c>
      <c r="C5892" s="5">
        <v>6</v>
      </c>
      <c r="D5892" s="4">
        <v>2019</v>
      </c>
      <c r="E5892" s="4">
        <v>28</v>
      </c>
      <c r="F5892" s="4" t="s">
        <v>210</v>
      </c>
      <c r="G5892" s="4" t="s">
        <v>12</v>
      </c>
      <c r="H5892" s="4" t="s">
        <v>211</v>
      </c>
      <c r="I5892" s="4">
        <v>1</v>
      </c>
      <c r="J5892" t="str">
        <f>VLOOKUP(A5892,'Município e Sexo'!$A$2:$I$11321,5,FALSE)</f>
        <v>RECIFE</v>
      </c>
      <c r="K5892" t="str">
        <f>VLOOKUP(A5892,'Município e Sexo'!$A$2:$I$11321,7,FALSE)</f>
        <v>FEMININO</v>
      </c>
    </row>
    <row r="5893" spans="1:11" ht="15" customHeight="1" thickBot="1" x14ac:dyDescent="0.25">
      <c r="A5893" t="str">
        <f>CONCATENATE(B5893,C5893,D5893,G5893,E5893,I5893)</f>
        <v>2662019HOMICIDIO161</v>
      </c>
      <c r="B5893" s="4">
        <v>26</v>
      </c>
      <c r="C5893" s="5">
        <v>6</v>
      </c>
      <c r="D5893" s="4">
        <v>2019</v>
      </c>
      <c r="E5893" s="4">
        <v>16</v>
      </c>
      <c r="F5893" s="4" t="s">
        <v>210</v>
      </c>
      <c r="G5893" s="4" t="s">
        <v>12</v>
      </c>
      <c r="H5893" s="4" t="s">
        <v>211</v>
      </c>
      <c r="I5893" s="4">
        <v>1</v>
      </c>
      <c r="J5893" t="str">
        <f>VLOOKUP(A5893,'Município e Sexo'!$A$2:$I$11321,5,FALSE)</f>
        <v>RECIFE</v>
      </c>
      <c r="K5893" t="str">
        <f>VLOOKUP(A5893,'Município e Sexo'!$A$2:$I$11321,7,FALSE)</f>
        <v>MASCULINO</v>
      </c>
    </row>
    <row r="5894" spans="1:11" ht="15" customHeight="1" thickBot="1" x14ac:dyDescent="0.25">
      <c r="A5894" t="str">
        <f>CONCATENATE(B5894,C5894,D5894,G5894,E5894,I5894)</f>
        <v>2662019HOMICIDIO181</v>
      </c>
      <c r="B5894" s="4">
        <v>26</v>
      </c>
      <c r="C5894" s="5">
        <v>6</v>
      </c>
      <c r="D5894" s="4">
        <v>2019</v>
      </c>
      <c r="E5894" s="4">
        <v>18</v>
      </c>
      <c r="F5894" s="4" t="s">
        <v>210</v>
      </c>
      <c r="G5894" s="4" t="s">
        <v>12</v>
      </c>
      <c r="H5894" s="4" t="s">
        <v>211</v>
      </c>
      <c r="I5894" s="4">
        <v>1</v>
      </c>
      <c r="J5894" t="str">
        <f>VLOOKUP(A5894,'Município e Sexo'!$A$2:$I$11321,5,FALSE)</f>
        <v>ESCADA</v>
      </c>
      <c r="K5894" t="str">
        <f>VLOOKUP(A5894,'Município e Sexo'!$A$2:$I$11321,7,FALSE)</f>
        <v>FEMININO</v>
      </c>
    </row>
    <row r="5895" spans="1:11" ht="15" customHeight="1" thickBot="1" x14ac:dyDescent="0.25">
      <c r="A5895" t="str">
        <f>CONCATENATE(B5895,C5895,D5895,G5895,E5895,I5895)</f>
        <v>2662019HOMICIDIO201</v>
      </c>
      <c r="B5895" s="4">
        <v>26</v>
      </c>
      <c r="C5895" s="5">
        <v>6</v>
      </c>
      <c r="D5895" s="4">
        <v>2019</v>
      </c>
      <c r="E5895" s="4">
        <v>20</v>
      </c>
      <c r="F5895" s="4" t="s">
        <v>210</v>
      </c>
      <c r="G5895" s="4" t="s">
        <v>12</v>
      </c>
      <c r="H5895" s="4" t="s">
        <v>211</v>
      </c>
      <c r="I5895" s="4">
        <v>1</v>
      </c>
      <c r="J5895" t="str">
        <f>VLOOKUP(A5895,'Município e Sexo'!$A$2:$I$11321,5,FALSE)</f>
        <v>ESCADA</v>
      </c>
      <c r="K5895" t="str">
        <f>VLOOKUP(A5895,'Município e Sexo'!$A$2:$I$11321,7,FALSE)</f>
        <v>MASCULINO</v>
      </c>
    </row>
    <row r="5896" spans="1:11" ht="15" customHeight="1" thickBot="1" x14ac:dyDescent="0.25">
      <c r="A5896" t="str">
        <f>CONCATENATE(B5896,C5896,D5896,G5896,E5896,I5896)</f>
        <v>2662019HOMICIDIO321</v>
      </c>
      <c r="B5896" s="4">
        <v>26</v>
      </c>
      <c r="C5896" s="5">
        <v>6</v>
      </c>
      <c r="D5896" s="4">
        <v>2019</v>
      </c>
      <c r="E5896" s="4">
        <v>32</v>
      </c>
      <c r="F5896" s="4" t="s">
        <v>210</v>
      </c>
      <c r="G5896" s="4" t="s">
        <v>12</v>
      </c>
      <c r="H5896" s="4" t="s">
        <v>211</v>
      </c>
      <c r="I5896" s="4">
        <v>1</v>
      </c>
      <c r="J5896" t="str">
        <f>VLOOKUP(A5896,'Município e Sexo'!$A$2:$I$11321,5,FALSE)</f>
        <v>RECIFE</v>
      </c>
      <c r="K5896" t="str">
        <f>VLOOKUP(A5896,'Município e Sexo'!$A$2:$I$11321,7,FALSE)</f>
        <v>MASCULINO</v>
      </c>
    </row>
    <row r="5897" spans="1:11" ht="15" customHeight="1" thickBot="1" x14ac:dyDescent="0.25">
      <c r="A5897" t="str">
        <f>CONCATENATE(B5897,C5897,D5897,G5897,E5897,I5897)</f>
        <v>2662019HOMICIDIO561</v>
      </c>
      <c r="B5897" s="4">
        <v>26</v>
      </c>
      <c r="C5897" s="5">
        <v>6</v>
      </c>
      <c r="D5897" s="4">
        <v>2019</v>
      </c>
      <c r="E5897" s="4">
        <v>56</v>
      </c>
      <c r="F5897" s="4" t="s">
        <v>210</v>
      </c>
      <c r="G5897" s="4" t="s">
        <v>12</v>
      </c>
      <c r="H5897" s="4" t="s">
        <v>218</v>
      </c>
      <c r="I5897" s="4">
        <v>1</v>
      </c>
      <c r="J5897" t="str">
        <f>VLOOKUP(A5897,'Município e Sexo'!$A$2:$I$11321,5,FALSE)</f>
        <v>CARUARU</v>
      </c>
      <c r="K5897" t="str">
        <f>VLOOKUP(A5897,'Município e Sexo'!$A$2:$I$11321,7,FALSE)</f>
        <v>MASCULINO</v>
      </c>
    </row>
    <row r="5898" spans="1:11" ht="15" customHeight="1" thickBot="1" x14ac:dyDescent="0.25">
      <c r="A5898" t="str">
        <f>CONCATENATE(B5898,C5898,D5898,G5898,E5898,"2")</f>
        <v>2762019HOMICIDIO322</v>
      </c>
      <c r="B5898" s="4">
        <v>27</v>
      </c>
      <c r="C5898" s="5">
        <v>6</v>
      </c>
      <c r="D5898" s="4">
        <v>2019</v>
      </c>
      <c r="E5898" s="4">
        <v>32</v>
      </c>
      <c r="F5898" s="4" t="s">
        <v>210</v>
      </c>
      <c r="G5898" s="4" t="s">
        <v>12</v>
      </c>
      <c r="H5898" s="4" t="s">
        <v>211</v>
      </c>
      <c r="I5898" s="4">
        <v>1</v>
      </c>
      <c r="J5898" t="str">
        <f>VLOOKUP(A5898,'Município e Sexo'!$A$2:$I$11321,5,FALSE)</f>
        <v>JABOATAO DOS GUARARAPES</v>
      </c>
      <c r="K5898" t="str">
        <f>VLOOKUP(A5898,'Município e Sexo'!$A$2:$I$11321,7,FALSE)</f>
        <v>MASCULINO</v>
      </c>
    </row>
    <row r="5899" spans="1:11" ht="15" customHeight="1" thickBot="1" x14ac:dyDescent="0.25">
      <c r="A5899" t="str">
        <f>CONCATENATE(B5899,C5899,D5899,G5899,E5899,"2")</f>
        <v>2762019HOMICIDIO322</v>
      </c>
      <c r="B5899" s="4">
        <v>27</v>
      </c>
      <c r="C5899" s="5">
        <v>6</v>
      </c>
      <c r="D5899" s="4">
        <v>2019</v>
      </c>
      <c r="E5899" s="4">
        <v>32</v>
      </c>
      <c r="F5899" s="4" t="s">
        <v>210</v>
      </c>
      <c r="G5899" s="4" t="s">
        <v>12</v>
      </c>
      <c r="H5899" s="4" t="s">
        <v>211</v>
      </c>
      <c r="I5899" s="4">
        <v>1</v>
      </c>
      <c r="J5899" t="str">
        <f>VLOOKUP(A5899,'Município e Sexo'!$A$2:$I$11321,5,FALSE)</f>
        <v>JABOATAO DOS GUARARAPES</v>
      </c>
      <c r="K5899" t="str">
        <f>VLOOKUP(A5899,'Município e Sexo'!$A$2:$I$11321,7,FALSE)</f>
        <v>MASCULINO</v>
      </c>
    </row>
    <row r="5900" spans="1:11" ht="15" customHeight="1" thickBot="1" x14ac:dyDescent="0.25">
      <c r="A5900" t="str">
        <f>CONCATENATE(B5900,C5900,D5900,G5900,E5900,I5900)</f>
        <v>2762019HOMICIDIO371</v>
      </c>
      <c r="B5900" s="4">
        <v>27</v>
      </c>
      <c r="C5900" s="5">
        <v>6</v>
      </c>
      <c r="D5900" s="4">
        <v>2019</v>
      </c>
      <c r="E5900" s="4">
        <v>37</v>
      </c>
      <c r="F5900" s="4" t="s">
        <v>210</v>
      </c>
      <c r="G5900" s="4" t="s">
        <v>12</v>
      </c>
      <c r="H5900" s="4" t="s">
        <v>211</v>
      </c>
      <c r="I5900" s="4">
        <v>1</v>
      </c>
      <c r="J5900" t="str">
        <f>VLOOKUP(A5900,'Município e Sexo'!$A$2:$I$11321,5,FALSE)</f>
        <v>ARCOVERDE</v>
      </c>
      <c r="K5900" t="str">
        <f>VLOOKUP(A5900,'Município e Sexo'!$A$2:$I$11321,7,FALSE)</f>
        <v>MASCULINO</v>
      </c>
    </row>
    <row r="5901" spans="1:11" ht="15" customHeight="1" thickBot="1" x14ac:dyDescent="0.25">
      <c r="A5901" t="str">
        <f>CONCATENATE(B5901,C5901,D5901,G5901,E5901,I5901)</f>
        <v>2762019HOMICIDIO201</v>
      </c>
      <c r="B5901" s="4">
        <v>27</v>
      </c>
      <c r="C5901" s="5">
        <v>6</v>
      </c>
      <c r="D5901" s="4">
        <v>2019</v>
      </c>
      <c r="E5901" s="4">
        <v>20</v>
      </c>
      <c r="F5901" s="4" t="s">
        <v>210</v>
      </c>
      <c r="G5901" s="4" t="s">
        <v>12</v>
      </c>
      <c r="H5901" s="4" t="s">
        <v>211</v>
      </c>
      <c r="I5901" s="4">
        <v>1</v>
      </c>
      <c r="J5901" t="str">
        <f>VLOOKUP(A5901,'Município e Sexo'!$A$2:$I$11321,5,FALSE)</f>
        <v>CABO DE SANTO AGOSTINHO</v>
      </c>
      <c r="K5901" t="str">
        <f>VLOOKUP(A5901,'Município e Sexo'!$A$2:$I$11321,7,FALSE)</f>
        <v>MASCULINO</v>
      </c>
    </row>
    <row r="5902" spans="1:11" ht="15" customHeight="1" thickBot="1" x14ac:dyDescent="0.25">
      <c r="A5902" t="str">
        <f>CONCATENATE(B5902,C5902,D5902,G5902,E5902,I5902)</f>
        <v>2762019HOMICIDIO311</v>
      </c>
      <c r="B5902" s="4">
        <v>27</v>
      </c>
      <c r="C5902" s="5">
        <v>6</v>
      </c>
      <c r="D5902" s="4">
        <v>2019</v>
      </c>
      <c r="E5902" s="4">
        <v>31</v>
      </c>
      <c r="F5902" s="4" t="s">
        <v>210</v>
      </c>
      <c r="G5902" s="4" t="s">
        <v>12</v>
      </c>
      <c r="H5902" s="4" t="s">
        <v>212</v>
      </c>
      <c r="I5902" s="4">
        <v>1</v>
      </c>
      <c r="J5902" t="str">
        <f>VLOOKUP(A5902,'Município e Sexo'!$A$2:$I$11321,5,FALSE)</f>
        <v>RIBEIRAO</v>
      </c>
      <c r="K5902" t="str">
        <f>VLOOKUP(A5902,'Município e Sexo'!$A$2:$I$11321,7,FALSE)</f>
        <v>MASCULINO</v>
      </c>
    </row>
    <row r="5903" spans="1:11" ht="15" customHeight="1" thickBot="1" x14ac:dyDescent="0.25">
      <c r="A5903" t="str">
        <f>CONCATENATE(B5903,C5903,D5903,G5903,E5903,I5903)</f>
        <v>2862019HOMICIDIO271</v>
      </c>
      <c r="B5903" s="4">
        <v>28</v>
      </c>
      <c r="C5903" s="5">
        <v>6</v>
      </c>
      <c r="D5903" s="4">
        <v>2019</v>
      </c>
      <c r="E5903" s="4">
        <v>27</v>
      </c>
      <c r="F5903" s="4" t="s">
        <v>210</v>
      </c>
      <c r="G5903" s="4" t="s">
        <v>12</v>
      </c>
      <c r="H5903" s="4" t="s">
        <v>211</v>
      </c>
      <c r="I5903" s="4">
        <v>1</v>
      </c>
      <c r="J5903" t="str">
        <f>VLOOKUP(A5903,'Município e Sexo'!$A$2:$I$11321,5,FALSE)</f>
        <v>BARRA DE GUABIRABA</v>
      </c>
      <c r="K5903" t="str">
        <f>VLOOKUP(A5903,'Município e Sexo'!$A$2:$I$11321,7,FALSE)</f>
        <v>MASCULINO</v>
      </c>
    </row>
    <row r="5904" spans="1:11" ht="15" customHeight="1" thickBot="1" x14ac:dyDescent="0.25">
      <c r="A5904" t="str">
        <f>CONCATENATE(B5904,C5904,D5904,G5904,E5904,I5904)</f>
        <v>2862019HOMICIDIO271</v>
      </c>
      <c r="B5904" s="4">
        <v>28</v>
      </c>
      <c r="C5904" s="5">
        <v>6</v>
      </c>
      <c r="D5904" s="4">
        <v>2019</v>
      </c>
      <c r="E5904" s="4">
        <v>27</v>
      </c>
      <c r="F5904" s="4" t="s">
        <v>219</v>
      </c>
      <c r="G5904" s="4" t="s">
        <v>12</v>
      </c>
      <c r="H5904" s="4" t="s">
        <v>211</v>
      </c>
      <c r="I5904" s="4">
        <v>1</v>
      </c>
      <c r="J5904" t="str">
        <f>VLOOKUP(A5904,'Município e Sexo'!$A$2:$I$11321,5,FALSE)</f>
        <v>BARRA DE GUABIRABA</v>
      </c>
      <c r="K5904" t="str">
        <f>VLOOKUP(A5904,'Município e Sexo'!$A$2:$I$11321,7,FALSE)</f>
        <v>MASCULINO</v>
      </c>
    </row>
    <row r="5905" spans="1:11" ht="15" customHeight="1" thickBot="1" x14ac:dyDescent="0.25">
      <c r="A5905" t="str">
        <f>CONCATENATE(B5905,C5905,D5905,G5905,E5905,I5905)</f>
        <v>2862019HOMICIDIO301</v>
      </c>
      <c r="B5905" s="4">
        <v>28</v>
      </c>
      <c r="C5905" s="5">
        <v>6</v>
      </c>
      <c r="D5905" s="4">
        <v>2019</v>
      </c>
      <c r="E5905" s="4">
        <v>30</v>
      </c>
      <c r="F5905" s="4" t="s">
        <v>210</v>
      </c>
      <c r="G5905" s="4" t="s">
        <v>12</v>
      </c>
      <c r="H5905" s="4" t="s">
        <v>211</v>
      </c>
      <c r="I5905" s="4">
        <v>1</v>
      </c>
      <c r="J5905" t="str">
        <f>VLOOKUP(A5905,'Município e Sexo'!$A$2:$I$11321,5,FALSE)</f>
        <v>ITAPISSUMA</v>
      </c>
      <c r="K5905" t="str">
        <f>VLOOKUP(A5905,'Município e Sexo'!$A$2:$I$11321,7,FALSE)</f>
        <v>MASCULINO</v>
      </c>
    </row>
    <row r="5906" spans="1:11" ht="15" customHeight="1" thickBot="1" x14ac:dyDescent="0.25">
      <c r="A5906" t="str">
        <f>CONCATENATE(B5906,C5906,D5906,G5906,E5906,I5906)</f>
        <v>2862019HOMICIDIO371</v>
      </c>
      <c r="B5906" s="4">
        <v>28</v>
      </c>
      <c r="C5906" s="5">
        <v>6</v>
      </c>
      <c r="D5906" s="4">
        <v>2019</v>
      </c>
      <c r="E5906" s="4">
        <v>37</v>
      </c>
      <c r="F5906" s="4" t="s">
        <v>210</v>
      </c>
      <c r="G5906" s="4" t="s">
        <v>12</v>
      </c>
      <c r="H5906" s="4" t="s">
        <v>211</v>
      </c>
      <c r="I5906" s="4">
        <v>1</v>
      </c>
      <c r="J5906" t="str">
        <f>VLOOKUP(A5906,'Município e Sexo'!$A$2:$I$11321,5,FALSE)</f>
        <v>JABOATAO DOS GUARARAPES</v>
      </c>
      <c r="K5906" t="str">
        <f>VLOOKUP(A5906,'Município e Sexo'!$A$2:$I$11321,7,FALSE)</f>
        <v>MASCULINO</v>
      </c>
    </row>
    <row r="5907" spans="1:11" ht="15" customHeight="1" thickBot="1" x14ac:dyDescent="0.25">
      <c r="A5907" t="str">
        <f>CONCATENATE(B5907,C5907,D5907,G5907,E5907,I5907)</f>
        <v>2862019HOMICIDIO161</v>
      </c>
      <c r="B5907" s="4">
        <v>28</v>
      </c>
      <c r="C5907" s="5">
        <v>6</v>
      </c>
      <c r="D5907" s="4">
        <v>2019</v>
      </c>
      <c r="E5907" s="4">
        <v>16</v>
      </c>
      <c r="F5907" s="4" t="s">
        <v>210</v>
      </c>
      <c r="G5907" s="4" t="s">
        <v>12</v>
      </c>
      <c r="H5907" s="4" t="s">
        <v>211</v>
      </c>
      <c r="I5907" s="4">
        <v>1</v>
      </c>
      <c r="J5907" t="str">
        <f>VLOOKUP(A5907,'Município e Sexo'!$A$2:$I$11321,5,FALSE)</f>
        <v>PAULISTA</v>
      </c>
      <c r="K5907" t="str">
        <f>VLOOKUP(A5907,'Município e Sexo'!$A$2:$I$11321,7,FALSE)</f>
        <v>MASCULINO</v>
      </c>
    </row>
    <row r="5908" spans="1:11" ht="15" customHeight="1" thickBot="1" x14ac:dyDescent="0.25">
      <c r="A5908" t="str">
        <f>CONCATENATE(B5908,C5908,D5908,G5908,E5908,I5908)</f>
        <v>2862019HOMICIDIO311</v>
      </c>
      <c r="B5908" s="4">
        <v>28</v>
      </c>
      <c r="C5908" s="5">
        <v>6</v>
      </c>
      <c r="D5908" s="4">
        <v>2019</v>
      </c>
      <c r="E5908" s="4">
        <v>31</v>
      </c>
      <c r="F5908" s="4" t="s">
        <v>210</v>
      </c>
      <c r="G5908" s="4" t="s">
        <v>12</v>
      </c>
      <c r="H5908" s="4" t="s">
        <v>211</v>
      </c>
      <c r="I5908" s="4">
        <v>1</v>
      </c>
      <c r="J5908" t="str">
        <f>VLOOKUP(A5908,'Município e Sexo'!$A$2:$I$11321,5,FALSE)</f>
        <v>JABOATAO DOS GUARARAPES</v>
      </c>
      <c r="K5908" t="str">
        <f>VLOOKUP(A5908,'Município e Sexo'!$A$2:$I$11321,7,FALSE)</f>
        <v>MASCULINO</v>
      </c>
    </row>
    <row r="5909" spans="1:11" ht="15" customHeight="1" thickBot="1" x14ac:dyDescent="0.25">
      <c r="A5909" t="str">
        <f>CONCATENATE(B5909,C5909,D5909,G5909,E5909,I5909)</f>
        <v>2862019HOMICIDIO441</v>
      </c>
      <c r="B5909" s="4">
        <v>28</v>
      </c>
      <c r="C5909" s="5">
        <v>6</v>
      </c>
      <c r="D5909" s="4">
        <v>2019</v>
      </c>
      <c r="E5909" s="4">
        <v>44</v>
      </c>
      <c r="F5909" s="4" t="s">
        <v>214</v>
      </c>
      <c r="G5909" s="4" t="s">
        <v>12</v>
      </c>
      <c r="H5909" s="4" t="s">
        <v>212</v>
      </c>
      <c r="I5909" s="4">
        <v>1</v>
      </c>
      <c r="J5909" t="str">
        <f>VLOOKUP(A5909,'Município e Sexo'!$A$2:$I$11321,5,FALSE)</f>
        <v>PAULISTA</v>
      </c>
      <c r="K5909" t="str">
        <f>VLOOKUP(A5909,'Município e Sexo'!$A$2:$I$11321,7,FALSE)</f>
        <v>MASCULINO</v>
      </c>
    </row>
    <row r="5910" spans="1:11" ht="15" customHeight="1" thickBot="1" x14ac:dyDescent="0.25">
      <c r="A5910" t="str">
        <f>CONCATENATE(B5910,C5910,D5910,G5910,E5910,I5910)</f>
        <v>2962019HOMICIDIO161</v>
      </c>
      <c r="B5910" s="4">
        <v>29</v>
      </c>
      <c r="C5910" s="5">
        <v>6</v>
      </c>
      <c r="D5910" s="4">
        <v>2019</v>
      </c>
      <c r="E5910" s="4">
        <v>16</v>
      </c>
      <c r="F5910" s="4" t="s">
        <v>214</v>
      </c>
      <c r="G5910" s="4" t="s">
        <v>12</v>
      </c>
      <c r="H5910" s="4" t="s">
        <v>211</v>
      </c>
      <c r="I5910" s="4">
        <v>1</v>
      </c>
      <c r="J5910" t="str">
        <f>VLOOKUP(A5910,'Município e Sexo'!$A$2:$I$11321,5,FALSE)</f>
        <v>CUPIRA</v>
      </c>
      <c r="K5910" t="str">
        <f>VLOOKUP(A5910,'Município e Sexo'!$A$2:$I$11321,7,FALSE)</f>
        <v>MASCULINO</v>
      </c>
    </row>
    <row r="5911" spans="1:11" ht="15" customHeight="1" thickBot="1" x14ac:dyDescent="0.25">
      <c r="A5911" t="str">
        <f>CONCATENATE(B5911,C5911,D5911,G5911,E5911,I5911)</f>
        <v>2962019HOMICIDIO221</v>
      </c>
      <c r="B5911" s="4">
        <v>29</v>
      </c>
      <c r="C5911" s="5">
        <v>6</v>
      </c>
      <c r="D5911" s="4">
        <v>2019</v>
      </c>
      <c r="E5911" s="4">
        <v>22</v>
      </c>
      <c r="F5911" s="4" t="s">
        <v>210</v>
      </c>
      <c r="G5911" s="4" t="s">
        <v>12</v>
      </c>
      <c r="H5911" s="4" t="s">
        <v>211</v>
      </c>
      <c r="I5911" s="4">
        <v>1</v>
      </c>
      <c r="J5911" t="str">
        <f>VLOOKUP(A5911,'Município e Sexo'!$A$2:$I$11321,5,FALSE)</f>
        <v>RECIFE</v>
      </c>
      <c r="K5911" t="str">
        <f>VLOOKUP(A5911,'Município e Sexo'!$A$2:$I$11321,7,FALSE)</f>
        <v>MASCULINO</v>
      </c>
    </row>
    <row r="5912" spans="1:11" ht="15" customHeight="1" thickBot="1" x14ac:dyDescent="0.25">
      <c r="A5912" t="str">
        <f>CONCATENATE(B5912,C5912,D5912,G5912,E5912,I5912)</f>
        <v>2962019HOMICIDIO161</v>
      </c>
      <c r="B5912" s="4">
        <v>29</v>
      </c>
      <c r="C5912" s="5">
        <v>6</v>
      </c>
      <c r="D5912" s="4">
        <v>2019</v>
      </c>
      <c r="E5912" s="4">
        <v>16</v>
      </c>
      <c r="F5912" s="4" t="s">
        <v>210</v>
      </c>
      <c r="G5912" s="4" t="s">
        <v>12</v>
      </c>
      <c r="H5912" s="4" t="s">
        <v>211</v>
      </c>
      <c r="I5912" s="4">
        <v>1</v>
      </c>
      <c r="J5912" t="str">
        <f>VLOOKUP(A5912,'Município e Sexo'!$A$2:$I$11321,5,FALSE)</f>
        <v>CUPIRA</v>
      </c>
      <c r="K5912" t="str">
        <f>VLOOKUP(A5912,'Município e Sexo'!$A$2:$I$11321,7,FALSE)</f>
        <v>MASCULINO</v>
      </c>
    </row>
    <row r="5913" spans="1:11" ht="15" customHeight="1" thickBot="1" x14ac:dyDescent="0.25">
      <c r="A5913" t="str">
        <f>CONCATENATE(B5913,C5913,D5913,G5913,E5913,I5913)</f>
        <v>2962019HOMICIDIO171</v>
      </c>
      <c r="B5913" s="4">
        <v>29</v>
      </c>
      <c r="C5913" s="5">
        <v>6</v>
      </c>
      <c r="D5913" s="4">
        <v>2019</v>
      </c>
      <c r="E5913" s="4">
        <v>17</v>
      </c>
      <c r="F5913" s="4" t="s">
        <v>210</v>
      </c>
      <c r="G5913" s="4" t="s">
        <v>12</v>
      </c>
      <c r="H5913" s="4" t="s">
        <v>211</v>
      </c>
      <c r="I5913" s="4">
        <v>1</v>
      </c>
      <c r="J5913" t="str">
        <f>VLOOKUP(A5913,'Município e Sexo'!$A$2:$I$11321,5,FALSE)</f>
        <v>PALMARES</v>
      </c>
      <c r="K5913" t="str">
        <f>VLOOKUP(A5913,'Município e Sexo'!$A$2:$I$11321,7,FALSE)</f>
        <v>MASCULINO</v>
      </c>
    </row>
    <row r="5914" spans="1:11" ht="15" customHeight="1" thickBot="1" x14ac:dyDescent="0.25">
      <c r="A5914" t="str">
        <f>CONCATENATE(B5914,C5914,D5914,G5914,E5914,I5914)</f>
        <v>2962019HOMICIDIO191</v>
      </c>
      <c r="B5914" s="4">
        <v>29</v>
      </c>
      <c r="C5914" s="5">
        <v>6</v>
      </c>
      <c r="D5914" s="4">
        <v>2019</v>
      </c>
      <c r="E5914" s="4">
        <v>19</v>
      </c>
      <c r="F5914" s="4" t="s">
        <v>210</v>
      </c>
      <c r="G5914" s="4" t="s">
        <v>12</v>
      </c>
      <c r="H5914" s="4" t="s">
        <v>211</v>
      </c>
      <c r="I5914" s="4">
        <v>1</v>
      </c>
      <c r="J5914" t="str">
        <f>VLOOKUP(A5914,'Município e Sexo'!$A$2:$I$11321,5,FALSE)</f>
        <v>VITORIA DE SANTO ANTAO</v>
      </c>
      <c r="K5914" t="str">
        <f>VLOOKUP(A5914,'Município e Sexo'!$A$2:$I$11321,7,FALSE)</f>
        <v>MASCULINO</v>
      </c>
    </row>
    <row r="5915" spans="1:11" ht="15" customHeight="1" thickBot="1" x14ac:dyDescent="0.25">
      <c r="A5915" t="str">
        <f>CONCATENATE(B5915,C5915,D5915,G5915,E5915,I5915)</f>
        <v>2962019HOMICIDIO231</v>
      </c>
      <c r="B5915" s="4">
        <v>29</v>
      </c>
      <c r="C5915" s="5">
        <v>6</v>
      </c>
      <c r="D5915" s="4">
        <v>2019</v>
      </c>
      <c r="E5915" s="4">
        <v>23</v>
      </c>
      <c r="F5915" s="4" t="s">
        <v>210</v>
      </c>
      <c r="G5915" s="4" t="s">
        <v>12</v>
      </c>
      <c r="H5915" s="4" t="s">
        <v>211</v>
      </c>
      <c r="I5915" s="4">
        <v>1</v>
      </c>
      <c r="J5915" t="str">
        <f>VLOOKUP(A5915,'Município e Sexo'!$A$2:$I$11321,5,FALSE)</f>
        <v>RECIFE</v>
      </c>
      <c r="K5915" t="str">
        <f>VLOOKUP(A5915,'Município e Sexo'!$A$2:$I$11321,7,FALSE)</f>
        <v>MASCULINO</v>
      </c>
    </row>
    <row r="5916" spans="1:11" ht="15" customHeight="1" thickBot="1" x14ac:dyDescent="0.25">
      <c r="A5916" t="str">
        <f>CONCATENATE(B5916,C5916,D5916,G5916,E5916,I5916)</f>
        <v>2962019HOMICIDIO321</v>
      </c>
      <c r="B5916" s="4">
        <v>29</v>
      </c>
      <c r="C5916" s="5">
        <v>6</v>
      </c>
      <c r="D5916" s="4">
        <v>2019</v>
      </c>
      <c r="E5916" s="4">
        <v>32</v>
      </c>
      <c r="F5916" s="4" t="s">
        <v>210</v>
      </c>
      <c r="G5916" s="4" t="s">
        <v>12</v>
      </c>
      <c r="H5916" s="4" t="s">
        <v>211</v>
      </c>
      <c r="I5916" s="4">
        <v>1</v>
      </c>
      <c r="J5916" t="str">
        <f>VLOOKUP(A5916,'Município e Sexo'!$A$2:$I$11321,5,FALSE)</f>
        <v>OURICURI</v>
      </c>
      <c r="K5916" t="str">
        <f>VLOOKUP(A5916,'Município e Sexo'!$A$2:$I$11321,7,FALSE)</f>
        <v>MASCULINO</v>
      </c>
    </row>
    <row r="5917" spans="1:11" ht="15" customHeight="1" thickBot="1" x14ac:dyDescent="0.25">
      <c r="A5917" t="str">
        <f>CONCATENATE(B5917,C5917,D5917,G5917,E5917,I5917)</f>
        <v>2962019HOMICIDIO361</v>
      </c>
      <c r="B5917" s="4">
        <v>29</v>
      </c>
      <c r="C5917" s="5">
        <v>6</v>
      </c>
      <c r="D5917" s="4">
        <v>2019</v>
      </c>
      <c r="E5917" s="4">
        <v>36</v>
      </c>
      <c r="F5917" s="4" t="s">
        <v>210</v>
      </c>
      <c r="G5917" s="4" t="s">
        <v>12</v>
      </c>
      <c r="H5917" s="4" t="s">
        <v>211</v>
      </c>
      <c r="I5917" s="4">
        <v>1</v>
      </c>
      <c r="J5917" t="str">
        <f>VLOOKUP(A5917,'Município e Sexo'!$A$2:$I$11321,5,FALSE)</f>
        <v>IGARASSU</v>
      </c>
      <c r="K5917" t="str">
        <f>VLOOKUP(A5917,'Município e Sexo'!$A$2:$I$11321,7,FALSE)</f>
        <v>MASCULINO</v>
      </c>
    </row>
    <row r="5918" spans="1:11" ht="15" customHeight="1" thickBot="1" x14ac:dyDescent="0.25">
      <c r="A5918" t="str">
        <f>CONCATENATE(B5918,C5918,D5918,G5918,E5918,I5918)</f>
        <v>2962019HOMICIDIO401</v>
      </c>
      <c r="B5918" s="4">
        <v>29</v>
      </c>
      <c r="C5918" s="5">
        <v>6</v>
      </c>
      <c r="D5918" s="4">
        <v>2019</v>
      </c>
      <c r="E5918" s="4">
        <v>40</v>
      </c>
      <c r="F5918" s="4" t="s">
        <v>210</v>
      </c>
      <c r="G5918" s="4" t="s">
        <v>12</v>
      </c>
      <c r="H5918" s="4" t="s">
        <v>212</v>
      </c>
      <c r="I5918" s="4">
        <v>1</v>
      </c>
      <c r="J5918" t="str">
        <f>VLOOKUP(A5918,'Município e Sexo'!$A$2:$I$11321,5,FALSE)</f>
        <v>JABOATAO DOS GUARARAPES</v>
      </c>
      <c r="K5918" t="str">
        <f>VLOOKUP(A5918,'Município e Sexo'!$A$2:$I$11321,7,FALSE)</f>
        <v>MASCULINO</v>
      </c>
    </row>
    <row r="5919" spans="1:11" ht="15" customHeight="1" thickBot="1" x14ac:dyDescent="0.25">
      <c r="A5919" t="str">
        <f>CONCATENATE(B5919,C5919,D5919,G5919,E5919,I5919)</f>
        <v>2962019HOMICIDIO281</v>
      </c>
      <c r="B5919" s="4">
        <v>29</v>
      </c>
      <c r="C5919" s="5">
        <v>6</v>
      </c>
      <c r="D5919" s="4">
        <v>2019</v>
      </c>
      <c r="E5919" s="4">
        <v>28</v>
      </c>
      <c r="F5919" s="4" t="s">
        <v>210</v>
      </c>
      <c r="G5919" s="4" t="s">
        <v>12</v>
      </c>
      <c r="H5919" s="4" t="s">
        <v>211</v>
      </c>
      <c r="I5919" s="4">
        <v>1</v>
      </c>
      <c r="J5919" t="str">
        <f>VLOOKUP(A5919,'Município e Sexo'!$A$2:$I$11321,5,FALSE)</f>
        <v>RECIFE</v>
      </c>
      <c r="K5919" t="str">
        <f>VLOOKUP(A5919,'Município e Sexo'!$A$2:$I$11321,7,FALSE)</f>
        <v>MASCULINO</v>
      </c>
    </row>
    <row r="5920" spans="1:11" ht="15" customHeight="1" thickBot="1" x14ac:dyDescent="0.25">
      <c r="A5920" t="str">
        <f>CONCATENATE(B5920,C5920,D5920,G5920,E5920,I5920)</f>
        <v>2962019HOMICIDIO291</v>
      </c>
      <c r="B5920" s="4">
        <v>29</v>
      </c>
      <c r="C5920" s="5">
        <v>6</v>
      </c>
      <c r="D5920" s="4">
        <v>2019</v>
      </c>
      <c r="E5920" s="4">
        <v>29</v>
      </c>
      <c r="F5920" s="4" t="s">
        <v>210</v>
      </c>
      <c r="G5920" s="4" t="s">
        <v>12</v>
      </c>
      <c r="H5920" s="4" t="s">
        <v>211</v>
      </c>
      <c r="I5920" s="4">
        <v>1</v>
      </c>
      <c r="J5920" t="str">
        <f>VLOOKUP(A5920,'Município e Sexo'!$A$2:$I$11321,5,FALSE)</f>
        <v>JABOATAO DOS GUARARAPES</v>
      </c>
      <c r="K5920" t="str">
        <f>VLOOKUP(A5920,'Município e Sexo'!$A$2:$I$11321,7,FALSE)</f>
        <v>MASCULINO</v>
      </c>
    </row>
    <row r="5921" spans="1:11" ht="15" customHeight="1" thickBot="1" x14ac:dyDescent="0.25">
      <c r="A5921" t="str">
        <f>CONCATENATE(B5921,C5921,D5921,G5921,E5921,I5921)</f>
        <v>2962019LATROCINIO351</v>
      </c>
      <c r="B5921" s="4">
        <v>29</v>
      </c>
      <c r="C5921" s="5">
        <v>6</v>
      </c>
      <c r="D5921" s="4">
        <v>2019</v>
      </c>
      <c r="E5921" s="4">
        <v>35</v>
      </c>
      <c r="F5921" s="4" t="s">
        <v>214</v>
      </c>
      <c r="G5921" s="4" t="s">
        <v>33</v>
      </c>
      <c r="H5921" s="4" t="s">
        <v>215</v>
      </c>
      <c r="I5921" s="4">
        <v>1</v>
      </c>
      <c r="J5921" t="str">
        <f>VLOOKUP(A5921,'Município e Sexo'!$A$2:$I$11321,5,FALSE)</f>
        <v>POMBOS</v>
      </c>
      <c r="K5921" t="str">
        <f>VLOOKUP(A5921,'Município e Sexo'!$A$2:$I$11321,7,FALSE)</f>
        <v>MASCULINO</v>
      </c>
    </row>
    <row r="5922" spans="1:11" ht="15" customHeight="1" thickBot="1" x14ac:dyDescent="0.25">
      <c r="A5922" t="str">
        <f>CONCATENATE(B5922,C5922,D5922,G5922,E5922,I5922)</f>
        <v>2962019HOMICIDIO381</v>
      </c>
      <c r="B5922" s="4">
        <v>29</v>
      </c>
      <c r="C5922" s="5">
        <v>6</v>
      </c>
      <c r="D5922" s="4">
        <v>2019</v>
      </c>
      <c r="E5922" s="4">
        <v>38</v>
      </c>
      <c r="F5922" s="4" t="s">
        <v>210</v>
      </c>
      <c r="G5922" s="4" t="s">
        <v>12</v>
      </c>
      <c r="H5922" s="4" t="s">
        <v>212</v>
      </c>
      <c r="I5922" s="4">
        <v>1</v>
      </c>
      <c r="J5922" t="str">
        <f>VLOOKUP(A5922,'Município e Sexo'!$A$2:$I$11321,5,FALSE)</f>
        <v>PAUDALHO</v>
      </c>
      <c r="K5922" t="str">
        <f>VLOOKUP(A5922,'Município e Sexo'!$A$2:$I$11321,7,FALSE)</f>
        <v>MASCULINO</v>
      </c>
    </row>
    <row r="5923" spans="1:11" ht="15" customHeight="1" thickBot="1" x14ac:dyDescent="0.25">
      <c r="A5923" t="str">
        <f>CONCATENATE(B5923,C5923,D5923,G5923,E5923,I5923)</f>
        <v>3062019HOMICIDIO241</v>
      </c>
      <c r="B5923" s="4">
        <v>30</v>
      </c>
      <c r="C5923" s="5">
        <v>6</v>
      </c>
      <c r="D5923" s="4">
        <v>2019</v>
      </c>
      <c r="E5923" s="4">
        <v>24</v>
      </c>
      <c r="F5923" s="4" t="s">
        <v>210</v>
      </c>
      <c r="G5923" s="4" t="s">
        <v>12</v>
      </c>
      <c r="H5923" s="4" t="s">
        <v>211</v>
      </c>
      <c r="I5923" s="4">
        <v>1</v>
      </c>
      <c r="J5923" t="str">
        <f>VLOOKUP(A5923,'Município e Sexo'!$A$2:$I$11321,5,FALSE)</f>
        <v>RECIFE</v>
      </c>
      <c r="K5923" t="str">
        <f>VLOOKUP(A5923,'Município e Sexo'!$A$2:$I$11321,7,FALSE)</f>
        <v>MASCULINO</v>
      </c>
    </row>
    <row r="5924" spans="1:11" ht="15" customHeight="1" thickBot="1" x14ac:dyDescent="0.25">
      <c r="A5924" t="str">
        <f>CONCATENATE(B5924,C5924,D5924,G5924,E5924,I5924)</f>
        <v>3062019HOMICIDIO241</v>
      </c>
      <c r="B5924" s="4">
        <v>30</v>
      </c>
      <c r="C5924" s="5">
        <v>6</v>
      </c>
      <c r="D5924" s="4">
        <v>2019</v>
      </c>
      <c r="E5924" s="4">
        <v>24</v>
      </c>
      <c r="F5924" s="4" t="s">
        <v>210</v>
      </c>
      <c r="G5924" s="4" t="s">
        <v>12</v>
      </c>
      <c r="H5924" s="4" t="s">
        <v>212</v>
      </c>
      <c r="I5924" s="4">
        <v>1</v>
      </c>
      <c r="J5924" t="str">
        <f>VLOOKUP(A5924,'Município e Sexo'!$A$2:$I$11321,5,FALSE)</f>
        <v>RECIFE</v>
      </c>
      <c r="K5924" t="str">
        <f>VLOOKUP(A5924,'Município e Sexo'!$A$2:$I$11321,7,FALSE)</f>
        <v>MASCULINO</v>
      </c>
    </row>
    <row r="5925" spans="1:11" ht="15" customHeight="1" thickBot="1" x14ac:dyDescent="0.25">
      <c r="A5925" t="str">
        <f>CONCATENATE(B5925,C5925,D5925,G5925,E5925,I5925)</f>
        <v>3062019HOMICIDIO521</v>
      </c>
      <c r="B5925" s="4">
        <v>30</v>
      </c>
      <c r="C5925" s="5">
        <v>6</v>
      </c>
      <c r="D5925" s="4">
        <v>2019</v>
      </c>
      <c r="E5925" s="4">
        <v>52</v>
      </c>
      <c r="F5925" s="4" t="s">
        <v>210</v>
      </c>
      <c r="G5925" s="4" t="s">
        <v>12</v>
      </c>
      <c r="H5925" s="4" t="s">
        <v>211</v>
      </c>
      <c r="I5925" s="4">
        <v>1</v>
      </c>
      <c r="J5925" t="str">
        <f>VLOOKUP(A5925,'Município e Sexo'!$A$2:$I$11321,5,FALSE)</f>
        <v>CABO DE SANTO AGOSTINHO</v>
      </c>
      <c r="K5925" t="str">
        <f>VLOOKUP(A5925,'Município e Sexo'!$A$2:$I$11321,7,FALSE)</f>
        <v>MASCULINO</v>
      </c>
    </row>
    <row r="5926" spans="1:11" ht="15" customHeight="1" thickBot="1" x14ac:dyDescent="0.25">
      <c r="A5926" t="str">
        <f>CONCATENATE(B5926,C5926,D5926,G5926,E5926,I5926)</f>
        <v>3062019HOMICIDIO221</v>
      </c>
      <c r="B5926" s="4">
        <v>30</v>
      </c>
      <c r="C5926" s="5">
        <v>6</v>
      </c>
      <c r="D5926" s="4">
        <v>2019</v>
      </c>
      <c r="E5926" s="4">
        <v>22</v>
      </c>
      <c r="F5926" s="4" t="s">
        <v>210</v>
      </c>
      <c r="G5926" s="4" t="s">
        <v>12</v>
      </c>
      <c r="H5926" s="4" t="s">
        <v>211</v>
      </c>
      <c r="I5926" s="4">
        <v>1</v>
      </c>
      <c r="J5926" t="str">
        <f>VLOOKUP(A5926,'Município e Sexo'!$A$2:$I$11321,5,FALSE)</f>
        <v>RECIFE</v>
      </c>
      <c r="K5926" t="str">
        <f>VLOOKUP(A5926,'Município e Sexo'!$A$2:$I$11321,7,FALSE)</f>
        <v>MASCULINO</v>
      </c>
    </row>
    <row r="5927" spans="1:11" ht="15" customHeight="1" thickBot="1" x14ac:dyDescent="0.25">
      <c r="A5927" t="str">
        <f>CONCATENATE(B5927,C5927,D5927,G5927,E5927,I5927)</f>
        <v>3062019HOMICIDIO331</v>
      </c>
      <c r="B5927" s="4">
        <v>30</v>
      </c>
      <c r="C5927" s="5">
        <v>6</v>
      </c>
      <c r="D5927" s="4">
        <v>2019</v>
      </c>
      <c r="E5927" s="4">
        <v>33</v>
      </c>
      <c r="F5927" s="4" t="s">
        <v>210</v>
      </c>
      <c r="G5927" s="4" t="s">
        <v>12</v>
      </c>
      <c r="H5927" s="4" t="s">
        <v>212</v>
      </c>
      <c r="I5927" s="4">
        <v>1</v>
      </c>
      <c r="J5927" t="str">
        <f>VLOOKUP(A5927,'Município e Sexo'!$A$2:$I$11321,5,FALSE)</f>
        <v>JABOATAO DOS GUARARAPES</v>
      </c>
      <c r="K5927" t="str">
        <f>VLOOKUP(A5927,'Município e Sexo'!$A$2:$I$11321,7,FALSE)</f>
        <v>MASCULINO</v>
      </c>
    </row>
    <row r="5928" spans="1:11" ht="15" customHeight="1" thickBot="1" x14ac:dyDescent="0.25">
      <c r="A5928" t="str">
        <f>CONCATENATE(B5928,C5928,D5928,G5928,E5928,I5928)</f>
        <v>3062019HOMICIDIO361</v>
      </c>
      <c r="B5928" s="4">
        <v>30</v>
      </c>
      <c r="C5928" s="5">
        <v>6</v>
      </c>
      <c r="D5928" s="4">
        <v>2019</v>
      </c>
      <c r="E5928" s="4">
        <v>36</v>
      </c>
      <c r="F5928" s="4" t="s">
        <v>210</v>
      </c>
      <c r="G5928" s="4" t="s">
        <v>12</v>
      </c>
      <c r="H5928" s="4" t="s">
        <v>212</v>
      </c>
      <c r="I5928" s="4">
        <v>1</v>
      </c>
      <c r="J5928" t="str">
        <f>VLOOKUP(A5928,'Município e Sexo'!$A$2:$I$11321,5,FALSE)</f>
        <v>CAMARAGIBE</v>
      </c>
      <c r="K5928" t="str">
        <f>VLOOKUP(A5928,'Município e Sexo'!$A$2:$I$11321,7,FALSE)</f>
        <v>MASCULINO</v>
      </c>
    </row>
    <row r="5929" spans="1:11" ht="15" customHeight="1" thickBot="1" x14ac:dyDescent="0.25">
      <c r="A5929" t="str">
        <f>CONCATENATE(B5929,C5929,D5929,G5929,E5929,I5929)</f>
        <v>3062019HOMICIDIO431</v>
      </c>
      <c r="B5929" s="4">
        <v>30</v>
      </c>
      <c r="C5929" s="5">
        <v>6</v>
      </c>
      <c r="D5929" s="4">
        <v>2019</v>
      </c>
      <c r="E5929" s="4">
        <v>43</v>
      </c>
      <c r="F5929" s="4" t="s">
        <v>210</v>
      </c>
      <c r="G5929" s="4" t="s">
        <v>12</v>
      </c>
      <c r="H5929" s="4" t="s">
        <v>212</v>
      </c>
      <c r="I5929" s="4">
        <v>1</v>
      </c>
      <c r="J5929" t="str">
        <f>VLOOKUP(A5929,'Município e Sexo'!$A$2:$I$11321,5,FALSE)</f>
        <v>SIRINHAEM</v>
      </c>
      <c r="K5929" t="str">
        <f>VLOOKUP(A5929,'Município e Sexo'!$A$2:$I$11321,7,FALSE)</f>
        <v>MASCULINO</v>
      </c>
    </row>
    <row r="5930" spans="1:11" ht="15" customHeight="1" thickBot="1" x14ac:dyDescent="0.25">
      <c r="A5930" t="str">
        <f>CONCATENATE(B5930,C5930,D5930,G5930,E5930,I5930)</f>
        <v>172019HOMICIDIO511</v>
      </c>
      <c r="B5930" s="4">
        <v>1</v>
      </c>
      <c r="C5930" s="5">
        <v>7</v>
      </c>
      <c r="D5930" s="4">
        <v>2019</v>
      </c>
      <c r="E5930" s="4">
        <v>51</v>
      </c>
      <c r="F5930" s="4" t="s">
        <v>210</v>
      </c>
      <c r="G5930" s="4" t="s">
        <v>12</v>
      </c>
      <c r="H5930" s="4" t="s">
        <v>212</v>
      </c>
      <c r="I5930" s="4">
        <v>1</v>
      </c>
      <c r="J5930" t="str">
        <f>VLOOKUP(A5930,'Município e Sexo'!$A$2:$I$11321,5,FALSE)</f>
        <v>IPOJUCA</v>
      </c>
      <c r="K5930" t="str">
        <f>VLOOKUP(A5930,'Município e Sexo'!$A$2:$I$11321,7,FALSE)</f>
        <v>MASCULINO</v>
      </c>
    </row>
    <row r="5931" spans="1:11" ht="15" customHeight="1" thickBot="1" x14ac:dyDescent="0.25">
      <c r="A5931" t="str">
        <f>CONCATENATE(B5931,C5931,D5931,G5931,E5931,I5931)</f>
        <v>172019HOMICIDIO171</v>
      </c>
      <c r="B5931" s="4">
        <v>1</v>
      </c>
      <c r="C5931" s="5">
        <v>7</v>
      </c>
      <c r="D5931" s="4">
        <v>2019</v>
      </c>
      <c r="E5931" s="4">
        <v>17</v>
      </c>
      <c r="F5931" s="4" t="s">
        <v>210</v>
      </c>
      <c r="G5931" s="4" t="s">
        <v>12</v>
      </c>
      <c r="H5931" s="4" t="s">
        <v>211</v>
      </c>
      <c r="I5931" s="4">
        <v>1</v>
      </c>
      <c r="J5931" t="str">
        <f>VLOOKUP(A5931,'Município e Sexo'!$A$2:$I$11321,5,FALSE)</f>
        <v>BEZERROS</v>
      </c>
      <c r="K5931" t="str">
        <f>VLOOKUP(A5931,'Município e Sexo'!$A$2:$I$11321,7,FALSE)</f>
        <v>MASCULINO</v>
      </c>
    </row>
    <row r="5932" spans="1:11" ht="15" customHeight="1" thickBot="1" x14ac:dyDescent="0.25">
      <c r="A5932" t="str">
        <f>CONCATENATE(B5932,C5932,D5932,G5932,E5932,I5932)</f>
        <v>172019HOMICIDIO201</v>
      </c>
      <c r="B5932" s="4">
        <v>1</v>
      </c>
      <c r="C5932" s="5">
        <v>7</v>
      </c>
      <c r="D5932" s="4">
        <v>2019</v>
      </c>
      <c r="E5932" s="4">
        <v>20</v>
      </c>
      <c r="F5932" s="4" t="s">
        <v>210</v>
      </c>
      <c r="G5932" s="4" t="s">
        <v>12</v>
      </c>
      <c r="H5932" s="4" t="s">
        <v>211</v>
      </c>
      <c r="I5932" s="4">
        <v>1</v>
      </c>
      <c r="J5932" t="str">
        <f>VLOOKUP(A5932,'Município e Sexo'!$A$2:$I$11321,5,FALSE)</f>
        <v>TORITAMA</v>
      </c>
      <c r="K5932" t="str">
        <f>VLOOKUP(A5932,'Município e Sexo'!$A$2:$I$11321,7,FALSE)</f>
        <v>MASCULINO</v>
      </c>
    </row>
    <row r="5933" spans="1:11" ht="15" customHeight="1" thickBot="1" x14ac:dyDescent="0.25">
      <c r="A5933" t="str">
        <f>CONCATENATE(B5933,C5933,D5933,G5933,E5933,I5933)</f>
        <v>172019HOMICIDIO241</v>
      </c>
      <c r="B5933" s="4">
        <v>1</v>
      </c>
      <c r="C5933" s="5">
        <v>7</v>
      </c>
      <c r="D5933" s="4">
        <v>2019</v>
      </c>
      <c r="E5933" s="4">
        <v>24</v>
      </c>
      <c r="F5933" s="4" t="s">
        <v>210</v>
      </c>
      <c r="G5933" s="4" t="s">
        <v>12</v>
      </c>
      <c r="H5933" s="4" t="s">
        <v>212</v>
      </c>
      <c r="I5933" s="4">
        <v>1</v>
      </c>
      <c r="J5933" t="str">
        <f>VLOOKUP(A5933,'Município e Sexo'!$A$2:$I$11321,5,FALSE)</f>
        <v>ITAMBE</v>
      </c>
      <c r="K5933" t="str">
        <f>VLOOKUP(A5933,'Município e Sexo'!$A$2:$I$11321,7,FALSE)</f>
        <v>MASCULINO</v>
      </c>
    </row>
    <row r="5934" spans="1:11" ht="15" customHeight="1" thickBot="1" x14ac:dyDescent="0.25">
      <c r="A5934" t="str">
        <f>CONCATENATE(B5934,C5934,D5934,G5934,E5934,I5934)</f>
        <v>172019HOMICIDIO261</v>
      </c>
      <c r="B5934" s="4">
        <v>1</v>
      </c>
      <c r="C5934" s="5">
        <v>7</v>
      </c>
      <c r="D5934" s="4">
        <v>2019</v>
      </c>
      <c r="E5934" s="4">
        <v>26</v>
      </c>
      <c r="F5934" s="4" t="s">
        <v>210</v>
      </c>
      <c r="G5934" s="4" t="s">
        <v>12</v>
      </c>
      <c r="H5934" s="4" t="s">
        <v>211</v>
      </c>
      <c r="I5934" s="4">
        <v>1</v>
      </c>
      <c r="J5934" t="str">
        <f>VLOOKUP(A5934,'Município e Sexo'!$A$2:$I$11321,5,FALSE)</f>
        <v>RECIFE</v>
      </c>
      <c r="K5934" t="str">
        <f>VLOOKUP(A5934,'Município e Sexo'!$A$2:$I$11321,7,FALSE)</f>
        <v>MASCULINO</v>
      </c>
    </row>
    <row r="5935" spans="1:11" ht="15" customHeight="1" thickBot="1" x14ac:dyDescent="0.25">
      <c r="A5935" t="str">
        <f>CONCATENATE(B5935,C5935,D5935,G5935,E5935,I5935)</f>
        <v>172019HOMICIDIO321</v>
      </c>
      <c r="B5935" s="4">
        <v>1</v>
      </c>
      <c r="C5935" s="5">
        <v>7</v>
      </c>
      <c r="D5935" s="4">
        <v>2019</v>
      </c>
      <c r="E5935" s="4">
        <v>32</v>
      </c>
      <c r="F5935" s="4" t="s">
        <v>210</v>
      </c>
      <c r="G5935" s="4" t="s">
        <v>12</v>
      </c>
      <c r="H5935" s="4" t="s">
        <v>217</v>
      </c>
      <c r="I5935" s="4">
        <v>1</v>
      </c>
      <c r="J5935" t="str">
        <f>VLOOKUP(A5935,'Município e Sexo'!$A$2:$I$11321,5,FALSE)</f>
        <v>SANTA CRUZ DO CAPIBARIBE</v>
      </c>
      <c r="K5935" t="str">
        <f>VLOOKUP(A5935,'Município e Sexo'!$A$2:$I$11321,7,FALSE)</f>
        <v>MASCULINO</v>
      </c>
    </row>
    <row r="5936" spans="1:11" ht="15" customHeight="1" thickBot="1" x14ac:dyDescent="0.25">
      <c r="A5936" t="str">
        <f>CONCATENATE(B5936,C5936,D5936,G5936,E5936,I5936)</f>
        <v>272019HOMICIDIO151</v>
      </c>
      <c r="B5936" s="4">
        <v>2</v>
      </c>
      <c r="C5936" s="5">
        <v>7</v>
      </c>
      <c r="D5936" s="4">
        <v>2019</v>
      </c>
      <c r="E5936" s="4">
        <v>15</v>
      </c>
      <c r="F5936" s="4" t="s">
        <v>210</v>
      </c>
      <c r="G5936" s="4" t="s">
        <v>12</v>
      </c>
      <c r="H5936" s="4" t="s">
        <v>211</v>
      </c>
      <c r="I5936" s="4">
        <v>1</v>
      </c>
      <c r="J5936" t="str">
        <f>VLOOKUP(A5936,'Município e Sexo'!$A$2:$I$11321,5,FALSE)</f>
        <v>JABOATAO DOS GUARARAPES</v>
      </c>
      <c r="K5936" t="str">
        <f>VLOOKUP(A5936,'Município e Sexo'!$A$2:$I$11321,7,FALSE)</f>
        <v>MASCULINO</v>
      </c>
    </row>
    <row r="5937" spans="1:11" ht="15" customHeight="1" thickBot="1" x14ac:dyDescent="0.25">
      <c r="A5937" t="str">
        <f>CONCATENATE(B5937,C5937,D5937,G5937,E5937,I5937)</f>
        <v>272019HOMICIDIO161</v>
      </c>
      <c r="B5937" s="4">
        <v>2</v>
      </c>
      <c r="C5937" s="5">
        <v>7</v>
      </c>
      <c r="D5937" s="4">
        <v>2019</v>
      </c>
      <c r="E5937" s="4">
        <v>16</v>
      </c>
      <c r="F5937" s="4" t="s">
        <v>210</v>
      </c>
      <c r="G5937" s="4" t="s">
        <v>12</v>
      </c>
      <c r="H5937" s="4" t="s">
        <v>211</v>
      </c>
      <c r="I5937" s="4">
        <v>1</v>
      </c>
      <c r="J5937" t="str">
        <f>VLOOKUP(A5937,'Município e Sexo'!$A$2:$I$11321,5,FALSE)</f>
        <v>PAUDALHO</v>
      </c>
      <c r="K5937" t="str">
        <f>VLOOKUP(A5937,'Município e Sexo'!$A$2:$I$11321,7,FALSE)</f>
        <v>FEMININO</v>
      </c>
    </row>
    <row r="5938" spans="1:11" ht="15" customHeight="1" thickBot="1" x14ac:dyDescent="0.25">
      <c r="A5938" t="str">
        <f>CONCATENATE(B5938,C5938,D5938,G5938,E5938,I5938)</f>
        <v>272019HOMICIDIO201</v>
      </c>
      <c r="B5938" s="4">
        <v>2</v>
      </c>
      <c r="C5938" s="5">
        <v>7</v>
      </c>
      <c r="D5938" s="4">
        <v>2019</v>
      </c>
      <c r="E5938" s="4">
        <v>20</v>
      </c>
      <c r="F5938" s="4" t="s">
        <v>210</v>
      </c>
      <c r="G5938" s="4" t="s">
        <v>12</v>
      </c>
      <c r="H5938" s="4" t="s">
        <v>211</v>
      </c>
      <c r="I5938" s="4">
        <v>1</v>
      </c>
      <c r="J5938" t="str">
        <f>VLOOKUP(A5938,'Município e Sexo'!$A$2:$I$11321,5,FALSE)</f>
        <v>SAO VICENTE FERRER</v>
      </c>
      <c r="K5938" t="str">
        <f>VLOOKUP(A5938,'Município e Sexo'!$A$2:$I$11321,7,FALSE)</f>
        <v>MASCULINO</v>
      </c>
    </row>
    <row r="5939" spans="1:11" ht="15" customHeight="1" thickBot="1" x14ac:dyDescent="0.25">
      <c r="A5939" t="str">
        <f>CONCATENATE(B5939,C5939,D5939,G5939,E5939,I5939)</f>
        <v>272019HOMICIDIO241</v>
      </c>
      <c r="B5939" s="4">
        <v>2</v>
      </c>
      <c r="C5939" s="5">
        <v>7</v>
      </c>
      <c r="D5939" s="4">
        <v>2019</v>
      </c>
      <c r="E5939" s="4">
        <v>24</v>
      </c>
      <c r="F5939" s="4" t="s">
        <v>210</v>
      </c>
      <c r="G5939" s="4" t="s">
        <v>12</v>
      </c>
      <c r="H5939" s="4" t="s">
        <v>211</v>
      </c>
      <c r="I5939" s="4">
        <v>1</v>
      </c>
      <c r="J5939" t="str">
        <f>VLOOKUP(A5939,'Município e Sexo'!$A$2:$I$11321,5,FALSE)</f>
        <v>RIO FORMOSO</v>
      </c>
      <c r="K5939" t="str">
        <f>VLOOKUP(A5939,'Município e Sexo'!$A$2:$I$11321,7,FALSE)</f>
        <v>MASCULINO</v>
      </c>
    </row>
    <row r="5940" spans="1:11" ht="15" customHeight="1" thickBot="1" x14ac:dyDescent="0.25">
      <c r="A5940" t="str">
        <f>CONCATENATE(B5940,C5940,D5940,G5940,E5940,I5940)</f>
        <v>272019HOMICIDIO251</v>
      </c>
      <c r="B5940" s="4">
        <v>2</v>
      </c>
      <c r="C5940" s="5">
        <v>7</v>
      </c>
      <c r="D5940" s="4">
        <v>2019</v>
      </c>
      <c r="E5940" s="4">
        <v>25</v>
      </c>
      <c r="F5940" s="4" t="s">
        <v>210</v>
      </c>
      <c r="G5940" s="4" t="s">
        <v>12</v>
      </c>
      <c r="H5940" s="4" t="s">
        <v>211</v>
      </c>
      <c r="I5940" s="4">
        <v>1</v>
      </c>
      <c r="J5940" t="str">
        <f>VLOOKUP(A5940,'Município e Sexo'!$A$2:$I$11321,5,FALSE)</f>
        <v>CATENDE</v>
      </c>
      <c r="K5940" t="str">
        <f>VLOOKUP(A5940,'Município e Sexo'!$A$2:$I$11321,7,FALSE)</f>
        <v>MASCULINO</v>
      </c>
    </row>
    <row r="5941" spans="1:11" ht="15" customHeight="1" thickBot="1" x14ac:dyDescent="0.25">
      <c r="A5941" t="str">
        <f>CONCATENATE(B5941,C5941,D5941,G5941,E5941,I5941)</f>
        <v>272019HOMICIDIO311</v>
      </c>
      <c r="B5941" s="4">
        <v>2</v>
      </c>
      <c r="C5941" s="5">
        <v>7</v>
      </c>
      <c r="D5941" s="4">
        <v>2019</v>
      </c>
      <c r="E5941" s="4">
        <v>31</v>
      </c>
      <c r="F5941" s="4" t="s">
        <v>210</v>
      </c>
      <c r="G5941" s="4" t="s">
        <v>12</v>
      </c>
      <c r="H5941" s="4" t="s">
        <v>211</v>
      </c>
      <c r="I5941" s="4">
        <v>1</v>
      </c>
      <c r="J5941" t="str">
        <f>VLOOKUP(A5941,'Município e Sexo'!$A$2:$I$11321,5,FALSE)</f>
        <v>CARUARU</v>
      </c>
      <c r="K5941" t="str">
        <f>VLOOKUP(A5941,'Município e Sexo'!$A$2:$I$11321,7,FALSE)</f>
        <v>MASCULINO</v>
      </c>
    </row>
    <row r="5942" spans="1:11" ht="15" customHeight="1" thickBot="1" x14ac:dyDescent="0.25">
      <c r="A5942" t="str">
        <f>CONCATENATE(B5942,C5942,D5942,G5942,E5942,I5942)</f>
        <v>272019LESOES CORPORAIS SEGUIDA DE MORTE521</v>
      </c>
      <c r="B5942" s="4">
        <v>2</v>
      </c>
      <c r="C5942" s="5">
        <v>7</v>
      </c>
      <c r="D5942" s="4">
        <v>2019</v>
      </c>
      <c r="E5942" s="4">
        <v>52</v>
      </c>
      <c r="F5942" s="4" t="s">
        <v>210</v>
      </c>
      <c r="G5942" s="4" t="s">
        <v>131</v>
      </c>
      <c r="H5942" s="4" t="s">
        <v>218</v>
      </c>
      <c r="I5942" s="4">
        <v>1</v>
      </c>
      <c r="J5942" t="str">
        <f>VLOOKUP(A5942,'Município e Sexo'!$A$2:$I$11321,5,FALSE)</f>
        <v>CARUARU</v>
      </c>
      <c r="K5942" t="str">
        <f>VLOOKUP(A5942,'Município e Sexo'!$A$2:$I$11321,7,FALSE)</f>
        <v>MASCULINO</v>
      </c>
    </row>
    <row r="5943" spans="1:11" ht="15" customHeight="1" thickBot="1" x14ac:dyDescent="0.25">
      <c r="A5943" t="str">
        <f>CONCATENATE(B5943,C5943,D5943,G5943,E5943,I5943)</f>
        <v>272019HOMICIDIO191</v>
      </c>
      <c r="B5943" s="4">
        <v>2</v>
      </c>
      <c r="C5943" s="5">
        <v>7</v>
      </c>
      <c r="D5943" s="4">
        <v>2019</v>
      </c>
      <c r="E5943" s="4">
        <v>19</v>
      </c>
      <c r="F5943" s="4" t="s">
        <v>210</v>
      </c>
      <c r="G5943" s="4" t="s">
        <v>12</v>
      </c>
      <c r="H5943" s="4" t="s">
        <v>211</v>
      </c>
      <c r="I5943" s="4">
        <v>1</v>
      </c>
      <c r="J5943" t="str">
        <f>VLOOKUP(A5943,'Município e Sexo'!$A$2:$I$11321,5,FALSE)</f>
        <v>RECIFE</v>
      </c>
      <c r="K5943" t="str">
        <f>VLOOKUP(A5943,'Município e Sexo'!$A$2:$I$11321,7,FALSE)</f>
        <v>MASCULINO</v>
      </c>
    </row>
    <row r="5944" spans="1:11" ht="15" customHeight="1" thickBot="1" x14ac:dyDescent="0.25">
      <c r="A5944" t="str">
        <f>CONCATENATE(B5944,C5944,D5944,G5944,E5944,I5944)</f>
        <v>372019HOMICIDIO381</v>
      </c>
      <c r="B5944" s="4">
        <v>3</v>
      </c>
      <c r="C5944" s="5">
        <v>7</v>
      </c>
      <c r="D5944" s="4">
        <v>2019</v>
      </c>
      <c r="E5944" s="4">
        <v>38</v>
      </c>
      <c r="F5944" s="4" t="s">
        <v>214</v>
      </c>
      <c r="G5944" s="4" t="s">
        <v>12</v>
      </c>
      <c r="H5944" s="4" t="s">
        <v>211</v>
      </c>
      <c r="I5944" s="4">
        <v>1</v>
      </c>
      <c r="J5944" t="str">
        <f>VLOOKUP(A5944,'Município e Sexo'!$A$2:$I$11321,5,FALSE)</f>
        <v>RECIFE</v>
      </c>
      <c r="K5944" t="str">
        <f>VLOOKUP(A5944,'Município e Sexo'!$A$2:$I$11321,7,FALSE)</f>
        <v>MASCULINO</v>
      </c>
    </row>
    <row r="5945" spans="1:11" ht="15" customHeight="1" thickBot="1" x14ac:dyDescent="0.25">
      <c r="A5945" t="str">
        <f>CONCATENATE(B5945,C5945,D5945,G5945,E5945,I5945)</f>
        <v>372019HOMICIDIO271</v>
      </c>
      <c r="B5945" s="4">
        <v>3</v>
      </c>
      <c r="C5945" s="5">
        <v>7</v>
      </c>
      <c r="D5945" s="4">
        <v>2019</v>
      </c>
      <c r="E5945" s="4">
        <v>27</v>
      </c>
      <c r="F5945" s="4" t="s">
        <v>210</v>
      </c>
      <c r="G5945" s="4" t="s">
        <v>12</v>
      </c>
      <c r="H5945" s="4" t="s">
        <v>211</v>
      </c>
      <c r="I5945" s="4">
        <v>1</v>
      </c>
      <c r="J5945" t="str">
        <f>VLOOKUP(A5945,'Município e Sexo'!$A$2:$I$11321,5,FALSE)</f>
        <v>JABOATAO DOS GUARARAPES</v>
      </c>
      <c r="K5945" t="str">
        <f>VLOOKUP(A5945,'Município e Sexo'!$A$2:$I$11321,7,FALSE)</f>
        <v>MASCULINO</v>
      </c>
    </row>
    <row r="5946" spans="1:11" ht="15" customHeight="1" thickBot="1" x14ac:dyDescent="0.25">
      <c r="A5946" t="str">
        <f>CONCATENATE(B5946,C5946,D5946,G5946,E5946,I5946)</f>
        <v>372019HOMICIDIO361</v>
      </c>
      <c r="B5946" s="4">
        <v>3</v>
      </c>
      <c r="C5946" s="5">
        <v>7</v>
      </c>
      <c r="D5946" s="4">
        <v>2019</v>
      </c>
      <c r="E5946" s="4">
        <v>36</v>
      </c>
      <c r="F5946" s="4" t="s">
        <v>210</v>
      </c>
      <c r="G5946" s="4" t="s">
        <v>12</v>
      </c>
      <c r="H5946" s="4" t="s">
        <v>212</v>
      </c>
      <c r="I5946" s="4">
        <v>1</v>
      </c>
      <c r="J5946" t="str">
        <f>VLOOKUP(A5946,'Município e Sexo'!$A$2:$I$11321,5,FALSE)</f>
        <v>ITAPETIM</v>
      </c>
      <c r="K5946" t="str">
        <f>VLOOKUP(A5946,'Município e Sexo'!$A$2:$I$11321,7,FALSE)</f>
        <v>MASCULINO</v>
      </c>
    </row>
    <row r="5947" spans="1:11" ht="15" customHeight="1" thickBot="1" x14ac:dyDescent="0.25">
      <c r="A5947" t="str">
        <f>CONCATENATE(B5947,C5947,D5947,G5947,E5947,I5947)</f>
        <v>372019HOMICIDIO171</v>
      </c>
      <c r="B5947" s="4">
        <v>3</v>
      </c>
      <c r="C5947" s="5">
        <v>7</v>
      </c>
      <c r="D5947" s="4">
        <v>2019</v>
      </c>
      <c r="E5947" s="4">
        <v>17</v>
      </c>
      <c r="F5947" s="4" t="s">
        <v>210</v>
      </c>
      <c r="G5947" s="4" t="s">
        <v>12</v>
      </c>
      <c r="H5947" s="4" t="s">
        <v>211</v>
      </c>
      <c r="I5947" s="4">
        <v>1</v>
      </c>
      <c r="J5947" t="str">
        <f>VLOOKUP(A5947,'Município e Sexo'!$A$2:$I$11321,5,FALSE)</f>
        <v>CABO DE SANTO AGOSTINHO</v>
      </c>
      <c r="K5947" t="str">
        <f>VLOOKUP(A5947,'Município e Sexo'!$A$2:$I$11321,7,FALSE)</f>
        <v>MASCULINO</v>
      </c>
    </row>
    <row r="5948" spans="1:11" ht="15" customHeight="1" thickBot="1" x14ac:dyDescent="0.25">
      <c r="A5948" t="str">
        <f>CONCATENATE(B5948,C5948,D5948,G5948,E5948,I5948)</f>
        <v>372019HOMICIDIO331</v>
      </c>
      <c r="B5948" s="4">
        <v>3</v>
      </c>
      <c r="C5948" s="5">
        <v>7</v>
      </c>
      <c r="D5948" s="4">
        <v>2019</v>
      </c>
      <c r="E5948" s="4">
        <v>33</v>
      </c>
      <c r="F5948" s="4" t="s">
        <v>210</v>
      </c>
      <c r="G5948" s="4" t="s">
        <v>12</v>
      </c>
      <c r="H5948" s="4" t="s">
        <v>211</v>
      </c>
      <c r="I5948" s="4">
        <v>1</v>
      </c>
      <c r="J5948" t="str">
        <f>VLOOKUP(A5948,'Município e Sexo'!$A$2:$I$11321,5,FALSE)</f>
        <v>JABOATAO DOS GUARARAPES</v>
      </c>
      <c r="K5948" t="str">
        <f>VLOOKUP(A5948,'Município e Sexo'!$A$2:$I$11321,7,FALSE)</f>
        <v>MASCULINO</v>
      </c>
    </row>
    <row r="5949" spans="1:11" ht="15" customHeight="1" thickBot="1" x14ac:dyDescent="0.25">
      <c r="A5949" t="str">
        <f>CONCATENATE(B5949,C5949,D5949,G5949,E5949,"2")</f>
        <v>472019HOMICIDIO252</v>
      </c>
      <c r="B5949" s="4">
        <v>4</v>
      </c>
      <c r="C5949" s="5">
        <v>7</v>
      </c>
      <c r="D5949" s="4">
        <v>2019</v>
      </c>
      <c r="E5949" s="4">
        <v>25</v>
      </c>
      <c r="F5949" s="4" t="s">
        <v>214</v>
      </c>
      <c r="G5949" s="4" t="s">
        <v>12</v>
      </c>
      <c r="H5949" s="4" t="s">
        <v>211</v>
      </c>
      <c r="I5949" s="4">
        <v>1</v>
      </c>
      <c r="J5949" t="str">
        <f>VLOOKUP(A5949,'Município e Sexo'!$A$2:$I$11321,5,FALSE)</f>
        <v>JABOATAO DOS GUARARAPES</v>
      </c>
      <c r="K5949" t="str">
        <f>VLOOKUP(A5949,'Município e Sexo'!$A$2:$I$11321,7,FALSE)</f>
        <v>MASCULINO</v>
      </c>
    </row>
    <row r="5950" spans="1:11" ht="15" customHeight="1" thickBot="1" x14ac:dyDescent="0.25">
      <c r="A5950" t="str">
        <f>CONCATENATE(B5950,C5950,D5950,G5950,E5950,I5950)</f>
        <v>472019HOMICIDIO181</v>
      </c>
      <c r="B5950" s="4">
        <v>4</v>
      </c>
      <c r="C5950" s="5">
        <v>7</v>
      </c>
      <c r="D5950" s="4">
        <v>2019</v>
      </c>
      <c r="E5950" s="4">
        <v>18</v>
      </c>
      <c r="F5950" s="4" t="s">
        <v>210</v>
      </c>
      <c r="G5950" s="4" t="s">
        <v>12</v>
      </c>
      <c r="H5950" s="4" t="s">
        <v>211</v>
      </c>
      <c r="I5950" s="4">
        <v>1</v>
      </c>
      <c r="J5950" t="str">
        <f>VLOOKUP(A5950,'Município e Sexo'!$A$2:$I$11321,5,FALSE)</f>
        <v>CARUARU</v>
      </c>
      <c r="K5950" t="str">
        <f>VLOOKUP(A5950,'Município e Sexo'!$A$2:$I$11321,7,FALSE)</f>
        <v>MASCULINO</v>
      </c>
    </row>
    <row r="5951" spans="1:11" ht="15" customHeight="1" thickBot="1" x14ac:dyDescent="0.25">
      <c r="A5951" t="str">
        <f>CONCATENATE(B5951,C5951,D5951,G5951,E5951,I5951)</f>
        <v>472019HOMICIDIO481</v>
      </c>
      <c r="B5951" s="4">
        <v>4</v>
      </c>
      <c r="C5951" s="5">
        <v>7</v>
      </c>
      <c r="D5951" s="4">
        <v>2019</v>
      </c>
      <c r="E5951" s="4">
        <v>48</v>
      </c>
      <c r="F5951" s="4" t="s">
        <v>210</v>
      </c>
      <c r="G5951" s="4" t="s">
        <v>12</v>
      </c>
      <c r="H5951" s="4" t="s">
        <v>212</v>
      </c>
      <c r="I5951" s="4">
        <v>1</v>
      </c>
      <c r="J5951" t="str">
        <f>VLOOKUP(A5951,'Município e Sexo'!$A$2:$I$11321,5,FALSE)</f>
        <v>ESCADA</v>
      </c>
      <c r="K5951" t="str">
        <f>VLOOKUP(A5951,'Município e Sexo'!$A$2:$I$11321,7,FALSE)</f>
        <v>MASCULINO</v>
      </c>
    </row>
    <row r="5952" spans="1:11" ht="15" customHeight="1" thickBot="1" x14ac:dyDescent="0.25">
      <c r="A5952" t="str">
        <f>CONCATENATE(B5952,C5952,D5952,G5952,E5952,I5952)</f>
        <v>472019HOMICIDIO611</v>
      </c>
      <c r="B5952" s="4">
        <v>4</v>
      </c>
      <c r="C5952" s="5">
        <v>7</v>
      </c>
      <c r="D5952" s="4">
        <v>2019</v>
      </c>
      <c r="E5952" s="4">
        <v>61</v>
      </c>
      <c r="F5952" s="4" t="s">
        <v>210</v>
      </c>
      <c r="G5952" s="4" t="s">
        <v>12</v>
      </c>
      <c r="H5952" s="4" t="s">
        <v>217</v>
      </c>
      <c r="I5952" s="4">
        <v>1</v>
      </c>
      <c r="J5952" t="str">
        <f>VLOOKUP(A5952,'Município e Sexo'!$A$2:$I$11321,5,FALSE)</f>
        <v>SIRINHAEM</v>
      </c>
      <c r="K5952" t="str">
        <f>VLOOKUP(A5952,'Município e Sexo'!$A$2:$I$11321,7,FALSE)</f>
        <v>MASCULINO</v>
      </c>
    </row>
    <row r="5953" spans="1:11" ht="15" customHeight="1" thickBot="1" x14ac:dyDescent="0.25">
      <c r="A5953" t="str">
        <f>CONCATENATE(B5953,C5953,D5953,G5953,E5953,I5953)</f>
        <v>472019HOMICIDIO151</v>
      </c>
      <c r="B5953" s="4">
        <v>4</v>
      </c>
      <c r="C5953" s="5">
        <v>7</v>
      </c>
      <c r="D5953" s="4">
        <v>2019</v>
      </c>
      <c r="E5953" s="4">
        <v>15</v>
      </c>
      <c r="F5953" s="4" t="s">
        <v>210</v>
      </c>
      <c r="G5953" s="4" t="s">
        <v>12</v>
      </c>
      <c r="H5953" s="4" t="s">
        <v>212</v>
      </c>
      <c r="I5953" s="4">
        <v>1</v>
      </c>
      <c r="J5953" t="str">
        <f>VLOOKUP(A5953,'Município e Sexo'!$A$2:$I$11321,5,FALSE)</f>
        <v>PESQUEIRA</v>
      </c>
      <c r="K5953" t="str">
        <f>VLOOKUP(A5953,'Município e Sexo'!$A$2:$I$11321,7,FALSE)</f>
        <v>MASCULINO</v>
      </c>
    </row>
    <row r="5954" spans="1:11" ht="15" customHeight="1" thickBot="1" x14ac:dyDescent="0.25">
      <c r="A5954" t="str">
        <f>CONCATENATE(B5954,C5954,D5954,G5954,E5954,I5954)</f>
        <v>472019HOMICIDIO231</v>
      </c>
      <c r="B5954" s="4">
        <v>4</v>
      </c>
      <c r="C5954" s="5">
        <v>7</v>
      </c>
      <c r="D5954" s="4">
        <v>2019</v>
      </c>
      <c r="E5954" s="4">
        <v>23</v>
      </c>
      <c r="F5954" s="4" t="s">
        <v>210</v>
      </c>
      <c r="G5954" s="4" t="s">
        <v>12</v>
      </c>
      <c r="H5954" s="4" t="s">
        <v>211</v>
      </c>
      <c r="I5954" s="4">
        <v>1</v>
      </c>
      <c r="J5954" t="str">
        <f>VLOOKUP(A5954,'Município e Sexo'!$A$2:$I$11321,5,FALSE)</f>
        <v>CARUARU</v>
      </c>
      <c r="K5954" t="str">
        <f>VLOOKUP(A5954,'Município e Sexo'!$A$2:$I$11321,7,FALSE)</f>
        <v>MASCULINO</v>
      </c>
    </row>
    <row r="5955" spans="1:11" ht="15" customHeight="1" thickBot="1" x14ac:dyDescent="0.25">
      <c r="A5955" t="str">
        <f>CONCATENATE(B5955,C5955,D5955,G5955,E5955,"2")</f>
        <v>472019HOMICIDIO252</v>
      </c>
      <c r="B5955" s="4">
        <v>4</v>
      </c>
      <c r="C5955" s="5">
        <v>7</v>
      </c>
      <c r="D5955" s="4">
        <v>2019</v>
      </c>
      <c r="E5955" s="4">
        <v>25</v>
      </c>
      <c r="F5955" s="4" t="s">
        <v>210</v>
      </c>
      <c r="G5955" s="4" t="s">
        <v>12</v>
      </c>
      <c r="H5955" s="4" t="s">
        <v>212</v>
      </c>
      <c r="I5955" s="4">
        <v>1</v>
      </c>
      <c r="J5955" t="str">
        <f>VLOOKUP(A5955,'Município e Sexo'!$A$2:$I$11321,5,FALSE)</f>
        <v>JABOATAO DOS GUARARAPES</v>
      </c>
      <c r="K5955" t="str">
        <f>VLOOKUP(A5955,'Município e Sexo'!$A$2:$I$11321,7,FALSE)</f>
        <v>MASCULINO</v>
      </c>
    </row>
    <row r="5956" spans="1:11" ht="15" customHeight="1" thickBot="1" x14ac:dyDescent="0.25">
      <c r="A5956" t="str">
        <f>CONCATENATE(B5956,C5956,D5956,G5956,E5956,I5956)</f>
        <v>572019HOMICIDIO221</v>
      </c>
      <c r="B5956" s="4">
        <v>5</v>
      </c>
      <c r="C5956" s="5">
        <v>7</v>
      </c>
      <c r="D5956" s="4">
        <v>2019</v>
      </c>
      <c r="E5956" s="4">
        <v>22</v>
      </c>
      <c r="F5956" s="4" t="s">
        <v>210</v>
      </c>
      <c r="G5956" s="4" t="s">
        <v>12</v>
      </c>
      <c r="H5956" s="4" t="s">
        <v>211</v>
      </c>
      <c r="I5956" s="4">
        <v>1</v>
      </c>
      <c r="J5956" t="str">
        <f>VLOOKUP(A5956,'Município e Sexo'!$A$2:$I$11321,5,FALSE)</f>
        <v>RECIFE</v>
      </c>
      <c r="K5956" t="str">
        <f>VLOOKUP(A5956,'Município e Sexo'!$A$2:$I$11321,7,FALSE)</f>
        <v>MASCULINO</v>
      </c>
    </row>
    <row r="5957" spans="1:11" ht="15" customHeight="1" thickBot="1" x14ac:dyDescent="0.25">
      <c r="A5957" t="str">
        <f>CONCATENATE(B5957,C5957,D5957,G5957,E5957,I5957)</f>
        <v>572019HOMICIDIO161</v>
      </c>
      <c r="B5957" s="4">
        <v>5</v>
      </c>
      <c r="C5957" s="5">
        <v>7</v>
      </c>
      <c r="D5957" s="4">
        <v>2019</v>
      </c>
      <c r="E5957" s="4">
        <v>16</v>
      </c>
      <c r="F5957" s="4" t="s">
        <v>210</v>
      </c>
      <c r="G5957" s="4" t="s">
        <v>12</v>
      </c>
      <c r="H5957" s="4" t="s">
        <v>211</v>
      </c>
      <c r="I5957" s="4">
        <v>1</v>
      </c>
      <c r="J5957" t="str">
        <f>VLOOKUP(A5957,'Município e Sexo'!$A$2:$I$11321,5,FALSE)</f>
        <v>JABOATAO DOS GUARARAPES</v>
      </c>
      <c r="K5957" t="str">
        <f>VLOOKUP(A5957,'Município e Sexo'!$A$2:$I$11321,7,FALSE)</f>
        <v>MASCULINO</v>
      </c>
    </row>
    <row r="5958" spans="1:11" ht="15" customHeight="1" thickBot="1" x14ac:dyDescent="0.25">
      <c r="A5958" t="str">
        <f>CONCATENATE(B5958,C5958,D5958,G5958,E5958,I5958)</f>
        <v>572019HOMICIDIO331</v>
      </c>
      <c r="B5958" s="4">
        <v>5</v>
      </c>
      <c r="C5958" s="5">
        <v>7</v>
      </c>
      <c r="D5958" s="4">
        <v>2019</v>
      </c>
      <c r="E5958" s="4">
        <v>33</v>
      </c>
      <c r="F5958" s="4" t="s">
        <v>210</v>
      </c>
      <c r="G5958" s="4" t="s">
        <v>12</v>
      </c>
      <c r="H5958" s="4" t="s">
        <v>212</v>
      </c>
      <c r="I5958" s="4">
        <v>1</v>
      </c>
      <c r="J5958" t="str">
        <f>VLOOKUP(A5958,'Município e Sexo'!$A$2:$I$11321,5,FALSE)</f>
        <v>SAIRE</v>
      </c>
      <c r="K5958" t="str">
        <f>VLOOKUP(A5958,'Município e Sexo'!$A$2:$I$11321,7,FALSE)</f>
        <v>MASCULINO</v>
      </c>
    </row>
    <row r="5959" spans="1:11" ht="15" customHeight="1" thickBot="1" x14ac:dyDescent="0.25">
      <c r="A5959" t="str">
        <f>CONCATENATE(B5959,C5959,D5959,G5959,E5959,I5959)</f>
        <v>572019HOMICIDIO541</v>
      </c>
      <c r="B5959" s="4">
        <v>5</v>
      </c>
      <c r="C5959" s="5">
        <v>7</v>
      </c>
      <c r="D5959" s="4">
        <v>2019</v>
      </c>
      <c r="E5959" s="4">
        <v>54</v>
      </c>
      <c r="F5959" s="4" t="s">
        <v>210</v>
      </c>
      <c r="G5959" s="4" t="s">
        <v>12</v>
      </c>
      <c r="H5959" s="4" t="s">
        <v>211</v>
      </c>
      <c r="I5959" s="4">
        <v>1</v>
      </c>
      <c r="J5959" t="str">
        <f>VLOOKUP(A5959,'Município e Sexo'!$A$2:$I$11321,5,FALSE)</f>
        <v>ANGELIM</v>
      </c>
      <c r="K5959" t="str">
        <f>VLOOKUP(A5959,'Município e Sexo'!$A$2:$I$11321,7,FALSE)</f>
        <v>MASCULINO</v>
      </c>
    </row>
    <row r="5960" spans="1:11" ht="15" customHeight="1" thickBot="1" x14ac:dyDescent="0.25">
      <c r="A5960" t="str">
        <f>CONCATENATE(B5960,C5960,D5960,G5960,E5960,I5960)</f>
        <v>572019HOMICIDIO511</v>
      </c>
      <c r="B5960" s="4">
        <v>5</v>
      </c>
      <c r="C5960" s="5">
        <v>7</v>
      </c>
      <c r="D5960" s="4">
        <v>2019</v>
      </c>
      <c r="E5960" s="4">
        <v>51</v>
      </c>
      <c r="F5960" s="4" t="s">
        <v>210</v>
      </c>
      <c r="G5960" s="4" t="s">
        <v>12</v>
      </c>
      <c r="H5960" s="4" t="s">
        <v>211</v>
      </c>
      <c r="I5960" s="4">
        <v>1</v>
      </c>
      <c r="J5960" t="str">
        <f>VLOOKUP(A5960,'Município e Sexo'!$A$2:$I$11321,5,FALSE)</f>
        <v>JABOATAO DOS GUARARAPES</v>
      </c>
      <c r="K5960" t="str">
        <f>VLOOKUP(A5960,'Município e Sexo'!$A$2:$I$11321,7,FALSE)</f>
        <v>MASCULINO</v>
      </c>
    </row>
    <row r="5961" spans="1:11" ht="15" customHeight="1" thickBot="1" x14ac:dyDescent="0.25">
      <c r="A5961" t="str">
        <f>CONCATENATE(B5961,C5961,D5961,G5961,E5961,I5961)</f>
        <v>672019HOMICIDIO261</v>
      </c>
      <c r="B5961" s="4">
        <v>6</v>
      </c>
      <c r="C5961" s="5">
        <v>7</v>
      </c>
      <c r="D5961" s="4">
        <v>2019</v>
      </c>
      <c r="E5961" s="4">
        <v>26</v>
      </c>
      <c r="F5961" s="4" t="s">
        <v>210</v>
      </c>
      <c r="G5961" s="4" t="s">
        <v>12</v>
      </c>
      <c r="H5961" s="4" t="s">
        <v>212</v>
      </c>
      <c r="I5961" s="4">
        <v>1</v>
      </c>
      <c r="J5961" t="str">
        <f>VLOOKUP(A5961,'Município e Sexo'!$A$2:$I$11321,5,FALSE)</f>
        <v>OURICURI</v>
      </c>
      <c r="K5961" t="str">
        <f>VLOOKUP(A5961,'Município e Sexo'!$A$2:$I$11321,7,FALSE)</f>
        <v>MASCULINO</v>
      </c>
    </row>
    <row r="5962" spans="1:11" ht="15" customHeight="1" thickBot="1" x14ac:dyDescent="0.25">
      <c r="A5962" t="str">
        <f>CONCATENATE(B5962,C5962,D5962,G5962,E5962,I5962)</f>
        <v>672019HOMICIDIO171</v>
      </c>
      <c r="B5962" s="4">
        <v>6</v>
      </c>
      <c r="C5962" s="5">
        <v>7</v>
      </c>
      <c r="D5962" s="4">
        <v>2019</v>
      </c>
      <c r="E5962" s="4">
        <v>17</v>
      </c>
      <c r="F5962" s="4" t="s">
        <v>210</v>
      </c>
      <c r="G5962" s="4" t="s">
        <v>12</v>
      </c>
      <c r="H5962" s="4" t="s">
        <v>211</v>
      </c>
      <c r="I5962" s="4">
        <v>1</v>
      </c>
      <c r="J5962" t="str">
        <f>VLOOKUP(A5962,'Município e Sexo'!$A$2:$I$11321,5,FALSE)</f>
        <v>JABOATAO DOS GUARARAPES</v>
      </c>
      <c r="K5962" t="str">
        <f>VLOOKUP(A5962,'Município e Sexo'!$A$2:$I$11321,7,FALSE)</f>
        <v>MASCULINO</v>
      </c>
    </row>
    <row r="5963" spans="1:11" ht="15" customHeight="1" thickBot="1" x14ac:dyDescent="0.25">
      <c r="A5963" t="str">
        <f>CONCATENATE(B5963,C5963,D5963,G5963,E5963,I5963)</f>
        <v>672019HOMICIDIO431</v>
      </c>
      <c r="B5963" s="4">
        <v>6</v>
      </c>
      <c r="C5963" s="5">
        <v>7</v>
      </c>
      <c r="D5963" s="4">
        <v>2019</v>
      </c>
      <c r="E5963" s="4">
        <v>43</v>
      </c>
      <c r="F5963" s="4" t="s">
        <v>210</v>
      </c>
      <c r="G5963" s="4" t="s">
        <v>12</v>
      </c>
      <c r="H5963" s="4" t="s">
        <v>211</v>
      </c>
      <c r="I5963" s="4">
        <v>1</v>
      </c>
      <c r="J5963" t="str">
        <f>VLOOKUP(A5963,'Município e Sexo'!$A$2:$I$11321,5,FALSE)</f>
        <v>SAO BENTO DO UNA</v>
      </c>
      <c r="K5963" t="str">
        <f>VLOOKUP(A5963,'Município e Sexo'!$A$2:$I$11321,7,FALSE)</f>
        <v>MASCULINO</v>
      </c>
    </row>
    <row r="5964" spans="1:11" ht="15" customHeight="1" thickBot="1" x14ac:dyDescent="0.25">
      <c r="A5964" t="str">
        <f>CONCATENATE(B5964,C5964,D5964,G5964,E5964,I5964)</f>
        <v>672019HOMICIDIO161</v>
      </c>
      <c r="B5964" s="4">
        <v>6</v>
      </c>
      <c r="C5964" s="5">
        <v>7</v>
      </c>
      <c r="D5964" s="4">
        <v>2019</v>
      </c>
      <c r="E5964" s="4">
        <v>16</v>
      </c>
      <c r="F5964" s="4" t="s">
        <v>210</v>
      </c>
      <c r="G5964" s="4" t="s">
        <v>12</v>
      </c>
      <c r="H5964" s="4" t="s">
        <v>211</v>
      </c>
      <c r="I5964" s="4">
        <v>1</v>
      </c>
      <c r="J5964" t="str">
        <f>VLOOKUP(A5964,'Município e Sexo'!$A$2:$I$11321,5,FALSE)</f>
        <v>JABOATAO DOS GUARARAPES</v>
      </c>
      <c r="K5964" t="str">
        <f>VLOOKUP(A5964,'Município e Sexo'!$A$2:$I$11321,7,FALSE)</f>
        <v>FEMININO</v>
      </c>
    </row>
    <row r="5965" spans="1:11" ht="15" customHeight="1" thickBot="1" x14ac:dyDescent="0.25">
      <c r="A5965" t="str">
        <f>CONCATENATE(B5965,C5965,D5965,G5965,E5965,I5965)</f>
        <v>672019HOMICIDIO161</v>
      </c>
      <c r="B5965" s="4">
        <v>6</v>
      </c>
      <c r="C5965" s="5">
        <v>7</v>
      </c>
      <c r="D5965" s="4">
        <v>2019</v>
      </c>
      <c r="E5965" s="4">
        <v>16</v>
      </c>
      <c r="F5965" s="4" t="s">
        <v>210</v>
      </c>
      <c r="G5965" s="4" t="s">
        <v>12</v>
      </c>
      <c r="H5965" s="4" t="s">
        <v>211</v>
      </c>
      <c r="I5965" s="4">
        <v>1</v>
      </c>
      <c r="J5965" t="str">
        <f>VLOOKUP(A5965,'Município e Sexo'!$A$2:$I$11321,5,FALSE)</f>
        <v>JABOATAO DOS GUARARAPES</v>
      </c>
      <c r="K5965" t="str">
        <f>VLOOKUP(A5965,'Município e Sexo'!$A$2:$I$11321,7,FALSE)</f>
        <v>FEMININO</v>
      </c>
    </row>
    <row r="5966" spans="1:11" ht="15" customHeight="1" thickBot="1" x14ac:dyDescent="0.25">
      <c r="A5966" t="str">
        <f>CONCATENATE(B5966,C5966,D5966,G5966,E5966,I5966)</f>
        <v>672019HOMICIDIO241</v>
      </c>
      <c r="B5966" s="4">
        <v>6</v>
      </c>
      <c r="C5966" s="5">
        <v>7</v>
      </c>
      <c r="D5966" s="4">
        <v>2019</v>
      </c>
      <c r="E5966" s="4">
        <v>24</v>
      </c>
      <c r="F5966" s="4" t="s">
        <v>210</v>
      </c>
      <c r="G5966" s="4" t="s">
        <v>12</v>
      </c>
      <c r="H5966" s="4" t="s">
        <v>211</v>
      </c>
      <c r="I5966" s="4">
        <v>1</v>
      </c>
      <c r="J5966" t="str">
        <f>VLOOKUP(A5966,'Município e Sexo'!$A$2:$I$11321,5,FALSE)</f>
        <v>CAMARAGIBE</v>
      </c>
      <c r="K5966" t="str">
        <f>VLOOKUP(A5966,'Município e Sexo'!$A$2:$I$11321,7,FALSE)</f>
        <v>MASCULINO</v>
      </c>
    </row>
    <row r="5967" spans="1:11" ht="15" customHeight="1" thickBot="1" x14ac:dyDescent="0.25">
      <c r="A5967" t="str">
        <f>CONCATENATE(B5967,C5967,D5967,G5967,E5967,I5967)</f>
        <v>672019HOMICIDIO211</v>
      </c>
      <c r="B5967" s="4">
        <v>6</v>
      </c>
      <c r="C5967" s="5">
        <v>7</v>
      </c>
      <c r="D5967" s="4">
        <v>2019</v>
      </c>
      <c r="E5967" s="4">
        <v>21</v>
      </c>
      <c r="F5967" s="4" t="s">
        <v>210</v>
      </c>
      <c r="G5967" s="4" t="s">
        <v>12</v>
      </c>
      <c r="H5967" s="4" t="s">
        <v>211</v>
      </c>
      <c r="I5967" s="4">
        <v>1</v>
      </c>
      <c r="J5967" t="str">
        <f>VLOOKUP(A5967,'Município e Sexo'!$A$2:$I$11321,5,FALSE)</f>
        <v>POMBOS</v>
      </c>
      <c r="K5967" t="str">
        <f>VLOOKUP(A5967,'Município e Sexo'!$A$2:$I$11321,7,FALSE)</f>
        <v>MASCULINO</v>
      </c>
    </row>
    <row r="5968" spans="1:11" ht="15" customHeight="1" thickBot="1" x14ac:dyDescent="0.25">
      <c r="A5968" t="str">
        <f>CONCATENATE(B5968,C5968,D5968,G5968,E5968,I5968)</f>
        <v>672019HOMICIDIO451</v>
      </c>
      <c r="B5968" s="4">
        <v>6</v>
      </c>
      <c r="C5968" s="5">
        <v>7</v>
      </c>
      <c r="D5968" s="4">
        <v>2019</v>
      </c>
      <c r="E5968" s="4">
        <v>45</v>
      </c>
      <c r="F5968" s="4" t="s">
        <v>210</v>
      </c>
      <c r="G5968" s="4" t="s">
        <v>12</v>
      </c>
      <c r="H5968" s="4" t="s">
        <v>211</v>
      </c>
      <c r="I5968" s="4">
        <v>1</v>
      </c>
      <c r="J5968" t="str">
        <f>VLOOKUP(A5968,'Município e Sexo'!$A$2:$I$11321,5,FALSE)</f>
        <v>INAJA</v>
      </c>
      <c r="K5968" t="str">
        <f>VLOOKUP(A5968,'Município e Sexo'!$A$2:$I$11321,7,FALSE)</f>
        <v>MASCULINO</v>
      </c>
    </row>
    <row r="5969" spans="1:11" ht="15" customHeight="1" thickBot="1" x14ac:dyDescent="0.25">
      <c r="A5969" t="str">
        <f>CONCATENATE(B5969,C5969,D5969,G5969,E5969,I5969)</f>
        <v>772019HOMICIDIO201</v>
      </c>
      <c r="B5969" s="4">
        <v>7</v>
      </c>
      <c r="C5969" s="5">
        <v>7</v>
      </c>
      <c r="D5969" s="4">
        <v>2019</v>
      </c>
      <c r="E5969" s="4">
        <v>20</v>
      </c>
      <c r="F5969" s="4" t="s">
        <v>210</v>
      </c>
      <c r="G5969" s="4" t="s">
        <v>12</v>
      </c>
      <c r="H5969" s="4" t="s">
        <v>212</v>
      </c>
      <c r="I5969" s="4">
        <v>1</v>
      </c>
      <c r="J5969" t="str">
        <f>VLOOKUP(A5969,'Município e Sexo'!$A$2:$I$11321,5,FALSE)</f>
        <v>BREJO DA MADRE DE DEUS</v>
      </c>
      <c r="K5969" t="str">
        <f>VLOOKUP(A5969,'Município e Sexo'!$A$2:$I$11321,7,FALSE)</f>
        <v>MASCULINO</v>
      </c>
    </row>
    <row r="5970" spans="1:11" ht="15" customHeight="1" thickBot="1" x14ac:dyDescent="0.25">
      <c r="A5970" t="str">
        <f>CONCATENATE(B5970,C5970,D5970,G5970,E5970,I5970)</f>
        <v>772019HOMICIDIO271</v>
      </c>
      <c r="B5970" s="4">
        <v>7</v>
      </c>
      <c r="C5970" s="5">
        <v>7</v>
      </c>
      <c r="D5970" s="4">
        <v>2019</v>
      </c>
      <c r="E5970" s="4">
        <v>27</v>
      </c>
      <c r="F5970" s="4" t="s">
        <v>210</v>
      </c>
      <c r="G5970" s="4" t="s">
        <v>12</v>
      </c>
      <c r="H5970" s="4" t="s">
        <v>217</v>
      </c>
      <c r="I5970" s="4">
        <v>1</v>
      </c>
      <c r="J5970" t="str">
        <f>VLOOKUP(A5970,'Município e Sexo'!$A$2:$I$11321,5,FALSE)</f>
        <v>RECIFE</v>
      </c>
      <c r="K5970" t="str">
        <f>VLOOKUP(A5970,'Município e Sexo'!$A$2:$I$11321,7,FALSE)</f>
        <v>MASCULINO</v>
      </c>
    </row>
    <row r="5971" spans="1:11" ht="15" customHeight="1" thickBot="1" x14ac:dyDescent="0.25">
      <c r="A5971" t="str">
        <f>CONCATENATE(B5971,C5971,D5971,G5971,E5971,I5971)</f>
        <v>772019HOMICIDIO301</v>
      </c>
      <c r="B5971" s="4">
        <v>7</v>
      </c>
      <c r="C5971" s="5">
        <v>7</v>
      </c>
      <c r="D5971" s="4">
        <v>2019</v>
      </c>
      <c r="E5971" s="4">
        <v>30</v>
      </c>
      <c r="F5971" s="4" t="s">
        <v>210</v>
      </c>
      <c r="G5971" s="4" t="s">
        <v>12</v>
      </c>
      <c r="H5971" s="4" t="s">
        <v>218</v>
      </c>
      <c r="I5971" s="4">
        <v>1</v>
      </c>
      <c r="J5971" t="str">
        <f>VLOOKUP(A5971,'Município e Sexo'!$A$2:$I$11321,5,FALSE)</f>
        <v>RECIFE</v>
      </c>
      <c r="K5971" t="str">
        <f>VLOOKUP(A5971,'Município e Sexo'!$A$2:$I$11321,7,FALSE)</f>
        <v>MASCULINO</v>
      </c>
    </row>
    <row r="5972" spans="1:11" ht="15" customHeight="1" thickBot="1" x14ac:dyDescent="0.25">
      <c r="A5972" t="str">
        <f>CONCATENATE(B5972,C5972,D5972,G5972,E5972,I5972)</f>
        <v>772019HOMICIDIO241</v>
      </c>
      <c r="B5972" s="4">
        <v>7</v>
      </c>
      <c r="C5972" s="5">
        <v>7</v>
      </c>
      <c r="D5972" s="4">
        <v>2019</v>
      </c>
      <c r="E5972" s="4">
        <v>24</v>
      </c>
      <c r="F5972" s="4" t="s">
        <v>210</v>
      </c>
      <c r="G5972" s="4" t="s">
        <v>12</v>
      </c>
      <c r="H5972" s="4" t="s">
        <v>211</v>
      </c>
      <c r="I5972" s="4">
        <v>1</v>
      </c>
      <c r="J5972" t="str">
        <f>VLOOKUP(A5972,'Município e Sexo'!$A$2:$I$11321,5,FALSE)</f>
        <v>ESCADA</v>
      </c>
      <c r="K5972" t="str">
        <f>VLOOKUP(A5972,'Município e Sexo'!$A$2:$I$11321,7,FALSE)</f>
        <v>MASCULINO</v>
      </c>
    </row>
    <row r="5973" spans="1:11" ht="15" customHeight="1" thickBot="1" x14ac:dyDescent="0.25">
      <c r="A5973" t="str">
        <f>CONCATENATE(B5973,C5973,D5973,G5973,E5973,"2")</f>
        <v>772019HOMICIDIO352</v>
      </c>
      <c r="B5973" s="4">
        <v>7</v>
      </c>
      <c r="C5973" s="5">
        <v>7</v>
      </c>
      <c r="D5973" s="4">
        <v>2019</v>
      </c>
      <c r="E5973" s="4">
        <v>35</v>
      </c>
      <c r="F5973" s="4" t="s">
        <v>216</v>
      </c>
      <c r="G5973" s="4" t="s">
        <v>12</v>
      </c>
      <c r="H5973" s="4" t="s">
        <v>211</v>
      </c>
      <c r="I5973" s="4">
        <v>1</v>
      </c>
      <c r="J5973" t="str">
        <f>VLOOKUP(A5973,'Município e Sexo'!$A$2:$I$11321,5,FALSE)</f>
        <v>OLINDA</v>
      </c>
      <c r="K5973" t="str">
        <f>VLOOKUP(A5973,'Município e Sexo'!$A$2:$I$11321,7,FALSE)</f>
        <v>MASCULINO</v>
      </c>
    </row>
    <row r="5974" spans="1:11" ht="15" customHeight="1" thickBot="1" x14ac:dyDescent="0.25">
      <c r="A5974" t="str">
        <f>CONCATENATE(B5974,C5974,D5974,G5974,E5974,I5974)</f>
        <v>772019HOMICIDIO571</v>
      </c>
      <c r="B5974" s="4">
        <v>7</v>
      </c>
      <c r="C5974" s="5">
        <v>7</v>
      </c>
      <c r="D5974" s="4">
        <v>2019</v>
      </c>
      <c r="E5974" s="4">
        <v>57</v>
      </c>
      <c r="F5974" s="4" t="s">
        <v>210</v>
      </c>
      <c r="G5974" s="4" t="s">
        <v>12</v>
      </c>
      <c r="H5974" s="4" t="s">
        <v>211</v>
      </c>
      <c r="I5974" s="4">
        <v>1</v>
      </c>
      <c r="J5974" t="str">
        <f>VLOOKUP(A5974,'Município e Sexo'!$A$2:$I$11321,5,FALSE)</f>
        <v>AMARAJI</v>
      </c>
      <c r="K5974" t="str">
        <f>VLOOKUP(A5974,'Município e Sexo'!$A$2:$I$11321,7,FALSE)</f>
        <v>MASCULINO</v>
      </c>
    </row>
    <row r="5975" spans="1:11" ht="15" customHeight="1" thickBot="1" x14ac:dyDescent="0.25">
      <c r="A5975" t="str">
        <f>CONCATENATE(B5975,C5975,D5975,G5975,E5975,"2")</f>
        <v>772019HOMICIDIO352</v>
      </c>
      <c r="B5975" s="4">
        <v>7</v>
      </c>
      <c r="C5975" s="5">
        <v>7</v>
      </c>
      <c r="D5975" s="4">
        <v>2019</v>
      </c>
      <c r="E5975" s="4">
        <v>35</v>
      </c>
      <c r="F5975" s="4" t="s">
        <v>210</v>
      </c>
      <c r="G5975" s="4" t="s">
        <v>12</v>
      </c>
      <c r="H5975" s="4" t="s">
        <v>212</v>
      </c>
      <c r="I5975" s="4">
        <v>1</v>
      </c>
      <c r="J5975" t="str">
        <f>VLOOKUP(A5975,'Município e Sexo'!$A$2:$I$11321,5,FALSE)</f>
        <v>OLINDA</v>
      </c>
      <c r="K5975" t="str">
        <f>VLOOKUP(A5975,'Município e Sexo'!$A$2:$I$11321,7,FALSE)</f>
        <v>MASCULINO</v>
      </c>
    </row>
    <row r="5976" spans="1:11" ht="15" customHeight="1" thickBot="1" x14ac:dyDescent="0.25">
      <c r="A5976" t="str">
        <f>CONCATENATE(B5976,C5976,D5976,G5976,E5976,I5976)</f>
        <v>772019HOMICIDIO401</v>
      </c>
      <c r="B5976" s="4">
        <v>7</v>
      </c>
      <c r="C5976" s="5">
        <v>7</v>
      </c>
      <c r="D5976" s="4">
        <v>2019</v>
      </c>
      <c r="E5976" s="4">
        <v>40</v>
      </c>
      <c r="F5976" s="4" t="s">
        <v>210</v>
      </c>
      <c r="G5976" s="4" t="s">
        <v>12</v>
      </c>
      <c r="H5976" s="4" t="s">
        <v>211</v>
      </c>
      <c r="I5976" s="4">
        <v>1</v>
      </c>
      <c r="J5976" t="str">
        <f>VLOOKUP(A5976,'Município e Sexo'!$A$2:$I$11321,5,FALSE)</f>
        <v>RECIFE</v>
      </c>
      <c r="K5976" t="str">
        <f>VLOOKUP(A5976,'Município e Sexo'!$A$2:$I$11321,7,FALSE)</f>
        <v>MASCULINO</v>
      </c>
    </row>
    <row r="5977" spans="1:11" ht="15" customHeight="1" thickBot="1" x14ac:dyDescent="0.25">
      <c r="A5977" t="str">
        <f>CONCATENATE(B5977,C5977,D5977,G5977,E5977,I5977)</f>
        <v>872019HOMICIDIO311</v>
      </c>
      <c r="B5977" s="4">
        <v>8</v>
      </c>
      <c r="C5977" s="5">
        <v>7</v>
      </c>
      <c r="D5977" s="4">
        <v>2019</v>
      </c>
      <c r="E5977" s="4">
        <v>31</v>
      </c>
      <c r="F5977" s="4" t="s">
        <v>210</v>
      </c>
      <c r="G5977" s="4" t="s">
        <v>12</v>
      </c>
      <c r="H5977" s="4" t="s">
        <v>212</v>
      </c>
      <c r="I5977" s="4">
        <v>1</v>
      </c>
      <c r="J5977" t="str">
        <f>VLOOKUP(A5977,'Município e Sexo'!$A$2:$I$11321,5,FALSE)</f>
        <v>ITAMARACA</v>
      </c>
      <c r="K5977" t="str">
        <f>VLOOKUP(A5977,'Município e Sexo'!$A$2:$I$11321,7,FALSE)</f>
        <v>MASCULINO</v>
      </c>
    </row>
    <row r="5978" spans="1:11" ht="15" customHeight="1" thickBot="1" x14ac:dyDescent="0.25">
      <c r="A5978" t="str">
        <f>CONCATENATE(B5978,C5978,D5978,G5978,E5978,I5978)</f>
        <v>872019HOMICIDIO151</v>
      </c>
      <c r="B5978" s="4">
        <v>8</v>
      </c>
      <c r="C5978" s="5">
        <v>7</v>
      </c>
      <c r="D5978" s="4">
        <v>2019</v>
      </c>
      <c r="E5978" s="4">
        <v>15</v>
      </c>
      <c r="F5978" s="4" t="s">
        <v>210</v>
      </c>
      <c r="G5978" s="4" t="s">
        <v>12</v>
      </c>
      <c r="H5978" s="4" t="s">
        <v>211</v>
      </c>
      <c r="I5978" s="4">
        <v>1</v>
      </c>
      <c r="J5978" t="str">
        <f>VLOOKUP(A5978,'Município e Sexo'!$A$2:$I$11321,5,FALSE)</f>
        <v>CARUARU</v>
      </c>
      <c r="K5978" t="str">
        <f>VLOOKUP(A5978,'Município e Sexo'!$A$2:$I$11321,7,FALSE)</f>
        <v>MASCULINO</v>
      </c>
    </row>
    <row r="5979" spans="1:11" ht="15" customHeight="1" thickBot="1" x14ac:dyDescent="0.25">
      <c r="A5979" t="str">
        <f>CONCATENATE(B5979,C5979,D5979,G5979,E5979,I5979)</f>
        <v>872019HOMICIDIO451</v>
      </c>
      <c r="B5979" s="4">
        <v>8</v>
      </c>
      <c r="C5979" s="5">
        <v>7</v>
      </c>
      <c r="D5979" s="4">
        <v>2019</v>
      </c>
      <c r="E5979" s="4">
        <v>45</v>
      </c>
      <c r="F5979" s="4" t="s">
        <v>210</v>
      </c>
      <c r="G5979" s="4" t="s">
        <v>12</v>
      </c>
      <c r="H5979" s="4" t="s">
        <v>212</v>
      </c>
      <c r="I5979" s="4">
        <v>1</v>
      </c>
      <c r="J5979" t="str">
        <f>VLOOKUP(A5979,'Município e Sexo'!$A$2:$I$11321,5,FALSE)</f>
        <v>LIMOEIRO</v>
      </c>
      <c r="K5979" t="str">
        <f>VLOOKUP(A5979,'Município e Sexo'!$A$2:$I$11321,7,FALSE)</f>
        <v>MASCULINO</v>
      </c>
    </row>
    <row r="5980" spans="1:11" ht="15" customHeight="1" thickBot="1" x14ac:dyDescent="0.25">
      <c r="A5980" t="str">
        <f>CONCATENATE(B5980,C5980,D5980,G5980,E5980,I5980)</f>
        <v>872019HOMICIDIO241</v>
      </c>
      <c r="B5980" s="4">
        <v>8</v>
      </c>
      <c r="C5980" s="5">
        <v>7</v>
      </c>
      <c r="D5980" s="4">
        <v>2019</v>
      </c>
      <c r="E5980" s="4">
        <v>24</v>
      </c>
      <c r="F5980" s="4" t="s">
        <v>210</v>
      </c>
      <c r="G5980" s="4" t="s">
        <v>12</v>
      </c>
      <c r="H5980" s="4" t="s">
        <v>211</v>
      </c>
      <c r="I5980" s="4">
        <v>1</v>
      </c>
      <c r="J5980" t="str">
        <f>VLOOKUP(A5980,'Município e Sexo'!$A$2:$I$11321,5,FALSE)</f>
        <v>PAULISTA</v>
      </c>
      <c r="K5980" t="str">
        <f>VLOOKUP(A5980,'Município e Sexo'!$A$2:$I$11321,7,FALSE)</f>
        <v>MASCULINO</v>
      </c>
    </row>
    <row r="5981" spans="1:11" ht="15" customHeight="1" thickBot="1" x14ac:dyDescent="0.25">
      <c r="A5981" t="str">
        <f>CONCATENATE(B5981,C5981,D5981,G5981,E5981,I5981)</f>
        <v>872019HOMICIDIO251</v>
      </c>
      <c r="B5981" s="4">
        <v>8</v>
      </c>
      <c r="C5981" s="5">
        <v>7</v>
      </c>
      <c r="D5981" s="4">
        <v>2019</v>
      </c>
      <c r="E5981" s="4">
        <v>25</v>
      </c>
      <c r="F5981" s="4" t="s">
        <v>210</v>
      </c>
      <c r="G5981" s="4" t="s">
        <v>12</v>
      </c>
      <c r="H5981" s="4" t="s">
        <v>212</v>
      </c>
      <c r="I5981" s="4">
        <v>1</v>
      </c>
      <c r="J5981" t="str">
        <f>VLOOKUP(A5981,'Município e Sexo'!$A$2:$I$11321,5,FALSE)</f>
        <v>SALGUEIRO</v>
      </c>
      <c r="K5981" t="str">
        <f>VLOOKUP(A5981,'Município e Sexo'!$A$2:$I$11321,7,FALSE)</f>
        <v>MASCULINO</v>
      </c>
    </row>
    <row r="5982" spans="1:11" ht="15" customHeight="1" thickBot="1" x14ac:dyDescent="0.25">
      <c r="A5982" t="str">
        <f>CONCATENATE(B5982,C5982,D5982,G5982,E5982,I5982)</f>
        <v>972019HOMICIDIO311</v>
      </c>
      <c r="B5982" s="4">
        <v>9</v>
      </c>
      <c r="C5982" s="5">
        <v>7</v>
      </c>
      <c r="D5982" s="4">
        <v>2019</v>
      </c>
      <c r="E5982" s="4">
        <v>31</v>
      </c>
      <c r="F5982" s="4" t="s">
        <v>210</v>
      </c>
      <c r="G5982" s="4" t="s">
        <v>12</v>
      </c>
      <c r="H5982" s="4" t="s">
        <v>211</v>
      </c>
      <c r="I5982" s="4">
        <v>1</v>
      </c>
      <c r="J5982" t="str">
        <f>VLOOKUP(A5982,'Município e Sexo'!$A$2:$I$11321,5,FALSE)</f>
        <v>RECIFE</v>
      </c>
      <c r="K5982" t="str">
        <f>VLOOKUP(A5982,'Município e Sexo'!$A$2:$I$11321,7,FALSE)</f>
        <v>MASCULINO</v>
      </c>
    </row>
    <row r="5983" spans="1:11" ht="15" customHeight="1" thickBot="1" x14ac:dyDescent="0.25">
      <c r="A5983" t="str">
        <f>CONCATENATE(B5983,C5983,D5983,G5983,E5983,I5983)</f>
        <v>972019HOMICIDIO401</v>
      </c>
      <c r="B5983" s="4">
        <v>9</v>
      </c>
      <c r="C5983" s="5">
        <v>7</v>
      </c>
      <c r="D5983" s="4">
        <v>2019</v>
      </c>
      <c r="E5983" s="4">
        <v>40</v>
      </c>
      <c r="F5983" s="4" t="s">
        <v>214</v>
      </c>
      <c r="G5983" s="4" t="s">
        <v>12</v>
      </c>
      <c r="H5983" s="4" t="s">
        <v>218</v>
      </c>
      <c r="I5983" s="4">
        <v>1</v>
      </c>
      <c r="J5983" t="str">
        <f>VLOOKUP(A5983,'Município e Sexo'!$A$2:$I$11321,5,FALSE)</f>
        <v>TORITAMA</v>
      </c>
      <c r="K5983" t="str">
        <f>VLOOKUP(A5983,'Município e Sexo'!$A$2:$I$11321,7,FALSE)</f>
        <v>MASCULINO</v>
      </c>
    </row>
    <row r="5984" spans="1:11" ht="15" customHeight="1" thickBot="1" x14ac:dyDescent="0.25">
      <c r="A5984" t="str">
        <f>CONCATENATE(B5984,C5984,D5984,G5984,E5984,I5984)</f>
        <v>972019HOMICIDIO181</v>
      </c>
      <c r="B5984" s="4">
        <v>9</v>
      </c>
      <c r="C5984" s="5">
        <v>7</v>
      </c>
      <c r="D5984" s="4">
        <v>2019</v>
      </c>
      <c r="E5984" s="4">
        <v>18</v>
      </c>
      <c r="F5984" s="4" t="s">
        <v>216</v>
      </c>
      <c r="G5984" s="4" t="s">
        <v>12</v>
      </c>
      <c r="H5984" s="4" t="s">
        <v>211</v>
      </c>
      <c r="I5984" s="4">
        <v>1</v>
      </c>
      <c r="J5984" t="str">
        <f>VLOOKUP(A5984,'Município e Sexo'!$A$2:$I$11321,5,FALSE)</f>
        <v>ALIANCA</v>
      </c>
      <c r="K5984" t="str">
        <f>VLOOKUP(A5984,'Município e Sexo'!$A$2:$I$11321,7,FALSE)</f>
        <v>MASCULINO</v>
      </c>
    </row>
    <row r="5985" spans="1:11" ht="15" customHeight="1" thickBot="1" x14ac:dyDescent="0.25">
      <c r="A5985" t="str">
        <f>CONCATENATE(B5985,C5985,D5985,G5985,E5985,I5985)</f>
        <v>972019HOMICIDIO211</v>
      </c>
      <c r="B5985" s="4">
        <v>9</v>
      </c>
      <c r="C5985" s="5">
        <v>7</v>
      </c>
      <c r="D5985" s="4">
        <v>2019</v>
      </c>
      <c r="E5985" s="4">
        <v>21</v>
      </c>
      <c r="F5985" s="4" t="s">
        <v>210</v>
      </c>
      <c r="G5985" s="4" t="s">
        <v>12</v>
      </c>
      <c r="H5985" s="4" t="s">
        <v>211</v>
      </c>
      <c r="I5985" s="4">
        <v>1</v>
      </c>
      <c r="J5985" t="str">
        <f>VLOOKUP(A5985,'Município e Sexo'!$A$2:$I$11321,5,FALSE)</f>
        <v>CABO DE SANTO AGOSTINHO</v>
      </c>
      <c r="K5985" t="str">
        <f>VLOOKUP(A5985,'Município e Sexo'!$A$2:$I$11321,7,FALSE)</f>
        <v>MASCULINO</v>
      </c>
    </row>
    <row r="5986" spans="1:11" ht="15" customHeight="1" thickBot="1" x14ac:dyDescent="0.25">
      <c r="A5986" t="str">
        <f>CONCATENATE(B5986,C5986,D5986,G5986,E5986,I5986)</f>
        <v>972019HOMICIDIO291</v>
      </c>
      <c r="B5986" s="4">
        <v>9</v>
      </c>
      <c r="C5986" s="5">
        <v>7</v>
      </c>
      <c r="D5986" s="4">
        <v>2019</v>
      </c>
      <c r="E5986" s="4">
        <v>29</v>
      </c>
      <c r="F5986" s="4" t="s">
        <v>210</v>
      </c>
      <c r="G5986" s="4" t="s">
        <v>12</v>
      </c>
      <c r="H5986" s="4" t="s">
        <v>211</v>
      </c>
      <c r="I5986" s="4">
        <v>1</v>
      </c>
      <c r="J5986" t="str">
        <f>VLOOKUP(A5986,'Município e Sexo'!$A$2:$I$11321,5,FALSE)</f>
        <v>RECIFE</v>
      </c>
      <c r="K5986" t="str">
        <f>VLOOKUP(A5986,'Município e Sexo'!$A$2:$I$11321,7,FALSE)</f>
        <v>MASCULINO</v>
      </c>
    </row>
    <row r="5987" spans="1:11" ht="15" customHeight="1" thickBot="1" x14ac:dyDescent="0.25">
      <c r="A5987" t="str">
        <f>CONCATENATE(B5987,C5987,D5987,G5987,E5987,I5987)</f>
        <v>972019LATROCINIO591</v>
      </c>
      <c r="B5987" s="4">
        <v>9</v>
      </c>
      <c r="C5987" s="5">
        <v>7</v>
      </c>
      <c r="D5987" s="4">
        <v>2019</v>
      </c>
      <c r="E5987" s="4">
        <v>59</v>
      </c>
      <c r="F5987" s="4" t="s">
        <v>210</v>
      </c>
      <c r="G5987" s="4" t="s">
        <v>33</v>
      </c>
      <c r="H5987" s="4" t="s">
        <v>215</v>
      </c>
      <c r="I5987" s="4">
        <v>1</v>
      </c>
      <c r="J5987" t="str">
        <f>VLOOKUP(A5987,'Município e Sexo'!$A$2:$I$11321,5,FALSE)</f>
        <v>RECIFE</v>
      </c>
      <c r="K5987" t="str">
        <f>VLOOKUP(A5987,'Município e Sexo'!$A$2:$I$11321,7,FALSE)</f>
        <v>MASCULINO</v>
      </c>
    </row>
    <row r="5988" spans="1:11" ht="15" customHeight="1" thickBot="1" x14ac:dyDescent="0.25">
      <c r="A5988" t="str">
        <f>CONCATENATE(B5988,C5988,D5988,G5988,E5988,I5988)</f>
        <v>972019HOMICIDIO241</v>
      </c>
      <c r="B5988" s="4">
        <v>9</v>
      </c>
      <c r="C5988" s="5">
        <v>7</v>
      </c>
      <c r="D5988" s="4">
        <v>2019</v>
      </c>
      <c r="E5988" s="4">
        <v>24</v>
      </c>
      <c r="F5988" s="4" t="s">
        <v>210</v>
      </c>
      <c r="G5988" s="4" t="s">
        <v>12</v>
      </c>
      <c r="H5988" s="4" t="s">
        <v>211</v>
      </c>
      <c r="I5988" s="4">
        <v>1</v>
      </c>
      <c r="J5988" t="str">
        <f>VLOOKUP(A5988,'Município e Sexo'!$A$2:$I$11321,5,FALSE)</f>
        <v>JABOATAO DOS GUARARAPES</v>
      </c>
      <c r="K5988" t="str">
        <f>VLOOKUP(A5988,'Município e Sexo'!$A$2:$I$11321,7,FALSE)</f>
        <v>MASCULINO</v>
      </c>
    </row>
    <row r="5989" spans="1:11" ht="15" customHeight="1" thickBot="1" x14ac:dyDescent="0.25">
      <c r="A5989" t="str">
        <f>CONCATENATE(B5989,C5989,D5989,G5989,E5989,I5989)</f>
        <v>972019HOMICIDIO261</v>
      </c>
      <c r="B5989" s="4">
        <v>9</v>
      </c>
      <c r="C5989" s="5">
        <v>7</v>
      </c>
      <c r="D5989" s="4">
        <v>2019</v>
      </c>
      <c r="E5989" s="4">
        <v>26</v>
      </c>
      <c r="F5989" s="4" t="s">
        <v>210</v>
      </c>
      <c r="G5989" s="4" t="s">
        <v>12</v>
      </c>
      <c r="H5989" s="4" t="s">
        <v>212</v>
      </c>
      <c r="I5989" s="4">
        <v>1</v>
      </c>
      <c r="J5989" t="str">
        <f>VLOOKUP(A5989,'Município e Sexo'!$A$2:$I$11321,5,FALSE)</f>
        <v>GARANHUNS</v>
      </c>
      <c r="K5989" t="str">
        <f>VLOOKUP(A5989,'Município e Sexo'!$A$2:$I$11321,7,FALSE)</f>
        <v>MASCULINO</v>
      </c>
    </row>
    <row r="5990" spans="1:11" ht="15" customHeight="1" thickBot="1" x14ac:dyDescent="0.25">
      <c r="A5990" t="str">
        <f>CONCATENATE(B5990,C5990,D5990,G5990,E5990,I5990)</f>
        <v>972019HOMICIDIO441</v>
      </c>
      <c r="B5990" s="4">
        <v>9</v>
      </c>
      <c r="C5990" s="5">
        <v>7</v>
      </c>
      <c r="D5990" s="4">
        <v>2019</v>
      </c>
      <c r="E5990" s="4">
        <v>44</v>
      </c>
      <c r="F5990" s="4" t="s">
        <v>210</v>
      </c>
      <c r="G5990" s="4" t="s">
        <v>12</v>
      </c>
      <c r="H5990" s="4" t="s">
        <v>211</v>
      </c>
      <c r="I5990" s="4">
        <v>1</v>
      </c>
      <c r="J5990" t="str">
        <f>VLOOKUP(A5990,'Município e Sexo'!$A$2:$I$11321,5,FALSE)</f>
        <v>MORENO</v>
      </c>
      <c r="K5990" t="str">
        <f>VLOOKUP(A5990,'Município e Sexo'!$A$2:$I$11321,7,FALSE)</f>
        <v>MASCULINO</v>
      </c>
    </row>
    <row r="5991" spans="1:11" ht="15" customHeight="1" thickBot="1" x14ac:dyDescent="0.25">
      <c r="A5991" t="str">
        <f>CONCATENATE(B5991,C5991,D5991,G5991,E5991,I5991)</f>
        <v>972019HOMICIDIO491</v>
      </c>
      <c r="B5991" s="4">
        <v>9</v>
      </c>
      <c r="C5991" s="5">
        <v>7</v>
      </c>
      <c r="D5991" s="4">
        <v>2019</v>
      </c>
      <c r="E5991" s="4">
        <v>49</v>
      </c>
      <c r="F5991" s="4" t="s">
        <v>210</v>
      </c>
      <c r="G5991" s="4" t="s">
        <v>12</v>
      </c>
      <c r="H5991" s="4" t="s">
        <v>211</v>
      </c>
      <c r="I5991" s="4">
        <v>1</v>
      </c>
      <c r="J5991" t="str">
        <f>VLOOKUP(A5991,'Município e Sexo'!$A$2:$I$11321,5,FALSE)</f>
        <v>JABOATAO DOS GUARARAPES</v>
      </c>
      <c r="K5991" t="str">
        <f>VLOOKUP(A5991,'Município e Sexo'!$A$2:$I$11321,7,FALSE)</f>
        <v>MASCULINO</v>
      </c>
    </row>
    <row r="5992" spans="1:11" ht="15" customHeight="1" thickBot="1" x14ac:dyDescent="0.25">
      <c r="A5992" t="str">
        <f>CONCATENATE(B5992,C5992,D5992,G5992,E5992,I5992)</f>
        <v>1072019HOMICIDIO191</v>
      </c>
      <c r="B5992" s="4">
        <v>10</v>
      </c>
      <c r="C5992" s="5">
        <v>7</v>
      </c>
      <c r="D5992" s="4">
        <v>2019</v>
      </c>
      <c r="E5992" s="4">
        <v>19</v>
      </c>
      <c r="F5992" s="4" t="s">
        <v>210</v>
      </c>
      <c r="G5992" s="4" t="s">
        <v>12</v>
      </c>
      <c r="H5992" s="4" t="s">
        <v>211</v>
      </c>
      <c r="I5992" s="4">
        <v>1</v>
      </c>
      <c r="J5992" t="str">
        <f>VLOOKUP(A5992,'Município e Sexo'!$A$2:$I$11321,5,FALSE)</f>
        <v>RECIFE</v>
      </c>
      <c r="K5992" t="str">
        <f>VLOOKUP(A5992,'Município e Sexo'!$A$2:$I$11321,7,FALSE)</f>
        <v>MASCULINO</v>
      </c>
    </row>
    <row r="5993" spans="1:11" ht="15" customHeight="1" thickBot="1" x14ac:dyDescent="0.25">
      <c r="A5993" t="str">
        <f>CONCATENATE(B5993,C5993,D5993,G5993,E5993,I5993)</f>
        <v>1072019HOMICIDIO551</v>
      </c>
      <c r="B5993" s="4">
        <v>10</v>
      </c>
      <c r="C5993" s="5">
        <v>7</v>
      </c>
      <c r="D5993" s="4">
        <v>2019</v>
      </c>
      <c r="E5993" s="4">
        <v>55</v>
      </c>
      <c r="F5993" s="4" t="s">
        <v>210</v>
      </c>
      <c r="G5993" s="4" t="s">
        <v>12</v>
      </c>
      <c r="H5993" s="4" t="s">
        <v>211</v>
      </c>
      <c r="I5993" s="4">
        <v>1</v>
      </c>
      <c r="J5993" t="str">
        <f>VLOOKUP(A5993,'Município e Sexo'!$A$2:$I$11321,5,FALSE)</f>
        <v>RECIFE</v>
      </c>
      <c r="K5993" t="str">
        <f>VLOOKUP(A5993,'Município e Sexo'!$A$2:$I$11321,7,FALSE)</f>
        <v>MASCULINO</v>
      </c>
    </row>
    <row r="5994" spans="1:11" ht="15" customHeight="1" thickBot="1" x14ac:dyDescent="0.25">
      <c r="A5994" t="str">
        <f>CONCATENATE(B5994,C5994,D5994,G5994,E5994,I5994)</f>
        <v>1072019LATROCINIO581</v>
      </c>
      <c r="B5994" s="4">
        <v>10</v>
      </c>
      <c r="C5994" s="5">
        <v>7</v>
      </c>
      <c r="D5994" s="4">
        <v>2019</v>
      </c>
      <c r="E5994" s="4">
        <v>58</v>
      </c>
      <c r="F5994" s="4" t="s">
        <v>210</v>
      </c>
      <c r="G5994" s="4" t="s">
        <v>33</v>
      </c>
      <c r="H5994" s="4" t="s">
        <v>215</v>
      </c>
      <c r="I5994" s="4">
        <v>1</v>
      </c>
      <c r="J5994" t="str">
        <f>VLOOKUP(A5994,'Município e Sexo'!$A$2:$I$11321,5,FALSE)</f>
        <v>CARUARU</v>
      </c>
      <c r="K5994" t="str">
        <f>VLOOKUP(A5994,'Município e Sexo'!$A$2:$I$11321,7,FALSE)</f>
        <v>MASCULINO</v>
      </c>
    </row>
    <row r="5995" spans="1:11" ht="15" customHeight="1" thickBot="1" x14ac:dyDescent="0.25">
      <c r="A5995" t="str">
        <f>CONCATENATE(B5995,C5995,D5995,G5995,E5995,I5995)</f>
        <v>1072019HOMICIDIO211</v>
      </c>
      <c r="B5995" s="4">
        <v>10</v>
      </c>
      <c r="C5995" s="5">
        <v>7</v>
      </c>
      <c r="D5995" s="4">
        <v>2019</v>
      </c>
      <c r="E5995" s="4">
        <v>21</v>
      </c>
      <c r="F5995" s="4" t="s">
        <v>210</v>
      </c>
      <c r="G5995" s="4" t="s">
        <v>12</v>
      </c>
      <c r="H5995" s="4" t="s">
        <v>217</v>
      </c>
      <c r="I5995" s="4">
        <v>1</v>
      </c>
      <c r="J5995" t="str">
        <f>VLOOKUP(A5995,'Município e Sexo'!$A$2:$I$11321,5,FALSE)</f>
        <v>RECIFE</v>
      </c>
      <c r="K5995" t="str">
        <f>VLOOKUP(A5995,'Município e Sexo'!$A$2:$I$11321,7,FALSE)</f>
        <v>MASCULINO</v>
      </c>
    </row>
    <row r="5996" spans="1:11" ht="15" customHeight="1" thickBot="1" x14ac:dyDescent="0.25">
      <c r="A5996" t="str">
        <f>CONCATENATE(B5996,C5996,D5996,G5996,E5996,I5996)</f>
        <v>1072019HOMICIDIO321</v>
      </c>
      <c r="B5996" s="4">
        <v>10</v>
      </c>
      <c r="C5996" s="5">
        <v>7</v>
      </c>
      <c r="D5996" s="4">
        <v>2019</v>
      </c>
      <c r="E5996" s="4">
        <v>32</v>
      </c>
      <c r="F5996" s="4" t="s">
        <v>210</v>
      </c>
      <c r="G5996" s="4" t="s">
        <v>12</v>
      </c>
      <c r="H5996" s="4" t="s">
        <v>211</v>
      </c>
      <c r="I5996" s="4">
        <v>1</v>
      </c>
      <c r="J5996" t="str">
        <f>VLOOKUP(A5996,'Município e Sexo'!$A$2:$I$11321,5,FALSE)</f>
        <v>ESCADA</v>
      </c>
      <c r="K5996" t="str">
        <f>VLOOKUP(A5996,'Município e Sexo'!$A$2:$I$11321,7,FALSE)</f>
        <v>MASCULINO</v>
      </c>
    </row>
    <row r="5997" spans="1:11" ht="15" customHeight="1" thickBot="1" x14ac:dyDescent="0.25">
      <c r="A5997" t="str">
        <f>CONCATENATE(B5997,C5997,D5997,G5997,E5997,I5997)</f>
        <v>1072019HOMICIDIO441</v>
      </c>
      <c r="B5997" s="4">
        <v>10</v>
      </c>
      <c r="C5997" s="5">
        <v>7</v>
      </c>
      <c r="D5997" s="4">
        <v>2019</v>
      </c>
      <c r="E5997" s="4">
        <v>44</v>
      </c>
      <c r="F5997" s="4" t="s">
        <v>210</v>
      </c>
      <c r="G5997" s="4" t="s">
        <v>12</v>
      </c>
      <c r="H5997" s="4" t="s">
        <v>211</v>
      </c>
      <c r="I5997" s="4">
        <v>1</v>
      </c>
      <c r="J5997" t="str">
        <f>VLOOKUP(A5997,'Município e Sexo'!$A$2:$I$11321,5,FALSE)</f>
        <v>ITAIBA</v>
      </c>
      <c r="K5997" t="str">
        <f>VLOOKUP(A5997,'Município e Sexo'!$A$2:$I$11321,7,FALSE)</f>
        <v>MASCULINO</v>
      </c>
    </row>
    <row r="5998" spans="1:11" ht="15" customHeight="1" thickBot="1" x14ac:dyDescent="0.25">
      <c r="A5998" t="str">
        <f>CONCATENATE(B5998,C5998,D5998,G5998,E5998,I5998)</f>
        <v>1072019HOMICIDIO631</v>
      </c>
      <c r="B5998" s="4">
        <v>10</v>
      </c>
      <c r="C5998" s="5">
        <v>7</v>
      </c>
      <c r="D5998" s="4">
        <v>2019</v>
      </c>
      <c r="E5998" s="4">
        <v>63</v>
      </c>
      <c r="F5998" s="4" t="s">
        <v>210</v>
      </c>
      <c r="G5998" s="4" t="s">
        <v>12</v>
      </c>
      <c r="H5998" s="4" t="s">
        <v>213</v>
      </c>
      <c r="I5998" s="4">
        <v>1</v>
      </c>
      <c r="J5998" t="str">
        <f>VLOOKUP(A5998,'Município e Sexo'!$A$2:$I$11321,5,FALSE)</f>
        <v>BONITO</v>
      </c>
      <c r="K5998" t="str">
        <f>VLOOKUP(A5998,'Município e Sexo'!$A$2:$I$11321,7,FALSE)</f>
        <v>MASCULINO</v>
      </c>
    </row>
    <row r="5999" spans="1:11" ht="15" customHeight="1" thickBot="1" x14ac:dyDescent="0.25">
      <c r="A5999" t="str">
        <f>CONCATENATE(B5999,C5999,D5999,G5999,E5999,I5999)</f>
        <v>1072019HOMICIDIO201</v>
      </c>
      <c r="B5999" s="4">
        <v>10</v>
      </c>
      <c r="C5999" s="5">
        <v>7</v>
      </c>
      <c r="D5999" s="4">
        <v>2019</v>
      </c>
      <c r="E5999" s="4">
        <v>20</v>
      </c>
      <c r="F5999" s="4" t="s">
        <v>210</v>
      </c>
      <c r="G5999" s="4" t="s">
        <v>12</v>
      </c>
      <c r="H5999" s="4" t="s">
        <v>211</v>
      </c>
      <c r="I5999" s="4">
        <v>1</v>
      </c>
      <c r="J5999" t="str">
        <f>VLOOKUP(A5999,'Município e Sexo'!$A$2:$I$11321,5,FALSE)</f>
        <v>OLINDA</v>
      </c>
      <c r="K5999" t="str">
        <f>VLOOKUP(A5999,'Município e Sexo'!$A$2:$I$11321,7,FALSE)</f>
        <v>MASCULINO</v>
      </c>
    </row>
    <row r="6000" spans="1:11" ht="15" customHeight="1" thickBot="1" x14ac:dyDescent="0.25">
      <c r="A6000" t="str">
        <f>CONCATENATE(B6000,C6000,D6000,G6000,E6000,I6000)</f>
        <v>1072019HOMICIDIO281</v>
      </c>
      <c r="B6000" s="4">
        <v>10</v>
      </c>
      <c r="C6000" s="5">
        <v>7</v>
      </c>
      <c r="D6000" s="4">
        <v>2019</v>
      </c>
      <c r="E6000" s="4">
        <v>28</v>
      </c>
      <c r="F6000" s="4" t="s">
        <v>210</v>
      </c>
      <c r="G6000" s="4" t="s">
        <v>12</v>
      </c>
      <c r="H6000" s="4" t="s">
        <v>213</v>
      </c>
      <c r="I6000" s="4">
        <v>1</v>
      </c>
      <c r="J6000" t="str">
        <f>VLOOKUP(A6000,'Município e Sexo'!$A$2:$I$11321,5,FALSE)</f>
        <v>GAMELEIRA</v>
      </c>
      <c r="K6000" t="str">
        <f>VLOOKUP(A6000,'Município e Sexo'!$A$2:$I$11321,7,FALSE)</f>
        <v>MASCULINO</v>
      </c>
    </row>
    <row r="6001" spans="1:11" ht="15" customHeight="1" thickBot="1" x14ac:dyDescent="0.25">
      <c r="A6001" t="str">
        <f>CONCATENATE(B6001,C6001,D6001,G6001,E6001,I6001)</f>
        <v>1072019HOMICIDIO301</v>
      </c>
      <c r="B6001" s="4">
        <v>10</v>
      </c>
      <c r="C6001" s="5">
        <v>7</v>
      </c>
      <c r="D6001" s="4">
        <v>2019</v>
      </c>
      <c r="E6001" s="4">
        <v>30</v>
      </c>
      <c r="F6001" s="4" t="s">
        <v>210</v>
      </c>
      <c r="G6001" s="4" t="s">
        <v>12</v>
      </c>
      <c r="H6001" s="4" t="s">
        <v>213</v>
      </c>
      <c r="I6001" s="4">
        <v>1</v>
      </c>
      <c r="J6001" t="str">
        <f>VLOOKUP(A6001,'Município e Sexo'!$A$2:$I$11321,5,FALSE)</f>
        <v>GAMELEIRA</v>
      </c>
      <c r="K6001" t="str">
        <f>VLOOKUP(A6001,'Município e Sexo'!$A$2:$I$11321,7,FALSE)</f>
        <v>MASCULINO</v>
      </c>
    </row>
    <row r="6002" spans="1:11" ht="15" customHeight="1" thickBot="1" x14ac:dyDescent="0.25">
      <c r="A6002" t="str">
        <f>CONCATENATE(B6002,C6002,D6002,G6002,E6002,I6002)</f>
        <v>1172019HOMICIDIO171</v>
      </c>
      <c r="B6002" s="4">
        <v>11</v>
      </c>
      <c r="C6002" s="5">
        <v>7</v>
      </c>
      <c r="D6002" s="4">
        <v>2019</v>
      </c>
      <c r="E6002" s="4">
        <v>17</v>
      </c>
      <c r="F6002" s="4" t="s">
        <v>210</v>
      </c>
      <c r="G6002" s="4" t="s">
        <v>12</v>
      </c>
      <c r="H6002" s="4" t="s">
        <v>218</v>
      </c>
      <c r="I6002" s="4">
        <v>1</v>
      </c>
      <c r="J6002" t="str">
        <f>VLOOKUP(A6002,'Município e Sexo'!$A$2:$I$11321,5,FALSE)</f>
        <v>OLINDA</v>
      </c>
      <c r="K6002" t="str">
        <f>VLOOKUP(A6002,'Município e Sexo'!$A$2:$I$11321,7,FALSE)</f>
        <v>MASCULINO</v>
      </c>
    </row>
    <row r="6003" spans="1:11" ht="15" customHeight="1" thickBot="1" x14ac:dyDescent="0.25">
      <c r="A6003" t="str">
        <f>CONCATENATE(B6003,C6003,D6003,G6003,E6003,I6003)</f>
        <v>1172019HOMICIDIO211</v>
      </c>
      <c r="B6003" s="4">
        <v>11</v>
      </c>
      <c r="C6003" s="5">
        <v>7</v>
      </c>
      <c r="D6003" s="4">
        <v>2019</v>
      </c>
      <c r="E6003" s="4">
        <v>21</v>
      </c>
      <c r="F6003" s="4" t="s">
        <v>210</v>
      </c>
      <c r="G6003" s="4" t="s">
        <v>12</v>
      </c>
      <c r="H6003" s="4" t="s">
        <v>211</v>
      </c>
      <c r="I6003" s="4">
        <v>1</v>
      </c>
      <c r="J6003" t="str">
        <f>VLOOKUP(A6003,'Município e Sexo'!$A$2:$I$11321,5,FALSE)</f>
        <v>CABO DE SANTO AGOSTINHO</v>
      </c>
      <c r="K6003" t="str">
        <f>VLOOKUP(A6003,'Município e Sexo'!$A$2:$I$11321,7,FALSE)</f>
        <v>MASCULINO</v>
      </c>
    </row>
    <row r="6004" spans="1:11" ht="15" customHeight="1" thickBot="1" x14ac:dyDescent="0.25">
      <c r="A6004" t="str">
        <f>CONCATENATE(B6004,C6004,D6004,G6004,E6004,I6004)</f>
        <v>1172019HOMICIDIO201</v>
      </c>
      <c r="B6004" s="4">
        <v>11</v>
      </c>
      <c r="C6004" s="5">
        <v>7</v>
      </c>
      <c r="D6004" s="4">
        <v>2019</v>
      </c>
      <c r="E6004" s="4">
        <v>20</v>
      </c>
      <c r="F6004" s="4" t="s">
        <v>210</v>
      </c>
      <c r="G6004" s="4" t="s">
        <v>12</v>
      </c>
      <c r="H6004" s="4" t="s">
        <v>211</v>
      </c>
      <c r="I6004" s="4">
        <v>1</v>
      </c>
      <c r="J6004" t="str">
        <f>VLOOKUP(A6004,'Município e Sexo'!$A$2:$I$11321,5,FALSE)</f>
        <v>CABO DE SANTO AGOSTINHO</v>
      </c>
      <c r="K6004" t="str">
        <f>VLOOKUP(A6004,'Município e Sexo'!$A$2:$I$11321,7,FALSE)</f>
        <v>MASCULINO</v>
      </c>
    </row>
    <row r="6005" spans="1:11" ht="15" customHeight="1" thickBot="1" x14ac:dyDescent="0.25">
      <c r="A6005" t="str">
        <f>CONCATENATE(B6005,C6005,D6005,G6005,E6005,I6005)</f>
        <v>1172019HOMICIDIO201</v>
      </c>
      <c r="B6005" s="4">
        <v>11</v>
      </c>
      <c r="C6005" s="5">
        <v>7</v>
      </c>
      <c r="D6005" s="4">
        <v>2019</v>
      </c>
      <c r="E6005" s="4">
        <v>20</v>
      </c>
      <c r="F6005" s="4" t="s">
        <v>210</v>
      </c>
      <c r="G6005" s="4" t="s">
        <v>12</v>
      </c>
      <c r="H6005" s="4" t="s">
        <v>211</v>
      </c>
      <c r="I6005" s="4">
        <v>1</v>
      </c>
      <c r="J6005" t="str">
        <f>VLOOKUP(A6005,'Município e Sexo'!$A$2:$I$11321,5,FALSE)</f>
        <v>CABO DE SANTO AGOSTINHO</v>
      </c>
      <c r="K6005" t="str">
        <f>VLOOKUP(A6005,'Município e Sexo'!$A$2:$I$11321,7,FALSE)</f>
        <v>MASCULINO</v>
      </c>
    </row>
    <row r="6006" spans="1:11" ht="15" customHeight="1" thickBot="1" x14ac:dyDescent="0.25">
      <c r="A6006" t="str">
        <f>CONCATENATE(B6006,C6006,D6006,G6006,E6006,I6006)</f>
        <v>1172019HOMICIDIO211</v>
      </c>
      <c r="B6006" s="4">
        <v>11</v>
      </c>
      <c r="C6006" s="5">
        <v>7</v>
      </c>
      <c r="D6006" s="4">
        <v>2019</v>
      </c>
      <c r="E6006" s="4">
        <v>21</v>
      </c>
      <c r="F6006" s="4" t="s">
        <v>210</v>
      </c>
      <c r="G6006" s="4" t="s">
        <v>12</v>
      </c>
      <c r="H6006" s="4" t="s">
        <v>211</v>
      </c>
      <c r="I6006" s="4">
        <v>1</v>
      </c>
      <c r="J6006" t="str">
        <f>VLOOKUP(A6006,'Município e Sexo'!$A$2:$I$11321,5,FALSE)</f>
        <v>CABO DE SANTO AGOSTINHO</v>
      </c>
      <c r="K6006" t="str">
        <f>VLOOKUP(A6006,'Município e Sexo'!$A$2:$I$11321,7,FALSE)</f>
        <v>MASCULINO</v>
      </c>
    </row>
    <row r="6007" spans="1:11" ht="15" customHeight="1" thickBot="1" x14ac:dyDescent="0.25">
      <c r="A6007" t="str">
        <f>CONCATENATE(B6007,C6007,D6007,G6007,E6007,I6007)</f>
        <v>1172019HOMICIDIO211</v>
      </c>
      <c r="B6007" s="4">
        <v>11</v>
      </c>
      <c r="C6007" s="5">
        <v>7</v>
      </c>
      <c r="D6007" s="4">
        <v>2019</v>
      </c>
      <c r="E6007" s="4">
        <v>21</v>
      </c>
      <c r="F6007" s="4" t="s">
        <v>210</v>
      </c>
      <c r="G6007" s="4" t="s">
        <v>12</v>
      </c>
      <c r="H6007" s="4" t="s">
        <v>211</v>
      </c>
      <c r="I6007" s="4">
        <v>1</v>
      </c>
      <c r="J6007" t="str">
        <f>VLOOKUP(A6007,'Município e Sexo'!$A$2:$I$11321,5,FALSE)</f>
        <v>CABO DE SANTO AGOSTINHO</v>
      </c>
      <c r="K6007" t="str">
        <f>VLOOKUP(A6007,'Município e Sexo'!$A$2:$I$11321,7,FALSE)</f>
        <v>MASCULINO</v>
      </c>
    </row>
    <row r="6008" spans="1:11" ht="15" customHeight="1" thickBot="1" x14ac:dyDescent="0.25">
      <c r="A6008" t="str">
        <f>CONCATENATE(B6008,C6008,D6008,G6008,E6008,I6008)</f>
        <v>1172019HOMICIDIO361</v>
      </c>
      <c r="B6008" s="4">
        <v>11</v>
      </c>
      <c r="C6008" s="5">
        <v>7</v>
      </c>
      <c r="D6008" s="4">
        <v>2019</v>
      </c>
      <c r="E6008" s="4">
        <v>36</v>
      </c>
      <c r="F6008" s="4" t="s">
        <v>210</v>
      </c>
      <c r="G6008" s="4" t="s">
        <v>12</v>
      </c>
      <c r="H6008" s="4" t="s">
        <v>211</v>
      </c>
      <c r="I6008" s="4">
        <v>1</v>
      </c>
      <c r="J6008" t="str">
        <f>VLOOKUP(A6008,'Município e Sexo'!$A$2:$I$11321,5,FALSE)</f>
        <v>RECIFE</v>
      </c>
      <c r="K6008" t="str">
        <f>VLOOKUP(A6008,'Município e Sexo'!$A$2:$I$11321,7,FALSE)</f>
        <v>MASCULINO</v>
      </c>
    </row>
    <row r="6009" spans="1:11" ht="15" customHeight="1" thickBot="1" x14ac:dyDescent="0.25">
      <c r="A6009" t="str">
        <f>CONCATENATE(B6009,C6009,D6009,G6009,E6009,I6009)</f>
        <v>1172019HOMICIDIO991</v>
      </c>
      <c r="B6009" s="4">
        <v>11</v>
      </c>
      <c r="C6009" s="5">
        <v>7</v>
      </c>
      <c r="D6009" s="4">
        <v>2019</v>
      </c>
      <c r="E6009" s="4">
        <v>99</v>
      </c>
      <c r="F6009" s="4" t="s">
        <v>210</v>
      </c>
      <c r="G6009" s="4" t="s">
        <v>12</v>
      </c>
      <c r="H6009" s="4" t="s">
        <v>211</v>
      </c>
      <c r="I6009" s="4">
        <v>1</v>
      </c>
      <c r="J6009" t="str">
        <f>VLOOKUP(A6009,'Município e Sexo'!$A$2:$I$11321,5,FALSE)</f>
        <v>RECIFE</v>
      </c>
      <c r="K6009" t="str">
        <f>VLOOKUP(A6009,'Município e Sexo'!$A$2:$I$11321,7,FALSE)</f>
        <v>MASCULINO</v>
      </c>
    </row>
    <row r="6010" spans="1:11" ht="15" customHeight="1" thickBot="1" x14ac:dyDescent="0.25">
      <c r="A6010" t="str">
        <f>CONCATENATE(B6010,C6010,D6010,G6010,E6010,I6010)</f>
        <v>1272019HOMICIDIO261</v>
      </c>
      <c r="B6010" s="4">
        <v>12</v>
      </c>
      <c r="C6010" s="5">
        <v>7</v>
      </c>
      <c r="D6010" s="4">
        <v>2019</v>
      </c>
      <c r="E6010" s="4">
        <v>26</v>
      </c>
      <c r="F6010" s="4" t="s">
        <v>210</v>
      </c>
      <c r="G6010" s="4" t="s">
        <v>12</v>
      </c>
      <c r="H6010" s="4" t="s">
        <v>211</v>
      </c>
      <c r="I6010" s="4">
        <v>1</v>
      </c>
      <c r="J6010" t="str">
        <f>VLOOKUP(A6010,'Município e Sexo'!$A$2:$I$11321,5,FALSE)</f>
        <v>CAMARAGIBE</v>
      </c>
      <c r="K6010" t="str">
        <f>VLOOKUP(A6010,'Município e Sexo'!$A$2:$I$11321,7,FALSE)</f>
        <v>MASCULINO</v>
      </c>
    </row>
    <row r="6011" spans="1:11" ht="15" customHeight="1" thickBot="1" x14ac:dyDescent="0.25">
      <c r="A6011" t="str">
        <f>CONCATENATE(B6011,C6011,D6011,G6011,E6011,I6011)</f>
        <v>1272019HOMICIDIO341</v>
      </c>
      <c r="B6011" s="4">
        <v>12</v>
      </c>
      <c r="C6011" s="5">
        <v>7</v>
      </c>
      <c r="D6011" s="4">
        <v>2019</v>
      </c>
      <c r="E6011" s="4">
        <v>34</v>
      </c>
      <c r="F6011" s="4" t="s">
        <v>210</v>
      </c>
      <c r="G6011" s="4" t="s">
        <v>12</v>
      </c>
      <c r="H6011" s="4" t="s">
        <v>211</v>
      </c>
      <c r="I6011" s="4">
        <v>1</v>
      </c>
      <c r="J6011" t="str">
        <f>VLOOKUP(A6011,'Município e Sexo'!$A$2:$I$11321,5,FALSE)</f>
        <v>SAO LOURENCO DA MATA</v>
      </c>
      <c r="K6011" t="str">
        <f>VLOOKUP(A6011,'Município e Sexo'!$A$2:$I$11321,7,FALSE)</f>
        <v>MASCULINO</v>
      </c>
    </row>
    <row r="6012" spans="1:11" ht="15" customHeight="1" thickBot="1" x14ac:dyDescent="0.25">
      <c r="A6012" t="str">
        <f>CONCATENATE(B6012,C6012,D6012,G6012,E6012,I6012)</f>
        <v>1272019HOMICIDIO161</v>
      </c>
      <c r="B6012" s="4">
        <v>12</v>
      </c>
      <c r="C6012" s="5">
        <v>7</v>
      </c>
      <c r="D6012" s="4">
        <v>2019</v>
      </c>
      <c r="E6012" s="4">
        <v>16</v>
      </c>
      <c r="F6012" s="4" t="s">
        <v>210</v>
      </c>
      <c r="G6012" s="4" t="s">
        <v>12</v>
      </c>
      <c r="H6012" s="4" t="s">
        <v>211</v>
      </c>
      <c r="I6012" s="4">
        <v>1</v>
      </c>
      <c r="J6012" t="str">
        <f>VLOOKUP(A6012,'Município e Sexo'!$A$2:$I$11321,5,FALSE)</f>
        <v>POMBOS</v>
      </c>
      <c r="K6012" t="str">
        <f>VLOOKUP(A6012,'Município e Sexo'!$A$2:$I$11321,7,FALSE)</f>
        <v>MASCULINO</v>
      </c>
    </row>
    <row r="6013" spans="1:11" ht="15" customHeight="1" thickBot="1" x14ac:dyDescent="0.25">
      <c r="A6013" t="str">
        <f>CONCATENATE(B6013,C6013,D6013,G6013,E6013,I6013)</f>
        <v>1272019FEMINICIDIO221</v>
      </c>
      <c r="B6013" s="4">
        <v>12</v>
      </c>
      <c r="C6013" s="5">
        <v>7</v>
      </c>
      <c r="D6013" s="4">
        <v>2019</v>
      </c>
      <c r="E6013" s="4">
        <v>22</v>
      </c>
      <c r="F6013" s="4" t="s">
        <v>210</v>
      </c>
      <c r="G6013" s="4" t="s">
        <v>29</v>
      </c>
      <c r="H6013" s="4" t="s">
        <v>29</v>
      </c>
      <c r="I6013" s="4">
        <v>1</v>
      </c>
      <c r="J6013" t="str">
        <f>VLOOKUP(A6013,'Município e Sexo'!$A$2:$I$11321,5,FALSE)</f>
        <v>GRAVATA</v>
      </c>
      <c r="K6013" t="str">
        <f>VLOOKUP(A6013,'Município e Sexo'!$A$2:$I$11321,7,FALSE)</f>
        <v>FEMININO</v>
      </c>
    </row>
    <row r="6014" spans="1:11" ht="15" customHeight="1" thickBot="1" x14ac:dyDescent="0.25">
      <c r="A6014" t="str">
        <f>CONCATENATE(B6014,C6014,D6014,G6014,E6014,I6014)</f>
        <v>1272019HOMICIDIO301</v>
      </c>
      <c r="B6014" s="4">
        <v>12</v>
      </c>
      <c r="C6014" s="5">
        <v>7</v>
      </c>
      <c r="D6014" s="4">
        <v>2019</v>
      </c>
      <c r="E6014" s="4">
        <v>30</v>
      </c>
      <c r="F6014" s="4" t="s">
        <v>210</v>
      </c>
      <c r="G6014" s="4" t="s">
        <v>12</v>
      </c>
      <c r="H6014" s="4" t="s">
        <v>212</v>
      </c>
      <c r="I6014" s="4">
        <v>1</v>
      </c>
      <c r="J6014" t="str">
        <f>VLOOKUP(A6014,'Município e Sexo'!$A$2:$I$11321,5,FALSE)</f>
        <v>ARCOVERDE</v>
      </c>
      <c r="K6014" t="str">
        <f>VLOOKUP(A6014,'Município e Sexo'!$A$2:$I$11321,7,FALSE)</f>
        <v>MASCULINO</v>
      </c>
    </row>
    <row r="6015" spans="1:11" ht="15" customHeight="1" thickBot="1" x14ac:dyDescent="0.25">
      <c r="A6015" t="str">
        <f>CONCATENATE(B6015,C6015,D6015,G6015,E6015,I6015)</f>
        <v>1272019HOMICIDIO491</v>
      </c>
      <c r="B6015" s="4">
        <v>12</v>
      </c>
      <c r="C6015" s="5">
        <v>7</v>
      </c>
      <c r="D6015" s="4">
        <v>2019</v>
      </c>
      <c r="E6015" s="4">
        <v>49</v>
      </c>
      <c r="F6015" s="4" t="s">
        <v>210</v>
      </c>
      <c r="G6015" s="4" t="s">
        <v>12</v>
      </c>
      <c r="H6015" s="4" t="s">
        <v>211</v>
      </c>
      <c r="I6015" s="4">
        <v>1</v>
      </c>
      <c r="J6015" t="str">
        <f>VLOOKUP(A6015,'Município e Sexo'!$A$2:$I$11321,5,FALSE)</f>
        <v>CAMARAGIBE</v>
      </c>
      <c r="K6015" t="str">
        <f>VLOOKUP(A6015,'Município e Sexo'!$A$2:$I$11321,7,FALSE)</f>
        <v>MASCULINO</v>
      </c>
    </row>
    <row r="6016" spans="1:11" ht="15" customHeight="1" thickBot="1" x14ac:dyDescent="0.25">
      <c r="A6016" t="str">
        <f>CONCATENATE(B6016,C6016,D6016,G6016,E6016,I6016)</f>
        <v>1272019HOMICIDIO211</v>
      </c>
      <c r="B6016" s="4">
        <v>12</v>
      </c>
      <c r="C6016" s="5">
        <v>7</v>
      </c>
      <c r="D6016" s="4">
        <v>2019</v>
      </c>
      <c r="E6016" s="4">
        <v>21</v>
      </c>
      <c r="F6016" s="4" t="s">
        <v>210</v>
      </c>
      <c r="G6016" s="4" t="s">
        <v>12</v>
      </c>
      <c r="H6016" s="4" t="s">
        <v>211</v>
      </c>
      <c r="I6016" s="4">
        <v>1</v>
      </c>
      <c r="J6016" t="str">
        <f>VLOOKUP(A6016,'Município e Sexo'!$A$2:$I$11321,5,FALSE)</f>
        <v>OLINDA</v>
      </c>
      <c r="K6016" t="str">
        <f>VLOOKUP(A6016,'Município e Sexo'!$A$2:$I$11321,7,FALSE)</f>
        <v>MASCULINO</v>
      </c>
    </row>
    <row r="6017" spans="1:11" ht="15" customHeight="1" thickBot="1" x14ac:dyDescent="0.25">
      <c r="A6017" t="str">
        <f>CONCATENATE(B6017,C6017,D6017,G6017,E6017,I6017)</f>
        <v>1272019HOMICIDIO241</v>
      </c>
      <c r="B6017" s="4">
        <v>12</v>
      </c>
      <c r="C6017" s="5">
        <v>7</v>
      </c>
      <c r="D6017" s="4">
        <v>2019</v>
      </c>
      <c r="E6017" s="4">
        <v>24</v>
      </c>
      <c r="F6017" s="4" t="s">
        <v>210</v>
      </c>
      <c r="G6017" s="4" t="s">
        <v>12</v>
      </c>
      <c r="H6017" s="4" t="s">
        <v>211</v>
      </c>
      <c r="I6017" s="4">
        <v>1</v>
      </c>
      <c r="J6017" t="str">
        <f>VLOOKUP(A6017,'Município e Sexo'!$A$2:$I$11321,5,FALSE)</f>
        <v>JABOATAO DOS GUARARAPES</v>
      </c>
      <c r="K6017" t="str">
        <f>VLOOKUP(A6017,'Município e Sexo'!$A$2:$I$11321,7,FALSE)</f>
        <v>MASCULINO</v>
      </c>
    </row>
    <row r="6018" spans="1:11" ht="15" customHeight="1" thickBot="1" x14ac:dyDescent="0.25">
      <c r="A6018" t="str">
        <f>CONCATENATE(B6018,C6018,D6018,G6018,E6018,I6018)</f>
        <v>1272019HOMICIDIO241</v>
      </c>
      <c r="B6018" s="4">
        <v>12</v>
      </c>
      <c r="C6018" s="5">
        <v>7</v>
      </c>
      <c r="D6018" s="4">
        <v>2019</v>
      </c>
      <c r="E6018" s="4">
        <v>24</v>
      </c>
      <c r="F6018" s="4" t="s">
        <v>210</v>
      </c>
      <c r="G6018" s="4" t="s">
        <v>12</v>
      </c>
      <c r="H6018" s="4" t="s">
        <v>217</v>
      </c>
      <c r="I6018" s="4">
        <v>1</v>
      </c>
      <c r="J6018" t="str">
        <f>VLOOKUP(A6018,'Município e Sexo'!$A$2:$I$11321,5,FALSE)</f>
        <v>JABOATAO DOS GUARARAPES</v>
      </c>
      <c r="K6018" t="str">
        <f>VLOOKUP(A6018,'Município e Sexo'!$A$2:$I$11321,7,FALSE)</f>
        <v>MASCULINO</v>
      </c>
    </row>
    <row r="6019" spans="1:11" ht="15" customHeight="1" thickBot="1" x14ac:dyDescent="0.25">
      <c r="A6019" t="str">
        <f>CONCATENATE(B6019,C6019,D6019,G6019,E6019,I6019)</f>
        <v>1272019HOMICIDIO271</v>
      </c>
      <c r="B6019" s="4">
        <v>12</v>
      </c>
      <c r="C6019" s="5">
        <v>7</v>
      </c>
      <c r="D6019" s="4">
        <v>2019</v>
      </c>
      <c r="E6019" s="4">
        <v>27</v>
      </c>
      <c r="F6019" s="4" t="s">
        <v>210</v>
      </c>
      <c r="G6019" s="4" t="s">
        <v>12</v>
      </c>
      <c r="H6019" s="4" t="s">
        <v>211</v>
      </c>
      <c r="I6019" s="4">
        <v>1</v>
      </c>
      <c r="J6019" t="str">
        <f>VLOOKUP(A6019,'Município e Sexo'!$A$2:$I$11321,5,FALSE)</f>
        <v>RECIFE</v>
      </c>
      <c r="K6019" t="str">
        <f>VLOOKUP(A6019,'Município e Sexo'!$A$2:$I$11321,7,FALSE)</f>
        <v>MASCULINO</v>
      </c>
    </row>
    <row r="6020" spans="1:11" ht="15" customHeight="1" thickBot="1" x14ac:dyDescent="0.25">
      <c r="A6020" t="str">
        <f>CONCATENATE(B6020,C6020,D6020,G6020,E6020,I6020)</f>
        <v>1272019HOMICIDIO291</v>
      </c>
      <c r="B6020" s="4">
        <v>12</v>
      </c>
      <c r="C6020" s="5">
        <v>7</v>
      </c>
      <c r="D6020" s="4">
        <v>2019</v>
      </c>
      <c r="E6020" s="4">
        <v>29</v>
      </c>
      <c r="F6020" s="4" t="s">
        <v>210</v>
      </c>
      <c r="G6020" s="4" t="s">
        <v>12</v>
      </c>
      <c r="H6020" s="4" t="s">
        <v>212</v>
      </c>
      <c r="I6020" s="4">
        <v>1</v>
      </c>
      <c r="J6020" t="str">
        <f>VLOOKUP(A6020,'Município e Sexo'!$A$2:$I$11321,5,FALSE)</f>
        <v>SAO JOSE DO BELMONTE</v>
      </c>
      <c r="K6020" t="str">
        <f>VLOOKUP(A6020,'Município e Sexo'!$A$2:$I$11321,7,FALSE)</f>
        <v>MASCULINO</v>
      </c>
    </row>
    <row r="6021" spans="1:11" ht="15" customHeight="1" thickBot="1" x14ac:dyDescent="0.25">
      <c r="A6021" t="str">
        <f>CONCATENATE(B6021,C6021,D6021,G6021,E6021,I6021)</f>
        <v>1272019HOMICIDIO511</v>
      </c>
      <c r="B6021" s="4">
        <v>12</v>
      </c>
      <c r="C6021" s="5">
        <v>7</v>
      </c>
      <c r="D6021" s="4">
        <v>2019</v>
      </c>
      <c r="E6021" s="4">
        <v>51</v>
      </c>
      <c r="F6021" s="4" t="s">
        <v>210</v>
      </c>
      <c r="G6021" s="4" t="s">
        <v>12</v>
      </c>
      <c r="H6021" s="4" t="s">
        <v>212</v>
      </c>
      <c r="I6021" s="4">
        <v>1</v>
      </c>
      <c r="J6021" t="str">
        <f>VLOOKUP(A6021,'Município e Sexo'!$A$2:$I$11321,5,FALSE)</f>
        <v>RECIFE</v>
      </c>
      <c r="K6021" t="str">
        <f>VLOOKUP(A6021,'Município e Sexo'!$A$2:$I$11321,7,FALSE)</f>
        <v>MASCULINO</v>
      </c>
    </row>
    <row r="6022" spans="1:11" ht="15" customHeight="1" thickBot="1" x14ac:dyDescent="0.25">
      <c r="A6022" t="str">
        <f>CONCATENATE(B6022,C6022,D6022,G6022,E6022,I6022)</f>
        <v>1272019FEMINICIDIO521</v>
      </c>
      <c r="B6022" s="4">
        <v>12</v>
      </c>
      <c r="C6022" s="5">
        <v>7</v>
      </c>
      <c r="D6022" s="4">
        <v>2019</v>
      </c>
      <c r="E6022" s="4">
        <v>52</v>
      </c>
      <c r="F6022" s="4" t="s">
        <v>210</v>
      </c>
      <c r="G6022" s="4" t="s">
        <v>29</v>
      </c>
      <c r="H6022" s="4" t="s">
        <v>29</v>
      </c>
      <c r="I6022" s="4">
        <v>1</v>
      </c>
      <c r="J6022" t="str">
        <f>VLOOKUP(A6022,'Município e Sexo'!$A$2:$I$11321,5,FALSE)</f>
        <v>SANTA MARIA DO CAMBUCA</v>
      </c>
      <c r="K6022" t="str">
        <f>VLOOKUP(A6022,'Município e Sexo'!$A$2:$I$11321,7,FALSE)</f>
        <v>FEMININO</v>
      </c>
    </row>
    <row r="6023" spans="1:11" ht="15" customHeight="1" thickBot="1" x14ac:dyDescent="0.25">
      <c r="A6023" t="str">
        <f>CONCATENATE(B6023,C6023,D6023,G6023,E6023,I6023)</f>
        <v>1272019HOMICIDIO251</v>
      </c>
      <c r="B6023" s="4">
        <v>12</v>
      </c>
      <c r="C6023" s="5">
        <v>7</v>
      </c>
      <c r="D6023" s="4">
        <v>2019</v>
      </c>
      <c r="E6023" s="4">
        <v>25</v>
      </c>
      <c r="F6023" s="4" t="s">
        <v>210</v>
      </c>
      <c r="G6023" s="4" t="s">
        <v>12</v>
      </c>
      <c r="H6023" s="4" t="s">
        <v>218</v>
      </c>
      <c r="I6023" s="4">
        <v>1</v>
      </c>
      <c r="J6023" t="str">
        <f>VLOOKUP(A6023,'Município e Sexo'!$A$2:$I$11321,5,FALSE)</f>
        <v>PESQUEIRA</v>
      </c>
      <c r="K6023" t="str">
        <f>VLOOKUP(A6023,'Município e Sexo'!$A$2:$I$11321,7,FALSE)</f>
        <v>MASCULINO</v>
      </c>
    </row>
    <row r="6024" spans="1:11" ht="15" customHeight="1" thickBot="1" x14ac:dyDescent="0.25">
      <c r="A6024" t="str">
        <f>CONCATENATE(B6024,C6024,D6024,G6024,E6024,I6024)</f>
        <v>1372019LATROCINIO631</v>
      </c>
      <c r="B6024" s="4">
        <v>13</v>
      </c>
      <c r="C6024" s="5">
        <v>7</v>
      </c>
      <c r="D6024" s="4">
        <v>2019</v>
      </c>
      <c r="E6024" s="4">
        <v>63</v>
      </c>
      <c r="F6024" s="4" t="s">
        <v>210</v>
      </c>
      <c r="G6024" s="4" t="s">
        <v>33</v>
      </c>
      <c r="H6024" s="4" t="s">
        <v>215</v>
      </c>
      <c r="I6024" s="4">
        <v>1</v>
      </c>
      <c r="J6024" t="str">
        <f>VLOOKUP(A6024,'Município e Sexo'!$A$2:$I$11321,5,FALSE)</f>
        <v>RECIFE</v>
      </c>
      <c r="K6024" t="str">
        <f>VLOOKUP(A6024,'Município e Sexo'!$A$2:$I$11321,7,FALSE)</f>
        <v>MASCULINO</v>
      </c>
    </row>
    <row r="6025" spans="1:11" ht="15" customHeight="1" thickBot="1" x14ac:dyDescent="0.25">
      <c r="A6025" t="str">
        <f>CONCATENATE(B6025,C6025,D6025,G6025,E6025,I6025)</f>
        <v>1372019HOMICIDIO231</v>
      </c>
      <c r="B6025" s="4">
        <v>13</v>
      </c>
      <c r="C6025" s="5">
        <v>7</v>
      </c>
      <c r="D6025" s="4">
        <v>2019</v>
      </c>
      <c r="E6025" s="4">
        <v>23</v>
      </c>
      <c r="F6025" s="4" t="s">
        <v>210</v>
      </c>
      <c r="G6025" s="4" t="s">
        <v>12</v>
      </c>
      <c r="H6025" s="4" t="s">
        <v>211</v>
      </c>
      <c r="I6025" s="4">
        <v>1</v>
      </c>
      <c r="J6025" t="str">
        <f>VLOOKUP(A6025,'Município e Sexo'!$A$2:$I$11321,5,FALSE)</f>
        <v>SAO JOAQUIM DO MONTE</v>
      </c>
      <c r="K6025" t="str">
        <f>VLOOKUP(A6025,'Município e Sexo'!$A$2:$I$11321,7,FALSE)</f>
        <v>MASCULINO</v>
      </c>
    </row>
    <row r="6026" spans="1:11" ht="15" customHeight="1" thickBot="1" x14ac:dyDescent="0.25">
      <c r="A6026" t="str">
        <f>CONCATENATE(B6026,C6026,D6026,G6026,E6026,I6026)</f>
        <v>1372019HOMICIDIO241</v>
      </c>
      <c r="B6026" s="4">
        <v>13</v>
      </c>
      <c r="C6026" s="5">
        <v>7</v>
      </c>
      <c r="D6026" s="4">
        <v>2019</v>
      </c>
      <c r="E6026" s="4">
        <v>24</v>
      </c>
      <c r="F6026" s="4" t="s">
        <v>210</v>
      </c>
      <c r="G6026" s="4" t="s">
        <v>12</v>
      </c>
      <c r="H6026" s="4" t="s">
        <v>212</v>
      </c>
      <c r="I6026" s="4">
        <v>1</v>
      </c>
      <c r="J6026" t="str">
        <f>VLOOKUP(A6026,'Município e Sexo'!$A$2:$I$11321,5,FALSE)</f>
        <v>IATI</v>
      </c>
      <c r="K6026" t="str">
        <f>VLOOKUP(A6026,'Município e Sexo'!$A$2:$I$11321,7,FALSE)</f>
        <v>MASCULINO</v>
      </c>
    </row>
    <row r="6027" spans="1:11" ht="15" customHeight="1" thickBot="1" x14ac:dyDescent="0.25">
      <c r="A6027" t="str">
        <f>CONCATENATE(B6027,C6027,D6027,G6027,E6027,I6027)</f>
        <v>1372019HOMICIDIO311</v>
      </c>
      <c r="B6027" s="4">
        <v>13</v>
      </c>
      <c r="C6027" s="5">
        <v>7</v>
      </c>
      <c r="D6027" s="4">
        <v>2019</v>
      </c>
      <c r="E6027" s="4">
        <v>31</v>
      </c>
      <c r="F6027" s="4" t="s">
        <v>210</v>
      </c>
      <c r="G6027" s="4" t="s">
        <v>12</v>
      </c>
      <c r="H6027" s="4" t="s">
        <v>212</v>
      </c>
      <c r="I6027" s="4">
        <v>1</v>
      </c>
      <c r="J6027" t="str">
        <f>VLOOKUP(A6027,'Município e Sexo'!$A$2:$I$11321,5,FALSE)</f>
        <v>SANTA MARIA DA BOA VISTA</v>
      </c>
      <c r="K6027" t="str">
        <f>VLOOKUP(A6027,'Município e Sexo'!$A$2:$I$11321,7,FALSE)</f>
        <v>MASCULINO</v>
      </c>
    </row>
    <row r="6028" spans="1:11" ht="15" customHeight="1" thickBot="1" x14ac:dyDescent="0.25">
      <c r="A6028" t="str">
        <f>CONCATENATE(B6028,C6028,D6028,G6028,E6028,I6028)</f>
        <v>1372019LATROCINIO311</v>
      </c>
      <c r="B6028" s="4">
        <v>13</v>
      </c>
      <c r="C6028" s="5">
        <v>7</v>
      </c>
      <c r="D6028" s="4">
        <v>2019</v>
      </c>
      <c r="E6028" s="4">
        <v>31</v>
      </c>
      <c r="F6028" s="4" t="s">
        <v>210</v>
      </c>
      <c r="G6028" s="4" t="s">
        <v>33</v>
      </c>
      <c r="H6028" s="4" t="s">
        <v>215</v>
      </c>
      <c r="I6028" s="4">
        <v>1</v>
      </c>
      <c r="J6028" t="str">
        <f>VLOOKUP(A6028,'Município e Sexo'!$A$2:$I$11321,5,FALSE)</f>
        <v>RECIFE</v>
      </c>
      <c r="K6028" t="str">
        <f>VLOOKUP(A6028,'Município e Sexo'!$A$2:$I$11321,7,FALSE)</f>
        <v>MASCULINO</v>
      </c>
    </row>
    <row r="6029" spans="1:11" ht="15" customHeight="1" thickBot="1" x14ac:dyDescent="0.25">
      <c r="A6029" t="str">
        <f>CONCATENATE(B6029,C6029,D6029,G6029,E6029,I6029)</f>
        <v>1372019LESOES CORPORAIS SEGUIDA DE MORTE341</v>
      </c>
      <c r="B6029" s="4">
        <v>13</v>
      </c>
      <c r="C6029" s="5">
        <v>7</v>
      </c>
      <c r="D6029" s="4">
        <v>2019</v>
      </c>
      <c r="E6029" s="4">
        <v>34</v>
      </c>
      <c r="F6029" s="4" t="s">
        <v>210</v>
      </c>
      <c r="G6029" s="4" t="s">
        <v>131</v>
      </c>
      <c r="H6029" s="4" t="s">
        <v>212</v>
      </c>
      <c r="I6029" s="4">
        <v>1</v>
      </c>
      <c r="J6029" t="str">
        <f>VLOOKUP(A6029,'Município e Sexo'!$A$2:$I$11321,5,FALSE)</f>
        <v>CARUARU</v>
      </c>
      <c r="K6029" t="str">
        <f>VLOOKUP(A6029,'Município e Sexo'!$A$2:$I$11321,7,FALSE)</f>
        <v>MASCULINO</v>
      </c>
    </row>
    <row r="6030" spans="1:11" ht="15" customHeight="1" thickBot="1" x14ac:dyDescent="0.25">
      <c r="A6030" t="str">
        <f>CONCATENATE(B6030,C6030,D6030,G6030,E6030,I6030)</f>
        <v>1372019HOMICIDIO581</v>
      </c>
      <c r="B6030" s="4">
        <v>13</v>
      </c>
      <c r="C6030" s="5">
        <v>7</v>
      </c>
      <c r="D6030" s="4">
        <v>2019</v>
      </c>
      <c r="E6030" s="4">
        <v>58</v>
      </c>
      <c r="F6030" s="4" t="s">
        <v>210</v>
      </c>
      <c r="G6030" s="4" t="s">
        <v>12</v>
      </c>
      <c r="H6030" s="4" t="s">
        <v>211</v>
      </c>
      <c r="I6030" s="4">
        <v>1</v>
      </c>
      <c r="J6030" t="str">
        <f>VLOOKUP(A6030,'Município e Sexo'!$A$2:$I$11321,5,FALSE)</f>
        <v>SALGUEIRO</v>
      </c>
      <c r="K6030" t="str">
        <f>VLOOKUP(A6030,'Município e Sexo'!$A$2:$I$11321,7,FALSE)</f>
        <v>MASCULINO</v>
      </c>
    </row>
    <row r="6031" spans="1:11" ht="15" customHeight="1" thickBot="1" x14ac:dyDescent="0.25">
      <c r="A6031" t="str">
        <f>CONCATENATE(B6031,C6031,D6031,G6031,E6031,I6031)</f>
        <v>1372019HOMICIDIO271</v>
      </c>
      <c r="B6031" s="4">
        <v>13</v>
      </c>
      <c r="C6031" s="5">
        <v>7</v>
      </c>
      <c r="D6031" s="4">
        <v>2019</v>
      </c>
      <c r="E6031" s="4">
        <v>27</v>
      </c>
      <c r="F6031" s="4" t="s">
        <v>210</v>
      </c>
      <c r="G6031" s="4" t="s">
        <v>12</v>
      </c>
      <c r="H6031" s="4" t="s">
        <v>211</v>
      </c>
      <c r="I6031" s="4">
        <v>1</v>
      </c>
      <c r="J6031" t="str">
        <f>VLOOKUP(A6031,'Município e Sexo'!$A$2:$I$11321,5,FALSE)</f>
        <v>JABOATAO DOS GUARARAPES</v>
      </c>
      <c r="K6031" t="str">
        <f>VLOOKUP(A6031,'Município e Sexo'!$A$2:$I$11321,7,FALSE)</f>
        <v>MASCULINO</v>
      </c>
    </row>
    <row r="6032" spans="1:11" ht="15" customHeight="1" thickBot="1" x14ac:dyDescent="0.25">
      <c r="A6032" t="str">
        <f>CONCATENATE(B6032,C6032,D6032,G6032,E6032,I6032)</f>
        <v>1472019HOMICIDIO251</v>
      </c>
      <c r="B6032" s="4">
        <v>14</v>
      </c>
      <c r="C6032" s="5">
        <v>7</v>
      </c>
      <c r="D6032" s="4">
        <v>2019</v>
      </c>
      <c r="E6032" s="4">
        <v>25</v>
      </c>
      <c r="F6032" s="4" t="s">
        <v>210</v>
      </c>
      <c r="G6032" s="4" t="s">
        <v>12</v>
      </c>
      <c r="H6032" s="4" t="s">
        <v>211</v>
      </c>
      <c r="I6032" s="4">
        <v>1</v>
      </c>
      <c r="J6032" t="str">
        <f>VLOOKUP(A6032,'Município e Sexo'!$A$2:$I$11321,5,FALSE)</f>
        <v>JABOATAO DOS GUARARAPES</v>
      </c>
      <c r="K6032" t="str">
        <f>VLOOKUP(A6032,'Município e Sexo'!$A$2:$I$11321,7,FALSE)</f>
        <v>MASCULINO</v>
      </c>
    </row>
    <row r="6033" spans="1:11" ht="15" customHeight="1" thickBot="1" x14ac:dyDescent="0.25">
      <c r="A6033" t="str">
        <f>CONCATENATE(B6033,C6033,D6033,G6033,E6033,I6033)</f>
        <v>1472019HOMICIDIO521</v>
      </c>
      <c r="B6033" s="4">
        <v>14</v>
      </c>
      <c r="C6033" s="5">
        <v>7</v>
      </c>
      <c r="D6033" s="4">
        <v>2019</v>
      </c>
      <c r="E6033" s="4">
        <v>52</v>
      </c>
      <c r="F6033" s="4" t="s">
        <v>210</v>
      </c>
      <c r="G6033" s="4" t="s">
        <v>12</v>
      </c>
      <c r="H6033" s="4" t="s">
        <v>211</v>
      </c>
      <c r="I6033" s="4">
        <v>1</v>
      </c>
      <c r="J6033" t="str">
        <f>VLOOKUP(A6033,'Município e Sexo'!$A$2:$I$11321,5,FALSE)</f>
        <v>PETROLANDIA</v>
      </c>
      <c r="K6033" t="str">
        <f>VLOOKUP(A6033,'Município e Sexo'!$A$2:$I$11321,7,FALSE)</f>
        <v>MASCULINO</v>
      </c>
    </row>
    <row r="6034" spans="1:11" ht="15" customHeight="1" thickBot="1" x14ac:dyDescent="0.25">
      <c r="A6034" t="str">
        <f>CONCATENATE(B6034,C6034,D6034,G6034,E6034,I6034)</f>
        <v>1472019HOMICIDIO531</v>
      </c>
      <c r="B6034" s="4">
        <v>14</v>
      </c>
      <c r="C6034" s="5">
        <v>7</v>
      </c>
      <c r="D6034" s="4">
        <v>2019</v>
      </c>
      <c r="E6034" s="4">
        <v>53</v>
      </c>
      <c r="F6034" s="4" t="s">
        <v>210</v>
      </c>
      <c r="G6034" s="4" t="s">
        <v>12</v>
      </c>
      <c r="H6034" s="4" t="s">
        <v>212</v>
      </c>
      <c r="I6034" s="4">
        <v>1</v>
      </c>
      <c r="J6034" t="str">
        <f>VLOOKUP(A6034,'Município e Sexo'!$A$2:$I$11321,5,FALSE)</f>
        <v>VITORIA DE SANTO ANTAO</v>
      </c>
      <c r="K6034" t="str">
        <f>VLOOKUP(A6034,'Município e Sexo'!$A$2:$I$11321,7,FALSE)</f>
        <v>MASCULINO</v>
      </c>
    </row>
    <row r="6035" spans="1:11" ht="15" customHeight="1" thickBot="1" x14ac:dyDescent="0.25">
      <c r="A6035" t="str">
        <f>CONCATENATE(B6035,C6035,D6035,G6035,E6035,I6035)</f>
        <v>1472019HOMICIDIO191</v>
      </c>
      <c r="B6035" s="4">
        <v>14</v>
      </c>
      <c r="C6035" s="5">
        <v>7</v>
      </c>
      <c r="D6035" s="4">
        <v>2019</v>
      </c>
      <c r="E6035" s="4">
        <v>19</v>
      </c>
      <c r="F6035" s="4" t="s">
        <v>210</v>
      </c>
      <c r="G6035" s="4" t="s">
        <v>12</v>
      </c>
      <c r="H6035" s="4" t="s">
        <v>212</v>
      </c>
      <c r="I6035" s="4">
        <v>1</v>
      </c>
      <c r="J6035" t="str">
        <f>VLOOKUP(A6035,'Município e Sexo'!$A$2:$I$11321,5,FALSE)</f>
        <v>OLINDA</v>
      </c>
      <c r="K6035" t="str">
        <f>VLOOKUP(A6035,'Município e Sexo'!$A$2:$I$11321,7,FALSE)</f>
        <v>MASCULINO</v>
      </c>
    </row>
    <row r="6036" spans="1:11" ht="15" customHeight="1" thickBot="1" x14ac:dyDescent="0.25">
      <c r="A6036" t="str">
        <f>CONCATENATE(B6036,C6036,D6036,G6036,E6036,I6036)</f>
        <v>1472019HOMICIDIO231</v>
      </c>
      <c r="B6036" s="4">
        <v>14</v>
      </c>
      <c r="C6036" s="5">
        <v>7</v>
      </c>
      <c r="D6036" s="4">
        <v>2019</v>
      </c>
      <c r="E6036" s="4">
        <v>23</v>
      </c>
      <c r="F6036" s="4" t="s">
        <v>210</v>
      </c>
      <c r="G6036" s="4" t="s">
        <v>12</v>
      </c>
      <c r="H6036" s="4" t="s">
        <v>211</v>
      </c>
      <c r="I6036" s="4">
        <v>1</v>
      </c>
      <c r="J6036" t="str">
        <f>VLOOKUP(A6036,'Município e Sexo'!$A$2:$I$11321,5,FALSE)</f>
        <v>CARPINA</v>
      </c>
      <c r="K6036" t="str">
        <f>VLOOKUP(A6036,'Município e Sexo'!$A$2:$I$11321,7,FALSE)</f>
        <v>MASCULINO</v>
      </c>
    </row>
    <row r="6037" spans="1:11" ht="15" customHeight="1" thickBot="1" x14ac:dyDescent="0.25">
      <c r="A6037" t="str">
        <f>CONCATENATE(B6037,C6037,D6037,G6037,E6037,I6037)</f>
        <v>1472019HOMICIDIO241</v>
      </c>
      <c r="B6037" s="4">
        <v>14</v>
      </c>
      <c r="C6037" s="5">
        <v>7</v>
      </c>
      <c r="D6037" s="4">
        <v>2019</v>
      </c>
      <c r="E6037" s="4">
        <v>24</v>
      </c>
      <c r="F6037" s="4" t="s">
        <v>210</v>
      </c>
      <c r="G6037" s="4" t="s">
        <v>12</v>
      </c>
      <c r="H6037" s="4" t="s">
        <v>211</v>
      </c>
      <c r="I6037" s="4">
        <v>1</v>
      </c>
      <c r="J6037" t="str">
        <f>VLOOKUP(A6037,'Município e Sexo'!$A$2:$I$11321,5,FALSE)</f>
        <v>RECIFE</v>
      </c>
      <c r="K6037" t="str">
        <f>VLOOKUP(A6037,'Município e Sexo'!$A$2:$I$11321,7,FALSE)</f>
        <v>MASCULINO</v>
      </c>
    </row>
    <row r="6038" spans="1:11" ht="15" customHeight="1" thickBot="1" x14ac:dyDescent="0.25">
      <c r="A6038" t="str">
        <f>CONCATENATE(B6038,C6038,D6038,G6038,E6038,I6038)</f>
        <v>1472019HOMICIDIO301</v>
      </c>
      <c r="B6038" s="4">
        <v>14</v>
      </c>
      <c r="C6038" s="5">
        <v>7</v>
      </c>
      <c r="D6038" s="4">
        <v>2019</v>
      </c>
      <c r="E6038" s="4">
        <v>30</v>
      </c>
      <c r="F6038" s="4" t="s">
        <v>210</v>
      </c>
      <c r="G6038" s="4" t="s">
        <v>12</v>
      </c>
      <c r="H6038" s="4" t="s">
        <v>211</v>
      </c>
      <c r="I6038" s="4">
        <v>1</v>
      </c>
      <c r="J6038" t="str">
        <f>VLOOKUP(A6038,'Município e Sexo'!$A$2:$I$11321,5,FALSE)</f>
        <v>TORITAMA</v>
      </c>
      <c r="K6038" t="str">
        <f>VLOOKUP(A6038,'Município e Sexo'!$A$2:$I$11321,7,FALSE)</f>
        <v>MASCULINO</v>
      </c>
    </row>
    <row r="6039" spans="1:11" ht="15" customHeight="1" thickBot="1" x14ac:dyDescent="0.25">
      <c r="A6039" t="str">
        <f>CONCATENATE(B6039,C6039,D6039,G6039,E6039,I6039)</f>
        <v>1572019HOMICIDIO241</v>
      </c>
      <c r="B6039" s="4">
        <v>15</v>
      </c>
      <c r="C6039" s="5">
        <v>7</v>
      </c>
      <c r="D6039" s="4">
        <v>2019</v>
      </c>
      <c r="E6039" s="4">
        <v>24</v>
      </c>
      <c r="F6039" s="4" t="s">
        <v>210</v>
      </c>
      <c r="G6039" s="4" t="s">
        <v>12</v>
      </c>
      <c r="H6039" s="4" t="s">
        <v>211</v>
      </c>
      <c r="I6039" s="4">
        <v>1</v>
      </c>
      <c r="J6039" t="str">
        <f>VLOOKUP(A6039,'Município e Sexo'!$A$2:$I$11321,5,FALSE)</f>
        <v>CONDADO</v>
      </c>
      <c r="K6039" t="str">
        <f>VLOOKUP(A6039,'Município e Sexo'!$A$2:$I$11321,7,FALSE)</f>
        <v>MASCULINO</v>
      </c>
    </row>
    <row r="6040" spans="1:11" ht="15" customHeight="1" thickBot="1" x14ac:dyDescent="0.25">
      <c r="A6040" t="str">
        <f>CONCATENATE(B6040,C6040,D6040,G6040,E6040,I6040)</f>
        <v>1572019HOMICIDIO211</v>
      </c>
      <c r="B6040" s="4">
        <v>15</v>
      </c>
      <c r="C6040" s="5">
        <v>7</v>
      </c>
      <c r="D6040" s="4">
        <v>2019</v>
      </c>
      <c r="E6040" s="4">
        <v>21</v>
      </c>
      <c r="F6040" s="4" t="s">
        <v>210</v>
      </c>
      <c r="G6040" s="4" t="s">
        <v>12</v>
      </c>
      <c r="H6040" s="4" t="s">
        <v>211</v>
      </c>
      <c r="I6040" s="4">
        <v>1</v>
      </c>
      <c r="J6040" t="str">
        <f>VLOOKUP(A6040,'Município e Sexo'!$A$2:$I$11321,5,FALSE)</f>
        <v>RECIFE</v>
      </c>
      <c r="K6040" t="str">
        <f>VLOOKUP(A6040,'Município e Sexo'!$A$2:$I$11321,7,FALSE)</f>
        <v>MASCULINO</v>
      </c>
    </row>
    <row r="6041" spans="1:11" ht="15" customHeight="1" thickBot="1" x14ac:dyDescent="0.25">
      <c r="A6041" t="str">
        <f>CONCATENATE(B6041,C6041,D6041,G6041,E6041,I6041)</f>
        <v>1572019HOMICIDIO251</v>
      </c>
      <c r="B6041" s="4">
        <v>15</v>
      </c>
      <c r="C6041" s="5">
        <v>7</v>
      </c>
      <c r="D6041" s="4">
        <v>2019</v>
      </c>
      <c r="E6041" s="4">
        <v>25</v>
      </c>
      <c r="F6041" s="4" t="s">
        <v>210</v>
      </c>
      <c r="G6041" s="4" t="s">
        <v>12</v>
      </c>
      <c r="H6041" s="4" t="s">
        <v>211</v>
      </c>
      <c r="I6041" s="4">
        <v>1</v>
      </c>
      <c r="J6041" t="str">
        <f>VLOOKUP(A6041,'Município e Sexo'!$A$2:$I$11321,5,FALSE)</f>
        <v>IGARASSU</v>
      </c>
      <c r="K6041" t="str">
        <f>VLOOKUP(A6041,'Município e Sexo'!$A$2:$I$11321,7,FALSE)</f>
        <v>MASCULINO</v>
      </c>
    </row>
    <row r="6042" spans="1:11" ht="15" customHeight="1" thickBot="1" x14ac:dyDescent="0.25">
      <c r="A6042" t="str">
        <f>CONCATENATE(B6042,C6042,D6042,G6042,E6042,I6042)</f>
        <v>1572019HOMICIDIO331</v>
      </c>
      <c r="B6042" s="4">
        <v>15</v>
      </c>
      <c r="C6042" s="5">
        <v>7</v>
      </c>
      <c r="D6042" s="4">
        <v>2019</v>
      </c>
      <c r="E6042" s="4">
        <v>33</v>
      </c>
      <c r="F6042" s="4" t="s">
        <v>210</v>
      </c>
      <c r="G6042" s="4" t="s">
        <v>12</v>
      </c>
      <c r="H6042" s="4" t="s">
        <v>211</v>
      </c>
      <c r="I6042" s="4">
        <v>1</v>
      </c>
      <c r="J6042" t="str">
        <f>VLOOKUP(A6042,'Município e Sexo'!$A$2:$I$11321,5,FALSE)</f>
        <v>RECIFE</v>
      </c>
      <c r="K6042" t="str">
        <f>VLOOKUP(A6042,'Município e Sexo'!$A$2:$I$11321,7,FALSE)</f>
        <v>MASCULINO</v>
      </c>
    </row>
    <row r="6043" spans="1:11" ht="15" customHeight="1" thickBot="1" x14ac:dyDescent="0.25">
      <c r="A6043" t="str">
        <f>CONCATENATE(B6043,C6043,D6043,G6043,E6043,I6043)</f>
        <v>1572019HOMICIDIO451</v>
      </c>
      <c r="B6043" s="4">
        <v>15</v>
      </c>
      <c r="C6043" s="5">
        <v>7</v>
      </c>
      <c r="D6043" s="4">
        <v>2019</v>
      </c>
      <c r="E6043" s="4">
        <v>45</v>
      </c>
      <c r="F6043" s="4" t="s">
        <v>210</v>
      </c>
      <c r="G6043" s="4" t="s">
        <v>12</v>
      </c>
      <c r="H6043" s="4" t="s">
        <v>211</v>
      </c>
      <c r="I6043" s="4">
        <v>1</v>
      </c>
      <c r="J6043" t="str">
        <f>VLOOKUP(A6043,'Município e Sexo'!$A$2:$I$11321,5,FALSE)</f>
        <v>INAJA</v>
      </c>
      <c r="K6043" t="str">
        <f>VLOOKUP(A6043,'Município e Sexo'!$A$2:$I$11321,7,FALSE)</f>
        <v>MASCULINO</v>
      </c>
    </row>
    <row r="6044" spans="1:11" ht="15" customHeight="1" thickBot="1" x14ac:dyDescent="0.25">
      <c r="A6044" t="str">
        <f>CONCATENATE(B6044,C6044,D6044,G6044,E6044,I6044)</f>
        <v>1572019HOMICIDIO251</v>
      </c>
      <c r="B6044" s="4">
        <v>15</v>
      </c>
      <c r="C6044" s="5">
        <v>7</v>
      </c>
      <c r="D6044" s="4">
        <v>2019</v>
      </c>
      <c r="E6044" s="4">
        <v>25</v>
      </c>
      <c r="F6044" s="4" t="s">
        <v>210</v>
      </c>
      <c r="G6044" s="4" t="s">
        <v>12</v>
      </c>
      <c r="H6044" s="4" t="s">
        <v>211</v>
      </c>
      <c r="I6044" s="4">
        <v>1</v>
      </c>
      <c r="J6044" t="str">
        <f>VLOOKUP(A6044,'Município e Sexo'!$A$2:$I$11321,5,FALSE)</f>
        <v>IGARASSU</v>
      </c>
      <c r="K6044" t="str">
        <f>VLOOKUP(A6044,'Município e Sexo'!$A$2:$I$11321,7,FALSE)</f>
        <v>MASCULINO</v>
      </c>
    </row>
    <row r="6045" spans="1:11" ht="15" customHeight="1" thickBot="1" x14ac:dyDescent="0.25">
      <c r="A6045" t="str">
        <f>CONCATENATE(B6045,C6045,D6045,G6045,E6045,I6045)</f>
        <v>1672019HOMICIDIO181</v>
      </c>
      <c r="B6045" s="4">
        <v>16</v>
      </c>
      <c r="C6045" s="5">
        <v>7</v>
      </c>
      <c r="D6045" s="4">
        <v>2019</v>
      </c>
      <c r="E6045" s="4">
        <v>18</v>
      </c>
      <c r="F6045" s="4" t="s">
        <v>210</v>
      </c>
      <c r="G6045" s="4" t="s">
        <v>12</v>
      </c>
      <c r="H6045" s="4" t="s">
        <v>211</v>
      </c>
      <c r="I6045" s="4">
        <v>1</v>
      </c>
      <c r="J6045" t="str">
        <f>VLOOKUP(A6045,'Município e Sexo'!$A$2:$I$11321,5,FALSE)</f>
        <v>BELEM DE MARIA</v>
      </c>
      <c r="K6045" t="str">
        <f>VLOOKUP(A6045,'Município e Sexo'!$A$2:$I$11321,7,FALSE)</f>
        <v>MASCULINO</v>
      </c>
    </row>
    <row r="6046" spans="1:11" ht="15" customHeight="1" thickBot="1" x14ac:dyDescent="0.25">
      <c r="A6046" t="str">
        <f>CONCATENATE(B6046,C6046,D6046,G6046,E6046,I6046)</f>
        <v>1672019LATROCINIO411</v>
      </c>
      <c r="B6046" s="4">
        <v>16</v>
      </c>
      <c r="C6046" s="5">
        <v>7</v>
      </c>
      <c r="D6046" s="4">
        <v>2019</v>
      </c>
      <c r="E6046" s="4">
        <v>41</v>
      </c>
      <c r="F6046" s="4" t="s">
        <v>214</v>
      </c>
      <c r="G6046" s="4" t="s">
        <v>33</v>
      </c>
      <c r="H6046" s="4" t="s">
        <v>215</v>
      </c>
      <c r="I6046" s="4">
        <v>1</v>
      </c>
      <c r="J6046" t="str">
        <f>VLOOKUP(A6046,'Município e Sexo'!$A$2:$I$11321,5,FALSE)</f>
        <v>JABOATAO DOS GUARARAPES</v>
      </c>
      <c r="K6046" t="str">
        <f>VLOOKUP(A6046,'Município e Sexo'!$A$2:$I$11321,7,FALSE)</f>
        <v>MASCULINO</v>
      </c>
    </row>
    <row r="6047" spans="1:11" ht="15" customHeight="1" thickBot="1" x14ac:dyDescent="0.25">
      <c r="A6047" t="str">
        <f>CONCATENATE(B6047,C6047,D6047,G6047,E6047,I6047)</f>
        <v>1672019LATROCINIO171</v>
      </c>
      <c r="B6047" s="4">
        <v>16</v>
      </c>
      <c r="C6047" s="5">
        <v>7</v>
      </c>
      <c r="D6047" s="4">
        <v>2019</v>
      </c>
      <c r="E6047" s="4">
        <v>17</v>
      </c>
      <c r="F6047" s="4" t="s">
        <v>216</v>
      </c>
      <c r="G6047" s="4" t="s">
        <v>33</v>
      </c>
      <c r="H6047" s="4" t="s">
        <v>215</v>
      </c>
      <c r="I6047" s="4">
        <v>1</v>
      </c>
      <c r="J6047" t="str">
        <f>VLOOKUP(A6047,'Município e Sexo'!$A$2:$I$11321,5,FALSE)</f>
        <v>ITAMBE</v>
      </c>
      <c r="K6047" t="str">
        <f>VLOOKUP(A6047,'Município e Sexo'!$A$2:$I$11321,7,FALSE)</f>
        <v>MASCULINO</v>
      </c>
    </row>
    <row r="6048" spans="1:11" ht="15" customHeight="1" thickBot="1" x14ac:dyDescent="0.25">
      <c r="A6048" t="str">
        <f>CONCATENATE(B6048,C6048,D6048,G6048,E6048,I6048)</f>
        <v>1672019HOMICIDIO231</v>
      </c>
      <c r="B6048" s="4">
        <v>16</v>
      </c>
      <c r="C6048" s="5">
        <v>7</v>
      </c>
      <c r="D6048" s="4">
        <v>2019</v>
      </c>
      <c r="E6048" s="4">
        <v>23</v>
      </c>
      <c r="F6048" s="4" t="s">
        <v>210</v>
      </c>
      <c r="G6048" s="4" t="s">
        <v>12</v>
      </c>
      <c r="H6048" s="4" t="s">
        <v>211</v>
      </c>
      <c r="I6048" s="4">
        <v>1</v>
      </c>
      <c r="J6048" t="str">
        <f>VLOOKUP(A6048,'Município e Sexo'!$A$2:$I$11321,5,FALSE)</f>
        <v>IGUARACI</v>
      </c>
      <c r="K6048" t="str">
        <f>VLOOKUP(A6048,'Município e Sexo'!$A$2:$I$11321,7,FALSE)</f>
        <v>MASCULINO</v>
      </c>
    </row>
    <row r="6049" spans="1:11" ht="15" customHeight="1" thickBot="1" x14ac:dyDescent="0.25">
      <c r="A6049" t="str">
        <f>CONCATENATE(B6049,C6049,D6049,G6049,E6049,I6049)</f>
        <v>1672019LATROCINIO461</v>
      </c>
      <c r="B6049" s="4">
        <v>16</v>
      </c>
      <c r="C6049" s="5">
        <v>7</v>
      </c>
      <c r="D6049" s="4">
        <v>2019</v>
      </c>
      <c r="E6049" s="4">
        <v>46</v>
      </c>
      <c r="F6049" s="4" t="s">
        <v>210</v>
      </c>
      <c r="G6049" s="4" t="s">
        <v>33</v>
      </c>
      <c r="H6049" s="4" t="s">
        <v>215</v>
      </c>
      <c r="I6049" s="4">
        <v>1</v>
      </c>
      <c r="J6049" t="str">
        <f>VLOOKUP(A6049,'Município e Sexo'!$A$2:$I$11321,5,FALSE)</f>
        <v>ARCOVERDE</v>
      </c>
      <c r="K6049" t="str">
        <f>VLOOKUP(A6049,'Município e Sexo'!$A$2:$I$11321,7,FALSE)</f>
        <v>MASCULINO</v>
      </c>
    </row>
    <row r="6050" spans="1:11" ht="15" customHeight="1" thickBot="1" x14ac:dyDescent="0.25">
      <c r="A6050" t="str">
        <f>CONCATENATE(B6050,C6050,D6050,G6050,E6050,I6050)</f>
        <v>1672019HOMICIDIO181</v>
      </c>
      <c r="B6050" s="4">
        <v>16</v>
      </c>
      <c r="C6050" s="5">
        <v>7</v>
      </c>
      <c r="D6050" s="4">
        <v>2019</v>
      </c>
      <c r="E6050" s="4">
        <v>18</v>
      </c>
      <c r="F6050" s="4" t="s">
        <v>214</v>
      </c>
      <c r="G6050" s="4" t="s">
        <v>12</v>
      </c>
      <c r="H6050" s="4" t="s">
        <v>211</v>
      </c>
      <c r="I6050" s="4">
        <v>1</v>
      </c>
      <c r="J6050" t="str">
        <f>VLOOKUP(A6050,'Município e Sexo'!$A$2:$I$11321,5,FALSE)</f>
        <v>BELEM DE MARIA</v>
      </c>
      <c r="K6050" t="str">
        <f>VLOOKUP(A6050,'Município e Sexo'!$A$2:$I$11321,7,FALSE)</f>
        <v>MASCULINO</v>
      </c>
    </row>
    <row r="6051" spans="1:11" ht="15" customHeight="1" thickBot="1" x14ac:dyDescent="0.25">
      <c r="A6051" t="str">
        <f>CONCATENATE(B6051,C6051,D6051,G6051,E6051,I6051)</f>
        <v>1772019HOMICIDIO201</v>
      </c>
      <c r="B6051" s="4">
        <v>17</v>
      </c>
      <c r="C6051" s="5">
        <v>7</v>
      </c>
      <c r="D6051" s="4">
        <v>2019</v>
      </c>
      <c r="E6051" s="4">
        <v>20</v>
      </c>
      <c r="F6051" s="4" t="s">
        <v>210</v>
      </c>
      <c r="G6051" s="4" t="s">
        <v>12</v>
      </c>
      <c r="H6051" s="4" t="s">
        <v>211</v>
      </c>
      <c r="I6051" s="4">
        <v>1</v>
      </c>
      <c r="J6051" t="str">
        <f>VLOOKUP(A6051,'Município e Sexo'!$A$2:$I$11321,5,FALSE)</f>
        <v>JABOATAO DOS GUARARAPES</v>
      </c>
      <c r="K6051" t="str">
        <f>VLOOKUP(A6051,'Município e Sexo'!$A$2:$I$11321,7,FALSE)</f>
        <v>MASCULINO</v>
      </c>
    </row>
    <row r="6052" spans="1:11" ht="15" customHeight="1" thickBot="1" x14ac:dyDescent="0.25">
      <c r="A6052" t="str">
        <f>CONCATENATE(B6052,C6052,D6052,G6052,E6052,I6052)</f>
        <v>1772019HOMICIDIO251</v>
      </c>
      <c r="B6052" s="4">
        <v>17</v>
      </c>
      <c r="C6052" s="5">
        <v>7</v>
      </c>
      <c r="D6052" s="4">
        <v>2019</v>
      </c>
      <c r="E6052" s="4">
        <v>25</v>
      </c>
      <c r="F6052" s="4" t="s">
        <v>210</v>
      </c>
      <c r="G6052" s="4" t="s">
        <v>12</v>
      </c>
      <c r="H6052" s="4" t="s">
        <v>211</v>
      </c>
      <c r="I6052" s="4">
        <v>1</v>
      </c>
      <c r="J6052" t="str">
        <f>VLOOKUP(A6052,'Município e Sexo'!$A$2:$I$11321,5,FALSE)</f>
        <v>JABOATAO DOS GUARARAPES</v>
      </c>
      <c r="K6052" t="str">
        <f>VLOOKUP(A6052,'Município e Sexo'!$A$2:$I$11321,7,FALSE)</f>
        <v>MASCULINO</v>
      </c>
    </row>
    <row r="6053" spans="1:11" ht="15" customHeight="1" thickBot="1" x14ac:dyDescent="0.25">
      <c r="A6053" t="str">
        <f>CONCATENATE(B6053,C6053,D6053,G6053,E6053,I6053)</f>
        <v>1772019HOMICIDIO181</v>
      </c>
      <c r="B6053" s="4">
        <v>17</v>
      </c>
      <c r="C6053" s="5">
        <v>7</v>
      </c>
      <c r="D6053" s="4">
        <v>2019</v>
      </c>
      <c r="E6053" s="4">
        <v>18</v>
      </c>
      <c r="F6053" s="4" t="s">
        <v>210</v>
      </c>
      <c r="G6053" s="4" t="s">
        <v>12</v>
      </c>
      <c r="H6053" s="4" t="s">
        <v>211</v>
      </c>
      <c r="I6053" s="4">
        <v>1</v>
      </c>
      <c r="J6053" t="str">
        <f>VLOOKUP(A6053,'Município e Sexo'!$A$2:$I$11321,5,FALSE)</f>
        <v>GRAVATA</v>
      </c>
      <c r="K6053" t="str">
        <f>VLOOKUP(A6053,'Município e Sexo'!$A$2:$I$11321,7,FALSE)</f>
        <v>MASCULINO</v>
      </c>
    </row>
    <row r="6054" spans="1:11" ht="15" customHeight="1" thickBot="1" x14ac:dyDescent="0.25">
      <c r="A6054" t="str">
        <f>CONCATENATE(B6054,C6054,D6054,G6054,E6054,I6054)</f>
        <v>1772019HOMICIDIO201</v>
      </c>
      <c r="B6054" s="4">
        <v>17</v>
      </c>
      <c r="C6054" s="5">
        <v>7</v>
      </c>
      <c r="D6054" s="4">
        <v>2019</v>
      </c>
      <c r="E6054" s="4">
        <v>20</v>
      </c>
      <c r="F6054" s="4" t="s">
        <v>210</v>
      </c>
      <c r="G6054" s="4" t="s">
        <v>12</v>
      </c>
      <c r="H6054" s="4" t="s">
        <v>211</v>
      </c>
      <c r="I6054" s="4">
        <v>1</v>
      </c>
      <c r="J6054" t="str">
        <f>VLOOKUP(A6054,'Município e Sexo'!$A$2:$I$11321,5,FALSE)</f>
        <v>JABOATAO DOS GUARARAPES</v>
      </c>
      <c r="K6054" t="str">
        <f>VLOOKUP(A6054,'Município e Sexo'!$A$2:$I$11321,7,FALSE)</f>
        <v>MASCULINO</v>
      </c>
    </row>
    <row r="6055" spans="1:11" ht="15" customHeight="1" thickBot="1" x14ac:dyDescent="0.25">
      <c r="A6055" t="str">
        <f>CONCATENATE(B6055,C6055,D6055,G6055,E6055,I6055)</f>
        <v>1772019HOMICIDIO321</v>
      </c>
      <c r="B6055" s="4">
        <v>17</v>
      </c>
      <c r="C6055" s="5">
        <v>7</v>
      </c>
      <c r="D6055" s="4">
        <v>2019</v>
      </c>
      <c r="E6055" s="4">
        <v>32</v>
      </c>
      <c r="F6055" s="4" t="s">
        <v>210</v>
      </c>
      <c r="G6055" s="4" t="s">
        <v>12</v>
      </c>
      <c r="H6055" s="4" t="s">
        <v>211</v>
      </c>
      <c r="I6055" s="4">
        <v>1</v>
      </c>
      <c r="J6055" t="str">
        <f>VLOOKUP(A6055,'Município e Sexo'!$A$2:$I$11321,5,FALSE)</f>
        <v>AGUAS BELAS</v>
      </c>
      <c r="K6055" t="str">
        <f>VLOOKUP(A6055,'Município e Sexo'!$A$2:$I$11321,7,FALSE)</f>
        <v>MASCULINO</v>
      </c>
    </row>
    <row r="6056" spans="1:11" ht="15" customHeight="1" thickBot="1" x14ac:dyDescent="0.25">
      <c r="A6056" t="str">
        <f>CONCATENATE(B6056,C6056,D6056,G6056,E6056,I6056)</f>
        <v>1772019HOMICIDIO331</v>
      </c>
      <c r="B6056" s="4">
        <v>17</v>
      </c>
      <c r="C6056" s="5">
        <v>7</v>
      </c>
      <c r="D6056" s="4">
        <v>2019</v>
      </c>
      <c r="E6056" s="4">
        <v>33</v>
      </c>
      <c r="F6056" s="4" t="s">
        <v>210</v>
      </c>
      <c r="G6056" s="4" t="s">
        <v>12</v>
      </c>
      <c r="H6056" s="4" t="s">
        <v>212</v>
      </c>
      <c r="I6056" s="4">
        <v>1</v>
      </c>
      <c r="J6056" t="str">
        <f>VLOOKUP(A6056,'Município e Sexo'!$A$2:$I$11321,5,FALSE)</f>
        <v>FERREIROS</v>
      </c>
      <c r="K6056" t="str">
        <f>VLOOKUP(A6056,'Município e Sexo'!$A$2:$I$11321,7,FALSE)</f>
        <v>MASCULINO</v>
      </c>
    </row>
    <row r="6057" spans="1:11" ht="15" customHeight="1" thickBot="1" x14ac:dyDescent="0.25">
      <c r="A6057" t="str">
        <f>CONCATENATE(B6057,C6057,D6057,G6057,E6057,I6057)</f>
        <v>1772019HOMICIDIO381</v>
      </c>
      <c r="B6057" s="4">
        <v>17</v>
      </c>
      <c r="C6057" s="5">
        <v>7</v>
      </c>
      <c r="D6057" s="4">
        <v>2019</v>
      </c>
      <c r="E6057" s="4">
        <v>38</v>
      </c>
      <c r="F6057" s="4" t="s">
        <v>210</v>
      </c>
      <c r="G6057" s="4" t="s">
        <v>12</v>
      </c>
      <c r="H6057" s="4" t="s">
        <v>217</v>
      </c>
      <c r="I6057" s="4">
        <v>1</v>
      </c>
      <c r="J6057" t="str">
        <f>VLOOKUP(A6057,'Município e Sexo'!$A$2:$I$11321,5,FALSE)</f>
        <v>BEZERROS</v>
      </c>
      <c r="K6057" t="str">
        <f>VLOOKUP(A6057,'Município e Sexo'!$A$2:$I$11321,7,FALSE)</f>
        <v>MASCULINO</v>
      </c>
    </row>
    <row r="6058" spans="1:11" ht="15" customHeight="1" thickBot="1" x14ac:dyDescent="0.25">
      <c r="A6058" t="str">
        <f>CONCATENATE(B6058,C6058,D6058,G6058,E6058,I6058)</f>
        <v>1872019HOMICIDIO251</v>
      </c>
      <c r="B6058" s="4">
        <v>18</v>
      </c>
      <c r="C6058" s="5">
        <v>7</v>
      </c>
      <c r="D6058" s="4">
        <v>2019</v>
      </c>
      <c r="E6058" s="4">
        <v>25</v>
      </c>
      <c r="F6058" s="4" t="s">
        <v>210</v>
      </c>
      <c r="G6058" s="4" t="s">
        <v>12</v>
      </c>
      <c r="H6058" s="4" t="s">
        <v>212</v>
      </c>
      <c r="I6058" s="4">
        <v>1</v>
      </c>
      <c r="J6058" t="str">
        <f>VLOOKUP(A6058,'Município e Sexo'!$A$2:$I$11321,5,FALSE)</f>
        <v>PETROLINA</v>
      </c>
      <c r="K6058" t="str">
        <f>VLOOKUP(A6058,'Município e Sexo'!$A$2:$I$11321,7,FALSE)</f>
        <v>MASCULINO</v>
      </c>
    </row>
    <row r="6059" spans="1:11" ht="15" customHeight="1" thickBot="1" x14ac:dyDescent="0.25">
      <c r="A6059" t="str">
        <f>CONCATENATE(B6059,C6059,D6059,G6059,E6059,I6059)</f>
        <v>1872019LATROCINIO821</v>
      </c>
      <c r="B6059" s="4">
        <v>18</v>
      </c>
      <c r="C6059" s="5">
        <v>7</v>
      </c>
      <c r="D6059" s="4">
        <v>2019</v>
      </c>
      <c r="E6059" s="4">
        <v>82</v>
      </c>
      <c r="F6059" s="4" t="s">
        <v>210</v>
      </c>
      <c r="G6059" s="4" t="s">
        <v>33</v>
      </c>
      <c r="H6059" s="4" t="s">
        <v>215</v>
      </c>
      <c r="I6059" s="4">
        <v>1</v>
      </c>
      <c r="J6059" t="str">
        <f>VLOOKUP(A6059,'Município e Sexo'!$A$2:$I$11321,5,FALSE)</f>
        <v>VITORIA DE SANTO ANTAO</v>
      </c>
      <c r="K6059" t="str">
        <f>VLOOKUP(A6059,'Município e Sexo'!$A$2:$I$11321,7,FALSE)</f>
        <v>MASCULINO</v>
      </c>
    </row>
    <row r="6060" spans="1:11" ht="15" customHeight="1" thickBot="1" x14ac:dyDescent="0.25">
      <c r="A6060" t="str">
        <f>CONCATENATE(B6060,C6060,D6060,G6060,E6060,I6060)</f>
        <v>1872019HOMICIDIO221</v>
      </c>
      <c r="B6060" s="4">
        <v>18</v>
      </c>
      <c r="C6060" s="5">
        <v>7</v>
      </c>
      <c r="D6060" s="4">
        <v>2019</v>
      </c>
      <c r="E6060" s="4">
        <v>22</v>
      </c>
      <c r="F6060" s="4" t="s">
        <v>210</v>
      </c>
      <c r="G6060" s="4" t="s">
        <v>12</v>
      </c>
      <c r="H6060" s="4" t="s">
        <v>211</v>
      </c>
      <c r="I6060" s="4">
        <v>1</v>
      </c>
      <c r="J6060" t="str">
        <f>VLOOKUP(A6060,'Município e Sexo'!$A$2:$I$11321,5,FALSE)</f>
        <v>JABOATAO DOS GUARARAPES</v>
      </c>
      <c r="K6060" t="str">
        <f>VLOOKUP(A6060,'Município e Sexo'!$A$2:$I$11321,7,FALSE)</f>
        <v>MASCULINO</v>
      </c>
    </row>
    <row r="6061" spans="1:11" ht="15" customHeight="1" thickBot="1" x14ac:dyDescent="0.25">
      <c r="A6061" t="str">
        <f>CONCATENATE(B6061,C6061,D6061,G6061,E6061,I6061)</f>
        <v>1872019HOMICIDIO221</v>
      </c>
      <c r="B6061" s="4">
        <v>18</v>
      </c>
      <c r="C6061" s="5">
        <v>7</v>
      </c>
      <c r="D6061" s="4">
        <v>2019</v>
      </c>
      <c r="E6061" s="4">
        <v>22</v>
      </c>
      <c r="F6061" s="4" t="s">
        <v>210</v>
      </c>
      <c r="G6061" s="4" t="s">
        <v>12</v>
      </c>
      <c r="H6061" s="4" t="s">
        <v>211</v>
      </c>
      <c r="I6061" s="4">
        <v>1</v>
      </c>
      <c r="J6061" t="str">
        <f>VLOOKUP(A6061,'Município e Sexo'!$A$2:$I$11321,5,FALSE)</f>
        <v>JABOATAO DOS GUARARAPES</v>
      </c>
      <c r="K6061" t="str">
        <f>VLOOKUP(A6061,'Município e Sexo'!$A$2:$I$11321,7,FALSE)</f>
        <v>MASCULINO</v>
      </c>
    </row>
    <row r="6062" spans="1:11" ht="15" customHeight="1" thickBot="1" x14ac:dyDescent="0.25">
      <c r="A6062" t="str">
        <f>CONCATENATE(B6062,C6062,D6062,G6062,E6062,I6062)</f>
        <v>1872019HOMICIDIO391</v>
      </c>
      <c r="B6062" s="4">
        <v>18</v>
      </c>
      <c r="C6062" s="5">
        <v>7</v>
      </c>
      <c r="D6062" s="4">
        <v>2019</v>
      </c>
      <c r="E6062" s="4">
        <v>39</v>
      </c>
      <c r="F6062" s="4" t="s">
        <v>210</v>
      </c>
      <c r="G6062" s="4" t="s">
        <v>12</v>
      </c>
      <c r="H6062" s="4" t="s">
        <v>211</v>
      </c>
      <c r="I6062" s="4">
        <v>1</v>
      </c>
      <c r="J6062" t="str">
        <f>VLOOKUP(A6062,'Município e Sexo'!$A$2:$I$11321,5,FALSE)</f>
        <v>PETROLINA</v>
      </c>
      <c r="K6062" t="str">
        <f>VLOOKUP(A6062,'Município e Sexo'!$A$2:$I$11321,7,FALSE)</f>
        <v>MASCULINO</v>
      </c>
    </row>
    <row r="6063" spans="1:11" ht="15" customHeight="1" thickBot="1" x14ac:dyDescent="0.25">
      <c r="A6063" t="str">
        <f>CONCATENATE(B6063,C6063,D6063,G6063,E6063,I6063)</f>
        <v>1872019LATROCINIO661</v>
      </c>
      <c r="B6063" s="4">
        <v>18</v>
      </c>
      <c r="C6063" s="5">
        <v>7</v>
      </c>
      <c r="D6063" s="4">
        <v>2019</v>
      </c>
      <c r="E6063" s="4">
        <v>66</v>
      </c>
      <c r="F6063" s="4" t="s">
        <v>210</v>
      </c>
      <c r="G6063" s="4" t="s">
        <v>33</v>
      </c>
      <c r="H6063" s="4" t="s">
        <v>215</v>
      </c>
      <c r="I6063" s="4">
        <v>1</v>
      </c>
      <c r="J6063" t="str">
        <f>VLOOKUP(A6063,'Município e Sexo'!$A$2:$I$11321,5,FALSE)</f>
        <v>QUIXABA</v>
      </c>
      <c r="K6063" t="str">
        <f>VLOOKUP(A6063,'Município e Sexo'!$A$2:$I$11321,7,FALSE)</f>
        <v>MASCULINO</v>
      </c>
    </row>
    <row r="6064" spans="1:11" ht="15" customHeight="1" thickBot="1" x14ac:dyDescent="0.25">
      <c r="A6064" t="str">
        <f>CONCATENATE(B6064,C6064,D6064,G6064,E6064,I6064)</f>
        <v>1872019HOMICIDIO331</v>
      </c>
      <c r="B6064" s="4">
        <v>18</v>
      </c>
      <c r="C6064" s="5">
        <v>7</v>
      </c>
      <c r="D6064" s="4">
        <v>2019</v>
      </c>
      <c r="E6064" s="4">
        <v>33</v>
      </c>
      <c r="F6064" s="4" t="s">
        <v>210</v>
      </c>
      <c r="G6064" s="4" t="s">
        <v>12</v>
      </c>
      <c r="H6064" s="4" t="s">
        <v>211</v>
      </c>
      <c r="I6064" s="4">
        <v>1</v>
      </c>
      <c r="J6064" t="str">
        <f>VLOOKUP(A6064,'Município e Sexo'!$A$2:$I$11321,5,FALSE)</f>
        <v>IGARASSU</v>
      </c>
      <c r="K6064" t="str">
        <f>VLOOKUP(A6064,'Município e Sexo'!$A$2:$I$11321,7,FALSE)</f>
        <v>MASCULINO</v>
      </c>
    </row>
    <row r="6065" spans="1:11" ht="15" customHeight="1" thickBot="1" x14ac:dyDescent="0.25">
      <c r="A6065" t="str">
        <f>CONCATENATE(B6065,C6065,D6065,G6065,E6065,I6065)</f>
        <v>1972019HOMICIDIO181</v>
      </c>
      <c r="B6065" s="4">
        <v>19</v>
      </c>
      <c r="C6065" s="5">
        <v>7</v>
      </c>
      <c r="D6065" s="4">
        <v>2019</v>
      </c>
      <c r="E6065" s="4">
        <v>18</v>
      </c>
      <c r="F6065" s="4" t="s">
        <v>210</v>
      </c>
      <c r="G6065" s="4" t="s">
        <v>12</v>
      </c>
      <c r="H6065" s="4" t="s">
        <v>217</v>
      </c>
      <c r="I6065" s="4">
        <v>1</v>
      </c>
      <c r="J6065" t="str">
        <f>VLOOKUP(A6065,'Município e Sexo'!$A$2:$I$11321,5,FALSE)</f>
        <v>RECIFE</v>
      </c>
      <c r="K6065" t="str">
        <f>VLOOKUP(A6065,'Município e Sexo'!$A$2:$I$11321,7,FALSE)</f>
        <v>MASCULINO</v>
      </c>
    </row>
    <row r="6066" spans="1:11" ht="15" customHeight="1" thickBot="1" x14ac:dyDescent="0.25">
      <c r="A6066" t="str">
        <f>CONCATENATE(B6066,C6066,D6066,G6066,E6066,I6066)</f>
        <v>1972019HOMICIDIO261</v>
      </c>
      <c r="B6066" s="4">
        <v>19</v>
      </c>
      <c r="C6066" s="5">
        <v>7</v>
      </c>
      <c r="D6066" s="4">
        <v>2019</v>
      </c>
      <c r="E6066" s="4">
        <v>26</v>
      </c>
      <c r="F6066" s="4" t="s">
        <v>210</v>
      </c>
      <c r="G6066" s="4" t="s">
        <v>12</v>
      </c>
      <c r="H6066" s="4" t="s">
        <v>211</v>
      </c>
      <c r="I6066" s="4">
        <v>1</v>
      </c>
      <c r="J6066" t="str">
        <f>VLOOKUP(A6066,'Município e Sexo'!$A$2:$I$11321,5,FALSE)</f>
        <v>ABREU E LIMA</v>
      </c>
      <c r="K6066" t="str">
        <f>VLOOKUP(A6066,'Município e Sexo'!$A$2:$I$11321,7,FALSE)</f>
        <v>MASCULINO</v>
      </c>
    </row>
    <row r="6067" spans="1:11" ht="15" customHeight="1" thickBot="1" x14ac:dyDescent="0.25">
      <c r="A6067" t="str">
        <f>CONCATENATE(B6067,C6067,D6067,G6067,E6067,I6067)</f>
        <v>1972019HOMICIDIO381</v>
      </c>
      <c r="B6067" s="4">
        <v>19</v>
      </c>
      <c r="C6067" s="5">
        <v>7</v>
      </c>
      <c r="D6067" s="4">
        <v>2019</v>
      </c>
      <c r="E6067" s="4">
        <v>38</v>
      </c>
      <c r="F6067" s="4" t="s">
        <v>210</v>
      </c>
      <c r="G6067" s="4" t="s">
        <v>12</v>
      </c>
      <c r="H6067" s="4" t="s">
        <v>212</v>
      </c>
      <c r="I6067" s="4">
        <v>1</v>
      </c>
      <c r="J6067" t="str">
        <f>VLOOKUP(A6067,'Município e Sexo'!$A$2:$I$11321,5,FALSE)</f>
        <v>PETROLINA</v>
      </c>
      <c r="K6067" t="str">
        <f>VLOOKUP(A6067,'Município e Sexo'!$A$2:$I$11321,7,FALSE)</f>
        <v>MASCULINO</v>
      </c>
    </row>
    <row r="6068" spans="1:11" ht="15" customHeight="1" thickBot="1" x14ac:dyDescent="0.25">
      <c r="A6068" t="str">
        <f>CONCATENATE(B6068,C6068,D6068,G6068,E6068,I6068)</f>
        <v>1972019HOMICIDIO391</v>
      </c>
      <c r="B6068" s="4">
        <v>19</v>
      </c>
      <c r="C6068" s="5">
        <v>7</v>
      </c>
      <c r="D6068" s="4">
        <v>2019</v>
      </c>
      <c r="E6068" s="4">
        <v>39</v>
      </c>
      <c r="F6068" s="4" t="s">
        <v>210</v>
      </c>
      <c r="G6068" s="4" t="s">
        <v>12</v>
      </c>
      <c r="H6068" s="4" t="s">
        <v>212</v>
      </c>
      <c r="I6068" s="4">
        <v>1</v>
      </c>
      <c r="J6068" t="str">
        <f>VLOOKUP(A6068,'Município e Sexo'!$A$2:$I$11321,5,FALSE)</f>
        <v>BREJO DA MADRE DE DEUS</v>
      </c>
      <c r="K6068" t="str">
        <f>VLOOKUP(A6068,'Município e Sexo'!$A$2:$I$11321,7,FALSE)</f>
        <v>MASCULINO</v>
      </c>
    </row>
    <row r="6069" spans="1:11" ht="15" customHeight="1" thickBot="1" x14ac:dyDescent="0.25">
      <c r="A6069" t="str">
        <f>CONCATENATE(B6069,C6069,D6069,G6069,E6069,I6069)</f>
        <v>1972019HOMICIDIO471</v>
      </c>
      <c r="B6069" s="4">
        <v>19</v>
      </c>
      <c r="C6069" s="5">
        <v>7</v>
      </c>
      <c r="D6069" s="4">
        <v>2019</v>
      </c>
      <c r="E6069" s="4">
        <v>47</v>
      </c>
      <c r="F6069" s="4" t="s">
        <v>210</v>
      </c>
      <c r="G6069" s="4" t="s">
        <v>12</v>
      </c>
      <c r="H6069" s="4" t="s">
        <v>217</v>
      </c>
      <c r="I6069" s="4">
        <v>1</v>
      </c>
      <c r="J6069" t="str">
        <f>VLOOKUP(A6069,'Município e Sexo'!$A$2:$I$11321,5,FALSE)</f>
        <v>SANTA CRUZ DO CAPIBARIBE</v>
      </c>
      <c r="K6069" t="str">
        <f>VLOOKUP(A6069,'Município e Sexo'!$A$2:$I$11321,7,FALSE)</f>
        <v>MASCULINO</v>
      </c>
    </row>
    <row r="6070" spans="1:11" ht="15" customHeight="1" thickBot="1" x14ac:dyDescent="0.25">
      <c r="A6070" t="str">
        <f>CONCATENATE(B6070,C6070,D6070,G6070,E6070,I6070)</f>
        <v>1972019HOMICIDIO221</v>
      </c>
      <c r="B6070" s="4">
        <v>19</v>
      </c>
      <c r="C6070" s="5">
        <v>7</v>
      </c>
      <c r="D6070" s="4">
        <v>2019</v>
      </c>
      <c r="E6070" s="4">
        <v>22</v>
      </c>
      <c r="F6070" s="4" t="s">
        <v>210</v>
      </c>
      <c r="G6070" s="4" t="s">
        <v>12</v>
      </c>
      <c r="H6070" s="4" t="s">
        <v>212</v>
      </c>
      <c r="I6070" s="4">
        <v>1</v>
      </c>
      <c r="J6070" t="str">
        <f>VLOOKUP(A6070,'Município e Sexo'!$A$2:$I$11321,5,FALSE)</f>
        <v>PANELAS</v>
      </c>
      <c r="K6070" t="str">
        <f>VLOOKUP(A6070,'Município e Sexo'!$A$2:$I$11321,7,FALSE)</f>
        <v>MASCULINO</v>
      </c>
    </row>
    <row r="6071" spans="1:11" ht="15" customHeight="1" thickBot="1" x14ac:dyDescent="0.25">
      <c r="A6071" t="str">
        <f>CONCATENATE(B6071,C6071,D6071,G6071,E6071,I6071)</f>
        <v>1972019FEMINICIDIO331</v>
      </c>
      <c r="B6071" s="4">
        <v>19</v>
      </c>
      <c r="C6071" s="5">
        <v>7</v>
      </c>
      <c r="D6071" s="4">
        <v>2019</v>
      </c>
      <c r="E6071" s="4">
        <v>33</v>
      </c>
      <c r="F6071" s="4" t="s">
        <v>210</v>
      </c>
      <c r="G6071" s="4" t="s">
        <v>29</v>
      </c>
      <c r="H6071" s="4" t="s">
        <v>29</v>
      </c>
      <c r="I6071" s="4">
        <v>1</v>
      </c>
      <c r="J6071" t="str">
        <f>VLOOKUP(A6071,'Município e Sexo'!$A$2:$I$11321,5,FALSE)</f>
        <v>RIACHO DAS ALMAS</v>
      </c>
      <c r="K6071" t="str">
        <f>VLOOKUP(A6071,'Município e Sexo'!$A$2:$I$11321,7,FALSE)</f>
        <v>FEMININO</v>
      </c>
    </row>
    <row r="6072" spans="1:11" ht="15" customHeight="1" thickBot="1" x14ac:dyDescent="0.25">
      <c r="A6072" t="str">
        <f>CONCATENATE(B6072,C6072,D6072,G6072,E6072,I6072)</f>
        <v>1972019HOMICIDIO411</v>
      </c>
      <c r="B6072" s="4">
        <v>19</v>
      </c>
      <c r="C6072" s="5">
        <v>7</v>
      </c>
      <c r="D6072" s="4">
        <v>2019</v>
      </c>
      <c r="E6072" s="4">
        <v>41</v>
      </c>
      <c r="F6072" s="4" t="s">
        <v>210</v>
      </c>
      <c r="G6072" s="4" t="s">
        <v>12</v>
      </c>
      <c r="H6072" s="4" t="s">
        <v>213</v>
      </c>
      <c r="I6072" s="4">
        <v>1</v>
      </c>
      <c r="J6072" t="str">
        <f>VLOOKUP(A6072,'Município e Sexo'!$A$2:$I$11321,5,FALSE)</f>
        <v>PETROLINA</v>
      </c>
      <c r="K6072" t="str">
        <f>VLOOKUP(A6072,'Município e Sexo'!$A$2:$I$11321,7,FALSE)</f>
        <v>MASCULINO</v>
      </c>
    </row>
    <row r="6073" spans="1:11" ht="15" customHeight="1" thickBot="1" x14ac:dyDescent="0.25">
      <c r="A6073" t="str">
        <f>CONCATENATE(B6073,C6073,D6073,G6073,E6073,I6073)</f>
        <v>1972019HOMICIDIO341</v>
      </c>
      <c r="B6073" s="4">
        <v>19</v>
      </c>
      <c r="C6073" s="5">
        <v>7</v>
      </c>
      <c r="D6073" s="4">
        <v>2019</v>
      </c>
      <c r="E6073" s="4">
        <v>34</v>
      </c>
      <c r="F6073" s="4" t="s">
        <v>210</v>
      </c>
      <c r="G6073" s="4" t="s">
        <v>12</v>
      </c>
      <c r="H6073" s="4" t="s">
        <v>211</v>
      </c>
      <c r="I6073" s="4">
        <v>1</v>
      </c>
      <c r="J6073" t="str">
        <f>VLOOKUP(A6073,'Município e Sexo'!$A$2:$I$11321,5,FALSE)</f>
        <v>POMBOS</v>
      </c>
      <c r="K6073" t="str">
        <f>VLOOKUP(A6073,'Município e Sexo'!$A$2:$I$11321,7,FALSE)</f>
        <v>MASCULINO</v>
      </c>
    </row>
    <row r="6074" spans="1:11" ht="15" customHeight="1" thickBot="1" x14ac:dyDescent="0.25">
      <c r="A6074" t="str">
        <f>CONCATENATE(B6074,C6074,D6074,G6074,E6074,I6074)</f>
        <v>2072019HOMICIDIO281</v>
      </c>
      <c r="B6074" s="4">
        <v>20</v>
      </c>
      <c r="C6074" s="5">
        <v>7</v>
      </c>
      <c r="D6074" s="4">
        <v>2019</v>
      </c>
      <c r="E6074" s="4">
        <v>28</v>
      </c>
      <c r="F6074" s="4" t="s">
        <v>210</v>
      </c>
      <c r="G6074" s="4" t="s">
        <v>12</v>
      </c>
      <c r="H6074" s="4" t="s">
        <v>211</v>
      </c>
      <c r="I6074" s="4">
        <v>1</v>
      </c>
      <c r="J6074" t="str">
        <f>VLOOKUP(A6074,'Município e Sexo'!$A$2:$I$11321,5,FALSE)</f>
        <v>CABO DE SANTO AGOSTINHO</v>
      </c>
      <c r="K6074" t="str">
        <f>VLOOKUP(A6074,'Município e Sexo'!$A$2:$I$11321,7,FALSE)</f>
        <v>MASCULINO</v>
      </c>
    </row>
    <row r="6075" spans="1:11" ht="15" customHeight="1" thickBot="1" x14ac:dyDescent="0.25">
      <c r="A6075" t="str">
        <f>CONCATENATE(B6075,C6075,D6075,G6075,E6075,I6075)</f>
        <v>2072019HOMICIDIO201</v>
      </c>
      <c r="B6075" s="4">
        <v>20</v>
      </c>
      <c r="C6075" s="5">
        <v>7</v>
      </c>
      <c r="D6075" s="4">
        <v>2019</v>
      </c>
      <c r="E6075" s="4">
        <v>20</v>
      </c>
      <c r="F6075" s="4" t="s">
        <v>210</v>
      </c>
      <c r="G6075" s="4" t="s">
        <v>12</v>
      </c>
      <c r="H6075" s="4" t="s">
        <v>212</v>
      </c>
      <c r="I6075" s="4">
        <v>1</v>
      </c>
      <c r="J6075" t="str">
        <f>VLOOKUP(A6075,'Município e Sexo'!$A$2:$I$11321,5,FALSE)</f>
        <v>INAJA</v>
      </c>
      <c r="K6075" t="str">
        <f>VLOOKUP(A6075,'Município e Sexo'!$A$2:$I$11321,7,FALSE)</f>
        <v>MASCULINO</v>
      </c>
    </row>
    <row r="6076" spans="1:11" ht="15" customHeight="1" thickBot="1" x14ac:dyDescent="0.25">
      <c r="A6076" t="str">
        <f>CONCATENATE(B6076,C6076,D6076,G6076,E6076,I6076)</f>
        <v>2072019HOMICIDIO281</v>
      </c>
      <c r="B6076" s="4">
        <v>20</v>
      </c>
      <c r="C6076" s="5">
        <v>7</v>
      </c>
      <c r="D6076" s="4">
        <v>2019</v>
      </c>
      <c r="E6076" s="4">
        <v>28</v>
      </c>
      <c r="F6076" s="4" t="s">
        <v>210</v>
      </c>
      <c r="G6076" s="4" t="s">
        <v>12</v>
      </c>
      <c r="H6076" s="4" t="s">
        <v>211</v>
      </c>
      <c r="I6076" s="4">
        <v>1</v>
      </c>
      <c r="J6076" t="str">
        <f>VLOOKUP(A6076,'Município e Sexo'!$A$2:$I$11321,5,FALSE)</f>
        <v>CABO DE SANTO AGOSTINHO</v>
      </c>
      <c r="K6076" t="str">
        <f>VLOOKUP(A6076,'Município e Sexo'!$A$2:$I$11321,7,FALSE)</f>
        <v>MASCULINO</v>
      </c>
    </row>
    <row r="6077" spans="1:11" ht="15" customHeight="1" thickBot="1" x14ac:dyDescent="0.25">
      <c r="A6077" t="str">
        <f>CONCATENATE(B6077,C6077,D6077,G6077,E6077,I6077)</f>
        <v>2072019HOMICIDIO301</v>
      </c>
      <c r="B6077" s="4">
        <v>20</v>
      </c>
      <c r="C6077" s="5">
        <v>7</v>
      </c>
      <c r="D6077" s="4">
        <v>2019</v>
      </c>
      <c r="E6077" s="4">
        <v>30</v>
      </c>
      <c r="F6077" s="4" t="s">
        <v>216</v>
      </c>
      <c r="G6077" s="4" t="s">
        <v>12</v>
      </c>
      <c r="H6077" s="4" t="s">
        <v>211</v>
      </c>
      <c r="I6077" s="4">
        <v>1</v>
      </c>
      <c r="J6077" t="str">
        <f>VLOOKUP(A6077,'Município e Sexo'!$A$2:$I$11321,5,FALSE)</f>
        <v>LIMOEIRO</v>
      </c>
      <c r="K6077" t="str">
        <f>VLOOKUP(A6077,'Município e Sexo'!$A$2:$I$11321,7,FALSE)</f>
        <v>MASCULINO</v>
      </c>
    </row>
    <row r="6078" spans="1:11" ht="15" customHeight="1" thickBot="1" x14ac:dyDescent="0.25">
      <c r="A6078" t="str">
        <f>CONCATENATE(B6078,C6078,D6078,G6078,E6078,I6078)</f>
        <v>2072019HOMICIDIO301</v>
      </c>
      <c r="B6078" s="4">
        <v>20</v>
      </c>
      <c r="C6078" s="5">
        <v>7</v>
      </c>
      <c r="D6078" s="4">
        <v>2019</v>
      </c>
      <c r="E6078" s="4">
        <v>30</v>
      </c>
      <c r="F6078" s="4" t="s">
        <v>210</v>
      </c>
      <c r="G6078" s="4" t="s">
        <v>12</v>
      </c>
      <c r="H6078" s="4" t="s">
        <v>211</v>
      </c>
      <c r="I6078" s="4">
        <v>1</v>
      </c>
      <c r="J6078" t="str">
        <f>VLOOKUP(A6078,'Município e Sexo'!$A$2:$I$11321,5,FALSE)</f>
        <v>LIMOEIRO</v>
      </c>
      <c r="K6078" t="str">
        <f>VLOOKUP(A6078,'Município e Sexo'!$A$2:$I$11321,7,FALSE)</f>
        <v>MASCULINO</v>
      </c>
    </row>
    <row r="6079" spans="1:11" ht="15" customHeight="1" thickBot="1" x14ac:dyDescent="0.25">
      <c r="A6079" t="str">
        <f>CONCATENATE(B6079,C6079,D6079,G6079,E6079,I6079)</f>
        <v>2072019HOMICIDIO331</v>
      </c>
      <c r="B6079" s="4">
        <v>20</v>
      </c>
      <c r="C6079" s="5">
        <v>7</v>
      </c>
      <c r="D6079" s="4">
        <v>2019</v>
      </c>
      <c r="E6079" s="4">
        <v>33</v>
      </c>
      <c r="F6079" s="4" t="s">
        <v>210</v>
      </c>
      <c r="G6079" s="4" t="s">
        <v>12</v>
      </c>
      <c r="H6079" s="4" t="s">
        <v>211</v>
      </c>
      <c r="I6079" s="4">
        <v>1</v>
      </c>
      <c r="J6079" t="str">
        <f>VLOOKUP(A6079,'Município e Sexo'!$A$2:$I$11321,5,FALSE)</f>
        <v>GOIANA</v>
      </c>
      <c r="K6079" t="str">
        <f>VLOOKUP(A6079,'Município e Sexo'!$A$2:$I$11321,7,FALSE)</f>
        <v>MASCULINO</v>
      </c>
    </row>
    <row r="6080" spans="1:11" ht="15" customHeight="1" thickBot="1" x14ac:dyDescent="0.25">
      <c r="A6080" t="str">
        <f>CONCATENATE(B6080,C6080,D6080,G6080,E6080,I6080)</f>
        <v>2072019HOMICIDIO81</v>
      </c>
      <c r="B6080" s="4">
        <v>20</v>
      </c>
      <c r="C6080" s="5">
        <v>7</v>
      </c>
      <c r="D6080" s="4">
        <v>2019</v>
      </c>
      <c r="E6080" s="4">
        <v>8</v>
      </c>
      <c r="F6080" s="4" t="s">
        <v>210</v>
      </c>
      <c r="G6080" s="4" t="s">
        <v>12</v>
      </c>
      <c r="H6080" s="4" t="s">
        <v>218</v>
      </c>
      <c r="I6080" s="4">
        <v>1</v>
      </c>
      <c r="J6080" t="str">
        <f>VLOOKUP(A6080,'Município e Sexo'!$A$2:$I$11321,5,FALSE)</f>
        <v>GARANHUNS</v>
      </c>
      <c r="K6080" t="str">
        <f>VLOOKUP(A6080,'Município e Sexo'!$A$2:$I$11321,7,FALSE)</f>
        <v>MASCULINO</v>
      </c>
    </row>
    <row r="6081" spans="1:11" ht="15" customHeight="1" thickBot="1" x14ac:dyDescent="0.25">
      <c r="A6081" t="str">
        <f>CONCATENATE(B6081,C6081,D6081,G6081,E6081,I6081)</f>
        <v>2072019HOMICIDIO171</v>
      </c>
      <c r="B6081" s="4">
        <v>20</v>
      </c>
      <c r="C6081" s="5">
        <v>7</v>
      </c>
      <c r="D6081" s="4">
        <v>2019</v>
      </c>
      <c r="E6081" s="4">
        <v>17</v>
      </c>
      <c r="F6081" s="4" t="s">
        <v>210</v>
      </c>
      <c r="G6081" s="4" t="s">
        <v>12</v>
      </c>
      <c r="H6081" s="4" t="s">
        <v>211</v>
      </c>
      <c r="I6081" s="4">
        <v>1</v>
      </c>
      <c r="J6081" t="str">
        <f>VLOOKUP(A6081,'Município e Sexo'!$A$2:$I$11321,5,FALSE)</f>
        <v>SAO LOURENCO DA MATA</v>
      </c>
      <c r="K6081" t="str">
        <f>VLOOKUP(A6081,'Município e Sexo'!$A$2:$I$11321,7,FALSE)</f>
        <v>MASCULINO</v>
      </c>
    </row>
    <row r="6082" spans="1:11" ht="15" customHeight="1" thickBot="1" x14ac:dyDescent="0.25">
      <c r="A6082" t="str">
        <f>CONCATENATE(B6082,C6082,D6082,G6082,E6082,I6082)</f>
        <v>2072019HOMICIDIO391</v>
      </c>
      <c r="B6082" s="4">
        <v>20</v>
      </c>
      <c r="C6082" s="5">
        <v>7</v>
      </c>
      <c r="D6082" s="4">
        <v>2019</v>
      </c>
      <c r="E6082" s="4">
        <v>39</v>
      </c>
      <c r="F6082" s="4" t="s">
        <v>210</v>
      </c>
      <c r="G6082" s="4" t="s">
        <v>12</v>
      </c>
      <c r="H6082" s="4" t="s">
        <v>218</v>
      </c>
      <c r="I6082" s="4">
        <v>1</v>
      </c>
      <c r="J6082" t="str">
        <f>VLOOKUP(A6082,'Município e Sexo'!$A$2:$I$11321,5,FALSE)</f>
        <v>RIO FORMOSO</v>
      </c>
      <c r="K6082" t="str">
        <f>VLOOKUP(A6082,'Município e Sexo'!$A$2:$I$11321,7,FALSE)</f>
        <v>MASCULINO</v>
      </c>
    </row>
    <row r="6083" spans="1:11" ht="15" customHeight="1" thickBot="1" x14ac:dyDescent="0.25">
      <c r="A6083" t="str">
        <f>CONCATENATE(B6083,C6083,D6083,G6083,E6083,I6083)</f>
        <v>2172019HOMICIDIO161</v>
      </c>
      <c r="B6083" s="4">
        <v>21</v>
      </c>
      <c r="C6083" s="5">
        <v>7</v>
      </c>
      <c r="D6083" s="4">
        <v>2019</v>
      </c>
      <c r="E6083" s="4">
        <v>16</v>
      </c>
      <c r="F6083" s="4" t="s">
        <v>210</v>
      </c>
      <c r="G6083" s="4" t="s">
        <v>12</v>
      </c>
      <c r="H6083" s="4" t="s">
        <v>211</v>
      </c>
      <c r="I6083" s="4">
        <v>1</v>
      </c>
      <c r="J6083" t="str">
        <f>VLOOKUP(A6083,'Município e Sexo'!$A$2:$I$11321,5,FALSE)</f>
        <v>CARUARU</v>
      </c>
      <c r="K6083" t="str">
        <f>VLOOKUP(A6083,'Município e Sexo'!$A$2:$I$11321,7,FALSE)</f>
        <v>FEMININO</v>
      </c>
    </row>
    <row r="6084" spans="1:11" ht="15" customHeight="1" thickBot="1" x14ac:dyDescent="0.25">
      <c r="A6084" t="str">
        <f>CONCATENATE(B6084,C6084,D6084,G6084,E6084,I6084)</f>
        <v>2172019HOMICIDIO321</v>
      </c>
      <c r="B6084" s="4">
        <v>21</v>
      </c>
      <c r="C6084" s="5">
        <v>7</v>
      </c>
      <c r="D6084" s="4">
        <v>2019</v>
      </c>
      <c r="E6084" s="4">
        <v>32</v>
      </c>
      <c r="F6084" s="4" t="s">
        <v>210</v>
      </c>
      <c r="G6084" s="4" t="s">
        <v>12</v>
      </c>
      <c r="H6084" s="4" t="s">
        <v>211</v>
      </c>
      <c r="I6084" s="4">
        <v>1</v>
      </c>
      <c r="J6084" t="str">
        <f>VLOOKUP(A6084,'Município e Sexo'!$A$2:$I$11321,5,FALSE)</f>
        <v>JABOATAO DOS GUARARAPES</v>
      </c>
      <c r="K6084" t="str">
        <f>VLOOKUP(A6084,'Município e Sexo'!$A$2:$I$11321,7,FALSE)</f>
        <v>MASCULINO</v>
      </c>
    </row>
    <row r="6085" spans="1:11" ht="15" customHeight="1" thickBot="1" x14ac:dyDescent="0.25">
      <c r="A6085" t="str">
        <f>CONCATENATE(B6085,C6085,D6085,G6085,E6085,I6085)</f>
        <v>2172019HOMICIDIO271</v>
      </c>
      <c r="B6085" s="4">
        <v>21</v>
      </c>
      <c r="C6085" s="5">
        <v>7</v>
      </c>
      <c r="D6085" s="4">
        <v>2019</v>
      </c>
      <c r="E6085" s="4">
        <v>27</v>
      </c>
      <c r="F6085" s="4" t="s">
        <v>210</v>
      </c>
      <c r="G6085" s="4" t="s">
        <v>12</v>
      </c>
      <c r="H6085" s="4" t="s">
        <v>211</v>
      </c>
      <c r="I6085" s="4">
        <v>1</v>
      </c>
      <c r="J6085" t="str">
        <f>VLOOKUP(A6085,'Município e Sexo'!$A$2:$I$11321,5,FALSE)</f>
        <v>SAO LOURENCO DA MATA</v>
      </c>
      <c r="K6085" t="str">
        <f>VLOOKUP(A6085,'Município e Sexo'!$A$2:$I$11321,7,FALSE)</f>
        <v>MASCULINO</v>
      </c>
    </row>
    <row r="6086" spans="1:11" ht="15" customHeight="1" thickBot="1" x14ac:dyDescent="0.25">
      <c r="A6086" t="str">
        <f>CONCATENATE(B6086,C6086,D6086,G6086,E6086,I6086)</f>
        <v>2172019HOMICIDIO221</v>
      </c>
      <c r="B6086" s="4">
        <v>21</v>
      </c>
      <c r="C6086" s="5">
        <v>7</v>
      </c>
      <c r="D6086" s="4">
        <v>2019</v>
      </c>
      <c r="E6086" s="4">
        <v>22</v>
      </c>
      <c r="F6086" s="4" t="s">
        <v>210</v>
      </c>
      <c r="G6086" s="4" t="s">
        <v>12</v>
      </c>
      <c r="H6086" s="4" t="s">
        <v>211</v>
      </c>
      <c r="I6086" s="4">
        <v>1</v>
      </c>
      <c r="J6086" t="str">
        <f>VLOOKUP(A6086,'Município e Sexo'!$A$2:$I$11321,5,FALSE)</f>
        <v>RECIFE</v>
      </c>
      <c r="K6086" t="str">
        <f>VLOOKUP(A6086,'Município e Sexo'!$A$2:$I$11321,7,FALSE)</f>
        <v>MASCULINO</v>
      </c>
    </row>
    <row r="6087" spans="1:11" ht="15" customHeight="1" thickBot="1" x14ac:dyDescent="0.25">
      <c r="A6087" t="str">
        <f>CONCATENATE(B6087,C6087,D6087,G6087,E6087,I6087)</f>
        <v>2172019HOMICIDIO241</v>
      </c>
      <c r="B6087" s="4">
        <v>21</v>
      </c>
      <c r="C6087" s="5">
        <v>7</v>
      </c>
      <c r="D6087" s="4">
        <v>2019</v>
      </c>
      <c r="E6087" s="4">
        <v>24</v>
      </c>
      <c r="F6087" s="4" t="s">
        <v>210</v>
      </c>
      <c r="G6087" s="4" t="s">
        <v>12</v>
      </c>
      <c r="H6087" s="4" t="s">
        <v>211</v>
      </c>
      <c r="I6087" s="4">
        <v>1</v>
      </c>
      <c r="J6087" t="str">
        <f>VLOOKUP(A6087,'Município e Sexo'!$A$2:$I$11321,5,FALSE)</f>
        <v>IPOJUCA</v>
      </c>
      <c r="K6087" t="str">
        <f>VLOOKUP(A6087,'Município e Sexo'!$A$2:$I$11321,7,FALSE)</f>
        <v>MASCULINO</v>
      </c>
    </row>
    <row r="6088" spans="1:11" ht="15" customHeight="1" thickBot="1" x14ac:dyDescent="0.25">
      <c r="A6088" t="str">
        <f>CONCATENATE(B6088,C6088,D6088,G6088,E6088,I6088)</f>
        <v>2172019HOMICIDIO441</v>
      </c>
      <c r="B6088" s="4">
        <v>21</v>
      </c>
      <c r="C6088" s="5">
        <v>7</v>
      </c>
      <c r="D6088" s="4">
        <v>2019</v>
      </c>
      <c r="E6088" s="4">
        <v>44</v>
      </c>
      <c r="F6088" s="4" t="s">
        <v>210</v>
      </c>
      <c r="G6088" s="4" t="s">
        <v>12</v>
      </c>
      <c r="H6088" s="4" t="s">
        <v>211</v>
      </c>
      <c r="I6088" s="4">
        <v>1</v>
      </c>
      <c r="J6088" t="str">
        <f>VLOOKUP(A6088,'Município e Sexo'!$A$2:$I$11321,5,FALSE)</f>
        <v>SIRINHAEM</v>
      </c>
      <c r="K6088" t="str">
        <f>VLOOKUP(A6088,'Município e Sexo'!$A$2:$I$11321,7,FALSE)</f>
        <v>MASCULINO</v>
      </c>
    </row>
    <row r="6089" spans="1:11" ht="15" customHeight="1" thickBot="1" x14ac:dyDescent="0.25">
      <c r="A6089" t="str">
        <f>CONCATENATE(B6089,C6089,D6089,G6089,E6089,I6089)</f>
        <v>2172019HOMICIDIO481</v>
      </c>
      <c r="B6089" s="4">
        <v>21</v>
      </c>
      <c r="C6089" s="5">
        <v>7</v>
      </c>
      <c r="D6089" s="4">
        <v>2019</v>
      </c>
      <c r="E6089" s="4">
        <v>48</v>
      </c>
      <c r="F6089" s="4" t="s">
        <v>210</v>
      </c>
      <c r="G6089" s="4" t="s">
        <v>12</v>
      </c>
      <c r="H6089" s="4" t="s">
        <v>212</v>
      </c>
      <c r="I6089" s="4">
        <v>1</v>
      </c>
      <c r="J6089" t="str">
        <f>VLOOKUP(A6089,'Município e Sexo'!$A$2:$I$11321,5,FALSE)</f>
        <v>OLINDA</v>
      </c>
      <c r="K6089" t="str">
        <f>VLOOKUP(A6089,'Município e Sexo'!$A$2:$I$11321,7,FALSE)</f>
        <v>MASCULINO</v>
      </c>
    </row>
    <row r="6090" spans="1:11" ht="15" customHeight="1" thickBot="1" x14ac:dyDescent="0.25">
      <c r="A6090" t="str">
        <f>CONCATENATE(B6090,C6090,D6090,G6090,E6090,I6090)</f>
        <v>2172019HOMICIDIO331</v>
      </c>
      <c r="B6090" s="4">
        <v>21</v>
      </c>
      <c r="C6090" s="5">
        <v>7</v>
      </c>
      <c r="D6090" s="4">
        <v>2019</v>
      </c>
      <c r="E6090" s="4">
        <v>33</v>
      </c>
      <c r="F6090" s="4" t="s">
        <v>210</v>
      </c>
      <c r="G6090" s="4" t="s">
        <v>12</v>
      </c>
      <c r="H6090" s="4" t="s">
        <v>213</v>
      </c>
      <c r="I6090" s="4">
        <v>1</v>
      </c>
      <c r="J6090" t="str">
        <f>VLOOKUP(A6090,'Município e Sexo'!$A$2:$I$11321,5,FALSE)</f>
        <v>JAQUEIRA</v>
      </c>
      <c r="K6090" t="str">
        <f>VLOOKUP(A6090,'Município e Sexo'!$A$2:$I$11321,7,FALSE)</f>
        <v>MASCULINO</v>
      </c>
    </row>
    <row r="6091" spans="1:11" ht="15" customHeight="1" thickBot="1" x14ac:dyDescent="0.25">
      <c r="A6091" t="str">
        <f>CONCATENATE(B6091,C6091,D6091,G6091,E6091,I6091)</f>
        <v>2272019HOMICIDIO201</v>
      </c>
      <c r="B6091" s="4">
        <v>22</v>
      </c>
      <c r="C6091" s="5">
        <v>7</v>
      </c>
      <c r="D6091" s="4">
        <v>2019</v>
      </c>
      <c r="E6091" s="4">
        <v>20</v>
      </c>
      <c r="F6091" s="4" t="s">
        <v>210</v>
      </c>
      <c r="G6091" s="4" t="s">
        <v>12</v>
      </c>
      <c r="H6091" s="4" t="s">
        <v>212</v>
      </c>
      <c r="I6091" s="4">
        <v>1</v>
      </c>
      <c r="J6091" t="str">
        <f>VLOOKUP(A6091,'Município e Sexo'!$A$2:$I$11321,5,FALSE)</f>
        <v>BARREIROS</v>
      </c>
      <c r="K6091" t="str">
        <f>VLOOKUP(A6091,'Município e Sexo'!$A$2:$I$11321,7,FALSE)</f>
        <v>MASCULINO</v>
      </c>
    </row>
    <row r="6092" spans="1:11" ht="15" customHeight="1" thickBot="1" x14ac:dyDescent="0.25">
      <c r="A6092" t="str">
        <f>CONCATENATE(B6092,C6092,D6092,G6092,E6092,I6092)</f>
        <v>2272019HOMICIDIO161</v>
      </c>
      <c r="B6092" s="4">
        <v>22</v>
      </c>
      <c r="C6092" s="5">
        <v>7</v>
      </c>
      <c r="D6092" s="4">
        <v>2019</v>
      </c>
      <c r="E6092" s="4">
        <v>16</v>
      </c>
      <c r="F6092" s="4" t="s">
        <v>210</v>
      </c>
      <c r="G6092" s="4" t="s">
        <v>12</v>
      </c>
      <c r="H6092" s="4" t="s">
        <v>211</v>
      </c>
      <c r="I6092" s="4">
        <v>1</v>
      </c>
      <c r="J6092" t="str">
        <f>VLOOKUP(A6092,'Município e Sexo'!$A$2:$I$11321,5,FALSE)</f>
        <v>BONITO</v>
      </c>
      <c r="K6092" t="str">
        <f>VLOOKUP(A6092,'Município e Sexo'!$A$2:$I$11321,7,FALSE)</f>
        <v>MASCULINO</v>
      </c>
    </row>
    <row r="6093" spans="1:11" ht="15" customHeight="1" thickBot="1" x14ac:dyDescent="0.25">
      <c r="A6093" t="str">
        <f>CONCATENATE(B6093,C6093,D6093,G6093,E6093,I6093)</f>
        <v>2272019HOMICIDIO171</v>
      </c>
      <c r="B6093" s="4">
        <v>22</v>
      </c>
      <c r="C6093" s="5">
        <v>7</v>
      </c>
      <c r="D6093" s="4">
        <v>2019</v>
      </c>
      <c r="E6093" s="4">
        <v>17</v>
      </c>
      <c r="F6093" s="4" t="s">
        <v>210</v>
      </c>
      <c r="G6093" s="4" t="s">
        <v>12</v>
      </c>
      <c r="H6093" s="4" t="s">
        <v>211</v>
      </c>
      <c r="I6093" s="4">
        <v>1</v>
      </c>
      <c r="J6093" t="str">
        <f>VLOOKUP(A6093,'Município e Sexo'!$A$2:$I$11321,5,FALSE)</f>
        <v>PAULISTA</v>
      </c>
      <c r="K6093" t="str">
        <f>VLOOKUP(A6093,'Município e Sexo'!$A$2:$I$11321,7,FALSE)</f>
        <v>MASCULINO</v>
      </c>
    </row>
    <row r="6094" spans="1:11" ht="15" customHeight="1" thickBot="1" x14ac:dyDescent="0.25">
      <c r="A6094" t="str">
        <f>CONCATENATE(B6094,C6094,D6094,G6094,E6094,I6094)</f>
        <v>2272019HOMICIDIO191</v>
      </c>
      <c r="B6094" s="4">
        <v>22</v>
      </c>
      <c r="C6094" s="5">
        <v>7</v>
      </c>
      <c r="D6094" s="4">
        <v>2019</v>
      </c>
      <c r="E6094" s="4">
        <v>19</v>
      </c>
      <c r="F6094" s="4" t="s">
        <v>210</v>
      </c>
      <c r="G6094" s="4" t="s">
        <v>12</v>
      </c>
      <c r="H6094" s="4" t="s">
        <v>212</v>
      </c>
      <c r="I6094" s="4">
        <v>1</v>
      </c>
      <c r="J6094" t="str">
        <f>VLOOKUP(A6094,'Município e Sexo'!$A$2:$I$11321,5,FALSE)</f>
        <v>OLINDA</v>
      </c>
      <c r="K6094" t="str">
        <f>VLOOKUP(A6094,'Município e Sexo'!$A$2:$I$11321,7,FALSE)</f>
        <v>MASCULINO</v>
      </c>
    </row>
    <row r="6095" spans="1:11" ht="15" customHeight="1" thickBot="1" x14ac:dyDescent="0.25">
      <c r="A6095" t="str">
        <f>CONCATENATE(B6095,C6095,D6095,G6095,E6095,I6095)</f>
        <v>2272019HOMICIDIO191</v>
      </c>
      <c r="B6095" s="4">
        <v>22</v>
      </c>
      <c r="C6095" s="5">
        <v>7</v>
      </c>
      <c r="D6095" s="4">
        <v>2019</v>
      </c>
      <c r="E6095" s="4">
        <v>19</v>
      </c>
      <c r="F6095" s="4" t="s">
        <v>210</v>
      </c>
      <c r="G6095" s="4" t="s">
        <v>12</v>
      </c>
      <c r="H6095" s="4" t="s">
        <v>211</v>
      </c>
      <c r="I6095" s="4">
        <v>1</v>
      </c>
      <c r="J6095" t="str">
        <f>VLOOKUP(A6095,'Município e Sexo'!$A$2:$I$11321,5,FALSE)</f>
        <v>OLINDA</v>
      </c>
      <c r="K6095" t="str">
        <f>VLOOKUP(A6095,'Município e Sexo'!$A$2:$I$11321,7,FALSE)</f>
        <v>MASCULINO</v>
      </c>
    </row>
    <row r="6096" spans="1:11" ht="15" customHeight="1" thickBot="1" x14ac:dyDescent="0.25">
      <c r="A6096" t="str">
        <f>CONCATENATE(B6096,C6096,D6096,G6096,E6096,I6096)</f>
        <v>2272019LATROCINIO251</v>
      </c>
      <c r="B6096" s="4">
        <v>22</v>
      </c>
      <c r="C6096" s="5">
        <v>7</v>
      </c>
      <c r="D6096" s="4">
        <v>2019</v>
      </c>
      <c r="E6096" s="4">
        <v>25</v>
      </c>
      <c r="F6096" s="4" t="s">
        <v>210</v>
      </c>
      <c r="G6096" s="4" t="s">
        <v>33</v>
      </c>
      <c r="H6096" s="4" t="s">
        <v>215</v>
      </c>
      <c r="I6096" s="4">
        <v>1</v>
      </c>
      <c r="J6096" t="str">
        <f>VLOOKUP(A6096,'Município e Sexo'!$A$2:$I$11321,5,FALSE)</f>
        <v>PANELAS</v>
      </c>
      <c r="K6096" t="str">
        <f>VLOOKUP(A6096,'Município e Sexo'!$A$2:$I$11321,7,FALSE)</f>
        <v>MASCULINO</v>
      </c>
    </row>
    <row r="6097" spans="1:11" ht="15" customHeight="1" thickBot="1" x14ac:dyDescent="0.25">
      <c r="A6097" t="str">
        <f>CONCATENATE(B6097,C6097,D6097,G6097,E6097,I6097)</f>
        <v>2272019HOMICIDIO291</v>
      </c>
      <c r="B6097" s="4">
        <v>22</v>
      </c>
      <c r="C6097" s="5">
        <v>7</v>
      </c>
      <c r="D6097" s="4">
        <v>2019</v>
      </c>
      <c r="E6097" s="4">
        <v>29</v>
      </c>
      <c r="F6097" s="4" t="s">
        <v>210</v>
      </c>
      <c r="G6097" s="4" t="s">
        <v>12</v>
      </c>
      <c r="H6097" s="4" t="s">
        <v>211</v>
      </c>
      <c r="I6097" s="4">
        <v>1</v>
      </c>
      <c r="J6097" t="str">
        <f>VLOOKUP(A6097,'Município e Sexo'!$A$2:$I$11321,5,FALSE)</f>
        <v>RECIFE</v>
      </c>
      <c r="K6097" t="str">
        <f>VLOOKUP(A6097,'Município e Sexo'!$A$2:$I$11321,7,FALSE)</f>
        <v>MASCULINO</v>
      </c>
    </row>
    <row r="6098" spans="1:11" ht="15" customHeight="1" thickBot="1" x14ac:dyDescent="0.25">
      <c r="A6098" t="str">
        <f>CONCATENATE(B6098,C6098,D6098,G6098,E6098,I6098)</f>
        <v>2272019HOMICIDIO311</v>
      </c>
      <c r="B6098" s="4">
        <v>22</v>
      </c>
      <c r="C6098" s="5">
        <v>7</v>
      </c>
      <c r="D6098" s="4">
        <v>2019</v>
      </c>
      <c r="E6098" s="4">
        <v>31</v>
      </c>
      <c r="F6098" s="4" t="s">
        <v>210</v>
      </c>
      <c r="G6098" s="4" t="s">
        <v>12</v>
      </c>
      <c r="H6098" s="4" t="s">
        <v>211</v>
      </c>
      <c r="I6098" s="4">
        <v>1</v>
      </c>
      <c r="J6098" t="str">
        <f>VLOOKUP(A6098,'Município e Sexo'!$A$2:$I$11321,5,FALSE)</f>
        <v>PAULISTA</v>
      </c>
      <c r="K6098" t="str">
        <f>VLOOKUP(A6098,'Município e Sexo'!$A$2:$I$11321,7,FALSE)</f>
        <v>MASCULINO</v>
      </c>
    </row>
    <row r="6099" spans="1:11" ht="15" customHeight="1" thickBot="1" x14ac:dyDescent="0.25">
      <c r="A6099" t="str">
        <f>CONCATENATE(B6099,C6099,D6099,G6099,E6099,I6099)</f>
        <v>2372019HOMICIDIO221</v>
      </c>
      <c r="B6099" s="4">
        <v>23</v>
      </c>
      <c r="C6099" s="5">
        <v>7</v>
      </c>
      <c r="D6099" s="4">
        <v>2019</v>
      </c>
      <c r="E6099" s="4">
        <v>22</v>
      </c>
      <c r="F6099" s="4" t="s">
        <v>210</v>
      </c>
      <c r="G6099" s="4" t="s">
        <v>12</v>
      </c>
      <c r="H6099" s="4" t="s">
        <v>211</v>
      </c>
      <c r="I6099" s="4">
        <v>1</v>
      </c>
      <c r="J6099" t="str">
        <f>VLOOKUP(A6099,'Município e Sexo'!$A$2:$I$11321,5,FALSE)</f>
        <v>SAO LOURENCO DA MATA</v>
      </c>
      <c r="K6099" t="str">
        <f>VLOOKUP(A6099,'Município e Sexo'!$A$2:$I$11321,7,FALSE)</f>
        <v>MASCULINO</v>
      </c>
    </row>
    <row r="6100" spans="1:11" ht="15" customHeight="1" thickBot="1" x14ac:dyDescent="0.25">
      <c r="A6100" t="str">
        <f>CONCATENATE(B6100,C6100,D6100,G6100,E6100,I6100)</f>
        <v>2372019HOMICIDIO271</v>
      </c>
      <c r="B6100" s="4">
        <v>23</v>
      </c>
      <c r="C6100" s="5">
        <v>7</v>
      </c>
      <c r="D6100" s="4">
        <v>2019</v>
      </c>
      <c r="E6100" s="4">
        <v>27</v>
      </c>
      <c r="F6100" s="4" t="s">
        <v>210</v>
      </c>
      <c r="G6100" s="4" t="s">
        <v>12</v>
      </c>
      <c r="H6100" s="4" t="s">
        <v>212</v>
      </c>
      <c r="I6100" s="4">
        <v>1</v>
      </c>
      <c r="J6100" t="str">
        <f>VLOOKUP(A6100,'Município e Sexo'!$A$2:$I$11321,5,FALSE)</f>
        <v>PETROLANDIA</v>
      </c>
      <c r="K6100" t="str">
        <f>VLOOKUP(A6100,'Município e Sexo'!$A$2:$I$11321,7,FALSE)</f>
        <v>MASCULINO</v>
      </c>
    </row>
    <row r="6101" spans="1:11" ht="15" customHeight="1" thickBot="1" x14ac:dyDescent="0.25">
      <c r="A6101" t="str">
        <f>CONCATENATE(B6101,C6101,D6101,G6101,E6101,I6101)</f>
        <v>2372019FEMINICIDIO201</v>
      </c>
      <c r="B6101" s="4">
        <v>23</v>
      </c>
      <c r="C6101" s="5">
        <v>7</v>
      </c>
      <c r="D6101" s="4">
        <v>2019</v>
      </c>
      <c r="E6101" s="4">
        <v>20</v>
      </c>
      <c r="F6101" s="4" t="s">
        <v>210</v>
      </c>
      <c r="G6101" s="4" t="s">
        <v>29</v>
      </c>
      <c r="H6101" s="4" t="s">
        <v>29</v>
      </c>
      <c r="I6101" s="4">
        <v>1</v>
      </c>
      <c r="J6101" t="str">
        <f>VLOOKUP(A6101,'Município e Sexo'!$A$2:$I$11321,5,FALSE)</f>
        <v>PALMARES</v>
      </c>
      <c r="K6101" t="str">
        <f>VLOOKUP(A6101,'Município e Sexo'!$A$2:$I$11321,7,FALSE)</f>
        <v>FEMININO</v>
      </c>
    </row>
    <row r="6102" spans="1:11" ht="15" customHeight="1" thickBot="1" x14ac:dyDescent="0.25">
      <c r="A6102" t="str">
        <f>CONCATENATE(B6102,C6102,D6102,G6102,E6102,I6102)</f>
        <v>2372019HOMICIDIO281</v>
      </c>
      <c r="B6102" s="4">
        <v>23</v>
      </c>
      <c r="C6102" s="5">
        <v>7</v>
      </c>
      <c r="D6102" s="4">
        <v>2019</v>
      </c>
      <c r="E6102" s="4">
        <v>28</v>
      </c>
      <c r="F6102" s="4" t="s">
        <v>214</v>
      </c>
      <c r="G6102" s="4" t="s">
        <v>12</v>
      </c>
      <c r="H6102" s="4" t="s">
        <v>217</v>
      </c>
      <c r="I6102" s="4">
        <v>1</v>
      </c>
      <c r="J6102" t="str">
        <f>VLOOKUP(A6102,'Município e Sexo'!$A$2:$I$11321,5,FALSE)</f>
        <v>GARANHUNS</v>
      </c>
      <c r="K6102" t="str">
        <f>VLOOKUP(A6102,'Município e Sexo'!$A$2:$I$11321,7,FALSE)</f>
        <v>MASCULINO</v>
      </c>
    </row>
    <row r="6103" spans="1:11" ht="15" customHeight="1" thickBot="1" x14ac:dyDescent="0.25">
      <c r="A6103" t="str">
        <f>CONCATENATE(B6103,C6103,D6103,G6103,E6103,I6103)</f>
        <v>2372019HOMICIDIO371</v>
      </c>
      <c r="B6103" s="4">
        <v>23</v>
      </c>
      <c r="C6103" s="5">
        <v>7</v>
      </c>
      <c r="D6103" s="4">
        <v>2019</v>
      </c>
      <c r="E6103" s="4">
        <v>37</v>
      </c>
      <c r="F6103" s="4" t="s">
        <v>210</v>
      </c>
      <c r="G6103" s="4" t="s">
        <v>12</v>
      </c>
      <c r="H6103" s="4" t="s">
        <v>211</v>
      </c>
      <c r="I6103" s="4">
        <v>1</v>
      </c>
      <c r="J6103" t="str">
        <f>VLOOKUP(A6103,'Município e Sexo'!$A$2:$I$11321,5,FALSE)</f>
        <v>TIMBAUBA</v>
      </c>
      <c r="K6103" t="str">
        <f>VLOOKUP(A6103,'Município e Sexo'!$A$2:$I$11321,7,FALSE)</f>
        <v>MASCULINO</v>
      </c>
    </row>
    <row r="6104" spans="1:11" ht="15" customHeight="1" thickBot="1" x14ac:dyDescent="0.25">
      <c r="A6104" t="str">
        <f>CONCATENATE(B6104,C6104,D6104,G6104,E6104,I6104)</f>
        <v>2472019HOMICIDIO621</v>
      </c>
      <c r="B6104" s="4">
        <v>24</v>
      </c>
      <c r="C6104" s="5">
        <v>7</v>
      </c>
      <c r="D6104" s="4">
        <v>2019</v>
      </c>
      <c r="E6104" s="4">
        <v>62</v>
      </c>
      <c r="F6104" s="4" t="s">
        <v>210</v>
      </c>
      <c r="G6104" s="4" t="s">
        <v>12</v>
      </c>
      <c r="H6104" s="4" t="s">
        <v>212</v>
      </c>
      <c r="I6104" s="4">
        <v>1</v>
      </c>
      <c r="J6104" t="str">
        <f>VLOOKUP(A6104,'Município e Sexo'!$A$2:$I$11321,5,FALSE)</f>
        <v>SANTA CRUZ</v>
      </c>
      <c r="K6104" t="str">
        <f>VLOOKUP(A6104,'Município e Sexo'!$A$2:$I$11321,7,FALSE)</f>
        <v>MASCULINO</v>
      </c>
    </row>
    <row r="6105" spans="1:11" ht="15" customHeight="1" thickBot="1" x14ac:dyDescent="0.25">
      <c r="A6105" t="str">
        <f>CONCATENATE(B6105,C6105,D6105,G6105,E6105,I6105)</f>
        <v>2472019HOMICIDIO251</v>
      </c>
      <c r="B6105" s="4">
        <v>24</v>
      </c>
      <c r="C6105" s="5">
        <v>7</v>
      </c>
      <c r="D6105" s="4">
        <v>2019</v>
      </c>
      <c r="E6105" s="4">
        <v>25</v>
      </c>
      <c r="F6105" s="4" t="s">
        <v>210</v>
      </c>
      <c r="G6105" s="4" t="s">
        <v>12</v>
      </c>
      <c r="H6105" s="4" t="s">
        <v>211</v>
      </c>
      <c r="I6105" s="4">
        <v>1</v>
      </c>
      <c r="J6105" t="str">
        <f>VLOOKUP(A6105,'Município e Sexo'!$A$2:$I$11321,5,FALSE)</f>
        <v>PETROLINA</v>
      </c>
      <c r="K6105" t="str">
        <f>VLOOKUP(A6105,'Município e Sexo'!$A$2:$I$11321,7,FALSE)</f>
        <v>MASCULINO</v>
      </c>
    </row>
    <row r="6106" spans="1:11" ht="15" customHeight="1" thickBot="1" x14ac:dyDescent="0.25">
      <c r="A6106" t="str">
        <f>CONCATENATE(B6106,C6106,D6106,G6106,E6106,I6106)</f>
        <v>2472019HOMICIDIO491</v>
      </c>
      <c r="B6106" s="4">
        <v>24</v>
      </c>
      <c r="C6106" s="5">
        <v>7</v>
      </c>
      <c r="D6106" s="4">
        <v>2019</v>
      </c>
      <c r="E6106" s="4">
        <v>49</v>
      </c>
      <c r="F6106" s="4" t="s">
        <v>210</v>
      </c>
      <c r="G6106" s="4" t="s">
        <v>12</v>
      </c>
      <c r="H6106" s="4" t="s">
        <v>211</v>
      </c>
      <c r="I6106" s="4">
        <v>1</v>
      </c>
      <c r="J6106" t="str">
        <f>VLOOKUP(A6106,'Município e Sexo'!$A$2:$I$11321,5,FALSE)</f>
        <v>IBIMIRIM</v>
      </c>
      <c r="K6106" t="str">
        <f>VLOOKUP(A6106,'Município e Sexo'!$A$2:$I$11321,7,FALSE)</f>
        <v>MASCULINO</v>
      </c>
    </row>
    <row r="6107" spans="1:11" ht="15" customHeight="1" thickBot="1" x14ac:dyDescent="0.25">
      <c r="A6107" t="str">
        <f>CONCATENATE(B6107,C6107,D6107,G6107,E6107,I6107)</f>
        <v>2472019HOMICIDIO171</v>
      </c>
      <c r="B6107" s="4">
        <v>24</v>
      </c>
      <c r="C6107" s="5">
        <v>7</v>
      </c>
      <c r="D6107" s="4">
        <v>2019</v>
      </c>
      <c r="E6107" s="4">
        <v>17</v>
      </c>
      <c r="F6107" s="4" t="s">
        <v>210</v>
      </c>
      <c r="G6107" s="4" t="s">
        <v>12</v>
      </c>
      <c r="H6107" s="4" t="s">
        <v>211</v>
      </c>
      <c r="I6107" s="4">
        <v>1</v>
      </c>
      <c r="J6107" t="str">
        <f>VLOOKUP(A6107,'Município e Sexo'!$A$2:$I$11321,5,FALSE)</f>
        <v>JABOATAO DOS GUARARAPES</v>
      </c>
      <c r="K6107" t="str">
        <f>VLOOKUP(A6107,'Município e Sexo'!$A$2:$I$11321,7,FALSE)</f>
        <v>MASCULINO</v>
      </c>
    </row>
    <row r="6108" spans="1:11" ht="15" customHeight="1" thickBot="1" x14ac:dyDescent="0.25">
      <c r="A6108" t="str">
        <f>CONCATENATE(B6108,C6108,D6108,G6108,E6108,I6108)</f>
        <v>2472019HOMICIDIO211</v>
      </c>
      <c r="B6108" s="4">
        <v>24</v>
      </c>
      <c r="C6108" s="5">
        <v>7</v>
      </c>
      <c r="D6108" s="4">
        <v>2019</v>
      </c>
      <c r="E6108" s="4">
        <v>21</v>
      </c>
      <c r="F6108" s="4" t="s">
        <v>210</v>
      </c>
      <c r="G6108" s="4" t="s">
        <v>12</v>
      </c>
      <c r="H6108" s="4" t="s">
        <v>211</v>
      </c>
      <c r="I6108" s="4">
        <v>1</v>
      </c>
      <c r="J6108" t="str">
        <f>VLOOKUP(A6108,'Município e Sexo'!$A$2:$I$11321,5,FALSE)</f>
        <v>RECIFE</v>
      </c>
      <c r="K6108" t="str">
        <f>VLOOKUP(A6108,'Município e Sexo'!$A$2:$I$11321,7,FALSE)</f>
        <v>MASCULINO</v>
      </c>
    </row>
    <row r="6109" spans="1:11" ht="15" customHeight="1" thickBot="1" x14ac:dyDescent="0.25">
      <c r="A6109" t="str">
        <f>CONCATENATE(B6109,C6109,D6109,G6109,E6109,I6109)</f>
        <v>2572019FEMINICIDIO191</v>
      </c>
      <c r="B6109" s="4">
        <v>25</v>
      </c>
      <c r="C6109" s="5">
        <v>7</v>
      </c>
      <c r="D6109" s="4">
        <v>2019</v>
      </c>
      <c r="E6109" s="4">
        <v>19</v>
      </c>
      <c r="F6109" s="4" t="s">
        <v>210</v>
      </c>
      <c r="G6109" s="4" t="s">
        <v>29</v>
      </c>
      <c r="H6109" s="4" t="s">
        <v>29</v>
      </c>
      <c r="I6109" s="4">
        <v>1</v>
      </c>
      <c r="J6109" t="str">
        <f>VLOOKUP(A6109,'Município e Sexo'!$A$2:$I$11321,5,FALSE)</f>
        <v>RECIFE</v>
      </c>
      <c r="K6109" t="str">
        <f>VLOOKUP(A6109,'Município e Sexo'!$A$2:$I$11321,7,FALSE)</f>
        <v>FEMININO</v>
      </c>
    </row>
    <row r="6110" spans="1:11" ht="15" customHeight="1" thickBot="1" x14ac:dyDescent="0.25">
      <c r="A6110" t="str">
        <f>CONCATENATE(B6110,C6110,D6110,G6110,E6110,I6110)</f>
        <v>2572019HOMICIDIO201</v>
      </c>
      <c r="B6110" s="4">
        <v>25</v>
      </c>
      <c r="C6110" s="5">
        <v>7</v>
      </c>
      <c r="D6110" s="4">
        <v>2019</v>
      </c>
      <c r="E6110" s="4">
        <v>20</v>
      </c>
      <c r="F6110" s="4" t="s">
        <v>210</v>
      </c>
      <c r="G6110" s="4" t="s">
        <v>12</v>
      </c>
      <c r="H6110" s="4" t="s">
        <v>211</v>
      </c>
      <c r="I6110" s="4">
        <v>1</v>
      </c>
      <c r="J6110" t="str">
        <f>VLOOKUP(A6110,'Município e Sexo'!$A$2:$I$11321,5,FALSE)</f>
        <v>RECIFE</v>
      </c>
      <c r="K6110" t="str">
        <f>VLOOKUP(A6110,'Município e Sexo'!$A$2:$I$11321,7,FALSE)</f>
        <v>MASCULINO</v>
      </c>
    </row>
    <row r="6111" spans="1:11" ht="15" customHeight="1" thickBot="1" x14ac:dyDescent="0.25">
      <c r="A6111" t="str">
        <f>CONCATENATE(B6111,C6111,D6111,G6111,E6111,I6111)</f>
        <v>2572019HOMICIDIO251</v>
      </c>
      <c r="B6111" s="4">
        <v>25</v>
      </c>
      <c r="C6111" s="5">
        <v>7</v>
      </c>
      <c r="D6111" s="4">
        <v>2019</v>
      </c>
      <c r="E6111" s="4">
        <v>25</v>
      </c>
      <c r="F6111" s="4" t="s">
        <v>210</v>
      </c>
      <c r="G6111" s="4" t="s">
        <v>12</v>
      </c>
      <c r="H6111" s="4" t="s">
        <v>211</v>
      </c>
      <c r="I6111" s="4">
        <v>1</v>
      </c>
      <c r="J6111" t="str">
        <f>VLOOKUP(A6111,'Município e Sexo'!$A$2:$I$11321,5,FALSE)</f>
        <v>CUPIRA</v>
      </c>
      <c r="K6111" t="str">
        <f>VLOOKUP(A6111,'Município e Sexo'!$A$2:$I$11321,7,FALSE)</f>
        <v>MASCULINO</v>
      </c>
    </row>
    <row r="6112" spans="1:11" ht="15" customHeight="1" thickBot="1" x14ac:dyDescent="0.25">
      <c r="A6112" t="str">
        <f>CONCATENATE(B6112,C6112,D6112,G6112,E6112,I6112)</f>
        <v>2572019HOMICIDIO251</v>
      </c>
      <c r="B6112" s="4">
        <v>25</v>
      </c>
      <c r="C6112" s="5">
        <v>7</v>
      </c>
      <c r="D6112" s="4">
        <v>2019</v>
      </c>
      <c r="E6112" s="4">
        <v>25</v>
      </c>
      <c r="F6112" s="4" t="s">
        <v>210</v>
      </c>
      <c r="G6112" s="4" t="s">
        <v>12</v>
      </c>
      <c r="H6112" s="4" t="s">
        <v>211</v>
      </c>
      <c r="I6112" s="4">
        <v>1</v>
      </c>
      <c r="J6112" t="str">
        <f>VLOOKUP(A6112,'Município e Sexo'!$A$2:$I$11321,5,FALSE)</f>
        <v>CUPIRA</v>
      </c>
      <c r="K6112" t="str">
        <f>VLOOKUP(A6112,'Município e Sexo'!$A$2:$I$11321,7,FALSE)</f>
        <v>MASCULINO</v>
      </c>
    </row>
    <row r="6113" spans="1:11" ht="15" customHeight="1" thickBot="1" x14ac:dyDescent="0.25">
      <c r="A6113" t="str">
        <f>CONCATENATE(B6113,C6113,D6113,G6113,E6113,I6113)</f>
        <v>2572019HOMICIDIO291</v>
      </c>
      <c r="B6113" s="4">
        <v>25</v>
      </c>
      <c r="C6113" s="5">
        <v>7</v>
      </c>
      <c r="D6113" s="4">
        <v>2019</v>
      </c>
      <c r="E6113" s="4">
        <v>29</v>
      </c>
      <c r="F6113" s="4" t="s">
        <v>210</v>
      </c>
      <c r="G6113" s="4" t="s">
        <v>12</v>
      </c>
      <c r="H6113" s="4" t="s">
        <v>212</v>
      </c>
      <c r="I6113" s="4">
        <v>1</v>
      </c>
      <c r="J6113" t="str">
        <f>VLOOKUP(A6113,'Município e Sexo'!$A$2:$I$11321,5,FALSE)</f>
        <v>JATAUBA</v>
      </c>
      <c r="K6113" t="str">
        <f>VLOOKUP(A6113,'Município e Sexo'!$A$2:$I$11321,7,FALSE)</f>
        <v>MASCULINO</v>
      </c>
    </row>
    <row r="6114" spans="1:11" ht="15" customHeight="1" thickBot="1" x14ac:dyDescent="0.25">
      <c r="A6114" t="str">
        <f>CONCATENATE(B6114,C6114,D6114,G6114,E6114,I6114)</f>
        <v>2572019HOMICIDIO151</v>
      </c>
      <c r="B6114" s="4">
        <v>25</v>
      </c>
      <c r="C6114" s="5">
        <v>7</v>
      </c>
      <c r="D6114" s="4">
        <v>2019</v>
      </c>
      <c r="E6114" s="4">
        <v>15</v>
      </c>
      <c r="F6114" s="4" t="s">
        <v>210</v>
      </c>
      <c r="G6114" s="4" t="s">
        <v>12</v>
      </c>
      <c r="H6114" s="4" t="s">
        <v>211</v>
      </c>
      <c r="I6114" s="4">
        <v>1</v>
      </c>
      <c r="J6114" t="str">
        <f>VLOOKUP(A6114,'Município e Sexo'!$A$2:$I$11321,5,FALSE)</f>
        <v>CABO DE SANTO AGOSTINHO</v>
      </c>
      <c r="K6114" t="str">
        <f>VLOOKUP(A6114,'Município e Sexo'!$A$2:$I$11321,7,FALSE)</f>
        <v>MASCULINO</v>
      </c>
    </row>
    <row r="6115" spans="1:11" ht="15" customHeight="1" thickBot="1" x14ac:dyDescent="0.25">
      <c r="A6115" t="str">
        <f>CONCATENATE(B6115,C6115,D6115,G6115,E6115,I6115)</f>
        <v>2572019HOMICIDIO181</v>
      </c>
      <c r="B6115" s="4">
        <v>25</v>
      </c>
      <c r="C6115" s="5">
        <v>7</v>
      </c>
      <c r="D6115" s="4">
        <v>2019</v>
      </c>
      <c r="E6115" s="4">
        <v>18</v>
      </c>
      <c r="F6115" s="4" t="s">
        <v>210</v>
      </c>
      <c r="G6115" s="4" t="s">
        <v>12</v>
      </c>
      <c r="H6115" s="4" t="s">
        <v>211</v>
      </c>
      <c r="I6115" s="4">
        <v>1</v>
      </c>
      <c r="J6115" t="str">
        <f>VLOOKUP(A6115,'Município e Sexo'!$A$2:$I$11321,5,FALSE)</f>
        <v>CABO DE SANTO AGOSTINHO</v>
      </c>
      <c r="K6115" t="str">
        <f>VLOOKUP(A6115,'Município e Sexo'!$A$2:$I$11321,7,FALSE)</f>
        <v>MASCULINO</v>
      </c>
    </row>
    <row r="6116" spans="1:11" ht="15" customHeight="1" thickBot="1" x14ac:dyDescent="0.25">
      <c r="A6116" t="str">
        <f>CONCATENATE(B6116,C6116,D6116,G6116,E6116,I6116)</f>
        <v>2572019HOMICIDIO391</v>
      </c>
      <c r="B6116" s="4">
        <v>25</v>
      </c>
      <c r="C6116" s="5">
        <v>7</v>
      </c>
      <c r="D6116" s="4">
        <v>2019</v>
      </c>
      <c r="E6116" s="4">
        <v>39</v>
      </c>
      <c r="F6116" s="4" t="s">
        <v>214</v>
      </c>
      <c r="G6116" s="4" t="s">
        <v>12</v>
      </c>
      <c r="H6116" s="4" t="s">
        <v>211</v>
      </c>
      <c r="I6116" s="4">
        <v>1</v>
      </c>
      <c r="J6116" t="str">
        <f>VLOOKUP(A6116,'Município e Sexo'!$A$2:$I$11321,5,FALSE)</f>
        <v>CARUARU</v>
      </c>
      <c r="K6116" t="str">
        <f>VLOOKUP(A6116,'Município e Sexo'!$A$2:$I$11321,7,FALSE)</f>
        <v>MASCULINO</v>
      </c>
    </row>
    <row r="6117" spans="1:11" ht="15" customHeight="1" thickBot="1" x14ac:dyDescent="0.25">
      <c r="A6117" t="str">
        <f>CONCATENATE(B6117,C6117,D6117,G6117,E6117,I6117)</f>
        <v>2672019HOMICIDIO181</v>
      </c>
      <c r="B6117" s="4">
        <v>26</v>
      </c>
      <c r="C6117" s="5">
        <v>7</v>
      </c>
      <c r="D6117" s="4">
        <v>2019</v>
      </c>
      <c r="E6117" s="4">
        <v>18</v>
      </c>
      <c r="F6117" s="4" t="s">
        <v>210</v>
      </c>
      <c r="G6117" s="4" t="s">
        <v>12</v>
      </c>
      <c r="H6117" s="4" t="s">
        <v>211</v>
      </c>
      <c r="I6117" s="4">
        <v>1</v>
      </c>
      <c r="J6117" t="str">
        <f>VLOOKUP(A6117,'Município e Sexo'!$A$2:$I$11321,5,FALSE)</f>
        <v>OLINDA</v>
      </c>
      <c r="K6117" t="str">
        <f>VLOOKUP(A6117,'Município e Sexo'!$A$2:$I$11321,7,FALSE)</f>
        <v>MASCULINO</v>
      </c>
    </row>
    <row r="6118" spans="1:11" ht="15" customHeight="1" thickBot="1" x14ac:dyDescent="0.25">
      <c r="A6118" t="str">
        <f>CONCATENATE(B6118,C6118,D6118,G6118,E6118,I6118)</f>
        <v>2672019HOMICIDIO181</v>
      </c>
      <c r="B6118" s="4">
        <v>26</v>
      </c>
      <c r="C6118" s="5">
        <v>7</v>
      </c>
      <c r="D6118" s="4">
        <v>2019</v>
      </c>
      <c r="E6118" s="4">
        <v>18</v>
      </c>
      <c r="F6118" s="4" t="s">
        <v>210</v>
      </c>
      <c r="G6118" s="4" t="s">
        <v>12</v>
      </c>
      <c r="H6118" s="4" t="s">
        <v>211</v>
      </c>
      <c r="I6118" s="4">
        <v>1</v>
      </c>
      <c r="J6118" t="str">
        <f>VLOOKUP(A6118,'Município e Sexo'!$A$2:$I$11321,5,FALSE)</f>
        <v>OLINDA</v>
      </c>
      <c r="K6118" t="str">
        <f>VLOOKUP(A6118,'Município e Sexo'!$A$2:$I$11321,7,FALSE)</f>
        <v>MASCULINO</v>
      </c>
    </row>
    <row r="6119" spans="1:11" ht="15" customHeight="1" thickBot="1" x14ac:dyDescent="0.25">
      <c r="A6119" t="str">
        <f>CONCATENATE(B6119,C6119,D6119,G6119,E6119,I6119)</f>
        <v>2672019HOMICIDIO211</v>
      </c>
      <c r="B6119" s="4">
        <v>26</v>
      </c>
      <c r="C6119" s="5">
        <v>7</v>
      </c>
      <c r="D6119" s="4">
        <v>2019</v>
      </c>
      <c r="E6119" s="4">
        <v>21</v>
      </c>
      <c r="F6119" s="4" t="s">
        <v>210</v>
      </c>
      <c r="G6119" s="4" t="s">
        <v>12</v>
      </c>
      <c r="H6119" s="4" t="s">
        <v>211</v>
      </c>
      <c r="I6119" s="4">
        <v>1</v>
      </c>
      <c r="J6119" t="str">
        <f>VLOOKUP(A6119,'Município e Sexo'!$A$2:$I$11321,5,FALSE)</f>
        <v>RECIFE</v>
      </c>
      <c r="K6119" t="str">
        <f>VLOOKUP(A6119,'Município e Sexo'!$A$2:$I$11321,7,FALSE)</f>
        <v>MASCULINO</v>
      </c>
    </row>
    <row r="6120" spans="1:11" ht="15" customHeight="1" thickBot="1" x14ac:dyDescent="0.25">
      <c r="A6120" t="str">
        <f>CONCATENATE(B6120,C6120,D6120,G6120,E6120,I6120)</f>
        <v>2672019HOMICIDIO281</v>
      </c>
      <c r="B6120" s="4">
        <v>26</v>
      </c>
      <c r="C6120" s="5">
        <v>7</v>
      </c>
      <c r="D6120" s="4">
        <v>2019</v>
      </c>
      <c r="E6120" s="4">
        <v>28</v>
      </c>
      <c r="F6120" s="4" t="s">
        <v>210</v>
      </c>
      <c r="G6120" s="4" t="s">
        <v>12</v>
      </c>
      <c r="H6120" s="4" t="s">
        <v>211</v>
      </c>
      <c r="I6120" s="4">
        <v>1</v>
      </c>
      <c r="J6120" t="str">
        <f>VLOOKUP(A6120,'Município e Sexo'!$A$2:$I$11321,5,FALSE)</f>
        <v>RECIFE</v>
      </c>
      <c r="K6120" t="str">
        <f>VLOOKUP(A6120,'Município e Sexo'!$A$2:$I$11321,7,FALSE)</f>
        <v>MASCULINO</v>
      </c>
    </row>
    <row r="6121" spans="1:11" ht="15" customHeight="1" thickBot="1" x14ac:dyDescent="0.25">
      <c r="A6121" t="str">
        <f>CONCATENATE(B6121,C6121,D6121,G6121,E6121,I6121)</f>
        <v>2672019HOMICIDIO271</v>
      </c>
      <c r="B6121" s="4">
        <v>26</v>
      </c>
      <c r="C6121" s="5">
        <v>7</v>
      </c>
      <c r="D6121" s="4">
        <v>2019</v>
      </c>
      <c r="E6121" s="4">
        <v>27</v>
      </c>
      <c r="F6121" s="4" t="s">
        <v>210</v>
      </c>
      <c r="G6121" s="4" t="s">
        <v>12</v>
      </c>
      <c r="H6121" s="4" t="s">
        <v>212</v>
      </c>
      <c r="I6121" s="4">
        <v>1</v>
      </c>
      <c r="J6121" t="str">
        <f>VLOOKUP(A6121,'Município e Sexo'!$A$2:$I$11321,5,FALSE)</f>
        <v>PASSIRA</v>
      </c>
      <c r="K6121" t="str">
        <f>VLOOKUP(A6121,'Município e Sexo'!$A$2:$I$11321,7,FALSE)</f>
        <v>MASCULINO</v>
      </c>
    </row>
    <row r="6122" spans="1:11" ht="15" customHeight="1" thickBot="1" x14ac:dyDescent="0.25">
      <c r="A6122" t="str">
        <f>CONCATENATE(B6122,C6122,D6122,G6122,E6122,I6122)</f>
        <v>2672019HOMICIDIO271</v>
      </c>
      <c r="B6122" s="4">
        <v>26</v>
      </c>
      <c r="C6122" s="5">
        <v>7</v>
      </c>
      <c r="D6122" s="4">
        <v>2019</v>
      </c>
      <c r="E6122" s="4">
        <v>27</v>
      </c>
      <c r="F6122" s="4" t="s">
        <v>210</v>
      </c>
      <c r="G6122" s="4" t="s">
        <v>12</v>
      </c>
      <c r="H6122" s="4" t="s">
        <v>217</v>
      </c>
      <c r="I6122" s="4">
        <v>1</v>
      </c>
      <c r="J6122" t="str">
        <f>VLOOKUP(A6122,'Município e Sexo'!$A$2:$I$11321,5,FALSE)</f>
        <v>PASSIRA</v>
      </c>
      <c r="K6122" t="str">
        <f>VLOOKUP(A6122,'Município e Sexo'!$A$2:$I$11321,7,FALSE)</f>
        <v>MASCULINO</v>
      </c>
    </row>
    <row r="6123" spans="1:11" ht="15" customHeight="1" thickBot="1" x14ac:dyDescent="0.25">
      <c r="A6123" t="str">
        <f>CONCATENATE(B6123,C6123,D6123,G6123,E6123,I6123)</f>
        <v>2672019HOMICIDIO301</v>
      </c>
      <c r="B6123" s="4">
        <v>26</v>
      </c>
      <c r="C6123" s="5">
        <v>7</v>
      </c>
      <c r="D6123" s="4">
        <v>2019</v>
      </c>
      <c r="E6123" s="4">
        <v>30</v>
      </c>
      <c r="F6123" s="4" t="s">
        <v>210</v>
      </c>
      <c r="G6123" s="4" t="s">
        <v>12</v>
      </c>
      <c r="H6123" s="4" t="s">
        <v>211</v>
      </c>
      <c r="I6123" s="4">
        <v>1</v>
      </c>
      <c r="J6123" t="str">
        <f>VLOOKUP(A6123,'Município e Sexo'!$A$2:$I$11321,5,FALSE)</f>
        <v>GOIANA</v>
      </c>
      <c r="K6123" t="str">
        <f>VLOOKUP(A6123,'Município e Sexo'!$A$2:$I$11321,7,FALSE)</f>
        <v>MASCULINO</v>
      </c>
    </row>
    <row r="6124" spans="1:11" ht="15" customHeight="1" thickBot="1" x14ac:dyDescent="0.25">
      <c r="A6124" t="str">
        <f>CONCATENATE(B6124,C6124,D6124,G6124,E6124,I6124)</f>
        <v>2672019HOMICIDIO481</v>
      </c>
      <c r="B6124" s="4">
        <v>26</v>
      </c>
      <c r="C6124" s="5">
        <v>7</v>
      </c>
      <c r="D6124" s="4">
        <v>2019</v>
      </c>
      <c r="E6124" s="4">
        <v>48</v>
      </c>
      <c r="F6124" s="4" t="s">
        <v>210</v>
      </c>
      <c r="G6124" s="4" t="s">
        <v>12</v>
      </c>
      <c r="H6124" s="4" t="s">
        <v>211</v>
      </c>
      <c r="I6124" s="4">
        <v>1</v>
      </c>
      <c r="J6124" t="str">
        <f>VLOOKUP(A6124,'Município e Sexo'!$A$2:$I$11321,5,FALSE)</f>
        <v>JAQUEIRA</v>
      </c>
      <c r="K6124" t="str">
        <f>VLOOKUP(A6124,'Município e Sexo'!$A$2:$I$11321,7,FALSE)</f>
        <v>MASCULINO</v>
      </c>
    </row>
    <row r="6125" spans="1:11" ht="15" customHeight="1" thickBot="1" x14ac:dyDescent="0.25">
      <c r="A6125" t="str">
        <f>CONCATENATE(B6125,C6125,D6125,G6125,E6125,I6125)</f>
        <v>2672019HOMICIDIO291</v>
      </c>
      <c r="B6125" s="4">
        <v>26</v>
      </c>
      <c r="C6125" s="5">
        <v>7</v>
      </c>
      <c r="D6125" s="4">
        <v>2019</v>
      </c>
      <c r="E6125" s="4">
        <v>29</v>
      </c>
      <c r="F6125" s="4" t="s">
        <v>216</v>
      </c>
      <c r="G6125" s="4" t="s">
        <v>12</v>
      </c>
      <c r="H6125" s="4" t="s">
        <v>211</v>
      </c>
      <c r="I6125" s="4">
        <v>1</v>
      </c>
      <c r="J6125" t="str">
        <f>VLOOKUP(A6125,'Município e Sexo'!$A$2:$I$11321,5,FALSE)</f>
        <v>GARANHUNS</v>
      </c>
      <c r="K6125" t="str">
        <f>VLOOKUP(A6125,'Município e Sexo'!$A$2:$I$11321,7,FALSE)</f>
        <v>MASCULINO</v>
      </c>
    </row>
    <row r="6126" spans="1:11" ht="15" customHeight="1" thickBot="1" x14ac:dyDescent="0.25">
      <c r="A6126" t="str">
        <f>CONCATENATE(B6126,C6126,D6126,G6126,E6126,I6126)</f>
        <v>2772019HOMICIDIO201</v>
      </c>
      <c r="B6126" s="4">
        <v>27</v>
      </c>
      <c r="C6126" s="5">
        <v>7</v>
      </c>
      <c r="D6126" s="4">
        <v>2019</v>
      </c>
      <c r="E6126" s="4">
        <v>20</v>
      </c>
      <c r="F6126" s="4" t="s">
        <v>210</v>
      </c>
      <c r="G6126" s="4" t="s">
        <v>12</v>
      </c>
      <c r="H6126" s="4" t="s">
        <v>211</v>
      </c>
      <c r="I6126" s="4">
        <v>1</v>
      </c>
      <c r="J6126" t="str">
        <f>VLOOKUP(A6126,'Município e Sexo'!$A$2:$I$11321,5,FALSE)</f>
        <v>JABOATAO DOS GUARARAPES</v>
      </c>
      <c r="K6126" t="str">
        <f>VLOOKUP(A6126,'Município e Sexo'!$A$2:$I$11321,7,FALSE)</f>
        <v>MASCULINO</v>
      </c>
    </row>
    <row r="6127" spans="1:11" ht="15" customHeight="1" thickBot="1" x14ac:dyDescent="0.25">
      <c r="A6127" t="str">
        <f>CONCATENATE(B6127,C6127,D6127,G6127,E6127,I6127)</f>
        <v>2772019HOMICIDIO341</v>
      </c>
      <c r="B6127" s="4">
        <v>27</v>
      </c>
      <c r="C6127" s="5">
        <v>7</v>
      </c>
      <c r="D6127" s="4">
        <v>2019</v>
      </c>
      <c r="E6127" s="4">
        <v>34</v>
      </c>
      <c r="F6127" s="4" t="s">
        <v>214</v>
      </c>
      <c r="G6127" s="4" t="s">
        <v>12</v>
      </c>
      <c r="H6127" s="4" t="s">
        <v>212</v>
      </c>
      <c r="I6127" s="4">
        <v>1</v>
      </c>
      <c r="J6127" t="str">
        <f>VLOOKUP(A6127,'Município e Sexo'!$A$2:$I$11321,5,FALSE)</f>
        <v>VITORIA DE SANTO ANTAO</v>
      </c>
      <c r="K6127" t="str">
        <f>VLOOKUP(A6127,'Município e Sexo'!$A$2:$I$11321,7,FALSE)</f>
        <v>MASCULINO</v>
      </c>
    </row>
    <row r="6128" spans="1:11" ht="15" customHeight="1" thickBot="1" x14ac:dyDescent="0.25">
      <c r="A6128" t="str">
        <f>CONCATENATE(B6128,C6128,D6128,G6128,E6128,I6128)</f>
        <v>2772019HOMICIDIO711</v>
      </c>
      <c r="B6128" s="4">
        <v>27</v>
      </c>
      <c r="C6128" s="5">
        <v>7</v>
      </c>
      <c r="D6128" s="4">
        <v>2019</v>
      </c>
      <c r="E6128" s="4">
        <v>71</v>
      </c>
      <c r="F6128" s="4" t="s">
        <v>210</v>
      </c>
      <c r="G6128" s="4" t="s">
        <v>12</v>
      </c>
      <c r="H6128" s="4" t="s">
        <v>212</v>
      </c>
      <c r="I6128" s="4">
        <v>1</v>
      </c>
      <c r="J6128" t="str">
        <f>VLOOKUP(A6128,'Município e Sexo'!$A$2:$I$11321,5,FALSE)</f>
        <v>EXU</v>
      </c>
      <c r="K6128" t="str">
        <f>VLOOKUP(A6128,'Município e Sexo'!$A$2:$I$11321,7,FALSE)</f>
        <v>MASCULINO</v>
      </c>
    </row>
    <row r="6129" spans="1:11" ht="15" customHeight="1" thickBot="1" x14ac:dyDescent="0.25">
      <c r="A6129" t="str">
        <f>CONCATENATE(B6129,C6129,D6129,G6129,E6129,I6129)</f>
        <v>2772019HOMICIDIO191</v>
      </c>
      <c r="B6129" s="4">
        <v>27</v>
      </c>
      <c r="C6129" s="5">
        <v>7</v>
      </c>
      <c r="D6129" s="4">
        <v>2019</v>
      </c>
      <c r="E6129" s="4">
        <v>19</v>
      </c>
      <c r="F6129" s="4" t="s">
        <v>210</v>
      </c>
      <c r="G6129" s="4" t="s">
        <v>12</v>
      </c>
      <c r="H6129" s="4" t="s">
        <v>211</v>
      </c>
      <c r="I6129" s="4">
        <v>1</v>
      </c>
      <c r="J6129" t="str">
        <f>VLOOKUP(A6129,'Município e Sexo'!$A$2:$I$11321,5,FALSE)</f>
        <v>RECIFE</v>
      </c>
      <c r="K6129" t="str">
        <f>VLOOKUP(A6129,'Município e Sexo'!$A$2:$I$11321,7,FALSE)</f>
        <v>FEMININO</v>
      </c>
    </row>
    <row r="6130" spans="1:11" ht="15" customHeight="1" thickBot="1" x14ac:dyDescent="0.25">
      <c r="A6130" t="str">
        <f>CONCATENATE(B6130,C6130,D6130,G6130,E6130,I6130)</f>
        <v>2772019HOMICIDIO241</v>
      </c>
      <c r="B6130" s="4">
        <v>27</v>
      </c>
      <c r="C6130" s="5">
        <v>7</v>
      </c>
      <c r="D6130" s="4">
        <v>2019</v>
      </c>
      <c r="E6130" s="4">
        <v>24</v>
      </c>
      <c r="F6130" s="4" t="s">
        <v>210</v>
      </c>
      <c r="G6130" s="4" t="s">
        <v>12</v>
      </c>
      <c r="H6130" s="4" t="s">
        <v>211</v>
      </c>
      <c r="I6130" s="4">
        <v>1</v>
      </c>
      <c r="J6130" t="str">
        <f>VLOOKUP(A6130,'Município e Sexo'!$A$2:$I$11321,5,FALSE)</f>
        <v>BARREIROS</v>
      </c>
      <c r="K6130" t="str">
        <f>VLOOKUP(A6130,'Município e Sexo'!$A$2:$I$11321,7,FALSE)</f>
        <v>MASCULINO</v>
      </c>
    </row>
    <row r="6131" spans="1:11" ht="15" customHeight="1" thickBot="1" x14ac:dyDescent="0.25">
      <c r="A6131" t="str">
        <f>CONCATENATE(B6131,C6131,D6131,G6131,E6131,I6131)</f>
        <v>2772019HOMICIDIO301</v>
      </c>
      <c r="B6131" s="4">
        <v>27</v>
      </c>
      <c r="C6131" s="5">
        <v>7</v>
      </c>
      <c r="D6131" s="4">
        <v>2019</v>
      </c>
      <c r="E6131" s="4">
        <v>30</v>
      </c>
      <c r="F6131" s="4" t="s">
        <v>210</v>
      </c>
      <c r="G6131" s="4" t="s">
        <v>12</v>
      </c>
      <c r="H6131" s="4" t="s">
        <v>211</v>
      </c>
      <c r="I6131" s="4">
        <v>1</v>
      </c>
      <c r="J6131" t="str">
        <f>VLOOKUP(A6131,'Município e Sexo'!$A$2:$I$11321,5,FALSE)</f>
        <v>RECIFE</v>
      </c>
      <c r="K6131" t="str">
        <f>VLOOKUP(A6131,'Município e Sexo'!$A$2:$I$11321,7,FALSE)</f>
        <v>MASCULINO</v>
      </c>
    </row>
    <row r="6132" spans="1:11" ht="15" customHeight="1" thickBot="1" x14ac:dyDescent="0.25">
      <c r="A6132" t="str">
        <f>CONCATENATE(B6132,C6132,D6132,G6132,E6132,I6132)</f>
        <v>2772019HOMICIDIO261</v>
      </c>
      <c r="B6132" s="4">
        <v>27</v>
      </c>
      <c r="C6132" s="5">
        <v>7</v>
      </c>
      <c r="D6132" s="4">
        <v>2019</v>
      </c>
      <c r="E6132" s="4">
        <v>26</v>
      </c>
      <c r="F6132" s="4" t="s">
        <v>210</v>
      </c>
      <c r="G6132" s="4" t="s">
        <v>12</v>
      </c>
      <c r="H6132" s="4" t="s">
        <v>211</v>
      </c>
      <c r="I6132" s="4">
        <v>1</v>
      </c>
      <c r="J6132" t="str">
        <f>VLOOKUP(A6132,'Município e Sexo'!$A$2:$I$11321,5,FALSE)</f>
        <v>PETROLINA</v>
      </c>
      <c r="K6132" t="str">
        <f>VLOOKUP(A6132,'Município e Sexo'!$A$2:$I$11321,7,FALSE)</f>
        <v>MASCULINO</v>
      </c>
    </row>
    <row r="6133" spans="1:11" ht="15" customHeight="1" thickBot="1" x14ac:dyDescent="0.25">
      <c r="A6133" t="str">
        <f>CONCATENATE(B6133,C6133,D6133,G6133,E6133,I6133)</f>
        <v>2772019HOMICIDIO281</v>
      </c>
      <c r="B6133" s="4">
        <v>27</v>
      </c>
      <c r="C6133" s="5">
        <v>7</v>
      </c>
      <c r="D6133" s="4">
        <v>2019</v>
      </c>
      <c r="E6133" s="4">
        <v>28</v>
      </c>
      <c r="F6133" s="4" t="s">
        <v>210</v>
      </c>
      <c r="G6133" s="4" t="s">
        <v>12</v>
      </c>
      <c r="H6133" s="4" t="s">
        <v>212</v>
      </c>
      <c r="I6133" s="4">
        <v>1</v>
      </c>
      <c r="J6133" t="str">
        <f>VLOOKUP(A6133,'Município e Sexo'!$A$2:$I$11321,5,FALSE)</f>
        <v>CAMARAGIBE</v>
      </c>
      <c r="K6133" t="str">
        <f>VLOOKUP(A6133,'Município e Sexo'!$A$2:$I$11321,7,FALSE)</f>
        <v>MASCULINO</v>
      </c>
    </row>
    <row r="6134" spans="1:11" ht="15" customHeight="1" thickBot="1" x14ac:dyDescent="0.25">
      <c r="A6134" t="str">
        <f>CONCATENATE(B6134,C6134,D6134,G6134,E6134,I6134)</f>
        <v>2772019HOMICIDIO331</v>
      </c>
      <c r="B6134" s="4">
        <v>27</v>
      </c>
      <c r="C6134" s="5">
        <v>7</v>
      </c>
      <c r="D6134" s="4">
        <v>2019</v>
      </c>
      <c r="E6134" s="4">
        <v>33</v>
      </c>
      <c r="F6134" s="4" t="s">
        <v>210</v>
      </c>
      <c r="G6134" s="4" t="s">
        <v>12</v>
      </c>
      <c r="H6134" s="4" t="s">
        <v>212</v>
      </c>
      <c r="I6134" s="4">
        <v>1</v>
      </c>
      <c r="J6134" t="str">
        <f>VLOOKUP(A6134,'Município e Sexo'!$A$2:$I$11321,5,FALSE)</f>
        <v>CAMARAGIBE</v>
      </c>
      <c r="K6134" t="str">
        <f>VLOOKUP(A6134,'Município e Sexo'!$A$2:$I$11321,7,FALSE)</f>
        <v>MASCULINO</v>
      </c>
    </row>
    <row r="6135" spans="1:11" ht="15" customHeight="1" thickBot="1" x14ac:dyDescent="0.25">
      <c r="A6135" t="str">
        <f>CONCATENATE(B6135,C6135,D6135,G6135,E6135,I6135)</f>
        <v>2772019HOMICIDIO361</v>
      </c>
      <c r="B6135" s="4">
        <v>27</v>
      </c>
      <c r="C6135" s="5">
        <v>7</v>
      </c>
      <c r="D6135" s="4">
        <v>2019</v>
      </c>
      <c r="E6135" s="4">
        <v>36</v>
      </c>
      <c r="F6135" s="4" t="s">
        <v>210</v>
      </c>
      <c r="G6135" s="4" t="s">
        <v>12</v>
      </c>
      <c r="H6135" s="4" t="s">
        <v>212</v>
      </c>
      <c r="I6135" s="4">
        <v>1</v>
      </c>
      <c r="J6135" t="str">
        <f>VLOOKUP(A6135,'Município e Sexo'!$A$2:$I$11321,5,FALSE)</f>
        <v>IGARASSU</v>
      </c>
      <c r="K6135" t="str">
        <f>VLOOKUP(A6135,'Município e Sexo'!$A$2:$I$11321,7,FALSE)</f>
        <v>MASCULINO</v>
      </c>
    </row>
    <row r="6136" spans="1:11" ht="15" customHeight="1" thickBot="1" x14ac:dyDescent="0.25">
      <c r="A6136" t="str">
        <f>CONCATENATE(B6136,C6136,D6136,G6136,E6136,I6136)</f>
        <v>2772019LATROCINIO401</v>
      </c>
      <c r="B6136" s="4">
        <v>27</v>
      </c>
      <c r="C6136" s="5">
        <v>7</v>
      </c>
      <c r="D6136" s="4">
        <v>2019</v>
      </c>
      <c r="E6136" s="4">
        <v>40</v>
      </c>
      <c r="F6136" s="4" t="s">
        <v>214</v>
      </c>
      <c r="G6136" s="4" t="s">
        <v>33</v>
      </c>
      <c r="H6136" s="4" t="s">
        <v>215</v>
      </c>
      <c r="I6136" s="4">
        <v>1</v>
      </c>
      <c r="J6136" t="str">
        <f>VLOOKUP(A6136,'Município e Sexo'!$A$2:$I$11321,5,FALSE)</f>
        <v>GRAVATA</v>
      </c>
      <c r="K6136" t="str">
        <f>VLOOKUP(A6136,'Município e Sexo'!$A$2:$I$11321,7,FALSE)</f>
        <v>MASCULINO</v>
      </c>
    </row>
    <row r="6137" spans="1:11" ht="15" customHeight="1" thickBot="1" x14ac:dyDescent="0.25">
      <c r="A6137" t="str">
        <f>CONCATENATE(B6137,C6137,D6137,G6137,E6137,I6137)</f>
        <v>2772019HOMICIDIO471</v>
      </c>
      <c r="B6137" s="4">
        <v>27</v>
      </c>
      <c r="C6137" s="5">
        <v>7</v>
      </c>
      <c r="D6137" s="4">
        <v>2019</v>
      </c>
      <c r="E6137" s="4">
        <v>47</v>
      </c>
      <c r="F6137" s="4" t="s">
        <v>210</v>
      </c>
      <c r="G6137" s="4" t="s">
        <v>12</v>
      </c>
      <c r="H6137" s="4" t="s">
        <v>211</v>
      </c>
      <c r="I6137" s="4">
        <v>1</v>
      </c>
      <c r="J6137" t="str">
        <f>VLOOKUP(A6137,'Município e Sexo'!$A$2:$I$11321,5,FALSE)</f>
        <v>VITORIA DE SANTO ANTAO</v>
      </c>
      <c r="K6137" t="str">
        <f>VLOOKUP(A6137,'Município e Sexo'!$A$2:$I$11321,7,FALSE)</f>
        <v>MASCULINO</v>
      </c>
    </row>
    <row r="6138" spans="1:11" ht="15" customHeight="1" thickBot="1" x14ac:dyDescent="0.25">
      <c r="A6138" t="str">
        <f>CONCATENATE(B6138,C6138,D6138,G6138,E6138,I6138)</f>
        <v>2772019HOMICIDIO531</v>
      </c>
      <c r="B6138" s="4">
        <v>27</v>
      </c>
      <c r="C6138" s="5">
        <v>7</v>
      </c>
      <c r="D6138" s="4">
        <v>2019</v>
      </c>
      <c r="E6138" s="4">
        <v>53</v>
      </c>
      <c r="F6138" s="4" t="s">
        <v>210</v>
      </c>
      <c r="G6138" s="4" t="s">
        <v>12</v>
      </c>
      <c r="H6138" s="4" t="s">
        <v>211</v>
      </c>
      <c r="I6138" s="4">
        <v>1</v>
      </c>
      <c r="J6138" t="str">
        <f>VLOOKUP(A6138,'Município e Sexo'!$A$2:$I$11321,5,FALSE)</f>
        <v>JABOATAO DOS GUARARAPES</v>
      </c>
      <c r="K6138" t="str">
        <f>VLOOKUP(A6138,'Município e Sexo'!$A$2:$I$11321,7,FALSE)</f>
        <v>MASCULINO</v>
      </c>
    </row>
    <row r="6139" spans="1:11" ht="15" customHeight="1" thickBot="1" x14ac:dyDescent="0.25">
      <c r="A6139" t="str">
        <f>CONCATENATE(B6139,C6139,D6139,G6139,E6139,I6139)</f>
        <v>2772019HOMICIDIO321</v>
      </c>
      <c r="B6139" s="4">
        <v>27</v>
      </c>
      <c r="C6139" s="5">
        <v>7</v>
      </c>
      <c r="D6139" s="4">
        <v>2019</v>
      </c>
      <c r="E6139" s="4">
        <v>32</v>
      </c>
      <c r="F6139" s="4" t="s">
        <v>210</v>
      </c>
      <c r="G6139" s="4" t="s">
        <v>12</v>
      </c>
      <c r="H6139" s="4" t="s">
        <v>211</v>
      </c>
      <c r="I6139" s="4">
        <v>1</v>
      </c>
      <c r="J6139" t="str">
        <f>VLOOKUP(A6139,'Município e Sexo'!$A$2:$I$11321,5,FALSE)</f>
        <v>SAO LOURENCO DA MATA</v>
      </c>
      <c r="K6139" t="str">
        <f>VLOOKUP(A6139,'Município e Sexo'!$A$2:$I$11321,7,FALSE)</f>
        <v>MASCULINO</v>
      </c>
    </row>
    <row r="6140" spans="1:11" ht="15" customHeight="1" thickBot="1" x14ac:dyDescent="0.25">
      <c r="A6140" t="str">
        <f>CONCATENATE(B6140,C6140,D6140,G6140,E6140,I6140)</f>
        <v>2772019HOMICIDIO361</v>
      </c>
      <c r="B6140" s="4">
        <v>27</v>
      </c>
      <c r="C6140" s="5">
        <v>7</v>
      </c>
      <c r="D6140" s="4">
        <v>2019</v>
      </c>
      <c r="E6140" s="4">
        <v>36</v>
      </c>
      <c r="F6140" s="4" t="s">
        <v>210</v>
      </c>
      <c r="G6140" s="4" t="s">
        <v>12</v>
      </c>
      <c r="H6140" s="4" t="s">
        <v>211</v>
      </c>
      <c r="I6140" s="4">
        <v>1</v>
      </c>
      <c r="J6140" t="str">
        <f>VLOOKUP(A6140,'Município e Sexo'!$A$2:$I$11321,5,FALSE)</f>
        <v>IGARASSU</v>
      </c>
      <c r="K6140" t="str">
        <f>VLOOKUP(A6140,'Município e Sexo'!$A$2:$I$11321,7,FALSE)</f>
        <v>MASCULINO</v>
      </c>
    </row>
    <row r="6141" spans="1:11" ht="15" customHeight="1" thickBot="1" x14ac:dyDescent="0.25">
      <c r="A6141" t="str">
        <f>CONCATENATE(B6141,C6141,D6141,G6141,E6141,I6141)</f>
        <v>2772019HOMICIDIO451</v>
      </c>
      <c r="B6141" s="4">
        <v>27</v>
      </c>
      <c r="C6141" s="5">
        <v>7</v>
      </c>
      <c r="D6141" s="4">
        <v>2019</v>
      </c>
      <c r="E6141" s="4">
        <v>45</v>
      </c>
      <c r="F6141" s="4" t="s">
        <v>210</v>
      </c>
      <c r="G6141" s="4" t="s">
        <v>12</v>
      </c>
      <c r="H6141" s="4" t="s">
        <v>212</v>
      </c>
      <c r="I6141" s="4">
        <v>1</v>
      </c>
      <c r="J6141" t="str">
        <f>VLOOKUP(A6141,'Município e Sexo'!$A$2:$I$11321,5,FALSE)</f>
        <v>POMBOS</v>
      </c>
      <c r="K6141" t="str">
        <f>VLOOKUP(A6141,'Município e Sexo'!$A$2:$I$11321,7,FALSE)</f>
        <v>MASCULINO</v>
      </c>
    </row>
    <row r="6142" spans="1:11" ht="15" customHeight="1" thickBot="1" x14ac:dyDescent="0.25">
      <c r="A6142" t="str">
        <f>CONCATENATE(B6142,C6142,D6142,G6142,E6142,I6142)</f>
        <v>2872019HOMICIDIO251</v>
      </c>
      <c r="B6142" s="4">
        <v>28</v>
      </c>
      <c r="C6142" s="5">
        <v>7</v>
      </c>
      <c r="D6142" s="4">
        <v>2019</v>
      </c>
      <c r="E6142" s="4">
        <v>25</v>
      </c>
      <c r="F6142" s="4" t="s">
        <v>210</v>
      </c>
      <c r="G6142" s="4" t="s">
        <v>12</v>
      </c>
      <c r="H6142" s="4" t="s">
        <v>212</v>
      </c>
      <c r="I6142" s="4">
        <v>1</v>
      </c>
      <c r="J6142" t="str">
        <f>VLOOKUP(A6142,'Município e Sexo'!$A$2:$I$11321,5,FALSE)</f>
        <v>BOM CONSELHO</v>
      </c>
      <c r="K6142" t="str">
        <f>VLOOKUP(A6142,'Município e Sexo'!$A$2:$I$11321,7,FALSE)</f>
        <v>MASCULINO</v>
      </c>
    </row>
    <row r="6143" spans="1:11" ht="15" customHeight="1" thickBot="1" x14ac:dyDescent="0.25">
      <c r="A6143" t="str">
        <f>CONCATENATE(B6143,C6143,D6143,G6143,E6143,I6143)</f>
        <v>2872019HOMICIDIO1</v>
      </c>
      <c r="B6143" s="4">
        <v>28</v>
      </c>
      <c r="C6143" s="5">
        <v>7</v>
      </c>
      <c r="D6143" s="4">
        <v>2019</v>
      </c>
      <c r="E6143" s="4"/>
      <c r="F6143" s="4" t="s">
        <v>210</v>
      </c>
      <c r="G6143" s="4" t="s">
        <v>12</v>
      </c>
      <c r="H6143" s="4" t="s">
        <v>212</v>
      </c>
      <c r="I6143" s="4">
        <v>1</v>
      </c>
      <c r="J6143" t="str">
        <f>VLOOKUP(A6143,'Município e Sexo'!$A$2:$I$11321,5,FALSE)</f>
        <v>CARUARU</v>
      </c>
      <c r="K6143" t="str">
        <f>VLOOKUP(A6143,'Município e Sexo'!$A$2:$I$11321,7,FALSE)</f>
        <v>MASCULINO</v>
      </c>
    </row>
    <row r="6144" spans="1:11" ht="15" customHeight="1" thickBot="1" x14ac:dyDescent="0.25">
      <c r="A6144" t="str">
        <f>CONCATENATE(B6144,C6144,D6144,G6144,E6144,I6144)</f>
        <v>2872019HOMICIDIO311</v>
      </c>
      <c r="B6144" s="4">
        <v>28</v>
      </c>
      <c r="C6144" s="5">
        <v>7</v>
      </c>
      <c r="D6144" s="4">
        <v>2019</v>
      </c>
      <c r="E6144" s="4">
        <v>31</v>
      </c>
      <c r="F6144" s="4" t="s">
        <v>214</v>
      </c>
      <c r="G6144" s="4" t="s">
        <v>12</v>
      </c>
      <c r="H6144" s="4" t="s">
        <v>218</v>
      </c>
      <c r="I6144" s="4">
        <v>1</v>
      </c>
      <c r="J6144" t="str">
        <f>VLOOKUP(A6144,'Município e Sexo'!$A$2:$I$11321,5,FALSE)</f>
        <v>RIBEIRAO</v>
      </c>
      <c r="K6144" t="str">
        <f>VLOOKUP(A6144,'Município e Sexo'!$A$2:$I$11321,7,FALSE)</f>
        <v>MASCULINO</v>
      </c>
    </row>
    <row r="6145" spans="1:11" ht="15" customHeight="1" thickBot="1" x14ac:dyDescent="0.25">
      <c r="A6145" t="str">
        <f>CONCATENATE(B6145,C6145,D6145,G6145,E6145,I6145)</f>
        <v>2872019HOMICIDIO191</v>
      </c>
      <c r="B6145" s="4">
        <v>28</v>
      </c>
      <c r="C6145" s="5">
        <v>7</v>
      </c>
      <c r="D6145" s="4">
        <v>2019</v>
      </c>
      <c r="E6145" s="4">
        <v>19</v>
      </c>
      <c r="F6145" s="4" t="s">
        <v>210</v>
      </c>
      <c r="G6145" s="4" t="s">
        <v>12</v>
      </c>
      <c r="H6145" s="4" t="s">
        <v>211</v>
      </c>
      <c r="I6145" s="4">
        <v>1</v>
      </c>
      <c r="J6145" t="str">
        <f>VLOOKUP(A6145,'Município e Sexo'!$A$2:$I$11321,5,FALSE)</f>
        <v>RECIFE</v>
      </c>
      <c r="K6145" t="str">
        <f>VLOOKUP(A6145,'Município e Sexo'!$A$2:$I$11321,7,FALSE)</f>
        <v>MASCULINO</v>
      </c>
    </row>
    <row r="6146" spans="1:11" ht="15" customHeight="1" thickBot="1" x14ac:dyDescent="0.25">
      <c r="A6146" t="str">
        <f>CONCATENATE(B6146,C6146,D6146,G6146,E6146,I6146)</f>
        <v>2872019HOMICIDIO291</v>
      </c>
      <c r="B6146" s="4">
        <v>28</v>
      </c>
      <c r="C6146" s="5">
        <v>7</v>
      </c>
      <c r="D6146" s="4">
        <v>2019</v>
      </c>
      <c r="E6146" s="4">
        <v>29</v>
      </c>
      <c r="F6146" s="4" t="s">
        <v>210</v>
      </c>
      <c r="G6146" s="4" t="s">
        <v>12</v>
      </c>
      <c r="H6146" s="4" t="s">
        <v>211</v>
      </c>
      <c r="I6146" s="4">
        <v>1</v>
      </c>
      <c r="J6146" t="str">
        <f>VLOOKUP(A6146,'Município e Sexo'!$A$2:$I$11321,5,FALSE)</f>
        <v>RECIFE</v>
      </c>
      <c r="K6146" t="str">
        <f>VLOOKUP(A6146,'Município e Sexo'!$A$2:$I$11321,7,FALSE)</f>
        <v>MASCULINO</v>
      </c>
    </row>
    <row r="6147" spans="1:11" ht="15" customHeight="1" thickBot="1" x14ac:dyDescent="0.25">
      <c r="A6147" t="str">
        <f>CONCATENATE(B6147,C6147,D6147,G6147,E6147,I6147)</f>
        <v>2872019HOMICIDIO361</v>
      </c>
      <c r="B6147" s="4">
        <v>28</v>
      </c>
      <c r="C6147" s="5">
        <v>7</v>
      </c>
      <c r="D6147" s="4">
        <v>2019</v>
      </c>
      <c r="E6147" s="4">
        <v>36</v>
      </c>
      <c r="F6147" s="4" t="s">
        <v>210</v>
      </c>
      <c r="G6147" s="4" t="s">
        <v>12</v>
      </c>
      <c r="H6147" s="4" t="s">
        <v>217</v>
      </c>
      <c r="I6147" s="4">
        <v>1</v>
      </c>
      <c r="J6147" t="str">
        <f>VLOOKUP(A6147,'Município e Sexo'!$A$2:$I$11321,5,FALSE)</f>
        <v>BELO JARDIM</v>
      </c>
      <c r="K6147" t="str">
        <f>VLOOKUP(A6147,'Município e Sexo'!$A$2:$I$11321,7,FALSE)</f>
        <v>MASCULINO</v>
      </c>
    </row>
    <row r="6148" spans="1:11" ht="15" customHeight="1" thickBot="1" x14ac:dyDescent="0.25">
      <c r="A6148" t="str">
        <f>CONCATENATE(B6148,C6148,D6148,G6148,E6148,I6148)</f>
        <v>2872019HOMICIDIO401</v>
      </c>
      <c r="B6148" s="4">
        <v>28</v>
      </c>
      <c r="C6148" s="5">
        <v>7</v>
      </c>
      <c r="D6148" s="4">
        <v>2019</v>
      </c>
      <c r="E6148" s="4">
        <v>40</v>
      </c>
      <c r="F6148" s="4" t="s">
        <v>210</v>
      </c>
      <c r="G6148" s="4" t="s">
        <v>12</v>
      </c>
      <c r="H6148" s="4" t="s">
        <v>212</v>
      </c>
      <c r="I6148" s="4">
        <v>1</v>
      </c>
      <c r="J6148" t="str">
        <f>VLOOKUP(A6148,'Município e Sexo'!$A$2:$I$11321,5,FALSE)</f>
        <v>SANTA FILOMENA</v>
      </c>
      <c r="K6148" t="str">
        <f>VLOOKUP(A6148,'Município e Sexo'!$A$2:$I$11321,7,FALSE)</f>
        <v>MASCULINO</v>
      </c>
    </row>
    <row r="6149" spans="1:11" ht="15" customHeight="1" thickBot="1" x14ac:dyDescent="0.25">
      <c r="A6149" t="str">
        <f>CONCATENATE(B6149,C6149,D6149,G6149,E6149,I6149)</f>
        <v>2872019HOMICIDIO501</v>
      </c>
      <c r="B6149" s="4">
        <v>28</v>
      </c>
      <c r="C6149" s="5">
        <v>7</v>
      </c>
      <c r="D6149" s="4">
        <v>2019</v>
      </c>
      <c r="E6149" s="4">
        <v>50</v>
      </c>
      <c r="F6149" s="4" t="s">
        <v>210</v>
      </c>
      <c r="G6149" s="4" t="s">
        <v>12</v>
      </c>
      <c r="H6149" s="4" t="s">
        <v>212</v>
      </c>
      <c r="I6149" s="4">
        <v>1</v>
      </c>
      <c r="J6149" t="str">
        <f>VLOOKUP(A6149,'Município e Sexo'!$A$2:$I$11321,5,FALSE)</f>
        <v>AFRANIO</v>
      </c>
      <c r="K6149" t="str">
        <f>VLOOKUP(A6149,'Município e Sexo'!$A$2:$I$11321,7,FALSE)</f>
        <v>MASCULINO</v>
      </c>
    </row>
    <row r="6150" spans="1:11" ht="15" customHeight="1" thickBot="1" x14ac:dyDescent="0.25">
      <c r="A6150" t="str">
        <f>CONCATENATE(B6150,C6150,D6150,G6150,E6150,I6150)</f>
        <v>2872019HOMICIDIO301</v>
      </c>
      <c r="B6150" s="4">
        <v>28</v>
      </c>
      <c r="C6150" s="5">
        <v>7</v>
      </c>
      <c r="D6150" s="4">
        <v>2019</v>
      </c>
      <c r="E6150" s="4">
        <v>30</v>
      </c>
      <c r="F6150" s="4" t="s">
        <v>210</v>
      </c>
      <c r="G6150" s="4" t="s">
        <v>12</v>
      </c>
      <c r="H6150" s="4" t="s">
        <v>212</v>
      </c>
      <c r="I6150" s="4">
        <v>1</v>
      </c>
      <c r="J6150" t="str">
        <f>VLOOKUP(A6150,'Município e Sexo'!$A$2:$I$11321,5,FALSE)</f>
        <v>OROCO</v>
      </c>
      <c r="K6150" t="str">
        <f>VLOOKUP(A6150,'Município e Sexo'!$A$2:$I$11321,7,FALSE)</f>
        <v>MASCULINO</v>
      </c>
    </row>
    <row r="6151" spans="1:11" ht="15" customHeight="1" thickBot="1" x14ac:dyDescent="0.25">
      <c r="A6151" t="str">
        <f>CONCATENATE(B6151,C6151,D6151,G6151,E6151,I6151)</f>
        <v>2872019HOMICIDIO821</v>
      </c>
      <c r="B6151" s="4">
        <v>28</v>
      </c>
      <c r="C6151" s="5">
        <v>7</v>
      </c>
      <c r="D6151" s="4">
        <v>2019</v>
      </c>
      <c r="E6151" s="4">
        <v>82</v>
      </c>
      <c r="F6151" s="4" t="s">
        <v>210</v>
      </c>
      <c r="G6151" s="4" t="s">
        <v>12</v>
      </c>
      <c r="H6151" s="4" t="s">
        <v>211</v>
      </c>
      <c r="I6151" s="4">
        <v>1</v>
      </c>
      <c r="J6151" t="str">
        <f>VLOOKUP(A6151,'Município e Sexo'!$A$2:$I$11321,5,FALSE)</f>
        <v>SAO VICENTE FERRER</v>
      </c>
      <c r="K6151" t="str">
        <f>VLOOKUP(A6151,'Município e Sexo'!$A$2:$I$11321,7,FALSE)</f>
        <v>MASCULINO</v>
      </c>
    </row>
    <row r="6152" spans="1:11" ht="15" customHeight="1" thickBot="1" x14ac:dyDescent="0.25">
      <c r="A6152" t="str">
        <f>CONCATENATE(B6152,C6152,D6152,G6152,E6152,I6152)</f>
        <v>2972019HOMICIDIO191</v>
      </c>
      <c r="B6152" s="4">
        <v>29</v>
      </c>
      <c r="C6152" s="5">
        <v>7</v>
      </c>
      <c r="D6152" s="4">
        <v>2019</v>
      </c>
      <c r="E6152" s="4">
        <v>19</v>
      </c>
      <c r="F6152" s="4" t="s">
        <v>214</v>
      </c>
      <c r="G6152" s="4" t="s">
        <v>12</v>
      </c>
      <c r="H6152" s="4" t="s">
        <v>211</v>
      </c>
      <c r="I6152" s="4">
        <v>1</v>
      </c>
      <c r="J6152" t="str">
        <f>VLOOKUP(A6152,'Município e Sexo'!$A$2:$I$11321,5,FALSE)</f>
        <v>CAMOCIM DE SAO FELIX</v>
      </c>
      <c r="K6152" t="str">
        <f>VLOOKUP(A6152,'Município e Sexo'!$A$2:$I$11321,7,FALSE)</f>
        <v>FEMININO</v>
      </c>
    </row>
    <row r="6153" spans="1:11" ht="15" customHeight="1" thickBot="1" x14ac:dyDescent="0.25">
      <c r="A6153" t="str">
        <f>CONCATENATE(B6153,C6153,D6153,G6153,E6153,I6153)</f>
        <v>2972019HOMICIDIO291</v>
      </c>
      <c r="B6153" s="4">
        <v>29</v>
      </c>
      <c r="C6153" s="5">
        <v>7</v>
      </c>
      <c r="D6153" s="4">
        <v>2019</v>
      </c>
      <c r="E6153" s="4">
        <v>29</v>
      </c>
      <c r="F6153" s="4" t="s">
        <v>210</v>
      </c>
      <c r="G6153" s="4" t="s">
        <v>12</v>
      </c>
      <c r="H6153" s="4" t="s">
        <v>211</v>
      </c>
      <c r="I6153" s="4">
        <v>1</v>
      </c>
      <c r="J6153" t="str">
        <f>VLOOKUP(A6153,'Município e Sexo'!$A$2:$I$11321,5,FALSE)</f>
        <v>JOAQUIM NABUCO</v>
      </c>
      <c r="K6153" t="str">
        <f>VLOOKUP(A6153,'Município e Sexo'!$A$2:$I$11321,7,FALSE)</f>
        <v>MASCULINO</v>
      </c>
    </row>
    <row r="6154" spans="1:11" ht="15" customHeight="1" thickBot="1" x14ac:dyDescent="0.25">
      <c r="A6154" t="str">
        <f>CONCATENATE(B6154,C6154,D6154,G6154,E6154,I6154)</f>
        <v>2972019HOMICIDIO211</v>
      </c>
      <c r="B6154" s="4">
        <v>29</v>
      </c>
      <c r="C6154" s="5">
        <v>7</v>
      </c>
      <c r="D6154" s="4">
        <v>2019</v>
      </c>
      <c r="E6154" s="4">
        <v>21</v>
      </c>
      <c r="F6154" s="4" t="s">
        <v>210</v>
      </c>
      <c r="G6154" s="4" t="s">
        <v>12</v>
      </c>
      <c r="H6154" s="4" t="s">
        <v>211</v>
      </c>
      <c r="I6154" s="4">
        <v>1</v>
      </c>
      <c r="J6154" t="str">
        <f>VLOOKUP(A6154,'Município e Sexo'!$A$2:$I$11321,5,FALSE)</f>
        <v>JABOATAO DOS GUARARAPES</v>
      </c>
      <c r="K6154" t="str">
        <f>VLOOKUP(A6154,'Município e Sexo'!$A$2:$I$11321,7,FALSE)</f>
        <v>MASCULINO</v>
      </c>
    </row>
    <row r="6155" spans="1:11" ht="15" customHeight="1" thickBot="1" x14ac:dyDescent="0.25">
      <c r="A6155" t="str">
        <f>CONCATENATE(B6155,C6155,D6155,G6155,E6155,I6155)</f>
        <v>2972019HOMICIDIO201</v>
      </c>
      <c r="B6155" s="4">
        <v>29</v>
      </c>
      <c r="C6155" s="5">
        <v>7</v>
      </c>
      <c r="D6155" s="4">
        <v>2019</v>
      </c>
      <c r="E6155" s="4">
        <v>20</v>
      </c>
      <c r="F6155" s="4" t="s">
        <v>210</v>
      </c>
      <c r="G6155" s="4" t="s">
        <v>12</v>
      </c>
      <c r="H6155" s="4" t="s">
        <v>211</v>
      </c>
      <c r="I6155" s="4">
        <v>1</v>
      </c>
      <c r="J6155" t="str">
        <f>VLOOKUP(A6155,'Município e Sexo'!$A$2:$I$11321,5,FALSE)</f>
        <v>GRAVATA</v>
      </c>
      <c r="K6155" t="str">
        <f>VLOOKUP(A6155,'Município e Sexo'!$A$2:$I$11321,7,FALSE)</f>
        <v>MASCULINO</v>
      </c>
    </row>
    <row r="6156" spans="1:11" ht="15" customHeight="1" thickBot="1" x14ac:dyDescent="0.25">
      <c r="A6156" t="str">
        <f>CONCATENATE(B6156,C6156,D6156,G6156,E6156,I6156)</f>
        <v>2972019HOMICIDIO291</v>
      </c>
      <c r="B6156" s="4">
        <v>29</v>
      </c>
      <c r="C6156" s="5">
        <v>7</v>
      </c>
      <c r="D6156" s="4">
        <v>2019</v>
      </c>
      <c r="E6156" s="4">
        <v>29</v>
      </c>
      <c r="F6156" s="4" t="s">
        <v>210</v>
      </c>
      <c r="G6156" s="4" t="s">
        <v>12</v>
      </c>
      <c r="H6156" s="4" t="s">
        <v>212</v>
      </c>
      <c r="I6156" s="4">
        <v>1</v>
      </c>
      <c r="J6156" t="str">
        <f>VLOOKUP(A6156,'Município e Sexo'!$A$2:$I$11321,5,FALSE)</f>
        <v>JOAQUIM NABUCO</v>
      </c>
      <c r="K6156" t="str">
        <f>VLOOKUP(A6156,'Município e Sexo'!$A$2:$I$11321,7,FALSE)</f>
        <v>MASCULINO</v>
      </c>
    </row>
    <row r="6157" spans="1:11" ht="15" customHeight="1" thickBot="1" x14ac:dyDescent="0.25">
      <c r="A6157" t="str">
        <f>CONCATENATE(B6157,C6157,D6157,G6157,E6157,I6157)</f>
        <v>2972019HOMICIDIO341</v>
      </c>
      <c r="B6157" s="4">
        <v>29</v>
      </c>
      <c r="C6157" s="5">
        <v>7</v>
      </c>
      <c r="D6157" s="4">
        <v>2019</v>
      </c>
      <c r="E6157" s="4">
        <v>34</v>
      </c>
      <c r="F6157" s="4" t="s">
        <v>210</v>
      </c>
      <c r="G6157" s="4" t="s">
        <v>12</v>
      </c>
      <c r="H6157" s="4" t="s">
        <v>211</v>
      </c>
      <c r="I6157" s="4">
        <v>1</v>
      </c>
      <c r="J6157" t="str">
        <f>VLOOKUP(A6157,'Município e Sexo'!$A$2:$I$11321,5,FALSE)</f>
        <v>GLORIA DO GOITA</v>
      </c>
      <c r="K6157" t="str">
        <f>VLOOKUP(A6157,'Município e Sexo'!$A$2:$I$11321,7,FALSE)</f>
        <v>MASCULINO</v>
      </c>
    </row>
    <row r="6158" spans="1:11" ht="15" customHeight="1" thickBot="1" x14ac:dyDescent="0.25">
      <c r="A6158" t="str">
        <f>CONCATENATE(B6158,C6158,D6158,G6158,E6158,I6158)</f>
        <v>2972019HOMICIDIO441</v>
      </c>
      <c r="B6158" s="4">
        <v>29</v>
      </c>
      <c r="C6158" s="5">
        <v>7</v>
      </c>
      <c r="D6158" s="4">
        <v>2019</v>
      </c>
      <c r="E6158" s="4">
        <v>44</v>
      </c>
      <c r="F6158" s="4" t="s">
        <v>210</v>
      </c>
      <c r="G6158" s="4" t="s">
        <v>12</v>
      </c>
      <c r="H6158" s="4" t="s">
        <v>211</v>
      </c>
      <c r="I6158" s="4">
        <v>1</v>
      </c>
      <c r="J6158" t="str">
        <f>VLOOKUP(A6158,'Município e Sexo'!$A$2:$I$11321,5,FALSE)</f>
        <v>PAULISTA</v>
      </c>
      <c r="K6158" t="str">
        <f>VLOOKUP(A6158,'Município e Sexo'!$A$2:$I$11321,7,FALSE)</f>
        <v>MASCULINO</v>
      </c>
    </row>
    <row r="6159" spans="1:11" ht="15" customHeight="1" thickBot="1" x14ac:dyDescent="0.25">
      <c r="A6159" t="str">
        <f>CONCATENATE(B6159,C6159,D6159,G6159,E6159,I6159)</f>
        <v>2972019HOMICIDIO161</v>
      </c>
      <c r="B6159" s="4">
        <v>29</v>
      </c>
      <c r="C6159" s="5">
        <v>7</v>
      </c>
      <c r="D6159" s="4">
        <v>2019</v>
      </c>
      <c r="E6159" s="4">
        <v>16</v>
      </c>
      <c r="F6159" s="4" t="s">
        <v>214</v>
      </c>
      <c r="G6159" s="4" t="s">
        <v>12</v>
      </c>
      <c r="H6159" s="4" t="s">
        <v>211</v>
      </c>
      <c r="I6159" s="4">
        <v>1</v>
      </c>
      <c r="J6159" t="str">
        <f>VLOOKUP(A6159,'Município e Sexo'!$A$2:$I$11321,5,FALSE)</f>
        <v>CARUARU</v>
      </c>
      <c r="K6159" t="str">
        <f>VLOOKUP(A6159,'Município e Sexo'!$A$2:$I$11321,7,FALSE)</f>
        <v>MASCULINO</v>
      </c>
    </row>
    <row r="6160" spans="1:11" ht="15" customHeight="1" thickBot="1" x14ac:dyDescent="0.25">
      <c r="A6160" t="str">
        <f>CONCATENATE(B6160,C6160,D6160,G6160,E6160,I6160)</f>
        <v>2972019HOMICIDIO261</v>
      </c>
      <c r="B6160" s="4">
        <v>29</v>
      </c>
      <c r="C6160" s="5">
        <v>7</v>
      </c>
      <c r="D6160" s="4">
        <v>2019</v>
      </c>
      <c r="E6160" s="4">
        <v>26</v>
      </c>
      <c r="F6160" s="4" t="s">
        <v>210</v>
      </c>
      <c r="G6160" s="4" t="s">
        <v>12</v>
      </c>
      <c r="H6160" s="4" t="s">
        <v>211</v>
      </c>
      <c r="I6160" s="4">
        <v>1</v>
      </c>
      <c r="J6160" t="str">
        <f>VLOOKUP(A6160,'Município e Sexo'!$A$2:$I$11321,5,FALSE)</f>
        <v>CARUARU</v>
      </c>
      <c r="K6160" t="str">
        <f>VLOOKUP(A6160,'Município e Sexo'!$A$2:$I$11321,7,FALSE)</f>
        <v>MASCULINO</v>
      </c>
    </row>
    <row r="6161" spans="1:11" ht="15" customHeight="1" thickBot="1" x14ac:dyDescent="0.25">
      <c r="A6161" t="str">
        <f>CONCATENATE(B6161,C6161,D6161,G6161,E6161,I6161)</f>
        <v>3072019HOMICIDIO221</v>
      </c>
      <c r="B6161" s="4">
        <v>30</v>
      </c>
      <c r="C6161" s="5">
        <v>7</v>
      </c>
      <c r="D6161" s="4">
        <v>2019</v>
      </c>
      <c r="E6161" s="4">
        <v>22</v>
      </c>
      <c r="F6161" s="4" t="s">
        <v>214</v>
      </c>
      <c r="G6161" s="4" t="s">
        <v>12</v>
      </c>
      <c r="H6161" s="4" t="s">
        <v>212</v>
      </c>
      <c r="I6161" s="4">
        <v>1</v>
      </c>
      <c r="J6161" t="str">
        <f>VLOOKUP(A6161,'Município e Sexo'!$A$2:$I$11321,5,FALSE)</f>
        <v>SAO BENTO DO UNA</v>
      </c>
      <c r="K6161" t="str">
        <f>VLOOKUP(A6161,'Município e Sexo'!$A$2:$I$11321,7,FALSE)</f>
        <v>MASCULINO</v>
      </c>
    </row>
    <row r="6162" spans="1:11" ht="15" customHeight="1" thickBot="1" x14ac:dyDescent="0.25">
      <c r="A6162" t="str">
        <f>CONCATENATE(B6162,C6162,D6162,G6162,E6162,I6162)</f>
        <v>3072019HOMICIDIO271</v>
      </c>
      <c r="B6162" s="4">
        <v>30</v>
      </c>
      <c r="C6162" s="5">
        <v>7</v>
      </c>
      <c r="D6162" s="4">
        <v>2019</v>
      </c>
      <c r="E6162" s="4">
        <v>27</v>
      </c>
      <c r="F6162" s="4" t="s">
        <v>210</v>
      </c>
      <c r="G6162" s="4" t="s">
        <v>12</v>
      </c>
      <c r="H6162" s="4" t="s">
        <v>211</v>
      </c>
      <c r="I6162" s="4">
        <v>1</v>
      </c>
      <c r="J6162" t="str">
        <f>VLOOKUP(A6162,'Município e Sexo'!$A$2:$I$11321,5,FALSE)</f>
        <v>JABOATAO DOS GUARARAPES</v>
      </c>
      <c r="K6162" t="str">
        <f>VLOOKUP(A6162,'Município e Sexo'!$A$2:$I$11321,7,FALSE)</f>
        <v>MASCULINO</v>
      </c>
    </row>
    <row r="6163" spans="1:11" ht="15" customHeight="1" thickBot="1" x14ac:dyDescent="0.25">
      <c r="A6163" t="str">
        <f>CONCATENATE(B6163,C6163,D6163,G6163,E6163,I6163)</f>
        <v>3072019LATROCINIO341</v>
      </c>
      <c r="B6163" s="4">
        <v>30</v>
      </c>
      <c r="C6163" s="5">
        <v>7</v>
      </c>
      <c r="D6163" s="4">
        <v>2019</v>
      </c>
      <c r="E6163" s="4">
        <v>34</v>
      </c>
      <c r="F6163" s="4" t="s">
        <v>210</v>
      </c>
      <c r="G6163" s="4" t="s">
        <v>33</v>
      </c>
      <c r="H6163" s="4" t="s">
        <v>215</v>
      </c>
      <c r="I6163" s="4">
        <v>1</v>
      </c>
      <c r="J6163" t="str">
        <f>VLOOKUP(A6163,'Município e Sexo'!$A$2:$I$11321,5,FALSE)</f>
        <v>IGARASSU</v>
      </c>
      <c r="K6163" t="str">
        <f>VLOOKUP(A6163,'Município e Sexo'!$A$2:$I$11321,7,FALSE)</f>
        <v>FEMININO</v>
      </c>
    </row>
    <row r="6164" spans="1:11" ht="15" customHeight="1" thickBot="1" x14ac:dyDescent="0.25">
      <c r="A6164" t="str">
        <f>CONCATENATE(B6164,C6164,D6164,G6164,E6164,I6164)</f>
        <v>3072019HOMICIDIO441</v>
      </c>
      <c r="B6164" s="4">
        <v>30</v>
      </c>
      <c r="C6164" s="5">
        <v>7</v>
      </c>
      <c r="D6164" s="4">
        <v>2019</v>
      </c>
      <c r="E6164" s="4">
        <v>44</v>
      </c>
      <c r="F6164" s="4" t="s">
        <v>210</v>
      </c>
      <c r="G6164" s="4" t="s">
        <v>12</v>
      </c>
      <c r="H6164" s="4" t="s">
        <v>211</v>
      </c>
      <c r="I6164" s="4">
        <v>1</v>
      </c>
      <c r="J6164" t="str">
        <f>VLOOKUP(A6164,'Município e Sexo'!$A$2:$I$11321,5,FALSE)</f>
        <v>SERRA TALHADA</v>
      </c>
      <c r="K6164" t="str">
        <f>VLOOKUP(A6164,'Município e Sexo'!$A$2:$I$11321,7,FALSE)</f>
        <v>MASCULINO</v>
      </c>
    </row>
    <row r="6165" spans="1:11" ht="15" customHeight="1" thickBot="1" x14ac:dyDescent="0.25">
      <c r="A6165" t="str">
        <f>CONCATENATE(B6165,C6165,D6165,G6165,E6165,I6165)</f>
        <v>3072019HOMICIDIO481</v>
      </c>
      <c r="B6165" s="4">
        <v>30</v>
      </c>
      <c r="C6165" s="5">
        <v>7</v>
      </c>
      <c r="D6165" s="4">
        <v>2019</v>
      </c>
      <c r="E6165" s="4">
        <v>48</v>
      </c>
      <c r="F6165" s="4" t="s">
        <v>210</v>
      </c>
      <c r="G6165" s="4" t="s">
        <v>12</v>
      </c>
      <c r="H6165" s="4" t="s">
        <v>211</v>
      </c>
      <c r="I6165" s="4">
        <v>1</v>
      </c>
      <c r="J6165" t="str">
        <f>VLOOKUP(A6165,'Município e Sexo'!$A$2:$I$11321,5,FALSE)</f>
        <v>MORENO</v>
      </c>
      <c r="K6165" t="str">
        <f>VLOOKUP(A6165,'Município e Sexo'!$A$2:$I$11321,7,FALSE)</f>
        <v>MASCULINO</v>
      </c>
    </row>
    <row r="6166" spans="1:11" ht="15" customHeight="1" thickBot="1" x14ac:dyDescent="0.25">
      <c r="A6166" t="str">
        <f>CONCATENATE(B6166,C6166,D6166,G6166,E6166,I6166)</f>
        <v>3072019HOMICIDIO491</v>
      </c>
      <c r="B6166" s="4">
        <v>30</v>
      </c>
      <c r="C6166" s="5">
        <v>7</v>
      </c>
      <c r="D6166" s="4">
        <v>2019</v>
      </c>
      <c r="E6166" s="4">
        <v>49</v>
      </c>
      <c r="F6166" s="4" t="s">
        <v>210</v>
      </c>
      <c r="G6166" s="4" t="s">
        <v>12</v>
      </c>
      <c r="H6166" s="4" t="s">
        <v>211</v>
      </c>
      <c r="I6166" s="4">
        <v>1</v>
      </c>
      <c r="J6166" t="str">
        <f>VLOOKUP(A6166,'Município e Sexo'!$A$2:$I$11321,5,FALSE)</f>
        <v>CUSTODIA</v>
      </c>
      <c r="K6166" t="str">
        <f>VLOOKUP(A6166,'Município e Sexo'!$A$2:$I$11321,7,FALSE)</f>
        <v>MASCULINO</v>
      </c>
    </row>
    <row r="6167" spans="1:11" ht="15" customHeight="1" thickBot="1" x14ac:dyDescent="0.25">
      <c r="A6167" t="str">
        <f>CONCATENATE(B6167,C6167,D6167,G6167,E6167,I6167)</f>
        <v>3072019LATROCINIO561</v>
      </c>
      <c r="B6167" s="4">
        <v>30</v>
      </c>
      <c r="C6167" s="5">
        <v>7</v>
      </c>
      <c r="D6167" s="4">
        <v>2019</v>
      </c>
      <c r="E6167" s="4">
        <v>56</v>
      </c>
      <c r="F6167" s="4" t="s">
        <v>210</v>
      </c>
      <c r="G6167" s="4" t="s">
        <v>33</v>
      </c>
      <c r="H6167" s="4" t="s">
        <v>215</v>
      </c>
      <c r="I6167" s="4">
        <v>1</v>
      </c>
      <c r="J6167" t="str">
        <f>VLOOKUP(A6167,'Município e Sexo'!$A$2:$I$11321,5,FALSE)</f>
        <v>AGUAS BELAS</v>
      </c>
      <c r="K6167" t="str">
        <f>VLOOKUP(A6167,'Município e Sexo'!$A$2:$I$11321,7,FALSE)</f>
        <v>MASCULINO</v>
      </c>
    </row>
    <row r="6168" spans="1:11" ht="15" customHeight="1" thickBot="1" x14ac:dyDescent="0.25">
      <c r="A6168" t="str">
        <f>CONCATENATE(B6168,C6168,D6168,G6168,E6168,I6168)</f>
        <v>3072019HOMICIDIO151</v>
      </c>
      <c r="B6168" s="4">
        <v>30</v>
      </c>
      <c r="C6168" s="5">
        <v>7</v>
      </c>
      <c r="D6168" s="4">
        <v>2019</v>
      </c>
      <c r="E6168" s="4">
        <v>15</v>
      </c>
      <c r="F6168" s="4" t="s">
        <v>210</v>
      </c>
      <c r="G6168" s="4" t="s">
        <v>12</v>
      </c>
      <c r="H6168" s="4" t="s">
        <v>218</v>
      </c>
      <c r="I6168" s="4">
        <v>1</v>
      </c>
      <c r="J6168" t="str">
        <f>VLOOKUP(A6168,'Município e Sexo'!$A$2:$I$11321,5,FALSE)</f>
        <v>ITAMBE</v>
      </c>
      <c r="K6168" t="str">
        <f>VLOOKUP(A6168,'Município e Sexo'!$A$2:$I$11321,7,FALSE)</f>
        <v>MASCULINO</v>
      </c>
    </row>
    <row r="6169" spans="1:11" ht="15" customHeight="1" thickBot="1" x14ac:dyDescent="0.25">
      <c r="A6169" t="str">
        <f>CONCATENATE(B6169,C6169,D6169,G6169,E6169,I6169)</f>
        <v>3072019HOMICIDIO311</v>
      </c>
      <c r="B6169" s="4">
        <v>30</v>
      </c>
      <c r="C6169" s="5">
        <v>7</v>
      </c>
      <c r="D6169" s="4">
        <v>2019</v>
      </c>
      <c r="E6169" s="4">
        <v>31</v>
      </c>
      <c r="F6169" s="4" t="s">
        <v>210</v>
      </c>
      <c r="G6169" s="4" t="s">
        <v>12</v>
      </c>
      <c r="H6169" s="4" t="s">
        <v>211</v>
      </c>
      <c r="I6169" s="4">
        <v>1</v>
      </c>
      <c r="J6169" t="str">
        <f>VLOOKUP(A6169,'Município e Sexo'!$A$2:$I$11321,5,FALSE)</f>
        <v>VITORIA DE SANTO ANTAO</v>
      </c>
      <c r="K6169" t="str">
        <f>VLOOKUP(A6169,'Município e Sexo'!$A$2:$I$11321,7,FALSE)</f>
        <v>MASCULINO</v>
      </c>
    </row>
    <row r="6170" spans="1:11" ht="15" customHeight="1" thickBot="1" x14ac:dyDescent="0.25">
      <c r="A6170" t="str">
        <f>CONCATENATE(B6170,C6170,D6170,G6170,E6170,I6170)</f>
        <v>3072019HOMICIDIO361</v>
      </c>
      <c r="B6170" s="4">
        <v>30</v>
      </c>
      <c r="C6170" s="5">
        <v>7</v>
      </c>
      <c r="D6170" s="4">
        <v>2019</v>
      </c>
      <c r="E6170" s="4">
        <v>36</v>
      </c>
      <c r="F6170" s="4" t="s">
        <v>210</v>
      </c>
      <c r="G6170" s="4" t="s">
        <v>12</v>
      </c>
      <c r="H6170" s="4" t="s">
        <v>211</v>
      </c>
      <c r="I6170" s="4">
        <v>1</v>
      </c>
      <c r="J6170" t="str">
        <f>VLOOKUP(A6170,'Município e Sexo'!$A$2:$I$11321,5,FALSE)</f>
        <v>CARPINA</v>
      </c>
      <c r="K6170" t="str">
        <f>VLOOKUP(A6170,'Município e Sexo'!$A$2:$I$11321,7,FALSE)</f>
        <v>MASCULINO</v>
      </c>
    </row>
    <row r="6171" spans="1:11" ht="15" customHeight="1" thickBot="1" x14ac:dyDescent="0.25">
      <c r="A6171" t="str">
        <f>CONCATENATE(B6171,C6171,D6171,G6171,E6171,I6171)</f>
        <v>3172019HOMICIDIO201</v>
      </c>
      <c r="B6171" s="4">
        <v>31</v>
      </c>
      <c r="C6171" s="5">
        <v>7</v>
      </c>
      <c r="D6171" s="4">
        <v>2019</v>
      </c>
      <c r="E6171" s="4">
        <v>20</v>
      </c>
      <c r="F6171" s="4" t="s">
        <v>210</v>
      </c>
      <c r="G6171" s="4" t="s">
        <v>12</v>
      </c>
      <c r="H6171" s="4" t="s">
        <v>212</v>
      </c>
      <c r="I6171" s="4">
        <v>1</v>
      </c>
      <c r="J6171" t="str">
        <f>VLOOKUP(A6171,'Município e Sexo'!$A$2:$I$11321,5,FALSE)</f>
        <v>CABO DE SANTO AGOSTINHO</v>
      </c>
      <c r="K6171" t="str">
        <f>VLOOKUP(A6171,'Município e Sexo'!$A$2:$I$11321,7,FALSE)</f>
        <v>MASCULINO</v>
      </c>
    </row>
    <row r="6172" spans="1:11" ht="15" customHeight="1" thickBot="1" x14ac:dyDescent="0.25">
      <c r="A6172" t="str">
        <f>CONCATENATE(B6172,C6172,D6172,G6172,E6172,I6172)</f>
        <v>3172019HOMICIDIO161</v>
      </c>
      <c r="B6172" s="4">
        <v>31</v>
      </c>
      <c r="C6172" s="5">
        <v>7</v>
      </c>
      <c r="D6172" s="4">
        <v>2019</v>
      </c>
      <c r="E6172" s="4">
        <v>16</v>
      </c>
      <c r="F6172" s="4" t="s">
        <v>210</v>
      </c>
      <c r="G6172" s="4" t="s">
        <v>12</v>
      </c>
      <c r="H6172" s="4" t="s">
        <v>211</v>
      </c>
      <c r="I6172" s="4">
        <v>1</v>
      </c>
      <c r="J6172" t="str">
        <f>VLOOKUP(A6172,'Município e Sexo'!$A$2:$I$11321,5,FALSE)</f>
        <v>RECIFE</v>
      </c>
      <c r="K6172" t="str">
        <f>VLOOKUP(A6172,'Município e Sexo'!$A$2:$I$11321,7,FALSE)</f>
        <v>MASCULINO</v>
      </c>
    </row>
    <row r="6173" spans="1:11" ht="15" customHeight="1" thickBot="1" x14ac:dyDescent="0.25">
      <c r="A6173" t="str">
        <f>CONCATENATE(B6173,C6173,D6173,G6173,E6173,I6173)</f>
        <v>3172019HOMICIDIO181</v>
      </c>
      <c r="B6173" s="4">
        <v>31</v>
      </c>
      <c r="C6173" s="5">
        <v>7</v>
      </c>
      <c r="D6173" s="4">
        <v>2019</v>
      </c>
      <c r="E6173" s="4">
        <v>18</v>
      </c>
      <c r="F6173" s="4" t="s">
        <v>210</v>
      </c>
      <c r="G6173" s="4" t="s">
        <v>12</v>
      </c>
      <c r="H6173" s="4" t="s">
        <v>211</v>
      </c>
      <c r="I6173" s="4">
        <v>1</v>
      </c>
      <c r="J6173" t="str">
        <f>VLOOKUP(A6173,'Município e Sexo'!$A$2:$I$11321,5,FALSE)</f>
        <v>CANHOTINHO</v>
      </c>
      <c r="K6173" t="str">
        <f>VLOOKUP(A6173,'Município e Sexo'!$A$2:$I$11321,7,FALSE)</f>
        <v>MASCULINO</v>
      </c>
    </row>
    <row r="6174" spans="1:11" ht="15" customHeight="1" thickBot="1" x14ac:dyDescent="0.25">
      <c r="A6174" t="str">
        <f>CONCATENATE(B6174,C6174,D6174,G6174,E6174,I6174)</f>
        <v>3172019FEMINICIDIO441</v>
      </c>
      <c r="B6174" s="4">
        <v>31</v>
      </c>
      <c r="C6174" s="5">
        <v>7</v>
      </c>
      <c r="D6174" s="4">
        <v>2019</v>
      </c>
      <c r="E6174" s="4">
        <v>44</v>
      </c>
      <c r="F6174" s="4" t="s">
        <v>210</v>
      </c>
      <c r="G6174" s="4" t="s">
        <v>29</v>
      </c>
      <c r="H6174" s="4" t="s">
        <v>29</v>
      </c>
      <c r="I6174" s="4">
        <v>1</v>
      </c>
      <c r="J6174" t="str">
        <f>VLOOKUP(A6174,'Município e Sexo'!$A$2:$I$11321,5,FALSE)</f>
        <v>ALIANCA</v>
      </c>
      <c r="K6174" t="str">
        <f>VLOOKUP(A6174,'Município e Sexo'!$A$2:$I$11321,7,FALSE)</f>
        <v>FEMININO</v>
      </c>
    </row>
    <row r="6175" spans="1:11" ht="15" customHeight="1" thickBot="1" x14ac:dyDescent="0.25">
      <c r="A6175" t="str">
        <f>CONCATENATE(B6175,C6175,D6175,G6175,E6175,I6175)</f>
        <v>3172019HOMICIDIO211</v>
      </c>
      <c r="B6175" s="4">
        <v>31</v>
      </c>
      <c r="C6175" s="5">
        <v>7</v>
      </c>
      <c r="D6175" s="4">
        <v>2019</v>
      </c>
      <c r="E6175" s="4">
        <v>21</v>
      </c>
      <c r="F6175" s="4" t="s">
        <v>210</v>
      </c>
      <c r="G6175" s="4" t="s">
        <v>12</v>
      </c>
      <c r="H6175" s="4" t="s">
        <v>211</v>
      </c>
      <c r="I6175" s="4">
        <v>1</v>
      </c>
      <c r="J6175" t="str">
        <f>VLOOKUP(A6175,'Município e Sexo'!$A$2:$I$11321,5,FALSE)</f>
        <v>RECIFE</v>
      </c>
      <c r="K6175" t="str">
        <f>VLOOKUP(A6175,'Município e Sexo'!$A$2:$I$11321,7,FALSE)</f>
        <v>MASCULINO</v>
      </c>
    </row>
    <row r="6176" spans="1:11" ht="15" customHeight="1" thickBot="1" x14ac:dyDescent="0.25">
      <c r="A6176" t="str">
        <f>CONCATENATE(B6176,C6176,D6176,G6176,E6176,I6176)</f>
        <v>3172019HOMICIDIO221</v>
      </c>
      <c r="B6176" s="4">
        <v>31</v>
      </c>
      <c r="C6176" s="5">
        <v>7</v>
      </c>
      <c r="D6176" s="4">
        <v>2019</v>
      </c>
      <c r="E6176" s="4">
        <v>22</v>
      </c>
      <c r="F6176" s="4" t="s">
        <v>210</v>
      </c>
      <c r="G6176" s="4" t="s">
        <v>12</v>
      </c>
      <c r="H6176" s="4" t="s">
        <v>211</v>
      </c>
      <c r="I6176" s="4">
        <v>1</v>
      </c>
      <c r="J6176" t="str">
        <f>VLOOKUP(A6176,'Município e Sexo'!$A$2:$I$11321,5,FALSE)</f>
        <v>CABO DE SANTO AGOSTINHO</v>
      </c>
      <c r="K6176" t="str">
        <f>VLOOKUP(A6176,'Município e Sexo'!$A$2:$I$11321,7,FALSE)</f>
        <v>MASCULINO</v>
      </c>
    </row>
    <row r="6177" spans="1:11" ht="15" customHeight="1" thickBot="1" x14ac:dyDescent="0.25">
      <c r="A6177" t="str">
        <f>CONCATENATE(B6177,C6177,D6177,G6177,E6177,I6177)</f>
        <v>3172019HOMICIDIO231</v>
      </c>
      <c r="B6177" s="4">
        <v>31</v>
      </c>
      <c r="C6177" s="5">
        <v>7</v>
      </c>
      <c r="D6177" s="4">
        <v>2019</v>
      </c>
      <c r="E6177" s="4">
        <v>23</v>
      </c>
      <c r="F6177" s="4" t="s">
        <v>210</v>
      </c>
      <c r="G6177" s="4" t="s">
        <v>12</v>
      </c>
      <c r="H6177" s="4" t="s">
        <v>212</v>
      </c>
      <c r="I6177" s="4">
        <v>1</v>
      </c>
      <c r="J6177" t="str">
        <f>VLOOKUP(A6177,'Município e Sexo'!$A$2:$I$11321,5,FALSE)</f>
        <v>BONITO</v>
      </c>
      <c r="K6177" t="str">
        <f>VLOOKUP(A6177,'Município e Sexo'!$A$2:$I$11321,7,FALSE)</f>
        <v>MASCULINO</v>
      </c>
    </row>
    <row r="6178" spans="1:11" ht="15" customHeight="1" thickBot="1" x14ac:dyDescent="0.25">
      <c r="A6178" t="str">
        <f>CONCATENATE(B6178,C6178,D6178,G6178,E6178,I6178)</f>
        <v>3172019HOMICIDIO491</v>
      </c>
      <c r="B6178" s="4">
        <v>31</v>
      </c>
      <c r="C6178" s="5">
        <v>7</v>
      </c>
      <c r="D6178" s="4">
        <v>2019</v>
      </c>
      <c r="E6178" s="4">
        <v>49</v>
      </c>
      <c r="F6178" s="4" t="s">
        <v>210</v>
      </c>
      <c r="G6178" s="4" t="s">
        <v>12</v>
      </c>
      <c r="H6178" s="4" t="s">
        <v>211</v>
      </c>
      <c r="I6178" s="4">
        <v>1</v>
      </c>
      <c r="J6178" t="str">
        <f>VLOOKUP(A6178,'Município e Sexo'!$A$2:$I$11321,5,FALSE)</f>
        <v>ABREU E LIMA</v>
      </c>
      <c r="K6178" t="str">
        <f>VLOOKUP(A6178,'Município e Sexo'!$A$2:$I$11321,7,FALSE)</f>
        <v>MASCULINO</v>
      </c>
    </row>
    <row r="6179" spans="1:11" ht="15" customHeight="1" thickBot="1" x14ac:dyDescent="0.25">
      <c r="A6179" t="str">
        <f>CONCATENATE(B6179,C6179,D6179,G6179,E6179,I6179)</f>
        <v>182019HOMICIDIO381</v>
      </c>
      <c r="B6179" s="4">
        <v>1</v>
      </c>
      <c r="C6179" s="5">
        <v>8</v>
      </c>
      <c r="D6179" s="4">
        <v>2019</v>
      </c>
      <c r="E6179" s="4">
        <v>38</v>
      </c>
      <c r="F6179" s="4" t="s">
        <v>210</v>
      </c>
      <c r="G6179" s="4" t="s">
        <v>12</v>
      </c>
      <c r="H6179" s="4" t="s">
        <v>211</v>
      </c>
      <c r="I6179" s="4">
        <v>1</v>
      </c>
      <c r="J6179" t="str">
        <f>VLOOKUP(A6179,'Município e Sexo'!$A$2:$I$11321,5,FALSE)</f>
        <v>ARCOVERDE</v>
      </c>
      <c r="K6179" t="str">
        <f>VLOOKUP(A6179,'Município e Sexo'!$A$2:$I$11321,7,FALSE)</f>
        <v>MASCULINO</v>
      </c>
    </row>
    <row r="6180" spans="1:11" ht="15" customHeight="1" thickBot="1" x14ac:dyDescent="0.25">
      <c r="A6180" t="str">
        <f>CONCATENATE(B6180,C6180,D6180,G6180,E6180,I6180)</f>
        <v>182019HOMICIDIO241</v>
      </c>
      <c r="B6180" s="4">
        <v>1</v>
      </c>
      <c r="C6180" s="5">
        <v>8</v>
      </c>
      <c r="D6180" s="4">
        <v>2019</v>
      </c>
      <c r="E6180" s="4">
        <v>24</v>
      </c>
      <c r="F6180" s="4" t="s">
        <v>210</v>
      </c>
      <c r="G6180" s="4" t="s">
        <v>12</v>
      </c>
      <c r="H6180" s="4" t="s">
        <v>211</v>
      </c>
      <c r="I6180" s="4">
        <v>1</v>
      </c>
      <c r="J6180" t="str">
        <f>VLOOKUP(A6180,'Município e Sexo'!$A$2:$I$11321,5,FALSE)</f>
        <v>OLINDA</v>
      </c>
      <c r="K6180" t="str">
        <f>VLOOKUP(A6180,'Município e Sexo'!$A$2:$I$11321,7,FALSE)</f>
        <v>FEMININO</v>
      </c>
    </row>
    <row r="6181" spans="1:11" ht="15" customHeight="1" thickBot="1" x14ac:dyDescent="0.25">
      <c r="A6181" t="str">
        <f>CONCATENATE(B6181,C6181,D6181,G6181,E6181,I6181)</f>
        <v>182019HOMICIDIO741</v>
      </c>
      <c r="B6181" s="4">
        <v>1</v>
      </c>
      <c r="C6181" s="5">
        <v>8</v>
      </c>
      <c r="D6181" s="4">
        <v>2019</v>
      </c>
      <c r="E6181" s="4">
        <v>74</v>
      </c>
      <c r="F6181" s="4" t="s">
        <v>210</v>
      </c>
      <c r="G6181" s="4" t="s">
        <v>12</v>
      </c>
      <c r="H6181" s="4" t="s">
        <v>212</v>
      </c>
      <c r="I6181" s="4">
        <v>1</v>
      </c>
      <c r="J6181" t="str">
        <f>VLOOKUP(A6181,'Município e Sexo'!$A$2:$I$11321,5,FALSE)</f>
        <v>SAO BENTO DO UNA</v>
      </c>
      <c r="K6181" t="str">
        <f>VLOOKUP(A6181,'Município e Sexo'!$A$2:$I$11321,7,FALSE)</f>
        <v>MASCULINO</v>
      </c>
    </row>
    <row r="6182" spans="1:11" ht="15" customHeight="1" thickBot="1" x14ac:dyDescent="0.25">
      <c r="A6182" t="str">
        <f>CONCATENATE(B6182,C6182,D6182,G6182,E6182,I6182)</f>
        <v>182019HOMICIDIO171</v>
      </c>
      <c r="B6182" s="4">
        <v>1</v>
      </c>
      <c r="C6182" s="5">
        <v>8</v>
      </c>
      <c r="D6182" s="4">
        <v>2019</v>
      </c>
      <c r="E6182" s="4">
        <v>17</v>
      </c>
      <c r="F6182" s="4" t="s">
        <v>210</v>
      </c>
      <c r="G6182" s="4" t="s">
        <v>12</v>
      </c>
      <c r="H6182" s="4" t="s">
        <v>212</v>
      </c>
      <c r="I6182" s="4">
        <v>1</v>
      </c>
      <c r="J6182" t="str">
        <f>VLOOKUP(A6182,'Município e Sexo'!$A$2:$I$11321,5,FALSE)</f>
        <v>PAULISTA</v>
      </c>
      <c r="K6182" t="str">
        <f>VLOOKUP(A6182,'Município e Sexo'!$A$2:$I$11321,7,FALSE)</f>
        <v>MASCULINO</v>
      </c>
    </row>
    <row r="6183" spans="1:11" ht="15" customHeight="1" thickBot="1" x14ac:dyDescent="0.25">
      <c r="A6183" t="str">
        <f>CONCATENATE(B6183,C6183,D6183,G6183,E6183,I6183)</f>
        <v>182019HOMICIDIO231</v>
      </c>
      <c r="B6183" s="4">
        <v>1</v>
      </c>
      <c r="C6183" s="5">
        <v>8</v>
      </c>
      <c r="D6183" s="4">
        <v>2019</v>
      </c>
      <c r="E6183" s="4">
        <v>23</v>
      </c>
      <c r="F6183" s="4" t="s">
        <v>210</v>
      </c>
      <c r="G6183" s="4" t="s">
        <v>12</v>
      </c>
      <c r="H6183" s="4" t="s">
        <v>211</v>
      </c>
      <c r="I6183" s="4">
        <v>1</v>
      </c>
      <c r="J6183" t="str">
        <f>VLOOKUP(A6183,'Município e Sexo'!$A$2:$I$11321,5,FALSE)</f>
        <v>RECIFE</v>
      </c>
      <c r="K6183" t="str">
        <f>VLOOKUP(A6183,'Município e Sexo'!$A$2:$I$11321,7,FALSE)</f>
        <v>MASCULINO</v>
      </c>
    </row>
    <row r="6184" spans="1:11" ht="15" customHeight="1" thickBot="1" x14ac:dyDescent="0.25">
      <c r="A6184" t="str">
        <f>CONCATENATE(B6184,C6184,D6184,G6184,E6184,I6184)</f>
        <v>182019HOMICIDIO251</v>
      </c>
      <c r="B6184" s="4">
        <v>1</v>
      </c>
      <c r="C6184" s="5">
        <v>8</v>
      </c>
      <c r="D6184" s="4">
        <v>2019</v>
      </c>
      <c r="E6184" s="4">
        <v>25</v>
      </c>
      <c r="F6184" s="4" t="s">
        <v>210</v>
      </c>
      <c r="G6184" s="4" t="s">
        <v>12</v>
      </c>
      <c r="H6184" s="4" t="s">
        <v>211</v>
      </c>
      <c r="I6184" s="4">
        <v>1</v>
      </c>
      <c r="J6184" t="str">
        <f>VLOOKUP(A6184,'Município e Sexo'!$A$2:$I$11321,5,FALSE)</f>
        <v>RECIFE</v>
      </c>
      <c r="K6184" t="str">
        <f>VLOOKUP(A6184,'Município e Sexo'!$A$2:$I$11321,7,FALSE)</f>
        <v>MASCULINO</v>
      </c>
    </row>
    <row r="6185" spans="1:11" ht="15" customHeight="1" thickBot="1" x14ac:dyDescent="0.25">
      <c r="A6185" t="str">
        <f>CONCATENATE(B6185,C6185,D6185,G6185,E6185,I6185)</f>
        <v>282019LATROCINIO381</v>
      </c>
      <c r="B6185" s="4">
        <v>2</v>
      </c>
      <c r="C6185" s="5">
        <v>8</v>
      </c>
      <c r="D6185" s="4">
        <v>2019</v>
      </c>
      <c r="E6185" s="4">
        <v>38</v>
      </c>
      <c r="F6185" s="4" t="s">
        <v>210</v>
      </c>
      <c r="G6185" s="4" t="s">
        <v>33</v>
      </c>
      <c r="H6185" s="4" t="s">
        <v>215</v>
      </c>
      <c r="I6185" s="4">
        <v>1</v>
      </c>
      <c r="J6185" t="str">
        <f>VLOOKUP(A6185,'Município e Sexo'!$A$2:$I$11321,5,FALSE)</f>
        <v>GRAVATA</v>
      </c>
      <c r="K6185" t="str">
        <f>VLOOKUP(A6185,'Município e Sexo'!$A$2:$I$11321,7,FALSE)</f>
        <v>MASCULINO</v>
      </c>
    </row>
    <row r="6186" spans="1:11" ht="15" customHeight="1" thickBot="1" x14ac:dyDescent="0.25">
      <c r="A6186" t="str">
        <f>CONCATENATE(B6186,C6186,D6186,G6186,E6186,I6186)</f>
        <v>282019HOMICIDIO191</v>
      </c>
      <c r="B6186" s="4">
        <v>2</v>
      </c>
      <c r="C6186" s="5">
        <v>8</v>
      </c>
      <c r="D6186" s="4">
        <v>2019</v>
      </c>
      <c r="E6186" s="4">
        <v>19</v>
      </c>
      <c r="F6186" s="4" t="s">
        <v>210</v>
      </c>
      <c r="G6186" s="4" t="s">
        <v>12</v>
      </c>
      <c r="H6186" s="4" t="s">
        <v>211</v>
      </c>
      <c r="I6186" s="4">
        <v>1</v>
      </c>
      <c r="J6186" t="str">
        <f>VLOOKUP(A6186,'Município e Sexo'!$A$2:$I$11321,5,FALSE)</f>
        <v>AMARAJI</v>
      </c>
      <c r="K6186" t="str">
        <f>VLOOKUP(A6186,'Município e Sexo'!$A$2:$I$11321,7,FALSE)</f>
        <v>MASCULINO</v>
      </c>
    </row>
    <row r="6187" spans="1:11" ht="15" customHeight="1" thickBot="1" x14ac:dyDescent="0.25">
      <c r="A6187" t="str">
        <f>CONCATENATE(B6187,C6187,D6187,G6187,E6187,I6187)</f>
        <v>282019HOMICIDIO451</v>
      </c>
      <c r="B6187" s="4">
        <v>2</v>
      </c>
      <c r="C6187" s="5">
        <v>8</v>
      </c>
      <c r="D6187" s="4">
        <v>2019</v>
      </c>
      <c r="E6187" s="4">
        <v>45</v>
      </c>
      <c r="F6187" s="4" t="s">
        <v>210</v>
      </c>
      <c r="G6187" s="4" t="s">
        <v>12</v>
      </c>
      <c r="H6187" s="4" t="s">
        <v>217</v>
      </c>
      <c r="I6187" s="4">
        <v>1</v>
      </c>
      <c r="J6187" t="str">
        <f>VLOOKUP(A6187,'Município e Sexo'!$A$2:$I$11321,5,FALSE)</f>
        <v>RECIFE</v>
      </c>
      <c r="K6187" t="str">
        <f>VLOOKUP(A6187,'Município e Sexo'!$A$2:$I$11321,7,FALSE)</f>
        <v>MASCULINO</v>
      </c>
    </row>
    <row r="6188" spans="1:11" ht="15" customHeight="1" thickBot="1" x14ac:dyDescent="0.25">
      <c r="A6188" t="str">
        <f>CONCATENATE(B6188,C6188,D6188,G6188,E6188,I6188)</f>
        <v>282019HOMICIDIO41</v>
      </c>
      <c r="B6188" s="4">
        <v>2</v>
      </c>
      <c r="C6188" s="5">
        <v>8</v>
      </c>
      <c r="D6188" s="4">
        <v>2019</v>
      </c>
      <c r="E6188" s="4">
        <v>4</v>
      </c>
      <c r="F6188" s="4" t="s">
        <v>216</v>
      </c>
      <c r="G6188" s="4" t="s">
        <v>12</v>
      </c>
      <c r="H6188" s="4" t="s">
        <v>218</v>
      </c>
      <c r="I6188" s="4">
        <v>1</v>
      </c>
      <c r="J6188" t="str">
        <f>VLOOKUP(A6188,'Município e Sexo'!$A$2:$I$11321,5,FALSE)</f>
        <v>ARCOVERDE</v>
      </c>
      <c r="K6188" t="str">
        <f>VLOOKUP(A6188,'Município e Sexo'!$A$2:$I$11321,7,FALSE)</f>
        <v>MASCULINO</v>
      </c>
    </row>
    <row r="6189" spans="1:11" ht="15" customHeight="1" thickBot="1" x14ac:dyDescent="0.25">
      <c r="A6189" t="str">
        <f>CONCATENATE(B6189,C6189,D6189,G6189,E6189,I6189)</f>
        <v>282019HOMICIDIO151</v>
      </c>
      <c r="B6189" s="4">
        <v>2</v>
      </c>
      <c r="C6189" s="5">
        <v>8</v>
      </c>
      <c r="D6189" s="4">
        <v>2019</v>
      </c>
      <c r="E6189" s="4">
        <v>15</v>
      </c>
      <c r="F6189" s="4" t="s">
        <v>210</v>
      </c>
      <c r="G6189" s="4" t="s">
        <v>12</v>
      </c>
      <c r="H6189" s="4" t="s">
        <v>211</v>
      </c>
      <c r="I6189" s="4">
        <v>1</v>
      </c>
      <c r="J6189" t="str">
        <f>VLOOKUP(A6189,'Município e Sexo'!$A$2:$I$11321,5,FALSE)</f>
        <v>BEZERROS</v>
      </c>
      <c r="K6189" t="str">
        <f>VLOOKUP(A6189,'Município e Sexo'!$A$2:$I$11321,7,FALSE)</f>
        <v>MASCULINO</v>
      </c>
    </row>
    <row r="6190" spans="1:11" ht="15" customHeight="1" thickBot="1" x14ac:dyDescent="0.25">
      <c r="A6190" t="str">
        <f>CONCATENATE(B6190,C6190,D6190,G6190,E6190,I6190)</f>
        <v>282019HOMICIDIO171</v>
      </c>
      <c r="B6190" s="4">
        <v>2</v>
      </c>
      <c r="C6190" s="5">
        <v>8</v>
      </c>
      <c r="D6190" s="4">
        <v>2019</v>
      </c>
      <c r="E6190" s="4">
        <v>17</v>
      </c>
      <c r="F6190" s="4" t="s">
        <v>210</v>
      </c>
      <c r="G6190" s="4" t="s">
        <v>12</v>
      </c>
      <c r="H6190" s="4" t="s">
        <v>211</v>
      </c>
      <c r="I6190" s="4">
        <v>1</v>
      </c>
      <c r="J6190" t="str">
        <f>VLOOKUP(A6190,'Município e Sexo'!$A$2:$I$11321,5,FALSE)</f>
        <v>CABO DE SANTO AGOSTINHO</v>
      </c>
      <c r="K6190" t="str">
        <f>VLOOKUP(A6190,'Município e Sexo'!$A$2:$I$11321,7,FALSE)</f>
        <v>MASCULINO</v>
      </c>
    </row>
    <row r="6191" spans="1:11" ht="15" customHeight="1" thickBot="1" x14ac:dyDescent="0.25">
      <c r="A6191" t="str">
        <f>CONCATENATE(B6191,C6191,D6191,G6191,E6191,I6191)</f>
        <v>282019HOMICIDIO311</v>
      </c>
      <c r="B6191" s="4">
        <v>2</v>
      </c>
      <c r="C6191" s="5">
        <v>8</v>
      </c>
      <c r="D6191" s="4">
        <v>2019</v>
      </c>
      <c r="E6191" s="4">
        <v>31</v>
      </c>
      <c r="F6191" s="4" t="s">
        <v>210</v>
      </c>
      <c r="G6191" s="4" t="s">
        <v>12</v>
      </c>
      <c r="H6191" s="4" t="s">
        <v>212</v>
      </c>
      <c r="I6191" s="4">
        <v>1</v>
      </c>
      <c r="J6191" t="str">
        <f>VLOOKUP(A6191,'Município e Sexo'!$A$2:$I$11321,5,FALSE)</f>
        <v>ESCADA</v>
      </c>
      <c r="K6191" t="str">
        <f>VLOOKUP(A6191,'Município e Sexo'!$A$2:$I$11321,7,FALSE)</f>
        <v>MASCULINO</v>
      </c>
    </row>
    <row r="6192" spans="1:11" ht="15" customHeight="1" thickBot="1" x14ac:dyDescent="0.25">
      <c r="A6192" t="str">
        <f>CONCATENATE(B6192,C6192,D6192,G6192,E6192,I6192)</f>
        <v>282019FEMINICIDIO321</v>
      </c>
      <c r="B6192" s="4">
        <v>2</v>
      </c>
      <c r="C6192" s="5">
        <v>8</v>
      </c>
      <c r="D6192" s="4">
        <v>2019</v>
      </c>
      <c r="E6192" s="4">
        <v>32</v>
      </c>
      <c r="F6192" s="4" t="s">
        <v>210</v>
      </c>
      <c r="G6192" s="4" t="s">
        <v>29</v>
      </c>
      <c r="H6192" s="4" t="s">
        <v>29</v>
      </c>
      <c r="I6192" s="4">
        <v>1</v>
      </c>
      <c r="J6192" t="str">
        <f>VLOOKUP(A6192,'Município e Sexo'!$A$2:$I$11321,5,FALSE)</f>
        <v>LIMOEIRO</v>
      </c>
      <c r="K6192" t="str">
        <f>VLOOKUP(A6192,'Município e Sexo'!$A$2:$I$11321,7,FALSE)</f>
        <v>FEMININO</v>
      </c>
    </row>
    <row r="6193" spans="1:11" ht="15" customHeight="1" thickBot="1" x14ac:dyDescent="0.25">
      <c r="A6193" t="str">
        <f>CONCATENATE(B6193,C6193,D6193,G6193,E6193,I6193)</f>
        <v>282019HOMICIDIO151</v>
      </c>
      <c r="B6193" s="4">
        <v>2</v>
      </c>
      <c r="C6193" s="5">
        <v>8</v>
      </c>
      <c r="D6193" s="4">
        <v>2019</v>
      </c>
      <c r="E6193" s="4">
        <v>15</v>
      </c>
      <c r="F6193" s="4" t="s">
        <v>210</v>
      </c>
      <c r="G6193" s="4" t="s">
        <v>12</v>
      </c>
      <c r="H6193" s="4" t="s">
        <v>211</v>
      </c>
      <c r="I6193" s="4">
        <v>1</v>
      </c>
      <c r="J6193" t="str">
        <f>VLOOKUP(A6193,'Município e Sexo'!$A$2:$I$11321,5,FALSE)</f>
        <v>BEZERROS</v>
      </c>
      <c r="K6193" t="str">
        <f>VLOOKUP(A6193,'Município e Sexo'!$A$2:$I$11321,7,FALSE)</f>
        <v>MASCULINO</v>
      </c>
    </row>
    <row r="6194" spans="1:11" ht="15" customHeight="1" thickBot="1" x14ac:dyDescent="0.25">
      <c r="A6194" t="str">
        <f>CONCATENATE(B6194,C6194,D6194,G6194,E6194,I6194)</f>
        <v>282019HOMICIDIO191</v>
      </c>
      <c r="B6194" s="4">
        <v>2</v>
      </c>
      <c r="C6194" s="5">
        <v>8</v>
      </c>
      <c r="D6194" s="4">
        <v>2019</v>
      </c>
      <c r="E6194" s="4">
        <v>19</v>
      </c>
      <c r="F6194" s="4" t="s">
        <v>210</v>
      </c>
      <c r="G6194" s="4" t="s">
        <v>12</v>
      </c>
      <c r="H6194" s="4" t="s">
        <v>212</v>
      </c>
      <c r="I6194" s="4">
        <v>1</v>
      </c>
      <c r="J6194" t="str">
        <f>VLOOKUP(A6194,'Município e Sexo'!$A$2:$I$11321,5,FALSE)</f>
        <v>AMARAJI</v>
      </c>
      <c r="K6194" t="str">
        <f>VLOOKUP(A6194,'Município e Sexo'!$A$2:$I$11321,7,FALSE)</f>
        <v>MASCULINO</v>
      </c>
    </row>
    <row r="6195" spans="1:11" ht="15" customHeight="1" thickBot="1" x14ac:dyDescent="0.25">
      <c r="A6195" t="str">
        <f>CONCATENATE(B6195,C6195,D6195,G6195,E6195,I6195)</f>
        <v>282019HOMICIDIO281</v>
      </c>
      <c r="B6195" s="4">
        <v>2</v>
      </c>
      <c r="C6195" s="5">
        <v>8</v>
      </c>
      <c r="D6195" s="4">
        <v>2019</v>
      </c>
      <c r="E6195" s="4">
        <v>28</v>
      </c>
      <c r="F6195" s="4" t="s">
        <v>210</v>
      </c>
      <c r="G6195" s="4" t="s">
        <v>12</v>
      </c>
      <c r="H6195" s="4" t="s">
        <v>211</v>
      </c>
      <c r="I6195" s="4">
        <v>1</v>
      </c>
      <c r="J6195" t="str">
        <f>VLOOKUP(A6195,'Município e Sexo'!$A$2:$I$11321,5,FALSE)</f>
        <v>CHA DE ALEGRIA</v>
      </c>
      <c r="K6195" t="str">
        <f>VLOOKUP(A6195,'Município e Sexo'!$A$2:$I$11321,7,FALSE)</f>
        <v>MASCULINO</v>
      </c>
    </row>
    <row r="6196" spans="1:11" ht="15" customHeight="1" thickBot="1" x14ac:dyDescent="0.25">
      <c r="A6196" t="str">
        <f>CONCATENATE(B6196,C6196,D6196,G6196,E6196,I6196)</f>
        <v>382019HOMICIDIO511</v>
      </c>
      <c r="B6196" s="4">
        <v>3</v>
      </c>
      <c r="C6196" s="5">
        <v>8</v>
      </c>
      <c r="D6196" s="4">
        <v>2019</v>
      </c>
      <c r="E6196" s="4">
        <v>51</v>
      </c>
      <c r="F6196" s="4" t="s">
        <v>216</v>
      </c>
      <c r="G6196" s="4" t="s">
        <v>12</v>
      </c>
      <c r="H6196" s="4" t="s">
        <v>211</v>
      </c>
      <c r="I6196" s="4">
        <v>1</v>
      </c>
      <c r="J6196" t="str">
        <f>VLOOKUP(A6196,'Município e Sexo'!$A$2:$I$11321,5,FALSE)</f>
        <v>RECIFE</v>
      </c>
      <c r="K6196" t="str">
        <f>VLOOKUP(A6196,'Município e Sexo'!$A$2:$I$11321,7,FALSE)</f>
        <v>FEMININO</v>
      </c>
    </row>
    <row r="6197" spans="1:11" ht="15" customHeight="1" thickBot="1" x14ac:dyDescent="0.25">
      <c r="A6197" t="str">
        <f>CONCATENATE(B6197,C6197,D6197,G6197,E6197,I6197)</f>
        <v>382019HOMICIDIO161</v>
      </c>
      <c r="B6197" s="4">
        <v>3</v>
      </c>
      <c r="C6197" s="5">
        <v>8</v>
      </c>
      <c r="D6197" s="4">
        <v>2019</v>
      </c>
      <c r="E6197" s="4">
        <v>16</v>
      </c>
      <c r="F6197" s="4" t="s">
        <v>210</v>
      </c>
      <c r="G6197" s="4" t="s">
        <v>12</v>
      </c>
      <c r="H6197" s="4" t="s">
        <v>211</v>
      </c>
      <c r="I6197" s="4">
        <v>1</v>
      </c>
      <c r="J6197" t="str">
        <f>VLOOKUP(A6197,'Município e Sexo'!$A$2:$I$11321,5,FALSE)</f>
        <v>RECIFE</v>
      </c>
      <c r="K6197" t="str">
        <f>VLOOKUP(A6197,'Município e Sexo'!$A$2:$I$11321,7,FALSE)</f>
        <v>MASCULINO</v>
      </c>
    </row>
    <row r="6198" spans="1:11" ht="15" customHeight="1" thickBot="1" x14ac:dyDescent="0.25">
      <c r="A6198" t="str">
        <f>CONCATENATE(B6198,C6198,D6198,G6198,E6198,I6198)</f>
        <v>382019HOMICIDIO201</v>
      </c>
      <c r="B6198" s="4">
        <v>3</v>
      </c>
      <c r="C6198" s="5">
        <v>8</v>
      </c>
      <c r="D6198" s="4">
        <v>2019</v>
      </c>
      <c r="E6198" s="4">
        <v>20</v>
      </c>
      <c r="F6198" s="4" t="s">
        <v>210</v>
      </c>
      <c r="G6198" s="4" t="s">
        <v>12</v>
      </c>
      <c r="H6198" s="4" t="s">
        <v>211</v>
      </c>
      <c r="I6198" s="4">
        <v>1</v>
      </c>
      <c r="J6198" t="str">
        <f>VLOOKUP(A6198,'Município e Sexo'!$A$2:$I$11321,5,FALSE)</f>
        <v>POMBOS</v>
      </c>
      <c r="K6198" t="str">
        <f>VLOOKUP(A6198,'Município e Sexo'!$A$2:$I$11321,7,FALSE)</f>
        <v>MASCULINO</v>
      </c>
    </row>
    <row r="6199" spans="1:11" ht="15" customHeight="1" thickBot="1" x14ac:dyDescent="0.25">
      <c r="A6199" t="str">
        <f>CONCATENATE(B6199,C6199,D6199,G6199,E6199,I6199)</f>
        <v>382019HOMICIDIO241</v>
      </c>
      <c r="B6199" s="4">
        <v>3</v>
      </c>
      <c r="C6199" s="5">
        <v>8</v>
      </c>
      <c r="D6199" s="4">
        <v>2019</v>
      </c>
      <c r="E6199" s="4">
        <v>24</v>
      </c>
      <c r="F6199" s="4" t="s">
        <v>214</v>
      </c>
      <c r="G6199" s="4" t="s">
        <v>12</v>
      </c>
      <c r="H6199" s="4" t="s">
        <v>211</v>
      </c>
      <c r="I6199" s="4">
        <v>1</v>
      </c>
      <c r="J6199" t="str">
        <f>VLOOKUP(A6199,'Município e Sexo'!$A$2:$I$11321,5,FALSE)</f>
        <v>JABOATAO DOS GUARARAPES</v>
      </c>
      <c r="K6199" t="str">
        <f>VLOOKUP(A6199,'Município e Sexo'!$A$2:$I$11321,7,FALSE)</f>
        <v>MASCULINO</v>
      </c>
    </row>
    <row r="6200" spans="1:11" ht="15" customHeight="1" thickBot="1" x14ac:dyDescent="0.25">
      <c r="A6200" t="str">
        <f>CONCATENATE(B6200,C6200,D6200,G6200,E6200,I6200)</f>
        <v>382019HOMICIDIO271</v>
      </c>
      <c r="B6200" s="4">
        <v>3</v>
      </c>
      <c r="C6200" s="5">
        <v>8</v>
      </c>
      <c r="D6200" s="4">
        <v>2019</v>
      </c>
      <c r="E6200" s="4">
        <v>27</v>
      </c>
      <c r="F6200" s="4" t="s">
        <v>210</v>
      </c>
      <c r="G6200" s="4" t="s">
        <v>12</v>
      </c>
      <c r="H6200" s="4" t="s">
        <v>211</v>
      </c>
      <c r="I6200" s="4">
        <v>1</v>
      </c>
      <c r="J6200" t="str">
        <f>VLOOKUP(A6200,'Município e Sexo'!$A$2:$I$11321,5,FALSE)</f>
        <v>INAJA</v>
      </c>
      <c r="K6200" t="str">
        <f>VLOOKUP(A6200,'Município e Sexo'!$A$2:$I$11321,7,FALSE)</f>
        <v>MASCULINO</v>
      </c>
    </row>
    <row r="6201" spans="1:11" ht="15" customHeight="1" thickBot="1" x14ac:dyDescent="0.25">
      <c r="A6201" t="str">
        <f>CONCATENATE(B6201,C6201,D6201,G6201,E6201,I6201)</f>
        <v>382019HOMICIDIO401</v>
      </c>
      <c r="B6201" s="4">
        <v>3</v>
      </c>
      <c r="C6201" s="5">
        <v>8</v>
      </c>
      <c r="D6201" s="4">
        <v>2019</v>
      </c>
      <c r="E6201" s="4">
        <v>40</v>
      </c>
      <c r="F6201" s="4" t="s">
        <v>210</v>
      </c>
      <c r="G6201" s="4" t="s">
        <v>12</v>
      </c>
      <c r="H6201" s="4" t="s">
        <v>212</v>
      </c>
      <c r="I6201" s="4">
        <v>1</v>
      </c>
      <c r="J6201" t="str">
        <f>VLOOKUP(A6201,'Município e Sexo'!$A$2:$I$11321,5,FALSE)</f>
        <v>PALMARES</v>
      </c>
      <c r="K6201" t="str">
        <f>VLOOKUP(A6201,'Município e Sexo'!$A$2:$I$11321,7,FALSE)</f>
        <v>MASCULINO</v>
      </c>
    </row>
    <row r="6202" spans="1:11" ht="15" customHeight="1" thickBot="1" x14ac:dyDescent="0.25">
      <c r="A6202" t="str">
        <f>CONCATENATE(B6202,C6202,D6202,G6202,E6202,I6202)</f>
        <v>382019FEMINICIDIO211</v>
      </c>
      <c r="B6202" s="4">
        <v>3</v>
      </c>
      <c r="C6202" s="5">
        <v>8</v>
      </c>
      <c r="D6202" s="4">
        <v>2019</v>
      </c>
      <c r="E6202" s="4">
        <v>21</v>
      </c>
      <c r="F6202" s="4" t="s">
        <v>210</v>
      </c>
      <c r="G6202" s="4" t="s">
        <v>29</v>
      </c>
      <c r="H6202" s="4" t="s">
        <v>29</v>
      </c>
      <c r="I6202" s="4">
        <v>1</v>
      </c>
      <c r="J6202" t="str">
        <f>VLOOKUP(A6202,'Município e Sexo'!$A$2:$I$11321,5,FALSE)</f>
        <v>AFRANIO</v>
      </c>
      <c r="K6202" t="str">
        <f>VLOOKUP(A6202,'Município e Sexo'!$A$2:$I$11321,7,FALSE)</f>
        <v>FEMININO</v>
      </c>
    </row>
    <row r="6203" spans="1:11" ht="15" customHeight="1" thickBot="1" x14ac:dyDescent="0.25">
      <c r="A6203" t="str">
        <f>CONCATENATE(B6203,C6203,D6203,G6203,E6203,I6203)</f>
        <v>382019HOMICIDIO271</v>
      </c>
      <c r="B6203" s="4">
        <v>3</v>
      </c>
      <c r="C6203" s="5">
        <v>8</v>
      </c>
      <c r="D6203" s="4">
        <v>2019</v>
      </c>
      <c r="E6203" s="4">
        <v>27</v>
      </c>
      <c r="F6203" s="4" t="s">
        <v>210</v>
      </c>
      <c r="G6203" s="4" t="s">
        <v>12</v>
      </c>
      <c r="H6203" s="4" t="s">
        <v>212</v>
      </c>
      <c r="I6203" s="4">
        <v>1</v>
      </c>
      <c r="J6203" t="str">
        <f>VLOOKUP(A6203,'Município e Sexo'!$A$2:$I$11321,5,FALSE)</f>
        <v>INAJA</v>
      </c>
      <c r="K6203" t="str">
        <f>VLOOKUP(A6203,'Município e Sexo'!$A$2:$I$11321,7,FALSE)</f>
        <v>MASCULINO</v>
      </c>
    </row>
    <row r="6204" spans="1:11" ht="15" customHeight="1" thickBot="1" x14ac:dyDescent="0.25">
      <c r="A6204" t="str">
        <f>CONCATENATE(B6204,C6204,D6204,G6204,E6204,I6204)</f>
        <v>382019HOMICIDIO341</v>
      </c>
      <c r="B6204" s="4">
        <v>3</v>
      </c>
      <c r="C6204" s="5">
        <v>8</v>
      </c>
      <c r="D6204" s="4">
        <v>2019</v>
      </c>
      <c r="E6204" s="4">
        <v>34</v>
      </c>
      <c r="F6204" s="4" t="s">
        <v>214</v>
      </c>
      <c r="G6204" s="4" t="s">
        <v>12</v>
      </c>
      <c r="H6204" s="4" t="s">
        <v>211</v>
      </c>
      <c r="I6204" s="4">
        <v>1</v>
      </c>
      <c r="J6204" t="str">
        <f>VLOOKUP(A6204,'Município e Sexo'!$A$2:$I$11321,5,FALSE)</f>
        <v>RECIFE</v>
      </c>
      <c r="K6204" t="str">
        <f>VLOOKUP(A6204,'Município e Sexo'!$A$2:$I$11321,7,FALSE)</f>
        <v>MASCULINO</v>
      </c>
    </row>
    <row r="6205" spans="1:11" ht="15" customHeight="1" thickBot="1" x14ac:dyDescent="0.25">
      <c r="A6205" t="str">
        <f>CONCATENATE(B6205,C6205,D6205,G6205,E6205,I6205)</f>
        <v>482019HOMICIDIO161</v>
      </c>
      <c r="B6205" s="4">
        <v>4</v>
      </c>
      <c r="C6205" s="5">
        <v>8</v>
      </c>
      <c r="D6205" s="4">
        <v>2019</v>
      </c>
      <c r="E6205" s="4">
        <v>16</v>
      </c>
      <c r="F6205" s="4" t="s">
        <v>210</v>
      </c>
      <c r="G6205" s="4" t="s">
        <v>12</v>
      </c>
      <c r="H6205" s="4" t="s">
        <v>211</v>
      </c>
      <c r="I6205" s="4">
        <v>1</v>
      </c>
      <c r="J6205" t="str">
        <f>VLOOKUP(A6205,'Município e Sexo'!$A$2:$I$11321,5,FALSE)</f>
        <v>BELO JARDIM</v>
      </c>
      <c r="K6205" t="str">
        <f>VLOOKUP(A6205,'Município e Sexo'!$A$2:$I$11321,7,FALSE)</f>
        <v>MASCULINO</v>
      </c>
    </row>
    <row r="6206" spans="1:11" ht="15" customHeight="1" thickBot="1" x14ac:dyDescent="0.25">
      <c r="A6206" t="str">
        <f>CONCATENATE(B6206,C6206,D6206,G6206,E6206,I6206)</f>
        <v>482019HOMICIDIO231</v>
      </c>
      <c r="B6206" s="4">
        <v>4</v>
      </c>
      <c r="C6206" s="5">
        <v>8</v>
      </c>
      <c r="D6206" s="4">
        <v>2019</v>
      </c>
      <c r="E6206" s="4">
        <v>23</v>
      </c>
      <c r="F6206" s="4" t="s">
        <v>210</v>
      </c>
      <c r="G6206" s="4" t="s">
        <v>12</v>
      </c>
      <c r="H6206" s="4" t="s">
        <v>211</v>
      </c>
      <c r="I6206" s="4">
        <v>1</v>
      </c>
      <c r="J6206" t="str">
        <f>VLOOKUP(A6206,'Município e Sexo'!$A$2:$I$11321,5,FALSE)</f>
        <v>JABOATAO DOS GUARARAPES</v>
      </c>
      <c r="K6206" t="str">
        <f>VLOOKUP(A6206,'Município e Sexo'!$A$2:$I$11321,7,FALSE)</f>
        <v>MASCULINO</v>
      </c>
    </row>
    <row r="6207" spans="1:11" ht="15" customHeight="1" thickBot="1" x14ac:dyDescent="0.25">
      <c r="A6207" t="str">
        <f>CONCATENATE(B6207,C6207,D6207,G6207,E6207,I6207)</f>
        <v>482019HOMICIDIO241</v>
      </c>
      <c r="B6207" s="4">
        <v>4</v>
      </c>
      <c r="C6207" s="5">
        <v>8</v>
      </c>
      <c r="D6207" s="4">
        <v>2019</v>
      </c>
      <c r="E6207" s="4">
        <v>24</v>
      </c>
      <c r="F6207" s="4" t="s">
        <v>210</v>
      </c>
      <c r="G6207" s="4" t="s">
        <v>12</v>
      </c>
      <c r="H6207" s="4" t="s">
        <v>212</v>
      </c>
      <c r="I6207" s="4">
        <v>1</v>
      </c>
      <c r="J6207" t="str">
        <f>VLOOKUP(A6207,'Município e Sexo'!$A$2:$I$11321,5,FALSE)</f>
        <v>ALIANCA</v>
      </c>
      <c r="K6207" t="str">
        <f>VLOOKUP(A6207,'Município e Sexo'!$A$2:$I$11321,7,FALSE)</f>
        <v>MASCULINO</v>
      </c>
    </row>
    <row r="6208" spans="1:11" ht="15" customHeight="1" thickBot="1" x14ac:dyDescent="0.25">
      <c r="A6208" t="str">
        <f>CONCATENATE(B6208,C6208,D6208,G6208,E6208,I6208)</f>
        <v>482019HOMICIDIO291</v>
      </c>
      <c r="B6208" s="4">
        <v>4</v>
      </c>
      <c r="C6208" s="5">
        <v>8</v>
      </c>
      <c r="D6208" s="4">
        <v>2019</v>
      </c>
      <c r="E6208" s="4">
        <v>29</v>
      </c>
      <c r="F6208" s="4" t="s">
        <v>210</v>
      </c>
      <c r="G6208" s="4" t="s">
        <v>12</v>
      </c>
      <c r="H6208" s="4" t="s">
        <v>211</v>
      </c>
      <c r="I6208" s="4">
        <v>1</v>
      </c>
      <c r="J6208" t="str">
        <f>VLOOKUP(A6208,'Município e Sexo'!$A$2:$I$11321,5,FALSE)</f>
        <v>OLINDA</v>
      </c>
      <c r="K6208" t="str">
        <f>VLOOKUP(A6208,'Município e Sexo'!$A$2:$I$11321,7,FALSE)</f>
        <v>MASCULINO</v>
      </c>
    </row>
    <row r="6209" spans="1:11" ht="15" customHeight="1" thickBot="1" x14ac:dyDescent="0.25">
      <c r="A6209" t="str">
        <f>CONCATENATE(B6209,C6209,D6209,G6209,E6209,I6209)</f>
        <v>482019HOMICIDIO361</v>
      </c>
      <c r="B6209" s="4">
        <v>4</v>
      </c>
      <c r="C6209" s="5">
        <v>8</v>
      </c>
      <c r="D6209" s="4">
        <v>2019</v>
      </c>
      <c r="E6209" s="4">
        <v>36</v>
      </c>
      <c r="F6209" s="4" t="s">
        <v>210</v>
      </c>
      <c r="G6209" s="4" t="s">
        <v>12</v>
      </c>
      <c r="H6209" s="4" t="s">
        <v>212</v>
      </c>
      <c r="I6209" s="4">
        <v>1</v>
      </c>
      <c r="J6209" t="str">
        <f>VLOOKUP(A6209,'Município e Sexo'!$A$2:$I$11321,5,FALSE)</f>
        <v>OLINDA</v>
      </c>
      <c r="K6209" t="str">
        <f>VLOOKUP(A6209,'Município e Sexo'!$A$2:$I$11321,7,FALSE)</f>
        <v>MASCULINO</v>
      </c>
    </row>
    <row r="6210" spans="1:11" ht="15" customHeight="1" thickBot="1" x14ac:dyDescent="0.25">
      <c r="A6210" t="str">
        <f>CONCATENATE(B6210,C6210,D6210,G6210,E6210,I6210)</f>
        <v>482019HOMICIDIO221</v>
      </c>
      <c r="B6210" s="4">
        <v>4</v>
      </c>
      <c r="C6210" s="5">
        <v>8</v>
      </c>
      <c r="D6210" s="4">
        <v>2019</v>
      </c>
      <c r="E6210" s="4">
        <v>22</v>
      </c>
      <c r="F6210" s="4" t="s">
        <v>210</v>
      </c>
      <c r="G6210" s="4" t="s">
        <v>12</v>
      </c>
      <c r="H6210" s="4" t="s">
        <v>211</v>
      </c>
      <c r="I6210" s="4">
        <v>1</v>
      </c>
      <c r="J6210" t="str">
        <f>VLOOKUP(A6210,'Município e Sexo'!$A$2:$I$11321,5,FALSE)</f>
        <v>GRAVATA</v>
      </c>
      <c r="K6210" t="str">
        <f>VLOOKUP(A6210,'Município e Sexo'!$A$2:$I$11321,7,FALSE)</f>
        <v>MASCULINO</v>
      </c>
    </row>
    <row r="6211" spans="1:11" ht="15" customHeight="1" thickBot="1" x14ac:dyDescent="0.25">
      <c r="A6211" t="str">
        <f>CONCATENATE(B6211,C6211,D6211,G6211,E6211,I6211)</f>
        <v>582019HOMICIDIO311</v>
      </c>
      <c r="B6211" s="4">
        <v>5</v>
      </c>
      <c r="C6211" s="5">
        <v>8</v>
      </c>
      <c r="D6211" s="4">
        <v>2019</v>
      </c>
      <c r="E6211" s="4">
        <v>31</v>
      </c>
      <c r="F6211" s="4" t="s">
        <v>210</v>
      </c>
      <c r="G6211" s="4" t="s">
        <v>12</v>
      </c>
      <c r="H6211" s="4" t="s">
        <v>218</v>
      </c>
      <c r="I6211" s="4">
        <v>1</v>
      </c>
      <c r="J6211" t="str">
        <f>VLOOKUP(A6211,'Município e Sexo'!$A$2:$I$11321,5,FALSE)</f>
        <v>CARUARU</v>
      </c>
      <c r="K6211" t="str">
        <f>VLOOKUP(A6211,'Município e Sexo'!$A$2:$I$11321,7,FALSE)</f>
        <v>MASCULINO</v>
      </c>
    </row>
    <row r="6212" spans="1:11" ht="15" customHeight="1" thickBot="1" x14ac:dyDescent="0.25">
      <c r="A6212" t="str">
        <f>CONCATENATE(B6212,C6212,D6212,G6212,E6212,I6212)</f>
        <v>582019HOMICIDIO371</v>
      </c>
      <c r="B6212" s="4">
        <v>5</v>
      </c>
      <c r="C6212" s="5">
        <v>8</v>
      </c>
      <c r="D6212" s="4">
        <v>2019</v>
      </c>
      <c r="E6212" s="4">
        <v>37</v>
      </c>
      <c r="F6212" s="4" t="s">
        <v>210</v>
      </c>
      <c r="G6212" s="4" t="s">
        <v>12</v>
      </c>
      <c r="H6212" s="4" t="s">
        <v>212</v>
      </c>
      <c r="I6212" s="4">
        <v>1</v>
      </c>
      <c r="J6212" t="str">
        <f>VLOOKUP(A6212,'Município e Sexo'!$A$2:$I$11321,5,FALSE)</f>
        <v>CHA DE ALEGRIA</v>
      </c>
      <c r="K6212" t="str">
        <f>VLOOKUP(A6212,'Município e Sexo'!$A$2:$I$11321,7,FALSE)</f>
        <v>MASCULINO</v>
      </c>
    </row>
    <row r="6213" spans="1:11" ht="15" customHeight="1" thickBot="1" x14ac:dyDescent="0.25">
      <c r="A6213" t="str">
        <f>CONCATENATE(B6213,C6213,D6213,G6213,E6213,I6213)</f>
        <v>582019HOMICIDIO211</v>
      </c>
      <c r="B6213" s="4">
        <v>5</v>
      </c>
      <c r="C6213" s="5">
        <v>8</v>
      </c>
      <c r="D6213" s="4">
        <v>2019</v>
      </c>
      <c r="E6213" s="4">
        <v>21</v>
      </c>
      <c r="F6213" s="4" t="s">
        <v>210</v>
      </c>
      <c r="G6213" s="4" t="s">
        <v>12</v>
      </c>
      <c r="H6213" s="4" t="s">
        <v>211</v>
      </c>
      <c r="I6213" s="4">
        <v>1</v>
      </c>
      <c r="J6213" t="str">
        <f>VLOOKUP(A6213,'Município e Sexo'!$A$2:$I$11321,5,FALSE)</f>
        <v>RECIFE</v>
      </c>
      <c r="K6213" t="str">
        <f>VLOOKUP(A6213,'Município e Sexo'!$A$2:$I$11321,7,FALSE)</f>
        <v>MASCULINO</v>
      </c>
    </row>
    <row r="6214" spans="1:11" ht="15" customHeight="1" thickBot="1" x14ac:dyDescent="0.25">
      <c r="A6214" t="str">
        <f>CONCATENATE(B6214,C6214,D6214,G6214,E6214,I6214)</f>
        <v>582019HOMICIDIO251</v>
      </c>
      <c r="B6214" s="4">
        <v>5</v>
      </c>
      <c r="C6214" s="5">
        <v>8</v>
      </c>
      <c r="D6214" s="4">
        <v>2019</v>
      </c>
      <c r="E6214" s="4">
        <v>25</v>
      </c>
      <c r="F6214" s="4" t="s">
        <v>210</v>
      </c>
      <c r="G6214" s="4" t="s">
        <v>12</v>
      </c>
      <c r="H6214" s="4" t="s">
        <v>211</v>
      </c>
      <c r="I6214" s="4">
        <v>1</v>
      </c>
      <c r="J6214" t="str">
        <f>VLOOKUP(A6214,'Município e Sexo'!$A$2:$I$11321,5,FALSE)</f>
        <v>BELO JARDIM</v>
      </c>
      <c r="K6214" t="str">
        <f>VLOOKUP(A6214,'Município e Sexo'!$A$2:$I$11321,7,FALSE)</f>
        <v>MASCULINO</v>
      </c>
    </row>
    <row r="6215" spans="1:11" ht="15" customHeight="1" thickBot="1" x14ac:dyDescent="0.25">
      <c r="A6215" t="str">
        <f>CONCATENATE(B6215,C6215,D6215,G6215,E6215,I6215)</f>
        <v>582019HOMICIDIO261</v>
      </c>
      <c r="B6215" s="4">
        <v>5</v>
      </c>
      <c r="C6215" s="5">
        <v>8</v>
      </c>
      <c r="D6215" s="4">
        <v>2019</v>
      </c>
      <c r="E6215" s="4">
        <v>26</v>
      </c>
      <c r="F6215" s="4" t="s">
        <v>210</v>
      </c>
      <c r="G6215" s="4" t="s">
        <v>12</v>
      </c>
      <c r="H6215" s="4" t="s">
        <v>211</v>
      </c>
      <c r="I6215" s="4">
        <v>1</v>
      </c>
      <c r="J6215" t="str">
        <f>VLOOKUP(A6215,'Município e Sexo'!$A$2:$I$11321,5,FALSE)</f>
        <v>BELO JARDIM</v>
      </c>
      <c r="K6215" t="str">
        <f>VLOOKUP(A6215,'Município e Sexo'!$A$2:$I$11321,7,FALSE)</f>
        <v>MASCULINO</v>
      </c>
    </row>
    <row r="6216" spans="1:11" ht="15" customHeight="1" thickBot="1" x14ac:dyDescent="0.25">
      <c r="A6216" t="str">
        <f>CONCATENATE(B6216,C6216,D6216,G6216,E6216,I6216)</f>
        <v>582019HOMICIDIO371</v>
      </c>
      <c r="B6216" s="4">
        <v>5</v>
      </c>
      <c r="C6216" s="5">
        <v>8</v>
      </c>
      <c r="D6216" s="4">
        <v>2019</v>
      </c>
      <c r="E6216" s="4">
        <v>37</v>
      </c>
      <c r="F6216" s="4" t="s">
        <v>210</v>
      </c>
      <c r="G6216" s="4" t="s">
        <v>12</v>
      </c>
      <c r="H6216" s="4" t="s">
        <v>211</v>
      </c>
      <c r="I6216" s="4">
        <v>1</v>
      </c>
      <c r="J6216" t="str">
        <f>VLOOKUP(A6216,'Município e Sexo'!$A$2:$I$11321,5,FALSE)</f>
        <v>CHA DE ALEGRIA</v>
      </c>
      <c r="K6216" t="str">
        <f>VLOOKUP(A6216,'Município e Sexo'!$A$2:$I$11321,7,FALSE)</f>
        <v>MASCULINO</v>
      </c>
    </row>
    <row r="6217" spans="1:11" ht="15" customHeight="1" thickBot="1" x14ac:dyDescent="0.25">
      <c r="A6217" t="str">
        <f>CONCATENATE(B6217,C6217,D6217,G6217,E6217,I6217)</f>
        <v>582019HOMICIDIO151</v>
      </c>
      <c r="B6217" s="4">
        <v>5</v>
      </c>
      <c r="C6217" s="5">
        <v>8</v>
      </c>
      <c r="D6217" s="4">
        <v>2019</v>
      </c>
      <c r="E6217" s="4">
        <v>15</v>
      </c>
      <c r="F6217" s="4" t="s">
        <v>214</v>
      </c>
      <c r="G6217" s="4" t="s">
        <v>12</v>
      </c>
      <c r="H6217" s="4" t="s">
        <v>211</v>
      </c>
      <c r="I6217" s="4">
        <v>1</v>
      </c>
      <c r="J6217" t="str">
        <f>VLOOKUP(A6217,'Município e Sexo'!$A$2:$I$11321,5,FALSE)</f>
        <v>CUPIRA</v>
      </c>
      <c r="K6217" t="str">
        <f>VLOOKUP(A6217,'Município e Sexo'!$A$2:$I$11321,7,FALSE)</f>
        <v>MASCULINO</v>
      </c>
    </row>
    <row r="6218" spans="1:11" ht="15" customHeight="1" thickBot="1" x14ac:dyDescent="0.25">
      <c r="A6218" t="str">
        <f>CONCATENATE(B6218,C6218,D6218,G6218,E6218,I6218)</f>
        <v>682019HOMICIDIO231</v>
      </c>
      <c r="B6218" s="4">
        <v>6</v>
      </c>
      <c r="C6218" s="5">
        <v>8</v>
      </c>
      <c r="D6218" s="4">
        <v>2019</v>
      </c>
      <c r="E6218" s="4">
        <v>23</v>
      </c>
      <c r="F6218" s="4" t="s">
        <v>210</v>
      </c>
      <c r="G6218" s="4" t="s">
        <v>12</v>
      </c>
      <c r="H6218" s="4" t="s">
        <v>211</v>
      </c>
      <c r="I6218" s="4">
        <v>1</v>
      </c>
      <c r="J6218" t="str">
        <f>VLOOKUP(A6218,'Município e Sexo'!$A$2:$I$11321,5,FALSE)</f>
        <v>CARUARU</v>
      </c>
      <c r="K6218" t="str">
        <f>VLOOKUP(A6218,'Município e Sexo'!$A$2:$I$11321,7,FALSE)</f>
        <v>MASCULINO</v>
      </c>
    </row>
    <row r="6219" spans="1:11" ht="15" customHeight="1" thickBot="1" x14ac:dyDescent="0.25">
      <c r="A6219" t="str">
        <f>CONCATENATE(B6219,C6219,D6219,G6219,E6219,I6219)</f>
        <v>682019HOMICIDIO351</v>
      </c>
      <c r="B6219" s="4">
        <v>6</v>
      </c>
      <c r="C6219" s="5">
        <v>8</v>
      </c>
      <c r="D6219" s="4">
        <v>2019</v>
      </c>
      <c r="E6219" s="4">
        <v>35</v>
      </c>
      <c r="F6219" s="4" t="s">
        <v>216</v>
      </c>
      <c r="G6219" s="4" t="s">
        <v>12</v>
      </c>
      <c r="H6219" s="4" t="s">
        <v>211</v>
      </c>
      <c r="I6219" s="4">
        <v>1</v>
      </c>
      <c r="J6219" t="str">
        <f>VLOOKUP(A6219,'Município e Sexo'!$A$2:$I$11321,5,FALSE)</f>
        <v>OLINDA</v>
      </c>
      <c r="K6219" t="str">
        <f>VLOOKUP(A6219,'Município e Sexo'!$A$2:$I$11321,7,FALSE)</f>
        <v>MASCULINO</v>
      </c>
    </row>
    <row r="6220" spans="1:11" ht="15" customHeight="1" thickBot="1" x14ac:dyDescent="0.25">
      <c r="A6220" t="str">
        <f>CONCATENATE(B6220,C6220,D6220,G6220,E6220,I6220)</f>
        <v>682019HOMICIDIO541</v>
      </c>
      <c r="B6220" s="4">
        <v>6</v>
      </c>
      <c r="C6220" s="5">
        <v>8</v>
      </c>
      <c r="D6220" s="4">
        <v>2019</v>
      </c>
      <c r="E6220" s="4">
        <v>54</v>
      </c>
      <c r="F6220" s="4" t="s">
        <v>210</v>
      </c>
      <c r="G6220" s="4" t="s">
        <v>12</v>
      </c>
      <c r="H6220" s="4" t="s">
        <v>218</v>
      </c>
      <c r="I6220" s="4">
        <v>1</v>
      </c>
      <c r="J6220" t="str">
        <f>VLOOKUP(A6220,'Município e Sexo'!$A$2:$I$11321,5,FALSE)</f>
        <v>OLINDA</v>
      </c>
      <c r="K6220" t="str">
        <f>VLOOKUP(A6220,'Município e Sexo'!$A$2:$I$11321,7,FALSE)</f>
        <v>MASCULINO</v>
      </c>
    </row>
    <row r="6221" spans="1:11" ht="15" customHeight="1" thickBot="1" x14ac:dyDescent="0.25">
      <c r="A6221" t="str">
        <f>CONCATENATE(B6221,C6221,D6221,G6221,E6221,I6221)</f>
        <v>682019HOMICIDIO681</v>
      </c>
      <c r="B6221" s="4">
        <v>6</v>
      </c>
      <c r="C6221" s="5">
        <v>8</v>
      </c>
      <c r="D6221" s="4">
        <v>2019</v>
      </c>
      <c r="E6221" s="4">
        <v>68</v>
      </c>
      <c r="F6221" s="4" t="s">
        <v>210</v>
      </c>
      <c r="G6221" s="4" t="s">
        <v>12</v>
      </c>
      <c r="H6221" s="4" t="s">
        <v>220</v>
      </c>
      <c r="I6221" s="4">
        <v>1</v>
      </c>
      <c r="J6221" t="str">
        <f>VLOOKUP(A6221,'Município e Sexo'!$A$2:$I$11321,5,FALSE)</f>
        <v>TAMANDARE</v>
      </c>
      <c r="K6221" t="str">
        <f>VLOOKUP(A6221,'Município e Sexo'!$A$2:$I$11321,7,FALSE)</f>
        <v>MASCULINO</v>
      </c>
    </row>
    <row r="6222" spans="1:11" ht="15" customHeight="1" thickBot="1" x14ac:dyDescent="0.25">
      <c r="A6222" t="str">
        <f>CONCATENATE(B6222,C6222,D6222,G6222,E6222,I6222)</f>
        <v>682019HOMICIDIO191</v>
      </c>
      <c r="B6222" s="4">
        <v>6</v>
      </c>
      <c r="C6222" s="5">
        <v>8</v>
      </c>
      <c r="D6222" s="4">
        <v>2019</v>
      </c>
      <c r="E6222" s="4">
        <v>19</v>
      </c>
      <c r="F6222" s="4" t="s">
        <v>210</v>
      </c>
      <c r="G6222" s="4" t="s">
        <v>12</v>
      </c>
      <c r="H6222" s="4" t="s">
        <v>211</v>
      </c>
      <c r="I6222" s="4">
        <v>1</v>
      </c>
      <c r="J6222" t="str">
        <f>VLOOKUP(A6222,'Município e Sexo'!$A$2:$I$11321,5,FALSE)</f>
        <v>OLINDA</v>
      </c>
      <c r="K6222" t="str">
        <f>VLOOKUP(A6222,'Município e Sexo'!$A$2:$I$11321,7,FALSE)</f>
        <v>MASCULINO</v>
      </c>
    </row>
    <row r="6223" spans="1:11" ht="15" customHeight="1" thickBot="1" x14ac:dyDescent="0.25">
      <c r="A6223" t="str">
        <f>CONCATENATE(B6223,C6223,D6223,G6223,E6223,I6223)</f>
        <v>682019HOMICIDIO281</v>
      </c>
      <c r="B6223" s="4">
        <v>6</v>
      </c>
      <c r="C6223" s="5">
        <v>8</v>
      </c>
      <c r="D6223" s="4">
        <v>2019</v>
      </c>
      <c r="E6223" s="4">
        <v>28</v>
      </c>
      <c r="F6223" s="4" t="s">
        <v>210</v>
      </c>
      <c r="G6223" s="4" t="s">
        <v>12</v>
      </c>
      <c r="H6223" s="4" t="s">
        <v>211</v>
      </c>
      <c r="I6223" s="4">
        <v>1</v>
      </c>
      <c r="J6223" t="str">
        <f>VLOOKUP(A6223,'Município e Sexo'!$A$2:$I$11321,5,FALSE)</f>
        <v>RECIFE</v>
      </c>
      <c r="K6223" t="str">
        <f>VLOOKUP(A6223,'Município e Sexo'!$A$2:$I$11321,7,FALSE)</f>
        <v>MASCULINO</v>
      </c>
    </row>
    <row r="6224" spans="1:11" ht="15" customHeight="1" thickBot="1" x14ac:dyDescent="0.25">
      <c r="A6224" t="str">
        <f>CONCATENATE(B6224,C6224,D6224,G6224,E6224,I6224)</f>
        <v>682019HOMICIDIO211</v>
      </c>
      <c r="B6224" s="4">
        <v>6</v>
      </c>
      <c r="C6224" s="5">
        <v>8</v>
      </c>
      <c r="D6224" s="4">
        <v>2019</v>
      </c>
      <c r="E6224" s="4">
        <v>21</v>
      </c>
      <c r="F6224" s="4" t="s">
        <v>210</v>
      </c>
      <c r="G6224" s="4" t="s">
        <v>12</v>
      </c>
      <c r="H6224" s="4" t="s">
        <v>211</v>
      </c>
      <c r="I6224" s="4">
        <v>1</v>
      </c>
      <c r="J6224" t="str">
        <f>VLOOKUP(A6224,'Município e Sexo'!$A$2:$I$11321,5,FALSE)</f>
        <v>RECIFE</v>
      </c>
      <c r="K6224" t="str">
        <f>VLOOKUP(A6224,'Município e Sexo'!$A$2:$I$11321,7,FALSE)</f>
        <v>MASCULINO</v>
      </c>
    </row>
    <row r="6225" spans="1:11" ht="15" customHeight="1" thickBot="1" x14ac:dyDescent="0.25">
      <c r="A6225" t="str">
        <f>CONCATENATE(B6225,C6225,D6225,G6225,E6225,I6225)</f>
        <v>682019HOMICIDIO231</v>
      </c>
      <c r="B6225" s="4">
        <v>6</v>
      </c>
      <c r="C6225" s="5">
        <v>8</v>
      </c>
      <c r="D6225" s="4">
        <v>2019</v>
      </c>
      <c r="E6225" s="4">
        <v>23</v>
      </c>
      <c r="F6225" s="4" t="s">
        <v>210</v>
      </c>
      <c r="G6225" s="4" t="s">
        <v>12</v>
      </c>
      <c r="H6225" s="4" t="s">
        <v>211</v>
      </c>
      <c r="I6225" s="4">
        <v>1</v>
      </c>
      <c r="J6225" t="str">
        <f>VLOOKUP(A6225,'Município e Sexo'!$A$2:$I$11321,5,FALSE)</f>
        <v>CARUARU</v>
      </c>
      <c r="K6225" t="str">
        <f>VLOOKUP(A6225,'Município e Sexo'!$A$2:$I$11321,7,FALSE)</f>
        <v>MASCULINO</v>
      </c>
    </row>
    <row r="6226" spans="1:11" ht="15" customHeight="1" thickBot="1" x14ac:dyDescent="0.25">
      <c r="A6226" t="str">
        <f>CONCATENATE(B6226,C6226,D6226,G6226,E6226,I6226)</f>
        <v>682019HOMICIDIO311</v>
      </c>
      <c r="B6226" s="4">
        <v>6</v>
      </c>
      <c r="C6226" s="5">
        <v>8</v>
      </c>
      <c r="D6226" s="4">
        <v>2019</v>
      </c>
      <c r="E6226" s="4">
        <v>31</v>
      </c>
      <c r="F6226" s="4" t="s">
        <v>210</v>
      </c>
      <c r="G6226" s="4" t="s">
        <v>12</v>
      </c>
      <c r="H6226" s="4" t="s">
        <v>211</v>
      </c>
      <c r="I6226" s="4">
        <v>1</v>
      </c>
      <c r="J6226" t="str">
        <f>VLOOKUP(A6226,'Município e Sexo'!$A$2:$I$11321,5,FALSE)</f>
        <v>ARCOVERDE</v>
      </c>
      <c r="K6226" t="str">
        <f>VLOOKUP(A6226,'Município e Sexo'!$A$2:$I$11321,7,FALSE)</f>
        <v>MASCULINO</v>
      </c>
    </row>
    <row r="6227" spans="1:11" ht="15" customHeight="1" thickBot="1" x14ac:dyDescent="0.25">
      <c r="A6227" t="str">
        <f>CONCATENATE(B6227,C6227,D6227,G6227,E6227,I6227)</f>
        <v>682019HOMICIDIO481</v>
      </c>
      <c r="B6227" s="4">
        <v>6</v>
      </c>
      <c r="C6227" s="5">
        <v>8</v>
      </c>
      <c r="D6227" s="4">
        <v>2019</v>
      </c>
      <c r="E6227" s="4">
        <v>48</v>
      </c>
      <c r="F6227" s="4" t="s">
        <v>210</v>
      </c>
      <c r="G6227" s="4" t="s">
        <v>12</v>
      </c>
      <c r="H6227" s="4" t="s">
        <v>212</v>
      </c>
      <c r="I6227" s="4">
        <v>1</v>
      </c>
      <c r="J6227" t="str">
        <f>VLOOKUP(A6227,'Município e Sexo'!$A$2:$I$11321,5,FALSE)</f>
        <v>BREJO DA MADRE DE DEUS</v>
      </c>
      <c r="K6227" t="str">
        <f>VLOOKUP(A6227,'Município e Sexo'!$A$2:$I$11321,7,FALSE)</f>
        <v>MASCULINO</v>
      </c>
    </row>
    <row r="6228" spans="1:11" ht="15" customHeight="1" thickBot="1" x14ac:dyDescent="0.25">
      <c r="A6228" t="str">
        <f>CONCATENATE(B6228,C6228,D6228,G6228,E6228,I6228)</f>
        <v>682019LESOES CORPORAIS SEGUIDA DE MORTE551</v>
      </c>
      <c r="B6228" s="4">
        <v>6</v>
      </c>
      <c r="C6228" s="5">
        <v>8</v>
      </c>
      <c r="D6228" s="4">
        <v>2019</v>
      </c>
      <c r="E6228" s="4">
        <v>55</v>
      </c>
      <c r="F6228" s="4" t="s">
        <v>210</v>
      </c>
      <c r="G6228" s="4" t="s">
        <v>131</v>
      </c>
      <c r="H6228" s="4" t="s">
        <v>212</v>
      </c>
      <c r="I6228" s="4">
        <v>1</v>
      </c>
      <c r="J6228" t="str">
        <f>VLOOKUP(A6228,'Município e Sexo'!$A$2:$I$11321,5,FALSE)</f>
        <v>RECIFE</v>
      </c>
      <c r="K6228" t="str">
        <f>VLOOKUP(A6228,'Município e Sexo'!$A$2:$I$11321,7,FALSE)</f>
        <v>MASCULINO</v>
      </c>
    </row>
    <row r="6229" spans="1:11" ht="15" customHeight="1" thickBot="1" x14ac:dyDescent="0.25">
      <c r="A6229" t="str">
        <f>CONCATENATE(B6229,C6229,D6229,G6229,E6229,I6229)</f>
        <v>782019HOMICIDIO351</v>
      </c>
      <c r="B6229" s="4">
        <v>7</v>
      </c>
      <c r="C6229" s="5">
        <v>8</v>
      </c>
      <c r="D6229" s="4">
        <v>2019</v>
      </c>
      <c r="E6229" s="4">
        <v>35</v>
      </c>
      <c r="F6229" s="4" t="s">
        <v>210</v>
      </c>
      <c r="G6229" s="4" t="s">
        <v>12</v>
      </c>
      <c r="H6229" s="4" t="s">
        <v>212</v>
      </c>
      <c r="I6229" s="4">
        <v>1</v>
      </c>
      <c r="J6229" t="str">
        <f>VLOOKUP(A6229,'Município e Sexo'!$A$2:$I$11321,5,FALSE)</f>
        <v>MACHADOS</v>
      </c>
      <c r="K6229" t="str">
        <f>VLOOKUP(A6229,'Município e Sexo'!$A$2:$I$11321,7,FALSE)</f>
        <v>MASCULINO</v>
      </c>
    </row>
    <row r="6230" spans="1:11" ht="15" customHeight="1" thickBot="1" x14ac:dyDescent="0.25">
      <c r="A6230" t="str">
        <f>CONCATENATE(B6230,C6230,D6230,G6230,E6230,I6230)</f>
        <v>782019HOMICIDIO201</v>
      </c>
      <c r="B6230" s="4">
        <v>7</v>
      </c>
      <c r="C6230" s="5">
        <v>8</v>
      </c>
      <c r="D6230" s="4">
        <v>2019</v>
      </c>
      <c r="E6230" s="4">
        <v>20</v>
      </c>
      <c r="F6230" s="4" t="s">
        <v>216</v>
      </c>
      <c r="G6230" s="4" t="s">
        <v>12</v>
      </c>
      <c r="H6230" s="4" t="s">
        <v>211</v>
      </c>
      <c r="I6230" s="4">
        <v>1</v>
      </c>
      <c r="J6230" t="str">
        <f>VLOOKUP(A6230,'Município e Sexo'!$A$2:$I$11321,5,FALSE)</f>
        <v>CABO DE SANTO AGOSTINHO</v>
      </c>
      <c r="K6230" t="str">
        <f>VLOOKUP(A6230,'Município e Sexo'!$A$2:$I$11321,7,FALSE)</f>
        <v>MASCULINO</v>
      </c>
    </row>
    <row r="6231" spans="1:11" ht="15" customHeight="1" thickBot="1" x14ac:dyDescent="0.25">
      <c r="A6231" t="str">
        <f>CONCATENATE(B6231,C6231,D6231,G6231,E6231,I6231)</f>
        <v>782019LATROCINIO241</v>
      </c>
      <c r="B6231" s="4">
        <v>7</v>
      </c>
      <c r="C6231" s="5">
        <v>8</v>
      </c>
      <c r="D6231" s="4">
        <v>2019</v>
      </c>
      <c r="E6231" s="4">
        <v>24</v>
      </c>
      <c r="F6231" s="4" t="s">
        <v>210</v>
      </c>
      <c r="G6231" s="4" t="s">
        <v>33</v>
      </c>
      <c r="H6231" s="4" t="s">
        <v>215</v>
      </c>
      <c r="I6231" s="4">
        <v>1</v>
      </c>
      <c r="J6231" t="str">
        <f>VLOOKUP(A6231,'Município e Sexo'!$A$2:$I$11321,5,FALSE)</f>
        <v>CARUARU</v>
      </c>
      <c r="K6231" t="str">
        <f>VLOOKUP(A6231,'Município e Sexo'!$A$2:$I$11321,7,FALSE)</f>
        <v>MASCULINO</v>
      </c>
    </row>
    <row r="6232" spans="1:11" ht="15" customHeight="1" thickBot="1" x14ac:dyDescent="0.25">
      <c r="A6232" t="str">
        <f>CONCATENATE(B6232,C6232,D6232,G6232,E6232,I6232)</f>
        <v>782019HOMICIDIO191</v>
      </c>
      <c r="B6232" s="4">
        <v>7</v>
      </c>
      <c r="C6232" s="5">
        <v>8</v>
      </c>
      <c r="D6232" s="4">
        <v>2019</v>
      </c>
      <c r="E6232" s="4">
        <v>19</v>
      </c>
      <c r="F6232" s="4" t="s">
        <v>210</v>
      </c>
      <c r="G6232" s="4" t="s">
        <v>12</v>
      </c>
      <c r="H6232" s="4" t="s">
        <v>211</v>
      </c>
      <c r="I6232" s="4">
        <v>1</v>
      </c>
      <c r="J6232" t="str">
        <f>VLOOKUP(A6232,'Município e Sexo'!$A$2:$I$11321,5,FALSE)</f>
        <v>ESCADA</v>
      </c>
      <c r="K6232" t="str">
        <f>VLOOKUP(A6232,'Município e Sexo'!$A$2:$I$11321,7,FALSE)</f>
        <v>FEMININO</v>
      </c>
    </row>
    <row r="6233" spans="1:11" ht="15" customHeight="1" thickBot="1" x14ac:dyDescent="0.25">
      <c r="A6233" t="str">
        <f>CONCATENATE(B6233,C6233,D6233,G6233,E6233,I6233)</f>
        <v>782019HOMICIDIO221</v>
      </c>
      <c r="B6233" s="4">
        <v>7</v>
      </c>
      <c r="C6233" s="5">
        <v>8</v>
      </c>
      <c r="D6233" s="4">
        <v>2019</v>
      </c>
      <c r="E6233" s="4">
        <v>22</v>
      </c>
      <c r="F6233" s="4" t="s">
        <v>210</v>
      </c>
      <c r="G6233" s="4" t="s">
        <v>12</v>
      </c>
      <c r="H6233" s="4" t="s">
        <v>213</v>
      </c>
      <c r="I6233" s="4">
        <v>1</v>
      </c>
      <c r="J6233" t="str">
        <f>VLOOKUP(A6233,'Município e Sexo'!$A$2:$I$11321,5,FALSE)</f>
        <v>PANELAS</v>
      </c>
      <c r="K6233" t="str">
        <f>VLOOKUP(A6233,'Município e Sexo'!$A$2:$I$11321,7,FALSE)</f>
        <v>MASCULINO</v>
      </c>
    </row>
    <row r="6234" spans="1:11" ht="15" customHeight="1" thickBot="1" x14ac:dyDescent="0.25">
      <c r="A6234" t="str">
        <f>CONCATENATE(B6234,C6234,D6234,G6234,E6234,I6234)</f>
        <v>782019HOMICIDIO241</v>
      </c>
      <c r="B6234" s="4">
        <v>7</v>
      </c>
      <c r="C6234" s="5">
        <v>8</v>
      </c>
      <c r="D6234" s="4">
        <v>2019</v>
      </c>
      <c r="E6234" s="4">
        <v>24</v>
      </c>
      <c r="F6234" s="4" t="s">
        <v>210</v>
      </c>
      <c r="G6234" s="4" t="s">
        <v>12</v>
      </c>
      <c r="H6234" s="4" t="s">
        <v>211</v>
      </c>
      <c r="I6234" s="4">
        <v>1</v>
      </c>
      <c r="J6234" t="str">
        <f>VLOOKUP(A6234,'Município e Sexo'!$A$2:$I$11321,5,FALSE)</f>
        <v>PAUDALHO</v>
      </c>
      <c r="K6234" t="str">
        <f>VLOOKUP(A6234,'Município e Sexo'!$A$2:$I$11321,7,FALSE)</f>
        <v>MASCULINO</v>
      </c>
    </row>
    <row r="6235" spans="1:11" ht="15" customHeight="1" thickBot="1" x14ac:dyDescent="0.25">
      <c r="A6235" t="str">
        <f>CONCATENATE(B6235,C6235,D6235,G6235,E6235,I6235)</f>
        <v>882019HOMICIDIO171</v>
      </c>
      <c r="B6235" s="4">
        <v>8</v>
      </c>
      <c r="C6235" s="5">
        <v>8</v>
      </c>
      <c r="D6235" s="4">
        <v>2019</v>
      </c>
      <c r="E6235" s="4">
        <v>17</v>
      </c>
      <c r="F6235" s="4" t="s">
        <v>210</v>
      </c>
      <c r="G6235" s="4" t="s">
        <v>12</v>
      </c>
      <c r="H6235" s="4" t="s">
        <v>211</v>
      </c>
      <c r="I6235" s="4">
        <v>1</v>
      </c>
      <c r="J6235" t="str">
        <f>VLOOKUP(A6235,'Município e Sexo'!$A$2:$I$11321,5,FALSE)</f>
        <v>RECIFE</v>
      </c>
      <c r="K6235" t="str">
        <f>VLOOKUP(A6235,'Município e Sexo'!$A$2:$I$11321,7,FALSE)</f>
        <v>MASCULINO</v>
      </c>
    </row>
    <row r="6236" spans="1:11" ht="15" customHeight="1" thickBot="1" x14ac:dyDescent="0.25">
      <c r="A6236" t="str">
        <f>CONCATENATE(B6236,C6236,D6236,G6236,E6236,I6236)</f>
        <v>882019HOMICIDIO191</v>
      </c>
      <c r="B6236" s="4">
        <v>8</v>
      </c>
      <c r="C6236" s="5">
        <v>8</v>
      </c>
      <c r="D6236" s="4">
        <v>2019</v>
      </c>
      <c r="E6236" s="4">
        <v>19</v>
      </c>
      <c r="F6236" s="4" t="s">
        <v>210</v>
      </c>
      <c r="G6236" s="4" t="s">
        <v>12</v>
      </c>
      <c r="H6236" s="4" t="s">
        <v>211</v>
      </c>
      <c r="I6236" s="4">
        <v>1</v>
      </c>
      <c r="J6236" t="str">
        <f>VLOOKUP(A6236,'Município e Sexo'!$A$2:$I$11321,5,FALSE)</f>
        <v>BEZERROS</v>
      </c>
      <c r="K6236" t="str">
        <f>VLOOKUP(A6236,'Município e Sexo'!$A$2:$I$11321,7,FALSE)</f>
        <v>MASCULINO</v>
      </c>
    </row>
    <row r="6237" spans="1:11" ht="15" customHeight="1" thickBot="1" x14ac:dyDescent="0.25">
      <c r="A6237" t="str">
        <f>CONCATENATE(B6237,C6237,D6237,G6237,E6237,I6237)</f>
        <v>882019HOMICIDIO251</v>
      </c>
      <c r="B6237" s="4">
        <v>8</v>
      </c>
      <c r="C6237" s="5">
        <v>8</v>
      </c>
      <c r="D6237" s="4">
        <v>2019</v>
      </c>
      <c r="E6237" s="4">
        <v>25</v>
      </c>
      <c r="F6237" s="4" t="s">
        <v>210</v>
      </c>
      <c r="G6237" s="4" t="s">
        <v>12</v>
      </c>
      <c r="H6237" s="4" t="s">
        <v>211</v>
      </c>
      <c r="I6237" s="4">
        <v>1</v>
      </c>
      <c r="J6237" t="str">
        <f>VLOOKUP(A6237,'Município e Sexo'!$A$2:$I$11321,5,FALSE)</f>
        <v>PAULISTA</v>
      </c>
      <c r="K6237" t="str">
        <f>VLOOKUP(A6237,'Município e Sexo'!$A$2:$I$11321,7,FALSE)</f>
        <v>MASCULINO</v>
      </c>
    </row>
    <row r="6238" spans="1:11" ht="15" customHeight="1" thickBot="1" x14ac:dyDescent="0.25">
      <c r="A6238" t="str">
        <f>CONCATENATE(B6238,C6238,D6238,G6238,E6238,I6238)</f>
        <v>882019HOMICIDIO261</v>
      </c>
      <c r="B6238" s="4">
        <v>8</v>
      </c>
      <c r="C6238" s="5">
        <v>8</v>
      </c>
      <c r="D6238" s="4">
        <v>2019</v>
      </c>
      <c r="E6238" s="4">
        <v>26</v>
      </c>
      <c r="F6238" s="4" t="s">
        <v>210</v>
      </c>
      <c r="G6238" s="4" t="s">
        <v>12</v>
      </c>
      <c r="H6238" s="4" t="s">
        <v>217</v>
      </c>
      <c r="I6238" s="4">
        <v>1</v>
      </c>
      <c r="J6238" t="str">
        <f>VLOOKUP(A6238,'Município e Sexo'!$A$2:$I$11321,5,FALSE)</f>
        <v>PAULISTA</v>
      </c>
      <c r="K6238" t="str">
        <f>VLOOKUP(A6238,'Município e Sexo'!$A$2:$I$11321,7,FALSE)</f>
        <v>MASCULINO</v>
      </c>
    </row>
    <row r="6239" spans="1:11" ht="15" customHeight="1" thickBot="1" x14ac:dyDescent="0.25">
      <c r="A6239" t="str">
        <f>CONCATENATE(B6239,C6239,D6239,G6239,E6239,I6239)</f>
        <v>882019HOMICIDIO421</v>
      </c>
      <c r="B6239" s="4">
        <v>8</v>
      </c>
      <c r="C6239" s="5">
        <v>8</v>
      </c>
      <c r="D6239" s="4">
        <v>2019</v>
      </c>
      <c r="E6239" s="4">
        <v>42</v>
      </c>
      <c r="F6239" s="4" t="s">
        <v>210</v>
      </c>
      <c r="G6239" s="4" t="s">
        <v>12</v>
      </c>
      <c r="H6239" s="4" t="s">
        <v>211</v>
      </c>
      <c r="I6239" s="4">
        <v>1</v>
      </c>
      <c r="J6239" t="str">
        <f>VLOOKUP(A6239,'Município e Sexo'!$A$2:$I$11321,5,FALSE)</f>
        <v>RIBEIRAO</v>
      </c>
      <c r="K6239" t="str">
        <f>VLOOKUP(A6239,'Município e Sexo'!$A$2:$I$11321,7,FALSE)</f>
        <v>MASCULINO</v>
      </c>
    </row>
    <row r="6240" spans="1:11" ht="15" customHeight="1" thickBot="1" x14ac:dyDescent="0.25">
      <c r="A6240" t="str">
        <f>CONCATENATE(B6240,C6240,D6240,G6240,E6240,I6240)</f>
        <v>882019HOMICIDIO431</v>
      </c>
      <c r="B6240" s="4">
        <v>8</v>
      </c>
      <c r="C6240" s="5">
        <v>8</v>
      </c>
      <c r="D6240" s="4">
        <v>2019</v>
      </c>
      <c r="E6240" s="4">
        <v>43</v>
      </c>
      <c r="F6240" s="4" t="s">
        <v>214</v>
      </c>
      <c r="G6240" s="4" t="s">
        <v>12</v>
      </c>
      <c r="H6240" s="4" t="s">
        <v>212</v>
      </c>
      <c r="I6240" s="4">
        <v>1</v>
      </c>
      <c r="J6240" t="str">
        <f>VLOOKUP(A6240,'Município e Sexo'!$A$2:$I$11321,5,FALSE)</f>
        <v>OURICURI</v>
      </c>
      <c r="K6240" t="str">
        <f>VLOOKUP(A6240,'Município e Sexo'!$A$2:$I$11321,7,FALSE)</f>
        <v>MASCULINO</v>
      </c>
    </row>
    <row r="6241" spans="1:11" ht="15" customHeight="1" thickBot="1" x14ac:dyDescent="0.25">
      <c r="A6241" t="str">
        <f>CONCATENATE(B6241,C6241,D6241,G6241,E6241,I6241)</f>
        <v>882019LATROCINIO481</v>
      </c>
      <c r="B6241" s="4">
        <v>8</v>
      </c>
      <c r="C6241" s="5">
        <v>8</v>
      </c>
      <c r="D6241" s="4">
        <v>2019</v>
      </c>
      <c r="E6241" s="4">
        <v>48</v>
      </c>
      <c r="F6241" s="4" t="s">
        <v>210</v>
      </c>
      <c r="G6241" s="4" t="s">
        <v>33</v>
      </c>
      <c r="H6241" s="4" t="s">
        <v>215</v>
      </c>
      <c r="I6241" s="4">
        <v>1</v>
      </c>
      <c r="J6241" t="str">
        <f>VLOOKUP(A6241,'Município e Sexo'!$A$2:$I$11321,5,FALSE)</f>
        <v>CARUARU</v>
      </c>
      <c r="K6241" t="str">
        <f>VLOOKUP(A6241,'Município e Sexo'!$A$2:$I$11321,7,FALSE)</f>
        <v>MASCULINO</v>
      </c>
    </row>
    <row r="6242" spans="1:11" ht="15" customHeight="1" thickBot="1" x14ac:dyDescent="0.25">
      <c r="A6242" t="str">
        <f>CONCATENATE(B6242,C6242,D6242,G6242,E6242,I6242)</f>
        <v>982019HOMICIDIO311</v>
      </c>
      <c r="B6242" s="4">
        <v>9</v>
      </c>
      <c r="C6242" s="5">
        <v>8</v>
      </c>
      <c r="D6242" s="4">
        <v>2019</v>
      </c>
      <c r="E6242" s="4">
        <v>31</v>
      </c>
      <c r="F6242" s="4" t="s">
        <v>210</v>
      </c>
      <c r="G6242" s="4" t="s">
        <v>12</v>
      </c>
      <c r="H6242" s="4" t="s">
        <v>211</v>
      </c>
      <c r="I6242" s="4">
        <v>1</v>
      </c>
      <c r="J6242" t="str">
        <f>VLOOKUP(A6242,'Município e Sexo'!$A$2:$I$11321,5,FALSE)</f>
        <v>SAO LOURENCO DA MATA</v>
      </c>
      <c r="K6242" t="str">
        <f>VLOOKUP(A6242,'Município e Sexo'!$A$2:$I$11321,7,FALSE)</f>
        <v>MASCULINO</v>
      </c>
    </row>
    <row r="6243" spans="1:11" ht="15" customHeight="1" thickBot="1" x14ac:dyDescent="0.25">
      <c r="A6243" t="str">
        <f>CONCATENATE(B6243,C6243,D6243,G6243,E6243,I6243)</f>
        <v>982019FEMINICIDIO351</v>
      </c>
      <c r="B6243" s="4">
        <v>9</v>
      </c>
      <c r="C6243" s="5">
        <v>8</v>
      </c>
      <c r="D6243" s="4">
        <v>2019</v>
      </c>
      <c r="E6243" s="4">
        <v>35</v>
      </c>
      <c r="F6243" s="4" t="s">
        <v>210</v>
      </c>
      <c r="G6243" s="4" t="s">
        <v>29</v>
      </c>
      <c r="H6243" s="4" t="s">
        <v>29</v>
      </c>
      <c r="I6243" s="4">
        <v>1</v>
      </c>
      <c r="J6243" t="str">
        <f>VLOOKUP(A6243,'Município e Sexo'!$A$2:$I$11321,5,FALSE)</f>
        <v>CABO DE SANTO AGOSTINHO</v>
      </c>
      <c r="K6243" t="str">
        <f>VLOOKUP(A6243,'Município e Sexo'!$A$2:$I$11321,7,FALSE)</f>
        <v>FEMININO</v>
      </c>
    </row>
    <row r="6244" spans="1:11" ht="15" customHeight="1" thickBot="1" x14ac:dyDescent="0.25">
      <c r="A6244" t="str">
        <f>CONCATENATE(B6244,C6244,D6244,G6244,E6244,I6244)</f>
        <v>982019HOMICIDIO361</v>
      </c>
      <c r="B6244" s="4">
        <v>9</v>
      </c>
      <c r="C6244" s="5">
        <v>8</v>
      </c>
      <c r="D6244" s="4">
        <v>2019</v>
      </c>
      <c r="E6244" s="4">
        <v>36</v>
      </c>
      <c r="F6244" s="4" t="s">
        <v>210</v>
      </c>
      <c r="G6244" s="4" t="s">
        <v>12</v>
      </c>
      <c r="H6244" s="4" t="s">
        <v>211</v>
      </c>
      <c r="I6244" s="4">
        <v>1</v>
      </c>
      <c r="J6244" t="str">
        <f>VLOOKUP(A6244,'Município e Sexo'!$A$2:$I$11321,5,FALSE)</f>
        <v>BELO JARDIM</v>
      </c>
      <c r="K6244" t="str">
        <f>VLOOKUP(A6244,'Município e Sexo'!$A$2:$I$11321,7,FALSE)</f>
        <v>MASCULINO</v>
      </c>
    </row>
    <row r="6245" spans="1:11" ht="15" customHeight="1" thickBot="1" x14ac:dyDescent="0.25">
      <c r="A6245" t="str">
        <f>CONCATENATE(B6245,C6245,D6245,G6245,E6245,I6245)</f>
        <v>982019HOMICIDIO501</v>
      </c>
      <c r="B6245" s="4">
        <v>9</v>
      </c>
      <c r="C6245" s="5">
        <v>8</v>
      </c>
      <c r="D6245" s="4">
        <v>2019</v>
      </c>
      <c r="E6245" s="4">
        <v>50</v>
      </c>
      <c r="F6245" s="4" t="s">
        <v>210</v>
      </c>
      <c r="G6245" s="4" t="s">
        <v>12</v>
      </c>
      <c r="H6245" s="4" t="s">
        <v>211</v>
      </c>
      <c r="I6245" s="4">
        <v>1</v>
      </c>
      <c r="J6245" t="str">
        <f>VLOOKUP(A6245,'Município e Sexo'!$A$2:$I$11321,5,FALSE)</f>
        <v>CARUARU</v>
      </c>
      <c r="K6245" t="str">
        <f>VLOOKUP(A6245,'Município e Sexo'!$A$2:$I$11321,7,FALSE)</f>
        <v>MASCULINO</v>
      </c>
    </row>
    <row r="6246" spans="1:11" ht="15" customHeight="1" thickBot="1" x14ac:dyDescent="0.25">
      <c r="A6246" t="str">
        <f>CONCATENATE(B6246,C6246,D6246,G6246,E6246,I6246)</f>
        <v>982019HOMICIDIO201</v>
      </c>
      <c r="B6246" s="4">
        <v>9</v>
      </c>
      <c r="C6246" s="5">
        <v>8</v>
      </c>
      <c r="D6246" s="4">
        <v>2019</v>
      </c>
      <c r="E6246" s="4">
        <v>20</v>
      </c>
      <c r="F6246" s="4" t="s">
        <v>210</v>
      </c>
      <c r="G6246" s="4" t="s">
        <v>12</v>
      </c>
      <c r="H6246" s="4" t="s">
        <v>211</v>
      </c>
      <c r="I6246" s="4">
        <v>1</v>
      </c>
      <c r="J6246" t="str">
        <f>VLOOKUP(A6246,'Município e Sexo'!$A$2:$I$11321,5,FALSE)</f>
        <v>RECIFE</v>
      </c>
      <c r="K6246" t="str">
        <f>VLOOKUP(A6246,'Município e Sexo'!$A$2:$I$11321,7,FALSE)</f>
        <v>MASCULINO</v>
      </c>
    </row>
    <row r="6247" spans="1:11" ht="15" customHeight="1" thickBot="1" x14ac:dyDescent="0.25">
      <c r="A6247" t="str">
        <f>CONCATENATE(B6247,C6247,D6247,G6247,E6247,I6247)</f>
        <v>982019FEMINICIDIO211</v>
      </c>
      <c r="B6247" s="4">
        <v>9</v>
      </c>
      <c r="C6247" s="5">
        <v>8</v>
      </c>
      <c r="D6247" s="4">
        <v>2019</v>
      </c>
      <c r="E6247" s="4">
        <v>21</v>
      </c>
      <c r="F6247" s="4" t="s">
        <v>210</v>
      </c>
      <c r="G6247" s="4" t="s">
        <v>29</v>
      </c>
      <c r="H6247" s="4" t="s">
        <v>29</v>
      </c>
      <c r="I6247" s="4">
        <v>1</v>
      </c>
      <c r="J6247" t="str">
        <f>VLOOKUP(A6247,'Município e Sexo'!$A$2:$I$11321,5,FALSE)</f>
        <v>RECIFE</v>
      </c>
      <c r="K6247" t="str">
        <f>VLOOKUP(A6247,'Município e Sexo'!$A$2:$I$11321,7,FALSE)</f>
        <v>FEMININO</v>
      </c>
    </row>
    <row r="6248" spans="1:11" ht="15" customHeight="1" thickBot="1" x14ac:dyDescent="0.25">
      <c r="A6248" t="str">
        <f>CONCATENATE(B6248,C6248,D6248,G6248,E6248,I6248)</f>
        <v>982019HOMICIDIO211</v>
      </c>
      <c r="B6248" s="4">
        <v>9</v>
      </c>
      <c r="C6248" s="5">
        <v>8</v>
      </c>
      <c r="D6248" s="4">
        <v>2019</v>
      </c>
      <c r="E6248" s="4">
        <v>21</v>
      </c>
      <c r="F6248" s="4" t="s">
        <v>210</v>
      </c>
      <c r="G6248" s="4" t="s">
        <v>12</v>
      </c>
      <c r="H6248" s="4" t="s">
        <v>211</v>
      </c>
      <c r="I6248" s="4">
        <v>1</v>
      </c>
      <c r="J6248" t="str">
        <f>VLOOKUP(A6248,'Município e Sexo'!$A$2:$I$11321,5,FALSE)</f>
        <v>BEZERROS</v>
      </c>
      <c r="K6248" t="str">
        <f>VLOOKUP(A6248,'Município e Sexo'!$A$2:$I$11321,7,FALSE)</f>
        <v>MASCULINO</v>
      </c>
    </row>
    <row r="6249" spans="1:11" ht="15" customHeight="1" thickBot="1" x14ac:dyDescent="0.25">
      <c r="A6249" t="str">
        <f>CONCATENATE(B6249,C6249,D6249,G6249,E6249,I6249)</f>
        <v>982019HOMICIDIO231</v>
      </c>
      <c r="B6249" s="4">
        <v>9</v>
      </c>
      <c r="C6249" s="5">
        <v>8</v>
      </c>
      <c r="D6249" s="4">
        <v>2019</v>
      </c>
      <c r="E6249" s="4">
        <v>23</v>
      </c>
      <c r="F6249" s="4" t="s">
        <v>210</v>
      </c>
      <c r="G6249" s="4" t="s">
        <v>12</v>
      </c>
      <c r="H6249" s="4" t="s">
        <v>211</v>
      </c>
      <c r="I6249" s="4">
        <v>1</v>
      </c>
      <c r="J6249" t="str">
        <f>VLOOKUP(A6249,'Município e Sexo'!$A$2:$I$11321,5,FALSE)</f>
        <v>OLINDA</v>
      </c>
      <c r="K6249" t="str">
        <f>VLOOKUP(A6249,'Município e Sexo'!$A$2:$I$11321,7,FALSE)</f>
        <v>MASCULINO</v>
      </c>
    </row>
    <row r="6250" spans="1:11" ht="15" customHeight="1" thickBot="1" x14ac:dyDescent="0.25">
      <c r="A6250" t="str">
        <f>CONCATENATE(B6250,C6250,D6250,G6250,E6250,I6250)</f>
        <v>982019HOMICIDIO251</v>
      </c>
      <c r="B6250" s="4">
        <v>9</v>
      </c>
      <c r="C6250" s="5">
        <v>8</v>
      </c>
      <c r="D6250" s="4">
        <v>2019</v>
      </c>
      <c r="E6250" s="4">
        <v>25</v>
      </c>
      <c r="F6250" s="4" t="s">
        <v>210</v>
      </c>
      <c r="G6250" s="4" t="s">
        <v>12</v>
      </c>
      <c r="H6250" s="4" t="s">
        <v>211</v>
      </c>
      <c r="I6250" s="4">
        <v>1</v>
      </c>
      <c r="J6250" t="str">
        <f>VLOOKUP(A6250,'Município e Sexo'!$A$2:$I$11321,5,FALSE)</f>
        <v>IPOJUCA</v>
      </c>
      <c r="K6250" t="str">
        <f>VLOOKUP(A6250,'Município e Sexo'!$A$2:$I$11321,7,FALSE)</f>
        <v>MASCULINO</v>
      </c>
    </row>
    <row r="6251" spans="1:11" ht="15" customHeight="1" thickBot="1" x14ac:dyDescent="0.25">
      <c r="A6251" t="str">
        <f>CONCATENATE(B6251,C6251,D6251,G6251,E6251,I6251)</f>
        <v>982019HOMICIDIO461</v>
      </c>
      <c r="B6251" s="4">
        <v>9</v>
      </c>
      <c r="C6251" s="5">
        <v>8</v>
      </c>
      <c r="D6251" s="4">
        <v>2019</v>
      </c>
      <c r="E6251" s="4">
        <v>46</v>
      </c>
      <c r="F6251" s="4" t="s">
        <v>210</v>
      </c>
      <c r="G6251" s="4" t="s">
        <v>12</v>
      </c>
      <c r="H6251" s="4" t="s">
        <v>211</v>
      </c>
      <c r="I6251" s="4">
        <v>1</v>
      </c>
      <c r="J6251" t="str">
        <f>VLOOKUP(A6251,'Município e Sexo'!$A$2:$I$11321,5,FALSE)</f>
        <v>PAULISTA</v>
      </c>
      <c r="K6251" t="str">
        <f>VLOOKUP(A6251,'Município e Sexo'!$A$2:$I$11321,7,FALSE)</f>
        <v>MASCULINO</v>
      </c>
    </row>
    <row r="6252" spans="1:11" ht="15" customHeight="1" thickBot="1" x14ac:dyDescent="0.25">
      <c r="A6252" t="str">
        <f>CONCATENATE(B6252,C6252,D6252,G6252,E6252,I6252)</f>
        <v>982019HOMICIDIO261</v>
      </c>
      <c r="B6252" s="4">
        <v>9</v>
      </c>
      <c r="C6252" s="5">
        <v>8</v>
      </c>
      <c r="D6252" s="4">
        <v>2019</v>
      </c>
      <c r="E6252" s="4">
        <v>26</v>
      </c>
      <c r="F6252" s="4" t="s">
        <v>210</v>
      </c>
      <c r="G6252" s="4" t="s">
        <v>12</v>
      </c>
      <c r="H6252" s="4" t="s">
        <v>211</v>
      </c>
      <c r="I6252" s="4">
        <v>1</v>
      </c>
      <c r="J6252" t="str">
        <f>VLOOKUP(A6252,'Município e Sexo'!$A$2:$I$11321,5,FALSE)</f>
        <v>OLINDA</v>
      </c>
      <c r="K6252" t="str">
        <f>VLOOKUP(A6252,'Município e Sexo'!$A$2:$I$11321,7,FALSE)</f>
        <v>MASCULINO</v>
      </c>
    </row>
    <row r="6253" spans="1:11" ht="15" customHeight="1" thickBot="1" x14ac:dyDescent="0.25">
      <c r="A6253" t="str">
        <f>CONCATENATE(B6253,C6253,D6253,G6253,E6253,I6253)</f>
        <v>1082019HOMICIDIO21</v>
      </c>
      <c r="B6253" s="4">
        <v>10</v>
      </c>
      <c r="C6253" s="5">
        <v>8</v>
      </c>
      <c r="D6253" s="4">
        <v>2019</v>
      </c>
      <c r="E6253" s="4">
        <v>2</v>
      </c>
      <c r="F6253" s="4" t="s">
        <v>210</v>
      </c>
      <c r="G6253" s="4" t="s">
        <v>12</v>
      </c>
      <c r="H6253" s="4" t="s">
        <v>211</v>
      </c>
      <c r="I6253" s="4">
        <v>1</v>
      </c>
      <c r="J6253" t="str">
        <f>VLOOKUP(A6253,'Município e Sexo'!$A$2:$I$11321,5,FALSE)</f>
        <v>ITAMARACA</v>
      </c>
      <c r="K6253" t="str">
        <f>VLOOKUP(A6253,'Município e Sexo'!$A$2:$I$11321,7,FALSE)</f>
        <v>MASCULINO</v>
      </c>
    </row>
    <row r="6254" spans="1:11" ht="15" customHeight="1" thickBot="1" x14ac:dyDescent="0.25">
      <c r="A6254" t="str">
        <f>CONCATENATE(B6254,C6254,D6254,G6254,E6254,I6254)</f>
        <v>1082019HOMICIDIO281</v>
      </c>
      <c r="B6254" s="4">
        <v>10</v>
      </c>
      <c r="C6254" s="5">
        <v>8</v>
      </c>
      <c r="D6254" s="4">
        <v>2019</v>
      </c>
      <c r="E6254" s="4">
        <v>28</v>
      </c>
      <c r="F6254" s="4" t="s">
        <v>210</v>
      </c>
      <c r="G6254" s="4" t="s">
        <v>12</v>
      </c>
      <c r="H6254" s="4" t="s">
        <v>211</v>
      </c>
      <c r="I6254" s="4">
        <v>1</v>
      </c>
      <c r="J6254" t="str">
        <f>VLOOKUP(A6254,'Município e Sexo'!$A$2:$I$11321,5,FALSE)</f>
        <v>CAMARAGIBE</v>
      </c>
      <c r="K6254" t="str">
        <f>VLOOKUP(A6254,'Município e Sexo'!$A$2:$I$11321,7,FALSE)</f>
        <v>MASCULINO</v>
      </c>
    </row>
    <row r="6255" spans="1:11" ht="15" customHeight="1" thickBot="1" x14ac:dyDescent="0.25">
      <c r="A6255" t="str">
        <f>CONCATENATE(B6255,C6255,D6255,G6255,E6255,I6255)</f>
        <v>1082019HOMICIDIO381</v>
      </c>
      <c r="B6255" s="4">
        <v>10</v>
      </c>
      <c r="C6255" s="5">
        <v>8</v>
      </c>
      <c r="D6255" s="4">
        <v>2019</v>
      </c>
      <c r="E6255" s="4">
        <v>38</v>
      </c>
      <c r="F6255" s="4" t="s">
        <v>210</v>
      </c>
      <c r="G6255" s="4" t="s">
        <v>12</v>
      </c>
      <c r="H6255" s="4" t="s">
        <v>211</v>
      </c>
      <c r="I6255" s="4">
        <v>1</v>
      </c>
      <c r="J6255" t="str">
        <f>VLOOKUP(A6255,'Município e Sexo'!$A$2:$I$11321,5,FALSE)</f>
        <v>RECIFE</v>
      </c>
      <c r="K6255" t="str">
        <f>VLOOKUP(A6255,'Município e Sexo'!$A$2:$I$11321,7,FALSE)</f>
        <v>FEMININO</v>
      </c>
    </row>
    <row r="6256" spans="1:11" ht="15" customHeight="1" thickBot="1" x14ac:dyDescent="0.25">
      <c r="A6256" t="str">
        <f>CONCATENATE(B6256,C6256,D6256,G6256,E6256,I6256)</f>
        <v>1082019HOMICIDIO581</v>
      </c>
      <c r="B6256" s="4">
        <v>10</v>
      </c>
      <c r="C6256" s="5">
        <v>8</v>
      </c>
      <c r="D6256" s="4">
        <v>2019</v>
      </c>
      <c r="E6256" s="4">
        <v>58</v>
      </c>
      <c r="F6256" s="4" t="s">
        <v>210</v>
      </c>
      <c r="G6256" s="4" t="s">
        <v>12</v>
      </c>
      <c r="H6256" s="4" t="s">
        <v>211</v>
      </c>
      <c r="I6256" s="4">
        <v>1</v>
      </c>
      <c r="J6256" t="str">
        <f>VLOOKUP(A6256,'Município e Sexo'!$A$2:$I$11321,5,FALSE)</f>
        <v>ITAMARACA</v>
      </c>
      <c r="K6256" t="str">
        <f>VLOOKUP(A6256,'Município e Sexo'!$A$2:$I$11321,7,FALSE)</f>
        <v>MASCULINO</v>
      </c>
    </row>
    <row r="6257" spans="1:11" ht="15" customHeight="1" thickBot="1" x14ac:dyDescent="0.25">
      <c r="A6257" t="str">
        <f>CONCATENATE(B6257,C6257,D6257,G6257,E6257,I6257)</f>
        <v>1082019HOMICIDIO231</v>
      </c>
      <c r="B6257" s="4">
        <v>10</v>
      </c>
      <c r="C6257" s="5">
        <v>8</v>
      </c>
      <c r="D6257" s="4">
        <v>2019</v>
      </c>
      <c r="E6257" s="4">
        <v>23</v>
      </c>
      <c r="F6257" s="4" t="s">
        <v>210</v>
      </c>
      <c r="G6257" s="4" t="s">
        <v>12</v>
      </c>
      <c r="H6257" s="4" t="s">
        <v>211</v>
      </c>
      <c r="I6257" s="4">
        <v>1</v>
      </c>
      <c r="J6257" t="str">
        <f>VLOOKUP(A6257,'Município e Sexo'!$A$2:$I$11321,5,FALSE)</f>
        <v>AMARAJI</v>
      </c>
      <c r="K6257" t="str">
        <f>VLOOKUP(A6257,'Município e Sexo'!$A$2:$I$11321,7,FALSE)</f>
        <v>MASCULINO</v>
      </c>
    </row>
    <row r="6258" spans="1:11" ht="15" customHeight="1" thickBot="1" x14ac:dyDescent="0.25">
      <c r="A6258" t="str">
        <f>CONCATENATE(B6258,C6258,D6258,G6258,E6258,I6258)</f>
        <v>1082019HOMICIDIO321</v>
      </c>
      <c r="B6258" s="4">
        <v>10</v>
      </c>
      <c r="C6258" s="5">
        <v>8</v>
      </c>
      <c r="D6258" s="4">
        <v>2019</v>
      </c>
      <c r="E6258" s="4">
        <v>32</v>
      </c>
      <c r="F6258" s="4" t="s">
        <v>210</v>
      </c>
      <c r="G6258" s="4" t="s">
        <v>12</v>
      </c>
      <c r="H6258" s="4" t="s">
        <v>218</v>
      </c>
      <c r="I6258" s="4">
        <v>1</v>
      </c>
      <c r="J6258" t="str">
        <f>VLOOKUP(A6258,'Município e Sexo'!$A$2:$I$11321,5,FALSE)</f>
        <v>PAULISTA</v>
      </c>
      <c r="K6258" t="str">
        <f>VLOOKUP(A6258,'Município e Sexo'!$A$2:$I$11321,7,FALSE)</f>
        <v>MASCULINO</v>
      </c>
    </row>
    <row r="6259" spans="1:11" ht="15" customHeight="1" thickBot="1" x14ac:dyDescent="0.25">
      <c r="A6259" t="str">
        <f>CONCATENATE(B6259,C6259,D6259,G6259,E6259,I6259)</f>
        <v>1082019HOMICIDIO691</v>
      </c>
      <c r="B6259" s="4">
        <v>10</v>
      </c>
      <c r="C6259" s="5">
        <v>8</v>
      </c>
      <c r="D6259" s="4">
        <v>2019</v>
      </c>
      <c r="E6259" s="4">
        <v>69</v>
      </c>
      <c r="F6259" s="4" t="s">
        <v>210</v>
      </c>
      <c r="G6259" s="4" t="s">
        <v>12</v>
      </c>
      <c r="H6259" s="4" t="s">
        <v>212</v>
      </c>
      <c r="I6259" s="4">
        <v>1</v>
      </c>
      <c r="J6259" t="str">
        <f>VLOOKUP(A6259,'Município e Sexo'!$A$2:$I$11321,5,FALSE)</f>
        <v>VITORIA DE SANTO ANTAO</v>
      </c>
      <c r="K6259" t="str">
        <f>VLOOKUP(A6259,'Município e Sexo'!$A$2:$I$11321,7,FALSE)</f>
        <v>MASCULINO</v>
      </c>
    </row>
    <row r="6260" spans="1:11" ht="15" customHeight="1" thickBot="1" x14ac:dyDescent="0.25">
      <c r="A6260" t="str">
        <f>CONCATENATE(B6260,C6260,D6260,G6260,E6260,I6260)</f>
        <v>1082019HOMICIDIO161</v>
      </c>
      <c r="B6260" s="4">
        <v>10</v>
      </c>
      <c r="C6260" s="5">
        <v>8</v>
      </c>
      <c r="D6260" s="4">
        <v>2019</v>
      </c>
      <c r="E6260" s="4">
        <v>16</v>
      </c>
      <c r="F6260" s="4" t="s">
        <v>210</v>
      </c>
      <c r="G6260" s="4" t="s">
        <v>12</v>
      </c>
      <c r="H6260" s="4" t="s">
        <v>217</v>
      </c>
      <c r="I6260" s="4">
        <v>1</v>
      </c>
      <c r="J6260" t="str">
        <f>VLOOKUP(A6260,'Município e Sexo'!$A$2:$I$11321,5,FALSE)</f>
        <v>CARPINA</v>
      </c>
      <c r="K6260" t="str">
        <f>VLOOKUP(A6260,'Município e Sexo'!$A$2:$I$11321,7,FALSE)</f>
        <v>MASCULINO</v>
      </c>
    </row>
    <row r="6261" spans="1:11" ht="15" customHeight="1" thickBot="1" x14ac:dyDescent="0.25">
      <c r="A6261" t="str">
        <f>CONCATENATE(B6261,C6261,D6261,G6261,E6261,I6261)</f>
        <v>1082019HOMICIDIO181</v>
      </c>
      <c r="B6261" s="4">
        <v>10</v>
      </c>
      <c r="C6261" s="5">
        <v>8</v>
      </c>
      <c r="D6261" s="4">
        <v>2019</v>
      </c>
      <c r="E6261" s="4">
        <v>18</v>
      </c>
      <c r="F6261" s="4" t="s">
        <v>210</v>
      </c>
      <c r="G6261" s="4" t="s">
        <v>12</v>
      </c>
      <c r="H6261" s="4" t="s">
        <v>211</v>
      </c>
      <c r="I6261" s="4">
        <v>1</v>
      </c>
      <c r="J6261" t="str">
        <f>VLOOKUP(A6261,'Município e Sexo'!$A$2:$I$11321,5,FALSE)</f>
        <v>RECIFE</v>
      </c>
      <c r="K6261" t="str">
        <f>VLOOKUP(A6261,'Município e Sexo'!$A$2:$I$11321,7,FALSE)</f>
        <v>FEMININO</v>
      </c>
    </row>
    <row r="6262" spans="1:11" ht="15" customHeight="1" thickBot="1" x14ac:dyDescent="0.25">
      <c r="A6262" t="str">
        <f>CONCATENATE(B6262,C6262,D6262,G6262,E6262,I6262)</f>
        <v>1082019HOMICIDIO201</v>
      </c>
      <c r="B6262" s="4">
        <v>10</v>
      </c>
      <c r="C6262" s="5">
        <v>8</v>
      </c>
      <c r="D6262" s="4">
        <v>2019</v>
      </c>
      <c r="E6262" s="4">
        <v>20</v>
      </c>
      <c r="F6262" s="4" t="s">
        <v>210</v>
      </c>
      <c r="G6262" s="4" t="s">
        <v>12</v>
      </c>
      <c r="H6262" s="4" t="s">
        <v>211</v>
      </c>
      <c r="I6262" s="4">
        <v>1</v>
      </c>
      <c r="J6262" t="str">
        <f>VLOOKUP(A6262,'Município e Sexo'!$A$2:$I$11321,5,FALSE)</f>
        <v>RECIFE</v>
      </c>
      <c r="K6262" t="str">
        <f>VLOOKUP(A6262,'Município e Sexo'!$A$2:$I$11321,7,FALSE)</f>
        <v>MASCULINO</v>
      </c>
    </row>
    <row r="6263" spans="1:11" ht="15" customHeight="1" thickBot="1" x14ac:dyDescent="0.25">
      <c r="A6263" t="str">
        <f>CONCATENATE(B6263,C6263,D6263,G6263,E6263,I6263)</f>
        <v>1082019LATROCINIO241</v>
      </c>
      <c r="B6263" s="4">
        <v>10</v>
      </c>
      <c r="C6263" s="5">
        <v>8</v>
      </c>
      <c r="D6263" s="4">
        <v>2019</v>
      </c>
      <c r="E6263" s="4">
        <v>24</v>
      </c>
      <c r="F6263" s="4" t="s">
        <v>210</v>
      </c>
      <c r="G6263" s="4" t="s">
        <v>33</v>
      </c>
      <c r="H6263" s="4" t="s">
        <v>215</v>
      </c>
      <c r="I6263" s="4">
        <v>1</v>
      </c>
      <c r="J6263" t="str">
        <f>VLOOKUP(A6263,'Município e Sexo'!$A$2:$I$11321,5,FALSE)</f>
        <v>IGARASSU</v>
      </c>
      <c r="K6263" t="str">
        <f>VLOOKUP(A6263,'Município e Sexo'!$A$2:$I$11321,7,FALSE)</f>
        <v>MASCULINO</v>
      </c>
    </row>
    <row r="6264" spans="1:11" ht="15" customHeight="1" thickBot="1" x14ac:dyDescent="0.25">
      <c r="A6264" t="str">
        <f>CONCATENATE(B6264,C6264,D6264,G6264,E6264,I6264)</f>
        <v>1082019HOMICIDIO251</v>
      </c>
      <c r="B6264" s="4">
        <v>10</v>
      </c>
      <c r="C6264" s="5">
        <v>8</v>
      </c>
      <c r="D6264" s="4">
        <v>2019</v>
      </c>
      <c r="E6264" s="4">
        <v>25</v>
      </c>
      <c r="F6264" s="4" t="s">
        <v>210</v>
      </c>
      <c r="G6264" s="4" t="s">
        <v>12</v>
      </c>
      <c r="H6264" s="4" t="s">
        <v>211</v>
      </c>
      <c r="I6264" s="4">
        <v>1</v>
      </c>
      <c r="J6264" t="str">
        <f>VLOOKUP(A6264,'Município e Sexo'!$A$2:$I$11321,5,FALSE)</f>
        <v>CABO DE SANTO AGOSTINHO</v>
      </c>
      <c r="K6264" t="str">
        <f>VLOOKUP(A6264,'Município e Sexo'!$A$2:$I$11321,7,FALSE)</f>
        <v>MASCULINO</v>
      </c>
    </row>
    <row r="6265" spans="1:11" ht="15" customHeight="1" thickBot="1" x14ac:dyDescent="0.25">
      <c r="A6265" t="str">
        <f>CONCATENATE(B6265,C6265,D6265,G6265,E6265,I6265)</f>
        <v>1082019HOMICIDIO271</v>
      </c>
      <c r="B6265" s="4">
        <v>10</v>
      </c>
      <c r="C6265" s="5">
        <v>8</v>
      </c>
      <c r="D6265" s="4">
        <v>2019</v>
      </c>
      <c r="E6265" s="4">
        <v>27</v>
      </c>
      <c r="F6265" s="4" t="s">
        <v>210</v>
      </c>
      <c r="G6265" s="4" t="s">
        <v>12</v>
      </c>
      <c r="H6265" s="4" t="s">
        <v>212</v>
      </c>
      <c r="I6265" s="4">
        <v>1</v>
      </c>
      <c r="J6265" t="str">
        <f>VLOOKUP(A6265,'Município e Sexo'!$A$2:$I$11321,5,FALSE)</f>
        <v>ALIANCA</v>
      </c>
      <c r="K6265" t="str">
        <f>VLOOKUP(A6265,'Município e Sexo'!$A$2:$I$11321,7,FALSE)</f>
        <v>MASCULINO</v>
      </c>
    </row>
    <row r="6266" spans="1:11" ht="15" customHeight="1" thickBot="1" x14ac:dyDescent="0.25">
      <c r="A6266" t="str">
        <f>CONCATENATE(B6266,C6266,D6266,G6266,E6266,I6266)</f>
        <v>1082019HOMICIDIO331</v>
      </c>
      <c r="B6266" s="4">
        <v>10</v>
      </c>
      <c r="C6266" s="5">
        <v>8</v>
      </c>
      <c r="D6266" s="4">
        <v>2019</v>
      </c>
      <c r="E6266" s="4">
        <v>33</v>
      </c>
      <c r="F6266" s="4" t="s">
        <v>216</v>
      </c>
      <c r="G6266" s="4" t="s">
        <v>12</v>
      </c>
      <c r="H6266" s="4" t="s">
        <v>212</v>
      </c>
      <c r="I6266" s="4">
        <v>1</v>
      </c>
      <c r="J6266" t="str">
        <f>VLOOKUP(A6266,'Município e Sexo'!$A$2:$I$11321,5,FALSE)</f>
        <v>BUIQUE</v>
      </c>
      <c r="K6266" t="str">
        <f>VLOOKUP(A6266,'Município e Sexo'!$A$2:$I$11321,7,FALSE)</f>
        <v>MASCULINO</v>
      </c>
    </row>
    <row r="6267" spans="1:11" ht="15" customHeight="1" thickBot="1" x14ac:dyDescent="0.25">
      <c r="A6267" t="str">
        <f>CONCATENATE(B6267,C6267,D6267,G6267,E6267,I6267)</f>
        <v>1082019HOMICIDIO361</v>
      </c>
      <c r="B6267" s="4">
        <v>10</v>
      </c>
      <c r="C6267" s="5">
        <v>8</v>
      </c>
      <c r="D6267" s="4">
        <v>2019</v>
      </c>
      <c r="E6267" s="4">
        <v>36</v>
      </c>
      <c r="F6267" s="4" t="s">
        <v>210</v>
      </c>
      <c r="G6267" s="4" t="s">
        <v>12</v>
      </c>
      <c r="H6267" s="4" t="s">
        <v>211</v>
      </c>
      <c r="I6267" s="4">
        <v>1</v>
      </c>
      <c r="J6267" t="str">
        <f>VLOOKUP(A6267,'Município e Sexo'!$A$2:$I$11321,5,FALSE)</f>
        <v>GRAVATA</v>
      </c>
      <c r="K6267" t="str">
        <f>VLOOKUP(A6267,'Município e Sexo'!$A$2:$I$11321,7,FALSE)</f>
        <v>MASCULINO</v>
      </c>
    </row>
    <row r="6268" spans="1:11" ht="15" customHeight="1" thickBot="1" x14ac:dyDescent="0.25">
      <c r="A6268" t="str">
        <f>CONCATENATE(B6268,C6268,D6268,G6268,E6268,I6268)</f>
        <v>1082019LATROCINIO521</v>
      </c>
      <c r="B6268" s="4">
        <v>10</v>
      </c>
      <c r="C6268" s="5">
        <v>8</v>
      </c>
      <c r="D6268" s="4">
        <v>2019</v>
      </c>
      <c r="E6268" s="4">
        <v>52</v>
      </c>
      <c r="F6268" s="4" t="s">
        <v>210</v>
      </c>
      <c r="G6268" s="4" t="s">
        <v>33</v>
      </c>
      <c r="H6268" s="4" t="s">
        <v>215</v>
      </c>
      <c r="I6268" s="4">
        <v>1</v>
      </c>
      <c r="J6268" t="str">
        <f>VLOOKUP(A6268,'Município e Sexo'!$A$2:$I$11321,5,FALSE)</f>
        <v>ALTINHO</v>
      </c>
      <c r="K6268" t="str">
        <f>VLOOKUP(A6268,'Município e Sexo'!$A$2:$I$11321,7,FALSE)</f>
        <v>MASCULINO</v>
      </c>
    </row>
    <row r="6269" spans="1:11" ht="15" customHeight="1" thickBot="1" x14ac:dyDescent="0.25">
      <c r="A6269" t="str">
        <f>CONCATENATE(B6269,C6269,D6269,G6269,E6269,I6269)</f>
        <v>1082019HOMICIDIO221</v>
      </c>
      <c r="B6269" s="4">
        <v>10</v>
      </c>
      <c r="C6269" s="5">
        <v>8</v>
      </c>
      <c r="D6269" s="4">
        <v>2019</v>
      </c>
      <c r="E6269" s="4">
        <v>22</v>
      </c>
      <c r="F6269" s="4" t="s">
        <v>216</v>
      </c>
      <c r="G6269" s="4" t="s">
        <v>12</v>
      </c>
      <c r="H6269" s="4" t="s">
        <v>211</v>
      </c>
      <c r="I6269" s="4">
        <v>1</v>
      </c>
      <c r="J6269" t="str">
        <f>VLOOKUP(A6269,'Município e Sexo'!$A$2:$I$11321,5,FALSE)</f>
        <v>CARPINA</v>
      </c>
      <c r="K6269" t="str">
        <f>VLOOKUP(A6269,'Município e Sexo'!$A$2:$I$11321,7,FALSE)</f>
        <v>MASCULINO</v>
      </c>
    </row>
    <row r="6270" spans="1:11" ht="15" customHeight="1" thickBot="1" x14ac:dyDescent="0.25">
      <c r="A6270" t="str">
        <f>CONCATENATE(B6270,C6270,D6270,G6270,E6270,I6270)</f>
        <v>1182019HOMICIDIO181</v>
      </c>
      <c r="B6270" s="4">
        <v>11</v>
      </c>
      <c r="C6270" s="5">
        <v>8</v>
      </c>
      <c r="D6270" s="4">
        <v>2019</v>
      </c>
      <c r="E6270" s="4">
        <v>18</v>
      </c>
      <c r="F6270" s="4" t="s">
        <v>210</v>
      </c>
      <c r="G6270" s="4" t="s">
        <v>12</v>
      </c>
      <c r="H6270" s="4" t="s">
        <v>212</v>
      </c>
      <c r="I6270" s="4">
        <v>1</v>
      </c>
      <c r="J6270" t="str">
        <f>VLOOKUP(A6270,'Município e Sexo'!$A$2:$I$11321,5,FALSE)</f>
        <v>CABO DE SANTO AGOSTINHO</v>
      </c>
      <c r="K6270" t="str">
        <f>VLOOKUP(A6270,'Município e Sexo'!$A$2:$I$11321,7,FALSE)</f>
        <v>FEMININO</v>
      </c>
    </row>
    <row r="6271" spans="1:11" ht="15" customHeight="1" thickBot="1" x14ac:dyDescent="0.25">
      <c r="A6271" t="str">
        <f>CONCATENATE(B6271,C6271,D6271,G6271,E6271,I6271)</f>
        <v>1182019HOMICIDIO181</v>
      </c>
      <c r="B6271" s="4">
        <v>11</v>
      </c>
      <c r="C6271" s="5">
        <v>8</v>
      </c>
      <c r="D6271" s="4">
        <v>2019</v>
      </c>
      <c r="E6271" s="4">
        <v>18</v>
      </c>
      <c r="F6271" s="4" t="s">
        <v>210</v>
      </c>
      <c r="G6271" s="4" t="s">
        <v>12</v>
      </c>
      <c r="H6271" s="4" t="s">
        <v>211</v>
      </c>
      <c r="I6271" s="4">
        <v>1</v>
      </c>
      <c r="J6271" t="str">
        <f>VLOOKUP(A6271,'Município e Sexo'!$A$2:$I$11321,5,FALSE)</f>
        <v>CABO DE SANTO AGOSTINHO</v>
      </c>
      <c r="K6271" t="str">
        <f>VLOOKUP(A6271,'Município e Sexo'!$A$2:$I$11321,7,FALSE)</f>
        <v>FEMININO</v>
      </c>
    </row>
    <row r="6272" spans="1:11" ht="15" customHeight="1" thickBot="1" x14ac:dyDescent="0.25">
      <c r="A6272" t="str">
        <f>CONCATENATE(B6272,C6272,D6272,G6272,E6272,I6272)</f>
        <v>1182019HOMICIDIO241</v>
      </c>
      <c r="B6272" s="4">
        <v>11</v>
      </c>
      <c r="C6272" s="5">
        <v>8</v>
      </c>
      <c r="D6272" s="4">
        <v>2019</v>
      </c>
      <c r="E6272" s="4">
        <v>24</v>
      </c>
      <c r="F6272" s="4" t="s">
        <v>210</v>
      </c>
      <c r="G6272" s="4" t="s">
        <v>12</v>
      </c>
      <c r="H6272" s="4" t="s">
        <v>211</v>
      </c>
      <c r="I6272" s="4">
        <v>1</v>
      </c>
      <c r="J6272" t="str">
        <f>VLOOKUP(A6272,'Município e Sexo'!$A$2:$I$11321,5,FALSE)</f>
        <v>JUREMA</v>
      </c>
      <c r="K6272" t="str">
        <f>VLOOKUP(A6272,'Município e Sexo'!$A$2:$I$11321,7,FALSE)</f>
        <v>MASCULINO</v>
      </c>
    </row>
    <row r="6273" spans="1:11" ht="15" customHeight="1" thickBot="1" x14ac:dyDescent="0.25">
      <c r="A6273" t="str">
        <f>CONCATENATE(B6273,C6273,D6273,G6273,E6273,I6273)</f>
        <v>1182019HOMICIDIO281</v>
      </c>
      <c r="B6273" s="4">
        <v>11</v>
      </c>
      <c r="C6273" s="5">
        <v>8</v>
      </c>
      <c r="D6273" s="4">
        <v>2019</v>
      </c>
      <c r="E6273" s="4">
        <v>28</v>
      </c>
      <c r="F6273" s="4" t="s">
        <v>210</v>
      </c>
      <c r="G6273" s="4" t="s">
        <v>12</v>
      </c>
      <c r="H6273" s="4" t="s">
        <v>211</v>
      </c>
      <c r="I6273" s="4">
        <v>1</v>
      </c>
      <c r="J6273" t="str">
        <f>VLOOKUP(A6273,'Município e Sexo'!$A$2:$I$11321,5,FALSE)</f>
        <v>CARUARU</v>
      </c>
      <c r="K6273" t="str">
        <f>VLOOKUP(A6273,'Município e Sexo'!$A$2:$I$11321,7,FALSE)</f>
        <v>MASCULINO</v>
      </c>
    </row>
    <row r="6274" spans="1:11" ht="15" customHeight="1" thickBot="1" x14ac:dyDescent="0.25">
      <c r="A6274" t="str">
        <f>CONCATENATE(B6274,C6274,D6274,G6274,E6274,I6274)</f>
        <v>1182019HOMICIDIO351</v>
      </c>
      <c r="B6274" s="4">
        <v>11</v>
      </c>
      <c r="C6274" s="5">
        <v>8</v>
      </c>
      <c r="D6274" s="4">
        <v>2019</v>
      </c>
      <c r="E6274" s="4">
        <v>35</v>
      </c>
      <c r="F6274" s="4" t="s">
        <v>216</v>
      </c>
      <c r="G6274" s="4" t="s">
        <v>12</v>
      </c>
      <c r="H6274" s="4" t="s">
        <v>212</v>
      </c>
      <c r="I6274" s="4">
        <v>1</v>
      </c>
      <c r="J6274" t="str">
        <f>VLOOKUP(A6274,'Município e Sexo'!$A$2:$I$11321,5,FALSE)</f>
        <v>BUIQUE</v>
      </c>
      <c r="K6274" t="str">
        <f>VLOOKUP(A6274,'Município e Sexo'!$A$2:$I$11321,7,FALSE)</f>
        <v>MASCULINO</v>
      </c>
    </row>
    <row r="6275" spans="1:11" ht="15" customHeight="1" thickBot="1" x14ac:dyDescent="0.25">
      <c r="A6275" t="str">
        <f>CONCATENATE(B6275,C6275,D6275,G6275,E6275,I6275)</f>
        <v>1182019HOMICIDIO231</v>
      </c>
      <c r="B6275" s="4">
        <v>11</v>
      </c>
      <c r="C6275" s="5">
        <v>8</v>
      </c>
      <c r="D6275" s="4">
        <v>2019</v>
      </c>
      <c r="E6275" s="4">
        <v>23</v>
      </c>
      <c r="F6275" s="4" t="s">
        <v>210</v>
      </c>
      <c r="G6275" s="4" t="s">
        <v>12</v>
      </c>
      <c r="H6275" s="4" t="s">
        <v>211</v>
      </c>
      <c r="I6275" s="4">
        <v>1</v>
      </c>
      <c r="J6275" t="str">
        <f>VLOOKUP(A6275,'Município e Sexo'!$A$2:$I$11321,5,FALSE)</f>
        <v>RECIFE</v>
      </c>
      <c r="K6275" t="str">
        <f>VLOOKUP(A6275,'Município e Sexo'!$A$2:$I$11321,7,FALSE)</f>
        <v>MASCULINO</v>
      </c>
    </row>
    <row r="6276" spans="1:11" ht="15" customHeight="1" thickBot="1" x14ac:dyDescent="0.25">
      <c r="A6276" t="str">
        <f>CONCATENATE(B6276,C6276,D6276,G6276,E6276,I6276)</f>
        <v>1182019HOMICIDIO351</v>
      </c>
      <c r="B6276" s="4">
        <v>11</v>
      </c>
      <c r="C6276" s="5">
        <v>8</v>
      </c>
      <c r="D6276" s="4">
        <v>2019</v>
      </c>
      <c r="E6276" s="4">
        <v>35</v>
      </c>
      <c r="F6276" s="4" t="s">
        <v>210</v>
      </c>
      <c r="G6276" s="4" t="s">
        <v>12</v>
      </c>
      <c r="H6276" s="4" t="s">
        <v>211</v>
      </c>
      <c r="I6276" s="4">
        <v>1</v>
      </c>
      <c r="J6276" t="str">
        <f>VLOOKUP(A6276,'Município e Sexo'!$A$2:$I$11321,5,FALSE)</f>
        <v>BUIQUE</v>
      </c>
      <c r="K6276" t="str">
        <f>VLOOKUP(A6276,'Município e Sexo'!$A$2:$I$11321,7,FALSE)</f>
        <v>MASCULINO</v>
      </c>
    </row>
    <row r="6277" spans="1:11" ht="15" customHeight="1" thickBot="1" x14ac:dyDescent="0.25">
      <c r="A6277" t="str">
        <f>CONCATENATE(B6277,C6277,D6277,G6277,E6277,I6277)</f>
        <v>1182019HOMICIDIO371</v>
      </c>
      <c r="B6277" s="4">
        <v>11</v>
      </c>
      <c r="C6277" s="5">
        <v>8</v>
      </c>
      <c r="D6277" s="4">
        <v>2019</v>
      </c>
      <c r="E6277" s="4">
        <v>37</v>
      </c>
      <c r="F6277" s="4" t="s">
        <v>210</v>
      </c>
      <c r="G6277" s="4" t="s">
        <v>12</v>
      </c>
      <c r="H6277" s="4" t="s">
        <v>212</v>
      </c>
      <c r="I6277" s="4">
        <v>1</v>
      </c>
      <c r="J6277" t="str">
        <f>VLOOKUP(A6277,'Município e Sexo'!$A$2:$I$11321,5,FALSE)</f>
        <v>QUIPAPA</v>
      </c>
      <c r="K6277" t="str">
        <f>VLOOKUP(A6277,'Município e Sexo'!$A$2:$I$11321,7,FALSE)</f>
        <v>MASCULINO</v>
      </c>
    </row>
    <row r="6278" spans="1:11" ht="15" customHeight="1" thickBot="1" x14ac:dyDescent="0.25">
      <c r="A6278" t="str">
        <f>CONCATENATE(B6278,C6278,D6278,G6278,E6278,I6278)</f>
        <v>1182019HOMICIDIO171</v>
      </c>
      <c r="B6278" s="4">
        <v>11</v>
      </c>
      <c r="C6278" s="5">
        <v>8</v>
      </c>
      <c r="D6278" s="4">
        <v>2019</v>
      </c>
      <c r="E6278" s="4">
        <v>17</v>
      </c>
      <c r="F6278" s="4" t="s">
        <v>210</v>
      </c>
      <c r="G6278" s="4" t="s">
        <v>12</v>
      </c>
      <c r="H6278" s="4" t="s">
        <v>211</v>
      </c>
      <c r="I6278" s="4">
        <v>1</v>
      </c>
      <c r="J6278" t="str">
        <f>VLOOKUP(A6278,'Município e Sexo'!$A$2:$I$11321,5,FALSE)</f>
        <v>CAMARAGIBE</v>
      </c>
      <c r="K6278" t="str">
        <f>VLOOKUP(A6278,'Município e Sexo'!$A$2:$I$11321,7,FALSE)</f>
        <v>MASCULINO</v>
      </c>
    </row>
    <row r="6279" spans="1:11" ht="15" customHeight="1" thickBot="1" x14ac:dyDescent="0.25">
      <c r="A6279" t="str">
        <f>CONCATENATE(B6279,C6279,D6279,G6279,E6279,I6279)</f>
        <v>1182019HOMICIDIO211</v>
      </c>
      <c r="B6279" s="4">
        <v>11</v>
      </c>
      <c r="C6279" s="5">
        <v>8</v>
      </c>
      <c r="D6279" s="4">
        <v>2019</v>
      </c>
      <c r="E6279" s="4">
        <v>21</v>
      </c>
      <c r="F6279" s="4" t="s">
        <v>210</v>
      </c>
      <c r="G6279" s="4" t="s">
        <v>12</v>
      </c>
      <c r="H6279" s="4" t="s">
        <v>211</v>
      </c>
      <c r="I6279" s="4">
        <v>1</v>
      </c>
      <c r="J6279" t="str">
        <f>VLOOKUP(A6279,'Município e Sexo'!$A$2:$I$11321,5,FALSE)</f>
        <v>RECIFE</v>
      </c>
      <c r="K6279" t="str">
        <f>VLOOKUP(A6279,'Município e Sexo'!$A$2:$I$11321,7,FALSE)</f>
        <v>MASCULINO</v>
      </c>
    </row>
    <row r="6280" spans="1:11" ht="15" customHeight="1" thickBot="1" x14ac:dyDescent="0.25">
      <c r="A6280" t="str">
        <f>CONCATENATE(B6280,C6280,D6280,G6280,E6280,I6280)</f>
        <v>1182019HOMICIDIO331</v>
      </c>
      <c r="B6280" s="4">
        <v>11</v>
      </c>
      <c r="C6280" s="5">
        <v>8</v>
      </c>
      <c r="D6280" s="4">
        <v>2019</v>
      </c>
      <c r="E6280" s="4">
        <v>33</v>
      </c>
      <c r="F6280" s="4" t="s">
        <v>210</v>
      </c>
      <c r="G6280" s="4" t="s">
        <v>12</v>
      </c>
      <c r="H6280" s="4" t="s">
        <v>211</v>
      </c>
      <c r="I6280" s="4">
        <v>1</v>
      </c>
      <c r="J6280" t="str">
        <f>VLOOKUP(A6280,'Município e Sexo'!$A$2:$I$11321,5,FALSE)</f>
        <v>RECIFE</v>
      </c>
      <c r="K6280" t="str">
        <f>VLOOKUP(A6280,'Município e Sexo'!$A$2:$I$11321,7,FALSE)</f>
        <v>MASCULINO</v>
      </c>
    </row>
    <row r="6281" spans="1:11" ht="15" customHeight="1" thickBot="1" x14ac:dyDescent="0.25">
      <c r="A6281" t="str">
        <f>CONCATENATE(B6281,C6281,D6281,G6281,E6281,I6281)</f>
        <v>1182019HOMICIDIO351</v>
      </c>
      <c r="B6281" s="4">
        <v>11</v>
      </c>
      <c r="C6281" s="5">
        <v>8</v>
      </c>
      <c r="D6281" s="4">
        <v>2019</v>
      </c>
      <c r="E6281" s="4">
        <v>35</v>
      </c>
      <c r="F6281" s="4" t="s">
        <v>210</v>
      </c>
      <c r="G6281" s="4" t="s">
        <v>12</v>
      </c>
      <c r="H6281" s="4" t="s">
        <v>211</v>
      </c>
      <c r="I6281" s="4">
        <v>1</v>
      </c>
      <c r="J6281" t="str">
        <f>VLOOKUP(A6281,'Município e Sexo'!$A$2:$I$11321,5,FALSE)</f>
        <v>BUIQUE</v>
      </c>
      <c r="K6281" t="str">
        <f>VLOOKUP(A6281,'Município e Sexo'!$A$2:$I$11321,7,FALSE)</f>
        <v>MASCULINO</v>
      </c>
    </row>
    <row r="6282" spans="1:11" ht="15" customHeight="1" thickBot="1" x14ac:dyDescent="0.25">
      <c r="A6282" t="str">
        <f>CONCATENATE(B6282,C6282,D6282,G6282,E6282,I6282)</f>
        <v>1182019HOMICIDIO481</v>
      </c>
      <c r="B6282" s="4">
        <v>11</v>
      </c>
      <c r="C6282" s="5">
        <v>8</v>
      </c>
      <c r="D6282" s="4">
        <v>2019</v>
      </c>
      <c r="E6282" s="4">
        <v>48</v>
      </c>
      <c r="F6282" s="4" t="s">
        <v>210</v>
      </c>
      <c r="G6282" s="4" t="s">
        <v>12</v>
      </c>
      <c r="H6282" s="4" t="s">
        <v>211</v>
      </c>
      <c r="I6282" s="4">
        <v>1</v>
      </c>
      <c r="J6282" t="str">
        <f>VLOOKUP(A6282,'Município e Sexo'!$A$2:$I$11321,5,FALSE)</f>
        <v>RECIFE</v>
      </c>
      <c r="K6282" t="str">
        <f>VLOOKUP(A6282,'Município e Sexo'!$A$2:$I$11321,7,FALSE)</f>
        <v>FEMININO</v>
      </c>
    </row>
    <row r="6283" spans="1:11" ht="15" customHeight="1" thickBot="1" x14ac:dyDescent="0.25">
      <c r="A6283" t="str">
        <f>CONCATENATE(B6283,C6283,D6283,G6283,E6283,I6283)</f>
        <v>1282019HOMICIDIO301</v>
      </c>
      <c r="B6283" s="4">
        <v>12</v>
      </c>
      <c r="C6283" s="5">
        <v>8</v>
      </c>
      <c r="D6283" s="4">
        <v>2019</v>
      </c>
      <c r="E6283" s="4">
        <v>30</v>
      </c>
      <c r="F6283" s="4" t="s">
        <v>210</v>
      </c>
      <c r="G6283" s="4" t="s">
        <v>12</v>
      </c>
      <c r="H6283" s="4" t="s">
        <v>211</v>
      </c>
      <c r="I6283" s="4">
        <v>1</v>
      </c>
      <c r="J6283" t="str">
        <f>VLOOKUP(A6283,'Município e Sexo'!$A$2:$I$11321,5,FALSE)</f>
        <v>ARCOVERDE</v>
      </c>
      <c r="K6283" t="str">
        <f>VLOOKUP(A6283,'Município e Sexo'!$A$2:$I$11321,7,FALSE)</f>
        <v>MASCULINO</v>
      </c>
    </row>
    <row r="6284" spans="1:11" ht="15" customHeight="1" thickBot="1" x14ac:dyDescent="0.25">
      <c r="A6284" t="str">
        <f>CONCATENATE(B6284,C6284,D6284,G6284,E6284,I6284)</f>
        <v>1282019HOMICIDIO441</v>
      </c>
      <c r="B6284" s="4">
        <v>12</v>
      </c>
      <c r="C6284" s="5">
        <v>8</v>
      </c>
      <c r="D6284" s="4">
        <v>2019</v>
      </c>
      <c r="E6284" s="4">
        <v>44</v>
      </c>
      <c r="F6284" s="4" t="s">
        <v>210</v>
      </c>
      <c r="G6284" s="4" t="s">
        <v>12</v>
      </c>
      <c r="H6284" s="4" t="s">
        <v>218</v>
      </c>
      <c r="I6284" s="4">
        <v>1</v>
      </c>
      <c r="J6284" t="str">
        <f>VLOOKUP(A6284,'Município e Sexo'!$A$2:$I$11321,5,FALSE)</f>
        <v>BARREIROS</v>
      </c>
      <c r="K6284" t="str">
        <f>VLOOKUP(A6284,'Município e Sexo'!$A$2:$I$11321,7,FALSE)</f>
        <v>FEMININO</v>
      </c>
    </row>
    <row r="6285" spans="1:11" ht="15" customHeight="1" thickBot="1" x14ac:dyDescent="0.25">
      <c r="A6285" t="str">
        <f>CONCATENATE(B6285,C6285,D6285,G6285,E6285,I6285)</f>
        <v>1282019HOMICIDIO221</v>
      </c>
      <c r="B6285" s="4">
        <v>12</v>
      </c>
      <c r="C6285" s="5">
        <v>8</v>
      </c>
      <c r="D6285" s="4">
        <v>2019</v>
      </c>
      <c r="E6285" s="4">
        <v>22</v>
      </c>
      <c r="F6285" s="4" t="s">
        <v>210</v>
      </c>
      <c r="G6285" s="4" t="s">
        <v>12</v>
      </c>
      <c r="H6285" s="4" t="s">
        <v>211</v>
      </c>
      <c r="I6285" s="4">
        <v>1</v>
      </c>
      <c r="J6285" t="str">
        <f>VLOOKUP(A6285,'Município e Sexo'!$A$2:$I$11321,5,FALSE)</f>
        <v>CARPINA</v>
      </c>
      <c r="K6285" t="str">
        <f>VLOOKUP(A6285,'Município e Sexo'!$A$2:$I$11321,7,FALSE)</f>
        <v>MASCULINO</v>
      </c>
    </row>
    <row r="6286" spans="1:11" ht="15" customHeight="1" thickBot="1" x14ac:dyDescent="0.25">
      <c r="A6286" t="str">
        <f>CONCATENATE(B6286,C6286,D6286,G6286,E6286,I6286)</f>
        <v>1282019HOMICIDIO261</v>
      </c>
      <c r="B6286" s="4">
        <v>12</v>
      </c>
      <c r="C6286" s="5">
        <v>8</v>
      </c>
      <c r="D6286" s="4">
        <v>2019</v>
      </c>
      <c r="E6286" s="4">
        <v>26</v>
      </c>
      <c r="F6286" s="4" t="s">
        <v>210</v>
      </c>
      <c r="G6286" s="4" t="s">
        <v>12</v>
      </c>
      <c r="H6286" s="4" t="s">
        <v>211</v>
      </c>
      <c r="I6286" s="4">
        <v>1</v>
      </c>
      <c r="J6286" t="str">
        <f>VLOOKUP(A6286,'Município e Sexo'!$A$2:$I$11321,5,FALSE)</f>
        <v>GLORIA DO GOITA</v>
      </c>
      <c r="K6286" t="str">
        <f>VLOOKUP(A6286,'Município e Sexo'!$A$2:$I$11321,7,FALSE)</f>
        <v>MASCULINO</v>
      </c>
    </row>
    <row r="6287" spans="1:11" ht="15" customHeight="1" thickBot="1" x14ac:dyDescent="0.25">
      <c r="A6287" t="str">
        <f>CONCATENATE(B6287,C6287,D6287,G6287,E6287,I6287)</f>
        <v>1282019HOMICIDIO261</v>
      </c>
      <c r="B6287" s="4">
        <v>12</v>
      </c>
      <c r="C6287" s="5">
        <v>8</v>
      </c>
      <c r="D6287" s="4">
        <v>2019</v>
      </c>
      <c r="E6287" s="4">
        <v>26</v>
      </c>
      <c r="F6287" s="4" t="s">
        <v>210</v>
      </c>
      <c r="G6287" s="4" t="s">
        <v>12</v>
      </c>
      <c r="H6287" s="4" t="s">
        <v>211</v>
      </c>
      <c r="I6287" s="4">
        <v>1</v>
      </c>
      <c r="J6287" t="str">
        <f>VLOOKUP(A6287,'Município e Sexo'!$A$2:$I$11321,5,FALSE)</f>
        <v>GLORIA DO GOITA</v>
      </c>
      <c r="K6287" t="str">
        <f>VLOOKUP(A6287,'Município e Sexo'!$A$2:$I$11321,7,FALSE)</f>
        <v>MASCULINO</v>
      </c>
    </row>
    <row r="6288" spans="1:11" ht="15" customHeight="1" thickBot="1" x14ac:dyDescent="0.25">
      <c r="A6288" t="str">
        <f>CONCATENATE(B6288,C6288,D6288,G6288,E6288,I6288)</f>
        <v>1282019HOMICIDIO231</v>
      </c>
      <c r="B6288" s="4">
        <v>12</v>
      </c>
      <c r="C6288" s="5">
        <v>8</v>
      </c>
      <c r="D6288" s="4">
        <v>2019</v>
      </c>
      <c r="E6288" s="4">
        <v>23</v>
      </c>
      <c r="F6288" s="4" t="s">
        <v>210</v>
      </c>
      <c r="G6288" s="4" t="s">
        <v>12</v>
      </c>
      <c r="H6288" s="4" t="s">
        <v>211</v>
      </c>
      <c r="I6288" s="4">
        <v>1</v>
      </c>
      <c r="J6288" t="str">
        <f>VLOOKUP(A6288,'Município e Sexo'!$A$2:$I$11321,5,FALSE)</f>
        <v>ITAMARACA</v>
      </c>
      <c r="K6288" t="str">
        <f>VLOOKUP(A6288,'Município e Sexo'!$A$2:$I$11321,7,FALSE)</f>
        <v>MASCULINO</v>
      </c>
    </row>
    <row r="6289" spans="1:11" ht="15" customHeight="1" thickBot="1" x14ac:dyDescent="0.25">
      <c r="A6289" t="str">
        <f>CONCATENATE(B6289,C6289,D6289,G6289,E6289,I6289)</f>
        <v>1382019HOMICIDIO151</v>
      </c>
      <c r="B6289" s="4">
        <v>13</v>
      </c>
      <c r="C6289" s="5">
        <v>8</v>
      </c>
      <c r="D6289" s="4">
        <v>2019</v>
      </c>
      <c r="E6289" s="4">
        <v>15</v>
      </c>
      <c r="F6289" s="4" t="s">
        <v>210</v>
      </c>
      <c r="G6289" s="4" t="s">
        <v>12</v>
      </c>
      <c r="H6289" s="4" t="s">
        <v>211</v>
      </c>
      <c r="I6289" s="4">
        <v>1</v>
      </c>
      <c r="J6289" t="str">
        <f>VLOOKUP(A6289,'Município e Sexo'!$A$2:$I$11321,5,FALSE)</f>
        <v>JABOATAO DOS GUARARAPES</v>
      </c>
      <c r="K6289" t="str">
        <f>VLOOKUP(A6289,'Município e Sexo'!$A$2:$I$11321,7,FALSE)</f>
        <v>MASCULINO</v>
      </c>
    </row>
    <row r="6290" spans="1:11" ht="15" customHeight="1" thickBot="1" x14ac:dyDescent="0.25">
      <c r="A6290" t="str">
        <f>CONCATENATE(B6290,C6290,D6290,G6290,E6290,I6290)</f>
        <v>1382019HOMICIDIO191</v>
      </c>
      <c r="B6290" s="4">
        <v>13</v>
      </c>
      <c r="C6290" s="5">
        <v>8</v>
      </c>
      <c r="D6290" s="4">
        <v>2019</v>
      </c>
      <c r="E6290" s="4">
        <v>19</v>
      </c>
      <c r="F6290" s="4" t="s">
        <v>210</v>
      </c>
      <c r="G6290" s="4" t="s">
        <v>12</v>
      </c>
      <c r="H6290" s="4" t="s">
        <v>211</v>
      </c>
      <c r="I6290" s="4">
        <v>1</v>
      </c>
      <c r="J6290" t="str">
        <f>VLOOKUP(A6290,'Município e Sexo'!$A$2:$I$11321,5,FALSE)</f>
        <v>MARAIAL</v>
      </c>
      <c r="K6290" t="str">
        <f>VLOOKUP(A6290,'Município e Sexo'!$A$2:$I$11321,7,FALSE)</f>
        <v>MASCULINO</v>
      </c>
    </row>
    <row r="6291" spans="1:11" ht="15" customHeight="1" thickBot="1" x14ac:dyDescent="0.25">
      <c r="A6291" t="str">
        <f>CONCATENATE(B6291,C6291,D6291,G6291,E6291,I6291)</f>
        <v>1382019HOMICIDIO211</v>
      </c>
      <c r="B6291" s="4">
        <v>13</v>
      </c>
      <c r="C6291" s="5">
        <v>8</v>
      </c>
      <c r="D6291" s="4">
        <v>2019</v>
      </c>
      <c r="E6291" s="4">
        <v>21</v>
      </c>
      <c r="F6291" s="4" t="s">
        <v>210</v>
      </c>
      <c r="G6291" s="4" t="s">
        <v>12</v>
      </c>
      <c r="H6291" s="4" t="s">
        <v>212</v>
      </c>
      <c r="I6291" s="4">
        <v>1</v>
      </c>
      <c r="J6291" t="str">
        <f>VLOOKUP(A6291,'Município e Sexo'!$A$2:$I$11321,5,FALSE)</f>
        <v>CARUARU</v>
      </c>
      <c r="K6291" t="str">
        <f>VLOOKUP(A6291,'Município e Sexo'!$A$2:$I$11321,7,FALSE)</f>
        <v>MASCULINO</v>
      </c>
    </row>
    <row r="6292" spans="1:11" ht="15" customHeight="1" thickBot="1" x14ac:dyDescent="0.25">
      <c r="A6292" t="str">
        <f>CONCATENATE(B6292,C6292,D6292,G6292,E6292,I6292)</f>
        <v>1382019HOMICIDIO631</v>
      </c>
      <c r="B6292" s="4">
        <v>13</v>
      </c>
      <c r="C6292" s="5">
        <v>8</v>
      </c>
      <c r="D6292" s="4">
        <v>2019</v>
      </c>
      <c r="E6292" s="4">
        <v>63</v>
      </c>
      <c r="F6292" s="4" t="s">
        <v>210</v>
      </c>
      <c r="G6292" s="4" t="s">
        <v>12</v>
      </c>
      <c r="H6292" s="4" t="s">
        <v>212</v>
      </c>
      <c r="I6292" s="4">
        <v>1</v>
      </c>
      <c r="J6292" t="str">
        <f>VLOOKUP(A6292,'Município e Sexo'!$A$2:$I$11321,5,FALSE)</f>
        <v>VITORIA DE SANTO ANTAO</v>
      </c>
      <c r="K6292" t="str">
        <f>VLOOKUP(A6292,'Município e Sexo'!$A$2:$I$11321,7,FALSE)</f>
        <v>MASCULINO</v>
      </c>
    </row>
    <row r="6293" spans="1:11" ht="15" customHeight="1" thickBot="1" x14ac:dyDescent="0.25">
      <c r="A6293" t="str">
        <f>CONCATENATE(B6293,C6293,D6293,G6293,E6293,I6293)</f>
        <v>1382019HOMICIDIO161</v>
      </c>
      <c r="B6293" s="4">
        <v>13</v>
      </c>
      <c r="C6293" s="5">
        <v>8</v>
      </c>
      <c r="D6293" s="4">
        <v>2019</v>
      </c>
      <c r="E6293" s="4">
        <v>16</v>
      </c>
      <c r="F6293" s="4" t="s">
        <v>210</v>
      </c>
      <c r="G6293" s="4" t="s">
        <v>12</v>
      </c>
      <c r="H6293" s="4" t="s">
        <v>211</v>
      </c>
      <c r="I6293" s="4">
        <v>1</v>
      </c>
      <c r="J6293" t="str">
        <f>VLOOKUP(A6293,'Município e Sexo'!$A$2:$I$11321,5,FALSE)</f>
        <v>OLINDA</v>
      </c>
      <c r="K6293" t="str">
        <f>VLOOKUP(A6293,'Município e Sexo'!$A$2:$I$11321,7,FALSE)</f>
        <v>MASCULINO</v>
      </c>
    </row>
    <row r="6294" spans="1:11" ht="15" customHeight="1" thickBot="1" x14ac:dyDescent="0.25">
      <c r="A6294" t="str">
        <f>CONCATENATE(B6294,C6294,D6294,G6294,E6294,I6294)</f>
        <v>1382019HOMICIDIO291</v>
      </c>
      <c r="B6294" s="4">
        <v>13</v>
      </c>
      <c r="C6294" s="5">
        <v>8</v>
      </c>
      <c r="D6294" s="4">
        <v>2019</v>
      </c>
      <c r="E6294" s="4">
        <v>29</v>
      </c>
      <c r="F6294" s="4" t="s">
        <v>210</v>
      </c>
      <c r="G6294" s="4" t="s">
        <v>12</v>
      </c>
      <c r="H6294" s="4" t="s">
        <v>211</v>
      </c>
      <c r="I6294" s="4">
        <v>1</v>
      </c>
      <c r="J6294" t="str">
        <f>VLOOKUP(A6294,'Município e Sexo'!$A$2:$I$11321,5,FALSE)</f>
        <v>BELO JARDIM</v>
      </c>
      <c r="K6294" t="str">
        <f>VLOOKUP(A6294,'Município e Sexo'!$A$2:$I$11321,7,FALSE)</f>
        <v>MASCULINO</v>
      </c>
    </row>
    <row r="6295" spans="1:11" ht="15" customHeight="1" thickBot="1" x14ac:dyDescent="0.25">
      <c r="A6295" t="str">
        <f>CONCATENATE(B6295,C6295,D6295,G6295,E6295,I6295)</f>
        <v>1382019HOMICIDIO381</v>
      </c>
      <c r="B6295" s="4">
        <v>13</v>
      </c>
      <c r="C6295" s="5">
        <v>8</v>
      </c>
      <c r="D6295" s="4">
        <v>2019</v>
      </c>
      <c r="E6295" s="4">
        <v>38</v>
      </c>
      <c r="F6295" s="4" t="s">
        <v>210</v>
      </c>
      <c r="G6295" s="4" t="s">
        <v>12</v>
      </c>
      <c r="H6295" s="4" t="s">
        <v>217</v>
      </c>
      <c r="I6295" s="4">
        <v>1</v>
      </c>
      <c r="J6295" t="str">
        <f>VLOOKUP(A6295,'Município e Sexo'!$A$2:$I$11321,5,FALSE)</f>
        <v>CAMARAGIBE</v>
      </c>
      <c r="K6295" t="str">
        <f>VLOOKUP(A6295,'Município e Sexo'!$A$2:$I$11321,7,FALSE)</f>
        <v>MASCULINO</v>
      </c>
    </row>
    <row r="6296" spans="1:11" ht="15" customHeight="1" thickBot="1" x14ac:dyDescent="0.25">
      <c r="A6296" t="str">
        <f>CONCATENATE(B6296,C6296,D6296,G6296,E6296,I6296)</f>
        <v>1382019HOMICIDIO321</v>
      </c>
      <c r="B6296" s="4">
        <v>13</v>
      </c>
      <c r="C6296" s="5">
        <v>8</v>
      </c>
      <c r="D6296" s="4">
        <v>2019</v>
      </c>
      <c r="E6296" s="4">
        <v>32</v>
      </c>
      <c r="F6296" s="4" t="s">
        <v>210</v>
      </c>
      <c r="G6296" s="4" t="s">
        <v>12</v>
      </c>
      <c r="H6296" s="4" t="s">
        <v>211</v>
      </c>
      <c r="I6296" s="4">
        <v>1</v>
      </c>
      <c r="J6296" t="str">
        <f>VLOOKUP(A6296,'Município e Sexo'!$A$2:$I$11321,5,FALSE)</f>
        <v>CAMOCIM DE SAO FELIX</v>
      </c>
      <c r="K6296" t="str">
        <f>VLOOKUP(A6296,'Município e Sexo'!$A$2:$I$11321,7,FALSE)</f>
        <v>MASCULINO</v>
      </c>
    </row>
    <row r="6297" spans="1:11" ht="15" customHeight="1" thickBot="1" x14ac:dyDescent="0.25">
      <c r="A6297" t="str">
        <f>CONCATENATE(B6297,C6297,D6297,G6297,E6297,I6297)</f>
        <v>1482019HOMICIDIO371</v>
      </c>
      <c r="B6297" s="4">
        <v>14</v>
      </c>
      <c r="C6297" s="5">
        <v>8</v>
      </c>
      <c r="D6297" s="4">
        <v>2019</v>
      </c>
      <c r="E6297" s="4">
        <v>37</v>
      </c>
      <c r="F6297" s="4" t="s">
        <v>210</v>
      </c>
      <c r="G6297" s="4" t="s">
        <v>12</v>
      </c>
      <c r="H6297" s="4" t="s">
        <v>212</v>
      </c>
      <c r="I6297" s="4">
        <v>1</v>
      </c>
      <c r="J6297" t="str">
        <f>VLOOKUP(A6297,'Município e Sexo'!$A$2:$I$11321,5,FALSE)</f>
        <v>JATAUBA</v>
      </c>
      <c r="K6297" t="str">
        <f>VLOOKUP(A6297,'Município e Sexo'!$A$2:$I$11321,7,FALSE)</f>
        <v>MASCULINO</v>
      </c>
    </row>
    <row r="6298" spans="1:11" ht="15" customHeight="1" thickBot="1" x14ac:dyDescent="0.25">
      <c r="A6298" t="str">
        <f>CONCATENATE(B6298,C6298,D6298,G6298,E6298,I6298)</f>
        <v>1482019HOMICIDIO321</v>
      </c>
      <c r="B6298" s="4">
        <v>14</v>
      </c>
      <c r="C6298" s="5">
        <v>8</v>
      </c>
      <c r="D6298" s="4">
        <v>2019</v>
      </c>
      <c r="E6298" s="4">
        <v>32</v>
      </c>
      <c r="F6298" s="4" t="s">
        <v>210</v>
      </c>
      <c r="G6298" s="4" t="s">
        <v>12</v>
      </c>
      <c r="H6298" s="4" t="s">
        <v>212</v>
      </c>
      <c r="I6298" s="4">
        <v>1</v>
      </c>
      <c r="J6298" t="str">
        <f>VLOOKUP(A6298,'Município e Sexo'!$A$2:$I$11321,5,FALSE)</f>
        <v>RECIFE</v>
      </c>
      <c r="K6298" t="str">
        <f>VLOOKUP(A6298,'Município e Sexo'!$A$2:$I$11321,7,FALSE)</f>
        <v>MASCULINO</v>
      </c>
    </row>
    <row r="6299" spans="1:11" ht="15" customHeight="1" thickBot="1" x14ac:dyDescent="0.25">
      <c r="A6299" t="str">
        <f>CONCATENATE(B6299,C6299,D6299,G6299,E6299,I6299)</f>
        <v>1482019HOMICIDIO31</v>
      </c>
      <c r="B6299" s="4">
        <v>14</v>
      </c>
      <c r="C6299" s="5">
        <v>8</v>
      </c>
      <c r="D6299" s="4">
        <v>2019</v>
      </c>
      <c r="E6299" s="4">
        <v>3</v>
      </c>
      <c r="F6299" s="4" t="s">
        <v>210</v>
      </c>
      <c r="G6299" s="4" t="s">
        <v>12</v>
      </c>
      <c r="H6299" s="4" t="s">
        <v>218</v>
      </c>
      <c r="I6299" s="4">
        <v>1</v>
      </c>
      <c r="J6299" t="str">
        <f>VLOOKUP(A6299,'Município e Sexo'!$A$2:$I$11321,5,FALSE)</f>
        <v>MORENO</v>
      </c>
      <c r="K6299" t="str">
        <f>VLOOKUP(A6299,'Município e Sexo'!$A$2:$I$11321,7,FALSE)</f>
        <v>FEMININO</v>
      </c>
    </row>
    <row r="6300" spans="1:11" ht="15" customHeight="1" thickBot="1" x14ac:dyDescent="0.25">
      <c r="A6300" t="str">
        <f>CONCATENATE(B6300,C6300,D6300,G6300,E6300,I6300)</f>
        <v>1482019HOMICIDIO191</v>
      </c>
      <c r="B6300" s="4">
        <v>14</v>
      </c>
      <c r="C6300" s="5">
        <v>8</v>
      </c>
      <c r="D6300" s="4">
        <v>2019</v>
      </c>
      <c r="E6300" s="4">
        <v>19</v>
      </c>
      <c r="F6300" s="4" t="s">
        <v>210</v>
      </c>
      <c r="G6300" s="4" t="s">
        <v>12</v>
      </c>
      <c r="H6300" s="4" t="s">
        <v>211</v>
      </c>
      <c r="I6300" s="4">
        <v>1</v>
      </c>
      <c r="J6300" t="str">
        <f>VLOOKUP(A6300,'Município e Sexo'!$A$2:$I$11321,5,FALSE)</f>
        <v>GARANHUNS</v>
      </c>
      <c r="K6300" t="str">
        <f>VLOOKUP(A6300,'Município e Sexo'!$A$2:$I$11321,7,FALSE)</f>
        <v>MASCULINO</v>
      </c>
    </row>
    <row r="6301" spans="1:11" ht="15" customHeight="1" thickBot="1" x14ac:dyDescent="0.25">
      <c r="A6301" t="str">
        <f>CONCATENATE(B6301,C6301,D6301,G6301,E6301,I6301)</f>
        <v>1482019HOMICIDIO211</v>
      </c>
      <c r="B6301" s="4">
        <v>14</v>
      </c>
      <c r="C6301" s="5">
        <v>8</v>
      </c>
      <c r="D6301" s="4">
        <v>2019</v>
      </c>
      <c r="E6301" s="4">
        <v>21</v>
      </c>
      <c r="F6301" s="4" t="s">
        <v>210</v>
      </c>
      <c r="G6301" s="4" t="s">
        <v>12</v>
      </c>
      <c r="H6301" s="4" t="s">
        <v>218</v>
      </c>
      <c r="I6301" s="4">
        <v>1</v>
      </c>
      <c r="J6301" t="str">
        <f>VLOOKUP(A6301,'Município e Sexo'!$A$2:$I$11321,5,FALSE)</f>
        <v>MORENO</v>
      </c>
      <c r="K6301" t="str">
        <f>VLOOKUP(A6301,'Município e Sexo'!$A$2:$I$11321,7,FALSE)</f>
        <v>MASCULINO</v>
      </c>
    </row>
    <row r="6302" spans="1:11" ht="15" customHeight="1" thickBot="1" x14ac:dyDescent="0.25">
      <c r="A6302" t="str">
        <f>CONCATENATE(B6302,C6302,D6302,G6302,E6302,I6302)</f>
        <v>1482019HOMICIDIO301</v>
      </c>
      <c r="B6302" s="4">
        <v>14</v>
      </c>
      <c r="C6302" s="5">
        <v>8</v>
      </c>
      <c r="D6302" s="4">
        <v>2019</v>
      </c>
      <c r="E6302" s="4">
        <v>30</v>
      </c>
      <c r="F6302" s="4" t="s">
        <v>210</v>
      </c>
      <c r="G6302" s="4" t="s">
        <v>12</v>
      </c>
      <c r="H6302" s="4" t="s">
        <v>212</v>
      </c>
      <c r="I6302" s="4">
        <v>1</v>
      </c>
      <c r="J6302" t="str">
        <f>VLOOKUP(A6302,'Município e Sexo'!$A$2:$I$11321,5,FALSE)</f>
        <v>BREJO DA MADRE DE DEUS</v>
      </c>
      <c r="K6302" t="str">
        <f>VLOOKUP(A6302,'Município e Sexo'!$A$2:$I$11321,7,FALSE)</f>
        <v>MASCULINO</v>
      </c>
    </row>
    <row r="6303" spans="1:11" ht="15" customHeight="1" thickBot="1" x14ac:dyDescent="0.25">
      <c r="A6303" t="str">
        <f>CONCATENATE(B6303,C6303,D6303,G6303,E6303,I6303)</f>
        <v>1482019HOMICIDIO401</v>
      </c>
      <c r="B6303" s="4">
        <v>14</v>
      </c>
      <c r="C6303" s="5">
        <v>8</v>
      </c>
      <c r="D6303" s="4">
        <v>2019</v>
      </c>
      <c r="E6303" s="4">
        <v>40</v>
      </c>
      <c r="F6303" s="4" t="s">
        <v>210</v>
      </c>
      <c r="G6303" s="4" t="s">
        <v>12</v>
      </c>
      <c r="H6303" s="4" t="s">
        <v>211</v>
      </c>
      <c r="I6303" s="4">
        <v>1</v>
      </c>
      <c r="J6303" t="str">
        <f>VLOOKUP(A6303,'Município e Sexo'!$A$2:$I$11321,5,FALSE)</f>
        <v>POMBOS</v>
      </c>
      <c r="K6303" t="str">
        <f>VLOOKUP(A6303,'Município e Sexo'!$A$2:$I$11321,7,FALSE)</f>
        <v>MASCULINO</v>
      </c>
    </row>
    <row r="6304" spans="1:11" ht="15" customHeight="1" thickBot="1" x14ac:dyDescent="0.25">
      <c r="A6304" t="str">
        <f>CONCATENATE(B6304,C6304,D6304,G6304,E6304,I6304)</f>
        <v>1482019HOMICIDIO511</v>
      </c>
      <c r="B6304" s="4">
        <v>14</v>
      </c>
      <c r="C6304" s="5">
        <v>8</v>
      </c>
      <c r="D6304" s="4">
        <v>2019</v>
      </c>
      <c r="E6304" s="4">
        <v>51</v>
      </c>
      <c r="F6304" s="4" t="s">
        <v>210</v>
      </c>
      <c r="G6304" s="4" t="s">
        <v>12</v>
      </c>
      <c r="H6304" s="4" t="s">
        <v>212</v>
      </c>
      <c r="I6304" s="4">
        <v>1</v>
      </c>
      <c r="J6304" t="str">
        <f>VLOOKUP(A6304,'Município e Sexo'!$A$2:$I$11321,5,FALSE)</f>
        <v>BREJINHO</v>
      </c>
      <c r="K6304" t="str">
        <f>VLOOKUP(A6304,'Município e Sexo'!$A$2:$I$11321,7,FALSE)</f>
        <v>MASCULINO</v>
      </c>
    </row>
    <row r="6305" spans="1:11" ht="15" customHeight="1" thickBot="1" x14ac:dyDescent="0.25">
      <c r="A6305" t="str">
        <f>CONCATENATE(B6305,C6305,D6305,G6305,E6305,I6305)</f>
        <v>1482019HOMICIDIO301</v>
      </c>
      <c r="B6305" s="4">
        <v>14</v>
      </c>
      <c r="C6305" s="5">
        <v>8</v>
      </c>
      <c r="D6305" s="4">
        <v>2019</v>
      </c>
      <c r="E6305" s="4">
        <v>30</v>
      </c>
      <c r="F6305" s="4" t="s">
        <v>210</v>
      </c>
      <c r="G6305" s="4" t="s">
        <v>12</v>
      </c>
      <c r="H6305" s="4" t="s">
        <v>211</v>
      </c>
      <c r="I6305" s="4">
        <v>1</v>
      </c>
      <c r="J6305" t="str">
        <f>VLOOKUP(A6305,'Município e Sexo'!$A$2:$I$11321,5,FALSE)</f>
        <v>BREJO DA MADRE DE DEUS</v>
      </c>
      <c r="K6305" t="str">
        <f>VLOOKUP(A6305,'Município e Sexo'!$A$2:$I$11321,7,FALSE)</f>
        <v>MASCULINO</v>
      </c>
    </row>
    <row r="6306" spans="1:11" ht="15" customHeight="1" thickBot="1" x14ac:dyDescent="0.25">
      <c r="A6306" t="str">
        <f>CONCATENATE(B6306,C6306,D6306,G6306,E6306,I6306)</f>
        <v>1582019HOMICIDIO201</v>
      </c>
      <c r="B6306" s="4">
        <v>15</v>
      </c>
      <c r="C6306" s="5">
        <v>8</v>
      </c>
      <c r="D6306" s="4">
        <v>2019</v>
      </c>
      <c r="E6306" s="4">
        <v>20</v>
      </c>
      <c r="F6306" s="4" t="s">
        <v>219</v>
      </c>
      <c r="G6306" s="4" t="s">
        <v>12</v>
      </c>
      <c r="H6306" s="4" t="s">
        <v>211</v>
      </c>
      <c r="I6306" s="4">
        <v>1</v>
      </c>
      <c r="J6306" t="str">
        <f>VLOOKUP(A6306,'Município e Sexo'!$A$2:$I$11321,5,FALSE)</f>
        <v>SAO VICENTE FERRER</v>
      </c>
      <c r="K6306" t="str">
        <f>VLOOKUP(A6306,'Município e Sexo'!$A$2:$I$11321,7,FALSE)</f>
        <v>MASCULINO</v>
      </c>
    </row>
    <row r="6307" spans="1:11" ht="15" customHeight="1" thickBot="1" x14ac:dyDescent="0.25">
      <c r="A6307" t="str">
        <f>CONCATENATE(B6307,C6307,D6307,G6307,E6307,I6307)</f>
        <v>1582019HOMICIDIO321</v>
      </c>
      <c r="B6307" s="4">
        <v>15</v>
      </c>
      <c r="C6307" s="5">
        <v>8</v>
      </c>
      <c r="D6307" s="4">
        <v>2019</v>
      </c>
      <c r="E6307" s="4">
        <v>32</v>
      </c>
      <c r="F6307" s="4" t="s">
        <v>210</v>
      </c>
      <c r="G6307" s="4" t="s">
        <v>12</v>
      </c>
      <c r="H6307" s="4" t="s">
        <v>211</v>
      </c>
      <c r="I6307" s="4">
        <v>1</v>
      </c>
      <c r="J6307" t="str">
        <f>VLOOKUP(A6307,'Município e Sexo'!$A$2:$I$11321,5,FALSE)</f>
        <v>TAMANDARE</v>
      </c>
      <c r="K6307" t="str">
        <f>VLOOKUP(A6307,'Município e Sexo'!$A$2:$I$11321,7,FALSE)</f>
        <v>MASCULINO</v>
      </c>
    </row>
    <row r="6308" spans="1:11" ht="15" customHeight="1" thickBot="1" x14ac:dyDescent="0.25">
      <c r="A6308" t="str">
        <f>CONCATENATE(B6308,C6308,D6308,G6308,E6308,I6308)</f>
        <v>1582019HOMICIDIO251</v>
      </c>
      <c r="B6308" s="4">
        <v>15</v>
      </c>
      <c r="C6308" s="5">
        <v>8</v>
      </c>
      <c r="D6308" s="4">
        <v>2019</v>
      </c>
      <c r="E6308" s="4">
        <v>25</v>
      </c>
      <c r="F6308" s="4" t="s">
        <v>210</v>
      </c>
      <c r="G6308" s="4" t="s">
        <v>12</v>
      </c>
      <c r="H6308" s="4" t="s">
        <v>212</v>
      </c>
      <c r="I6308" s="4">
        <v>1</v>
      </c>
      <c r="J6308" t="str">
        <f>VLOOKUP(A6308,'Município e Sexo'!$A$2:$I$11321,5,FALSE)</f>
        <v>CATENDE</v>
      </c>
      <c r="K6308" t="str">
        <f>VLOOKUP(A6308,'Município e Sexo'!$A$2:$I$11321,7,FALSE)</f>
        <v>MASCULINO</v>
      </c>
    </row>
    <row r="6309" spans="1:11" ht="15" customHeight="1" thickBot="1" x14ac:dyDescent="0.25">
      <c r="A6309" t="str">
        <f>CONCATENATE(B6309,C6309,D6309,G6309,E6309,I6309)</f>
        <v>1582019HOMICIDIO341</v>
      </c>
      <c r="B6309" s="4">
        <v>15</v>
      </c>
      <c r="C6309" s="5">
        <v>8</v>
      </c>
      <c r="D6309" s="4">
        <v>2019</v>
      </c>
      <c r="E6309" s="4">
        <v>34</v>
      </c>
      <c r="F6309" s="4" t="s">
        <v>210</v>
      </c>
      <c r="G6309" s="4" t="s">
        <v>12</v>
      </c>
      <c r="H6309" s="4" t="s">
        <v>212</v>
      </c>
      <c r="I6309" s="4">
        <v>1</v>
      </c>
      <c r="J6309" t="str">
        <f>VLOOKUP(A6309,'Município e Sexo'!$A$2:$I$11321,5,FALSE)</f>
        <v>SIRINHAEM</v>
      </c>
      <c r="K6309" t="str">
        <f>VLOOKUP(A6309,'Município e Sexo'!$A$2:$I$11321,7,FALSE)</f>
        <v>MASCULINO</v>
      </c>
    </row>
    <row r="6310" spans="1:11" ht="15" customHeight="1" thickBot="1" x14ac:dyDescent="0.25">
      <c r="A6310" t="str">
        <f>CONCATENATE(B6310,C6310,D6310,G6310,E6310,I6310)</f>
        <v>1582019HOMICIDIO371</v>
      </c>
      <c r="B6310" s="4">
        <v>15</v>
      </c>
      <c r="C6310" s="5">
        <v>8</v>
      </c>
      <c r="D6310" s="4">
        <v>2019</v>
      </c>
      <c r="E6310" s="4">
        <v>37</v>
      </c>
      <c r="F6310" s="4" t="s">
        <v>210</v>
      </c>
      <c r="G6310" s="4" t="s">
        <v>12</v>
      </c>
      <c r="H6310" s="4" t="s">
        <v>211</v>
      </c>
      <c r="I6310" s="4">
        <v>1</v>
      </c>
      <c r="J6310" t="str">
        <f>VLOOKUP(A6310,'Município e Sexo'!$A$2:$I$11321,5,FALSE)</f>
        <v>JABOATAO DOS GUARARAPES</v>
      </c>
      <c r="K6310" t="str">
        <f>VLOOKUP(A6310,'Município e Sexo'!$A$2:$I$11321,7,FALSE)</f>
        <v>MASCULINO</v>
      </c>
    </row>
    <row r="6311" spans="1:11" ht="15" customHeight="1" thickBot="1" x14ac:dyDescent="0.25">
      <c r="A6311" t="str">
        <f>CONCATENATE(B6311,C6311,D6311,G6311,E6311,I6311)</f>
        <v>1682019HOMICIDIO411</v>
      </c>
      <c r="B6311" s="4">
        <v>16</v>
      </c>
      <c r="C6311" s="5">
        <v>8</v>
      </c>
      <c r="D6311" s="4">
        <v>2019</v>
      </c>
      <c r="E6311" s="4">
        <v>41</v>
      </c>
      <c r="F6311" s="4" t="s">
        <v>210</v>
      </c>
      <c r="G6311" s="4" t="s">
        <v>12</v>
      </c>
      <c r="H6311" s="4" t="s">
        <v>211</v>
      </c>
      <c r="I6311" s="4">
        <v>1</v>
      </c>
      <c r="J6311" t="str">
        <f>VLOOKUP(A6311,'Município e Sexo'!$A$2:$I$11321,5,FALSE)</f>
        <v>RECIFE</v>
      </c>
      <c r="K6311" t="str">
        <f>VLOOKUP(A6311,'Município e Sexo'!$A$2:$I$11321,7,FALSE)</f>
        <v>MASCULINO</v>
      </c>
    </row>
    <row r="6312" spans="1:11" ht="15" customHeight="1" thickBot="1" x14ac:dyDescent="0.25">
      <c r="A6312" t="str">
        <f>CONCATENATE(B6312,C6312,D6312,G6312,E6312,I6312)</f>
        <v>1682019HOMICIDIO421</v>
      </c>
      <c r="B6312" s="4">
        <v>16</v>
      </c>
      <c r="C6312" s="5">
        <v>8</v>
      </c>
      <c r="D6312" s="4">
        <v>2019</v>
      </c>
      <c r="E6312" s="4">
        <v>42</v>
      </c>
      <c r="F6312" s="4" t="s">
        <v>210</v>
      </c>
      <c r="G6312" s="4" t="s">
        <v>12</v>
      </c>
      <c r="H6312" s="4" t="s">
        <v>212</v>
      </c>
      <c r="I6312" s="4">
        <v>1</v>
      </c>
      <c r="J6312" t="str">
        <f>VLOOKUP(A6312,'Município e Sexo'!$A$2:$I$11321,5,FALSE)</f>
        <v>PAUDALHO</v>
      </c>
      <c r="K6312" t="str">
        <f>VLOOKUP(A6312,'Município e Sexo'!$A$2:$I$11321,7,FALSE)</f>
        <v>MASCULINO</v>
      </c>
    </row>
    <row r="6313" spans="1:11" ht="15" customHeight="1" thickBot="1" x14ac:dyDescent="0.25">
      <c r="A6313" t="str">
        <f>CONCATENATE(B6313,C6313,D6313,G6313,E6313,I6313)</f>
        <v>1682019HOMICIDIO421</v>
      </c>
      <c r="B6313" s="4">
        <v>16</v>
      </c>
      <c r="C6313" s="5">
        <v>8</v>
      </c>
      <c r="D6313" s="4">
        <v>2019</v>
      </c>
      <c r="E6313" s="4">
        <v>42</v>
      </c>
      <c r="F6313" s="4" t="s">
        <v>210</v>
      </c>
      <c r="G6313" s="4" t="s">
        <v>12</v>
      </c>
      <c r="H6313" s="4" t="s">
        <v>211</v>
      </c>
      <c r="I6313" s="4">
        <v>1</v>
      </c>
      <c r="J6313" t="str">
        <f>VLOOKUP(A6313,'Município e Sexo'!$A$2:$I$11321,5,FALSE)</f>
        <v>PAUDALHO</v>
      </c>
      <c r="K6313" t="str">
        <f>VLOOKUP(A6313,'Município e Sexo'!$A$2:$I$11321,7,FALSE)</f>
        <v>MASCULINO</v>
      </c>
    </row>
    <row r="6314" spans="1:11" ht="15" customHeight="1" thickBot="1" x14ac:dyDescent="0.25">
      <c r="A6314" t="str">
        <f>CONCATENATE(B6314,C6314,D6314,G6314,E6314,I6314)</f>
        <v>1682019HOMICIDIO161</v>
      </c>
      <c r="B6314" s="4">
        <v>16</v>
      </c>
      <c r="C6314" s="5">
        <v>8</v>
      </c>
      <c r="D6314" s="4">
        <v>2019</v>
      </c>
      <c r="E6314" s="4">
        <v>16</v>
      </c>
      <c r="F6314" s="4" t="s">
        <v>219</v>
      </c>
      <c r="G6314" s="4" t="s">
        <v>12</v>
      </c>
      <c r="H6314" s="4" t="s">
        <v>211</v>
      </c>
      <c r="I6314" s="4">
        <v>1</v>
      </c>
      <c r="J6314" t="str">
        <f>VLOOKUP(A6314,'Município e Sexo'!$A$2:$I$11321,5,FALSE)</f>
        <v>CABO DE SANTO AGOSTINHO</v>
      </c>
      <c r="K6314" t="str">
        <f>VLOOKUP(A6314,'Município e Sexo'!$A$2:$I$11321,7,FALSE)</f>
        <v>MASCULINO</v>
      </c>
    </row>
    <row r="6315" spans="1:11" ht="15" customHeight="1" thickBot="1" x14ac:dyDescent="0.25">
      <c r="A6315" t="str">
        <f>CONCATENATE(B6315,C6315,D6315,G6315,E6315,I6315)</f>
        <v>1782019HOMICIDIO181</v>
      </c>
      <c r="B6315" s="4">
        <v>17</v>
      </c>
      <c r="C6315" s="5">
        <v>8</v>
      </c>
      <c r="D6315" s="4">
        <v>2019</v>
      </c>
      <c r="E6315" s="4">
        <v>18</v>
      </c>
      <c r="F6315" s="4" t="s">
        <v>210</v>
      </c>
      <c r="G6315" s="4" t="s">
        <v>12</v>
      </c>
      <c r="H6315" s="4" t="s">
        <v>211</v>
      </c>
      <c r="I6315" s="4">
        <v>1</v>
      </c>
      <c r="J6315" t="str">
        <f>VLOOKUP(A6315,'Município e Sexo'!$A$2:$I$11321,5,FALSE)</f>
        <v>JABOATAO DOS GUARARAPES</v>
      </c>
      <c r="K6315" t="str">
        <f>VLOOKUP(A6315,'Município e Sexo'!$A$2:$I$11321,7,FALSE)</f>
        <v>MASCULINO</v>
      </c>
    </row>
    <row r="6316" spans="1:11" ht="15" customHeight="1" thickBot="1" x14ac:dyDescent="0.25">
      <c r="A6316" t="str">
        <f>CONCATENATE(B6316,C6316,D6316,G6316,E6316,I6316)</f>
        <v>1782019HOMICIDIO211</v>
      </c>
      <c r="B6316" s="4">
        <v>17</v>
      </c>
      <c r="C6316" s="5">
        <v>8</v>
      </c>
      <c r="D6316" s="4">
        <v>2019</v>
      </c>
      <c r="E6316" s="4">
        <v>21</v>
      </c>
      <c r="F6316" s="4" t="s">
        <v>210</v>
      </c>
      <c r="G6316" s="4" t="s">
        <v>12</v>
      </c>
      <c r="H6316" s="4" t="s">
        <v>211</v>
      </c>
      <c r="I6316" s="4">
        <v>1</v>
      </c>
      <c r="J6316" t="str">
        <f>VLOOKUP(A6316,'Município e Sexo'!$A$2:$I$11321,5,FALSE)</f>
        <v>JABOATAO DOS GUARARAPES</v>
      </c>
      <c r="K6316" t="str">
        <f>VLOOKUP(A6316,'Município e Sexo'!$A$2:$I$11321,7,FALSE)</f>
        <v>MASCULINO</v>
      </c>
    </row>
    <row r="6317" spans="1:11" ht="15" customHeight="1" thickBot="1" x14ac:dyDescent="0.25">
      <c r="A6317" t="str">
        <f>CONCATENATE(B6317,C6317,D6317,G6317,E6317,I6317)</f>
        <v>1782019HOMICIDIO261</v>
      </c>
      <c r="B6317" s="4">
        <v>17</v>
      </c>
      <c r="C6317" s="5">
        <v>8</v>
      </c>
      <c r="D6317" s="4">
        <v>2019</v>
      </c>
      <c r="E6317" s="4">
        <v>26</v>
      </c>
      <c r="F6317" s="4" t="s">
        <v>210</v>
      </c>
      <c r="G6317" s="4" t="s">
        <v>12</v>
      </c>
      <c r="H6317" s="4" t="s">
        <v>211</v>
      </c>
      <c r="I6317" s="4">
        <v>1</v>
      </c>
      <c r="J6317" t="str">
        <f>VLOOKUP(A6317,'Município e Sexo'!$A$2:$I$11321,5,FALSE)</f>
        <v>JABOATAO DOS GUARARAPES</v>
      </c>
      <c r="K6317" t="str">
        <f>VLOOKUP(A6317,'Município e Sexo'!$A$2:$I$11321,7,FALSE)</f>
        <v>MASCULINO</v>
      </c>
    </row>
    <row r="6318" spans="1:11" ht="15" customHeight="1" thickBot="1" x14ac:dyDescent="0.25">
      <c r="A6318" t="str">
        <f>CONCATENATE(B6318,C6318,D6318,G6318,E6318,I6318)</f>
        <v>1782019HOMICIDIO361</v>
      </c>
      <c r="B6318" s="4">
        <v>17</v>
      </c>
      <c r="C6318" s="5">
        <v>8</v>
      </c>
      <c r="D6318" s="4">
        <v>2019</v>
      </c>
      <c r="E6318" s="4">
        <v>36</v>
      </c>
      <c r="F6318" s="4" t="s">
        <v>210</v>
      </c>
      <c r="G6318" s="4" t="s">
        <v>12</v>
      </c>
      <c r="H6318" s="4" t="s">
        <v>211</v>
      </c>
      <c r="I6318" s="4">
        <v>1</v>
      </c>
      <c r="J6318" t="str">
        <f>VLOOKUP(A6318,'Município e Sexo'!$A$2:$I$11321,5,FALSE)</f>
        <v>GRAVATA</v>
      </c>
      <c r="K6318" t="str">
        <f>VLOOKUP(A6318,'Município e Sexo'!$A$2:$I$11321,7,FALSE)</f>
        <v>MASCULINO</v>
      </c>
    </row>
    <row r="6319" spans="1:11" ht="15" customHeight="1" thickBot="1" x14ac:dyDescent="0.25">
      <c r="A6319" t="str">
        <f>CONCATENATE(B6319,C6319,D6319,G6319,E6319,I6319)</f>
        <v>1782019HOMICIDIO401</v>
      </c>
      <c r="B6319" s="4">
        <v>17</v>
      </c>
      <c r="C6319" s="5">
        <v>8</v>
      </c>
      <c r="D6319" s="4">
        <v>2019</v>
      </c>
      <c r="E6319" s="4">
        <v>40</v>
      </c>
      <c r="F6319" s="4" t="s">
        <v>214</v>
      </c>
      <c r="G6319" s="4" t="s">
        <v>12</v>
      </c>
      <c r="H6319" s="4" t="s">
        <v>211</v>
      </c>
      <c r="I6319" s="4">
        <v>1</v>
      </c>
      <c r="J6319" t="str">
        <f>VLOOKUP(A6319,'Município e Sexo'!$A$2:$I$11321,5,FALSE)</f>
        <v>CARUARU</v>
      </c>
      <c r="K6319" t="str">
        <f>VLOOKUP(A6319,'Município e Sexo'!$A$2:$I$11321,7,FALSE)</f>
        <v>MASCULINO</v>
      </c>
    </row>
    <row r="6320" spans="1:11" ht="15" customHeight="1" thickBot="1" x14ac:dyDescent="0.25">
      <c r="A6320" t="str">
        <f>CONCATENATE(B6320,C6320,D6320,G6320,E6320,I6320)</f>
        <v>1782019HOMICIDIO191</v>
      </c>
      <c r="B6320" s="4">
        <v>17</v>
      </c>
      <c r="C6320" s="5">
        <v>8</v>
      </c>
      <c r="D6320" s="4">
        <v>2019</v>
      </c>
      <c r="E6320" s="4">
        <v>19</v>
      </c>
      <c r="F6320" s="4" t="s">
        <v>210</v>
      </c>
      <c r="G6320" s="4" t="s">
        <v>12</v>
      </c>
      <c r="H6320" s="4" t="s">
        <v>211</v>
      </c>
      <c r="I6320" s="4">
        <v>1</v>
      </c>
      <c r="J6320" t="str">
        <f>VLOOKUP(A6320,'Município e Sexo'!$A$2:$I$11321,5,FALSE)</f>
        <v>CARUARU</v>
      </c>
      <c r="K6320" t="str">
        <f>VLOOKUP(A6320,'Município e Sexo'!$A$2:$I$11321,7,FALSE)</f>
        <v>MASCULINO</v>
      </c>
    </row>
    <row r="6321" spans="1:11" ht="15" customHeight="1" thickBot="1" x14ac:dyDescent="0.25">
      <c r="A6321" t="str">
        <f>CONCATENATE(B6321,C6321,D6321,G6321,E6321,I6321)</f>
        <v>1782019HOMICIDIO201</v>
      </c>
      <c r="B6321" s="4">
        <v>17</v>
      </c>
      <c r="C6321" s="5">
        <v>8</v>
      </c>
      <c r="D6321" s="4">
        <v>2019</v>
      </c>
      <c r="E6321" s="4">
        <v>20</v>
      </c>
      <c r="F6321" s="4" t="s">
        <v>210</v>
      </c>
      <c r="G6321" s="4" t="s">
        <v>12</v>
      </c>
      <c r="H6321" s="4" t="s">
        <v>211</v>
      </c>
      <c r="I6321" s="4">
        <v>1</v>
      </c>
      <c r="J6321" t="str">
        <f>VLOOKUP(A6321,'Município e Sexo'!$A$2:$I$11321,5,FALSE)</f>
        <v>IPOJUCA</v>
      </c>
      <c r="K6321" t="str">
        <f>VLOOKUP(A6321,'Município e Sexo'!$A$2:$I$11321,7,FALSE)</f>
        <v>MASCULINO</v>
      </c>
    </row>
    <row r="6322" spans="1:11" ht="15" customHeight="1" thickBot="1" x14ac:dyDescent="0.25">
      <c r="A6322" t="str">
        <f>CONCATENATE(B6322,C6322,D6322,G6322,E6322,I6322)</f>
        <v>1782019HOMICIDIO231</v>
      </c>
      <c r="B6322" s="4">
        <v>17</v>
      </c>
      <c r="C6322" s="5">
        <v>8</v>
      </c>
      <c r="D6322" s="4">
        <v>2019</v>
      </c>
      <c r="E6322" s="4">
        <v>23</v>
      </c>
      <c r="F6322" s="4" t="s">
        <v>210</v>
      </c>
      <c r="G6322" s="4" t="s">
        <v>12</v>
      </c>
      <c r="H6322" s="4" t="s">
        <v>212</v>
      </c>
      <c r="I6322" s="4">
        <v>1</v>
      </c>
      <c r="J6322" t="str">
        <f>VLOOKUP(A6322,'Município e Sexo'!$A$2:$I$11321,5,FALSE)</f>
        <v>BONITO</v>
      </c>
      <c r="K6322" t="str">
        <f>VLOOKUP(A6322,'Município e Sexo'!$A$2:$I$11321,7,FALSE)</f>
        <v>MASCULINO</v>
      </c>
    </row>
    <row r="6323" spans="1:11" ht="15" customHeight="1" thickBot="1" x14ac:dyDescent="0.25">
      <c r="A6323" t="str">
        <f>CONCATENATE(B6323,C6323,D6323,G6323,E6323,I6323)</f>
        <v>1782019HOMICIDIO291</v>
      </c>
      <c r="B6323" s="4">
        <v>17</v>
      </c>
      <c r="C6323" s="5">
        <v>8</v>
      </c>
      <c r="D6323" s="4">
        <v>2019</v>
      </c>
      <c r="E6323" s="4">
        <v>29</v>
      </c>
      <c r="F6323" s="4" t="s">
        <v>210</v>
      </c>
      <c r="G6323" s="4" t="s">
        <v>12</v>
      </c>
      <c r="H6323" s="4" t="s">
        <v>211</v>
      </c>
      <c r="I6323" s="4">
        <v>1</v>
      </c>
      <c r="J6323" t="str">
        <f>VLOOKUP(A6323,'Município e Sexo'!$A$2:$I$11321,5,FALSE)</f>
        <v>CABO DE SANTO AGOSTINHO</v>
      </c>
      <c r="K6323" t="str">
        <f>VLOOKUP(A6323,'Município e Sexo'!$A$2:$I$11321,7,FALSE)</f>
        <v>MASCULINO</v>
      </c>
    </row>
    <row r="6324" spans="1:11" ht="15" customHeight="1" thickBot="1" x14ac:dyDescent="0.25">
      <c r="A6324" t="str">
        <f>CONCATENATE(B6324,C6324,D6324,G6324,E6324,I6324)</f>
        <v>1782019HOMICIDIO341</v>
      </c>
      <c r="B6324" s="4">
        <v>17</v>
      </c>
      <c r="C6324" s="5">
        <v>8</v>
      </c>
      <c r="D6324" s="4">
        <v>2019</v>
      </c>
      <c r="E6324" s="4">
        <v>34</v>
      </c>
      <c r="F6324" s="4" t="s">
        <v>214</v>
      </c>
      <c r="G6324" s="4" t="s">
        <v>12</v>
      </c>
      <c r="H6324" s="4" t="s">
        <v>211</v>
      </c>
      <c r="I6324" s="4">
        <v>1</v>
      </c>
      <c r="J6324" t="str">
        <f>VLOOKUP(A6324,'Município e Sexo'!$A$2:$I$11321,5,FALSE)</f>
        <v>IGARASSU</v>
      </c>
      <c r="K6324" t="str">
        <f>VLOOKUP(A6324,'Município e Sexo'!$A$2:$I$11321,7,FALSE)</f>
        <v>MASCULINO</v>
      </c>
    </row>
    <row r="6325" spans="1:11" ht="15" customHeight="1" thickBot="1" x14ac:dyDescent="0.25">
      <c r="A6325" t="str">
        <f>CONCATENATE(B6325,C6325,D6325,G6325,E6325,I6325)</f>
        <v>1782019HOMICIDIO151</v>
      </c>
      <c r="B6325" s="4">
        <v>17</v>
      </c>
      <c r="C6325" s="5">
        <v>8</v>
      </c>
      <c r="D6325" s="4">
        <v>2019</v>
      </c>
      <c r="E6325" s="4">
        <v>15</v>
      </c>
      <c r="F6325" s="4" t="s">
        <v>210</v>
      </c>
      <c r="G6325" s="4" t="s">
        <v>12</v>
      </c>
      <c r="H6325" s="4" t="s">
        <v>217</v>
      </c>
      <c r="I6325" s="4">
        <v>1</v>
      </c>
      <c r="J6325" t="str">
        <f>VLOOKUP(A6325,'Município e Sexo'!$A$2:$I$11321,5,FALSE)</f>
        <v>SAO LOURENCO DA MATA</v>
      </c>
      <c r="K6325" t="str">
        <f>VLOOKUP(A6325,'Município e Sexo'!$A$2:$I$11321,7,FALSE)</f>
        <v>MASCULINO</v>
      </c>
    </row>
    <row r="6326" spans="1:11" ht="15" customHeight="1" thickBot="1" x14ac:dyDescent="0.25">
      <c r="A6326" t="str">
        <f>CONCATENATE(B6326,C6326,D6326,G6326,E6326,I6326)</f>
        <v>1782019HOMICIDIO291</v>
      </c>
      <c r="B6326" s="4">
        <v>17</v>
      </c>
      <c r="C6326" s="5">
        <v>8</v>
      </c>
      <c r="D6326" s="4">
        <v>2019</v>
      </c>
      <c r="E6326" s="4">
        <v>29</v>
      </c>
      <c r="F6326" s="4" t="s">
        <v>210</v>
      </c>
      <c r="G6326" s="4" t="s">
        <v>12</v>
      </c>
      <c r="H6326" s="4" t="s">
        <v>211</v>
      </c>
      <c r="I6326" s="4">
        <v>1</v>
      </c>
      <c r="J6326" t="str">
        <f>VLOOKUP(A6326,'Município e Sexo'!$A$2:$I$11321,5,FALSE)</f>
        <v>CABO DE SANTO AGOSTINHO</v>
      </c>
      <c r="K6326" t="str">
        <f>VLOOKUP(A6326,'Município e Sexo'!$A$2:$I$11321,7,FALSE)</f>
        <v>MASCULINO</v>
      </c>
    </row>
    <row r="6327" spans="1:11" ht="15" customHeight="1" thickBot="1" x14ac:dyDescent="0.25">
      <c r="A6327" t="str">
        <f>CONCATENATE(B6327,C6327,D6327,G6327,E6327,I6327)</f>
        <v>1882019HOMICIDIO201</v>
      </c>
      <c r="B6327" s="4">
        <v>18</v>
      </c>
      <c r="C6327" s="5">
        <v>8</v>
      </c>
      <c r="D6327" s="4">
        <v>2019</v>
      </c>
      <c r="E6327" s="4">
        <v>20</v>
      </c>
      <c r="F6327" s="4" t="s">
        <v>210</v>
      </c>
      <c r="G6327" s="4" t="s">
        <v>12</v>
      </c>
      <c r="H6327" s="4" t="s">
        <v>212</v>
      </c>
      <c r="I6327" s="4">
        <v>1</v>
      </c>
      <c r="J6327" t="str">
        <f>VLOOKUP(A6327,'Município e Sexo'!$A$2:$I$11321,5,FALSE)</f>
        <v>JABOATAO DOS GUARARAPES</v>
      </c>
      <c r="K6327" t="str">
        <f>VLOOKUP(A6327,'Município e Sexo'!$A$2:$I$11321,7,FALSE)</f>
        <v>MASCULINO</v>
      </c>
    </row>
    <row r="6328" spans="1:11" ht="15" customHeight="1" thickBot="1" x14ac:dyDescent="0.25">
      <c r="A6328" t="str">
        <f>CONCATENATE(B6328,C6328,D6328,G6328,E6328,I6328)</f>
        <v>1882019HOMICIDIO221</v>
      </c>
      <c r="B6328" s="4">
        <v>18</v>
      </c>
      <c r="C6328" s="5">
        <v>8</v>
      </c>
      <c r="D6328" s="4">
        <v>2019</v>
      </c>
      <c r="E6328" s="4">
        <v>22</v>
      </c>
      <c r="F6328" s="4" t="s">
        <v>210</v>
      </c>
      <c r="G6328" s="4" t="s">
        <v>12</v>
      </c>
      <c r="H6328" s="4" t="s">
        <v>212</v>
      </c>
      <c r="I6328" s="4">
        <v>1</v>
      </c>
      <c r="J6328" t="str">
        <f>VLOOKUP(A6328,'Município e Sexo'!$A$2:$I$11321,5,FALSE)</f>
        <v>ARCOVERDE</v>
      </c>
      <c r="K6328" t="str">
        <f>VLOOKUP(A6328,'Município e Sexo'!$A$2:$I$11321,7,FALSE)</f>
        <v>MASCULINO</v>
      </c>
    </row>
    <row r="6329" spans="1:11" ht="15" customHeight="1" thickBot="1" x14ac:dyDescent="0.25">
      <c r="A6329" t="str">
        <f>CONCATENATE(B6329,C6329,D6329,G6329,E6329,I6329)</f>
        <v>1882019HOMICIDIO251</v>
      </c>
      <c r="B6329" s="4">
        <v>18</v>
      </c>
      <c r="C6329" s="5">
        <v>8</v>
      </c>
      <c r="D6329" s="4">
        <v>2019</v>
      </c>
      <c r="E6329" s="4">
        <v>25</v>
      </c>
      <c r="F6329" s="4" t="s">
        <v>210</v>
      </c>
      <c r="G6329" s="4" t="s">
        <v>12</v>
      </c>
      <c r="H6329" s="4" t="s">
        <v>213</v>
      </c>
      <c r="I6329" s="4">
        <v>1</v>
      </c>
      <c r="J6329" t="str">
        <f>VLOOKUP(A6329,'Município e Sexo'!$A$2:$I$11321,5,FALSE)</f>
        <v>FEIRA NOVA</v>
      </c>
      <c r="K6329" t="str">
        <f>VLOOKUP(A6329,'Município e Sexo'!$A$2:$I$11321,7,FALSE)</f>
        <v>MASCULINO</v>
      </c>
    </row>
    <row r="6330" spans="1:11" ht="15" customHeight="1" thickBot="1" x14ac:dyDescent="0.25">
      <c r="A6330" t="str">
        <f>CONCATENATE(B6330,C6330,D6330,G6330,E6330,I6330)</f>
        <v>1882019HOMICIDIO261</v>
      </c>
      <c r="B6330" s="4">
        <v>18</v>
      </c>
      <c r="C6330" s="5">
        <v>8</v>
      </c>
      <c r="D6330" s="4">
        <v>2019</v>
      </c>
      <c r="E6330" s="4">
        <v>26</v>
      </c>
      <c r="F6330" s="4" t="s">
        <v>210</v>
      </c>
      <c r="G6330" s="4" t="s">
        <v>12</v>
      </c>
      <c r="H6330" s="4" t="s">
        <v>211</v>
      </c>
      <c r="I6330" s="4">
        <v>1</v>
      </c>
      <c r="J6330" t="str">
        <f>VLOOKUP(A6330,'Município e Sexo'!$A$2:$I$11321,5,FALSE)</f>
        <v>CORRENTES</v>
      </c>
      <c r="K6330" t="str">
        <f>VLOOKUP(A6330,'Município e Sexo'!$A$2:$I$11321,7,FALSE)</f>
        <v>MASCULINO</v>
      </c>
    </row>
    <row r="6331" spans="1:11" ht="15" customHeight="1" thickBot="1" x14ac:dyDescent="0.25">
      <c r="A6331" t="str">
        <f>CONCATENATE(B6331,C6331,D6331,G6331,E6331,I6331)</f>
        <v>1882019HOMICIDIO191</v>
      </c>
      <c r="B6331" s="4">
        <v>18</v>
      </c>
      <c r="C6331" s="5">
        <v>8</v>
      </c>
      <c r="D6331" s="4">
        <v>2019</v>
      </c>
      <c r="E6331" s="4">
        <v>19</v>
      </c>
      <c r="F6331" s="4" t="s">
        <v>210</v>
      </c>
      <c r="G6331" s="4" t="s">
        <v>12</v>
      </c>
      <c r="H6331" s="4" t="s">
        <v>211</v>
      </c>
      <c r="I6331" s="4">
        <v>1</v>
      </c>
      <c r="J6331" t="str">
        <f>VLOOKUP(A6331,'Município e Sexo'!$A$2:$I$11321,5,FALSE)</f>
        <v>IGARASSU</v>
      </c>
      <c r="K6331" t="str">
        <f>VLOOKUP(A6331,'Município e Sexo'!$A$2:$I$11321,7,FALSE)</f>
        <v>MASCULINO</v>
      </c>
    </row>
    <row r="6332" spans="1:11" ht="15" customHeight="1" thickBot="1" x14ac:dyDescent="0.25">
      <c r="A6332" t="str">
        <f>CONCATENATE(B6332,C6332,D6332,G6332,E6332,I6332)</f>
        <v>1882019HOMICIDIO221</v>
      </c>
      <c r="B6332" s="4">
        <v>18</v>
      </c>
      <c r="C6332" s="5">
        <v>8</v>
      </c>
      <c r="D6332" s="4">
        <v>2019</v>
      </c>
      <c r="E6332" s="4">
        <v>22</v>
      </c>
      <c r="F6332" s="4" t="s">
        <v>214</v>
      </c>
      <c r="G6332" s="4" t="s">
        <v>12</v>
      </c>
      <c r="H6332" s="4" t="s">
        <v>211</v>
      </c>
      <c r="I6332" s="4">
        <v>1</v>
      </c>
      <c r="J6332" t="str">
        <f>VLOOKUP(A6332,'Município e Sexo'!$A$2:$I$11321,5,FALSE)</f>
        <v>ARCOVERDE</v>
      </c>
      <c r="K6332" t="str">
        <f>VLOOKUP(A6332,'Município e Sexo'!$A$2:$I$11321,7,FALSE)</f>
        <v>MASCULINO</v>
      </c>
    </row>
    <row r="6333" spans="1:11" ht="15" customHeight="1" thickBot="1" x14ac:dyDescent="0.25">
      <c r="A6333" t="str">
        <f>CONCATENATE(B6333,C6333,D6333,G6333,E6333,I6333)</f>
        <v>1882019HOMICIDIO161</v>
      </c>
      <c r="B6333" s="4">
        <v>18</v>
      </c>
      <c r="C6333" s="5">
        <v>8</v>
      </c>
      <c r="D6333" s="4">
        <v>2019</v>
      </c>
      <c r="E6333" s="4">
        <v>16</v>
      </c>
      <c r="F6333" s="4" t="s">
        <v>210</v>
      </c>
      <c r="G6333" s="4" t="s">
        <v>12</v>
      </c>
      <c r="H6333" s="4" t="s">
        <v>211</v>
      </c>
      <c r="I6333" s="4">
        <v>1</v>
      </c>
      <c r="J6333" t="str">
        <f>VLOOKUP(A6333,'Município e Sexo'!$A$2:$I$11321,5,FALSE)</f>
        <v>GRAVATA</v>
      </c>
      <c r="K6333" t="str">
        <f>VLOOKUP(A6333,'Município e Sexo'!$A$2:$I$11321,7,FALSE)</f>
        <v>MASCULINO</v>
      </c>
    </row>
    <row r="6334" spans="1:11" ht="15" customHeight="1" thickBot="1" x14ac:dyDescent="0.25">
      <c r="A6334" t="str">
        <f>CONCATENATE(B6334,C6334,D6334,G6334,E6334,I6334)</f>
        <v>1882019HOMICIDIO251</v>
      </c>
      <c r="B6334" s="4">
        <v>18</v>
      </c>
      <c r="C6334" s="5">
        <v>8</v>
      </c>
      <c r="D6334" s="4">
        <v>2019</v>
      </c>
      <c r="E6334" s="4">
        <v>25</v>
      </c>
      <c r="F6334" s="4" t="s">
        <v>210</v>
      </c>
      <c r="G6334" s="4" t="s">
        <v>12</v>
      </c>
      <c r="H6334" s="4" t="s">
        <v>212</v>
      </c>
      <c r="I6334" s="4">
        <v>1</v>
      </c>
      <c r="J6334" t="str">
        <f>VLOOKUP(A6334,'Município e Sexo'!$A$2:$I$11321,5,FALSE)</f>
        <v>FEIRA NOVA</v>
      </c>
      <c r="K6334" t="str">
        <f>VLOOKUP(A6334,'Município e Sexo'!$A$2:$I$11321,7,FALSE)</f>
        <v>MASCULINO</v>
      </c>
    </row>
    <row r="6335" spans="1:11" ht="15" customHeight="1" thickBot="1" x14ac:dyDescent="0.25">
      <c r="A6335" t="str">
        <f>CONCATENATE(B6335,C6335,D6335,G6335,E6335,I6335)</f>
        <v>1882019HOMICIDIO261</v>
      </c>
      <c r="B6335" s="4">
        <v>18</v>
      </c>
      <c r="C6335" s="5">
        <v>8</v>
      </c>
      <c r="D6335" s="4">
        <v>2019</v>
      </c>
      <c r="E6335" s="4">
        <v>26</v>
      </c>
      <c r="F6335" s="4" t="s">
        <v>210</v>
      </c>
      <c r="G6335" s="4" t="s">
        <v>12</v>
      </c>
      <c r="H6335" s="4" t="s">
        <v>211</v>
      </c>
      <c r="I6335" s="4">
        <v>1</v>
      </c>
      <c r="J6335" t="str">
        <f>VLOOKUP(A6335,'Município e Sexo'!$A$2:$I$11321,5,FALSE)</f>
        <v>CORRENTES</v>
      </c>
      <c r="K6335" t="str">
        <f>VLOOKUP(A6335,'Município e Sexo'!$A$2:$I$11321,7,FALSE)</f>
        <v>MASCULINO</v>
      </c>
    </row>
    <row r="6336" spans="1:11" ht="15" customHeight="1" thickBot="1" x14ac:dyDescent="0.25">
      <c r="A6336" t="str">
        <f>CONCATENATE(B6336,C6336,D6336,G6336,E6336,I6336)</f>
        <v>1882019HOMICIDIO691</v>
      </c>
      <c r="B6336" s="4">
        <v>18</v>
      </c>
      <c r="C6336" s="5">
        <v>8</v>
      </c>
      <c r="D6336" s="4">
        <v>2019</v>
      </c>
      <c r="E6336" s="4">
        <v>69</v>
      </c>
      <c r="F6336" s="4" t="s">
        <v>210</v>
      </c>
      <c r="G6336" s="4" t="s">
        <v>12</v>
      </c>
      <c r="H6336" s="4" t="s">
        <v>212</v>
      </c>
      <c r="I6336" s="4">
        <v>1</v>
      </c>
      <c r="J6336" t="str">
        <f>VLOOKUP(A6336,'Município e Sexo'!$A$2:$I$11321,5,FALSE)</f>
        <v>IPUBI</v>
      </c>
      <c r="K6336" t="str">
        <f>VLOOKUP(A6336,'Município e Sexo'!$A$2:$I$11321,7,FALSE)</f>
        <v>MASCULINO</v>
      </c>
    </row>
    <row r="6337" spans="1:11" ht="15" customHeight="1" thickBot="1" x14ac:dyDescent="0.25">
      <c r="A6337" t="str">
        <f>CONCATENATE(B6337,C6337,D6337,G6337,E6337,I6337)</f>
        <v>1882019HOMICIDIO171</v>
      </c>
      <c r="B6337" s="4">
        <v>18</v>
      </c>
      <c r="C6337" s="5">
        <v>8</v>
      </c>
      <c r="D6337" s="4">
        <v>2019</v>
      </c>
      <c r="E6337" s="4">
        <v>17</v>
      </c>
      <c r="F6337" s="4" t="s">
        <v>210</v>
      </c>
      <c r="G6337" s="4" t="s">
        <v>12</v>
      </c>
      <c r="H6337" s="4" t="s">
        <v>211</v>
      </c>
      <c r="I6337" s="4">
        <v>1</v>
      </c>
      <c r="J6337" t="str">
        <f>VLOOKUP(A6337,'Município e Sexo'!$A$2:$I$11321,5,FALSE)</f>
        <v>SAO JOAQUIM DO MONTE</v>
      </c>
      <c r="K6337" t="str">
        <f>VLOOKUP(A6337,'Município e Sexo'!$A$2:$I$11321,7,FALSE)</f>
        <v>MASCULINO</v>
      </c>
    </row>
    <row r="6338" spans="1:11" ht="15" customHeight="1" thickBot="1" x14ac:dyDescent="0.25">
      <c r="A6338" t="str">
        <f>CONCATENATE(B6338,C6338,D6338,G6338,E6338,I6338)</f>
        <v>1882019HOMICIDIO221</v>
      </c>
      <c r="B6338" s="4">
        <v>18</v>
      </c>
      <c r="C6338" s="5">
        <v>8</v>
      </c>
      <c r="D6338" s="4">
        <v>2019</v>
      </c>
      <c r="E6338" s="4">
        <v>22</v>
      </c>
      <c r="F6338" s="4" t="s">
        <v>210</v>
      </c>
      <c r="G6338" s="4" t="s">
        <v>12</v>
      </c>
      <c r="H6338" s="4" t="s">
        <v>217</v>
      </c>
      <c r="I6338" s="4">
        <v>1</v>
      </c>
      <c r="J6338" t="str">
        <f>VLOOKUP(A6338,'Município e Sexo'!$A$2:$I$11321,5,FALSE)</f>
        <v>ARCOVERDE</v>
      </c>
      <c r="K6338" t="str">
        <f>VLOOKUP(A6338,'Município e Sexo'!$A$2:$I$11321,7,FALSE)</f>
        <v>MASCULINO</v>
      </c>
    </row>
    <row r="6339" spans="1:11" ht="15" customHeight="1" thickBot="1" x14ac:dyDescent="0.25">
      <c r="A6339" t="str">
        <f>CONCATENATE(B6339,C6339,D6339,G6339,E6339,I6339)</f>
        <v>1882019HOMICIDIO271</v>
      </c>
      <c r="B6339" s="4">
        <v>18</v>
      </c>
      <c r="C6339" s="5">
        <v>8</v>
      </c>
      <c r="D6339" s="4">
        <v>2019</v>
      </c>
      <c r="E6339" s="4">
        <v>27</v>
      </c>
      <c r="F6339" s="4" t="s">
        <v>210</v>
      </c>
      <c r="G6339" s="4" t="s">
        <v>12</v>
      </c>
      <c r="H6339" s="4" t="s">
        <v>217</v>
      </c>
      <c r="I6339" s="4">
        <v>1</v>
      </c>
      <c r="J6339" t="str">
        <f>VLOOKUP(A6339,'Município e Sexo'!$A$2:$I$11321,5,FALSE)</f>
        <v>IGARASSU</v>
      </c>
      <c r="K6339" t="str">
        <f>VLOOKUP(A6339,'Município e Sexo'!$A$2:$I$11321,7,FALSE)</f>
        <v>MASCULINO</v>
      </c>
    </row>
    <row r="6340" spans="1:11" ht="15" customHeight="1" thickBot="1" x14ac:dyDescent="0.25">
      <c r="A6340" t="str">
        <f>CONCATENATE(B6340,C6340,D6340,G6340,E6340,I6340)</f>
        <v>1982019HOMICIDIO271</v>
      </c>
      <c r="B6340" s="4">
        <v>19</v>
      </c>
      <c r="C6340" s="5">
        <v>8</v>
      </c>
      <c r="D6340" s="4">
        <v>2019</v>
      </c>
      <c r="E6340" s="4">
        <v>27</v>
      </c>
      <c r="F6340" s="4" t="s">
        <v>210</v>
      </c>
      <c r="G6340" s="4" t="s">
        <v>12</v>
      </c>
      <c r="H6340" s="4" t="s">
        <v>211</v>
      </c>
      <c r="I6340" s="4">
        <v>1</v>
      </c>
      <c r="J6340" t="str">
        <f>VLOOKUP(A6340,'Município e Sexo'!$A$2:$I$11321,5,FALSE)</f>
        <v>SERRA TALHADA</v>
      </c>
      <c r="K6340" t="str">
        <f>VLOOKUP(A6340,'Município e Sexo'!$A$2:$I$11321,7,FALSE)</f>
        <v>MASCULINO</v>
      </c>
    </row>
    <row r="6341" spans="1:11" ht="15" customHeight="1" thickBot="1" x14ac:dyDescent="0.25">
      <c r="A6341" t="str">
        <f>CONCATENATE(B6341,C6341,D6341,G6341,E6341,I6341)</f>
        <v>1982019HOMICIDIO501</v>
      </c>
      <c r="B6341" s="4">
        <v>19</v>
      </c>
      <c r="C6341" s="5">
        <v>8</v>
      </c>
      <c r="D6341" s="4">
        <v>2019</v>
      </c>
      <c r="E6341" s="4">
        <v>50</v>
      </c>
      <c r="F6341" s="4" t="s">
        <v>210</v>
      </c>
      <c r="G6341" s="4" t="s">
        <v>12</v>
      </c>
      <c r="H6341" s="4" t="s">
        <v>212</v>
      </c>
      <c r="I6341" s="4">
        <v>1</v>
      </c>
      <c r="J6341" t="str">
        <f>VLOOKUP(A6341,'Município e Sexo'!$A$2:$I$11321,5,FALSE)</f>
        <v>TIMBAUBA</v>
      </c>
      <c r="K6341" t="str">
        <f>VLOOKUP(A6341,'Município e Sexo'!$A$2:$I$11321,7,FALSE)</f>
        <v>MASCULINO</v>
      </c>
    </row>
    <row r="6342" spans="1:11" ht="15" customHeight="1" thickBot="1" x14ac:dyDescent="0.25">
      <c r="A6342" t="str">
        <f>CONCATENATE(B6342,C6342,D6342,G6342,E6342,I6342)</f>
        <v>1982019HOMICIDIO181</v>
      </c>
      <c r="B6342" s="4">
        <v>19</v>
      </c>
      <c r="C6342" s="5">
        <v>8</v>
      </c>
      <c r="D6342" s="4">
        <v>2019</v>
      </c>
      <c r="E6342" s="4">
        <v>18</v>
      </c>
      <c r="F6342" s="4" t="s">
        <v>210</v>
      </c>
      <c r="G6342" s="4" t="s">
        <v>12</v>
      </c>
      <c r="H6342" s="4" t="s">
        <v>217</v>
      </c>
      <c r="I6342" s="4">
        <v>1</v>
      </c>
      <c r="J6342" t="str">
        <f>VLOOKUP(A6342,'Município e Sexo'!$A$2:$I$11321,5,FALSE)</f>
        <v>IPOJUCA</v>
      </c>
      <c r="K6342" t="str">
        <f>VLOOKUP(A6342,'Município e Sexo'!$A$2:$I$11321,7,FALSE)</f>
        <v>MASCULINO</v>
      </c>
    </row>
    <row r="6343" spans="1:11" ht="15" customHeight="1" thickBot="1" x14ac:dyDescent="0.25">
      <c r="A6343" t="str">
        <f>CONCATENATE(B6343,C6343,D6343,G6343,E6343,I6343)</f>
        <v>1982019HOMICIDIO191</v>
      </c>
      <c r="B6343" s="4">
        <v>19</v>
      </c>
      <c r="C6343" s="5">
        <v>8</v>
      </c>
      <c r="D6343" s="4">
        <v>2019</v>
      </c>
      <c r="E6343" s="4">
        <v>19</v>
      </c>
      <c r="F6343" s="4" t="s">
        <v>210</v>
      </c>
      <c r="G6343" s="4" t="s">
        <v>12</v>
      </c>
      <c r="H6343" s="4" t="s">
        <v>212</v>
      </c>
      <c r="I6343" s="4">
        <v>1</v>
      </c>
      <c r="J6343" t="str">
        <f>VLOOKUP(A6343,'Município e Sexo'!$A$2:$I$11321,5,FALSE)</f>
        <v>SAO JOAQUIM DO MONTE</v>
      </c>
      <c r="K6343" t="str">
        <f>VLOOKUP(A6343,'Município e Sexo'!$A$2:$I$11321,7,FALSE)</f>
        <v>MASCULINO</v>
      </c>
    </row>
    <row r="6344" spans="1:11" ht="15" customHeight="1" thickBot="1" x14ac:dyDescent="0.25">
      <c r="A6344" t="str">
        <f>CONCATENATE(B6344,C6344,D6344,G6344,E6344,I6344)</f>
        <v>1982019HOMICIDIO441</v>
      </c>
      <c r="B6344" s="4">
        <v>19</v>
      </c>
      <c r="C6344" s="5">
        <v>8</v>
      </c>
      <c r="D6344" s="4">
        <v>2019</v>
      </c>
      <c r="E6344" s="4">
        <v>44</v>
      </c>
      <c r="F6344" s="4" t="s">
        <v>210</v>
      </c>
      <c r="G6344" s="4" t="s">
        <v>12</v>
      </c>
      <c r="H6344" s="4" t="s">
        <v>211</v>
      </c>
      <c r="I6344" s="4">
        <v>1</v>
      </c>
      <c r="J6344" t="str">
        <f>VLOOKUP(A6344,'Município e Sexo'!$A$2:$I$11321,5,FALSE)</f>
        <v>OLINDA</v>
      </c>
      <c r="K6344" t="str">
        <f>VLOOKUP(A6344,'Município e Sexo'!$A$2:$I$11321,7,FALSE)</f>
        <v>FEMININO</v>
      </c>
    </row>
    <row r="6345" spans="1:11" ht="15" customHeight="1" thickBot="1" x14ac:dyDescent="0.25">
      <c r="A6345" t="str">
        <f>CONCATENATE(B6345,C6345,D6345,G6345,E6345,I6345)</f>
        <v>1982019HOMICIDIO211</v>
      </c>
      <c r="B6345" s="4">
        <v>19</v>
      </c>
      <c r="C6345" s="5">
        <v>8</v>
      </c>
      <c r="D6345" s="4">
        <v>2019</v>
      </c>
      <c r="E6345" s="4">
        <v>21</v>
      </c>
      <c r="F6345" s="4" t="s">
        <v>210</v>
      </c>
      <c r="G6345" s="4" t="s">
        <v>12</v>
      </c>
      <c r="H6345" s="4" t="s">
        <v>211</v>
      </c>
      <c r="I6345" s="4">
        <v>1</v>
      </c>
      <c r="J6345" t="str">
        <f>VLOOKUP(A6345,'Município e Sexo'!$A$2:$I$11321,5,FALSE)</f>
        <v>OLINDA</v>
      </c>
      <c r="K6345" t="str">
        <f>VLOOKUP(A6345,'Município e Sexo'!$A$2:$I$11321,7,FALSE)</f>
        <v>MASCULINO</v>
      </c>
    </row>
    <row r="6346" spans="1:11" ht="15" customHeight="1" thickBot="1" x14ac:dyDescent="0.25">
      <c r="A6346" t="str">
        <f>CONCATENATE(B6346,C6346,D6346,G6346,E6346,I6346)</f>
        <v>1982019HOMICIDIO441</v>
      </c>
      <c r="B6346" s="4">
        <v>19</v>
      </c>
      <c r="C6346" s="5">
        <v>8</v>
      </c>
      <c r="D6346" s="4">
        <v>2019</v>
      </c>
      <c r="E6346" s="4">
        <v>44</v>
      </c>
      <c r="F6346" s="4" t="s">
        <v>210</v>
      </c>
      <c r="G6346" s="4" t="s">
        <v>12</v>
      </c>
      <c r="H6346" s="4" t="s">
        <v>211</v>
      </c>
      <c r="I6346" s="4">
        <v>1</v>
      </c>
      <c r="J6346" t="str">
        <f>VLOOKUP(A6346,'Município e Sexo'!$A$2:$I$11321,5,FALSE)</f>
        <v>OLINDA</v>
      </c>
      <c r="K6346" t="str">
        <f>VLOOKUP(A6346,'Município e Sexo'!$A$2:$I$11321,7,FALSE)</f>
        <v>FEMININO</v>
      </c>
    </row>
    <row r="6347" spans="1:11" ht="15" customHeight="1" thickBot="1" x14ac:dyDescent="0.25">
      <c r="A6347" t="str">
        <f>CONCATENATE(B6347,C6347,D6347,G6347,E6347,I6347)</f>
        <v>1982019HOMICIDIO551</v>
      </c>
      <c r="B6347" s="4">
        <v>19</v>
      </c>
      <c r="C6347" s="5">
        <v>8</v>
      </c>
      <c r="D6347" s="4">
        <v>2019</v>
      </c>
      <c r="E6347" s="4">
        <v>55</v>
      </c>
      <c r="F6347" s="4" t="s">
        <v>210</v>
      </c>
      <c r="G6347" s="4" t="s">
        <v>12</v>
      </c>
      <c r="H6347" s="4" t="s">
        <v>213</v>
      </c>
      <c r="I6347" s="4">
        <v>1</v>
      </c>
      <c r="J6347" t="str">
        <f>VLOOKUP(A6347,'Município e Sexo'!$A$2:$I$11321,5,FALSE)</f>
        <v>RIACHO DAS ALMAS</v>
      </c>
      <c r="K6347" t="str">
        <f>VLOOKUP(A6347,'Município e Sexo'!$A$2:$I$11321,7,FALSE)</f>
        <v>MASCULINO</v>
      </c>
    </row>
    <row r="6348" spans="1:11" ht="15" customHeight="1" thickBot="1" x14ac:dyDescent="0.25">
      <c r="A6348" t="str">
        <f>CONCATENATE(B6348,C6348,D6348,G6348,E6348,I6348)</f>
        <v>2082019HOMICIDIO471</v>
      </c>
      <c r="B6348" s="4">
        <v>20</v>
      </c>
      <c r="C6348" s="5">
        <v>8</v>
      </c>
      <c r="D6348" s="4">
        <v>2019</v>
      </c>
      <c r="E6348" s="4">
        <v>47</v>
      </c>
      <c r="F6348" s="4" t="s">
        <v>214</v>
      </c>
      <c r="G6348" s="4" t="s">
        <v>12</v>
      </c>
      <c r="H6348" s="4" t="s">
        <v>211</v>
      </c>
      <c r="I6348" s="4">
        <v>1</v>
      </c>
      <c r="J6348" t="str">
        <f>VLOOKUP(A6348,'Município e Sexo'!$A$2:$I$11321,5,FALSE)</f>
        <v>AGUA PRETA</v>
      </c>
      <c r="K6348" t="str">
        <f>VLOOKUP(A6348,'Município e Sexo'!$A$2:$I$11321,7,FALSE)</f>
        <v>MASCULINO</v>
      </c>
    </row>
    <row r="6349" spans="1:11" ht="15" customHeight="1" thickBot="1" x14ac:dyDescent="0.25">
      <c r="A6349" t="str">
        <f>CONCATENATE(B6349,C6349,D6349,G6349,E6349,I6349)</f>
        <v>2082019LATROCINIO371</v>
      </c>
      <c r="B6349" s="4">
        <v>20</v>
      </c>
      <c r="C6349" s="5">
        <v>8</v>
      </c>
      <c r="D6349" s="4">
        <v>2019</v>
      </c>
      <c r="E6349" s="4">
        <v>37</v>
      </c>
      <c r="F6349" s="4" t="s">
        <v>210</v>
      </c>
      <c r="G6349" s="4" t="s">
        <v>33</v>
      </c>
      <c r="H6349" s="4" t="s">
        <v>215</v>
      </c>
      <c r="I6349" s="4">
        <v>1</v>
      </c>
      <c r="J6349" t="str">
        <f>VLOOKUP(A6349,'Município e Sexo'!$A$2:$I$11321,5,FALSE)</f>
        <v>BEZERROS</v>
      </c>
      <c r="K6349" t="str">
        <f>VLOOKUP(A6349,'Município e Sexo'!$A$2:$I$11321,7,FALSE)</f>
        <v>MASCULINO</v>
      </c>
    </row>
    <row r="6350" spans="1:11" ht="15" customHeight="1" thickBot="1" x14ac:dyDescent="0.25">
      <c r="A6350" t="str">
        <f>CONCATENATE(B6350,C6350,D6350,G6350,E6350,I6350)</f>
        <v>2082019LATROCINIO431</v>
      </c>
      <c r="B6350" s="4">
        <v>20</v>
      </c>
      <c r="C6350" s="5">
        <v>8</v>
      </c>
      <c r="D6350" s="4">
        <v>2019</v>
      </c>
      <c r="E6350" s="4">
        <v>43</v>
      </c>
      <c r="F6350" s="4" t="s">
        <v>214</v>
      </c>
      <c r="G6350" s="4" t="s">
        <v>33</v>
      </c>
      <c r="H6350" s="4" t="s">
        <v>215</v>
      </c>
      <c r="I6350" s="4">
        <v>1</v>
      </c>
      <c r="J6350" t="str">
        <f>VLOOKUP(A6350,'Município e Sexo'!$A$2:$I$11321,5,FALSE)</f>
        <v>GLORIA DO GOITA</v>
      </c>
      <c r="K6350" t="str">
        <f>VLOOKUP(A6350,'Município e Sexo'!$A$2:$I$11321,7,FALSE)</f>
        <v>MASCULINO</v>
      </c>
    </row>
    <row r="6351" spans="1:11" ht="15" customHeight="1" thickBot="1" x14ac:dyDescent="0.25">
      <c r="A6351" t="str">
        <f>CONCATENATE(B6351,C6351,D6351,G6351,E6351,I6351)</f>
        <v>2082019HOMICIDIO261</v>
      </c>
      <c r="B6351" s="4">
        <v>20</v>
      </c>
      <c r="C6351" s="5">
        <v>8</v>
      </c>
      <c r="D6351" s="4">
        <v>2019</v>
      </c>
      <c r="E6351" s="4">
        <v>26</v>
      </c>
      <c r="F6351" s="4" t="s">
        <v>210</v>
      </c>
      <c r="G6351" s="4" t="s">
        <v>12</v>
      </c>
      <c r="H6351" s="4" t="s">
        <v>211</v>
      </c>
      <c r="I6351" s="4">
        <v>1</v>
      </c>
      <c r="J6351" t="str">
        <f>VLOOKUP(A6351,'Município e Sexo'!$A$2:$I$11321,5,FALSE)</f>
        <v>RECIFE</v>
      </c>
      <c r="K6351" t="str">
        <f>VLOOKUP(A6351,'Município e Sexo'!$A$2:$I$11321,7,FALSE)</f>
        <v>MASCULINO</v>
      </c>
    </row>
    <row r="6352" spans="1:11" ht="15" customHeight="1" thickBot="1" x14ac:dyDescent="0.25">
      <c r="A6352" t="str">
        <f>CONCATENATE(B6352,C6352,D6352,G6352,E6352,I6352)</f>
        <v>2082019HOMICIDIO481</v>
      </c>
      <c r="B6352" s="4">
        <v>20</v>
      </c>
      <c r="C6352" s="5">
        <v>8</v>
      </c>
      <c r="D6352" s="4">
        <v>2019</v>
      </c>
      <c r="E6352" s="4">
        <v>48</v>
      </c>
      <c r="F6352" s="4" t="s">
        <v>210</v>
      </c>
      <c r="G6352" s="4" t="s">
        <v>12</v>
      </c>
      <c r="H6352" s="4" t="s">
        <v>211</v>
      </c>
      <c r="I6352" s="4">
        <v>1</v>
      </c>
      <c r="J6352" t="str">
        <f>VLOOKUP(A6352,'Município e Sexo'!$A$2:$I$11321,5,FALSE)</f>
        <v>ESCADA</v>
      </c>
      <c r="K6352" t="str">
        <f>VLOOKUP(A6352,'Município e Sexo'!$A$2:$I$11321,7,FALSE)</f>
        <v>MASCULINO</v>
      </c>
    </row>
    <row r="6353" spans="1:11" ht="15" customHeight="1" thickBot="1" x14ac:dyDescent="0.25">
      <c r="A6353" t="str">
        <f>CONCATENATE(B6353,C6353,D6353,G6353,E6353,I6353)</f>
        <v>2182019HOMICIDIO201</v>
      </c>
      <c r="B6353" s="4">
        <v>21</v>
      </c>
      <c r="C6353" s="5">
        <v>8</v>
      </c>
      <c r="D6353" s="4">
        <v>2019</v>
      </c>
      <c r="E6353" s="4">
        <v>20</v>
      </c>
      <c r="F6353" s="4" t="s">
        <v>210</v>
      </c>
      <c r="G6353" s="4" t="s">
        <v>12</v>
      </c>
      <c r="H6353" s="4" t="s">
        <v>212</v>
      </c>
      <c r="I6353" s="4">
        <v>1</v>
      </c>
      <c r="J6353" t="str">
        <f>VLOOKUP(A6353,'Município e Sexo'!$A$2:$I$11321,5,FALSE)</f>
        <v>OLINDA</v>
      </c>
      <c r="K6353" t="str">
        <f>VLOOKUP(A6353,'Município e Sexo'!$A$2:$I$11321,7,FALSE)</f>
        <v>MASCULINO</v>
      </c>
    </row>
    <row r="6354" spans="1:11" ht="15" customHeight="1" thickBot="1" x14ac:dyDescent="0.25">
      <c r="A6354" t="str">
        <f>CONCATENATE(B6354,C6354,D6354,G6354,E6354,I6354)</f>
        <v>2182019HOMICIDIO361</v>
      </c>
      <c r="B6354" s="4">
        <v>21</v>
      </c>
      <c r="C6354" s="5">
        <v>8</v>
      </c>
      <c r="D6354" s="4">
        <v>2019</v>
      </c>
      <c r="E6354" s="4">
        <v>36</v>
      </c>
      <c r="F6354" s="4" t="s">
        <v>214</v>
      </c>
      <c r="G6354" s="4" t="s">
        <v>12</v>
      </c>
      <c r="H6354" s="4" t="s">
        <v>212</v>
      </c>
      <c r="I6354" s="4">
        <v>1</v>
      </c>
      <c r="J6354" t="str">
        <f>VLOOKUP(A6354,'Município e Sexo'!$A$2:$I$11321,5,FALSE)</f>
        <v>TORITAMA</v>
      </c>
      <c r="K6354" t="str">
        <f>VLOOKUP(A6354,'Município e Sexo'!$A$2:$I$11321,7,FALSE)</f>
        <v>MASCULINO</v>
      </c>
    </row>
    <row r="6355" spans="1:11" ht="15" customHeight="1" thickBot="1" x14ac:dyDescent="0.25">
      <c r="A6355" t="str">
        <f>CONCATENATE(B6355,C6355,D6355,G6355,E6355,I6355)</f>
        <v>2182019HOMICIDIO171</v>
      </c>
      <c r="B6355" s="4">
        <v>21</v>
      </c>
      <c r="C6355" s="5">
        <v>8</v>
      </c>
      <c r="D6355" s="4">
        <v>2019</v>
      </c>
      <c r="E6355" s="4">
        <v>17</v>
      </c>
      <c r="F6355" s="4" t="s">
        <v>210</v>
      </c>
      <c r="G6355" s="4" t="s">
        <v>12</v>
      </c>
      <c r="H6355" s="4" t="s">
        <v>211</v>
      </c>
      <c r="I6355" s="4">
        <v>1</v>
      </c>
      <c r="J6355" t="str">
        <f>VLOOKUP(A6355,'Município e Sexo'!$A$2:$I$11321,5,FALSE)</f>
        <v>JABOATAO DOS GUARARAPES</v>
      </c>
      <c r="K6355" t="str">
        <f>VLOOKUP(A6355,'Município e Sexo'!$A$2:$I$11321,7,FALSE)</f>
        <v>MASCULINO</v>
      </c>
    </row>
    <row r="6356" spans="1:11" ht="15" customHeight="1" thickBot="1" x14ac:dyDescent="0.25">
      <c r="A6356" t="str">
        <f>CONCATENATE(B6356,C6356,D6356,G6356,E6356,I6356)</f>
        <v>2182019HOMICIDIO401</v>
      </c>
      <c r="B6356" s="4">
        <v>21</v>
      </c>
      <c r="C6356" s="5">
        <v>8</v>
      </c>
      <c r="D6356" s="4">
        <v>2019</v>
      </c>
      <c r="E6356" s="4">
        <v>40</v>
      </c>
      <c r="F6356" s="4" t="s">
        <v>214</v>
      </c>
      <c r="G6356" s="4" t="s">
        <v>12</v>
      </c>
      <c r="H6356" s="4" t="s">
        <v>211</v>
      </c>
      <c r="I6356" s="4">
        <v>1</v>
      </c>
      <c r="J6356" t="str">
        <f>VLOOKUP(A6356,'Município e Sexo'!$A$2:$I$11321,5,FALSE)</f>
        <v>CABO DE SANTO AGOSTINHO</v>
      </c>
      <c r="K6356" t="str">
        <f>VLOOKUP(A6356,'Município e Sexo'!$A$2:$I$11321,7,FALSE)</f>
        <v>MASCULINO</v>
      </c>
    </row>
    <row r="6357" spans="1:11" ht="15" customHeight="1" thickBot="1" x14ac:dyDescent="0.25">
      <c r="A6357" t="str">
        <f>CONCATENATE(B6357,C6357,D6357,G6357,E6357,I6357)</f>
        <v>2182019LATROCINIO171</v>
      </c>
      <c r="B6357" s="4">
        <v>21</v>
      </c>
      <c r="C6357" s="5">
        <v>8</v>
      </c>
      <c r="D6357" s="4">
        <v>2019</v>
      </c>
      <c r="E6357" s="4">
        <v>17</v>
      </c>
      <c r="F6357" s="4" t="s">
        <v>210</v>
      </c>
      <c r="G6357" s="4" t="s">
        <v>33</v>
      </c>
      <c r="H6357" s="4" t="s">
        <v>215</v>
      </c>
      <c r="I6357" s="4">
        <v>1</v>
      </c>
      <c r="J6357" t="str">
        <f>VLOOKUP(A6357,'Município e Sexo'!$A$2:$I$11321,5,FALSE)</f>
        <v>GRAVATA</v>
      </c>
      <c r="K6357" t="str">
        <f>VLOOKUP(A6357,'Município e Sexo'!$A$2:$I$11321,7,FALSE)</f>
        <v>MASCULINO</v>
      </c>
    </row>
    <row r="6358" spans="1:11" ht="15" customHeight="1" thickBot="1" x14ac:dyDescent="0.25">
      <c r="A6358" t="str">
        <f>CONCATENATE(B6358,C6358,D6358,G6358,E6358,I6358)</f>
        <v>2182019LATROCINIO261</v>
      </c>
      <c r="B6358" s="4">
        <v>21</v>
      </c>
      <c r="C6358" s="5">
        <v>8</v>
      </c>
      <c r="D6358" s="4">
        <v>2019</v>
      </c>
      <c r="E6358" s="4">
        <v>26</v>
      </c>
      <c r="F6358" s="4" t="s">
        <v>210</v>
      </c>
      <c r="G6358" s="4" t="s">
        <v>33</v>
      </c>
      <c r="H6358" s="4" t="s">
        <v>215</v>
      </c>
      <c r="I6358" s="4">
        <v>1</v>
      </c>
      <c r="J6358" t="str">
        <f>VLOOKUP(A6358,'Município e Sexo'!$A$2:$I$11321,5,FALSE)</f>
        <v>GRAVATA</v>
      </c>
      <c r="K6358" t="str">
        <f>VLOOKUP(A6358,'Município e Sexo'!$A$2:$I$11321,7,FALSE)</f>
        <v>MASCULINO</v>
      </c>
    </row>
    <row r="6359" spans="1:11" ht="15" customHeight="1" thickBot="1" x14ac:dyDescent="0.25">
      <c r="A6359" t="str">
        <f>CONCATENATE(B6359,C6359,D6359,G6359,E6359,I6359)</f>
        <v>2182019HOMICIDIO331</v>
      </c>
      <c r="B6359" s="4">
        <v>21</v>
      </c>
      <c r="C6359" s="5">
        <v>8</v>
      </c>
      <c r="D6359" s="4">
        <v>2019</v>
      </c>
      <c r="E6359" s="4">
        <v>33</v>
      </c>
      <c r="F6359" s="4" t="s">
        <v>210</v>
      </c>
      <c r="G6359" s="4" t="s">
        <v>12</v>
      </c>
      <c r="H6359" s="4" t="s">
        <v>211</v>
      </c>
      <c r="I6359" s="4">
        <v>1</v>
      </c>
      <c r="J6359" t="str">
        <f>VLOOKUP(A6359,'Município e Sexo'!$A$2:$I$11321,5,FALSE)</f>
        <v>CAMARAGIBE</v>
      </c>
      <c r="K6359" t="str">
        <f>VLOOKUP(A6359,'Município e Sexo'!$A$2:$I$11321,7,FALSE)</f>
        <v>MASCULINO</v>
      </c>
    </row>
    <row r="6360" spans="1:11" ht="15" customHeight="1" thickBot="1" x14ac:dyDescent="0.25">
      <c r="A6360" t="str">
        <f>CONCATENATE(B6360,C6360,D6360,G6360,E6360,I6360)</f>
        <v>2182019HOMICIDIO151</v>
      </c>
      <c r="B6360" s="4">
        <v>21</v>
      </c>
      <c r="C6360" s="5">
        <v>8</v>
      </c>
      <c r="D6360" s="4">
        <v>2019</v>
      </c>
      <c r="E6360" s="4">
        <v>15</v>
      </c>
      <c r="F6360" s="4" t="s">
        <v>210</v>
      </c>
      <c r="G6360" s="4" t="s">
        <v>12</v>
      </c>
      <c r="H6360" s="4" t="s">
        <v>211</v>
      </c>
      <c r="I6360" s="4">
        <v>1</v>
      </c>
      <c r="J6360" t="str">
        <f>VLOOKUP(A6360,'Município e Sexo'!$A$2:$I$11321,5,FALSE)</f>
        <v>JABOATAO DOS GUARARAPES</v>
      </c>
      <c r="K6360" t="str">
        <f>VLOOKUP(A6360,'Município e Sexo'!$A$2:$I$11321,7,FALSE)</f>
        <v>MASCULINO</v>
      </c>
    </row>
    <row r="6361" spans="1:11" ht="15" customHeight="1" thickBot="1" x14ac:dyDescent="0.25">
      <c r="A6361" t="str">
        <f>CONCATENATE(B6361,C6361,D6361,G6361,E6361,I6361)</f>
        <v>2182019HOMICIDIO241</v>
      </c>
      <c r="B6361" s="4">
        <v>21</v>
      </c>
      <c r="C6361" s="5">
        <v>8</v>
      </c>
      <c r="D6361" s="4">
        <v>2019</v>
      </c>
      <c r="E6361" s="4">
        <v>24</v>
      </c>
      <c r="F6361" s="4" t="s">
        <v>210</v>
      </c>
      <c r="G6361" s="4" t="s">
        <v>12</v>
      </c>
      <c r="H6361" s="4" t="s">
        <v>211</v>
      </c>
      <c r="I6361" s="4">
        <v>1</v>
      </c>
      <c r="J6361" t="str">
        <f>VLOOKUP(A6361,'Município e Sexo'!$A$2:$I$11321,5,FALSE)</f>
        <v>ITAMARACA</v>
      </c>
      <c r="K6361" t="str">
        <f>VLOOKUP(A6361,'Município e Sexo'!$A$2:$I$11321,7,FALSE)</f>
        <v>MASCULINO</v>
      </c>
    </row>
    <row r="6362" spans="1:11" ht="15" customHeight="1" thickBot="1" x14ac:dyDescent="0.25">
      <c r="A6362" t="str">
        <f>CONCATENATE(B6362,C6362,D6362,G6362,E6362,I6362)</f>
        <v>2182019HOMICIDIO301</v>
      </c>
      <c r="B6362" s="4">
        <v>21</v>
      </c>
      <c r="C6362" s="5">
        <v>8</v>
      </c>
      <c r="D6362" s="4">
        <v>2019</v>
      </c>
      <c r="E6362" s="4">
        <v>30</v>
      </c>
      <c r="F6362" s="4" t="s">
        <v>210</v>
      </c>
      <c r="G6362" s="4" t="s">
        <v>12</v>
      </c>
      <c r="H6362" s="4" t="s">
        <v>211</v>
      </c>
      <c r="I6362" s="4">
        <v>1</v>
      </c>
      <c r="J6362" t="str">
        <f>VLOOKUP(A6362,'Município e Sexo'!$A$2:$I$11321,5,FALSE)</f>
        <v>IGARASSU</v>
      </c>
      <c r="K6362" t="str">
        <f>VLOOKUP(A6362,'Município e Sexo'!$A$2:$I$11321,7,FALSE)</f>
        <v>MASCULINO</v>
      </c>
    </row>
    <row r="6363" spans="1:11" ht="15" customHeight="1" thickBot="1" x14ac:dyDescent="0.25">
      <c r="A6363" t="str">
        <f>CONCATENATE(B6363,C6363,D6363,G6363,E6363,I6363)</f>
        <v>2182019HOMICIDIO551</v>
      </c>
      <c r="B6363" s="4">
        <v>21</v>
      </c>
      <c r="C6363" s="5">
        <v>8</v>
      </c>
      <c r="D6363" s="4">
        <v>2019</v>
      </c>
      <c r="E6363" s="4">
        <v>55</v>
      </c>
      <c r="F6363" s="4" t="s">
        <v>210</v>
      </c>
      <c r="G6363" s="4" t="s">
        <v>12</v>
      </c>
      <c r="H6363" s="4" t="s">
        <v>211</v>
      </c>
      <c r="I6363" s="4">
        <v>1</v>
      </c>
      <c r="J6363" t="str">
        <f>VLOOKUP(A6363,'Município e Sexo'!$A$2:$I$11321,5,FALSE)</f>
        <v>AGRESTINA</v>
      </c>
      <c r="K6363" t="str">
        <f>VLOOKUP(A6363,'Município e Sexo'!$A$2:$I$11321,7,FALSE)</f>
        <v>MASCULINO</v>
      </c>
    </row>
    <row r="6364" spans="1:11" ht="15" customHeight="1" thickBot="1" x14ac:dyDescent="0.25">
      <c r="A6364" t="str">
        <f>CONCATENATE(B6364,C6364,D6364,G6364,E6364,I6364)</f>
        <v>2282019HOMICIDIO261</v>
      </c>
      <c r="B6364" s="4">
        <v>22</v>
      </c>
      <c r="C6364" s="5">
        <v>8</v>
      </c>
      <c r="D6364" s="4">
        <v>2019</v>
      </c>
      <c r="E6364" s="4">
        <v>26</v>
      </c>
      <c r="F6364" s="4" t="s">
        <v>210</v>
      </c>
      <c r="G6364" s="4" t="s">
        <v>12</v>
      </c>
      <c r="H6364" s="4" t="s">
        <v>211</v>
      </c>
      <c r="I6364" s="4">
        <v>1</v>
      </c>
      <c r="J6364" t="str">
        <f>VLOOKUP(A6364,'Município e Sexo'!$A$2:$I$11321,5,FALSE)</f>
        <v>PANELAS</v>
      </c>
      <c r="K6364" t="str">
        <f>VLOOKUP(A6364,'Município e Sexo'!$A$2:$I$11321,7,FALSE)</f>
        <v>MASCULINO</v>
      </c>
    </row>
    <row r="6365" spans="1:11" ht="15" customHeight="1" thickBot="1" x14ac:dyDescent="0.25">
      <c r="A6365" t="str">
        <f>CONCATENATE(B6365,C6365,D6365,G6365,E6365,I6365)</f>
        <v>2282019HOMICIDIO261</v>
      </c>
      <c r="B6365" s="4">
        <v>22</v>
      </c>
      <c r="C6365" s="5">
        <v>8</v>
      </c>
      <c r="D6365" s="4">
        <v>2019</v>
      </c>
      <c r="E6365" s="4">
        <v>26</v>
      </c>
      <c r="F6365" s="4" t="s">
        <v>210</v>
      </c>
      <c r="G6365" s="4" t="s">
        <v>12</v>
      </c>
      <c r="H6365" s="4" t="s">
        <v>212</v>
      </c>
      <c r="I6365" s="4">
        <v>1</v>
      </c>
      <c r="J6365" t="str">
        <f>VLOOKUP(A6365,'Município e Sexo'!$A$2:$I$11321,5,FALSE)</f>
        <v>PANELAS</v>
      </c>
      <c r="K6365" t="str">
        <f>VLOOKUP(A6365,'Município e Sexo'!$A$2:$I$11321,7,FALSE)</f>
        <v>MASCULINO</v>
      </c>
    </row>
    <row r="6366" spans="1:11" ht="15" customHeight="1" thickBot="1" x14ac:dyDescent="0.25">
      <c r="A6366" t="str">
        <f>CONCATENATE(B6366,C6366,D6366,G6366,E6366,I6366)</f>
        <v>2282019HOMICIDIO221</v>
      </c>
      <c r="B6366" s="4">
        <v>22</v>
      </c>
      <c r="C6366" s="5">
        <v>8</v>
      </c>
      <c r="D6366" s="4">
        <v>2019</v>
      </c>
      <c r="E6366" s="4">
        <v>22</v>
      </c>
      <c r="F6366" s="4" t="s">
        <v>210</v>
      </c>
      <c r="G6366" s="4" t="s">
        <v>12</v>
      </c>
      <c r="H6366" s="4" t="s">
        <v>211</v>
      </c>
      <c r="I6366" s="4">
        <v>1</v>
      </c>
      <c r="J6366" t="str">
        <f>VLOOKUP(A6366,'Município e Sexo'!$A$2:$I$11321,5,FALSE)</f>
        <v>PETROLINA</v>
      </c>
      <c r="K6366" t="str">
        <f>VLOOKUP(A6366,'Município e Sexo'!$A$2:$I$11321,7,FALSE)</f>
        <v>FEMININO</v>
      </c>
    </row>
    <row r="6367" spans="1:11" ht="15" customHeight="1" thickBot="1" x14ac:dyDescent="0.25">
      <c r="A6367" t="str">
        <f>CONCATENATE(B6367,C6367,D6367,G6367,E6367,I6367)</f>
        <v>2282019HOMICIDIO231</v>
      </c>
      <c r="B6367" s="4">
        <v>22</v>
      </c>
      <c r="C6367" s="5">
        <v>8</v>
      </c>
      <c r="D6367" s="4">
        <v>2019</v>
      </c>
      <c r="E6367" s="4">
        <v>23</v>
      </c>
      <c r="F6367" s="4" t="s">
        <v>210</v>
      </c>
      <c r="G6367" s="4" t="s">
        <v>12</v>
      </c>
      <c r="H6367" s="4" t="s">
        <v>211</v>
      </c>
      <c r="I6367" s="4">
        <v>1</v>
      </c>
      <c r="J6367" t="str">
        <f>VLOOKUP(A6367,'Município e Sexo'!$A$2:$I$11321,5,FALSE)</f>
        <v>RIACHO DAS ALMAS</v>
      </c>
      <c r="K6367" t="str">
        <f>VLOOKUP(A6367,'Município e Sexo'!$A$2:$I$11321,7,FALSE)</f>
        <v>MASCULINO</v>
      </c>
    </row>
    <row r="6368" spans="1:11" ht="15" customHeight="1" thickBot="1" x14ac:dyDescent="0.25">
      <c r="A6368" t="str">
        <f>CONCATENATE(B6368,C6368,D6368,G6368,E6368,I6368)</f>
        <v>2282019HOMICIDIO281</v>
      </c>
      <c r="B6368" s="4">
        <v>22</v>
      </c>
      <c r="C6368" s="5">
        <v>8</v>
      </c>
      <c r="D6368" s="4">
        <v>2019</v>
      </c>
      <c r="E6368" s="4">
        <v>28</v>
      </c>
      <c r="F6368" s="4" t="s">
        <v>210</v>
      </c>
      <c r="G6368" s="4" t="s">
        <v>12</v>
      </c>
      <c r="H6368" s="4" t="s">
        <v>211</v>
      </c>
      <c r="I6368" s="4">
        <v>1</v>
      </c>
      <c r="J6368" t="str">
        <f>VLOOKUP(A6368,'Município e Sexo'!$A$2:$I$11321,5,FALSE)</f>
        <v>CABO DE SANTO AGOSTINHO</v>
      </c>
      <c r="K6368" t="str">
        <f>VLOOKUP(A6368,'Município e Sexo'!$A$2:$I$11321,7,FALSE)</f>
        <v>MASCULINO</v>
      </c>
    </row>
    <row r="6369" spans="1:11" ht="15" customHeight="1" thickBot="1" x14ac:dyDescent="0.25">
      <c r="A6369" t="str">
        <f>CONCATENATE(B6369,C6369,D6369,G6369,E6369,I6369)</f>
        <v>2282019HOMICIDIO331</v>
      </c>
      <c r="B6369" s="4">
        <v>22</v>
      </c>
      <c r="C6369" s="5">
        <v>8</v>
      </c>
      <c r="D6369" s="4">
        <v>2019</v>
      </c>
      <c r="E6369" s="4">
        <v>33</v>
      </c>
      <c r="F6369" s="4" t="s">
        <v>210</v>
      </c>
      <c r="G6369" s="4" t="s">
        <v>12</v>
      </c>
      <c r="H6369" s="4" t="s">
        <v>211</v>
      </c>
      <c r="I6369" s="4">
        <v>1</v>
      </c>
      <c r="J6369" t="str">
        <f>VLOOKUP(A6369,'Município e Sexo'!$A$2:$I$11321,5,FALSE)</f>
        <v>PETROLINA</v>
      </c>
      <c r="K6369" t="str">
        <f>VLOOKUP(A6369,'Município e Sexo'!$A$2:$I$11321,7,FALSE)</f>
        <v>MASCULINO</v>
      </c>
    </row>
    <row r="6370" spans="1:11" ht="15" customHeight="1" thickBot="1" x14ac:dyDescent="0.25">
      <c r="A6370" t="str">
        <f>CONCATENATE(B6370,C6370,D6370,G6370,E6370,I6370)</f>
        <v>2282019LATROCINIO581</v>
      </c>
      <c r="B6370" s="4">
        <v>22</v>
      </c>
      <c r="C6370" s="5">
        <v>8</v>
      </c>
      <c r="D6370" s="4">
        <v>2019</v>
      </c>
      <c r="E6370" s="4">
        <v>58</v>
      </c>
      <c r="F6370" s="4" t="s">
        <v>210</v>
      </c>
      <c r="G6370" s="4" t="s">
        <v>33</v>
      </c>
      <c r="H6370" s="4" t="s">
        <v>215</v>
      </c>
      <c r="I6370" s="4">
        <v>1</v>
      </c>
      <c r="J6370" t="str">
        <f>VLOOKUP(A6370,'Município e Sexo'!$A$2:$I$11321,5,FALSE)</f>
        <v>CUPIRA</v>
      </c>
      <c r="K6370" t="str">
        <f>VLOOKUP(A6370,'Município e Sexo'!$A$2:$I$11321,7,FALSE)</f>
        <v>MASCULINO</v>
      </c>
    </row>
    <row r="6371" spans="1:11" ht="15" customHeight="1" thickBot="1" x14ac:dyDescent="0.25">
      <c r="A6371" t="str">
        <f>CONCATENATE(B6371,C6371,D6371,G6371,E6371,I6371)</f>
        <v>2282019HOMICIDIO371</v>
      </c>
      <c r="B6371" s="4">
        <v>22</v>
      </c>
      <c r="C6371" s="5">
        <v>8</v>
      </c>
      <c r="D6371" s="4">
        <v>2019</v>
      </c>
      <c r="E6371" s="4">
        <v>37</v>
      </c>
      <c r="F6371" s="4" t="s">
        <v>210</v>
      </c>
      <c r="G6371" s="4" t="s">
        <v>12</v>
      </c>
      <c r="H6371" s="4" t="s">
        <v>217</v>
      </c>
      <c r="I6371" s="4">
        <v>1</v>
      </c>
      <c r="J6371" t="str">
        <f>VLOOKUP(A6371,'Município e Sexo'!$A$2:$I$11321,5,FALSE)</f>
        <v>PETROLINA</v>
      </c>
      <c r="K6371" t="str">
        <f>VLOOKUP(A6371,'Município e Sexo'!$A$2:$I$11321,7,FALSE)</f>
        <v>FEMININO</v>
      </c>
    </row>
    <row r="6372" spans="1:11" ht="15" customHeight="1" thickBot="1" x14ac:dyDescent="0.25">
      <c r="A6372" t="str">
        <f>CONCATENATE(B6372,C6372,D6372,G6372,E6372,I6372)</f>
        <v>2282019HOMICIDIO501</v>
      </c>
      <c r="B6372" s="4">
        <v>22</v>
      </c>
      <c r="C6372" s="5">
        <v>8</v>
      </c>
      <c r="D6372" s="4">
        <v>2019</v>
      </c>
      <c r="E6372" s="4">
        <v>50</v>
      </c>
      <c r="F6372" s="4" t="s">
        <v>210</v>
      </c>
      <c r="G6372" s="4" t="s">
        <v>12</v>
      </c>
      <c r="H6372" s="4" t="s">
        <v>212</v>
      </c>
      <c r="I6372" s="4">
        <v>1</v>
      </c>
      <c r="J6372" t="str">
        <f>VLOOKUP(A6372,'Município e Sexo'!$A$2:$I$11321,5,FALSE)</f>
        <v>GARANHUNS</v>
      </c>
      <c r="K6372" t="str">
        <f>VLOOKUP(A6372,'Município e Sexo'!$A$2:$I$11321,7,FALSE)</f>
        <v>MASCULINO</v>
      </c>
    </row>
    <row r="6373" spans="1:11" ht="15" customHeight="1" thickBot="1" x14ac:dyDescent="0.25">
      <c r="A6373" t="str">
        <f>CONCATENATE(B6373,C6373,D6373,G6373,E6373,I6373)</f>
        <v>2282019HOMICIDIO221</v>
      </c>
      <c r="B6373" s="4">
        <v>22</v>
      </c>
      <c r="C6373" s="5">
        <v>8</v>
      </c>
      <c r="D6373" s="4">
        <v>2019</v>
      </c>
      <c r="E6373" s="4">
        <v>22</v>
      </c>
      <c r="F6373" s="4" t="s">
        <v>210</v>
      </c>
      <c r="G6373" s="4" t="s">
        <v>12</v>
      </c>
      <c r="H6373" s="4" t="s">
        <v>211</v>
      </c>
      <c r="I6373" s="4">
        <v>1</v>
      </c>
      <c r="J6373" t="str">
        <f>VLOOKUP(A6373,'Município e Sexo'!$A$2:$I$11321,5,FALSE)</f>
        <v>PETROLINA</v>
      </c>
      <c r="K6373" t="str">
        <f>VLOOKUP(A6373,'Município e Sexo'!$A$2:$I$11321,7,FALSE)</f>
        <v>FEMININO</v>
      </c>
    </row>
    <row r="6374" spans="1:11" ht="15" customHeight="1" thickBot="1" x14ac:dyDescent="0.25">
      <c r="A6374" t="str">
        <f>CONCATENATE(B6374,C6374,D6374,G6374,E6374,I6374)</f>
        <v>2282019HOMICIDIO271</v>
      </c>
      <c r="B6374" s="4">
        <v>22</v>
      </c>
      <c r="C6374" s="5">
        <v>8</v>
      </c>
      <c r="D6374" s="4">
        <v>2019</v>
      </c>
      <c r="E6374" s="4">
        <v>27</v>
      </c>
      <c r="F6374" s="4" t="s">
        <v>210</v>
      </c>
      <c r="G6374" s="4" t="s">
        <v>12</v>
      </c>
      <c r="H6374" s="4" t="s">
        <v>211</v>
      </c>
      <c r="I6374" s="4">
        <v>1</v>
      </c>
      <c r="J6374" t="str">
        <f>VLOOKUP(A6374,'Município e Sexo'!$A$2:$I$11321,5,FALSE)</f>
        <v>CABO DE SANTO AGOSTINHO</v>
      </c>
      <c r="K6374" t="str">
        <f>VLOOKUP(A6374,'Município e Sexo'!$A$2:$I$11321,7,FALSE)</f>
        <v>MASCULINO</v>
      </c>
    </row>
    <row r="6375" spans="1:11" ht="15" customHeight="1" thickBot="1" x14ac:dyDescent="0.25">
      <c r="A6375" t="str">
        <f>CONCATENATE(B6375,C6375,D6375,G6375,E6375,I6375)</f>
        <v>2382019HOMICIDIO331</v>
      </c>
      <c r="B6375" s="4">
        <v>23</v>
      </c>
      <c r="C6375" s="5">
        <v>8</v>
      </c>
      <c r="D6375" s="4">
        <v>2019</v>
      </c>
      <c r="E6375" s="4">
        <v>33</v>
      </c>
      <c r="F6375" s="4" t="s">
        <v>210</v>
      </c>
      <c r="G6375" s="4" t="s">
        <v>12</v>
      </c>
      <c r="H6375" s="4" t="s">
        <v>211</v>
      </c>
      <c r="I6375" s="4">
        <v>1</v>
      </c>
      <c r="J6375" t="str">
        <f>VLOOKUP(A6375,'Município e Sexo'!$A$2:$I$11321,5,FALSE)</f>
        <v>JABOATAO DOS GUARARAPES</v>
      </c>
      <c r="K6375" t="str">
        <f>VLOOKUP(A6375,'Município e Sexo'!$A$2:$I$11321,7,FALSE)</f>
        <v>MASCULINO</v>
      </c>
    </row>
    <row r="6376" spans="1:11" ht="15" customHeight="1" thickBot="1" x14ac:dyDescent="0.25">
      <c r="A6376" t="str">
        <f>CONCATENATE(B6376,C6376,D6376,G6376,E6376,I6376)</f>
        <v>2382019HOMICIDIO341</v>
      </c>
      <c r="B6376" s="4">
        <v>23</v>
      </c>
      <c r="C6376" s="5">
        <v>8</v>
      </c>
      <c r="D6376" s="4">
        <v>2019</v>
      </c>
      <c r="E6376" s="4">
        <v>34</v>
      </c>
      <c r="F6376" s="4" t="s">
        <v>210</v>
      </c>
      <c r="G6376" s="4" t="s">
        <v>12</v>
      </c>
      <c r="H6376" s="4" t="s">
        <v>211</v>
      </c>
      <c r="I6376" s="4">
        <v>1</v>
      </c>
      <c r="J6376" t="str">
        <f>VLOOKUP(A6376,'Município e Sexo'!$A$2:$I$11321,5,FALSE)</f>
        <v>VITORIA DE SANTO ANTAO</v>
      </c>
      <c r="K6376" t="str">
        <f>VLOOKUP(A6376,'Município e Sexo'!$A$2:$I$11321,7,FALSE)</f>
        <v>MASCULINO</v>
      </c>
    </row>
    <row r="6377" spans="1:11" ht="15" customHeight="1" thickBot="1" x14ac:dyDescent="0.25">
      <c r="A6377" t="str">
        <f>CONCATENATE(B6377,C6377,D6377,G6377,E6377,I6377)</f>
        <v>2382019HOMICIDIO431</v>
      </c>
      <c r="B6377" s="4">
        <v>23</v>
      </c>
      <c r="C6377" s="5">
        <v>8</v>
      </c>
      <c r="D6377" s="4">
        <v>2019</v>
      </c>
      <c r="E6377" s="4">
        <v>43</v>
      </c>
      <c r="F6377" s="4" t="s">
        <v>210</v>
      </c>
      <c r="G6377" s="4" t="s">
        <v>12</v>
      </c>
      <c r="H6377" s="4" t="s">
        <v>211</v>
      </c>
      <c r="I6377" s="4">
        <v>1</v>
      </c>
      <c r="J6377" t="str">
        <f>VLOOKUP(A6377,'Município e Sexo'!$A$2:$I$11321,5,FALSE)</f>
        <v>PETROLINA</v>
      </c>
      <c r="K6377" t="str">
        <f>VLOOKUP(A6377,'Município e Sexo'!$A$2:$I$11321,7,FALSE)</f>
        <v>MASCULINO</v>
      </c>
    </row>
    <row r="6378" spans="1:11" ht="15" customHeight="1" thickBot="1" x14ac:dyDescent="0.25">
      <c r="A6378" t="str">
        <f>CONCATENATE(B6378,C6378,D6378,G6378,E6378,I6378)</f>
        <v>2382019HOMICIDIO431</v>
      </c>
      <c r="B6378" s="4">
        <v>23</v>
      </c>
      <c r="C6378" s="5">
        <v>8</v>
      </c>
      <c r="D6378" s="4">
        <v>2019</v>
      </c>
      <c r="E6378" s="4">
        <v>43</v>
      </c>
      <c r="F6378" s="4" t="s">
        <v>210</v>
      </c>
      <c r="G6378" s="4" t="s">
        <v>12</v>
      </c>
      <c r="H6378" s="4" t="s">
        <v>212</v>
      </c>
      <c r="I6378" s="4">
        <v>1</v>
      </c>
      <c r="J6378" t="str">
        <f>VLOOKUP(A6378,'Município e Sexo'!$A$2:$I$11321,5,FALSE)</f>
        <v>PETROLINA</v>
      </c>
      <c r="K6378" t="str">
        <f>VLOOKUP(A6378,'Município e Sexo'!$A$2:$I$11321,7,FALSE)</f>
        <v>MASCULINO</v>
      </c>
    </row>
    <row r="6379" spans="1:11" ht="15" customHeight="1" thickBot="1" x14ac:dyDescent="0.25">
      <c r="A6379" t="str">
        <f>CONCATENATE(B6379,C6379,D6379,G6379,E6379,I6379)</f>
        <v>2382019HOMICIDIO161</v>
      </c>
      <c r="B6379" s="4">
        <v>23</v>
      </c>
      <c r="C6379" s="5">
        <v>8</v>
      </c>
      <c r="D6379" s="4">
        <v>2019</v>
      </c>
      <c r="E6379" s="4">
        <v>16</v>
      </c>
      <c r="F6379" s="4" t="s">
        <v>210</v>
      </c>
      <c r="G6379" s="4" t="s">
        <v>12</v>
      </c>
      <c r="H6379" s="4" t="s">
        <v>211</v>
      </c>
      <c r="I6379" s="4">
        <v>1</v>
      </c>
      <c r="J6379" t="str">
        <f>VLOOKUP(A6379,'Município e Sexo'!$A$2:$I$11321,5,FALSE)</f>
        <v>GARANHUNS</v>
      </c>
      <c r="K6379" t="str">
        <f>VLOOKUP(A6379,'Município e Sexo'!$A$2:$I$11321,7,FALSE)</f>
        <v>MASCULINO</v>
      </c>
    </row>
    <row r="6380" spans="1:11" ht="15" customHeight="1" thickBot="1" x14ac:dyDescent="0.25">
      <c r="A6380" t="str">
        <f>CONCATENATE(B6380,C6380,D6380,G6380,E6380,I6380)</f>
        <v>2382019HOMICIDIO191</v>
      </c>
      <c r="B6380" s="4">
        <v>23</v>
      </c>
      <c r="C6380" s="5">
        <v>8</v>
      </c>
      <c r="D6380" s="4">
        <v>2019</v>
      </c>
      <c r="E6380" s="4">
        <v>19</v>
      </c>
      <c r="F6380" s="4" t="s">
        <v>210</v>
      </c>
      <c r="G6380" s="4" t="s">
        <v>12</v>
      </c>
      <c r="H6380" s="4" t="s">
        <v>211</v>
      </c>
      <c r="I6380" s="4">
        <v>1</v>
      </c>
      <c r="J6380" t="str">
        <f>VLOOKUP(A6380,'Município e Sexo'!$A$2:$I$11321,5,FALSE)</f>
        <v>GARANHUNS</v>
      </c>
      <c r="K6380" t="str">
        <f>VLOOKUP(A6380,'Município e Sexo'!$A$2:$I$11321,7,FALSE)</f>
        <v>MASCULINO</v>
      </c>
    </row>
    <row r="6381" spans="1:11" ht="15" customHeight="1" thickBot="1" x14ac:dyDescent="0.25">
      <c r="A6381" t="str">
        <f>CONCATENATE(B6381,C6381,D6381,G6381,E6381,I6381)</f>
        <v>2382019HOMICIDIO221</v>
      </c>
      <c r="B6381" s="4">
        <v>23</v>
      </c>
      <c r="C6381" s="5">
        <v>8</v>
      </c>
      <c r="D6381" s="4">
        <v>2019</v>
      </c>
      <c r="E6381" s="4">
        <v>22</v>
      </c>
      <c r="F6381" s="4" t="s">
        <v>210</v>
      </c>
      <c r="G6381" s="4" t="s">
        <v>12</v>
      </c>
      <c r="H6381" s="4" t="s">
        <v>211</v>
      </c>
      <c r="I6381" s="4">
        <v>1</v>
      </c>
      <c r="J6381" t="str">
        <f>VLOOKUP(A6381,'Município e Sexo'!$A$2:$I$11321,5,FALSE)</f>
        <v>RECIFE</v>
      </c>
      <c r="K6381" t="str">
        <f>VLOOKUP(A6381,'Município e Sexo'!$A$2:$I$11321,7,FALSE)</f>
        <v>MASCULINO</v>
      </c>
    </row>
    <row r="6382" spans="1:11" ht="15" customHeight="1" thickBot="1" x14ac:dyDescent="0.25">
      <c r="A6382" t="str">
        <f>CONCATENATE(B6382,C6382,D6382,G6382,E6382,I6382)</f>
        <v>2382019HOMICIDIO421</v>
      </c>
      <c r="B6382" s="4">
        <v>23</v>
      </c>
      <c r="C6382" s="5">
        <v>8</v>
      </c>
      <c r="D6382" s="4">
        <v>2019</v>
      </c>
      <c r="E6382" s="4">
        <v>42</v>
      </c>
      <c r="F6382" s="4" t="s">
        <v>210</v>
      </c>
      <c r="G6382" s="4" t="s">
        <v>12</v>
      </c>
      <c r="H6382" s="4" t="s">
        <v>211</v>
      </c>
      <c r="I6382" s="4">
        <v>1</v>
      </c>
      <c r="J6382" t="str">
        <f>VLOOKUP(A6382,'Município e Sexo'!$A$2:$I$11321,5,FALSE)</f>
        <v>JABOATAO DOS GUARARAPES</v>
      </c>
      <c r="K6382" t="str">
        <f>VLOOKUP(A6382,'Município e Sexo'!$A$2:$I$11321,7,FALSE)</f>
        <v>MASCULINO</v>
      </c>
    </row>
    <row r="6383" spans="1:11" ht="15" customHeight="1" thickBot="1" x14ac:dyDescent="0.25">
      <c r="A6383" t="str">
        <f>CONCATENATE(B6383,C6383,D6383,G6383,E6383,I6383)</f>
        <v>2382019HOMICIDIO171</v>
      </c>
      <c r="B6383" s="4">
        <v>23</v>
      </c>
      <c r="C6383" s="5">
        <v>8</v>
      </c>
      <c r="D6383" s="4">
        <v>2019</v>
      </c>
      <c r="E6383" s="4">
        <v>17</v>
      </c>
      <c r="F6383" s="4" t="s">
        <v>210</v>
      </c>
      <c r="G6383" s="4" t="s">
        <v>12</v>
      </c>
      <c r="H6383" s="4" t="s">
        <v>211</v>
      </c>
      <c r="I6383" s="4">
        <v>1</v>
      </c>
      <c r="J6383" t="str">
        <f>VLOOKUP(A6383,'Município e Sexo'!$A$2:$I$11321,5,FALSE)</f>
        <v>JABOATAO DOS GUARARAPES</v>
      </c>
      <c r="K6383" t="str">
        <f>VLOOKUP(A6383,'Município e Sexo'!$A$2:$I$11321,7,FALSE)</f>
        <v>FEMININO</v>
      </c>
    </row>
    <row r="6384" spans="1:11" ht="15" customHeight="1" thickBot="1" x14ac:dyDescent="0.25">
      <c r="A6384" t="str">
        <f>CONCATENATE(B6384,C6384,D6384,G6384,E6384,I6384)</f>
        <v>2382019HOMICIDIO261</v>
      </c>
      <c r="B6384" s="4">
        <v>23</v>
      </c>
      <c r="C6384" s="5">
        <v>8</v>
      </c>
      <c r="D6384" s="4">
        <v>2019</v>
      </c>
      <c r="E6384" s="4">
        <v>26</v>
      </c>
      <c r="F6384" s="4" t="s">
        <v>210</v>
      </c>
      <c r="G6384" s="4" t="s">
        <v>12</v>
      </c>
      <c r="H6384" s="4" t="s">
        <v>211</v>
      </c>
      <c r="I6384" s="4">
        <v>1</v>
      </c>
      <c r="J6384" t="str">
        <f>VLOOKUP(A6384,'Município e Sexo'!$A$2:$I$11321,5,FALSE)</f>
        <v>JABOATAO DOS GUARARAPES</v>
      </c>
      <c r="K6384" t="str">
        <f>VLOOKUP(A6384,'Município e Sexo'!$A$2:$I$11321,7,FALSE)</f>
        <v>MASCULINO</v>
      </c>
    </row>
    <row r="6385" spans="1:11" ht="15" customHeight="1" thickBot="1" x14ac:dyDescent="0.25">
      <c r="A6385" t="str">
        <f>CONCATENATE(B6385,C6385,D6385,G6385,E6385,I6385)</f>
        <v>2382019HOMICIDIO321</v>
      </c>
      <c r="B6385" s="4">
        <v>23</v>
      </c>
      <c r="C6385" s="5">
        <v>8</v>
      </c>
      <c r="D6385" s="4">
        <v>2019</v>
      </c>
      <c r="E6385" s="4">
        <v>32</v>
      </c>
      <c r="F6385" s="4" t="s">
        <v>210</v>
      </c>
      <c r="G6385" s="4" t="s">
        <v>12</v>
      </c>
      <c r="H6385" s="4" t="s">
        <v>211</v>
      </c>
      <c r="I6385" s="4">
        <v>1</v>
      </c>
      <c r="J6385" t="str">
        <f>VLOOKUP(A6385,'Município e Sexo'!$A$2:$I$11321,5,FALSE)</f>
        <v>TAMANDARE</v>
      </c>
      <c r="K6385" t="str">
        <f>VLOOKUP(A6385,'Município e Sexo'!$A$2:$I$11321,7,FALSE)</f>
        <v>MASCULINO</v>
      </c>
    </row>
    <row r="6386" spans="1:11" ht="15" customHeight="1" thickBot="1" x14ac:dyDescent="0.25">
      <c r="A6386" t="str">
        <f>CONCATENATE(B6386,C6386,D6386,G6386,E6386,I6386)</f>
        <v>2482019HOMICIDIO261</v>
      </c>
      <c r="B6386" s="4">
        <v>24</v>
      </c>
      <c r="C6386" s="5">
        <v>8</v>
      </c>
      <c r="D6386" s="4">
        <v>2019</v>
      </c>
      <c r="E6386" s="4">
        <v>26</v>
      </c>
      <c r="F6386" s="4" t="s">
        <v>210</v>
      </c>
      <c r="G6386" s="4" t="s">
        <v>12</v>
      </c>
      <c r="H6386" s="4" t="s">
        <v>211</v>
      </c>
      <c r="I6386" s="4">
        <v>1</v>
      </c>
      <c r="J6386" t="str">
        <f>VLOOKUP(A6386,'Município e Sexo'!$A$2:$I$11321,5,FALSE)</f>
        <v>CUPIRA</v>
      </c>
      <c r="K6386" t="str">
        <f>VLOOKUP(A6386,'Município e Sexo'!$A$2:$I$11321,7,FALSE)</f>
        <v>MASCULINO</v>
      </c>
    </row>
    <row r="6387" spans="1:11" ht="15" customHeight="1" thickBot="1" x14ac:dyDescent="0.25">
      <c r="A6387" t="str">
        <f>CONCATENATE(B6387,C6387,D6387,G6387,E6387,I6387)</f>
        <v>2482019HOMICIDIO181</v>
      </c>
      <c r="B6387" s="4">
        <v>24</v>
      </c>
      <c r="C6387" s="5">
        <v>8</v>
      </c>
      <c r="D6387" s="4">
        <v>2019</v>
      </c>
      <c r="E6387" s="4">
        <v>18</v>
      </c>
      <c r="F6387" s="4" t="s">
        <v>210</v>
      </c>
      <c r="G6387" s="4" t="s">
        <v>12</v>
      </c>
      <c r="H6387" s="4" t="s">
        <v>217</v>
      </c>
      <c r="I6387" s="4">
        <v>1</v>
      </c>
      <c r="J6387" t="str">
        <f>VLOOKUP(A6387,'Município e Sexo'!$A$2:$I$11321,5,FALSE)</f>
        <v>JOAO ALFREDO</v>
      </c>
      <c r="K6387" t="str">
        <f>VLOOKUP(A6387,'Município e Sexo'!$A$2:$I$11321,7,FALSE)</f>
        <v>MASCULINO</v>
      </c>
    </row>
    <row r="6388" spans="1:11" ht="15" customHeight="1" thickBot="1" x14ac:dyDescent="0.25">
      <c r="A6388" t="str">
        <f>CONCATENATE(B6388,C6388,D6388,G6388,E6388,I6388)</f>
        <v>2482019HOMICIDIO221</v>
      </c>
      <c r="B6388" s="4">
        <v>24</v>
      </c>
      <c r="C6388" s="5">
        <v>8</v>
      </c>
      <c r="D6388" s="4">
        <v>2019</v>
      </c>
      <c r="E6388" s="4">
        <v>22</v>
      </c>
      <c r="F6388" s="4" t="s">
        <v>210</v>
      </c>
      <c r="G6388" s="4" t="s">
        <v>12</v>
      </c>
      <c r="H6388" s="4" t="s">
        <v>211</v>
      </c>
      <c r="I6388" s="4">
        <v>1</v>
      </c>
      <c r="J6388" t="str">
        <f>VLOOKUP(A6388,'Município e Sexo'!$A$2:$I$11321,5,FALSE)</f>
        <v>RECIFE</v>
      </c>
      <c r="K6388" t="str">
        <f>VLOOKUP(A6388,'Município e Sexo'!$A$2:$I$11321,7,FALSE)</f>
        <v>MASCULINO</v>
      </c>
    </row>
    <row r="6389" spans="1:11" ht="15" customHeight="1" thickBot="1" x14ac:dyDescent="0.25">
      <c r="A6389" t="str">
        <f>CONCATENATE(B6389,C6389,D6389,G6389,E6389,I6389)</f>
        <v>2482019HOMICIDIO231</v>
      </c>
      <c r="B6389" s="4">
        <v>24</v>
      </c>
      <c r="C6389" s="5">
        <v>8</v>
      </c>
      <c r="D6389" s="4">
        <v>2019</v>
      </c>
      <c r="E6389" s="4">
        <v>23</v>
      </c>
      <c r="F6389" s="4" t="s">
        <v>210</v>
      </c>
      <c r="G6389" s="4" t="s">
        <v>12</v>
      </c>
      <c r="H6389" s="4" t="s">
        <v>211</v>
      </c>
      <c r="I6389" s="4">
        <v>1</v>
      </c>
      <c r="J6389" t="str">
        <f>VLOOKUP(A6389,'Município e Sexo'!$A$2:$I$11321,5,FALSE)</f>
        <v>CARUARU</v>
      </c>
      <c r="K6389" t="str">
        <f>VLOOKUP(A6389,'Município e Sexo'!$A$2:$I$11321,7,FALSE)</f>
        <v>MASCULINO</v>
      </c>
    </row>
    <row r="6390" spans="1:11" ht="15" customHeight="1" thickBot="1" x14ac:dyDescent="0.25">
      <c r="A6390" t="str">
        <f>CONCATENATE(B6390,C6390,D6390,G6390,E6390,I6390)</f>
        <v>2482019HOMICIDIO241</v>
      </c>
      <c r="B6390" s="4">
        <v>24</v>
      </c>
      <c r="C6390" s="5">
        <v>8</v>
      </c>
      <c r="D6390" s="4">
        <v>2019</v>
      </c>
      <c r="E6390" s="4">
        <v>24</v>
      </c>
      <c r="F6390" s="4" t="s">
        <v>210</v>
      </c>
      <c r="G6390" s="4" t="s">
        <v>12</v>
      </c>
      <c r="H6390" s="4" t="s">
        <v>211</v>
      </c>
      <c r="I6390" s="4">
        <v>1</v>
      </c>
      <c r="J6390" t="str">
        <f>VLOOKUP(A6390,'Município e Sexo'!$A$2:$I$11321,5,FALSE)</f>
        <v>RECIFE</v>
      </c>
      <c r="K6390" t="str">
        <f>VLOOKUP(A6390,'Município e Sexo'!$A$2:$I$11321,7,FALSE)</f>
        <v>MASCULINO</v>
      </c>
    </row>
    <row r="6391" spans="1:11" ht="15" customHeight="1" thickBot="1" x14ac:dyDescent="0.25">
      <c r="A6391" t="str">
        <f>CONCATENATE(B6391,C6391,D6391,G6391,E6391,I6391)</f>
        <v>2482019HOMICIDIO281</v>
      </c>
      <c r="B6391" s="4">
        <v>24</v>
      </c>
      <c r="C6391" s="5">
        <v>8</v>
      </c>
      <c r="D6391" s="4">
        <v>2019</v>
      </c>
      <c r="E6391" s="4">
        <v>28</v>
      </c>
      <c r="F6391" s="4" t="s">
        <v>210</v>
      </c>
      <c r="G6391" s="4" t="s">
        <v>12</v>
      </c>
      <c r="H6391" s="4" t="s">
        <v>211</v>
      </c>
      <c r="I6391" s="4">
        <v>1</v>
      </c>
      <c r="J6391" t="str">
        <f>VLOOKUP(A6391,'Município e Sexo'!$A$2:$I$11321,5,FALSE)</f>
        <v>BEZERROS</v>
      </c>
      <c r="K6391" t="str">
        <f>VLOOKUP(A6391,'Município e Sexo'!$A$2:$I$11321,7,FALSE)</f>
        <v>MASCULINO</v>
      </c>
    </row>
    <row r="6392" spans="1:11" ht="15" customHeight="1" thickBot="1" x14ac:dyDescent="0.25">
      <c r="A6392" t="str">
        <f>CONCATENATE(B6392,C6392,D6392,G6392,E6392,I6392)</f>
        <v>2482019HOMICIDIO341</v>
      </c>
      <c r="B6392" s="4">
        <v>24</v>
      </c>
      <c r="C6392" s="5">
        <v>8</v>
      </c>
      <c r="D6392" s="4">
        <v>2019</v>
      </c>
      <c r="E6392" s="4">
        <v>34</v>
      </c>
      <c r="F6392" s="4" t="s">
        <v>210</v>
      </c>
      <c r="G6392" s="4" t="s">
        <v>12</v>
      </c>
      <c r="H6392" s="4" t="s">
        <v>211</v>
      </c>
      <c r="I6392" s="4">
        <v>1</v>
      </c>
      <c r="J6392" t="str">
        <f>VLOOKUP(A6392,'Município e Sexo'!$A$2:$I$11321,5,FALSE)</f>
        <v>SANHARO</v>
      </c>
      <c r="K6392" t="str">
        <f>VLOOKUP(A6392,'Município e Sexo'!$A$2:$I$11321,7,FALSE)</f>
        <v>MASCULINO</v>
      </c>
    </row>
    <row r="6393" spans="1:11" ht="15" customHeight="1" thickBot="1" x14ac:dyDescent="0.25">
      <c r="A6393" t="str">
        <f>CONCATENATE(B6393,C6393,D6393,G6393,E6393,I6393)</f>
        <v>2482019HOMICIDIO351</v>
      </c>
      <c r="B6393" s="4">
        <v>24</v>
      </c>
      <c r="C6393" s="5">
        <v>8</v>
      </c>
      <c r="D6393" s="4">
        <v>2019</v>
      </c>
      <c r="E6393" s="4">
        <v>35</v>
      </c>
      <c r="F6393" s="4" t="s">
        <v>210</v>
      </c>
      <c r="G6393" s="4" t="s">
        <v>12</v>
      </c>
      <c r="H6393" s="4" t="s">
        <v>211</v>
      </c>
      <c r="I6393" s="4">
        <v>1</v>
      </c>
      <c r="J6393" t="str">
        <f>VLOOKUP(A6393,'Município e Sexo'!$A$2:$I$11321,5,FALSE)</f>
        <v>ABREU E LIMA</v>
      </c>
      <c r="K6393" t="str">
        <f>VLOOKUP(A6393,'Município e Sexo'!$A$2:$I$11321,7,FALSE)</f>
        <v>MASCULINO</v>
      </c>
    </row>
    <row r="6394" spans="1:11" ht="15" customHeight="1" thickBot="1" x14ac:dyDescent="0.25">
      <c r="A6394" t="str">
        <f>CONCATENATE(B6394,C6394,D6394,G6394,E6394,I6394)</f>
        <v>2482019HOMICIDIO401</v>
      </c>
      <c r="B6394" s="4">
        <v>24</v>
      </c>
      <c r="C6394" s="5">
        <v>8</v>
      </c>
      <c r="D6394" s="4">
        <v>2019</v>
      </c>
      <c r="E6394" s="4">
        <v>40</v>
      </c>
      <c r="F6394" s="4" t="s">
        <v>210</v>
      </c>
      <c r="G6394" s="4" t="s">
        <v>12</v>
      </c>
      <c r="H6394" s="4" t="s">
        <v>211</v>
      </c>
      <c r="I6394" s="4">
        <v>1</v>
      </c>
      <c r="J6394" t="str">
        <f>VLOOKUP(A6394,'Município e Sexo'!$A$2:$I$11321,5,FALSE)</f>
        <v>AGUA PRETA</v>
      </c>
      <c r="K6394" t="str">
        <f>VLOOKUP(A6394,'Município e Sexo'!$A$2:$I$11321,7,FALSE)</f>
        <v>MASCULINO</v>
      </c>
    </row>
    <row r="6395" spans="1:11" ht="15" customHeight="1" thickBot="1" x14ac:dyDescent="0.25">
      <c r="A6395" t="str">
        <f>CONCATENATE(B6395,C6395,D6395,G6395,E6395,I6395)</f>
        <v>2482019LESOES CORPORAIS SEGUIDA DE MORTE531</v>
      </c>
      <c r="B6395" s="4">
        <v>24</v>
      </c>
      <c r="C6395" s="5">
        <v>8</v>
      </c>
      <c r="D6395" s="4">
        <v>2019</v>
      </c>
      <c r="E6395" s="4">
        <v>53</v>
      </c>
      <c r="F6395" s="4" t="s">
        <v>210</v>
      </c>
      <c r="G6395" s="4" t="s">
        <v>131</v>
      </c>
      <c r="H6395" s="4" t="s">
        <v>217</v>
      </c>
      <c r="I6395" s="4">
        <v>1</v>
      </c>
      <c r="J6395" t="str">
        <f>VLOOKUP(A6395,'Município e Sexo'!$A$2:$I$11321,5,FALSE)</f>
        <v>AGUAS BELAS</v>
      </c>
      <c r="K6395" t="str">
        <f>VLOOKUP(A6395,'Município e Sexo'!$A$2:$I$11321,7,FALSE)</f>
        <v>MASCULINO</v>
      </c>
    </row>
    <row r="6396" spans="1:11" ht="15" customHeight="1" thickBot="1" x14ac:dyDescent="0.25">
      <c r="A6396" t="str">
        <f>CONCATENATE(B6396,C6396,D6396,G6396,E6396,I6396)</f>
        <v>2482019HOMICIDIO601</v>
      </c>
      <c r="B6396" s="4">
        <v>24</v>
      </c>
      <c r="C6396" s="5">
        <v>8</v>
      </c>
      <c r="D6396" s="4">
        <v>2019</v>
      </c>
      <c r="E6396" s="4">
        <v>60</v>
      </c>
      <c r="F6396" s="4" t="s">
        <v>210</v>
      </c>
      <c r="G6396" s="4" t="s">
        <v>12</v>
      </c>
      <c r="H6396" s="4" t="s">
        <v>212</v>
      </c>
      <c r="I6396" s="4">
        <v>1</v>
      </c>
      <c r="J6396" t="str">
        <f>VLOOKUP(A6396,'Município e Sexo'!$A$2:$I$11321,5,FALSE)</f>
        <v>CASINHAS</v>
      </c>
      <c r="K6396" t="str">
        <f>VLOOKUP(A6396,'Município e Sexo'!$A$2:$I$11321,7,FALSE)</f>
        <v>MASCULINO</v>
      </c>
    </row>
    <row r="6397" spans="1:11" ht="15" customHeight="1" thickBot="1" x14ac:dyDescent="0.25">
      <c r="A6397" t="str">
        <f>CONCATENATE(B6397,C6397,D6397,G6397,E6397,I6397)</f>
        <v>2482019HOMICIDIO261</v>
      </c>
      <c r="B6397" s="4">
        <v>24</v>
      </c>
      <c r="C6397" s="5">
        <v>8</v>
      </c>
      <c r="D6397" s="4">
        <v>2019</v>
      </c>
      <c r="E6397" s="4">
        <v>26</v>
      </c>
      <c r="F6397" s="4" t="s">
        <v>216</v>
      </c>
      <c r="G6397" s="4" t="s">
        <v>12</v>
      </c>
      <c r="H6397" s="4" t="s">
        <v>212</v>
      </c>
      <c r="I6397" s="4">
        <v>1</v>
      </c>
      <c r="J6397" t="str">
        <f>VLOOKUP(A6397,'Município e Sexo'!$A$2:$I$11321,5,FALSE)</f>
        <v>CUPIRA</v>
      </c>
      <c r="K6397" t="str">
        <f>VLOOKUP(A6397,'Município e Sexo'!$A$2:$I$11321,7,FALSE)</f>
        <v>MASCULINO</v>
      </c>
    </row>
    <row r="6398" spans="1:11" ht="15" customHeight="1" thickBot="1" x14ac:dyDescent="0.25">
      <c r="A6398" t="str">
        <f>CONCATENATE(B6398,C6398,D6398,G6398,E6398,I6398)</f>
        <v>2482019HOMICIDIO421</v>
      </c>
      <c r="B6398" s="4">
        <v>24</v>
      </c>
      <c r="C6398" s="5">
        <v>8</v>
      </c>
      <c r="D6398" s="4">
        <v>2019</v>
      </c>
      <c r="E6398" s="4">
        <v>42</v>
      </c>
      <c r="F6398" s="4" t="s">
        <v>210</v>
      </c>
      <c r="G6398" s="4" t="s">
        <v>12</v>
      </c>
      <c r="H6398" s="4" t="s">
        <v>212</v>
      </c>
      <c r="I6398" s="4">
        <v>1</v>
      </c>
      <c r="J6398" t="str">
        <f>VLOOKUP(A6398,'Município e Sexo'!$A$2:$I$11321,5,FALSE)</f>
        <v>TIMBAUBA</v>
      </c>
      <c r="K6398" t="str">
        <f>VLOOKUP(A6398,'Município e Sexo'!$A$2:$I$11321,7,FALSE)</f>
        <v>MASCULINO</v>
      </c>
    </row>
    <row r="6399" spans="1:11" ht="15" customHeight="1" thickBot="1" x14ac:dyDescent="0.25">
      <c r="A6399" t="str">
        <f>CONCATENATE(B6399,C6399,D6399,G6399,E6399,I6399)</f>
        <v>2582019HOMICIDIO201</v>
      </c>
      <c r="B6399" s="4">
        <v>25</v>
      </c>
      <c r="C6399" s="5">
        <v>8</v>
      </c>
      <c r="D6399" s="4">
        <v>2019</v>
      </c>
      <c r="E6399" s="4">
        <v>20</v>
      </c>
      <c r="F6399" s="4" t="s">
        <v>216</v>
      </c>
      <c r="G6399" s="4" t="s">
        <v>12</v>
      </c>
      <c r="H6399" s="4" t="s">
        <v>211</v>
      </c>
      <c r="I6399" s="4">
        <v>1</v>
      </c>
      <c r="J6399" t="str">
        <f>VLOOKUP(A6399,'Município e Sexo'!$A$2:$I$11321,5,FALSE)</f>
        <v>JABOATAO DOS GUARARAPES</v>
      </c>
      <c r="K6399" t="str">
        <f>VLOOKUP(A6399,'Município e Sexo'!$A$2:$I$11321,7,FALSE)</f>
        <v>MASCULINO</v>
      </c>
    </row>
    <row r="6400" spans="1:11" ht="15" customHeight="1" thickBot="1" x14ac:dyDescent="0.25">
      <c r="A6400" t="str">
        <f>CONCATENATE(B6400,C6400,D6400,G6400,E6400,I6400)</f>
        <v>2582019HOMICIDIO251</v>
      </c>
      <c r="B6400" s="4">
        <v>25</v>
      </c>
      <c r="C6400" s="5">
        <v>8</v>
      </c>
      <c r="D6400" s="4">
        <v>2019</v>
      </c>
      <c r="E6400" s="4">
        <v>25</v>
      </c>
      <c r="F6400" s="4" t="s">
        <v>210</v>
      </c>
      <c r="G6400" s="4" t="s">
        <v>12</v>
      </c>
      <c r="H6400" s="4" t="s">
        <v>211</v>
      </c>
      <c r="I6400" s="4">
        <v>1</v>
      </c>
      <c r="J6400" t="str">
        <f>VLOOKUP(A6400,'Município e Sexo'!$A$2:$I$11321,5,FALSE)</f>
        <v>RECIFE</v>
      </c>
      <c r="K6400" t="str">
        <f>VLOOKUP(A6400,'Município e Sexo'!$A$2:$I$11321,7,FALSE)</f>
        <v>MASCULINO</v>
      </c>
    </row>
    <row r="6401" spans="1:11" ht="15" customHeight="1" thickBot="1" x14ac:dyDescent="0.25">
      <c r="A6401" t="str">
        <f>CONCATENATE(B6401,C6401,D6401,G6401,E6401,I6401)</f>
        <v>2582019HOMICIDIO271</v>
      </c>
      <c r="B6401" s="4">
        <v>25</v>
      </c>
      <c r="C6401" s="5">
        <v>8</v>
      </c>
      <c r="D6401" s="4">
        <v>2019</v>
      </c>
      <c r="E6401" s="4">
        <v>27</v>
      </c>
      <c r="F6401" s="4" t="s">
        <v>210</v>
      </c>
      <c r="G6401" s="4" t="s">
        <v>12</v>
      </c>
      <c r="H6401" s="4" t="s">
        <v>211</v>
      </c>
      <c r="I6401" s="4">
        <v>1</v>
      </c>
      <c r="J6401" t="str">
        <f>VLOOKUP(A6401,'Município e Sexo'!$A$2:$I$11321,5,FALSE)</f>
        <v>CUPIRA</v>
      </c>
      <c r="K6401" t="str">
        <f>VLOOKUP(A6401,'Município e Sexo'!$A$2:$I$11321,7,FALSE)</f>
        <v>MASCULINO</v>
      </c>
    </row>
    <row r="6402" spans="1:11" ht="15" customHeight="1" thickBot="1" x14ac:dyDescent="0.25">
      <c r="A6402" t="str">
        <f>CONCATENATE(B6402,C6402,D6402,G6402,E6402,I6402)</f>
        <v>2582019HOMICIDIO311</v>
      </c>
      <c r="B6402" s="4">
        <v>25</v>
      </c>
      <c r="C6402" s="5">
        <v>8</v>
      </c>
      <c r="D6402" s="4">
        <v>2019</v>
      </c>
      <c r="E6402" s="4">
        <v>31</v>
      </c>
      <c r="F6402" s="4" t="s">
        <v>210</v>
      </c>
      <c r="G6402" s="4" t="s">
        <v>12</v>
      </c>
      <c r="H6402" s="4" t="s">
        <v>217</v>
      </c>
      <c r="I6402" s="4">
        <v>1</v>
      </c>
      <c r="J6402" t="str">
        <f>VLOOKUP(A6402,'Município e Sexo'!$A$2:$I$11321,5,FALSE)</f>
        <v>GOIANA</v>
      </c>
      <c r="K6402" t="str">
        <f>VLOOKUP(A6402,'Município e Sexo'!$A$2:$I$11321,7,FALSE)</f>
        <v>MASCULINO</v>
      </c>
    </row>
    <row r="6403" spans="1:11" ht="15" customHeight="1" thickBot="1" x14ac:dyDescent="0.25">
      <c r="A6403" t="str">
        <f>CONCATENATE(B6403,C6403,D6403,G6403,E6403,I6403)</f>
        <v>2582019HOMICIDIO171</v>
      </c>
      <c r="B6403" s="4">
        <v>25</v>
      </c>
      <c r="C6403" s="5">
        <v>8</v>
      </c>
      <c r="D6403" s="4">
        <v>2019</v>
      </c>
      <c r="E6403" s="4">
        <v>17</v>
      </c>
      <c r="F6403" s="4" t="s">
        <v>210</v>
      </c>
      <c r="G6403" s="4" t="s">
        <v>12</v>
      </c>
      <c r="H6403" s="4" t="s">
        <v>211</v>
      </c>
      <c r="I6403" s="4">
        <v>1</v>
      </c>
      <c r="J6403" t="str">
        <f>VLOOKUP(A6403,'Município e Sexo'!$A$2:$I$11321,5,FALSE)</f>
        <v>IPOJUCA</v>
      </c>
      <c r="K6403" t="str">
        <f>VLOOKUP(A6403,'Município e Sexo'!$A$2:$I$11321,7,FALSE)</f>
        <v>MASCULINO</v>
      </c>
    </row>
    <row r="6404" spans="1:11" ht="15" customHeight="1" thickBot="1" x14ac:dyDescent="0.25">
      <c r="A6404" t="str">
        <f>CONCATENATE(B6404,C6404,D6404,G6404,E6404,I6404)</f>
        <v>2582019HOMICIDIO171</v>
      </c>
      <c r="B6404" s="4">
        <v>25</v>
      </c>
      <c r="C6404" s="5">
        <v>8</v>
      </c>
      <c r="D6404" s="4">
        <v>2019</v>
      </c>
      <c r="E6404" s="4">
        <v>17</v>
      </c>
      <c r="F6404" s="4" t="s">
        <v>210</v>
      </c>
      <c r="G6404" s="4" t="s">
        <v>12</v>
      </c>
      <c r="H6404" s="4" t="s">
        <v>211</v>
      </c>
      <c r="I6404" s="4">
        <v>1</v>
      </c>
      <c r="J6404" t="str">
        <f>VLOOKUP(A6404,'Município e Sexo'!$A$2:$I$11321,5,FALSE)</f>
        <v>IPOJUCA</v>
      </c>
      <c r="K6404" t="str">
        <f>VLOOKUP(A6404,'Município e Sexo'!$A$2:$I$11321,7,FALSE)</f>
        <v>MASCULINO</v>
      </c>
    </row>
    <row r="6405" spans="1:11" ht="15" customHeight="1" thickBot="1" x14ac:dyDescent="0.25">
      <c r="A6405" t="str">
        <f>CONCATENATE(B6405,C6405,D6405,G6405,E6405,I6405)</f>
        <v>2582019HOMICIDIO261</v>
      </c>
      <c r="B6405" s="4">
        <v>25</v>
      </c>
      <c r="C6405" s="5">
        <v>8</v>
      </c>
      <c r="D6405" s="4">
        <v>2019</v>
      </c>
      <c r="E6405" s="4">
        <v>26</v>
      </c>
      <c r="F6405" s="4" t="s">
        <v>210</v>
      </c>
      <c r="G6405" s="4" t="s">
        <v>12</v>
      </c>
      <c r="H6405" s="4" t="s">
        <v>211</v>
      </c>
      <c r="I6405" s="4">
        <v>1</v>
      </c>
      <c r="J6405" t="str">
        <f>VLOOKUP(A6405,'Município e Sexo'!$A$2:$I$11321,5,FALSE)</f>
        <v>PETROLINA</v>
      </c>
      <c r="K6405" t="str">
        <f>VLOOKUP(A6405,'Município e Sexo'!$A$2:$I$11321,7,FALSE)</f>
        <v>MASCULINO</v>
      </c>
    </row>
    <row r="6406" spans="1:11" ht="15" customHeight="1" thickBot="1" x14ac:dyDescent="0.25">
      <c r="A6406" t="str">
        <f>CONCATENATE(B6406,C6406,D6406,G6406,E6406,I6406)</f>
        <v>2582019HOMICIDIO271</v>
      </c>
      <c r="B6406" s="4">
        <v>25</v>
      </c>
      <c r="C6406" s="5">
        <v>8</v>
      </c>
      <c r="D6406" s="4">
        <v>2019</v>
      </c>
      <c r="E6406" s="4">
        <v>27</v>
      </c>
      <c r="F6406" s="4" t="s">
        <v>210</v>
      </c>
      <c r="G6406" s="4" t="s">
        <v>12</v>
      </c>
      <c r="H6406" s="4" t="s">
        <v>211</v>
      </c>
      <c r="I6406" s="4">
        <v>1</v>
      </c>
      <c r="J6406" t="str">
        <f>VLOOKUP(A6406,'Município e Sexo'!$A$2:$I$11321,5,FALSE)</f>
        <v>CUPIRA</v>
      </c>
      <c r="K6406" t="str">
        <f>VLOOKUP(A6406,'Município e Sexo'!$A$2:$I$11321,7,FALSE)</f>
        <v>MASCULINO</v>
      </c>
    </row>
    <row r="6407" spans="1:11" ht="15" customHeight="1" thickBot="1" x14ac:dyDescent="0.25">
      <c r="A6407" t="str">
        <f>CONCATENATE(B6407,C6407,D6407,G6407,E6407,I6407)</f>
        <v>2582019HOMICIDIO341</v>
      </c>
      <c r="B6407" s="4">
        <v>25</v>
      </c>
      <c r="C6407" s="5">
        <v>8</v>
      </c>
      <c r="D6407" s="4">
        <v>2019</v>
      </c>
      <c r="E6407" s="4">
        <v>34</v>
      </c>
      <c r="F6407" s="4" t="s">
        <v>210</v>
      </c>
      <c r="G6407" s="4" t="s">
        <v>12</v>
      </c>
      <c r="H6407" s="4" t="s">
        <v>211</v>
      </c>
      <c r="I6407" s="4">
        <v>1</v>
      </c>
      <c r="J6407" t="str">
        <f>VLOOKUP(A6407,'Município e Sexo'!$A$2:$I$11321,5,FALSE)</f>
        <v>IPOJUCA</v>
      </c>
      <c r="K6407" t="str">
        <f>VLOOKUP(A6407,'Município e Sexo'!$A$2:$I$11321,7,FALSE)</f>
        <v>MASCULINO</v>
      </c>
    </row>
    <row r="6408" spans="1:11" ht="15" customHeight="1" thickBot="1" x14ac:dyDescent="0.25">
      <c r="A6408" t="str">
        <f>CONCATENATE(B6408,C6408,D6408,G6408,E6408,I6408)</f>
        <v>2582019HOMICIDIO381</v>
      </c>
      <c r="B6408" s="4">
        <v>25</v>
      </c>
      <c r="C6408" s="5">
        <v>8</v>
      </c>
      <c r="D6408" s="4">
        <v>2019</v>
      </c>
      <c r="E6408" s="4">
        <v>38</v>
      </c>
      <c r="F6408" s="4" t="s">
        <v>210</v>
      </c>
      <c r="G6408" s="4" t="s">
        <v>12</v>
      </c>
      <c r="H6408" s="4" t="s">
        <v>211</v>
      </c>
      <c r="I6408" s="4">
        <v>1</v>
      </c>
      <c r="J6408" t="str">
        <f>VLOOKUP(A6408,'Município e Sexo'!$A$2:$I$11321,5,FALSE)</f>
        <v>VITORIA DE SANTO ANTAO</v>
      </c>
      <c r="K6408" t="str">
        <f>VLOOKUP(A6408,'Município e Sexo'!$A$2:$I$11321,7,FALSE)</f>
        <v>MASCULINO</v>
      </c>
    </row>
    <row r="6409" spans="1:11" ht="15" customHeight="1" thickBot="1" x14ac:dyDescent="0.25">
      <c r="A6409" t="str">
        <f>CONCATENATE(B6409,C6409,D6409,G6409,E6409,I6409)</f>
        <v>2582019HOMICIDIO391</v>
      </c>
      <c r="B6409" s="4">
        <v>25</v>
      </c>
      <c r="C6409" s="5">
        <v>8</v>
      </c>
      <c r="D6409" s="4">
        <v>2019</v>
      </c>
      <c r="E6409" s="4">
        <v>39</v>
      </c>
      <c r="F6409" s="4" t="s">
        <v>210</v>
      </c>
      <c r="G6409" s="4" t="s">
        <v>12</v>
      </c>
      <c r="H6409" s="4" t="s">
        <v>211</v>
      </c>
      <c r="I6409" s="4">
        <v>1</v>
      </c>
      <c r="J6409" t="str">
        <f>VLOOKUP(A6409,'Município e Sexo'!$A$2:$I$11321,5,FALSE)</f>
        <v>PETROLINA</v>
      </c>
      <c r="K6409" t="str">
        <f>VLOOKUP(A6409,'Município e Sexo'!$A$2:$I$11321,7,FALSE)</f>
        <v>MASCULINO</v>
      </c>
    </row>
    <row r="6410" spans="1:11" ht="15" customHeight="1" thickBot="1" x14ac:dyDescent="0.25">
      <c r="A6410" t="str">
        <f>CONCATENATE(B6410,C6410,D6410,G6410,E6410,I6410)</f>
        <v>2582019LATROCINIO461</v>
      </c>
      <c r="B6410" s="4">
        <v>25</v>
      </c>
      <c r="C6410" s="5">
        <v>8</v>
      </c>
      <c r="D6410" s="4">
        <v>2019</v>
      </c>
      <c r="E6410" s="4">
        <v>46</v>
      </c>
      <c r="F6410" s="4" t="s">
        <v>210</v>
      </c>
      <c r="G6410" s="4" t="s">
        <v>33</v>
      </c>
      <c r="H6410" s="4" t="s">
        <v>215</v>
      </c>
      <c r="I6410" s="4">
        <v>1</v>
      </c>
      <c r="J6410" t="str">
        <f>VLOOKUP(A6410,'Município e Sexo'!$A$2:$I$11321,5,FALSE)</f>
        <v>JUPI</v>
      </c>
      <c r="K6410" t="str">
        <f>VLOOKUP(A6410,'Município e Sexo'!$A$2:$I$11321,7,FALSE)</f>
        <v>MASCULINO</v>
      </c>
    </row>
    <row r="6411" spans="1:11" ht="15" customHeight="1" thickBot="1" x14ac:dyDescent="0.25">
      <c r="A6411" t="str">
        <f>CONCATENATE(B6411,C6411,D6411,G6411,E6411,I6411)</f>
        <v>2582019HOMICIDIO241</v>
      </c>
      <c r="B6411" s="4">
        <v>25</v>
      </c>
      <c r="C6411" s="5">
        <v>8</v>
      </c>
      <c r="D6411" s="4">
        <v>2019</v>
      </c>
      <c r="E6411" s="4">
        <v>24</v>
      </c>
      <c r="F6411" s="4" t="s">
        <v>210</v>
      </c>
      <c r="G6411" s="4" t="s">
        <v>12</v>
      </c>
      <c r="H6411" s="4" t="s">
        <v>211</v>
      </c>
      <c r="I6411" s="4">
        <v>1</v>
      </c>
      <c r="J6411" t="str">
        <f>VLOOKUP(A6411,'Município e Sexo'!$A$2:$I$11321,5,FALSE)</f>
        <v>JABOATAO DOS GUARARAPES</v>
      </c>
      <c r="K6411" t="str">
        <f>VLOOKUP(A6411,'Município e Sexo'!$A$2:$I$11321,7,FALSE)</f>
        <v>MASCULINO</v>
      </c>
    </row>
    <row r="6412" spans="1:11" ht="15" customHeight="1" thickBot="1" x14ac:dyDescent="0.25">
      <c r="A6412" t="str">
        <f>CONCATENATE(B6412,C6412,D6412,G6412,E6412,I6412)</f>
        <v>2682019HOMICIDIO191</v>
      </c>
      <c r="B6412" s="4">
        <v>26</v>
      </c>
      <c r="C6412" s="5">
        <v>8</v>
      </c>
      <c r="D6412" s="4">
        <v>2019</v>
      </c>
      <c r="E6412" s="4">
        <v>19</v>
      </c>
      <c r="F6412" s="4" t="s">
        <v>210</v>
      </c>
      <c r="G6412" s="4" t="s">
        <v>12</v>
      </c>
      <c r="H6412" s="4" t="s">
        <v>211</v>
      </c>
      <c r="I6412" s="4">
        <v>1</v>
      </c>
      <c r="J6412" t="str">
        <f>VLOOKUP(A6412,'Município e Sexo'!$A$2:$I$11321,5,FALSE)</f>
        <v>PANELAS</v>
      </c>
      <c r="K6412" t="str">
        <f>VLOOKUP(A6412,'Município e Sexo'!$A$2:$I$11321,7,FALSE)</f>
        <v>MASCULINO</v>
      </c>
    </row>
    <row r="6413" spans="1:11" ht="15" customHeight="1" thickBot="1" x14ac:dyDescent="0.25">
      <c r="A6413" t="str">
        <f>CONCATENATE(B6413,C6413,D6413,G6413,E6413,I6413)</f>
        <v>2682019HOMICIDIO191</v>
      </c>
      <c r="B6413" s="4">
        <v>26</v>
      </c>
      <c r="C6413" s="5">
        <v>8</v>
      </c>
      <c r="D6413" s="4">
        <v>2019</v>
      </c>
      <c r="E6413" s="4">
        <v>19</v>
      </c>
      <c r="F6413" s="4" t="s">
        <v>214</v>
      </c>
      <c r="G6413" s="4" t="s">
        <v>12</v>
      </c>
      <c r="H6413" s="4" t="s">
        <v>212</v>
      </c>
      <c r="I6413" s="4">
        <v>1</v>
      </c>
      <c r="J6413" t="str">
        <f>VLOOKUP(A6413,'Município e Sexo'!$A$2:$I$11321,5,FALSE)</f>
        <v>PANELAS</v>
      </c>
      <c r="K6413" t="str">
        <f>VLOOKUP(A6413,'Município e Sexo'!$A$2:$I$11321,7,FALSE)</f>
        <v>MASCULINO</v>
      </c>
    </row>
    <row r="6414" spans="1:11" ht="15" customHeight="1" thickBot="1" x14ac:dyDescent="0.25">
      <c r="A6414" t="str">
        <f>CONCATENATE(B6414,C6414,D6414,G6414,E6414,I6414)</f>
        <v>2682019HOMICIDIO231</v>
      </c>
      <c r="B6414" s="4">
        <v>26</v>
      </c>
      <c r="C6414" s="5">
        <v>8</v>
      </c>
      <c r="D6414" s="4">
        <v>2019</v>
      </c>
      <c r="E6414" s="4">
        <v>23</v>
      </c>
      <c r="F6414" s="4" t="s">
        <v>210</v>
      </c>
      <c r="G6414" s="4" t="s">
        <v>12</v>
      </c>
      <c r="H6414" s="4" t="s">
        <v>211</v>
      </c>
      <c r="I6414" s="4">
        <v>1</v>
      </c>
      <c r="J6414" t="str">
        <f>VLOOKUP(A6414,'Município e Sexo'!$A$2:$I$11321,5,FALSE)</f>
        <v>BREJO DA MADRE DE DEUS</v>
      </c>
      <c r="K6414" t="str">
        <f>VLOOKUP(A6414,'Município e Sexo'!$A$2:$I$11321,7,FALSE)</f>
        <v>MASCULINO</v>
      </c>
    </row>
    <row r="6415" spans="1:11" ht="15" customHeight="1" thickBot="1" x14ac:dyDescent="0.25">
      <c r="A6415" t="str">
        <f>CONCATENATE(B6415,C6415,D6415,G6415,E6415,I6415)</f>
        <v>2682019HOMICIDIO231</v>
      </c>
      <c r="B6415" s="4">
        <v>26</v>
      </c>
      <c r="C6415" s="5">
        <v>8</v>
      </c>
      <c r="D6415" s="4">
        <v>2019</v>
      </c>
      <c r="E6415" s="4">
        <v>23</v>
      </c>
      <c r="F6415" s="4" t="s">
        <v>210</v>
      </c>
      <c r="G6415" s="4" t="s">
        <v>12</v>
      </c>
      <c r="H6415" s="4" t="s">
        <v>211</v>
      </c>
      <c r="I6415" s="4">
        <v>1</v>
      </c>
      <c r="J6415" t="str">
        <f>VLOOKUP(A6415,'Município e Sexo'!$A$2:$I$11321,5,FALSE)</f>
        <v>BREJO DA MADRE DE DEUS</v>
      </c>
      <c r="K6415" t="str">
        <f>VLOOKUP(A6415,'Município e Sexo'!$A$2:$I$11321,7,FALSE)</f>
        <v>MASCULINO</v>
      </c>
    </row>
    <row r="6416" spans="1:11" ht="15" customHeight="1" thickBot="1" x14ac:dyDescent="0.25">
      <c r="A6416" t="str">
        <f>CONCATENATE(B6416,C6416,D6416,G6416,E6416,I6416)</f>
        <v>2682019HOMICIDIO221</v>
      </c>
      <c r="B6416" s="4">
        <v>26</v>
      </c>
      <c r="C6416" s="5">
        <v>8</v>
      </c>
      <c r="D6416" s="4">
        <v>2019</v>
      </c>
      <c r="E6416" s="4">
        <v>22</v>
      </c>
      <c r="F6416" s="4" t="s">
        <v>210</v>
      </c>
      <c r="G6416" s="4" t="s">
        <v>12</v>
      </c>
      <c r="H6416" s="4" t="s">
        <v>211</v>
      </c>
      <c r="I6416" s="4">
        <v>1</v>
      </c>
      <c r="J6416" t="str">
        <f>VLOOKUP(A6416,'Município e Sexo'!$A$2:$I$11321,5,FALSE)</f>
        <v>RECIFE</v>
      </c>
      <c r="K6416" t="str">
        <f>VLOOKUP(A6416,'Município e Sexo'!$A$2:$I$11321,7,FALSE)</f>
        <v>MASCULINO</v>
      </c>
    </row>
    <row r="6417" spans="1:11" ht="15" customHeight="1" thickBot="1" x14ac:dyDescent="0.25">
      <c r="A6417" t="str">
        <f>CONCATENATE(B6417,C6417,D6417,G6417,E6417,I6417)</f>
        <v>2682019HOMICIDIO621</v>
      </c>
      <c r="B6417" s="4">
        <v>26</v>
      </c>
      <c r="C6417" s="5">
        <v>8</v>
      </c>
      <c r="D6417" s="4">
        <v>2019</v>
      </c>
      <c r="E6417" s="4">
        <v>62</v>
      </c>
      <c r="F6417" s="4" t="s">
        <v>210</v>
      </c>
      <c r="G6417" s="4" t="s">
        <v>12</v>
      </c>
      <c r="H6417" s="4" t="s">
        <v>212</v>
      </c>
      <c r="I6417" s="4">
        <v>1</v>
      </c>
      <c r="J6417" t="str">
        <f>VLOOKUP(A6417,'Município e Sexo'!$A$2:$I$11321,5,FALSE)</f>
        <v>OURICURI</v>
      </c>
      <c r="K6417" t="str">
        <f>VLOOKUP(A6417,'Município e Sexo'!$A$2:$I$11321,7,FALSE)</f>
        <v>MASCULINO</v>
      </c>
    </row>
    <row r="6418" spans="1:11" ht="15" customHeight="1" thickBot="1" x14ac:dyDescent="0.25">
      <c r="A6418" t="str">
        <f>CONCATENATE(B6418,C6418,D6418,G6418,E6418,I6418)</f>
        <v>2782019HOMICIDIO211</v>
      </c>
      <c r="B6418" s="4">
        <v>27</v>
      </c>
      <c r="C6418" s="5">
        <v>8</v>
      </c>
      <c r="D6418" s="4">
        <v>2019</v>
      </c>
      <c r="E6418" s="4">
        <v>21</v>
      </c>
      <c r="F6418" s="4" t="s">
        <v>210</v>
      </c>
      <c r="G6418" s="4" t="s">
        <v>12</v>
      </c>
      <c r="H6418" s="4" t="s">
        <v>212</v>
      </c>
      <c r="I6418" s="4">
        <v>1</v>
      </c>
      <c r="J6418" t="str">
        <f>VLOOKUP(A6418,'Município e Sexo'!$A$2:$I$11321,5,FALSE)</f>
        <v>GARANHUNS</v>
      </c>
      <c r="K6418" t="str">
        <f>VLOOKUP(A6418,'Município e Sexo'!$A$2:$I$11321,7,FALSE)</f>
        <v>MASCULINO</v>
      </c>
    </row>
    <row r="6419" spans="1:11" ht="15" customHeight="1" thickBot="1" x14ac:dyDescent="0.25">
      <c r="A6419" t="str">
        <f>CONCATENATE(B6419,C6419,D6419,G6419,E6419,I6419)</f>
        <v>2782019HOMICIDIO231</v>
      </c>
      <c r="B6419" s="4">
        <v>27</v>
      </c>
      <c r="C6419" s="5">
        <v>8</v>
      </c>
      <c r="D6419" s="4">
        <v>2019</v>
      </c>
      <c r="E6419" s="4">
        <v>23</v>
      </c>
      <c r="F6419" s="4" t="s">
        <v>210</v>
      </c>
      <c r="G6419" s="4" t="s">
        <v>12</v>
      </c>
      <c r="H6419" s="4" t="s">
        <v>211</v>
      </c>
      <c r="I6419" s="4">
        <v>1</v>
      </c>
      <c r="J6419" t="str">
        <f>VLOOKUP(A6419,'Município e Sexo'!$A$2:$I$11321,5,FALSE)</f>
        <v>RECIFE</v>
      </c>
      <c r="K6419" t="str">
        <f>VLOOKUP(A6419,'Município e Sexo'!$A$2:$I$11321,7,FALSE)</f>
        <v>MASCULINO</v>
      </c>
    </row>
    <row r="6420" spans="1:11" ht="15" customHeight="1" thickBot="1" x14ac:dyDescent="0.25">
      <c r="A6420" t="str">
        <f>CONCATENATE(B6420,C6420,D6420,G6420,E6420,I6420)</f>
        <v>2782019HOMICIDIO421</v>
      </c>
      <c r="B6420" s="4">
        <v>27</v>
      </c>
      <c r="C6420" s="5">
        <v>8</v>
      </c>
      <c r="D6420" s="4">
        <v>2019</v>
      </c>
      <c r="E6420" s="4">
        <v>42</v>
      </c>
      <c r="F6420" s="4" t="s">
        <v>210</v>
      </c>
      <c r="G6420" s="4" t="s">
        <v>12</v>
      </c>
      <c r="H6420" s="4" t="s">
        <v>211</v>
      </c>
      <c r="I6420" s="4">
        <v>1</v>
      </c>
      <c r="J6420" t="str">
        <f>VLOOKUP(A6420,'Município e Sexo'!$A$2:$I$11321,5,FALSE)</f>
        <v>CABO DE SANTO AGOSTINHO</v>
      </c>
      <c r="K6420" t="str">
        <f>VLOOKUP(A6420,'Município e Sexo'!$A$2:$I$11321,7,FALSE)</f>
        <v>MASCULINO</v>
      </c>
    </row>
    <row r="6421" spans="1:11" ht="15" customHeight="1" thickBot="1" x14ac:dyDescent="0.25">
      <c r="A6421" t="str">
        <f>CONCATENATE(B6421,C6421,D6421,G6421,E6421,I6421)</f>
        <v>2782019HOMICIDIO181</v>
      </c>
      <c r="B6421" s="4">
        <v>27</v>
      </c>
      <c r="C6421" s="5">
        <v>8</v>
      </c>
      <c r="D6421" s="4">
        <v>2019</v>
      </c>
      <c r="E6421" s="4">
        <v>18</v>
      </c>
      <c r="F6421" s="4" t="s">
        <v>210</v>
      </c>
      <c r="G6421" s="4" t="s">
        <v>12</v>
      </c>
      <c r="H6421" s="4" t="s">
        <v>211</v>
      </c>
      <c r="I6421" s="4">
        <v>1</v>
      </c>
      <c r="J6421" t="str">
        <f>VLOOKUP(A6421,'Município e Sexo'!$A$2:$I$11321,5,FALSE)</f>
        <v>VITORIA DE SANTO ANTAO</v>
      </c>
      <c r="K6421" t="str">
        <f>VLOOKUP(A6421,'Município e Sexo'!$A$2:$I$11321,7,FALSE)</f>
        <v>MASCULINO</v>
      </c>
    </row>
    <row r="6422" spans="1:11" ht="15" customHeight="1" thickBot="1" x14ac:dyDescent="0.25">
      <c r="A6422" t="str">
        <f>CONCATENATE(B6422,C6422,D6422,G6422,E6422,I6422)</f>
        <v>2782019HOMICIDIO251</v>
      </c>
      <c r="B6422" s="4">
        <v>27</v>
      </c>
      <c r="C6422" s="5">
        <v>8</v>
      </c>
      <c r="D6422" s="4">
        <v>2019</v>
      </c>
      <c r="E6422" s="4">
        <v>25</v>
      </c>
      <c r="F6422" s="4" t="s">
        <v>210</v>
      </c>
      <c r="G6422" s="4" t="s">
        <v>12</v>
      </c>
      <c r="H6422" s="4" t="s">
        <v>212</v>
      </c>
      <c r="I6422" s="4">
        <v>1</v>
      </c>
      <c r="J6422" t="str">
        <f>VLOOKUP(A6422,'Município e Sexo'!$A$2:$I$11321,5,FALSE)</f>
        <v>ARCOVERDE</v>
      </c>
      <c r="K6422" t="str">
        <f>VLOOKUP(A6422,'Município e Sexo'!$A$2:$I$11321,7,FALSE)</f>
        <v>MASCULINO</v>
      </c>
    </row>
    <row r="6423" spans="1:11" ht="15" customHeight="1" thickBot="1" x14ac:dyDescent="0.25">
      <c r="A6423" t="str">
        <f>CONCATENATE(B6423,C6423,D6423,G6423,E6423,I6423)</f>
        <v>2782019HOMICIDIO261</v>
      </c>
      <c r="B6423" s="4">
        <v>27</v>
      </c>
      <c r="C6423" s="5">
        <v>8</v>
      </c>
      <c r="D6423" s="4">
        <v>2019</v>
      </c>
      <c r="E6423" s="4">
        <v>26</v>
      </c>
      <c r="F6423" s="4" t="s">
        <v>210</v>
      </c>
      <c r="G6423" s="4" t="s">
        <v>12</v>
      </c>
      <c r="H6423" s="4" t="s">
        <v>211</v>
      </c>
      <c r="I6423" s="4">
        <v>1</v>
      </c>
      <c r="J6423" t="str">
        <f>VLOOKUP(A6423,'Município e Sexo'!$A$2:$I$11321,5,FALSE)</f>
        <v>BONITO</v>
      </c>
      <c r="K6423" t="str">
        <f>VLOOKUP(A6423,'Município e Sexo'!$A$2:$I$11321,7,FALSE)</f>
        <v>MASCULINO</v>
      </c>
    </row>
    <row r="6424" spans="1:11" ht="15" customHeight="1" thickBot="1" x14ac:dyDescent="0.25">
      <c r="A6424" t="str">
        <f>CONCATENATE(B6424,C6424,D6424,G6424,E6424,I6424)</f>
        <v>2782019HOMICIDIO301</v>
      </c>
      <c r="B6424" s="4">
        <v>27</v>
      </c>
      <c r="C6424" s="5">
        <v>8</v>
      </c>
      <c r="D6424" s="4">
        <v>2019</v>
      </c>
      <c r="E6424" s="4">
        <v>30</v>
      </c>
      <c r="F6424" s="4" t="s">
        <v>210</v>
      </c>
      <c r="G6424" s="4" t="s">
        <v>12</v>
      </c>
      <c r="H6424" s="4" t="s">
        <v>211</v>
      </c>
      <c r="I6424" s="4">
        <v>1</v>
      </c>
      <c r="J6424" t="str">
        <f>VLOOKUP(A6424,'Município e Sexo'!$A$2:$I$11321,5,FALSE)</f>
        <v>RECIFE</v>
      </c>
      <c r="K6424" t="str">
        <f>VLOOKUP(A6424,'Município e Sexo'!$A$2:$I$11321,7,FALSE)</f>
        <v>MASCULINO</v>
      </c>
    </row>
    <row r="6425" spans="1:11" ht="15" customHeight="1" thickBot="1" x14ac:dyDescent="0.25">
      <c r="A6425" t="str">
        <f>CONCATENATE(B6425,C6425,D6425,G6425,E6425,"2")</f>
        <v>2782019HOMICIDIO202</v>
      </c>
      <c r="B6425" s="4">
        <v>27</v>
      </c>
      <c r="C6425" s="5">
        <v>8</v>
      </c>
      <c r="D6425" s="4">
        <v>2019</v>
      </c>
      <c r="E6425" s="4">
        <v>20</v>
      </c>
      <c r="F6425" s="4" t="s">
        <v>210</v>
      </c>
      <c r="G6425" s="4" t="s">
        <v>12</v>
      </c>
      <c r="H6425" s="4" t="s">
        <v>211</v>
      </c>
      <c r="I6425" s="4">
        <v>1</v>
      </c>
      <c r="J6425" t="str">
        <f>VLOOKUP(A6425,'Município e Sexo'!$A$2:$I$11321,5,FALSE)</f>
        <v>RECIFE</v>
      </c>
      <c r="K6425" t="str">
        <f>VLOOKUP(A6425,'Município e Sexo'!$A$2:$I$11321,7,FALSE)</f>
        <v>MASCULINO</v>
      </c>
    </row>
    <row r="6426" spans="1:11" ht="15" customHeight="1" thickBot="1" x14ac:dyDescent="0.25">
      <c r="A6426" t="str">
        <f>CONCATENATE(B6426,C6426,D6426,G6426,E6426,"2")</f>
        <v>2782019HOMICIDIO202</v>
      </c>
      <c r="B6426" s="4">
        <v>27</v>
      </c>
      <c r="C6426" s="5">
        <v>8</v>
      </c>
      <c r="D6426" s="4">
        <v>2019</v>
      </c>
      <c r="E6426" s="4">
        <v>20</v>
      </c>
      <c r="F6426" s="4" t="s">
        <v>210</v>
      </c>
      <c r="G6426" s="4" t="s">
        <v>12</v>
      </c>
      <c r="H6426" s="4" t="s">
        <v>211</v>
      </c>
      <c r="I6426" s="4">
        <v>1</v>
      </c>
      <c r="J6426" t="str">
        <f>VLOOKUP(A6426,'Município e Sexo'!$A$2:$I$11321,5,FALSE)</f>
        <v>RECIFE</v>
      </c>
      <c r="K6426" t="str">
        <f>VLOOKUP(A6426,'Município e Sexo'!$A$2:$I$11321,7,FALSE)</f>
        <v>MASCULINO</v>
      </c>
    </row>
    <row r="6427" spans="1:11" ht="15" customHeight="1" thickBot="1" x14ac:dyDescent="0.25">
      <c r="A6427" t="str">
        <f>CONCATENATE(B6427,C6427,D6427,G6427,E6427,I6427)</f>
        <v>2782019HOMICIDIO371</v>
      </c>
      <c r="B6427" s="4">
        <v>27</v>
      </c>
      <c r="C6427" s="5">
        <v>8</v>
      </c>
      <c r="D6427" s="4">
        <v>2019</v>
      </c>
      <c r="E6427" s="4">
        <v>37</v>
      </c>
      <c r="F6427" s="4" t="s">
        <v>210</v>
      </c>
      <c r="G6427" s="4" t="s">
        <v>12</v>
      </c>
      <c r="H6427" s="4" t="s">
        <v>211</v>
      </c>
      <c r="I6427" s="4">
        <v>1</v>
      </c>
      <c r="J6427" t="str">
        <f>VLOOKUP(A6427,'Município e Sexo'!$A$2:$I$11321,5,FALSE)</f>
        <v>PANELAS</v>
      </c>
      <c r="K6427" t="str">
        <f>VLOOKUP(A6427,'Município e Sexo'!$A$2:$I$11321,7,FALSE)</f>
        <v>MASCULINO</v>
      </c>
    </row>
    <row r="6428" spans="1:11" ht="15" customHeight="1" thickBot="1" x14ac:dyDescent="0.25">
      <c r="A6428" t="str">
        <f>CONCATENATE(B6428,C6428,D6428,G6428,E6428,I6428)</f>
        <v>2882019HOMICIDIO301</v>
      </c>
      <c r="B6428" s="4">
        <v>28</v>
      </c>
      <c r="C6428" s="5">
        <v>8</v>
      </c>
      <c r="D6428" s="4">
        <v>2019</v>
      </c>
      <c r="E6428" s="4">
        <v>30</v>
      </c>
      <c r="F6428" s="4" t="s">
        <v>214</v>
      </c>
      <c r="G6428" s="4" t="s">
        <v>12</v>
      </c>
      <c r="H6428" s="4" t="s">
        <v>211</v>
      </c>
      <c r="I6428" s="4">
        <v>1</v>
      </c>
      <c r="J6428" t="str">
        <f>VLOOKUP(A6428,'Município e Sexo'!$A$2:$I$11321,5,FALSE)</f>
        <v>ITAMARACA</v>
      </c>
      <c r="K6428" t="str">
        <f>VLOOKUP(A6428,'Município e Sexo'!$A$2:$I$11321,7,FALSE)</f>
        <v>MASCULINO</v>
      </c>
    </row>
    <row r="6429" spans="1:11" ht="15" customHeight="1" thickBot="1" x14ac:dyDescent="0.25">
      <c r="A6429" t="str">
        <f>CONCATENATE(B6429,C6429,D6429,G6429,E6429,I6429)</f>
        <v>2882019HOMICIDIO501</v>
      </c>
      <c r="B6429" s="4">
        <v>28</v>
      </c>
      <c r="C6429" s="5">
        <v>8</v>
      </c>
      <c r="D6429" s="4">
        <v>2019</v>
      </c>
      <c r="E6429" s="4">
        <v>50</v>
      </c>
      <c r="F6429" s="4" t="s">
        <v>216</v>
      </c>
      <c r="G6429" s="4" t="s">
        <v>12</v>
      </c>
      <c r="H6429" s="4" t="s">
        <v>211</v>
      </c>
      <c r="I6429" s="4">
        <v>1</v>
      </c>
      <c r="J6429" t="str">
        <f>VLOOKUP(A6429,'Município e Sexo'!$A$2:$I$11321,5,FALSE)</f>
        <v>ARCOVERDE</v>
      </c>
      <c r="K6429" t="str">
        <f>VLOOKUP(A6429,'Município e Sexo'!$A$2:$I$11321,7,FALSE)</f>
        <v>MASCULINO</v>
      </c>
    </row>
    <row r="6430" spans="1:11" ht="15" customHeight="1" thickBot="1" x14ac:dyDescent="0.25">
      <c r="A6430" t="str">
        <f>CONCATENATE(B6430,C6430,D6430,G6430,E6430,I6430)</f>
        <v>2882019HOMICIDIO301</v>
      </c>
      <c r="B6430" s="4">
        <v>28</v>
      </c>
      <c r="C6430" s="5">
        <v>8</v>
      </c>
      <c r="D6430" s="4">
        <v>2019</v>
      </c>
      <c r="E6430" s="4">
        <v>30</v>
      </c>
      <c r="F6430" s="4" t="s">
        <v>210</v>
      </c>
      <c r="G6430" s="4" t="s">
        <v>12</v>
      </c>
      <c r="H6430" s="4" t="s">
        <v>211</v>
      </c>
      <c r="I6430" s="4">
        <v>1</v>
      </c>
      <c r="J6430" t="str">
        <f>VLOOKUP(A6430,'Município e Sexo'!$A$2:$I$11321,5,FALSE)</f>
        <v>ITAMARACA</v>
      </c>
      <c r="K6430" t="str">
        <f>VLOOKUP(A6430,'Município e Sexo'!$A$2:$I$11321,7,FALSE)</f>
        <v>MASCULINO</v>
      </c>
    </row>
    <row r="6431" spans="1:11" ht="15" customHeight="1" thickBot="1" x14ac:dyDescent="0.25">
      <c r="A6431" t="str">
        <f>CONCATENATE(B6431,C6431,D6431,G6431,E6431,I6431)</f>
        <v>2982019HOMICIDIO181</v>
      </c>
      <c r="B6431" s="4">
        <v>29</v>
      </c>
      <c r="C6431" s="5">
        <v>8</v>
      </c>
      <c r="D6431" s="4">
        <v>2019</v>
      </c>
      <c r="E6431" s="4">
        <v>18</v>
      </c>
      <c r="F6431" s="4" t="s">
        <v>210</v>
      </c>
      <c r="G6431" s="4" t="s">
        <v>12</v>
      </c>
      <c r="H6431" s="4" t="s">
        <v>211</v>
      </c>
      <c r="I6431" s="4">
        <v>1</v>
      </c>
      <c r="J6431" t="str">
        <f>VLOOKUP(A6431,'Município e Sexo'!$A$2:$I$11321,5,FALSE)</f>
        <v>RECIFE</v>
      </c>
      <c r="K6431" t="str">
        <f>VLOOKUP(A6431,'Município e Sexo'!$A$2:$I$11321,7,FALSE)</f>
        <v>MASCULINO</v>
      </c>
    </row>
    <row r="6432" spans="1:11" ht="15" customHeight="1" thickBot="1" x14ac:dyDescent="0.25">
      <c r="A6432" t="str">
        <f>CONCATENATE(B6432,C6432,D6432,G6432,E6432,I6432)</f>
        <v>2982019HOMICIDIO231</v>
      </c>
      <c r="B6432" s="4">
        <v>29</v>
      </c>
      <c r="C6432" s="5">
        <v>8</v>
      </c>
      <c r="D6432" s="4">
        <v>2019</v>
      </c>
      <c r="E6432" s="4">
        <v>23</v>
      </c>
      <c r="F6432" s="4" t="s">
        <v>210</v>
      </c>
      <c r="G6432" s="4" t="s">
        <v>12</v>
      </c>
      <c r="H6432" s="4" t="s">
        <v>211</v>
      </c>
      <c r="I6432" s="4">
        <v>1</v>
      </c>
      <c r="J6432" t="str">
        <f>VLOOKUP(A6432,'Município e Sexo'!$A$2:$I$11321,5,FALSE)</f>
        <v>PALMARES</v>
      </c>
      <c r="K6432" t="str">
        <f>VLOOKUP(A6432,'Município e Sexo'!$A$2:$I$11321,7,FALSE)</f>
        <v>MASCULINO</v>
      </c>
    </row>
    <row r="6433" spans="1:11" ht="15" customHeight="1" thickBot="1" x14ac:dyDescent="0.25">
      <c r="A6433" t="str">
        <f>CONCATENATE(B6433,C6433,D6433,G6433,E6433,I6433)</f>
        <v>2982019HOMICIDIO281</v>
      </c>
      <c r="B6433" s="4">
        <v>29</v>
      </c>
      <c r="C6433" s="5">
        <v>8</v>
      </c>
      <c r="D6433" s="4">
        <v>2019</v>
      </c>
      <c r="E6433" s="4">
        <v>28</v>
      </c>
      <c r="F6433" s="4" t="s">
        <v>210</v>
      </c>
      <c r="G6433" s="4" t="s">
        <v>12</v>
      </c>
      <c r="H6433" s="4" t="s">
        <v>217</v>
      </c>
      <c r="I6433" s="4">
        <v>1</v>
      </c>
      <c r="J6433" t="str">
        <f>VLOOKUP(A6433,'Município e Sexo'!$A$2:$I$11321,5,FALSE)</f>
        <v>OLINDA</v>
      </c>
      <c r="K6433" t="str">
        <f>VLOOKUP(A6433,'Município e Sexo'!$A$2:$I$11321,7,FALSE)</f>
        <v>MASCULINO</v>
      </c>
    </row>
    <row r="6434" spans="1:11" ht="15" customHeight="1" thickBot="1" x14ac:dyDescent="0.25">
      <c r="A6434" t="str">
        <f>CONCATENATE(B6434,C6434,D6434,G6434,E6434,I6434)</f>
        <v>2982019HOMICIDIO241</v>
      </c>
      <c r="B6434" s="4">
        <v>29</v>
      </c>
      <c r="C6434" s="5">
        <v>8</v>
      </c>
      <c r="D6434" s="4">
        <v>2019</v>
      </c>
      <c r="E6434" s="4">
        <v>24</v>
      </c>
      <c r="F6434" s="4" t="s">
        <v>210</v>
      </c>
      <c r="G6434" s="4" t="s">
        <v>12</v>
      </c>
      <c r="H6434" s="4" t="s">
        <v>211</v>
      </c>
      <c r="I6434" s="4">
        <v>1</v>
      </c>
      <c r="J6434" t="str">
        <f>VLOOKUP(A6434,'Município e Sexo'!$A$2:$I$11321,5,FALSE)</f>
        <v>RECIFE</v>
      </c>
      <c r="K6434" t="str">
        <f>VLOOKUP(A6434,'Município e Sexo'!$A$2:$I$11321,7,FALSE)</f>
        <v>MASCULINO</v>
      </c>
    </row>
    <row r="6435" spans="1:11" ht="15" customHeight="1" thickBot="1" x14ac:dyDescent="0.25">
      <c r="A6435" t="str">
        <f>CONCATENATE(B6435,C6435,D6435,G6435,E6435,I6435)</f>
        <v>2982019FEMINICIDIO361</v>
      </c>
      <c r="B6435" s="4">
        <v>29</v>
      </c>
      <c r="C6435" s="5">
        <v>8</v>
      </c>
      <c r="D6435" s="4">
        <v>2019</v>
      </c>
      <c r="E6435" s="4">
        <v>36</v>
      </c>
      <c r="F6435" s="4" t="s">
        <v>210</v>
      </c>
      <c r="G6435" s="4" t="s">
        <v>29</v>
      </c>
      <c r="H6435" s="4" t="s">
        <v>29</v>
      </c>
      <c r="I6435" s="4">
        <v>1</v>
      </c>
      <c r="J6435" t="str">
        <f>VLOOKUP(A6435,'Município e Sexo'!$A$2:$I$11321,5,FALSE)</f>
        <v>SERRA TALHADA</v>
      </c>
      <c r="K6435" t="str">
        <f>VLOOKUP(A6435,'Município e Sexo'!$A$2:$I$11321,7,FALSE)</f>
        <v>FEMININO</v>
      </c>
    </row>
    <row r="6436" spans="1:11" ht="15" customHeight="1" thickBot="1" x14ac:dyDescent="0.25">
      <c r="A6436" t="str">
        <f>CONCATENATE(B6436,C6436,D6436,G6436,E6436,I6436)</f>
        <v>2982019HOMICIDIO381</v>
      </c>
      <c r="B6436" s="4">
        <v>29</v>
      </c>
      <c r="C6436" s="5">
        <v>8</v>
      </c>
      <c r="D6436" s="4">
        <v>2019</v>
      </c>
      <c r="E6436" s="4">
        <v>38</v>
      </c>
      <c r="F6436" s="4" t="s">
        <v>210</v>
      </c>
      <c r="G6436" s="4" t="s">
        <v>12</v>
      </c>
      <c r="H6436" s="4" t="s">
        <v>211</v>
      </c>
      <c r="I6436" s="4">
        <v>1</v>
      </c>
      <c r="J6436" t="str">
        <f>VLOOKUP(A6436,'Município e Sexo'!$A$2:$I$11321,5,FALSE)</f>
        <v>BUIQUE</v>
      </c>
      <c r="K6436" t="str">
        <f>VLOOKUP(A6436,'Município e Sexo'!$A$2:$I$11321,7,FALSE)</f>
        <v>MASCULINO</v>
      </c>
    </row>
    <row r="6437" spans="1:11" ht="15" customHeight="1" thickBot="1" x14ac:dyDescent="0.25">
      <c r="A6437" t="str">
        <f>CONCATENATE(B6437,C6437,D6437,G6437,E6437,I6437)</f>
        <v>2982019LATROCINIO591</v>
      </c>
      <c r="B6437" s="4">
        <v>29</v>
      </c>
      <c r="C6437" s="5">
        <v>8</v>
      </c>
      <c r="D6437" s="4">
        <v>2019</v>
      </c>
      <c r="E6437" s="4">
        <v>59</v>
      </c>
      <c r="F6437" s="4" t="s">
        <v>210</v>
      </c>
      <c r="G6437" s="4" t="s">
        <v>33</v>
      </c>
      <c r="H6437" s="4" t="s">
        <v>215</v>
      </c>
      <c r="I6437" s="4">
        <v>1</v>
      </c>
      <c r="J6437" t="str">
        <f>VLOOKUP(A6437,'Município e Sexo'!$A$2:$I$11321,5,FALSE)</f>
        <v>CUPIRA</v>
      </c>
      <c r="K6437" t="str">
        <f>VLOOKUP(A6437,'Município e Sexo'!$A$2:$I$11321,7,FALSE)</f>
        <v>FEMININO</v>
      </c>
    </row>
    <row r="6438" spans="1:11" ht="15" customHeight="1" thickBot="1" x14ac:dyDescent="0.25">
      <c r="A6438" t="str">
        <f>CONCATENATE(B6438,C6438,D6438,G6438,E6438,I6438)</f>
        <v>3082019HOMICIDIO331</v>
      </c>
      <c r="B6438" s="4">
        <v>30</v>
      </c>
      <c r="C6438" s="5">
        <v>8</v>
      </c>
      <c r="D6438" s="4">
        <v>2019</v>
      </c>
      <c r="E6438" s="4">
        <v>33</v>
      </c>
      <c r="F6438" s="4" t="s">
        <v>210</v>
      </c>
      <c r="G6438" s="4" t="s">
        <v>12</v>
      </c>
      <c r="H6438" s="4" t="s">
        <v>212</v>
      </c>
      <c r="I6438" s="4">
        <v>1</v>
      </c>
      <c r="J6438" t="str">
        <f>VLOOKUP(A6438,'Município e Sexo'!$A$2:$I$11321,5,FALSE)</f>
        <v>FLORES</v>
      </c>
      <c r="K6438" t="str">
        <f>VLOOKUP(A6438,'Município e Sexo'!$A$2:$I$11321,7,FALSE)</f>
        <v>MASCULINO</v>
      </c>
    </row>
    <row r="6439" spans="1:11" ht="15" customHeight="1" thickBot="1" x14ac:dyDescent="0.25">
      <c r="A6439" t="str">
        <f>CONCATENATE(B6439,C6439,D6439,G6439,E6439,I6439)</f>
        <v>3082019HOMICIDIO391</v>
      </c>
      <c r="B6439" s="4">
        <v>30</v>
      </c>
      <c r="C6439" s="5">
        <v>8</v>
      </c>
      <c r="D6439" s="4">
        <v>2019</v>
      </c>
      <c r="E6439" s="4">
        <v>39</v>
      </c>
      <c r="F6439" s="4" t="s">
        <v>210</v>
      </c>
      <c r="G6439" s="4" t="s">
        <v>12</v>
      </c>
      <c r="H6439" s="4" t="s">
        <v>211</v>
      </c>
      <c r="I6439" s="4">
        <v>1</v>
      </c>
      <c r="J6439" t="str">
        <f>VLOOKUP(A6439,'Município e Sexo'!$A$2:$I$11321,5,FALSE)</f>
        <v>BARRA DE GUABIRABA</v>
      </c>
      <c r="K6439" t="str">
        <f>VLOOKUP(A6439,'Município e Sexo'!$A$2:$I$11321,7,FALSE)</f>
        <v>MASCULINO</v>
      </c>
    </row>
    <row r="6440" spans="1:11" ht="15" customHeight="1" thickBot="1" x14ac:dyDescent="0.25">
      <c r="A6440" t="str">
        <f>CONCATENATE(B6440,C6440,D6440,G6440,E6440,I6440)</f>
        <v>3082019LATROCINIO461</v>
      </c>
      <c r="B6440" s="4">
        <v>30</v>
      </c>
      <c r="C6440" s="5">
        <v>8</v>
      </c>
      <c r="D6440" s="4">
        <v>2019</v>
      </c>
      <c r="E6440" s="4">
        <v>46</v>
      </c>
      <c r="F6440" s="4" t="s">
        <v>210</v>
      </c>
      <c r="G6440" s="4" t="s">
        <v>33</v>
      </c>
      <c r="H6440" s="4" t="s">
        <v>215</v>
      </c>
      <c r="I6440" s="4">
        <v>1</v>
      </c>
      <c r="J6440" t="str">
        <f>VLOOKUP(A6440,'Município e Sexo'!$A$2:$I$11321,5,FALSE)</f>
        <v>VITORIA DE SANTO ANTAO</v>
      </c>
      <c r="K6440" t="str">
        <f>VLOOKUP(A6440,'Município e Sexo'!$A$2:$I$11321,7,FALSE)</f>
        <v>MASCULINO</v>
      </c>
    </row>
    <row r="6441" spans="1:11" ht="15" customHeight="1" thickBot="1" x14ac:dyDescent="0.25">
      <c r="A6441" t="str">
        <f>CONCATENATE(B6441,C6441,D6441,G6441,E6441,I6441)</f>
        <v>3082019HOMICIDIO231</v>
      </c>
      <c r="B6441" s="4">
        <v>30</v>
      </c>
      <c r="C6441" s="5">
        <v>8</v>
      </c>
      <c r="D6441" s="4">
        <v>2019</v>
      </c>
      <c r="E6441" s="4">
        <v>23</v>
      </c>
      <c r="F6441" s="4" t="s">
        <v>210</v>
      </c>
      <c r="G6441" s="4" t="s">
        <v>12</v>
      </c>
      <c r="H6441" s="4" t="s">
        <v>211</v>
      </c>
      <c r="I6441" s="4">
        <v>1</v>
      </c>
      <c r="J6441" t="str">
        <f>VLOOKUP(A6441,'Município e Sexo'!$A$2:$I$11321,5,FALSE)</f>
        <v>RECIFE</v>
      </c>
      <c r="K6441" t="str">
        <f>VLOOKUP(A6441,'Município e Sexo'!$A$2:$I$11321,7,FALSE)</f>
        <v>MASCULINO</v>
      </c>
    </row>
    <row r="6442" spans="1:11" ht="15" customHeight="1" thickBot="1" x14ac:dyDescent="0.25">
      <c r="A6442" t="str">
        <f>CONCATENATE(B6442,C6442,D6442,G6442,E6442,I6442)</f>
        <v>3082019HOMICIDIO361</v>
      </c>
      <c r="B6442" s="4">
        <v>30</v>
      </c>
      <c r="C6442" s="5">
        <v>8</v>
      </c>
      <c r="D6442" s="4">
        <v>2019</v>
      </c>
      <c r="E6442" s="4">
        <v>36</v>
      </c>
      <c r="F6442" s="4" t="s">
        <v>210</v>
      </c>
      <c r="G6442" s="4" t="s">
        <v>12</v>
      </c>
      <c r="H6442" s="4" t="s">
        <v>211</v>
      </c>
      <c r="I6442" s="4">
        <v>1</v>
      </c>
      <c r="J6442" t="str">
        <f>VLOOKUP(A6442,'Município e Sexo'!$A$2:$I$11321,5,FALSE)</f>
        <v>SAO VICENTE FERRER</v>
      </c>
      <c r="K6442" t="str">
        <f>VLOOKUP(A6442,'Município e Sexo'!$A$2:$I$11321,7,FALSE)</f>
        <v>MASCULINO</v>
      </c>
    </row>
    <row r="6443" spans="1:11" ht="15" customHeight="1" thickBot="1" x14ac:dyDescent="0.25">
      <c r="A6443" t="str">
        <f>CONCATENATE(B6443,C6443,D6443,G6443,E6443,I6443)</f>
        <v>3082019HOMICIDIO401</v>
      </c>
      <c r="B6443" s="4">
        <v>30</v>
      </c>
      <c r="C6443" s="5">
        <v>8</v>
      </c>
      <c r="D6443" s="4">
        <v>2019</v>
      </c>
      <c r="E6443" s="4">
        <v>40</v>
      </c>
      <c r="F6443" s="4" t="s">
        <v>210</v>
      </c>
      <c r="G6443" s="4" t="s">
        <v>12</v>
      </c>
      <c r="H6443" s="4" t="s">
        <v>211</v>
      </c>
      <c r="I6443" s="4">
        <v>1</v>
      </c>
      <c r="J6443" t="str">
        <f>VLOOKUP(A6443,'Município e Sexo'!$A$2:$I$11321,5,FALSE)</f>
        <v>RECIFE</v>
      </c>
      <c r="K6443" t="str">
        <f>VLOOKUP(A6443,'Município e Sexo'!$A$2:$I$11321,7,FALSE)</f>
        <v>MASCULINO</v>
      </c>
    </row>
    <row r="6444" spans="1:11" ht="15" customHeight="1" thickBot="1" x14ac:dyDescent="0.25">
      <c r="A6444" t="str">
        <f>CONCATENATE(B6444,C6444,D6444,G6444,E6444,I6444)</f>
        <v>3082019HOMICIDIO431</v>
      </c>
      <c r="B6444" s="4">
        <v>30</v>
      </c>
      <c r="C6444" s="5">
        <v>8</v>
      </c>
      <c r="D6444" s="4">
        <v>2019</v>
      </c>
      <c r="E6444" s="4">
        <v>43</v>
      </c>
      <c r="F6444" s="4" t="s">
        <v>210</v>
      </c>
      <c r="G6444" s="4" t="s">
        <v>12</v>
      </c>
      <c r="H6444" s="4" t="s">
        <v>211</v>
      </c>
      <c r="I6444" s="4">
        <v>1</v>
      </c>
      <c r="J6444" t="str">
        <f>VLOOKUP(A6444,'Município e Sexo'!$A$2:$I$11321,5,FALSE)</f>
        <v>JABOATAO DOS GUARARAPES</v>
      </c>
      <c r="K6444" t="str">
        <f>VLOOKUP(A6444,'Município e Sexo'!$A$2:$I$11321,7,FALSE)</f>
        <v>MASCULINO</v>
      </c>
    </row>
    <row r="6445" spans="1:11" ht="15" customHeight="1" thickBot="1" x14ac:dyDescent="0.25">
      <c r="A6445" t="str">
        <f>CONCATENATE(B6445,C6445,D6445,G6445,E6445,I6445)</f>
        <v>3082019HOMICIDIO171</v>
      </c>
      <c r="B6445" s="4">
        <v>30</v>
      </c>
      <c r="C6445" s="5">
        <v>8</v>
      </c>
      <c r="D6445" s="4">
        <v>2019</v>
      </c>
      <c r="E6445" s="4">
        <v>17</v>
      </c>
      <c r="F6445" s="4" t="s">
        <v>210</v>
      </c>
      <c r="G6445" s="4" t="s">
        <v>12</v>
      </c>
      <c r="H6445" s="4" t="s">
        <v>211</v>
      </c>
      <c r="I6445" s="4">
        <v>1</v>
      </c>
      <c r="J6445" t="str">
        <f>VLOOKUP(A6445,'Município e Sexo'!$A$2:$I$11321,5,FALSE)</f>
        <v>CABO DE SANTO AGOSTINHO</v>
      </c>
      <c r="K6445" t="str">
        <f>VLOOKUP(A6445,'Município e Sexo'!$A$2:$I$11321,7,FALSE)</f>
        <v>MASCULINO</v>
      </c>
    </row>
    <row r="6446" spans="1:11" ht="15" customHeight="1" thickBot="1" x14ac:dyDescent="0.25">
      <c r="A6446" t="str">
        <f>CONCATENATE(B6446,C6446,D6446,G6446,E6446,I6446)</f>
        <v>3182019HOMICIDIO271</v>
      </c>
      <c r="B6446" s="4">
        <v>31</v>
      </c>
      <c r="C6446" s="5">
        <v>8</v>
      </c>
      <c r="D6446" s="4">
        <v>2019</v>
      </c>
      <c r="E6446" s="4">
        <v>27</v>
      </c>
      <c r="F6446" s="4" t="s">
        <v>210</v>
      </c>
      <c r="G6446" s="4" t="s">
        <v>12</v>
      </c>
      <c r="H6446" s="4" t="s">
        <v>211</v>
      </c>
      <c r="I6446" s="4">
        <v>1</v>
      </c>
      <c r="J6446" t="str">
        <f>VLOOKUP(A6446,'Município e Sexo'!$A$2:$I$11321,5,FALSE)</f>
        <v>SAO LOURENCO DA MATA</v>
      </c>
      <c r="K6446" t="str">
        <f>VLOOKUP(A6446,'Município e Sexo'!$A$2:$I$11321,7,FALSE)</f>
        <v>MASCULINO</v>
      </c>
    </row>
    <row r="6447" spans="1:11" ht="15" customHeight="1" thickBot="1" x14ac:dyDescent="0.25">
      <c r="A6447" t="str">
        <f>CONCATENATE(B6447,C6447,D6447,G6447,E6447,I6447)</f>
        <v>3182019HOMICIDIO321</v>
      </c>
      <c r="B6447" s="4">
        <v>31</v>
      </c>
      <c r="C6447" s="5">
        <v>8</v>
      </c>
      <c r="D6447" s="4">
        <v>2019</v>
      </c>
      <c r="E6447" s="4">
        <v>32</v>
      </c>
      <c r="F6447" s="4" t="s">
        <v>210</v>
      </c>
      <c r="G6447" s="4" t="s">
        <v>12</v>
      </c>
      <c r="H6447" s="4" t="s">
        <v>211</v>
      </c>
      <c r="I6447" s="4">
        <v>1</v>
      </c>
      <c r="J6447" t="str">
        <f>VLOOKUP(A6447,'Município e Sexo'!$A$2:$I$11321,5,FALSE)</f>
        <v>ALIANCA</v>
      </c>
      <c r="K6447" t="str">
        <f>VLOOKUP(A6447,'Município e Sexo'!$A$2:$I$11321,7,FALSE)</f>
        <v>MASCULINO</v>
      </c>
    </row>
    <row r="6448" spans="1:11" ht="15" customHeight="1" thickBot="1" x14ac:dyDescent="0.25">
      <c r="A6448" t="str">
        <f>CONCATENATE(B6448,C6448,D6448,G6448,E6448,I6448)</f>
        <v>3182019HOMICIDIO231</v>
      </c>
      <c r="B6448" s="4">
        <v>31</v>
      </c>
      <c r="C6448" s="5">
        <v>8</v>
      </c>
      <c r="D6448" s="4">
        <v>2019</v>
      </c>
      <c r="E6448" s="4">
        <v>23</v>
      </c>
      <c r="F6448" s="4" t="s">
        <v>210</v>
      </c>
      <c r="G6448" s="4" t="s">
        <v>12</v>
      </c>
      <c r="H6448" s="4" t="s">
        <v>213</v>
      </c>
      <c r="I6448" s="4">
        <v>1</v>
      </c>
      <c r="J6448" t="str">
        <f>VLOOKUP(A6448,'Município e Sexo'!$A$2:$I$11321,5,FALSE)</f>
        <v>ESCADA</v>
      </c>
      <c r="K6448" t="str">
        <f>VLOOKUP(A6448,'Município e Sexo'!$A$2:$I$11321,7,FALSE)</f>
        <v>MASCULINO</v>
      </c>
    </row>
    <row r="6449" spans="1:11" ht="15" customHeight="1" thickBot="1" x14ac:dyDescent="0.25">
      <c r="A6449" t="str">
        <f>CONCATENATE(B6449,C6449,D6449,G6449,E6449,I6449)</f>
        <v>3182019HOMICIDIO251</v>
      </c>
      <c r="B6449" s="4">
        <v>31</v>
      </c>
      <c r="C6449" s="5">
        <v>8</v>
      </c>
      <c r="D6449" s="4">
        <v>2019</v>
      </c>
      <c r="E6449" s="4">
        <v>25</v>
      </c>
      <c r="F6449" s="4" t="s">
        <v>210</v>
      </c>
      <c r="G6449" s="4" t="s">
        <v>12</v>
      </c>
      <c r="H6449" s="4" t="s">
        <v>217</v>
      </c>
      <c r="I6449" s="4">
        <v>1</v>
      </c>
      <c r="J6449" t="str">
        <f>VLOOKUP(A6449,'Município e Sexo'!$A$2:$I$11321,5,FALSE)</f>
        <v>JUCATI</v>
      </c>
      <c r="K6449" t="str">
        <f>VLOOKUP(A6449,'Município e Sexo'!$A$2:$I$11321,7,FALSE)</f>
        <v>MASCULINO</v>
      </c>
    </row>
    <row r="6450" spans="1:11" ht="15" customHeight="1" thickBot="1" x14ac:dyDescent="0.25">
      <c r="A6450" t="str">
        <f>CONCATENATE(B6450,C6450,D6450,G6450,E6450,I6450)</f>
        <v>3182019HOMICIDIO241</v>
      </c>
      <c r="B6450" s="4">
        <v>31</v>
      </c>
      <c r="C6450" s="5">
        <v>8</v>
      </c>
      <c r="D6450" s="4">
        <v>2019</v>
      </c>
      <c r="E6450" s="4">
        <v>24</v>
      </c>
      <c r="F6450" s="4" t="s">
        <v>210</v>
      </c>
      <c r="G6450" s="4" t="s">
        <v>12</v>
      </c>
      <c r="H6450" s="4" t="s">
        <v>211</v>
      </c>
      <c r="I6450" s="4">
        <v>1</v>
      </c>
      <c r="J6450" t="str">
        <f>VLOOKUP(A6450,'Município e Sexo'!$A$2:$I$11321,5,FALSE)</f>
        <v>SAO VICENTE FERRER</v>
      </c>
      <c r="K6450" t="str">
        <f>VLOOKUP(A6450,'Município e Sexo'!$A$2:$I$11321,7,FALSE)</f>
        <v>MASCULINO</v>
      </c>
    </row>
    <row r="6451" spans="1:11" ht="15" customHeight="1" thickBot="1" x14ac:dyDescent="0.25">
      <c r="A6451" t="str">
        <f>CONCATENATE(B6451,C6451,D6451,G6451,E6451,I6451)</f>
        <v>3182019HOMICIDIO321</v>
      </c>
      <c r="B6451" s="4">
        <v>31</v>
      </c>
      <c r="C6451" s="5">
        <v>8</v>
      </c>
      <c r="D6451" s="4">
        <v>2019</v>
      </c>
      <c r="E6451" s="4">
        <v>32</v>
      </c>
      <c r="F6451" s="4" t="s">
        <v>210</v>
      </c>
      <c r="G6451" s="4" t="s">
        <v>12</v>
      </c>
      <c r="H6451" s="4" t="s">
        <v>212</v>
      </c>
      <c r="I6451" s="4">
        <v>1</v>
      </c>
      <c r="J6451" t="str">
        <f>VLOOKUP(A6451,'Município e Sexo'!$A$2:$I$11321,5,FALSE)</f>
        <v>ALIANCA</v>
      </c>
      <c r="K6451" t="str">
        <f>VLOOKUP(A6451,'Município e Sexo'!$A$2:$I$11321,7,FALSE)</f>
        <v>MASCULINO</v>
      </c>
    </row>
    <row r="6452" spans="1:11" ht="15" customHeight="1" thickBot="1" x14ac:dyDescent="0.25">
      <c r="A6452" t="str">
        <f>CONCATENATE(B6452,C6452,D6452,G6452,E6452,I6452)</f>
        <v>3182019HOMICIDIO251</v>
      </c>
      <c r="B6452" s="4">
        <v>31</v>
      </c>
      <c r="C6452" s="5">
        <v>8</v>
      </c>
      <c r="D6452" s="4">
        <v>2019</v>
      </c>
      <c r="E6452" s="4">
        <v>25</v>
      </c>
      <c r="F6452" s="4" t="s">
        <v>210</v>
      </c>
      <c r="G6452" s="4" t="s">
        <v>12</v>
      </c>
      <c r="H6452" s="4" t="s">
        <v>212</v>
      </c>
      <c r="I6452" s="4">
        <v>1</v>
      </c>
      <c r="J6452" t="str">
        <f>VLOOKUP(A6452,'Município e Sexo'!$A$2:$I$11321,5,FALSE)</f>
        <v>JUCATI</v>
      </c>
      <c r="K6452" t="str">
        <f>VLOOKUP(A6452,'Município e Sexo'!$A$2:$I$11321,7,FALSE)</f>
        <v>MASCULINO</v>
      </c>
    </row>
    <row r="6453" spans="1:11" ht="15" customHeight="1" thickBot="1" x14ac:dyDescent="0.25">
      <c r="A6453" t="str">
        <f>CONCATENATE(B6453,C6453,D6453,G6453,E6453,I6453)</f>
        <v>3182019HOMICIDIO451</v>
      </c>
      <c r="B6453" s="4">
        <v>31</v>
      </c>
      <c r="C6453" s="5">
        <v>8</v>
      </c>
      <c r="D6453" s="4">
        <v>2019</v>
      </c>
      <c r="E6453" s="4">
        <v>45</v>
      </c>
      <c r="F6453" s="4" t="s">
        <v>210</v>
      </c>
      <c r="G6453" s="4" t="s">
        <v>12</v>
      </c>
      <c r="H6453" s="4" t="s">
        <v>211</v>
      </c>
      <c r="I6453" s="4">
        <v>1</v>
      </c>
      <c r="J6453" t="str">
        <f>VLOOKUP(A6453,'Município e Sexo'!$A$2:$I$11321,5,FALSE)</f>
        <v>JABOATAO DOS GUARARAPES</v>
      </c>
      <c r="K6453" t="str">
        <f>VLOOKUP(A6453,'Município e Sexo'!$A$2:$I$11321,7,FALSE)</f>
        <v>MASCULINO</v>
      </c>
    </row>
    <row r="6454" spans="1:11" ht="15" customHeight="1" thickBot="1" x14ac:dyDescent="0.25">
      <c r="A6454" t="str">
        <f>CONCATENATE(B6454,C6454,D6454,G6454,E6454,I6454)</f>
        <v>192019HOMICIDIO201</v>
      </c>
      <c r="B6454" s="4">
        <v>1</v>
      </c>
      <c r="C6454" s="5">
        <v>9</v>
      </c>
      <c r="D6454" s="4">
        <v>2019</v>
      </c>
      <c r="E6454" s="4">
        <v>20</v>
      </c>
      <c r="F6454" s="4" t="s">
        <v>216</v>
      </c>
      <c r="G6454" s="4" t="s">
        <v>12</v>
      </c>
      <c r="H6454" s="4" t="s">
        <v>211</v>
      </c>
      <c r="I6454" s="4">
        <v>1</v>
      </c>
      <c r="J6454" t="str">
        <f>VLOOKUP(A6454,'Município e Sexo'!$A$2:$I$11321,5,FALSE)</f>
        <v>GOIANA</v>
      </c>
      <c r="K6454" t="str">
        <f>VLOOKUP(A6454,'Município e Sexo'!$A$2:$I$11321,7,FALSE)</f>
        <v>MASCULINO</v>
      </c>
    </row>
    <row r="6455" spans="1:11" ht="15" customHeight="1" thickBot="1" x14ac:dyDescent="0.25">
      <c r="A6455" t="str">
        <f>CONCATENATE(B6455,C6455,D6455,G6455,E6455,I6455)</f>
        <v>192019HOMICIDIO291</v>
      </c>
      <c r="B6455" s="4">
        <v>1</v>
      </c>
      <c r="C6455" s="5">
        <v>9</v>
      </c>
      <c r="D6455" s="4">
        <v>2019</v>
      </c>
      <c r="E6455" s="4">
        <v>29</v>
      </c>
      <c r="F6455" s="4" t="s">
        <v>210</v>
      </c>
      <c r="G6455" s="4" t="s">
        <v>12</v>
      </c>
      <c r="H6455" s="4" t="s">
        <v>211</v>
      </c>
      <c r="I6455" s="4">
        <v>1</v>
      </c>
      <c r="J6455" t="str">
        <f>VLOOKUP(A6455,'Município e Sexo'!$A$2:$I$11321,5,FALSE)</f>
        <v>RECIFE</v>
      </c>
      <c r="K6455" t="str">
        <f>VLOOKUP(A6455,'Município e Sexo'!$A$2:$I$11321,7,FALSE)</f>
        <v>MASCULINO</v>
      </c>
    </row>
    <row r="6456" spans="1:11" ht="15" customHeight="1" thickBot="1" x14ac:dyDescent="0.25">
      <c r="A6456" t="str">
        <f>CONCATENATE(B6456,C6456,D6456,G6456,E6456,I6456)</f>
        <v>192019LATROCINIO391</v>
      </c>
      <c r="B6456" s="4">
        <v>1</v>
      </c>
      <c r="C6456" s="5">
        <v>9</v>
      </c>
      <c r="D6456" s="4">
        <v>2019</v>
      </c>
      <c r="E6456" s="4">
        <v>39</v>
      </c>
      <c r="F6456" s="4" t="s">
        <v>210</v>
      </c>
      <c r="G6456" s="4" t="s">
        <v>33</v>
      </c>
      <c r="H6456" s="4" t="s">
        <v>215</v>
      </c>
      <c r="I6456" s="4">
        <v>1</v>
      </c>
      <c r="J6456" t="str">
        <f>VLOOKUP(A6456,'Município e Sexo'!$A$2:$I$11321,5,FALSE)</f>
        <v>RECIFE</v>
      </c>
      <c r="K6456" t="str">
        <f>VLOOKUP(A6456,'Município e Sexo'!$A$2:$I$11321,7,FALSE)</f>
        <v>MASCULINO</v>
      </c>
    </row>
    <row r="6457" spans="1:11" ht="15" customHeight="1" thickBot="1" x14ac:dyDescent="0.25">
      <c r="A6457" t="str">
        <f>CONCATENATE(B6457,C6457,D6457,G6457,E6457,I6457)</f>
        <v>192019HOMICIDIO551</v>
      </c>
      <c r="B6457" s="4">
        <v>1</v>
      </c>
      <c r="C6457" s="5">
        <v>9</v>
      </c>
      <c r="D6457" s="4">
        <v>2019</v>
      </c>
      <c r="E6457" s="4">
        <v>55</v>
      </c>
      <c r="F6457" s="4" t="s">
        <v>210</v>
      </c>
      <c r="G6457" s="4" t="s">
        <v>12</v>
      </c>
      <c r="H6457" s="4" t="s">
        <v>212</v>
      </c>
      <c r="I6457" s="4">
        <v>1</v>
      </c>
      <c r="J6457" t="str">
        <f>VLOOKUP(A6457,'Município e Sexo'!$A$2:$I$11321,5,FALSE)</f>
        <v>AMARAJI</v>
      </c>
      <c r="K6457" t="str">
        <f>VLOOKUP(A6457,'Município e Sexo'!$A$2:$I$11321,7,FALSE)</f>
        <v>FEMININO</v>
      </c>
    </row>
    <row r="6458" spans="1:11" ht="15" customHeight="1" thickBot="1" x14ac:dyDescent="0.25">
      <c r="A6458" t="str">
        <f>CONCATENATE(B6458,C6458,D6458,G6458,E6458,I6458)</f>
        <v>192019HOMICIDIO591</v>
      </c>
      <c r="B6458" s="4">
        <v>1</v>
      </c>
      <c r="C6458" s="5">
        <v>9</v>
      </c>
      <c r="D6458" s="4">
        <v>2019</v>
      </c>
      <c r="E6458" s="4">
        <v>59</v>
      </c>
      <c r="F6458" s="4" t="s">
        <v>210</v>
      </c>
      <c r="G6458" s="4" t="s">
        <v>12</v>
      </c>
      <c r="H6458" s="4" t="s">
        <v>211</v>
      </c>
      <c r="I6458" s="4">
        <v>1</v>
      </c>
      <c r="J6458" t="str">
        <f>VLOOKUP(A6458,'Município e Sexo'!$A$2:$I$11321,5,FALSE)</f>
        <v>IBIMIRIM</v>
      </c>
      <c r="K6458" t="str">
        <f>VLOOKUP(A6458,'Município e Sexo'!$A$2:$I$11321,7,FALSE)</f>
        <v>MASCULINO</v>
      </c>
    </row>
    <row r="6459" spans="1:11" ht="15" customHeight="1" thickBot="1" x14ac:dyDescent="0.25">
      <c r="A6459" t="str">
        <f>CONCATENATE(B6459,C6459,D6459,G6459,E6459,I6459)</f>
        <v>192019HOMICIDIO271</v>
      </c>
      <c r="B6459" s="4">
        <v>1</v>
      </c>
      <c r="C6459" s="5">
        <v>9</v>
      </c>
      <c r="D6459" s="4">
        <v>2019</v>
      </c>
      <c r="E6459" s="4">
        <v>27</v>
      </c>
      <c r="F6459" s="4" t="s">
        <v>216</v>
      </c>
      <c r="G6459" s="4" t="s">
        <v>12</v>
      </c>
      <c r="H6459" s="4" t="s">
        <v>211</v>
      </c>
      <c r="I6459" s="4">
        <v>1</v>
      </c>
      <c r="J6459" t="str">
        <f>VLOOKUP(A6459,'Município e Sexo'!$A$2:$I$11321,5,FALSE)</f>
        <v>NAZARE DA MATA</v>
      </c>
      <c r="K6459" t="str">
        <f>VLOOKUP(A6459,'Município e Sexo'!$A$2:$I$11321,7,FALSE)</f>
        <v>MASCULINO</v>
      </c>
    </row>
    <row r="6460" spans="1:11" ht="15" customHeight="1" thickBot="1" x14ac:dyDescent="0.25">
      <c r="A6460" t="str">
        <f>CONCATENATE(B6460,C6460,D6460,G6460,E6460,I6460)</f>
        <v>192019HOMICIDIO271</v>
      </c>
      <c r="B6460" s="4">
        <v>1</v>
      </c>
      <c r="C6460" s="5">
        <v>9</v>
      </c>
      <c r="D6460" s="4">
        <v>2019</v>
      </c>
      <c r="E6460" s="4">
        <v>27</v>
      </c>
      <c r="F6460" s="4" t="s">
        <v>210</v>
      </c>
      <c r="G6460" s="4" t="s">
        <v>12</v>
      </c>
      <c r="H6460" s="4" t="s">
        <v>212</v>
      </c>
      <c r="I6460" s="4">
        <v>1</v>
      </c>
      <c r="J6460" t="str">
        <f>VLOOKUP(A6460,'Município e Sexo'!$A$2:$I$11321,5,FALSE)</f>
        <v>NAZARE DA MATA</v>
      </c>
      <c r="K6460" t="str">
        <f>VLOOKUP(A6460,'Município e Sexo'!$A$2:$I$11321,7,FALSE)</f>
        <v>MASCULINO</v>
      </c>
    </row>
    <row r="6461" spans="1:11" ht="15" customHeight="1" thickBot="1" x14ac:dyDescent="0.25">
      <c r="A6461" t="str">
        <f>CONCATENATE(B6461,C6461,D6461,G6461,E6461,I6461)</f>
        <v>192019HOMICIDIO481</v>
      </c>
      <c r="B6461" s="4">
        <v>1</v>
      </c>
      <c r="C6461" s="5">
        <v>9</v>
      </c>
      <c r="D6461" s="4">
        <v>2019</v>
      </c>
      <c r="E6461" s="4">
        <v>48</v>
      </c>
      <c r="F6461" s="4" t="s">
        <v>210</v>
      </c>
      <c r="G6461" s="4" t="s">
        <v>12</v>
      </c>
      <c r="H6461" s="4" t="s">
        <v>212</v>
      </c>
      <c r="I6461" s="4">
        <v>1</v>
      </c>
      <c r="J6461" t="str">
        <f>VLOOKUP(A6461,'Município e Sexo'!$A$2:$I$11321,5,FALSE)</f>
        <v>CARUARU</v>
      </c>
      <c r="K6461" t="str">
        <f>VLOOKUP(A6461,'Município e Sexo'!$A$2:$I$11321,7,FALSE)</f>
        <v>MASCULINO</v>
      </c>
    </row>
    <row r="6462" spans="1:11" ht="15" customHeight="1" thickBot="1" x14ac:dyDescent="0.25">
      <c r="A6462" t="str">
        <f>CONCATENATE(B6462,C6462,D6462,G6462,E6462,I6462)</f>
        <v>192019HOMICIDIO591</v>
      </c>
      <c r="B6462" s="4">
        <v>1</v>
      </c>
      <c r="C6462" s="5">
        <v>9</v>
      </c>
      <c r="D6462" s="4">
        <v>2019</v>
      </c>
      <c r="E6462" s="4">
        <v>59</v>
      </c>
      <c r="F6462" s="4" t="s">
        <v>210</v>
      </c>
      <c r="G6462" s="4" t="s">
        <v>12</v>
      </c>
      <c r="H6462" s="4" t="s">
        <v>211</v>
      </c>
      <c r="I6462" s="4">
        <v>1</v>
      </c>
      <c r="J6462" t="str">
        <f>VLOOKUP(A6462,'Município e Sexo'!$A$2:$I$11321,5,FALSE)</f>
        <v>IBIMIRIM</v>
      </c>
      <c r="K6462" t="str">
        <f>VLOOKUP(A6462,'Município e Sexo'!$A$2:$I$11321,7,FALSE)</f>
        <v>MASCULINO</v>
      </c>
    </row>
    <row r="6463" spans="1:11" ht="15" customHeight="1" thickBot="1" x14ac:dyDescent="0.25">
      <c r="A6463" t="str">
        <f>CONCATENATE(B6463,C6463,D6463,G6463,E6463,I6463)</f>
        <v>192019HOMICIDIO251</v>
      </c>
      <c r="B6463" s="4">
        <v>1</v>
      </c>
      <c r="C6463" s="5">
        <v>9</v>
      </c>
      <c r="D6463" s="4">
        <v>2019</v>
      </c>
      <c r="E6463" s="4">
        <v>25</v>
      </c>
      <c r="F6463" s="4" t="s">
        <v>210</v>
      </c>
      <c r="G6463" s="4" t="s">
        <v>12</v>
      </c>
      <c r="H6463" s="4" t="s">
        <v>211</v>
      </c>
      <c r="I6463" s="4">
        <v>1</v>
      </c>
      <c r="J6463" t="str">
        <f>VLOOKUP(A6463,'Município e Sexo'!$A$2:$I$11321,5,FALSE)</f>
        <v>CABO DE SANTO AGOSTINHO</v>
      </c>
      <c r="K6463" t="str">
        <f>VLOOKUP(A6463,'Município e Sexo'!$A$2:$I$11321,7,FALSE)</f>
        <v>MASCULINO</v>
      </c>
    </row>
    <row r="6464" spans="1:11" ht="15" customHeight="1" thickBot="1" x14ac:dyDescent="0.25">
      <c r="A6464" t="str">
        <f>CONCATENATE(B6464,C6464,D6464,G6464,E6464,"2")</f>
        <v>192019HOMICIDIO282</v>
      </c>
      <c r="B6464" s="4">
        <v>1</v>
      </c>
      <c r="C6464" s="5">
        <v>9</v>
      </c>
      <c r="D6464" s="4">
        <v>2019</v>
      </c>
      <c r="E6464" s="4">
        <v>28</v>
      </c>
      <c r="F6464" s="4" t="s">
        <v>210</v>
      </c>
      <c r="G6464" s="4" t="s">
        <v>12</v>
      </c>
      <c r="H6464" s="4" t="s">
        <v>211</v>
      </c>
      <c r="I6464" s="4">
        <v>1</v>
      </c>
      <c r="J6464" t="str">
        <f>VLOOKUP(A6464,'Município e Sexo'!$A$2:$I$11321,5,FALSE)</f>
        <v>JABOATAO DOS GUARARAPES</v>
      </c>
      <c r="K6464" t="str">
        <f>VLOOKUP(A6464,'Município e Sexo'!$A$2:$I$11321,7,FALSE)</f>
        <v>MASCULINO</v>
      </c>
    </row>
    <row r="6465" spans="1:11" ht="15" customHeight="1" thickBot="1" x14ac:dyDescent="0.25">
      <c r="A6465" t="str">
        <f>CONCATENATE(B6465,C6465,D6465,G6465,E6465,"2")</f>
        <v>192019HOMICIDIO282</v>
      </c>
      <c r="B6465" s="4">
        <v>1</v>
      </c>
      <c r="C6465" s="5">
        <v>9</v>
      </c>
      <c r="D6465" s="4">
        <v>2019</v>
      </c>
      <c r="E6465" s="4">
        <v>28</v>
      </c>
      <c r="F6465" s="4" t="s">
        <v>210</v>
      </c>
      <c r="G6465" s="4" t="s">
        <v>12</v>
      </c>
      <c r="H6465" s="4" t="s">
        <v>211</v>
      </c>
      <c r="I6465" s="4">
        <v>1</v>
      </c>
      <c r="J6465" t="str">
        <f>VLOOKUP(A6465,'Município e Sexo'!$A$2:$I$11321,5,FALSE)</f>
        <v>JABOATAO DOS GUARARAPES</v>
      </c>
      <c r="K6465" t="str">
        <f>VLOOKUP(A6465,'Município e Sexo'!$A$2:$I$11321,7,FALSE)</f>
        <v>MASCULINO</v>
      </c>
    </row>
    <row r="6466" spans="1:11" ht="15" customHeight="1" thickBot="1" x14ac:dyDescent="0.25">
      <c r="A6466" t="str">
        <f>CONCATENATE(B6466,C6466,D6466,G6466,E6466,I6466)</f>
        <v>192019HOMICIDIO551</v>
      </c>
      <c r="B6466" s="4">
        <v>1</v>
      </c>
      <c r="C6466" s="5">
        <v>9</v>
      </c>
      <c r="D6466" s="4">
        <v>2019</v>
      </c>
      <c r="E6466" s="4">
        <v>55</v>
      </c>
      <c r="F6466" s="4" t="s">
        <v>210</v>
      </c>
      <c r="G6466" s="4" t="s">
        <v>12</v>
      </c>
      <c r="H6466" s="4" t="s">
        <v>211</v>
      </c>
      <c r="I6466" s="4">
        <v>1</v>
      </c>
      <c r="J6466" t="str">
        <f>VLOOKUP(A6466,'Município e Sexo'!$A$2:$I$11321,5,FALSE)</f>
        <v>AMARAJI</v>
      </c>
      <c r="K6466" t="str">
        <f>VLOOKUP(A6466,'Município e Sexo'!$A$2:$I$11321,7,FALSE)</f>
        <v>FEMININO</v>
      </c>
    </row>
    <row r="6467" spans="1:11" ht="15" customHeight="1" thickBot="1" x14ac:dyDescent="0.25">
      <c r="A6467" t="str">
        <f>CONCATENATE(B6467,C6467,D6467,G6467,E6467,I6467)</f>
        <v>192019LATROCINIO211</v>
      </c>
      <c r="B6467" s="4">
        <v>1</v>
      </c>
      <c r="C6467" s="5">
        <v>9</v>
      </c>
      <c r="D6467" s="4">
        <v>2019</v>
      </c>
      <c r="E6467" s="4">
        <v>21</v>
      </c>
      <c r="F6467" s="4" t="s">
        <v>210</v>
      </c>
      <c r="G6467" s="4" t="s">
        <v>33</v>
      </c>
      <c r="H6467" s="4" t="s">
        <v>215</v>
      </c>
      <c r="I6467" s="4">
        <v>1</v>
      </c>
      <c r="J6467" t="str">
        <f>VLOOKUP(A6467,'Município e Sexo'!$A$2:$I$11321,5,FALSE)</f>
        <v>MORENO</v>
      </c>
      <c r="K6467" t="str">
        <f>VLOOKUP(A6467,'Município e Sexo'!$A$2:$I$11321,7,FALSE)</f>
        <v>MASCULINO</v>
      </c>
    </row>
    <row r="6468" spans="1:11" ht="15" customHeight="1" thickBot="1" x14ac:dyDescent="0.25">
      <c r="A6468" t="str">
        <f>CONCATENATE(B6468,C6468,D6468,G6468,E6468,I6468)</f>
        <v>192019HOMICIDIO231</v>
      </c>
      <c r="B6468" s="4">
        <v>1</v>
      </c>
      <c r="C6468" s="5">
        <v>9</v>
      </c>
      <c r="D6468" s="4">
        <v>2019</v>
      </c>
      <c r="E6468" s="4">
        <v>23</v>
      </c>
      <c r="F6468" s="4" t="s">
        <v>210</v>
      </c>
      <c r="G6468" s="4" t="s">
        <v>12</v>
      </c>
      <c r="H6468" s="4" t="s">
        <v>212</v>
      </c>
      <c r="I6468" s="4">
        <v>1</v>
      </c>
      <c r="J6468" t="str">
        <f>VLOOKUP(A6468,'Município e Sexo'!$A$2:$I$11321,5,FALSE)</f>
        <v>FEIRA NOVA</v>
      </c>
      <c r="K6468" t="str">
        <f>VLOOKUP(A6468,'Município e Sexo'!$A$2:$I$11321,7,FALSE)</f>
        <v>MASCULINO</v>
      </c>
    </row>
    <row r="6469" spans="1:11" ht="15" customHeight="1" thickBot="1" x14ac:dyDescent="0.25">
      <c r="A6469" t="str">
        <f>CONCATENATE(B6469,C6469,D6469,G6469,E6469,I6469)</f>
        <v>192019HOMICIDIO311</v>
      </c>
      <c r="B6469" s="4">
        <v>1</v>
      </c>
      <c r="C6469" s="5">
        <v>9</v>
      </c>
      <c r="D6469" s="4">
        <v>2019</v>
      </c>
      <c r="E6469" s="4">
        <v>31</v>
      </c>
      <c r="F6469" s="4" t="s">
        <v>210</v>
      </c>
      <c r="G6469" s="4" t="s">
        <v>12</v>
      </c>
      <c r="H6469" s="4" t="s">
        <v>217</v>
      </c>
      <c r="I6469" s="4">
        <v>1</v>
      </c>
      <c r="J6469" t="str">
        <f>VLOOKUP(A6469,'Município e Sexo'!$A$2:$I$11321,5,FALSE)</f>
        <v>RECIFE</v>
      </c>
      <c r="K6469" t="str">
        <f>VLOOKUP(A6469,'Município e Sexo'!$A$2:$I$11321,7,FALSE)</f>
        <v>MASCULINO</v>
      </c>
    </row>
    <row r="6470" spans="1:11" ht="15" customHeight="1" thickBot="1" x14ac:dyDescent="0.25">
      <c r="A6470" t="str">
        <f>CONCATENATE(B6470,C6470,D6470,G6470,E6470,I6470)</f>
        <v>292019HOMICIDIO181</v>
      </c>
      <c r="B6470" s="4">
        <v>2</v>
      </c>
      <c r="C6470" s="5">
        <v>9</v>
      </c>
      <c r="D6470" s="4">
        <v>2019</v>
      </c>
      <c r="E6470" s="4">
        <v>18</v>
      </c>
      <c r="F6470" s="4" t="s">
        <v>210</v>
      </c>
      <c r="G6470" s="4" t="s">
        <v>12</v>
      </c>
      <c r="H6470" s="4" t="s">
        <v>211</v>
      </c>
      <c r="I6470" s="4">
        <v>1</v>
      </c>
      <c r="J6470" t="str">
        <f>VLOOKUP(A6470,'Município e Sexo'!$A$2:$I$11321,5,FALSE)</f>
        <v>JABOATAO DOS GUARARAPES</v>
      </c>
      <c r="K6470" t="str">
        <f>VLOOKUP(A6470,'Município e Sexo'!$A$2:$I$11321,7,FALSE)</f>
        <v>MASCULINO</v>
      </c>
    </row>
    <row r="6471" spans="1:11" ht="15" customHeight="1" thickBot="1" x14ac:dyDescent="0.25">
      <c r="A6471" t="str">
        <f>CONCATENATE(B6471,C6471,D6471,G6471,E6471,I6471)</f>
        <v>292019HOMICIDIO361</v>
      </c>
      <c r="B6471" s="4">
        <v>2</v>
      </c>
      <c r="C6471" s="5">
        <v>9</v>
      </c>
      <c r="D6471" s="4">
        <v>2019</v>
      </c>
      <c r="E6471" s="4">
        <v>36</v>
      </c>
      <c r="F6471" s="4" t="s">
        <v>210</v>
      </c>
      <c r="G6471" s="4" t="s">
        <v>12</v>
      </c>
      <c r="H6471" s="4" t="s">
        <v>212</v>
      </c>
      <c r="I6471" s="4">
        <v>1</v>
      </c>
      <c r="J6471" t="str">
        <f>VLOOKUP(A6471,'Município e Sexo'!$A$2:$I$11321,5,FALSE)</f>
        <v>RECIFE</v>
      </c>
      <c r="K6471" t="str">
        <f>VLOOKUP(A6471,'Município e Sexo'!$A$2:$I$11321,7,FALSE)</f>
        <v>MASCULINO</v>
      </c>
    </row>
    <row r="6472" spans="1:11" ht="15" customHeight="1" thickBot="1" x14ac:dyDescent="0.25">
      <c r="A6472" t="str">
        <f>CONCATENATE(B6472,C6472,D6472,G6472,E6472,I6472)</f>
        <v>292019HOMICIDIO181</v>
      </c>
      <c r="B6472" s="4">
        <v>2</v>
      </c>
      <c r="C6472" s="5">
        <v>9</v>
      </c>
      <c r="D6472" s="4">
        <v>2019</v>
      </c>
      <c r="E6472" s="4">
        <v>18</v>
      </c>
      <c r="F6472" s="4" t="s">
        <v>210</v>
      </c>
      <c r="G6472" s="4" t="s">
        <v>12</v>
      </c>
      <c r="H6472" s="4" t="s">
        <v>211</v>
      </c>
      <c r="I6472" s="4">
        <v>1</v>
      </c>
      <c r="J6472" t="str">
        <f>VLOOKUP(A6472,'Município e Sexo'!$A$2:$I$11321,5,FALSE)</f>
        <v>JABOATAO DOS GUARARAPES</v>
      </c>
      <c r="K6472" t="str">
        <f>VLOOKUP(A6472,'Município e Sexo'!$A$2:$I$11321,7,FALSE)</f>
        <v>MASCULINO</v>
      </c>
    </row>
    <row r="6473" spans="1:11" ht="15" customHeight="1" thickBot="1" x14ac:dyDescent="0.25">
      <c r="A6473" t="str">
        <f>CONCATENATE(B6473,C6473,D6473,G6473,E6473,I6473)</f>
        <v>292019HOMICIDIO191</v>
      </c>
      <c r="B6473" s="4">
        <v>2</v>
      </c>
      <c r="C6473" s="5">
        <v>9</v>
      </c>
      <c r="D6473" s="4">
        <v>2019</v>
      </c>
      <c r="E6473" s="4">
        <v>19</v>
      </c>
      <c r="F6473" s="4" t="s">
        <v>210</v>
      </c>
      <c r="G6473" s="4" t="s">
        <v>12</v>
      </c>
      <c r="H6473" s="4" t="s">
        <v>211</v>
      </c>
      <c r="I6473" s="4">
        <v>1</v>
      </c>
      <c r="J6473" t="str">
        <f>VLOOKUP(A6473,'Município e Sexo'!$A$2:$I$11321,5,FALSE)</f>
        <v>ITAMBE</v>
      </c>
      <c r="K6473" t="str">
        <f>VLOOKUP(A6473,'Município e Sexo'!$A$2:$I$11321,7,FALSE)</f>
        <v>MASCULINO</v>
      </c>
    </row>
    <row r="6474" spans="1:11" ht="15" customHeight="1" thickBot="1" x14ac:dyDescent="0.25">
      <c r="A6474" t="str">
        <f>CONCATENATE(B6474,C6474,D6474,G6474,E6474,I6474)</f>
        <v>292019HOMICIDIO191</v>
      </c>
      <c r="B6474" s="4">
        <v>2</v>
      </c>
      <c r="C6474" s="5">
        <v>9</v>
      </c>
      <c r="D6474" s="4">
        <v>2019</v>
      </c>
      <c r="E6474" s="4">
        <v>19</v>
      </c>
      <c r="F6474" s="4" t="s">
        <v>210</v>
      </c>
      <c r="G6474" s="4" t="s">
        <v>12</v>
      </c>
      <c r="H6474" s="4" t="s">
        <v>211</v>
      </c>
      <c r="I6474" s="4">
        <v>1</v>
      </c>
      <c r="J6474" t="str">
        <f>VLOOKUP(A6474,'Município e Sexo'!$A$2:$I$11321,5,FALSE)</f>
        <v>ITAMBE</v>
      </c>
      <c r="K6474" t="str">
        <f>VLOOKUP(A6474,'Município e Sexo'!$A$2:$I$11321,7,FALSE)</f>
        <v>MASCULINO</v>
      </c>
    </row>
    <row r="6475" spans="1:11" ht="15" customHeight="1" thickBot="1" x14ac:dyDescent="0.25">
      <c r="A6475" t="str">
        <f>CONCATENATE(B6475,C6475,D6475,G6475,E6475,I6475)</f>
        <v>292019HOMICIDIO201</v>
      </c>
      <c r="B6475" s="4">
        <v>2</v>
      </c>
      <c r="C6475" s="5">
        <v>9</v>
      </c>
      <c r="D6475" s="4">
        <v>2019</v>
      </c>
      <c r="E6475" s="4">
        <v>20</v>
      </c>
      <c r="F6475" s="4" t="s">
        <v>210</v>
      </c>
      <c r="G6475" s="4" t="s">
        <v>12</v>
      </c>
      <c r="H6475" s="4" t="s">
        <v>211</v>
      </c>
      <c r="I6475" s="4">
        <v>1</v>
      </c>
      <c r="J6475" t="str">
        <f>VLOOKUP(A6475,'Município e Sexo'!$A$2:$I$11321,5,FALSE)</f>
        <v>ABREU E LIMA</v>
      </c>
      <c r="K6475" t="str">
        <f>VLOOKUP(A6475,'Município e Sexo'!$A$2:$I$11321,7,FALSE)</f>
        <v>MASCULINO</v>
      </c>
    </row>
    <row r="6476" spans="1:11" ht="15" customHeight="1" thickBot="1" x14ac:dyDescent="0.25">
      <c r="A6476" t="str">
        <f>CONCATENATE(B6476,C6476,D6476,G6476,E6476,I6476)</f>
        <v>292019HOMICIDIO211</v>
      </c>
      <c r="B6476" s="4">
        <v>2</v>
      </c>
      <c r="C6476" s="5">
        <v>9</v>
      </c>
      <c r="D6476" s="4">
        <v>2019</v>
      </c>
      <c r="E6476" s="4">
        <v>21</v>
      </c>
      <c r="F6476" s="4" t="s">
        <v>210</v>
      </c>
      <c r="G6476" s="4" t="s">
        <v>12</v>
      </c>
      <c r="H6476" s="4" t="s">
        <v>211</v>
      </c>
      <c r="I6476" s="4">
        <v>1</v>
      </c>
      <c r="J6476" t="str">
        <f>VLOOKUP(A6476,'Município e Sexo'!$A$2:$I$11321,5,FALSE)</f>
        <v>OLINDA</v>
      </c>
      <c r="K6476" t="str">
        <f>VLOOKUP(A6476,'Município e Sexo'!$A$2:$I$11321,7,FALSE)</f>
        <v>MASCULINO</v>
      </c>
    </row>
    <row r="6477" spans="1:11" ht="15" customHeight="1" thickBot="1" x14ac:dyDescent="0.25">
      <c r="A6477" t="str">
        <f>CONCATENATE(B6477,C6477,D6477,G6477,E6477,I6477)</f>
        <v>292019HOMICIDIO301</v>
      </c>
      <c r="B6477" s="4">
        <v>2</v>
      </c>
      <c r="C6477" s="5">
        <v>9</v>
      </c>
      <c r="D6477" s="4">
        <v>2019</v>
      </c>
      <c r="E6477" s="4">
        <v>30</v>
      </c>
      <c r="F6477" s="4" t="s">
        <v>210</v>
      </c>
      <c r="G6477" s="4" t="s">
        <v>12</v>
      </c>
      <c r="H6477" s="4" t="s">
        <v>211</v>
      </c>
      <c r="I6477" s="4">
        <v>1</v>
      </c>
      <c r="J6477" t="str">
        <f>VLOOKUP(A6477,'Município e Sexo'!$A$2:$I$11321,5,FALSE)</f>
        <v>CARUARU</v>
      </c>
      <c r="K6477" t="str">
        <f>VLOOKUP(A6477,'Município e Sexo'!$A$2:$I$11321,7,FALSE)</f>
        <v>MASCULINO</v>
      </c>
    </row>
    <row r="6478" spans="1:11" ht="15" customHeight="1" thickBot="1" x14ac:dyDescent="0.25">
      <c r="A6478" t="str">
        <f>CONCATENATE(B6478,C6478,D6478,G6478,E6478,I6478)</f>
        <v>292019HOMICIDIO321</v>
      </c>
      <c r="B6478" s="4">
        <v>2</v>
      </c>
      <c r="C6478" s="5">
        <v>9</v>
      </c>
      <c r="D6478" s="4">
        <v>2019</v>
      </c>
      <c r="E6478" s="4">
        <v>32</v>
      </c>
      <c r="F6478" s="4" t="s">
        <v>210</v>
      </c>
      <c r="G6478" s="4" t="s">
        <v>12</v>
      </c>
      <c r="H6478" s="4" t="s">
        <v>211</v>
      </c>
      <c r="I6478" s="4">
        <v>1</v>
      </c>
      <c r="J6478" t="str">
        <f>VLOOKUP(A6478,'Município e Sexo'!$A$2:$I$11321,5,FALSE)</f>
        <v>CATENDE</v>
      </c>
      <c r="K6478" t="str">
        <f>VLOOKUP(A6478,'Município e Sexo'!$A$2:$I$11321,7,FALSE)</f>
        <v>MASCULINO</v>
      </c>
    </row>
    <row r="6479" spans="1:11" ht="15" customHeight="1" thickBot="1" x14ac:dyDescent="0.25">
      <c r="A6479" t="str">
        <f>CONCATENATE(B6479,C6479,D6479,G6479,E6479,I6479)</f>
        <v>292019HOMICIDIO331</v>
      </c>
      <c r="B6479" s="4">
        <v>2</v>
      </c>
      <c r="C6479" s="5">
        <v>9</v>
      </c>
      <c r="D6479" s="4">
        <v>2019</v>
      </c>
      <c r="E6479" s="4">
        <v>33</v>
      </c>
      <c r="F6479" s="4" t="s">
        <v>210</v>
      </c>
      <c r="G6479" s="4" t="s">
        <v>12</v>
      </c>
      <c r="H6479" s="4" t="s">
        <v>211</v>
      </c>
      <c r="I6479" s="4">
        <v>1</v>
      </c>
      <c r="J6479" t="str">
        <f>VLOOKUP(A6479,'Município e Sexo'!$A$2:$I$11321,5,FALSE)</f>
        <v>CARUARU</v>
      </c>
      <c r="K6479" t="str">
        <f>VLOOKUP(A6479,'Município e Sexo'!$A$2:$I$11321,7,FALSE)</f>
        <v>MASCULINO</v>
      </c>
    </row>
    <row r="6480" spans="1:11" ht="15" customHeight="1" thickBot="1" x14ac:dyDescent="0.25">
      <c r="A6480" t="str">
        <f>CONCATENATE(B6480,C6480,D6480,G6480,E6480,I6480)</f>
        <v>292019HOMICIDIO411</v>
      </c>
      <c r="B6480" s="4">
        <v>2</v>
      </c>
      <c r="C6480" s="5">
        <v>9</v>
      </c>
      <c r="D6480" s="4">
        <v>2019</v>
      </c>
      <c r="E6480" s="4">
        <v>41</v>
      </c>
      <c r="F6480" s="4" t="s">
        <v>210</v>
      </c>
      <c r="G6480" s="4" t="s">
        <v>12</v>
      </c>
      <c r="H6480" s="4" t="s">
        <v>211</v>
      </c>
      <c r="I6480" s="4">
        <v>1</v>
      </c>
      <c r="J6480" t="str">
        <f>VLOOKUP(A6480,'Município e Sexo'!$A$2:$I$11321,5,FALSE)</f>
        <v>CABO DE SANTO AGOSTINHO</v>
      </c>
      <c r="K6480" t="str">
        <f>VLOOKUP(A6480,'Município e Sexo'!$A$2:$I$11321,7,FALSE)</f>
        <v>MASCULINO</v>
      </c>
    </row>
    <row r="6481" spans="1:11" ht="15" customHeight="1" thickBot="1" x14ac:dyDescent="0.25">
      <c r="A6481" t="str">
        <f>CONCATENATE(B6481,C6481,D6481,G6481,E6481,I6481)</f>
        <v>292019HOMICIDIO271</v>
      </c>
      <c r="B6481" s="4">
        <v>2</v>
      </c>
      <c r="C6481" s="5">
        <v>9</v>
      </c>
      <c r="D6481" s="4">
        <v>2019</v>
      </c>
      <c r="E6481" s="4">
        <v>27</v>
      </c>
      <c r="F6481" s="4" t="s">
        <v>210</v>
      </c>
      <c r="G6481" s="4" t="s">
        <v>12</v>
      </c>
      <c r="H6481" s="4" t="s">
        <v>211</v>
      </c>
      <c r="I6481" s="4">
        <v>1</v>
      </c>
      <c r="J6481" t="str">
        <f>VLOOKUP(A6481,'Município e Sexo'!$A$2:$I$11321,5,FALSE)</f>
        <v>NAZARE DA MATA</v>
      </c>
      <c r="K6481" t="str">
        <f>VLOOKUP(A6481,'Município e Sexo'!$A$2:$I$11321,7,FALSE)</f>
        <v>MASCULINO</v>
      </c>
    </row>
    <row r="6482" spans="1:11" ht="15" customHeight="1" thickBot="1" x14ac:dyDescent="0.25">
      <c r="A6482" t="str">
        <f>CONCATENATE(B6482,C6482,D6482,G6482,E6482,I6482)</f>
        <v>292019HOMICIDIO441</v>
      </c>
      <c r="B6482" s="4">
        <v>2</v>
      </c>
      <c r="C6482" s="5">
        <v>9</v>
      </c>
      <c r="D6482" s="4">
        <v>2019</v>
      </c>
      <c r="E6482" s="4">
        <v>44</v>
      </c>
      <c r="F6482" s="4" t="s">
        <v>210</v>
      </c>
      <c r="G6482" s="4" t="s">
        <v>12</v>
      </c>
      <c r="H6482" s="4" t="s">
        <v>211</v>
      </c>
      <c r="I6482" s="4">
        <v>1</v>
      </c>
      <c r="J6482" t="str">
        <f>VLOOKUP(A6482,'Município e Sexo'!$A$2:$I$11321,5,FALSE)</f>
        <v>CUSTODIA</v>
      </c>
      <c r="K6482" t="str">
        <f>VLOOKUP(A6482,'Município e Sexo'!$A$2:$I$11321,7,FALSE)</f>
        <v>MASCULINO</v>
      </c>
    </row>
    <row r="6483" spans="1:11" ht="15" customHeight="1" thickBot="1" x14ac:dyDescent="0.25">
      <c r="A6483" t="str">
        <f>CONCATENATE(B6483,C6483,D6483,G6483,E6483,I6483)</f>
        <v>292019HOMICIDIO491</v>
      </c>
      <c r="B6483" s="4">
        <v>2</v>
      </c>
      <c r="C6483" s="5">
        <v>9</v>
      </c>
      <c r="D6483" s="4">
        <v>2019</v>
      </c>
      <c r="E6483" s="4">
        <v>49</v>
      </c>
      <c r="F6483" s="4" t="s">
        <v>210</v>
      </c>
      <c r="G6483" s="4" t="s">
        <v>12</v>
      </c>
      <c r="H6483" s="4" t="s">
        <v>212</v>
      </c>
      <c r="I6483" s="4">
        <v>1</v>
      </c>
      <c r="J6483" t="str">
        <f>VLOOKUP(A6483,'Município e Sexo'!$A$2:$I$11321,5,FALSE)</f>
        <v>RECIFE</v>
      </c>
      <c r="K6483" t="str">
        <f>VLOOKUP(A6483,'Município e Sexo'!$A$2:$I$11321,7,FALSE)</f>
        <v>MASCULINO</v>
      </c>
    </row>
    <row r="6484" spans="1:11" ht="15" customHeight="1" thickBot="1" x14ac:dyDescent="0.25">
      <c r="A6484" t="str">
        <f>CONCATENATE(B6484,C6484,D6484,G6484,E6484,I6484)</f>
        <v>392019HOMICIDIO521</v>
      </c>
      <c r="B6484" s="4">
        <v>3</v>
      </c>
      <c r="C6484" s="5">
        <v>9</v>
      </c>
      <c r="D6484" s="4">
        <v>2019</v>
      </c>
      <c r="E6484" s="4">
        <v>52</v>
      </c>
      <c r="F6484" s="4" t="s">
        <v>210</v>
      </c>
      <c r="G6484" s="4" t="s">
        <v>12</v>
      </c>
      <c r="H6484" s="4" t="s">
        <v>213</v>
      </c>
      <c r="I6484" s="4">
        <v>1</v>
      </c>
      <c r="J6484" t="str">
        <f>VLOOKUP(A6484,'Município e Sexo'!$A$2:$I$11321,5,FALSE)</f>
        <v>ARCOVERDE</v>
      </c>
      <c r="K6484" t="str">
        <f>VLOOKUP(A6484,'Município e Sexo'!$A$2:$I$11321,7,FALSE)</f>
        <v>MASCULINO</v>
      </c>
    </row>
    <row r="6485" spans="1:11" ht="15" customHeight="1" thickBot="1" x14ac:dyDescent="0.25">
      <c r="A6485" t="str">
        <f>CONCATENATE(B6485,C6485,D6485,G6485,E6485,I6485)</f>
        <v>392019HOMICIDIO191</v>
      </c>
      <c r="B6485" s="4">
        <v>3</v>
      </c>
      <c r="C6485" s="5">
        <v>9</v>
      </c>
      <c r="D6485" s="4">
        <v>2019</v>
      </c>
      <c r="E6485" s="4">
        <v>19</v>
      </c>
      <c r="F6485" s="4" t="s">
        <v>210</v>
      </c>
      <c r="G6485" s="4" t="s">
        <v>12</v>
      </c>
      <c r="H6485" s="4" t="s">
        <v>211</v>
      </c>
      <c r="I6485" s="4">
        <v>1</v>
      </c>
      <c r="J6485" t="str">
        <f>VLOOKUP(A6485,'Município e Sexo'!$A$2:$I$11321,5,FALSE)</f>
        <v>RECIFE</v>
      </c>
      <c r="K6485" t="str">
        <f>VLOOKUP(A6485,'Município e Sexo'!$A$2:$I$11321,7,FALSE)</f>
        <v>MASCULINO</v>
      </c>
    </row>
    <row r="6486" spans="1:11" ht="15" customHeight="1" thickBot="1" x14ac:dyDescent="0.25">
      <c r="A6486" t="str">
        <f>CONCATENATE(B6486,C6486,D6486,G6486,E6486,I6486)</f>
        <v>392019HOMICIDIO651</v>
      </c>
      <c r="B6486" s="4">
        <v>3</v>
      </c>
      <c r="C6486" s="5">
        <v>9</v>
      </c>
      <c r="D6486" s="4">
        <v>2019</v>
      </c>
      <c r="E6486" s="4">
        <v>65</v>
      </c>
      <c r="F6486" s="4" t="s">
        <v>210</v>
      </c>
      <c r="G6486" s="4" t="s">
        <v>12</v>
      </c>
      <c r="H6486" s="4" t="s">
        <v>212</v>
      </c>
      <c r="I6486" s="4">
        <v>1</v>
      </c>
      <c r="J6486" t="str">
        <f>VLOOKUP(A6486,'Município e Sexo'!$A$2:$I$11321,5,FALSE)</f>
        <v>PESQUEIRA</v>
      </c>
      <c r="K6486" t="str">
        <f>VLOOKUP(A6486,'Município e Sexo'!$A$2:$I$11321,7,FALSE)</f>
        <v>MASCULINO</v>
      </c>
    </row>
    <row r="6487" spans="1:11" ht="15" customHeight="1" thickBot="1" x14ac:dyDescent="0.25">
      <c r="A6487" t="str">
        <f>CONCATENATE(B6487,C6487,D6487,G6487,E6487,I6487)</f>
        <v>392019HOMICIDIO171</v>
      </c>
      <c r="B6487" s="4">
        <v>3</v>
      </c>
      <c r="C6487" s="5">
        <v>9</v>
      </c>
      <c r="D6487" s="4">
        <v>2019</v>
      </c>
      <c r="E6487" s="4">
        <v>17</v>
      </c>
      <c r="F6487" s="4" t="s">
        <v>210</v>
      </c>
      <c r="G6487" s="4" t="s">
        <v>12</v>
      </c>
      <c r="H6487" s="4" t="s">
        <v>212</v>
      </c>
      <c r="I6487" s="4">
        <v>1</v>
      </c>
      <c r="J6487" t="str">
        <f>VLOOKUP(A6487,'Município e Sexo'!$A$2:$I$11321,5,FALSE)</f>
        <v>SAO BENTO DO UNA</v>
      </c>
      <c r="K6487" t="str">
        <f>VLOOKUP(A6487,'Município e Sexo'!$A$2:$I$11321,7,FALSE)</f>
        <v>MASCULINO</v>
      </c>
    </row>
    <row r="6488" spans="1:11" ht="15" customHeight="1" thickBot="1" x14ac:dyDescent="0.25">
      <c r="A6488" t="str">
        <f>CONCATENATE(B6488,C6488,D6488,G6488,E6488,I6488)</f>
        <v>392019HOMICIDIO221</v>
      </c>
      <c r="B6488" s="4">
        <v>3</v>
      </c>
      <c r="C6488" s="5">
        <v>9</v>
      </c>
      <c r="D6488" s="4">
        <v>2019</v>
      </c>
      <c r="E6488" s="4">
        <v>22</v>
      </c>
      <c r="F6488" s="4" t="s">
        <v>210</v>
      </c>
      <c r="G6488" s="4" t="s">
        <v>12</v>
      </c>
      <c r="H6488" s="4" t="s">
        <v>211</v>
      </c>
      <c r="I6488" s="4">
        <v>1</v>
      </c>
      <c r="J6488" t="str">
        <f>VLOOKUP(A6488,'Município e Sexo'!$A$2:$I$11321,5,FALSE)</f>
        <v>RECIFE</v>
      </c>
      <c r="K6488" t="str">
        <f>VLOOKUP(A6488,'Município e Sexo'!$A$2:$I$11321,7,FALSE)</f>
        <v>MASCULINO</v>
      </c>
    </row>
    <row r="6489" spans="1:11" ht="15" customHeight="1" thickBot="1" x14ac:dyDescent="0.25">
      <c r="A6489" t="str">
        <f>CONCATENATE(B6489,C6489,D6489,G6489,E6489,I6489)</f>
        <v>392019HOMICIDIO251</v>
      </c>
      <c r="B6489" s="4">
        <v>3</v>
      </c>
      <c r="C6489" s="5">
        <v>9</v>
      </c>
      <c r="D6489" s="4">
        <v>2019</v>
      </c>
      <c r="E6489" s="4">
        <v>25</v>
      </c>
      <c r="F6489" s="4" t="s">
        <v>210</v>
      </c>
      <c r="G6489" s="4" t="s">
        <v>12</v>
      </c>
      <c r="H6489" s="4" t="s">
        <v>211</v>
      </c>
      <c r="I6489" s="4">
        <v>1</v>
      </c>
      <c r="J6489" t="str">
        <f>VLOOKUP(A6489,'Município e Sexo'!$A$2:$I$11321,5,FALSE)</f>
        <v>GARANHUNS</v>
      </c>
      <c r="K6489" t="str">
        <f>VLOOKUP(A6489,'Município e Sexo'!$A$2:$I$11321,7,FALSE)</f>
        <v>MASCULINO</v>
      </c>
    </row>
    <row r="6490" spans="1:11" ht="15" customHeight="1" thickBot="1" x14ac:dyDescent="0.25">
      <c r="A6490" t="str">
        <f>CONCATENATE(B6490,C6490,D6490,G6490,E6490,I6490)</f>
        <v>392019HOMICIDIO311</v>
      </c>
      <c r="B6490" s="4">
        <v>3</v>
      </c>
      <c r="C6490" s="5">
        <v>9</v>
      </c>
      <c r="D6490" s="4">
        <v>2019</v>
      </c>
      <c r="E6490" s="4">
        <v>31</v>
      </c>
      <c r="F6490" s="4" t="s">
        <v>210</v>
      </c>
      <c r="G6490" s="4" t="s">
        <v>12</v>
      </c>
      <c r="H6490" s="4" t="s">
        <v>211</v>
      </c>
      <c r="I6490" s="4">
        <v>1</v>
      </c>
      <c r="J6490" t="str">
        <f>VLOOKUP(A6490,'Município e Sexo'!$A$2:$I$11321,5,FALSE)</f>
        <v>ITAMARACA</v>
      </c>
      <c r="K6490" t="str">
        <f>VLOOKUP(A6490,'Município e Sexo'!$A$2:$I$11321,7,FALSE)</f>
        <v>MASCULINO</v>
      </c>
    </row>
    <row r="6491" spans="1:11" ht="15" customHeight="1" thickBot="1" x14ac:dyDescent="0.25">
      <c r="A6491" t="str">
        <f>CONCATENATE(B6491,C6491,D6491,G6491,E6491,I6491)</f>
        <v>492019HOMICIDIO261</v>
      </c>
      <c r="B6491" s="4">
        <v>4</v>
      </c>
      <c r="C6491" s="5">
        <v>9</v>
      </c>
      <c r="D6491" s="4">
        <v>2019</v>
      </c>
      <c r="E6491" s="4">
        <v>26</v>
      </c>
      <c r="F6491" s="4" t="s">
        <v>210</v>
      </c>
      <c r="G6491" s="4" t="s">
        <v>12</v>
      </c>
      <c r="H6491" s="4" t="s">
        <v>213</v>
      </c>
      <c r="I6491" s="4">
        <v>1</v>
      </c>
      <c r="J6491" t="str">
        <f>VLOOKUP(A6491,'Município e Sexo'!$A$2:$I$11321,5,FALSE)</f>
        <v>TEREZINHA</v>
      </c>
      <c r="K6491" t="str">
        <f>VLOOKUP(A6491,'Município e Sexo'!$A$2:$I$11321,7,FALSE)</f>
        <v>FEMININO</v>
      </c>
    </row>
    <row r="6492" spans="1:11" ht="15" customHeight="1" thickBot="1" x14ac:dyDescent="0.25">
      <c r="A6492" t="str">
        <f>CONCATENATE(B6492,C6492,D6492,G6492,E6492,I6492)</f>
        <v>492019HOMICIDIO581</v>
      </c>
      <c r="B6492" s="4">
        <v>4</v>
      </c>
      <c r="C6492" s="5">
        <v>9</v>
      </c>
      <c r="D6492" s="4">
        <v>2019</v>
      </c>
      <c r="E6492" s="4">
        <v>58</v>
      </c>
      <c r="F6492" s="4" t="s">
        <v>210</v>
      </c>
      <c r="G6492" s="4" t="s">
        <v>12</v>
      </c>
      <c r="H6492" s="4" t="s">
        <v>211</v>
      </c>
      <c r="I6492" s="4">
        <v>1</v>
      </c>
      <c r="J6492" t="str">
        <f>VLOOKUP(A6492,'Município e Sexo'!$A$2:$I$11321,5,FALSE)</f>
        <v>CABO DE SANTO AGOSTINHO</v>
      </c>
      <c r="K6492" t="str">
        <f>VLOOKUP(A6492,'Município e Sexo'!$A$2:$I$11321,7,FALSE)</f>
        <v>MASCULINO</v>
      </c>
    </row>
    <row r="6493" spans="1:11" ht="15" customHeight="1" thickBot="1" x14ac:dyDescent="0.25">
      <c r="A6493" t="str">
        <f>CONCATENATE(B6493,C6493,D6493,G6493,E6493,I6493)</f>
        <v>492019HOMICIDIO581</v>
      </c>
      <c r="B6493" s="4">
        <v>4</v>
      </c>
      <c r="C6493" s="5">
        <v>9</v>
      </c>
      <c r="D6493" s="4">
        <v>2019</v>
      </c>
      <c r="E6493" s="4">
        <v>58</v>
      </c>
      <c r="F6493" s="4" t="s">
        <v>210</v>
      </c>
      <c r="G6493" s="4" t="s">
        <v>12</v>
      </c>
      <c r="H6493" s="4" t="s">
        <v>212</v>
      </c>
      <c r="I6493" s="4">
        <v>1</v>
      </c>
      <c r="J6493" t="str">
        <f>VLOOKUP(A6493,'Município e Sexo'!$A$2:$I$11321,5,FALSE)</f>
        <v>CABO DE SANTO AGOSTINHO</v>
      </c>
      <c r="K6493" t="str">
        <f>VLOOKUP(A6493,'Município e Sexo'!$A$2:$I$11321,7,FALSE)</f>
        <v>MASCULINO</v>
      </c>
    </row>
    <row r="6494" spans="1:11" ht="15" customHeight="1" thickBot="1" x14ac:dyDescent="0.25">
      <c r="A6494" t="str">
        <f>CONCATENATE(B6494,C6494,D6494,G6494,E6494,I6494)</f>
        <v>492019HOMICIDIO231</v>
      </c>
      <c r="B6494" s="4">
        <v>4</v>
      </c>
      <c r="C6494" s="5">
        <v>9</v>
      </c>
      <c r="D6494" s="4">
        <v>2019</v>
      </c>
      <c r="E6494" s="4">
        <v>23</v>
      </c>
      <c r="F6494" s="4" t="s">
        <v>210</v>
      </c>
      <c r="G6494" s="4" t="s">
        <v>12</v>
      </c>
      <c r="H6494" s="4" t="s">
        <v>212</v>
      </c>
      <c r="I6494" s="4">
        <v>1</v>
      </c>
      <c r="J6494" t="str">
        <f>VLOOKUP(A6494,'Município e Sexo'!$A$2:$I$11321,5,FALSE)</f>
        <v>ITAPETIM</v>
      </c>
      <c r="K6494" t="str">
        <f>VLOOKUP(A6494,'Município e Sexo'!$A$2:$I$11321,7,FALSE)</f>
        <v>MASCULINO</v>
      </c>
    </row>
    <row r="6495" spans="1:11" ht="15" customHeight="1" thickBot="1" x14ac:dyDescent="0.25">
      <c r="A6495" t="str">
        <f>CONCATENATE(B6495,C6495,D6495,G6495,E6495,I6495)</f>
        <v>592019HOMICIDIO561</v>
      </c>
      <c r="B6495" s="4">
        <v>5</v>
      </c>
      <c r="C6495" s="5">
        <v>9</v>
      </c>
      <c r="D6495" s="4">
        <v>2019</v>
      </c>
      <c r="E6495" s="4">
        <v>56</v>
      </c>
      <c r="F6495" s="4" t="s">
        <v>210</v>
      </c>
      <c r="G6495" s="4" t="s">
        <v>12</v>
      </c>
      <c r="H6495" s="4" t="s">
        <v>212</v>
      </c>
      <c r="I6495" s="4">
        <v>1</v>
      </c>
      <c r="J6495" t="str">
        <f>VLOOKUP(A6495,'Município e Sexo'!$A$2:$I$11321,5,FALSE)</f>
        <v>TUPANATINGA</v>
      </c>
      <c r="K6495" t="str">
        <f>VLOOKUP(A6495,'Município e Sexo'!$A$2:$I$11321,7,FALSE)</f>
        <v>MASCULINO</v>
      </c>
    </row>
    <row r="6496" spans="1:11" ht="15" customHeight="1" thickBot="1" x14ac:dyDescent="0.25">
      <c r="A6496" t="str">
        <f>CONCATENATE(B6496,C6496,D6496,G6496,E6496,I6496)</f>
        <v>592019HOMICIDIO301</v>
      </c>
      <c r="B6496" s="4">
        <v>5</v>
      </c>
      <c r="C6496" s="5">
        <v>9</v>
      </c>
      <c r="D6496" s="4">
        <v>2019</v>
      </c>
      <c r="E6496" s="4">
        <v>30</v>
      </c>
      <c r="F6496" s="4" t="s">
        <v>210</v>
      </c>
      <c r="G6496" s="4" t="s">
        <v>12</v>
      </c>
      <c r="H6496" s="4" t="s">
        <v>212</v>
      </c>
      <c r="I6496" s="4">
        <v>1</v>
      </c>
      <c r="J6496" t="str">
        <f>VLOOKUP(A6496,'Município e Sexo'!$A$2:$I$11321,5,FALSE)</f>
        <v>CARUARU</v>
      </c>
      <c r="K6496" t="str">
        <f>VLOOKUP(A6496,'Município e Sexo'!$A$2:$I$11321,7,FALSE)</f>
        <v>MASCULINO</v>
      </c>
    </row>
    <row r="6497" spans="1:11" ht="15" customHeight="1" thickBot="1" x14ac:dyDescent="0.25">
      <c r="A6497" t="str">
        <f>CONCATENATE(B6497,C6497,D6497,G6497,E6497,I6497)</f>
        <v>592019HOMICIDIO301</v>
      </c>
      <c r="B6497" s="4">
        <v>5</v>
      </c>
      <c r="C6497" s="5">
        <v>9</v>
      </c>
      <c r="D6497" s="4">
        <v>2019</v>
      </c>
      <c r="E6497" s="4">
        <v>30</v>
      </c>
      <c r="F6497" s="4" t="s">
        <v>210</v>
      </c>
      <c r="G6497" s="4" t="s">
        <v>12</v>
      </c>
      <c r="H6497" s="4" t="s">
        <v>211</v>
      </c>
      <c r="I6497" s="4">
        <v>1</v>
      </c>
      <c r="J6497" t="str">
        <f>VLOOKUP(A6497,'Município e Sexo'!$A$2:$I$11321,5,FALSE)</f>
        <v>CARUARU</v>
      </c>
      <c r="K6497" t="str">
        <f>VLOOKUP(A6497,'Município e Sexo'!$A$2:$I$11321,7,FALSE)</f>
        <v>MASCULINO</v>
      </c>
    </row>
    <row r="6498" spans="1:11" ht="15" customHeight="1" thickBot="1" x14ac:dyDescent="0.25">
      <c r="A6498" t="str">
        <f>CONCATENATE(B6498,C6498,D6498,G6498,E6498,I6498)</f>
        <v>592019FEMINICIDIO1</v>
      </c>
      <c r="B6498" s="4">
        <v>5</v>
      </c>
      <c r="C6498" s="5">
        <v>9</v>
      </c>
      <c r="D6498" s="4">
        <v>2019</v>
      </c>
      <c r="E6498" s="4"/>
      <c r="F6498" s="4" t="s">
        <v>214</v>
      </c>
      <c r="G6498" s="4" t="s">
        <v>29</v>
      </c>
      <c r="H6498" s="4" t="s">
        <v>29</v>
      </c>
      <c r="I6498" s="4">
        <v>1</v>
      </c>
      <c r="J6498" t="str">
        <f>VLOOKUP(A6498,'Município e Sexo'!$A$2:$I$11321,5,FALSE)</f>
        <v>TORITAMA</v>
      </c>
      <c r="K6498" t="str">
        <f>VLOOKUP(A6498,'Município e Sexo'!$A$2:$I$11321,7,FALSE)</f>
        <v>FEMININO</v>
      </c>
    </row>
    <row r="6499" spans="1:11" ht="15" customHeight="1" thickBot="1" x14ac:dyDescent="0.25">
      <c r="A6499" t="str">
        <f>CONCATENATE(B6499,C6499,D6499,G6499,E6499,I6499)</f>
        <v>692019HOMICIDIO301</v>
      </c>
      <c r="B6499" s="4">
        <v>6</v>
      </c>
      <c r="C6499" s="5">
        <v>9</v>
      </c>
      <c r="D6499" s="4">
        <v>2019</v>
      </c>
      <c r="E6499" s="4">
        <v>30</v>
      </c>
      <c r="F6499" s="4" t="s">
        <v>210</v>
      </c>
      <c r="G6499" s="4" t="s">
        <v>12</v>
      </c>
      <c r="H6499" s="4" t="s">
        <v>211</v>
      </c>
      <c r="I6499" s="4">
        <v>1</v>
      </c>
      <c r="J6499" t="str">
        <f>VLOOKUP(A6499,'Município e Sexo'!$A$2:$I$11321,5,FALSE)</f>
        <v>CABO DE SANTO AGOSTINHO</v>
      </c>
      <c r="K6499" t="str">
        <f>VLOOKUP(A6499,'Município e Sexo'!$A$2:$I$11321,7,FALSE)</f>
        <v>MASCULINO</v>
      </c>
    </row>
    <row r="6500" spans="1:11" ht="15" customHeight="1" thickBot="1" x14ac:dyDescent="0.25">
      <c r="A6500" t="str">
        <f>CONCATENATE(B6500,C6500,D6500,G6500,E6500,I6500)</f>
        <v>692019HOMICIDIO371</v>
      </c>
      <c r="B6500" s="4">
        <v>6</v>
      </c>
      <c r="C6500" s="5">
        <v>9</v>
      </c>
      <c r="D6500" s="4">
        <v>2019</v>
      </c>
      <c r="E6500" s="4">
        <v>37</v>
      </c>
      <c r="F6500" s="4" t="s">
        <v>210</v>
      </c>
      <c r="G6500" s="4" t="s">
        <v>12</v>
      </c>
      <c r="H6500" s="4" t="s">
        <v>211</v>
      </c>
      <c r="I6500" s="4">
        <v>1</v>
      </c>
      <c r="J6500" t="str">
        <f>VLOOKUP(A6500,'Município e Sexo'!$A$2:$I$11321,5,FALSE)</f>
        <v>SAO LOURENCO DA MATA</v>
      </c>
      <c r="K6500" t="str">
        <f>VLOOKUP(A6500,'Município e Sexo'!$A$2:$I$11321,7,FALSE)</f>
        <v>MASCULINO</v>
      </c>
    </row>
    <row r="6501" spans="1:11" ht="15" customHeight="1" thickBot="1" x14ac:dyDescent="0.25">
      <c r="A6501" t="str">
        <f>CONCATENATE(B6501,C6501,D6501,G6501,E6501,I6501)</f>
        <v>692019HOMICIDIO261</v>
      </c>
      <c r="B6501" s="4">
        <v>6</v>
      </c>
      <c r="C6501" s="5">
        <v>9</v>
      </c>
      <c r="D6501" s="4">
        <v>2019</v>
      </c>
      <c r="E6501" s="4">
        <v>26</v>
      </c>
      <c r="F6501" s="4" t="s">
        <v>210</v>
      </c>
      <c r="G6501" s="4" t="s">
        <v>12</v>
      </c>
      <c r="H6501" s="4" t="s">
        <v>211</v>
      </c>
      <c r="I6501" s="4">
        <v>1</v>
      </c>
      <c r="J6501" t="str">
        <f>VLOOKUP(A6501,'Município e Sexo'!$A$2:$I$11321,5,FALSE)</f>
        <v>ABREU E LIMA</v>
      </c>
      <c r="K6501" t="str">
        <f>VLOOKUP(A6501,'Município e Sexo'!$A$2:$I$11321,7,FALSE)</f>
        <v>MASCULINO</v>
      </c>
    </row>
    <row r="6502" spans="1:11" ht="15" customHeight="1" thickBot="1" x14ac:dyDescent="0.25">
      <c r="A6502" t="str">
        <f>CONCATENATE(B6502,C6502,D6502,G6502,E6502,I6502)</f>
        <v>692019HOMICIDIO381</v>
      </c>
      <c r="B6502" s="4">
        <v>6</v>
      </c>
      <c r="C6502" s="5">
        <v>9</v>
      </c>
      <c r="D6502" s="4">
        <v>2019</v>
      </c>
      <c r="E6502" s="4">
        <v>38</v>
      </c>
      <c r="F6502" s="4" t="s">
        <v>210</v>
      </c>
      <c r="G6502" s="4" t="s">
        <v>12</v>
      </c>
      <c r="H6502" s="4" t="s">
        <v>217</v>
      </c>
      <c r="I6502" s="4">
        <v>1</v>
      </c>
      <c r="J6502" t="str">
        <f>VLOOKUP(A6502,'Município e Sexo'!$A$2:$I$11321,5,FALSE)</f>
        <v>LAGOA DO CARRO</v>
      </c>
      <c r="K6502" t="str">
        <f>VLOOKUP(A6502,'Município e Sexo'!$A$2:$I$11321,7,FALSE)</f>
        <v>MASCULINO</v>
      </c>
    </row>
    <row r="6503" spans="1:11" ht="15" customHeight="1" thickBot="1" x14ac:dyDescent="0.25">
      <c r="A6503" t="str">
        <f>CONCATENATE(B6503,C6503,D6503,G6503,E6503,I6503)</f>
        <v>692019HOMICIDIO161</v>
      </c>
      <c r="B6503" s="4">
        <v>6</v>
      </c>
      <c r="C6503" s="5">
        <v>9</v>
      </c>
      <c r="D6503" s="4">
        <v>2019</v>
      </c>
      <c r="E6503" s="4">
        <v>16</v>
      </c>
      <c r="F6503" s="4" t="s">
        <v>210</v>
      </c>
      <c r="G6503" s="4" t="s">
        <v>12</v>
      </c>
      <c r="H6503" s="4" t="s">
        <v>211</v>
      </c>
      <c r="I6503" s="4">
        <v>1</v>
      </c>
      <c r="J6503" t="str">
        <f>VLOOKUP(A6503,'Município e Sexo'!$A$2:$I$11321,5,FALSE)</f>
        <v>OLINDA</v>
      </c>
      <c r="K6503" t="str">
        <f>VLOOKUP(A6503,'Município e Sexo'!$A$2:$I$11321,7,FALSE)</f>
        <v>MASCULINO</v>
      </c>
    </row>
    <row r="6504" spans="1:11" ht="15" customHeight="1" thickBot="1" x14ac:dyDescent="0.25">
      <c r="A6504" t="str">
        <f>CONCATENATE(B6504,C6504,D6504,G6504,E6504,I6504)</f>
        <v>692019HOMICIDIO181</v>
      </c>
      <c r="B6504" s="4">
        <v>6</v>
      </c>
      <c r="C6504" s="5">
        <v>9</v>
      </c>
      <c r="D6504" s="4">
        <v>2019</v>
      </c>
      <c r="E6504" s="4">
        <v>18</v>
      </c>
      <c r="F6504" s="4" t="s">
        <v>210</v>
      </c>
      <c r="G6504" s="4" t="s">
        <v>12</v>
      </c>
      <c r="H6504" s="4" t="s">
        <v>212</v>
      </c>
      <c r="I6504" s="4">
        <v>1</v>
      </c>
      <c r="J6504" t="str">
        <f>VLOOKUP(A6504,'Município e Sexo'!$A$2:$I$11321,5,FALSE)</f>
        <v>GARANHUNS</v>
      </c>
      <c r="K6504" t="str">
        <f>VLOOKUP(A6504,'Município e Sexo'!$A$2:$I$11321,7,FALSE)</f>
        <v>MASCULINO</v>
      </c>
    </row>
    <row r="6505" spans="1:11" ht="15" customHeight="1" thickBot="1" x14ac:dyDescent="0.25">
      <c r="A6505" t="str">
        <f>CONCATENATE(B6505,C6505,D6505,G6505,E6505,I6505)</f>
        <v>692019HOMICIDIO181</v>
      </c>
      <c r="B6505" s="4">
        <v>6</v>
      </c>
      <c r="C6505" s="5">
        <v>9</v>
      </c>
      <c r="D6505" s="4">
        <v>2019</v>
      </c>
      <c r="E6505" s="4">
        <v>18</v>
      </c>
      <c r="F6505" s="4" t="s">
        <v>210</v>
      </c>
      <c r="G6505" s="4" t="s">
        <v>12</v>
      </c>
      <c r="H6505" s="4" t="s">
        <v>211</v>
      </c>
      <c r="I6505" s="4">
        <v>1</v>
      </c>
      <c r="J6505" t="str">
        <f>VLOOKUP(A6505,'Município e Sexo'!$A$2:$I$11321,5,FALSE)</f>
        <v>GARANHUNS</v>
      </c>
      <c r="K6505" t="str">
        <f>VLOOKUP(A6505,'Município e Sexo'!$A$2:$I$11321,7,FALSE)</f>
        <v>MASCULINO</v>
      </c>
    </row>
    <row r="6506" spans="1:11" ht="15" customHeight="1" thickBot="1" x14ac:dyDescent="0.25">
      <c r="A6506" t="str">
        <f>CONCATENATE(B6506,C6506,D6506,G6506,E6506,I6506)</f>
        <v>692019HOMICIDIO231</v>
      </c>
      <c r="B6506" s="4">
        <v>6</v>
      </c>
      <c r="C6506" s="5">
        <v>9</v>
      </c>
      <c r="D6506" s="4">
        <v>2019</v>
      </c>
      <c r="E6506" s="4">
        <v>23</v>
      </c>
      <c r="F6506" s="4" t="s">
        <v>210</v>
      </c>
      <c r="G6506" s="4" t="s">
        <v>12</v>
      </c>
      <c r="H6506" s="4" t="s">
        <v>211</v>
      </c>
      <c r="I6506" s="4">
        <v>1</v>
      </c>
      <c r="J6506" t="str">
        <f>VLOOKUP(A6506,'Município e Sexo'!$A$2:$I$11321,5,FALSE)</f>
        <v>GARANHUNS</v>
      </c>
      <c r="K6506" t="str">
        <f>VLOOKUP(A6506,'Município e Sexo'!$A$2:$I$11321,7,FALSE)</f>
        <v>MASCULINO</v>
      </c>
    </row>
    <row r="6507" spans="1:11" ht="15" customHeight="1" thickBot="1" x14ac:dyDescent="0.25">
      <c r="A6507" t="str">
        <f>CONCATENATE(B6507,C6507,D6507,G6507,E6507,I6507)</f>
        <v>692019HOMICIDIO301</v>
      </c>
      <c r="B6507" s="4">
        <v>6</v>
      </c>
      <c r="C6507" s="5">
        <v>9</v>
      </c>
      <c r="D6507" s="4">
        <v>2019</v>
      </c>
      <c r="E6507" s="4">
        <v>30</v>
      </c>
      <c r="F6507" s="4" t="s">
        <v>210</v>
      </c>
      <c r="G6507" s="4" t="s">
        <v>12</v>
      </c>
      <c r="H6507" s="4" t="s">
        <v>212</v>
      </c>
      <c r="I6507" s="4">
        <v>1</v>
      </c>
      <c r="J6507" t="str">
        <f>VLOOKUP(A6507,'Município e Sexo'!$A$2:$I$11321,5,FALSE)</f>
        <v>CABO DE SANTO AGOSTINHO</v>
      </c>
      <c r="K6507" t="str">
        <f>VLOOKUP(A6507,'Município e Sexo'!$A$2:$I$11321,7,FALSE)</f>
        <v>MASCULINO</v>
      </c>
    </row>
    <row r="6508" spans="1:11" ht="15" customHeight="1" thickBot="1" x14ac:dyDescent="0.25">
      <c r="A6508" t="str">
        <f>CONCATENATE(B6508,C6508,D6508,G6508,E6508,I6508)</f>
        <v>692019HOMICIDIO301</v>
      </c>
      <c r="B6508" s="4">
        <v>6</v>
      </c>
      <c r="C6508" s="5">
        <v>9</v>
      </c>
      <c r="D6508" s="4">
        <v>2019</v>
      </c>
      <c r="E6508" s="4">
        <v>30</v>
      </c>
      <c r="F6508" s="4" t="s">
        <v>210</v>
      </c>
      <c r="G6508" s="4" t="s">
        <v>12</v>
      </c>
      <c r="H6508" s="4" t="s">
        <v>212</v>
      </c>
      <c r="I6508" s="4">
        <v>1</v>
      </c>
      <c r="J6508" t="str">
        <f>VLOOKUP(A6508,'Município e Sexo'!$A$2:$I$11321,5,FALSE)</f>
        <v>CABO DE SANTO AGOSTINHO</v>
      </c>
      <c r="K6508" t="str">
        <f>VLOOKUP(A6508,'Município e Sexo'!$A$2:$I$11321,7,FALSE)</f>
        <v>MASCULINO</v>
      </c>
    </row>
    <row r="6509" spans="1:11" ht="15" customHeight="1" thickBot="1" x14ac:dyDescent="0.25">
      <c r="A6509" t="str">
        <f>CONCATENATE(B6509,C6509,D6509,G6509,E6509,I6509)</f>
        <v>792019HOMICIDIO271</v>
      </c>
      <c r="B6509" s="4">
        <v>7</v>
      </c>
      <c r="C6509" s="5">
        <v>9</v>
      </c>
      <c r="D6509" s="4">
        <v>2019</v>
      </c>
      <c r="E6509" s="4">
        <v>27</v>
      </c>
      <c r="F6509" s="4" t="s">
        <v>210</v>
      </c>
      <c r="G6509" s="4" t="s">
        <v>12</v>
      </c>
      <c r="H6509" s="4" t="s">
        <v>212</v>
      </c>
      <c r="I6509" s="4">
        <v>1</v>
      </c>
      <c r="J6509" t="str">
        <f>VLOOKUP(A6509,'Município e Sexo'!$A$2:$I$11321,5,FALSE)</f>
        <v>SERRA TALHADA</v>
      </c>
      <c r="K6509" t="str">
        <f>VLOOKUP(A6509,'Município e Sexo'!$A$2:$I$11321,7,FALSE)</f>
        <v>MASCULINO</v>
      </c>
    </row>
    <row r="6510" spans="1:11" ht="15" customHeight="1" thickBot="1" x14ac:dyDescent="0.25">
      <c r="A6510" t="str">
        <f>CONCATENATE(B6510,C6510,D6510,G6510,E6510,I6510)</f>
        <v>792019HOMICIDIO311</v>
      </c>
      <c r="B6510" s="4">
        <v>7</v>
      </c>
      <c r="C6510" s="5">
        <v>9</v>
      </c>
      <c r="D6510" s="4">
        <v>2019</v>
      </c>
      <c r="E6510" s="4">
        <v>31</v>
      </c>
      <c r="F6510" s="4" t="s">
        <v>210</v>
      </c>
      <c r="G6510" s="4" t="s">
        <v>12</v>
      </c>
      <c r="H6510" s="4" t="s">
        <v>212</v>
      </c>
      <c r="I6510" s="4">
        <v>1</v>
      </c>
      <c r="J6510" t="str">
        <f>VLOOKUP(A6510,'Município e Sexo'!$A$2:$I$11321,5,FALSE)</f>
        <v>PETROLANDIA</v>
      </c>
      <c r="K6510" t="str">
        <f>VLOOKUP(A6510,'Município e Sexo'!$A$2:$I$11321,7,FALSE)</f>
        <v>MASCULINO</v>
      </c>
    </row>
    <row r="6511" spans="1:11" ht="15" customHeight="1" thickBot="1" x14ac:dyDescent="0.25">
      <c r="A6511" t="str">
        <f>CONCATENATE(B6511,C6511,D6511,G6511,E6511,I6511)</f>
        <v>792019HOMICIDIO341</v>
      </c>
      <c r="B6511" s="4">
        <v>7</v>
      </c>
      <c r="C6511" s="5">
        <v>9</v>
      </c>
      <c r="D6511" s="4">
        <v>2019</v>
      </c>
      <c r="E6511" s="4">
        <v>34</v>
      </c>
      <c r="F6511" s="4" t="s">
        <v>210</v>
      </c>
      <c r="G6511" s="4" t="s">
        <v>12</v>
      </c>
      <c r="H6511" s="4" t="s">
        <v>211</v>
      </c>
      <c r="I6511" s="4">
        <v>1</v>
      </c>
      <c r="J6511" t="str">
        <f>VLOOKUP(A6511,'Município e Sexo'!$A$2:$I$11321,5,FALSE)</f>
        <v>AMARAJI</v>
      </c>
      <c r="K6511" t="str">
        <f>VLOOKUP(A6511,'Município e Sexo'!$A$2:$I$11321,7,FALSE)</f>
        <v>MASCULINO</v>
      </c>
    </row>
    <row r="6512" spans="1:11" ht="15" customHeight="1" thickBot="1" x14ac:dyDescent="0.25">
      <c r="A6512" t="str">
        <f>CONCATENATE(B6512,C6512,D6512,G6512,E6512,I6512)</f>
        <v>792019HOMICIDIO161</v>
      </c>
      <c r="B6512" s="4">
        <v>7</v>
      </c>
      <c r="C6512" s="5">
        <v>9</v>
      </c>
      <c r="D6512" s="4">
        <v>2019</v>
      </c>
      <c r="E6512" s="4">
        <v>16</v>
      </c>
      <c r="F6512" s="4" t="s">
        <v>210</v>
      </c>
      <c r="G6512" s="4" t="s">
        <v>12</v>
      </c>
      <c r="H6512" s="4" t="s">
        <v>212</v>
      </c>
      <c r="I6512" s="4">
        <v>1</v>
      </c>
      <c r="J6512" t="str">
        <f>VLOOKUP(A6512,'Município e Sexo'!$A$2:$I$11321,5,FALSE)</f>
        <v>SURUBIM</v>
      </c>
      <c r="K6512" t="str">
        <f>VLOOKUP(A6512,'Município e Sexo'!$A$2:$I$11321,7,FALSE)</f>
        <v>MASCULINO</v>
      </c>
    </row>
    <row r="6513" spans="1:11" ht="15" customHeight="1" thickBot="1" x14ac:dyDescent="0.25">
      <c r="A6513" t="str">
        <f>CONCATENATE(B6513,C6513,D6513,G6513,E6513,I6513)</f>
        <v>792019HOMICIDIO211</v>
      </c>
      <c r="B6513" s="4">
        <v>7</v>
      </c>
      <c r="C6513" s="5">
        <v>9</v>
      </c>
      <c r="D6513" s="4">
        <v>2019</v>
      </c>
      <c r="E6513" s="4">
        <v>21</v>
      </c>
      <c r="F6513" s="4" t="s">
        <v>210</v>
      </c>
      <c r="G6513" s="4" t="s">
        <v>12</v>
      </c>
      <c r="H6513" s="4" t="s">
        <v>211</v>
      </c>
      <c r="I6513" s="4">
        <v>1</v>
      </c>
      <c r="J6513" t="str">
        <f>VLOOKUP(A6513,'Município e Sexo'!$A$2:$I$11321,5,FALSE)</f>
        <v>JABOATAO DOS GUARARAPES</v>
      </c>
      <c r="K6513" t="str">
        <f>VLOOKUP(A6513,'Município e Sexo'!$A$2:$I$11321,7,FALSE)</f>
        <v>MASCULINO</v>
      </c>
    </row>
    <row r="6514" spans="1:11" ht="15" customHeight="1" thickBot="1" x14ac:dyDescent="0.25">
      <c r="A6514" t="str">
        <f>CONCATENATE(B6514,C6514,D6514,G6514,E6514,I6514)</f>
        <v>792019LESOES CORPORAIS SEGUIDA DE MORTE221</v>
      </c>
      <c r="B6514" s="4">
        <v>7</v>
      </c>
      <c r="C6514" s="5">
        <v>9</v>
      </c>
      <c r="D6514" s="4">
        <v>2019</v>
      </c>
      <c r="E6514" s="4">
        <v>22</v>
      </c>
      <c r="F6514" s="4" t="s">
        <v>210</v>
      </c>
      <c r="G6514" s="4" t="s">
        <v>131</v>
      </c>
      <c r="H6514" s="4" t="s">
        <v>217</v>
      </c>
      <c r="I6514" s="4">
        <v>1</v>
      </c>
      <c r="J6514" t="str">
        <f>VLOOKUP(A6514,'Município e Sexo'!$A$2:$I$11321,5,FALSE)</f>
        <v>RECIFE</v>
      </c>
      <c r="K6514" t="str">
        <f>VLOOKUP(A6514,'Município e Sexo'!$A$2:$I$11321,7,FALSE)</f>
        <v>MASCULINO</v>
      </c>
    </row>
    <row r="6515" spans="1:11" ht="15" customHeight="1" thickBot="1" x14ac:dyDescent="0.25">
      <c r="A6515" t="str">
        <f>CONCATENATE(B6515,C6515,D6515,G6515,E6515,I6515)</f>
        <v>792019HOMICIDIO221</v>
      </c>
      <c r="B6515" s="4">
        <v>7</v>
      </c>
      <c r="C6515" s="5">
        <v>9</v>
      </c>
      <c r="D6515" s="4">
        <v>2019</v>
      </c>
      <c r="E6515" s="4">
        <v>22</v>
      </c>
      <c r="F6515" s="4" t="s">
        <v>210</v>
      </c>
      <c r="G6515" s="4" t="s">
        <v>12</v>
      </c>
      <c r="H6515" s="4" t="s">
        <v>211</v>
      </c>
      <c r="I6515" s="4">
        <v>1</v>
      </c>
      <c r="J6515" t="str">
        <f>VLOOKUP(A6515,'Município e Sexo'!$A$2:$I$11321,5,FALSE)</f>
        <v>JABOATAO DOS GUARARAPES</v>
      </c>
      <c r="K6515" t="str">
        <f>VLOOKUP(A6515,'Município e Sexo'!$A$2:$I$11321,7,FALSE)</f>
        <v>MASCULINO</v>
      </c>
    </row>
    <row r="6516" spans="1:11" ht="15" customHeight="1" thickBot="1" x14ac:dyDescent="0.25">
      <c r="A6516" t="str">
        <f>CONCATENATE(B6516,C6516,D6516,G6516,E6516,I6516)</f>
        <v>792019HOMICIDIO241</v>
      </c>
      <c r="B6516" s="4">
        <v>7</v>
      </c>
      <c r="C6516" s="5">
        <v>9</v>
      </c>
      <c r="D6516" s="4">
        <v>2019</v>
      </c>
      <c r="E6516" s="4">
        <v>24</v>
      </c>
      <c r="F6516" s="4" t="s">
        <v>210</v>
      </c>
      <c r="G6516" s="4" t="s">
        <v>12</v>
      </c>
      <c r="H6516" s="4" t="s">
        <v>212</v>
      </c>
      <c r="I6516" s="4">
        <v>1</v>
      </c>
      <c r="J6516" t="str">
        <f>VLOOKUP(A6516,'Município e Sexo'!$A$2:$I$11321,5,FALSE)</f>
        <v>GARANHUNS</v>
      </c>
      <c r="K6516" t="str">
        <f>VLOOKUP(A6516,'Município e Sexo'!$A$2:$I$11321,7,FALSE)</f>
        <v>MASCULINO</v>
      </c>
    </row>
    <row r="6517" spans="1:11" ht="15" customHeight="1" thickBot="1" x14ac:dyDescent="0.25">
      <c r="A6517" t="str">
        <f>CONCATENATE(B6517,C6517,D6517,G6517,E6517,I6517)</f>
        <v>792019HOMICIDIO251</v>
      </c>
      <c r="B6517" s="4">
        <v>7</v>
      </c>
      <c r="C6517" s="5">
        <v>9</v>
      </c>
      <c r="D6517" s="4">
        <v>2019</v>
      </c>
      <c r="E6517" s="4">
        <v>25</v>
      </c>
      <c r="F6517" s="4" t="s">
        <v>210</v>
      </c>
      <c r="G6517" s="4" t="s">
        <v>12</v>
      </c>
      <c r="H6517" s="4" t="s">
        <v>211</v>
      </c>
      <c r="I6517" s="4">
        <v>1</v>
      </c>
      <c r="J6517" t="str">
        <f>VLOOKUP(A6517,'Município e Sexo'!$A$2:$I$11321,5,FALSE)</f>
        <v>JABOATAO DOS GUARARAPES</v>
      </c>
      <c r="K6517" t="str">
        <f>VLOOKUP(A6517,'Município e Sexo'!$A$2:$I$11321,7,FALSE)</f>
        <v>MASCULINO</v>
      </c>
    </row>
    <row r="6518" spans="1:11" ht="15" customHeight="1" thickBot="1" x14ac:dyDescent="0.25">
      <c r="A6518" t="str">
        <f>CONCATENATE(B6518,C6518,D6518,G6518,E6518,I6518)</f>
        <v>792019LATROCINIO291</v>
      </c>
      <c r="B6518" s="4">
        <v>7</v>
      </c>
      <c r="C6518" s="5">
        <v>9</v>
      </c>
      <c r="D6518" s="4">
        <v>2019</v>
      </c>
      <c r="E6518" s="4">
        <v>29</v>
      </c>
      <c r="F6518" s="4" t="s">
        <v>210</v>
      </c>
      <c r="G6518" s="4" t="s">
        <v>33</v>
      </c>
      <c r="H6518" s="4" t="s">
        <v>215</v>
      </c>
      <c r="I6518" s="4">
        <v>1</v>
      </c>
      <c r="J6518" t="str">
        <f>VLOOKUP(A6518,'Município e Sexo'!$A$2:$I$11321,5,FALSE)</f>
        <v>VITORIA DE SANTO ANTAO</v>
      </c>
      <c r="K6518" t="str">
        <f>VLOOKUP(A6518,'Município e Sexo'!$A$2:$I$11321,7,FALSE)</f>
        <v>MASCULINO</v>
      </c>
    </row>
    <row r="6519" spans="1:11" ht="15" customHeight="1" thickBot="1" x14ac:dyDescent="0.25">
      <c r="A6519" t="str">
        <f>CONCATENATE(B6519,C6519,D6519,G6519,E6519,I6519)</f>
        <v>792019HOMICIDIO341</v>
      </c>
      <c r="B6519" s="4">
        <v>7</v>
      </c>
      <c r="C6519" s="5">
        <v>9</v>
      </c>
      <c r="D6519" s="4">
        <v>2019</v>
      </c>
      <c r="E6519" s="4">
        <v>34</v>
      </c>
      <c r="F6519" s="4" t="s">
        <v>210</v>
      </c>
      <c r="G6519" s="4" t="s">
        <v>12</v>
      </c>
      <c r="H6519" s="4" t="s">
        <v>211</v>
      </c>
      <c r="I6519" s="4">
        <v>1</v>
      </c>
      <c r="J6519" t="str">
        <f>VLOOKUP(A6519,'Município e Sexo'!$A$2:$I$11321,5,FALSE)</f>
        <v>AMARAJI</v>
      </c>
      <c r="K6519" t="str">
        <f>VLOOKUP(A6519,'Município e Sexo'!$A$2:$I$11321,7,FALSE)</f>
        <v>MASCULINO</v>
      </c>
    </row>
    <row r="6520" spans="1:11" ht="15" customHeight="1" thickBot="1" x14ac:dyDescent="0.25">
      <c r="A6520" t="str">
        <f>CONCATENATE(B6520,C6520,D6520,G6520,E6520,I6520)</f>
        <v>792019HOMICIDIO381</v>
      </c>
      <c r="B6520" s="4">
        <v>7</v>
      </c>
      <c r="C6520" s="5">
        <v>9</v>
      </c>
      <c r="D6520" s="4">
        <v>2019</v>
      </c>
      <c r="E6520" s="4">
        <v>38</v>
      </c>
      <c r="F6520" s="4" t="s">
        <v>210</v>
      </c>
      <c r="G6520" s="4" t="s">
        <v>12</v>
      </c>
      <c r="H6520" s="4" t="s">
        <v>212</v>
      </c>
      <c r="I6520" s="4">
        <v>1</v>
      </c>
      <c r="J6520" t="str">
        <f>VLOOKUP(A6520,'Município e Sexo'!$A$2:$I$11321,5,FALSE)</f>
        <v>PALMARES</v>
      </c>
      <c r="K6520" t="str">
        <f>VLOOKUP(A6520,'Município e Sexo'!$A$2:$I$11321,7,FALSE)</f>
        <v>MASCULINO</v>
      </c>
    </row>
    <row r="6521" spans="1:11" ht="15" customHeight="1" thickBot="1" x14ac:dyDescent="0.25">
      <c r="A6521" t="str">
        <f>CONCATENATE(B6521,C6521,D6521,G6521,E6521,I6521)</f>
        <v>792019HOMICIDIO221</v>
      </c>
      <c r="B6521" s="4">
        <v>7</v>
      </c>
      <c r="C6521" s="5">
        <v>9</v>
      </c>
      <c r="D6521" s="4">
        <v>2019</v>
      </c>
      <c r="E6521" s="4">
        <v>22</v>
      </c>
      <c r="F6521" s="4" t="s">
        <v>214</v>
      </c>
      <c r="G6521" s="4" t="s">
        <v>12</v>
      </c>
      <c r="H6521" s="4" t="s">
        <v>211</v>
      </c>
      <c r="I6521" s="4">
        <v>1</v>
      </c>
      <c r="J6521" t="str">
        <f>VLOOKUP(A6521,'Município e Sexo'!$A$2:$I$11321,5,FALSE)</f>
        <v>JABOATAO DOS GUARARAPES</v>
      </c>
      <c r="K6521" t="str">
        <f>VLOOKUP(A6521,'Município e Sexo'!$A$2:$I$11321,7,FALSE)</f>
        <v>MASCULINO</v>
      </c>
    </row>
    <row r="6522" spans="1:11" ht="15" customHeight="1" thickBot="1" x14ac:dyDescent="0.25">
      <c r="A6522" t="str">
        <f>CONCATENATE(B6522,C6522,D6522,G6522,E6522,I6522)</f>
        <v>892019HOMICIDIO201</v>
      </c>
      <c r="B6522" s="4">
        <v>8</v>
      </c>
      <c r="C6522" s="5">
        <v>9</v>
      </c>
      <c r="D6522" s="4">
        <v>2019</v>
      </c>
      <c r="E6522" s="4">
        <v>20</v>
      </c>
      <c r="F6522" s="4" t="s">
        <v>210</v>
      </c>
      <c r="G6522" s="4" t="s">
        <v>12</v>
      </c>
      <c r="H6522" s="4" t="s">
        <v>211</v>
      </c>
      <c r="I6522" s="4">
        <v>1</v>
      </c>
      <c r="J6522" t="str">
        <f>VLOOKUP(A6522,'Município e Sexo'!$A$2:$I$11321,5,FALSE)</f>
        <v>CABO DE SANTO AGOSTINHO</v>
      </c>
      <c r="K6522" t="str">
        <f>VLOOKUP(A6522,'Município e Sexo'!$A$2:$I$11321,7,FALSE)</f>
        <v>MASCULINO</v>
      </c>
    </row>
    <row r="6523" spans="1:11" ht="15" customHeight="1" thickBot="1" x14ac:dyDescent="0.25">
      <c r="A6523" t="str">
        <f>CONCATENATE(B6523,C6523,D6523,G6523,E6523,I6523)</f>
        <v>892019HOMICIDIO211</v>
      </c>
      <c r="B6523" s="4">
        <v>8</v>
      </c>
      <c r="C6523" s="5">
        <v>9</v>
      </c>
      <c r="D6523" s="4">
        <v>2019</v>
      </c>
      <c r="E6523" s="4">
        <v>21</v>
      </c>
      <c r="F6523" s="4" t="s">
        <v>210</v>
      </c>
      <c r="G6523" s="4" t="s">
        <v>12</v>
      </c>
      <c r="H6523" s="4" t="s">
        <v>211</v>
      </c>
      <c r="I6523" s="4">
        <v>1</v>
      </c>
      <c r="J6523" t="str">
        <f>VLOOKUP(A6523,'Município e Sexo'!$A$2:$I$11321,5,FALSE)</f>
        <v>VITORIA DE SANTO ANTAO</v>
      </c>
      <c r="K6523" t="str">
        <f>VLOOKUP(A6523,'Município e Sexo'!$A$2:$I$11321,7,FALSE)</f>
        <v>MASCULINO</v>
      </c>
    </row>
    <row r="6524" spans="1:11" ht="15" customHeight="1" thickBot="1" x14ac:dyDescent="0.25">
      <c r="A6524" t="str">
        <f>CONCATENATE(B6524,C6524,D6524,G6524,E6524,I6524)</f>
        <v>892019HOMICIDIO231</v>
      </c>
      <c r="B6524" s="4">
        <v>8</v>
      </c>
      <c r="C6524" s="5">
        <v>9</v>
      </c>
      <c r="D6524" s="4">
        <v>2019</v>
      </c>
      <c r="E6524" s="4">
        <v>23</v>
      </c>
      <c r="F6524" s="4" t="s">
        <v>210</v>
      </c>
      <c r="G6524" s="4" t="s">
        <v>12</v>
      </c>
      <c r="H6524" s="4" t="s">
        <v>212</v>
      </c>
      <c r="I6524" s="4">
        <v>1</v>
      </c>
      <c r="J6524" t="str">
        <f>VLOOKUP(A6524,'Município e Sexo'!$A$2:$I$11321,5,FALSE)</f>
        <v>GLORIA DO GOITA</v>
      </c>
      <c r="K6524" t="str">
        <f>VLOOKUP(A6524,'Município e Sexo'!$A$2:$I$11321,7,FALSE)</f>
        <v>MASCULINO</v>
      </c>
    </row>
    <row r="6525" spans="1:11" ht="15" customHeight="1" thickBot="1" x14ac:dyDescent="0.25">
      <c r="A6525" t="str">
        <f>CONCATENATE(B6525,C6525,D6525,G6525,E6525,I6525)</f>
        <v>892019HOMICIDIO241</v>
      </c>
      <c r="B6525" s="4">
        <v>8</v>
      </c>
      <c r="C6525" s="5">
        <v>9</v>
      </c>
      <c r="D6525" s="4">
        <v>2019</v>
      </c>
      <c r="E6525" s="4">
        <v>24</v>
      </c>
      <c r="F6525" s="4" t="s">
        <v>210</v>
      </c>
      <c r="G6525" s="4" t="s">
        <v>12</v>
      </c>
      <c r="H6525" s="4" t="s">
        <v>211</v>
      </c>
      <c r="I6525" s="4">
        <v>1</v>
      </c>
      <c r="J6525" t="str">
        <f>VLOOKUP(A6525,'Município e Sexo'!$A$2:$I$11321,5,FALSE)</f>
        <v>OROCO</v>
      </c>
      <c r="K6525" t="str">
        <f>VLOOKUP(A6525,'Município e Sexo'!$A$2:$I$11321,7,FALSE)</f>
        <v>MASCULINO</v>
      </c>
    </row>
    <row r="6526" spans="1:11" ht="15" customHeight="1" thickBot="1" x14ac:dyDescent="0.25">
      <c r="A6526" t="str">
        <f>CONCATENATE(B6526,C6526,D6526,G6526,E6526,I6526)</f>
        <v>892019HOMICIDIO301</v>
      </c>
      <c r="B6526" s="4">
        <v>8</v>
      </c>
      <c r="C6526" s="5">
        <v>9</v>
      </c>
      <c r="D6526" s="4">
        <v>2019</v>
      </c>
      <c r="E6526" s="4">
        <v>30</v>
      </c>
      <c r="F6526" s="4" t="s">
        <v>214</v>
      </c>
      <c r="G6526" s="4" t="s">
        <v>12</v>
      </c>
      <c r="H6526" s="4" t="s">
        <v>211</v>
      </c>
      <c r="I6526" s="4">
        <v>1</v>
      </c>
      <c r="J6526" t="str">
        <f>VLOOKUP(A6526,'Município e Sexo'!$A$2:$I$11321,5,FALSE)</f>
        <v>SAIRE</v>
      </c>
      <c r="K6526" t="str">
        <f>VLOOKUP(A6526,'Município e Sexo'!$A$2:$I$11321,7,FALSE)</f>
        <v>MASCULINO</v>
      </c>
    </row>
    <row r="6527" spans="1:11" ht="15" customHeight="1" thickBot="1" x14ac:dyDescent="0.25">
      <c r="A6527" t="str">
        <f>CONCATENATE(B6527,C6527,D6527,G6527,E6527,I6527)</f>
        <v>892019HOMICIDIO411</v>
      </c>
      <c r="B6527" s="4">
        <v>8</v>
      </c>
      <c r="C6527" s="5">
        <v>9</v>
      </c>
      <c r="D6527" s="4">
        <v>2019</v>
      </c>
      <c r="E6527" s="4">
        <v>41</v>
      </c>
      <c r="F6527" s="4" t="s">
        <v>210</v>
      </c>
      <c r="G6527" s="4" t="s">
        <v>12</v>
      </c>
      <c r="H6527" s="4" t="s">
        <v>211</v>
      </c>
      <c r="I6527" s="4">
        <v>1</v>
      </c>
      <c r="J6527" t="str">
        <f>VLOOKUP(A6527,'Município e Sexo'!$A$2:$I$11321,5,FALSE)</f>
        <v>PEDRA</v>
      </c>
      <c r="K6527" t="str">
        <f>VLOOKUP(A6527,'Município e Sexo'!$A$2:$I$11321,7,FALSE)</f>
        <v>MASCULINO</v>
      </c>
    </row>
    <row r="6528" spans="1:11" ht="15" customHeight="1" thickBot="1" x14ac:dyDescent="0.25">
      <c r="A6528" t="str">
        <f>CONCATENATE(B6528,C6528,D6528,G6528,E6528,I6528)</f>
        <v>892019HOMICIDIO271</v>
      </c>
      <c r="B6528" s="4">
        <v>8</v>
      </c>
      <c r="C6528" s="5">
        <v>9</v>
      </c>
      <c r="D6528" s="4">
        <v>2019</v>
      </c>
      <c r="E6528" s="4">
        <v>27</v>
      </c>
      <c r="F6528" s="4" t="s">
        <v>210</v>
      </c>
      <c r="G6528" s="4" t="s">
        <v>12</v>
      </c>
      <c r="H6528" s="4" t="s">
        <v>211</v>
      </c>
      <c r="I6528" s="4">
        <v>1</v>
      </c>
      <c r="J6528" t="str">
        <f>VLOOKUP(A6528,'Município e Sexo'!$A$2:$I$11321,5,FALSE)</f>
        <v>RECIFE</v>
      </c>
      <c r="K6528" t="str">
        <f>VLOOKUP(A6528,'Município e Sexo'!$A$2:$I$11321,7,FALSE)</f>
        <v>MASCULINO</v>
      </c>
    </row>
    <row r="6529" spans="1:11" ht="15" customHeight="1" thickBot="1" x14ac:dyDescent="0.25">
      <c r="A6529" t="str">
        <f>CONCATENATE(B6529,C6529,D6529,G6529,E6529,I6529)</f>
        <v>892019HOMICIDIO151</v>
      </c>
      <c r="B6529" s="4">
        <v>8</v>
      </c>
      <c r="C6529" s="5">
        <v>9</v>
      </c>
      <c r="D6529" s="4">
        <v>2019</v>
      </c>
      <c r="E6529" s="4">
        <v>15</v>
      </c>
      <c r="F6529" s="4" t="s">
        <v>210</v>
      </c>
      <c r="G6529" s="4" t="s">
        <v>12</v>
      </c>
      <c r="H6529" s="4" t="s">
        <v>211</v>
      </c>
      <c r="I6529" s="4">
        <v>1</v>
      </c>
      <c r="J6529" t="str">
        <f>VLOOKUP(A6529,'Município e Sexo'!$A$2:$I$11321,5,FALSE)</f>
        <v>CARUARU</v>
      </c>
      <c r="K6529" t="str">
        <f>VLOOKUP(A6529,'Município e Sexo'!$A$2:$I$11321,7,FALSE)</f>
        <v>MASCULINO</v>
      </c>
    </row>
    <row r="6530" spans="1:11" ht="15" customHeight="1" thickBot="1" x14ac:dyDescent="0.25">
      <c r="A6530" t="str">
        <f>CONCATENATE(B6530,C6530,D6530,G6530,E6530,I6530)</f>
        <v>892019HOMICIDIO181</v>
      </c>
      <c r="B6530" s="4">
        <v>8</v>
      </c>
      <c r="C6530" s="5">
        <v>9</v>
      </c>
      <c r="D6530" s="4">
        <v>2019</v>
      </c>
      <c r="E6530" s="4">
        <v>18</v>
      </c>
      <c r="F6530" s="4" t="s">
        <v>214</v>
      </c>
      <c r="G6530" s="4" t="s">
        <v>12</v>
      </c>
      <c r="H6530" s="4" t="s">
        <v>211</v>
      </c>
      <c r="I6530" s="4">
        <v>1</v>
      </c>
      <c r="J6530" t="str">
        <f>VLOOKUP(A6530,'Município e Sexo'!$A$2:$I$11321,5,FALSE)</f>
        <v>GARANHUNS</v>
      </c>
      <c r="K6530" t="str">
        <f>VLOOKUP(A6530,'Município e Sexo'!$A$2:$I$11321,7,FALSE)</f>
        <v>MASCULINO</v>
      </c>
    </row>
    <row r="6531" spans="1:11" ht="15" customHeight="1" thickBot="1" x14ac:dyDescent="0.25">
      <c r="A6531" t="str">
        <f>CONCATENATE(B6531,C6531,D6531,G6531,E6531,I6531)</f>
        <v>892019HOMICIDIO201</v>
      </c>
      <c r="B6531" s="4">
        <v>8</v>
      </c>
      <c r="C6531" s="5">
        <v>9</v>
      </c>
      <c r="D6531" s="4">
        <v>2019</v>
      </c>
      <c r="E6531" s="4">
        <v>20</v>
      </c>
      <c r="F6531" s="4" t="s">
        <v>210</v>
      </c>
      <c r="G6531" s="4" t="s">
        <v>12</v>
      </c>
      <c r="H6531" s="4" t="s">
        <v>211</v>
      </c>
      <c r="I6531" s="4">
        <v>1</v>
      </c>
      <c r="J6531" t="str">
        <f>VLOOKUP(A6531,'Município e Sexo'!$A$2:$I$11321,5,FALSE)</f>
        <v>CABO DE SANTO AGOSTINHO</v>
      </c>
      <c r="K6531" t="str">
        <f>VLOOKUP(A6531,'Município e Sexo'!$A$2:$I$11321,7,FALSE)</f>
        <v>MASCULINO</v>
      </c>
    </row>
    <row r="6532" spans="1:11" ht="15" customHeight="1" thickBot="1" x14ac:dyDescent="0.25">
      <c r="A6532" t="str">
        <f>CONCATENATE(B6532,C6532,D6532,G6532,E6532,I6532)</f>
        <v>892019HOMICIDIO241</v>
      </c>
      <c r="B6532" s="4">
        <v>8</v>
      </c>
      <c r="C6532" s="5">
        <v>9</v>
      </c>
      <c r="D6532" s="4">
        <v>2019</v>
      </c>
      <c r="E6532" s="4">
        <v>24</v>
      </c>
      <c r="F6532" s="4" t="s">
        <v>210</v>
      </c>
      <c r="G6532" s="4" t="s">
        <v>12</v>
      </c>
      <c r="H6532" s="4" t="s">
        <v>211</v>
      </c>
      <c r="I6532" s="4">
        <v>1</v>
      </c>
      <c r="J6532" t="str">
        <f>VLOOKUP(A6532,'Município e Sexo'!$A$2:$I$11321,5,FALSE)</f>
        <v>OROCO</v>
      </c>
      <c r="K6532" t="str">
        <f>VLOOKUP(A6532,'Município e Sexo'!$A$2:$I$11321,7,FALSE)</f>
        <v>MASCULINO</v>
      </c>
    </row>
    <row r="6533" spans="1:11" ht="15" customHeight="1" thickBot="1" x14ac:dyDescent="0.25">
      <c r="A6533" t="str">
        <f>CONCATENATE(B6533,C6533,D6533,G6533,E6533,I6533)</f>
        <v>892019HOMICIDIO261</v>
      </c>
      <c r="B6533" s="4">
        <v>8</v>
      </c>
      <c r="C6533" s="5">
        <v>9</v>
      </c>
      <c r="D6533" s="4">
        <v>2019</v>
      </c>
      <c r="E6533" s="4">
        <v>26</v>
      </c>
      <c r="F6533" s="4" t="s">
        <v>210</v>
      </c>
      <c r="G6533" s="4" t="s">
        <v>12</v>
      </c>
      <c r="H6533" s="4" t="s">
        <v>211</v>
      </c>
      <c r="I6533" s="4">
        <v>1</v>
      </c>
      <c r="J6533" t="str">
        <f>VLOOKUP(A6533,'Município e Sexo'!$A$2:$I$11321,5,FALSE)</f>
        <v>OLINDA</v>
      </c>
      <c r="K6533" t="str">
        <f>VLOOKUP(A6533,'Município e Sexo'!$A$2:$I$11321,7,FALSE)</f>
        <v>MASCULINO</v>
      </c>
    </row>
    <row r="6534" spans="1:11" ht="15" customHeight="1" thickBot="1" x14ac:dyDescent="0.25">
      <c r="A6534" t="str">
        <f>CONCATENATE(B6534,C6534,D6534,G6534,E6534,I6534)</f>
        <v>892019HOMICIDIO331</v>
      </c>
      <c r="B6534" s="4">
        <v>8</v>
      </c>
      <c r="C6534" s="5">
        <v>9</v>
      </c>
      <c r="D6534" s="4">
        <v>2019</v>
      </c>
      <c r="E6534" s="4">
        <v>33</v>
      </c>
      <c r="F6534" s="4" t="s">
        <v>210</v>
      </c>
      <c r="G6534" s="4" t="s">
        <v>12</v>
      </c>
      <c r="H6534" s="4" t="s">
        <v>211</v>
      </c>
      <c r="I6534" s="4">
        <v>1</v>
      </c>
      <c r="J6534" t="str">
        <f>VLOOKUP(A6534,'Município e Sexo'!$A$2:$I$11321,5,FALSE)</f>
        <v>SAO CAETANO</v>
      </c>
      <c r="K6534" t="str">
        <f>VLOOKUP(A6534,'Município e Sexo'!$A$2:$I$11321,7,FALSE)</f>
        <v>MASCULINO</v>
      </c>
    </row>
    <row r="6535" spans="1:11" ht="15" customHeight="1" thickBot="1" x14ac:dyDescent="0.25">
      <c r="A6535" t="str">
        <f>CONCATENATE(B6535,C6535,D6535,G6535,E6535,I6535)</f>
        <v>892019HOMICIDIO351</v>
      </c>
      <c r="B6535" s="4">
        <v>8</v>
      </c>
      <c r="C6535" s="5">
        <v>9</v>
      </c>
      <c r="D6535" s="4">
        <v>2019</v>
      </c>
      <c r="E6535" s="4">
        <v>35</v>
      </c>
      <c r="F6535" s="4" t="s">
        <v>216</v>
      </c>
      <c r="G6535" s="4" t="s">
        <v>12</v>
      </c>
      <c r="H6535" s="4" t="s">
        <v>212</v>
      </c>
      <c r="I6535" s="4">
        <v>1</v>
      </c>
      <c r="J6535" t="str">
        <f>VLOOKUP(A6535,'Município e Sexo'!$A$2:$I$11321,5,FALSE)</f>
        <v>JABOATAO DOS GUARARAPES</v>
      </c>
      <c r="K6535" t="str">
        <f>VLOOKUP(A6535,'Município e Sexo'!$A$2:$I$11321,7,FALSE)</f>
        <v>MASCULINO</v>
      </c>
    </row>
    <row r="6536" spans="1:11" ht="15" customHeight="1" thickBot="1" x14ac:dyDescent="0.25">
      <c r="A6536" t="str">
        <f>CONCATENATE(B6536,C6536,D6536,G6536,E6536,I6536)</f>
        <v>892019HOMICIDIO361</v>
      </c>
      <c r="B6536" s="4">
        <v>8</v>
      </c>
      <c r="C6536" s="5">
        <v>9</v>
      </c>
      <c r="D6536" s="4">
        <v>2019</v>
      </c>
      <c r="E6536" s="4">
        <v>36</v>
      </c>
      <c r="F6536" s="4" t="s">
        <v>210</v>
      </c>
      <c r="G6536" s="4" t="s">
        <v>12</v>
      </c>
      <c r="H6536" s="4" t="s">
        <v>212</v>
      </c>
      <c r="I6536" s="4">
        <v>1</v>
      </c>
      <c r="J6536" t="str">
        <f>VLOOKUP(A6536,'Município e Sexo'!$A$2:$I$11321,5,FALSE)</f>
        <v>PETROLINA</v>
      </c>
      <c r="K6536" t="str">
        <f>VLOOKUP(A6536,'Município e Sexo'!$A$2:$I$11321,7,FALSE)</f>
        <v>MASCULINO</v>
      </c>
    </row>
    <row r="6537" spans="1:11" ht="15" customHeight="1" thickBot="1" x14ac:dyDescent="0.25">
      <c r="A6537" t="str">
        <f>CONCATENATE(B6537,C6537,D6537,G6537,E6537,I6537)</f>
        <v>892019HOMICIDIO721</v>
      </c>
      <c r="B6537" s="4">
        <v>8</v>
      </c>
      <c r="C6537" s="5">
        <v>9</v>
      </c>
      <c r="D6537" s="4">
        <v>2019</v>
      </c>
      <c r="E6537" s="4">
        <v>72</v>
      </c>
      <c r="F6537" s="4" t="s">
        <v>210</v>
      </c>
      <c r="G6537" s="4" t="s">
        <v>12</v>
      </c>
      <c r="H6537" s="4" t="s">
        <v>213</v>
      </c>
      <c r="I6537" s="4">
        <v>1</v>
      </c>
      <c r="J6537" t="str">
        <f>VLOOKUP(A6537,'Município e Sexo'!$A$2:$I$11321,5,FALSE)</f>
        <v>CANHOTINHO</v>
      </c>
      <c r="K6537" t="str">
        <f>VLOOKUP(A6537,'Município e Sexo'!$A$2:$I$11321,7,FALSE)</f>
        <v>MASCULINO</v>
      </c>
    </row>
    <row r="6538" spans="1:11" ht="15" customHeight="1" thickBot="1" x14ac:dyDescent="0.25">
      <c r="A6538" t="str">
        <f>CONCATENATE(B6538,C6538,D6538,G6538,E6538,I6538)</f>
        <v>892019HOMICIDIO161</v>
      </c>
      <c r="B6538" s="4">
        <v>8</v>
      </c>
      <c r="C6538" s="5">
        <v>9</v>
      </c>
      <c r="D6538" s="4">
        <v>2019</v>
      </c>
      <c r="E6538" s="4">
        <v>16</v>
      </c>
      <c r="F6538" s="4" t="s">
        <v>214</v>
      </c>
      <c r="G6538" s="4" t="s">
        <v>12</v>
      </c>
      <c r="H6538" s="4" t="s">
        <v>211</v>
      </c>
      <c r="I6538" s="4">
        <v>1</v>
      </c>
      <c r="J6538" t="str">
        <f>VLOOKUP(A6538,'Município e Sexo'!$A$2:$I$11321,5,FALSE)</f>
        <v>TORITAMA</v>
      </c>
      <c r="K6538" t="str">
        <f>VLOOKUP(A6538,'Município e Sexo'!$A$2:$I$11321,7,FALSE)</f>
        <v>MASCULINO</v>
      </c>
    </row>
    <row r="6539" spans="1:11" ht="15" customHeight="1" thickBot="1" x14ac:dyDescent="0.25">
      <c r="A6539" t="str">
        <f>CONCATENATE(B6539,C6539,D6539,G6539,E6539,I6539)</f>
        <v>892019HOMICIDIO191</v>
      </c>
      <c r="B6539" s="4">
        <v>8</v>
      </c>
      <c r="C6539" s="5">
        <v>9</v>
      </c>
      <c r="D6539" s="4">
        <v>2019</v>
      </c>
      <c r="E6539" s="4">
        <v>19</v>
      </c>
      <c r="F6539" s="4" t="s">
        <v>210</v>
      </c>
      <c r="G6539" s="4" t="s">
        <v>12</v>
      </c>
      <c r="H6539" s="4" t="s">
        <v>211</v>
      </c>
      <c r="I6539" s="4">
        <v>1</v>
      </c>
      <c r="J6539" t="str">
        <f>VLOOKUP(A6539,'Município e Sexo'!$A$2:$I$11321,5,FALSE)</f>
        <v>ESCADA</v>
      </c>
      <c r="K6539" t="str">
        <f>VLOOKUP(A6539,'Município e Sexo'!$A$2:$I$11321,7,FALSE)</f>
        <v>MASCULINO</v>
      </c>
    </row>
    <row r="6540" spans="1:11" ht="15" customHeight="1" thickBot="1" x14ac:dyDescent="0.25">
      <c r="A6540" t="str">
        <f>CONCATENATE(B6540,C6540,D6540,G6540,E6540,I6540)</f>
        <v>892019HOMICIDIO381</v>
      </c>
      <c r="B6540" s="4">
        <v>8</v>
      </c>
      <c r="C6540" s="5">
        <v>9</v>
      </c>
      <c r="D6540" s="4">
        <v>2019</v>
      </c>
      <c r="E6540" s="4">
        <v>38</v>
      </c>
      <c r="F6540" s="4" t="s">
        <v>210</v>
      </c>
      <c r="G6540" s="4" t="s">
        <v>12</v>
      </c>
      <c r="H6540" s="4" t="s">
        <v>211</v>
      </c>
      <c r="I6540" s="4">
        <v>1</v>
      </c>
      <c r="J6540" t="str">
        <f>VLOOKUP(A6540,'Município e Sexo'!$A$2:$I$11321,5,FALSE)</f>
        <v>ITAIBA</v>
      </c>
      <c r="K6540" t="str">
        <f>VLOOKUP(A6540,'Município e Sexo'!$A$2:$I$11321,7,FALSE)</f>
        <v>MASCULINO</v>
      </c>
    </row>
    <row r="6541" spans="1:11" ht="15" customHeight="1" thickBot="1" x14ac:dyDescent="0.25">
      <c r="A6541" t="str">
        <f>CONCATENATE(B6541,C6541,D6541,G6541,E6541,I6541)</f>
        <v>892019LESOES CORPORAIS SEGUIDA DE MORTE491</v>
      </c>
      <c r="B6541" s="4">
        <v>8</v>
      </c>
      <c r="C6541" s="5">
        <v>9</v>
      </c>
      <c r="D6541" s="4">
        <v>2019</v>
      </c>
      <c r="E6541" s="4">
        <v>49</v>
      </c>
      <c r="F6541" s="4" t="s">
        <v>210</v>
      </c>
      <c r="G6541" s="4" t="s">
        <v>131</v>
      </c>
      <c r="H6541" s="4" t="s">
        <v>212</v>
      </c>
      <c r="I6541" s="4">
        <v>1</v>
      </c>
      <c r="J6541" t="str">
        <f>VLOOKUP(A6541,'Município e Sexo'!$A$2:$I$11321,5,FALSE)</f>
        <v>BARREIROS</v>
      </c>
      <c r="K6541" t="str">
        <f>VLOOKUP(A6541,'Município e Sexo'!$A$2:$I$11321,7,FALSE)</f>
        <v>MASCULINO</v>
      </c>
    </row>
    <row r="6542" spans="1:11" ht="15" customHeight="1" thickBot="1" x14ac:dyDescent="0.25">
      <c r="A6542" t="str">
        <f>CONCATENATE(B6542,C6542,D6542,G6542,E6542,I6542)</f>
        <v>992019HOMICIDIO531</v>
      </c>
      <c r="B6542" s="4">
        <v>9</v>
      </c>
      <c r="C6542" s="5">
        <v>9</v>
      </c>
      <c r="D6542" s="4">
        <v>2019</v>
      </c>
      <c r="E6542" s="4">
        <v>53</v>
      </c>
      <c r="F6542" s="4" t="s">
        <v>210</v>
      </c>
      <c r="G6542" s="4" t="s">
        <v>12</v>
      </c>
      <c r="H6542" s="4" t="s">
        <v>212</v>
      </c>
      <c r="I6542" s="4">
        <v>1</v>
      </c>
      <c r="J6542" t="str">
        <f>VLOOKUP(A6542,'Município e Sexo'!$A$2:$I$11321,5,FALSE)</f>
        <v>RIO FORMOSO</v>
      </c>
      <c r="K6542" t="str">
        <f>VLOOKUP(A6542,'Município e Sexo'!$A$2:$I$11321,7,FALSE)</f>
        <v>MASCULINO</v>
      </c>
    </row>
    <row r="6543" spans="1:11" ht="15" customHeight="1" thickBot="1" x14ac:dyDescent="0.25">
      <c r="A6543" t="str">
        <f>CONCATENATE(B6543,C6543,D6543,G6543,E6543,I6543)</f>
        <v>992019HOMICIDIO221</v>
      </c>
      <c r="B6543" s="4">
        <v>9</v>
      </c>
      <c r="C6543" s="5">
        <v>9</v>
      </c>
      <c r="D6543" s="4">
        <v>2019</v>
      </c>
      <c r="E6543" s="4">
        <v>22</v>
      </c>
      <c r="F6543" s="4" t="s">
        <v>210</v>
      </c>
      <c r="G6543" s="4" t="s">
        <v>12</v>
      </c>
      <c r="H6543" s="4" t="s">
        <v>211</v>
      </c>
      <c r="I6543" s="4">
        <v>1</v>
      </c>
      <c r="J6543" t="str">
        <f>VLOOKUP(A6543,'Município e Sexo'!$A$2:$I$11321,5,FALSE)</f>
        <v>SAO BENTO DO UNA</v>
      </c>
      <c r="K6543" t="str">
        <f>VLOOKUP(A6543,'Município e Sexo'!$A$2:$I$11321,7,FALSE)</f>
        <v>MASCULINO</v>
      </c>
    </row>
    <row r="6544" spans="1:11" ht="15" customHeight="1" thickBot="1" x14ac:dyDescent="0.25">
      <c r="A6544" t="str">
        <f>CONCATENATE(B6544,C6544,D6544,G6544,E6544,I6544)</f>
        <v>992019HOMICIDIO461</v>
      </c>
      <c r="B6544" s="4">
        <v>9</v>
      </c>
      <c r="C6544" s="5">
        <v>9</v>
      </c>
      <c r="D6544" s="4">
        <v>2019</v>
      </c>
      <c r="E6544" s="4">
        <v>46</v>
      </c>
      <c r="F6544" s="4" t="s">
        <v>210</v>
      </c>
      <c r="G6544" s="4" t="s">
        <v>12</v>
      </c>
      <c r="H6544" s="4" t="s">
        <v>212</v>
      </c>
      <c r="I6544" s="4">
        <v>1</v>
      </c>
      <c r="J6544" t="str">
        <f>VLOOKUP(A6544,'Município e Sexo'!$A$2:$I$11321,5,FALSE)</f>
        <v>SAO JOSE DA COROA GRANDE</v>
      </c>
      <c r="K6544" t="str">
        <f>VLOOKUP(A6544,'Município e Sexo'!$A$2:$I$11321,7,FALSE)</f>
        <v>MASCULINO</v>
      </c>
    </row>
    <row r="6545" spans="1:11" ht="15" customHeight="1" thickBot="1" x14ac:dyDescent="0.25">
      <c r="A6545" t="str">
        <f>CONCATENATE(B6545,C6545,D6545,G6545,E6545,I6545)</f>
        <v>992019HOMICIDIO201</v>
      </c>
      <c r="B6545" s="4">
        <v>9</v>
      </c>
      <c r="C6545" s="5">
        <v>9</v>
      </c>
      <c r="D6545" s="4">
        <v>2019</v>
      </c>
      <c r="E6545" s="4">
        <v>20</v>
      </c>
      <c r="F6545" s="4" t="s">
        <v>210</v>
      </c>
      <c r="G6545" s="4" t="s">
        <v>12</v>
      </c>
      <c r="H6545" s="4" t="s">
        <v>211</v>
      </c>
      <c r="I6545" s="4">
        <v>1</v>
      </c>
      <c r="J6545" t="str">
        <f>VLOOKUP(A6545,'Município e Sexo'!$A$2:$I$11321,5,FALSE)</f>
        <v>SIRINHAEM</v>
      </c>
      <c r="K6545" t="str">
        <f>VLOOKUP(A6545,'Município e Sexo'!$A$2:$I$11321,7,FALSE)</f>
        <v>MASCULINO</v>
      </c>
    </row>
    <row r="6546" spans="1:11" ht="15" customHeight="1" thickBot="1" x14ac:dyDescent="0.25">
      <c r="A6546" t="str">
        <f>CONCATENATE(B6546,C6546,D6546,G6546,E6546,I6546)</f>
        <v>992019HOMICIDIO241</v>
      </c>
      <c r="B6546" s="4">
        <v>9</v>
      </c>
      <c r="C6546" s="5">
        <v>9</v>
      </c>
      <c r="D6546" s="4">
        <v>2019</v>
      </c>
      <c r="E6546" s="4">
        <v>24</v>
      </c>
      <c r="F6546" s="4" t="s">
        <v>210</v>
      </c>
      <c r="G6546" s="4" t="s">
        <v>12</v>
      </c>
      <c r="H6546" s="4" t="s">
        <v>211</v>
      </c>
      <c r="I6546" s="4">
        <v>1</v>
      </c>
      <c r="J6546" t="str">
        <f>VLOOKUP(A6546,'Município e Sexo'!$A$2:$I$11321,5,FALSE)</f>
        <v>RECIFE</v>
      </c>
      <c r="K6546" t="str">
        <f>VLOOKUP(A6546,'Município e Sexo'!$A$2:$I$11321,7,FALSE)</f>
        <v>MASCULINO</v>
      </c>
    </row>
    <row r="6547" spans="1:11" ht="15" customHeight="1" thickBot="1" x14ac:dyDescent="0.25">
      <c r="A6547" t="str">
        <f>CONCATENATE(B6547,C6547,D6547,G6547,E6547,I6547)</f>
        <v>992019HOMICIDIO321</v>
      </c>
      <c r="B6547" s="4">
        <v>9</v>
      </c>
      <c r="C6547" s="5">
        <v>9</v>
      </c>
      <c r="D6547" s="4">
        <v>2019</v>
      </c>
      <c r="E6547" s="4">
        <v>32</v>
      </c>
      <c r="F6547" s="4" t="s">
        <v>210</v>
      </c>
      <c r="G6547" s="4" t="s">
        <v>12</v>
      </c>
      <c r="H6547" s="4" t="s">
        <v>212</v>
      </c>
      <c r="I6547" s="4">
        <v>1</v>
      </c>
      <c r="J6547" t="str">
        <f>VLOOKUP(A6547,'Município e Sexo'!$A$2:$I$11321,5,FALSE)</f>
        <v>PETROLINA</v>
      </c>
      <c r="K6547" t="str">
        <f>VLOOKUP(A6547,'Município e Sexo'!$A$2:$I$11321,7,FALSE)</f>
        <v>MASCULINO</v>
      </c>
    </row>
    <row r="6548" spans="1:11" ht="15" customHeight="1" thickBot="1" x14ac:dyDescent="0.25">
      <c r="A6548" t="str">
        <f>CONCATENATE(B6548,C6548,D6548,G6548,E6548,I6548)</f>
        <v>1092019HOMICIDIO191</v>
      </c>
      <c r="B6548" s="4">
        <v>10</v>
      </c>
      <c r="C6548" s="5">
        <v>9</v>
      </c>
      <c r="D6548" s="4">
        <v>2019</v>
      </c>
      <c r="E6548" s="4">
        <v>19</v>
      </c>
      <c r="F6548" s="4" t="s">
        <v>210</v>
      </c>
      <c r="G6548" s="4" t="s">
        <v>12</v>
      </c>
      <c r="H6548" s="4" t="s">
        <v>211</v>
      </c>
      <c r="I6548" s="4">
        <v>1</v>
      </c>
      <c r="J6548" t="str">
        <f>VLOOKUP(A6548,'Município e Sexo'!$A$2:$I$11321,5,FALSE)</f>
        <v>ITAMBE</v>
      </c>
      <c r="K6548" t="str">
        <f>VLOOKUP(A6548,'Município e Sexo'!$A$2:$I$11321,7,FALSE)</f>
        <v>MASCULINO</v>
      </c>
    </row>
    <row r="6549" spans="1:11" ht="15" customHeight="1" thickBot="1" x14ac:dyDescent="0.25">
      <c r="A6549" t="str">
        <f>CONCATENATE(B6549,C6549,D6549,G6549,E6549,I6549)</f>
        <v>1092019HOMICIDIO261</v>
      </c>
      <c r="B6549" s="4">
        <v>10</v>
      </c>
      <c r="C6549" s="5">
        <v>9</v>
      </c>
      <c r="D6549" s="4">
        <v>2019</v>
      </c>
      <c r="E6549" s="4">
        <v>26</v>
      </c>
      <c r="F6549" s="4" t="s">
        <v>210</v>
      </c>
      <c r="G6549" s="4" t="s">
        <v>12</v>
      </c>
      <c r="H6549" s="4" t="s">
        <v>211</v>
      </c>
      <c r="I6549" s="4">
        <v>1</v>
      </c>
      <c r="J6549" t="str">
        <f>VLOOKUP(A6549,'Município e Sexo'!$A$2:$I$11321,5,FALSE)</f>
        <v>CARUARU</v>
      </c>
      <c r="K6549" t="str">
        <f>VLOOKUP(A6549,'Município e Sexo'!$A$2:$I$11321,7,FALSE)</f>
        <v>MASCULINO</v>
      </c>
    </row>
    <row r="6550" spans="1:11" ht="15" customHeight="1" thickBot="1" x14ac:dyDescent="0.25">
      <c r="A6550" t="str">
        <f>CONCATENATE(B6550,C6550,D6550,G6550,E6550,I6550)</f>
        <v>1092019HOMICIDIO301</v>
      </c>
      <c r="B6550" s="4">
        <v>10</v>
      </c>
      <c r="C6550" s="5">
        <v>9</v>
      </c>
      <c r="D6550" s="4">
        <v>2019</v>
      </c>
      <c r="E6550" s="4">
        <v>30</v>
      </c>
      <c r="F6550" s="4" t="s">
        <v>210</v>
      </c>
      <c r="G6550" s="4" t="s">
        <v>12</v>
      </c>
      <c r="H6550" s="4" t="s">
        <v>211</v>
      </c>
      <c r="I6550" s="4">
        <v>1</v>
      </c>
      <c r="J6550" t="str">
        <f>VLOOKUP(A6550,'Município e Sexo'!$A$2:$I$11321,5,FALSE)</f>
        <v>JATOBA</v>
      </c>
      <c r="K6550" t="str">
        <f>VLOOKUP(A6550,'Município e Sexo'!$A$2:$I$11321,7,FALSE)</f>
        <v>MASCULINO</v>
      </c>
    </row>
    <row r="6551" spans="1:11" ht="15" customHeight="1" thickBot="1" x14ac:dyDescent="0.25">
      <c r="A6551" t="str">
        <f>CONCATENATE(B6551,C6551,D6551,G6551,E6551,I6551)</f>
        <v>1092019HOMICIDIO171</v>
      </c>
      <c r="B6551" s="4">
        <v>10</v>
      </c>
      <c r="C6551" s="5">
        <v>9</v>
      </c>
      <c r="D6551" s="4">
        <v>2019</v>
      </c>
      <c r="E6551" s="4">
        <v>17</v>
      </c>
      <c r="F6551" s="4" t="s">
        <v>210</v>
      </c>
      <c r="G6551" s="4" t="s">
        <v>12</v>
      </c>
      <c r="H6551" s="4" t="s">
        <v>211</v>
      </c>
      <c r="I6551" s="4">
        <v>1</v>
      </c>
      <c r="J6551" t="str">
        <f>VLOOKUP(A6551,'Município e Sexo'!$A$2:$I$11321,5,FALSE)</f>
        <v>CABO DE SANTO AGOSTINHO</v>
      </c>
      <c r="K6551" t="str">
        <f>VLOOKUP(A6551,'Município e Sexo'!$A$2:$I$11321,7,FALSE)</f>
        <v>MASCULINO</v>
      </c>
    </row>
    <row r="6552" spans="1:11" ht="15" customHeight="1" thickBot="1" x14ac:dyDescent="0.25">
      <c r="A6552" t="str">
        <f>CONCATENATE(B6552,C6552,D6552,G6552,E6552,I6552)</f>
        <v>1092019HOMICIDIO191</v>
      </c>
      <c r="B6552" s="4">
        <v>10</v>
      </c>
      <c r="C6552" s="5">
        <v>9</v>
      </c>
      <c r="D6552" s="4">
        <v>2019</v>
      </c>
      <c r="E6552" s="4">
        <v>19</v>
      </c>
      <c r="F6552" s="4" t="s">
        <v>210</v>
      </c>
      <c r="G6552" s="4" t="s">
        <v>12</v>
      </c>
      <c r="H6552" s="4" t="s">
        <v>211</v>
      </c>
      <c r="I6552" s="4">
        <v>1</v>
      </c>
      <c r="J6552" t="str">
        <f>VLOOKUP(A6552,'Município e Sexo'!$A$2:$I$11321,5,FALSE)</f>
        <v>ITAMBE</v>
      </c>
      <c r="K6552" t="str">
        <f>VLOOKUP(A6552,'Município e Sexo'!$A$2:$I$11321,7,FALSE)</f>
        <v>MASCULINO</v>
      </c>
    </row>
    <row r="6553" spans="1:11" ht="15" customHeight="1" thickBot="1" x14ac:dyDescent="0.25">
      <c r="A6553" t="str">
        <f>CONCATENATE(B6553,C6553,D6553,G6553,E6553,I6553)</f>
        <v>1092019HOMICIDIO211</v>
      </c>
      <c r="B6553" s="4">
        <v>10</v>
      </c>
      <c r="C6553" s="5">
        <v>9</v>
      </c>
      <c r="D6553" s="4">
        <v>2019</v>
      </c>
      <c r="E6553" s="4">
        <v>21</v>
      </c>
      <c r="F6553" s="4" t="s">
        <v>210</v>
      </c>
      <c r="G6553" s="4" t="s">
        <v>12</v>
      </c>
      <c r="H6553" s="4" t="s">
        <v>211</v>
      </c>
      <c r="I6553" s="4">
        <v>1</v>
      </c>
      <c r="J6553" t="str">
        <f>VLOOKUP(A6553,'Município e Sexo'!$A$2:$I$11321,5,FALSE)</f>
        <v>IPOJUCA</v>
      </c>
      <c r="K6553" t="str">
        <f>VLOOKUP(A6553,'Município e Sexo'!$A$2:$I$11321,7,FALSE)</f>
        <v>MASCULINO</v>
      </c>
    </row>
    <row r="6554" spans="1:11" ht="15" customHeight="1" thickBot="1" x14ac:dyDescent="0.25">
      <c r="A6554" t="str">
        <f>CONCATENATE(B6554,C6554,D6554,G6554,E6554,I6554)</f>
        <v>1092019HOMICIDIO221</v>
      </c>
      <c r="B6554" s="4">
        <v>10</v>
      </c>
      <c r="C6554" s="5">
        <v>9</v>
      </c>
      <c r="D6554" s="4">
        <v>2019</v>
      </c>
      <c r="E6554" s="4">
        <v>22</v>
      </c>
      <c r="F6554" s="4" t="s">
        <v>210</v>
      </c>
      <c r="G6554" s="4" t="s">
        <v>12</v>
      </c>
      <c r="H6554" s="4" t="s">
        <v>211</v>
      </c>
      <c r="I6554" s="4">
        <v>1</v>
      </c>
      <c r="J6554" t="str">
        <f>VLOOKUP(A6554,'Município e Sexo'!$A$2:$I$11321,5,FALSE)</f>
        <v>RECIFE</v>
      </c>
      <c r="K6554" t="str">
        <f>VLOOKUP(A6554,'Município e Sexo'!$A$2:$I$11321,7,FALSE)</f>
        <v>MASCULINO</v>
      </c>
    </row>
    <row r="6555" spans="1:11" ht="15" customHeight="1" thickBot="1" x14ac:dyDescent="0.25">
      <c r="A6555" t="str">
        <f>CONCATENATE(B6555,C6555,D6555,G6555,E6555,I6555)</f>
        <v>1092019HOMICIDIO321</v>
      </c>
      <c r="B6555" s="4">
        <v>10</v>
      </c>
      <c r="C6555" s="5">
        <v>9</v>
      </c>
      <c r="D6555" s="4">
        <v>2019</v>
      </c>
      <c r="E6555" s="4">
        <v>32</v>
      </c>
      <c r="F6555" s="4" t="s">
        <v>210</v>
      </c>
      <c r="G6555" s="4" t="s">
        <v>12</v>
      </c>
      <c r="H6555" s="4" t="s">
        <v>212</v>
      </c>
      <c r="I6555" s="4">
        <v>1</v>
      </c>
      <c r="J6555" t="str">
        <f>VLOOKUP(A6555,'Município e Sexo'!$A$2:$I$11321,5,FALSE)</f>
        <v>SAO JOAQUIM DO MONTE</v>
      </c>
      <c r="K6555" t="str">
        <f>VLOOKUP(A6555,'Município e Sexo'!$A$2:$I$11321,7,FALSE)</f>
        <v>MASCULINO</v>
      </c>
    </row>
    <row r="6556" spans="1:11" ht="15" customHeight="1" thickBot="1" x14ac:dyDescent="0.25">
      <c r="A6556" t="str">
        <f>CONCATENATE(B6556,C6556,D6556,G6556,E6556,I6556)</f>
        <v>1092019HOMICIDIO511</v>
      </c>
      <c r="B6556" s="4">
        <v>10</v>
      </c>
      <c r="C6556" s="5">
        <v>9</v>
      </c>
      <c r="D6556" s="4">
        <v>2019</v>
      </c>
      <c r="E6556" s="4">
        <v>51</v>
      </c>
      <c r="F6556" s="4" t="s">
        <v>210</v>
      </c>
      <c r="G6556" s="4" t="s">
        <v>12</v>
      </c>
      <c r="H6556" s="4" t="s">
        <v>211</v>
      </c>
      <c r="I6556" s="4">
        <v>1</v>
      </c>
      <c r="J6556" t="str">
        <f>VLOOKUP(A6556,'Município e Sexo'!$A$2:$I$11321,5,FALSE)</f>
        <v>RECIFE</v>
      </c>
      <c r="K6556" t="str">
        <f>VLOOKUP(A6556,'Município e Sexo'!$A$2:$I$11321,7,FALSE)</f>
        <v>MASCULINO</v>
      </c>
    </row>
    <row r="6557" spans="1:11" ht="15" customHeight="1" thickBot="1" x14ac:dyDescent="0.25">
      <c r="A6557" t="str">
        <f>CONCATENATE(B6557,C6557,D6557,G6557,E6557,I6557)</f>
        <v>1092019HOMICIDIO261</v>
      </c>
      <c r="B6557" s="4">
        <v>10</v>
      </c>
      <c r="C6557" s="5">
        <v>9</v>
      </c>
      <c r="D6557" s="4">
        <v>2019</v>
      </c>
      <c r="E6557" s="4">
        <v>26</v>
      </c>
      <c r="F6557" s="4" t="s">
        <v>210</v>
      </c>
      <c r="G6557" s="4" t="s">
        <v>12</v>
      </c>
      <c r="H6557" s="4" t="s">
        <v>211</v>
      </c>
      <c r="I6557" s="4">
        <v>1</v>
      </c>
      <c r="J6557" t="str">
        <f>VLOOKUP(A6557,'Município e Sexo'!$A$2:$I$11321,5,FALSE)</f>
        <v>CARUARU</v>
      </c>
      <c r="K6557" t="str">
        <f>VLOOKUP(A6557,'Município e Sexo'!$A$2:$I$11321,7,FALSE)</f>
        <v>MASCULINO</v>
      </c>
    </row>
    <row r="6558" spans="1:11" ht="15" customHeight="1" thickBot="1" x14ac:dyDescent="0.25">
      <c r="A6558" t="str">
        <f>CONCATENATE(B6558,C6558,D6558,G6558,E6558,I6558)</f>
        <v>1192019HOMICIDIO191</v>
      </c>
      <c r="B6558" s="4">
        <v>11</v>
      </c>
      <c r="C6558" s="5">
        <v>9</v>
      </c>
      <c r="D6558" s="4">
        <v>2019</v>
      </c>
      <c r="E6558" s="4">
        <v>19</v>
      </c>
      <c r="F6558" s="4" t="s">
        <v>210</v>
      </c>
      <c r="G6558" s="4" t="s">
        <v>12</v>
      </c>
      <c r="H6558" s="4" t="s">
        <v>211</v>
      </c>
      <c r="I6558" s="4">
        <v>1</v>
      </c>
      <c r="J6558" t="str">
        <f>VLOOKUP(A6558,'Município e Sexo'!$A$2:$I$11321,5,FALSE)</f>
        <v>RECIFE</v>
      </c>
      <c r="K6558" t="str">
        <f>VLOOKUP(A6558,'Município e Sexo'!$A$2:$I$11321,7,FALSE)</f>
        <v>MASCULINO</v>
      </c>
    </row>
    <row r="6559" spans="1:11" ht="15" customHeight="1" thickBot="1" x14ac:dyDescent="0.25">
      <c r="A6559" t="str">
        <f>CONCATENATE(B6559,C6559,D6559,G6559,E6559,I6559)</f>
        <v>1192019HOMICIDIO201</v>
      </c>
      <c r="B6559" s="4">
        <v>11</v>
      </c>
      <c r="C6559" s="5">
        <v>9</v>
      </c>
      <c r="D6559" s="4">
        <v>2019</v>
      </c>
      <c r="E6559" s="4">
        <v>20</v>
      </c>
      <c r="F6559" s="4" t="s">
        <v>210</v>
      </c>
      <c r="G6559" s="4" t="s">
        <v>12</v>
      </c>
      <c r="H6559" s="4" t="s">
        <v>211</v>
      </c>
      <c r="I6559" s="4">
        <v>1</v>
      </c>
      <c r="J6559" t="str">
        <f>VLOOKUP(A6559,'Município e Sexo'!$A$2:$I$11321,5,FALSE)</f>
        <v>SAO JOSE DA COROA GRANDE</v>
      </c>
      <c r="K6559" t="str">
        <f>VLOOKUP(A6559,'Município e Sexo'!$A$2:$I$11321,7,FALSE)</f>
        <v>MASCULINO</v>
      </c>
    </row>
    <row r="6560" spans="1:11" ht="15" customHeight="1" thickBot="1" x14ac:dyDescent="0.25">
      <c r="A6560" t="str">
        <f>CONCATENATE(B6560,C6560,D6560,G6560,E6560,I6560)</f>
        <v>1192019HOMICIDIO181</v>
      </c>
      <c r="B6560" s="4">
        <v>11</v>
      </c>
      <c r="C6560" s="5">
        <v>9</v>
      </c>
      <c r="D6560" s="4">
        <v>2019</v>
      </c>
      <c r="E6560" s="4">
        <v>18</v>
      </c>
      <c r="F6560" s="4" t="s">
        <v>210</v>
      </c>
      <c r="G6560" s="4" t="s">
        <v>12</v>
      </c>
      <c r="H6560" s="4" t="s">
        <v>211</v>
      </c>
      <c r="I6560" s="4">
        <v>1</v>
      </c>
      <c r="J6560" t="str">
        <f>VLOOKUP(A6560,'Município e Sexo'!$A$2:$I$11321,5,FALSE)</f>
        <v>PETROLINA</v>
      </c>
      <c r="K6560" t="str">
        <f>VLOOKUP(A6560,'Município e Sexo'!$A$2:$I$11321,7,FALSE)</f>
        <v>MASCULINO</v>
      </c>
    </row>
    <row r="6561" spans="1:11" ht="15" customHeight="1" thickBot="1" x14ac:dyDescent="0.25">
      <c r="A6561" t="str">
        <f>CONCATENATE(B6561,C6561,D6561,G6561,E6561,I6561)</f>
        <v>1192019HOMICIDIO251</v>
      </c>
      <c r="B6561" s="4">
        <v>11</v>
      </c>
      <c r="C6561" s="5">
        <v>9</v>
      </c>
      <c r="D6561" s="4">
        <v>2019</v>
      </c>
      <c r="E6561" s="4">
        <v>25</v>
      </c>
      <c r="F6561" s="4" t="s">
        <v>216</v>
      </c>
      <c r="G6561" s="4" t="s">
        <v>12</v>
      </c>
      <c r="H6561" s="4" t="s">
        <v>218</v>
      </c>
      <c r="I6561" s="4">
        <v>1</v>
      </c>
      <c r="J6561" t="str">
        <f>VLOOKUP(A6561,'Município e Sexo'!$A$2:$I$11321,5,FALSE)</f>
        <v>ANGELIM</v>
      </c>
      <c r="K6561" t="str">
        <f>VLOOKUP(A6561,'Município e Sexo'!$A$2:$I$11321,7,FALSE)</f>
        <v>MASCULINO</v>
      </c>
    </row>
    <row r="6562" spans="1:11" ht="15" customHeight="1" thickBot="1" x14ac:dyDescent="0.25">
      <c r="A6562" t="str">
        <f>CONCATENATE(B6562,C6562,D6562,G6562,E6562,I6562)</f>
        <v>1192019HOMICIDIO341</v>
      </c>
      <c r="B6562" s="4">
        <v>11</v>
      </c>
      <c r="C6562" s="5">
        <v>9</v>
      </c>
      <c r="D6562" s="4">
        <v>2019</v>
      </c>
      <c r="E6562" s="4">
        <v>34</v>
      </c>
      <c r="F6562" s="4" t="s">
        <v>210</v>
      </c>
      <c r="G6562" s="4" t="s">
        <v>12</v>
      </c>
      <c r="H6562" s="4" t="s">
        <v>211</v>
      </c>
      <c r="I6562" s="4">
        <v>1</v>
      </c>
      <c r="J6562" t="str">
        <f>VLOOKUP(A6562,'Município e Sexo'!$A$2:$I$11321,5,FALSE)</f>
        <v>CAMARAGIBE</v>
      </c>
      <c r="K6562" t="str">
        <f>VLOOKUP(A6562,'Município e Sexo'!$A$2:$I$11321,7,FALSE)</f>
        <v>MASCULINO</v>
      </c>
    </row>
    <row r="6563" spans="1:11" ht="15" customHeight="1" thickBot="1" x14ac:dyDescent="0.25">
      <c r="A6563" t="str">
        <f>CONCATENATE(B6563,C6563,D6563,G6563,E6563,I6563)</f>
        <v>1192019HOMICIDIO181</v>
      </c>
      <c r="B6563" s="4">
        <v>11</v>
      </c>
      <c r="C6563" s="5">
        <v>9</v>
      </c>
      <c r="D6563" s="4">
        <v>2019</v>
      </c>
      <c r="E6563" s="4">
        <v>18</v>
      </c>
      <c r="F6563" s="4" t="s">
        <v>210</v>
      </c>
      <c r="G6563" s="4" t="s">
        <v>12</v>
      </c>
      <c r="H6563" s="4" t="s">
        <v>217</v>
      </c>
      <c r="I6563" s="4">
        <v>1</v>
      </c>
      <c r="J6563" t="str">
        <f>VLOOKUP(A6563,'Município e Sexo'!$A$2:$I$11321,5,FALSE)</f>
        <v>PETROLINA</v>
      </c>
      <c r="K6563" t="str">
        <f>VLOOKUP(A6563,'Município e Sexo'!$A$2:$I$11321,7,FALSE)</f>
        <v>MASCULINO</v>
      </c>
    </row>
    <row r="6564" spans="1:11" ht="15" customHeight="1" thickBot="1" x14ac:dyDescent="0.25">
      <c r="A6564" t="str">
        <f>CONCATENATE(B6564,C6564,D6564,G6564,E6564,I6564)</f>
        <v>1192019HOMICIDIO181</v>
      </c>
      <c r="B6564" s="4">
        <v>11</v>
      </c>
      <c r="C6564" s="5">
        <v>9</v>
      </c>
      <c r="D6564" s="4">
        <v>2019</v>
      </c>
      <c r="E6564" s="4">
        <v>18</v>
      </c>
      <c r="F6564" s="4" t="s">
        <v>210</v>
      </c>
      <c r="G6564" s="4" t="s">
        <v>12</v>
      </c>
      <c r="H6564" s="4" t="s">
        <v>211</v>
      </c>
      <c r="I6564" s="4">
        <v>1</v>
      </c>
      <c r="J6564" t="str">
        <f>VLOOKUP(A6564,'Município e Sexo'!$A$2:$I$11321,5,FALSE)</f>
        <v>PETROLINA</v>
      </c>
      <c r="K6564" t="str">
        <f>VLOOKUP(A6564,'Município e Sexo'!$A$2:$I$11321,7,FALSE)</f>
        <v>MASCULINO</v>
      </c>
    </row>
    <row r="6565" spans="1:11" ht="15" customHeight="1" thickBot="1" x14ac:dyDescent="0.25">
      <c r="A6565" t="str">
        <f>CONCATENATE(B6565,C6565,D6565,G6565,E6565,"2")</f>
        <v>1192019HOMICIDIO242</v>
      </c>
      <c r="B6565" s="4">
        <v>11</v>
      </c>
      <c r="C6565" s="5">
        <v>9</v>
      </c>
      <c r="D6565" s="4">
        <v>2019</v>
      </c>
      <c r="E6565" s="4">
        <v>24</v>
      </c>
      <c r="F6565" s="4" t="s">
        <v>210</v>
      </c>
      <c r="G6565" s="4" t="s">
        <v>12</v>
      </c>
      <c r="H6565" s="4" t="s">
        <v>211</v>
      </c>
      <c r="I6565" s="4">
        <v>1</v>
      </c>
      <c r="J6565" t="str">
        <f>VLOOKUP(A6565,'Município e Sexo'!$A$2:$I$11321,5,FALSE)</f>
        <v>CABO DE SANTO AGOSTINHO</v>
      </c>
      <c r="K6565" t="str">
        <f>VLOOKUP(A6565,'Município e Sexo'!$A$2:$I$11321,7,FALSE)</f>
        <v>MASCULINO</v>
      </c>
    </row>
    <row r="6566" spans="1:11" ht="15" customHeight="1" thickBot="1" x14ac:dyDescent="0.25">
      <c r="A6566" t="str">
        <f>CONCATENATE(B6566,C6566,D6566,G6566,E6566,"2")</f>
        <v>1192019HOMICIDIO242</v>
      </c>
      <c r="B6566" s="4">
        <v>11</v>
      </c>
      <c r="C6566" s="5">
        <v>9</v>
      </c>
      <c r="D6566" s="4">
        <v>2019</v>
      </c>
      <c r="E6566" s="4">
        <v>24</v>
      </c>
      <c r="F6566" s="4" t="s">
        <v>210</v>
      </c>
      <c r="G6566" s="4" t="s">
        <v>12</v>
      </c>
      <c r="H6566" s="4" t="s">
        <v>211</v>
      </c>
      <c r="I6566" s="4">
        <v>1</v>
      </c>
      <c r="J6566" t="str">
        <f>VLOOKUP(A6566,'Município e Sexo'!$A$2:$I$11321,5,FALSE)</f>
        <v>CABO DE SANTO AGOSTINHO</v>
      </c>
      <c r="K6566" t="str">
        <f>VLOOKUP(A6566,'Município e Sexo'!$A$2:$I$11321,7,FALSE)</f>
        <v>MASCULINO</v>
      </c>
    </row>
    <row r="6567" spans="1:11" ht="15" customHeight="1" thickBot="1" x14ac:dyDescent="0.25">
      <c r="A6567" t="str">
        <f>CONCATENATE(B6567,C6567,D6567,G6567,E6567,I6567)</f>
        <v>1192019HOMICIDIO251</v>
      </c>
      <c r="B6567" s="4">
        <v>11</v>
      </c>
      <c r="C6567" s="5">
        <v>9</v>
      </c>
      <c r="D6567" s="4">
        <v>2019</v>
      </c>
      <c r="E6567" s="4">
        <v>25</v>
      </c>
      <c r="F6567" s="4" t="s">
        <v>214</v>
      </c>
      <c r="G6567" s="4" t="s">
        <v>12</v>
      </c>
      <c r="H6567" s="4" t="s">
        <v>211</v>
      </c>
      <c r="I6567" s="4">
        <v>1</v>
      </c>
      <c r="J6567" t="str">
        <f>VLOOKUP(A6567,'Município e Sexo'!$A$2:$I$11321,5,FALSE)</f>
        <v>ANGELIM</v>
      </c>
      <c r="K6567" t="str">
        <f>VLOOKUP(A6567,'Município e Sexo'!$A$2:$I$11321,7,FALSE)</f>
        <v>MASCULINO</v>
      </c>
    </row>
    <row r="6568" spans="1:11" ht="15" customHeight="1" thickBot="1" x14ac:dyDescent="0.25">
      <c r="A6568" t="str">
        <f>CONCATENATE(B6568,C6568,D6568,G6568,E6568,I6568)</f>
        <v>1192019HOMICIDIO341</v>
      </c>
      <c r="B6568" s="4">
        <v>11</v>
      </c>
      <c r="C6568" s="5">
        <v>9</v>
      </c>
      <c r="D6568" s="4">
        <v>2019</v>
      </c>
      <c r="E6568" s="4">
        <v>34</v>
      </c>
      <c r="F6568" s="4" t="s">
        <v>210</v>
      </c>
      <c r="G6568" s="4" t="s">
        <v>12</v>
      </c>
      <c r="H6568" s="4" t="s">
        <v>211</v>
      </c>
      <c r="I6568" s="4">
        <v>1</v>
      </c>
      <c r="J6568" t="str">
        <f>VLOOKUP(A6568,'Município e Sexo'!$A$2:$I$11321,5,FALSE)</f>
        <v>CAMARAGIBE</v>
      </c>
      <c r="K6568" t="str">
        <f>VLOOKUP(A6568,'Município e Sexo'!$A$2:$I$11321,7,FALSE)</f>
        <v>MASCULINO</v>
      </c>
    </row>
    <row r="6569" spans="1:11" ht="15" customHeight="1" thickBot="1" x14ac:dyDescent="0.25">
      <c r="A6569" t="str">
        <f>CONCATENATE(B6569,C6569,D6569,G6569,E6569,I6569)</f>
        <v>1192019HOMICIDIO311</v>
      </c>
      <c r="B6569" s="4">
        <v>11</v>
      </c>
      <c r="C6569" s="5">
        <v>9</v>
      </c>
      <c r="D6569" s="4">
        <v>2019</v>
      </c>
      <c r="E6569" s="4">
        <v>31</v>
      </c>
      <c r="F6569" s="4" t="s">
        <v>210</v>
      </c>
      <c r="G6569" s="4" t="s">
        <v>12</v>
      </c>
      <c r="H6569" s="4" t="s">
        <v>212</v>
      </c>
      <c r="I6569" s="4">
        <v>1</v>
      </c>
      <c r="J6569" t="str">
        <f>VLOOKUP(A6569,'Município e Sexo'!$A$2:$I$11321,5,FALSE)</f>
        <v>RECIFE</v>
      </c>
      <c r="K6569" t="str">
        <f>VLOOKUP(A6569,'Município e Sexo'!$A$2:$I$11321,7,FALSE)</f>
        <v>MASCULINO</v>
      </c>
    </row>
    <row r="6570" spans="1:11" ht="15" customHeight="1" thickBot="1" x14ac:dyDescent="0.25">
      <c r="A6570" t="str">
        <f>CONCATENATE(B6570,C6570,D6570,G6570,E6570,I6570)</f>
        <v>1192019HOMICIDIO391</v>
      </c>
      <c r="B6570" s="4">
        <v>11</v>
      </c>
      <c r="C6570" s="5">
        <v>9</v>
      </c>
      <c r="D6570" s="4">
        <v>2019</v>
      </c>
      <c r="E6570" s="4">
        <v>39</v>
      </c>
      <c r="F6570" s="4" t="s">
        <v>210</v>
      </c>
      <c r="G6570" s="4" t="s">
        <v>12</v>
      </c>
      <c r="H6570" s="4" t="s">
        <v>211</v>
      </c>
      <c r="I6570" s="4">
        <v>1</v>
      </c>
      <c r="J6570" t="str">
        <f>VLOOKUP(A6570,'Município e Sexo'!$A$2:$I$11321,5,FALSE)</f>
        <v>ALTINHO</v>
      </c>
      <c r="K6570" t="str">
        <f>VLOOKUP(A6570,'Município e Sexo'!$A$2:$I$11321,7,FALSE)</f>
        <v>MASCULINO</v>
      </c>
    </row>
    <row r="6571" spans="1:11" ht="15" customHeight="1" thickBot="1" x14ac:dyDescent="0.25">
      <c r="A6571" t="str">
        <f>CONCATENATE(B6571,C6571,D6571,G6571,E6571,I6571)</f>
        <v>1292019HOMICIDIO171</v>
      </c>
      <c r="B6571" s="4">
        <v>12</v>
      </c>
      <c r="C6571" s="5">
        <v>9</v>
      </c>
      <c r="D6571" s="4">
        <v>2019</v>
      </c>
      <c r="E6571" s="4">
        <v>17</v>
      </c>
      <c r="F6571" s="4" t="s">
        <v>210</v>
      </c>
      <c r="G6571" s="4" t="s">
        <v>12</v>
      </c>
      <c r="H6571" s="4" t="s">
        <v>211</v>
      </c>
      <c r="I6571" s="4">
        <v>1</v>
      </c>
      <c r="J6571" t="str">
        <f>VLOOKUP(A6571,'Município e Sexo'!$A$2:$I$11321,5,FALSE)</f>
        <v>DORMENTES</v>
      </c>
      <c r="K6571" t="str">
        <f>VLOOKUP(A6571,'Município e Sexo'!$A$2:$I$11321,7,FALSE)</f>
        <v>MASCULINO</v>
      </c>
    </row>
    <row r="6572" spans="1:11" ht="15" customHeight="1" thickBot="1" x14ac:dyDescent="0.25">
      <c r="A6572" t="str">
        <f>CONCATENATE(B6572,C6572,D6572,G6572,E6572,I6572)</f>
        <v>1292019HOMICIDIO181</v>
      </c>
      <c r="B6572" s="4">
        <v>12</v>
      </c>
      <c r="C6572" s="5">
        <v>9</v>
      </c>
      <c r="D6572" s="4">
        <v>2019</v>
      </c>
      <c r="E6572" s="4">
        <v>18</v>
      </c>
      <c r="F6572" s="4" t="s">
        <v>210</v>
      </c>
      <c r="G6572" s="4" t="s">
        <v>12</v>
      </c>
      <c r="H6572" s="4" t="s">
        <v>217</v>
      </c>
      <c r="I6572" s="4">
        <v>1</v>
      </c>
      <c r="J6572" t="str">
        <f>VLOOKUP(A6572,'Município e Sexo'!$A$2:$I$11321,5,FALSE)</f>
        <v>CARUARU</v>
      </c>
      <c r="K6572" t="str">
        <f>VLOOKUP(A6572,'Município e Sexo'!$A$2:$I$11321,7,FALSE)</f>
        <v>MASCULINO</v>
      </c>
    </row>
    <row r="6573" spans="1:11" ht="15" customHeight="1" thickBot="1" x14ac:dyDescent="0.25">
      <c r="A6573" t="str">
        <f>CONCATENATE(B6573,C6573,D6573,G6573,E6573,I6573)</f>
        <v>1292019HOMICIDIO201</v>
      </c>
      <c r="B6573" s="4">
        <v>12</v>
      </c>
      <c r="C6573" s="5">
        <v>9</v>
      </c>
      <c r="D6573" s="4">
        <v>2019</v>
      </c>
      <c r="E6573" s="4">
        <v>20</v>
      </c>
      <c r="F6573" s="4" t="s">
        <v>210</v>
      </c>
      <c r="G6573" s="4" t="s">
        <v>12</v>
      </c>
      <c r="H6573" s="4" t="s">
        <v>211</v>
      </c>
      <c r="I6573" s="4">
        <v>1</v>
      </c>
      <c r="J6573" t="str">
        <f>VLOOKUP(A6573,'Município e Sexo'!$A$2:$I$11321,5,FALSE)</f>
        <v>ARARIPINA</v>
      </c>
      <c r="K6573" t="str">
        <f>VLOOKUP(A6573,'Município e Sexo'!$A$2:$I$11321,7,FALSE)</f>
        <v>MASCULINO</v>
      </c>
    </row>
    <row r="6574" spans="1:11" ht="15" customHeight="1" thickBot="1" x14ac:dyDescent="0.25">
      <c r="A6574" t="str">
        <f>CONCATENATE(B6574,C6574,D6574,G6574,E6574,I6574)</f>
        <v>1292019HOMICIDIO211</v>
      </c>
      <c r="B6574" s="4">
        <v>12</v>
      </c>
      <c r="C6574" s="5">
        <v>9</v>
      </c>
      <c r="D6574" s="4">
        <v>2019</v>
      </c>
      <c r="E6574" s="4">
        <v>21</v>
      </c>
      <c r="F6574" s="4" t="s">
        <v>210</v>
      </c>
      <c r="G6574" s="4" t="s">
        <v>12</v>
      </c>
      <c r="H6574" s="4" t="s">
        <v>211</v>
      </c>
      <c r="I6574" s="4">
        <v>1</v>
      </c>
      <c r="J6574" t="str">
        <f>VLOOKUP(A6574,'Município e Sexo'!$A$2:$I$11321,5,FALSE)</f>
        <v>PALMARES</v>
      </c>
      <c r="K6574" t="str">
        <f>VLOOKUP(A6574,'Município e Sexo'!$A$2:$I$11321,7,FALSE)</f>
        <v>MASCULINO</v>
      </c>
    </row>
    <row r="6575" spans="1:11" ht="15" customHeight="1" thickBot="1" x14ac:dyDescent="0.25">
      <c r="A6575" t="str">
        <f>CONCATENATE(B6575,C6575,D6575,G6575,E6575,I6575)</f>
        <v>1292019HOMICIDIO271</v>
      </c>
      <c r="B6575" s="4">
        <v>12</v>
      </c>
      <c r="C6575" s="5">
        <v>9</v>
      </c>
      <c r="D6575" s="4">
        <v>2019</v>
      </c>
      <c r="E6575" s="4">
        <v>27</v>
      </c>
      <c r="F6575" s="4" t="s">
        <v>210</v>
      </c>
      <c r="G6575" s="4" t="s">
        <v>12</v>
      </c>
      <c r="H6575" s="4" t="s">
        <v>212</v>
      </c>
      <c r="I6575" s="4">
        <v>1</v>
      </c>
      <c r="J6575" t="str">
        <f>VLOOKUP(A6575,'Município e Sexo'!$A$2:$I$11321,5,FALSE)</f>
        <v>PAUDALHO</v>
      </c>
      <c r="K6575" t="str">
        <f>VLOOKUP(A6575,'Município e Sexo'!$A$2:$I$11321,7,FALSE)</f>
        <v>MASCULINO</v>
      </c>
    </row>
    <row r="6576" spans="1:11" ht="15" customHeight="1" thickBot="1" x14ac:dyDescent="0.25">
      <c r="A6576" t="str">
        <f>CONCATENATE(B6576,C6576,D6576,G6576,E6576,I6576)</f>
        <v>1292019HOMICIDIO371</v>
      </c>
      <c r="B6576" s="4">
        <v>12</v>
      </c>
      <c r="C6576" s="5">
        <v>9</v>
      </c>
      <c r="D6576" s="4">
        <v>2019</v>
      </c>
      <c r="E6576" s="4">
        <v>37</v>
      </c>
      <c r="F6576" s="4" t="s">
        <v>210</v>
      </c>
      <c r="G6576" s="4" t="s">
        <v>12</v>
      </c>
      <c r="H6576" s="4" t="s">
        <v>211</v>
      </c>
      <c r="I6576" s="4">
        <v>1</v>
      </c>
      <c r="J6576" t="str">
        <f>VLOOKUP(A6576,'Município e Sexo'!$A$2:$I$11321,5,FALSE)</f>
        <v>CABO DE SANTO AGOSTINHO</v>
      </c>
      <c r="K6576" t="str">
        <f>VLOOKUP(A6576,'Município e Sexo'!$A$2:$I$11321,7,FALSE)</f>
        <v>MASCULINO</v>
      </c>
    </row>
    <row r="6577" spans="1:11" ht="15" customHeight="1" thickBot="1" x14ac:dyDescent="0.25">
      <c r="A6577" t="str">
        <f>CONCATENATE(B6577,C6577,D6577,G6577,E6577,I6577)</f>
        <v>1292019FEMINICIDIO471</v>
      </c>
      <c r="B6577" s="4">
        <v>12</v>
      </c>
      <c r="C6577" s="5">
        <v>9</v>
      </c>
      <c r="D6577" s="4">
        <v>2019</v>
      </c>
      <c r="E6577" s="4">
        <v>47</v>
      </c>
      <c r="F6577" s="4" t="s">
        <v>210</v>
      </c>
      <c r="G6577" s="4" t="s">
        <v>29</v>
      </c>
      <c r="H6577" s="4" t="s">
        <v>29</v>
      </c>
      <c r="I6577" s="4">
        <v>1</v>
      </c>
      <c r="J6577" t="str">
        <f>VLOOKUP(A6577,'Município e Sexo'!$A$2:$I$11321,5,FALSE)</f>
        <v>GARANHUNS</v>
      </c>
      <c r="K6577" t="str">
        <f>VLOOKUP(A6577,'Município e Sexo'!$A$2:$I$11321,7,FALSE)</f>
        <v>FEMININO</v>
      </c>
    </row>
    <row r="6578" spans="1:11" ht="15" customHeight="1" thickBot="1" x14ac:dyDescent="0.25">
      <c r="A6578" t="str">
        <f>CONCATENATE(B6578,C6578,D6578,G6578,E6578,I6578)</f>
        <v>1292019LATROCINIO341</v>
      </c>
      <c r="B6578" s="4">
        <v>12</v>
      </c>
      <c r="C6578" s="5">
        <v>9</v>
      </c>
      <c r="D6578" s="4">
        <v>2019</v>
      </c>
      <c r="E6578" s="4">
        <v>34</v>
      </c>
      <c r="F6578" s="4" t="s">
        <v>210</v>
      </c>
      <c r="G6578" s="4" t="s">
        <v>33</v>
      </c>
      <c r="H6578" s="4" t="s">
        <v>215</v>
      </c>
      <c r="I6578" s="4">
        <v>1</v>
      </c>
      <c r="J6578" t="str">
        <f>VLOOKUP(A6578,'Município e Sexo'!$A$2:$I$11321,5,FALSE)</f>
        <v>PALMARES</v>
      </c>
      <c r="K6578" t="str">
        <f>VLOOKUP(A6578,'Município e Sexo'!$A$2:$I$11321,7,FALSE)</f>
        <v>MASCULINO</v>
      </c>
    </row>
    <row r="6579" spans="1:11" ht="15" customHeight="1" thickBot="1" x14ac:dyDescent="0.25">
      <c r="A6579" t="str">
        <f>CONCATENATE(B6579,C6579,D6579,G6579,E6579,I6579)</f>
        <v>1292019HOMICIDIO351</v>
      </c>
      <c r="B6579" s="4">
        <v>12</v>
      </c>
      <c r="C6579" s="5">
        <v>9</v>
      </c>
      <c r="D6579" s="4">
        <v>2019</v>
      </c>
      <c r="E6579" s="4">
        <v>35</v>
      </c>
      <c r="F6579" s="4" t="s">
        <v>210</v>
      </c>
      <c r="G6579" s="4" t="s">
        <v>12</v>
      </c>
      <c r="H6579" s="4" t="s">
        <v>212</v>
      </c>
      <c r="I6579" s="4">
        <v>1</v>
      </c>
      <c r="J6579" t="str">
        <f>VLOOKUP(A6579,'Município e Sexo'!$A$2:$I$11321,5,FALSE)</f>
        <v>OLINDA</v>
      </c>
      <c r="K6579" t="str">
        <f>VLOOKUP(A6579,'Município e Sexo'!$A$2:$I$11321,7,FALSE)</f>
        <v>MASCULINO</v>
      </c>
    </row>
    <row r="6580" spans="1:11" ht="15" customHeight="1" thickBot="1" x14ac:dyDescent="0.25">
      <c r="A6580" t="str">
        <f>CONCATENATE(B6580,C6580,D6580,G6580,E6580,I6580)</f>
        <v>1392019HOMICIDIO261</v>
      </c>
      <c r="B6580" s="4">
        <v>13</v>
      </c>
      <c r="C6580" s="5">
        <v>9</v>
      </c>
      <c r="D6580" s="4">
        <v>2019</v>
      </c>
      <c r="E6580" s="4">
        <v>26</v>
      </c>
      <c r="F6580" s="4" t="s">
        <v>210</v>
      </c>
      <c r="G6580" s="4" t="s">
        <v>12</v>
      </c>
      <c r="H6580" s="4" t="s">
        <v>211</v>
      </c>
      <c r="I6580" s="4">
        <v>1</v>
      </c>
      <c r="J6580" t="str">
        <f>VLOOKUP(A6580,'Município e Sexo'!$A$2:$I$11321,5,FALSE)</f>
        <v>CABO DE SANTO AGOSTINHO</v>
      </c>
      <c r="K6580" t="str">
        <f>VLOOKUP(A6580,'Município e Sexo'!$A$2:$I$11321,7,FALSE)</f>
        <v>MASCULINO</v>
      </c>
    </row>
    <row r="6581" spans="1:11" ht="15" customHeight="1" thickBot="1" x14ac:dyDescent="0.25">
      <c r="A6581" t="str">
        <f>CONCATENATE(B6581,C6581,D6581,G6581,E6581,I6581)</f>
        <v>1392019HOMICIDIO431</v>
      </c>
      <c r="B6581" s="4">
        <v>13</v>
      </c>
      <c r="C6581" s="5">
        <v>9</v>
      </c>
      <c r="D6581" s="4">
        <v>2019</v>
      </c>
      <c r="E6581" s="4">
        <v>43</v>
      </c>
      <c r="F6581" s="4" t="s">
        <v>210</v>
      </c>
      <c r="G6581" s="4" t="s">
        <v>12</v>
      </c>
      <c r="H6581" s="4" t="s">
        <v>211</v>
      </c>
      <c r="I6581" s="4">
        <v>1</v>
      </c>
      <c r="J6581" t="str">
        <f>VLOOKUP(A6581,'Município e Sexo'!$A$2:$I$11321,5,FALSE)</f>
        <v>CABO DE SANTO AGOSTINHO</v>
      </c>
      <c r="K6581" t="str">
        <f>VLOOKUP(A6581,'Município e Sexo'!$A$2:$I$11321,7,FALSE)</f>
        <v>FEMININO</v>
      </c>
    </row>
    <row r="6582" spans="1:11" ht="15" customHeight="1" thickBot="1" x14ac:dyDescent="0.25">
      <c r="A6582" t="str">
        <f>CONCATENATE(B6582,C6582,D6582,G6582,E6582,I6582)</f>
        <v>1392019HOMICIDIO191</v>
      </c>
      <c r="B6582" s="4">
        <v>13</v>
      </c>
      <c r="C6582" s="5">
        <v>9</v>
      </c>
      <c r="D6582" s="4">
        <v>2019</v>
      </c>
      <c r="E6582" s="4">
        <v>19</v>
      </c>
      <c r="F6582" s="4" t="s">
        <v>210</v>
      </c>
      <c r="G6582" s="4" t="s">
        <v>12</v>
      </c>
      <c r="H6582" s="4" t="s">
        <v>211</v>
      </c>
      <c r="I6582" s="4">
        <v>1</v>
      </c>
      <c r="J6582" t="str">
        <f>VLOOKUP(A6582,'Município e Sexo'!$A$2:$I$11321,5,FALSE)</f>
        <v>CABO DE SANTO AGOSTINHO</v>
      </c>
      <c r="K6582" t="str">
        <f>VLOOKUP(A6582,'Município e Sexo'!$A$2:$I$11321,7,FALSE)</f>
        <v>MASCULINO</v>
      </c>
    </row>
    <row r="6583" spans="1:11" ht="15" customHeight="1" thickBot="1" x14ac:dyDescent="0.25">
      <c r="A6583" t="str">
        <f>CONCATENATE(B6583,C6583,D6583,G6583,E6583,I6583)</f>
        <v>1392019HOMICIDIO221</v>
      </c>
      <c r="B6583" s="4">
        <v>13</v>
      </c>
      <c r="C6583" s="5">
        <v>9</v>
      </c>
      <c r="D6583" s="4">
        <v>2019</v>
      </c>
      <c r="E6583" s="4">
        <v>22</v>
      </c>
      <c r="F6583" s="4" t="s">
        <v>210</v>
      </c>
      <c r="G6583" s="4" t="s">
        <v>12</v>
      </c>
      <c r="H6583" s="4" t="s">
        <v>212</v>
      </c>
      <c r="I6583" s="4">
        <v>1</v>
      </c>
      <c r="J6583" t="str">
        <f>VLOOKUP(A6583,'Município e Sexo'!$A$2:$I$11321,5,FALSE)</f>
        <v>AFOGADOS DA INGAZEIRA</v>
      </c>
      <c r="K6583" t="str">
        <f>VLOOKUP(A6583,'Município e Sexo'!$A$2:$I$11321,7,FALSE)</f>
        <v>MASCULINO</v>
      </c>
    </row>
    <row r="6584" spans="1:11" ht="15" customHeight="1" thickBot="1" x14ac:dyDescent="0.25">
      <c r="A6584" t="str">
        <f>CONCATENATE(B6584,C6584,D6584,G6584,E6584,I6584)</f>
        <v>1392019HOMICIDIO291</v>
      </c>
      <c r="B6584" s="4">
        <v>13</v>
      </c>
      <c r="C6584" s="5">
        <v>9</v>
      </c>
      <c r="D6584" s="4">
        <v>2019</v>
      </c>
      <c r="E6584" s="4">
        <v>29</v>
      </c>
      <c r="F6584" s="4" t="s">
        <v>210</v>
      </c>
      <c r="G6584" s="4" t="s">
        <v>12</v>
      </c>
      <c r="H6584" s="4" t="s">
        <v>211</v>
      </c>
      <c r="I6584" s="4">
        <v>1</v>
      </c>
      <c r="J6584" t="str">
        <f>VLOOKUP(A6584,'Município e Sexo'!$A$2:$I$11321,5,FALSE)</f>
        <v>PAULISTA</v>
      </c>
      <c r="K6584" t="str">
        <f>VLOOKUP(A6584,'Município e Sexo'!$A$2:$I$11321,7,FALSE)</f>
        <v>MASCULINO</v>
      </c>
    </row>
    <row r="6585" spans="1:11" ht="15" customHeight="1" thickBot="1" x14ac:dyDescent="0.25">
      <c r="A6585" t="str">
        <f>CONCATENATE(B6585,C6585,D6585,G6585,E6585,I6585)</f>
        <v>1392019LATROCINIO291</v>
      </c>
      <c r="B6585" s="4">
        <v>13</v>
      </c>
      <c r="C6585" s="5">
        <v>9</v>
      </c>
      <c r="D6585" s="4">
        <v>2019</v>
      </c>
      <c r="E6585" s="4">
        <v>29</v>
      </c>
      <c r="F6585" s="4" t="s">
        <v>210</v>
      </c>
      <c r="G6585" s="4" t="s">
        <v>33</v>
      </c>
      <c r="H6585" s="4" t="s">
        <v>215</v>
      </c>
      <c r="I6585" s="4">
        <v>1</v>
      </c>
      <c r="J6585" t="str">
        <f>VLOOKUP(A6585,'Município e Sexo'!$A$2:$I$11321,5,FALSE)</f>
        <v>AMARAJI</v>
      </c>
      <c r="K6585" t="str">
        <f>VLOOKUP(A6585,'Município e Sexo'!$A$2:$I$11321,7,FALSE)</f>
        <v>MASCULINO</v>
      </c>
    </row>
    <row r="6586" spans="1:11" ht="15" customHeight="1" thickBot="1" x14ac:dyDescent="0.25">
      <c r="A6586" t="str">
        <f>CONCATENATE(B6586,C6586,D6586,G6586,E6586,I6586)</f>
        <v>1392019HOMICIDIO301</v>
      </c>
      <c r="B6586" s="4">
        <v>13</v>
      </c>
      <c r="C6586" s="5">
        <v>9</v>
      </c>
      <c r="D6586" s="4">
        <v>2019</v>
      </c>
      <c r="E6586" s="4">
        <v>30</v>
      </c>
      <c r="F6586" s="4" t="s">
        <v>210</v>
      </c>
      <c r="G6586" s="4" t="s">
        <v>12</v>
      </c>
      <c r="H6586" s="4" t="s">
        <v>211</v>
      </c>
      <c r="I6586" s="4">
        <v>1</v>
      </c>
      <c r="J6586" t="str">
        <f>VLOOKUP(A6586,'Município e Sexo'!$A$2:$I$11321,5,FALSE)</f>
        <v>CARUARU</v>
      </c>
      <c r="K6586" t="str">
        <f>VLOOKUP(A6586,'Município e Sexo'!$A$2:$I$11321,7,FALSE)</f>
        <v>MASCULINO</v>
      </c>
    </row>
    <row r="6587" spans="1:11" ht="15" customHeight="1" thickBot="1" x14ac:dyDescent="0.25">
      <c r="A6587" t="str">
        <f>CONCATENATE(B6587,C6587,D6587,G6587,E6587,I6587)</f>
        <v>1392019HOMICIDIO1</v>
      </c>
      <c r="B6587" s="4">
        <v>13</v>
      </c>
      <c r="C6587" s="5">
        <v>9</v>
      </c>
      <c r="D6587" s="4">
        <v>2019</v>
      </c>
      <c r="E6587" s="4"/>
      <c r="F6587" s="4" t="s">
        <v>210</v>
      </c>
      <c r="G6587" s="4" t="s">
        <v>12</v>
      </c>
      <c r="H6587" s="4" t="s">
        <v>212</v>
      </c>
      <c r="I6587" s="4">
        <v>1</v>
      </c>
      <c r="J6587" t="str">
        <f>VLOOKUP(A6587,'Município e Sexo'!$A$2:$I$11321,5,FALSE)</f>
        <v>SANTA MARIA DA BOA VISTA</v>
      </c>
      <c r="K6587" t="str">
        <f>VLOOKUP(A6587,'Município e Sexo'!$A$2:$I$11321,7,FALSE)</f>
        <v>MASCULINO</v>
      </c>
    </row>
    <row r="6588" spans="1:11" ht="15" customHeight="1" thickBot="1" x14ac:dyDescent="0.25">
      <c r="A6588" t="str">
        <f>CONCATENATE(B6588,C6588,D6588,G6588,E6588,I6588)</f>
        <v>1392019HOMICIDIO171</v>
      </c>
      <c r="B6588" s="4">
        <v>13</v>
      </c>
      <c r="C6588" s="5">
        <v>9</v>
      </c>
      <c r="D6588" s="4">
        <v>2019</v>
      </c>
      <c r="E6588" s="4">
        <v>17</v>
      </c>
      <c r="F6588" s="4" t="s">
        <v>210</v>
      </c>
      <c r="G6588" s="4" t="s">
        <v>12</v>
      </c>
      <c r="H6588" s="4" t="s">
        <v>211</v>
      </c>
      <c r="I6588" s="4">
        <v>1</v>
      </c>
      <c r="J6588" t="str">
        <f>VLOOKUP(A6588,'Município e Sexo'!$A$2:$I$11321,5,FALSE)</f>
        <v>SAO JOSE DA COROA GRANDE</v>
      </c>
      <c r="K6588" t="str">
        <f>VLOOKUP(A6588,'Município e Sexo'!$A$2:$I$11321,7,FALSE)</f>
        <v>MASCULINO</v>
      </c>
    </row>
    <row r="6589" spans="1:11" ht="15" customHeight="1" thickBot="1" x14ac:dyDescent="0.25">
      <c r="A6589" t="str">
        <f>CONCATENATE(B6589,C6589,D6589,G6589,E6589,I6589)</f>
        <v>1392019HOMICIDIO261</v>
      </c>
      <c r="B6589" s="4">
        <v>13</v>
      </c>
      <c r="C6589" s="5">
        <v>9</v>
      </c>
      <c r="D6589" s="4">
        <v>2019</v>
      </c>
      <c r="E6589" s="4">
        <v>26</v>
      </c>
      <c r="F6589" s="4" t="s">
        <v>210</v>
      </c>
      <c r="G6589" s="4" t="s">
        <v>12</v>
      </c>
      <c r="H6589" s="4" t="s">
        <v>217</v>
      </c>
      <c r="I6589" s="4">
        <v>1</v>
      </c>
      <c r="J6589" t="str">
        <f>VLOOKUP(A6589,'Município e Sexo'!$A$2:$I$11321,5,FALSE)</f>
        <v>CABO DE SANTO AGOSTINHO</v>
      </c>
      <c r="K6589" t="str">
        <f>VLOOKUP(A6589,'Município e Sexo'!$A$2:$I$11321,7,FALSE)</f>
        <v>MASCULINO</v>
      </c>
    </row>
    <row r="6590" spans="1:11" ht="15" customHeight="1" thickBot="1" x14ac:dyDescent="0.25">
      <c r="A6590" t="str">
        <f>CONCATENATE(B6590,C6590,D6590,G6590,E6590,I6590)</f>
        <v>1392019HOMICIDIO401</v>
      </c>
      <c r="B6590" s="4">
        <v>13</v>
      </c>
      <c r="C6590" s="5">
        <v>9</v>
      </c>
      <c r="D6590" s="4">
        <v>2019</v>
      </c>
      <c r="E6590" s="4">
        <v>40</v>
      </c>
      <c r="F6590" s="4" t="s">
        <v>210</v>
      </c>
      <c r="G6590" s="4" t="s">
        <v>12</v>
      </c>
      <c r="H6590" s="4" t="s">
        <v>217</v>
      </c>
      <c r="I6590" s="4">
        <v>1</v>
      </c>
      <c r="J6590" t="str">
        <f>VLOOKUP(A6590,'Município e Sexo'!$A$2:$I$11321,5,FALSE)</f>
        <v>TORITAMA</v>
      </c>
      <c r="K6590" t="str">
        <f>VLOOKUP(A6590,'Município e Sexo'!$A$2:$I$11321,7,FALSE)</f>
        <v>MASCULINO</v>
      </c>
    </row>
    <row r="6591" spans="1:11" ht="15" customHeight="1" thickBot="1" x14ac:dyDescent="0.25">
      <c r="A6591" t="str">
        <f>CONCATENATE(B6591,C6591,D6591,G6591,E6591,I6591)</f>
        <v>1492019HOMICIDIO211</v>
      </c>
      <c r="B6591" s="4">
        <v>14</v>
      </c>
      <c r="C6591" s="5">
        <v>9</v>
      </c>
      <c r="D6591" s="4">
        <v>2019</v>
      </c>
      <c r="E6591" s="4">
        <v>21</v>
      </c>
      <c r="F6591" s="4" t="s">
        <v>210</v>
      </c>
      <c r="G6591" s="4" t="s">
        <v>12</v>
      </c>
      <c r="H6591" s="4" t="s">
        <v>211</v>
      </c>
      <c r="I6591" s="4">
        <v>1</v>
      </c>
      <c r="J6591" t="str">
        <f>VLOOKUP(A6591,'Município e Sexo'!$A$2:$I$11321,5,FALSE)</f>
        <v>ITAQUITINGA</v>
      </c>
      <c r="K6591" t="str">
        <f>VLOOKUP(A6591,'Município e Sexo'!$A$2:$I$11321,7,FALSE)</f>
        <v>MASCULINO</v>
      </c>
    </row>
    <row r="6592" spans="1:11" ht="15" customHeight="1" thickBot="1" x14ac:dyDescent="0.25">
      <c r="A6592" t="str">
        <f>CONCATENATE(B6592,C6592,D6592,G6592,E6592,I6592)</f>
        <v>1492019HOMICIDIO321</v>
      </c>
      <c r="B6592" s="4">
        <v>14</v>
      </c>
      <c r="C6592" s="5">
        <v>9</v>
      </c>
      <c r="D6592" s="4">
        <v>2019</v>
      </c>
      <c r="E6592" s="4">
        <v>32</v>
      </c>
      <c r="F6592" s="4" t="s">
        <v>214</v>
      </c>
      <c r="G6592" s="4" t="s">
        <v>12</v>
      </c>
      <c r="H6592" s="4" t="s">
        <v>211</v>
      </c>
      <c r="I6592" s="4">
        <v>1</v>
      </c>
      <c r="J6592" t="str">
        <f>VLOOKUP(A6592,'Município e Sexo'!$A$2:$I$11321,5,FALSE)</f>
        <v>CARUARU</v>
      </c>
      <c r="K6592" t="str">
        <f>VLOOKUP(A6592,'Município e Sexo'!$A$2:$I$11321,7,FALSE)</f>
        <v>MASCULINO</v>
      </c>
    </row>
    <row r="6593" spans="1:11" ht="15" customHeight="1" thickBot="1" x14ac:dyDescent="0.25">
      <c r="A6593" t="str">
        <f>CONCATENATE(B6593,C6593,D6593,G6593,E6593,I6593)</f>
        <v>1492019HOMICIDIO291</v>
      </c>
      <c r="B6593" s="4">
        <v>14</v>
      </c>
      <c r="C6593" s="5">
        <v>9</v>
      </c>
      <c r="D6593" s="4">
        <v>2019</v>
      </c>
      <c r="E6593" s="4">
        <v>29</v>
      </c>
      <c r="F6593" s="4" t="s">
        <v>210</v>
      </c>
      <c r="G6593" s="4" t="s">
        <v>12</v>
      </c>
      <c r="H6593" s="4" t="s">
        <v>211</v>
      </c>
      <c r="I6593" s="4">
        <v>1</v>
      </c>
      <c r="J6593" t="str">
        <f>VLOOKUP(A6593,'Município e Sexo'!$A$2:$I$11321,5,FALSE)</f>
        <v>CUSTODIA</v>
      </c>
      <c r="K6593" t="str">
        <f>VLOOKUP(A6593,'Município e Sexo'!$A$2:$I$11321,7,FALSE)</f>
        <v>MASCULINO</v>
      </c>
    </row>
    <row r="6594" spans="1:11" ht="15" customHeight="1" thickBot="1" x14ac:dyDescent="0.25">
      <c r="A6594" t="str">
        <f>CONCATENATE(B6594,C6594,D6594,G6594,E6594,I6594)</f>
        <v>1492019HOMICIDIO311</v>
      </c>
      <c r="B6594" s="4">
        <v>14</v>
      </c>
      <c r="C6594" s="5">
        <v>9</v>
      </c>
      <c r="D6594" s="4">
        <v>2019</v>
      </c>
      <c r="E6594" s="4">
        <v>31</v>
      </c>
      <c r="F6594" s="4" t="s">
        <v>210</v>
      </c>
      <c r="G6594" s="4" t="s">
        <v>12</v>
      </c>
      <c r="H6594" s="4" t="s">
        <v>211</v>
      </c>
      <c r="I6594" s="4">
        <v>1</v>
      </c>
      <c r="J6594" t="str">
        <f>VLOOKUP(A6594,'Município e Sexo'!$A$2:$I$11321,5,FALSE)</f>
        <v>BEZERROS</v>
      </c>
      <c r="K6594" t="str">
        <f>VLOOKUP(A6594,'Município e Sexo'!$A$2:$I$11321,7,FALSE)</f>
        <v>MASCULINO</v>
      </c>
    </row>
    <row r="6595" spans="1:11" ht="15" customHeight="1" thickBot="1" x14ac:dyDescent="0.25">
      <c r="A6595" t="str">
        <f>CONCATENATE(B6595,C6595,D6595,G6595,E6595,I6595)</f>
        <v>1492019HOMICIDIO211</v>
      </c>
      <c r="B6595" s="4">
        <v>14</v>
      </c>
      <c r="C6595" s="5">
        <v>9</v>
      </c>
      <c r="D6595" s="4">
        <v>2019</v>
      </c>
      <c r="E6595" s="4">
        <v>21</v>
      </c>
      <c r="F6595" s="4" t="s">
        <v>210</v>
      </c>
      <c r="G6595" s="4" t="s">
        <v>12</v>
      </c>
      <c r="H6595" s="4" t="s">
        <v>211</v>
      </c>
      <c r="I6595" s="4">
        <v>1</v>
      </c>
      <c r="J6595" t="str">
        <f>VLOOKUP(A6595,'Município e Sexo'!$A$2:$I$11321,5,FALSE)</f>
        <v>ITAQUITINGA</v>
      </c>
      <c r="K6595" t="str">
        <f>VLOOKUP(A6595,'Município e Sexo'!$A$2:$I$11321,7,FALSE)</f>
        <v>MASCULINO</v>
      </c>
    </row>
    <row r="6596" spans="1:11" ht="15" customHeight="1" thickBot="1" x14ac:dyDescent="0.25">
      <c r="A6596" t="str">
        <f>CONCATENATE(B6596,C6596,D6596,G6596,E6596,I6596)</f>
        <v>1492019HOMICIDIO291</v>
      </c>
      <c r="B6596" s="4">
        <v>14</v>
      </c>
      <c r="C6596" s="5">
        <v>9</v>
      </c>
      <c r="D6596" s="4">
        <v>2019</v>
      </c>
      <c r="E6596" s="4">
        <v>29</v>
      </c>
      <c r="F6596" s="4" t="s">
        <v>210</v>
      </c>
      <c r="G6596" s="4" t="s">
        <v>12</v>
      </c>
      <c r="H6596" s="4" t="s">
        <v>211</v>
      </c>
      <c r="I6596" s="4">
        <v>1</v>
      </c>
      <c r="J6596" t="str">
        <f>VLOOKUP(A6596,'Município e Sexo'!$A$2:$I$11321,5,FALSE)</f>
        <v>CUSTODIA</v>
      </c>
      <c r="K6596" t="str">
        <f>VLOOKUP(A6596,'Município e Sexo'!$A$2:$I$11321,7,FALSE)</f>
        <v>MASCULINO</v>
      </c>
    </row>
    <row r="6597" spans="1:11" ht="15" customHeight="1" thickBot="1" x14ac:dyDescent="0.25">
      <c r="A6597" t="str">
        <f>CONCATENATE(B6597,C6597,D6597,G6597,E6597,I6597)</f>
        <v>1492019HOMICIDIO331</v>
      </c>
      <c r="B6597" s="4">
        <v>14</v>
      </c>
      <c r="C6597" s="5">
        <v>9</v>
      </c>
      <c r="D6597" s="4">
        <v>2019</v>
      </c>
      <c r="E6597" s="4">
        <v>33</v>
      </c>
      <c r="F6597" s="4" t="s">
        <v>210</v>
      </c>
      <c r="G6597" s="4" t="s">
        <v>12</v>
      </c>
      <c r="H6597" s="4" t="s">
        <v>211</v>
      </c>
      <c r="I6597" s="4">
        <v>1</v>
      </c>
      <c r="J6597" t="str">
        <f>VLOOKUP(A6597,'Município e Sexo'!$A$2:$I$11321,5,FALSE)</f>
        <v>CABO DE SANTO AGOSTINHO</v>
      </c>
      <c r="K6597" t="str">
        <f>VLOOKUP(A6597,'Município e Sexo'!$A$2:$I$11321,7,FALSE)</f>
        <v>MASCULINO</v>
      </c>
    </row>
    <row r="6598" spans="1:11" ht="15" customHeight="1" thickBot="1" x14ac:dyDescent="0.25">
      <c r="A6598" t="str">
        <f>CONCATENATE(B6598,C6598,D6598,G6598,E6598,I6598)</f>
        <v>1492019HOMICIDIO441</v>
      </c>
      <c r="B6598" s="4">
        <v>14</v>
      </c>
      <c r="C6598" s="5">
        <v>9</v>
      </c>
      <c r="D6598" s="4">
        <v>2019</v>
      </c>
      <c r="E6598" s="4">
        <v>44</v>
      </c>
      <c r="F6598" s="4" t="s">
        <v>210</v>
      </c>
      <c r="G6598" s="4" t="s">
        <v>12</v>
      </c>
      <c r="H6598" s="4" t="s">
        <v>212</v>
      </c>
      <c r="I6598" s="4">
        <v>1</v>
      </c>
      <c r="J6598" t="str">
        <f>VLOOKUP(A6598,'Município e Sexo'!$A$2:$I$11321,5,FALSE)</f>
        <v>SAO LOURENCO DA MATA</v>
      </c>
      <c r="K6598" t="str">
        <f>VLOOKUP(A6598,'Município e Sexo'!$A$2:$I$11321,7,FALSE)</f>
        <v>MASCULINO</v>
      </c>
    </row>
    <row r="6599" spans="1:11" ht="15" customHeight="1" thickBot="1" x14ac:dyDescent="0.25">
      <c r="A6599" t="str">
        <f>CONCATENATE(B6599,C6599,D6599,G6599,E6599,I6599)</f>
        <v>1492019HOMICIDIO451</v>
      </c>
      <c r="B6599" s="4">
        <v>14</v>
      </c>
      <c r="C6599" s="5">
        <v>9</v>
      </c>
      <c r="D6599" s="4">
        <v>2019</v>
      </c>
      <c r="E6599" s="4">
        <v>45</v>
      </c>
      <c r="F6599" s="4" t="s">
        <v>210</v>
      </c>
      <c r="G6599" s="4" t="s">
        <v>12</v>
      </c>
      <c r="H6599" s="4" t="s">
        <v>212</v>
      </c>
      <c r="I6599" s="4">
        <v>1</v>
      </c>
      <c r="J6599" t="str">
        <f>VLOOKUP(A6599,'Município e Sexo'!$A$2:$I$11321,5,FALSE)</f>
        <v>TAMANDARE</v>
      </c>
      <c r="K6599" t="str">
        <f>VLOOKUP(A6599,'Município e Sexo'!$A$2:$I$11321,7,FALSE)</f>
        <v>MASCULINO</v>
      </c>
    </row>
    <row r="6600" spans="1:11" ht="15" customHeight="1" thickBot="1" x14ac:dyDescent="0.25">
      <c r="A6600" t="str">
        <f>CONCATENATE(B6600,C6600,D6600,G6600,E6600,I6600)</f>
        <v>1592019HOMICIDIO331</v>
      </c>
      <c r="B6600" s="4">
        <v>15</v>
      </c>
      <c r="C6600" s="5">
        <v>9</v>
      </c>
      <c r="D6600" s="4">
        <v>2019</v>
      </c>
      <c r="E6600" s="4">
        <v>33</v>
      </c>
      <c r="F6600" s="4" t="s">
        <v>210</v>
      </c>
      <c r="G6600" s="4" t="s">
        <v>12</v>
      </c>
      <c r="H6600" s="4" t="s">
        <v>211</v>
      </c>
      <c r="I6600" s="4">
        <v>1</v>
      </c>
      <c r="J6600" t="str">
        <f>VLOOKUP(A6600,'Município e Sexo'!$A$2:$I$11321,5,FALSE)</f>
        <v>AMARAJI</v>
      </c>
      <c r="K6600" t="str">
        <f>VLOOKUP(A6600,'Município e Sexo'!$A$2:$I$11321,7,FALSE)</f>
        <v>MASCULINO</v>
      </c>
    </row>
    <row r="6601" spans="1:11" ht="15" customHeight="1" thickBot="1" x14ac:dyDescent="0.25">
      <c r="A6601" t="str">
        <f>CONCATENATE(B6601,C6601,D6601,G6601,E6601,I6601)</f>
        <v>1592019HOMICIDIO271</v>
      </c>
      <c r="B6601" s="4">
        <v>15</v>
      </c>
      <c r="C6601" s="5">
        <v>9</v>
      </c>
      <c r="D6601" s="4">
        <v>2019</v>
      </c>
      <c r="E6601" s="4">
        <v>27</v>
      </c>
      <c r="F6601" s="4" t="s">
        <v>210</v>
      </c>
      <c r="G6601" s="4" t="s">
        <v>12</v>
      </c>
      <c r="H6601" s="4" t="s">
        <v>212</v>
      </c>
      <c r="I6601" s="4">
        <v>1</v>
      </c>
      <c r="J6601" t="str">
        <f>VLOOKUP(A6601,'Município e Sexo'!$A$2:$I$11321,5,FALSE)</f>
        <v>GRAVATA</v>
      </c>
      <c r="K6601" t="str">
        <f>VLOOKUP(A6601,'Município e Sexo'!$A$2:$I$11321,7,FALSE)</f>
        <v>MASCULINO</v>
      </c>
    </row>
    <row r="6602" spans="1:11" ht="15" customHeight="1" thickBot="1" x14ac:dyDescent="0.25">
      <c r="A6602" t="str">
        <f>CONCATENATE(B6602,C6602,D6602,G6602,E6602,I6602)</f>
        <v>1592019LATROCINIO621</v>
      </c>
      <c r="B6602" s="4">
        <v>15</v>
      </c>
      <c r="C6602" s="5">
        <v>9</v>
      </c>
      <c r="D6602" s="4">
        <v>2019</v>
      </c>
      <c r="E6602" s="4">
        <v>62</v>
      </c>
      <c r="F6602" s="4" t="s">
        <v>210</v>
      </c>
      <c r="G6602" s="4" t="s">
        <v>33</v>
      </c>
      <c r="H6602" s="4" t="s">
        <v>215</v>
      </c>
      <c r="I6602" s="4">
        <v>1</v>
      </c>
      <c r="J6602" t="str">
        <f>VLOOKUP(A6602,'Município e Sexo'!$A$2:$I$11321,5,FALSE)</f>
        <v>SALOA</v>
      </c>
      <c r="K6602" t="str">
        <f>VLOOKUP(A6602,'Município e Sexo'!$A$2:$I$11321,7,FALSE)</f>
        <v>MASCULINO</v>
      </c>
    </row>
    <row r="6603" spans="1:11" ht="15" customHeight="1" thickBot="1" x14ac:dyDescent="0.25">
      <c r="A6603" t="str">
        <f>CONCATENATE(B6603,C6603,D6603,G6603,E6603,I6603)</f>
        <v>1592019HOMICIDIO171</v>
      </c>
      <c r="B6603" s="4">
        <v>15</v>
      </c>
      <c r="C6603" s="5">
        <v>9</v>
      </c>
      <c r="D6603" s="4">
        <v>2019</v>
      </c>
      <c r="E6603" s="4">
        <v>17</v>
      </c>
      <c r="F6603" s="4" t="s">
        <v>210</v>
      </c>
      <c r="G6603" s="4" t="s">
        <v>12</v>
      </c>
      <c r="H6603" s="4" t="s">
        <v>211</v>
      </c>
      <c r="I6603" s="4">
        <v>1</v>
      </c>
      <c r="J6603" t="str">
        <f>VLOOKUP(A6603,'Município e Sexo'!$A$2:$I$11321,5,FALSE)</f>
        <v>JABOATAO DOS GUARARAPES</v>
      </c>
      <c r="K6603" t="str">
        <f>VLOOKUP(A6603,'Município e Sexo'!$A$2:$I$11321,7,FALSE)</f>
        <v>MASCULINO</v>
      </c>
    </row>
    <row r="6604" spans="1:11" ht="15" customHeight="1" thickBot="1" x14ac:dyDescent="0.25">
      <c r="A6604" t="str">
        <f>CONCATENATE(B6604,C6604,D6604,G6604,E6604,I6604)</f>
        <v>1592019HOMICIDIO211</v>
      </c>
      <c r="B6604" s="4">
        <v>15</v>
      </c>
      <c r="C6604" s="5">
        <v>9</v>
      </c>
      <c r="D6604" s="4">
        <v>2019</v>
      </c>
      <c r="E6604" s="4">
        <v>21</v>
      </c>
      <c r="F6604" s="4" t="s">
        <v>210</v>
      </c>
      <c r="G6604" s="4" t="s">
        <v>12</v>
      </c>
      <c r="H6604" s="4" t="s">
        <v>211</v>
      </c>
      <c r="I6604" s="4">
        <v>1</v>
      </c>
      <c r="J6604" t="str">
        <f>VLOOKUP(A6604,'Município e Sexo'!$A$2:$I$11321,5,FALSE)</f>
        <v>GARANHUNS</v>
      </c>
      <c r="K6604" t="str">
        <f>VLOOKUP(A6604,'Município e Sexo'!$A$2:$I$11321,7,FALSE)</f>
        <v>MASCULINO</v>
      </c>
    </row>
    <row r="6605" spans="1:11" ht="15" customHeight="1" thickBot="1" x14ac:dyDescent="0.25">
      <c r="A6605" t="str">
        <f>CONCATENATE(B6605,C6605,D6605,G6605,E6605,I6605)</f>
        <v>1592019HOMICIDIO211</v>
      </c>
      <c r="B6605" s="4">
        <v>15</v>
      </c>
      <c r="C6605" s="5">
        <v>9</v>
      </c>
      <c r="D6605" s="4">
        <v>2019</v>
      </c>
      <c r="E6605" s="4">
        <v>21</v>
      </c>
      <c r="F6605" s="4" t="s">
        <v>210</v>
      </c>
      <c r="G6605" s="4" t="s">
        <v>12</v>
      </c>
      <c r="H6605" s="4" t="s">
        <v>211</v>
      </c>
      <c r="I6605" s="4">
        <v>1</v>
      </c>
      <c r="J6605" t="str">
        <f>VLOOKUP(A6605,'Município e Sexo'!$A$2:$I$11321,5,FALSE)</f>
        <v>GARANHUNS</v>
      </c>
      <c r="K6605" t="str">
        <f>VLOOKUP(A6605,'Município e Sexo'!$A$2:$I$11321,7,FALSE)</f>
        <v>MASCULINO</v>
      </c>
    </row>
    <row r="6606" spans="1:11" ht="15" customHeight="1" thickBot="1" x14ac:dyDescent="0.25">
      <c r="A6606" t="str">
        <f>CONCATENATE(B6606,C6606,D6606,G6606,E6606,I6606)</f>
        <v>1592019HOMICIDIO291</v>
      </c>
      <c r="B6606" s="4">
        <v>15</v>
      </c>
      <c r="C6606" s="5">
        <v>9</v>
      </c>
      <c r="D6606" s="4">
        <v>2019</v>
      </c>
      <c r="E6606" s="4">
        <v>29</v>
      </c>
      <c r="F6606" s="4" t="s">
        <v>210</v>
      </c>
      <c r="G6606" s="4" t="s">
        <v>12</v>
      </c>
      <c r="H6606" s="4" t="s">
        <v>212</v>
      </c>
      <c r="I6606" s="4">
        <v>1</v>
      </c>
      <c r="J6606" t="str">
        <f>VLOOKUP(A6606,'Município e Sexo'!$A$2:$I$11321,5,FALSE)</f>
        <v>NAZARE DA MATA</v>
      </c>
      <c r="K6606" t="str">
        <f>VLOOKUP(A6606,'Município e Sexo'!$A$2:$I$11321,7,FALSE)</f>
        <v>MASCULINO</v>
      </c>
    </row>
    <row r="6607" spans="1:11" ht="15" customHeight="1" thickBot="1" x14ac:dyDescent="0.25">
      <c r="A6607" t="str">
        <f>CONCATENATE(B6607,C6607,D6607,G6607,E6607,I6607)</f>
        <v>1592019HOMICIDIO341</v>
      </c>
      <c r="B6607" s="4">
        <v>15</v>
      </c>
      <c r="C6607" s="5">
        <v>9</v>
      </c>
      <c r="D6607" s="4">
        <v>2019</v>
      </c>
      <c r="E6607" s="4">
        <v>34</v>
      </c>
      <c r="F6607" s="4" t="s">
        <v>210</v>
      </c>
      <c r="G6607" s="4" t="s">
        <v>12</v>
      </c>
      <c r="H6607" s="4" t="s">
        <v>211</v>
      </c>
      <c r="I6607" s="4">
        <v>1</v>
      </c>
      <c r="J6607" t="str">
        <f>VLOOKUP(A6607,'Município e Sexo'!$A$2:$I$11321,5,FALSE)</f>
        <v>CABO DE SANTO AGOSTINHO</v>
      </c>
      <c r="K6607" t="str">
        <f>VLOOKUP(A6607,'Município e Sexo'!$A$2:$I$11321,7,FALSE)</f>
        <v>MASCULINO</v>
      </c>
    </row>
    <row r="6608" spans="1:11" ht="15" customHeight="1" thickBot="1" x14ac:dyDescent="0.25">
      <c r="A6608" t="str">
        <f>CONCATENATE(B6608,C6608,D6608,G6608,E6608,I6608)</f>
        <v>1592019HOMICIDIO221</v>
      </c>
      <c r="B6608" s="4">
        <v>15</v>
      </c>
      <c r="C6608" s="5">
        <v>9</v>
      </c>
      <c r="D6608" s="4">
        <v>2019</v>
      </c>
      <c r="E6608" s="4">
        <v>22</v>
      </c>
      <c r="F6608" s="4" t="s">
        <v>210</v>
      </c>
      <c r="G6608" s="4" t="s">
        <v>12</v>
      </c>
      <c r="H6608" s="4" t="s">
        <v>212</v>
      </c>
      <c r="I6608" s="4">
        <v>1</v>
      </c>
      <c r="J6608" t="str">
        <f>VLOOKUP(A6608,'Município e Sexo'!$A$2:$I$11321,5,FALSE)</f>
        <v>PRIMAVERA</v>
      </c>
      <c r="K6608" t="str">
        <f>VLOOKUP(A6608,'Município e Sexo'!$A$2:$I$11321,7,FALSE)</f>
        <v>MASCULINO</v>
      </c>
    </row>
    <row r="6609" spans="1:11" ht="15" customHeight="1" thickBot="1" x14ac:dyDescent="0.25">
      <c r="A6609" t="str">
        <f>CONCATENATE(B6609,C6609,D6609,G6609,E6609,I6609)</f>
        <v>1592019HOMICIDIO271</v>
      </c>
      <c r="B6609" s="4">
        <v>15</v>
      </c>
      <c r="C6609" s="5">
        <v>9</v>
      </c>
      <c r="D6609" s="4">
        <v>2019</v>
      </c>
      <c r="E6609" s="4">
        <v>27</v>
      </c>
      <c r="F6609" s="4" t="s">
        <v>210</v>
      </c>
      <c r="G6609" s="4" t="s">
        <v>12</v>
      </c>
      <c r="H6609" s="4" t="s">
        <v>212</v>
      </c>
      <c r="I6609" s="4">
        <v>1</v>
      </c>
      <c r="J6609" t="str">
        <f>VLOOKUP(A6609,'Município e Sexo'!$A$2:$I$11321,5,FALSE)</f>
        <v>GRAVATA</v>
      </c>
      <c r="K6609" t="str">
        <f>VLOOKUP(A6609,'Município e Sexo'!$A$2:$I$11321,7,FALSE)</f>
        <v>MASCULINO</v>
      </c>
    </row>
    <row r="6610" spans="1:11" ht="15" customHeight="1" thickBot="1" x14ac:dyDescent="0.25">
      <c r="A6610" t="str">
        <f>CONCATENATE(B6610,C6610,D6610,G6610,E6610,I6610)</f>
        <v>1592019HOMICIDIO421</v>
      </c>
      <c r="B6610" s="4">
        <v>15</v>
      </c>
      <c r="C6610" s="5">
        <v>9</v>
      </c>
      <c r="D6610" s="4">
        <v>2019</v>
      </c>
      <c r="E6610" s="4">
        <v>42</v>
      </c>
      <c r="F6610" s="4" t="s">
        <v>210</v>
      </c>
      <c r="G6610" s="4" t="s">
        <v>12</v>
      </c>
      <c r="H6610" s="4" t="s">
        <v>212</v>
      </c>
      <c r="I6610" s="4">
        <v>1</v>
      </c>
      <c r="J6610" t="str">
        <f>VLOOKUP(A6610,'Município e Sexo'!$A$2:$I$11321,5,FALSE)</f>
        <v>GLORIA DO GOITA</v>
      </c>
      <c r="K6610" t="str">
        <f>VLOOKUP(A6610,'Município e Sexo'!$A$2:$I$11321,7,FALSE)</f>
        <v>MASCULINO</v>
      </c>
    </row>
    <row r="6611" spans="1:11" ht="15" customHeight="1" thickBot="1" x14ac:dyDescent="0.25">
      <c r="A6611" t="str">
        <f>CONCATENATE(B6611,C6611,D6611,G6611,E6611,I6611)</f>
        <v>1692019HOMICIDIO501</v>
      </c>
      <c r="B6611" s="4">
        <v>16</v>
      </c>
      <c r="C6611" s="5">
        <v>9</v>
      </c>
      <c r="D6611" s="4">
        <v>2019</v>
      </c>
      <c r="E6611" s="4">
        <v>50</v>
      </c>
      <c r="F6611" s="4" t="s">
        <v>210</v>
      </c>
      <c r="G6611" s="4" t="s">
        <v>12</v>
      </c>
      <c r="H6611" s="4" t="s">
        <v>212</v>
      </c>
      <c r="I6611" s="4">
        <v>1</v>
      </c>
      <c r="J6611" t="str">
        <f>VLOOKUP(A6611,'Município e Sexo'!$A$2:$I$11321,5,FALSE)</f>
        <v>ARARIPINA</v>
      </c>
      <c r="K6611" t="str">
        <f>VLOOKUP(A6611,'Município e Sexo'!$A$2:$I$11321,7,FALSE)</f>
        <v>MASCULINO</v>
      </c>
    </row>
    <row r="6612" spans="1:11" ht="15" customHeight="1" thickBot="1" x14ac:dyDescent="0.25">
      <c r="A6612" t="str">
        <f>CONCATENATE(B6612,C6612,D6612,G6612,E6612,I6612)</f>
        <v>1692019HOMICIDIO551</v>
      </c>
      <c r="B6612" s="4">
        <v>16</v>
      </c>
      <c r="C6612" s="5">
        <v>9</v>
      </c>
      <c r="D6612" s="4">
        <v>2019</v>
      </c>
      <c r="E6612" s="4">
        <v>55</v>
      </c>
      <c r="F6612" s="4" t="s">
        <v>210</v>
      </c>
      <c r="G6612" s="4" t="s">
        <v>12</v>
      </c>
      <c r="H6612" s="4" t="s">
        <v>211</v>
      </c>
      <c r="I6612" s="4">
        <v>1</v>
      </c>
      <c r="J6612" t="str">
        <f>VLOOKUP(A6612,'Município e Sexo'!$A$2:$I$11321,5,FALSE)</f>
        <v>ITAQUITINGA</v>
      </c>
      <c r="K6612" t="str">
        <f>VLOOKUP(A6612,'Município e Sexo'!$A$2:$I$11321,7,FALSE)</f>
        <v>MASCULINO</v>
      </c>
    </row>
    <row r="6613" spans="1:11" ht="15" customHeight="1" thickBot="1" x14ac:dyDescent="0.25">
      <c r="A6613" t="str">
        <f>CONCATENATE(B6613,C6613,D6613,G6613,E6613,I6613)</f>
        <v>1692019HOMICIDIO281</v>
      </c>
      <c r="B6613" s="4">
        <v>16</v>
      </c>
      <c r="C6613" s="5">
        <v>9</v>
      </c>
      <c r="D6613" s="4">
        <v>2019</v>
      </c>
      <c r="E6613" s="4">
        <v>28</v>
      </c>
      <c r="F6613" s="4" t="s">
        <v>210</v>
      </c>
      <c r="G6613" s="4" t="s">
        <v>12</v>
      </c>
      <c r="H6613" s="4" t="s">
        <v>211</v>
      </c>
      <c r="I6613" s="4">
        <v>1</v>
      </c>
      <c r="J6613" t="str">
        <f>VLOOKUP(A6613,'Município e Sexo'!$A$2:$I$11321,5,FALSE)</f>
        <v>CAMARAGIBE</v>
      </c>
      <c r="K6613" t="str">
        <f>VLOOKUP(A6613,'Município e Sexo'!$A$2:$I$11321,7,FALSE)</f>
        <v>MASCULINO</v>
      </c>
    </row>
    <row r="6614" spans="1:11" ht="15" customHeight="1" thickBot="1" x14ac:dyDescent="0.25">
      <c r="A6614" t="str">
        <f>CONCATENATE(B6614,C6614,D6614,G6614,E6614,I6614)</f>
        <v>1692019HOMICIDIO361</v>
      </c>
      <c r="B6614" s="4">
        <v>16</v>
      </c>
      <c r="C6614" s="5">
        <v>9</v>
      </c>
      <c r="D6614" s="4">
        <v>2019</v>
      </c>
      <c r="E6614" s="4">
        <v>36</v>
      </c>
      <c r="F6614" s="4" t="s">
        <v>210</v>
      </c>
      <c r="G6614" s="4" t="s">
        <v>12</v>
      </c>
      <c r="H6614" s="4" t="s">
        <v>211</v>
      </c>
      <c r="I6614" s="4">
        <v>1</v>
      </c>
      <c r="J6614" t="str">
        <f>VLOOKUP(A6614,'Município e Sexo'!$A$2:$I$11321,5,FALSE)</f>
        <v>JABOATAO DOS GUARARAPES</v>
      </c>
      <c r="K6614" t="str">
        <f>VLOOKUP(A6614,'Município e Sexo'!$A$2:$I$11321,7,FALSE)</f>
        <v>MASCULINO</v>
      </c>
    </row>
    <row r="6615" spans="1:11" ht="15" customHeight="1" thickBot="1" x14ac:dyDescent="0.25">
      <c r="A6615" t="str">
        <f>CONCATENATE(B6615,C6615,D6615,G6615,E6615,I6615)</f>
        <v>1792019HOMICIDIO181</v>
      </c>
      <c r="B6615" s="4">
        <v>17</v>
      </c>
      <c r="C6615" s="5">
        <v>9</v>
      </c>
      <c r="D6615" s="4">
        <v>2019</v>
      </c>
      <c r="E6615" s="4">
        <v>18</v>
      </c>
      <c r="F6615" s="4" t="s">
        <v>210</v>
      </c>
      <c r="G6615" s="4" t="s">
        <v>12</v>
      </c>
      <c r="H6615" s="4" t="s">
        <v>212</v>
      </c>
      <c r="I6615" s="4">
        <v>1</v>
      </c>
      <c r="J6615" t="str">
        <f>VLOOKUP(A6615,'Município e Sexo'!$A$2:$I$11321,5,FALSE)</f>
        <v>JABOATAO DOS GUARARAPES</v>
      </c>
      <c r="K6615" t="str">
        <f>VLOOKUP(A6615,'Município e Sexo'!$A$2:$I$11321,7,FALSE)</f>
        <v>MASCULINO</v>
      </c>
    </row>
    <row r="6616" spans="1:11" ht="15" customHeight="1" thickBot="1" x14ac:dyDescent="0.25">
      <c r="A6616" t="str">
        <f>CONCATENATE(B6616,C6616,D6616,G6616,E6616,I6616)</f>
        <v>1792019HOMICIDIO331</v>
      </c>
      <c r="B6616" s="4">
        <v>17</v>
      </c>
      <c r="C6616" s="5">
        <v>9</v>
      </c>
      <c r="D6616" s="4">
        <v>2019</v>
      </c>
      <c r="E6616" s="4">
        <v>33</v>
      </c>
      <c r="F6616" s="4" t="s">
        <v>210</v>
      </c>
      <c r="G6616" s="4" t="s">
        <v>12</v>
      </c>
      <c r="H6616" s="4" t="s">
        <v>211</v>
      </c>
      <c r="I6616" s="4">
        <v>1</v>
      </c>
      <c r="J6616" t="str">
        <f>VLOOKUP(A6616,'Município e Sexo'!$A$2:$I$11321,5,FALSE)</f>
        <v>RECIFE</v>
      </c>
      <c r="K6616" t="str">
        <f>VLOOKUP(A6616,'Município e Sexo'!$A$2:$I$11321,7,FALSE)</f>
        <v>MASCULINO</v>
      </c>
    </row>
    <row r="6617" spans="1:11" ht="15" customHeight="1" thickBot="1" x14ac:dyDescent="0.25">
      <c r="A6617" t="str">
        <f>CONCATENATE(B6617,C6617,D6617,G6617,E6617,I6617)</f>
        <v>1792019HOMICIDIO441</v>
      </c>
      <c r="B6617" s="4">
        <v>17</v>
      </c>
      <c r="C6617" s="5">
        <v>9</v>
      </c>
      <c r="D6617" s="4">
        <v>2019</v>
      </c>
      <c r="E6617" s="4">
        <v>44</v>
      </c>
      <c r="F6617" s="4" t="s">
        <v>210</v>
      </c>
      <c r="G6617" s="4" t="s">
        <v>12</v>
      </c>
      <c r="H6617" s="4" t="s">
        <v>211</v>
      </c>
      <c r="I6617" s="4">
        <v>1</v>
      </c>
      <c r="J6617" t="str">
        <f>VLOOKUP(A6617,'Município e Sexo'!$A$2:$I$11321,5,FALSE)</f>
        <v>JABOATAO DOS GUARARAPES</v>
      </c>
      <c r="K6617" t="str">
        <f>VLOOKUP(A6617,'Município e Sexo'!$A$2:$I$11321,7,FALSE)</f>
        <v>MASCULINO</v>
      </c>
    </row>
    <row r="6618" spans="1:11" ht="15" customHeight="1" thickBot="1" x14ac:dyDescent="0.25">
      <c r="A6618" t="str">
        <f>CONCATENATE(B6618,C6618,D6618,G6618,E6618,I6618)</f>
        <v>1792019HOMICIDIO251</v>
      </c>
      <c r="B6618" s="4">
        <v>17</v>
      </c>
      <c r="C6618" s="5">
        <v>9</v>
      </c>
      <c r="D6618" s="4">
        <v>2019</v>
      </c>
      <c r="E6618" s="4">
        <v>25</v>
      </c>
      <c r="F6618" s="4" t="s">
        <v>210</v>
      </c>
      <c r="G6618" s="4" t="s">
        <v>12</v>
      </c>
      <c r="H6618" s="4" t="s">
        <v>211</v>
      </c>
      <c r="I6618" s="4">
        <v>1</v>
      </c>
      <c r="J6618" t="str">
        <f>VLOOKUP(A6618,'Município e Sexo'!$A$2:$I$11321,5,FALSE)</f>
        <v>JABOATAO DOS GUARARAPES</v>
      </c>
      <c r="K6618" t="str">
        <f>VLOOKUP(A6618,'Município e Sexo'!$A$2:$I$11321,7,FALSE)</f>
        <v>MASCULINO</v>
      </c>
    </row>
    <row r="6619" spans="1:11" ht="15" customHeight="1" thickBot="1" x14ac:dyDescent="0.25">
      <c r="A6619" t="str">
        <f>CONCATENATE(B6619,C6619,D6619,G6619,E6619,I6619)</f>
        <v>1792019HOMICIDIO481</v>
      </c>
      <c r="B6619" s="4">
        <v>17</v>
      </c>
      <c r="C6619" s="5">
        <v>9</v>
      </c>
      <c r="D6619" s="4">
        <v>2019</v>
      </c>
      <c r="E6619" s="4">
        <v>48</v>
      </c>
      <c r="F6619" s="4" t="s">
        <v>210</v>
      </c>
      <c r="G6619" s="4" t="s">
        <v>12</v>
      </c>
      <c r="H6619" s="4" t="s">
        <v>212</v>
      </c>
      <c r="I6619" s="4">
        <v>1</v>
      </c>
      <c r="J6619" t="str">
        <f>VLOOKUP(A6619,'Município e Sexo'!$A$2:$I$11321,5,FALSE)</f>
        <v>PAULISTA</v>
      </c>
      <c r="K6619" t="str">
        <f>VLOOKUP(A6619,'Município e Sexo'!$A$2:$I$11321,7,FALSE)</f>
        <v>MASCULINO</v>
      </c>
    </row>
    <row r="6620" spans="1:11" ht="15" customHeight="1" thickBot="1" x14ac:dyDescent="0.25">
      <c r="A6620" t="str">
        <f>CONCATENATE(B6620,C6620,D6620,G6620,E6620,I6620)</f>
        <v>1892019HOMICIDIO231</v>
      </c>
      <c r="B6620" s="4">
        <v>18</v>
      </c>
      <c r="C6620" s="5">
        <v>9</v>
      </c>
      <c r="D6620" s="4">
        <v>2019</v>
      </c>
      <c r="E6620" s="4">
        <v>23</v>
      </c>
      <c r="F6620" s="4" t="s">
        <v>216</v>
      </c>
      <c r="G6620" s="4" t="s">
        <v>12</v>
      </c>
      <c r="H6620" s="4" t="s">
        <v>212</v>
      </c>
      <c r="I6620" s="4">
        <v>1</v>
      </c>
      <c r="J6620" t="str">
        <f>VLOOKUP(A6620,'Município e Sexo'!$A$2:$I$11321,5,FALSE)</f>
        <v>GARANHUNS</v>
      </c>
      <c r="K6620" t="str">
        <f>VLOOKUP(A6620,'Município e Sexo'!$A$2:$I$11321,7,FALSE)</f>
        <v>MASCULINO</v>
      </c>
    </row>
    <row r="6621" spans="1:11" ht="15" customHeight="1" thickBot="1" x14ac:dyDescent="0.25">
      <c r="A6621" t="str">
        <f>CONCATENATE(B6621,C6621,D6621,G6621,E6621,I6621)</f>
        <v>1892019HOMICIDIO321</v>
      </c>
      <c r="B6621" s="4">
        <v>18</v>
      </c>
      <c r="C6621" s="5">
        <v>9</v>
      </c>
      <c r="D6621" s="4">
        <v>2019</v>
      </c>
      <c r="E6621" s="4">
        <v>32</v>
      </c>
      <c r="F6621" s="4" t="s">
        <v>210</v>
      </c>
      <c r="G6621" s="4" t="s">
        <v>12</v>
      </c>
      <c r="H6621" s="4" t="s">
        <v>212</v>
      </c>
      <c r="I6621" s="4">
        <v>1</v>
      </c>
      <c r="J6621" t="str">
        <f>VLOOKUP(A6621,'Município e Sexo'!$A$2:$I$11321,5,FALSE)</f>
        <v>SAO JOSE DO BELMONTE</v>
      </c>
      <c r="K6621" t="str">
        <f>VLOOKUP(A6621,'Município e Sexo'!$A$2:$I$11321,7,FALSE)</f>
        <v>MASCULINO</v>
      </c>
    </row>
    <row r="6622" spans="1:11" ht="15" customHeight="1" thickBot="1" x14ac:dyDescent="0.25">
      <c r="A6622" t="str">
        <f>CONCATENATE(B6622,C6622,D6622,G6622,E6622,I6622)</f>
        <v>1892019HOMICIDIO241</v>
      </c>
      <c r="B6622" s="4">
        <v>18</v>
      </c>
      <c r="C6622" s="5">
        <v>9</v>
      </c>
      <c r="D6622" s="4">
        <v>2019</v>
      </c>
      <c r="E6622" s="4">
        <v>24</v>
      </c>
      <c r="F6622" s="4" t="s">
        <v>210</v>
      </c>
      <c r="G6622" s="4" t="s">
        <v>12</v>
      </c>
      <c r="H6622" s="4" t="s">
        <v>212</v>
      </c>
      <c r="I6622" s="4">
        <v>1</v>
      </c>
      <c r="J6622" t="str">
        <f>VLOOKUP(A6622,'Município e Sexo'!$A$2:$I$11321,5,FALSE)</f>
        <v>ESCADA</v>
      </c>
      <c r="K6622" t="str">
        <f>VLOOKUP(A6622,'Município e Sexo'!$A$2:$I$11321,7,FALSE)</f>
        <v>MASCULINO</v>
      </c>
    </row>
    <row r="6623" spans="1:11" ht="15" customHeight="1" thickBot="1" x14ac:dyDescent="0.25">
      <c r="A6623" t="str">
        <f>CONCATENATE(B6623,C6623,D6623,G6623,E6623,I6623)</f>
        <v>1892019HOMICIDIO301</v>
      </c>
      <c r="B6623" s="4">
        <v>18</v>
      </c>
      <c r="C6623" s="5">
        <v>9</v>
      </c>
      <c r="D6623" s="4">
        <v>2019</v>
      </c>
      <c r="E6623" s="4">
        <v>30</v>
      </c>
      <c r="F6623" s="4" t="s">
        <v>210</v>
      </c>
      <c r="G6623" s="4" t="s">
        <v>12</v>
      </c>
      <c r="H6623" s="4" t="s">
        <v>211</v>
      </c>
      <c r="I6623" s="4">
        <v>1</v>
      </c>
      <c r="J6623" t="str">
        <f>VLOOKUP(A6623,'Município e Sexo'!$A$2:$I$11321,5,FALSE)</f>
        <v>RECIFE</v>
      </c>
      <c r="K6623" t="str">
        <f>VLOOKUP(A6623,'Município e Sexo'!$A$2:$I$11321,7,FALSE)</f>
        <v>MASCULINO</v>
      </c>
    </row>
    <row r="6624" spans="1:11" ht="15" customHeight="1" thickBot="1" x14ac:dyDescent="0.25">
      <c r="A6624" t="str">
        <f>CONCATENATE(B6624,C6624,D6624,G6624,E6624,I6624)</f>
        <v>1892019HOMICIDIO381</v>
      </c>
      <c r="B6624" s="4">
        <v>18</v>
      </c>
      <c r="C6624" s="5">
        <v>9</v>
      </c>
      <c r="D6624" s="4">
        <v>2019</v>
      </c>
      <c r="E6624" s="4">
        <v>38</v>
      </c>
      <c r="F6624" s="4" t="s">
        <v>210</v>
      </c>
      <c r="G6624" s="4" t="s">
        <v>12</v>
      </c>
      <c r="H6624" s="4" t="s">
        <v>218</v>
      </c>
      <c r="I6624" s="4">
        <v>1</v>
      </c>
      <c r="J6624" t="str">
        <f>VLOOKUP(A6624,'Município e Sexo'!$A$2:$I$11321,5,FALSE)</f>
        <v>BARREIROS</v>
      </c>
      <c r="K6624" t="str">
        <f>VLOOKUP(A6624,'Município e Sexo'!$A$2:$I$11321,7,FALSE)</f>
        <v>MASCULINO</v>
      </c>
    </row>
    <row r="6625" spans="1:11" ht="15" customHeight="1" thickBot="1" x14ac:dyDescent="0.25">
      <c r="A6625" t="str">
        <f>CONCATENATE(B6625,C6625,D6625,G6625,E6625,I6625)</f>
        <v>1892019HOMICIDIO381</v>
      </c>
      <c r="B6625" s="4">
        <v>18</v>
      </c>
      <c r="C6625" s="5">
        <v>9</v>
      </c>
      <c r="D6625" s="4">
        <v>2019</v>
      </c>
      <c r="E6625" s="4">
        <v>38</v>
      </c>
      <c r="F6625" s="4" t="s">
        <v>210</v>
      </c>
      <c r="G6625" s="4" t="s">
        <v>12</v>
      </c>
      <c r="H6625" s="4" t="s">
        <v>211</v>
      </c>
      <c r="I6625" s="4">
        <v>1</v>
      </c>
      <c r="J6625" t="str">
        <f>VLOOKUP(A6625,'Município e Sexo'!$A$2:$I$11321,5,FALSE)</f>
        <v>BARREIROS</v>
      </c>
      <c r="K6625" t="str">
        <f>VLOOKUP(A6625,'Município e Sexo'!$A$2:$I$11321,7,FALSE)</f>
        <v>MASCULINO</v>
      </c>
    </row>
    <row r="6626" spans="1:11" ht="15" customHeight="1" thickBot="1" x14ac:dyDescent="0.25">
      <c r="A6626" t="str">
        <f>CONCATENATE(B6626,C6626,D6626,G6626,E6626,I6626)</f>
        <v>1892019HOMICIDIO381</v>
      </c>
      <c r="B6626" s="4">
        <v>18</v>
      </c>
      <c r="C6626" s="5">
        <v>9</v>
      </c>
      <c r="D6626" s="4">
        <v>2019</v>
      </c>
      <c r="E6626" s="4">
        <v>38</v>
      </c>
      <c r="F6626" s="4" t="s">
        <v>210</v>
      </c>
      <c r="G6626" s="4" t="s">
        <v>12</v>
      </c>
      <c r="H6626" s="4" t="s">
        <v>211</v>
      </c>
      <c r="I6626" s="4">
        <v>1</v>
      </c>
      <c r="J6626" t="str">
        <f>VLOOKUP(A6626,'Município e Sexo'!$A$2:$I$11321,5,FALSE)</f>
        <v>BARREIROS</v>
      </c>
      <c r="K6626" t="str">
        <f>VLOOKUP(A6626,'Município e Sexo'!$A$2:$I$11321,7,FALSE)</f>
        <v>MASCULINO</v>
      </c>
    </row>
    <row r="6627" spans="1:11" ht="15" customHeight="1" thickBot="1" x14ac:dyDescent="0.25">
      <c r="A6627" t="str">
        <f>CONCATENATE(B6627,C6627,D6627,G6627,E6627,I6627)</f>
        <v>1892019HOMICIDIO181</v>
      </c>
      <c r="B6627" s="4">
        <v>18</v>
      </c>
      <c r="C6627" s="5">
        <v>9</v>
      </c>
      <c r="D6627" s="4">
        <v>2019</v>
      </c>
      <c r="E6627" s="4">
        <v>18</v>
      </c>
      <c r="F6627" s="4" t="s">
        <v>210</v>
      </c>
      <c r="G6627" s="4" t="s">
        <v>12</v>
      </c>
      <c r="H6627" s="4" t="s">
        <v>211</v>
      </c>
      <c r="I6627" s="4">
        <v>1</v>
      </c>
      <c r="J6627" t="str">
        <f>VLOOKUP(A6627,'Município e Sexo'!$A$2:$I$11321,5,FALSE)</f>
        <v>JABOATAO DOS GUARARAPES</v>
      </c>
      <c r="K6627" t="str">
        <f>VLOOKUP(A6627,'Município e Sexo'!$A$2:$I$11321,7,FALSE)</f>
        <v>MASCULINO</v>
      </c>
    </row>
    <row r="6628" spans="1:11" ht="15" customHeight="1" thickBot="1" x14ac:dyDescent="0.25">
      <c r="A6628" t="str">
        <f>CONCATENATE(B6628,C6628,D6628,G6628,E6628,I6628)</f>
        <v>1892019HOMICIDIO241</v>
      </c>
      <c r="B6628" s="4">
        <v>18</v>
      </c>
      <c r="C6628" s="5">
        <v>9</v>
      </c>
      <c r="D6628" s="4">
        <v>2019</v>
      </c>
      <c r="E6628" s="4">
        <v>24</v>
      </c>
      <c r="F6628" s="4" t="s">
        <v>210</v>
      </c>
      <c r="G6628" s="4" t="s">
        <v>12</v>
      </c>
      <c r="H6628" s="4" t="s">
        <v>211</v>
      </c>
      <c r="I6628" s="4">
        <v>1</v>
      </c>
      <c r="J6628" t="str">
        <f>VLOOKUP(A6628,'Município e Sexo'!$A$2:$I$11321,5,FALSE)</f>
        <v>ESCADA</v>
      </c>
      <c r="K6628" t="str">
        <f>VLOOKUP(A6628,'Município e Sexo'!$A$2:$I$11321,7,FALSE)</f>
        <v>MASCULINO</v>
      </c>
    </row>
    <row r="6629" spans="1:11" ht="15" customHeight="1" thickBot="1" x14ac:dyDescent="0.25">
      <c r="A6629" t="str">
        <f>CONCATENATE(B6629,C6629,D6629,G6629,E6629,I6629)</f>
        <v>1992019HOMICIDIO331</v>
      </c>
      <c r="B6629" s="4">
        <v>19</v>
      </c>
      <c r="C6629" s="5">
        <v>9</v>
      </c>
      <c r="D6629" s="4">
        <v>2019</v>
      </c>
      <c r="E6629" s="4">
        <v>33</v>
      </c>
      <c r="F6629" s="4" t="s">
        <v>210</v>
      </c>
      <c r="G6629" s="4" t="s">
        <v>12</v>
      </c>
      <c r="H6629" s="4" t="s">
        <v>211</v>
      </c>
      <c r="I6629" s="4">
        <v>1</v>
      </c>
      <c r="J6629" t="str">
        <f>VLOOKUP(A6629,'Município e Sexo'!$A$2:$I$11321,5,FALSE)</f>
        <v>PETROLANDIA</v>
      </c>
      <c r="K6629" t="str">
        <f>VLOOKUP(A6629,'Município e Sexo'!$A$2:$I$11321,7,FALSE)</f>
        <v>MASCULINO</v>
      </c>
    </row>
    <row r="6630" spans="1:11" ht="15" customHeight="1" thickBot="1" x14ac:dyDescent="0.25">
      <c r="A6630" t="str">
        <f>CONCATENATE(B6630,C6630,D6630,G6630,E6630,I6630)</f>
        <v>1992019HOMICIDIO371</v>
      </c>
      <c r="B6630" s="4">
        <v>19</v>
      </c>
      <c r="C6630" s="5">
        <v>9</v>
      </c>
      <c r="D6630" s="4">
        <v>2019</v>
      </c>
      <c r="E6630" s="4">
        <v>37</v>
      </c>
      <c r="F6630" s="4" t="s">
        <v>210</v>
      </c>
      <c r="G6630" s="4" t="s">
        <v>12</v>
      </c>
      <c r="H6630" s="4" t="s">
        <v>211</v>
      </c>
      <c r="I6630" s="4">
        <v>1</v>
      </c>
      <c r="J6630" t="str">
        <f>VLOOKUP(A6630,'Município e Sexo'!$A$2:$I$11321,5,FALSE)</f>
        <v>SANHARO</v>
      </c>
      <c r="K6630" t="str">
        <f>VLOOKUP(A6630,'Município e Sexo'!$A$2:$I$11321,7,FALSE)</f>
        <v>MASCULINO</v>
      </c>
    </row>
    <row r="6631" spans="1:11" ht="15" customHeight="1" thickBot="1" x14ac:dyDescent="0.25">
      <c r="A6631" t="str">
        <f>CONCATENATE(B6631,C6631,D6631,G6631,E6631,I6631)</f>
        <v>1992019HOMICIDIO161</v>
      </c>
      <c r="B6631" s="4">
        <v>19</v>
      </c>
      <c r="C6631" s="5">
        <v>9</v>
      </c>
      <c r="D6631" s="4">
        <v>2019</v>
      </c>
      <c r="E6631" s="4">
        <v>16</v>
      </c>
      <c r="F6631" s="4" t="s">
        <v>210</v>
      </c>
      <c r="G6631" s="4" t="s">
        <v>12</v>
      </c>
      <c r="H6631" s="4" t="s">
        <v>211</v>
      </c>
      <c r="I6631" s="4">
        <v>1</v>
      </c>
      <c r="J6631" t="str">
        <f>VLOOKUP(A6631,'Município e Sexo'!$A$2:$I$11321,5,FALSE)</f>
        <v>PAULISTA</v>
      </c>
      <c r="K6631" t="str">
        <f>VLOOKUP(A6631,'Município e Sexo'!$A$2:$I$11321,7,FALSE)</f>
        <v>MASCULINO</v>
      </c>
    </row>
    <row r="6632" spans="1:11" ht="15" customHeight="1" thickBot="1" x14ac:dyDescent="0.25">
      <c r="A6632" t="str">
        <f>CONCATENATE(B6632,C6632,D6632,G6632,E6632,I6632)</f>
        <v>1992019HOMICIDIO211</v>
      </c>
      <c r="B6632" s="4">
        <v>19</v>
      </c>
      <c r="C6632" s="5">
        <v>9</v>
      </c>
      <c r="D6632" s="4">
        <v>2019</v>
      </c>
      <c r="E6632" s="4">
        <v>21</v>
      </c>
      <c r="F6632" s="4" t="s">
        <v>210</v>
      </c>
      <c r="G6632" s="4" t="s">
        <v>12</v>
      </c>
      <c r="H6632" s="4" t="s">
        <v>211</v>
      </c>
      <c r="I6632" s="4">
        <v>1</v>
      </c>
      <c r="J6632" t="str">
        <f>VLOOKUP(A6632,'Município e Sexo'!$A$2:$I$11321,5,FALSE)</f>
        <v>CUPIRA</v>
      </c>
      <c r="K6632" t="str">
        <f>VLOOKUP(A6632,'Município e Sexo'!$A$2:$I$11321,7,FALSE)</f>
        <v>MASCULINO</v>
      </c>
    </row>
    <row r="6633" spans="1:11" ht="15" customHeight="1" thickBot="1" x14ac:dyDescent="0.25">
      <c r="A6633" t="str">
        <f>CONCATENATE(B6633,C6633,D6633,G6633,E6633,I6633)</f>
        <v>1992019HOMICIDIO221</v>
      </c>
      <c r="B6633" s="4">
        <v>19</v>
      </c>
      <c r="C6633" s="5">
        <v>9</v>
      </c>
      <c r="D6633" s="4">
        <v>2019</v>
      </c>
      <c r="E6633" s="4">
        <v>22</v>
      </c>
      <c r="F6633" s="4" t="s">
        <v>210</v>
      </c>
      <c r="G6633" s="4" t="s">
        <v>12</v>
      </c>
      <c r="H6633" s="4" t="s">
        <v>212</v>
      </c>
      <c r="I6633" s="4">
        <v>1</v>
      </c>
      <c r="J6633" t="str">
        <f>VLOOKUP(A6633,'Município e Sexo'!$A$2:$I$11321,5,FALSE)</f>
        <v>OURICURI</v>
      </c>
      <c r="K6633" t="str">
        <f>VLOOKUP(A6633,'Município e Sexo'!$A$2:$I$11321,7,FALSE)</f>
        <v>MASCULINO</v>
      </c>
    </row>
    <row r="6634" spans="1:11" ht="15" customHeight="1" thickBot="1" x14ac:dyDescent="0.25">
      <c r="A6634" t="str">
        <f>CONCATENATE(B6634,C6634,D6634,G6634,E6634,I6634)</f>
        <v>1992019HOMICIDIO311</v>
      </c>
      <c r="B6634" s="4">
        <v>19</v>
      </c>
      <c r="C6634" s="5">
        <v>9</v>
      </c>
      <c r="D6634" s="4">
        <v>2019</v>
      </c>
      <c r="E6634" s="4">
        <v>31</v>
      </c>
      <c r="F6634" s="4" t="s">
        <v>210</v>
      </c>
      <c r="G6634" s="4" t="s">
        <v>12</v>
      </c>
      <c r="H6634" s="4" t="s">
        <v>211</v>
      </c>
      <c r="I6634" s="4">
        <v>1</v>
      </c>
      <c r="J6634" t="str">
        <f>VLOOKUP(A6634,'Município e Sexo'!$A$2:$I$11321,5,FALSE)</f>
        <v>TABIRA</v>
      </c>
      <c r="K6634" t="str">
        <f>VLOOKUP(A6634,'Município e Sexo'!$A$2:$I$11321,7,FALSE)</f>
        <v>MASCULINO</v>
      </c>
    </row>
    <row r="6635" spans="1:11" ht="15" customHeight="1" thickBot="1" x14ac:dyDescent="0.25">
      <c r="A6635" t="str">
        <f>CONCATENATE(B6635,C6635,D6635,G6635,E6635,I6635)</f>
        <v>1992019HOMICIDIO41</v>
      </c>
      <c r="B6635" s="4">
        <v>19</v>
      </c>
      <c r="C6635" s="5">
        <v>9</v>
      </c>
      <c r="D6635" s="4">
        <v>2019</v>
      </c>
      <c r="E6635" s="4">
        <v>4</v>
      </c>
      <c r="F6635" s="4" t="s">
        <v>210</v>
      </c>
      <c r="G6635" s="4" t="s">
        <v>12</v>
      </c>
      <c r="H6635" s="4" t="s">
        <v>211</v>
      </c>
      <c r="I6635" s="4">
        <v>1</v>
      </c>
      <c r="J6635" t="str">
        <f>VLOOKUP(A6635,'Município e Sexo'!$A$2:$I$11321,5,FALSE)</f>
        <v>CARUARU</v>
      </c>
      <c r="K6635" t="str">
        <f>VLOOKUP(A6635,'Município e Sexo'!$A$2:$I$11321,7,FALSE)</f>
        <v>MASCULINO</v>
      </c>
    </row>
    <row r="6636" spans="1:11" ht="15" customHeight="1" thickBot="1" x14ac:dyDescent="0.25">
      <c r="A6636" t="str">
        <f>CONCATENATE(B6636,C6636,D6636,G6636,E6636,I6636)</f>
        <v>1992019HOMICIDIO251</v>
      </c>
      <c r="B6636" s="4">
        <v>19</v>
      </c>
      <c r="C6636" s="5">
        <v>9</v>
      </c>
      <c r="D6636" s="4">
        <v>2019</v>
      </c>
      <c r="E6636" s="4">
        <v>25</v>
      </c>
      <c r="F6636" s="4" t="s">
        <v>210</v>
      </c>
      <c r="G6636" s="4" t="s">
        <v>12</v>
      </c>
      <c r="H6636" s="4" t="s">
        <v>211</v>
      </c>
      <c r="I6636" s="4">
        <v>1</v>
      </c>
      <c r="J6636" t="str">
        <f>VLOOKUP(A6636,'Município e Sexo'!$A$2:$I$11321,5,FALSE)</f>
        <v>RECIFE</v>
      </c>
      <c r="K6636" t="str">
        <f>VLOOKUP(A6636,'Município e Sexo'!$A$2:$I$11321,7,FALSE)</f>
        <v>MASCULINO</v>
      </c>
    </row>
    <row r="6637" spans="1:11" ht="15" customHeight="1" thickBot="1" x14ac:dyDescent="0.25">
      <c r="A6637" t="str">
        <f>CONCATENATE(B6637,C6637,D6637,G6637,E6637,I6637)</f>
        <v>1992019HOMICIDIO291</v>
      </c>
      <c r="B6637" s="4">
        <v>19</v>
      </c>
      <c r="C6637" s="5">
        <v>9</v>
      </c>
      <c r="D6637" s="4">
        <v>2019</v>
      </c>
      <c r="E6637" s="4">
        <v>29</v>
      </c>
      <c r="F6637" s="4" t="s">
        <v>210</v>
      </c>
      <c r="G6637" s="4" t="s">
        <v>12</v>
      </c>
      <c r="H6637" s="4" t="s">
        <v>211</v>
      </c>
      <c r="I6637" s="4">
        <v>1</v>
      </c>
      <c r="J6637" t="str">
        <f>VLOOKUP(A6637,'Município e Sexo'!$A$2:$I$11321,5,FALSE)</f>
        <v>CARUARU</v>
      </c>
      <c r="K6637" t="str">
        <f>VLOOKUP(A6637,'Município e Sexo'!$A$2:$I$11321,7,FALSE)</f>
        <v>MASCULINO</v>
      </c>
    </row>
    <row r="6638" spans="1:11" ht="15" customHeight="1" thickBot="1" x14ac:dyDescent="0.25">
      <c r="A6638" t="str">
        <f>CONCATENATE(B6638,C6638,D6638,G6638,E6638,I6638)</f>
        <v>2092019HOMICIDIO191</v>
      </c>
      <c r="B6638" s="4">
        <v>20</v>
      </c>
      <c r="C6638" s="5">
        <v>9</v>
      </c>
      <c r="D6638" s="4">
        <v>2019</v>
      </c>
      <c r="E6638" s="4">
        <v>19</v>
      </c>
      <c r="F6638" s="4" t="s">
        <v>210</v>
      </c>
      <c r="G6638" s="4" t="s">
        <v>12</v>
      </c>
      <c r="H6638" s="4" t="s">
        <v>211</v>
      </c>
      <c r="I6638" s="4">
        <v>1</v>
      </c>
      <c r="J6638" t="str">
        <f>VLOOKUP(A6638,'Município e Sexo'!$A$2:$I$11321,5,FALSE)</f>
        <v>XEXEU</v>
      </c>
      <c r="K6638" t="str">
        <f>VLOOKUP(A6638,'Município e Sexo'!$A$2:$I$11321,7,FALSE)</f>
        <v>MASCULINO</v>
      </c>
    </row>
    <row r="6639" spans="1:11" ht="15" customHeight="1" thickBot="1" x14ac:dyDescent="0.25">
      <c r="A6639" t="str">
        <f>CONCATENATE(B6639,C6639,D6639,G6639,E6639,I6639)</f>
        <v>2092019HOMICIDIO201</v>
      </c>
      <c r="B6639" s="4">
        <v>20</v>
      </c>
      <c r="C6639" s="5">
        <v>9</v>
      </c>
      <c r="D6639" s="4">
        <v>2019</v>
      </c>
      <c r="E6639" s="4">
        <v>20</v>
      </c>
      <c r="F6639" s="4" t="s">
        <v>210</v>
      </c>
      <c r="G6639" s="4" t="s">
        <v>12</v>
      </c>
      <c r="H6639" s="4" t="s">
        <v>211</v>
      </c>
      <c r="I6639" s="4">
        <v>1</v>
      </c>
      <c r="J6639" t="str">
        <f>VLOOKUP(A6639,'Município e Sexo'!$A$2:$I$11321,5,FALSE)</f>
        <v>XEXEU</v>
      </c>
      <c r="K6639" t="str">
        <f>VLOOKUP(A6639,'Município e Sexo'!$A$2:$I$11321,7,FALSE)</f>
        <v>MASCULINO</v>
      </c>
    </row>
    <row r="6640" spans="1:11" ht="15" customHeight="1" thickBot="1" x14ac:dyDescent="0.25">
      <c r="A6640" t="str">
        <f>CONCATENATE(B6640,C6640,D6640,G6640,E6640,I6640)</f>
        <v>2092019HOMICIDIO301</v>
      </c>
      <c r="B6640" s="4">
        <v>20</v>
      </c>
      <c r="C6640" s="5">
        <v>9</v>
      </c>
      <c r="D6640" s="4">
        <v>2019</v>
      </c>
      <c r="E6640" s="4">
        <v>30</v>
      </c>
      <c r="F6640" s="4" t="s">
        <v>216</v>
      </c>
      <c r="G6640" s="4" t="s">
        <v>12</v>
      </c>
      <c r="H6640" s="4" t="s">
        <v>218</v>
      </c>
      <c r="I6640" s="4">
        <v>1</v>
      </c>
      <c r="J6640" t="str">
        <f>VLOOKUP(A6640,'Município e Sexo'!$A$2:$I$11321,5,FALSE)</f>
        <v>SANTA CRUZ DO CAPIBARIBE</v>
      </c>
      <c r="K6640" t="str">
        <f>VLOOKUP(A6640,'Município e Sexo'!$A$2:$I$11321,7,FALSE)</f>
        <v>FEMININO</v>
      </c>
    </row>
    <row r="6641" spans="1:11" ht="15" customHeight="1" thickBot="1" x14ac:dyDescent="0.25">
      <c r="A6641" t="str">
        <f>CONCATENATE(B6641,C6641,D6641,G6641,E6641,I6641)</f>
        <v>2092019HOMICIDIO381</v>
      </c>
      <c r="B6641" s="4">
        <v>20</v>
      </c>
      <c r="C6641" s="5">
        <v>9</v>
      </c>
      <c r="D6641" s="4">
        <v>2019</v>
      </c>
      <c r="E6641" s="4">
        <v>38</v>
      </c>
      <c r="F6641" s="4" t="s">
        <v>210</v>
      </c>
      <c r="G6641" s="4" t="s">
        <v>12</v>
      </c>
      <c r="H6641" s="4" t="s">
        <v>212</v>
      </c>
      <c r="I6641" s="4">
        <v>1</v>
      </c>
      <c r="J6641" t="str">
        <f>VLOOKUP(A6641,'Município e Sexo'!$A$2:$I$11321,5,FALSE)</f>
        <v>OLINDA</v>
      </c>
      <c r="K6641" t="str">
        <f>VLOOKUP(A6641,'Município e Sexo'!$A$2:$I$11321,7,FALSE)</f>
        <v>MASCULINO</v>
      </c>
    </row>
    <row r="6642" spans="1:11" ht="15" customHeight="1" thickBot="1" x14ac:dyDescent="0.25">
      <c r="A6642" t="str">
        <f>CONCATENATE(B6642,C6642,D6642,G6642,E6642,I6642)</f>
        <v>2092019HOMICIDIO381</v>
      </c>
      <c r="B6642" s="4">
        <v>20</v>
      </c>
      <c r="C6642" s="5">
        <v>9</v>
      </c>
      <c r="D6642" s="4">
        <v>2019</v>
      </c>
      <c r="E6642" s="4">
        <v>38</v>
      </c>
      <c r="F6642" s="4" t="s">
        <v>210</v>
      </c>
      <c r="G6642" s="4" t="s">
        <v>12</v>
      </c>
      <c r="H6642" s="4" t="s">
        <v>211</v>
      </c>
      <c r="I6642" s="4">
        <v>1</v>
      </c>
      <c r="J6642" t="str">
        <f>VLOOKUP(A6642,'Município e Sexo'!$A$2:$I$11321,5,FALSE)</f>
        <v>OLINDA</v>
      </c>
      <c r="K6642" t="str">
        <f>VLOOKUP(A6642,'Município e Sexo'!$A$2:$I$11321,7,FALSE)</f>
        <v>MASCULINO</v>
      </c>
    </row>
    <row r="6643" spans="1:11" ht="15" customHeight="1" thickBot="1" x14ac:dyDescent="0.25">
      <c r="A6643" t="str">
        <f>CONCATENATE(B6643,C6643,D6643,G6643,E6643,I6643)</f>
        <v>2092019HOMICIDIO441</v>
      </c>
      <c r="B6643" s="4">
        <v>20</v>
      </c>
      <c r="C6643" s="5">
        <v>9</v>
      </c>
      <c r="D6643" s="4">
        <v>2019</v>
      </c>
      <c r="E6643" s="4">
        <v>44</v>
      </c>
      <c r="F6643" s="4" t="s">
        <v>210</v>
      </c>
      <c r="G6643" s="4" t="s">
        <v>12</v>
      </c>
      <c r="H6643" s="4" t="s">
        <v>212</v>
      </c>
      <c r="I6643" s="4">
        <v>1</v>
      </c>
      <c r="J6643" t="str">
        <f>VLOOKUP(A6643,'Município e Sexo'!$A$2:$I$11321,5,FALSE)</f>
        <v>FEIRA NOVA</v>
      </c>
      <c r="K6643" t="str">
        <f>VLOOKUP(A6643,'Município e Sexo'!$A$2:$I$11321,7,FALSE)</f>
        <v>MASCULINO</v>
      </c>
    </row>
    <row r="6644" spans="1:11" ht="15" customHeight="1" thickBot="1" x14ac:dyDescent="0.25">
      <c r="A6644" t="str">
        <f>CONCATENATE(B6644,C6644,D6644,G6644,E6644,I6644)</f>
        <v>2092019HOMICIDIO161</v>
      </c>
      <c r="B6644" s="4">
        <v>20</v>
      </c>
      <c r="C6644" s="5">
        <v>9</v>
      </c>
      <c r="D6644" s="4">
        <v>2019</v>
      </c>
      <c r="E6644" s="4">
        <v>16</v>
      </c>
      <c r="F6644" s="4" t="s">
        <v>210</v>
      </c>
      <c r="G6644" s="4" t="s">
        <v>12</v>
      </c>
      <c r="H6644" s="4" t="s">
        <v>211</v>
      </c>
      <c r="I6644" s="4">
        <v>1</v>
      </c>
      <c r="J6644" t="str">
        <f>VLOOKUP(A6644,'Município e Sexo'!$A$2:$I$11321,5,FALSE)</f>
        <v>SAO JOSE DA COROA GRANDE</v>
      </c>
      <c r="K6644" t="str">
        <f>VLOOKUP(A6644,'Município e Sexo'!$A$2:$I$11321,7,FALSE)</f>
        <v>MASCULINO</v>
      </c>
    </row>
    <row r="6645" spans="1:11" ht="15" customHeight="1" thickBot="1" x14ac:dyDescent="0.25">
      <c r="A6645" t="str">
        <f>CONCATENATE(B6645,C6645,D6645,G6645,E6645,I6645)</f>
        <v>2092019HOMICIDIO181</v>
      </c>
      <c r="B6645" s="4">
        <v>20</v>
      </c>
      <c r="C6645" s="5">
        <v>9</v>
      </c>
      <c r="D6645" s="4">
        <v>2019</v>
      </c>
      <c r="E6645" s="4">
        <v>18</v>
      </c>
      <c r="F6645" s="4" t="s">
        <v>210</v>
      </c>
      <c r="G6645" s="4" t="s">
        <v>12</v>
      </c>
      <c r="H6645" s="4" t="s">
        <v>211</v>
      </c>
      <c r="I6645" s="4">
        <v>1</v>
      </c>
      <c r="J6645" t="str">
        <f>VLOOKUP(A6645,'Município e Sexo'!$A$2:$I$11321,5,FALSE)</f>
        <v>JABOATAO DOS GUARARAPES</v>
      </c>
      <c r="K6645" t="str">
        <f>VLOOKUP(A6645,'Município e Sexo'!$A$2:$I$11321,7,FALSE)</f>
        <v>MASCULINO</v>
      </c>
    </row>
    <row r="6646" spans="1:11" ht="15" customHeight="1" thickBot="1" x14ac:dyDescent="0.25">
      <c r="A6646" t="str">
        <f>CONCATENATE(B6646,C6646,D6646,G6646,E6646,I6646)</f>
        <v>2092019FEMINICIDIO271</v>
      </c>
      <c r="B6646" s="4">
        <v>20</v>
      </c>
      <c r="C6646" s="5">
        <v>9</v>
      </c>
      <c r="D6646" s="4">
        <v>2019</v>
      </c>
      <c r="E6646" s="4">
        <v>27</v>
      </c>
      <c r="F6646" s="4" t="s">
        <v>210</v>
      </c>
      <c r="G6646" s="4" t="s">
        <v>29</v>
      </c>
      <c r="H6646" s="4" t="s">
        <v>29</v>
      </c>
      <c r="I6646" s="4">
        <v>1</v>
      </c>
      <c r="J6646" t="str">
        <f>VLOOKUP(A6646,'Município e Sexo'!$A$2:$I$11321,5,FALSE)</f>
        <v>FLORESTA</v>
      </c>
      <c r="K6646" t="str">
        <f>VLOOKUP(A6646,'Município e Sexo'!$A$2:$I$11321,7,FALSE)</f>
        <v>FEMININO</v>
      </c>
    </row>
    <row r="6647" spans="1:11" ht="15" customHeight="1" thickBot="1" x14ac:dyDescent="0.25">
      <c r="A6647" t="str">
        <f>CONCATENATE(B6647,C6647,D6647,G6647,E6647,I6647)</f>
        <v>2092019HOMICIDIO561</v>
      </c>
      <c r="B6647" s="4">
        <v>20</v>
      </c>
      <c r="C6647" s="5">
        <v>9</v>
      </c>
      <c r="D6647" s="4">
        <v>2019</v>
      </c>
      <c r="E6647" s="4">
        <v>56</v>
      </c>
      <c r="F6647" s="4" t="s">
        <v>210</v>
      </c>
      <c r="G6647" s="4" t="s">
        <v>12</v>
      </c>
      <c r="H6647" s="4" t="s">
        <v>211</v>
      </c>
      <c r="I6647" s="4">
        <v>1</v>
      </c>
      <c r="J6647" t="str">
        <f>VLOOKUP(A6647,'Município e Sexo'!$A$2:$I$11321,5,FALSE)</f>
        <v>AGUA PRETA</v>
      </c>
      <c r="K6647" t="str">
        <f>VLOOKUP(A6647,'Município e Sexo'!$A$2:$I$11321,7,FALSE)</f>
        <v>MASCULINO</v>
      </c>
    </row>
    <row r="6648" spans="1:11" ht="15" customHeight="1" thickBot="1" x14ac:dyDescent="0.25">
      <c r="A6648" t="str">
        <f>CONCATENATE(B6648,C6648,D6648,G6648,E6648,I6648)</f>
        <v>2092019HOMICIDIO271</v>
      </c>
      <c r="B6648" s="4">
        <v>20</v>
      </c>
      <c r="C6648" s="5">
        <v>9</v>
      </c>
      <c r="D6648" s="4">
        <v>2019</v>
      </c>
      <c r="E6648" s="4">
        <v>27</v>
      </c>
      <c r="F6648" s="4" t="s">
        <v>210</v>
      </c>
      <c r="G6648" s="4" t="s">
        <v>12</v>
      </c>
      <c r="H6648" s="4" t="s">
        <v>217</v>
      </c>
      <c r="I6648" s="4">
        <v>1</v>
      </c>
      <c r="J6648" t="str">
        <f>VLOOKUP(A6648,'Município e Sexo'!$A$2:$I$11321,5,FALSE)</f>
        <v>JABOATAO DOS GUARARAPES</v>
      </c>
      <c r="K6648" t="str">
        <f>VLOOKUP(A6648,'Município e Sexo'!$A$2:$I$11321,7,FALSE)</f>
        <v>MASCULINO</v>
      </c>
    </row>
    <row r="6649" spans="1:11" ht="15" customHeight="1" thickBot="1" x14ac:dyDescent="0.25">
      <c r="A6649" t="str">
        <f>CONCATENATE(B6649,C6649,D6649,G6649,E6649,I6649)</f>
        <v>2192019HOMICIDIO271</v>
      </c>
      <c r="B6649" s="4">
        <v>21</v>
      </c>
      <c r="C6649" s="5">
        <v>9</v>
      </c>
      <c r="D6649" s="4">
        <v>2019</v>
      </c>
      <c r="E6649" s="4">
        <v>27</v>
      </c>
      <c r="F6649" s="4" t="s">
        <v>210</v>
      </c>
      <c r="G6649" s="4" t="s">
        <v>12</v>
      </c>
      <c r="H6649" s="4" t="s">
        <v>211</v>
      </c>
      <c r="I6649" s="4">
        <v>1</v>
      </c>
      <c r="J6649" t="str">
        <f>VLOOKUP(A6649,'Município e Sexo'!$A$2:$I$11321,5,FALSE)</f>
        <v>JABOATAO DOS GUARARAPES</v>
      </c>
      <c r="K6649" t="str">
        <f>VLOOKUP(A6649,'Município e Sexo'!$A$2:$I$11321,7,FALSE)</f>
        <v>MASCULINO</v>
      </c>
    </row>
    <row r="6650" spans="1:11" ht="15" customHeight="1" thickBot="1" x14ac:dyDescent="0.25">
      <c r="A6650" t="str">
        <f>CONCATENATE(B6650,C6650,D6650,G6650,E6650,I6650)</f>
        <v>2192019HOMICIDIO231</v>
      </c>
      <c r="B6650" s="4">
        <v>21</v>
      </c>
      <c r="C6650" s="5">
        <v>9</v>
      </c>
      <c r="D6650" s="4">
        <v>2019</v>
      </c>
      <c r="E6650" s="4">
        <v>23</v>
      </c>
      <c r="F6650" s="4" t="s">
        <v>210</v>
      </c>
      <c r="G6650" s="4" t="s">
        <v>12</v>
      </c>
      <c r="H6650" s="4" t="s">
        <v>211</v>
      </c>
      <c r="I6650" s="4">
        <v>1</v>
      </c>
      <c r="J6650" t="str">
        <f>VLOOKUP(A6650,'Município e Sexo'!$A$2:$I$11321,5,FALSE)</f>
        <v>ANGELIM</v>
      </c>
      <c r="K6650" t="str">
        <f>VLOOKUP(A6650,'Município e Sexo'!$A$2:$I$11321,7,FALSE)</f>
        <v>MASCULINO</v>
      </c>
    </row>
    <row r="6651" spans="1:11" ht="15" customHeight="1" thickBot="1" x14ac:dyDescent="0.25">
      <c r="A6651" t="str">
        <f>CONCATENATE(B6651,C6651,D6651,G6651,E6651,I6651)</f>
        <v>2192019HOMICIDIO231</v>
      </c>
      <c r="B6651" s="4">
        <v>21</v>
      </c>
      <c r="C6651" s="5">
        <v>9</v>
      </c>
      <c r="D6651" s="4">
        <v>2019</v>
      </c>
      <c r="E6651" s="4">
        <v>23</v>
      </c>
      <c r="F6651" s="4" t="s">
        <v>210</v>
      </c>
      <c r="G6651" s="4" t="s">
        <v>12</v>
      </c>
      <c r="H6651" s="4" t="s">
        <v>213</v>
      </c>
      <c r="I6651" s="4">
        <v>1</v>
      </c>
      <c r="J6651" t="str">
        <f>VLOOKUP(A6651,'Município e Sexo'!$A$2:$I$11321,5,FALSE)</f>
        <v>ANGELIM</v>
      </c>
      <c r="K6651" t="str">
        <f>VLOOKUP(A6651,'Município e Sexo'!$A$2:$I$11321,7,FALSE)</f>
        <v>MASCULINO</v>
      </c>
    </row>
    <row r="6652" spans="1:11" ht="15" customHeight="1" thickBot="1" x14ac:dyDescent="0.25">
      <c r="A6652" t="str">
        <f>CONCATENATE(B6652,C6652,D6652,G6652,E6652,I6652)</f>
        <v>2192019HOMICIDIO281</v>
      </c>
      <c r="B6652" s="4">
        <v>21</v>
      </c>
      <c r="C6652" s="5">
        <v>9</v>
      </c>
      <c r="D6652" s="4">
        <v>2019</v>
      </c>
      <c r="E6652" s="4">
        <v>28</v>
      </c>
      <c r="F6652" s="4" t="s">
        <v>210</v>
      </c>
      <c r="G6652" s="4" t="s">
        <v>12</v>
      </c>
      <c r="H6652" s="4" t="s">
        <v>211</v>
      </c>
      <c r="I6652" s="4">
        <v>1</v>
      </c>
      <c r="J6652" t="str">
        <f>VLOOKUP(A6652,'Município e Sexo'!$A$2:$I$11321,5,FALSE)</f>
        <v>OLINDA</v>
      </c>
      <c r="K6652" t="str">
        <f>VLOOKUP(A6652,'Município e Sexo'!$A$2:$I$11321,7,FALSE)</f>
        <v>MASCULINO</v>
      </c>
    </row>
    <row r="6653" spans="1:11" ht="15" customHeight="1" thickBot="1" x14ac:dyDescent="0.25">
      <c r="A6653" t="str">
        <f>CONCATENATE(B6653,C6653,D6653,G6653,E6653,I6653)</f>
        <v>2192019HOMICIDIO311</v>
      </c>
      <c r="B6653" s="4">
        <v>21</v>
      </c>
      <c r="C6653" s="5">
        <v>9</v>
      </c>
      <c r="D6653" s="4">
        <v>2019</v>
      </c>
      <c r="E6653" s="4">
        <v>31</v>
      </c>
      <c r="F6653" s="4" t="s">
        <v>210</v>
      </c>
      <c r="G6653" s="4" t="s">
        <v>12</v>
      </c>
      <c r="H6653" s="4" t="s">
        <v>211</v>
      </c>
      <c r="I6653" s="4">
        <v>1</v>
      </c>
      <c r="J6653" t="str">
        <f>VLOOKUP(A6653,'Município e Sexo'!$A$2:$I$11321,5,FALSE)</f>
        <v>SERTANIA</v>
      </c>
      <c r="K6653" t="str">
        <f>VLOOKUP(A6653,'Município e Sexo'!$A$2:$I$11321,7,FALSE)</f>
        <v>MASCULINO</v>
      </c>
    </row>
    <row r="6654" spans="1:11" ht="15" customHeight="1" thickBot="1" x14ac:dyDescent="0.25">
      <c r="A6654" t="str">
        <f>CONCATENATE(B6654,C6654,D6654,G6654,E6654,I6654)</f>
        <v>2192019HOMICIDIO321</v>
      </c>
      <c r="B6654" s="4">
        <v>21</v>
      </c>
      <c r="C6654" s="5">
        <v>9</v>
      </c>
      <c r="D6654" s="4">
        <v>2019</v>
      </c>
      <c r="E6654" s="4">
        <v>32</v>
      </c>
      <c r="F6654" s="4" t="s">
        <v>210</v>
      </c>
      <c r="G6654" s="4" t="s">
        <v>12</v>
      </c>
      <c r="H6654" s="4" t="s">
        <v>211</v>
      </c>
      <c r="I6654" s="4">
        <v>1</v>
      </c>
      <c r="J6654" t="str">
        <f>VLOOKUP(A6654,'Município e Sexo'!$A$2:$I$11321,5,FALSE)</f>
        <v>CAETES</v>
      </c>
      <c r="K6654" t="str">
        <f>VLOOKUP(A6654,'Município e Sexo'!$A$2:$I$11321,7,FALSE)</f>
        <v>MASCULINO</v>
      </c>
    </row>
    <row r="6655" spans="1:11" ht="15" customHeight="1" thickBot="1" x14ac:dyDescent="0.25">
      <c r="A6655" t="str">
        <f>CONCATENATE(B6655,C6655,D6655,G6655,E6655,I6655)</f>
        <v>2192019HOMICIDIO761</v>
      </c>
      <c r="B6655" s="4">
        <v>21</v>
      </c>
      <c r="C6655" s="5">
        <v>9</v>
      </c>
      <c r="D6655" s="4">
        <v>2019</v>
      </c>
      <c r="E6655" s="4">
        <v>76</v>
      </c>
      <c r="F6655" s="4" t="s">
        <v>210</v>
      </c>
      <c r="G6655" s="4" t="s">
        <v>12</v>
      </c>
      <c r="H6655" s="4" t="s">
        <v>212</v>
      </c>
      <c r="I6655" s="4">
        <v>1</v>
      </c>
      <c r="J6655" t="str">
        <f>VLOOKUP(A6655,'Município e Sexo'!$A$2:$I$11321,5,FALSE)</f>
        <v>GRAVATA</v>
      </c>
      <c r="K6655" t="str">
        <f>VLOOKUP(A6655,'Município e Sexo'!$A$2:$I$11321,7,FALSE)</f>
        <v>MASCULINO</v>
      </c>
    </row>
    <row r="6656" spans="1:11" ht="15" customHeight="1" thickBot="1" x14ac:dyDescent="0.25">
      <c r="A6656" t="str">
        <f>CONCATENATE(B6656,C6656,D6656,G6656,E6656,I6656)</f>
        <v>2292019HOMICIDIO201</v>
      </c>
      <c r="B6656" s="4">
        <v>22</v>
      </c>
      <c r="C6656" s="5">
        <v>9</v>
      </c>
      <c r="D6656" s="4">
        <v>2019</v>
      </c>
      <c r="E6656" s="4">
        <v>20</v>
      </c>
      <c r="F6656" s="4" t="s">
        <v>210</v>
      </c>
      <c r="G6656" s="4" t="s">
        <v>12</v>
      </c>
      <c r="H6656" s="4" t="s">
        <v>217</v>
      </c>
      <c r="I6656" s="4">
        <v>1</v>
      </c>
      <c r="J6656" t="str">
        <f>VLOOKUP(A6656,'Município e Sexo'!$A$2:$I$11321,5,FALSE)</f>
        <v>JABOATAO DOS GUARARAPES</v>
      </c>
      <c r="K6656" t="str">
        <f>VLOOKUP(A6656,'Município e Sexo'!$A$2:$I$11321,7,FALSE)</f>
        <v>MASCULINO</v>
      </c>
    </row>
    <row r="6657" spans="1:11" ht="15" customHeight="1" thickBot="1" x14ac:dyDescent="0.25">
      <c r="A6657" t="str">
        <f>CONCATENATE(B6657,C6657,D6657,G6657,E6657,I6657)</f>
        <v>2292019HOMICIDIO211</v>
      </c>
      <c r="B6657" s="4">
        <v>22</v>
      </c>
      <c r="C6657" s="5">
        <v>9</v>
      </c>
      <c r="D6657" s="4">
        <v>2019</v>
      </c>
      <c r="E6657" s="4">
        <v>21</v>
      </c>
      <c r="F6657" s="4" t="s">
        <v>210</v>
      </c>
      <c r="G6657" s="4" t="s">
        <v>12</v>
      </c>
      <c r="H6657" s="4" t="s">
        <v>211</v>
      </c>
      <c r="I6657" s="4">
        <v>1</v>
      </c>
      <c r="J6657" t="str">
        <f>VLOOKUP(A6657,'Município e Sexo'!$A$2:$I$11321,5,FALSE)</f>
        <v>RECIFE</v>
      </c>
      <c r="K6657" t="str">
        <f>VLOOKUP(A6657,'Município e Sexo'!$A$2:$I$11321,7,FALSE)</f>
        <v>MASCULINO</v>
      </c>
    </row>
    <row r="6658" spans="1:11" ht="15" customHeight="1" thickBot="1" x14ac:dyDescent="0.25">
      <c r="A6658" t="str">
        <f>CONCATENATE(B6658,C6658,D6658,G6658,E6658,I6658)</f>
        <v>2292019HOMICIDIO341</v>
      </c>
      <c r="B6658" s="4">
        <v>22</v>
      </c>
      <c r="C6658" s="5">
        <v>9</v>
      </c>
      <c r="D6658" s="4">
        <v>2019</v>
      </c>
      <c r="E6658" s="4">
        <v>34</v>
      </c>
      <c r="F6658" s="4" t="s">
        <v>210</v>
      </c>
      <c r="G6658" s="4" t="s">
        <v>12</v>
      </c>
      <c r="H6658" s="4" t="s">
        <v>212</v>
      </c>
      <c r="I6658" s="4">
        <v>1</v>
      </c>
      <c r="J6658" t="str">
        <f>VLOOKUP(A6658,'Município e Sexo'!$A$2:$I$11321,5,FALSE)</f>
        <v>GRAVATA</v>
      </c>
      <c r="K6658" t="str">
        <f>VLOOKUP(A6658,'Município e Sexo'!$A$2:$I$11321,7,FALSE)</f>
        <v>MASCULINO</v>
      </c>
    </row>
    <row r="6659" spans="1:11" ht="15" customHeight="1" thickBot="1" x14ac:dyDescent="0.25">
      <c r="A6659" t="str">
        <f>CONCATENATE(B6659,C6659,D6659,G6659,E6659,I6659)</f>
        <v>2292019HOMICIDIO231</v>
      </c>
      <c r="B6659" s="4">
        <v>22</v>
      </c>
      <c r="C6659" s="5">
        <v>9</v>
      </c>
      <c r="D6659" s="4">
        <v>2019</v>
      </c>
      <c r="E6659" s="4">
        <v>23</v>
      </c>
      <c r="F6659" s="4" t="s">
        <v>210</v>
      </c>
      <c r="G6659" s="4" t="s">
        <v>12</v>
      </c>
      <c r="H6659" s="4" t="s">
        <v>218</v>
      </c>
      <c r="I6659" s="4">
        <v>1</v>
      </c>
      <c r="J6659" t="str">
        <f>VLOOKUP(A6659,'Município e Sexo'!$A$2:$I$11321,5,FALSE)</f>
        <v>BEZERROS</v>
      </c>
      <c r="K6659" t="str">
        <f>VLOOKUP(A6659,'Município e Sexo'!$A$2:$I$11321,7,FALSE)</f>
        <v>MASCULINO</v>
      </c>
    </row>
    <row r="6660" spans="1:11" ht="15" customHeight="1" thickBot="1" x14ac:dyDescent="0.25">
      <c r="A6660" t="str">
        <f>CONCATENATE(B6660,C6660,D6660,G6660,E6660,I6660)</f>
        <v>2292019FEMINICIDIO181</v>
      </c>
      <c r="B6660" s="4">
        <v>22</v>
      </c>
      <c r="C6660" s="5">
        <v>9</v>
      </c>
      <c r="D6660" s="4">
        <v>2019</v>
      </c>
      <c r="E6660" s="4">
        <v>18</v>
      </c>
      <c r="F6660" s="4" t="s">
        <v>210</v>
      </c>
      <c r="G6660" s="4" t="s">
        <v>29</v>
      </c>
      <c r="H6660" s="4" t="s">
        <v>29</v>
      </c>
      <c r="I6660" s="4">
        <v>1</v>
      </c>
      <c r="J6660" t="str">
        <f>VLOOKUP(A6660,'Município e Sexo'!$A$2:$I$11321,5,FALSE)</f>
        <v>RECIFE</v>
      </c>
      <c r="K6660" t="str">
        <f>VLOOKUP(A6660,'Município e Sexo'!$A$2:$I$11321,7,FALSE)</f>
        <v>FEMININO</v>
      </c>
    </row>
    <row r="6661" spans="1:11" ht="15" customHeight="1" thickBot="1" x14ac:dyDescent="0.25">
      <c r="A6661" t="str">
        <f>CONCATENATE(B6661,C6661,D6661,G6661,E6661,I6661)</f>
        <v>2292019HOMICIDIO231</v>
      </c>
      <c r="B6661" s="4">
        <v>22</v>
      </c>
      <c r="C6661" s="5">
        <v>9</v>
      </c>
      <c r="D6661" s="4">
        <v>2019</v>
      </c>
      <c r="E6661" s="4">
        <v>23</v>
      </c>
      <c r="F6661" s="4" t="s">
        <v>210</v>
      </c>
      <c r="G6661" s="4" t="s">
        <v>12</v>
      </c>
      <c r="H6661" s="4" t="s">
        <v>211</v>
      </c>
      <c r="I6661" s="4">
        <v>1</v>
      </c>
      <c r="J6661" t="str">
        <f>VLOOKUP(A6661,'Município e Sexo'!$A$2:$I$11321,5,FALSE)</f>
        <v>BEZERROS</v>
      </c>
      <c r="K6661" t="str">
        <f>VLOOKUP(A6661,'Município e Sexo'!$A$2:$I$11321,7,FALSE)</f>
        <v>MASCULINO</v>
      </c>
    </row>
    <row r="6662" spans="1:11" ht="15" customHeight="1" thickBot="1" x14ac:dyDescent="0.25">
      <c r="A6662" t="str">
        <f>CONCATENATE(B6662,C6662,D6662,G6662,E6662,I6662)</f>
        <v>2292019HOMICIDIO281</v>
      </c>
      <c r="B6662" s="4">
        <v>22</v>
      </c>
      <c r="C6662" s="5">
        <v>9</v>
      </c>
      <c r="D6662" s="4">
        <v>2019</v>
      </c>
      <c r="E6662" s="4">
        <v>28</v>
      </c>
      <c r="F6662" s="4" t="s">
        <v>210</v>
      </c>
      <c r="G6662" s="4" t="s">
        <v>12</v>
      </c>
      <c r="H6662" s="4" t="s">
        <v>211</v>
      </c>
      <c r="I6662" s="4">
        <v>1</v>
      </c>
      <c r="J6662" t="str">
        <f>VLOOKUP(A6662,'Município e Sexo'!$A$2:$I$11321,5,FALSE)</f>
        <v>RIO FORMOSO</v>
      </c>
      <c r="K6662" t="str">
        <f>VLOOKUP(A6662,'Município e Sexo'!$A$2:$I$11321,7,FALSE)</f>
        <v>MASCULINO</v>
      </c>
    </row>
    <row r="6663" spans="1:11" ht="15" customHeight="1" thickBot="1" x14ac:dyDescent="0.25">
      <c r="A6663" t="str">
        <f>CONCATENATE(B6663,C6663,D6663,G6663,E6663,I6663)</f>
        <v>2292019HOMICIDIO301</v>
      </c>
      <c r="B6663" s="4">
        <v>22</v>
      </c>
      <c r="C6663" s="5">
        <v>9</v>
      </c>
      <c r="D6663" s="4">
        <v>2019</v>
      </c>
      <c r="E6663" s="4">
        <v>30</v>
      </c>
      <c r="F6663" s="4" t="s">
        <v>210</v>
      </c>
      <c r="G6663" s="4" t="s">
        <v>12</v>
      </c>
      <c r="H6663" s="4" t="s">
        <v>211</v>
      </c>
      <c r="I6663" s="4">
        <v>1</v>
      </c>
      <c r="J6663" t="str">
        <f>VLOOKUP(A6663,'Município e Sexo'!$A$2:$I$11321,5,FALSE)</f>
        <v>PAULISTA</v>
      </c>
      <c r="K6663" t="str">
        <f>VLOOKUP(A6663,'Município e Sexo'!$A$2:$I$11321,7,FALSE)</f>
        <v>MASCULINO</v>
      </c>
    </row>
    <row r="6664" spans="1:11" ht="15" customHeight="1" thickBot="1" x14ac:dyDescent="0.25">
      <c r="A6664" t="str">
        <f>CONCATENATE(B6664,C6664,D6664,G6664,E6664,I6664)</f>
        <v>2292019HOMICIDIO431</v>
      </c>
      <c r="B6664" s="4">
        <v>22</v>
      </c>
      <c r="C6664" s="5">
        <v>9</v>
      </c>
      <c r="D6664" s="4">
        <v>2019</v>
      </c>
      <c r="E6664" s="4">
        <v>43</v>
      </c>
      <c r="F6664" s="4" t="s">
        <v>210</v>
      </c>
      <c r="G6664" s="4" t="s">
        <v>12</v>
      </c>
      <c r="H6664" s="4" t="s">
        <v>211</v>
      </c>
      <c r="I6664" s="4">
        <v>1</v>
      </c>
      <c r="J6664" t="str">
        <f>VLOOKUP(A6664,'Município e Sexo'!$A$2:$I$11321,5,FALSE)</f>
        <v>JABOATAO DOS GUARARAPES</v>
      </c>
      <c r="K6664" t="str">
        <f>VLOOKUP(A6664,'Município e Sexo'!$A$2:$I$11321,7,FALSE)</f>
        <v>MASCULINO</v>
      </c>
    </row>
    <row r="6665" spans="1:11" ht="15" customHeight="1" thickBot="1" x14ac:dyDescent="0.25">
      <c r="A6665" t="str">
        <f>CONCATENATE(B6665,C6665,D6665,G6665,E6665,I6665)</f>
        <v>2292019HOMICIDIO451</v>
      </c>
      <c r="B6665" s="4">
        <v>22</v>
      </c>
      <c r="C6665" s="5">
        <v>9</v>
      </c>
      <c r="D6665" s="4">
        <v>2019</v>
      </c>
      <c r="E6665" s="4">
        <v>45</v>
      </c>
      <c r="F6665" s="4" t="s">
        <v>210</v>
      </c>
      <c r="G6665" s="4" t="s">
        <v>12</v>
      </c>
      <c r="H6665" s="4" t="s">
        <v>211</v>
      </c>
      <c r="I6665" s="4">
        <v>1</v>
      </c>
      <c r="J6665" t="str">
        <f>VLOOKUP(A6665,'Município e Sexo'!$A$2:$I$11321,5,FALSE)</f>
        <v>RECIFE</v>
      </c>
      <c r="K6665" t="str">
        <f>VLOOKUP(A6665,'Município e Sexo'!$A$2:$I$11321,7,FALSE)</f>
        <v>MASCULINO</v>
      </c>
    </row>
    <row r="6666" spans="1:11" ht="15" customHeight="1" thickBot="1" x14ac:dyDescent="0.25">
      <c r="A6666" t="str">
        <f>CONCATENATE(B6666,C6666,D6666,G6666,E6666,I6666)</f>
        <v>2292019HOMICIDIO461</v>
      </c>
      <c r="B6666" s="4">
        <v>22</v>
      </c>
      <c r="C6666" s="5">
        <v>9</v>
      </c>
      <c r="D6666" s="4">
        <v>2019</v>
      </c>
      <c r="E6666" s="4">
        <v>46</v>
      </c>
      <c r="F6666" s="4" t="s">
        <v>210</v>
      </c>
      <c r="G6666" s="4" t="s">
        <v>12</v>
      </c>
      <c r="H6666" s="4" t="s">
        <v>212</v>
      </c>
      <c r="I6666" s="4">
        <v>1</v>
      </c>
      <c r="J6666" t="str">
        <f>VLOOKUP(A6666,'Município e Sexo'!$A$2:$I$11321,5,FALSE)</f>
        <v>ITAPETIM</v>
      </c>
      <c r="K6666" t="str">
        <f>VLOOKUP(A6666,'Município e Sexo'!$A$2:$I$11321,7,FALSE)</f>
        <v>MASCULINO</v>
      </c>
    </row>
    <row r="6667" spans="1:11" ht="15" customHeight="1" thickBot="1" x14ac:dyDescent="0.25">
      <c r="A6667" t="str">
        <f>CONCATENATE(B6667,C6667,D6667,G6667,E6667,I6667)</f>
        <v>2392019HOMICIDIO221</v>
      </c>
      <c r="B6667" s="4">
        <v>23</v>
      </c>
      <c r="C6667" s="5">
        <v>9</v>
      </c>
      <c r="D6667" s="4">
        <v>2019</v>
      </c>
      <c r="E6667" s="4">
        <v>22</v>
      </c>
      <c r="F6667" s="4" t="s">
        <v>210</v>
      </c>
      <c r="G6667" s="4" t="s">
        <v>12</v>
      </c>
      <c r="H6667" s="4" t="s">
        <v>211</v>
      </c>
      <c r="I6667" s="4">
        <v>1</v>
      </c>
      <c r="J6667" t="str">
        <f>VLOOKUP(A6667,'Município e Sexo'!$A$2:$I$11321,5,FALSE)</f>
        <v>SERRA TALHADA</v>
      </c>
      <c r="K6667" t="str">
        <f>VLOOKUP(A6667,'Município e Sexo'!$A$2:$I$11321,7,FALSE)</f>
        <v>MASCULINO</v>
      </c>
    </row>
    <row r="6668" spans="1:11" ht="15" customHeight="1" thickBot="1" x14ac:dyDescent="0.25">
      <c r="A6668" t="str">
        <f>CONCATENATE(B6668,C6668,D6668,G6668,E6668,I6668)</f>
        <v>2392019HOMICIDIO351</v>
      </c>
      <c r="B6668" s="4">
        <v>23</v>
      </c>
      <c r="C6668" s="5">
        <v>9</v>
      </c>
      <c r="D6668" s="4">
        <v>2019</v>
      </c>
      <c r="E6668" s="4">
        <v>35</v>
      </c>
      <c r="F6668" s="4" t="s">
        <v>216</v>
      </c>
      <c r="G6668" s="4" t="s">
        <v>12</v>
      </c>
      <c r="H6668" s="4" t="s">
        <v>211</v>
      </c>
      <c r="I6668" s="4">
        <v>1</v>
      </c>
      <c r="J6668" t="str">
        <f>VLOOKUP(A6668,'Município e Sexo'!$A$2:$I$11321,5,FALSE)</f>
        <v>PETROLINA</v>
      </c>
      <c r="K6668" t="str">
        <f>VLOOKUP(A6668,'Município e Sexo'!$A$2:$I$11321,7,FALSE)</f>
        <v>MASCULINO</v>
      </c>
    </row>
    <row r="6669" spans="1:11" ht="15" customHeight="1" thickBot="1" x14ac:dyDescent="0.25">
      <c r="A6669" t="str">
        <f>CONCATENATE(B6669,C6669,D6669,G6669,E6669,I6669)</f>
        <v>2392019HOMICIDIO201</v>
      </c>
      <c r="B6669" s="4">
        <v>23</v>
      </c>
      <c r="C6669" s="5">
        <v>9</v>
      </c>
      <c r="D6669" s="4">
        <v>2019</v>
      </c>
      <c r="E6669" s="4">
        <v>20</v>
      </c>
      <c r="F6669" s="4" t="s">
        <v>210</v>
      </c>
      <c r="G6669" s="4" t="s">
        <v>12</v>
      </c>
      <c r="H6669" s="4" t="s">
        <v>211</v>
      </c>
      <c r="I6669" s="4">
        <v>1</v>
      </c>
      <c r="J6669" t="str">
        <f>VLOOKUP(A6669,'Município e Sexo'!$A$2:$I$11321,5,FALSE)</f>
        <v>CHA GRANDE</v>
      </c>
      <c r="K6669" t="str">
        <f>VLOOKUP(A6669,'Município e Sexo'!$A$2:$I$11321,7,FALSE)</f>
        <v>MASCULINO</v>
      </c>
    </row>
    <row r="6670" spans="1:11" ht="15" customHeight="1" thickBot="1" x14ac:dyDescent="0.25">
      <c r="A6670" t="str">
        <f>CONCATENATE(B6670,C6670,D6670,G6670,E6670,I6670)</f>
        <v>2392019HOMICIDIO641</v>
      </c>
      <c r="B6670" s="4">
        <v>23</v>
      </c>
      <c r="C6670" s="5">
        <v>9</v>
      </c>
      <c r="D6670" s="4">
        <v>2019</v>
      </c>
      <c r="E6670" s="4">
        <v>64</v>
      </c>
      <c r="F6670" s="4" t="s">
        <v>210</v>
      </c>
      <c r="G6670" s="4" t="s">
        <v>12</v>
      </c>
      <c r="H6670" s="4" t="s">
        <v>211</v>
      </c>
      <c r="I6670" s="4">
        <v>1</v>
      </c>
      <c r="J6670" t="str">
        <f>VLOOKUP(A6670,'Município e Sexo'!$A$2:$I$11321,5,FALSE)</f>
        <v>JABOATAO DOS GUARARAPES</v>
      </c>
      <c r="K6670" t="str">
        <f>VLOOKUP(A6670,'Município e Sexo'!$A$2:$I$11321,7,FALSE)</f>
        <v>MASCULINO</v>
      </c>
    </row>
    <row r="6671" spans="1:11" ht="15" customHeight="1" thickBot="1" x14ac:dyDescent="0.25">
      <c r="A6671" t="str">
        <f>CONCATENATE(B6671,C6671,D6671,G6671,E6671,I6671)</f>
        <v>2392019FEMINICIDIO171</v>
      </c>
      <c r="B6671" s="4">
        <v>23</v>
      </c>
      <c r="C6671" s="5">
        <v>9</v>
      </c>
      <c r="D6671" s="4">
        <v>2019</v>
      </c>
      <c r="E6671" s="4">
        <v>17</v>
      </c>
      <c r="F6671" s="4" t="s">
        <v>210</v>
      </c>
      <c r="G6671" s="4" t="s">
        <v>29</v>
      </c>
      <c r="H6671" s="4" t="s">
        <v>29</v>
      </c>
      <c r="I6671" s="4">
        <v>1</v>
      </c>
      <c r="J6671" t="str">
        <f>VLOOKUP(A6671,'Município e Sexo'!$A$2:$I$11321,5,FALSE)</f>
        <v>CAMOCIM DE SAO FELIX</v>
      </c>
      <c r="K6671" t="str">
        <f>VLOOKUP(A6671,'Município e Sexo'!$A$2:$I$11321,7,FALSE)</f>
        <v>FEMININO</v>
      </c>
    </row>
    <row r="6672" spans="1:11" ht="15" customHeight="1" thickBot="1" x14ac:dyDescent="0.25">
      <c r="A6672" t="str">
        <f>CONCATENATE(B6672,C6672,D6672,G6672,E6672,I6672)</f>
        <v>2492019HOMICIDIO221</v>
      </c>
      <c r="B6672" s="4">
        <v>24</v>
      </c>
      <c r="C6672" s="5">
        <v>9</v>
      </c>
      <c r="D6672" s="4">
        <v>2019</v>
      </c>
      <c r="E6672" s="4">
        <v>22</v>
      </c>
      <c r="F6672" s="4" t="s">
        <v>210</v>
      </c>
      <c r="G6672" s="4" t="s">
        <v>12</v>
      </c>
      <c r="H6672" s="4" t="s">
        <v>212</v>
      </c>
      <c r="I6672" s="4">
        <v>1</v>
      </c>
      <c r="J6672" t="str">
        <f>VLOOKUP(A6672,'Município e Sexo'!$A$2:$I$11321,5,FALSE)</f>
        <v>BELO JARDIM</v>
      </c>
      <c r="K6672" t="str">
        <f>VLOOKUP(A6672,'Município e Sexo'!$A$2:$I$11321,7,FALSE)</f>
        <v>MASCULINO</v>
      </c>
    </row>
    <row r="6673" spans="1:11" ht="15" customHeight="1" thickBot="1" x14ac:dyDescent="0.25">
      <c r="A6673" t="str">
        <f>CONCATENATE(B6673,C6673,D6673,G6673,E6673,I6673)</f>
        <v>2492019HOMICIDIO301</v>
      </c>
      <c r="B6673" s="4">
        <v>24</v>
      </c>
      <c r="C6673" s="5">
        <v>9</v>
      </c>
      <c r="D6673" s="4">
        <v>2019</v>
      </c>
      <c r="E6673" s="4">
        <v>30</v>
      </c>
      <c r="F6673" s="4" t="s">
        <v>210</v>
      </c>
      <c r="G6673" s="4" t="s">
        <v>12</v>
      </c>
      <c r="H6673" s="4" t="s">
        <v>212</v>
      </c>
      <c r="I6673" s="4">
        <v>1</v>
      </c>
      <c r="J6673" t="str">
        <f>VLOOKUP(A6673,'Município e Sexo'!$A$2:$I$11321,5,FALSE)</f>
        <v>BELO JARDIM</v>
      </c>
      <c r="K6673" t="str">
        <f>VLOOKUP(A6673,'Município e Sexo'!$A$2:$I$11321,7,FALSE)</f>
        <v>MASCULINO</v>
      </c>
    </row>
    <row r="6674" spans="1:11" ht="15" customHeight="1" thickBot="1" x14ac:dyDescent="0.25">
      <c r="A6674" t="str">
        <f>CONCATENATE(B6674,C6674,D6674,G6674,E6674,I6674)</f>
        <v>2492019HOMICIDIO391</v>
      </c>
      <c r="B6674" s="4">
        <v>24</v>
      </c>
      <c r="C6674" s="5">
        <v>9</v>
      </c>
      <c r="D6674" s="4">
        <v>2019</v>
      </c>
      <c r="E6674" s="4">
        <v>39</v>
      </c>
      <c r="F6674" s="4" t="s">
        <v>210</v>
      </c>
      <c r="G6674" s="4" t="s">
        <v>12</v>
      </c>
      <c r="H6674" s="4" t="s">
        <v>211</v>
      </c>
      <c r="I6674" s="4">
        <v>1</v>
      </c>
      <c r="J6674" t="str">
        <f>VLOOKUP(A6674,'Município e Sexo'!$A$2:$I$11321,5,FALSE)</f>
        <v>PESQUEIRA</v>
      </c>
      <c r="K6674" t="str">
        <f>VLOOKUP(A6674,'Município e Sexo'!$A$2:$I$11321,7,FALSE)</f>
        <v>MASCULINO</v>
      </c>
    </row>
    <row r="6675" spans="1:11" ht="15" customHeight="1" thickBot="1" x14ac:dyDescent="0.25">
      <c r="A6675" t="str">
        <f>CONCATENATE(B6675,C6675,D6675,G6675,E6675,I6675)</f>
        <v>2492019HOMICIDIO201</v>
      </c>
      <c r="B6675" s="4">
        <v>24</v>
      </c>
      <c r="C6675" s="5">
        <v>9</v>
      </c>
      <c r="D6675" s="4">
        <v>2019</v>
      </c>
      <c r="E6675" s="4">
        <v>20</v>
      </c>
      <c r="F6675" s="4" t="s">
        <v>210</v>
      </c>
      <c r="G6675" s="4" t="s">
        <v>12</v>
      </c>
      <c r="H6675" s="4" t="s">
        <v>211</v>
      </c>
      <c r="I6675" s="4">
        <v>1</v>
      </c>
      <c r="J6675" t="str">
        <f>VLOOKUP(A6675,'Município e Sexo'!$A$2:$I$11321,5,FALSE)</f>
        <v>GRAVATA</v>
      </c>
      <c r="K6675" t="str">
        <f>VLOOKUP(A6675,'Município e Sexo'!$A$2:$I$11321,7,FALSE)</f>
        <v>MASCULINO</v>
      </c>
    </row>
    <row r="6676" spans="1:11" ht="15" customHeight="1" thickBot="1" x14ac:dyDescent="0.25">
      <c r="A6676" t="str">
        <f>CONCATENATE(B6676,C6676,D6676,G6676,E6676,I6676)</f>
        <v>2492019HOMICIDIO241</v>
      </c>
      <c r="B6676" s="4">
        <v>24</v>
      </c>
      <c r="C6676" s="5">
        <v>9</v>
      </c>
      <c r="D6676" s="4">
        <v>2019</v>
      </c>
      <c r="E6676" s="4">
        <v>24</v>
      </c>
      <c r="F6676" s="4" t="s">
        <v>210</v>
      </c>
      <c r="G6676" s="4" t="s">
        <v>12</v>
      </c>
      <c r="H6676" s="4" t="s">
        <v>212</v>
      </c>
      <c r="I6676" s="4">
        <v>1</v>
      </c>
      <c r="J6676" t="str">
        <f>VLOOKUP(A6676,'Município e Sexo'!$A$2:$I$11321,5,FALSE)</f>
        <v>FLORES</v>
      </c>
      <c r="K6676" t="str">
        <f>VLOOKUP(A6676,'Município e Sexo'!$A$2:$I$11321,7,FALSE)</f>
        <v>MASCULINO</v>
      </c>
    </row>
    <row r="6677" spans="1:11" ht="15" customHeight="1" thickBot="1" x14ac:dyDescent="0.25">
      <c r="A6677" t="str">
        <f>CONCATENATE(B6677,C6677,D6677,G6677,E6677,I6677)</f>
        <v>2492019HOMICIDIO271</v>
      </c>
      <c r="B6677" s="4">
        <v>24</v>
      </c>
      <c r="C6677" s="5">
        <v>9</v>
      </c>
      <c r="D6677" s="4">
        <v>2019</v>
      </c>
      <c r="E6677" s="4">
        <v>27</v>
      </c>
      <c r="F6677" s="4" t="s">
        <v>210</v>
      </c>
      <c r="G6677" s="4" t="s">
        <v>12</v>
      </c>
      <c r="H6677" s="4" t="s">
        <v>211</v>
      </c>
      <c r="I6677" s="4">
        <v>1</v>
      </c>
      <c r="J6677" t="str">
        <f>VLOOKUP(A6677,'Município e Sexo'!$A$2:$I$11321,5,FALSE)</f>
        <v>GRAVATA</v>
      </c>
      <c r="K6677" t="str">
        <f>VLOOKUP(A6677,'Município e Sexo'!$A$2:$I$11321,7,FALSE)</f>
        <v>MASCULINO</v>
      </c>
    </row>
    <row r="6678" spans="1:11" ht="15" customHeight="1" thickBot="1" x14ac:dyDescent="0.25">
      <c r="A6678" t="str">
        <f>CONCATENATE(B6678,C6678,D6678,G6678,E6678,I6678)</f>
        <v>2492019HOMICIDIO301</v>
      </c>
      <c r="B6678" s="4">
        <v>24</v>
      </c>
      <c r="C6678" s="5">
        <v>9</v>
      </c>
      <c r="D6678" s="4">
        <v>2019</v>
      </c>
      <c r="E6678" s="4">
        <v>30</v>
      </c>
      <c r="F6678" s="4" t="s">
        <v>210</v>
      </c>
      <c r="G6678" s="4" t="s">
        <v>12</v>
      </c>
      <c r="H6678" s="4" t="s">
        <v>211</v>
      </c>
      <c r="I6678" s="4">
        <v>1</v>
      </c>
      <c r="J6678" t="str">
        <f>VLOOKUP(A6678,'Município e Sexo'!$A$2:$I$11321,5,FALSE)</f>
        <v>BELO JARDIM</v>
      </c>
      <c r="K6678" t="str">
        <f>VLOOKUP(A6678,'Município e Sexo'!$A$2:$I$11321,7,FALSE)</f>
        <v>MASCULINO</v>
      </c>
    </row>
    <row r="6679" spans="1:11" ht="15" customHeight="1" thickBot="1" x14ac:dyDescent="0.25">
      <c r="A6679" t="str">
        <f>CONCATENATE(B6679,C6679,D6679,G6679,E6679,I6679)</f>
        <v>2492019HOMICIDIO351</v>
      </c>
      <c r="B6679" s="4">
        <v>24</v>
      </c>
      <c r="C6679" s="5">
        <v>9</v>
      </c>
      <c r="D6679" s="4">
        <v>2019</v>
      </c>
      <c r="E6679" s="4">
        <v>35</v>
      </c>
      <c r="F6679" s="4" t="s">
        <v>210</v>
      </c>
      <c r="G6679" s="4" t="s">
        <v>12</v>
      </c>
      <c r="H6679" s="4" t="s">
        <v>212</v>
      </c>
      <c r="I6679" s="4">
        <v>1</v>
      </c>
      <c r="J6679" t="str">
        <f>VLOOKUP(A6679,'Município e Sexo'!$A$2:$I$11321,5,FALSE)</f>
        <v>MACHADOS</v>
      </c>
      <c r="K6679" t="str">
        <f>VLOOKUP(A6679,'Município e Sexo'!$A$2:$I$11321,7,FALSE)</f>
        <v>MASCULINO</v>
      </c>
    </row>
    <row r="6680" spans="1:11" ht="15" customHeight="1" thickBot="1" x14ac:dyDescent="0.25">
      <c r="A6680" t="str">
        <f>CONCATENATE(B6680,C6680,D6680,G6680,E6680,I6680)</f>
        <v>2492019HOMICIDIO381</v>
      </c>
      <c r="B6680" s="4">
        <v>24</v>
      </c>
      <c r="C6680" s="5">
        <v>9</v>
      </c>
      <c r="D6680" s="4">
        <v>2019</v>
      </c>
      <c r="E6680" s="4">
        <v>38</v>
      </c>
      <c r="F6680" s="4" t="s">
        <v>210</v>
      </c>
      <c r="G6680" s="4" t="s">
        <v>12</v>
      </c>
      <c r="H6680" s="4" t="s">
        <v>211</v>
      </c>
      <c r="I6680" s="4">
        <v>1</v>
      </c>
      <c r="J6680" t="str">
        <f>VLOOKUP(A6680,'Município e Sexo'!$A$2:$I$11321,5,FALSE)</f>
        <v>IGARASSU</v>
      </c>
      <c r="K6680" t="str">
        <f>VLOOKUP(A6680,'Município e Sexo'!$A$2:$I$11321,7,FALSE)</f>
        <v>MASCULINO</v>
      </c>
    </row>
    <row r="6681" spans="1:11" ht="15" customHeight="1" thickBot="1" x14ac:dyDescent="0.25">
      <c r="A6681" t="str">
        <f>CONCATENATE(B6681,C6681,D6681,G6681,E6681,I6681)</f>
        <v>2492019HOMICIDIO141</v>
      </c>
      <c r="B6681" s="4">
        <v>24</v>
      </c>
      <c r="C6681" s="5">
        <v>9</v>
      </c>
      <c r="D6681" s="4">
        <v>2019</v>
      </c>
      <c r="E6681" s="4">
        <v>14</v>
      </c>
      <c r="F6681" s="4" t="s">
        <v>210</v>
      </c>
      <c r="G6681" s="4" t="s">
        <v>12</v>
      </c>
      <c r="H6681" s="4" t="s">
        <v>211</v>
      </c>
      <c r="I6681" s="4">
        <v>1</v>
      </c>
      <c r="J6681" t="str">
        <f>VLOOKUP(A6681,'Município e Sexo'!$A$2:$I$11321,5,FALSE)</f>
        <v>JABOATAO DOS GUARARAPES</v>
      </c>
      <c r="K6681" t="str">
        <f>VLOOKUP(A6681,'Município e Sexo'!$A$2:$I$11321,7,FALSE)</f>
        <v>MASCULINO</v>
      </c>
    </row>
    <row r="6682" spans="1:11" ht="15" customHeight="1" thickBot="1" x14ac:dyDescent="0.25">
      <c r="A6682" t="str">
        <f>CONCATENATE(B6682,C6682,D6682,G6682,E6682,I6682)</f>
        <v>2492019HOMICIDIO481</v>
      </c>
      <c r="B6682" s="4">
        <v>24</v>
      </c>
      <c r="C6682" s="5">
        <v>9</v>
      </c>
      <c r="D6682" s="4">
        <v>2019</v>
      </c>
      <c r="E6682" s="4">
        <v>48</v>
      </c>
      <c r="F6682" s="4" t="s">
        <v>210</v>
      </c>
      <c r="G6682" s="4" t="s">
        <v>12</v>
      </c>
      <c r="H6682" s="4" t="s">
        <v>212</v>
      </c>
      <c r="I6682" s="4">
        <v>1</v>
      </c>
      <c r="J6682" t="str">
        <f>VLOOKUP(A6682,'Município e Sexo'!$A$2:$I$11321,5,FALSE)</f>
        <v>ALIANCA</v>
      </c>
      <c r="K6682" t="str">
        <f>VLOOKUP(A6682,'Município e Sexo'!$A$2:$I$11321,7,FALSE)</f>
        <v>MASCULINO</v>
      </c>
    </row>
    <row r="6683" spans="1:11" ht="15" customHeight="1" thickBot="1" x14ac:dyDescent="0.25">
      <c r="A6683" t="str">
        <f>CONCATENATE(B6683,C6683,D6683,G6683,E6683,I6683)</f>
        <v>2492019LATROCINIO511</v>
      </c>
      <c r="B6683" s="4">
        <v>24</v>
      </c>
      <c r="C6683" s="5">
        <v>9</v>
      </c>
      <c r="D6683" s="4">
        <v>2019</v>
      </c>
      <c r="E6683" s="4">
        <v>51</v>
      </c>
      <c r="F6683" s="4" t="s">
        <v>210</v>
      </c>
      <c r="G6683" s="4" t="s">
        <v>33</v>
      </c>
      <c r="H6683" s="4" t="s">
        <v>215</v>
      </c>
      <c r="I6683" s="4">
        <v>1</v>
      </c>
      <c r="J6683" t="str">
        <f>VLOOKUP(A6683,'Município e Sexo'!$A$2:$I$11321,5,FALSE)</f>
        <v>ESCADA</v>
      </c>
      <c r="K6683" t="str">
        <f>VLOOKUP(A6683,'Município e Sexo'!$A$2:$I$11321,7,FALSE)</f>
        <v>MASCULINO</v>
      </c>
    </row>
    <row r="6684" spans="1:11" ht="15" customHeight="1" thickBot="1" x14ac:dyDescent="0.25">
      <c r="A6684" t="str">
        <f>CONCATENATE(B6684,C6684,D6684,G6684,E6684,I6684)</f>
        <v>2592019HOMICIDIO161</v>
      </c>
      <c r="B6684" s="4">
        <v>25</v>
      </c>
      <c r="C6684" s="5">
        <v>9</v>
      </c>
      <c r="D6684" s="4">
        <v>2019</v>
      </c>
      <c r="E6684" s="4">
        <v>16</v>
      </c>
      <c r="F6684" s="4" t="s">
        <v>210</v>
      </c>
      <c r="G6684" s="4" t="s">
        <v>12</v>
      </c>
      <c r="H6684" s="4" t="s">
        <v>211</v>
      </c>
      <c r="I6684" s="4">
        <v>1</v>
      </c>
      <c r="J6684" t="str">
        <f>VLOOKUP(A6684,'Município e Sexo'!$A$2:$I$11321,5,FALSE)</f>
        <v>XEXEU</v>
      </c>
      <c r="K6684" t="str">
        <f>VLOOKUP(A6684,'Município e Sexo'!$A$2:$I$11321,7,FALSE)</f>
        <v>MASCULINO</v>
      </c>
    </row>
    <row r="6685" spans="1:11" ht="15" customHeight="1" thickBot="1" x14ac:dyDescent="0.25">
      <c r="A6685" t="str">
        <f>CONCATENATE(B6685,C6685,D6685,G6685,E6685,I6685)</f>
        <v>2592019HOMICIDIO401</v>
      </c>
      <c r="B6685" s="4">
        <v>25</v>
      </c>
      <c r="C6685" s="5">
        <v>9</v>
      </c>
      <c r="D6685" s="4">
        <v>2019</v>
      </c>
      <c r="E6685" s="4">
        <v>40</v>
      </c>
      <c r="F6685" s="4" t="s">
        <v>210</v>
      </c>
      <c r="G6685" s="4" t="s">
        <v>12</v>
      </c>
      <c r="H6685" s="4" t="s">
        <v>212</v>
      </c>
      <c r="I6685" s="4">
        <v>1</v>
      </c>
      <c r="J6685" t="str">
        <f>VLOOKUP(A6685,'Município e Sexo'!$A$2:$I$11321,5,FALSE)</f>
        <v>SALGUEIRO</v>
      </c>
      <c r="K6685" t="str">
        <f>VLOOKUP(A6685,'Município e Sexo'!$A$2:$I$11321,7,FALSE)</f>
        <v>MASCULINO</v>
      </c>
    </row>
    <row r="6686" spans="1:11" ht="15" customHeight="1" thickBot="1" x14ac:dyDescent="0.25">
      <c r="A6686" t="str">
        <f>CONCATENATE(B6686,C6686,D6686,G6686,E6686,I6686)</f>
        <v>2592019LATROCINIO161</v>
      </c>
      <c r="B6686" s="4">
        <v>25</v>
      </c>
      <c r="C6686" s="5">
        <v>9</v>
      </c>
      <c r="D6686" s="4">
        <v>2019</v>
      </c>
      <c r="E6686" s="4">
        <v>16</v>
      </c>
      <c r="F6686" s="4" t="s">
        <v>210</v>
      </c>
      <c r="G6686" s="4" t="s">
        <v>33</v>
      </c>
      <c r="H6686" s="4" t="s">
        <v>215</v>
      </c>
      <c r="I6686" s="4">
        <v>1</v>
      </c>
      <c r="J6686" t="str">
        <f>VLOOKUP(A6686,'Município e Sexo'!$A$2:$I$11321,5,FALSE)</f>
        <v>ITAPISSUMA</v>
      </c>
      <c r="K6686" t="str">
        <f>VLOOKUP(A6686,'Município e Sexo'!$A$2:$I$11321,7,FALSE)</f>
        <v>MASCULINO</v>
      </c>
    </row>
    <row r="6687" spans="1:11" ht="15" customHeight="1" thickBot="1" x14ac:dyDescent="0.25">
      <c r="A6687" t="str">
        <f>CONCATENATE(B6687,C6687,D6687,G6687,E6687,I6687)</f>
        <v>2592019HOMICIDIO181</v>
      </c>
      <c r="B6687" s="4">
        <v>25</v>
      </c>
      <c r="C6687" s="5">
        <v>9</v>
      </c>
      <c r="D6687" s="4">
        <v>2019</v>
      </c>
      <c r="E6687" s="4">
        <v>18</v>
      </c>
      <c r="F6687" s="4" t="s">
        <v>210</v>
      </c>
      <c r="G6687" s="4" t="s">
        <v>12</v>
      </c>
      <c r="H6687" s="4" t="s">
        <v>211</v>
      </c>
      <c r="I6687" s="4">
        <v>1</v>
      </c>
      <c r="J6687" t="str">
        <f>VLOOKUP(A6687,'Município e Sexo'!$A$2:$I$11321,5,FALSE)</f>
        <v>CABO DE SANTO AGOSTINHO</v>
      </c>
      <c r="K6687" t="str">
        <f>VLOOKUP(A6687,'Município e Sexo'!$A$2:$I$11321,7,FALSE)</f>
        <v>MASCULINO</v>
      </c>
    </row>
    <row r="6688" spans="1:11" ht="15" customHeight="1" thickBot="1" x14ac:dyDescent="0.25">
      <c r="A6688" t="str">
        <f>CONCATENATE(B6688,C6688,D6688,G6688,E6688,I6688)</f>
        <v>2592019HOMICIDIO201</v>
      </c>
      <c r="B6688" s="4">
        <v>25</v>
      </c>
      <c r="C6688" s="5">
        <v>9</v>
      </c>
      <c r="D6688" s="4">
        <v>2019</v>
      </c>
      <c r="E6688" s="4">
        <v>20</v>
      </c>
      <c r="F6688" s="4" t="s">
        <v>210</v>
      </c>
      <c r="G6688" s="4" t="s">
        <v>12</v>
      </c>
      <c r="H6688" s="4" t="s">
        <v>211</v>
      </c>
      <c r="I6688" s="4">
        <v>1</v>
      </c>
      <c r="J6688" t="str">
        <f>VLOOKUP(A6688,'Município e Sexo'!$A$2:$I$11321,5,FALSE)</f>
        <v>CABO DE SANTO AGOSTINHO</v>
      </c>
      <c r="K6688" t="str">
        <f>VLOOKUP(A6688,'Município e Sexo'!$A$2:$I$11321,7,FALSE)</f>
        <v>MASCULINO</v>
      </c>
    </row>
    <row r="6689" spans="1:11" ht="15" customHeight="1" thickBot="1" x14ac:dyDescent="0.25">
      <c r="A6689" t="str">
        <f>CONCATENATE(B6689,C6689,D6689,G6689,E6689,I6689)</f>
        <v>2592019HOMICIDIO211</v>
      </c>
      <c r="B6689" s="4">
        <v>25</v>
      </c>
      <c r="C6689" s="5">
        <v>9</v>
      </c>
      <c r="D6689" s="4">
        <v>2019</v>
      </c>
      <c r="E6689" s="4">
        <v>21</v>
      </c>
      <c r="F6689" s="4" t="s">
        <v>210</v>
      </c>
      <c r="G6689" s="4" t="s">
        <v>12</v>
      </c>
      <c r="H6689" s="4" t="s">
        <v>211</v>
      </c>
      <c r="I6689" s="4">
        <v>1</v>
      </c>
      <c r="J6689" t="str">
        <f>VLOOKUP(A6689,'Município e Sexo'!$A$2:$I$11321,5,FALSE)</f>
        <v>SIRINHAEM</v>
      </c>
      <c r="K6689" t="str">
        <f>VLOOKUP(A6689,'Município e Sexo'!$A$2:$I$11321,7,FALSE)</f>
        <v>MASCULINO</v>
      </c>
    </row>
    <row r="6690" spans="1:11" ht="15" customHeight="1" thickBot="1" x14ac:dyDescent="0.25">
      <c r="A6690" t="str">
        <f>CONCATENATE(B6690,C6690,D6690,G6690,E6690,I6690)</f>
        <v>2592019HOMICIDIO291</v>
      </c>
      <c r="B6690" s="4">
        <v>25</v>
      </c>
      <c r="C6690" s="5">
        <v>9</v>
      </c>
      <c r="D6690" s="4">
        <v>2019</v>
      </c>
      <c r="E6690" s="4">
        <v>29</v>
      </c>
      <c r="F6690" s="4" t="s">
        <v>210</v>
      </c>
      <c r="G6690" s="4" t="s">
        <v>12</v>
      </c>
      <c r="H6690" s="4" t="s">
        <v>211</v>
      </c>
      <c r="I6690" s="4">
        <v>1</v>
      </c>
      <c r="J6690" t="str">
        <f>VLOOKUP(A6690,'Município e Sexo'!$A$2:$I$11321,5,FALSE)</f>
        <v>CARUARU</v>
      </c>
      <c r="K6690" t="str">
        <f>VLOOKUP(A6690,'Município e Sexo'!$A$2:$I$11321,7,FALSE)</f>
        <v>MASCULINO</v>
      </c>
    </row>
    <row r="6691" spans="1:11" ht="15" customHeight="1" thickBot="1" x14ac:dyDescent="0.25">
      <c r="A6691" t="str">
        <f>CONCATENATE(B6691,C6691,D6691,G6691,E6691,I6691)</f>
        <v>2692019HOMICIDIO171</v>
      </c>
      <c r="B6691" s="4">
        <v>26</v>
      </c>
      <c r="C6691" s="5">
        <v>9</v>
      </c>
      <c r="D6691" s="4">
        <v>2019</v>
      </c>
      <c r="E6691" s="4">
        <v>17</v>
      </c>
      <c r="F6691" s="4" t="s">
        <v>210</v>
      </c>
      <c r="G6691" s="4" t="s">
        <v>12</v>
      </c>
      <c r="H6691" s="4" t="s">
        <v>211</v>
      </c>
      <c r="I6691" s="4">
        <v>1</v>
      </c>
      <c r="J6691" t="str">
        <f>VLOOKUP(A6691,'Município e Sexo'!$A$2:$I$11321,5,FALSE)</f>
        <v>VENTUROSA</v>
      </c>
      <c r="K6691" t="str">
        <f>VLOOKUP(A6691,'Município e Sexo'!$A$2:$I$11321,7,FALSE)</f>
        <v>MASCULINO</v>
      </c>
    </row>
    <row r="6692" spans="1:11" ht="15" customHeight="1" thickBot="1" x14ac:dyDescent="0.25">
      <c r="A6692" t="str">
        <f>CONCATENATE(B6692,C6692,D6692,G6692,E6692,I6692)</f>
        <v>2692019HOMICIDIO241</v>
      </c>
      <c r="B6692" s="4">
        <v>26</v>
      </c>
      <c r="C6692" s="5">
        <v>9</v>
      </c>
      <c r="D6692" s="4">
        <v>2019</v>
      </c>
      <c r="E6692" s="4">
        <v>24</v>
      </c>
      <c r="F6692" s="4" t="s">
        <v>210</v>
      </c>
      <c r="G6692" s="4" t="s">
        <v>12</v>
      </c>
      <c r="H6692" s="4" t="s">
        <v>211</v>
      </c>
      <c r="I6692" s="4">
        <v>1</v>
      </c>
      <c r="J6692" t="str">
        <f>VLOOKUP(A6692,'Município e Sexo'!$A$2:$I$11321,5,FALSE)</f>
        <v>RECIFE</v>
      </c>
      <c r="K6692" t="str">
        <f>VLOOKUP(A6692,'Município e Sexo'!$A$2:$I$11321,7,FALSE)</f>
        <v>MASCULINO</v>
      </c>
    </row>
    <row r="6693" spans="1:11" ht="15" customHeight="1" thickBot="1" x14ac:dyDescent="0.25">
      <c r="A6693" t="str">
        <f>CONCATENATE(B6693,C6693,D6693,G6693,E6693,I6693)</f>
        <v>2692019HOMICIDIO351</v>
      </c>
      <c r="B6693" s="4">
        <v>26</v>
      </c>
      <c r="C6693" s="5">
        <v>9</v>
      </c>
      <c r="D6693" s="4">
        <v>2019</v>
      </c>
      <c r="E6693" s="4">
        <v>35</v>
      </c>
      <c r="F6693" s="4" t="s">
        <v>210</v>
      </c>
      <c r="G6693" s="4" t="s">
        <v>12</v>
      </c>
      <c r="H6693" s="4" t="s">
        <v>211</v>
      </c>
      <c r="I6693" s="4">
        <v>1</v>
      </c>
      <c r="J6693" t="str">
        <f>VLOOKUP(A6693,'Município e Sexo'!$A$2:$I$11321,5,FALSE)</f>
        <v>JABOATAO DOS GUARARAPES</v>
      </c>
      <c r="K6693" t="str">
        <f>VLOOKUP(A6693,'Município e Sexo'!$A$2:$I$11321,7,FALSE)</f>
        <v>MASCULINO</v>
      </c>
    </row>
    <row r="6694" spans="1:11" ht="15" customHeight="1" thickBot="1" x14ac:dyDescent="0.25">
      <c r="A6694" t="str">
        <f>CONCATENATE(B6694,C6694,D6694,G6694,E6694,I6694)</f>
        <v>2692019HOMICIDIO1</v>
      </c>
      <c r="B6694" s="4">
        <v>26</v>
      </c>
      <c r="C6694" s="5">
        <v>9</v>
      </c>
      <c r="D6694" s="4">
        <v>2019</v>
      </c>
      <c r="E6694" s="4"/>
      <c r="F6694" s="4" t="s">
        <v>210</v>
      </c>
      <c r="G6694" s="4" t="s">
        <v>12</v>
      </c>
      <c r="H6694" s="4" t="s">
        <v>218</v>
      </c>
      <c r="I6694" s="4">
        <v>1</v>
      </c>
      <c r="J6694" t="str">
        <f>VLOOKUP(A6694,'Município e Sexo'!$A$2:$I$11321,5,FALSE)</f>
        <v>ALTINHO</v>
      </c>
      <c r="K6694" t="str">
        <f>VLOOKUP(A6694,'Município e Sexo'!$A$2:$I$11321,7,FALSE)</f>
        <v>FEMININO</v>
      </c>
    </row>
    <row r="6695" spans="1:11" ht="15" customHeight="1" thickBot="1" x14ac:dyDescent="0.25">
      <c r="A6695" t="str">
        <f>CONCATENATE(B6695,C6695,D6695,G6695,E6695,I6695)</f>
        <v>2692019HOMICIDIO251</v>
      </c>
      <c r="B6695" s="4">
        <v>26</v>
      </c>
      <c r="C6695" s="5">
        <v>9</v>
      </c>
      <c r="D6695" s="4">
        <v>2019</v>
      </c>
      <c r="E6695" s="4">
        <v>25</v>
      </c>
      <c r="F6695" s="4" t="s">
        <v>210</v>
      </c>
      <c r="G6695" s="4" t="s">
        <v>12</v>
      </c>
      <c r="H6695" s="4" t="s">
        <v>212</v>
      </c>
      <c r="I6695" s="4">
        <v>1</v>
      </c>
      <c r="J6695" t="str">
        <f>VLOOKUP(A6695,'Município e Sexo'!$A$2:$I$11321,5,FALSE)</f>
        <v>PAUDALHO</v>
      </c>
      <c r="K6695" t="str">
        <f>VLOOKUP(A6695,'Município e Sexo'!$A$2:$I$11321,7,FALSE)</f>
        <v>MASCULINO</v>
      </c>
    </row>
    <row r="6696" spans="1:11" ht="15" customHeight="1" thickBot="1" x14ac:dyDescent="0.25">
      <c r="A6696" t="str">
        <f>CONCATENATE(B6696,C6696,D6696,G6696,E6696,I6696)</f>
        <v>2692019HOMICIDIO421</v>
      </c>
      <c r="B6696" s="4">
        <v>26</v>
      </c>
      <c r="C6696" s="5">
        <v>9</v>
      </c>
      <c r="D6696" s="4">
        <v>2019</v>
      </c>
      <c r="E6696" s="4">
        <v>42</v>
      </c>
      <c r="F6696" s="4" t="s">
        <v>214</v>
      </c>
      <c r="G6696" s="4" t="s">
        <v>12</v>
      </c>
      <c r="H6696" s="4" t="s">
        <v>211</v>
      </c>
      <c r="I6696" s="4">
        <v>1</v>
      </c>
      <c r="J6696" t="str">
        <f>VLOOKUP(A6696,'Município e Sexo'!$A$2:$I$11321,5,FALSE)</f>
        <v>TORITAMA</v>
      </c>
      <c r="K6696" t="str">
        <f>VLOOKUP(A6696,'Município e Sexo'!$A$2:$I$11321,7,FALSE)</f>
        <v>MASCULINO</v>
      </c>
    </row>
    <row r="6697" spans="1:11" ht="15" customHeight="1" thickBot="1" x14ac:dyDescent="0.25">
      <c r="A6697" t="str">
        <f>CONCATENATE(B6697,C6697,D6697,G6697,E6697,I6697)</f>
        <v>2692019HOMICIDIO1</v>
      </c>
      <c r="B6697" s="4">
        <v>26</v>
      </c>
      <c r="C6697" s="5">
        <v>9</v>
      </c>
      <c r="D6697" s="4">
        <v>2019</v>
      </c>
      <c r="E6697" s="4"/>
      <c r="F6697" s="4" t="s">
        <v>210</v>
      </c>
      <c r="G6697" s="4" t="s">
        <v>12</v>
      </c>
      <c r="H6697" s="4" t="s">
        <v>217</v>
      </c>
      <c r="I6697" s="4">
        <v>1</v>
      </c>
      <c r="J6697" t="str">
        <f>VLOOKUP(A6697,'Município e Sexo'!$A$2:$I$11321,5,FALSE)</f>
        <v>ALTINHO</v>
      </c>
      <c r="K6697" t="str">
        <f>VLOOKUP(A6697,'Município e Sexo'!$A$2:$I$11321,7,FALSE)</f>
        <v>FEMININO</v>
      </c>
    </row>
    <row r="6698" spans="1:11" ht="15" customHeight="1" thickBot="1" x14ac:dyDescent="0.25">
      <c r="A6698" t="str">
        <f>CONCATENATE(B6698,C6698,D6698,G6698,E6698,I6698)</f>
        <v>2792019HOMICIDIO371</v>
      </c>
      <c r="B6698" s="4">
        <v>27</v>
      </c>
      <c r="C6698" s="5">
        <v>9</v>
      </c>
      <c r="D6698" s="4">
        <v>2019</v>
      </c>
      <c r="E6698" s="4">
        <v>37</v>
      </c>
      <c r="F6698" s="4" t="s">
        <v>210</v>
      </c>
      <c r="G6698" s="4" t="s">
        <v>12</v>
      </c>
      <c r="H6698" s="4" t="s">
        <v>211</v>
      </c>
      <c r="I6698" s="4">
        <v>1</v>
      </c>
      <c r="J6698" t="str">
        <f>VLOOKUP(A6698,'Município e Sexo'!$A$2:$I$11321,5,FALSE)</f>
        <v>CUPIRA</v>
      </c>
      <c r="K6698" t="str">
        <f>VLOOKUP(A6698,'Município e Sexo'!$A$2:$I$11321,7,FALSE)</f>
        <v>MASCULINO</v>
      </c>
    </row>
    <row r="6699" spans="1:11" ht="15" customHeight="1" thickBot="1" x14ac:dyDescent="0.25">
      <c r="A6699" t="str">
        <f>CONCATENATE(B6699,C6699,D6699,G6699,E6699,I6699)</f>
        <v>2792019HOMICIDIO181</v>
      </c>
      <c r="B6699" s="4">
        <v>27</v>
      </c>
      <c r="C6699" s="5">
        <v>9</v>
      </c>
      <c r="D6699" s="4">
        <v>2019</v>
      </c>
      <c r="E6699" s="4">
        <v>18</v>
      </c>
      <c r="F6699" s="4" t="s">
        <v>210</v>
      </c>
      <c r="G6699" s="4" t="s">
        <v>12</v>
      </c>
      <c r="H6699" s="4" t="s">
        <v>217</v>
      </c>
      <c r="I6699" s="4">
        <v>1</v>
      </c>
      <c r="J6699" t="str">
        <f>VLOOKUP(A6699,'Município e Sexo'!$A$2:$I$11321,5,FALSE)</f>
        <v>RECIFE</v>
      </c>
      <c r="K6699" t="str">
        <f>VLOOKUP(A6699,'Município e Sexo'!$A$2:$I$11321,7,FALSE)</f>
        <v>MASCULINO</v>
      </c>
    </row>
    <row r="6700" spans="1:11" ht="15" customHeight="1" thickBot="1" x14ac:dyDescent="0.25">
      <c r="A6700" t="str">
        <f>CONCATENATE(B6700,C6700,D6700,G6700,E6700,I6700)</f>
        <v>2792019HOMICIDIO271</v>
      </c>
      <c r="B6700" s="4">
        <v>27</v>
      </c>
      <c r="C6700" s="5">
        <v>9</v>
      </c>
      <c r="D6700" s="4">
        <v>2019</v>
      </c>
      <c r="E6700" s="4">
        <v>27</v>
      </c>
      <c r="F6700" s="4" t="s">
        <v>210</v>
      </c>
      <c r="G6700" s="4" t="s">
        <v>12</v>
      </c>
      <c r="H6700" s="4" t="s">
        <v>211</v>
      </c>
      <c r="I6700" s="4">
        <v>1</v>
      </c>
      <c r="J6700" t="str">
        <f>VLOOKUP(A6700,'Município e Sexo'!$A$2:$I$11321,5,FALSE)</f>
        <v>OLINDA</v>
      </c>
      <c r="K6700" t="str">
        <f>VLOOKUP(A6700,'Município e Sexo'!$A$2:$I$11321,7,FALSE)</f>
        <v>MASCULINO</v>
      </c>
    </row>
    <row r="6701" spans="1:11" ht="15" customHeight="1" thickBot="1" x14ac:dyDescent="0.25">
      <c r="A6701" t="str">
        <f>CONCATENATE(B6701,C6701,D6701,G6701,E6701,I6701)</f>
        <v>2792019HOMICIDIO281</v>
      </c>
      <c r="B6701" s="4">
        <v>27</v>
      </c>
      <c r="C6701" s="5">
        <v>9</v>
      </c>
      <c r="D6701" s="4">
        <v>2019</v>
      </c>
      <c r="E6701" s="4">
        <v>28</v>
      </c>
      <c r="F6701" s="4" t="s">
        <v>210</v>
      </c>
      <c r="G6701" s="4" t="s">
        <v>12</v>
      </c>
      <c r="H6701" s="4" t="s">
        <v>211</v>
      </c>
      <c r="I6701" s="4">
        <v>1</v>
      </c>
      <c r="J6701" t="str">
        <f>VLOOKUP(A6701,'Município e Sexo'!$A$2:$I$11321,5,FALSE)</f>
        <v>CARUARU</v>
      </c>
      <c r="K6701" t="str">
        <f>VLOOKUP(A6701,'Município e Sexo'!$A$2:$I$11321,7,FALSE)</f>
        <v>MASCULINO</v>
      </c>
    </row>
    <row r="6702" spans="1:11" ht="15" customHeight="1" thickBot="1" x14ac:dyDescent="0.25">
      <c r="A6702" t="str">
        <f>CONCATENATE(B6702,C6702,D6702,G6702,E6702,I6702)</f>
        <v>2792019HOMICIDIO301</v>
      </c>
      <c r="B6702" s="4">
        <v>27</v>
      </c>
      <c r="C6702" s="5">
        <v>9</v>
      </c>
      <c r="D6702" s="4">
        <v>2019</v>
      </c>
      <c r="E6702" s="4">
        <v>30</v>
      </c>
      <c r="F6702" s="4" t="s">
        <v>210</v>
      </c>
      <c r="G6702" s="4" t="s">
        <v>12</v>
      </c>
      <c r="H6702" s="4" t="s">
        <v>29</v>
      </c>
      <c r="I6702" s="4">
        <v>1</v>
      </c>
      <c r="J6702" t="str">
        <f>VLOOKUP(A6702,'Município e Sexo'!$A$2:$I$11321,5,FALSE)</f>
        <v>CARUARU</v>
      </c>
      <c r="K6702" t="str">
        <f>VLOOKUP(A6702,'Município e Sexo'!$A$2:$I$11321,7,FALSE)</f>
        <v>FEMININO</v>
      </c>
    </row>
    <row r="6703" spans="1:11" ht="15" customHeight="1" thickBot="1" x14ac:dyDescent="0.25">
      <c r="A6703" t="str">
        <f>CONCATENATE(B6703,C6703,D6703,G6703,E6703,I6703)</f>
        <v>2792019HOMICIDIO211</v>
      </c>
      <c r="B6703" s="4">
        <v>27</v>
      </c>
      <c r="C6703" s="5">
        <v>9</v>
      </c>
      <c r="D6703" s="4">
        <v>2019</v>
      </c>
      <c r="E6703" s="4">
        <v>21</v>
      </c>
      <c r="F6703" s="4" t="s">
        <v>210</v>
      </c>
      <c r="G6703" s="4" t="s">
        <v>12</v>
      </c>
      <c r="H6703" s="4" t="s">
        <v>211</v>
      </c>
      <c r="I6703" s="4">
        <v>1</v>
      </c>
      <c r="J6703" t="str">
        <f>VLOOKUP(A6703,'Município e Sexo'!$A$2:$I$11321,5,FALSE)</f>
        <v>SIRINHAEM</v>
      </c>
      <c r="K6703" t="str">
        <f>VLOOKUP(A6703,'Município e Sexo'!$A$2:$I$11321,7,FALSE)</f>
        <v>MASCULINO</v>
      </c>
    </row>
    <row r="6704" spans="1:11" ht="15" customHeight="1" thickBot="1" x14ac:dyDescent="0.25">
      <c r="A6704" t="str">
        <f>CONCATENATE(B6704,C6704,D6704,G6704,E6704,I6704)</f>
        <v>2792019FEMINICIDIO391</v>
      </c>
      <c r="B6704" s="4">
        <v>27</v>
      </c>
      <c r="C6704" s="5">
        <v>9</v>
      </c>
      <c r="D6704" s="4">
        <v>2019</v>
      </c>
      <c r="E6704" s="4">
        <v>39</v>
      </c>
      <c r="F6704" s="4" t="s">
        <v>210</v>
      </c>
      <c r="G6704" s="4" t="s">
        <v>29</v>
      </c>
      <c r="H6704" s="4" t="s">
        <v>29</v>
      </c>
      <c r="I6704" s="4">
        <v>1</v>
      </c>
      <c r="J6704" t="str">
        <f>VLOOKUP(A6704,'Município e Sexo'!$A$2:$I$11321,5,FALSE)</f>
        <v>IATI</v>
      </c>
      <c r="K6704" t="str">
        <f>VLOOKUP(A6704,'Município e Sexo'!$A$2:$I$11321,7,FALSE)</f>
        <v>FEMININO</v>
      </c>
    </row>
    <row r="6705" spans="1:11" ht="15" customHeight="1" thickBot="1" x14ac:dyDescent="0.25">
      <c r="A6705" t="str">
        <f>CONCATENATE(B6705,C6705,D6705,G6705,E6705,I6705)</f>
        <v>2892019HOMICIDIO201</v>
      </c>
      <c r="B6705" s="4">
        <v>28</v>
      </c>
      <c r="C6705" s="5">
        <v>9</v>
      </c>
      <c r="D6705" s="4">
        <v>2019</v>
      </c>
      <c r="E6705" s="4">
        <v>20</v>
      </c>
      <c r="F6705" s="4" t="s">
        <v>210</v>
      </c>
      <c r="G6705" s="4" t="s">
        <v>12</v>
      </c>
      <c r="H6705" s="4" t="s">
        <v>211</v>
      </c>
      <c r="I6705" s="4">
        <v>1</v>
      </c>
      <c r="J6705" t="str">
        <f>VLOOKUP(A6705,'Município e Sexo'!$A$2:$I$11321,5,FALSE)</f>
        <v>CABO DE SANTO AGOSTINHO</v>
      </c>
      <c r="K6705" t="str">
        <f>VLOOKUP(A6705,'Município e Sexo'!$A$2:$I$11321,7,FALSE)</f>
        <v>MASCULINO</v>
      </c>
    </row>
    <row r="6706" spans="1:11" ht="15" customHeight="1" thickBot="1" x14ac:dyDescent="0.25">
      <c r="A6706" t="str">
        <f>CONCATENATE(B6706,C6706,D6706,G6706,E6706,I6706)</f>
        <v>2892019HOMICIDIO271</v>
      </c>
      <c r="B6706" s="4">
        <v>28</v>
      </c>
      <c r="C6706" s="5">
        <v>9</v>
      </c>
      <c r="D6706" s="4">
        <v>2019</v>
      </c>
      <c r="E6706" s="4">
        <v>27</v>
      </c>
      <c r="F6706" s="4" t="s">
        <v>210</v>
      </c>
      <c r="G6706" s="4" t="s">
        <v>12</v>
      </c>
      <c r="H6706" s="4" t="s">
        <v>217</v>
      </c>
      <c r="I6706" s="4">
        <v>1</v>
      </c>
      <c r="J6706" t="str">
        <f>VLOOKUP(A6706,'Município e Sexo'!$A$2:$I$11321,5,FALSE)</f>
        <v>RECIFE</v>
      </c>
      <c r="K6706" t="str">
        <f>VLOOKUP(A6706,'Município e Sexo'!$A$2:$I$11321,7,FALSE)</f>
        <v>MASCULINO</v>
      </c>
    </row>
    <row r="6707" spans="1:11" ht="15" customHeight="1" thickBot="1" x14ac:dyDescent="0.25">
      <c r="A6707" t="str">
        <f>CONCATENATE(B6707,C6707,D6707,G6707,E6707,I6707)</f>
        <v>2892019HOMICIDIO281</v>
      </c>
      <c r="B6707" s="4">
        <v>28</v>
      </c>
      <c r="C6707" s="5">
        <v>9</v>
      </c>
      <c r="D6707" s="4">
        <v>2019</v>
      </c>
      <c r="E6707" s="4">
        <v>28</v>
      </c>
      <c r="F6707" s="4" t="s">
        <v>210</v>
      </c>
      <c r="G6707" s="4" t="s">
        <v>12</v>
      </c>
      <c r="H6707" s="4" t="s">
        <v>211</v>
      </c>
      <c r="I6707" s="4">
        <v>1</v>
      </c>
      <c r="J6707" t="str">
        <f>VLOOKUP(A6707,'Município e Sexo'!$A$2:$I$11321,5,FALSE)</f>
        <v>JABOATAO DOS GUARARAPES</v>
      </c>
      <c r="K6707" t="str">
        <f>VLOOKUP(A6707,'Município e Sexo'!$A$2:$I$11321,7,FALSE)</f>
        <v>MASCULINO</v>
      </c>
    </row>
    <row r="6708" spans="1:11" ht="15" customHeight="1" thickBot="1" x14ac:dyDescent="0.25">
      <c r="A6708" t="str">
        <f>CONCATENATE(B6708,C6708,D6708,G6708,E6708,I6708)</f>
        <v>2892019HOMICIDIO161</v>
      </c>
      <c r="B6708" s="4">
        <v>28</v>
      </c>
      <c r="C6708" s="5">
        <v>9</v>
      </c>
      <c r="D6708" s="4">
        <v>2019</v>
      </c>
      <c r="E6708" s="4">
        <v>16</v>
      </c>
      <c r="F6708" s="4" t="s">
        <v>210</v>
      </c>
      <c r="G6708" s="4" t="s">
        <v>12</v>
      </c>
      <c r="H6708" s="4" t="s">
        <v>211</v>
      </c>
      <c r="I6708" s="4">
        <v>1</v>
      </c>
      <c r="J6708" t="str">
        <f>VLOOKUP(A6708,'Município e Sexo'!$A$2:$I$11321,5,FALSE)</f>
        <v>JABOATAO DOS GUARARAPES</v>
      </c>
      <c r="K6708" t="str">
        <f>VLOOKUP(A6708,'Município e Sexo'!$A$2:$I$11321,7,FALSE)</f>
        <v>MASCULINO</v>
      </c>
    </row>
    <row r="6709" spans="1:11" ht="15" customHeight="1" thickBot="1" x14ac:dyDescent="0.25">
      <c r="A6709" t="str">
        <f>CONCATENATE(B6709,C6709,D6709,G6709,E6709,I6709)</f>
        <v>2892019HOMICIDIO221</v>
      </c>
      <c r="B6709" s="4">
        <v>28</v>
      </c>
      <c r="C6709" s="5">
        <v>9</v>
      </c>
      <c r="D6709" s="4">
        <v>2019</v>
      </c>
      <c r="E6709" s="4">
        <v>22</v>
      </c>
      <c r="F6709" s="4" t="s">
        <v>210</v>
      </c>
      <c r="G6709" s="4" t="s">
        <v>12</v>
      </c>
      <c r="H6709" s="4" t="s">
        <v>211</v>
      </c>
      <c r="I6709" s="4">
        <v>1</v>
      </c>
      <c r="J6709" t="str">
        <f>VLOOKUP(A6709,'Município e Sexo'!$A$2:$I$11321,5,FALSE)</f>
        <v>IGARASSU</v>
      </c>
      <c r="K6709" t="str">
        <f>VLOOKUP(A6709,'Município e Sexo'!$A$2:$I$11321,7,FALSE)</f>
        <v>MASCULINO</v>
      </c>
    </row>
    <row r="6710" spans="1:11" ht="15" customHeight="1" thickBot="1" x14ac:dyDescent="0.25">
      <c r="A6710" t="str">
        <f>CONCATENATE(B6710,C6710,D6710,G6710,E6710,I6710)</f>
        <v>2892019HOMICIDIO381</v>
      </c>
      <c r="B6710" s="4">
        <v>28</v>
      </c>
      <c r="C6710" s="5">
        <v>9</v>
      </c>
      <c r="D6710" s="4">
        <v>2019</v>
      </c>
      <c r="E6710" s="4">
        <v>38</v>
      </c>
      <c r="F6710" s="4" t="s">
        <v>210</v>
      </c>
      <c r="G6710" s="4" t="s">
        <v>12</v>
      </c>
      <c r="H6710" s="4" t="s">
        <v>212</v>
      </c>
      <c r="I6710" s="4">
        <v>1</v>
      </c>
      <c r="J6710" t="str">
        <f>VLOOKUP(A6710,'Município e Sexo'!$A$2:$I$11321,5,FALSE)</f>
        <v>GARANHUNS</v>
      </c>
      <c r="K6710" t="str">
        <f>VLOOKUP(A6710,'Município e Sexo'!$A$2:$I$11321,7,FALSE)</f>
        <v>MASCULINO</v>
      </c>
    </row>
    <row r="6711" spans="1:11" ht="15" customHeight="1" thickBot="1" x14ac:dyDescent="0.25">
      <c r="A6711" t="str">
        <f>CONCATENATE(B6711,C6711,D6711,G6711,E6711,I6711)</f>
        <v>2892019HOMICIDIO211</v>
      </c>
      <c r="B6711" s="4">
        <v>28</v>
      </c>
      <c r="C6711" s="5">
        <v>9</v>
      </c>
      <c r="D6711" s="4">
        <v>2019</v>
      </c>
      <c r="E6711" s="4">
        <v>21</v>
      </c>
      <c r="F6711" s="4" t="s">
        <v>210</v>
      </c>
      <c r="G6711" s="4" t="s">
        <v>12</v>
      </c>
      <c r="H6711" s="4" t="s">
        <v>212</v>
      </c>
      <c r="I6711" s="4">
        <v>1</v>
      </c>
      <c r="J6711" t="str">
        <f>VLOOKUP(A6711,'Município e Sexo'!$A$2:$I$11321,5,FALSE)</f>
        <v>NAZARE DA MATA</v>
      </c>
      <c r="K6711" t="str">
        <f>VLOOKUP(A6711,'Município e Sexo'!$A$2:$I$11321,7,FALSE)</f>
        <v>MASCULINO</v>
      </c>
    </row>
    <row r="6712" spans="1:11" ht="15" customHeight="1" thickBot="1" x14ac:dyDescent="0.25">
      <c r="A6712" t="str">
        <f>CONCATENATE(B6712,C6712,D6712,G6712,E6712,I6712)</f>
        <v>2892019HOMICIDIO221</v>
      </c>
      <c r="B6712" s="4">
        <v>28</v>
      </c>
      <c r="C6712" s="5">
        <v>9</v>
      </c>
      <c r="D6712" s="4">
        <v>2019</v>
      </c>
      <c r="E6712" s="4">
        <v>22</v>
      </c>
      <c r="F6712" s="4" t="s">
        <v>210</v>
      </c>
      <c r="G6712" s="4" t="s">
        <v>12</v>
      </c>
      <c r="H6712" s="4" t="s">
        <v>211</v>
      </c>
      <c r="I6712" s="4">
        <v>1</v>
      </c>
      <c r="J6712" t="str">
        <f>VLOOKUP(A6712,'Município e Sexo'!$A$2:$I$11321,5,FALSE)</f>
        <v>IGARASSU</v>
      </c>
      <c r="K6712" t="str">
        <f>VLOOKUP(A6712,'Município e Sexo'!$A$2:$I$11321,7,FALSE)</f>
        <v>MASCULINO</v>
      </c>
    </row>
    <row r="6713" spans="1:11" ht="15" customHeight="1" thickBot="1" x14ac:dyDescent="0.25">
      <c r="A6713" t="str">
        <f>CONCATENATE(B6713,C6713,D6713,G6713,E6713,I6713)</f>
        <v>2892019HOMICIDIO451</v>
      </c>
      <c r="B6713" s="4">
        <v>28</v>
      </c>
      <c r="C6713" s="5">
        <v>9</v>
      </c>
      <c r="D6713" s="4">
        <v>2019</v>
      </c>
      <c r="E6713" s="4">
        <v>45</v>
      </c>
      <c r="F6713" s="4" t="s">
        <v>210</v>
      </c>
      <c r="G6713" s="4" t="s">
        <v>12</v>
      </c>
      <c r="H6713" s="4" t="s">
        <v>211</v>
      </c>
      <c r="I6713" s="4">
        <v>1</v>
      </c>
      <c r="J6713" t="str">
        <f>VLOOKUP(A6713,'Município e Sexo'!$A$2:$I$11321,5,FALSE)</f>
        <v>JABOATAO DOS GUARARAPES</v>
      </c>
      <c r="K6713" t="str">
        <f>VLOOKUP(A6713,'Município e Sexo'!$A$2:$I$11321,7,FALSE)</f>
        <v>MASCULINO</v>
      </c>
    </row>
    <row r="6714" spans="1:11" ht="15" customHeight="1" thickBot="1" x14ac:dyDescent="0.25">
      <c r="A6714" t="str">
        <f>CONCATENATE(B6714,C6714,D6714,G6714,E6714,I6714)</f>
        <v>2892019HOMICIDIO601</v>
      </c>
      <c r="B6714" s="4">
        <v>28</v>
      </c>
      <c r="C6714" s="5">
        <v>9</v>
      </c>
      <c r="D6714" s="4">
        <v>2019</v>
      </c>
      <c r="E6714" s="4">
        <v>60</v>
      </c>
      <c r="F6714" s="4" t="s">
        <v>210</v>
      </c>
      <c r="G6714" s="4" t="s">
        <v>12</v>
      </c>
      <c r="H6714" s="4" t="s">
        <v>211</v>
      </c>
      <c r="I6714" s="4">
        <v>1</v>
      </c>
      <c r="J6714" t="str">
        <f>VLOOKUP(A6714,'Município e Sexo'!$A$2:$I$11321,5,FALSE)</f>
        <v>TIMBAUBA</v>
      </c>
      <c r="K6714" t="str">
        <f>VLOOKUP(A6714,'Município e Sexo'!$A$2:$I$11321,7,FALSE)</f>
        <v>MASCULINO</v>
      </c>
    </row>
    <row r="6715" spans="1:11" ht="15" customHeight="1" thickBot="1" x14ac:dyDescent="0.25">
      <c r="A6715" t="str">
        <f>CONCATENATE(B6715,C6715,D6715,G6715,E6715,I6715)</f>
        <v>2892019HOMICIDIO191</v>
      </c>
      <c r="B6715" s="4">
        <v>28</v>
      </c>
      <c r="C6715" s="5">
        <v>9</v>
      </c>
      <c r="D6715" s="4">
        <v>2019</v>
      </c>
      <c r="E6715" s="4">
        <v>19</v>
      </c>
      <c r="F6715" s="4" t="s">
        <v>210</v>
      </c>
      <c r="G6715" s="4" t="s">
        <v>12</v>
      </c>
      <c r="H6715" s="4" t="s">
        <v>211</v>
      </c>
      <c r="I6715" s="4">
        <v>1</v>
      </c>
      <c r="J6715" t="str">
        <f>VLOOKUP(A6715,'Município e Sexo'!$A$2:$I$11321,5,FALSE)</f>
        <v>JABOATAO DOS GUARARAPES</v>
      </c>
      <c r="K6715" t="str">
        <f>VLOOKUP(A6715,'Município e Sexo'!$A$2:$I$11321,7,FALSE)</f>
        <v>MASCULINO</v>
      </c>
    </row>
    <row r="6716" spans="1:11" ht="15" customHeight="1" thickBot="1" x14ac:dyDescent="0.25">
      <c r="A6716" t="str">
        <f>CONCATENATE(B6716,C6716,D6716,G6716,E6716,I6716)</f>
        <v>2892019HOMICIDIO201</v>
      </c>
      <c r="B6716" s="4">
        <v>28</v>
      </c>
      <c r="C6716" s="5">
        <v>9</v>
      </c>
      <c r="D6716" s="4">
        <v>2019</v>
      </c>
      <c r="E6716" s="4">
        <v>20</v>
      </c>
      <c r="F6716" s="4" t="s">
        <v>210</v>
      </c>
      <c r="G6716" s="4" t="s">
        <v>12</v>
      </c>
      <c r="H6716" s="4" t="s">
        <v>211</v>
      </c>
      <c r="I6716" s="4">
        <v>1</v>
      </c>
      <c r="J6716" t="str">
        <f>VLOOKUP(A6716,'Município e Sexo'!$A$2:$I$11321,5,FALSE)</f>
        <v>CABO DE SANTO AGOSTINHO</v>
      </c>
      <c r="K6716" t="str">
        <f>VLOOKUP(A6716,'Município e Sexo'!$A$2:$I$11321,7,FALSE)</f>
        <v>MASCULINO</v>
      </c>
    </row>
    <row r="6717" spans="1:11" ht="15" customHeight="1" thickBot="1" x14ac:dyDescent="0.25">
      <c r="A6717" t="str">
        <f>CONCATENATE(B6717,C6717,D6717,G6717,E6717,I6717)</f>
        <v>2992019HOMICIDIO201</v>
      </c>
      <c r="B6717" s="4">
        <v>29</v>
      </c>
      <c r="C6717" s="5">
        <v>9</v>
      </c>
      <c r="D6717" s="4">
        <v>2019</v>
      </c>
      <c r="E6717" s="4">
        <v>20</v>
      </c>
      <c r="F6717" s="4" t="s">
        <v>210</v>
      </c>
      <c r="G6717" s="4" t="s">
        <v>12</v>
      </c>
      <c r="H6717" s="4" t="s">
        <v>212</v>
      </c>
      <c r="I6717" s="4">
        <v>1</v>
      </c>
      <c r="J6717" t="str">
        <f>VLOOKUP(A6717,'Município e Sexo'!$A$2:$I$11321,5,FALSE)</f>
        <v>CATENDE</v>
      </c>
      <c r="K6717" t="str">
        <f>VLOOKUP(A6717,'Município e Sexo'!$A$2:$I$11321,7,FALSE)</f>
        <v>MASCULINO</v>
      </c>
    </row>
    <row r="6718" spans="1:11" ht="15" customHeight="1" thickBot="1" x14ac:dyDescent="0.25">
      <c r="A6718" t="str">
        <f>CONCATENATE(B6718,C6718,D6718,G6718,E6718,I6718)</f>
        <v>2992019HOMICIDIO201</v>
      </c>
      <c r="B6718" s="4">
        <v>29</v>
      </c>
      <c r="C6718" s="5">
        <v>9</v>
      </c>
      <c r="D6718" s="4">
        <v>2019</v>
      </c>
      <c r="E6718" s="4">
        <v>20</v>
      </c>
      <c r="F6718" s="4" t="s">
        <v>210</v>
      </c>
      <c r="G6718" s="4" t="s">
        <v>12</v>
      </c>
      <c r="H6718" s="4" t="s">
        <v>211</v>
      </c>
      <c r="I6718" s="4">
        <v>1</v>
      </c>
      <c r="J6718" t="str">
        <f>VLOOKUP(A6718,'Município e Sexo'!$A$2:$I$11321,5,FALSE)</f>
        <v>CATENDE</v>
      </c>
      <c r="K6718" t="str">
        <f>VLOOKUP(A6718,'Município e Sexo'!$A$2:$I$11321,7,FALSE)</f>
        <v>MASCULINO</v>
      </c>
    </row>
    <row r="6719" spans="1:11" ht="15" customHeight="1" thickBot="1" x14ac:dyDescent="0.25">
      <c r="A6719" t="str">
        <f>CONCATENATE(B6719,C6719,D6719,G6719,E6719,I6719)</f>
        <v>2992019HOMICIDIO231</v>
      </c>
      <c r="B6719" s="4">
        <v>29</v>
      </c>
      <c r="C6719" s="5">
        <v>9</v>
      </c>
      <c r="D6719" s="4">
        <v>2019</v>
      </c>
      <c r="E6719" s="4">
        <v>23</v>
      </c>
      <c r="F6719" s="4" t="s">
        <v>210</v>
      </c>
      <c r="G6719" s="4" t="s">
        <v>12</v>
      </c>
      <c r="H6719" s="4" t="s">
        <v>211</v>
      </c>
      <c r="I6719" s="4">
        <v>1</v>
      </c>
      <c r="J6719" t="str">
        <f>VLOOKUP(A6719,'Município e Sexo'!$A$2:$I$11321,5,FALSE)</f>
        <v>LAGOA DO CARRO</v>
      </c>
      <c r="K6719" t="str">
        <f>VLOOKUP(A6719,'Município e Sexo'!$A$2:$I$11321,7,FALSE)</f>
        <v>MASCULINO</v>
      </c>
    </row>
    <row r="6720" spans="1:11" ht="15" customHeight="1" thickBot="1" x14ac:dyDescent="0.25">
      <c r="A6720" t="str">
        <f>CONCATENATE(B6720,C6720,D6720,G6720,E6720,I6720)</f>
        <v>2992019HOMICIDIO281</v>
      </c>
      <c r="B6720" s="4">
        <v>29</v>
      </c>
      <c r="C6720" s="5">
        <v>9</v>
      </c>
      <c r="D6720" s="4">
        <v>2019</v>
      </c>
      <c r="E6720" s="4">
        <v>28</v>
      </c>
      <c r="F6720" s="4" t="s">
        <v>210</v>
      </c>
      <c r="G6720" s="4" t="s">
        <v>12</v>
      </c>
      <c r="H6720" s="4" t="s">
        <v>211</v>
      </c>
      <c r="I6720" s="4">
        <v>1</v>
      </c>
      <c r="J6720" t="str">
        <f>VLOOKUP(A6720,'Município e Sexo'!$A$2:$I$11321,5,FALSE)</f>
        <v>OLINDA</v>
      </c>
      <c r="K6720" t="str">
        <f>VLOOKUP(A6720,'Município e Sexo'!$A$2:$I$11321,7,FALSE)</f>
        <v>MASCULINO</v>
      </c>
    </row>
    <row r="6721" spans="1:11" ht="15" customHeight="1" thickBot="1" x14ac:dyDescent="0.25">
      <c r="A6721" t="str">
        <f>CONCATENATE(B6721,C6721,D6721,G6721,E6721,I6721)</f>
        <v>2992019HOMICIDIO481</v>
      </c>
      <c r="B6721" s="4">
        <v>29</v>
      </c>
      <c r="C6721" s="5">
        <v>9</v>
      </c>
      <c r="D6721" s="4">
        <v>2019</v>
      </c>
      <c r="E6721" s="4">
        <v>48</v>
      </c>
      <c r="F6721" s="4" t="s">
        <v>210</v>
      </c>
      <c r="G6721" s="4" t="s">
        <v>12</v>
      </c>
      <c r="H6721" s="4" t="s">
        <v>211</v>
      </c>
      <c r="I6721" s="4">
        <v>1</v>
      </c>
      <c r="J6721" t="str">
        <f>VLOOKUP(A6721,'Município e Sexo'!$A$2:$I$11321,5,FALSE)</f>
        <v>CATENDE</v>
      </c>
      <c r="K6721" t="str">
        <f>VLOOKUP(A6721,'Município e Sexo'!$A$2:$I$11321,7,FALSE)</f>
        <v>MASCULINO</v>
      </c>
    </row>
    <row r="6722" spans="1:11" ht="15" customHeight="1" thickBot="1" x14ac:dyDescent="0.25">
      <c r="A6722" t="str">
        <f>CONCATENATE(B6722,C6722,D6722,G6722,E6722,I6722)</f>
        <v>2992019HOMICIDIO191</v>
      </c>
      <c r="B6722" s="4">
        <v>29</v>
      </c>
      <c r="C6722" s="5">
        <v>9</v>
      </c>
      <c r="D6722" s="4">
        <v>2019</v>
      </c>
      <c r="E6722" s="4">
        <v>19</v>
      </c>
      <c r="F6722" s="4" t="s">
        <v>210</v>
      </c>
      <c r="G6722" s="4" t="s">
        <v>12</v>
      </c>
      <c r="H6722" s="4" t="s">
        <v>211</v>
      </c>
      <c r="I6722" s="4">
        <v>1</v>
      </c>
      <c r="J6722" t="str">
        <f>VLOOKUP(A6722,'Município e Sexo'!$A$2:$I$11321,5,FALSE)</f>
        <v>CABO DE SANTO AGOSTINHO</v>
      </c>
      <c r="K6722" t="str">
        <f>VLOOKUP(A6722,'Município e Sexo'!$A$2:$I$11321,7,FALSE)</f>
        <v>MASCULINO</v>
      </c>
    </row>
    <row r="6723" spans="1:11" ht="15" customHeight="1" thickBot="1" x14ac:dyDescent="0.25">
      <c r="A6723" t="str">
        <f>CONCATENATE(B6723,C6723,D6723,G6723,E6723,I6723)</f>
        <v>2992019HOMICIDIO271</v>
      </c>
      <c r="B6723" s="4">
        <v>29</v>
      </c>
      <c r="C6723" s="5">
        <v>9</v>
      </c>
      <c r="D6723" s="4">
        <v>2019</v>
      </c>
      <c r="E6723" s="4">
        <v>27</v>
      </c>
      <c r="F6723" s="4" t="s">
        <v>210</v>
      </c>
      <c r="G6723" s="4" t="s">
        <v>12</v>
      </c>
      <c r="H6723" s="4" t="s">
        <v>211</v>
      </c>
      <c r="I6723" s="4">
        <v>1</v>
      </c>
      <c r="J6723" t="str">
        <f>VLOOKUP(A6723,'Município e Sexo'!$A$2:$I$11321,5,FALSE)</f>
        <v>CARUARU</v>
      </c>
      <c r="K6723" t="str">
        <f>VLOOKUP(A6723,'Município e Sexo'!$A$2:$I$11321,7,FALSE)</f>
        <v>MASCULINO</v>
      </c>
    </row>
    <row r="6724" spans="1:11" ht="15" customHeight="1" thickBot="1" x14ac:dyDescent="0.25">
      <c r="A6724" t="str">
        <f>CONCATENATE(B6724,C6724,D6724,G6724,E6724,I6724)</f>
        <v>2992019HOMICIDIO371</v>
      </c>
      <c r="B6724" s="4">
        <v>29</v>
      </c>
      <c r="C6724" s="5">
        <v>9</v>
      </c>
      <c r="D6724" s="4">
        <v>2019</v>
      </c>
      <c r="E6724" s="4">
        <v>37</v>
      </c>
      <c r="F6724" s="4" t="s">
        <v>210</v>
      </c>
      <c r="G6724" s="4" t="s">
        <v>12</v>
      </c>
      <c r="H6724" s="4" t="s">
        <v>212</v>
      </c>
      <c r="I6724" s="4">
        <v>1</v>
      </c>
      <c r="J6724" t="str">
        <f>VLOOKUP(A6724,'Município e Sexo'!$A$2:$I$11321,5,FALSE)</f>
        <v>PASSIRA</v>
      </c>
      <c r="K6724" t="str">
        <f>VLOOKUP(A6724,'Município e Sexo'!$A$2:$I$11321,7,FALSE)</f>
        <v>MASCULINO</v>
      </c>
    </row>
    <row r="6725" spans="1:11" ht="15" customHeight="1" thickBot="1" x14ac:dyDescent="0.25">
      <c r="A6725" t="str">
        <f>CONCATENATE(B6725,C6725,D6725,G6725,E6725,I6725)</f>
        <v>2992019HOMICIDIO551</v>
      </c>
      <c r="B6725" s="4">
        <v>29</v>
      </c>
      <c r="C6725" s="5">
        <v>9</v>
      </c>
      <c r="D6725" s="4">
        <v>2019</v>
      </c>
      <c r="E6725" s="4">
        <v>55</v>
      </c>
      <c r="F6725" s="4" t="s">
        <v>210</v>
      </c>
      <c r="G6725" s="4" t="s">
        <v>12</v>
      </c>
      <c r="H6725" s="4" t="s">
        <v>212</v>
      </c>
      <c r="I6725" s="4">
        <v>1</v>
      </c>
      <c r="J6725" t="str">
        <f>VLOOKUP(A6725,'Município e Sexo'!$A$2:$I$11321,5,FALSE)</f>
        <v>CASINHAS</v>
      </c>
      <c r="K6725" t="str">
        <f>VLOOKUP(A6725,'Município e Sexo'!$A$2:$I$11321,7,FALSE)</f>
        <v>MASCULINO</v>
      </c>
    </row>
    <row r="6726" spans="1:11" ht="15" customHeight="1" thickBot="1" x14ac:dyDescent="0.25">
      <c r="A6726" t="str">
        <f>CONCATENATE(B6726,C6726,D6726,G6726,E6726,I6726)</f>
        <v>3092019HOMICIDIO541</v>
      </c>
      <c r="B6726" s="4">
        <v>30</v>
      </c>
      <c r="C6726" s="5">
        <v>9</v>
      </c>
      <c r="D6726" s="4">
        <v>2019</v>
      </c>
      <c r="E6726" s="4">
        <v>54</v>
      </c>
      <c r="F6726" s="4" t="s">
        <v>210</v>
      </c>
      <c r="G6726" s="4" t="s">
        <v>12</v>
      </c>
      <c r="H6726" s="4" t="s">
        <v>212</v>
      </c>
      <c r="I6726" s="4">
        <v>1</v>
      </c>
      <c r="J6726" t="str">
        <f>VLOOKUP(A6726,'Município e Sexo'!$A$2:$I$11321,5,FALSE)</f>
        <v>RECIFE</v>
      </c>
      <c r="K6726" t="str">
        <f>VLOOKUP(A6726,'Município e Sexo'!$A$2:$I$11321,7,FALSE)</f>
        <v>FEMININO</v>
      </c>
    </row>
    <row r="6727" spans="1:11" ht="15" customHeight="1" thickBot="1" x14ac:dyDescent="0.25">
      <c r="A6727" t="str">
        <f>CONCATENATE(B6727,C6727,D6727,G6727,E6727,I6727)</f>
        <v>3092019HOMICIDIO221</v>
      </c>
      <c r="B6727" s="4">
        <v>30</v>
      </c>
      <c r="C6727" s="5">
        <v>9</v>
      </c>
      <c r="D6727" s="4">
        <v>2019</v>
      </c>
      <c r="E6727" s="4">
        <v>22</v>
      </c>
      <c r="F6727" s="4" t="s">
        <v>210</v>
      </c>
      <c r="G6727" s="4" t="s">
        <v>12</v>
      </c>
      <c r="H6727" s="4" t="s">
        <v>217</v>
      </c>
      <c r="I6727" s="4">
        <v>1</v>
      </c>
      <c r="J6727" t="str">
        <f>VLOOKUP(A6727,'Município e Sexo'!$A$2:$I$11321,5,FALSE)</f>
        <v>CARUARU</v>
      </c>
      <c r="K6727" t="str">
        <f>VLOOKUP(A6727,'Município e Sexo'!$A$2:$I$11321,7,FALSE)</f>
        <v>MASCULINO</v>
      </c>
    </row>
    <row r="6728" spans="1:11" ht="15" customHeight="1" thickBot="1" x14ac:dyDescent="0.25">
      <c r="A6728" t="str">
        <f>CONCATENATE(B6728,C6728,D6728,G6728,E6728,I6728)</f>
        <v>3092019HOMICIDIO221</v>
      </c>
      <c r="B6728" s="4">
        <v>30</v>
      </c>
      <c r="C6728" s="5">
        <v>9</v>
      </c>
      <c r="D6728" s="4">
        <v>2019</v>
      </c>
      <c r="E6728" s="4">
        <v>22</v>
      </c>
      <c r="F6728" s="4" t="s">
        <v>210</v>
      </c>
      <c r="G6728" s="4" t="s">
        <v>12</v>
      </c>
      <c r="H6728" s="4" t="s">
        <v>211</v>
      </c>
      <c r="I6728" s="4">
        <v>1</v>
      </c>
      <c r="J6728" t="str">
        <f>VLOOKUP(A6728,'Município e Sexo'!$A$2:$I$11321,5,FALSE)</f>
        <v>CARUARU</v>
      </c>
      <c r="K6728" t="str">
        <f>VLOOKUP(A6728,'Município e Sexo'!$A$2:$I$11321,7,FALSE)</f>
        <v>MASCULINO</v>
      </c>
    </row>
    <row r="6729" spans="1:11" ht="15" customHeight="1" thickBot="1" x14ac:dyDescent="0.25">
      <c r="A6729" t="str">
        <f>CONCATENATE(B6729,C6729,D6729,G6729,E6729,I6729)</f>
        <v>3092019LESOES CORPORAIS SEGUIDA DE MORTE241</v>
      </c>
      <c r="B6729" s="4">
        <v>30</v>
      </c>
      <c r="C6729" s="5">
        <v>9</v>
      </c>
      <c r="D6729" s="4">
        <v>2019</v>
      </c>
      <c r="E6729" s="4">
        <v>24</v>
      </c>
      <c r="F6729" s="4" t="s">
        <v>210</v>
      </c>
      <c r="G6729" s="4" t="s">
        <v>131</v>
      </c>
      <c r="H6729" s="4" t="s">
        <v>217</v>
      </c>
      <c r="I6729" s="4">
        <v>1</v>
      </c>
      <c r="J6729" t="str">
        <f>VLOOKUP(A6729,'Município e Sexo'!$A$2:$I$11321,5,FALSE)</f>
        <v>JABOATAO DOS GUARARAPES</v>
      </c>
      <c r="K6729" t="str">
        <f>VLOOKUP(A6729,'Município e Sexo'!$A$2:$I$11321,7,FALSE)</f>
        <v>MASCULINO</v>
      </c>
    </row>
    <row r="6730" spans="1:11" ht="15" customHeight="1" thickBot="1" x14ac:dyDescent="0.25">
      <c r="A6730" t="str">
        <f>CONCATENATE(B6730,C6730,D6730,G6730,E6730,I6730)</f>
        <v>3092019HOMICIDIO251</v>
      </c>
      <c r="B6730" s="4">
        <v>30</v>
      </c>
      <c r="C6730" s="5">
        <v>9</v>
      </c>
      <c r="D6730" s="4">
        <v>2019</v>
      </c>
      <c r="E6730" s="4">
        <v>25</v>
      </c>
      <c r="F6730" s="4" t="s">
        <v>210</v>
      </c>
      <c r="G6730" s="4" t="s">
        <v>12</v>
      </c>
      <c r="H6730" s="4" t="s">
        <v>217</v>
      </c>
      <c r="I6730" s="4">
        <v>1</v>
      </c>
      <c r="J6730" t="str">
        <f>VLOOKUP(A6730,'Município e Sexo'!$A$2:$I$11321,5,FALSE)</f>
        <v>GRAVATA</v>
      </c>
      <c r="K6730" t="str">
        <f>VLOOKUP(A6730,'Município e Sexo'!$A$2:$I$11321,7,FALSE)</f>
        <v>MASCULINO</v>
      </c>
    </row>
    <row r="6731" spans="1:11" ht="15" customHeight="1" thickBot="1" x14ac:dyDescent="0.25">
      <c r="A6731" t="str">
        <f>CONCATENATE(B6731,C6731,D6731,G6731,E6731,I6731)</f>
        <v>3092019HOMICIDIO281</v>
      </c>
      <c r="B6731" s="4">
        <v>30</v>
      </c>
      <c r="C6731" s="5">
        <v>9</v>
      </c>
      <c r="D6731" s="4">
        <v>2019</v>
      </c>
      <c r="E6731" s="4">
        <v>28</v>
      </c>
      <c r="F6731" s="4" t="s">
        <v>210</v>
      </c>
      <c r="G6731" s="4" t="s">
        <v>12</v>
      </c>
      <c r="H6731" s="4" t="s">
        <v>211</v>
      </c>
      <c r="I6731" s="4">
        <v>1</v>
      </c>
      <c r="J6731" t="str">
        <f>VLOOKUP(A6731,'Município e Sexo'!$A$2:$I$11321,5,FALSE)</f>
        <v>IGARASSU</v>
      </c>
      <c r="K6731" t="str">
        <f>VLOOKUP(A6731,'Município e Sexo'!$A$2:$I$11321,7,FALSE)</f>
        <v>MASCULINO</v>
      </c>
    </row>
    <row r="6732" spans="1:11" ht="15" customHeight="1" thickBot="1" x14ac:dyDescent="0.25">
      <c r="A6732" t="str">
        <f>CONCATENATE(B6732,C6732,D6732,G6732,E6732,I6732)</f>
        <v>3092019HOMICIDIO311</v>
      </c>
      <c r="B6732" s="4">
        <v>30</v>
      </c>
      <c r="C6732" s="5">
        <v>9</v>
      </c>
      <c r="D6732" s="4">
        <v>2019</v>
      </c>
      <c r="E6732" s="4">
        <v>31</v>
      </c>
      <c r="F6732" s="4" t="s">
        <v>210</v>
      </c>
      <c r="G6732" s="4" t="s">
        <v>12</v>
      </c>
      <c r="H6732" s="4" t="s">
        <v>217</v>
      </c>
      <c r="I6732" s="4">
        <v>1</v>
      </c>
      <c r="J6732" t="str">
        <f>VLOOKUP(A6732,'Município e Sexo'!$A$2:$I$11321,5,FALSE)</f>
        <v>GRAVATA</v>
      </c>
      <c r="K6732" t="str">
        <f>VLOOKUP(A6732,'Município e Sexo'!$A$2:$I$11321,7,FALSE)</f>
        <v>MASCULINO</v>
      </c>
    </row>
    <row r="6733" spans="1:11" ht="15" customHeight="1" thickBot="1" x14ac:dyDescent="0.25">
      <c r="A6733" t="str">
        <f>CONCATENATE(B6733,C6733,D6733,G6733,E6733,I6733)</f>
        <v>3092019HOMICIDIO361</v>
      </c>
      <c r="B6733" s="4">
        <v>30</v>
      </c>
      <c r="C6733" s="5">
        <v>9</v>
      </c>
      <c r="D6733" s="4">
        <v>2019</v>
      </c>
      <c r="E6733" s="4">
        <v>36</v>
      </c>
      <c r="F6733" s="4" t="s">
        <v>210</v>
      </c>
      <c r="G6733" s="4" t="s">
        <v>12</v>
      </c>
      <c r="H6733" s="4" t="s">
        <v>217</v>
      </c>
      <c r="I6733" s="4">
        <v>1</v>
      </c>
      <c r="J6733" t="str">
        <f>VLOOKUP(A6733,'Município e Sexo'!$A$2:$I$11321,5,FALSE)</f>
        <v>GRAVATA</v>
      </c>
      <c r="K6733" t="str">
        <f>VLOOKUP(A6733,'Município e Sexo'!$A$2:$I$11321,7,FALSE)</f>
        <v>MASCULINO</v>
      </c>
    </row>
    <row r="6734" spans="1:11" ht="15" customHeight="1" thickBot="1" x14ac:dyDescent="0.25">
      <c r="A6734" t="str">
        <f>CONCATENATE(B6734,C6734,D6734,G6734,E6734,I6734)</f>
        <v>3092019HOMICIDIO371</v>
      </c>
      <c r="B6734" s="4">
        <v>30</v>
      </c>
      <c r="C6734" s="5">
        <v>9</v>
      </c>
      <c r="D6734" s="4">
        <v>2019</v>
      </c>
      <c r="E6734" s="4">
        <v>37</v>
      </c>
      <c r="F6734" s="4" t="s">
        <v>210</v>
      </c>
      <c r="G6734" s="4" t="s">
        <v>12</v>
      </c>
      <c r="H6734" s="4" t="s">
        <v>217</v>
      </c>
      <c r="I6734" s="4">
        <v>1</v>
      </c>
      <c r="J6734" t="str">
        <f>VLOOKUP(A6734,'Município e Sexo'!$A$2:$I$11321,5,FALSE)</f>
        <v>GRAVATA</v>
      </c>
      <c r="K6734" t="str">
        <f>VLOOKUP(A6734,'Município e Sexo'!$A$2:$I$11321,7,FALSE)</f>
        <v>MASCULINO</v>
      </c>
    </row>
    <row r="6735" spans="1:11" ht="15" customHeight="1" thickBot="1" x14ac:dyDescent="0.25">
      <c r="A6735" t="str">
        <f>CONCATENATE(B6735,C6735,D6735,G6735,E6735,I6735)</f>
        <v>3092019HOMICIDIO511</v>
      </c>
      <c r="B6735" s="4">
        <v>30</v>
      </c>
      <c r="C6735" s="5">
        <v>9</v>
      </c>
      <c r="D6735" s="4">
        <v>2019</v>
      </c>
      <c r="E6735" s="4">
        <v>51</v>
      </c>
      <c r="F6735" s="4" t="s">
        <v>210</v>
      </c>
      <c r="G6735" s="4" t="s">
        <v>12</v>
      </c>
      <c r="H6735" s="4" t="s">
        <v>211</v>
      </c>
      <c r="I6735" s="4">
        <v>1</v>
      </c>
      <c r="J6735" t="str">
        <f>VLOOKUP(A6735,'Município e Sexo'!$A$2:$I$11321,5,FALSE)</f>
        <v>BEZERROS</v>
      </c>
      <c r="K6735" t="str">
        <f>VLOOKUP(A6735,'Município e Sexo'!$A$2:$I$11321,7,FALSE)</f>
        <v>MASCULINO</v>
      </c>
    </row>
    <row r="6736" spans="1:11" ht="15" customHeight="1" thickBot="1" x14ac:dyDescent="0.25">
      <c r="A6736" t="str">
        <f>CONCATENATE(B6736,C6736,D6736,G6736,E6736,I6736)</f>
        <v>1102019HOMICIDIO151</v>
      </c>
      <c r="B6736" s="4">
        <v>1</v>
      </c>
      <c r="C6736" s="5">
        <v>10</v>
      </c>
      <c r="D6736" s="4">
        <v>2019</v>
      </c>
      <c r="E6736" s="4">
        <v>15</v>
      </c>
      <c r="F6736" s="4" t="s">
        <v>210</v>
      </c>
      <c r="G6736" s="4" t="s">
        <v>12</v>
      </c>
      <c r="H6736" s="4" t="s">
        <v>211</v>
      </c>
      <c r="I6736" s="4">
        <v>1</v>
      </c>
      <c r="J6736" t="str">
        <f>VLOOKUP(A6736,'Município e Sexo'!$A$2:$I$11321,5,FALSE)</f>
        <v>OLINDA</v>
      </c>
      <c r="K6736" t="str">
        <f>VLOOKUP(A6736,'Município e Sexo'!$A$2:$I$11321,7,FALSE)</f>
        <v>MASCULINO</v>
      </c>
    </row>
    <row r="6737" spans="1:11" ht="15" customHeight="1" thickBot="1" x14ac:dyDescent="0.25">
      <c r="A6737" t="str">
        <f>CONCATENATE(B6737,C6737,D6737,G6737,E6737,I6737)</f>
        <v>1102019HOMICIDIO231</v>
      </c>
      <c r="B6737" s="4">
        <v>1</v>
      </c>
      <c r="C6737" s="5">
        <v>10</v>
      </c>
      <c r="D6737" s="4">
        <v>2019</v>
      </c>
      <c r="E6737" s="4">
        <v>23</v>
      </c>
      <c r="F6737" s="4" t="s">
        <v>210</v>
      </c>
      <c r="G6737" s="4" t="s">
        <v>12</v>
      </c>
      <c r="H6737" s="4" t="s">
        <v>212</v>
      </c>
      <c r="I6737" s="4">
        <v>1</v>
      </c>
      <c r="J6737" t="str">
        <f>VLOOKUP(A6737,'Município e Sexo'!$A$2:$I$11321,5,FALSE)</f>
        <v>NAZARE DA MATA</v>
      </c>
      <c r="K6737" t="str">
        <f>VLOOKUP(A6737,'Município e Sexo'!$A$2:$I$11321,7,FALSE)</f>
        <v>MASCULINO</v>
      </c>
    </row>
    <row r="6738" spans="1:11" ht="15" customHeight="1" thickBot="1" x14ac:dyDescent="0.25">
      <c r="A6738" t="str">
        <f>CONCATENATE(B6738,C6738,D6738,G6738,E6738,I6738)</f>
        <v>1102019HOMICIDIO271</v>
      </c>
      <c r="B6738" s="4">
        <v>1</v>
      </c>
      <c r="C6738" s="5">
        <v>10</v>
      </c>
      <c r="D6738" s="4">
        <v>2019</v>
      </c>
      <c r="E6738" s="4">
        <v>27</v>
      </c>
      <c r="F6738" s="4" t="s">
        <v>210</v>
      </c>
      <c r="G6738" s="4" t="s">
        <v>12</v>
      </c>
      <c r="H6738" s="4" t="s">
        <v>211</v>
      </c>
      <c r="I6738" s="4">
        <v>1</v>
      </c>
      <c r="J6738" t="str">
        <f>VLOOKUP(A6738,'Município e Sexo'!$A$2:$I$11321,5,FALSE)</f>
        <v>RECIFE</v>
      </c>
      <c r="K6738" t="str">
        <f>VLOOKUP(A6738,'Município e Sexo'!$A$2:$I$11321,7,FALSE)</f>
        <v>MASCULINO</v>
      </c>
    </row>
    <row r="6739" spans="1:11" ht="15" customHeight="1" thickBot="1" x14ac:dyDescent="0.25">
      <c r="A6739" t="str">
        <f>CONCATENATE(B6739,C6739,D6739,G6739,E6739,I6739)</f>
        <v>1102019HOMICIDIO311</v>
      </c>
      <c r="B6739" s="4">
        <v>1</v>
      </c>
      <c r="C6739" s="5">
        <v>10</v>
      </c>
      <c r="D6739" s="4">
        <v>2019</v>
      </c>
      <c r="E6739" s="4">
        <v>31</v>
      </c>
      <c r="F6739" s="4" t="s">
        <v>210</v>
      </c>
      <c r="G6739" s="4" t="s">
        <v>12</v>
      </c>
      <c r="H6739" s="4" t="s">
        <v>217</v>
      </c>
      <c r="I6739" s="4">
        <v>1</v>
      </c>
      <c r="J6739" t="str">
        <f>VLOOKUP(A6739,'Município e Sexo'!$A$2:$I$11321,5,FALSE)</f>
        <v>AGRESTINA</v>
      </c>
      <c r="K6739" t="str">
        <f>VLOOKUP(A6739,'Município e Sexo'!$A$2:$I$11321,7,FALSE)</f>
        <v>MASCULINO</v>
      </c>
    </row>
    <row r="6740" spans="1:11" ht="15" customHeight="1" thickBot="1" x14ac:dyDescent="0.25">
      <c r="A6740" t="str">
        <f>CONCATENATE(B6740,C6740,D6740,G6740,E6740,I6740)</f>
        <v>1102019HOMICIDIO351</v>
      </c>
      <c r="B6740" s="4">
        <v>1</v>
      </c>
      <c r="C6740" s="5">
        <v>10</v>
      </c>
      <c r="D6740" s="4">
        <v>2019</v>
      </c>
      <c r="E6740" s="4">
        <v>35</v>
      </c>
      <c r="F6740" s="4" t="s">
        <v>210</v>
      </c>
      <c r="G6740" s="4" t="s">
        <v>12</v>
      </c>
      <c r="H6740" s="4" t="s">
        <v>211</v>
      </c>
      <c r="I6740" s="4">
        <v>1</v>
      </c>
      <c r="J6740" t="str">
        <f>VLOOKUP(A6740,'Município e Sexo'!$A$2:$I$11321,5,FALSE)</f>
        <v>CABO DE SANTO AGOSTINHO</v>
      </c>
      <c r="K6740" t="str">
        <f>VLOOKUP(A6740,'Município e Sexo'!$A$2:$I$11321,7,FALSE)</f>
        <v>MASCULINO</v>
      </c>
    </row>
    <row r="6741" spans="1:11" ht="15" customHeight="1" thickBot="1" x14ac:dyDescent="0.25">
      <c r="A6741" t="str">
        <f>CONCATENATE(B6741,C6741,D6741,G6741,E6741,I6741)</f>
        <v>1102019HOMICIDIO161</v>
      </c>
      <c r="B6741" s="4">
        <v>1</v>
      </c>
      <c r="C6741" s="5">
        <v>10</v>
      </c>
      <c r="D6741" s="4">
        <v>2019</v>
      </c>
      <c r="E6741" s="4">
        <v>16</v>
      </c>
      <c r="F6741" s="4" t="s">
        <v>210</v>
      </c>
      <c r="G6741" s="4" t="s">
        <v>12</v>
      </c>
      <c r="H6741" s="4" t="s">
        <v>211</v>
      </c>
      <c r="I6741" s="4">
        <v>1</v>
      </c>
      <c r="J6741" t="str">
        <f>VLOOKUP(A6741,'Município e Sexo'!$A$2:$I$11321,5,FALSE)</f>
        <v>SANTA CRUZ DO CAPIBARIBE</v>
      </c>
      <c r="K6741" t="str">
        <f>VLOOKUP(A6741,'Município e Sexo'!$A$2:$I$11321,7,FALSE)</f>
        <v>MASCULINO</v>
      </c>
    </row>
    <row r="6742" spans="1:11" ht="15" customHeight="1" thickBot="1" x14ac:dyDescent="0.25">
      <c r="A6742" t="str">
        <f>CONCATENATE(B6742,C6742,D6742,G6742,E6742,I6742)</f>
        <v>1102019HOMICIDIO171</v>
      </c>
      <c r="B6742" s="4">
        <v>1</v>
      </c>
      <c r="C6742" s="5">
        <v>10</v>
      </c>
      <c r="D6742" s="4">
        <v>2019</v>
      </c>
      <c r="E6742" s="4">
        <v>17</v>
      </c>
      <c r="F6742" s="4" t="s">
        <v>210</v>
      </c>
      <c r="G6742" s="4" t="s">
        <v>12</v>
      </c>
      <c r="H6742" s="4" t="s">
        <v>211</v>
      </c>
      <c r="I6742" s="4">
        <v>1</v>
      </c>
      <c r="J6742" t="str">
        <f>VLOOKUP(A6742,'Município e Sexo'!$A$2:$I$11321,5,FALSE)</f>
        <v>CABO DE SANTO AGOSTINHO</v>
      </c>
      <c r="K6742" t="str">
        <f>VLOOKUP(A6742,'Município e Sexo'!$A$2:$I$11321,7,FALSE)</f>
        <v>MASCULINO</v>
      </c>
    </row>
    <row r="6743" spans="1:11" ht="15" customHeight="1" thickBot="1" x14ac:dyDescent="0.25">
      <c r="A6743" t="str">
        <f>CONCATENATE(B6743,C6743,D6743,G6743,E6743,I6743)</f>
        <v>1102019HOMICIDIO181</v>
      </c>
      <c r="B6743" s="4">
        <v>1</v>
      </c>
      <c r="C6743" s="5">
        <v>10</v>
      </c>
      <c r="D6743" s="4">
        <v>2019</v>
      </c>
      <c r="E6743" s="4">
        <v>18</v>
      </c>
      <c r="F6743" s="4" t="s">
        <v>210</v>
      </c>
      <c r="G6743" s="4" t="s">
        <v>12</v>
      </c>
      <c r="H6743" s="4" t="s">
        <v>211</v>
      </c>
      <c r="I6743" s="4">
        <v>1</v>
      </c>
      <c r="J6743" t="str">
        <f>VLOOKUP(A6743,'Município e Sexo'!$A$2:$I$11321,5,FALSE)</f>
        <v>SANTA CRUZ DO CAPIBARIBE</v>
      </c>
      <c r="K6743" t="str">
        <f>VLOOKUP(A6743,'Município e Sexo'!$A$2:$I$11321,7,FALSE)</f>
        <v>MASCULINO</v>
      </c>
    </row>
    <row r="6744" spans="1:11" ht="15" customHeight="1" thickBot="1" x14ac:dyDescent="0.25">
      <c r="A6744" t="str">
        <f>CONCATENATE(B6744,C6744,D6744,G6744,E6744,I6744)</f>
        <v>1102019HOMICIDIO241</v>
      </c>
      <c r="B6744" s="4">
        <v>1</v>
      </c>
      <c r="C6744" s="5">
        <v>10</v>
      </c>
      <c r="D6744" s="4">
        <v>2019</v>
      </c>
      <c r="E6744" s="4">
        <v>24</v>
      </c>
      <c r="F6744" s="4" t="s">
        <v>210</v>
      </c>
      <c r="G6744" s="4" t="s">
        <v>12</v>
      </c>
      <c r="H6744" s="4" t="s">
        <v>211</v>
      </c>
      <c r="I6744" s="4">
        <v>1</v>
      </c>
      <c r="J6744" t="str">
        <f>VLOOKUP(A6744,'Município e Sexo'!$A$2:$I$11321,5,FALSE)</f>
        <v>JABOATAO DOS GUARARAPES</v>
      </c>
      <c r="K6744" t="str">
        <f>VLOOKUP(A6744,'Município e Sexo'!$A$2:$I$11321,7,FALSE)</f>
        <v>MASCULINO</v>
      </c>
    </row>
    <row r="6745" spans="1:11" ht="15" customHeight="1" thickBot="1" x14ac:dyDescent="0.25">
      <c r="A6745" t="str">
        <f>CONCATENATE(B6745,C6745,D6745,G6745,E6745,I6745)</f>
        <v>1102019HOMICIDIO281</v>
      </c>
      <c r="B6745" s="4">
        <v>1</v>
      </c>
      <c r="C6745" s="5">
        <v>10</v>
      </c>
      <c r="D6745" s="4">
        <v>2019</v>
      </c>
      <c r="E6745" s="4">
        <v>28</v>
      </c>
      <c r="F6745" s="4" t="s">
        <v>210</v>
      </c>
      <c r="G6745" s="4" t="s">
        <v>12</v>
      </c>
      <c r="H6745" s="4" t="s">
        <v>211</v>
      </c>
      <c r="I6745" s="4">
        <v>1</v>
      </c>
      <c r="J6745" t="str">
        <f>VLOOKUP(A6745,'Município e Sexo'!$A$2:$I$11321,5,FALSE)</f>
        <v>OLINDA</v>
      </c>
      <c r="K6745" t="str">
        <f>VLOOKUP(A6745,'Município e Sexo'!$A$2:$I$11321,7,FALSE)</f>
        <v>MASCULINO</v>
      </c>
    </row>
    <row r="6746" spans="1:11" ht="15" customHeight="1" thickBot="1" x14ac:dyDescent="0.25">
      <c r="A6746" t="str">
        <f>CONCATENATE(B6746,C6746,D6746,G6746,E6746,I6746)</f>
        <v>1102019HOMICIDIO221</v>
      </c>
      <c r="B6746" s="4">
        <v>1</v>
      </c>
      <c r="C6746" s="5">
        <v>10</v>
      </c>
      <c r="D6746" s="4">
        <v>2019</v>
      </c>
      <c r="E6746" s="4">
        <v>22</v>
      </c>
      <c r="F6746" s="4" t="s">
        <v>210</v>
      </c>
      <c r="G6746" s="4" t="s">
        <v>12</v>
      </c>
      <c r="H6746" s="4" t="s">
        <v>211</v>
      </c>
      <c r="I6746" s="4">
        <v>1</v>
      </c>
      <c r="J6746" t="str">
        <f>VLOOKUP(A6746,'Município e Sexo'!$A$2:$I$11321,5,FALSE)</f>
        <v>IGARASSU</v>
      </c>
      <c r="K6746" t="str">
        <f>VLOOKUP(A6746,'Município e Sexo'!$A$2:$I$11321,7,FALSE)</f>
        <v>MASCULINO</v>
      </c>
    </row>
    <row r="6747" spans="1:11" ht="15" customHeight="1" thickBot="1" x14ac:dyDescent="0.25">
      <c r="A6747" t="str">
        <f>CONCATENATE(B6747,C6747,D6747,G6747,E6747,I6747)</f>
        <v>1102019LATROCINIO571</v>
      </c>
      <c r="B6747" s="4">
        <v>1</v>
      </c>
      <c r="C6747" s="5">
        <v>10</v>
      </c>
      <c r="D6747" s="4">
        <v>2019</v>
      </c>
      <c r="E6747" s="4">
        <v>57</v>
      </c>
      <c r="F6747" s="4" t="s">
        <v>210</v>
      </c>
      <c r="G6747" s="4" t="s">
        <v>33</v>
      </c>
      <c r="H6747" s="4" t="s">
        <v>215</v>
      </c>
      <c r="I6747" s="4">
        <v>1</v>
      </c>
      <c r="J6747" t="str">
        <f>VLOOKUP(A6747,'Município e Sexo'!$A$2:$I$11321,5,FALSE)</f>
        <v>CANHOTINHO</v>
      </c>
      <c r="K6747" t="str">
        <f>VLOOKUP(A6747,'Município e Sexo'!$A$2:$I$11321,7,FALSE)</f>
        <v>MASCULINO</v>
      </c>
    </row>
    <row r="6748" spans="1:11" ht="15" customHeight="1" thickBot="1" x14ac:dyDescent="0.25">
      <c r="A6748" t="str">
        <f>CONCATENATE(B6748,C6748,D6748,G6748,E6748,I6748)</f>
        <v>2102019HOMICIDIO201</v>
      </c>
      <c r="B6748" s="4">
        <v>2</v>
      </c>
      <c r="C6748" s="5">
        <v>10</v>
      </c>
      <c r="D6748" s="4">
        <v>2019</v>
      </c>
      <c r="E6748" s="4">
        <v>20</v>
      </c>
      <c r="F6748" s="4" t="s">
        <v>210</v>
      </c>
      <c r="G6748" s="4" t="s">
        <v>12</v>
      </c>
      <c r="H6748" s="4" t="s">
        <v>211</v>
      </c>
      <c r="I6748" s="4">
        <v>1</v>
      </c>
      <c r="J6748" t="str">
        <f>VLOOKUP(A6748,'Município e Sexo'!$A$2:$I$11321,5,FALSE)</f>
        <v>GARANHUNS</v>
      </c>
      <c r="K6748" t="str">
        <f>VLOOKUP(A6748,'Município e Sexo'!$A$2:$I$11321,7,FALSE)</f>
        <v>MASCULINO</v>
      </c>
    </row>
    <row r="6749" spans="1:11" ht="15" customHeight="1" thickBot="1" x14ac:dyDescent="0.25">
      <c r="A6749" t="str">
        <f>CONCATENATE(B6749,C6749,D6749,G6749,E6749,I6749)</f>
        <v>2102019HOMICIDIO221</v>
      </c>
      <c r="B6749" s="4">
        <v>2</v>
      </c>
      <c r="C6749" s="5">
        <v>10</v>
      </c>
      <c r="D6749" s="4">
        <v>2019</v>
      </c>
      <c r="E6749" s="4">
        <v>22</v>
      </c>
      <c r="F6749" s="4" t="s">
        <v>210</v>
      </c>
      <c r="G6749" s="4" t="s">
        <v>12</v>
      </c>
      <c r="H6749" s="4" t="s">
        <v>211</v>
      </c>
      <c r="I6749" s="4">
        <v>1</v>
      </c>
      <c r="J6749" t="str">
        <f>VLOOKUP(A6749,'Município e Sexo'!$A$2:$I$11321,5,FALSE)</f>
        <v>GARANHUNS</v>
      </c>
      <c r="K6749" t="str">
        <f>VLOOKUP(A6749,'Município e Sexo'!$A$2:$I$11321,7,FALSE)</f>
        <v>FEMININO</v>
      </c>
    </row>
    <row r="6750" spans="1:11" ht="15" customHeight="1" thickBot="1" x14ac:dyDescent="0.25">
      <c r="A6750" t="str">
        <f>CONCATENATE(B6750,C6750,D6750,G6750,E6750,I6750)</f>
        <v>2102019HOMICIDIO251</v>
      </c>
      <c r="B6750" s="4">
        <v>2</v>
      </c>
      <c r="C6750" s="5">
        <v>10</v>
      </c>
      <c r="D6750" s="4">
        <v>2019</v>
      </c>
      <c r="E6750" s="4">
        <v>25</v>
      </c>
      <c r="F6750" s="4" t="s">
        <v>210</v>
      </c>
      <c r="G6750" s="4" t="s">
        <v>12</v>
      </c>
      <c r="H6750" s="4" t="s">
        <v>211</v>
      </c>
      <c r="I6750" s="4">
        <v>1</v>
      </c>
      <c r="J6750" t="str">
        <f>VLOOKUP(A6750,'Município e Sexo'!$A$2:$I$11321,5,FALSE)</f>
        <v>RECIFE</v>
      </c>
      <c r="K6750" t="str">
        <f>VLOOKUP(A6750,'Município e Sexo'!$A$2:$I$11321,7,FALSE)</f>
        <v>MASCULINO</v>
      </c>
    </row>
    <row r="6751" spans="1:11" ht="15" customHeight="1" thickBot="1" x14ac:dyDescent="0.25">
      <c r="A6751" t="str">
        <f>CONCATENATE(B6751,C6751,D6751,G6751,E6751,I6751)</f>
        <v>2102019HOMICIDIO431</v>
      </c>
      <c r="B6751" s="4">
        <v>2</v>
      </c>
      <c r="C6751" s="5">
        <v>10</v>
      </c>
      <c r="D6751" s="4">
        <v>2019</v>
      </c>
      <c r="E6751" s="4">
        <v>43</v>
      </c>
      <c r="F6751" s="4" t="s">
        <v>210</v>
      </c>
      <c r="G6751" s="4" t="s">
        <v>12</v>
      </c>
      <c r="H6751" s="4" t="s">
        <v>211</v>
      </c>
      <c r="I6751" s="4">
        <v>1</v>
      </c>
      <c r="J6751" t="str">
        <f>VLOOKUP(A6751,'Município e Sexo'!$A$2:$I$11321,5,FALSE)</f>
        <v>ITAQUITINGA</v>
      </c>
      <c r="K6751" t="str">
        <f>VLOOKUP(A6751,'Município e Sexo'!$A$2:$I$11321,7,FALSE)</f>
        <v>MASCULINO</v>
      </c>
    </row>
    <row r="6752" spans="1:11" ht="15" customHeight="1" thickBot="1" x14ac:dyDescent="0.25">
      <c r="A6752" t="str">
        <f>CONCATENATE(B6752,C6752,D6752,G6752,E6752,I6752)</f>
        <v>2102019HOMICIDIO221</v>
      </c>
      <c r="B6752" s="4">
        <v>2</v>
      </c>
      <c r="C6752" s="5">
        <v>10</v>
      </c>
      <c r="D6752" s="4">
        <v>2019</v>
      </c>
      <c r="E6752" s="4">
        <v>22</v>
      </c>
      <c r="F6752" s="4" t="s">
        <v>210</v>
      </c>
      <c r="G6752" s="4" t="s">
        <v>12</v>
      </c>
      <c r="H6752" s="4" t="s">
        <v>212</v>
      </c>
      <c r="I6752" s="4">
        <v>1</v>
      </c>
      <c r="J6752" t="str">
        <f>VLOOKUP(A6752,'Município e Sexo'!$A$2:$I$11321,5,FALSE)</f>
        <v>GARANHUNS</v>
      </c>
      <c r="K6752" t="str">
        <f>VLOOKUP(A6752,'Município e Sexo'!$A$2:$I$11321,7,FALSE)</f>
        <v>FEMININO</v>
      </c>
    </row>
    <row r="6753" spans="1:11" ht="15" customHeight="1" thickBot="1" x14ac:dyDescent="0.25">
      <c r="A6753" t="str">
        <f>CONCATENATE(B6753,C6753,D6753,G6753,E6753,I6753)</f>
        <v>2102019HOMICIDIO291</v>
      </c>
      <c r="B6753" s="4">
        <v>2</v>
      </c>
      <c r="C6753" s="5">
        <v>10</v>
      </c>
      <c r="D6753" s="4">
        <v>2019</v>
      </c>
      <c r="E6753" s="4">
        <v>29</v>
      </c>
      <c r="F6753" s="4" t="s">
        <v>210</v>
      </c>
      <c r="G6753" s="4" t="s">
        <v>12</v>
      </c>
      <c r="H6753" s="4" t="s">
        <v>211</v>
      </c>
      <c r="I6753" s="4">
        <v>1</v>
      </c>
      <c r="J6753" t="str">
        <f>VLOOKUP(A6753,'Município e Sexo'!$A$2:$I$11321,5,FALSE)</f>
        <v>ITAIBA</v>
      </c>
      <c r="K6753" t="str">
        <f>VLOOKUP(A6753,'Município e Sexo'!$A$2:$I$11321,7,FALSE)</f>
        <v>MASCULINO</v>
      </c>
    </row>
    <row r="6754" spans="1:11" ht="15" customHeight="1" thickBot="1" x14ac:dyDescent="0.25">
      <c r="A6754" t="str">
        <f>CONCATENATE(B6754,C6754,D6754,G6754,E6754,I6754)</f>
        <v>3102019HOMICIDIO641</v>
      </c>
      <c r="B6754" s="4">
        <v>3</v>
      </c>
      <c r="C6754" s="5">
        <v>10</v>
      </c>
      <c r="D6754" s="4">
        <v>2019</v>
      </c>
      <c r="E6754" s="4">
        <v>64</v>
      </c>
      <c r="F6754" s="4" t="s">
        <v>210</v>
      </c>
      <c r="G6754" s="4" t="s">
        <v>12</v>
      </c>
      <c r="H6754" s="4" t="s">
        <v>218</v>
      </c>
      <c r="I6754" s="4">
        <v>1</v>
      </c>
      <c r="J6754" t="str">
        <f>VLOOKUP(A6754,'Município e Sexo'!$A$2:$I$11321,5,FALSE)</f>
        <v>AGUAS BELAS</v>
      </c>
      <c r="K6754" t="str">
        <f>VLOOKUP(A6754,'Município e Sexo'!$A$2:$I$11321,7,FALSE)</f>
        <v>MASCULINO</v>
      </c>
    </row>
    <row r="6755" spans="1:11" ht="15" customHeight="1" thickBot="1" x14ac:dyDescent="0.25">
      <c r="A6755" t="str">
        <f>CONCATENATE(B6755,C6755,D6755,G6755,E6755,I6755)</f>
        <v>3102019HOMICIDIO171</v>
      </c>
      <c r="B6755" s="4">
        <v>3</v>
      </c>
      <c r="C6755" s="5">
        <v>10</v>
      </c>
      <c r="D6755" s="4">
        <v>2019</v>
      </c>
      <c r="E6755" s="4">
        <v>17</v>
      </c>
      <c r="F6755" s="4" t="s">
        <v>210</v>
      </c>
      <c r="G6755" s="4" t="s">
        <v>12</v>
      </c>
      <c r="H6755" s="4" t="s">
        <v>211</v>
      </c>
      <c r="I6755" s="4">
        <v>1</v>
      </c>
      <c r="J6755" t="str">
        <f>VLOOKUP(A6755,'Município e Sexo'!$A$2:$I$11321,5,FALSE)</f>
        <v>CAMARAGIBE</v>
      </c>
      <c r="K6755" t="str">
        <f>VLOOKUP(A6755,'Município e Sexo'!$A$2:$I$11321,7,FALSE)</f>
        <v>MASCULINO</v>
      </c>
    </row>
    <row r="6756" spans="1:11" ht="15" customHeight="1" thickBot="1" x14ac:dyDescent="0.25">
      <c r="A6756" t="str">
        <f>CONCATENATE(B6756,C6756,D6756,G6756,E6756,I6756)</f>
        <v>3102019HOMICIDIO171</v>
      </c>
      <c r="B6756" s="4">
        <v>3</v>
      </c>
      <c r="C6756" s="5">
        <v>10</v>
      </c>
      <c r="D6756" s="4">
        <v>2019</v>
      </c>
      <c r="E6756" s="4">
        <v>17</v>
      </c>
      <c r="F6756" s="4" t="s">
        <v>210</v>
      </c>
      <c r="G6756" s="4" t="s">
        <v>12</v>
      </c>
      <c r="H6756" s="4" t="s">
        <v>212</v>
      </c>
      <c r="I6756" s="4">
        <v>1</v>
      </c>
      <c r="J6756" t="str">
        <f>VLOOKUP(A6756,'Município e Sexo'!$A$2:$I$11321,5,FALSE)</f>
        <v>CAMARAGIBE</v>
      </c>
      <c r="K6756" t="str">
        <f>VLOOKUP(A6756,'Município e Sexo'!$A$2:$I$11321,7,FALSE)</f>
        <v>MASCULINO</v>
      </c>
    </row>
    <row r="6757" spans="1:11" ht="15" customHeight="1" thickBot="1" x14ac:dyDescent="0.25">
      <c r="A6757" t="str">
        <f>CONCATENATE(B6757,C6757,D6757,G6757,E6757,I6757)</f>
        <v>3102019HOMICIDIO181</v>
      </c>
      <c r="B6757" s="4">
        <v>3</v>
      </c>
      <c r="C6757" s="5">
        <v>10</v>
      </c>
      <c r="D6757" s="4">
        <v>2019</v>
      </c>
      <c r="E6757" s="4">
        <v>18</v>
      </c>
      <c r="F6757" s="4" t="s">
        <v>210</v>
      </c>
      <c r="G6757" s="4" t="s">
        <v>12</v>
      </c>
      <c r="H6757" s="4" t="s">
        <v>212</v>
      </c>
      <c r="I6757" s="4">
        <v>1</v>
      </c>
      <c r="J6757" t="str">
        <f>VLOOKUP(A6757,'Município e Sexo'!$A$2:$I$11321,5,FALSE)</f>
        <v>JABOATAO DOS GUARARAPES</v>
      </c>
      <c r="K6757" t="str">
        <f>VLOOKUP(A6757,'Município e Sexo'!$A$2:$I$11321,7,FALSE)</f>
        <v>MASCULINO</v>
      </c>
    </row>
    <row r="6758" spans="1:11" ht="15" customHeight="1" thickBot="1" x14ac:dyDescent="0.25">
      <c r="A6758" t="str">
        <f>CONCATENATE(B6758,C6758,D6758,G6758,E6758,I6758)</f>
        <v>3102019HOMICIDIO351</v>
      </c>
      <c r="B6758" s="4">
        <v>3</v>
      </c>
      <c r="C6758" s="5">
        <v>10</v>
      </c>
      <c r="D6758" s="4">
        <v>2019</v>
      </c>
      <c r="E6758" s="4">
        <v>35</v>
      </c>
      <c r="F6758" s="4" t="s">
        <v>214</v>
      </c>
      <c r="G6758" s="4" t="s">
        <v>12</v>
      </c>
      <c r="H6758" s="4" t="s">
        <v>211</v>
      </c>
      <c r="I6758" s="4">
        <v>1</v>
      </c>
      <c r="J6758" t="str">
        <f>VLOOKUP(A6758,'Município e Sexo'!$A$2:$I$11321,5,FALSE)</f>
        <v>BONITO</v>
      </c>
      <c r="K6758" t="str">
        <f>VLOOKUP(A6758,'Município e Sexo'!$A$2:$I$11321,7,FALSE)</f>
        <v>MASCULINO</v>
      </c>
    </row>
    <row r="6759" spans="1:11" ht="15" customHeight="1" thickBot="1" x14ac:dyDescent="0.25">
      <c r="A6759" t="str">
        <f>CONCATENATE(B6759,C6759,D6759,G6759,E6759,I6759)</f>
        <v>3102019HOMICIDIO161</v>
      </c>
      <c r="B6759" s="4">
        <v>3</v>
      </c>
      <c r="C6759" s="5">
        <v>10</v>
      </c>
      <c r="D6759" s="4">
        <v>2019</v>
      </c>
      <c r="E6759" s="4">
        <v>16</v>
      </c>
      <c r="F6759" s="4" t="s">
        <v>210</v>
      </c>
      <c r="G6759" s="4" t="s">
        <v>12</v>
      </c>
      <c r="H6759" s="4" t="s">
        <v>211</v>
      </c>
      <c r="I6759" s="4">
        <v>1</v>
      </c>
      <c r="J6759" t="str">
        <f>VLOOKUP(A6759,'Município e Sexo'!$A$2:$I$11321,5,FALSE)</f>
        <v>VICENCIA</v>
      </c>
      <c r="K6759" t="str">
        <f>VLOOKUP(A6759,'Município e Sexo'!$A$2:$I$11321,7,FALSE)</f>
        <v>MASCULINO</v>
      </c>
    </row>
    <row r="6760" spans="1:11" ht="15" customHeight="1" thickBot="1" x14ac:dyDescent="0.25">
      <c r="A6760" t="str">
        <f>CONCATENATE(B6760,C6760,D6760,G6760,E6760,I6760)</f>
        <v>3102019HOMICIDIO231</v>
      </c>
      <c r="B6760" s="4">
        <v>3</v>
      </c>
      <c r="C6760" s="5">
        <v>10</v>
      </c>
      <c r="D6760" s="4">
        <v>2019</v>
      </c>
      <c r="E6760" s="4">
        <v>23</v>
      </c>
      <c r="F6760" s="4" t="s">
        <v>210</v>
      </c>
      <c r="G6760" s="4" t="s">
        <v>12</v>
      </c>
      <c r="H6760" s="4" t="s">
        <v>212</v>
      </c>
      <c r="I6760" s="4">
        <v>1</v>
      </c>
      <c r="J6760" t="str">
        <f>VLOOKUP(A6760,'Município e Sexo'!$A$2:$I$11321,5,FALSE)</f>
        <v>SAO JOAQUIM DO MONTE</v>
      </c>
      <c r="K6760" t="str">
        <f>VLOOKUP(A6760,'Município e Sexo'!$A$2:$I$11321,7,FALSE)</f>
        <v>MASCULINO</v>
      </c>
    </row>
    <row r="6761" spans="1:11" ht="15" customHeight="1" thickBot="1" x14ac:dyDescent="0.25">
      <c r="A6761" t="str">
        <f>CONCATENATE(B6761,C6761,D6761,G6761,E6761,I6761)</f>
        <v>3102019HOMICIDIO301</v>
      </c>
      <c r="B6761" s="4">
        <v>3</v>
      </c>
      <c r="C6761" s="5">
        <v>10</v>
      </c>
      <c r="D6761" s="4">
        <v>2019</v>
      </c>
      <c r="E6761" s="4">
        <v>30</v>
      </c>
      <c r="F6761" s="4" t="s">
        <v>210</v>
      </c>
      <c r="G6761" s="4" t="s">
        <v>12</v>
      </c>
      <c r="H6761" s="4" t="s">
        <v>211</v>
      </c>
      <c r="I6761" s="4">
        <v>1</v>
      </c>
      <c r="J6761" t="str">
        <f>VLOOKUP(A6761,'Município e Sexo'!$A$2:$I$11321,5,FALSE)</f>
        <v>CABO DE SANTO AGOSTINHO</v>
      </c>
      <c r="K6761" t="str">
        <f>VLOOKUP(A6761,'Município e Sexo'!$A$2:$I$11321,7,FALSE)</f>
        <v>MASCULINO</v>
      </c>
    </row>
    <row r="6762" spans="1:11" ht="15" customHeight="1" thickBot="1" x14ac:dyDescent="0.25">
      <c r="A6762" t="str">
        <f>CONCATENATE(B6762,C6762,D6762,G6762,E6762,I6762)</f>
        <v>3102019HOMICIDIO451</v>
      </c>
      <c r="B6762" s="4">
        <v>3</v>
      </c>
      <c r="C6762" s="5">
        <v>10</v>
      </c>
      <c r="D6762" s="4">
        <v>2019</v>
      </c>
      <c r="E6762" s="4">
        <v>45</v>
      </c>
      <c r="F6762" s="4" t="s">
        <v>210</v>
      </c>
      <c r="G6762" s="4" t="s">
        <v>12</v>
      </c>
      <c r="H6762" s="4" t="s">
        <v>211</v>
      </c>
      <c r="I6762" s="4">
        <v>1</v>
      </c>
      <c r="J6762" t="str">
        <f>VLOOKUP(A6762,'Município e Sexo'!$A$2:$I$11321,5,FALSE)</f>
        <v>RECIFE</v>
      </c>
      <c r="K6762" t="str">
        <f>VLOOKUP(A6762,'Município e Sexo'!$A$2:$I$11321,7,FALSE)</f>
        <v>MASCULINO</v>
      </c>
    </row>
    <row r="6763" spans="1:11" ht="15" customHeight="1" thickBot="1" x14ac:dyDescent="0.25">
      <c r="A6763" t="str">
        <f>CONCATENATE(B6763,C6763,D6763,G6763,E6763,I6763)</f>
        <v>3102019HOMICIDIO351</v>
      </c>
      <c r="B6763" s="4">
        <v>3</v>
      </c>
      <c r="C6763" s="5">
        <v>10</v>
      </c>
      <c r="D6763" s="4">
        <v>2019</v>
      </c>
      <c r="E6763" s="4">
        <v>35</v>
      </c>
      <c r="F6763" s="4" t="s">
        <v>210</v>
      </c>
      <c r="G6763" s="4" t="s">
        <v>12</v>
      </c>
      <c r="H6763" s="4" t="s">
        <v>211</v>
      </c>
      <c r="I6763" s="4">
        <v>1</v>
      </c>
      <c r="J6763" t="str">
        <f>VLOOKUP(A6763,'Município e Sexo'!$A$2:$I$11321,5,FALSE)</f>
        <v>BONITO</v>
      </c>
      <c r="K6763" t="str">
        <f>VLOOKUP(A6763,'Município e Sexo'!$A$2:$I$11321,7,FALSE)</f>
        <v>MASCULINO</v>
      </c>
    </row>
    <row r="6764" spans="1:11" ht="15" customHeight="1" thickBot="1" x14ac:dyDescent="0.25">
      <c r="A6764" t="str">
        <f>CONCATENATE(B6764,C6764,D6764,G6764,E6764,"2")</f>
        <v>4102019HOMICIDIO222</v>
      </c>
      <c r="B6764" s="4">
        <v>4</v>
      </c>
      <c r="C6764" s="5">
        <v>10</v>
      </c>
      <c r="D6764" s="4">
        <v>2019</v>
      </c>
      <c r="E6764" s="4">
        <v>22</v>
      </c>
      <c r="F6764" s="4" t="s">
        <v>210</v>
      </c>
      <c r="G6764" s="4" t="s">
        <v>12</v>
      </c>
      <c r="H6764" s="4" t="s">
        <v>211</v>
      </c>
      <c r="I6764" s="4">
        <v>1</v>
      </c>
      <c r="J6764" t="str">
        <f>VLOOKUP(A6764,'Município e Sexo'!$A$2:$I$11321,5,FALSE)</f>
        <v>RECIFE</v>
      </c>
      <c r="K6764" t="str">
        <f>VLOOKUP(A6764,'Município e Sexo'!$A$2:$I$11321,7,FALSE)</f>
        <v>MASCULINO</v>
      </c>
    </row>
    <row r="6765" spans="1:11" ht="15" customHeight="1" thickBot="1" x14ac:dyDescent="0.25">
      <c r="A6765" t="str">
        <f>CONCATENATE(B6765,C6765,D6765,G6765,E6765,I6765)</f>
        <v>4102019HOMICIDIO191</v>
      </c>
      <c r="B6765" s="4">
        <v>4</v>
      </c>
      <c r="C6765" s="5">
        <v>10</v>
      </c>
      <c r="D6765" s="4">
        <v>2019</v>
      </c>
      <c r="E6765" s="4">
        <v>19</v>
      </c>
      <c r="F6765" s="4" t="s">
        <v>210</v>
      </c>
      <c r="G6765" s="4" t="s">
        <v>12</v>
      </c>
      <c r="H6765" s="4" t="s">
        <v>212</v>
      </c>
      <c r="I6765" s="4">
        <v>1</v>
      </c>
      <c r="J6765" t="str">
        <f>VLOOKUP(A6765,'Município e Sexo'!$A$2:$I$11321,5,FALSE)</f>
        <v>ARCOVERDE</v>
      </c>
      <c r="K6765" t="str">
        <f>VLOOKUP(A6765,'Município e Sexo'!$A$2:$I$11321,7,FALSE)</f>
        <v>MASCULINO</v>
      </c>
    </row>
    <row r="6766" spans="1:11" ht="15" customHeight="1" thickBot="1" x14ac:dyDescent="0.25">
      <c r="A6766" t="str">
        <f>CONCATENATE(B6766,C6766,D6766,G6766,E6766,"2")</f>
        <v>4102019HOMICIDIO222</v>
      </c>
      <c r="B6766" s="4">
        <v>4</v>
      </c>
      <c r="C6766" s="5">
        <v>10</v>
      </c>
      <c r="D6766" s="4">
        <v>2019</v>
      </c>
      <c r="E6766" s="4">
        <v>22</v>
      </c>
      <c r="F6766" s="4" t="s">
        <v>210</v>
      </c>
      <c r="G6766" s="4" t="s">
        <v>12</v>
      </c>
      <c r="H6766" s="4" t="s">
        <v>211</v>
      </c>
      <c r="I6766" s="4">
        <v>1</v>
      </c>
      <c r="J6766" t="str">
        <f>VLOOKUP(A6766,'Município e Sexo'!$A$2:$I$11321,5,FALSE)</f>
        <v>RECIFE</v>
      </c>
      <c r="K6766" t="str">
        <f>VLOOKUP(A6766,'Município e Sexo'!$A$2:$I$11321,7,FALSE)</f>
        <v>MASCULINO</v>
      </c>
    </row>
    <row r="6767" spans="1:11" ht="15" customHeight="1" thickBot="1" x14ac:dyDescent="0.25">
      <c r="A6767" t="str">
        <f>CONCATENATE(B6767,C6767,D6767,G6767,E6767,I6767)</f>
        <v>4102019HOMICIDIO231</v>
      </c>
      <c r="B6767" s="4">
        <v>4</v>
      </c>
      <c r="C6767" s="5">
        <v>10</v>
      </c>
      <c r="D6767" s="4">
        <v>2019</v>
      </c>
      <c r="E6767" s="4">
        <v>23</v>
      </c>
      <c r="F6767" s="4" t="s">
        <v>210</v>
      </c>
      <c r="G6767" s="4" t="s">
        <v>12</v>
      </c>
      <c r="H6767" s="4" t="s">
        <v>212</v>
      </c>
      <c r="I6767" s="4">
        <v>1</v>
      </c>
      <c r="J6767" t="str">
        <f>VLOOKUP(A6767,'Município e Sexo'!$A$2:$I$11321,5,FALSE)</f>
        <v>PAUDALHO</v>
      </c>
      <c r="K6767" t="str">
        <f>VLOOKUP(A6767,'Município e Sexo'!$A$2:$I$11321,7,FALSE)</f>
        <v>MASCULINO</v>
      </c>
    </row>
    <row r="6768" spans="1:11" ht="15" customHeight="1" thickBot="1" x14ac:dyDescent="0.25">
      <c r="A6768" t="str">
        <f>CONCATENATE(B6768,C6768,D6768,G6768,E6768,I6768)</f>
        <v>4102019HOMICIDIO311</v>
      </c>
      <c r="B6768" s="4">
        <v>4</v>
      </c>
      <c r="C6768" s="5">
        <v>10</v>
      </c>
      <c r="D6768" s="4">
        <v>2019</v>
      </c>
      <c r="E6768" s="4">
        <v>31</v>
      </c>
      <c r="F6768" s="4" t="s">
        <v>210</v>
      </c>
      <c r="G6768" s="4" t="s">
        <v>12</v>
      </c>
      <c r="H6768" s="4" t="s">
        <v>211</v>
      </c>
      <c r="I6768" s="4">
        <v>1</v>
      </c>
      <c r="J6768" t="str">
        <f>VLOOKUP(A6768,'Município e Sexo'!$A$2:$I$11321,5,FALSE)</f>
        <v>RECIFE</v>
      </c>
      <c r="K6768" t="str">
        <f>VLOOKUP(A6768,'Município e Sexo'!$A$2:$I$11321,7,FALSE)</f>
        <v>MASCULINO</v>
      </c>
    </row>
    <row r="6769" spans="1:11" ht="15" customHeight="1" thickBot="1" x14ac:dyDescent="0.25">
      <c r="A6769" t="str">
        <f>CONCATENATE(B6769,C6769,D6769,G6769,E6769,I6769)</f>
        <v>4102019HOMICIDIO201</v>
      </c>
      <c r="B6769" s="4">
        <v>4</v>
      </c>
      <c r="C6769" s="5">
        <v>10</v>
      </c>
      <c r="D6769" s="4">
        <v>2019</v>
      </c>
      <c r="E6769" s="4">
        <v>20</v>
      </c>
      <c r="F6769" s="4" t="s">
        <v>210</v>
      </c>
      <c r="G6769" s="4" t="s">
        <v>12</v>
      </c>
      <c r="H6769" s="4" t="s">
        <v>211</v>
      </c>
      <c r="I6769" s="4">
        <v>1</v>
      </c>
      <c r="J6769" t="str">
        <f>VLOOKUP(A6769,'Município e Sexo'!$A$2:$I$11321,5,FALSE)</f>
        <v>IGARASSU</v>
      </c>
      <c r="K6769" t="str">
        <f>VLOOKUP(A6769,'Município e Sexo'!$A$2:$I$11321,7,FALSE)</f>
        <v>MASCULINO</v>
      </c>
    </row>
    <row r="6770" spans="1:11" ht="15" customHeight="1" thickBot="1" x14ac:dyDescent="0.25">
      <c r="A6770" t="str">
        <f>CONCATENATE(B6770,C6770,D6770,G6770,E6770,I6770)</f>
        <v>5102019HOMICIDIO261</v>
      </c>
      <c r="B6770" s="4">
        <v>5</v>
      </c>
      <c r="C6770" s="5">
        <v>10</v>
      </c>
      <c r="D6770" s="4">
        <v>2019</v>
      </c>
      <c r="E6770" s="4">
        <v>26</v>
      </c>
      <c r="F6770" s="4" t="s">
        <v>210</v>
      </c>
      <c r="G6770" s="4" t="s">
        <v>12</v>
      </c>
      <c r="H6770" s="4" t="s">
        <v>218</v>
      </c>
      <c r="I6770" s="4">
        <v>1</v>
      </c>
      <c r="J6770" t="str">
        <f>VLOOKUP(A6770,'Município e Sexo'!$A$2:$I$11321,5,FALSE)</f>
        <v>OLINDA</v>
      </c>
      <c r="K6770" t="str">
        <f>VLOOKUP(A6770,'Município e Sexo'!$A$2:$I$11321,7,FALSE)</f>
        <v>MASCULINO</v>
      </c>
    </row>
    <row r="6771" spans="1:11" ht="15" customHeight="1" thickBot="1" x14ac:dyDescent="0.25">
      <c r="A6771" t="str">
        <f>CONCATENATE(B6771,C6771,D6771,G6771,E6771,I6771)</f>
        <v>5102019HOMICIDIO171</v>
      </c>
      <c r="B6771" s="4">
        <v>5</v>
      </c>
      <c r="C6771" s="5">
        <v>10</v>
      </c>
      <c r="D6771" s="4">
        <v>2019</v>
      </c>
      <c r="E6771" s="4">
        <v>17</v>
      </c>
      <c r="F6771" s="4" t="s">
        <v>210</v>
      </c>
      <c r="G6771" s="4" t="s">
        <v>12</v>
      </c>
      <c r="H6771" s="4" t="s">
        <v>211</v>
      </c>
      <c r="I6771" s="4">
        <v>1</v>
      </c>
      <c r="J6771" t="str">
        <f>VLOOKUP(A6771,'Município e Sexo'!$A$2:$I$11321,5,FALSE)</f>
        <v>PETROLINA</v>
      </c>
      <c r="K6771" t="str">
        <f>VLOOKUP(A6771,'Município e Sexo'!$A$2:$I$11321,7,FALSE)</f>
        <v>MASCULINO</v>
      </c>
    </row>
    <row r="6772" spans="1:11" ht="15" customHeight="1" thickBot="1" x14ac:dyDescent="0.25">
      <c r="A6772" t="str">
        <f>CONCATENATE(B6772,C6772,D6772,G6772,E6772,I6772)</f>
        <v>5102019HOMICIDIO181</v>
      </c>
      <c r="B6772" s="4">
        <v>5</v>
      </c>
      <c r="C6772" s="5">
        <v>10</v>
      </c>
      <c r="D6772" s="4">
        <v>2019</v>
      </c>
      <c r="E6772" s="4">
        <v>18</v>
      </c>
      <c r="F6772" s="4" t="s">
        <v>210</v>
      </c>
      <c r="G6772" s="4" t="s">
        <v>12</v>
      </c>
      <c r="H6772" s="4" t="s">
        <v>211</v>
      </c>
      <c r="I6772" s="4">
        <v>1</v>
      </c>
      <c r="J6772" t="str">
        <f>VLOOKUP(A6772,'Município e Sexo'!$A$2:$I$11321,5,FALSE)</f>
        <v>IGARASSU</v>
      </c>
      <c r="K6772" t="str">
        <f>VLOOKUP(A6772,'Município e Sexo'!$A$2:$I$11321,7,FALSE)</f>
        <v>MASCULINO</v>
      </c>
    </row>
    <row r="6773" spans="1:11" ht="15" customHeight="1" thickBot="1" x14ac:dyDescent="0.25">
      <c r="A6773" t="str">
        <f>CONCATENATE(B6773,C6773,D6773,G6773,E6773,I6773)</f>
        <v>5102019HOMICIDIO211</v>
      </c>
      <c r="B6773" s="4">
        <v>5</v>
      </c>
      <c r="C6773" s="5">
        <v>10</v>
      </c>
      <c r="D6773" s="4">
        <v>2019</v>
      </c>
      <c r="E6773" s="4">
        <v>21</v>
      </c>
      <c r="F6773" s="4" t="s">
        <v>210</v>
      </c>
      <c r="G6773" s="4" t="s">
        <v>12</v>
      </c>
      <c r="H6773" s="4" t="s">
        <v>211</v>
      </c>
      <c r="I6773" s="4">
        <v>1</v>
      </c>
      <c r="J6773" t="str">
        <f>VLOOKUP(A6773,'Município e Sexo'!$A$2:$I$11321,5,FALSE)</f>
        <v>OLINDA</v>
      </c>
      <c r="K6773" t="str">
        <f>VLOOKUP(A6773,'Município e Sexo'!$A$2:$I$11321,7,FALSE)</f>
        <v>MASCULINO</v>
      </c>
    </row>
    <row r="6774" spans="1:11" ht="15" customHeight="1" thickBot="1" x14ac:dyDescent="0.25">
      <c r="A6774" t="str">
        <f>CONCATENATE(B6774,C6774,D6774,G6774,E6774,I6774)</f>
        <v>5102019HOMICIDIO241</v>
      </c>
      <c r="B6774" s="4">
        <v>5</v>
      </c>
      <c r="C6774" s="5">
        <v>10</v>
      </c>
      <c r="D6774" s="4">
        <v>2019</v>
      </c>
      <c r="E6774" s="4">
        <v>24</v>
      </c>
      <c r="F6774" s="4" t="s">
        <v>210</v>
      </c>
      <c r="G6774" s="4" t="s">
        <v>12</v>
      </c>
      <c r="H6774" s="4" t="s">
        <v>212</v>
      </c>
      <c r="I6774" s="4">
        <v>1</v>
      </c>
      <c r="J6774" t="str">
        <f>VLOOKUP(A6774,'Município e Sexo'!$A$2:$I$11321,5,FALSE)</f>
        <v>GRAVATA</v>
      </c>
      <c r="K6774" t="str">
        <f>VLOOKUP(A6774,'Município e Sexo'!$A$2:$I$11321,7,FALSE)</f>
        <v>MASCULINO</v>
      </c>
    </row>
    <row r="6775" spans="1:11" ht="15" customHeight="1" thickBot="1" x14ac:dyDescent="0.25">
      <c r="A6775" t="str">
        <f>CONCATENATE(B6775,C6775,D6775,G6775,E6775,I6775)</f>
        <v>5102019HOMICIDIO371</v>
      </c>
      <c r="B6775" s="4">
        <v>5</v>
      </c>
      <c r="C6775" s="5">
        <v>10</v>
      </c>
      <c r="D6775" s="4">
        <v>2019</v>
      </c>
      <c r="E6775" s="4">
        <v>37</v>
      </c>
      <c r="F6775" s="4" t="s">
        <v>210</v>
      </c>
      <c r="G6775" s="4" t="s">
        <v>12</v>
      </c>
      <c r="H6775" s="4" t="s">
        <v>211</v>
      </c>
      <c r="I6775" s="4">
        <v>1</v>
      </c>
      <c r="J6775" t="str">
        <f>VLOOKUP(A6775,'Município e Sexo'!$A$2:$I$11321,5,FALSE)</f>
        <v>IGARASSU</v>
      </c>
      <c r="K6775" t="str">
        <f>VLOOKUP(A6775,'Município e Sexo'!$A$2:$I$11321,7,FALSE)</f>
        <v>MASCULINO</v>
      </c>
    </row>
    <row r="6776" spans="1:11" ht="15" customHeight="1" thickBot="1" x14ac:dyDescent="0.25">
      <c r="A6776" t="str">
        <f>CONCATENATE(B6776,C6776,D6776,G6776,E6776,I6776)</f>
        <v>5102019HOMICIDIO381</v>
      </c>
      <c r="B6776" s="4">
        <v>5</v>
      </c>
      <c r="C6776" s="5">
        <v>10</v>
      </c>
      <c r="D6776" s="4">
        <v>2019</v>
      </c>
      <c r="E6776" s="4">
        <v>38</v>
      </c>
      <c r="F6776" s="4" t="s">
        <v>210</v>
      </c>
      <c r="G6776" s="4" t="s">
        <v>12</v>
      </c>
      <c r="H6776" s="4" t="s">
        <v>211</v>
      </c>
      <c r="I6776" s="4">
        <v>1</v>
      </c>
      <c r="J6776" t="str">
        <f>VLOOKUP(A6776,'Município e Sexo'!$A$2:$I$11321,5,FALSE)</f>
        <v>BOM JARDIM</v>
      </c>
      <c r="K6776" t="str">
        <f>VLOOKUP(A6776,'Município e Sexo'!$A$2:$I$11321,7,FALSE)</f>
        <v>MASCULINO</v>
      </c>
    </row>
    <row r="6777" spans="1:11" ht="15" customHeight="1" thickBot="1" x14ac:dyDescent="0.25">
      <c r="A6777" t="str">
        <f>CONCATENATE(B6777,C6777,D6777,G6777,E6777,I6777)</f>
        <v>5102019HOMICIDIO251</v>
      </c>
      <c r="B6777" s="4">
        <v>5</v>
      </c>
      <c r="C6777" s="5">
        <v>10</v>
      </c>
      <c r="D6777" s="4">
        <v>2019</v>
      </c>
      <c r="E6777" s="4">
        <v>25</v>
      </c>
      <c r="F6777" s="4" t="s">
        <v>210</v>
      </c>
      <c r="G6777" s="4" t="s">
        <v>12</v>
      </c>
      <c r="H6777" s="4" t="s">
        <v>211</v>
      </c>
      <c r="I6777" s="4">
        <v>1</v>
      </c>
      <c r="J6777" t="str">
        <f>VLOOKUP(A6777,'Município e Sexo'!$A$2:$I$11321,5,FALSE)</f>
        <v>GOIANA</v>
      </c>
      <c r="K6777" t="str">
        <f>VLOOKUP(A6777,'Município e Sexo'!$A$2:$I$11321,7,FALSE)</f>
        <v>MASCULINO</v>
      </c>
    </row>
    <row r="6778" spans="1:11" ht="15" customHeight="1" thickBot="1" x14ac:dyDescent="0.25">
      <c r="A6778" t="str">
        <f>CONCATENATE(B6778,C6778,D6778,G6778,E6778,I6778)</f>
        <v>5102019HOMICIDIO391</v>
      </c>
      <c r="B6778" s="4">
        <v>5</v>
      </c>
      <c r="C6778" s="5">
        <v>10</v>
      </c>
      <c r="D6778" s="4">
        <v>2019</v>
      </c>
      <c r="E6778" s="4">
        <v>39</v>
      </c>
      <c r="F6778" s="4" t="s">
        <v>210</v>
      </c>
      <c r="G6778" s="4" t="s">
        <v>12</v>
      </c>
      <c r="H6778" s="4" t="s">
        <v>212</v>
      </c>
      <c r="I6778" s="4">
        <v>1</v>
      </c>
      <c r="J6778" t="str">
        <f>VLOOKUP(A6778,'Município e Sexo'!$A$2:$I$11321,5,FALSE)</f>
        <v>BUIQUE</v>
      </c>
      <c r="K6778" t="str">
        <f>VLOOKUP(A6778,'Município e Sexo'!$A$2:$I$11321,7,FALSE)</f>
        <v>MASCULINO</v>
      </c>
    </row>
    <row r="6779" spans="1:11" ht="15" customHeight="1" thickBot="1" x14ac:dyDescent="0.25">
      <c r="A6779" t="str">
        <f>CONCATENATE(B6779,C6779,D6779,G6779,E6779,I6779)</f>
        <v>6102019HOMICIDIO181</v>
      </c>
      <c r="B6779" s="4">
        <v>6</v>
      </c>
      <c r="C6779" s="5">
        <v>10</v>
      </c>
      <c r="D6779" s="4">
        <v>2019</v>
      </c>
      <c r="E6779" s="4">
        <v>18</v>
      </c>
      <c r="F6779" s="4" t="s">
        <v>210</v>
      </c>
      <c r="G6779" s="4" t="s">
        <v>12</v>
      </c>
      <c r="H6779" s="4" t="s">
        <v>212</v>
      </c>
      <c r="I6779" s="4">
        <v>1</v>
      </c>
      <c r="J6779" t="str">
        <f>VLOOKUP(A6779,'Município e Sexo'!$A$2:$I$11321,5,FALSE)</f>
        <v>ARARIPINA</v>
      </c>
      <c r="K6779" t="str">
        <f>VLOOKUP(A6779,'Município e Sexo'!$A$2:$I$11321,7,FALSE)</f>
        <v>MASCULINO</v>
      </c>
    </row>
    <row r="6780" spans="1:11" ht="15" customHeight="1" thickBot="1" x14ac:dyDescent="0.25">
      <c r="A6780" t="str">
        <f>CONCATENATE(B6780,C6780,D6780,G6780,E6780,I6780)</f>
        <v>6102019FEMINICIDIO361</v>
      </c>
      <c r="B6780" s="4">
        <v>6</v>
      </c>
      <c r="C6780" s="5">
        <v>10</v>
      </c>
      <c r="D6780" s="4">
        <v>2019</v>
      </c>
      <c r="E6780" s="4">
        <v>36</v>
      </c>
      <c r="F6780" s="4" t="s">
        <v>210</v>
      </c>
      <c r="G6780" s="4" t="s">
        <v>29</v>
      </c>
      <c r="H6780" s="4" t="s">
        <v>29</v>
      </c>
      <c r="I6780" s="4">
        <v>1</v>
      </c>
      <c r="J6780" t="str">
        <f>VLOOKUP(A6780,'Município e Sexo'!$A$2:$I$11321,5,FALSE)</f>
        <v>JATOBA</v>
      </c>
      <c r="K6780" t="str">
        <f>VLOOKUP(A6780,'Município e Sexo'!$A$2:$I$11321,7,FALSE)</f>
        <v>FEMININO</v>
      </c>
    </row>
    <row r="6781" spans="1:11" ht="15" customHeight="1" thickBot="1" x14ac:dyDescent="0.25">
      <c r="A6781" t="str">
        <f>CONCATENATE(B6781,C6781,D6781,G6781,E6781,I6781)</f>
        <v>6102019HOMICIDIO231</v>
      </c>
      <c r="B6781" s="4">
        <v>6</v>
      </c>
      <c r="C6781" s="5">
        <v>10</v>
      </c>
      <c r="D6781" s="4">
        <v>2019</v>
      </c>
      <c r="E6781" s="4">
        <v>23</v>
      </c>
      <c r="F6781" s="4" t="s">
        <v>210</v>
      </c>
      <c r="G6781" s="4" t="s">
        <v>12</v>
      </c>
      <c r="H6781" s="4" t="s">
        <v>212</v>
      </c>
      <c r="I6781" s="4">
        <v>1</v>
      </c>
      <c r="J6781" t="str">
        <f>VLOOKUP(A6781,'Município e Sexo'!$A$2:$I$11321,5,FALSE)</f>
        <v>LIMOEIRO</v>
      </c>
      <c r="K6781" t="str">
        <f>VLOOKUP(A6781,'Município e Sexo'!$A$2:$I$11321,7,FALSE)</f>
        <v>MASCULINO</v>
      </c>
    </row>
    <row r="6782" spans="1:11" ht="15" customHeight="1" thickBot="1" x14ac:dyDescent="0.25">
      <c r="A6782" t="str">
        <f>CONCATENATE(B6782,C6782,D6782,G6782,E6782,I6782)</f>
        <v>6102019HOMICIDIO271</v>
      </c>
      <c r="B6782" s="4">
        <v>6</v>
      </c>
      <c r="C6782" s="5">
        <v>10</v>
      </c>
      <c r="D6782" s="4">
        <v>2019</v>
      </c>
      <c r="E6782" s="4">
        <v>27</v>
      </c>
      <c r="F6782" s="4" t="s">
        <v>210</v>
      </c>
      <c r="G6782" s="4" t="s">
        <v>12</v>
      </c>
      <c r="H6782" s="4" t="s">
        <v>211</v>
      </c>
      <c r="I6782" s="4">
        <v>1</v>
      </c>
      <c r="J6782" t="str">
        <f>VLOOKUP(A6782,'Município e Sexo'!$A$2:$I$11321,5,FALSE)</f>
        <v>ITAMBE</v>
      </c>
      <c r="K6782" t="str">
        <f>VLOOKUP(A6782,'Município e Sexo'!$A$2:$I$11321,7,FALSE)</f>
        <v>MASCULINO</v>
      </c>
    </row>
    <row r="6783" spans="1:11" ht="15" customHeight="1" thickBot="1" x14ac:dyDescent="0.25">
      <c r="A6783" t="str">
        <f>CONCATENATE(B6783,C6783,D6783,G6783,E6783,I6783)</f>
        <v>7102019HOMICIDIO251</v>
      </c>
      <c r="B6783" s="4">
        <v>7</v>
      </c>
      <c r="C6783" s="5">
        <v>10</v>
      </c>
      <c r="D6783" s="4">
        <v>2019</v>
      </c>
      <c r="E6783" s="4">
        <v>25</v>
      </c>
      <c r="F6783" s="4" t="s">
        <v>210</v>
      </c>
      <c r="G6783" s="4" t="s">
        <v>12</v>
      </c>
      <c r="H6783" s="4" t="s">
        <v>211</v>
      </c>
      <c r="I6783" s="4">
        <v>1</v>
      </c>
      <c r="J6783" t="str">
        <f>VLOOKUP(A6783,'Município e Sexo'!$A$2:$I$11321,5,FALSE)</f>
        <v>RECIFE</v>
      </c>
      <c r="K6783" t="str">
        <f>VLOOKUP(A6783,'Município e Sexo'!$A$2:$I$11321,7,FALSE)</f>
        <v>MASCULINO</v>
      </c>
    </row>
    <row r="6784" spans="1:11" ht="15" customHeight="1" thickBot="1" x14ac:dyDescent="0.25">
      <c r="A6784" t="str">
        <f>CONCATENATE(B6784,C6784,D6784,G6784,E6784,I6784)</f>
        <v>7102019HOMICIDIO211</v>
      </c>
      <c r="B6784" s="4">
        <v>7</v>
      </c>
      <c r="C6784" s="5">
        <v>10</v>
      </c>
      <c r="D6784" s="4">
        <v>2019</v>
      </c>
      <c r="E6784" s="4">
        <v>21</v>
      </c>
      <c r="F6784" s="4" t="s">
        <v>210</v>
      </c>
      <c r="G6784" s="4" t="s">
        <v>12</v>
      </c>
      <c r="H6784" s="4" t="s">
        <v>212</v>
      </c>
      <c r="I6784" s="4">
        <v>1</v>
      </c>
      <c r="J6784" t="str">
        <f>VLOOKUP(A6784,'Município e Sexo'!$A$2:$I$11321,5,FALSE)</f>
        <v>CARUARU</v>
      </c>
      <c r="K6784" t="str">
        <f>VLOOKUP(A6784,'Município e Sexo'!$A$2:$I$11321,7,FALSE)</f>
        <v>MASCULINO</v>
      </c>
    </row>
    <row r="6785" spans="1:11" ht="15" customHeight="1" thickBot="1" x14ac:dyDescent="0.25">
      <c r="A6785" t="str">
        <f>CONCATENATE(B6785,C6785,D6785,G6785,E6785,I6785)</f>
        <v>7102019HOMICIDIO341</v>
      </c>
      <c r="B6785" s="4">
        <v>7</v>
      </c>
      <c r="C6785" s="5">
        <v>10</v>
      </c>
      <c r="D6785" s="4">
        <v>2019</v>
      </c>
      <c r="E6785" s="4">
        <v>34</v>
      </c>
      <c r="F6785" s="4" t="s">
        <v>210</v>
      </c>
      <c r="G6785" s="4" t="s">
        <v>12</v>
      </c>
      <c r="H6785" s="4" t="s">
        <v>212</v>
      </c>
      <c r="I6785" s="4">
        <v>1</v>
      </c>
      <c r="J6785" t="str">
        <f>VLOOKUP(A6785,'Município e Sexo'!$A$2:$I$11321,5,FALSE)</f>
        <v>ESCADA</v>
      </c>
      <c r="K6785" t="str">
        <f>VLOOKUP(A6785,'Município e Sexo'!$A$2:$I$11321,7,FALSE)</f>
        <v>FEMININO</v>
      </c>
    </row>
    <row r="6786" spans="1:11" ht="15" customHeight="1" thickBot="1" x14ac:dyDescent="0.25">
      <c r="A6786" t="str">
        <f>CONCATENATE(B6786,C6786,D6786,G6786,E6786,I6786)</f>
        <v>7102019HOMICIDIO431</v>
      </c>
      <c r="B6786" s="4">
        <v>7</v>
      </c>
      <c r="C6786" s="5">
        <v>10</v>
      </c>
      <c r="D6786" s="4">
        <v>2019</v>
      </c>
      <c r="E6786" s="4">
        <v>43</v>
      </c>
      <c r="F6786" s="4" t="s">
        <v>210</v>
      </c>
      <c r="G6786" s="4" t="s">
        <v>12</v>
      </c>
      <c r="H6786" s="4" t="s">
        <v>211</v>
      </c>
      <c r="I6786" s="4">
        <v>1</v>
      </c>
      <c r="J6786" t="str">
        <f>VLOOKUP(A6786,'Município e Sexo'!$A$2:$I$11321,5,FALSE)</f>
        <v>AMARAJI</v>
      </c>
      <c r="K6786" t="str">
        <f>VLOOKUP(A6786,'Município e Sexo'!$A$2:$I$11321,7,FALSE)</f>
        <v>MASCULINO</v>
      </c>
    </row>
    <row r="6787" spans="1:11" ht="15" customHeight="1" thickBot="1" x14ac:dyDescent="0.25">
      <c r="A6787" t="str">
        <f>CONCATENATE(B6787,C6787,D6787,G6787,E6787,I6787)</f>
        <v>7102019HOMICIDIO481</v>
      </c>
      <c r="B6787" s="4">
        <v>7</v>
      </c>
      <c r="C6787" s="5">
        <v>10</v>
      </c>
      <c r="D6787" s="4">
        <v>2019</v>
      </c>
      <c r="E6787" s="4">
        <v>48</v>
      </c>
      <c r="F6787" s="4" t="s">
        <v>210</v>
      </c>
      <c r="G6787" s="4" t="s">
        <v>12</v>
      </c>
      <c r="H6787" s="4" t="s">
        <v>212</v>
      </c>
      <c r="I6787" s="4">
        <v>1</v>
      </c>
      <c r="J6787" t="str">
        <f>VLOOKUP(A6787,'Município e Sexo'!$A$2:$I$11321,5,FALSE)</f>
        <v>SERTANIA</v>
      </c>
      <c r="K6787" t="str">
        <f>VLOOKUP(A6787,'Município e Sexo'!$A$2:$I$11321,7,FALSE)</f>
        <v>FEMININO</v>
      </c>
    </row>
    <row r="6788" spans="1:11" ht="15" customHeight="1" thickBot="1" x14ac:dyDescent="0.25">
      <c r="A6788" t="str">
        <f>CONCATENATE(B6788,C6788,D6788,G6788,E6788,I6788)</f>
        <v>7102019HOMICIDIO181</v>
      </c>
      <c r="B6788" s="4">
        <v>7</v>
      </c>
      <c r="C6788" s="5">
        <v>10</v>
      </c>
      <c r="D6788" s="4">
        <v>2019</v>
      </c>
      <c r="E6788" s="4">
        <v>18</v>
      </c>
      <c r="F6788" s="4" t="s">
        <v>210</v>
      </c>
      <c r="G6788" s="4" t="s">
        <v>12</v>
      </c>
      <c r="H6788" s="4" t="s">
        <v>211</v>
      </c>
      <c r="I6788" s="4">
        <v>1</v>
      </c>
      <c r="J6788" t="str">
        <f>VLOOKUP(A6788,'Município e Sexo'!$A$2:$I$11321,5,FALSE)</f>
        <v>CARUARU</v>
      </c>
      <c r="K6788" t="str">
        <f>VLOOKUP(A6788,'Município e Sexo'!$A$2:$I$11321,7,FALSE)</f>
        <v>FEMININO</v>
      </c>
    </row>
    <row r="6789" spans="1:11" ht="15" customHeight="1" thickBot="1" x14ac:dyDescent="0.25">
      <c r="A6789" t="str">
        <f>CONCATENATE(B6789,C6789,D6789,G6789,E6789,I6789)</f>
        <v>7102019HOMICIDIO181</v>
      </c>
      <c r="B6789" s="4">
        <v>7</v>
      </c>
      <c r="C6789" s="5">
        <v>10</v>
      </c>
      <c r="D6789" s="4">
        <v>2019</v>
      </c>
      <c r="E6789" s="4">
        <v>18</v>
      </c>
      <c r="F6789" s="4" t="s">
        <v>210</v>
      </c>
      <c r="G6789" s="4" t="s">
        <v>12</v>
      </c>
      <c r="H6789" s="4" t="s">
        <v>212</v>
      </c>
      <c r="I6789" s="4">
        <v>1</v>
      </c>
      <c r="J6789" t="str">
        <f>VLOOKUP(A6789,'Município e Sexo'!$A$2:$I$11321,5,FALSE)</f>
        <v>CARUARU</v>
      </c>
      <c r="K6789" t="str">
        <f>VLOOKUP(A6789,'Município e Sexo'!$A$2:$I$11321,7,FALSE)</f>
        <v>FEMININO</v>
      </c>
    </row>
    <row r="6790" spans="1:11" ht="15" customHeight="1" thickBot="1" x14ac:dyDescent="0.25">
      <c r="A6790" t="str">
        <f>CONCATENATE(B6790,C6790,D6790,G6790,E6790,I6790)</f>
        <v>7102019HOMICIDIO211</v>
      </c>
      <c r="B6790" s="4">
        <v>7</v>
      </c>
      <c r="C6790" s="5">
        <v>10</v>
      </c>
      <c r="D6790" s="4">
        <v>2019</v>
      </c>
      <c r="E6790" s="4">
        <v>21</v>
      </c>
      <c r="F6790" s="4" t="s">
        <v>210</v>
      </c>
      <c r="G6790" s="4" t="s">
        <v>12</v>
      </c>
      <c r="H6790" s="4" t="s">
        <v>211</v>
      </c>
      <c r="I6790" s="4">
        <v>1</v>
      </c>
      <c r="J6790" t="str">
        <f>VLOOKUP(A6790,'Município e Sexo'!$A$2:$I$11321,5,FALSE)</f>
        <v>CARUARU</v>
      </c>
      <c r="K6790" t="str">
        <f>VLOOKUP(A6790,'Município e Sexo'!$A$2:$I$11321,7,FALSE)</f>
        <v>MASCULINO</v>
      </c>
    </row>
    <row r="6791" spans="1:11" ht="15" customHeight="1" thickBot="1" x14ac:dyDescent="0.25">
      <c r="A6791" t="str">
        <f>CONCATENATE(B6791,C6791,D6791,G6791,E6791,I6791)</f>
        <v>7102019HOMICIDIO161</v>
      </c>
      <c r="B6791" s="4">
        <v>7</v>
      </c>
      <c r="C6791" s="5">
        <v>10</v>
      </c>
      <c r="D6791" s="4">
        <v>2019</v>
      </c>
      <c r="E6791" s="4">
        <v>16</v>
      </c>
      <c r="F6791" s="4" t="s">
        <v>210</v>
      </c>
      <c r="G6791" s="4" t="s">
        <v>12</v>
      </c>
      <c r="H6791" s="4" t="s">
        <v>211</v>
      </c>
      <c r="I6791" s="4">
        <v>1</v>
      </c>
      <c r="J6791" t="str">
        <f>VLOOKUP(A6791,'Município e Sexo'!$A$2:$I$11321,5,FALSE)</f>
        <v>CABO DE SANTO AGOSTINHO</v>
      </c>
      <c r="K6791" t="str">
        <f>VLOOKUP(A6791,'Município e Sexo'!$A$2:$I$11321,7,FALSE)</f>
        <v>MASCULINO</v>
      </c>
    </row>
    <row r="6792" spans="1:11" ht="15" customHeight="1" thickBot="1" x14ac:dyDescent="0.25">
      <c r="A6792" t="str">
        <f>CONCATENATE(B6792,C6792,D6792,G6792,E6792,I6792)</f>
        <v>7102019HOMICIDIO591</v>
      </c>
      <c r="B6792" s="4">
        <v>7</v>
      </c>
      <c r="C6792" s="5">
        <v>10</v>
      </c>
      <c r="D6792" s="4">
        <v>2019</v>
      </c>
      <c r="E6792" s="4">
        <v>59</v>
      </c>
      <c r="F6792" s="4" t="s">
        <v>210</v>
      </c>
      <c r="G6792" s="4" t="s">
        <v>12</v>
      </c>
      <c r="H6792" s="4" t="s">
        <v>212</v>
      </c>
      <c r="I6792" s="4">
        <v>1</v>
      </c>
      <c r="J6792" t="str">
        <f>VLOOKUP(A6792,'Município e Sexo'!$A$2:$I$11321,5,FALSE)</f>
        <v>GLORIA DO GOITA</v>
      </c>
      <c r="K6792" t="str">
        <f>VLOOKUP(A6792,'Município e Sexo'!$A$2:$I$11321,7,FALSE)</f>
        <v>MASCULINO</v>
      </c>
    </row>
    <row r="6793" spans="1:11" ht="15" customHeight="1" thickBot="1" x14ac:dyDescent="0.25">
      <c r="A6793" t="str">
        <f>CONCATENATE(B6793,C6793,D6793,G6793,E6793,I6793)</f>
        <v>7102019HOMICIDIO691</v>
      </c>
      <c r="B6793" s="4">
        <v>7</v>
      </c>
      <c r="C6793" s="5">
        <v>10</v>
      </c>
      <c r="D6793" s="4">
        <v>2019</v>
      </c>
      <c r="E6793" s="4">
        <v>69</v>
      </c>
      <c r="F6793" s="4" t="s">
        <v>210</v>
      </c>
      <c r="G6793" s="4" t="s">
        <v>12</v>
      </c>
      <c r="H6793" s="4" t="s">
        <v>211</v>
      </c>
      <c r="I6793" s="4">
        <v>1</v>
      </c>
      <c r="J6793" t="str">
        <f>VLOOKUP(A6793,'Município e Sexo'!$A$2:$I$11321,5,FALSE)</f>
        <v>JABOATAO DOS GUARARAPES</v>
      </c>
      <c r="K6793" t="str">
        <f>VLOOKUP(A6793,'Município e Sexo'!$A$2:$I$11321,7,FALSE)</f>
        <v>MASCULINO</v>
      </c>
    </row>
    <row r="6794" spans="1:11" ht="15" customHeight="1" thickBot="1" x14ac:dyDescent="0.25">
      <c r="A6794" t="str">
        <f>CONCATENATE(B6794,C6794,D6794,G6794,E6794,I6794)</f>
        <v>8102019HOMICIDIO191</v>
      </c>
      <c r="B6794" s="4">
        <v>8</v>
      </c>
      <c r="C6794" s="5">
        <v>10</v>
      </c>
      <c r="D6794" s="4">
        <v>2019</v>
      </c>
      <c r="E6794" s="4">
        <v>19</v>
      </c>
      <c r="F6794" s="4" t="s">
        <v>210</v>
      </c>
      <c r="G6794" s="4" t="s">
        <v>12</v>
      </c>
      <c r="H6794" s="4" t="s">
        <v>211</v>
      </c>
      <c r="I6794" s="4">
        <v>1</v>
      </c>
      <c r="J6794" t="str">
        <f>VLOOKUP(A6794,'Município e Sexo'!$A$2:$I$11321,5,FALSE)</f>
        <v>RECIFE</v>
      </c>
      <c r="K6794" t="str">
        <f>VLOOKUP(A6794,'Município e Sexo'!$A$2:$I$11321,7,FALSE)</f>
        <v>MASCULINO</v>
      </c>
    </row>
    <row r="6795" spans="1:11" ht="15" customHeight="1" thickBot="1" x14ac:dyDescent="0.25">
      <c r="A6795" t="str">
        <f>CONCATENATE(B6795,C6795,D6795,G6795,E6795,I6795)</f>
        <v>8102019HOMICIDIO251</v>
      </c>
      <c r="B6795" s="4">
        <v>8</v>
      </c>
      <c r="C6795" s="5">
        <v>10</v>
      </c>
      <c r="D6795" s="4">
        <v>2019</v>
      </c>
      <c r="E6795" s="4">
        <v>25</v>
      </c>
      <c r="F6795" s="4" t="s">
        <v>210</v>
      </c>
      <c r="G6795" s="4" t="s">
        <v>12</v>
      </c>
      <c r="H6795" s="4" t="s">
        <v>211</v>
      </c>
      <c r="I6795" s="4">
        <v>1</v>
      </c>
      <c r="J6795" t="str">
        <f>VLOOKUP(A6795,'Município e Sexo'!$A$2:$I$11321,5,FALSE)</f>
        <v>JABOATAO DOS GUARARAPES</v>
      </c>
      <c r="K6795" t="str">
        <f>VLOOKUP(A6795,'Município e Sexo'!$A$2:$I$11321,7,FALSE)</f>
        <v>MASCULINO</v>
      </c>
    </row>
    <row r="6796" spans="1:11" ht="15" customHeight="1" thickBot="1" x14ac:dyDescent="0.25">
      <c r="A6796" t="str">
        <f>CONCATENATE(B6796,C6796,D6796,G6796,E6796,I6796)</f>
        <v>8102019HOMICIDIO1</v>
      </c>
      <c r="B6796" s="4">
        <v>8</v>
      </c>
      <c r="C6796" s="5">
        <v>10</v>
      </c>
      <c r="D6796" s="4">
        <v>2019</v>
      </c>
      <c r="E6796" s="4"/>
      <c r="F6796" s="4" t="s">
        <v>210</v>
      </c>
      <c r="G6796" s="4" t="s">
        <v>12</v>
      </c>
      <c r="H6796" s="4" t="s">
        <v>211</v>
      </c>
      <c r="I6796" s="4">
        <v>1</v>
      </c>
      <c r="J6796" t="str">
        <f>VLOOKUP(A6796,'Município e Sexo'!$A$2:$I$11321,5,FALSE)</f>
        <v>RECIFE</v>
      </c>
      <c r="K6796" t="str">
        <f>VLOOKUP(A6796,'Município e Sexo'!$A$2:$I$11321,7,FALSE)</f>
        <v>MASCULINO</v>
      </c>
    </row>
    <row r="6797" spans="1:11" ht="15" customHeight="1" thickBot="1" x14ac:dyDescent="0.25">
      <c r="A6797" t="str">
        <f>CONCATENATE(B6797,C6797,D6797,G6797,E6797,I6797)</f>
        <v>8102019HOMICIDIO161</v>
      </c>
      <c r="B6797" s="4">
        <v>8</v>
      </c>
      <c r="C6797" s="5">
        <v>10</v>
      </c>
      <c r="D6797" s="4">
        <v>2019</v>
      </c>
      <c r="E6797" s="4">
        <v>16</v>
      </c>
      <c r="F6797" s="4" t="s">
        <v>210</v>
      </c>
      <c r="G6797" s="4" t="s">
        <v>12</v>
      </c>
      <c r="H6797" s="4" t="s">
        <v>211</v>
      </c>
      <c r="I6797" s="4">
        <v>1</v>
      </c>
      <c r="J6797" t="str">
        <f>VLOOKUP(A6797,'Município e Sexo'!$A$2:$I$11321,5,FALSE)</f>
        <v>CAMOCIM DE SAO FELIX</v>
      </c>
      <c r="K6797" t="str">
        <f>VLOOKUP(A6797,'Município e Sexo'!$A$2:$I$11321,7,FALSE)</f>
        <v>MASCULINO</v>
      </c>
    </row>
    <row r="6798" spans="1:11" ht="15" customHeight="1" thickBot="1" x14ac:dyDescent="0.25">
      <c r="A6798" t="str">
        <f>CONCATENATE(B6798,C6798,D6798,G6798,E6798,I6798)</f>
        <v>8102019HOMICIDIO201</v>
      </c>
      <c r="B6798" s="4">
        <v>8</v>
      </c>
      <c r="C6798" s="5">
        <v>10</v>
      </c>
      <c r="D6798" s="4">
        <v>2019</v>
      </c>
      <c r="E6798" s="4">
        <v>20</v>
      </c>
      <c r="F6798" s="4" t="s">
        <v>210</v>
      </c>
      <c r="G6798" s="4" t="s">
        <v>12</v>
      </c>
      <c r="H6798" s="4" t="s">
        <v>211</v>
      </c>
      <c r="I6798" s="4">
        <v>1</v>
      </c>
      <c r="J6798" t="str">
        <f>VLOOKUP(A6798,'Município e Sexo'!$A$2:$I$11321,5,FALSE)</f>
        <v>CAMOCIM DE SAO FELIX</v>
      </c>
      <c r="K6798" t="str">
        <f>VLOOKUP(A6798,'Município e Sexo'!$A$2:$I$11321,7,FALSE)</f>
        <v>MASCULINO</v>
      </c>
    </row>
    <row r="6799" spans="1:11" ht="15" customHeight="1" thickBot="1" x14ac:dyDescent="0.25">
      <c r="A6799" t="str">
        <f>CONCATENATE(B6799,C6799,D6799,G6799,E6799,I6799)</f>
        <v>8102019HOMICIDIO241</v>
      </c>
      <c r="B6799" s="4">
        <v>8</v>
      </c>
      <c r="C6799" s="5">
        <v>10</v>
      </c>
      <c r="D6799" s="4">
        <v>2019</v>
      </c>
      <c r="E6799" s="4">
        <v>24</v>
      </c>
      <c r="F6799" s="4" t="s">
        <v>210</v>
      </c>
      <c r="G6799" s="4" t="s">
        <v>12</v>
      </c>
      <c r="H6799" s="4" t="s">
        <v>211</v>
      </c>
      <c r="I6799" s="4">
        <v>1</v>
      </c>
      <c r="J6799" t="str">
        <f>VLOOKUP(A6799,'Município e Sexo'!$A$2:$I$11321,5,FALSE)</f>
        <v>RECIFE</v>
      </c>
      <c r="K6799" t="str">
        <f>VLOOKUP(A6799,'Município e Sexo'!$A$2:$I$11321,7,FALSE)</f>
        <v>MASCULINO</v>
      </c>
    </row>
    <row r="6800" spans="1:11" ht="15" customHeight="1" thickBot="1" x14ac:dyDescent="0.25">
      <c r="A6800" t="str">
        <f>CONCATENATE(B6800,C6800,D6800,G6800,E6800,I6800)</f>
        <v>8102019HOMICIDIO301</v>
      </c>
      <c r="B6800" s="4">
        <v>8</v>
      </c>
      <c r="C6800" s="5">
        <v>10</v>
      </c>
      <c r="D6800" s="4">
        <v>2019</v>
      </c>
      <c r="E6800" s="4">
        <v>30</v>
      </c>
      <c r="F6800" s="4" t="s">
        <v>210</v>
      </c>
      <c r="G6800" s="4" t="s">
        <v>12</v>
      </c>
      <c r="H6800" s="4" t="s">
        <v>211</v>
      </c>
      <c r="I6800" s="4">
        <v>1</v>
      </c>
      <c r="J6800" t="str">
        <f>VLOOKUP(A6800,'Município e Sexo'!$A$2:$I$11321,5,FALSE)</f>
        <v>JABOATAO DOS GUARARAPES</v>
      </c>
      <c r="K6800" t="str">
        <f>VLOOKUP(A6800,'Município e Sexo'!$A$2:$I$11321,7,FALSE)</f>
        <v>MASCULINO</v>
      </c>
    </row>
    <row r="6801" spans="1:11" ht="15" customHeight="1" thickBot="1" x14ac:dyDescent="0.25">
      <c r="A6801" t="str">
        <f>CONCATENATE(B6801,C6801,D6801,G6801,E6801,I6801)</f>
        <v>8102019HOMICIDIO391</v>
      </c>
      <c r="B6801" s="4">
        <v>8</v>
      </c>
      <c r="C6801" s="5">
        <v>10</v>
      </c>
      <c r="D6801" s="4">
        <v>2019</v>
      </c>
      <c r="E6801" s="4">
        <v>39</v>
      </c>
      <c r="F6801" s="4" t="s">
        <v>210</v>
      </c>
      <c r="G6801" s="4" t="s">
        <v>12</v>
      </c>
      <c r="H6801" s="4" t="s">
        <v>212</v>
      </c>
      <c r="I6801" s="4">
        <v>1</v>
      </c>
      <c r="J6801" t="str">
        <f>VLOOKUP(A6801,'Município e Sexo'!$A$2:$I$11321,5,FALSE)</f>
        <v>JABOATAO DOS GUARARAPES</v>
      </c>
      <c r="K6801" t="str">
        <f>VLOOKUP(A6801,'Município e Sexo'!$A$2:$I$11321,7,FALSE)</f>
        <v>MASCULINO</v>
      </c>
    </row>
    <row r="6802" spans="1:11" ht="15" customHeight="1" thickBot="1" x14ac:dyDescent="0.25">
      <c r="A6802" t="str">
        <f>CONCATENATE(B6802,C6802,D6802,G6802,E6802,I6802)</f>
        <v>8102019HOMICIDIO231</v>
      </c>
      <c r="B6802" s="4">
        <v>8</v>
      </c>
      <c r="C6802" s="5">
        <v>10</v>
      </c>
      <c r="D6802" s="4">
        <v>2019</v>
      </c>
      <c r="E6802" s="4">
        <v>23</v>
      </c>
      <c r="F6802" s="4" t="s">
        <v>210</v>
      </c>
      <c r="G6802" s="4" t="s">
        <v>12</v>
      </c>
      <c r="H6802" s="4" t="s">
        <v>211</v>
      </c>
      <c r="I6802" s="4">
        <v>1</v>
      </c>
      <c r="J6802" t="str">
        <f>VLOOKUP(A6802,'Município e Sexo'!$A$2:$I$11321,5,FALSE)</f>
        <v>TAMANDARE</v>
      </c>
      <c r="K6802" t="str">
        <f>VLOOKUP(A6802,'Município e Sexo'!$A$2:$I$11321,7,FALSE)</f>
        <v>MASCULINO</v>
      </c>
    </row>
    <row r="6803" spans="1:11" ht="15" customHeight="1" thickBot="1" x14ac:dyDescent="0.25">
      <c r="A6803" t="str">
        <f>CONCATENATE(B6803,C6803,D6803,G6803,E6803,I6803)</f>
        <v>8102019HOMICIDIO251</v>
      </c>
      <c r="B6803" s="4">
        <v>8</v>
      </c>
      <c r="C6803" s="5">
        <v>10</v>
      </c>
      <c r="D6803" s="4">
        <v>2019</v>
      </c>
      <c r="E6803" s="4">
        <v>25</v>
      </c>
      <c r="F6803" s="4" t="s">
        <v>210</v>
      </c>
      <c r="G6803" s="4" t="s">
        <v>12</v>
      </c>
      <c r="H6803" s="4" t="s">
        <v>211</v>
      </c>
      <c r="I6803" s="4">
        <v>1</v>
      </c>
      <c r="J6803" t="str">
        <f>VLOOKUP(A6803,'Município e Sexo'!$A$2:$I$11321,5,FALSE)</f>
        <v>JABOATAO DOS GUARARAPES</v>
      </c>
      <c r="K6803" t="str">
        <f>VLOOKUP(A6803,'Município e Sexo'!$A$2:$I$11321,7,FALSE)</f>
        <v>MASCULINO</v>
      </c>
    </row>
    <row r="6804" spans="1:11" ht="15" customHeight="1" thickBot="1" x14ac:dyDescent="0.25">
      <c r="A6804" t="str">
        <f>CONCATENATE(B6804,C6804,D6804,G6804,E6804,I6804)</f>
        <v>8102019HOMICIDIO281</v>
      </c>
      <c r="B6804" s="4">
        <v>8</v>
      </c>
      <c r="C6804" s="5">
        <v>10</v>
      </c>
      <c r="D6804" s="4">
        <v>2019</v>
      </c>
      <c r="E6804" s="4">
        <v>28</v>
      </c>
      <c r="F6804" s="4" t="s">
        <v>210</v>
      </c>
      <c r="G6804" s="4" t="s">
        <v>12</v>
      </c>
      <c r="H6804" s="4" t="s">
        <v>212</v>
      </c>
      <c r="I6804" s="4">
        <v>1</v>
      </c>
      <c r="J6804" t="str">
        <f>VLOOKUP(A6804,'Município e Sexo'!$A$2:$I$11321,5,FALSE)</f>
        <v>BELO JARDIM</v>
      </c>
      <c r="K6804" t="str">
        <f>VLOOKUP(A6804,'Município e Sexo'!$A$2:$I$11321,7,FALSE)</f>
        <v>MASCULINO</v>
      </c>
    </row>
    <row r="6805" spans="1:11" ht="15" customHeight="1" thickBot="1" x14ac:dyDescent="0.25">
      <c r="A6805" t="str">
        <f>CONCATENATE(B6805,C6805,D6805,G6805,E6805,I6805)</f>
        <v>8102019HOMICIDIO291</v>
      </c>
      <c r="B6805" s="4">
        <v>8</v>
      </c>
      <c r="C6805" s="5">
        <v>10</v>
      </c>
      <c r="D6805" s="4">
        <v>2019</v>
      </c>
      <c r="E6805" s="4">
        <v>29</v>
      </c>
      <c r="F6805" s="4" t="s">
        <v>210</v>
      </c>
      <c r="G6805" s="4" t="s">
        <v>12</v>
      </c>
      <c r="H6805" s="4" t="s">
        <v>211</v>
      </c>
      <c r="I6805" s="4">
        <v>1</v>
      </c>
      <c r="J6805" t="str">
        <f>VLOOKUP(A6805,'Município e Sexo'!$A$2:$I$11321,5,FALSE)</f>
        <v>CAETES</v>
      </c>
      <c r="K6805" t="str">
        <f>VLOOKUP(A6805,'Município e Sexo'!$A$2:$I$11321,7,FALSE)</f>
        <v>MASCULINO</v>
      </c>
    </row>
    <row r="6806" spans="1:11" ht="15" customHeight="1" thickBot="1" x14ac:dyDescent="0.25">
      <c r="A6806" t="str">
        <f>CONCATENATE(B6806,C6806,D6806,G6806,E6806,I6806)</f>
        <v>8102019HOMICIDIO311</v>
      </c>
      <c r="B6806" s="4">
        <v>8</v>
      </c>
      <c r="C6806" s="5">
        <v>10</v>
      </c>
      <c r="D6806" s="4">
        <v>2019</v>
      </c>
      <c r="E6806" s="4">
        <v>31</v>
      </c>
      <c r="F6806" s="4" t="s">
        <v>210</v>
      </c>
      <c r="G6806" s="4" t="s">
        <v>12</v>
      </c>
      <c r="H6806" s="4" t="s">
        <v>212</v>
      </c>
      <c r="I6806" s="4">
        <v>1</v>
      </c>
      <c r="J6806" t="str">
        <f>VLOOKUP(A6806,'Município e Sexo'!$A$2:$I$11321,5,FALSE)</f>
        <v>OLINDA</v>
      </c>
      <c r="K6806" t="str">
        <f>VLOOKUP(A6806,'Município e Sexo'!$A$2:$I$11321,7,FALSE)</f>
        <v>MASCULINO</v>
      </c>
    </row>
    <row r="6807" spans="1:11" ht="15" customHeight="1" thickBot="1" x14ac:dyDescent="0.25">
      <c r="A6807" t="str">
        <f>CONCATENATE(B6807,C6807,D6807,G6807,E6807,I6807)</f>
        <v>8102019HOMICIDIO341</v>
      </c>
      <c r="B6807" s="4">
        <v>8</v>
      </c>
      <c r="C6807" s="5">
        <v>10</v>
      </c>
      <c r="D6807" s="4">
        <v>2019</v>
      </c>
      <c r="E6807" s="4">
        <v>34</v>
      </c>
      <c r="F6807" s="4" t="s">
        <v>210</v>
      </c>
      <c r="G6807" s="4" t="s">
        <v>12</v>
      </c>
      <c r="H6807" s="4" t="s">
        <v>211</v>
      </c>
      <c r="I6807" s="4">
        <v>1</v>
      </c>
      <c r="J6807" t="str">
        <f>VLOOKUP(A6807,'Município e Sexo'!$A$2:$I$11321,5,FALSE)</f>
        <v>CAETES</v>
      </c>
      <c r="K6807" t="str">
        <f>VLOOKUP(A6807,'Município e Sexo'!$A$2:$I$11321,7,FALSE)</f>
        <v>MASCULINO</v>
      </c>
    </row>
    <row r="6808" spans="1:11" ht="15" customHeight="1" thickBot="1" x14ac:dyDescent="0.25">
      <c r="A6808" t="str">
        <f>CONCATENATE(B6808,C6808,D6808,G6808,E6808,I6808)</f>
        <v>9102019HOMICIDIO301</v>
      </c>
      <c r="B6808" s="4">
        <v>9</v>
      </c>
      <c r="C6808" s="5">
        <v>10</v>
      </c>
      <c r="D6808" s="4">
        <v>2019</v>
      </c>
      <c r="E6808" s="4">
        <v>30</v>
      </c>
      <c r="F6808" s="4" t="s">
        <v>210</v>
      </c>
      <c r="G6808" s="4" t="s">
        <v>12</v>
      </c>
      <c r="H6808" s="4" t="s">
        <v>211</v>
      </c>
      <c r="I6808" s="4">
        <v>1</v>
      </c>
      <c r="J6808" t="str">
        <f>VLOOKUP(A6808,'Município e Sexo'!$A$2:$I$11321,5,FALSE)</f>
        <v>BETANIA</v>
      </c>
      <c r="K6808" t="str">
        <f>VLOOKUP(A6808,'Município e Sexo'!$A$2:$I$11321,7,FALSE)</f>
        <v>MASCULINO</v>
      </c>
    </row>
    <row r="6809" spans="1:11" ht="15" customHeight="1" thickBot="1" x14ac:dyDescent="0.25">
      <c r="A6809" t="str">
        <f>CONCATENATE(B6809,C6809,D6809,G6809,E6809,I6809)</f>
        <v>9102019FEMINICIDIO131</v>
      </c>
      <c r="B6809" s="4">
        <v>9</v>
      </c>
      <c r="C6809" s="5">
        <v>10</v>
      </c>
      <c r="D6809" s="4">
        <v>2019</v>
      </c>
      <c r="E6809" s="4">
        <v>13</v>
      </c>
      <c r="F6809" s="4" t="s">
        <v>210</v>
      </c>
      <c r="G6809" s="4" t="s">
        <v>29</v>
      </c>
      <c r="H6809" s="4" t="s">
        <v>29</v>
      </c>
      <c r="I6809" s="4">
        <v>1</v>
      </c>
      <c r="J6809" t="str">
        <f>VLOOKUP(A6809,'Município e Sexo'!$A$2:$I$11321,5,FALSE)</f>
        <v>BELO JARDIM</v>
      </c>
      <c r="K6809" t="str">
        <f>VLOOKUP(A6809,'Município e Sexo'!$A$2:$I$11321,7,FALSE)</f>
        <v>FEMININO</v>
      </c>
    </row>
    <row r="6810" spans="1:11" ht="15" customHeight="1" thickBot="1" x14ac:dyDescent="0.25">
      <c r="A6810" t="str">
        <f>CONCATENATE(B6810,C6810,D6810,G6810,E6810,I6810)</f>
        <v>9102019HOMICIDIO191</v>
      </c>
      <c r="B6810" s="4">
        <v>9</v>
      </c>
      <c r="C6810" s="5">
        <v>10</v>
      </c>
      <c r="D6810" s="4">
        <v>2019</v>
      </c>
      <c r="E6810" s="4">
        <v>19</v>
      </c>
      <c r="F6810" s="4" t="s">
        <v>210</v>
      </c>
      <c r="G6810" s="4" t="s">
        <v>12</v>
      </c>
      <c r="H6810" s="4" t="s">
        <v>211</v>
      </c>
      <c r="I6810" s="4">
        <v>1</v>
      </c>
      <c r="J6810" t="str">
        <f>VLOOKUP(A6810,'Município e Sexo'!$A$2:$I$11321,5,FALSE)</f>
        <v>RECIFE</v>
      </c>
      <c r="K6810" t="str">
        <f>VLOOKUP(A6810,'Município e Sexo'!$A$2:$I$11321,7,FALSE)</f>
        <v>MASCULINO</v>
      </c>
    </row>
    <row r="6811" spans="1:11" ht="15" customHeight="1" thickBot="1" x14ac:dyDescent="0.25">
      <c r="A6811" t="str">
        <f>CONCATENATE(B6811,C6811,D6811,G6811,E6811,I6811)</f>
        <v>9102019HOMICIDIO231</v>
      </c>
      <c r="B6811" s="4">
        <v>9</v>
      </c>
      <c r="C6811" s="5">
        <v>10</v>
      </c>
      <c r="D6811" s="4">
        <v>2019</v>
      </c>
      <c r="E6811" s="4">
        <v>23</v>
      </c>
      <c r="F6811" s="4" t="s">
        <v>210</v>
      </c>
      <c r="G6811" s="4" t="s">
        <v>12</v>
      </c>
      <c r="H6811" s="4" t="s">
        <v>211</v>
      </c>
      <c r="I6811" s="4">
        <v>1</v>
      </c>
      <c r="J6811" t="str">
        <f>VLOOKUP(A6811,'Município e Sexo'!$A$2:$I$11321,5,FALSE)</f>
        <v>CABO DE SANTO AGOSTINHO</v>
      </c>
      <c r="K6811" t="str">
        <f>VLOOKUP(A6811,'Município e Sexo'!$A$2:$I$11321,7,FALSE)</f>
        <v>MASCULINO</v>
      </c>
    </row>
    <row r="6812" spans="1:11" ht="15" customHeight="1" thickBot="1" x14ac:dyDescent="0.25">
      <c r="A6812" t="str">
        <f>CONCATENATE(B6812,C6812,D6812,G6812,E6812,I6812)</f>
        <v>9102019LATROCINIO781</v>
      </c>
      <c r="B6812" s="4">
        <v>9</v>
      </c>
      <c r="C6812" s="5">
        <v>10</v>
      </c>
      <c r="D6812" s="4">
        <v>2019</v>
      </c>
      <c r="E6812" s="4">
        <v>78</v>
      </c>
      <c r="F6812" s="4" t="s">
        <v>210</v>
      </c>
      <c r="G6812" s="4" t="s">
        <v>33</v>
      </c>
      <c r="H6812" s="4" t="s">
        <v>215</v>
      </c>
      <c r="I6812" s="4">
        <v>1</v>
      </c>
      <c r="J6812" t="str">
        <f>VLOOKUP(A6812,'Município e Sexo'!$A$2:$I$11321,5,FALSE)</f>
        <v>RECIFE</v>
      </c>
      <c r="K6812" t="str">
        <f>VLOOKUP(A6812,'Município e Sexo'!$A$2:$I$11321,7,FALSE)</f>
        <v>MASCULINO</v>
      </c>
    </row>
    <row r="6813" spans="1:11" ht="15" customHeight="1" thickBot="1" x14ac:dyDescent="0.25">
      <c r="A6813" t="str">
        <f>CONCATENATE(B6813,C6813,D6813,G6813,E6813,I6813)</f>
        <v>9102019FEMINICIDIO241</v>
      </c>
      <c r="B6813" s="4">
        <v>9</v>
      </c>
      <c r="C6813" s="5">
        <v>10</v>
      </c>
      <c r="D6813" s="4">
        <v>2019</v>
      </c>
      <c r="E6813" s="4">
        <v>24</v>
      </c>
      <c r="F6813" s="4" t="s">
        <v>210</v>
      </c>
      <c r="G6813" s="4" t="s">
        <v>29</v>
      </c>
      <c r="H6813" s="4" t="s">
        <v>29</v>
      </c>
      <c r="I6813" s="4">
        <v>1</v>
      </c>
      <c r="J6813" t="str">
        <f>VLOOKUP(A6813,'Município e Sexo'!$A$2:$I$11321,5,FALSE)</f>
        <v>JABOATAO DOS GUARARAPES</v>
      </c>
      <c r="K6813" t="str">
        <f>VLOOKUP(A6813,'Município e Sexo'!$A$2:$I$11321,7,FALSE)</f>
        <v>FEMININO</v>
      </c>
    </row>
    <row r="6814" spans="1:11" ht="15" customHeight="1" thickBot="1" x14ac:dyDescent="0.25">
      <c r="A6814" t="str">
        <f>CONCATENATE(B6814,C6814,D6814,G6814,E6814,I6814)</f>
        <v>9102019HOMICIDIO331</v>
      </c>
      <c r="B6814" s="4">
        <v>9</v>
      </c>
      <c r="C6814" s="5">
        <v>10</v>
      </c>
      <c r="D6814" s="4">
        <v>2019</v>
      </c>
      <c r="E6814" s="4">
        <v>33</v>
      </c>
      <c r="F6814" s="4" t="s">
        <v>210</v>
      </c>
      <c r="G6814" s="4" t="s">
        <v>12</v>
      </c>
      <c r="H6814" s="4" t="s">
        <v>212</v>
      </c>
      <c r="I6814" s="4">
        <v>1</v>
      </c>
      <c r="J6814" t="str">
        <f>VLOOKUP(A6814,'Município e Sexo'!$A$2:$I$11321,5,FALSE)</f>
        <v>SANTA MARIA DA BOA VISTA</v>
      </c>
      <c r="K6814" t="str">
        <f>VLOOKUP(A6814,'Município e Sexo'!$A$2:$I$11321,7,FALSE)</f>
        <v>MASCULINO</v>
      </c>
    </row>
    <row r="6815" spans="1:11" ht="15" customHeight="1" thickBot="1" x14ac:dyDescent="0.25">
      <c r="A6815" t="str">
        <f>CONCATENATE(B6815,C6815,D6815,G6815,E6815,I6815)</f>
        <v>9102019HOMICIDIO401</v>
      </c>
      <c r="B6815" s="4">
        <v>9</v>
      </c>
      <c r="C6815" s="5">
        <v>10</v>
      </c>
      <c r="D6815" s="4">
        <v>2019</v>
      </c>
      <c r="E6815" s="4">
        <v>40</v>
      </c>
      <c r="F6815" s="4" t="s">
        <v>214</v>
      </c>
      <c r="G6815" s="4" t="s">
        <v>12</v>
      </c>
      <c r="H6815" s="4" t="s">
        <v>211</v>
      </c>
      <c r="I6815" s="4">
        <v>1</v>
      </c>
      <c r="J6815" t="str">
        <f>VLOOKUP(A6815,'Município e Sexo'!$A$2:$I$11321,5,FALSE)</f>
        <v>SAO BENTO DO UNA</v>
      </c>
      <c r="K6815" t="str">
        <f>VLOOKUP(A6815,'Município e Sexo'!$A$2:$I$11321,7,FALSE)</f>
        <v>MASCULINO</v>
      </c>
    </row>
    <row r="6816" spans="1:11" ht="15" customHeight="1" thickBot="1" x14ac:dyDescent="0.25">
      <c r="A6816" t="str">
        <f>CONCATENATE(B6816,C6816,D6816,G6816,E6816,I6816)</f>
        <v>10102019HOMICIDIO261</v>
      </c>
      <c r="B6816" s="4">
        <v>10</v>
      </c>
      <c r="C6816" s="5">
        <v>10</v>
      </c>
      <c r="D6816" s="4">
        <v>2019</v>
      </c>
      <c r="E6816" s="4">
        <v>26</v>
      </c>
      <c r="F6816" s="4" t="s">
        <v>210</v>
      </c>
      <c r="G6816" s="4" t="s">
        <v>12</v>
      </c>
      <c r="H6816" s="4" t="s">
        <v>211</v>
      </c>
      <c r="I6816" s="4">
        <v>1</v>
      </c>
      <c r="J6816" t="str">
        <f>VLOOKUP(A6816,'Município e Sexo'!$A$2:$I$11321,5,FALSE)</f>
        <v>GOIANA</v>
      </c>
      <c r="K6816" t="str">
        <f>VLOOKUP(A6816,'Município e Sexo'!$A$2:$I$11321,7,FALSE)</f>
        <v>MASCULINO</v>
      </c>
    </row>
    <row r="6817" spans="1:11" ht="15" customHeight="1" thickBot="1" x14ac:dyDescent="0.25">
      <c r="A6817" t="str">
        <f>CONCATENATE(B6817,C6817,D6817,G6817,E6817,I6817)</f>
        <v>10102019HOMICIDIO261</v>
      </c>
      <c r="B6817" s="4">
        <v>10</v>
      </c>
      <c r="C6817" s="5">
        <v>10</v>
      </c>
      <c r="D6817" s="4">
        <v>2019</v>
      </c>
      <c r="E6817" s="4">
        <v>26</v>
      </c>
      <c r="F6817" s="4" t="s">
        <v>210</v>
      </c>
      <c r="G6817" s="4" t="s">
        <v>12</v>
      </c>
      <c r="H6817" s="4" t="s">
        <v>211</v>
      </c>
      <c r="I6817" s="4">
        <v>1</v>
      </c>
      <c r="J6817" t="str">
        <f>VLOOKUP(A6817,'Município e Sexo'!$A$2:$I$11321,5,FALSE)</f>
        <v>GOIANA</v>
      </c>
      <c r="K6817" t="str">
        <f>VLOOKUP(A6817,'Município e Sexo'!$A$2:$I$11321,7,FALSE)</f>
        <v>MASCULINO</v>
      </c>
    </row>
    <row r="6818" spans="1:11" ht="15" customHeight="1" thickBot="1" x14ac:dyDescent="0.25">
      <c r="A6818" t="str">
        <f>CONCATENATE(B6818,C6818,D6818,G6818,E6818,I6818)</f>
        <v>10102019HOMICIDIO351</v>
      </c>
      <c r="B6818" s="4">
        <v>10</v>
      </c>
      <c r="C6818" s="5">
        <v>10</v>
      </c>
      <c r="D6818" s="4">
        <v>2019</v>
      </c>
      <c r="E6818" s="4">
        <v>35</v>
      </c>
      <c r="F6818" s="4" t="s">
        <v>210</v>
      </c>
      <c r="G6818" s="4" t="s">
        <v>12</v>
      </c>
      <c r="H6818" s="4" t="s">
        <v>212</v>
      </c>
      <c r="I6818" s="4">
        <v>1</v>
      </c>
      <c r="J6818" t="str">
        <f>VLOOKUP(A6818,'Município e Sexo'!$A$2:$I$11321,5,FALSE)</f>
        <v>CARUARU</v>
      </c>
      <c r="K6818" t="str">
        <f>VLOOKUP(A6818,'Município e Sexo'!$A$2:$I$11321,7,FALSE)</f>
        <v>MASCULINO</v>
      </c>
    </row>
    <row r="6819" spans="1:11" ht="15" customHeight="1" thickBot="1" x14ac:dyDescent="0.25">
      <c r="A6819" t="str">
        <f>CONCATENATE(B6819,C6819,D6819,G6819,E6819,I6819)</f>
        <v>10102019HOMICIDIO181</v>
      </c>
      <c r="B6819" s="4">
        <v>10</v>
      </c>
      <c r="C6819" s="5">
        <v>10</v>
      </c>
      <c r="D6819" s="4">
        <v>2019</v>
      </c>
      <c r="E6819" s="4">
        <v>18</v>
      </c>
      <c r="F6819" s="4" t="s">
        <v>210</v>
      </c>
      <c r="G6819" s="4" t="s">
        <v>12</v>
      </c>
      <c r="H6819" s="4" t="s">
        <v>211</v>
      </c>
      <c r="I6819" s="4">
        <v>1</v>
      </c>
      <c r="J6819" t="str">
        <f>VLOOKUP(A6819,'Município e Sexo'!$A$2:$I$11321,5,FALSE)</f>
        <v>RECIFE</v>
      </c>
      <c r="K6819" t="str">
        <f>VLOOKUP(A6819,'Município e Sexo'!$A$2:$I$11321,7,FALSE)</f>
        <v>MASCULINO</v>
      </c>
    </row>
    <row r="6820" spans="1:11" ht="15" customHeight="1" thickBot="1" x14ac:dyDescent="0.25">
      <c r="A6820" t="str">
        <f>CONCATENATE(B6820,C6820,D6820,G6820,E6820,I6820)</f>
        <v>10102019HOMICIDIO191</v>
      </c>
      <c r="B6820" s="4">
        <v>10</v>
      </c>
      <c r="C6820" s="5">
        <v>10</v>
      </c>
      <c r="D6820" s="4">
        <v>2019</v>
      </c>
      <c r="E6820" s="4">
        <v>19</v>
      </c>
      <c r="F6820" s="4" t="s">
        <v>210</v>
      </c>
      <c r="G6820" s="4" t="s">
        <v>12</v>
      </c>
      <c r="H6820" s="4" t="s">
        <v>211</v>
      </c>
      <c r="I6820" s="4">
        <v>1</v>
      </c>
      <c r="J6820" t="str">
        <f>VLOOKUP(A6820,'Município e Sexo'!$A$2:$I$11321,5,FALSE)</f>
        <v>PAULISTA</v>
      </c>
      <c r="K6820" t="str">
        <f>VLOOKUP(A6820,'Município e Sexo'!$A$2:$I$11321,7,FALSE)</f>
        <v>MASCULINO</v>
      </c>
    </row>
    <row r="6821" spans="1:11" ht="15" customHeight="1" thickBot="1" x14ac:dyDescent="0.25">
      <c r="A6821" t="str">
        <f>CONCATENATE(B6821,C6821,D6821,G6821,E6821,I6821)</f>
        <v>10102019HOMICIDIO291</v>
      </c>
      <c r="B6821" s="4">
        <v>10</v>
      </c>
      <c r="C6821" s="5">
        <v>10</v>
      </c>
      <c r="D6821" s="4">
        <v>2019</v>
      </c>
      <c r="E6821" s="4">
        <v>29</v>
      </c>
      <c r="F6821" s="4" t="s">
        <v>210</v>
      </c>
      <c r="G6821" s="4" t="s">
        <v>12</v>
      </c>
      <c r="H6821" s="4" t="s">
        <v>211</v>
      </c>
      <c r="I6821" s="4">
        <v>1</v>
      </c>
      <c r="J6821" t="str">
        <f>VLOOKUP(A6821,'Município e Sexo'!$A$2:$I$11321,5,FALSE)</f>
        <v>CABO DE SANTO AGOSTINHO</v>
      </c>
      <c r="K6821" t="str">
        <f>VLOOKUP(A6821,'Município e Sexo'!$A$2:$I$11321,7,FALSE)</f>
        <v>MASCULINO</v>
      </c>
    </row>
    <row r="6822" spans="1:11" ht="15" customHeight="1" thickBot="1" x14ac:dyDescent="0.25">
      <c r="A6822" t="str">
        <f>CONCATENATE(B6822,C6822,D6822,G6822,E6822,I6822)</f>
        <v>10102019HOMICIDIO321</v>
      </c>
      <c r="B6822" s="4">
        <v>10</v>
      </c>
      <c r="C6822" s="5">
        <v>10</v>
      </c>
      <c r="D6822" s="4">
        <v>2019</v>
      </c>
      <c r="E6822" s="4">
        <v>32</v>
      </c>
      <c r="F6822" s="4" t="s">
        <v>210</v>
      </c>
      <c r="G6822" s="4" t="s">
        <v>12</v>
      </c>
      <c r="H6822" s="4" t="s">
        <v>211</v>
      </c>
      <c r="I6822" s="4">
        <v>1</v>
      </c>
      <c r="J6822" t="str">
        <f>VLOOKUP(A6822,'Município e Sexo'!$A$2:$I$11321,5,FALSE)</f>
        <v>CARUARU</v>
      </c>
      <c r="K6822" t="str">
        <f>VLOOKUP(A6822,'Município e Sexo'!$A$2:$I$11321,7,FALSE)</f>
        <v>MASCULINO</v>
      </c>
    </row>
    <row r="6823" spans="1:11" ht="15" customHeight="1" thickBot="1" x14ac:dyDescent="0.25">
      <c r="A6823" t="str">
        <f>CONCATENATE(B6823,C6823,D6823,G6823,E6823,I6823)</f>
        <v>10102019HOMICIDIO381</v>
      </c>
      <c r="B6823" s="4">
        <v>10</v>
      </c>
      <c r="C6823" s="5">
        <v>10</v>
      </c>
      <c r="D6823" s="4">
        <v>2019</v>
      </c>
      <c r="E6823" s="4">
        <v>38</v>
      </c>
      <c r="F6823" s="4" t="s">
        <v>210</v>
      </c>
      <c r="G6823" s="4" t="s">
        <v>12</v>
      </c>
      <c r="H6823" s="4" t="s">
        <v>211</v>
      </c>
      <c r="I6823" s="4">
        <v>1</v>
      </c>
      <c r="J6823" t="str">
        <f>VLOOKUP(A6823,'Município e Sexo'!$A$2:$I$11321,5,FALSE)</f>
        <v>TAMANDARE</v>
      </c>
      <c r="K6823" t="str">
        <f>VLOOKUP(A6823,'Município e Sexo'!$A$2:$I$11321,7,FALSE)</f>
        <v>MASCULINO</v>
      </c>
    </row>
    <row r="6824" spans="1:11" ht="15" customHeight="1" thickBot="1" x14ac:dyDescent="0.25">
      <c r="A6824" t="str">
        <f>CONCATENATE(B6824,C6824,D6824,G6824,E6824,I6824)</f>
        <v>10102019HOMICIDIO341</v>
      </c>
      <c r="B6824" s="4">
        <v>10</v>
      </c>
      <c r="C6824" s="5">
        <v>10</v>
      </c>
      <c r="D6824" s="4">
        <v>2019</v>
      </c>
      <c r="E6824" s="4">
        <v>34</v>
      </c>
      <c r="F6824" s="4" t="s">
        <v>210</v>
      </c>
      <c r="G6824" s="4" t="s">
        <v>12</v>
      </c>
      <c r="H6824" s="4" t="s">
        <v>211</v>
      </c>
      <c r="I6824" s="4">
        <v>1</v>
      </c>
      <c r="J6824" t="str">
        <f>VLOOKUP(A6824,'Município e Sexo'!$A$2:$I$11321,5,FALSE)</f>
        <v>RECIFE</v>
      </c>
      <c r="K6824" t="str">
        <f>VLOOKUP(A6824,'Município e Sexo'!$A$2:$I$11321,7,FALSE)</f>
        <v>MASCULINO</v>
      </c>
    </row>
    <row r="6825" spans="1:11" ht="15" customHeight="1" thickBot="1" x14ac:dyDescent="0.25">
      <c r="A6825" t="str">
        <f>CONCATENATE(B6825,C6825,D6825,G6825,E6825,I6825)</f>
        <v>10102019HOMICIDIO501</v>
      </c>
      <c r="B6825" s="4">
        <v>10</v>
      </c>
      <c r="C6825" s="5">
        <v>10</v>
      </c>
      <c r="D6825" s="4">
        <v>2019</v>
      </c>
      <c r="E6825" s="4">
        <v>50</v>
      </c>
      <c r="F6825" s="4" t="s">
        <v>214</v>
      </c>
      <c r="G6825" s="4" t="s">
        <v>12</v>
      </c>
      <c r="H6825" s="4" t="s">
        <v>211</v>
      </c>
      <c r="I6825" s="4">
        <v>1</v>
      </c>
      <c r="J6825" t="str">
        <f>VLOOKUP(A6825,'Município e Sexo'!$A$2:$I$11321,5,FALSE)</f>
        <v>SANTA CRUZ DO CAPIBARIBE</v>
      </c>
      <c r="K6825" t="str">
        <f>VLOOKUP(A6825,'Município e Sexo'!$A$2:$I$11321,7,FALSE)</f>
        <v>MASCULINO</v>
      </c>
    </row>
    <row r="6826" spans="1:11" ht="15" customHeight="1" thickBot="1" x14ac:dyDescent="0.25">
      <c r="A6826" t="str">
        <f>CONCATENATE(B6826,C6826,D6826,G6826,E6826,I6826)</f>
        <v>11102019HOMICIDIO201</v>
      </c>
      <c r="B6826" s="4">
        <v>11</v>
      </c>
      <c r="C6826" s="5">
        <v>10</v>
      </c>
      <c r="D6826" s="4">
        <v>2019</v>
      </c>
      <c r="E6826" s="4">
        <v>20</v>
      </c>
      <c r="F6826" s="4" t="s">
        <v>210</v>
      </c>
      <c r="G6826" s="4" t="s">
        <v>12</v>
      </c>
      <c r="H6826" s="4" t="s">
        <v>211</v>
      </c>
      <c r="I6826" s="4">
        <v>1</v>
      </c>
      <c r="J6826" t="str">
        <f>VLOOKUP(A6826,'Município e Sexo'!$A$2:$I$11321,5,FALSE)</f>
        <v>JAQUEIRA</v>
      </c>
      <c r="K6826" t="str">
        <f>VLOOKUP(A6826,'Município e Sexo'!$A$2:$I$11321,7,FALSE)</f>
        <v>MASCULINO</v>
      </c>
    </row>
    <row r="6827" spans="1:11" ht="15" customHeight="1" thickBot="1" x14ac:dyDescent="0.25">
      <c r="A6827" t="str">
        <f>CONCATENATE(B6827,C6827,D6827,G6827,E6827,I6827)</f>
        <v>11102019HOMICIDIO171</v>
      </c>
      <c r="B6827" s="4">
        <v>11</v>
      </c>
      <c r="C6827" s="5">
        <v>10</v>
      </c>
      <c r="D6827" s="4">
        <v>2019</v>
      </c>
      <c r="E6827" s="4">
        <v>17</v>
      </c>
      <c r="F6827" s="4" t="s">
        <v>210</v>
      </c>
      <c r="G6827" s="4" t="s">
        <v>12</v>
      </c>
      <c r="H6827" s="4" t="s">
        <v>211</v>
      </c>
      <c r="I6827" s="4">
        <v>1</v>
      </c>
      <c r="J6827" t="str">
        <f>VLOOKUP(A6827,'Município e Sexo'!$A$2:$I$11321,5,FALSE)</f>
        <v>CABO DE SANTO AGOSTINHO</v>
      </c>
      <c r="K6827" t="str">
        <f>VLOOKUP(A6827,'Município e Sexo'!$A$2:$I$11321,7,FALSE)</f>
        <v>FEMININO</v>
      </c>
    </row>
    <row r="6828" spans="1:11" ht="15" customHeight="1" thickBot="1" x14ac:dyDescent="0.25">
      <c r="A6828" t="str">
        <f>CONCATENATE(B6828,C6828,D6828,G6828,E6828,I6828)</f>
        <v>11102019HOMICIDIO181</v>
      </c>
      <c r="B6828" s="4">
        <v>11</v>
      </c>
      <c r="C6828" s="5">
        <v>10</v>
      </c>
      <c r="D6828" s="4">
        <v>2019</v>
      </c>
      <c r="E6828" s="4">
        <v>18</v>
      </c>
      <c r="F6828" s="4" t="s">
        <v>210</v>
      </c>
      <c r="G6828" s="4" t="s">
        <v>12</v>
      </c>
      <c r="H6828" s="4" t="s">
        <v>211</v>
      </c>
      <c r="I6828" s="4">
        <v>1</v>
      </c>
      <c r="J6828" t="str">
        <f>VLOOKUP(A6828,'Município e Sexo'!$A$2:$I$11321,5,FALSE)</f>
        <v>CABO DE SANTO AGOSTINHO</v>
      </c>
      <c r="K6828" t="str">
        <f>VLOOKUP(A6828,'Município e Sexo'!$A$2:$I$11321,7,FALSE)</f>
        <v>MASCULINO</v>
      </c>
    </row>
    <row r="6829" spans="1:11" ht="15" customHeight="1" thickBot="1" x14ac:dyDescent="0.25">
      <c r="A6829" t="str">
        <f>CONCATENATE(B6829,C6829,D6829,G6829,E6829,I6829)</f>
        <v>11102019HOMICIDIO201</v>
      </c>
      <c r="B6829" s="4">
        <v>11</v>
      </c>
      <c r="C6829" s="5">
        <v>10</v>
      </c>
      <c r="D6829" s="4">
        <v>2019</v>
      </c>
      <c r="E6829" s="4">
        <v>20</v>
      </c>
      <c r="F6829" s="4" t="s">
        <v>210</v>
      </c>
      <c r="G6829" s="4" t="s">
        <v>12</v>
      </c>
      <c r="H6829" s="4" t="s">
        <v>211</v>
      </c>
      <c r="I6829" s="4">
        <v>1</v>
      </c>
      <c r="J6829" t="str">
        <f>VLOOKUP(A6829,'Município e Sexo'!$A$2:$I$11321,5,FALSE)</f>
        <v>JAQUEIRA</v>
      </c>
      <c r="K6829" t="str">
        <f>VLOOKUP(A6829,'Município e Sexo'!$A$2:$I$11321,7,FALSE)</f>
        <v>MASCULINO</v>
      </c>
    </row>
    <row r="6830" spans="1:11" ht="15" customHeight="1" thickBot="1" x14ac:dyDescent="0.25">
      <c r="A6830" t="str">
        <f>CONCATENATE(B6830,C6830,D6830,G6830,E6830,I6830)</f>
        <v>11102019HOMICIDIO231</v>
      </c>
      <c r="B6830" s="4">
        <v>11</v>
      </c>
      <c r="C6830" s="5">
        <v>10</v>
      </c>
      <c r="D6830" s="4">
        <v>2019</v>
      </c>
      <c r="E6830" s="4">
        <v>23</v>
      </c>
      <c r="F6830" s="4" t="s">
        <v>210</v>
      </c>
      <c r="G6830" s="4" t="s">
        <v>12</v>
      </c>
      <c r="H6830" s="4" t="s">
        <v>211</v>
      </c>
      <c r="I6830" s="4">
        <v>1</v>
      </c>
      <c r="J6830" t="str">
        <f>VLOOKUP(A6830,'Município e Sexo'!$A$2:$I$11321,5,FALSE)</f>
        <v>BODOCO</v>
      </c>
      <c r="K6830" t="str">
        <f>VLOOKUP(A6830,'Município e Sexo'!$A$2:$I$11321,7,FALSE)</f>
        <v>MASCULINO</v>
      </c>
    </row>
    <row r="6831" spans="1:11" ht="15" customHeight="1" thickBot="1" x14ac:dyDescent="0.25">
      <c r="A6831" t="str">
        <f>CONCATENATE(B6831,C6831,D6831,G6831,E6831,I6831)</f>
        <v>11102019HOMICIDIO251</v>
      </c>
      <c r="B6831" s="4">
        <v>11</v>
      </c>
      <c r="C6831" s="5">
        <v>10</v>
      </c>
      <c r="D6831" s="4">
        <v>2019</v>
      </c>
      <c r="E6831" s="4">
        <v>25</v>
      </c>
      <c r="F6831" s="4" t="s">
        <v>210</v>
      </c>
      <c r="G6831" s="4" t="s">
        <v>12</v>
      </c>
      <c r="H6831" s="4" t="s">
        <v>211</v>
      </c>
      <c r="I6831" s="4">
        <v>1</v>
      </c>
      <c r="J6831" t="str">
        <f>VLOOKUP(A6831,'Município e Sexo'!$A$2:$I$11321,5,FALSE)</f>
        <v>OLINDA</v>
      </c>
      <c r="K6831" t="str">
        <f>VLOOKUP(A6831,'Município e Sexo'!$A$2:$I$11321,7,FALSE)</f>
        <v>MASCULINO</v>
      </c>
    </row>
    <row r="6832" spans="1:11" ht="15" customHeight="1" thickBot="1" x14ac:dyDescent="0.25">
      <c r="A6832" t="str">
        <f>CONCATENATE(B6832,C6832,D6832,G6832,E6832,I6832)</f>
        <v>11102019HOMICIDIO271</v>
      </c>
      <c r="B6832" s="4">
        <v>11</v>
      </c>
      <c r="C6832" s="5">
        <v>10</v>
      </c>
      <c r="D6832" s="4">
        <v>2019</v>
      </c>
      <c r="E6832" s="4">
        <v>27</v>
      </c>
      <c r="F6832" s="4" t="s">
        <v>210</v>
      </c>
      <c r="G6832" s="4" t="s">
        <v>12</v>
      </c>
      <c r="H6832" s="4" t="s">
        <v>211</v>
      </c>
      <c r="I6832" s="4">
        <v>1</v>
      </c>
      <c r="J6832" t="str">
        <f>VLOOKUP(A6832,'Município e Sexo'!$A$2:$I$11321,5,FALSE)</f>
        <v>ITAPISSUMA</v>
      </c>
      <c r="K6832" t="str">
        <f>VLOOKUP(A6832,'Município e Sexo'!$A$2:$I$11321,7,FALSE)</f>
        <v>MASCULINO</v>
      </c>
    </row>
    <row r="6833" spans="1:11" ht="15" customHeight="1" thickBot="1" x14ac:dyDescent="0.25">
      <c r="A6833" t="str">
        <f>CONCATENATE(B6833,C6833,D6833,G6833,E6833,I6833)</f>
        <v>12102019LATROCINIO461</v>
      </c>
      <c r="B6833" s="4">
        <v>12</v>
      </c>
      <c r="C6833" s="5">
        <v>10</v>
      </c>
      <c r="D6833" s="4">
        <v>2019</v>
      </c>
      <c r="E6833" s="4">
        <v>46</v>
      </c>
      <c r="F6833" s="4" t="s">
        <v>210</v>
      </c>
      <c r="G6833" s="4" t="s">
        <v>33</v>
      </c>
      <c r="H6833" s="4" t="s">
        <v>215</v>
      </c>
      <c r="I6833" s="4">
        <v>1</v>
      </c>
      <c r="J6833" t="str">
        <f>VLOOKUP(A6833,'Município e Sexo'!$A$2:$I$11321,5,FALSE)</f>
        <v>CARUARU</v>
      </c>
      <c r="K6833" t="str">
        <f>VLOOKUP(A6833,'Município e Sexo'!$A$2:$I$11321,7,FALSE)</f>
        <v>FEMININO</v>
      </c>
    </row>
    <row r="6834" spans="1:11" ht="15" customHeight="1" thickBot="1" x14ac:dyDescent="0.25">
      <c r="A6834" t="str">
        <f>CONCATENATE(B6834,C6834,D6834,G6834,E6834,I6834)</f>
        <v>12102019HOMICIDIO181</v>
      </c>
      <c r="B6834" s="4">
        <v>12</v>
      </c>
      <c r="C6834" s="5">
        <v>10</v>
      </c>
      <c r="D6834" s="4">
        <v>2019</v>
      </c>
      <c r="E6834" s="4">
        <v>18</v>
      </c>
      <c r="F6834" s="4" t="s">
        <v>210</v>
      </c>
      <c r="G6834" s="4" t="s">
        <v>12</v>
      </c>
      <c r="H6834" s="4" t="s">
        <v>212</v>
      </c>
      <c r="I6834" s="4">
        <v>1</v>
      </c>
      <c r="J6834" t="str">
        <f>VLOOKUP(A6834,'Município e Sexo'!$A$2:$I$11321,5,FALSE)</f>
        <v>LAGOA GRANDE</v>
      </c>
      <c r="K6834" t="str">
        <f>VLOOKUP(A6834,'Município e Sexo'!$A$2:$I$11321,7,FALSE)</f>
        <v>MASCULINO</v>
      </c>
    </row>
    <row r="6835" spans="1:11" ht="15" customHeight="1" thickBot="1" x14ac:dyDescent="0.25">
      <c r="A6835" t="str">
        <f>CONCATENATE(B6835,C6835,D6835,G6835,E6835,I6835)</f>
        <v>12102019HOMICIDIO201</v>
      </c>
      <c r="B6835" s="4">
        <v>12</v>
      </c>
      <c r="C6835" s="5">
        <v>10</v>
      </c>
      <c r="D6835" s="4">
        <v>2019</v>
      </c>
      <c r="E6835" s="4">
        <v>20</v>
      </c>
      <c r="F6835" s="4" t="s">
        <v>210</v>
      </c>
      <c r="G6835" s="4" t="s">
        <v>12</v>
      </c>
      <c r="H6835" s="4" t="s">
        <v>211</v>
      </c>
      <c r="I6835" s="4">
        <v>1</v>
      </c>
      <c r="J6835" t="str">
        <f>VLOOKUP(A6835,'Município e Sexo'!$A$2:$I$11321,5,FALSE)</f>
        <v>ITAMBE</v>
      </c>
      <c r="K6835" t="str">
        <f>VLOOKUP(A6835,'Município e Sexo'!$A$2:$I$11321,7,FALSE)</f>
        <v>MASCULINO</v>
      </c>
    </row>
    <row r="6836" spans="1:11" ht="15" customHeight="1" thickBot="1" x14ac:dyDescent="0.25">
      <c r="A6836" t="str">
        <f>CONCATENATE(B6836,C6836,D6836,G6836,E6836,I6836)</f>
        <v>12102019HOMICIDIO211</v>
      </c>
      <c r="B6836" s="4">
        <v>12</v>
      </c>
      <c r="C6836" s="5">
        <v>10</v>
      </c>
      <c r="D6836" s="4">
        <v>2019</v>
      </c>
      <c r="E6836" s="4">
        <v>21</v>
      </c>
      <c r="F6836" s="4" t="s">
        <v>210</v>
      </c>
      <c r="G6836" s="4" t="s">
        <v>12</v>
      </c>
      <c r="H6836" s="4" t="s">
        <v>211</v>
      </c>
      <c r="I6836" s="4">
        <v>1</v>
      </c>
      <c r="J6836" t="str">
        <f>VLOOKUP(A6836,'Município e Sexo'!$A$2:$I$11321,5,FALSE)</f>
        <v>PALMARES</v>
      </c>
      <c r="K6836" t="str">
        <f>VLOOKUP(A6836,'Município e Sexo'!$A$2:$I$11321,7,FALSE)</f>
        <v>MASCULINO</v>
      </c>
    </row>
    <row r="6837" spans="1:11" ht="15" customHeight="1" thickBot="1" x14ac:dyDescent="0.25">
      <c r="A6837" t="str">
        <f>CONCATENATE(B6837,C6837,D6837,G6837,E6837,I6837)</f>
        <v>12102019HOMICIDIO241</v>
      </c>
      <c r="B6837" s="4">
        <v>12</v>
      </c>
      <c r="C6837" s="5">
        <v>10</v>
      </c>
      <c r="D6837" s="4">
        <v>2019</v>
      </c>
      <c r="E6837" s="4">
        <v>24</v>
      </c>
      <c r="F6837" s="4" t="s">
        <v>210</v>
      </c>
      <c r="G6837" s="4" t="s">
        <v>12</v>
      </c>
      <c r="H6837" s="4" t="s">
        <v>211</v>
      </c>
      <c r="I6837" s="4">
        <v>1</v>
      </c>
      <c r="J6837" t="str">
        <f>VLOOKUP(A6837,'Município e Sexo'!$A$2:$I$11321,5,FALSE)</f>
        <v>XEXEU</v>
      </c>
      <c r="K6837" t="str">
        <f>VLOOKUP(A6837,'Município e Sexo'!$A$2:$I$11321,7,FALSE)</f>
        <v>MASCULINO</v>
      </c>
    </row>
    <row r="6838" spans="1:11" ht="15" customHeight="1" thickBot="1" x14ac:dyDescent="0.25">
      <c r="A6838" t="str">
        <f>CONCATENATE(B6838,C6838,D6838,G6838,E6838,I6838)</f>
        <v>12102019HOMICIDIO271</v>
      </c>
      <c r="B6838" s="4">
        <v>12</v>
      </c>
      <c r="C6838" s="5">
        <v>10</v>
      </c>
      <c r="D6838" s="4">
        <v>2019</v>
      </c>
      <c r="E6838" s="4">
        <v>27</v>
      </c>
      <c r="F6838" s="4" t="s">
        <v>210</v>
      </c>
      <c r="G6838" s="4" t="s">
        <v>12</v>
      </c>
      <c r="H6838" s="4" t="s">
        <v>211</v>
      </c>
      <c r="I6838" s="4">
        <v>1</v>
      </c>
      <c r="J6838" t="str">
        <f>VLOOKUP(A6838,'Município e Sexo'!$A$2:$I$11321,5,FALSE)</f>
        <v>JABOATAO DOS GUARARAPES</v>
      </c>
      <c r="K6838" t="str">
        <f>VLOOKUP(A6838,'Município e Sexo'!$A$2:$I$11321,7,FALSE)</f>
        <v>MASCULINO</v>
      </c>
    </row>
    <row r="6839" spans="1:11" ht="15" customHeight="1" thickBot="1" x14ac:dyDescent="0.25">
      <c r="A6839" t="str">
        <f>CONCATENATE(B6839,C6839,D6839,G6839,E6839,I6839)</f>
        <v>12102019HOMICIDIO331</v>
      </c>
      <c r="B6839" s="4">
        <v>12</v>
      </c>
      <c r="C6839" s="5">
        <v>10</v>
      </c>
      <c r="D6839" s="4">
        <v>2019</v>
      </c>
      <c r="E6839" s="4">
        <v>33</v>
      </c>
      <c r="F6839" s="4" t="s">
        <v>210</v>
      </c>
      <c r="G6839" s="4" t="s">
        <v>12</v>
      </c>
      <c r="H6839" s="4" t="s">
        <v>211</v>
      </c>
      <c r="I6839" s="4">
        <v>1</v>
      </c>
      <c r="J6839" t="str">
        <f>VLOOKUP(A6839,'Município e Sexo'!$A$2:$I$11321,5,FALSE)</f>
        <v>CAMARAGIBE</v>
      </c>
      <c r="K6839" t="str">
        <f>VLOOKUP(A6839,'Município e Sexo'!$A$2:$I$11321,7,FALSE)</f>
        <v>MASCULINO</v>
      </c>
    </row>
    <row r="6840" spans="1:11" ht="15" customHeight="1" thickBot="1" x14ac:dyDescent="0.25">
      <c r="A6840" t="str">
        <f>CONCATENATE(B6840,C6840,D6840,G6840,E6840,I6840)</f>
        <v>12102019HOMICIDIO361</v>
      </c>
      <c r="B6840" s="4">
        <v>12</v>
      </c>
      <c r="C6840" s="5">
        <v>10</v>
      </c>
      <c r="D6840" s="4">
        <v>2019</v>
      </c>
      <c r="E6840" s="4">
        <v>36</v>
      </c>
      <c r="F6840" s="4" t="s">
        <v>210</v>
      </c>
      <c r="G6840" s="4" t="s">
        <v>12</v>
      </c>
      <c r="H6840" s="4" t="s">
        <v>212</v>
      </c>
      <c r="I6840" s="4">
        <v>1</v>
      </c>
      <c r="J6840" t="str">
        <f>VLOOKUP(A6840,'Município e Sexo'!$A$2:$I$11321,5,FALSE)</f>
        <v>IATI</v>
      </c>
      <c r="K6840" t="str">
        <f>VLOOKUP(A6840,'Município e Sexo'!$A$2:$I$11321,7,FALSE)</f>
        <v>MASCULINO</v>
      </c>
    </row>
    <row r="6841" spans="1:11" ht="15" customHeight="1" thickBot="1" x14ac:dyDescent="0.25">
      <c r="A6841" t="str">
        <f>CONCATENATE(B6841,C6841,D6841,G6841,E6841,I6841)</f>
        <v>12102019HOMICIDIO411</v>
      </c>
      <c r="B6841" s="4">
        <v>12</v>
      </c>
      <c r="C6841" s="5">
        <v>10</v>
      </c>
      <c r="D6841" s="4">
        <v>2019</v>
      </c>
      <c r="E6841" s="4">
        <v>41</v>
      </c>
      <c r="F6841" s="4" t="s">
        <v>210</v>
      </c>
      <c r="G6841" s="4" t="s">
        <v>12</v>
      </c>
      <c r="H6841" s="4" t="s">
        <v>211</v>
      </c>
      <c r="I6841" s="4">
        <v>1</v>
      </c>
      <c r="J6841" t="str">
        <f>VLOOKUP(A6841,'Município e Sexo'!$A$2:$I$11321,5,FALSE)</f>
        <v>PRIMAVERA</v>
      </c>
      <c r="K6841" t="str">
        <f>VLOOKUP(A6841,'Município e Sexo'!$A$2:$I$11321,7,FALSE)</f>
        <v>MASCULINO</v>
      </c>
    </row>
    <row r="6842" spans="1:11" ht="15" customHeight="1" thickBot="1" x14ac:dyDescent="0.25">
      <c r="A6842" t="str">
        <f>CONCATENATE(B6842,C6842,D6842,G6842,E6842,I6842)</f>
        <v>12102019HOMICIDIO431</v>
      </c>
      <c r="B6842" s="4">
        <v>12</v>
      </c>
      <c r="C6842" s="5">
        <v>10</v>
      </c>
      <c r="D6842" s="4">
        <v>2019</v>
      </c>
      <c r="E6842" s="4">
        <v>43</v>
      </c>
      <c r="F6842" s="4" t="s">
        <v>210</v>
      </c>
      <c r="G6842" s="4" t="s">
        <v>12</v>
      </c>
      <c r="H6842" s="4" t="s">
        <v>211</v>
      </c>
      <c r="I6842" s="4">
        <v>1</v>
      </c>
      <c r="J6842" t="str">
        <f>VLOOKUP(A6842,'Município e Sexo'!$A$2:$I$11321,5,FALSE)</f>
        <v>CARPINA</v>
      </c>
      <c r="K6842" t="str">
        <f>VLOOKUP(A6842,'Município e Sexo'!$A$2:$I$11321,7,FALSE)</f>
        <v>MASCULINO</v>
      </c>
    </row>
    <row r="6843" spans="1:11" ht="15" customHeight="1" thickBot="1" x14ac:dyDescent="0.25">
      <c r="A6843" t="str">
        <f>CONCATENATE(B6843,C6843,D6843,G6843,E6843,I6843)</f>
        <v>12102019LATROCINIO381</v>
      </c>
      <c r="B6843" s="4">
        <v>12</v>
      </c>
      <c r="C6843" s="5">
        <v>10</v>
      </c>
      <c r="D6843" s="4">
        <v>2019</v>
      </c>
      <c r="E6843" s="4">
        <v>38</v>
      </c>
      <c r="F6843" s="4" t="s">
        <v>210</v>
      </c>
      <c r="G6843" s="4" t="s">
        <v>33</v>
      </c>
      <c r="H6843" s="4" t="s">
        <v>215</v>
      </c>
      <c r="I6843" s="4">
        <v>1</v>
      </c>
      <c r="J6843" t="str">
        <f>VLOOKUP(A6843,'Município e Sexo'!$A$2:$I$11321,5,FALSE)</f>
        <v>RECIFE</v>
      </c>
      <c r="K6843" t="str">
        <f>VLOOKUP(A6843,'Município e Sexo'!$A$2:$I$11321,7,FALSE)</f>
        <v>MASCULINO</v>
      </c>
    </row>
    <row r="6844" spans="1:11" ht="15" customHeight="1" thickBot="1" x14ac:dyDescent="0.25">
      <c r="A6844" t="str">
        <f>CONCATENATE(B6844,C6844,D6844,G6844,E6844,I6844)</f>
        <v>13102019HOMICIDIO311</v>
      </c>
      <c r="B6844" s="4">
        <v>13</v>
      </c>
      <c r="C6844" s="5">
        <v>10</v>
      </c>
      <c r="D6844" s="4">
        <v>2019</v>
      </c>
      <c r="E6844" s="4">
        <v>31</v>
      </c>
      <c r="F6844" s="4" t="s">
        <v>210</v>
      </c>
      <c r="G6844" s="4" t="s">
        <v>12</v>
      </c>
      <c r="H6844" s="4" t="s">
        <v>211</v>
      </c>
      <c r="I6844" s="4">
        <v>1</v>
      </c>
      <c r="J6844" t="str">
        <f>VLOOKUP(A6844,'Município e Sexo'!$A$2:$I$11321,5,FALSE)</f>
        <v>CARUARU</v>
      </c>
      <c r="K6844" t="str">
        <f>VLOOKUP(A6844,'Município e Sexo'!$A$2:$I$11321,7,FALSE)</f>
        <v>MASCULINO</v>
      </c>
    </row>
    <row r="6845" spans="1:11" ht="15" customHeight="1" thickBot="1" x14ac:dyDescent="0.25">
      <c r="A6845" t="str">
        <f>CONCATENATE(B6845,C6845,D6845,G6845,E6845,I6845)</f>
        <v>13102019HOMICIDIO221</v>
      </c>
      <c r="B6845" s="4">
        <v>13</v>
      </c>
      <c r="C6845" s="5">
        <v>10</v>
      </c>
      <c r="D6845" s="4">
        <v>2019</v>
      </c>
      <c r="E6845" s="4">
        <v>22</v>
      </c>
      <c r="F6845" s="4" t="s">
        <v>210</v>
      </c>
      <c r="G6845" s="4" t="s">
        <v>12</v>
      </c>
      <c r="H6845" s="4" t="s">
        <v>211</v>
      </c>
      <c r="I6845" s="4">
        <v>1</v>
      </c>
      <c r="J6845" t="str">
        <f>VLOOKUP(A6845,'Município e Sexo'!$A$2:$I$11321,5,FALSE)</f>
        <v>CABO DE SANTO AGOSTINHO</v>
      </c>
      <c r="K6845" t="str">
        <f>VLOOKUP(A6845,'Município e Sexo'!$A$2:$I$11321,7,FALSE)</f>
        <v>MASCULINO</v>
      </c>
    </row>
    <row r="6846" spans="1:11" ht="15" customHeight="1" thickBot="1" x14ac:dyDescent="0.25">
      <c r="A6846" t="str">
        <f>CONCATENATE(B6846,C6846,D6846,G6846,E6846,I6846)</f>
        <v>13102019HOMICIDIO241</v>
      </c>
      <c r="B6846" s="4">
        <v>13</v>
      </c>
      <c r="C6846" s="5">
        <v>10</v>
      </c>
      <c r="D6846" s="4">
        <v>2019</v>
      </c>
      <c r="E6846" s="4">
        <v>24</v>
      </c>
      <c r="F6846" s="4" t="s">
        <v>210</v>
      </c>
      <c r="G6846" s="4" t="s">
        <v>12</v>
      </c>
      <c r="H6846" s="4" t="s">
        <v>211</v>
      </c>
      <c r="I6846" s="4">
        <v>1</v>
      </c>
      <c r="J6846" t="str">
        <f>VLOOKUP(A6846,'Município e Sexo'!$A$2:$I$11321,5,FALSE)</f>
        <v>JABOATAO DOS GUARARAPES</v>
      </c>
      <c r="K6846" t="str">
        <f>VLOOKUP(A6846,'Município e Sexo'!$A$2:$I$11321,7,FALSE)</f>
        <v>MASCULINO</v>
      </c>
    </row>
    <row r="6847" spans="1:11" ht="15" customHeight="1" thickBot="1" x14ac:dyDescent="0.25">
      <c r="A6847" t="str">
        <f>CONCATENATE(B6847,C6847,D6847,G6847,E6847,I6847)</f>
        <v>13102019HOMICIDIO161</v>
      </c>
      <c r="B6847" s="4">
        <v>13</v>
      </c>
      <c r="C6847" s="5">
        <v>10</v>
      </c>
      <c r="D6847" s="4">
        <v>2019</v>
      </c>
      <c r="E6847" s="4">
        <v>16</v>
      </c>
      <c r="F6847" s="4" t="s">
        <v>210</v>
      </c>
      <c r="G6847" s="4" t="s">
        <v>12</v>
      </c>
      <c r="H6847" s="4" t="s">
        <v>211</v>
      </c>
      <c r="I6847" s="4">
        <v>1</v>
      </c>
      <c r="J6847" t="str">
        <f>VLOOKUP(A6847,'Município e Sexo'!$A$2:$I$11321,5,FALSE)</f>
        <v>IPUBI</v>
      </c>
      <c r="K6847" t="str">
        <f>VLOOKUP(A6847,'Município e Sexo'!$A$2:$I$11321,7,FALSE)</f>
        <v>MASCULINO</v>
      </c>
    </row>
    <row r="6848" spans="1:11" ht="15" customHeight="1" thickBot="1" x14ac:dyDescent="0.25">
      <c r="A6848" t="str">
        <f>CONCATENATE(B6848,C6848,D6848,G6848,E6848,I6848)</f>
        <v>13102019HOMICIDIO161</v>
      </c>
      <c r="B6848" s="4">
        <v>13</v>
      </c>
      <c r="C6848" s="5">
        <v>10</v>
      </c>
      <c r="D6848" s="4">
        <v>2019</v>
      </c>
      <c r="E6848" s="4">
        <v>16</v>
      </c>
      <c r="F6848" s="4" t="s">
        <v>210</v>
      </c>
      <c r="G6848" s="4" t="s">
        <v>12</v>
      </c>
      <c r="H6848" s="4" t="s">
        <v>211</v>
      </c>
      <c r="I6848" s="4">
        <v>1</v>
      </c>
      <c r="J6848" t="str">
        <f>VLOOKUP(A6848,'Município e Sexo'!$A$2:$I$11321,5,FALSE)</f>
        <v>IPUBI</v>
      </c>
      <c r="K6848" t="str">
        <f>VLOOKUP(A6848,'Município e Sexo'!$A$2:$I$11321,7,FALSE)</f>
        <v>MASCULINO</v>
      </c>
    </row>
    <row r="6849" spans="1:11" ht="15" customHeight="1" thickBot="1" x14ac:dyDescent="0.25">
      <c r="A6849" t="str">
        <f>CONCATENATE(B6849,C6849,D6849,G6849,E6849,I6849)</f>
        <v>13102019HOMICIDIO191</v>
      </c>
      <c r="B6849" s="4">
        <v>13</v>
      </c>
      <c r="C6849" s="5">
        <v>10</v>
      </c>
      <c r="D6849" s="4">
        <v>2019</v>
      </c>
      <c r="E6849" s="4">
        <v>19</v>
      </c>
      <c r="F6849" s="4" t="s">
        <v>210</v>
      </c>
      <c r="G6849" s="4" t="s">
        <v>12</v>
      </c>
      <c r="H6849" s="4" t="s">
        <v>211</v>
      </c>
      <c r="I6849" s="4">
        <v>1</v>
      </c>
      <c r="J6849" t="str">
        <f>VLOOKUP(A6849,'Município e Sexo'!$A$2:$I$11321,5,FALSE)</f>
        <v>RECIFE</v>
      </c>
      <c r="K6849" t="str">
        <f>VLOOKUP(A6849,'Município e Sexo'!$A$2:$I$11321,7,FALSE)</f>
        <v>MASCULINO</v>
      </c>
    </row>
    <row r="6850" spans="1:11" ht="15" customHeight="1" thickBot="1" x14ac:dyDescent="0.25">
      <c r="A6850" t="str">
        <f>CONCATENATE(B6850,C6850,D6850,G6850,E6850,I6850)</f>
        <v>13102019HOMICIDIO251</v>
      </c>
      <c r="B6850" s="4">
        <v>13</v>
      </c>
      <c r="C6850" s="5">
        <v>10</v>
      </c>
      <c r="D6850" s="4">
        <v>2019</v>
      </c>
      <c r="E6850" s="4">
        <v>25</v>
      </c>
      <c r="F6850" s="4" t="s">
        <v>210</v>
      </c>
      <c r="G6850" s="4" t="s">
        <v>12</v>
      </c>
      <c r="H6850" s="4" t="s">
        <v>211</v>
      </c>
      <c r="I6850" s="4">
        <v>1</v>
      </c>
      <c r="J6850" t="str">
        <f>VLOOKUP(A6850,'Município e Sexo'!$A$2:$I$11321,5,FALSE)</f>
        <v>MORENO</v>
      </c>
      <c r="K6850" t="str">
        <f>VLOOKUP(A6850,'Município e Sexo'!$A$2:$I$11321,7,FALSE)</f>
        <v>MASCULINO</v>
      </c>
    </row>
    <row r="6851" spans="1:11" ht="15" customHeight="1" thickBot="1" x14ac:dyDescent="0.25">
      <c r="A6851" t="str">
        <f>CONCATENATE(B6851,C6851,D6851,G6851,E6851,I6851)</f>
        <v>13102019HOMICIDIO351</v>
      </c>
      <c r="B6851" s="4">
        <v>13</v>
      </c>
      <c r="C6851" s="5">
        <v>10</v>
      </c>
      <c r="D6851" s="4">
        <v>2019</v>
      </c>
      <c r="E6851" s="4">
        <v>35</v>
      </c>
      <c r="F6851" s="4" t="s">
        <v>210</v>
      </c>
      <c r="G6851" s="4" t="s">
        <v>12</v>
      </c>
      <c r="H6851" s="4" t="s">
        <v>212</v>
      </c>
      <c r="I6851" s="4">
        <v>1</v>
      </c>
      <c r="J6851" t="str">
        <f>VLOOKUP(A6851,'Município e Sexo'!$A$2:$I$11321,5,FALSE)</f>
        <v>ARARIPINA</v>
      </c>
      <c r="K6851" t="str">
        <f>VLOOKUP(A6851,'Município e Sexo'!$A$2:$I$11321,7,FALSE)</f>
        <v>MASCULINO</v>
      </c>
    </row>
    <row r="6852" spans="1:11" ht="15" customHeight="1" thickBot="1" x14ac:dyDescent="0.25">
      <c r="A6852" t="str">
        <f>CONCATENATE(B6852,C6852,D6852,G6852,E6852,I6852)</f>
        <v>13102019HOMICIDIO431</v>
      </c>
      <c r="B6852" s="4">
        <v>13</v>
      </c>
      <c r="C6852" s="5">
        <v>10</v>
      </c>
      <c r="D6852" s="4">
        <v>2019</v>
      </c>
      <c r="E6852" s="4">
        <v>43</v>
      </c>
      <c r="F6852" s="4" t="s">
        <v>210</v>
      </c>
      <c r="G6852" s="4" t="s">
        <v>12</v>
      </c>
      <c r="H6852" s="4" t="s">
        <v>211</v>
      </c>
      <c r="I6852" s="4">
        <v>1</v>
      </c>
      <c r="J6852" t="str">
        <f>VLOOKUP(A6852,'Município e Sexo'!$A$2:$I$11321,5,FALSE)</f>
        <v>JABOATAO DOS GUARARAPES</v>
      </c>
      <c r="K6852" t="str">
        <f>VLOOKUP(A6852,'Município e Sexo'!$A$2:$I$11321,7,FALSE)</f>
        <v>MASCULINO</v>
      </c>
    </row>
    <row r="6853" spans="1:11" ht="15" customHeight="1" thickBot="1" x14ac:dyDescent="0.25">
      <c r="A6853" t="str">
        <f>CONCATENATE(B6853,C6853,D6853,G6853,E6853,I6853)</f>
        <v>13102019HOMICIDIO521</v>
      </c>
      <c r="B6853" s="4">
        <v>13</v>
      </c>
      <c r="C6853" s="5">
        <v>10</v>
      </c>
      <c r="D6853" s="4">
        <v>2019</v>
      </c>
      <c r="E6853" s="4">
        <v>52</v>
      </c>
      <c r="F6853" s="4" t="s">
        <v>210</v>
      </c>
      <c r="G6853" s="4" t="s">
        <v>12</v>
      </c>
      <c r="H6853" s="4" t="s">
        <v>212</v>
      </c>
      <c r="I6853" s="4">
        <v>1</v>
      </c>
      <c r="J6853" t="str">
        <f>VLOOKUP(A6853,'Município e Sexo'!$A$2:$I$11321,5,FALSE)</f>
        <v>GRAVATA</v>
      </c>
      <c r="K6853" t="str">
        <f>VLOOKUP(A6853,'Município e Sexo'!$A$2:$I$11321,7,FALSE)</f>
        <v>MASCULINO</v>
      </c>
    </row>
    <row r="6854" spans="1:11" ht="15" customHeight="1" thickBot="1" x14ac:dyDescent="0.25">
      <c r="A6854" t="str">
        <f>CONCATENATE(B6854,C6854,D6854,G6854,E6854,I6854)</f>
        <v>14102019HOMICIDIO361</v>
      </c>
      <c r="B6854" s="4">
        <v>14</v>
      </c>
      <c r="C6854" s="5">
        <v>10</v>
      </c>
      <c r="D6854" s="4">
        <v>2019</v>
      </c>
      <c r="E6854" s="4">
        <v>36</v>
      </c>
      <c r="F6854" s="4" t="s">
        <v>210</v>
      </c>
      <c r="G6854" s="4" t="s">
        <v>12</v>
      </c>
      <c r="H6854" s="4" t="s">
        <v>212</v>
      </c>
      <c r="I6854" s="4">
        <v>1</v>
      </c>
      <c r="J6854" t="str">
        <f>VLOOKUP(A6854,'Município e Sexo'!$A$2:$I$11321,5,FALSE)</f>
        <v>BREJAO</v>
      </c>
      <c r="K6854" t="str">
        <f>VLOOKUP(A6854,'Município e Sexo'!$A$2:$I$11321,7,FALSE)</f>
        <v>MASCULINO</v>
      </c>
    </row>
    <row r="6855" spans="1:11" ht="15" customHeight="1" thickBot="1" x14ac:dyDescent="0.25">
      <c r="A6855" t="str">
        <f>CONCATENATE(B6855,C6855,D6855,G6855,E6855,I6855)</f>
        <v>14102019HOMICIDIO171</v>
      </c>
      <c r="B6855" s="4">
        <v>14</v>
      </c>
      <c r="C6855" s="5">
        <v>10</v>
      </c>
      <c r="D6855" s="4">
        <v>2019</v>
      </c>
      <c r="E6855" s="4">
        <v>17</v>
      </c>
      <c r="F6855" s="4" t="s">
        <v>210</v>
      </c>
      <c r="G6855" s="4" t="s">
        <v>12</v>
      </c>
      <c r="H6855" s="4" t="s">
        <v>211</v>
      </c>
      <c r="I6855" s="4">
        <v>1</v>
      </c>
      <c r="J6855" t="str">
        <f>VLOOKUP(A6855,'Município e Sexo'!$A$2:$I$11321,5,FALSE)</f>
        <v>RECIFE</v>
      </c>
      <c r="K6855" t="str">
        <f>VLOOKUP(A6855,'Município e Sexo'!$A$2:$I$11321,7,FALSE)</f>
        <v>MASCULINO</v>
      </c>
    </row>
    <row r="6856" spans="1:11" ht="15" customHeight="1" thickBot="1" x14ac:dyDescent="0.25">
      <c r="A6856" t="str">
        <f>CONCATENATE(B6856,C6856,D6856,G6856,E6856,I6856)</f>
        <v>14102019HOMICIDIO291</v>
      </c>
      <c r="B6856" s="4">
        <v>14</v>
      </c>
      <c r="C6856" s="5">
        <v>10</v>
      </c>
      <c r="D6856" s="4">
        <v>2019</v>
      </c>
      <c r="E6856" s="4">
        <v>29</v>
      </c>
      <c r="F6856" s="4" t="s">
        <v>210</v>
      </c>
      <c r="G6856" s="4" t="s">
        <v>12</v>
      </c>
      <c r="H6856" s="4" t="s">
        <v>211</v>
      </c>
      <c r="I6856" s="4">
        <v>1</v>
      </c>
      <c r="J6856" t="str">
        <f>VLOOKUP(A6856,'Município e Sexo'!$A$2:$I$11321,5,FALSE)</f>
        <v>GOIANA</v>
      </c>
      <c r="K6856" t="str">
        <f>VLOOKUP(A6856,'Município e Sexo'!$A$2:$I$11321,7,FALSE)</f>
        <v>MASCULINO</v>
      </c>
    </row>
    <row r="6857" spans="1:11" ht="15" customHeight="1" thickBot="1" x14ac:dyDescent="0.25">
      <c r="A6857" t="str">
        <f>CONCATENATE(B6857,C6857,D6857,G6857,E6857,I6857)</f>
        <v>14102019HOMICIDIO241</v>
      </c>
      <c r="B6857" s="4">
        <v>14</v>
      </c>
      <c r="C6857" s="5">
        <v>10</v>
      </c>
      <c r="D6857" s="4">
        <v>2019</v>
      </c>
      <c r="E6857" s="4">
        <v>24</v>
      </c>
      <c r="F6857" s="4" t="s">
        <v>210</v>
      </c>
      <c r="G6857" s="4" t="s">
        <v>12</v>
      </c>
      <c r="H6857" s="4" t="s">
        <v>211</v>
      </c>
      <c r="I6857" s="4">
        <v>1</v>
      </c>
      <c r="J6857" t="str">
        <f>VLOOKUP(A6857,'Município e Sexo'!$A$2:$I$11321,5,FALSE)</f>
        <v>RECIFE</v>
      </c>
      <c r="K6857" t="str">
        <f>VLOOKUP(A6857,'Município e Sexo'!$A$2:$I$11321,7,FALSE)</f>
        <v>MASCULINO</v>
      </c>
    </row>
    <row r="6858" spans="1:11" ht="15" customHeight="1" thickBot="1" x14ac:dyDescent="0.25">
      <c r="A6858" t="str">
        <f>CONCATENATE(B6858,C6858,D6858,G6858,E6858,I6858)</f>
        <v>14102019HOMICIDIO301</v>
      </c>
      <c r="B6858" s="4">
        <v>14</v>
      </c>
      <c r="C6858" s="5">
        <v>10</v>
      </c>
      <c r="D6858" s="4">
        <v>2019</v>
      </c>
      <c r="E6858" s="4">
        <v>30</v>
      </c>
      <c r="F6858" s="4" t="s">
        <v>210</v>
      </c>
      <c r="G6858" s="4" t="s">
        <v>12</v>
      </c>
      <c r="H6858" s="4" t="s">
        <v>211</v>
      </c>
      <c r="I6858" s="4">
        <v>1</v>
      </c>
      <c r="J6858" t="str">
        <f>VLOOKUP(A6858,'Município e Sexo'!$A$2:$I$11321,5,FALSE)</f>
        <v>PAUDALHO</v>
      </c>
      <c r="K6858" t="str">
        <f>VLOOKUP(A6858,'Município e Sexo'!$A$2:$I$11321,7,FALSE)</f>
        <v>MASCULINO</v>
      </c>
    </row>
    <row r="6859" spans="1:11" ht="15" customHeight="1" thickBot="1" x14ac:dyDescent="0.25">
      <c r="A6859" t="str">
        <f>CONCATENATE(B6859,C6859,D6859,G6859,E6859,I6859)</f>
        <v>14102019HOMICIDIO341</v>
      </c>
      <c r="B6859" s="4">
        <v>14</v>
      </c>
      <c r="C6859" s="5">
        <v>10</v>
      </c>
      <c r="D6859" s="4">
        <v>2019</v>
      </c>
      <c r="E6859" s="4">
        <v>34</v>
      </c>
      <c r="F6859" s="4" t="s">
        <v>210</v>
      </c>
      <c r="G6859" s="4" t="s">
        <v>12</v>
      </c>
      <c r="H6859" s="4" t="s">
        <v>212</v>
      </c>
      <c r="I6859" s="4">
        <v>1</v>
      </c>
      <c r="J6859" t="str">
        <f>VLOOKUP(A6859,'Município e Sexo'!$A$2:$I$11321,5,FALSE)</f>
        <v>BELO JARDIM</v>
      </c>
      <c r="K6859" t="str">
        <f>VLOOKUP(A6859,'Município e Sexo'!$A$2:$I$11321,7,FALSE)</f>
        <v>MASCULINO</v>
      </c>
    </row>
    <row r="6860" spans="1:11" ht="15" customHeight="1" thickBot="1" x14ac:dyDescent="0.25">
      <c r="A6860" t="str">
        <f>CONCATENATE(B6860,C6860,D6860,G6860,E6860,I6860)</f>
        <v>14102019HOMICIDIO371</v>
      </c>
      <c r="B6860" s="4">
        <v>14</v>
      </c>
      <c r="C6860" s="5">
        <v>10</v>
      </c>
      <c r="D6860" s="4">
        <v>2019</v>
      </c>
      <c r="E6860" s="4">
        <v>37</v>
      </c>
      <c r="F6860" s="4" t="s">
        <v>216</v>
      </c>
      <c r="G6860" s="4" t="s">
        <v>12</v>
      </c>
      <c r="H6860" s="4" t="s">
        <v>212</v>
      </c>
      <c r="I6860" s="4">
        <v>1</v>
      </c>
      <c r="J6860" t="str">
        <f>VLOOKUP(A6860,'Município e Sexo'!$A$2:$I$11321,5,FALSE)</f>
        <v>PESQUEIRA</v>
      </c>
      <c r="K6860" t="str">
        <f>VLOOKUP(A6860,'Município e Sexo'!$A$2:$I$11321,7,FALSE)</f>
        <v>MASCULINO</v>
      </c>
    </row>
    <row r="6861" spans="1:11" ht="15" customHeight="1" thickBot="1" x14ac:dyDescent="0.25">
      <c r="A6861" t="str">
        <f>CONCATENATE(B6861,C6861,D6861,G6861,E6861,I6861)</f>
        <v>14102019HOMICIDIO381</v>
      </c>
      <c r="B6861" s="4">
        <v>14</v>
      </c>
      <c r="C6861" s="5">
        <v>10</v>
      </c>
      <c r="D6861" s="4">
        <v>2019</v>
      </c>
      <c r="E6861" s="4">
        <v>38</v>
      </c>
      <c r="F6861" s="4" t="s">
        <v>210</v>
      </c>
      <c r="G6861" s="4" t="s">
        <v>12</v>
      </c>
      <c r="H6861" s="4" t="s">
        <v>211</v>
      </c>
      <c r="I6861" s="4">
        <v>1</v>
      </c>
      <c r="J6861" t="str">
        <f>VLOOKUP(A6861,'Município e Sexo'!$A$2:$I$11321,5,FALSE)</f>
        <v>PALMARES</v>
      </c>
      <c r="K6861" t="str">
        <f>VLOOKUP(A6861,'Município e Sexo'!$A$2:$I$11321,7,FALSE)</f>
        <v>FEMININO</v>
      </c>
    </row>
    <row r="6862" spans="1:11" ht="15" customHeight="1" thickBot="1" x14ac:dyDescent="0.25">
      <c r="A6862" t="str">
        <f>CONCATENATE(B6862,C6862,D6862,G6862,E6862,I6862)</f>
        <v>14102019HOMICIDIO391</v>
      </c>
      <c r="B6862" s="4">
        <v>14</v>
      </c>
      <c r="C6862" s="5">
        <v>10</v>
      </c>
      <c r="D6862" s="4">
        <v>2019</v>
      </c>
      <c r="E6862" s="4">
        <v>39</v>
      </c>
      <c r="F6862" s="4" t="s">
        <v>210</v>
      </c>
      <c r="G6862" s="4" t="s">
        <v>12</v>
      </c>
      <c r="H6862" s="4" t="s">
        <v>212</v>
      </c>
      <c r="I6862" s="4">
        <v>1</v>
      </c>
      <c r="J6862" t="str">
        <f>VLOOKUP(A6862,'Município e Sexo'!$A$2:$I$11321,5,FALSE)</f>
        <v>IGARASSU</v>
      </c>
      <c r="K6862" t="str">
        <f>VLOOKUP(A6862,'Município e Sexo'!$A$2:$I$11321,7,FALSE)</f>
        <v>MASCULINO</v>
      </c>
    </row>
    <row r="6863" spans="1:11" ht="15" customHeight="1" thickBot="1" x14ac:dyDescent="0.25">
      <c r="A6863" t="str">
        <f>CONCATENATE(B6863,C6863,D6863,G6863,E6863,I6863)</f>
        <v>14102019HOMICIDIO421</v>
      </c>
      <c r="B6863" s="4">
        <v>14</v>
      </c>
      <c r="C6863" s="5">
        <v>10</v>
      </c>
      <c r="D6863" s="4">
        <v>2019</v>
      </c>
      <c r="E6863" s="4">
        <v>42</v>
      </c>
      <c r="F6863" s="4" t="s">
        <v>210</v>
      </c>
      <c r="G6863" s="4" t="s">
        <v>12</v>
      </c>
      <c r="H6863" s="4" t="s">
        <v>211</v>
      </c>
      <c r="I6863" s="4">
        <v>1</v>
      </c>
      <c r="J6863" t="str">
        <f>VLOOKUP(A6863,'Município e Sexo'!$A$2:$I$11321,5,FALSE)</f>
        <v>ABREU E LIMA</v>
      </c>
      <c r="K6863" t="str">
        <f>VLOOKUP(A6863,'Município e Sexo'!$A$2:$I$11321,7,FALSE)</f>
        <v>MASCULINO</v>
      </c>
    </row>
    <row r="6864" spans="1:11" ht="15" customHeight="1" thickBot="1" x14ac:dyDescent="0.25">
      <c r="A6864" t="str">
        <f>CONCATENATE(B6864,C6864,D6864,G6864,E6864,I6864)</f>
        <v>14102019HOMICIDIO471</v>
      </c>
      <c r="B6864" s="4">
        <v>14</v>
      </c>
      <c r="C6864" s="5">
        <v>10</v>
      </c>
      <c r="D6864" s="4">
        <v>2019</v>
      </c>
      <c r="E6864" s="4">
        <v>47</v>
      </c>
      <c r="F6864" s="4" t="s">
        <v>210</v>
      </c>
      <c r="G6864" s="4" t="s">
        <v>12</v>
      </c>
      <c r="H6864" s="4" t="s">
        <v>212</v>
      </c>
      <c r="I6864" s="4">
        <v>1</v>
      </c>
      <c r="J6864" t="str">
        <f>VLOOKUP(A6864,'Município e Sexo'!$A$2:$I$11321,5,FALSE)</f>
        <v>RECIFE</v>
      </c>
      <c r="K6864" t="str">
        <f>VLOOKUP(A6864,'Município e Sexo'!$A$2:$I$11321,7,FALSE)</f>
        <v>MASCULINO</v>
      </c>
    </row>
    <row r="6865" spans="1:11" ht="15" customHeight="1" thickBot="1" x14ac:dyDescent="0.25">
      <c r="A6865" t="str">
        <f>CONCATENATE(B6865,C6865,D6865,G6865,E6865,I6865)</f>
        <v>14102019HOMICIDIO201</v>
      </c>
      <c r="B6865" s="4">
        <v>14</v>
      </c>
      <c r="C6865" s="5">
        <v>10</v>
      </c>
      <c r="D6865" s="4">
        <v>2019</v>
      </c>
      <c r="E6865" s="4">
        <v>20</v>
      </c>
      <c r="F6865" s="4" t="s">
        <v>210</v>
      </c>
      <c r="G6865" s="4" t="s">
        <v>12</v>
      </c>
      <c r="H6865" s="4" t="s">
        <v>211</v>
      </c>
      <c r="I6865" s="4">
        <v>1</v>
      </c>
      <c r="J6865" t="str">
        <f>VLOOKUP(A6865,'Município e Sexo'!$A$2:$I$11321,5,FALSE)</f>
        <v>RIO FORMOSO</v>
      </c>
      <c r="K6865" t="str">
        <f>VLOOKUP(A6865,'Município e Sexo'!$A$2:$I$11321,7,FALSE)</f>
        <v>MASCULINO</v>
      </c>
    </row>
    <row r="6866" spans="1:11" ht="15" customHeight="1" thickBot="1" x14ac:dyDescent="0.25">
      <c r="A6866" t="str">
        <f>CONCATENATE(B6866,C6866,D6866,G6866,E6866,I6866)</f>
        <v>15102019HOMICIDIO171</v>
      </c>
      <c r="B6866" s="4">
        <v>15</v>
      </c>
      <c r="C6866" s="5">
        <v>10</v>
      </c>
      <c r="D6866" s="4">
        <v>2019</v>
      </c>
      <c r="E6866" s="4">
        <v>17</v>
      </c>
      <c r="F6866" s="4" t="s">
        <v>210</v>
      </c>
      <c r="G6866" s="4" t="s">
        <v>12</v>
      </c>
      <c r="H6866" s="4" t="s">
        <v>211</v>
      </c>
      <c r="I6866" s="4">
        <v>1</v>
      </c>
      <c r="J6866" t="str">
        <f>VLOOKUP(A6866,'Município e Sexo'!$A$2:$I$11321,5,FALSE)</f>
        <v>RECIFE</v>
      </c>
      <c r="K6866" t="str">
        <f>VLOOKUP(A6866,'Município e Sexo'!$A$2:$I$11321,7,FALSE)</f>
        <v>MASCULINO</v>
      </c>
    </row>
    <row r="6867" spans="1:11" ht="15" customHeight="1" thickBot="1" x14ac:dyDescent="0.25">
      <c r="A6867" t="str">
        <f>CONCATENATE(B6867,C6867,D6867,G6867,E6867,I6867)</f>
        <v>15102019HOMICIDIO231</v>
      </c>
      <c r="B6867" s="4">
        <v>15</v>
      </c>
      <c r="C6867" s="5">
        <v>10</v>
      </c>
      <c r="D6867" s="4">
        <v>2019</v>
      </c>
      <c r="E6867" s="4">
        <v>23</v>
      </c>
      <c r="F6867" s="4" t="s">
        <v>210</v>
      </c>
      <c r="G6867" s="4" t="s">
        <v>12</v>
      </c>
      <c r="H6867" s="4" t="s">
        <v>211</v>
      </c>
      <c r="I6867" s="4">
        <v>1</v>
      </c>
      <c r="J6867" t="str">
        <f>VLOOKUP(A6867,'Município e Sexo'!$A$2:$I$11321,5,FALSE)</f>
        <v>CAMARAGIBE</v>
      </c>
      <c r="K6867" t="str">
        <f>VLOOKUP(A6867,'Município e Sexo'!$A$2:$I$11321,7,FALSE)</f>
        <v>MASCULINO</v>
      </c>
    </row>
    <row r="6868" spans="1:11" ht="15" customHeight="1" thickBot="1" x14ac:dyDescent="0.25">
      <c r="A6868" t="str">
        <f>CONCATENATE(B6868,C6868,D6868,G6868,E6868,I6868)</f>
        <v>15102019HOMICIDIO321</v>
      </c>
      <c r="B6868" s="4">
        <v>15</v>
      </c>
      <c r="C6868" s="5">
        <v>10</v>
      </c>
      <c r="D6868" s="4">
        <v>2019</v>
      </c>
      <c r="E6868" s="4">
        <v>32</v>
      </c>
      <c r="F6868" s="4" t="s">
        <v>210</v>
      </c>
      <c r="G6868" s="4" t="s">
        <v>12</v>
      </c>
      <c r="H6868" s="4" t="s">
        <v>212</v>
      </c>
      <c r="I6868" s="4">
        <v>1</v>
      </c>
      <c r="J6868" t="str">
        <f>VLOOKUP(A6868,'Município e Sexo'!$A$2:$I$11321,5,FALSE)</f>
        <v>PANELAS</v>
      </c>
      <c r="K6868" t="str">
        <f>VLOOKUP(A6868,'Município e Sexo'!$A$2:$I$11321,7,FALSE)</f>
        <v>MASCULINO</v>
      </c>
    </row>
    <row r="6869" spans="1:11" ht="15" customHeight="1" thickBot="1" x14ac:dyDescent="0.25">
      <c r="A6869" t="str">
        <f>CONCATENATE(B6869,C6869,D6869,G6869,E6869,I6869)</f>
        <v>15102019HOMICIDIO181</v>
      </c>
      <c r="B6869" s="4">
        <v>15</v>
      </c>
      <c r="C6869" s="5">
        <v>10</v>
      </c>
      <c r="D6869" s="4">
        <v>2019</v>
      </c>
      <c r="E6869" s="4">
        <v>18</v>
      </c>
      <c r="F6869" s="4" t="s">
        <v>210</v>
      </c>
      <c r="G6869" s="4" t="s">
        <v>12</v>
      </c>
      <c r="H6869" s="4" t="s">
        <v>211</v>
      </c>
      <c r="I6869" s="4">
        <v>1</v>
      </c>
      <c r="J6869" t="str">
        <f>VLOOKUP(A6869,'Município e Sexo'!$A$2:$I$11321,5,FALSE)</f>
        <v>RECIFE</v>
      </c>
      <c r="K6869" t="str">
        <f>VLOOKUP(A6869,'Município e Sexo'!$A$2:$I$11321,7,FALSE)</f>
        <v>MASCULINO</v>
      </c>
    </row>
    <row r="6870" spans="1:11" ht="15" customHeight="1" thickBot="1" x14ac:dyDescent="0.25">
      <c r="A6870" t="str">
        <f>CONCATENATE(B6870,C6870,D6870,G6870,E6870,I6870)</f>
        <v>15102019HOMICIDIO231</v>
      </c>
      <c r="B6870" s="4">
        <v>15</v>
      </c>
      <c r="C6870" s="5">
        <v>10</v>
      </c>
      <c r="D6870" s="4">
        <v>2019</v>
      </c>
      <c r="E6870" s="4">
        <v>23</v>
      </c>
      <c r="F6870" s="4" t="s">
        <v>210</v>
      </c>
      <c r="G6870" s="4" t="s">
        <v>12</v>
      </c>
      <c r="H6870" s="4" t="s">
        <v>211</v>
      </c>
      <c r="I6870" s="4">
        <v>1</v>
      </c>
      <c r="J6870" t="str">
        <f>VLOOKUP(A6870,'Município e Sexo'!$A$2:$I$11321,5,FALSE)</f>
        <v>CAMARAGIBE</v>
      </c>
      <c r="K6870" t="str">
        <f>VLOOKUP(A6870,'Município e Sexo'!$A$2:$I$11321,7,FALSE)</f>
        <v>MASCULINO</v>
      </c>
    </row>
    <row r="6871" spans="1:11" ht="15" customHeight="1" thickBot="1" x14ac:dyDescent="0.25">
      <c r="A6871" t="str">
        <f>CONCATENATE(B6871,C6871,D6871,G6871,E6871,I6871)</f>
        <v>15102019HOMICIDIO251</v>
      </c>
      <c r="B6871" s="4">
        <v>15</v>
      </c>
      <c r="C6871" s="5">
        <v>10</v>
      </c>
      <c r="D6871" s="4">
        <v>2019</v>
      </c>
      <c r="E6871" s="4">
        <v>25</v>
      </c>
      <c r="F6871" s="4" t="s">
        <v>210</v>
      </c>
      <c r="G6871" s="4" t="s">
        <v>12</v>
      </c>
      <c r="H6871" s="4" t="s">
        <v>211</v>
      </c>
      <c r="I6871" s="4">
        <v>1</v>
      </c>
      <c r="J6871" t="str">
        <f>VLOOKUP(A6871,'Município e Sexo'!$A$2:$I$11321,5,FALSE)</f>
        <v>RECIFE</v>
      </c>
      <c r="K6871" t="str">
        <f>VLOOKUP(A6871,'Município e Sexo'!$A$2:$I$11321,7,FALSE)</f>
        <v>MASCULINO</v>
      </c>
    </row>
    <row r="6872" spans="1:11" ht="15" customHeight="1" thickBot="1" x14ac:dyDescent="0.25">
      <c r="A6872" t="str">
        <f>CONCATENATE(B6872,C6872,D6872,G6872,E6872,I6872)</f>
        <v>15102019HOMICIDIO281</v>
      </c>
      <c r="B6872" s="4">
        <v>15</v>
      </c>
      <c r="C6872" s="5">
        <v>10</v>
      </c>
      <c r="D6872" s="4">
        <v>2019</v>
      </c>
      <c r="E6872" s="4">
        <v>28</v>
      </c>
      <c r="F6872" s="4" t="s">
        <v>210</v>
      </c>
      <c r="G6872" s="4" t="s">
        <v>12</v>
      </c>
      <c r="H6872" s="4" t="s">
        <v>211</v>
      </c>
      <c r="I6872" s="4">
        <v>1</v>
      </c>
      <c r="J6872" t="str">
        <f>VLOOKUP(A6872,'Município e Sexo'!$A$2:$I$11321,5,FALSE)</f>
        <v>RECIFE</v>
      </c>
      <c r="K6872" t="str">
        <f>VLOOKUP(A6872,'Município e Sexo'!$A$2:$I$11321,7,FALSE)</f>
        <v>MASCULINO</v>
      </c>
    </row>
    <row r="6873" spans="1:11" ht="15" customHeight="1" thickBot="1" x14ac:dyDescent="0.25">
      <c r="A6873" t="str">
        <f>CONCATENATE(B6873,C6873,D6873,G6873,E6873,I6873)</f>
        <v>15102019HOMICIDIO421</v>
      </c>
      <c r="B6873" s="4">
        <v>15</v>
      </c>
      <c r="C6873" s="5">
        <v>10</v>
      </c>
      <c r="D6873" s="4">
        <v>2019</v>
      </c>
      <c r="E6873" s="4">
        <v>42</v>
      </c>
      <c r="F6873" s="4" t="s">
        <v>210</v>
      </c>
      <c r="G6873" s="4" t="s">
        <v>12</v>
      </c>
      <c r="H6873" s="4" t="s">
        <v>212</v>
      </c>
      <c r="I6873" s="4">
        <v>1</v>
      </c>
      <c r="J6873" t="str">
        <f>VLOOKUP(A6873,'Município e Sexo'!$A$2:$I$11321,5,FALSE)</f>
        <v>PASSIRA</v>
      </c>
      <c r="K6873" t="str">
        <f>VLOOKUP(A6873,'Município e Sexo'!$A$2:$I$11321,7,FALSE)</f>
        <v>MASCULINO</v>
      </c>
    </row>
    <row r="6874" spans="1:11" ht="15" customHeight="1" thickBot="1" x14ac:dyDescent="0.25">
      <c r="A6874" t="str">
        <f>CONCATENATE(B6874,C6874,D6874,G6874,E6874,I6874)</f>
        <v>15102019HOMICIDIO181</v>
      </c>
      <c r="B6874" s="4">
        <v>15</v>
      </c>
      <c r="C6874" s="5">
        <v>10</v>
      </c>
      <c r="D6874" s="4">
        <v>2019</v>
      </c>
      <c r="E6874" s="4">
        <v>18</v>
      </c>
      <c r="F6874" s="4" t="s">
        <v>210</v>
      </c>
      <c r="G6874" s="4" t="s">
        <v>12</v>
      </c>
      <c r="H6874" s="4" t="s">
        <v>212</v>
      </c>
      <c r="I6874" s="4">
        <v>1</v>
      </c>
      <c r="J6874" t="str">
        <f>VLOOKUP(A6874,'Município e Sexo'!$A$2:$I$11321,5,FALSE)</f>
        <v>RECIFE</v>
      </c>
      <c r="K6874" t="str">
        <f>VLOOKUP(A6874,'Município e Sexo'!$A$2:$I$11321,7,FALSE)</f>
        <v>MASCULINO</v>
      </c>
    </row>
    <row r="6875" spans="1:11" ht="15" customHeight="1" thickBot="1" x14ac:dyDescent="0.25">
      <c r="A6875" t="str">
        <f>CONCATENATE(B6875,C6875,D6875,G6875,E6875,I6875)</f>
        <v>15102019HOMICIDIO211</v>
      </c>
      <c r="B6875" s="4">
        <v>15</v>
      </c>
      <c r="C6875" s="5">
        <v>10</v>
      </c>
      <c r="D6875" s="4">
        <v>2019</v>
      </c>
      <c r="E6875" s="4">
        <v>21</v>
      </c>
      <c r="F6875" s="4" t="s">
        <v>210</v>
      </c>
      <c r="G6875" s="4" t="s">
        <v>12</v>
      </c>
      <c r="H6875" s="4" t="s">
        <v>211</v>
      </c>
      <c r="I6875" s="4">
        <v>1</v>
      </c>
      <c r="J6875" t="str">
        <f>VLOOKUP(A6875,'Município e Sexo'!$A$2:$I$11321,5,FALSE)</f>
        <v>CABO DE SANTO AGOSTINHO</v>
      </c>
      <c r="K6875" t="str">
        <f>VLOOKUP(A6875,'Município e Sexo'!$A$2:$I$11321,7,FALSE)</f>
        <v>MASCULINO</v>
      </c>
    </row>
    <row r="6876" spans="1:11" ht="15" customHeight="1" thickBot="1" x14ac:dyDescent="0.25">
      <c r="A6876" t="str">
        <f>CONCATENATE(B6876,C6876,D6876,G6876,E6876,I6876)</f>
        <v>15102019HOMICIDIO261</v>
      </c>
      <c r="B6876" s="4">
        <v>15</v>
      </c>
      <c r="C6876" s="5">
        <v>10</v>
      </c>
      <c r="D6876" s="4">
        <v>2019</v>
      </c>
      <c r="E6876" s="4">
        <v>26</v>
      </c>
      <c r="F6876" s="4" t="s">
        <v>210</v>
      </c>
      <c r="G6876" s="4" t="s">
        <v>12</v>
      </c>
      <c r="H6876" s="4" t="s">
        <v>211</v>
      </c>
      <c r="I6876" s="4">
        <v>1</v>
      </c>
      <c r="J6876" t="str">
        <f>VLOOKUP(A6876,'Município e Sexo'!$A$2:$I$11321,5,FALSE)</f>
        <v>POCAO</v>
      </c>
      <c r="K6876" t="str">
        <f>VLOOKUP(A6876,'Município e Sexo'!$A$2:$I$11321,7,FALSE)</f>
        <v>MASCULINO</v>
      </c>
    </row>
    <row r="6877" spans="1:11" ht="15" customHeight="1" thickBot="1" x14ac:dyDescent="0.25">
      <c r="A6877" t="str">
        <f>CONCATENATE(B6877,C6877,D6877,G6877,E6877,I6877)</f>
        <v>15102019HOMICIDIO391</v>
      </c>
      <c r="B6877" s="4">
        <v>15</v>
      </c>
      <c r="C6877" s="5">
        <v>10</v>
      </c>
      <c r="D6877" s="4">
        <v>2019</v>
      </c>
      <c r="E6877" s="4">
        <v>39</v>
      </c>
      <c r="F6877" s="4" t="s">
        <v>210</v>
      </c>
      <c r="G6877" s="4" t="s">
        <v>12</v>
      </c>
      <c r="H6877" s="4" t="s">
        <v>211</v>
      </c>
      <c r="I6877" s="4">
        <v>1</v>
      </c>
      <c r="J6877" t="str">
        <f>VLOOKUP(A6877,'Município e Sexo'!$A$2:$I$11321,5,FALSE)</f>
        <v>RECIFE</v>
      </c>
      <c r="K6877" t="str">
        <f>VLOOKUP(A6877,'Município e Sexo'!$A$2:$I$11321,7,FALSE)</f>
        <v>MASCULINO</v>
      </c>
    </row>
    <row r="6878" spans="1:11" ht="15" customHeight="1" thickBot="1" x14ac:dyDescent="0.25">
      <c r="A6878" t="str">
        <f>CONCATENATE(B6878,C6878,D6878,G6878,E6878,I6878)</f>
        <v>16102019HOMICIDIO281</v>
      </c>
      <c r="B6878" s="4">
        <v>16</v>
      </c>
      <c r="C6878" s="5">
        <v>10</v>
      </c>
      <c r="D6878" s="4">
        <v>2019</v>
      </c>
      <c r="E6878" s="4">
        <v>28</v>
      </c>
      <c r="F6878" s="4" t="s">
        <v>210</v>
      </c>
      <c r="G6878" s="4" t="s">
        <v>12</v>
      </c>
      <c r="H6878" s="4" t="s">
        <v>211</v>
      </c>
      <c r="I6878" s="4">
        <v>1</v>
      </c>
      <c r="J6878" t="str">
        <f>VLOOKUP(A6878,'Município e Sexo'!$A$2:$I$11321,5,FALSE)</f>
        <v>RECIFE</v>
      </c>
      <c r="K6878" t="str">
        <f>VLOOKUP(A6878,'Município e Sexo'!$A$2:$I$11321,7,FALSE)</f>
        <v>MASCULINO</v>
      </c>
    </row>
    <row r="6879" spans="1:11" ht="15" customHeight="1" thickBot="1" x14ac:dyDescent="0.25">
      <c r="A6879" t="str">
        <f>CONCATENATE(B6879,C6879,D6879,G6879,E6879,I6879)</f>
        <v>16102019HOMICIDIO161</v>
      </c>
      <c r="B6879" s="4">
        <v>16</v>
      </c>
      <c r="C6879" s="5">
        <v>10</v>
      </c>
      <c r="D6879" s="4">
        <v>2019</v>
      </c>
      <c r="E6879" s="4">
        <v>16</v>
      </c>
      <c r="F6879" s="4" t="s">
        <v>210</v>
      </c>
      <c r="G6879" s="4" t="s">
        <v>12</v>
      </c>
      <c r="H6879" s="4" t="s">
        <v>211</v>
      </c>
      <c r="I6879" s="4">
        <v>1</v>
      </c>
      <c r="J6879" t="str">
        <f>VLOOKUP(A6879,'Município e Sexo'!$A$2:$I$11321,5,FALSE)</f>
        <v>JABOATAO DOS GUARARAPES</v>
      </c>
      <c r="K6879" t="str">
        <f>VLOOKUP(A6879,'Município e Sexo'!$A$2:$I$11321,7,FALSE)</f>
        <v>MASCULINO</v>
      </c>
    </row>
    <row r="6880" spans="1:11" ht="15" customHeight="1" thickBot="1" x14ac:dyDescent="0.25">
      <c r="A6880" t="str">
        <f>CONCATENATE(B6880,C6880,D6880,G6880,E6880,I6880)</f>
        <v>16102019HOMICIDIO171</v>
      </c>
      <c r="B6880" s="4">
        <v>16</v>
      </c>
      <c r="C6880" s="5">
        <v>10</v>
      </c>
      <c r="D6880" s="4">
        <v>2019</v>
      </c>
      <c r="E6880" s="4">
        <v>17</v>
      </c>
      <c r="F6880" s="4" t="s">
        <v>210</v>
      </c>
      <c r="G6880" s="4" t="s">
        <v>12</v>
      </c>
      <c r="H6880" s="4" t="s">
        <v>211</v>
      </c>
      <c r="I6880" s="4">
        <v>1</v>
      </c>
      <c r="J6880" t="str">
        <f>VLOOKUP(A6880,'Município e Sexo'!$A$2:$I$11321,5,FALSE)</f>
        <v>JABOATAO DOS GUARARAPES</v>
      </c>
      <c r="K6880" t="str">
        <f>VLOOKUP(A6880,'Município e Sexo'!$A$2:$I$11321,7,FALSE)</f>
        <v>MASCULINO</v>
      </c>
    </row>
    <row r="6881" spans="1:11" ht="15" customHeight="1" thickBot="1" x14ac:dyDescent="0.25">
      <c r="A6881" t="str">
        <f>CONCATENATE(B6881,C6881,D6881,G6881,E6881,I6881)</f>
        <v>16102019HOMICIDIO241</v>
      </c>
      <c r="B6881" s="4">
        <v>16</v>
      </c>
      <c r="C6881" s="5">
        <v>10</v>
      </c>
      <c r="D6881" s="4">
        <v>2019</v>
      </c>
      <c r="E6881" s="4">
        <v>24</v>
      </c>
      <c r="F6881" s="4" t="s">
        <v>210</v>
      </c>
      <c r="G6881" s="4" t="s">
        <v>12</v>
      </c>
      <c r="H6881" s="4" t="s">
        <v>211</v>
      </c>
      <c r="I6881" s="4">
        <v>1</v>
      </c>
      <c r="J6881" t="str">
        <f>VLOOKUP(A6881,'Município e Sexo'!$A$2:$I$11321,5,FALSE)</f>
        <v>JABOATAO DOS GUARARAPES</v>
      </c>
      <c r="K6881" t="str">
        <f>VLOOKUP(A6881,'Município e Sexo'!$A$2:$I$11321,7,FALSE)</f>
        <v>MASCULINO</v>
      </c>
    </row>
    <row r="6882" spans="1:11" ht="15" customHeight="1" thickBot="1" x14ac:dyDescent="0.25">
      <c r="A6882" t="str">
        <f>CONCATENATE(B6882,C6882,D6882,G6882,E6882,I6882)</f>
        <v>16102019HOMICIDIO271</v>
      </c>
      <c r="B6882" s="4">
        <v>16</v>
      </c>
      <c r="C6882" s="5">
        <v>10</v>
      </c>
      <c r="D6882" s="4">
        <v>2019</v>
      </c>
      <c r="E6882" s="4">
        <v>27</v>
      </c>
      <c r="F6882" s="4" t="s">
        <v>210</v>
      </c>
      <c r="G6882" s="4" t="s">
        <v>12</v>
      </c>
      <c r="H6882" s="4" t="s">
        <v>211</v>
      </c>
      <c r="I6882" s="4">
        <v>1</v>
      </c>
      <c r="J6882" t="str">
        <f>VLOOKUP(A6882,'Município e Sexo'!$A$2:$I$11321,5,FALSE)</f>
        <v>ITAPISSUMA</v>
      </c>
      <c r="K6882" t="str">
        <f>VLOOKUP(A6882,'Município e Sexo'!$A$2:$I$11321,7,FALSE)</f>
        <v>MASCULINO</v>
      </c>
    </row>
    <row r="6883" spans="1:11" ht="15" customHeight="1" thickBot="1" x14ac:dyDescent="0.25">
      <c r="A6883" t="str">
        <f>CONCATENATE(B6883,C6883,D6883,G6883,E6883,I6883)</f>
        <v>16102019HOMICIDIO271</v>
      </c>
      <c r="B6883" s="4">
        <v>16</v>
      </c>
      <c r="C6883" s="5">
        <v>10</v>
      </c>
      <c r="D6883" s="4">
        <v>2019</v>
      </c>
      <c r="E6883" s="4">
        <v>27</v>
      </c>
      <c r="F6883" s="4" t="s">
        <v>210</v>
      </c>
      <c r="G6883" s="4" t="s">
        <v>12</v>
      </c>
      <c r="H6883" s="4" t="s">
        <v>211</v>
      </c>
      <c r="I6883" s="4">
        <v>1</v>
      </c>
      <c r="J6883" t="str">
        <f>VLOOKUP(A6883,'Município e Sexo'!$A$2:$I$11321,5,FALSE)</f>
        <v>ITAPISSUMA</v>
      </c>
      <c r="K6883" t="str">
        <f>VLOOKUP(A6883,'Município e Sexo'!$A$2:$I$11321,7,FALSE)</f>
        <v>MASCULINO</v>
      </c>
    </row>
    <row r="6884" spans="1:11" ht="15" customHeight="1" thickBot="1" x14ac:dyDescent="0.25">
      <c r="A6884" t="str">
        <f>CONCATENATE(B6884,C6884,D6884,G6884,E6884,I6884)</f>
        <v>16102019HOMICIDIO341</v>
      </c>
      <c r="B6884" s="4">
        <v>16</v>
      </c>
      <c r="C6884" s="5">
        <v>10</v>
      </c>
      <c r="D6884" s="4">
        <v>2019</v>
      </c>
      <c r="E6884" s="4">
        <v>34</v>
      </c>
      <c r="F6884" s="4" t="s">
        <v>210</v>
      </c>
      <c r="G6884" s="4" t="s">
        <v>12</v>
      </c>
      <c r="H6884" s="4" t="s">
        <v>211</v>
      </c>
      <c r="I6884" s="4">
        <v>1</v>
      </c>
      <c r="J6884" t="str">
        <f>VLOOKUP(A6884,'Município e Sexo'!$A$2:$I$11321,5,FALSE)</f>
        <v>SURUBIM</v>
      </c>
      <c r="K6884" t="str">
        <f>VLOOKUP(A6884,'Município e Sexo'!$A$2:$I$11321,7,FALSE)</f>
        <v>MASCULINO</v>
      </c>
    </row>
    <row r="6885" spans="1:11" ht="15" customHeight="1" thickBot="1" x14ac:dyDescent="0.25">
      <c r="A6885" t="str">
        <f>CONCATENATE(B6885,C6885,D6885,G6885,E6885,I6885)</f>
        <v>16102019HOMICIDIO541</v>
      </c>
      <c r="B6885" s="4">
        <v>16</v>
      </c>
      <c r="C6885" s="5">
        <v>10</v>
      </c>
      <c r="D6885" s="4">
        <v>2019</v>
      </c>
      <c r="E6885" s="4">
        <v>54</v>
      </c>
      <c r="F6885" s="4" t="s">
        <v>210</v>
      </c>
      <c r="G6885" s="4" t="s">
        <v>12</v>
      </c>
      <c r="H6885" s="4" t="s">
        <v>211</v>
      </c>
      <c r="I6885" s="4">
        <v>1</v>
      </c>
      <c r="J6885" t="str">
        <f>VLOOKUP(A6885,'Município e Sexo'!$A$2:$I$11321,5,FALSE)</f>
        <v>PAUDALHO</v>
      </c>
      <c r="K6885" t="str">
        <f>VLOOKUP(A6885,'Município e Sexo'!$A$2:$I$11321,7,FALSE)</f>
        <v>FEMININO</v>
      </c>
    </row>
    <row r="6886" spans="1:11" ht="15" customHeight="1" thickBot="1" x14ac:dyDescent="0.25">
      <c r="A6886" t="str">
        <f>CONCATENATE(B6886,C6886,D6886,G6886,E6886,I6886)</f>
        <v>16102019HOMICIDIO251</v>
      </c>
      <c r="B6886" s="4">
        <v>16</v>
      </c>
      <c r="C6886" s="5">
        <v>10</v>
      </c>
      <c r="D6886" s="4">
        <v>2019</v>
      </c>
      <c r="E6886" s="4">
        <v>25</v>
      </c>
      <c r="F6886" s="4" t="s">
        <v>210</v>
      </c>
      <c r="G6886" s="4" t="s">
        <v>12</v>
      </c>
      <c r="H6886" s="4" t="s">
        <v>211</v>
      </c>
      <c r="I6886" s="4">
        <v>1</v>
      </c>
      <c r="J6886" t="str">
        <f>VLOOKUP(A6886,'Município e Sexo'!$A$2:$I$11321,5,FALSE)</f>
        <v>CONDADO</v>
      </c>
      <c r="K6886" t="str">
        <f>VLOOKUP(A6886,'Município e Sexo'!$A$2:$I$11321,7,FALSE)</f>
        <v>MASCULINO</v>
      </c>
    </row>
    <row r="6887" spans="1:11" ht="15" customHeight="1" thickBot="1" x14ac:dyDescent="0.25">
      <c r="A6887" t="str">
        <f>CONCATENATE(B6887,C6887,D6887,G6887,E6887,I6887)</f>
        <v>17102019HOMICIDIO161</v>
      </c>
      <c r="B6887" s="4">
        <v>17</v>
      </c>
      <c r="C6887" s="5">
        <v>10</v>
      </c>
      <c r="D6887" s="4">
        <v>2019</v>
      </c>
      <c r="E6887" s="4">
        <v>16</v>
      </c>
      <c r="F6887" s="4" t="s">
        <v>210</v>
      </c>
      <c r="G6887" s="4" t="s">
        <v>12</v>
      </c>
      <c r="H6887" s="4" t="s">
        <v>211</v>
      </c>
      <c r="I6887" s="4">
        <v>1</v>
      </c>
      <c r="J6887" t="str">
        <f>VLOOKUP(A6887,'Município e Sexo'!$A$2:$I$11321,5,FALSE)</f>
        <v>CARPINA</v>
      </c>
      <c r="K6887" t="str">
        <f>VLOOKUP(A6887,'Município e Sexo'!$A$2:$I$11321,7,FALSE)</f>
        <v>MASCULINO</v>
      </c>
    </row>
    <row r="6888" spans="1:11" ht="15" customHeight="1" thickBot="1" x14ac:dyDescent="0.25">
      <c r="A6888" t="str">
        <f>CONCATENATE(B6888,C6888,D6888,G6888,E6888,I6888)</f>
        <v>17102019HOMICIDIO281</v>
      </c>
      <c r="B6888" s="4">
        <v>17</v>
      </c>
      <c r="C6888" s="5">
        <v>10</v>
      </c>
      <c r="D6888" s="4">
        <v>2019</v>
      </c>
      <c r="E6888" s="4">
        <v>28</v>
      </c>
      <c r="F6888" s="4" t="s">
        <v>210</v>
      </c>
      <c r="G6888" s="4" t="s">
        <v>12</v>
      </c>
      <c r="H6888" s="4" t="s">
        <v>211</v>
      </c>
      <c r="I6888" s="4">
        <v>1</v>
      </c>
      <c r="J6888" t="str">
        <f>VLOOKUP(A6888,'Município e Sexo'!$A$2:$I$11321,5,FALSE)</f>
        <v>JABOATAO DOS GUARARAPES</v>
      </c>
      <c r="K6888" t="str">
        <f>VLOOKUP(A6888,'Município e Sexo'!$A$2:$I$11321,7,FALSE)</f>
        <v>MASCULINO</v>
      </c>
    </row>
    <row r="6889" spans="1:11" ht="15" customHeight="1" thickBot="1" x14ac:dyDescent="0.25">
      <c r="A6889" t="str">
        <f>CONCATENATE(B6889,C6889,D6889,G6889,E6889,I6889)</f>
        <v>17102019HOMICIDIO351</v>
      </c>
      <c r="B6889" s="4">
        <v>17</v>
      </c>
      <c r="C6889" s="5">
        <v>10</v>
      </c>
      <c r="D6889" s="4">
        <v>2019</v>
      </c>
      <c r="E6889" s="4">
        <v>35</v>
      </c>
      <c r="F6889" s="4" t="s">
        <v>210</v>
      </c>
      <c r="G6889" s="4" t="s">
        <v>12</v>
      </c>
      <c r="H6889" s="4" t="s">
        <v>211</v>
      </c>
      <c r="I6889" s="4">
        <v>1</v>
      </c>
      <c r="J6889" t="str">
        <f>VLOOKUP(A6889,'Município e Sexo'!$A$2:$I$11321,5,FALSE)</f>
        <v>IGARASSU</v>
      </c>
      <c r="K6889" t="str">
        <f>VLOOKUP(A6889,'Município e Sexo'!$A$2:$I$11321,7,FALSE)</f>
        <v>MASCULINO</v>
      </c>
    </row>
    <row r="6890" spans="1:11" ht="15" customHeight="1" thickBot="1" x14ac:dyDescent="0.25">
      <c r="A6890" t="str">
        <f>CONCATENATE(B6890,C6890,D6890,G6890,E6890,I6890)</f>
        <v>17102019HOMICIDIO231</v>
      </c>
      <c r="B6890" s="4">
        <v>17</v>
      </c>
      <c r="C6890" s="5">
        <v>10</v>
      </c>
      <c r="D6890" s="4">
        <v>2019</v>
      </c>
      <c r="E6890" s="4">
        <v>23</v>
      </c>
      <c r="F6890" s="4" t="s">
        <v>210</v>
      </c>
      <c r="G6890" s="4" t="s">
        <v>12</v>
      </c>
      <c r="H6890" s="4" t="s">
        <v>217</v>
      </c>
      <c r="I6890" s="4">
        <v>1</v>
      </c>
      <c r="J6890" t="str">
        <f>VLOOKUP(A6890,'Município e Sexo'!$A$2:$I$11321,5,FALSE)</f>
        <v>ITAPISSUMA</v>
      </c>
      <c r="K6890" t="str">
        <f>VLOOKUP(A6890,'Município e Sexo'!$A$2:$I$11321,7,FALSE)</f>
        <v>MASCULINO</v>
      </c>
    </row>
    <row r="6891" spans="1:11" ht="15" customHeight="1" thickBot="1" x14ac:dyDescent="0.25">
      <c r="A6891" t="str">
        <f>CONCATENATE(B6891,C6891,D6891,G6891,E6891,I6891)</f>
        <v>17102019HOMICIDIO271</v>
      </c>
      <c r="B6891" s="4">
        <v>17</v>
      </c>
      <c r="C6891" s="5">
        <v>10</v>
      </c>
      <c r="D6891" s="4">
        <v>2019</v>
      </c>
      <c r="E6891" s="4">
        <v>27</v>
      </c>
      <c r="F6891" s="4" t="s">
        <v>210</v>
      </c>
      <c r="G6891" s="4" t="s">
        <v>12</v>
      </c>
      <c r="H6891" s="4" t="s">
        <v>211</v>
      </c>
      <c r="I6891" s="4">
        <v>1</v>
      </c>
      <c r="J6891" t="str">
        <f>VLOOKUP(A6891,'Município e Sexo'!$A$2:$I$11321,5,FALSE)</f>
        <v>CUPIRA</v>
      </c>
      <c r="K6891" t="str">
        <f>VLOOKUP(A6891,'Município e Sexo'!$A$2:$I$11321,7,FALSE)</f>
        <v>MASCULINO</v>
      </c>
    </row>
    <row r="6892" spans="1:11" ht="15" customHeight="1" thickBot="1" x14ac:dyDescent="0.25">
      <c r="A6892" t="str">
        <f>CONCATENATE(B6892,C6892,D6892,G6892,E6892,I6892)</f>
        <v>17102019HOMICIDIO331</v>
      </c>
      <c r="B6892" s="4">
        <v>17</v>
      </c>
      <c r="C6892" s="5">
        <v>10</v>
      </c>
      <c r="D6892" s="4">
        <v>2019</v>
      </c>
      <c r="E6892" s="4">
        <v>33</v>
      </c>
      <c r="F6892" s="4" t="s">
        <v>210</v>
      </c>
      <c r="G6892" s="4" t="s">
        <v>12</v>
      </c>
      <c r="H6892" s="4" t="s">
        <v>212</v>
      </c>
      <c r="I6892" s="4">
        <v>1</v>
      </c>
      <c r="J6892" t="str">
        <f>VLOOKUP(A6892,'Município e Sexo'!$A$2:$I$11321,5,FALSE)</f>
        <v>AGRESTINA</v>
      </c>
      <c r="K6892" t="str">
        <f>VLOOKUP(A6892,'Município e Sexo'!$A$2:$I$11321,7,FALSE)</f>
        <v>MASCULINO</v>
      </c>
    </row>
    <row r="6893" spans="1:11" ht="15" customHeight="1" thickBot="1" x14ac:dyDescent="0.25">
      <c r="A6893" t="str">
        <f>CONCATENATE(B6893,C6893,D6893,G6893,E6893,I6893)</f>
        <v>17102019HOMICIDIO151</v>
      </c>
      <c r="B6893" s="4">
        <v>17</v>
      </c>
      <c r="C6893" s="5">
        <v>10</v>
      </c>
      <c r="D6893" s="4">
        <v>2019</v>
      </c>
      <c r="E6893" s="4">
        <v>15</v>
      </c>
      <c r="F6893" s="4" t="s">
        <v>210</v>
      </c>
      <c r="G6893" s="4" t="s">
        <v>12</v>
      </c>
      <c r="H6893" s="4" t="s">
        <v>211</v>
      </c>
      <c r="I6893" s="4">
        <v>1</v>
      </c>
      <c r="J6893" t="str">
        <f>VLOOKUP(A6893,'Município e Sexo'!$A$2:$I$11321,5,FALSE)</f>
        <v>BEZERROS</v>
      </c>
      <c r="K6893" t="str">
        <f>VLOOKUP(A6893,'Município e Sexo'!$A$2:$I$11321,7,FALSE)</f>
        <v>MASCULINO</v>
      </c>
    </row>
    <row r="6894" spans="1:11" ht="15" customHeight="1" thickBot="1" x14ac:dyDescent="0.25">
      <c r="A6894" t="str">
        <f>CONCATENATE(B6894,C6894,D6894,G6894,E6894,I6894)</f>
        <v>17102019HOMICIDIO271</v>
      </c>
      <c r="B6894" s="4">
        <v>17</v>
      </c>
      <c r="C6894" s="5">
        <v>10</v>
      </c>
      <c r="D6894" s="4">
        <v>2019</v>
      </c>
      <c r="E6894" s="4">
        <v>27</v>
      </c>
      <c r="F6894" s="4" t="s">
        <v>210</v>
      </c>
      <c r="G6894" s="4" t="s">
        <v>12</v>
      </c>
      <c r="H6894" s="4" t="s">
        <v>211</v>
      </c>
      <c r="I6894" s="4">
        <v>1</v>
      </c>
      <c r="J6894" t="str">
        <f>VLOOKUP(A6894,'Município e Sexo'!$A$2:$I$11321,5,FALSE)</f>
        <v>CUPIRA</v>
      </c>
      <c r="K6894" t="str">
        <f>VLOOKUP(A6894,'Município e Sexo'!$A$2:$I$11321,7,FALSE)</f>
        <v>MASCULINO</v>
      </c>
    </row>
    <row r="6895" spans="1:11" ht="15" customHeight="1" thickBot="1" x14ac:dyDescent="0.25">
      <c r="A6895" t="str">
        <f>CONCATENATE(B6895,C6895,D6895,G6895,E6895,I6895)</f>
        <v>18102019HOMICIDIO201</v>
      </c>
      <c r="B6895" s="4">
        <v>18</v>
      </c>
      <c r="C6895" s="5">
        <v>10</v>
      </c>
      <c r="D6895" s="4">
        <v>2019</v>
      </c>
      <c r="E6895" s="4">
        <v>20</v>
      </c>
      <c r="F6895" s="4" t="s">
        <v>210</v>
      </c>
      <c r="G6895" s="4" t="s">
        <v>12</v>
      </c>
      <c r="H6895" s="4" t="s">
        <v>211</v>
      </c>
      <c r="I6895" s="4">
        <v>1</v>
      </c>
      <c r="J6895" t="str">
        <f>VLOOKUP(A6895,'Município e Sexo'!$A$2:$I$11321,5,FALSE)</f>
        <v>JABOATAO DOS GUARARAPES</v>
      </c>
      <c r="K6895" t="str">
        <f>VLOOKUP(A6895,'Município e Sexo'!$A$2:$I$11321,7,FALSE)</f>
        <v>FEMININO</v>
      </c>
    </row>
    <row r="6896" spans="1:11" ht="15" customHeight="1" thickBot="1" x14ac:dyDescent="0.25">
      <c r="A6896" t="str">
        <f>CONCATENATE(B6896,C6896,D6896,G6896,E6896,I6896)</f>
        <v>18102019HOMICIDIO221</v>
      </c>
      <c r="B6896" s="4">
        <v>18</v>
      </c>
      <c r="C6896" s="5">
        <v>10</v>
      </c>
      <c r="D6896" s="4">
        <v>2019</v>
      </c>
      <c r="E6896" s="4">
        <v>22</v>
      </c>
      <c r="F6896" s="4" t="s">
        <v>210</v>
      </c>
      <c r="G6896" s="4" t="s">
        <v>12</v>
      </c>
      <c r="H6896" s="4" t="s">
        <v>212</v>
      </c>
      <c r="I6896" s="4">
        <v>1</v>
      </c>
      <c r="J6896" t="str">
        <f>VLOOKUP(A6896,'Município e Sexo'!$A$2:$I$11321,5,FALSE)</f>
        <v>CATENDE</v>
      </c>
      <c r="K6896" t="str">
        <f>VLOOKUP(A6896,'Município e Sexo'!$A$2:$I$11321,7,FALSE)</f>
        <v>MASCULINO</v>
      </c>
    </row>
    <row r="6897" spans="1:11" ht="15" customHeight="1" thickBot="1" x14ac:dyDescent="0.25">
      <c r="A6897" t="str">
        <f>CONCATENATE(B6897,C6897,D6897,G6897,E6897,I6897)</f>
        <v>18102019HOMICIDIO351</v>
      </c>
      <c r="B6897" s="4">
        <v>18</v>
      </c>
      <c r="C6897" s="5">
        <v>10</v>
      </c>
      <c r="D6897" s="4">
        <v>2019</v>
      </c>
      <c r="E6897" s="4">
        <v>35</v>
      </c>
      <c r="F6897" s="4" t="s">
        <v>210</v>
      </c>
      <c r="G6897" s="4" t="s">
        <v>12</v>
      </c>
      <c r="H6897" s="4" t="s">
        <v>212</v>
      </c>
      <c r="I6897" s="4">
        <v>1</v>
      </c>
      <c r="J6897" t="str">
        <f>VLOOKUP(A6897,'Município e Sexo'!$A$2:$I$11321,5,FALSE)</f>
        <v>QUIPAPA</v>
      </c>
      <c r="K6897" t="str">
        <f>VLOOKUP(A6897,'Município e Sexo'!$A$2:$I$11321,7,FALSE)</f>
        <v>MASCULINO</v>
      </c>
    </row>
    <row r="6898" spans="1:11" ht="15" customHeight="1" thickBot="1" x14ac:dyDescent="0.25">
      <c r="A6898" t="str">
        <f>CONCATENATE(B6898,C6898,D6898,G6898,E6898,I6898)</f>
        <v>18102019HOMICIDIO431</v>
      </c>
      <c r="B6898" s="4">
        <v>18</v>
      </c>
      <c r="C6898" s="5">
        <v>10</v>
      </c>
      <c r="D6898" s="4">
        <v>2019</v>
      </c>
      <c r="E6898" s="4">
        <v>43</v>
      </c>
      <c r="F6898" s="4" t="s">
        <v>210</v>
      </c>
      <c r="G6898" s="4" t="s">
        <v>12</v>
      </c>
      <c r="H6898" s="4" t="s">
        <v>211</v>
      </c>
      <c r="I6898" s="4">
        <v>1</v>
      </c>
      <c r="J6898" t="str">
        <f>VLOOKUP(A6898,'Município e Sexo'!$A$2:$I$11321,5,FALSE)</f>
        <v>JABOATAO DOS GUARARAPES</v>
      </c>
      <c r="K6898" t="str">
        <f>VLOOKUP(A6898,'Município e Sexo'!$A$2:$I$11321,7,FALSE)</f>
        <v>MASCULINO</v>
      </c>
    </row>
    <row r="6899" spans="1:11" ht="15" customHeight="1" thickBot="1" x14ac:dyDescent="0.25">
      <c r="A6899" t="str">
        <f>CONCATENATE(B6899,C6899,D6899,G6899,E6899,I6899)</f>
        <v>18102019HOMICIDIO191</v>
      </c>
      <c r="B6899" s="4">
        <v>18</v>
      </c>
      <c r="C6899" s="5">
        <v>10</v>
      </c>
      <c r="D6899" s="4">
        <v>2019</v>
      </c>
      <c r="E6899" s="4">
        <v>19</v>
      </c>
      <c r="F6899" s="4" t="s">
        <v>210</v>
      </c>
      <c r="G6899" s="4" t="s">
        <v>12</v>
      </c>
      <c r="H6899" s="4" t="s">
        <v>211</v>
      </c>
      <c r="I6899" s="4">
        <v>1</v>
      </c>
      <c r="J6899" t="str">
        <f>VLOOKUP(A6899,'Município e Sexo'!$A$2:$I$11321,5,FALSE)</f>
        <v>GARANHUNS</v>
      </c>
      <c r="K6899" t="str">
        <f>VLOOKUP(A6899,'Município e Sexo'!$A$2:$I$11321,7,FALSE)</f>
        <v>MASCULINO</v>
      </c>
    </row>
    <row r="6900" spans="1:11" ht="15" customHeight="1" thickBot="1" x14ac:dyDescent="0.25">
      <c r="A6900" t="str">
        <f>CONCATENATE(B6900,C6900,D6900,G6900,E6900,I6900)</f>
        <v>18102019HOMICIDIO221</v>
      </c>
      <c r="B6900" s="4">
        <v>18</v>
      </c>
      <c r="C6900" s="5">
        <v>10</v>
      </c>
      <c r="D6900" s="4">
        <v>2019</v>
      </c>
      <c r="E6900" s="4">
        <v>22</v>
      </c>
      <c r="F6900" s="4" t="s">
        <v>210</v>
      </c>
      <c r="G6900" s="4" t="s">
        <v>12</v>
      </c>
      <c r="H6900" s="4" t="s">
        <v>211</v>
      </c>
      <c r="I6900" s="4">
        <v>1</v>
      </c>
      <c r="J6900" t="str">
        <f>VLOOKUP(A6900,'Município e Sexo'!$A$2:$I$11321,5,FALSE)</f>
        <v>CATENDE</v>
      </c>
      <c r="K6900" t="str">
        <f>VLOOKUP(A6900,'Município e Sexo'!$A$2:$I$11321,7,FALSE)</f>
        <v>MASCULINO</v>
      </c>
    </row>
    <row r="6901" spans="1:11" ht="15" customHeight="1" thickBot="1" x14ac:dyDescent="0.25">
      <c r="A6901" t="str">
        <f>CONCATENATE(B6901,C6901,D6901,G6901,E6901,I6901)</f>
        <v>18102019HOMICIDIO311</v>
      </c>
      <c r="B6901" s="4">
        <v>18</v>
      </c>
      <c r="C6901" s="5">
        <v>10</v>
      </c>
      <c r="D6901" s="4">
        <v>2019</v>
      </c>
      <c r="E6901" s="4">
        <v>31</v>
      </c>
      <c r="F6901" s="4" t="s">
        <v>210</v>
      </c>
      <c r="G6901" s="4" t="s">
        <v>12</v>
      </c>
      <c r="H6901" s="4" t="s">
        <v>211</v>
      </c>
      <c r="I6901" s="4">
        <v>1</v>
      </c>
      <c r="J6901" t="str">
        <f>VLOOKUP(A6901,'Município e Sexo'!$A$2:$I$11321,5,FALSE)</f>
        <v>AGRESTINA</v>
      </c>
      <c r="K6901" t="str">
        <f>VLOOKUP(A6901,'Município e Sexo'!$A$2:$I$11321,7,FALSE)</f>
        <v>MASCULINO</v>
      </c>
    </row>
    <row r="6902" spans="1:11" ht="15" customHeight="1" thickBot="1" x14ac:dyDescent="0.25">
      <c r="A6902" t="str">
        <f>CONCATENATE(B6902,C6902,D6902,G6902,E6902,I6902)</f>
        <v>18102019HOMICIDIO331</v>
      </c>
      <c r="B6902" s="4">
        <v>18</v>
      </c>
      <c r="C6902" s="5">
        <v>10</v>
      </c>
      <c r="D6902" s="4">
        <v>2019</v>
      </c>
      <c r="E6902" s="4">
        <v>33</v>
      </c>
      <c r="F6902" s="4" t="s">
        <v>219</v>
      </c>
      <c r="G6902" s="4" t="s">
        <v>12</v>
      </c>
      <c r="H6902" s="4" t="s">
        <v>212</v>
      </c>
      <c r="I6902" s="4">
        <v>1</v>
      </c>
      <c r="J6902" t="str">
        <f>VLOOKUP(A6902,'Município e Sexo'!$A$2:$I$11321,5,FALSE)</f>
        <v>ABREU E LIMA</v>
      </c>
      <c r="K6902" t="str">
        <f>VLOOKUP(A6902,'Município e Sexo'!$A$2:$I$11321,7,FALSE)</f>
        <v>MASCULINO</v>
      </c>
    </row>
    <row r="6903" spans="1:11" ht="15" customHeight="1" thickBot="1" x14ac:dyDescent="0.25">
      <c r="A6903" t="str">
        <f>CONCATENATE(B6903,C6903,D6903,G6903,E6903,I6903)</f>
        <v>18102019HOMICIDIO381</v>
      </c>
      <c r="B6903" s="4">
        <v>18</v>
      </c>
      <c r="C6903" s="5">
        <v>10</v>
      </c>
      <c r="D6903" s="4">
        <v>2019</v>
      </c>
      <c r="E6903" s="4">
        <v>38</v>
      </c>
      <c r="F6903" s="4" t="s">
        <v>210</v>
      </c>
      <c r="G6903" s="4" t="s">
        <v>12</v>
      </c>
      <c r="H6903" s="4" t="s">
        <v>212</v>
      </c>
      <c r="I6903" s="4">
        <v>1</v>
      </c>
      <c r="J6903" t="str">
        <f>VLOOKUP(A6903,'Município e Sexo'!$A$2:$I$11321,5,FALSE)</f>
        <v>CANHOTINHO</v>
      </c>
      <c r="K6903" t="str">
        <f>VLOOKUP(A6903,'Município e Sexo'!$A$2:$I$11321,7,FALSE)</f>
        <v>MASCULINO</v>
      </c>
    </row>
    <row r="6904" spans="1:11" ht="15" customHeight="1" thickBot="1" x14ac:dyDescent="0.25">
      <c r="A6904" t="str">
        <f>CONCATENATE(B6904,C6904,D6904,G6904,E6904,I6904)</f>
        <v>18102019HOMICIDIO1</v>
      </c>
      <c r="B6904" s="4">
        <v>18</v>
      </c>
      <c r="C6904" s="5">
        <v>10</v>
      </c>
      <c r="D6904" s="4">
        <v>2019</v>
      </c>
      <c r="E6904" s="4"/>
      <c r="F6904" s="4" t="s">
        <v>219</v>
      </c>
      <c r="G6904" s="4" t="s">
        <v>12</v>
      </c>
      <c r="H6904" s="4" t="s">
        <v>217</v>
      </c>
      <c r="I6904" s="4">
        <v>1</v>
      </c>
      <c r="J6904" t="str">
        <f>VLOOKUP(A6904,'Município e Sexo'!$A$2:$I$11321,5,FALSE)</f>
        <v>RECIFE</v>
      </c>
      <c r="K6904" t="str">
        <f>VLOOKUP(A6904,'Município e Sexo'!$A$2:$I$11321,7,FALSE)</f>
        <v>MASCULINO</v>
      </c>
    </row>
    <row r="6905" spans="1:11" ht="15" customHeight="1" thickBot="1" x14ac:dyDescent="0.25">
      <c r="A6905" t="str">
        <f>CONCATENATE(B6905,C6905,D6905,G6905,E6905,I6905)</f>
        <v>18102019HOMICIDIO291</v>
      </c>
      <c r="B6905" s="4">
        <v>18</v>
      </c>
      <c r="C6905" s="5">
        <v>10</v>
      </c>
      <c r="D6905" s="4">
        <v>2019</v>
      </c>
      <c r="E6905" s="4">
        <v>29</v>
      </c>
      <c r="F6905" s="4" t="s">
        <v>216</v>
      </c>
      <c r="G6905" s="4" t="s">
        <v>12</v>
      </c>
      <c r="H6905" s="4" t="s">
        <v>211</v>
      </c>
      <c r="I6905" s="4">
        <v>1</v>
      </c>
      <c r="J6905" t="str">
        <f>VLOOKUP(A6905,'Município e Sexo'!$A$2:$I$11321,5,FALSE)</f>
        <v>PANELAS</v>
      </c>
      <c r="K6905" t="str">
        <f>VLOOKUP(A6905,'Município e Sexo'!$A$2:$I$11321,7,FALSE)</f>
        <v>MASCULINO</v>
      </c>
    </row>
    <row r="6906" spans="1:11" ht="15" customHeight="1" thickBot="1" x14ac:dyDescent="0.25">
      <c r="A6906" t="str">
        <f>CONCATENATE(B6906,C6906,D6906,G6906,E6906,I6906)</f>
        <v>19102019LATROCINIO391</v>
      </c>
      <c r="B6906" s="4">
        <v>19</v>
      </c>
      <c r="C6906" s="5">
        <v>10</v>
      </c>
      <c r="D6906" s="4">
        <v>2019</v>
      </c>
      <c r="E6906" s="4">
        <v>39</v>
      </c>
      <c r="F6906" s="4" t="s">
        <v>214</v>
      </c>
      <c r="G6906" s="4" t="s">
        <v>33</v>
      </c>
      <c r="H6906" s="4" t="s">
        <v>215</v>
      </c>
      <c r="I6906" s="4">
        <v>1</v>
      </c>
      <c r="J6906" t="str">
        <f>VLOOKUP(A6906,'Município e Sexo'!$A$2:$I$11321,5,FALSE)</f>
        <v>SAO CAETANO</v>
      </c>
      <c r="K6906" t="str">
        <f>VLOOKUP(A6906,'Município e Sexo'!$A$2:$I$11321,7,FALSE)</f>
        <v>MASCULINO</v>
      </c>
    </row>
    <row r="6907" spans="1:11" ht="15" customHeight="1" thickBot="1" x14ac:dyDescent="0.25">
      <c r="A6907" t="str">
        <f>CONCATENATE(B6907,C6907,D6907,G6907,E6907,I6907)</f>
        <v>19102019HOMICIDIO221</v>
      </c>
      <c r="B6907" s="4">
        <v>19</v>
      </c>
      <c r="C6907" s="5">
        <v>10</v>
      </c>
      <c r="D6907" s="4">
        <v>2019</v>
      </c>
      <c r="E6907" s="4">
        <v>22</v>
      </c>
      <c r="F6907" s="4" t="s">
        <v>210</v>
      </c>
      <c r="G6907" s="4" t="s">
        <v>12</v>
      </c>
      <c r="H6907" s="4" t="s">
        <v>217</v>
      </c>
      <c r="I6907" s="4">
        <v>1</v>
      </c>
      <c r="J6907" t="str">
        <f>VLOOKUP(A6907,'Município e Sexo'!$A$2:$I$11321,5,FALSE)</f>
        <v>JABOATAO DOS GUARARAPES</v>
      </c>
      <c r="K6907" t="str">
        <f>VLOOKUP(A6907,'Município e Sexo'!$A$2:$I$11321,7,FALSE)</f>
        <v>MASCULINO</v>
      </c>
    </row>
    <row r="6908" spans="1:11" ht="15" customHeight="1" thickBot="1" x14ac:dyDescent="0.25">
      <c r="A6908" t="str">
        <f>CONCATENATE(B6908,C6908,D6908,G6908,E6908,I6908)</f>
        <v>19102019HOMICIDIO241</v>
      </c>
      <c r="B6908" s="4">
        <v>19</v>
      </c>
      <c r="C6908" s="5">
        <v>10</v>
      </c>
      <c r="D6908" s="4">
        <v>2019</v>
      </c>
      <c r="E6908" s="4">
        <v>24</v>
      </c>
      <c r="F6908" s="4" t="s">
        <v>210</v>
      </c>
      <c r="G6908" s="4" t="s">
        <v>12</v>
      </c>
      <c r="H6908" s="4" t="s">
        <v>212</v>
      </c>
      <c r="I6908" s="4">
        <v>1</v>
      </c>
      <c r="J6908" t="str">
        <f>VLOOKUP(A6908,'Município e Sexo'!$A$2:$I$11321,5,FALSE)</f>
        <v>JABOATAO DOS GUARARAPES</v>
      </c>
      <c r="K6908" t="str">
        <f>VLOOKUP(A6908,'Município e Sexo'!$A$2:$I$11321,7,FALSE)</f>
        <v>MASCULINO</v>
      </c>
    </row>
    <row r="6909" spans="1:11" ht="15" customHeight="1" thickBot="1" x14ac:dyDescent="0.25">
      <c r="A6909" t="str">
        <f>CONCATENATE(B6909,C6909,D6909,G6909,E6909,I6909)</f>
        <v>19102019HOMICIDIO151</v>
      </c>
      <c r="B6909" s="4">
        <v>19</v>
      </c>
      <c r="C6909" s="5">
        <v>10</v>
      </c>
      <c r="D6909" s="4">
        <v>2019</v>
      </c>
      <c r="E6909" s="4">
        <v>15</v>
      </c>
      <c r="F6909" s="4" t="s">
        <v>210</v>
      </c>
      <c r="G6909" s="4" t="s">
        <v>12</v>
      </c>
      <c r="H6909" s="4" t="s">
        <v>218</v>
      </c>
      <c r="I6909" s="4">
        <v>1</v>
      </c>
      <c r="J6909" t="str">
        <f>VLOOKUP(A6909,'Município e Sexo'!$A$2:$I$11321,5,FALSE)</f>
        <v>MACAPARANA</v>
      </c>
      <c r="K6909" t="str">
        <f>VLOOKUP(A6909,'Município e Sexo'!$A$2:$I$11321,7,FALSE)</f>
        <v>MASCULINO</v>
      </c>
    </row>
    <row r="6910" spans="1:11" ht="15" customHeight="1" thickBot="1" x14ac:dyDescent="0.25">
      <c r="A6910" t="str">
        <f>CONCATENATE(B6910,C6910,D6910,G6910,E6910,I6910)</f>
        <v>19102019HOMICIDIO161</v>
      </c>
      <c r="B6910" s="4">
        <v>19</v>
      </c>
      <c r="C6910" s="5">
        <v>10</v>
      </c>
      <c r="D6910" s="4">
        <v>2019</v>
      </c>
      <c r="E6910" s="4">
        <v>16</v>
      </c>
      <c r="F6910" s="4" t="s">
        <v>210</v>
      </c>
      <c r="G6910" s="4" t="s">
        <v>12</v>
      </c>
      <c r="H6910" s="4" t="s">
        <v>211</v>
      </c>
      <c r="I6910" s="4">
        <v>1</v>
      </c>
      <c r="J6910" t="str">
        <f>VLOOKUP(A6910,'Município e Sexo'!$A$2:$I$11321,5,FALSE)</f>
        <v>CAMARAGIBE</v>
      </c>
      <c r="K6910" t="str">
        <f>VLOOKUP(A6910,'Município e Sexo'!$A$2:$I$11321,7,FALSE)</f>
        <v>MASCULINO</v>
      </c>
    </row>
    <row r="6911" spans="1:11" ht="15" customHeight="1" thickBot="1" x14ac:dyDescent="0.25">
      <c r="A6911" t="str">
        <f>CONCATENATE(B6911,C6911,D6911,G6911,E6911,I6911)</f>
        <v>19102019HOMICIDIO171</v>
      </c>
      <c r="B6911" s="4">
        <v>19</v>
      </c>
      <c r="C6911" s="5">
        <v>10</v>
      </c>
      <c r="D6911" s="4">
        <v>2019</v>
      </c>
      <c r="E6911" s="4">
        <v>17</v>
      </c>
      <c r="F6911" s="4" t="s">
        <v>210</v>
      </c>
      <c r="G6911" s="4" t="s">
        <v>12</v>
      </c>
      <c r="H6911" s="4" t="s">
        <v>211</v>
      </c>
      <c r="I6911" s="4">
        <v>1</v>
      </c>
      <c r="J6911" t="str">
        <f>VLOOKUP(A6911,'Município e Sexo'!$A$2:$I$11321,5,FALSE)</f>
        <v>GARANHUNS</v>
      </c>
      <c r="K6911" t="str">
        <f>VLOOKUP(A6911,'Município e Sexo'!$A$2:$I$11321,7,FALSE)</f>
        <v>FEMININO</v>
      </c>
    </row>
    <row r="6912" spans="1:11" ht="15" customHeight="1" thickBot="1" x14ac:dyDescent="0.25">
      <c r="A6912" t="str">
        <f>CONCATENATE(B6912,C6912,D6912,G6912,E6912,I6912)</f>
        <v>19102019HOMICIDIO191</v>
      </c>
      <c r="B6912" s="4">
        <v>19</v>
      </c>
      <c r="C6912" s="5">
        <v>10</v>
      </c>
      <c r="D6912" s="4">
        <v>2019</v>
      </c>
      <c r="E6912" s="4">
        <v>19</v>
      </c>
      <c r="F6912" s="4" t="s">
        <v>210</v>
      </c>
      <c r="G6912" s="4" t="s">
        <v>12</v>
      </c>
      <c r="H6912" s="4" t="s">
        <v>212</v>
      </c>
      <c r="I6912" s="4">
        <v>1</v>
      </c>
      <c r="J6912" t="str">
        <f>VLOOKUP(A6912,'Município e Sexo'!$A$2:$I$11321,5,FALSE)</f>
        <v>CARUARU</v>
      </c>
      <c r="K6912" t="str">
        <f>VLOOKUP(A6912,'Município e Sexo'!$A$2:$I$11321,7,FALSE)</f>
        <v>MASCULINO</v>
      </c>
    </row>
    <row r="6913" spans="1:11" ht="15" customHeight="1" thickBot="1" x14ac:dyDescent="0.25">
      <c r="A6913" t="str">
        <f>CONCATENATE(B6913,C6913,D6913,G6913,E6913,I6913)</f>
        <v>19102019HOMICIDIO251</v>
      </c>
      <c r="B6913" s="4">
        <v>19</v>
      </c>
      <c r="C6913" s="5">
        <v>10</v>
      </c>
      <c r="D6913" s="4">
        <v>2019</v>
      </c>
      <c r="E6913" s="4">
        <v>25</v>
      </c>
      <c r="F6913" s="4" t="s">
        <v>210</v>
      </c>
      <c r="G6913" s="4" t="s">
        <v>12</v>
      </c>
      <c r="H6913" s="4" t="s">
        <v>211</v>
      </c>
      <c r="I6913" s="4">
        <v>1</v>
      </c>
      <c r="J6913" t="str">
        <f>VLOOKUP(A6913,'Município e Sexo'!$A$2:$I$11321,5,FALSE)</f>
        <v>JABOATAO DOS GUARARAPES</v>
      </c>
      <c r="K6913" t="str">
        <f>VLOOKUP(A6913,'Município e Sexo'!$A$2:$I$11321,7,FALSE)</f>
        <v>MASCULINO</v>
      </c>
    </row>
    <row r="6914" spans="1:11" ht="15" customHeight="1" thickBot="1" x14ac:dyDescent="0.25">
      <c r="A6914" t="str">
        <f>CONCATENATE(B6914,C6914,D6914,G6914,E6914,I6914)</f>
        <v>19102019HOMICIDIO251</v>
      </c>
      <c r="B6914" s="4">
        <v>19</v>
      </c>
      <c r="C6914" s="5">
        <v>10</v>
      </c>
      <c r="D6914" s="4">
        <v>2019</v>
      </c>
      <c r="E6914" s="4">
        <v>25</v>
      </c>
      <c r="F6914" s="4" t="s">
        <v>210</v>
      </c>
      <c r="G6914" s="4" t="s">
        <v>12</v>
      </c>
      <c r="H6914" s="4" t="s">
        <v>211</v>
      </c>
      <c r="I6914" s="4">
        <v>1</v>
      </c>
      <c r="J6914" t="str">
        <f>VLOOKUP(A6914,'Município e Sexo'!$A$2:$I$11321,5,FALSE)</f>
        <v>JABOATAO DOS GUARARAPES</v>
      </c>
      <c r="K6914" t="str">
        <f>VLOOKUP(A6914,'Município e Sexo'!$A$2:$I$11321,7,FALSE)</f>
        <v>MASCULINO</v>
      </c>
    </row>
    <row r="6915" spans="1:11" ht="15" customHeight="1" thickBot="1" x14ac:dyDescent="0.25">
      <c r="A6915" t="str">
        <f>CONCATENATE(B6915,C6915,D6915,G6915,E6915,I6915)</f>
        <v>19102019HOMICIDIO261</v>
      </c>
      <c r="B6915" s="4">
        <v>19</v>
      </c>
      <c r="C6915" s="5">
        <v>10</v>
      </c>
      <c r="D6915" s="4">
        <v>2019</v>
      </c>
      <c r="E6915" s="4">
        <v>26</v>
      </c>
      <c r="F6915" s="4" t="s">
        <v>210</v>
      </c>
      <c r="G6915" s="4" t="s">
        <v>12</v>
      </c>
      <c r="H6915" s="4" t="s">
        <v>211</v>
      </c>
      <c r="I6915" s="4">
        <v>1</v>
      </c>
      <c r="J6915" t="str">
        <f>VLOOKUP(A6915,'Município e Sexo'!$A$2:$I$11321,5,FALSE)</f>
        <v>PARNAMIRIM</v>
      </c>
      <c r="K6915" t="str">
        <f>VLOOKUP(A6915,'Município e Sexo'!$A$2:$I$11321,7,FALSE)</f>
        <v>MASCULINO</v>
      </c>
    </row>
    <row r="6916" spans="1:11" ht="15" customHeight="1" thickBot="1" x14ac:dyDescent="0.25">
      <c r="A6916" t="str">
        <f>CONCATENATE(B6916,C6916,D6916,G6916,E6916,I6916)</f>
        <v>19102019HOMICIDIO261</v>
      </c>
      <c r="B6916" s="4">
        <v>19</v>
      </c>
      <c r="C6916" s="5">
        <v>10</v>
      </c>
      <c r="D6916" s="4">
        <v>2019</v>
      </c>
      <c r="E6916" s="4">
        <v>26</v>
      </c>
      <c r="F6916" s="4" t="s">
        <v>210</v>
      </c>
      <c r="G6916" s="4" t="s">
        <v>12</v>
      </c>
      <c r="H6916" s="4" t="s">
        <v>211</v>
      </c>
      <c r="I6916" s="4">
        <v>1</v>
      </c>
      <c r="J6916" t="str">
        <f>VLOOKUP(A6916,'Município e Sexo'!$A$2:$I$11321,5,FALSE)</f>
        <v>PARNAMIRIM</v>
      </c>
      <c r="K6916" t="str">
        <f>VLOOKUP(A6916,'Município e Sexo'!$A$2:$I$11321,7,FALSE)</f>
        <v>MASCULINO</v>
      </c>
    </row>
    <row r="6917" spans="1:11" ht="15" customHeight="1" thickBot="1" x14ac:dyDescent="0.25">
      <c r="A6917" t="str">
        <f>CONCATENATE(B6917,C6917,D6917,G6917,E6917,I6917)</f>
        <v>19102019HOMICIDIO271</v>
      </c>
      <c r="B6917" s="4">
        <v>19</v>
      </c>
      <c r="C6917" s="5">
        <v>10</v>
      </c>
      <c r="D6917" s="4">
        <v>2019</v>
      </c>
      <c r="E6917" s="4">
        <v>27</v>
      </c>
      <c r="F6917" s="4" t="s">
        <v>210</v>
      </c>
      <c r="G6917" s="4" t="s">
        <v>12</v>
      </c>
      <c r="H6917" s="4" t="s">
        <v>211</v>
      </c>
      <c r="I6917" s="4">
        <v>1</v>
      </c>
      <c r="J6917" t="str">
        <f>VLOOKUP(A6917,'Município e Sexo'!$A$2:$I$11321,5,FALSE)</f>
        <v>RECIFE</v>
      </c>
      <c r="K6917" t="str">
        <f>VLOOKUP(A6917,'Município e Sexo'!$A$2:$I$11321,7,FALSE)</f>
        <v>MASCULINO</v>
      </c>
    </row>
    <row r="6918" spans="1:11" ht="15" customHeight="1" thickBot="1" x14ac:dyDescent="0.25">
      <c r="A6918" t="str">
        <f>CONCATENATE(B6918,C6918,D6918,G6918,E6918,I6918)</f>
        <v>19102019HOMICIDIO321</v>
      </c>
      <c r="B6918" s="4">
        <v>19</v>
      </c>
      <c r="C6918" s="5">
        <v>10</v>
      </c>
      <c r="D6918" s="4">
        <v>2019</v>
      </c>
      <c r="E6918" s="4">
        <v>32</v>
      </c>
      <c r="F6918" s="4" t="s">
        <v>210</v>
      </c>
      <c r="G6918" s="4" t="s">
        <v>12</v>
      </c>
      <c r="H6918" s="4" t="s">
        <v>217</v>
      </c>
      <c r="I6918" s="4">
        <v>1</v>
      </c>
      <c r="J6918" t="str">
        <f>VLOOKUP(A6918,'Município e Sexo'!$A$2:$I$11321,5,FALSE)</f>
        <v>CABO DE SANTO AGOSTINHO</v>
      </c>
      <c r="K6918" t="str">
        <f>VLOOKUP(A6918,'Município e Sexo'!$A$2:$I$11321,7,FALSE)</f>
        <v>MASCULINO</v>
      </c>
    </row>
    <row r="6919" spans="1:11" ht="15" customHeight="1" thickBot="1" x14ac:dyDescent="0.25">
      <c r="A6919" t="str">
        <f>CONCATENATE(B6919,C6919,D6919,G6919,E6919,I6919)</f>
        <v>19102019HOMICIDIO341</v>
      </c>
      <c r="B6919" s="4">
        <v>19</v>
      </c>
      <c r="C6919" s="5">
        <v>10</v>
      </c>
      <c r="D6919" s="4">
        <v>2019</v>
      </c>
      <c r="E6919" s="4">
        <v>34</v>
      </c>
      <c r="F6919" s="4" t="s">
        <v>210</v>
      </c>
      <c r="G6919" s="4" t="s">
        <v>12</v>
      </c>
      <c r="H6919" s="4" t="s">
        <v>211</v>
      </c>
      <c r="I6919" s="4">
        <v>1</v>
      </c>
      <c r="J6919" t="str">
        <f>VLOOKUP(A6919,'Município e Sexo'!$A$2:$I$11321,5,FALSE)</f>
        <v>ITAPISSUMA</v>
      </c>
      <c r="K6919" t="str">
        <f>VLOOKUP(A6919,'Município e Sexo'!$A$2:$I$11321,7,FALSE)</f>
        <v>MASCULINO</v>
      </c>
    </row>
    <row r="6920" spans="1:11" ht="15" customHeight="1" thickBot="1" x14ac:dyDescent="0.25">
      <c r="A6920" t="str">
        <f>CONCATENATE(B6920,C6920,D6920,G6920,E6920,I6920)</f>
        <v>19102019HOMICIDIO601</v>
      </c>
      <c r="B6920" s="4">
        <v>19</v>
      </c>
      <c r="C6920" s="5">
        <v>10</v>
      </c>
      <c r="D6920" s="4">
        <v>2019</v>
      </c>
      <c r="E6920" s="4">
        <v>60</v>
      </c>
      <c r="F6920" s="4" t="s">
        <v>210</v>
      </c>
      <c r="G6920" s="4" t="s">
        <v>12</v>
      </c>
      <c r="H6920" s="4" t="s">
        <v>211</v>
      </c>
      <c r="I6920" s="4">
        <v>1</v>
      </c>
      <c r="J6920" t="str">
        <f>VLOOKUP(A6920,'Município e Sexo'!$A$2:$I$11321,5,FALSE)</f>
        <v>IGARASSU</v>
      </c>
      <c r="K6920" t="str">
        <f>VLOOKUP(A6920,'Município e Sexo'!$A$2:$I$11321,7,FALSE)</f>
        <v>MASCULINO</v>
      </c>
    </row>
    <row r="6921" spans="1:11" ht="15" customHeight="1" thickBot="1" x14ac:dyDescent="0.25">
      <c r="A6921" t="str">
        <f>CONCATENATE(B6921,C6921,D6921,G6921,E6921,I6921)</f>
        <v>19102019HOMICIDIO181</v>
      </c>
      <c r="B6921" s="4">
        <v>19</v>
      </c>
      <c r="C6921" s="5">
        <v>10</v>
      </c>
      <c r="D6921" s="4">
        <v>2019</v>
      </c>
      <c r="E6921" s="4">
        <v>18</v>
      </c>
      <c r="F6921" s="4" t="s">
        <v>210</v>
      </c>
      <c r="G6921" s="4" t="s">
        <v>12</v>
      </c>
      <c r="H6921" s="4" t="s">
        <v>211</v>
      </c>
      <c r="I6921" s="4">
        <v>1</v>
      </c>
      <c r="J6921" t="str">
        <f>VLOOKUP(A6921,'Município e Sexo'!$A$2:$I$11321,5,FALSE)</f>
        <v>CARUARU</v>
      </c>
      <c r="K6921" t="str">
        <f>VLOOKUP(A6921,'Município e Sexo'!$A$2:$I$11321,7,FALSE)</f>
        <v>MASCULINO</v>
      </c>
    </row>
    <row r="6922" spans="1:11" ht="15" customHeight="1" thickBot="1" x14ac:dyDescent="0.25">
      <c r="A6922" t="str">
        <f>CONCATENATE(B6922,C6922,D6922,G6922,E6922,I6922)</f>
        <v>19102019HOMICIDIO211</v>
      </c>
      <c r="B6922" s="4">
        <v>19</v>
      </c>
      <c r="C6922" s="5">
        <v>10</v>
      </c>
      <c r="D6922" s="4">
        <v>2019</v>
      </c>
      <c r="E6922" s="4">
        <v>21</v>
      </c>
      <c r="F6922" s="4" t="s">
        <v>210</v>
      </c>
      <c r="G6922" s="4" t="s">
        <v>12</v>
      </c>
      <c r="H6922" s="4" t="s">
        <v>217</v>
      </c>
      <c r="I6922" s="4">
        <v>1</v>
      </c>
      <c r="J6922" t="str">
        <f>VLOOKUP(A6922,'Município e Sexo'!$A$2:$I$11321,5,FALSE)</f>
        <v>VICENCIA</v>
      </c>
      <c r="K6922" t="str">
        <f>VLOOKUP(A6922,'Município e Sexo'!$A$2:$I$11321,7,FALSE)</f>
        <v>MASCULINO</v>
      </c>
    </row>
    <row r="6923" spans="1:11" ht="15" customHeight="1" thickBot="1" x14ac:dyDescent="0.25">
      <c r="A6923" t="str">
        <f>CONCATENATE(B6923,C6923,D6923,G6923,E6923,I6923)</f>
        <v>19102019HOMICIDIO321</v>
      </c>
      <c r="B6923" s="4">
        <v>19</v>
      </c>
      <c r="C6923" s="5">
        <v>10</v>
      </c>
      <c r="D6923" s="4">
        <v>2019</v>
      </c>
      <c r="E6923" s="4">
        <v>32</v>
      </c>
      <c r="F6923" s="4" t="s">
        <v>210</v>
      </c>
      <c r="G6923" s="4" t="s">
        <v>12</v>
      </c>
      <c r="H6923" s="4" t="s">
        <v>211</v>
      </c>
      <c r="I6923" s="4">
        <v>1</v>
      </c>
      <c r="J6923" t="str">
        <f>VLOOKUP(A6923,'Município e Sexo'!$A$2:$I$11321,5,FALSE)</f>
        <v>CABO DE SANTO AGOSTINHO</v>
      </c>
      <c r="K6923" t="str">
        <f>VLOOKUP(A6923,'Município e Sexo'!$A$2:$I$11321,7,FALSE)</f>
        <v>MASCULINO</v>
      </c>
    </row>
    <row r="6924" spans="1:11" ht="15" customHeight="1" thickBot="1" x14ac:dyDescent="0.25">
      <c r="A6924" t="str">
        <f>CONCATENATE(B6924,C6924,D6924,G6924,E6924,I6924)</f>
        <v>19102019HOMICIDIO501</v>
      </c>
      <c r="B6924" s="4">
        <v>19</v>
      </c>
      <c r="C6924" s="5">
        <v>10</v>
      </c>
      <c r="D6924" s="4">
        <v>2019</v>
      </c>
      <c r="E6924" s="4">
        <v>50</v>
      </c>
      <c r="F6924" s="4" t="s">
        <v>210</v>
      </c>
      <c r="G6924" s="4" t="s">
        <v>12</v>
      </c>
      <c r="H6924" s="4" t="s">
        <v>211</v>
      </c>
      <c r="I6924" s="4">
        <v>1</v>
      </c>
      <c r="J6924" t="str">
        <f>VLOOKUP(A6924,'Município e Sexo'!$A$2:$I$11321,5,FALSE)</f>
        <v>TORITAMA</v>
      </c>
      <c r="K6924" t="str">
        <f>VLOOKUP(A6924,'Município e Sexo'!$A$2:$I$11321,7,FALSE)</f>
        <v>MASCULINO</v>
      </c>
    </row>
    <row r="6925" spans="1:11" ht="15" customHeight="1" thickBot="1" x14ac:dyDescent="0.25">
      <c r="A6925" t="str">
        <f>CONCATENATE(B6925,C6925,D6925,G6925,E6925,I6925)</f>
        <v>20102019HOMICIDIO161</v>
      </c>
      <c r="B6925" s="4">
        <v>20</v>
      </c>
      <c r="C6925" s="5">
        <v>10</v>
      </c>
      <c r="D6925" s="4">
        <v>2019</v>
      </c>
      <c r="E6925" s="4">
        <v>16</v>
      </c>
      <c r="F6925" s="4" t="s">
        <v>210</v>
      </c>
      <c r="G6925" s="4" t="s">
        <v>12</v>
      </c>
      <c r="H6925" s="4" t="s">
        <v>211</v>
      </c>
      <c r="I6925" s="4">
        <v>1</v>
      </c>
      <c r="J6925" t="str">
        <f>VLOOKUP(A6925,'Município e Sexo'!$A$2:$I$11321,5,FALSE)</f>
        <v>RECIFE</v>
      </c>
      <c r="K6925" t="str">
        <f>VLOOKUP(A6925,'Município e Sexo'!$A$2:$I$11321,7,FALSE)</f>
        <v>MASCULINO</v>
      </c>
    </row>
    <row r="6926" spans="1:11" ht="15" customHeight="1" thickBot="1" x14ac:dyDescent="0.25">
      <c r="A6926" t="str">
        <f>CONCATENATE(B6926,C6926,D6926,G6926,E6926,I6926)</f>
        <v>20102019HOMICIDIO211</v>
      </c>
      <c r="B6926" s="4">
        <v>20</v>
      </c>
      <c r="C6926" s="5">
        <v>10</v>
      </c>
      <c r="D6926" s="4">
        <v>2019</v>
      </c>
      <c r="E6926" s="4">
        <v>21</v>
      </c>
      <c r="F6926" s="4" t="s">
        <v>210</v>
      </c>
      <c r="G6926" s="4" t="s">
        <v>12</v>
      </c>
      <c r="H6926" s="4" t="s">
        <v>212</v>
      </c>
      <c r="I6926" s="4">
        <v>1</v>
      </c>
      <c r="J6926" t="str">
        <f>VLOOKUP(A6926,'Município e Sexo'!$A$2:$I$11321,5,FALSE)</f>
        <v>IGARASSU</v>
      </c>
      <c r="K6926" t="str">
        <f>VLOOKUP(A6926,'Município e Sexo'!$A$2:$I$11321,7,FALSE)</f>
        <v>MASCULINO</v>
      </c>
    </row>
    <row r="6927" spans="1:11" ht="15" customHeight="1" thickBot="1" x14ac:dyDescent="0.25">
      <c r="A6927" t="str">
        <f>CONCATENATE(B6927,C6927,D6927,G6927,E6927,I6927)</f>
        <v>20102019HOMICIDIO281</v>
      </c>
      <c r="B6927" s="4">
        <v>20</v>
      </c>
      <c r="C6927" s="5">
        <v>10</v>
      </c>
      <c r="D6927" s="4">
        <v>2019</v>
      </c>
      <c r="E6927" s="4">
        <v>28</v>
      </c>
      <c r="F6927" s="4" t="s">
        <v>210</v>
      </c>
      <c r="G6927" s="4" t="s">
        <v>12</v>
      </c>
      <c r="H6927" s="4" t="s">
        <v>211</v>
      </c>
      <c r="I6927" s="4">
        <v>1</v>
      </c>
      <c r="J6927" t="str">
        <f>VLOOKUP(A6927,'Município e Sexo'!$A$2:$I$11321,5,FALSE)</f>
        <v>CARUARU</v>
      </c>
      <c r="K6927" t="str">
        <f>VLOOKUP(A6927,'Município e Sexo'!$A$2:$I$11321,7,FALSE)</f>
        <v>MASCULINO</v>
      </c>
    </row>
    <row r="6928" spans="1:11" ht="15" customHeight="1" thickBot="1" x14ac:dyDescent="0.25">
      <c r="A6928" t="str">
        <f>CONCATENATE(B6928,C6928,D6928,G6928,E6928,I6928)</f>
        <v>20102019HOMICIDIO301</v>
      </c>
      <c r="B6928" s="4">
        <v>20</v>
      </c>
      <c r="C6928" s="5">
        <v>10</v>
      </c>
      <c r="D6928" s="4">
        <v>2019</v>
      </c>
      <c r="E6928" s="4">
        <v>30</v>
      </c>
      <c r="F6928" s="4" t="s">
        <v>210</v>
      </c>
      <c r="G6928" s="4" t="s">
        <v>12</v>
      </c>
      <c r="H6928" s="4" t="s">
        <v>211</v>
      </c>
      <c r="I6928" s="4">
        <v>1</v>
      </c>
      <c r="J6928" t="str">
        <f>VLOOKUP(A6928,'Município e Sexo'!$A$2:$I$11321,5,FALSE)</f>
        <v>IATI</v>
      </c>
      <c r="K6928" t="str">
        <f>VLOOKUP(A6928,'Município e Sexo'!$A$2:$I$11321,7,FALSE)</f>
        <v>MASCULINO</v>
      </c>
    </row>
    <row r="6929" spans="1:11" ht="15" customHeight="1" thickBot="1" x14ac:dyDescent="0.25">
      <c r="A6929" t="str">
        <f>CONCATENATE(B6929,C6929,D6929,G6929,E6929,I6929)</f>
        <v>20102019HOMICIDIO1</v>
      </c>
      <c r="B6929" s="4">
        <v>20</v>
      </c>
      <c r="C6929" s="5">
        <v>10</v>
      </c>
      <c r="D6929" s="4">
        <v>2019</v>
      </c>
      <c r="E6929" s="4"/>
      <c r="F6929" s="4" t="s">
        <v>210</v>
      </c>
      <c r="G6929" s="4" t="s">
        <v>12</v>
      </c>
      <c r="H6929" s="4" t="s">
        <v>218</v>
      </c>
      <c r="I6929" s="4">
        <v>1</v>
      </c>
      <c r="J6929" t="str">
        <f>VLOOKUP(A6929,'Município e Sexo'!$A$2:$I$11321,5,FALSE)</f>
        <v>PETROLINA</v>
      </c>
      <c r="K6929" t="str">
        <f>VLOOKUP(A6929,'Município e Sexo'!$A$2:$I$11321,7,FALSE)</f>
        <v>MASCULINO</v>
      </c>
    </row>
    <row r="6930" spans="1:11" ht="15" customHeight="1" thickBot="1" x14ac:dyDescent="0.25">
      <c r="A6930" t="str">
        <f>CONCATENATE(B6930,C6930,D6930,G6930,E6930,I6930)</f>
        <v>20102019FEMINICIDIO141</v>
      </c>
      <c r="B6930" s="4">
        <v>20</v>
      </c>
      <c r="C6930" s="5">
        <v>10</v>
      </c>
      <c r="D6930" s="4">
        <v>2019</v>
      </c>
      <c r="E6930" s="4">
        <v>14</v>
      </c>
      <c r="F6930" s="4" t="s">
        <v>210</v>
      </c>
      <c r="G6930" s="4" t="s">
        <v>29</v>
      </c>
      <c r="H6930" s="4" t="s">
        <v>29</v>
      </c>
      <c r="I6930" s="4">
        <v>1</v>
      </c>
      <c r="J6930" t="str">
        <f>VLOOKUP(A6930,'Município e Sexo'!$A$2:$I$11321,5,FALSE)</f>
        <v>CALCADO</v>
      </c>
      <c r="K6930" t="str">
        <f>VLOOKUP(A6930,'Município e Sexo'!$A$2:$I$11321,7,FALSE)</f>
        <v>FEMININO</v>
      </c>
    </row>
    <row r="6931" spans="1:11" ht="15" customHeight="1" thickBot="1" x14ac:dyDescent="0.25">
      <c r="A6931" t="str">
        <f>CONCATENATE(B6931,C6931,D6931,G6931,E6931,I6931)</f>
        <v>20102019HOMICIDIO231</v>
      </c>
      <c r="B6931" s="4">
        <v>20</v>
      </c>
      <c r="C6931" s="5">
        <v>10</v>
      </c>
      <c r="D6931" s="4">
        <v>2019</v>
      </c>
      <c r="E6931" s="4">
        <v>23</v>
      </c>
      <c r="F6931" s="4" t="s">
        <v>210</v>
      </c>
      <c r="G6931" s="4" t="s">
        <v>12</v>
      </c>
      <c r="H6931" s="4" t="s">
        <v>211</v>
      </c>
      <c r="I6931" s="4">
        <v>1</v>
      </c>
      <c r="J6931" t="str">
        <f>VLOOKUP(A6931,'Município e Sexo'!$A$2:$I$11321,5,FALSE)</f>
        <v>CABO DE SANTO AGOSTINHO</v>
      </c>
      <c r="K6931" t="str">
        <f>VLOOKUP(A6931,'Município e Sexo'!$A$2:$I$11321,7,FALSE)</f>
        <v>MASCULINO</v>
      </c>
    </row>
    <row r="6932" spans="1:11" ht="15" customHeight="1" thickBot="1" x14ac:dyDescent="0.25">
      <c r="A6932" t="str">
        <f>CONCATENATE(B6932,C6932,D6932,G6932,E6932,I6932)</f>
        <v>20102019HOMICIDIO231</v>
      </c>
      <c r="B6932" s="4">
        <v>20</v>
      </c>
      <c r="C6932" s="5">
        <v>10</v>
      </c>
      <c r="D6932" s="4">
        <v>2019</v>
      </c>
      <c r="E6932" s="4">
        <v>23</v>
      </c>
      <c r="F6932" s="4" t="s">
        <v>210</v>
      </c>
      <c r="G6932" s="4" t="s">
        <v>12</v>
      </c>
      <c r="H6932" s="4" t="s">
        <v>211</v>
      </c>
      <c r="I6932" s="4">
        <v>1</v>
      </c>
      <c r="J6932" t="str">
        <f>VLOOKUP(A6932,'Município e Sexo'!$A$2:$I$11321,5,FALSE)</f>
        <v>CABO DE SANTO AGOSTINHO</v>
      </c>
      <c r="K6932" t="str">
        <f>VLOOKUP(A6932,'Município e Sexo'!$A$2:$I$11321,7,FALSE)</f>
        <v>MASCULINO</v>
      </c>
    </row>
    <row r="6933" spans="1:11" ht="15" customHeight="1" thickBot="1" x14ac:dyDescent="0.25">
      <c r="A6933" t="str">
        <f>CONCATENATE(B6933,C6933,D6933,G6933,E6933,I6933)</f>
        <v>20102019HOMICIDIO281</v>
      </c>
      <c r="B6933" s="4">
        <v>20</v>
      </c>
      <c r="C6933" s="5">
        <v>10</v>
      </c>
      <c r="D6933" s="4">
        <v>2019</v>
      </c>
      <c r="E6933" s="4">
        <v>28</v>
      </c>
      <c r="F6933" s="4" t="s">
        <v>210</v>
      </c>
      <c r="G6933" s="4" t="s">
        <v>12</v>
      </c>
      <c r="H6933" s="4" t="s">
        <v>211</v>
      </c>
      <c r="I6933" s="4">
        <v>1</v>
      </c>
      <c r="J6933" t="str">
        <f>VLOOKUP(A6933,'Município e Sexo'!$A$2:$I$11321,5,FALSE)</f>
        <v>CARUARU</v>
      </c>
      <c r="K6933" t="str">
        <f>VLOOKUP(A6933,'Município e Sexo'!$A$2:$I$11321,7,FALSE)</f>
        <v>MASCULINO</v>
      </c>
    </row>
    <row r="6934" spans="1:11" ht="15" customHeight="1" thickBot="1" x14ac:dyDescent="0.25">
      <c r="A6934" t="str">
        <f>CONCATENATE(B6934,C6934,D6934,G6934,E6934,I6934)</f>
        <v>20102019HOMICIDIO501</v>
      </c>
      <c r="B6934" s="4">
        <v>20</v>
      </c>
      <c r="C6934" s="5">
        <v>10</v>
      </c>
      <c r="D6934" s="4">
        <v>2019</v>
      </c>
      <c r="E6934" s="4">
        <v>50</v>
      </c>
      <c r="F6934" s="4" t="s">
        <v>210</v>
      </c>
      <c r="G6934" s="4" t="s">
        <v>12</v>
      </c>
      <c r="H6934" s="4" t="s">
        <v>211</v>
      </c>
      <c r="I6934" s="4">
        <v>1</v>
      </c>
      <c r="J6934" t="str">
        <f>VLOOKUP(A6934,'Município e Sexo'!$A$2:$I$11321,5,FALSE)</f>
        <v>PESQUEIRA</v>
      </c>
      <c r="K6934" t="str">
        <f>VLOOKUP(A6934,'Município e Sexo'!$A$2:$I$11321,7,FALSE)</f>
        <v>MASCULINO</v>
      </c>
    </row>
    <row r="6935" spans="1:11" ht="15" customHeight="1" thickBot="1" x14ac:dyDescent="0.25">
      <c r="A6935" t="str">
        <f>CONCATENATE(B6935,C6935,D6935,G6935,E6935,I6935)</f>
        <v>20102019LATROCINIO651</v>
      </c>
      <c r="B6935" s="4">
        <v>20</v>
      </c>
      <c r="C6935" s="5">
        <v>10</v>
      </c>
      <c r="D6935" s="4">
        <v>2019</v>
      </c>
      <c r="E6935" s="4">
        <v>65</v>
      </c>
      <c r="F6935" s="4" t="s">
        <v>210</v>
      </c>
      <c r="G6935" s="4" t="s">
        <v>33</v>
      </c>
      <c r="H6935" s="4" t="s">
        <v>215</v>
      </c>
      <c r="I6935" s="4">
        <v>1</v>
      </c>
      <c r="J6935" t="str">
        <f>VLOOKUP(A6935,'Município e Sexo'!$A$2:$I$11321,5,FALSE)</f>
        <v>PAUDALHO</v>
      </c>
      <c r="K6935" t="str">
        <f>VLOOKUP(A6935,'Município e Sexo'!$A$2:$I$11321,7,FALSE)</f>
        <v>MASCULINO</v>
      </c>
    </row>
    <row r="6936" spans="1:11" ht="15" customHeight="1" thickBot="1" x14ac:dyDescent="0.25">
      <c r="A6936" t="str">
        <f>CONCATENATE(B6936,C6936,D6936,G6936,E6936,I6936)</f>
        <v>20102019HOMICIDIO211</v>
      </c>
      <c r="B6936" s="4">
        <v>20</v>
      </c>
      <c r="C6936" s="5">
        <v>10</v>
      </c>
      <c r="D6936" s="4">
        <v>2019</v>
      </c>
      <c r="E6936" s="4">
        <v>21</v>
      </c>
      <c r="F6936" s="4" t="s">
        <v>210</v>
      </c>
      <c r="G6936" s="4" t="s">
        <v>12</v>
      </c>
      <c r="H6936" s="4" t="s">
        <v>211</v>
      </c>
      <c r="I6936" s="4">
        <v>1</v>
      </c>
      <c r="J6936" t="str">
        <f>VLOOKUP(A6936,'Município e Sexo'!$A$2:$I$11321,5,FALSE)</f>
        <v>IGARASSU</v>
      </c>
      <c r="K6936" t="str">
        <f>VLOOKUP(A6936,'Município e Sexo'!$A$2:$I$11321,7,FALSE)</f>
        <v>MASCULINO</v>
      </c>
    </row>
    <row r="6937" spans="1:11" ht="15" customHeight="1" thickBot="1" x14ac:dyDescent="0.25">
      <c r="A6937" t="str">
        <f>CONCATENATE(B6937,C6937,D6937,G6937,E6937,I6937)</f>
        <v>20102019HOMICIDIO221</v>
      </c>
      <c r="B6937" s="4">
        <v>20</v>
      </c>
      <c r="C6937" s="5">
        <v>10</v>
      </c>
      <c r="D6937" s="4">
        <v>2019</v>
      </c>
      <c r="E6937" s="4">
        <v>22</v>
      </c>
      <c r="F6937" s="4" t="s">
        <v>210</v>
      </c>
      <c r="G6937" s="4" t="s">
        <v>12</v>
      </c>
      <c r="H6937" s="4" t="s">
        <v>211</v>
      </c>
      <c r="I6937" s="4">
        <v>1</v>
      </c>
      <c r="J6937" t="str">
        <f>VLOOKUP(A6937,'Município e Sexo'!$A$2:$I$11321,5,FALSE)</f>
        <v>ESCADA</v>
      </c>
      <c r="K6937" t="str">
        <f>VLOOKUP(A6937,'Município e Sexo'!$A$2:$I$11321,7,FALSE)</f>
        <v>MASCULINO</v>
      </c>
    </row>
    <row r="6938" spans="1:11" ht="15" customHeight="1" thickBot="1" x14ac:dyDescent="0.25">
      <c r="A6938" t="str">
        <f>CONCATENATE(B6938,C6938,D6938,G6938,E6938,I6938)</f>
        <v>20102019HOMICIDIO301</v>
      </c>
      <c r="B6938" s="4">
        <v>20</v>
      </c>
      <c r="C6938" s="5">
        <v>10</v>
      </c>
      <c r="D6938" s="4">
        <v>2019</v>
      </c>
      <c r="E6938" s="4">
        <v>30</v>
      </c>
      <c r="F6938" s="4" t="s">
        <v>210</v>
      </c>
      <c r="G6938" s="4" t="s">
        <v>12</v>
      </c>
      <c r="H6938" s="4" t="s">
        <v>212</v>
      </c>
      <c r="I6938" s="4">
        <v>1</v>
      </c>
      <c r="J6938" t="str">
        <f>VLOOKUP(A6938,'Município e Sexo'!$A$2:$I$11321,5,FALSE)</f>
        <v>IATI</v>
      </c>
      <c r="K6938" t="str">
        <f>VLOOKUP(A6938,'Município e Sexo'!$A$2:$I$11321,7,FALSE)</f>
        <v>MASCULINO</v>
      </c>
    </row>
    <row r="6939" spans="1:11" ht="15" customHeight="1" thickBot="1" x14ac:dyDescent="0.25">
      <c r="A6939" t="str">
        <f>CONCATENATE(B6939,C6939,D6939,G6939,E6939,I6939)</f>
        <v>21102019HOMICIDIO221</v>
      </c>
      <c r="B6939" s="4">
        <v>21</v>
      </c>
      <c r="C6939" s="5">
        <v>10</v>
      </c>
      <c r="D6939" s="4">
        <v>2019</v>
      </c>
      <c r="E6939" s="4">
        <v>22</v>
      </c>
      <c r="F6939" s="4" t="s">
        <v>210</v>
      </c>
      <c r="G6939" s="4" t="s">
        <v>12</v>
      </c>
      <c r="H6939" s="4" t="s">
        <v>213</v>
      </c>
      <c r="I6939" s="4">
        <v>1</v>
      </c>
      <c r="J6939" t="str">
        <f>VLOOKUP(A6939,'Município e Sexo'!$A$2:$I$11321,5,FALSE)</f>
        <v>JATAUBA</v>
      </c>
      <c r="K6939" t="str">
        <f>VLOOKUP(A6939,'Município e Sexo'!$A$2:$I$11321,7,FALSE)</f>
        <v>MASCULINO</v>
      </c>
    </row>
    <row r="6940" spans="1:11" ht="15" customHeight="1" thickBot="1" x14ac:dyDescent="0.25">
      <c r="A6940" t="str">
        <f>CONCATENATE(B6940,C6940,D6940,G6940,E6940,I6940)</f>
        <v>21102019HOMICIDIO261</v>
      </c>
      <c r="B6940" s="4">
        <v>21</v>
      </c>
      <c r="C6940" s="5">
        <v>10</v>
      </c>
      <c r="D6940" s="4">
        <v>2019</v>
      </c>
      <c r="E6940" s="4">
        <v>26</v>
      </c>
      <c r="F6940" s="4" t="s">
        <v>210</v>
      </c>
      <c r="G6940" s="4" t="s">
        <v>12</v>
      </c>
      <c r="H6940" s="4" t="s">
        <v>212</v>
      </c>
      <c r="I6940" s="4">
        <v>1</v>
      </c>
      <c r="J6940" t="str">
        <f>VLOOKUP(A6940,'Município e Sexo'!$A$2:$I$11321,5,FALSE)</f>
        <v>MORENO</v>
      </c>
      <c r="K6940" t="str">
        <f>VLOOKUP(A6940,'Município e Sexo'!$A$2:$I$11321,7,FALSE)</f>
        <v>MASCULINO</v>
      </c>
    </row>
    <row r="6941" spans="1:11" ht="15" customHeight="1" thickBot="1" x14ac:dyDescent="0.25">
      <c r="A6941" t="str">
        <f>CONCATENATE(B6941,C6941,D6941,G6941,E6941,I6941)</f>
        <v>21102019HOMICIDIO161</v>
      </c>
      <c r="B6941" s="4">
        <v>21</v>
      </c>
      <c r="C6941" s="5">
        <v>10</v>
      </c>
      <c r="D6941" s="4">
        <v>2019</v>
      </c>
      <c r="E6941" s="4">
        <v>16</v>
      </c>
      <c r="F6941" s="4" t="s">
        <v>214</v>
      </c>
      <c r="G6941" s="4" t="s">
        <v>12</v>
      </c>
      <c r="H6941" s="4" t="s">
        <v>212</v>
      </c>
      <c r="I6941" s="4">
        <v>1</v>
      </c>
      <c r="J6941" t="str">
        <f>VLOOKUP(A6941,'Município e Sexo'!$A$2:$I$11321,5,FALSE)</f>
        <v>CABO DE SANTO AGOSTINHO</v>
      </c>
      <c r="K6941" t="str">
        <f>VLOOKUP(A6941,'Município e Sexo'!$A$2:$I$11321,7,FALSE)</f>
        <v>MASCULINO</v>
      </c>
    </row>
    <row r="6942" spans="1:11" ht="15" customHeight="1" thickBot="1" x14ac:dyDescent="0.25">
      <c r="A6942" t="str">
        <f>CONCATENATE(B6942,C6942,D6942,G6942,E6942,I6942)</f>
        <v>21102019HOMICIDIO161</v>
      </c>
      <c r="B6942" s="4">
        <v>21</v>
      </c>
      <c r="C6942" s="5">
        <v>10</v>
      </c>
      <c r="D6942" s="4">
        <v>2019</v>
      </c>
      <c r="E6942" s="4">
        <v>16</v>
      </c>
      <c r="F6942" s="4" t="s">
        <v>210</v>
      </c>
      <c r="G6942" s="4" t="s">
        <v>12</v>
      </c>
      <c r="H6942" s="4" t="s">
        <v>211</v>
      </c>
      <c r="I6942" s="4">
        <v>1</v>
      </c>
      <c r="J6942" t="str">
        <f>VLOOKUP(A6942,'Município e Sexo'!$A$2:$I$11321,5,FALSE)</f>
        <v>CABO DE SANTO AGOSTINHO</v>
      </c>
      <c r="K6942" t="str">
        <f>VLOOKUP(A6942,'Município e Sexo'!$A$2:$I$11321,7,FALSE)</f>
        <v>MASCULINO</v>
      </c>
    </row>
    <row r="6943" spans="1:11" ht="15" customHeight="1" thickBot="1" x14ac:dyDescent="0.25">
      <c r="A6943" t="str">
        <f>CONCATENATE(B6943,C6943,D6943,G6943,E6943,I6943)</f>
        <v>21102019HOMICIDIO241</v>
      </c>
      <c r="B6943" s="4">
        <v>21</v>
      </c>
      <c r="C6943" s="5">
        <v>10</v>
      </c>
      <c r="D6943" s="4">
        <v>2019</v>
      </c>
      <c r="E6943" s="4">
        <v>24</v>
      </c>
      <c r="F6943" s="4" t="s">
        <v>210</v>
      </c>
      <c r="G6943" s="4" t="s">
        <v>12</v>
      </c>
      <c r="H6943" s="4" t="s">
        <v>211</v>
      </c>
      <c r="I6943" s="4">
        <v>1</v>
      </c>
      <c r="J6943" t="str">
        <f>VLOOKUP(A6943,'Município e Sexo'!$A$2:$I$11321,5,FALSE)</f>
        <v>CABO DE SANTO AGOSTINHO</v>
      </c>
      <c r="K6943" t="str">
        <f>VLOOKUP(A6943,'Município e Sexo'!$A$2:$I$11321,7,FALSE)</f>
        <v>MASCULINO</v>
      </c>
    </row>
    <row r="6944" spans="1:11" ht="15" customHeight="1" thickBot="1" x14ac:dyDescent="0.25">
      <c r="A6944" t="str">
        <f>CONCATENATE(B6944,C6944,D6944,G6944,E6944,I6944)</f>
        <v>21102019HOMICIDIO281</v>
      </c>
      <c r="B6944" s="4">
        <v>21</v>
      </c>
      <c r="C6944" s="5">
        <v>10</v>
      </c>
      <c r="D6944" s="4">
        <v>2019</v>
      </c>
      <c r="E6944" s="4">
        <v>28</v>
      </c>
      <c r="F6944" s="4" t="s">
        <v>210</v>
      </c>
      <c r="G6944" s="4" t="s">
        <v>12</v>
      </c>
      <c r="H6944" s="4" t="s">
        <v>211</v>
      </c>
      <c r="I6944" s="4">
        <v>1</v>
      </c>
      <c r="J6944" t="str">
        <f>VLOOKUP(A6944,'Município e Sexo'!$A$2:$I$11321,5,FALSE)</f>
        <v>CATENDE</v>
      </c>
      <c r="K6944" t="str">
        <f>VLOOKUP(A6944,'Município e Sexo'!$A$2:$I$11321,7,FALSE)</f>
        <v>MASCULINO</v>
      </c>
    </row>
    <row r="6945" spans="1:11" ht="15" customHeight="1" thickBot="1" x14ac:dyDescent="0.25">
      <c r="A6945" t="str">
        <f>CONCATENATE(B6945,C6945,D6945,G6945,E6945,I6945)</f>
        <v>21102019HOMICIDIO191</v>
      </c>
      <c r="B6945" s="4">
        <v>21</v>
      </c>
      <c r="C6945" s="5">
        <v>10</v>
      </c>
      <c r="D6945" s="4">
        <v>2019</v>
      </c>
      <c r="E6945" s="4">
        <v>19</v>
      </c>
      <c r="F6945" s="4" t="s">
        <v>210</v>
      </c>
      <c r="G6945" s="4" t="s">
        <v>12</v>
      </c>
      <c r="H6945" s="4" t="s">
        <v>212</v>
      </c>
      <c r="I6945" s="4">
        <v>1</v>
      </c>
      <c r="J6945" t="str">
        <f>VLOOKUP(A6945,'Município e Sexo'!$A$2:$I$11321,5,FALSE)</f>
        <v>PETROLINA</v>
      </c>
      <c r="K6945" t="str">
        <f>VLOOKUP(A6945,'Município e Sexo'!$A$2:$I$11321,7,FALSE)</f>
        <v>MASCULINO</v>
      </c>
    </row>
    <row r="6946" spans="1:11" ht="15" customHeight="1" thickBot="1" x14ac:dyDescent="0.25">
      <c r="A6946" t="str">
        <f>CONCATENATE(B6946,C6946,D6946,G6946,E6946,I6946)</f>
        <v>21102019HOMICIDIO441</v>
      </c>
      <c r="B6946" s="4">
        <v>21</v>
      </c>
      <c r="C6946" s="5">
        <v>10</v>
      </c>
      <c r="D6946" s="4">
        <v>2019</v>
      </c>
      <c r="E6946" s="4">
        <v>44</v>
      </c>
      <c r="F6946" s="4" t="s">
        <v>210</v>
      </c>
      <c r="G6946" s="4" t="s">
        <v>12</v>
      </c>
      <c r="H6946" s="4" t="s">
        <v>212</v>
      </c>
      <c r="I6946" s="4">
        <v>1</v>
      </c>
      <c r="J6946" t="str">
        <f>VLOOKUP(A6946,'Município e Sexo'!$A$2:$I$11321,5,FALSE)</f>
        <v>SAO BENTO DO UNA</v>
      </c>
      <c r="K6946" t="str">
        <f>VLOOKUP(A6946,'Município e Sexo'!$A$2:$I$11321,7,FALSE)</f>
        <v>MASCULINO</v>
      </c>
    </row>
    <row r="6947" spans="1:11" ht="15" customHeight="1" thickBot="1" x14ac:dyDescent="0.25">
      <c r="A6947" t="str">
        <f>CONCATENATE(B6947,C6947,D6947,G6947,E6947,I6947)</f>
        <v>21102019HOMICIDIO451</v>
      </c>
      <c r="B6947" s="4">
        <v>21</v>
      </c>
      <c r="C6947" s="5">
        <v>10</v>
      </c>
      <c r="D6947" s="4">
        <v>2019</v>
      </c>
      <c r="E6947" s="4">
        <v>45</v>
      </c>
      <c r="F6947" s="4" t="s">
        <v>210</v>
      </c>
      <c r="G6947" s="4" t="s">
        <v>12</v>
      </c>
      <c r="H6947" s="4" t="s">
        <v>211</v>
      </c>
      <c r="I6947" s="4">
        <v>1</v>
      </c>
      <c r="J6947" t="str">
        <f>VLOOKUP(A6947,'Município e Sexo'!$A$2:$I$11321,5,FALSE)</f>
        <v>IGARASSU</v>
      </c>
      <c r="K6947" t="str">
        <f>VLOOKUP(A6947,'Município e Sexo'!$A$2:$I$11321,7,FALSE)</f>
        <v>MASCULINO</v>
      </c>
    </row>
    <row r="6948" spans="1:11" ht="15" customHeight="1" thickBot="1" x14ac:dyDescent="0.25">
      <c r="A6948" t="str">
        <f>CONCATENATE(B6948,C6948,D6948,G6948,E6948,I6948)</f>
        <v>21102019HOMICIDIO281</v>
      </c>
      <c r="B6948" s="4">
        <v>21</v>
      </c>
      <c r="C6948" s="5">
        <v>10</v>
      </c>
      <c r="D6948" s="4">
        <v>2019</v>
      </c>
      <c r="E6948" s="4">
        <v>28</v>
      </c>
      <c r="F6948" s="4" t="s">
        <v>210</v>
      </c>
      <c r="G6948" s="4" t="s">
        <v>12</v>
      </c>
      <c r="H6948" s="4" t="s">
        <v>211</v>
      </c>
      <c r="I6948" s="4">
        <v>1</v>
      </c>
      <c r="J6948" t="str">
        <f>VLOOKUP(A6948,'Município e Sexo'!$A$2:$I$11321,5,FALSE)</f>
        <v>CATENDE</v>
      </c>
      <c r="K6948" t="str">
        <f>VLOOKUP(A6948,'Município e Sexo'!$A$2:$I$11321,7,FALSE)</f>
        <v>MASCULINO</v>
      </c>
    </row>
    <row r="6949" spans="1:11" ht="15" customHeight="1" thickBot="1" x14ac:dyDescent="0.25">
      <c r="A6949" t="str">
        <f>CONCATENATE(B6949,C6949,D6949,G6949,E6949,I6949)</f>
        <v>21102019HOMICIDIO431</v>
      </c>
      <c r="B6949" s="4">
        <v>21</v>
      </c>
      <c r="C6949" s="5">
        <v>10</v>
      </c>
      <c r="D6949" s="4">
        <v>2019</v>
      </c>
      <c r="E6949" s="4">
        <v>43</v>
      </c>
      <c r="F6949" s="4" t="s">
        <v>210</v>
      </c>
      <c r="G6949" s="4" t="s">
        <v>12</v>
      </c>
      <c r="H6949" s="4" t="s">
        <v>211</v>
      </c>
      <c r="I6949" s="4">
        <v>1</v>
      </c>
      <c r="J6949" t="str">
        <f>VLOOKUP(A6949,'Município e Sexo'!$A$2:$I$11321,5,FALSE)</f>
        <v>SANTA CRUZ DO CAPIBARIBE</v>
      </c>
      <c r="K6949" t="str">
        <f>VLOOKUP(A6949,'Município e Sexo'!$A$2:$I$11321,7,FALSE)</f>
        <v>MASCULINO</v>
      </c>
    </row>
    <row r="6950" spans="1:11" ht="15" customHeight="1" thickBot="1" x14ac:dyDescent="0.25">
      <c r="A6950" t="str">
        <f>CONCATENATE(B6950,C6950,D6950,G6950,E6950,I6950)</f>
        <v>22102019HOMICIDIO271</v>
      </c>
      <c r="B6950" s="4">
        <v>22</v>
      </c>
      <c r="C6950" s="5">
        <v>10</v>
      </c>
      <c r="D6950" s="4">
        <v>2019</v>
      </c>
      <c r="E6950" s="4">
        <v>27</v>
      </c>
      <c r="F6950" s="4" t="s">
        <v>210</v>
      </c>
      <c r="G6950" s="4" t="s">
        <v>12</v>
      </c>
      <c r="H6950" s="4" t="s">
        <v>211</v>
      </c>
      <c r="I6950" s="4">
        <v>1</v>
      </c>
      <c r="J6950" t="str">
        <f>VLOOKUP(A6950,'Município e Sexo'!$A$2:$I$11321,5,FALSE)</f>
        <v>CAMARAGIBE</v>
      </c>
      <c r="K6950" t="str">
        <f>VLOOKUP(A6950,'Município e Sexo'!$A$2:$I$11321,7,FALSE)</f>
        <v>MASCULINO</v>
      </c>
    </row>
    <row r="6951" spans="1:11" ht="15" customHeight="1" thickBot="1" x14ac:dyDescent="0.25">
      <c r="A6951" t="str">
        <f>CONCATENATE(B6951,C6951,D6951,G6951,E6951,I6951)</f>
        <v>22102019HOMICIDIO451</v>
      </c>
      <c r="B6951" s="4">
        <v>22</v>
      </c>
      <c r="C6951" s="5">
        <v>10</v>
      </c>
      <c r="D6951" s="4">
        <v>2019</v>
      </c>
      <c r="E6951" s="4">
        <v>45</v>
      </c>
      <c r="F6951" s="4" t="s">
        <v>210</v>
      </c>
      <c r="G6951" s="4" t="s">
        <v>12</v>
      </c>
      <c r="H6951" s="4" t="s">
        <v>211</v>
      </c>
      <c r="I6951" s="4">
        <v>1</v>
      </c>
      <c r="J6951" t="str">
        <f>VLOOKUP(A6951,'Município e Sexo'!$A$2:$I$11321,5,FALSE)</f>
        <v>OLINDA</v>
      </c>
      <c r="K6951" t="str">
        <f>VLOOKUP(A6951,'Município e Sexo'!$A$2:$I$11321,7,FALSE)</f>
        <v>FEMININO</v>
      </c>
    </row>
    <row r="6952" spans="1:11" ht="15" customHeight="1" thickBot="1" x14ac:dyDescent="0.25">
      <c r="A6952" t="str">
        <f>CONCATENATE(B6952,C6952,D6952,G6952,E6952,"2")</f>
        <v>22102019HOMICIDIO202</v>
      </c>
      <c r="B6952" s="4">
        <v>22</v>
      </c>
      <c r="C6952" s="5">
        <v>10</v>
      </c>
      <c r="D6952" s="4">
        <v>2019</v>
      </c>
      <c r="E6952" s="4">
        <v>20</v>
      </c>
      <c r="F6952" s="4" t="s">
        <v>210</v>
      </c>
      <c r="G6952" s="4" t="s">
        <v>12</v>
      </c>
      <c r="H6952" s="4" t="s">
        <v>217</v>
      </c>
      <c r="I6952" s="4">
        <v>1</v>
      </c>
      <c r="J6952" t="str">
        <f>VLOOKUP(A6952,'Município e Sexo'!$A$2:$I$11321,5,FALSE)</f>
        <v>RECIFE</v>
      </c>
      <c r="K6952" t="str">
        <f>VLOOKUP(A6952,'Município e Sexo'!$A$2:$I$11321,7,FALSE)</f>
        <v>MASCULINO</v>
      </c>
    </row>
    <row r="6953" spans="1:11" ht="15" customHeight="1" thickBot="1" x14ac:dyDescent="0.25">
      <c r="A6953" t="str">
        <f>CONCATENATE(B6953,C6953,D6953,G6953,E6953,I6953)</f>
        <v>22102019HOMICIDIO551</v>
      </c>
      <c r="B6953" s="4">
        <v>22</v>
      </c>
      <c r="C6953" s="5">
        <v>10</v>
      </c>
      <c r="D6953" s="4">
        <v>2019</v>
      </c>
      <c r="E6953" s="4">
        <v>55</v>
      </c>
      <c r="F6953" s="4" t="s">
        <v>210</v>
      </c>
      <c r="G6953" s="4" t="s">
        <v>12</v>
      </c>
      <c r="H6953" s="4" t="s">
        <v>211</v>
      </c>
      <c r="I6953" s="4">
        <v>1</v>
      </c>
      <c r="J6953" t="str">
        <f>VLOOKUP(A6953,'Município e Sexo'!$A$2:$I$11321,5,FALSE)</f>
        <v>PARNAMIRIM</v>
      </c>
      <c r="K6953" t="str">
        <f>VLOOKUP(A6953,'Município e Sexo'!$A$2:$I$11321,7,FALSE)</f>
        <v>MASCULINO</v>
      </c>
    </row>
    <row r="6954" spans="1:11" ht="15" customHeight="1" thickBot="1" x14ac:dyDescent="0.25">
      <c r="A6954" t="str">
        <f>CONCATENATE(B6954,C6954,D6954,G6954,E6954,I6954)</f>
        <v>22102019HOMICIDIO161</v>
      </c>
      <c r="B6954" s="4">
        <v>22</v>
      </c>
      <c r="C6954" s="5">
        <v>10</v>
      </c>
      <c r="D6954" s="4">
        <v>2019</v>
      </c>
      <c r="E6954" s="4">
        <v>16</v>
      </c>
      <c r="F6954" s="4" t="s">
        <v>210</v>
      </c>
      <c r="G6954" s="4" t="s">
        <v>12</v>
      </c>
      <c r="H6954" s="4" t="s">
        <v>211</v>
      </c>
      <c r="I6954" s="4">
        <v>1</v>
      </c>
      <c r="J6954" t="str">
        <f>VLOOKUP(A6954,'Município e Sexo'!$A$2:$I$11321,5,FALSE)</f>
        <v>CABO DE SANTO AGOSTINHO</v>
      </c>
      <c r="K6954" t="str">
        <f>VLOOKUP(A6954,'Município e Sexo'!$A$2:$I$11321,7,FALSE)</f>
        <v>MASCULINO</v>
      </c>
    </row>
    <row r="6955" spans="1:11" ht="15" customHeight="1" thickBot="1" x14ac:dyDescent="0.25">
      <c r="A6955" t="str">
        <f>CONCATENATE(B6955,C6955,D6955,G6955,E6955,"2")</f>
        <v>22102019HOMICIDIO202</v>
      </c>
      <c r="B6955" s="4">
        <v>22</v>
      </c>
      <c r="C6955" s="5">
        <v>10</v>
      </c>
      <c r="D6955" s="4">
        <v>2019</v>
      </c>
      <c r="E6955" s="4">
        <v>20</v>
      </c>
      <c r="F6955" s="4" t="s">
        <v>210</v>
      </c>
      <c r="G6955" s="4" t="s">
        <v>12</v>
      </c>
      <c r="H6955" s="4" t="s">
        <v>211</v>
      </c>
      <c r="I6955" s="4">
        <v>1</v>
      </c>
      <c r="J6955" t="str">
        <f>VLOOKUP(A6955,'Município e Sexo'!$A$2:$I$11321,5,FALSE)</f>
        <v>RECIFE</v>
      </c>
      <c r="K6955" t="str">
        <f>VLOOKUP(A6955,'Município e Sexo'!$A$2:$I$11321,7,FALSE)</f>
        <v>MASCULINO</v>
      </c>
    </row>
    <row r="6956" spans="1:11" ht="15" customHeight="1" thickBot="1" x14ac:dyDescent="0.25">
      <c r="A6956" t="str">
        <f>CONCATENATE(B6956,C6956,D6956,G6956,E6956,I6956)</f>
        <v>22102019HOMICIDIO211</v>
      </c>
      <c r="B6956" s="4">
        <v>22</v>
      </c>
      <c r="C6956" s="5">
        <v>10</v>
      </c>
      <c r="D6956" s="4">
        <v>2019</v>
      </c>
      <c r="E6956" s="4">
        <v>21</v>
      </c>
      <c r="F6956" s="4" t="s">
        <v>210</v>
      </c>
      <c r="G6956" s="4" t="s">
        <v>12</v>
      </c>
      <c r="H6956" s="4" t="s">
        <v>211</v>
      </c>
      <c r="I6956" s="4">
        <v>1</v>
      </c>
      <c r="J6956" t="str">
        <f>VLOOKUP(A6956,'Município e Sexo'!$A$2:$I$11321,5,FALSE)</f>
        <v>CARUARU</v>
      </c>
      <c r="K6956" t="str">
        <f>VLOOKUP(A6956,'Município e Sexo'!$A$2:$I$11321,7,FALSE)</f>
        <v>MASCULINO</v>
      </c>
    </row>
    <row r="6957" spans="1:11" ht="15" customHeight="1" thickBot="1" x14ac:dyDescent="0.25">
      <c r="A6957" t="str">
        <f>CONCATENATE(B6957,C6957,D6957,G6957,E6957,I6957)</f>
        <v>22102019HOMICIDIO271</v>
      </c>
      <c r="B6957" s="4">
        <v>22</v>
      </c>
      <c r="C6957" s="5">
        <v>10</v>
      </c>
      <c r="D6957" s="4">
        <v>2019</v>
      </c>
      <c r="E6957" s="4">
        <v>27</v>
      </c>
      <c r="F6957" s="4" t="s">
        <v>210</v>
      </c>
      <c r="G6957" s="4" t="s">
        <v>12</v>
      </c>
      <c r="H6957" s="4" t="s">
        <v>211</v>
      </c>
      <c r="I6957" s="4">
        <v>1</v>
      </c>
      <c r="J6957" t="str">
        <f>VLOOKUP(A6957,'Município e Sexo'!$A$2:$I$11321,5,FALSE)</f>
        <v>CAMARAGIBE</v>
      </c>
      <c r="K6957" t="str">
        <f>VLOOKUP(A6957,'Município e Sexo'!$A$2:$I$11321,7,FALSE)</f>
        <v>MASCULINO</v>
      </c>
    </row>
    <row r="6958" spans="1:11" ht="15" customHeight="1" thickBot="1" x14ac:dyDescent="0.25">
      <c r="A6958" t="str">
        <f>CONCATENATE(B6958,C6958,D6958,G6958,E6958,I6958)</f>
        <v>22102019FEMINICIDIO431</v>
      </c>
      <c r="B6958" s="4">
        <v>22</v>
      </c>
      <c r="C6958" s="5">
        <v>10</v>
      </c>
      <c r="D6958" s="4">
        <v>2019</v>
      </c>
      <c r="E6958" s="4">
        <v>43</v>
      </c>
      <c r="F6958" s="4" t="s">
        <v>210</v>
      </c>
      <c r="G6958" s="4" t="s">
        <v>29</v>
      </c>
      <c r="H6958" s="4" t="s">
        <v>29</v>
      </c>
      <c r="I6958" s="4">
        <v>1</v>
      </c>
      <c r="J6958" t="str">
        <f>VLOOKUP(A6958,'Município e Sexo'!$A$2:$I$11321,5,FALSE)</f>
        <v>AGUAS BELAS</v>
      </c>
      <c r="K6958" t="str">
        <f>VLOOKUP(A6958,'Município e Sexo'!$A$2:$I$11321,7,FALSE)</f>
        <v>FEMININO</v>
      </c>
    </row>
    <row r="6959" spans="1:11" ht="15" customHeight="1" thickBot="1" x14ac:dyDescent="0.25">
      <c r="A6959" t="str">
        <f>CONCATENATE(B6959,C6959,D6959,G6959,E6959,I6959)</f>
        <v>22102019HOMICIDIO251</v>
      </c>
      <c r="B6959" s="4">
        <v>22</v>
      </c>
      <c r="C6959" s="5">
        <v>10</v>
      </c>
      <c r="D6959" s="4">
        <v>2019</v>
      </c>
      <c r="E6959" s="4">
        <v>25</v>
      </c>
      <c r="F6959" s="4" t="s">
        <v>210</v>
      </c>
      <c r="G6959" s="4" t="s">
        <v>12</v>
      </c>
      <c r="H6959" s="4" t="s">
        <v>211</v>
      </c>
      <c r="I6959" s="4">
        <v>1</v>
      </c>
      <c r="J6959" t="str">
        <f>VLOOKUP(A6959,'Município e Sexo'!$A$2:$I$11321,5,FALSE)</f>
        <v>CORRENTES</v>
      </c>
      <c r="K6959" t="str">
        <f>VLOOKUP(A6959,'Município e Sexo'!$A$2:$I$11321,7,FALSE)</f>
        <v>MASCULINO</v>
      </c>
    </row>
    <row r="6960" spans="1:11" ht="15" customHeight="1" thickBot="1" x14ac:dyDescent="0.25">
      <c r="A6960" t="str">
        <f>CONCATENATE(B6960,C6960,D6960,G6960,E6960,I6960)</f>
        <v>23102019HOMICIDIO211</v>
      </c>
      <c r="B6960" s="4">
        <v>23</v>
      </c>
      <c r="C6960" s="5">
        <v>10</v>
      </c>
      <c r="D6960" s="4">
        <v>2019</v>
      </c>
      <c r="E6960" s="4">
        <v>21</v>
      </c>
      <c r="F6960" s="4" t="s">
        <v>210</v>
      </c>
      <c r="G6960" s="4" t="s">
        <v>12</v>
      </c>
      <c r="H6960" s="4" t="s">
        <v>211</v>
      </c>
      <c r="I6960" s="4">
        <v>1</v>
      </c>
      <c r="J6960" t="str">
        <f>VLOOKUP(A6960,'Município e Sexo'!$A$2:$I$11321,5,FALSE)</f>
        <v>IBIMIRIM</v>
      </c>
      <c r="K6960" t="str">
        <f>VLOOKUP(A6960,'Município e Sexo'!$A$2:$I$11321,7,FALSE)</f>
        <v>MASCULINO</v>
      </c>
    </row>
    <row r="6961" spans="1:11" ht="15" customHeight="1" thickBot="1" x14ac:dyDescent="0.25">
      <c r="A6961" t="str">
        <f>CONCATENATE(B6961,C6961,D6961,G6961,E6961,I6961)</f>
        <v>23102019HOMICIDIO271</v>
      </c>
      <c r="B6961" s="4">
        <v>23</v>
      </c>
      <c r="C6961" s="5">
        <v>10</v>
      </c>
      <c r="D6961" s="4">
        <v>2019</v>
      </c>
      <c r="E6961" s="4">
        <v>27</v>
      </c>
      <c r="F6961" s="4" t="s">
        <v>210</v>
      </c>
      <c r="G6961" s="4" t="s">
        <v>12</v>
      </c>
      <c r="H6961" s="4" t="s">
        <v>211</v>
      </c>
      <c r="I6961" s="4">
        <v>1</v>
      </c>
      <c r="J6961" t="str">
        <f>VLOOKUP(A6961,'Município e Sexo'!$A$2:$I$11321,5,FALSE)</f>
        <v>OLINDA</v>
      </c>
      <c r="K6961" t="str">
        <f>VLOOKUP(A6961,'Município e Sexo'!$A$2:$I$11321,7,FALSE)</f>
        <v>MASCULINO</v>
      </c>
    </row>
    <row r="6962" spans="1:11" ht="15" customHeight="1" thickBot="1" x14ac:dyDescent="0.25">
      <c r="A6962" t="str">
        <f>CONCATENATE(B6962,C6962,D6962,G6962,E6962,I6962)</f>
        <v>23102019HOMICIDIO281</v>
      </c>
      <c r="B6962" s="4">
        <v>23</v>
      </c>
      <c r="C6962" s="5">
        <v>10</v>
      </c>
      <c r="D6962" s="4">
        <v>2019</v>
      </c>
      <c r="E6962" s="4">
        <v>28</v>
      </c>
      <c r="F6962" s="4" t="s">
        <v>210</v>
      </c>
      <c r="G6962" s="4" t="s">
        <v>12</v>
      </c>
      <c r="H6962" s="4" t="s">
        <v>211</v>
      </c>
      <c r="I6962" s="4">
        <v>1</v>
      </c>
      <c r="J6962" t="str">
        <f>VLOOKUP(A6962,'Município e Sexo'!$A$2:$I$11321,5,FALSE)</f>
        <v>SAO CAETANO</v>
      </c>
      <c r="K6962" t="str">
        <f>VLOOKUP(A6962,'Município e Sexo'!$A$2:$I$11321,7,FALSE)</f>
        <v>MASCULINO</v>
      </c>
    </row>
    <row r="6963" spans="1:11" ht="15" customHeight="1" thickBot="1" x14ac:dyDescent="0.25">
      <c r="A6963" t="str">
        <f>CONCATENATE(B6963,C6963,D6963,G6963,E6963,I6963)</f>
        <v>23102019LESOES CORPORAIS SEGUIDA DE MORTE551</v>
      </c>
      <c r="B6963" s="4">
        <v>23</v>
      </c>
      <c r="C6963" s="5">
        <v>10</v>
      </c>
      <c r="D6963" s="4">
        <v>2019</v>
      </c>
      <c r="E6963" s="4">
        <v>55</v>
      </c>
      <c r="F6963" s="4" t="s">
        <v>210</v>
      </c>
      <c r="G6963" s="4" t="s">
        <v>131</v>
      </c>
      <c r="H6963" s="4" t="s">
        <v>211</v>
      </c>
      <c r="I6963" s="4">
        <v>1</v>
      </c>
      <c r="J6963" t="str">
        <f>VLOOKUP(A6963,'Município e Sexo'!$A$2:$I$11321,5,FALSE)</f>
        <v>CABO DE SANTO AGOSTINHO</v>
      </c>
      <c r="K6963" t="str">
        <f>VLOOKUP(A6963,'Município e Sexo'!$A$2:$I$11321,7,FALSE)</f>
        <v>MASCULINO</v>
      </c>
    </row>
    <row r="6964" spans="1:11" ht="15" customHeight="1" thickBot="1" x14ac:dyDescent="0.25">
      <c r="A6964" t="str">
        <f>CONCATENATE(B6964,C6964,D6964,G6964,E6964,I6964)</f>
        <v>23102019HOMICIDIO191</v>
      </c>
      <c r="B6964" s="4">
        <v>23</v>
      </c>
      <c r="C6964" s="5">
        <v>10</v>
      </c>
      <c r="D6964" s="4">
        <v>2019</v>
      </c>
      <c r="E6964" s="4">
        <v>19</v>
      </c>
      <c r="F6964" s="4" t="s">
        <v>210</v>
      </c>
      <c r="G6964" s="4" t="s">
        <v>12</v>
      </c>
      <c r="H6964" s="4" t="s">
        <v>211</v>
      </c>
      <c r="I6964" s="4">
        <v>1</v>
      </c>
      <c r="J6964" t="str">
        <f>VLOOKUP(A6964,'Município e Sexo'!$A$2:$I$11321,5,FALSE)</f>
        <v>ARACOIABA</v>
      </c>
      <c r="K6964" t="str">
        <f>VLOOKUP(A6964,'Município e Sexo'!$A$2:$I$11321,7,FALSE)</f>
        <v>MASCULINO</v>
      </c>
    </row>
    <row r="6965" spans="1:11" ht="15" customHeight="1" thickBot="1" x14ac:dyDescent="0.25">
      <c r="A6965" t="str">
        <f>CONCATENATE(B6965,C6965,D6965,G6965,E6965,I6965)</f>
        <v>23102019HOMICIDIO201</v>
      </c>
      <c r="B6965" s="4">
        <v>23</v>
      </c>
      <c r="C6965" s="5">
        <v>10</v>
      </c>
      <c r="D6965" s="4">
        <v>2019</v>
      </c>
      <c r="E6965" s="4">
        <v>20</v>
      </c>
      <c r="F6965" s="4" t="s">
        <v>210</v>
      </c>
      <c r="G6965" s="4" t="s">
        <v>12</v>
      </c>
      <c r="H6965" s="4" t="s">
        <v>211</v>
      </c>
      <c r="I6965" s="4">
        <v>1</v>
      </c>
      <c r="J6965" t="str">
        <f>VLOOKUP(A6965,'Município e Sexo'!$A$2:$I$11321,5,FALSE)</f>
        <v>CARUARU</v>
      </c>
      <c r="K6965" t="str">
        <f>VLOOKUP(A6965,'Município e Sexo'!$A$2:$I$11321,7,FALSE)</f>
        <v>MASCULINO</v>
      </c>
    </row>
    <row r="6966" spans="1:11" ht="15" customHeight="1" thickBot="1" x14ac:dyDescent="0.25">
      <c r="A6966" t="str">
        <f>CONCATENATE(B6966,C6966,D6966,G6966,E6966,I6966)</f>
        <v>23102019HOMICIDIO291</v>
      </c>
      <c r="B6966" s="4">
        <v>23</v>
      </c>
      <c r="C6966" s="5">
        <v>10</v>
      </c>
      <c r="D6966" s="4">
        <v>2019</v>
      </c>
      <c r="E6966" s="4">
        <v>29</v>
      </c>
      <c r="F6966" s="4" t="s">
        <v>210</v>
      </c>
      <c r="G6966" s="4" t="s">
        <v>12</v>
      </c>
      <c r="H6966" s="4" t="s">
        <v>211</v>
      </c>
      <c r="I6966" s="4">
        <v>1</v>
      </c>
      <c r="J6966" t="str">
        <f>VLOOKUP(A6966,'Município e Sexo'!$A$2:$I$11321,5,FALSE)</f>
        <v>CARUARU</v>
      </c>
      <c r="K6966" t="str">
        <f>VLOOKUP(A6966,'Município e Sexo'!$A$2:$I$11321,7,FALSE)</f>
        <v>MASCULINO</v>
      </c>
    </row>
    <row r="6967" spans="1:11" ht="15" customHeight="1" thickBot="1" x14ac:dyDescent="0.25">
      <c r="A6967" t="str">
        <f>CONCATENATE(B6967,C6967,D6967,G6967,E6967,I6967)</f>
        <v>23102019HOMICIDIO401</v>
      </c>
      <c r="B6967" s="4">
        <v>23</v>
      </c>
      <c r="C6967" s="5">
        <v>10</v>
      </c>
      <c r="D6967" s="4">
        <v>2019</v>
      </c>
      <c r="E6967" s="4">
        <v>40</v>
      </c>
      <c r="F6967" s="4" t="s">
        <v>210</v>
      </c>
      <c r="G6967" s="4" t="s">
        <v>12</v>
      </c>
      <c r="H6967" s="4" t="s">
        <v>211</v>
      </c>
      <c r="I6967" s="4">
        <v>1</v>
      </c>
      <c r="J6967" t="str">
        <f>VLOOKUP(A6967,'Município e Sexo'!$A$2:$I$11321,5,FALSE)</f>
        <v>SAO LOURENCO DA MATA</v>
      </c>
      <c r="K6967" t="str">
        <f>VLOOKUP(A6967,'Município e Sexo'!$A$2:$I$11321,7,FALSE)</f>
        <v>MASCULINO</v>
      </c>
    </row>
    <row r="6968" spans="1:11" ht="15" customHeight="1" thickBot="1" x14ac:dyDescent="0.25">
      <c r="A6968" t="str">
        <f>CONCATENATE(B6968,C6968,D6968,G6968,E6968,I6968)</f>
        <v>24102019HOMICIDIO261</v>
      </c>
      <c r="B6968" s="4">
        <v>24</v>
      </c>
      <c r="C6968" s="5">
        <v>10</v>
      </c>
      <c r="D6968" s="4">
        <v>2019</v>
      </c>
      <c r="E6968" s="4">
        <v>26</v>
      </c>
      <c r="F6968" s="4" t="s">
        <v>210</v>
      </c>
      <c r="G6968" s="4" t="s">
        <v>12</v>
      </c>
      <c r="H6968" s="4" t="s">
        <v>212</v>
      </c>
      <c r="I6968" s="4">
        <v>1</v>
      </c>
      <c r="J6968" t="str">
        <f>VLOOKUP(A6968,'Município e Sexo'!$A$2:$I$11321,5,FALSE)</f>
        <v>BELO JARDIM</v>
      </c>
      <c r="K6968" t="str">
        <f>VLOOKUP(A6968,'Município e Sexo'!$A$2:$I$11321,7,FALSE)</f>
        <v>MASCULINO</v>
      </c>
    </row>
    <row r="6969" spans="1:11" ht="15" customHeight="1" thickBot="1" x14ac:dyDescent="0.25">
      <c r="A6969" t="str">
        <f>CONCATENATE(B6969,C6969,D6969,G6969,E6969,I6969)</f>
        <v>24102019FEMINICIDIO271</v>
      </c>
      <c r="B6969" s="4">
        <v>24</v>
      </c>
      <c r="C6969" s="5">
        <v>10</v>
      </c>
      <c r="D6969" s="4">
        <v>2019</v>
      </c>
      <c r="E6969" s="4">
        <v>27</v>
      </c>
      <c r="F6969" s="4" t="s">
        <v>210</v>
      </c>
      <c r="G6969" s="4" t="s">
        <v>29</v>
      </c>
      <c r="H6969" s="4" t="s">
        <v>29</v>
      </c>
      <c r="I6969" s="4">
        <v>1</v>
      </c>
      <c r="J6969" t="str">
        <f>VLOOKUP(A6969,'Município e Sexo'!$A$2:$I$11321,5,FALSE)</f>
        <v>RECIFE</v>
      </c>
      <c r="K6969" t="str">
        <f>VLOOKUP(A6969,'Município e Sexo'!$A$2:$I$11321,7,FALSE)</f>
        <v>FEMININO</v>
      </c>
    </row>
    <row r="6970" spans="1:11" ht="15" customHeight="1" thickBot="1" x14ac:dyDescent="0.25">
      <c r="A6970" t="str">
        <f>CONCATENATE(B6970,C6970,D6970,G6970,E6970,I6970)</f>
        <v>24102019HOMICIDIO351</v>
      </c>
      <c r="B6970" s="4">
        <v>24</v>
      </c>
      <c r="C6970" s="5">
        <v>10</v>
      </c>
      <c r="D6970" s="4">
        <v>2019</v>
      </c>
      <c r="E6970" s="4">
        <v>35</v>
      </c>
      <c r="F6970" s="4" t="s">
        <v>210</v>
      </c>
      <c r="G6970" s="4" t="s">
        <v>12</v>
      </c>
      <c r="H6970" s="4" t="s">
        <v>211</v>
      </c>
      <c r="I6970" s="4">
        <v>1</v>
      </c>
      <c r="J6970" t="str">
        <f>VLOOKUP(A6970,'Município e Sexo'!$A$2:$I$11321,5,FALSE)</f>
        <v>PAULISTA</v>
      </c>
      <c r="K6970" t="str">
        <f>VLOOKUP(A6970,'Município e Sexo'!$A$2:$I$11321,7,FALSE)</f>
        <v>FEMININO</v>
      </c>
    </row>
    <row r="6971" spans="1:11" ht="15" customHeight="1" thickBot="1" x14ac:dyDescent="0.25">
      <c r="A6971" t="str">
        <f>CONCATENATE(B6971,C6971,D6971,G6971,E6971,I6971)</f>
        <v>24102019HOMICIDIO471</v>
      </c>
      <c r="B6971" s="4">
        <v>24</v>
      </c>
      <c r="C6971" s="5">
        <v>10</v>
      </c>
      <c r="D6971" s="4">
        <v>2019</v>
      </c>
      <c r="E6971" s="4">
        <v>47</v>
      </c>
      <c r="F6971" s="4" t="s">
        <v>210</v>
      </c>
      <c r="G6971" s="4" t="s">
        <v>12</v>
      </c>
      <c r="H6971" s="4" t="s">
        <v>211</v>
      </c>
      <c r="I6971" s="4">
        <v>1</v>
      </c>
      <c r="J6971" t="str">
        <f>VLOOKUP(A6971,'Município e Sexo'!$A$2:$I$11321,5,FALSE)</f>
        <v>SAO LOURENCO DA MATA</v>
      </c>
      <c r="K6971" t="str">
        <f>VLOOKUP(A6971,'Município e Sexo'!$A$2:$I$11321,7,FALSE)</f>
        <v>MASCULINO</v>
      </c>
    </row>
    <row r="6972" spans="1:11" ht="15" customHeight="1" thickBot="1" x14ac:dyDescent="0.25">
      <c r="A6972" t="str">
        <f>CONCATENATE(B6972,C6972,D6972,G6972,E6972,I6972)</f>
        <v>24102019LATROCINIO161</v>
      </c>
      <c r="B6972" s="4">
        <v>24</v>
      </c>
      <c r="C6972" s="5">
        <v>10</v>
      </c>
      <c r="D6972" s="4">
        <v>2019</v>
      </c>
      <c r="E6972" s="4">
        <v>16</v>
      </c>
      <c r="F6972" s="4" t="s">
        <v>210</v>
      </c>
      <c r="G6972" s="4" t="s">
        <v>33</v>
      </c>
      <c r="H6972" s="4" t="s">
        <v>215</v>
      </c>
      <c r="I6972" s="4">
        <v>1</v>
      </c>
      <c r="J6972" t="str">
        <f>VLOOKUP(A6972,'Município e Sexo'!$A$2:$I$11321,5,FALSE)</f>
        <v>SAO CAETANO</v>
      </c>
      <c r="K6972" t="str">
        <f>VLOOKUP(A6972,'Município e Sexo'!$A$2:$I$11321,7,FALSE)</f>
        <v>MASCULINO</v>
      </c>
    </row>
    <row r="6973" spans="1:11" ht="15" customHeight="1" thickBot="1" x14ac:dyDescent="0.25">
      <c r="A6973" t="str">
        <f>CONCATENATE(B6973,C6973,D6973,G6973,E6973,I6973)</f>
        <v>24102019HOMICIDIO391</v>
      </c>
      <c r="B6973" s="4">
        <v>24</v>
      </c>
      <c r="C6973" s="5">
        <v>10</v>
      </c>
      <c r="D6973" s="4">
        <v>2019</v>
      </c>
      <c r="E6973" s="4">
        <v>39</v>
      </c>
      <c r="F6973" s="4" t="s">
        <v>210</v>
      </c>
      <c r="G6973" s="4" t="s">
        <v>12</v>
      </c>
      <c r="H6973" s="4" t="s">
        <v>211</v>
      </c>
      <c r="I6973" s="4">
        <v>1</v>
      </c>
      <c r="J6973" t="str">
        <f>VLOOKUP(A6973,'Município e Sexo'!$A$2:$I$11321,5,FALSE)</f>
        <v>FLORES</v>
      </c>
      <c r="K6973" t="str">
        <f>VLOOKUP(A6973,'Município e Sexo'!$A$2:$I$11321,7,FALSE)</f>
        <v>MASCULINO</v>
      </c>
    </row>
    <row r="6974" spans="1:11" ht="15" customHeight="1" thickBot="1" x14ac:dyDescent="0.25">
      <c r="A6974" t="str">
        <f>CONCATENATE(B6974,C6974,D6974,G6974,E6974,I6974)</f>
        <v>24102019HOMICIDIO261</v>
      </c>
      <c r="B6974" s="4">
        <v>24</v>
      </c>
      <c r="C6974" s="5">
        <v>10</v>
      </c>
      <c r="D6974" s="4">
        <v>2019</v>
      </c>
      <c r="E6974" s="4">
        <v>26</v>
      </c>
      <c r="F6974" s="4" t="s">
        <v>210</v>
      </c>
      <c r="G6974" s="4" t="s">
        <v>12</v>
      </c>
      <c r="H6974" s="4" t="s">
        <v>211</v>
      </c>
      <c r="I6974" s="4">
        <v>1</v>
      </c>
      <c r="J6974" t="str">
        <f>VLOOKUP(A6974,'Município e Sexo'!$A$2:$I$11321,5,FALSE)</f>
        <v>BELO JARDIM</v>
      </c>
      <c r="K6974" t="str">
        <f>VLOOKUP(A6974,'Município e Sexo'!$A$2:$I$11321,7,FALSE)</f>
        <v>MASCULINO</v>
      </c>
    </row>
    <row r="6975" spans="1:11" ht="15" customHeight="1" thickBot="1" x14ac:dyDescent="0.25">
      <c r="A6975" t="str">
        <f>CONCATENATE(B6975,C6975,D6975,G6975,E6975,I6975)</f>
        <v>24102019HOMICIDIO361</v>
      </c>
      <c r="B6975" s="4">
        <v>24</v>
      </c>
      <c r="C6975" s="5">
        <v>10</v>
      </c>
      <c r="D6975" s="4">
        <v>2019</v>
      </c>
      <c r="E6975" s="4">
        <v>36</v>
      </c>
      <c r="F6975" s="4" t="s">
        <v>210</v>
      </c>
      <c r="G6975" s="4" t="s">
        <v>12</v>
      </c>
      <c r="H6975" s="4" t="s">
        <v>211</v>
      </c>
      <c r="I6975" s="4">
        <v>1</v>
      </c>
      <c r="J6975" t="str">
        <f>VLOOKUP(A6975,'Município e Sexo'!$A$2:$I$11321,5,FALSE)</f>
        <v>ABREU E LIMA</v>
      </c>
      <c r="K6975" t="str">
        <f>VLOOKUP(A6975,'Município e Sexo'!$A$2:$I$11321,7,FALSE)</f>
        <v>MASCULINO</v>
      </c>
    </row>
    <row r="6976" spans="1:11" ht="15" customHeight="1" thickBot="1" x14ac:dyDescent="0.25">
      <c r="A6976" t="str">
        <f>CONCATENATE(B6976,C6976,D6976,G6976,E6976,I6976)</f>
        <v>24102019HOMICIDIO361</v>
      </c>
      <c r="B6976" s="4">
        <v>24</v>
      </c>
      <c r="C6976" s="5">
        <v>10</v>
      </c>
      <c r="D6976" s="4">
        <v>2019</v>
      </c>
      <c r="E6976" s="4">
        <v>36</v>
      </c>
      <c r="F6976" s="4" t="s">
        <v>210</v>
      </c>
      <c r="G6976" s="4" t="s">
        <v>12</v>
      </c>
      <c r="H6976" s="4" t="s">
        <v>217</v>
      </c>
      <c r="I6976" s="4">
        <v>1</v>
      </c>
      <c r="J6976" t="str">
        <f>VLOOKUP(A6976,'Município e Sexo'!$A$2:$I$11321,5,FALSE)</f>
        <v>ABREU E LIMA</v>
      </c>
      <c r="K6976" t="str">
        <f>VLOOKUP(A6976,'Município e Sexo'!$A$2:$I$11321,7,FALSE)</f>
        <v>MASCULINO</v>
      </c>
    </row>
    <row r="6977" spans="1:11" ht="15" customHeight="1" thickBot="1" x14ac:dyDescent="0.25">
      <c r="A6977" t="str">
        <f>CONCATENATE(B6977,C6977,D6977,G6977,E6977,I6977)</f>
        <v>25102019HOMICIDIO401</v>
      </c>
      <c r="B6977" s="4">
        <v>25</v>
      </c>
      <c r="C6977" s="5">
        <v>10</v>
      </c>
      <c r="D6977" s="4">
        <v>2019</v>
      </c>
      <c r="E6977" s="4">
        <v>40</v>
      </c>
      <c r="F6977" s="4" t="s">
        <v>210</v>
      </c>
      <c r="G6977" s="4" t="s">
        <v>12</v>
      </c>
      <c r="H6977" s="4" t="s">
        <v>211</v>
      </c>
      <c r="I6977" s="4">
        <v>1</v>
      </c>
      <c r="J6977" t="str">
        <f>VLOOKUP(A6977,'Município e Sexo'!$A$2:$I$11321,5,FALSE)</f>
        <v>PETROLINA</v>
      </c>
      <c r="K6977" t="str">
        <f>VLOOKUP(A6977,'Município e Sexo'!$A$2:$I$11321,7,FALSE)</f>
        <v>MASCULINO</v>
      </c>
    </row>
    <row r="6978" spans="1:11" ht="15" customHeight="1" thickBot="1" x14ac:dyDescent="0.25">
      <c r="A6978" t="str">
        <f>CONCATENATE(B6978,C6978,D6978,G6978,E6978,I6978)</f>
        <v>25102019HOMICIDIO1</v>
      </c>
      <c r="B6978" s="4">
        <v>25</v>
      </c>
      <c r="C6978" s="5">
        <v>10</v>
      </c>
      <c r="D6978" s="4">
        <v>2019</v>
      </c>
      <c r="E6978" s="4"/>
      <c r="F6978" s="4" t="s">
        <v>210</v>
      </c>
      <c r="G6978" s="4" t="s">
        <v>12</v>
      </c>
      <c r="H6978" s="4" t="s">
        <v>211</v>
      </c>
      <c r="I6978" s="4">
        <v>1</v>
      </c>
      <c r="J6978" t="str">
        <f>VLOOKUP(A6978,'Município e Sexo'!$A$2:$I$11321,5,FALSE)</f>
        <v>RECIFE</v>
      </c>
      <c r="K6978" t="str">
        <f>VLOOKUP(A6978,'Município e Sexo'!$A$2:$I$11321,7,FALSE)</f>
        <v>MASCULINO</v>
      </c>
    </row>
    <row r="6979" spans="1:11" ht="15" customHeight="1" thickBot="1" x14ac:dyDescent="0.25">
      <c r="A6979" t="str">
        <f>CONCATENATE(B6979,C6979,D6979,G6979,E6979,I6979)</f>
        <v>25102019HOMICIDIO221</v>
      </c>
      <c r="B6979" s="4">
        <v>25</v>
      </c>
      <c r="C6979" s="5">
        <v>10</v>
      </c>
      <c r="D6979" s="4">
        <v>2019</v>
      </c>
      <c r="E6979" s="4">
        <v>22</v>
      </c>
      <c r="F6979" s="4" t="s">
        <v>210</v>
      </c>
      <c r="G6979" s="4" t="s">
        <v>12</v>
      </c>
      <c r="H6979" s="4" t="s">
        <v>211</v>
      </c>
      <c r="I6979" s="4">
        <v>1</v>
      </c>
      <c r="J6979" t="str">
        <f>VLOOKUP(A6979,'Município e Sexo'!$A$2:$I$11321,5,FALSE)</f>
        <v>IPOJUCA</v>
      </c>
      <c r="K6979" t="str">
        <f>VLOOKUP(A6979,'Município e Sexo'!$A$2:$I$11321,7,FALSE)</f>
        <v>MASCULINO</v>
      </c>
    </row>
    <row r="6980" spans="1:11" ht="15" customHeight="1" thickBot="1" x14ac:dyDescent="0.25">
      <c r="A6980" t="str">
        <f>CONCATENATE(B6980,C6980,D6980,G6980,E6980,I6980)</f>
        <v>25102019HOMICIDIO371</v>
      </c>
      <c r="B6980" s="4">
        <v>25</v>
      </c>
      <c r="C6980" s="5">
        <v>10</v>
      </c>
      <c r="D6980" s="4">
        <v>2019</v>
      </c>
      <c r="E6980" s="4">
        <v>37</v>
      </c>
      <c r="F6980" s="4" t="s">
        <v>210</v>
      </c>
      <c r="G6980" s="4" t="s">
        <v>12</v>
      </c>
      <c r="H6980" s="4" t="s">
        <v>212</v>
      </c>
      <c r="I6980" s="4">
        <v>1</v>
      </c>
      <c r="J6980" t="str">
        <f>VLOOKUP(A6980,'Município e Sexo'!$A$2:$I$11321,5,FALSE)</f>
        <v>BREJO DA MADRE DE DEUS</v>
      </c>
      <c r="K6980" t="str">
        <f>VLOOKUP(A6980,'Município e Sexo'!$A$2:$I$11321,7,FALSE)</f>
        <v>MASCULINO</v>
      </c>
    </row>
    <row r="6981" spans="1:11" ht="15" customHeight="1" thickBot="1" x14ac:dyDescent="0.25">
      <c r="A6981" t="str">
        <f>CONCATENATE(B6981,C6981,D6981,G6981,E6981,I6981)</f>
        <v>25102019HOMICIDIO381</v>
      </c>
      <c r="B6981" s="4">
        <v>25</v>
      </c>
      <c r="C6981" s="5">
        <v>10</v>
      </c>
      <c r="D6981" s="4">
        <v>2019</v>
      </c>
      <c r="E6981" s="4">
        <v>38</v>
      </c>
      <c r="F6981" s="4" t="s">
        <v>210</v>
      </c>
      <c r="G6981" s="4" t="s">
        <v>12</v>
      </c>
      <c r="H6981" s="4" t="s">
        <v>211</v>
      </c>
      <c r="I6981" s="4">
        <v>1</v>
      </c>
      <c r="J6981" t="str">
        <f>VLOOKUP(A6981,'Município e Sexo'!$A$2:$I$11321,5,FALSE)</f>
        <v>CABO DE SANTO AGOSTINHO</v>
      </c>
      <c r="K6981" t="str">
        <f>VLOOKUP(A6981,'Município e Sexo'!$A$2:$I$11321,7,FALSE)</f>
        <v>MASCULINO</v>
      </c>
    </row>
    <row r="6982" spans="1:11" ht="15" customHeight="1" thickBot="1" x14ac:dyDescent="0.25">
      <c r="A6982" t="str">
        <f>CONCATENATE(B6982,C6982,D6982,G6982,E6982,I6982)</f>
        <v>25102019HOMICIDIO251</v>
      </c>
      <c r="B6982" s="4">
        <v>25</v>
      </c>
      <c r="C6982" s="5">
        <v>10</v>
      </c>
      <c r="D6982" s="4">
        <v>2019</v>
      </c>
      <c r="E6982" s="4">
        <v>25</v>
      </c>
      <c r="F6982" s="4" t="s">
        <v>210</v>
      </c>
      <c r="G6982" s="4" t="s">
        <v>12</v>
      </c>
      <c r="H6982" s="4" t="s">
        <v>213</v>
      </c>
      <c r="I6982" s="4">
        <v>1</v>
      </c>
      <c r="J6982" t="str">
        <f>VLOOKUP(A6982,'Município e Sexo'!$A$2:$I$11321,5,FALSE)</f>
        <v>RECIFE</v>
      </c>
      <c r="K6982" t="str">
        <f>VLOOKUP(A6982,'Município e Sexo'!$A$2:$I$11321,7,FALSE)</f>
        <v>MASCULINO</v>
      </c>
    </row>
    <row r="6983" spans="1:11" ht="15" customHeight="1" thickBot="1" x14ac:dyDescent="0.25">
      <c r="A6983" t="str">
        <f>CONCATENATE(B6983,C6983,D6983,G6983,E6983,I6983)</f>
        <v>25102019HOMICIDIO291</v>
      </c>
      <c r="B6983" s="4">
        <v>25</v>
      </c>
      <c r="C6983" s="5">
        <v>10</v>
      </c>
      <c r="D6983" s="4">
        <v>2019</v>
      </c>
      <c r="E6983" s="4">
        <v>29</v>
      </c>
      <c r="F6983" s="4" t="s">
        <v>210</v>
      </c>
      <c r="G6983" s="4" t="s">
        <v>12</v>
      </c>
      <c r="H6983" s="4" t="s">
        <v>211</v>
      </c>
      <c r="I6983" s="4">
        <v>1</v>
      </c>
      <c r="J6983" t="str">
        <f>VLOOKUP(A6983,'Município e Sexo'!$A$2:$I$11321,5,FALSE)</f>
        <v>ANGELIM</v>
      </c>
      <c r="K6983" t="str">
        <f>VLOOKUP(A6983,'Município e Sexo'!$A$2:$I$11321,7,FALSE)</f>
        <v>MASCULINO</v>
      </c>
    </row>
    <row r="6984" spans="1:11" ht="15" customHeight="1" thickBot="1" x14ac:dyDescent="0.25">
      <c r="A6984" t="str">
        <f>CONCATENATE(B6984,C6984,D6984,G6984,E6984,I6984)</f>
        <v>25102019HOMICIDIO371</v>
      </c>
      <c r="B6984" s="4">
        <v>25</v>
      </c>
      <c r="C6984" s="5">
        <v>10</v>
      </c>
      <c r="D6984" s="4">
        <v>2019</v>
      </c>
      <c r="E6984" s="4">
        <v>37</v>
      </c>
      <c r="F6984" s="4" t="s">
        <v>210</v>
      </c>
      <c r="G6984" s="4" t="s">
        <v>12</v>
      </c>
      <c r="H6984" s="4" t="s">
        <v>211</v>
      </c>
      <c r="I6984" s="4">
        <v>1</v>
      </c>
      <c r="J6984" t="str">
        <f>VLOOKUP(A6984,'Município e Sexo'!$A$2:$I$11321,5,FALSE)</f>
        <v>BREJO DA MADRE DE DEUS</v>
      </c>
      <c r="K6984" t="str">
        <f>VLOOKUP(A6984,'Município e Sexo'!$A$2:$I$11321,7,FALSE)</f>
        <v>MASCULINO</v>
      </c>
    </row>
    <row r="6985" spans="1:11" ht="15" customHeight="1" thickBot="1" x14ac:dyDescent="0.25">
      <c r="A6985" t="str">
        <f>CONCATENATE(B6985,C6985,D6985,G6985,E6985,I6985)</f>
        <v>25102019HOMICIDIO411</v>
      </c>
      <c r="B6985" s="4">
        <v>25</v>
      </c>
      <c r="C6985" s="5">
        <v>10</v>
      </c>
      <c r="D6985" s="4">
        <v>2019</v>
      </c>
      <c r="E6985" s="4">
        <v>41</v>
      </c>
      <c r="F6985" s="4" t="s">
        <v>210</v>
      </c>
      <c r="G6985" s="4" t="s">
        <v>12</v>
      </c>
      <c r="H6985" s="4" t="s">
        <v>211</v>
      </c>
      <c r="I6985" s="4">
        <v>1</v>
      </c>
      <c r="J6985" t="str">
        <f>VLOOKUP(A6985,'Município e Sexo'!$A$2:$I$11321,5,FALSE)</f>
        <v>JABOATAO DOS GUARARAPES</v>
      </c>
      <c r="K6985" t="str">
        <f>VLOOKUP(A6985,'Município e Sexo'!$A$2:$I$11321,7,FALSE)</f>
        <v>MASCULINO</v>
      </c>
    </row>
    <row r="6986" spans="1:11" ht="15" customHeight="1" thickBot="1" x14ac:dyDescent="0.25">
      <c r="A6986" t="str">
        <f>CONCATENATE(B6986,C6986,D6986,G6986,E6986,I6986)</f>
        <v>25102019HOMICIDIO511</v>
      </c>
      <c r="B6986" s="4">
        <v>25</v>
      </c>
      <c r="C6986" s="5">
        <v>10</v>
      </c>
      <c r="D6986" s="4">
        <v>2019</v>
      </c>
      <c r="E6986" s="4">
        <v>51</v>
      </c>
      <c r="F6986" s="4" t="s">
        <v>210</v>
      </c>
      <c r="G6986" s="4" t="s">
        <v>12</v>
      </c>
      <c r="H6986" s="4" t="s">
        <v>212</v>
      </c>
      <c r="I6986" s="4">
        <v>1</v>
      </c>
      <c r="J6986" t="str">
        <f>VLOOKUP(A6986,'Município e Sexo'!$A$2:$I$11321,5,FALSE)</f>
        <v>PETROLINA</v>
      </c>
      <c r="K6986" t="str">
        <f>VLOOKUP(A6986,'Município e Sexo'!$A$2:$I$11321,7,FALSE)</f>
        <v>MASCULINO</v>
      </c>
    </row>
    <row r="6987" spans="1:11" ht="15" customHeight="1" thickBot="1" x14ac:dyDescent="0.25">
      <c r="A6987" t="str">
        <f>CONCATENATE(B6987,C6987,D6987,G6987,E6987,I6987)</f>
        <v>25102019HOMICIDIO201</v>
      </c>
      <c r="B6987" s="4">
        <v>25</v>
      </c>
      <c r="C6987" s="5">
        <v>10</v>
      </c>
      <c r="D6987" s="4">
        <v>2019</v>
      </c>
      <c r="E6987" s="4">
        <v>20</v>
      </c>
      <c r="F6987" s="4" t="s">
        <v>210</v>
      </c>
      <c r="G6987" s="4" t="s">
        <v>12</v>
      </c>
      <c r="H6987" s="4" t="s">
        <v>211</v>
      </c>
      <c r="I6987" s="4">
        <v>1</v>
      </c>
      <c r="J6987" t="str">
        <f>VLOOKUP(A6987,'Município e Sexo'!$A$2:$I$11321,5,FALSE)</f>
        <v>CHA GRANDE</v>
      </c>
      <c r="K6987" t="str">
        <f>VLOOKUP(A6987,'Município e Sexo'!$A$2:$I$11321,7,FALSE)</f>
        <v>MASCULINO</v>
      </c>
    </row>
    <row r="6988" spans="1:11" ht="15" customHeight="1" thickBot="1" x14ac:dyDescent="0.25">
      <c r="A6988" t="str">
        <f>CONCATENATE(B6988,C6988,D6988,G6988,E6988,I6988)</f>
        <v>25102019LATROCINIO401</v>
      </c>
      <c r="B6988" s="4">
        <v>25</v>
      </c>
      <c r="C6988" s="5">
        <v>10</v>
      </c>
      <c r="D6988" s="4">
        <v>2019</v>
      </c>
      <c r="E6988" s="4">
        <v>40</v>
      </c>
      <c r="F6988" s="4" t="s">
        <v>210</v>
      </c>
      <c r="G6988" s="4" t="s">
        <v>33</v>
      </c>
      <c r="H6988" s="4" t="s">
        <v>215</v>
      </c>
      <c r="I6988" s="4">
        <v>1</v>
      </c>
      <c r="J6988" t="str">
        <f>VLOOKUP(A6988,'Município e Sexo'!$A$2:$I$11321,5,FALSE)</f>
        <v>VITORIA DE SANTO ANTAO</v>
      </c>
      <c r="K6988" t="str">
        <f>VLOOKUP(A6988,'Município e Sexo'!$A$2:$I$11321,7,FALSE)</f>
        <v>MASCULINO</v>
      </c>
    </row>
    <row r="6989" spans="1:11" ht="15" customHeight="1" thickBot="1" x14ac:dyDescent="0.25">
      <c r="A6989" t="str">
        <f>CONCATENATE(B6989,C6989,D6989,G6989,E6989,I6989)</f>
        <v>25102019HOMICIDIO421</v>
      </c>
      <c r="B6989" s="4">
        <v>25</v>
      </c>
      <c r="C6989" s="5">
        <v>10</v>
      </c>
      <c r="D6989" s="4">
        <v>2019</v>
      </c>
      <c r="E6989" s="4">
        <v>42</v>
      </c>
      <c r="F6989" s="4" t="s">
        <v>210</v>
      </c>
      <c r="G6989" s="4" t="s">
        <v>12</v>
      </c>
      <c r="H6989" s="4" t="s">
        <v>211</v>
      </c>
      <c r="I6989" s="4">
        <v>1</v>
      </c>
      <c r="J6989" t="str">
        <f>VLOOKUP(A6989,'Município e Sexo'!$A$2:$I$11321,5,FALSE)</f>
        <v>CABO DE SANTO AGOSTINHO</v>
      </c>
      <c r="K6989" t="str">
        <f>VLOOKUP(A6989,'Município e Sexo'!$A$2:$I$11321,7,FALSE)</f>
        <v>MASCULINO</v>
      </c>
    </row>
    <row r="6990" spans="1:11" ht="15" customHeight="1" thickBot="1" x14ac:dyDescent="0.25">
      <c r="A6990" t="str">
        <f>CONCATENATE(B6990,C6990,D6990,G6990,E6990,I6990)</f>
        <v>26102019HOMICIDIO161</v>
      </c>
      <c r="B6990" s="4">
        <v>26</v>
      </c>
      <c r="C6990" s="5">
        <v>10</v>
      </c>
      <c r="D6990" s="4">
        <v>2019</v>
      </c>
      <c r="E6990" s="4">
        <v>16</v>
      </c>
      <c r="F6990" s="4" t="s">
        <v>210</v>
      </c>
      <c r="G6990" s="4" t="s">
        <v>12</v>
      </c>
      <c r="H6990" s="4" t="s">
        <v>211</v>
      </c>
      <c r="I6990" s="4">
        <v>1</v>
      </c>
      <c r="J6990" t="str">
        <f>VLOOKUP(A6990,'Município e Sexo'!$A$2:$I$11321,5,FALSE)</f>
        <v>GOIANA</v>
      </c>
      <c r="K6990" t="str">
        <f>VLOOKUP(A6990,'Município e Sexo'!$A$2:$I$11321,7,FALSE)</f>
        <v>MASCULINO</v>
      </c>
    </row>
    <row r="6991" spans="1:11" ht="15" customHeight="1" thickBot="1" x14ac:dyDescent="0.25">
      <c r="A6991" t="str">
        <f>CONCATENATE(B6991,C6991,D6991,G6991,E6991,I6991)</f>
        <v>26102019HOMICIDIO191</v>
      </c>
      <c r="B6991" s="4">
        <v>26</v>
      </c>
      <c r="C6991" s="5">
        <v>10</v>
      </c>
      <c r="D6991" s="4">
        <v>2019</v>
      </c>
      <c r="E6991" s="4">
        <v>19</v>
      </c>
      <c r="F6991" s="4" t="s">
        <v>210</v>
      </c>
      <c r="G6991" s="4" t="s">
        <v>12</v>
      </c>
      <c r="H6991" s="4" t="s">
        <v>211</v>
      </c>
      <c r="I6991" s="4">
        <v>1</v>
      </c>
      <c r="J6991" t="str">
        <f>VLOOKUP(A6991,'Município e Sexo'!$A$2:$I$11321,5,FALSE)</f>
        <v>JABOATAO DOS GUARARAPES</v>
      </c>
      <c r="K6991" t="str">
        <f>VLOOKUP(A6991,'Município e Sexo'!$A$2:$I$11321,7,FALSE)</f>
        <v>MASCULINO</v>
      </c>
    </row>
    <row r="6992" spans="1:11" ht="15" customHeight="1" thickBot="1" x14ac:dyDescent="0.25">
      <c r="A6992" t="str">
        <f>CONCATENATE(B6992,C6992,D6992,G6992,E6992,I6992)</f>
        <v>26102019HOMICIDIO311</v>
      </c>
      <c r="B6992" s="4">
        <v>26</v>
      </c>
      <c r="C6992" s="5">
        <v>10</v>
      </c>
      <c r="D6992" s="4">
        <v>2019</v>
      </c>
      <c r="E6992" s="4">
        <v>31</v>
      </c>
      <c r="F6992" s="4" t="s">
        <v>210</v>
      </c>
      <c r="G6992" s="4" t="s">
        <v>12</v>
      </c>
      <c r="H6992" s="4" t="s">
        <v>211</v>
      </c>
      <c r="I6992" s="4">
        <v>1</v>
      </c>
      <c r="J6992" t="str">
        <f>VLOOKUP(A6992,'Município e Sexo'!$A$2:$I$11321,5,FALSE)</f>
        <v>SIRINHAEM</v>
      </c>
      <c r="K6992" t="str">
        <f>VLOOKUP(A6992,'Município e Sexo'!$A$2:$I$11321,7,FALSE)</f>
        <v>MASCULINO</v>
      </c>
    </row>
    <row r="6993" spans="1:11" ht="15" customHeight="1" thickBot="1" x14ac:dyDescent="0.25">
      <c r="A6993" t="str">
        <f>CONCATENATE(B6993,C6993,D6993,G6993,E6993,I6993)</f>
        <v>26102019HOMICIDIO461</v>
      </c>
      <c r="B6993" s="4">
        <v>26</v>
      </c>
      <c r="C6993" s="5">
        <v>10</v>
      </c>
      <c r="D6993" s="4">
        <v>2019</v>
      </c>
      <c r="E6993" s="4">
        <v>46</v>
      </c>
      <c r="F6993" s="4" t="s">
        <v>210</v>
      </c>
      <c r="G6993" s="4" t="s">
        <v>12</v>
      </c>
      <c r="H6993" s="4" t="s">
        <v>211</v>
      </c>
      <c r="I6993" s="4">
        <v>1</v>
      </c>
      <c r="J6993" t="str">
        <f>VLOOKUP(A6993,'Município e Sexo'!$A$2:$I$11321,5,FALSE)</f>
        <v>JABOATAO DOS GUARARAPES</v>
      </c>
      <c r="K6993" t="str">
        <f>VLOOKUP(A6993,'Município e Sexo'!$A$2:$I$11321,7,FALSE)</f>
        <v>MASCULINO</v>
      </c>
    </row>
    <row r="6994" spans="1:11" ht="15" customHeight="1" thickBot="1" x14ac:dyDescent="0.25">
      <c r="A6994" t="str">
        <f>CONCATENATE(B6994,C6994,D6994,G6994,E6994,I6994)</f>
        <v>26102019LATROCINIO911</v>
      </c>
      <c r="B6994" s="4">
        <v>26</v>
      </c>
      <c r="C6994" s="5">
        <v>10</v>
      </c>
      <c r="D6994" s="4">
        <v>2019</v>
      </c>
      <c r="E6994" s="4">
        <v>91</v>
      </c>
      <c r="F6994" s="4" t="s">
        <v>210</v>
      </c>
      <c r="G6994" s="4" t="s">
        <v>33</v>
      </c>
      <c r="H6994" s="4" t="s">
        <v>215</v>
      </c>
      <c r="I6994" s="4">
        <v>1</v>
      </c>
      <c r="J6994" t="str">
        <f>VLOOKUP(A6994,'Município e Sexo'!$A$2:$I$11321,5,FALSE)</f>
        <v>JUREMA</v>
      </c>
      <c r="K6994" t="str">
        <f>VLOOKUP(A6994,'Município e Sexo'!$A$2:$I$11321,7,FALSE)</f>
        <v>MASCULINO</v>
      </c>
    </row>
    <row r="6995" spans="1:11" ht="15" customHeight="1" thickBot="1" x14ac:dyDescent="0.25">
      <c r="A6995" t="str">
        <f>CONCATENATE(B6995,C6995,D6995,G6995,E6995,I6995)</f>
        <v>26102019HOMICIDIO331</v>
      </c>
      <c r="B6995" s="4">
        <v>26</v>
      </c>
      <c r="C6995" s="5">
        <v>10</v>
      </c>
      <c r="D6995" s="4">
        <v>2019</v>
      </c>
      <c r="E6995" s="4">
        <v>33</v>
      </c>
      <c r="F6995" s="4" t="s">
        <v>210</v>
      </c>
      <c r="G6995" s="4" t="s">
        <v>12</v>
      </c>
      <c r="H6995" s="4" t="s">
        <v>211</v>
      </c>
      <c r="I6995" s="4">
        <v>1</v>
      </c>
      <c r="J6995" t="str">
        <f>VLOOKUP(A6995,'Município e Sexo'!$A$2:$I$11321,5,FALSE)</f>
        <v>IPOJUCA</v>
      </c>
      <c r="K6995" t="str">
        <f>VLOOKUP(A6995,'Município e Sexo'!$A$2:$I$11321,7,FALSE)</f>
        <v>MASCULINO</v>
      </c>
    </row>
    <row r="6996" spans="1:11" ht="15" customHeight="1" thickBot="1" x14ac:dyDescent="0.25">
      <c r="A6996" t="str">
        <f>CONCATENATE(B6996,C6996,D6996,G6996,E6996,I6996)</f>
        <v>26102019HOMICIDIO341</v>
      </c>
      <c r="B6996" s="4">
        <v>26</v>
      </c>
      <c r="C6996" s="5">
        <v>10</v>
      </c>
      <c r="D6996" s="4">
        <v>2019</v>
      </c>
      <c r="E6996" s="4">
        <v>34</v>
      </c>
      <c r="F6996" s="4" t="s">
        <v>210</v>
      </c>
      <c r="G6996" s="4" t="s">
        <v>12</v>
      </c>
      <c r="H6996" s="4" t="s">
        <v>211</v>
      </c>
      <c r="I6996" s="4">
        <v>1</v>
      </c>
      <c r="J6996" t="str">
        <f>VLOOKUP(A6996,'Município e Sexo'!$A$2:$I$11321,5,FALSE)</f>
        <v>RECIFE</v>
      </c>
      <c r="K6996" t="str">
        <f>VLOOKUP(A6996,'Município e Sexo'!$A$2:$I$11321,7,FALSE)</f>
        <v>MASCULINO</v>
      </c>
    </row>
    <row r="6997" spans="1:11" ht="15" customHeight="1" thickBot="1" x14ac:dyDescent="0.25">
      <c r="A6997" t="str">
        <f>CONCATENATE(B6997,C6997,D6997,G6997,E6997,I6997)</f>
        <v>26102019HOMICIDIO351</v>
      </c>
      <c r="B6997" s="4">
        <v>26</v>
      </c>
      <c r="C6997" s="5">
        <v>10</v>
      </c>
      <c r="D6997" s="4">
        <v>2019</v>
      </c>
      <c r="E6997" s="4">
        <v>35</v>
      </c>
      <c r="F6997" s="4" t="s">
        <v>210</v>
      </c>
      <c r="G6997" s="4" t="s">
        <v>12</v>
      </c>
      <c r="H6997" s="4" t="s">
        <v>211</v>
      </c>
      <c r="I6997" s="4">
        <v>1</v>
      </c>
      <c r="J6997" t="str">
        <f>VLOOKUP(A6997,'Município e Sexo'!$A$2:$I$11321,5,FALSE)</f>
        <v>JABOATAO DOS GUARARAPES</v>
      </c>
      <c r="K6997" t="str">
        <f>VLOOKUP(A6997,'Município e Sexo'!$A$2:$I$11321,7,FALSE)</f>
        <v>MASCULINO</v>
      </c>
    </row>
    <row r="6998" spans="1:11" ht="15" customHeight="1" thickBot="1" x14ac:dyDescent="0.25">
      <c r="A6998" t="str">
        <f>CONCATENATE(B6998,C6998,D6998,G6998,E6998,I6998)</f>
        <v>26102019HOMICIDIO361</v>
      </c>
      <c r="B6998" s="4">
        <v>26</v>
      </c>
      <c r="C6998" s="5">
        <v>10</v>
      </c>
      <c r="D6998" s="4">
        <v>2019</v>
      </c>
      <c r="E6998" s="4">
        <v>36</v>
      </c>
      <c r="F6998" s="4" t="s">
        <v>210</v>
      </c>
      <c r="G6998" s="4" t="s">
        <v>12</v>
      </c>
      <c r="H6998" s="4" t="s">
        <v>211</v>
      </c>
      <c r="I6998" s="4">
        <v>1</v>
      </c>
      <c r="J6998" t="str">
        <f>VLOOKUP(A6998,'Município e Sexo'!$A$2:$I$11321,5,FALSE)</f>
        <v>FREI MIGUELINHO</v>
      </c>
      <c r="K6998" t="str">
        <f>VLOOKUP(A6998,'Município e Sexo'!$A$2:$I$11321,7,FALSE)</f>
        <v>MASCULINO</v>
      </c>
    </row>
    <row r="6999" spans="1:11" ht="15" customHeight="1" thickBot="1" x14ac:dyDescent="0.25">
      <c r="A6999" t="str">
        <f>CONCATENATE(B6999,C6999,D6999,G6999,E6999,I6999)</f>
        <v>26102019HOMICIDIO211</v>
      </c>
      <c r="B6999" s="4">
        <v>26</v>
      </c>
      <c r="C6999" s="5">
        <v>10</v>
      </c>
      <c r="D6999" s="4">
        <v>2019</v>
      </c>
      <c r="E6999" s="4">
        <v>21</v>
      </c>
      <c r="F6999" s="4" t="s">
        <v>210</v>
      </c>
      <c r="G6999" s="4" t="s">
        <v>12</v>
      </c>
      <c r="H6999" s="4" t="s">
        <v>211</v>
      </c>
      <c r="I6999" s="4">
        <v>1</v>
      </c>
      <c r="J6999" t="str">
        <f>VLOOKUP(A6999,'Município e Sexo'!$A$2:$I$11321,5,FALSE)</f>
        <v>JABOATAO DOS GUARARAPES</v>
      </c>
      <c r="K6999" t="str">
        <f>VLOOKUP(A6999,'Município e Sexo'!$A$2:$I$11321,7,FALSE)</f>
        <v>MASCULINO</v>
      </c>
    </row>
    <row r="7000" spans="1:11" ht="15" customHeight="1" thickBot="1" x14ac:dyDescent="0.25">
      <c r="A7000" t="str">
        <f>CONCATENATE(B7000,C7000,D7000,G7000,E7000,I7000)</f>
        <v>26102019HOMICIDIO281</v>
      </c>
      <c r="B7000" s="4">
        <v>26</v>
      </c>
      <c r="C7000" s="5">
        <v>10</v>
      </c>
      <c r="D7000" s="4">
        <v>2019</v>
      </c>
      <c r="E7000" s="4">
        <v>28</v>
      </c>
      <c r="F7000" s="4" t="s">
        <v>210</v>
      </c>
      <c r="G7000" s="4" t="s">
        <v>12</v>
      </c>
      <c r="H7000" s="4" t="s">
        <v>211</v>
      </c>
      <c r="I7000" s="4">
        <v>1</v>
      </c>
      <c r="J7000" t="str">
        <f>VLOOKUP(A7000,'Município e Sexo'!$A$2:$I$11321,5,FALSE)</f>
        <v>ARARIPINA</v>
      </c>
      <c r="K7000" t="str">
        <f>VLOOKUP(A7000,'Município e Sexo'!$A$2:$I$11321,7,FALSE)</f>
        <v>MASCULINO</v>
      </c>
    </row>
    <row r="7001" spans="1:11" ht="15" customHeight="1" thickBot="1" x14ac:dyDescent="0.25">
      <c r="A7001" t="str">
        <f>CONCATENATE(B7001,C7001,D7001,G7001,E7001,I7001)</f>
        <v>27102019HOMICIDIO251</v>
      </c>
      <c r="B7001" s="4">
        <v>27</v>
      </c>
      <c r="C7001" s="5">
        <v>10</v>
      </c>
      <c r="D7001" s="4">
        <v>2019</v>
      </c>
      <c r="E7001" s="4">
        <v>25</v>
      </c>
      <c r="F7001" s="4" t="s">
        <v>210</v>
      </c>
      <c r="G7001" s="4" t="s">
        <v>12</v>
      </c>
      <c r="H7001" s="4" t="s">
        <v>211</v>
      </c>
      <c r="I7001" s="4">
        <v>1</v>
      </c>
      <c r="J7001" t="str">
        <f>VLOOKUP(A7001,'Município e Sexo'!$A$2:$I$11321,5,FALSE)</f>
        <v>CARUARU</v>
      </c>
      <c r="K7001" t="str">
        <f>VLOOKUP(A7001,'Município e Sexo'!$A$2:$I$11321,7,FALSE)</f>
        <v>MASCULINO</v>
      </c>
    </row>
    <row r="7002" spans="1:11" ht="15" customHeight="1" thickBot="1" x14ac:dyDescent="0.25">
      <c r="A7002" t="str">
        <f>CONCATENATE(B7002,C7002,D7002,G7002,E7002,I7002)</f>
        <v>27102019HOMICIDIO321</v>
      </c>
      <c r="B7002" s="4">
        <v>27</v>
      </c>
      <c r="C7002" s="5">
        <v>10</v>
      </c>
      <c r="D7002" s="4">
        <v>2019</v>
      </c>
      <c r="E7002" s="4">
        <v>32</v>
      </c>
      <c r="F7002" s="4" t="s">
        <v>210</v>
      </c>
      <c r="G7002" s="4" t="s">
        <v>12</v>
      </c>
      <c r="H7002" s="4" t="s">
        <v>211</v>
      </c>
      <c r="I7002" s="4">
        <v>1</v>
      </c>
      <c r="J7002" t="str">
        <f>VLOOKUP(A7002,'Município e Sexo'!$A$2:$I$11321,5,FALSE)</f>
        <v>JABOATAO DOS GUARARAPES</v>
      </c>
      <c r="K7002" t="str">
        <f>VLOOKUP(A7002,'Município e Sexo'!$A$2:$I$11321,7,FALSE)</f>
        <v>MASCULINO</v>
      </c>
    </row>
    <row r="7003" spans="1:11" ht="15" customHeight="1" thickBot="1" x14ac:dyDescent="0.25">
      <c r="A7003" t="str">
        <f>CONCATENATE(B7003,C7003,D7003,G7003,E7003,I7003)</f>
        <v>27102019HOMICIDIO371</v>
      </c>
      <c r="B7003" s="4">
        <v>27</v>
      </c>
      <c r="C7003" s="5">
        <v>10</v>
      </c>
      <c r="D7003" s="4">
        <v>2019</v>
      </c>
      <c r="E7003" s="4">
        <v>37</v>
      </c>
      <c r="F7003" s="4" t="s">
        <v>210</v>
      </c>
      <c r="G7003" s="4" t="s">
        <v>12</v>
      </c>
      <c r="H7003" s="4" t="s">
        <v>211</v>
      </c>
      <c r="I7003" s="4">
        <v>1</v>
      </c>
      <c r="J7003" t="str">
        <f>VLOOKUP(A7003,'Município e Sexo'!$A$2:$I$11321,5,FALSE)</f>
        <v>BARREIROS</v>
      </c>
      <c r="K7003" t="str">
        <f>VLOOKUP(A7003,'Município e Sexo'!$A$2:$I$11321,7,FALSE)</f>
        <v>MASCULINO</v>
      </c>
    </row>
    <row r="7004" spans="1:11" ht="15" customHeight="1" thickBot="1" x14ac:dyDescent="0.25">
      <c r="A7004" t="str">
        <f>CONCATENATE(B7004,C7004,D7004,G7004,E7004,I7004)</f>
        <v>27102019HOMICIDIO301</v>
      </c>
      <c r="B7004" s="4">
        <v>27</v>
      </c>
      <c r="C7004" s="5">
        <v>10</v>
      </c>
      <c r="D7004" s="4">
        <v>2019</v>
      </c>
      <c r="E7004" s="4">
        <v>30</v>
      </c>
      <c r="F7004" s="4" t="s">
        <v>210</v>
      </c>
      <c r="G7004" s="4" t="s">
        <v>12</v>
      </c>
      <c r="H7004" s="4" t="s">
        <v>217</v>
      </c>
      <c r="I7004" s="4">
        <v>1</v>
      </c>
      <c r="J7004" t="str">
        <f>VLOOKUP(A7004,'Município e Sexo'!$A$2:$I$11321,5,FALSE)</f>
        <v>PETROLINA</v>
      </c>
      <c r="K7004" t="str">
        <f>VLOOKUP(A7004,'Município e Sexo'!$A$2:$I$11321,7,FALSE)</f>
        <v>MASCULINO</v>
      </c>
    </row>
    <row r="7005" spans="1:11" ht="15" customHeight="1" thickBot="1" x14ac:dyDescent="0.25">
      <c r="A7005" t="str">
        <f>CONCATENATE(B7005,C7005,D7005,G7005,E7005,I7005)</f>
        <v>27102019HOMICIDIO161</v>
      </c>
      <c r="B7005" s="4">
        <v>27</v>
      </c>
      <c r="C7005" s="5">
        <v>10</v>
      </c>
      <c r="D7005" s="4">
        <v>2019</v>
      </c>
      <c r="E7005" s="4">
        <v>16</v>
      </c>
      <c r="F7005" s="4" t="s">
        <v>210</v>
      </c>
      <c r="G7005" s="4" t="s">
        <v>12</v>
      </c>
      <c r="H7005" s="4" t="s">
        <v>212</v>
      </c>
      <c r="I7005" s="4">
        <v>1</v>
      </c>
      <c r="J7005" t="str">
        <f>VLOOKUP(A7005,'Município e Sexo'!$A$2:$I$11321,5,FALSE)</f>
        <v>MARAIAL</v>
      </c>
      <c r="K7005" t="str">
        <f>VLOOKUP(A7005,'Município e Sexo'!$A$2:$I$11321,7,FALSE)</f>
        <v>MASCULINO</v>
      </c>
    </row>
    <row r="7006" spans="1:11" ht="15" customHeight="1" thickBot="1" x14ac:dyDescent="0.25">
      <c r="A7006" t="str">
        <f>CONCATENATE(B7006,C7006,D7006,G7006,E7006,I7006)</f>
        <v>27102019HOMICIDIO171</v>
      </c>
      <c r="B7006" s="4">
        <v>27</v>
      </c>
      <c r="C7006" s="5">
        <v>10</v>
      </c>
      <c r="D7006" s="4">
        <v>2019</v>
      </c>
      <c r="E7006" s="4">
        <v>17</v>
      </c>
      <c r="F7006" s="4" t="s">
        <v>210</v>
      </c>
      <c r="G7006" s="4" t="s">
        <v>12</v>
      </c>
      <c r="H7006" s="4" t="s">
        <v>212</v>
      </c>
      <c r="I7006" s="4">
        <v>1</v>
      </c>
      <c r="J7006" t="str">
        <f>VLOOKUP(A7006,'Município e Sexo'!$A$2:$I$11321,5,FALSE)</f>
        <v>MARAIAL</v>
      </c>
      <c r="K7006" t="str">
        <f>VLOOKUP(A7006,'Município e Sexo'!$A$2:$I$11321,7,FALSE)</f>
        <v>MASCULINO</v>
      </c>
    </row>
    <row r="7007" spans="1:11" ht="15" customHeight="1" thickBot="1" x14ac:dyDescent="0.25">
      <c r="A7007" t="str">
        <f>CONCATENATE(B7007,C7007,D7007,G7007,E7007,I7007)</f>
        <v>27102019HOMICIDIO181</v>
      </c>
      <c r="B7007" s="4">
        <v>27</v>
      </c>
      <c r="C7007" s="5">
        <v>10</v>
      </c>
      <c r="D7007" s="4">
        <v>2019</v>
      </c>
      <c r="E7007" s="4">
        <v>18</v>
      </c>
      <c r="F7007" s="4" t="s">
        <v>210</v>
      </c>
      <c r="G7007" s="4" t="s">
        <v>12</v>
      </c>
      <c r="H7007" s="4" t="s">
        <v>211</v>
      </c>
      <c r="I7007" s="4">
        <v>1</v>
      </c>
      <c r="J7007" t="str">
        <f>VLOOKUP(A7007,'Município e Sexo'!$A$2:$I$11321,5,FALSE)</f>
        <v>MORENO</v>
      </c>
      <c r="K7007" t="str">
        <f>VLOOKUP(A7007,'Município e Sexo'!$A$2:$I$11321,7,FALSE)</f>
        <v>FEMININO</v>
      </c>
    </row>
    <row r="7008" spans="1:11" ht="15" customHeight="1" thickBot="1" x14ac:dyDescent="0.25">
      <c r="A7008" t="str">
        <f>CONCATENATE(B7008,C7008,D7008,G7008,E7008,I7008)</f>
        <v>27102019HOMICIDIO191</v>
      </c>
      <c r="B7008" s="4">
        <v>27</v>
      </c>
      <c r="C7008" s="5">
        <v>10</v>
      </c>
      <c r="D7008" s="4">
        <v>2019</v>
      </c>
      <c r="E7008" s="4">
        <v>19</v>
      </c>
      <c r="F7008" s="4" t="s">
        <v>210</v>
      </c>
      <c r="G7008" s="4" t="s">
        <v>12</v>
      </c>
      <c r="H7008" s="4" t="s">
        <v>211</v>
      </c>
      <c r="I7008" s="4">
        <v>1</v>
      </c>
      <c r="J7008" t="str">
        <f>VLOOKUP(A7008,'Município e Sexo'!$A$2:$I$11321,5,FALSE)</f>
        <v>JABOATAO DOS GUARARAPES</v>
      </c>
      <c r="K7008" t="str">
        <f>VLOOKUP(A7008,'Município e Sexo'!$A$2:$I$11321,7,FALSE)</f>
        <v>MASCULINO</v>
      </c>
    </row>
    <row r="7009" spans="1:11" ht="15" customHeight="1" thickBot="1" x14ac:dyDescent="0.25">
      <c r="A7009" t="str">
        <f>CONCATENATE(B7009,C7009,D7009,G7009,E7009,I7009)</f>
        <v>27102019HOMICIDIO201</v>
      </c>
      <c r="B7009" s="4">
        <v>27</v>
      </c>
      <c r="C7009" s="5">
        <v>10</v>
      </c>
      <c r="D7009" s="4">
        <v>2019</v>
      </c>
      <c r="E7009" s="4">
        <v>20</v>
      </c>
      <c r="F7009" s="4" t="s">
        <v>210</v>
      </c>
      <c r="G7009" s="4" t="s">
        <v>12</v>
      </c>
      <c r="H7009" s="4" t="s">
        <v>211</v>
      </c>
      <c r="I7009" s="4">
        <v>1</v>
      </c>
      <c r="J7009" t="str">
        <f>VLOOKUP(A7009,'Município e Sexo'!$A$2:$I$11321,5,FALSE)</f>
        <v>IPOJUCA</v>
      </c>
      <c r="K7009" t="str">
        <f>VLOOKUP(A7009,'Município e Sexo'!$A$2:$I$11321,7,FALSE)</f>
        <v>MASCULINO</v>
      </c>
    </row>
    <row r="7010" spans="1:11" ht="15" customHeight="1" thickBot="1" x14ac:dyDescent="0.25">
      <c r="A7010" t="str">
        <f>CONCATENATE(B7010,C7010,D7010,G7010,E7010,I7010)</f>
        <v>27102019HOMICIDIO221</v>
      </c>
      <c r="B7010" s="4">
        <v>27</v>
      </c>
      <c r="C7010" s="5">
        <v>10</v>
      </c>
      <c r="D7010" s="4">
        <v>2019</v>
      </c>
      <c r="E7010" s="4">
        <v>22</v>
      </c>
      <c r="F7010" s="4" t="s">
        <v>210</v>
      </c>
      <c r="G7010" s="4" t="s">
        <v>12</v>
      </c>
      <c r="H7010" s="4" t="s">
        <v>211</v>
      </c>
      <c r="I7010" s="4">
        <v>1</v>
      </c>
      <c r="J7010" t="str">
        <f>VLOOKUP(A7010,'Município e Sexo'!$A$2:$I$11321,5,FALSE)</f>
        <v>RECIFE</v>
      </c>
      <c r="K7010" t="str">
        <f>VLOOKUP(A7010,'Município e Sexo'!$A$2:$I$11321,7,FALSE)</f>
        <v>MASCULINO</v>
      </c>
    </row>
    <row r="7011" spans="1:11" ht="15" customHeight="1" thickBot="1" x14ac:dyDescent="0.25">
      <c r="A7011" t="str">
        <f>CONCATENATE(B7011,C7011,D7011,G7011,E7011,I7011)</f>
        <v>27102019HOMICIDIO251</v>
      </c>
      <c r="B7011" s="4">
        <v>27</v>
      </c>
      <c r="C7011" s="5">
        <v>10</v>
      </c>
      <c r="D7011" s="4">
        <v>2019</v>
      </c>
      <c r="E7011" s="4">
        <v>25</v>
      </c>
      <c r="F7011" s="4" t="s">
        <v>210</v>
      </c>
      <c r="G7011" s="4" t="s">
        <v>12</v>
      </c>
      <c r="H7011" s="4" t="s">
        <v>218</v>
      </c>
      <c r="I7011" s="4">
        <v>1</v>
      </c>
      <c r="J7011" t="str">
        <f>VLOOKUP(A7011,'Município e Sexo'!$A$2:$I$11321,5,FALSE)</f>
        <v>CARUARU</v>
      </c>
      <c r="K7011" t="str">
        <f>VLOOKUP(A7011,'Município e Sexo'!$A$2:$I$11321,7,FALSE)</f>
        <v>MASCULINO</v>
      </c>
    </row>
    <row r="7012" spans="1:11" ht="15" customHeight="1" thickBot="1" x14ac:dyDescent="0.25">
      <c r="A7012" t="str">
        <f>CONCATENATE(B7012,C7012,D7012,G7012,E7012,I7012)</f>
        <v>27102019HOMICIDIO271</v>
      </c>
      <c r="B7012" s="4">
        <v>27</v>
      </c>
      <c r="C7012" s="5">
        <v>10</v>
      </c>
      <c r="D7012" s="4">
        <v>2019</v>
      </c>
      <c r="E7012" s="4">
        <v>27</v>
      </c>
      <c r="F7012" s="4" t="s">
        <v>210</v>
      </c>
      <c r="G7012" s="4" t="s">
        <v>12</v>
      </c>
      <c r="H7012" s="4" t="s">
        <v>213</v>
      </c>
      <c r="I7012" s="4">
        <v>1</v>
      </c>
      <c r="J7012" t="str">
        <f>VLOOKUP(A7012,'Município e Sexo'!$A$2:$I$11321,5,FALSE)</f>
        <v>RECIFE</v>
      </c>
      <c r="K7012" t="str">
        <f>VLOOKUP(A7012,'Município e Sexo'!$A$2:$I$11321,7,FALSE)</f>
        <v>MASCULINO</v>
      </c>
    </row>
    <row r="7013" spans="1:11" ht="15" customHeight="1" thickBot="1" x14ac:dyDescent="0.25">
      <c r="A7013" t="str">
        <f>CONCATENATE(B7013,C7013,D7013,G7013,E7013,I7013)</f>
        <v>27102019HOMICIDIO351</v>
      </c>
      <c r="B7013" s="4">
        <v>27</v>
      </c>
      <c r="C7013" s="5">
        <v>10</v>
      </c>
      <c r="D7013" s="4">
        <v>2019</v>
      </c>
      <c r="E7013" s="4">
        <v>35</v>
      </c>
      <c r="F7013" s="4" t="s">
        <v>210</v>
      </c>
      <c r="G7013" s="4" t="s">
        <v>12</v>
      </c>
      <c r="H7013" s="4" t="s">
        <v>211</v>
      </c>
      <c r="I7013" s="4">
        <v>1</v>
      </c>
      <c r="J7013" t="str">
        <f>VLOOKUP(A7013,'Município e Sexo'!$A$2:$I$11321,5,FALSE)</f>
        <v>CARUARU</v>
      </c>
      <c r="K7013" t="str">
        <f>VLOOKUP(A7013,'Município e Sexo'!$A$2:$I$11321,7,FALSE)</f>
        <v>MASCULINO</v>
      </c>
    </row>
    <row r="7014" spans="1:11" ht="15" customHeight="1" thickBot="1" x14ac:dyDescent="0.25">
      <c r="A7014" t="str">
        <f>CONCATENATE(B7014,C7014,D7014,G7014,E7014,I7014)</f>
        <v>27102019HOMICIDIO561</v>
      </c>
      <c r="B7014" s="4">
        <v>27</v>
      </c>
      <c r="C7014" s="5">
        <v>10</v>
      </c>
      <c r="D7014" s="4">
        <v>2019</v>
      </c>
      <c r="E7014" s="4">
        <v>56</v>
      </c>
      <c r="F7014" s="4" t="s">
        <v>210</v>
      </c>
      <c r="G7014" s="4" t="s">
        <v>12</v>
      </c>
      <c r="H7014" s="4" t="s">
        <v>212</v>
      </c>
      <c r="I7014" s="4">
        <v>1</v>
      </c>
      <c r="J7014" t="str">
        <f>VLOOKUP(A7014,'Município e Sexo'!$A$2:$I$11321,5,FALSE)</f>
        <v>IPUBI</v>
      </c>
      <c r="K7014" t="str">
        <f>VLOOKUP(A7014,'Município e Sexo'!$A$2:$I$11321,7,FALSE)</f>
        <v>MASCULINO</v>
      </c>
    </row>
    <row r="7015" spans="1:11" ht="15" customHeight="1" thickBot="1" x14ac:dyDescent="0.25">
      <c r="A7015" t="str">
        <f>CONCATENATE(B7015,C7015,D7015,G7015,E7015,I7015)</f>
        <v>27102019HOMICIDIO151</v>
      </c>
      <c r="B7015" s="4">
        <v>27</v>
      </c>
      <c r="C7015" s="5">
        <v>10</v>
      </c>
      <c r="D7015" s="4">
        <v>2019</v>
      </c>
      <c r="E7015" s="4">
        <v>15</v>
      </c>
      <c r="F7015" s="4" t="s">
        <v>210</v>
      </c>
      <c r="G7015" s="4" t="s">
        <v>12</v>
      </c>
      <c r="H7015" s="4" t="s">
        <v>218</v>
      </c>
      <c r="I7015" s="4">
        <v>1</v>
      </c>
      <c r="J7015" t="str">
        <f>VLOOKUP(A7015,'Município e Sexo'!$A$2:$I$11321,5,FALSE)</f>
        <v>NAZARE DA MATA</v>
      </c>
      <c r="K7015" t="str">
        <f>VLOOKUP(A7015,'Município e Sexo'!$A$2:$I$11321,7,FALSE)</f>
        <v>MASCULINO</v>
      </c>
    </row>
    <row r="7016" spans="1:11" ht="15" customHeight="1" thickBot="1" x14ac:dyDescent="0.25">
      <c r="A7016" t="str">
        <f>CONCATENATE(B7016,C7016,D7016,G7016,E7016,I7016)</f>
        <v>27102019HOMICIDIO361</v>
      </c>
      <c r="B7016" s="4">
        <v>27</v>
      </c>
      <c r="C7016" s="5">
        <v>10</v>
      </c>
      <c r="D7016" s="4">
        <v>2019</v>
      </c>
      <c r="E7016" s="4">
        <v>36</v>
      </c>
      <c r="F7016" s="4" t="s">
        <v>210</v>
      </c>
      <c r="G7016" s="4" t="s">
        <v>12</v>
      </c>
      <c r="H7016" s="4" t="s">
        <v>218</v>
      </c>
      <c r="I7016" s="4">
        <v>1</v>
      </c>
      <c r="J7016" t="str">
        <f>VLOOKUP(A7016,'Município e Sexo'!$A$2:$I$11321,5,FALSE)</f>
        <v>NAZARE DA MATA</v>
      </c>
      <c r="K7016" t="str">
        <f>VLOOKUP(A7016,'Município e Sexo'!$A$2:$I$11321,7,FALSE)</f>
        <v>MASCULINO</v>
      </c>
    </row>
    <row r="7017" spans="1:11" ht="15" customHeight="1" thickBot="1" x14ac:dyDescent="0.25">
      <c r="A7017" t="str">
        <f>CONCATENATE(B7017,C7017,D7017,G7017,E7017,I7017)</f>
        <v>27102019HOMICIDIO541</v>
      </c>
      <c r="B7017" s="4">
        <v>27</v>
      </c>
      <c r="C7017" s="5">
        <v>10</v>
      </c>
      <c r="D7017" s="4">
        <v>2019</v>
      </c>
      <c r="E7017" s="4">
        <v>54</v>
      </c>
      <c r="F7017" s="4" t="s">
        <v>210</v>
      </c>
      <c r="G7017" s="4" t="s">
        <v>12</v>
      </c>
      <c r="H7017" s="4" t="s">
        <v>211</v>
      </c>
      <c r="I7017" s="4">
        <v>1</v>
      </c>
      <c r="J7017" t="str">
        <f>VLOOKUP(A7017,'Município e Sexo'!$A$2:$I$11321,5,FALSE)</f>
        <v>RIACHO DAS ALMAS</v>
      </c>
      <c r="K7017" t="str">
        <f>VLOOKUP(A7017,'Município e Sexo'!$A$2:$I$11321,7,FALSE)</f>
        <v>MASCULINO</v>
      </c>
    </row>
    <row r="7018" spans="1:11" ht="15" customHeight="1" thickBot="1" x14ac:dyDescent="0.25">
      <c r="A7018" t="str">
        <f>CONCATENATE(B7018,C7018,D7018,G7018,E7018,I7018)</f>
        <v>28102019HOMICIDIO181</v>
      </c>
      <c r="B7018" s="4">
        <v>28</v>
      </c>
      <c r="C7018" s="5">
        <v>10</v>
      </c>
      <c r="D7018" s="4">
        <v>2019</v>
      </c>
      <c r="E7018" s="4">
        <v>18</v>
      </c>
      <c r="F7018" s="4" t="s">
        <v>210</v>
      </c>
      <c r="G7018" s="4" t="s">
        <v>12</v>
      </c>
      <c r="H7018" s="4" t="s">
        <v>213</v>
      </c>
      <c r="I7018" s="4">
        <v>1</v>
      </c>
      <c r="J7018" t="str">
        <f>VLOOKUP(A7018,'Município e Sexo'!$A$2:$I$11321,5,FALSE)</f>
        <v>NAZARE DA MATA</v>
      </c>
      <c r="K7018" t="str">
        <f>VLOOKUP(A7018,'Município e Sexo'!$A$2:$I$11321,7,FALSE)</f>
        <v>MASCULINO</v>
      </c>
    </row>
    <row r="7019" spans="1:11" ht="15" customHeight="1" thickBot="1" x14ac:dyDescent="0.25">
      <c r="A7019" t="str">
        <f>CONCATENATE(B7019,C7019,D7019,G7019,E7019,I7019)</f>
        <v>28102019HOMICIDIO281</v>
      </c>
      <c r="B7019" s="4">
        <v>28</v>
      </c>
      <c r="C7019" s="5">
        <v>10</v>
      </c>
      <c r="D7019" s="4">
        <v>2019</v>
      </c>
      <c r="E7019" s="4">
        <v>28</v>
      </c>
      <c r="F7019" s="4" t="s">
        <v>210</v>
      </c>
      <c r="G7019" s="4" t="s">
        <v>12</v>
      </c>
      <c r="H7019" s="4" t="s">
        <v>212</v>
      </c>
      <c r="I7019" s="4">
        <v>1</v>
      </c>
      <c r="J7019" t="str">
        <f>VLOOKUP(A7019,'Município e Sexo'!$A$2:$I$11321,5,FALSE)</f>
        <v>SAO BENTO DO UNA</v>
      </c>
      <c r="K7019" t="str">
        <f>VLOOKUP(A7019,'Município e Sexo'!$A$2:$I$11321,7,FALSE)</f>
        <v>MASCULINO</v>
      </c>
    </row>
    <row r="7020" spans="1:11" ht="15" customHeight="1" thickBot="1" x14ac:dyDescent="0.25">
      <c r="A7020" t="str">
        <f>CONCATENATE(B7020,C7020,D7020,G7020,E7020,I7020)</f>
        <v>28102019HOMICIDIO491</v>
      </c>
      <c r="B7020" s="4">
        <v>28</v>
      </c>
      <c r="C7020" s="5">
        <v>10</v>
      </c>
      <c r="D7020" s="4">
        <v>2019</v>
      </c>
      <c r="E7020" s="4">
        <v>49</v>
      </c>
      <c r="F7020" s="4" t="s">
        <v>210</v>
      </c>
      <c r="G7020" s="4" t="s">
        <v>12</v>
      </c>
      <c r="H7020" s="4" t="s">
        <v>211</v>
      </c>
      <c r="I7020" s="4">
        <v>1</v>
      </c>
      <c r="J7020" t="str">
        <f>VLOOKUP(A7020,'Município e Sexo'!$A$2:$I$11321,5,FALSE)</f>
        <v>BUIQUE</v>
      </c>
      <c r="K7020" t="str">
        <f>VLOOKUP(A7020,'Município e Sexo'!$A$2:$I$11321,7,FALSE)</f>
        <v>MASCULINO</v>
      </c>
    </row>
    <row r="7021" spans="1:11" ht="15" customHeight="1" thickBot="1" x14ac:dyDescent="0.25">
      <c r="A7021" t="str">
        <f>CONCATENATE(B7021,C7021,D7021,G7021,E7021,I7021)</f>
        <v>28102019HOMICIDIO491</v>
      </c>
      <c r="B7021" s="4">
        <v>28</v>
      </c>
      <c r="C7021" s="5">
        <v>10</v>
      </c>
      <c r="D7021" s="4">
        <v>2019</v>
      </c>
      <c r="E7021" s="4">
        <v>49</v>
      </c>
      <c r="F7021" s="4" t="s">
        <v>210</v>
      </c>
      <c r="G7021" s="4" t="s">
        <v>12</v>
      </c>
      <c r="H7021" s="4" t="s">
        <v>212</v>
      </c>
      <c r="I7021" s="4">
        <v>1</v>
      </c>
      <c r="J7021" t="str">
        <f>VLOOKUP(A7021,'Município e Sexo'!$A$2:$I$11321,5,FALSE)</f>
        <v>BUIQUE</v>
      </c>
      <c r="K7021" t="str">
        <f>VLOOKUP(A7021,'Município e Sexo'!$A$2:$I$11321,7,FALSE)</f>
        <v>MASCULINO</v>
      </c>
    </row>
    <row r="7022" spans="1:11" ht="15" customHeight="1" thickBot="1" x14ac:dyDescent="0.25">
      <c r="A7022" t="str">
        <f>CONCATENATE(B7022,C7022,D7022,G7022,E7022,I7022)</f>
        <v>28102019HOMICIDIO331</v>
      </c>
      <c r="B7022" s="4">
        <v>28</v>
      </c>
      <c r="C7022" s="5">
        <v>10</v>
      </c>
      <c r="D7022" s="4">
        <v>2019</v>
      </c>
      <c r="E7022" s="4">
        <v>33</v>
      </c>
      <c r="F7022" s="4" t="s">
        <v>210</v>
      </c>
      <c r="G7022" s="4" t="s">
        <v>12</v>
      </c>
      <c r="H7022" s="4" t="s">
        <v>212</v>
      </c>
      <c r="I7022" s="4">
        <v>1</v>
      </c>
      <c r="J7022" t="str">
        <f>VLOOKUP(A7022,'Município e Sexo'!$A$2:$I$11321,5,FALSE)</f>
        <v>OLINDA</v>
      </c>
      <c r="K7022" t="str">
        <f>VLOOKUP(A7022,'Município e Sexo'!$A$2:$I$11321,7,FALSE)</f>
        <v>MASCULINO</v>
      </c>
    </row>
    <row r="7023" spans="1:11" ht="15" customHeight="1" thickBot="1" x14ac:dyDescent="0.25">
      <c r="A7023" t="str">
        <f>CONCATENATE(B7023,C7023,D7023,G7023,E7023,I7023)</f>
        <v>28102019HOMICIDIO341</v>
      </c>
      <c r="B7023" s="4">
        <v>28</v>
      </c>
      <c r="C7023" s="5">
        <v>10</v>
      </c>
      <c r="D7023" s="4">
        <v>2019</v>
      </c>
      <c r="E7023" s="4">
        <v>34</v>
      </c>
      <c r="F7023" s="4" t="s">
        <v>210</v>
      </c>
      <c r="G7023" s="4" t="s">
        <v>12</v>
      </c>
      <c r="H7023" s="4" t="s">
        <v>211</v>
      </c>
      <c r="I7023" s="4">
        <v>1</v>
      </c>
      <c r="J7023" t="str">
        <f>VLOOKUP(A7023,'Município e Sexo'!$A$2:$I$11321,5,FALSE)</f>
        <v>ITAMBE</v>
      </c>
      <c r="K7023" t="str">
        <f>VLOOKUP(A7023,'Município e Sexo'!$A$2:$I$11321,7,FALSE)</f>
        <v>MASCULINO</v>
      </c>
    </row>
    <row r="7024" spans="1:11" ht="15" customHeight="1" thickBot="1" x14ac:dyDescent="0.25">
      <c r="A7024" t="str">
        <f>CONCATENATE(B7024,C7024,D7024,G7024,E7024,I7024)</f>
        <v>28102019HOMICIDIO181</v>
      </c>
      <c r="B7024" s="4">
        <v>28</v>
      </c>
      <c r="C7024" s="5">
        <v>10</v>
      </c>
      <c r="D7024" s="4">
        <v>2019</v>
      </c>
      <c r="E7024" s="4">
        <v>18</v>
      </c>
      <c r="F7024" s="4" t="s">
        <v>210</v>
      </c>
      <c r="G7024" s="4" t="s">
        <v>12</v>
      </c>
      <c r="H7024" s="4" t="s">
        <v>212</v>
      </c>
      <c r="I7024" s="4">
        <v>1</v>
      </c>
      <c r="J7024" t="str">
        <f>VLOOKUP(A7024,'Município e Sexo'!$A$2:$I$11321,5,FALSE)</f>
        <v>NAZARE DA MATA</v>
      </c>
      <c r="K7024" t="str">
        <f>VLOOKUP(A7024,'Município e Sexo'!$A$2:$I$11321,7,FALSE)</f>
        <v>MASCULINO</v>
      </c>
    </row>
    <row r="7025" spans="1:11" ht="15" customHeight="1" thickBot="1" x14ac:dyDescent="0.25">
      <c r="A7025" t="str">
        <f>CONCATENATE(B7025,C7025,D7025,G7025,E7025,I7025)</f>
        <v>28102019HOMICIDIO281</v>
      </c>
      <c r="B7025" s="4">
        <v>28</v>
      </c>
      <c r="C7025" s="5">
        <v>10</v>
      </c>
      <c r="D7025" s="4">
        <v>2019</v>
      </c>
      <c r="E7025" s="4">
        <v>28</v>
      </c>
      <c r="F7025" s="4" t="s">
        <v>210</v>
      </c>
      <c r="G7025" s="4" t="s">
        <v>12</v>
      </c>
      <c r="H7025" s="4" t="s">
        <v>211</v>
      </c>
      <c r="I7025" s="4">
        <v>1</v>
      </c>
      <c r="J7025" t="str">
        <f>VLOOKUP(A7025,'Município e Sexo'!$A$2:$I$11321,5,FALSE)</f>
        <v>SAO BENTO DO UNA</v>
      </c>
      <c r="K7025" t="str">
        <f>VLOOKUP(A7025,'Município e Sexo'!$A$2:$I$11321,7,FALSE)</f>
        <v>MASCULINO</v>
      </c>
    </row>
    <row r="7026" spans="1:11" ht="15" customHeight="1" thickBot="1" x14ac:dyDescent="0.25">
      <c r="A7026" t="str">
        <f>CONCATENATE(B7026,C7026,D7026,G7026,E7026,I7026)</f>
        <v>28102019HOMICIDIO311</v>
      </c>
      <c r="B7026" s="4">
        <v>28</v>
      </c>
      <c r="C7026" s="5">
        <v>10</v>
      </c>
      <c r="D7026" s="4">
        <v>2019</v>
      </c>
      <c r="E7026" s="4">
        <v>31</v>
      </c>
      <c r="F7026" s="4" t="s">
        <v>210</v>
      </c>
      <c r="G7026" s="4" t="s">
        <v>12</v>
      </c>
      <c r="H7026" s="4" t="s">
        <v>211</v>
      </c>
      <c r="I7026" s="4">
        <v>1</v>
      </c>
      <c r="J7026" t="str">
        <f>VLOOKUP(A7026,'Município e Sexo'!$A$2:$I$11321,5,FALSE)</f>
        <v>SAO JOAQUIM DO MONTE</v>
      </c>
      <c r="K7026" t="str">
        <f>VLOOKUP(A7026,'Município e Sexo'!$A$2:$I$11321,7,FALSE)</f>
        <v>MASCULINO</v>
      </c>
    </row>
    <row r="7027" spans="1:11" ht="15" customHeight="1" thickBot="1" x14ac:dyDescent="0.25">
      <c r="A7027" t="str">
        <f>CONCATENATE(B7027,C7027,D7027,G7027,E7027,I7027)</f>
        <v>28102019HOMICIDIO521</v>
      </c>
      <c r="B7027" s="4">
        <v>28</v>
      </c>
      <c r="C7027" s="5">
        <v>10</v>
      </c>
      <c r="D7027" s="4">
        <v>2019</v>
      </c>
      <c r="E7027" s="4">
        <v>52</v>
      </c>
      <c r="F7027" s="4" t="s">
        <v>210</v>
      </c>
      <c r="G7027" s="4" t="s">
        <v>12</v>
      </c>
      <c r="H7027" s="4" t="s">
        <v>211</v>
      </c>
      <c r="I7027" s="4">
        <v>1</v>
      </c>
      <c r="J7027" t="str">
        <f>VLOOKUP(A7027,'Município e Sexo'!$A$2:$I$11321,5,FALSE)</f>
        <v>JABOATAO DOS GUARARAPES</v>
      </c>
      <c r="K7027" t="str">
        <f>VLOOKUP(A7027,'Município e Sexo'!$A$2:$I$11321,7,FALSE)</f>
        <v>MASCULINO</v>
      </c>
    </row>
    <row r="7028" spans="1:11" ht="15" customHeight="1" thickBot="1" x14ac:dyDescent="0.25">
      <c r="A7028" t="str">
        <f>CONCATENATE(B7028,C7028,D7028,G7028,E7028,I7028)</f>
        <v>28102019HOMICIDIO671</v>
      </c>
      <c r="B7028" s="4">
        <v>28</v>
      </c>
      <c r="C7028" s="5">
        <v>10</v>
      </c>
      <c r="D7028" s="4">
        <v>2019</v>
      </c>
      <c r="E7028" s="4">
        <v>67</v>
      </c>
      <c r="F7028" s="4" t="s">
        <v>210</v>
      </c>
      <c r="G7028" s="4" t="s">
        <v>12</v>
      </c>
      <c r="H7028" s="4" t="s">
        <v>212</v>
      </c>
      <c r="I7028" s="4">
        <v>1</v>
      </c>
      <c r="J7028" t="str">
        <f>VLOOKUP(A7028,'Município e Sexo'!$A$2:$I$11321,5,FALSE)</f>
        <v>PALMARES</v>
      </c>
      <c r="K7028" t="str">
        <f>VLOOKUP(A7028,'Município e Sexo'!$A$2:$I$11321,7,FALSE)</f>
        <v>MASCULINO</v>
      </c>
    </row>
    <row r="7029" spans="1:11" ht="15" customHeight="1" thickBot="1" x14ac:dyDescent="0.25">
      <c r="A7029" t="str">
        <f>CONCATENATE(B7029,C7029,D7029,G7029,E7029,I7029)</f>
        <v>29102019HOMICIDIO371</v>
      </c>
      <c r="B7029" s="4">
        <v>29</v>
      </c>
      <c r="C7029" s="5">
        <v>10</v>
      </c>
      <c r="D7029" s="4">
        <v>2019</v>
      </c>
      <c r="E7029" s="4">
        <v>37</v>
      </c>
      <c r="F7029" s="4" t="s">
        <v>210</v>
      </c>
      <c r="G7029" s="4" t="s">
        <v>12</v>
      </c>
      <c r="H7029" s="4" t="s">
        <v>211</v>
      </c>
      <c r="I7029" s="4">
        <v>1</v>
      </c>
      <c r="J7029" t="str">
        <f>VLOOKUP(A7029,'Município e Sexo'!$A$2:$I$11321,5,FALSE)</f>
        <v>PAULISTA</v>
      </c>
      <c r="K7029" t="str">
        <f>VLOOKUP(A7029,'Município e Sexo'!$A$2:$I$11321,7,FALSE)</f>
        <v>MASCULINO</v>
      </c>
    </row>
    <row r="7030" spans="1:11" ht="15" customHeight="1" thickBot="1" x14ac:dyDescent="0.25">
      <c r="A7030" t="str">
        <f>CONCATENATE(B7030,C7030,D7030,G7030,E7030,I7030)</f>
        <v>29102019HOMICIDIO211</v>
      </c>
      <c r="B7030" s="4">
        <v>29</v>
      </c>
      <c r="C7030" s="5">
        <v>10</v>
      </c>
      <c r="D7030" s="4">
        <v>2019</v>
      </c>
      <c r="E7030" s="4">
        <v>21</v>
      </c>
      <c r="F7030" s="4" t="s">
        <v>210</v>
      </c>
      <c r="G7030" s="4" t="s">
        <v>12</v>
      </c>
      <c r="H7030" s="4" t="s">
        <v>211</v>
      </c>
      <c r="I7030" s="4">
        <v>1</v>
      </c>
      <c r="J7030" t="str">
        <f>VLOOKUP(A7030,'Município e Sexo'!$A$2:$I$11321,5,FALSE)</f>
        <v>MORENO</v>
      </c>
      <c r="K7030" t="str">
        <f>VLOOKUP(A7030,'Município e Sexo'!$A$2:$I$11321,7,FALSE)</f>
        <v>MASCULINO</v>
      </c>
    </row>
    <row r="7031" spans="1:11" ht="15" customHeight="1" thickBot="1" x14ac:dyDescent="0.25">
      <c r="A7031" t="str">
        <f>CONCATENATE(B7031,C7031,D7031,G7031,E7031,I7031)</f>
        <v>29102019HOMICIDIO331</v>
      </c>
      <c r="B7031" s="4">
        <v>29</v>
      </c>
      <c r="C7031" s="5">
        <v>10</v>
      </c>
      <c r="D7031" s="4">
        <v>2019</v>
      </c>
      <c r="E7031" s="4">
        <v>33</v>
      </c>
      <c r="F7031" s="4" t="s">
        <v>210</v>
      </c>
      <c r="G7031" s="4" t="s">
        <v>12</v>
      </c>
      <c r="H7031" s="4" t="s">
        <v>211</v>
      </c>
      <c r="I7031" s="4">
        <v>1</v>
      </c>
      <c r="J7031" t="str">
        <f>VLOOKUP(A7031,'Município e Sexo'!$A$2:$I$11321,5,FALSE)</f>
        <v>JATAUBA</v>
      </c>
      <c r="K7031" t="str">
        <f>VLOOKUP(A7031,'Município e Sexo'!$A$2:$I$11321,7,FALSE)</f>
        <v>MASCULINO</v>
      </c>
    </row>
    <row r="7032" spans="1:11" ht="15" customHeight="1" thickBot="1" x14ac:dyDescent="0.25">
      <c r="A7032" t="str">
        <f>CONCATENATE(B7032,C7032,D7032,G7032,E7032,I7032)</f>
        <v>29102019HOMICIDIO401</v>
      </c>
      <c r="B7032" s="4">
        <v>29</v>
      </c>
      <c r="C7032" s="5">
        <v>10</v>
      </c>
      <c r="D7032" s="4">
        <v>2019</v>
      </c>
      <c r="E7032" s="4">
        <v>40</v>
      </c>
      <c r="F7032" s="4" t="s">
        <v>210</v>
      </c>
      <c r="G7032" s="4" t="s">
        <v>12</v>
      </c>
      <c r="H7032" s="4" t="s">
        <v>211</v>
      </c>
      <c r="I7032" s="4">
        <v>1</v>
      </c>
      <c r="J7032" t="str">
        <f>VLOOKUP(A7032,'Município e Sexo'!$A$2:$I$11321,5,FALSE)</f>
        <v>PETROLINA</v>
      </c>
      <c r="K7032" t="str">
        <f>VLOOKUP(A7032,'Município e Sexo'!$A$2:$I$11321,7,FALSE)</f>
        <v>MASCULINO</v>
      </c>
    </row>
    <row r="7033" spans="1:11" ht="15" customHeight="1" thickBot="1" x14ac:dyDescent="0.25">
      <c r="A7033" t="str">
        <f>CONCATENATE(B7033,C7033,D7033,G7033,E7033,I7033)</f>
        <v>29102019LESOES CORPORAIS SEGUIDA DE MORTE611</v>
      </c>
      <c r="B7033" s="4">
        <v>29</v>
      </c>
      <c r="C7033" s="5">
        <v>10</v>
      </c>
      <c r="D7033" s="4">
        <v>2019</v>
      </c>
      <c r="E7033" s="4">
        <v>61</v>
      </c>
      <c r="F7033" s="4" t="s">
        <v>210</v>
      </c>
      <c r="G7033" s="4" t="s">
        <v>131</v>
      </c>
      <c r="H7033" s="4" t="s">
        <v>218</v>
      </c>
      <c r="I7033" s="4">
        <v>1</v>
      </c>
      <c r="J7033" t="str">
        <f>VLOOKUP(A7033,'Município e Sexo'!$A$2:$I$11321,5,FALSE)</f>
        <v>NAZARE DA MATA</v>
      </c>
      <c r="K7033" t="str">
        <f>VLOOKUP(A7033,'Município e Sexo'!$A$2:$I$11321,7,FALSE)</f>
        <v>FEMININO</v>
      </c>
    </row>
    <row r="7034" spans="1:11" ht="15" customHeight="1" thickBot="1" x14ac:dyDescent="0.25">
      <c r="A7034" t="str">
        <f>CONCATENATE(B7034,C7034,D7034,G7034,E7034,I7034)</f>
        <v>30102019HOMICIDIO241</v>
      </c>
      <c r="B7034" s="4">
        <v>30</v>
      </c>
      <c r="C7034" s="5">
        <v>10</v>
      </c>
      <c r="D7034" s="4">
        <v>2019</v>
      </c>
      <c r="E7034" s="4">
        <v>24</v>
      </c>
      <c r="F7034" s="4" t="s">
        <v>210</v>
      </c>
      <c r="G7034" s="4" t="s">
        <v>12</v>
      </c>
      <c r="H7034" s="4" t="s">
        <v>211</v>
      </c>
      <c r="I7034" s="4">
        <v>1</v>
      </c>
      <c r="J7034" t="str">
        <f>VLOOKUP(A7034,'Município e Sexo'!$A$2:$I$11321,5,FALSE)</f>
        <v>SANTA CRUZ DO CAPIBARIBE</v>
      </c>
      <c r="K7034" t="str">
        <f>VLOOKUP(A7034,'Município e Sexo'!$A$2:$I$11321,7,FALSE)</f>
        <v>FEMININO</v>
      </c>
    </row>
    <row r="7035" spans="1:11" ht="15" customHeight="1" thickBot="1" x14ac:dyDescent="0.25">
      <c r="A7035" t="str">
        <f>CONCATENATE(B7035,C7035,D7035,G7035,E7035,I7035)</f>
        <v>30102019HOMICIDIO471</v>
      </c>
      <c r="B7035" s="4">
        <v>30</v>
      </c>
      <c r="C7035" s="5">
        <v>10</v>
      </c>
      <c r="D7035" s="4">
        <v>2019</v>
      </c>
      <c r="E7035" s="4">
        <v>47</v>
      </c>
      <c r="F7035" s="4" t="s">
        <v>210</v>
      </c>
      <c r="G7035" s="4" t="s">
        <v>12</v>
      </c>
      <c r="H7035" s="4" t="s">
        <v>211</v>
      </c>
      <c r="I7035" s="4">
        <v>1</v>
      </c>
      <c r="J7035" t="str">
        <f>VLOOKUP(A7035,'Município e Sexo'!$A$2:$I$11321,5,FALSE)</f>
        <v>CABO DE SANTO AGOSTINHO</v>
      </c>
      <c r="K7035" t="str">
        <f>VLOOKUP(A7035,'Município e Sexo'!$A$2:$I$11321,7,FALSE)</f>
        <v>MASCULINO</v>
      </c>
    </row>
    <row r="7036" spans="1:11" ht="15" customHeight="1" thickBot="1" x14ac:dyDescent="0.25">
      <c r="A7036" t="str">
        <f>CONCATENATE(B7036,C7036,D7036,G7036,E7036,I7036)</f>
        <v>30102019HOMICIDIO191</v>
      </c>
      <c r="B7036" s="4">
        <v>30</v>
      </c>
      <c r="C7036" s="5">
        <v>10</v>
      </c>
      <c r="D7036" s="4">
        <v>2019</v>
      </c>
      <c r="E7036" s="4">
        <v>19</v>
      </c>
      <c r="F7036" s="4" t="s">
        <v>210</v>
      </c>
      <c r="G7036" s="4" t="s">
        <v>12</v>
      </c>
      <c r="H7036" s="4" t="s">
        <v>211</v>
      </c>
      <c r="I7036" s="4">
        <v>1</v>
      </c>
      <c r="J7036" t="str">
        <f>VLOOKUP(A7036,'Município e Sexo'!$A$2:$I$11321,5,FALSE)</f>
        <v>CABO DE SANTO AGOSTINHO</v>
      </c>
      <c r="K7036" t="str">
        <f>VLOOKUP(A7036,'Município e Sexo'!$A$2:$I$11321,7,FALSE)</f>
        <v>MASCULINO</v>
      </c>
    </row>
    <row r="7037" spans="1:11" ht="15" customHeight="1" thickBot="1" x14ac:dyDescent="0.25">
      <c r="A7037" t="str">
        <f>CONCATENATE(B7037,C7037,D7037,G7037,E7037,I7037)</f>
        <v>30102019HOMICIDIO211</v>
      </c>
      <c r="B7037" s="4">
        <v>30</v>
      </c>
      <c r="C7037" s="5">
        <v>10</v>
      </c>
      <c r="D7037" s="4">
        <v>2019</v>
      </c>
      <c r="E7037" s="4">
        <v>21</v>
      </c>
      <c r="F7037" s="4" t="s">
        <v>210</v>
      </c>
      <c r="G7037" s="4" t="s">
        <v>12</v>
      </c>
      <c r="H7037" s="4" t="s">
        <v>211</v>
      </c>
      <c r="I7037" s="4">
        <v>1</v>
      </c>
      <c r="J7037" t="str">
        <f>VLOOKUP(A7037,'Município e Sexo'!$A$2:$I$11321,5,FALSE)</f>
        <v>GARANHUNS</v>
      </c>
      <c r="K7037" t="str">
        <f>VLOOKUP(A7037,'Município e Sexo'!$A$2:$I$11321,7,FALSE)</f>
        <v>MASCULINO</v>
      </c>
    </row>
    <row r="7038" spans="1:11" ht="15" customHeight="1" thickBot="1" x14ac:dyDescent="0.25">
      <c r="A7038" t="str">
        <f>CONCATENATE(B7038,C7038,D7038,G7038,E7038,I7038)</f>
        <v>30102019HOMICIDIO321</v>
      </c>
      <c r="B7038" s="4">
        <v>30</v>
      </c>
      <c r="C7038" s="5">
        <v>10</v>
      </c>
      <c r="D7038" s="4">
        <v>2019</v>
      </c>
      <c r="E7038" s="4">
        <v>32</v>
      </c>
      <c r="F7038" s="4" t="s">
        <v>210</v>
      </c>
      <c r="G7038" s="4" t="s">
        <v>12</v>
      </c>
      <c r="H7038" s="4" t="s">
        <v>212</v>
      </c>
      <c r="I7038" s="4">
        <v>1</v>
      </c>
      <c r="J7038" t="str">
        <f>VLOOKUP(A7038,'Município e Sexo'!$A$2:$I$11321,5,FALSE)</f>
        <v>BELO JARDIM</v>
      </c>
      <c r="K7038" t="str">
        <f>VLOOKUP(A7038,'Município e Sexo'!$A$2:$I$11321,7,FALSE)</f>
        <v>MASCULINO</v>
      </c>
    </row>
    <row r="7039" spans="1:11" ht="15" customHeight="1" thickBot="1" x14ac:dyDescent="0.25">
      <c r="A7039" t="str">
        <f>CONCATENATE(B7039,C7039,D7039,G7039,E7039,I7039)</f>
        <v>30102019HOMICIDIO191</v>
      </c>
      <c r="B7039" s="4">
        <v>30</v>
      </c>
      <c r="C7039" s="5">
        <v>10</v>
      </c>
      <c r="D7039" s="4">
        <v>2019</v>
      </c>
      <c r="E7039" s="4">
        <v>19</v>
      </c>
      <c r="F7039" s="4" t="s">
        <v>210</v>
      </c>
      <c r="G7039" s="4" t="s">
        <v>12</v>
      </c>
      <c r="H7039" s="4" t="s">
        <v>211</v>
      </c>
      <c r="I7039" s="4">
        <v>1</v>
      </c>
      <c r="J7039" t="str">
        <f>VLOOKUP(A7039,'Município e Sexo'!$A$2:$I$11321,5,FALSE)</f>
        <v>CABO DE SANTO AGOSTINHO</v>
      </c>
      <c r="K7039" t="str">
        <f>VLOOKUP(A7039,'Município e Sexo'!$A$2:$I$11321,7,FALSE)</f>
        <v>MASCULINO</v>
      </c>
    </row>
    <row r="7040" spans="1:11" ht="15" customHeight="1" thickBot="1" x14ac:dyDescent="0.25">
      <c r="A7040" t="str">
        <f>CONCATENATE(B7040,C7040,D7040,G7040,E7040,I7040)</f>
        <v>30102019HOMICIDIO191</v>
      </c>
      <c r="B7040" s="4">
        <v>30</v>
      </c>
      <c r="C7040" s="5">
        <v>10</v>
      </c>
      <c r="D7040" s="4">
        <v>2019</v>
      </c>
      <c r="E7040" s="4">
        <v>19</v>
      </c>
      <c r="F7040" s="4" t="s">
        <v>210</v>
      </c>
      <c r="G7040" s="4" t="s">
        <v>12</v>
      </c>
      <c r="H7040" s="4" t="s">
        <v>211</v>
      </c>
      <c r="I7040" s="4">
        <v>1</v>
      </c>
      <c r="J7040" t="str">
        <f>VLOOKUP(A7040,'Município e Sexo'!$A$2:$I$11321,5,FALSE)</f>
        <v>CABO DE SANTO AGOSTINHO</v>
      </c>
      <c r="K7040" t="str">
        <f>VLOOKUP(A7040,'Município e Sexo'!$A$2:$I$11321,7,FALSE)</f>
        <v>MASCULINO</v>
      </c>
    </row>
    <row r="7041" spans="1:11" ht="15" customHeight="1" thickBot="1" x14ac:dyDescent="0.25">
      <c r="A7041" t="str">
        <f>CONCATENATE(B7041,C7041,D7041,G7041,E7041,I7041)</f>
        <v>30102019HOMICIDIO201</v>
      </c>
      <c r="B7041" s="4">
        <v>30</v>
      </c>
      <c r="C7041" s="5">
        <v>10</v>
      </c>
      <c r="D7041" s="4">
        <v>2019</v>
      </c>
      <c r="E7041" s="4">
        <v>20</v>
      </c>
      <c r="F7041" s="4" t="s">
        <v>210</v>
      </c>
      <c r="G7041" s="4" t="s">
        <v>12</v>
      </c>
      <c r="H7041" s="4" t="s">
        <v>211</v>
      </c>
      <c r="I7041" s="4">
        <v>1</v>
      </c>
      <c r="J7041" t="str">
        <f>VLOOKUP(A7041,'Município e Sexo'!$A$2:$I$11321,5,FALSE)</f>
        <v>LAGOA DO CARRO</v>
      </c>
      <c r="K7041" t="str">
        <f>VLOOKUP(A7041,'Município e Sexo'!$A$2:$I$11321,7,FALSE)</f>
        <v>MASCULINO</v>
      </c>
    </row>
    <row r="7042" spans="1:11" ht="15" customHeight="1" thickBot="1" x14ac:dyDescent="0.25">
      <c r="A7042" t="str">
        <f>CONCATENATE(B7042,C7042,D7042,G7042,E7042,I7042)</f>
        <v>30102019HOMICIDIO261</v>
      </c>
      <c r="B7042" s="4">
        <v>30</v>
      </c>
      <c r="C7042" s="5">
        <v>10</v>
      </c>
      <c r="D7042" s="4">
        <v>2019</v>
      </c>
      <c r="E7042" s="4">
        <v>26</v>
      </c>
      <c r="F7042" s="4" t="s">
        <v>210</v>
      </c>
      <c r="G7042" s="4" t="s">
        <v>12</v>
      </c>
      <c r="H7042" s="4" t="s">
        <v>211</v>
      </c>
      <c r="I7042" s="4">
        <v>1</v>
      </c>
      <c r="J7042" t="str">
        <f>VLOOKUP(A7042,'Município e Sexo'!$A$2:$I$11321,5,FALSE)</f>
        <v>BARREIROS</v>
      </c>
      <c r="K7042" t="str">
        <f>VLOOKUP(A7042,'Município e Sexo'!$A$2:$I$11321,7,FALSE)</f>
        <v>MASCULINO</v>
      </c>
    </row>
    <row r="7043" spans="1:11" ht="15" customHeight="1" thickBot="1" x14ac:dyDescent="0.25">
      <c r="A7043" t="str">
        <f>CONCATENATE(B7043,C7043,D7043,G7043,E7043,I7043)</f>
        <v>30102019HOMICIDIO191</v>
      </c>
      <c r="B7043" s="4">
        <v>30</v>
      </c>
      <c r="C7043" s="5">
        <v>10</v>
      </c>
      <c r="D7043" s="4">
        <v>2019</v>
      </c>
      <c r="E7043" s="4">
        <v>19</v>
      </c>
      <c r="F7043" s="4" t="s">
        <v>210</v>
      </c>
      <c r="G7043" s="4" t="s">
        <v>12</v>
      </c>
      <c r="H7043" s="4" t="s">
        <v>212</v>
      </c>
      <c r="I7043" s="4">
        <v>1</v>
      </c>
      <c r="J7043" t="str">
        <f>VLOOKUP(A7043,'Município e Sexo'!$A$2:$I$11321,5,FALSE)</f>
        <v>CABO DE SANTO AGOSTINHO</v>
      </c>
      <c r="K7043" t="str">
        <f>VLOOKUP(A7043,'Município e Sexo'!$A$2:$I$11321,7,FALSE)</f>
        <v>MASCULINO</v>
      </c>
    </row>
    <row r="7044" spans="1:11" ht="15" customHeight="1" thickBot="1" x14ac:dyDescent="0.25">
      <c r="A7044" t="str">
        <f>CONCATENATE(B7044,C7044,D7044,G7044,E7044,I7044)</f>
        <v>31102019HOMICIDIO251</v>
      </c>
      <c r="B7044" s="4">
        <v>31</v>
      </c>
      <c r="C7044" s="5">
        <v>10</v>
      </c>
      <c r="D7044" s="4">
        <v>2019</v>
      </c>
      <c r="E7044" s="4">
        <v>25</v>
      </c>
      <c r="F7044" s="4" t="s">
        <v>210</v>
      </c>
      <c r="G7044" s="4" t="s">
        <v>12</v>
      </c>
      <c r="H7044" s="4" t="s">
        <v>211</v>
      </c>
      <c r="I7044" s="4">
        <v>1</v>
      </c>
      <c r="J7044" t="str">
        <f>VLOOKUP(A7044,'Município e Sexo'!$A$2:$I$11321,5,FALSE)</f>
        <v>PARANATAMA</v>
      </c>
      <c r="K7044" t="str">
        <f>VLOOKUP(A7044,'Município e Sexo'!$A$2:$I$11321,7,FALSE)</f>
        <v>MASCULINO</v>
      </c>
    </row>
    <row r="7045" spans="1:11" ht="15" customHeight="1" thickBot="1" x14ac:dyDescent="0.25">
      <c r="A7045" t="str">
        <f>CONCATENATE(B7045,C7045,D7045,G7045,E7045,I7045)</f>
        <v>31102019HOMICIDIO431</v>
      </c>
      <c r="B7045" s="4">
        <v>31</v>
      </c>
      <c r="C7045" s="5">
        <v>10</v>
      </c>
      <c r="D7045" s="4">
        <v>2019</v>
      </c>
      <c r="E7045" s="4">
        <v>43</v>
      </c>
      <c r="F7045" s="4" t="s">
        <v>210</v>
      </c>
      <c r="G7045" s="4" t="s">
        <v>12</v>
      </c>
      <c r="H7045" s="4" t="s">
        <v>211</v>
      </c>
      <c r="I7045" s="4">
        <v>1</v>
      </c>
      <c r="J7045" t="str">
        <f>VLOOKUP(A7045,'Município e Sexo'!$A$2:$I$11321,5,FALSE)</f>
        <v>JABOATAO DOS GUARARAPES</v>
      </c>
      <c r="K7045" t="str">
        <f>VLOOKUP(A7045,'Município e Sexo'!$A$2:$I$11321,7,FALSE)</f>
        <v>MASCULINO</v>
      </c>
    </row>
    <row r="7046" spans="1:11" ht="15" customHeight="1" thickBot="1" x14ac:dyDescent="0.25">
      <c r="A7046" t="str">
        <f>CONCATENATE(B7046,C7046,D7046,G7046,E7046,I7046)</f>
        <v>31102019HOMICIDIO161</v>
      </c>
      <c r="B7046" s="4">
        <v>31</v>
      </c>
      <c r="C7046" s="5">
        <v>10</v>
      </c>
      <c r="D7046" s="4">
        <v>2019</v>
      </c>
      <c r="E7046" s="4">
        <v>16</v>
      </c>
      <c r="F7046" s="4" t="s">
        <v>210</v>
      </c>
      <c r="G7046" s="4" t="s">
        <v>12</v>
      </c>
      <c r="H7046" s="4" t="s">
        <v>211</v>
      </c>
      <c r="I7046" s="4">
        <v>1</v>
      </c>
      <c r="J7046" t="str">
        <f>VLOOKUP(A7046,'Município e Sexo'!$A$2:$I$11321,5,FALSE)</f>
        <v>RECIFE</v>
      </c>
      <c r="K7046" t="str">
        <f>VLOOKUP(A7046,'Município e Sexo'!$A$2:$I$11321,7,FALSE)</f>
        <v>MASCULINO</v>
      </c>
    </row>
    <row r="7047" spans="1:11" ht="15" customHeight="1" thickBot="1" x14ac:dyDescent="0.25">
      <c r="A7047" t="str">
        <f>CONCATENATE(B7047,C7047,D7047,G7047,E7047,I7047)</f>
        <v>31102019LESOES CORPORAIS SEGUIDA DE MORTE191</v>
      </c>
      <c r="B7047" s="4">
        <v>31</v>
      </c>
      <c r="C7047" s="5">
        <v>10</v>
      </c>
      <c r="D7047" s="4">
        <v>2019</v>
      </c>
      <c r="E7047" s="4">
        <v>19</v>
      </c>
      <c r="F7047" s="4" t="s">
        <v>210</v>
      </c>
      <c r="G7047" s="4" t="s">
        <v>131</v>
      </c>
      <c r="H7047" s="4" t="s">
        <v>211</v>
      </c>
      <c r="I7047" s="4">
        <v>1</v>
      </c>
      <c r="J7047" t="str">
        <f>VLOOKUP(A7047,'Município e Sexo'!$A$2:$I$11321,5,FALSE)</f>
        <v>RECIFE</v>
      </c>
      <c r="K7047" t="str">
        <f>VLOOKUP(A7047,'Município e Sexo'!$A$2:$I$11321,7,FALSE)</f>
        <v>MASCULINO</v>
      </c>
    </row>
    <row r="7048" spans="1:11" ht="15" customHeight="1" thickBot="1" x14ac:dyDescent="0.25">
      <c r="A7048" t="str">
        <f>CONCATENATE(B7048,C7048,D7048,G7048,E7048,I7048)</f>
        <v>31102019HOMICIDIO221</v>
      </c>
      <c r="B7048" s="4">
        <v>31</v>
      </c>
      <c r="C7048" s="5">
        <v>10</v>
      </c>
      <c r="D7048" s="4">
        <v>2019</v>
      </c>
      <c r="E7048" s="4">
        <v>22</v>
      </c>
      <c r="F7048" s="4" t="s">
        <v>210</v>
      </c>
      <c r="G7048" s="4" t="s">
        <v>12</v>
      </c>
      <c r="H7048" s="4" t="s">
        <v>211</v>
      </c>
      <c r="I7048" s="4">
        <v>1</v>
      </c>
      <c r="J7048" t="str">
        <f>VLOOKUP(A7048,'Município e Sexo'!$A$2:$I$11321,5,FALSE)</f>
        <v>JABOATAO DOS GUARARAPES</v>
      </c>
      <c r="K7048" t="str">
        <f>VLOOKUP(A7048,'Município e Sexo'!$A$2:$I$11321,7,FALSE)</f>
        <v>MASCULINO</v>
      </c>
    </row>
    <row r="7049" spans="1:11" ht="15" customHeight="1" thickBot="1" x14ac:dyDescent="0.25">
      <c r="A7049" t="str">
        <f>CONCATENATE(B7049,C7049,D7049,G7049,E7049,I7049)</f>
        <v>31102019HOMICIDIO261</v>
      </c>
      <c r="B7049" s="4">
        <v>31</v>
      </c>
      <c r="C7049" s="5">
        <v>10</v>
      </c>
      <c r="D7049" s="4">
        <v>2019</v>
      </c>
      <c r="E7049" s="4">
        <v>26</v>
      </c>
      <c r="F7049" s="4" t="s">
        <v>210</v>
      </c>
      <c r="G7049" s="4" t="s">
        <v>12</v>
      </c>
      <c r="H7049" s="4" t="s">
        <v>211</v>
      </c>
      <c r="I7049" s="4">
        <v>1</v>
      </c>
      <c r="J7049" t="str">
        <f>VLOOKUP(A7049,'Município e Sexo'!$A$2:$I$11321,5,FALSE)</f>
        <v>RECIFE</v>
      </c>
      <c r="K7049" t="str">
        <f>VLOOKUP(A7049,'Município e Sexo'!$A$2:$I$11321,7,FALSE)</f>
        <v>MASCULINO</v>
      </c>
    </row>
    <row r="7050" spans="1:11" ht="15" customHeight="1" thickBot="1" x14ac:dyDescent="0.25">
      <c r="A7050" t="str">
        <f>CONCATENATE(B7050,C7050,D7050,G7050,E7050,I7050)</f>
        <v>31102019HOMICIDIO371</v>
      </c>
      <c r="B7050" s="4">
        <v>31</v>
      </c>
      <c r="C7050" s="5">
        <v>10</v>
      </c>
      <c r="D7050" s="4">
        <v>2019</v>
      </c>
      <c r="E7050" s="4">
        <v>37</v>
      </c>
      <c r="F7050" s="4" t="s">
        <v>210</v>
      </c>
      <c r="G7050" s="4" t="s">
        <v>12</v>
      </c>
      <c r="H7050" s="4" t="s">
        <v>212</v>
      </c>
      <c r="I7050" s="4">
        <v>1</v>
      </c>
      <c r="J7050" t="str">
        <f>VLOOKUP(A7050,'Município e Sexo'!$A$2:$I$11321,5,FALSE)</f>
        <v>BUIQUE</v>
      </c>
      <c r="K7050" t="str">
        <f>VLOOKUP(A7050,'Município e Sexo'!$A$2:$I$11321,7,FALSE)</f>
        <v>MASCULINO</v>
      </c>
    </row>
    <row r="7051" spans="1:11" ht="15" customHeight="1" thickBot="1" x14ac:dyDescent="0.25">
      <c r="A7051" t="str">
        <f>CONCATENATE(B7051,C7051,D7051,G7051,E7051,I7051)</f>
        <v>1112019HOMICIDIO351</v>
      </c>
      <c r="B7051" s="4">
        <v>1</v>
      </c>
      <c r="C7051" s="5">
        <v>11</v>
      </c>
      <c r="D7051" s="4">
        <v>2019</v>
      </c>
      <c r="E7051" s="4">
        <v>35</v>
      </c>
      <c r="F7051" s="4" t="s">
        <v>210</v>
      </c>
      <c r="G7051" s="4" t="s">
        <v>12</v>
      </c>
      <c r="H7051" s="4" t="s">
        <v>211</v>
      </c>
      <c r="I7051" s="4">
        <v>1</v>
      </c>
      <c r="J7051" t="str">
        <f>VLOOKUP(A7051,'Município e Sexo'!$A$2:$I$11321,5,FALSE)</f>
        <v>ARCOVERDE</v>
      </c>
      <c r="K7051" t="str">
        <f>VLOOKUP(A7051,'Município e Sexo'!$A$2:$I$11321,7,FALSE)</f>
        <v>MASCULINO</v>
      </c>
    </row>
    <row r="7052" spans="1:11" ht="15" customHeight="1" thickBot="1" x14ac:dyDescent="0.25">
      <c r="A7052" t="str">
        <f>CONCATENATE(B7052,C7052,D7052,G7052,E7052,I7052)</f>
        <v>1112019HOMICIDIO431</v>
      </c>
      <c r="B7052" s="4">
        <v>1</v>
      </c>
      <c r="C7052" s="5">
        <v>11</v>
      </c>
      <c r="D7052" s="4">
        <v>2019</v>
      </c>
      <c r="E7052" s="4">
        <v>43</v>
      </c>
      <c r="F7052" s="4" t="s">
        <v>210</v>
      </c>
      <c r="G7052" s="4" t="s">
        <v>12</v>
      </c>
      <c r="H7052" s="4" t="s">
        <v>211</v>
      </c>
      <c r="I7052" s="4">
        <v>1</v>
      </c>
      <c r="J7052" t="str">
        <f>VLOOKUP(A7052,'Município e Sexo'!$A$2:$I$11321,5,FALSE)</f>
        <v>VERTENTES</v>
      </c>
      <c r="K7052" t="str">
        <f>VLOOKUP(A7052,'Município e Sexo'!$A$2:$I$11321,7,FALSE)</f>
        <v>MASCULINO</v>
      </c>
    </row>
    <row r="7053" spans="1:11" ht="15" customHeight="1" thickBot="1" x14ac:dyDescent="0.25">
      <c r="A7053" t="str">
        <f>CONCATENATE(B7053,C7053,D7053,G7053,E7053,I7053)</f>
        <v>1112019HOMICIDIO251</v>
      </c>
      <c r="B7053" s="4">
        <v>1</v>
      </c>
      <c r="C7053" s="5">
        <v>11</v>
      </c>
      <c r="D7053" s="4">
        <v>2019</v>
      </c>
      <c r="E7053" s="4">
        <v>25</v>
      </c>
      <c r="F7053" s="4" t="s">
        <v>210</v>
      </c>
      <c r="G7053" s="4" t="s">
        <v>12</v>
      </c>
      <c r="H7053" s="4" t="s">
        <v>211</v>
      </c>
      <c r="I7053" s="4">
        <v>1</v>
      </c>
      <c r="J7053" t="str">
        <f>VLOOKUP(A7053,'Município e Sexo'!$A$2:$I$11321,5,FALSE)</f>
        <v>IGARASSU</v>
      </c>
      <c r="K7053" t="str">
        <f>VLOOKUP(A7053,'Município e Sexo'!$A$2:$I$11321,7,FALSE)</f>
        <v>MASCULINO</v>
      </c>
    </row>
    <row r="7054" spans="1:11" ht="15" customHeight="1" thickBot="1" x14ac:dyDescent="0.25">
      <c r="A7054" t="str">
        <f>CONCATENATE(B7054,C7054,D7054,G7054,E7054,I7054)</f>
        <v>1112019HOMICIDIO311</v>
      </c>
      <c r="B7054" s="4">
        <v>1</v>
      </c>
      <c r="C7054" s="5">
        <v>11</v>
      </c>
      <c r="D7054" s="4">
        <v>2019</v>
      </c>
      <c r="E7054" s="4">
        <v>31</v>
      </c>
      <c r="F7054" s="4" t="s">
        <v>210</v>
      </c>
      <c r="G7054" s="4" t="s">
        <v>12</v>
      </c>
      <c r="H7054" s="4" t="s">
        <v>212</v>
      </c>
      <c r="I7054" s="4">
        <v>1</v>
      </c>
      <c r="J7054" t="str">
        <f>VLOOKUP(A7054,'Município e Sexo'!$A$2:$I$11321,5,FALSE)</f>
        <v>ARARIPINA</v>
      </c>
      <c r="K7054" t="str">
        <f>VLOOKUP(A7054,'Município e Sexo'!$A$2:$I$11321,7,FALSE)</f>
        <v>MASCULINO</v>
      </c>
    </row>
    <row r="7055" spans="1:11" ht="15" customHeight="1" thickBot="1" x14ac:dyDescent="0.25">
      <c r="A7055" t="str">
        <f>CONCATENATE(B7055,C7055,D7055,G7055,E7055,I7055)</f>
        <v>1112019HOMICIDIO461</v>
      </c>
      <c r="B7055" s="4">
        <v>1</v>
      </c>
      <c r="C7055" s="5">
        <v>11</v>
      </c>
      <c r="D7055" s="4">
        <v>2019</v>
      </c>
      <c r="E7055" s="4">
        <v>46</v>
      </c>
      <c r="F7055" s="4" t="s">
        <v>210</v>
      </c>
      <c r="G7055" s="4" t="s">
        <v>12</v>
      </c>
      <c r="H7055" s="4" t="s">
        <v>211</v>
      </c>
      <c r="I7055" s="4">
        <v>1</v>
      </c>
      <c r="J7055" t="str">
        <f>VLOOKUP(A7055,'Município e Sexo'!$A$2:$I$11321,5,FALSE)</f>
        <v>RECIFE</v>
      </c>
      <c r="K7055" t="str">
        <f>VLOOKUP(A7055,'Município e Sexo'!$A$2:$I$11321,7,FALSE)</f>
        <v>MASCULINO</v>
      </c>
    </row>
    <row r="7056" spans="1:11" ht="15" customHeight="1" thickBot="1" x14ac:dyDescent="0.25">
      <c r="A7056" t="str">
        <f>CONCATENATE(B7056,C7056,D7056,G7056,E7056,I7056)</f>
        <v>1112019HOMICIDIO151</v>
      </c>
      <c r="B7056" s="4">
        <v>1</v>
      </c>
      <c r="C7056" s="5">
        <v>11</v>
      </c>
      <c r="D7056" s="4">
        <v>2019</v>
      </c>
      <c r="E7056" s="4">
        <v>15</v>
      </c>
      <c r="F7056" s="4" t="s">
        <v>210</v>
      </c>
      <c r="G7056" s="4" t="s">
        <v>12</v>
      </c>
      <c r="H7056" s="4" t="s">
        <v>211</v>
      </c>
      <c r="I7056" s="4">
        <v>1</v>
      </c>
      <c r="J7056" t="str">
        <f>VLOOKUP(A7056,'Município e Sexo'!$A$2:$I$11321,5,FALSE)</f>
        <v>VITORIA DE SANTO ANTAO</v>
      </c>
      <c r="K7056" t="str">
        <f>VLOOKUP(A7056,'Município e Sexo'!$A$2:$I$11321,7,FALSE)</f>
        <v>MASCULINO</v>
      </c>
    </row>
    <row r="7057" spans="1:11" ht="15" customHeight="1" thickBot="1" x14ac:dyDescent="0.25">
      <c r="A7057" t="str">
        <f>CONCATENATE(B7057,C7057,D7057,G7057,E7057,I7057)</f>
        <v>1112019HOMICIDIO231</v>
      </c>
      <c r="B7057" s="4">
        <v>1</v>
      </c>
      <c r="C7057" s="5">
        <v>11</v>
      </c>
      <c r="D7057" s="4">
        <v>2019</v>
      </c>
      <c r="E7057" s="4">
        <v>23</v>
      </c>
      <c r="F7057" s="4" t="s">
        <v>210</v>
      </c>
      <c r="G7057" s="4" t="s">
        <v>12</v>
      </c>
      <c r="H7057" s="4" t="s">
        <v>211</v>
      </c>
      <c r="I7057" s="4">
        <v>1</v>
      </c>
      <c r="J7057" t="str">
        <f>VLOOKUP(A7057,'Município e Sexo'!$A$2:$I$11321,5,FALSE)</f>
        <v>RECIFE</v>
      </c>
      <c r="K7057" t="str">
        <f>VLOOKUP(A7057,'Município e Sexo'!$A$2:$I$11321,7,FALSE)</f>
        <v>MASCULINO</v>
      </c>
    </row>
    <row r="7058" spans="1:11" ht="15" customHeight="1" thickBot="1" x14ac:dyDescent="0.25">
      <c r="A7058" t="str">
        <f>CONCATENATE(B7058,C7058,D7058,G7058,E7058,I7058)</f>
        <v>1112019HOMICIDIO301</v>
      </c>
      <c r="B7058" s="4">
        <v>1</v>
      </c>
      <c r="C7058" s="5">
        <v>11</v>
      </c>
      <c r="D7058" s="4">
        <v>2019</v>
      </c>
      <c r="E7058" s="4">
        <v>30</v>
      </c>
      <c r="F7058" s="4" t="s">
        <v>210</v>
      </c>
      <c r="G7058" s="4" t="s">
        <v>12</v>
      </c>
      <c r="H7058" s="4" t="s">
        <v>211</v>
      </c>
      <c r="I7058" s="4">
        <v>1</v>
      </c>
      <c r="J7058" t="str">
        <f>VLOOKUP(A7058,'Município e Sexo'!$A$2:$I$11321,5,FALSE)</f>
        <v>PAULISTA</v>
      </c>
      <c r="K7058" t="str">
        <f>VLOOKUP(A7058,'Município e Sexo'!$A$2:$I$11321,7,FALSE)</f>
        <v>MASCULINO</v>
      </c>
    </row>
    <row r="7059" spans="1:11" ht="15" customHeight="1" thickBot="1" x14ac:dyDescent="0.25">
      <c r="A7059" t="str">
        <f>CONCATENATE(B7059,C7059,D7059,G7059,E7059,I7059)</f>
        <v>1112019HOMICIDIO331</v>
      </c>
      <c r="B7059" s="4">
        <v>1</v>
      </c>
      <c r="C7059" s="5">
        <v>11</v>
      </c>
      <c r="D7059" s="4">
        <v>2019</v>
      </c>
      <c r="E7059" s="4">
        <v>33</v>
      </c>
      <c r="F7059" s="4" t="s">
        <v>210</v>
      </c>
      <c r="G7059" s="4" t="s">
        <v>12</v>
      </c>
      <c r="H7059" s="4" t="s">
        <v>211</v>
      </c>
      <c r="I7059" s="4">
        <v>1</v>
      </c>
      <c r="J7059" t="str">
        <f>VLOOKUP(A7059,'Município e Sexo'!$A$2:$I$11321,5,FALSE)</f>
        <v>JABOATAO DOS GUARARAPES</v>
      </c>
      <c r="K7059" t="str">
        <f>VLOOKUP(A7059,'Município e Sexo'!$A$2:$I$11321,7,FALSE)</f>
        <v>MASCULINO</v>
      </c>
    </row>
    <row r="7060" spans="1:11" ht="15" customHeight="1" thickBot="1" x14ac:dyDescent="0.25">
      <c r="A7060" t="str">
        <f>CONCATENATE(B7060,C7060,D7060,G7060,E7060,I7060)</f>
        <v>2112019HOMICIDIO181</v>
      </c>
      <c r="B7060" s="4">
        <v>2</v>
      </c>
      <c r="C7060" s="5">
        <v>11</v>
      </c>
      <c r="D7060" s="4">
        <v>2019</v>
      </c>
      <c r="E7060" s="4">
        <v>18</v>
      </c>
      <c r="F7060" s="4" t="s">
        <v>210</v>
      </c>
      <c r="G7060" s="4" t="s">
        <v>12</v>
      </c>
      <c r="H7060" s="4" t="s">
        <v>218</v>
      </c>
      <c r="I7060" s="4">
        <v>1</v>
      </c>
      <c r="J7060" t="str">
        <f>VLOOKUP(A7060,'Município e Sexo'!$A$2:$I$11321,5,FALSE)</f>
        <v>IGARASSU</v>
      </c>
      <c r="K7060" t="str">
        <f>VLOOKUP(A7060,'Município e Sexo'!$A$2:$I$11321,7,FALSE)</f>
        <v>MASCULINO</v>
      </c>
    </row>
    <row r="7061" spans="1:11" ht="15" customHeight="1" thickBot="1" x14ac:dyDescent="0.25">
      <c r="A7061" t="str">
        <f>CONCATENATE(B7061,C7061,D7061,G7061,E7061,I7061)</f>
        <v>2112019HOMICIDIO301</v>
      </c>
      <c r="B7061" s="4">
        <v>2</v>
      </c>
      <c r="C7061" s="5">
        <v>11</v>
      </c>
      <c r="D7061" s="4">
        <v>2019</v>
      </c>
      <c r="E7061" s="4">
        <v>30</v>
      </c>
      <c r="F7061" s="4" t="s">
        <v>216</v>
      </c>
      <c r="G7061" s="4" t="s">
        <v>12</v>
      </c>
      <c r="H7061" s="4" t="s">
        <v>211</v>
      </c>
      <c r="I7061" s="4">
        <v>1</v>
      </c>
      <c r="J7061" t="str">
        <f>VLOOKUP(A7061,'Município e Sexo'!$A$2:$I$11321,5,FALSE)</f>
        <v>SERRA TALHADA</v>
      </c>
      <c r="K7061" t="str">
        <f>VLOOKUP(A7061,'Município e Sexo'!$A$2:$I$11321,7,FALSE)</f>
        <v>MASCULINO</v>
      </c>
    </row>
    <row r="7062" spans="1:11" ht="15" customHeight="1" thickBot="1" x14ac:dyDescent="0.25">
      <c r="A7062" t="str">
        <f>CONCATENATE(B7062,C7062,D7062,G7062,E7062,I7062)</f>
        <v>2112019HOMICIDIO521</v>
      </c>
      <c r="B7062" s="4">
        <v>2</v>
      </c>
      <c r="C7062" s="5">
        <v>11</v>
      </c>
      <c r="D7062" s="4">
        <v>2019</v>
      </c>
      <c r="E7062" s="4">
        <v>52</v>
      </c>
      <c r="F7062" s="4" t="s">
        <v>210</v>
      </c>
      <c r="G7062" s="4" t="s">
        <v>12</v>
      </c>
      <c r="H7062" s="4" t="s">
        <v>212</v>
      </c>
      <c r="I7062" s="4">
        <v>1</v>
      </c>
      <c r="J7062" t="str">
        <f>VLOOKUP(A7062,'Município e Sexo'!$A$2:$I$11321,5,FALSE)</f>
        <v>ALIANCA</v>
      </c>
      <c r="K7062" t="str">
        <f>VLOOKUP(A7062,'Município e Sexo'!$A$2:$I$11321,7,FALSE)</f>
        <v>MASCULINO</v>
      </c>
    </row>
    <row r="7063" spans="1:11" ht="15" customHeight="1" thickBot="1" x14ac:dyDescent="0.25">
      <c r="A7063" t="str">
        <f>CONCATENATE(B7063,C7063,D7063,G7063,E7063,I7063)</f>
        <v>2112019HOMICIDIO521</v>
      </c>
      <c r="B7063" s="4">
        <v>2</v>
      </c>
      <c r="C7063" s="5">
        <v>11</v>
      </c>
      <c r="D7063" s="4">
        <v>2019</v>
      </c>
      <c r="E7063" s="4">
        <v>52</v>
      </c>
      <c r="F7063" s="4" t="s">
        <v>210</v>
      </c>
      <c r="G7063" s="4" t="s">
        <v>12</v>
      </c>
      <c r="H7063" s="4" t="s">
        <v>211</v>
      </c>
      <c r="I7063" s="4">
        <v>1</v>
      </c>
      <c r="J7063" t="str">
        <f>VLOOKUP(A7063,'Município e Sexo'!$A$2:$I$11321,5,FALSE)</f>
        <v>ALIANCA</v>
      </c>
      <c r="K7063" t="str">
        <f>VLOOKUP(A7063,'Município e Sexo'!$A$2:$I$11321,7,FALSE)</f>
        <v>MASCULINO</v>
      </c>
    </row>
    <row r="7064" spans="1:11" ht="15" customHeight="1" thickBot="1" x14ac:dyDescent="0.25">
      <c r="A7064" t="str">
        <f>CONCATENATE(B7064,C7064,D7064,G7064,E7064,I7064)</f>
        <v>2112019HOMICIDIO261</v>
      </c>
      <c r="B7064" s="4">
        <v>2</v>
      </c>
      <c r="C7064" s="5">
        <v>11</v>
      </c>
      <c r="D7064" s="4">
        <v>2019</v>
      </c>
      <c r="E7064" s="4">
        <v>26</v>
      </c>
      <c r="F7064" s="4" t="s">
        <v>210</v>
      </c>
      <c r="G7064" s="4" t="s">
        <v>12</v>
      </c>
      <c r="H7064" s="4" t="s">
        <v>212</v>
      </c>
      <c r="I7064" s="4">
        <v>1</v>
      </c>
      <c r="J7064" t="str">
        <f>VLOOKUP(A7064,'Município e Sexo'!$A$2:$I$11321,5,FALSE)</f>
        <v>TIMBAUBA</v>
      </c>
      <c r="K7064" t="str">
        <f>VLOOKUP(A7064,'Município e Sexo'!$A$2:$I$11321,7,FALSE)</f>
        <v>MASCULINO</v>
      </c>
    </row>
    <row r="7065" spans="1:11" ht="15" customHeight="1" thickBot="1" x14ac:dyDescent="0.25">
      <c r="A7065" t="str">
        <f>CONCATENATE(B7065,C7065,D7065,G7065,E7065,I7065)</f>
        <v>2112019HOMICIDIO441</v>
      </c>
      <c r="B7065" s="4">
        <v>2</v>
      </c>
      <c r="C7065" s="5">
        <v>11</v>
      </c>
      <c r="D7065" s="4">
        <v>2019</v>
      </c>
      <c r="E7065" s="4">
        <v>44</v>
      </c>
      <c r="F7065" s="4" t="s">
        <v>210</v>
      </c>
      <c r="G7065" s="4" t="s">
        <v>12</v>
      </c>
      <c r="H7065" s="4" t="s">
        <v>212</v>
      </c>
      <c r="I7065" s="4">
        <v>1</v>
      </c>
      <c r="J7065" t="str">
        <f>VLOOKUP(A7065,'Município e Sexo'!$A$2:$I$11321,5,FALSE)</f>
        <v>JAQUEIRA</v>
      </c>
      <c r="K7065" t="str">
        <f>VLOOKUP(A7065,'Município e Sexo'!$A$2:$I$11321,7,FALSE)</f>
        <v>MASCULINO</v>
      </c>
    </row>
    <row r="7066" spans="1:11" ht="15" customHeight="1" thickBot="1" x14ac:dyDescent="0.25">
      <c r="A7066" t="str">
        <f>CONCATENATE(B7066,C7066,D7066,G7066,E7066,I7066)</f>
        <v>2112019HOMICIDIO511</v>
      </c>
      <c r="B7066" s="4">
        <v>2</v>
      </c>
      <c r="C7066" s="5">
        <v>11</v>
      </c>
      <c r="D7066" s="4">
        <v>2019</v>
      </c>
      <c r="E7066" s="4">
        <v>51</v>
      </c>
      <c r="F7066" s="4" t="s">
        <v>210</v>
      </c>
      <c r="G7066" s="4" t="s">
        <v>12</v>
      </c>
      <c r="H7066" s="4" t="s">
        <v>211</v>
      </c>
      <c r="I7066" s="4">
        <v>1</v>
      </c>
      <c r="J7066" t="str">
        <f>VLOOKUP(A7066,'Município e Sexo'!$A$2:$I$11321,5,FALSE)</f>
        <v>JABOATAO DOS GUARARAPES</v>
      </c>
      <c r="K7066" t="str">
        <f>VLOOKUP(A7066,'Município e Sexo'!$A$2:$I$11321,7,FALSE)</f>
        <v>MASCULINO</v>
      </c>
    </row>
    <row r="7067" spans="1:11" ht="15" customHeight="1" thickBot="1" x14ac:dyDescent="0.25">
      <c r="A7067" t="str">
        <f>CONCATENATE(B7067,C7067,D7067,G7067,E7067,I7067)</f>
        <v>2112019HOMICIDIO531</v>
      </c>
      <c r="B7067" s="4">
        <v>2</v>
      </c>
      <c r="C7067" s="5">
        <v>11</v>
      </c>
      <c r="D7067" s="4">
        <v>2019</v>
      </c>
      <c r="E7067" s="4">
        <v>53</v>
      </c>
      <c r="F7067" s="4" t="s">
        <v>214</v>
      </c>
      <c r="G7067" s="4" t="s">
        <v>12</v>
      </c>
      <c r="H7067" s="4" t="s">
        <v>212</v>
      </c>
      <c r="I7067" s="4">
        <v>1</v>
      </c>
      <c r="J7067" t="str">
        <f>VLOOKUP(A7067,'Município e Sexo'!$A$2:$I$11321,5,FALSE)</f>
        <v>BREJO DA MADRE DE DEUS</v>
      </c>
      <c r="K7067" t="str">
        <f>VLOOKUP(A7067,'Município e Sexo'!$A$2:$I$11321,7,FALSE)</f>
        <v>MASCULINO</v>
      </c>
    </row>
    <row r="7068" spans="1:11" ht="15" customHeight="1" thickBot="1" x14ac:dyDescent="0.25">
      <c r="A7068" t="str">
        <f>CONCATENATE(B7068,C7068,D7068,G7068,E7068,I7068)</f>
        <v>2112019HOMICIDIO201</v>
      </c>
      <c r="B7068" s="4">
        <v>2</v>
      </c>
      <c r="C7068" s="5">
        <v>11</v>
      </c>
      <c r="D7068" s="4">
        <v>2019</v>
      </c>
      <c r="E7068" s="4">
        <v>20</v>
      </c>
      <c r="F7068" s="4" t="s">
        <v>210</v>
      </c>
      <c r="G7068" s="4" t="s">
        <v>12</v>
      </c>
      <c r="H7068" s="4" t="s">
        <v>211</v>
      </c>
      <c r="I7068" s="4">
        <v>1</v>
      </c>
      <c r="J7068" t="str">
        <f>VLOOKUP(A7068,'Município e Sexo'!$A$2:$I$11321,5,FALSE)</f>
        <v>CARUARU</v>
      </c>
      <c r="K7068" t="str">
        <f>VLOOKUP(A7068,'Município e Sexo'!$A$2:$I$11321,7,FALSE)</f>
        <v>MASCULINO</v>
      </c>
    </row>
    <row r="7069" spans="1:11" ht="15" customHeight="1" thickBot="1" x14ac:dyDescent="0.25">
      <c r="A7069" t="str">
        <f>CONCATENATE(B7069,C7069,D7069,G7069,E7069,I7069)</f>
        <v>2112019HOMICIDIO251</v>
      </c>
      <c r="B7069" s="4">
        <v>2</v>
      </c>
      <c r="C7069" s="5">
        <v>11</v>
      </c>
      <c r="D7069" s="4">
        <v>2019</v>
      </c>
      <c r="E7069" s="4">
        <v>25</v>
      </c>
      <c r="F7069" s="4" t="s">
        <v>210</v>
      </c>
      <c r="G7069" s="4" t="s">
        <v>12</v>
      </c>
      <c r="H7069" s="4" t="s">
        <v>211</v>
      </c>
      <c r="I7069" s="4">
        <v>1</v>
      </c>
      <c r="J7069" t="str">
        <f>VLOOKUP(A7069,'Município e Sexo'!$A$2:$I$11321,5,FALSE)</f>
        <v>CARUARU</v>
      </c>
      <c r="K7069" t="str">
        <f>VLOOKUP(A7069,'Município e Sexo'!$A$2:$I$11321,7,FALSE)</f>
        <v>MASCULINO</v>
      </c>
    </row>
    <row r="7070" spans="1:11" ht="15" customHeight="1" thickBot="1" x14ac:dyDescent="0.25">
      <c r="A7070" t="str">
        <f>CONCATENATE(B7070,C7070,D7070,G7070,E7070,I7070)</f>
        <v>2112019HOMICIDIO331</v>
      </c>
      <c r="B7070" s="4">
        <v>2</v>
      </c>
      <c r="C7070" s="5">
        <v>11</v>
      </c>
      <c r="D7070" s="4">
        <v>2019</v>
      </c>
      <c r="E7070" s="4">
        <v>33</v>
      </c>
      <c r="F7070" s="4" t="s">
        <v>210</v>
      </c>
      <c r="G7070" s="4" t="s">
        <v>12</v>
      </c>
      <c r="H7070" s="4" t="s">
        <v>212</v>
      </c>
      <c r="I7070" s="4">
        <v>1</v>
      </c>
      <c r="J7070" t="str">
        <f>VLOOKUP(A7070,'Município e Sexo'!$A$2:$I$11321,5,FALSE)</f>
        <v>BOM JARDIM</v>
      </c>
      <c r="K7070" t="str">
        <f>VLOOKUP(A7070,'Município e Sexo'!$A$2:$I$11321,7,FALSE)</f>
        <v>MASCULINO</v>
      </c>
    </row>
    <row r="7071" spans="1:11" ht="15" customHeight="1" thickBot="1" x14ac:dyDescent="0.25">
      <c r="A7071" t="str">
        <f>CONCATENATE(B7071,C7071,D7071,G7071,E7071,I7071)</f>
        <v>2112019HOMICIDIO231</v>
      </c>
      <c r="B7071" s="4">
        <v>2</v>
      </c>
      <c r="C7071" s="5">
        <v>11</v>
      </c>
      <c r="D7071" s="4">
        <v>2019</v>
      </c>
      <c r="E7071" s="4">
        <v>23</v>
      </c>
      <c r="F7071" s="4" t="s">
        <v>210</v>
      </c>
      <c r="G7071" s="4" t="s">
        <v>12</v>
      </c>
      <c r="H7071" s="4" t="s">
        <v>211</v>
      </c>
      <c r="I7071" s="4">
        <v>1</v>
      </c>
      <c r="J7071" t="str">
        <f>VLOOKUP(A7071,'Município e Sexo'!$A$2:$I$11321,5,FALSE)</f>
        <v>SAO LOURENCO DA MATA</v>
      </c>
      <c r="K7071" t="str">
        <f>VLOOKUP(A7071,'Município e Sexo'!$A$2:$I$11321,7,FALSE)</f>
        <v>MASCULINO</v>
      </c>
    </row>
    <row r="7072" spans="1:11" ht="15" customHeight="1" thickBot="1" x14ac:dyDescent="0.25">
      <c r="A7072" t="str">
        <f>CONCATENATE(B7072,C7072,D7072,G7072,E7072,I7072)</f>
        <v>3112019HOMICIDIO551</v>
      </c>
      <c r="B7072" s="4">
        <v>3</v>
      </c>
      <c r="C7072" s="5">
        <v>11</v>
      </c>
      <c r="D7072" s="4">
        <v>2019</v>
      </c>
      <c r="E7072" s="4">
        <v>55</v>
      </c>
      <c r="F7072" s="4" t="s">
        <v>214</v>
      </c>
      <c r="G7072" s="4" t="s">
        <v>12</v>
      </c>
      <c r="H7072" s="4" t="s">
        <v>212</v>
      </c>
      <c r="I7072" s="4">
        <v>1</v>
      </c>
      <c r="J7072" t="str">
        <f>VLOOKUP(A7072,'Município e Sexo'!$A$2:$I$11321,5,FALSE)</f>
        <v>ITAPISSUMA</v>
      </c>
      <c r="K7072" t="str">
        <f>VLOOKUP(A7072,'Município e Sexo'!$A$2:$I$11321,7,FALSE)</f>
        <v>MASCULINO</v>
      </c>
    </row>
    <row r="7073" spans="1:11" ht="15" customHeight="1" thickBot="1" x14ac:dyDescent="0.25">
      <c r="A7073" t="str">
        <f>CONCATENATE(B7073,C7073,D7073,G7073,E7073,I7073)</f>
        <v>3112019HOMICIDIO201</v>
      </c>
      <c r="B7073" s="4">
        <v>3</v>
      </c>
      <c r="C7073" s="5">
        <v>11</v>
      </c>
      <c r="D7073" s="4">
        <v>2019</v>
      </c>
      <c r="E7073" s="4">
        <v>20</v>
      </c>
      <c r="F7073" s="4" t="s">
        <v>210</v>
      </c>
      <c r="G7073" s="4" t="s">
        <v>12</v>
      </c>
      <c r="H7073" s="4" t="s">
        <v>211</v>
      </c>
      <c r="I7073" s="4">
        <v>1</v>
      </c>
      <c r="J7073" t="str">
        <f>VLOOKUP(A7073,'Município e Sexo'!$A$2:$I$11321,5,FALSE)</f>
        <v>VERTENTES</v>
      </c>
      <c r="K7073" t="str">
        <f>VLOOKUP(A7073,'Município e Sexo'!$A$2:$I$11321,7,FALSE)</f>
        <v>MASCULINO</v>
      </c>
    </row>
    <row r="7074" spans="1:11" ht="15" customHeight="1" thickBot="1" x14ac:dyDescent="0.25">
      <c r="A7074" t="str">
        <f>CONCATENATE(B7074,C7074,D7074,G7074,E7074,I7074)</f>
        <v>3112019HOMICIDIO401</v>
      </c>
      <c r="B7074" s="4">
        <v>3</v>
      </c>
      <c r="C7074" s="5">
        <v>11</v>
      </c>
      <c r="D7074" s="4">
        <v>2019</v>
      </c>
      <c r="E7074" s="4">
        <v>40</v>
      </c>
      <c r="F7074" s="4" t="s">
        <v>210</v>
      </c>
      <c r="G7074" s="4" t="s">
        <v>12</v>
      </c>
      <c r="H7074" s="4" t="s">
        <v>212</v>
      </c>
      <c r="I7074" s="4">
        <v>1</v>
      </c>
      <c r="J7074" t="str">
        <f>VLOOKUP(A7074,'Município e Sexo'!$A$2:$I$11321,5,FALSE)</f>
        <v>PETROLINA</v>
      </c>
      <c r="K7074" t="str">
        <f>VLOOKUP(A7074,'Município e Sexo'!$A$2:$I$11321,7,FALSE)</f>
        <v>MASCULINO</v>
      </c>
    </row>
    <row r="7075" spans="1:11" ht="15" customHeight="1" thickBot="1" x14ac:dyDescent="0.25">
      <c r="A7075" t="str">
        <f>CONCATENATE(B7075,C7075,D7075,G7075,E7075,I7075)</f>
        <v>3112019HOMICIDIO431</v>
      </c>
      <c r="B7075" s="4">
        <v>3</v>
      </c>
      <c r="C7075" s="5">
        <v>11</v>
      </c>
      <c r="D7075" s="4">
        <v>2019</v>
      </c>
      <c r="E7075" s="4">
        <v>43</v>
      </c>
      <c r="F7075" s="4" t="s">
        <v>210</v>
      </c>
      <c r="G7075" s="4" t="s">
        <v>12</v>
      </c>
      <c r="H7075" s="4" t="s">
        <v>212</v>
      </c>
      <c r="I7075" s="4">
        <v>1</v>
      </c>
      <c r="J7075" t="str">
        <f>VLOOKUP(A7075,'Município e Sexo'!$A$2:$I$11321,5,FALSE)</f>
        <v>ALIANCA</v>
      </c>
      <c r="K7075" t="str">
        <f>VLOOKUP(A7075,'Município e Sexo'!$A$2:$I$11321,7,FALSE)</f>
        <v>MASCULINO</v>
      </c>
    </row>
    <row r="7076" spans="1:11" ht="15" customHeight="1" thickBot="1" x14ac:dyDescent="0.25">
      <c r="A7076" t="str">
        <f>CONCATENATE(B7076,C7076,D7076,G7076,E7076,I7076)</f>
        <v>3112019HOMICIDIO461</v>
      </c>
      <c r="B7076" s="4">
        <v>3</v>
      </c>
      <c r="C7076" s="5">
        <v>11</v>
      </c>
      <c r="D7076" s="4">
        <v>2019</v>
      </c>
      <c r="E7076" s="4">
        <v>46</v>
      </c>
      <c r="F7076" s="4" t="s">
        <v>210</v>
      </c>
      <c r="G7076" s="4" t="s">
        <v>12</v>
      </c>
      <c r="H7076" s="4" t="s">
        <v>211</v>
      </c>
      <c r="I7076" s="4">
        <v>1</v>
      </c>
      <c r="J7076" t="str">
        <f>VLOOKUP(A7076,'Município e Sexo'!$A$2:$I$11321,5,FALSE)</f>
        <v>VERTENTES</v>
      </c>
      <c r="K7076" t="str">
        <f>VLOOKUP(A7076,'Município e Sexo'!$A$2:$I$11321,7,FALSE)</f>
        <v>MASCULINO</v>
      </c>
    </row>
    <row r="7077" spans="1:11" ht="15" customHeight="1" thickBot="1" x14ac:dyDescent="0.25">
      <c r="A7077" t="str">
        <f>CONCATENATE(B7077,C7077,D7077,G7077,E7077,I7077)</f>
        <v>3112019HOMICIDIO161</v>
      </c>
      <c r="B7077" s="4">
        <v>3</v>
      </c>
      <c r="C7077" s="5">
        <v>11</v>
      </c>
      <c r="D7077" s="4">
        <v>2019</v>
      </c>
      <c r="E7077" s="4">
        <v>16</v>
      </c>
      <c r="F7077" s="4" t="s">
        <v>210</v>
      </c>
      <c r="G7077" s="4" t="s">
        <v>12</v>
      </c>
      <c r="H7077" s="4" t="s">
        <v>211</v>
      </c>
      <c r="I7077" s="4">
        <v>1</v>
      </c>
      <c r="J7077" t="str">
        <f>VLOOKUP(A7077,'Município e Sexo'!$A$2:$I$11321,5,FALSE)</f>
        <v>VICENCIA</v>
      </c>
      <c r="K7077" t="str">
        <f>VLOOKUP(A7077,'Município e Sexo'!$A$2:$I$11321,7,FALSE)</f>
        <v>MASCULINO</v>
      </c>
    </row>
    <row r="7078" spans="1:11" ht="15" customHeight="1" thickBot="1" x14ac:dyDescent="0.25">
      <c r="A7078" t="str">
        <f>CONCATENATE(B7078,C7078,D7078,G7078,E7078,I7078)</f>
        <v>3112019HOMICIDIO231</v>
      </c>
      <c r="B7078" s="4">
        <v>3</v>
      </c>
      <c r="C7078" s="5">
        <v>11</v>
      </c>
      <c r="D7078" s="4">
        <v>2019</v>
      </c>
      <c r="E7078" s="4">
        <v>23</v>
      </c>
      <c r="F7078" s="4" t="s">
        <v>216</v>
      </c>
      <c r="G7078" s="4" t="s">
        <v>12</v>
      </c>
      <c r="H7078" s="4" t="s">
        <v>211</v>
      </c>
      <c r="I7078" s="4">
        <v>1</v>
      </c>
      <c r="J7078" t="str">
        <f>VLOOKUP(A7078,'Município e Sexo'!$A$2:$I$11321,5,FALSE)</f>
        <v>OLINDA</v>
      </c>
      <c r="K7078" t="str">
        <f>VLOOKUP(A7078,'Município e Sexo'!$A$2:$I$11321,7,FALSE)</f>
        <v>MASCULINO</v>
      </c>
    </row>
    <row r="7079" spans="1:11" ht="15" customHeight="1" thickBot="1" x14ac:dyDescent="0.25">
      <c r="A7079" t="str">
        <f>CONCATENATE(B7079,C7079,D7079,G7079,E7079,I7079)</f>
        <v>3112019HOMICIDIO411</v>
      </c>
      <c r="B7079" s="4">
        <v>3</v>
      </c>
      <c r="C7079" s="5">
        <v>11</v>
      </c>
      <c r="D7079" s="4">
        <v>2019</v>
      </c>
      <c r="E7079" s="4">
        <v>41</v>
      </c>
      <c r="F7079" s="4" t="s">
        <v>210</v>
      </c>
      <c r="G7079" s="4" t="s">
        <v>12</v>
      </c>
      <c r="H7079" s="4" t="s">
        <v>211</v>
      </c>
      <c r="I7079" s="4">
        <v>1</v>
      </c>
      <c r="J7079" t="str">
        <f>VLOOKUP(A7079,'Município e Sexo'!$A$2:$I$11321,5,FALSE)</f>
        <v>SAO LOURENCO DA MATA</v>
      </c>
      <c r="K7079" t="str">
        <f>VLOOKUP(A7079,'Município e Sexo'!$A$2:$I$11321,7,FALSE)</f>
        <v>MASCULINO</v>
      </c>
    </row>
    <row r="7080" spans="1:11" ht="15" customHeight="1" thickBot="1" x14ac:dyDescent="0.25">
      <c r="A7080" t="str">
        <f>CONCATENATE(B7080,C7080,D7080,G7080,E7080,I7080)</f>
        <v>3112019HOMICIDIO501</v>
      </c>
      <c r="B7080" s="4">
        <v>3</v>
      </c>
      <c r="C7080" s="5">
        <v>11</v>
      </c>
      <c r="D7080" s="4">
        <v>2019</v>
      </c>
      <c r="E7080" s="4">
        <v>50</v>
      </c>
      <c r="F7080" s="4" t="s">
        <v>210</v>
      </c>
      <c r="G7080" s="4" t="s">
        <v>12</v>
      </c>
      <c r="H7080" s="4" t="s">
        <v>212</v>
      </c>
      <c r="I7080" s="4">
        <v>1</v>
      </c>
      <c r="J7080" t="str">
        <f>VLOOKUP(A7080,'Município e Sexo'!$A$2:$I$11321,5,FALSE)</f>
        <v>TABIRA</v>
      </c>
      <c r="K7080" t="str">
        <f>VLOOKUP(A7080,'Município e Sexo'!$A$2:$I$11321,7,FALSE)</f>
        <v>MASCULINO</v>
      </c>
    </row>
    <row r="7081" spans="1:11" ht="15" customHeight="1" thickBot="1" x14ac:dyDescent="0.25">
      <c r="A7081" t="str">
        <f>CONCATENATE(B7081,C7081,D7081,G7081,E7081,I7081)</f>
        <v>4112019HOMICIDIO201</v>
      </c>
      <c r="B7081" s="4">
        <v>4</v>
      </c>
      <c r="C7081" s="5">
        <v>11</v>
      </c>
      <c r="D7081" s="4">
        <v>2019</v>
      </c>
      <c r="E7081" s="4">
        <v>20</v>
      </c>
      <c r="F7081" s="4" t="s">
        <v>210</v>
      </c>
      <c r="G7081" s="4" t="s">
        <v>12</v>
      </c>
      <c r="H7081" s="4" t="s">
        <v>211</v>
      </c>
      <c r="I7081" s="4">
        <v>1</v>
      </c>
      <c r="J7081" t="str">
        <f>VLOOKUP(A7081,'Município e Sexo'!$A$2:$I$11321,5,FALSE)</f>
        <v>JABOATAO DOS GUARARAPES</v>
      </c>
      <c r="K7081" t="str">
        <f>VLOOKUP(A7081,'Município e Sexo'!$A$2:$I$11321,7,FALSE)</f>
        <v>FEMININO</v>
      </c>
    </row>
    <row r="7082" spans="1:11" ht="15" customHeight="1" thickBot="1" x14ac:dyDescent="0.25">
      <c r="A7082" t="str">
        <f>CONCATENATE(B7082,C7082,D7082,G7082,E7082,I7082)</f>
        <v>4112019HOMICIDIO241</v>
      </c>
      <c r="B7082" s="4">
        <v>4</v>
      </c>
      <c r="C7082" s="5">
        <v>11</v>
      </c>
      <c r="D7082" s="4">
        <v>2019</v>
      </c>
      <c r="E7082" s="4">
        <v>24</v>
      </c>
      <c r="F7082" s="4" t="s">
        <v>210</v>
      </c>
      <c r="G7082" s="4" t="s">
        <v>12</v>
      </c>
      <c r="H7082" s="4" t="s">
        <v>211</v>
      </c>
      <c r="I7082" s="4">
        <v>1</v>
      </c>
      <c r="J7082" t="str">
        <f>VLOOKUP(A7082,'Município e Sexo'!$A$2:$I$11321,5,FALSE)</f>
        <v>RECIFE</v>
      </c>
      <c r="K7082" t="str">
        <f>VLOOKUP(A7082,'Município e Sexo'!$A$2:$I$11321,7,FALSE)</f>
        <v>MASCULINO</v>
      </c>
    </row>
    <row r="7083" spans="1:11" ht="15" customHeight="1" thickBot="1" x14ac:dyDescent="0.25">
      <c r="A7083" t="str">
        <f>CONCATENATE(B7083,C7083,D7083,G7083,E7083,I7083)</f>
        <v>4112019HOMICIDIO301</v>
      </c>
      <c r="B7083" s="4">
        <v>4</v>
      </c>
      <c r="C7083" s="5">
        <v>11</v>
      </c>
      <c r="D7083" s="4">
        <v>2019</v>
      </c>
      <c r="E7083" s="4">
        <v>30</v>
      </c>
      <c r="F7083" s="4" t="s">
        <v>210</v>
      </c>
      <c r="G7083" s="4" t="s">
        <v>12</v>
      </c>
      <c r="H7083" s="4" t="s">
        <v>211</v>
      </c>
      <c r="I7083" s="4">
        <v>1</v>
      </c>
      <c r="J7083" t="str">
        <f>VLOOKUP(A7083,'Município e Sexo'!$A$2:$I$11321,5,FALSE)</f>
        <v>GARANHUNS</v>
      </c>
      <c r="K7083" t="str">
        <f>VLOOKUP(A7083,'Município e Sexo'!$A$2:$I$11321,7,FALSE)</f>
        <v>MASCULINO</v>
      </c>
    </row>
    <row r="7084" spans="1:11" ht="15" customHeight="1" thickBot="1" x14ac:dyDescent="0.25">
      <c r="A7084" t="str">
        <f>CONCATENATE(B7084,C7084,D7084,G7084,E7084,I7084)</f>
        <v>4112019HOMICIDIO331</v>
      </c>
      <c r="B7084" s="4">
        <v>4</v>
      </c>
      <c r="C7084" s="5">
        <v>11</v>
      </c>
      <c r="D7084" s="4">
        <v>2019</v>
      </c>
      <c r="E7084" s="4">
        <v>33</v>
      </c>
      <c r="F7084" s="4" t="s">
        <v>210</v>
      </c>
      <c r="G7084" s="4" t="s">
        <v>12</v>
      </c>
      <c r="H7084" s="4" t="s">
        <v>211</v>
      </c>
      <c r="I7084" s="4">
        <v>1</v>
      </c>
      <c r="J7084" t="str">
        <f>VLOOKUP(A7084,'Município e Sexo'!$A$2:$I$11321,5,FALSE)</f>
        <v>IGARASSU</v>
      </c>
      <c r="K7084" t="str">
        <f>VLOOKUP(A7084,'Município e Sexo'!$A$2:$I$11321,7,FALSE)</f>
        <v>MASCULINO</v>
      </c>
    </row>
    <row r="7085" spans="1:11" ht="15" customHeight="1" thickBot="1" x14ac:dyDescent="0.25">
      <c r="A7085" t="str">
        <f>CONCATENATE(B7085,C7085,D7085,G7085,E7085,I7085)</f>
        <v>4112019HOMICIDIO401</v>
      </c>
      <c r="B7085" s="4">
        <v>4</v>
      </c>
      <c r="C7085" s="5">
        <v>11</v>
      </c>
      <c r="D7085" s="4">
        <v>2019</v>
      </c>
      <c r="E7085" s="4">
        <v>40</v>
      </c>
      <c r="F7085" s="4" t="s">
        <v>210</v>
      </c>
      <c r="G7085" s="4" t="s">
        <v>12</v>
      </c>
      <c r="H7085" s="4" t="s">
        <v>211</v>
      </c>
      <c r="I7085" s="4">
        <v>1</v>
      </c>
      <c r="J7085" t="str">
        <f>VLOOKUP(A7085,'Município e Sexo'!$A$2:$I$11321,5,FALSE)</f>
        <v>PESQUEIRA</v>
      </c>
      <c r="K7085" t="str">
        <f>VLOOKUP(A7085,'Município e Sexo'!$A$2:$I$11321,7,FALSE)</f>
        <v>MASCULINO</v>
      </c>
    </row>
    <row r="7086" spans="1:11" ht="15" customHeight="1" thickBot="1" x14ac:dyDescent="0.25">
      <c r="A7086" t="str">
        <f>CONCATENATE(B7086,C7086,D7086,G7086,E7086,I7086)</f>
        <v>4112019HOMICIDIO131</v>
      </c>
      <c r="B7086" s="4">
        <v>4</v>
      </c>
      <c r="C7086" s="5">
        <v>11</v>
      </c>
      <c r="D7086" s="4">
        <v>2019</v>
      </c>
      <c r="E7086" s="4">
        <v>13</v>
      </c>
      <c r="F7086" s="4" t="s">
        <v>210</v>
      </c>
      <c r="G7086" s="4" t="s">
        <v>12</v>
      </c>
      <c r="H7086" s="4" t="s">
        <v>211</v>
      </c>
      <c r="I7086" s="4">
        <v>1</v>
      </c>
      <c r="J7086" t="str">
        <f>VLOOKUP(A7086,'Município e Sexo'!$A$2:$I$11321,5,FALSE)</f>
        <v>PETROLINA</v>
      </c>
      <c r="K7086" t="str">
        <f>VLOOKUP(A7086,'Município e Sexo'!$A$2:$I$11321,7,FALSE)</f>
        <v>MASCULINO</v>
      </c>
    </row>
    <row r="7087" spans="1:11" ht="15" customHeight="1" thickBot="1" x14ac:dyDescent="0.25">
      <c r="A7087" t="str">
        <f>CONCATENATE(B7087,C7087,D7087,G7087,E7087,I7087)</f>
        <v>4112019HOMICIDIO141</v>
      </c>
      <c r="B7087" s="4">
        <v>4</v>
      </c>
      <c r="C7087" s="5">
        <v>11</v>
      </c>
      <c r="D7087" s="4">
        <v>2019</v>
      </c>
      <c r="E7087" s="4">
        <v>14</v>
      </c>
      <c r="F7087" s="4" t="s">
        <v>210</v>
      </c>
      <c r="G7087" s="4" t="s">
        <v>12</v>
      </c>
      <c r="H7087" s="4" t="s">
        <v>211</v>
      </c>
      <c r="I7087" s="4">
        <v>1</v>
      </c>
      <c r="J7087" t="str">
        <f>VLOOKUP(A7087,'Município e Sexo'!$A$2:$I$11321,5,FALSE)</f>
        <v>PETROLINA</v>
      </c>
      <c r="K7087" t="str">
        <f>VLOOKUP(A7087,'Município e Sexo'!$A$2:$I$11321,7,FALSE)</f>
        <v>MASCULINO</v>
      </c>
    </row>
    <row r="7088" spans="1:11" ht="15" customHeight="1" thickBot="1" x14ac:dyDescent="0.25">
      <c r="A7088" t="str">
        <f>CONCATENATE(B7088,C7088,D7088,G7088,E7088,I7088)</f>
        <v>4112019HOMICIDIO171</v>
      </c>
      <c r="B7088" s="4">
        <v>4</v>
      </c>
      <c r="C7088" s="5">
        <v>11</v>
      </c>
      <c r="D7088" s="4">
        <v>2019</v>
      </c>
      <c r="E7088" s="4">
        <v>17</v>
      </c>
      <c r="F7088" s="4" t="s">
        <v>210</v>
      </c>
      <c r="G7088" s="4" t="s">
        <v>12</v>
      </c>
      <c r="H7088" s="4" t="s">
        <v>211</v>
      </c>
      <c r="I7088" s="4">
        <v>1</v>
      </c>
      <c r="J7088" t="str">
        <f>VLOOKUP(A7088,'Município e Sexo'!$A$2:$I$11321,5,FALSE)</f>
        <v>CARUARU</v>
      </c>
      <c r="K7088" t="str">
        <f>VLOOKUP(A7088,'Município e Sexo'!$A$2:$I$11321,7,FALSE)</f>
        <v>MASCULINO</v>
      </c>
    </row>
    <row r="7089" spans="1:11" ht="15" customHeight="1" thickBot="1" x14ac:dyDescent="0.25">
      <c r="A7089" t="str">
        <f>CONCATENATE(B7089,C7089,D7089,G7089,E7089,I7089)</f>
        <v>4112019HOMICIDIO261</v>
      </c>
      <c r="B7089" s="4">
        <v>4</v>
      </c>
      <c r="C7089" s="5">
        <v>11</v>
      </c>
      <c r="D7089" s="4">
        <v>2019</v>
      </c>
      <c r="E7089" s="4">
        <v>26</v>
      </c>
      <c r="F7089" s="4" t="s">
        <v>210</v>
      </c>
      <c r="G7089" s="4" t="s">
        <v>12</v>
      </c>
      <c r="H7089" s="4" t="s">
        <v>211</v>
      </c>
      <c r="I7089" s="4">
        <v>1</v>
      </c>
      <c r="J7089" t="str">
        <f>VLOOKUP(A7089,'Município e Sexo'!$A$2:$I$11321,5,FALSE)</f>
        <v>RECIFE</v>
      </c>
      <c r="K7089" t="str">
        <f>VLOOKUP(A7089,'Município e Sexo'!$A$2:$I$11321,7,FALSE)</f>
        <v>MASCULINO</v>
      </c>
    </row>
    <row r="7090" spans="1:11" ht="15" customHeight="1" thickBot="1" x14ac:dyDescent="0.25">
      <c r="A7090" t="str">
        <f>CONCATENATE(B7090,C7090,D7090,G7090,E7090,I7090)</f>
        <v>4112019LATROCINIO191</v>
      </c>
      <c r="B7090" s="4">
        <v>4</v>
      </c>
      <c r="C7090" s="5">
        <v>11</v>
      </c>
      <c r="D7090" s="4">
        <v>2019</v>
      </c>
      <c r="E7090" s="4">
        <v>19</v>
      </c>
      <c r="F7090" s="4" t="s">
        <v>210</v>
      </c>
      <c r="G7090" s="4" t="s">
        <v>33</v>
      </c>
      <c r="H7090" s="4" t="s">
        <v>215</v>
      </c>
      <c r="I7090" s="4">
        <v>1</v>
      </c>
      <c r="J7090" t="str">
        <f>VLOOKUP(A7090,'Município e Sexo'!$A$2:$I$11321,5,FALSE)</f>
        <v>SURUBIM</v>
      </c>
      <c r="K7090" t="str">
        <f>VLOOKUP(A7090,'Município e Sexo'!$A$2:$I$11321,7,FALSE)</f>
        <v>MASCULINO</v>
      </c>
    </row>
    <row r="7091" spans="1:11" ht="15" customHeight="1" thickBot="1" x14ac:dyDescent="0.25">
      <c r="A7091" t="str">
        <f>CONCATENATE(B7091,C7091,D7091,G7091,E7091,I7091)</f>
        <v>4112019HOMICIDIO231</v>
      </c>
      <c r="B7091" s="4">
        <v>4</v>
      </c>
      <c r="C7091" s="5">
        <v>11</v>
      </c>
      <c r="D7091" s="4">
        <v>2019</v>
      </c>
      <c r="E7091" s="4">
        <v>23</v>
      </c>
      <c r="F7091" s="4" t="s">
        <v>210</v>
      </c>
      <c r="G7091" s="4" t="s">
        <v>12</v>
      </c>
      <c r="H7091" s="4" t="s">
        <v>211</v>
      </c>
      <c r="I7091" s="4">
        <v>1</v>
      </c>
      <c r="J7091" t="str">
        <f>VLOOKUP(A7091,'Município e Sexo'!$A$2:$I$11321,5,FALSE)</f>
        <v>PESQUEIRA</v>
      </c>
      <c r="K7091" t="str">
        <f>VLOOKUP(A7091,'Município e Sexo'!$A$2:$I$11321,7,FALSE)</f>
        <v>MASCULINO</v>
      </c>
    </row>
    <row r="7092" spans="1:11" ht="15" customHeight="1" thickBot="1" x14ac:dyDescent="0.25">
      <c r="A7092" t="str">
        <f>CONCATENATE(B7092,C7092,D7092,G7092,E7092,I7092)</f>
        <v>5112019HOMICIDIO281</v>
      </c>
      <c r="B7092" s="4">
        <v>5</v>
      </c>
      <c r="C7092" s="5">
        <v>11</v>
      </c>
      <c r="D7092" s="4">
        <v>2019</v>
      </c>
      <c r="E7092" s="4">
        <v>28</v>
      </c>
      <c r="F7092" s="4" t="s">
        <v>210</v>
      </c>
      <c r="G7092" s="4" t="s">
        <v>12</v>
      </c>
      <c r="H7092" s="4" t="s">
        <v>211</v>
      </c>
      <c r="I7092" s="4">
        <v>1</v>
      </c>
      <c r="J7092" t="str">
        <f>VLOOKUP(A7092,'Município e Sexo'!$A$2:$I$11321,5,FALSE)</f>
        <v>RECIFE</v>
      </c>
      <c r="K7092" t="str">
        <f>VLOOKUP(A7092,'Município e Sexo'!$A$2:$I$11321,7,FALSE)</f>
        <v>FEMININO</v>
      </c>
    </row>
    <row r="7093" spans="1:11" ht="15" customHeight="1" thickBot="1" x14ac:dyDescent="0.25">
      <c r="A7093" t="str">
        <f>CONCATENATE(B7093,C7093,D7093,G7093,E7093,I7093)</f>
        <v>5112019HOMICIDIO481</v>
      </c>
      <c r="B7093" s="4">
        <v>5</v>
      </c>
      <c r="C7093" s="5">
        <v>11</v>
      </c>
      <c r="D7093" s="4">
        <v>2019</v>
      </c>
      <c r="E7093" s="4">
        <v>48</v>
      </c>
      <c r="F7093" s="4" t="s">
        <v>210</v>
      </c>
      <c r="G7093" s="4" t="s">
        <v>12</v>
      </c>
      <c r="H7093" s="4" t="s">
        <v>212</v>
      </c>
      <c r="I7093" s="4">
        <v>1</v>
      </c>
      <c r="J7093" t="str">
        <f>VLOOKUP(A7093,'Município e Sexo'!$A$2:$I$11321,5,FALSE)</f>
        <v>EXU</v>
      </c>
      <c r="K7093" t="str">
        <f>VLOOKUP(A7093,'Município e Sexo'!$A$2:$I$11321,7,FALSE)</f>
        <v>MASCULINO</v>
      </c>
    </row>
    <row r="7094" spans="1:11" ht="15" customHeight="1" thickBot="1" x14ac:dyDescent="0.25">
      <c r="A7094" t="str">
        <f>CONCATENATE(B7094,C7094,D7094,G7094,E7094,I7094)</f>
        <v>5112019HOMICIDIO161</v>
      </c>
      <c r="B7094" s="4">
        <v>5</v>
      </c>
      <c r="C7094" s="5">
        <v>11</v>
      </c>
      <c r="D7094" s="4">
        <v>2019</v>
      </c>
      <c r="E7094" s="4">
        <v>16</v>
      </c>
      <c r="F7094" s="4" t="s">
        <v>210</v>
      </c>
      <c r="G7094" s="4" t="s">
        <v>12</v>
      </c>
      <c r="H7094" s="4" t="s">
        <v>211</v>
      </c>
      <c r="I7094" s="4">
        <v>1</v>
      </c>
      <c r="J7094" t="str">
        <f>VLOOKUP(A7094,'Município e Sexo'!$A$2:$I$11321,5,FALSE)</f>
        <v>RECIFE</v>
      </c>
      <c r="K7094" t="str">
        <f>VLOOKUP(A7094,'Município e Sexo'!$A$2:$I$11321,7,FALSE)</f>
        <v>MASCULINO</v>
      </c>
    </row>
    <row r="7095" spans="1:11" ht="15" customHeight="1" thickBot="1" x14ac:dyDescent="0.25">
      <c r="A7095" t="str">
        <f>CONCATENATE(B7095,C7095,D7095,G7095,E7095,I7095)</f>
        <v>5112019HOMICIDIO171</v>
      </c>
      <c r="B7095" s="4">
        <v>5</v>
      </c>
      <c r="C7095" s="5">
        <v>11</v>
      </c>
      <c r="D7095" s="4">
        <v>2019</v>
      </c>
      <c r="E7095" s="4">
        <v>17</v>
      </c>
      <c r="F7095" s="4" t="s">
        <v>210</v>
      </c>
      <c r="G7095" s="4" t="s">
        <v>12</v>
      </c>
      <c r="H7095" s="4" t="s">
        <v>211</v>
      </c>
      <c r="I7095" s="4">
        <v>1</v>
      </c>
      <c r="J7095" t="str">
        <f>VLOOKUP(A7095,'Município e Sexo'!$A$2:$I$11321,5,FALSE)</f>
        <v>ITAMARACA</v>
      </c>
      <c r="K7095" t="str">
        <f>VLOOKUP(A7095,'Município e Sexo'!$A$2:$I$11321,7,FALSE)</f>
        <v>MASCULINO</v>
      </c>
    </row>
    <row r="7096" spans="1:11" ht="15" customHeight="1" thickBot="1" x14ac:dyDescent="0.25">
      <c r="A7096" t="str">
        <f>CONCATENATE(B7096,C7096,D7096,G7096,E7096,I7096)</f>
        <v>5112019HOMICIDIO271</v>
      </c>
      <c r="B7096" s="4">
        <v>5</v>
      </c>
      <c r="C7096" s="5">
        <v>11</v>
      </c>
      <c r="D7096" s="4">
        <v>2019</v>
      </c>
      <c r="E7096" s="4">
        <v>27</v>
      </c>
      <c r="F7096" s="4" t="s">
        <v>210</v>
      </c>
      <c r="G7096" s="4" t="s">
        <v>12</v>
      </c>
      <c r="H7096" s="4" t="s">
        <v>211</v>
      </c>
      <c r="I7096" s="4">
        <v>1</v>
      </c>
      <c r="J7096" t="str">
        <f>VLOOKUP(A7096,'Município e Sexo'!$A$2:$I$11321,5,FALSE)</f>
        <v>JABOATAO DOS GUARARAPES</v>
      </c>
      <c r="K7096" t="str">
        <f>VLOOKUP(A7096,'Município e Sexo'!$A$2:$I$11321,7,FALSE)</f>
        <v>MASCULINO</v>
      </c>
    </row>
    <row r="7097" spans="1:11" ht="15" customHeight="1" thickBot="1" x14ac:dyDescent="0.25">
      <c r="A7097" t="str">
        <f>CONCATENATE(B7097,C7097,D7097,G7097,E7097,I7097)</f>
        <v>5112019HOMICIDIO261</v>
      </c>
      <c r="B7097" s="4">
        <v>5</v>
      </c>
      <c r="C7097" s="5">
        <v>11</v>
      </c>
      <c r="D7097" s="4">
        <v>2019</v>
      </c>
      <c r="E7097" s="4">
        <v>26</v>
      </c>
      <c r="F7097" s="4" t="s">
        <v>214</v>
      </c>
      <c r="G7097" s="4" t="s">
        <v>12</v>
      </c>
      <c r="H7097" s="4" t="s">
        <v>212</v>
      </c>
      <c r="I7097" s="4">
        <v>1</v>
      </c>
      <c r="J7097" t="str">
        <f>VLOOKUP(A7097,'Município e Sexo'!$A$2:$I$11321,5,FALSE)</f>
        <v>OURICURI</v>
      </c>
      <c r="K7097" t="str">
        <f>VLOOKUP(A7097,'Município e Sexo'!$A$2:$I$11321,7,FALSE)</f>
        <v>FEMININO</v>
      </c>
    </row>
    <row r="7098" spans="1:11" ht="15" customHeight="1" thickBot="1" x14ac:dyDescent="0.25">
      <c r="A7098" t="str">
        <f>CONCATENATE(B7098,C7098,D7098,G7098,E7098,I7098)</f>
        <v>5112019HOMICIDIO401</v>
      </c>
      <c r="B7098" s="4">
        <v>5</v>
      </c>
      <c r="C7098" s="5">
        <v>11</v>
      </c>
      <c r="D7098" s="4">
        <v>2019</v>
      </c>
      <c r="E7098" s="4">
        <v>40</v>
      </c>
      <c r="F7098" s="4" t="s">
        <v>210</v>
      </c>
      <c r="G7098" s="4" t="s">
        <v>12</v>
      </c>
      <c r="H7098" s="4" t="s">
        <v>211</v>
      </c>
      <c r="I7098" s="4">
        <v>1</v>
      </c>
      <c r="J7098" t="str">
        <f>VLOOKUP(A7098,'Município e Sexo'!$A$2:$I$11321,5,FALSE)</f>
        <v>JABOATAO DOS GUARARAPES</v>
      </c>
      <c r="K7098" t="str">
        <f>VLOOKUP(A7098,'Município e Sexo'!$A$2:$I$11321,7,FALSE)</f>
        <v>MASCULINO</v>
      </c>
    </row>
    <row r="7099" spans="1:11" ht="15" customHeight="1" thickBot="1" x14ac:dyDescent="0.25">
      <c r="A7099" t="str">
        <f>CONCATENATE(B7099,C7099,D7099,G7099,E7099,I7099)</f>
        <v>5112019HOMICIDIO561</v>
      </c>
      <c r="B7099" s="4">
        <v>5</v>
      </c>
      <c r="C7099" s="5">
        <v>11</v>
      </c>
      <c r="D7099" s="4">
        <v>2019</v>
      </c>
      <c r="E7099" s="4">
        <v>56</v>
      </c>
      <c r="F7099" s="4" t="s">
        <v>210</v>
      </c>
      <c r="G7099" s="4" t="s">
        <v>12</v>
      </c>
      <c r="H7099" s="4" t="s">
        <v>213</v>
      </c>
      <c r="I7099" s="4">
        <v>1</v>
      </c>
      <c r="J7099" t="str">
        <f>VLOOKUP(A7099,'Município e Sexo'!$A$2:$I$11321,5,FALSE)</f>
        <v>RECIFE</v>
      </c>
      <c r="K7099" t="str">
        <f>VLOOKUP(A7099,'Município e Sexo'!$A$2:$I$11321,7,FALSE)</f>
        <v>FEMININO</v>
      </c>
    </row>
    <row r="7100" spans="1:11" ht="15" customHeight="1" thickBot="1" x14ac:dyDescent="0.25">
      <c r="A7100" t="str">
        <f>CONCATENATE(B7100,C7100,D7100,G7100,E7100,I7100)</f>
        <v>6112019HOMICIDIO321</v>
      </c>
      <c r="B7100" s="4">
        <v>6</v>
      </c>
      <c r="C7100" s="5">
        <v>11</v>
      </c>
      <c r="D7100" s="4">
        <v>2019</v>
      </c>
      <c r="E7100" s="4">
        <v>32</v>
      </c>
      <c r="F7100" s="4" t="s">
        <v>210</v>
      </c>
      <c r="G7100" s="4" t="s">
        <v>12</v>
      </c>
      <c r="H7100" s="4" t="s">
        <v>211</v>
      </c>
      <c r="I7100" s="4">
        <v>1</v>
      </c>
      <c r="J7100" t="str">
        <f>VLOOKUP(A7100,'Município e Sexo'!$A$2:$I$11321,5,FALSE)</f>
        <v>QUIPAPA</v>
      </c>
      <c r="K7100" t="str">
        <f>VLOOKUP(A7100,'Município e Sexo'!$A$2:$I$11321,7,FALSE)</f>
        <v>MASCULINO</v>
      </c>
    </row>
    <row r="7101" spans="1:11" ht="15" customHeight="1" thickBot="1" x14ac:dyDescent="0.25">
      <c r="A7101" t="str">
        <f>CONCATENATE(B7101,C7101,D7101,G7101,E7101,I7101)</f>
        <v>6112019HOMICIDIO151</v>
      </c>
      <c r="B7101" s="4">
        <v>6</v>
      </c>
      <c r="C7101" s="5">
        <v>11</v>
      </c>
      <c r="D7101" s="4">
        <v>2019</v>
      </c>
      <c r="E7101" s="4">
        <v>15</v>
      </c>
      <c r="F7101" s="4" t="s">
        <v>210</v>
      </c>
      <c r="G7101" s="4" t="s">
        <v>12</v>
      </c>
      <c r="H7101" s="4" t="s">
        <v>211</v>
      </c>
      <c r="I7101" s="4">
        <v>1</v>
      </c>
      <c r="J7101" t="str">
        <f>VLOOKUP(A7101,'Município e Sexo'!$A$2:$I$11321,5,FALSE)</f>
        <v>GLORIA DO GOITA</v>
      </c>
      <c r="K7101" t="str">
        <f>VLOOKUP(A7101,'Município e Sexo'!$A$2:$I$11321,7,FALSE)</f>
        <v>MASCULINO</v>
      </c>
    </row>
    <row r="7102" spans="1:11" ht="15" customHeight="1" thickBot="1" x14ac:dyDescent="0.25">
      <c r="A7102" t="str">
        <f>CONCATENATE(B7102,C7102,D7102,G7102,E7102,I7102)</f>
        <v>6112019HOMICIDIO181</v>
      </c>
      <c r="B7102" s="4">
        <v>6</v>
      </c>
      <c r="C7102" s="5">
        <v>11</v>
      </c>
      <c r="D7102" s="4">
        <v>2019</v>
      </c>
      <c r="E7102" s="4">
        <v>18</v>
      </c>
      <c r="F7102" s="4" t="s">
        <v>210</v>
      </c>
      <c r="G7102" s="4" t="s">
        <v>12</v>
      </c>
      <c r="H7102" s="4" t="s">
        <v>211</v>
      </c>
      <c r="I7102" s="4">
        <v>1</v>
      </c>
      <c r="J7102" t="str">
        <f>VLOOKUP(A7102,'Município e Sexo'!$A$2:$I$11321,5,FALSE)</f>
        <v>CUPIRA</v>
      </c>
      <c r="K7102" t="str">
        <f>VLOOKUP(A7102,'Município e Sexo'!$A$2:$I$11321,7,FALSE)</f>
        <v>MASCULINO</v>
      </c>
    </row>
    <row r="7103" spans="1:11" ht="15" customHeight="1" thickBot="1" x14ac:dyDescent="0.25">
      <c r="A7103" t="str">
        <f>CONCATENATE(B7103,C7103,D7103,G7103,E7103,I7103)</f>
        <v>6112019HOMICIDIO201</v>
      </c>
      <c r="B7103" s="4">
        <v>6</v>
      </c>
      <c r="C7103" s="5">
        <v>11</v>
      </c>
      <c r="D7103" s="4">
        <v>2019</v>
      </c>
      <c r="E7103" s="4">
        <v>20</v>
      </c>
      <c r="F7103" s="4" t="s">
        <v>210</v>
      </c>
      <c r="G7103" s="4" t="s">
        <v>12</v>
      </c>
      <c r="H7103" s="4" t="s">
        <v>211</v>
      </c>
      <c r="I7103" s="4">
        <v>1</v>
      </c>
      <c r="J7103" t="str">
        <f>VLOOKUP(A7103,'Município e Sexo'!$A$2:$I$11321,5,FALSE)</f>
        <v>OLINDA</v>
      </c>
      <c r="K7103" t="str">
        <f>VLOOKUP(A7103,'Município e Sexo'!$A$2:$I$11321,7,FALSE)</f>
        <v>MASCULINO</v>
      </c>
    </row>
    <row r="7104" spans="1:11" ht="15" customHeight="1" thickBot="1" x14ac:dyDescent="0.25">
      <c r="A7104" t="str">
        <f>CONCATENATE(B7104,C7104,D7104,G7104,E7104,I7104)</f>
        <v>6112019HOMICIDIO211</v>
      </c>
      <c r="B7104" s="4">
        <v>6</v>
      </c>
      <c r="C7104" s="5">
        <v>11</v>
      </c>
      <c r="D7104" s="4">
        <v>2019</v>
      </c>
      <c r="E7104" s="4">
        <v>21</v>
      </c>
      <c r="F7104" s="4" t="s">
        <v>210</v>
      </c>
      <c r="G7104" s="4" t="s">
        <v>12</v>
      </c>
      <c r="H7104" s="4" t="s">
        <v>211</v>
      </c>
      <c r="I7104" s="4">
        <v>1</v>
      </c>
      <c r="J7104" t="str">
        <f>VLOOKUP(A7104,'Município e Sexo'!$A$2:$I$11321,5,FALSE)</f>
        <v>IGARASSU</v>
      </c>
      <c r="K7104" t="str">
        <f>VLOOKUP(A7104,'Município e Sexo'!$A$2:$I$11321,7,FALSE)</f>
        <v>MASCULINO</v>
      </c>
    </row>
    <row r="7105" spans="1:11" ht="15" customHeight="1" thickBot="1" x14ac:dyDescent="0.25">
      <c r="A7105" t="str">
        <f>CONCATENATE(B7105,C7105,D7105,G7105,E7105,I7105)</f>
        <v>6112019HOMICIDIO251</v>
      </c>
      <c r="B7105" s="4">
        <v>6</v>
      </c>
      <c r="C7105" s="5">
        <v>11</v>
      </c>
      <c r="D7105" s="4">
        <v>2019</v>
      </c>
      <c r="E7105" s="4">
        <v>25</v>
      </c>
      <c r="F7105" s="4" t="s">
        <v>210</v>
      </c>
      <c r="G7105" s="4" t="s">
        <v>12</v>
      </c>
      <c r="H7105" s="4" t="s">
        <v>212</v>
      </c>
      <c r="I7105" s="4">
        <v>1</v>
      </c>
      <c r="J7105" t="str">
        <f>VLOOKUP(A7105,'Município e Sexo'!$A$2:$I$11321,5,FALSE)</f>
        <v>MACHADOS</v>
      </c>
      <c r="K7105" t="str">
        <f>VLOOKUP(A7105,'Município e Sexo'!$A$2:$I$11321,7,FALSE)</f>
        <v>MASCULINO</v>
      </c>
    </row>
    <row r="7106" spans="1:11" ht="15" customHeight="1" thickBot="1" x14ac:dyDescent="0.25">
      <c r="A7106" t="str">
        <f>CONCATENATE(B7106,C7106,D7106,G7106,E7106,I7106)</f>
        <v>6112019HOMICIDIO421</v>
      </c>
      <c r="B7106" s="4">
        <v>6</v>
      </c>
      <c r="C7106" s="5">
        <v>11</v>
      </c>
      <c r="D7106" s="4">
        <v>2019</v>
      </c>
      <c r="E7106" s="4">
        <v>42</v>
      </c>
      <c r="F7106" s="4" t="s">
        <v>210</v>
      </c>
      <c r="G7106" s="4" t="s">
        <v>12</v>
      </c>
      <c r="H7106" s="4" t="s">
        <v>211</v>
      </c>
      <c r="I7106" s="4">
        <v>1</v>
      </c>
      <c r="J7106" t="str">
        <f>VLOOKUP(A7106,'Município e Sexo'!$A$2:$I$11321,5,FALSE)</f>
        <v>CUSTODIA</v>
      </c>
      <c r="K7106" t="str">
        <f>VLOOKUP(A7106,'Município e Sexo'!$A$2:$I$11321,7,FALSE)</f>
        <v>MASCULINO</v>
      </c>
    </row>
    <row r="7107" spans="1:11" ht="15" customHeight="1" thickBot="1" x14ac:dyDescent="0.25">
      <c r="A7107" t="str">
        <f>CONCATENATE(B7107,C7107,D7107,G7107,E7107,I7107)</f>
        <v>6112019HOMICIDIO221</v>
      </c>
      <c r="B7107" s="4">
        <v>6</v>
      </c>
      <c r="C7107" s="5">
        <v>11</v>
      </c>
      <c r="D7107" s="4">
        <v>2019</v>
      </c>
      <c r="E7107" s="4">
        <v>22</v>
      </c>
      <c r="F7107" s="4" t="s">
        <v>210</v>
      </c>
      <c r="G7107" s="4" t="s">
        <v>12</v>
      </c>
      <c r="H7107" s="4" t="s">
        <v>211</v>
      </c>
      <c r="I7107" s="4">
        <v>1</v>
      </c>
      <c r="J7107" t="str">
        <f>VLOOKUP(A7107,'Município e Sexo'!$A$2:$I$11321,5,FALSE)</f>
        <v>SAO LOURENCO DA MATA</v>
      </c>
      <c r="K7107" t="str">
        <f>VLOOKUP(A7107,'Município e Sexo'!$A$2:$I$11321,7,FALSE)</f>
        <v>MASCULINO</v>
      </c>
    </row>
    <row r="7108" spans="1:11" ht="15" customHeight="1" thickBot="1" x14ac:dyDescent="0.25">
      <c r="A7108" t="str">
        <f>CONCATENATE(B7108,C7108,D7108,G7108,E7108,I7108)</f>
        <v>6112019HOMICIDIO261</v>
      </c>
      <c r="B7108" s="4">
        <v>6</v>
      </c>
      <c r="C7108" s="5">
        <v>11</v>
      </c>
      <c r="D7108" s="4">
        <v>2019</v>
      </c>
      <c r="E7108" s="4">
        <v>26</v>
      </c>
      <c r="F7108" s="4" t="s">
        <v>210</v>
      </c>
      <c r="G7108" s="4" t="s">
        <v>12</v>
      </c>
      <c r="H7108" s="4" t="s">
        <v>211</v>
      </c>
      <c r="I7108" s="4">
        <v>1</v>
      </c>
      <c r="J7108" t="str">
        <f>VLOOKUP(A7108,'Município e Sexo'!$A$2:$I$11321,5,FALSE)</f>
        <v>JABOATAO DOS GUARARAPES</v>
      </c>
      <c r="K7108" t="str">
        <f>VLOOKUP(A7108,'Município e Sexo'!$A$2:$I$11321,7,FALSE)</f>
        <v>MASCULINO</v>
      </c>
    </row>
    <row r="7109" spans="1:11" ht="15" customHeight="1" thickBot="1" x14ac:dyDescent="0.25">
      <c r="A7109" t="str">
        <f>CONCATENATE(B7109,C7109,D7109,G7109,E7109,I7109)</f>
        <v>7112019HOMICIDIO401</v>
      </c>
      <c r="B7109" s="4">
        <v>7</v>
      </c>
      <c r="C7109" s="5">
        <v>11</v>
      </c>
      <c r="D7109" s="4">
        <v>2019</v>
      </c>
      <c r="E7109" s="4">
        <v>40</v>
      </c>
      <c r="F7109" s="4" t="s">
        <v>210</v>
      </c>
      <c r="G7109" s="4" t="s">
        <v>12</v>
      </c>
      <c r="H7109" s="4" t="s">
        <v>211</v>
      </c>
      <c r="I7109" s="4">
        <v>1</v>
      </c>
      <c r="J7109" t="str">
        <f>VLOOKUP(A7109,'Município e Sexo'!$A$2:$I$11321,5,FALSE)</f>
        <v>QUIPAPA</v>
      </c>
      <c r="K7109" t="str">
        <f>VLOOKUP(A7109,'Município e Sexo'!$A$2:$I$11321,7,FALSE)</f>
        <v>MASCULINO</v>
      </c>
    </row>
    <row r="7110" spans="1:11" ht="15" customHeight="1" thickBot="1" x14ac:dyDescent="0.25">
      <c r="A7110" t="str">
        <f>CONCATENATE(B7110,C7110,D7110,G7110,E7110,I7110)</f>
        <v>7112019HOMICIDIO651</v>
      </c>
      <c r="B7110" s="4">
        <v>7</v>
      </c>
      <c r="C7110" s="5">
        <v>11</v>
      </c>
      <c r="D7110" s="4">
        <v>2019</v>
      </c>
      <c r="E7110" s="4">
        <v>65</v>
      </c>
      <c r="F7110" s="4" t="s">
        <v>214</v>
      </c>
      <c r="G7110" s="4" t="s">
        <v>12</v>
      </c>
      <c r="H7110" s="4" t="s">
        <v>212</v>
      </c>
      <c r="I7110" s="4">
        <v>1</v>
      </c>
      <c r="J7110" t="str">
        <f>VLOOKUP(A7110,'Município e Sexo'!$A$2:$I$11321,5,FALSE)</f>
        <v>SERRA TALHADA</v>
      </c>
      <c r="K7110" t="str">
        <f>VLOOKUP(A7110,'Município e Sexo'!$A$2:$I$11321,7,FALSE)</f>
        <v>MASCULINO</v>
      </c>
    </row>
    <row r="7111" spans="1:11" ht="15" customHeight="1" thickBot="1" x14ac:dyDescent="0.25">
      <c r="A7111" t="str">
        <f>CONCATENATE(B7111,C7111,D7111,G7111,E7111,I7111)</f>
        <v>7112019HOMICIDIO221</v>
      </c>
      <c r="B7111" s="4">
        <v>7</v>
      </c>
      <c r="C7111" s="5">
        <v>11</v>
      </c>
      <c r="D7111" s="4">
        <v>2019</v>
      </c>
      <c r="E7111" s="4">
        <v>22</v>
      </c>
      <c r="F7111" s="4" t="s">
        <v>210</v>
      </c>
      <c r="G7111" s="4" t="s">
        <v>12</v>
      </c>
      <c r="H7111" s="4" t="s">
        <v>211</v>
      </c>
      <c r="I7111" s="4">
        <v>1</v>
      </c>
      <c r="J7111" t="str">
        <f>VLOOKUP(A7111,'Município e Sexo'!$A$2:$I$11321,5,FALSE)</f>
        <v>RECIFE</v>
      </c>
      <c r="K7111" t="str">
        <f>VLOOKUP(A7111,'Município e Sexo'!$A$2:$I$11321,7,FALSE)</f>
        <v>MASCULINO</v>
      </c>
    </row>
    <row r="7112" spans="1:11" ht="15" customHeight="1" thickBot="1" x14ac:dyDescent="0.25">
      <c r="A7112" t="str">
        <f>CONCATENATE(B7112,C7112,D7112,G7112,E7112,I7112)</f>
        <v>7112019HOMICIDIO261</v>
      </c>
      <c r="B7112" s="4">
        <v>7</v>
      </c>
      <c r="C7112" s="5">
        <v>11</v>
      </c>
      <c r="D7112" s="4">
        <v>2019</v>
      </c>
      <c r="E7112" s="4">
        <v>26</v>
      </c>
      <c r="F7112" s="4" t="s">
        <v>210</v>
      </c>
      <c r="G7112" s="4" t="s">
        <v>12</v>
      </c>
      <c r="H7112" s="4" t="s">
        <v>211</v>
      </c>
      <c r="I7112" s="4">
        <v>1</v>
      </c>
      <c r="J7112" t="str">
        <f>VLOOKUP(A7112,'Município e Sexo'!$A$2:$I$11321,5,FALSE)</f>
        <v>RECIFE</v>
      </c>
      <c r="K7112" t="str">
        <f>VLOOKUP(A7112,'Município e Sexo'!$A$2:$I$11321,7,FALSE)</f>
        <v>MASCULINO</v>
      </c>
    </row>
    <row r="7113" spans="1:11" ht="15" customHeight="1" thickBot="1" x14ac:dyDescent="0.25">
      <c r="A7113" t="str">
        <f>CONCATENATE(B7113,C7113,D7113,G7113,E7113,I7113)</f>
        <v>7112019HOMICIDIO541</v>
      </c>
      <c r="B7113" s="4">
        <v>7</v>
      </c>
      <c r="C7113" s="5">
        <v>11</v>
      </c>
      <c r="D7113" s="4">
        <v>2019</v>
      </c>
      <c r="E7113" s="4">
        <v>54</v>
      </c>
      <c r="F7113" s="4" t="s">
        <v>216</v>
      </c>
      <c r="G7113" s="4" t="s">
        <v>12</v>
      </c>
      <c r="H7113" s="4" t="s">
        <v>211</v>
      </c>
      <c r="I7113" s="4">
        <v>1</v>
      </c>
      <c r="J7113" t="str">
        <f>VLOOKUP(A7113,'Município e Sexo'!$A$2:$I$11321,5,FALSE)</f>
        <v>AMARAJI</v>
      </c>
      <c r="K7113" t="str">
        <f>VLOOKUP(A7113,'Município e Sexo'!$A$2:$I$11321,7,FALSE)</f>
        <v>MASCULINO</v>
      </c>
    </row>
    <row r="7114" spans="1:11" ht="15" customHeight="1" thickBot="1" x14ac:dyDescent="0.25">
      <c r="A7114" t="str">
        <f>CONCATENATE(B7114,C7114,D7114,G7114,E7114,I7114)</f>
        <v>8112019HOMICIDIO161</v>
      </c>
      <c r="B7114" s="4">
        <v>8</v>
      </c>
      <c r="C7114" s="5">
        <v>11</v>
      </c>
      <c r="D7114" s="4">
        <v>2019</v>
      </c>
      <c r="E7114" s="4">
        <v>16</v>
      </c>
      <c r="F7114" s="4" t="s">
        <v>210</v>
      </c>
      <c r="G7114" s="4" t="s">
        <v>12</v>
      </c>
      <c r="H7114" s="4" t="s">
        <v>211</v>
      </c>
      <c r="I7114" s="4">
        <v>1</v>
      </c>
      <c r="J7114" t="str">
        <f>VLOOKUP(A7114,'Município e Sexo'!$A$2:$I$11321,5,FALSE)</f>
        <v>CARUARU</v>
      </c>
      <c r="K7114" t="str">
        <f>VLOOKUP(A7114,'Município e Sexo'!$A$2:$I$11321,7,FALSE)</f>
        <v>MASCULINO</v>
      </c>
    </row>
    <row r="7115" spans="1:11" ht="15" customHeight="1" thickBot="1" x14ac:dyDescent="0.25">
      <c r="A7115" t="str">
        <f>CONCATENATE(B7115,C7115,D7115,G7115,E7115,I7115)</f>
        <v>8112019HOMICIDIO531</v>
      </c>
      <c r="B7115" s="4">
        <v>8</v>
      </c>
      <c r="C7115" s="5">
        <v>11</v>
      </c>
      <c r="D7115" s="4">
        <v>2019</v>
      </c>
      <c r="E7115" s="4">
        <v>53</v>
      </c>
      <c r="F7115" s="4" t="s">
        <v>210</v>
      </c>
      <c r="G7115" s="4" t="s">
        <v>12</v>
      </c>
      <c r="H7115" s="4" t="s">
        <v>211</v>
      </c>
      <c r="I7115" s="4">
        <v>1</v>
      </c>
      <c r="J7115" t="str">
        <f>VLOOKUP(A7115,'Município e Sexo'!$A$2:$I$11321,5,FALSE)</f>
        <v>JABOATAO DOS GUARARAPES</v>
      </c>
      <c r="K7115" t="str">
        <f>VLOOKUP(A7115,'Município e Sexo'!$A$2:$I$11321,7,FALSE)</f>
        <v>MASCULINO</v>
      </c>
    </row>
    <row r="7116" spans="1:11" ht="15" customHeight="1" thickBot="1" x14ac:dyDescent="0.25">
      <c r="A7116" t="str">
        <f>CONCATENATE(B7116,C7116,D7116,G7116,E7116,I7116)</f>
        <v>8112019HOMICIDIO261</v>
      </c>
      <c r="B7116" s="4">
        <v>8</v>
      </c>
      <c r="C7116" s="5">
        <v>11</v>
      </c>
      <c r="D7116" s="4">
        <v>2019</v>
      </c>
      <c r="E7116" s="4">
        <v>26</v>
      </c>
      <c r="F7116" s="4" t="s">
        <v>210</v>
      </c>
      <c r="G7116" s="4" t="s">
        <v>12</v>
      </c>
      <c r="H7116" s="4" t="s">
        <v>211</v>
      </c>
      <c r="I7116" s="4">
        <v>1</v>
      </c>
      <c r="J7116" t="str">
        <f>VLOOKUP(A7116,'Município e Sexo'!$A$2:$I$11321,5,FALSE)</f>
        <v>SAO JOSE DA COROA GRANDE</v>
      </c>
      <c r="K7116" t="str">
        <f>VLOOKUP(A7116,'Município e Sexo'!$A$2:$I$11321,7,FALSE)</f>
        <v>MASCULINO</v>
      </c>
    </row>
    <row r="7117" spans="1:11" ht="15" customHeight="1" thickBot="1" x14ac:dyDescent="0.25">
      <c r="A7117" t="str">
        <f>CONCATENATE(B7117,C7117,D7117,G7117,E7117,I7117)</f>
        <v>8112019LESOES CORPORAIS SEGUIDA DE MORTE351</v>
      </c>
      <c r="B7117" s="4">
        <v>8</v>
      </c>
      <c r="C7117" s="5">
        <v>11</v>
      </c>
      <c r="D7117" s="4">
        <v>2019</v>
      </c>
      <c r="E7117" s="4">
        <v>35</v>
      </c>
      <c r="F7117" s="4" t="s">
        <v>210</v>
      </c>
      <c r="G7117" s="4" t="s">
        <v>131</v>
      </c>
      <c r="H7117" s="4" t="s">
        <v>211</v>
      </c>
      <c r="I7117" s="4">
        <v>1</v>
      </c>
      <c r="J7117" t="str">
        <f>VLOOKUP(A7117,'Município e Sexo'!$A$2:$I$11321,5,FALSE)</f>
        <v>ITAMARACA</v>
      </c>
      <c r="K7117" t="str">
        <f>VLOOKUP(A7117,'Município e Sexo'!$A$2:$I$11321,7,FALSE)</f>
        <v>MASCULINO</v>
      </c>
    </row>
    <row r="7118" spans="1:11" ht="15" customHeight="1" thickBot="1" x14ac:dyDescent="0.25">
      <c r="A7118" t="str">
        <f>CONCATENATE(B7118,C7118,D7118,G7118,E7118,I7118)</f>
        <v>8112019HOMICIDIO181</v>
      </c>
      <c r="B7118" s="4">
        <v>8</v>
      </c>
      <c r="C7118" s="5">
        <v>11</v>
      </c>
      <c r="D7118" s="4">
        <v>2019</v>
      </c>
      <c r="E7118" s="4">
        <v>18</v>
      </c>
      <c r="F7118" s="4" t="s">
        <v>210</v>
      </c>
      <c r="G7118" s="4" t="s">
        <v>12</v>
      </c>
      <c r="H7118" s="4" t="s">
        <v>217</v>
      </c>
      <c r="I7118" s="4">
        <v>1</v>
      </c>
      <c r="J7118" t="str">
        <f>VLOOKUP(A7118,'Município e Sexo'!$A$2:$I$11321,5,FALSE)</f>
        <v>VERDEJANTE</v>
      </c>
      <c r="K7118" t="str">
        <f>VLOOKUP(A7118,'Município e Sexo'!$A$2:$I$11321,7,FALSE)</f>
        <v>MASCULINO</v>
      </c>
    </row>
    <row r="7119" spans="1:11" ht="15" customHeight="1" thickBot="1" x14ac:dyDescent="0.25">
      <c r="A7119" t="str">
        <f>CONCATENATE(B7119,C7119,D7119,G7119,E7119,I7119)</f>
        <v>8112019HOMICIDIO371</v>
      </c>
      <c r="B7119" s="4">
        <v>8</v>
      </c>
      <c r="C7119" s="5">
        <v>11</v>
      </c>
      <c r="D7119" s="4">
        <v>2019</v>
      </c>
      <c r="E7119" s="4">
        <v>37</v>
      </c>
      <c r="F7119" s="4" t="s">
        <v>210</v>
      </c>
      <c r="G7119" s="4" t="s">
        <v>12</v>
      </c>
      <c r="H7119" s="4" t="s">
        <v>212</v>
      </c>
      <c r="I7119" s="4">
        <v>1</v>
      </c>
      <c r="J7119" t="str">
        <f>VLOOKUP(A7119,'Município e Sexo'!$A$2:$I$11321,5,FALSE)</f>
        <v>RECIFE</v>
      </c>
      <c r="K7119" t="str">
        <f>VLOOKUP(A7119,'Município e Sexo'!$A$2:$I$11321,7,FALSE)</f>
        <v>MASCULINO</v>
      </c>
    </row>
    <row r="7120" spans="1:11" ht="15" customHeight="1" thickBot="1" x14ac:dyDescent="0.25">
      <c r="A7120" t="str">
        <f>CONCATENATE(B7120,C7120,D7120,G7120,E7120,I7120)</f>
        <v>8112019HOMICIDIO441</v>
      </c>
      <c r="B7120" s="4">
        <v>8</v>
      </c>
      <c r="C7120" s="5">
        <v>11</v>
      </c>
      <c r="D7120" s="4">
        <v>2019</v>
      </c>
      <c r="E7120" s="4">
        <v>44</v>
      </c>
      <c r="F7120" s="4" t="s">
        <v>210</v>
      </c>
      <c r="G7120" s="4" t="s">
        <v>12</v>
      </c>
      <c r="H7120" s="4" t="s">
        <v>211</v>
      </c>
      <c r="I7120" s="4">
        <v>1</v>
      </c>
      <c r="J7120" t="str">
        <f>VLOOKUP(A7120,'Município e Sexo'!$A$2:$I$11321,5,FALSE)</f>
        <v>SAO JOSE DA COROA GRANDE</v>
      </c>
      <c r="K7120" t="str">
        <f>VLOOKUP(A7120,'Município e Sexo'!$A$2:$I$11321,7,FALSE)</f>
        <v>MASCULINO</v>
      </c>
    </row>
    <row r="7121" spans="1:11" ht="15" customHeight="1" thickBot="1" x14ac:dyDescent="0.25">
      <c r="A7121" t="str">
        <f>CONCATENATE(B7121,C7121,D7121,G7121,E7121,I7121)</f>
        <v>9112019HOMICIDIO141</v>
      </c>
      <c r="B7121" s="4">
        <v>9</v>
      </c>
      <c r="C7121" s="5">
        <v>11</v>
      </c>
      <c r="D7121" s="4">
        <v>2019</v>
      </c>
      <c r="E7121" s="4">
        <v>14</v>
      </c>
      <c r="F7121" s="4" t="s">
        <v>210</v>
      </c>
      <c r="G7121" s="4" t="s">
        <v>12</v>
      </c>
      <c r="H7121" s="4" t="s">
        <v>211</v>
      </c>
      <c r="I7121" s="4">
        <v>1</v>
      </c>
      <c r="J7121" t="str">
        <f>VLOOKUP(A7121,'Município e Sexo'!$A$2:$I$11321,5,FALSE)</f>
        <v>PESQUEIRA</v>
      </c>
      <c r="K7121" t="str">
        <f>VLOOKUP(A7121,'Município e Sexo'!$A$2:$I$11321,7,FALSE)</f>
        <v>MASCULINO</v>
      </c>
    </row>
    <row r="7122" spans="1:11" ht="15" customHeight="1" thickBot="1" x14ac:dyDescent="0.25">
      <c r="A7122" t="str">
        <f>CONCATENATE(B7122,C7122,D7122,G7122,E7122,I7122)</f>
        <v>9112019HOMICIDIO361</v>
      </c>
      <c r="B7122" s="4">
        <v>9</v>
      </c>
      <c r="C7122" s="5">
        <v>11</v>
      </c>
      <c r="D7122" s="4">
        <v>2019</v>
      </c>
      <c r="E7122" s="4">
        <v>36</v>
      </c>
      <c r="F7122" s="4" t="s">
        <v>210</v>
      </c>
      <c r="G7122" s="4" t="s">
        <v>12</v>
      </c>
      <c r="H7122" s="4" t="s">
        <v>211</v>
      </c>
      <c r="I7122" s="4">
        <v>1</v>
      </c>
      <c r="J7122" t="str">
        <f>VLOOKUP(A7122,'Município e Sexo'!$A$2:$I$11321,5,FALSE)</f>
        <v>VENTUROSA</v>
      </c>
      <c r="K7122" t="str">
        <f>VLOOKUP(A7122,'Município e Sexo'!$A$2:$I$11321,7,FALSE)</f>
        <v>MASCULINO</v>
      </c>
    </row>
    <row r="7123" spans="1:11" ht="15" customHeight="1" thickBot="1" x14ac:dyDescent="0.25">
      <c r="A7123" t="str">
        <f>CONCATENATE(B7123,C7123,D7123,G7123,E7123,I7123)</f>
        <v>9112019HOMICIDIO261</v>
      </c>
      <c r="B7123" s="4">
        <v>9</v>
      </c>
      <c r="C7123" s="5">
        <v>11</v>
      </c>
      <c r="D7123" s="4">
        <v>2019</v>
      </c>
      <c r="E7123" s="4">
        <v>26</v>
      </c>
      <c r="F7123" s="4" t="s">
        <v>210</v>
      </c>
      <c r="G7123" s="4" t="s">
        <v>12</v>
      </c>
      <c r="H7123" s="4" t="s">
        <v>211</v>
      </c>
      <c r="I7123" s="4">
        <v>1</v>
      </c>
      <c r="J7123" t="str">
        <f>VLOOKUP(A7123,'Município e Sexo'!$A$2:$I$11321,5,FALSE)</f>
        <v>RECIFE</v>
      </c>
      <c r="K7123" t="str">
        <f>VLOOKUP(A7123,'Município e Sexo'!$A$2:$I$11321,7,FALSE)</f>
        <v>MASCULINO</v>
      </c>
    </row>
    <row r="7124" spans="1:11" ht="15" customHeight="1" thickBot="1" x14ac:dyDescent="0.25">
      <c r="A7124" t="str">
        <f>CONCATENATE(B7124,C7124,D7124,G7124,E7124,I7124)</f>
        <v>9112019HOMICIDIO451</v>
      </c>
      <c r="B7124" s="4">
        <v>9</v>
      </c>
      <c r="C7124" s="5">
        <v>11</v>
      </c>
      <c r="D7124" s="4">
        <v>2019</v>
      </c>
      <c r="E7124" s="4">
        <v>45</v>
      </c>
      <c r="F7124" s="4" t="s">
        <v>210</v>
      </c>
      <c r="G7124" s="4" t="s">
        <v>12</v>
      </c>
      <c r="H7124" s="4" t="s">
        <v>211</v>
      </c>
      <c r="I7124" s="4">
        <v>1</v>
      </c>
      <c r="J7124" t="str">
        <f>VLOOKUP(A7124,'Município e Sexo'!$A$2:$I$11321,5,FALSE)</f>
        <v>CABO DE SANTO AGOSTINHO</v>
      </c>
      <c r="K7124" t="str">
        <f>VLOOKUP(A7124,'Município e Sexo'!$A$2:$I$11321,7,FALSE)</f>
        <v>MASCULINO</v>
      </c>
    </row>
    <row r="7125" spans="1:11" ht="15" customHeight="1" thickBot="1" x14ac:dyDescent="0.25">
      <c r="A7125" t="str">
        <f>CONCATENATE(B7125,C7125,D7125,G7125,E7125,I7125)</f>
        <v>9112019LATROCINIO181</v>
      </c>
      <c r="B7125" s="4">
        <v>9</v>
      </c>
      <c r="C7125" s="5">
        <v>11</v>
      </c>
      <c r="D7125" s="4">
        <v>2019</v>
      </c>
      <c r="E7125" s="4">
        <v>18</v>
      </c>
      <c r="F7125" s="4" t="s">
        <v>210</v>
      </c>
      <c r="G7125" s="4" t="s">
        <v>33</v>
      </c>
      <c r="H7125" s="4" t="s">
        <v>215</v>
      </c>
      <c r="I7125" s="4">
        <v>1</v>
      </c>
      <c r="J7125" t="str">
        <f>VLOOKUP(A7125,'Município e Sexo'!$A$2:$I$11321,5,FALSE)</f>
        <v>SAO JOSE DA COROA GRANDE</v>
      </c>
      <c r="K7125" t="str">
        <f>VLOOKUP(A7125,'Município e Sexo'!$A$2:$I$11321,7,FALSE)</f>
        <v>MASCULINO</v>
      </c>
    </row>
    <row r="7126" spans="1:11" ht="15" customHeight="1" thickBot="1" x14ac:dyDescent="0.25">
      <c r="A7126" t="str">
        <f>CONCATENATE(B7126,C7126,D7126,G7126,E7126,I7126)</f>
        <v>9112019HOMICIDIO241</v>
      </c>
      <c r="B7126" s="4">
        <v>9</v>
      </c>
      <c r="C7126" s="5">
        <v>11</v>
      </c>
      <c r="D7126" s="4">
        <v>2019</v>
      </c>
      <c r="E7126" s="4">
        <v>24</v>
      </c>
      <c r="F7126" s="4" t="s">
        <v>210</v>
      </c>
      <c r="G7126" s="4" t="s">
        <v>12</v>
      </c>
      <c r="H7126" s="4" t="s">
        <v>211</v>
      </c>
      <c r="I7126" s="4">
        <v>1</v>
      </c>
      <c r="J7126" t="str">
        <f>VLOOKUP(A7126,'Município e Sexo'!$A$2:$I$11321,5,FALSE)</f>
        <v>OLINDA</v>
      </c>
      <c r="K7126" t="str">
        <f>VLOOKUP(A7126,'Município e Sexo'!$A$2:$I$11321,7,FALSE)</f>
        <v>MASCULINO</v>
      </c>
    </row>
    <row r="7127" spans="1:11" ht="15" customHeight="1" thickBot="1" x14ac:dyDescent="0.25">
      <c r="A7127" t="str">
        <f>CONCATENATE(B7127,C7127,D7127,G7127,E7127,I7127)</f>
        <v>9112019HOMICIDIO371</v>
      </c>
      <c r="B7127" s="4">
        <v>9</v>
      </c>
      <c r="C7127" s="5">
        <v>11</v>
      </c>
      <c r="D7127" s="4">
        <v>2019</v>
      </c>
      <c r="E7127" s="4">
        <v>37</v>
      </c>
      <c r="F7127" s="4" t="s">
        <v>210</v>
      </c>
      <c r="G7127" s="4" t="s">
        <v>12</v>
      </c>
      <c r="H7127" s="4" t="s">
        <v>211</v>
      </c>
      <c r="I7127" s="4">
        <v>1</v>
      </c>
      <c r="J7127" t="str">
        <f>VLOOKUP(A7127,'Município e Sexo'!$A$2:$I$11321,5,FALSE)</f>
        <v>AGRESTINA</v>
      </c>
      <c r="K7127" t="str">
        <f>VLOOKUP(A7127,'Município e Sexo'!$A$2:$I$11321,7,FALSE)</f>
        <v>MASCULINO</v>
      </c>
    </row>
    <row r="7128" spans="1:11" ht="15" customHeight="1" thickBot="1" x14ac:dyDescent="0.25">
      <c r="A7128" t="str">
        <f>CONCATENATE(B7128,C7128,D7128,G7128,E7128,I7128)</f>
        <v>9112019HOMICIDIO431</v>
      </c>
      <c r="B7128" s="4">
        <v>9</v>
      </c>
      <c r="C7128" s="5">
        <v>11</v>
      </c>
      <c r="D7128" s="4">
        <v>2019</v>
      </c>
      <c r="E7128" s="4">
        <v>43</v>
      </c>
      <c r="F7128" s="4" t="s">
        <v>210</v>
      </c>
      <c r="G7128" s="4" t="s">
        <v>12</v>
      </c>
      <c r="H7128" s="4" t="s">
        <v>211</v>
      </c>
      <c r="I7128" s="4">
        <v>1</v>
      </c>
      <c r="J7128" t="str">
        <f>VLOOKUP(A7128,'Município e Sexo'!$A$2:$I$11321,5,FALSE)</f>
        <v>VITORIA DE SANTO ANTAO</v>
      </c>
      <c r="K7128" t="str">
        <f>VLOOKUP(A7128,'Município e Sexo'!$A$2:$I$11321,7,FALSE)</f>
        <v>MASCULINO</v>
      </c>
    </row>
    <row r="7129" spans="1:11" ht="15" customHeight="1" thickBot="1" x14ac:dyDescent="0.25">
      <c r="A7129" t="str">
        <f>CONCATENATE(B7129,C7129,D7129,G7129,E7129,I7129)</f>
        <v>10112019HOMICIDIO301</v>
      </c>
      <c r="B7129" s="4">
        <v>10</v>
      </c>
      <c r="C7129" s="5">
        <v>11</v>
      </c>
      <c r="D7129" s="4">
        <v>2019</v>
      </c>
      <c r="E7129" s="4">
        <v>30</v>
      </c>
      <c r="F7129" s="4" t="s">
        <v>210</v>
      </c>
      <c r="G7129" s="4" t="s">
        <v>12</v>
      </c>
      <c r="H7129" s="4" t="s">
        <v>211</v>
      </c>
      <c r="I7129" s="4">
        <v>1</v>
      </c>
      <c r="J7129" t="str">
        <f>VLOOKUP(A7129,'Município e Sexo'!$A$2:$I$11321,5,FALSE)</f>
        <v>JABOATAO DOS GUARARAPES</v>
      </c>
      <c r="K7129" t="str">
        <f>VLOOKUP(A7129,'Município e Sexo'!$A$2:$I$11321,7,FALSE)</f>
        <v>MASCULINO</v>
      </c>
    </row>
    <row r="7130" spans="1:11" ht="15" customHeight="1" thickBot="1" x14ac:dyDescent="0.25">
      <c r="A7130" t="str">
        <f>CONCATENATE(B7130,C7130,D7130,G7130,E7130,I7130)</f>
        <v>10112019HOMICIDIO361</v>
      </c>
      <c r="B7130" s="4">
        <v>10</v>
      </c>
      <c r="C7130" s="5">
        <v>11</v>
      </c>
      <c r="D7130" s="4">
        <v>2019</v>
      </c>
      <c r="E7130" s="4">
        <v>36</v>
      </c>
      <c r="F7130" s="4" t="s">
        <v>210</v>
      </c>
      <c r="G7130" s="4" t="s">
        <v>12</v>
      </c>
      <c r="H7130" s="4" t="s">
        <v>212</v>
      </c>
      <c r="I7130" s="4">
        <v>1</v>
      </c>
      <c r="J7130" t="str">
        <f>VLOOKUP(A7130,'Município e Sexo'!$A$2:$I$11321,5,FALSE)</f>
        <v>CAMARAGIBE</v>
      </c>
      <c r="K7130" t="str">
        <f>VLOOKUP(A7130,'Município e Sexo'!$A$2:$I$11321,7,FALSE)</f>
        <v>MASCULINO</v>
      </c>
    </row>
    <row r="7131" spans="1:11" ht="15" customHeight="1" thickBot="1" x14ac:dyDescent="0.25">
      <c r="A7131" t="str">
        <f>CONCATENATE(B7131,C7131,D7131,G7131,E7131,I7131)</f>
        <v>10112019HOMICIDIO141</v>
      </c>
      <c r="B7131" s="4">
        <v>10</v>
      </c>
      <c r="C7131" s="5">
        <v>11</v>
      </c>
      <c r="D7131" s="4">
        <v>2019</v>
      </c>
      <c r="E7131" s="4">
        <v>14</v>
      </c>
      <c r="F7131" s="4" t="s">
        <v>210</v>
      </c>
      <c r="G7131" s="4" t="s">
        <v>12</v>
      </c>
      <c r="H7131" s="4" t="s">
        <v>211</v>
      </c>
      <c r="I7131" s="4">
        <v>1</v>
      </c>
      <c r="J7131" t="str">
        <f>VLOOKUP(A7131,'Município e Sexo'!$A$2:$I$11321,5,FALSE)</f>
        <v>JABOATAO DOS GUARARAPES</v>
      </c>
      <c r="K7131" t="str">
        <f>VLOOKUP(A7131,'Município e Sexo'!$A$2:$I$11321,7,FALSE)</f>
        <v>MASCULINO</v>
      </c>
    </row>
    <row r="7132" spans="1:11" ht="15" customHeight="1" thickBot="1" x14ac:dyDescent="0.25">
      <c r="A7132" t="str">
        <f>CONCATENATE(B7132,C7132,D7132,G7132,E7132,I7132)</f>
        <v>10112019HOMICIDIO191</v>
      </c>
      <c r="B7132" s="4">
        <v>10</v>
      </c>
      <c r="C7132" s="5">
        <v>11</v>
      </c>
      <c r="D7132" s="4">
        <v>2019</v>
      </c>
      <c r="E7132" s="4">
        <v>19</v>
      </c>
      <c r="F7132" s="4" t="s">
        <v>210</v>
      </c>
      <c r="G7132" s="4" t="s">
        <v>12</v>
      </c>
      <c r="H7132" s="4" t="s">
        <v>211</v>
      </c>
      <c r="I7132" s="4">
        <v>1</v>
      </c>
      <c r="J7132" t="str">
        <f>VLOOKUP(A7132,'Município e Sexo'!$A$2:$I$11321,5,FALSE)</f>
        <v>CARUARU</v>
      </c>
      <c r="K7132" t="str">
        <f>VLOOKUP(A7132,'Município e Sexo'!$A$2:$I$11321,7,FALSE)</f>
        <v>MASCULINO</v>
      </c>
    </row>
    <row r="7133" spans="1:11" ht="15" customHeight="1" thickBot="1" x14ac:dyDescent="0.25">
      <c r="A7133" t="str">
        <f>CONCATENATE(B7133,C7133,D7133,G7133,E7133,I7133)</f>
        <v>10112019HOMICIDIO251</v>
      </c>
      <c r="B7133" s="4">
        <v>10</v>
      </c>
      <c r="C7133" s="5">
        <v>11</v>
      </c>
      <c r="D7133" s="4">
        <v>2019</v>
      </c>
      <c r="E7133" s="4">
        <v>25</v>
      </c>
      <c r="F7133" s="4" t="s">
        <v>210</v>
      </c>
      <c r="G7133" s="4" t="s">
        <v>12</v>
      </c>
      <c r="H7133" s="4" t="s">
        <v>211</v>
      </c>
      <c r="I7133" s="4">
        <v>1</v>
      </c>
      <c r="J7133" t="str">
        <f>VLOOKUP(A7133,'Município e Sexo'!$A$2:$I$11321,5,FALSE)</f>
        <v>SIRINHAEM</v>
      </c>
      <c r="K7133" t="str">
        <f>VLOOKUP(A7133,'Município e Sexo'!$A$2:$I$11321,7,FALSE)</f>
        <v>MASCULINO</v>
      </c>
    </row>
    <row r="7134" spans="1:11" ht="15" customHeight="1" thickBot="1" x14ac:dyDescent="0.25">
      <c r="A7134" t="str">
        <f>CONCATENATE(B7134,C7134,D7134,G7134,E7134,I7134)</f>
        <v>10112019HOMICIDIO191</v>
      </c>
      <c r="B7134" s="4">
        <v>10</v>
      </c>
      <c r="C7134" s="5">
        <v>11</v>
      </c>
      <c r="D7134" s="4">
        <v>2019</v>
      </c>
      <c r="E7134" s="4">
        <v>19</v>
      </c>
      <c r="F7134" s="4" t="s">
        <v>210</v>
      </c>
      <c r="G7134" s="4" t="s">
        <v>12</v>
      </c>
      <c r="H7134" s="4" t="s">
        <v>212</v>
      </c>
      <c r="I7134" s="4">
        <v>1</v>
      </c>
      <c r="J7134" t="str">
        <f>VLOOKUP(A7134,'Município e Sexo'!$A$2:$I$11321,5,FALSE)</f>
        <v>CARUARU</v>
      </c>
      <c r="K7134" t="str">
        <f>VLOOKUP(A7134,'Município e Sexo'!$A$2:$I$11321,7,FALSE)</f>
        <v>MASCULINO</v>
      </c>
    </row>
    <row r="7135" spans="1:11" ht="15" customHeight="1" thickBot="1" x14ac:dyDescent="0.25">
      <c r="A7135" t="str">
        <f>CONCATENATE(B7135,C7135,D7135,G7135,E7135,I7135)</f>
        <v>10112019HOMICIDIO231</v>
      </c>
      <c r="B7135" s="4">
        <v>10</v>
      </c>
      <c r="C7135" s="5">
        <v>11</v>
      </c>
      <c r="D7135" s="4">
        <v>2019</v>
      </c>
      <c r="E7135" s="4">
        <v>23</v>
      </c>
      <c r="F7135" s="4" t="s">
        <v>210</v>
      </c>
      <c r="G7135" s="4" t="s">
        <v>12</v>
      </c>
      <c r="H7135" s="4" t="s">
        <v>211</v>
      </c>
      <c r="I7135" s="4">
        <v>1</v>
      </c>
      <c r="J7135" t="str">
        <f>VLOOKUP(A7135,'Município e Sexo'!$A$2:$I$11321,5,FALSE)</f>
        <v>TIMBAUBA</v>
      </c>
      <c r="K7135" t="str">
        <f>VLOOKUP(A7135,'Município e Sexo'!$A$2:$I$11321,7,FALSE)</f>
        <v>MASCULINO</v>
      </c>
    </row>
    <row r="7136" spans="1:11" ht="15" customHeight="1" thickBot="1" x14ac:dyDescent="0.25">
      <c r="A7136" t="str">
        <f>CONCATENATE(B7136,C7136,D7136,G7136,E7136,I7136)</f>
        <v>10112019HOMICIDIO281</v>
      </c>
      <c r="B7136" s="4">
        <v>10</v>
      </c>
      <c r="C7136" s="5">
        <v>11</v>
      </c>
      <c r="D7136" s="4">
        <v>2019</v>
      </c>
      <c r="E7136" s="4">
        <v>28</v>
      </c>
      <c r="F7136" s="4" t="s">
        <v>210</v>
      </c>
      <c r="G7136" s="4" t="s">
        <v>12</v>
      </c>
      <c r="H7136" s="4" t="s">
        <v>218</v>
      </c>
      <c r="I7136" s="4">
        <v>1</v>
      </c>
      <c r="J7136" t="str">
        <f>VLOOKUP(A7136,'Município e Sexo'!$A$2:$I$11321,5,FALSE)</f>
        <v>IGARASSU</v>
      </c>
      <c r="K7136" t="str">
        <f>VLOOKUP(A7136,'Município e Sexo'!$A$2:$I$11321,7,FALSE)</f>
        <v>MASCULINO</v>
      </c>
    </row>
    <row r="7137" spans="1:11" ht="15" customHeight="1" thickBot="1" x14ac:dyDescent="0.25">
      <c r="A7137" t="str">
        <f>CONCATENATE(B7137,C7137,D7137,G7137,E7137,"2")</f>
        <v>10112019HOMICIDIO292</v>
      </c>
      <c r="B7137" s="4">
        <v>10</v>
      </c>
      <c r="C7137" s="5">
        <v>11</v>
      </c>
      <c r="D7137" s="4">
        <v>2019</v>
      </c>
      <c r="E7137" s="4">
        <v>29</v>
      </c>
      <c r="F7137" s="4" t="s">
        <v>210</v>
      </c>
      <c r="G7137" s="4" t="s">
        <v>12</v>
      </c>
      <c r="H7137" s="4" t="s">
        <v>211</v>
      </c>
      <c r="I7137" s="4">
        <v>1</v>
      </c>
      <c r="J7137" t="str">
        <f>VLOOKUP(A7137,'Município e Sexo'!$A$2:$I$11321,5,FALSE)</f>
        <v>RECIFE</v>
      </c>
      <c r="K7137" t="str">
        <f>VLOOKUP(A7137,'Município e Sexo'!$A$2:$I$11321,7,FALSE)</f>
        <v>MASCULINO</v>
      </c>
    </row>
    <row r="7138" spans="1:11" ht="15" customHeight="1" thickBot="1" x14ac:dyDescent="0.25">
      <c r="A7138" t="str">
        <f>CONCATENATE(B7138,C7138,D7138,G7138,E7138,"2")</f>
        <v>10112019HOMICIDIO292</v>
      </c>
      <c r="B7138" s="4">
        <v>10</v>
      </c>
      <c r="C7138" s="5">
        <v>11</v>
      </c>
      <c r="D7138" s="4">
        <v>2019</v>
      </c>
      <c r="E7138" s="4">
        <v>29</v>
      </c>
      <c r="F7138" s="4" t="s">
        <v>210</v>
      </c>
      <c r="G7138" s="4" t="s">
        <v>12</v>
      </c>
      <c r="H7138" s="4" t="s">
        <v>211</v>
      </c>
      <c r="I7138" s="4">
        <v>1</v>
      </c>
      <c r="J7138" t="str">
        <f>VLOOKUP(A7138,'Município e Sexo'!$A$2:$I$11321,5,FALSE)</f>
        <v>RECIFE</v>
      </c>
      <c r="K7138" t="str">
        <f>VLOOKUP(A7138,'Município e Sexo'!$A$2:$I$11321,7,FALSE)</f>
        <v>MASCULINO</v>
      </c>
    </row>
    <row r="7139" spans="1:11" ht="15" customHeight="1" thickBot="1" x14ac:dyDescent="0.25">
      <c r="A7139" t="str">
        <f>CONCATENATE(B7139,C7139,D7139,G7139,E7139,I7139)</f>
        <v>10112019HOMICIDIO301</v>
      </c>
      <c r="B7139" s="4">
        <v>10</v>
      </c>
      <c r="C7139" s="5">
        <v>11</v>
      </c>
      <c r="D7139" s="4">
        <v>2019</v>
      </c>
      <c r="E7139" s="4">
        <v>30</v>
      </c>
      <c r="F7139" s="4" t="s">
        <v>210</v>
      </c>
      <c r="G7139" s="4" t="s">
        <v>12</v>
      </c>
      <c r="H7139" s="4" t="s">
        <v>211</v>
      </c>
      <c r="I7139" s="4">
        <v>1</v>
      </c>
      <c r="J7139" t="str">
        <f>VLOOKUP(A7139,'Município e Sexo'!$A$2:$I$11321,5,FALSE)</f>
        <v>JABOATAO DOS GUARARAPES</v>
      </c>
      <c r="K7139" t="str">
        <f>VLOOKUP(A7139,'Município e Sexo'!$A$2:$I$11321,7,FALSE)</f>
        <v>MASCULINO</v>
      </c>
    </row>
    <row r="7140" spans="1:11" ht="15" customHeight="1" thickBot="1" x14ac:dyDescent="0.25">
      <c r="A7140" t="str">
        <f>CONCATENATE(B7140,C7140,D7140,G7140,E7140,I7140)</f>
        <v>10112019HOMICIDIO311</v>
      </c>
      <c r="B7140" s="4">
        <v>10</v>
      </c>
      <c r="C7140" s="5">
        <v>11</v>
      </c>
      <c r="D7140" s="4">
        <v>2019</v>
      </c>
      <c r="E7140" s="4">
        <v>31</v>
      </c>
      <c r="F7140" s="4" t="s">
        <v>210</v>
      </c>
      <c r="G7140" s="4" t="s">
        <v>12</v>
      </c>
      <c r="H7140" s="4" t="s">
        <v>211</v>
      </c>
      <c r="I7140" s="4">
        <v>1</v>
      </c>
      <c r="J7140" t="str">
        <f>VLOOKUP(A7140,'Município e Sexo'!$A$2:$I$11321,5,FALSE)</f>
        <v>MORENO</v>
      </c>
      <c r="K7140" t="str">
        <f>VLOOKUP(A7140,'Município e Sexo'!$A$2:$I$11321,7,FALSE)</f>
        <v>MASCULINO</v>
      </c>
    </row>
    <row r="7141" spans="1:11" ht="15" customHeight="1" thickBot="1" x14ac:dyDescent="0.25">
      <c r="A7141" t="str">
        <f>CONCATENATE(B7141,C7141,D7141,G7141,E7141,I7141)</f>
        <v>10112019HOMICIDIO351</v>
      </c>
      <c r="B7141" s="4">
        <v>10</v>
      </c>
      <c r="C7141" s="5">
        <v>11</v>
      </c>
      <c r="D7141" s="4">
        <v>2019</v>
      </c>
      <c r="E7141" s="4">
        <v>35</v>
      </c>
      <c r="F7141" s="4" t="s">
        <v>210</v>
      </c>
      <c r="G7141" s="4" t="s">
        <v>12</v>
      </c>
      <c r="H7141" s="4" t="s">
        <v>211</v>
      </c>
      <c r="I7141" s="4">
        <v>1</v>
      </c>
      <c r="J7141" t="str">
        <f>VLOOKUP(A7141,'Município e Sexo'!$A$2:$I$11321,5,FALSE)</f>
        <v>IBIMIRIM</v>
      </c>
      <c r="K7141" t="str">
        <f>VLOOKUP(A7141,'Município e Sexo'!$A$2:$I$11321,7,FALSE)</f>
        <v>MASCULINO</v>
      </c>
    </row>
    <row r="7142" spans="1:11" ht="15" customHeight="1" thickBot="1" x14ac:dyDescent="0.25">
      <c r="A7142" t="str">
        <f>CONCATENATE(B7142,C7142,D7142,G7142,E7142,I7142)</f>
        <v>10112019HOMICIDIO361</v>
      </c>
      <c r="B7142" s="4">
        <v>10</v>
      </c>
      <c r="C7142" s="5">
        <v>11</v>
      </c>
      <c r="D7142" s="4">
        <v>2019</v>
      </c>
      <c r="E7142" s="4">
        <v>36</v>
      </c>
      <c r="F7142" s="4" t="s">
        <v>210</v>
      </c>
      <c r="G7142" s="4" t="s">
        <v>12</v>
      </c>
      <c r="H7142" s="4" t="s">
        <v>211</v>
      </c>
      <c r="I7142" s="4">
        <v>1</v>
      </c>
      <c r="J7142" t="str">
        <f>VLOOKUP(A7142,'Município e Sexo'!$A$2:$I$11321,5,FALSE)</f>
        <v>CAMARAGIBE</v>
      </c>
      <c r="K7142" t="str">
        <f>VLOOKUP(A7142,'Município e Sexo'!$A$2:$I$11321,7,FALSE)</f>
        <v>MASCULINO</v>
      </c>
    </row>
    <row r="7143" spans="1:11" ht="15" customHeight="1" thickBot="1" x14ac:dyDescent="0.25">
      <c r="A7143" t="str">
        <f>CONCATENATE(B7143,C7143,D7143,G7143,E7143,I7143)</f>
        <v>10112019HOMICIDIO381</v>
      </c>
      <c r="B7143" s="4">
        <v>10</v>
      </c>
      <c r="C7143" s="5">
        <v>11</v>
      </c>
      <c r="D7143" s="4">
        <v>2019</v>
      </c>
      <c r="E7143" s="4">
        <v>38</v>
      </c>
      <c r="F7143" s="4" t="s">
        <v>210</v>
      </c>
      <c r="G7143" s="4" t="s">
        <v>12</v>
      </c>
      <c r="H7143" s="4" t="s">
        <v>211</v>
      </c>
      <c r="I7143" s="4">
        <v>1</v>
      </c>
      <c r="J7143" t="str">
        <f>VLOOKUP(A7143,'Município e Sexo'!$A$2:$I$11321,5,FALSE)</f>
        <v>IBIMIRIM</v>
      </c>
      <c r="K7143" t="str">
        <f>VLOOKUP(A7143,'Município e Sexo'!$A$2:$I$11321,7,FALSE)</f>
        <v>MASCULINO</v>
      </c>
    </row>
    <row r="7144" spans="1:11" ht="15" customHeight="1" thickBot="1" x14ac:dyDescent="0.25">
      <c r="A7144" t="str">
        <f>CONCATENATE(B7144,C7144,D7144,G7144,E7144,I7144)</f>
        <v>10112019HOMICIDIO481</v>
      </c>
      <c r="B7144" s="4">
        <v>10</v>
      </c>
      <c r="C7144" s="5">
        <v>11</v>
      </c>
      <c r="D7144" s="4">
        <v>2019</v>
      </c>
      <c r="E7144" s="4">
        <v>48</v>
      </c>
      <c r="F7144" s="4" t="s">
        <v>210</v>
      </c>
      <c r="G7144" s="4" t="s">
        <v>12</v>
      </c>
      <c r="H7144" s="4" t="s">
        <v>212</v>
      </c>
      <c r="I7144" s="4">
        <v>1</v>
      </c>
      <c r="J7144" t="str">
        <f>VLOOKUP(A7144,'Município e Sexo'!$A$2:$I$11321,5,FALSE)</f>
        <v>ITAQUITINGA</v>
      </c>
      <c r="K7144" t="str">
        <f>VLOOKUP(A7144,'Município e Sexo'!$A$2:$I$11321,7,FALSE)</f>
        <v>MASCULINO</v>
      </c>
    </row>
    <row r="7145" spans="1:11" ht="15" customHeight="1" thickBot="1" x14ac:dyDescent="0.25">
      <c r="A7145" t="str">
        <f>CONCATENATE(B7145,C7145,D7145,G7145,E7145,I7145)</f>
        <v>10112019HOMICIDIO651</v>
      </c>
      <c r="B7145" s="4">
        <v>10</v>
      </c>
      <c r="C7145" s="5">
        <v>11</v>
      </c>
      <c r="D7145" s="4">
        <v>2019</v>
      </c>
      <c r="E7145" s="4">
        <v>65</v>
      </c>
      <c r="F7145" s="4" t="s">
        <v>210</v>
      </c>
      <c r="G7145" s="4" t="s">
        <v>12</v>
      </c>
      <c r="H7145" s="4" t="s">
        <v>213</v>
      </c>
      <c r="I7145" s="4">
        <v>1</v>
      </c>
      <c r="J7145" t="str">
        <f>VLOOKUP(A7145,'Município e Sexo'!$A$2:$I$11321,5,FALSE)</f>
        <v>CORRENTES</v>
      </c>
      <c r="K7145" t="str">
        <f>VLOOKUP(A7145,'Município e Sexo'!$A$2:$I$11321,7,FALSE)</f>
        <v>MASCULINO</v>
      </c>
    </row>
    <row r="7146" spans="1:11" ht="15" customHeight="1" thickBot="1" x14ac:dyDescent="0.25">
      <c r="A7146" t="str">
        <f>CONCATENATE(B7146,C7146,D7146,G7146,E7146,I7146)</f>
        <v>10112019HOMICIDIO151</v>
      </c>
      <c r="B7146" s="4">
        <v>10</v>
      </c>
      <c r="C7146" s="5">
        <v>11</v>
      </c>
      <c r="D7146" s="4">
        <v>2019</v>
      </c>
      <c r="E7146" s="4">
        <v>15</v>
      </c>
      <c r="F7146" s="4" t="s">
        <v>210</v>
      </c>
      <c r="G7146" s="4" t="s">
        <v>12</v>
      </c>
      <c r="H7146" s="4" t="s">
        <v>212</v>
      </c>
      <c r="I7146" s="4">
        <v>1</v>
      </c>
      <c r="J7146" t="str">
        <f>VLOOKUP(A7146,'Município e Sexo'!$A$2:$I$11321,5,FALSE)</f>
        <v>IGARASSU</v>
      </c>
      <c r="K7146" t="str">
        <f>VLOOKUP(A7146,'Município e Sexo'!$A$2:$I$11321,7,FALSE)</f>
        <v>MASCULINO</v>
      </c>
    </row>
    <row r="7147" spans="1:11" ht="15" customHeight="1" thickBot="1" x14ac:dyDescent="0.25">
      <c r="A7147" t="str">
        <f>CONCATENATE(B7147,C7147,D7147,G7147,E7147,I7147)</f>
        <v>10112019HOMICIDIO161</v>
      </c>
      <c r="B7147" s="4">
        <v>10</v>
      </c>
      <c r="C7147" s="5">
        <v>11</v>
      </c>
      <c r="D7147" s="4">
        <v>2019</v>
      </c>
      <c r="E7147" s="4">
        <v>16</v>
      </c>
      <c r="F7147" s="4" t="s">
        <v>210</v>
      </c>
      <c r="G7147" s="4" t="s">
        <v>12</v>
      </c>
      <c r="H7147" s="4" t="s">
        <v>212</v>
      </c>
      <c r="I7147" s="4">
        <v>1</v>
      </c>
      <c r="J7147" t="str">
        <f>VLOOKUP(A7147,'Município e Sexo'!$A$2:$I$11321,5,FALSE)</f>
        <v>GOIANA</v>
      </c>
      <c r="K7147" t="str">
        <f>VLOOKUP(A7147,'Município e Sexo'!$A$2:$I$11321,7,FALSE)</f>
        <v>MASCULINO</v>
      </c>
    </row>
    <row r="7148" spans="1:11" ht="15" customHeight="1" thickBot="1" x14ac:dyDescent="0.25">
      <c r="A7148" t="str">
        <f>CONCATENATE(B7148,C7148,D7148,G7148,E7148,I7148)</f>
        <v>10112019HOMICIDIO261</v>
      </c>
      <c r="B7148" s="4">
        <v>10</v>
      </c>
      <c r="C7148" s="5">
        <v>11</v>
      </c>
      <c r="D7148" s="4">
        <v>2019</v>
      </c>
      <c r="E7148" s="4">
        <v>26</v>
      </c>
      <c r="F7148" s="4" t="s">
        <v>210</v>
      </c>
      <c r="G7148" s="4" t="s">
        <v>12</v>
      </c>
      <c r="H7148" s="4" t="s">
        <v>212</v>
      </c>
      <c r="I7148" s="4">
        <v>1</v>
      </c>
      <c r="J7148" t="str">
        <f>VLOOKUP(A7148,'Município e Sexo'!$A$2:$I$11321,5,FALSE)</f>
        <v>GOIANA</v>
      </c>
      <c r="K7148" t="str">
        <f>VLOOKUP(A7148,'Município e Sexo'!$A$2:$I$11321,7,FALSE)</f>
        <v>MASCULINO</v>
      </c>
    </row>
    <row r="7149" spans="1:11" ht="15" customHeight="1" thickBot="1" x14ac:dyDescent="0.25">
      <c r="A7149" t="str">
        <f>CONCATENATE(B7149,C7149,D7149,G7149,E7149,I7149)</f>
        <v>11112019HOMICIDIO251</v>
      </c>
      <c r="B7149" s="4">
        <v>11</v>
      </c>
      <c r="C7149" s="5">
        <v>11</v>
      </c>
      <c r="D7149" s="4">
        <v>2019</v>
      </c>
      <c r="E7149" s="4">
        <v>25</v>
      </c>
      <c r="F7149" s="4" t="s">
        <v>210</v>
      </c>
      <c r="G7149" s="4" t="s">
        <v>12</v>
      </c>
      <c r="H7149" s="4" t="s">
        <v>211</v>
      </c>
      <c r="I7149" s="4">
        <v>1</v>
      </c>
      <c r="J7149" t="str">
        <f>VLOOKUP(A7149,'Município e Sexo'!$A$2:$I$11321,5,FALSE)</f>
        <v>JABOATAO DOS GUARARAPES</v>
      </c>
      <c r="K7149" t="str">
        <f>VLOOKUP(A7149,'Município e Sexo'!$A$2:$I$11321,7,FALSE)</f>
        <v>MASCULINO</v>
      </c>
    </row>
    <row r="7150" spans="1:11" ht="15" customHeight="1" thickBot="1" x14ac:dyDescent="0.25">
      <c r="A7150" t="str">
        <f>CONCATENATE(B7150,C7150,D7150,G7150,E7150,I7150)</f>
        <v>11112019HOMICIDIO461</v>
      </c>
      <c r="B7150" s="4">
        <v>11</v>
      </c>
      <c r="C7150" s="5">
        <v>11</v>
      </c>
      <c r="D7150" s="4">
        <v>2019</v>
      </c>
      <c r="E7150" s="4">
        <v>46</v>
      </c>
      <c r="F7150" s="4" t="s">
        <v>210</v>
      </c>
      <c r="G7150" s="4" t="s">
        <v>12</v>
      </c>
      <c r="H7150" s="4" t="s">
        <v>213</v>
      </c>
      <c r="I7150" s="4">
        <v>1</v>
      </c>
      <c r="J7150" t="str">
        <f>VLOOKUP(A7150,'Município e Sexo'!$A$2:$I$11321,5,FALSE)</f>
        <v>JATOBA</v>
      </c>
      <c r="K7150" t="str">
        <f>VLOOKUP(A7150,'Município e Sexo'!$A$2:$I$11321,7,FALSE)</f>
        <v>MASCULINO</v>
      </c>
    </row>
    <row r="7151" spans="1:11" ht="15" customHeight="1" thickBot="1" x14ac:dyDescent="0.25">
      <c r="A7151" t="str">
        <f>CONCATENATE(B7151,C7151,D7151,G7151,E7151,I7151)</f>
        <v>11112019HOMICIDIO171</v>
      </c>
      <c r="B7151" s="4">
        <v>11</v>
      </c>
      <c r="C7151" s="5">
        <v>11</v>
      </c>
      <c r="D7151" s="4">
        <v>2019</v>
      </c>
      <c r="E7151" s="4">
        <v>17</v>
      </c>
      <c r="F7151" s="4" t="s">
        <v>210</v>
      </c>
      <c r="G7151" s="4" t="s">
        <v>12</v>
      </c>
      <c r="H7151" s="4" t="s">
        <v>211</v>
      </c>
      <c r="I7151" s="4">
        <v>1</v>
      </c>
      <c r="J7151" t="str">
        <f>VLOOKUP(A7151,'Município e Sexo'!$A$2:$I$11321,5,FALSE)</f>
        <v>CARUARU</v>
      </c>
      <c r="K7151" t="str">
        <f>VLOOKUP(A7151,'Município e Sexo'!$A$2:$I$11321,7,FALSE)</f>
        <v>FEMININO</v>
      </c>
    </row>
    <row r="7152" spans="1:11" ht="15" customHeight="1" thickBot="1" x14ac:dyDescent="0.25">
      <c r="A7152" t="str">
        <f>CONCATENATE(B7152,C7152,D7152,G7152,E7152,I7152)</f>
        <v>11112019HOMICIDIO271</v>
      </c>
      <c r="B7152" s="4">
        <v>11</v>
      </c>
      <c r="C7152" s="5">
        <v>11</v>
      </c>
      <c r="D7152" s="4">
        <v>2019</v>
      </c>
      <c r="E7152" s="4">
        <v>27</v>
      </c>
      <c r="F7152" s="4" t="s">
        <v>210</v>
      </c>
      <c r="G7152" s="4" t="s">
        <v>12</v>
      </c>
      <c r="H7152" s="4" t="s">
        <v>211</v>
      </c>
      <c r="I7152" s="4">
        <v>1</v>
      </c>
      <c r="J7152" t="str">
        <f>VLOOKUP(A7152,'Município e Sexo'!$A$2:$I$11321,5,FALSE)</f>
        <v>BARREIROS</v>
      </c>
      <c r="K7152" t="str">
        <f>VLOOKUP(A7152,'Município e Sexo'!$A$2:$I$11321,7,FALSE)</f>
        <v>MASCULINO</v>
      </c>
    </row>
    <row r="7153" spans="1:11" ht="15" customHeight="1" thickBot="1" x14ac:dyDescent="0.25">
      <c r="A7153" t="str">
        <f>CONCATENATE(B7153,C7153,D7153,G7153,E7153,I7153)</f>
        <v>11112019HOMICIDIO751</v>
      </c>
      <c r="B7153" s="4">
        <v>11</v>
      </c>
      <c r="C7153" s="5">
        <v>11</v>
      </c>
      <c r="D7153" s="4">
        <v>2019</v>
      </c>
      <c r="E7153" s="4">
        <v>75</v>
      </c>
      <c r="F7153" s="4" t="s">
        <v>210</v>
      </c>
      <c r="G7153" s="4" t="s">
        <v>12</v>
      </c>
      <c r="H7153" s="4" t="s">
        <v>213</v>
      </c>
      <c r="I7153" s="4">
        <v>1</v>
      </c>
      <c r="J7153" t="str">
        <f>VLOOKUP(A7153,'Município e Sexo'!$A$2:$I$11321,5,FALSE)</f>
        <v>SAO JOSE DO EGITO</v>
      </c>
      <c r="K7153" t="str">
        <f>VLOOKUP(A7153,'Município e Sexo'!$A$2:$I$11321,7,FALSE)</f>
        <v>MASCULINO</v>
      </c>
    </row>
    <row r="7154" spans="1:11" ht="15" customHeight="1" thickBot="1" x14ac:dyDescent="0.25">
      <c r="A7154" t="str">
        <f>CONCATENATE(B7154,C7154,D7154,G7154,E7154,I7154)</f>
        <v>11112019HOMICIDIO151</v>
      </c>
      <c r="B7154" s="4">
        <v>11</v>
      </c>
      <c r="C7154" s="5">
        <v>11</v>
      </c>
      <c r="D7154" s="4">
        <v>2019</v>
      </c>
      <c r="E7154" s="4">
        <v>15</v>
      </c>
      <c r="F7154" s="4" t="s">
        <v>210</v>
      </c>
      <c r="G7154" s="4" t="s">
        <v>12</v>
      </c>
      <c r="H7154" s="4" t="s">
        <v>211</v>
      </c>
      <c r="I7154" s="4">
        <v>1</v>
      </c>
      <c r="J7154" t="str">
        <f>VLOOKUP(A7154,'Município e Sexo'!$A$2:$I$11321,5,FALSE)</f>
        <v>OLINDA</v>
      </c>
      <c r="K7154" t="str">
        <f>VLOOKUP(A7154,'Município e Sexo'!$A$2:$I$11321,7,FALSE)</f>
        <v>MASCULINO</v>
      </c>
    </row>
    <row r="7155" spans="1:11" ht="15" customHeight="1" thickBot="1" x14ac:dyDescent="0.25">
      <c r="A7155" t="str">
        <f>CONCATENATE(B7155,C7155,D7155,G7155,E7155,I7155)</f>
        <v>11112019HOMICIDIO211</v>
      </c>
      <c r="B7155" s="4">
        <v>11</v>
      </c>
      <c r="C7155" s="5">
        <v>11</v>
      </c>
      <c r="D7155" s="4">
        <v>2019</v>
      </c>
      <c r="E7155" s="4">
        <v>21</v>
      </c>
      <c r="F7155" s="4" t="s">
        <v>210</v>
      </c>
      <c r="G7155" s="4" t="s">
        <v>12</v>
      </c>
      <c r="H7155" s="4" t="s">
        <v>212</v>
      </c>
      <c r="I7155" s="4">
        <v>1</v>
      </c>
      <c r="J7155" t="str">
        <f>VLOOKUP(A7155,'Município e Sexo'!$A$2:$I$11321,5,FALSE)</f>
        <v>CACHOEIRINHA</v>
      </c>
      <c r="K7155" t="str">
        <f>VLOOKUP(A7155,'Município e Sexo'!$A$2:$I$11321,7,FALSE)</f>
        <v>MASCULINO</v>
      </c>
    </row>
    <row r="7156" spans="1:11" ht="15" customHeight="1" thickBot="1" x14ac:dyDescent="0.25">
      <c r="A7156" t="str">
        <f>CONCATENATE(B7156,C7156,D7156,G7156,E7156,I7156)</f>
        <v>11112019HOMICIDIO231</v>
      </c>
      <c r="B7156" s="4">
        <v>11</v>
      </c>
      <c r="C7156" s="5">
        <v>11</v>
      </c>
      <c r="D7156" s="4">
        <v>2019</v>
      </c>
      <c r="E7156" s="4">
        <v>23</v>
      </c>
      <c r="F7156" s="4" t="s">
        <v>210</v>
      </c>
      <c r="G7156" s="4" t="s">
        <v>12</v>
      </c>
      <c r="H7156" s="4" t="s">
        <v>211</v>
      </c>
      <c r="I7156" s="4">
        <v>1</v>
      </c>
      <c r="J7156" t="str">
        <f>VLOOKUP(A7156,'Município e Sexo'!$A$2:$I$11321,5,FALSE)</f>
        <v>GAMELEIRA</v>
      </c>
      <c r="K7156" t="str">
        <f>VLOOKUP(A7156,'Município e Sexo'!$A$2:$I$11321,7,FALSE)</f>
        <v>MASCULINO</v>
      </c>
    </row>
    <row r="7157" spans="1:11" ht="15" customHeight="1" thickBot="1" x14ac:dyDescent="0.25">
      <c r="A7157" t="str">
        <f>CONCATENATE(B7157,C7157,D7157,G7157,E7157,I7157)</f>
        <v>11112019HOMICIDIO251</v>
      </c>
      <c r="B7157" s="4">
        <v>11</v>
      </c>
      <c r="C7157" s="5">
        <v>11</v>
      </c>
      <c r="D7157" s="4">
        <v>2019</v>
      </c>
      <c r="E7157" s="4">
        <v>25</v>
      </c>
      <c r="F7157" s="4" t="s">
        <v>210</v>
      </c>
      <c r="G7157" s="4" t="s">
        <v>12</v>
      </c>
      <c r="H7157" s="4" t="s">
        <v>211</v>
      </c>
      <c r="I7157" s="4">
        <v>1</v>
      </c>
      <c r="J7157" t="str">
        <f>VLOOKUP(A7157,'Município e Sexo'!$A$2:$I$11321,5,FALSE)</f>
        <v>JABOATAO DOS GUARARAPES</v>
      </c>
      <c r="K7157" t="str">
        <f>VLOOKUP(A7157,'Município e Sexo'!$A$2:$I$11321,7,FALSE)</f>
        <v>MASCULINO</v>
      </c>
    </row>
    <row r="7158" spans="1:11" ht="15" customHeight="1" thickBot="1" x14ac:dyDescent="0.25">
      <c r="A7158" t="str">
        <f>CONCATENATE(B7158,C7158,D7158,G7158,E7158,I7158)</f>
        <v>11112019HOMICIDIO291</v>
      </c>
      <c r="B7158" s="4">
        <v>11</v>
      </c>
      <c r="C7158" s="5">
        <v>11</v>
      </c>
      <c r="D7158" s="4">
        <v>2019</v>
      </c>
      <c r="E7158" s="4">
        <v>29</v>
      </c>
      <c r="F7158" s="4" t="s">
        <v>214</v>
      </c>
      <c r="G7158" s="4" t="s">
        <v>12</v>
      </c>
      <c r="H7158" s="4" t="s">
        <v>212</v>
      </c>
      <c r="I7158" s="4">
        <v>1</v>
      </c>
      <c r="J7158" t="str">
        <f>VLOOKUP(A7158,'Município e Sexo'!$A$2:$I$11321,5,FALSE)</f>
        <v>PETROLINA</v>
      </c>
      <c r="K7158" t="str">
        <f>VLOOKUP(A7158,'Município e Sexo'!$A$2:$I$11321,7,FALSE)</f>
        <v>MASCULINO</v>
      </c>
    </row>
    <row r="7159" spans="1:11" ht="15" customHeight="1" thickBot="1" x14ac:dyDescent="0.25">
      <c r="A7159" t="str">
        <f>CONCATENATE(B7159,C7159,D7159,G7159,E7159,I7159)</f>
        <v>11112019HOMICIDIO341</v>
      </c>
      <c r="B7159" s="4">
        <v>11</v>
      </c>
      <c r="C7159" s="5">
        <v>11</v>
      </c>
      <c r="D7159" s="4">
        <v>2019</v>
      </c>
      <c r="E7159" s="4">
        <v>34</v>
      </c>
      <c r="F7159" s="4" t="s">
        <v>210</v>
      </c>
      <c r="G7159" s="4" t="s">
        <v>12</v>
      </c>
      <c r="H7159" s="4" t="s">
        <v>211</v>
      </c>
      <c r="I7159" s="4">
        <v>1</v>
      </c>
      <c r="J7159" t="str">
        <f>VLOOKUP(A7159,'Município e Sexo'!$A$2:$I$11321,5,FALSE)</f>
        <v>CAMARAGIBE</v>
      </c>
      <c r="K7159" t="str">
        <f>VLOOKUP(A7159,'Município e Sexo'!$A$2:$I$11321,7,FALSE)</f>
        <v>MASCULINO</v>
      </c>
    </row>
    <row r="7160" spans="1:11" ht="15" customHeight="1" thickBot="1" x14ac:dyDescent="0.25">
      <c r="A7160" t="str">
        <f>CONCATENATE(B7160,C7160,D7160,G7160,E7160,I7160)</f>
        <v>11112019HOMICIDIO421</v>
      </c>
      <c r="B7160" s="4">
        <v>11</v>
      </c>
      <c r="C7160" s="5">
        <v>11</v>
      </c>
      <c r="D7160" s="4">
        <v>2019</v>
      </c>
      <c r="E7160" s="4">
        <v>42</v>
      </c>
      <c r="F7160" s="4" t="s">
        <v>210</v>
      </c>
      <c r="G7160" s="4" t="s">
        <v>12</v>
      </c>
      <c r="H7160" s="4" t="s">
        <v>211</v>
      </c>
      <c r="I7160" s="4">
        <v>1</v>
      </c>
      <c r="J7160" t="str">
        <f>VLOOKUP(A7160,'Município e Sexo'!$A$2:$I$11321,5,FALSE)</f>
        <v>MORENO</v>
      </c>
      <c r="K7160" t="str">
        <f>VLOOKUP(A7160,'Município e Sexo'!$A$2:$I$11321,7,FALSE)</f>
        <v>MASCULINO</v>
      </c>
    </row>
    <row r="7161" spans="1:11" ht="15" customHeight="1" thickBot="1" x14ac:dyDescent="0.25">
      <c r="A7161" t="str">
        <f>CONCATENATE(B7161,C7161,D7161,G7161,E7161,I7161)</f>
        <v>11112019HOMICIDIO211</v>
      </c>
      <c r="B7161" s="4">
        <v>11</v>
      </c>
      <c r="C7161" s="5">
        <v>11</v>
      </c>
      <c r="D7161" s="4">
        <v>2019</v>
      </c>
      <c r="E7161" s="4">
        <v>21</v>
      </c>
      <c r="F7161" s="4" t="s">
        <v>210</v>
      </c>
      <c r="G7161" s="4" t="s">
        <v>12</v>
      </c>
      <c r="H7161" s="4" t="s">
        <v>211</v>
      </c>
      <c r="I7161" s="4">
        <v>1</v>
      </c>
      <c r="J7161" t="str">
        <f>VLOOKUP(A7161,'Município e Sexo'!$A$2:$I$11321,5,FALSE)</f>
        <v>CACHOEIRINHA</v>
      </c>
      <c r="K7161" t="str">
        <f>VLOOKUP(A7161,'Município e Sexo'!$A$2:$I$11321,7,FALSE)</f>
        <v>MASCULINO</v>
      </c>
    </row>
    <row r="7162" spans="1:11" ht="15" customHeight="1" thickBot="1" x14ac:dyDescent="0.25">
      <c r="A7162" t="str">
        <f>CONCATENATE(B7162,C7162,D7162,G7162,E7162,I7162)</f>
        <v>11112019HOMICIDIO231</v>
      </c>
      <c r="B7162" s="4">
        <v>11</v>
      </c>
      <c r="C7162" s="5">
        <v>11</v>
      </c>
      <c r="D7162" s="4">
        <v>2019</v>
      </c>
      <c r="E7162" s="4">
        <v>23</v>
      </c>
      <c r="F7162" s="4" t="s">
        <v>210</v>
      </c>
      <c r="G7162" s="4" t="s">
        <v>12</v>
      </c>
      <c r="H7162" s="4" t="s">
        <v>211</v>
      </c>
      <c r="I7162" s="4">
        <v>1</v>
      </c>
      <c r="J7162" t="str">
        <f>VLOOKUP(A7162,'Município e Sexo'!$A$2:$I$11321,5,FALSE)</f>
        <v>GAMELEIRA</v>
      </c>
      <c r="K7162" t="str">
        <f>VLOOKUP(A7162,'Município e Sexo'!$A$2:$I$11321,7,FALSE)</f>
        <v>MASCULINO</v>
      </c>
    </row>
    <row r="7163" spans="1:11" ht="15" customHeight="1" thickBot="1" x14ac:dyDescent="0.25">
      <c r="A7163" t="str">
        <f>CONCATENATE(B7163,C7163,D7163,G7163,E7163,I7163)</f>
        <v>11112019HOMICIDIO531</v>
      </c>
      <c r="B7163" s="4">
        <v>11</v>
      </c>
      <c r="C7163" s="5">
        <v>11</v>
      </c>
      <c r="D7163" s="4">
        <v>2019</v>
      </c>
      <c r="E7163" s="4">
        <v>53</v>
      </c>
      <c r="F7163" s="4" t="s">
        <v>210</v>
      </c>
      <c r="G7163" s="4" t="s">
        <v>12</v>
      </c>
      <c r="H7163" s="4" t="s">
        <v>211</v>
      </c>
      <c r="I7163" s="4">
        <v>1</v>
      </c>
      <c r="J7163" t="str">
        <f>VLOOKUP(A7163,'Município e Sexo'!$A$2:$I$11321,5,FALSE)</f>
        <v>VITORIA DE SANTO ANTAO</v>
      </c>
      <c r="K7163" t="str">
        <f>VLOOKUP(A7163,'Município e Sexo'!$A$2:$I$11321,7,FALSE)</f>
        <v>MASCULINO</v>
      </c>
    </row>
    <row r="7164" spans="1:11" ht="15" customHeight="1" thickBot="1" x14ac:dyDescent="0.25">
      <c r="A7164" t="str">
        <f>CONCATENATE(B7164,C7164,D7164,G7164,E7164,I7164)</f>
        <v>12112019HOMICIDIO301</v>
      </c>
      <c r="B7164" s="4">
        <v>12</v>
      </c>
      <c r="C7164" s="5">
        <v>11</v>
      </c>
      <c r="D7164" s="4">
        <v>2019</v>
      </c>
      <c r="E7164" s="4">
        <v>30</v>
      </c>
      <c r="F7164" s="4" t="s">
        <v>214</v>
      </c>
      <c r="G7164" s="4" t="s">
        <v>12</v>
      </c>
      <c r="H7164" s="4" t="s">
        <v>211</v>
      </c>
      <c r="I7164" s="4">
        <v>1</v>
      </c>
      <c r="J7164" t="str">
        <f>VLOOKUP(A7164,'Município e Sexo'!$A$2:$I$11321,5,FALSE)</f>
        <v>PAULISTA</v>
      </c>
      <c r="K7164" t="str">
        <f>VLOOKUP(A7164,'Município e Sexo'!$A$2:$I$11321,7,FALSE)</f>
        <v>MASCULINO</v>
      </c>
    </row>
    <row r="7165" spans="1:11" ht="15" customHeight="1" thickBot="1" x14ac:dyDescent="0.25">
      <c r="A7165" t="str">
        <f>CONCATENATE(B7165,C7165,D7165,G7165,E7165,I7165)</f>
        <v>12112019HOMICIDIO251</v>
      </c>
      <c r="B7165" s="4">
        <v>12</v>
      </c>
      <c r="C7165" s="5">
        <v>11</v>
      </c>
      <c r="D7165" s="4">
        <v>2019</v>
      </c>
      <c r="E7165" s="4">
        <v>25</v>
      </c>
      <c r="F7165" s="4" t="s">
        <v>210</v>
      </c>
      <c r="G7165" s="4" t="s">
        <v>12</v>
      </c>
      <c r="H7165" s="4" t="s">
        <v>212</v>
      </c>
      <c r="I7165" s="4">
        <v>1</v>
      </c>
      <c r="J7165" t="str">
        <f>VLOOKUP(A7165,'Município e Sexo'!$A$2:$I$11321,5,FALSE)</f>
        <v>VICENCIA</v>
      </c>
      <c r="K7165" t="str">
        <f>VLOOKUP(A7165,'Município e Sexo'!$A$2:$I$11321,7,FALSE)</f>
        <v>MASCULINO</v>
      </c>
    </row>
    <row r="7166" spans="1:11" ht="15" customHeight="1" thickBot="1" x14ac:dyDescent="0.25">
      <c r="A7166" t="str">
        <f>CONCATENATE(B7166,C7166,D7166,G7166,E7166,I7166)</f>
        <v>12112019HOMICIDIO271</v>
      </c>
      <c r="B7166" s="4">
        <v>12</v>
      </c>
      <c r="C7166" s="5">
        <v>11</v>
      </c>
      <c r="D7166" s="4">
        <v>2019</v>
      </c>
      <c r="E7166" s="4">
        <v>27</v>
      </c>
      <c r="F7166" s="4" t="s">
        <v>210</v>
      </c>
      <c r="G7166" s="4" t="s">
        <v>12</v>
      </c>
      <c r="H7166" s="4" t="s">
        <v>211</v>
      </c>
      <c r="I7166" s="4">
        <v>1</v>
      </c>
      <c r="J7166" t="str">
        <f>VLOOKUP(A7166,'Município e Sexo'!$A$2:$I$11321,5,FALSE)</f>
        <v>GARANHUNS</v>
      </c>
      <c r="K7166" t="str">
        <f>VLOOKUP(A7166,'Município e Sexo'!$A$2:$I$11321,7,FALSE)</f>
        <v>FEMININO</v>
      </c>
    </row>
    <row r="7167" spans="1:11" ht="15" customHeight="1" thickBot="1" x14ac:dyDescent="0.25">
      <c r="A7167" t="str">
        <f>CONCATENATE(B7167,C7167,D7167,G7167,E7167,I7167)</f>
        <v>12112019HOMICIDIO311</v>
      </c>
      <c r="B7167" s="4">
        <v>12</v>
      </c>
      <c r="C7167" s="5">
        <v>11</v>
      </c>
      <c r="D7167" s="4">
        <v>2019</v>
      </c>
      <c r="E7167" s="4">
        <v>31</v>
      </c>
      <c r="F7167" s="4" t="s">
        <v>210</v>
      </c>
      <c r="G7167" s="4" t="s">
        <v>12</v>
      </c>
      <c r="H7167" s="4" t="s">
        <v>211</v>
      </c>
      <c r="I7167" s="4">
        <v>1</v>
      </c>
      <c r="J7167" t="str">
        <f>VLOOKUP(A7167,'Município e Sexo'!$A$2:$I$11321,5,FALSE)</f>
        <v>SAO CAETANO</v>
      </c>
      <c r="K7167" t="str">
        <f>VLOOKUP(A7167,'Município e Sexo'!$A$2:$I$11321,7,FALSE)</f>
        <v>MASCULINO</v>
      </c>
    </row>
    <row r="7168" spans="1:11" ht="15" customHeight="1" thickBot="1" x14ac:dyDescent="0.25">
      <c r="A7168" t="str">
        <f>CONCATENATE(B7168,C7168,D7168,G7168,E7168,I7168)</f>
        <v>12112019HOMICIDIO191</v>
      </c>
      <c r="B7168" s="4">
        <v>12</v>
      </c>
      <c r="C7168" s="5">
        <v>11</v>
      </c>
      <c r="D7168" s="4">
        <v>2019</v>
      </c>
      <c r="E7168" s="4">
        <v>19</v>
      </c>
      <c r="F7168" s="4" t="s">
        <v>210</v>
      </c>
      <c r="G7168" s="4" t="s">
        <v>12</v>
      </c>
      <c r="H7168" s="4" t="s">
        <v>211</v>
      </c>
      <c r="I7168" s="4">
        <v>1</v>
      </c>
      <c r="J7168" t="str">
        <f>VLOOKUP(A7168,'Município e Sexo'!$A$2:$I$11321,5,FALSE)</f>
        <v>SAO JOSE DA COROA GRANDE</v>
      </c>
      <c r="K7168" t="str">
        <f>VLOOKUP(A7168,'Município e Sexo'!$A$2:$I$11321,7,FALSE)</f>
        <v>MASCULINO</v>
      </c>
    </row>
    <row r="7169" spans="1:11" ht="15" customHeight="1" thickBot="1" x14ac:dyDescent="0.25">
      <c r="A7169" t="str">
        <f>CONCATENATE(B7169,C7169,D7169,G7169,E7169,I7169)</f>
        <v>12112019HOMICIDIO231</v>
      </c>
      <c r="B7169" s="4">
        <v>12</v>
      </c>
      <c r="C7169" s="5">
        <v>11</v>
      </c>
      <c r="D7169" s="4">
        <v>2019</v>
      </c>
      <c r="E7169" s="4">
        <v>23</v>
      </c>
      <c r="F7169" s="4" t="s">
        <v>210</v>
      </c>
      <c r="G7169" s="4" t="s">
        <v>12</v>
      </c>
      <c r="H7169" s="4" t="s">
        <v>211</v>
      </c>
      <c r="I7169" s="4">
        <v>1</v>
      </c>
      <c r="J7169" t="str">
        <f>VLOOKUP(A7169,'Município e Sexo'!$A$2:$I$11321,5,FALSE)</f>
        <v>ABREU E LIMA</v>
      </c>
      <c r="K7169" t="str">
        <f>VLOOKUP(A7169,'Município e Sexo'!$A$2:$I$11321,7,FALSE)</f>
        <v>MASCULINO</v>
      </c>
    </row>
    <row r="7170" spans="1:11" ht="15" customHeight="1" thickBot="1" x14ac:dyDescent="0.25">
      <c r="A7170" t="str">
        <f>CONCATENATE(B7170,C7170,D7170,G7170,E7170,I7170)</f>
        <v>13112019LATROCINIO391</v>
      </c>
      <c r="B7170" s="4">
        <v>13</v>
      </c>
      <c r="C7170" s="5">
        <v>11</v>
      </c>
      <c r="D7170" s="4">
        <v>2019</v>
      </c>
      <c r="E7170" s="4">
        <v>39</v>
      </c>
      <c r="F7170" s="4" t="s">
        <v>210</v>
      </c>
      <c r="G7170" s="4" t="s">
        <v>33</v>
      </c>
      <c r="H7170" s="4" t="s">
        <v>215</v>
      </c>
      <c r="I7170" s="4">
        <v>1</v>
      </c>
      <c r="J7170" t="str">
        <f>VLOOKUP(A7170,'Município e Sexo'!$A$2:$I$11321,5,FALSE)</f>
        <v>RECIFE</v>
      </c>
      <c r="K7170" t="str">
        <f>VLOOKUP(A7170,'Município e Sexo'!$A$2:$I$11321,7,FALSE)</f>
        <v>MASCULINO</v>
      </c>
    </row>
    <row r="7171" spans="1:11" ht="15" customHeight="1" thickBot="1" x14ac:dyDescent="0.25">
      <c r="A7171" t="str">
        <f>CONCATENATE(B7171,C7171,D7171,G7171,E7171,I7171)</f>
        <v>13112019HOMICIDIO181</v>
      </c>
      <c r="B7171" s="4">
        <v>13</v>
      </c>
      <c r="C7171" s="5">
        <v>11</v>
      </c>
      <c r="D7171" s="4">
        <v>2019</v>
      </c>
      <c r="E7171" s="4">
        <v>18</v>
      </c>
      <c r="F7171" s="4" t="s">
        <v>210</v>
      </c>
      <c r="G7171" s="4" t="s">
        <v>12</v>
      </c>
      <c r="H7171" s="4" t="s">
        <v>217</v>
      </c>
      <c r="I7171" s="4">
        <v>1</v>
      </c>
      <c r="J7171" t="str">
        <f>VLOOKUP(A7171,'Município e Sexo'!$A$2:$I$11321,5,FALSE)</f>
        <v>GAMELEIRA</v>
      </c>
      <c r="K7171" t="str">
        <f>VLOOKUP(A7171,'Município e Sexo'!$A$2:$I$11321,7,FALSE)</f>
        <v>MASCULINO</v>
      </c>
    </row>
    <row r="7172" spans="1:11" ht="15" customHeight="1" thickBot="1" x14ac:dyDescent="0.25">
      <c r="A7172" t="str">
        <f>CONCATENATE(B7172,C7172,D7172,G7172,E7172,I7172)</f>
        <v>13112019HOMICIDIO221</v>
      </c>
      <c r="B7172" s="4">
        <v>13</v>
      </c>
      <c r="C7172" s="5">
        <v>11</v>
      </c>
      <c r="D7172" s="4">
        <v>2019</v>
      </c>
      <c r="E7172" s="4">
        <v>22</v>
      </c>
      <c r="F7172" s="4" t="s">
        <v>210</v>
      </c>
      <c r="G7172" s="4" t="s">
        <v>12</v>
      </c>
      <c r="H7172" s="4" t="s">
        <v>211</v>
      </c>
      <c r="I7172" s="4">
        <v>1</v>
      </c>
      <c r="J7172" t="str">
        <f>VLOOKUP(A7172,'Município e Sexo'!$A$2:$I$11321,5,FALSE)</f>
        <v>ITAMBE</v>
      </c>
      <c r="K7172" t="str">
        <f>VLOOKUP(A7172,'Município e Sexo'!$A$2:$I$11321,7,FALSE)</f>
        <v>MASCULINO</v>
      </c>
    </row>
    <row r="7173" spans="1:11" ht="15" customHeight="1" thickBot="1" x14ac:dyDescent="0.25">
      <c r="A7173" t="str">
        <f>CONCATENATE(B7173,C7173,D7173,G7173,E7173,I7173)</f>
        <v>13112019HOMICIDIO271</v>
      </c>
      <c r="B7173" s="4">
        <v>13</v>
      </c>
      <c r="C7173" s="5">
        <v>11</v>
      </c>
      <c r="D7173" s="4">
        <v>2019</v>
      </c>
      <c r="E7173" s="4">
        <v>27</v>
      </c>
      <c r="F7173" s="4" t="s">
        <v>210</v>
      </c>
      <c r="G7173" s="4" t="s">
        <v>12</v>
      </c>
      <c r="H7173" s="4" t="s">
        <v>211</v>
      </c>
      <c r="I7173" s="4">
        <v>1</v>
      </c>
      <c r="J7173" t="str">
        <f>VLOOKUP(A7173,'Município e Sexo'!$A$2:$I$11321,5,FALSE)</f>
        <v>JABOATAO DOS GUARARAPES</v>
      </c>
      <c r="K7173" t="str">
        <f>VLOOKUP(A7173,'Município e Sexo'!$A$2:$I$11321,7,FALSE)</f>
        <v>MASCULINO</v>
      </c>
    </row>
    <row r="7174" spans="1:11" ht="15" customHeight="1" thickBot="1" x14ac:dyDescent="0.25">
      <c r="A7174" t="str">
        <f>CONCATENATE(B7174,C7174,D7174,G7174,E7174,I7174)</f>
        <v>13112019HOMICIDIO321</v>
      </c>
      <c r="B7174" s="4">
        <v>13</v>
      </c>
      <c r="C7174" s="5">
        <v>11</v>
      </c>
      <c r="D7174" s="4">
        <v>2019</v>
      </c>
      <c r="E7174" s="4">
        <v>32</v>
      </c>
      <c r="F7174" s="4" t="s">
        <v>210</v>
      </c>
      <c r="G7174" s="4" t="s">
        <v>12</v>
      </c>
      <c r="H7174" s="4" t="s">
        <v>211</v>
      </c>
      <c r="I7174" s="4">
        <v>1</v>
      </c>
      <c r="J7174" t="str">
        <f>VLOOKUP(A7174,'Município e Sexo'!$A$2:$I$11321,5,FALSE)</f>
        <v>RECIFE</v>
      </c>
      <c r="K7174" t="str">
        <f>VLOOKUP(A7174,'Município e Sexo'!$A$2:$I$11321,7,FALSE)</f>
        <v>MASCULINO</v>
      </c>
    </row>
    <row r="7175" spans="1:11" ht="15" customHeight="1" thickBot="1" x14ac:dyDescent="0.25">
      <c r="A7175" t="str">
        <f>CONCATENATE(B7175,C7175,D7175,G7175,E7175,I7175)</f>
        <v>13112019HOMICIDIO311</v>
      </c>
      <c r="B7175" s="4">
        <v>13</v>
      </c>
      <c r="C7175" s="5">
        <v>11</v>
      </c>
      <c r="D7175" s="4">
        <v>2019</v>
      </c>
      <c r="E7175" s="4">
        <v>31</v>
      </c>
      <c r="F7175" s="4" t="s">
        <v>210</v>
      </c>
      <c r="G7175" s="4" t="s">
        <v>12</v>
      </c>
      <c r="H7175" s="4" t="s">
        <v>211</v>
      </c>
      <c r="I7175" s="4">
        <v>1</v>
      </c>
      <c r="J7175" t="str">
        <f>VLOOKUP(A7175,'Município e Sexo'!$A$2:$I$11321,5,FALSE)</f>
        <v>JABOATAO DOS GUARARAPES</v>
      </c>
      <c r="K7175" t="str">
        <f>VLOOKUP(A7175,'Município e Sexo'!$A$2:$I$11321,7,FALSE)</f>
        <v>MASCULINO</v>
      </c>
    </row>
    <row r="7176" spans="1:11" ht="15" customHeight="1" thickBot="1" x14ac:dyDescent="0.25">
      <c r="A7176" t="str">
        <f>CONCATENATE(B7176,C7176,D7176,G7176,E7176,I7176)</f>
        <v>13112019HOMICIDIO451</v>
      </c>
      <c r="B7176" s="4">
        <v>13</v>
      </c>
      <c r="C7176" s="5">
        <v>11</v>
      </c>
      <c r="D7176" s="4">
        <v>2019</v>
      </c>
      <c r="E7176" s="4">
        <v>45</v>
      </c>
      <c r="F7176" s="4" t="s">
        <v>210</v>
      </c>
      <c r="G7176" s="4" t="s">
        <v>12</v>
      </c>
      <c r="H7176" s="4" t="s">
        <v>211</v>
      </c>
      <c r="I7176" s="4">
        <v>1</v>
      </c>
      <c r="J7176" t="str">
        <f>VLOOKUP(A7176,'Município e Sexo'!$A$2:$I$11321,5,FALSE)</f>
        <v>CABO DE SANTO AGOSTINHO</v>
      </c>
      <c r="K7176" t="str">
        <f>VLOOKUP(A7176,'Município e Sexo'!$A$2:$I$11321,7,FALSE)</f>
        <v>MASCULINO</v>
      </c>
    </row>
    <row r="7177" spans="1:11" ht="15" customHeight="1" thickBot="1" x14ac:dyDescent="0.25">
      <c r="A7177" t="str">
        <f>CONCATENATE(B7177,C7177,D7177,G7177,E7177,I7177)</f>
        <v>14112019LATROCINIO791</v>
      </c>
      <c r="B7177" s="4">
        <v>14</v>
      </c>
      <c r="C7177" s="5">
        <v>11</v>
      </c>
      <c r="D7177" s="4">
        <v>2019</v>
      </c>
      <c r="E7177" s="4">
        <v>79</v>
      </c>
      <c r="F7177" s="4" t="s">
        <v>214</v>
      </c>
      <c r="G7177" s="4" t="s">
        <v>33</v>
      </c>
      <c r="H7177" s="4" t="s">
        <v>215</v>
      </c>
      <c r="I7177" s="4">
        <v>1</v>
      </c>
      <c r="J7177" t="str">
        <f>VLOOKUP(A7177,'Município e Sexo'!$A$2:$I$11321,5,FALSE)</f>
        <v>PESQUEIRA</v>
      </c>
      <c r="K7177" t="str">
        <f>VLOOKUP(A7177,'Município e Sexo'!$A$2:$I$11321,7,FALSE)</f>
        <v>MASCULINO</v>
      </c>
    </row>
    <row r="7178" spans="1:11" ht="15" customHeight="1" thickBot="1" x14ac:dyDescent="0.25">
      <c r="A7178" t="str">
        <f>CONCATENATE(B7178,C7178,D7178,G7178,E7178,I7178)</f>
        <v>14112019HOMICIDIO201</v>
      </c>
      <c r="B7178" s="4">
        <v>14</v>
      </c>
      <c r="C7178" s="5">
        <v>11</v>
      </c>
      <c r="D7178" s="4">
        <v>2019</v>
      </c>
      <c r="E7178" s="4">
        <v>20</v>
      </c>
      <c r="F7178" s="4" t="s">
        <v>210</v>
      </c>
      <c r="G7178" s="4" t="s">
        <v>12</v>
      </c>
      <c r="H7178" s="4" t="s">
        <v>211</v>
      </c>
      <c r="I7178" s="4">
        <v>1</v>
      </c>
      <c r="J7178" t="str">
        <f>VLOOKUP(A7178,'Município e Sexo'!$A$2:$I$11321,5,FALSE)</f>
        <v>CARUARU</v>
      </c>
      <c r="K7178" t="str">
        <f>VLOOKUP(A7178,'Município e Sexo'!$A$2:$I$11321,7,FALSE)</f>
        <v>MASCULINO</v>
      </c>
    </row>
    <row r="7179" spans="1:11" ht="15" customHeight="1" thickBot="1" x14ac:dyDescent="0.25">
      <c r="A7179" t="str">
        <f>CONCATENATE(B7179,C7179,D7179,G7179,E7179,I7179)</f>
        <v>14112019HOMICIDIO381</v>
      </c>
      <c r="B7179" s="4">
        <v>14</v>
      </c>
      <c r="C7179" s="5">
        <v>11</v>
      </c>
      <c r="D7179" s="4">
        <v>2019</v>
      </c>
      <c r="E7179" s="4">
        <v>38</v>
      </c>
      <c r="F7179" s="4" t="s">
        <v>210</v>
      </c>
      <c r="G7179" s="4" t="s">
        <v>12</v>
      </c>
      <c r="H7179" s="4" t="s">
        <v>211</v>
      </c>
      <c r="I7179" s="4">
        <v>1</v>
      </c>
      <c r="J7179" t="str">
        <f>VLOOKUP(A7179,'Município e Sexo'!$A$2:$I$11321,5,FALSE)</f>
        <v>CABO DE SANTO AGOSTINHO</v>
      </c>
      <c r="K7179" t="str">
        <f>VLOOKUP(A7179,'Município e Sexo'!$A$2:$I$11321,7,FALSE)</f>
        <v>MASCULINO</v>
      </c>
    </row>
    <row r="7180" spans="1:11" ht="15" customHeight="1" thickBot="1" x14ac:dyDescent="0.25">
      <c r="A7180" t="str">
        <f>CONCATENATE(B7180,C7180,D7180,G7180,E7180,I7180)</f>
        <v>14112019HOMICIDIO201</v>
      </c>
      <c r="B7180" s="4">
        <v>14</v>
      </c>
      <c r="C7180" s="5">
        <v>11</v>
      </c>
      <c r="D7180" s="4">
        <v>2019</v>
      </c>
      <c r="E7180" s="4">
        <v>20</v>
      </c>
      <c r="F7180" s="4" t="s">
        <v>210</v>
      </c>
      <c r="G7180" s="4" t="s">
        <v>12</v>
      </c>
      <c r="H7180" s="4" t="s">
        <v>217</v>
      </c>
      <c r="I7180" s="4">
        <v>1</v>
      </c>
      <c r="J7180" t="str">
        <f>VLOOKUP(A7180,'Município e Sexo'!$A$2:$I$11321,5,FALSE)</f>
        <v>CARUARU</v>
      </c>
      <c r="K7180" t="str">
        <f>VLOOKUP(A7180,'Município e Sexo'!$A$2:$I$11321,7,FALSE)</f>
        <v>MASCULINO</v>
      </c>
    </row>
    <row r="7181" spans="1:11" ht="15" customHeight="1" thickBot="1" x14ac:dyDescent="0.25">
      <c r="A7181" t="str">
        <f>CONCATENATE(B7181,C7181,D7181,G7181,E7181,I7181)</f>
        <v>14112019HOMICIDIO251</v>
      </c>
      <c r="B7181" s="4">
        <v>14</v>
      </c>
      <c r="C7181" s="5">
        <v>11</v>
      </c>
      <c r="D7181" s="4">
        <v>2019</v>
      </c>
      <c r="E7181" s="4">
        <v>25</v>
      </c>
      <c r="F7181" s="4" t="s">
        <v>210</v>
      </c>
      <c r="G7181" s="4" t="s">
        <v>12</v>
      </c>
      <c r="H7181" s="4" t="s">
        <v>217</v>
      </c>
      <c r="I7181" s="4">
        <v>1</v>
      </c>
      <c r="J7181" t="str">
        <f>VLOOKUP(A7181,'Município e Sexo'!$A$2:$I$11321,5,FALSE)</f>
        <v>CARUARU</v>
      </c>
      <c r="K7181" t="str">
        <f>VLOOKUP(A7181,'Município e Sexo'!$A$2:$I$11321,7,FALSE)</f>
        <v>MASCULINO</v>
      </c>
    </row>
    <row r="7182" spans="1:11" ht="15" customHeight="1" thickBot="1" x14ac:dyDescent="0.25">
      <c r="A7182" t="str">
        <f>CONCATENATE(B7182,C7182,D7182,G7182,E7182,I7182)</f>
        <v>14112019HOMICIDIO261</v>
      </c>
      <c r="B7182" s="4">
        <v>14</v>
      </c>
      <c r="C7182" s="5">
        <v>11</v>
      </c>
      <c r="D7182" s="4">
        <v>2019</v>
      </c>
      <c r="E7182" s="4">
        <v>26</v>
      </c>
      <c r="F7182" s="4" t="s">
        <v>210</v>
      </c>
      <c r="G7182" s="4" t="s">
        <v>12</v>
      </c>
      <c r="H7182" s="4" t="s">
        <v>211</v>
      </c>
      <c r="I7182" s="4">
        <v>1</v>
      </c>
      <c r="J7182" t="str">
        <f>VLOOKUP(A7182,'Município e Sexo'!$A$2:$I$11321,5,FALSE)</f>
        <v>PALMARES</v>
      </c>
      <c r="K7182" t="str">
        <f>VLOOKUP(A7182,'Município e Sexo'!$A$2:$I$11321,7,FALSE)</f>
        <v>MASCULINO</v>
      </c>
    </row>
    <row r="7183" spans="1:11" ht="15" customHeight="1" thickBot="1" x14ac:dyDescent="0.25">
      <c r="A7183" t="str">
        <f>CONCATENATE(B7183,C7183,D7183,G7183,E7183,I7183)</f>
        <v>14112019HOMICIDIO301</v>
      </c>
      <c r="B7183" s="4">
        <v>14</v>
      </c>
      <c r="C7183" s="5">
        <v>11</v>
      </c>
      <c r="D7183" s="4">
        <v>2019</v>
      </c>
      <c r="E7183" s="4">
        <v>30</v>
      </c>
      <c r="F7183" s="4" t="s">
        <v>210</v>
      </c>
      <c r="G7183" s="4" t="s">
        <v>12</v>
      </c>
      <c r="H7183" s="4" t="s">
        <v>212</v>
      </c>
      <c r="I7183" s="4">
        <v>1</v>
      </c>
      <c r="J7183" t="str">
        <f>VLOOKUP(A7183,'Município e Sexo'!$A$2:$I$11321,5,FALSE)</f>
        <v>SAO LOURENCO DA MATA</v>
      </c>
      <c r="K7183" t="str">
        <f>VLOOKUP(A7183,'Município e Sexo'!$A$2:$I$11321,7,FALSE)</f>
        <v>MASCULINO</v>
      </c>
    </row>
    <row r="7184" spans="1:11" ht="15" customHeight="1" thickBot="1" x14ac:dyDescent="0.25">
      <c r="A7184" t="str">
        <f>CONCATENATE(B7184,C7184,D7184,G7184,E7184,I7184)</f>
        <v>14112019HOMICIDIO361</v>
      </c>
      <c r="B7184" s="4">
        <v>14</v>
      </c>
      <c r="C7184" s="5">
        <v>11</v>
      </c>
      <c r="D7184" s="4">
        <v>2019</v>
      </c>
      <c r="E7184" s="4">
        <v>36</v>
      </c>
      <c r="F7184" s="4" t="s">
        <v>210</v>
      </c>
      <c r="G7184" s="4" t="s">
        <v>12</v>
      </c>
      <c r="H7184" s="4" t="s">
        <v>211</v>
      </c>
      <c r="I7184" s="4">
        <v>1</v>
      </c>
      <c r="J7184" t="str">
        <f>VLOOKUP(A7184,'Município e Sexo'!$A$2:$I$11321,5,FALSE)</f>
        <v>PAULISTA</v>
      </c>
      <c r="K7184" t="str">
        <f>VLOOKUP(A7184,'Município e Sexo'!$A$2:$I$11321,7,FALSE)</f>
        <v>MASCULINO</v>
      </c>
    </row>
    <row r="7185" spans="1:11" ht="15" customHeight="1" thickBot="1" x14ac:dyDescent="0.25">
      <c r="A7185" t="str">
        <f>CONCATENATE(B7185,C7185,D7185,G7185,E7185,I7185)</f>
        <v>15112019HOMICIDIO271</v>
      </c>
      <c r="B7185" s="4">
        <v>15</v>
      </c>
      <c r="C7185" s="5">
        <v>11</v>
      </c>
      <c r="D7185" s="4">
        <v>2019</v>
      </c>
      <c r="E7185" s="4">
        <v>27</v>
      </c>
      <c r="F7185" s="4" t="s">
        <v>214</v>
      </c>
      <c r="G7185" s="4" t="s">
        <v>12</v>
      </c>
      <c r="H7185" s="4" t="s">
        <v>211</v>
      </c>
      <c r="I7185" s="4">
        <v>1</v>
      </c>
      <c r="J7185" t="str">
        <f>VLOOKUP(A7185,'Município e Sexo'!$A$2:$I$11321,5,FALSE)</f>
        <v>BARREIROS</v>
      </c>
      <c r="K7185" t="str">
        <f>VLOOKUP(A7185,'Município e Sexo'!$A$2:$I$11321,7,FALSE)</f>
        <v>MASCULINO</v>
      </c>
    </row>
    <row r="7186" spans="1:11" ht="15" customHeight="1" thickBot="1" x14ac:dyDescent="0.25">
      <c r="A7186" t="str">
        <f>CONCATENATE(B7186,C7186,D7186,G7186,E7186,"2")</f>
        <v>15112019HOMICIDIO282</v>
      </c>
      <c r="B7186" s="4">
        <v>15</v>
      </c>
      <c r="C7186" s="5">
        <v>11</v>
      </c>
      <c r="D7186" s="4">
        <v>2019</v>
      </c>
      <c r="E7186" s="4">
        <v>28</v>
      </c>
      <c r="F7186" s="4" t="s">
        <v>210</v>
      </c>
      <c r="G7186" s="4" t="s">
        <v>12</v>
      </c>
      <c r="H7186" s="4" t="s">
        <v>211</v>
      </c>
      <c r="I7186" s="4">
        <v>1</v>
      </c>
      <c r="J7186" t="str">
        <f>VLOOKUP(A7186,'Município e Sexo'!$A$2:$I$11321,5,FALSE)</f>
        <v>JABOATAO DOS GUARARAPES</v>
      </c>
      <c r="K7186" t="str">
        <f>VLOOKUP(A7186,'Município e Sexo'!$A$2:$I$11321,7,FALSE)</f>
        <v>MASCULINO</v>
      </c>
    </row>
    <row r="7187" spans="1:11" ht="15" customHeight="1" thickBot="1" x14ac:dyDescent="0.25">
      <c r="A7187" t="str">
        <f>CONCATENATE(B7187,C7187,D7187,G7187,E7187,I7187)</f>
        <v>15112019HOMICIDIO391</v>
      </c>
      <c r="B7187" s="4">
        <v>15</v>
      </c>
      <c r="C7187" s="5">
        <v>11</v>
      </c>
      <c r="D7187" s="4">
        <v>2019</v>
      </c>
      <c r="E7187" s="4">
        <v>39</v>
      </c>
      <c r="F7187" s="4" t="s">
        <v>219</v>
      </c>
      <c r="G7187" s="4" t="s">
        <v>12</v>
      </c>
      <c r="H7187" s="4" t="s">
        <v>211</v>
      </c>
      <c r="I7187" s="4">
        <v>1</v>
      </c>
      <c r="J7187" t="str">
        <f>VLOOKUP(A7187,'Município e Sexo'!$A$2:$I$11321,5,FALSE)</f>
        <v>VICENCIA</v>
      </c>
      <c r="K7187" t="str">
        <f>VLOOKUP(A7187,'Município e Sexo'!$A$2:$I$11321,7,FALSE)</f>
        <v>MASCULINO</v>
      </c>
    </row>
    <row r="7188" spans="1:11" ht="15" customHeight="1" thickBot="1" x14ac:dyDescent="0.25">
      <c r="A7188" t="str">
        <f>CONCATENATE(B7188,C7188,D7188,G7188,E7188,I7188)</f>
        <v>15112019HOMICIDIO261</v>
      </c>
      <c r="B7188" s="4">
        <v>15</v>
      </c>
      <c r="C7188" s="5">
        <v>11</v>
      </c>
      <c r="D7188" s="4">
        <v>2019</v>
      </c>
      <c r="E7188" s="4">
        <v>26</v>
      </c>
      <c r="F7188" s="4" t="s">
        <v>216</v>
      </c>
      <c r="G7188" s="4" t="s">
        <v>12</v>
      </c>
      <c r="H7188" s="4" t="s">
        <v>211</v>
      </c>
      <c r="I7188" s="4">
        <v>1</v>
      </c>
      <c r="J7188" t="str">
        <f>VLOOKUP(A7188,'Município e Sexo'!$A$2:$I$11321,5,FALSE)</f>
        <v>JABOATAO DOS GUARARAPES</v>
      </c>
      <c r="K7188" t="str">
        <f>VLOOKUP(A7188,'Município e Sexo'!$A$2:$I$11321,7,FALSE)</f>
        <v>MASCULINO</v>
      </c>
    </row>
    <row r="7189" spans="1:11" ht="15" customHeight="1" thickBot="1" x14ac:dyDescent="0.25">
      <c r="A7189" t="str">
        <f>CONCATENATE(B7189,C7189,D7189,G7189,E7189,"2")</f>
        <v>15112019HOMICIDIO282</v>
      </c>
      <c r="B7189" s="4">
        <v>15</v>
      </c>
      <c r="C7189" s="5">
        <v>11</v>
      </c>
      <c r="D7189" s="4">
        <v>2019</v>
      </c>
      <c r="E7189" s="4">
        <v>28</v>
      </c>
      <c r="F7189" s="4" t="s">
        <v>210</v>
      </c>
      <c r="G7189" s="4" t="s">
        <v>12</v>
      </c>
      <c r="H7189" s="4" t="s">
        <v>211</v>
      </c>
      <c r="I7189" s="4">
        <v>1</v>
      </c>
      <c r="J7189" t="str">
        <f>VLOOKUP(A7189,'Município e Sexo'!$A$2:$I$11321,5,FALSE)</f>
        <v>JABOATAO DOS GUARARAPES</v>
      </c>
      <c r="K7189" t="str">
        <f>VLOOKUP(A7189,'Município e Sexo'!$A$2:$I$11321,7,FALSE)</f>
        <v>MASCULINO</v>
      </c>
    </row>
    <row r="7190" spans="1:11" ht="15" customHeight="1" thickBot="1" x14ac:dyDescent="0.25">
      <c r="A7190" t="str">
        <f>CONCATENATE(B7190,C7190,D7190,G7190,E7190,I7190)</f>
        <v>15112019HOMICIDIO301</v>
      </c>
      <c r="B7190" s="4">
        <v>15</v>
      </c>
      <c r="C7190" s="5">
        <v>11</v>
      </c>
      <c r="D7190" s="4">
        <v>2019</v>
      </c>
      <c r="E7190" s="4">
        <v>30</v>
      </c>
      <c r="F7190" s="4" t="s">
        <v>210</v>
      </c>
      <c r="G7190" s="4" t="s">
        <v>12</v>
      </c>
      <c r="H7190" s="4" t="s">
        <v>211</v>
      </c>
      <c r="I7190" s="4">
        <v>1</v>
      </c>
      <c r="J7190" t="str">
        <f>VLOOKUP(A7190,'Município e Sexo'!$A$2:$I$11321,5,FALSE)</f>
        <v>GLORIA DO GOITA</v>
      </c>
      <c r="K7190" t="str">
        <f>VLOOKUP(A7190,'Município e Sexo'!$A$2:$I$11321,7,FALSE)</f>
        <v>MASCULINO</v>
      </c>
    </row>
    <row r="7191" spans="1:11" ht="15" customHeight="1" thickBot="1" x14ac:dyDescent="0.25">
      <c r="A7191" t="str">
        <f>CONCATENATE(B7191,C7191,D7191,G7191,E7191,I7191)</f>
        <v>15112019HOMICIDIO351</v>
      </c>
      <c r="B7191" s="4">
        <v>15</v>
      </c>
      <c r="C7191" s="5">
        <v>11</v>
      </c>
      <c r="D7191" s="4">
        <v>2019</v>
      </c>
      <c r="E7191" s="4">
        <v>35</v>
      </c>
      <c r="F7191" s="4" t="s">
        <v>210</v>
      </c>
      <c r="G7191" s="4" t="s">
        <v>12</v>
      </c>
      <c r="H7191" s="4" t="s">
        <v>213</v>
      </c>
      <c r="I7191" s="4">
        <v>1</v>
      </c>
      <c r="J7191" t="str">
        <f>VLOOKUP(A7191,'Município e Sexo'!$A$2:$I$11321,5,FALSE)</f>
        <v>OURICURI</v>
      </c>
      <c r="K7191" t="str">
        <f>VLOOKUP(A7191,'Município e Sexo'!$A$2:$I$11321,7,FALSE)</f>
        <v>MASCULINO</v>
      </c>
    </row>
    <row r="7192" spans="1:11" ht="15" customHeight="1" thickBot="1" x14ac:dyDescent="0.25">
      <c r="A7192" t="str">
        <f>CONCATENATE(B7192,C7192,D7192,G7192,E7192,I7192)</f>
        <v>16112019HOMICIDIO291</v>
      </c>
      <c r="B7192" s="4">
        <v>16</v>
      </c>
      <c r="C7192" s="5">
        <v>11</v>
      </c>
      <c r="D7192" s="4">
        <v>2019</v>
      </c>
      <c r="E7192" s="4">
        <v>29</v>
      </c>
      <c r="F7192" s="4" t="s">
        <v>210</v>
      </c>
      <c r="G7192" s="4" t="s">
        <v>12</v>
      </c>
      <c r="H7192" s="4" t="s">
        <v>211</v>
      </c>
      <c r="I7192" s="4">
        <v>1</v>
      </c>
      <c r="J7192" t="str">
        <f>VLOOKUP(A7192,'Município e Sexo'!$A$2:$I$11321,5,FALSE)</f>
        <v>GRAVATA</v>
      </c>
      <c r="K7192" t="str">
        <f>VLOOKUP(A7192,'Município e Sexo'!$A$2:$I$11321,7,FALSE)</f>
        <v>MASCULINO</v>
      </c>
    </row>
    <row r="7193" spans="1:11" ht="15" customHeight="1" thickBot="1" x14ac:dyDescent="0.25">
      <c r="A7193" t="str">
        <f>CONCATENATE(B7193,C7193,D7193,G7193,E7193,I7193)</f>
        <v>16112019HOMICIDIO201</v>
      </c>
      <c r="B7193" s="4">
        <v>16</v>
      </c>
      <c r="C7193" s="5">
        <v>11</v>
      </c>
      <c r="D7193" s="4">
        <v>2019</v>
      </c>
      <c r="E7193" s="4">
        <v>20</v>
      </c>
      <c r="F7193" s="4" t="s">
        <v>210</v>
      </c>
      <c r="G7193" s="4" t="s">
        <v>12</v>
      </c>
      <c r="H7193" s="4" t="s">
        <v>211</v>
      </c>
      <c r="I7193" s="4">
        <v>1</v>
      </c>
      <c r="J7193" t="str">
        <f>VLOOKUP(A7193,'Município e Sexo'!$A$2:$I$11321,5,FALSE)</f>
        <v>JABOATAO DOS GUARARAPES</v>
      </c>
      <c r="K7193" t="str">
        <f>VLOOKUP(A7193,'Município e Sexo'!$A$2:$I$11321,7,FALSE)</f>
        <v>MASCULINO</v>
      </c>
    </row>
    <row r="7194" spans="1:11" ht="15" customHeight="1" thickBot="1" x14ac:dyDescent="0.25">
      <c r="A7194" t="str">
        <f>CONCATENATE(B7194,C7194,D7194,G7194,E7194,I7194)</f>
        <v>16112019LATROCINIO231</v>
      </c>
      <c r="B7194" s="4">
        <v>16</v>
      </c>
      <c r="C7194" s="5">
        <v>11</v>
      </c>
      <c r="D7194" s="4">
        <v>2019</v>
      </c>
      <c r="E7194" s="4">
        <v>23</v>
      </c>
      <c r="F7194" s="4" t="s">
        <v>210</v>
      </c>
      <c r="G7194" s="4" t="s">
        <v>33</v>
      </c>
      <c r="H7194" s="4" t="s">
        <v>215</v>
      </c>
      <c r="I7194" s="4">
        <v>1</v>
      </c>
      <c r="J7194" t="str">
        <f>VLOOKUP(A7194,'Município e Sexo'!$A$2:$I$11321,5,FALSE)</f>
        <v>ITAMBE</v>
      </c>
      <c r="K7194" t="str">
        <f>VLOOKUP(A7194,'Município e Sexo'!$A$2:$I$11321,7,FALSE)</f>
        <v>FEMININO</v>
      </c>
    </row>
    <row r="7195" spans="1:11" ht="15" customHeight="1" thickBot="1" x14ac:dyDescent="0.25">
      <c r="A7195" t="str">
        <f>CONCATENATE(B7195,C7195,D7195,G7195,E7195,I7195)</f>
        <v>16112019HOMICIDIO241</v>
      </c>
      <c r="B7195" s="4">
        <v>16</v>
      </c>
      <c r="C7195" s="5">
        <v>11</v>
      </c>
      <c r="D7195" s="4">
        <v>2019</v>
      </c>
      <c r="E7195" s="4">
        <v>24</v>
      </c>
      <c r="F7195" s="4" t="s">
        <v>210</v>
      </c>
      <c r="G7195" s="4" t="s">
        <v>12</v>
      </c>
      <c r="H7195" s="4" t="s">
        <v>211</v>
      </c>
      <c r="I7195" s="4">
        <v>1</v>
      </c>
      <c r="J7195" t="str">
        <f>VLOOKUP(A7195,'Município e Sexo'!$A$2:$I$11321,5,FALSE)</f>
        <v>BELO JARDIM</v>
      </c>
      <c r="K7195" t="str">
        <f>VLOOKUP(A7195,'Município e Sexo'!$A$2:$I$11321,7,FALSE)</f>
        <v>MASCULINO</v>
      </c>
    </row>
    <row r="7196" spans="1:11" ht="15" customHeight="1" thickBot="1" x14ac:dyDescent="0.25">
      <c r="A7196" t="str">
        <f>CONCATENATE(B7196,C7196,D7196,G7196,E7196,I7196)</f>
        <v>16112019HOMICIDIO291</v>
      </c>
      <c r="B7196" s="4">
        <v>16</v>
      </c>
      <c r="C7196" s="5">
        <v>11</v>
      </c>
      <c r="D7196" s="4">
        <v>2019</v>
      </c>
      <c r="E7196" s="4">
        <v>29</v>
      </c>
      <c r="F7196" s="4" t="s">
        <v>210</v>
      </c>
      <c r="G7196" s="4" t="s">
        <v>12</v>
      </c>
      <c r="H7196" s="4" t="s">
        <v>211</v>
      </c>
      <c r="I7196" s="4">
        <v>1</v>
      </c>
      <c r="J7196" t="str">
        <f>VLOOKUP(A7196,'Município e Sexo'!$A$2:$I$11321,5,FALSE)</f>
        <v>GRAVATA</v>
      </c>
      <c r="K7196" t="str">
        <f>VLOOKUP(A7196,'Município e Sexo'!$A$2:$I$11321,7,FALSE)</f>
        <v>MASCULINO</v>
      </c>
    </row>
    <row r="7197" spans="1:11" ht="15" customHeight="1" thickBot="1" x14ac:dyDescent="0.25">
      <c r="A7197" t="str">
        <f>CONCATENATE(B7197,C7197,D7197,G7197,E7197,I7197)</f>
        <v>16112019LATROCINIO421</v>
      </c>
      <c r="B7197" s="4">
        <v>16</v>
      </c>
      <c r="C7197" s="5">
        <v>11</v>
      </c>
      <c r="D7197" s="4">
        <v>2019</v>
      </c>
      <c r="E7197" s="4">
        <v>42</v>
      </c>
      <c r="F7197" s="4" t="s">
        <v>210</v>
      </c>
      <c r="G7197" s="4" t="s">
        <v>33</v>
      </c>
      <c r="H7197" s="4" t="s">
        <v>215</v>
      </c>
      <c r="I7197" s="4">
        <v>1</v>
      </c>
      <c r="J7197" t="str">
        <f>VLOOKUP(A7197,'Município e Sexo'!$A$2:$I$11321,5,FALSE)</f>
        <v>SIRINHAEM</v>
      </c>
      <c r="K7197" t="str">
        <f>VLOOKUP(A7197,'Município e Sexo'!$A$2:$I$11321,7,FALSE)</f>
        <v>MASCULINO</v>
      </c>
    </row>
    <row r="7198" spans="1:11" ht="15" customHeight="1" thickBot="1" x14ac:dyDescent="0.25">
      <c r="A7198" t="str">
        <f>CONCATENATE(B7198,C7198,D7198,G7198,E7198,I7198)</f>
        <v>16112019HOMICIDIO141</v>
      </c>
      <c r="B7198" s="4">
        <v>16</v>
      </c>
      <c r="C7198" s="5">
        <v>11</v>
      </c>
      <c r="D7198" s="4">
        <v>2019</v>
      </c>
      <c r="E7198" s="4">
        <v>14</v>
      </c>
      <c r="F7198" s="4" t="s">
        <v>210</v>
      </c>
      <c r="G7198" s="4" t="s">
        <v>12</v>
      </c>
      <c r="H7198" s="4" t="s">
        <v>212</v>
      </c>
      <c r="I7198" s="4">
        <v>1</v>
      </c>
      <c r="J7198" t="str">
        <f>VLOOKUP(A7198,'Município e Sexo'!$A$2:$I$11321,5,FALSE)</f>
        <v>SANTA MARIA DO CAMBUCA</v>
      </c>
      <c r="K7198" t="str">
        <f>VLOOKUP(A7198,'Município e Sexo'!$A$2:$I$11321,7,FALSE)</f>
        <v>MASCULINO</v>
      </c>
    </row>
    <row r="7199" spans="1:11" ht="15" customHeight="1" thickBot="1" x14ac:dyDescent="0.25">
      <c r="A7199" t="str">
        <f>CONCATENATE(B7199,C7199,D7199,G7199,E7199,I7199)</f>
        <v>16112019HOMICIDIO461</v>
      </c>
      <c r="B7199" s="4">
        <v>16</v>
      </c>
      <c r="C7199" s="5">
        <v>11</v>
      </c>
      <c r="D7199" s="4">
        <v>2019</v>
      </c>
      <c r="E7199" s="4">
        <v>46</v>
      </c>
      <c r="F7199" s="4" t="s">
        <v>210</v>
      </c>
      <c r="G7199" s="4" t="s">
        <v>12</v>
      </c>
      <c r="H7199" s="4" t="s">
        <v>212</v>
      </c>
      <c r="I7199" s="4">
        <v>1</v>
      </c>
      <c r="J7199" t="str">
        <f>VLOOKUP(A7199,'Município e Sexo'!$A$2:$I$11321,5,FALSE)</f>
        <v>CABO DE SANTO AGOSTINHO</v>
      </c>
      <c r="K7199" t="str">
        <f>VLOOKUP(A7199,'Município e Sexo'!$A$2:$I$11321,7,FALSE)</f>
        <v>FEMININO</v>
      </c>
    </row>
    <row r="7200" spans="1:11" ht="15" customHeight="1" thickBot="1" x14ac:dyDescent="0.25">
      <c r="A7200" t="str">
        <f>CONCATENATE(B7200,C7200,D7200,G7200,E7200,I7200)</f>
        <v>17112019HOMICIDIO221</v>
      </c>
      <c r="B7200" s="4">
        <v>17</v>
      </c>
      <c r="C7200" s="5">
        <v>11</v>
      </c>
      <c r="D7200" s="4">
        <v>2019</v>
      </c>
      <c r="E7200" s="4">
        <v>22</v>
      </c>
      <c r="F7200" s="4" t="s">
        <v>210</v>
      </c>
      <c r="G7200" s="4" t="s">
        <v>12</v>
      </c>
      <c r="H7200" s="4" t="s">
        <v>211</v>
      </c>
      <c r="I7200" s="4">
        <v>1</v>
      </c>
      <c r="J7200" t="str">
        <f>VLOOKUP(A7200,'Município e Sexo'!$A$2:$I$11321,5,FALSE)</f>
        <v>CARPINA</v>
      </c>
      <c r="K7200" t="str">
        <f>VLOOKUP(A7200,'Município e Sexo'!$A$2:$I$11321,7,FALSE)</f>
        <v>MASCULINO</v>
      </c>
    </row>
    <row r="7201" spans="1:11" ht="15" customHeight="1" thickBot="1" x14ac:dyDescent="0.25">
      <c r="A7201" t="str">
        <f>CONCATENATE(B7201,C7201,D7201,G7201,E7201,I7201)</f>
        <v>17112019HOMICIDIO251</v>
      </c>
      <c r="B7201" s="4">
        <v>17</v>
      </c>
      <c r="C7201" s="5">
        <v>11</v>
      </c>
      <c r="D7201" s="4">
        <v>2019</v>
      </c>
      <c r="E7201" s="4">
        <v>25</v>
      </c>
      <c r="F7201" s="4" t="s">
        <v>210</v>
      </c>
      <c r="G7201" s="4" t="s">
        <v>12</v>
      </c>
      <c r="H7201" s="4" t="s">
        <v>211</v>
      </c>
      <c r="I7201" s="4">
        <v>1</v>
      </c>
      <c r="J7201" t="str">
        <f>VLOOKUP(A7201,'Município e Sexo'!$A$2:$I$11321,5,FALSE)</f>
        <v>PETROLINA</v>
      </c>
      <c r="K7201" t="str">
        <f>VLOOKUP(A7201,'Município e Sexo'!$A$2:$I$11321,7,FALSE)</f>
        <v>FEMININO</v>
      </c>
    </row>
    <row r="7202" spans="1:11" ht="15" customHeight="1" thickBot="1" x14ac:dyDescent="0.25">
      <c r="A7202" t="str">
        <f>CONCATENATE(B7202,C7202,D7202,G7202,E7202,I7202)</f>
        <v>17112019HOMICIDIO321</v>
      </c>
      <c r="B7202" s="4">
        <v>17</v>
      </c>
      <c r="C7202" s="5">
        <v>11</v>
      </c>
      <c r="D7202" s="4">
        <v>2019</v>
      </c>
      <c r="E7202" s="4">
        <v>32</v>
      </c>
      <c r="F7202" s="4" t="s">
        <v>210</v>
      </c>
      <c r="G7202" s="4" t="s">
        <v>12</v>
      </c>
      <c r="H7202" s="4" t="s">
        <v>211</v>
      </c>
      <c r="I7202" s="4">
        <v>1</v>
      </c>
      <c r="J7202" t="str">
        <f>VLOOKUP(A7202,'Município e Sexo'!$A$2:$I$11321,5,FALSE)</f>
        <v>SANTA CRUZ DO CAPIBARIBE</v>
      </c>
      <c r="K7202" t="str">
        <f>VLOOKUP(A7202,'Município e Sexo'!$A$2:$I$11321,7,FALSE)</f>
        <v>MASCULINO</v>
      </c>
    </row>
    <row r="7203" spans="1:11" ht="15" customHeight="1" thickBot="1" x14ac:dyDescent="0.25">
      <c r="A7203" t="str">
        <f>CONCATENATE(B7203,C7203,D7203,G7203,E7203,I7203)</f>
        <v>17112019LATROCINIO541</v>
      </c>
      <c r="B7203" s="4">
        <v>17</v>
      </c>
      <c r="C7203" s="5">
        <v>11</v>
      </c>
      <c r="D7203" s="4">
        <v>2019</v>
      </c>
      <c r="E7203" s="4">
        <v>54</v>
      </c>
      <c r="F7203" s="4" t="s">
        <v>214</v>
      </c>
      <c r="G7203" s="4" t="s">
        <v>33</v>
      </c>
      <c r="H7203" s="4" t="s">
        <v>215</v>
      </c>
      <c r="I7203" s="4">
        <v>1</v>
      </c>
      <c r="J7203" t="str">
        <f>VLOOKUP(A7203,'Município e Sexo'!$A$2:$I$11321,5,FALSE)</f>
        <v>JABOATAO DOS GUARARAPES</v>
      </c>
      <c r="K7203" t="str">
        <f>VLOOKUP(A7203,'Município e Sexo'!$A$2:$I$11321,7,FALSE)</f>
        <v>MASCULINO</v>
      </c>
    </row>
    <row r="7204" spans="1:11" ht="15" customHeight="1" thickBot="1" x14ac:dyDescent="0.25">
      <c r="A7204" t="str">
        <f>CONCATENATE(B7204,C7204,D7204,G7204,E7204,I7204)</f>
        <v>17112019HOMICIDIO231</v>
      </c>
      <c r="B7204" s="4">
        <v>17</v>
      </c>
      <c r="C7204" s="5">
        <v>11</v>
      </c>
      <c r="D7204" s="4">
        <v>2019</v>
      </c>
      <c r="E7204" s="4">
        <v>23</v>
      </c>
      <c r="F7204" s="4" t="s">
        <v>210</v>
      </c>
      <c r="G7204" s="4" t="s">
        <v>12</v>
      </c>
      <c r="H7204" s="4" t="s">
        <v>211</v>
      </c>
      <c r="I7204" s="4">
        <v>1</v>
      </c>
      <c r="J7204" t="str">
        <f>VLOOKUP(A7204,'Município e Sexo'!$A$2:$I$11321,5,FALSE)</f>
        <v>RECIFE</v>
      </c>
      <c r="K7204" t="str">
        <f>VLOOKUP(A7204,'Município e Sexo'!$A$2:$I$11321,7,FALSE)</f>
        <v>MASCULINO</v>
      </c>
    </row>
    <row r="7205" spans="1:11" ht="15" customHeight="1" thickBot="1" x14ac:dyDescent="0.25">
      <c r="A7205" t="str">
        <f>CONCATENATE(B7205,C7205,D7205,G7205,E7205,I7205)</f>
        <v>17112019FEMINICIDIO251</v>
      </c>
      <c r="B7205" s="4">
        <v>17</v>
      </c>
      <c r="C7205" s="5">
        <v>11</v>
      </c>
      <c r="D7205" s="4">
        <v>2019</v>
      </c>
      <c r="E7205" s="4">
        <v>25</v>
      </c>
      <c r="F7205" s="4" t="s">
        <v>210</v>
      </c>
      <c r="G7205" s="4" t="s">
        <v>29</v>
      </c>
      <c r="H7205" s="4" t="s">
        <v>29</v>
      </c>
      <c r="I7205" s="4">
        <v>1</v>
      </c>
      <c r="J7205" t="str">
        <f>VLOOKUP(A7205,'Município e Sexo'!$A$2:$I$11321,5,FALSE)</f>
        <v>BARREIROS</v>
      </c>
      <c r="K7205" t="str">
        <f>VLOOKUP(A7205,'Município e Sexo'!$A$2:$I$11321,7,FALSE)</f>
        <v>FEMININO</v>
      </c>
    </row>
    <row r="7206" spans="1:11" ht="15" customHeight="1" thickBot="1" x14ac:dyDescent="0.25">
      <c r="A7206" t="str">
        <f>CONCATENATE(B7206,C7206,D7206,G7206,E7206,I7206)</f>
        <v>17112019HOMICIDIO571</v>
      </c>
      <c r="B7206" s="4">
        <v>17</v>
      </c>
      <c r="C7206" s="5">
        <v>11</v>
      </c>
      <c r="D7206" s="4">
        <v>2019</v>
      </c>
      <c r="E7206" s="4">
        <v>57</v>
      </c>
      <c r="F7206" s="4" t="s">
        <v>210</v>
      </c>
      <c r="G7206" s="4" t="s">
        <v>12</v>
      </c>
      <c r="H7206" s="4" t="s">
        <v>212</v>
      </c>
      <c r="I7206" s="4">
        <v>1</v>
      </c>
      <c r="J7206" t="str">
        <f>VLOOKUP(A7206,'Município e Sexo'!$A$2:$I$11321,5,FALSE)</f>
        <v>TIMBAUBA</v>
      </c>
      <c r="K7206" t="str">
        <f>VLOOKUP(A7206,'Município e Sexo'!$A$2:$I$11321,7,FALSE)</f>
        <v>MASCULINO</v>
      </c>
    </row>
    <row r="7207" spans="1:11" ht="15" customHeight="1" thickBot="1" x14ac:dyDescent="0.25">
      <c r="A7207" t="str">
        <f>CONCATENATE(B7207,C7207,D7207,G7207,E7207,I7207)</f>
        <v>17112019HOMICIDIO191</v>
      </c>
      <c r="B7207" s="4">
        <v>17</v>
      </c>
      <c r="C7207" s="5">
        <v>11</v>
      </c>
      <c r="D7207" s="4">
        <v>2019</v>
      </c>
      <c r="E7207" s="4">
        <v>19</v>
      </c>
      <c r="F7207" s="4" t="s">
        <v>210</v>
      </c>
      <c r="G7207" s="4" t="s">
        <v>12</v>
      </c>
      <c r="H7207" s="4" t="s">
        <v>211</v>
      </c>
      <c r="I7207" s="4">
        <v>1</v>
      </c>
      <c r="J7207" t="str">
        <f>VLOOKUP(A7207,'Município e Sexo'!$A$2:$I$11321,5,FALSE)</f>
        <v>ITAMBE</v>
      </c>
      <c r="K7207" t="str">
        <f>VLOOKUP(A7207,'Município e Sexo'!$A$2:$I$11321,7,FALSE)</f>
        <v>MASCULINO</v>
      </c>
    </row>
    <row r="7208" spans="1:11" ht="15" customHeight="1" thickBot="1" x14ac:dyDescent="0.25">
      <c r="A7208" t="str">
        <f>CONCATENATE(B7208,C7208,D7208,G7208,E7208,I7208)</f>
        <v>17112019HOMICIDIO201</v>
      </c>
      <c r="B7208" s="4">
        <v>17</v>
      </c>
      <c r="C7208" s="5">
        <v>11</v>
      </c>
      <c r="D7208" s="4">
        <v>2019</v>
      </c>
      <c r="E7208" s="4">
        <v>20</v>
      </c>
      <c r="F7208" s="4" t="s">
        <v>210</v>
      </c>
      <c r="G7208" s="4" t="s">
        <v>12</v>
      </c>
      <c r="H7208" s="4" t="s">
        <v>211</v>
      </c>
      <c r="I7208" s="4">
        <v>1</v>
      </c>
      <c r="J7208" t="str">
        <f>VLOOKUP(A7208,'Município e Sexo'!$A$2:$I$11321,5,FALSE)</f>
        <v>CABO DE SANTO AGOSTINHO</v>
      </c>
      <c r="K7208" t="str">
        <f>VLOOKUP(A7208,'Município e Sexo'!$A$2:$I$11321,7,FALSE)</f>
        <v>FEMININO</v>
      </c>
    </row>
    <row r="7209" spans="1:11" ht="15" customHeight="1" thickBot="1" x14ac:dyDescent="0.25">
      <c r="A7209" t="str">
        <f>CONCATENATE(B7209,C7209,D7209,G7209,E7209,I7209)</f>
        <v>17112019HOMICIDIO211</v>
      </c>
      <c r="B7209" s="4">
        <v>17</v>
      </c>
      <c r="C7209" s="5">
        <v>11</v>
      </c>
      <c r="D7209" s="4">
        <v>2019</v>
      </c>
      <c r="E7209" s="4">
        <v>21</v>
      </c>
      <c r="F7209" s="4" t="s">
        <v>210</v>
      </c>
      <c r="G7209" s="4" t="s">
        <v>12</v>
      </c>
      <c r="H7209" s="4" t="s">
        <v>211</v>
      </c>
      <c r="I7209" s="4">
        <v>1</v>
      </c>
      <c r="J7209" t="str">
        <f>VLOOKUP(A7209,'Município e Sexo'!$A$2:$I$11321,5,FALSE)</f>
        <v>SURUBIM</v>
      </c>
      <c r="K7209" t="str">
        <f>VLOOKUP(A7209,'Município e Sexo'!$A$2:$I$11321,7,FALSE)</f>
        <v>MASCULINO</v>
      </c>
    </row>
    <row r="7210" spans="1:11" ht="15" customHeight="1" thickBot="1" x14ac:dyDescent="0.25">
      <c r="A7210" t="str">
        <f>CONCATENATE(B7210,C7210,D7210,G7210,E7210,I7210)</f>
        <v>17112019HOMICIDIO221</v>
      </c>
      <c r="B7210" s="4">
        <v>17</v>
      </c>
      <c r="C7210" s="5">
        <v>11</v>
      </c>
      <c r="D7210" s="4">
        <v>2019</v>
      </c>
      <c r="E7210" s="4">
        <v>22</v>
      </c>
      <c r="F7210" s="4" t="s">
        <v>210</v>
      </c>
      <c r="G7210" s="4" t="s">
        <v>12</v>
      </c>
      <c r="H7210" s="4" t="s">
        <v>211</v>
      </c>
      <c r="I7210" s="4">
        <v>1</v>
      </c>
      <c r="J7210" t="str">
        <f>VLOOKUP(A7210,'Município e Sexo'!$A$2:$I$11321,5,FALSE)</f>
        <v>CARPINA</v>
      </c>
      <c r="K7210" t="str">
        <f>VLOOKUP(A7210,'Município e Sexo'!$A$2:$I$11321,7,FALSE)</f>
        <v>MASCULINO</v>
      </c>
    </row>
    <row r="7211" spans="1:11" ht="15" customHeight="1" thickBot="1" x14ac:dyDescent="0.25">
      <c r="A7211" t="str">
        <f>CONCATENATE(B7211,C7211,D7211,G7211,E7211,I7211)</f>
        <v>17112019HOMICIDIO231</v>
      </c>
      <c r="B7211" s="4">
        <v>17</v>
      </c>
      <c r="C7211" s="5">
        <v>11</v>
      </c>
      <c r="D7211" s="4">
        <v>2019</v>
      </c>
      <c r="E7211" s="4">
        <v>23</v>
      </c>
      <c r="F7211" s="4" t="s">
        <v>210</v>
      </c>
      <c r="G7211" s="4" t="s">
        <v>12</v>
      </c>
      <c r="H7211" s="4" t="s">
        <v>211</v>
      </c>
      <c r="I7211" s="4">
        <v>1</v>
      </c>
      <c r="J7211" t="str">
        <f>VLOOKUP(A7211,'Município e Sexo'!$A$2:$I$11321,5,FALSE)</f>
        <v>RECIFE</v>
      </c>
      <c r="K7211" t="str">
        <f>VLOOKUP(A7211,'Município e Sexo'!$A$2:$I$11321,7,FALSE)</f>
        <v>MASCULINO</v>
      </c>
    </row>
    <row r="7212" spans="1:11" ht="15" customHeight="1" thickBot="1" x14ac:dyDescent="0.25">
      <c r="A7212" t="str">
        <f>CONCATENATE(B7212,C7212,D7212,G7212,E7212,I7212)</f>
        <v>17112019HOMICIDIO251</v>
      </c>
      <c r="B7212" s="4">
        <v>17</v>
      </c>
      <c r="C7212" s="5">
        <v>11</v>
      </c>
      <c r="D7212" s="4">
        <v>2019</v>
      </c>
      <c r="E7212" s="4">
        <v>25</v>
      </c>
      <c r="F7212" s="4" t="s">
        <v>210</v>
      </c>
      <c r="G7212" s="4" t="s">
        <v>12</v>
      </c>
      <c r="H7212" s="4" t="s">
        <v>211</v>
      </c>
      <c r="I7212" s="4">
        <v>1</v>
      </c>
      <c r="J7212" t="str">
        <f>VLOOKUP(A7212,'Município e Sexo'!$A$2:$I$11321,5,FALSE)</f>
        <v>PETROLINA</v>
      </c>
      <c r="K7212" t="str">
        <f>VLOOKUP(A7212,'Município e Sexo'!$A$2:$I$11321,7,FALSE)</f>
        <v>FEMININO</v>
      </c>
    </row>
    <row r="7213" spans="1:11" ht="15" customHeight="1" thickBot="1" x14ac:dyDescent="0.25">
      <c r="A7213" t="str">
        <f>CONCATENATE(B7213,C7213,D7213,G7213,E7213,I7213)</f>
        <v>17112019HOMICIDIO251</v>
      </c>
      <c r="B7213" s="4">
        <v>17</v>
      </c>
      <c r="C7213" s="5">
        <v>11</v>
      </c>
      <c r="D7213" s="4">
        <v>2019</v>
      </c>
      <c r="E7213" s="4">
        <v>25</v>
      </c>
      <c r="F7213" s="4" t="s">
        <v>210</v>
      </c>
      <c r="G7213" s="4" t="s">
        <v>12</v>
      </c>
      <c r="H7213" s="4" t="s">
        <v>211</v>
      </c>
      <c r="I7213" s="4">
        <v>1</v>
      </c>
      <c r="J7213" t="str">
        <f>VLOOKUP(A7213,'Município e Sexo'!$A$2:$I$11321,5,FALSE)</f>
        <v>PETROLINA</v>
      </c>
      <c r="K7213" t="str">
        <f>VLOOKUP(A7213,'Município e Sexo'!$A$2:$I$11321,7,FALSE)</f>
        <v>FEMININO</v>
      </c>
    </row>
    <row r="7214" spans="1:11" ht="15" customHeight="1" thickBot="1" x14ac:dyDescent="0.25">
      <c r="A7214" t="str">
        <f>CONCATENATE(B7214,C7214,D7214,G7214,E7214,I7214)</f>
        <v>17112019HOMICIDIO361</v>
      </c>
      <c r="B7214" s="4">
        <v>17</v>
      </c>
      <c r="C7214" s="5">
        <v>11</v>
      </c>
      <c r="D7214" s="4">
        <v>2019</v>
      </c>
      <c r="E7214" s="4">
        <v>36</v>
      </c>
      <c r="F7214" s="4" t="s">
        <v>210</v>
      </c>
      <c r="G7214" s="4" t="s">
        <v>12</v>
      </c>
      <c r="H7214" s="4" t="s">
        <v>211</v>
      </c>
      <c r="I7214" s="4">
        <v>1</v>
      </c>
      <c r="J7214" t="str">
        <f>VLOOKUP(A7214,'Município e Sexo'!$A$2:$I$11321,5,FALSE)</f>
        <v>CABO DE SANTO AGOSTINHO</v>
      </c>
      <c r="K7214" t="str">
        <f>VLOOKUP(A7214,'Município e Sexo'!$A$2:$I$11321,7,FALSE)</f>
        <v>FEMININO</v>
      </c>
    </row>
    <row r="7215" spans="1:11" ht="15" customHeight="1" thickBot="1" x14ac:dyDescent="0.25">
      <c r="A7215" t="str">
        <f>CONCATENATE(B7215,C7215,D7215,G7215,E7215,I7215)</f>
        <v>17112019HOMICIDIO361</v>
      </c>
      <c r="B7215" s="4">
        <v>17</v>
      </c>
      <c r="C7215" s="5">
        <v>11</v>
      </c>
      <c r="D7215" s="4">
        <v>2019</v>
      </c>
      <c r="E7215" s="4">
        <v>36</v>
      </c>
      <c r="F7215" s="4" t="s">
        <v>210</v>
      </c>
      <c r="G7215" s="4" t="s">
        <v>12</v>
      </c>
      <c r="H7215" s="4" t="s">
        <v>211</v>
      </c>
      <c r="I7215" s="4">
        <v>1</v>
      </c>
      <c r="J7215" t="str">
        <f>VLOOKUP(A7215,'Município e Sexo'!$A$2:$I$11321,5,FALSE)</f>
        <v>CABO DE SANTO AGOSTINHO</v>
      </c>
      <c r="K7215" t="str">
        <f>VLOOKUP(A7215,'Município e Sexo'!$A$2:$I$11321,7,FALSE)</f>
        <v>FEMININO</v>
      </c>
    </row>
    <row r="7216" spans="1:11" ht="15" customHeight="1" thickBot="1" x14ac:dyDescent="0.25">
      <c r="A7216" t="str">
        <f>CONCATENATE(B7216,C7216,D7216,G7216,E7216,I7216)</f>
        <v>17112019HOMICIDIO161</v>
      </c>
      <c r="B7216" s="4">
        <v>17</v>
      </c>
      <c r="C7216" s="5">
        <v>11</v>
      </c>
      <c r="D7216" s="4">
        <v>2019</v>
      </c>
      <c r="E7216" s="4">
        <v>16</v>
      </c>
      <c r="F7216" s="4" t="s">
        <v>210</v>
      </c>
      <c r="G7216" s="4" t="s">
        <v>12</v>
      </c>
      <c r="H7216" s="4" t="s">
        <v>211</v>
      </c>
      <c r="I7216" s="4">
        <v>1</v>
      </c>
      <c r="J7216" t="str">
        <f>VLOOKUP(A7216,'Município e Sexo'!$A$2:$I$11321,5,FALSE)</f>
        <v>JABOATAO DOS GUARARAPES</v>
      </c>
      <c r="K7216" t="str">
        <f>VLOOKUP(A7216,'Município e Sexo'!$A$2:$I$11321,7,FALSE)</f>
        <v>MASCULINO</v>
      </c>
    </row>
    <row r="7217" spans="1:11" ht="15" customHeight="1" thickBot="1" x14ac:dyDescent="0.25">
      <c r="A7217" t="str">
        <f>CONCATENATE(B7217,C7217,D7217,G7217,E7217,I7217)</f>
        <v>17112019HOMICIDIO301</v>
      </c>
      <c r="B7217" s="4">
        <v>17</v>
      </c>
      <c r="C7217" s="5">
        <v>11</v>
      </c>
      <c r="D7217" s="4">
        <v>2019</v>
      </c>
      <c r="E7217" s="4">
        <v>30</v>
      </c>
      <c r="F7217" s="4" t="s">
        <v>210</v>
      </c>
      <c r="G7217" s="4" t="s">
        <v>12</v>
      </c>
      <c r="H7217" s="4" t="s">
        <v>211</v>
      </c>
      <c r="I7217" s="4">
        <v>1</v>
      </c>
      <c r="J7217" t="str">
        <f>VLOOKUP(A7217,'Município e Sexo'!$A$2:$I$11321,5,FALSE)</f>
        <v>CARUARU</v>
      </c>
      <c r="K7217" t="str">
        <f>VLOOKUP(A7217,'Município e Sexo'!$A$2:$I$11321,7,FALSE)</f>
        <v>MASCULINO</v>
      </c>
    </row>
    <row r="7218" spans="1:11" ht="15" customHeight="1" thickBot="1" x14ac:dyDescent="0.25">
      <c r="A7218" t="str">
        <f>CONCATENATE(B7218,C7218,D7218,G7218,E7218,I7218)</f>
        <v>17112019LATROCINIO541</v>
      </c>
      <c r="B7218" s="4">
        <v>17</v>
      </c>
      <c r="C7218" s="5">
        <v>11</v>
      </c>
      <c r="D7218" s="4">
        <v>2019</v>
      </c>
      <c r="E7218" s="4">
        <v>54</v>
      </c>
      <c r="F7218" s="4" t="s">
        <v>210</v>
      </c>
      <c r="G7218" s="4" t="s">
        <v>33</v>
      </c>
      <c r="H7218" s="4" t="s">
        <v>215</v>
      </c>
      <c r="I7218" s="4">
        <v>1</v>
      </c>
      <c r="J7218" t="str">
        <f>VLOOKUP(A7218,'Município e Sexo'!$A$2:$I$11321,5,FALSE)</f>
        <v>JABOATAO DOS GUARARAPES</v>
      </c>
      <c r="K7218" t="str">
        <f>VLOOKUP(A7218,'Município e Sexo'!$A$2:$I$11321,7,FALSE)</f>
        <v>MASCULINO</v>
      </c>
    </row>
    <row r="7219" spans="1:11" ht="15" customHeight="1" thickBot="1" x14ac:dyDescent="0.25">
      <c r="A7219" t="str">
        <f>CONCATENATE(B7219,C7219,D7219,G7219,E7219,I7219)</f>
        <v>18112019HOMICIDIO241</v>
      </c>
      <c r="B7219" s="4">
        <v>18</v>
      </c>
      <c r="C7219" s="5">
        <v>11</v>
      </c>
      <c r="D7219" s="4">
        <v>2019</v>
      </c>
      <c r="E7219" s="4">
        <v>24</v>
      </c>
      <c r="F7219" s="4" t="s">
        <v>210</v>
      </c>
      <c r="G7219" s="4" t="s">
        <v>12</v>
      </c>
      <c r="H7219" s="4" t="s">
        <v>211</v>
      </c>
      <c r="I7219" s="4">
        <v>1</v>
      </c>
      <c r="J7219" t="str">
        <f>VLOOKUP(A7219,'Município e Sexo'!$A$2:$I$11321,5,FALSE)</f>
        <v>CABO DE SANTO AGOSTINHO</v>
      </c>
      <c r="K7219" t="str">
        <f>VLOOKUP(A7219,'Município e Sexo'!$A$2:$I$11321,7,FALSE)</f>
        <v>MASCULINO</v>
      </c>
    </row>
    <row r="7220" spans="1:11" ht="15" customHeight="1" thickBot="1" x14ac:dyDescent="0.25">
      <c r="A7220" t="str">
        <f>CONCATENATE(B7220,C7220,D7220,G7220,E7220,I7220)</f>
        <v>18112019HOMICIDIO401</v>
      </c>
      <c r="B7220" s="4">
        <v>18</v>
      </c>
      <c r="C7220" s="5">
        <v>11</v>
      </c>
      <c r="D7220" s="4">
        <v>2019</v>
      </c>
      <c r="E7220" s="4">
        <v>40</v>
      </c>
      <c r="F7220" s="4" t="s">
        <v>210</v>
      </c>
      <c r="G7220" s="4" t="s">
        <v>12</v>
      </c>
      <c r="H7220" s="4" t="s">
        <v>211</v>
      </c>
      <c r="I7220" s="4">
        <v>1</v>
      </c>
      <c r="J7220" t="str">
        <f>VLOOKUP(A7220,'Município e Sexo'!$A$2:$I$11321,5,FALSE)</f>
        <v>CASINHAS</v>
      </c>
      <c r="K7220" t="str">
        <f>VLOOKUP(A7220,'Município e Sexo'!$A$2:$I$11321,7,FALSE)</f>
        <v>MASCULINO</v>
      </c>
    </row>
    <row r="7221" spans="1:11" ht="15" customHeight="1" thickBot="1" x14ac:dyDescent="0.25">
      <c r="A7221" t="str">
        <f>CONCATENATE(B7221,C7221,D7221,G7221,E7221,I7221)</f>
        <v>18112019HOMICIDIO161</v>
      </c>
      <c r="B7221" s="4">
        <v>18</v>
      </c>
      <c r="C7221" s="5">
        <v>11</v>
      </c>
      <c r="D7221" s="4">
        <v>2019</v>
      </c>
      <c r="E7221" s="4">
        <v>16</v>
      </c>
      <c r="F7221" s="4" t="s">
        <v>210</v>
      </c>
      <c r="G7221" s="4" t="s">
        <v>12</v>
      </c>
      <c r="H7221" s="4" t="s">
        <v>211</v>
      </c>
      <c r="I7221" s="4">
        <v>1</v>
      </c>
      <c r="J7221" t="str">
        <f>VLOOKUP(A7221,'Município e Sexo'!$A$2:$I$11321,5,FALSE)</f>
        <v>CARUARU</v>
      </c>
      <c r="K7221" t="str">
        <f>VLOOKUP(A7221,'Município e Sexo'!$A$2:$I$11321,7,FALSE)</f>
        <v>MASCULINO</v>
      </c>
    </row>
    <row r="7222" spans="1:11" ht="15" customHeight="1" thickBot="1" x14ac:dyDescent="0.25">
      <c r="A7222" t="str">
        <f>CONCATENATE(B7222,C7222,D7222,G7222,E7222,I7222)</f>
        <v>18112019HOMICIDIO401</v>
      </c>
      <c r="B7222" s="4">
        <v>18</v>
      </c>
      <c r="C7222" s="5">
        <v>11</v>
      </c>
      <c r="D7222" s="4">
        <v>2019</v>
      </c>
      <c r="E7222" s="4">
        <v>40</v>
      </c>
      <c r="F7222" s="4" t="s">
        <v>210</v>
      </c>
      <c r="G7222" s="4" t="s">
        <v>12</v>
      </c>
      <c r="H7222" s="4" t="s">
        <v>211</v>
      </c>
      <c r="I7222" s="4">
        <v>1</v>
      </c>
      <c r="J7222" t="str">
        <f>VLOOKUP(A7222,'Município e Sexo'!$A$2:$I$11321,5,FALSE)</f>
        <v>CASINHAS</v>
      </c>
      <c r="K7222" t="str">
        <f>VLOOKUP(A7222,'Município e Sexo'!$A$2:$I$11321,7,FALSE)</f>
        <v>MASCULINO</v>
      </c>
    </row>
    <row r="7223" spans="1:11" ht="15" customHeight="1" thickBot="1" x14ac:dyDescent="0.25">
      <c r="A7223" t="str">
        <f>CONCATENATE(B7223,C7223,D7223,G7223,E7223,I7223)</f>
        <v>18112019HOMICIDIO441</v>
      </c>
      <c r="B7223" s="4">
        <v>18</v>
      </c>
      <c r="C7223" s="5">
        <v>11</v>
      </c>
      <c r="D7223" s="4">
        <v>2019</v>
      </c>
      <c r="E7223" s="4">
        <v>44</v>
      </c>
      <c r="F7223" s="4" t="s">
        <v>210</v>
      </c>
      <c r="G7223" s="4" t="s">
        <v>12</v>
      </c>
      <c r="H7223" s="4" t="s">
        <v>218</v>
      </c>
      <c r="I7223" s="4">
        <v>1</v>
      </c>
      <c r="J7223" t="str">
        <f>VLOOKUP(A7223,'Município e Sexo'!$A$2:$I$11321,5,FALSE)</f>
        <v>ITAMBE</v>
      </c>
      <c r="K7223" t="str">
        <f>VLOOKUP(A7223,'Município e Sexo'!$A$2:$I$11321,7,FALSE)</f>
        <v>MASCULINO</v>
      </c>
    </row>
    <row r="7224" spans="1:11" ht="15" customHeight="1" thickBot="1" x14ac:dyDescent="0.25">
      <c r="A7224" t="str">
        <f>CONCATENATE(B7224,C7224,D7224,G7224,E7224,I7224)</f>
        <v>18112019HOMICIDIO161</v>
      </c>
      <c r="B7224" s="4">
        <v>18</v>
      </c>
      <c r="C7224" s="5">
        <v>11</v>
      </c>
      <c r="D7224" s="4">
        <v>2019</v>
      </c>
      <c r="E7224" s="4">
        <v>16</v>
      </c>
      <c r="F7224" s="4" t="s">
        <v>210</v>
      </c>
      <c r="G7224" s="4" t="s">
        <v>12</v>
      </c>
      <c r="H7224" s="4" t="s">
        <v>211</v>
      </c>
      <c r="I7224" s="4">
        <v>1</v>
      </c>
      <c r="J7224" t="str">
        <f>VLOOKUP(A7224,'Município e Sexo'!$A$2:$I$11321,5,FALSE)</f>
        <v>CARUARU</v>
      </c>
      <c r="K7224" t="str">
        <f>VLOOKUP(A7224,'Município e Sexo'!$A$2:$I$11321,7,FALSE)</f>
        <v>MASCULINO</v>
      </c>
    </row>
    <row r="7225" spans="1:11" ht="15" customHeight="1" thickBot="1" x14ac:dyDescent="0.25">
      <c r="A7225" t="str">
        <f>CONCATENATE(B7225,C7225,D7225,G7225,E7225,I7225)</f>
        <v>18112019HOMICIDIO181</v>
      </c>
      <c r="B7225" s="4">
        <v>18</v>
      </c>
      <c r="C7225" s="5">
        <v>11</v>
      </c>
      <c r="D7225" s="4">
        <v>2019</v>
      </c>
      <c r="E7225" s="4">
        <v>18</v>
      </c>
      <c r="F7225" s="4" t="s">
        <v>210</v>
      </c>
      <c r="G7225" s="4" t="s">
        <v>12</v>
      </c>
      <c r="H7225" s="4" t="s">
        <v>211</v>
      </c>
      <c r="I7225" s="4">
        <v>1</v>
      </c>
      <c r="J7225" t="str">
        <f>VLOOKUP(A7225,'Município e Sexo'!$A$2:$I$11321,5,FALSE)</f>
        <v>BONITO</v>
      </c>
      <c r="K7225" t="str">
        <f>VLOOKUP(A7225,'Município e Sexo'!$A$2:$I$11321,7,FALSE)</f>
        <v>MASCULINO</v>
      </c>
    </row>
    <row r="7226" spans="1:11" ht="15" customHeight="1" thickBot="1" x14ac:dyDescent="0.25">
      <c r="A7226" t="str">
        <f>CONCATENATE(B7226,C7226,D7226,G7226,E7226,I7226)</f>
        <v>18112019HOMICIDIO481</v>
      </c>
      <c r="B7226" s="4">
        <v>18</v>
      </c>
      <c r="C7226" s="5">
        <v>11</v>
      </c>
      <c r="D7226" s="4">
        <v>2019</v>
      </c>
      <c r="E7226" s="4">
        <v>48</v>
      </c>
      <c r="F7226" s="4" t="s">
        <v>210</v>
      </c>
      <c r="G7226" s="4" t="s">
        <v>12</v>
      </c>
      <c r="H7226" s="4" t="s">
        <v>212</v>
      </c>
      <c r="I7226" s="4">
        <v>1</v>
      </c>
      <c r="J7226" t="str">
        <f>VLOOKUP(A7226,'Município e Sexo'!$A$2:$I$11321,5,FALSE)</f>
        <v>RECIFE</v>
      </c>
      <c r="K7226" t="str">
        <f>VLOOKUP(A7226,'Município e Sexo'!$A$2:$I$11321,7,FALSE)</f>
        <v>MASCULINO</v>
      </c>
    </row>
    <row r="7227" spans="1:11" ht="15" customHeight="1" thickBot="1" x14ac:dyDescent="0.25">
      <c r="A7227" t="str">
        <f>CONCATENATE(B7227,C7227,D7227,G7227,E7227,I7227)</f>
        <v>18112019HOMICIDIO491</v>
      </c>
      <c r="B7227" s="4">
        <v>18</v>
      </c>
      <c r="C7227" s="5">
        <v>11</v>
      </c>
      <c r="D7227" s="4">
        <v>2019</v>
      </c>
      <c r="E7227" s="4">
        <v>49</v>
      </c>
      <c r="F7227" s="4" t="s">
        <v>210</v>
      </c>
      <c r="G7227" s="4" t="s">
        <v>12</v>
      </c>
      <c r="H7227" s="4" t="s">
        <v>212</v>
      </c>
      <c r="I7227" s="4">
        <v>1</v>
      </c>
      <c r="J7227" t="str">
        <f>VLOOKUP(A7227,'Município e Sexo'!$A$2:$I$11321,5,FALSE)</f>
        <v>OURICURI</v>
      </c>
      <c r="K7227" t="str">
        <f>VLOOKUP(A7227,'Município e Sexo'!$A$2:$I$11321,7,FALSE)</f>
        <v>MASCULINO</v>
      </c>
    </row>
    <row r="7228" spans="1:11" ht="15" customHeight="1" thickBot="1" x14ac:dyDescent="0.25">
      <c r="A7228" t="str">
        <f>CONCATENATE(B7228,C7228,D7228,G7228,E7228,I7228)</f>
        <v>19112019HOMICIDIO331</v>
      </c>
      <c r="B7228" s="4">
        <v>19</v>
      </c>
      <c r="C7228" s="5">
        <v>11</v>
      </c>
      <c r="D7228" s="4">
        <v>2019</v>
      </c>
      <c r="E7228" s="4">
        <v>33</v>
      </c>
      <c r="F7228" s="4" t="s">
        <v>210</v>
      </c>
      <c r="G7228" s="4" t="s">
        <v>12</v>
      </c>
      <c r="H7228" s="4" t="s">
        <v>211</v>
      </c>
      <c r="I7228" s="4">
        <v>1</v>
      </c>
      <c r="J7228" t="str">
        <f>VLOOKUP(A7228,'Município e Sexo'!$A$2:$I$11321,5,FALSE)</f>
        <v>GARANHUNS</v>
      </c>
      <c r="K7228" t="str">
        <f>VLOOKUP(A7228,'Município e Sexo'!$A$2:$I$11321,7,FALSE)</f>
        <v>MASCULINO</v>
      </c>
    </row>
    <row r="7229" spans="1:11" ht="15" customHeight="1" thickBot="1" x14ac:dyDescent="0.25">
      <c r="A7229" t="str">
        <f>CONCATENATE(B7229,C7229,D7229,G7229,E7229,I7229)</f>
        <v>19112019HOMICIDIO381</v>
      </c>
      <c r="B7229" s="4">
        <v>19</v>
      </c>
      <c r="C7229" s="5">
        <v>11</v>
      </c>
      <c r="D7229" s="4">
        <v>2019</v>
      </c>
      <c r="E7229" s="4">
        <v>38</v>
      </c>
      <c r="F7229" s="4" t="s">
        <v>210</v>
      </c>
      <c r="G7229" s="4" t="s">
        <v>12</v>
      </c>
      <c r="H7229" s="4" t="s">
        <v>217</v>
      </c>
      <c r="I7229" s="4">
        <v>1</v>
      </c>
      <c r="J7229" t="str">
        <f>VLOOKUP(A7229,'Município e Sexo'!$A$2:$I$11321,5,FALSE)</f>
        <v>VERTENTE DO LERIO</v>
      </c>
      <c r="K7229" t="str">
        <f>VLOOKUP(A7229,'Município e Sexo'!$A$2:$I$11321,7,FALSE)</f>
        <v>MASCULINO</v>
      </c>
    </row>
    <row r="7230" spans="1:11" ht="15" customHeight="1" thickBot="1" x14ac:dyDescent="0.25">
      <c r="A7230" t="str">
        <f>CONCATENATE(B7230,C7230,D7230,G7230,E7230,I7230)</f>
        <v>19112019HOMICIDIO231</v>
      </c>
      <c r="B7230" s="4">
        <v>19</v>
      </c>
      <c r="C7230" s="5">
        <v>11</v>
      </c>
      <c r="D7230" s="4">
        <v>2019</v>
      </c>
      <c r="E7230" s="4">
        <v>23</v>
      </c>
      <c r="F7230" s="4" t="s">
        <v>210</v>
      </c>
      <c r="G7230" s="4" t="s">
        <v>12</v>
      </c>
      <c r="H7230" s="4" t="s">
        <v>211</v>
      </c>
      <c r="I7230" s="4">
        <v>1</v>
      </c>
      <c r="J7230" t="str">
        <f>VLOOKUP(A7230,'Município e Sexo'!$A$2:$I$11321,5,FALSE)</f>
        <v>TORITAMA</v>
      </c>
      <c r="K7230" t="str">
        <f>VLOOKUP(A7230,'Município e Sexo'!$A$2:$I$11321,7,FALSE)</f>
        <v>MASCULINO</v>
      </c>
    </row>
    <row r="7231" spans="1:11" ht="15" customHeight="1" thickBot="1" x14ac:dyDescent="0.25">
      <c r="A7231" t="str">
        <f>CONCATENATE(B7231,C7231,D7231,G7231,E7231,I7231)</f>
        <v>19112019HOMICIDIO321</v>
      </c>
      <c r="B7231" s="4">
        <v>19</v>
      </c>
      <c r="C7231" s="5">
        <v>11</v>
      </c>
      <c r="D7231" s="4">
        <v>2019</v>
      </c>
      <c r="E7231" s="4">
        <v>32</v>
      </c>
      <c r="F7231" s="4" t="s">
        <v>210</v>
      </c>
      <c r="G7231" s="4" t="s">
        <v>12</v>
      </c>
      <c r="H7231" s="4" t="s">
        <v>211</v>
      </c>
      <c r="I7231" s="4">
        <v>1</v>
      </c>
      <c r="J7231" t="str">
        <f>VLOOKUP(A7231,'Município e Sexo'!$A$2:$I$11321,5,FALSE)</f>
        <v>BREJO DA MADRE DE DEUS</v>
      </c>
      <c r="K7231" t="str">
        <f>VLOOKUP(A7231,'Município e Sexo'!$A$2:$I$11321,7,FALSE)</f>
        <v>MASCULINO</v>
      </c>
    </row>
    <row r="7232" spans="1:11" ht="15" customHeight="1" thickBot="1" x14ac:dyDescent="0.25">
      <c r="A7232" t="str">
        <f>CONCATENATE(B7232,C7232,D7232,G7232,E7232,I7232)</f>
        <v>19112019HOMICIDIO591</v>
      </c>
      <c r="B7232" s="4">
        <v>19</v>
      </c>
      <c r="C7232" s="5">
        <v>11</v>
      </c>
      <c r="D7232" s="4">
        <v>2019</v>
      </c>
      <c r="E7232" s="4">
        <v>59</v>
      </c>
      <c r="F7232" s="4" t="s">
        <v>214</v>
      </c>
      <c r="G7232" s="4" t="s">
        <v>12</v>
      </c>
      <c r="H7232" s="4" t="s">
        <v>211</v>
      </c>
      <c r="I7232" s="4">
        <v>1</v>
      </c>
      <c r="J7232" t="str">
        <f>VLOOKUP(A7232,'Município e Sexo'!$A$2:$I$11321,5,FALSE)</f>
        <v>IBIMIRIM</v>
      </c>
      <c r="K7232" t="str">
        <f>VLOOKUP(A7232,'Município e Sexo'!$A$2:$I$11321,7,FALSE)</f>
        <v>MASCULINO</v>
      </c>
    </row>
    <row r="7233" spans="1:11" ht="15" customHeight="1" thickBot="1" x14ac:dyDescent="0.25">
      <c r="A7233" t="str">
        <f>CONCATENATE(B7233,C7233,D7233,G7233,E7233,I7233)</f>
        <v>20112019HOMICIDIO171</v>
      </c>
      <c r="B7233" s="4">
        <v>20</v>
      </c>
      <c r="C7233" s="5">
        <v>11</v>
      </c>
      <c r="D7233" s="4">
        <v>2019</v>
      </c>
      <c r="E7233" s="4">
        <v>17</v>
      </c>
      <c r="F7233" s="4" t="s">
        <v>210</v>
      </c>
      <c r="G7233" s="4" t="s">
        <v>12</v>
      </c>
      <c r="H7233" s="4" t="s">
        <v>211</v>
      </c>
      <c r="I7233" s="4">
        <v>1</v>
      </c>
      <c r="J7233" t="str">
        <f>VLOOKUP(A7233,'Município e Sexo'!$A$2:$I$11321,5,FALSE)</f>
        <v>BARREIROS</v>
      </c>
      <c r="K7233" t="str">
        <f>VLOOKUP(A7233,'Município e Sexo'!$A$2:$I$11321,7,FALSE)</f>
        <v>MASCULINO</v>
      </c>
    </row>
    <row r="7234" spans="1:11" ht="15" customHeight="1" thickBot="1" x14ac:dyDescent="0.25">
      <c r="A7234" t="str">
        <f>CONCATENATE(B7234,C7234,D7234,G7234,E7234,I7234)</f>
        <v>20112019LATROCINIO201</v>
      </c>
      <c r="B7234" s="4">
        <v>20</v>
      </c>
      <c r="C7234" s="5">
        <v>11</v>
      </c>
      <c r="D7234" s="4">
        <v>2019</v>
      </c>
      <c r="E7234" s="4">
        <v>20</v>
      </c>
      <c r="F7234" s="4" t="s">
        <v>210</v>
      </c>
      <c r="G7234" s="4" t="s">
        <v>33</v>
      </c>
      <c r="H7234" s="4" t="s">
        <v>215</v>
      </c>
      <c r="I7234" s="4">
        <v>1</v>
      </c>
      <c r="J7234" t="str">
        <f>VLOOKUP(A7234,'Município e Sexo'!$A$2:$I$11321,5,FALSE)</f>
        <v>LAJEDO</v>
      </c>
      <c r="K7234" t="str">
        <f>VLOOKUP(A7234,'Município e Sexo'!$A$2:$I$11321,7,FALSE)</f>
        <v>MASCULINO</v>
      </c>
    </row>
    <row r="7235" spans="1:11" ht="15" customHeight="1" thickBot="1" x14ac:dyDescent="0.25">
      <c r="A7235" t="str">
        <f>CONCATENATE(B7235,C7235,D7235,G7235,E7235,I7235)</f>
        <v>20112019HOMICIDIO371</v>
      </c>
      <c r="B7235" s="4">
        <v>20</v>
      </c>
      <c r="C7235" s="5">
        <v>11</v>
      </c>
      <c r="D7235" s="4">
        <v>2019</v>
      </c>
      <c r="E7235" s="4">
        <v>37</v>
      </c>
      <c r="F7235" s="4" t="s">
        <v>210</v>
      </c>
      <c r="G7235" s="4" t="s">
        <v>12</v>
      </c>
      <c r="H7235" s="4" t="s">
        <v>217</v>
      </c>
      <c r="I7235" s="4">
        <v>1</v>
      </c>
      <c r="J7235" t="str">
        <f>VLOOKUP(A7235,'Município e Sexo'!$A$2:$I$11321,5,FALSE)</f>
        <v>LAJEDO</v>
      </c>
      <c r="K7235" t="str">
        <f>VLOOKUP(A7235,'Município e Sexo'!$A$2:$I$11321,7,FALSE)</f>
        <v>MASCULINO</v>
      </c>
    </row>
    <row r="7236" spans="1:11" ht="15" customHeight="1" thickBot="1" x14ac:dyDescent="0.25">
      <c r="A7236" t="str">
        <f>CONCATENATE(B7236,C7236,D7236,G7236,E7236,I7236)</f>
        <v>20112019LATROCINIO631</v>
      </c>
      <c r="B7236" s="4">
        <v>20</v>
      </c>
      <c r="C7236" s="5">
        <v>11</v>
      </c>
      <c r="D7236" s="4">
        <v>2019</v>
      </c>
      <c r="E7236" s="4">
        <v>63</v>
      </c>
      <c r="F7236" s="4" t="s">
        <v>210</v>
      </c>
      <c r="G7236" s="4" t="s">
        <v>33</v>
      </c>
      <c r="H7236" s="4" t="s">
        <v>215</v>
      </c>
      <c r="I7236" s="4">
        <v>1</v>
      </c>
      <c r="J7236" t="str">
        <f>VLOOKUP(A7236,'Município e Sexo'!$A$2:$I$11321,5,FALSE)</f>
        <v>GLORIA DO GOITA</v>
      </c>
      <c r="K7236" t="str">
        <f>VLOOKUP(A7236,'Município e Sexo'!$A$2:$I$11321,7,FALSE)</f>
        <v>MASCULINO</v>
      </c>
    </row>
    <row r="7237" spans="1:11" ht="15" customHeight="1" thickBot="1" x14ac:dyDescent="0.25">
      <c r="A7237" t="str">
        <f>CONCATENATE(B7237,C7237,D7237,G7237,E7237,I7237)</f>
        <v>20112019HOMICIDIO341</v>
      </c>
      <c r="B7237" s="4">
        <v>20</v>
      </c>
      <c r="C7237" s="5">
        <v>11</v>
      </c>
      <c r="D7237" s="4">
        <v>2019</v>
      </c>
      <c r="E7237" s="4">
        <v>34</v>
      </c>
      <c r="F7237" s="4" t="s">
        <v>210</v>
      </c>
      <c r="G7237" s="4" t="s">
        <v>12</v>
      </c>
      <c r="H7237" s="4" t="s">
        <v>211</v>
      </c>
      <c r="I7237" s="4">
        <v>1</v>
      </c>
      <c r="J7237" t="str">
        <f>VLOOKUP(A7237,'Município e Sexo'!$A$2:$I$11321,5,FALSE)</f>
        <v>OURICURI</v>
      </c>
      <c r="K7237" t="str">
        <f>VLOOKUP(A7237,'Município e Sexo'!$A$2:$I$11321,7,FALSE)</f>
        <v>MASCULINO</v>
      </c>
    </row>
    <row r="7238" spans="1:11" ht="15" customHeight="1" thickBot="1" x14ac:dyDescent="0.25">
      <c r="A7238" t="str">
        <f>CONCATENATE(B7238,C7238,D7238,G7238,E7238,I7238)</f>
        <v>20112019HOMICIDIO171</v>
      </c>
      <c r="B7238" s="4">
        <v>20</v>
      </c>
      <c r="C7238" s="5">
        <v>11</v>
      </c>
      <c r="D7238" s="4">
        <v>2019</v>
      </c>
      <c r="E7238" s="4">
        <v>17</v>
      </c>
      <c r="F7238" s="4" t="s">
        <v>210</v>
      </c>
      <c r="G7238" s="4" t="s">
        <v>12</v>
      </c>
      <c r="H7238" s="4" t="s">
        <v>211</v>
      </c>
      <c r="I7238" s="4">
        <v>1</v>
      </c>
      <c r="J7238" t="str">
        <f>VLOOKUP(A7238,'Município e Sexo'!$A$2:$I$11321,5,FALSE)</f>
        <v>BARREIROS</v>
      </c>
      <c r="K7238" t="str">
        <f>VLOOKUP(A7238,'Município e Sexo'!$A$2:$I$11321,7,FALSE)</f>
        <v>MASCULINO</v>
      </c>
    </row>
    <row r="7239" spans="1:11" ht="15" customHeight="1" thickBot="1" x14ac:dyDescent="0.25">
      <c r="A7239" t="str">
        <f>CONCATENATE(B7239,C7239,D7239,G7239,E7239,I7239)</f>
        <v>20112019HOMICIDIO191</v>
      </c>
      <c r="B7239" s="4">
        <v>20</v>
      </c>
      <c r="C7239" s="5">
        <v>11</v>
      </c>
      <c r="D7239" s="4">
        <v>2019</v>
      </c>
      <c r="E7239" s="4">
        <v>19</v>
      </c>
      <c r="F7239" s="4" t="s">
        <v>210</v>
      </c>
      <c r="G7239" s="4" t="s">
        <v>12</v>
      </c>
      <c r="H7239" s="4" t="s">
        <v>211</v>
      </c>
      <c r="I7239" s="4">
        <v>1</v>
      </c>
      <c r="J7239" t="str">
        <f>VLOOKUP(A7239,'Município e Sexo'!$A$2:$I$11321,5,FALSE)</f>
        <v>RECIFE</v>
      </c>
      <c r="K7239" t="str">
        <f>VLOOKUP(A7239,'Município e Sexo'!$A$2:$I$11321,7,FALSE)</f>
        <v>MASCULINO</v>
      </c>
    </row>
    <row r="7240" spans="1:11" ht="15" customHeight="1" thickBot="1" x14ac:dyDescent="0.25">
      <c r="A7240" t="str">
        <f>CONCATENATE(B7240,C7240,D7240,G7240,E7240,I7240)</f>
        <v>20112019HOMICIDIO261</v>
      </c>
      <c r="B7240" s="4">
        <v>20</v>
      </c>
      <c r="C7240" s="5">
        <v>11</v>
      </c>
      <c r="D7240" s="4">
        <v>2019</v>
      </c>
      <c r="E7240" s="4">
        <v>26</v>
      </c>
      <c r="F7240" s="4" t="s">
        <v>210</v>
      </c>
      <c r="G7240" s="4" t="s">
        <v>12</v>
      </c>
      <c r="H7240" s="4" t="s">
        <v>211</v>
      </c>
      <c r="I7240" s="4">
        <v>1</v>
      </c>
      <c r="J7240" t="str">
        <f>VLOOKUP(A7240,'Município e Sexo'!$A$2:$I$11321,5,FALSE)</f>
        <v>JABOATAO DOS GUARARAPES</v>
      </c>
      <c r="K7240" t="str">
        <f>VLOOKUP(A7240,'Município e Sexo'!$A$2:$I$11321,7,FALSE)</f>
        <v>MASCULINO</v>
      </c>
    </row>
    <row r="7241" spans="1:11" ht="15" customHeight="1" thickBot="1" x14ac:dyDescent="0.25">
      <c r="A7241" t="str">
        <f>CONCATENATE(B7241,C7241,D7241,G7241,E7241,I7241)</f>
        <v>20112019HOMICIDIO331</v>
      </c>
      <c r="B7241" s="4">
        <v>20</v>
      </c>
      <c r="C7241" s="5">
        <v>11</v>
      </c>
      <c r="D7241" s="4">
        <v>2019</v>
      </c>
      <c r="E7241" s="4">
        <v>33</v>
      </c>
      <c r="F7241" s="4" t="s">
        <v>210</v>
      </c>
      <c r="G7241" s="4" t="s">
        <v>12</v>
      </c>
      <c r="H7241" s="4" t="s">
        <v>211</v>
      </c>
      <c r="I7241" s="4">
        <v>1</v>
      </c>
      <c r="J7241" t="str">
        <f>VLOOKUP(A7241,'Município e Sexo'!$A$2:$I$11321,5,FALSE)</f>
        <v>CONDADO</v>
      </c>
      <c r="K7241" t="str">
        <f>VLOOKUP(A7241,'Município e Sexo'!$A$2:$I$11321,7,FALSE)</f>
        <v>MASCULINO</v>
      </c>
    </row>
    <row r="7242" spans="1:11" ht="15" customHeight="1" thickBot="1" x14ac:dyDescent="0.25">
      <c r="A7242" t="str">
        <f>CONCATENATE(B7242,C7242,D7242,G7242,E7242,I7242)</f>
        <v>20112019HOMICIDIO561</v>
      </c>
      <c r="B7242" s="4">
        <v>20</v>
      </c>
      <c r="C7242" s="5">
        <v>11</v>
      </c>
      <c r="D7242" s="4">
        <v>2019</v>
      </c>
      <c r="E7242" s="4">
        <v>56</v>
      </c>
      <c r="F7242" s="4" t="s">
        <v>210</v>
      </c>
      <c r="G7242" s="4" t="s">
        <v>12</v>
      </c>
      <c r="H7242" s="4" t="s">
        <v>211</v>
      </c>
      <c r="I7242" s="4">
        <v>1</v>
      </c>
      <c r="J7242" t="str">
        <f>VLOOKUP(A7242,'Município e Sexo'!$A$2:$I$11321,5,FALSE)</f>
        <v>CASINHAS</v>
      </c>
      <c r="K7242" t="str">
        <f>VLOOKUP(A7242,'Município e Sexo'!$A$2:$I$11321,7,FALSE)</f>
        <v>MASCULINO</v>
      </c>
    </row>
    <row r="7243" spans="1:11" ht="15" customHeight="1" thickBot="1" x14ac:dyDescent="0.25">
      <c r="A7243" t="str">
        <f>CONCATENATE(B7243,C7243,D7243,G7243,E7243,I7243)</f>
        <v>21112019HOMICIDIO221</v>
      </c>
      <c r="B7243" s="4">
        <v>21</v>
      </c>
      <c r="C7243" s="5">
        <v>11</v>
      </c>
      <c r="D7243" s="4">
        <v>2019</v>
      </c>
      <c r="E7243" s="4">
        <v>22</v>
      </c>
      <c r="F7243" s="4" t="s">
        <v>214</v>
      </c>
      <c r="G7243" s="4" t="s">
        <v>12</v>
      </c>
      <c r="H7243" s="4" t="s">
        <v>211</v>
      </c>
      <c r="I7243" s="4">
        <v>1</v>
      </c>
      <c r="J7243" t="str">
        <f>VLOOKUP(A7243,'Município e Sexo'!$A$2:$I$11321,5,FALSE)</f>
        <v>SANTA CRUZ DO CAPIBARIBE</v>
      </c>
      <c r="K7243" t="str">
        <f>VLOOKUP(A7243,'Município e Sexo'!$A$2:$I$11321,7,FALSE)</f>
        <v>MASCULINO</v>
      </c>
    </row>
    <row r="7244" spans="1:11" ht="15" customHeight="1" thickBot="1" x14ac:dyDescent="0.25">
      <c r="A7244" t="str">
        <f>CONCATENATE(B7244,C7244,D7244,G7244,E7244,I7244)</f>
        <v>21112019HOMICIDIO401</v>
      </c>
      <c r="B7244" s="4">
        <v>21</v>
      </c>
      <c r="C7244" s="5">
        <v>11</v>
      </c>
      <c r="D7244" s="4">
        <v>2019</v>
      </c>
      <c r="E7244" s="4">
        <v>40</v>
      </c>
      <c r="F7244" s="4" t="s">
        <v>214</v>
      </c>
      <c r="G7244" s="4" t="s">
        <v>12</v>
      </c>
      <c r="H7244" s="4" t="s">
        <v>212</v>
      </c>
      <c r="I7244" s="4">
        <v>1</v>
      </c>
      <c r="J7244" t="str">
        <f>VLOOKUP(A7244,'Município e Sexo'!$A$2:$I$11321,5,FALSE)</f>
        <v>SAO BENTO DO UNA</v>
      </c>
      <c r="K7244" t="str">
        <f>VLOOKUP(A7244,'Município e Sexo'!$A$2:$I$11321,7,FALSE)</f>
        <v>MASCULINO</v>
      </c>
    </row>
    <row r="7245" spans="1:11" ht="15" customHeight="1" thickBot="1" x14ac:dyDescent="0.25">
      <c r="A7245" t="str">
        <f>CONCATENATE(B7245,C7245,D7245,G7245,E7245,I7245)</f>
        <v>21112019HOMICIDIO1</v>
      </c>
      <c r="B7245" s="4">
        <v>21</v>
      </c>
      <c r="C7245" s="5">
        <v>11</v>
      </c>
      <c r="D7245" s="4">
        <v>2019</v>
      </c>
      <c r="E7245" s="4"/>
      <c r="F7245" s="4" t="s">
        <v>210</v>
      </c>
      <c r="G7245" s="4" t="s">
        <v>12</v>
      </c>
      <c r="H7245" s="4" t="s">
        <v>217</v>
      </c>
      <c r="I7245" s="4">
        <v>1</v>
      </c>
      <c r="J7245" t="str">
        <f>VLOOKUP(A7245,'Município e Sexo'!$A$2:$I$11321,5,FALSE)</f>
        <v>CABO DE SANTO AGOSTINHO</v>
      </c>
      <c r="K7245" t="str">
        <f>VLOOKUP(A7245,'Município e Sexo'!$A$2:$I$11321,7,FALSE)</f>
        <v>MASCULINO</v>
      </c>
    </row>
    <row r="7246" spans="1:11" ht="15" customHeight="1" thickBot="1" x14ac:dyDescent="0.25">
      <c r="A7246" t="str">
        <f>CONCATENATE(B7246,C7246,D7246,G7246,E7246,I7246)</f>
        <v>21112019HOMICIDIO1</v>
      </c>
      <c r="B7246" s="4">
        <v>21</v>
      </c>
      <c r="C7246" s="5">
        <v>11</v>
      </c>
      <c r="D7246" s="4">
        <v>2019</v>
      </c>
      <c r="E7246" s="4"/>
      <c r="F7246" s="4" t="s">
        <v>210</v>
      </c>
      <c r="G7246" s="4" t="s">
        <v>12</v>
      </c>
      <c r="H7246" s="4" t="s">
        <v>211</v>
      </c>
      <c r="I7246" s="4">
        <v>1</v>
      </c>
      <c r="J7246" t="str">
        <f>VLOOKUP(A7246,'Município e Sexo'!$A$2:$I$11321,5,FALSE)</f>
        <v>CABO DE SANTO AGOSTINHO</v>
      </c>
      <c r="K7246" t="str">
        <f>VLOOKUP(A7246,'Município e Sexo'!$A$2:$I$11321,7,FALSE)</f>
        <v>MASCULINO</v>
      </c>
    </row>
    <row r="7247" spans="1:11" ht="15" customHeight="1" thickBot="1" x14ac:dyDescent="0.25">
      <c r="A7247" t="str">
        <f>CONCATENATE(B7247,C7247,D7247,G7247,E7247,I7247)</f>
        <v>21112019HOMICIDIO281</v>
      </c>
      <c r="B7247" s="4">
        <v>21</v>
      </c>
      <c r="C7247" s="5">
        <v>11</v>
      </c>
      <c r="D7247" s="4">
        <v>2019</v>
      </c>
      <c r="E7247" s="4">
        <v>28</v>
      </c>
      <c r="F7247" s="4" t="s">
        <v>210</v>
      </c>
      <c r="G7247" s="4" t="s">
        <v>12</v>
      </c>
      <c r="H7247" s="4" t="s">
        <v>211</v>
      </c>
      <c r="I7247" s="4">
        <v>1</v>
      </c>
      <c r="J7247" t="str">
        <f>VLOOKUP(A7247,'Município e Sexo'!$A$2:$I$11321,5,FALSE)</f>
        <v>TIMBAUBA</v>
      </c>
      <c r="K7247" t="str">
        <f>VLOOKUP(A7247,'Município e Sexo'!$A$2:$I$11321,7,FALSE)</f>
        <v>MASCULINO</v>
      </c>
    </row>
    <row r="7248" spans="1:11" ht="15" customHeight="1" thickBot="1" x14ac:dyDescent="0.25">
      <c r="A7248" t="str">
        <f>CONCATENATE(B7248,C7248,D7248,G7248,E7248,I7248)</f>
        <v>21112019HOMICIDIO301</v>
      </c>
      <c r="B7248" s="4">
        <v>21</v>
      </c>
      <c r="C7248" s="5">
        <v>11</v>
      </c>
      <c r="D7248" s="4">
        <v>2019</v>
      </c>
      <c r="E7248" s="4">
        <v>30</v>
      </c>
      <c r="F7248" s="4" t="s">
        <v>210</v>
      </c>
      <c r="G7248" s="4" t="s">
        <v>12</v>
      </c>
      <c r="H7248" s="4" t="s">
        <v>218</v>
      </c>
      <c r="I7248" s="4">
        <v>1</v>
      </c>
      <c r="J7248" t="str">
        <f>VLOOKUP(A7248,'Município e Sexo'!$A$2:$I$11321,5,FALSE)</f>
        <v>SAO LOURENCO DA MATA</v>
      </c>
      <c r="K7248" t="str">
        <f>VLOOKUP(A7248,'Município e Sexo'!$A$2:$I$11321,7,FALSE)</f>
        <v>MASCULINO</v>
      </c>
    </row>
    <row r="7249" spans="1:11" ht="15" customHeight="1" thickBot="1" x14ac:dyDescent="0.25">
      <c r="A7249" t="str">
        <f>CONCATENATE(B7249,C7249,D7249,G7249,E7249,I7249)</f>
        <v>21112019HOMICIDIO301</v>
      </c>
      <c r="B7249" s="4">
        <v>21</v>
      </c>
      <c r="C7249" s="5">
        <v>11</v>
      </c>
      <c r="D7249" s="4">
        <v>2019</v>
      </c>
      <c r="E7249" s="4">
        <v>30</v>
      </c>
      <c r="F7249" s="4" t="s">
        <v>210</v>
      </c>
      <c r="G7249" s="4" t="s">
        <v>12</v>
      </c>
      <c r="H7249" s="4" t="s">
        <v>211</v>
      </c>
      <c r="I7249" s="4">
        <v>1</v>
      </c>
      <c r="J7249" t="str">
        <f>VLOOKUP(A7249,'Município e Sexo'!$A$2:$I$11321,5,FALSE)</f>
        <v>SAO LOURENCO DA MATA</v>
      </c>
      <c r="K7249" t="str">
        <f>VLOOKUP(A7249,'Município e Sexo'!$A$2:$I$11321,7,FALSE)</f>
        <v>MASCULINO</v>
      </c>
    </row>
    <row r="7250" spans="1:11" ht="15" customHeight="1" thickBot="1" x14ac:dyDescent="0.25">
      <c r="A7250" t="str">
        <f>CONCATENATE(B7250,C7250,D7250,G7250,E7250,I7250)</f>
        <v>21112019HOMICIDIO291</v>
      </c>
      <c r="B7250" s="4">
        <v>21</v>
      </c>
      <c r="C7250" s="5">
        <v>11</v>
      </c>
      <c r="D7250" s="4">
        <v>2019</v>
      </c>
      <c r="E7250" s="4">
        <v>29</v>
      </c>
      <c r="F7250" s="4" t="s">
        <v>210</v>
      </c>
      <c r="G7250" s="4" t="s">
        <v>12</v>
      </c>
      <c r="H7250" s="4" t="s">
        <v>212</v>
      </c>
      <c r="I7250" s="4">
        <v>1</v>
      </c>
      <c r="J7250" t="str">
        <f>VLOOKUP(A7250,'Município e Sexo'!$A$2:$I$11321,5,FALSE)</f>
        <v>CARPINA</v>
      </c>
      <c r="K7250" t="str">
        <f>VLOOKUP(A7250,'Município e Sexo'!$A$2:$I$11321,7,FALSE)</f>
        <v>MASCULINO</v>
      </c>
    </row>
    <row r="7251" spans="1:11" ht="15" customHeight="1" thickBot="1" x14ac:dyDescent="0.25">
      <c r="A7251" t="str">
        <f>CONCATENATE(B7251,C7251,D7251,G7251,E7251,I7251)</f>
        <v>22112019HOMICIDIO321</v>
      </c>
      <c r="B7251" s="4">
        <v>22</v>
      </c>
      <c r="C7251" s="5">
        <v>11</v>
      </c>
      <c r="D7251" s="4">
        <v>2019</v>
      </c>
      <c r="E7251" s="4">
        <v>32</v>
      </c>
      <c r="F7251" s="4" t="s">
        <v>210</v>
      </c>
      <c r="G7251" s="4" t="s">
        <v>12</v>
      </c>
      <c r="H7251" s="4" t="s">
        <v>212</v>
      </c>
      <c r="I7251" s="4">
        <v>1</v>
      </c>
      <c r="J7251" t="str">
        <f>VLOOKUP(A7251,'Município e Sexo'!$A$2:$I$11321,5,FALSE)</f>
        <v>CATENDE</v>
      </c>
      <c r="K7251" t="str">
        <f>VLOOKUP(A7251,'Município e Sexo'!$A$2:$I$11321,7,FALSE)</f>
        <v>MASCULINO</v>
      </c>
    </row>
    <row r="7252" spans="1:11" ht="15" customHeight="1" thickBot="1" x14ac:dyDescent="0.25">
      <c r="A7252" t="str">
        <f>CONCATENATE(B7252,C7252,D7252,G7252,E7252,I7252)</f>
        <v>22112019HOMICIDIO161</v>
      </c>
      <c r="B7252" s="4">
        <v>22</v>
      </c>
      <c r="C7252" s="5">
        <v>11</v>
      </c>
      <c r="D7252" s="4">
        <v>2019</v>
      </c>
      <c r="E7252" s="4">
        <v>16</v>
      </c>
      <c r="F7252" s="4" t="s">
        <v>210</v>
      </c>
      <c r="G7252" s="4" t="s">
        <v>12</v>
      </c>
      <c r="H7252" s="4" t="s">
        <v>217</v>
      </c>
      <c r="I7252" s="4">
        <v>1</v>
      </c>
      <c r="J7252" t="str">
        <f>VLOOKUP(A7252,'Município e Sexo'!$A$2:$I$11321,5,FALSE)</f>
        <v>IGARASSU</v>
      </c>
      <c r="K7252" t="str">
        <f>VLOOKUP(A7252,'Município e Sexo'!$A$2:$I$11321,7,FALSE)</f>
        <v>MASCULINO</v>
      </c>
    </row>
    <row r="7253" spans="1:11" ht="15" customHeight="1" thickBot="1" x14ac:dyDescent="0.25">
      <c r="A7253" t="str">
        <f>CONCATENATE(B7253,C7253,D7253,G7253,E7253,I7253)</f>
        <v>22112019HOMICIDIO231</v>
      </c>
      <c r="B7253" s="4">
        <v>22</v>
      </c>
      <c r="C7253" s="5">
        <v>11</v>
      </c>
      <c r="D7253" s="4">
        <v>2019</v>
      </c>
      <c r="E7253" s="4">
        <v>23</v>
      </c>
      <c r="F7253" s="4" t="s">
        <v>210</v>
      </c>
      <c r="G7253" s="4" t="s">
        <v>12</v>
      </c>
      <c r="H7253" s="4" t="s">
        <v>211</v>
      </c>
      <c r="I7253" s="4">
        <v>1</v>
      </c>
      <c r="J7253" t="str">
        <f>VLOOKUP(A7253,'Município e Sexo'!$A$2:$I$11321,5,FALSE)</f>
        <v>RECIFE</v>
      </c>
      <c r="K7253" t="str">
        <f>VLOOKUP(A7253,'Município e Sexo'!$A$2:$I$11321,7,FALSE)</f>
        <v>MASCULINO</v>
      </c>
    </row>
    <row r="7254" spans="1:11" ht="15" customHeight="1" thickBot="1" x14ac:dyDescent="0.25">
      <c r="A7254" t="str">
        <f>CONCATENATE(B7254,C7254,D7254,G7254,E7254,I7254)</f>
        <v>22112019HOMICIDIO351</v>
      </c>
      <c r="B7254" s="4">
        <v>22</v>
      </c>
      <c r="C7254" s="5">
        <v>11</v>
      </c>
      <c r="D7254" s="4">
        <v>2019</v>
      </c>
      <c r="E7254" s="4">
        <v>35</v>
      </c>
      <c r="F7254" s="4" t="s">
        <v>214</v>
      </c>
      <c r="G7254" s="4" t="s">
        <v>12</v>
      </c>
      <c r="H7254" s="4" t="s">
        <v>211</v>
      </c>
      <c r="I7254" s="4">
        <v>1</v>
      </c>
      <c r="J7254" t="str">
        <f>VLOOKUP(A7254,'Município e Sexo'!$A$2:$I$11321,5,FALSE)</f>
        <v>POMBOS</v>
      </c>
      <c r="K7254" t="str">
        <f>VLOOKUP(A7254,'Município e Sexo'!$A$2:$I$11321,7,FALSE)</f>
        <v>MASCULINO</v>
      </c>
    </row>
    <row r="7255" spans="1:11" ht="15" customHeight="1" thickBot="1" x14ac:dyDescent="0.25">
      <c r="A7255" t="str">
        <f>CONCATENATE(B7255,C7255,D7255,G7255,E7255,I7255)</f>
        <v>22112019HOMICIDIO421</v>
      </c>
      <c r="B7255" s="4">
        <v>22</v>
      </c>
      <c r="C7255" s="5">
        <v>11</v>
      </c>
      <c r="D7255" s="4">
        <v>2019</v>
      </c>
      <c r="E7255" s="4">
        <v>42</v>
      </c>
      <c r="F7255" s="4" t="s">
        <v>210</v>
      </c>
      <c r="G7255" s="4" t="s">
        <v>12</v>
      </c>
      <c r="H7255" s="4" t="s">
        <v>211</v>
      </c>
      <c r="I7255" s="4">
        <v>1</v>
      </c>
      <c r="J7255" t="str">
        <f>VLOOKUP(A7255,'Município e Sexo'!$A$2:$I$11321,5,FALSE)</f>
        <v>BONITO</v>
      </c>
      <c r="K7255" t="str">
        <f>VLOOKUP(A7255,'Município e Sexo'!$A$2:$I$11321,7,FALSE)</f>
        <v>MASCULINO</v>
      </c>
    </row>
    <row r="7256" spans="1:11" ht="15" customHeight="1" thickBot="1" x14ac:dyDescent="0.25">
      <c r="A7256" t="str">
        <f>CONCATENATE(B7256,C7256,D7256,G7256,E7256,I7256)</f>
        <v>22112019HOMICIDIO501</v>
      </c>
      <c r="B7256" s="4">
        <v>22</v>
      </c>
      <c r="C7256" s="5">
        <v>11</v>
      </c>
      <c r="D7256" s="4">
        <v>2019</v>
      </c>
      <c r="E7256" s="4">
        <v>50</v>
      </c>
      <c r="F7256" s="4" t="s">
        <v>210</v>
      </c>
      <c r="G7256" s="4" t="s">
        <v>12</v>
      </c>
      <c r="H7256" s="4" t="s">
        <v>211</v>
      </c>
      <c r="I7256" s="4">
        <v>1</v>
      </c>
      <c r="J7256" t="str">
        <f>VLOOKUP(A7256,'Município e Sexo'!$A$2:$I$11321,5,FALSE)</f>
        <v>CORRENTES</v>
      </c>
      <c r="K7256" t="str">
        <f>VLOOKUP(A7256,'Município e Sexo'!$A$2:$I$11321,7,FALSE)</f>
        <v>MASCULINO</v>
      </c>
    </row>
    <row r="7257" spans="1:11" ht="15" customHeight="1" thickBot="1" x14ac:dyDescent="0.25">
      <c r="A7257" t="str">
        <f>CONCATENATE(B7257,C7257,D7257,G7257,E7257,I7257)</f>
        <v>22112019HOMICIDIO521</v>
      </c>
      <c r="B7257" s="4">
        <v>22</v>
      </c>
      <c r="C7257" s="5">
        <v>11</v>
      </c>
      <c r="D7257" s="4">
        <v>2019</v>
      </c>
      <c r="E7257" s="4">
        <v>52</v>
      </c>
      <c r="F7257" s="4" t="s">
        <v>210</v>
      </c>
      <c r="G7257" s="4" t="s">
        <v>12</v>
      </c>
      <c r="H7257" s="4" t="s">
        <v>212</v>
      </c>
      <c r="I7257" s="4">
        <v>1</v>
      </c>
      <c r="J7257" t="str">
        <f>VLOOKUP(A7257,'Município e Sexo'!$A$2:$I$11321,5,FALSE)</f>
        <v>VITORIA DE SANTO ANTAO</v>
      </c>
      <c r="K7257" t="str">
        <f>VLOOKUP(A7257,'Município e Sexo'!$A$2:$I$11321,7,FALSE)</f>
        <v>MASCULINO</v>
      </c>
    </row>
    <row r="7258" spans="1:11" ht="15" customHeight="1" thickBot="1" x14ac:dyDescent="0.25">
      <c r="A7258" t="str">
        <f>CONCATENATE(B7258,C7258,D7258,G7258,E7258,I7258)</f>
        <v>22112019HOMICIDIO251</v>
      </c>
      <c r="B7258" s="4">
        <v>22</v>
      </c>
      <c r="C7258" s="5">
        <v>11</v>
      </c>
      <c r="D7258" s="4">
        <v>2019</v>
      </c>
      <c r="E7258" s="4">
        <v>25</v>
      </c>
      <c r="F7258" s="4" t="s">
        <v>210</v>
      </c>
      <c r="G7258" s="4" t="s">
        <v>12</v>
      </c>
      <c r="H7258" s="4" t="s">
        <v>211</v>
      </c>
      <c r="I7258" s="4">
        <v>1</v>
      </c>
      <c r="J7258" t="str">
        <f>VLOOKUP(A7258,'Município e Sexo'!$A$2:$I$11321,5,FALSE)</f>
        <v>CUSTODIA</v>
      </c>
      <c r="K7258" t="str">
        <f>VLOOKUP(A7258,'Município e Sexo'!$A$2:$I$11321,7,FALSE)</f>
        <v>MASCULINO</v>
      </c>
    </row>
    <row r="7259" spans="1:11" ht="15" customHeight="1" thickBot="1" x14ac:dyDescent="0.25">
      <c r="A7259" t="str">
        <f>CONCATENATE(B7259,C7259,D7259,G7259,E7259,I7259)</f>
        <v>22112019LATROCINIO321</v>
      </c>
      <c r="B7259" s="4">
        <v>22</v>
      </c>
      <c r="C7259" s="5">
        <v>11</v>
      </c>
      <c r="D7259" s="4">
        <v>2019</v>
      </c>
      <c r="E7259" s="4">
        <v>32</v>
      </c>
      <c r="F7259" s="4" t="s">
        <v>210</v>
      </c>
      <c r="G7259" s="4" t="s">
        <v>33</v>
      </c>
      <c r="H7259" s="4" t="s">
        <v>215</v>
      </c>
      <c r="I7259" s="4">
        <v>1</v>
      </c>
      <c r="J7259" t="str">
        <f>VLOOKUP(A7259,'Município e Sexo'!$A$2:$I$11321,5,FALSE)</f>
        <v>CONDADO</v>
      </c>
      <c r="K7259" t="str">
        <f>VLOOKUP(A7259,'Município e Sexo'!$A$2:$I$11321,7,FALSE)</f>
        <v>MASCULINO</v>
      </c>
    </row>
    <row r="7260" spans="1:11" ht="15" customHeight="1" thickBot="1" x14ac:dyDescent="0.25">
      <c r="A7260" t="str">
        <f>CONCATENATE(B7260,C7260,D7260,G7260,E7260,I7260)</f>
        <v>22112019HOMICIDIO391</v>
      </c>
      <c r="B7260" s="4">
        <v>22</v>
      </c>
      <c r="C7260" s="5">
        <v>11</v>
      </c>
      <c r="D7260" s="4">
        <v>2019</v>
      </c>
      <c r="E7260" s="4">
        <v>39</v>
      </c>
      <c r="F7260" s="4" t="s">
        <v>210</v>
      </c>
      <c r="G7260" s="4" t="s">
        <v>12</v>
      </c>
      <c r="H7260" s="4" t="s">
        <v>211</v>
      </c>
      <c r="I7260" s="4">
        <v>1</v>
      </c>
      <c r="J7260" t="str">
        <f>VLOOKUP(A7260,'Município e Sexo'!$A$2:$I$11321,5,FALSE)</f>
        <v>INAJA</v>
      </c>
      <c r="K7260" t="str">
        <f>VLOOKUP(A7260,'Município e Sexo'!$A$2:$I$11321,7,FALSE)</f>
        <v>MASCULINO</v>
      </c>
    </row>
    <row r="7261" spans="1:11" ht="15" customHeight="1" thickBot="1" x14ac:dyDescent="0.25">
      <c r="A7261" t="str">
        <f>CONCATENATE(B7261,C7261,D7261,G7261,E7261,I7261)</f>
        <v>22112019LATROCINIO401</v>
      </c>
      <c r="B7261" s="4">
        <v>22</v>
      </c>
      <c r="C7261" s="5">
        <v>11</v>
      </c>
      <c r="D7261" s="4">
        <v>2019</v>
      </c>
      <c r="E7261" s="4">
        <v>40</v>
      </c>
      <c r="F7261" s="4" t="s">
        <v>210</v>
      </c>
      <c r="G7261" s="4" t="s">
        <v>33</v>
      </c>
      <c r="H7261" s="4" t="s">
        <v>215</v>
      </c>
      <c r="I7261" s="4">
        <v>1</v>
      </c>
      <c r="J7261" t="str">
        <f>VLOOKUP(A7261,'Município e Sexo'!$A$2:$I$11321,5,FALSE)</f>
        <v>AGRESTINA</v>
      </c>
      <c r="K7261" t="str">
        <f>VLOOKUP(A7261,'Município e Sexo'!$A$2:$I$11321,7,FALSE)</f>
        <v>MASCULINO</v>
      </c>
    </row>
    <row r="7262" spans="1:11" ht="15" customHeight="1" thickBot="1" x14ac:dyDescent="0.25">
      <c r="A7262" t="str">
        <f>CONCATENATE(B7262,C7262,D7262,G7262,E7262,I7262)</f>
        <v>23112019HOMICIDIO191</v>
      </c>
      <c r="B7262" s="4">
        <v>23</v>
      </c>
      <c r="C7262" s="5">
        <v>11</v>
      </c>
      <c r="D7262" s="4">
        <v>2019</v>
      </c>
      <c r="E7262" s="4">
        <v>19</v>
      </c>
      <c r="F7262" s="4" t="s">
        <v>216</v>
      </c>
      <c r="G7262" s="4" t="s">
        <v>12</v>
      </c>
      <c r="H7262" s="4" t="s">
        <v>212</v>
      </c>
      <c r="I7262" s="4">
        <v>1</v>
      </c>
      <c r="J7262" t="str">
        <f>VLOOKUP(A7262,'Município e Sexo'!$A$2:$I$11321,5,FALSE)</f>
        <v>MIRANDIBA</v>
      </c>
      <c r="K7262" t="str">
        <f>VLOOKUP(A7262,'Município e Sexo'!$A$2:$I$11321,7,FALSE)</f>
        <v>MASCULINO</v>
      </c>
    </row>
    <row r="7263" spans="1:11" ht="15" customHeight="1" thickBot="1" x14ac:dyDescent="0.25">
      <c r="A7263" t="str">
        <f>CONCATENATE(B7263,C7263,D7263,G7263,E7263,I7263)</f>
        <v>23112019HOMICIDIO231</v>
      </c>
      <c r="B7263" s="4">
        <v>23</v>
      </c>
      <c r="C7263" s="5">
        <v>11</v>
      </c>
      <c r="D7263" s="4">
        <v>2019</v>
      </c>
      <c r="E7263" s="4">
        <v>23</v>
      </c>
      <c r="F7263" s="4" t="s">
        <v>214</v>
      </c>
      <c r="G7263" s="4" t="s">
        <v>12</v>
      </c>
      <c r="H7263" s="4" t="s">
        <v>211</v>
      </c>
      <c r="I7263" s="4">
        <v>1</v>
      </c>
      <c r="J7263" t="str">
        <f>VLOOKUP(A7263,'Município e Sexo'!$A$2:$I$11321,5,FALSE)</f>
        <v>CARUARU</v>
      </c>
      <c r="K7263" t="str">
        <f>VLOOKUP(A7263,'Município e Sexo'!$A$2:$I$11321,7,FALSE)</f>
        <v>MASCULINO</v>
      </c>
    </row>
    <row r="7264" spans="1:11" ht="15" customHeight="1" thickBot="1" x14ac:dyDescent="0.25">
      <c r="A7264" t="str">
        <f>CONCATENATE(B7264,C7264,D7264,G7264,E7264,I7264)</f>
        <v>23112019HOMICIDIO231</v>
      </c>
      <c r="B7264" s="4">
        <v>23</v>
      </c>
      <c r="C7264" s="5">
        <v>11</v>
      </c>
      <c r="D7264" s="4">
        <v>2019</v>
      </c>
      <c r="E7264" s="4">
        <v>23</v>
      </c>
      <c r="F7264" s="4" t="s">
        <v>210</v>
      </c>
      <c r="G7264" s="4" t="s">
        <v>12</v>
      </c>
      <c r="H7264" s="4" t="s">
        <v>212</v>
      </c>
      <c r="I7264" s="4">
        <v>1</v>
      </c>
      <c r="J7264" t="str">
        <f>VLOOKUP(A7264,'Município e Sexo'!$A$2:$I$11321,5,FALSE)</f>
        <v>CARUARU</v>
      </c>
      <c r="K7264" t="str">
        <f>VLOOKUP(A7264,'Município e Sexo'!$A$2:$I$11321,7,FALSE)</f>
        <v>MASCULINO</v>
      </c>
    </row>
    <row r="7265" spans="1:11" ht="15" customHeight="1" thickBot="1" x14ac:dyDescent="0.25">
      <c r="A7265" t="str">
        <f>CONCATENATE(B7265,C7265,D7265,G7265,E7265,I7265)</f>
        <v>23112019HOMICIDIO251</v>
      </c>
      <c r="B7265" s="4">
        <v>23</v>
      </c>
      <c r="C7265" s="5">
        <v>11</v>
      </c>
      <c r="D7265" s="4">
        <v>2019</v>
      </c>
      <c r="E7265" s="4">
        <v>25</v>
      </c>
      <c r="F7265" s="4" t="s">
        <v>210</v>
      </c>
      <c r="G7265" s="4" t="s">
        <v>12</v>
      </c>
      <c r="H7265" s="4" t="s">
        <v>211</v>
      </c>
      <c r="I7265" s="4">
        <v>1</v>
      </c>
      <c r="J7265" t="str">
        <f>VLOOKUP(A7265,'Município e Sexo'!$A$2:$I$11321,5,FALSE)</f>
        <v>MANARI</v>
      </c>
      <c r="K7265" t="str">
        <f>VLOOKUP(A7265,'Município e Sexo'!$A$2:$I$11321,7,FALSE)</f>
        <v>MASCULINO</v>
      </c>
    </row>
    <row r="7266" spans="1:11" ht="15" customHeight="1" thickBot="1" x14ac:dyDescent="0.25">
      <c r="A7266" t="str">
        <f>CONCATENATE(B7266,C7266,D7266,G7266,E7266,I7266)</f>
        <v>23112019HOMICIDIO261</v>
      </c>
      <c r="B7266" s="4">
        <v>23</v>
      </c>
      <c r="C7266" s="5">
        <v>11</v>
      </c>
      <c r="D7266" s="4">
        <v>2019</v>
      </c>
      <c r="E7266" s="4">
        <v>26</v>
      </c>
      <c r="F7266" s="4" t="s">
        <v>210</v>
      </c>
      <c r="G7266" s="4" t="s">
        <v>12</v>
      </c>
      <c r="H7266" s="4" t="s">
        <v>212</v>
      </c>
      <c r="I7266" s="4">
        <v>1</v>
      </c>
      <c r="J7266" t="str">
        <f>VLOOKUP(A7266,'Município e Sexo'!$A$2:$I$11321,5,FALSE)</f>
        <v>LAGOA GRANDE</v>
      </c>
      <c r="K7266" t="str">
        <f>VLOOKUP(A7266,'Município e Sexo'!$A$2:$I$11321,7,FALSE)</f>
        <v>MASCULINO</v>
      </c>
    </row>
    <row r="7267" spans="1:11" ht="15" customHeight="1" thickBot="1" x14ac:dyDescent="0.25">
      <c r="A7267" t="str">
        <f>CONCATENATE(B7267,C7267,D7267,G7267,E7267,I7267)</f>
        <v>23112019HOMICIDIO261</v>
      </c>
      <c r="B7267" s="4">
        <v>23</v>
      </c>
      <c r="C7267" s="5">
        <v>11</v>
      </c>
      <c r="D7267" s="4">
        <v>2019</v>
      </c>
      <c r="E7267" s="4">
        <v>26</v>
      </c>
      <c r="F7267" s="4" t="s">
        <v>210</v>
      </c>
      <c r="G7267" s="4" t="s">
        <v>12</v>
      </c>
      <c r="H7267" s="4" t="s">
        <v>218</v>
      </c>
      <c r="I7267" s="4">
        <v>1</v>
      </c>
      <c r="J7267" t="str">
        <f>VLOOKUP(A7267,'Município e Sexo'!$A$2:$I$11321,5,FALSE)</f>
        <v>LAGOA GRANDE</v>
      </c>
      <c r="K7267" t="str">
        <f>VLOOKUP(A7267,'Município e Sexo'!$A$2:$I$11321,7,FALSE)</f>
        <v>MASCULINO</v>
      </c>
    </row>
    <row r="7268" spans="1:11" ht="15" customHeight="1" thickBot="1" x14ac:dyDescent="0.25">
      <c r="A7268" t="str">
        <f>CONCATENATE(B7268,C7268,D7268,G7268,E7268,I7268)</f>
        <v>23112019HOMICIDIO281</v>
      </c>
      <c r="B7268" s="4">
        <v>23</v>
      </c>
      <c r="C7268" s="5">
        <v>11</v>
      </c>
      <c r="D7268" s="4">
        <v>2019</v>
      </c>
      <c r="E7268" s="4">
        <v>28</v>
      </c>
      <c r="F7268" s="4" t="s">
        <v>214</v>
      </c>
      <c r="G7268" s="4" t="s">
        <v>12</v>
      </c>
      <c r="H7268" s="4" t="s">
        <v>211</v>
      </c>
      <c r="I7268" s="4">
        <v>1</v>
      </c>
      <c r="J7268" t="str">
        <f>VLOOKUP(A7268,'Município e Sexo'!$A$2:$I$11321,5,FALSE)</f>
        <v>CARUARU</v>
      </c>
      <c r="K7268" t="str">
        <f>VLOOKUP(A7268,'Município e Sexo'!$A$2:$I$11321,7,FALSE)</f>
        <v>MASCULINO</v>
      </c>
    </row>
    <row r="7269" spans="1:11" ht="15" customHeight="1" thickBot="1" x14ac:dyDescent="0.25">
      <c r="A7269" t="str">
        <f>CONCATENATE(B7269,C7269,D7269,G7269,E7269,I7269)</f>
        <v>23112019HOMICIDIO411</v>
      </c>
      <c r="B7269" s="4">
        <v>23</v>
      </c>
      <c r="C7269" s="5">
        <v>11</v>
      </c>
      <c r="D7269" s="4">
        <v>2019</v>
      </c>
      <c r="E7269" s="4">
        <v>41</v>
      </c>
      <c r="F7269" s="4" t="s">
        <v>216</v>
      </c>
      <c r="G7269" s="4" t="s">
        <v>12</v>
      </c>
      <c r="H7269" s="4" t="s">
        <v>212</v>
      </c>
      <c r="I7269" s="4">
        <v>1</v>
      </c>
      <c r="J7269" t="str">
        <f>VLOOKUP(A7269,'Município e Sexo'!$A$2:$I$11321,5,FALSE)</f>
        <v>TABIRA</v>
      </c>
      <c r="K7269" t="str">
        <f>VLOOKUP(A7269,'Município e Sexo'!$A$2:$I$11321,7,FALSE)</f>
        <v>MASCULINO</v>
      </c>
    </row>
    <row r="7270" spans="1:11" ht="15" customHeight="1" thickBot="1" x14ac:dyDescent="0.25">
      <c r="A7270" t="str">
        <f>CONCATENATE(B7270,C7270,D7270,G7270,E7270,I7270)</f>
        <v>23112019HOMICIDIO361</v>
      </c>
      <c r="B7270" s="4">
        <v>23</v>
      </c>
      <c r="C7270" s="5">
        <v>11</v>
      </c>
      <c r="D7270" s="4">
        <v>2019</v>
      </c>
      <c r="E7270" s="4">
        <v>36</v>
      </c>
      <c r="F7270" s="4" t="s">
        <v>210</v>
      </c>
      <c r="G7270" s="4" t="s">
        <v>12</v>
      </c>
      <c r="H7270" s="4" t="s">
        <v>211</v>
      </c>
      <c r="I7270" s="4">
        <v>1</v>
      </c>
      <c r="J7270" t="str">
        <f>VLOOKUP(A7270,'Município e Sexo'!$A$2:$I$11321,5,FALSE)</f>
        <v>CABO DE SANTO AGOSTINHO</v>
      </c>
      <c r="K7270" t="str">
        <f>VLOOKUP(A7270,'Município e Sexo'!$A$2:$I$11321,7,FALSE)</f>
        <v>MASCULINO</v>
      </c>
    </row>
    <row r="7271" spans="1:11" ht="15" customHeight="1" thickBot="1" x14ac:dyDescent="0.25">
      <c r="A7271" t="str">
        <f>CONCATENATE(B7271,C7271,D7271,G7271,E7271,I7271)</f>
        <v>23112019HOMICIDIO1</v>
      </c>
      <c r="B7271" s="4">
        <v>23</v>
      </c>
      <c r="C7271" s="5">
        <v>11</v>
      </c>
      <c r="D7271" s="4">
        <v>2019</v>
      </c>
      <c r="E7271" s="4"/>
      <c r="F7271" s="4" t="s">
        <v>210</v>
      </c>
      <c r="G7271" s="4" t="s">
        <v>12</v>
      </c>
      <c r="H7271" s="4" t="s">
        <v>211</v>
      </c>
      <c r="I7271" s="4">
        <v>1</v>
      </c>
      <c r="J7271" t="str">
        <f>VLOOKUP(A7271,'Município e Sexo'!$A$2:$I$11321,5,FALSE)</f>
        <v>SAO BENTO DO UNA</v>
      </c>
      <c r="K7271" t="str">
        <f>VLOOKUP(A7271,'Município e Sexo'!$A$2:$I$11321,7,FALSE)</f>
        <v>MASCULINO</v>
      </c>
    </row>
    <row r="7272" spans="1:11" ht="15" customHeight="1" thickBot="1" x14ac:dyDescent="0.25">
      <c r="A7272" t="str">
        <f>CONCATENATE(B7272,C7272,D7272,G7272,E7272,I7272)</f>
        <v>23112019HOMICIDIO171</v>
      </c>
      <c r="B7272" s="4">
        <v>23</v>
      </c>
      <c r="C7272" s="5">
        <v>11</v>
      </c>
      <c r="D7272" s="4">
        <v>2019</v>
      </c>
      <c r="E7272" s="4">
        <v>17</v>
      </c>
      <c r="F7272" s="4" t="s">
        <v>210</v>
      </c>
      <c r="G7272" s="4" t="s">
        <v>12</v>
      </c>
      <c r="H7272" s="4" t="s">
        <v>211</v>
      </c>
      <c r="I7272" s="4">
        <v>1</v>
      </c>
      <c r="J7272" t="str">
        <f>VLOOKUP(A7272,'Município e Sexo'!$A$2:$I$11321,5,FALSE)</f>
        <v>CABO DE SANTO AGOSTINHO</v>
      </c>
      <c r="K7272" t="str">
        <f>VLOOKUP(A7272,'Município e Sexo'!$A$2:$I$11321,7,FALSE)</f>
        <v>MASCULINO</v>
      </c>
    </row>
    <row r="7273" spans="1:11" ht="15" customHeight="1" thickBot="1" x14ac:dyDescent="0.25">
      <c r="A7273" t="str">
        <f>CONCATENATE(B7273,C7273,D7273,G7273,E7273,I7273)</f>
        <v>23112019HOMICIDIO181</v>
      </c>
      <c r="B7273" s="4">
        <v>23</v>
      </c>
      <c r="C7273" s="5">
        <v>11</v>
      </c>
      <c r="D7273" s="4">
        <v>2019</v>
      </c>
      <c r="E7273" s="4">
        <v>18</v>
      </c>
      <c r="F7273" s="4" t="s">
        <v>210</v>
      </c>
      <c r="G7273" s="4" t="s">
        <v>12</v>
      </c>
      <c r="H7273" s="4" t="s">
        <v>212</v>
      </c>
      <c r="I7273" s="4">
        <v>1</v>
      </c>
      <c r="J7273" t="str">
        <f>VLOOKUP(A7273,'Município e Sexo'!$A$2:$I$11321,5,FALSE)</f>
        <v>RECIFE</v>
      </c>
      <c r="K7273" t="str">
        <f>VLOOKUP(A7273,'Município e Sexo'!$A$2:$I$11321,7,FALSE)</f>
        <v>MASCULINO</v>
      </c>
    </row>
    <row r="7274" spans="1:11" ht="15" customHeight="1" thickBot="1" x14ac:dyDescent="0.25">
      <c r="A7274" t="str">
        <f>CONCATENATE(B7274,C7274,D7274,G7274,E7274,I7274)</f>
        <v>23112019HOMICIDIO221</v>
      </c>
      <c r="B7274" s="4">
        <v>23</v>
      </c>
      <c r="C7274" s="5">
        <v>11</v>
      </c>
      <c r="D7274" s="4">
        <v>2019</v>
      </c>
      <c r="E7274" s="4">
        <v>22</v>
      </c>
      <c r="F7274" s="4" t="s">
        <v>210</v>
      </c>
      <c r="G7274" s="4" t="s">
        <v>12</v>
      </c>
      <c r="H7274" s="4" t="s">
        <v>211</v>
      </c>
      <c r="I7274" s="4">
        <v>1</v>
      </c>
      <c r="J7274" t="str">
        <f>VLOOKUP(A7274,'Município e Sexo'!$A$2:$I$11321,5,FALSE)</f>
        <v>RECIFE</v>
      </c>
      <c r="K7274" t="str">
        <f>VLOOKUP(A7274,'Município e Sexo'!$A$2:$I$11321,7,FALSE)</f>
        <v>MASCULINO</v>
      </c>
    </row>
    <row r="7275" spans="1:11" ht="15" customHeight="1" thickBot="1" x14ac:dyDescent="0.25">
      <c r="A7275" t="str">
        <f>CONCATENATE(B7275,C7275,D7275,G7275,E7275,I7275)</f>
        <v>23112019HOMICIDIO231</v>
      </c>
      <c r="B7275" s="4">
        <v>23</v>
      </c>
      <c r="C7275" s="5">
        <v>11</v>
      </c>
      <c r="D7275" s="4">
        <v>2019</v>
      </c>
      <c r="E7275" s="4">
        <v>23</v>
      </c>
      <c r="F7275" s="4" t="s">
        <v>210</v>
      </c>
      <c r="G7275" s="4" t="s">
        <v>12</v>
      </c>
      <c r="H7275" s="4" t="s">
        <v>211</v>
      </c>
      <c r="I7275" s="4">
        <v>1</v>
      </c>
      <c r="J7275" t="str">
        <f>VLOOKUP(A7275,'Município e Sexo'!$A$2:$I$11321,5,FALSE)</f>
        <v>CARUARU</v>
      </c>
      <c r="K7275" t="str">
        <f>VLOOKUP(A7275,'Município e Sexo'!$A$2:$I$11321,7,FALSE)</f>
        <v>MASCULINO</v>
      </c>
    </row>
    <row r="7276" spans="1:11" ht="15" customHeight="1" thickBot="1" x14ac:dyDescent="0.25">
      <c r="A7276" t="str">
        <f>CONCATENATE(B7276,C7276,D7276,G7276,E7276,I7276)</f>
        <v>23112019HOMICIDIO271</v>
      </c>
      <c r="B7276" s="4">
        <v>23</v>
      </c>
      <c r="C7276" s="5">
        <v>11</v>
      </c>
      <c r="D7276" s="4">
        <v>2019</v>
      </c>
      <c r="E7276" s="4">
        <v>27</v>
      </c>
      <c r="F7276" s="4" t="s">
        <v>210</v>
      </c>
      <c r="G7276" s="4" t="s">
        <v>12</v>
      </c>
      <c r="H7276" s="4" t="s">
        <v>211</v>
      </c>
      <c r="I7276" s="4">
        <v>1</v>
      </c>
      <c r="J7276" t="str">
        <f>VLOOKUP(A7276,'Município e Sexo'!$A$2:$I$11321,5,FALSE)</f>
        <v>NAZARE DA MATA</v>
      </c>
      <c r="K7276" t="str">
        <f>VLOOKUP(A7276,'Município e Sexo'!$A$2:$I$11321,7,FALSE)</f>
        <v>MASCULINO</v>
      </c>
    </row>
    <row r="7277" spans="1:11" ht="15" customHeight="1" thickBot="1" x14ac:dyDescent="0.25">
      <c r="A7277" t="str">
        <f>CONCATENATE(B7277,C7277,D7277,G7277,E7277,I7277)</f>
        <v>23112019HOMICIDIO341</v>
      </c>
      <c r="B7277" s="4">
        <v>23</v>
      </c>
      <c r="C7277" s="5">
        <v>11</v>
      </c>
      <c r="D7277" s="4">
        <v>2019</v>
      </c>
      <c r="E7277" s="4">
        <v>34</v>
      </c>
      <c r="F7277" s="4" t="s">
        <v>210</v>
      </c>
      <c r="G7277" s="4" t="s">
        <v>12</v>
      </c>
      <c r="H7277" s="4" t="s">
        <v>213</v>
      </c>
      <c r="I7277" s="4">
        <v>1</v>
      </c>
      <c r="J7277" t="str">
        <f>VLOOKUP(A7277,'Município e Sexo'!$A$2:$I$11321,5,FALSE)</f>
        <v>SAO JOSE DO EGITO</v>
      </c>
      <c r="K7277" t="str">
        <f>VLOOKUP(A7277,'Município e Sexo'!$A$2:$I$11321,7,FALSE)</f>
        <v>MASCULINO</v>
      </c>
    </row>
    <row r="7278" spans="1:11" ht="15" customHeight="1" thickBot="1" x14ac:dyDescent="0.25">
      <c r="A7278" t="str">
        <f>CONCATENATE(B7278,C7278,D7278,G7278,E7278,I7278)</f>
        <v>23112019HOMICIDIO351</v>
      </c>
      <c r="B7278" s="4">
        <v>23</v>
      </c>
      <c r="C7278" s="5">
        <v>11</v>
      </c>
      <c r="D7278" s="4">
        <v>2019</v>
      </c>
      <c r="E7278" s="4">
        <v>35</v>
      </c>
      <c r="F7278" s="4" t="s">
        <v>210</v>
      </c>
      <c r="G7278" s="4" t="s">
        <v>12</v>
      </c>
      <c r="H7278" s="4" t="s">
        <v>211</v>
      </c>
      <c r="I7278" s="4">
        <v>1</v>
      </c>
      <c r="J7278" t="str">
        <f>VLOOKUP(A7278,'Município e Sexo'!$A$2:$I$11321,5,FALSE)</f>
        <v>CABO DE SANTO AGOSTINHO</v>
      </c>
      <c r="K7278" t="str">
        <f>VLOOKUP(A7278,'Município e Sexo'!$A$2:$I$11321,7,FALSE)</f>
        <v>MASCULINO</v>
      </c>
    </row>
    <row r="7279" spans="1:11" ht="15" customHeight="1" thickBot="1" x14ac:dyDescent="0.25">
      <c r="A7279" t="str">
        <f>CONCATENATE(B7279,C7279,D7279,G7279,E7279,I7279)</f>
        <v>23112019HOMICIDIO361</v>
      </c>
      <c r="B7279" s="4">
        <v>23</v>
      </c>
      <c r="C7279" s="5">
        <v>11</v>
      </c>
      <c r="D7279" s="4">
        <v>2019</v>
      </c>
      <c r="E7279" s="4">
        <v>36</v>
      </c>
      <c r="F7279" s="4" t="s">
        <v>210</v>
      </c>
      <c r="G7279" s="4" t="s">
        <v>12</v>
      </c>
      <c r="H7279" s="4" t="s">
        <v>211</v>
      </c>
      <c r="I7279" s="4">
        <v>1</v>
      </c>
      <c r="J7279" t="str">
        <f>VLOOKUP(A7279,'Município e Sexo'!$A$2:$I$11321,5,FALSE)</f>
        <v>CABO DE SANTO AGOSTINHO</v>
      </c>
      <c r="K7279" t="str">
        <f>VLOOKUP(A7279,'Município e Sexo'!$A$2:$I$11321,7,FALSE)</f>
        <v>MASCULINO</v>
      </c>
    </row>
    <row r="7280" spans="1:11" ht="15" customHeight="1" thickBot="1" x14ac:dyDescent="0.25">
      <c r="A7280" t="str">
        <f>CONCATENATE(B7280,C7280,D7280,G7280,E7280,I7280)</f>
        <v>23112019HOMICIDIO381</v>
      </c>
      <c r="B7280" s="4">
        <v>23</v>
      </c>
      <c r="C7280" s="5">
        <v>11</v>
      </c>
      <c r="D7280" s="4">
        <v>2019</v>
      </c>
      <c r="E7280" s="4">
        <v>38</v>
      </c>
      <c r="F7280" s="4" t="s">
        <v>210</v>
      </c>
      <c r="G7280" s="4" t="s">
        <v>12</v>
      </c>
      <c r="H7280" s="4" t="s">
        <v>211</v>
      </c>
      <c r="I7280" s="4">
        <v>1</v>
      </c>
      <c r="J7280" t="str">
        <f>VLOOKUP(A7280,'Município e Sexo'!$A$2:$I$11321,5,FALSE)</f>
        <v>MORENO</v>
      </c>
      <c r="K7280" t="str">
        <f>VLOOKUP(A7280,'Município e Sexo'!$A$2:$I$11321,7,FALSE)</f>
        <v>MASCULINO</v>
      </c>
    </row>
    <row r="7281" spans="1:11" ht="15" customHeight="1" thickBot="1" x14ac:dyDescent="0.25">
      <c r="A7281" t="str">
        <f>CONCATENATE(B7281,C7281,D7281,G7281,E7281,I7281)</f>
        <v>23112019HOMICIDIO431</v>
      </c>
      <c r="B7281" s="4">
        <v>23</v>
      </c>
      <c r="C7281" s="5">
        <v>11</v>
      </c>
      <c r="D7281" s="4">
        <v>2019</v>
      </c>
      <c r="E7281" s="4">
        <v>43</v>
      </c>
      <c r="F7281" s="4" t="s">
        <v>210</v>
      </c>
      <c r="G7281" s="4" t="s">
        <v>12</v>
      </c>
      <c r="H7281" s="4" t="s">
        <v>212</v>
      </c>
      <c r="I7281" s="4">
        <v>1</v>
      </c>
      <c r="J7281" t="str">
        <f>VLOOKUP(A7281,'Município e Sexo'!$A$2:$I$11321,5,FALSE)</f>
        <v>AMARAJI</v>
      </c>
      <c r="K7281" t="str">
        <f>VLOOKUP(A7281,'Município e Sexo'!$A$2:$I$11321,7,FALSE)</f>
        <v>MASCULINO</v>
      </c>
    </row>
    <row r="7282" spans="1:11" ht="15" customHeight="1" thickBot="1" x14ac:dyDescent="0.25">
      <c r="A7282" t="str">
        <f>CONCATENATE(B7282,C7282,D7282,G7282,E7282,I7282)</f>
        <v>23112019HOMICIDIO231</v>
      </c>
      <c r="B7282" s="4">
        <v>23</v>
      </c>
      <c r="C7282" s="5">
        <v>11</v>
      </c>
      <c r="D7282" s="4">
        <v>2019</v>
      </c>
      <c r="E7282" s="4">
        <v>23</v>
      </c>
      <c r="F7282" s="4" t="s">
        <v>210</v>
      </c>
      <c r="G7282" s="4" t="s">
        <v>12</v>
      </c>
      <c r="H7282" s="4" t="s">
        <v>211</v>
      </c>
      <c r="I7282" s="4">
        <v>1</v>
      </c>
      <c r="J7282" t="str">
        <f>VLOOKUP(A7282,'Município e Sexo'!$A$2:$I$11321,5,FALSE)</f>
        <v>CARUARU</v>
      </c>
      <c r="K7282" t="str">
        <f>VLOOKUP(A7282,'Município e Sexo'!$A$2:$I$11321,7,FALSE)</f>
        <v>MASCULINO</v>
      </c>
    </row>
    <row r="7283" spans="1:11" ht="15" customHeight="1" thickBot="1" x14ac:dyDescent="0.25">
      <c r="A7283" t="str">
        <f>CONCATENATE(B7283,C7283,D7283,G7283,E7283,I7283)</f>
        <v>23112019HOMICIDIO231</v>
      </c>
      <c r="B7283" s="4">
        <v>23</v>
      </c>
      <c r="C7283" s="5">
        <v>11</v>
      </c>
      <c r="D7283" s="4">
        <v>2019</v>
      </c>
      <c r="E7283" s="4">
        <v>23</v>
      </c>
      <c r="F7283" s="4" t="s">
        <v>210</v>
      </c>
      <c r="G7283" s="4" t="s">
        <v>12</v>
      </c>
      <c r="H7283" s="4" t="s">
        <v>217</v>
      </c>
      <c r="I7283" s="4">
        <v>1</v>
      </c>
      <c r="J7283" t="str">
        <f>VLOOKUP(A7283,'Município e Sexo'!$A$2:$I$11321,5,FALSE)</f>
        <v>CARUARU</v>
      </c>
      <c r="K7283" t="str">
        <f>VLOOKUP(A7283,'Município e Sexo'!$A$2:$I$11321,7,FALSE)</f>
        <v>MASCULINO</v>
      </c>
    </row>
    <row r="7284" spans="1:11" ht="15" customHeight="1" thickBot="1" x14ac:dyDescent="0.25">
      <c r="A7284" t="str">
        <f>CONCATENATE(B7284,C7284,D7284,G7284,E7284,I7284)</f>
        <v>23112019HOMICIDIO261</v>
      </c>
      <c r="B7284" s="4">
        <v>23</v>
      </c>
      <c r="C7284" s="5">
        <v>11</v>
      </c>
      <c r="D7284" s="4">
        <v>2019</v>
      </c>
      <c r="E7284" s="4">
        <v>26</v>
      </c>
      <c r="F7284" s="4" t="s">
        <v>210</v>
      </c>
      <c r="G7284" s="4" t="s">
        <v>12</v>
      </c>
      <c r="H7284" s="4" t="s">
        <v>211</v>
      </c>
      <c r="I7284" s="4">
        <v>1</v>
      </c>
      <c r="J7284" t="str">
        <f>VLOOKUP(A7284,'Município e Sexo'!$A$2:$I$11321,5,FALSE)</f>
        <v>LAGOA GRANDE</v>
      </c>
      <c r="K7284" t="str">
        <f>VLOOKUP(A7284,'Município e Sexo'!$A$2:$I$11321,7,FALSE)</f>
        <v>MASCULINO</v>
      </c>
    </row>
    <row r="7285" spans="1:11" ht="15" customHeight="1" thickBot="1" x14ac:dyDescent="0.25">
      <c r="A7285" t="str">
        <f>CONCATENATE(B7285,C7285,D7285,G7285,E7285,I7285)</f>
        <v>23112019HOMICIDIO291</v>
      </c>
      <c r="B7285" s="4">
        <v>23</v>
      </c>
      <c r="C7285" s="5">
        <v>11</v>
      </c>
      <c r="D7285" s="4">
        <v>2019</v>
      </c>
      <c r="E7285" s="4">
        <v>29</v>
      </c>
      <c r="F7285" s="4" t="s">
        <v>210</v>
      </c>
      <c r="G7285" s="4" t="s">
        <v>12</v>
      </c>
      <c r="H7285" s="4" t="s">
        <v>212</v>
      </c>
      <c r="I7285" s="4">
        <v>1</v>
      </c>
      <c r="J7285" t="str">
        <f>VLOOKUP(A7285,'Município e Sexo'!$A$2:$I$11321,5,FALSE)</f>
        <v>VITORIA DE SANTO ANTAO</v>
      </c>
      <c r="K7285" t="str">
        <f>VLOOKUP(A7285,'Município e Sexo'!$A$2:$I$11321,7,FALSE)</f>
        <v>MASCULINO</v>
      </c>
    </row>
    <row r="7286" spans="1:11" ht="15" customHeight="1" thickBot="1" x14ac:dyDescent="0.25">
      <c r="A7286" t="str">
        <f>CONCATENATE(B7286,C7286,D7286,G7286,E7286,I7286)</f>
        <v>23112019LATROCINIO521</v>
      </c>
      <c r="B7286" s="4">
        <v>23</v>
      </c>
      <c r="C7286" s="5">
        <v>11</v>
      </c>
      <c r="D7286" s="4">
        <v>2019</v>
      </c>
      <c r="E7286" s="4">
        <v>52</v>
      </c>
      <c r="F7286" s="4" t="s">
        <v>210</v>
      </c>
      <c r="G7286" s="4" t="s">
        <v>33</v>
      </c>
      <c r="H7286" s="4" t="s">
        <v>215</v>
      </c>
      <c r="I7286" s="4">
        <v>1</v>
      </c>
      <c r="J7286" t="str">
        <f>VLOOKUP(A7286,'Município e Sexo'!$A$2:$I$11321,5,FALSE)</f>
        <v>TACAIMBO</v>
      </c>
      <c r="K7286" t="str">
        <f>VLOOKUP(A7286,'Município e Sexo'!$A$2:$I$11321,7,FALSE)</f>
        <v>MASCULINO</v>
      </c>
    </row>
    <row r="7287" spans="1:11" ht="15" customHeight="1" thickBot="1" x14ac:dyDescent="0.25">
      <c r="A7287" t="str">
        <f>CONCATENATE(B7287,C7287,D7287,G7287,E7287,I7287)</f>
        <v>24112019HOMICIDIO191</v>
      </c>
      <c r="B7287" s="4">
        <v>24</v>
      </c>
      <c r="C7287" s="5">
        <v>11</v>
      </c>
      <c r="D7287" s="4">
        <v>2019</v>
      </c>
      <c r="E7287" s="4">
        <v>19</v>
      </c>
      <c r="F7287" s="4" t="s">
        <v>210</v>
      </c>
      <c r="G7287" s="4" t="s">
        <v>12</v>
      </c>
      <c r="H7287" s="4" t="s">
        <v>211</v>
      </c>
      <c r="I7287" s="4">
        <v>1</v>
      </c>
      <c r="J7287" t="str">
        <f>VLOOKUP(A7287,'Município e Sexo'!$A$2:$I$11321,5,FALSE)</f>
        <v>BARREIROS</v>
      </c>
      <c r="K7287" t="str">
        <f>VLOOKUP(A7287,'Município e Sexo'!$A$2:$I$11321,7,FALSE)</f>
        <v>MASCULINO</v>
      </c>
    </row>
    <row r="7288" spans="1:11" ht="15" customHeight="1" thickBot="1" x14ac:dyDescent="0.25">
      <c r="A7288" t="str">
        <f>CONCATENATE(B7288,C7288,D7288,G7288,E7288,I7288)</f>
        <v>24112019HOMICIDIO201</v>
      </c>
      <c r="B7288" s="4">
        <v>24</v>
      </c>
      <c r="C7288" s="5">
        <v>11</v>
      </c>
      <c r="D7288" s="4">
        <v>2019</v>
      </c>
      <c r="E7288" s="4">
        <v>20</v>
      </c>
      <c r="F7288" s="4" t="s">
        <v>219</v>
      </c>
      <c r="G7288" s="4" t="s">
        <v>12</v>
      </c>
      <c r="H7288" s="4" t="s">
        <v>211</v>
      </c>
      <c r="I7288" s="4">
        <v>1</v>
      </c>
      <c r="J7288" t="str">
        <f>VLOOKUP(A7288,'Município e Sexo'!$A$2:$I$11321,5,FALSE)</f>
        <v>BARREIROS</v>
      </c>
      <c r="K7288" t="str">
        <f>VLOOKUP(A7288,'Município e Sexo'!$A$2:$I$11321,7,FALSE)</f>
        <v>MASCULINO</v>
      </c>
    </row>
    <row r="7289" spans="1:11" ht="15" customHeight="1" thickBot="1" x14ac:dyDescent="0.25">
      <c r="A7289" t="str">
        <f>CONCATENATE(B7289,C7289,D7289,G7289,E7289,I7289)</f>
        <v>24112019HOMICIDIO201</v>
      </c>
      <c r="B7289" s="4">
        <v>24</v>
      </c>
      <c r="C7289" s="5">
        <v>11</v>
      </c>
      <c r="D7289" s="4">
        <v>2019</v>
      </c>
      <c r="E7289" s="4">
        <v>20</v>
      </c>
      <c r="F7289" s="4" t="s">
        <v>210</v>
      </c>
      <c r="G7289" s="4" t="s">
        <v>12</v>
      </c>
      <c r="H7289" s="4" t="s">
        <v>211</v>
      </c>
      <c r="I7289" s="4">
        <v>1</v>
      </c>
      <c r="J7289" t="str">
        <f>VLOOKUP(A7289,'Município e Sexo'!$A$2:$I$11321,5,FALSE)</f>
        <v>BARREIROS</v>
      </c>
      <c r="K7289" t="str">
        <f>VLOOKUP(A7289,'Município e Sexo'!$A$2:$I$11321,7,FALSE)</f>
        <v>MASCULINO</v>
      </c>
    </row>
    <row r="7290" spans="1:11" ht="15" customHeight="1" thickBot="1" x14ac:dyDescent="0.25">
      <c r="A7290" t="str">
        <f>CONCATENATE(B7290,C7290,D7290,G7290,E7290,I7290)</f>
        <v>24112019HOMICIDIO501</v>
      </c>
      <c r="B7290" s="4">
        <v>24</v>
      </c>
      <c r="C7290" s="5">
        <v>11</v>
      </c>
      <c r="D7290" s="4">
        <v>2019</v>
      </c>
      <c r="E7290" s="4">
        <v>50</v>
      </c>
      <c r="F7290" s="4" t="s">
        <v>210</v>
      </c>
      <c r="G7290" s="4" t="s">
        <v>12</v>
      </c>
      <c r="H7290" s="4" t="s">
        <v>211</v>
      </c>
      <c r="I7290" s="4">
        <v>1</v>
      </c>
      <c r="J7290" t="str">
        <f>VLOOKUP(A7290,'Município e Sexo'!$A$2:$I$11321,5,FALSE)</f>
        <v>PETROLINA</v>
      </c>
      <c r="K7290" t="str">
        <f>VLOOKUP(A7290,'Município e Sexo'!$A$2:$I$11321,7,FALSE)</f>
        <v>MASCULINO</v>
      </c>
    </row>
    <row r="7291" spans="1:11" ht="15" customHeight="1" thickBot="1" x14ac:dyDescent="0.25">
      <c r="A7291" t="str">
        <f>CONCATENATE(B7291,C7291,D7291,G7291,E7291,I7291)</f>
        <v>24112019HOMICIDIO191</v>
      </c>
      <c r="B7291" s="4">
        <v>24</v>
      </c>
      <c r="C7291" s="5">
        <v>11</v>
      </c>
      <c r="D7291" s="4">
        <v>2019</v>
      </c>
      <c r="E7291" s="4">
        <v>19</v>
      </c>
      <c r="F7291" s="4" t="s">
        <v>210</v>
      </c>
      <c r="G7291" s="4" t="s">
        <v>12</v>
      </c>
      <c r="H7291" s="4" t="s">
        <v>211</v>
      </c>
      <c r="I7291" s="4">
        <v>1</v>
      </c>
      <c r="J7291" t="str">
        <f>VLOOKUP(A7291,'Município e Sexo'!$A$2:$I$11321,5,FALSE)</f>
        <v>BARREIROS</v>
      </c>
      <c r="K7291" t="str">
        <f>VLOOKUP(A7291,'Município e Sexo'!$A$2:$I$11321,7,FALSE)</f>
        <v>MASCULINO</v>
      </c>
    </row>
    <row r="7292" spans="1:11" ht="15" customHeight="1" thickBot="1" x14ac:dyDescent="0.25">
      <c r="A7292" t="str">
        <f>CONCATENATE(B7292,C7292,D7292,G7292,E7292,I7292)</f>
        <v>24112019HOMICIDIO191</v>
      </c>
      <c r="B7292" s="4">
        <v>24</v>
      </c>
      <c r="C7292" s="5">
        <v>11</v>
      </c>
      <c r="D7292" s="4">
        <v>2019</v>
      </c>
      <c r="E7292" s="4">
        <v>19</v>
      </c>
      <c r="F7292" s="4" t="s">
        <v>210</v>
      </c>
      <c r="G7292" s="4" t="s">
        <v>12</v>
      </c>
      <c r="H7292" s="4" t="s">
        <v>213</v>
      </c>
      <c r="I7292" s="4">
        <v>1</v>
      </c>
      <c r="J7292" t="str">
        <f>VLOOKUP(A7292,'Município e Sexo'!$A$2:$I$11321,5,FALSE)</f>
        <v>BARREIROS</v>
      </c>
      <c r="K7292" t="str">
        <f>VLOOKUP(A7292,'Município e Sexo'!$A$2:$I$11321,7,FALSE)</f>
        <v>MASCULINO</v>
      </c>
    </row>
    <row r="7293" spans="1:11" ht="15" customHeight="1" thickBot="1" x14ac:dyDescent="0.25">
      <c r="A7293" t="str">
        <f>CONCATENATE(B7293,C7293,D7293,G7293,E7293,I7293)</f>
        <v>24112019HOMICIDIO191</v>
      </c>
      <c r="B7293" s="4">
        <v>24</v>
      </c>
      <c r="C7293" s="5">
        <v>11</v>
      </c>
      <c r="D7293" s="4">
        <v>2019</v>
      </c>
      <c r="E7293" s="4">
        <v>19</v>
      </c>
      <c r="F7293" s="4" t="s">
        <v>210</v>
      </c>
      <c r="G7293" s="4" t="s">
        <v>12</v>
      </c>
      <c r="H7293" s="4" t="s">
        <v>211</v>
      </c>
      <c r="I7293" s="4">
        <v>1</v>
      </c>
      <c r="J7293" t="str">
        <f>VLOOKUP(A7293,'Município e Sexo'!$A$2:$I$11321,5,FALSE)</f>
        <v>BARREIROS</v>
      </c>
      <c r="K7293" t="str">
        <f>VLOOKUP(A7293,'Município e Sexo'!$A$2:$I$11321,7,FALSE)</f>
        <v>MASCULINO</v>
      </c>
    </row>
    <row r="7294" spans="1:11" ht="15" customHeight="1" thickBot="1" x14ac:dyDescent="0.25">
      <c r="A7294" t="str">
        <f>CONCATENATE(B7294,C7294,D7294,G7294,E7294,I7294)</f>
        <v>24112019HOMICIDIO381</v>
      </c>
      <c r="B7294" s="4">
        <v>24</v>
      </c>
      <c r="C7294" s="5">
        <v>11</v>
      </c>
      <c r="D7294" s="4">
        <v>2019</v>
      </c>
      <c r="E7294" s="4">
        <v>38</v>
      </c>
      <c r="F7294" s="4" t="s">
        <v>210</v>
      </c>
      <c r="G7294" s="4" t="s">
        <v>12</v>
      </c>
      <c r="H7294" s="4" t="s">
        <v>211</v>
      </c>
      <c r="I7294" s="4">
        <v>1</v>
      </c>
      <c r="J7294" t="str">
        <f>VLOOKUP(A7294,'Município e Sexo'!$A$2:$I$11321,5,FALSE)</f>
        <v>CABO DE SANTO AGOSTINHO</v>
      </c>
      <c r="K7294" t="str">
        <f>VLOOKUP(A7294,'Município e Sexo'!$A$2:$I$11321,7,FALSE)</f>
        <v>MASCULINO</v>
      </c>
    </row>
    <row r="7295" spans="1:11" ht="15" customHeight="1" thickBot="1" x14ac:dyDescent="0.25">
      <c r="A7295" t="str">
        <f>CONCATENATE(B7295,C7295,D7295,G7295,E7295,I7295)</f>
        <v>24112019HOMICIDIO441</v>
      </c>
      <c r="B7295" s="4">
        <v>24</v>
      </c>
      <c r="C7295" s="5">
        <v>11</v>
      </c>
      <c r="D7295" s="4">
        <v>2019</v>
      </c>
      <c r="E7295" s="4">
        <v>44</v>
      </c>
      <c r="F7295" s="4" t="s">
        <v>210</v>
      </c>
      <c r="G7295" s="4" t="s">
        <v>12</v>
      </c>
      <c r="H7295" s="4" t="s">
        <v>212</v>
      </c>
      <c r="I7295" s="4">
        <v>1</v>
      </c>
      <c r="J7295" t="str">
        <f>VLOOKUP(A7295,'Município e Sexo'!$A$2:$I$11321,5,FALSE)</f>
        <v>BOM JARDIM</v>
      </c>
      <c r="K7295" t="str">
        <f>VLOOKUP(A7295,'Município e Sexo'!$A$2:$I$11321,7,FALSE)</f>
        <v>MASCULINO</v>
      </c>
    </row>
    <row r="7296" spans="1:11" ht="15" customHeight="1" thickBot="1" x14ac:dyDescent="0.25">
      <c r="A7296" t="str">
        <f>CONCATENATE(B7296,C7296,D7296,G7296,E7296,I7296)</f>
        <v>24112019HOMICIDIO191</v>
      </c>
      <c r="B7296" s="4">
        <v>24</v>
      </c>
      <c r="C7296" s="5">
        <v>11</v>
      </c>
      <c r="D7296" s="4">
        <v>2019</v>
      </c>
      <c r="E7296" s="4">
        <v>19</v>
      </c>
      <c r="F7296" s="4" t="s">
        <v>210</v>
      </c>
      <c r="G7296" s="4" t="s">
        <v>12</v>
      </c>
      <c r="H7296" s="4" t="s">
        <v>212</v>
      </c>
      <c r="I7296" s="4">
        <v>1</v>
      </c>
      <c r="J7296" t="str">
        <f>VLOOKUP(A7296,'Município e Sexo'!$A$2:$I$11321,5,FALSE)</f>
        <v>BARREIROS</v>
      </c>
      <c r="K7296" t="str">
        <f>VLOOKUP(A7296,'Município e Sexo'!$A$2:$I$11321,7,FALSE)</f>
        <v>MASCULINO</v>
      </c>
    </row>
    <row r="7297" spans="1:11" ht="15" customHeight="1" thickBot="1" x14ac:dyDescent="0.25">
      <c r="A7297" t="str">
        <f>CONCATENATE(B7297,C7297,D7297,G7297,E7297,I7297)</f>
        <v>24112019HOMICIDIO201</v>
      </c>
      <c r="B7297" s="4">
        <v>24</v>
      </c>
      <c r="C7297" s="5">
        <v>11</v>
      </c>
      <c r="D7297" s="4">
        <v>2019</v>
      </c>
      <c r="E7297" s="4">
        <v>20</v>
      </c>
      <c r="F7297" s="4" t="s">
        <v>210</v>
      </c>
      <c r="G7297" s="4" t="s">
        <v>12</v>
      </c>
      <c r="H7297" s="4" t="s">
        <v>211</v>
      </c>
      <c r="I7297" s="4">
        <v>1</v>
      </c>
      <c r="J7297" t="str">
        <f>VLOOKUP(A7297,'Município e Sexo'!$A$2:$I$11321,5,FALSE)</f>
        <v>BARREIROS</v>
      </c>
      <c r="K7297" t="str">
        <f>VLOOKUP(A7297,'Município e Sexo'!$A$2:$I$11321,7,FALSE)</f>
        <v>MASCULINO</v>
      </c>
    </row>
    <row r="7298" spans="1:11" ht="15" customHeight="1" thickBot="1" x14ac:dyDescent="0.25">
      <c r="A7298" t="str">
        <f>CONCATENATE(B7298,C7298,D7298,G7298,E7298,I7298)</f>
        <v>24112019LATROCINIO201</v>
      </c>
      <c r="B7298" s="4">
        <v>24</v>
      </c>
      <c r="C7298" s="5">
        <v>11</v>
      </c>
      <c r="D7298" s="4">
        <v>2019</v>
      </c>
      <c r="E7298" s="4">
        <v>20</v>
      </c>
      <c r="F7298" s="4" t="s">
        <v>210</v>
      </c>
      <c r="G7298" s="4" t="s">
        <v>33</v>
      </c>
      <c r="H7298" s="4" t="s">
        <v>215</v>
      </c>
      <c r="I7298" s="4">
        <v>1</v>
      </c>
      <c r="J7298" t="str">
        <f>VLOOKUP(A7298,'Município e Sexo'!$A$2:$I$11321,5,FALSE)</f>
        <v>IGARASSU</v>
      </c>
      <c r="K7298" t="str">
        <f>VLOOKUP(A7298,'Município e Sexo'!$A$2:$I$11321,7,FALSE)</f>
        <v>MASCULINO</v>
      </c>
    </row>
    <row r="7299" spans="1:11" ht="15" customHeight="1" thickBot="1" x14ac:dyDescent="0.25">
      <c r="A7299" t="str">
        <f>CONCATENATE(B7299,C7299,D7299,G7299,E7299,I7299)</f>
        <v>24112019HOMICIDIO221</v>
      </c>
      <c r="B7299" s="4">
        <v>24</v>
      </c>
      <c r="C7299" s="5">
        <v>11</v>
      </c>
      <c r="D7299" s="4">
        <v>2019</v>
      </c>
      <c r="E7299" s="4">
        <v>22</v>
      </c>
      <c r="F7299" s="4" t="s">
        <v>210</v>
      </c>
      <c r="G7299" s="4" t="s">
        <v>12</v>
      </c>
      <c r="H7299" s="4" t="s">
        <v>211</v>
      </c>
      <c r="I7299" s="4">
        <v>1</v>
      </c>
      <c r="J7299" t="str">
        <f>VLOOKUP(A7299,'Município e Sexo'!$A$2:$I$11321,5,FALSE)</f>
        <v>CARUARU</v>
      </c>
      <c r="K7299" t="str">
        <f>VLOOKUP(A7299,'Município e Sexo'!$A$2:$I$11321,7,FALSE)</f>
        <v>MASCULINO</v>
      </c>
    </row>
    <row r="7300" spans="1:11" ht="15" customHeight="1" thickBot="1" x14ac:dyDescent="0.25">
      <c r="A7300" t="str">
        <f>CONCATENATE(B7300,C7300,D7300,G7300,E7300,I7300)</f>
        <v>24112019HOMICIDIO591</v>
      </c>
      <c r="B7300" s="4">
        <v>24</v>
      </c>
      <c r="C7300" s="5">
        <v>11</v>
      </c>
      <c r="D7300" s="4">
        <v>2019</v>
      </c>
      <c r="E7300" s="4">
        <v>59</v>
      </c>
      <c r="F7300" s="4" t="s">
        <v>210</v>
      </c>
      <c r="G7300" s="4" t="s">
        <v>12</v>
      </c>
      <c r="H7300" s="4" t="s">
        <v>211</v>
      </c>
      <c r="I7300" s="4">
        <v>1</v>
      </c>
      <c r="J7300" t="str">
        <f>VLOOKUP(A7300,'Município e Sexo'!$A$2:$I$11321,5,FALSE)</f>
        <v>BARREIROS</v>
      </c>
      <c r="K7300" t="str">
        <f>VLOOKUP(A7300,'Município e Sexo'!$A$2:$I$11321,7,FALSE)</f>
        <v>MASCULINO</v>
      </c>
    </row>
    <row r="7301" spans="1:11" ht="15" customHeight="1" thickBot="1" x14ac:dyDescent="0.25">
      <c r="A7301" t="str">
        <f>CONCATENATE(B7301,C7301,D7301,G7301,E7301,I7301)</f>
        <v>25112019HOMICIDIO171</v>
      </c>
      <c r="B7301" s="4">
        <v>25</v>
      </c>
      <c r="C7301" s="5">
        <v>11</v>
      </c>
      <c r="D7301" s="4">
        <v>2019</v>
      </c>
      <c r="E7301" s="4">
        <v>17</v>
      </c>
      <c r="F7301" s="4" t="s">
        <v>210</v>
      </c>
      <c r="G7301" s="4" t="s">
        <v>12</v>
      </c>
      <c r="H7301" s="4" t="s">
        <v>211</v>
      </c>
      <c r="I7301" s="4">
        <v>1</v>
      </c>
      <c r="J7301" t="str">
        <f>VLOOKUP(A7301,'Município e Sexo'!$A$2:$I$11321,5,FALSE)</f>
        <v>TAMANDARE</v>
      </c>
      <c r="K7301" t="str">
        <f>VLOOKUP(A7301,'Município e Sexo'!$A$2:$I$11321,7,FALSE)</f>
        <v>MASCULINO</v>
      </c>
    </row>
    <row r="7302" spans="1:11" ht="15" customHeight="1" thickBot="1" x14ac:dyDescent="0.25">
      <c r="A7302" t="str">
        <f>CONCATENATE(B7302,C7302,D7302,G7302,E7302,I7302)</f>
        <v>25112019HOMICIDIO211</v>
      </c>
      <c r="B7302" s="4">
        <v>25</v>
      </c>
      <c r="C7302" s="5">
        <v>11</v>
      </c>
      <c r="D7302" s="4">
        <v>2019</v>
      </c>
      <c r="E7302" s="4">
        <v>21</v>
      </c>
      <c r="F7302" s="4" t="s">
        <v>216</v>
      </c>
      <c r="G7302" s="4" t="s">
        <v>12</v>
      </c>
      <c r="H7302" s="4" t="s">
        <v>212</v>
      </c>
      <c r="I7302" s="4">
        <v>1</v>
      </c>
      <c r="J7302" t="str">
        <f>VLOOKUP(A7302,'Município e Sexo'!$A$2:$I$11321,5,FALSE)</f>
        <v>ARCOVERDE</v>
      </c>
      <c r="K7302" t="str">
        <f>VLOOKUP(A7302,'Município e Sexo'!$A$2:$I$11321,7,FALSE)</f>
        <v>MASCULINO</v>
      </c>
    </row>
    <row r="7303" spans="1:11" ht="15" customHeight="1" thickBot="1" x14ac:dyDescent="0.25">
      <c r="A7303" t="str">
        <f>CONCATENATE(B7303,C7303,D7303,G7303,E7303,I7303)</f>
        <v>25112019HOMICIDIO241</v>
      </c>
      <c r="B7303" s="4">
        <v>25</v>
      </c>
      <c r="C7303" s="5">
        <v>11</v>
      </c>
      <c r="D7303" s="4">
        <v>2019</v>
      </c>
      <c r="E7303" s="4">
        <v>24</v>
      </c>
      <c r="F7303" s="4" t="s">
        <v>210</v>
      </c>
      <c r="G7303" s="4" t="s">
        <v>12</v>
      </c>
      <c r="H7303" s="4" t="s">
        <v>211</v>
      </c>
      <c r="I7303" s="4">
        <v>1</v>
      </c>
      <c r="J7303" t="str">
        <f>VLOOKUP(A7303,'Município e Sexo'!$A$2:$I$11321,5,FALSE)</f>
        <v>CABO DE SANTO AGOSTINHO</v>
      </c>
      <c r="K7303" t="str">
        <f>VLOOKUP(A7303,'Município e Sexo'!$A$2:$I$11321,7,FALSE)</f>
        <v>MASCULINO</v>
      </c>
    </row>
    <row r="7304" spans="1:11" ht="15" customHeight="1" thickBot="1" x14ac:dyDescent="0.25">
      <c r="A7304" t="str">
        <f>CONCATENATE(B7304,C7304,D7304,G7304,E7304,I7304)</f>
        <v>25112019HOMICIDIO271</v>
      </c>
      <c r="B7304" s="4">
        <v>25</v>
      </c>
      <c r="C7304" s="5">
        <v>11</v>
      </c>
      <c r="D7304" s="4">
        <v>2019</v>
      </c>
      <c r="E7304" s="4">
        <v>27</v>
      </c>
      <c r="F7304" s="4" t="s">
        <v>210</v>
      </c>
      <c r="G7304" s="4" t="s">
        <v>12</v>
      </c>
      <c r="H7304" s="4" t="s">
        <v>211</v>
      </c>
      <c r="I7304" s="4">
        <v>1</v>
      </c>
      <c r="J7304" t="str">
        <f>VLOOKUP(A7304,'Município e Sexo'!$A$2:$I$11321,5,FALSE)</f>
        <v>IPOJUCA</v>
      </c>
      <c r="K7304" t="str">
        <f>VLOOKUP(A7304,'Município e Sexo'!$A$2:$I$11321,7,FALSE)</f>
        <v>MASCULINO</v>
      </c>
    </row>
    <row r="7305" spans="1:11" ht="15" customHeight="1" thickBot="1" x14ac:dyDescent="0.25">
      <c r="A7305" t="str">
        <f>CONCATENATE(B7305,C7305,D7305,G7305,E7305,I7305)</f>
        <v>25112019HOMICIDIO191</v>
      </c>
      <c r="B7305" s="4">
        <v>25</v>
      </c>
      <c r="C7305" s="5">
        <v>11</v>
      </c>
      <c r="D7305" s="4">
        <v>2019</v>
      </c>
      <c r="E7305" s="4">
        <v>19</v>
      </c>
      <c r="F7305" s="4" t="s">
        <v>210</v>
      </c>
      <c r="G7305" s="4" t="s">
        <v>12</v>
      </c>
      <c r="H7305" s="4" t="s">
        <v>211</v>
      </c>
      <c r="I7305" s="4">
        <v>1</v>
      </c>
      <c r="J7305" t="str">
        <f>VLOOKUP(A7305,'Município e Sexo'!$A$2:$I$11321,5,FALSE)</f>
        <v>BARREIROS</v>
      </c>
      <c r="K7305" t="str">
        <f>VLOOKUP(A7305,'Município e Sexo'!$A$2:$I$11321,7,FALSE)</f>
        <v>MASCULINO</v>
      </c>
    </row>
    <row r="7306" spans="1:11" ht="15" customHeight="1" thickBot="1" x14ac:dyDescent="0.25">
      <c r="A7306" t="str">
        <f>CONCATENATE(B7306,C7306,D7306,G7306,E7306,I7306)</f>
        <v>25112019HOMICIDIO211</v>
      </c>
      <c r="B7306" s="4">
        <v>25</v>
      </c>
      <c r="C7306" s="5">
        <v>11</v>
      </c>
      <c r="D7306" s="4">
        <v>2019</v>
      </c>
      <c r="E7306" s="4">
        <v>21</v>
      </c>
      <c r="F7306" s="4" t="s">
        <v>210</v>
      </c>
      <c r="G7306" s="4" t="s">
        <v>12</v>
      </c>
      <c r="H7306" s="4" t="s">
        <v>212</v>
      </c>
      <c r="I7306" s="4">
        <v>1</v>
      </c>
      <c r="J7306" t="str">
        <f>VLOOKUP(A7306,'Município e Sexo'!$A$2:$I$11321,5,FALSE)</f>
        <v>ARCOVERDE</v>
      </c>
      <c r="K7306" t="str">
        <f>VLOOKUP(A7306,'Município e Sexo'!$A$2:$I$11321,7,FALSE)</f>
        <v>MASCULINO</v>
      </c>
    </row>
    <row r="7307" spans="1:11" ht="15" customHeight="1" thickBot="1" x14ac:dyDescent="0.25">
      <c r="A7307" t="str">
        <f>CONCATENATE(B7307,C7307,D7307,G7307,E7307,I7307)</f>
        <v>25112019HOMICIDIO231</v>
      </c>
      <c r="B7307" s="4">
        <v>25</v>
      </c>
      <c r="C7307" s="5">
        <v>11</v>
      </c>
      <c r="D7307" s="4">
        <v>2019</v>
      </c>
      <c r="E7307" s="4">
        <v>23</v>
      </c>
      <c r="F7307" s="4" t="s">
        <v>210</v>
      </c>
      <c r="G7307" s="4" t="s">
        <v>12</v>
      </c>
      <c r="H7307" s="4" t="s">
        <v>211</v>
      </c>
      <c r="I7307" s="4">
        <v>1</v>
      </c>
      <c r="J7307" t="str">
        <f>VLOOKUP(A7307,'Município e Sexo'!$A$2:$I$11321,5,FALSE)</f>
        <v>GRAVATA</v>
      </c>
      <c r="K7307" t="str">
        <f>VLOOKUP(A7307,'Município e Sexo'!$A$2:$I$11321,7,FALSE)</f>
        <v>MASCULINO</v>
      </c>
    </row>
    <row r="7308" spans="1:11" ht="15" customHeight="1" thickBot="1" x14ac:dyDescent="0.25">
      <c r="A7308" t="str">
        <f>CONCATENATE(B7308,C7308,D7308,G7308,E7308,I7308)</f>
        <v>25112019HOMICIDIO181</v>
      </c>
      <c r="B7308" s="4">
        <v>25</v>
      </c>
      <c r="C7308" s="5">
        <v>11</v>
      </c>
      <c r="D7308" s="4">
        <v>2019</v>
      </c>
      <c r="E7308" s="4">
        <v>18</v>
      </c>
      <c r="F7308" s="4" t="s">
        <v>210</v>
      </c>
      <c r="G7308" s="4" t="s">
        <v>12</v>
      </c>
      <c r="H7308" s="4" t="s">
        <v>211</v>
      </c>
      <c r="I7308" s="4">
        <v>1</v>
      </c>
      <c r="J7308" t="str">
        <f>VLOOKUP(A7308,'Município e Sexo'!$A$2:$I$11321,5,FALSE)</f>
        <v>GLORIA DO GOITA</v>
      </c>
      <c r="K7308" t="str">
        <f>VLOOKUP(A7308,'Município e Sexo'!$A$2:$I$11321,7,FALSE)</f>
        <v>MASCULINO</v>
      </c>
    </row>
    <row r="7309" spans="1:11" ht="15" customHeight="1" thickBot="1" x14ac:dyDescent="0.25">
      <c r="A7309" t="str">
        <f>CONCATENATE(B7309,C7309,D7309,G7309,E7309,I7309)</f>
        <v>25112019HOMICIDIO201</v>
      </c>
      <c r="B7309" s="4">
        <v>25</v>
      </c>
      <c r="C7309" s="5">
        <v>11</v>
      </c>
      <c r="D7309" s="4">
        <v>2019</v>
      </c>
      <c r="E7309" s="4">
        <v>20</v>
      </c>
      <c r="F7309" s="4" t="s">
        <v>210</v>
      </c>
      <c r="G7309" s="4" t="s">
        <v>12</v>
      </c>
      <c r="H7309" s="4" t="s">
        <v>211</v>
      </c>
      <c r="I7309" s="4">
        <v>1</v>
      </c>
      <c r="J7309" t="str">
        <f>VLOOKUP(A7309,'Município e Sexo'!$A$2:$I$11321,5,FALSE)</f>
        <v>CHA DE ALEGRIA</v>
      </c>
      <c r="K7309" t="str">
        <f>VLOOKUP(A7309,'Município e Sexo'!$A$2:$I$11321,7,FALSE)</f>
        <v>MASCULINO</v>
      </c>
    </row>
    <row r="7310" spans="1:11" ht="15" customHeight="1" thickBot="1" x14ac:dyDescent="0.25">
      <c r="A7310" t="str">
        <f>CONCATENATE(B7310,C7310,D7310,G7310,E7310,I7310)</f>
        <v>25112019HOMICIDIO231</v>
      </c>
      <c r="B7310" s="4">
        <v>25</v>
      </c>
      <c r="C7310" s="5">
        <v>11</v>
      </c>
      <c r="D7310" s="4">
        <v>2019</v>
      </c>
      <c r="E7310" s="4">
        <v>23</v>
      </c>
      <c r="F7310" s="4" t="s">
        <v>210</v>
      </c>
      <c r="G7310" s="4" t="s">
        <v>12</v>
      </c>
      <c r="H7310" s="4" t="s">
        <v>211</v>
      </c>
      <c r="I7310" s="4">
        <v>1</v>
      </c>
      <c r="J7310" t="str">
        <f>VLOOKUP(A7310,'Município e Sexo'!$A$2:$I$11321,5,FALSE)</f>
        <v>GRAVATA</v>
      </c>
      <c r="K7310" t="str">
        <f>VLOOKUP(A7310,'Município e Sexo'!$A$2:$I$11321,7,FALSE)</f>
        <v>MASCULINO</v>
      </c>
    </row>
    <row r="7311" spans="1:11" ht="15" customHeight="1" thickBot="1" x14ac:dyDescent="0.25">
      <c r="A7311" t="str">
        <f>CONCATENATE(B7311,C7311,D7311,G7311,E7311,I7311)</f>
        <v>25112019LATROCINIO331</v>
      </c>
      <c r="B7311" s="4">
        <v>25</v>
      </c>
      <c r="C7311" s="5">
        <v>11</v>
      </c>
      <c r="D7311" s="4">
        <v>2019</v>
      </c>
      <c r="E7311" s="4">
        <v>33</v>
      </c>
      <c r="F7311" s="4" t="s">
        <v>210</v>
      </c>
      <c r="G7311" s="4" t="s">
        <v>33</v>
      </c>
      <c r="H7311" s="4" t="s">
        <v>215</v>
      </c>
      <c r="I7311" s="4">
        <v>1</v>
      </c>
      <c r="J7311" t="str">
        <f>VLOOKUP(A7311,'Município e Sexo'!$A$2:$I$11321,5,FALSE)</f>
        <v>AMARAJI</v>
      </c>
      <c r="K7311" t="str">
        <f>VLOOKUP(A7311,'Município e Sexo'!$A$2:$I$11321,7,FALSE)</f>
        <v>MASCULINO</v>
      </c>
    </row>
    <row r="7312" spans="1:11" ht="15" customHeight="1" thickBot="1" x14ac:dyDescent="0.25">
      <c r="A7312" t="str">
        <f>CONCATENATE(B7312,C7312,D7312,G7312,E7312,I7312)</f>
        <v>25112019LATROCINIO421</v>
      </c>
      <c r="B7312" s="4">
        <v>25</v>
      </c>
      <c r="C7312" s="5">
        <v>11</v>
      </c>
      <c r="D7312" s="4">
        <v>2019</v>
      </c>
      <c r="E7312" s="4">
        <v>42</v>
      </c>
      <c r="F7312" s="4" t="s">
        <v>210</v>
      </c>
      <c r="G7312" s="4" t="s">
        <v>33</v>
      </c>
      <c r="H7312" s="4" t="s">
        <v>215</v>
      </c>
      <c r="I7312" s="4">
        <v>1</v>
      </c>
      <c r="J7312" t="str">
        <f>VLOOKUP(A7312,'Município e Sexo'!$A$2:$I$11321,5,FALSE)</f>
        <v>OROCO</v>
      </c>
      <c r="K7312" t="str">
        <f>VLOOKUP(A7312,'Município e Sexo'!$A$2:$I$11321,7,FALSE)</f>
        <v>MASCULINO</v>
      </c>
    </row>
    <row r="7313" spans="1:11" ht="15" customHeight="1" thickBot="1" x14ac:dyDescent="0.25">
      <c r="A7313" t="str">
        <f>CONCATENATE(B7313,C7313,D7313,G7313,E7313,I7313)</f>
        <v>25112019LATROCINIO401</v>
      </c>
      <c r="B7313" s="4">
        <v>25</v>
      </c>
      <c r="C7313" s="5">
        <v>11</v>
      </c>
      <c r="D7313" s="4">
        <v>2019</v>
      </c>
      <c r="E7313" s="4">
        <v>40</v>
      </c>
      <c r="F7313" s="4" t="s">
        <v>210</v>
      </c>
      <c r="G7313" s="4" t="s">
        <v>33</v>
      </c>
      <c r="H7313" s="4" t="s">
        <v>215</v>
      </c>
      <c r="I7313" s="4">
        <v>1</v>
      </c>
      <c r="J7313" t="str">
        <f>VLOOKUP(A7313,'Município e Sexo'!$A$2:$I$11321,5,FALSE)</f>
        <v>RECIFE</v>
      </c>
      <c r="K7313" t="str">
        <f>VLOOKUP(A7313,'Município e Sexo'!$A$2:$I$11321,7,FALSE)</f>
        <v>MASCULINO</v>
      </c>
    </row>
    <row r="7314" spans="1:11" ht="15" customHeight="1" thickBot="1" x14ac:dyDescent="0.25">
      <c r="A7314" t="str">
        <f>CONCATENATE(B7314,C7314,D7314,G7314,E7314,I7314)</f>
        <v>26112019HOMICIDIO331</v>
      </c>
      <c r="B7314" s="4">
        <v>26</v>
      </c>
      <c r="C7314" s="5">
        <v>11</v>
      </c>
      <c r="D7314" s="4">
        <v>2019</v>
      </c>
      <c r="E7314" s="4">
        <v>33</v>
      </c>
      <c r="F7314" s="4" t="s">
        <v>210</v>
      </c>
      <c r="G7314" s="4" t="s">
        <v>12</v>
      </c>
      <c r="H7314" s="4" t="s">
        <v>212</v>
      </c>
      <c r="I7314" s="4">
        <v>1</v>
      </c>
      <c r="J7314" t="str">
        <f>VLOOKUP(A7314,'Município e Sexo'!$A$2:$I$11321,5,FALSE)</f>
        <v>IPUBI</v>
      </c>
      <c r="K7314" t="str">
        <f>VLOOKUP(A7314,'Município e Sexo'!$A$2:$I$11321,7,FALSE)</f>
        <v>MASCULINO</v>
      </c>
    </row>
    <row r="7315" spans="1:11" ht="15" customHeight="1" thickBot="1" x14ac:dyDescent="0.25">
      <c r="A7315" t="str">
        <f>CONCATENATE(B7315,C7315,D7315,G7315,E7315,I7315)</f>
        <v>26112019HOMICIDIO211</v>
      </c>
      <c r="B7315" s="4">
        <v>26</v>
      </c>
      <c r="C7315" s="5">
        <v>11</v>
      </c>
      <c r="D7315" s="4">
        <v>2019</v>
      </c>
      <c r="E7315" s="4">
        <v>21</v>
      </c>
      <c r="F7315" s="4" t="s">
        <v>210</v>
      </c>
      <c r="G7315" s="4" t="s">
        <v>12</v>
      </c>
      <c r="H7315" s="4" t="s">
        <v>213</v>
      </c>
      <c r="I7315" s="4">
        <v>1</v>
      </c>
      <c r="J7315" t="str">
        <f>VLOOKUP(A7315,'Município e Sexo'!$A$2:$I$11321,5,FALSE)</f>
        <v>JABOATAO DOS GUARARAPES</v>
      </c>
      <c r="K7315" t="str">
        <f>VLOOKUP(A7315,'Município e Sexo'!$A$2:$I$11321,7,FALSE)</f>
        <v>MASCULINO</v>
      </c>
    </row>
    <row r="7316" spans="1:11" ht="15" customHeight="1" thickBot="1" x14ac:dyDescent="0.25">
      <c r="A7316" t="str">
        <f>CONCATENATE(B7316,C7316,D7316,G7316,E7316,I7316)</f>
        <v>26112019HOMICIDIO361</v>
      </c>
      <c r="B7316" s="4">
        <v>26</v>
      </c>
      <c r="C7316" s="5">
        <v>11</v>
      </c>
      <c r="D7316" s="4">
        <v>2019</v>
      </c>
      <c r="E7316" s="4">
        <v>36</v>
      </c>
      <c r="F7316" s="4" t="s">
        <v>210</v>
      </c>
      <c r="G7316" s="4" t="s">
        <v>12</v>
      </c>
      <c r="H7316" s="4" t="s">
        <v>211</v>
      </c>
      <c r="I7316" s="4">
        <v>1</v>
      </c>
      <c r="J7316" t="str">
        <f>VLOOKUP(A7316,'Município e Sexo'!$A$2:$I$11321,5,FALSE)</f>
        <v>PALMARES</v>
      </c>
      <c r="K7316" t="str">
        <f>VLOOKUP(A7316,'Município e Sexo'!$A$2:$I$11321,7,FALSE)</f>
        <v>MASCULINO</v>
      </c>
    </row>
    <row r="7317" spans="1:11" ht="15" customHeight="1" thickBot="1" x14ac:dyDescent="0.25">
      <c r="A7317" t="str">
        <f>CONCATENATE(B7317,C7317,D7317,G7317,E7317,I7317)</f>
        <v>26112019HOMICIDIO511</v>
      </c>
      <c r="B7317" s="4">
        <v>26</v>
      </c>
      <c r="C7317" s="5">
        <v>11</v>
      </c>
      <c r="D7317" s="4">
        <v>2019</v>
      </c>
      <c r="E7317" s="4">
        <v>51</v>
      </c>
      <c r="F7317" s="4" t="s">
        <v>210</v>
      </c>
      <c r="G7317" s="4" t="s">
        <v>12</v>
      </c>
      <c r="H7317" s="4" t="s">
        <v>212</v>
      </c>
      <c r="I7317" s="4">
        <v>1</v>
      </c>
      <c r="J7317" t="str">
        <f>VLOOKUP(A7317,'Município e Sexo'!$A$2:$I$11321,5,FALSE)</f>
        <v>ALTINHO</v>
      </c>
      <c r="K7317" t="str">
        <f>VLOOKUP(A7317,'Município e Sexo'!$A$2:$I$11321,7,FALSE)</f>
        <v>FEMININO</v>
      </c>
    </row>
    <row r="7318" spans="1:11" ht="15" customHeight="1" thickBot="1" x14ac:dyDescent="0.25">
      <c r="A7318" t="str">
        <f>CONCATENATE(B7318,C7318,D7318,G7318,E7318,I7318)</f>
        <v>26112019HOMICIDIO201</v>
      </c>
      <c r="B7318" s="4">
        <v>26</v>
      </c>
      <c r="C7318" s="5">
        <v>11</v>
      </c>
      <c r="D7318" s="4">
        <v>2019</v>
      </c>
      <c r="E7318" s="4">
        <v>20</v>
      </c>
      <c r="F7318" s="4" t="s">
        <v>210</v>
      </c>
      <c r="G7318" s="4" t="s">
        <v>12</v>
      </c>
      <c r="H7318" s="4" t="s">
        <v>211</v>
      </c>
      <c r="I7318" s="4">
        <v>1</v>
      </c>
      <c r="J7318" t="str">
        <f>VLOOKUP(A7318,'Município e Sexo'!$A$2:$I$11321,5,FALSE)</f>
        <v>RECIFE</v>
      </c>
      <c r="K7318" t="str">
        <f>VLOOKUP(A7318,'Município e Sexo'!$A$2:$I$11321,7,FALSE)</f>
        <v>MASCULINO</v>
      </c>
    </row>
    <row r="7319" spans="1:11" ht="15" customHeight="1" thickBot="1" x14ac:dyDescent="0.25">
      <c r="A7319" t="str">
        <f>CONCATENATE(B7319,C7319,D7319,G7319,E7319,I7319)</f>
        <v>26112019HOMICIDIO231</v>
      </c>
      <c r="B7319" s="4">
        <v>26</v>
      </c>
      <c r="C7319" s="5">
        <v>11</v>
      </c>
      <c r="D7319" s="4">
        <v>2019</v>
      </c>
      <c r="E7319" s="4">
        <v>23</v>
      </c>
      <c r="F7319" s="4" t="s">
        <v>210</v>
      </c>
      <c r="G7319" s="4" t="s">
        <v>12</v>
      </c>
      <c r="H7319" s="4" t="s">
        <v>211</v>
      </c>
      <c r="I7319" s="4">
        <v>1</v>
      </c>
      <c r="J7319" t="str">
        <f>VLOOKUP(A7319,'Município e Sexo'!$A$2:$I$11321,5,FALSE)</f>
        <v>NAZARE DA MATA</v>
      </c>
      <c r="K7319" t="str">
        <f>VLOOKUP(A7319,'Município e Sexo'!$A$2:$I$11321,7,FALSE)</f>
        <v>MASCULINO</v>
      </c>
    </row>
    <row r="7320" spans="1:11" ht="15" customHeight="1" thickBot="1" x14ac:dyDescent="0.25">
      <c r="A7320" t="str">
        <f>CONCATENATE(B7320,C7320,D7320,G7320,E7320,I7320)</f>
        <v>26112019HOMICIDIO241</v>
      </c>
      <c r="B7320" s="4">
        <v>26</v>
      </c>
      <c r="C7320" s="5">
        <v>11</v>
      </c>
      <c r="D7320" s="4">
        <v>2019</v>
      </c>
      <c r="E7320" s="4">
        <v>24</v>
      </c>
      <c r="F7320" s="4" t="s">
        <v>210</v>
      </c>
      <c r="G7320" s="4" t="s">
        <v>12</v>
      </c>
      <c r="H7320" s="4" t="s">
        <v>211</v>
      </c>
      <c r="I7320" s="4">
        <v>1</v>
      </c>
      <c r="J7320" t="str">
        <f>VLOOKUP(A7320,'Município e Sexo'!$A$2:$I$11321,5,FALSE)</f>
        <v>GOIANA</v>
      </c>
      <c r="K7320" t="str">
        <f>VLOOKUP(A7320,'Município e Sexo'!$A$2:$I$11321,7,FALSE)</f>
        <v>MASCULINO</v>
      </c>
    </row>
    <row r="7321" spans="1:11" ht="15" customHeight="1" thickBot="1" x14ac:dyDescent="0.25">
      <c r="A7321" t="str">
        <f>CONCATENATE(B7321,C7321,D7321,G7321,E7321,I7321)</f>
        <v>26112019HOMICIDIO251</v>
      </c>
      <c r="B7321" s="4">
        <v>26</v>
      </c>
      <c r="C7321" s="5">
        <v>11</v>
      </c>
      <c r="D7321" s="4">
        <v>2019</v>
      </c>
      <c r="E7321" s="4">
        <v>25</v>
      </c>
      <c r="F7321" s="4" t="s">
        <v>210</v>
      </c>
      <c r="G7321" s="4" t="s">
        <v>12</v>
      </c>
      <c r="H7321" s="4" t="s">
        <v>211</v>
      </c>
      <c r="I7321" s="4">
        <v>1</v>
      </c>
      <c r="J7321" t="str">
        <f>VLOOKUP(A7321,'Município e Sexo'!$A$2:$I$11321,5,FALSE)</f>
        <v>JABOATAO DOS GUARARAPES</v>
      </c>
      <c r="K7321" t="str">
        <f>VLOOKUP(A7321,'Município e Sexo'!$A$2:$I$11321,7,FALSE)</f>
        <v>MASCULINO</v>
      </c>
    </row>
    <row r="7322" spans="1:11" ht="15" customHeight="1" thickBot="1" x14ac:dyDescent="0.25">
      <c r="A7322" t="str">
        <f>CONCATENATE(B7322,C7322,D7322,G7322,E7322,I7322)</f>
        <v>27112019HOMICIDIO201</v>
      </c>
      <c r="B7322" s="4">
        <v>27</v>
      </c>
      <c r="C7322" s="5">
        <v>11</v>
      </c>
      <c r="D7322" s="4">
        <v>2019</v>
      </c>
      <c r="E7322" s="4">
        <v>20</v>
      </c>
      <c r="F7322" s="4" t="s">
        <v>210</v>
      </c>
      <c r="G7322" s="4" t="s">
        <v>12</v>
      </c>
      <c r="H7322" s="4" t="s">
        <v>211</v>
      </c>
      <c r="I7322" s="4">
        <v>1</v>
      </c>
      <c r="J7322" t="str">
        <f>VLOOKUP(A7322,'Município e Sexo'!$A$2:$I$11321,5,FALSE)</f>
        <v>RECIFE</v>
      </c>
      <c r="K7322" t="str">
        <f>VLOOKUP(A7322,'Município e Sexo'!$A$2:$I$11321,7,FALSE)</f>
        <v>MASCULINO</v>
      </c>
    </row>
    <row r="7323" spans="1:11" ht="15" customHeight="1" thickBot="1" x14ac:dyDescent="0.25">
      <c r="A7323" t="str">
        <f>CONCATENATE(B7323,C7323,D7323,G7323,E7323,I7323)</f>
        <v>27112019HOMICIDIO211</v>
      </c>
      <c r="B7323" s="4">
        <v>27</v>
      </c>
      <c r="C7323" s="5">
        <v>11</v>
      </c>
      <c r="D7323" s="4">
        <v>2019</v>
      </c>
      <c r="E7323" s="4">
        <v>21</v>
      </c>
      <c r="F7323" s="4" t="s">
        <v>210</v>
      </c>
      <c r="G7323" s="4" t="s">
        <v>12</v>
      </c>
      <c r="H7323" s="4" t="s">
        <v>211</v>
      </c>
      <c r="I7323" s="4">
        <v>1</v>
      </c>
      <c r="J7323" t="str">
        <f>VLOOKUP(A7323,'Município e Sexo'!$A$2:$I$11321,5,FALSE)</f>
        <v>EXU</v>
      </c>
      <c r="K7323" t="str">
        <f>VLOOKUP(A7323,'Município e Sexo'!$A$2:$I$11321,7,FALSE)</f>
        <v>MASCULINO</v>
      </c>
    </row>
    <row r="7324" spans="1:11" ht="15" customHeight="1" thickBot="1" x14ac:dyDescent="0.25">
      <c r="A7324" t="str">
        <f>CONCATENATE(B7324,C7324,D7324,G7324,E7324,I7324)</f>
        <v>27112019HOMICIDIO271</v>
      </c>
      <c r="B7324" s="4">
        <v>27</v>
      </c>
      <c r="C7324" s="5">
        <v>11</v>
      </c>
      <c r="D7324" s="4">
        <v>2019</v>
      </c>
      <c r="E7324" s="4">
        <v>27</v>
      </c>
      <c r="F7324" s="4" t="s">
        <v>214</v>
      </c>
      <c r="G7324" s="4" t="s">
        <v>12</v>
      </c>
      <c r="H7324" s="4" t="s">
        <v>211</v>
      </c>
      <c r="I7324" s="4">
        <v>1</v>
      </c>
      <c r="J7324" t="str">
        <f>VLOOKUP(A7324,'Município e Sexo'!$A$2:$I$11321,5,FALSE)</f>
        <v>CARUARU</v>
      </c>
      <c r="K7324" t="str">
        <f>VLOOKUP(A7324,'Município e Sexo'!$A$2:$I$11321,7,FALSE)</f>
        <v>MASCULINO</v>
      </c>
    </row>
    <row r="7325" spans="1:11" ht="15" customHeight="1" thickBot="1" x14ac:dyDescent="0.25">
      <c r="A7325" t="str">
        <f>CONCATENATE(B7325,C7325,D7325,G7325,E7325,I7325)</f>
        <v>27112019HOMICIDIO361</v>
      </c>
      <c r="B7325" s="4">
        <v>27</v>
      </c>
      <c r="C7325" s="5">
        <v>11</v>
      </c>
      <c r="D7325" s="4">
        <v>2019</v>
      </c>
      <c r="E7325" s="4">
        <v>36</v>
      </c>
      <c r="F7325" s="4" t="s">
        <v>210</v>
      </c>
      <c r="G7325" s="4" t="s">
        <v>12</v>
      </c>
      <c r="H7325" s="4" t="s">
        <v>211</v>
      </c>
      <c r="I7325" s="4">
        <v>1</v>
      </c>
      <c r="J7325" t="str">
        <f>VLOOKUP(A7325,'Município e Sexo'!$A$2:$I$11321,5,FALSE)</f>
        <v>AGUA PRETA</v>
      </c>
      <c r="K7325" t="str">
        <f>VLOOKUP(A7325,'Município e Sexo'!$A$2:$I$11321,7,FALSE)</f>
        <v>MASCULINO</v>
      </c>
    </row>
    <row r="7326" spans="1:11" ht="15" customHeight="1" thickBot="1" x14ac:dyDescent="0.25">
      <c r="A7326" t="str">
        <f>CONCATENATE(B7326,C7326,D7326,G7326,E7326,I7326)</f>
        <v>27112019HOMICIDIO201</v>
      </c>
      <c r="B7326" s="4">
        <v>27</v>
      </c>
      <c r="C7326" s="5">
        <v>11</v>
      </c>
      <c r="D7326" s="4">
        <v>2019</v>
      </c>
      <c r="E7326" s="4">
        <v>20</v>
      </c>
      <c r="F7326" s="4" t="s">
        <v>210</v>
      </c>
      <c r="G7326" s="4" t="s">
        <v>12</v>
      </c>
      <c r="H7326" s="4" t="s">
        <v>211</v>
      </c>
      <c r="I7326" s="4">
        <v>1</v>
      </c>
      <c r="J7326" t="str">
        <f>VLOOKUP(A7326,'Município e Sexo'!$A$2:$I$11321,5,FALSE)</f>
        <v>RECIFE</v>
      </c>
      <c r="K7326" t="str">
        <f>VLOOKUP(A7326,'Município e Sexo'!$A$2:$I$11321,7,FALSE)</f>
        <v>MASCULINO</v>
      </c>
    </row>
    <row r="7327" spans="1:11" ht="15" customHeight="1" thickBot="1" x14ac:dyDescent="0.25">
      <c r="A7327" t="str">
        <f>CONCATENATE(B7327,C7327,D7327,G7327,E7327,I7327)</f>
        <v>28112019HOMICIDIO151</v>
      </c>
      <c r="B7327" s="4">
        <v>28</v>
      </c>
      <c r="C7327" s="5">
        <v>11</v>
      </c>
      <c r="D7327" s="4">
        <v>2019</v>
      </c>
      <c r="E7327" s="4">
        <v>15</v>
      </c>
      <c r="F7327" s="4" t="s">
        <v>216</v>
      </c>
      <c r="G7327" s="4" t="s">
        <v>12</v>
      </c>
      <c r="H7327" s="4" t="s">
        <v>211</v>
      </c>
      <c r="I7327" s="4">
        <v>1</v>
      </c>
      <c r="J7327" t="str">
        <f>VLOOKUP(A7327,'Município e Sexo'!$A$2:$I$11321,5,FALSE)</f>
        <v>CABO DE SANTO AGOSTINHO</v>
      </c>
      <c r="K7327" t="str">
        <f>VLOOKUP(A7327,'Município e Sexo'!$A$2:$I$11321,7,FALSE)</f>
        <v>MASCULINO</v>
      </c>
    </row>
    <row r="7328" spans="1:11" ht="15" customHeight="1" thickBot="1" x14ac:dyDescent="0.25">
      <c r="A7328" t="str">
        <f>CONCATENATE(B7328,C7328,D7328,G7328,E7328,I7328)</f>
        <v>28112019HOMICIDIO201</v>
      </c>
      <c r="B7328" s="4">
        <v>28</v>
      </c>
      <c r="C7328" s="5">
        <v>11</v>
      </c>
      <c r="D7328" s="4">
        <v>2019</v>
      </c>
      <c r="E7328" s="4">
        <v>20</v>
      </c>
      <c r="F7328" s="4" t="s">
        <v>210</v>
      </c>
      <c r="G7328" s="4" t="s">
        <v>12</v>
      </c>
      <c r="H7328" s="4" t="s">
        <v>212</v>
      </c>
      <c r="I7328" s="4">
        <v>1</v>
      </c>
      <c r="J7328" t="str">
        <f>VLOOKUP(A7328,'Município e Sexo'!$A$2:$I$11321,5,FALSE)</f>
        <v>PETROLINA</v>
      </c>
      <c r="K7328" t="str">
        <f>VLOOKUP(A7328,'Município e Sexo'!$A$2:$I$11321,7,FALSE)</f>
        <v>MASCULINO</v>
      </c>
    </row>
    <row r="7329" spans="1:11" ht="15" customHeight="1" thickBot="1" x14ac:dyDescent="0.25">
      <c r="A7329" t="str">
        <f>CONCATENATE(B7329,C7329,D7329,G7329,E7329,I7329)</f>
        <v>28112019HOMICIDIO231</v>
      </c>
      <c r="B7329" s="4">
        <v>28</v>
      </c>
      <c r="C7329" s="5">
        <v>11</v>
      </c>
      <c r="D7329" s="4">
        <v>2019</v>
      </c>
      <c r="E7329" s="4">
        <v>23</v>
      </c>
      <c r="F7329" s="4" t="s">
        <v>210</v>
      </c>
      <c r="G7329" s="4" t="s">
        <v>12</v>
      </c>
      <c r="H7329" s="4" t="s">
        <v>217</v>
      </c>
      <c r="I7329" s="4">
        <v>1</v>
      </c>
      <c r="J7329" t="str">
        <f>VLOOKUP(A7329,'Município e Sexo'!$A$2:$I$11321,5,FALSE)</f>
        <v>RECIFE</v>
      </c>
      <c r="K7329" t="str">
        <f>VLOOKUP(A7329,'Município e Sexo'!$A$2:$I$11321,7,FALSE)</f>
        <v>MASCULINO</v>
      </c>
    </row>
    <row r="7330" spans="1:11" ht="15" customHeight="1" thickBot="1" x14ac:dyDescent="0.25">
      <c r="A7330" t="str">
        <f>CONCATENATE(B7330,C7330,D7330,G7330,E7330,I7330)</f>
        <v>28112019HOMICIDIO271</v>
      </c>
      <c r="B7330" s="4">
        <v>28</v>
      </c>
      <c r="C7330" s="5">
        <v>11</v>
      </c>
      <c r="D7330" s="4">
        <v>2019</v>
      </c>
      <c r="E7330" s="4">
        <v>27</v>
      </c>
      <c r="F7330" s="4" t="s">
        <v>210</v>
      </c>
      <c r="G7330" s="4" t="s">
        <v>12</v>
      </c>
      <c r="H7330" s="4" t="s">
        <v>212</v>
      </c>
      <c r="I7330" s="4">
        <v>1</v>
      </c>
      <c r="J7330" t="str">
        <f>VLOOKUP(A7330,'Município e Sexo'!$A$2:$I$11321,5,FALSE)</f>
        <v>BUIQUE</v>
      </c>
      <c r="K7330" t="str">
        <f>VLOOKUP(A7330,'Município e Sexo'!$A$2:$I$11321,7,FALSE)</f>
        <v>FEMININO</v>
      </c>
    </row>
    <row r="7331" spans="1:11" ht="15" customHeight="1" thickBot="1" x14ac:dyDescent="0.25">
      <c r="A7331" t="str">
        <f>CONCATENATE(B7331,C7331,D7331,G7331,E7331,I7331)</f>
        <v>28112019LATROCINIO331</v>
      </c>
      <c r="B7331" s="4">
        <v>28</v>
      </c>
      <c r="C7331" s="5">
        <v>11</v>
      </c>
      <c r="D7331" s="4">
        <v>2019</v>
      </c>
      <c r="E7331" s="4">
        <v>33</v>
      </c>
      <c r="F7331" s="4" t="s">
        <v>210</v>
      </c>
      <c r="G7331" s="4" t="s">
        <v>33</v>
      </c>
      <c r="H7331" s="4" t="s">
        <v>215</v>
      </c>
      <c r="I7331" s="4">
        <v>1</v>
      </c>
      <c r="J7331" t="str">
        <f>VLOOKUP(A7331,'Município e Sexo'!$A$2:$I$11321,5,FALSE)</f>
        <v>MACHADOS</v>
      </c>
      <c r="K7331" t="str">
        <f>VLOOKUP(A7331,'Município e Sexo'!$A$2:$I$11321,7,FALSE)</f>
        <v>MASCULINO</v>
      </c>
    </row>
    <row r="7332" spans="1:11" ht="15" customHeight="1" thickBot="1" x14ac:dyDescent="0.25">
      <c r="A7332" t="str">
        <f>CONCATENATE(B7332,C7332,D7332,G7332,E7332,I7332)</f>
        <v>28112019HOMICIDIO201</v>
      </c>
      <c r="B7332" s="4">
        <v>28</v>
      </c>
      <c r="C7332" s="5">
        <v>11</v>
      </c>
      <c r="D7332" s="4">
        <v>2019</v>
      </c>
      <c r="E7332" s="4">
        <v>20</v>
      </c>
      <c r="F7332" s="4" t="s">
        <v>210</v>
      </c>
      <c r="G7332" s="4" t="s">
        <v>12</v>
      </c>
      <c r="H7332" s="4" t="s">
        <v>211</v>
      </c>
      <c r="I7332" s="4">
        <v>1</v>
      </c>
      <c r="J7332" t="str">
        <f>VLOOKUP(A7332,'Município e Sexo'!$A$2:$I$11321,5,FALSE)</f>
        <v>PETROLINA</v>
      </c>
      <c r="K7332" t="str">
        <f>VLOOKUP(A7332,'Município e Sexo'!$A$2:$I$11321,7,FALSE)</f>
        <v>MASCULINO</v>
      </c>
    </row>
    <row r="7333" spans="1:11" ht="15" customHeight="1" thickBot="1" x14ac:dyDescent="0.25">
      <c r="A7333" t="str">
        <f>CONCATENATE(B7333,C7333,D7333,G7333,E7333,I7333)</f>
        <v>29112019HOMICIDIO251</v>
      </c>
      <c r="B7333" s="4">
        <v>29</v>
      </c>
      <c r="C7333" s="5">
        <v>11</v>
      </c>
      <c r="D7333" s="4">
        <v>2019</v>
      </c>
      <c r="E7333" s="4">
        <v>25</v>
      </c>
      <c r="F7333" s="4" t="s">
        <v>210</v>
      </c>
      <c r="G7333" s="4" t="s">
        <v>12</v>
      </c>
      <c r="H7333" s="4" t="s">
        <v>211</v>
      </c>
      <c r="I7333" s="4">
        <v>1</v>
      </c>
      <c r="J7333" t="str">
        <f>VLOOKUP(A7333,'Município e Sexo'!$A$2:$I$11321,5,FALSE)</f>
        <v>PAUDALHO</v>
      </c>
      <c r="K7333" t="str">
        <f>VLOOKUP(A7333,'Município e Sexo'!$A$2:$I$11321,7,FALSE)</f>
        <v>MASCULINO</v>
      </c>
    </row>
    <row r="7334" spans="1:11" ht="15" customHeight="1" thickBot="1" x14ac:dyDescent="0.25">
      <c r="A7334" t="str">
        <f>CONCATENATE(B7334,C7334,D7334,G7334,E7334,I7334)</f>
        <v>29112019HOMICIDIO251</v>
      </c>
      <c r="B7334" s="4">
        <v>29</v>
      </c>
      <c r="C7334" s="5">
        <v>11</v>
      </c>
      <c r="D7334" s="4">
        <v>2019</v>
      </c>
      <c r="E7334" s="4">
        <v>25</v>
      </c>
      <c r="F7334" s="4" t="s">
        <v>210</v>
      </c>
      <c r="G7334" s="4" t="s">
        <v>12</v>
      </c>
      <c r="H7334" s="4" t="s">
        <v>217</v>
      </c>
      <c r="I7334" s="4">
        <v>1</v>
      </c>
      <c r="J7334" t="str">
        <f>VLOOKUP(A7334,'Município e Sexo'!$A$2:$I$11321,5,FALSE)</f>
        <v>PAUDALHO</v>
      </c>
      <c r="K7334" t="str">
        <f>VLOOKUP(A7334,'Município e Sexo'!$A$2:$I$11321,7,FALSE)</f>
        <v>MASCULINO</v>
      </c>
    </row>
    <row r="7335" spans="1:11" ht="15" customHeight="1" thickBot="1" x14ac:dyDescent="0.25">
      <c r="A7335" t="str">
        <f>CONCATENATE(B7335,C7335,D7335,G7335,E7335,I7335)</f>
        <v>29112019HOMICIDIO331</v>
      </c>
      <c r="B7335" s="4">
        <v>29</v>
      </c>
      <c r="C7335" s="5">
        <v>11</v>
      </c>
      <c r="D7335" s="4">
        <v>2019</v>
      </c>
      <c r="E7335" s="4">
        <v>33</v>
      </c>
      <c r="F7335" s="4" t="s">
        <v>210</v>
      </c>
      <c r="G7335" s="4" t="s">
        <v>12</v>
      </c>
      <c r="H7335" s="4" t="s">
        <v>211</v>
      </c>
      <c r="I7335" s="4">
        <v>1</v>
      </c>
      <c r="J7335" t="str">
        <f>VLOOKUP(A7335,'Município e Sexo'!$A$2:$I$11321,5,FALSE)</f>
        <v>SIRINHAEM</v>
      </c>
      <c r="K7335" t="str">
        <f>VLOOKUP(A7335,'Município e Sexo'!$A$2:$I$11321,7,FALSE)</f>
        <v>MASCULINO</v>
      </c>
    </row>
    <row r="7336" spans="1:11" ht="15" customHeight="1" thickBot="1" x14ac:dyDescent="0.25">
      <c r="A7336" t="str">
        <f>CONCATENATE(B7336,C7336,D7336,G7336,E7336,I7336)</f>
        <v>29112019HOMICIDIO421</v>
      </c>
      <c r="B7336" s="4">
        <v>29</v>
      </c>
      <c r="C7336" s="5">
        <v>11</v>
      </c>
      <c r="D7336" s="4">
        <v>2019</v>
      </c>
      <c r="E7336" s="4">
        <v>42</v>
      </c>
      <c r="F7336" s="4" t="s">
        <v>210</v>
      </c>
      <c r="G7336" s="4" t="s">
        <v>12</v>
      </c>
      <c r="H7336" s="4" t="s">
        <v>218</v>
      </c>
      <c r="I7336" s="4">
        <v>1</v>
      </c>
      <c r="J7336" t="str">
        <f>VLOOKUP(A7336,'Município e Sexo'!$A$2:$I$11321,5,FALSE)</f>
        <v>OLINDA</v>
      </c>
      <c r="K7336" t="str">
        <f>VLOOKUP(A7336,'Município e Sexo'!$A$2:$I$11321,7,FALSE)</f>
        <v>MASCULINO</v>
      </c>
    </row>
    <row r="7337" spans="1:11" ht="15" customHeight="1" thickBot="1" x14ac:dyDescent="0.25">
      <c r="A7337" t="str">
        <f>CONCATENATE(B7337,C7337,D7337,G7337,E7337,I7337)</f>
        <v>29112019HOMICIDIO451</v>
      </c>
      <c r="B7337" s="4">
        <v>29</v>
      </c>
      <c r="C7337" s="5">
        <v>11</v>
      </c>
      <c r="D7337" s="4">
        <v>2019</v>
      </c>
      <c r="E7337" s="4">
        <v>45</v>
      </c>
      <c r="F7337" s="4" t="s">
        <v>210</v>
      </c>
      <c r="G7337" s="4" t="s">
        <v>12</v>
      </c>
      <c r="H7337" s="4" t="s">
        <v>211</v>
      </c>
      <c r="I7337" s="4">
        <v>1</v>
      </c>
      <c r="J7337" t="str">
        <f>VLOOKUP(A7337,'Município e Sexo'!$A$2:$I$11321,5,FALSE)</f>
        <v>SERTANIA</v>
      </c>
      <c r="K7337" t="str">
        <f>VLOOKUP(A7337,'Município e Sexo'!$A$2:$I$11321,7,FALSE)</f>
        <v>MASCULINO</v>
      </c>
    </row>
    <row r="7338" spans="1:11" ht="15" customHeight="1" thickBot="1" x14ac:dyDescent="0.25">
      <c r="A7338" t="str">
        <f>CONCATENATE(B7338,C7338,D7338,G7338,E7338,I7338)</f>
        <v>30112019HOMICIDIO191</v>
      </c>
      <c r="B7338" s="4">
        <v>30</v>
      </c>
      <c r="C7338" s="5">
        <v>11</v>
      </c>
      <c r="D7338" s="4">
        <v>2019</v>
      </c>
      <c r="E7338" s="4">
        <v>19</v>
      </c>
      <c r="F7338" s="4" t="s">
        <v>210</v>
      </c>
      <c r="G7338" s="4" t="s">
        <v>12</v>
      </c>
      <c r="H7338" s="4" t="s">
        <v>211</v>
      </c>
      <c r="I7338" s="4">
        <v>1</v>
      </c>
      <c r="J7338" t="str">
        <f>VLOOKUP(A7338,'Município e Sexo'!$A$2:$I$11321,5,FALSE)</f>
        <v>ALTINHO</v>
      </c>
      <c r="K7338" t="str">
        <f>VLOOKUP(A7338,'Município e Sexo'!$A$2:$I$11321,7,FALSE)</f>
        <v>MASCULINO</v>
      </c>
    </row>
    <row r="7339" spans="1:11" ht="15" customHeight="1" thickBot="1" x14ac:dyDescent="0.25">
      <c r="A7339" t="str">
        <f>CONCATENATE(B7339,C7339,D7339,G7339,E7339,I7339)</f>
        <v>30112019HOMICIDIO241</v>
      </c>
      <c r="B7339" s="4">
        <v>30</v>
      </c>
      <c r="C7339" s="5">
        <v>11</v>
      </c>
      <c r="D7339" s="4">
        <v>2019</v>
      </c>
      <c r="E7339" s="4">
        <v>24</v>
      </c>
      <c r="F7339" s="4" t="s">
        <v>210</v>
      </c>
      <c r="G7339" s="4" t="s">
        <v>12</v>
      </c>
      <c r="H7339" s="4" t="s">
        <v>211</v>
      </c>
      <c r="I7339" s="4">
        <v>1</v>
      </c>
      <c r="J7339" t="str">
        <f>VLOOKUP(A7339,'Município e Sexo'!$A$2:$I$11321,5,FALSE)</f>
        <v>ALTINHO</v>
      </c>
      <c r="K7339" t="str">
        <f>VLOOKUP(A7339,'Município e Sexo'!$A$2:$I$11321,7,FALSE)</f>
        <v>FEMININO</v>
      </c>
    </row>
    <row r="7340" spans="1:11" ht="15" customHeight="1" thickBot="1" x14ac:dyDescent="0.25">
      <c r="A7340" t="str">
        <f>CONCATENATE(B7340,C7340,D7340,G7340,E7340,I7340)</f>
        <v>30112019HOMICIDIO311</v>
      </c>
      <c r="B7340" s="4">
        <v>30</v>
      </c>
      <c r="C7340" s="5">
        <v>11</v>
      </c>
      <c r="D7340" s="4">
        <v>2019</v>
      </c>
      <c r="E7340" s="4">
        <v>31</v>
      </c>
      <c r="F7340" s="4" t="s">
        <v>210</v>
      </c>
      <c r="G7340" s="4" t="s">
        <v>12</v>
      </c>
      <c r="H7340" s="4" t="s">
        <v>211</v>
      </c>
      <c r="I7340" s="4">
        <v>1</v>
      </c>
      <c r="J7340" t="str">
        <f>VLOOKUP(A7340,'Município e Sexo'!$A$2:$I$11321,5,FALSE)</f>
        <v>RIO FORMOSO</v>
      </c>
      <c r="K7340" t="str">
        <f>VLOOKUP(A7340,'Município e Sexo'!$A$2:$I$11321,7,FALSE)</f>
        <v>MASCULINO</v>
      </c>
    </row>
    <row r="7341" spans="1:11" ht="15" customHeight="1" thickBot="1" x14ac:dyDescent="0.25">
      <c r="A7341" t="str">
        <f>CONCATENATE(B7341,C7341,D7341,G7341,E7341,I7341)</f>
        <v>30112019HOMICIDIO581</v>
      </c>
      <c r="B7341" s="4">
        <v>30</v>
      </c>
      <c r="C7341" s="5">
        <v>11</v>
      </c>
      <c r="D7341" s="4">
        <v>2019</v>
      </c>
      <c r="E7341" s="4">
        <v>58</v>
      </c>
      <c r="F7341" s="4" t="s">
        <v>210</v>
      </c>
      <c r="G7341" s="4" t="s">
        <v>12</v>
      </c>
      <c r="H7341" s="4" t="s">
        <v>211</v>
      </c>
      <c r="I7341" s="4">
        <v>1</v>
      </c>
      <c r="J7341" t="str">
        <f>VLOOKUP(A7341,'Município e Sexo'!$A$2:$I$11321,5,FALSE)</f>
        <v>ABREU E LIMA</v>
      </c>
      <c r="K7341" t="str">
        <f>VLOOKUP(A7341,'Município e Sexo'!$A$2:$I$11321,7,FALSE)</f>
        <v>MASCULINO</v>
      </c>
    </row>
    <row r="7342" spans="1:11" ht="15" customHeight="1" thickBot="1" x14ac:dyDescent="0.25">
      <c r="A7342" t="str">
        <f>CONCATENATE(B7342,C7342,D7342,G7342,E7342,I7342)</f>
        <v>30112019HOMICIDIO211</v>
      </c>
      <c r="B7342" s="4">
        <v>30</v>
      </c>
      <c r="C7342" s="5">
        <v>11</v>
      </c>
      <c r="D7342" s="4">
        <v>2019</v>
      </c>
      <c r="E7342" s="4">
        <v>21</v>
      </c>
      <c r="F7342" s="4" t="s">
        <v>210</v>
      </c>
      <c r="G7342" s="4" t="s">
        <v>12</v>
      </c>
      <c r="H7342" s="4" t="s">
        <v>211</v>
      </c>
      <c r="I7342" s="4">
        <v>1</v>
      </c>
      <c r="J7342" t="str">
        <f>VLOOKUP(A7342,'Município e Sexo'!$A$2:$I$11321,5,FALSE)</f>
        <v>CABO DE SANTO AGOSTINHO</v>
      </c>
      <c r="K7342" t="str">
        <f>VLOOKUP(A7342,'Município e Sexo'!$A$2:$I$11321,7,FALSE)</f>
        <v>MASCULINO</v>
      </c>
    </row>
    <row r="7343" spans="1:11" ht="15" customHeight="1" thickBot="1" x14ac:dyDescent="0.25">
      <c r="A7343" t="str">
        <f>CONCATENATE(B7343,C7343,D7343,G7343,E7343,I7343)</f>
        <v>30112019HOMICIDIO261</v>
      </c>
      <c r="B7343" s="4">
        <v>30</v>
      </c>
      <c r="C7343" s="5">
        <v>11</v>
      </c>
      <c r="D7343" s="4">
        <v>2019</v>
      </c>
      <c r="E7343" s="4">
        <v>26</v>
      </c>
      <c r="F7343" s="4" t="s">
        <v>210</v>
      </c>
      <c r="G7343" s="4" t="s">
        <v>12</v>
      </c>
      <c r="H7343" s="4" t="s">
        <v>211</v>
      </c>
      <c r="I7343" s="4">
        <v>1</v>
      </c>
      <c r="J7343" t="str">
        <f>VLOOKUP(A7343,'Município e Sexo'!$A$2:$I$11321,5,FALSE)</f>
        <v>CABO DE SANTO AGOSTINHO</v>
      </c>
      <c r="K7343" t="str">
        <f>VLOOKUP(A7343,'Município e Sexo'!$A$2:$I$11321,7,FALSE)</f>
        <v>MASCULINO</v>
      </c>
    </row>
    <row r="7344" spans="1:11" ht="15" customHeight="1" thickBot="1" x14ac:dyDescent="0.25">
      <c r="A7344" t="str">
        <f>CONCATENATE(B7344,C7344,D7344,G7344,E7344,I7344)</f>
        <v>30112019HOMICIDIO331</v>
      </c>
      <c r="B7344" s="4">
        <v>30</v>
      </c>
      <c r="C7344" s="5">
        <v>11</v>
      </c>
      <c r="D7344" s="4">
        <v>2019</v>
      </c>
      <c r="E7344" s="4">
        <v>33</v>
      </c>
      <c r="F7344" s="4" t="s">
        <v>210</v>
      </c>
      <c r="G7344" s="4" t="s">
        <v>12</v>
      </c>
      <c r="H7344" s="4" t="s">
        <v>211</v>
      </c>
      <c r="I7344" s="4">
        <v>1</v>
      </c>
      <c r="J7344" t="str">
        <f>VLOOKUP(A7344,'Município e Sexo'!$A$2:$I$11321,5,FALSE)</f>
        <v>INAJA</v>
      </c>
      <c r="K7344" t="str">
        <f>VLOOKUP(A7344,'Município e Sexo'!$A$2:$I$11321,7,FALSE)</f>
        <v>MASCULINO</v>
      </c>
    </row>
    <row r="7345" spans="1:11" ht="15" customHeight="1" thickBot="1" x14ac:dyDescent="0.25">
      <c r="A7345" t="str">
        <f>CONCATENATE(B7345,C7345,D7345,G7345,E7345,I7345)</f>
        <v>30112019HOMICIDIO331</v>
      </c>
      <c r="B7345" s="4">
        <v>30</v>
      </c>
      <c r="C7345" s="5">
        <v>11</v>
      </c>
      <c r="D7345" s="4">
        <v>2019</v>
      </c>
      <c r="E7345" s="4">
        <v>33</v>
      </c>
      <c r="F7345" s="4" t="s">
        <v>210</v>
      </c>
      <c r="G7345" s="4" t="s">
        <v>12</v>
      </c>
      <c r="H7345" s="4" t="s">
        <v>212</v>
      </c>
      <c r="I7345" s="4">
        <v>1</v>
      </c>
      <c r="J7345" t="str">
        <f>VLOOKUP(A7345,'Município e Sexo'!$A$2:$I$11321,5,FALSE)</f>
        <v>INAJA</v>
      </c>
      <c r="K7345" t="str">
        <f>VLOOKUP(A7345,'Município e Sexo'!$A$2:$I$11321,7,FALSE)</f>
        <v>MASCULINO</v>
      </c>
    </row>
    <row r="7346" spans="1:11" ht="15" customHeight="1" thickBot="1" x14ac:dyDescent="0.25">
      <c r="A7346" t="str">
        <f>CONCATENATE(B7346,C7346,D7346,G7346,E7346,I7346)</f>
        <v>30112019HOMICIDIO321</v>
      </c>
      <c r="B7346" s="4">
        <v>30</v>
      </c>
      <c r="C7346" s="5">
        <v>11</v>
      </c>
      <c r="D7346" s="4">
        <v>2019</v>
      </c>
      <c r="E7346" s="4">
        <v>32</v>
      </c>
      <c r="F7346" s="4" t="s">
        <v>210</v>
      </c>
      <c r="G7346" s="4" t="s">
        <v>12</v>
      </c>
      <c r="H7346" s="4" t="s">
        <v>212</v>
      </c>
      <c r="I7346" s="4">
        <v>1</v>
      </c>
      <c r="J7346" t="str">
        <f>VLOOKUP(A7346,'Município e Sexo'!$A$2:$I$11321,5,FALSE)</f>
        <v>PAULISTA</v>
      </c>
      <c r="K7346" t="str">
        <f>VLOOKUP(A7346,'Município e Sexo'!$A$2:$I$11321,7,FALSE)</f>
        <v>MASCULINO</v>
      </c>
    </row>
    <row r="7347" spans="1:11" ht="15" customHeight="1" thickBot="1" x14ac:dyDescent="0.25">
      <c r="A7347" t="str">
        <f>CONCATENATE(B7347,C7347,D7347,G7347,E7347,I7347)</f>
        <v>30112019HOMICIDIO321</v>
      </c>
      <c r="B7347" s="4">
        <v>30</v>
      </c>
      <c r="C7347" s="5">
        <v>11</v>
      </c>
      <c r="D7347" s="4">
        <v>2019</v>
      </c>
      <c r="E7347" s="4">
        <v>32</v>
      </c>
      <c r="F7347" s="4" t="s">
        <v>210</v>
      </c>
      <c r="G7347" s="4" t="s">
        <v>12</v>
      </c>
      <c r="H7347" s="4" t="s">
        <v>213</v>
      </c>
      <c r="I7347" s="4">
        <v>1</v>
      </c>
      <c r="J7347" t="str">
        <f>VLOOKUP(A7347,'Município e Sexo'!$A$2:$I$11321,5,FALSE)</f>
        <v>PAULISTA</v>
      </c>
      <c r="K7347" t="str">
        <f>VLOOKUP(A7347,'Município e Sexo'!$A$2:$I$11321,7,FALSE)</f>
        <v>MASCULINO</v>
      </c>
    </row>
    <row r="7348" spans="1:11" ht="15" customHeight="1" thickBot="1" x14ac:dyDescent="0.25">
      <c r="A7348" t="str">
        <f>CONCATENATE(B7348,C7348,D7348,G7348,E7348,I7348)</f>
        <v>30112019HOMICIDIO211</v>
      </c>
      <c r="B7348" s="4">
        <v>30</v>
      </c>
      <c r="C7348" s="5">
        <v>11</v>
      </c>
      <c r="D7348" s="4">
        <v>2019</v>
      </c>
      <c r="E7348" s="4">
        <v>21</v>
      </c>
      <c r="F7348" s="4" t="s">
        <v>210</v>
      </c>
      <c r="G7348" s="4" t="s">
        <v>12</v>
      </c>
      <c r="H7348" s="4" t="s">
        <v>211</v>
      </c>
      <c r="I7348" s="4">
        <v>1</v>
      </c>
      <c r="J7348" t="str">
        <f>VLOOKUP(A7348,'Município e Sexo'!$A$2:$I$11321,5,FALSE)</f>
        <v>CABO DE SANTO AGOSTINHO</v>
      </c>
      <c r="K7348" t="str">
        <f>VLOOKUP(A7348,'Município e Sexo'!$A$2:$I$11321,7,FALSE)</f>
        <v>MASCULINO</v>
      </c>
    </row>
    <row r="7349" spans="1:11" ht="15" customHeight="1" thickBot="1" x14ac:dyDescent="0.25">
      <c r="A7349" t="str">
        <f>CONCATENATE(B7349,C7349,D7349,G7349,E7349,I7349)</f>
        <v>30112019HOMICIDIO351</v>
      </c>
      <c r="B7349" s="4">
        <v>30</v>
      </c>
      <c r="C7349" s="5">
        <v>11</v>
      </c>
      <c r="D7349" s="4">
        <v>2019</v>
      </c>
      <c r="E7349" s="4">
        <v>35</v>
      </c>
      <c r="F7349" s="4" t="s">
        <v>210</v>
      </c>
      <c r="G7349" s="4" t="s">
        <v>12</v>
      </c>
      <c r="H7349" s="4" t="s">
        <v>211</v>
      </c>
      <c r="I7349" s="4">
        <v>1</v>
      </c>
      <c r="J7349" t="str">
        <f>VLOOKUP(A7349,'Município e Sexo'!$A$2:$I$11321,5,FALSE)</f>
        <v>CUSTODIA</v>
      </c>
      <c r="K7349" t="str">
        <f>VLOOKUP(A7349,'Município e Sexo'!$A$2:$I$11321,7,FALSE)</f>
        <v>MASCULINO</v>
      </c>
    </row>
    <row r="7350" spans="1:11" ht="15" customHeight="1" thickBot="1" x14ac:dyDescent="0.25">
      <c r="A7350" t="str">
        <f>CONCATENATE(B7350,C7350,D7350,G7350,E7350,I7350)</f>
        <v>30112019HOMICIDIO401</v>
      </c>
      <c r="B7350" s="4">
        <v>30</v>
      </c>
      <c r="C7350" s="5">
        <v>11</v>
      </c>
      <c r="D7350" s="4">
        <v>2019</v>
      </c>
      <c r="E7350" s="4">
        <v>40</v>
      </c>
      <c r="F7350" s="4" t="s">
        <v>210</v>
      </c>
      <c r="G7350" s="4" t="s">
        <v>12</v>
      </c>
      <c r="H7350" s="4" t="s">
        <v>211</v>
      </c>
      <c r="I7350" s="4">
        <v>1</v>
      </c>
      <c r="J7350" t="str">
        <f>VLOOKUP(A7350,'Município e Sexo'!$A$2:$I$11321,5,FALSE)</f>
        <v>RECIFE</v>
      </c>
      <c r="K7350" t="str">
        <f>VLOOKUP(A7350,'Município e Sexo'!$A$2:$I$11321,7,FALSE)</f>
        <v>MASCULINO</v>
      </c>
    </row>
    <row r="7351" spans="1:11" ht="15" customHeight="1" thickBot="1" x14ac:dyDescent="0.25">
      <c r="A7351" t="str">
        <f>CONCATENATE(B7351,C7351,D7351,G7351,E7351,I7351)</f>
        <v>1122019HOMICIDIO191</v>
      </c>
      <c r="B7351" s="4">
        <v>1</v>
      </c>
      <c r="C7351" s="5">
        <v>12</v>
      </c>
      <c r="D7351" s="4">
        <v>2019</v>
      </c>
      <c r="E7351" s="4">
        <v>19</v>
      </c>
      <c r="F7351" s="4" t="s">
        <v>210</v>
      </c>
      <c r="G7351" s="4" t="s">
        <v>12</v>
      </c>
      <c r="H7351" s="4" t="s">
        <v>211</v>
      </c>
      <c r="I7351" s="4">
        <v>1</v>
      </c>
      <c r="J7351" t="str">
        <f>VLOOKUP(A7351,'Município e Sexo'!$A$2:$I$11321,5,FALSE)</f>
        <v>JABOATAO DOS GUARARAPES</v>
      </c>
      <c r="K7351" t="str">
        <f>VLOOKUP(A7351,'Município e Sexo'!$A$2:$I$11321,7,FALSE)</f>
        <v>MASCULINO</v>
      </c>
    </row>
    <row r="7352" spans="1:11" ht="15" customHeight="1" thickBot="1" x14ac:dyDescent="0.25">
      <c r="A7352" t="str">
        <f>CONCATENATE(B7352,C7352,D7352,G7352,E7352,I7352)</f>
        <v>1122019HOMICIDIO311</v>
      </c>
      <c r="B7352" s="4">
        <v>1</v>
      </c>
      <c r="C7352" s="5">
        <v>12</v>
      </c>
      <c r="D7352" s="4">
        <v>2019</v>
      </c>
      <c r="E7352" s="4">
        <v>31</v>
      </c>
      <c r="F7352" s="4" t="s">
        <v>210</v>
      </c>
      <c r="G7352" s="4" t="s">
        <v>12</v>
      </c>
      <c r="H7352" s="4" t="s">
        <v>212</v>
      </c>
      <c r="I7352" s="4">
        <v>1</v>
      </c>
      <c r="J7352" t="str">
        <f>VLOOKUP(A7352,'Município e Sexo'!$A$2:$I$11321,5,FALSE)</f>
        <v>AGUA PRETA</v>
      </c>
      <c r="K7352" t="str">
        <f>VLOOKUP(A7352,'Município e Sexo'!$A$2:$I$11321,7,FALSE)</f>
        <v>MASCULINO</v>
      </c>
    </row>
    <row r="7353" spans="1:11" ht="15" customHeight="1" thickBot="1" x14ac:dyDescent="0.25">
      <c r="A7353" t="str">
        <f>CONCATENATE(B7353,C7353,D7353,G7353,E7353,I7353)</f>
        <v>1122019HOMICIDIO321</v>
      </c>
      <c r="B7353" s="4">
        <v>1</v>
      </c>
      <c r="C7353" s="5">
        <v>12</v>
      </c>
      <c r="D7353" s="4">
        <v>2019</v>
      </c>
      <c r="E7353" s="4">
        <v>32</v>
      </c>
      <c r="F7353" s="4" t="s">
        <v>210</v>
      </c>
      <c r="G7353" s="4" t="s">
        <v>12</v>
      </c>
      <c r="H7353" s="4" t="s">
        <v>211</v>
      </c>
      <c r="I7353" s="4">
        <v>1</v>
      </c>
      <c r="J7353" t="str">
        <f>VLOOKUP(A7353,'Município e Sexo'!$A$2:$I$11321,5,FALSE)</f>
        <v>PETROLINA</v>
      </c>
      <c r="K7353" t="str">
        <f>VLOOKUP(A7353,'Município e Sexo'!$A$2:$I$11321,7,FALSE)</f>
        <v>MASCULINO</v>
      </c>
    </row>
    <row r="7354" spans="1:11" ht="15" customHeight="1" thickBot="1" x14ac:dyDescent="0.25">
      <c r="A7354" t="str">
        <f>CONCATENATE(B7354,C7354,D7354,G7354,E7354,I7354)</f>
        <v>1122019HOMICIDIO161</v>
      </c>
      <c r="B7354" s="4">
        <v>1</v>
      </c>
      <c r="C7354" s="5">
        <v>12</v>
      </c>
      <c r="D7354" s="4">
        <v>2019</v>
      </c>
      <c r="E7354" s="4">
        <v>16</v>
      </c>
      <c r="F7354" s="4" t="s">
        <v>210</v>
      </c>
      <c r="G7354" s="4" t="s">
        <v>12</v>
      </c>
      <c r="H7354" s="4" t="s">
        <v>211</v>
      </c>
      <c r="I7354" s="4">
        <v>1</v>
      </c>
      <c r="J7354" t="str">
        <f>VLOOKUP(A7354,'Município e Sexo'!$A$2:$I$11321,5,FALSE)</f>
        <v>SIRINHAEM</v>
      </c>
      <c r="K7354" t="str">
        <f>VLOOKUP(A7354,'Município e Sexo'!$A$2:$I$11321,7,FALSE)</f>
        <v>MASCULINO</v>
      </c>
    </row>
    <row r="7355" spans="1:11" ht="15" customHeight="1" thickBot="1" x14ac:dyDescent="0.25">
      <c r="A7355" t="str">
        <f>CONCATENATE(B7355,C7355,D7355,G7355,E7355,I7355)</f>
        <v>1122019HOMICIDIO201</v>
      </c>
      <c r="B7355" s="4">
        <v>1</v>
      </c>
      <c r="C7355" s="5">
        <v>12</v>
      </c>
      <c r="D7355" s="4">
        <v>2019</v>
      </c>
      <c r="E7355" s="4">
        <v>20</v>
      </c>
      <c r="F7355" s="4" t="s">
        <v>210</v>
      </c>
      <c r="G7355" s="4" t="s">
        <v>12</v>
      </c>
      <c r="H7355" s="4" t="s">
        <v>211</v>
      </c>
      <c r="I7355" s="4">
        <v>1</v>
      </c>
      <c r="J7355" t="str">
        <f>VLOOKUP(A7355,'Município e Sexo'!$A$2:$I$11321,5,FALSE)</f>
        <v>ESCADA</v>
      </c>
      <c r="K7355" t="str">
        <f>VLOOKUP(A7355,'Município e Sexo'!$A$2:$I$11321,7,FALSE)</f>
        <v>MASCULINO</v>
      </c>
    </row>
    <row r="7356" spans="1:11" ht="15" customHeight="1" thickBot="1" x14ac:dyDescent="0.25">
      <c r="A7356" t="str">
        <f>CONCATENATE(B7356,C7356,D7356,G7356,E7356,I7356)</f>
        <v>1122019HOMICIDIO241</v>
      </c>
      <c r="B7356" s="4">
        <v>1</v>
      </c>
      <c r="C7356" s="5">
        <v>12</v>
      </c>
      <c r="D7356" s="4">
        <v>2019</v>
      </c>
      <c r="E7356" s="4">
        <v>24</v>
      </c>
      <c r="F7356" s="4" t="s">
        <v>210</v>
      </c>
      <c r="G7356" s="4" t="s">
        <v>12</v>
      </c>
      <c r="H7356" s="4" t="s">
        <v>211</v>
      </c>
      <c r="I7356" s="4">
        <v>1</v>
      </c>
      <c r="J7356" t="str">
        <f>VLOOKUP(A7356,'Município e Sexo'!$A$2:$I$11321,5,FALSE)</f>
        <v>ABREU E LIMA</v>
      </c>
      <c r="K7356" t="str">
        <f>VLOOKUP(A7356,'Município e Sexo'!$A$2:$I$11321,7,FALSE)</f>
        <v>MASCULINO</v>
      </c>
    </row>
    <row r="7357" spans="1:11" ht="15" customHeight="1" thickBot="1" x14ac:dyDescent="0.25">
      <c r="A7357" t="str">
        <f>CONCATENATE(B7357,C7357,D7357,G7357,E7357,I7357)</f>
        <v>1122019HOMICIDIO261</v>
      </c>
      <c r="B7357" s="4">
        <v>1</v>
      </c>
      <c r="C7357" s="5">
        <v>12</v>
      </c>
      <c r="D7357" s="4">
        <v>2019</v>
      </c>
      <c r="E7357" s="4">
        <v>26</v>
      </c>
      <c r="F7357" s="4" t="s">
        <v>210</v>
      </c>
      <c r="G7357" s="4" t="s">
        <v>12</v>
      </c>
      <c r="H7357" s="4" t="s">
        <v>212</v>
      </c>
      <c r="I7357" s="4">
        <v>1</v>
      </c>
      <c r="J7357" t="str">
        <f>VLOOKUP(A7357,'Município e Sexo'!$A$2:$I$11321,5,FALSE)</f>
        <v>CARUARU</v>
      </c>
      <c r="K7357" t="str">
        <f>VLOOKUP(A7357,'Município e Sexo'!$A$2:$I$11321,7,FALSE)</f>
        <v>MASCULINO</v>
      </c>
    </row>
    <row r="7358" spans="1:11" ht="15" customHeight="1" thickBot="1" x14ac:dyDescent="0.25">
      <c r="A7358" t="str">
        <f>CONCATENATE(B7358,C7358,D7358,G7358,E7358,I7358)</f>
        <v>1122019HOMICIDIO361</v>
      </c>
      <c r="B7358" s="4">
        <v>1</v>
      </c>
      <c r="C7358" s="5">
        <v>12</v>
      </c>
      <c r="D7358" s="4">
        <v>2019</v>
      </c>
      <c r="E7358" s="4">
        <v>36</v>
      </c>
      <c r="F7358" s="4" t="s">
        <v>210</v>
      </c>
      <c r="G7358" s="4" t="s">
        <v>12</v>
      </c>
      <c r="H7358" s="4" t="s">
        <v>211</v>
      </c>
      <c r="I7358" s="4">
        <v>1</v>
      </c>
      <c r="J7358" t="str">
        <f>VLOOKUP(A7358,'Município e Sexo'!$A$2:$I$11321,5,FALSE)</f>
        <v>TRINDADE</v>
      </c>
      <c r="K7358" t="str">
        <f>VLOOKUP(A7358,'Município e Sexo'!$A$2:$I$11321,7,FALSE)</f>
        <v>MASCULINO</v>
      </c>
    </row>
    <row r="7359" spans="1:11" ht="15" customHeight="1" thickBot="1" x14ac:dyDescent="0.25">
      <c r="A7359" t="str">
        <f>CONCATENATE(B7359,C7359,D7359,G7359,E7359,I7359)</f>
        <v>1122019HOMICIDIO501</v>
      </c>
      <c r="B7359" s="4">
        <v>1</v>
      </c>
      <c r="C7359" s="5">
        <v>12</v>
      </c>
      <c r="D7359" s="4">
        <v>2019</v>
      </c>
      <c r="E7359" s="4">
        <v>50</v>
      </c>
      <c r="F7359" s="4" t="s">
        <v>216</v>
      </c>
      <c r="G7359" s="4" t="s">
        <v>12</v>
      </c>
      <c r="H7359" s="4" t="s">
        <v>212</v>
      </c>
      <c r="I7359" s="4">
        <v>1</v>
      </c>
      <c r="J7359" t="str">
        <f>VLOOKUP(A7359,'Município e Sexo'!$A$2:$I$11321,5,FALSE)</f>
        <v>INAJA</v>
      </c>
      <c r="K7359" t="str">
        <f>VLOOKUP(A7359,'Município e Sexo'!$A$2:$I$11321,7,FALSE)</f>
        <v>MASCULINO</v>
      </c>
    </row>
    <row r="7360" spans="1:11" ht="15" customHeight="1" thickBot="1" x14ac:dyDescent="0.25">
      <c r="A7360" t="str">
        <f>CONCATENATE(B7360,C7360,D7360,G7360,E7360,I7360)</f>
        <v>1122019HOMICIDIO261</v>
      </c>
      <c r="B7360" s="4">
        <v>1</v>
      </c>
      <c r="C7360" s="5">
        <v>12</v>
      </c>
      <c r="D7360" s="4">
        <v>2019</v>
      </c>
      <c r="E7360" s="4">
        <v>26</v>
      </c>
      <c r="F7360" s="4" t="s">
        <v>210</v>
      </c>
      <c r="G7360" s="4" t="s">
        <v>12</v>
      </c>
      <c r="H7360" s="4" t="s">
        <v>211</v>
      </c>
      <c r="I7360" s="4">
        <v>1</v>
      </c>
      <c r="J7360" t="str">
        <f>VLOOKUP(A7360,'Município e Sexo'!$A$2:$I$11321,5,FALSE)</f>
        <v>CARUARU</v>
      </c>
      <c r="K7360" t="str">
        <f>VLOOKUP(A7360,'Município e Sexo'!$A$2:$I$11321,7,FALSE)</f>
        <v>MASCULINO</v>
      </c>
    </row>
    <row r="7361" spans="1:11" ht="15" customHeight="1" thickBot="1" x14ac:dyDescent="0.25">
      <c r="A7361" t="str">
        <f>CONCATENATE(B7361,C7361,D7361,G7361,E7361,I7361)</f>
        <v>1122019HOMICIDIO261</v>
      </c>
      <c r="B7361" s="4">
        <v>1</v>
      </c>
      <c r="C7361" s="5">
        <v>12</v>
      </c>
      <c r="D7361" s="4">
        <v>2019</v>
      </c>
      <c r="E7361" s="4">
        <v>26</v>
      </c>
      <c r="F7361" s="4" t="s">
        <v>210</v>
      </c>
      <c r="G7361" s="4" t="s">
        <v>12</v>
      </c>
      <c r="H7361" s="4" t="s">
        <v>211</v>
      </c>
      <c r="I7361" s="4">
        <v>1</v>
      </c>
      <c r="J7361" t="str">
        <f>VLOOKUP(A7361,'Município e Sexo'!$A$2:$I$11321,5,FALSE)</f>
        <v>CARUARU</v>
      </c>
      <c r="K7361" t="str">
        <f>VLOOKUP(A7361,'Município e Sexo'!$A$2:$I$11321,7,FALSE)</f>
        <v>MASCULINO</v>
      </c>
    </row>
    <row r="7362" spans="1:11" ht="15" customHeight="1" thickBot="1" x14ac:dyDescent="0.25">
      <c r="A7362" t="str">
        <f>CONCATENATE(B7362,C7362,D7362,G7362,E7362,I7362)</f>
        <v>1122019HOMICIDIO331</v>
      </c>
      <c r="B7362" s="4">
        <v>1</v>
      </c>
      <c r="C7362" s="5">
        <v>12</v>
      </c>
      <c r="D7362" s="4">
        <v>2019</v>
      </c>
      <c r="E7362" s="4">
        <v>33</v>
      </c>
      <c r="F7362" s="4" t="s">
        <v>210</v>
      </c>
      <c r="G7362" s="4" t="s">
        <v>12</v>
      </c>
      <c r="H7362" s="4" t="s">
        <v>211</v>
      </c>
      <c r="I7362" s="4">
        <v>1</v>
      </c>
      <c r="J7362" t="str">
        <f>VLOOKUP(A7362,'Município e Sexo'!$A$2:$I$11321,5,FALSE)</f>
        <v>JABOATAO DOS GUARARAPES</v>
      </c>
      <c r="K7362" t="str">
        <f>VLOOKUP(A7362,'Município e Sexo'!$A$2:$I$11321,7,FALSE)</f>
        <v>MASCULINO</v>
      </c>
    </row>
    <row r="7363" spans="1:11" ht="15" customHeight="1" thickBot="1" x14ac:dyDescent="0.25">
      <c r="A7363" t="str">
        <f>CONCATENATE(B7363,C7363,D7363,G7363,E7363,I7363)</f>
        <v>1122019LATROCINIO931</v>
      </c>
      <c r="B7363" s="4">
        <v>1</v>
      </c>
      <c r="C7363" s="5">
        <v>12</v>
      </c>
      <c r="D7363" s="4">
        <v>2019</v>
      </c>
      <c r="E7363" s="4">
        <v>93</v>
      </c>
      <c r="F7363" s="4" t="s">
        <v>210</v>
      </c>
      <c r="G7363" s="4" t="s">
        <v>33</v>
      </c>
      <c r="H7363" s="4" t="s">
        <v>215</v>
      </c>
      <c r="I7363" s="4">
        <v>1</v>
      </c>
      <c r="J7363" t="str">
        <f>VLOOKUP(A7363,'Município e Sexo'!$A$2:$I$11321,5,FALSE)</f>
        <v>BONITO</v>
      </c>
      <c r="K7363" t="str">
        <f>VLOOKUP(A7363,'Município e Sexo'!$A$2:$I$11321,7,FALSE)</f>
        <v>MASCULINO</v>
      </c>
    </row>
    <row r="7364" spans="1:11" ht="15" customHeight="1" thickBot="1" x14ac:dyDescent="0.25">
      <c r="A7364" t="str">
        <f>CONCATENATE(B7364,C7364,D7364,G7364,E7364,I7364)</f>
        <v>2122019HOMICIDIO501</v>
      </c>
      <c r="B7364" s="4">
        <v>2</v>
      </c>
      <c r="C7364" s="5">
        <v>12</v>
      </c>
      <c r="D7364" s="4">
        <v>2019</v>
      </c>
      <c r="E7364" s="4">
        <v>50</v>
      </c>
      <c r="F7364" s="4" t="s">
        <v>210</v>
      </c>
      <c r="G7364" s="4" t="s">
        <v>12</v>
      </c>
      <c r="H7364" s="4" t="s">
        <v>212</v>
      </c>
      <c r="I7364" s="4">
        <v>1</v>
      </c>
      <c r="J7364" t="str">
        <f>VLOOKUP(A7364,'Município e Sexo'!$A$2:$I$11321,5,FALSE)</f>
        <v>SAO JOAO</v>
      </c>
      <c r="K7364" t="str">
        <f>VLOOKUP(A7364,'Município e Sexo'!$A$2:$I$11321,7,FALSE)</f>
        <v>MASCULINO</v>
      </c>
    </row>
    <row r="7365" spans="1:11" ht="15" customHeight="1" thickBot="1" x14ac:dyDescent="0.25">
      <c r="A7365" t="str">
        <f>CONCATENATE(B7365,C7365,D7365,G7365,E7365,I7365)</f>
        <v>2122019FEMINICIDIO271</v>
      </c>
      <c r="B7365" s="4">
        <v>2</v>
      </c>
      <c r="C7365" s="5">
        <v>12</v>
      </c>
      <c r="D7365" s="4">
        <v>2019</v>
      </c>
      <c r="E7365" s="4">
        <v>27</v>
      </c>
      <c r="F7365" s="4" t="s">
        <v>210</v>
      </c>
      <c r="G7365" s="4" t="s">
        <v>29</v>
      </c>
      <c r="H7365" s="4" t="s">
        <v>29</v>
      </c>
      <c r="I7365" s="4">
        <v>1</v>
      </c>
      <c r="J7365" t="str">
        <f>VLOOKUP(A7365,'Município e Sexo'!$A$2:$I$11321,5,FALSE)</f>
        <v>ITAQUITINGA</v>
      </c>
      <c r="K7365" t="str">
        <f>VLOOKUP(A7365,'Município e Sexo'!$A$2:$I$11321,7,FALSE)</f>
        <v>FEMININO</v>
      </c>
    </row>
    <row r="7366" spans="1:11" ht="15" customHeight="1" thickBot="1" x14ac:dyDescent="0.25">
      <c r="A7366" t="str">
        <f>CONCATENATE(B7366,C7366,D7366,G7366,E7366,I7366)</f>
        <v>2122019HOMICIDIO381</v>
      </c>
      <c r="B7366" s="4">
        <v>2</v>
      </c>
      <c r="C7366" s="5">
        <v>12</v>
      </c>
      <c r="D7366" s="4">
        <v>2019</v>
      </c>
      <c r="E7366" s="4">
        <v>38</v>
      </c>
      <c r="F7366" s="4" t="s">
        <v>210</v>
      </c>
      <c r="G7366" s="4" t="s">
        <v>12</v>
      </c>
      <c r="H7366" s="4" t="s">
        <v>211</v>
      </c>
      <c r="I7366" s="4">
        <v>1</v>
      </c>
      <c r="J7366" t="str">
        <f>VLOOKUP(A7366,'Município e Sexo'!$A$2:$I$11321,5,FALSE)</f>
        <v>RECIFE</v>
      </c>
      <c r="K7366" t="str">
        <f>VLOOKUP(A7366,'Município e Sexo'!$A$2:$I$11321,7,FALSE)</f>
        <v>MASCULINO</v>
      </c>
    </row>
    <row r="7367" spans="1:11" ht="15" customHeight="1" thickBot="1" x14ac:dyDescent="0.25">
      <c r="A7367" t="str">
        <f>CONCATENATE(B7367,C7367,D7367,G7367,E7367,I7367)</f>
        <v>2122019HOMICIDIO411</v>
      </c>
      <c r="B7367" s="4">
        <v>2</v>
      </c>
      <c r="C7367" s="5">
        <v>12</v>
      </c>
      <c r="D7367" s="4">
        <v>2019</v>
      </c>
      <c r="E7367" s="4">
        <v>41</v>
      </c>
      <c r="F7367" s="4" t="s">
        <v>210</v>
      </c>
      <c r="G7367" s="4" t="s">
        <v>12</v>
      </c>
      <c r="H7367" s="4" t="s">
        <v>211</v>
      </c>
      <c r="I7367" s="4">
        <v>1</v>
      </c>
      <c r="J7367" t="str">
        <f>VLOOKUP(A7367,'Município e Sexo'!$A$2:$I$11321,5,FALSE)</f>
        <v>TORITAMA</v>
      </c>
      <c r="K7367" t="str">
        <f>VLOOKUP(A7367,'Município e Sexo'!$A$2:$I$11321,7,FALSE)</f>
        <v>MASCULINO</v>
      </c>
    </row>
    <row r="7368" spans="1:11" ht="15" customHeight="1" thickBot="1" x14ac:dyDescent="0.25">
      <c r="A7368" t="str">
        <f>CONCATENATE(B7368,C7368,D7368,G7368,E7368,I7368)</f>
        <v>2122019HOMICIDIO371</v>
      </c>
      <c r="B7368" s="4">
        <v>2</v>
      </c>
      <c r="C7368" s="5">
        <v>12</v>
      </c>
      <c r="D7368" s="4">
        <v>2019</v>
      </c>
      <c r="E7368" s="4">
        <v>37</v>
      </c>
      <c r="F7368" s="4" t="s">
        <v>210</v>
      </c>
      <c r="G7368" s="4" t="s">
        <v>12</v>
      </c>
      <c r="H7368" s="4" t="s">
        <v>211</v>
      </c>
      <c r="I7368" s="4">
        <v>1</v>
      </c>
      <c r="J7368" t="str">
        <f>VLOOKUP(A7368,'Município e Sexo'!$A$2:$I$11321,5,FALSE)</f>
        <v>RIO FORMOSO</v>
      </c>
      <c r="K7368" t="str">
        <f>VLOOKUP(A7368,'Município e Sexo'!$A$2:$I$11321,7,FALSE)</f>
        <v>MASCULINO</v>
      </c>
    </row>
    <row r="7369" spans="1:11" ht="15" customHeight="1" thickBot="1" x14ac:dyDescent="0.25">
      <c r="A7369" t="str">
        <f>CONCATENATE(B7369,C7369,D7369,G7369,E7369,I7369)</f>
        <v>3122019HOMICIDIO391</v>
      </c>
      <c r="B7369" s="4">
        <v>3</v>
      </c>
      <c r="C7369" s="5">
        <v>12</v>
      </c>
      <c r="D7369" s="4">
        <v>2019</v>
      </c>
      <c r="E7369" s="4">
        <v>39</v>
      </c>
      <c r="F7369" s="4" t="s">
        <v>210</v>
      </c>
      <c r="G7369" s="4" t="s">
        <v>12</v>
      </c>
      <c r="H7369" s="4" t="s">
        <v>211</v>
      </c>
      <c r="I7369" s="4">
        <v>1</v>
      </c>
      <c r="J7369" t="str">
        <f>VLOOKUP(A7369,'Município e Sexo'!$A$2:$I$11321,5,FALSE)</f>
        <v>LAGOA DO CARRO</v>
      </c>
      <c r="K7369" t="str">
        <f>VLOOKUP(A7369,'Município e Sexo'!$A$2:$I$11321,7,FALSE)</f>
        <v>MASCULINO</v>
      </c>
    </row>
    <row r="7370" spans="1:11" ht="15" customHeight="1" thickBot="1" x14ac:dyDescent="0.25">
      <c r="A7370" t="str">
        <f>CONCATENATE(B7370,C7370,D7370,G7370,E7370,I7370)</f>
        <v>3122019HOMICIDIO251</v>
      </c>
      <c r="B7370" s="4">
        <v>3</v>
      </c>
      <c r="C7370" s="5">
        <v>12</v>
      </c>
      <c r="D7370" s="4">
        <v>2019</v>
      </c>
      <c r="E7370" s="4">
        <v>25</v>
      </c>
      <c r="F7370" s="4" t="s">
        <v>210</v>
      </c>
      <c r="G7370" s="4" t="s">
        <v>12</v>
      </c>
      <c r="H7370" s="4" t="s">
        <v>212</v>
      </c>
      <c r="I7370" s="4">
        <v>1</v>
      </c>
      <c r="J7370" t="str">
        <f>VLOOKUP(A7370,'Município e Sexo'!$A$2:$I$11321,5,FALSE)</f>
        <v>XEXEU</v>
      </c>
      <c r="K7370" t="str">
        <f>VLOOKUP(A7370,'Município e Sexo'!$A$2:$I$11321,7,FALSE)</f>
        <v>MASCULINO</v>
      </c>
    </row>
    <row r="7371" spans="1:11" ht="15" customHeight="1" thickBot="1" x14ac:dyDescent="0.25">
      <c r="A7371" t="str">
        <f>CONCATENATE(B7371,C7371,D7371,G7371,E7371,I7371)</f>
        <v>3122019HOMICIDIO301</v>
      </c>
      <c r="B7371" s="4">
        <v>3</v>
      </c>
      <c r="C7371" s="5">
        <v>12</v>
      </c>
      <c r="D7371" s="4">
        <v>2019</v>
      </c>
      <c r="E7371" s="4">
        <v>30</v>
      </c>
      <c r="F7371" s="4" t="s">
        <v>210</v>
      </c>
      <c r="G7371" s="4" t="s">
        <v>12</v>
      </c>
      <c r="H7371" s="4" t="s">
        <v>212</v>
      </c>
      <c r="I7371" s="4">
        <v>1</v>
      </c>
      <c r="J7371" t="str">
        <f>VLOOKUP(A7371,'Município e Sexo'!$A$2:$I$11321,5,FALSE)</f>
        <v>OLINDA</v>
      </c>
      <c r="K7371" t="str">
        <f>VLOOKUP(A7371,'Município e Sexo'!$A$2:$I$11321,7,FALSE)</f>
        <v>MASCULINO</v>
      </c>
    </row>
    <row r="7372" spans="1:11" ht="15" customHeight="1" thickBot="1" x14ac:dyDescent="0.25">
      <c r="A7372" t="str">
        <f>CONCATENATE(B7372,C7372,D7372,G7372,E7372,I7372)</f>
        <v>3122019HOMICIDIO301</v>
      </c>
      <c r="B7372" s="4">
        <v>3</v>
      </c>
      <c r="C7372" s="5">
        <v>12</v>
      </c>
      <c r="D7372" s="4">
        <v>2019</v>
      </c>
      <c r="E7372" s="4">
        <v>30</v>
      </c>
      <c r="F7372" s="4" t="s">
        <v>210</v>
      </c>
      <c r="G7372" s="4" t="s">
        <v>12</v>
      </c>
      <c r="H7372" s="4" t="s">
        <v>211</v>
      </c>
      <c r="I7372" s="4">
        <v>1</v>
      </c>
      <c r="J7372" t="str">
        <f>VLOOKUP(A7372,'Município e Sexo'!$A$2:$I$11321,5,FALSE)</f>
        <v>OLINDA</v>
      </c>
      <c r="K7372" t="str">
        <f>VLOOKUP(A7372,'Município e Sexo'!$A$2:$I$11321,7,FALSE)</f>
        <v>MASCULINO</v>
      </c>
    </row>
    <row r="7373" spans="1:11" ht="15" customHeight="1" thickBot="1" x14ac:dyDescent="0.25">
      <c r="A7373" t="str">
        <f>CONCATENATE(B7373,C7373,D7373,G7373,E7373,I7373)</f>
        <v>3122019HOMICIDIO371</v>
      </c>
      <c r="B7373" s="4">
        <v>3</v>
      </c>
      <c r="C7373" s="5">
        <v>12</v>
      </c>
      <c r="D7373" s="4">
        <v>2019</v>
      </c>
      <c r="E7373" s="4">
        <v>37</v>
      </c>
      <c r="F7373" s="4" t="s">
        <v>210</v>
      </c>
      <c r="G7373" s="4" t="s">
        <v>12</v>
      </c>
      <c r="H7373" s="4" t="s">
        <v>211</v>
      </c>
      <c r="I7373" s="4">
        <v>1</v>
      </c>
      <c r="J7373" t="str">
        <f>VLOOKUP(A7373,'Município e Sexo'!$A$2:$I$11321,5,FALSE)</f>
        <v>SAO CAETANO</v>
      </c>
      <c r="K7373" t="str">
        <f>VLOOKUP(A7373,'Município e Sexo'!$A$2:$I$11321,7,FALSE)</f>
        <v>MASCULINO</v>
      </c>
    </row>
    <row r="7374" spans="1:11" ht="15" customHeight="1" thickBot="1" x14ac:dyDescent="0.25">
      <c r="A7374" t="str">
        <f>CONCATENATE(B7374,C7374,D7374,G7374,E7374,I7374)</f>
        <v>3122019HOMICIDIO481</v>
      </c>
      <c r="B7374" s="4">
        <v>3</v>
      </c>
      <c r="C7374" s="5">
        <v>12</v>
      </c>
      <c r="D7374" s="4">
        <v>2019</v>
      </c>
      <c r="E7374" s="4">
        <v>48</v>
      </c>
      <c r="F7374" s="4" t="s">
        <v>210</v>
      </c>
      <c r="G7374" s="4" t="s">
        <v>12</v>
      </c>
      <c r="H7374" s="4" t="s">
        <v>211</v>
      </c>
      <c r="I7374" s="4">
        <v>1</v>
      </c>
      <c r="J7374" t="str">
        <f>VLOOKUP(A7374,'Município e Sexo'!$A$2:$I$11321,5,FALSE)</f>
        <v>SAO VICENTE FERRER</v>
      </c>
      <c r="K7374" t="str">
        <f>VLOOKUP(A7374,'Município e Sexo'!$A$2:$I$11321,7,FALSE)</f>
        <v>FEMININO</v>
      </c>
    </row>
    <row r="7375" spans="1:11" ht="15" customHeight="1" thickBot="1" x14ac:dyDescent="0.25">
      <c r="A7375" t="str">
        <f>CONCATENATE(B7375,C7375,D7375,G7375,E7375,I7375)</f>
        <v>4122019HOMICIDIO331</v>
      </c>
      <c r="B7375" s="4">
        <v>4</v>
      </c>
      <c r="C7375" s="5">
        <v>12</v>
      </c>
      <c r="D7375" s="4">
        <v>2019</v>
      </c>
      <c r="E7375" s="4">
        <v>33</v>
      </c>
      <c r="F7375" s="4" t="s">
        <v>210</v>
      </c>
      <c r="G7375" s="4" t="s">
        <v>12</v>
      </c>
      <c r="H7375" s="4" t="s">
        <v>211</v>
      </c>
      <c r="I7375" s="4">
        <v>1</v>
      </c>
      <c r="J7375" t="str">
        <f>VLOOKUP(A7375,'Município e Sexo'!$A$2:$I$11321,5,FALSE)</f>
        <v>GARANHUNS</v>
      </c>
      <c r="K7375" t="str">
        <f>VLOOKUP(A7375,'Município e Sexo'!$A$2:$I$11321,7,FALSE)</f>
        <v>MASCULINO</v>
      </c>
    </row>
    <row r="7376" spans="1:11" ht="15" customHeight="1" thickBot="1" x14ac:dyDescent="0.25">
      <c r="A7376" t="str">
        <f>CONCATENATE(B7376,C7376,D7376,G7376,E7376,I7376)</f>
        <v>4122019HOMICIDIO381</v>
      </c>
      <c r="B7376" s="4">
        <v>4</v>
      </c>
      <c r="C7376" s="5">
        <v>12</v>
      </c>
      <c r="D7376" s="4">
        <v>2019</v>
      </c>
      <c r="E7376" s="4">
        <v>38</v>
      </c>
      <c r="F7376" s="4" t="s">
        <v>210</v>
      </c>
      <c r="G7376" s="4" t="s">
        <v>12</v>
      </c>
      <c r="H7376" s="4" t="s">
        <v>211</v>
      </c>
      <c r="I7376" s="4">
        <v>1</v>
      </c>
      <c r="J7376" t="str">
        <f>VLOOKUP(A7376,'Município e Sexo'!$A$2:$I$11321,5,FALSE)</f>
        <v>MACAPARANA</v>
      </c>
      <c r="K7376" t="str">
        <f>VLOOKUP(A7376,'Município e Sexo'!$A$2:$I$11321,7,FALSE)</f>
        <v>MASCULINO</v>
      </c>
    </row>
    <row r="7377" spans="1:11" ht="15" customHeight="1" thickBot="1" x14ac:dyDescent="0.25">
      <c r="A7377" t="str">
        <f>CONCATENATE(B7377,C7377,D7377,G7377,E7377,I7377)</f>
        <v>4122019HOMICIDIO311</v>
      </c>
      <c r="B7377" s="4">
        <v>4</v>
      </c>
      <c r="C7377" s="5">
        <v>12</v>
      </c>
      <c r="D7377" s="4">
        <v>2019</v>
      </c>
      <c r="E7377" s="4">
        <v>31</v>
      </c>
      <c r="F7377" s="4" t="s">
        <v>210</v>
      </c>
      <c r="G7377" s="4" t="s">
        <v>12</v>
      </c>
      <c r="H7377" s="4" t="s">
        <v>211</v>
      </c>
      <c r="I7377" s="4">
        <v>1</v>
      </c>
      <c r="J7377" t="str">
        <f>VLOOKUP(A7377,'Município e Sexo'!$A$2:$I$11321,5,FALSE)</f>
        <v>RECIFE</v>
      </c>
      <c r="K7377" t="str">
        <f>VLOOKUP(A7377,'Município e Sexo'!$A$2:$I$11321,7,FALSE)</f>
        <v>MASCULINO</v>
      </c>
    </row>
    <row r="7378" spans="1:11" ht="15" customHeight="1" thickBot="1" x14ac:dyDescent="0.25">
      <c r="A7378" t="str">
        <f>CONCATENATE(B7378,C7378,D7378,G7378,E7378,I7378)</f>
        <v>4122019HOMICIDIO361</v>
      </c>
      <c r="B7378" s="4">
        <v>4</v>
      </c>
      <c r="C7378" s="5">
        <v>12</v>
      </c>
      <c r="D7378" s="4">
        <v>2019</v>
      </c>
      <c r="E7378" s="4">
        <v>36</v>
      </c>
      <c r="F7378" s="4" t="s">
        <v>210</v>
      </c>
      <c r="G7378" s="4" t="s">
        <v>12</v>
      </c>
      <c r="H7378" s="4" t="s">
        <v>211</v>
      </c>
      <c r="I7378" s="4">
        <v>1</v>
      </c>
      <c r="J7378" t="str">
        <f>VLOOKUP(A7378,'Município e Sexo'!$A$2:$I$11321,5,FALSE)</f>
        <v>GARANHUNS</v>
      </c>
      <c r="K7378" t="str">
        <f>VLOOKUP(A7378,'Município e Sexo'!$A$2:$I$11321,7,FALSE)</f>
        <v>MASCULINO</v>
      </c>
    </row>
    <row r="7379" spans="1:11" ht="15" customHeight="1" thickBot="1" x14ac:dyDescent="0.25">
      <c r="A7379" t="str">
        <f>CONCATENATE(B7379,C7379,D7379,G7379,E7379,I7379)</f>
        <v>4122019HOMICIDIO391</v>
      </c>
      <c r="B7379" s="4">
        <v>4</v>
      </c>
      <c r="C7379" s="5">
        <v>12</v>
      </c>
      <c r="D7379" s="4">
        <v>2019</v>
      </c>
      <c r="E7379" s="4">
        <v>39</v>
      </c>
      <c r="F7379" s="4" t="s">
        <v>210</v>
      </c>
      <c r="G7379" s="4" t="s">
        <v>12</v>
      </c>
      <c r="H7379" s="4" t="s">
        <v>211</v>
      </c>
      <c r="I7379" s="4">
        <v>1</v>
      </c>
      <c r="J7379" t="str">
        <f>VLOOKUP(A7379,'Município e Sexo'!$A$2:$I$11321,5,FALSE)</f>
        <v>OLINDA</v>
      </c>
      <c r="K7379" t="str">
        <f>VLOOKUP(A7379,'Município e Sexo'!$A$2:$I$11321,7,FALSE)</f>
        <v>MASCULINO</v>
      </c>
    </row>
    <row r="7380" spans="1:11" ht="15" customHeight="1" thickBot="1" x14ac:dyDescent="0.25">
      <c r="A7380" t="str">
        <f>CONCATENATE(B7380,C7380,D7380,G7380,E7380,I7380)</f>
        <v>4122019HOMICIDIO201</v>
      </c>
      <c r="B7380" s="4">
        <v>4</v>
      </c>
      <c r="C7380" s="5">
        <v>12</v>
      </c>
      <c r="D7380" s="4">
        <v>2019</v>
      </c>
      <c r="E7380" s="4">
        <v>20</v>
      </c>
      <c r="F7380" s="4" t="s">
        <v>210</v>
      </c>
      <c r="G7380" s="4" t="s">
        <v>12</v>
      </c>
      <c r="H7380" s="4" t="s">
        <v>211</v>
      </c>
      <c r="I7380" s="4">
        <v>1</v>
      </c>
      <c r="J7380" t="str">
        <f>VLOOKUP(A7380,'Município e Sexo'!$A$2:$I$11321,5,FALSE)</f>
        <v>JABOATAO DOS GUARARAPES</v>
      </c>
      <c r="K7380" t="str">
        <f>VLOOKUP(A7380,'Município e Sexo'!$A$2:$I$11321,7,FALSE)</f>
        <v>MASCULINO</v>
      </c>
    </row>
    <row r="7381" spans="1:11" ht="15" customHeight="1" thickBot="1" x14ac:dyDescent="0.25">
      <c r="A7381" t="str">
        <f>CONCATENATE(B7381,C7381,D7381,G7381,E7381,I7381)</f>
        <v>4122019HOMICIDIO251</v>
      </c>
      <c r="B7381" s="4">
        <v>4</v>
      </c>
      <c r="C7381" s="5">
        <v>12</v>
      </c>
      <c r="D7381" s="4">
        <v>2019</v>
      </c>
      <c r="E7381" s="4">
        <v>25</v>
      </c>
      <c r="F7381" s="4" t="s">
        <v>210</v>
      </c>
      <c r="G7381" s="4" t="s">
        <v>12</v>
      </c>
      <c r="H7381" s="4" t="s">
        <v>211</v>
      </c>
      <c r="I7381" s="4">
        <v>1</v>
      </c>
      <c r="J7381" t="str">
        <f>VLOOKUP(A7381,'Município e Sexo'!$A$2:$I$11321,5,FALSE)</f>
        <v>RECIFE</v>
      </c>
      <c r="K7381" t="str">
        <f>VLOOKUP(A7381,'Município e Sexo'!$A$2:$I$11321,7,FALSE)</f>
        <v>MASCULINO</v>
      </c>
    </row>
    <row r="7382" spans="1:11" ht="15" customHeight="1" thickBot="1" x14ac:dyDescent="0.25">
      <c r="A7382" t="str">
        <f>CONCATENATE(B7382,C7382,D7382,G7382,E7382,I7382)</f>
        <v>4122019HOMICIDIO411</v>
      </c>
      <c r="B7382" s="4">
        <v>4</v>
      </c>
      <c r="C7382" s="5">
        <v>12</v>
      </c>
      <c r="D7382" s="4">
        <v>2019</v>
      </c>
      <c r="E7382" s="4">
        <v>41</v>
      </c>
      <c r="F7382" s="4" t="s">
        <v>210</v>
      </c>
      <c r="G7382" s="4" t="s">
        <v>12</v>
      </c>
      <c r="H7382" s="4" t="s">
        <v>211</v>
      </c>
      <c r="I7382" s="4">
        <v>1</v>
      </c>
      <c r="J7382" t="str">
        <f>VLOOKUP(A7382,'Município e Sexo'!$A$2:$I$11321,5,FALSE)</f>
        <v>VENTUROSA</v>
      </c>
      <c r="K7382" t="str">
        <f>VLOOKUP(A7382,'Município e Sexo'!$A$2:$I$11321,7,FALSE)</f>
        <v>MASCULINO</v>
      </c>
    </row>
    <row r="7383" spans="1:11" ht="15" customHeight="1" thickBot="1" x14ac:dyDescent="0.25">
      <c r="A7383" t="str">
        <f>CONCATENATE(B7383,C7383,D7383,G7383,E7383,I7383)</f>
        <v>4122019HOMICIDIO471</v>
      </c>
      <c r="B7383" s="4">
        <v>4</v>
      </c>
      <c r="C7383" s="5">
        <v>12</v>
      </c>
      <c r="D7383" s="4">
        <v>2019</v>
      </c>
      <c r="E7383" s="4">
        <v>47</v>
      </c>
      <c r="F7383" s="4" t="s">
        <v>210</v>
      </c>
      <c r="G7383" s="4" t="s">
        <v>12</v>
      </c>
      <c r="H7383" s="4" t="s">
        <v>212</v>
      </c>
      <c r="I7383" s="4">
        <v>1</v>
      </c>
      <c r="J7383" t="str">
        <f>VLOOKUP(A7383,'Município e Sexo'!$A$2:$I$11321,5,FALSE)</f>
        <v>FREI MIGUELINHO</v>
      </c>
      <c r="K7383" t="str">
        <f>VLOOKUP(A7383,'Município e Sexo'!$A$2:$I$11321,7,FALSE)</f>
        <v>MASCULINO</v>
      </c>
    </row>
    <row r="7384" spans="1:11" ht="15" customHeight="1" thickBot="1" x14ac:dyDescent="0.25">
      <c r="A7384" t="str">
        <f>CONCATENATE(B7384,C7384,D7384,G7384,E7384,I7384)</f>
        <v>5122019HOMICIDIO671</v>
      </c>
      <c r="B7384" s="4">
        <v>5</v>
      </c>
      <c r="C7384" s="5">
        <v>12</v>
      </c>
      <c r="D7384" s="4">
        <v>2019</v>
      </c>
      <c r="E7384" s="4">
        <v>67</v>
      </c>
      <c r="F7384" s="4" t="s">
        <v>210</v>
      </c>
      <c r="G7384" s="4" t="s">
        <v>12</v>
      </c>
      <c r="H7384" s="4" t="s">
        <v>211</v>
      </c>
      <c r="I7384" s="4">
        <v>1</v>
      </c>
      <c r="J7384" t="str">
        <f>VLOOKUP(A7384,'Município e Sexo'!$A$2:$I$11321,5,FALSE)</f>
        <v>PAULISTA</v>
      </c>
      <c r="K7384" t="str">
        <f>VLOOKUP(A7384,'Município e Sexo'!$A$2:$I$11321,7,FALSE)</f>
        <v>MASCULINO</v>
      </c>
    </row>
    <row r="7385" spans="1:11" ht="15" customHeight="1" thickBot="1" x14ac:dyDescent="0.25">
      <c r="A7385" t="str">
        <f>CONCATENATE(B7385,C7385,D7385,G7385,E7385,I7385)</f>
        <v>5122019HOMICIDIO441</v>
      </c>
      <c r="B7385" s="4">
        <v>5</v>
      </c>
      <c r="C7385" s="5">
        <v>12</v>
      </c>
      <c r="D7385" s="4">
        <v>2019</v>
      </c>
      <c r="E7385" s="4">
        <v>44</v>
      </c>
      <c r="F7385" s="4" t="s">
        <v>210</v>
      </c>
      <c r="G7385" s="4" t="s">
        <v>12</v>
      </c>
      <c r="H7385" s="4" t="s">
        <v>211</v>
      </c>
      <c r="I7385" s="4">
        <v>1</v>
      </c>
      <c r="J7385" t="str">
        <f>VLOOKUP(A7385,'Município e Sexo'!$A$2:$I$11321,5,FALSE)</f>
        <v>IPOJUCA</v>
      </c>
      <c r="K7385" t="str">
        <f>VLOOKUP(A7385,'Município e Sexo'!$A$2:$I$11321,7,FALSE)</f>
        <v>MASCULINO</v>
      </c>
    </row>
    <row r="7386" spans="1:11" ht="15" customHeight="1" thickBot="1" x14ac:dyDescent="0.25">
      <c r="A7386" t="str">
        <f>CONCATENATE(B7386,C7386,D7386,G7386,E7386,I7386)</f>
        <v>5122019HOMICIDIO221</v>
      </c>
      <c r="B7386" s="4">
        <v>5</v>
      </c>
      <c r="C7386" s="5">
        <v>12</v>
      </c>
      <c r="D7386" s="4">
        <v>2019</v>
      </c>
      <c r="E7386" s="4">
        <v>22</v>
      </c>
      <c r="F7386" s="4" t="s">
        <v>210</v>
      </c>
      <c r="G7386" s="4" t="s">
        <v>12</v>
      </c>
      <c r="H7386" s="4" t="s">
        <v>211</v>
      </c>
      <c r="I7386" s="4">
        <v>1</v>
      </c>
      <c r="J7386" t="str">
        <f>VLOOKUP(A7386,'Município e Sexo'!$A$2:$I$11321,5,FALSE)</f>
        <v>GAMELEIRA</v>
      </c>
      <c r="K7386" t="str">
        <f>VLOOKUP(A7386,'Município e Sexo'!$A$2:$I$11321,7,FALSE)</f>
        <v>MASCULINO</v>
      </c>
    </row>
    <row r="7387" spans="1:11" ht="15" customHeight="1" thickBot="1" x14ac:dyDescent="0.25">
      <c r="A7387" t="str">
        <f>CONCATENATE(B7387,C7387,D7387,G7387,E7387,I7387)</f>
        <v>5122019HOMICIDIO241</v>
      </c>
      <c r="B7387" s="4">
        <v>5</v>
      </c>
      <c r="C7387" s="5">
        <v>12</v>
      </c>
      <c r="D7387" s="4">
        <v>2019</v>
      </c>
      <c r="E7387" s="4">
        <v>24</v>
      </c>
      <c r="F7387" s="4" t="s">
        <v>210</v>
      </c>
      <c r="G7387" s="4" t="s">
        <v>12</v>
      </c>
      <c r="H7387" s="4" t="s">
        <v>211</v>
      </c>
      <c r="I7387" s="4">
        <v>1</v>
      </c>
      <c r="J7387" t="str">
        <f>VLOOKUP(A7387,'Município e Sexo'!$A$2:$I$11321,5,FALSE)</f>
        <v>OLINDA</v>
      </c>
      <c r="K7387" t="str">
        <f>VLOOKUP(A7387,'Município e Sexo'!$A$2:$I$11321,7,FALSE)</f>
        <v>MASCULINO</v>
      </c>
    </row>
    <row r="7388" spans="1:11" ht="15" customHeight="1" thickBot="1" x14ac:dyDescent="0.25">
      <c r="A7388" t="str">
        <f>CONCATENATE(B7388,C7388,D7388,G7388,E7388,I7388)</f>
        <v>5122019LATROCINIO421</v>
      </c>
      <c r="B7388" s="4">
        <v>5</v>
      </c>
      <c r="C7388" s="5">
        <v>12</v>
      </c>
      <c r="D7388" s="4">
        <v>2019</v>
      </c>
      <c r="E7388" s="4">
        <v>42</v>
      </c>
      <c r="F7388" s="4" t="s">
        <v>210</v>
      </c>
      <c r="G7388" s="4" t="s">
        <v>33</v>
      </c>
      <c r="H7388" s="4" t="s">
        <v>215</v>
      </c>
      <c r="I7388" s="4">
        <v>1</v>
      </c>
      <c r="J7388" t="str">
        <f>VLOOKUP(A7388,'Município e Sexo'!$A$2:$I$11321,5,FALSE)</f>
        <v>AGUAS BELAS</v>
      </c>
      <c r="K7388" t="str">
        <f>VLOOKUP(A7388,'Município e Sexo'!$A$2:$I$11321,7,FALSE)</f>
        <v>MASCULINO</v>
      </c>
    </row>
    <row r="7389" spans="1:11" ht="15" customHeight="1" thickBot="1" x14ac:dyDescent="0.25">
      <c r="A7389" t="str">
        <f>CONCATENATE(B7389,C7389,D7389,G7389,E7389,I7389)</f>
        <v>6122019HOMICIDIO171</v>
      </c>
      <c r="B7389" s="4">
        <v>6</v>
      </c>
      <c r="C7389" s="5">
        <v>12</v>
      </c>
      <c r="D7389" s="4">
        <v>2019</v>
      </c>
      <c r="E7389" s="4">
        <v>17</v>
      </c>
      <c r="F7389" s="4" t="s">
        <v>210</v>
      </c>
      <c r="G7389" s="4" t="s">
        <v>12</v>
      </c>
      <c r="H7389" s="4" t="s">
        <v>217</v>
      </c>
      <c r="I7389" s="4">
        <v>1</v>
      </c>
      <c r="J7389" t="str">
        <f>VLOOKUP(A7389,'Município e Sexo'!$A$2:$I$11321,5,FALSE)</f>
        <v>CARUARU</v>
      </c>
      <c r="K7389" t="str">
        <f>VLOOKUP(A7389,'Município e Sexo'!$A$2:$I$11321,7,FALSE)</f>
        <v>MASCULINO</v>
      </c>
    </row>
    <row r="7390" spans="1:11" ht="15" customHeight="1" thickBot="1" x14ac:dyDescent="0.25">
      <c r="A7390" t="str">
        <f>CONCATENATE(B7390,C7390,D7390,G7390,E7390,I7390)</f>
        <v>6122019HOMICIDIO321</v>
      </c>
      <c r="B7390" s="4">
        <v>6</v>
      </c>
      <c r="C7390" s="5">
        <v>12</v>
      </c>
      <c r="D7390" s="4">
        <v>2019</v>
      </c>
      <c r="E7390" s="4">
        <v>32</v>
      </c>
      <c r="F7390" s="4" t="s">
        <v>210</v>
      </c>
      <c r="G7390" s="4" t="s">
        <v>12</v>
      </c>
      <c r="H7390" s="4" t="s">
        <v>211</v>
      </c>
      <c r="I7390" s="4">
        <v>1</v>
      </c>
      <c r="J7390" t="str">
        <f>VLOOKUP(A7390,'Município e Sexo'!$A$2:$I$11321,5,FALSE)</f>
        <v>ITAQUITINGA</v>
      </c>
      <c r="K7390" t="str">
        <f>VLOOKUP(A7390,'Município e Sexo'!$A$2:$I$11321,7,FALSE)</f>
        <v>MASCULINO</v>
      </c>
    </row>
    <row r="7391" spans="1:11" ht="15" customHeight="1" thickBot="1" x14ac:dyDescent="0.25">
      <c r="A7391" t="str">
        <f>CONCATENATE(B7391,C7391,D7391,G7391,E7391,I7391)</f>
        <v>6122019HOMICIDIO411</v>
      </c>
      <c r="B7391" s="4">
        <v>6</v>
      </c>
      <c r="C7391" s="5">
        <v>12</v>
      </c>
      <c r="D7391" s="4">
        <v>2019</v>
      </c>
      <c r="E7391" s="4">
        <v>41</v>
      </c>
      <c r="F7391" s="4" t="s">
        <v>210</v>
      </c>
      <c r="G7391" s="4" t="s">
        <v>12</v>
      </c>
      <c r="H7391" s="4" t="s">
        <v>212</v>
      </c>
      <c r="I7391" s="4">
        <v>1</v>
      </c>
      <c r="J7391" t="str">
        <f>VLOOKUP(A7391,'Município e Sexo'!$A$2:$I$11321,5,FALSE)</f>
        <v>AFOGADOS DA INGAZEIRA</v>
      </c>
      <c r="K7391" t="str">
        <f>VLOOKUP(A7391,'Município e Sexo'!$A$2:$I$11321,7,FALSE)</f>
        <v>MASCULINO</v>
      </c>
    </row>
    <row r="7392" spans="1:11" ht="15" customHeight="1" thickBot="1" x14ac:dyDescent="0.25">
      <c r="A7392" t="str">
        <f>CONCATENATE(B7392,C7392,D7392,G7392,E7392,I7392)</f>
        <v>6122019HOMICIDIO301</v>
      </c>
      <c r="B7392" s="4">
        <v>6</v>
      </c>
      <c r="C7392" s="5">
        <v>12</v>
      </c>
      <c r="D7392" s="4">
        <v>2019</v>
      </c>
      <c r="E7392" s="4">
        <v>30</v>
      </c>
      <c r="F7392" s="4" t="s">
        <v>210</v>
      </c>
      <c r="G7392" s="4" t="s">
        <v>12</v>
      </c>
      <c r="H7392" s="4" t="s">
        <v>212</v>
      </c>
      <c r="I7392" s="4">
        <v>1</v>
      </c>
      <c r="J7392" t="str">
        <f>VLOOKUP(A7392,'Município e Sexo'!$A$2:$I$11321,5,FALSE)</f>
        <v>PAULISTA</v>
      </c>
      <c r="K7392" t="str">
        <f>VLOOKUP(A7392,'Município e Sexo'!$A$2:$I$11321,7,FALSE)</f>
        <v>MASCULINO</v>
      </c>
    </row>
    <row r="7393" spans="1:11" ht="15" customHeight="1" thickBot="1" x14ac:dyDescent="0.25">
      <c r="A7393" t="str">
        <f>CONCATENATE(B7393,C7393,D7393,G7393,E7393,I7393)</f>
        <v>6122019HOMICIDIO431</v>
      </c>
      <c r="B7393" s="4">
        <v>6</v>
      </c>
      <c r="C7393" s="5">
        <v>12</v>
      </c>
      <c r="D7393" s="4">
        <v>2019</v>
      </c>
      <c r="E7393" s="4">
        <v>43</v>
      </c>
      <c r="F7393" s="4" t="s">
        <v>210</v>
      </c>
      <c r="G7393" s="4" t="s">
        <v>12</v>
      </c>
      <c r="H7393" s="4" t="s">
        <v>211</v>
      </c>
      <c r="I7393" s="4">
        <v>1</v>
      </c>
      <c r="J7393" t="str">
        <f>VLOOKUP(A7393,'Município e Sexo'!$A$2:$I$11321,5,FALSE)</f>
        <v>SERTANIA</v>
      </c>
      <c r="K7393" t="str">
        <f>VLOOKUP(A7393,'Município e Sexo'!$A$2:$I$11321,7,FALSE)</f>
        <v>MASCULINO</v>
      </c>
    </row>
    <row r="7394" spans="1:11" ht="15" customHeight="1" thickBot="1" x14ac:dyDescent="0.25">
      <c r="A7394" t="str">
        <f>CONCATENATE(B7394,C7394,D7394,G7394,E7394,I7394)</f>
        <v>6122019HOMICIDIO171</v>
      </c>
      <c r="B7394" s="4">
        <v>6</v>
      </c>
      <c r="C7394" s="5">
        <v>12</v>
      </c>
      <c r="D7394" s="4">
        <v>2019</v>
      </c>
      <c r="E7394" s="4">
        <v>17</v>
      </c>
      <c r="F7394" s="4" t="s">
        <v>210</v>
      </c>
      <c r="G7394" s="4" t="s">
        <v>12</v>
      </c>
      <c r="H7394" s="4" t="s">
        <v>211</v>
      </c>
      <c r="I7394" s="4">
        <v>1</v>
      </c>
      <c r="J7394" t="str">
        <f>VLOOKUP(A7394,'Município e Sexo'!$A$2:$I$11321,5,FALSE)</f>
        <v>CARUARU</v>
      </c>
      <c r="K7394" t="str">
        <f>VLOOKUP(A7394,'Município e Sexo'!$A$2:$I$11321,7,FALSE)</f>
        <v>MASCULINO</v>
      </c>
    </row>
    <row r="7395" spans="1:11" ht="15" customHeight="1" thickBot="1" x14ac:dyDescent="0.25">
      <c r="A7395" t="str">
        <f>CONCATENATE(B7395,C7395,D7395,G7395,E7395,I7395)</f>
        <v>6122019HOMICIDIO191</v>
      </c>
      <c r="B7395" s="4">
        <v>6</v>
      </c>
      <c r="C7395" s="5">
        <v>12</v>
      </c>
      <c r="D7395" s="4">
        <v>2019</v>
      </c>
      <c r="E7395" s="4">
        <v>19</v>
      </c>
      <c r="F7395" s="4" t="s">
        <v>210</v>
      </c>
      <c r="G7395" s="4" t="s">
        <v>12</v>
      </c>
      <c r="H7395" s="4" t="s">
        <v>211</v>
      </c>
      <c r="I7395" s="4">
        <v>1</v>
      </c>
      <c r="J7395" t="str">
        <f>VLOOKUP(A7395,'Município e Sexo'!$A$2:$I$11321,5,FALSE)</f>
        <v>CAMOCIM DE SAO FELIX</v>
      </c>
      <c r="K7395" t="str">
        <f>VLOOKUP(A7395,'Município e Sexo'!$A$2:$I$11321,7,FALSE)</f>
        <v>MASCULINO</v>
      </c>
    </row>
    <row r="7396" spans="1:11" ht="15" customHeight="1" thickBot="1" x14ac:dyDescent="0.25">
      <c r="A7396" t="str">
        <f>CONCATENATE(B7396,C7396,D7396,G7396,E7396,I7396)</f>
        <v>6122019HOMICIDIO201</v>
      </c>
      <c r="B7396" s="4">
        <v>6</v>
      </c>
      <c r="C7396" s="5">
        <v>12</v>
      </c>
      <c r="D7396" s="4">
        <v>2019</v>
      </c>
      <c r="E7396" s="4">
        <v>20</v>
      </c>
      <c r="F7396" s="4" t="s">
        <v>210</v>
      </c>
      <c r="G7396" s="4" t="s">
        <v>12</v>
      </c>
      <c r="H7396" s="4" t="s">
        <v>211</v>
      </c>
      <c r="I7396" s="4">
        <v>1</v>
      </c>
      <c r="J7396" t="str">
        <f>VLOOKUP(A7396,'Município e Sexo'!$A$2:$I$11321,5,FALSE)</f>
        <v>TIMBAUBA</v>
      </c>
      <c r="K7396" t="str">
        <f>VLOOKUP(A7396,'Município e Sexo'!$A$2:$I$11321,7,FALSE)</f>
        <v>MASCULINO</v>
      </c>
    </row>
    <row r="7397" spans="1:11" ht="15" customHeight="1" thickBot="1" x14ac:dyDescent="0.25">
      <c r="A7397" t="str">
        <f>CONCATENATE(B7397,C7397,D7397,G7397,E7397,"2")</f>
        <v>6122019HOMICIDIO212</v>
      </c>
      <c r="B7397" s="4">
        <v>6</v>
      </c>
      <c r="C7397" s="5">
        <v>12</v>
      </c>
      <c r="D7397" s="4">
        <v>2019</v>
      </c>
      <c r="E7397" s="4">
        <v>21</v>
      </c>
      <c r="F7397" s="4" t="s">
        <v>210</v>
      </c>
      <c r="G7397" s="4" t="s">
        <v>12</v>
      </c>
      <c r="H7397" s="4" t="s">
        <v>211</v>
      </c>
      <c r="I7397" s="4">
        <v>1</v>
      </c>
      <c r="J7397" t="str">
        <f>VLOOKUP(A7397,'Município e Sexo'!$A$2:$I$11321,5,FALSE)</f>
        <v>ITAMARACA</v>
      </c>
      <c r="K7397" t="str">
        <f>VLOOKUP(A7397,'Município e Sexo'!$A$2:$I$11321,7,FALSE)</f>
        <v>MASCULINO</v>
      </c>
    </row>
    <row r="7398" spans="1:11" ht="15" customHeight="1" thickBot="1" x14ac:dyDescent="0.25">
      <c r="A7398" t="str">
        <f>CONCATENATE(B7398,C7398,D7398,G7398,E7398,"2")</f>
        <v>6122019HOMICIDIO212</v>
      </c>
      <c r="B7398" s="4">
        <v>6</v>
      </c>
      <c r="C7398" s="5">
        <v>12</v>
      </c>
      <c r="D7398" s="4">
        <v>2019</v>
      </c>
      <c r="E7398" s="4">
        <v>21</v>
      </c>
      <c r="F7398" s="4" t="s">
        <v>210</v>
      </c>
      <c r="G7398" s="4" t="s">
        <v>12</v>
      </c>
      <c r="H7398" s="4" t="s">
        <v>211</v>
      </c>
      <c r="I7398" s="4">
        <v>1</v>
      </c>
      <c r="J7398" t="str">
        <f>VLOOKUP(A7398,'Município e Sexo'!$A$2:$I$11321,5,FALSE)</f>
        <v>ITAMARACA</v>
      </c>
      <c r="K7398" t="str">
        <f>VLOOKUP(A7398,'Município e Sexo'!$A$2:$I$11321,7,FALSE)</f>
        <v>MASCULINO</v>
      </c>
    </row>
    <row r="7399" spans="1:11" ht="15" customHeight="1" thickBot="1" x14ac:dyDescent="0.25">
      <c r="A7399" t="str">
        <f>CONCATENATE(B7399,C7399,D7399,G7399,E7399,I7399)</f>
        <v>6122019HOMICIDIO231</v>
      </c>
      <c r="B7399" s="4">
        <v>6</v>
      </c>
      <c r="C7399" s="5">
        <v>12</v>
      </c>
      <c r="D7399" s="4">
        <v>2019</v>
      </c>
      <c r="E7399" s="4">
        <v>23</v>
      </c>
      <c r="F7399" s="4" t="s">
        <v>210</v>
      </c>
      <c r="G7399" s="4" t="s">
        <v>12</v>
      </c>
      <c r="H7399" s="4" t="s">
        <v>211</v>
      </c>
      <c r="I7399" s="4">
        <v>1</v>
      </c>
      <c r="J7399" t="str">
        <f>VLOOKUP(A7399,'Município e Sexo'!$A$2:$I$11321,5,FALSE)</f>
        <v>SIRINHAEM</v>
      </c>
      <c r="K7399" t="str">
        <f>VLOOKUP(A7399,'Município e Sexo'!$A$2:$I$11321,7,FALSE)</f>
        <v>MASCULINO</v>
      </c>
    </row>
    <row r="7400" spans="1:11" ht="15" customHeight="1" thickBot="1" x14ac:dyDescent="0.25">
      <c r="A7400" t="str">
        <f>CONCATENATE(B7400,C7400,D7400,G7400,E7400,I7400)</f>
        <v>6122019HOMICIDIO241</v>
      </c>
      <c r="B7400" s="4">
        <v>6</v>
      </c>
      <c r="C7400" s="5">
        <v>12</v>
      </c>
      <c r="D7400" s="4">
        <v>2019</v>
      </c>
      <c r="E7400" s="4">
        <v>24</v>
      </c>
      <c r="F7400" s="4" t="s">
        <v>210</v>
      </c>
      <c r="G7400" s="4" t="s">
        <v>12</v>
      </c>
      <c r="H7400" s="4" t="s">
        <v>211</v>
      </c>
      <c r="I7400" s="4">
        <v>1</v>
      </c>
      <c r="J7400" t="str">
        <f>VLOOKUP(A7400,'Município e Sexo'!$A$2:$I$11321,5,FALSE)</f>
        <v>CAMOCIM DE SAO FELIX</v>
      </c>
      <c r="K7400" t="str">
        <f>VLOOKUP(A7400,'Município e Sexo'!$A$2:$I$11321,7,FALSE)</f>
        <v>MASCULINO</v>
      </c>
    </row>
    <row r="7401" spans="1:11" ht="15" customHeight="1" thickBot="1" x14ac:dyDescent="0.25">
      <c r="A7401" t="str">
        <f>CONCATENATE(B7401,C7401,D7401,G7401,E7401,I7401)</f>
        <v>6122019HOMICIDIO281</v>
      </c>
      <c r="B7401" s="4">
        <v>6</v>
      </c>
      <c r="C7401" s="5">
        <v>12</v>
      </c>
      <c r="D7401" s="4">
        <v>2019</v>
      </c>
      <c r="E7401" s="4">
        <v>28</v>
      </c>
      <c r="F7401" s="4" t="s">
        <v>210</v>
      </c>
      <c r="G7401" s="4" t="s">
        <v>12</v>
      </c>
      <c r="H7401" s="4" t="s">
        <v>211</v>
      </c>
      <c r="I7401" s="4">
        <v>1</v>
      </c>
      <c r="J7401" t="str">
        <f>VLOOKUP(A7401,'Município e Sexo'!$A$2:$I$11321,5,FALSE)</f>
        <v>JABOATAO DOS GUARARAPES</v>
      </c>
      <c r="K7401" t="str">
        <f>VLOOKUP(A7401,'Município e Sexo'!$A$2:$I$11321,7,FALSE)</f>
        <v>MASCULINO</v>
      </c>
    </row>
    <row r="7402" spans="1:11" ht="15" customHeight="1" thickBot="1" x14ac:dyDescent="0.25">
      <c r="A7402" t="str">
        <f>CONCATENATE(B7402,C7402,D7402,G7402,E7402,I7402)</f>
        <v>6122019HOMICIDIO351</v>
      </c>
      <c r="B7402" s="4">
        <v>6</v>
      </c>
      <c r="C7402" s="5">
        <v>12</v>
      </c>
      <c r="D7402" s="4">
        <v>2019</v>
      </c>
      <c r="E7402" s="4">
        <v>35</v>
      </c>
      <c r="F7402" s="4" t="s">
        <v>210</v>
      </c>
      <c r="G7402" s="4" t="s">
        <v>12</v>
      </c>
      <c r="H7402" s="4" t="s">
        <v>211</v>
      </c>
      <c r="I7402" s="4">
        <v>1</v>
      </c>
      <c r="J7402" t="str">
        <f>VLOOKUP(A7402,'Município e Sexo'!$A$2:$I$11321,5,FALSE)</f>
        <v>OLINDA</v>
      </c>
      <c r="K7402" t="str">
        <f>VLOOKUP(A7402,'Município e Sexo'!$A$2:$I$11321,7,FALSE)</f>
        <v>MASCULINO</v>
      </c>
    </row>
    <row r="7403" spans="1:11" ht="15" customHeight="1" thickBot="1" x14ac:dyDescent="0.25">
      <c r="A7403" t="str">
        <f>CONCATENATE(B7403,C7403,D7403,G7403,E7403,I7403)</f>
        <v>6122019LATROCINIO471</v>
      </c>
      <c r="B7403" s="4">
        <v>6</v>
      </c>
      <c r="C7403" s="5">
        <v>12</v>
      </c>
      <c r="D7403" s="4">
        <v>2019</v>
      </c>
      <c r="E7403" s="4">
        <v>47</v>
      </c>
      <c r="F7403" s="4" t="s">
        <v>210</v>
      </c>
      <c r="G7403" s="4" t="s">
        <v>33</v>
      </c>
      <c r="H7403" s="4" t="s">
        <v>215</v>
      </c>
      <c r="I7403" s="4">
        <v>1</v>
      </c>
      <c r="J7403" t="str">
        <f>VLOOKUP(A7403,'Município e Sexo'!$A$2:$I$11321,5,FALSE)</f>
        <v>CAMOCIM DE SAO FELIX</v>
      </c>
      <c r="K7403" t="str">
        <f>VLOOKUP(A7403,'Município e Sexo'!$A$2:$I$11321,7,FALSE)</f>
        <v>MASCULINO</v>
      </c>
    </row>
    <row r="7404" spans="1:11" ht="15" customHeight="1" thickBot="1" x14ac:dyDescent="0.25">
      <c r="A7404" t="str">
        <f>CONCATENATE(B7404,C7404,D7404,G7404,E7404,I7404)</f>
        <v>7122019HOMICIDIO181</v>
      </c>
      <c r="B7404" s="4">
        <v>7</v>
      </c>
      <c r="C7404" s="5">
        <v>12</v>
      </c>
      <c r="D7404" s="4">
        <v>2019</v>
      </c>
      <c r="E7404" s="4">
        <v>18</v>
      </c>
      <c r="F7404" s="4" t="s">
        <v>210</v>
      </c>
      <c r="G7404" s="4" t="s">
        <v>12</v>
      </c>
      <c r="H7404" s="4" t="s">
        <v>211</v>
      </c>
      <c r="I7404" s="4">
        <v>1</v>
      </c>
      <c r="J7404" t="str">
        <f>VLOOKUP(A7404,'Município e Sexo'!$A$2:$I$11321,5,FALSE)</f>
        <v>RECIFE</v>
      </c>
      <c r="K7404" t="str">
        <f>VLOOKUP(A7404,'Município e Sexo'!$A$2:$I$11321,7,FALSE)</f>
        <v>MASCULINO</v>
      </c>
    </row>
    <row r="7405" spans="1:11" ht="15" customHeight="1" thickBot="1" x14ac:dyDescent="0.25">
      <c r="A7405" t="str">
        <f>CONCATENATE(B7405,C7405,D7405,G7405,E7405,I7405)</f>
        <v>7122019HOMICIDIO191</v>
      </c>
      <c r="B7405" s="4">
        <v>7</v>
      </c>
      <c r="C7405" s="5">
        <v>12</v>
      </c>
      <c r="D7405" s="4">
        <v>2019</v>
      </c>
      <c r="E7405" s="4">
        <v>19</v>
      </c>
      <c r="F7405" s="4" t="s">
        <v>210</v>
      </c>
      <c r="G7405" s="4" t="s">
        <v>12</v>
      </c>
      <c r="H7405" s="4" t="s">
        <v>211</v>
      </c>
      <c r="I7405" s="4">
        <v>1</v>
      </c>
      <c r="J7405" t="str">
        <f>VLOOKUP(A7405,'Município e Sexo'!$A$2:$I$11321,5,FALSE)</f>
        <v>SANTA CRUZ DO CAPIBARIBE</v>
      </c>
      <c r="K7405" t="str">
        <f>VLOOKUP(A7405,'Município e Sexo'!$A$2:$I$11321,7,FALSE)</f>
        <v>MASCULINO</v>
      </c>
    </row>
    <row r="7406" spans="1:11" ht="15" customHeight="1" thickBot="1" x14ac:dyDescent="0.25">
      <c r="A7406" t="str">
        <f>CONCATENATE(B7406,C7406,D7406,G7406,E7406,I7406)</f>
        <v>7122019LATROCINIO201</v>
      </c>
      <c r="B7406" s="4">
        <v>7</v>
      </c>
      <c r="C7406" s="5">
        <v>12</v>
      </c>
      <c r="D7406" s="4">
        <v>2019</v>
      </c>
      <c r="E7406" s="4">
        <v>20</v>
      </c>
      <c r="F7406" s="4" t="s">
        <v>210</v>
      </c>
      <c r="G7406" s="4" t="s">
        <v>33</v>
      </c>
      <c r="H7406" s="4" t="s">
        <v>215</v>
      </c>
      <c r="I7406" s="4">
        <v>1</v>
      </c>
      <c r="J7406" t="str">
        <f>VLOOKUP(A7406,'Município e Sexo'!$A$2:$I$11321,5,FALSE)</f>
        <v>ARCOVERDE</v>
      </c>
      <c r="K7406" t="str">
        <f>VLOOKUP(A7406,'Município e Sexo'!$A$2:$I$11321,7,FALSE)</f>
        <v>MASCULINO</v>
      </c>
    </row>
    <row r="7407" spans="1:11" ht="15" customHeight="1" thickBot="1" x14ac:dyDescent="0.25">
      <c r="A7407" t="str">
        <f>CONCATENATE(B7407,C7407,D7407,G7407,E7407,I7407)</f>
        <v>7122019HOMICIDIO201</v>
      </c>
      <c r="B7407" s="4">
        <v>7</v>
      </c>
      <c r="C7407" s="5">
        <v>12</v>
      </c>
      <c r="D7407" s="4">
        <v>2019</v>
      </c>
      <c r="E7407" s="4">
        <v>20</v>
      </c>
      <c r="F7407" s="4" t="s">
        <v>210</v>
      </c>
      <c r="G7407" s="4" t="s">
        <v>12</v>
      </c>
      <c r="H7407" s="4" t="s">
        <v>211</v>
      </c>
      <c r="I7407" s="4">
        <v>1</v>
      </c>
      <c r="J7407" t="str">
        <f>VLOOKUP(A7407,'Município e Sexo'!$A$2:$I$11321,5,FALSE)</f>
        <v>GLORIA DO GOITA</v>
      </c>
      <c r="K7407" t="str">
        <f>VLOOKUP(A7407,'Município e Sexo'!$A$2:$I$11321,7,FALSE)</f>
        <v>MASCULINO</v>
      </c>
    </row>
    <row r="7408" spans="1:11" ht="15" customHeight="1" thickBot="1" x14ac:dyDescent="0.25">
      <c r="A7408" t="str">
        <f>CONCATENATE(B7408,C7408,D7408,G7408,E7408,I7408)</f>
        <v>7122019HOMICIDIO251</v>
      </c>
      <c r="B7408" s="4">
        <v>7</v>
      </c>
      <c r="C7408" s="5">
        <v>12</v>
      </c>
      <c r="D7408" s="4">
        <v>2019</v>
      </c>
      <c r="E7408" s="4">
        <v>25</v>
      </c>
      <c r="F7408" s="4" t="s">
        <v>210</v>
      </c>
      <c r="G7408" s="4" t="s">
        <v>12</v>
      </c>
      <c r="H7408" s="4" t="s">
        <v>211</v>
      </c>
      <c r="I7408" s="4">
        <v>1</v>
      </c>
      <c r="J7408" t="str">
        <f>VLOOKUP(A7408,'Município e Sexo'!$A$2:$I$11321,5,FALSE)</f>
        <v>BEZERROS</v>
      </c>
      <c r="K7408" t="str">
        <f>VLOOKUP(A7408,'Município e Sexo'!$A$2:$I$11321,7,FALSE)</f>
        <v>MASCULINO</v>
      </c>
    </row>
    <row r="7409" spans="1:11" ht="15" customHeight="1" thickBot="1" x14ac:dyDescent="0.25">
      <c r="A7409" t="str">
        <f>CONCATENATE(B7409,C7409,D7409,G7409,E7409,I7409)</f>
        <v>7122019HOMICIDIO261</v>
      </c>
      <c r="B7409" s="4">
        <v>7</v>
      </c>
      <c r="C7409" s="5">
        <v>12</v>
      </c>
      <c r="D7409" s="4">
        <v>2019</v>
      </c>
      <c r="E7409" s="4">
        <v>26</v>
      </c>
      <c r="F7409" s="4" t="s">
        <v>210</v>
      </c>
      <c r="G7409" s="4" t="s">
        <v>12</v>
      </c>
      <c r="H7409" s="4" t="s">
        <v>212</v>
      </c>
      <c r="I7409" s="4">
        <v>1</v>
      </c>
      <c r="J7409" t="str">
        <f>VLOOKUP(A7409,'Município e Sexo'!$A$2:$I$11321,5,FALSE)</f>
        <v>JABOATAO DOS GUARARAPES</v>
      </c>
      <c r="K7409" t="str">
        <f>VLOOKUP(A7409,'Município e Sexo'!$A$2:$I$11321,7,FALSE)</f>
        <v>MASCULINO</v>
      </c>
    </row>
    <row r="7410" spans="1:11" ht="15" customHeight="1" thickBot="1" x14ac:dyDescent="0.25">
      <c r="A7410" t="str">
        <f>CONCATENATE(B7410,C7410,D7410,G7410,E7410,I7410)</f>
        <v>7122019HOMICIDIO281</v>
      </c>
      <c r="B7410" s="4">
        <v>7</v>
      </c>
      <c r="C7410" s="5">
        <v>12</v>
      </c>
      <c r="D7410" s="4">
        <v>2019</v>
      </c>
      <c r="E7410" s="4">
        <v>28</v>
      </c>
      <c r="F7410" s="4" t="s">
        <v>210</v>
      </c>
      <c r="G7410" s="4" t="s">
        <v>12</v>
      </c>
      <c r="H7410" s="4" t="s">
        <v>211</v>
      </c>
      <c r="I7410" s="4">
        <v>1</v>
      </c>
      <c r="J7410" t="str">
        <f>VLOOKUP(A7410,'Município e Sexo'!$A$2:$I$11321,5,FALSE)</f>
        <v>RECIFE</v>
      </c>
      <c r="K7410" t="str">
        <f>VLOOKUP(A7410,'Município e Sexo'!$A$2:$I$11321,7,FALSE)</f>
        <v>MASCULINO</v>
      </c>
    </row>
    <row r="7411" spans="1:11" ht="15" customHeight="1" thickBot="1" x14ac:dyDescent="0.25">
      <c r="A7411" t="str">
        <f>CONCATENATE(B7411,C7411,D7411,G7411,E7411,I7411)</f>
        <v>7122019HOMICIDIO301</v>
      </c>
      <c r="B7411" s="4">
        <v>7</v>
      </c>
      <c r="C7411" s="5">
        <v>12</v>
      </c>
      <c r="D7411" s="4">
        <v>2019</v>
      </c>
      <c r="E7411" s="4">
        <v>30</v>
      </c>
      <c r="F7411" s="4" t="s">
        <v>210</v>
      </c>
      <c r="G7411" s="4" t="s">
        <v>12</v>
      </c>
      <c r="H7411" s="4" t="s">
        <v>211</v>
      </c>
      <c r="I7411" s="4">
        <v>1</v>
      </c>
      <c r="J7411" t="str">
        <f>VLOOKUP(A7411,'Município e Sexo'!$A$2:$I$11321,5,FALSE)</f>
        <v>CARPINA</v>
      </c>
      <c r="K7411" t="str">
        <f>VLOOKUP(A7411,'Município e Sexo'!$A$2:$I$11321,7,FALSE)</f>
        <v>MASCULINO</v>
      </c>
    </row>
    <row r="7412" spans="1:11" ht="15" customHeight="1" thickBot="1" x14ac:dyDescent="0.25">
      <c r="A7412" t="str">
        <f>CONCATENATE(B7412,C7412,D7412,G7412,E7412,I7412)</f>
        <v>7122019HOMICIDIO381</v>
      </c>
      <c r="B7412" s="4">
        <v>7</v>
      </c>
      <c r="C7412" s="5">
        <v>12</v>
      </c>
      <c r="D7412" s="4">
        <v>2019</v>
      </c>
      <c r="E7412" s="4">
        <v>38</v>
      </c>
      <c r="F7412" s="4" t="s">
        <v>210</v>
      </c>
      <c r="G7412" s="4" t="s">
        <v>12</v>
      </c>
      <c r="H7412" s="4" t="s">
        <v>211</v>
      </c>
      <c r="I7412" s="4">
        <v>1</v>
      </c>
      <c r="J7412" t="str">
        <f>VLOOKUP(A7412,'Município e Sexo'!$A$2:$I$11321,5,FALSE)</f>
        <v>JABOATAO DOS GUARARAPES</v>
      </c>
      <c r="K7412" t="str">
        <f>VLOOKUP(A7412,'Município e Sexo'!$A$2:$I$11321,7,FALSE)</f>
        <v>MASCULINO</v>
      </c>
    </row>
    <row r="7413" spans="1:11" ht="15" customHeight="1" thickBot="1" x14ac:dyDescent="0.25">
      <c r="A7413" t="str">
        <f>CONCATENATE(B7413,C7413,D7413,G7413,E7413,I7413)</f>
        <v>7122019HOMICIDIO381</v>
      </c>
      <c r="B7413" s="4">
        <v>7</v>
      </c>
      <c r="C7413" s="5">
        <v>12</v>
      </c>
      <c r="D7413" s="4">
        <v>2019</v>
      </c>
      <c r="E7413" s="4">
        <v>38</v>
      </c>
      <c r="F7413" s="4" t="s">
        <v>210</v>
      </c>
      <c r="G7413" s="4" t="s">
        <v>12</v>
      </c>
      <c r="H7413" s="4" t="s">
        <v>211</v>
      </c>
      <c r="I7413" s="4">
        <v>1</v>
      </c>
      <c r="J7413" t="str">
        <f>VLOOKUP(A7413,'Município e Sexo'!$A$2:$I$11321,5,FALSE)</f>
        <v>JABOATAO DOS GUARARAPES</v>
      </c>
      <c r="K7413" t="str">
        <f>VLOOKUP(A7413,'Município e Sexo'!$A$2:$I$11321,7,FALSE)</f>
        <v>MASCULINO</v>
      </c>
    </row>
    <row r="7414" spans="1:11" ht="15" customHeight="1" thickBot="1" x14ac:dyDescent="0.25">
      <c r="A7414" t="str">
        <f>CONCATENATE(B7414,C7414,D7414,G7414,E7414,I7414)</f>
        <v>7122019HOMICIDIO471</v>
      </c>
      <c r="B7414" s="4">
        <v>7</v>
      </c>
      <c r="C7414" s="5">
        <v>12</v>
      </c>
      <c r="D7414" s="4">
        <v>2019</v>
      </c>
      <c r="E7414" s="4">
        <v>47</v>
      </c>
      <c r="F7414" s="4" t="s">
        <v>210</v>
      </c>
      <c r="G7414" s="4" t="s">
        <v>12</v>
      </c>
      <c r="H7414" s="4" t="s">
        <v>212</v>
      </c>
      <c r="I7414" s="4">
        <v>1</v>
      </c>
      <c r="J7414" t="str">
        <f>VLOOKUP(A7414,'Município e Sexo'!$A$2:$I$11321,5,FALSE)</f>
        <v>LIMOEIRO</v>
      </c>
      <c r="K7414" t="str">
        <f>VLOOKUP(A7414,'Município e Sexo'!$A$2:$I$11321,7,FALSE)</f>
        <v>MASCULINO</v>
      </c>
    </row>
    <row r="7415" spans="1:11" ht="15" customHeight="1" thickBot="1" x14ac:dyDescent="0.25">
      <c r="A7415" t="str">
        <f>CONCATENATE(B7415,C7415,D7415,G7415,E7415,I7415)</f>
        <v>7122019HOMICIDIO531</v>
      </c>
      <c r="B7415" s="4">
        <v>7</v>
      </c>
      <c r="C7415" s="5">
        <v>12</v>
      </c>
      <c r="D7415" s="4">
        <v>2019</v>
      </c>
      <c r="E7415" s="4">
        <v>53</v>
      </c>
      <c r="F7415" s="4" t="s">
        <v>210</v>
      </c>
      <c r="G7415" s="4" t="s">
        <v>12</v>
      </c>
      <c r="H7415" s="4" t="s">
        <v>211</v>
      </c>
      <c r="I7415" s="4">
        <v>1</v>
      </c>
      <c r="J7415" t="str">
        <f>VLOOKUP(A7415,'Município e Sexo'!$A$2:$I$11321,5,FALSE)</f>
        <v>RECIFE</v>
      </c>
      <c r="K7415" t="str">
        <f>VLOOKUP(A7415,'Município e Sexo'!$A$2:$I$11321,7,FALSE)</f>
        <v>MASCULINO</v>
      </c>
    </row>
    <row r="7416" spans="1:11" ht="15" customHeight="1" thickBot="1" x14ac:dyDescent="0.25">
      <c r="A7416" t="str">
        <f>CONCATENATE(B7416,C7416,D7416,G7416,E7416,I7416)</f>
        <v>8122019HOMICIDIO271</v>
      </c>
      <c r="B7416" s="4">
        <v>8</v>
      </c>
      <c r="C7416" s="5">
        <v>12</v>
      </c>
      <c r="D7416" s="4">
        <v>2019</v>
      </c>
      <c r="E7416" s="4">
        <v>27</v>
      </c>
      <c r="F7416" s="4" t="s">
        <v>210</v>
      </c>
      <c r="G7416" s="4" t="s">
        <v>12</v>
      </c>
      <c r="H7416" s="4" t="s">
        <v>212</v>
      </c>
      <c r="I7416" s="4">
        <v>1</v>
      </c>
      <c r="J7416" t="str">
        <f>VLOOKUP(A7416,'Município e Sexo'!$A$2:$I$11321,5,FALSE)</f>
        <v>CABO DE SANTO AGOSTINHO</v>
      </c>
      <c r="K7416" t="str">
        <f>VLOOKUP(A7416,'Município e Sexo'!$A$2:$I$11321,7,FALSE)</f>
        <v>MASCULINO</v>
      </c>
    </row>
    <row r="7417" spans="1:11" ht="15" customHeight="1" thickBot="1" x14ac:dyDescent="0.25">
      <c r="A7417" t="str">
        <f>CONCATENATE(B7417,C7417,D7417,G7417,E7417,I7417)</f>
        <v>8122019HOMICIDIO391</v>
      </c>
      <c r="B7417" s="4">
        <v>8</v>
      </c>
      <c r="C7417" s="5">
        <v>12</v>
      </c>
      <c r="D7417" s="4">
        <v>2019</v>
      </c>
      <c r="E7417" s="4">
        <v>39</v>
      </c>
      <c r="F7417" s="4" t="s">
        <v>210</v>
      </c>
      <c r="G7417" s="4" t="s">
        <v>12</v>
      </c>
      <c r="H7417" s="4" t="s">
        <v>211</v>
      </c>
      <c r="I7417" s="4">
        <v>1</v>
      </c>
      <c r="J7417" t="str">
        <f>VLOOKUP(A7417,'Município e Sexo'!$A$2:$I$11321,5,FALSE)</f>
        <v>RECIFE</v>
      </c>
      <c r="K7417" t="str">
        <f>VLOOKUP(A7417,'Município e Sexo'!$A$2:$I$11321,7,FALSE)</f>
        <v>MASCULINO</v>
      </c>
    </row>
    <row r="7418" spans="1:11" ht="15" customHeight="1" thickBot="1" x14ac:dyDescent="0.25">
      <c r="A7418" t="str">
        <f>CONCATENATE(B7418,C7418,D7418,G7418,E7418,I7418)</f>
        <v>8122019HOMICIDIO1</v>
      </c>
      <c r="B7418" s="4">
        <v>8</v>
      </c>
      <c r="C7418" s="5">
        <v>12</v>
      </c>
      <c r="D7418" s="4">
        <v>2019</v>
      </c>
      <c r="E7418" s="4"/>
      <c r="F7418" s="4" t="s">
        <v>210</v>
      </c>
      <c r="G7418" s="4" t="s">
        <v>12</v>
      </c>
      <c r="H7418" s="4" t="s">
        <v>211</v>
      </c>
      <c r="I7418" s="4">
        <v>1</v>
      </c>
      <c r="J7418" t="str">
        <f>VLOOKUP(A7418,'Município e Sexo'!$A$2:$I$11321,5,FALSE)</f>
        <v>AGUAS BELAS</v>
      </c>
      <c r="K7418" t="str">
        <f>VLOOKUP(A7418,'Município e Sexo'!$A$2:$I$11321,7,FALSE)</f>
        <v>MASCULINO</v>
      </c>
    </row>
    <row r="7419" spans="1:11" ht="15" customHeight="1" thickBot="1" x14ac:dyDescent="0.25">
      <c r="A7419" t="str">
        <f>CONCATENATE(B7419,C7419,D7419,G7419,E7419,I7419)</f>
        <v>8122019HOMICIDIO291</v>
      </c>
      <c r="B7419" s="4">
        <v>8</v>
      </c>
      <c r="C7419" s="5">
        <v>12</v>
      </c>
      <c r="D7419" s="4">
        <v>2019</v>
      </c>
      <c r="E7419" s="4">
        <v>29</v>
      </c>
      <c r="F7419" s="4" t="s">
        <v>210</v>
      </c>
      <c r="G7419" s="4" t="s">
        <v>12</v>
      </c>
      <c r="H7419" s="4" t="s">
        <v>212</v>
      </c>
      <c r="I7419" s="4">
        <v>1</v>
      </c>
      <c r="J7419" t="str">
        <f>VLOOKUP(A7419,'Município e Sexo'!$A$2:$I$11321,5,FALSE)</f>
        <v>GARANHUNS</v>
      </c>
      <c r="K7419" t="str">
        <f>VLOOKUP(A7419,'Município e Sexo'!$A$2:$I$11321,7,FALSE)</f>
        <v>MASCULINO</v>
      </c>
    </row>
    <row r="7420" spans="1:11" ht="15" customHeight="1" thickBot="1" x14ac:dyDescent="0.25">
      <c r="A7420" t="str">
        <f>CONCATENATE(B7420,C7420,D7420,G7420,E7420,I7420)</f>
        <v>8122019HOMICIDIO301</v>
      </c>
      <c r="B7420" s="4">
        <v>8</v>
      </c>
      <c r="C7420" s="5">
        <v>12</v>
      </c>
      <c r="D7420" s="4">
        <v>2019</v>
      </c>
      <c r="E7420" s="4">
        <v>30</v>
      </c>
      <c r="F7420" s="4" t="s">
        <v>210</v>
      </c>
      <c r="G7420" s="4" t="s">
        <v>12</v>
      </c>
      <c r="H7420" s="4" t="s">
        <v>211</v>
      </c>
      <c r="I7420" s="4">
        <v>1</v>
      </c>
      <c r="J7420" t="str">
        <f>VLOOKUP(A7420,'Município e Sexo'!$A$2:$I$11321,5,FALSE)</f>
        <v>CARUARU</v>
      </c>
      <c r="K7420" t="str">
        <f>VLOOKUP(A7420,'Município e Sexo'!$A$2:$I$11321,7,FALSE)</f>
        <v>MASCULINO</v>
      </c>
    </row>
    <row r="7421" spans="1:11" ht="15" customHeight="1" thickBot="1" x14ac:dyDescent="0.25">
      <c r="A7421" t="str">
        <f>CONCATENATE(B7421,C7421,D7421,G7421,E7421,I7421)</f>
        <v>8122019HOMICIDIO341</v>
      </c>
      <c r="B7421" s="4">
        <v>8</v>
      </c>
      <c r="C7421" s="5">
        <v>12</v>
      </c>
      <c r="D7421" s="4">
        <v>2019</v>
      </c>
      <c r="E7421" s="4">
        <v>34</v>
      </c>
      <c r="F7421" s="4" t="s">
        <v>216</v>
      </c>
      <c r="G7421" s="4" t="s">
        <v>12</v>
      </c>
      <c r="H7421" s="4" t="s">
        <v>212</v>
      </c>
      <c r="I7421" s="4">
        <v>1</v>
      </c>
      <c r="J7421" t="str">
        <f>VLOOKUP(A7421,'Município e Sexo'!$A$2:$I$11321,5,FALSE)</f>
        <v>MANARI</v>
      </c>
      <c r="K7421" t="str">
        <f>VLOOKUP(A7421,'Município e Sexo'!$A$2:$I$11321,7,FALSE)</f>
        <v>MASCULINO</v>
      </c>
    </row>
    <row r="7422" spans="1:11" ht="15" customHeight="1" thickBot="1" x14ac:dyDescent="0.25">
      <c r="A7422" t="str">
        <f>CONCATENATE(B7422,C7422,D7422,G7422,E7422,I7422)</f>
        <v>8122019HOMICIDIO191</v>
      </c>
      <c r="B7422" s="4">
        <v>8</v>
      </c>
      <c r="C7422" s="5">
        <v>12</v>
      </c>
      <c r="D7422" s="4">
        <v>2019</v>
      </c>
      <c r="E7422" s="4">
        <v>19</v>
      </c>
      <c r="F7422" s="4" t="s">
        <v>210</v>
      </c>
      <c r="G7422" s="4" t="s">
        <v>12</v>
      </c>
      <c r="H7422" s="4" t="s">
        <v>211</v>
      </c>
      <c r="I7422" s="4">
        <v>1</v>
      </c>
      <c r="J7422" t="str">
        <f>VLOOKUP(A7422,'Município e Sexo'!$A$2:$I$11321,5,FALSE)</f>
        <v>AGUA PRETA</v>
      </c>
      <c r="K7422" t="str">
        <f>VLOOKUP(A7422,'Município e Sexo'!$A$2:$I$11321,7,FALSE)</f>
        <v>MASCULINO</v>
      </c>
    </row>
    <row r="7423" spans="1:11" ht="15" customHeight="1" thickBot="1" x14ac:dyDescent="0.25">
      <c r="A7423" t="str">
        <f>CONCATENATE(B7423,C7423,D7423,G7423,E7423,I7423)</f>
        <v>8122019HOMICIDIO221</v>
      </c>
      <c r="B7423" s="4">
        <v>8</v>
      </c>
      <c r="C7423" s="5">
        <v>12</v>
      </c>
      <c r="D7423" s="4">
        <v>2019</v>
      </c>
      <c r="E7423" s="4">
        <v>22</v>
      </c>
      <c r="F7423" s="4" t="s">
        <v>210</v>
      </c>
      <c r="G7423" s="4" t="s">
        <v>12</v>
      </c>
      <c r="H7423" s="4" t="s">
        <v>211</v>
      </c>
      <c r="I7423" s="4">
        <v>1</v>
      </c>
      <c r="J7423" t="str">
        <f>VLOOKUP(A7423,'Município e Sexo'!$A$2:$I$11321,5,FALSE)</f>
        <v>CABO DE SANTO AGOSTINHO</v>
      </c>
      <c r="K7423" t="str">
        <f>VLOOKUP(A7423,'Município e Sexo'!$A$2:$I$11321,7,FALSE)</f>
        <v>MASCULINO</v>
      </c>
    </row>
    <row r="7424" spans="1:11" ht="15" customHeight="1" thickBot="1" x14ac:dyDescent="0.25">
      <c r="A7424" t="str">
        <f>CONCATENATE(B7424,C7424,D7424,G7424,E7424,I7424)</f>
        <v>8122019HOMICIDIO271</v>
      </c>
      <c r="B7424" s="4">
        <v>8</v>
      </c>
      <c r="C7424" s="5">
        <v>12</v>
      </c>
      <c r="D7424" s="4">
        <v>2019</v>
      </c>
      <c r="E7424" s="4">
        <v>27</v>
      </c>
      <c r="F7424" s="4" t="s">
        <v>210</v>
      </c>
      <c r="G7424" s="4" t="s">
        <v>12</v>
      </c>
      <c r="H7424" s="4" t="s">
        <v>211</v>
      </c>
      <c r="I7424" s="4">
        <v>1</v>
      </c>
      <c r="J7424" t="str">
        <f>VLOOKUP(A7424,'Município e Sexo'!$A$2:$I$11321,5,FALSE)</f>
        <v>CABO DE SANTO AGOSTINHO</v>
      </c>
      <c r="K7424" t="str">
        <f>VLOOKUP(A7424,'Município e Sexo'!$A$2:$I$11321,7,FALSE)</f>
        <v>MASCULINO</v>
      </c>
    </row>
    <row r="7425" spans="1:11" ht="15" customHeight="1" thickBot="1" x14ac:dyDescent="0.25">
      <c r="A7425" t="str">
        <f>CONCATENATE(B7425,C7425,D7425,G7425,E7425,I7425)</f>
        <v>8122019HOMICIDIO311</v>
      </c>
      <c r="B7425" s="4">
        <v>8</v>
      </c>
      <c r="C7425" s="5">
        <v>12</v>
      </c>
      <c r="D7425" s="4">
        <v>2019</v>
      </c>
      <c r="E7425" s="4">
        <v>31</v>
      </c>
      <c r="F7425" s="4" t="s">
        <v>210</v>
      </c>
      <c r="G7425" s="4" t="s">
        <v>12</v>
      </c>
      <c r="H7425" s="4" t="s">
        <v>211</v>
      </c>
      <c r="I7425" s="4">
        <v>1</v>
      </c>
      <c r="J7425" t="str">
        <f>VLOOKUP(A7425,'Município e Sexo'!$A$2:$I$11321,5,FALSE)</f>
        <v>SANTA CRUZ DO CAPIBARIBE</v>
      </c>
      <c r="K7425" t="str">
        <f>VLOOKUP(A7425,'Município e Sexo'!$A$2:$I$11321,7,FALSE)</f>
        <v>MASCULINO</v>
      </c>
    </row>
    <row r="7426" spans="1:11" ht="15" customHeight="1" thickBot="1" x14ac:dyDescent="0.25">
      <c r="A7426" t="str">
        <f>CONCATENATE(B7426,C7426,D7426,G7426,E7426,I7426)</f>
        <v>8122019HOMICIDIO471</v>
      </c>
      <c r="B7426" s="4">
        <v>8</v>
      </c>
      <c r="C7426" s="5">
        <v>12</v>
      </c>
      <c r="D7426" s="4">
        <v>2019</v>
      </c>
      <c r="E7426" s="4">
        <v>47</v>
      </c>
      <c r="F7426" s="4" t="s">
        <v>210</v>
      </c>
      <c r="G7426" s="4" t="s">
        <v>12</v>
      </c>
      <c r="H7426" s="4" t="s">
        <v>212</v>
      </c>
      <c r="I7426" s="4">
        <v>1</v>
      </c>
      <c r="J7426" t="str">
        <f>VLOOKUP(A7426,'Município e Sexo'!$A$2:$I$11321,5,FALSE)</f>
        <v>VICENCIA</v>
      </c>
      <c r="K7426" t="str">
        <f>VLOOKUP(A7426,'Município e Sexo'!$A$2:$I$11321,7,FALSE)</f>
        <v>MASCULINO</v>
      </c>
    </row>
    <row r="7427" spans="1:11" ht="15" customHeight="1" thickBot="1" x14ac:dyDescent="0.25">
      <c r="A7427" t="str">
        <f>CONCATENATE(B7427,C7427,D7427,G7427,E7427,I7427)</f>
        <v>8122019HOMICIDIO301</v>
      </c>
      <c r="B7427" s="4">
        <v>8</v>
      </c>
      <c r="C7427" s="5">
        <v>12</v>
      </c>
      <c r="D7427" s="4">
        <v>2019</v>
      </c>
      <c r="E7427" s="4">
        <v>30</v>
      </c>
      <c r="F7427" s="4" t="s">
        <v>210</v>
      </c>
      <c r="G7427" s="4" t="s">
        <v>12</v>
      </c>
      <c r="H7427" s="4" t="s">
        <v>212</v>
      </c>
      <c r="I7427" s="4">
        <v>1</v>
      </c>
      <c r="J7427" t="str">
        <f>VLOOKUP(A7427,'Município e Sexo'!$A$2:$I$11321,5,FALSE)</f>
        <v>CARUARU</v>
      </c>
      <c r="K7427" t="str">
        <f>VLOOKUP(A7427,'Município e Sexo'!$A$2:$I$11321,7,FALSE)</f>
        <v>MASCULINO</v>
      </c>
    </row>
    <row r="7428" spans="1:11" ht="15" customHeight="1" thickBot="1" x14ac:dyDescent="0.25">
      <c r="A7428" t="str">
        <f>CONCATENATE(B7428,C7428,D7428,G7428,E7428,I7428)</f>
        <v>8122019HOMICIDIO481</v>
      </c>
      <c r="B7428" s="4">
        <v>8</v>
      </c>
      <c r="C7428" s="5">
        <v>12</v>
      </c>
      <c r="D7428" s="4">
        <v>2019</v>
      </c>
      <c r="E7428" s="4">
        <v>48</v>
      </c>
      <c r="F7428" s="4" t="s">
        <v>210</v>
      </c>
      <c r="G7428" s="4" t="s">
        <v>12</v>
      </c>
      <c r="H7428" s="4" t="s">
        <v>212</v>
      </c>
      <c r="I7428" s="4">
        <v>1</v>
      </c>
      <c r="J7428" t="str">
        <f>VLOOKUP(A7428,'Município e Sexo'!$A$2:$I$11321,5,FALSE)</f>
        <v>RECIFE</v>
      </c>
      <c r="K7428" t="str">
        <f>VLOOKUP(A7428,'Município e Sexo'!$A$2:$I$11321,7,FALSE)</f>
        <v>MASCULINO</v>
      </c>
    </row>
    <row r="7429" spans="1:11" ht="15" customHeight="1" thickBot="1" x14ac:dyDescent="0.25">
      <c r="A7429" t="str">
        <f>CONCATENATE(B7429,C7429,D7429,G7429,E7429,I7429)</f>
        <v>9122019HOMICIDIO231</v>
      </c>
      <c r="B7429" s="4">
        <v>9</v>
      </c>
      <c r="C7429" s="5">
        <v>12</v>
      </c>
      <c r="D7429" s="4">
        <v>2019</v>
      </c>
      <c r="E7429" s="4">
        <v>23</v>
      </c>
      <c r="F7429" s="4" t="s">
        <v>210</v>
      </c>
      <c r="G7429" s="4" t="s">
        <v>12</v>
      </c>
      <c r="H7429" s="4" t="s">
        <v>211</v>
      </c>
      <c r="I7429" s="4">
        <v>1</v>
      </c>
      <c r="J7429" t="str">
        <f>VLOOKUP(A7429,'Município e Sexo'!$A$2:$I$11321,5,FALSE)</f>
        <v>TIMBAUBA</v>
      </c>
      <c r="K7429" t="str">
        <f>VLOOKUP(A7429,'Município e Sexo'!$A$2:$I$11321,7,FALSE)</f>
        <v>MASCULINO</v>
      </c>
    </row>
    <row r="7430" spans="1:11" ht="15" customHeight="1" thickBot="1" x14ac:dyDescent="0.25">
      <c r="A7430" t="str">
        <f>CONCATENATE(B7430,C7430,D7430,G7430,E7430,I7430)</f>
        <v>9122019LATROCINIO301</v>
      </c>
      <c r="B7430" s="4">
        <v>9</v>
      </c>
      <c r="C7430" s="5">
        <v>12</v>
      </c>
      <c r="D7430" s="4">
        <v>2019</v>
      </c>
      <c r="E7430" s="4">
        <v>30</v>
      </c>
      <c r="F7430" s="4" t="s">
        <v>210</v>
      </c>
      <c r="G7430" s="4" t="s">
        <v>33</v>
      </c>
      <c r="H7430" s="4" t="s">
        <v>215</v>
      </c>
      <c r="I7430" s="4">
        <v>1</v>
      </c>
      <c r="J7430" t="str">
        <f>VLOOKUP(A7430,'Município e Sexo'!$A$2:$I$11321,5,FALSE)</f>
        <v>SAO JOSE DA COROA GRANDE</v>
      </c>
      <c r="K7430" t="str">
        <f>VLOOKUP(A7430,'Município e Sexo'!$A$2:$I$11321,7,FALSE)</f>
        <v>MASCULINO</v>
      </c>
    </row>
    <row r="7431" spans="1:11" ht="15" customHeight="1" thickBot="1" x14ac:dyDescent="0.25">
      <c r="A7431" t="str">
        <f>CONCATENATE(B7431,C7431,D7431,G7431,E7431,I7431)</f>
        <v>9122019HOMICIDIO401</v>
      </c>
      <c r="B7431" s="4">
        <v>9</v>
      </c>
      <c r="C7431" s="5">
        <v>12</v>
      </c>
      <c r="D7431" s="4">
        <v>2019</v>
      </c>
      <c r="E7431" s="4">
        <v>40</v>
      </c>
      <c r="F7431" s="4" t="s">
        <v>210</v>
      </c>
      <c r="G7431" s="4" t="s">
        <v>12</v>
      </c>
      <c r="H7431" s="4" t="s">
        <v>211</v>
      </c>
      <c r="I7431" s="4">
        <v>1</v>
      </c>
      <c r="J7431" t="str">
        <f>VLOOKUP(A7431,'Município e Sexo'!$A$2:$I$11321,5,FALSE)</f>
        <v>TIMBAUBA</v>
      </c>
      <c r="K7431" t="str">
        <f>VLOOKUP(A7431,'Município e Sexo'!$A$2:$I$11321,7,FALSE)</f>
        <v>FEMININO</v>
      </c>
    </row>
    <row r="7432" spans="1:11" ht="15" customHeight="1" thickBot="1" x14ac:dyDescent="0.25">
      <c r="A7432" t="str">
        <f>CONCATENATE(B7432,C7432,D7432,G7432,E7432,I7432)</f>
        <v>9122019LATROCINIO771</v>
      </c>
      <c r="B7432" s="4">
        <v>9</v>
      </c>
      <c r="C7432" s="5">
        <v>12</v>
      </c>
      <c r="D7432" s="4">
        <v>2019</v>
      </c>
      <c r="E7432" s="4">
        <v>77</v>
      </c>
      <c r="F7432" s="4" t="s">
        <v>210</v>
      </c>
      <c r="G7432" s="4" t="s">
        <v>33</v>
      </c>
      <c r="H7432" s="4" t="s">
        <v>215</v>
      </c>
      <c r="I7432" s="4">
        <v>1</v>
      </c>
      <c r="J7432" t="str">
        <f>VLOOKUP(A7432,'Município e Sexo'!$A$2:$I$11321,5,FALSE)</f>
        <v>NAZARE DA MATA</v>
      </c>
      <c r="K7432" t="str">
        <f>VLOOKUP(A7432,'Município e Sexo'!$A$2:$I$11321,7,FALSE)</f>
        <v>MASCULINO</v>
      </c>
    </row>
    <row r="7433" spans="1:11" ht="15" customHeight="1" thickBot="1" x14ac:dyDescent="0.25">
      <c r="A7433" t="str">
        <f>CONCATENATE(B7433,C7433,D7433,G7433,E7433,I7433)</f>
        <v>9122019HOMICIDIO161</v>
      </c>
      <c r="B7433" s="4">
        <v>9</v>
      </c>
      <c r="C7433" s="5">
        <v>12</v>
      </c>
      <c r="D7433" s="4">
        <v>2019</v>
      </c>
      <c r="E7433" s="4">
        <v>16</v>
      </c>
      <c r="F7433" s="4" t="s">
        <v>210</v>
      </c>
      <c r="G7433" s="4" t="s">
        <v>12</v>
      </c>
      <c r="H7433" s="4" t="s">
        <v>211</v>
      </c>
      <c r="I7433" s="4">
        <v>1</v>
      </c>
      <c r="J7433" t="str">
        <f>VLOOKUP(A7433,'Município e Sexo'!$A$2:$I$11321,5,FALSE)</f>
        <v>CAMARAGIBE</v>
      </c>
      <c r="K7433" t="str">
        <f>VLOOKUP(A7433,'Município e Sexo'!$A$2:$I$11321,7,FALSE)</f>
        <v>MASCULINO</v>
      </c>
    </row>
    <row r="7434" spans="1:11" ht="15" customHeight="1" thickBot="1" x14ac:dyDescent="0.25">
      <c r="A7434" t="str">
        <f>CONCATENATE(B7434,C7434,D7434,G7434,E7434,I7434)</f>
        <v>9122019HOMICIDIO191</v>
      </c>
      <c r="B7434" s="4">
        <v>9</v>
      </c>
      <c r="C7434" s="5">
        <v>12</v>
      </c>
      <c r="D7434" s="4">
        <v>2019</v>
      </c>
      <c r="E7434" s="4">
        <v>19</v>
      </c>
      <c r="F7434" s="4" t="s">
        <v>210</v>
      </c>
      <c r="G7434" s="4" t="s">
        <v>12</v>
      </c>
      <c r="H7434" s="4" t="s">
        <v>211</v>
      </c>
      <c r="I7434" s="4">
        <v>1</v>
      </c>
      <c r="J7434" t="str">
        <f>VLOOKUP(A7434,'Município e Sexo'!$A$2:$I$11321,5,FALSE)</f>
        <v>RECIFE</v>
      </c>
      <c r="K7434" t="str">
        <f>VLOOKUP(A7434,'Município e Sexo'!$A$2:$I$11321,7,FALSE)</f>
        <v>MASCULINO</v>
      </c>
    </row>
    <row r="7435" spans="1:11" ht="15" customHeight="1" thickBot="1" x14ac:dyDescent="0.25">
      <c r="A7435" t="str">
        <f>CONCATENATE(B7435,C7435,D7435,G7435,E7435,I7435)</f>
        <v>10122019HOMICIDIO451</v>
      </c>
      <c r="B7435" s="4">
        <v>10</v>
      </c>
      <c r="C7435" s="5">
        <v>12</v>
      </c>
      <c r="D7435" s="4">
        <v>2019</v>
      </c>
      <c r="E7435" s="4">
        <v>45</v>
      </c>
      <c r="F7435" s="4" t="s">
        <v>210</v>
      </c>
      <c r="G7435" s="4" t="s">
        <v>12</v>
      </c>
      <c r="H7435" s="4" t="s">
        <v>211</v>
      </c>
      <c r="I7435" s="4">
        <v>1</v>
      </c>
      <c r="J7435" t="str">
        <f>VLOOKUP(A7435,'Município e Sexo'!$A$2:$I$11321,5,FALSE)</f>
        <v>CARUARU</v>
      </c>
      <c r="K7435" t="str">
        <f>VLOOKUP(A7435,'Município e Sexo'!$A$2:$I$11321,7,FALSE)</f>
        <v>MASCULINO</v>
      </c>
    </row>
    <row r="7436" spans="1:11" ht="15" customHeight="1" thickBot="1" x14ac:dyDescent="0.25">
      <c r="A7436" t="str">
        <f>CONCATENATE(B7436,C7436,D7436,G7436,E7436,I7436)</f>
        <v>10122019HOMICIDIO151</v>
      </c>
      <c r="B7436" s="4">
        <v>10</v>
      </c>
      <c r="C7436" s="5">
        <v>12</v>
      </c>
      <c r="D7436" s="4">
        <v>2019</v>
      </c>
      <c r="E7436" s="4">
        <v>15</v>
      </c>
      <c r="F7436" s="4" t="s">
        <v>210</v>
      </c>
      <c r="G7436" s="4" t="s">
        <v>12</v>
      </c>
      <c r="H7436" s="4" t="s">
        <v>211</v>
      </c>
      <c r="I7436" s="4">
        <v>1</v>
      </c>
      <c r="J7436" t="str">
        <f>VLOOKUP(A7436,'Município e Sexo'!$A$2:$I$11321,5,FALSE)</f>
        <v>CABO DE SANTO AGOSTINHO</v>
      </c>
      <c r="K7436" t="str">
        <f>VLOOKUP(A7436,'Município e Sexo'!$A$2:$I$11321,7,FALSE)</f>
        <v>MASCULINO</v>
      </c>
    </row>
    <row r="7437" spans="1:11" ht="15" customHeight="1" thickBot="1" x14ac:dyDescent="0.25">
      <c r="A7437" t="str">
        <f>CONCATENATE(B7437,C7437,D7437,G7437,E7437,I7437)</f>
        <v>10122019HOMICIDIO521</v>
      </c>
      <c r="B7437" s="4">
        <v>10</v>
      </c>
      <c r="C7437" s="5">
        <v>12</v>
      </c>
      <c r="D7437" s="4">
        <v>2019</v>
      </c>
      <c r="E7437" s="4">
        <v>52</v>
      </c>
      <c r="F7437" s="4" t="s">
        <v>210</v>
      </c>
      <c r="G7437" s="4" t="s">
        <v>12</v>
      </c>
      <c r="H7437" s="4" t="s">
        <v>212</v>
      </c>
      <c r="I7437" s="4">
        <v>1</v>
      </c>
      <c r="J7437" t="str">
        <f>VLOOKUP(A7437,'Município e Sexo'!$A$2:$I$11321,5,FALSE)</f>
        <v>JABOATAO DOS GUARARAPES</v>
      </c>
      <c r="K7437" t="str">
        <f>VLOOKUP(A7437,'Município e Sexo'!$A$2:$I$11321,7,FALSE)</f>
        <v>MASCULINO</v>
      </c>
    </row>
    <row r="7438" spans="1:11" ht="15" customHeight="1" thickBot="1" x14ac:dyDescent="0.25">
      <c r="A7438" t="str">
        <f>CONCATENATE(B7438,C7438,D7438,G7438,E7438,I7438)</f>
        <v>10122019HOMICIDIO281</v>
      </c>
      <c r="B7438" s="4">
        <v>10</v>
      </c>
      <c r="C7438" s="5">
        <v>12</v>
      </c>
      <c r="D7438" s="4">
        <v>2019</v>
      </c>
      <c r="E7438" s="4">
        <v>28</v>
      </c>
      <c r="F7438" s="4" t="s">
        <v>210</v>
      </c>
      <c r="G7438" s="4" t="s">
        <v>12</v>
      </c>
      <c r="H7438" s="4" t="s">
        <v>211</v>
      </c>
      <c r="I7438" s="4">
        <v>1</v>
      </c>
      <c r="J7438" t="str">
        <f>VLOOKUP(A7438,'Município e Sexo'!$A$2:$I$11321,5,FALSE)</f>
        <v>RECIFE</v>
      </c>
      <c r="K7438" t="str">
        <f>VLOOKUP(A7438,'Município e Sexo'!$A$2:$I$11321,7,FALSE)</f>
        <v>MASCULINO</v>
      </c>
    </row>
    <row r="7439" spans="1:11" ht="15" customHeight="1" thickBot="1" x14ac:dyDescent="0.25">
      <c r="A7439" t="str">
        <f>CONCATENATE(B7439,C7439,D7439,G7439,E7439,I7439)</f>
        <v>10122019HOMICIDIO301</v>
      </c>
      <c r="B7439" s="4">
        <v>10</v>
      </c>
      <c r="C7439" s="5">
        <v>12</v>
      </c>
      <c r="D7439" s="4">
        <v>2019</v>
      </c>
      <c r="E7439" s="4">
        <v>30</v>
      </c>
      <c r="F7439" s="4" t="s">
        <v>210</v>
      </c>
      <c r="G7439" s="4" t="s">
        <v>12</v>
      </c>
      <c r="H7439" s="4" t="s">
        <v>211</v>
      </c>
      <c r="I7439" s="4">
        <v>1</v>
      </c>
      <c r="J7439" t="str">
        <f>VLOOKUP(A7439,'Município e Sexo'!$A$2:$I$11321,5,FALSE)</f>
        <v>CATENDE</v>
      </c>
      <c r="K7439" t="str">
        <f>VLOOKUP(A7439,'Município e Sexo'!$A$2:$I$11321,7,FALSE)</f>
        <v>MASCULINO</v>
      </c>
    </row>
    <row r="7440" spans="1:11" ht="15" customHeight="1" thickBot="1" x14ac:dyDescent="0.25">
      <c r="A7440" t="str">
        <f>CONCATENATE(B7440,C7440,D7440,G7440,E7440,I7440)</f>
        <v>10122019HOMICIDIO301</v>
      </c>
      <c r="B7440" s="4">
        <v>10</v>
      </c>
      <c r="C7440" s="5">
        <v>12</v>
      </c>
      <c r="D7440" s="4">
        <v>2019</v>
      </c>
      <c r="E7440" s="4">
        <v>30</v>
      </c>
      <c r="F7440" s="4" t="s">
        <v>210</v>
      </c>
      <c r="G7440" s="4" t="s">
        <v>12</v>
      </c>
      <c r="H7440" s="4" t="s">
        <v>211</v>
      </c>
      <c r="I7440" s="4">
        <v>1</v>
      </c>
      <c r="J7440" t="str">
        <f>VLOOKUP(A7440,'Município e Sexo'!$A$2:$I$11321,5,FALSE)</f>
        <v>CATENDE</v>
      </c>
      <c r="K7440" t="str">
        <f>VLOOKUP(A7440,'Município e Sexo'!$A$2:$I$11321,7,FALSE)</f>
        <v>MASCULINO</v>
      </c>
    </row>
    <row r="7441" spans="1:11" ht="15" customHeight="1" thickBot="1" x14ac:dyDescent="0.25">
      <c r="A7441" t="str">
        <f>CONCATENATE(B7441,C7441,D7441,G7441,E7441,I7441)</f>
        <v>10122019HOMICIDIO311</v>
      </c>
      <c r="B7441" s="4">
        <v>10</v>
      </c>
      <c r="C7441" s="5">
        <v>12</v>
      </c>
      <c r="D7441" s="4">
        <v>2019</v>
      </c>
      <c r="E7441" s="4">
        <v>31</v>
      </c>
      <c r="F7441" s="4" t="s">
        <v>210</v>
      </c>
      <c r="G7441" s="4" t="s">
        <v>12</v>
      </c>
      <c r="H7441" s="4" t="s">
        <v>211</v>
      </c>
      <c r="I7441" s="4">
        <v>1</v>
      </c>
      <c r="J7441" t="str">
        <f>VLOOKUP(A7441,'Município e Sexo'!$A$2:$I$11321,5,FALSE)</f>
        <v>OLINDA</v>
      </c>
      <c r="K7441" t="str">
        <f>VLOOKUP(A7441,'Município e Sexo'!$A$2:$I$11321,7,FALSE)</f>
        <v>MASCULINO</v>
      </c>
    </row>
    <row r="7442" spans="1:11" ht="15" customHeight="1" thickBot="1" x14ac:dyDescent="0.25">
      <c r="A7442" t="str">
        <f>CONCATENATE(B7442,C7442,D7442,G7442,E7442,I7442)</f>
        <v>10122019HOMICIDIO451</v>
      </c>
      <c r="B7442" s="4">
        <v>10</v>
      </c>
      <c r="C7442" s="5">
        <v>12</v>
      </c>
      <c r="D7442" s="4">
        <v>2019</v>
      </c>
      <c r="E7442" s="4">
        <v>45</v>
      </c>
      <c r="F7442" s="4" t="s">
        <v>210</v>
      </c>
      <c r="G7442" s="4" t="s">
        <v>12</v>
      </c>
      <c r="H7442" s="4" t="s">
        <v>212</v>
      </c>
      <c r="I7442" s="4">
        <v>1</v>
      </c>
      <c r="J7442" t="str">
        <f>VLOOKUP(A7442,'Município e Sexo'!$A$2:$I$11321,5,FALSE)</f>
        <v>CARUARU</v>
      </c>
      <c r="K7442" t="str">
        <f>VLOOKUP(A7442,'Município e Sexo'!$A$2:$I$11321,7,FALSE)</f>
        <v>MASCULINO</v>
      </c>
    </row>
    <row r="7443" spans="1:11" ht="15" customHeight="1" thickBot="1" x14ac:dyDescent="0.25">
      <c r="A7443" t="str">
        <f>CONCATENATE(B7443,C7443,D7443,G7443,E7443,I7443)</f>
        <v>11122019HOMICIDIO221</v>
      </c>
      <c r="B7443" s="4">
        <v>11</v>
      </c>
      <c r="C7443" s="5">
        <v>12</v>
      </c>
      <c r="D7443" s="4">
        <v>2019</v>
      </c>
      <c r="E7443" s="4">
        <v>22</v>
      </c>
      <c r="F7443" s="4" t="s">
        <v>210</v>
      </c>
      <c r="G7443" s="4" t="s">
        <v>12</v>
      </c>
      <c r="H7443" s="4" t="s">
        <v>211</v>
      </c>
      <c r="I7443" s="4">
        <v>1</v>
      </c>
      <c r="J7443" t="str">
        <f>VLOOKUP(A7443,'Município e Sexo'!$A$2:$I$11321,5,FALSE)</f>
        <v>CARPINA</v>
      </c>
      <c r="K7443" t="str">
        <f>VLOOKUP(A7443,'Município e Sexo'!$A$2:$I$11321,7,FALSE)</f>
        <v>MASCULINO</v>
      </c>
    </row>
    <row r="7444" spans="1:11" ht="15" customHeight="1" thickBot="1" x14ac:dyDescent="0.25">
      <c r="A7444" t="str">
        <f>CONCATENATE(B7444,C7444,D7444,G7444,E7444,I7444)</f>
        <v>11122019HOMICIDIO191</v>
      </c>
      <c r="B7444" s="4">
        <v>11</v>
      </c>
      <c r="C7444" s="5">
        <v>12</v>
      </c>
      <c r="D7444" s="4">
        <v>2019</v>
      </c>
      <c r="E7444" s="4">
        <v>19</v>
      </c>
      <c r="F7444" s="4" t="s">
        <v>210</v>
      </c>
      <c r="G7444" s="4" t="s">
        <v>12</v>
      </c>
      <c r="H7444" s="4" t="s">
        <v>211</v>
      </c>
      <c r="I7444" s="4">
        <v>1</v>
      </c>
      <c r="J7444" t="str">
        <f>VLOOKUP(A7444,'Município e Sexo'!$A$2:$I$11321,5,FALSE)</f>
        <v>OLINDA</v>
      </c>
      <c r="K7444" t="str">
        <f>VLOOKUP(A7444,'Município e Sexo'!$A$2:$I$11321,7,FALSE)</f>
        <v>MASCULINO</v>
      </c>
    </row>
    <row r="7445" spans="1:11" ht="15" customHeight="1" thickBot="1" x14ac:dyDescent="0.25">
      <c r="A7445" t="str">
        <f>CONCATENATE(B7445,C7445,D7445,G7445,E7445,I7445)</f>
        <v>11122019HOMICIDIO231</v>
      </c>
      <c r="B7445" s="4">
        <v>11</v>
      </c>
      <c r="C7445" s="5">
        <v>12</v>
      </c>
      <c r="D7445" s="4">
        <v>2019</v>
      </c>
      <c r="E7445" s="4">
        <v>23</v>
      </c>
      <c r="F7445" s="4" t="s">
        <v>210</v>
      </c>
      <c r="G7445" s="4" t="s">
        <v>12</v>
      </c>
      <c r="H7445" s="4" t="s">
        <v>211</v>
      </c>
      <c r="I7445" s="4">
        <v>1</v>
      </c>
      <c r="J7445" t="str">
        <f>VLOOKUP(A7445,'Município e Sexo'!$A$2:$I$11321,5,FALSE)</f>
        <v>JABOATAO DOS GUARARAPES</v>
      </c>
      <c r="K7445" t="str">
        <f>VLOOKUP(A7445,'Município e Sexo'!$A$2:$I$11321,7,FALSE)</f>
        <v>MASCULINO</v>
      </c>
    </row>
    <row r="7446" spans="1:11" ht="15" customHeight="1" thickBot="1" x14ac:dyDescent="0.25">
      <c r="A7446" t="str">
        <f>CONCATENATE(B7446,C7446,D7446,G7446,E7446,I7446)</f>
        <v>11122019HOMICIDIO261</v>
      </c>
      <c r="B7446" s="4">
        <v>11</v>
      </c>
      <c r="C7446" s="5">
        <v>12</v>
      </c>
      <c r="D7446" s="4">
        <v>2019</v>
      </c>
      <c r="E7446" s="4">
        <v>26</v>
      </c>
      <c r="F7446" s="4" t="s">
        <v>210</v>
      </c>
      <c r="G7446" s="4" t="s">
        <v>12</v>
      </c>
      <c r="H7446" s="4" t="s">
        <v>212</v>
      </c>
      <c r="I7446" s="4">
        <v>1</v>
      </c>
      <c r="J7446" t="str">
        <f>VLOOKUP(A7446,'Município e Sexo'!$A$2:$I$11321,5,FALSE)</f>
        <v>BELO JARDIM</v>
      </c>
      <c r="K7446" t="str">
        <f>VLOOKUP(A7446,'Município e Sexo'!$A$2:$I$11321,7,FALSE)</f>
        <v>MASCULINO</v>
      </c>
    </row>
    <row r="7447" spans="1:11" ht="15" customHeight="1" thickBot="1" x14ac:dyDescent="0.25">
      <c r="A7447" t="str">
        <f>CONCATENATE(B7447,C7447,D7447,G7447,E7447,I7447)</f>
        <v>11122019HOMICIDIO401</v>
      </c>
      <c r="B7447" s="4">
        <v>11</v>
      </c>
      <c r="C7447" s="5">
        <v>12</v>
      </c>
      <c r="D7447" s="4">
        <v>2019</v>
      </c>
      <c r="E7447" s="4">
        <v>40</v>
      </c>
      <c r="F7447" s="4" t="s">
        <v>210</v>
      </c>
      <c r="G7447" s="4" t="s">
        <v>12</v>
      </c>
      <c r="H7447" s="4" t="s">
        <v>211</v>
      </c>
      <c r="I7447" s="4">
        <v>1</v>
      </c>
      <c r="J7447" t="str">
        <f>VLOOKUP(A7447,'Município e Sexo'!$A$2:$I$11321,5,FALSE)</f>
        <v>OLINDA</v>
      </c>
      <c r="K7447" t="str">
        <f>VLOOKUP(A7447,'Município e Sexo'!$A$2:$I$11321,7,FALSE)</f>
        <v>MASCULINO</v>
      </c>
    </row>
    <row r="7448" spans="1:11" ht="15" customHeight="1" thickBot="1" x14ac:dyDescent="0.25">
      <c r="A7448" t="str">
        <f>CONCATENATE(B7448,C7448,D7448,G7448,E7448,I7448)</f>
        <v>11122019HOMICIDIO151</v>
      </c>
      <c r="B7448" s="4">
        <v>11</v>
      </c>
      <c r="C7448" s="5">
        <v>12</v>
      </c>
      <c r="D7448" s="4">
        <v>2019</v>
      </c>
      <c r="E7448" s="4">
        <v>15</v>
      </c>
      <c r="F7448" s="4" t="s">
        <v>210</v>
      </c>
      <c r="G7448" s="4" t="s">
        <v>12</v>
      </c>
      <c r="H7448" s="4" t="s">
        <v>211</v>
      </c>
      <c r="I7448" s="4">
        <v>1</v>
      </c>
      <c r="J7448" t="str">
        <f>VLOOKUP(A7448,'Município e Sexo'!$A$2:$I$11321,5,FALSE)</f>
        <v>RECIFE</v>
      </c>
      <c r="K7448" t="str">
        <f>VLOOKUP(A7448,'Município e Sexo'!$A$2:$I$11321,7,FALSE)</f>
        <v>MASCULINO</v>
      </c>
    </row>
    <row r="7449" spans="1:11" ht="15" customHeight="1" thickBot="1" x14ac:dyDescent="0.25">
      <c r="A7449" t="str">
        <f>CONCATENATE(B7449,C7449,D7449,G7449,E7449,I7449)</f>
        <v>11122019HOMICIDIO201</v>
      </c>
      <c r="B7449" s="4">
        <v>11</v>
      </c>
      <c r="C7449" s="5">
        <v>12</v>
      </c>
      <c r="D7449" s="4">
        <v>2019</v>
      </c>
      <c r="E7449" s="4">
        <v>20</v>
      </c>
      <c r="F7449" s="4" t="s">
        <v>210</v>
      </c>
      <c r="G7449" s="4" t="s">
        <v>12</v>
      </c>
      <c r="H7449" s="4" t="s">
        <v>211</v>
      </c>
      <c r="I7449" s="4">
        <v>1</v>
      </c>
      <c r="J7449" t="str">
        <f>VLOOKUP(A7449,'Município e Sexo'!$A$2:$I$11321,5,FALSE)</f>
        <v>SANTA CRUZ DO CAPIBARIBE</v>
      </c>
      <c r="K7449" t="str">
        <f>VLOOKUP(A7449,'Município e Sexo'!$A$2:$I$11321,7,FALSE)</f>
        <v>MASCULINO</v>
      </c>
    </row>
    <row r="7450" spans="1:11" ht="15" customHeight="1" thickBot="1" x14ac:dyDescent="0.25">
      <c r="A7450" t="str">
        <f>CONCATENATE(B7450,C7450,D7450,G7450,E7450,I7450)</f>
        <v>11122019HOMICIDIO231</v>
      </c>
      <c r="B7450" s="4">
        <v>11</v>
      </c>
      <c r="C7450" s="5">
        <v>12</v>
      </c>
      <c r="D7450" s="4">
        <v>2019</v>
      </c>
      <c r="E7450" s="4">
        <v>23</v>
      </c>
      <c r="F7450" s="4" t="s">
        <v>210</v>
      </c>
      <c r="G7450" s="4" t="s">
        <v>12</v>
      </c>
      <c r="H7450" s="4" t="s">
        <v>211</v>
      </c>
      <c r="I7450" s="4">
        <v>1</v>
      </c>
      <c r="J7450" t="str">
        <f>VLOOKUP(A7450,'Município e Sexo'!$A$2:$I$11321,5,FALSE)</f>
        <v>JABOATAO DOS GUARARAPES</v>
      </c>
      <c r="K7450" t="str">
        <f>VLOOKUP(A7450,'Município e Sexo'!$A$2:$I$11321,7,FALSE)</f>
        <v>MASCULINO</v>
      </c>
    </row>
    <row r="7451" spans="1:11" ht="15" customHeight="1" thickBot="1" x14ac:dyDescent="0.25">
      <c r="A7451" t="str">
        <f>CONCATENATE(B7451,C7451,D7451,G7451,E7451,I7451)</f>
        <v>11122019HOMICIDIO1</v>
      </c>
      <c r="B7451" s="4">
        <v>11</v>
      </c>
      <c r="C7451" s="5">
        <v>12</v>
      </c>
      <c r="D7451" s="4">
        <v>2019</v>
      </c>
      <c r="E7451" s="4"/>
      <c r="F7451" s="4" t="s">
        <v>219</v>
      </c>
      <c r="G7451" s="4" t="s">
        <v>12</v>
      </c>
      <c r="H7451" s="4" t="s">
        <v>211</v>
      </c>
      <c r="I7451" s="4">
        <v>1</v>
      </c>
      <c r="J7451" t="str">
        <f>VLOOKUP(A7451,'Município e Sexo'!$A$2:$I$11321,5,FALSE)</f>
        <v>SALGUEIRO</v>
      </c>
      <c r="K7451" t="str">
        <f>VLOOKUP(A7451,'Município e Sexo'!$A$2:$I$11321,7,FALSE)</f>
        <v>MASCULINO</v>
      </c>
    </row>
    <row r="7452" spans="1:11" ht="15" customHeight="1" thickBot="1" x14ac:dyDescent="0.25">
      <c r="A7452" t="str">
        <f>CONCATENATE(B7452,C7452,D7452,G7452,E7452,I7452)</f>
        <v>12122019HOMICIDIO181</v>
      </c>
      <c r="B7452" s="4">
        <v>12</v>
      </c>
      <c r="C7452" s="5">
        <v>12</v>
      </c>
      <c r="D7452" s="4">
        <v>2019</v>
      </c>
      <c r="E7452" s="4">
        <v>18</v>
      </c>
      <c r="F7452" s="4" t="s">
        <v>210</v>
      </c>
      <c r="G7452" s="4" t="s">
        <v>12</v>
      </c>
      <c r="H7452" s="4" t="s">
        <v>211</v>
      </c>
      <c r="I7452" s="4">
        <v>1</v>
      </c>
      <c r="J7452" t="str">
        <f>VLOOKUP(A7452,'Município e Sexo'!$A$2:$I$11321,5,FALSE)</f>
        <v>RECIFE</v>
      </c>
      <c r="K7452" t="str">
        <f>VLOOKUP(A7452,'Município e Sexo'!$A$2:$I$11321,7,FALSE)</f>
        <v>MASCULINO</v>
      </c>
    </row>
    <row r="7453" spans="1:11" ht="15" customHeight="1" thickBot="1" x14ac:dyDescent="0.25">
      <c r="A7453" t="str">
        <f>CONCATENATE(B7453,C7453,D7453,G7453,E7453,I7453)</f>
        <v>12122019HOMICIDIO231</v>
      </c>
      <c r="B7453" s="4">
        <v>12</v>
      </c>
      <c r="C7453" s="5">
        <v>12</v>
      </c>
      <c r="D7453" s="4">
        <v>2019</v>
      </c>
      <c r="E7453" s="4">
        <v>23</v>
      </c>
      <c r="F7453" s="4" t="s">
        <v>210</v>
      </c>
      <c r="G7453" s="4" t="s">
        <v>12</v>
      </c>
      <c r="H7453" s="4" t="s">
        <v>211</v>
      </c>
      <c r="I7453" s="4">
        <v>1</v>
      </c>
      <c r="J7453" t="str">
        <f>VLOOKUP(A7453,'Município e Sexo'!$A$2:$I$11321,5,FALSE)</f>
        <v>IGARASSU</v>
      </c>
      <c r="K7453" t="str">
        <f>VLOOKUP(A7453,'Município e Sexo'!$A$2:$I$11321,7,FALSE)</f>
        <v>MASCULINO</v>
      </c>
    </row>
    <row r="7454" spans="1:11" ht="15" customHeight="1" thickBot="1" x14ac:dyDescent="0.25">
      <c r="A7454" t="str">
        <f>CONCATENATE(B7454,C7454,D7454,G7454,E7454,I7454)</f>
        <v>12122019HOMICIDIO231</v>
      </c>
      <c r="B7454" s="4">
        <v>12</v>
      </c>
      <c r="C7454" s="5">
        <v>12</v>
      </c>
      <c r="D7454" s="4">
        <v>2019</v>
      </c>
      <c r="E7454" s="4">
        <v>23</v>
      </c>
      <c r="F7454" s="4" t="s">
        <v>210</v>
      </c>
      <c r="G7454" s="4" t="s">
        <v>12</v>
      </c>
      <c r="H7454" s="4" t="s">
        <v>211</v>
      </c>
      <c r="I7454" s="4">
        <v>1</v>
      </c>
      <c r="J7454" t="str">
        <f>VLOOKUP(A7454,'Município e Sexo'!$A$2:$I$11321,5,FALSE)</f>
        <v>IGARASSU</v>
      </c>
      <c r="K7454" t="str">
        <f>VLOOKUP(A7454,'Município e Sexo'!$A$2:$I$11321,7,FALSE)</f>
        <v>MASCULINO</v>
      </c>
    </row>
    <row r="7455" spans="1:11" ht="15" customHeight="1" thickBot="1" x14ac:dyDescent="0.25">
      <c r="A7455" t="str">
        <f>CONCATENATE(B7455,C7455,D7455,G7455,E7455,I7455)</f>
        <v>12122019HOMICIDIO291</v>
      </c>
      <c r="B7455" s="4">
        <v>12</v>
      </c>
      <c r="C7455" s="5">
        <v>12</v>
      </c>
      <c r="D7455" s="4">
        <v>2019</v>
      </c>
      <c r="E7455" s="4">
        <v>29</v>
      </c>
      <c r="F7455" s="4" t="s">
        <v>210</v>
      </c>
      <c r="G7455" s="4" t="s">
        <v>12</v>
      </c>
      <c r="H7455" s="4" t="s">
        <v>211</v>
      </c>
      <c r="I7455" s="4">
        <v>1</v>
      </c>
      <c r="J7455" t="str">
        <f>VLOOKUP(A7455,'Município e Sexo'!$A$2:$I$11321,5,FALSE)</f>
        <v>PETROLINA</v>
      </c>
      <c r="K7455" t="str">
        <f>VLOOKUP(A7455,'Município e Sexo'!$A$2:$I$11321,7,FALSE)</f>
        <v>MASCULINO</v>
      </c>
    </row>
    <row r="7456" spans="1:11" ht="15" customHeight="1" thickBot="1" x14ac:dyDescent="0.25">
      <c r="A7456" t="str">
        <f>CONCATENATE(B7456,C7456,D7456,G7456,E7456,I7456)</f>
        <v>12122019HOMICIDIO301</v>
      </c>
      <c r="B7456" s="4">
        <v>12</v>
      </c>
      <c r="C7456" s="5">
        <v>12</v>
      </c>
      <c r="D7456" s="4">
        <v>2019</v>
      </c>
      <c r="E7456" s="4">
        <v>30</v>
      </c>
      <c r="F7456" s="4" t="s">
        <v>210</v>
      </c>
      <c r="G7456" s="4" t="s">
        <v>12</v>
      </c>
      <c r="H7456" s="4" t="s">
        <v>211</v>
      </c>
      <c r="I7456" s="4">
        <v>1</v>
      </c>
      <c r="J7456" t="str">
        <f>VLOOKUP(A7456,'Município e Sexo'!$A$2:$I$11321,5,FALSE)</f>
        <v>TIMBAUBA</v>
      </c>
      <c r="K7456" t="str">
        <f>VLOOKUP(A7456,'Município e Sexo'!$A$2:$I$11321,7,FALSE)</f>
        <v>MASCULINO</v>
      </c>
    </row>
    <row r="7457" spans="1:11" ht="15" customHeight="1" thickBot="1" x14ac:dyDescent="0.25">
      <c r="A7457" t="str">
        <f>CONCATENATE(B7457,C7457,D7457,G7457,E7457,"2")</f>
        <v>13122019HOMICIDIO242</v>
      </c>
      <c r="B7457" s="4">
        <v>13</v>
      </c>
      <c r="C7457" s="5">
        <v>12</v>
      </c>
      <c r="D7457" s="4">
        <v>2019</v>
      </c>
      <c r="E7457" s="4">
        <v>24</v>
      </c>
      <c r="F7457" s="4" t="s">
        <v>210</v>
      </c>
      <c r="G7457" s="4" t="s">
        <v>12</v>
      </c>
      <c r="H7457" s="4" t="s">
        <v>213</v>
      </c>
      <c r="I7457" s="4">
        <v>1</v>
      </c>
      <c r="J7457" t="str">
        <f>VLOOKUP(A7457,'Município e Sexo'!$A$2:$I$11321,5,FALSE)</f>
        <v>SAO LOURENCO DA MATA</v>
      </c>
      <c r="K7457" t="str">
        <f>VLOOKUP(A7457,'Município e Sexo'!$A$2:$I$11321,7,FALSE)</f>
        <v>MASCULINO</v>
      </c>
    </row>
    <row r="7458" spans="1:11" ht="15" customHeight="1" thickBot="1" x14ac:dyDescent="0.25">
      <c r="A7458" t="str">
        <f>CONCATENATE(B7458,C7458,D7458,G7458,E7458,I7458)</f>
        <v>13122019HOMICIDIO261</v>
      </c>
      <c r="B7458" s="4">
        <v>13</v>
      </c>
      <c r="C7458" s="5">
        <v>12</v>
      </c>
      <c r="D7458" s="4">
        <v>2019</v>
      </c>
      <c r="E7458" s="4">
        <v>26</v>
      </c>
      <c r="F7458" s="4" t="s">
        <v>216</v>
      </c>
      <c r="G7458" s="4" t="s">
        <v>12</v>
      </c>
      <c r="H7458" s="4" t="s">
        <v>211</v>
      </c>
      <c r="I7458" s="4">
        <v>1</v>
      </c>
      <c r="J7458" t="str">
        <f>VLOOKUP(A7458,'Município e Sexo'!$A$2:$I$11321,5,FALSE)</f>
        <v>CARUARU</v>
      </c>
      <c r="K7458" t="str">
        <f>VLOOKUP(A7458,'Município e Sexo'!$A$2:$I$11321,7,FALSE)</f>
        <v>MASCULINO</v>
      </c>
    </row>
    <row r="7459" spans="1:11" ht="15" customHeight="1" thickBot="1" x14ac:dyDescent="0.25">
      <c r="A7459" t="str">
        <f>CONCATENATE(B7459,C7459,D7459,G7459,E7459,I7459)</f>
        <v>13122019HOMICIDIO431</v>
      </c>
      <c r="B7459" s="4">
        <v>13</v>
      </c>
      <c r="C7459" s="5">
        <v>12</v>
      </c>
      <c r="D7459" s="4">
        <v>2019</v>
      </c>
      <c r="E7459" s="4">
        <v>43</v>
      </c>
      <c r="F7459" s="4" t="s">
        <v>210</v>
      </c>
      <c r="G7459" s="4" t="s">
        <v>12</v>
      </c>
      <c r="H7459" s="4" t="s">
        <v>211</v>
      </c>
      <c r="I7459" s="4">
        <v>1</v>
      </c>
      <c r="J7459" t="str">
        <f>VLOOKUP(A7459,'Município e Sexo'!$A$2:$I$11321,5,FALSE)</f>
        <v>SAO LOURENCO DA MATA</v>
      </c>
      <c r="K7459" t="str">
        <f>VLOOKUP(A7459,'Município e Sexo'!$A$2:$I$11321,7,FALSE)</f>
        <v>MASCULINO</v>
      </c>
    </row>
    <row r="7460" spans="1:11" ht="15" customHeight="1" thickBot="1" x14ac:dyDescent="0.25">
      <c r="A7460" t="str">
        <f>CONCATENATE(B7460,C7460,D7460,G7460,E7460,I7460)</f>
        <v>13122019HOMICIDIO231</v>
      </c>
      <c r="B7460" s="4">
        <v>13</v>
      </c>
      <c r="C7460" s="5">
        <v>12</v>
      </c>
      <c r="D7460" s="4">
        <v>2019</v>
      </c>
      <c r="E7460" s="4">
        <v>23</v>
      </c>
      <c r="F7460" s="4" t="s">
        <v>210</v>
      </c>
      <c r="G7460" s="4" t="s">
        <v>12</v>
      </c>
      <c r="H7460" s="4" t="s">
        <v>211</v>
      </c>
      <c r="I7460" s="4">
        <v>1</v>
      </c>
      <c r="J7460" t="str">
        <f>VLOOKUP(A7460,'Município e Sexo'!$A$2:$I$11321,5,FALSE)</f>
        <v>FERREIROS</v>
      </c>
      <c r="K7460" t="str">
        <f>VLOOKUP(A7460,'Município e Sexo'!$A$2:$I$11321,7,FALSE)</f>
        <v>MASCULINO</v>
      </c>
    </row>
    <row r="7461" spans="1:11" ht="15" customHeight="1" thickBot="1" x14ac:dyDescent="0.25">
      <c r="A7461" t="str">
        <f>CONCATENATE(B7461,C7461,D7461,G7461,E7461,"2")</f>
        <v>13122019HOMICIDIO242</v>
      </c>
      <c r="B7461" s="4">
        <v>13</v>
      </c>
      <c r="C7461" s="5">
        <v>12</v>
      </c>
      <c r="D7461" s="4">
        <v>2019</v>
      </c>
      <c r="E7461" s="4">
        <v>24</v>
      </c>
      <c r="F7461" s="4" t="s">
        <v>210</v>
      </c>
      <c r="G7461" s="4" t="s">
        <v>12</v>
      </c>
      <c r="H7461" s="4" t="s">
        <v>211</v>
      </c>
      <c r="I7461" s="4">
        <v>1</v>
      </c>
      <c r="J7461" t="str">
        <f>VLOOKUP(A7461,'Município e Sexo'!$A$2:$I$11321,5,FALSE)</f>
        <v>SAO LOURENCO DA MATA</v>
      </c>
      <c r="K7461" t="str">
        <f>VLOOKUP(A7461,'Município e Sexo'!$A$2:$I$11321,7,FALSE)</f>
        <v>MASCULINO</v>
      </c>
    </row>
    <row r="7462" spans="1:11" ht="15" customHeight="1" thickBot="1" x14ac:dyDescent="0.25">
      <c r="A7462" t="str">
        <f>CONCATENATE(B7462,C7462,D7462,G7462,E7462,I7462)</f>
        <v>13122019LATROCINIO681</v>
      </c>
      <c r="B7462" s="4">
        <v>13</v>
      </c>
      <c r="C7462" s="5">
        <v>12</v>
      </c>
      <c r="D7462" s="4">
        <v>2019</v>
      </c>
      <c r="E7462" s="4">
        <v>68</v>
      </c>
      <c r="F7462" s="4" t="s">
        <v>210</v>
      </c>
      <c r="G7462" s="4" t="s">
        <v>33</v>
      </c>
      <c r="H7462" s="4" t="s">
        <v>215</v>
      </c>
      <c r="I7462" s="4">
        <v>1</v>
      </c>
      <c r="J7462" t="str">
        <f>VLOOKUP(A7462,'Município e Sexo'!$A$2:$I$11321,5,FALSE)</f>
        <v>TABIRA</v>
      </c>
      <c r="K7462" t="str">
        <f>VLOOKUP(A7462,'Município e Sexo'!$A$2:$I$11321,7,FALSE)</f>
        <v>MASCULINO</v>
      </c>
    </row>
    <row r="7463" spans="1:11" ht="15" customHeight="1" thickBot="1" x14ac:dyDescent="0.25">
      <c r="A7463" t="str">
        <f>CONCATENATE(B7463,C7463,D7463,G7463,E7463,I7463)</f>
        <v>13122019HOMICIDIO1</v>
      </c>
      <c r="B7463" s="4">
        <v>13</v>
      </c>
      <c r="C7463" s="5">
        <v>12</v>
      </c>
      <c r="D7463" s="4">
        <v>2019</v>
      </c>
      <c r="E7463" s="4"/>
      <c r="F7463" s="4" t="s">
        <v>219</v>
      </c>
      <c r="G7463" s="4" t="s">
        <v>12</v>
      </c>
      <c r="H7463" s="4" t="s">
        <v>213</v>
      </c>
      <c r="I7463" s="4">
        <v>1</v>
      </c>
      <c r="J7463" t="str">
        <f>VLOOKUP(A7463,'Município e Sexo'!$A$2:$I$11321,5,FALSE)</f>
        <v>PAULISTA</v>
      </c>
      <c r="K7463" t="str">
        <f>VLOOKUP(A7463,'Município e Sexo'!$A$2:$I$11321,7,FALSE)</f>
        <v>MASCULINO</v>
      </c>
    </row>
    <row r="7464" spans="1:11" ht="15" customHeight="1" thickBot="1" x14ac:dyDescent="0.25">
      <c r="A7464" t="str">
        <f>CONCATENATE(B7464,C7464,D7464,G7464,E7464,I7464)</f>
        <v>13122019HOMICIDIO531</v>
      </c>
      <c r="B7464" s="4">
        <v>13</v>
      </c>
      <c r="C7464" s="5">
        <v>12</v>
      </c>
      <c r="D7464" s="4">
        <v>2019</v>
      </c>
      <c r="E7464" s="4">
        <v>53</v>
      </c>
      <c r="F7464" s="4" t="s">
        <v>216</v>
      </c>
      <c r="G7464" s="4" t="s">
        <v>12</v>
      </c>
      <c r="H7464" s="4" t="s">
        <v>211</v>
      </c>
      <c r="I7464" s="4">
        <v>1</v>
      </c>
      <c r="J7464" t="str">
        <f>VLOOKUP(A7464,'Município e Sexo'!$A$2:$I$11321,5,FALSE)</f>
        <v>POMBOS</v>
      </c>
      <c r="K7464" t="str">
        <f>VLOOKUP(A7464,'Município e Sexo'!$A$2:$I$11321,7,FALSE)</f>
        <v>MASCULINO</v>
      </c>
    </row>
    <row r="7465" spans="1:11" ht="15" customHeight="1" thickBot="1" x14ac:dyDescent="0.25">
      <c r="A7465" t="str">
        <f>CONCATENATE(B7465,C7465,D7465,G7465,E7465,I7465)</f>
        <v>14122019HOMICIDIO241</v>
      </c>
      <c r="B7465" s="4">
        <v>14</v>
      </c>
      <c r="C7465" s="5">
        <v>12</v>
      </c>
      <c r="D7465" s="4">
        <v>2019</v>
      </c>
      <c r="E7465" s="4">
        <v>24</v>
      </c>
      <c r="F7465" s="4" t="s">
        <v>210</v>
      </c>
      <c r="G7465" s="4" t="s">
        <v>12</v>
      </c>
      <c r="H7465" s="4" t="s">
        <v>212</v>
      </c>
      <c r="I7465" s="4">
        <v>1</v>
      </c>
      <c r="J7465" t="str">
        <f>VLOOKUP(A7465,'Município e Sexo'!$A$2:$I$11321,5,FALSE)</f>
        <v>VITORIA DE SANTO ANTAO</v>
      </c>
      <c r="K7465" t="str">
        <f>VLOOKUP(A7465,'Município e Sexo'!$A$2:$I$11321,7,FALSE)</f>
        <v>MASCULINO</v>
      </c>
    </row>
    <row r="7466" spans="1:11" ht="15" customHeight="1" thickBot="1" x14ac:dyDescent="0.25">
      <c r="A7466" t="str">
        <f>CONCATENATE(B7466,C7466,D7466,G7466,E7466,I7466)</f>
        <v>14122019HOMICIDIO301</v>
      </c>
      <c r="B7466" s="4">
        <v>14</v>
      </c>
      <c r="C7466" s="5">
        <v>12</v>
      </c>
      <c r="D7466" s="4">
        <v>2019</v>
      </c>
      <c r="E7466" s="4">
        <v>30</v>
      </c>
      <c r="F7466" s="4" t="s">
        <v>210</v>
      </c>
      <c r="G7466" s="4" t="s">
        <v>12</v>
      </c>
      <c r="H7466" s="4" t="s">
        <v>212</v>
      </c>
      <c r="I7466" s="4">
        <v>1</v>
      </c>
      <c r="J7466" t="str">
        <f>VLOOKUP(A7466,'Município e Sexo'!$A$2:$I$11321,5,FALSE)</f>
        <v>OLINDA</v>
      </c>
      <c r="K7466" t="str">
        <f>VLOOKUP(A7466,'Município e Sexo'!$A$2:$I$11321,7,FALSE)</f>
        <v>MASCULINO</v>
      </c>
    </row>
    <row r="7467" spans="1:11" ht="15" customHeight="1" thickBot="1" x14ac:dyDescent="0.25">
      <c r="A7467" t="str">
        <f>CONCATENATE(B7467,C7467,D7467,G7467,E7467,I7467)</f>
        <v>14122019HOMICIDIO461</v>
      </c>
      <c r="B7467" s="4">
        <v>14</v>
      </c>
      <c r="C7467" s="5">
        <v>12</v>
      </c>
      <c r="D7467" s="4">
        <v>2019</v>
      </c>
      <c r="E7467" s="4">
        <v>46</v>
      </c>
      <c r="F7467" s="4" t="s">
        <v>210</v>
      </c>
      <c r="G7467" s="4" t="s">
        <v>12</v>
      </c>
      <c r="H7467" s="4" t="s">
        <v>212</v>
      </c>
      <c r="I7467" s="4">
        <v>1</v>
      </c>
      <c r="J7467" t="str">
        <f>VLOOKUP(A7467,'Município e Sexo'!$A$2:$I$11321,5,FALSE)</f>
        <v>GARANHUNS</v>
      </c>
      <c r="K7467" t="str">
        <f>VLOOKUP(A7467,'Município e Sexo'!$A$2:$I$11321,7,FALSE)</f>
        <v>MASCULINO</v>
      </c>
    </row>
    <row r="7468" spans="1:11" ht="15" customHeight="1" thickBot="1" x14ac:dyDescent="0.25">
      <c r="A7468" t="str">
        <f>CONCATENATE(B7468,C7468,D7468,G7468,E7468,I7468)</f>
        <v>14122019HOMICIDIO481</v>
      </c>
      <c r="B7468" s="4">
        <v>14</v>
      </c>
      <c r="C7468" s="5">
        <v>12</v>
      </c>
      <c r="D7468" s="4">
        <v>2019</v>
      </c>
      <c r="E7468" s="4">
        <v>48</v>
      </c>
      <c r="F7468" s="4" t="s">
        <v>210</v>
      </c>
      <c r="G7468" s="4" t="s">
        <v>12</v>
      </c>
      <c r="H7468" s="4" t="s">
        <v>211</v>
      </c>
      <c r="I7468" s="4">
        <v>1</v>
      </c>
      <c r="J7468" t="str">
        <f>VLOOKUP(A7468,'Município e Sexo'!$A$2:$I$11321,5,FALSE)</f>
        <v>TUPANATINGA</v>
      </c>
      <c r="K7468" t="str">
        <f>VLOOKUP(A7468,'Município e Sexo'!$A$2:$I$11321,7,FALSE)</f>
        <v>MASCULINO</v>
      </c>
    </row>
    <row r="7469" spans="1:11" ht="15" customHeight="1" thickBot="1" x14ac:dyDescent="0.25">
      <c r="A7469" t="str">
        <f>CONCATENATE(B7469,C7469,D7469,G7469,E7469,I7469)</f>
        <v>14122019HOMICIDIO211</v>
      </c>
      <c r="B7469" s="4">
        <v>14</v>
      </c>
      <c r="C7469" s="5">
        <v>12</v>
      </c>
      <c r="D7469" s="4">
        <v>2019</v>
      </c>
      <c r="E7469" s="4">
        <v>21</v>
      </c>
      <c r="F7469" s="4" t="s">
        <v>210</v>
      </c>
      <c r="G7469" s="4" t="s">
        <v>12</v>
      </c>
      <c r="H7469" s="4" t="s">
        <v>211</v>
      </c>
      <c r="I7469" s="4">
        <v>1</v>
      </c>
      <c r="J7469" t="str">
        <f>VLOOKUP(A7469,'Município e Sexo'!$A$2:$I$11321,5,FALSE)</f>
        <v>CARPINA</v>
      </c>
      <c r="K7469" t="str">
        <f>VLOOKUP(A7469,'Município e Sexo'!$A$2:$I$11321,7,FALSE)</f>
        <v>MASCULINO</v>
      </c>
    </row>
    <row r="7470" spans="1:11" ht="15" customHeight="1" thickBot="1" x14ac:dyDescent="0.25">
      <c r="A7470" t="str">
        <f>CONCATENATE(B7470,C7470,D7470,G7470,E7470,I7470)</f>
        <v>14122019HOMICIDIO231</v>
      </c>
      <c r="B7470" s="4">
        <v>14</v>
      </c>
      <c r="C7470" s="5">
        <v>12</v>
      </c>
      <c r="D7470" s="4">
        <v>2019</v>
      </c>
      <c r="E7470" s="4">
        <v>23</v>
      </c>
      <c r="F7470" s="4" t="s">
        <v>210</v>
      </c>
      <c r="G7470" s="4" t="s">
        <v>12</v>
      </c>
      <c r="H7470" s="4" t="s">
        <v>211</v>
      </c>
      <c r="I7470" s="4">
        <v>1</v>
      </c>
      <c r="J7470" t="str">
        <f>VLOOKUP(A7470,'Município e Sexo'!$A$2:$I$11321,5,FALSE)</f>
        <v>POMBOS</v>
      </c>
      <c r="K7470" t="str">
        <f>VLOOKUP(A7470,'Município e Sexo'!$A$2:$I$11321,7,FALSE)</f>
        <v>MASCULINO</v>
      </c>
    </row>
    <row r="7471" spans="1:11" ht="15" customHeight="1" thickBot="1" x14ac:dyDescent="0.25">
      <c r="A7471" t="str">
        <f>CONCATENATE(B7471,C7471,D7471,G7471,E7471,I7471)</f>
        <v>14122019HOMICIDIO301</v>
      </c>
      <c r="B7471" s="4">
        <v>14</v>
      </c>
      <c r="C7471" s="5">
        <v>12</v>
      </c>
      <c r="D7471" s="4">
        <v>2019</v>
      </c>
      <c r="E7471" s="4">
        <v>30</v>
      </c>
      <c r="F7471" s="4" t="s">
        <v>210</v>
      </c>
      <c r="G7471" s="4" t="s">
        <v>12</v>
      </c>
      <c r="H7471" s="4" t="s">
        <v>211</v>
      </c>
      <c r="I7471" s="4">
        <v>1</v>
      </c>
      <c r="J7471" t="str">
        <f>VLOOKUP(A7471,'Município e Sexo'!$A$2:$I$11321,5,FALSE)</f>
        <v>OLINDA</v>
      </c>
      <c r="K7471" t="str">
        <f>VLOOKUP(A7471,'Município e Sexo'!$A$2:$I$11321,7,FALSE)</f>
        <v>MASCULINO</v>
      </c>
    </row>
    <row r="7472" spans="1:11" ht="15" customHeight="1" thickBot="1" x14ac:dyDescent="0.25">
      <c r="A7472" t="str">
        <f>CONCATENATE(B7472,C7472,D7472,G7472,E7472,I7472)</f>
        <v>14122019HOMICIDIO471</v>
      </c>
      <c r="B7472" s="4">
        <v>14</v>
      </c>
      <c r="C7472" s="5">
        <v>12</v>
      </c>
      <c r="D7472" s="4">
        <v>2019</v>
      </c>
      <c r="E7472" s="4">
        <v>47</v>
      </c>
      <c r="F7472" s="4" t="s">
        <v>210</v>
      </c>
      <c r="G7472" s="4" t="s">
        <v>12</v>
      </c>
      <c r="H7472" s="4" t="s">
        <v>211</v>
      </c>
      <c r="I7472" s="4">
        <v>1</v>
      </c>
      <c r="J7472" t="str">
        <f>VLOOKUP(A7472,'Município e Sexo'!$A$2:$I$11321,5,FALSE)</f>
        <v>JABOATAO DOS GUARARAPES</v>
      </c>
      <c r="K7472" t="str">
        <f>VLOOKUP(A7472,'Município e Sexo'!$A$2:$I$11321,7,FALSE)</f>
        <v>MASCULINO</v>
      </c>
    </row>
    <row r="7473" spans="1:11" ht="15" customHeight="1" thickBot="1" x14ac:dyDescent="0.25">
      <c r="A7473" t="str">
        <f>CONCATENATE(B7473,C7473,D7473,G7473,E7473,I7473)</f>
        <v>14122019HOMICIDIO511</v>
      </c>
      <c r="B7473" s="4">
        <v>14</v>
      </c>
      <c r="C7473" s="5">
        <v>12</v>
      </c>
      <c r="D7473" s="4">
        <v>2019</v>
      </c>
      <c r="E7473" s="4">
        <v>51</v>
      </c>
      <c r="F7473" s="4" t="s">
        <v>210</v>
      </c>
      <c r="G7473" s="4" t="s">
        <v>12</v>
      </c>
      <c r="H7473" s="4" t="s">
        <v>213</v>
      </c>
      <c r="I7473" s="4">
        <v>1</v>
      </c>
      <c r="J7473" t="str">
        <f>VLOOKUP(A7473,'Município e Sexo'!$A$2:$I$11321,5,FALSE)</f>
        <v>SANTA MARIA DA BOA VISTA</v>
      </c>
      <c r="K7473" t="str">
        <f>VLOOKUP(A7473,'Município e Sexo'!$A$2:$I$11321,7,FALSE)</f>
        <v>MASCULINO</v>
      </c>
    </row>
    <row r="7474" spans="1:11" ht="15" customHeight="1" thickBot="1" x14ac:dyDescent="0.25">
      <c r="A7474" t="str">
        <f>CONCATENATE(B7474,C7474,D7474,G7474,E7474,I7474)</f>
        <v>14122019HOMICIDIO231</v>
      </c>
      <c r="B7474" s="4">
        <v>14</v>
      </c>
      <c r="C7474" s="5">
        <v>12</v>
      </c>
      <c r="D7474" s="4">
        <v>2019</v>
      </c>
      <c r="E7474" s="4">
        <v>23</v>
      </c>
      <c r="F7474" s="4" t="s">
        <v>210</v>
      </c>
      <c r="G7474" s="4" t="s">
        <v>12</v>
      </c>
      <c r="H7474" s="4" t="s">
        <v>211</v>
      </c>
      <c r="I7474" s="4">
        <v>1</v>
      </c>
      <c r="J7474" t="str">
        <f>VLOOKUP(A7474,'Município e Sexo'!$A$2:$I$11321,5,FALSE)</f>
        <v>POMBOS</v>
      </c>
      <c r="K7474" t="str">
        <f>VLOOKUP(A7474,'Município e Sexo'!$A$2:$I$11321,7,FALSE)</f>
        <v>MASCULINO</v>
      </c>
    </row>
    <row r="7475" spans="1:11" ht="15" customHeight="1" thickBot="1" x14ac:dyDescent="0.25">
      <c r="A7475" t="str">
        <f>CONCATENATE(B7475,C7475,D7475,G7475,E7475,I7475)</f>
        <v>14122019HOMICIDIO251</v>
      </c>
      <c r="B7475" s="4">
        <v>14</v>
      </c>
      <c r="C7475" s="5">
        <v>12</v>
      </c>
      <c r="D7475" s="4">
        <v>2019</v>
      </c>
      <c r="E7475" s="4">
        <v>25</v>
      </c>
      <c r="F7475" s="4" t="s">
        <v>210</v>
      </c>
      <c r="G7475" s="4" t="s">
        <v>12</v>
      </c>
      <c r="H7475" s="4" t="s">
        <v>211</v>
      </c>
      <c r="I7475" s="4">
        <v>1</v>
      </c>
      <c r="J7475" t="str">
        <f>VLOOKUP(A7475,'Município e Sexo'!$A$2:$I$11321,5,FALSE)</f>
        <v>TAQUARITINGA DO NORTE</v>
      </c>
      <c r="K7475" t="str">
        <f>VLOOKUP(A7475,'Município e Sexo'!$A$2:$I$11321,7,FALSE)</f>
        <v>MASCULINO</v>
      </c>
    </row>
    <row r="7476" spans="1:11" ht="15" customHeight="1" thickBot="1" x14ac:dyDescent="0.25">
      <c r="A7476" t="str">
        <f>CONCATENATE(B7476,C7476,D7476,G7476,E7476,I7476)</f>
        <v>14122019HOMICIDIO461</v>
      </c>
      <c r="B7476" s="4">
        <v>14</v>
      </c>
      <c r="C7476" s="5">
        <v>12</v>
      </c>
      <c r="D7476" s="4">
        <v>2019</v>
      </c>
      <c r="E7476" s="4">
        <v>46</v>
      </c>
      <c r="F7476" s="4" t="s">
        <v>210</v>
      </c>
      <c r="G7476" s="4" t="s">
        <v>12</v>
      </c>
      <c r="H7476" s="4" t="s">
        <v>211</v>
      </c>
      <c r="I7476" s="4">
        <v>1</v>
      </c>
      <c r="J7476" t="str">
        <f>VLOOKUP(A7476,'Município e Sexo'!$A$2:$I$11321,5,FALSE)</f>
        <v>GARANHUNS</v>
      </c>
      <c r="K7476" t="str">
        <f>VLOOKUP(A7476,'Município e Sexo'!$A$2:$I$11321,7,FALSE)</f>
        <v>MASCULINO</v>
      </c>
    </row>
    <row r="7477" spans="1:11" ht="15" customHeight="1" thickBot="1" x14ac:dyDescent="0.25">
      <c r="A7477" t="str">
        <f>CONCATENATE(B7477,C7477,D7477,G7477,E7477,I7477)</f>
        <v>15122019HOMICIDIO271</v>
      </c>
      <c r="B7477" s="4">
        <v>15</v>
      </c>
      <c r="C7477" s="5">
        <v>12</v>
      </c>
      <c r="D7477" s="4">
        <v>2019</v>
      </c>
      <c r="E7477" s="4">
        <v>27</v>
      </c>
      <c r="F7477" s="4" t="s">
        <v>210</v>
      </c>
      <c r="G7477" s="4" t="s">
        <v>12</v>
      </c>
      <c r="H7477" s="4" t="s">
        <v>211</v>
      </c>
      <c r="I7477" s="4">
        <v>1</v>
      </c>
      <c r="J7477" t="str">
        <f>VLOOKUP(A7477,'Município e Sexo'!$A$2:$I$11321,5,FALSE)</f>
        <v>RECIFE</v>
      </c>
      <c r="K7477" t="str">
        <f>VLOOKUP(A7477,'Município e Sexo'!$A$2:$I$11321,7,FALSE)</f>
        <v>MASCULINO</v>
      </c>
    </row>
    <row r="7478" spans="1:11" ht="15" customHeight="1" thickBot="1" x14ac:dyDescent="0.25">
      <c r="A7478" t="str">
        <f>CONCATENATE(B7478,C7478,D7478,G7478,E7478,I7478)</f>
        <v>15122019HOMICIDIO381</v>
      </c>
      <c r="B7478" s="4">
        <v>15</v>
      </c>
      <c r="C7478" s="5">
        <v>12</v>
      </c>
      <c r="D7478" s="4">
        <v>2019</v>
      </c>
      <c r="E7478" s="4">
        <v>38</v>
      </c>
      <c r="F7478" s="4" t="s">
        <v>210</v>
      </c>
      <c r="G7478" s="4" t="s">
        <v>12</v>
      </c>
      <c r="H7478" s="4" t="s">
        <v>211</v>
      </c>
      <c r="I7478" s="4">
        <v>1</v>
      </c>
      <c r="J7478" t="str">
        <f>VLOOKUP(A7478,'Município e Sexo'!$A$2:$I$11321,5,FALSE)</f>
        <v>ITAQUITINGA</v>
      </c>
      <c r="K7478" t="str">
        <f>VLOOKUP(A7478,'Município e Sexo'!$A$2:$I$11321,7,FALSE)</f>
        <v>MASCULINO</v>
      </c>
    </row>
    <row r="7479" spans="1:11" ht="15" customHeight="1" thickBot="1" x14ac:dyDescent="0.25">
      <c r="A7479" t="str">
        <f>CONCATENATE(B7479,C7479,D7479,G7479,E7479,I7479)</f>
        <v>15122019HOMICIDIO601</v>
      </c>
      <c r="B7479" s="4">
        <v>15</v>
      </c>
      <c r="C7479" s="5">
        <v>12</v>
      </c>
      <c r="D7479" s="4">
        <v>2019</v>
      </c>
      <c r="E7479" s="4">
        <v>60</v>
      </c>
      <c r="F7479" s="4" t="s">
        <v>210</v>
      </c>
      <c r="G7479" s="4" t="s">
        <v>12</v>
      </c>
      <c r="H7479" s="4" t="s">
        <v>212</v>
      </c>
      <c r="I7479" s="4">
        <v>1</v>
      </c>
      <c r="J7479" t="str">
        <f>VLOOKUP(A7479,'Município e Sexo'!$A$2:$I$11321,5,FALSE)</f>
        <v>GARANHUNS</v>
      </c>
      <c r="K7479" t="str">
        <f>VLOOKUP(A7479,'Município e Sexo'!$A$2:$I$11321,7,FALSE)</f>
        <v>MASCULINO</v>
      </c>
    </row>
    <row r="7480" spans="1:11" ht="15" customHeight="1" thickBot="1" x14ac:dyDescent="0.25">
      <c r="A7480" t="str">
        <f>CONCATENATE(B7480,C7480,D7480,G7480,E7480,I7480)</f>
        <v>15122019HOMICIDIO251</v>
      </c>
      <c r="B7480" s="4">
        <v>15</v>
      </c>
      <c r="C7480" s="5">
        <v>12</v>
      </c>
      <c r="D7480" s="4">
        <v>2019</v>
      </c>
      <c r="E7480" s="4">
        <v>25</v>
      </c>
      <c r="F7480" s="4" t="s">
        <v>210</v>
      </c>
      <c r="G7480" s="4" t="s">
        <v>12</v>
      </c>
      <c r="H7480" s="4" t="s">
        <v>211</v>
      </c>
      <c r="I7480" s="4">
        <v>1</v>
      </c>
      <c r="J7480" t="str">
        <f>VLOOKUP(A7480,'Município e Sexo'!$A$2:$I$11321,5,FALSE)</f>
        <v>NAZARE DA MATA</v>
      </c>
      <c r="K7480" t="str">
        <f>VLOOKUP(A7480,'Município e Sexo'!$A$2:$I$11321,7,FALSE)</f>
        <v>MASCULINO</v>
      </c>
    </row>
    <row r="7481" spans="1:11" ht="15" customHeight="1" thickBot="1" x14ac:dyDescent="0.25">
      <c r="A7481" t="str">
        <f>CONCATENATE(B7481,C7481,D7481,G7481,E7481,I7481)</f>
        <v>15122019HOMICIDIO261</v>
      </c>
      <c r="B7481" s="4">
        <v>15</v>
      </c>
      <c r="C7481" s="5">
        <v>12</v>
      </c>
      <c r="D7481" s="4">
        <v>2019</v>
      </c>
      <c r="E7481" s="4">
        <v>26</v>
      </c>
      <c r="F7481" s="4" t="s">
        <v>210</v>
      </c>
      <c r="G7481" s="4" t="s">
        <v>12</v>
      </c>
      <c r="H7481" s="4" t="s">
        <v>211</v>
      </c>
      <c r="I7481" s="4">
        <v>1</v>
      </c>
      <c r="J7481" t="str">
        <f>VLOOKUP(A7481,'Município e Sexo'!$A$2:$I$11321,5,FALSE)</f>
        <v>ESCADA</v>
      </c>
      <c r="K7481" t="str">
        <f>VLOOKUP(A7481,'Município e Sexo'!$A$2:$I$11321,7,FALSE)</f>
        <v>MASCULINO</v>
      </c>
    </row>
    <row r="7482" spans="1:11" ht="15" customHeight="1" thickBot="1" x14ac:dyDescent="0.25">
      <c r="A7482" t="str">
        <f>CONCATENATE(B7482,C7482,D7482,G7482,E7482,I7482)</f>
        <v>15122019HOMICIDIO331</v>
      </c>
      <c r="B7482" s="4">
        <v>15</v>
      </c>
      <c r="C7482" s="5">
        <v>12</v>
      </c>
      <c r="D7482" s="4">
        <v>2019</v>
      </c>
      <c r="E7482" s="4">
        <v>33</v>
      </c>
      <c r="F7482" s="4" t="s">
        <v>210</v>
      </c>
      <c r="G7482" s="4" t="s">
        <v>12</v>
      </c>
      <c r="H7482" s="4" t="s">
        <v>211</v>
      </c>
      <c r="I7482" s="4">
        <v>1</v>
      </c>
      <c r="J7482" t="str">
        <f>VLOOKUP(A7482,'Município e Sexo'!$A$2:$I$11321,5,FALSE)</f>
        <v>CARUARU</v>
      </c>
      <c r="K7482" t="str">
        <f>VLOOKUP(A7482,'Município e Sexo'!$A$2:$I$11321,7,FALSE)</f>
        <v>MASCULINO</v>
      </c>
    </row>
    <row r="7483" spans="1:11" ht="15" customHeight="1" thickBot="1" x14ac:dyDescent="0.25">
      <c r="A7483" t="str">
        <f>CONCATENATE(B7483,C7483,D7483,G7483,E7483,I7483)</f>
        <v>15122019HOMICIDIO401</v>
      </c>
      <c r="B7483" s="4">
        <v>15</v>
      </c>
      <c r="C7483" s="5">
        <v>12</v>
      </c>
      <c r="D7483" s="4">
        <v>2019</v>
      </c>
      <c r="E7483" s="4">
        <v>40</v>
      </c>
      <c r="F7483" s="4" t="s">
        <v>210</v>
      </c>
      <c r="G7483" s="4" t="s">
        <v>12</v>
      </c>
      <c r="H7483" s="4" t="s">
        <v>212</v>
      </c>
      <c r="I7483" s="4">
        <v>1</v>
      </c>
      <c r="J7483" t="str">
        <f>VLOOKUP(A7483,'Município e Sexo'!$A$2:$I$11321,5,FALSE)</f>
        <v>IPUBI</v>
      </c>
      <c r="K7483" t="str">
        <f>VLOOKUP(A7483,'Município e Sexo'!$A$2:$I$11321,7,FALSE)</f>
        <v>MASCULINO</v>
      </c>
    </row>
    <row r="7484" spans="1:11" ht="15" customHeight="1" thickBot="1" x14ac:dyDescent="0.25">
      <c r="A7484" t="str">
        <f>CONCATENATE(B7484,C7484,D7484,G7484,E7484,I7484)</f>
        <v>15122019HOMICIDIO221</v>
      </c>
      <c r="B7484" s="4">
        <v>15</v>
      </c>
      <c r="C7484" s="5">
        <v>12</v>
      </c>
      <c r="D7484" s="4">
        <v>2019</v>
      </c>
      <c r="E7484" s="4">
        <v>22</v>
      </c>
      <c r="F7484" s="4" t="s">
        <v>210</v>
      </c>
      <c r="G7484" s="4" t="s">
        <v>12</v>
      </c>
      <c r="H7484" s="4" t="s">
        <v>211</v>
      </c>
      <c r="I7484" s="4">
        <v>1</v>
      </c>
      <c r="J7484" t="str">
        <f>VLOOKUP(A7484,'Município e Sexo'!$A$2:$I$11321,5,FALSE)</f>
        <v>JABOATAO DOS GUARARAPES</v>
      </c>
      <c r="K7484" t="str">
        <f>VLOOKUP(A7484,'Município e Sexo'!$A$2:$I$11321,7,FALSE)</f>
        <v>MASCULINO</v>
      </c>
    </row>
    <row r="7485" spans="1:11" ht="15" customHeight="1" thickBot="1" x14ac:dyDescent="0.25">
      <c r="A7485" t="str">
        <f>CONCATENATE(B7485,C7485,D7485,G7485,E7485,I7485)</f>
        <v>15122019HOMICIDIO231</v>
      </c>
      <c r="B7485" s="4">
        <v>15</v>
      </c>
      <c r="C7485" s="5">
        <v>12</v>
      </c>
      <c r="D7485" s="4">
        <v>2019</v>
      </c>
      <c r="E7485" s="4">
        <v>23</v>
      </c>
      <c r="F7485" s="4" t="s">
        <v>210</v>
      </c>
      <c r="G7485" s="4" t="s">
        <v>12</v>
      </c>
      <c r="H7485" s="4" t="s">
        <v>211</v>
      </c>
      <c r="I7485" s="4">
        <v>1</v>
      </c>
      <c r="J7485" t="str">
        <f>VLOOKUP(A7485,'Município e Sexo'!$A$2:$I$11321,5,FALSE)</f>
        <v>ITAQUITINGA</v>
      </c>
      <c r="K7485" t="str">
        <f>VLOOKUP(A7485,'Município e Sexo'!$A$2:$I$11321,7,FALSE)</f>
        <v>MASCULINO</v>
      </c>
    </row>
    <row r="7486" spans="1:11" ht="15" customHeight="1" thickBot="1" x14ac:dyDescent="0.25">
      <c r="A7486" t="str">
        <f>CONCATENATE(B7486,C7486,D7486,G7486,E7486,I7486)</f>
        <v>16122019HOMICIDIO191</v>
      </c>
      <c r="B7486" s="4">
        <v>16</v>
      </c>
      <c r="C7486" s="5">
        <v>12</v>
      </c>
      <c r="D7486" s="4">
        <v>2019</v>
      </c>
      <c r="E7486" s="4">
        <v>19</v>
      </c>
      <c r="F7486" s="4" t="s">
        <v>210</v>
      </c>
      <c r="G7486" s="4" t="s">
        <v>12</v>
      </c>
      <c r="H7486" s="4" t="s">
        <v>211</v>
      </c>
      <c r="I7486" s="4">
        <v>1</v>
      </c>
      <c r="J7486" t="str">
        <f>VLOOKUP(A7486,'Município e Sexo'!$A$2:$I$11321,5,FALSE)</f>
        <v>JABOATAO DOS GUARARAPES</v>
      </c>
      <c r="K7486" t="str">
        <f>VLOOKUP(A7486,'Município e Sexo'!$A$2:$I$11321,7,FALSE)</f>
        <v>MASCULINO</v>
      </c>
    </row>
    <row r="7487" spans="1:11" ht="15" customHeight="1" thickBot="1" x14ac:dyDescent="0.25">
      <c r="A7487" t="str">
        <f>CONCATENATE(B7487,C7487,D7487,G7487,E7487,I7487)</f>
        <v>16122019HOMICIDIO311</v>
      </c>
      <c r="B7487" s="4">
        <v>16</v>
      </c>
      <c r="C7487" s="5">
        <v>12</v>
      </c>
      <c r="D7487" s="4">
        <v>2019</v>
      </c>
      <c r="E7487" s="4">
        <v>31</v>
      </c>
      <c r="F7487" s="4" t="s">
        <v>210</v>
      </c>
      <c r="G7487" s="4" t="s">
        <v>12</v>
      </c>
      <c r="H7487" s="4" t="s">
        <v>213</v>
      </c>
      <c r="I7487" s="4">
        <v>1</v>
      </c>
      <c r="J7487" t="str">
        <f>VLOOKUP(A7487,'Município e Sexo'!$A$2:$I$11321,5,FALSE)</f>
        <v>PETROLINA</v>
      </c>
      <c r="K7487" t="str">
        <f>VLOOKUP(A7487,'Município e Sexo'!$A$2:$I$11321,7,FALSE)</f>
        <v>MASCULINO</v>
      </c>
    </row>
    <row r="7488" spans="1:11" ht="15" customHeight="1" thickBot="1" x14ac:dyDescent="0.25">
      <c r="A7488" t="str">
        <f>CONCATENATE(B7488,C7488,D7488,G7488,E7488,I7488)</f>
        <v>16122019FEMINICIDIO441</v>
      </c>
      <c r="B7488" s="4">
        <v>16</v>
      </c>
      <c r="C7488" s="5">
        <v>12</v>
      </c>
      <c r="D7488" s="4">
        <v>2019</v>
      </c>
      <c r="E7488" s="4">
        <v>44</v>
      </c>
      <c r="F7488" s="4" t="s">
        <v>210</v>
      </c>
      <c r="G7488" s="4" t="s">
        <v>29</v>
      </c>
      <c r="H7488" s="4" t="s">
        <v>29</v>
      </c>
      <c r="I7488" s="4">
        <v>1</v>
      </c>
      <c r="J7488" t="str">
        <f>VLOOKUP(A7488,'Município e Sexo'!$A$2:$I$11321,5,FALSE)</f>
        <v>PETROLINA</v>
      </c>
      <c r="K7488" t="str">
        <f>VLOOKUP(A7488,'Município e Sexo'!$A$2:$I$11321,7,FALSE)</f>
        <v>FEMININO</v>
      </c>
    </row>
    <row r="7489" spans="1:11" ht="15" customHeight="1" thickBot="1" x14ac:dyDescent="0.25">
      <c r="A7489" t="str">
        <f>CONCATENATE(B7489,C7489,D7489,G7489,E7489,I7489)</f>
        <v>16122019HOMICIDIO301</v>
      </c>
      <c r="B7489" s="4">
        <v>16</v>
      </c>
      <c r="C7489" s="5">
        <v>12</v>
      </c>
      <c r="D7489" s="4">
        <v>2019</v>
      </c>
      <c r="E7489" s="4">
        <v>30</v>
      </c>
      <c r="F7489" s="4" t="s">
        <v>210</v>
      </c>
      <c r="G7489" s="4" t="s">
        <v>12</v>
      </c>
      <c r="H7489" s="4" t="s">
        <v>211</v>
      </c>
      <c r="I7489" s="4">
        <v>1</v>
      </c>
      <c r="J7489" t="str">
        <f>VLOOKUP(A7489,'Município e Sexo'!$A$2:$I$11321,5,FALSE)</f>
        <v>ESCADA</v>
      </c>
      <c r="K7489" t="str">
        <f>VLOOKUP(A7489,'Município e Sexo'!$A$2:$I$11321,7,FALSE)</f>
        <v>MASCULINO</v>
      </c>
    </row>
    <row r="7490" spans="1:11" ht="15" customHeight="1" thickBot="1" x14ac:dyDescent="0.25">
      <c r="A7490" t="str">
        <f>CONCATENATE(B7490,C7490,D7490,G7490,E7490,I7490)</f>
        <v>16122019HOMICIDIO261</v>
      </c>
      <c r="B7490" s="4">
        <v>16</v>
      </c>
      <c r="C7490" s="5">
        <v>12</v>
      </c>
      <c r="D7490" s="4">
        <v>2019</v>
      </c>
      <c r="E7490" s="4">
        <v>26</v>
      </c>
      <c r="F7490" s="4" t="s">
        <v>210</v>
      </c>
      <c r="G7490" s="4" t="s">
        <v>12</v>
      </c>
      <c r="H7490" s="4" t="s">
        <v>212</v>
      </c>
      <c r="I7490" s="4">
        <v>1</v>
      </c>
      <c r="J7490" t="str">
        <f>VLOOKUP(A7490,'Município e Sexo'!$A$2:$I$11321,5,FALSE)</f>
        <v>EXU</v>
      </c>
      <c r="K7490" t="str">
        <f>VLOOKUP(A7490,'Município e Sexo'!$A$2:$I$11321,7,FALSE)</f>
        <v>MASCULINO</v>
      </c>
    </row>
    <row r="7491" spans="1:11" ht="15" customHeight="1" thickBot="1" x14ac:dyDescent="0.25">
      <c r="A7491" t="str">
        <f>CONCATENATE(B7491,C7491,D7491,G7491,E7491,I7491)</f>
        <v>16122019HOMICIDIO291</v>
      </c>
      <c r="B7491" s="4">
        <v>16</v>
      </c>
      <c r="C7491" s="5">
        <v>12</v>
      </c>
      <c r="D7491" s="4">
        <v>2019</v>
      </c>
      <c r="E7491" s="4">
        <v>29</v>
      </c>
      <c r="F7491" s="4" t="s">
        <v>210</v>
      </c>
      <c r="G7491" s="4" t="s">
        <v>12</v>
      </c>
      <c r="H7491" s="4" t="s">
        <v>211</v>
      </c>
      <c r="I7491" s="4">
        <v>1</v>
      </c>
      <c r="J7491" t="str">
        <f>VLOOKUP(A7491,'Município e Sexo'!$A$2:$I$11321,5,FALSE)</f>
        <v>PETROLINA</v>
      </c>
      <c r="K7491" t="str">
        <f>VLOOKUP(A7491,'Município e Sexo'!$A$2:$I$11321,7,FALSE)</f>
        <v>MASCULINO</v>
      </c>
    </row>
    <row r="7492" spans="1:11" ht="15" customHeight="1" thickBot="1" x14ac:dyDescent="0.25">
      <c r="A7492" t="str">
        <f>CONCATENATE(B7492,C7492,D7492,G7492,E7492,I7492)</f>
        <v>16122019HOMICIDIO401</v>
      </c>
      <c r="B7492" s="4">
        <v>16</v>
      </c>
      <c r="C7492" s="5">
        <v>12</v>
      </c>
      <c r="D7492" s="4">
        <v>2019</v>
      </c>
      <c r="E7492" s="4">
        <v>40</v>
      </c>
      <c r="F7492" s="4" t="s">
        <v>210</v>
      </c>
      <c r="G7492" s="4" t="s">
        <v>12</v>
      </c>
      <c r="H7492" s="4" t="s">
        <v>217</v>
      </c>
      <c r="I7492" s="4">
        <v>1</v>
      </c>
      <c r="J7492" t="str">
        <f>VLOOKUP(A7492,'Município e Sexo'!$A$2:$I$11321,5,FALSE)</f>
        <v>GRAVATA</v>
      </c>
      <c r="K7492" t="str">
        <f>VLOOKUP(A7492,'Município e Sexo'!$A$2:$I$11321,7,FALSE)</f>
        <v>MASCULINO</v>
      </c>
    </row>
    <row r="7493" spans="1:11" ht="15" customHeight="1" thickBot="1" x14ac:dyDescent="0.25">
      <c r="A7493" t="str">
        <f>CONCATENATE(B7493,C7493,D7493,G7493,E7493,I7493)</f>
        <v>16122019HOMICIDIO281</v>
      </c>
      <c r="B7493" s="4">
        <v>16</v>
      </c>
      <c r="C7493" s="5">
        <v>12</v>
      </c>
      <c r="D7493" s="4">
        <v>2019</v>
      </c>
      <c r="E7493" s="4">
        <v>28</v>
      </c>
      <c r="F7493" s="4" t="s">
        <v>210</v>
      </c>
      <c r="G7493" s="4" t="s">
        <v>12</v>
      </c>
      <c r="H7493" s="4" t="s">
        <v>211</v>
      </c>
      <c r="I7493" s="4">
        <v>1</v>
      </c>
      <c r="J7493" t="str">
        <f>VLOOKUP(A7493,'Município e Sexo'!$A$2:$I$11321,5,FALSE)</f>
        <v>JABOATAO DOS GUARARAPES</v>
      </c>
      <c r="K7493" t="str">
        <f>VLOOKUP(A7493,'Município e Sexo'!$A$2:$I$11321,7,FALSE)</f>
        <v>MASCULINO</v>
      </c>
    </row>
    <row r="7494" spans="1:11" ht="15" customHeight="1" thickBot="1" x14ac:dyDescent="0.25">
      <c r="A7494" t="str">
        <f>CONCATENATE(B7494,C7494,D7494,G7494,E7494,I7494)</f>
        <v>17122019HOMICIDIO171</v>
      </c>
      <c r="B7494" s="4">
        <v>17</v>
      </c>
      <c r="C7494" s="5">
        <v>12</v>
      </c>
      <c r="D7494" s="4">
        <v>2019</v>
      </c>
      <c r="E7494" s="4">
        <v>17</v>
      </c>
      <c r="F7494" s="4" t="s">
        <v>210</v>
      </c>
      <c r="G7494" s="4" t="s">
        <v>12</v>
      </c>
      <c r="H7494" s="4" t="s">
        <v>211</v>
      </c>
      <c r="I7494" s="4">
        <v>1</v>
      </c>
      <c r="J7494" t="str">
        <f>VLOOKUP(A7494,'Município e Sexo'!$A$2:$I$11321,5,FALSE)</f>
        <v>OLINDA</v>
      </c>
      <c r="K7494" t="str">
        <f>VLOOKUP(A7494,'Município e Sexo'!$A$2:$I$11321,7,FALSE)</f>
        <v>MASCULINO</v>
      </c>
    </row>
    <row r="7495" spans="1:11" ht="15" customHeight="1" thickBot="1" x14ac:dyDescent="0.25">
      <c r="A7495" t="str">
        <f>CONCATENATE(B7495,C7495,D7495,G7495,E7495,I7495)</f>
        <v>17122019HOMICIDIO181</v>
      </c>
      <c r="B7495" s="4">
        <v>17</v>
      </c>
      <c r="C7495" s="5">
        <v>12</v>
      </c>
      <c r="D7495" s="4">
        <v>2019</v>
      </c>
      <c r="E7495" s="4">
        <v>18</v>
      </c>
      <c r="F7495" s="4" t="s">
        <v>210</v>
      </c>
      <c r="G7495" s="4" t="s">
        <v>12</v>
      </c>
      <c r="H7495" s="4" t="s">
        <v>211</v>
      </c>
      <c r="I7495" s="4">
        <v>1</v>
      </c>
      <c r="J7495" t="str">
        <f>VLOOKUP(A7495,'Município e Sexo'!$A$2:$I$11321,5,FALSE)</f>
        <v>CABO DE SANTO AGOSTINHO</v>
      </c>
      <c r="K7495" t="str">
        <f>VLOOKUP(A7495,'Município e Sexo'!$A$2:$I$11321,7,FALSE)</f>
        <v>MASCULINO</v>
      </c>
    </row>
    <row r="7496" spans="1:11" ht="15" customHeight="1" thickBot="1" x14ac:dyDescent="0.25">
      <c r="A7496" t="str">
        <f>CONCATENATE(B7496,C7496,D7496,G7496,E7496,I7496)</f>
        <v>17122019HOMICIDIO221</v>
      </c>
      <c r="B7496" s="4">
        <v>17</v>
      </c>
      <c r="C7496" s="5">
        <v>12</v>
      </c>
      <c r="D7496" s="4">
        <v>2019</v>
      </c>
      <c r="E7496" s="4">
        <v>22</v>
      </c>
      <c r="F7496" s="4" t="s">
        <v>210</v>
      </c>
      <c r="G7496" s="4" t="s">
        <v>12</v>
      </c>
      <c r="H7496" s="4" t="s">
        <v>217</v>
      </c>
      <c r="I7496" s="4">
        <v>1</v>
      </c>
      <c r="J7496" t="str">
        <f>VLOOKUP(A7496,'Município e Sexo'!$A$2:$I$11321,5,FALSE)</f>
        <v>GLORIA DO GOITA</v>
      </c>
      <c r="K7496" t="str">
        <f>VLOOKUP(A7496,'Município e Sexo'!$A$2:$I$11321,7,FALSE)</f>
        <v>MASCULINO</v>
      </c>
    </row>
    <row r="7497" spans="1:11" ht="15" customHeight="1" thickBot="1" x14ac:dyDescent="0.25">
      <c r="A7497" t="str">
        <f>CONCATENATE(B7497,C7497,D7497,G7497,E7497,I7497)</f>
        <v>17122019HOMICIDIO241</v>
      </c>
      <c r="B7497" s="4">
        <v>17</v>
      </c>
      <c r="C7497" s="5">
        <v>12</v>
      </c>
      <c r="D7497" s="4">
        <v>2019</v>
      </c>
      <c r="E7497" s="4">
        <v>24</v>
      </c>
      <c r="F7497" s="4" t="s">
        <v>210</v>
      </c>
      <c r="G7497" s="4" t="s">
        <v>12</v>
      </c>
      <c r="H7497" s="4" t="s">
        <v>217</v>
      </c>
      <c r="I7497" s="4">
        <v>1</v>
      </c>
      <c r="J7497" t="str">
        <f>VLOOKUP(A7497,'Município e Sexo'!$A$2:$I$11321,5,FALSE)</f>
        <v>GLORIA DO GOITA</v>
      </c>
      <c r="K7497" t="str">
        <f>VLOOKUP(A7497,'Município e Sexo'!$A$2:$I$11321,7,FALSE)</f>
        <v>MASCULINO</v>
      </c>
    </row>
    <row r="7498" spans="1:11" ht="15" customHeight="1" thickBot="1" x14ac:dyDescent="0.25">
      <c r="A7498" t="str">
        <f>CONCATENATE(B7498,C7498,D7498,G7498,E7498,I7498)</f>
        <v>17122019HOMICIDIO361</v>
      </c>
      <c r="B7498" s="4">
        <v>17</v>
      </c>
      <c r="C7498" s="5">
        <v>12</v>
      </c>
      <c r="D7498" s="4">
        <v>2019</v>
      </c>
      <c r="E7498" s="4">
        <v>36</v>
      </c>
      <c r="F7498" s="4" t="s">
        <v>210</v>
      </c>
      <c r="G7498" s="4" t="s">
        <v>12</v>
      </c>
      <c r="H7498" s="4" t="s">
        <v>211</v>
      </c>
      <c r="I7498" s="4">
        <v>1</v>
      </c>
      <c r="J7498" t="str">
        <f>VLOOKUP(A7498,'Município e Sexo'!$A$2:$I$11321,5,FALSE)</f>
        <v>VICENCIA</v>
      </c>
      <c r="K7498" t="str">
        <f>VLOOKUP(A7498,'Município e Sexo'!$A$2:$I$11321,7,FALSE)</f>
        <v>MASCULINO</v>
      </c>
    </row>
    <row r="7499" spans="1:11" ht="15" customHeight="1" thickBot="1" x14ac:dyDescent="0.25">
      <c r="A7499" t="str">
        <f>CONCATENATE(B7499,C7499,D7499,G7499,E7499,I7499)</f>
        <v>17122019HOMICIDIO291</v>
      </c>
      <c r="B7499" s="4">
        <v>17</v>
      </c>
      <c r="C7499" s="5">
        <v>12</v>
      </c>
      <c r="D7499" s="4">
        <v>2019</v>
      </c>
      <c r="E7499" s="4">
        <v>29</v>
      </c>
      <c r="F7499" s="4" t="s">
        <v>210</v>
      </c>
      <c r="G7499" s="4" t="s">
        <v>12</v>
      </c>
      <c r="H7499" s="4" t="s">
        <v>211</v>
      </c>
      <c r="I7499" s="4">
        <v>1</v>
      </c>
      <c r="J7499" t="str">
        <f>VLOOKUP(A7499,'Município e Sexo'!$A$2:$I$11321,5,FALSE)</f>
        <v>PESQUEIRA</v>
      </c>
      <c r="K7499" t="str">
        <f>VLOOKUP(A7499,'Município e Sexo'!$A$2:$I$11321,7,FALSE)</f>
        <v>FEMININO</v>
      </c>
    </row>
    <row r="7500" spans="1:11" ht="15" customHeight="1" thickBot="1" x14ac:dyDescent="0.25">
      <c r="A7500" t="str">
        <f>CONCATENATE(B7500,C7500,D7500,G7500,E7500,I7500)</f>
        <v>17122019HOMICIDIO171</v>
      </c>
      <c r="B7500" s="4">
        <v>17</v>
      </c>
      <c r="C7500" s="5">
        <v>12</v>
      </c>
      <c r="D7500" s="4">
        <v>2019</v>
      </c>
      <c r="E7500" s="4">
        <v>17</v>
      </c>
      <c r="F7500" s="4" t="s">
        <v>210</v>
      </c>
      <c r="G7500" s="4" t="s">
        <v>12</v>
      </c>
      <c r="H7500" s="4" t="s">
        <v>211</v>
      </c>
      <c r="I7500" s="4">
        <v>1</v>
      </c>
      <c r="J7500" t="str">
        <f>VLOOKUP(A7500,'Município e Sexo'!$A$2:$I$11321,5,FALSE)</f>
        <v>OLINDA</v>
      </c>
      <c r="K7500" t="str">
        <f>VLOOKUP(A7500,'Município e Sexo'!$A$2:$I$11321,7,FALSE)</f>
        <v>MASCULINO</v>
      </c>
    </row>
    <row r="7501" spans="1:11" ht="15" customHeight="1" thickBot="1" x14ac:dyDescent="0.25">
      <c r="A7501" t="str">
        <f>CONCATENATE(B7501,C7501,D7501,G7501,E7501,I7501)</f>
        <v>17122019HOMICIDIO431</v>
      </c>
      <c r="B7501" s="4">
        <v>17</v>
      </c>
      <c r="C7501" s="5">
        <v>12</v>
      </c>
      <c r="D7501" s="4">
        <v>2019</v>
      </c>
      <c r="E7501" s="4">
        <v>43</v>
      </c>
      <c r="F7501" s="4" t="s">
        <v>210</v>
      </c>
      <c r="G7501" s="4" t="s">
        <v>12</v>
      </c>
      <c r="H7501" s="4" t="s">
        <v>211</v>
      </c>
      <c r="I7501" s="4">
        <v>1</v>
      </c>
      <c r="J7501" t="str">
        <f>VLOOKUP(A7501,'Município e Sexo'!$A$2:$I$11321,5,FALSE)</f>
        <v>JABOATAO DOS GUARARAPES</v>
      </c>
      <c r="K7501" t="str">
        <f>VLOOKUP(A7501,'Município e Sexo'!$A$2:$I$11321,7,FALSE)</f>
        <v>MASCULINO</v>
      </c>
    </row>
    <row r="7502" spans="1:11" ht="15" customHeight="1" thickBot="1" x14ac:dyDescent="0.25">
      <c r="A7502" t="str">
        <f>CONCATENATE(B7502,C7502,D7502,G7502,E7502,I7502)</f>
        <v>17122019HOMICIDIO151</v>
      </c>
      <c r="B7502" s="4">
        <v>17</v>
      </c>
      <c r="C7502" s="5">
        <v>12</v>
      </c>
      <c r="D7502" s="4">
        <v>2019</v>
      </c>
      <c r="E7502" s="4">
        <v>15</v>
      </c>
      <c r="F7502" s="4" t="s">
        <v>210</v>
      </c>
      <c r="G7502" s="4" t="s">
        <v>12</v>
      </c>
      <c r="H7502" s="4" t="s">
        <v>211</v>
      </c>
      <c r="I7502" s="4">
        <v>1</v>
      </c>
      <c r="J7502" t="str">
        <f>VLOOKUP(A7502,'Município e Sexo'!$A$2:$I$11321,5,FALSE)</f>
        <v>JABOATAO DOS GUARARAPES</v>
      </c>
      <c r="K7502" t="str">
        <f>VLOOKUP(A7502,'Município e Sexo'!$A$2:$I$11321,7,FALSE)</f>
        <v>MASCULINO</v>
      </c>
    </row>
    <row r="7503" spans="1:11" ht="15" customHeight="1" thickBot="1" x14ac:dyDescent="0.25">
      <c r="A7503" t="str">
        <f>CONCATENATE(B7503,C7503,D7503,G7503,E7503,I7503)</f>
        <v>17122019HOMICIDIO491</v>
      </c>
      <c r="B7503" s="4">
        <v>17</v>
      </c>
      <c r="C7503" s="5">
        <v>12</v>
      </c>
      <c r="D7503" s="4">
        <v>2019</v>
      </c>
      <c r="E7503" s="4">
        <v>49</v>
      </c>
      <c r="F7503" s="4" t="s">
        <v>210</v>
      </c>
      <c r="G7503" s="4" t="s">
        <v>12</v>
      </c>
      <c r="H7503" s="4" t="s">
        <v>213</v>
      </c>
      <c r="I7503" s="4">
        <v>1</v>
      </c>
      <c r="J7503" t="str">
        <f>VLOOKUP(A7503,'Município e Sexo'!$A$2:$I$11321,5,FALSE)</f>
        <v>VITORIA DE SANTO ANTAO</v>
      </c>
      <c r="K7503" t="str">
        <f>VLOOKUP(A7503,'Município e Sexo'!$A$2:$I$11321,7,FALSE)</f>
        <v>MASCULINO</v>
      </c>
    </row>
    <row r="7504" spans="1:11" ht="15" customHeight="1" thickBot="1" x14ac:dyDescent="0.25">
      <c r="A7504" t="str">
        <f>CONCATENATE(B7504,C7504,D7504,G7504,E7504,I7504)</f>
        <v>18122019HOMICIDIO211</v>
      </c>
      <c r="B7504" s="4">
        <v>18</v>
      </c>
      <c r="C7504" s="5">
        <v>12</v>
      </c>
      <c r="D7504" s="4">
        <v>2019</v>
      </c>
      <c r="E7504" s="4">
        <v>21</v>
      </c>
      <c r="F7504" s="4" t="s">
        <v>210</v>
      </c>
      <c r="G7504" s="4" t="s">
        <v>12</v>
      </c>
      <c r="H7504" s="4" t="s">
        <v>217</v>
      </c>
      <c r="I7504" s="4">
        <v>1</v>
      </c>
      <c r="J7504" t="str">
        <f>VLOOKUP(A7504,'Município e Sexo'!$A$2:$I$11321,5,FALSE)</f>
        <v>GARANHUNS</v>
      </c>
      <c r="K7504" t="str">
        <f>VLOOKUP(A7504,'Município e Sexo'!$A$2:$I$11321,7,FALSE)</f>
        <v>MASCULINO</v>
      </c>
    </row>
    <row r="7505" spans="1:11" ht="15" customHeight="1" thickBot="1" x14ac:dyDescent="0.25">
      <c r="A7505" t="str">
        <f>CONCATENATE(B7505,C7505,D7505,G7505,E7505,I7505)</f>
        <v>18122019HOMICIDIO221</v>
      </c>
      <c r="B7505" s="4">
        <v>18</v>
      </c>
      <c r="C7505" s="5">
        <v>12</v>
      </c>
      <c r="D7505" s="4">
        <v>2019</v>
      </c>
      <c r="E7505" s="4">
        <v>22</v>
      </c>
      <c r="F7505" s="4" t="s">
        <v>210</v>
      </c>
      <c r="G7505" s="4" t="s">
        <v>12</v>
      </c>
      <c r="H7505" s="4" t="s">
        <v>211</v>
      </c>
      <c r="I7505" s="4">
        <v>1</v>
      </c>
      <c r="J7505" t="str">
        <f>VLOOKUP(A7505,'Município e Sexo'!$A$2:$I$11321,5,FALSE)</f>
        <v>GRAVATA</v>
      </c>
      <c r="K7505" t="str">
        <f>VLOOKUP(A7505,'Município e Sexo'!$A$2:$I$11321,7,FALSE)</f>
        <v>MASCULINO</v>
      </c>
    </row>
    <row r="7506" spans="1:11" ht="15" customHeight="1" thickBot="1" x14ac:dyDescent="0.25">
      <c r="A7506" t="str">
        <f>CONCATENATE(B7506,C7506,D7506,G7506,E7506,I7506)</f>
        <v>18122019HOMICIDIO301</v>
      </c>
      <c r="B7506" s="4">
        <v>18</v>
      </c>
      <c r="C7506" s="5">
        <v>12</v>
      </c>
      <c r="D7506" s="4">
        <v>2019</v>
      </c>
      <c r="E7506" s="4">
        <v>30</v>
      </c>
      <c r="F7506" s="4" t="s">
        <v>210</v>
      </c>
      <c r="G7506" s="4" t="s">
        <v>12</v>
      </c>
      <c r="H7506" s="4" t="s">
        <v>211</v>
      </c>
      <c r="I7506" s="4">
        <v>1</v>
      </c>
      <c r="J7506" t="str">
        <f>VLOOKUP(A7506,'Município e Sexo'!$A$2:$I$11321,5,FALSE)</f>
        <v>BUENOS AIRES</v>
      </c>
      <c r="K7506" t="str">
        <f>VLOOKUP(A7506,'Município e Sexo'!$A$2:$I$11321,7,FALSE)</f>
        <v>MASCULINO</v>
      </c>
    </row>
    <row r="7507" spans="1:11" ht="15" customHeight="1" thickBot="1" x14ac:dyDescent="0.25">
      <c r="A7507" t="str">
        <f>CONCATENATE(B7507,C7507,D7507,G7507,E7507,I7507)</f>
        <v>18122019HOMICIDIO341</v>
      </c>
      <c r="B7507" s="4">
        <v>18</v>
      </c>
      <c r="C7507" s="5">
        <v>12</v>
      </c>
      <c r="D7507" s="4">
        <v>2019</v>
      </c>
      <c r="E7507" s="4">
        <v>34</v>
      </c>
      <c r="F7507" s="4" t="s">
        <v>210</v>
      </c>
      <c r="G7507" s="4" t="s">
        <v>12</v>
      </c>
      <c r="H7507" s="4" t="s">
        <v>211</v>
      </c>
      <c r="I7507" s="4">
        <v>1</v>
      </c>
      <c r="J7507" t="str">
        <f>VLOOKUP(A7507,'Município e Sexo'!$A$2:$I$11321,5,FALSE)</f>
        <v>ITAPISSUMA</v>
      </c>
      <c r="K7507" t="str">
        <f>VLOOKUP(A7507,'Município e Sexo'!$A$2:$I$11321,7,FALSE)</f>
        <v>MASCULINO</v>
      </c>
    </row>
    <row r="7508" spans="1:11" ht="15" customHeight="1" thickBot="1" x14ac:dyDescent="0.25">
      <c r="A7508" t="str">
        <f>CONCATENATE(B7508,C7508,D7508,G7508,E7508,I7508)</f>
        <v>18122019HOMICIDIO401</v>
      </c>
      <c r="B7508" s="4">
        <v>18</v>
      </c>
      <c r="C7508" s="5">
        <v>12</v>
      </c>
      <c r="D7508" s="4">
        <v>2019</v>
      </c>
      <c r="E7508" s="4">
        <v>40</v>
      </c>
      <c r="F7508" s="4" t="s">
        <v>210</v>
      </c>
      <c r="G7508" s="4" t="s">
        <v>12</v>
      </c>
      <c r="H7508" s="4" t="s">
        <v>211</v>
      </c>
      <c r="I7508" s="4">
        <v>1</v>
      </c>
      <c r="J7508" t="str">
        <f>VLOOKUP(A7508,'Município e Sexo'!$A$2:$I$11321,5,FALSE)</f>
        <v>CABO DE SANTO AGOSTINHO</v>
      </c>
      <c r="K7508" t="str">
        <f>VLOOKUP(A7508,'Município e Sexo'!$A$2:$I$11321,7,FALSE)</f>
        <v>MASCULINO</v>
      </c>
    </row>
    <row r="7509" spans="1:11" ht="15" customHeight="1" thickBot="1" x14ac:dyDescent="0.25">
      <c r="A7509" t="str">
        <f>CONCATENATE(B7509,C7509,D7509,G7509,E7509,I7509)</f>
        <v>18122019HOMICIDIO501</v>
      </c>
      <c r="B7509" s="4">
        <v>18</v>
      </c>
      <c r="C7509" s="5">
        <v>12</v>
      </c>
      <c r="D7509" s="4">
        <v>2019</v>
      </c>
      <c r="E7509" s="4">
        <v>50</v>
      </c>
      <c r="F7509" s="4" t="s">
        <v>210</v>
      </c>
      <c r="G7509" s="4" t="s">
        <v>12</v>
      </c>
      <c r="H7509" s="4" t="s">
        <v>211</v>
      </c>
      <c r="I7509" s="4">
        <v>1</v>
      </c>
      <c r="J7509" t="str">
        <f>VLOOKUP(A7509,'Município e Sexo'!$A$2:$I$11321,5,FALSE)</f>
        <v>OURICURI</v>
      </c>
      <c r="K7509" t="str">
        <f>VLOOKUP(A7509,'Município e Sexo'!$A$2:$I$11321,7,FALSE)</f>
        <v>MASCULINO</v>
      </c>
    </row>
    <row r="7510" spans="1:11" ht="15" customHeight="1" thickBot="1" x14ac:dyDescent="0.25">
      <c r="A7510" t="str">
        <f>CONCATENATE(B7510,C7510,D7510,G7510,E7510,I7510)</f>
        <v>18122019HOMICIDIO231</v>
      </c>
      <c r="B7510" s="4">
        <v>18</v>
      </c>
      <c r="C7510" s="5">
        <v>12</v>
      </c>
      <c r="D7510" s="4">
        <v>2019</v>
      </c>
      <c r="E7510" s="4">
        <v>23</v>
      </c>
      <c r="F7510" s="4" t="s">
        <v>210</v>
      </c>
      <c r="G7510" s="4" t="s">
        <v>12</v>
      </c>
      <c r="H7510" s="4" t="s">
        <v>211</v>
      </c>
      <c r="I7510" s="4">
        <v>1</v>
      </c>
      <c r="J7510" t="str">
        <f>VLOOKUP(A7510,'Município e Sexo'!$A$2:$I$11321,5,FALSE)</f>
        <v>IGARASSU</v>
      </c>
      <c r="K7510" t="str">
        <f>VLOOKUP(A7510,'Município e Sexo'!$A$2:$I$11321,7,FALSE)</f>
        <v>MASCULINO</v>
      </c>
    </row>
    <row r="7511" spans="1:11" ht="15" customHeight="1" thickBot="1" x14ac:dyDescent="0.25">
      <c r="A7511" t="str">
        <f>CONCATENATE(B7511,C7511,D7511,G7511,E7511,I7511)</f>
        <v>18122019HOMICIDIO421</v>
      </c>
      <c r="B7511" s="4">
        <v>18</v>
      </c>
      <c r="C7511" s="5">
        <v>12</v>
      </c>
      <c r="D7511" s="4">
        <v>2019</v>
      </c>
      <c r="E7511" s="4">
        <v>42</v>
      </c>
      <c r="F7511" s="4" t="s">
        <v>210</v>
      </c>
      <c r="G7511" s="4" t="s">
        <v>12</v>
      </c>
      <c r="H7511" s="4" t="s">
        <v>211</v>
      </c>
      <c r="I7511" s="4">
        <v>1</v>
      </c>
      <c r="J7511" t="str">
        <f>VLOOKUP(A7511,'Município e Sexo'!$A$2:$I$11321,5,FALSE)</f>
        <v>IGARASSU</v>
      </c>
      <c r="K7511" t="str">
        <f>VLOOKUP(A7511,'Município e Sexo'!$A$2:$I$11321,7,FALSE)</f>
        <v>MASCULINO</v>
      </c>
    </row>
    <row r="7512" spans="1:11" ht="15" customHeight="1" thickBot="1" x14ac:dyDescent="0.25">
      <c r="A7512" t="str">
        <f>CONCATENATE(B7512,C7512,D7512,G7512,E7512,I7512)</f>
        <v>18122019HOMICIDIO491</v>
      </c>
      <c r="B7512" s="4">
        <v>18</v>
      </c>
      <c r="C7512" s="5">
        <v>12</v>
      </c>
      <c r="D7512" s="4">
        <v>2019</v>
      </c>
      <c r="E7512" s="4">
        <v>49</v>
      </c>
      <c r="F7512" s="4" t="s">
        <v>210</v>
      </c>
      <c r="G7512" s="4" t="s">
        <v>12</v>
      </c>
      <c r="H7512" s="4" t="s">
        <v>211</v>
      </c>
      <c r="I7512" s="4">
        <v>1</v>
      </c>
      <c r="J7512" t="str">
        <f>VLOOKUP(A7512,'Município e Sexo'!$A$2:$I$11321,5,FALSE)</f>
        <v>IPOJUCA</v>
      </c>
      <c r="K7512" t="str">
        <f>VLOOKUP(A7512,'Município e Sexo'!$A$2:$I$11321,7,FALSE)</f>
        <v>MASCULINO</v>
      </c>
    </row>
    <row r="7513" spans="1:11" ht="15" customHeight="1" thickBot="1" x14ac:dyDescent="0.25">
      <c r="A7513" t="str">
        <f>CONCATENATE(B7513,C7513,D7513,G7513,E7513,I7513)</f>
        <v>19122019HOMICIDIO171</v>
      </c>
      <c r="B7513" s="4">
        <v>19</v>
      </c>
      <c r="C7513" s="5">
        <v>12</v>
      </c>
      <c r="D7513" s="4">
        <v>2019</v>
      </c>
      <c r="E7513" s="4">
        <v>17</v>
      </c>
      <c r="F7513" s="4" t="s">
        <v>210</v>
      </c>
      <c r="G7513" s="4" t="s">
        <v>12</v>
      </c>
      <c r="H7513" s="4" t="s">
        <v>211</v>
      </c>
      <c r="I7513" s="4">
        <v>1</v>
      </c>
      <c r="J7513" t="str">
        <f>VLOOKUP(A7513,'Município e Sexo'!$A$2:$I$11321,5,FALSE)</f>
        <v>MACAPARANA</v>
      </c>
      <c r="K7513" t="str">
        <f>VLOOKUP(A7513,'Município e Sexo'!$A$2:$I$11321,7,FALSE)</f>
        <v>FEMININO</v>
      </c>
    </row>
    <row r="7514" spans="1:11" ht="15" customHeight="1" thickBot="1" x14ac:dyDescent="0.25">
      <c r="A7514" t="str">
        <f>CONCATENATE(B7514,C7514,D7514,G7514,E7514,I7514)</f>
        <v>19122019HOMICIDIO311</v>
      </c>
      <c r="B7514" s="4">
        <v>19</v>
      </c>
      <c r="C7514" s="5">
        <v>12</v>
      </c>
      <c r="D7514" s="4">
        <v>2019</v>
      </c>
      <c r="E7514" s="4">
        <v>31</v>
      </c>
      <c r="F7514" s="4" t="s">
        <v>210</v>
      </c>
      <c r="G7514" s="4" t="s">
        <v>12</v>
      </c>
      <c r="H7514" s="4" t="s">
        <v>211</v>
      </c>
      <c r="I7514" s="4">
        <v>1</v>
      </c>
      <c r="J7514" t="str">
        <f>VLOOKUP(A7514,'Município e Sexo'!$A$2:$I$11321,5,FALSE)</f>
        <v>VITORIA DE SANTO ANTAO</v>
      </c>
      <c r="K7514" t="str">
        <f>VLOOKUP(A7514,'Município e Sexo'!$A$2:$I$11321,7,FALSE)</f>
        <v>FEMININO</v>
      </c>
    </row>
    <row r="7515" spans="1:11" ht="15" customHeight="1" thickBot="1" x14ac:dyDescent="0.25">
      <c r="A7515" t="str">
        <f>CONCATENATE(B7515,C7515,D7515,G7515,E7515,I7515)</f>
        <v>19122019HOMICIDIO461</v>
      </c>
      <c r="B7515" s="4">
        <v>19</v>
      </c>
      <c r="C7515" s="5">
        <v>12</v>
      </c>
      <c r="D7515" s="4">
        <v>2019</v>
      </c>
      <c r="E7515" s="4">
        <v>46</v>
      </c>
      <c r="F7515" s="4" t="s">
        <v>210</v>
      </c>
      <c r="G7515" s="4" t="s">
        <v>12</v>
      </c>
      <c r="H7515" s="4" t="s">
        <v>211</v>
      </c>
      <c r="I7515" s="4">
        <v>1</v>
      </c>
      <c r="J7515" t="str">
        <f>VLOOKUP(A7515,'Município e Sexo'!$A$2:$I$11321,5,FALSE)</f>
        <v>RECIFE</v>
      </c>
      <c r="K7515" t="str">
        <f>VLOOKUP(A7515,'Município e Sexo'!$A$2:$I$11321,7,FALSE)</f>
        <v>MASCULINO</v>
      </c>
    </row>
    <row r="7516" spans="1:11" ht="15" customHeight="1" thickBot="1" x14ac:dyDescent="0.25">
      <c r="A7516" t="str">
        <f>CONCATENATE(B7516,C7516,D7516,G7516,E7516,I7516)</f>
        <v>19122019HOMICIDIO571</v>
      </c>
      <c r="B7516" s="4">
        <v>19</v>
      </c>
      <c r="C7516" s="5">
        <v>12</v>
      </c>
      <c r="D7516" s="4">
        <v>2019</v>
      </c>
      <c r="E7516" s="4">
        <v>57</v>
      </c>
      <c r="F7516" s="4" t="s">
        <v>210</v>
      </c>
      <c r="G7516" s="4" t="s">
        <v>12</v>
      </c>
      <c r="H7516" s="4" t="s">
        <v>211</v>
      </c>
      <c r="I7516" s="4">
        <v>1</v>
      </c>
      <c r="J7516" t="str">
        <f>VLOOKUP(A7516,'Município e Sexo'!$A$2:$I$11321,5,FALSE)</f>
        <v>QUIPAPA</v>
      </c>
      <c r="K7516" t="str">
        <f>VLOOKUP(A7516,'Município e Sexo'!$A$2:$I$11321,7,FALSE)</f>
        <v>MASCULINO</v>
      </c>
    </row>
    <row r="7517" spans="1:11" ht="15" customHeight="1" thickBot="1" x14ac:dyDescent="0.25">
      <c r="A7517" t="str">
        <f>CONCATENATE(B7517,C7517,D7517,G7517,E7517,I7517)</f>
        <v>19122019HOMICIDIO161</v>
      </c>
      <c r="B7517" s="4">
        <v>19</v>
      </c>
      <c r="C7517" s="5">
        <v>12</v>
      </c>
      <c r="D7517" s="4">
        <v>2019</v>
      </c>
      <c r="E7517" s="4">
        <v>16</v>
      </c>
      <c r="F7517" s="4" t="s">
        <v>210</v>
      </c>
      <c r="G7517" s="4" t="s">
        <v>12</v>
      </c>
      <c r="H7517" s="4" t="s">
        <v>211</v>
      </c>
      <c r="I7517" s="4">
        <v>1</v>
      </c>
      <c r="J7517" t="str">
        <f>VLOOKUP(A7517,'Município e Sexo'!$A$2:$I$11321,5,FALSE)</f>
        <v>PAULISTA</v>
      </c>
      <c r="K7517" t="str">
        <f>VLOOKUP(A7517,'Município e Sexo'!$A$2:$I$11321,7,FALSE)</f>
        <v>MASCULINO</v>
      </c>
    </row>
    <row r="7518" spans="1:11" ht="15" customHeight="1" thickBot="1" x14ac:dyDescent="0.25">
      <c r="A7518" t="str">
        <f>CONCATENATE(B7518,C7518,D7518,G7518,E7518,I7518)</f>
        <v>19122019HOMICIDIO251</v>
      </c>
      <c r="B7518" s="4">
        <v>19</v>
      </c>
      <c r="C7518" s="5">
        <v>12</v>
      </c>
      <c r="D7518" s="4">
        <v>2019</v>
      </c>
      <c r="E7518" s="4">
        <v>25</v>
      </c>
      <c r="F7518" s="4" t="s">
        <v>210</v>
      </c>
      <c r="G7518" s="4" t="s">
        <v>12</v>
      </c>
      <c r="H7518" s="4" t="s">
        <v>211</v>
      </c>
      <c r="I7518" s="4">
        <v>1</v>
      </c>
      <c r="J7518" t="str">
        <f>VLOOKUP(A7518,'Município e Sexo'!$A$2:$I$11321,5,FALSE)</f>
        <v>IGARASSU</v>
      </c>
      <c r="K7518" t="str">
        <f>VLOOKUP(A7518,'Município e Sexo'!$A$2:$I$11321,7,FALSE)</f>
        <v>MASCULINO</v>
      </c>
    </row>
    <row r="7519" spans="1:11" ht="15" customHeight="1" thickBot="1" x14ac:dyDescent="0.25">
      <c r="A7519" t="str">
        <f>CONCATENATE(B7519,C7519,D7519,G7519,E7519,I7519)</f>
        <v>19122019HOMICIDIO251</v>
      </c>
      <c r="B7519" s="4">
        <v>19</v>
      </c>
      <c r="C7519" s="5">
        <v>12</v>
      </c>
      <c r="D7519" s="4">
        <v>2019</v>
      </c>
      <c r="E7519" s="4">
        <v>25</v>
      </c>
      <c r="F7519" s="4" t="s">
        <v>210</v>
      </c>
      <c r="G7519" s="4" t="s">
        <v>12</v>
      </c>
      <c r="H7519" s="4" t="s">
        <v>211</v>
      </c>
      <c r="I7519" s="4">
        <v>1</v>
      </c>
      <c r="J7519" t="str">
        <f>VLOOKUP(A7519,'Município e Sexo'!$A$2:$I$11321,5,FALSE)</f>
        <v>IGARASSU</v>
      </c>
      <c r="K7519" t="str">
        <f>VLOOKUP(A7519,'Município e Sexo'!$A$2:$I$11321,7,FALSE)</f>
        <v>MASCULINO</v>
      </c>
    </row>
    <row r="7520" spans="1:11" ht="15" customHeight="1" thickBot="1" x14ac:dyDescent="0.25">
      <c r="A7520" t="str">
        <f>CONCATENATE(B7520,C7520,D7520,G7520,E7520,I7520)</f>
        <v>19122019HOMICIDIO571</v>
      </c>
      <c r="B7520" s="4">
        <v>19</v>
      </c>
      <c r="C7520" s="5">
        <v>12</v>
      </c>
      <c r="D7520" s="4">
        <v>2019</v>
      </c>
      <c r="E7520" s="4">
        <v>57</v>
      </c>
      <c r="F7520" s="4" t="s">
        <v>210</v>
      </c>
      <c r="G7520" s="4" t="s">
        <v>12</v>
      </c>
      <c r="H7520" s="4" t="s">
        <v>211</v>
      </c>
      <c r="I7520" s="4">
        <v>1</v>
      </c>
      <c r="J7520" t="str">
        <f>VLOOKUP(A7520,'Município e Sexo'!$A$2:$I$11321,5,FALSE)</f>
        <v>QUIPAPA</v>
      </c>
      <c r="K7520" t="str">
        <f>VLOOKUP(A7520,'Município e Sexo'!$A$2:$I$11321,7,FALSE)</f>
        <v>MASCULINO</v>
      </c>
    </row>
    <row r="7521" spans="1:11" ht="15" customHeight="1" thickBot="1" x14ac:dyDescent="0.25">
      <c r="A7521" t="str">
        <f>CONCATENATE(B7521,C7521,D7521,G7521,E7521,I7521)</f>
        <v>19122019HOMICIDIO171</v>
      </c>
      <c r="B7521" s="4">
        <v>19</v>
      </c>
      <c r="C7521" s="5">
        <v>12</v>
      </c>
      <c r="D7521" s="4">
        <v>2019</v>
      </c>
      <c r="E7521" s="4">
        <v>17</v>
      </c>
      <c r="F7521" s="4" t="s">
        <v>210</v>
      </c>
      <c r="G7521" s="4" t="s">
        <v>12</v>
      </c>
      <c r="H7521" s="4" t="s">
        <v>211</v>
      </c>
      <c r="I7521" s="4">
        <v>1</v>
      </c>
      <c r="J7521" t="str">
        <f>VLOOKUP(A7521,'Município e Sexo'!$A$2:$I$11321,5,FALSE)</f>
        <v>MACAPARANA</v>
      </c>
      <c r="K7521" t="str">
        <f>VLOOKUP(A7521,'Município e Sexo'!$A$2:$I$11321,7,FALSE)</f>
        <v>FEMININO</v>
      </c>
    </row>
    <row r="7522" spans="1:11" ht="15" customHeight="1" thickBot="1" x14ac:dyDescent="0.25">
      <c r="A7522" t="str">
        <f>CONCATENATE(B7522,C7522,D7522,G7522,E7522,I7522)</f>
        <v>20122019HOMICIDIO311</v>
      </c>
      <c r="B7522" s="4">
        <v>20</v>
      </c>
      <c r="C7522" s="5">
        <v>12</v>
      </c>
      <c r="D7522" s="4">
        <v>2019</v>
      </c>
      <c r="E7522" s="4">
        <v>31</v>
      </c>
      <c r="F7522" s="4" t="s">
        <v>210</v>
      </c>
      <c r="G7522" s="4" t="s">
        <v>12</v>
      </c>
      <c r="H7522" s="4" t="s">
        <v>211</v>
      </c>
      <c r="I7522" s="4">
        <v>1</v>
      </c>
      <c r="J7522" t="str">
        <f>VLOOKUP(A7522,'Município e Sexo'!$A$2:$I$11321,5,FALSE)</f>
        <v>ABREU E LIMA</v>
      </c>
      <c r="K7522" t="str">
        <f>VLOOKUP(A7522,'Município e Sexo'!$A$2:$I$11321,7,FALSE)</f>
        <v>MASCULINO</v>
      </c>
    </row>
    <row r="7523" spans="1:11" ht="15" customHeight="1" thickBot="1" x14ac:dyDescent="0.25">
      <c r="A7523" t="str">
        <f>CONCATENATE(B7523,C7523,D7523,G7523,E7523,I7523)</f>
        <v>20122019HOMICIDIO261</v>
      </c>
      <c r="B7523" s="4">
        <v>20</v>
      </c>
      <c r="C7523" s="5">
        <v>12</v>
      </c>
      <c r="D7523" s="4">
        <v>2019</v>
      </c>
      <c r="E7523" s="4">
        <v>26</v>
      </c>
      <c r="F7523" s="4" t="s">
        <v>210</v>
      </c>
      <c r="G7523" s="4" t="s">
        <v>12</v>
      </c>
      <c r="H7523" s="4" t="s">
        <v>211</v>
      </c>
      <c r="I7523" s="4">
        <v>1</v>
      </c>
      <c r="J7523" t="str">
        <f>VLOOKUP(A7523,'Município e Sexo'!$A$2:$I$11321,5,FALSE)</f>
        <v>MANARI</v>
      </c>
      <c r="K7523" t="str">
        <f>VLOOKUP(A7523,'Município e Sexo'!$A$2:$I$11321,7,FALSE)</f>
        <v>MASCULINO</v>
      </c>
    </row>
    <row r="7524" spans="1:11" ht="15" customHeight="1" thickBot="1" x14ac:dyDescent="0.25">
      <c r="A7524" t="str">
        <f>CONCATENATE(B7524,C7524,D7524,G7524,E7524,I7524)</f>
        <v>20122019HOMICIDIO271</v>
      </c>
      <c r="B7524" s="4">
        <v>20</v>
      </c>
      <c r="C7524" s="5">
        <v>12</v>
      </c>
      <c r="D7524" s="4">
        <v>2019</v>
      </c>
      <c r="E7524" s="4">
        <v>27</v>
      </c>
      <c r="F7524" s="4" t="s">
        <v>210</v>
      </c>
      <c r="G7524" s="4" t="s">
        <v>12</v>
      </c>
      <c r="H7524" s="4" t="s">
        <v>211</v>
      </c>
      <c r="I7524" s="4">
        <v>1</v>
      </c>
      <c r="J7524" t="str">
        <f>VLOOKUP(A7524,'Município e Sexo'!$A$2:$I$11321,5,FALSE)</f>
        <v>RECIFE</v>
      </c>
      <c r="K7524" t="str">
        <f>VLOOKUP(A7524,'Município e Sexo'!$A$2:$I$11321,7,FALSE)</f>
        <v>MASCULINO</v>
      </c>
    </row>
    <row r="7525" spans="1:11" ht="15" customHeight="1" thickBot="1" x14ac:dyDescent="0.25">
      <c r="A7525" t="str">
        <f>CONCATENATE(B7525,C7525,D7525,G7525,E7525,I7525)</f>
        <v>20122019HOMICIDIO331</v>
      </c>
      <c r="B7525" s="4">
        <v>20</v>
      </c>
      <c r="C7525" s="5">
        <v>12</v>
      </c>
      <c r="D7525" s="4">
        <v>2019</v>
      </c>
      <c r="E7525" s="4">
        <v>33</v>
      </c>
      <c r="F7525" s="4" t="s">
        <v>210</v>
      </c>
      <c r="G7525" s="4" t="s">
        <v>12</v>
      </c>
      <c r="H7525" s="4" t="s">
        <v>211</v>
      </c>
      <c r="I7525" s="4">
        <v>1</v>
      </c>
      <c r="J7525" t="str">
        <f>VLOOKUP(A7525,'Município e Sexo'!$A$2:$I$11321,5,FALSE)</f>
        <v>OLINDA</v>
      </c>
      <c r="K7525" t="str">
        <f>VLOOKUP(A7525,'Município e Sexo'!$A$2:$I$11321,7,FALSE)</f>
        <v>MASCULINO</v>
      </c>
    </row>
    <row r="7526" spans="1:11" ht="15" customHeight="1" thickBot="1" x14ac:dyDescent="0.25">
      <c r="A7526" t="str">
        <f>CONCATENATE(B7526,C7526,D7526,G7526,E7526,I7526)</f>
        <v>20122019HOMICIDIO331</v>
      </c>
      <c r="B7526" s="4">
        <v>20</v>
      </c>
      <c r="C7526" s="5">
        <v>12</v>
      </c>
      <c r="D7526" s="4">
        <v>2019</v>
      </c>
      <c r="E7526" s="4">
        <v>33</v>
      </c>
      <c r="F7526" s="4" t="s">
        <v>210</v>
      </c>
      <c r="G7526" s="4" t="s">
        <v>12</v>
      </c>
      <c r="H7526" s="4" t="s">
        <v>212</v>
      </c>
      <c r="I7526" s="4">
        <v>1</v>
      </c>
      <c r="J7526" t="str">
        <f>VLOOKUP(A7526,'Município e Sexo'!$A$2:$I$11321,5,FALSE)</f>
        <v>OLINDA</v>
      </c>
      <c r="K7526" t="str">
        <f>VLOOKUP(A7526,'Município e Sexo'!$A$2:$I$11321,7,FALSE)</f>
        <v>MASCULINO</v>
      </c>
    </row>
    <row r="7527" spans="1:11" ht="15" customHeight="1" thickBot="1" x14ac:dyDescent="0.25">
      <c r="A7527" t="str">
        <f>CONCATENATE(B7527,C7527,D7527,G7527,E7527,I7527)</f>
        <v>20122019HOMICIDIO1</v>
      </c>
      <c r="B7527" s="4">
        <v>20</v>
      </c>
      <c r="C7527" s="5">
        <v>12</v>
      </c>
      <c r="D7527" s="4">
        <v>2019</v>
      </c>
      <c r="E7527" s="4"/>
      <c r="F7527" s="4" t="s">
        <v>219</v>
      </c>
      <c r="G7527" s="4" t="s">
        <v>12</v>
      </c>
      <c r="H7527" s="4" t="s">
        <v>213</v>
      </c>
      <c r="I7527" s="4">
        <v>1</v>
      </c>
      <c r="J7527" t="str">
        <f>VLOOKUP(A7527,'Município e Sexo'!$A$2:$I$11321,5,FALSE)</f>
        <v>RECIFE</v>
      </c>
      <c r="K7527" t="str">
        <f>VLOOKUP(A7527,'Município e Sexo'!$A$2:$I$11321,7,FALSE)</f>
        <v>MASCULINO</v>
      </c>
    </row>
    <row r="7528" spans="1:11" ht="15" customHeight="1" thickBot="1" x14ac:dyDescent="0.25">
      <c r="A7528" t="str">
        <f>CONCATENATE(B7528,C7528,D7528,G7528,E7528,I7528)</f>
        <v>20122019HOMICIDIO1</v>
      </c>
      <c r="B7528" s="4">
        <v>20</v>
      </c>
      <c r="C7528" s="5">
        <v>12</v>
      </c>
      <c r="D7528" s="4">
        <v>2019</v>
      </c>
      <c r="E7528" s="4"/>
      <c r="F7528" s="4" t="s">
        <v>210</v>
      </c>
      <c r="G7528" s="4" t="s">
        <v>12</v>
      </c>
      <c r="H7528" s="4" t="s">
        <v>213</v>
      </c>
      <c r="I7528" s="4">
        <v>1</v>
      </c>
      <c r="J7528" t="str">
        <f>VLOOKUP(A7528,'Município e Sexo'!$A$2:$I$11321,5,FALSE)</f>
        <v>RECIFE</v>
      </c>
      <c r="K7528" t="str">
        <f>VLOOKUP(A7528,'Município e Sexo'!$A$2:$I$11321,7,FALSE)</f>
        <v>MASCULINO</v>
      </c>
    </row>
    <row r="7529" spans="1:11" ht="15" customHeight="1" thickBot="1" x14ac:dyDescent="0.25">
      <c r="A7529" t="str">
        <f>CONCATENATE(B7529,C7529,D7529,G7529,E7529,I7529)</f>
        <v>21122019HOMICIDIO231</v>
      </c>
      <c r="B7529" s="4">
        <v>21</v>
      </c>
      <c r="C7529" s="5">
        <v>12</v>
      </c>
      <c r="D7529" s="4">
        <v>2019</v>
      </c>
      <c r="E7529" s="4">
        <v>23</v>
      </c>
      <c r="F7529" s="4" t="s">
        <v>210</v>
      </c>
      <c r="G7529" s="4" t="s">
        <v>12</v>
      </c>
      <c r="H7529" s="4" t="s">
        <v>211</v>
      </c>
      <c r="I7529" s="4">
        <v>1</v>
      </c>
      <c r="J7529" t="str">
        <f>VLOOKUP(A7529,'Município e Sexo'!$A$2:$I$11321,5,FALSE)</f>
        <v>RECIFE</v>
      </c>
      <c r="K7529" t="str">
        <f>VLOOKUP(A7529,'Município e Sexo'!$A$2:$I$11321,7,FALSE)</f>
        <v>MASCULINO</v>
      </c>
    </row>
    <row r="7530" spans="1:11" ht="15" customHeight="1" thickBot="1" x14ac:dyDescent="0.25">
      <c r="A7530" t="str">
        <f>CONCATENATE(B7530,C7530,D7530,G7530,E7530,I7530)</f>
        <v>21122019HOMICIDIO241</v>
      </c>
      <c r="B7530" s="4">
        <v>21</v>
      </c>
      <c r="C7530" s="5">
        <v>12</v>
      </c>
      <c r="D7530" s="4">
        <v>2019</v>
      </c>
      <c r="E7530" s="4">
        <v>24</v>
      </c>
      <c r="F7530" s="4" t="s">
        <v>210</v>
      </c>
      <c r="G7530" s="4" t="s">
        <v>12</v>
      </c>
      <c r="H7530" s="4" t="s">
        <v>212</v>
      </c>
      <c r="I7530" s="4">
        <v>1</v>
      </c>
      <c r="J7530" t="str">
        <f>VLOOKUP(A7530,'Município e Sexo'!$A$2:$I$11321,5,FALSE)</f>
        <v>SAO JOSE DO EGITO</v>
      </c>
      <c r="K7530" t="str">
        <f>VLOOKUP(A7530,'Município e Sexo'!$A$2:$I$11321,7,FALSE)</f>
        <v>MASCULINO</v>
      </c>
    </row>
    <row r="7531" spans="1:11" ht="15" customHeight="1" thickBot="1" x14ac:dyDescent="0.25">
      <c r="A7531" t="str">
        <f>CONCATENATE(B7531,C7531,D7531,G7531,E7531,I7531)</f>
        <v>21122019HOMICIDIO161</v>
      </c>
      <c r="B7531" s="4">
        <v>21</v>
      </c>
      <c r="C7531" s="5">
        <v>12</v>
      </c>
      <c r="D7531" s="4">
        <v>2019</v>
      </c>
      <c r="E7531" s="4">
        <v>16</v>
      </c>
      <c r="F7531" s="4" t="s">
        <v>210</v>
      </c>
      <c r="G7531" s="4" t="s">
        <v>12</v>
      </c>
      <c r="H7531" s="4" t="s">
        <v>211</v>
      </c>
      <c r="I7531" s="4">
        <v>1</v>
      </c>
      <c r="J7531" t="str">
        <f>VLOOKUP(A7531,'Município e Sexo'!$A$2:$I$11321,5,FALSE)</f>
        <v>CUPIRA</v>
      </c>
      <c r="K7531" t="str">
        <f>VLOOKUP(A7531,'Município e Sexo'!$A$2:$I$11321,7,FALSE)</f>
        <v>MASCULINO</v>
      </c>
    </row>
    <row r="7532" spans="1:11" ht="15" customHeight="1" thickBot="1" x14ac:dyDescent="0.25">
      <c r="A7532" t="str">
        <f>CONCATENATE(B7532,C7532,D7532,G7532,E7532,I7532)</f>
        <v>21122019HOMICIDIO201</v>
      </c>
      <c r="B7532" s="4">
        <v>21</v>
      </c>
      <c r="C7532" s="5">
        <v>12</v>
      </c>
      <c r="D7532" s="4">
        <v>2019</v>
      </c>
      <c r="E7532" s="4">
        <v>20</v>
      </c>
      <c r="F7532" s="4" t="s">
        <v>216</v>
      </c>
      <c r="G7532" s="4" t="s">
        <v>12</v>
      </c>
      <c r="H7532" s="4" t="s">
        <v>213</v>
      </c>
      <c r="I7532" s="4">
        <v>1</v>
      </c>
      <c r="J7532" t="str">
        <f>VLOOKUP(A7532,'Município e Sexo'!$A$2:$I$11321,5,FALSE)</f>
        <v>JABOATAO DOS GUARARAPES</v>
      </c>
      <c r="K7532" t="str">
        <f>VLOOKUP(A7532,'Município e Sexo'!$A$2:$I$11321,7,FALSE)</f>
        <v>MASCULINO</v>
      </c>
    </row>
    <row r="7533" spans="1:11" ht="15" customHeight="1" thickBot="1" x14ac:dyDescent="0.25">
      <c r="A7533" t="str">
        <f>CONCATENATE(B7533,C7533,D7533,G7533,E7533,I7533)</f>
        <v>21122019HOMICIDIO201</v>
      </c>
      <c r="B7533" s="4">
        <v>21</v>
      </c>
      <c r="C7533" s="5">
        <v>12</v>
      </c>
      <c r="D7533" s="4">
        <v>2019</v>
      </c>
      <c r="E7533" s="4">
        <v>20</v>
      </c>
      <c r="F7533" s="4" t="s">
        <v>210</v>
      </c>
      <c r="G7533" s="4" t="s">
        <v>12</v>
      </c>
      <c r="H7533" s="4" t="s">
        <v>212</v>
      </c>
      <c r="I7533" s="4">
        <v>1</v>
      </c>
      <c r="J7533" t="str">
        <f>VLOOKUP(A7533,'Município e Sexo'!$A$2:$I$11321,5,FALSE)</f>
        <v>JABOATAO DOS GUARARAPES</v>
      </c>
      <c r="K7533" t="str">
        <f>VLOOKUP(A7533,'Município e Sexo'!$A$2:$I$11321,7,FALSE)</f>
        <v>MASCULINO</v>
      </c>
    </row>
    <row r="7534" spans="1:11" ht="15" customHeight="1" thickBot="1" x14ac:dyDescent="0.25">
      <c r="A7534" t="str">
        <f>CONCATENATE(B7534,C7534,D7534,G7534,E7534,I7534)</f>
        <v>21122019HOMICIDIO201</v>
      </c>
      <c r="B7534" s="4">
        <v>21</v>
      </c>
      <c r="C7534" s="5">
        <v>12</v>
      </c>
      <c r="D7534" s="4">
        <v>2019</v>
      </c>
      <c r="E7534" s="4">
        <v>20</v>
      </c>
      <c r="F7534" s="4" t="s">
        <v>210</v>
      </c>
      <c r="G7534" s="4" t="s">
        <v>12</v>
      </c>
      <c r="H7534" s="4" t="s">
        <v>211</v>
      </c>
      <c r="I7534" s="4">
        <v>1</v>
      </c>
      <c r="J7534" t="str">
        <f>VLOOKUP(A7534,'Município e Sexo'!$A$2:$I$11321,5,FALSE)</f>
        <v>JABOATAO DOS GUARARAPES</v>
      </c>
      <c r="K7534" t="str">
        <f>VLOOKUP(A7534,'Município e Sexo'!$A$2:$I$11321,7,FALSE)</f>
        <v>MASCULINO</v>
      </c>
    </row>
    <row r="7535" spans="1:11" ht="15" customHeight="1" thickBot="1" x14ac:dyDescent="0.25">
      <c r="A7535" t="str">
        <f>CONCATENATE(B7535,C7535,D7535,G7535,E7535,I7535)</f>
        <v>21122019HOMICIDIO221</v>
      </c>
      <c r="B7535" s="4">
        <v>21</v>
      </c>
      <c r="C7535" s="5">
        <v>12</v>
      </c>
      <c r="D7535" s="4">
        <v>2019</v>
      </c>
      <c r="E7535" s="4">
        <v>22</v>
      </c>
      <c r="F7535" s="4" t="s">
        <v>210</v>
      </c>
      <c r="G7535" s="4" t="s">
        <v>12</v>
      </c>
      <c r="H7535" s="4" t="s">
        <v>212</v>
      </c>
      <c r="I7535" s="4">
        <v>1</v>
      </c>
      <c r="J7535" t="str">
        <f>VLOOKUP(A7535,'Município e Sexo'!$A$2:$I$11321,5,FALSE)</f>
        <v>AMARAJI</v>
      </c>
      <c r="K7535" t="str">
        <f>VLOOKUP(A7535,'Município e Sexo'!$A$2:$I$11321,7,FALSE)</f>
        <v>MASCULINO</v>
      </c>
    </row>
    <row r="7536" spans="1:11" ht="15" customHeight="1" thickBot="1" x14ac:dyDescent="0.25">
      <c r="A7536" t="str">
        <f>CONCATENATE(B7536,C7536,D7536,G7536,E7536,I7536)</f>
        <v>21122019HOMICIDIO291</v>
      </c>
      <c r="B7536" s="4">
        <v>21</v>
      </c>
      <c r="C7536" s="5">
        <v>12</v>
      </c>
      <c r="D7536" s="4">
        <v>2019</v>
      </c>
      <c r="E7536" s="4">
        <v>29</v>
      </c>
      <c r="F7536" s="4" t="s">
        <v>210</v>
      </c>
      <c r="G7536" s="4" t="s">
        <v>12</v>
      </c>
      <c r="H7536" s="4" t="s">
        <v>211</v>
      </c>
      <c r="I7536" s="4">
        <v>1</v>
      </c>
      <c r="J7536" t="str">
        <f>VLOOKUP(A7536,'Município e Sexo'!$A$2:$I$11321,5,FALSE)</f>
        <v>JABOATAO DOS GUARARAPES</v>
      </c>
      <c r="K7536" t="str">
        <f>VLOOKUP(A7536,'Município e Sexo'!$A$2:$I$11321,7,FALSE)</f>
        <v>MASCULINO</v>
      </c>
    </row>
    <row r="7537" spans="1:11" ht="15" customHeight="1" thickBot="1" x14ac:dyDescent="0.25">
      <c r="A7537" t="str">
        <f>CONCATENATE(B7537,C7537,D7537,G7537,E7537,I7537)</f>
        <v>21122019LATROCINIO351</v>
      </c>
      <c r="B7537" s="4">
        <v>21</v>
      </c>
      <c r="C7537" s="5">
        <v>12</v>
      </c>
      <c r="D7537" s="4">
        <v>2019</v>
      </c>
      <c r="E7537" s="4">
        <v>35</v>
      </c>
      <c r="F7537" s="4" t="s">
        <v>210</v>
      </c>
      <c r="G7537" s="4" t="s">
        <v>33</v>
      </c>
      <c r="H7537" s="4" t="s">
        <v>215</v>
      </c>
      <c r="I7537" s="4">
        <v>1</v>
      </c>
      <c r="J7537" t="str">
        <f>VLOOKUP(A7537,'Município e Sexo'!$A$2:$I$11321,5,FALSE)</f>
        <v>PETROLINA</v>
      </c>
      <c r="K7537" t="str">
        <f>VLOOKUP(A7537,'Município e Sexo'!$A$2:$I$11321,7,FALSE)</f>
        <v>MASCULINO</v>
      </c>
    </row>
    <row r="7538" spans="1:11" ht="15" customHeight="1" thickBot="1" x14ac:dyDescent="0.25">
      <c r="A7538" t="str">
        <f>CONCATENATE(B7538,C7538,D7538,G7538,E7538,I7538)</f>
        <v>21122019HOMICIDIO411</v>
      </c>
      <c r="B7538" s="4">
        <v>21</v>
      </c>
      <c r="C7538" s="5">
        <v>12</v>
      </c>
      <c r="D7538" s="4">
        <v>2019</v>
      </c>
      <c r="E7538" s="4">
        <v>41</v>
      </c>
      <c r="F7538" s="4" t="s">
        <v>210</v>
      </c>
      <c r="G7538" s="4" t="s">
        <v>12</v>
      </c>
      <c r="H7538" s="4" t="s">
        <v>211</v>
      </c>
      <c r="I7538" s="4">
        <v>1</v>
      </c>
      <c r="J7538" t="str">
        <f>VLOOKUP(A7538,'Município e Sexo'!$A$2:$I$11321,5,FALSE)</f>
        <v>PETROLINA</v>
      </c>
      <c r="K7538" t="str">
        <f>VLOOKUP(A7538,'Município e Sexo'!$A$2:$I$11321,7,FALSE)</f>
        <v>MASCULINO</v>
      </c>
    </row>
    <row r="7539" spans="1:11" ht="15" customHeight="1" thickBot="1" x14ac:dyDescent="0.25">
      <c r="A7539" t="str">
        <f>CONCATENATE(B7539,C7539,D7539,G7539,E7539,I7539)</f>
        <v>21122019HOMICIDIO421</v>
      </c>
      <c r="B7539" s="4">
        <v>21</v>
      </c>
      <c r="C7539" s="5">
        <v>12</v>
      </c>
      <c r="D7539" s="4">
        <v>2019</v>
      </c>
      <c r="E7539" s="4">
        <v>42</v>
      </c>
      <c r="F7539" s="4" t="s">
        <v>210</v>
      </c>
      <c r="G7539" s="4" t="s">
        <v>12</v>
      </c>
      <c r="H7539" s="4" t="s">
        <v>213</v>
      </c>
      <c r="I7539" s="4">
        <v>1</v>
      </c>
      <c r="J7539" t="str">
        <f>VLOOKUP(A7539,'Município e Sexo'!$A$2:$I$11321,5,FALSE)</f>
        <v>TAQUARITINGA DO NORTE</v>
      </c>
      <c r="K7539" t="str">
        <f>VLOOKUP(A7539,'Município e Sexo'!$A$2:$I$11321,7,FALSE)</f>
        <v>MASCULINO</v>
      </c>
    </row>
    <row r="7540" spans="1:11" ht="15" customHeight="1" thickBot="1" x14ac:dyDescent="0.25">
      <c r="A7540" t="str">
        <f>CONCATENATE(B7540,C7540,D7540,G7540,E7540,I7540)</f>
        <v>21122019HOMICIDIO201</v>
      </c>
      <c r="B7540" s="4">
        <v>21</v>
      </c>
      <c r="C7540" s="5">
        <v>12</v>
      </c>
      <c r="D7540" s="4">
        <v>2019</v>
      </c>
      <c r="E7540" s="4">
        <v>20</v>
      </c>
      <c r="F7540" s="4" t="s">
        <v>210</v>
      </c>
      <c r="G7540" s="4" t="s">
        <v>12</v>
      </c>
      <c r="H7540" s="4" t="s">
        <v>211</v>
      </c>
      <c r="I7540" s="4">
        <v>1</v>
      </c>
      <c r="J7540" t="str">
        <f>VLOOKUP(A7540,'Município e Sexo'!$A$2:$I$11321,5,FALSE)</f>
        <v>JABOATAO DOS GUARARAPES</v>
      </c>
      <c r="K7540" t="str">
        <f>VLOOKUP(A7540,'Município e Sexo'!$A$2:$I$11321,7,FALSE)</f>
        <v>MASCULINO</v>
      </c>
    </row>
    <row r="7541" spans="1:11" ht="15" customHeight="1" thickBot="1" x14ac:dyDescent="0.25">
      <c r="A7541" t="str">
        <f>CONCATENATE(B7541,C7541,D7541,G7541,E7541,I7541)</f>
        <v>22122019HOMICIDIO161</v>
      </c>
      <c r="B7541" s="4">
        <v>22</v>
      </c>
      <c r="C7541" s="5">
        <v>12</v>
      </c>
      <c r="D7541" s="4">
        <v>2019</v>
      </c>
      <c r="E7541" s="4">
        <v>16</v>
      </c>
      <c r="F7541" s="4" t="s">
        <v>210</v>
      </c>
      <c r="G7541" s="4" t="s">
        <v>12</v>
      </c>
      <c r="H7541" s="4" t="s">
        <v>211</v>
      </c>
      <c r="I7541" s="4">
        <v>1</v>
      </c>
      <c r="J7541" t="str">
        <f>VLOOKUP(A7541,'Município e Sexo'!$A$2:$I$11321,5,FALSE)</f>
        <v>OLINDA</v>
      </c>
      <c r="K7541" t="str">
        <f>VLOOKUP(A7541,'Município e Sexo'!$A$2:$I$11321,7,FALSE)</f>
        <v>MASCULINO</v>
      </c>
    </row>
    <row r="7542" spans="1:11" ht="15" customHeight="1" thickBot="1" x14ac:dyDescent="0.25">
      <c r="A7542" t="str">
        <f>CONCATENATE(B7542,C7542,D7542,G7542,E7542,I7542)</f>
        <v>22122019HOMICIDIO1</v>
      </c>
      <c r="B7542" s="4">
        <v>22</v>
      </c>
      <c r="C7542" s="5">
        <v>12</v>
      </c>
      <c r="D7542" s="4">
        <v>2019</v>
      </c>
      <c r="E7542" s="4"/>
      <c r="F7542" s="4" t="s">
        <v>210</v>
      </c>
      <c r="G7542" s="4" t="s">
        <v>12</v>
      </c>
      <c r="H7542" s="4" t="s">
        <v>213</v>
      </c>
      <c r="I7542" s="4">
        <v>1</v>
      </c>
      <c r="J7542" t="str">
        <f>VLOOKUP(A7542,'Município e Sexo'!$A$2:$I$11321,5,FALSE)</f>
        <v>SERRA TALHADA</v>
      </c>
      <c r="K7542" t="str">
        <f>VLOOKUP(A7542,'Município e Sexo'!$A$2:$I$11321,7,FALSE)</f>
        <v>MASCULINO</v>
      </c>
    </row>
    <row r="7543" spans="1:11" ht="15" customHeight="1" thickBot="1" x14ac:dyDescent="0.25">
      <c r="A7543" t="str">
        <f>CONCATENATE(B7543,C7543,D7543,G7543,E7543,I7543)</f>
        <v>22122019FEMINICIDIO221</v>
      </c>
      <c r="B7543" s="4">
        <v>22</v>
      </c>
      <c r="C7543" s="5">
        <v>12</v>
      </c>
      <c r="D7543" s="4">
        <v>2019</v>
      </c>
      <c r="E7543" s="4">
        <v>22</v>
      </c>
      <c r="F7543" s="4" t="s">
        <v>210</v>
      </c>
      <c r="G7543" s="4" t="s">
        <v>29</v>
      </c>
      <c r="H7543" s="4" t="s">
        <v>29</v>
      </c>
      <c r="I7543" s="4">
        <v>1</v>
      </c>
      <c r="J7543" t="str">
        <f>VLOOKUP(A7543,'Município e Sexo'!$A$2:$I$11321,5,FALSE)</f>
        <v>JABOATAO DOS GUARARAPES</v>
      </c>
      <c r="K7543" t="str">
        <f>VLOOKUP(A7543,'Município e Sexo'!$A$2:$I$11321,7,FALSE)</f>
        <v>FEMININO</v>
      </c>
    </row>
    <row r="7544" spans="1:11" ht="15" customHeight="1" thickBot="1" x14ac:dyDescent="0.25">
      <c r="A7544" t="str">
        <f>CONCATENATE(B7544,C7544,D7544,G7544,E7544,I7544)</f>
        <v>22122019HOMICIDIO241</v>
      </c>
      <c r="B7544" s="4">
        <v>22</v>
      </c>
      <c r="C7544" s="5">
        <v>12</v>
      </c>
      <c r="D7544" s="4">
        <v>2019</v>
      </c>
      <c r="E7544" s="4">
        <v>24</v>
      </c>
      <c r="F7544" s="4" t="s">
        <v>210</v>
      </c>
      <c r="G7544" s="4" t="s">
        <v>12</v>
      </c>
      <c r="H7544" s="4" t="s">
        <v>211</v>
      </c>
      <c r="I7544" s="4">
        <v>1</v>
      </c>
      <c r="J7544" t="str">
        <f>VLOOKUP(A7544,'Município e Sexo'!$A$2:$I$11321,5,FALSE)</f>
        <v>RECIFE</v>
      </c>
      <c r="K7544" t="str">
        <f>VLOOKUP(A7544,'Município e Sexo'!$A$2:$I$11321,7,FALSE)</f>
        <v>MASCULINO</v>
      </c>
    </row>
    <row r="7545" spans="1:11" ht="15" customHeight="1" thickBot="1" x14ac:dyDescent="0.25">
      <c r="A7545" t="str">
        <f>CONCATENATE(B7545,C7545,D7545,G7545,E7545,I7545)</f>
        <v>22122019HOMICIDIO321</v>
      </c>
      <c r="B7545" s="4">
        <v>22</v>
      </c>
      <c r="C7545" s="5">
        <v>12</v>
      </c>
      <c r="D7545" s="4">
        <v>2019</v>
      </c>
      <c r="E7545" s="4">
        <v>32</v>
      </c>
      <c r="F7545" s="4" t="s">
        <v>210</v>
      </c>
      <c r="G7545" s="4" t="s">
        <v>12</v>
      </c>
      <c r="H7545" s="4" t="s">
        <v>211</v>
      </c>
      <c r="I7545" s="4">
        <v>1</v>
      </c>
      <c r="J7545" t="str">
        <f>VLOOKUP(A7545,'Município e Sexo'!$A$2:$I$11321,5,FALSE)</f>
        <v>BELO JARDIM</v>
      </c>
      <c r="K7545" t="str">
        <f>VLOOKUP(A7545,'Município e Sexo'!$A$2:$I$11321,7,FALSE)</f>
        <v>MASCULINO</v>
      </c>
    </row>
    <row r="7546" spans="1:11" ht="15" customHeight="1" thickBot="1" x14ac:dyDescent="0.25">
      <c r="A7546" t="str">
        <f>CONCATENATE(B7546,C7546,D7546,G7546,E7546,I7546)</f>
        <v>22122019HOMICIDIO321</v>
      </c>
      <c r="B7546" s="4">
        <v>22</v>
      </c>
      <c r="C7546" s="5">
        <v>12</v>
      </c>
      <c r="D7546" s="4">
        <v>2019</v>
      </c>
      <c r="E7546" s="4">
        <v>32</v>
      </c>
      <c r="F7546" s="4" t="s">
        <v>210</v>
      </c>
      <c r="G7546" s="4" t="s">
        <v>12</v>
      </c>
      <c r="H7546" s="4" t="s">
        <v>211</v>
      </c>
      <c r="I7546" s="4">
        <v>1</v>
      </c>
      <c r="J7546" t="str">
        <f>VLOOKUP(A7546,'Município e Sexo'!$A$2:$I$11321,5,FALSE)</f>
        <v>BELO JARDIM</v>
      </c>
      <c r="K7546" t="str">
        <f>VLOOKUP(A7546,'Município e Sexo'!$A$2:$I$11321,7,FALSE)</f>
        <v>MASCULINO</v>
      </c>
    </row>
    <row r="7547" spans="1:11" ht="15" customHeight="1" thickBot="1" x14ac:dyDescent="0.25">
      <c r="A7547" t="str">
        <f>CONCATENATE(B7547,C7547,D7547,G7547,E7547,I7547)</f>
        <v>22122019HOMICIDIO371</v>
      </c>
      <c r="B7547" s="4">
        <v>22</v>
      </c>
      <c r="C7547" s="5">
        <v>12</v>
      </c>
      <c r="D7547" s="4">
        <v>2019</v>
      </c>
      <c r="E7547" s="4">
        <v>37</v>
      </c>
      <c r="F7547" s="4" t="s">
        <v>210</v>
      </c>
      <c r="G7547" s="4" t="s">
        <v>12</v>
      </c>
      <c r="H7547" s="4" t="s">
        <v>211</v>
      </c>
      <c r="I7547" s="4">
        <v>1</v>
      </c>
      <c r="J7547" t="str">
        <f>VLOOKUP(A7547,'Município e Sexo'!$A$2:$I$11321,5,FALSE)</f>
        <v>CARUARU</v>
      </c>
      <c r="K7547" t="str">
        <f>VLOOKUP(A7547,'Município e Sexo'!$A$2:$I$11321,7,FALSE)</f>
        <v>MASCULINO</v>
      </c>
    </row>
    <row r="7548" spans="1:11" ht="15" customHeight="1" thickBot="1" x14ac:dyDescent="0.25">
      <c r="A7548" t="str">
        <f>CONCATENATE(B7548,C7548,D7548,G7548,E7548,I7548)</f>
        <v>22122019HOMICIDIO491</v>
      </c>
      <c r="B7548" s="4">
        <v>22</v>
      </c>
      <c r="C7548" s="5">
        <v>12</v>
      </c>
      <c r="D7548" s="4">
        <v>2019</v>
      </c>
      <c r="E7548" s="4">
        <v>49</v>
      </c>
      <c r="F7548" s="4" t="s">
        <v>210</v>
      </c>
      <c r="G7548" s="4" t="s">
        <v>12</v>
      </c>
      <c r="H7548" s="4" t="s">
        <v>212</v>
      </c>
      <c r="I7548" s="4">
        <v>1</v>
      </c>
      <c r="J7548" t="str">
        <f>VLOOKUP(A7548,'Município e Sexo'!$A$2:$I$11321,5,FALSE)</f>
        <v>PETROLINA</v>
      </c>
      <c r="K7548" t="str">
        <f>VLOOKUP(A7548,'Município e Sexo'!$A$2:$I$11321,7,FALSE)</f>
        <v>MASCULINO</v>
      </c>
    </row>
    <row r="7549" spans="1:11" ht="15" customHeight="1" thickBot="1" x14ac:dyDescent="0.25">
      <c r="A7549" t="str">
        <f>CONCATENATE(B7549,C7549,D7549,G7549,E7549,I7549)</f>
        <v>22122019HOMICIDIO191</v>
      </c>
      <c r="B7549" s="4">
        <v>22</v>
      </c>
      <c r="C7549" s="5">
        <v>12</v>
      </c>
      <c r="D7549" s="4">
        <v>2019</v>
      </c>
      <c r="E7549" s="4">
        <v>19</v>
      </c>
      <c r="F7549" s="4" t="s">
        <v>210</v>
      </c>
      <c r="G7549" s="4" t="s">
        <v>12</v>
      </c>
      <c r="H7549" s="4" t="s">
        <v>212</v>
      </c>
      <c r="I7549" s="4">
        <v>1</v>
      </c>
      <c r="J7549" t="str">
        <f>VLOOKUP(A7549,'Município e Sexo'!$A$2:$I$11321,5,FALSE)</f>
        <v>INAJA</v>
      </c>
      <c r="K7549" t="str">
        <f>VLOOKUP(A7549,'Município e Sexo'!$A$2:$I$11321,7,FALSE)</f>
        <v>MASCULINO</v>
      </c>
    </row>
    <row r="7550" spans="1:11" ht="15" customHeight="1" thickBot="1" x14ac:dyDescent="0.25">
      <c r="A7550" t="str">
        <f>CONCATENATE(B7550,C7550,D7550,G7550,E7550,I7550)</f>
        <v>22122019HOMICIDIO311</v>
      </c>
      <c r="B7550" s="4">
        <v>22</v>
      </c>
      <c r="C7550" s="5">
        <v>12</v>
      </c>
      <c r="D7550" s="4">
        <v>2019</v>
      </c>
      <c r="E7550" s="4">
        <v>31</v>
      </c>
      <c r="F7550" s="4" t="s">
        <v>210</v>
      </c>
      <c r="G7550" s="4" t="s">
        <v>12</v>
      </c>
      <c r="H7550" s="4" t="s">
        <v>211</v>
      </c>
      <c r="I7550" s="4">
        <v>1</v>
      </c>
      <c r="J7550" t="str">
        <f>VLOOKUP(A7550,'Município e Sexo'!$A$2:$I$11321,5,FALSE)</f>
        <v>PAULISTA</v>
      </c>
      <c r="K7550" t="str">
        <f>VLOOKUP(A7550,'Município e Sexo'!$A$2:$I$11321,7,FALSE)</f>
        <v>MASCULINO</v>
      </c>
    </row>
    <row r="7551" spans="1:11" ht="15" customHeight="1" thickBot="1" x14ac:dyDescent="0.25">
      <c r="A7551" t="str">
        <f>CONCATENATE(B7551,C7551,D7551,G7551,E7551,I7551)</f>
        <v>22122019HOMICIDIO371</v>
      </c>
      <c r="B7551" s="4">
        <v>22</v>
      </c>
      <c r="C7551" s="5">
        <v>12</v>
      </c>
      <c r="D7551" s="4">
        <v>2019</v>
      </c>
      <c r="E7551" s="4">
        <v>37</v>
      </c>
      <c r="F7551" s="4" t="s">
        <v>210</v>
      </c>
      <c r="G7551" s="4" t="s">
        <v>12</v>
      </c>
      <c r="H7551" s="4" t="s">
        <v>212</v>
      </c>
      <c r="I7551" s="4">
        <v>1</v>
      </c>
      <c r="J7551" t="str">
        <f>VLOOKUP(A7551,'Município e Sexo'!$A$2:$I$11321,5,FALSE)</f>
        <v>CARUARU</v>
      </c>
      <c r="K7551" t="str">
        <f>VLOOKUP(A7551,'Município e Sexo'!$A$2:$I$11321,7,FALSE)</f>
        <v>MASCULINO</v>
      </c>
    </row>
    <row r="7552" spans="1:11" ht="15" customHeight="1" thickBot="1" x14ac:dyDescent="0.25">
      <c r="A7552" t="str">
        <f>CONCATENATE(B7552,C7552,D7552,G7552,E7552,I7552)</f>
        <v>22122019HOMICIDIO371</v>
      </c>
      <c r="B7552" s="4">
        <v>22</v>
      </c>
      <c r="C7552" s="5">
        <v>12</v>
      </c>
      <c r="D7552" s="4">
        <v>2019</v>
      </c>
      <c r="E7552" s="4">
        <v>37</v>
      </c>
      <c r="F7552" s="4" t="s">
        <v>210</v>
      </c>
      <c r="G7552" s="4" t="s">
        <v>12</v>
      </c>
      <c r="H7552" s="4" t="s">
        <v>211</v>
      </c>
      <c r="I7552" s="4">
        <v>1</v>
      </c>
      <c r="J7552" t="str">
        <f>VLOOKUP(A7552,'Município e Sexo'!$A$2:$I$11321,5,FALSE)</f>
        <v>CARUARU</v>
      </c>
      <c r="K7552" t="str">
        <f>VLOOKUP(A7552,'Município e Sexo'!$A$2:$I$11321,7,FALSE)</f>
        <v>MASCULINO</v>
      </c>
    </row>
    <row r="7553" spans="1:11" ht="15" customHeight="1" thickBot="1" x14ac:dyDescent="0.25">
      <c r="A7553" t="str">
        <f>CONCATENATE(B7553,C7553,D7553,G7553,E7553,I7553)</f>
        <v>22122019HOMICIDIO391</v>
      </c>
      <c r="B7553" s="4">
        <v>22</v>
      </c>
      <c r="C7553" s="5">
        <v>12</v>
      </c>
      <c r="D7553" s="4">
        <v>2019</v>
      </c>
      <c r="E7553" s="4">
        <v>39</v>
      </c>
      <c r="F7553" s="4" t="s">
        <v>210</v>
      </c>
      <c r="G7553" s="4" t="s">
        <v>12</v>
      </c>
      <c r="H7553" s="4" t="s">
        <v>211</v>
      </c>
      <c r="I7553" s="4">
        <v>1</v>
      </c>
      <c r="J7553" t="str">
        <f>VLOOKUP(A7553,'Município e Sexo'!$A$2:$I$11321,5,FALSE)</f>
        <v>CARUARU</v>
      </c>
      <c r="K7553" t="str">
        <f>VLOOKUP(A7553,'Município e Sexo'!$A$2:$I$11321,7,FALSE)</f>
        <v>MASCULINO</v>
      </c>
    </row>
    <row r="7554" spans="1:11" ht="15" customHeight="1" thickBot="1" x14ac:dyDescent="0.25">
      <c r="A7554" t="str">
        <f>CONCATENATE(B7554,C7554,D7554,G7554,E7554,I7554)</f>
        <v>23122019HOMICIDIO211</v>
      </c>
      <c r="B7554" s="4">
        <v>23</v>
      </c>
      <c r="C7554" s="5">
        <v>12</v>
      </c>
      <c r="D7554" s="4">
        <v>2019</v>
      </c>
      <c r="E7554" s="4">
        <v>21</v>
      </c>
      <c r="F7554" s="4" t="s">
        <v>210</v>
      </c>
      <c r="G7554" s="4" t="s">
        <v>12</v>
      </c>
      <c r="H7554" s="4" t="s">
        <v>212</v>
      </c>
      <c r="I7554" s="4">
        <v>1</v>
      </c>
      <c r="J7554" t="str">
        <f>VLOOKUP(A7554,'Município e Sexo'!$A$2:$I$11321,5,FALSE)</f>
        <v>RECIFE</v>
      </c>
      <c r="K7554" t="str">
        <f>VLOOKUP(A7554,'Município e Sexo'!$A$2:$I$11321,7,FALSE)</f>
        <v>MASCULINO</v>
      </c>
    </row>
    <row r="7555" spans="1:11" ht="15" customHeight="1" thickBot="1" x14ac:dyDescent="0.25">
      <c r="A7555" t="str">
        <f>CONCATENATE(B7555,C7555,D7555,G7555,E7555,I7555)</f>
        <v>23122019HOMICIDIO411</v>
      </c>
      <c r="B7555" s="4">
        <v>23</v>
      </c>
      <c r="C7555" s="5">
        <v>12</v>
      </c>
      <c r="D7555" s="4">
        <v>2019</v>
      </c>
      <c r="E7555" s="4">
        <v>41</v>
      </c>
      <c r="F7555" s="4" t="s">
        <v>210</v>
      </c>
      <c r="G7555" s="4" t="s">
        <v>12</v>
      </c>
      <c r="H7555" s="4" t="s">
        <v>212</v>
      </c>
      <c r="I7555" s="4">
        <v>1</v>
      </c>
      <c r="J7555" t="str">
        <f>VLOOKUP(A7555,'Município e Sexo'!$A$2:$I$11321,5,FALSE)</f>
        <v>TACAIMBO</v>
      </c>
      <c r="K7555" t="str">
        <f>VLOOKUP(A7555,'Município e Sexo'!$A$2:$I$11321,7,FALSE)</f>
        <v>MASCULINO</v>
      </c>
    </row>
    <row r="7556" spans="1:11" ht="15" customHeight="1" thickBot="1" x14ac:dyDescent="0.25">
      <c r="A7556" t="str">
        <f>CONCATENATE(B7556,C7556,D7556,G7556,E7556,I7556)</f>
        <v>23122019HOMICIDIO301</v>
      </c>
      <c r="B7556" s="4">
        <v>23</v>
      </c>
      <c r="C7556" s="5">
        <v>12</v>
      </c>
      <c r="D7556" s="4">
        <v>2019</v>
      </c>
      <c r="E7556" s="4">
        <v>30</v>
      </c>
      <c r="F7556" s="4" t="s">
        <v>210</v>
      </c>
      <c r="G7556" s="4" t="s">
        <v>12</v>
      </c>
      <c r="H7556" s="4" t="s">
        <v>211</v>
      </c>
      <c r="I7556" s="4">
        <v>1</v>
      </c>
      <c r="J7556" t="str">
        <f>VLOOKUP(A7556,'Município e Sexo'!$A$2:$I$11321,5,FALSE)</f>
        <v>IGARASSU</v>
      </c>
      <c r="K7556" t="str">
        <f>VLOOKUP(A7556,'Município e Sexo'!$A$2:$I$11321,7,FALSE)</f>
        <v>MASCULINO</v>
      </c>
    </row>
    <row r="7557" spans="1:11" ht="15" customHeight="1" thickBot="1" x14ac:dyDescent="0.25">
      <c r="A7557" t="str">
        <f>CONCATENATE(B7557,C7557,D7557,G7557,E7557,I7557)</f>
        <v>23122019HOMICIDIO301</v>
      </c>
      <c r="B7557" s="4">
        <v>23</v>
      </c>
      <c r="C7557" s="5">
        <v>12</v>
      </c>
      <c r="D7557" s="4">
        <v>2019</v>
      </c>
      <c r="E7557" s="4">
        <v>30</v>
      </c>
      <c r="F7557" s="4" t="s">
        <v>210</v>
      </c>
      <c r="G7557" s="4" t="s">
        <v>12</v>
      </c>
      <c r="H7557" s="4" t="s">
        <v>211</v>
      </c>
      <c r="I7557" s="4">
        <v>1</v>
      </c>
      <c r="J7557" t="str">
        <f>VLOOKUP(A7557,'Município e Sexo'!$A$2:$I$11321,5,FALSE)</f>
        <v>IGARASSU</v>
      </c>
      <c r="K7557" t="str">
        <f>VLOOKUP(A7557,'Município e Sexo'!$A$2:$I$11321,7,FALSE)</f>
        <v>MASCULINO</v>
      </c>
    </row>
    <row r="7558" spans="1:11" ht="15" customHeight="1" thickBot="1" x14ac:dyDescent="0.25">
      <c r="A7558" t="str">
        <f>CONCATENATE(B7558,C7558,D7558,G7558,E7558,I7558)</f>
        <v>23122019HOMICIDIO311</v>
      </c>
      <c r="B7558" s="4">
        <v>23</v>
      </c>
      <c r="C7558" s="5">
        <v>12</v>
      </c>
      <c r="D7558" s="4">
        <v>2019</v>
      </c>
      <c r="E7558" s="4">
        <v>31</v>
      </c>
      <c r="F7558" s="4" t="s">
        <v>210</v>
      </c>
      <c r="G7558" s="4" t="s">
        <v>12</v>
      </c>
      <c r="H7558" s="4" t="s">
        <v>211</v>
      </c>
      <c r="I7558" s="4">
        <v>1</v>
      </c>
      <c r="J7558" t="str">
        <f>VLOOKUP(A7558,'Município e Sexo'!$A$2:$I$11321,5,FALSE)</f>
        <v>IGARASSU</v>
      </c>
      <c r="K7558" t="str">
        <f>VLOOKUP(A7558,'Município e Sexo'!$A$2:$I$11321,7,FALSE)</f>
        <v>MASCULINO</v>
      </c>
    </row>
    <row r="7559" spans="1:11" ht="15" customHeight="1" thickBot="1" x14ac:dyDescent="0.25">
      <c r="A7559" t="str">
        <f>CONCATENATE(B7559,C7559,D7559,G7559,E7559,I7559)</f>
        <v>23122019HOMICIDIO181</v>
      </c>
      <c r="B7559" s="4">
        <v>23</v>
      </c>
      <c r="C7559" s="5">
        <v>12</v>
      </c>
      <c r="D7559" s="4">
        <v>2019</v>
      </c>
      <c r="E7559" s="4">
        <v>18</v>
      </c>
      <c r="F7559" s="4" t="s">
        <v>210</v>
      </c>
      <c r="G7559" s="4" t="s">
        <v>12</v>
      </c>
      <c r="H7559" s="4" t="s">
        <v>211</v>
      </c>
      <c r="I7559" s="4">
        <v>1</v>
      </c>
      <c r="J7559" t="str">
        <f>VLOOKUP(A7559,'Município e Sexo'!$A$2:$I$11321,5,FALSE)</f>
        <v>CABO DE SANTO AGOSTINHO</v>
      </c>
      <c r="K7559" t="str">
        <f>VLOOKUP(A7559,'Município e Sexo'!$A$2:$I$11321,7,FALSE)</f>
        <v>MASCULINO</v>
      </c>
    </row>
    <row r="7560" spans="1:11" ht="15" customHeight="1" thickBot="1" x14ac:dyDescent="0.25">
      <c r="A7560" t="str">
        <f>CONCATENATE(B7560,C7560,D7560,G7560,E7560,I7560)</f>
        <v>23122019HOMICIDIO301</v>
      </c>
      <c r="B7560" s="4">
        <v>23</v>
      </c>
      <c r="C7560" s="5">
        <v>12</v>
      </c>
      <c r="D7560" s="4">
        <v>2019</v>
      </c>
      <c r="E7560" s="4">
        <v>30</v>
      </c>
      <c r="F7560" s="4" t="s">
        <v>210</v>
      </c>
      <c r="G7560" s="4" t="s">
        <v>12</v>
      </c>
      <c r="H7560" s="4" t="s">
        <v>211</v>
      </c>
      <c r="I7560" s="4">
        <v>1</v>
      </c>
      <c r="J7560" t="str">
        <f>VLOOKUP(A7560,'Município e Sexo'!$A$2:$I$11321,5,FALSE)</f>
        <v>IGARASSU</v>
      </c>
      <c r="K7560" t="str">
        <f>VLOOKUP(A7560,'Município e Sexo'!$A$2:$I$11321,7,FALSE)</f>
        <v>MASCULINO</v>
      </c>
    </row>
    <row r="7561" spans="1:11" ht="15" customHeight="1" thickBot="1" x14ac:dyDescent="0.25">
      <c r="A7561" t="str">
        <f>CONCATENATE(B7561,C7561,D7561,G7561,E7561,I7561)</f>
        <v>23122019HOMICIDIO501</v>
      </c>
      <c r="B7561" s="4">
        <v>23</v>
      </c>
      <c r="C7561" s="5">
        <v>12</v>
      </c>
      <c r="D7561" s="4">
        <v>2019</v>
      </c>
      <c r="E7561" s="4">
        <v>50</v>
      </c>
      <c r="F7561" s="4" t="s">
        <v>210</v>
      </c>
      <c r="G7561" s="4" t="s">
        <v>12</v>
      </c>
      <c r="H7561" s="4" t="s">
        <v>211</v>
      </c>
      <c r="I7561" s="4">
        <v>1</v>
      </c>
      <c r="J7561" t="str">
        <f>VLOOKUP(A7561,'Município e Sexo'!$A$2:$I$11321,5,FALSE)</f>
        <v>ITAIBA</v>
      </c>
      <c r="K7561" t="str">
        <f>VLOOKUP(A7561,'Município e Sexo'!$A$2:$I$11321,7,FALSE)</f>
        <v>MASCULINO</v>
      </c>
    </row>
    <row r="7562" spans="1:11" ht="15" customHeight="1" thickBot="1" x14ac:dyDescent="0.25">
      <c r="A7562" t="str">
        <f>CONCATENATE(B7562,C7562,D7562,G7562,E7562,I7562)</f>
        <v>24122019HOMICIDIO301</v>
      </c>
      <c r="B7562" s="4">
        <v>24</v>
      </c>
      <c r="C7562" s="5">
        <v>12</v>
      </c>
      <c r="D7562" s="4">
        <v>2019</v>
      </c>
      <c r="E7562" s="4">
        <v>30</v>
      </c>
      <c r="F7562" s="4" t="s">
        <v>210</v>
      </c>
      <c r="G7562" s="4" t="s">
        <v>12</v>
      </c>
      <c r="H7562" s="4" t="s">
        <v>211</v>
      </c>
      <c r="I7562" s="4">
        <v>1</v>
      </c>
      <c r="J7562" t="str">
        <f>VLOOKUP(A7562,'Município e Sexo'!$A$2:$I$11321,5,FALSE)</f>
        <v>CABO DE SANTO AGOSTINHO</v>
      </c>
      <c r="K7562" t="str">
        <f>VLOOKUP(A7562,'Município e Sexo'!$A$2:$I$11321,7,FALSE)</f>
        <v>MASCULINO</v>
      </c>
    </row>
    <row r="7563" spans="1:11" ht="15" customHeight="1" thickBot="1" x14ac:dyDescent="0.25">
      <c r="A7563" t="str">
        <f>CONCATENATE(B7563,C7563,D7563,G7563,E7563,I7563)</f>
        <v>24122019HOMICIDIO1</v>
      </c>
      <c r="B7563" s="4">
        <v>24</v>
      </c>
      <c r="C7563" s="5">
        <v>12</v>
      </c>
      <c r="D7563" s="4">
        <v>2019</v>
      </c>
      <c r="E7563" s="4"/>
      <c r="F7563" s="4" t="s">
        <v>210</v>
      </c>
      <c r="G7563" s="4" t="s">
        <v>12</v>
      </c>
      <c r="H7563" s="4" t="s">
        <v>211</v>
      </c>
      <c r="I7563" s="4">
        <v>1</v>
      </c>
      <c r="J7563" t="str">
        <f>VLOOKUP(A7563,'Município e Sexo'!$A$2:$I$11321,5,FALSE)</f>
        <v>TORITAMA</v>
      </c>
      <c r="K7563" t="str">
        <f>VLOOKUP(A7563,'Município e Sexo'!$A$2:$I$11321,7,FALSE)</f>
        <v>MASCULINO</v>
      </c>
    </row>
    <row r="7564" spans="1:11" ht="15" customHeight="1" thickBot="1" x14ac:dyDescent="0.25">
      <c r="A7564" t="str">
        <f>CONCATENATE(B7564,C7564,D7564,G7564,E7564,I7564)</f>
        <v>24122019HOMICIDIO191</v>
      </c>
      <c r="B7564" s="4">
        <v>24</v>
      </c>
      <c r="C7564" s="5">
        <v>12</v>
      </c>
      <c r="D7564" s="4">
        <v>2019</v>
      </c>
      <c r="E7564" s="4">
        <v>19</v>
      </c>
      <c r="F7564" s="4" t="s">
        <v>210</v>
      </c>
      <c r="G7564" s="4" t="s">
        <v>12</v>
      </c>
      <c r="H7564" s="4" t="s">
        <v>211</v>
      </c>
      <c r="I7564" s="4">
        <v>1</v>
      </c>
      <c r="J7564" t="str">
        <f>VLOOKUP(A7564,'Município e Sexo'!$A$2:$I$11321,5,FALSE)</f>
        <v>IGARASSU</v>
      </c>
      <c r="K7564" t="str">
        <f>VLOOKUP(A7564,'Município e Sexo'!$A$2:$I$11321,7,FALSE)</f>
        <v>MASCULINO</v>
      </c>
    </row>
    <row r="7565" spans="1:11" ht="15" customHeight="1" thickBot="1" x14ac:dyDescent="0.25">
      <c r="A7565" t="str">
        <f>CONCATENATE(B7565,C7565,D7565,G7565,E7565,I7565)</f>
        <v>24122019HOMICIDIO571</v>
      </c>
      <c r="B7565" s="4">
        <v>24</v>
      </c>
      <c r="C7565" s="5">
        <v>12</v>
      </c>
      <c r="D7565" s="4">
        <v>2019</v>
      </c>
      <c r="E7565" s="4">
        <v>57</v>
      </c>
      <c r="F7565" s="4" t="s">
        <v>210</v>
      </c>
      <c r="G7565" s="4" t="s">
        <v>12</v>
      </c>
      <c r="H7565" s="4" t="s">
        <v>211</v>
      </c>
      <c r="I7565" s="4">
        <v>1</v>
      </c>
      <c r="J7565" t="str">
        <f>VLOOKUP(A7565,'Município e Sexo'!$A$2:$I$11321,5,FALSE)</f>
        <v>RECIFE</v>
      </c>
      <c r="K7565" t="str">
        <f>VLOOKUP(A7565,'Município e Sexo'!$A$2:$I$11321,7,FALSE)</f>
        <v>MASCULINO</v>
      </c>
    </row>
    <row r="7566" spans="1:11" ht="15" customHeight="1" thickBot="1" x14ac:dyDescent="0.25">
      <c r="A7566" t="str">
        <f>CONCATENATE(B7566,C7566,D7566,G7566,E7566,I7566)</f>
        <v>24122019LATROCINIO621</v>
      </c>
      <c r="B7566" s="4">
        <v>24</v>
      </c>
      <c r="C7566" s="5">
        <v>12</v>
      </c>
      <c r="D7566" s="4">
        <v>2019</v>
      </c>
      <c r="E7566" s="4">
        <v>62</v>
      </c>
      <c r="F7566" s="4" t="s">
        <v>210</v>
      </c>
      <c r="G7566" s="4" t="s">
        <v>33</v>
      </c>
      <c r="H7566" s="4" t="s">
        <v>215</v>
      </c>
      <c r="I7566" s="4">
        <v>1</v>
      </c>
      <c r="J7566" t="str">
        <f>VLOOKUP(A7566,'Município e Sexo'!$A$2:$I$11321,5,FALSE)</f>
        <v>PETROLINA</v>
      </c>
      <c r="K7566" t="str">
        <f>VLOOKUP(A7566,'Município e Sexo'!$A$2:$I$11321,7,FALSE)</f>
        <v>MASCULINO</v>
      </c>
    </row>
    <row r="7567" spans="1:11" ht="15" customHeight="1" thickBot="1" x14ac:dyDescent="0.25">
      <c r="A7567" t="str">
        <f>CONCATENATE(B7567,C7567,D7567,G7567,E7567,I7567)</f>
        <v>24122019HOMICIDIO151</v>
      </c>
      <c r="B7567" s="4">
        <v>24</v>
      </c>
      <c r="C7567" s="5">
        <v>12</v>
      </c>
      <c r="D7567" s="4">
        <v>2019</v>
      </c>
      <c r="E7567" s="4">
        <v>15</v>
      </c>
      <c r="F7567" s="4" t="s">
        <v>210</v>
      </c>
      <c r="G7567" s="4" t="s">
        <v>12</v>
      </c>
      <c r="H7567" s="4" t="s">
        <v>211</v>
      </c>
      <c r="I7567" s="4">
        <v>1</v>
      </c>
      <c r="J7567" t="str">
        <f>VLOOKUP(A7567,'Município e Sexo'!$A$2:$I$11321,5,FALSE)</f>
        <v>IGARASSU</v>
      </c>
      <c r="K7567" t="str">
        <f>VLOOKUP(A7567,'Município e Sexo'!$A$2:$I$11321,7,FALSE)</f>
        <v>MASCULINO</v>
      </c>
    </row>
    <row r="7568" spans="1:11" ht="15" customHeight="1" thickBot="1" x14ac:dyDescent="0.25">
      <c r="A7568" t="str">
        <f>CONCATENATE(B7568,C7568,D7568,G7568,E7568,I7568)</f>
        <v>24122019HOMICIDIO261</v>
      </c>
      <c r="B7568" s="4">
        <v>24</v>
      </c>
      <c r="C7568" s="5">
        <v>12</v>
      </c>
      <c r="D7568" s="4">
        <v>2019</v>
      </c>
      <c r="E7568" s="4">
        <v>26</v>
      </c>
      <c r="F7568" s="4" t="s">
        <v>210</v>
      </c>
      <c r="G7568" s="4" t="s">
        <v>12</v>
      </c>
      <c r="H7568" s="4" t="s">
        <v>211</v>
      </c>
      <c r="I7568" s="4">
        <v>1</v>
      </c>
      <c r="J7568" t="str">
        <f>VLOOKUP(A7568,'Município e Sexo'!$A$2:$I$11321,5,FALSE)</f>
        <v>OLINDA</v>
      </c>
      <c r="K7568" t="str">
        <f>VLOOKUP(A7568,'Município e Sexo'!$A$2:$I$11321,7,FALSE)</f>
        <v>MASCULINO</v>
      </c>
    </row>
    <row r="7569" spans="1:11" ht="15" customHeight="1" thickBot="1" x14ac:dyDescent="0.25">
      <c r="A7569" t="str">
        <f>CONCATENATE(B7569,C7569,D7569,G7569,E7569,I7569)</f>
        <v>24122019HOMICIDIO511</v>
      </c>
      <c r="B7569" s="4">
        <v>24</v>
      </c>
      <c r="C7569" s="5">
        <v>12</v>
      </c>
      <c r="D7569" s="4">
        <v>2019</v>
      </c>
      <c r="E7569" s="4">
        <v>51</v>
      </c>
      <c r="F7569" s="4" t="s">
        <v>210</v>
      </c>
      <c r="G7569" s="4" t="s">
        <v>12</v>
      </c>
      <c r="H7569" s="4" t="s">
        <v>211</v>
      </c>
      <c r="I7569" s="4">
        <v>1</v>
      </c>
      <c r="J7569" t="str">
        <f>VLOOKUP(A7569,'Município e Sexo'!$A$2:$I$11321,5,FALSE)</f>
        <v>SAO VICENTE FERRER</v>
      </c>
      <c r="K7569" t="str">
        <f>VLOOKUP(A7569,'Município e Sexo'!$A$2:$I$11321,7,FALSE)</f>
        <v>MASCULINO</v>
      </c>
    </row>
    <row r="7570" spans="1:11" ht="15" customHeight="1" thickBot="1" x14ac:dyDescent="0.25">
      <c r="A7570" t="str">
        <f>CONCATENATE(B7570,C7570,D7570,G7570,E7570,I7570)</f>
        <v>24122019HOMICIDIO201</v>
      </c>
      <c r="B7570" s="4">
        <v>24</v>
      </c>
      <c r="C7570" s="5">
        <v>12</v>
      </c>
      <c r="D7570" s="4">
        <v>2019</v>
      </c>
      <c r="E7570" s="4">
        <v>20</v>
      </c>
      <c r="F7570" s="4" t="s">
        <v>210</v>
      </c>
      <c r="G7570" s="4" t="s">
        <v>12</v>
      </c>
      <c r="H7570" s="4" t="s">
        <v>211</v>
      </c>
      <c r="I7570" s="4">
        <v>1</v>
      </c>
      <c r="J7570" t="str">
        <f>VLOOKUP(A7570,'Município e Sexo'!$A$2:$I$11321,5,FALSE)</f>
        <v>OLINDA</v>
      </c>
      <c r="K7570" t="str">
        <f>VLOOKUP(A7570,'Município e Sexo'!$A$2:$I$11321,7,FALSE)</f>
        <v>MASCULINO</v>
      </c>
    </row>
    <row r="7571" spans="1:11" ht="15" customHeight="1" thickBot="1" x14ac:dyDescent="0.25">
      <c r="A7571" t="str">
        <f>CONCATENATE(B7571,C7571,D7571,G7571,E7571,I7571)</f>
        <v>25122019HOMICIDIO161</v>
      </c>
      <c r="B7571" s="4">
        <v>25</v>
      </c>
      <c r="C7571" s="5">
        <v>12</v>
      </c>
      <c r="D7571" s="4">
        <v>2019</v>
      </c>
      <c r="E7571" s="4">
        <v>16</v>
      </c>
      <c r="F7571" s="4" t="s">
        <v>210</v>
      </c>
      <c r="G7571" s="4" t="s">
        <v>12</v>
      </c>
      <c r="H7571" s="4" t="s">
        <v>212</v>
      </c>
      <c r="I7571" s="4">
        <v>1</v>
      </c>
      <c r="J7571" t="str">
        <f>VLOOKUP(A7571,'Município e Sexo'!$A$2:$I$11321,5,FALSE)</f>
        <v>CHA GRANDE</v>
      </c>
      <c r="K7571" t="str">
        <f>VLOOKUP(A7571,'Município e Sexo'!$A$2:$I$11321,7,FALSE)</f>
        <v>MASCULINO</v>
      </c>
    </row>
    <row r="7572" spans="1:11" ht="15" customHeight="1" thickBot="1" x14ac:dyDescent="0.25">
      <c r="A7572" t="str">
        <f>CONCATENATE(B7572,C7572,D7572,G7572,E7572,I7572)</f>
        <v>25122019HOMICIDIO171</v>
      </c>
      <c r="B7572" s="4">
        <v>25</v>
      </c>
      <c r="C7572" s="5">
        <v>12</v>
      </c>
      <c r="D7572" s="4">
        <v>2019</v>
      </c>
      <c r="E7572" s="4">
        <v>17</v>
      </c>
      <c r="F7572" s="4" t="s">
        <v>210</v>
      </c>
      <c r="G7572" s="4" t="s">
        <v>12</v>
      </c>
      <c r="H7572" s="4" t="s">
        <v>211</v>
      </c>
      <c r="I7572" s="4">
        <v>1</v>
      </c>
      <c r="J7572" t="str">
        <f>VLOOKUP(A7572,'Município e Sexo'!$A$2:$I$11321,5,FALSE)</f>
        <v>GARANHUNS</v>
      </c>
      <c r="K7572" t="str">
        <f>VLOOKUP(A7572,'Município e Sexo'!$A$2:$I$11321,7,FALSE)</f>
        <v>MASCULINO</v>
      </c>
    </row>
    <row r="7573" spans="1:11" ht="15" customHeight="1" thickBot="1" x14ac:dyDescent="0.25">
      <c r="A7573" t="str">
        <f>CONCATENATE(B7573,C7573,D7573,G7573,E7573,I7573)</f>
        <v>25122019HOMICIDIO201</v>
      </c>
      <c r="B7573" s="4">
        <v>25</v>
      </c>
      <c r="C7573" s="5">
        <v>12</v>
      </c>
      <c r="D7573" s="4">
        <v>2019</v>
      </c>
      <c r="E7573" s="4">
        <v>20</v>
      </c>
      <c r="F7573" s="4" t="s">
        <v>210</v>
      </c>
      <c r="G7573" s="4" t="s">
        <v>12</v>
      </c>
      <c r="H7573" s="4" t="s">
        <v>212</v>
      </c>
      <c r="I7573" s="4">
        <v>1</v>
      </c>
      <c r="J7573" t="str">
        <f>VLOOKUP(A7573,'Município e Sexo'!$A$2:$I$11321,5,FALSE)</f>
        <v>PETROLINA</v>
      </c>
      <c r="K7573" t="str">
        <f>VLOOKUP(A7573,'Município e Sexo'!$A$2:$I$11321,7,FALSE)</f>
        <v>MASCULINO</v>
      </c>
    </row>
    <row r="7574" spans="1:11" ht="15" customHeight="1" thickBot="1" x14ac:dyDescent="0.25">
      <c r="A7574" t="str">
        <f>CONCATENATE(B7574,C7574,D7574,G7574,E7574,I7574)</f>
        <v>25122019HOMICIDIO201</v>
      </c>
      <c r="B7574" s="4">
        <v>25</v>
      </c>
      <c r="C7574" s="5">
        <v>12</v>
      </c>
      <c r="D7574" s="4">
        <v>2019</v>
      </c>
      <c r="E7574" s="4">
        <v>20</v>
      </c>
      <c r="F7574" s="4" t="s">
        <v>210</v>
      </c>
      <c r="G7574" s="4" t="s">
        <v>12</v>
      </c>
      <c r="H7574" s="4" t="s">
        <v>212</v>
      </c>
      <c r="I7574" s="4">
        <v>1</v>
      </c>
      <c r="J7574" t="str">
        <f>VLOOKUP(A7574,'Município e Sexo'!$A$2:$I$11321,5,FALSE)</f>
        <v>PETROLINA</v>
      </c>
      <c r="K7574" t="str">
        <f>VLOOKUP(A7574,'Município e Sexo'!$A$2:$I$11321,7,FALSE)</f>
        <v>MASCULINO</v>
      </c>
    </row>
    <row r="7575" spans="1:11" ht="15" customHeight="1" thickBot="1" x14ac:dyDescent="0.25">
      <c r="A7575" t="str">
        <f>CONCATENATE(B7575,C7575,D7575,G7575,E7575,I7575)</f>
        <v>25122019HOMICIDIO361</v>
      </c>
      <c r="B7575" s="4">
        <v>25</v>
      </c>
      <c r="C7575" s="5">
        <v>12</v>
      </c>
      <c r="D7575" s="4">
        <v>2019</v>
      </c>
      <c r="E7575" s="4">
        <v>36</v>
      </c>
      <c r="F7575" s="4" t="s">
        <v>210</v>
      </c>
      <c r="G7575" s="4" t="s">
        <v>12</v>
      </c>
      <c r="H7575" s="4" t="s">
        <v>212</v>
      </c>
      <c r="I7575" s="4">
        <v>1</v>
      </c>
      <c r="J7575" t="str">
        <f>VLOOKUP(A7575,'Município e Sexo'!$A$2:$I$11321,5,FALSE)</f>
        <v>AGUA PRETA</v>
      </c>
      <c r="K7575" t="str">
        <f>VLOOKUP(A7575,'Município e Sexo'!$A$2:$I$11321,7,FALSE)</f>
        <v>MASCULINO</v>
      </c>
    </row>
    <row r="7576" spans="1:11" ht="15" customHeight="1" thickBot="1" x14ac:dyDescent="0.25">
      <c r="A7576" t="str">
        <f>CONCATENATE(B7576,C7576,D7576,G7576,E7576,I7576)</f>
        <v>25122019HOMICIDIO1</v>
      </c>
      <c r="B7576" s="4">
        <v>25</v>
      </c>
      <c r="C7576" s="5">
        <v>12</v>
      </c>
      <c r="D7576" s="4">
        <v>2019</v>
      </c>
      <c r="E7576" s="4"/>
      <c r="F7576" s="4" t="s">
        <v>210</v>
      </c>
      <c r="G7576" s="4" t="s">
        <v>12</v>
      </c>
      <c r="H7576" s="4" t="s">
        <v>213</v>
      </c>
      <c r="I7576" s="4">
        <v>1</v>
      </c>
      <c r="J7576" t="str">
        <f>VLOOKUP(A7576,'Município e Sexo'!$A$2:$I$11321,5,FALSE)</f>
        <v>MACHADOS</v>
      </c>
      <c r="K7576" t="str">
        <f>VLOOKUP(A7576,'Município e Sexo'!$A$2:$I$11321,7,FALSE)</f>
        <v>MASCULINO</v>
      </c>
    </row>
    <row r="7577" spans="1:11" ht="15" customHeight="1" thickBot="1" x14ac:dyDescent="0.25">
      <c r="A7577" t="str">
        <f>CONCATENATE(B7577,C7577,D7577,G7577,E7577,I7577)</f>
        <v>25122019HOMICIDIO151</v>
      </c>
      <c r="B7577" s="4">
        <v>25</v>
      </c>
      <c r="C7577" s="5">
        <v>12</v>
      </c>
      <c r="D7577" s="4">
        <v>2019</v>
      </c>
      <c r="E7577" s="4">
        <v>15</v>
      </c>
      <c r="F7577" s="4" t="s">
        <v>214</v>
      </c>
      <c r="G7577" s="4" t="s">
        <v>12</v>
      </c>
      <c r="H7577" s="4" t="s">
        <v>217</v>
      </c>
      <c r="I7577" s="4">
        <v>1</v>
      </c>
      <c r="J7577" t="str">
        <f>VLOOKUP(A7577,'Município e Sexo'!$A$2:$I$11321,5,FALSE)</f>
        <v>RECIFE</v>
      </c>
      <c r="K7577" t="str">
        <f>VLOOKUP(A7577,'Município e Sexo'!$A$2:$I$11321,7,FALSE)</f>
        <v>MASCULINO</v>
      </c>
    </row>
    <row r="7578" spans="1:11" ht="15" customHeight="1" thickBot="1" x14ac:dyDescent="0.25">
      <c r="A7578" t="str">
        <f>CONCATENATE(B7578,C7578,D7578,G7578,E7578,I7578)</f>
        <v>25122019HOMICIDIO261</v>
      </c>
      <c r="B7578" s="4">
        <v>25</v>
      </c>
      <c r="C7578" s="5">
        <v>12</v>
      </c>
      <c r="D7578" s="4">
        <v>2019</v>
      </c>
      <c r="E7578" s="4">
        <v>26</v>
      </c>
      <c r="F7578" s="4" t="s">
        <v>210</v>
      </c>
      <c r="G7578" s="4" t="s">
        <v>12</v>
      </c>
      <c r="H7578" s="4" t="s">
        <v>213</v>
      </c>
      <c r="I7578" s="4">
        <v>1</v>
      </c>
      <c r="J7578" t="str">
        <f>VLOOKUP(A7578,'Município e Sexo'!$A$2:$I$11321,5,FALSE)</f>
        <v>JATAUBA</v>
      </c>
      <c r="K7578" t="str">
        <f>VLOOKUP(A7578,'Município e Sexo'!$A$2:$I$11321,7,FALSE)</f>
        <v>MASCULINO</v>
      </c>
    </row>
    <row r="7579" spans="1:11" ht="15" customHeight="1" thickBot="1" x14ac:dyDescent="0.25">
      <c r="A7579" t="str">
        <f>CONCATENATE(B7579,C7579,D7579,G7579,E7579,I7579)</f>
        <v>25122019HOMICIDIO281</v>
      </c>
      <c r="B7579" s="4">
        <v>25</v>
      </c>
      <c r="C7579" s="5">
        <v>12</v>
      </c>
      <c r="D7579" s="4">
        <v>2019</v>
      </c>
      <c r="E7579" s="4">
        <v>28</v>
      </c>
      <c r="F7579" s="4" t="s">
        <v>210</v>
      </c>
      <c r="G7579" s="4" t="s">
        <v>12</v>
      </c>
      <c r="H7579" s="4" t="s">
        <v>211</v>
      </c>
      <c r="I7579" s="4">
        <v>1</v>
      </c>
      <c r="J7579" t="str">
        <f>VLOOKUP(A7579,'Município e Sexo'!$A$2:$I$11321,5,FALSE)</f>
        <v>JABOATAO DOS GUARARAPES</v>
      </c>
      <c r="K7579" t="str">
        <f>VLOOKUP(A7579,'Município e Sexo'!$A$2:$I$11321,7,FALSE)</f>
        <v>MASCULINO</v>
      </c>
    </row>
    <row r="7580" spans="1:11" ht="15" customHeight="1" thickBot="1" x14ac:dyDescent="0.25">
      <c r="A7580" t="str">
        <f>CONCATENATE(B7580,C7580,D7580,G7580,E7580,I7580)</f>
        <v>25122019FEMINICIDIO291</v>
      </c>
      <c r="B7580" s="4">
        <v>25</v>
      </c>
      <c r="C7580" s="5">
        <v>12</v>
      </c>
      <c r="D7580" s="4">
        <v>2019</v>
      </c>
      <c r="E7580" s="4">
        <v>29</v>
      </c>
      <c r="F7580" s="4" t="s">
        <v>210</v>
      </c>
      <c r="G7580" s="4" t="s">
        <v>29</v>
      </c>
      <c r="H7580" s="4" t="s">
        <v>29</v>
      </c>
      <c r="I7580" s="4">
        <v>1</v>
      </c>
      <c r="J7580" t="str">
        <f>VLOOKUP(A7580,'Município e Sexo'!$A$2:$I$11321,5,FALSE)</f>
        <v>JATAUBA</v>
      </c>
      <c r="K7580" t="str">
        <f>VLOOKUP(A7580,'Município e Sexo'!$A$2:$I$11321,7,FALSE)</f>
        <v>FEMININO</v>
      </c>
    </row>
    <row r="7581" spans="1:11" ht="15" customHeight="1" thickBot="1" x14ac:dyDescent="0.25">
      <c r="A7581" t="str">
        <f>CONCATENATE(B7581,C7581,D7581,G7581,E7581,I7581)</f>
        <v>25122019HOMICIDIO311</v>
      </c>
      <c r="B7581" s="4">
        <v>25</v>
      </c>
      <c r="C7581" s="5">
        <v>12</v>
      </c>
      <c r="D7581" s="4">
        <v>2019</v>
      </c>
      <c r="E7581" s="4">
        <v>31</v>
      </c>
      <c r="F7581" s="4" t="s">
        <v>210</v>
      </c>
      <c r="G7581" s="4" t="s">
        <v>12</v>
      </c>
      <c r="H7581" s="4" t="s">
        <v>212</v>
      </c>
      <c r="I7581" s="4">
        <v>1</v>
      </c>
      <c r="J7581" t="str">
        <f>VLOOKUP(A7581,'Município e Sexo'!$A$2:$I$11321,5,FALSE)</f>
        <v>RECIFE</v>
      </c>
      <c r="K7581" t="str">
        <f>VLOOKUP(A7581,'Município e Sexo'!$A$2:$I$11321,7,FALSE)</f>
        <v>MASCULINO</v>
      </c>
    </row>
    <row r="7582" spans="1:11" ht="15" customHeight="1" thickBot="1" x14ac:dyDescent="0.25">
      <c r="A7582" t="str">
        <f>CONCATENATE(B7582,C7582,D7582,G7582,E7582,I7582)</f>
        <v>25122019HOMICIDIO361</v>
      </c>
      <c r="B7582" s="4">
        <v>25</v>
      </c>
      <c r="C7582" s="5">
        <v>12</v>
      </c>
      <c r="D7582" s="4">
        <v>2019</v>
      </c>
      <c r="E7582" s="4">
        <v>36</v>
      </c>
      <c r="F7582" s="4" t="s">
        <v>210</v>
      </c>
      <c r="G7582" s="4" t="s">
        <v>12</v>
      </c>
      <c r="H7582" s="4" t="s">
        <v>212</v>
      </c>
      <c r="I7582" s="4">
        <v>1</v>
      </c>
      <c r="J7582" t="str">
        <f>VLOOKUP(A7582,'Município e Sexo'!$A$2:$I$11321,5,FALSE)</f>
        <v>AGUA PRETA</v>
      </c>
      <c r="K7582" t="str">
        <f>VLOOKUP(A7582,'Município e Sexo'!$A$2:$I$11321,7,FALSE)</f>
        <v>MASCULINO</v>
      </c>
    </row>
    <row r="7583" spans="1:11" ht="15" customHeight="1" thickBot="1" x14ac:dyDescent="0.25">
      <c r="A7583" t="str">
        <f>CONCATENATE(B7583,C7583,D7583,G7583,E7583,I7583)</f>
        <v>25122019HOMICIDIO521</v>
      </c>
      <c r="B7583" s="4">
        <v>25</v>
      </c>
      <c r="C7583" s="5">
        <v>12</v>
      </c>
      <c r="D7583" s="4">
        <v>2019</v>
      </c>
      <c r="E7583" s="4">
        <v>52</v>
      </c>
      <c r="F7583" s="4" t="s">
        <v>210</v>
      </c>
      <c r="G7583" s="4" t="s">
        <v>12</v>
      </c>
      <c r="H7583" s="4" t="s">
        <v>213</v>
      </c>
      <c r="I7583" s="4">
        <v>1</v>
      </c>
      <c r="J7583" t="str">
        <f>VLOOKUP(A7583,'Município e Sexo'!$A$2:$I$11321,5,FALSE)</f>
        <v>CABO DE SANTO AGOSTINHO</v>
      </c>
      <c r="K7583" t="str">
        <f>VLOOKUP(A7583,'Município e Sexo'!$A$2:$I$11321,7,FALSE)</f>
        <v>MASCULINO</v>
      </c>
    </row>
    <row r="7584" spans="1:11" ht="15" customHeight="1" thickBot="1" x14ac:dyDescent="0.25">
      <c r="A7584" t="str">
        <f>CONCATENATE(B7584,C7584,D7584,G7584,E7584,I7584)</f>
        <v>25122019HOMICIDIO221</v>
      </c>
      <c r="B7584" s="4">
        <v>25</v>
      </c>
      <c r="C7584" s="5">
        <v>12</v>
      </c>
      <c r="D7584" s="4">
        <v>2019</v>
      </c>
      <c r="E7584" s="4">
        <v>22</v>
      </c>
      <c r="F7584" s="4" t="s">
        <v>210</v>
      </c>
      <c r="G7584" s="4" t="s">
        <v>12</v>
      </c>
      <c r="H7584" s="4" t="s">
        <v>211</v>
      </c>
      <c r="I7584" s="4">
        <v>1</v>
      </c>
      <c r="J7584" t="str">
        <f>VLOOKUP(A7584,'Município e Sexo'!$A$2:$I$11321,5,FALSE)</f>
        <v>GRAVATA</v>
      </c>
      <c r="K7584" t="str">
        <f>VLOOKUP(A7584,'Município e Sexo'!$A$2:$I$11321,7,FALSE)</f>
        <v>MASCULINO</v>
      </c>
    </row>
    <row r="7585" spans="1:11" ht="15" customHeight="1" thickBot="1" x14ac:dyDescent="0.25">
      <c r="A7585" t="str">
        <f>CONCATENATE(B7585,C7585,D7585,G7585,E7585,I7585)</f>
        <v>25122019HOMICIDIO351</v>
      </c>
      <c r="B7585" s="4">
        <v>25</v>
      </c>
      <c r="C7585" s="5">
        <v>12</v>
      </c>
      <c r="D7585" s="4">
        <v>2019</v>
      </c>
      <c r="E7585" s="4">
        <v>35</v>
      </c>
      <c r="F7585" s="4" t="s">
        <v>216</v>
      </c>
      <c r="G7585" s="4" t="s">
        <v>12</v>
      </c>
      <c r="H7585" s="4" t="s">
        <v>213</v>
      </c>
      <c r="I7585" s="4">
        <v>1</v>
      </c>
      <c r="J7585" t="str">
        <f>VLOOKUP(A7585,'Município e Sexo'!$A$2:$I$11321,5,FALSE)</f>
        <v>LAGOA DOS GATOS</v>
      </c>
      <c r="K7585" t="str">
        <f>VLOOKUP(A7585,'Município e Sexo'!$A$2:$I$11321,7,FALSE)</f>
        <v>MASCULINO</v>
      </c>
    </row>
    <row r="7586" spans="1:11" ht="15" customHeight="1" thickBot="1" x14ac:dyDescent="0.25">
      <c r="A7586" t="str">
        <f>CONCATENATE(B7586,C7586,D7586,G7586,E7586,I7586)</f>
        <v>25122019HOMICIDIO331</v>
      </c>
      <c r="B7586" s="4">
        <v>25</v>
      </c>
      <c r="C7586" s="5">
        <v>12</v>
      </c>
      <c r="D7586" s="4">
        <v>2019</v>
      </c>
      <c r="E7586" s="4">
        <v>33</v>
      </c>
      <c r="F7586" s="4" t="s">
        <v>210</v>
      </c>
      <c r="G7586" s="4" t="s">
        <v>12</v>
      </c>
      <c r="H7586" s="4" t="s">
        <v>211</v>
      </c>
      <c r="I7586" s="4">
        <v>1</v>
      </c>
      <c r="J7586" t="str">
        <f>VLOOKUP(A7586,'Município e Sexo'!$A$2:$I$11321,5,FALSE)</f>
        <v>CABO DE SANTO AGOSTINHO</v>
      </c>
      <c r="K7586" t="str">
        <f>VLOOKUP(A7586,'Município e Sexo'!$A$2:$I$11321,7,FALSE)</f>
        <v>MASCULINO</v>
      </c>
    </row>
    <row r="7587" spans="1:11" ht="15" customHeight="1" thickBot="1" x14ac:dyDescent="0.25">
      <c r="A7587" t="str">
        <f>CONCATENATE(B7587,C7587,D7587,G7587,E7587,I7587)</f>
        <v>25122019LATROCINIO421</v>
      </c>
      <c r="B7587" s="4">
        <v>25</v>
      </c>
      <c r="C7587" s="5">
        <v>12</v>
      </c>
      <c r="D7587" s="4">
        <v>2019</v>
      </c>
      <c r="E7587" s="4">
        <v>42</v>
      </c>
      <c r="F7587" s="4" t="s">
        <v>210</v>
      </c>
      <c r="G7587" s="4" t="s">
        <v>33</v>
      </c>
      <c r="H7587" s="4" t="s">
        <v>215</v>
      </c>
      <c r="I7587" s="4">
        <v>1</v>
      </c>
      <c r="J7587" t="str">
        <f>VLOOKUP(A7587,'Município e Sexo'!$A$2:$I$11321,5,FALSE)</f>
        <v>BONITO</v>
      </c>
      <c r="K7587" t="str">
        <f>VLOOKUP(A7587,'Município e Sexo'!$A$2:$I$11321,7,FALSE)</f>
        <v>MASCULINO</v>
      </c>
    </row>
    <row r="7588" spans="1:11" ht="15" customHeight="1" thickBot="1" x14ac:dyDescent="0.25">
      <c r="A7588" t="str">
        <f>CONCATENATE(B7588,C7588,D7588,G7588,E7588,I7588)</f>
        <v>25122019HOMICIDIO1</v>
      </c>
      <c r="B7588" s="4">
        <v>25</v>
      </c>
      <c r="C7588" s="5">
        <v>12</v>
      </c>
      <c r="D7588" s="4">
        <v>2019</v>
      </c>
      <c r="E7588" s="4"/>
      <c r="F7588" s="4" t="s">
        <v>210</v>
      </c>
      <c r="G7588" s="4" t="s">
        <v>12</v>
      </c>
      <c r="H7588" s="4" t="s">
        <v>211</v>
      </c>
      <c r="I7588" s="4">
        <v>1</v>
      </c>
      <c r="J7588" t="str">
        <f>VLOOKUP(A7588,'Município e Sexo'!$A$2:$I$11321,5,FALSE)</f>
        <v>MACHADOS</v>
      </c>
      <c r="K7588" t="str">
        <f>VLOOKUP(A7588,'Município e Sexo'!$A$2:$I$11321,7,FALSE)</f>
        <v>MASCULINO</v>
      </c>
    </row>
    <row r="7589" spans="1:11" ht="15" customHeight="1" thickBot="1" x14ac:dyDescent="0.25">
      <c r="A7589" t="str">
        <f>CONCATENATE(B7589,C7589,D7589,G7589,E7589,I7589)</f>
        <v>26122019HOMICIDIO371</v>
      </c>
      <c r="B7589" s="4">
        <v>26</v>
      </c>
      <c r="C7589" s="5">
        <v>12</v>
      </c>
      <c r="D7589" s="4">
        <v>2019</v>
      </c>
      <c r="E7589" s="4">
        <v>37</v>
      </c>
      <c r="F7589" s="4" t="s">
        <v>210</v>
      </c>
      <c r="G7589" s="4" t="s">
        <v>12</v>
      </c>
      <c r="H7589" s="4" t="s">
        <v>211</v>
      </c>
      <c r="I7589" s="4">
        <v>1</v>
      </c>
      <c r="J7589" t="str">
        <f>VLOOKUP(A7589,'Município e Sexo'!$A$2:$I$11321,5,FALSE)</f>
        <v>CARUARU</v>
      </c>
      <c r="K7589" t="str">
        <f>VLOOKUP(A7589,'Município e Sexo'!$A$2:$I$11321,7,FALSE)</f>
        <v>MASCULINO</v>
      </c>
    </row>
    <row r="7590" spans="1:11" ht="15" customHeight="1" thickBot="1" x14ac:dyDescent="0.25">
      <c r="A7590" t="str">
        <f>CONCATENATE(B7590,C7590,D7590,G7590,E7590,I7590)</f>
        <v>26122019FEMINICIDIO161</v>
      </c>
      <c r="B7590" s="4">
        <v>26</v>
      </c>
      <c r="C7590" s="5">
        <v>12</v>
      </c>
      <c r="D7590" s="4">
        <v>2019</v>
      </c>
      <c r="E7590" s="4">
        <v>16</v>
      </c>
      <c r="F7590" s="4" t="s">
        <v>210</v>
      </c>
      <c r="G7590" s="4" t="s">
        <v>29</v>
      </c>
      <c r="H7590" s="4" t="s">
        <v>29</v>
      </c>
      <c r="I7590" s="4">
        <v>1</v>
      </c>
      <c r="J7590" t="str">
        <f>VLOOKUP(A7590,'Município e Sexo'!$A$2:$I$11321,5,FALSE)</f>
        <v>RECIFE</v>
      </c>
      <c r="K7590" t="str">
        <f>VLOOKUP(A7590,'Município e Sexo'!$A$2:$I$11321,7,FALSE)</f>
        <v>FEMININO</v>
      </c>
    </row>
    <row r="7591" spans="1:11" ht="15" customHeight="1" thickBot="1" x14ac:dyDescent="0.25">
      <c r="A7591" t="str">
        <f>CONCATENATE(B7591,C7591,D7591,G7591,E7591,I7591)</f>
        <v>26122019HOMICIDIO181</v>
      </c>
      <c r="B7591" s="4">
        <v>26</v>
      </c>
      <c r="C7591" s="5">
        <v>12</v>
      </c>
      <c r="D7591" s="4">
        <v>2019</v>
      </c>
      <c r="E7591" s="4">
        <v>18</v>
      </c>
      <c r="F7591" s="4" t="s">
        <v>210</v>
      </c>
      <c r="G7591" s="4" t="s">
        <v>12</v>
      </c>
      <c r="H7591" s="4" t="s">
        <v>211</v>
      </c>
      <c r="I7591" s="4">
        <v>1</v>
      </c>
      <c r="J7591" t="str">
        <f>VLOOKUP(A7591,'Município e Sexo'!$A$2:$I$11321,5,FALSE)</f>
        <v>RECIFE</v>
      </c>
      <c r="K7591" t="str">
        <f>VLOOKUP(A7591,'Município e Sexo'!$A$2:$I$11321,7,FALSE)</f>
        <v>MASCULINO</v>
      </c>
    </row>
    <row r="7592" spans="1:11" ht="15" customHeight="1" thickBot="1" x14ac:dyDescent="0.25">
      <c r="A7592" t="str">
        <f>CONCATENATE(B7592,C7592,D7592,G7592,E7592,I7592)</f>
        <v>26122019HOMICIDIO211</v>
      </c>
      <c r="B7592" s="4">
        <v>26</v>
      </c>
      <c r="C7592" s="5">
        <v>12</v>
      </c>
      <c r="D7592" s="4">
        <v>2019</v>
      </c>
      <c r="E7592" s="4">
        <v>21</v>
      </c>
      <c r="F7592" s="4" t="s">
        <v>210</v>
      </c>
      <c r="G7592" s="4" t="s">
        <v>12</v>
      </c>
      <c r="H7592" s="4" t="s">
        <v>211</v>
      </c>
      <c r="I7592" s="4">
        <v>1</v>
      </c>
      <c r="J7592" t="str">
        <f>VLOOKUP(A7592,'Município e Sexo'!$A$2:$I$11321,5,FALSE)</f>
        <v>CABO DE SANTO AGOSTINHO</v>
      </c>
      <c r="K7592" t="str">
        <f>VLOOKUP(A7592,'Município e Sexo'!$A$2:$I$11321,7,FALSE)</f>
        <v>MASCULINO</v>
      </c>
    </row>
    <row r="7593" spans="1:11" ht="15" customHeight="1" thickBot="1" x14ac:dyDescent="0.25">
      <c r="A7593" t="str">
        <f>CONCATENATE(B7593,C7593,D7593,G7593,E7593,I7593)</f>
        <v>26122019HOMICIDIO261</v>
      </c>
      <c r="B7593" s="4">
        <v>26</v>
      </c>
      <c r="C7593" s="5">
        <v>12</v>
      </c>
      <c r="D7593" s="4">
        <v>2019</v>
      </c>
      <c r="E7593" s="4">
        <v>26</v>
      </c>
      <c r="F7593" s="4" t="s">
        <v>210</v>
      </c>
      <c r="G7593" s="4" t="s">
        <v>12</v>
      </c>
      <c r="H7593" s="4" t="s">
        <v>211</v>
      </c>
      <c r="I7593" s="4">
        <v>1</v>
      </c>
      <c r="J7593" t="str">
        <f>VLOOKUP(A7593,'Município e Sexo'!$A$2:$I$11321,5,FALSE)</f>
        <v>MORENO</v>
      </c>
      <c r="K7593" t="str">
        <f>VLOOKUP(A7593,'Município e Sexo'!$A$2:$I$11321,7,FALSE)</f>
        <v>MASCULINO</v>
      </c>
    </row>
    <row r="7594" spans="1:11" ht="15" customHeight="1" thickBot="1" x14ac:dyDescent="0.25">
      <c r="A7594" t="str">
        <f>CONCATENATE(B7594,C7594,D7594,G7594,E7594,I7594)</f>
        <v>26122019HOMICIDIO451</v>
      </c>
      <c r="B7594" s="4">
        <v>26</v>
      </c>
      <c r="C7594" s="5">
        <v>12</v>
      </c>
      <c r="D7594" s="4">
        <v>2019</v>
      </c>
      <c r="E7594" s="4">
        <v>45</v>
      </c>
      <c r="F7594" s="4" t="s">
        <v>210</v>
      </c>
      <c r="G7594" s="4" t="s">
        <v>12</v>
      </c>
      <c r="H7594" s="4" t="s">
        <v>211</v>
      </c>
      <c r="I7594" s="4">
        <v>1</v>
      </c>
      <c r="J7594" t="str">
        <f>VLOOKUP(A7594,'Município e Sexo'!$A$2:$I$11321,5,FALSE)</f>
        <v>JABOATAO DOS GUARARAPES</v>
      </c>
      <c r="K7594" t="str">
        <f>VLOOKUP(A7594,'Município e Sexo'!$A$2:$I$11321,7,FALSE)</f>
        <v>MASCULINO</v>
      </c>
    </row>
    <row r="7595" spans="1:11" ht="15" customHeight="1" thickBot="1" x14ac:dyDescent="0.25">
      <c r="A7595" t="str">
        <f>CONCATENATE(B7595,C7595,D7595,G7595,E7595,I7595)</f>
        <v>26122019HOMICIDIO311</v>
      </c>
      <c r="B7595" s="4">
        <v>26</v>
      </c>
      <c r="C7595" s="5">
        <v>12</v>
      </c>
      <c r="D7595" s="4">
        <v>2019</v>
      </c>
      <c r="E7595" s="4">
        <v>31</v>
      </c>
      <c r="F7595" s="4" t="s">
        <v>210</v>
      </c>
      <c r="G7595" s="4" t="s">
        <v>12</v>
      </c>
      <c r="H7595" s="4" t="s">
        <v>211</v>
      </c>
      <c r="I7595" s="4">
        <v>1</v>
      </c>
      <c r="J7595" t="str">
        <f>VLOOKUP(A7595,'Município e Sexo'!$A$2:$I$11321,5,FALSE)</f>
        <v>CABO DE SANTO AGOSTINHO</v>
      </c>
      <c r="K7595" t="str">
        <f>VLOOKUP(A7595,'Município e Sexo'!$A$2:$I$11321,7,FALSE)</f>
        <v>MASCULINO</v>
      </c>
    </row>
    <row r="7596" spans="1:11" ht="15" customHeight="1" thickBot="1" x14ac:dyDescent="0.25">
      <c r="A7596" t="str">
        <f>CONCATENATE(B7596,C7596,D7596,G7596,E7596,I7596)</f>
        <v>26122019HOMICIDIO371</v>
      </c>
      <c r="B7596" s="4">
        <v>26</v>
      </c>
      <c r="C7596" s="5">
        <v>12</v>
      </c>
      <c r="D7596" s="4">
        <v>2019</v>
      </c>
      <c r="E7596" s="4">
        <v>37</v>
      </c>
      <c r="F7596" s="4" t="s">
        <v>210</v>
      </c>
      <c r="G7596" s="4" t="s">
        <v>12</v>
      </c>
      <c r="H7596" s="4" t="s">
        <v>211</v>
      </c>
      <c r="I7596" s="4">
        <v>1</v>
      </c>
      <c r="J7596" t="str">
        <f>VLOOKUP(A7596,'Município e Sexo'!$A$2:$I$11321,5,FALSE)</f>
        <v>CARUARU</v>
      </c>
      <c r="K7596" t="str">
        <f>VLOOKUP(A7596,'Município e Sexo'!$A$2:$I$11321,7,FALSE)</f>
        <v>MASCULINO</v>
      </c>
    </row>
    <row r="7597" spans="1:11" ht="15" customHeight="1" thickBot="1" x14ac:dyDescent="0.25">
      <c r="A7597" t="str">
        <f>CONCATENATE(B7597,C7597,D7597,G7597,E7597,I7597)</f>
        <v>27122019HOMICIDIO331</v>
      </c>
      <c r="B7597" s="4">
        <v>27</v>
      </c>
      <c r="C7597" s="5">
        <v>12</v>
      </c>
      <c r="D7597" s="4">
        <v>2019</v>
      </c>
      <c r="E7597" s="4">
        <v>33</v>
      </c>
      <c r="F7597" s="4" t="s">
        <v>210</v>
      </c>
      <c r="G7597" s="4" t="s">
        <v>12</v>
      </c>
      <c r="H7597" s="4" t="s">
        <v>212</v>
      </c>
      <c r="I7597" s="4">
        <v>1</v>
      </c>
      <c r="J7597" t="str">
        <f>VLOOKUP(A7597,'Município e Sexo'!$A$2:$I$11321,5,FALSE)</f>
        <v>CANHOTINHO</v>
      </c>
      <c r="K7597" t="str">
        <f>VLOOKUP(A7597,'Município e Sexo'!$A$2:$I$11321,7,FALSE)</f>
        <v>MASCULINO</v>
      </c>
    </row>
    <row r="7598" spans="1:11" ht="15" customHeight="1" thickBot="1" x14ac:dyDescent="0.25">
      <c r="A7598" t="str">
        <f>CONCATENATE(B7598,C7598,D7598,G7598,E7598,I7598)</f>
        <v>27122019HOMICIDIO451</v>
      </c>
      <c r="B7598" s="4">
        <v>27</v>
      </c>
      <c r="C7598" s="5">
        <v>12</v>
      </c>
      <c r="D7598" s="4">
        <v>2019</v>
      </c>
      <c r="E7598" s="4">
        <v>45</v>
      </c>
      <c r="F7598" s="4" t="s">
        <v>210</v>
      </c>
      <c r="G7598" s="4" t="s">
        <v>12</v>
      </c>
      <c r="H7598" s="4" t="s">
        <v>211</v>
      </c>
      <c r="I7598" s="4">
        <v>1</v>
      </c>
      <c r="J7598" t="str">
        <f>VLOOKUP(A7598,'Município e Sexo'!$A$2:$I$11321,5,FALSE)</f>
        <v>IGARASSU</v>
      </c>
      <c r="K7598" t="str">
        <f>VLOOKUP(A7598,'Município e Sexo'!$A$2:$I$11321,7,FALSE)</f>
        <v>MASCULINO</v>
      </c>
    </row>
    <row r="7599" spans="1:11" ht="15" customHeight="1" thickBot="1" x14ac:dyDescent="0.25">
      <c r="A7599" t="str">
        <f>CONCATENATE(B7599,C7599,D7599,G7599,E7599,I7599)</f>
        <v>27122019HOMICIDIO491</v>
      </c>
      <c r="B7599" s="4">
        <v>27</v>
      </c>
      <c r="C7599" s="5">
        <v>12</v>
      </c>
      <c r="D7599" s="4">
        <v>2019</v>
      </c>
      <c r="E7599" s="4">
        <v>49</v>
      </c>
      <c r="F7599" s="4" t="s">
        <v>210</v>
      </c>
      <c r="G7599" s="4" t="s">
        <v>12</v>
      </c>
      <c r="H7599" s="4" t="s">
        <v>211</v>
      </c>
      <c r="I7599" s="4">
        <v>1</v>
      </c>
      <c r="J7599" t="str">
        <f>VLOOKUP(A7599,'Município e Sexo'!$A$2:$I$11321,5,FALSE)</f>
        <v>ITAIBA</v>
      </c>
      <c r="K7599" t="str">
        <f>VLOOKUP(A7599,'Município e Sexo'!$A$2:$I$11321,7,FALSE)</f>
        <v>MASCULINO</v>
      </c>
    </row>
    <row r="7600" spans="1:11" ht="15" customHeight="1" thickBot="1" x14ac:dyDescent="0.25">
      <c r="A7600" t="str">
        <f>CONCATENATE(B7600,C7600,D7600,G7600,E7600,I7600)</f>
        <v>27122019HOMICIDIO301</v>
      </c>
      <c r="B7600" s="4">
        <v>27</v>
      </c>
      <c r="C7600" s="5">
        <v>12</v>
      </c>
      <c r="D7600" s="4">
        <v>2019</v>
      </c>
      <c r="E7600" s="4">
        <v>30</v>
      </c>
      <c r="F7600" s="4" t="s">
        <v>210</v>
      </c>
      <c r="G7600" s="4" t="s">
        <v>12</v>
      </c>
      <c r="H7600" s="4" t="s">
        <v>211</v>
      </c>
      <c r="I7600" s="4">
        <v>1</v>
      </c>
      <c r="J7600" t="str">
        <f>VLOOKUP(A7600,'Município e Sexo'!$A$2:$I$11321,5,FALSE)</f>
        <v>ABREU E LIMA</v>
      </c>
      <c r="K7600" t="str">
        <f>VLOOKUP(A7600,'Município e Sexo'!$A$2:$I$11321,7,FALSE)</f>
        <v>MASCULINO</v>
      </c>
    </row>
    <row r="7601" spans="1:11" ht="15" customHeight="1" thickBot="1" x14ac:dyDescent="0.25">
      <c r="A7601" t="str">
        <f>CONCATENATE(B7601,C7601,D7601,G7601,E7601,I7601)</f>
        <v>27122019HOMICIDIO401</v>
      </c>
      <c r="B7601" s="4">
        <v>27</v>
      </c>
      <c r="C7601" s="5">
        <v>12</v>
      </c>
      <c r="D7601" s="4">
        <v>2019</v>
      </c>
      <c r="E7601" s="4">
        <v>40</v>
      </c>
      <c r="F7601" s="4" t="s">
        <v>210</v>
      </c>
      <c r="G7601" s="4" t="s">
        <v>12</v>
      </c>
      <c r="H7601" s="4" t="s">
        <v>211</v>
      </c>
      <c r="I7601" s="4">
        <v>1</v>
      </c>
      <c r="J7601" t="str">
        <f>VLOOKUP(A7601,'Município e Sexo'!$A$2:$I$11321,5,FALSE)</f>
        <v>CORRENTES</v>
      </c>
      <c r="K7601" t="str">
        <f>VLOOKUP(A7601,'Município e Sexo'!$A$2:$I$11321,7,FALSE)</f>
        <v>MASCULINO</v>
      </c>
    </row>
    <row r="7602" spans="1:11" ht="15" customHeight="1" thickBot="1" x14ac:dyDescent="0.25">
      <c r="A7602" t="str">
        <f>CONCATENATE(B7602,C7602,D7602,G7602,E7602,I7602)</f>
        <v>27122019LATROCINIO231</v>
      </c>
      <c r="B7602" s="4">
        <v>27</v>
      </c>
      <c r="C7602" s="5">
        <v>12</v>
      </c>
      <c r="D7602" s="4">
        <v>2019</v>
      </c>
      <c r="E7602" s="4">
        <v>23</v>
      </c>
      <c r="F7602" s="4" t="s">
        <v>210</v>
      </c>
      <c r="G7602" s="4" t="s">
        <v>33</v>
      </c>
      <c r="H7602" s="4" t="s">
        <v>215</v>
      </c>
      <c r="I7602" s="4">
        <v>1</v>
      </c>
      <c r="J7602" t="str">
        <f>VLOOKUP(A7602,'Município e Sexo'!$A$2:$I$11321,5,FALSE)</f>
        <v>SAO LOURENCO DA MATA</v>
      </c>
      <c r="K7602" t="str">
        <f>VLOOKUP(A7602,'Município e Sexo'!$A$2:$I$11321,7,FALSE)</f>
        <v>MASCULINO</v>
      </c>
    </row>
    <row r="7603" spans="1:11" ht="15" customHeight="1" thickBot="1" x14ac:dyDescent="0.25">
      <c r="A7603" t="str">
        <f>CONCATENATE(B7603,C7603,D7603,G7603,E7603,I7603)</f>
        <v>27122019HOMICIDIO241</v>
      </c>
      <c r="B7603" s="4">
        <v>27</v>
      </c>
      <c r="C7603" s="5">
        <v>12</v>
      </c>
      <c r="D7603" s="4">
        <v>2019</v>
      </c>
      <c r="E7603" s="4">
        <v>24</v>
      </c>
      <c r="F7603" s="4" t="s">
        <v>210</v>
      </c>
      <c r="G7603" s="4" t="s">
        <v>12</v>
      </c>
      <c r="H7603" s="4" t="s">
        <v>211</v>
      </c>
      <c r="I7603" s="4">
        <v>1</v>
      </c>
      <c r="J7603" t="str">
        <f>VLOOKUP(A7603,'Município e Sexo'!$A$2:$I$11321,5,FALSE)</f>
        <v>FERREIROS</v>
      </c>
      <c r="K7603" t="str">
        <f>VLOOKUP(A7603,'Município e Sexo'!$A$2:$I$11321,7,FALSE)</f>
        <v>MASCULINO</v>
      </c>
    </row>
    <row r="7604" spans="1:11" ht="15" customHeight="1" thickBot="1" x14ac:dyDescent="0.25">
      <c r="A7604" t="str">
        <f>CONCATENATE(B7604,C7604,D7604,G7604,E7604,I7604)</f>
        <v>27122019HOMICIDIO441</v>
      </c>
      <c r="B7604" s="4">
        <v>27</v>
      </c>
      <c r="C7604" s="5">
        <v>12</v>
      </c>
      <c r="D7604" s="4">
        <v>2019</v>
      </c>
      <c r="E7604" s="4">
        <v>44</v>
      </c>
      <c r="F7604" s="4" t="s">
        <v>210</v>
      </c>
      <c r="G7604" s="4" t="s">
        <v>12</v>
      </c>
      <c r="H7604" s="4" t="s">
        <v>211</v>
      </c>
      <c r="I7604" s="4">
        <v>1</v>
      </c>
      <c r="J7604" t="str">
        <f>VLOOKUP(A7604,'Município e Sexo'!$A$2:$I$11321,5,FALSE)</f>
        <v>JABOATAO DOS GUARARAPES</v>
      </c>
      <c r="K7604" t="str">
        <f>VLOOKUP(A7604,'Município e Sexo'!$A$2:$I$11321,7,FALSE)</f>
        <v>FEMININO</v>
      </c>
    </row>
    <row r="7605" spans="1:11" ht="15" customHeight="1" thickBot="1" x14ac:dyDescent="0.25">
      <c r="A7605" t="str">
        <f>CONCATENATE(B7605,C7605,D7605,G7605,E7605,I7605)</f>
        <v>27122019HOMICIDIO451</v>
      </c>
      <c r="B7605" s="4">
        <v>27</v>
      </c>
      <c r="C7605" s="5">
        <v>12</v>
      </c>
      <c r="D7605" s="4">
        <v>2019</v>
      </c>
      <c r="E7605" s="4">
        <v>45</v>
      </c>
      <c r="F7605" s="4" t="s">
        <v>210</v>
      </c>
      <c r="G7605" s="4" t="s">
        <v>12</v>
      </c>
      <c r="H7605" s="4" t="s">
        <v>211</v>
      </c>
      <c r="I7605" s="4">
        <v>1</v>
      </c>
      <c r="J7605" t="str">
        <f>VLOOKUP(A7605,'Município e Sexo'!$A$2:$I$11321,5,FALSE)</f>
        <v>IGARASSU</v>
      </c>
      <c r="K7605" t="str">
        <f>VLOOKUP(A7605,'Município e Sexo'!$A$2:$I$11321,7,FALSE)</f>
        <v>MASCULINO</v>
      </c>
    </row>
    <row r="7606" spans="1:11" ht="15" customHeight="1" thickBot="1" x14ac:dyDescent="0.25">
      <c r="A7606" t="str">
        <f>CONCATENATE(B7606,C7606,D7606,G7606,E7606,I7606)</f>
        <v>27122019HOMICIDIO321</v>
      </c>
      <c r="B7606" s="4">
        <v>27</v>
      </c>
      <c r="C7606" s="5">
        <v>12</v>
      </c>
      <c r="D7606" s="4">
        <v>2019</v>
      </c>
      <c r="E7606" s="4">
        <v>32</v>
      </c>
      <c r="F7606" s="4" t="s">
        <v>210</v>
      </c>
      <c r="G7606" s="4" t="s">
        <v>12</v>
      </c>
      <c r="H7606" s="4" t="s">
        <v>211</v>
      </c>
      <c r="I7606" s="4">
        <v>1</v>
      </c>
      <c r="J7606" t="str">
        <f>VLOOKUP(A7606,'Município e Sexo'!$A$2:$I$11321,5,FALSE)</f>
        <v>ESCADA</v>
      </c>
      <c r="K7606" t="str">
        <f>VLOOKUP(A7606,'Município e Sexo'!$A$2:$I$11321,7,FALSE)</f>
        <v>MASCULINO</v>
      </c>
    </row>
    <row r="7607" spans="1:11" ht="15" customHeight="1" thickBot="1" x14ac:dyDescent="0.25">
      <c r="A7607" t="str">
        <f>CONCATENATE(B7607,C7607,D7607,G7607,E7607,I7607)</f>
        <v>27122019HOMICIDIO391</v>
      </c>
      <c r="B7607" s="4">
        <v>27</v>
      </c>
      <c r="C7607" s="5">
        <v>12</v>
      </c>
      <c r="D7607" s="4">
        <v>2019</v>
      </c>
      <c r="E7607" s="4">
        <v>39</v>
      </c>
      <c r="F7607" s="4" t="s">
        <v>210</v>
      </c>
      <c r="G7607" s="4" t="s">
        <v>12</v>
      </c>
      <c r="H7607" s="4" t="s">
        <v>211</v>
      </c>
      <c r="I7607" s="4">
        <v>1</v>
      </c>
      <c r="J7607" t="str">
        <f>VLOOKUP(A7607,'Município e Sexo'!$A$2:$I$11321,5,FALSE)</f>
        <v>JABOATAO DOS GUARARAPES</v>
      </c>
      <c r="K7607" t="str">
        <f>VLOOKUP(A7607,'Município e Sexo'!$A$2:$I$11321,7,FALSE)</f>
        <v>MASCULINO</v>
      </c>
    </row>
    <row r="7608" spans="1:11" ht="15" customHeight="1" thickBot="1" x14ac:dyDescent="0.25">
      <c r="A7608" t="str">
        <f>CONCATENATE(B7608,C7608,D7608,G7608,E7608,I7608)</f>
        <v>28122019HOMICIDIO181</v>
      </c>
      <c r="B7608" s="4">
        <v>28</v>
      </c>
      <c r="C7608" s="5">
        <v>12</v>
      </c>
      <c r="D7608" s="4">
        <v>2019</v>
      </c>
      <c r="E7608" s="4">
        <v>18</v>
      </c>
      <c r="F7608" s="4" t="s">
        <v>210</v>
      </c>
      <c r="G7608" s="4" t="s">
        <v>12</v>
      </c>
      <c r="H7608" s="4" t="s">
        <v>213</v>
      </c>
      <c r="I7608" s="4">
        <v>1</v>
      </c>
      <c r="J7608" t="str">
        <f>VLOOKUP(A7608,'Município e Sexo'!$A$2:$I$11321,5,FALSE)</f>
        <v>SAO JOSE DO EGITO</v>
      </c>
      <c r="K7608" t="str">
        <f>VLOOKUP(A7608,'Município e Sexo'!$A$2:$I$11321,7,FALSE)</f>
        <v>MASCULINO</v>
      </c>
    </row>
    <row r="7609" spans="1:11" ht="15" customHeight="1" thickBot="1" x14ac:dyDescent="0.25">
      <c r="A7609" t="str">
        <f>CONCATENATE(B7609,C7609,D7609,G7609,E7609,I7609)</f>
        <v>28122019HOMICIDIO241</v>
      </c>
      <c r="B7609" s="4">
        <v>28</v>
      </c>
      <c r="C7609" s="5">
        <v>12</v>
      </c>
      <c r="D7609" s="4">
        <v>2019</v>
      </c>
      <c r="E7609" s="4">
        <v>24</v>
      </c>
      <c r="F7609" s="4" t="s">
        <v>210</v>
      </c>
      <c r="G7609" s="4" t="s">
        <v>12</v>
      </c>
      <c r="H7609" s="4" t="s">
        <v>211</v>
      </c>
      <c r="I7609" s="4">
        <v>1</v>
      </c>
      <c r="J7609" t="str">
        <f>VLOOKUP(A7609,'Município e Sexo'!$A$2:$I$11321,5,FALSE)</f>
        <v>SAO JOSE DO BELMONTE</v>
      </c>
      <c r="K7609" t="str">
        <f>VLOOKUP(A7609,'Município e Sexo'!$A$2:$I$11321,7,FALSE)</f>
        <v>MASCULINO</v>
      </c>
    </row>
    <row r="7610" spans="1:11" ht="15" customHeight="1" thickBot="1" x14ac:dyDescent="0.25">
      <c r="A7610" t="str">
        <f>CONCATENATE(B7610,C7610,D7610,G7610,E7610,I7610)</f>
        <v>28122019HOMICIDIO191</v>
      </c>
      <c r="B7610" s="4">
        <v>28</v>
      </c>
      <c r="C7610" s="5">
        <v>12</v>
      </c>
      <c r="D7610" s="4">
        <v>2019</v>
      </c>
      <c r="E7610" s="4">
        <v>19</v>
      </c>
      <c r="F7610" s="4" t="s">
        <v>210</v>
      </c>
      <c r="G7610" s="4" t="s">
        <v>12</v>
      </c>
      <c r="H7610" s="4" t="s">
        <v>211</v>
      </c>
      <c r="I7610" s="4">
        <v>1</v>
      </c>
      <c r="J7610" t="str">
        <f>VLOOKUP(A7610,'Município e Sexo'!$A$2:$I$11321,5,FALSE)</f>
        <v>SERTANIA</v>
      </c>
      <c r="K7610" t="str">
        <f>VLOOKUP(A7610,'Município e Sexo'!$A$2:$I$11321,7,FALSE)</f>
        <v>MASCULINO</v>
      </c>
    </row>
    <row r="7611" spans="1:11" ht="15" customHeight="1" thickBot="1" x14ac:dyDescent="0.25">
      <c r="A7611" t="str">
        <f>CONCATENATE(B7611,C7611,D7611,G7611,E7611,I7611)</f>
        <v>28122019HOMICIDIO201</v>
      </c>
      <c r="B7611" s="4">
        <v>28</v>
      </c>
      <c r="C7611" s="5">
        <v>12</v>
      </c>
      <c r="D7611" s="4">
        <v>2019</v>
      </c>
      <c r="E7611" s="4">
        <v>20</v>
      </c>
      <c r="F7611" s="4" t="s">
        <v>210</v>
      </c>
      <c r="G7611" s="4" t="s">
        <v>12</v>
      </c>
      <c r="H7611" s="4" t="s">
        <v>211</v>
      </c>
      <c r="I7611" s="4">
        <v>1</v>
      </c>
      <c r="J7611" t="str">
        <f>VLOOKUP(A7611,'Município e Sexo'!$A$2:$I$11321,5,FALSE)</f>
        <v>AMARAJI</v>
      </c>
      <c r="K7611" t="str">
        <f>VLOOKUP(A7611,'Município e Sexo'!$A$2:$I$11321,7,FALSE)</f>
        <v>MASCULINO</v>
      </c>
    </row>
    <row r="7612" spans="1:11" ht="15" customHeight="1" thickBot="1" x14ac:dyDescent="0.25">
      <c r="A7612" t="str">
        <f>CONCATENATE(B7612,C7612,D7612,G7612,E7612,I7612)</f>
        <v>28122019HOMICIDIO301</v>
      </c>
      <c r="B7612" s="4">
        <v>28</v>
      </c>
      <c r="C7612" s="5">
        <v>12</v>
      </c>
      <c r="D7612" s="4">
        <v>2019</v>
      </c>
      <c r="E7612" s="4">
        <v>30</v>
      </c>
      <c r="F7612" s="4" t="s">
        <v>214</v>
      </c>
      <c r="G7612" s="4" t="s">
        <v>12</v>
      </c>
      <c r="H7612" s="4" t="s">
        <v>211</v>
      </c>
      <c r="I7612" s="4">
        <v>1</v>
      </c>
      <c r="J7612" t="str">
        <f>VLOOKUP(A7612,'Município e Sexo'!$A$2:$I$11321,5,FALSE)</f>
        <v>JABOATAO DOS GUARARAPES</v>
      </c>
      <c r="K7612" t="str">
        <f>VLOOKUP(A7612,'Município e Sexo'!$A$2:$I$11321,7,FALSE)</f>
        <v>MASCULINO</v>
      </c>
    </row>
    <row r="7613" spans="1:11" ht="15" customHeight="1" thickBot="1" x14ac:dyDescent="0.25">
      <c r="A7613" t="str">
        <f>CONCATENATE(B7613,C7613,D7613,G7613,E7613,I7613)</f>
        <v>28122019HOMICIDIO201</v>
      </c>
      <c r="B7613" s="4">
        <v>28</v>
      </c>
      <c r="C7613" s="5">
        <v>12</v>
      </c>
      <c r="D7613" s="4">
        <v>2019</v>
      </c>
      <c r="E7613" s="4">
        <v>20</v>
      </c>
      <c r="F7613" s="4" t="s">
        <v>210</v>
      </c>
      <c r="G7613" s="4" t="s">
        <v>12</v>
      </c>
      <c r="H7613" s="4" t="s">
        <v>211</v>
      </c>
      <c r="I7613" s="4">
        <v>1</v>
      </c>
      <c r="J7613" t="str">
        <f>VLOOKUP(A7613,'Município e Sexo'!$A$2:$I$11321,5,FALSE)</f>
        <v>AMARAJI</v>
      </c>
      <c r="K7613" t="str">
        <f>VLOOKUP(A7613,'Município e Sexo'!$A$2:$I$11321,7,FALSE)</f>
        <v>MASCULINO</v>
      </c>
    </row>
    <row r="7614" spans="1:11" ht="15" customHeight="1" thickBot="1" x14ac:dyDescent="0.25">
      <c r="A7614" t="str">
        <f>CONCATENATE(B7614,C7614,D7614,G7614,E7614,I7614)</f>
        <v>28122019HOMICIDIO201</v>
      </c>
      <c r="B7614" s="4">
        <v>28</v>
      </c>
      <c r="C7614" s="5">
        <v>12</v>
      </c>
      <c r="D7614" s="4">
        <v>2019</v>
      </c>
      <c r="E7614" s="4">
        <v>20</v>
      </c>
      <c r="F7614" s="4" t="s">
        <v>210</v>
      </c>
      <c r="G7614" s="4" t="s">
        <v>12</v>
      </c>
      <c r="H7614" s="4" t="s">
        <v>211</v>
      </c>
      <c r="I7614" s="4">
        <v>1</v>
      </c>
      <c r="J7614" t="str">
        <f>VLOOKUP(A7614,'Município e Sexo'!$A$2:$I$11321,5,FALSE)</f>
        <v>AMARAJI</v>
      </c>
      <c r="K7614" t="str">
        <f>VLOOKUP(A7614,'Município e Sexo'!$A$2:$I$11321,7,FALSE)</f>
        <v>MASCULINO</v>
      </c>
    </row>
    <row r="7615" spans="1:11" ht="15" customHeight="1" thickBot="1" x14ac:dyDescent="0.25">
      <c r="A7615" t="str">
        <f>CONCATENATE(B7615,C7615,D7615,G7615,E7615,I7615)</f>
        <v>28122019HOMICIDIO251</v>
      </c>
      <c r="B7615" s="4">
        <v>28</v>
      </c>
      <c r="C7615" s="5">
        <v>12</v>
      </c>
      <c r="D7615" s="4">
        <v>2019</v>
      </c>
      <c r="E7615" s="4">
        <v>25</v>
      </c>
      <c r="F7615" s="4" t="s">
        <v>210</v>
      </c>
      <c r="G7615" s="4" t="s">
        <v>12</v>
      </c>
      <c r="H7615" s="4" t="s">
        <v>211</v>
      </c>
      <c r="I7615" s="4">
        <v>1</v>
      </c>
      <c r="J7615" t="str">
        <f>VLOOKUP(A7615,'Município e Sexo'!$A$2:$I$11321,5,FALSE)</f>
        <v>BEZERROS</v>
      </c>
      <c r="K7615" t="str">
        <f>VLOOKUP(A7615,'Município e Sexo'!$A$2:$I$11321,7,FALSE)</f>
        <v>MASCULINO</v>
      </c>
    </row>
    <row r="7616" spans="1:11" ht="15" customHeight="1" thickBot="1" x14ac:dyDescent="0.25">
      <c r="A7616" t="str">
        <f>CONCATENATE(B7616,C7616,D7616,G7616,E7616,I7616)</f>
        <v>28122019HOMICIDIO191</v>
      </c>
      <c r="B7616" s="4">
        <v>28</v>
      </c>
      <c r="C7616" s="5">
        <v>12</v>
      </c>
      <c r="D7616" s="4">
        <v>2019</v>
      </c>
      <c r="E7616" s="4">
        <v>19</v>
      </c>
      <c r="F7616" s="4" t="s">
        <v>210</v>
      </c>
      <c r="G7616" s="4" t="s">
        <v>12</v>
      </c>
      <c r="H7616" s="4" t="s">
        <v>211</v>
      </c>
      <c r="I7616" s="4">
        <v>1</v>
      </c>
      <c r="J7616" t="str">
        <f>VLOOKUP(A7616,'Município e Sexo'!$A$2:$I$11321,5,FALSE)</f>
        <v>SERTANIA</v>
      </c>
      <c r="K7616" t="str">
        <f>VLOOKUP(A7616,'Município e Sexo'!$A$2:$I$11321,7,FALSE)</f>
        <v>MASCULINO</v>
      </c>
    </row>
    <row r="7617" spans="1:11" ht="15" customHeight="1" thickBot="1" x14ac:dyDescent="0.25">
      <c r="A7617" t="str">
        <f>CONCATENATE(B7617,C7617,D7617,G7617,E7617,I7617)</f>
        <v>28122019HOMICIDIO301</v>
      </c>
      <c r="B7617" s="4">
        <v>28</v>
      </c>
      <c r="C7617" s="5">
        <v>12</v>
      </c>
      <c r="D7617" s="4">
        <v>2019</v>
      </c>
      <c r="E7617" s="4">
        <v>30</v>
      </c>
      <c r="F7617" s="4" t="s">
        <v>210</v>
      </c>
      <c r="G7617" s="4" t="s">
        <v>12</v>
      </c>
      <c r="H7617" s="4" t="s">
        <v>211</v>
      </c>
      <c r="I7617" s="4">
        <v>1</v>
      </c>
      <c r="J7617" t="str">
        <f>VLOOKUP(A7617,'Município e Sexo'!$A$2:$I$11321,5,FALSE)</f>
        <v>JABOATAO DOS GUARARAPES</v>
      </c>
      <c r="K7617" t="str">
        <f>VLOOKUP(A7617,'Município e Sexo'!$A$2:$I$11321,7,FALSE)</f>
        <v>MASCULINO</v>
      </c>
    </row>
    <row r="7618" spans="1:11" ht="15" customHeight="1" thickBot="1" x14ac:dyDescent="0.25">
      <c r="A7618" t="str">
        <f>CONCATENATE(B7618,C7618,D7618,G7618,E7618,I7618)</f>
        <v>28122019HOMICIDIO321</v>
      </c>
      <c r="B7618" s="4">
        <v>28</v>
      </c>
      <c r="C7618" s="5">
        <v>12</v>
      </c>
      <c r="D7618" s="4">
        <v>2019</v>
      </c>
      <c r="E7618" s="4">
        <v>32</v>
      </c>
      <c r="F7618" s="4" t="s">
        <v>210</v>
      </c>
      <c r="G7618" s="4" t="s">
        <v>12</v>
      </c>
      <c r="H7618" s="4" t="s">
        <v>217</v>
      </c>
      <c r="I7618" s="4">
        <v>1</v>
      </c>
      <c r="J7618" t="str">
        <f>VLOOKUP(A7618,'Município e Sexo'!$A$2:$I$11321,5,FALSE)</f>
        <v>RECIFE</v>
      </c>
      <c r="K7618" t="str">
        <f>VLOOKUP(A7618,'Município e Sexo'!$A$2:$I$11321,7,FALSE)</f>
        <v>MASCULINO</v>
      </c>
    </row>
    <row r="7619" spans="1:11" ht="15" customHeight="1" thickBot="1" x14ac:dyDescent="0.25">
      <c r="A7619" t="str">
        <f>CONCATENATE(B7619,C7619,D7619,G7619,E7619,I7619)</f>
        <v>28122019HOMICIDIO361</v>
      </c>
      <c r="B7619" s="4">
        <v>28</v>
      </c>
      <c r="C7619" s="5">
        <v>12</v>
      </c>
      <c r="D7619" s="4">
        <v>2019</v>
      </c>
      <c r="E7619" s="4">
        <v>36</v>
      </c>
      <c r="F7619" s="4" t="s">
        <v>210</v>
      </c>
      <c r="G7619" s="4" t="s">
        <v>12</v>
      </c>
      <c r="H7619" s="4" t="s">
        <v>211</v>
      </c>
      <c r="I7619" s="4">
        <v>1</v>
      </c>
      <c r="J7619" t="str">
        <f>VLOOKUP(A7619,'Município e Sexo'!$A$2:$I$11321,5,FALSE)</f>
        <v>GRAVATA</v>
      </c>
      <c r="K7619" t="str">
        <f>VLOOKUP(A7619,'Município e Sexo'!$A$2:$I$11321,7,FALSE)</f>
        <v>MASCULINO</v>
      </c>
    </row>
    <row r="7620" spans="1:11" ht="15" customHeight="1" thickBot="1" x14ac:dyDescent="0.25">
      <c r="A7620" t="str">
        <f>CONCATENATE(B7620,C7620,D7620,G7620,E7620,I7620)</f>
        <v>28122019HOMICIDIO411</v>
      </c>
      <c r="B7620" s="4">
        <v>28</v>
      </c>
      <c r="C7620" s="5">
        <v>12</v>
      </c>
      <c r="D7620" s="4">
        <v>2019</v>
      </c>
      <c r="E7620" s="4">
        <v>41</v>
      </c>
      <c r="F7620" s="4" t="s">
        <v>210</v>
      </c>
      <c r="G7620" s="4" t="s">
        <v>12</v>
      </c>
      <c r="H7620" s="4" t="s">
        <v>212</v>
      </c>
      <c r="I7620" s="4">
        <v>1</v>
      </c>
      <c r="J7620" t="str">
        <f>VLOOKUP(A7620,'Município e Sexo'!$A$2:$I$11321,5,FALSE)</f>
        <v>CAMARAGIBE</v>
      </c>
      <c r="K7620" t="str">
        <f>VLOOKUP(A7620,'Município e Sexo'!$A$2:$I$11321,7,FALSE)</f>
        <v>MASCULINO</v>
      </c>
    </row>
    <row r="7621" spans="1:11" ht="15" customHeight="1" thickBot="1" x14ac:dyDescent="0.25">
      <c r="A7621" t="str">
        <f>CONCATENATE(B7621,C7621,D7621,G7621,E7621,I7621)</f>
        <v>29122019HOMICIDIO351</v>
      </c>
      <c r="B7621" s="4">
        <v>29</v>
      </c>
      <c r="C7621" s="5">
        <v>12</v>
      </c>
      <c r="D7621" s="4">
        <v>2019</v>
      </c>
      <c r="E7621" s="4">
        <v>35</v>
      </c>
      <c r="F7621" s="4" t="s">
        <v>210</v>
      </c>
      <c r="G7621" s="4" t="s">
        <v>12</v>
      </c>
      <c r="H7621" s="4" t="s">
        <v>212</v>
      </c>
      <c r="I7621" s="4">
        <v>1</v>
      </c>
      <c r="J7621" t="str">
        <f>VLOOKUP(A7621,'Município e Sexo'!$A$2:$I$11321,5,FALSE)</f>
        <v>XEXEU</v>
      </c>
      <c r="K7621" t="str">
        <f>VLOOKUP(A7621,'Município e Sexo'!$A$2:$I$11321,7,FALSE)</f>
        <v>MASCULINO</v>
      </c>
    </row>
    <row r="7622" spans="1:11" ht="15" customHeight="1" thickBot="1" x14ac:dyDescent="0.25">
      <c r="A7622" t="str">
        <f>CONCATENATE(B7622,C7622,D7622,G7622,E7622,I7622)</f>
        <v>29122019HOMICIDIO221</v>
      </c>
      <c r="B7622" s="4">
        <v>29</v>
      </c>
      <c r="C7622" s="5">
        <v>12</v>
      </c>
      <c r="D7622" s="4">
        <v>2019</v>
      </c>
      <c r="E7622" s="4">
        <v>22</v>
      </c>
      <c r="F7622" s="4" t="s">
        <v>210</v>
      </c>
      <c r="G7622" s="4" t="s">
        <v>12</v>
      </c>
      <c r="H7622" s="4" t="s">
        <v>211</v>
      </c>
      <c r="I7622" s="4">
        <v>1</v>
      </c>
      <c r="J7622" t="str">
        <f>VLOOKUP(A7622,'Município e Sexo'!$A$2:$I$11321,5,FALSE)</f>
        <v>CABO DE SANTO AGOSTINHO</v>
      </c>
      <c r="K7622" t="str">
        <f>VLOOKUP(A7622,'Município e Sexo'!$A$2:$I$11321,7,FALSE)</f>
        <v>MASCULINO</v>
      </c>
    </row>
    <row r="7623" spans="1:11" ht="15" customHeight="1" thickBot="1" x14ac:dyDescent="0.25">
      <c r="A7623" t="str">
        <f>CONCATENATE(B7623,C7623,D7623,G7623,E7623,I7623)</f>
        <v>29122019HOMICIDIO241</v>
      </c>
      <c r="B7623" s="4">
        <v>29</v>
      </c>
      <c r="C7623" s="5">
        <v>12</v>
      </c>
      <c r="D7623" s="4">
        <v>2019</v>
      </c>
      <c r="E7623" s="4">
        <v>24</v>
      </c>
      <c r="F7623" s="4" t="s">
        <v>210</v>
      </c>
      <c r="G7623" s="4" t="s">
        <v>12</v>
      </c>
      <c r="H7623" s="4" t="s">
        <v>212</v>
      </c>
      <c r="I7623" s="4">
        <v>1</v>
      </c>
      <c r="J7623" t="str">
        <f>VLOOKUP(A7623,'Município e Sexo'!$A$2:$I$11321,5,FALSE)</f>
        <v>ITAMARACA</v>
      </c>
      <c r="K7623" t="str">
        <f>VLOOKUP(A7623,'Município e Sexo'!$A$2:$I$11321,7,FALSE)</f>
        <v>MASCULINO</v>
      </c>
    </row>
    <row r="7624" spans="1:11" ht="15" customHeight="1" thickBot="1" x14ac:dyDescent="0.25">
      <c r="A7624" t="str">
        <f>CONCATENATE(B7624,C7624,D7624,G7624,E7624,I7624)</f>
        <v>29122019HOMICIDIO161</v>
      </c>
      <c r="B7624" s="4">
        <v>29</v>
      </c>
      <c r="C7624" s="5">
        <v>12</v>
      </c>
      <c r="D7624" s="4">
        <v>2019</v>
      </c>
      <c r="E7624" s="4">
        <v>16</v>
      </c>
      <c r="F7624" s="4" t="s">
        <v>210</v>
      </c>
      <c r="G7624" s="4" t="s">
        <v>12</v>
      </c>
      <c r="H7624" s="4" t="s">
        <v>212</v>
      </c>
      <c r="I7624" s="4">
        <v>1</v>
      </c>
      <c r="J7624" t="str">
        <f>VLOOKUP(A7624,'Município e Sexo'!$A$2:$I$11321,5,FALSE)</f>
        <v>QUIPAPA</v>
      </c>
      <c r="K7624" t="str">
        <f>VLOOKUP(A7624,'Município e Sexo'!$A$2:$I$11321,7,FALSE)</f>
        <v>MASCULINO</v>
      </c>
    </row>
    <row r="7625" spans="1:11" ht="15" customHeight="1" thickBot="1" x14ac:dyDescent="0.25">
      <c r="A7625" t="str">
        <f>CONCATENATE(B7625,C7625,D7625,G7625,E7625,I7625)</f>
        <v>29122019HOMICIDIO171</v>
      </c>
      <c r="B7625" s="4">
        <v>29</v>
      </c>
      <c r="C7625" s="5">
        <v>12</v>
      </c>
      <c r="D7625" s="4">
        <v>2019</v>
      </c>
      <c r="E7625" s="4">
        <v>17</v>
      </c>
      <c r="F7625" s="4" t="s">
        <v>216</v>
      </c>
      <c r="G7625" s="4" t="s">
        <v>12</v>
      </c>
      <c r="H7625" s="4" t="s">
        <v>211</v>
      </c>
      <c r="I7625" s="4">
        <v>1</v>
      </c>
      <c r="J7625" t="str">
        <f>VLOOKUP(A7625,'Município e Sexo'!$A$2:$I$11321,5,FALSE)</f>
        <v>ITAPISSUMA</v>
      </c>
      <c r="K7625" t="str">
        <f>VLOOKUP(A7625,'Município e Sexo'!$A$2:$I$11321,7,FALSE)</f>
        <v>MASCULINO</v>
      </c>
    </row>
    <row r="7626" spans="1:11" ht="15" customHeight="1" thickBot="1" x14ac:dyDescent="0.25">
      <c r="A7626" t="str">
        <f>CONCATENATE(B7626,C7626,D7626,G7626,E7626,I7626)</f>
        <v>29122019HOMICIDIO171</v>
      </c>
      <c r="B7626" s="4">
        <v>29</v>
      </c>
      <c r="C7626" s="5">
        <v>12</v>
      </c>
      <c r="D7626" s="4">
        <v>2019</v>
      </c>
      <c r="E7626" s="4">
        <v>17</v>
      </c>
      <c r="F7626" s="4" t="s">
        <v>210</v>
      </c>
      <c r="G7626" s="4" t="s">
        <v>12</v>
      </c>
      <c r="H7626" s="4" t="s">
        <v>211</v>
      </c>
      <c r="I7626" s="4">
        <v>1</v>
      </c>
      <c r="J7626" t="str">
        <f>VLOOKUP(A7626,'Município e Sexo'!$A$2:$I$11321,5,FALSE)</f>
        <v>ITAPISSUMA</v>
      </c>
      <c r="K7626" t="str">
        <f>VLOOKUP(A7626,'Município e Sexo'!$A$2:$I$11321,7,FALSE)</f>
        <v>MASCULINO</v>
      </c>
    </row>
    <row r="7627" spans="1:11" ht="15" customHeight="1" thickBot="1" x14ac:dyDescent="0.25">
      <c r="A7627" t="str">
        <f>CONCATENATE(B7627,C7627,D7627,G7627,E7627,I7627)</f>
        <v>29122019HOMICIDIO181</v>
      </c>
      <c r="B7627" s="4">
        <v>29</v>
      </c>
      <c r="C7627" s="5">
        <v>12</v>
      </c>
      <c r="D7627" s="4">
        <v>2019</v>
      </c>
      <c r="E7627" s="4">
        <v>18</v>
      </c>
      <c r="F7627" s="4" t="s">
        <v>210</v>
      </c>
      <c r="G7627" s="4" t="s">
        <v>12</v>
      </c>
      <c r="H7627" s="4" t="s">
        <v>211</v>
      </c>
      <c r="I7627" s="4">
        <v>1</v>
      </c>
      <c r="J7627" t="str">
        <f>VLOOKUP(A7627,'Município e Sexo'!$A$2:$I$11321,5,FALSE)</f>
        <v>PETROLINA</v>
      </c>
      <c r="K7627" t="str">
        <f>VLOOKUP(A7627,'Município e Sexo'!$A$2:$I$11321,7,FALSE)</f>
        <v>MASCULINO</v>
      </c>
    </row>
    <row r="7628" spans="1:11" ht="15" customHeight="1" thickBot="1" x14ac:dyDescent="0.25">
      <c r="A7628" t="str">
        <f>CONCATENATE(B7628,C7628,D7628,G7628,E7628,I7628)</f>
        <v>29122019HOMICIDIO521</v>
      </c>
      <c r="B7628" s="4">
        <v>29</v>
      </c>
      <c r="C7628" s="5">
        <v>12</v>
      </c>
      <c r="D7628" s="4">
        <v>2019</v>
      </c>
      <c r="E7628" s="4">
        <v>52</v>
      </c>
      <c r="F7628" s="4" t="s">
        <v>210</v>
      </c>
      <c r="G7628" s="4" t="s">
        <v>12</v>
      </c>
      <c r="H7628" s="4" t="s">
        <v>211</v>
      </c>
      <c r="I7628" s="4">
        <v>1</v>
      </c>
      <c r="J7628" t="str">
        <f>VLOOKUP(A7628,'Município e Sexo'!$A$2:$I$11321,5,FALSE)</f>
        <v>JABOATAO DOS GUARARAPES</v>
      </c>
      <c r="K7628" t="str">
        <f>VLOOKUP(A7628,'Município e Sexo'!$A$2:$I$11321,7,FALSE)</f>
        <v>MASCULINO</v>
      </c>
    </row>
    <row r="7629" spans="1:11" ht="15" customHeight="1" thickBot="1" x14ac:dyDescent="0.25">
      <c r="A7629" t="str">
        <f>CONCATENATE(B7629,C7629,D7629,G7629,E7629,I7629)</f>
        <v>30122019HOMICIDIO241</v>
      </c>
      <c r="B7629" s="4">
        <v>30</v>
      </c>
      <c r="C7629" s="5">
        <v>12</v>
      </c>
      <c r="D7629" s="4">
        <v>2019</v>
      </c>
      <c r="E7629" s="4">
        <v>24</v>
      </c>
      <c r="F7629" s="4" t="s">
        <v>219</v>
      </c>
      <c r="G7629" s="4" t="s">
        <v>12</v>
      </c>
      <c r="H7629" s="4" t="s">
        <v>212</v>
      </c>
      <c r="I7629" s="4">
        <v>1</v>
      </c>
      <c r="J7629" t="str">
        <f>VLOOKUP(A7629,'Município e Sexo'!$A$2:$I$11321,5,FALSE)</f>
        <v>GRAVATA</v>
      </c>
      <c r="K7629" t="str">
        <f>VLOOKUP(A7629,'Município e Sexo'!$A$2:$I$11321,7,FALSE)</f>
        <v>MASCULINO</v>
      </c>
    </row>
    <row r="7630" spans="1:11" ht="15" customHeight="1" thickBot="1" x14ac:dyDescent="0.25">
      <c r="A7630" t="str">
        <f>CONCATENATE(B7630,C7630,D7630,G7630,E7630,I7630)</f>
        <v>30122019HOMICIDIO261</v>
      </c>
      <c r="B7630" s="4">
        <v>30</v>
      </c>
      <c r="C7630" s="5">
        <v>12</v>
      </c>
      <c r="D7630" s="4">
        <v>2019</v>
      </c>
      <c r="E7630" s="4">
        <v>26</v>
      </c>
      <c r="F7630" s="4" t="s">
        <v>210</v>
      </c>
      <c r="G7630" s="4" t="s">
        <v>12</v>
      </c>
      <c r="H7630" s="4" t="s">
        <v>211</v>
      </c>
      <c r="I7630" s="4">
        <v>1</v>
      </c>
      <c r="J7630" t="str">
        <f>VLOOKUP(A7630,'Município e Sexo'!$A$2:$I$11321,5,FALSE)</f>
        <v>RIACHO DAS ALMAS</v>
      </c>
      <c r="K7630" t="str">
        <f>VLOOKUP(A7630,'Município e Sexo'!$A$2:$I$11321,7,FALSE)</f>
        <v>MASCULINO</v>
      </c>
    </row>
    <row r="7631" spans="1:11" ht="15" customHeight="1" thickBot="1" x14ac:dyDescent="0.25">
      <c r="A7631" t="str">
        <f>CONCATENATE(B7631,C7631,D7631,G7631,E7631,I7631)</f>
        <v>30122019HOMICIDIO331</v>
      </c>
      <c r="B7631" s="4">
        <v>30</v>
      </c>
      <c r="C7631" s="5">
        <v>12</v>
      </c>
      <c r="D7631" s="4">
        <v>2019</v>
      </c>
      <c r="E7631" s="4">
        <v>33</v>
      </c>
      <c r="F7631" s="4" t="s">
        <v>210</v>
      </c>
      <c r="G7631" s="4" t="s">
        <v>12</v>
      </c>
      <c r="H7631" s="4" t="s">
        <v>211</v>
      </c>
      <c r="I7631" s="4">
        <v>1</v>
      </c>
      <c r="J7631" t="str">
        <f>VLOOKUP(A7631,'Município e Sexo'!$A$2:$I$11321,5,FALSE)</f>
        <v>RECIFE</v>
      </c>
      <c r="K7631" t="str">
        <f>VLOOKUP(A7631,'Município e Sexo'!$A$2:$I$11321,7,FALSE)</f>
        <v>MASCULINO</v>
      </c>
    </row>
    <row r="7632" spans="1:11" ht="15" customHeight="1" thickBot="1" x14ac:dyDescent="0.25">
      <c r="A7632" t="str">
        <f>CONCATENATE(B7632,C7632,D7632,G7632,E7632,I7632)</f>
        <v>30122019HOMICIDIO371</v>
      </c>
      <c r="B7632" s="4">
        <v>30</v>
      </c>
      <c r="C7632" s="5">
        <v>12</v>
      </c>
      <c r="D7632" s="4">
        <v>2019</v>
      </c>
      <c r="E7632" s="4">
        <v>37</v>
      </c>
      <c r="F7632" s="4" t="s">
        <v>210</v>
      </c>
      <c r="G7632" s="4" t="s">
        <v>12</v>
      </c>
      <c r="H7632" s="4" t="s">
        <v>213</v>
      </c>
      <c r="I7632" s="4">
        <v>1</v>
      </c>
      <c r="J7632" t="str">
        <f>VLOOKUP(A7632,'Município e Sexo'!$A$2:$I$11321,5,FALSE)</f>
        <v>SANTA MARIA DA BOA VISTA</v>
      </c>
      <c r="K7632" t="str">
        <f>VLOOKUP(A7632,'Município e Sexo'!$A$2:$I$11321,7,FALSE)</f>
        <v>MASCULINO</v>
      </c>
    </row>
    <row r="7633" spans="1:11" ht="15" customHeight="1" thickBot="1" x14ac:dyDescent="0.25">
      <c r="A7633" t="str">
        <f>CONCATENATE(B7633,C7633,D7633,G7633,E7633,I7633)</f>
        <v>30122019LATROCINIO171</v>
      </c>
      <c r="B7633" s="4">
        <v>30</v>
      </c>
      <c r="C7633" s="5">
        <v>12</v>
      </c>
      <c r="D7633" s="4">
        <v>2019</v>
      </c>
      <c r="E7633" s="4">
        <v>17</v>
      </c>
      <c r="F7633" s="4" t="s">
        <v>210</v>
      </c>
      <c r="G7633" s="4" t="s">
        <v>33</v>
      </c>
      <c r="H7633" s="4" t="s">
        <v>215</v>
      </c>
      <c r="I7633" s="4">
        <v>1</v>
      </c>
      <c r="J7633" t="str">
        <f>VLOOKUP(A7633,'Município e Sexo'!$A$2:$I$11321,5,FALSE)</f>
        <v>IBIRAJUBA</v>
      </c>
      <c r="K7633" t="str">
        <f>VLOOKUP(A7633,'Município e Sexo'!$A$2:$I$11321,7,FALSE)</f>
        <v>MASCULINO</v>
      </c>
    </row>
    <row r="7634" spans="1:11" ht="15" customHeight="1" thickBot="1" x14ac:dyDescent="0.25">
      <c r="A7634" t="str">
        <f>CONCATENATE(B7634,C7634,D7634,G7634,E7634,I7634)</f>
        <v>30122019HOMICIDIO231</v>
      </c>
      <c r="B7634" s="4">
        <v>30</v>
      </c>
      <c r="C7634" s="5">
        <v>12</v>
      </c>
      <c r="D7634" s="4">
        <v>2019</v>
      </c>
      <c r="E7634" s="4">
        <v>23</v>
      </c>
      <c r="F7634" s="4" t="s">
        <v>210</v>
      </c>
      <c r="G7634" s="4" t="s">
        <v>12</v>
      </c>
      <c r="H7634" s="4" t="s">
        <v>211</v>
      </c>
      <c r="I7634" s="4">
        <v>1</v>
      </c>
      <c r="J7634" t="str">
        <f>VLOOKUP(A7634,'Município e Sexo'!$A$2:$I$11321,5,FALSE)</f>
        <v>RECIFE</v>
      </c>
      <c r="K7634" t="str">
        <f>VLOOKUP(A7634,'Município e Sexo'!$A$2:$I$11321,7,FALSE)</f>
        <v>MASCULINO</v>
      </c>
    </row>
    <row r="7635" spans="1:11" ht="15" customHeight="1" thickBot="1" x14ac:dyDescent="0.25">
      <c r="A7635" t="str">
        <f>CONCATENATE(B7635,C7635,D7635,G7635,E7635,I7635)</f>
        <v>30122019HOMICIDIO271</v>
      </c>
      <c r="B7635" s="4">
        <v>30</v>
      </c>
      <c r="C7635" s="5">
        <v>12</v>
      </c>
      <c r="D7635" s="4">
        <v>2019</v>
      </c>
      <c r="E7635" s="4">
        <v>27</v>
      </c>
      <c r="F7635" s="4" t="s">
        <v>210</v>
      </c>
      <c r="G7635" s="4" t="s">
        <v>12</v>
      </c>
      <c r="H7635" s="4" t="s">
        <v>211</v>
      </c>
      <c r="I7635" s="4">
        <v>1</v>
      </c>
      <c r="J7635" t="str">
        <f>VLOOKUP(A7635,'Município e Sexo'!$A$2:$I$11321,5,FALSE)</f>
        <v>PETROLINA</v>
      </c>
      <c r="K7635" t="str">
        <f>VLOOKUP(A7635,'Município e Sexo'!$A$2:$I$11321,7,FALSE)</f>
        <v>MASCULINO</v>
      </c>
    </row>
    <row r="7636" spans="1:11" ht="15" customHeight="1" thickBot="1" x14ac:dyDescent="0.25">
      <c r="A7636" t="str">
        <f>CONCATENATE(B7636,C7636,D7636,G7636,E7636,I7636)</f>
        <v>30122019HOMICIDIO401</v>
      </c>
      <c r="B7636" s="4">
        <v>30</v>
      </c>
      <c r="C7636" s="5">
        <v>12</v>
      </c>
      <c r="D7636" s="4">
        <v>2019</v>
      </c>
      <c r="E7636" s="4">
        <v>40</v>
      </c>
      <c r="F7636" s="4" t="s">
        <v>210</v>
      </c>
      <c r="G7636" s="4" t="s">
        <v>12</v>
      </c>
      <c r="H7636" s="4" t="s">
        <v>211</v>
      </c>
      <c r="I7636" s="4">
        <v>1</v>
      </c>
      <c r="J7636" t="str">
        <f>VLOOKUP(A7636,'Município e Sexo'!$A$2:$I$11321,5,FALSE)</f>
        <v>ESCADA</v>
      </c>
      <c r="K7636" t="str">
        <f>VLOOKUP(A7636,'Município e Sexo'!$A$2:$I$11321,7,FALSE)</f>
        <v>FEMININO</v>
      </c>
    </row>
    <row r="7637" spans="1:11" ht="15" customHeight="1" thickBot="1" x14ac:dyDescent="0.25">
      <c r="A7637" t="str">
        <f>CONCATENATE(B7637,C7637,D7637,G7637,E7637,I7637)</f>
        <v>30122019HOMICIDIO191</v>
      </c>
      <c r="B7637" s="4">
        <v>30</v>
      </c>
      <c r="C7637" s="5">
        <v>12</v>
      </c>
      <c r="D7637" s="4">
        <v>2019</v>
      </c>
      <c r="E7637" s="4">
        <v>19</v>
      </c>
      <c r="F7637" s="4" t="s">
        <v>210</v>
      </c>
      <c r="G7637" s="4" t="s">
        <v>12</v>
      </c>
      <c r="H7637" s="4" t="s">
        <v>212</v>
      </c>
      <c r="I7637" s="4">
        <v>1</v>
      </c>
      <c r="J7637" t="str">
        <f>VLOOKUP(A7637,'Município e Sexo'!$A$2:$I$11321,5,FALSE)</f>
        <v>OLINDA</v>
      </c>
      <c r="K7637" t="str">
        <f>VLOOKUP(A7637,'Município e Sexo'!$A$2:$I$11321,7,FALSE)</f>
        <v>MASCULINO</v>
      </c>
    </row>
    <row r="7638" spans="1:11" ht="15" customHeight="1" thickBot="1" x14ac:dyDescent="0.25">
      <c r="A7638" t="str">
        <f>CONCATENATE(B7638,C7638,D7638,G7638,E7638,I7638)</f>
        <v>30122019HOMICIDIO331</v>
      </c>
      <c r="B7638" s="4">
        <v>30</v>
      </c>
      <c r="C7638" s="5">
        <v>12</v>
      </c>
      <c r="D7638" s="4">
        <v>2019</v>
      </c>
      <c r="E7638" s="4">
        <v>33</v>
      </c>
      <c r="F7638" s="4" t="s">
        <v>210</v>
      </c>
      <c r="G7638" s="4" t="s">
        <v>12</v>
      </c>
      <c r="H7638" s="4" t="s">
        <v>211</v>
      </c>
      <c r="I7638" s="4">
        <v>1</v>
      </c>
      <c r="J7638" t="str">
        <f>VLOOKUP(A7638,'Município e Sexo'!$A$2:$I$11321,5,FALSE)</f>
        <v>RECIFE</v>
      </c>
      <c r="K7638" t="str">
        <f>VLOOKUP(A7638,'Município e Sexo'!$A$2:$I$11321,7,FALSE)</f>
        <v>MASCULINO</v>
      </c>
    </row>
    <row r="7639" spans="1:11" ht="15" customHeight="1" thickBot="1" x14ac:dyDescent="0.25">
      <c r="A7639" t="str">
        <f>CONCATENATE(B7639,C7639,D7639,G7639,E7639,I7639)</f>
        <v>31122019HOMICIDIO201</v>
      </c>
      <c r="B7639" s="4">
        <v>31</v>
      </c>
      <c r="C7639" s="5">
        <v>12</v>
      </c>
      <c r="D7639" s="4">
        <v>2019</v>
      </c>
      <c r="E7639" s="4">
        <v>20</v>
      </c>
      <c r="F7639" s="4" t="s">
        <v>210</v>
      </c>
      <c r="G7639" s="4" t="s">
        <v>12</v>
      </c>
      <c r="H7639" s="4" t="s">
        <v>211</v>
      </c>
      <c r="I7639" s="4">
        <v>1</v>
      </c>
      <c r="J7639" t="str">
        <f>VLOOKUP(A7639,'Município e Sexo'!$A$2:$I$11321,5,FALSE)</f>
        <v>LAGOA DO CARRO</v>
      </c>
      <c r="K7639" t="str">
        <f>VLOOKUP(A7639,'Município e Sexo'!$A$2:$I$11321,7,FALSE)</f>
        <v>MASCULINO</v>
      </c>
    </row>
    <row r="7640" spans="1:11" ht="15" customHeight="1" thickBot="1" x14ac:dyDescent="0.25">
      <c r="A7640" t="str">
        <f>CONCATENATE(B7640,C7640,D7640,G7640,E7640,I7640)</f>
        <v>31122019HOMICIDIO271</v>
      </c>
      <c r="B7640" s="4">
        <v>31</v>
      </c>
      <c r="C7640" s="5">
        <v>12</v>
      </c>
      <c r="D7640" s="4">
        <v>2019</v>
      </c>
      <c r="E7640" s="4">
        <v>27</v>
      </c>
      <c r="F7640" s="4" t="s">
        <v>214</v>
      </c>
      <c r="G7640" s="4" t="s">
        <v>12</v>
      </c>
      <c r="H7640" s="4" t="s">
        <v>212</v>
      </c>
      <c r="I7640" s="4">
        <v>1</v>
      </c>
      <c r="J7640" t="str">
        <f>VLOOKUP(A7640,'Município e Sexo'!$A$2:$I$11321,5,FALSE)</f>
        <v>BUIQUE</v>
      </c>
      <c r="K7640" t="str">
        <f>VLOOKUP(A7640,'Município e Sexo'!$A$2:$I$11321,7,FALSE)</f>
        <v>MASCULINO</v>
      </c>
    </row>
    <row r="7641" spans="1:11" ht="15" customHeight="1" thickBot="1" x14ac:dyDescent="0.25">
      <c r="A7641" t="str">
        <f>CONCATENATE(B7641,C7641,D7641,G7641,E7641,I7641)</f>
        <v>31122019HOMICIDIO231</v>
      </c>
      <c r="B7641" s="4">
        <v>31</v>
      </c>
      <c r="C7641" s="5">
        <v>12</v>
      </c>
      <c r="D7641" s="4">
        <v>2019</v>
      </c>
      <c r="E7641" s="4">
        <v>23</v>
      </c>
      <c r="F7641" s="4" t="s">
        <v>210</v>
      </c>
      <c r="G7641" s="4" t="s">
        <v>12</v>
      </c>
      <c r="H7641" s="4" t="s">
        <v>212</v>
      </c>
      <c r="I7641" s="4">
        <v>1</v>
      </c>
      <c r="J7641" t="str">
        <f>VLOOKUP(A7641,'Município e Sexo'!$A$2:$I$11321,5,FALSE)</f>
        <v>RECIFE</v>
      </c>
      <c r="K7641" t="str">
        <f>VLOOKUP(A7641,'Município e Sexo'!$A$2:$I$11321,7,FALSE)</f>
        <v>MASCULINO</v>
      </c>
    </row>
    <row r="7642" spans="1:11" ht="15" customHeight="1" thickBot="1" x14ac:dyDescent="0.25">
      <c r="A7642" t="str">
        <f>CONCATENATE(B7642,C7642,D7642,G7642,E7642,I7642)</f>
        <v>31122019HOMICIDIO301</v>
      </c>
      <c r="B7642" s="4">
        <v>31</v>
      </c>
      <c r="C7642" s="5">
        <v>12</v>
      </c>
      <c r="D7642" s="4">
        <v>2019</v>
      </c>
      <c r="E7642" s="4">
        <v>30</v>
      </c>
      <c r="F7642" s="4" t="s">
        <v>210</v>
      </c>
      <c r="G7642" s="4" t="s">
        <v>12</v>
      </c>
      <c r="H7642" s="4" t="s">
        <v>217</v>
      </c>
      <c r="I7642" s="4">
        <v>1</v>
      </c>
      <c r="J7642" t="str">
        <f>VLOOKUP(A7642,'Município e Sexo'!$A$2:$I$11321,5,FALSE)</f>
        <v>GRAVATA</v>
      </c>
      <c r="K7642" t="str">
        <f>VLOOKUP(A7642,'Município e Sexo'!$A$2:$I$11321,7,FALSE)</f>
        <v>MASCULINO</v>
      </c>
    </row>
    <row r="7643" spans="1:11" ht="15" customHeight="1" thickBot="1" x14ac:dyDescent="0.25">
      <c r="A7643" t="str">
        <f>CONCATENATE(B7643,C7643,D7643,G7643,E7643,I7643)</f>
        <v>31122019HOMICIDIO371</v>
      </c>
      <c r="B7643" s="4">
        <v>31</v>
      </c>
      <c r="C7643" s="5">
        <v>12</v>
      </c>
      <c r="D7643" s="4">
        <v>2019</v>
      </c>
      <c r="E7643" s="4">
        <v>37</v>
      </c>
      <c r="F7643" s="4" t="s">
        <v>210</v>
      </c>
      <c r="G7643" s="4" t="s">
        <v>12</v>
      </c>
      <c r="H7643" s="4" t="s">
        <v>211</v>
      </c>
      <c r="I7643" s="4">
        <v>1</v>
      </c>
      <c r="J7643" t="str">
        <f>VLOOKUP(A7643,'Município e Sexo'!$A$2:$I$11321,5,FALSE)</f>
        <v>GARANHUNS</v>
      </c>
      <c r="K7643" t="str">
        <f>VLOOKUP(A7643,'Município e Sexo'!$A$2:$I$11321,7,FALSE)</f>
        <v>MASCULINO</v>
      </c>
    </row>
    <row r="7644" spans="1:11" ht="15" customHeight="1" thickBot="1" x14ac:dyDescent="0.25">
      <c r="A7644" t="str">
        <f>CONCATENATE(B7644,C7644,D7644,G7644,E7644,I7644)</f>
        <v>112020HOMICIDIO171</v>
      </c>
      <c r="B7644" s="4">
        <v>1</v>
      </c>
      <c r="C7644" s="5">
        <v>1</v>
      </c>
      <c r="D7644" s="4">
        <v>2020</v>
      </c>
      <c r="E7644" s="4">
        <v>17</v>
      </c>
      <c r="F7644" s="4" t="s">
        <v>210</v>
      </c>
      <c r="G7644" s="4" t="s">
        <v>12</v>
      </c>
      <c r="H7644" s="4" t="s">
        <v>211</v>
      </c>
      <c r="I7644" s="4">
        <v>1</v>
      </c>
      <c r="J7644" t="str">
        <f>VLOOKUP(A7644,'Município e Sexo'!$A$2:$I$11321,5,FALSE)</f>
        <v>RECIFE</v>
      </c>
      <c r="K7644" t="str">
        <f>VLOOKUP(A7644,'Município e Sexo'!$A$2:$I$11321,7,FALSE)</f>
        <v>MASCULINO</v>
      </c>
    </row>
    <row r="7645" spans="1:11" ht="15" customHeight="1" thickBot="1" x14ac:dyDescent="0.25">
      <c r="A7645" t="str">
        <f>CONCATENATE(B7645,C7645,D7645,G7645,E7645,I7645)</f>
        <v>112020HOMICIDIO191</v>
      </c>
      <c r="B7645" s="4">
        <v>1</v>
      </c>
      <c r="C7645" s="5">
        <v>1</v>
      </c>
      <c r="D7645" s="4">
        <v>2020</v>
      </c>
      <c r="E7645" s="4">
        <v>19</v>
      </c>
      <c r="F7645" s="4" t="s">
        <v>210</v>
      </c>
      <c r="G7645" s="4" t="s">
        <v>12</v>
      </c>
      <c r="H7645" s="4" t="s">
        <v>212</v>
      </c>
      <c r="I7645" s="4">
        <v>1</v>
      </c>
      <c r="J7645" t="str">
        <f>VLOOKUP(A7645,'Município e Sexo'!$A$2:$I$11321,5,FALSE)</f>
        <v>PETROLINA</v>
      </c>
      <c r="K7645" t="str">
        <f>VLOOKUP(A7645,'Município e Sexo'!$A$2:$I$11321,7,FALSE)</f>
        <v>MASCULINO</v>
      </c>
    </row>
    <row r="7646" spans="1:11" ht="15" customHeight="1" thickBot="1" x14ac:dyDescent="0.25">
      <c r="A7646" t="str">
        <f>CONCATENATE(B7646,C7646,D7646,G7646,E7646,I7646)</f>
        <v>112020HOMICIDIO221</v>
      </c>
      <c r="B7646" s="4">
        <v>1</v>
      </c>
      <c r="C7646" s="5">
        <v>1</v>
      </c>
      <c r="D7646" s="4">
        <v>2020</v>
      </c>
      <c r="E7646" s="4">
        <v>22</v>
      </c>
      <c r="F7646" s="4" t="s">
        <v>210</v>
      </c>
      <c r="G7646" s="4" t="s">
        <v>12</v>
      </c>
      <c r="H7646" s="4" t="s">
        <v>212</v>
      </c>
      <c r="I7646" s="4">
        <v>1</v>
      </c>
      <c r="J7646" t="str">
        <f>VLOOKUP(A7646,'Município e Sexo'!$A$2:$I$11321,5,FALSE)</f>
        <v>OLINDA</v>
      </c>
      <c r="K7646" t="str">
        <f>VLOOKUP(A7646,'Município e Sexo'!$A$2:$I$11321,7,FALSE)</f>
        <v>MASCULINO</v>
      </c>
    </row>
    <row r="7647" spans="1:11" ht="15" customHeight="1" thickBot="1" x14ac:dyDescent="0.25">
      <c r="A7647" t="str">
        <f>CONCATENATE(B7647,C7647,D7647,G7647,E7647,I7647)</f>
        <v>112020HOMICIDIO221</v>
      </c>
      <c r="B7647" s="4">
        <v>1</v>
      </c>
      <c r="C7647" s="5">
        <v>1</v>
      </c>
      <c r="D7647" s="4">
        <v>2020</v>
      </c>
      <c r="E7647" s="4">
        <v>22</v>
      </c>
      <c r="F7647" s="4" t="s">
        <v>210</v>
      </c>
      <c r="G7647" s="4" t="s">
        <v>12</v>
      </c>
      <c r="H7647" s="4" t="s">
        <v>211</v>
      </c>
      <c r="I7647" s="4">
        <v>1</v>
      </c>
      <c r="J7647" t="str">
        <f>VLOOKUP(A7647,'Município e Sexo'!$A$2:$I$11321,5,FALSE)</f>
        <v>OLINDA</v>
      </c>
      <c r="K7647" t="str">
        <f>VLOOKUP(A7647,'Município e Sexo'!$A$2:$I$11321,7,FALSE)</f>
        <v>MASCULINO</v>
      </c>
    </row>
    <row r="7648" spans="1:11" ht="15" customHeight="1" thickBot="1" x14ac:dyDescent="0.25">
      <c r="A7648" t="str">
        <f>CONCATENATE(B7648,C7648,D7648,G7648,E7648,I7648)</f>
        <v>112020HOMICIDIO381</v>
      </c>
      <c r="B7648" s="4">
        <v>1</v>
      </c>
      <c r="C7648" s="5">
        <v>1</v>
      </c>
      <c r="D7648" s="4">
        <v>2020</v>
      </c>
      <c r="E7648" s="4">
        <v>38</v>
      </c>
      <c r="F7648" s="4" t="s">
        <v>210</v>
      </c>
      <c r="G7648" s="4" t="s">
        <v>12</v>
      </c>
      <c r="H7648" s="4" t="s">
        <v>211</v>
      </c>
      <c r="I7648" s="4">
        <v>1</v>
      </c>
      <c r="J7648" t="str">
        <f>VLOOKUP(A7648,'Município e Sexo'!$A$2:$I$11321,5,FALSE)</f>
        <v>MORENO</v>
      </c>
      <c r="K7648" t="str">
        <f>VLOOKUP(A7648,'Município e Sexo'!$A$2:$I$11321,7,FALSE)</f>
        <v>MASCULINO</v>
      </c>
    </row>
    <row r="7649" spans="1:11" ht="15" customHeight="1" thickBot="1" x14ac:dyDescent="0.25">
      <c r="A7649" t="str">
        <f>CONCATENATE(B7649,C7649,D7649,G7649,E7649,I7649)</f>
        <v>112020FEMINICIDIO481</v>
      </c>
      <c r="B7649" s="4">
        <v>1</v>
      </c>
      <c r="C7649" s="5">
        <v>1</v>
      </c>
      <c r="D7649" s="4">
        <v>2020</v>
      </c>
      <c r="E7649" s="4">
        <v>48</v>
      </c>
      <c r="F7649" s="4" t="s">
        <v>210</v>
      </c>
      <c r="G7649" s="4" t="s">
        <v>29</v>
      </c>
      <c r="H7649" s="4" t="s">
        <v>29</v>
      </c>
      <c r="I7649" s="4">
        <v>1</v>
      </c>
      <c r="J7649" t="str">
        <f>VLOOKUP(A7649,'Município e Sexo'!$A$2:$I$11321,5,FALSE)</f>
        <v>IATI</v>
      </c>
      <c r="K7649" t="str">
        <f>VLOOKUP(A7649,'Município e Sexo'!$A$2:$I$11321,7,FALSE)</f>
        <v>FEMININO</v>
      </c>
    </row>
    <row r="7650" spans="1:11" ht="15" customHeight="1" thickBot="1" x14ac:dyDescent="0.25">
      <c r="A7650" t="str">
        <f>CONCATENATE(B7650,C7650,D7650,G7650,E7650,I7650)</f>
        <v>112020HOMICIDIO331</v>
      </c>
      <c r="B7650" s="4">
        <v>1</v>
      </c>
      <c r="C7650" s="5">
        <v>1</v>
      </c>
      <c r="D7650" s="4">
        <v>2020</v>
      </c>
      <c r="E7650" s="4">
        <v>33</v>
      </c>
      <c r="F7650" s="4" t="s">
        <v>210</v>
      </c>
      <c r="G7650" s="4" t="s">
        <v>12</v>
      </c>
      <c r="H7650" s="4" t="s">
        <v>212</v>
      </c>
      <c r="I7650" s="4">
        <v>1</v>
      </c>
      <c r="J7650" t="str">
        <f>VLOOKUP(A7650,'Município e Sexo'!$A$2:$I$11321,5,FALSE)</f>
        <v>CONDADO</v>
      </c>
      <c r="K7650" t="str">
        <f>VLOOKUP(A7650,'Município e Sexo'!$A$2:$I$11321,7,FALSE)</f>
        <v>MASCULINO</v>
      </c>
    </row>
    <row r="7651" spans="1:11" ht="15" customHeight="1" thickBot="1" x14ac:dyDescent="0.25">
      <c r="A7651" t="str">
        <f>CONCATENATE(B7651,C7651,D7651,G7651,E7651,I7651)</f>
        <v>112020HOMICIDIO211</v>
      </c>
      <c r="B7651" s="4">
        <v>1</v>
      </c>
      <c r="C7651" s="5">
        <v>1</v>
      </c>
      <c r="D7651" s="4">
        <v>2020</v>
      </c>
      <c r="E7651" s="4">
        <v>21</v>
      </c>
      <c r="F7651" s="4" t="s">
        <v>210</v>
      </c>
      <c r="G7651" s="4" t="s">
        <v>12</v>
      </c>
      <c r="H7651" s="4" t="s">
        <v>211</v>
      </c>
      <c r="I7651" s="4">
        <v>1</v>
      </c>
      <c r="J7651" t="str">
        <f>VLOOKUP(A7651,'Município e Sexo'!$A$2:$I$11321,5,FALSE)</f>
        <v>PETROLINA</v>
      </c>
      <c r="K7651" t="str">
        <f>VLOOKUP(A7651,'Município e Sexo'!$A$2:$I$11321,7,FALSE)</f>
        <v>MASCULINO</v>
      </c>
    </row>
    <row r="7652" spans="1:11" ht="15" customHeight="1" thickBot="1" x14ac:dyDescent="0.25">
      <c r="A7652" t="str">
        <f>CONCATENATE(B7652,C7652,D7652,G7652,E7652,I7652)</f>
        <v>112020HOMICIDIO241</v>
      </c>
      <c r="B7652" s="4">
        <v>1</v>
      </c>
      <c r="C7652" s="5">
        <v>1</v>
      </c>
      <c r="D7652" s="4">
        <v>2020</v>
      </c>
      <c r="E7652" s="4">
        <v>24</v>
      </c>
      <c r="F7652" s="4" t="s">
        <v>210</v>
      </c>
      <c r="G7652" s="4" t="s">
        <v>12</v>
      </c>
      <c r="H7652" s="4" t="s">
        <v>211</v>
      </c>
      <c r="I7652" s="4">
        <v>1</v>
      </c>
      <c r="J7652" t="str">
        <f>VLOOKUP(A7652,'Município e Sexo'!$A$2:$I$11321,5,FALSE)</f>
        <v>ITAMARACA</v>
      </c>
      <c r="K7652" t="str">
        <f>VLOOKUP(A7652,'Município e Sexo'!$A$2:$I$11321,7,FALSE)</f>
        <v>MASCULINO</v>
      </c>
    </row>
    <row r="7653" spans="1:11" ht="15" customHeight="1" thickBot="1" x14ac:dyDescent="0.25">
      <c r="A7653" t="str">
        <f>CONCATENATE(B7653,C7653,D7653,G7653,E7653,I7653)</f>
        <v>112020HOMICIDIO251</v>
      </c>
      <c r="B7653" s="4">
        <v>1</v>
      </c>
      <c r="C7653" s="5">
        <v>1</v>
      </c>
      <c r="D7653" s="4">
        <v>2020</v>
      </c>
      <c r="E7653" s="4">
        <v>25</v>
      </c>
      <c r="F7653" s="4" t="s">
        <v>210</v>
      </c>
      <c r="G7653" s="4" t="s">
        <v>12</v>
      </c>
      <c r="H7653" s="4" t="s">
        <v>212</v>
      </c>
      <c r="I7653" s="4">
        <v>1</v>
      </c>
      <c r="J7653" t="str">
        <f>VLOOKUP(A7653,'Município e Sexo'!$A$2:$I$11321,5,FALSE)</f>
        <v>GARANHUNS</v>
      </c>
      <c r="K7653" t="str">
        <f>VLOOKUP(A7653,'Município e Sexo'!$A$2:$I$11321,7,FALSE)</f>
        <v>MASCULINO</v>
      </c>
    </row>
    <row r="7654" spans="1:11" ht="15" customHeight="1" thickBot="1" x14ac:dyDescent="0.25">
      <c r="A7654" t="str">
        <f>CONCATENATE(B7654,C7654,D7654,G7654,E7654,I7654)</f>
        <v>112020HOMICIDIO311</v>
      </c>
      <c r="B7654" s="4">
        <v>1</v>
      </c>
      <c r="C7654" s="5">
        <v>1</v>
      </c>
      <c r="D7654" s="4">
        <v>2020</v>
      </c>
      <c r="E7654" s="4">
        <v>31</v>
      </c>
      <c r="F7654" s="4" t="s">
        <v>210</v>
      </c>
      <c r="G7654" s="4" t="s">
        <v>12</v>
      </c>
      <c r="H7654" s="4" t="s">
        <v>211</v>
      </c>
      <c r="I7654" s="4">
        <v>1</v>
      </c>
      <c r="J7654" t="str">
        <f>VLOOKUP(A7654,'Município e Sexo'!$A$2:$I$11321,5,FALSE)</f>
        <v>CARUARU</v>
      </c>
      <c r="K7654" t="str">
        <f>VLOOKUP(A7654,'Município e Sexo'!$A$2:$I$11321,7,FALSE)</f>
        <v>MASCULINO</v>
      </c>
    </row>
    <row r="7655" spans="1:11" ht="15" customHeight="1" thickBot="1" x14ac:dyDescent="0.25">
      <c r="A7655" t="str">
        <f>CONCATENATE(B7655,C7655,D7655,G7655,E7655,I7655)</f>
        <v>212020FEMINICIDIO381</v>
      </c>
      <c r="B7655" s="4">
        <v>2</v>
      </c>
      <c r="C7655" s="5">
        <v>1</v>
      </c>
      <c r="D7655" s="4">
        <v>2020</v>
      </c>
      <c r="E7655" s="4">
        <v>38</v>
      </c>
      <c r="F7655" s="4" t="s">
        <v>210</v>
      </c>
      <c r="G7655" s="4" t="s">
        <v>29</v>
      </c>
      <c r="H7655" s="4" t="s">
        <v>29</v>
      </c>
      <c r="I7655" s="4">
        <v>1</v>
      </c>
      <c r="J7655" t="str">
        <f>VLOOKUP(A7655,'Município e Sexo'!$A$2:$I$11321,5,FALSE)</f>
        <v>LAGOA DO ITAENGA</v>
      </c>
      <c r="K7655" t="str">
        <f>VLOOKUP(A7655,'Município e Sexo'!$A$2:$I$11321,7,FALSE)</f>
        <v>FEMININO</v>
      </c>
    </row>
    <row r="7656" spans="1:11" ht="15" customHeight="1" thickBot="1" x14ac:dyDescent="0.25">
      <c r="A7656" t="str">
        <f>CONCATENATE(B7656,C7656,D7656,G7656,E7656,I7656)</f>
        <v>212020HOMICIDIO221</v>
      </c>
      <c r="B7656" s="4">
        <v>2</v>
      </c>
      <c r="C7656" s="5">
        <v>1</v>
      </c>
      <c r="D7656" s="4">
        <v>2020</v>
      </c>
      <c r="E7656" s="4">
        <v>22</v>
      </c>
      <c r="F7656" s="4" t="s">
        <v>210</v>
      </c>
      <c r="G7656" s="4" t="s">
        <v>12</v>
      </c>
      <c r="H7656" s="4" t="s">
        <v>211</v>
      </c>
      <c r="I7656" s="4">
        <v>1</v>
      </c>
      <c r="J7656" t="str">
        <f>VLOOKUP(A7656,'Município e Sexo'!$A$2:$I$11321,5,FALSE)</f>
        <v>ARACOIABA</v>
      </c>
      <c r="K7656" t="str">
        <f>VLOOKUP(A7656,'Município e Sexo'!$A$2:$I$11321,7,FALSE)</f>
        <v>MASCULINO</v>
      </c>
    </row>
    <row r="7657" spans="1:11" ht="15" customHeight="1" thickBot="1" x14ac:dyDescent="0.25">
      <c r="A7657" t="str">
        <f>CONCATENATE(B7657,C7657,D7657,G7657,E7657,I7657)</f>
        <v>312020HOMICIDIO241</v>
      </c>
      <c r="B7657" s="4">
        <v>3</v>
      </c>
      <c r="C7657" s="5">
        <v>1</v>
      </c>
      <c r="D7657" s="4">
        <v>2020</v>
      </c>
      <c r="E7657" s="4">
        <v>24</v>
      </c>
      <c r="F7657" s="4" t="s">
        <v>210</v>
      </c>
      <c r="G7657" s="4" t="s">
        <v>12</v>
      </c>
      <c r="H7657" s="4" t="s">
        <v>212</v>
      </c>
      <c r="I7657" s="4">
        <v>1</v>
      </c>
      <c r="J7657" t="str">
        <f>VLOOKUP(A7657,'Município e Sexo'!$A$2:$I$11321,5,FALSE)</f>
        <v>PETROLINA</v>
      </c>
      <c r="K7657" t="str">
        <f>VLOOKUP(A7657,'Município e Sexo'!$A$2:$I$11321,7,FALSE)</f>
        <v>MASCULINO</v>
      </c>
    </row>
    <row r="7658" spans="1:11" ht="15" customHeight="1" thickBot="1" x14ac:dyDescent="0.25">
      <c r="A7658" t="str">
        <f>CONCATENATE(B7658,C7658,D7658,G7658,E7658,I7658)</f>
        <v>312020HOMICIDIO331</v>
      </c>
      <c r="B7658" s="4">
        <v>3</v>
      </c>
      <c r="C7658" s="5">
        <v>1</v>
      </c>
      <c r="D7658" s="4">
        <v>2020</v>
      </c>
      <c r="E7658" s="4">
        <v>33</v>
      </c>
      <c r="F7658" s="4" t="s">
        <v>210</v>
      </c>
      <c r="G7658" s="4" t="s">
        <v>12</v>
      </c>
      <c r="H7658" s="4" t="s">
        <v>211</v>
      </c>
      <c r="I7658" s="4">
        <v>1</v>
      </c>
      <c r="J7658" t="str">
        <f>VLOOKUP(A7658,'Município e Sexo'!$A$2:$I$11321,5,FALSE)</f>
        <v>RECIFE</v>
      </c>
      <c r="K7658" t="str">
        <f>VLOOKUP(A7658,'Município e Sexo'!$A$2:$I$11321,7,FALSE)</f>
        <v>MASCULINO</v>
      </c>
    </row>
    <row r="7659" spans="1:11" ht="15" customHeight="1" thickBot="1" x14ac:dyDescent="0.25">
      <c r="A7659" t="str">
        <f>CONCATENATE(B7659,C7659,D7659,G7659,E7659,I7659)</f>
        <v>312020HOMICIDIO431</v>
      </c>
      <c r="B7659" s="4">
        <v>3</v>
      </c>
      <c r="C7659" s="5">
        <v>1</v>
      </c>
      <c r="D7659" s="4">
        <v>2020</v>
      </c>
      <c r="E7659" s="4">
        <v>43</v>
      </c>
      <c r="F7659" s="4" t="s">
        <v>210</v>
      </c>
      <c r="G7659" s="4" t="s">
        <v>12</v>
      </c>
      <c r="H7659" s="4" t="s">
        <v>212</v>
      </c>
      <c r="I7659" s="4">
        <v>1</v>
      </c>
      <c r="J7659" t="str">
        <f>VLOOKUP(A7659,'Município e Sexo'!$A$2:$I$11321,5,FALSE)</f>
        <v>CONDADO</v>
      </c>
      <c r="K7659" t="str">
        <f>VLOOKUP(A7659,'Município e Sexo'!$A$2:$I$11321,7,FALSE)</f>
        <v>MASCULINO</v>
      </c>
    </row>
    <row r="7660" spans="1:11" ht="15" customHeight="1" thickBot="1" x14ac:dyDescent="0.25">
      <c r="A7660" t="str">
        <f>CONCATENATE(B7660,C7660,D7660,G7660,E7660,I7660)</f>
        <v>312020HOMICIDIO231</v>
      </c>
      <c r="B7660" s="4">
        <v>3</v>
      </c>
      <c r="C7660" s="5">
        <v>1</v>
      </c>
      <c r="D7660" s="4">
        <v>2020</v>
      </c>
      <c r="E7660" s="4">
        <v>23</v>
      </c>
      <c r="F7660" s="4" t="s">
        <v>210</v>
      </c>
      <c r="G7660" s="4" t="s">
        <v>12</v>
      </c>
      <c r="H7660" s="4" t="s">
        <v>211</v>
      </c>
      <c r="I7660" s="4">
        <v>1</v>
      </c>
      <c r="J7660" t="str">
        <f>VLOOKUP(A7660,'Município e Sexo'!$A$2:$I$11321,5,FALSE)</f>
        <v>CABO DE SANTO AGOSTINHO</v>
      </c>
      <c r="K7660" t="str">
        <f>VLOOKUP(A7660,'Município e Sexo'!$A$2:$I$11321,7,FALSE)</f>
        <v>MASCULINO</v>
      </c>
    </row>
    <row r="7661" spans="1:11" ht="15" customHeight="1" thickBot="1" x14ac:dyDescent="0.25">
      <c r="A7661" t="str">
        <f>CONCATENATE(B7661,C7661,D7661,G7661,E7661,I7661)</f>
        <v>312020HOMICIDIO471</v>
      </c>
      <c r="B7661" s="4">
        <v>3</v>
      </c>
      <c r="C7661" s="5">
        <v>1</v>
      </c>
      <c r="D7661" s="4">
        <v>2020</v>
      </c>
      <c r="E7661" s="4">
        <v>47</v>
      </c>
      <c r="F7661" s="4" t="s">
        <v>210</v>
      </c>
      <c r="G7661" s="4" t="s">
        <v>12</v>
      </c>
      <c r="H7661" s="4" t="s">
        <v>212</v>
      </c>
      <c r="I7661" s="4">
        <v>1</v>
      </c>
      <c r="J7661" t="str">
        <f>VLOOKUP(A7661,'Município e Sexo'!$A$2:$I$11321,5,FALSE)</f>
        <v>RECIFE</v>
      </c>
      <c r="K7661" t="str">
        <f>VLOOKUP(A7661,'Município e Sexo'!$A$2:$I$11321,7,FALSE)</f>
        <v>MASCULINO</v>
      </c>
    </row>
    <row r="7662" spans="1:11" ht="15" customHeight="1" thickBot="1" x14ac:dyDescent="0.25">
      <c r="A7662" t="str">
        <f>CONCATENATE(B7662,C7662,D7662,G7662,E7662,I7662)</f>
        <v>312020HOMICIDIO1</v>
      </c>
      <c r="B7662" s="4">
        <v>3</v>
      </c>
      <c r="C7662" s="5">
        <v>1</v>
      </c>
      <c r="D7662" s="4">
        <v>2020</v>
      </c>
      <c r="E7662" s="4"/>
      <c r="F7662" s="4" t="s">
        <v>210</v>
      </c>
      <c r="G7662" s="4" t="s">
        <v>12</v>
      </c>
      <c r="H7662" s="4" t="s">
        <v>211</v>
      </c>
      <c r="I7662" s="4">
        <v>1</v>
      </c>
      <c r="J7662" t="str">
        <f>VLOOKUP(A7662,'Município e Sexo'!$A$2:$I$11321,5,FALSE)</f>
        <v>SAO LOURENCO DA MATA</v>
      </c>
      <c r="K7662" t="str">
        <f>VLOOKUP(A7662,'Município e Sexo'!$A$2:$I$11321,7,FALSE)</f>
        <v>MASCULINO</v>
      </c>
    </row>
    <row r="7663" spans="1:11" ht="15" customHeight="1" thickBot="1" x14ac:dyDescent="0.25">
      <c r="A7663" t="str">
        <f>CONCATENATE(B7663,C7663,D7663,G7663,E7663,I7663)</f>
        <v>312020HOMICIDIO201</v>
      </c>
      <c r="B7663" s="4">
        <v>3</v>
      </c>
      <c r="C7663" s="5">
        <v>1</v>
      </c>
      <c r="D7663" s="4">
        <v>2020</v>
      </c>
      <c r="E7663" s="4">
        <v>20</v>
      </c>
      <c r="F7663" s="4" t="s">
        <v>210</v>
      </c>
      <c r="G7663" s="4" t="s">
        <v>12</v>
      </c>
      <c r="H7663" s="4" t="s">
        <v>211</v>
      </c>
      <c r="I7663" s="4">
        <v>1</v>
      </c>
      <c r="J7663" t="str">
        <f>VLOOKUP(A7663,'Município e Sexo'!$A$2:$I$11321,5,FALSE)</f>
        <v>ITAMARACA</v>
      </c>
      <c r="K7663" t="str">
        <f>VLOOKUP(A7663,'Município e Sexo'!$A$2:$I$11321,7,FALSE)</f>
        <v>MASCULINO</v>
      </c>
    </row>
    <row r="7664" spans="1:11" ht="15" customHeight="1" thickBot="1" x14ac:dyDescent="0.25">
      <c r="A7664" t="str">
        <f>CONCATENATE(B7664,C7664,D7664,G7664,E7664,I7664)</f>
        <v>312020HOMICIDIO201</v>
      </c>
      <c r="B7664" s="4">
        <v>3</v>
      </c>
      <c r="C7664" s="5">
        <v>1</v>
      </c>
      <c r="D7664" s="4">
        <v>2020</v>
      </c>
      <c r="E7664" s="4">
        <v>20</v>
      </c>
      <c r="F7664" s="4" t="s">
        <v>210</v>
      </c>
      <c r="G7664" s="4" t="s">
        <v>12</v>
      </c>
      <c r="H7664" s="4" t="s">
        <v>211</v>
      </c>
      <c r="I7664" s="4">
        <v>1</v>
      </c>
      <c r="J7664" t="str">
        <f>VLOOKUP(A7664,'Município e Sexo'!$A$2:$I$11321,5,FALSE)</f>
        <v>ITAMARACA</v>
      </c>
      <c r="K7664" t="str">
        <f>VLOOKUP(A7664,'Município e Sexo'!$A$2:$I$11321,7,FALSE)</f>
        <v>MASCULINO</v>
      </c>
    </row>
    <row r="7665" spans="1:11" ht="15" customHeight="1" thickBot="1" x14ac:dyDescent="0.25">
      <c r="A7665" t="str">
        <f>CONCATENATE(B7665,C7665,D7665,G7665,E7665,I7665)</f>
        <v>312020HOMICIDIO231</v>
      </c>
      <c r="B7665" s="4">
        <v>3</v>
      </c>
      <c r="C7665" s="5">
        <v>1</v>
      </c>
      <c r="D7665" s="4">
        <v>2020</v>
      </c>
      <c r="E7665" s="4">
        <v>23</v>
      </c>
      <c r="F7665" s="4" t="s">
        <v>210</v>
      </c>
      <c r="G7665" s="4" t="s">
        <v>12</v>
      </c>
      <c r="H7665" s="4" t="s">
        <v>211</v>
      </c>
      <c r="I7665" s="4">
        <v>1</v>
      </c>
      <c r="J7665" t="str">
        <f>VLOOKUP(A7665,'Município e Sexo'!$A$2:$I$11321,5,FALSE)</f>
        <v>CABO DE SANTO AGOSTINHO</v>
      </c>
      <c r="K7665" t="str">
        <f>VLOOKUP(A7665,'Município e Sexo'!$A$2:$I$11321,7,FALSE)</f>
        <v>MASCULINO</v>
      </c>
    </row>
    <row r="7666" spans="1:11" ht="15" customHeight="1" thickBot="1" x14ac:dyDescent="0.25">
      <c r="A7666" t="str">
        <f>CONCATENATE(B7666,C7666,D7666,G7666,E7666,I7666)</f>
        <v>312020HOMICIDIO311</v>
      </c>
      <c r="B7666" s="4">
        <v>3</v>
      </c>
      <c r="C7666" s="5">
        <v>1</v>
      </c>
      <c r="D7666" s="4">
        <v>2020</v>
      </c>
      <c r="E7666" s="4">
        <v>31</v>
      </c>
      <c r="F7666" s="4" t="s">
        <v>210</v>
      </c>
      <c r="G7666" s="4" t="s">
        <v>12</v>
      </c>
      <c r="H7666" s="4" t="s">
        <v>212</v>
      </c>
      <c r="I7666" s="4">
        <v>1</v>
      </c>
      <c r="J7666" t="str">
        <f>VLOOKUP(A7666,'Município e Sexo'!$A$2:$I$11321,5,FALSE)</f>
        <v>RIBEIRAO</v>
      </c>
      <c r="K7666" t="str">
        <f>VLOOKUP(A7666,'Município e Sexo'!$A$2:$I$11321,7,FALSE)</f>
        <v>MASCULINO</v>
      </c>
    </row>
    <row r="7667" spans="1:11" ht="15" customHeight="1" thickBot="1" x14ac:dyDescent="0.25">
      <c r="A7667" t="str">
        <f>CONCATENATE(B7667,C7667,D7667,G7667,E7667,I7667)</f>
        <v>312020HOMICIDIO431</v>
      </c>
      <c r="B7667" s="4">
        <v>3</v>
      </c>
      <c r="C7667" s="5">
        <v>1</v>
      </c>
      <c r="D7667" s="4">
        <v>2020</v>
      </c>
      <c r="E7667" s="4">
        <v>43</v>
      </c>
      <c r="F7667" s="4" t="s">
        <v>210</v>
      </c>
      <c r="G7667" s="4" t="s">
        <v>12</v>
      </c>
      <c r="H7667" s="4" t="s">
        <v>212</v>
      </c>
      <c r="I7667" s="4">
        <v>1</v>
      </c>
      <c r="J7667" t="str">
        <f>VLOOKUP(A7667,'Município e Sexo'!$A$2:$I$11321,5,FALSE)</f>
        <v>CONDADO</v>
      </c>
      <c r="K7667" t="str">
        <f>VLOOKUP(A7667,'Município e Sexo'!$A$2:$I$11321,7,FALSE)</f>
        <v>MASCULINO</v>
      </c>
    </row>
    <row r="7668" spans="1:11" ht="15" customHeight="1" thickBot="1" x14ac:dyDescent="0.25">
      <c r="A7668" t="str">
        <f>CONCATENATE(B7668,C7668,D7668,G7668,E7668,I7668)</f>
        <v>312020HOMICIDIO291</v>
      </c>
      <c r="B7668" s="4">
        <v>3</v>
      </c>
      <c r="C7668" s="5">
        <v>1</v>
      </c>
      <c r="D7668" s="4">
        <v>2020</v>
      </c>
      <c r="E7668" s="4">
        <v>29</v>
      </c>
      <c r="F7668" s="4" t="s">
        <v>210</v>
      </c>
      <c r="G7668" s="4" t="s">
        <v>12</v>
      </c>
      <c r="H7668" s="4" t="s">
        <v>211</v>
      </c>
      <c r="I7668" s="4">
        <v>1</v>
      </c>
      <c r="J7668" t="str">
        <f>VLOOKUP(A7668,'Município e Sexo'!$A$2:$I$11321,5,FALSE)</f>
        <v>RECIFE</v>
      </c>
      <c r="K7668" t="str">
        <f>VLOOKUP(A7668,'Município e Sexo'!$A$2:$I$11321,7,FALSE)</f>
        <v>MASCULINO</v>
      </c>
    </row>
    <row r="7669" spans="1:11" ht="15" customHeight="1" thickBot="1" x14ac:dyDescent="0.25">
      <c r="A7669" t="str">
        <f>CONCATENATE(B7669,C7669,D7669,G7669,E7669,I7669)</f>
        <v>312020HOMICIDIO321</v>
      </c>
      <c r="B7669" s="4">
        <v>3</v>
      </c>
      <c r="C7669" s="5">
        <v>1</v>
      </c>
      <c r="D7669" s="4">
        <v>2020</v>
      </c>
      <c r="E7669" s="4">
        <v>32</v>
      </c>
      <c r="F7669" s="4" t="s">
        <v>210</v>
      </c>
      <c r="G7669" s="4" t="s">
        <v>12</v>
      </c>
      <c r="H7669" s="4" t="s">
        <v>211</v>
      </c>
      <c r="I7669" s="4">
        <v>1</v>
      </c>
      <c r="J7669" t="str">
        <f>VLOOKUP(A7669,'Município e Sexo'!$A$2:$I$11321,5,FALSE)</f>
        <v>SERRA TALHADA</v>
      </c>
      <c r="K7669" t="str">
        <f>VLOOKUP(A7669,'Município e Sexo'!$A$2:$I$11321,7,FALSE)</f>
        <v>MASCULINO</v>
      </c>
    </row>
    <row r="7670" spans="1:11" ht="15" customHeight="1" thickBot="1" x14ac:dyDescent="0.25">
      <c r="A7670" t="str">
        <f>CONCATENATE(B7670,C7670,D7670,G7670,E7670,I7670)</f>
        <v>412020HOMICIDIO271</v>
      </c>
      <c r="B7670" s="4">
        <v>4</v>
      </c>
      <c r="C7670" s="5">
        <v>1</v>
      </c>
      <c r="D7670" s="4">
        <v>2020</v>
      </c>
      <c r="E7670" s="4">
        <v>27</v>
      </c>
      <c r="F7670" s="4" t="s">
        <v>210</v>
      </c>
      <c r="G7670" s="4" t="s">
        <v>12</v>
      </c>
      <c r="H7670" s="4" t="s">
        <v>211</v>
      </c>
      <c r="I7670" s="4">
        <v>1</v>
      </c>
      <c r="J7670" t="str">
        <f>VLOOKUP(A7670,'Município e Sexo'!$A$2:$I$11321,5,FALSE)</f>
        <v>IATI</v>
      </c>
      <c r="K7670" t="str">
        <f>VLOOKUP(A7670,'Município e Sexo'!$A$2:$I$11321,7,FALSE)</f>
        <v>MASCULINO</v>
      </c>
    </row>
    <row r="7671" spans="1:11" ht="15" customHeight="1" thickBot="1" x14ac:dyDescent="0.25">
      <c r="A7671" t="str">
        <f>CONCATENATE(B7671,C7671,D7671,G7671,E7671,I7671)</f>
        <v>412020HOMICIDIO341</v>
      </c>
      <c r="B7671" s="4">
        <v>4</v>
      </c>
      <c r="C7671" s="5">
        <v>1</v>
      </c>
      <c r="D7671" s="4">
        <v>2020</v>
      </c>
      <c r="E7671" s="4">
        <v>34</v>
      </c>
      <c r="F7671" s="4" t="s">
        <v>210</v>
      </c>
      <c r="G7671" s="4" t="s">
        <v>12</v>
      </c>
      <c r="H7671" s="4" t="s">
        <v>211</v>
      </c>
      <c r="I7671" s="4">
        <v>1</v>
      </c>
      <c r="J7671" t="str">
        <f>VLOOKUP(A7671,'Município e Sexo'!$A$2:$I$11321,5,FALSE)</f>
        <v>IATI</v>
      </c>
      <c r="K7671" t="str">
        <f>VLOOKUP(A7671,'Município e Sexo'!$A$2:$I$11321,7,FALSE)</f>
        <v>MASCULINO</v>
      </c>
    </row>
    <row r="7672" spans="1:11" ht="15" customHeight="1" thickBot="1" x14ac:dyDescent="0.25">
      <c r="A7672" t="str">
        <f>CONCATENATE(B7672,C7672,D7672,G7672,E7672,I7672)</f>
        <v>412020HOMICIDIO331</v>
      </c>
      <c r="B7672" s="4">
        <v>4</v>
      </c>
      <c r="C7672" s="5">
        <v>1</v>
      </c>
      <c r="D7672" s="4">
        <v>2020</v>
      </c>
      <c r="E7672" s="4">
        <v>33</v>
      </c>
      <c r="F7672" s="4" t="s">
        <v>210</v>
      </c>
      <c r="G7672" s="4" t="s">
        <v>12</v>
      </c>
      <c r="H7672" s="4" t="s">
        <v>211</v>
      </c>
      <c r="I7672" s="4">
        <v>1</v>
      </c>
      <c r="J7672" t="str">
        <f>VLOOKUP(A7672,'Município e Sexo'!$A$2:$I$11321,5,FALSE)</f>
        <v>PETROLINA</v>
      </c>
      <c r="K7672" t="str">
        <f>VLOOKUP(A7672,'Município e Sexo'!$A$2:$I$11321,7,FALSE)</f>
        <v>MASCULINO</v>
      </c>
    </row>
    <row r="7673" spans="1:11" ht="15" customHeight="1" thickBot="1" x14ac:dyDescent="0.25">
      <c r="A7673" t="str">
        <f>CONCATENATE(B7673,C7673,D7673,G7673,E7673,I7673)</f>
        <v>412020HOMICIDIO701</v>
      </c>
      <c r="B7673" s="4">
        <v>4</v>
      </c>
      <c r="C7673" s="5">
        <v>1</v>
      </c>
      <c r="D7673" s="4">
        <v>2020</v>
      </c>
      <c r="E7673" s="4">
        <v>70</v>
      </c>
      <c r="F7673" s="4" t="s">
        <v>210</v>
      </c>
      <c r="G7673" s="4" t="s">
        <v>12</v>
      </c>
      <c r="H7673" s="4" t="s">
        <v>211</v>
      </c>
      <c r="I7673" s="4">
        <v>1</v>
      </c>
      <c r="J7673" t="str">
        <f>VLOOKUP(A7673,'Município e Sexo'!$A$2:$I$11321,5,FALSE)</f>
        <v>FLORES</v>
      </c>
      <c r="K7673" t="str">
        <f>VLOOKUP(A7673,'Município e Sexo'!$A$2:$I$11321,7,FALSE)</f>
        <v>MASCULINO</v>
      </c>
    </row>
    <row r="7674" spans="1:11" ht="15" customHeight="1" thickBot="1" x14ac:dyDescent="0.25">
      <c r="A7674" t="str">
        <f>CONCATENATE(B7674,C7674,D7674,G7674,E7674,I7674)</f>
        <v>412020HOMICIDIO171</v>
      </c>
      <c r="B7674" s="4">
        <v>4</v>
      </c>
      <c r="C7674" s="5">
        <v>1</v>
      </c>
      <c r="D7674" s="4">
        <v>2020</v>
      </c>
      <c r="E7674" s="4">
        <v>17</v>
      </c>
      <c r="F7674" s="4" t="s">
        <v>210</v>
      </c>
      <c r="G7674" s="4" t="s">
        <v>12</v>
      </c>
      <c r="H7674" s="4" t="s">
        <v>211</v>
      </c>
      <c r="I7674" s="4">
        <v>1</v>
      </c>
      <c r="J7674" t="str">
        <f>VLOOKUP(A7674,'Município e Sexo'!$A$2:$I$11321,5,FALSE)</f>
        <v>BELO JARDIM</v>
      </c>
      <c r="K7674" t="str">
        <f>VLOOKUP(A7674,'Município e Sexo'!$A$2:$I$11321,7,FALSE)</f>
        <v>MASCULINO</v>
      </c>
    </row>
    <row r="7675" spans="1:11" ht="15" customHeight="1" thickBot="1" x14ac:dyDescent="0.25">
      <c r="A7675" t="str">
        <f>CONCATENATE(B7675,C7675,D7675,G7675,E7675,I7675)</f>
        <v>412020HOMICIDIO241</v>
      </c>
      <c r="B7675" s="4">
        <v>4</v>
      </c>
      <c r="C7675" s="5">
        <v>1</v>
      </c>
      <c r="D7675" s="4">
        <v>2020</v>
      </c>
      <c r="E7675" s="4">
        <v>24</v>
      </c>
      <c r="F7675" s="4" t="s">
        <v>210</v>
      </c>
      <c r="G7675" s="4" t="s">
        <v>12</v>
      </c>
      <c r="H7675" s="4" t="s">
        <v>211</v>
      </c>
      <c r="I7675" s="4">
        <v>1</v>
      </c>
      <c r="J7675" t="str">
        <f>VLOOKUP(A7675,'Município e Sexo'!$A$2:$I$11321,5,FALSE)</f>
        <v>SAO JOAQUIM DO MONTE</v>
      </c>
      <c r="K7675" t="str">
        <f>VLOOKUP(A7675,'Município e Sexo'!$A$2:$I$11321,7,FALSE)</f>
        <v>MASCULINO</v>
      </c>
    </row>
    <row r="7676" spans="1:11" ht="15" customHeight="1" thickBot="1" x14ac:dyDescent="0.25">
      <c r="A7676" t="str">
        <f>CONCATENATE(B7676,C7676,D7676,G7676,E7676,I7676)</f>
        <v>412020HOMICIDIO271</v>
      </c>
      <c r="B7676" s="4">
        <v>4</v>
      </c>
      <c r="C7676" s="5">
        <v>1</v>
      </c>
      <c r="D7676" s="4">
        <v>2020</v>
      </c>
      <c r="E7676" s="4">
        <v>27</v>
      </c>
      <c r="F7676" s="4" t="s">
        <v>210</v>
      </c>
      <c r="G7676" s="4" t="s">
        <v>12</v>
      </c>
      <c r="H7676" s="4" t="s">
        <v>212</v>
      </c>
      <c r="I7676" s="4">
        <v>1</v>
      </c>
      <c r="J7676" t="str">
        <f>VLOOKUP(A7676,'Município e Sexo'!$A$2:$I$11321,5,FALSE)</f>
        <v>IATI</v>
      </c>
      <c r="K7676" t="str">
        <f>VLOOKUP(A7676,'Município e Sexo'!$A$2:$I$11321,7,FALSE)</f>
        <v>MASCULINO</v>
      </c>
    </row>
    <row r="7677" spans="1:11" ht="15" customHeight="1" thickBot="1" x14ac:dyDescent="0.25">
      <c r="A7677" t="str">
        <f>CONCATENATE(B7677,C7677,D7677,G7677,E7677,I7677)</f>
        <v>412020HOMICIDIO351</v>
      </c>
      <c r="B7677" s="4">
        <v>4</v>
      </c>
      <c r="C7677" s="5">
        <v>1</v>
      </c>
      <c r="D7677" s="4">
        <v>2020</v>
      </c>
      <c r="E7677" s="4">
        <v>35</v>
      </c>
      <c r="F7677" s="4" t="s">
        <v>210</v>
      </c>
      <c r="G7677" s="4" t="s">
        <v>12</v>
      </c>
      <c r="H7677" s="4" t="s">
        <v>217</v>
      </c>
      <c r="I7677" s="4">
        <v>1</v>
      </c>
      <c r="J7677" t="str">
        <f>VLOOKUP(A7677,'Município e Sexo'!$A$2:$I$11321,5,FALSE)</f>
        <v>RECIFE</v>
      </c>
      <c r="K7677" t="str">
        <f>VLOOKUP(A7677,'Município e Sexo'!$A$2:$I$11321,7,FALSE)</f>
        <v>MASCULINO</v>
      </c>
    </row>
    <row r="7678" spans="1:11" ht="15" customHeight="1" thickBot="1" x14ac:dyDescent="0.25">
      <c r="A7678" t="str">
        <f>CONCATENATE(B7678,C7678,D7678,G7678,E7678,I7678)</f>
        <v>412020HOMICIDIO141</v>
      </c>
      <c r="B7678" s="4">
        <v>4</v>
      </c>
      <c r="C7678" s="5">
        <v>1</v>
      </c>
      <c r="D7678" s="4">
        <v>2020</v>
      </c>
      <c r="E7678" s="4">
        <v>14</v>
      </c>
      <c r="F7678" s="4" t="s">
        <v>210</v>
      </c>
      <c r="G7678" s="4" t="s">
        <v>12</v>
      </c>
      <c r="H7678" s="4" t="s">
        <v>211</v>
      </c>
      <c r="I7678" s="4">
        <v>1</v>
      </c>
      <c r="J7678" t="str">
        <f>VLOOKUP(A7678,'Município e Sexo'!$A$2:$I$11321,5,FALSE)</f>
        <v>IGARASSU</v>
      </c>
      <c r="K7678" t="str">
        <f>VLOOKUP(A7678,'Município e Sexo'!$A$2:$I$11321,7,FALSE)</f>
        <v>MASCULINO</v>
      </c>
    </row>
    <row r="7679" spans="1:11" ht="15" customHeight="1" thickBot="1" x14ac:dyDescent="0.25">
      <c r="A7679" t="str">
        <f>CONCATENATE(B7679,C7679,D7679,G7679,E7679,I7679)</f>
        <v>412020HOMICIDIO211</v>
      </c>
      <c r="B7679" s="4">
        <v>4</v>
      </c>
      <c r="C7679" s="5">
        <v>1</v>
      </c>
      <c r="D7679" s="4">
        <v>2020</v>
      </c>
      <c r="E7679" s="4">
        <v>21</v>
      </c>
      <c r="F7679" s="4" t="s">
        <v>210</v>
      </c>
      <c r="G7679" s="4" t="s">
        <v>12</v>
      </c>
      <c r="H7679" s="4" t="s">
        <v>211</v>
      </c>
      <c r="I7679" s="4">
        <v>1</v>
      </c>
      <c r="J7679" t="str">
        <f>VLOOKUP(A7679,'Município e Sexo'!$A$2:$I$11321,5,FALSE)</f>
        <v>XEXEU</v>
      </c>
      <c r="K7679" t="str">
        <f>VLOOKUP(A7679,'Município e Sexo'!$A$2:$I$11321,7,FALSE)</f>
        <v>MASCULINO</v>
      </c>
    </row>
    <row r="7680" spans="1:11" ht="15" customHeight="1" thickBot="1" x14ac:dyDescent="0.25">
      <c r="A7680" t="str">
        <f>CONCATENATE(B7680,C7680,D7680,G7680,E7680,I7680)</f>
        <v>512020HOMICIDIO231</v>
      </c>
      <c r="B7680" s="4">
        <v>5</v>
      </c>
      <c r="C7680" s="5">
        <v>1</v>
      </c>
      <c r="D7680" s="4">
        <v>2020</v>
      </c>
      <c r="E7680" s="4">
        <v>23</v>
      </c>
      <c r="F7680" s="4" t="s">
        <v>210</v>
      </c>
      <c r="G7680" s="4" t="s">
        <v>12</v>
      </c>
      <c r="H7680" s="4" t="s">
        <v>211</v>
      </c>
      <c r="I7680" s="4">
        <v>1</v>
      </c>
      <c r="J7680" t="str">
        <f>VLOOKUP(A7680,'Município e Sexo'!$A$2:$I$11321,5,FALSE)</f>
        <v>RECIFE</v>
      </c>
      <c r="K7680" t="str">
        <f>VLOOKUP(A7680,'Município e Sexo'!$A$2:$I$11321,7,FALSE)</f>
        <v>MASCULINO</v>
      </c>
    </row>
    <row r="7681" spans="1:11" ht="15" customHeight="1" thickBot="1" x14ac:dyDescent="0.25">
      <c r="A7681" t="str">
        <f>CONCATENATE(B7681,C7681,D7681,G7681,E7681,I7681)</f>
        <v>512020HOMICIDIO261</v>
      </c>
      <c r="B7681" s="4">
        <v>5</v>
      </c>
      <c r="C7681" s="5">
        <v>1</v>
      </c>
      <c r="D7681" s="4">
        <v>2020</v>
      </c>
      <c r="E7681" s="4">
        <v>26</v>
      </c>
      <c r="F7681" s="4" t="s">
        <v>210</v>
      </c>
      <c r="G7681" s="4" t="s">
        <v>12</v>
      </c>
      <c r="H7681" s="4" t="s">
        <v>217</v>
      </c>
      <c r="I7681" s="4">
        <v>1</v>
      </c>
      <c r="J7681" t="str">
        <f>VLOOKUP(A7681,'Município e Sexo'!$A$2:$I$11321,5,FALSE)</f>
        <v>CABO DE SANTO AGOSTINHO</v>
      </c>
      <c r="K7681" t="str">
        <f>VLOOKUP(A7681,'Município e Sexo'!$A$2:$I$11321,7,FALSE)</f>
        <v>MASCULINO</v>
      </c>
    </row>
    <row r="7682" spans="1:11" ht="15" customHeight="1" thickBot="1" x14ac:dyDescent="0.25">
      <c r="A7682" t="str">
        <f>CONCATENATE(B7682,C7682,D7682,G7682,E7682,I7682)</f>
        <v>512020HOMICIDIO191</v>
      </c>
      <c r="B7682" s="4">
        <v>5</v>
      </c>
      <c r="C7682" s="5">
        <v>1</v>
      </c>
      <c r="D7682" s="4">
        <v>2020</v>
      </c>
      <c r="E7682" s="4">
        <v>19</v>
      </c>
      <c r="F7682" s="4" t="s">
        <v>210</v>
      </c>
      <c r="G7682" s="4" t="s">
        <v>12</v>
      </c>
      <c r="H7682" s="4" t="s">
        <v>211</v>
      </c>
      <c r="I7682" s="4">
        <v>1</v>
      </c>
      <c r="J7682" t="str">
        <f>VLOOKUP(A7682,'Município e Sexo'!$A$2:$I$11321,5,FALSE)</f>
        <v>JABOATAO DOS GUARARAPES</v>
      </c>
      <c r="K7682" t="str">
        <f>VLOOKUP(A7682,'Município e Sexo'!$A$2:$I$11321,7,FALSE)</f>
        <v>MASCULINO</v>
      </c>
    </row>
    <row r="7683" spans="1:11" ht="15" customHeight="1" thickBot="1" x14ac:dyDescent="0.25">
      <c r="A7683" t="str">
        <f>CONCATENATE(B7683,C7683,D7683,G7683,E7683,I7683)</f>
        <v>512020HOMICIDIO491</v>
      </c>
      <c r="B7683" s="4">
        <v>5</v>
      </c>
      <c r="C7683" s="5">
        <v>1</v>
      </c>
      <c r="D7683" s="4">
        <v>2020</v>
      </c>
      <c r="E7683" s="4">
        <v>49</v>
      </c>
      <c r="F7683" s="4" t="s">
        <v>210</v>
      </c>
      <c r="G7683" s="4" t="s">
        <v>12</v>
      </c>
      <c r="H7683" s="4" t="s">
        <v>211</v>
      </c>
      <c r="I7683" s="4">
        <v>1</v>
      </c>
      <c r="J7683" t="str">
        <f>VLOOKUP(A7683,'Município e Sexo'!$A$2:$I$11321,5,FALSE)</f>
        <v>CARUARU</v>
      </c>
      <c r="K7683" t="str">
        <f>VLOOKUP(A7683,'Município e Sexo'!$A$2:$I$11321,7,FALSE)</f>
        <v>MASCULINO</v>
      </c>
    </row>
    <row r="7684" spans="1:11" ht="15" customHeight="1" thickBot="1" x14ac:dyDescent="0.25">
      <c r="A7684" t="str">
        <f>CONCATENATE(B7684,C7684,D7684,G7684,E7684,I7684)</f>
        <v>512020HOMICIDIO191</v>
      </c>
      <c r="B7684" s="4">
        <v>5</v>
      </c>
      <c r="C7684" s="5">
        <v>1</v>
      </c>
      <c r="D7684" s="4">
        <v>2020</v>
      </c>
      <c r="E7684" s="4">
        <v>19</v>
      </c>
      <c r="F7684" s="4" t="s">
        <v>210</v>
      </c>
      <c r="G7684" s="4" t="s">
        <v>12</v>
      </c>
      <c r="H7684" s="4" t="s">
        <v>211</v>
      </c>
      <c r="I7684" s="4">
        <v>1</v>
      </c>
      <c r="J7684" t="str">
        <f>VLOOKUP(A7684,'Município e Sexo'!$A$2:$I$11321,5,FALSE)</f>
        <v>JABOATAO DOS GUARARAPES</v>
      </c>
      <c r="K7684" t="str">
        <f>VLOOKUP(A7684,'Município e Sexo'!$A$2:$I$11321,7,FALSE)</f>
        <v>MASCULINO</v>
      </c>
    </row>
    <row r="7685" spans="1:11" ht="15" customHeight="1" thickBot="1" x14ac:dyDescent="0.25">
      <c r="A7685" t="str">
        <f>CONCATENATE(B7685,C7685,D7685,G7685,E7685,I7685)</f>
        <v>512020HOMICIDIO201</v>
      </c>
      <c r="B7685" s="4">
        <v>5</v>
      </c>
      <c r="C7685" s="5">
        <v>1</v>
      </c>
      <c r="D7685" s="4">
        <v>2020</v>
      </c>
      <c r="E7685" s="4">
        <v>20</v>
      </c>
      <c r="F7685" s="4" t="s">
        <v>210</v>
      </c>
      <c r="G7685" s="4" t="s">
        <v>12</v>
      </c>
      <c r="H7685" s="4" t="s">
        <v>211</v>
      </c>
      <c r="I7685" s="4">
        <v>1</v>
      </c>
      <c r="J7685" t="str">
        <f>VLOOKUP(A7685,'Município e Sexo'!$A$2:$I$11321,5,FALSE)</f>
        <v>GAMELEIRA</v>
      </c>
      <c r="K7685" t="str">
        <f>VLOOKUP(A7685,'Município e Sexo'!$A$2:$I$11321,7,FALSE)</f>
        <v>MASCULINO</v>
      </c>
    </row>
    <row r="7686" spans="1:11" ht="15" customHeight="1" thickBot="1" x14ac:dyDescent="0.25">
      <c r="A7686" t="str">
        <f>CONCATENATE(B7686,C7686,D7686,G7686,E7686,I7686)</f>
        <v>512020HOMICIDIO201</v>
      </c>
      <c r="B7686" s="4">
        <v>5</v>
      </c>
      <c r="C7686" s="5">
        <v>1</v>
      </c>
      <c r="D7686" s="4">
        <v>2020</v>
      </c>
      <c r="E7686" s="4">
        <v>20</v>
      </c>
      <c r="F7686" s="4" t="s">
        <v>210</v>
      </c>
      <c r="G7686" s="4" t="s">
        <v>12</v>
      </c>
      <c r="H7686" s="4" t="s">
        <v>211</v>
      </c>
      <c r="I7686" s="4">
        <v>1</v>
      </c>
      <c r="J7686" t="str">
        <f>VLOOKUP(A7686,'Município e Sexo'!$A$2:$I$11321,5,FALSE)</f>
        <v>GAMELEIRA</v>
      </c>
      <c r="K7686" t="str">
        <f>VLOOKUP(A7686,'Município e Sexo'!$A$2:$I$11321,7,FALSE)</f>
        <v>MASCULINO</v>
      </c>
    </row>
    <row r="7687" spans="1:11" ht="15" customHeight="1" thickBot="1" x14ac:dyDescent="0.25">
      <c r="A7687" t="str">
        <f>CONCATENATE(B7687,C7687,D7687,G7687,E7687,I7687)</f>
        <v>512020HOMICIDIO241</v>
      </c>
      <c r="B7687" s="4">
        <v>5</v>
      </c>
      <c r="C7687" s="5">
        <v>1</v>
      </c>
      <c r="D7687" s="4">
        <v>2020</v>
      </c>
      <c r="E7687" s="4">
        <v>24</v>
      </c>
      <c r="F7687" s="4" t="s">
        <v>210</v>
      </c>
      <c r="G7687" s="4" t="s">
        <v>12</v>
      </c>
      <c r="H7687" s="4" t="s">
        <v>211</v>
      </c>
      <c r="I7687" s="4">
        <v>1</v>
      </c>
      <c r="J7687" t="str">
        <f>VLOOKUP(A7687,'Município e Sexo'!$A$2:$I$11321,5,FALSE)</f>
        <v>JABOATAO DOS GUARARAPES</v>
      </c>
      <c r="K7687" t="str">
        <f>VLOOKUP(A7687,'Município e Sexo'!$A$2:$I$11321,7,FALSE)</f>
        <v>MASCULINO</v>
      </c>
    </row>
    <row r="7688" spans="1:11" ht="15" customHeight="1" thickBot="1" x14ac:dyDescent="0.25">
      <c r="A7688" t="str">
        <f>CONCATENATE(B7688,C7688,D7688,G7688,E7688,I7688)</f>
        <v>512020HOMICIDIO271</v>
      </c>
      <c r="B7688" s="4">
        <v>5</v>
      </c>
      <c r="C7688" s="5">
        <v>1</v>
      </c>
      <c r="D7688" s="4">
        <v>2020</v>
      </c>
      <c r="E7688" s="4">
        <v>27</v>
      </c>
      <c r="F7688" s="4" t="s">
        <v>210</v>
      </c>
      <c r="G7688" s="4" t="s">
        <v>12</v>
      </c>
      <c r="H7688" s="4" t="s">
        <v>212</v>
      </c>
      <c r="I7688" s="4">
        <v>1</v>
      </c>
      <c r="J7688" t="str">
        <f>VLOOKUP(A7688,'Município e Sexo'!$A$2:$I$11321,5,FALSE)</f>
        <v>CAMARAGIBE</v>
      </c>
      <c r="K7688" t="str">
        <f>VLOOKUP(A7688,'Município e Sexo'!$A$2:$I$11321,7,FALSE)</f>
        <v>MASCULINO</v>
      </c>
    </row>
    <row r="7689" spans="1:11" ht="15" customHeight="1" thickBot="1" x14ac:dyDescent="0.25">
      <c r="A7689" t="str">
        <f>CONCATENATE(B7689,C7689,D7689,G7689,E7689,I7689)</f>
        <v>512020LATROCINIO371</v>
      </c>
      <c r="B7689" s="4">
        <v>5</v>
      </c>
      <c r="C7689" s="5">
        <v>1</v>
      </c>
      <c r="D7689" s="4">
        <v>2020</v>
      </c>
      <c r="E7689" s="4">
        <v>37</v>
      </c>
      <c r="F7689" s="4" t="s">
        <v>210</v>
      </c>
      <c r="G7689" s="4" t="s">
        <v>33</v>
      </c>
      <c r="H7689" s="4" t="s">
        <v>215</v>
      </c>
      <c r="I7689" s="4">
        <v>1</v>
      </c>
      <c r="J7689" t="str">
        <f>VLOOKUP(A7689,'Município e Sexo'!$A$2:$I$11321,5,FALSE)</f>
        <v>VITORIA DE SANTO ANTAO</v>
      </c>
      <c r="K7689" t="str">
        <f>VLOOKUP(A7689,'Município e Sexo'!$A$2:$I$11321,7,FALSE)</f>
        <v>MASCULINO</v>
      </c>
    </row>
    <row r="7690" spans="1:11" ht="15" customHeight="1" thickBot="1" x14ac:dyDescent="0.25">
      <c r="A7690" t="str">
        <f>CONCATENATE(B7690,C7690,D7690,G7690,E7690,I7690)</f>
        <v>512020HOMICIDIO381</v>
      </c>
      <c r="B7690" s="4">
        <v>5</v>
      </c>
      <c r="C7690" s="5">
        <v>1</v>
      </c>
      <c r="D7690" s="4">
        <v>2020</v>
      </c>
      <c r="E7690" s="4">
        <v>38</v>
      </c>
      <c r="F7690" s="4" t="s">
        <v>210</v>
      </c>
      <c r="G7690" s="4" t="s">
        <v>12</v>
      </c>
      <c r="H7690" s="4" t="s">
        <v>211</v>
      </c>
      <c r="I7690" s="4">
        <v>1</v>
      </c>
      <c r="J7690" t="str">
        <f>VLOOKUP(A7690,'Município e Sexo'!$A$2:$I$11321,5,FALSE)</f>
        <v>SIRINHAEM</v>
      </c>
      <c r="K7690" t="str">
        <f>VLOOKUP(A7690,'Município e Sexo'!$A$2:$I$11321,7,FALSE)</f>
        <v>MASCULINO</v>
      </c>
    </row>
    <row r="7691" spans="1:11" ht="15" customHeight="1" thickBot="1" x14ac:dyDescent="0.25">
      <c r="A7691" t="str">
        <f>CONCATENATE(B7691,C7691,D7691,G7691,E7691,I7691)</f>
        <v>512020HOMICIDIO241</v>
      </c>
      <c r="B7691" s="4">
        <v>5</v>
      </c>
      <c r="C7691" s="5">
        <v>1</v>
      </c>
      <c r="D7691" s="4">
        <v>2020</v>
      </c>
      <c r="E7691" s="4">
        <v>24</v>
      </c>
      <c r="F7691" s="4" t="s">
        <v>210</v>
      </c>
      <c r="G7691" s="4" t="s">
        <v>12</v>
      </c>
      <c r="H7691" s="4" t="s">
        <v>211</v>
      </c>
      <c r="I7691" s="4">
        <v>1</v>
      </c>
      <c r="J7691" t="str">
        <f>VLOOKUP(A7691,'Município e Sexo'!$A$2:$I$11321,5,FALSE)</f>
        <v>JABOATAO DOS GUARARAPES</v>
      </c>
      <c r="K7691" t="str">
        <f>VLOOKUP(A7691,'Município e Sexo'!$A$2:$I$11321,7,FALSE)</f>
        <v>MASCULINO</v>
      </c>
    </row>
    <row r="7692" spans="1:11" ht="15" customHeight="1" thickBot="1" x14ac:dyDescent="0.25">
      <c r="A7692" t="str">
        <f>CONCATENATE(B7692,C7692,D7692,G7692,E7692,I7692)</f>
        <v>512020HOMICIDIO241</v>
      </c>
      <c r="B7692" s="4">
        <v>5</v>
      </c>
      <c r="C7692" s="5">
        <v>1</v>
      </c>
      <c r="D7692" s="4">
        <v>2020</v>
      </c>
      <c r="E7692" s="4">
        <v>24</v>
      </c>
      <c r="F7692" s="4" t="s">
        <v>210</v>
      </c>
      <c r="G7692" s="4" t="s">
        <v>12</v>
      </c>
      <c r="H7692" s="4" t="s">
        <v>211</v>
      </c>
      <c r="I7692" s="4">
        <v>1</v>
      </c>
      <c r="J7692" t="str">
        <f>VLOOKUP(A7692,'Município e Sexo'!$A$2:$I$11321,5,FALSE)</f>
        <v>JABOATAO DOS GUARARAPES</v>
      </c>
      <c r="K7692" t="str">
        <f>VLOOKUP(A7692,'Município e Sexo'!$A$2:$I$11321,7,FALSE)</f>
        <v>MASCULINO</v>
      </c>
    </row>
    <row r="7693" spans="1:11" ht="15" customHeight="1" thickBot="1" x14ac:dyDescent="0.25">
      <c r="A7693" t="str">
        <f>CONCATENATE(B7693,C7693,D7693,G7693,E7693,I7693)</f>
        <v>512020HOMICIDIO451</v>
      </c>
      <c r="B7693" s="4">
        <v>5</v>
      </c>
      <c r="C7693" s="5">
        <v>1</v>
      </c>
      <c r="D7693" s="4">
        <v>2020</v>
      </c>
      <c r="E7693" s="4">
        <v>45</v>
      </c>
      <c r="F7693" s="4" t="s">
        <v>210</v>
      </c>
      <c r="G7693" s="4" t="s">
        <v>12</v>
      </c>
      <c r="H7693" s="4" t="s">
        <v>211</v>
      </c>
      <c r="I7693" s="4">
        <v>1</v>
      </c>
      <c r="J7693" t="str">
        <f>VLOOKUP(A7693,'Município e Sexo'!$A$2:$I$11321,5,FALSE)</f>
        <v>ALIANCA</v>
      </c>
      <c r="K7693" t="str">
        <f>VLOOKUP(A7693,'Município e Sexo'!$A$2:$I$11321,7,FALSE)</f>
        <v>MASCULINO</v>
      </c>
    </row>
    <row r="7694" spans="1:11" ht="15" customHeight="1" thickBot="1" x14ac:dyDescent="0.25">
      <c r="A7694" t="str">
        <f>CONCATENATE(B7694,C7694,D7694,G7694,E7694,I7694)</f>
        <v>512020HOMICIDIO891</v>
      </c>
      <c r="B7694" s="4">
        <v>5</v>
      </c>
      <c r="C7694" s="5">
        <v>1</v>
      </c>
      <c r="D7694" s="4">
        <v>2020</v>
      </c>
      <c r="E7694" s="4">
        <v>89</v>
      </c>
      <c r="F7694" s="4" t="s">
        <v>210</v>
      </c>
      <c r="G7694" s="4" t="s">
        <v>12</v>
      </c>
      <c r="H7694" s="4" t="s">
        <v>212</v>
      </c>
      <c r="I7694" s="4">
        <v>1</v>
      </c>
      <c r="J7694" t="str">
        <f>VLOOKUP(A7694,'Município e Sexo'!$A$2:$I$11321,5,FALSE)</f>
        <v>BODOCO</v>
      </c>
      <c r="K7694" t="str">
        <f>VLOOKUP(A7694,'Município e Sexo'!$A$2:$I$11321,7,FALSE)</f>
        <v>MASCULINO</v>
      </c>
    </row>
    <row r="7695" spans="1:11" ht="15" customHeight="1" thickBot="1" x14ac:dyDescent="0.25">
      <c r="A7695" t="str">
        <f>CONCATENATE(B7695,C7695,D7695,G7695,E7695,I7695)</f>
        <v>612020HOMICIDIO181</v>
      </c>
      <c r="B7695" s="4">
        <v>6</v>
      </c>
      <c r="C7695" s="5">
        <v>1</v>
      </c>
      <c r="D7695" s="4">
        <v>2020</v>
      </c>
      <c r="E7695" s="4">
        <v>18</v>
      </c>
      <c r="F7695" s="4" t="s">
        <v>210</v>
      </c>
      <c r="G7695" s="4" t="s">
        <v>12</v>
      </c>
      <c r="H7695" s="4" t="s">
        <v>211</v>
      </c>
      <c r="I7695" s="4">
        <v>1</v>
      </c>
      <c r="J7695" t="str">
        <f>VLOOKUP(A7695,'Município e Sexo'!$A$2:$I$11321,5,FALSE)</f>
        <v>LAGOA DO ITAENGA</v>
      </c>
      <c r="K7695" t="str">
        <f>VLOOKUP(A7695,'Município e Sexo'!$A$2:$I$11321,7,FALSE)</f>
        <v>MASCULINO</v>
      </c>
    </row>
    <row r="7696" spans="1:11" ht="15" customHeight="1" thickBot="1" x14ac:dyDescent="0.25">
      <c r="A7696" t="str">
        <f>CONCATENATE(B7696,C7696,D7696,G7696,E7696,I7696)</f>
        <v>612020HOMICIDIO371</v>
      </c>
      <c r="B7696" s="4">
        <v>6</v>
      </c>
      <c r="C7696" s="5">
        <v>1</v>
      </c>
      <c r="D7696" s="4">
        <v>2020</v>
      </c>
      <c r="E7696" s="4">
        <v>37</v>
      </c>
      <c r="F7696" s="4" t="s">
        <v>210</v>
      </c>
      <c r="G7696" s="4" t="s">
        <v>12</v>
      </c>
      <c r="H7696" s="4" t="s">
        <v>211</v>
      </c>
      <c r="I7696" s="4">
        <v>1</v>
      </c>
      <c r="J7696" t="str">
        <f>VLOOKUP(A7696,'Município e Sexo'!$A$2:$I$11321,5,FALSE)</f>
        <v>ABREU E LIMA</v>
      </c>
      <c r="K7696" t="str">
        <f>VLOOKUP(A7696,'Município e Sexo'!$A$2:$I$11321,7,FALSE)</f>
        <v>MASCULINO</v>
      </c>
    </row>
    <row r="7697" spans="1:11" ht="15" customHeight="1" thickBot="1" x14ac:dyDescent="0.25">
      <c r="A7697" t="str">
        <f>CONCATENATE(B7697,C7697,D7697,G7697,E7697,I7697)</f>
        <v>612020FEMINICIDIO681</v>
      </c>
      <c r="B7697" s="4">
        <v>6</v>
      </c>
      <c r="C7697" s="5">
        <v>1</v>
      </c>
      <c r="D7697" s="4">
        <v>2020</v>
      </c>
      <c r="E7697" s="4">
        <v>68</v>
      </c>
      <c r="F7697" s="4" t="s">
        <v>210</v>
      </c>
      <c r="G7697" s="4" t="s">
        <v>29</v>
      </c>
      <c r="H7697" s="4" t="s">
        <v>29</v>
      </c>
      <c r="I7697" s="4">
        <v>1</v>
      </c>
      <c r="J7697" t="str">
        <f>VLOOKUP(A7697,'Município e Sexo'!$A$2:$I$11321,5,FALSE)</f>
        <v>CARUARU</v>
      </c>
      <c r="K7697" t="str">
        <f>VLOOKUP(A7697,'Município e Sexo'!$A$2:$I$11321,7,FALSE)</f>
        <v>FEMININO</v>
      </c>
    </row>
    <row r="7698" spans="1:11" ht="15" customHeight="1" thickBot="1" x14ac:dyDescent="0.25">
      <c r="A7698" t="str">
        <f>CONCATENATE(B7698,C7698,D7698,G7698,E7698,I7698)</f>
        <v>612020HOMICIDIO221</v>
      </c>
      <c r="B7698" s="4">
        <v>6</v>
      </c>
      <c r="C7698" s="5">
        <v>1</v>
      </c>
      <c r="D7698" s="4">
        <v>2020</v>
      </c>
      <c r="E7698" s="4">
        <v>22</v>
      </c>
      <c r="F7698" s="4" t="s">
        <v>210</v>
      </c>
      <c r="G7698" s="4" t="s">
        <v>12</v>
      </c>
      <c r="H7698" s="4" t="s">
        <v>211</v>
      </c>
      <c r="I7698" s="4">
        <v>1</v>
      </c>
      <c r="J7698" t="str">
        <f>VLOOKUP(A7698,'Município e Sexo'!$A$2:$I$11321,5,FALSE)</f>
        <v>CUPIRA</v>
      </c>
      <c r="K7698" t="str">
        <f>VLOOKUP(A7698,'Município e Sexo'!$A$2:$I$11321,7,FALSE)</f>
        <v>MASCULINO</v>
      </c>
    </row>
    <row r="7699" spans="1:11" ht="15" customHeight="1" thickBot="1" x14ac:dyDescent="0.25">
      <c r="A7699" t="str">
        <f>CONCATENATE(B7699,C7699,D7699,G7699,E7699,I7699)</f>
        <v>612020HOMICIDIO311</v>
      </c>
      <c r="B7699" s="4">
        <v>6</v>
      </c>
      <c r="C7699" s="5">
        <v>1</v>
      </c>
      <c r="D7699" s="4">
        <v>2020</v>
      </c>
      <c r="E7699" s="4">
        <v>31</v>
      </c>
      <c r="F7699" s="4" t="s">
        <v>210</v>
      </c>
      <c r="G7699" s="4" t="s">
        <v>12</v>
      </c>
      <c r="H7699" s="4" t="s">
        <v>211</v>
      </c>
      <c r="I7699" s="4">
        <v>1</v>
      </c>
      <c r="J7699" t="str">
        <f>VLOOKUP(A7699,'Município e Sexo'!$A$2:$I$11321,5,FALSE)</f>
        <v>OLINDA</v>
      </c>
      <c r="K7699" t="str">
        <f>VLOOKUP(A7699,'Município e Sexo'!$A$2:$I$11321,7,FALSE)</f>
        <v>MASCULINO</v>
      </c>
    </row>
    <row r="7700" spans="1:11" ht="15" customHeight="1" thickBot="1" x14ac:dyDescent="0.25">
      <c r="A7700" t="str">
        <f>CONCATENATE(B7700,C7700,D7700,G7700,E7700,I7700)</f>
        <v>612020HOMICIDIO361</v>
      </c>
      <c r="B7700" s="4">
        <v>6</v>
      </c>
      <c r="C7700" s="5">
        <v>1</v>
      </c>
      <c r="D7700" s="4">
        <v>2020</v>
      </c>
      <c r="E7700" s="4">
        <v>36</v>
      </c>
      <c r="F7700" s="4" t="s">
        <v>210</v>
      </c>
      <c r="G7700" s="4" t="s">
        <v>12</v>
      </c>
      <c r="H7700" s="4" t="s">
        <v>211</v>
      </c>
      <c r="I7700" s="4">
        <v>1</v>
      </c>
      <c r="J7700" t="str">
        <f>VLOOKUP(A7700,'Município e Sexo'!$A$2:$I$11321,5,FALSE)</f>
        <v>GOIANA</v>
      </c>
      <c r="K7700" t="str">
        <f>VLOOKUP(A7700,'Município e Sexo'!$A$2:$I$11321,7,FALSE)</f>
        <v>MASCULINO</v>
      </c>
    </row>
    <row r="7701" spans="1:11" ht="15" customHeight="1" thickBot="1" x14ac:dyDescent="0.25">
      <c r="A7701" t="str">
        <f>CONCATENATE(B7701,C7701,D7701,G7701,E7701,I7701)</f>
        <v>612020HOMICIDIO181</v>
      </c>
      <c r="B7701" s="4">
        <v>6</v>
      </c>
      <c r="C7701" s="5">
        <v>1</v>
      </c>
      <c r="D7701" s="4">
        <v>2020</v>
      </c>
      <c r="E7701" s="4">
        <v>18</v>
      </c>
      <c r="F7701" s="4" t="s">
        <v>210</v>
      </c>
      <c r="G7701" s="4" t="s">
        <v>12</v>
      </c>
      <c r="H7701" s="4" t="s">
        <v>212</v>
      </c>
      <c r="I7701" s="4">
        <v>1</v>
      </c>
      <c r="J7701" t="str">
        <f>VLOOKUP(A7701,'Município e Sexo'!$A$2:$I$11321,5,FALSE)</f>
        <v>LAGOA DO ITAENGA</v>
      </c>
      <c r="K7701" t="str">
        <f>VLOOKUP(A7701,'Município e Sexo'!$A$2:$I$11321,7,FALSE)</f>
        <v>MASCULINO</v>
      </c>
    </row>
    <row r="7702" spans="1:11" ht="15" customHeight="1" thickBot="1" x14ac:dyDescent="0.25">
      <c r="A7702" t="str">
        <f>CONCATENATE(B7702,C7702,D7702,G7702,E7702,I7702)</f>
        <v>612020HOMICIDIO211</v>
      </c>
      <c r="B7702" s="4">
        <v>6</v>
      </c>
      <c r="C7702" s="5">
        <v>1</v>
      </c>
      <c r="D7702" s="4">
        <v>2020</v>
      </c>
      <c r="E7702" s="4">
        <v>21</v>
      </c>
      <c r="F7702" s="4" t="s">
        <v>210</v>
      </c>
      <c r="G7702" s="4" t="s">
        <v>12</v>
      </c>
      <c r="H7702" s="4" t="s">
        <v>211</v>
      </c>
      <c r="I7702" s="4">
        <v>1</v>
      </c>
      <c r="J7702" t="str">
        <f>VLOOKUP(A7702,'Município e Sexo'!$A$2:$I$11321,5,FALSE)</f>
        <v>GRAVATA</v>
      </c>
      <c r="K7702" t="str">
        <f>VLOOKUP(A7702,'Município e Sexo'!$A$2:$I$11321,7,FALSE)</f>
        <v>MASCULINO</v>
      </c>
    </row>
    <row r="7703" spans="1:11" ht="15" customHeight="1" thickBot="1" x14ac:dyDescent="0.25">
      <c r="A7703" t="str">
        <f>CONCATENATE(B7703,C7703,D7703,G7703,E7703,I7703)</f>
        <v>612020HOMICIDIO321</v>
      </c>
      <c r="B7703" s="4">
        <v>6</v>
      </c>
      <c r="C7703" s="5">
        <v>1</v>
      </c>
      <c r="D7703" s="4">
        <v>2020</v>
      </c>
      <c r="E7703" s="4">
        <v>32</v>
      </c>
      <c r="F7703" s="4" t="s">
        <v>210</v>
      </c>
      <c r="G7703" s="4" t="s">
        <v>12</v>
      </c>
      <c r="H7703" s="4" t="s">
        <v>211</v>
      </c>
      <c r="I7703" s="4">
        <v>1</v>
      </c>
      <c r="J7703" t="str">
        <f>VLOOKUP(A7703,'Município e Sexo'!$A$2:$I$11321,5,FALSE)</f>
        <v>GRAVATA</v>
      </c>
      <c r="K7703" t="str">
        <f>VLOOKUP(A7703,'Município e Sexo'!$A$2:$I$11321,7,FALSE)</f>
        <v>MASCULINO</v>
      </c>
    </row>
    <row r="7704" spans="1:11" ht="15" customHeight="1" thickBot="1" x14ac:dyDescent="0.25">
      <c r="A7704" t="str">
        <f>CONCATENATE(B7704,C7704,D7704,G7704,E7704,I7704)</f>
        <v>712020HOMICIDIO241</v>
      </c>
      <c r="B7704" s="4">
        <v>7</v>
      </c>
      <c r="C7704" s="5">
        <v>1</v>
      </c>
      <c r="D7704" s="4">
        <v>2020</v>
      </c>
      <c r="E7704" s="4">
        <v>24</v>
      </c>
      <c r="F7704" s="4" t="s">
        <v>210</v>
      </c>
      <c r="G7704" s="4" t="s">
        <v>12</v>
      </c>
      <c r="H7704" s="4" t="s">
        <v>211</v>
      </c>
      <c r="I7704" s="4">
        <v>1</v>
      </c>
      <c r="J7704" t="str">
        <f>VLOOKUP(A7704,'Município e Sexo'!$A$2:$I$11321,5,FALSE)</f>
        <v>JABOATAO DOS GUARARAPES</v>
      </c>
      <c r="K7704" t="str">
        <f>VLOOKUP(A7704,'Município e Sexo'!$A$2:$I$11321,7,FALSE)</f>
        <v>MASCULINO</v>
      </c>
    </row>
    <row r="7705" spans="1:11" ht="15" customHeight="1" thickBot="1" x14ac:dyDescent="0.25">
      <c r="A7705" t="str">
        <f>CONCATENATE(B7705,C7705,D7705,G7705,E7705,I7705)</f>
        <v>712020HOMICIDIO301</v>
      </c>
      <c r="B7705" s="4">
        <v>7</v>
      </c>
      <c r="C7705" s="5">
        <v>1</v>
      </c>
      <c r="D7705" s="4">
        <v>2020</v>
      </c>
      <c r="E7705" s="4">
        <v>30</v>
      </c>
      <c r="F7705" s="4" t="s">
        <v>210</v>
      </c>
      <c r="G7705" s="4" t="s">
        <v>12</v>
      </c>
      <c r="H7705" s="4" t="s">
        <v>217</v>
      </c>
      <c r="I7705" s="4">
        <v>1</v>
      </c>
      <c r="J7705" t="str">
        <f>VLOOKUP(A7705,'Município e Sexo'!$A$2:$I$11321,5,FALSE)</f>
        <v>RECIFE</v>
      </c>
      <c r="K7705" t="str">
        <f>VLOOKUP(A7705,'Município e Sexo'!$A$2:$I$11321,7,FALSE)</f>
        <v>MASCULINO</v>
      </c>
    </row>
    <row r="7706" spans="1:11" ht="15" customHeight="1" thickBot="1" x14ac:dyDescent="0.25">
      <c r="A7706" t="str">
        <f>CONCATENATE(B7706,C7706,D7706,G7706,E7706,I7706)</f>
        <v>712020HOMICIDIO161</v>
      </c>
      <c r="B7706" s="4">
        <v>7</v>
      </c>
      <c r="C7706" s="5">
        <v>1</v>
      </c>
      <c r="D7706" s="4">
        <v>2020</v>
      </c>
      <c r="E7706" s="4">
        <v>16</v>
      </c>
      <c r="F7706" s="4" t="s">
        <v>210</v>
      </c>
      <c r="G7706" s="4" t="s">
        <v>12</v>
      </c>
      <c r="H7706" s="4" t="s">
        <v>211</v>
      </c>
      <c r="I7706" s="4">
        <v>1</v>
      </c>
      <c r="J7706" t="str">
        <f>VLOOKUP(A7706,'Município e Sexo'!$A$2:$I$11321,5,FALSE)</f>
        <v>JABOATAO DOS GUARARAPES</v>
      </c>
      <c r="K7706" t="str">
        <f>VLOOKUP(A7706,'Município e Sexo'!$A$2:$I$11321,7,FALSE)</f>
        <v>MASCULINO</v>
      </c>
    </row>
    <row r="7707" spans="1:11" ht="15" customHeight="1" thickBot="1" x14ac:dyDescent="0.25">
      <c r="A7707" t="str">
        <f>CONCATENATE(B7707,C7707,D7707,G7707,E7707,I7707)</f>
        <v>712020HOMICIDIO161</v>
      </c>
      <c r="B7707" s="4">
        <v>7</v>
      </c>
      <c r="C7707" s="5">
        <v>1</v>
      </c>
      <c r="D7707" s="4">
        <v>2020</v>
      </c>
      <c r="E7707" s="4">
        <v>16</v>
      </c>
      <c r="F7707" s="4" t="s">
        <v>210</v>
      </c>
      <c r="G7707" s="4" t="s">
        <v>12</v>
      </c>
      <c r="H7707" s="4" t="s">
        <v>211</v>
      </c>
      <c r="I7707" s="4">
        <v>1</v>
      </c>
      <c r="J7707" t="str">
        <f>VLOOKUP(A7707,'Município e Sexo'!$A$2:$I$11321,5,FALSE)</f>
        <v>JABOATAO DOS GUARARAPES</v>
      </c>
      <c r="K7707" t="str">
        <f>VLOOKUP(A7707,'Município e Sexo'!$A$2:$I$11321,7,FALSE)</f>
        <v>MASCULINO</v>
      </c>
    </row>
    <row r="7708" spans="1:11" ht="15" customHeight="1" thickBot="1" x14ac:dyDescent="0.25">
      <c r="A7708" t="str">
        <f>CONCATENATE(B7708,C7708,D7708,G7708,E7708,I7708)</f>
        <v>712020HOMICIDIO211</v>
      </c>
      <c r="B7708" s="4">
        <v>7</v>
      </c>
      <c r="C7708" s="5">
        <v>1</v>
      </c>
      <c r="D7708" s="4">
        <v>2020</v>
      </c>
      <c r="E7708" s="4">
        <v>21</v>
      </c>
      <c r="F7708" s="4" t="s">
        <v>210</v>
      </c>
      <c r="G7708" s="4" t="s">
        <v>12</v>
      </c>
      <c r="H7708" s="4" t="s">
        <v>212</v>
      </c>
      <c r="I7708" s="4">
        <v>1</v>
      </c>
      <c r="J7708" t="str">
        <f>VLOOKUP(A7708,'Município e Sexo'!$A$2:$I$11321,5,FALSE)</f>
        <v>OROBO</v>
      </c>
      <c r="K7708" t="str">
        <f>VLOOKUP(A7708,'Município e Sexo'!$A$2:$I$11321,7,FALSE)</f>
        <v>MASCULINO</v>
      </c>
    </row>
    <row r="7709" spans="1:11" ht="15" customHeight="1" thickBot="1" x14ac:dyDescent="0.25">
      <c r="A7709" t="str">
        <f>CONCATENATE(B7709,C7709,D7709,G7709,E7709,I7709)</f>
        <v>712020HOMICIDIO241</v>
      </c>
      <c r="B7709" s="4">
        <v>7</v>
      </c>
      <c r="C7709" s="5">
        <v>1</v>
      </c>
      <c r="D7709" s="4">
        <v>2020</v>
      </c>
      <c r="E7709" s="4">
        <v>24</v>
      </c>
      <c r="F7709" s="4" t="s">
        <v>210</v>
      </c>
      <c r="G7709" s="4" t="s">
        <v>12</v>
      </c>
      <c r="H7709" s="4" t="s">
        <v>211</v>
      </c>
      <c r="I7709" s="4">
        <v>1</v>
      </c>
      <c r="J7709" t="str">
        <f>VLOOKUP(A7709,'Município e Sexo'!$A$2:$I$11321,5,FALSE)</f>
        <v>JABOATAO DOS GUARARAPES</v>
      </c>
      <c r="K7709" t="str">
        <f>VLOOKUP(A7709,'Município e Sexo'!$A$2:$I$11321,7,FALSE)</f>
        <v>MASCULINO</v>
      </c>
    </row>
    <row r="7710" spans="1:11" ht="15" customHeight="1" thickBot="1" x14ac:dyDescent="0.25">
      <c r="A7710" t="str">
        <f>CONCATENATE(B7710,C7710,D7710,G7710,E7710,I7710)</f>
        <v>712020HOMICIDIO271</v>
      </c>
      <c r="B7710" s="4">
        <v>7</v>
      </c>
      <c r="C7710" s="5">
        <v>1</v>
      </c>
      <c r="D7710" s="4">
        <v>2020</v>
      </c>
      <c r="E7710" s="4">
        <v>27</v>
      </c>
      <c r="F7710" s="4" t="s">
        <v>210</v>
      </c>
      <c r="G7710" s="4" t="s">
        <v>12</v>
      </c>
      <c r="H7710" s="4" t="s">
        <v>211</v>
      </c>
      <c r="I7710" s="4">
        <v>1</v>
      </c>
      <c r="J7710" t="str">
        <f>VLOOKUP(A7710,'Município e Sexo'!$A$2:$I$11321,5,FALSE)</f>
        <v>SAO JOSE DO BELMONTE</v>
      </c>
      <c r="K7710" t="str">
        <f>VLOOKUP(A7710,'Município e Sexo'!$A$2:$I$11321,7,FALSE)</f>
        <v>MASCULINO</v>
      </c>
    </row>
    <row r="7711" spans="1:11" ht="15" customHeight="1" thickBot="1" x14ac:dyDescent="0.25">
      <c r="A7711" t="str">
        <f>CONCATENATE(B7711,C7711,D7711,G7711,E7711,I7711)</f>
        <v>712020LATROCINIO391</v>
      </c>
      <c r="B7711" s="4">
        <v>7</v>
      </c>
      <c r="C7711" s="5">
        <v>1</v>
      </c>
      <c r="D7711" s="4">
        <v>2020</v>
      </c>
      <c r="E7711" s="4">
        <v>39</v>
      </c>
      <c r="F7711" s="4" t="s">
        <v>210</v>
      </c>
      <c r="G7711" s="4" t="s">
        <v>33</v>
      </c>
      <c r="H7711" s="4" t="s">
        <v>215</v>
      </c>
      <c r="I7711" s="4">
        <v>1</v>
      </c>
      <c r="J7711" t="str">
        <f>VLOOKUP(A7711,'Município e Sexo'!$A$2:$I$11321,5,FALSE)</f>
        <v>IPOJUCA</v>
      </c>
      <c r="K7711" t="str">
        <f>VLOOKUP(A7711,'Município e Sexo'!$A$2:$I$11321,7,FALSE)</f>
        <v>MASCULINO</v>
      </c>
    </row>
    <row r="7712" spans="1:11" ht="15" customHeight="1" thickBot="1" x14ac:dyDescent="0.25">
      <c r="A7712" t="str">
        <f>CONCATENATE(B7712,C7712,D7712,G7712,E7712,I7712)</f>
        <v>712020HOMICIDIO391</v>
      </c>
      <c r="B7712" s="4">
        <v>7</v>
      </c>
      <c r="C7712" s="5">
        <v>1</v>
      </c>
      <c r="D7712" s="4">
        <v>2020</v>
      </c>
      <c r="E7712" s="4">
        <v>39</v>
      </c>
      <c r="F7712" s="4" t="s">
        <v>210</v>
      </c>
      <c r="G7712" s="4" t="s">
        <v>12</v>
      </c>
      <c r="H7712" s="4" t="s">
        <v>211</v>
      </c>
      <c r="I7712" s="4">
        <v>1</v>
      </c>
      <c r="J7712" t="str">
        <f>VLOOKUP(A7712,'Município e Sexo'!$A$2:$I$11321,5,FALSE)</f>
        <v>JABOATAO DOS GUARARAPES</v>
      </c>
      <c r="K7712" t="str">
        <f>VLOOKUP(A7712,'Município e Sexo'!$A$2:$I$11321,7,FALSE)</f>
        <v>FEMININO</v>
      </c>
    </row>
    <row r="7713" spans="1:11" ht="15" customHeight="1" thickBot="1" x14ac:dyDescent="0.25">
      <c r="A7713" t="str">
        <f>CONCATENATE(B7713,C7713,D7713,G7713,E7713,I7713)</f>
        <v>712020HOMICIDIO161</v>
      </c>
      <c r="B7713" s="4">
        <v>7</v>
      </c>
      <c r="C7713" s="5">
        <v>1</v>
      </c>
      <c r="D7713" s="4">
        <v>2020</v>
      </c>
      <c r="E7713" s="4">
        <v>16</v>
      </c>
      <c r="F7713" s="4" t="s">
        <v>210</v>
      </c>
      <c r="G7713" s="4" t="s">
        <v>12</v>
      </c>
      <c r="H7713" s="4" t="s">
        <v>211</v>
      </c>
      <c r="I7713" s="4">
        <v>1</v>
      </c>
      <c r="J7713" t="str">
        <f>VLOOKUP(A7713,'Município e Sexo'!$A$2:$I$11321,5,FALSE)</f>
        <v>JABOATAO DOS GUARARAPES</v>
      </c>
      <c r="K7713" t="str">
        <f>VLOOKUP(A7713,'Município e Sexo'!$A$2:$I$11321,7,FALSE)</f>
        <v>MASCULINO</v>
      </c>
    </row>
    <row r="7714" spans="1:11" ht="15" customHeight="1" thickBot="1" x14ac:dyDescent="0.25">
      <c r="A7714" t="str">
        <f>CONCATENATE(B7714,C7714,D7714,G7714,E7714,I7714)</f>
        <v>712020HOMICIDIO261</v>
      </c>
      <c r="B7714" s="4">
        <v>7</v>
      </c>
      <c r="C7714" s="5">
        <v>1</v>
      </c>
      <c r="D7714" s="4">
        <v>2020</v>
      </c>
      <c r="E7714" s="4">
        <v>26</v>
      </c>
      <c r="F7714" s="4" t="s">
        <v>210</v>
      </c>
      <c r="G7714" s="4" t="s">
        <v>12</v>
      </c>
      <c r="H7714" s="4" t="s">
        <v>211</v>
      </c>
      <c r="I7714" s="4">
        <v>1</v>
      </c>
      <c r="J7714" t="str">
        <f>VLOOKUP(A7714,'Município e Sexo'!$A$2:$I$11321,5,FALSE)</f>
        <v>SAO JOSE DO BELMONTE</v>
      </c>
      <c r="K7714" t="str">
        <f>VLOOKUP(A7714,'Município e Sexo'!$A$2:$I$11321,7,FALSE)</f>
        <v>MASCULINO</v>
      </c>
    </row>
    <row r="7715" spans="1:11" ht="15" customHeight="1" thickBot="1" x14ac:dyDescent="0.25">
      <c r="A7715" t="str">
        <f>CONCATENATE(B7715,C7715,D7715,G7715,E7715,I7715)</f>
        <v>712020HOMICIDIO341</v>
      </c>
      <c r="B7715" s="4">
        <v>7</v>
      </c>
      <c r="C7715" s="5">
        <v>1</v>
      </c>
      <c r="D7715" s="4">
        <v>2020</v>
      </c>
      <c r="E7715" s="4">
        <v>34</v>
      </c>
      <c r="F7715" s="4" t="s">
        <v>210</v>
      </c>
      <c r="G7715" s="4" t="s">
        <v>12</v>
      </c>
      <c r="H7715" s="4" t="s">
        <v>211</v>
      </c>
      <c r="I7715" s="4">
        <v>1</v>
      </c>
      <c r="J7715" t="str">
        <f>VLOOKUP(A7715,'Município e Sexo'!$A$2:$I$11321,5,FALSE)</f>
        <v>OLINDA</v>
      </c>
      <c r="K7715" t="str">
        <f>VLOOKUP(A7715,'Município e Sexo'!$A$2:$I$11321,7,FALSE)</f>
        <v>MASCULINO</v>
      </c>
    </row>
    <row r="7716" spans="1:11" ht="15" customHeight="1" thickBot="1" x14ac:dyDescent="0.25">
      <c r="A7716" t="str">
        <f>CONCATENATE(B7716,C7716,D7716,G7716,E7716,I7716)</f>
        <v>812020HOMICIDIO321</v>
      </c>
      <c r="B7716" s="4">
        <v>8</v>
      </c>
      <c r="C7716" s="5">
        <v>1</v>
      </c>
      <c r="D7716" s="4">
        <v>2020</v>
      </c>
      <c r="E7716" s="4">
        <v>32</v>
      </c>
      <c r="F7716" s="4" t="s">
        <v>210</v>
      </c>
      <c r="G7716" s="4" t="s">
        <v>12</v>
      </c>
      <c r="H7716" s="4" t="s">
        <v>211</v>
      </c>
      <c r="I7716" s="4">
        <v>1</v>
      </c>
      <c r="J7716" t="str">
        <f>VLOOKUP(A7716,'Município e Sexo'!$A$2:$I$11321,5,FALSE)</f>
        <v>FERREIROS</v>
      </c>
      <c r="K7716" t="str">
        <f>VLOOKUP(A7716,'Município e Sexo'!$A$2:$I$11321,7,FALSE)</f>
        <v>MASCULINO</v>
      </c>
    </row>
    <row r="7717" spans="1:11" ht="15" customHeight="1" thickBot="1" x14ac:dyDescent="0.25">
      <c r="A7717" t="str">
        <f>CONCATENATE(B7717,C7717,D7717,G7717,E7717,I7717)</f>
        <v>812020HOMICIDIO381</v>
      </c>
      <c r="B7717" s="4">
        <v>8</v>
      </c>
      <c r="C7717" s="5">
        <v>1</v>
      </c>
      <c r="D7717" s="4">
        <v>2020</v>
      </c>
      <c r="E7717" s="4">
        <v>38</v>
      </c>
      <c r="F7717" s="4" t="s">
        <v>210</v>
      </c>
      <c r="G7717" s="4" t="s">
        <v>12</v>
      </c>
      <c r="H7717" s="4" t="s">
        <v>212</v>
      </c>
      <c r="I7717" s="4">
        <v>1</v>
      </c>
      <c r="J7717" t="str">
        <f>VLOOKUP(A7717,'Município e Sexo'!$A$2:$I$11321,5,FALSE)</f>
        <v>JABOATAO DOS GUARARAPES</v>
      </c>
      <c r="K7717" t="str">
        <f>VLOOKUP(A7717,'Município e Sexo'!$A$2:$I$11321,7,FALSE)</f>
        <v>MASCULINO</v>
      </c>
    </row>
    <row r="7718" spans="1:11" ht="15" customHeight="1" thickBot="1" x14ac:dyDescent="0.25">
      <c r="A7718" t="str">
        <f>CONCATENATE(B7718,C7718,D7718,G7718,E7718,I7718)</f>
        <v>812020HOMICIDIO461</v>
      </c>
      <c r="B7718" s="4">
        <v>8</v>
      </c>
      <c r="C7718" s="5">
        <v>1</v>
      </c>
      <c r="D7718" s="4">
        <v>2020</v>
      </c>
      <c r="E7718" s="4">
        <v>46</v>
      </c>
      <c r="F7718" s="4" t="s">
        <v>210</v>
      </c>
      <c r="G7718" s="4" t="s">
        <v>12</v>
      </c>
      <c r="H7718" s="4" t="s">
        <v>218</v>
      </c>
      <c r="I7718" s="4">
        <v>1</v>
      </c>
      <c r="J7718" t="str">
        <f>VLOOKUP(A7718,'Município e Sexo'!$A$2:$I$11321,5,FALSE)</f>
        <v>BELO JARDIM</v>
      </c>
      <c r="K7718" t="str">
        <f>VLOOKUP(A7718,'Município e Sexo'!$A$2:$I$11321,7,FALSE)</f>
        <v>MASCULINO</v>
      </c>
    </row>
    <row r="7719" spans="1:11" ht="15" customHeight="1" thickBot="1" x14ac:dyDescent="0.25">
      <c r="A7719" t="str">
        <f>CONCATENATE(B7719,C7719,D7719,G7719,E7719,I7719)</f>
        <v>812020HOMICIDIO201</v>
      </c>
      <c r="B7719" s="4">
        <v>8</v>
      </c>
      <c r="C7719" s="5">
        <v>1</v>
      </c>
      <c r="D7719" s="4">
        <v>2020</v>
      </c>
      <c r="E7719" s="4">
        <v>20</v>
      </c>
      <c r="F7719" s="4" t="s">
        <v>210</v>
      </c>
      <c r="G7719" s="4" t="s">
        <v>12</v>
      </c>
      <c r="H7719" s="4" t="s">
        <v>211</v>
      </c>
      <c r="I7719" s="4">
        <v>1</v>
      </c>
      <c r="J7719" t="str">
        <f>VLOOKUP(A7719,'Município e Sexo'!$A$2:$I$11321,5,FALSE)</f>
        <v>RECIFE</v>
      </c>
      <c r="K7719" t="str">
        <f>VLOOKUP(A7719,'Município e Sexo'!$A$2:$I$11321,7,FALSE)</f>
        <v>MASCULINO</v>
      </c>
    </row>
    <row r="7720" spans="1:11" ht="15" customHeight="1" thickBot="1" x14ac:dyDescent="0.25">
      <c r="A7720" t="str">
        <f>CONCATENATE(B7720,C7720,D7720,G7720,E7720,I7720)</f>
        <v>812020HOMICIDIO231</v>
      </c>
      <c r="B7720" s="4">
        <v>8</v>
      </c>
      <c r="C7720" s="5">
        <v>1</v>
      </c>
      <c r="D7720" s="4">
        <v>2020</v>
      </c>
      <c r="E7720" s="4">
        <v>23</v>
      </c>
      <c r="F7720" s="4" t="s">
        <v>210</v>
      </c>
      <c r="G7720" s="4" t="s">
        <v>12</v>
      </c>
      <c r="H7720" s="4" t="s">
        <v>211</v>
      </c>
      <c r="I7720" s="4">
        <v>1</v>
      </c>
      <c r="J7720" t="str">
        <f>VLOOKUP(A7720,'Município e Sexo'!$A$2:$I$11321,5,FALSE)</f>
        <v>JUREMA</v>
      </c>
      <c r="K7720" t="str">
        <f>VLOOKUP(A7720,'Município e Sexo'!$A$2:$I$11321,7,FALSE)</f>
        <v>MASCULINO</v>
      </c>
    </row>
    <row r="7721" spans="1:11" ht="15" customHeight="1" thickBot="1" x14ac:dyDescent="0.25">
      <c r="A7721" t="str">
        <f>CONCATENATE(B7721,C7721,D7721,G7721,E7721,I7721)</f>
        <v>812020HOMICIDIO361</v>
      </c>
      <c r="B7721" s="4">
        <v>8</v>
      </c>
      <c r="C7721" s="5">
        <v>1</v>
      </c>
      <c r="D7721" s="4">
        <v>2020</v>
      </c>
      <c r="E7721" s="4">
        <v>36</v>
      </c>
      <c r="F7721" s="4" t="s">
        <v>210</v>
      </c>
      <c r="G7721" s="4" t="s">
        <v>12</v>
      </c>
      <c r="H7721" s="4" t="s">
        <v>211</v>
      </c>
      <c r="I7721" s="4">
        <v>1</v>
      </c>
      <c r="J7721" t="str">
        <f>VLOOKUP(A7721,'Município e Sexo'!$A$2:$I$11321,5,FALSE)</f>
        <v>CARUARU</v>
      </c>
      <c r="K7721" t="str">
        <f>VLOOKUP(A7721,'Município e Sexo'!$A$2:$I$11321,7,FALSE)</f>
        <v>MASCULINO</v>
      </c>
    </row>
    <row r="7722" spans="1:11" ht="15" customHeight="1" thickBot="1" x14ac:dyDescent="0.25">
      <c r="A7722" t="str">
        <f>CONCATENATE(B7722,C7722,D7722,G7722,E7722,I7722)</f>
        <v>812020LATROCINIO401</v>
      </c>
      <c r="B7722" s="4">
        <v>8</v>
      </c>
      <c r="C7722" s="5">
        <v>1</v>
      </c>
      <c r="D7722" s="4">
        <v>2020</v>
      </c>
      <c r="E7722" s="4">
        <v>40</v>
      </c>
      <c r="F7722" s="4" t="s">
        <v>210</v>
      </c>
      <c r="G7722" s="4" t="s">
        <v>33</v>
      </c>
      <c r="H7722" s="4" t="s">
        <v>215</v>
      </c>
      <c r="I7722" s="4">
        <v>1</v>
      </c>
      <c r="J7722" t="str">
        <f>VLOOKUP(A7722,'Município e Sexo'!$A$2:$I$11321,5,FALSE)</f>
        <v>RECIFE</v>
      </c>
      <c r="K7722" t="str">
        <f>VLOOKUP(A7722,'Município e Sexo'!$A$2:$I$11321,7,FALSE)</f>
        <v>MASCULINO</v>
      </c>
    </row>
    <row r="7723" spans="1:11" ht="15" customHeight="1" thickBot="1" x14ac:dyDescent="0.25">
      <c r="A7723" t="str">
        <f>CONCATENATE(B7723,C7723,D7723,G7723,E7723,I7723)</f>
        <v>812020HOMICIDIO191</v>
      </c>
      <c r="B7723" s="4">
        <v>8</v>
      </c>
      <c r="C7723" s="5">
        <v>1</v>
      </c>
      <c r="D7723" s="4">
        <v>2020</v>
      </c>
      <c r="E7723" s="4">
        <v>19</v>
      </c>
      <c r="F7723" s="4" t="s">
        <v>210</v>
      </c>
      <c r="G7723" s="4" t="s">
        <v>12</v>
      </c>
      <c r="H7723" s="4" t="s">
        <v>211</v>
      </c>
      <c r="I7723" s="4">
        <v>1</v>
      </c>
      <c r="J7723" t="str">
        <f>VLOOKUP(A7723,'Município e Sexo'!$A$2:$I$11321,5,FALSE)</f>
        <v>PRIMAVERA</v>
      </c>
      <c r="K7723" t="str">
        <f>VLOOKUP(A7723,'Município e Sexo'!$A$2:$I$11321,7,FALSE)</f>
        <v>MASCULINO</v>
      </c>
    </row>
    <row r="7724" spans="1:11" ht="15" customHeight="1" thickBot="1" x14ac:dyDescent="0.25">
      <c r="A7724" t="str">
        <f>CONCATENATE(B7724,C7724,D7724,G7724,E7724,I7724)</f>
        <v>812020HOMICIDIO311</v>
      </c>
      <c r="B7724" s="4">
        <v>8</v>
      </c>
      <c r="C7724" s="5">
        <v>1</v>
      </c>
      <c r="D7724" s="4">
        <v>2020</v>
      </c>
      <c r="E7724" s="4">
        <v>31</v>
      </c>
      <c r="F7724" s="4" t="s">
        <v>210</v>
      </c>
      <c r="G7724" s="4" t="s">
        <v>12</v>
      </c>
      <c r="H7724" s="4" t="s">
        <v>211</v>
      </c>
      <c r="I7724" s="4">
        <v>1</v>
      </c>
      <c r="J7724" t="str">
        <f>VLOOKUP(A7724,'Município e Sexo'!$A$2:$I$11321,5,FALSE)</f>
        <v>RECIFE</v>
      </c>
      <c r="K7724" t="str">
        <f>VLOOKUP(A7724,'Município e Sexo'!$A$2:$I$11321,7,FALSE)</f>
        <v>MASCULINO</v>
      </c>
    </row>
    <row r="7725" spans="1:11" ht="15" customHeight="1" thickBot="1" x14ac:dyDescent="0.25">
      <c r="A7725" t="str">
        <f>CONCATENATE(B7725,C7725,D7725,G7725,E7725,I7725)</f>
        <v>912020HOMICIDIO231</v>
      </c>
      <c r="B7725" s="4">
        <v>9</v>
      </c>
      <c r="C7725" s="5">
        <v>1</v>
      </c>
      <c r="D7725" s="4">
        <v>2020</v>
      </c>
      <c r="E7725" s="4">
        <v>23</v>
      </c>
      <c r="F7725" s="4" t="s">
        <v>210</v>
      </c>
      <c r="G7725" s="4" t="s">
        <v>12</v>
      </c>
      <c r="H7725" s="4" t="s">
        <v>211</v>
      </c>
      <c r="I7725" s="4">
        <v>1</v>
      </c>
      <c r="J7725" t="str">
        <f>VLOOKUP(A7725,'Município e Sexo'!$A$2:$I$11321,5,FALSE)</f>
        <v>CAMARAGIBE</v>
      </c>
      <c r="K7725" t="str">
        <f>VLOOKUP(A7725,'Município e Sexo'!$A$2:$I$11321,7,FALSE)</f>
        <v>MASCULINO</v>
      </c>
    </row>
    <row r="7726" spans="1:11" ht="15" customHeight="1" thickBot="1" x14ac:dyDescent="0.25">
      <c r="A7726" t="str">
        <f>CONCATENATE(B7726,C7726,D7726,G7726,E7726,I7726)</f>
        <v>912020LATROCINIO581</v>
      </c>
      <c r="B7726" s="4">
        <v>9</v>
      </c>
      <c r="C7726" s="5">
        <v>1</v>
      </c>
      <c r="D7726" s="4">
        <v>2020</v>
      </c>
      <c r="E7726" s="4">
        <v>58</v>
      </c>
      <c r="F7726" s="4" t="s">
        <v>210</v>
      </c>
      <c r="G7726" s="4" t="s">
        <v>33</v>
      </c>
      <c r="H7726" s="4" t="s">
        <v>215</v>
      </c>
      <c r="I7726" s="4">
        <v>1</v>
      </c>
      <c r="J7726" t="str">
        <f>VLOOKUP(A7726,'Município e Sexo'!$A$2:$I$11321,5,FALSE)</f>
        <v>CABO DE SANTO AGOSTINHO</v>
      </c>
      <c r="K7726" t="str">
        <f>VLOOKUP(A7726,'Município e Sexo'!$A$2:$I$11321,7,FALSE)</f>
        <v>MASCULINO</v>
      </c>
    </row>
    <row r="7727" spans="1:11" ht="15" customHeight="1" thickBot="1" x14ac:dyDescent="0.25">
      <c r="A7727" t="str">
        <f>CONCATENATE(B7727,C7727,D7727,G7727,E7727,I7727)</f>
        <v>912020HOMICIDIO181</v>
      </c>
      <c r="B7727" s="4">
        <v>9</v>
      </c>
      <c r="C7727" s="5">
        <v>1</v>
      </c>
      <c r="D7727" s="4">
        <v>2020</v>
      </c>
      <c r="E7727" s="4">
        <v>18</v>
      </c>
      <c r="F7727" s="4" t="s">
        <v>210</v>
      </c>
      <c r="G7727" s="4" t="s">
        <v>12</v>
      </c>
      <c r="H7727" s="4" t="s">
        <v>211</v>
      </c>
      <c r="I7727" s="4">
        <v>1</v>
      </c>
      <c r="J7727" t="str">
        <f>VLOOKUP(A7727,'Município e Sexo'!$A$2:$I$11321,5,FALSE)</f>
        <v>JABOATAO DOS GUARARAPES</v>
      </c>
      <c r="K7727" t="str">
        <f>VLOOKUP(A7727,'Município e Sexo'!$A$2:$I$11321,7,FALSE)</f>
        <v>MASCULINO</v>
      </c>
    </row>
    <row r="7728" spans="1:11" ht="15" customHeight="1" thickBot="1" x14ac:dyDescent="0.25">
      <c r="A7728" t="str">
        <f>CONCATENATE(B7728,C7728,D7728,G7728,E7728,I7728)</f>
        <v>912020LATROCINIO471</v>
      </c>
      <c r="B7728" s="4">
        <v>9</v>
      </c>
      <c r="C7728" s="5">
        <v>1</v>
      </c>
      <c r="D7728" s="4">
        <v>2020</v>
      </c>
      <c r="E7728" s="4">
        <v>47</v>
      </c>
      <c r="F7728" s="4" t="s">
        <v>210</v>
      </c>
      <c r="G7728" s="4" t="s">
        <v>33</v>
      </c>
      <c r="H7728" s="4" t="s">
        <v>215</v>
      </c>
      <c r="I7728" s="4">
        <v>1</v>
      </c>
      <c r="J7728" t="str">
        <f>VLOOKUP(A7728,'Município e Sexo'!$A$2:$I$11321,5,FALSE)</f>
        <v>CANHOTINHO</v>
      </c>
      <c r="K7728" t="str">
        <f>VLOOKUP(A7728,'Município e Sexo'!$A$2:$I$11321,7,FALSE)</f>
        <v>FEMININO</v>
      </c>
    </row>
    <row r="7729" spans="1:11" ht="15" customHeight="1" thickBot="1" x14ac:dyDescent="0.25">
      <c r="A7729" t="str">
        <f>CONCATENATE(B7729,C7729,D7729,G7729,E7729,I7729)</f>
        <v>912020HOMICIDIO501</v>
      </c>
      <c r="B7729" s="4">
        <v>9</v>
      </c>
      <c r="C7729" s="5">
        <v>1</v>
      </c>
      <c r="D7729" s="4">
        <v>2020</v>
      </c>
      <c r="E7729" s="4">
        <v>50</v>
      </c>
      <c r="F7729" s="4" t="s">
        <v>210</v>
      </c>
      <c r="G7729" s="4" t="s">
        <v>12</v>
      </c>
      <c r="H7729" s="4" t="s">
        <v>218</v>
      </c>
      <c r="I7729" s="4">
        <v>1</v>
      </c>
      <c r="J7729" t="str">
        <f>VLOOKUP(A7729,'Município e Sexo'!$A$2:$I$11321,5,FALSE)</f>
        <v>TIMBAUBA</v>
      </c>
      <c r="K7729" t="str">
        <f>VLOOKUP(A7729,'Município e Sexo'!$A$2:$I$11321,7,FALSE)</f>
        <v>FEMININO</v>
      </c>
    </row>
    <row r="7730" spans="1:11" ht="15" customHeight="1" thickBot="1" x14ac:dyDescent="0.25">
      <c r="A7730" t="str">
        <f>CONCATENATE(B7730,C7730,D7730,G7730,E7730,I7730)</f>
        <v>912020HOMICIDIO641</v>
      </c>
      <c r="B7730" s="4">
        <v>9</v>
      </c>
      <c r="C7730" s="5">
        <v>1</v>
      </c>
      <c r="D7730" s="4">
        <v>2020</v>
      </c>
      <c r="E7730" s="4">
        <v>64</v>
      </c>
      <c r="F7730" s="4" t="s">
        <v>210</v>
      </c>
      <c r="G7730" s="4" t="s">
        <v>12</v>
      </c>
      <c r="H7730" s="4" t="s">
        <v>211</v>
      </c>
      <c r="I7730" s="4">
        <v>1</v>
      </c>
      <c r="J7730" t="str">
        <f>VLOOKUP(A7730,'Município e Sexo'!$A$2:$I$11321,5,FALSE)</f>
        <v>MORENO</v>
      </c>
      <c r="K7730" t="str">
        <f>VLOOKUP(A7730,'Município e Sexo'!$A$2:$I$11321,7,FALSE)</f>
        <v>MASCULINO</v>
      </c>
    </row>
    <row r="7731" spans="1:11" ht="15" customHeight="1" thickBot="1" x14ac:dyDescent="0.25">
      <c r="A7731" t="str">
        <f>CONCATENATE(B7731,C7731,D7731,G7731,E7731,I7731)</f>
        <v>912020HOMICIDIO311</v>
      </c>
      <c r="B7731" s="4">
        <v>9</v>
      </c>
      <c r="C7731" s="5">
        <v>1</v>
      </c>
      <c r="D7731" s="4">
        <v>2020</v>
      </c>
      <c r="E7731" s="4">
        <v>31</v>
      </c>
      <c r="F7731" s="4" t="s">
        <v>214</v>
      </c>
      <c r="G7731" s="4" t="s">
        <v>12</v>
      </c>
      <c r="H7731" s="4" t="s">
        <v>211</v>
      </c>
      <c r="I7731" s="4">
        <v>1</v>
      </c>
      <c r="J7731" t="str">
        <f>VLOOKUP(A7731,'Município e Sexo'!$A$2:$I$11321,5,FALSE)</f>
        <v>DORMENTES</v>
      </c>
      <c r="K7731" t="str">
        <f>VLOOKUP(A7731,'Município e Sexo'!$A$2:$I$11321,7,FALSE)</f>
        <v>MASCULINO</v>
      </c>
    </row>
    <row r="7732" spans="1:11" ht="15" customHeight="1" thickBot="1" x14ac:dyDescent="0.25">
      <c r="A7732" t="str">
        <f>CONCATENATE(B7732,C7732,D7732,G7732,E7732,I7732)</f>
        <v>912020HOMICIDIO391</v>
      </c>
      <c r="B7732" s="4">
        <v>9</v>
      </c>
      <c r="C7732" s="5">
        <v>1</v>
      </c>
      <c r="D7732" s="4">
        <v>2020</v>
      </c>
      <c r="E7732" s="4">
        <v>39</v>
      </c>
      <c r="F7732" s="4" t="s">
        <v>210</v>
      </c>
      <c r="G7732" s="4" t="s">
        <v>12</v>
      </c>
      <c r="H7732" s="4" t="s">
        <v>211</v>
      </c>
      <c r="I7732" s="4">
        <v>1</v>
      </c>
      <c r="J7732" t="str">
        <f>VLOOKUP(A7732,'Município e Sexo'!$A$2:$I$11321,5,FALSE)</f>
        <v>PAUDALHO</v>
      </c>
      <c r="K7732" t="str">
        <f>VLOOKUP(A7732,'Município e Sexo'!$A$2:$I$11321,7,FALSE)</f>
        <v>MASCULINO</v>
      </c>
    </row>
    <row r="7733" spans="1:11" ht="15" customHeight="1" thickBot="1" x14ac:dyDescent="0.25">
      <c r="A7733" t="str">
        <f>CONCATENATE(B7733,C7733,D7733,G7733,E7733,I7733)</f>
        <v>1012020HOMICIDIO201</v>
      </c>
      <c r="B7733" s="4">
        <v>10</v>
      </c>
      <c r="C7733" s="5">
        <v>1</v>
      </c>
      <c r="D7733" s="4">
        <v>2020</v>
      </c>
      <c r="E7733" s="4">
        <v>20</v>
      </c>
      <c r="F7733" s="4" t="s">
        <v>210</v>
      </c>
      <c r="G7733" s="4" t="s">
        <v>12</v>
      </c>
      <c r="H7733" s="4" t="s">
        <v>211</v>
      </c>
      <c r="I7733" s="4">
        <v>1</v>
      </c>
      <c r="J7733" t="str">
        <f>VLOOKUP(A7733,'Município e Sexo'!$A$2:$I$11321,5,FALSE)</f>
        <v>RECIFE</v>
      </c>
      <c r="K7733" t="str">
        <f>VLOOKUP(A7733,'Município e Sexo'!$A$2:$I$11321,7,FALSE)</f>
        <v>MASCULINO</v>
      </c>
    </row>
    <row r="7734" spans="1:11" ht="15" customHeight="1" thickBot="1" x14ac:dyDescent="0.25">
      <c r="A7734" t="str">
        <f>CONCATENATE(B7734,C7734,D7734,G7734,E7734,I7734)</f>
        <v>1012020HOMICIDIO291</v>
      </c>
      <c r="B7734" s="4">
        <v>10</v>
      </c>
      <c r="C7734" s="5">
        <v>1</v>
      </c>
      <c r="D7734" s="4">
        <v>2020</v>
      </c>
      <c r="E7734" s="4">
        <v>29</v>
      </c>
      <c r="F7734" s="4" t="s">
        <v>210</v>
      </c>
      <c r="G7734" s="4" t="s">
        <v>12</v>
      </c>
      <c r="H7734" s="4" t="s">
        <v>211</v>
      </c>
      <c r="I7734" s="4">
        <v>1</v>
      </c>
      <c r="J7734" t="str">
        <f>VLOOKUP(A7734,'Município e Sexo'!$A$2:$I$11321,5,FALSE)</f>
        <v>ITAMARACA</v>
      </c>
      <c r="K7734" t="str">
        <f>VLOOKUP(A7734,'Município e Sexo'!$A$2:$I$11321,7,FALSE)</f>
        <v>MASCULINO</v>
      </c>
    </row>
    <row r="7735" spans="1:11" ht="15" customHeight="1" thickBot="1" x14ac:dyDescent="0.25">
      <c r="A7735" t="str">
        <f>CONCATENATE(B7735,C7735,D7735,G7735,E7735,I7735)</f>
        <v>1012020HOMICIDIO301</v>
      </c>
      <c r="B7735" s="4">
        <v>10</v>
      </c>
      <c r="C7735" s="5">
        <v>1</v>
      </c>
      <c r="D7735" s="4">
        <v>2020</v>
      </c>
      <c r="E7735" s="4">
        <v>30</v>
      </c>
      <c r="F7735" s="4" t="s">
        <v>210</v>
      </c>
      <c r="G7735" s="4" t="s">
        <v>12</v>
      </c>
      <c r="H7735" s="4" t="s">
        <v>211</v>
      </c>
      <c r="I7735" s="4">
        <v>1</v>
      </c>
      <c r="J7735" t="str">
        <f>VLOOKUP(A7735,'Município e Sexo'!$A$2:$I$11321,5,FALSE)</f>
        <v>CABO DE SANTO AGOSTINHO</v>
      </c>
      <c r="K7735" t="str">
        <f>VLOOKUP(A7735,'Município e Sexo'!$A$2:$I$11321,7,FALSE)</f>
        <v>MASCULINO</v>
      </c>
    </row>
    <row r="7736" spans="1:11" ht="15" customHeight="1" thickBot="1" x14ac:dyDescent="0.25">
      <c r="A7736" t="str">
        <f>CONCATENATE(B7736,C7736,D7736,G7736,E7736,I7736)</f>
        <v>1012020LESOES CORPORAIS SEGUIDA DE MORTE321</v>
      </c>
      <c r="B7736" s="4">
        <v>10</v>
      </c>
      <c r="C7736" s="5">
        <v>1</v>
      </c>
      <c r="D7736" s="4">
        <v>2020</v>
      </c>
      <c r="E7736" s="4">
        <v>32</v>
      </c>
      <c r="F7736" s="4" t="s">
        <v>210</v>
      </c>
      <c r="G7736" s="4" t="s">
        <v>131</v>
      </c>
      <c r="H7736" s="4" t="s">
        <v>212</v>
      </c>
      <c r="I7736" s="4">
        <v>1</v>
      </c>
      <c r="J7736" t="str">
        <f>VLOOKUP(A7736,'Município e Sexo'!$A$2:$I$11321,5,FALSE)</f>
        <v>RECIFE</v>
      </c>
      <c r="K7736" t="str">
        <f>VLOOKUP(A7736,'Município e Sexo'!$A$2:$I$11321,7,FALSE)</f>
        <v>MASCULINO</v>
      </c>
    </row>
    <row r="7737" spans="1:11" ht="15" customHeight="1" thickBot="1" x14ac:dyDescent="0.25">
      <c r="A7737" t="str">
        <f>CONCATENATE(B7737,C7737,D7737,G7737,E7737,I7737)</f>
        <v>1012020HOMICIDIO211</v>
      </c>
      <c r="B7737" s="4">
        <v>10</v>
      </c>
      <c r="C7737" s="5">
        <v>1</v>
      </c>
      <c r="D7737" s="4">
        <v>2020</v>
      </c>
      <c r="E7737" s="4">
        <v>21</v>
      </c>
      <c r="F7737" s="4" t="s">
        <v>210</v>
      </c>
      <c r="G7737" s="4" t="s">
        <v>12</v>
      </c>
      <c r="H7737" s="4" t="s">
        <v>211</v>
      </c>
      <c r="I7737" s="4">
        <v>1</v>
      </c>
      <c r="J7737" t="str">
        <f>VLOOKUP(A7737,'Município e Sexo'!$A$2:$I$11321,5,FALSE)</f>
        <v>RECIFE</v>
      </c>
      <c r="K7737" t="str">
        <f>VLOOKUP(A7737,'Município e Sexo'!$A$2:$I$11321,7,FALSE)</f>
        <v>MASCULINO</v>
      </c>
    </row>
    <row r="7738" spans="1:11" ht="15" customHeight="1" thickBot="1" x14ac:dyDescent="0.25">
      <c r="A7738" t="str">
        <f>CONCATENATE(B7738,C7738,D7738,G7738,E7738,I7738)</f>
        <v>1012020HOMICIDIO231</v>
      </c>
      <c r="B7738" s="4">
        <v>10</v>
      </c>
      <c r="C7738" s="5">
        <v>1</v>
      </c>
      <c r="D7738" s="4">
        <v>2020</v>
      </c>
      <c r="E7738" s="4">
        <v>23</v>
      </c>
      <c r="F7738" s="4" t="s">
        <v>216</v>
      </c>
      <c r="G7738" s="4" t="s">
        <v>12</v>
      </c>
      <c r="H7738" s="4" t="s">
        <v>211</v>
      </c>
      <c r="I7738" s="4">
        <v>1</v>
      </c>
      <c r="J7738" t="str">
        <f>VLOOKUP(A7738,'Município e Sexo'!$A$2:$I$11321,5,FALSE)</f>
        <v>ABREU E LIMA</v>
      </c>
      <c r="K7738" t="str">
        <f>VLOOKUP(A7738,'Município e Sexo'!$A$2:$I$11321,7,FALSE)</f>
        <v>MASCULINO</v>
      </c>
    </row>
    <row r="7739" spans="1:11" ht="15" customHeight="1" thickBot="1" x14ac:dyDescent="0.25">
      <c r="A7739" t="str">
        <f>CONCATENATE(B7739,C7739,D7739,G7739,E7739,I7739)</f>
        <v>1012020HOMICIDIO301</v>
      </c>
      <c r="B7739" s="4">
        <v>10</v>
      </c>
      <c r="C7739" s="5">
        <v>1</v>
      </c>
      <c r="D7739" s="4">
        <v>2020</v>
      </c>
      <c r="E7739" s="4">
        <v>30</v>
      </c>
      <c r="F7739" s="4" t="s">
        <v>210</v>
      </c>
      <c r="G7739" s="4" t="s">
        <v>12</v>
      </c>
      <c r="H7739" s="4" t="s">
        <v>211</v>
      </c>
      <c r="I7739" s="4">
        <v>1</v>
      </c>
      <c r="J7739" t="str">
        <f>VLOOKUP(A7739,'Município e Sexo'!$A$2:$I$11321,5,FALSE)</f>
        <v>CABO DE SANTO AGOSTINHO</v>
      </c>
      <c r="K7739" t="str">
        <f>VLOOKUP(A7739,'Município e Sexo'!$A$2:$I$11321,7,FALSE)</f>
        <v>MASCULINO</v>
      </c>
    </row>
    <row r="7740" spans="1:11" ht="15" customHeight="1" thickBot="1" x14ac:dyDescent="0.25">
      <c r="A7740" t="str">
        <f>CONCATENATE(B7740,C7740,D7740,G7740,E7740,I7740)</f>
        <v>1012020HOMICIDIO341</v>
      </c>
      <c r="B7740" s="4">
        <v>10</v>
      </c>
      <c r="C7740" s="5">
        <v>1</v>
      </c>
      <c r="D7740" s="4">
        <v>2020</v>
      </c>
      <c r="E7740" s="4">
        <v>34</v>
      </c>
      <c r="F7740" s="4" t="s">
        <v>210</v>
      </c>
      <c r="G7740" s="4" t="s">
        <v>12</v>
      </c>
      <c r="H7740" s="4" t="s">
        <v>211</v>
      </c>
      <c r="I7740" s="4">
        <v>1</v>
      </c>
      <c r="J7740" t="str">
        <f>VLOOKUP(A7740,'Município e Sexo'!$A$2:$I$11321,5,FALSE)</f>
        <v>CAMARAGIBE</v>
      </c>
      <c r="K7740" t="str">
        <f>VLOOKUP(A7740,'Município e Sexo'!$A$2:$I$11321,7,FALSE)</f>
        <v>MASCULINO</v>
      </c>
    </row>
    <row r="7741" spans="1:11" ht="15" customHeight="1" thickBot="1" x14ac:dyDescent="0.25">
      <c r="A7741" t="str">
        <f>CONCATENATE(B7741,C7741,D7741,G7741,E7741,I7741)</f>
        <v>1012020HOMICIDIO351</v>
      </c>
      <c r="B7741" s="4">
        <v>10</v>
      </c>
      <c r="C7741" s="5">
        <v>1</v>
      </c>
      <c r="D7741" s="4">
        <v>2020</v>
      </c>
      <c r="E7741" s="4">
        <v>35</v>
      </c>
      <c r="F7741" s="4" t="s">
        <v>210</v>
      </c>
      <c r="G7741" s="4" t="s">
        <v>12</v>
      </c>
      <c r="H7741" s="4" t="s">
        <v>211</v>
      </c>
      <c r="I7741" s="4">
        <v>1</v>
      </c>
      <c r="J7741" t="str">
        <f>VLOOKUP(A7741,'Município e Sexo'!$A$2:$I$11321,5,FALSE)</f>
        <v>CALCADO</v>
      </c>
      <c r="K7741" t="str">
        <f>VLOOKUP(A7741,'Município e Sexo'!$A$2:$I$11321,7,FALSE)</f>
        <v>MASCULINO</v>
      </c>
    </row>
    <row r="7742" spans="1:11" ht="15" customHeight="1" thickBot="1" x14ac:dyDescent="0.25">
      <c r="A7742" t="str">
        <f>CONCATENATE(B7742,C7742,D7742,G7742,E7742,I7742)</f>
        <v>1012020HOMICIDIO261</v>
      </c>
      <c r="B7742" s="4">
        <v>10</v>
      </c>
      <c r="C7742" s="5">
        <v>1</v>
      </c>
      <c r="D7742" s="4">
        <v>2020</v>
      </c>
      <c r="E7742" s="4">
        <v>26</v>
      </c>
      <c r="F7742" s="4" t="s">
        <v>210</v>
      </c>
      <c r="G7742" s="4" t="s">
        <v>12</v>
      </c>
      <c r="H7742" s="4" t="s">
        <v>211</v>
      </c>
      <c r="I7742" s="4">
        <v>1</v>
      </c>
      <c r="J7742" t="str">
        <f>VLOOKUP(A7742,'Município e Sexo'!$A$2:$I$11321,5,FALSE)</f>
        <v>SANHARO</v>
      </c>
      <c r="K7742" t="str">
        <f>VLOOKUP(A7742,'Município e Sexo'!$A$2:$I$11321,7,FALSE)</f>
        <v>MASCULINO</v>
      </c>
    </row>
    <row r="7743" spans="1:11" ht="15" customHeight="1" thickBot="1" x14ac:dyDescent="0.25">
      <c r="A7743" t="str">
        <f>CONCATENATE(B7743,C7743,D7743,G7743,E7743,I7743)</f>
        <v>1012020HOMICIDIO491</v>
      </c>
      <c r="B7743" s="4">
        <v>10</v>
      </c>
      <c r="C7743" s="5">
        <v>1</v>
      </c>
      <c r="D7743" s="4">
        <v>2020</v>
      </c>
      <c r="E7743" s="4">
        <v>49</v>
      </c>
      <c r="F7743" s="4" t="s">
        <v>210</v>
      </c>
      <c r="G7743" s="4" t="s">
        <v>12</v>
      </c>
      <c r="H7743" s="4" t="s">
        <v>212</v>
      </c>
      <c r="I7743" s="4">
        <v>1</v>
      </c>
      <c r="J7743" t="str">
        <f>VLOOKUP(A7743,'Município e Sexo'!$A$2:$I$11321,5,FALSE)</f>
        <v>OLINDA</v>
      </c>
      <c r="K7743" t="str">
        <f>VLOOKUP(A7743,'Município e Sexo'!$A$2:$I$11321,7,FALSE)</f>
        <v>MASCULINO</v>
      </c>
    </row>
    <row r="7744" spans="1:11" ht="15" customHeight="1" thickBot="1" x14ac:dyDescent="0.25">
      <c r="A7744" t="str">
        <f>CONCATENATE(B7744,C7744,D7744,G7744,E7744,I7744)</f>
        <v>1112020HOMICIDIO1</v>
      </c>
      <c r="B7744" s="4">
        <v>11</v>
      </c>
      <c r="C7744" s="5">
        <v>1</v>
      </c>
      <c r="D7744" s="4">
        <v>2020</v>
      </c>
      <c r="E7744" s="4"/>
      <c r="F7744" s="4" t="s">
        <v>219</v>
      </c>
      <c r="G7744" s="4" t="s">
        <v>12</v>
      </c>
      <c r="H7744" s="4" t="s">
        <v>218</v>
      </c>
      <c r="I7744" s="4">
        <v>1</v>
      </c>
      <c r="J7744" t="str">
        <f>VLOOKUP(A7744,'Município e Sexo'!$A$2:$I$11321,5,FALSE)</f>
        <v>CORRENTES</v>
      </c>
      <c r="K7744" t="str">
        <f>VLOOKUP(A7744,'Município e Sexo'!$A$2:$I$11321,7,FALSE)</f>
        <v>DESCONHECIDO</v>
      </c>
    </row>
    <row r="7745" spans="1:11" ht="15" customHeight="1" thickBot="1" x14ac:dyDescent="0.25">
      <c r="A7745" t="str">
        <f>CONCATENATE(B7745,C7745,D7745,G7745,E7745,I7745)</f>
        <v>1112020HOMICIDIO221</v>
      </c>
      <c r="B7745" s="4">
        <v>11</v>
      </c>
      <c r="C7745" s="5">
        <v>1</v>
      </c>
      <c r="D7745" s="4">
        <v>2020</v>
      </c>
      <c r="E7745" s="4">
        <v>22</v>
      </c>
      <c r="F7745" s="4" t="s">
        <v>210</v>
      </c>
      <c r="G7745" s="4" t="s">
        <v>12</v>
      </c>
      <c r="H7745" s="4" t="s">
        <v>212</v>
      </c>
      <c r="I7745" s="4">
        <v>1</v>
      </c>
      <c r="J7745" t="str">
        <f>VLOOKUP(A7745,'Município e Sexo'!$A$2:$I$11321,5,FALSE)</f>
        <v>CARPINA</v>
      </c>
      <c r="K7745" t="str">
        <f>VLOOKUP(A7745,'Município e Sexo'!$A$2:$I$11321,7,FALSE)</f>
        <v>MASCULINO</v>
      </c>
    </row>
    <row r="7746" spans="1:11" ht="15" customHeight="1" thickBot="1" x14ac:dyDescent="0.25">
      <c r="A7746" t="str">
        <f>CONCATENATE(B7746,C7746,D7746,G7746,E7746,I7746)</f>
        <v>1112020HOMICIDIO221</v>
      </c>
      <c r="B7746" s="4">
        <v>11</v>
      </c>
      <c r="C7746" s="5">
        <v>1</v>
      </c>
      <c r="D7746" s="4">
        <v>2020</v>
      </c>
      <c r="E7746" s="4">
        <v>22</v>
      </c>
      <c r="F7746" s="4" t="s">
        <v>210</v>
      </c>
      <c r="G7746" s="4" t="s">
        <v>12</v>
      </c>
      <c r="H7746" s="4" t="s">
        <v>212</v>
      </c>
      <c r="I7746" s="4">
        <v>1</v>
      </c>
      <c r="J7746" t="str">
        <f>VLOOKUP(A7746,'Município e Sexo'!$A$2:$I$11321,5,FALSE)</f>
        <v>CARPINA</v>
      </c>
      <c r="K7746" t="str">
        <f>VLOOKUP(A7746,'Município e Sexo'!$A$2:$I$11321,7,FALSE)</f>
        <v>MASCULINO</v>
      </c>
    </row>
    <row r="7747" spans="1:11" ht="15" customHeight="1" thickBot="1" x14ac:dyDescent="0.25">
      <c r="A7747" t="str">
        <f>CONCATENATE(B7747,C7747,D7747,G7747,E7747,I7747)</f>
        <v>1112020HOMICIDIO251</v>
      </c>
      <c r="B7747" s="4">
        <v>11</v>
      </c>
      <c r="C7747" s="5">
        <v>1</v>
      </c>
      <c r="D7747" s="4">
        <v>2020</v>
      </c>
      <c r="E7747" s="4">
        <v>25</v>
      </c>
      <c r="F7747" s="4" t="s">
        <v>210</v>
      </c>
      <c r="G7747" s="4" t="s">
        <v>12</v>
      </c>
      <c r="H7747" s="4" t="s">
        <v>211</v>
      </c>
      <c r="I7747" s="4">
        <v>1</v>
      </c>
      <c r="J7747" t="str">
        <f>VLOOKUP(A7747,'Município e Sexo'!$A$2:$I$11321,5,FALSE)</f>
        <v>JABOATAO DOS GUARARAPES</v>
      </c>
      <c r="K7747" t="str">
        <f>VLOOKUP(A7747,'Município e Sexo'!$A$2:$I$11321,7,FALSE)</f>
        <v>MASCULINO</v>
      </c>
    </row>
    <row r="7748" spans="1:11" ht="15" customHeight="1" thickBot="1" x14ac:dyDescent="0.25">
      <c r="A7748" t="str">
        <f>CONCATENATE(B7748,C7748,D7748,G7748,E7748,I7748)</f>
        <v>1112020HOMICIDIO251</v>
      </c>
      <c r="B7748" s="4">
        <v>11</v>
      </c>
      <c r="C7748" s="5">
        <v>1</v>
      </c>
      <c r="D7748" s="4">
        <v>2020</v>
      </c>
      <c r="E7748" s="4">
        <v>25</v>
      </c>
      <c r="F7748" s="4" t="s">
        <v>210</v>
      </c>
      <c r="G7748" s="4" t="s">
        <v>12</v>
      </c>
      <c r="H7748" s="4" t="s">
        <v>212</v>
      </c>
      <c r="I7748" s="4">
        <v>1</v>
      </c>
      <c r="J7748" t="str">
        <f>VLOOKUP(A7748,'Município e Sexo'!$A$2:$I$11321,5,FALSE)</f>
        <v>JABOATAO DOS GUARARAPES</v>
      </c>
      <c r="K7748" t="str">
        <f>VLOOKUP(A7748,'Município e Sexo'!$A$2:$I$11321,7,FALSE)</f>
        <v>MASCULINO</v>
      </c>
    </row>
    <row r="7749" spans="1:11" ht="15" customHeight="1" thickBot="1" x14ac:dyDescent="0.25">
      <c r="A7749" t="str">
        <f>CONCATENATE(B7749,C7749,D7749,G7749,E7749,I7749)</f>
        <v>1112020HOMICIDIO301</v>
      </c>
      <c r="B7749" s="4">
        <v>11</v>
      </c>
      <c r="C7749" s="5">
        <v>1</v>
      </c>
      <c r="D7749" s="4">
        <v>2020</v>
      </c>
      <c r="E7749" s="4">
        <v>30</v>
      </c>
      <c r="F7749" s="4" t="s">
        <v>210</v>
      </c>
      <c r="G7749" s="4" t="s">
        <v>12</v>
      </c>
      <c r="H7749" s="4" t="s">
        <v>212</v>
      </c>
      <c r="I7749" s="4">
        <v>1</v>
      </c>
      <c r="J7749" t="str">
        <f>VLOOKUP(A7749,'Município e Sexo'!$A$2:$I$11321,5,FALSE)</f>
        <v>CALUMBI</v>
      </c>
      <c r="K7749" t="str">
        <f>VLOOKUP(A7749,'Município e Sexo'!$A$2:$I$11321,7,FALSE)</f>
        <v>MASCULINO</v>
      </c>
    </row>
    <row r="7750" spans="1:11" ht="15" customHeight="1" thickBot="1" x14ac:dyDescent="0.25">
      <c r="A7750" t="str">
        <f>CONCATENATE(B7750,C7750,D7750,G7750,E7750,I7750)</f>
        <v>1112020HOMICIDIO401</v>
      </c>
      <c r="B7750" s="4">
        <v>11</v>
      </c>
      <c r="C7750" s="5">
        <v>1</v>
      </c>
      <c r="D7750" s="4">
        <v>2020</v>
      </c>
      <c r="E7750" s="4">
        <v>40</v>
      </c>
      <c r="F7750" s="4" t="s">
        <v>210</v>
      </c>
      <c r="G7750" s="4" t="s">
        <v>12</v>
      </c>
      <c r="H7750" s="4" t="s">
        <v>211</v>
      </c>
      <c r="I7750" s="4">
        <v>1</v>
      </c>
      <c r="J7750" t="str">
        <f>VLOOKUP(A7750,'Município e Sexo'!$A$2:$I$11321,5,FALSE)</f>
        <v>MIRANDIBA</v>
      </c>
      <c r="K7750" t="str">
        <f>VLOOKUP(A7750,'Município e Sexo'!$A$2:$I$11321,7,FALSE)</f>
        <v>MASCULINO</v>
      </c>
    </row>
    <row r="7751" spans="1:11" ht="15" customHeight="1" thickBot="1" x14ac:dyDescent="0.25">
      <c r="A7751" t="str">
        <f>CONCATENATE(B7751,C7751,D7751,G7751,E7751,I7751)</f>
        <v>1112020HOMICIDIO411</v>
      </c>
      <c r="B7751" s="4">
        <v>11</v>
      </c>
      <c r="C7751" s="5">
        <v>1</v>
      </c>
      <c r="D7751" s="4">
        <v>2020</v>
      </c>
      <c r="E7751" s="4">
        <v>41</v>
      </c>
      <c r="F7751" s="4" t="s">
        <v>210</v>
      </c>
      <c r="G7751" s="4" t="s">
        <v>12</v>
      </c>
      <c r="H7751" s="4" t="s">
        <v>211</v>
      </c>
      <c r="I7751" s="4">
        <v>1</v>
      </c>
      <c r="J7751" t="str">
        <f>VLOOKUP(A7751,'Município e Sexo'!$A$2:$I$11321,5,FALSE)</f>
        <v>RECIFE</v>
      </c>
      <c r="K7751" t="str">
        <f>VLOOKUP(A7751,'Município e Sexo'!$A$2:$I$11321,7,FALSE)</f>
        <v>MASCULINO</v>
      </c>
    </row>
    <row r="7752" spans="1:11" ht="15" customHeight="1" thickBot="1" x14ac:dyDescent="0.25">
      <c r="A7752" t="str">
        <f>CONCATENATE(B7752,C7752,D7752,G7752,E7752,I7752)</f>
        <v>1112020HOMICIDIO181</v>
      </c>
      <c r="B7752" s="4">
        <v>11</v>
      </c>
      <c r="C7752" s="5">
        <v>1</v>
      </c>
      <c r="D7752" s="4">
        <v>2020</v>
      </c>
      <c r="E7752" s="4">
        <v>18</v>
      </c>
      <c r="F7752" s="4" t="s">
        <v>210</v>
      </c>
      <c r="G7752" s="4" t="s">
        <v>12</v>
      </c>
      <c r="H7752" s="4" t="s">
        <v>217</v>
      </c>
      <c r="I7752" s="4">
        <v>1</v>
      </c>
      <c r="J7752" t="str">
        <f>VLOOKUP(A7752,'Município e Sexo'!$A$2:$I$11321,5,FALSE)</f>
        <v>CARUARU</v>
      </c>
      <c r="K7752" t="str">
        <f>VLOOKUP(A7752,'Município e Sexo'!$A$2:$I$11321,7,FALSE)</f>
        <v>MASCULINO</v>
      </c>
    </row>
    <row r="7753" spans="1:11" ht="15" customHeight="1" thickBot="1" x14ac:dyDescent="0.25">
      <c r="A7753" t="str">
        <f>CONCATENATE(B7753,C7753,D7753,G7753,E7753,I7753)</f>
        <v>1112020HOMICIDIO291</v>
      </c>
      <c r="B7753" s="4">
        <v>11</v>
      </c>
      <c r="C7753" s="5">
        <v>1</v>
      </c>
      <c r="D7753" s="4">
        <v>2020</v>
      </c>
      <c r="E7753" s="4">
        <v>29</v>
      </c>
      <c r="F7753" s="4" t="s">
        <v>210</v>
      </c>
      <c r="G7753" s="4" t="s">
        <v>12</v>
      </c>
      <c r="H7753" s="4" t="s">
        <v>211</v>
      </c>
      <c r="I7753" s="4">
        <v>1</v>
      </c>
      <c r="J7753" t="str">
        <f>VLOOKUP(A7753,'Município e Sexo'!$A$2:$I$11321,5,FALSE)</f>
        <v>CATENDE</v>
      </c>
      <c r="K7753" t="str">
        <f>VLOOKUP(A7753,'Município e Sexo'!$A$2:$I$11321,7,FALSE)</f>
        <v>MASCULINO</v>
      </c>
    </row>
    <row r="7754" spans="1:11" ht="15" customHeight="1" thickBot="1" x14ac:dyDescent="0.25">
      <c r="A7754" t="str">
        <f>CONCATENATE(B7754,C7754,D7754,G7754,E7754,I7754)</f>
        <v>1212020HOMICIDIO191</v>
      </c>
      <c r="B7754" s="4">
        <v>12</v>
      </c>
      <c r="C7754" s="5">
        <v>1</v>
      </c>
      <c r="D7754" s="4">
        <v>2020</v>
      </c>
      <c r="E7754" s="4">
        <v>19</v>
      </c>
      <c r="F7754" s="4" t="s">
        <v>210</v>
      </c>
      <c r="G7754" s="4" t="s">
        <v>12</v>
      </c>
      <c r="H7754" s="4" t="s">
        <v>217</v>
      </c>
      <c r="I7754" s="4">
        <v>1</v>
      </c>
      <c r="J7754" t="str">
        <f>VLOOKUP(A7754,'Município e Sexo'!$A$2:$I$11321,5,FALSE)</f>
        <v>CABO DE SANTO AGOSTINHO</v>
      </c>
      <c r="K7754" t="str">
        <f>VLOOKUP(A7754,'Município e Sexo'!$A$2:$I$11321,7,FALSE)</f>
        <v>MASCULINO</v>
      </c>
    </row>
    <row r="7755" spans="1:11" ht="15" customHeight="1" thickBot="1" x14ac:dyDescent="0.25">
      <c r="A7755" t="str">
        <f>CONCATENATE(B7755,C7755,D7755,G7755,E7755,I7755)</f>
        <v>1212020HOMICIDIO281</v>
      </c>
      <c r="B7755" s="4">
        <v>12</v>
      </c>
      <c r="C7755" s="5">
        <v>1</v>
      </c>
      <c r="D7755" s="4">
        <v>2020</v>
      </c>
      <c r="E7755" s="4">
        <v>28</v>
      </c>
      <c r="F7755" s="4" t="s">
        <v>210</v>
      </c>
      <c r="G7755" s="4" t="s">
        <v>12</v>
      </c>
      <c r="H7755" s="4" t="s">
        <v>211</v>
      </c>
      <c r="I7755" s="4">
        <v>1</v>
      </c>
      <c r="J7755" t="str">
        <f>VLOOKUP(A7755,'Município e Sexo'!$A$2:$I$11321,5,FALSE)</f>
        <v>CABO DE SANTO AGOSTINHO</v>
      </c>
      <c r="K7755" t="str">
        <f>VLOOKUP(A7755,'Município e Sexo'!$A$2:$I$11321,7,FALSE)</f>
        <v>MASCULINO</v>
      </c>
    </row>
    <row r="7756" spans="1:11" ht="15" customHeight="1" thickBot="1" x14ac:dyDescent="0.25">
      <c r="A7756" t="str">
        <f>CONCATENATE(B7756,C7756,D7756,G7756,E7756,I7756)</f>
        <v>1212020HOMICIDIO311</v>
      </c>
      <c r="B7756" s="4">
        <v>12</v>
      </c>
      <c r="C7756" s="5">
        <v>1</v>
      </c>
      <c r="D7756" s="4">
        <v>2020</v>
      </c>
      <c r="E7756" s="4">
        <v>31</v>
      </c>
      <c r="F7756" s="4" t="s">
        <v>210</v>
      </c>
      <c r="G7756" s="4" t="s">
        <v>12</v>
      </c>
      <c r="H7756" s="4" t="s">
        <v>211</v>
      </c>
      <c r="I7756" s="4">
        <v>1</v>
      </c>
      <c r="J7756" t="str">
        <f>VLOOKUP(A7756,'Município e Sexo'!$A$2:$I$11321,5,FALSE)</f>
        <v>RECIFE</v>
      </c>
      <c r="K7756" t="str">
        <f>VLOOKUP(A7756,'Município e Sexo'!$A$2:$I$11321,7,FALSE)</f>
        <v>MASCULINO</v>
      </c>
    </row>
    <row r="7757" spans="1:11" ht="15" customHeight="1" thickBot="1" x14ac:dyDescent="0.25">
      <c r="A7757" t="str">
        <f>CONCATENATE(B7757,C7757,D7757,G7757,E7757,I7757)</f>
        <v>1212020HOMICIDIO211</v>
      </c>
      <c r="B7757" s="4">
        <v>12</v>
      </c>
      <c r="C7757" s="5">
        <v>1</v>
      </c>
      <c r="D7757" s="4">
        <v>2020</v>
      </c>
      <c r="E7757" s="4">
        <v>21</v>
      </c>
      <c r="F7757" s="4" t="s">
        <v>210</v>
      </c>
      <c r="G7757" s="4" t="s">
        <v>12</v>
      </c>
      <c r="H7757" s="4" t="s">
        <v>212</v>
      </c>
      <c r="I7757" s="4">
        <v>1</v>
      </c>
      <c r="J7757" t="str">
        <f>VLOOKUP(A7757,'Município e Sexo'!$A$2:$I$11321,5,FALSE)</f>
        <v>PAULISTA</v>
      </c>
      <c r="K7757" t="str">
        <f>VLOOKUP(A7757,'Município e Sexo'!$A$2:$I$11321,7,FALSE)</f>
        <v>FEMININO</v>
      </c>
    </row>
    <row r="7758" spans="1:11" ht="15" customHeight="1" thickBot="1" x14ac:dyDescent="0.25">
      <c r="A7758" t="str">
        <f>CONCATENATE(B7758,C7758,D7758,G7758,E7758,I7758)</f>
        <v>1212020HOMICIDIO321</v>
      </c>
      <c r="B7758" s="4">
        <v>12</v>
      </c>
      <c r="C7758" s="5">
        <v>1</v>
      </c>
      <c r="D7758" s="4">
        <v>2020</v>
      </c>
      <c r="E7758" s="4">
        <v>32</v>
      </c>
      <c r="F7758" s="4" t="s">
        <v>210</v>
      </c>
      <c r="G7758" s="4" t="s">
        <v>12</v>
      </c>
      <c r="H7758" s="4" t="s">
        <v>211</v>
      </c>
      <c r="I7758" s="4">
        <v>1</v>
      </c>
      <c r="J7758" t="str">
        <f>VLOOKUP(A7758,'Município e Sexo'!$A$2:$I$11321,5,FALSE)</f>
        <v>MORENO</v>
      </c>
      <c r="K7758" t="str">
        <f>VLOOKUP(A7758,'Município e Sexo'!$A$2:$I$11321,7,FALSE)</f>
        <v>MASCULINO</v>
      </c>
    </row>
    <row r="7759" spans="1:11" ht="15" customHeight="1" thickBot="1" x14ac:dyDescent="0.25">
      <c r="A7759" t="str">
        <f>CONCATENATE(B7759,C7759,D7759,G7759,E7759,I7759)</f>
        <v>1212020HOMICIDIO181</v>
      </c>
      <c r="B7759" s="4">
        <v>12</v>
      </c>
      <c r="C7759" s="5">
        <v>1</v>
      </c>
      <c r="D7759" s="4">
        <v>2020</v>
      </c>
      <c r="E7759" s="4">
        <v>18</v>
      </c>
      <c r="F7759" s="4" t="s">
        <v>210</v>
      </c>
      <c r="G7759" s="4" t="s">
        <v>12</v>
      </c>
      <c r="H7759" s="4" t="s">
        <v>212</v>
      </c>
      <c r="I7759" s="4">
        <v>1</v>
      </c>
      <c r="J7759" t="str">
        <f>VLOOKUP(A7759,'Município e Sexo'!$A$2:$I$11321,5,FALSE)</f>
        <v>IBIRAJUBA</v>
      </c>
      <c r="K7759" t="str">
        <f>VLOOKUP(A7759,'Município e Sexo'!$A$2:$I$11321,7,FALSE)</f>
        <v>MASCULINO</v>
      </c>
    </row>
    <row r="7760" spans="1:11" ht="15" customHeight="1" thickBot="1" x14ac:dyDescent="0.25">
      <c r="A7760" t="str">
        <f>CONCATENATE(B7760,C7760,D7760,G7760,E7760,I7760)</f>
        <v>1212020HOMICIDIO191</v>
      </c>
      <c r="B7760" s="4">
        <v>12</v>
      </c>
      <c r="C7760" s="5">
        <v>1</v>
      </c>
      <c r="D7760" s="4">
        <v>2020</v>
      </c>
      <c r="E7760" s="4">
        <v>19</v>
      </c>
      <c r="F7760" s="4" t="s">
        <v>210</v>
      </c>
      <c r="G7760" s="4" t="s">
        <v>12</v>
      </c>
      <c r="H7760" s="4" t="s">
        <v>211</v>
      </c>
      <c r="I7760" s="4">
        <v>1</v>
      </c>
      <c r="J7760" t="str">
        <f>VLOOKUP(A7760,'Município e Sexo'!$A$2:$I$11321,5,FALSE)</f>
        <v>CABO DE SANTO AGOSTINHO</v>
      </c>
      <c r="K7760" t="str">
        <f>VLOOKUP(A7760,'Município e Sexo'!$A$2:$I$11321,7,FALSE)</f>
        <v>MASCULINO</v>
      </c>
    </row>
    <row r="7761" spans="1:11" ht="15" customHeight="1" thickBot="1" x14ac:dyDescent="0.25">
      <c r="A7761" t="str">
        <f>CONCATENATE(B7761,C7761,D7761,G7761,E7761,I7761)</f>
        <v>1212020HOMICIDIO201</v>
      </c>
      <c r="B7761" s="4">
        <v>12</v>
      </c>
      <c r="C7761" s="5">
        <v>1</v>
      </c>
      <c r="D7761" s="4">
        <v>2020</v>
      </c>
      <c r="E7761" s="4">
        <v>20</v>
      </c>
      <c r="F7761" s="4" t="s">
        <v>210</v>
      </c>
      <c r="G7761" s="4" t="s">
        <v>12</v>
      </c>
      <c r="H7761" s="4" t="s">
        <v>211</v>
      </c>
      <c r="I7761" s="4">
        <v>1</v>
      </c>
      <c r="J7761" t="str">
        <f>VLOOKUP(A7761,'Município e Sexo'!$A$2:$I$11321,5,FALSE)</f>
        <v>AGRESTINA</v>
      </c>
      <c r="K7761" t="str">
        <f>VLOOKUP(A7761,'Município e Sexo'!$A$2:$I$11321,7,FALSE)</f>
        <v>MASCULINO</v>
      </c>
    </row>
    <row r="7762" spans="1:11" ht="15" customHeight="1" thickBot="1" x14ac:dyDescent="0.25">
      <c r="A7762" t="str">
        <f>CONCATENATE(B7762,C7762,D7762,G7762,E7762,I7762)</f>
        <v>1212020HOMICIDIO291</v>
      </c>
      <c r="B7762" s="4">
        <v>12</v>
      </c>
      <c r="C7762" s="5">
        <v>1</v>
      </c>
      <c r="D7762" s="4">
        <v>2020</v>
      </c>
      <c r="E7762" s="4">
        <v>29</v>
      </c>
      <c r="F7762" s="4" t="s">
        <v>210</v>
      </c>
      <c r="G7762" s="4" t="s">
        <v>12</v>
      </c>
      <c r="H7762" s="4" t="s">
        <v>212</v>
      </c>
      <c r="I7762" s="4">
        <v>1</v>
      </c>
      <c r="J7762" t="str">
        <f>VLOOKUP(A7762,'Município e Sexo'!$A$2:$I$11321,5,FALSE)</f>
        <v>SAO VICENTE FERRER</v>
      </c>
      <c r="K7762" t="str">
        <f>VLOOKUP(A7762,'Município e Sexo'!$A$2:$I$11321,7,FALSE)</f>
        <v>MASCULINO</v>
      </c>
    </row>
    <row r="7763" spans="1:11" ht="15" customHeight="1" thickBot="1" x14ac:dyDescent="0.25">
      <c r="A7763" t="str">
        <f>CONCATENATE(B7763,C7763,D7763,G7763,E7763,I7763)</f>
        <v>1212020HOMICIDIO331</v>
      </c>
      <c r="B7763" s="4">
        <v>12</v>
      </c>
      <c r="C7763" s="5">
        <v>1</v>
      </c>
      <c r="D7763" s="4">
        <v>2020</v>
      </c>
      <c r="E7763" s="4">
        <v>33</v>
      </c>
      <c r="F7763" s="4" t="s">
        <v>210</v>
      </c>
      <c r="G7763" s="4" t="s">
        <v>12</v>
      </c>
      <c r="H7763" s="4" t="s">
        <v>212</v>
      </c>
      <c r="I7763" s="4">
        <v>1</v>
      </c>
      <c r="J7763" t="str">
        <f>VLOOKUP(A7763,'Município e Sexo'!$A$2:$I$11321,5,FALSE)</f>
        <v>TAQUARITINGA DO NORTE</v>
      </c>
      <c r="K7763" t="str">
        <f>VLOOKUP(A7763,'Município e Sexo'!$A$2:$I$11321,7,FALSE)</f>
        <v>MASCULINO</v>
      </c>
    </row>
    <row r="7764" spans="1:11" ht="15" customHeight="1" thickBot="1" x14ac:dyDescent="0.25">
      <c r="A7764" t="str">
        <f>CONCATENATE(B7764,C7764,D7764,G7764,E7764,I7764)</f>
        <v>1212020HOMICIDIO381</v>
      </c>
      <c r="B7764" s="4">
        <v>12</v>
      </c>
      <c r="C7764" s="5">
        <v>1</v>
      </c>
      <c r="D7764" s="4">
        <v>2020</v>
      </c>
      <c r="E7764" s="4">
        <v>38</v>
      </c>
      <c r="F7764" s="4" t="s">
        <v>210</v>
      </c>
      <c r="G7764" s="4" t="s">
        <v>12</v>
      </c>
      <c r="H7764" s="4" t="s">
        <v>212</v>
      </c>
      <c r="I7764" s="4">
        <v>1</v>
      </c>
      <c r="J7764" t="str">
        <f>VLOOKUP(A7764,'Município e Sexo'!$A$2:$I$11321,5,FALSE)</f>
        <v>PETROLINA</v>
      </c>
      <c r="K7764" t="str">
        <f>VLOOKUP(A7764,'Município e Sexo'!$A$2:$I$11321,7,FALSE)</f>
        <v>MASCULINO</v>
      </c>
    </row>
    <row r="7765" spans="1:11" ht="15" customHeight="1" thickBot="1" x14ac:dyDescent="0.25">
      <c r="A7765" t="str">
        <f>CONCATENATE(B7765,C7765,D7765,G7765,E7765,I7765)</f>
        <v>1212020HOMICIDIO441</v>
      </c>
      <c r="B7765" s="4">
        <v>12</v>
      </c>
      <c r="C7765" s="5">
        <v>1</v>
      </c>
      <c r="D7765" s="4">
        <v>2020</v>
      </c>
      <c r="E7765" s="4">
        <v>44</v>
      </c>
      <c r="F7765" s="4" t="s">
        <v>210</v>
      </c>
      <c r="G7765" s="4" t="s">
        <v>12</v>
      </c>
      <c r="H7765" s="4" t="s">
        <v>212</v>
      </c>
      <c r="I7765" s="4">
        <v>1</v>
      </c>
      <c r="J7765" t="str">
        <f>VLOOKUP(A7765,'Município e Sexo'!$A$2:$I$11321,5,FALSE)</f>
        <v>CARUARU</v>
      </c>
      <c r="K7765" t="str">
        <f>VLOOKUP(A7765,'Município e Sexo'!$A$2:$I$11321,7,FALSE)</f>
        <v>MASCULINO</v>
      </c>
    </row>
    <row r="7766" spans="1:11" ht="15" customHeight="1" thickBot="1" x14ac:dyDescent="0.25">
      <c r="A7766" t="str">
        <f>CONCATENATE(B7766,C7766,D7766,G7766,E7766,I7766)</f>
        <v>1212020HOMICIDIO531</v>
      </c>
      <c r="B7766" s="4">
        <v>12</v>
      </c>
      <c r="C7766" s="5">
        <v>1</v>
      </c>
      <c r="D7766" s="4">
        <v>2020</v>
      </c>
      <c r="E7766" s="4">
        <v>53</v>
      </c>
      <c r="F7766" s="4" t="s">
        <v>214</v>
      </c>
      <c r="G7766" s="4" t="s">
        <v>12</v>
      </c>
      <c r="H7766" s="4" t="s">
        <v>217</v>
      </c>
      <c r="I7766" s="4">
        <v>1</v>
      </c>
      <c r="J7766" t="str">
        <f>VLOOKUP(A7766,'Município e Sexo'!$A$2:$I$11321,5,FALSE)</f>
        <v>CUSTODIA</v>
      </c>
      <c r="K7766" t="str">
        <f>VLOOKUP(A7766,'Município e Sexo'!$A$2:$I$11321,7,FALSE)</f>
        <v>MASCULINO</v>
      </c>
    </row>
    <row r="7767" spans="1:11" ht="15" customHeight="1" thickBot="1" x14ac:dyDescent="0.25">
      <c r="A7767" t="str">
        <f>CONCATENATE(B7767,C7767,D7767,G7767,E7767,I7767)</f>
        <v>1212020HOMICIDIO191</v>
      </c>
      <c r="B7767" s="4">
        <v>12</v>
      </c>
      <c r="C7767" s="5">
        <v>1</v>
      </c>
      <c r="D7767" s="4">
        <v>2020</v>
      </c>
      <c r="E7767" s="4">
        <v>19</v>
      </c>
      <c r="F7767" s="4" t="s">
        <v>210</v>
      </c>
      <c r="G7767" s="4" t="s">
        <v>12</v>
      </c>
      <c r="H7767" s="4" t="s">
        <v>211</v>
      </c>
      <c r="I7767" s="4">
        <v>1</v>
      </c>
      <c r="J7767" t="str">
        <f>VLOOKUP(A7767,'Município e Sexo'!$A$2:$I$11321,5,FALSE)</f>
        <v>CABO DE SANTO AGOSTINHO</v>
      </c>
      <c r="K7767" t="str">
        <f>VLOOKUP(A7767,'Município e Sexo'!$A$2:$I$11321,7,FALSE)</f>
        <v>MASCULINO</v>
      </c>
    </row>
    <row r="7768" spans="1:11" ht="15" customHeight="1" thickBot="1" x14ac:dyDescent="0.25">
      <c r="A7768" t="str">
        <f>CONCATENATE(B7768,C7768,D7768,G7768,E7768,I7768)</f>
        <v>1212020HOMICIDIO371</v>
      </c>
      <c r="B7768" s="4">
        <v>12</v>
      </c>
      <c r="C7768" s="5">
        <v>1</v>
      </c>
      <c r="D7768" s="4">
        <v>2020</v>
      </c>
      <c r="E7768" s="4">
        <v>37</v>
      </c>
      <c r="F7768" s="4" t="s">
        <v>210</v>
      </c>
      <c r="G7768" s="4" t="s">
        <v>12</v>
      </c>
      <c r="H7768" s="4" t="s">
        <v>212</v>
      </c>
      <c r="I7768" s="4">
        <v>1</v>
      </c>
      <c r="J7768" t="str">
        <f>VLOOKUP(A7768,'Município e Sexo'!$A$2:$I$11321,5,FALSE)</f>
        <v>BREJO DA MADRE DE DEUS</v>
      </c>
      <c r="K7768" t="str">
        <f>VLOOKUP(A7768,'Município e Sexo'!$A$2:$I$11321,7,FALSE)</f>
        <v>MASCULINO</v>
      </c>
    </row>
    <row r="7769" spans="1:11" ht="15" customHeight="1" thickBot="1" x14ac:dyDescent="0.25">
      <c r="A7769" t="str">
        <f>CONCATENATE(B7769,C7769,D7769,G7769,E7769,I7769)</f>
        <v>1312020HOMICIDIO201</v>
      </c>
      <c r="B7769" s="4">
        <v>13</v>
      </c>
      <c r="C7769" s="5">
        <v>1</v>
      </c>
      <c r="D7769" s="4">
        <v>2020</v>
      </c>
      <c r="E7769" s="4">
        <v>20</v>
      </c>
      <c r="F7769" s="4" t="s">
        <v>210</v>
      </c>
      <c r="G7769" s="4" t="s">
        <v>12</v>
      </c>
      <c r="H7769" s="4" t="s">
        <v>212</v>
      </c>
      <c r="I7769" s="4">
        <v>1</v>
      </c>
      <c r="J7769" t="str">
        <f>VLOOKUP(A7769,'Município e Sexo'!$A$2:$I$11321,5,FALSE)</f>
        <v>GAMELEIRA</v>
      </c>
      <c r="K7769" t="str">
        <f>VLOOKUP(A7769,'Município e Sexo'!$A$2:$I$11321,7,FALSE)</f>
        <v>MASCULINO</v>
      </c>
    </row>
    <row r="7770" spans="1:11" ht="15" customHeight="1" thickBot="1" x14ac:dyDescent="0.25">
      <c r="A7770" t="str">
        <f>CONCATENATE(B7770,C7770,D7770,G7770,E7770,I7770)</f>
        <v>1312020HOMICIDIO251</v>
      </c>
      <c r="B7770" s="4">
        <v>13</v>
      </c>
      <c r="C7770" s="5">
        <v>1</v>
      </c>
      <c r="D7770" s="4">
        <v>2020</v>
      </c>
      <c r="E7770" s="4">
        <v>25</v>
      </c>
      <c r="F7770" s="4" t="s">
        <v>210</v>
      </c>
      <c r="G7770" s="4" t="s">
        <v>12</v>
      </c>
      <c r="H7770" s="4" t="s">
        <v>211</v>
      </c>
      <c r="I7770" s="4">
        <v>1</v>
      </c>
      <c r="J7770" t="str">
        <f>VLOOKUP(A7770,'Município e Sexo'!$A$2:$I$11321,5,FALSE)</f>
        <v>RECIFE</v>
      </c>
      <c r="K7770" t="str">
        <f>VLOOKUP(A7770,'Município e Sexo'!$A$2:$I$11321,7,FALSE)</f>
        <v>MASCULINO</v>
      </c>
    </row>
    <row r="7771" spans="1:11" ht="15" customHeight="1" thickBot="1" x14ac:dyDescent="0.25">
      <c r="A7771" t="str">
        <f>CONCATENATE(B7771,C7771,D7771,G7771,E7771,I7771)</f>
        <v>1312020HOMICIDIO431</v>
      </c>
      <c r="B7771" s="4">
        <v>13</v>
      </c>
      <c r="C7771" s="5">
        <v>1</v>
      </c>
      <c r="D7771" s="4">
        <v>2020</v>
      </c>
      <c r="E7771" s="4">
        <v>43</v>
      </c>
      <c r="F7771" s="4" t="s">
        <v>210</v>
      </c>
      <c r="G7771" s="4" t="s">
        <v>12</v>
      </c>
      <c r="H7771" s="4" t="s">
        <v>211</v>
      </c>
      <c r="I7771" s="4">
        <v>1</v>
      </c>
      <c r="J7771" t="str">
        <f>VLOOKUP(A7771,'Município e Sexo'!$A$2:$I$11321,5,FALSE)</f>
        <v>CABO DE SANTO AGOSTINHO</v>
      </c>
      <c r="K7771" t="str">
        <f>VLOOKUP(A7771,'Município e Sexo'!$A$2:$I$11321,7,FALSE)</f>
        <v>MASCULINO</v>
      </c>
    </row>
    <row r="7772" spans="1:11" ht="15" customHeight="1" thickBot="1" x14ac:dyDescent="0.25">
      <c r="A7772" t="str">
        <f>CONCATENATE(B7772,C7772,D7772,G7772,E7772,I7772)</f>
        <v>1312020HOMICIDIO21</v>
      </c>
      <c r="B7772" s="4">
        <v>13</v>
      </c>
      <c r="C7772" s="5">
        <v>1</v>
      </c>
      <c r="D7772" s="4">
        <v>2020</v>
      </c>
      <c r="E7772" s="4">
        <v>2</v>
      </c>
      <c r="F7772" s="4" t="s">
        <v>210</v>
      </c>
      <c r="G7772" s="4" t="s">
        <v>12</v>
      </c>
      <c r="H7772" s="4" t="s">
        <v>213</v>
      </c>
      <c r="I7772" s="4">
        <v>1</v>
      </c>
      <c r="J7772" t="str">
        <f>VLOOKUP(A7772,'Município e Sexo'!$A$2:$I$11321,5,FALSE)</f>
        <v>PETROLINA</v>
      </c>
      <c r="K7772" t="str">
        <f>VLOOKUP(A7772,'Município e Sexo'!$A$2:$I$11321,7,FALSE)</f>
        <v>MASCULINO</v>
      </c>
    </row>
    <row r="7773" spans="1:11" ht="15" customHeight="1" thickBot="1" x14ac:dyDescent="0.25">
      <c r="A7773" t="str">
        <f>CONCATENATE(B7773,C7773,D7773,G7773,E7773,I7773)</f>
        <v>1312020HOMICIDIO281</v>
      </c>
      <c r="B7773" s="4">
        <v>13</v>
      </c>
      <c r="C7773" s="5">
        <v>1</v>
      </c>
      <c r="D7773" s="4">
        <v>2020</v>
      </c>
      <c r="E7773" s="4">
        <v>28</v>
      </c>
      <c r="F7773" s="4" t="s">
        <v>210</v>
      </c>
      <c r="G7773" s="4" t="s">
        <v>12</v>
      </c>
      <c r="H7773" s="4" t="s">
        <v>212</v>
      </c>
      <c r="I7773" s="4">
        <v>1</v>
      </c>
      <c r="J7773" t="str">
        <f>VLOOKUP(A7773,'Município e Sexo'!$A$2:$I$11321,5,FALSE)</f>
        <v>CHA GRANDE</v>
      </c>
      <c r="K7773" t="str">
        <f>VLOOKUP(A7773,'Município e Sexo'!$A$2:$I$11321,7,FALSE)</f>
        <v>MASCULINO</v>
      </c>
    </row>
    <row r="7774" spans="1:11" ht="15" customHeight="1" thickBot="1" x14ac:dyDescent="0.25">
      <c r="A7774" t="str">
        <f>CONCATENATE(B7774,C7774,D7774,G7774,E7774,I7774)</f>
        <v>1312020HOMICIDIO321</v>
      </c>
      <c r="B7774" s="4">
        <v>13</v>
      </c>
      <c r="C7774" s="5">
        <v>1</v>
      </c>
      <c r="D7774" s="4">
        <v>2020</v>
      </c>
      <c r="E7774" s="4">
        <v>32</v>
      </c>
      <c r="F7774" s="4" t="s">
        <v>210</v>
      </c>
      <c r="G7774" s="4" t="s">
        <v>12</v>
      </c>
      <c r="H7774" s="4" t="s">
        <v>212</v>
      </c>
      <c r="I7774" s="4">
        <v>1</v>
      </c>
      <c r="J7774" t="str">
        <f>VLOOKUP(A7774,'Município e Sexo'!$A$2:$I$11321,5,FALSE)</f>
        <v>IPUBI</v>
      </c>
      <c r="K7774" t="str">
        <f>VLOOKUP(A7774,'Município e Sexo'!$A$2:$I$11321,7,FALSE)</f>
        <v>MASCULINO</v>
      </c>
    </row>
    <row r="7775" spans="1:11" ht="15" customHeight="1" thickBot="1" x14ac:dyDescent="0.25">
      <c r="A7775" t="str">
        <f>CONCATENATE(B7775,C7775,D7775,G7775,E7775,I7775)</f>
        <v>1312020HOMICIDIO391</v>
      </c>
      <c r="B7775" s="4">
        <v>13</v>
      </c>
      <c r="C7775" s="5">
        <v>1</v>
      </c>
      <c r="D7775" s="4">
        <v>2020</v>
      </c>
      <c r="E7775" s="4">
        <v>39</v>
      </c>
      <c r="F7775" s="4" t="s">
        <v>210</v>
      </c>
      <c r="G7775" s="4" t="s">
        <v>12</v>
      </c>
      <c r="H7775" s="4" t="s">
        <v>211</v>
      </c>
      <c r="I7775" s="4">
        <v>1</v>
      </c>
      <c r="J7775" t="str">
        <f>VLOOKUP(A7775,'Município e Sexo'!$A$2:$I$11321,5,FALSE)</f>
        <v>PETROLINA</v>
      </c>
      <c r="K7775" t="str">
        <f>VLOOKUP(A7775,'Município e Sexo'!$A$2:$I$11321,7,FALSE)</f>
        <v>MASCULINO</v>
      </c>
    </row>
    <row r="7776" spans="1:11" ht="15" customHeight="1" thickBot="1" x14ac:dyDescent="0.25">
      <c r="A7776" t="str">
        <f>CONCATENATE(B7776,C7776,D7776,G7776,E7776,I7776)</f>
        <v>1312020HOMICIDIO431</v>
      </c>
      <c r="B7776" s="4">
        <v>13</v>
      </c>
      <c r="C7776" s="5">
        <v>1</v>
      </c>
      <c r="D7776" s="4">
        <v>2020</v>
      </c>
      <c r="E7776" s="4">
        <v>43</v>
      </c>
      <c r="F7776" s="4" t="s">
        <v>210</v>
      </c>
      <c r="G7776" s="4" t="s">
        <v>12</v>
      </c>
      <c r="H7776" s="4" t="s">
        <v>211</v>
      </c>
      <c r="I7776" s="4">
        <v>1</v>
      </c>
      <c r="J7776" t="str">
        <f>VLOOKUP(A7776,'Município e Sexo'!$A$2:$I$11321,5,FALSE)</f>
        <v>CABO DE SANTO AGOSTINHO</v>
      </c>
      <c r="K7776" t="str">
        <f>VLOOKUP(A7776,'Município e Sexo'!$A$2:$I$11321,7,FALSE)</f>
        <v>MASCULINO</v>
      </c>
    </row>
    <row r="7777" spans="1:11" ht="15" customHeight="1" thickBot="1" x14ac:dyDescent="0.25">
      <c r="A7777" t="str">
        <f>CONCATENATE(B7777,C7777,D7777,G7777,E7777,I7777)</f>
        <v>1312020HOMICIDIO591</v>
      </c>
      <c r="B7777" s="4">
        <v>13</v>
      </c>
      <c r="C7777" s="5">
        <v>1</v>
      </c>
      <c r="D7777" s="4">
        <v>2020</v>
      </c>
      <c r="E7777" s="4">
        <v>59</v>
      </c>
      <c r="F7777" s="4" t="s">
        <v>210</v>
      </c>
      <c r="G7777" s="4" t="s">
        <v>12</v>
      </c>
      <c r="H7777" s="4" t="s">
        <v>212</v>
      </c>
      <c r="I7777" s="4">
        <v>1</v>
      </c>
      <c r="J7777" t="str">
        <f>VLOOKUP(A7777,'Município e Sexo'!$A$2:$I$11321,5,FALSE)</f>
        <v>LAGOA DO OURO</v>
      </c>
      <c r="K7777" t="str">
        <f>VLOOKUP(A7777,'Município e Sexo'!$A$2:$I$11321,7,FALSE)</f>
        <v>MASCULINO</v>
      </c>
    </row>
    <row r="7778" spans="1:11" ht="15" customHeight="1" thickBot="1" x14ac:dyDescent="0.25">
      <c r="A7778" t="str">
        <f>CONCATENATE(B7778,C7778,D7778,G7778,E7778,I7778)</f>
        <v>1312020HOMICIDIO301</v>
      </c>
      <c r="B7778" s="4">
        <v>13</v>
      </c>
      <c r="C7778" s="5">
        <v>1</v>
      </c>
      <c r="D7778" s="4">
        <v>2020</v>
      </c>
      <c r="E7778" s="4">
        <v>30</v>
      </c>
      <c r="F7778" s="4" t="s">
        <v>210</v>
      </c>
      <c r="G7778" s="4" t="s">
        <v>12</v>
      </c>
      <c r="H7778" s="4" t="s">
        <v>211</v>
      </c>
      <c r="I7778" s="4">
        <v>1</v>
      </c>
      <c r="J7778" t="str">
        <f>VLOOKUP(A7778,'Município e Sexo'!$A$2:$I$11321,5,FALSE)</f>
        <v>JABOATAO DOS GUARARAPES</v>
      </c>
      <c r="K7778" t="str">
        <f>VLOOKUP(A7778,'Município e Sexo'!$A$2:$I$11321,7,FALSE)</f>
        <v>MASCULINO</v>
      </c>
    </row>
    <row r="7779" spans="1:11" ht="15" customHeight="1" thickBot="1" x14ac:dyDescent="0.25">
      <c r="A7779" t="str">
        <f>CONCATENATE(B7779,C7779,D7779,G7779,E7779,I7779)</f>
        <v>1312020LESOES CORPORAIS SEGUIDA DE MORTE431</v>
      </c>
      <c r="B7779" s="4">
        <v>13</v>
      </c>
      <c r="C7779" s="5">
        <v>1</v>
      </c>
      <c r="D7779" s="4">
        <v>2020</v>
      </c>
      <c r="E7779" s="4">
        <v>43</v>
      </c>
      <c r="F7779" s="4" t="s">
        <v>210</v>
      </c>
      <c r="G7779" s="4" t="s">
        <v>131</v>
      </c>
      <c r="H7779" s="4" t="s">
        <v>212</v>
      </c>
      <c r="I7779" s="4">
        <v>1</v>
      </c>
      <c r="J7779" t="str">
        <f>VLOOKUP(A7779,'Município e Sexo'!$A$2:$I$11321,5,FALSE)</f>
        <v>CARPINA</v>
      </c>
      <c r="K7779" t="str">
        <f>VLOOKUP(A7779,'Município e Sexo'!$A$2:$I$11321,7,FALSE)</f>
        <v>MASCULINO</v>
      </c>
    </row>
    <row r="7780" spans="1:11" ht="15" customHeight="1" thickBot="1" x14ac:dyDescent="0.25">
      <c r="A7780" t="str">
        <f>CONCATENATE(B7780,C7780,D7780,G7780,E7780,I7780)</f>
        <v>1312020HOMICIDIO151</v>
      </c>
      <c r="B7780" s="4">
        <v>13</v>
      </c>
      <c r="C7780" s="5">
        <v>1</v>
      </c>
      <c r="D7780" s="4">
        <v>2020</v>
      </c>
      <c r="E7780" s="4">
        <v>15</v>
      </c>
      <c r="F7780" s="4" t="s">
        <v>210</v>
      </c>
      <c r="G7780" s="4" t="s">
        <v>12</v>
      </c>
      <c r="H7780" s="4" t="s">
        <v>212</v>
      </c>
      <c r="I7780" s="4">
        <v>1</v>
      </c>
      <c r="J7780" t="str">
        <f>VLOOKUP(A7780,'Município e Sexo'!$A$2:$I$11321,5,FALSE)</f>
        <v>PAUDALHO</v>
      </c>
      <c r="K7780" t="str">
        <f>VLOOKUP(A7780,'Município e Sexo'!$A$2:$I$11321,7,FALSE)</f>
        <v>MASCULINO</v>
      </c>
    </row>
    <row r="7781" spans="1:11" ht="15" customHeight="1" thickBot="1" x14ac:dyDescent="0.25">
      <c r="A7781" t="str">
        <f>CONCATENATE(B7781,C7781,D7781,G7781,E7781,I7781)</f>
        <v>1412020HOMICIDIO211</v>
      </c>
      <c r="B7781" s="4">
        <v>14</v>
      </c>
      <c r="C7781" s="5">
        <v>1</v>
      </c>
      <c r="D7781" s="4">
        <v>2020</v>
      </c>
      <c r="E7781" s="4">
        <v>21</v>
      </c>
      <c r="F7781" s="4" t="s">
        <v>214</v>
      </c>
      <c r="G7781" s="4" t="s">
        <v>12</v>
      </c>
      <c r="H7781" s="4" t="s">
        <v>211</v>
      </c>
      <c r="I7781" s="4">
        <v>1</v>
      </c>
      <c r="J7781" t="str">
        <f>VLOOKUP(A7781,'Município e Sexo'!$A$2:$I$11321,5,FALSE)</f>
        <v>PANELAS</v>
      </c>
      <c r="K7781" t="str">
        <f>VLOOKUP(A7781,'Município e Sexo'!$A$2:$I$11321,7,FALSE)</f>
        <v>FEMININO</v>
      </c>
    </row>
    <row r="7782" spans="1:11" ht="15" customHeight="1" thickBot="1" x14ac:dyDescent="0.25">
      <c r="A7782" t="str">
        <f>CONCATENATE(B7782,C7782,D7782,G7782,E7782,I7782)</f>
        <v>1412020HOMICIDIO211</v>
      </c>
      <c r="B7782" s="4">
        <v>14</v>
      </c>
      <c r="C7782" s="5">
        <v>1</v>
      </c>
      <c r="D7782" s="4">
        <v>2020</v>
      </c>
      <c r="E7782" s="4">
        <v>21</v>
      </c>
      <c r="F7782" s="4" t="s">
        <v>210</v>
      </c>
      <c r="G7782" s="4" t="s">
        <v>12</v>
      </c>
      <c r="H7782" s="4" t="s">
        <v>211</v>
      </c>
      <c r="I7782" s="4">
        <v>1</v>
      </c>
      <c r="J7782" t="str">
        <f>VLOOKUP(A7782,'Município e Sexo'!$A$2:$I$11321,5,FALSE)</f>
        <v>PANELAS</v>
      </c>
      <c r="K7782" t="str">
        <f>VLOOKUP(A7782,'Município e Sexo'!$A$2:$I$11321,7,FALSE)</f>
        <v>FEMININO</v>
      </c>
    </row>
    <row r="7783" spans="1:11" ht="15" customHeight="1" thickBot="1" x14ac:dyDescent="0.25">
      <c r="A7783" t="str">
        <f>CONCATENATE(B7783,C7783,D7783,G7783,E7783,I7783)</f>
        <v>1412020HOMICIDIO231</v>
      </c>
      <c r="B7783" s="4">
        <v>14</v>
      </c>
      <c r="C7783" s="5">
        <v>1</v>
      </c>
      <c r="D7783" s="4">
        <v>2020</v>
      </c>
      <c r="E7783" s="4">
        <v>23</v>
      </c>
      <c r="F7783" s="4" t="s">
        <v>210</v>
      </c>
      <c r="G7783" s="4" t="s">
        <v>12</v>
      </c>
      <c r="H7783" s="4" t="s">
        <v>212</v>
      </c>
      <c r="I7783" s="4">
        <v>1</v>
      </c>
      <c r="J7783" t="str">
        <f>VLOOKUP(A7783,'Município e Sexo'!$A$2:$I$11321,5,FALSE)</f>
        <v>LAJEDO</v>
      </c>
      <c r="K7783" t="str">
        <f>VLOOKUP(A7783,'Município e Sexo'!$A$2:$I$11321,7,FALSE)</f>
        <v>MASCULINO</v>
      </c>
    </row>
    <row r="7784" spans="1:11" ht="15" customHeight="1" thickBot="1" x14ac:dyDescent="0.25">
      <c r="A7784" t="str">
        <f>CONCATENATE(B7784,C7784,D7784,G7784,E7784,I7784)</f>
        <v>1412020HOMICIDIO531</v>
      </c>
      <c r="B7784" s="4">
        <v>14</v>
      </c>
      <c r="C7784" s="5">
        <v>1</v>
      </c>
      <c r="D7784" s="4">
        <v>2020</v>
      </c>
      <c r="E7784" s="4">
        <v>53</v>
      </c>
      <c r="F7784" s="4" t="s">
        <v>210</v>
      </c>
      <c r="G7784" s="4" t="s">
        <v>12</v>
      </c>
      <c r="H7784" s="4" t="s">
        <v>211</v>
      </c>
      <c r="I7784" s="4">
        <v>1</v>
      </c>
      <c r="J7784" t="str">
        <f>VLOOKUP(A7784,'Município e Sexo'!$A$2:$I$11321,5,FALSE)</f>
        <v>GOIANA</v>
      </c>
      <c r="K7784" t="str">
        <f>VLOOKUP(A7784,'Município e Sexo'!$A$2:$I$11321,7,FALSE)</f>
        <v>FEMININO</v>
      </c>
    </row>
    <row r="7785" spans="1:11" ht="15" customHeight="1" thickBot="1" x14ac:dyDescent="0.25">
      <c r="A7785" t="str">
        <f>CONCATENATE(B7785,C7785,D7785,G7785,E7785,I7785)</f>
        <v>1412020HOMICIDIO1</v>
      </c>
      <c r="B7785" s="4">
        <v>14</v>
      </c>
      <c r="C7785" s="5">
        <v>1</v>
      </c>
      <c r="D7785" s="4">
        <v>2020</v>
      </c>
      <c r="E7785" s="4"/>
      <c r="F7785" s="4" t="s">
        <v>210</v>
      </c>
      <c r="G7785" s="4" t="s">
        <v>12</v>
      </c>
      <c r="H7785" s="4" t="s">
        <v>211</v>
      </c>
      <c r="I7785" s="4">
        <v>1</v>
      </c>
      <c r="J7785" t="str">
        <f>VLOOKUP(A7785,'Município e Sexo'!$A$2:$I$11321,5,FALSE)</f>
        <v>ABREU E LIMA</v>
      </c>
      <c r="K7785" t="str">
        <f>VLOOKUP(A7785,'Município e Sexo'!$A$2:$I$11321,7,FALSE)</f>
        <v>FEMININO</v>
      </c>
    </row>
    <row r="7786" spans="1:11" ht="15" customHeight="1" thickBot="1" x14ac:dyDescent="0.25">
      <c r="A7786" t="str">
        <f>CONCATENATE(B7786,C7786,D7786,G7786,E7786,I7786)</f>
        <v>1412020HOMICIDIO221</v>
      </c>
      <c r="B7786" s="4">
        <v>14</v>
      </c>
      <c r="C7786" s="5">
        <v>1</v>
      </c>
      <c r="D7786" s="4">
        <v>2020</v>
      </c>
      <c r="E7786" s="4">
        <v>22</v>
      </c>
      <c r="F7786" s="4" t="s">
        <v>210</v>
      </c>
      <c r="G7786" s="4" t="s">
        <v>12</v>
      </c>
      <c r="H7786" s="4" t="s">
        <v>212</v>
      </c>
      <c r="I7786" s="4">
        <v>1</v>
      </c>
      <c r="J7786" t="str">
        <f>VLOOKUP(A7786,'Município e Sexo'!$A$2:$I$11321,5,FALSE)</f>
        <v>GLORIA DO GOITA</v>
      </c>
      <c r="K7786" t="str">
        <f>VLOOKUP(A7786,'Município e Sexo'!$A$2:$I$11321,7,FALSE)</f>
        <v>MASCULINO</v>
      </c>
    </row>
    <row r="7787" spans="1:11" ht="15" customHeight="1" thickBot="1" x14ac:dyDescent="0.25">
      <c r="A7787" t="str">
        <f>CONCATENATE(B7787,C7787,D7787,G7787,E7787,I7787)</f>
        <v>1412020HOMICIDIO231</v>
      </c>
      <c r="B7787" s="4">
        <v>14</v>
      </c>
      <c r="C7787" s="5">
        <v>1</v>
      </c>
      <c r="D7787" s="4">
        <v>2020</v>
      </c>
      <c r="E7787" s="4">
        <v>23</v>
      </c>
      <c r="F7787" s="4" t="s">
        <v>210</v>
      </c>
      <c r="G7787" s="4" t="s">
        <v>12</v>
      </c>
      <c r="H7787" s="4" t="s">
        <v>211</v>
      </c>
      <c r="I7787" s="4">
        <v>1</v>
      </c>
      <c r="J7787" t="str">
        <f>VLOOKUP(A7787,'Município e Sexo'!$A$2:$I$11321,5,FALSE)</f>
        <v>LAJEDO</v>
      </c>
      <c r="K7787" t="str">
        <f>VLOOKUP(A7787,'Município e Sexo'!$A$2:$I$11321,7,FALSE)</f>
        <v>MASCULINO</v>
      </c>
    </row>
    <row r="7788" spans="1:11" ht="15" customHeight="1" thickBot="1" x14ac:dyDescent="0.25">
      <c r="A7788" t="str">
        <f>CONCATENATE(B7788,C7788,D7788,G7788,E7788,I7788)</f>
        <v>1412020HOMICIDIO251</v>
      </c>
      <c r="B7788" s="4">
        <v>14</v>
      </c>
      <c r="C7788" s="5">
        <v>1</v>
      </c>
      <c r="D7788" s="4">
        <v>2020</v>
      </c>
      <c r="E7788" s="4">
        <v>25</v>
      </c>
      <c r="F7788" s="4" t="s">
        <v>210</v>
      </c>
      <c r="G7788" s="4" t="s">
        <v>12</v>
      </c>
      <c r="H7788" s="4" t="s">
        <v>211</v>
      </c>
      <c r="I7788" s="4">
        <v>1</v>
      </c>
      <c r="J7788" t="str">
        <f>VLOOKUP(A7788,'Município e Sexo'!$A$2:$I$11321,5,FALSE)</f>
        <v>CARUARU</v>
      </c>
      <c r="K7788" t="str">
        <f>VLOOKUP(A7788,'Município e Sexo'!$A$2:$I$11321,7,FALSE)</f>
        <v>MASCULINO</v>
      </c>
    </row>
    <row r="7789" spans="1:11" ht="15" customHeight="1" thickBot="1" x14ac:dyDescent="0.25">
      <c r="A7789" t="str">
        <f>CONCATENATE(B7789,C7789,D7789,G7789,E7789,I7789)</f>
        <v>1412020HOMICIDIO411</v>
      </c>
      <c r="B7789" s="4">
        <v>14</v>
      </c>
      <c r="C7789" s="5">
        <v>1</v>
      </c>
      <c r="D7789" s="4">
        <v>2020</v>
      </c>
      <c r="E7789" s="4">
        <v>41</v>
      </c>
      <c r="F7789" s="4" t="s">
        <v>210</v>
      </c>
      <c r="G7789" s="4" t="s">
        <v>12</v>
      </c>
      <c r="H7789" s="4" t="s">
        <v>211</v>
      </c>
      <c r="I7789" s="4">
        <v>1</v>
      </c>
      <c r="J7789" t="str">
        <f>VLOOKUP(A7789,'Município e Sexo'!$A$2:$I$11321,5,FALSE)</f>
        <v>CABO DE SANTO AGOSTINHO</v>
      </c>
      <c r="K7789" t="str">
        <f>VLOOKUP(A7789,'Município e Sexo'!$A$2:$I$11321,7,FALSE)</f>
        <v>MASCULINO</v>
      </c>
    </row>
    <row r="7790" spans="1:11" ht="15" customHeight="1" thickBot="1" x14ac:dyDescent="0.25">
      <c r="A7790" t="str">
        <f>CONCATENATE(B7790,C7790,D7790,G7790,E7790,I7790)</f>
        <v>1412020HOMICIDIO421</v>
      </c>
      <c r="B7790" s="4">
        <v>14</v>
      </c>
      <c r="C7790" s="5">
        <v>1</v>
      </c>
      <c r="D7790" s="4">
        <v>2020</v>
      </c>
      <c r="E7790" s="4">
        <v>42</v>
      </c>
      <c r="F7790" s="4" t="s">
        <v>210</v>
      </c>
      <c r="G7790" s="4" t="s">
        <v>12</v>
      </c>
      <c r="H7790" s="4" t="s">
        <v>211</v>
      </c>
      <c r="I7790" s="4">
        <v>1</v>
      </c>
      <c r="J7790" t="str">
        <f>VLOOKUP(A7790,'Município e Sexo'!$A$2:$I$11321,5,FALSE)</f>
        <v>CUPIRA</v>
      </c>
      <c r="K7790" t="str">
        <f>VLOOKUP(A7790,'Município e Sexo'!$A$2:$I$11321,7,FALSE)</f>
        <v>MASCULINO</v>
      </c>
    </row>
    <row r="7791" spans="1:11" ht="15" customHeight="1" thickBot="1" x14ac:dyDescent="0.25">
      <c r="A7791" t="str">
        <f>CONCATENATE(B7791,C7791,D7791,G7791,E7791,I7791)</f>
        <v>1412020HOMICIDIO681</v>
      </c>
      <c r="B7791" s="4">
        <v>14</v>
      </c>
      <c r="C7791" s="5">
        <v>1</v>
      </c>
      <c r="D7791" s="4">
        <v>2020</v>
      </c>
      <c r="E7791" s="4">
        <v>68</v>
      </c>
      <c r="F7791" s="4" t="s">
        <v>210</v>
      </c>
      <c r="G7791" s="4" t="s">
        <v>12</v>
      </c>
      <c r="H7791" s="4" t="s">
        <v>211</v>
      </c>
      <c r="I7791" s="4">
        <v>1</v>
      </c>
      <c r="J7791" t="str">
        <f>VLOOKUP(A7791,'Município e Sexo'!$A$2:$I$11321,5,FALSE)</f>
        <v>CUSTODIA</v>
      </c>
      <c r="K7791" t="str">
        <f>VLOOKUP(A7791,'Município e Sexo'!$A$2:$I$11321,7,FALSE)</f>
        <v>MASCULINO</v>
      </c>
    </row>
    <row r="7792" spans="1:11" ht="15" customHeight="1" thickBot="1" x14ac:dyDescent="0.25">
      <c r="A7792" t="str">
        <f>CONCATENATE(B7792,C7792,D7792,G7792,E7792,I7792)</f>
        <v>1412020HOMICIDIO1</v>
      </c>
      <c r="B7792" s="4">
        <v>14</v>
      </c>
      <c r="C7792" s="5">
        <v>1</v>
      </c>
      <c r="D7792" s="4">
        <v>2020</v>
      </c>
      <c r="E7792" s="4"/>
      <c r="F7792" s="4" t="s">
        <v>210</v>
      </c>
      <c r="G7792" s="4" t="s">
        <v>12</v>
      </c>
      <c r="H7792" s="4" t="s">
        <v>211</v>
      </c>
      <c r="I7792" s="4">
        <v>1</v>
      </c>
      <c r="J7792" t="str">
        <f>VLOOKUP(A7792,'Município e Sexo'!$A$2:$I$11321,5,FALSE)</f>
        <v>ABREU E LIMA</v>
      </c>
      <c r="K7792" t="str">
        <f>VLOOKUP(A7792,'Município e Sexo'!$A$2:$I$11321,7,FALSE)</f>
        <v>FEMININO</v>
      </c>
    </row>
    <row r="7793" spans="1:11" ht="15" customHeight="1" thickBot="1" x14ac:dyDescent="0.25">
      <c r="A7793" t="str">
        <f>CONCATENATE(B7793,C7793,D7793,G7793,E7793,I7793)</f>
        <v>1412020HOMICIDIO401</v>
      </c>
      <c r="B7793" s="4">
        <v>14</v>
      </c>
      <c r="C7793" s="5">
        <v>1</v>
      </c>
      <c r="D7793" s="4">
        <v>2020</v>
      </c>
      <c r="E7793" s="4">
        <v>40</v>
      </c>
      <c r="F7793" s="4" t="s">
        <v>210</v>
      </c>
      <c r="G7793" s="4" t="s">
        <v>12</v>
      </c>
      <c r="H7793" s="4" t="s">
        <v>211</v>
      </c>
      <c r="I7793" s="4">
        <v>1</v>
      </c>
      <c r="J7793" t="str">
        <f>VLOOKUP(A7793,'Município e Sexo'!$A$2:$I$11321,5,FALSE)</f>
        <v>JABOATAO DOS GUARARAPES</v>
      </c>
      <c r="K7793" t="str">
        <f>VLOOKUP(A7793,'Município e Sexo'!$A$2:$I$11321,7,FALSE)</f>
        <v>MASCULINO</v>
      </c>
    </row>
    <row r="7794" spans="1:11" ht="15" customHeight="1" thickBot="1" x14ac:dyDescent="0.25">
      <c r="A7794" t="str">
        <f>CONCATENATE(B7794,C7794,D7794,G7794,E7794,I7794)</f>
        <v>1412020HOMICIDIO421</v>
      </c>
      <c r="B7794" s="4">
        <v>14</v>
      </c>
      <c r="C7794" s="5">
        <v>1</v>
      </c>
      <c r="D7794" s="4">
        <v>2020</v>
      </c>
      <c r="E7794" s="4">
        <v>42</v>
      </c>
      <c r="F7794" s="4" t="s">
        <v>210</v>
      </c>
      <c r="G7794" s="4" t="s">
        <v>12</v>
      </c>
      <c r="H7794" s="4" t="s">
        <v>211</v>
      </c>
      <c r="I7794" s="4">
        <v>1</v>
      </c>
      <c r="J7794" t="str">
        <f>VLOOKUP(A7794,'Município e Sexo'!$A$2:$I$11321,5,FALSE)</f>
        <v>CUPIRA</v>
      </c>
      <c r="K7794" t="str">
        <f>VLOOKUP(A7794,'Município e Sexo'!$A$2:$I$11321,7,FALSE)</f>
        <v>MASCULINO</v>
      </c>
    </row>
    <row r="7795" spans="1:11" ht="15" customHeight="1" thickBot="1" x14ac:dyDescent="0.25">
      <c r="A7795" t="str">
        <f>CONCATENATE(B7795,C7795,D7795,G7795,E7795,I7795)</f>
        <v>1412020HOMICIDIO431</v>
      </c>
      <c r="B7795" s="4">
        <v>14</v>
      </c>
      <c r="C7795" s="5">
        <v>1</v>
      </c>
      <c r="D7795" s="4">
        <v>2020</v>
      </c>
      <c r="E7795" s="4">
        <v>43</v>
      </c>
      <c r="F7795" s="4" t="s">
        <v>210</v>
      </c>
      <c r="G7795" s="4" t="s">
        <v>12</v>
      </c>
      <c r="H7795" s="4" t="s">
        <v>211</v>
      </c>
      <c r="I7795" s="4">
        <v>1</v>
      </c>
      <c r="J7795" t="str">
        <f>VLOOKUP(A7795,'Município e Sexo'!$A$2:$I$11321,5,FALSE)</f>
        <v>JABOATAO DOS GUARARAPES</v>
      </c>
      <c r="K7795" t="str">
        <f>VLOOKUP(A7795,'Município e Sexo'!$A$2:$I$11321,7,FALSE)</f>
        <v>MASCULINO</v>
      </c>
    </row>
    <row r="7796" spans="1:11" ht="15" customHeight="1" thickBot="1" x14ac:dyDescent="0.25">
      <c r="A7796" t="str">
        <f>CONCATENATE(B7796,C7796,D7796,G7796,E7796,I7796)</f>
        <v>1512020HOMICIDIO221</v>
      </c>
      <c r="B7796" s="4">
        <v>15</v>
      </c>
      <c r="C7796" s="5">
        <v>1</v>
      </c>
      <c r="D7796" s="4">
        <v>2020</v>
      </c>
      <c r="E7796" s="4">
        <v>22</v>
      </c>
      <c r="F7796" s="4" t="s">
        <v>210</v>
      </c>
      <c r="G7796" s="4" t="s">
        <v>12</v>
      </c>
      <c r="H7796" s="4" t="s">
        <v>211</v>
      </c>
      <c r="I7796" s="4">
        <v>1</v>
      </c>
      <c r="J7796" t="str">
        <f>VLOOKUP(A7796,'Município e Sexo'!$A$2:$I$11321,5,FALSE)</f>
        <v>CABO DE SANTO AGOSTINHO</v>
      </c>
      <c r="K7796" t="str">
        <f>VLOOKUP(A7796,'Município e Sexo'!$A$2:$I$11321,7,FALSE)</f>
        <v>MASCULINO</v>
      </c>
    </row>
    <row r="7797" spans="1:11" ht="15" customHeight="1" thickBot="1" x14ac:dyDescent="0.25">
      <c r="A7797" t="str">
        <f>CONCATENATE(B7797,C7797,D7797,G7797,E7797,I7797)</f>
        <v>1512020HOMICIDIO401</v>
      </c>
      <c r="B7797" s="4">
        <v>15</v>
      </c>
      <c r="C7797" s="5">
        <v>1</v>
      </c>
      <c r="D7797" s="4">
        <v>2020</v>
      </c>
      <c r="E7797" s="4">
        <v>40</v>
      </c>
      <c r="F7797" s="4" t="s">
        <v>210</v>
      </c>
      <c r="G7797" s="4" t="s">
        <v>12</v>
      </c>
      <c r="H7797" s="4" t="s">
        <v>211</v>
      </c>
      <c r="I7797" s="4">
        <v>1</v>
      </c>
      <c r="J7797" t="str">
        <f>VLOOKUP(A7797,'Município e Sexo'!$A$2:$I$11321,5,FALSE)</f>
        <v>CARUARU</v>
      </c>
      <c r="K7797" t="str">
        <f>VLOOKUP(A7797,'Município e Sexo'!$A$2:$I$11321,7,FALSE)</f>
        <v>MASCULINO</v>
      </c>
    </row>
    <row r="7798" spans="1:11" ht="15" customHeight="1" thickBot="1" x14ac:dyDescent="0.25">
      <c r="A7798" t="str">
        <f>CONCATENATE(B7798,C7798,D7798,G7798,E7798,I7798)</f>
        <v>1512020HOMICIDIO1</v>
      </c>
      <c r="B7798" s="4">
        <v>15</v>
      </c>
      <c r="C7798" s="5">
        <v>1</v>
      </c>
      <c r="D7798" s="4">
        <v>2020</v>
      </c>
      <c r="E7798" s="4"/>
      <c r="F7798" s="4" t="s">
        <v>210</v>
      </c>
      <c r="G7798" s="4" t="s">
        <v>12</v>
      </c>
      <c r="H7798" s="4" t="s">
        <v>211</v>
      </c>
      <c r="I7798" s="4">
        <v>1</v>
      </c>
      <c r="J7798" t="str">
        <f>VLOOKUP(A7798,'Município e Sexo'!$A$2:$I$11321,5,FALSE)</f>
        <v>ABREU E LIMA</v>
      </c>
      <c r="K7798" t="str">
        <f>VLOOKUP(A7798,'Município e Sexo'!$A$2:$I$11321,7,FALSE)</f>
        <v>MASCULINO</v>
      </c>
    </row>
    <row r="7799" spans="1:11" ht="15" customHeight="1" thickBot="1" x14ac:dyDescent="0.25">
      <c r="A7799" t="str">
        <f>CONCATENATE(B7799,C7799,D7799,G7799,E7799,I7799)</f>
        <v>1512020HOMICIDIO161</v>
      </c>
      <c r="B7799" s="4">
        <v>15</v>
      </c>
      <c r="C7799" s="5">
        <v>1</v>
      </c>
      <c r="D7799" s="4">
        <v>2020</v>
      </c>
      <c r="E7799" s="4">
        <v>16</v>
      </c>
      <c r="F7799" s="4" t="s">
        <v>210</v>
      </c>
      <c r="G7799" s="4" t="s">
        <v>12</v>
      </c>
      <c r="H7799" s="4" t="s">
        <v>211</v>
      </c>
      <c r="I7799" s="4">
        <v>1</v>
      </c>
      <c r="J7799" t="str">
        <f>VLOOKUP(A7799,'Município e Sexo'!$A$2:$I$11321,5,FALSE)</f>
        <v>JABOATAO DOS GUARARAPES</v>
      </c>
      <c r="K7799" t="str">
        <f>VLOOKUP(A7799,'Município e Sexo'!$A$2:$I$11321,7,FALSE)</f>
        <v>MASCULINO</v>
      </c>
    </row>
    <row r="7800" spans="1:11" ht="15" customHeight="1" thickBot="1" x14ac:dyDescent="0.25">
      <c r="A7800" t="str">
        <f>CONCATENATE(B7800,C7800,D7800,G7800,E7800,I7800)</f>
        <v>1512020HOMICIDIO251</v>
      </c>
      <c r="B7800" s="4">
        <v>15</v>
      </c>
      <c r="C7800" s="5">
        <v>1</v>
      </c>
      <c r="D7800" s="4">
        <v>2020</v>
      </c>
      <c r="E7800" s="4">
        <v>25</v>
      </c>
      <c r="F7800" s="4" t="s">
        <v>210</v>
      </c>
      <c r="G7800" s="4" t="s">
        <v>12</v>
      </c>
      <c r="H7800" s="4" t="s">
        <v>211</v>
      </c>
      <c r="I7800" s="4">
        <v>1</v>
      </c>
      <c r="J7800" t="str">
        <f>VLOOKUP(A7800,'Município e Sexo'!$A$2:$I$11321,5,FALSE)</f>
        <v>PANELAS</v>
      </c>
      <c r="K7800" t="str">
        <f>VLOOKUP(A7800,'Município e Sexo'!$A$2:$I$11321,7,FALSE)</f>
        <v>MASCULINO</v>
      </c>
    </row>
    <row r="7801" spans="1:11" ht="15" customHeight="1" thickBot="1" x14ac:dyDescent="0.25">
      <c r="A7801" t="str">
        <f>CONCATENATE(B7801,C7801,D7801,G7801,E7801,I7801)</f>
        <v>1512020HOMICIDIO311</v>
      </c>
      <c r="B7801" s="4">
        <v>15</v>
      </c>
      <c r="C7801" s="5">
        <v>1</v>
      </c>
      <c r="D7801" s="4">
        <v>2020</v>
      </c>
      <c r="E7801" s="4">
        <v>31</v>
      </c>
      <c r="F7801" s="4" t="s">
        <v>210</v>
      </c>
      <c r="G7801" s="4" t="s">
        <v>12</v>
      </c>
      <c r="H7801" s="4" t="s">
        <v>211</v>
      </c>
      <c r="I7801" s="4">
        <v>1</v>
      </c>
      <c r="J7801" t="str">
        <f>VLOOKUP(A7801,'Município e Sexo'!$A$2:$I$11321,5,FALSE)</f>
        <v>CABO DE SANTO AGOSTINHO</v>
      </c>
      <c r="K7801" t="str">
        <f>VLOOKUP(A7801,'Município e Sexo'!$A$2:$I$11321,7,FALSE)</f>
        <v>MASCULINO</v>
      </c>
    </row>
    <row r="7802" spans="1:11" ht="15" customHeight="1" thickBot="1" x14ac:dyDescent="0.25">
      <c r="A7802" t="str">
        <f>CONCATENATE(B7802,C7802,D7802,G7802,E7802,I7802)</f>
        <v>1512020HOMICIDIO651</v>
      </c>
      <c r="B7802" s="4">
        <v>15</v>
      </c>
      <c r="C7802" s="5">
        <v>1</v>
      </c>
      <c r="D7802" s="4">
        <v>2020</v>
      </c>
      <c r="E7802" s="4">
        <v>65</v>
      </c>
      <c r="F7802" s="4" t="s">
        <v>210</v>
      </c>
      <c r="G7802" s="4" t="s">
        <v>12</v>
      </c>
      <c r="H7802" s="4" t="s">
        <v>212</v>
      </c>
      <c r="I7802" s="4">
        <v>1</v>
      </c>
      <c r="J7802" t="str">
        <f>VLOOKUP(A7802,'Município e Sexo'!$A$2:$I$11321,5,FALSE)</f>
        <v>JABOATAO DOS GUARARAPES</v>
      </c>
      <c r="K7802" t="str">
        <f>VLOOKUP(A7802,'Município e Sexo'!$A$2:$I$11321,7,FALSE)</f>
        <v>MASCULINO</v>
      </c>
    </row>
    <row r="7803" spans="1:11" ht="15" customHeight="1" thickBot="1" x14ac:dyDescent="0.25">
      <c r="A7803" t="str">
        <f>CONCATENATE(B7803,C7803,D7803,G7803,E7803,I7803)</f>
        <v>1512020HOMICIDIO251</v>
      </c>
      <c r="B7803" s="4">
        <v>15</v>
      </c>
      <c r="C7803" s="5">
        <v>1</v>
      </c>
      <c r="D7803" s="4">
        <v>2020</v>
      </c>
      <c r="E7803" s="4">
        <v>25</v>
      </c>
      <c r="F7803" s="4" t="s">
        <v>210</v>
      </c>
      <c r="G7803" s="4" t="s">
        <v>12</v>
      </c>
      <c r="H7803" s="4" t="s">
        <v>211</v>
      </c>
      <c r="I7803" s="4">
        <v>1</v>
      </c>
      <c r="J7803" t="str">
        <f>VLOOKUP(A7803,'Município e Sexo'!$A$2:$I$11321,5,FALSE)</f>
        <v>PANELAS</v>
      </c>
      <c r="K7803" t="str">
        <f>VLOOKUP(A7803,'Município e Sexo'!$A$2:$I$11321,7,FALSE)</f>
        <v>MASCULINO</v>
      </c>
    </row>
    <row r="7804" spans="1:11" ht="15" customHeight="1" thickBot="1" x14ac:dyDescent="0.25">
      <c r="A7804" t="str">
        <f>CONCATENATE(B7804,C7804,D7804,G7804,E7804,I7804)</f>
        <v>1512020HOMICIDIO291</v>
      </c>
      <c r="B7804" s="4">
        <v>15</v>
      </c>
      <c r="C7804" s="5">
        <v>1</v>
      </c>
      <c r="D7804" s="4">
        <v>2020</v>
      </c>
      <c r="E7804" s="4">
        <v>29</v>
      </c>
      <c r="F7804" s="4" t="s">
        <v>210</v>
      </c>
      <c r="G7804" s="4" t="s">
        <v>12</v>
      </c>
      <c r="H7804" s="4" t="s">
        <v>211</v>
      </c>
      <c r="I7804" s="4">
        <v>1</v>
      </c>
      <c r="J7804" t="str">
        <f>VLOOKUP(A7804,'Município e Sexo'!$A$2:$I$11321,5,FALSE)</f>
        <v>CORTES</v>
      </c>
      <c r="K7804" t="str">
        <f>VLOOKUP(A7804,'Município e Sexo'!$A$2:$I$11321,7,FALSE)</f>
        <v>MASCULINO</v>
      </c>
    </row>
    <row r="7805" spans="1:11" ht="15" customHeight="1" thickBot="1" x14ac:dyDescent="0.25">
      <c r="A7805" t="str">
        <f>CONCATENATE(B7805,C7805,D7805,G7805,E7805,I7805)</f>
        <v>1512020LESOES CORPORAIS SEGUIDA DE MORTE371</v>
      </c>
      <c r="B7805" s="4">
        <v>15</v>
      </c>
      <c r="C7805" s="5">
        <v>1</v>
      </c>
      <c r="D7805" s="4">
        <v>2020</v>
      </c>
      <c r="E7805" s="4">
        <v>37</v>
      </c>
      <c r="F7805" s="4" t="s">
        <v>210</v>
      </c>
      <c r="G7805" s="4" t="s">
        <v>131</v>
      </c>
      <c r="H7805" s="4" t="s">
        <v>212</v>
      </c>
      <c r="I7805" s="4">
        <v>1</v>
      </c>
      <c r="J7805" t="str">
        <f>VLOOKUP(A7805,'Município e Sexo'!$A$2:$I$11321,5,FALSE)</f>
        <v>PARANATAMA</v>
      </c>
      <c r="K7805" t="str">
        <f>VLOOKUP(A7805,'Município e Sexo'!$A$2:$I$11321,7,FALSE)</f>
        <v>MASCULINO</v>
      </c>
    </row>
    <row r="7806" spans="1:11" ht="15" customHeight="1" thickBot="1" x14ac:dyDescent="0.25">
      <c r="A7806" t="str">
        <f>CONCATENATE(B7806,C7806,D7806,G7806,E7806,I7806)</f>
        <v>1512020HOMICIDIO431</v>
      </c>
      <c r="B7806" s="4">
        <v>15</v>
      </c>
      <c r="C7806" s="5">
        <v>1</v>
      </c>
      <c r="D7806" s="4">
        <v>2020</v>
      </c>
      <c r="E7806" s="4">
        <v>43</v>
      </c>
      <c r="F7806" s="4" t="s">
        <v>210</v>
      </c>
      <c r="G7806" s="4" t="s">
        <v>12</v>
      </c>
      <c r="H7806" s="4" t="s">
        <v>211</v>
      </c>
      <c r="I7806" s="4">
        <v>1</v>
      </c>
      <c r="J7806" t="str">
        <f>VLOOKUP(A7806,'Município e Sexo'!$A$2:$I$11321,5,FALSE)</f>
        <v>CABO DE SANTO AGOSTINHO</v>
      </c>
      <c r="K7806" t="str">
        <f>VLOOKUP(A7806,'Município e Sexo'!$A$2:$I$11321,7,FALSE)</f>
        <v>MASCULINO</v>
      </c>
    </row>
    <row r="7807" spans="1:11" ht="15" customHeight="1" thickBot="1" x14ac:dyDescent="0.25">
      <c r="A7807" t="str">
        <f>CONCATENATE(B7807,C7807,D7807,G7807,E7807,I7807)</f>
        <v>1612020HOMICIDIO341</v>
      </c>
      <c r="B7807" s="4">
        <v>16</v>
      </c>
      <c r="C7807" s="5">
        <v>1</v>
      </c>
      <c r="D7807" s="4">
        <v>2020</v>
      </c>
      <c r="E7807" s="4">
        <v>34</v>
      </c>
      <c r="F7807" s="4" t="s">
        <v>210</v>
      </c>
      <c r="G7807" s="4" t="s">
        <v>12</v>
      </c>
      <c r="H7807" s="4" t="s">
        <v>212</v>
      </c>
      <c r="I7807" s="4">
        <v>1</v>
      </c>
      <c r="J7807" t="str">
        <f>VLOOKUP(A7807,'Município e Sexo'!$A$2:$I$11321,5,FALSE)</f>
        <v>AMARAJI</v>
      </c>
      <c r="K7807" t="str">
        <f>VLOOKUP(A7807,'Município e Sexo'!$A$2:$I$11321,7,FALSE)</f>
        <v>MASCULINO</v>
      </c>
    </row>
    <row r="7808" spans="1:11" ht="15" customHeight="1" thickBot="1" x14ac:dyDescent="0.25">
      <c r="A7808" t="str">
        <f>CONCATENATE(B7808,C7808,D7808,G7808,E7808,I7808)</f>
        <v>1612020HOMICIDIO901</v>
      </c>
      <c r="B7808" s="4">
        <v>16</v>
      </c>
      <c r="C7808" s="5">
        <v>1</v>
      </c>
      <c r="D7808" s="4">
        <v>2020</v>
      </c>
      <c r="E7808" s="4">
        <v>90</v>
      </c>
      <c r="F7808" s="4" t="s">
        <v>210</v>
      </c>
      <c r="G7808" s="4" t="s">
        <v>12</v>
      </c>
      <c r="H7808" s="4" t="s">
        <v>212</v>
      </c>
      <c r="I7808" s="4">
        <v>1</v>
      </c>
      <c r="J7808" t="str">
        <f>VLOOKUP(A7808,'Município e Sexo'!$A$2:$I$11321,5,FALSE)</f>
        <v>OLINDA</v>
      </c>
      <c r="K7808" t="str">
        <f>VLOOKUP(A7808,'Município e Sexo'!$A$2:$I$11321,7,FALSE)</f>
        <v>MASCULINO</v>
      </c>
    </row>
    <row r="7809" spans="1:11" ht="15" customHeight="1" thickBot="1" x14ac:dyDescent="0.25">
      <c r="A7809" t="str">
        <f>CONCATENATE(B7809,C7809,D7809,G7809,E7809,I7809)</f>
        <v>1612020HOMICIDIO251</v>
      </c>
      <c r="B7809" s="4">
        <v>16</v>
      </c>
      <c r="C7809" s="5">
        <v>1</v>
      </c>
      <c r="D7809" s="4">
        <v>2020</v>
      </c>
      <c r="E7809" s="4">
        <v>25</v>
      </c>
      <c r="F7809" s="4" t="s">
        <v>210</v>
      </c>
      <c r="G7809" s="4" t="s">
        <v>12</v>
      </c>
      <c r="H7809" s="4" t="s">
        <v>211</v>
      </c>
      <c r="I7809" s="4">
        <v>1</v>
      </c>
      <c r="J7809" t="str">
        <f>VLOOKUP(A7809,'Município e Sexo'!$A$2:$I$11321,5,FALSE)</f>
        <v>FEIRA NOVA</v>
      </c>
      <c r="K7809" t="str">
        <f>VLOOKUP(A7809,'Município e Sexo'!$A$2:$I$11321,7,FALSE)</f>
        <v>MASCULINO</v>
      </c>
    </row>
    <row r="7810" spans="1:11" ht="15" customHeight="1" thickBot="1" x14ac:dyDescent="0.25">
      <c r="A7810" t="str">
        <f>CONCATENATE(B7810,C7810,D7810,G7810,E7810,I7810)</f>
        <v>1612020HOMICIDIO201</v>
      </c>
      <c r="B7810" s="4">
        <v>16</v>
      </c>
      <c r="C7810" s="5">
        <v>1</v>
      </c>
      <c r="D7810" s="4">
        <v>2020</v>
      </c>
      <c r="E7810" s="4">
        <v>20</v>
      </c>
      <c r="F7810" s="4" t="s">
        <v>216</v>
      </c>
      <c r="G7810" s="4" t="s">
        <v>12</v>
      </c>
      <c r="H7810" s="4" t="s">
        <v>211</v>
      </c>
      <c r="I7810" s="4">
        <v>1</v>
      </c>
      <c r="J7810" t="str">
        <f>VLOOKUP(A7810,'Município e Sexo'!$A$2:$I$11321,5,FALSE)</f>
        <v>CAMARAGIBE</v>
      </c>
      <c r="K7810" t="str">
        <f>VLOOKUP(A7810,'Município e Sexo'!$A$2:$I$11321,7,FALSE)</f>
        <v>MASCULINO</v>
      </c>
    </row>
    <row r="7811" spans="1:11" ht="15" customHeight="1" thickBot="1" x14ac:dyDescent="0.25">
      <c r="A7811" t="str">
        <f>CONCATENATE(B7811,C7811,D7811,G7811,E7811,I7811)</f>
        <v>1612020HOMICIDIO211</v>
      </c>
      <c r="B7811" s="4">
        <v>16</v>
      </c>
      <c r="C7811" s="5">
        <v>1</v>
      </c>
      <c r="D7811" s="4">
        <v>2020</v>
      </c>
      <c r="E7811" s="4">
        <v>21</v>
      </c>
      <c r="F7811" s="4" t="s">
        <v>210</v>
      </c>
      <c r="G7811" s="4" t="s">
        <v>12</v>
      </c>
      <c r="H7811" s="4" t="s">
        <v>211</v>
      </c>
      <c r="I7811" s="4">
        <v>1</v>
      </c>
      <c r="J7811" t="str">
        <f>VLOOKUP(A7811,'Município e Sexo'!$A$2:$I$11321,5,FALSE)</f>
        <v>CABO DE SANTO AGOSTINHO</v>
      </c>
      <c r="K7811" t="str">
        <f>VLOOKUP(A7811,'Município e Sexo'!$A$2:$I$11321,7,FALSE)</f>
        <v>MASCULINO</v>
      </c>
    </row>
    <row r="7812" spans="1:11" ht="15" customHeight="1" thickBot="1" x14ac:dyDescent="0.25">
      <c r="A7812" t="str">
        <f>CONCATENATE(B7812,C7812,D7812,G7812,E7812,I7812)</f>
        <v>1612020HOMICIDIO231</v>
      </c>
      <c r="B7812" s="4">
        <v>16</v>
      </c>
      <c r="C7812" s="5">
        <v>1</v>
      </c>
      <c r="D7812" s="4">
        <v>2020</v>
      </c>
      <c r="E7812" s="4">
        <v>23</v>
      </c>
      <c r="F7812" s="4" t="s">
        <v>210</v>
      </c>
      <c r="G7812" s="4" t="s">
        <v>12</v>
      </c>
      <c r="H7812" s="4" t="s">
        <v>211</v>
      </c>
      <c r="I7812" s="4">
        <v>1</v>
      </c>
      <c r="J7812" t="str">
        <f>VLOOKUP(A7812,'Município e Sexo'!$A$2:$I$11321,5,FALSE)</f>
        <v>CAMOCIM DE SAO FELIX</v>
      </c>
      <c r="K7812" t="str">
        <f>VLOOKUP(A7812,'Município e Sexo'!$A$2:$I$11321,7,FALSE)</f>
        <v>MASCULINO</v>
      </c>
    </row>
    <row r="7813" spans="1:11" ht="15" customHeight="1" thickBot="1" x14ac:dyDescent="0.25">
      <c r="A7813" t="str">
        <f>CONCATENATE(B7813,C7813,D7813,G7813,E7813,I7813)</f>
        <v>1612020HOMICIDIO241</v>
      </c>
      <c r="B7813" s="4">
        <v>16</v>
      </c>
      <c r="C7813" s="5">
        <v>1</v>
      </c>
      <c r="D7813" s="4">
        <v>2020</v>
      </c>
      <c r="E7813" s="4">
        <v>24</v>
      </c>
      <c r="F7813" s="4" t="s">
        <v>210</v>
      </c>
      <c r="G7813" s="4" t="s">
        <v>12</v>
      </c>
      <c r="H7813" s="4" t="s">
        <v>212</v>
      </c>
      <c r="I7813" s="4">
        <v>1</v>
      </c>
      <c r="J7813" t="str">
        <f>VLOOKUP(A7813,'Município e Sexo'!$A$2:$I$11321,5,FALSE)</f>
        <v>JABOATAO DOS GUARARAPES</v>
      </c>
      <c r="K7813" t="str">
        <f>VLOOKUP(A7813,'Município e Sexo'!$A$2:$I$11321,7,FALSE)</f>
        <v>MASCULINO</v>
      </c>
    </row>
    <row r="7814" spans="1:11" ht="15" customHeight="1" thickBot="1" x14ac:dyDescent="0.25">
      <c r="A7814" t="str">
        <f>CONCATENATE(B7814,C7814,D7814,G7814,E7814,I7814)</f>
        <v>1612020HOMICIDIO381</v>
      </c>
      <c r="B7814" s="4">
        <v>16</v>
      </c>
      <c r="C7814" s="5">
        <v>1</v>
      </c>
      <c r="D7814" s="4">
        <v>2020</v>
      </c>
      <c r="E7814" s="4">
        <v>38</v>
      </c>
      <c r="F7814" s="4" t="s">
        <v>210</v>
      </c>
      <c r="G7814" s="4" t="s">
        <v>12</v>
      </c>
      <c r="H7814" s="4" t="s">
        <v>212</v>
      </c>
      <c r="I7814" s="4">
        <v>1</v>
      </c>
      <c r="J7814" t="str">
        <f>VLOOKUP(A7814,'Município e Sexo'!$A$2:$I$11321,5,FALSE)</f>
        <v>BELO JARDIM</v>
      </c>
      <c r="K7814" t="str">
        <f>VLOOKUP(A7814,'Município e Sexo'!$A$2:$I$11321,7,FALSE)</f>
        <v>MASCULINO</v>
      </c>
    </row>
    <row r="7815" spans="1:11" ht="15" customHeight="1" thickBot="1" x14ac:dyDescent="0.25">
      <c r="A7815" t="str">
        <f>CONCATENATE(B7815,C7815,D7815,G7815,E7815,I7815)</f>
        <v>1612020HOMICIDIO391</v>
      </c>
      <c r="B7815" s="4">
        <v>16</v>
      </c>
      <c r="C7815" s="5">
        <v>1</v>
      </c>
      <c r="D7815" s="4">
        <v>2020</v>
      </c>
      <c r="E7815" s="4">
        <v>39</v>
      </c>
      <c r="F7815" s="4" t="s">
        <v>216</v>
      </c>
      <c r="G7815" s="4" t="s">
        <v>12</v>
      </c>
      <c r="H7815" s="4" t="s">
        <v>212</v>
      </c>
      <c r="I7815" s="4">
        <v>1</v>
      </c>
      <c r="J7815" t="str">
        <f>VLOOKUP(A7815,'Município e Sexo'!$A$2:$I$11321,5,FALSE)</f>
        <v>BOM JARDIM</v>
      </c>
      <c r="K7815" t="str">
        <f>VLOOKUP(A7815,'Município e Sexo'!$A$2:$I$11321,7,FALSE)</f>
        <v>MASCULINO</v>
      </c>
    </row>
    <row r="7816" spans="1:11" ht="15" customHeight="1" thickBot="1" x14ac:dyDescent="0.25">
      <c r="A7816" t="str">
        <f>CONCATENATE(B7816,C7816,D7816,G7816,E7816,I7816)</f>
        <v>1612020HOMICIDIO421</v>
      </c>
      <c r="B7816" s="4">
        <v>16</v>
      </c>
      <c r="C7816" s="5">
        <v>1</v>
      </c>
      <c r="D7816" s="4">
        <v>2020</v>
      </c>
      <c r="E7816" s="4">
        <v>42</v>
      </c>
      <c r="F7816" s="4" t="s">
        <v>210</v>
      </c>
      <c r="G7816" s="4" t="s">
        <v>12</v>
      </c>
      <c r="H7816" s="4" t="s">
        <v>212</v>
      </c>
      <c r="I7816" s="4">
        <v>1</v>
      </c>
      <c r="J7816" t="str">
        <f>VLOOKUP(A7816,'Município e Sexo'!$A$2:$I$11321,5,FALSE)</f>
        <v>ALTINHO</v>
      </c>
      <c r="K7816" t="str">
        <f>VLOOKUP(A7816,'Município e Sexo'!$A$2:$I$11321,7,FALSE)</f>
        <v>MASCULINO</v>
      </c>
    </row>
    <row r="7817" spans="1:11" ht="15" customHeight="1" thickBot="1" x14ac:dyDescent="0.25">
      <c r="A7817" t="str">
        <f>CONCATENATE(B7817,C7817,D7817,G7817,E7817,I7817)</f>
        <v>1612020HOMICIDIO661</v>
      </c>
      <c r="B7817" s="4">
        <v>16</v>
      </c>
      <c r="C7817" s="5">
        <v>1</v>
      </c>
      <c r="D7817" s="4">
        <v>2020</v>
      </c>
      <c r="E7817" s="4">
        <v>66</v>
      </c>
      <c r="F7817" s="4" t="s">
        <v>216</v>
      </c>
      <c r="G7817" s="4" t="s">
        <v>12</v>
      </c>
      <c r="H7817" s="4" t="s">
        <v>212</v>
      </c>
      <c r="I7817" s="4">
        <v>1</v>
      </c>
      <c r="J7817" t="str">
        <f>VLOOKUP(A7817,'Município e Sexo'!$A$2:$I$11321,5,FALSE)</f>
        <v>RECIFE</v>
      </c>
      <c r="K7817" t="str">
        <f>VLOOKUP(A7817,'Município e Sexo'!$A$2:$I$11321,7,FALSE)</f>
        <v>MASCULINO</v>
      </c>
    </row>
    <row r="7818" spans="1:11" ht="15" customHeight="1" thickBot="1" x14ac:dyDescent="0.25">
      <c r="A7818" t="str">
        <f>CONCATENATE(B7818,C7818,D7818,G7818,E7818,I7818)</f>
        <v>1612020HOMICIDIO161</v>
      </c>
      <c r="B7818" s="4">
        <v>16</v>
      </c>
      <c r="C7818" s="5">
        <v>1</v>
      </c>
      <c r="D7818" s="4">
        <v>2020</v>
      </c>
      <c r="E7818" s="4">
        <v>16</v>
      </c>
      <c r="F7818" s="4" t="s">
        <v>210</v>
      </c>
      <c r="G7818" s="4" t="s">
        <v>12</v>
      </c>
      <c r="H7818" s="4" t="s">
        <v>211</v>
      </c>
      <c r="I7818" s="4">
        <v>1</v>
      </c>
      <c r="J7818" t="str">
        <f>VLOOKUP(A7818,'Município e Sexo'!$A$2:$I$11321,5,FALSE)</f>
        <v>RECIFE</v>
      </c>
      <c r="K7818" t="str">
        <f>VLOOKUP(A7818,'Município e Sexo'!$A$2:$I$11321,7,FALSE)</f>
        <v>FEMININO</v>
      </c>
    </row>
    <row r="7819" spans="1:11" ht="15" customHeight="1" thickBot="1" x14ac:dyDescent="0.25">
      <c r="A7819" t="str">
        <f>CONCATENATE(B7819,C7819,D7819,G7819,E7819,I7819)</f>
        <v>1612020HOMICIDIO261</v>
      </c>
      <c r="B7819" s="4">
        <v>16</v>
      </c>
      <c r="C7819" s="5">
        <v>1</v>
      </c>
      <c r="D7819" s="4">
        <v>2020</v>
      </c>
      <c r="E7819" s="4">
        <v>26</v>
      </c>
      <c r="F7819" s="4" t="s">
        <v>210</v>
      </c>
      <c r="G7819" s="4" t="s">
        <v>12</v>
      </c>
      <c r="H7819" s="4" t="s">
        <v>211</v>
      </c>
      <c r="I7819" s="4">
        <v>1</v>
      </c>
      <c r="J7819" t="str">
        <f>VLOOKUP(A7819,'Município e Sexo'!$A$2:$I$11321,5,FALSE)</f>
        <v>RECIFE</v>
      </c>
      <c r="K7819" t="str">
        <f>VLOOKUP(A7819,'Município e Sexo'!$A$2:$I$11321,7,FALSE)</f>
        <v>MASCULINO</v>
      </c>
    </row>
    <row r="7820" spans="1:11" ht="15" customHeight="1" thickBot="1" x14ac:dyDescent="0.25">
      <c r="A7820" t="str">
        <f>CONCATENATE(B7820,C7820,D7820,G7820,E7820,I7820)</f>
        <v>1612020HOMICIDIO331</v>
      </c>
      <c r="B7820" s="4">
        <v>16</v>
      </c>
      <c r="C7820" s="5">
        <v>1</v>
      </c>
      <c r="D7820" s="4">
        <v>2020</v>
      </c>
      <c r="E7820" s="4">
        <v>33</v>
      </c>
      <c r="F7820" s="4" t="s">
        <v>210</v>
      </c>
      <c r="G7820" s="4" t="s">
        <v>12</v>
      </c>
      <c r="H7820" s="4" t="s">
        <v>212</v>
      </c>
      <c r="I7820" s="4">
        <v>1</v>
      </c>
      <c r="J7820" t="str">
        <f>VLOOKUP(A7820,'Município e Sexo'!$A$2:$I$11321,5,FALSE)</f>
        <v>SALGUEIRO</v>
      </c>
      <c r="K7820" t="str">
        <f>VLOOKUP(A7820,'Município e Sexo'!$A$2:$I$11321,7,FALSE)</f>
        <v>MASCULINO</v>
      </c>
    </row>
    <row r="7821" spans="1:11" ht="15" customHeight="1" thickBot="1" x14ac:dyDescent="0.25">
      <c r="A7821" t="str">
        <f>CONCATENATE(B7821,C7821,D7821,G7821,E7821,I7821)</f>
        <v>1712020HOMICIDIO191</v>
      </c>
      <c r="B7821" s="4">
        <v>17</v>
      </c>
      <c r="C7821" s="5">
        <v>1</v>
      </c>
      <c r="D7821" s="4">
        <v>2020</v>
      </c>
      <c r="E7821" s="4">
        <v>19</v>
      </c>
      <c r="F7821" s="4" t="s">
        <v>210</v>
      </c>
      <c r="G7821" s="4" t="s">
        <v>12</v>
      </c>
      <c r="H7821" s="4" t="s">
        <v>212</v>
      </c>
      <c r="I7821" s="4">
        <v>1</v>
      </c>
      <c r="J7821" t="str">
        <f>VLOOKUP(A7821,'Município e Sexo'!$A$2:$I$11321,5,FALSE)</f>
        <v>LAJEDO</v>
      </c>
      <c r="K7821" t="str">
        <f>VLOOKUP(A7821,'Município e Sexo'!$A$2:$I$11321,7,FALSE)</f>
        <v>MASCULINO</v>
      </c>
    </row>
    <row r="7822" spans="1:11" ht="15" customHeight="1" thickBot="1" x14ac:dyDescent="0.25">
      <c r="A7822" t="str">
        <f>CONCATENATE(B7822,C7822,D7822,G7822,E7822,I7822)</f>
        <v>1712020HOMICIDIO351</v>
      </c>
      <c r="B7822" s="4">
        <v>17</v>
      </c>
      <c r="C7822" s="5">
        <v>1</v>
      </c>
      <c r="D7822" s="4">
        <v>2020</v>
      </c>
      <c r="E7822" s="4">
        <v>35</v>
      </c>
      <c r="F7822" s="4" t="s">
        <v>210</v>
      </c>
      <c r="G7822" s="4" t="s">
        <v>12</v>
      </c>
      <c r="H7822" s="4" t="s">
        <v>212</v>
      </c>
      <c r="I7822" s="4">
        <v>1</v>
      </c>
      <c r="J7822" t="str">
        <f>VLOOKUP(A7822,'Município e Sexo'!$A$2:$I$11321,5,FALSE)</f>
        <v>JUCATI</v>
      </c>
      <c r="K7822" t="str">
        <f>VLOOKUP(A7822,'Município e Sexo'!$A$2:$I$11321,7,FALSE)</f>
        <v>MASCULINO</v>
      </c>
    </row>
    <row r="7823" spans="1:11" ht="15" customHeight="1" thickBot="1" x14ac:dyDescent="0.25">
      <c r="A7823" t="str">
        <f>CONCATENATE(B7823,C7823,D7823,G7823,E7823,I7823)</f>
        <v>1712020LATROCINIO841</v>
      </c>
      <c r="B7823" s="4">
        <v>17</v>
      </c>
      <c r="C7823" s="5">
        <v>1</v>
      </c>
      <c r="D7823" s="4">
        <v>2020</v>
      </c>
      <c r="E7823" s="4">
        <v>84</v>
      </c>
      <c r="F7823" s="4" t="s">
        <v>214</v>
      </c>
      <c r="G7823" s="4" t="s">
        <v>33</v>
      </c>
      <c r="H7823" s="4" t="s">
        <v>215</v>
      </c>
      <c r="I7823" s="4">
        <v>1</v>
      </c>
      <c r="J7823" t="str">
        <f>VLOOKUP(A7823,'Município e Sexo'!$A$2:$I$11321,5,FALSE)</f>
        <v>BETANIA</v>
      </c>
      <c r="K7823" t="str">
        <f>VLOOKUP(A7823,'Município e Sexo'!$A$2:$I$11321,7,FALSE)</f>
        <v>MASCULINO</v>
      </c>
    </row>
    <row r="7824" spans="1:11" ht="15" customHeight="1" thickBot="1" x14ac:dyDescent="0.25">
      <c r="A7824" t="str">
        <f>CONCATENATE(B7824,C7824,D7824,G7824,E7824,I7824)</f>
        <v>1712020HOMICIDIO351</v>
      </c>
      <c r="B7824" s="4">
        <v>17</v>
      </c>
      <c r="C7824" s="5">
        <v>1</v>
      </c>
      <c r="D7824" s="4">
        <v>2020</v>
      </c>
      <c r="E7824" s="4">
        <v>35</v>
      </c>
      <c r="F7824" s="4" t="s">
        <v>210</v>
      </c>
      <c r="G7824" s="4" t="s">
        <v>12</v>
      </c>
      <c r="H7824" s="4" t="s">
        <v>212</v>
      </c>
      <c r="I7824" s="4">
        <v>1</v>
      </c>
      <c r="J7824" t="str">
        <f>VLOOKUP(A7824,'Município e Sexo'!$A$2:$I$11321,5,FALSE)</f>
        <v>JUCATI</v>
      </c>
      <c r="K7824" t="str">
        <f>VLOOKUP(A7824,'Município e Sexo'!$A$2:$I$11321,7,FALSE)</f>
        <v>MASCULINO</v>
      </c>
    </row>
    <row r="7825" spans="1:11" ht="15" customHeight="1" thickBot="1" x14ac:dyDescent="0.25">
      <c r="A7825" t="str">
        <f>CONCATENATE(B7825,C7825,D7825,G7825,E7825,I7825)</f>
        <v>1712020FEMINICIDIO591</v>
      </c>
      <c r="B7825" s="4">
        <v>17</v>
      </c>
      <c r="C7825" s="5">
        <v>1</v>
      </c>
      <c r="D7825" s="4">
        <v>2020</v>
      </c>
      <c r="E7825" s="4">
        <v>59</v>
      </c>
      <c r="F7825" s="4" t="s">
        <v>219</v>
      </c>
      <c r="G7825" s="4" t="s">
        <v>29</v>
      </c>
      <c r="H7825" s="4" t="s">
        <v>29</v>
      </c>
      <c r="I7825" s="4">
        <v>1</v>
      </c>
      <c r="J7825" t="str">
        <f>VLOOKUP(A7825,'Município e Sexo'!$A$2:$I$11321,5,FALSE)</f>
        <v>TAMANDARE</v>
      </c>
      <c r="K7825" t="str">
        <f>VLOOKUP(A7825,'Município e Sexo'!$A$2:$I$11321,7,FALSE)</f>
        <v>FEMININO</v>
      </c>
    </row>
    <row r="7826" spans="1:11" ht="15" customHeight="1" thickBot="1" x14ac:dyDescent="0.25">
      <c r="A7826" t="str">
        <f>CONCATENATE(B7826,C7826,D7826,G7826,E7826,I7826)</f>
        <v>1712020HOMICIDIO221</v>
      </c>
      <c r="B7826" s="4">
        <v>17</v>
      </c>
      <c r="C7826" s="5">
        <v>1</v>
      </c>
      <c r="D7826" s="4">
        <v>2020</v>
      </c>
      <c r="E7826" s="4">
        <v>22</v>
      </c>
      <c r="F7826" s="4" t="s">
        <v>214</v>
      </c>
      <c r="G7826" s="4" t="s">
        <v>12</v>
      </c>
      <c r="H7826" s="4" t="s">
        <v>211</v>
      </c>
      <c r="I7826" s="4">
        <v>1</v>
      </c>
      <c r="J7826" t="str">
        <f>VLOOKUP(A7826,'Município e Sexo'!$A$2:$I$11321,5,FALSE)</f>
        <v>CABO DE SANTO AGOSTINHO</v>
      </c>
      <c r="K7826" t="str">
        <f>VLOOKUP(A7826,'Município e Sexo'!$A$2:$I$11321,7,FALSE)</f>
        <v>MASCULINO</v>
      </c>
    </row>
    <row r="7827" spans="1:11" ht="15" customHeight="1" thickBot="1" x14ac:dyDescent="0.25">
      <c r="A7827" t="str">
        <f>CONCATENATE(B7827,C7827,D7827,G7827,E7827,I7827)</f>
        <v>1712020LATROCINIO311</v>
      </c>
      <c r="B7827" s="4">
        <v>17</v>
      </c>
      <c r="C7827" s="5">
        <v>1</v>
      </c>
      <c r="D7827" s="4">
        <v>2020</v>
      </c>
      <c r="E7827" s="4">
        <v>31</v>
      </c>
      <c r="F7827" s="4" t="s">
        <v>210</v>
      </c>
      <c r="G7827" s="4" t="s">
        <v>33</v>
      </c>
      <c r="H7827" s="4" t="s">
        <v>215</v>
      </c>
      <c r="I7827" s="4">
        <v>1</v>
      </c>
      <c r="J7827" t="str">
        <f>VLOOKUP(A7827,'Município e Sexo'!$A$2:$I$11321,5,FALSE)</f>
        <v>GARANHUNS</v>
      </c>
      <c r="K7827" t="str">
        <f>VLOOKUP(A7827,'Município e Sexo'!$A$2:$I$11321,7,FALSE)</f>
        <v>MASCULINO</v>
      </c>
    </row>
    <row r="7828" spans="1:11" ht="15" customHeight="1" thickBot="1" x14ac:dyDescent="0.25">
      <c r="A7828" t="str">
        <f>CONCATENATE(B7828,C7828,D7828,G7828,E7828,I7828)</f>
        <v>1712020HOMICIDIO171</v>
      </c>
      <c r="B7828" s="4">
        <v>17</v>
      </c>
      <c r="C7828" s="5">
        <v>1</v>
      </c>
      <c r="D7828" s="4">
        <v>2020</v>
      </c>
      <c r="E7828" s="4">
        <v>17</v>
      </c>
      <c r="F7828" s="4" t="s">
        <v>210</v>
      </c>
      <c r="G7828" s="4" t="s">
        <v>12</v>
      </c>
      <c r="H7828" s="4" t="s">
        <v>211</v>
      </c>
      <c r="I7828" s="4">
        <v>1</v>
      </c>
      <c r="J7828" t="str">
        <f>VLOOKUP(A7828,'Município e Sexo'!$A$2:$I$11321,5,FALSE)</f>
        <v>PETROLINA</v>
      </c>
      <c r="K7828" t="str">
        <f>VLOOKUP(A7828,'Município e Sexo'!$A$2:$I$11321,7,FALSE)</f>
        <v>MASCULINO</v>
      </c>
    </row>
    <row r="7829" spans="1:11" ht="15" customHeight="1" thickBot="1" x14ac:dyDescent="0.25">
      <c r="A7829" t="str">
        <f>CONCATENATE(B7829,C7829,D7829,G7829,E7829,I7829)</f>
        <v>1712020HOMICIDIO181</v>
      </c>
      <c r="B7829" s="4">
        <v>17</v>
      </c>
      <c r="C7829" s="5">
        <v>1</v>
      </c>
      <c r="D7829" s="4">
        <v>2020</v>
      </c>
      <c r="E7829" s="4">
        <v>18</v>
      </c>
      <c r="F7829" s="4" t="s">
        <v>210</v>
      </c>
      <c r="G7829" s="4" t="s">
        <v>12</v>
      </c>
      <c r="H7829" s="4" t="s">
        <v>211</v>
      </c>
      <c r="I7829" s="4">
        <v>1</v>
      </c>
      <c r="J7829" t="str">
        <f>VLOOKUP(A7829,'Município e Sexo'!$A$2:$I$11321,5,FALSE)</f>
        <v>ESCADA</v>
      </c>
      <c r="K7829" t="str">
        <f>VLOOKUP(A7829,'Município e Sexo'!$A$2:$I$11321,7,FALSE)</f>
        <v>FEMININO</v>
      </c>
    </row>
    <row r="7830" spans="1:11" ht="15" customHeight="1" thickBot="1" x14ac:dyDescent="0.25">
      <c r="A7830" t="str">
        <f>CONCATENATE(B7830,C7830,D7830,G7830,E7830,I7830)</f>
        <v>1712020HOMICIDIO201</v>
      </c>
      <c r="B7830" s="4">
        <v>17</v>
      </c>
      <c r="C7830" s="5">
        <v>1</v>
      </c>
      <c r="D7830" s="4">
        <v>2020</v>
      </c>
      <c r="E7830" s="4">
        <v>20</v>
      </c>
      <c r="F7830" s="4" t="s">
        <v>210</v>
      </c>
      <c r="G7830" s="4" t="s">
        <v>12</v>
      </c>
      <c r="H7830" s="4" t="s">
        <v>211</v>
      </c>
      <c r="I7830" s="4">
        <v>1</v>
      </c>
      <c r="J7830" t="str">
        <f>VLOOKUP(A7830,'Município e Sexo'!$A$2:$I$11321,5,FALSE)</f>
        <v>ESCADA</v>
      </c>
      <c r="K7830" t="str">
        <f>VLOOKUP(A7830,'Município e Sexo'!$A$2:$I$11321,7,FALSE)</f>
        <v>FEMININO</v>
      </c>
    </row>
    <row r="7831" spans="1:11" ht="15" customHeight="1" thickBot="1" x14ac:dyDescent="0.25">
      <c r="A7831" t="str">
        <f>CONCATENATE(B7831,C7831,D7831,G7831,E7831,I7831)</f>
        <v>1712020HOMICIDIO221</v>
      </c>
      <c r="B7831" s="4">
        <v>17</v>
      </c>
      <c r="C7831" s="5">
        <v>1</v>
      </c>
      <c r="D7831" s="4">
        <v>2020</v>
      </c>
      <c r="E7831" s="4">
        <v>22</v>
      </c>
      <c r="F7831" s="4" t="s">
        <v>210</v>
      </c>
      <c r="G7831" s="4" t="s">
        <v>12</v>
      </c>
      <c r="H7831" s="4" t="s">
        <v>211</v>
      </c>
      <c r="I7831" s="4">
        <v>1</v>
      </c>
      <c r="J7831" t="str">
        <f>VLOOKUP(A7831,'Município e Sexo'!$A$2:$I$11321,5,FALSE)</f>
        <v>CABO DE SANTO AGOSTINHO</v>
      </c>
      <c r="K7831" t="str">
        <f>VLOOKUP(A7831,'Município e Sexo'!$A$2:$I$11321,7,FALSE)</f>
        <v>MASCULINO</v>
      </c>
    </row>
    <row r="7832" spans="1:11" ht="15" customHeight="1" thickBot="1" x14ac:dyDescent="0.25">
      <c r="A7832" t="str">
        <f>CONCATENATE(B7832,C7832,D7832,G7832,E7832,I7832)</f>
        <v>1712020HOMICIDIO221</v>
      </c>
      <c r="B7832" s="4">
        <v>17</v>
      </c>
      <c r="C7832" s="5">
        <v>1</v>
      </c>
      <c r="D7832" s="4">
        <v>2020</v>
      </c>
      <c r="E7832" s="4">
        <v>22</v>
      </c>
      <c r="F7832" s="4" t="s">
        <v>210</v>
      </c>
      <c r="G7832" s="4" t="s">
        <v>12</v>
      </c>
      <c r="H7832" s="4" t="s">
        <v>211</v>
      </c>
      <c r="I7832" s="4">
        <v>1</v>
      </c>
      <c r="J7832" t="str">
        <f>VLOOKUP(A7832,'Município e Sexo'!$A$2:$I$11321,5,FALSE)</f>
        <v>CABO DE SANTO AGOSTINHO</v>
      </c>
      <c r="K7832" t="str">
        <f>VLOOKUP(A7832,'Município e Sexo'!$A$2:$I$11321,7,FALSE)</f>
        <v>MASCULINO</v>
      </c>
    </row>
    <row r="7833" spans="1:11" ht="15" customHeight="1" thickBot="1" x14ac:dyDescent="0.25">
      <c r="A7833" t="str">
        <f>CONCATENATE(B7833,C7833,D7833,G7833,E7833,I7833)</f>
        <v>1712020LATROCINIO371</v>
      </c>
      <c r="B7833" s="4">
        <v>17</v>
      </c>
      <c r="C7833" s="5">
        <v>1</v>
      </c>
      <c r="D7833" s="4">
        <v>2020</v>
      </c>
      <c r="E7833" s="4">
        <v>37</v>
      </c>
      <c r="F7833" s="4" t="s">
        <v>210</v>
      </c>
      <c r="G7833" s="4" t="s">
        <v>33</v>
      </c>
      <c r="H7833" s="4" t="s">
        <v>215</v>
      </c>
      <c r="I7833" s="4">
        <v>1</v>
      </c>
      <c r="J7833" t="str">
        <f>VLOOKUP(A7833,'Município e Sexo'!$A$2:$I$11321,5,FALSE)</f>
        <v>SIRINHAEM</v>
      </c>
      <c r="K7833" t="str">
        <f>VLOOKUP(A7833,'Município e Sexo'!$A$2:$I$11321,7,FALSE)</f>
        <v>MASCULINO</v>
      </c>
    </row>
    <row r="7834" spans="1:11" ht="15" customHeight="1" thickBot="1" x14ac:dyDescent="0.25">
      <c r="A7834" t="str">
        <f>CONCATENATE(B7834,C7834,D7834,G7834,E7834,I7834)</f>
        <v>1812020HOMICIDIO271</v>
      </c>
      <c r="B7834" s="4">
        <v>18</v>
      </c>
      <c r="C7834" s="5">
        <v>1</v>
      </c>
      <c r="D7834" s="4">
        <v>2020</v>
      </c>
      <c r="E7834" s="4">
        <v>27</v>
      </c>
      <c r="F7834" s="4" t="s">
        <v>210</v>
      </c>
      <c r="G7834" s="4" t="s">
        <v>12</v>
      </c>
      <c r="H7834" s="4" t="s">
        <v>211</v>
      </c>
      <c r="I7834" s="4">
        <v>1</v>
      </c>
      <c r="J7834" t="str">
        <f>VLOOKUP(A7834,'Município e Sexo'!$A$2:$I$11321,5,FALSE)</f>
        <v>RECIFE</v>
      </c>
      <c r="K7834" t="str">
        <f>VLOOKUP(A7834,'Município e Sexo'!$A$2:$I$11321,7,FALSE)</f>
        <v>MASCULINO</v>
      </c>
    </row>
    <row r="7835" spans="1:11" ht="15" customHeight="1" thickBot="1" x14ac:dyDescent="0.25">
      <c r="A7835" t="str">
        <f>CONCATENATE(B7835,C7835,D7835,G7835,E7835,I7835)</f>
        <v>1812020HOMICIDIO381</v>
      </c>
      <c r="B7835" s="4">
        <v>18</v>
      </c>
      <c r="C7835" s="5">
        <v>1</v>
      </c>
      <c r="D7835" s="4">
        <v>2020</v>
      </c>
      <c r="E7835" s="4">
        <v>38</v>
      </c>
      <c r="F7835" s="4" t="s">
        <v>210</v>
      </c>
      <c r="G7835" s="4" t="s">
        <v>12</v>
      </c>
      <c r="H7835" s="4" t="s">
        <v>211</v>
      </c>
      <c r="I7835" s="4">
        <v>1</v>
      </c>
      <c r="J7835" t="str">
        <f>VLOOKUP(A7835,'Município e Sexo'!$A$2:$I$11321,5,FALSE)</f>
        <v>JABOATAO DOS GUARARAPES</v>
      </c>
      <c r="K7835" t="str">
        <f>VLOOKUP(A7835,'Município e Sexo'!$A$2:$I$11321,7,FALSE)</f>
        <v>MASCULINO</v>
      </c>
    </row>
    <row r="7836" spans="1:11" ht="15" customHeight="1" thickBot="1" x14ac:dyDescent="0.25">
      <c r="A7836" t="str">
        <f>CONCATENATE(B7836,C7836,D7836,G7836,E7836,I7836)</f>
        <v>1812020HOMICIDIO181</v>
      </c>
      <c r="B7836" s="4">
        <v>18</v>
      </c>
      <c r="C7836" s="5">
        <v>1</v>
      </c>
      <c r="D7836" s="4">
        <v>2020</v>
      </c>
      <c r="E7836" s="4">
        <v>18</v>
      </c>
      <c r="F7836" s="4" t="s">
        <v>210</v>
      </c>
      <c r="G7836" s="4" t="s">
        <v>12</v>
      </c>
      <c r="H7836" s="4" t="s">
        <v>211</v>
      </c>
      <c r="I7836" s="4">
        <v>1</v>
      </c>
      <c r="J7836" t="str">
        <f>VLOOKUP(A7836,'Município e Sexo'!$A$2:$I$11321,5,FALSE)</f>
        <v>SIRINHAEM</v>
      </c>
      <c r="K7836" t="str">
        <f>VLOOKUP(A7836,'Município e Sexo'!$A$2:$I$11321,7,FALSE)</f>
        <v>MASCULINO</v>
      </c>
    </row>
    <row r="7837" spans="1:11" ht="15" customHeight="1" thickBot="1" x14ac:dyDescent="0.25">
      <c r="A7837" t="str">
        <f>CONCATENATE(B7837,C7837,D7837,G7837,E7837,I7837)</f>
        <v>1812020HOMICIDIO351</v>
      </c>
      <c r="B7837" s="4">
        <v>18</v>
      </c>
      <c r="C7837" s="5">
        <v>1</v>
      </c>
      <c r="D7837" s="4">
        <v>2020</v>
      </c>
      <c r="E7837" s="4">
        <v>35</v>
      </c>
      <c r="F7837" s="4" t="s">
        <v>216</v>
      </c>
      <c r="G7837" s="4" t="s">
        <v>12</v>
      </c>
      <c r="H7837" s="4" t="s">
        <v>211</v>
      </c>
      <c r="I7837" s="4">
        <v>1</v>
      </c>
      <c r="J7837" t="str">
        <f>VLOOKUP(A7837,'Município e Sexo'!$A$2:$I$11321,5,FALSE)</f>
        <v>PETROLINA</v>
      </c>
      <c r="K7837" t="str">
        <f>VLOOKUP(A7837,'Município e Sexo'!$A$2:$I$11321,7,FALSE)</f>
        <v>MASCULINO</v>
      </c>
    </row>
    <row r="7838" spans="1:11" ht="15" customHeight="1" thickBot="1" x14ac:dyDescent="0.25">
      <c r="A7838" t="str">
        <f>CONCATENATE(B7838,C7838,D7838,G7838,E7838,I7838)</f>
        <v>1812020HOMICIDIO1</v>
      </c>
      <c r="B7838" s="4">
        <v>18</v>
      </c>
      <c r="C7838" s="5">
        <v>1</v>
      </c>
      <c r="D7838" s="4">
        <v>2020</v>
      </c>
      <c r="E7838" s="4"/>
      <c r="F7838" s="4" t="s">
        <v>219</v>
      </c>
      <c r="G7838" s="4" t="s">
        <v>12</v>
      </c>
      <c r="H7838" s="4" t="s">
        <v>212</v>
      </c>
      <c r="I7838" s="4">
        <v>1</v>
      </c>
      <c r="J7838" t="str">
        <f>VLOOKUP(A7838,'Município e Sexo'!$A$2:$I$11321,5,FALSE)</f>
        <v>GRAVATA</v>
      </c>
      <c r="K7838" t="str">
        <f>VLOOKUP(A7838,'Município e Sexo'!$A$2:$I$11321,7,FALSE)</f>
        <v>MASCULINO</v>
      </c>
    </row>
    <row r="7839" spans="1:11" ht="15" customHeight="1" thickBot="1" x14ac:dyDescent="0.25">
      <c r="A7839" t="str">
        <f>CONCATENATE(B7839,C7839,D7839,G7839,E7839,I7839)</f>
        <v>1812020HOMICIDIO221</v>
      </c>
      <c r="B7839" s="4">
        <v>18</v>
      </c>
      <c r="C7839" s="5">
        <v>1</v>
      </c>
      <c r="D7839" s="4">
        <v>2020</v>
      </c>
      <c r="E7839" s="4">
        <v>22</v>
      </c>
      <c r="F7839" s="4" t="s">
        <v>210</v>
      </c>
      <c r="G7839" s="4" t="s">
        <v>12</v>
      </c>
      <c r="H7839" s="4" t="s">
        <v>211</v>
      </c>
      <c r="I7839" s="4">
        <v>1</v>
      </c>
      <c r="J7839" t="str">
        <f>VLOOKUP(A7839,'Município e Sexo'!$A$2:$I$11321,5,FALSE)</f>
        <v>CABO DE SANTO AGOSTINHO</v>
      </c>
      <c r="K7839" t="str">
        <f>VLOOKUP(A7839,'Município e Sexo'!$A$2:$I$11321,7,FALSE)</f>
        <v>MASCULINO</v>
      </c>
    </row>
    <row r="7840" spans="1:11" ht="15" customHeight="1" thickBot="1" x14ac:dyDescent="0.25">
      <c r="A7840" t="str">
        <f>CONCATENATE(B7840,C7840,D7840,G7840,E7840,I7840)</f>
        <v>1812020HOMICIDIO221</v>
      </c>
      <c r="B7840" s="4">
        <v>18</v>
      </c>
      <c r="C7840" s="5">
        <v>1</v>
      </c>
      <c r="D7840" s="4">
        <v>2020</v>
      </c>
      <c r="E7840" s="4">
        <v>22</v>
      </c>
      <c r="F7840" s="4" t="s">
        <v>210</v>
      </c>
      <c r="G7840" s="4" t="s">
        <v>12</v>
      </c>
      <c r="H7840" s="4" t="s">
        <v>211</v>
      </c>
      <c r="I7840" s="4">
        <v>1</v>
      </c>
      <c r="J7840" t="str">
        <f>VLOOKUP(A7840,'Município e Sexo'!$A$2:$I$11321,5,FALSE)</f>
        <v>CABO DE SANTO AGOSTINHO</v>
      </c>
      <c r="K7840" t="str">
        <f>VLOOKUP(A7840,'Município e Sexo'!$A$2:$I$11321,7,FALSE)</f>
        <v>MASCULINO</v>
      </c>
    </row>
    <row r="7841" spans="1:11" ht="15" customHeight="1" thickBot="1" x14ac:dyDescent="0.25">
      <c r="A7841" t="str">
        <f>CONCATENATE(B7841,C7841,D7841,G7841,E7841,"2")</f>
        <v>1812020HOMICIDIO332</v>
      </c>
      <c r="B7841" s="4">
        <v>18</v>
      </c>
      <c r="C7841" s="5">
        <v>1</v>
      </c>
      <c r="D7841" s="4">
        <v>2020</v>
      </c>
      <c r="E7841" s="4">
        <v>33</v>
      </c>
      <c r="F7841" s="4" t="s">
        <v>210</v>
      </c>
      <c r="G7841" s="4" t="s">
        <v>12</v>
      </c>
      <c r="H7841" s="4" t="s">
        <v>211</v>
      </c>
      <c r="I7841" s="4">
        <v>1</v>
      </c>
      <c r="J7841" t="str">
        <f>VLOOKUP(A7841,'Município e Sexo'!$A$2:$I$11321,5,FALSE)</f>
        <v>JABOATAO DOS GUARARAPES</v>
      </c>
      <c r="K7841" t="str">
        <f>VLOOKUP(A7841,'Município e Sexo'!$A$2:$I$11321,7,FALSE)</f>
        <v>MASCULINO</v>
      </c>
    </row>
    <row r="7842" spans="1:11" ht="15" customHeight="1" thickBot="1" x14ac:dyDescent="0.25">
      <c r="A7842" t="str">
        <f>CONCATENATE(B7842,C7842,D7842,G7842,E7842,"2")</f>
        <v>1812020HOMICIDIO332</v>
      </c>
      <c r="B7842" s="4">
        <v>18</v>
      </c>
      <c r="C7842" s="5">
        <v>1</v>
      </c>
      <c r="D7842" s="4">
        <v>2020</v>
      </c>
      <c r="E7842" s="4">
        <v>33</v>
      </c>
      <c r="F7842" s="4" t="s">
        <v>210</v>
      </c>
      <c r="G7842" s="4" t="s">
        <v>12</v>
      </c>
      <c r="H7842" s="4" t="s">
        <v>211</v>
      </c>
      <c r="I7842" s="4">
        <v>1</v>
      </c>
      <c r="J7842" t="str">
        <f>VLOOKUP(A7842,'Município e Sexo'!$A$2:$I$11321,5,FALSE)</f>
        <v>JABOATAO DOS GUARARAPES</v>
      </c>
      <c r="K7842" t="str">
        <f>VLOOKUP(A7842,'Município e Sexo'!$A$2:$I$11321,7,FALSE)</f>
        <v>MASCULINO</v>
      </c>
    </row>
    <row r="7843" spans="1:11" ht="15" customHeight="1" thickBot="1" x14ac:dyDescent="0.25">
      <c r="A7843" t="str">
        <f>CONCATENATE(B7843,C7843,D7843,G7843,E7843,I7843)</f>
        <v>1812020HOMICIDIO371</v>
      </c>
      <c r="B7843" s="4">
        <v>18</v>
      </c>
      <c r="C7843" s="5">
        <v>1</v>
      </c>
      <c r="D7843" s="4">
        <v>2020</v>
      </c>
      <c r="E7843" s="4">
        <v>37</v>
      </c>
      <c r="F7843" s="4" t="s">
        <v>210</v>
      </c>
      <c r="G7843" s="4" t="s">
        <v>12</v>
      </c>
      <c r="H7843" s="4" t="s">
        <v>211</v>
      </c>
      <c r="I7843" s="4">
        <v>1</v>
      </c>
      <c r="J7843" t="str">
        <f>VLOOKUP(A7843,'Município e Sexo'!$A$2:$I$11321,5,FALSE)</f>
        <v>QUIPAPA</v>
      </c>
      <c r="K7843" t="str">
        <f>VLOOKUP(A7843,'Município e Sexo'!$A$2:$I$11321,7,FALSE)</f>
        <v>MASCULINO</v>
      </c>
    </row>
    <row r="7844" spans="1:11" ht="15" customHeight="1" thickBot="1" x14ac:dyDescent="0.25">
      <c r="A7844" t="str">
        <f>CONCATENATE(B7844,C7844,D7844,G7844,E7844,I7844)</f>
        <v>1912020HOMICIDIO161</v>
      </c>
      <c r="B7844" s="4">
        <v>19</v>
      </c>
      <c r="C7844" s="5">
        <v>1</v>
      </c>
      <c r="D7844" s="4">
        <v>2020</v>
      </c>
      <c r="E7844" s="4">
        <v>16</v>
      </c>
      <c r="F7844" s="4" t="s">
        <v>210</v>
      </c>
      <c r="G7844" s="4" t="s">
        <v>12</v>
      </c>
      <c r="H7844" s="4" t="s">
        <v>212</v>
      </c>
      <c r="I7844" s="4">
        <v>1</v>
      </c>
      <c r="J7844" t="str">
        <f>VLOOKUP(A7844,'Município e Sexo'!$A$2:$I$11321,5,FALSE)</f>
        <v>BELO JARDIM</v>
      </c>
      <c r="K7844" t="str">
        <f>VLOOKUP(A7844,'Município e Sexo'!$A$2:$I$11321,7,FALSE)</f>
        <v>MASCULINO</v>
      </c>
    </row>
    <row r="7845" spans="1:11" ht="15" customHeight="1" thickBot="1" x14ac:dyDescent="0.25">
      <c r="A7845" t="str">
        <f>CONCATENATE(B7845,C7845,D7845,G7845,E7845,I7845)</f>
        <v>1912020HOMICIDIO191</v>
      </c>
      <c r="B7845" s="4">
        <v>19</v>
      </c>
      <c r="C7845" s="5">
        <v>1</v>
      </c>
      <c r="D7845" s="4">
        <v>2020</v>
      </c>
      <c r="E7845" s="4">
        <v>19</v>
      </c>
      <c r="F7845" s="4" t="s">
        <v>210</v>
      </c>
      <c r="G7845" s="4" t="s">
        <v>12</v>
      </c>
      <c r="H7845" s="4" t="s">
        <v>212</v>
      </c>
      <c r="I7845" s="4">
        <v>1</v>
      </c>
      <c r="J7845" t="str">
        <f>VLOOKUP(A7845,'Município e Sexo'!$A$2:$I$11321,5,FALSE)</f>
        <v>BELO JARDIM</v>
      </c>
      <c r="K7845" t="str">
        <f>VLOOKUP(A7845,'Município e Sexo'!$A$2:$I$11321,7,FALSE)</f>
        <v>MASCULINO</v>
      </c>
    </row>
    <row r="7846" spans="1:11" ht="15" customHeight="1" thickBot="1" x14ac:dyDescent="0.25">
      <c r="A7846" t="str">
        <f>CONCATENATE(B7846,C7846,D7846,G7846,E7846,I7846)</f>
        <v>1912020HOMICIDIO291</v>
      </c>
      <c r="B7846" s="4">
        <v>19</v>
      </c>
      <c r="C7846" s="5">
        <v>1</v>
      </c>
      <c r="D7846" s="4">
        <v>2020</v>
      </c>
      <c r="E7846" s="4">
        <v>29</v>
      </c>
      <c r="F7846" s="4" t="s">
        <v>210</v>
      </c>
      <c r="G7846" s="4" t="s">
        <v>12</v>
      </c>
      <c r="H7846" s="4" t="s">
        <v>212</v>
      </c>
      <c r="I7846" s="4">
        <v>1</v>
      </c>
      <c r="J7846" t="str">
        <f>VLOOKUP(A7846,'Município e Sexo'!$A$2:$I$11321,5,FALSE)</f>
        <v>CABO DE SANTO AGOSTINHO</v>
      </c>
      <c r="K7846" t="str">
        <f>VLOOKUP(A7846,'Município e Sexo'!$A$2:$I$11321,7,FALSE)</f>
        <v>MASCULINO</v>
      </c>
    </row>
    <row r="7847" spans="1:11" ht="15" customHeight="1" thickBot="1" x14ac:dyDescent="0.25">
      <c r="A7847" t="str">
        <f>CONCATENATE(B7847,C7847,D7847,G7847,E7847,I7847)</f>
        <v>1912020FEMINICIDIO291</v>
      </c>
      <c r="B7847" s="4">
        <v>19</v>
      </c>
      <c r="C7847" s="5">
        <v>1</v>
      </c>
      <c r="D7847" s="4">
        <v>2020</v>
      </c>
      <c r="E7847" s="4">
        <v>29</v>
      </c>
      <c r="F7847" s="4" t="s">
        <v>210</v>
      </c>
      <c r="G7847" s="4" t="s">
        <v>29</v>
      </c>
      <c r="H7847" s="4" t="s">
        <v>29</v>
      </c>
      <c r="I7847" s="4">
        <v>1</v>
      </c>
      <c r="J7847" t="str">
        <f>VLOOKUP(A7847,'Município e Sexo'!$A$2:$I$11321,5,FALSE)</f>
        <v>PAULISTA</v>
      </c>
      <c r="K7847" t="str">
        <f>VLOOKUP(A7847,'Município e Sexo'!$A$2:$I$11321,7,FALSE)</f>
        <v>FEMININO</v>
      </c>
    </row>
    <row r="7848" spans="1:11" ht="15" customHeight="1" thickBot="1" x14ac:dyDescent="0.25">
      <c r="A7848" t="str">
        <f>CONCATENATE(B7848,C7848,D7848,G7848,E7848,I7848)</f>
        <v>1912020HOMICIDIO291</v>
      </c>
      <c r="B7848" s="4">
        <v>19</v>
      </c>
      <c r="C7848" s="5">
        <v>1</v>
      </c>
      <c r="D7848" s="4">
        <v>2020</v>
      </c>
      <c r="E7848" s="4">
        <v>29</v>
      </c>
      <c r="F7848" s="4" t="s">
        <v>210</v>
      </c>
      <c r="G7848" s="4" t="s">
        <v>12</v>
      </c>
      <c r="H7848" s="4" t="s">
        <v>212</v>
      </c>
      <c r="I7848" s="4">
        <v>1</v>
      </c>
      <c r="J7848" t="str">
        <f>VLOOKUP(A7848,'Município e Sexo'!$A$2:$I$11321,5,FALSE)</f>
        <v>CABO DE SANTO AGOSTINHO</v>
      </c>
      <c r="K7848" t="str">
        <f>VLOOKUP(A7848,'Município e Sexo'!$A$2:$I$11321,7,FALSE)</f>
        <v>MASCULINO</v>
      </c>
    </row>
    <row r="7849" spans="1:11" ht="15" customHeight="1" thickBot="1" x14ac:dyDescent="0.25">
      <c r="A7849" t="str">
        <f>CONCATENATE(B7849,C7849,D7849,G7849,E7849,I7849)</f>
        <v>1912020HOMICIDIO191</v>
      </c>
      <c r="B7849" s="4">
        <v>19</v>
      </c>
      <c r="C7849" s="5">
        <v>1</v>
      </c>
      <c r="D7849" s="4">
        <v>2020</v>
      </c>
      <c r="E7849" s="4">
        <v>19</v>
      </c>
      <c r="F7849" s="4" t="s">
        <v>210</v>
      </c>
      <c r="G7849" s="4" t="s">
        <v>12</v>
      </c>
      <c r="H7849" s="4" t="s">
        <v>212</v>
      </c>
      <c r="I7849" s="4">
        <v>1</v>
      </c>
      <c r="J7849" t="str">
        <f>VLOOKUP(A7849,'Município e Sexo'!$A$2:$I$11321,5,FALSE)</f>
        <v>BELO JARDIM</v>
      </c>
      <c r="K7849" t="str">
        <f>VLOOKUP(A7849,'Município e Sexo'!$A$2:$I$11321,7,FALSE)</f>
        <v>MASCULINO</v>
      </c>
    </row>
    <row r="7850" spans="1:11" ht="15" customHeight="1" thickBot="1" x14ac:dyDescent="0.25">
      <c r="A7850" t="str">
        <f>CONCATENATE(B7850,C7850,D7850,G7850,E7850,I7850)</f>
        <v>1912020HOMICIDIO261</v>
      </c>
      <c r="B7850" s="4">
        <v>19</v>
      </c>
      <c r="C7850" s="5">
        <v>1</v>
      </c>
      <c r="D7850" s="4">
        <v>2020</v>
      </c>
      <c r="E7850" s="4">
        <v>26</v>
      </c>
      <c r="F7850" s="4" t="s">
        <v>210</v>
      </c>
      <c r="G7850" s="4" t="s">
        <v>12</v>
      </c>
      <c r="H7850" s="4" t="s">
        <v>211</v>
      </c>
      <c r="I7850" s="4">
        <v>1</v>
      </c>
      <c r="J7850" t="str">
        <f>VLOOKUP(A7850,'Município e Sexo'!$A$2:$I$11321,5,FALSE)</f>
        <v>VERDEJANTE</v>
      </c>
      <c r="K7850" t="str">
        <f>VLOOKUP(A7850,'Município e Sexo'!$A$2:$I$11321,7,FALSE)</f>
        <v>MASCULINO</v>
      </c>
    </row>
    <row r="7851" spans="1:11" ht="15" customHeight="1" thickBot="1" x14ac:dyDescent="0.25">
      <c r="A7851" t="str">
        <f>CONCATENATE(B7851,C7851,D7851,G7851,E7851,I7851)</f>
        <v>1912020HOMICIDIO281</v>
      </c>
      <c r="B7851" s="4">
        <v>19</v>
      </c>
      <c r="C7851" s="5">
        <v>1</v>
      </c>
      <c r="D7851" s="4">
        <v>2020</v>
      </c>
      <c r="E7851" s="4">
        <v>28</v>
      </c>
      <c r="F7851" s="4" t="s">
        <v>210</v>
      </c>
      <c r="G7851" s="4" t="s">
        <v>12</v>
      </c>
      <c r="H7851" s="4" t="s">
        <v>212</v>
      </c>
      <c r="I7851" s="4">
        <v>1</v>
      </c>
      <c r="J7851" t="str">
        <f>VLOOKUP(A7851,'Município e Sexo'!$A$2:$I$11321,5,FALSE)</f>
        <v>RECIFE</v>
      </c>
      <c r="K7851" t="str">
        <f>VLOOKUP(A7851,'Município e Sexo'!$A$2:$I$11321,7,FALSE)</f>
        <v>MASCULINO</v>
      </c>
    </row>
    <row r="7852" spans="1:11" ht="15" customHeight="1" thickBot="1" x14ac:dyDescent="0.25">
      <c r="A7852" t="str">
        <f>CONCATENATE(B7852,C7852,D7852,G7852,E7852,I7852)</f>
        <v>1912020HOMICIDIO321</v>
      </c>
      <c r="B7852" s="4">
        <v>19</v>
      </c>
      <c r="C7852" s="5">
        <v>1</v>
      </c>
      <c r="D7852" s="4">
        <v>2020</v>
      </c>
      <c r="E7852" s="4">
        <v>32</v>
      </c>
      <c r="F7852" s="4" t="s">
        <v>210</v>
      </c>
      <c r="G7852" s="4" t="s">
        <v>12</v>
      </c>
      <c r="H7852" s="4" t="s">
        <v>217</v>
      </c>
      <c r="I7852" s="4">
        <v>1</v>
      </c>
      <c r="J7852" t="str">
        <f>VLOOKUP(A7852,'Município e Sexo'!$A$2:$I$11321,5,FALSE)</f>
        <v>MACAPARANA</v>
      </c>
      <c r="K7852" t="str">
        <f>VLOOKUP(A7852,'Município e Sexo'!$A$2:$I$11321,7,FALSE)</f>
        <v>MASCULINO</v>
      </c>
    </row>
    <row r="7853" spans="1:11" ht="15" customHeight="1" thickBot="1" x14ac:dyDescent="0.25">
      <c r="A7853" t="str">
        <f>CONCATENATE(B7853,C7853,D7853,G7853,E7853,I7853)</f>
        <v>1912020HOMICIDIO371</v>
      </c>
      <c r="B7853" s="4">
        <v>19</v>
      </c>
      <c r="C7853" s="5">
        <v>1</v>
      </c>
      <c r="D7853" s="4">
        <v>2020</v>
      </c>
      <c r="E7853" s="4">
        <v>37</v>
      </c>
      <c r="F7853" s="4" t="s">
        <v>210</v>
      </c>
      <c r="G7853" s="4" t="s">
        <v>12</v>
      </c>
      <c r="H7853" s="4" t="s">
        <v>211</v>
      </c>
      <c r="I7853" s="4">
        <v>1</v>
      </c>
      <c r="J7853" t="str">
        <f>VLOOKUP(A7853,'Município e Sexo'!$A$2:$I$11321,5,FALSE)</f>
        <v>CARPINA</v>
      </c>
      <c r="K7853" t="str">
        <f>VLOOKUP(A7853,'Município e Sexo'!$A$2:$I$11321,7,FALSE)</f>
        <v>MASCULINO</v>
      </c>
    </row>
    <row r="7854" spans="1:11" ht="15" customHeight="1" thickBot="1" x14ac:dyDescent="0.25">
      <c r="A7854" t="str">
        <f>CONCATENATE(B7854,C7854,D7854,G7854,E7854,I7854)</f>
        <v>1912020HOMICIDIO481</v>
      </c>
      <c r="B7854" s="4">
        <v>19</v>
      </c>
      <c r="C7854" s="5">
        <v>1</v>
      </c>
      <c r="D7854" s="4">
        <v>2020</v>
      </c>
      <c r="E7854" s="4">
        <v>48</v>
      </c>
      <c r="F7854" s="4" t="s">
        <v>214</v>
      </c>
      <c r="G7854" s="4" t="s">
        <v>12</v>
      </c>
      <c r="H7854" s="4" t="s">
        <v>212</v>
      </c>
      <c r="I7854" s="4">
        <v>1</v>
      </c>
      <c r="J7854" t="str">
        <f>VLOOKUP(A7854,'Município e Sexo'!$A$2:$I$11321,5,FALSE)</f>
        <v>PETROLINA</v>
      </c>
      <c r="K7854" t="str">
        <f>VLOOKUP(A7854,'Município e Sexo'!$A$2:$I$11321,7,FALSE)</f>
        <v>MASCULINO</v>
      </c>
    </row>
    <row r="7855" spans="1:11" ht="15" customHeight="1" thickBot="1" x14ac:dyDescent="0.25">
      <c r="A7855" t="str">
        <f>CONCATENATE(B7855,C7855,D7855,G7855,E7855,I7855)</f>
        <v>1912020HOMICIDIO611</v>
      </c>
      <c r="B7855" s="4">
        <v>19</v>
      </c>
      <c r="C7855" s="5">
        <v>1</v>
      </c>
      <c r="D7855" s="4">
        <v>2020</v>
      </c>
      <c r="E7855" s="4">
        <v>61</v>
      </c>
      <c r="F7855" s="4" t="s">
        <v>210</v>
      </c>
      <c r="G7855" s="4" t="s">
        <v>12</v>
      </c>
      <c r="H7855" s="4" t="s">
        <v>212</v>
      </c>
      <c r="I7855" s="4">
        <v>1</v>
      </c>
      <c r="J7855" t="str">
        <f>VLOOKUP(A7855,'Município e Sexo'!$A$2:$I$11321,5,FALSE)</f>
        <v>PAULISTA</v>
      </c>
      <c r="K7855" t="str">
        <f>VLOOKUP(A7855,'Município e Sexo'!$A$2:$I$11321,7,FALSE)</f>
        <v>MASCULINO</v>
      </c>
    </row>
    <row r="7856" spans="1:11" ht="15" customHeight="1" thickBot="1" x14ac:dyDescent="0.25">
      <c r="A7856" t="str">
        <f>CONCATENATE(B7856,C7856,D7856,G7856,E7856,I7856)</f>
        <v>1912020HOMICIDIO221</v>
      </c>
      <c r="B7856" s="4">
        <v>19</v>
      </c>
      <c r="C7856" s="5">
        <v>1</v>
      </c>
      <c r="D7856" s="4">
        <v>2020</v>
      </c>
      <c r="E7856" s="4">
        <v>22</v>
      </c>
      <c r="F7856" s="4" t="s">
        <v>210</v>
      </c>
      <c r="G7856" s="4" t="s">
        <v>12</v>
      </c>
      <c r="H7856" s="4" t="s">
        <v>211</v>
      </c>
      <c r="I7856" s="4">
        <v>1</v>
      </c>
      <c r="J7856" t="str">
        <f>VLOOKUP(A7856,'Município e Sexo'!$A$2:$I$11321,5,FALSE)</f>
        <v>CABO DE SANTO AGOSTINHO</v>
      </c>
      <c r="K7856" t="str">
        <f>VLOOKUP(A7856,'Município e Sexo'!$A$2:$I$11321,7,FALSE)</f>
        <v>MASCULINO</v>
      </c>
    </row>
    <row r="7857" spans="1:11" ht="15" customHeight="1" thickBot="1" x14ac:dyDescent="0.25">
      <c r="A7857" t="str">
        <f>CONCATENATE(B7857,C7857,D7857,G7857,E7857,"2")</f>
        <v>2012020HOMICIDIO162</v>
      </c>
      <c r="B7857" s="4">
        <v>20</v>
      </c>
      <c r="C7857" s="5">
        <v>1</v>
      </c>
      <c r="D7857" s="4">
        <v>2020</v>
      </c>
      <c r="E7857" s="4">
        <v>16</v>
      </c>
      <c r="F7857" s="4" t="s">
        <v>210</v>
      </c>
      <c r="G7857" s="4" t="s">
        <v>12</v>
      </c>
      <c r="H7857" s="4" t="s">
        <v>211</v>
      </c>
      <c r="I7857" s="4">
        <v>1</v>
      </c>
      <c r="J7857" t="str">
        <f>VLOOKUP(A7857,'Município e Sexo'!$A$2:$I$11321,5,FALSE)</f>
        <v>RECIFE</v>
      </c>
      <c r="K7857" t="str">
        <f>VLOOKUP(A7857,'Município e Sexo'!$A$2:$I$11321,7,FALSE)</f>
        <v>MASCULINO</v>
      </c>
    </row>
    <row r="7858" spans="1:11" ht="15" customHeight="1" thickBot="1" x14ac:dyDescent="0.25">
      <c r="A7858" t="str">
        <f>CONCATENATE(B7858,C7858,D7858,G7858,E7858,I7858)</f>
        <v>2012020HOMICIDIO201</v>
      </c>
      <c r="B7858" s="4">
        <v>20</v>
      </c>
      <c r="C7858" s="5">
        <v>1</v>
      </c>
      <c r="D7858" s="4">
        <v>2020</v>
      </c>
      <c r="E7858" s="4">
        <v>20</v>
      </c>
      <c r="F7858" s="4" t="s">
        <v>210</v>
      </c>
      <c r="G7858" s="4" t="s">
        <v>12</v>
      </c>
      <c r="H7858" s="4" t="s">
        <v>211</v>
      </c>
      <c r="I7858" s="4">
        <v>1</v>
      </c>
      <c r="J7858" t="str">
        <f>VLOOKUP(A7858,'Município e Sexo'!$A$2:$I$11321,5,FALSE)</f>
        <v>CATENDE</v>
      </c>
      <c r="K7858" t="str">
        <f>VLOOKUP(A7858,'Município e Sexo'!$A$2:$I$11321,7,FALSE)</f>
        <v>MASCULINO</v>
      </c>
    </row>
    <row r="7859" spans="1:11" ht="15" customHeight="1" thickBot="1" x14ac:dyDescent="0.25">
      <c r="A7859" t="str">
        <f>CONCATENATE(B7859,C7859,D7859,G7859,E7859,I7859)</f>
        <v>2012020HOMICIDIO571</v>
      </c>
      <c r="B7859" s="4">
        <v>20</v>
      </c>
      <c r="C7859" s="5">
        <v>1</v>
      </c>
      <c r="D7859" s="4">
        <v>2020</v>
      </c>
      <c r="E7859" s="4">
        <v>57</v>
      </c>
      <c r="F7859" s="4" t="s">
        <v>210</v>
      </c>
      <c r="G7859" s="4" t="s">
        <v>12</v>
      </c>
      <c r="H7859" s="4" t="s">
        <v>211</v>
      </c>
      <c r="I7859" s="4">
        <v>1</v>
      </c>
      <c r="J7859" t="str">
        <f>VLOOKUP(A7859,'Município e Sexo'!$A$2:$I$11321,5,FALSE)</f>
        <v>CATENDE</v>
      </c>
      <c r="K7859" t="str">
        <f>VLOOKUP(A7859,'Município e Sexo'!$A$2:$I$11321,7,FALSE)</f>
        <v>FEMININO</v>
      </c>
    </row>
    <row r="7860" spans="1:11" ht="15" customHeight="1" thickBot="1" x14ac:dyDescent="0.25">
      <c r="A7860" t="str">
        <f>CONCATENATE(B7860,C7860,D7860,G7860,E7860,I7860)</f>
        <v>2012020HOMICIDIO381</v>
      </c>
      <c r="B7860" s="4">
        <v>20</v>
      </c>
      <c r="C7860" s="5">
        <v>1</v>
      </c>
      <c r="D7860" s="4">
        <v>2020</v>
      </c>
      <c r="E7860" s="4">
        <v>38</v>
      </c>
      <c r="F7860" s="4" t="s">
        <v>210</v>
      </c>
      <c r="G7860" s="4" t="s">
        <v>12</v>
      </c>
      <c r="H7860" s="4" t="s">
        <v>212</v>
      </c>
      <c r="I7860" s="4">
        <v>1</v>
      </c>
      <c r="J7860" t="str">
        <f>VLOOKUP(A7860,'Município e Sexo'!$A$2:$I$11321,5,FALSE)</f>
        <v>RECIFE</v>
      </c>
      <c r="K7860" t="str">
        <f>VLOOKUP(A7860,'Município e Sexo'!$A$2:$I$11321,7,FALSE)</f>
        <v>MASCULINO</v>
      </c>
    </row>
    <row r="7861" spans="1:11" ht="15" customHeight="1" thickBot="1" x14ac:dyDescent="0.25">
      <c r="A7861" t="str">
        <f>CONCATENATE(B7861,C7861,D7861,G7861,E7861,I7861)</f>
        <v>2012020HOMICIDIO401</v>
      </c>
      <c r="B7861" s="4">
        <v>20</v>
      </c>
      <c r="C7861" s="5">
        <v>1</v>
      </c>
      <c r="D7861" s="4">
        <v>2020</v>
      </c>
      <c r="E7861" s="4">
        <v>40</v>
      </c>
      <c r="F7861" s="4" t="s">
        <v>210</v>
      </c>
      <c r="G7861" s="4" t="s">
        <v>12</v>
      </c>
      <c r="H7861" s="4" t="s">
        <v>211</v>
      </c>
      <c r="I7861" s="4">
        <v>1</v>
      </c>
      <c r="J7861" t="str">
        <f>VLOOKUP(A7861,'Município e Sexo'!$A$2:$I$11321,5,FALSE)</f>
        <v>JABOATAO DOS GUARARAPES</v>
      </c>
      <c r="K7861" t="str">
        <f>VLOOKUP(A7861,'Município e Sexo'!$A$2:$I$11321,7,FALSE)</f>
        <v>MASCULINO</v>
      </c>
    </row>
    <row r="7862" spans="1:11" ht="15" customHeight="1" thickBot="1" x14ac:dyDescent="0.25">
      <c r="A7862" t="str">
        <f>CONCATENATE(B7862,C7862,D7862,G7862,E7862,I7862)</f>
        <v>2012020HOMICIDIO431</v>
      </c>
      <c r="B7862" s="4">
        <v>20</v>
      </c>
      <c r="C7862" s="5">
        <v>1</v>
      </c>
      <c r="D7862" s="4">
        <v>2020</v>
      </c>
      <c r="E7862" s="4">
        <v>43</v>
      </c>
      <c r="F7862" s="4" t="s">
        <v>210</v>
      </c>
      <c r="G7862" s="4" t="s">
        <v>12</v>
      </c>
      <c r="H7862" s="4" t="s">
        <v>211</v>
      </c>
      <c r="I7862" s="4">
        <v>1</v>
      </c>
      <c r="J7862" t="str">
        <f>VLOOKUP(A7862,'Município e Sexo'!$A$2:$I$11321,5,FALSE)</f>
        <v>OLINDA</v>
      </c>
      <c r="K7862" t="str">
        <f>VLOOKUP(A7862,'Município e Sexo'!$A$2:$I$11321,7,FALSE)</f>
        <v>MASCULINO</v>
      </c>
    </row>
    <row r="7863" spans="1:11" ht="15" customHeight="1" thickBot="1" x14ac:dyDescent="0.25">
      <c r="A7863" t="str">
        <f>CONCATENATE(B7863,C7863,D7863,G7863,E7863,I7863)</f>
        <v>2012020HOMICIDIO451</v>
      </c>
      <c r="B7863" s="4">
        <v>20</v>
      </c>
      <c r="C7863" s="5">
        <v>1</v>
      </c>
      <c r="D7863" s="4">
        <v>2020</v>
      </c>
      <c r="E7863" s="4">
        <v>45</v>
      </c>
      <c r="F7863" s="4" t="s">
        <v>210</v>
      </c>
      <c r="G7863" s="4" t="s">
        <v>12</v>
      </c>
      <c r="H7863" s="4" t="s">
        <v>211</v>
      </c>
      <c r="I7863" s="4">
        <v>1</v>
      </c>
      <c r="J7863" t="str">
        <f>VLOOKUP(A7863,'Município e Sexo'!$A$2:$I$11321,5,FALSE)</f>
        <v>CABO DE SANTO AGOSTINHO</v>
      </c>
      <c r="K7863" t="str">
        <f>VLOOKUP(A7863,'Município e Sexo'!$A$2:$I$11321,7,FALSE)</f>
        <v>MASCULINO</v>
      </c>
    </row>
    <row r="7864" spans="1:11" ht="15" customHeight="1" thickBot="1" x14ac:dyDescent="0.25">
      <c r="A7864" t="str">
        <f>CONCATENATE(B7864,C7864,D7864,G7864,E7864,I7864)</f>
        <v>2012020HOMICIDIO581</v>
      </c>
      <c r="B7864" s="4">
        <v>20</v>
      </c>
      <c r="C7864" s="5">
        <v>1</v>
      </c>
      <c r="D7864" s="4">
        <v>2020</v>
      </c>
      <c r="E7864" s="4">
        <v>58</v>
      </c>
      <c r="F7864" s="4" t="s">
        <v>210</v>
      </c>
      <c r="G7864" s="4" t="s">
        <v>12</v>
      </c>
      <c r="H7864" s="4" t="s">
        <v>212</v>
      </c>
      <c r="I7864" s="4">
        <v>1</v>
      </c>
      <c r="J7864" t="str">
        <f>VLOOKUP(A7864,'Município e Sexo'!$A$2:$I$11321,5,FALSE)</f>
        <v>LAJEDO</v>
      </c>
      <c r="K7864" t="str">
        <f>VLOOKUP(A7864,'Município e Sexo'!$A$2:$I$11321,7,FALSE)</f>
        <v>MASCULINO</v>
      </c>
    </row>
    <row r="7865" spans="1:11" ht="15" customHeight="1" thickBot="1" x14ac:dyDescent="0.25">
      <c r="A7865" t="str">
        <f>CONCATENATE(B7865,C7865,D7865,G7865,E7865,"2")</f>
        <v>2012020HOMICIDIO162</v>
      </c>
      <c r="B7865" s="4">
        <v>20</v>
      </c>
      <c r="C7865" s="5">
        <v>1</v>
      </c>
      <c r="D7865" s="4">
        <v>2020</v>
      </c>
      <c r="E7865" s="4">
        <v>16</v>
      </c>
      <c r="F7865" s="4" t="s">
        <v>210</v>
      </c>
      <c r="G7865" s="4" t="s">
        <v>12</v>
      </c>
      <c r="H7865" s="4" t="s">
        <v>211</v>
      </c>
      <c r="I7865" s="4">
        <v>1</v>
      </c>
      <c r="J7865" t="str">
        <f>VLOOKUP(A7865,'Município e Sexo'!$A$2:$I$11321,5,FALSE)</f>
        <v>RECIFE</v>
      </c>
      <c r="K7865" t="str">
        <f>VLOOKUP(A7865,'Município e Sexo'!$A$2:$I$11321,7,FALSE)</f>
        <v>MASCULINO</v>
      </c>
    </row>
    <row r="7866" spans="1:11" ht="15" customHeight="1" thickBot="1" x14ac:dyDescent="0.25">
      <c r="A7866" t="str">
        <f>CONCATENATE(B7866,C7866,D7866,G7866,E7866,I7866)</f>
        <v>2012020HOMICIDIO171</v>
      </c>
      <c r="B7866" s="4">
        <v>20</v>
      </c>
      <c r="C7866" s="5">
        <v>1</v>
      </c>
      <c r="D7866" s="4">
        <v>2020</v>
      </c>
      <c r="E7866" s="4">
        <v>17</v>
      </c>
      <c r="F7866" s="4" t="s">
        <v>210</v>
      </c>
      <c r="G7866" s="4" t="s">
        <v>12</v>
      </c>
      <c r="H7866" s="4" t="s">
        <v>211</v>
      </c>
      <c r="I7866" s="4">
        <v>1</v>
      </c>
      <c r="J7866" t="str">
        <f>VLOOKUP(A7866,'Município e Sexo'!$A$2:$I$11321,5,FALSE)</f>
        <v>TORITAMA</v>
      </c>
      <c r="K7866" t="str">
        <f>VLOOKUP(A7866,'Município e Sexo'!$A$2:$I$11321,7,FALSE)</f>
        <v>MASCULINO</v>
      </c>
    </row>
    <row r="7867" spans="1:11" ht="15" customHeight="1" thickBot="1" x14ac:dyDescent="0.25">
      <c r="A7867" t="str">
        <f>CONCATENATE(B7867,C7867,D7867,G7867,E7867,I7867)</f>
        <v>2012020HOMICIDIO281</v>
      </c>
      <c r="B7867" s="4">
        <v>20</v>
      </c>
      <c r="C7867" s="5">
        <v>1</v>
      </c>
      <c r="D7867" s="4">
        <v>2020</v>
      </c>
      <c r="E7867" s="4">
        <v>28</v>
      </c>
      <c r="F7867" s="4" t="s">
        <v>210</v>
      </c>
      <c r="G7867" s="4" t="s">
        <v>12</v>
      </c>
      <c r="H7867" s="4" t="s">
        <v>211</v>
      </c>
      <c r="I7867" s="4">
        <v>1</v>
      </c>
      <c r="J7867" t="str">
        <f>VLOOKUP(A7867,'Município e Sexo'!$A$2:$I$11321,5,FALSE)</f>
        <v>ESCADA</v>
      </c>
      <c r="K7867" t="str">
        <f>VLOOKUP(A7867,'Município e Sexo'!$A$2:$I$11321,7,FALSE)</f>
        <v>MASCULINO</v>
      </c>
    </row>
    <row r="7868" spans="1:11" ht="15" customHeight="1" thickBot="1" x14ac:dyDescent="0.25">
      <c r="A7868" t="str">
        <f>CONCATENATE(B7868,C7868,D7868,G7868,E7868,I7868)</f>
        <v>2012020HOMICIDIO191</v>
      </c>
      <c r="B7868" s="4">
        <v>20</v>
      </c>
      <c r="C7868" s="5">
        <v>1</v>
      </c>
      <c r="D7868" s="4">
        <v>2020</v>
      </c>
      <c r="E7868" s="4">
        <v>19</v>
      </c>
      <c r="F7868" s="4" t="s">
        <v>210</v>
      </c>
      <c r="G7868" s="4" t="s">
        <v>12</v>
      </c>
      <c r="H7868" s="4" t="s">
        <v>211</v>
      </c>
      <c r="I7868" s="4">
        <v>1</v>
      </c>
      <c r="J7868" t="str">
        <f>VLOOKUP(A7868,'Município e Sexo'!$A$2:$I$11321,5,FALSE)</f>
        <v>JABOATAO DOS GUARARAPES</v>
      </c>
      <c r="K7868" t="str">
        <f>VLOOKUP(A7868,'Município e Sexo'!$A$2:$I$11321,7,FALSE)</f>
        <v>MASCULINO</v>
      </c>
    </row>
    <row r="7869" spans="1:11" ht="15" customHeight="1" thickBot="1" x14ac:dyDescent="0.25">
      <c r="A7869" t="str">
        <f>CONCATENATE(B7869,C7869,D7869,G7869,E7869,I7869)</f>
        <v>2012020HOMICIDIO221</v>
      </c>
      <c r="B7869" s="4">
        <v>20</v>
      </c>
      <c r="C7869" s="5">
        <v>1</v>
      </c>
      <c r="D7869" s="4">
        <v>2020</v>
      </c>
      <c r="E7869" s="4">
        <v>22</v>
      </c>
      <c r="F7869" s="4" t="s">
        <v>210</v>
      </c>
      <c r="G7869" s="4" t="s">
        <v>12</v>
      </c>
      <c r="H7869" s="4" t="s">
        <v>211</v>
      </c>
      <c r="I7869" s="4">
        <v>1</v>
      </c>
      <c r="J7869" t="str">
        <f>VLOOKUP(A7869,'Município e Sexo'!$A$2:$I$11321,5,FALSE)</f>
        <v>RECIFE</v>
      </c>
      <c r="K7869" t="str">
        <f>VLOOKUP(A7869,'Município e Sexo'!$A$2:$I$11321,7,FALSE)</f>
        <v>MASCULINO</v>
      </c>
    </row>
    <row r="7870" spans="1:11" ht="15" customHeight="1" thickBot="1" x14ac:dyDescent="0.25">
      <c r="A7870" t="str">
        <f>CONCATENATE(B7870,C7870,D7870,G7870,E7870,I7870)</f>
        <v>2012020HOMICIDIO291</v>
      </c>
      <c r="B7870" s="4">
        <v>20</v>
      </c>
      <c r="C7870" s="5">
        <v>1</v>
      </c>
      <c r="D7870" s="4">
        <v>2020</v>
      </c>
      <c r="E7870" s="4">
        <v>29</v>
      </c>
      <c r="F7870" s="4" t="s">
        <v>210</v>
      </c>
      <c r="G7870" s="4" t="s">
        <v>12</v>
      </c>
      <c r="H7870" s="4" t="s">
        <v>211</v>
      </c>
      <c r="I7870" s="4">
        <v>1</v>
      </c>
      <c r="J7870" t="str">
        <f>VLOOKUP(A7870,'Município e Sexo'!$A$2:$I$11321,5,FALSE)</f>
        <v>RIBEIRAO</v>
      </c>
      <c r="K7870" t="str">
        <f>VLOOKUP(A7870,'Município e Sexo'!$A$2:$I$11321,7,FALSE)</f>
        <v>MASCULINO</v>
      </c>
    </row>
    <row r="7871" spans="1:11" ht="15" customHeight="1" thickBot="1" x14ac:dyDescent="0.25">
      <c r="A7871" t="str">
        <f>CONCATENATE(B7871,C7871,D7871,G7871,E7871,I7871)</f>
        <v>2112020HOMICIDIO211</v>
      </c>
      <c r="B7871" s="4">
        <v>21</v>
      </c>
      <c r="C7871" s="5">
        <v>1</v>
      </c>
      <c r="D7871" s="4">
        <v>2020</v>
      </c>
      <c r="E7871" s="4">
        <v>21</v>
      </c>
      <c r="F7871" s="4" t="s">
        <v>210</v>
      </c>
      <c r="G7871" s="4" t="s">
        <v>12</v>
      </c>
      <c r="H7871" s="4" t="s">
        <v>211</v>
      </c>
      <c r="I7871" s="4">
        <v>1</v>
      </c>
      <c r="J7871" t="str">
        <f>VLOOKUP(A7871,'Município e Sexo'!$A$2:$I$11321,5,FALSE)</f>
        <v>CAMOCIM DE SAO FELIX</v>
      </c>
      <c r="K7871" t="str">
        <f>VLOOKUP(A7871,'Município e Sexo'!$A$2:$I$11321,7,FALSE)</f>
        <v>MASCULINO</v>
      </c>
    </row>
    <row r="7872" spans="1:11" ht="15" customHeight="1" thickBot="1" x14ac:dyDescent="0.25">
      <c r="A7872" t="str">
        <f>CONCATENATE(B7872,C7872,D7872,G7872,E7872,I7872)</f>
        <v>2112020HOMICIDIO211</v>
      </c>
      <c r="B7872" s="4">
        <v>21</v>
      </c>
      <c r="C7872" s="5">
        <v>1</v>
      </c>
      <c r="D7872" s="4">
        <v>2020</v>
      </c>
      <c r="E7872" s="4">
        <v>21</v>
      </c>
      <c r="F7872" s="4" t="s">
        <v>210</v>
      </c>
      <c r="G7872" s="4" t="s">
        <v>12</v>
      </c>
      <c r="H7872" s="4" t="s">
        <v>211</v>
      </c>
      <c r="I7872" s="4">
        <v>1</v>
      </c>
      <c r="J7872" t="str">
        <f>VLOOKUP(A7872,'Município e Sexo'!$A$2:$I$11321,5,FALSE)</f>
        <v>CAMOCIM DE SAO FELIX</v>
      </c>
      <c r="K7872" t="str">
        <f>VLOOKUP(A7872,'Município e Sexo'!$A$2:$I$11321,7,FALSE)</f>
        <v>MASCULINO</v>
      </c>
    </row>
    <row r="7873" spans="1:11" ht="15" customHeight="1" thickBot="1" x14ac:dyDescent="0.25">
      <c r="A7873" t="str">
        <f>CONCATENATE(B7873,C7873,D7873,G7873,E7873,I7873)</f>
        <v>2112020HOMICIDIO251</v>
      </c>
      <c r="B7873" s="4">
        <v>21</v>
      </c>
      <c r="C7873" s="5">
        <v>1</v>
      </c>
      <c r="D7873" s="4">
        <v>2020</v>
      </c>
      <c r="E7873" s="4">
        <v>25</v>
      </c>
      <c r="F7873" s="4" t="s">
        <v>210</v>
      </c>
      <c r="G7873" s="4" t="s">
        <v>12</v>
      </c>
      <c r="H7873" s="4" t="s">
        <v>212</v>
      </c>
      <c r="I7873" s="4">
        <v>1</v>
      </c>
      <c r="J7873" t="str">
        <f>VLOOKUP(A7873,'Município e Sexo'!$A$2:$I$11321,5,FALSE)</f>
        <v>MORENO</v>
      </c>
      <c r="K7873" t="str">
        <f>VLOOKUP(A7873,'Município e Sexo'!$A$2:$I$11321,7,FALSE)</f>
        <v>MASCULINO</v>
      </c>
    </row>
    <row r="7874" spans="1:11" ht="15" customHeight="1" thickBot="1" x14ac:dyDescent="0.25">
      <c r="A7874" t="str">
        <f>CONCATENATE(B7874,C7874,D7874,G7874,E7874,I7874)</f>
        <v>2112020HOMICIDIO161</v>
      </c>
      <c r="B7874" s="4">
        <v>21</v>
      </c>
      <c r="C7874" s="5">
        <v>1</v>
      </c>
      <c r="D7874" s="4">
        <v>2020</v>
      </c>
      <c r="E7874" s="4">
        <v>16</v>
      </c>
      <c r="F7874" s="4" t="s">
        <v>210</v>
      </c>
      <c r="G7874" s="4" t="s">
        <v>12</v>
      </c>
      <c r="H7874" s="4" t="s">
        <v>211</v>
      </c>
      <c r="I7874" s="4">
        <v>1</v>
      </c>
      <c r="J7874" t="str">
        <f>VLOOKUP(A7874,'Município e Sexo'!$A$2:$I$11321,5,FALSE)</f>
        <v>CUPIRA</v>
      </c>
      <c r="K7874" t="str">
        <f>VLOOKUP(A7874,'Município e Sexo'!$A$2:$I$11321,7,FALSE)</f>
        <v>MASCULINO</v>
      </c>
    </row>
    <row r="7875" spans="1:11" ht="15" customHeight="1" thickBot="1" x14ac:dyDescent="0.25">
      <c r="A7875" t="str">
        <f>CONCATENATE(B7875,C7875,D7875,G7875,E7875,I7875)</f>
        <v>2112020HOMICIDIO161</v>
      </c>
      <c r="B7875" s="4">
        <v>21</v>
      </c>
      <c r="C7875" s="5">
        <v>1</v>
      </c>
      <c r="D7875" s="4">
        <v>2020</v>
      </c>
      <c r="E7875" s="4">
        <v>16</v>
      </c>
      <c r="F7875" s="4" t="s">
        <v>210</v>
      </c>
      <c r="G7875" s="4" t="s">
        <v>12</v>
      </c>
      <c r="H7875" s="4" t="s">
        <v>211</v>
      </c>
      <c r="I7875" s="4">
        <v>1</v>
      </c>
      <c r="J7875" t="str">
        <f>VLOOKUP(A7875,'Município e Sexo'!$A$2:$I$11321,5,FALSE)</f>
        <v>CUPIRA</v>
      </c>
      <c r="K7875" t="str">
        <f>VLOOKUP(A7875,'Município e Sexo'!$A$2:$I$11321,7,FALSE)</f>
        <v>MASCULINO</v>
      </c>
    </row>
    <row r="7876" spans="1:11" ht="15" customHeight="1" thickBot="1" x14ac:dyDescent="0.25">
      <c r="A7876" t="str">
        <f>CONCATENATE(B7876,C7876,D7876,G7876,E7876,I7876)</f>
        <v>2112020HOMICIDIO251</v>
      </c>
      <c r="B7876" s="4">
        <v>21</v>
      </c>
      <c r="C7876" s="5">
        <v>1</v>
      </c>
      <c r="D7876" s="4">
        <v>2020</v>
      </c>
      <c r="E7876" s="4">
        <v>25</v>
      </c>
      <c r="F7876" s="4" t="s">
        <v>210</v>
      </c>
      <c r="G7876" s="4" t="s">
        <v>12</v>
      </c>
      <c r="H7876" s="4" t="s">
        <v>211</v>
      </c>
      <c r="I7876" s="4">
        <v>1</v>
      </c>
      <c r="J7876" t="str">
        <f>VLOOKUP(A7876,'Município e Sexo'!$A$2:$I$11321,5,FALSE)</f>
        <v>MORENO</v>
      </c>
      <c r="K7876" t="str">
        <f>VLOOKUP(A7876,'Município e Sexo'!$A$2:$I$11321,7,FALSE)</f>
        <v>MASCULINO</v>
      </c>
    </row>
    <row r="7877" spans="1:11" ht="15" customHeight="1" thickBot="1" x14ac:dyDescent="0.25">
      <c r="A7877" t="str">
        <f>CONCATENATE(B7877,C7877,D7877,G7877,E7877,I7877)</f>
        <v>2112020HOMICIDIO421</v>
      </c>
      <c r="B7877" s="4">
        <v>21</v>
      </c>
      <c r="C7877" s="5">
        <v>1</v>
      </c>
      <c r="D7877" s="4">
        <v>2020</v>
      </c>
      <c r="E7877" s="4">
        <v>42</v>
      </c>
      <c r="F7877" s="4" t="s">
        <v>210</v>
      </c>
      <c r="G7877" s="4" t="s">
        <v>12</v>
      </c>
      <c r="H7877" s="4" t="s">
        <v>211</v>
      </c>
      <c r="I7877" s="4">
        <v>1</v>
      </c>
      <c r="J7877" t="str">
        <f>VLOOKUP(A7877,'Município e Sexo'!$A$2:$I$11321,5,FALSE)</f>
        <v>PETROLINA</v>
      </c>
      <c r="K7877" t="str">
        <f>VLOOKUP(A7877,'Município e Sexo'!$A$2:$I$11321,7,FALSE)</f>
        <v>MASCULINO</v>
      </c>
    </row>
    <row r="7878" spans="1:11" ht="15" customHeight="1" thickBot="1" x14ac:dyDescent="0.25">
      <c r="A7878" t="str">
        <f>CONCATENATE(B7878,C7878,D7878,G7878,E7878,I7878)</f>
        <v>2112020HOMICIDIO181</v>
      </c>
      <c r="B7878" s="4">
        <v>21</v>
      </c>
      <c r="C7878" s="5">
        <v>1</v>
      </c>
      <c r="D7878" s="4">
        <v>2020</v>
      </c>
      <c r="E7878" s="4">
        <v>18</v>
      </c>
      <c r="F7878" s="4" t="s">
        <v>210</v>
      </c>
      <c r="G7878" s="4" t="s">
        <v>12</v>
      </c>
      <c r="H7878" s="4" t="s">
        <v>211</v>
      </c>
      <c r="I7878" s="4">
        <v>1</v>
      </c>
      <c r="J7878" t="str">
        <f>VLOOKUP(A7878,'Município e Sexo'!$A$2:$I$11321,5,FALSE)</f>
        <v>CARUARU</v>
      </c>
      <c r="K7878" t="str">
        <f>VLOOKUP(A7878,'Município e Sexo'!$A$2:$I$11321,7,FALSE)</f>
        <v>MASCULINO</v>
      </c>
    </row>
    <row r="7879" spans="1:11" ht="15" customHeight="1" thickBot="1" x14ac:dyDescent="0.25">
      <c r="A7879" t="str">
        <f>CONCATENATE(B7879,C7879,D7879,G7879,E7879,I7879)</f>
        <v>2112020HOMICIDIO201</v>
      </c>
      <c r="B7879" s="4">
        <v>21</v>
      </c>
      <c r="C7879" s="5">
        <v>1</v>
      </c>
      <c r="D7879" s="4">
        <v>2020</v>
      </c>
      <c r="E7879" s="4">
        <v>20</v>
      </c>
      <c r="F7879" s="4" t="s">
        <v>210</v>
      </c>
      <c r="G7879" s="4" t="s">
        <v>12</v>
      </c>
      <c r="H7879" s="4" t="s">
        <v>217</v>
      </c>
      <c r="I7879" s="4">
        <v>1</v>
      </c>
      <c r="J7879" t="str">
        <f>VLOOKUP(A7879,'Município e Sexo'!$A$2:$I$11321,5,FALSE)</f>
        <v>IGARASSU</v>
      </c>
      <c r="K7879" t="str">
        <f>VLOOKUP(A7879,'Município e Sexo'!$A$2:$I$11321,7,FALSE)</f>
        <v>MASCULINO</v>
      </c>
    </row>
    <row r="7880" spans="1:11" ht="15" customHeight="1" thickBot="1" x14ac:dyDescent="0.25">
      <c r="A7880" t="str">
        <f>CONCATENATE(B7880,C7880,D7880,G7880,E7880,I7880)</f>
        <v>2112020HOMICIDIO211</v>
      </c>
      <c r="B7880" s="4">
        <v>21</v>
      </c>
      <c r="C7880" s="5">
        <v>1</v>
      </c>
      <c r="D7880" s="4">
        <v>2020</v>
      </c>
      <c r="E7880" s="4">
        <v>21</v>
      </c>
      <c r="F7880" s="4" t="s">
        <v>210</v>
      </c>
      <c r="G7880" s="4" t="s">
        <v>12</v>
      </c>
      <c r="H7880" s="4" t="s">
        <v>212</v>
      </c>
      <c r="I7880" s="4">
        <v>1</v>
      </c>
      <c r="J7880" t="str">
        <f>VLOOKUP(A7880,'Município e Sexo'!$A$2:$I$11321,5,FALSE)</f>
        <v>CAMOCIM DE SAO FELIX</v>
      </c>
      <c r="K7880" t="str">
        <f>VLOOKUP(A7880,'Município e Sexo'!$A$2:$I$11321,7,FALSE)</f>
        <v>MASCULINO</v>
      </c>
    </row>
    <row r="7881" spans="1:11" ht="15" customHeight="1" thickBot="1" x14ac:dyDescent="0.25">
      <c r="A7881" t="str">
        <f>CONCATENATE(B7881,C7881,D7881,G7881,E7881,I7881)</f>
        <v>2112020HOMICIDIO241</v>
      </c>
      <c r="B7881" s="4">
        <v>21</v>
      </c>
      <c r="C7881" s="5">
        <v>1</v>
      </c>
      <c r="D7881" s="4">
        <v>2020</v>
      </c>
      <c r="E7881" s="4">
        <v>24</v>
      </c>
      <c r="F7881" s="4" t="s">
        <v>210</v>
      </c>
      <c r="G7881" s="4" t="s">
        <v>12</v>
      </c>
      <c r="H7881" s="4" t="s">
        <v>211</v>
      </c>
      <c r="I7881" s="4">
        <v>1</v>
      </c>
      <c r="J7881" t="str">
        <f>VLOOKUP(A7881,'Município e Sexo'!$A$2:$I$11321,5,FALSE)</f>
        <v>RECIFE</v>
      </c>
      <c r="K7881" t="str">
        <f>VLOOKUP(A7881,'Município e Sexo'!$A$2:$I$11321,7,FALSE)</f>
        <v>MASCULINO</v>
      </c>
    </row>
    <row r="7882" spans="1:11" ht="15" customHeight="1" thickBot="1" x14ac:dyDescent="0.25">
      <c r="A7882" t="str">
        <f>CONCATENATE(B7882,C7882,D7882,G7882,E7882,I7882)</f>
        <v>2112020HOMICIDIO261</v>
      </c>
      <c r="B7882" s="4">
        <v>21</v>
      </c>
      <c r="C7882" s="5">
        <v>1</v>
      </c>
      <c r="D7882" s="4">
        <v>2020</v>
      </c>
      <c r="E7882" s="4">
        <v>26</v>
      </c>
      <c r="F7882" s="4" t="s">
        <v>210</v>
      </c>
      <c r="G7882" s="4" t="s">
        <v>12</v>
      </c>
      <c r="H7882" s="4" t="s">
        <v>211</v>
      </c>
      <c r="I7882" s="4">
        <v>1</v>
      </c>
      <c r="J7882" t="str">
        <f>VLOOKUP(A7882,'Município e Sexo'!$A$2:$I$11321,5,FALSE)</f>
        <v>CABO DE SANTO AGOSTINHO</v>
      </c>
      <c r="K7882" t="str">
        <f>VLOOKUP(A7882,'Município e Sexo'!$A$2:$I$11321,7,FALSE)</f>
        <v>MASCULINO</v>
      </c>
    </row>
    <row r="7883" spans="1:11" ht="15" customHeight="1" thickBot="1" x14ac:dyDescent="0.25">
      <c r="A7883" t="str">
        <f>CONCATENATE(B7883,C7883,D7883,G7883,E7883,I7883)</f>
        <v>2112020HOMICIDIO531</v>
      </c>
      <c r="B7883" s="4">
        <v>21</v>
      </c>
      <c r="C7883" s="5">
        <v>1</v>
      </c>
      <c r="D7883" s="4">
        <v>2020</v>
      </c>
      <c r="E7883" s="4">
        <v>53</v>
      </c>
      <c r="F7883" s="4" t="s">
        <v>210</v>
      </c>
      <c r="G7883" s="4" t="s">
        <v>12</v>
      </c>
      <c r="H7883" s="4" t="s">
        <v>212</v>
      </c>
      <c r="I7883" s="4">
        <v>1</v>
      </c>
      <c r="J7883" t="str">
        <f>VLOOKUP(A7883,'Município e Sexo'!$A$2:$I$11321,5,FALSE)</f>
        <v>PAUDALHO</v>
      </c>
      <c r="K7883" t="str">
        <f>VLOOKUP(A7883,'Município e Sexo'!$A$2:$I$11321,7,FALSE)</f>
        <v>MASCULINO</v>
      </c>
    </row>
    <row r="7884" spans="1:11" ht="15" customHeight="1" thickBot="1" x14ac:dyDescent="0.25">
      <c r="A7884" t="str">
        <f>CONCATENATE(B7884,C7884,D7884,G7884,E7884,I7884)</f>
        <v>2112020HOMICIDIO581</v>
      </c>
      <c r="B7884" s="4">
        <v>21</v>
      </c>
      <c r="C7884" s="5">
        <v>1</v>
      </c>
      <c r="D7884" s="4">
        <v>2020</v>
      </c>
      <c r="E7884" s="4">
        <v>58</v>
      </c>
      <c r="F7884" s="4" t="s">
        <v>210</v>
      </c>
      <c r="G7884" s="4" t="s">
        <v>12</v>
      </c>
      <c r="H7884" s="4" t="s">
        <v>212</v>
      </c>
      <c r="I7884" s="4">
        <v>1</v>
      </c>
      <c r="J7884" t="str">
        <f>VLOOKUP(A7884,'Município e Sexo'!$A$2:$I$11321,5,FALSE)</f>
        <v>CAMARAGIBE</v>
      </c>
      <c r="K7884" t="str">
        <f>VLOOKUP(A7884,'Município e Sexo'!$A$2:$I$11321,7,FALSE)</f>
        <v>MASCULINO</v>
      </c>
    </row>
    <row r="7885" spans="1:11" ht="15" customHeight="1" thickBot="1" x14ac:dyDescent="0.25">
      <c r="A7885" t="str">
        <f>CONCATENATE(B7885,C7885,D7885,G7885,E7885,I7885)</f>
        <v>2112020HOMICIDIO211</v>
      </c>
      <c r="B7885" s="4">
        <v>21</v>
      </c>
      <c r="C7885" s="5">
        <v>1</v>
      </c>
      <c r="D7885" s="4">
        <v>2020</v>
      </c>
      <c r="E7885" s="4">
        <v>21</v>
      </c>
      <c r="F7885" s="4" t="s">
        <v>210</v>
      </c>
      <c r="G7885" s="4" t="s">
        <v>12</v>
      </c>
      <c r="H7885" s="4" t="s">
        <v>211</v>
      </c>
      <c r="I7885" s="4">
        <v>1</v>
      </c>
      <c r="J7885" t="str">
        <f>VLOOKUP(A7885,'Município e Sexo'!$A$2:$I$11321,5,FALSE)</f>
        <v>CAMOCIM DE SAO FELIX</v>
      </c>
      <c r="K7885" t="str">
        <f>VLOOKUP(A7885,'Município e Sexo'!$A$2:$I$11321,7,FALSE)</f>
        <v>MASCULINO</v>
      </c>
    </row>
    <row r="7886" spans="1:11" ht="15" customHeight="1" thickBot="1" x14ac:dyDescent="0.25">
      <c r="A7886" t="str">
        <f>CONCATENATE(B7886,C7886,D7886,G7886,E7886,I7886)</f>
        <v>2112020HOMICIDIO261</v>
      </c>
      <c r="B7886" s="4">
        <v>21</v>
      </c>
      <c r="C7886" s="5">
        <v>1</v>
      </c>
      <c r="D7886" s="4">
        <v>2020</v>
      </c>
      <c r="E7886" s="4">
        <v>26</v>
      </c>
      <c r="F7886" s="4" t="s">
        <v>210</v>
      </c>
      <c r="G7886" s="4" t="s">
        <v>12</v>
      </c>
      <c r="H7886" s="4" t="s">
        <v>211</v>
      </c>
      <c r="I7886" s="4">
        <v>1</v>
      </c>
      <c r="J7886" t="str">
        <f>VLOOKUP(A7886,'Município e Sexo'!$A$2:$I$11321,5,FALSE)</f>
        <v>CABO DE SANTO AGOSTINHO</v>
      </c>
      <c r="K7886" t="str">
        <f>VLOOKUP(A7886,'Município e Sexo'!$A$2:$I$11321,7,FALSE)</f>
        <v>MASCULINO</v>
      </c>
    </row>
    <row r="7887" spans="1:11" ht="15" customHeight="1" thickBot="1" x14ac:dyDescent="0.25">
      <c r="A7887" t="str">
        <f>CONCATENATE(B7887,C7887,D7887,G7887,E7887,I7887)</f>
        <v>2112020HOMICIDIO281</v>
      </c>
      <c r="B7887" s="4">
        <v>21</v>
      </c>
      <c r="C7887" s="5">
        <v>1</v>
      </c>
      <c r="D7887" s="4">
        <v>2020</v>
      </c>
      <c r="E7887" s="4">
        <v>28</v>
      </c>
      <c r="F7887" s="4" t="s">
        <v>210</v>
      </c>
      <c r="G7887" s="4" t="s">
        <v>12</v>
      </c>
      <c r="H7887" s="4" t="s">
        <v>211</v>
      </c>
      <c r="I7887" s="4">
        <v>1</v>
      </c>
      <c r="J7887" t="str">
        <f>VLOOKUP(A7887,'Município e Sexo'!$A$2:$I$11321,5,FALSE)</f>
        <v>RECIFE</v>
      </c>
      <c r="K7887" t="str">
        <f>VLOOKUP(A7887,'Município e Sexo'!$A$2:$I$11321,7,FALSE)</f>
        <v>MASCULINO</v>
      </c>
    </row>
    <row r="7888" spans="1:11" ht="15" customHeight="1" thickBot="1" x14ac:dyDescent="0.25">
      <c r="A7888" t="str">
        <f>CONCATENATE(B7888,C7888,D7888,G7888,E7888,I7888)</f>
        <v>2112020HOMICIDIO581</v>
      </c>
      <c r="B7888" s="4">
        <v>21</v>
      </c>
      <c r="C7888" s="5">
        <v>1</v>
      </c>
      <c r="D7888" s="4">
        <v>2020</v>
      </c>
      <c r="E7888" s="4">
        <v>58</v>
      </c>
      <c r="F7888" s="4" t="s">
        <v>210</v>
      </c>
      <c r="G7888" s="4" t="s">
        <v>12</v>
      </c>
      <c r="H7888" s="4" t="s">
        <v>217</v>
      </c>
      <c r="I7888" s="4">
        <v>1</v>
      </c>
      <c r="J7888" t="str">
        <f>VLOOKUP(A7888,'Município e Sexo'!$A$2:$I$11321,5,FALSE)</f>
        <v>CAMARAGIBE</v>
      </c>
      <c r="K7888" t="str">
        <f>VLOOKUP(A7888,'Município e Sexo'!$A$2:$I$11321,7,FALSE)</f>
        <v>MASCULINO</v>
      </c>
    </row>
    <row r="7889" spans="1:11" ht="15" customHeight="1" thickBot="1" x14ac:dyDescent="0.25">
      <c r="A7889" t="str">
        <f>CONCATENATE(B7889,C7889,D7889,G7889,E7889,I7889)</f>
        <v>2212020HOMICIDIO201</v>
      </c>
      <c r="B7889" s="4">
        <v>22</v>
      </c>
      <c r="C7889" s="5">
        <v>1</v>
      </c>
      <c r="D7889" s="4">
        <v>2020</v>
      </c>
      <c r="E7889" s="4">
        <v>20</v>
      </c>
      <c r="F7889" s="4" t="s">
        <v>210</v>
      </c>
      <c r="G7889" s="4" t="s">
        <v>12</v>
      </c>
      <c r="H7889" s="4" t="s">
        <v>211</v>
      </c>
      <c r="I7889" s="4">
        <v>1</v>
      </c>
      <c r="J7889" t="str">
        <f>VLOOKUP(A7889,'Município e Sexo'!$A$2:$I$11321,5,FALSE)</f>
        <v>JABOATAO DOS GUARARAPES</v>
      </c>
      <c r="K7889" t="str">
        <f>VLOOKUP(A7889,'Município e Sexo'!$A$2:$I$11321,7,FALSE)</f>
        <v>MASCULINO</v>
      </c>
    </row>
    <row r="7890" spans="1:11" ht="15" customHeight="1" thickBot="1" x14ac:dyDescent="0.25">
      <c r="A7890" t="str">
        <f>CONCATENATE(B7890,C7890,D7890,G7890,E7890,I7890)</f>
        <v>2212020HOMICIDIO351</v>
      </c>
      <c r="B7890" s="4">
        <v>22</v>
      </c>
      <c r="C7890" s="5">
        <v>1</v>
      </c>
      <c r="D7890" s="4">
        <v>2020</v>
      </c>
      <c r="E7890" s="4">
        <v>35</v>
      </c>
      <c r="F7890" s="4" t="s">
        <v>210</v>
      </c>
      <c r="G7890" s="4" t="s">
        <v>12</v>
      </c>
      <c r="H7890" s="4" t="s">
        <v>211</v>
      </c>
      <c r="I7890" s="4">
        <v>1</v>
      </c>
      <c r="J7890" t="str">
        <f>VLOOKUP(A7890,'Município e Sexo'!$A$2:$I$11321,5,FALSE)</f>
        <v>MACHADOS</v>
      </c>
      <c r="K7890" t="str">
        <f>VLOOKUP(A7890,'Município e Sexo'!$A$2:$I$11321,7,FALSE)</f>
        <v>MASCULINO</v>
      </c>
    </row>
    <row r="7891" spans="1:11" ht="15" customHeight="1" thickBot="1" x14ac:dyDescent="0.25">
      <c r="A7891" t="str">
        <f>CONCATENATE(B7891,C7891,D7891,G7891,E7891,I7891)</f>
        <v>2212020HOMICIDIO361</v>
      </c>
      <c r="B7891" s="4">
        <v>22</v>
      </c>
      <c r="C7891" s="5">
        <v>1</v>
      </c>
      <c r="D7891" s="4">
        <v>2020</v>
      </c>
      <c r="E7891" s="4">
        <v>36</v>
      </c>
      <c r="F7891" s="4" t="s">
        <v>210</v>
      </c>
      <c r="G7891" s="4" t="s">
        <v>12</v>
      </c>
      <c r="H7891" s="4" t="s">
        <v>211</v>
      </c>
      <c r="I7891" s="4">
        <v>1</v>
      </c>
      <c r="J7891" t="str">
        <f>VLOOKUP(A7891,'Município e Sexo'!$A$2:$I$11321,5,FALSE)</f>
        <v>VENTUROSA</v>
      </c>
      <c r="K7891" t="str">
        <f>VLOOKUP(A7891,'Município e Sexo'!$A$2:$I$11321,7,FALSE)</f>
        <v>MASCULINO</v>
      </c>
    </row>
    <row r="7892" spans="1:11" ht="15" customHeight="1" thickBot="1" x14ac:dyDescent="0.25">
      <c r="A7892" t="str">
        <f>CONCATENATE(B7892,C7892,D7892,G7892,E7892,I7892)</f>
        <v>2212020HOMICIDIO381</v>
      </c>
      <c r="B7892" s="4">
        <v>22</v>
      </c>
      <c r="C7892" s="5">
        <v>1</v>
      </c>
      <c r="D7892" s="4">
        <v>2020</v>
      </c>
      <c r="E7892" s="4">
        <v>38</v>
      </c>
      <c r="F7892" s="4" t="s">
        <v>210</v>
      </c>
      <c r="G7892" s="4" t="s">
        <v>12</v>
      </c>
      <c r="H7892" s="4" t="s">
        <v>217</v>
      </c>
      <c r="I7892" s="4">
        <v>1</v>
      </c>
      <c r="J7892" t="str">
        <f>VLOOKUP(A7892,'Município e Sexo'!$A$2:$I$11321,5,FALSE)</f>
        <v>ABREU E LIMA</v>
      </c>
      <c r="K7892" t="str">
        <f>VLOOKUP(A7892,'Município e Sexo'!$A$2:$I$11321,7,FALSE)</f>
        <v>MASCULINO</v>
      </c>
    </row>
    <row r="7893" spans="1:11" ht="15" customHeight="1" thickBot="1" x14ac:dyDescent="0.25">
      <c r="A7893" t="str">
        <f>CONCATENATE(B7893,C7893,D7893,G7893,E7893,I7893)</f>
        <v>2212020HOMICIDIO391</v>
      </c>
      <c r="B7893" s="4">
        <v>22</v>
      </c>
      <c r="C7893" s="5">
        <v>1</v>
      </c>
      <c r="D7893" s="4">
        <v>2020</v>
      </c>
      <c r="E7893" s="4">
        <v>39</v>
      </c>
      <c r="F7893" s="4" t="s">
        <v>210</v>
      </c>
      <c r="G7893" s="4" t="s">
        <v>12</v>
      </c>
      <c r="H7893" s="4" t="s">
        <v>217</v>
      </c>
      <c r="I7893" s="4">
        <v>1</v>
      </c>
      <c r="J7893" t="str">
        <f>VLOOKUP(A7893,'Município e Sexo'!$A$2:$I$11321,5,FALSE)</f>
        <v>TAMANDARE</v>
      </c>
      <c r="K7893" t="str">
        <f>VLOOKUP(A7893,'Município e Sexo'!$A$2:$I$11321,7,FALSE)</f>
        <v>MASCULINO</v>
      </c>
    </row>
    <row r="7894" spans="1:11" ht="15" customHeight="1" thickBot="1" x14ac:dyDescent="0.25">
      <c r="A7894" t="str">
        <f>CONCATENATE(B7894,C7894,D7894,G7894,E7894,I7894)</f>
        <v>2212020HOMICIDIO421</v>
      </c>
      <c r="B7894" s="4">
        <v>22</v>
      </c>
      <c r="C7894" s="5">
        <v>1</v>
      </c>
      <c r="D7894" s="4">
        <v>2020</v>
      </c>
      <c r="E7894" s="4">
        <v>42</v>
      </c>
      <c r="F7894" s="4" t="s">
        <v>210</v>
      </c>
      <c r="G7894" s="4" t="s">
        <v>12</v>
      </c>
      <c r="H7894" s="4" t="s">
        <v>211</v>
      </c>
      <c r="I7894" s="4">
        <v>1</v>
      </c>
      <c r="J7894" t="str">
        <f>VLOOKUP(A7894,'Município e Sexo'!$A$2:$I$11321,5,FALSE)</f>
        <v>ITAIBA</v>
      </c>
      <c r="K7894" t="str">
        <f>VLOOKUP(A7894,'Município e Sexo'!$A$2:$I$11321,7,FALSE)</f>
        <v>MASCULINO</v>
      </c>
    </row>
    <row r="7895" spans="1:11" ht="15" customHeight="1" thickBot="1" x14ac:dyDescent="0.25">
      <c r="A7895" t="str">
        <f>CONCATENATE(B7895,C7895,D7895,G7895,E7895,I7895)</f>
        <v>2212020HOMICIDIO471</v>
      </c>
      <c r="B7895" s="4">
        <v>22</v>
      </c>
      <c r="C7895" s="5">
        <v>1</v>
      </c>
      <c r="D7895" s="4">
        <v>2020</v>
      </c>
      <c r="E7895" s="4">
        <v>47</v>
      </c>
      <c r="F7895" s="4" t="s">
        <v>210</v>
      </c>
      <c r="G7895" s="4" t="s">
        <v>12</v>
      </c>
      <c r="H7895" s="4" t="s">
        <v>212</v>
      </c>
      <c r="I7895" s="4">
        <v>1</v>
      </c>
      <c r="J7895" t="str">
        <f>VLOOKUP(A7895,'Município e Sexo'!$A$2:$I$11321,5,FALSE)</f>
        <v>PESQUEIRA</v>
      </c>
      <c r="K7895" t="str">
        <f>VLOOKUP(A7895,'Município e Sexo'!$A$2:$I$11321,7,FALSE)</f>
        <v>MASCULINO</v>
      </c>
    </row>
    <row r="7896" spans="1:11" ht="15" customHeight="1" thickBot="1" x14ac:dyDescent="0.25">
      <c r="A7896" t="str">
        <f>CONCATENATE(B7896,C7896,D7896,G7896,E7896,I7896)</f>
        <v>2212020HOMICIDIO211</v>
      </c>
      <c r="B7896" s="4">
        <v>22</v>
      </c>
      <c r="C7896" s="5">
        <v>1</v>
      </c>
      <c r="D7896" s="4">
        <v>2020</v>
      </c>
      <c r="E7896" s="4">
        <v>21</v>
      </c>
      <c r="F7896" s="4" t="s">
        <v>210</v>
      </c>
      <c r="G7896" s="4" t="s">
        <v>12</v>
      </c>
      <c r="H7896" s="4" t="s">
        <v>211</v>
      </c>
      <c r="I7896" s="4">
        <v>1</v>
      </c>
      <c r="J7896" t="str">
        <f>VLOOKUP(A7896,'Município e Sexo'!$A$2:$I$11321,5,FALSE)</f>
        <v>JAQUEIRA</v>
      </c>
      <c r="K7896" t="str">
        <f>VLOOKUP(A7896,'Município e Sexo'!$A$2:$I$11321,7,FALSE)</f>
        <v>MASCULINO</v>
      </c>
    </row>
    <row r="7897" spans="1:11" ht="15" customHeight="1" thickBot="1" x14ac:dyDescent="0.25">
      <c r="A7897" t="str">
        <f>CONCATENATE(B7897,C7897,D7897,G7897,E7897,I7897)</f>
        <v>2212020HOMICIDIO211</v>
      </c>
      <c r="B7897" s="4">
        <v>22</v>
      </c>
      <c r="C7897" s="5">
        <v>1</v>
      </c>
      <c r="D7897" s="4">
        <v>2020</v>
      </c>
      <c r="E7897" s="4">
        <v>21</v>
      </c>
      <c r="F7897" s="4" t="s">
        <v>210</v>
      </c>
      <c r="G7897" s="4" t="s">
        <v>12</v>
      </c>
      <c r="H7897" s="4" t="s">
        <v>211</v>
      </c>
      <c r="I7897" s="4">
        <v>1</v>
      </c>
      <c r="J7897" t="str">
        <f>VLOOKUP(A7897,'Município e Sexo'!$A$2:$I$11321,5,FALSE)</f>
        <v>JAQUEIRA</v>
      </c>
      <c r="K7897" t="str">
        <f>VLOOKUP(A7897,'Município e Sexo'!$A$2:$I$11321,7,FALSE)</f>
        <v>MASCULINO</v>
      </c>
    </row>
    <row r="7898" spans="1:11" ht="15" customHeight="1" thickBot="1" x14ac:dyDescent="0.25">
      <c r="A7898" t="str">
        <f>CONCATENATE(B7898,C7898,D7898,G7898,E7898,I7898)</f>
        <v>2212020HOMICIDIO371</v>
      </c>
      <c r="B7898" s="4">
        <v>22</v>
      </c>
      <c r="C7898" s="5">
        <v>1</v>
      </c>
      <c r="D7898" s="4">
        <v>2020</v>
      </c>
      <c r="E7898" s="4">
        <v>37</v>
      </c>
      <c r="F7898" s="4" t="s">
        <v>210</v>
      </c>
      <c r="G7898" s="4" t="s">
        <v>12</v>
      </c>
      <c r="H7898" s="4" t="s">
        <v>211</v>
      </c>
      <c r="I7898" s="4">
        <v>1</v>
      </c>
      <c r="J7898" t="str">
        <f>VLOOKUP(A7898,'Município e Sexo'!$A$2:$I$11321,5,FALSE)</f>
        <v>BEZERROS</v>
      </c>
      <c r="K7898" t="str">
        <f>VLOOKUP(A7898,'Município e Sexo'!$A$2:$I$11321,7,FALSE)</f>
        <v>MASCULINO</v>
      </c>
    </row>
    <row r="7899" spans="1:11" ht="15" customHeight="1" thickBot="1" x14ac:dyDescent="0.25">
      <c r="A7899" t="str">
        <f>CONCATENATE(B7899,C7899,D7899,G7899,E7899,I7899)</f>
        <v>2212020HOMICIDIO381</v>
      </c>
      <c r="B7899" s="4">
        <v>22</v>
      </c>
      <c r="C7899" s="5">
        <v>1</v>
      </c>
      <c r="D7899" s="4">
        <v>2020</v>
      </c>
      <c r="E7899" s="4">
        <v>38</v>
      </c>
      <c r="F7899" s="4" t="s">
        <v>216</v>
      </c>
      <c r="G7899" s="4" t="s">
        <v>12</v>
      </c>
      <c r="H7899" s="4" t="s">
        <v>211</v>
      </c>
      <c r="I7899" s="4">
        <v>1</v>
      </c>
      <c r="J7899" t="str">
        <f>VLOOKUP(A7899,'Município e Sexo'!$A$2:$I$11321,5,FALSE)</f>
        <v>ABREU E LIMA</v>
      </c>
      <c r="K7899" t="str">
        <f>VLOOKUP(A7899,'Município e Sexo'!$A$2:$I$11321,7,FALSE)</f>
        <v>MASCULINO</v>
      </c>
    </row>
    <row r="7900" spans="1:11" ht="15" customHeight="1" thickBot="1" x14ac:dyDescent="0.25">
      <c r="A7900" t="str">
        <f>CONCATENATE(B7900,C7900,D7900,G7900,E7900,I7900)</f>
        <v>2212020HOMICIDIO551</v>
      </c>
      <c r="B7900" s="4">
        <v>22</v>
      </c>
      <c r="C7900" s="5">
        <v>1</v>
      </c>
      <c r="D7900" s="4">
        <v>2020</v>
      </c>
      <c r="E7900" s="4">
        <v>55</v>
      </c>
      <c r="F7900" s="4" t="s">
        <v>210</v>
      </c>
      <c r="G7900" s="4" t="s">
        <v>12</v>
      </c>
      <c r="H7900" s="4" t="s">
        <v>212</v>
      </c>
      <c r="I7900" s="4">
        <v>1</v>
      </c>
      <c r="J7900" t="str">
        <f>VLOOKUP(A7900,'Município e Sexo'!$A$2:$I$11321,5,FALSE)</f>
        <v>CHA GRANDE</v>
      </c>
      <c r="K7900" t="str">
        <f>VLOOKUP(A7900,'Município e Sexo'!$A$2:$I$11321,7,FALSE)</f>
        <v>MASCULINO</v>
      </c>
    </row>
    <row r="7901" spans="1:11" ht="15" customHeight="1" thickBot="1" x14ac:dyDescent="0.25">
      <c r="A7901" t="str">
        <f>CONCATENATE(B7901,C7901,D7901,G7901,E7901,I7901)</f>
        <v>2212020HOMICIDIO551</v>
      </c>
      <c r="B7901" s="4">
        <v>22</v>
      </c>
      <c r="C7901" s="5">
        <v>1</v>
      </c>
      <c r="D7901" s="4">
        <v>2020</v>
      </c>
      <c r="E7901" s="4">
        <v>55</v>
      </c>
      <c r="F7901" s="4" t="s">
        <v>210</v>
      </c>
      <c r="G7901" s="4" t="s">
        <v>12</v>
      </c>
      <c r="H7901" s="4" t="s">
        <v>218</v>
      </c>
      <c r="I7901" s="4">
        <v>1</v>
      </c>
      <c r="J7901" t="str">
        <f>VLOOKUP(A7901,'Município e Sexo'!$A$2:$I$11321,5,FALSE)</f>
        <v>CHA GRANDE</v>
      </c>
      <c r="K7901" t="str">
        <f>VLOOKUP(A7901,'Município e Sexo'!$A$2:$I$11321,7,FALSE)</f>
        <v>MASCULINO</v>
      </c>
    </row>
    <row r="7902" spans="1:11" ht="15" customHeight="1" thickBot="1" x14ac:dyDescent="0.25">
      <c r="A7902" t="str">
        <f>CONCATENATE(B7902,C7902,D7902,G7902,E7902,I7902)</f>
        <v>2212020HOMICIDIO611</v>
      </c>
      <c r="B7902" s="4">
        <v>22</v>
      </c>
      <c r="C7902" s="5">
        <v>1</v>
      </c>
      <c r="D7902" s="4">
        <v>2020</v>
      </c>
      <c r="E7902" s="4">
        <v>61</v>
      </c>
      <c r="F7902" s="4" t="s">
        <v>210</v>
      </c>
      <c r="G7902" s="4" t="s">
        <v>12</v>
      </c>
      <c r="H7902" s="4" t="s">
        <v>212</v>
      </c>
      <c r="I7902" s="4">
        <v>1</v>
      </c>
      <c r="J7902" t="str">
        <f>VLOOKUP(A7902,'Município e Sexo'!$A$2:$I$11321,5,FALSE)</f>
        <v>AMARAJI</v>
      </c>
      <c r="K7902" t="str">
        <f>VLOOKUP(A7902,'Município e Sexo'!$A$2:$I$11321,7,FALSE)</f>
        <v>MASCULINO</v>
      </c>
    </row>
    <row r="7903" spans="1:11" ht="15" customHeight="1" thickBot="1" x14ac:dyDescent="0.25">
      <c r="A7903" t="str">
        <f>CONCATENATE(B7903,C7903,D7903,G7903,E7903,I7903)</f>
        <v>2212020HOMICIDIO181</v>
      </c>
      <c r="B7903" s="4">
        <v>22</v>
      </c>
      <c r="C7903" s="5">
        <v>1</v>
      </c>
      <c r="D7903" s="4">
        <v>2020</v>
      </c>
      <c r="E7903" s="4">
        <v>18</v>
      </c>
      <c r="F7903" s="4" t="s">
        <v>210</v>
      </c>
      <c r="G7903" s="4" t="s">
        <v>12</v>
      </c>
      <c r="H7903" s="4" t="s">
        <v>211</v>
      </c>
      <c r="I7903" s="4">
        <v>1</v>
      </c>
      <c r="J7903" t="str">
        <f>VLOOKUP(A7903,'Município e Sexo'!$A$2:$I$11321,5,FALSE)</f>
        <v>JABOATAO DOS GUARARAPES</v>
      </c>
      <c r="K7903" t="str">
        <f>VLOOKUP(A7903,'Município e Sexo'!$A$2:$I$11321,7,FALSE)</f>
        <v>FEMININO</v>
      </c>
    </row>
    <row r="7904" spans="1:11" ht="15" customHeight="1" thickBot="1" x14ac:dyDescent="0.25">
      <c r="A7904" t="str">
        <f>CONCATENATE(B7904,C7904,D7904,G7904,E7904,I7904)</f>
        <v>2212020HOMICIDIO251</v>
      </c>
      <c r="B7904" s="4">
        <v>22</v>
      </c>
      <c r="C7904" s="5">
        <v>1</v>
      </c>
      <c r="D7904" s="4">
        <v>2020</v>
      </c>
      <c r="E7904" s="4">
        <v>25</v>
      </c>
      <c r="F7904" s="4" t="s">
        <v>210</v>
      </c>
      <c r="G7904" s="4" t="s">
        <v>12</v>
      </c>
      <c r="H7904" s="4" t="s">
        <v>211</v>
      </c>
      <c r="I7904" s="4">
        <v>1</v>
      </c>
      <c r="J7904" t="str">
        <f>VLOOKUP(A7904,'Município e Sexo'!$A$2:$I$11321,5,FALSE)</f>
        <v>PETROLINA</v>
      </c>
      <c r="K7904" t="str">
        <f>VLOOKUP(A7904,'Município e Sexo'!$A$2:$I$11321,7,FALSE)</f>
        <v>MASCULINO</v>
      </c>
    </row>
    <row r="7905" spans="1:11" ht="15" customHeight="1" thickBot="1" x14ac:dyDescent="0.25">
      <c r="A7905" t="str">
        <f>CONCATENATE(B7905,C7905,D7905,G7905,E7905,I7905)</f>
        <v>2312020HOMICIDIO341</v>
      </c>
      <c r="B7905" s="4">
        <v>23</v>
      </c>
      <c r="C7905" s="5">
        <v>1</v>
      </c>
      <c r="D7905" s="4">
        <v>2020</v>
      </c>
      <c r="E7905" s="4">
        <v>34</v>
      </c>
      <c r="F7905" s="4" t="s">
        <v>210</v>
      </c>
      <c r="G7905" s="4" t="s">
        <v>12</v>
      </c>
      <c r="H7905" s="4" t="s">
        <v>211</v>
      </c>
      <c r="I7905" s="4">
        <v>1</v>
      </c>
      <c r="J7905" t="str">
        <f>VLOOKUP(A7905,'Município e Sexo'!$A$2:$I$11321,5,FALSE)</f>
        <v>ABREU E LIMA</v>
      </c>
      <c r="K7905" t="str">
        <f>VLOOKUP(A7905,'Município e Sexo'!$A$2:$I$11321,7,FALSE)</f>
        <v>MASCULINO</v>
      </c>
    </row>
    <row r="7906" spans="1:11" ht="15" customHeight="1" thickBot="1" x14ac:dyDescent="0.25">
      <c r="A7906" t="str">
        <f>CONCATENATE(B7906,C7906,D7906,G7906,E7906,I7906)</f>
        <v>2312020HOMICIDIO171</v>
      </c>
      <c r="B7906" s="4">
        <v>23</v>
      </c>
      <c r="C7906" s="5">
        <v>1</v>
      </c>
      <c r="D7906" s="4">
        <v>2020</v>
      </c>
      <c r="E7906" s="4">
        <v>17</v>
      </c>
      <c r="F7906" s="4" t="s">
        <v>210</v>
      </c>
      <c r="G7906" s="4" t="s">
        <v>12</v>
      </c>
      <c r="H7906" s="4" t="s">
        <v>217</v>
      </c>
      <c r="I7906" s="4">
        <v>1</v>
      </c>
      <c r="J7906" t="str">
        <f>VLOOKUP(A7906,'Município e Sexo'!$A$2:$I$11321,5,FALSE)</f>
        <v>ALIANCA</v>
      </c>
      <c r="K7906" t="str">
        <f>VLOOKUP(A7906,'Município e Sexo'!$A$2:$I$11321,7,FALSE)</f>
        <v>MASCULINO</v>
      </c>
    </row>
    <row r="7907" spans="1:11" ht="15" customHeight="1" thickBot="1" x14ac:dyDescent="0.25">
      <c r="A7907" t="str">
        <f>CONCATENATE(B7907,C7907,D7907,G7907,E7907,I7907)</f>
        <v>2312020HOMICIDIO241</v>
      </c>
      <c r="B7907" s="4">
        <v>23</v>
      </c>
      <c r="C7907" s="5">
        <v>1</v>
      </c>
      <c r="D7907" s="4">
        <v>2020</v>
      </c>
      <c r="E7907" s="4">
        <v>24</v>
      </c>
      <c r="F7907" s="4" t="s">
        <v>210</v>
      </c>
      <c r="G7907" s="4" t="s">
        <v>12</v>
      </c>
      <c r="H7907" s="4" t="s">
        <v>212</v>
      </c>
      <c r="I7907" s="4">
        <v>1</v>
      </c>
      <c r="J7907" t="str">
        <f>VLOOKUP(A7907,'Município e Sexo'!$A$2:$I$11321,5,FALSE)</f>
        <v>EXU</v>
      </c>
      <c r="K7907" t="str">
        <f>VLOOKUP(A7907,'Município e Sexo'!$A$2:$I$11321,7,FALSE)</f>
        <v>MASCULINO</v>
      </c>
    </row>
    <row r="7908" spans="1:11" ht="15" customHeight="1" thickBot="1" x14ac:dyDescent="0.25">
      <c r="A7908" t="str">
        <f>CONCATENATE(B7908,C7908,D7908,G7908,E7908,I7908)</f>
        <v>2312020HOMICIDIO341</v>
      </c>
      <c r="B7908" s="4">
        <v>23</v>
      </c>
      <c r="C7908" s="5">
        <v>1</v>
      </c>
      <c r="D7908" s="4">
        <v>2020</v>
      </c>
      <c r="E7908" s="4">
        <v>34</v>
      </c>
      <c r="F7908" s="4" t="s">
        <v>210</v>
      </c>
      <c r="G7908" s="4" t="s">
        <v>12</v>
      </c>
      <c r="H7908" s="4" t="s">
        <v>211</v>
      </c>
      <c r="I7908" s="4">
        <v>1</v>
      </c>
      <c r="J7908" t="str">
        <f>VLOOKUP(A7908,'Município e Sexo'!$A$2:$I$11321,5,FALSE)</f>
        <v>ABREU E LIMA</v>
      </c>
      <c r="K7908" t="str">
        <f>VLOOKUP(A7908,'Município e Sexo'!$A$2:$I$11321,7,FALSE)</f>
        <v>MASCULINO</v>
      </c>
    </row>
    <row r="7909" spans="1:11" ht="15" customHeight="1" thickBot="1" x14ac:dyDescent="0.25">
      <c r="A7909" t="str">
        <f>CONCATENATE(B7909,C7909,D7909,G7909,E7909,I7909)</f>
        <v>2312020HOMICIDIO501</v>
      </c>
      <c r="B7909" s="4">
        <v>23</v>
      </c>
      <c r="C7909" s="5">
        <v>1</v>
      </c>
      <c r="D7909" s="4">
        <v>2020</v>
      </c>
      <c r="E7909" s="4">
        <v>50</v>
      </c>
      <c r="F7909" s="4" t="s">
        <v>210</v>
      </c>
      <c r="G7909" s="4" t="s">
        <v>12</v>
      </c>
      <c r="H7909" s="4" t="s">
        <v>212</v>
      </c>
      <c r="I7909" s="4">
        <v>1</v>
      </c>
      <c r="J7909" t="str">
        <f>VLOOKUP(A7909,'Município e Sexo'!$A$2:$I$11321,5,FALSE)</f>
        <v>CAETES</v>
      </c>
      <c r="K7909" t="str">
        <f>VLOOKUP(A7909,'Município e Sexo'!$A$2:$I$11321,7,FALSE)</f>
        <v>MASCULINO</v>
      </c>
    </row>
    <row r="7910" spans="1:11" ht="15" customHeight="1" thickBot="1" x14ac:dyDescent="0.25">
      <c r="A7910" t="str">
        <f>CONCATENATE(B7910,C7910,D7910,G7910,E7910,I7910)</f>
        <v>2312020HOMICIDIO501</v>
      </c>
      <c r="B7910" s="4">
        <v>23</v>
      </c>
      <c r="C7910" s="5">
        <v>1</v>
      </c>
      <c r="D7910" s="4">
        <v>2020</v>
      </c>
      <c r="E7910" s="4">
        <v>50</v>
      </c>
      <c r="F7910" s="4" t="s">
        <v>210</v>
      </c>
      <c r="G7910" s="4" t="s">
        <v>12</v>
      </c>
      <c r="H7910" s="4" t="s">
        <v>211</v>
      </c>
      <c r="I7910" s="4">
        <v>1</v>
      </c>
      <c r="J7910" t="str">
        <f>VLOOKUP(A7910,'Município e Sexo'!$A$2:$I$11321,5,FALSE)</f>
        <v>CAETES</v>
      </c>
      <c r="K7910" t="str">
        <f>VLOOKUP(A7910,'Município e Sexo'!$A$2:$I$11321,7,FALSE)</f>
        <v>MASCULINO</v>
      </c>
    </row>
    <row r="7911" spans="1:11" ht="15" customHeight="1" thickBot="1" x14ac:dyDescent="0.25">
      <c r="A7911" t="str">
        <f>CONCATENATE(B7911,C7911,D7911,G7911,E7911,I7911)</f>
        <v>2312020HOMICIDIO171</v>
      </c>
      <c r="B7911" s="4">
        <v>23</v>
      </c>
      <c r="C7911" s="5">
        <v>1</v>
      </c>
      <c r="D7911" s="4">
        <v>2020</v>
      </c>
      <c r="E7911" s="4">
        <v>17</v>
      </c>
      <c r="F7911" s="4" t="s">
        <v>210</v>
      </c>
      <c r="G7911" s="4" t="s">
        <v>12</v>
      </c>
      <c r="H7911" s="4" t="s">
        <v>211</v>
      </c>
      <c r="I7911" s="4">
        <v>1</v>
      </c>
      <c r="J7911" t="str">
        <f>VLOOKUP(A7911,'Município e Sexo'!$A$2:$I$11321,5,FALSE)</f>
        <v>ALIANCA</v>
      </c>
      <c r="K7911" t="str">
        <f>VLOOKUP(A7911,'Município e Sexo'!$A$2:$I$11321,7,FALSE)</f>
        <v>MASCULINO</v>
      </c>
    </row>
    <row r="7912" spans="1:11" ht="15" customHeight="1" thickBot="1" x14ac:dyDescent="0.25">
      <c r="A7912" t="str">
        <f>CONCATENATE(B7912,C7912,D7912,G7912,E7912,I7912)</f>
        <v>2312020HOMICIDIO201</v>
      </c>
      <c r="B7912" s="4">
        <v>23</v>
      </c>
      <c r="C7912" s="5">
        <v>1</v>
      </c>
      <c r="D7912" s="4">
        <v>2020</v>
      </c>
      <c r="E7912" s="4">
        <v>20</v>
      </c>
      <c r="F7912" s="4" t="s">
        <v>210</v>
      </c>
      <c r="G7912" s="4" t="s">
        <v>12</v>
      </c>
      <c r="H7912" s="4" t="s">
        <v>211</v>
      </c>
      <c r="I7912" s="4">
        <v>1</v>
      </c>
      <c r="J7912" t="str">
        <f>VLOOKUP(A7912,'Município e Sexo'!$A$2:$I$11321,5,FALSE)</f>
        <v>JABOATAO DOS GUARARAPES</v>
      </c>
      <c r="K7912" t="str">
        <f>VLOOKUP(A7912,'Município e Sexo'!$A$2:$I$11321,7,FALSE)</f>
        <v>MASCULINO</v>
      </c>
    </row>
    <row r="7913" spans="1:11" ht="15" customHeight="1" thickBot="1" x14ac:dyDescent="0.25">
      <c r="A7913" t="str">
        <f>CONCATENATE(B7913,C7913,D7913,G7913,E7913,I7913)</f>
        <v>2312020HOMICIDIO231</v>
      </c>
      <c r="B7913" s="4">
        <v>23</v>
      </c>
      <c r="C7913" s="5">
        <v>1</v>
      </c>
      <c r="D7913" s="4">
        <v>2020</v>
      </c>
      <c r="E7913" s="4">
        <v>23</v>
      </c>
      <c r="F7913" s="4" t="s">
        <v>210</v>
      </c>
      <c r="G7913" s="4" t="s">
        <v>12</v>
      </c>
      <c r="H7913" s="4" t="s">
        <v>211</v>
      </c>
      <c r="I7913" s="4">
        <v>1</v>
      </c>
      <c r="J7913" t="str">
        <f>VLOOKUP(A7913,'Município e Sexo'!$A$2:$I$11321,5,FALSE)</f>
        <v>OLINDA</v>
      </c>
      <c r="K7913" t="str">
        <f>VLOOKUP(A7913,'Município e Sexo'!$A$2:$I$11321,7,FALSE)</f>
        <v>MASCULINO</v>
      </c>
    </row>
    <row r="7914" spans="1:11" ht="15" customHeight="1" thickBot="1" x14ac:dyDescent="0.25">
      <c r="A7914" t="str">
        <f>CONCATENATE(B7914,C7914,D7914,G7914,E7914,I7914)</f>
        <v>2312020HOMICIDIO331</v>
      </c>
      <c r="B7914" s="4">
        <v>23</v>
      </c>
      <c r="C7914" s="5">
        <v>1</v>
      </c>
      <c r="D7914" s="4">
        <v>2020</v>
      </c>
      <c r="E7914" s="4">
        <v>33</v>
      </c>
      <c r="F7914" s="4" t="s">
        <v>210</v>
      </c>
      <c r="G7914" s="4" t="s">
        <v>12</v>
      </c>
      <c r="H7914" s="4" t="s">
        <v>218</v>
      </c>
      <c r="I7914" s="4">
        <v>1</v>
      </c>
      <c r="J7914" t="str">
        <f>VLOOKUP(A7914,'Município e Sexo'!$A$2:$I$11321,5,FALSE)</f>
        <v>TACAIMBO</v>
      </c>
      <c r="K7914" t="str">
        <f>VLOOKUP(A7914,'Município e Sexo'!$A$2:$I$11321,7,FALSE)</f>
        <v>MASCULINO</v>
      </c>
    </row>
    <row r="7915" spans="1:11" ht="15" customHeight="1" thickBot="1" x14ac:dyDescent="0.25">
      <c r="A7915" t="str">
        <f>CONCATENATE(B7915,C7915,D7915,G7915,E7915,I7915)</f>
        <v>2312020HOMICIDIO341</v>
      </c>
      <c r="B7915" s="4">
        <v>23</v>
      </c>
      <c r="C7915" s="5">
        <v>1</v>
      </c>
      <c r="D7915" s="4">
        <v>2020</v>
      </c>
      <c r="E7915" s="4">
        <v>34</v>
      </c>
      <c r="F7915" s="4" t="s">
        <v>210</v>
      </c>
      <c r="G7915" s="4" t="s">
        <v>12</v>
      </c>
      <c r="H7915" s="4" t="s">
        <v>211</v>
      </c>
      <c r="I7915" s="4">
        <v>1</v>
      </c>
      <c r="J7915" t="str">
        <f>VLOOKUP(A7915,'Município e Sexo'!$A$2:$I$11321,5,FALSE)</f>
        <v>ABREU E LIMA</v>
      </c>
      <c r="K7915" t="str">
        <f>VLOOKUP(A7915,'Município e Sexo'!$A$2:$I$11321,7,FALSE)</f>
        <v>MASCULINO</v>
      </c>
    </row>
    <row r="7916" spans="1:11" ht="15" customHeight="1" thickBot="1" x14ac:dyDescent="0.25">
      <c r="A7916" t="str">
        <f>CONCATENATE(B7916,C7916,D7916,G7916,E7916,I7916)</f>
        <v>2312020FEMINICIDIO381</v>
      </c>
      <c r="B7916" s="4">
        <v>23</v>
      </c>
      <c r="C7916" s="5">
        <v>1</v>
      </c>
      <c r="D7916" s="4">
        <v>2020</v>
      </c>
      <c r="E7916" s="4">
        <v>38</v>
      </c>
      <c r="F7916" s="4" t="s">
        <v>210</v>
      </c>
      <c r="G7916" s="4" t="s">
        <v>29</v>
      </c>
      <c r="H7916" s="4" t="s">
        <v>29</v>
      </c>
      <c r="I7916" s="4">
        <v>1</v>
      </c>
      <c r="J7916" t="str">
        <f>VLOOKUP(A7916,'Município e Sexo'!$A$2:$I$11321,5,FALSE)</f>
        <v>OLINDA</v>
      </c>
      <c r="K7916" t="str">
        <f>VLOOKUP(A7916,'Município e Sexo'!$A$2:$I$11321,7,FALSE)</f>
        <v>FEMININO</v>
      </c>
    </row>
    <row r="7917" spans="1:11" ht="15" customHeight="1" thickBot="1" x14ac:dyDescent="0.25">
      <c r="A7917" t="str">
        <f>CONCATENATE(B7917,C7917,D7917,G7917,E7917,I7917)</f>
        <v>2412020HOMICIDIO241</v>
      </c>
      <c r="B7917" s="4">
        <v>24</v>
      </c>
      <c r="C7917" s="5">
        <v>1</v>
      </c>
      <c r="D7917" s="4">
        <v>2020</v>
      </c>
      <c r="E7917" s="4">
        <v>24</v>
      </c>
      <c r="F7917" s="4" t="s">
        <v>216</v>
      </c>
      <c r="G7917" s="4" t="s">
        <v>12</v>
      </c>
      <c r="H7917" s="4" t="s">
        <v>212</v>
      </c>
      <c r="I7917" s="4">
        <v>1</v>
      </c>
      <c r="J7917" t="str">
        <f>VLOOKUP(A7917,'Município e Sexo'!$A$2:$I$11321,5,FALSE)</f>
        <v>PETROLINA</v>
      </c>
      <c r="K7917" t="str">
        <f>VLOOKUP(A7917,'Município e Sexo'!$A$2:$I$11321,7,FALSE)</f>
        <v>MASCULINO</v>
      </c>
    </row>
    <row r="7918" spans="1:11" ht="15" customHeight="1" thickBot="1" x14ac:dyDescent="0.25">
      <c r="A7918" t="str">
        <f>CONCATENATE(B7918,C7918,D7918,G7918,E7918,I7918)</f>
        <v>2412020HOMICIDIO251</v>
      </c>
      <c r="B7918" s="4">
        <v>24</v>
      </c>
      <c r="C7918" s="5">
        <v>1</v>
      </c>
      <c r="D7918" s="4">
        <v>2020</v>
      </c>
      <c r="E7918" s="4">
        <v>25</v>
      </c>
      <c r="F7918" s="4" t="s">
        <v>210</v>
      </c>
      <c r="G7918" s="4" t="s">
        <v>12</v>
      </c>
      <c r="H7918" s="4" t="s">
        <v>211</v>
      </c>
      <c r="I7918" s="4">
        <v>1</v>
      </c>
      <c r="J7918" t="str">
        <f>VLOOKUP(A7918,'Município e Sexo'!$A$2:$I$11321,5,FALSE)</f>
        <v>CORRENTES</v>
      </c>
      <c r="K7918" t="str">
        <f>VLOOKUP(A7918,'Município e Sexo'!$A$2:$I$11321,7,FALSE)</f>
        <v>MASCULINO</v>
      </c>
    </row>
    <row r="7919" spans="1:11" ht="15" customHeight="1" thickBot="1" x14ac:dyDescent="0.25">
      <c r="A7919" t="str">
        <f>CONCATENATE(B7919,C7919,D7919,G7919,E7919,I7919)</f>
        <v>2412020HOMICIDIO591</v>
      </c>
      <c r="B7919" s="4">
        <v>24</v>
      </c>
      <c r="C7919" s="5">
        <v>1</v>
      </c>
      <c r="D7919" s="4">
        <v>2020</v>
      </c>
      <c r="E7919" s="4">
        <v>59</v>
      </c>
      <c r="F7919" s="4" t="s">
        <v>210</v>
      </c>
      <c r="G7919" s="4" t="s">
        <v>12</v>
      </c>
      <c r="H7919" s="4" t="s">
        <v>211</v>
      </c>
      <c r="I7919" s="4">
        <v>1</v>
      </c>
      <c r="J7919" t="str">
        <f>VLOOKUP(A7919,'Município e Sexo'!$A$2:$I$11321,5,FALSE)</f>
        <v>BOM JARDIM</v>
      </c>
      <c r="K7919" t="str">
        <f>VLOOKUP(A7919,'Município e Sexo'!$A$2:$I$11321,7,FALSE)</f>
        <v>MASCULINO</v>
      </c>
    </row>
    <row r="7920" spans="1:11" ht="15" customHeight="1" thickBot="1" x14ac:dyDescent="0.25">
      <c r="A7920" t="str">
        <f>CONCATENATE(B7920,C7920,D7920,G7920,E7920,I7920)</f>
        <v>2412020HOMICIDIO261</v>
      </c>
      <c r="B7920" s="4">
        <v>24</v>
      </c>
      <c r="C7920" s="5">
        <v>1</v>
      </c>
      <c r="D7920" s="4">
        <v>2020</v>
      </c>
      <c r="E7920" s="4">
        <v>26</v>
      </c>
      <c r="F7920" s="4" t="s">
        <v>210</v>
      </c>
      <c r="G7920" s="4" t="s">
        <v>12</v>
      </c>
      <c r="H7920" s="4" t="s">
        <v>211</v>
      </c>
      <c r="I7920" s="4">
        <v>1</v>
      </c>
      <c r="J7920" t="str">
        <f>VLOOKUP(A7920,'Município e Sexo'!$A$2:$I$11321,5,FALSE)</f>
        <v>RECIFE</v>
      </c>
      <c r="K7920" t="str">
        <f>VLOOKUP(A7920,'Município e Sexo'!$A$2:$I$11321,7,FALSE)</f>
        <v>MASCULINO</v>
      </c>
    </row>
    <row r="7921" spans="1:11" ht="15" customHeight="1" thickBot="1" x14ac:dyDescent="0.25">
      <c r="A7921" t="str">
        <f>CONCATENATE(B7921,C7921,D7921,G7921,E7921,I7921)</f>
        <v>2412020HOMICIDIO201</v>
      </c>
      <c r="B7921" s="4">
        <v>24</v>
      </c>
      <c r="C7921" s="5">
        <v>1</v>
      </c>
      <c r="D7921" s="4">
        <v>2020</v>
      </c>
      <c r="E7921" s="4">
        <v>20</v>
      </c>
      <c r="F7921" s="4" t="s">
        <v>210</v>
      </c>
      <c r="G7921" s="4" t="s">
        <v>12</v>
      </c>
      <c r="H7921" s="4" t="s">
        <v>211</v>
      </c>
      <c r="I7921" s="4">
        <v>1</v>
      </c>
      <c r="J7921" t="str">
        <f>VLOOKUP(A7921,'Município e Sexo'!$A$2:$I$11321,5,FALSE)</f>
        <v>SAO CAETANO</v>
      </c>
      <c r="K7921" t="str">
        <f>VLOOKUP(A7921,'Município e Sexo'!$A$2:$I$11321,7,FALSE)</f>
        <v>MASCULINO</v>
      </c>
    </row>
    <row r="7922" spans="1:11" ht="15" customHeight="1" thickBot="1" x14ac:dyDescent="0.25">
      <c r="A7922" t="str">
        <f>CONCATENATE(B7922,C7922,D7922,G7922,E7922,I7922)</f>
        <v>2412020HOMICIDIO1</v>
      </c>
      <c r="B7922" s="4">
        <v>24</v>
      </c>
      <c r="C7922" s="5">
        <v>1</v>
      </c>
      <c r="D7922" s="4">
        <v>2020</v>
      </c>
      <c r="E7922" s="4"/>
      <c r="F7922" s="4" t="s">
        <v>210</v>
      </c>
      <c r="G7922" s="4" t="s">
        <v>12</v>
      </c>
      <c r="H7922" s="4" t="s">
        <v>211</v>
      </c>
      <c r="I7922" s="4">
        <v>1</v>
      </c>
      <c r="J7922" t="str">
        <f>VLOOKUP(A7922,'Município e Sexo'!$A$2:$I$11321,5,FALSE)</f>
        <v>CARPINA</v>
      </c>
      <c r="K7922" t="str">
        <f>VLOOKUP(A7922,'Município e Sexo'!$A$2:$I$11321,7,FALSE)</f>
        <v>MASCULINO</v>
      </c>
    </row>
    <row r="7923" spans="1:11" ht="15" customHeight="1" thickBot="1" x14ac:dyDescent="0.25">
      <c r="A7923" t="str">
        <f>CONCATENATE(B7923,C7923,D7923,G7923,E7923,I7923)</f>
        <v>2412020HOMICIDIO271</v>
      </c>
      <c r="B7923" s="4">
        <v>24</v>
      </c>
      <c r="C7923" s="5">
        <v>1</v>
      </c>
      <c r="D7923" s="4">
        <v>2020</v>
      </c>
      <c r="E7923" s="4">
        <v>27</v>
      </c>
      <c r="F7923" s="4" t="s">
        <v>210</v>
      </c>
      <c r="G7923" s="4" t="s">
        <v>12</v>
      </c>
      <c r="H7923" s="4" t="s">
        <v>211</v>
      </c>
      <c r="I7923" s="4">
        <v>1</v>
      </c>
      <c r="J7923" t="str">
        <f>VLOOKUP(A7923,'Município e Sexo'!$A$2:$I$11321,5,FALSE)</f>
        <v>VITORIA DE SANTO ANTAO</v>
      </c>
      <c r="K7923" t="str">
        <f>VLOOKUP(A7923,'Município e Sexo'!$A$2:$I$11321,7,FALSE)</f>
        <v>MASCULINO</v>
      </c>
    </row>
    <row r="7924" spans="1:11" ht="15" customHeight="1" thickBot="1" x14ac:dyDescent="0.25">
      <c r="A7924" t="str">
        <f>CONCATENATE(B7924,C7924,D7924,G7924,E7924,I7924)</f>
        <v>2512020HOMICIDIO221</v>
      </c>
      <c r="B7924" s="4">
        <v>25</v>
      </c>
      <c r="C7924" s="5">
        <v>1</v>
      </c>
      <c r="D7924" s="4">
        <v>2020</v>
      </c>
      <c r="E7924" s="4">
        <v>22</v>
      </c>
      <c r="F7924" s="4" t="s">
        <v>210</v>
      </c>
      <c r="G7924" s="4" t="s">
        <v>12</v>
      </c>
      <c r="H7924" s="4" t="s">
        <v>217</v>
      </c>
      <c r="I7924" s="4">
        <v>1</v>
      </c>
      <c r="J7924" t="str">
        <f>VLOOKUP(A7924,'Município e Sexo'!$A$2:$I$11321,5,FALSE)</f>
        <v>MORENO</v>
      </c>
      <c r="K7924" t="str">
        <f>VLOOKUP(A7924,'Município e Sexo'!$A$2:$I$11321,7,FALSE)</f>
        <v>MASCULINO</v>
      </c>
    </row>
    <row r="7925" spans="1:11" ht="15" customHeight="1" thickBot="1" x14ac:dyDescent="0.25">
      <c r="A7925" t="str">
        <f>CONCATENATE(B7925,C7925,D7925,G7925,E7925,I7925)</f>
        <v>2512020HOMICIDIO271</v>
      </c>
      <c r="B7925" s="4">
        <v>25</v>
      </c>
      <c r="C7925" s="5">
        <v>1</v>
      </c>
      <c r="D7925" s="4">
        <v>2020</v>
      </c>
      <c r="E7925" s="4">
        <v>27</v>
      </c>
      <c r="F7925" s="4" t="s">
        <v>210</v>
      </c>
      <c r="G7925" s="4" t="s">
        <v>12</v>
      </c>
      <c r="H7925" s="4" t="s">
        <v>212</v>
      </c>
      <c r="I7925" s="4">
        <v>1</v>
      </c>
      <c r="J7925" t="str">
        <f>VLOOKUP(A7925,'Município e Sexo'!$A$2:$I$11321,5,FALSE)</f>
        <v>JABOATAO DOS GUARARAPES</v>
      </c>
      <c r="K7925" t="str">
        <f>VLOOKUP(A7925,'Município e Sexo'!$A$2:$I$11321,7,FALSE)</f>
        <v>MASCULINO</v>
      </c>
    </row>
    <row r="7926" spans="1:11" ht="15" customHeight="1" thickBot="1" x14ac:dyDescent="0.25">
      <c r="A7926" t="str">
        <f>CONCATENATE(B7926,C7926,D7926,G7926,E7926,I7926)</f>
        <v>2512020HOMICIDIO501</v>
      </c>
      <c r="B7926" s="4">
        <v>25</v>
      </c>
      <c r="C7926" s="5">
        <v>1</v>
      </c>
      <c r="D7926" s="4">
        <v>2020</v>
      </c>
      <c r="E7926" s="4">
        <v>50</v>
      </c>
      <c r="F7926" s="4" t="s">
        <v>210</v>
      </c>
      <c r="G7926" s="4" t="s">
        <v>12</v>
      </c>
      <c r="H7926" s="4" t="s">
        <v>212</v>
      </c>
      <c r="I7926" s="4">
        <v>1</v>
      </c>
      <c r="J7926" t="str">
        <f>VLOOKUP(A7926,'Município e Sexo'!$A$2:$I$11321,5,FALSE)</f>
        <v>PETROLANDIA</v>
      </c>
      <c r="K7926" t="str">
        <f>VLOOKUP(A7926,'Município e Sexo'!$A$2:$I$11321,7,FALSE)</f>
        <v>MASCULINO</v>
      </c>
    </row>
    <row r="7927" spans="1:11" ht="15" customHeight="1" thickBot="1" x14ac:dyDescent="0.25">
      <c r="A7927" t="str">
        <f>CONCATENATE(B7927,C7927,D7927,G7927,E7927,I7927)</f>
        <v>2512020HOMICIDIO341</v>
      </c>
      <c r="B7927" s="4">
        <v>25</v>
      </c>
      <c r="C7927" s="5">
        <v>1</v>
      </c>
      <c r="D7927" s="4">
        <v>2020</v>
      </c>
      <c r="E7927" s="4">
        <v>34</v>
      </c>
      <c r="F7927" s="4" t="s">
        <v>210</v>
      </c>
      <c r="G7927" s="4" t="s">
        <v>12</v>
      </c>
      <c r="H7927" s="4" t="s">
        <v>211</v>
      </c>
      <c r="I7927" s="4">
        <v>1</v>
      </c>
      <c r="J7927" t="str">
        <f>VLOOKUP(A7927,'Município e Sexo'!$A$2:$I$11321,5,FALSE)</f>
        <v>IATI</v>
      </c>
      <c r="K7927" t="str">
        <f>VLOOKUP(A7927,'Município e Sexo'!$A$2:$I$11321,7,FALSE)</f>
        <v>MASCULINO</v>
      </c>
    </row>
    <row r="7928" spans="1:11" ht="15" customHeight="1" thickBot="1" x14ac:dyDescent="0.25">
      <c r="A7928" t="str">
        <f>CONCATENATE(B7928,C7928,D7928,G7928,E7928,I7928)</f>
        <v>2512020HOMICIDIO421</v>
      </c>
      <c r="B7928" s="4">
        <v>25</v>
      </c>
      <c r="C7928" s="5">
        <v>1</v>
      </c>
      <c r="D7928" s="4">
        <v>2020</v>
      </c>
      <c r="E7928" s="4">
        <v>42</v>
      </c>
      <c r="F7928" s="4" t="s">
        <v>210</v>
      </c>
      <c r="G7928" s="4" t="s">
        <v>12</v>
      </c>
      <c r="H7928" s="4" t="s">
        <v>212</v>
      </c>
      <c r="I7928" s="4">
        <v>1</v>
      </c>
      <c r="J7928" t="str">
        <f>VLOOKUP(A7928,'Município e Sexo'!$A$2:$I$11321,5,FALSE)</f>
        <v>GAMELEIRA</v>
      </c>
      <c r="K7928" t="str">
        <f>VLOOKUP(A7928,'Município e Sexo'!$A$2:$I$11321,7,FALSE)</f>
        <v>MASCULINO</v>
      </c>
    </row>
    <row r="7929" spans="1:11" ht="15" customHeight="1" thickBot="1" x14ac:dyDescent="0.25">
      <c r="A7929" t="str">
        <f>CONCATENATE(B7929,C7929,D7929,G7929,E7929,I7929)</f>
        <v>2512020HOMICIDIO181</v>
      </c>
      <c r="B7929" s="4">
        <v>25</v>
      </c>
      <c r="C7929" s="5">
        <v>1</v>
      </c>
      <c r="D7929" s="4">
        <v>2020</v>
      </c>
      <c r="E7929" s="4">
        <v>18</v>
      </c>
      <c r="F7929" s="4" t="s">
        <v>210</v>
      </c>
      <c r="G7929" s="4" t="s">
        <v>12</v>
      </c>
      <c r="H7929" s="4" t="s">
        <v>211</v>
      </c>
      <c r="I7929" s="4">
        <v>1</v>
      </c>
      <c r="J7929" t="str">
        <f>VLOOKUP(A7929,'Município e Sexo'!$A$2:$I$11321,5,FALSE)</f>
        <v>TORITAMA</v>
      </c>
      <c r="K7929" t="str">
        <f>VLOOKUP(A7929,'Município e Sexo'!$A$2:$I$11321,7,FALSE)</f>
        <v>MASCULINO</v>
      </c>
    </row>
    <row r="7930" spans="1:11" ht="15" customHeight="1" thickBot="1" x14ac:dyDescent="0.25">
      <c r="A7930" t="str">
        <f>CONCATENATE(B7930,C7930,D7930,G7930,E7930,I7930)</f>
        <v>2512020HOMICIDIO211</v>
      </c>
      <c r="B7930" s="4">
        <v>25</v>
      </c>
      <c r="C7930" s="5">
        <v>1</v>
      </c>
      <c r="D7930" s="4">
        <v>2020</v>
      </c>
      <c r="E7930" s="4">
        <v>21</v>
      </c>
      <c r="F7930" s="4" t="s">
        <v>210</v>
      </c>
      <c r="G7930" s="4" t="s">
        <v>12</v>
      </c>
      <c r="H7930" s="4" t="s">
        <v>212</v>
      </c>
      <c r="I7930" s="4">
        <v>1</v>
      </c>
      <c r="J7930" t="str">
        <f>VLOOKUP(A7930,'Município e Sexo'!$A$2:$I$11321,5,FALSE)</f>
        <v>ITAQUITINGA</v>
      </c>
      <c r="K7930" t="str">
        <f>VLOOKUP(A7930,'Município e Sexo'!$A$2:$I$11321,7,FALSE)</f>
        <v>MASCULINO</v>
      </c>
    </row>
    <row r="7931" spans="1:11" ht="15" customHeight="1" thickBot="1" x14ac:dyDescent="0.25">
      <c r="A7931" t="str">
        <f>CONCATENATE(B7931,C7931,D7931,G7931,E7931,I7931)</f>
        <v>2512020FEMINICIDIO231</v>
      </c>
      <c r="B7931" s="4">
        <v>25</v>
      </c>
      <c r="C7931" s="5">
        <v>1</v>
      </c>
      <c r="D7931" s="4">
        <v>2020</v>
      </c>
      <c r="E7931" s="4">
        <v>23</v>
      </c>
      <c r="F7931" s="4" t="s">
        <v>210</v>
      </c>
      <c r="G7931" s="4" t="s">
        <v>29</v>
      </c>
      <c r="H7931" s="4" t="s">
        <v>29</v>
      </c>
      <c r="I7931" s="4">
        <v>1</v>
      </c>
      <c r="J7931" t="str">
        <f>VLOOKUP(A7931,'Município e Sexo'!$A$2:$I$11321,5,FALSE)</f>
        <v>CORRENTES</v>
      </c>
      <c r="K7931" t="str">
        <f>VLOOKUP(A7931,'Município e Sexo'!$A$2:$I$11321,7,FALSE)</f>
        <v>FEMININO</v>
      </c>
    </row>
    <row r="7932" spans="1:11" ht="15" customHeight="1" thickBot="1" x14ac:dyDescent="0.25">
      <c r="A7932" t="str">
        <f>CONCATENATE(B7932,C7932,D7932,G7932,E7932,I7932)</f>
        <v>2512020HOMICIDIO231</v>
      </c>
      <c r="B7932" s="4">
        <v>25</v>
      </c>
      <c r="C7932" s="5">
        <v>1</v>
      </c>
      <c r="D7932" s="4">
        <v>2020</v>
      </c>
      <c r="E7932" s="4">
        <v>23</v>
      </c>
      <c r="F7932" s="4" t="s">
        <v>210</v>
      </c>
      <c r="G7932" s="4" t="s">
        <v>12</v>
      </c>
      <c r="H7932" s="4" t="s">
        <v>211</v>
      </c>
      <c r="I7932" s="4">
        <v>1</v>
      </c>
      <c r="J7932" t="str">
        <f>VLOOKUP(A7932,'Município e Sexo'!$A$2:$I$11321,5,FALSE)</f>
        <v>JABOATAO DOS GUARARAPES</v>
      </c>
      <c r="K7932" t="str">
        <f>VLOOKUP(A7932,'Município e Sexo'!$A$2:$I$11321,7,FALSE)</f>
        <v>MASCULINO</v>
      </c>
    </row>
    <row r="7933" spans="1:11" ht="15" customHeight="1" thickBot="1" x14ac:dyDescent="0.25">
      <c r="A7933" t="str">
        <f>CONCATENATE(B7933,C7933,D7933,G7933,E7933,I7933)</f>
        <v>2512020HOMICIDIO231</v>
      </c>
      <c r="B7933" s="4">
        <v>25</v>
      </c>
      <c r="C7933" s="5">
        <v>1</v>
      </c>
      <c r="D7933" s="4">
        <v>2020</v>
      </c>
      <c r="E7933" s="4">
        <v>23</v>
      </c>
      <c r="F7933" s="4" t="s">
        <v>210</v>
      </c>
      <c r="G7933" s="4" t="s">
        <v>12</v>
      </c>
      <c r="H7933" s="4" t="s">
        <v>211</v>
      </c>
      <c r="I7933" s="4">
        <v>1</v>
      </c>
      <c r="J7933" t="str">
        <f>VLOOKUP(A7933,'Município e Sexo'!$A$2:$I$11321,5,FALSE)</f>
        <v>JABOATAO DOS GUARARAPES</v>
      </c>
      <c r="K7933" t="str">
        <f>VLOOKUP(A7933,'Município e Sexo'!$A$2:$I$11321,7,FALSE)</f>
        <v>MASCULINO</v>
      </c>
    </row>
    <row r="7934" spans="1:11" ht="15" customHeight="1" thickBot="1" x14ac:dyDescent="0.25">
      <c r="A7934" t="str">
        <f>CONCATENATE(B7934,C7934,D7934,G7934,E7934,I7934)</f>
        <v>2512020HOMICIDIO281</v>
      </c>
      <c r="B7934" s="4">
        <v>25</v>
      </c>
      <c r="C7934" s="5">
        <v>1</v>
      </c>
      <c r="D7934" s="4">
        <v>2020</v>
      </c>
      <c r="E7934" s="4">
        <v>28</v>
      </c>
      <c r="F7934" s="4" t="s">
        <v>210</v>
      </c>
      <c r="G7934" s="4" t="s">
        <v>12</v>
      </c>
      <c r="H7934" s="4" t="s">
        <v>211</v>
      </c>
      <c r="I7934" s="4">
        <v>1</v>
      </c>
      <c r="J7934" t="str">
        <f>VLOOKUP(A7934,'Município e Sexo'!$A$2:$I$11321,5,FALSE)</f>
        <v>RECIFE</v>
      </c>
      <c r="K7934" t="str">
        <f>VLOOKUP(A7934,'Município e Sexo'!$A$2:$I$11321,7,FALSE)</f>
        <v>MASCULINO</v>
      </c>
    </row>
    <row r="7935" spans="1:11" ht="15" customHeight="1" thickBot="1" x14ac:dyDescent="0.25">
      <c r="A7935" t="str">
        <f>CONCATENATE(B7935,C7935,D7935,G7935,E7935,"2")</f>
        <v>2512020HOMICIDIO332</v>
      </c>
      <c r="B7935" s="4">
        <v>25</v>
      </c>
      <c r="C7935" s="5">
        <v>1</v>
      </c>
      <c r="D7935" s="4">
        <v>2020</v>
      </c>
      <c r="E7935" s="4">
        <v>33</v>
      </c>
      <c r="F7935" s="4" t="s">
        <v>210</v>
      </c>
      <c r="G7935" s="4" t="s">
        <v>12</v>
      </c>
      <c r="H7935" s="4" t="s">
        <v>211</v>
      </c>
      <c r="I7935" s="4">
        <v>1</v>
      </c>
      <c r="J7935" t="str">
        <f>VLOOKUP(A7935,'Município e Sexo'!$A$2:$I$11321,5,FALSE)</f>
        <v>JABOATAO DOS GUARARAPES</v>
      </c>
      <c r="K7935" t="str">
        <f>VLOOKUP(A7935,'Município e Sexo'!$A$2:$I$11321,7,FALSE)</f>
        <v>MASCULINO</v>
      </c>
    </row>
    <row r="7936" spans="1:11" ht="15" customHeight="1" thickBot="1" x14ac:dyDescent="0.25">
      <c r="A7936" t="str">
        <f>CONCATENATE(B7936,C7936,D7936,G7936,E7936,I7936)</f>
        <v>2512020HOMICIDIO251</v>
      </c>
      <c r="B7936" s="4">
        <v>25</v>
      </c>
      <c r="C7936" s="5">
        <v>1</v>
      </c>
      <c r="D7936" s="4">
        <v>2020</v>
      </c>
      <c r="E7936" s="4">
        <v>25</v>
      </c>
      <c r="F7936" s="4" t="s">
        <v>210</v>
      </c>
      <c r="G7936" s="4" t="s">
        <v>12</v>
      </c>
      <c r="H7936" s="4" t="s">
        <v>211</v>
      </c>
      <c r="I7936" s="4">
        <v>1</v>
      </c>
      <c r="J7936" t="str">
        <f>VLOOKUP(A7936,'Município e Sexo'!$A$2:$I$11321,5,FALSE)</f>
        <v>PAULISTA</v>
      </c>
      <c r="K7936" t="str">
        <f>VLOOKUP(A7936,'Município e Sexo'!$A$2:$I$11321,7,FALSE)</f>
        <v>MASCULINO</v>
      </c>
    </row>
    <row r="7937" spans="1:11" ht="15" customHeight="1" thickBot="1" x14ac:dyDescent="0.25">
      <c r="A7937" t="str">
        <f>CONCATENATE(B7937,C7937,D7937,G7937,E7937,I7937)</f>
        <v>2512020HOMICIDIO291</v>
      </c>
      <c r="B7937" s="4">
        <v>25</v>
      </c>
      <c r="C7937" s="5">
        <v>1</v>
      </c>
      <c r="D7937" s="4">
        <v>2020</v>
      </c>
      <c r="E7937" s="4">
        <v>29</v>
      </c>
      <c r="F7937" s="4" t="s">
        <v>210</v>
      </c>
      <c r="G7937" s="4" t="s">
        <v>12</v>
      </c>
      <c r="H7937" s="4" t="s">
        <v>211</v>
      </c>
      <c r="I7937" s="4">
        <v>1</v>
      </c>
      <c r="J7937" t="str">
        <f>VLOOKUP(A7937,'Município e Sexo'!$A$2:$I$11321,5,FALSE)</f>
        <v>RECIFE</v>
      </c>
      <c r="K7937" t="str">
        <f>VLOOKUP(A7937,'Município e Sexo'!$A$2:$I$11321,7,FALSE)</f>
        <v>MASCULINO</v>
      </c>
    </row>
    <row r="7938" spans="1:11" ht="15" customHeight="1" thickBot="1" x14ac:dyDescent="0.25">
      <c r="A7938" t="str">
        <f>CONCATENATE(B7938,C7938,D7938,G7938,E7938,"2")</f>
        <v>2512020HOMICIDIO332</v>
      </c>
      <c r="B7938" s="4">
        <v>25</v>
      </c>
      <c r="C7938" s="5">
        <v>1</v>
      </c>
      <c r="D7938" s="4">
        <v>2020</v>
      </c>
      <c r="E7938" s="4">
        <v>33</v>
      </c>
      <c r="F7938" s="4" t="s">
        <v>210</v>
      </c>
      <c r="G7938" s="4" t="s">
        <v>12</v>
      </c>
      <c r="H7938" s="4" t="s">
        <v>211</v>
      </c>
      <c r="I7938" s="4">
        <v>1</v>
      </c>
      <c r="J7938" t="str">
        <f>VLOOKUP(A7938,'Município e Sexo'!$A$2:$I$11321,5,FALSE)</f>
        <v>JABOATAO DOS GUARARAPES</v>
      </c>
      <c r="K7938" t="str">
        <f>VLOOKUP(A7938,'Município e Sexo'!$A$2:$I$11321,7,FALSE)</f>
        <v>MASCULINO</v>
      </c>
    </row>
    <row r="7939" spans="1:11" ht="15" customHeight="1" thickBot="1" x14ac:dyDescent="0.25">
      <c r="A7939" t="str">
        <f>CONCATENATE(B7939,C7939,D7939,G7939,E7939,I7939)</f>
        <v>2512020HOMICIDIO401</v>
      </c>
      <c r="B7939" s="4">
        <v>25</v>
      </c>
      <c r="C7939" s="5">
        <v>1</v>
      </c>
      <c r="D7939" s="4">
        <v>2020</v>
      </c>
      <c r="E7939" s="4">
        <v>40</v>
      </c>
      <c r="F7939" s="4" t="s">
        <v>210</v>
      </c>
      <c r="G7939" s="4" t="s">
        <v>12</v>
      </c>
      <c r="H7939" s="4" t="s">
        <v>211</v>
      </c>
      <c r="I7939" s="4">
        <v>1</v>
      </c>
      <c r="J7939" t="str">
        <f>VLOOKUP(A7939,'Município e Sexo'!$A$2:$I$11321,5,FALSE)</f>
        <v>ABREU E LIMA</v>
      </c>
      <c r="K7939" t="str">
        <f>VLOOKUP(A7939,'Município e Sexo'!$A$2:$I$11321,7,FALSE)</f>
        <v>MASCULINO</v>
      </c>
    </row>
    <row r="7940" spans="1:11" ht="15" customHeight="1" thickBot="1" x14ac:dyDescent="0.25">
      <c r="A7940" t="str">
        <f>CONCATENATE(B7940,C7940,D7940,G7940,E7940,I7940)</f>
        <v>2512020HOMICIDIO411</v>
      </c>
      <c r="B7940" s="4">
        <v>25</v>
      </c>
      <c r="C7940" s="5">
        <v>1</v>
      </c>
      <c r="D7940" s="4">
        <v>2020</v>
      </c>
      <c r="E7940" s="4">
        <v>41</v>
      </c>
      <c r="F7940" s="4" t="s">
        <v>210</v>
      </c>
      <c r="G7940" s="4" t="s">
        <v>12</v>
      </c>
      <c r="H7940" s="4" t="s">
        <v>212</v>
      </c>
      <c r="I7940" s="4">
        <v>1</v>
      </c>
      <c r="J7940" t="str">
        <f>VLOOKUP(A7940,'Município e Sexo'!$A$2:$I$11321,5,FALSE)</f>
        <v>PAUDALHO</v>
      </c>
      <c r="K7940" t="str">
        <f>VLOOKUP(A7940,'Município e Sexo'!$A$2:$I$11321,7,FALSE)</f>
        <v>MASCULINO</v>
      </c>
    </row>
    <row r="7941" spans="1:11" ht="15" customHeight="1" thickBot="1" x14ac:dyDescent="0.25">
      <c r="A7941" t="str">
        <f>CONCATENATE(B7941,C7941,D7941,G7941,E7941,I7941)</f>
        <v>2612020HOMICIDIO301</v>
      </c>
      <c r="B7941" s="4">
        <v>26</v>
      </c>
      <c r="C7941" s="5">
        <v>1</v>
      </c>
      <c r="D7941" s="4">
        <v>2020</v>
      </c>
      <c r="E7941" s="4">
        <v>30</v>
      </c>
      <c r="F7941" s="4" t="s">
        <v>210</v>
      </c>
      <c r="G7941" s="4" t="s">
        <v>12</v>
      </c>
      <c r="H7941" s="4" t="s">
        <v>211</v>
      </c>
      <c r="I7941" s="4">
        <v>1</v>
      </c>
      <c r="J7941" t="str">
        <f>VLOOKUP(A7941,'Município e Sexo'!$A$2:$I$11321,5,FALSE)</f>
        <v>BREJO DA MADRE DE DEUS</v>
      </c>
      <c r="K7941" t="str">
        <f>VLOOKUP(A7941,'Município e Sexo'!$A$2:$I$11321,7,FALSE)</f>
        <v>MASCULINO</v>
      </c>
    </row>
    <row r="7942" spans="1:11" ht="15" customHeight="1" thickBot="1" x14ac:dyDescent="0.25">
      <c r="A7942" t="str">
        <f>CONCATENATE(B7942,C7942,D7942,G7942,E7942,I7942)</f>
        <v>2612020HOMICIDIO441</v>
      </c>
      <c r="B7942" s="4">
        <v>26</v>
      </c>
      <c r="C7942" s="5">
        <v>1</v>
      </c>
      <c r="D7942" s="4">
        <v>2020</v>
      </c>
      <c r="E7942" s="4">
        <v>44</v>
      </c>
      <c r="F7942" s="4" t="s">
        <v>210</v>
      </c>
      <c r="G7942" s="4" t="s">
        <v>12</v>
      </c>
      <c r="H7942" s="4" t="s">
        <v>212</v>
      </c>
      <c r="I7942" s="4">
        <v>1</v>
      </c>
      <c r="J7942" t="str">
        <f>VLOOKUP(A7942,'Município e Sexo'!$A$2:$I$11321,5,FALSE)</f>
        <v>CHA DE ALEGRIA</v>
      </c>
      <c r="K7942" t="str">
        <f>VLOOKUP(A7942,'Município e Sexo'!$A$2:$I$11321,7,FALSE)</f>
        <v>MASCULINO</v>
      </c>
    </row>
    <row r="7943" spans="1:11" ht="15" customHeight="1" thickBot="1" x14ac:dyDescent="0.25">
      <c r="A7943" t="str">
        <f>CONCATENATE(B7943,C7943,D7943,G7943,E7943,I7943)</f>
        <v>2612020HOMICIDIO101</v>
      </c>
      <c r="B7943" s="4">
        <v>26</v>
      </c>
      <c r="C7943" s="5">
        <v>1</v>
      </c>
      <c r="D7943" s="4">
        <v>2020</v>
      </c>
      <c r="E7943" s="4">
        <v>10</v>
      </c>
      <c r="F7943" s="4" t="s">
        <v>210</v>
      </c>
      <c r="G7943" s="4" t="s">
        <v>12</v>
      </c>
      <c r="H7943" s="4" t="s">
        <v>218</v>
      </c>
      <c r="I7943" s="4">
        <v>1</v>
      </c>
      <c r="J7943" t="str">
        <f>VLOOKUP(A7943,'Município e Sexo'!$A$2:$I$11321,5,FALSE)</f>
        <v>CABO DE SANTO AGOSTINHO</v>
      </c>
      <c r="K7943" t="str">
        <f>VLOOKUP(A7943,'Município e Sexo'!$A$2:$I$11321,7,FALSE)</f>
        <v>FEMININO</v>
      </c>
    </row>
    <row r="7944" spans="1:11" ht="15" customHeight="1" thickBot="1" x14ac:dyDescent="0.25">
      <c r="A7944" t="str">
        <f>CONCATENATE(B7944,C7944,D7944,G7944,E7944,I7944)</f>
        <v>2612020HOMICIDIO271</v>
      </c>
      <c r="B7944" s="4">
        <v>26</v>
      </c>
      <c r="C7944" s="5">
        <v>1</v>
      </c>
      <c r="D7944" s="4">
        <v>2020</v>
      </c>
      <c r="E7944" s="4">
        <v>27</v>
      </c>
      <c r="F7944" s="4" t="s">
        <v>210</v>
      </c>
      <c r="G7944" s="4" t="s">
        <v>12</v>
      </c>
      <c r="H7944" s="4" t="s">
        <v>211</v>
      </c>
      <c r="I7944" s="4">
        <v>1</v>
      </c>
      <c r="J7944" t="str">
        <f>VLOOKUP(A7944,'Município e Sexo'!$A$2:$I$11321,5,FALSE)</f>
        <v>JUREMA</v>
      </c>
      <c r="K7944" t="str">
        <f>VLOOKUP(A7944,'Município e Sexo'!$A$2:$I$11321,7,FALSE)</f>
        <v>MASCULINO</v>
      </c>
    </row>
    <row r="7945" spans="1:11" ht="15" customHeight="1" thickBot="1" x14ac:dyDescent="0.25">
      <c r="A7945" t="str">
        <f>CONCATENATE(B7945,C7945,D7945,G7945,E7945,I7945)</f>
        <v>2612020HOMICIDIO201</v>
      </c>
      <c r="B7945" s="4">
        <v>26</v>
      </c>
      <c r="C7945" s="5">
        <v>1</v>
      </c>
      <c r="D7945" s="4">
        <v>2020</v>
      </c>
      <c r="E7945" s="4">
        <v>20</v>
      </c>
      <c r="F7945" s="4" t="s">
        <v>210</v>
      </c>
      <c r="G7945" s="4" t="s">
        <v>12</v>
      </c>
      <c r="H7945" s="4" t="s">
        <v>211</v>
      </c>
      <c r="I7945" s="4">
        <v>1</v>
      </c>
      <c r="J7945" t="str">
        <f>VLOOKUP(A7945,'Município e Sexo'!$A$2:$I$11321,5,FALSE)</f>
        <v>ITAQUITINGA</v>
      </c>
      <c r="K7945" t="str">
        <f>VLOOKUP(A7945,'Município e Sexo'!$A$2:$I$11321,7,FALSE)</f>
        <v>MASCULINO</v>
      </c>
    </row>
    <row r="7946" spans="1:11" ht="15" customHeight="1" thickBot="1" x14ac:dyDescent="0.25">
      <c r="A7946" t="str">
        <f>CONCATENATE(B7946,C7946,D7946,G7946,E7946,I7946)</f>
        <v>2612020HOMICIDIO231</v>
      </c>
      <c r="B7946" s="4">
        <v>26</v>
      </c>
      <c r="C7946" s="5">
        <v>1</v>
      </c>
      <c r="D7946" s="4">
        <v>2020</v>
      </c>
      <c r="E7946" s="4">
        <v>23</v>
      </c>
      <c r="F7946" s="4" t="s">
        <v>210</v>
      </c>
      <c r="G7946" s="4" t="s">
        <v>12</v>
      </c>
      <c r="H7946" s="4" t="s">
        <v>212</v>
      </c>
      <c r="I7946" s="4">
        <v>1</v>
      </c>
      <c r="J7946" t="str">
        <f>VLOOKUP(A7946,'Município e Sexo'!$A$2:$I$11321,5,FALSE)</f>
        <v>CHA DE ALEGRIA</v>
      </c>
      <c r="K7946" t="str">
        <f>VLOOKUP(A7946,'Município e Sexo'!$A$2:$I$11321,7,FALSE)</f>
        <v>MASCULINO</v>
      </c>
    </row>
    <row r="7947" spans="1:11" ht="15" customHeight="1" thickBot="1" x14ac:dyDescent="0.25">
      <c r="A7947" t="str">
        <f>CONCATENATE(B7947,C7947,D7947,G7947,E7947,I7947)</f>
        <v>2612020HOMICIDIO291</v>
      </c>
      <c r="B7947" s="4">
        <v>26</v>
      </c>
      <c r="C7947" s="5">
        <v>1</v>
      </c>
      <c r="D7947" s="4">
        <v>2020</v>
      </c>
      <c r="E7947" s="4">
        <v>29</v>
      </c>
      <c r="F7947" s="4" t="s">
        <v>210</v>
      </c>
      <c r="G7947" s="4" t="s">
        <v>12</v>
      </c>
      <c r="H7947" s="4" t="s">
        <v>211</v>
      </c>
      <c r="I7947" s="4">
        <v>1</v>
      </c>
      <c r="J7947" t="str">
        <f>VLOOKUP(A7947,'Município e Sexo'!$A$2:$I$11321,5,FALSE)</f>
        <v>RECIFE</v>
      </c>
      <c r="K7947" t="str">
        <f>VLOOKUP(A7947,'Município e Sexo'!$A$2:$I$11321,7,FALSE)</f>
        <v>MASCULINO</v>
      </c>
    </row>
    <row r="7948" spans="1:11" ht="15" customHeight="1" thickBot="1" x14ac:dyDescent="0.25">
      <c r="A7948" t="str">
        <f>CONCATENATE(B7948,C7948,D7948,G7948,E7948,I7948)</f>
        <v>2612020HOMICIDIO341</v>
      </c>
      <c r="B7948" s="4">
        <v>26</v>
      </c>
      <c r="C7948" s="5">
        <v>1</v>
      </c>
      <c r="D7948" s="4">
        <v>2020</v>
      </c>
      <c r="E7948" s="4">
        <v>34</v>
      </c>
      <c r="F7948" s="4" t="s">
        <v>210</v>
      </c>
      <c r="G7948" s="4" t="s">
        <v>12</v>
      </c>
      <c r="H7948" s="4" t="s">
        <v>211</v>
      </c>
      <c r="I7948" s="4">
        <v>1</v>
      </c>
      <c r="J7948" t="str">
        <f>VLOOKUP(A7948,'Município e Sexo'!$A$2:$I$11321,5,FALSE)</f>
        <v>BONITO</v>
      </c>
      <c r="K7948" t="str">
        <f>VLOOKUP(A7948,'Município e Sexo'!$A$2:$I$11321,7,FALSE)</f>
        <v>MASCULINO</v>
      </c>
    </row>
    <row r="7949" spans="1:11" ht="15" customHeight="1" thickBot="1" x14ac:dyDescent="0.25">
      <c r="A7949" t="str">
        <f>CONCATENATE(B7949,C7949,D7949,G7949,E7949,I7949)</f>
        <v>2612020HOMICIDIO381</v>
      </c>
      <c r="B7949" s="4">
        <v>26</v>
      </c>
      <c r="C7949" s="5">
        <v>1</v>
      </c>
      <c r="D7949" s="4">
        <v>2020</v>
      </c>
      <c r="E7949" s="4">
        <v>38</v>
      </c>
      <c r="F7949" s="4" t="s">
        <v>210</v>
      </c>
      <c r="G7949" s="4" t="s">
        <v>12</v>
      </c>
      <c r="H7949" s="4" t="s">
        <v>211</v>
      </c>
      <c r="I7949" s="4">
        <v>1</v>
      </c>
      <c r="J7949" t="str">
        <f>VLOOKUP(A7949,'Município e Sexo'!$A$2:$I$11321,5,FALSE)</f>
        <v>RECIFE</v>
      </c>
      <c r="K7949" t="str">
        <f>VLOOKUP(A7949,'Município e Sexo'!$A$2:$I$11321,7,FALSE)</f>
        <v>MASCULINO</v>
      </c>
    </row>
    <row r="7950" spans="1:11" ht="15" customHeight="1" thickBot="1" x14ac:dyDescent="0.25">
      <c r="A7950" t="str">
        <f>CONCATENATE(B7950,C7950,D7950,G7950,E7950,I7950)</f>
        <v>2612020HOMICIDIO461</v>
      </c>
      <c r="B7950" s="4">
        <v>26</v>
      </c>
      <c r="C7950" s="5">
        <v>1</v>
      </c>
      <c r="D7950" s="4">
        <v>2020</v>
      </c>
      <c r="E7950" s="4">
        <v>46</v>
      </c>
      <c r="F7950" s="4" t="s">
        <v>210</v>
      </c>
      <c r="G7950" s="4" t="s">
        <v>12</v>
      </c>
      <c r="H7950" s="4" t="s">
        <v>211</v>
      </c>
      <c r="I7950" s="4">
        <v>1</v>
      </c>
      <c r="J7950" t="str">
        <f>VLOOKUP(A7950,'Município e Sexo'!$A$2:$I$11321,5,FALSE)</f>
        <v>SAO LOURENCO DA MATA</v>
      </c>
      <c r="K7950" t="str">
        <f>VLOOKUP(A7950,'Município e Sexo'!$A$2:$I$11321,7,FALSE)</f>
        <v>MASCULINO</v>
      </c>
    </row>
    <row r="7951" spans="1:11" ht="15" customHeight="1" thickBot="1" x14ac:dyDescent="0.25">
      <c r="A7951" t="str">
        <f>CONCATENATE(B7951,C7951,D7951,G7951,E7951,I7951)</f>
        <v>2712020HOMICIDIO201</v>
      </c>
      <c r="B7951" s="4">
        <v>27</v>
      </c>
      <c r="C7951" s="5">
        <v>1</v>
      </c>
      <c r="D7951" s="4">
        <v>2020</v>
      </c>
      <c r="E7951" s="4">
        <v>20</v>
      </c>
      <c r="F7951" s="4" t="s">
        <v>210</v>
      </c>
      <c r="G7951" s="4" t="s">
        <v>12</v>
      </c>
      <c r="H7951" s="4" t="s">
        <v>211</v>
      </c>
      <c r="I7951" s="4">
        <v>1</v>
      </c>
      <c r="J7951" t="str">
        <f>VLOOKUP(A7951,'Município e Sexo'!$A$2:$I$11321,5,FALSE)</f>
        <v>PAUDALHO</v>
      </c>
      <c r="K7951" t="str">
        <f>VLOOKUP(A7951,'Município e Sexo'!$A$2:$I$11321,7,FALSE)</f>
        <v>MASCULINO</v>
      </c>
    </row>
    <row r="7952" spans="1:11" ht="15" customHeight="1" thickBot="1" x14ac:dyDescent="0.25">
      <c r="A7952" t="str">
        <f>CONCATENATE(B7952,C7952,D7952,G7952,E7952,I7952)</f>
        <v>2712020HOMICIDIO341</v>
      </c>
      <c r="B7952" s="4">
        <v>27</v>
      </c>
      <c r="C7952" s="5">
        <v>1</v>
      </c>
      <c r="D7952" s="4">
        <v>2020</v>
      </c>
      <c r="E7952" s="4">
        <v>34</v>
      </c>
      <c r="F7952" s="4" t="s">
        <v>221</v>
      </c>
      <c r="G7952" s="4" t="s">
        <v>12</v>
      </c>
      <c r="H7952" s="4" t="s">
        <v>212</v>
      </c>
      <c r="I7952" s="4">
        <v>1</v>
      </c>
      <c r="J7952" t="str">
        <f>VLOOKUP(A7952,'Município e Sexo'!$A$2:$I$11321,5,FALSE)</f>
        <v>CAMARAGIBE</v>
      </c>
      <c r="K7952" t="str">
        <f>VLOOKUP(A7952,'Município e Sexo'!$A$2:$I$11321,7,FALSE)</f>
        <v>MASCULINO</v>
      </c>
    </row>
    <row r="7953" spans="1:11" ht="15" customHeight="1" thickBot="1" x14ac:dyDescent="0.25">
      <c r="A7953" t="str">
        <f>CONCATENATE(B7953,C7953,D7953,G7953,E7953,I7953)</f>
        <v>2712020LESOES CORPORAIS SEGUIDA DE MORTE361</v>
      </c>
      <c r="B7953" s="4">
        <v>27</v>
      </c>
      <c r="C7953" s="5">
        <v>1</v>
      </c>
      <c r="D7953" s="4">
        <v>2020</v>
      </c>
      <c r="E7953" s="4">
        <v>36</v>
      </c>
      <c r="F7953" s="4" t="s">
        <v>210</v>
      </c>
      <c r="G7953" s="4" t="s">
        <v>131</v>
      </c>
      <c r="H7953" s="4" t="s">
        <v>211</v>
      </c>
      <c r="I7953" s="4">
        <v>1</v>
      </c>
      <c r="J7953" t="str">
        <f>VLOOKUP(A7953,'Município e Sexo'!$A$2:$I$11321,5,FALSE)</f>
        <v>ABREU E LIMA</v>
      </c>
      <c r="K7953" t="str">
        <f>VLOOKUP(A7953,'Município e Sexo'!$A$2:$I$11321,7,FALSE)</f>
        <v>MASCULINO</v>
      </c>
    </row>
    <row r="7954" spans="1:11" ht="15" customHeight="1" thickBot="1" x14ac:dyDescent="0.25">
      <c r="A7954" t="str">
        <f>CONCATENATE(B7954,C7954,D7954,G7954,E7954,I7954)</f>
        <v>2712020HOMICIDIO371</v>
      </c>
      <c r="B7954" s="4">
        <v>27</v>
      </c>
      <c r="C7954" s="5">
        <v>1</v>
      </c>
      <c r="D7954" s="4">
        <v>2020</v>
      </c>
      <c r="E7954" s="4">
        <v>37</v>
      </c>
      <c r="F7954" s="4" t="s">
        <v>210</v>
      </c>
      <c r="G7954" s="4" t="s">
        <v>12</v>
      </c>
      <c r="H7954" s="4" t="s">
        <v>211</v>
      </c>
      <c r="I7954" s="4">
        <v>1</v>
      </c>
      <c r="J7954" t="str">
        <f>VLOOKUP(A7954,'Município e Sexo'!$A$2:$I$11321,5,FALSE)</f>
        <v>GAMELEIRA</v>
      </c>
      <c r="K7954" t="str">
        <f>VLOOKUP(A7954,'Município e Sexo'!$A$2:$I$11321,7,FALSE)</f>
        <v>MASCULINO</v>
      </c>
    </row>
    <row r="7955" spans="1:11" ht="15" customHeight="1" thickBot="1" x14ac:dyDescent="0.25">
      <c r="A7955" t="str">
        <f>CONCATENATE(B7955,C7955,D7955,G7955,E7955,I7955)</f>
        <v>2712020HOMICIDIO431</v>
      </c>
      <c r="B7955" s="4">
        <v>27</v>
      </c>
      <c r="C7955" s="5">
        <v>1</v>
      </c>
      <c r="D7955" s="4">
        <v>2020</v>
      </c>
      <c r="E7955" s="4">
        <v>43</v>
      </c>
      <c r="F7955" s="4" t="s">
        <v>210</v>
      </c>
      <c r="G7955" s="4" t="s">
        <v>12</v>
      </c>
      <c r="H7955" s="4" t="s">
        <v>211</v>
      </c>
      <c r="I7955" s="4">
        <v>1</v>
      </c>
      <c r="J7955" t="str">
        <f>VLOOKUP(A7955,'Município e Sexo'!$A$2:$I$11321,5,FALSE)</f>
        <v>BUIQUE</v>
      </c>
      <c r="K7955" t="str">
        <f>VLOOKUP(A7955,'Município e Sexo'!$A$2:$I$11321,7,FALSE)</f>
        <v>MASCULINO</v>
      </c>
    </row>
    <row r="7956" spans="1:11" ht="15" customHeight="1" thickBot="1" x14ac:dyDescent="0.25">
      <c r="A7956" t="str">
        <f>CONCATENATE(B7956,C7956,D7956,G7956,E7956,I7956)</f>
        <v>2712020HOMICIDIO311</v>
      </c>
      <c r="B7956" s="4">
        <v>27</v>
      </c>
      <c r="C7956" s="5">
        <v>1</v>
      </c>
      <c r="D7956" s="4">
        <v>2020</v>
      </c>
      <c r="E7956" s="4">
        <v>31</v>
      </c>
      <c r="F7956" s="4" t="s">
        <v>210</v>
      </c>
      <c r="G7956" s="4" t="s">
        <v>12</v>
      </c>
      <c r="H7956" s="4" t="s">
        <v>211</v>
      </c>
      <c r="I7956" s="4">
        <v>1</v>
      </c>
      <c r="J7956" t="str">
        <f>VLOOKUP(A7956,'Município e Sexo'!$A$2:$I$11321,5,FALSE)</f>
        <v>PETROLINA</v>
      </c>
      <c r="K7956" t="str">
        <f>VLOOKUP(A7956,'Município e Sexo'!$A$2:$I$11321,7,FALSE)</f>
        <v>MASCULINO</v>
      </c>
    </row>
    <row r="7957" spans="1:11" ht="15" customHeight="1" thickBot="1" x14ac:dyDescent="0.25">
      <c r="A7957" t="str">
        <f>CONCATENATE(B7957,C7957,D7957,G7957,E7957,I7957)</f>
        <v>2712020HOMICIDIO481</v>
      </c>
      <c r="B7957" s="4">
        <v>27</v>
      </c>
      <c r="C7957" s="5">
        <v>1</v>
      </c>
      <c r="D7957" s="4">
        <v>2020</v>
      </c>
      <c r="E7957" s="4">
        <v>48</v>
      </c>
      <c r="F7957" s="4" t="s">
        <v>210</v>
      </c>
      <c r="G7957" s="4" t="s">
        <v>12</v>
      </c>
      <c r="H7957" s="4" t="s">
        <v>211</v>
      </c>
      <c r="I7957" s="4">
        <v>1</v>
      </c>
      <c r="J7957" t="str">
        <f>VLOOKUP(A7957,'Município e Sexo'!$A$2:$I$11321,5,FALSE)</f>
        <v>BONITO</v>
      </c>
      <c r="K7957" t="str">
        <f>VLOOKUP(A7957,'Município e Sexo'!$A$2:$I$11321,7,FALSE)</f>
        <v>MASCULINO</v>
      </c>
    </row>
    <row r="7958" spans="1:11" ht="15" customHeight="1" thickBot="1" x14ac:dyDescent="0.25">
      <c r="A7958" t="str">
        <f>CONCATENATE(B7958,C7958,D7958,G7958,E7958,I7958)</f>
        <v>2712020HOMICIDIO321</v>
      </c>
      <c r="B7958" s="4">
        <v>27</v>
      </c>
      <c r="C7958" s="5">
        <v>1</v>
      </c>
      <c r="D7958" s="4">
        <v>2020</v>
      </c>
      <c r="E7958" s="4">
        <v>32</v>
      </c>
      <c r="F7958" s="4" t="s">
        <v>210</v>
      </c>
      <c r="G7958" s="4" t="s">
        <v>12</v>
      </c>
      <c r="H7958" s="4" t="s">
        <v>211</v>
      </c>
      <c r="I7958" s="4">
        <v>1</v>
      </c>
      <c r="J7958" t="str">
        <f>VLOOKUP(A7958,'Município e Sexo'!$A$2:$I$11321,5,FALSE)</f>
        <v>SIRINHAEM</v>
      </c>
      <c r="K7958" t="str">
        <f>VLOOKUP(A7958,'Município e Sexo'!$A$2:$I$11321,7,FALSE)</f>
        <v>MASCULINO</v>
      </c>
    </row>
    <row r="7959" spans="1:11" ht="15" customHeight="1" thickBot="1" x14ac:dyDescent="0.25">
      <c r="A7959" t="str">
        <f>CONCATENATE(B7959,C7959,D7959,G7959,E7959,I7959)</f>
        <v>2812020FEMINICIDIO221</v>
      </c>
      <c r="B7959" s="4">
        <v>28</v>
      </c>
      <c r="C7959" s="5">
        <v>1</v>
      </c>
      <c r="D7959" s="4">
        <v>2020</v>
      </c>
      <c r="E7959" s="4">
        <v>22</v>
      </c>
      <c r="F7959" s="4" t="s">
        <v>210</v>
      </c>
      <c r="G7959" s="4" t="s">
        <v>29</v>
      </c>
      <c r="H7959" s="4" t="s">
        <v>29</v>
      </c>
      <c r="I7959" s="4">
        <v>1</v>
      </c>
      <c r="J7959" t="str">
        <f>VLOOKUP(A7959,'Município e Sexo'!$A$2:$I$11321,5,FALSE)</f>
        <v>ITAQUITINGA</v>
      </c>
      <c r="K7959" t="str">
        <f>VLOOKUP(A7959,'Município e Sexo'!$A$2:$I$11321,7,FALSE)</f>
        <v>FEMININO</v>
      </c>
    </row>
    <row r="7960" spans="1:11" ht="15" customHeight="1" thickBot="1" x14ac:dyDescent="0.25">
      <c r="A7960" t="str">
        <f>CONCATENATE(B7960,C7960,D7960,G7960,E7960,I7960)</f>
        <v>2812020HOMICIDIO201</v>
      </c>
      <c r="B7960" s="4">
        <v>28</v>
      </c>
      <c r="C7960" s="5">
        <v>1</v>
      </c>
      <c r="D7960" s="4">
        <v>2020</v>
      </c>
      <c r="E7960" s="4">
        <v>20</v>
      </c>
      <c r="F7960" s="4" t="s">
        <v>210</v>
      </c>
      <c r="G7960" s="4" t="s">
        <v>12</v>
      </c>
      <c r="H7960" s="4" t="s">
        <v>211</v>
      </c>
      <c r="I7960" s="4">
        <v>1</v>
      </c>
      <c r="J7960" t="str">
        <f>VLOOKUP(A7960,'Município e Sexo'!$A$2:$I$11321,5,FALSE)</f>
        <v>JABOATAO DOS GUARARAPES</v>
      </c>
      <c r="K7960" t="str">
        <f>VLOOKUP(A7960,'Município e Sexo'!$A$2:$I$11321,7,FALSE)</f>
        <v>MASCULINO</v>
      </c>
    </row>
    <row r="7961" spans="1:11" ht="15" customHeight="1" thickBot="1" x14ac:dyDescent="0.25">
      <c r="A7961" t="str">
        <f>CONCATENATE(B7961,C7961,D7961,G7961,E7961,I7961)</f>
        <v>2812020HOMICIDIO231</v>
      </c>
      <c r="B7961" s="4">
        <v>28</v>
      </c>
      <c r="C7961" s="5">
        <v>1</v>
      </c>
      <c r="D7961" s="4">
        <v>2020</v>
      </c>
      <c r="E7961" s="4">
        <v>23</v>
      </c>
      <c r="F7961" s="4" t="s">
        <v>210</v>
      </c>
      <c r="G7961" s="4" t="s">
        <v>12</v>
      </c>
      <c r="H7961" s="4" t="s">
        <v>211</v>
      </c>
      <c r="I7961" s="4">
        <v>1</v>
      </c>
      <c r="J7961" t="str">
        <f>VLOOKUP(A7961,'Município e Sexo'!$A$2:$I$11321,5,FALSE)</f>
        <v>JABOATAO DOS GUARARAPES</v>
      </c>
      <c r="K7961" t="str">
        <f>VLOOKUP(A7961,'Município e Sexo'!$A$2:$I$11321,7,FALSE)</f>
        <v>MASCULINO</v>
      </c>
    </row>
    <row r="7962" spans="1:11" ht="15" customHeight="1" thickBot="1" x14ac:dyDescent="0.25">
      <c r="A7962" t="str">
        <f>CONCATENATE(B7962,C7962,D7962,G7962,E7962,I7962)</f>
        <v>2812020HOMICIDIO411</v>
      </c>
      <c r="B7962" s="4">
        <v>28</v>
      </c>
      <c r="C7962" s="5">
        <v>1</v>
      </c>
      <c r="D7962" s="4">
        <v>2020</v>
      </c>
      <c r="E7962" s="4">
        <v>41</v>
      </c>
      <c r="F7962" s="4" t="s">
        <v>210</v>
      </c>
      <c r="G7962" s="4" t="s">
        <v>12</v>
      </c>
      <c r="H7962" s="4" t="s">
        <v>211</v>
      </c>
      <c r="I7962" s="4">
        <v>1</v>
      </c>
      <c r="J7962" t="str">
        <f>VLOOKUP(A7962,'Município e Sexo'!$A$2:$I$11321,5,FALSE)</f>
        <v>CARUARU</v>
      </c>
      <c r="K7962" t="str">
        <f>VLOOKUP(A7962,'Município e Sexo'!$A$2:$I$11321,7,FALSE)</f>
        <v>MASCULINO</v>
      </c>
    </row>
    <row r="7963" spans="1:11" ht="15" customHeight="1" thickBot="1" x14ac:dyDescent="0.25">
      <c r="A7963" t="str">
        <f>CONCATENATE(B7963,C7963,D7963,G7963,E7963,I7963)</f>
        <v>2912020HOMICIDIO241</v>
      </c>
      <c r="B7963" s="4">
        <v>29</v>
      </c>
      <c r="C7963" s="5">
        <v>1</v>
      </c>
      <c r="D7963" s="4">
        <v>2020</v>
      </c>
      <c r="E7963" s="4">
        <v>24</v>
      </c>
      <c r="F7963" s="4" t="s">
        <v>210</v>
      </c>
      <c r="G7963" s="4" t="s">
        <v>12</v>
      </c>
      <c r="H7963" s="4" t="s">
        <v>211</v>
      </c>
      <c r="I7963" s="4">
        <v>1</v>
      </c>
      <c r="J7963" t="str">
        <f>VLOOKUP(A7963,'Município e Sexo'!$A$2:$I$11321,5,FALSE)</f>
        <v>GARANHUNS</v>
      </c>
      <c r="K7963" t="str">
        <f>VLOOKUP(A7963,'Município e Sexo'!$A$2:$I$11321,7,FALSE)</f>
        <v>MASCULINO</v>
      </c>
    </row>
    <row r="7964" spans="1:11" ht="15" customHeight="1" thickBot="1" x14ac:dyDescent="0.25">
      <c r="A7964" t="str">
        <f>CONCATENATE(B7964,C7964,D7964,G7964,E7964,I7964)</f>
        <v>2912020HOMICIDIO261</v>
      </c>
      <c r="B7964" s="4">
        <v>29</v>
      </c>
      <c r="C7964" s="5">
        <v>1</v>
      </c>
      <c r="D7964" s="4">
        <v>2020</v>
      </c>
      <c r="E7964" s="4">
        <v>26</v>
      </c>
      <c r="F7964" s="4" t="s">
        <v>210</v>
      </c>
      <c r="G7964" s="4" t="s">
        <v>12</v>
      </c>
      <c r="H7964" s="4" t="s">
        <v>211</v>
      </c>
      <c r="I7964" s="4">
        <v>1</v>
      </c>
      <c r="J7964" t="str">
        <f>VLOOKUP(A7964,'Município e Sexo'!$A$2:$I$11321,5,FALSE)</f>
        <v>JABOATAO DOS GUARARAPES</v>
      </c>
      <c r="K7964" t="str">
        <f>VLOOKUP(A7964,'Município e Sexo'!$A$2:$I$11321,7,FALSE)</f>
        <v>MASCULINO</v>
      </c>
    </row>
    <row r="7965" spans="1:11" ht="15" customHeight="1" thickBot="1" x14ac:dyDescent="0.25">
      <c r="A7965" t="str">
        <f>CONCATENATE(B7965,C7965,D7965,G7965,E7965,I7965)</f>
        <v>2912020HOMICIDIO301</v>
      </c>
      <c r="B7965" s="4">
        <v>29</v>
      </c>
      <c r="C7965" s="5">
        <v>1</v>
      </c>
      <c r="D7965" s="4">
        <v>2020</v>
      </c>
      <c r="E7965" s="4">
        <v>30</v>
      </c>
      <c r="F7965" s="4" t="s">
        <v>210</v>
      </c>
      <c r="G7965" s="4" t="s">
        <v>12</v>
      </c>
      <c r="H7965" s="4" t="s">
        <v>211</v>
      </c>
      <c r="I7965" s="4">
        <v>1</v>
      </c>
      <c r="J7965" t="str">
        <f>VLOOKUP(A7965,'Município e Sexo'!$A$2:$I$11321,5,FALSE)</f>
        <v>RECIFE</v>
      </c>
      <c r="K7965" t="str">
        <f>VLOOKUP(A7965,'Município e Sexo'!$A$2:$I$11321,7,FALSE)</f>
        <v>MASCULINO</v>
      </c>
    </row>
    <row r="7966" spans="1:11" ht="15" customHeight="1" thickBot="1" x14ac:dyDescent="0.25">
      <c r="A7966" t="str">
        <f>CONCATENATE(B7966,C7966,D7966,G7966,E7966,I7966)</f>
        <v>2912020HOMICIDIO451</v>
      </c>
      <c r="B7966" s="4">
        <v>29</v>
      </c>
      <c r="C7966" s="5">
        <v>1</v>
      </c>
      <c r="D7966" s="4">
        <v>2020</v>
      </c>
      <c r="E7966" s="4">
        <v>45</v>
      </c>
      <c r="F7966" s="4" t="s">
        <v>210</v>
      </c>
      <c r="G7966" s="4" t="s">
        <v>12</v>
      </c>
      <c r="H7966" s="4" t="s">
        <v>211</v>
      </c>
      <c r="I7966" s="4">
        <v>1</v>
      </c>
      <c r="J7966" t="str">
        <f>VLOOKUP(A7966,'Município e Sexo'!$A$2:$I$11321,5,FALSE)</f>
        <v>GAMELEIRA</v>
      </c>
      <c r="K7966" t="str">
        <f>VLOOKUP(A7966,'Município e Sexo'!$A$2:$I$11321,7,FALSE)</f>
        <v>MASCULINO</v>
      </c>
    </row>
    <row r="7967" spans="1:11" ht="15" customHeight="1" thickBot="1" x14ac:dyDescent="0.25">
      <c r="A7967" t="str">
        <f>CONCATENATE(B7967,C7967,D7967,G7967,E7967,I7967)</f>
        <v>2912020HOMICIDIO371</v>
      </c>
      <c r="B7967" s="4">
        <v>29</v>
      </c>
      <c r="C7967" s="5">
        <v>1</v>
      </c>
      <c r="D7967" s="4">
        <v>2020</v>
      </c>
      <c r="E7967" s="4">
        <v>37</v>
      </c>
      <c r="F7967" s="4" t="s">
        <v>210</v>
      </c>
      <c r="G7967" s="4" t="s">
        <v>12</v>
      </c>
      <c r="H7967" s="4" t="s">
        <v>211</v>
      </c>
      <c r="I7967" s="4">
        <v>1</v>
      </c>
      <c r="J7967" t="str">
        <f>VLOOKUP(A7967,'Município e Sexo'!$A$2:$I$11321,5,FALSE)</f>
        <v>PASSIRA</v>
      </c>
      <c r="K7967" t="str">
        <f>VLOOKUP(A7967,'Município e Sexo'!$A$2:$I$11321,7,FALSE)</f>
        <v>MASCULINO</v>
      </c>
    </row>
    <row r="7968" spans="1:11" ht="15" customHeight="1" thickBot="1" x14ac:dyDescent="0.25">
      <c r="A7968" t="str">
        <f>CONCATENATE(B7968,C7968,D7968,G7968,E7968,I7968)</f>
        <v>2912020HOMICIDIO331</v>
      </c>
      <c r="B7968" s="4">
        <v>29</v>
      </c>
      <c r="C7968" s="5">
        <v>1</v>
      </c>
      <c r="D7968" s="4">
        <v>2020</v>
      </c>
      <c r="E7968" s="4">
        <v>33</v>
      </c>
      <c r="F7968" s="4" t="s">
        <v>210</v>
      </c>
      <c r="G7968" s="4" t="s">
        <v>12</v>
      </c>
      <c r="H7968" s="4" t="s">
        <v>211</v>
      </c>
      <c r="I7968" s="4">
        <v>1</v>
      </c>
      <c r="J7968" t="str">
        <f>VLOOKUP(A7968,'Município e Sexo'!$A$2:$I$11321,5,FALSE)</f>
        <v>CARNAIBA</v>
      </c>
      <c r="K7968" t="str">
        <f>VLOOKUP(A7968,'Município e Sexo'!$A$2:$I$11321,7,FALSE)</f>
        <v>MASCULINO</v>
      </c>
    </row>
    <row r="7969" spans="1:11" ht="15" customHeight="1" thickBot="1" x14ac:dyDescent="0.25">
      <c r="A7969" t="str">
        <f>CONCATENATE(B7969,C7969,D7969,G7969,E7969,I7969)</f>
        <v>3012020HOMICIDIO291</v>
      </c>
      <c r="B7969" s="4">
        <v>30</v>
      </c>
      <c r="C7969" s="5">
        <v>1</v>
      </c>
      <c r="D7969" s="4">
        <v>2020</v>
      </c>
      <c r="E7969" s="4">
        <v>29</v>
      </c>
      <c r="F7969" s="4" t="s">
        <v>210</v>
      </c>
      <c r="G7969" s="4" t="s">
        <v>12</v>
      </c>
      <c r="H7969" s="4" t="s">
        <v>212</v>
      </c>
      <c r="I7969" s="4">
        <v>1</v>
      </c>
      <c r="J7969" t="str">
        <f>VLOOKUP(A7969,'Município e Sexo'!$A$2:$I$11321,5,FALSE)</f>
        <v>CARPINA</v>
      </c>
      <c r="K7969" t="str">
        <f>VLOOKUP(A7969,'Município e Sexo'!$A$2:$I$11321,7,FALSE)</f>
        <v>MASCULINO</v>
      </c>
    </row>
    <row r="7970" spans="1:11" ht="15" customHeight="1" thickBot="1" x14ac:dyDescent="0.25">
      <c r="A7970" t="str">
        <f>CONCATENATE(B7970,C7970,D7970,G7970,E7970,I7970)</f>
        <v>3012020HOMICIDIO331</v>
      </c>
      <c r="B7970" s="4">
        <v>30</v>
      </c>
      <c r="C7970" s="5">
        <v>1</v>
      </c>
      <c r="D7970" s="4">
        <v>2020</v>
      </c>
      <c r="E7970" s="4">
        <v>33</v>
      </c>
      <c r="F7970" s="4" t="s">
        <v>210</v>
      </c>
      <c r="G7970" s="4" t="s">
        <v>12</v>
      </c>
      <c r="H7970" s="4" t="s">
        <v>212</v>
      </c>
      <c r="I7970" s="4">
        <v>1</v>
      </c>
      <c r="J7970" t="str">
        <f>VLOOKUP(A7970,'Município e Sexo'!$A$2:$I$11321,5,FALSE)</f>
        <v>CAETES</v>
      </c>
      <c r="K7970" t="str">
        <f>VLOOKUP(A7970,'Município e Sexo'!$A$2:$I$11321,7,FALSE)</f>
        <v>MASCULINO</v>
      </c>
    </row>
    <row r="7971" spans="1:11" ht="15" customHeight="1" thickBot="1" x14ac:dyDescent="0.25">
      <c r="A7971" t="str">
        <f>CONCATENATE(B7971,C7971,D7971,G7971,E7971,I7971)</f>
        <v>3012020HOMICIDIO201</v>
      </c>
      <c r="B7971" s="4">
        <v>30</v>
      </c>
      <c r="C7971" s="5">
        <v>1</v>
      </c>
      <c r="D7971" s="4">
        <v>2020</v>
      </c>
      <c r="E7971" s="4">
        <v>20</v>
      </c>
      <c r="F7971" s="4" t="s">
        <v>210</v>
      </c>
      <c r="G7971" s="4" t="s">
        <v>12</v>
      </c>
      <c r="H7971" s="4" t="s">
        <v>211</v>
      </c>
      <c r="I7971" s="4">
        <v>1</v>
      </c>
      <c r="J7971" t="str">
        <f>VLOOKUP(A7971,'Município e Sexo'!$A$2:$I$11321,5,FALSE)</f>
        <v>ESCADA</v>
      </c>
      <c r="K7971" t="str">
        <f>VLOOKUP(A7971,'Município e Sexo'!$A$2:$I$11321,7,FALSE)</f>
        <v>MASCULINO</v>
      </c>
    </row>
    <row r="7972" spans="1:11" ht="15" customHeight="1" thickBot="1" x14ac:dyDescent="0.25">
      <c r="A7972" t="str">
        <f>CONCATENATE(B7972,C7972,D7972,G7972,E7972,I7972)</f>
        <v>3012020HOMICIDIO261</v>
      </c>
      <c r="B7972" s="4">
        <v>30</v>
      </c>
      <c r="C7972" s="5">
        <v>1</v>
      </c>
      <c r="D7972" s="4">
        <v>2020</v>
      </c>
      <c r="E7972" s="4">
        <v>26</v>
      </c>
      <c r="F7972" s="4" t="s">
        <v>210</v>
      </c>
      <c r="G7972" s="4" t="s">
        <v>12</v>
      </c>
      <c r="H7972" s="4" t="s">
        <v>211</v>
      </c>
      <c r="I7972" s="4">
        <v>1</v>
      </c>
      <c r="J7972" t="str">
        <f>VLOOKUP(A7972,'Município e Sexo'!$A$2:$I$11321,5,FALSE)</f>
        <v>RECIFE</v>
      </c>
      <c r="K7972" t="str">
        <f>VLOOKUP(A7972,'Município e Sexo'!$A$2:$I$11321,7,FALSE)</f>
        <v>MASCULINO</v>
      </c>
    </row>
    <row r="7973" spans="1:11" ht="15" customHeight="1" thickBot="1" x14ac:dyDescent="0.25">
      <c r="A7973" t="str">
        <f>CONCATENATE(B7973,C7973,D7973,G7973,E7973,I7973)</f>
        <v>3012020HOMICIDIO671</v>
      </c>
      <c r="B7973" s="4">
        <v>30</v>
      </c>
      <c r="C7973" s="5">
        <v>1</v>
      </c>
      <c r="D7973" s="4">
        <v>2020</v>
      </c>
      <c r="E7973" s="4">
        <v>67</v>
      </c>
      <c r="F7973" s="4" t="s">
        <v>210</v>
      </c>
      <c r="G7973" s="4" t="s">
        <v>12</v>
      </c>
      <c r="H7973" s="4" t="s">
        <v>211</v>
      </c>
      <c r="I7973" s="4">
        <v>1</v>
      </c>
      <c r="J7973" t="str">
        <f>VLOOKUP(A7973,'Município e Sexo'!$A$2:$I$11321,5,FALSE)</f>
        <v>BARREIROS</v>
      </c>
      <c r="K7973" t="str">
        <f>VLOOKUP(A7973,'Município e Sexo'!$A$2:$I$11321,7,FALSE)</f>
        <v>MASCULINO</v>
      </c>
    </row>
    <row r="7974" spans="1:11" ht="15" customHeight="1" thickBot="1" x14ac:dyDescent="0.25">
      <c r="A7974" t="str">
        <f>CONCATENATE(B7974,C7974,D7974,G7974,E7974,I7974)</f>
        <v>3012020HOMICIDIO171</v>
      </c>
      <c r="B7974" s="4">
        <v>30</v>
      </c>
      <c r="C7974" s="5">
        <v>1</v>
      </c>
      <c r="D7974" s="4">
        <v>2020</v>
      </c>
      <c r="E7974" s="4">
        <v>17</v>
      </c>
      <c r="F7974" s="4" t="s">
        <v>210</v>
      </c>
      <c r="G7974" s="4" t="s">
        <v>12</v>
      </c>
      <c r="H7974" s="4" t="s">
        <v>212</v>
      </c>
      <c r="I7974" s="4">
        <v>1</v>
      </c>
      <c r="J7974" t="str">
        <f>VLOOKUP(A7974,'Município e Sexo'!$A$2:$I$11321,5,FALSE)</f>
        <v>PETROLINA</v>
      </c>
      <c r="K7974" t="str">
        <f>VLOOKUP(A7974,'Município e Sexo'!$A$2:$I$11321,7,FALSE)</f>
        <v>MASCULINO</v>
      </c>
    </row>
    <row r="7975" spans="1:11" ht="15" customHeight="1" thickBot="1" x14ac:dyDescent="0.25">
      <c r="A7975" t="str">
        <f>CONCATENATE(B7975,C7975,D7975,G7975,E7975,I7975)</f>
        <v>3012020HOMICIDIO281</v>
      </c>
      <c r="B7975" s="4">
        <v>30</v>
      </c>
      <c r="C7975" s="5">
        <v>1</v>
      </c>
      <c r="D7975" s="4">
        <v>2020</v>
      </c>
      <c r="E7975" s="4">
        <v>28</v>
      </c>
      <c r="F7975" s="4" t="s">
        <v>210</v>
      </c>
      <c r="G7975" s="4" t="s">
        <v>12</v>
      </c>
      <c r="H7975" s="4" t="s">
        <v>211</v>
      </c>
      <c r="I7975" s="4">
        <v>1</v>
      </c>
      <c r="J7975" t="str">
        <f>VLOOKUP(A7975,'Município e Sexo'!$A$2:$I$11321,5,FALSE)</f>
        <v>CARUARU</v>
      </c>
      <c r="K7975" t="str">
        <f>VLOOKUP(A7975,'Município e Sexo'!$A$2:$I$11321,7,FALSE)</f>
        <v>MASCULINO</v>
      </c>
    </row>
    <row r="7976" spans="1:11" ht="15" customHeight="1" thickBot="1" x14ac:dyDescent="0.25">
      <c r="A7976" t="str">
        <f>CONCATENATE(B7976,C7976,D7976,G7976,E7976,I7976)</f>
        <v>3012020HOMICIDIO331</v>
      </c>
      <c r="B7976" s="4">
        <v>30</v>
      </c>
      <c r="C7976" s="5">
        <v>1</v>
      </c>
      <c r="D7976" s="4">
        <v>2020</v>
      </c>
      <c r="E7976" s="4">
        <v>33</v>
      </c>
      <c r="F7976" s="4" t="s">
        <v>210</v>
      </c>
      <c r="G7976" s="4" t="s">
        <v>12</v>
      </c>
      <c r="H7976" s="4" t="s">
        <v>211</v>
      </c>
      <c r="I7976" s="4">
        <v>1</v>
      </c>
      <c r="J7976" t="str">
        <f>VLOOKUP(A7976,'Município e Sexo'!$A$2:$I$11321,5,FALSE)</f>
        <v>CAETES</v>
      </c>
      <c r="K7976" t="str">
        <f>VLOOKUP(A7976,'Município e Sexo'!$A$2:$I$11321,7,FALSE)</f>
        <v>MASCULINO</v>
      </c>
    </row>
    <row r="7977" spans="1:11" ht="15" customHeight="1" thickBot="1" x14ac:dyDescent="0.25">
      <c r="A7977" t="str">
        <f>CONCATENATE(B7977,C7977,D7977,G7977,E7977,I7977)</f>
        <v>3012020HOMICIDIO201</v>
      </c>
      <c r="B7977" s="4">
        <v>30</v>
      </c>
      <c r="C7977" s="5">
        <v>1</v>
      </c>
      <c r="D7977" s="4">
        <v>2020</v>
      </c>
      <c r="E7977" s="4">
        <v>20</v>
      </c>
      <c r="F7977" s="4" t="s">
        <v>210</v>
      </c>
      <c r="G7977" s="4" t="s">
        <v>12</v>
      </c>
      <c r="H7977" s="4" t="s">
        <v>211</v>
      </c>
      <c r="I7977" s="4">
        <v>1</v>
      </c>
      <c r="J7977" t="str">
        <f>VLOOKUP(A7977,'Município e Sexo'!$A$2:$I$11321,5,FALSE)</f>
        <v>ESCADA</v>
      </c>
      <c r="K7977" t="str">
        <f>VLOOKUP(A7977,'Município e Sexo'!$A$2:$I$11321,7,FALSE)</f>
        <v>MASCULINO</v>
      </c>
    </row>
    <row r="7978" spans="1:11" ht="15" customHeight="1" thickBot="1" x14ac:dyDescent="0.25">
      <c r="A7978" t="str">
        <f>CONCATENATE(B7978,C7978,D7978,G7978,E7978,I7978)</f>
        <v>3012020HOMICIDIO421</v>
      </c>
      <c r="B7978" s="4">
        <v>30</v>
      </c>
      <c r="C7978" s="5">
        <v>1</v>
      </c>
      <c r="D7978" s="4">
        <v>2020</v>
      </c>
      <c r="E7978" s="4">
        <v>42</v>
      </c>
      <c r="F7978" s="4" t="s">
        <v>210</v>
      </c>
      <c r="G7978" s="4" t="s">
        <v>12</v>
      </c>
      <c r="H7978" s="4" t="s">
        <v>211</v>
      </c>
      <c r="I7978" s="4">
        <v>1</v>
      </c>
      <c r="J7978" t="str">
        <f>VLOOKUP(A7978,'Município e Sexo'!$A$2:$I$11321,5,FALSE)</f>
        <v>IGARASSU</v>
      </c>
      <c r="K7978" t="str">
        <f>VLOOKUP(A7978,'Município e Sexo'!$A$2:$I$11321,7,FALSE)</f>
        <v>MASCULINO</v>
      </c>
    </row>
    <row r="7979" spans="1:11" ht="15" customHeight="1" thickBot="1" x14ac:dyDescent="0.25">
      <c r="A7979" t="str">
        <f>CONCATENATE(B7979,C7979,D7979,G7979,E7979,I7979)</f>
        <v>3112020HOMICIDIO281</v>
      </c>
      <c r="B7979" s="4">
        <v>31</v>
      </c>
      <c r="C7979" s="5">
        <v>1</v>
      </c>
      <c r="D7979" s="4">
        <v>2020</v>
      </c>
      <c r="E7979" s="4">
        <v>28</v>
      </c>
      <c r="F7979" s="4" t="s">
        <v>210</v>
      </c>
      <c r="G7979" s="4" t="s">
        <v>12</v>
      </c>
      <c r="H7979" s="4" t="s">
        <v>211</v>
      </c>
      <c r="I7979" s="4">
        <v>1</v>
      </c>
      <c r="J7979" t="str">
        <f>VLOOKUP(A7979,'Município e Sexo'!$A$2:$I$11321,5,FALSE)</f>
        <v>CAMARAGIBE</v>
      </c>
      <c r="K7979" t="str">
        <f>VLOOKUP(A7979,'Município e Sexo'!$A$2:$I$11321,7,FALSE)</f>
        <v>MASCULINO</v>
      </c>
    </row>
    <row r="7980" spans="1:11" ht="15" customHeight="1" thickBot="1" x14ac:dyDescent="0.25">
      <c r="A7980" t="str">
        <f>CONCATENATE(B7980,C7980,D7980,G7980,E7980,I7980)</f>
        <v>122020HOMICIDIO181</v>
      </c>
      <c r="B7980" s="4">
        <v>1</v>
      </c>
      <c r="C7980" s="5">
        <v>2</v>
      </c>
      <c r="D7980" s="4">
        <v>2020</v>
      </c>
      <c r="E7980" s="4">
        <v>18</v>
      </c>
      <c r="F7980" s="4" t="s">
        <v>210</v>
      </c>
      <c r="G7980" s="4" t="s">
        <v>12</v>
      </c>
      <c r="H7980" s="4" t="s">
        <v>211</v>
      </c>
      <c r="I7980" s="4">
        <v>1</v>
      </c>
      <c r="J7980" t="str">
        <f>VLOOKUP(A7980,'Município e Sexo'!$A$2:$I$11321,5,FALSE)</f>
        <v>PAUDALHO</v>
      </c>
      <c r="K7980" t="str">
        <f>VLOOKUP(A7980,'Município e Sexo'!$A$2:$I$11321,7,FALSE)</f>
        <v>MASCULINO</v>
      </c>
    </row>
    <row r="7981" spans="1:11" ht="15" customHeight="1" thickBot="1" x14ac:dyDescent="0.25">
      <c r="A7981" t="str">
        <f>CONCATENATE(B7981,C7981,D7981,G7981,E7981,I7981)</f>
        <v>122020HOMICIDIO261</v>
      </c>
      <c r="B7981" s="4">
        <v>1</v>
      </c>
      <c r="C7981" s="5">
        <v>2</v>
      </c>
      <c r="D7981" s="4">
        <v>2020</v>
      </c>
      <c r="E7981" s="4">
        <v>26</v>
      </c>
      <c r="F7981" s="4" t="s">
        <v>210</v>
      </c>
      <c r="G7981" s="4" t="s">
        <v>12</v>
      </c>
      <c r="H7981" s="4" t="s">
        <v>212</v>
      </c>
      <c r="I7981" s="4">
        <v>1</v>
      </c>
      <c r="J7981" t="str">
        <f>VLOOKUP(A7981,'Município e Sexo'!$A$2:$I$11321,5,FALSE)</f>
        <v>TAMANDARE</v>
      </c>
      <c r="K7981" t="str">
        <f>VLOOKUP(A7981,'Município e Sexo'!$A$2:$I$11321,7,FALSE)</f>
        <v>MASCULINO</v>
      </c>
    </row>
    <row r="7982" spans="1:11" ht="15" customHeight="1" thickBot="1" x14ac:dyDescent="0.25">
      <c r="A7982" t="str">
        <f>CONCATENATE(B7982,C7982,D7982,G7982,E7982,I7982)</f>
        <v>122020HOMICIDIO211</v>
      </c>
      <c r="B7982" s="4">
        <v>1</v>
      </c>
      <c r="C7982" s="5">
        <v>2</v>
      </c>
      <c r="D7982" s="4">
        <v>2020</v>
      </c>
      <c r="E7982" s="4">
        <v>21</v>
      </c>
      <c r="F7982" s="4" t="s">
        <v>210</v>
      </c>
      <c r="G7982" s="4" t="s">
        <v>12</v>
      </c>
      <c r="H7982" s="4" t="s">
        <v>211</v>
      </c>
      <c r="I7982" s="4">
        <v>1</v>
      </c>
      <c r="J7982" t="str">
        <f>VLOOKUP(A7982,'Município e Sexo'!$A$2:$I$11321,5,FALSE)</f>
        <v>CABO DE SANTO AGOSTINHO</v>
      </c>
      <c r="K7982" t="str">
        <f>VLOOKUP(A7982,'Município e Sexo'!$A$2:$I$11321,7,FALSE)</f>
        <v>MASCULINO</v>
      </c>
    </row>
    <row r="7983" spans="1:11" ht="15" customHeight="1" thickBot="1" x14ac:dyDescent="0.25">
      <c r="A7983" t="str">
        <f>CONCATENATE(B7983,C7983,D7983,G7983,E7983,I7983)</f>
        <v>122020HOMICIDIO221</v>
      </c>
      <c r="B7983" s="4">
        <v>1</v>
      </c>
      <c r="C7983" s="5">
        <v>2</v>
      </c>
      <c r="D7983" s="4">
        <v>2020</v>
      </c>
      <c r="E7983" s="4">
        <v>22</v>
      </c>
      <c r="F7983" s="4" t="s">
        <v>210</v>
      </c>
      <c r="G7983" s="4" t="s">
        <v>12</v>
      </c>
      <c r="H7983" s="4" t="s">
        <v>211</v>
      </c>
      <c r="I7983" s="4">
        <v>1</v>
      </c>
      <c r="J7983" t="str">
        <f>VLOOKUP(A7983,'Município e Sexo'!$A$2:$I$11321,5,FALSE)</f>
        <v>RECIFE</v>
      </c>
      <c r="K7983" t="str">
        <f>VLOOKUP(A7983,'Município e Sexo'!$A$2:$I$11321,7,FALSE)</f>
        <v>MASCULINO</v>
      </c>
    </row>
    <row r="7984" spans="1:11" ht="15" customHeight="1" thickBot="1" x14ac:dyDescent="0.25">
      <c r="A7984" t="str">
        <f>CONCATENATE(B7984,C7984,D7984,G7984,E7984,I7984)</f>
        <v>122020HOMICIDIO241</v>
      </c>
      <c r="B7984" s="4">
        <v>1</v>
      </c>
      <c r="C7984" s="5">
        <v>2</v>
      </c>
      <c r="D7984" s="4">
        <v>2020</v>
      </c>
      <c r="E7984" s="4">
        <v>24</v>
      </c>
      <c r="F7984" s="4" t="s">
        <v>210</v>
      </c>
      <c r="G7984" s="4" t="s">
        <v>12</v>
      </c>
      <c r="H7984" s="4" t="s">
        <v>211</v>
      </c>
      <c r="I7984" s="4">
        <v>1</v>
      </c>
      <c r="J7984" t="str">
        <f>VLOOKUP(A7984,'Município e Sexo'!$A$2:$I$11321,5,FALSE)</f>
        <v>RECIFE</v>
      </c>
      <c r="K7984" t="str">
        <f>VLOOKUP(A7984,'Município e Sexo'!$A$2:$I$11321,7,FALSE)</f>
        <v>MASCULINO</v>
      </c>
    </row>
    <row r="7985" spans="1:11" ht="15" customHeight="1" thickBot="1" x14ac:dyDescent="0.25">
      <c r="A7985" t="str">
        <f>CONCATENATE(B7985,C7985,D7985,G7985,E7985,I7985)</f>
        <v>122020HOMICIDIO261</v>
      </c>
      <c r="B7985" s="4">
        <v>1</v>
      </c>
      <c r="C7985" s="5">
        <v>2</v>
      </c>
      <c r="D7985" s="4">
        <v>2020</v>
      </c>
      <c r="E7985" s="4">
        <v>26</v>
      </c>
      <c r="F7985" s="4" t="s">
        <v>210</v>
      </c>
      <c r="G7985" s="4" t="s">
        <v>12</v>
      </c>
      <c r="H7985" s="4" t="s">
        <v>211</v>
      </c>
      <c r="I7985" s="4">
        <v>1</v>
      </c>
      <c r="J7985" t="str">
        <f>VLOOKUP(A7985,'Município e Sexo'!$A$2:$I$11321,5,FALSE)</f>
        <v>TAMANDARE</v>
      </c>
      <c r="K7985" t="str">
        <f>VLOOKUP(A7985,'Município e Sexo'!$A$2:$I$11321,7,FALSE)</f>
        <v>MASCULINO</v>
      </c>
    </row>
    <row r="7986" spans="1:11" ht="15" customHeight="1" thickBot="1" x14ac:dyDescent="0.25">
      <c r="A7986" t="str">
        <f>CONCATENATE(B7986,C7986,D7986,G7986,E7986,I7986)</f>
        <v>122020HOMICIDIO441</v>
      </c>
      <c r="B7986" s="4">
        <v>1</v>
      </c>
      <c r="C7986" s="5">
        <v>2</v>
      </c>
      <c r="D7986" s="4">
        <v>2020</v>
      </c>
      <c r="E7986" s="4">
        <v>44</v>
      </c>
      <c r="F7986" s="4" t="s">
        <v>210</v>
      </c>
      <c r="G7986" s="4" t="s">
        <v>12</v>
      </c>
      <c r="H7986" s="4" t="s">
        <v>211</v>
      </c>
      <c r="I7986" s="4">
        <v>1</v>
      </c>
      <c r="J7986" t="str">
        <f>VLOOKUP(A7986,'Município e Sexo'!$A$2:$I$11321,5,FALSE)</f>
        <v>CARUARU</v>
      </c>
      <c r="K7986" t="str">
        <f>VLOOKUP(A7986,'Município e Sexo'!$A$2:$I$11321,7,FALSE)</f>
        <v>MASCULINO</v>
      </c>
    </row>
    <row r="7987" spans="1:11" ht="15" customHeight="1" thickBot="1" x14ac:dyDescent="0.25">
      <c r="A7987" t="str">
        <f>CONCATENATE(B7987,C7987,D7987,G7987,E7987,I7987)</f>
        <v>122020HOMICIDIO1</v>
      </c>
      <c r="B7987" s="4">
        <v>1</v>
      </c>
      <c r="C7987" s="5">
        <v>2</v>
      </c>
      <c r="D7987" s="4">
        <v>2020</v>
      </c>
      <c r="E7987" s="4"/>
      <c r="F7987" s="4" t="s">
        <v>210</v>
      </c>
      <c r="G7987" s="4" t="s">
        <v>12</v>
      </c>
      <c r="H7987" s="4" t="s">
        <v>211</v>
      </c>
      <c r="I7987" s="4">
        <v>1</v>
      </c>
      <c r="J7987" t="str">
        <f>VLOOKUP(A7987,'Município e Sexo'!$A$2:$I$11321,5,FALSE)</f>
        <v>RECIFE</v>
      </c>
      <c r="K7987" t="str">
        <f>VLOOKUP(A7987,'Município e Sexo'!$A$2:$I$11321,7,FALSE)</f>
        <v>FEMININO</v>
      </c>
    </row>
    <row r="7988" spans="1:11" ht="15" customHeight="1" thickBot="1" x14ac:dyDescent="0.25">
      <c r="A7988" t="str">
        <f>CONCATENATE(B7988,C7988,D7988,G7988,E7988,I7988)</f>
        <v>122020HOMICIDIO191</v>
      </c>
      <c r="B7988" s="4">
        <v>1</v>
      </c>
      <c r="C7988" s="5">
        <v>2</v>
      </c>
      <c r="D7988" s="4">
        <v>2020</v>
      </c>
      <c r="E7988" s="4">
        <v>19</v>
      </c>
      <c r="F7988" s="4" t="s">
        <v>210</v>
      </c>
      <c r="G7988" s="4" t="s">
        <v>12</v>
      </c>
      <c r="H7988" s="4" t="s">
        <v>211</v>
      </c>
      <c r="I7988" s="4">
        <v>1</v>
      </c>
      <c r="J7988" t="str">
        <f>VLOOKUP(A7988,'Município e Sexo'!$A$2:$I$11321,5,FALSE)</f>
        <v>VITORIA DE SANTO ANTAO</v>
      </c>
      <c r="K7988" t="str">
        <f>VLOOKUP(A7988,'Município e Sexo'!$A$2:$I$11321,7,FALSE)</f>
        <v>MASCULINO</v>
      </c>
    </row>
    <row r="7989" spans="1:11" ht="15" customHeight="1" thickBot="1" x14ac:dyDescent="0.25">
      <c r="A7989" t="str">
        <f>CONCATENATE(B7989,C7989,D7989,G7989,E7989,I7989)</f>
        <v>122020HOMICIDIO261</v>
      </c>
      <c r="B7989" s="4">
        <v>1</v>
      </c>
      <c r="C7989" s="5">
        <v>2</v>
      </c>
      <c r="D7989" s="4">
        <v>2020</v>
      </c>
      <c r="E7989" s="4">
        <v>26</v>
      </c>
      <c r="F7989" s="4" t="s">
        <v>210</v>
      </c>
      <c r="G7989" s="4" t="s">
        <v>12</v>
      </c>
      <c r="H7989" s="4" t="s">
        <v>211</v>
      </c>
      <c r="I7989" s="4">
        <v>1</v>
      </c>
      <c r="J7989" t="str">
        <f>VLOOKUP(A7989,'Município e Sexo'!$A$2:$I$11321,5,FALSE)</f>
        <v>TAMANDARE</v>
      </c>
      <c r="K7989" t="str">
        <f>VLOOKUP(A7989,'Município e Sexo'!$A$2:$I$11321,7,FALSE)</f>
        <v>MASCULINO</v>
      </c>
    </row>
    <row r="7990" spans="1:11" ht="15" customHeight="1" thickBot="1" x14ac:dyDescent="0.25">
      <c r="A7990" t="str">
        <f>CONCATENATE(B7990,C7990,D7990,G7990,E7990,I7990)</f>
        <v>122020HOMICIDIO351</v>
      </c>
      <c r="B7990" s="4">
        <v>1</v>
      </c>
      <c r="C7990" s="5">
        <v>2</v>
      </c>
      <c r="D7990" s="4">
        <v>2020</v>
      </c>
      <c r="E7990" s="4">
        <v>35</v>
      </c>
      <c r="F7990" s="4" t="s">
        <v>210</v>
      </c>
      <c r="G7990" s="4" t="s">
        <v>12</v>
      </c>
      <c r="H7990" s="4" t="s">
        <v>211</v>
      </c>
      <c r="I7990" s="4">
        <v>1</v>
      </c>
      <c r="J7990" t="str">
        <f>VLOOKUP(A7990,'Município e Sexo'!$A$2:$I$11321,5,FALSE)</f>
        <v>LAGOA DO CARRO</v>
      </c>
      <c r="K7990" t="str">
        <f>VLOOKUP(A7990,'Município e Sexo'!$A$2:$I$11321,7,FALSE)</f>
        <v>MASCULINO</v>
      </c>
    </row>
    <row r="7991" spans="1:11" ht="15" customHeight="1" thickBot="1" x14ac:dyDescent="0.25">
      <c r="A7991" t="str">
        <f>CONCATENATE(B7991,C7991,D7991,G7991,E7991,I7991)</f>
        <v>222020HOMICIDIO191</v>
      </c>
      <c r="B7991" s="4">
        <v>2</v>
      </c>
      <c r="C7991" s="5">
        <v>2</v>
      </c>
      <c r="D7991" s="4">
        <v>2020</v>
      </c>
      <c r="E7991" s="4">
        <v>19</v>
      </c>
      <c r="F7991" s="4" t="s">
        <v>210</v>
      </c>
      <c r="G7991" s="4" t="s">
        <v>12</v>
      </c>
      <c r="H7991" s="4" t="s">
        <v>211</v>
      </c>
      <c r="I7991" s="4">
        <v>1</v>
      </c>
      <c r="J7991" t="str">
        <f>VLOOKUP(A7991,'Município e Sexo'!$A$2:$I$11321,5,FALSE)</f>
        <v>ARACOIABA</v>
      </c>
      <c r="K7991" t="str">
        <f>VLOOKUP(A7991,'Município e Sexo'!$A$2:$I$11321,7,FALSE)</f>
        <v>MASCULINO</v>
      </c>
    </row>
    <row r="7992" spans="1:11" ht="15" customHeight="1" thickBot="1" x14ac:dyDescent="0.25">
      <c r="A7992" t="str">
        <f>CONCATENATE(B7992,C7992,D7992,G7992,E7992,I7992)</f>
        <v>222020HOMICIDIO261</v>
      </c>
      <c r="B7992" s="4">
        <v>2</v>
      </c>
      <c r="C7992" s="5">
        <v>2</v>
      </c>
      <c r="D7992" s="4">
        <v>2020</v>
      </c>
      <c r="E7992" s="4">
        <v>26</v>
      </c>
      <c r="F7992" s="4" t="s">
        <v>210</v>
      </c>
      <c r="G7992" s="4" t="s">
        <v>12</v>
      </c>
      <c r="H7992" s="4" t="s">
        <v>212</v>
      </c>
      <c r="I7992" s="4">
        <v>1</v>
      </c>
      <c r="J7992" t="str">
        <f>VLOOKUP(A7992,'Município e Sexo'!$A$2:$I$11321,5,FALSE)</f>
        <v>MARAIAL</v>
      </c>
      <c r="K7992" t="str">
        <f>VLOOKUP(A7992,'Município e Sexo'!$A$2:$I$11321,7,FALSE)</f>
        <v>MASCULINO</v>
      </c>
    </row>
    <row r="7993" spans="1:11" ht="15" customHeight="1" thickBot="1" x14ac:dyDescent="0.25">
      <c r="A7993" t="str">
        <f>CONCATENATE(B7993,C7993,D7993,G7993,E7993,I7993)</f>
        <v>222020HOMICIDIO411</v>
      </c>
      <c r="B7993" s="4">
        <v>2</v>
      </c>
      <c r="C7993" s="5">
        <v>2</v>
      </c>
      <c r="D7993" s="4">
        <v>2020</v>
      </c>
      <c r="E7993" s="4">
        <v>41</v>
      </c>
      <c r="F7993" s="4" t="s">
        <v>210</v>
      </c>
      <c r="G7993" s="4" t="s">
        <v>12</v>
      </c>
      <c r="H7993" s="4" t="s">
        <v>211</v>
      </c>
      <c r="I7993" s="4">
        <v>1</v>
      </c>
      <c r="J7993" t="str">
        <f>VLOOKUP(A7993,'Município e Sexo'!$A$2:$I$11321,5,FALSE)</f>
        <v>CUPIRA</v>
      </c>
      <c r="K7993" t="str">
        <f>VLOOKUP(A7993,'Município e Sexo'!$A$2:$I$11321,7,FALSE)</f>
        <v>MASCULINO</v>
      </c>
    </row>
    <row r="7994" spans="1:11" ht="15" customHeight="1" thickBot="1" x14ac:dyDescent="0.25">
      <c r="A7994" t="str">
        <f>CONCATENATE(B7994,C7994,D7994,G7994,E7994,I7994)</f>
        <v>222020LATROCINIO541</v>
      </c>
      <c r="B7994" s="4">
        <v>2</v>
      </c>
      <c r="C7994" s="5">
        <v>2</v>
      </c>
      <c r="D7994" s="4">
        <v>2020</v>
      </c>
      <c r="E7994" s="4">
        <v>54</v>
      </c>
      <c r="F7994" s="4" t="s">
        <v>210</v>
      </c>
      <c r="G7994" s="4" t="s">
        <v>33</v>
      </c>
      <c r="H7994" s="4" t="s">
        <v>215</v>
      </c>
      <c r="I7994" s="4">
        <v>1</v>
      </c>
      <c r="J7994" t="str">
        <f>VLOOKUP(A7994,'Município e Sexo'!$A$2:$I$11321,5,FALSE)</f>
        <v>RECIFE</v>
      </c>
      <c r="K7994" t="str">
        <f>VLOOKUP(A7994,'Município e Sexo'!$A$2:$I$11321,7,FALSE)</f>
        <v>MASCULINO</v>
      </c>
    </row>
    <row r="7995" spans="1:11" ht="15" customHeight="1" thickBot="1" x14ac:dyDescent="0.25">
      <c r="A7995" t="str">
        <f>CONCATENATE(B7995,C7995,D7995,G7995,E7995,I7995)</f>
        <v>222020HOMICIDIO191</v>
      </c>
      <c r="B7995" s="4">
        <v>2</v>
      </c>
      <c r="C7995" s="5">
        <v>2</v>
      </c>
      <c r="D7995" s="4">
        <v>2020</v>
      </c>
      <c r="E7995" s="4">
        <v>19</v>
      </c>
      <c r="F7995" s="4" t="s">
        <v>210</v>
      </c>
      <c r="G7995" s="4" t="s">
        <v>12</v>
      </c>
      <c r="H7995" s="4" t="s">
        <v>211</v>
      </c>
      <c r="I7995" s="4">
        <v>1</v>
      </c>
      <c r="J7995" t="str">
        <f>VLOOKUP(A7995,'Município e Sexo'!$A$2:$I$11321,5,FALSE)</f>
        <v>ARACOIABA</v>
      </c>
      <c r="K7995" t="str">
        <f>VLOOKUP(A7995,'Município e Sexo'!$A$2:$I$11321,7,FALSE)</f>
        <v>MASCULINO</v>
      </c>
    </row>
    <row r="7996" spans="1:11" ht="15" customHeight="1" thickBot="1" x14ac:dyDescent="0.25">
      <c r="A7996" t="str">
        <f>CONCATENATE(B7996,C7996,D7996,G7996,E7996,I7996)</f>
        <v>222020HOMICIDIO251</v>
      </c>
      <c r="B7996" s="4">
        <v>2</v>
      </c>
      <c r="C7996" s="5">
        <v>2</v>
      </c>
      <c r="D7996" s="4">
        <v>2020</v>
      </c>
      <c r="E7996" s="4">
        <v>25</v>
      </c>
      <c r="F7996" s="4" t="s">
        <v>210</v>
      </c>
      <c r="G7996" s="4" t="s">
        <v>12</v>
      </c>
      <c r="H7996" s="4" t="s">
        <v>211</v>
      </c>
      <c r="I7996" s="4">
        <v>1</v>
      </c>
      <c r="J7996" t="str">
        <f>VLOOKUP(A7996,'Município e Sexo'!$A$2:$I$11321,5,FALSE)</f>
        <v>PETROLINA</v>
      </c>
      <c r="K7996" t="str">
        <f>VLOOKUP(A7996,'Município e Sexo'!$A$2:$I$11321,7,FALSE)</f>
        <v>MASCULINO</v>
      </c>
    </row>
    <row r="7997" spans="1:11" ht="15" customHeight="1" thickBot="1" x14ac:dyDescent="0.25">
      <c r="A7997" t="str">
        <f>CONCATENATE(B7997,C7997,D7997,G7997,E7997,I7997)</f>
        <v>222020HOMICIDIO211</v>
      </c>
      <c r="B7997" s="4">
        <v>2</v>
      </c>
      <c r="C7997" s="5">
        <v>2</v>
      </c>
      <c r="D7997" s="4">
        <v>2020</v>
      </c>
      <c r="E7997" s="4">
        <v>21</v>
      </c>
      <c r="F7997" s="4" t="s">
        <v>210</v>
      </c>
      <c r="G7997" s="4" t="s">
        <v>12</v>
      </c>
      <c r="H7997" s="4" t="s">
        <v>211</v>
      </c>
      <c r="I7997" s="4">
        <v>1</v>
      </c>
      <c r="J7997" t="str">
        <f>VLOOKUP(A7997,'Município e Sexo'!$A$2:$I$11321,5,FALSE)</f>
        <v>JABOATAO DOS GUARARAPES</v>
      </c>
      <c r="K7997" t="str">
        <f>VLOOKUP(A7997,'Município e Sexo'!$A$2:$I$11321,7,FALSE)</f>
        <v>MASCULINO</v>
      </c>
    </row>
    <row r="7998" spans="1:11" ht="15" customHeight="1" thickBot="1" x14ac:dyDescent="0.25">
      <c r="A7998" t="str">
        <f>CONCATENATE(B7998,C7998,D7998,G7998,E7998,I7998)</f>
        <v>222020HOMICIDIO261</v>
      </c>
      <c r="B7998" s="4">
        <v>2</v>
      </c>
      <c r="C7998" s="5">
        <v>2</v>
      </c>
      <c r="D7998" s="4">
        <v>2020</v>
      </c>
      <c r="E7998" s="4">
        <v>26</v>
      </c>
      <c r="F7998" s="4" t="s">
        <v>210</v>
      </c>
      <c r="G7998" s="4" t="s">
        <v>12</v>
      </c>
      <c r="H7998" s="4" t="s">
        <v>211</v>
      </c>
      <c r="I7998" s="4">
        <v>1</v>
      </c>
      <c r="J7998" t="str">
        <f>VLOOKUP(A7998,'Município e Sexo'!$A$2:$I$11321,5,FALSE)</f>
        <v>MARAIAL</v>
      </c>
      <c r="K7998" t="str">
        <f>VLOOKUP(A7998,'Município e Sexo'!$A$2:$I$11321,7,FALSE)</f>
        <v>MASCULINO</v>
      </c>
    </row>
    <row r="7999" spans="1:11" ht="15" customHeight="1" thickBot="1" x14ac:dyDescent="0.25">
      <c r="A7999" t="str">
        <f>CONCATENATE(B7999,C7999,D7999,G7999,E7999,I7999)</f>
        <v>222020HOMICIDIO331</v>
      </c>
      <c r="B7999" s="4">
        <v>2</v>
      </c>
      <c r="C7999" s="5">
        <v>2</v>
      </c>
      <c r="D7999" s="4">
        <v>2020</v>
      </c>
      <c r="E7999" s="4">
        <v>33</v>
      </c>
      <c r="F7999" s="4" t="s">
        <v>210</v>
      </c>
      <c r="G7999" s="4" t="s">
        <v>12</v>
      </c>
      <c r="H7999" s="4" t="s">
        <v>211</v>
      </c>
      <c r="I7999" s="4">
        <v>1</v>
      </c>
      <c r="J7999" t="str">
        <f>VLOOKUP(A7999,'Município e Sexo'!$A$2:$I$11321,5,FALSE)</f>
        <v>PETROLINA</v>
      </c>
      <c r="K7999" t="str">
        <f>VLOOKUP(A7999,'Município e Sexo'!$A$2:$I$11321,7,FALSE)</f>
        <v>MASCULINO</v>
      </c>
    </row>
    <row r="8000" spans="1:11" ht="15" customHeight="1" thickBot="1" x14ac:dyDescent="0.25">
      <c r="A8000" t="str">
        <f>CONCATENATE(B8000,C8000,D8000,G8000,E8000,I8000)</f>
        <v>322020HOMICIDIO161</v>
      </c>
      <c r="B8000" s="4">
        <v>3</v>
      </c>
      <c r="C8000" s="5">
        <v>2</v>
      </c>
      <c r="D8000" s="4">
        <v>2020</v>
      </c>
      <c r="E8000" s="4">
        <v>16</v>
      </c>
      <c r="F8000" s="4" t="s">
        <v>210</v>
      </c>
      <c r="G8000" s="4" t="s">
        <v>12</v>
      </c>
      <c r="H8000" s="4" t="s">
        <v>211</v>
      </c>
      <c r="I8000" s="4">
        <v>1</v>
      </c>
      <c r="J8000" t="str">
        <f>VLOOKUP(A8000,'Município e Sexo'!$A$2:$I$11321,5,FALSE)</f>
        <v>JABOATAO DOS GUARARAPES</v>
      </c>
      <c r="K8000" t="str">
        <f>VLOOKUP(A8000,'Município e Sexo'!$A$2:$I$11321,7,FALSE)</f>
        <v>MASCULINO</v>
      </c>
    </row>
    <row r="8001" spans="1:11" ht="15" customHeight="1" thickBot="1" x14ac:dyDescent="0.25">
      <c r="A8001" t="str">
        <f>CONCATENATE(B8001,C8001,D8001,G8001,E8001,I8001)</f>
        <v>322020HOMICIDIO221</v>
      </c>
      <c r="B8001" s="4">
        <v>3</v>
      </c>
      <c r="C8001" s="5">
        <v>2</v>
      </c>
      <c r="D8001" s="4">
        <v>2020</v>
      </c>
      <c r="E8001" s="4">
        <v>22</v>
      </c>
      <c r="F8001" s="4" t="s">
        <v>210</v>
      </c>
      <c r="G8001" s="4" t="s">
        <v>12</v>
      </c>
      <c r="H8001" s="4" t="s">
        <v>211</v>
      </c>
      <c r="I8001" s="4">
        <v>1</v>
      </c>
      <c r="J8001" t="str">
        <f>VLOOKUP(A8001,'Município e Sexo'!$A$2:$I$11321,5,FALSE)</f>
        <v>ESCADA</v>
      </c>
      <c r="K8001" t="str">
        <f>VLOOKUP(A8001,'Município e Sexo'!$A$2:$I$11321,7,FALSE)</f>
        <v>MASCULINO</v>
      </c>
    </row>
    <row r="8002" spans="1:11" ht="15" customHeight="1" thickBot="1" x14ac:dyDescent="0.25">
      <c r="A8002" t="str">
        <f>CONCATENATE(B8002,C8002,D8002,G8002,E8002,I8002)</f>
        <v>322020HOMICIDIO301</v>
      </c>
      <c r="B8002" s="4">
        <v>3</v>
      </c>
      <c r="C8002" s="5">
        <v>2</v>
      </c>
      <c r="D8002" s="4">
        <v>2020</v>
      </c>
      <c r="E8002" s="4">
        <v>30</v>
      </c>
      <c r="F8002" s="4" t="s">
        <v>210</v>
      </c>
      <c r="G8002" s="4" t="s">
        <v>12</v>
      </c>
      <c r="H8002" s="4" t="s">
        <v>212</v>
      </c>
      <c r="I8002" s="4">
        <v>1</v>
      </c>
      <c r="J8002" t="str">
        <f>VLOOKUP(A8002,'Município e Sexo'!$A$2:$I$11321,5,FALSE)</f>
        <v>ESCADA</v>
      </c>
      <c r="K8002" t="str">
        <f>VLOOKUP(A8002,'Município e Sexo'!$A$2:$I$11321,7,FALSE)</f>
        <v>MASCULINO</v>
      </c>
    </row>
    <row r="8003" spans="1:11" ht="15" customHeight="1" thickBot="1" x14ac:dyDescent="0.25">
      <c r="A8003" t="str">
        <f>CONCATENATE(B8003,C8003,D8003,G8003,E8003,I8003)</f>
        <v>322020HOMICIDIO411</v>
      </c>
      <c r="B8003" s="4">
        <v>3</v>
      </c>
      <c r="C8003" s="5">
        <v>2</v>
      </c>
      <c r="D8003" s="4">
        <v>2020</v>
      </c>
      <c r="E8003" s="4">
        <v>41</v>
      </c>
      <c r="F8003" s="4" t="s">
        <v>210</v>
      </c>
      <c r="G8003" s="4" t="s">
        <v>12</v>
      </c>
      <c r="H8003" s="4" t="s">
        <v>212</v>
      </c>
      <c r="I8003" s="4">
        <v>1</v>
      </c>
      <c r="J8003" t="str">
        <f>VLOOKUP(A8003,'Município e Sexo'!$A$2:$I$11321,5,FALSE)</f>
        <v>PALMARES</v>
      </c>
      <c r="K8003" t="str">
        <f>VLOOKUP(A8003,'Município e Sexo'!$A$2:$I$11321,7,FALSE)</f>
        <v>MASCULINO</v>
      </c>
    </row>
    <row r="8004" spans="1:11" ht="15" customHeight="1" thickBot="1" x14ac:dyDescent="0.25">
      <c r="A8004" t="str">
        <f>CONCATENATE(B8004,C8004,D8004,G8004,E8004,I8004)</f>
        <v>322020HOMICIDIO551</v>
      </c>
      <c r="B8004" s="4">
        <v>3</v>
      </c>
      <c r="C8004" s="5">
        <v>2</v>
      </c>
      <c r="D8004" s="4">
        <v>2020</v>
      </c>
      <c r="E8004" s="4">
        <v>55</v>
      </c>
      <c r="F8004" s="4" t="s">
        <v>210</v>
      </c>
      <c r="G8004" s="4" t="s">
        <v>12</v>
      </c>
      <c r="H8004" s="4" t="s">
        <v>212</v>
      </c>
      <c r="I8004" s="4">
        <v>1</v>
      </c>
      <c r="J8004" t="str">
        <f>VLOOKUP(A8004,'Município e Sexo'!$A$2:$I$11321,5,FALSE)</f>
        <v>PETROLINA</v>
      </c>
      <c r="K8004" t="str">
        <f>VLOOKUP(A8004,'Município e Sexo'!$A$2:$I$11321,7,FALSE)</f>
        <v>MASCULINO</v>
      </c>
    </row>
    <row r="8005" spans="1:11" ht="15" customHeight="1" thickBot="1" x14ac:dyDescent="0.25">
      <c r="A8005" t="str">
        <f>CONCATENATE(B8005,C8005,D8005,G8005,E8005,I8005)</f>
        <v>322020FEMINICIDIO561</v>
      </c>
      <c r="B8005" s="4">
        <v>3</v>
      </c>
      <c r="C8005" s="5">
        <v>2</v>
      </c>
      <c r="D8005" s="4">
        <v>2020</v>
      </c>
      <c r="E8005" s="4">
        <v>56</v>
      </c>
      <c r="F8005" s="4" t="s">
        <v>210</v>
      </c>
      <c r="G8005" s="4" t="s">
        <v>29</v>
      </c>
      <c r="H8005" s="4" t="s">
        <v>29</v>
      </c>
      <c r="I8005" s="4">
        <v>1</v>
      </c>
      <c r="J8005" t="str">
        <f>VLOOKUP(A8005,'Município e Sexo'!$A$2:$I$11321,5,FALSE)</f>
        <v>JOAO ALFREDO</v>
      </c>
      <c r="K8005" t="str">
        <f>VLOOKUP(A8005,'Município e Sexo'!$A$2:$I$11321,7,FALSE)</f>
        <v>FEMININO</v>
      </c>
    </row>
    <row r="8006" spans="1:11" ht="15" customHeight="1" thickBot="1" x14ac:dyDescent="0.25">
      <c r="A8006" t="str">
        <f>CONCATENATE(B8006,C8006,D8006,G8006,E8006,I8006)</f>
        <v>322020HOMICIDIO581</v>
      </c>
      <c r="B8006" s="4">
        <v>3</v>
      </c>
      <c r="C8006" s="5">
        <v>2</v>
      </c>
      <c r="D8006" s="4">
        <v>2020</v>
      </c>
      <c r="E8006" s="4">
        <v>58</v>
      </c>
      <c r="F8006" s="4" t="s">
        <v>210</v>
      </c>
      <c r="G8006" s="4" t="s">
        <v>12</v>
      </c>
      <c r="H8006" s="4" t="s">
        <v>212</v>
      </c>
      <c r="I8006" s="4">
        <v>1</v>
      </c>
      <c r="J8006" t="str">
        <f>VLOOKUP(A8006,'Município e Sexo'!$A$2:$I$11321,5,FALSE)</f>
        <v>JABOATAO DOS GUARARAPES</v>
      </c>
      <c r="K8006" t="str">
        <f>VLOOKUP(A8006,'Município e Sexo'!$A$2:$I$11321,7,FALSE)</f>
        <v>MASCULINO</v>
      </c>
    </row>
    <row r="8007" spans="1:11" ht="15" customHeight="1" thickBot="1" x14ac:dyDescent="0.25">
      <c r="A8007" t="str">
        <f>CONCATENATE(B8007,C8007,D8007,G8007,E8007,I8007)</f>
        <v>322020HOMICIDIO321</v>
      </c>
      <c r="B8007" s="4">
        <v>3</v>
      </c>
      <c r="C8007" s="5">
        <v>2</v>
      </c>
      <c r="D8007" s="4">
        <v>2020</v>
      </c>
      <c r="E8007" s="4">
        <v>32</v>
      </c>
      <c r="F8007" s="4" t="s">
        <v>210</v>
      </c>
      <c r="G8007" s="4" t="s">
        <v>12</v>
      </c>
      <c r="H8007" s="4" t="s">
        <v>212</v>
      </c>
      <c r="I8007" s="4">
        <v>1</v>
      </c>
      <c r="J8007" t="str">
        <f>VLOOKUP(A8007,'Município e Sexo'!$A$2:$I$11321,5,FALSE)</f>
        <v>CARPINA</v>
      </c>
      <c r="K8007" t="str">
        <f>VLOOKUP(A8007,'Município e Sexo'!$A$2:$I$11321,7,FALSE)</f>
        <v>MASCULINO</v>
      </c>
    </row>
    <row r="8008" spans="1:11" ht="15" customHeight="1" thickBot="1" x14ac:dyDescent="0.25">
      <c r="A8008" t="str">
        <f>CONCATENATE(B8008,C8008,D8008,G8008,E8008,I8008)</f>
        <v>322020HOMICIDIO341</v>
      </c>
      <c r="B8008" s="4">
        <v>3</v>
      </c>
      <c r="C8008" s="5">
        <v>2</v>
      </c>
      <c r="D8008" s="4">
        <v>2020</v>
      </c>
      <c r="E8008" s="4">
        <v>34</v>
      </c>
      <c r="F8008" s="4" t="s">
        <v>210</v>
      </c>
      <c r="G8008" s="4" t="s">
        <v>12</v>
      </c>
      <c r="H8008" s="4" t="s">
        <v>211</v>
      </c>
      <c r="I8008" s="4">
        <v>1</v>
      </c>
      <c r="J8008" t="str">
        <f>VLOOKUP(A8008,'Município e Sexo'!$A$2:$I$11321,5,FALSE)</f>
        <v>CABO DE SANTO AGOSTINHO</v>
      </c>
      <c r="K8008" t="str">
        <f>VLOOKUP(A8008,'Município e Sexo'!$A$2:$I$11321,7,FALSE)</f>
        <v>MASCULINO</v>
      </c>
    </row>
    <row r="8009" spans="1:11" ht="15" customHeight="1" thickBot="1" x14ac:dyDescent="0.25">
      <c r="A8009" t="str">
        <f>CONCATENATE(B8009,C8009,D8009,G8009,E8009,I8009)</f>
        <v>322020HOMICIDIO161</v>
      </c>
      <c r="B8009" s="4">
        <v>3</v>
      </c>
      <c r="C8009" s="5">
        <v>2</v>
      </c>
      <c r="D8009" s="4">
        <v>2020</v>
      </c>
      <c r="E8009" s="4">
        <v>16</v>
      </c>
      <c r="F8009" s="4" t="s">
        <v>210</v>
      </c>
      <c r="G8009" s="4" t="s">
        <v>12</v>
      </c>
      <c r="H8009" s="4" t="s">
        <v>211</v>
      </c>
      <c r="I8009" s="4">
        <v>1</v>
      </c>
      <c r="J8009" t="str">
        <f>VLOOKUP(A8009,'Município e Sexo'!$A$2:$I$11321,5,FALSE)</f>
        <v>JABOATAO DOS GUARARAPES</v>
      </c>
      <c r="K8009" t="str">
        <f>VLOOKUP(A8009,'Município e Sexo'!$A$2:$I$11321,7,FALSE)</f>
        <v>MASCULINO</v>
      </c>
    </row>
    <row r="8010" spans="1:11" ht="15" customHeight="1" thickBot="1" x14ac:dyDescent="0.25">
      <c r="A8010" t="str">
        <f>CONCATENATE(B8010,C8010,D8010,G8010,E8010,I8010)</f>
        <v>322020HOMICIDIO221</v>
      </c>
      <c r="B8010" s="4">
        <v>3</v>
      </c>
      <c r="C8010" s="5">
        <v>2</v>
      </c>
      <c r="D8010" s="4">
        <v>2020</v>
      </c>
      <c r="E8010" s="4">
        <v>22</v>
      </c>
      <c r="F8010" s="4" t="s">
        <v>210</v>
      </c>
      <c r="G8010" s="4" t="s">
        <v>12</v>
      </c>
      <c r="H8010" s="4" t="s">
        <v>211</v>
      </c>
      <c r="I8010" s="4">
        <v>1</v>
      </c>
      <c r="J8010" t="str">
        <f>VLOOKUP(A8010,'Município e Sexo'!$A$2:$I$11321,5,FALSE)</f>
        <v>ESCADA</v>
      </c>
      <c r="K8010" t="str">
        <f>VLOOKUP(A8010,'Município e Sexo'!$A$2:$I$11321,7,FALSE)</f>
        <v>MASCULINO</v>
      </c>
    </row>
    <row r="8011" spans="1:11" ht="15" customHeight="1" thickBot="1" x14ac:dyDescent="0.25">
      <c r="A8011" t="str">
        <f>CONCATENATE(B8011,C8011,D8011,G8011,E8011,I8011)</f>
        <v>322020HOMICIDIO301</v>
      </c>
      <c r="B8011" s="4">
        <v>3</v>
      </c>
      <c r="C8011" s="5">
        <v>2</v>
      </c>
      <c r="D8011" s="4">
        <v>2020</v>
      </c>
      <c r="E8011" s="4">
        <v>30</v>
      </c>
      <c r="F8011" s="4" t="s">
        <v>210</v>
      </c>
      <c r="G8011" s="4" t="s">
        <v>12</v>
      </c>
      <c r="H8011" s="4" t="s">
        <v>212</v>
      </c>
      <c r="I8011" s="4">
        <v>1</v>
      </c>
      <c r="J8011" t="str">
        <f>VLOOKUP(A8011,'Município e Sexo'!$A$2:$I$11321,5,FALSE)</f>
        <v>ESCADA</v>
      </c>
      <c r="K8011" t="str">
        <f>VLOOKUP(A8011,'Município e Sexo'!$A$2:$I$11321,7,FALSE)</f>
        <v>MASCULINO</v>
      </c>
    </row>
    <row r="8012" spans="1:11" ht="15" customHeight="1" thickBot="1" x14ac:dyDescent="0.25">
      <c r="A8012" t="str">
        <f>CONCATENATE(B8012,C8012,D8012,G8012,E8012,I8012)</f>
        <v>422020HOMICIDIO181</v>
      </c>
      <c r="B8012" s="4">
        <v>4</v>
      </c>
      <c r="C8012" s="5">
        <v>2</v>
      </c>
      <c r="D8012" s="4">
        <v>2020</v>
      </c>
      <c r="E8012" s="4">
        <v>18</v>
      </c>
      <c r="F8012" s="4" t="s">
        <v>210</v>
      </c>
      <c r="G8012" s="4" t="s">
        <v>12</v>
      </c>
      <c r="H8012" s="4" t="s">
        <v>211</v>
      </c>
      <c r="I8012" s="4">
        <v>1</v>
      </c>
      <c r="J8012" t="str">
        <f>VLOOKUP(A8012,'Município e Sexo'!$A$2:$I$11321,5,FALSE)</f>
        <v>IGARASSU</v>
      </c>
      <c r="K8012" t="str">
        <f>VLOOKUP(A8012,'Município e Sexo'!$A$2:$I$11321,7,FALSE)</f>
        <v>MASCULINO</v>
      </c>
    </row>
    <row r="8013" spans="1:11" ht="15" customHeight="1" thickBot="1" x14ac:dyDescent="0.25">
      <c r="A8013" t="str">
        <f>CONCATENATE(B8013,C8013,D8013,G8013,E8013,I8013)</f>
        <v>422020HOMICIDIO191</v>
      </c>
      <c r="B8013" s="4">
        <v>4</v>
      </c>
      <c r="C8013" s="5">
        <v>2</v>
      </c>
      <c r="D8013" s="4">
        <v>2020</v>
      </c>
      <c r="E8013" s="4">
        <v>19</v>
      </c>
      <c r="F8013" s="4" t="s">
        <v>210</v>
      </c>
      <c r="G8013" s="4" t="s">
        <v>12</v>
      </c>
      <c r="H8013" s="4" t="s">
        <v>211</v>
      </c>
      <c r="I8013" s="4">
        <v>1</v>
      </c>
      <c r="J8013" t="str">
        <f>VLOOKUP(A8013,'Município e Sexo'!$A$2:$I$11321,5,FALSE)</f>
        <v>CATENDE</v>
      </c>
      <c r="K8013" t="str">
        <f>VLOOKUP(A8013,'Município e Sexo'!$A$2:$I$11321,7,FALSE)</f>
        <v>MASCULINO</v>
      </c>
    </row>
    <row r="8014" spans="1:11" ht="15" customHeight="1" thickBot="1" x14ac:dyDescent="0.25">
      <c r="A8014" t="str">
        <f>CONCATENATE(B8014,C8014,D8014,G8014,E8014,I8014)</f>
        <v>422020HOMICIDIO211</v>
      </c>
      <c r="B8014" s="4">
        <v>4</v>
      </c>
      <c r="C8014" s="5">
        <v>2</v>
      </c>
      <c r="D8014" s="4">
        <v>2020</v>
      </c>
      <c r="E8014" s="4">
        <v>21</v>
      </c>
      <c r="F8014" s="4" t="s">
        <v>210</v>
      </c>
      <c r="G8014" s="4" t="s">
        <v>12</v>
      </c>
      <c r="H8014" s="4" t="s">
        <v>212</v>
      </c>
      <c r="I8014" s="4">
        <v>1</v>
      </c>
      <c r="J8014" t="str">
        <f>VLOOKUP(A8014,'Município e Sexo'!$A$2:$I$11321,5,FALSE)</f>
        <v>AMARAJI</v>
      </c>
      <c r="K8014" t="str">
        <f>VLOOKUP(A8014,'Município e Sexo'!$A$2:$I$11321,7,FALSE)</f>
        <v>MASCULINO</v>
      </c>
    </row>
    <row r="8015" spans="1:11" ht="15" customHeight="1" thickBot="1" x14ac:dyDescent="0.25">
      <c r="A8015" t="str">
        <f>CONCATENATE(B8015,C8015,D8015,G8015,E8015,I8015)</f>
        <v>422020HOMICIDIO451</v>
      </c>
      <c r="B8015" s="4">
        <v>4</v>
      </c>
      <c r="C8015" s="5">
        <v>2</v>
      </c>
      <c r="D8015" s="4">
        <v>2020</v>
      </c>
      <c r="E8015" s="4">
        <v>45</v>
      </c>
      <c r="F8015" s="4" t="s">
        <v>210</v>
      </c>
      <c r="G8015" s="4" t="s">
        <v>12</v>
      </c>
      <c r="H8015" s="4" t="s">
        <v>211</v>
      </c>
      <c r="I8015" s="4">
        <v>1</v>
      </c>
      <c r="J8015" t="str">
        <f>VLOOKUP(A8015,'Município e Sexo'!$A$2:$I$11321,5,FALSE)</f>
        <v>SAO LOURENCO DA MATA</v>
      </c>
      <c r="K8015" t="str">
        <f>VLOOKUP(A8015,'Município e Sexo'!$A$2:$I$11321,7,FALSE)</f>
        <v>MASCULINO</v>
      </c>
    </row>
    <row r="8016" spans="1:11" ht="15" customHeight="1" thickBot="1" x14ac:dyDescent="0.25">
      <c r="A8016" t="str">
        <f>CONCATENATE(B8016,C8016,D8016,G8016,E8016,I8016)</f>
        <v>422020HOMICIDIO151</v>
      </c>
      <c r="B8016" s="4">
        <v>4</v>
      </c>
      <c r="C8016" s="5">
        <v>2</v>
      </c>
      <c r="D8016" s="4">
        <v>2020</v>
      </c>
      <c r="E8016" s="4">
        <v>15</v>
      </c>
      <c r="F8016" s="4" t="s">
        <v>210</v>
      </c>
      <c r="G8016" s="4" t="s">
        <v>12</v>
      </c>
      <c r="H8016" s="4" t="s">
        <v>212</v>
      </c>
      <c r="I8016" s="4">
        <v>1</v>
      </c>
      <c r="J8016" t="str">
        <f>VLOOKUP(A8016,'Município e Sexo'!$A$2:$I$11321,5,FALSE)</f>
        <v>SAO BENTO DO UNA</v>
      </c>
      <c r="K8016" t="str">
        <f>VLOOKUP(A8016,'Município e Sexo'!$A$2:$I$11321,7,FALSE)</f>
        <v>MASCULINO</v>
      </c>
    </row>
    <row r="8017" spans="1:11" ht="15" customHeight="1" thickBot="1" x14ac:dyDescent="0.25">
      <c r="A8017" t="str">
        <f>CONCATENATE(B8017,C8017,D8017,G8017,E8017,I8017)</f>
        <v>422020HOMICIDIO311</v>
      </c>
      <c r="B8017" s="4">
        <v>4</v>
      </c>
      <c r="C8017" s="5">
        <v>2</v>
      </c>
      <c r="D8017" s="4">
        <v>2020</v>
      </c>
      <c r="E8017" s="4">
        <v>31</v>
      </c>
      <c r="F8017" s="4" t="s">
        <v>210</v>
      </c>
      <c r="G8017" s="4" t="s">
        <v>12</v>
      </c>
      <c r="H8017" s="4" t="s">
        <v>211</v>
      </c>
      <c r="I8017" s="4">
        <v>1</v>
      </c>
      <c r="J8017" t="str">
        <f>VLOOKUP(A8017,'Município e Sexo'!$A$2:$I$11321,5,FALSE)</f>
        <v>GARANHUNS</v>
      </c>
      <c r="K8017" t="str">
        <f>VLOOKUP(A8017,'Município e Sexo'!$A$2:$I$11321,7,FALSE)</f>
        <v>MASCULINO</v>
      </c>
    </row>
    <row r="8018" spans="1:11" ht="15" customHeight="1" thickBot="1" x14ac:dyDescent="0.25">
      <c r="A8018" t="str">
        <f>CONCATENATE(B8018,C8018,D8018,G8018,E8018,I8018)</f>
        <v>422020HOMICIDIO371</v>
      </c>
      <c r="B8018" s="4">
        <v>4</v>
      </c>
      <c r="C8018" s="5">
        <v>2</v>
      </c>
      <c r="D8018" s="4">
        <v>2020</v>
      </c>
      <c r="E8018" s="4">
        <v>37</v>
      </c>
      <c r="F8018" s="4" t="s">
        <v>210</v>
      </c>
      <c r="G8018" s="4" t="s">
        <v>12</v>
      </c>
      <c r="H8018" s="4" t="s">
        <v>211</v>
      </c>
      <c r="I8018" s="4">
        <v>1</v>
      </c>
      <c r="J8018" t="str">
        <f>VLOOKUP(A8018,'Município e Sexo'!$A$2:$I$11321,5,FALSE)</f>
        <v>ITAPISSUMA</v>
      </c>
      <c r="K8018" t="str">
        <f>VLOOKUP(A8018,'Município e Sexo'!$A$2:$I$11321,7,FALSE)</f>
        <v>MASCULINO</v>
      </c>
    </row>
    <row r="8019" spans="1:11" ht="15" customHeight="1" thickBot="1" x14ac:dyDescent="0.25">
      <c r="A8019" t="str">
        <f>CONCATENATE(B8019,C8019,D8019,G8019,E8019,I8019)</f>
        <v>422020HOMICIDIO421</v>
      </c>
      <c r="B8019" s="4">
        <v>4</v>
      </c>
      <c r="C8019" s="5">
        <v>2</v>
      </c>
      <c r="D8019" s="4">
        <v>2020</v>
      </c>
      <c r="E8019" s="4">
        <v>42</v>
      </c>
      <c r="F8019" s="4" t="s">
        <v>210</v>
      </c>
      <c r="G8019" s="4" t="s">
        <v>12</v>
      </c>
      <c r="H8019" s="4" t="s">
        <v>211</v>
      </c>
      <c r="I8019" s="4">
        <v>1</v>
      </c>
      <c r="J8019" t="str">
        <f>VLOOKUP(A8019,'Município e Sexo'!$A$2:$I$11321,5,FALSE)</f>
        <v>JABOATAO DOS GUARARAPES</v>
      </c>
      <c r="K8019" t="str">
        <f>VLOOKUP(A8019,'Município e Sexo'!$A$2:$I$11321,7,FALSE)</f>
        <v>MASCULINO</v>
      </c>
    </row>
    <row r="8020" spans="1:11" ht="15" customHeight="1" thickBot="1" x14ac:dyDescent="0.25">
      <c r="A8020" t="str">
        <f>CONCATENATE(B8020,C8020,D8020,G8020,E8020,I8020)</f>
        <v>422020HOMICIDIO231</v>
      </c>
      <c r="B8020" s="4">
        <v>4</v>
      </c>
      <c r="C8020" s="5">
        <v>2</v>
      </c>
      <c r="D8020" s="4">
        <v>2020</v>
      </c>
      <c r="E8020" s="4">
        <v>23</v>
      </c>
      <c r="F8020" s="4" t="s">
        <v>210</v>
      </c>
      <c r="G8020" s="4" t="s">
        <v>12</v>
      </c>
      <c r="H8020" s="4" t="s">
        <v>211</v>
      </c>
      <c r="I8020" s="4">
        <v>1</v>
      </c>
      <c r="J8020" t="str">
        <f>VLOOKUP(A8020,'Município e Sexo'!$A$2:$I$11321,5,FALSE)</f>
        <v>VITORIA DE SANTO ANTAO</v>
      </c>
      <c r="K8020" t="str">
        <f>VLOOKUP(A8020,'Município e Sexo'!$A$2:$I$11321,7,FALSE)</f>
        <v>MASCULINO</v>
      </c>
    </row>
    <row r="8021" spans="1:11" ht="15" customHeight="1" thickBot="1" x14ac:dyDescent="0.25">
      <c r="A8021" t="str">
        <f>CONCATENATE(B8021,C8021,D8021,G8021,E8021,I8021)</f>
        <v>422020HOMICIDIO321</v>
      </c>
      <c r="B8021" s="4">
        <v>4</v>
      </c>
      <c r="C8021" s="5">
        <v>2</v>
      </c>
      <c r="D8021" s="4">
        <v>2020</v>
      </c>
      <c r="E8021" s="4">
        <v>32</v>
      </c>
      <c r="F8021" s="4" t="s">
        <v>210</v>
      </c>
      <c r="G8021" s="4" t="s">
        <v>12</v>
      </c>
      <c r="H8021" s="4" t="s">
        <v>211</v>
      </c>
      <c r="I8021" s="4">
        <v>1</v>
      </c>
      <c r="J8021" t="str">
        <f>VLOOKUP(A8021,'Município e Sexo'!$A$2:$I$11321,5,FALSE)</f>
        <v>CABO DE SANTO AGOSTINHO</v>
      </c>
      <c r="K8021" t="str">
        <f>VLOOKUP(A8021,'Município e Sexo'!$A$2:$I$11321,7,FALSE)</f>
        <v>MASCULINO</v>
      </c>
    </row>
    <row r="8022" spans="1:11" ht="15" customHeight="1" thickBot="1" x14ac:dyDescent="0.25">
      <c r="A8022" t="str">
        <f>CONCATENATE(B8022,C8022,D8022,G8022,E8022,I8022)</f>
        <v>422020HOMICIDIO541</v>
      </c>
      <c r="B8022" s="4">
        <v>4</v>
      </c>
      <c r="C8022" s="5">
        <v>2</v>
      </c>
      <c r="D8022" s="4">
        <v>2020</v>
      </c>
      <c r="E8022" s="4">
        <v>54</v>
      </c>
      <c r="F8022" s="4" t="s">
        <v>210</v>
      </c>
      <c r="G8022" s="4" t="s">
        <v>12</v>
      </c>
      <c r="H8022" s="4" t="s">
        <v>211</v>
      </c>
      <c r="I8022" s="4">
        <v>1</v>
      </c>
      <c r="J8022" t="str">
        <f>VLOOKUP(A8022,'Município e Sexo'!$A$2:$I$11321,5,FALSE)</f>
        <v>ITAMARACA</v>
      </c>
      <c r="K8022" t="str">
        <f>VLOOKUP(A8022,'Município e Sexo'!$A$2:$I$11321,7,FALSE)</f>
        <v>MASCULINO</v>
      </c>
    </row>
    <row r="8023" spans="1:11" ht="15" customHeight="1" thickBot="1" x14ac:dyDescent="0.25">
      <c r="A8023" t="str">
        <f>CONCATENATE(B8023,C8023,D8023,G8023,E8023,I8023)</f>
        <v>522020HOMICIDIO551</v>
      </c>
      <c r="B8023" s="4">
        <v>5</v>
      </c>
      <c r="C8023" s="5">
        <v>2</v>
      </c>
      <c r="D8023" s="4">
        <v>2020</v>
      </c>
      <c r="E8023" s="4">
        <v>55</v>
      </c>
      <c r="F8023" s="4" t="s">
        <v>210</v>
      </c>
      <c r="G8023" s="4" t="s">
        <v>12</v>
      </c>
      <c r="H8023" s="4" t="s">
        <v>212</v>
      </c>
      <c r="I8023" s="4">
        <v>1</v>
      </c>
      <c r="J8023" t="str">
        <f>VLOOKUP(A8023,'Município e Sexo'!$A$2:$I$11321,5,FALSE)</f>
        <v>VICENCIA</v>
      </c>
      <c r="K8023" t="str">
        <f>VLOOKUP(A8023,'Município e Sexo'!$A$2:$I$11321,7,FALSE)</f>
        <v>MASCULINO</v>
      </c>
    </row>
    <row r="8024" spans="1:11" ht="15" customHeight="1" thickBot="1" x14ac:dyDescent="0.25">
      <c r="A8024" t="str">
        <f>CONCATENATE(B8024,C8024,D8024,G8024,E8024,I8024)</f>
        <v>522020HOMICIDIO211</v>
      </c>
      <c r="B8024" s="4">
        <v>5</v>
      </c>
      <c r="C8024" s="5">
        <v>2</v>
      </c>
      <c r="D8024" s="4">
        <v>2020</v>
      </c>
      <c r="E8024" s="4">
        <v>21</v>
      </c>
      <c r="F8024" s="4" t="s">
        <v>210</v>
      </c>
      <c r="G8024" s="4" t="s">
        <v>12</v>
      </c>
      <c r="H8024" s="4" t="s">
        <v>212</v>
      </c>
      <c r="I8024" s="4">
        <v>1</v>
      </c>
      <c r="J8024" t="str">
        <f>VLOOKUP(A8024,'Município e Sexo'!$A$2:$I$11321,5,FALSE)</f>
        <v>CORTES</v>
      </c>
      <c r="K8024" t="str">
        <f>VLOOKUP(A8024,'Município e Sexo'!$A$2:$I$11321,7,FALSE)</f>
        <v>MASCULINO</v>
      </c>
    </row>
    <row r="8025" spans="1:11" ht="15" customHeight="1" thickBot="1" x14ac:dyDescent="0.25">
      <c r="A8025" t="str">
        <f>CONCATENATE(B8025,C8025,D8025,G8025,E8025,I8025)</f>
        <v>522020HOMICIDIO241</v>
      </c>
      <c r="B8025" s="4">
        <v>5</v>
      </c>
      <c r="C8025" s="5">
        <v>2</v>
      </c>
      <c r="D8025" s="4">
        <v>2020</v>
      </c>
      <c r="E8025" s="4">
        <v>24</v>
      </c>
      <c r="F8025" s="4" t="s">
        <v>210</v>
      </c>
      <c r="G8025" s="4" t="s">
        <v>12</v>
      </c>
      <c r="H8025" s="4" t="s">
        <v>211</v>
      </c>
      <c r="I8025" s="4">
        <v>1</v>
      </c>
      <c r="J8025" t="str">
        <f>VLOOKUP(A8025,'Município e Sexo'!$A$2:$I$11321,5,FALSE)</f>
        <v>PAULISTA</v>
      </c>
      <c r="K8025" t="str">
        <f>VLOOKUP(A8025,'Município e Sexo'!$A$2:$I$11321,7,FALSE)</f>
        <v>MASCULINO</v>
      </c>
    </row>
    <row r="8026" spans="1:11" ht="15" customHeight="1" thickBot="1" x14ac:dyDescent="0.25">
      <c r="A8026" t="str">
        <f>CONCATENATE(B8026,C8026,D8026,G8026,E8026,I8026)</f>
        <v>522020HOMICIDIO251</v>
      </c>
      <c r="B8026" s="4">
        <v>5</v>
      </c>
      <c r="C8026" s="5">
        <v>2</v>
      </c>
      <c r="D8026" s="4">
        <v>2020</v>
      </c>
      <c r="E8026" s="4">
        <v>25</v>
      </c>
      <c r="F8026" s="4" t="s">
        <v>210</v>
      </c>
      <c r="G8026" s="4" t="s">
        <v>12</v>
      </c>
      <c r="H8026" s="4" t="s">
        <v>211</v>
      </c>
      <c r="I8026" s="4">
        <v>1</v>
      </c>
      <c r="J8026" t="str">
        <f>VLOOKUP(A8026,'Município e Sexo'!$A$2:$I$11321,5,FALSE)</f>
        <v>SAO LOURENCO DA MATA</v>
      </c>
      <c r="K8026" t="str">
        <f>VLOOKUP(A8026,'Município e Sexo'!$A$2:$I$11321,7,FALSE)</f>
        <v>MASCULINO</v>
      </c>
    </row>
    <row r="8027" spans="1:11" ht="15" customHeight="1" thickBot="1" x14ac:dyDescent="0.25">
      <c r="A8027" t="str">
        <f>CONCATENATE(B8027,C8027,D8027,G8027,E8027,I8027)</f>
        <v>522020HOMICIDIO461</v>
      </c>
      <c r="B8027" s="4">
        <v>5</v>
      </c>
      <c r="C8027" s="5">
        <v>2</v>
      </c>
      <c r="D8027" s="4">
        <v>2020</v>
      </c>
      <c r="E8027" s="4">
        <v>46</v>
      </c>
      <c r="F8027" s="4" t="s">
        <v>210</v>
      </c>
      <c r="G8027" s="4" t="s">
        <v>12</v>
      </c>
      <c r="H8027" s="4" t="s">
        <v>211</v>
      </c>
      <c r="I8027" s="4">
        <v>1</v>
      </c>
      <c r="J8027" t="str">
        <f>VLOOKUP(A8027,'Município e Sexo'!$A$2:$I$11321,5,FALSE)</f>
        <v>JABOATAO DOS GUARARAPES</v>
      </c>
      <c r="K8027" t="str">
        <f>VLOOKUP(A8027,'Município e Sexo'!$A$2:$I$11321,7,FALSE)</f>
        <v>MASCULINO</v>
      </c>
    </row>
    <row r="8028" spans="1:11" ht="15" customHeight="1" thickBot="1" x14ac:dyDescent="0.25">
      <c r="A8028" t="str">
        <f>CONCATENATE(B8028,C8028,D8028,G8028,E8028,I8028)</f>
        <v>522020HOMICIDIO161</v>
      </c>
      <c r="B8028" s="4">
        <v>5</v>
      </c>
      <c r="C8028" s="5">
        <v>2</v>
      </c>
      <c r="D8028" s="4">
        <v>2020</v>
      </c>
      <c r="E8028" s="4">
        <v>16</v>
      </c>
      <c r="F8028" s="4" t="s">
        <v>210</v>
      </c>
      <c r="G8028" s="4" t="s">
        <v>12</v>
      </c>
      <c r="H8028" s="4" t="s">
        <v>212</v>
      </c>
      <c r="I8028" s="4">
        <v>1</v>
      </c>
      <c r="J8028" t="str">
        <f>VLOOKUP(A8028,'Município e Sexo'!$A$2:$I$11321,5,FALSE)</f>
        <v>TACAIMBO</v>
      </c>
      <c r="K8028" t="str">
        <f>VLOOKUP(A8028,'Município e Sexo'!$A$2:$I$11321,7,FALSE)</f>
        <v>MASCULINO</v>
      </c>
    </row>
    <row r="8029" spans="1:11" ht="15" customHeight="1" thickBot="1" x14ac:dyDescent="0.25">
      <c r="A8029" t="str">
        <f>CONCATENATE(B8029,C8029,D8029,G8029,E8029,I8029)</f>
        <v>522020HOMICIDIO341</v>
      </c>
      <c r="B8029" s="4">
        <v>5</v>
      </c>
      <c r="C8029" s="5">
        <v>2</v>
      </c>
      <c r="D8029" s="4">
        <v>2020</v>
      </c>
      <c r="E8029" s="4">
        <v>34</v>
      </c>
      <c r="F8029" s="4" t="s">
        <v>210</v>
      </c>
      <c r="G8029" s="4" t="s">
        <v>12</v>
      </c>
      <c r="H8029" s="4" t="s">
        <v>212</v>
      </c>
      <c r="I8029" s="4">
        <v>1</v>
      </c>
      <c r="J8029" t="str">
        <f>VLOOKUP(A8029,'Município e Sexo'!$A$2:$I$11321,5,FALSE)</f>
        <v>CARUARU</v>
      </c>
      <c r="K8029" t="str">
        <f>VLOOKUP(A8029,'Município e Sexo'!$A$2:$I$11321,7,FALSE)</f>
        <v>MASCULINO</v>
      </c>
    </row>
    <row r="8030" spans="1:11" ht="15" customHeight="1" thickBot="1" x14ac:dyDescent="0.25">
      <c r="A8030" t="str">
        <f>CONCATENATE(B8030,C8030,D8030,G8030,E8030,I8030)</f>
        <v>522020HOMICIDIO361</v>
      </c>
      <c r="B8030" s="4">
        <v>5</v>
      </c>
      <c r="C8030" s="5">
        <v>2</v>
      </c>
      <c r="D8030" s="4">
        <v>2020</v>
      </c>
      <c r="E8030" s="4">
        <v>36</v>
      </c>
      <c r="F8030" s="4" t="s">
        <v>210</v>
      </c>
      <c r="G8030" s="4" t="s">
        <v>12</v>
      </c>
      <c r="H8030" s="4" t="s">
        <v>218</v>
      </c>
      <c r="I8030" s="4">
        <v>1</v>
      </c>
      <c r="J8030" t="str">
        <f>VLOOKUP(A8030,'Município e Sexo'!$A$2:$I$11321,5,FALSE)</f>
        <v>CARUARU</v>
      </c>
      <c r="K8030" t="str">
        <f>VLOOKUP(A8030,'Município e Sexo'!$A$2:$I$11321,7,FALSE)</f>
        <v>MASCULINO</v>
      </c>
    </row>
    <row r="8031" spans="1:11" ht="15" customHeight="1" thickBot="1" x14ac:dyDescent="0.25">
      <c r="A8031" t="str">
        <f>CONCATENATE(B8031,C8031,D8031,G8031,E8031,I8031)</f>
        <v>622020HOMICIDIO341</v>
      </c>
      <c r="B8031" s="4">
        <v>6</v>
      </c>
      <c r="C8031" s="5">
        <v>2</v>
      </c>
      <c r="D8031" s="4">
        <v>2020</v>
      </c>
      <c r="E8031" s="4">
        <v>34</v>
      </c>
      <c r="F8031" s="4" t="s">
        <v>210</v>
      </c>
      <c r="G8031" s="4" t="s">
        <v>12</v>
      </c>
      <c r="H8031" s="4" t="s">
        <v>212</v>
      </c>
      <c r="I8031" s="4">
        <v>1</v>
      </c>
      <c r="J8031" t="str">
        <f>VLOOKUP(A8031,'Município e Sexo'!$A$2:$I$11321,5,FALSE)</f>
        <v>BREJO DA MADRE DE DEUS</v>
      </c>
      <c r="K8031" t="str">
        <f>VLOOKUP(A8031,'Município e Sexo'!$A$2:$I$11321,7,FALSE)</f>
        <v>MASCULINO</v>
      </c>
    </row>
    <row r="8032" spans="1:11" ht="15" customHeight="1" thickBot="1" x14ac:dyDescent="0.25">
      <c r="A8032" t="str">
        <f>CONCATENATE(B8032,C8032,D8032,G8032,E8032,I8032)</f>
        <v>622020HOMICIDIO241</v>
      </c>
      <c r="B8032" s="4">
        <v>6</v>
      </c>
      <c r="C8032" s="5">
        <v>2</v>
      </c>
      <c r="D8032" s="4">
        <v>2020</v>
      </c>
      <c r="E8032" s="4">
        <v>24</v>
      </c>
      <c r="F8032" s="4" t="s">
        <v>219</v>
      </c>
      <c r="G8032" s="4" t="s">
        <v>12</v>
      </c>
      <c r="H8032" s="4" t="s">
        <v>211</v>
      </c>
      <c r="I8032" s="4">
        <v>1</v>
      </c>
      <c r="J8032" t="str">
        <f>VLOOKUP(A8032,'Município e Sexo'!$A$2:$I$11321,5,FALSE)</f>
        <v>JOAO ALFREDO</v>
      </c>
      <c r="K8032" t="str">
        <f>VLOOKUP(A8032,'Município e Sexo'!$A$2:$I$11321,7,FALSE)</f>
        <v>MASCULINO</v>
      </c>
    </row>
    <row r="8033" spans="1:11" ht="15" customHeight="1" thickBot="1" x14ac:dyDescent="0.25">
      <c r="A8033" t="str">
        <f>CONCATENATE(B8033,C8033,D8033,G8033,E8033,I8033)</f>
        <v>622020HOMICIDIO281</v>
      </c>
      <c r="B8033" s="4">
        <v>6</v>
      </c>
      <c r="C8033" s="5">
        <v>2</v>
      </c>
      <c r="D8033" s="4">
        <v>2020</v>
      </c>
      <c r="E8033" s="4">
        <v>28</v>
      </c>
      <c r="F8033" s="4" t="s">
        <v>210</v>
      </c>
      <c r="G8033" s="4" t="s">
        <v>12</v>
      </c>
      <c r="H8033" s="4" t="s">
        <v>212</v>
      </c>
      <c r="I8033" s="4">
        <v>1</v>
      </c>
      <c r="J8033" t="str">
        <f>VLOOKUP(A8033,'Município e Sexo'!$A$2:$I$11321,5,FALSE)</f>
        <v>CARUARU</v>
      </c>
      <c r="K8033" t="str">
        <f>VLOOKUP(A8033,'Município e Sexo'!$A$2:$I$11321,7,FALSE)</f>
        <v>MASCULINO</v>
      </c>
    </row>
    <row r="8034" spans="1:11" ht="15" customHeight="1" thickBot="1" x14ac:dyDescent="0.25">
      <c r="A8034" t="str">
        <f>CONCATENATE(B8034,C8034,D8034,G8034,E8034,I8034)</f>
        <v>722020HOMICIDIO251</v>
      </c>
      <c r="B8034" s="4">
        <v>7</v>
      </c>
      <c r="C8034" s="5">
        <v>2</v>
      </c>
      <c r="D8034" s="4">
        <v>2020</v>
      </c>
      <c r="E8034" s="4">
        <v>25</v>
      </c>
      <c r="F8034" s="4" t="s">
        <v>210</v>
      </c>
      <c r="G8034" s="4" t="s">
        <v>12</v>
      </c>
      <c r="H8034" s="4" t="s">
        <v>211</v>
      </c>
      <c r="I8034" s="4">
        <v>1</v>
      </c>
      <c r="J8034" t="str">
        <f>VLOOKUP(A8034,'Município e Sexo'!$A$2:$I$11321,5,FALSE)</f>
        <v>RECIFE</v>
      </c>
      <c r="K8034" t="str">
        <f>VLOOKUP(A8034,'Município e Sexo'!$A$2:$I$11321,7,FALSE)</f>
        <v>MASCULINO</v>
      </c>
    </row>
    <row r="8035" spans="1:11" ht="15" customHeight="1" thickBot="1" x14ac:dyDescent="0.25">
      <c r="A8035" t="str">
        <f>CONCATENATE(B8035,C8035,D8035,G8035,E8035,I8035)</f>
        <v>722020HOMICIDIO341</v>
      </c>
      <c r="B8035" s="4">
        <v>7</v>
      </c>
      <c r="C8035" s="5">
        <v>2</v>
      </c>
      <c r="D8035" s="4">
        <v>2020</v>
      </c>
      <c r="E8035" s="4">
        <v>34</v>
      </c>
      <c r="F8035" s="4" t="s">
        <v>210</v>
      </c>
      <c r="G8035" s="4" t="s">
        <v>12</v>
      </c>
      <c r="H8035" s="4" t="s">
        <v>211</v>
      </c>
      <c r="I8035" s="4">
        <v>1</v>
      </c>
      <c r="J8035" t="str">
        <f>VLOOKUP(A8035,'Município e Sexo'!$A$2:$I$11321,5,FALSE)</f>
        <v>JABOATAO DOS GUARARAPES</v>
      </c>
      <c r="K8035" t="str">
        <f>VLOOKUP(A8035,'Município e Sexo'!$A$2:$I$11321,7,FALSE)</f>
        <v>MASCULINO</v>
      </c>
    </row>
    <row r="8036" spans="1:11" ht="15" customHeight="1" thickBot="1" x14ac:dyDescent="0.25">
      <c r="A8036" t="str">
        <f>CONCATENATE(B8036,C8036,D8036,G8036,E8036,I8036)</f>
        <v>722020HOMICIDIO361</v>
      </c>
      <c r="B8036" s="4">
        <v>7</v>
      </c>
      <c r="C8036" s="5">
        <v>2</v>
      </c>
      <c r="D8036" s="4">
        <v>2020</v>
      </c>
      <c r="E8036" s="4">
        <v>36</v>
      </c>
      <c r="F8036" s="4" t="s">
        <v>210</v>
      </c>
      <c r="G8036" s="4" t="s">
        <v>12</v>
      </c>
      <c r="H8036" s="4" t="s">
        <v>211</v>
      </c>
      <c r="I8036" s="4">
        <v>1</v>
      </c>
      <c r="J8036" t="str">
        <f>VLOOKUP(A8036,'Município e Sexo'!$A$2:$I$11321,5,FALSE)</f>
        <v>PETROLINA</v>
      </c>
      <c r="K8036" t="str">
        <f>VLOOKUP(A8036,'Município e Sexo'!$A$2:$I$11321,7,FALSE)</f>
        <v>MASCULINO</v>
      </c>
    </row>
    <row r="8037" spans="1:11" ht="15" customHeight="1" thickBot="1" x14ac:dyDescent="0.25">
      <c r="A8037" t="str">
        <f>CONCATENATE(B8037,C8037,D8037,G8037,E8037,I8037)</f>
        <v>722020HOMICIDIO181</v>
      </c>
      <c r="B8037" s="4">
        <v>7</v>
      </c>
      <c r="C8037" s="5">
        <v>2</v>
      </c>
      <c r="D8037" s="4">
        <v>2020</v>
      </c>
      <c r="E8037" s="4">
        <v>18</v>
      </c>
      <c r="F8037" s="4" t="s">
        <v>210</v>
      </c>
      <c r="G8037" s="4" t="s">
        <v>12</v>
      </c>
      <c r="H8037" s="4" t="s">
        <v>211</v>
      </c>
      <c r="I8037" s="4">
        <v>1</v>
      </c>
      <c r="J8037" t="str">
        <f>VLOOKUP(A8037,'Município e Sexo'!$A$2:$I$11321,5,FALSE)</f>
        <v>CABO DE SANTO AGOSTINHO</v>
      </c>
      <c r="K8037" t="str">
        <f>VLOOKUP(A8037,'Município e Sexo'!$A$2:$I$11321,7,FALSE)</f>
        <v>MASCULINO</v>
      </c>
    </row>
    <row r="8038" spans="1:11" ht="15" customHeight="1" thickBot="1" x14ac:dyDescent="0.25">
      <c r="A8038" t="str">
        <f>CONCATENATE(B8038,C8038,D8038,G8038,E8038,I8038)</f>
        <v>822020HOMICIDIO271</v>
      </c>
      <c r="B8038" s="4">
        <v>8</v>
      </c>
      <c r="C8038" s="5">
        <v>2</v>
      </c>
      <c r="D8038" s="4">
        <v>2020</v>
      </c>
      <c r="E8038" s="4">
        <v>27</v>
      </c>
      <c r="F8038" s="4" t="s">
        <v>210</v>
      </c>
      <c r="G8038" s="4" t="s">
        <v>12</v>
      </c>
      <c r="H8038" s="4" t="s">
        <v>212</v>
      </c>
      <c r="I8038" s="4">
        <v>1</v>
      </c>
      <c r="J8038" t="str">
        <f>VLOOKUP(A8038,'Município e Sexo'!$A$2:$I$11321,5,FALSE)</f>
        <v>AGRESTINA</v>
      </c>
      <c r="K8038" t="str">
        <f>VLOOKUP(A8038,'Município e Sexo'!$A$2:$I$11321,7,FALSE)</f>
        <v>MASCULINO</v>
      </c>
    </row>
    <row r="8039" spans="1:11" ht="15" customHeight="1" thickBot="1" x14ac:dyDescent="0.25">
      <c r="A8039" t="str">
        <f>CONCATENATE(B8039,C8039,D8039,G8039,E8039,I8039)</f>
        <v>822020HOMICIDIO1</v>
      </c>
      <c r="B8039" s="4">
        <v>8</v>
      </c>
      <c r="C8039" s="5">
        <v>2</v>
      </c>
      <c r="D8039" s="4">
        <v>2020</v>
      </c>
      <c r="E8039" s="4"/>
      <c r="F8039" s="4" t="s">
        <v>210</v>
      </c>
      <c r="G8039" s="4" t="s">
        <v>12</v>
      </c>
      <c r="H8039" s="4" t="s">
        <v>211</v>
      </c>
      <c r="I8039" s="4">
        <v>1</v>
      </c>
      <c r="J8039" t="str">
        <f>VLOOKUP(A8039,'Município e Sexo'!$A$2:$I$11321,5,FALSE)</f>
        <v>JABOATAO DOS GUARARAPES</v>
      </c>
      <c r="K8039" t="str">
        <f>VLOOKUP(A8039,'Município e Sexo'!$A$2:$I$11321,7,FALSE)</f>
        <v>FEMININO</v>
      </c>
    </row>
    <row r="8040" spans="1:11" ht="15" customHeight="1" thickBot="1" x14ac:dyDescent="0.25">
      <c r="A8040" t="str">
        <f>CONCATENATE(B8040,C8040,D8040,G8040,E8040,I8040)</f>
        <v>822020FEMINICIDIO301</v>
      </c>
      <c r="B8040" s="4">
        <v>8</v>
      </c>
      <c r="C8040" s="5">
        <v>2</v>
      </c>
      <c r="D8040" s="4">
        <v>2020</v>
      </c>
      <c r="E8040" s="4">
        <v>30</v>
      </c>
      <c r="F8040" s="4" t="s">
        <v>210</v>
      </c>
      <c r="G8040" s="4" t="s">
        <v>29</v>
      </c>
      <c r="H8040" s="4" t="s">
        <v>29</v>
      </c>
      <c r="I8040" s="4">
        <v>1</v>
      </c>
      <c r="J8040" t="str">
        <f>VLOOKUP(A8040,'Município e Sexo'!$A$2:$I$11321,5,FALSE)</f>
        <v>PETROLINA</v>
      </c>
      <c r="K8040" t="str">
        <f>VLOOKUP(A8040,'Município e Sexo'!$A$2:$I$11321,7,FALSE)</f>
        <v>FEMININO</v>
      </c>
    </row>
    <row r="8041" spans="1:11" ht="15" customHeight="1" thickBot="1" x14ac:dyDescent="0.25">
      <c r="A8041" t="str">
        <f>CONCATENATE(B8041,C8041,D8041,G8041,E8041,I8041)</f>
        <v>822020HOMICIDIO601</v>
      </c>
      <c r="B8041" s="4">
        <v>8</v>
      </c>
      <c r="C8041" s="5">
        <v>2</v>
      </c>
      <c r="D8041" s="4">
        <v>2020</v>
      </c>
      <c r="E8041" s="4">
        <v>60</v>
      </c>
      <c r="F8041" s="4" t="s">
        <v>210</v>
      </c>
      <c r="G8041" s="4" t="s">
        <v>12</v>
      </c>
      <c r="H8041" s="4" t="s">
        <v>212</v>
      </c>
      <c r="I8041" s="4">
        <v>1</v>
      </c>
      <c r="J8041" t="str">
        <f>VLOOKUP(A8041,'Município e Sexo'!$A$2:$I$11321,5,FALSE)</f>
        <v>RECIFE</v>
      </c>
      <c r="K8041" t="str">
        <f>VLOOKUP(A8041,'Município e Sexo'!$A$2:$I$11321,7,FALSE)</f>
        <v>MASCULINO</v>
      </c>
    </row>
    <row r="8042" spans="1:11" ht="15" customHeight="1" thickBot="1" x14ac:dyDescent="0.25">
      <c r="A8042" t="str">
        <f>CONCATENATE(B8042,C8042,D8042,G8042,E8042,I8042)</f>
        <v>822020HOMICIDIO1</v>
      </c>
      <c r="B8042" s="4">
        <v>8</v>
      </c>
      <c r="C8042" s="5">
        <v>2</v>
      </c>
      <c r="D8042" s="4">
        <v>2020</v>
      </c>
      <c r="E8042" s="4"/>
      <c r="F8042" s="4" t="s">
        <v>219</v>
      </c>
      <c r="G8042" s="4" t="s">
        <v>12</v>
      </c>
      <c r="H8042" s="4" t="s">
        <v>211</v>
      </c>
      <c r="I8042" s="4">
        <v>1</v>
      </c>
      <c r="J8042" t="str">
        <f>VLOOKUP(A8042,'Município e Sexo'!$A$2:$I$11321,5,FALSE)</f>
        <v>JABOATAO DOS GUARARAPES</v>
      </c>
      <c r="K8042" t="str">
        <f>VLOOKUP(A8042,'Município e Sexo'!$A$2:$I$11321,7,FALSE)</f>
        <v>FEMININO</v>
      </c>
    </row>
    <row r="8043" spans="1:11" ht="15" customHeight="1" thickBot="1" x14ac:dyDescent="0.25">
      <c r="A8043" t="str">
        <f>CONCATENATE(B8043,C8043,D8043,G8043,E8043,I8043)</f>
        <v>822020HOMICIDIO161</v>
      </c>
      <c r="B8043" s="4">
        <v>8</v>
      </c>
      <c r="C8043" s="5">
        <v>2</v>
      </c>
      <c r="D8043" s="4">
        <v>2020</v>
      </c>
      <c r="E8043" s="4">
        <v>16</v>
      </c>
      <c r="F8043" s="4" t="s">
        <v>210</v>
      </c>
      <c r="G8043" s="4" t="s">
        <v>12</v>
      </c>
      <c r="H8043" s="4" t="s">
        <v>212</v>
      </c>
      <c r="I8043" s="4">
        <v>1</v>
      </c>
      <c r="J8043" t="str">
        <f>VLOOKUP(A8043,'Município e Sexo'!$A$2:$I$11321,5,FALSE)</f>
        <v>CUPIRA</v>
      </c>
      <c r="K8043" t="str">
        <f>VLOOKUP(A8043,'Município e Sexo'!$A$2:$I$11321,7,FALSE)</f>
        <v>FEMININO</v>
      </c>
    </row>
    <row r="8044" spans="1:11" ht="15" customHeight="1" thickBot="1" x14ac:dyDescent="0.25">
      <c r="A8044" t="str">
        <f>CONCATENATE(B8044,C8044,D8044,G8044,E8044,I8044)</f>
        <v>822020HOMICIDIO191</v>
      </c>
      <c r="B8044" s="4">
        <v>8</v>
      </c>
      <c r="C8044" s="5">
        <v>2</v>
      </c>
      <c r="D8044" s="4">
        <v>2020</v>
      </c>
      <c r="E8044" s="4">
        <v>19</v>
      </c>
      <c r="F8044" s="4" t="s">
        <v>210</v>
      </c>
      <c r="G8044" s="4" t="s">
        <v>12</v>
      </c>
      <c r="H8044" s="4" t="s">
        <v>211</v>
      </c>
      <c r="I8044" s="4">
        <v>1</v>
      </c>
      <c r="J8044" t="str">
        <f>VLOOKUP(A8044,'Município e Sexo'!$A$2:$I$11321,5,FALSE)</f>
        <v>ARACOIABA</v>
      </c>
      <c r="K8044" t="str">
        <f>VLOOKUP(A8044,'Município e Sexo'!$A$2:$I$11321,7,FALSE)</f>
        <v>MASCULINO</v>
      </c>
    </row>
    <row r="8045" spans="1:11" ht="15" customHeight="1" thickBot="1" x14ac:dyDescent="0.25">
      <c r="A8045" t="str">
        <f>CONCATENATE(B8045,C8045,D8045,G8045,E8045,I8045)</f>
        <v>822020HOMICIDIO271</v>
      </c>
      <c r="B8045" s="4">
        <v>8</v>
      </c>
      <c r="C8045" s="5">
        <v>2</v>
      </c>
      <c r="D8045" s="4">
        <v>2020</v>
      </c>
      <c r="E8045" s="4">
        <v>27</v>
      </c>
      <c r="F8045" s="4" t="s">
        <v>216</v>
      </c>
      <c r="G8045" s="4" t="s">
        <v>12</v>
      </c>
      <c r="H8045" s="4" t="s">
        <v>211</v>
      </c>
      <c r="I8045" s="4">
        <v>1</v>
      </c>
      <c r="J8045" t="str">
        <f>VLOOKUP(A8045,'Município e Sexo'!$A$2:$I$11321,5,FALSE)</f>
        <v>AGRESTINA</v>
      </c>
      <c r="K8045" t="str">
        <f>VLOOKUP(A8045,'Município e Sexo'!$A$2:$I$11321,7,FALSE)</f>
        <v>MASCULINO</v>
      </c>
    </row>
    <row r="8046" spans="1:11" ht="15" customHeight="1" thickBot="1" x14ac:dyDescent="0.25">
      <c r="A8046" t="str">
        <f>CONCATENATE(B8046,C8046,D8046,G8046,E8046,I8046)</f>
        <v>822020HOMICIDIO411</v>
      </c>
      <c r="B8046" s="4">
        <v>8</v>
      </c>
      <c r="C8046" s="5">
        <v>2</v>
      </c>
      <c r="D8046" s="4">
        <v>2020</v>
      </c>
      <c r="E8046" s="4">
        <v>41</v>
      </c>
      <c r="F8046" s="4" t="s">
        <v>210</v>
      </c>
      <c r="G8046" s="4" t="s">
        <v>12</v>
      </c>
      <c r="H8046" s="4" t="s">
        <v>211</v>
      </c>
      <c r="I8046" s="4">
        <v>1</v>
      </c>
      <c r="J8046" t="str">
        <f>VLOOKUP(A8046,'Município e Sexo'!$A$2:$I$11321,5,FALSE)</f>
        <v>ARCOVERDE</v>
      </c>
      <c r="K8046" t="str">
        <f>VLOOKUP(A8046,'Município e Sexo'!$A$2:$I$11321,7,FALSE)</f>
        <v>MASCULINO</v>
      </c>
    </row>
    <row r="8047" spans="1:11" ht="15" customHeight="1" thickBot="1" x14ac:dyDescent="0.25">
      <c r="A8047" t="str">
        <f>CONCATENATE(B8047,C8047,D8047,G8047,E8047,I8047)</f>
        <v>822020HOMICIDIO491</v>
      </c>
      <c r="B8047" s="4">
        <v>8</v>
      </c>
      <c r="C8047" s="5">
        <v>2</v>
      </c>
      <c r="D8047" s="4">
        <v>2020</v>
      </c>
      <c r="E8047" s="4">
        <v>49</v>
      </c>
      <c r="F8047" s="4" t="s">
        <v>210</v>
      </c>
      <c r="G8047" s="4" t="s">
        <v>12</v>
      </c>
      <c r="H8047" s="4" t="s">
        <v>212</v>
      </c>
      <c r="I8047" s="4">
        <v>1</v>
      </c>
      <c r="J8047" t="str">
        <f>VLOOKUP(A8047,'Município e Sexo'!$A$2:$I$11321,5,FALSE)</f>
        <v>RIBEIRAO</v>
      </c>
      <c r="K8047" t="str">
        <f>VLOOKUP(A8047,'Município e Sexo'!$A$2:$I$11321,7,FALSE)</f>
        <v>MASCULINO</v>
      </c>
    </row>
    <row r="8048" spans="1:11" ht="15" customHeight="1" thickBot="1" x14ac:dyDescent="0.25">
      <c r="A8048" t="str">
        <f>CONCATENATE(B8048,C8048,D8048,G8048,E8048,I8048)</f>
        <v>822020HOMICIDIO191</v>
      </c>
      <c r="B8048" s="4">
        <v>8</v>
      </c>
      <c r="C8048" s="5">
        <v>2</v>
      </c>
      <c r="D8048" s="4">
        <v>2020</v>
      </c>
      <c r="E8048" s="4">
        <v>19</v>
      </c>
      <c r="F8048" s="4" t="s">
        <v>210</v>
      </c>
      <c r="G8048" s="4" t="s">
        <v>12</v>
      </c>
      <c r="H8048" s="4" t="s">
        <v>212</v>
      </c>
      <c r="I8048" s="4">
        <v>1</v>
      </c>
      <c r="J8048" t="str">
        <f>VLOOKUP(A8048,'Município e Sexo'!$A$2:$I$11321,5,FALSE)</f>
        <v>ARACOIABA</v>
      </c>
      <c r="K8048" t="str">
        <f>VLOOKUP(A8048,'Município e Sexo'!$A$2:$I$11321,7,FALSE)</f>
        <v>MASCULINO</v>
      </c>
    </row>
    <row r="8049" spans="1:11" ht="15" customHeight="1" thickBot="1" x14ac:dyDescent="0.25">
      <c r="A8049" t="str">
        <f>CONCATENATE(B8049,C8049,D8049,G8049,E8049,I8049)</f>
        <v>822020HOMICIDIO221</v>
      </c>
      <c r="B8049" s="4">
        <v>8</v>
      </c>
      <c r="C8049" s="5">
        <v>2</v>
      </c>
      <c r="D8049" s="4">
        <v>2020</v>
      </c>
      <c r="E8049" s="4">
        <v>22</v>
      </c>
      <c r="F8049" s="4" t="s">
        <v>210</v>
      </c>
      <c r="G8049" s="4" t="s">
        <v>12</v>
      </c>
      <c r="H8049" s="4" t="s">
        <v>211</v>
      </c>
      <c r="I8049" s="4">
        <v>1</v>
      </c>
      <c r="J8049" t="str">
        <f>VLOOKUP(A8049,'Município e Sexo'!$A$2:$I$11321,5,FALSE)</f>
        <v>RECIFE</v>
      </c>
      <c r="K8049" t="str">
        <f>VLOOKUP(A8049,'Município e Sexo'!$A$2:$I$11321,7,FALSE)</f>
        <v>MASCULINO</v>
      </c>
    </row>
    <row r="8050" spans="1:11" ht="15" customHeight="1" thickBot="1" x14ac:dyDescent="0.25">
      <c r="A8050" t="str">
        <f>CONCATENATE(B8050,C8050,D8050,G8050,E8050,I8050)</f>
        <v>922020LATROCINIO211</v>
      </c>
      <c r="B8050" s="4">
        <v>9</v>
      </c>
      <c r="C8050" s="5">
        <v>2</v>
      </c>
      <c r="D8050" s="4">
        <v>2020</v>
      </c>
      <c r="E8050" s="4">
        <v>21</v>
      </c>
      <c r="F8050" s="4" t="s">
        <v>210</v>
      </c>
      <c r="G8050" s="4" t="s">
        <v>33</v>
      </c>
      <c r="H8050" s="4" t="s">
        <v>215</v>
      </c>
      <c r="I8050" s="4">
        <v>1</v>
      </c>
      <c r="J8050" t="str">
        <f>VLOOKUP(A8050,'Município e Sexo'!$A$2:$I$11321,5,FALSE)</f>
        <v>BREJAO</v>
      </c>
      <c r="K8050" t="str">
        <f>VLOOKUP(A8050,'Município e Sexo'!$A$2:$I$11321,7,FALSE)</f>
        <v>MASCULINO</v>
      </c>
    </row>
    <row r="8051" spans="1:11" ht="15" customHeight="1" thickBot="1" x14ac:dyDescent="0.25">
      <c r="A8051" t="str">
        <f>CONCATENATE(B8051,C8051,D8051,G8051,E8051,I8051)</f>
        <v>922020HOMICIDIO361</v>
      </c>
      <c r="B8051" s="4">
        <v>9</v>
      </c>
      <c r="C8051" s="5">
        <v>2</v>
      </c>
      <c r="D8051" s="4">
        <v>2020</v>
      </c>
      <c r="E8051" s="4">
        <v>36</v>
      </c>
      <c r="F8051" s="4" t="s">
        <v>210</v>
      </c>
      <c r="G8051" s="4" t="s">
        <v>12</v>
      </c>
      <c r="H8051" s="4" t="s">
        <v>212</v>
      </c>
      <c r="I8051" s="4">
        <v>1</v>
      </c>
      <c r="J8051" t="str">
        <f>VLOOKUP(A8051,'Município e Sexo'!$A$2:$I$11321,5,FALSE)</f>
        <v>GLORIA DO GOITA</v>
      </c>
      <c r="K8051" t="str">
        <f>VLOOKUP(A8051,'Município e Sexo'!$A$2:$I$11321,7,FALSE)</f>
        <v>MASCULINO</v>
      </c>
    </row>
    <row r="8052" spans="1:11" ht="15" customHeight="1" thickBot="1" x14ac:dyDescent="0.25">
      <c r="A8052" t="str">
        <f>CONCATENATE(B8052,C8052,D8052,G8052,E8052,I8052)</f>
        <v>922020HOMICIDIO411</v>
      </c>
      <c r="B8052" s="4">
        <v>9</v>
      </c>
      <c r="C8052" s="5">
        <v>2</v>
      </c>
      <c r="D8052" s="4">
        <v>2020</v>
      </c>
      <c r="E8052" s="4">
        <v>41</v>
      </c>
      <c r="F8052" s="4" t="s">
        <v>210</v>
      </c>
      <c r="G8052" s="4" t="s">
        <v>12</v>
      </c>
      <c r="H8052" s="4" t="s">
        <v>212</v>
      </c>
      <c r="I8052" s="4">
        <v>1</v>
      </c>
      <c r="J8052" t="str">
        <f>VLOOKUP(A8052,'Município e Sexo'!$A$2:$I$11321,5,FALSE)</f>
        <v>ALIANCA</v>
      </c>
      <c r="K8052" t="str">
        <f>VLOOKUP(A8052,'Município e Sexo'!$A$2:$I$11321,7,FALSE)</f>
        <v>MASCULINO</v>
      </c>
    </row>
    <row r="8053" spans="1:11" ht="15" customHeight="1" thickBot="1" x14ac:dyDescent="0.25">
      <c r="A8053" t="str">
        <f>CONCATENATE(B8053,C8053,D8053,G8053,E8053,I8053)</f>
        <v>922020HOMICIDIO521</v>
      </c>
      <c r="B8053" s="4">
        <v>9</v>
      </c>
      <c r="C8053" s="5">
        <v>2</v>
      </c>
      <c r="D8053" s="4">
        <v>2020</v>
      </c>
      <c r="E8053" s="4">
        <v>52</v>
      </c>
      <c r="F8053" s="4" t="s">
        <v>210</v>
      </c>
      <c r="G8053" s="4" t="s">
        <v>12</v>
      </c>
      <c r="H8053" s="4" t="s">
        <v>212</v>
      </c>
      <c r="I8053" s="4">
        <v>1</v>
      </c>
      <c r="J8053" t="str">
        <f>VLOOKUP(A8053,'Município e Sexo'!$A$2:$I$11321,5,FALSE)</f>
        <v>EXU</v>
      </c>
      <c r="K8053" t="str">
        <f>VLOOKUP(A8053,'Município e Sexo'!$A$2:$I$11321,7,FALSE)</f>
        <v>MASCULINO</v>
      </c>
    </row>
    <row r="8054" spans="1:11" ht="15" customHeight="1" thickBot="1" x14ac:dyDescent="0.25">
      <c r="A8054" t="str">
        <f>CONCATENATE(B8054,C8054,D8054,G8054,E8054,I8054)</f>
        <v>922020HOMICIDIO531</v>
      </c>
      <c r="B8054" s="4">
        <v>9</v>
      </c>
      <c r="C8054" s="5">
        <v>2</v>
      </c>
      <c r="D8054" s="4">
        <v>2020</v>
      </c>
      <c r="E8054" s="4">
        <v>53</v>
      </c>
      <c r="F8054" s="4" t="s">
        <v>210</v>
      </c>
      <c r="G8054" s="4" t="s">
        <v>12</v>
      </c>
      <c r="H8054" s="4" t="s">
        <v>212</v>
      </c>
      <c r="I8054" s="4">
        <v>1</v>
      </c>
      <c r="J8054" t="str">
        <f>VLOOKUP(A8054,'Município e Sexo'!$A$2:$I$11321,5,FALSE)</f>
        <v>CABO DE SANTO AGOSTINHO</v>
      </c>
      <c r="K8054" t="str">
        <f>VLOOKUP(A8054,'Município e Sexo'!$A$2:$I$11321,7,FALSE)</f>
        <v>MASCULINO</v>
      </c>
    </row>
    <row r="8055" spans="1:11" ht="15" customHeight="1" thickBot="1" x14ac:dyDescent="0.25">
      <c r="A8055" t="str">
        <f>CONCATENATE(B8055,C8055,D8055,G8055,E8055,I8055)</f>
        <v>922020HOMICIDIO211</v>
      </c>
      <c r="B8055" s="4">
        <v>9</v>
      </c>
      <c r="C8055" s="5">
        <v>2</v>
      </c>
      <c r="D8055" s="4">
        <v>2020</v>
      </c>
      <c r="E8055" s="4">
        <v>21</v>
      </c>
      <c r="F8055" s="4" t="s">
        <v>214</v>
      </c>
      <c r="G8055" s="4" t="s">
        <v>12</v>
      </c>
      <c r="H8055" s="4" t="s">
        <v>212</v>
      </c>
      <c r="I8055" s="4">
        <v>1</v>
      </c>
      <c r="J8055" t="str">
        <f>VLOOKUP(A8055,'Município e Sexo'!$A$2:$I$11321,5,FALSE)</f>
        <v>ARCOVERDE</v>
      </c>
      <c r="K8055" t="str">
        <f>VLOOKUP(A8055,'Município e Sexo'!$A$2:$I$11321,7,FALSE)</f>
        <v>MASCULINO</v>
      </c>
    </row>
    <row r="8056" spans="1:11" ht="15" customHeight="1" thickBot="1" x14ac:dyDescent="0.25">
      <c r="A8056" t="str">
        <f>CONCATENATE(B8056,C8056,D8056,G8056,E8056,I8056)</f>
        <v>922020FEMINICIDIO221</v>
      </c>
      <c r="B8056" s="4">
        <v>9</v>
      </c>
      <c r="C8056" s="5">
        <v>2</v>
      </c>
      <c r="D8056" s="4">
        <v>2020</v>
      </c>
      <c r="E8056" s="4">
        <v>22</v>
      </c>
      <c r="F8056" s="4" t="s">
        <v>210</v>
      </c>
      <c r="G8056" s="4" t="s">
        <v>29</v>
      </c>
      <c r="H8056" s="4" t="s">
        <v>29</v>
      </c>
      <c r="I8056" s="4">
        <v>1</v>
      </c>
      <c r="J8056" t="str">
        <f>VLOOKUP(A8056,'Município e Sexo'!$A$2:$I$11321,5,FALSE)</f>
        <v>RECIFE</v>
      </c>
      <c r="K8056" t="str">
        <f>VLOOKUP(A8056,'Município e Sexo'!$A$2:$I$11321,7,FALSE)</f>
        <v>FEMININO</v>
      </c>
    </row>
    <row r="8057" spans="1:11" ht="15" customHeight="1" thickBot="1" x14ac:dyDescent="0.25">
      <c r="A8057" t="str">
        <f>CONCATENATE(B8057,C8057,D8057,G8057,E8057,I8057)</f>
        <v>922020HOMICIDIO261</v>
      </c>
      <c r="B8057" s="4">
        <v>9</v>
      </c>
      <c r="C8057" s="5">
        <v>2</v>
      </c>
      <c r="D8057" s="4">
        <v>2020</v>
      </c>
      <c r="E8057" s="4">
        <v>26</v>
      </c>
      <c r="F8057" s="4" t="s">
        <v>210</v>
      </c>
      <c r="G8057" s="4" t="s">
        <v>12</v>
      </c>
      <c r="H8057" s="4" t="s">
        <v>211</v>
      </c>
      <c r="I8057" s="4">
        <v>1</v>
      </c>
      <c r="J8057" t="str">
        <f>VLOOKUP(A8057,'Município e Sexo'!$A$2:$I$11321,5,FALSE)</f>
        <v>ARACOIABA</v>
      </c>
      <c r="K8057" t="str">
        <f>VLOOKUP(A8057,'Município e Sexo'!$A$2:$I$11321,7,FALSE)</f>
        <v>MASCULINO</v>
      </c>
    </row>
    <row r="8058" spans="1:11" ht="15" customHeight="1" thickBot="1" x14ac:dyDescent="0.25">
      <c r="A8058" t="str">
        <f>CONCATENATE(B8058,C8058,D8058,G8058,E8058,I8058)</f>
        <v>922020HOMICIDIO221</v>
      </c>
      <c r="B8058" s="4">
        <v>9</v>
      </c>
      <c r="C8058" s="5">
        <v>2</v>
      </c>
      <c r="D8058" s="4">
        <v>2020</v>
      </c>
      <c r="E8058" s="4">
        <v>22</v>
      </c>
      <c r="F8058" s="4" t="s">
        <v>210</v>
      </c>
      <c r="G8058" s="4" t="s">
        <v>12</v>
      </c>
      <c r="H8058" s="4" t="s">
        <v>211</v>
      </c>
      <c r="I8058" s="4">
        <v>1</v>
      </c>
      <c r="J8058" t="str">
        <f>VLOOKUP(A8058,'Município e Sexo'!$A$2:$I$11321,5,FALSE)</f>
        <v>ARACOIABA</v>
      </c>
      <c r="K8058" t="str">
        <f>VLOOKUP(A8058,'Município e Sexo'!$A$2:$I$11321,7,FALSE)</f>
        <v>MASCULINO</v>
      </c>
    </row>
    <row r="8059" spans="1:11" ht="15" customHeight="1" thickBot="1" x14ac:dyDescent="0.25">
      <c r="A8059" t="str">
        <f>CONCATENATE(B8059,C8059,D8059,G8059,E8059,I8059)</f>
        <v>922020HOMICIDIO251</v>
      </c>
      <c r="B8059" s="4">
        <v>9</v>
      </c>
      <c r="C8059" s="5">
        <v>2</v>
      </c>
      <c r="D8059" s="4">
        <v>2020</v>
      </c>
      <c r="E8059" s="4">
        <v>25</v>
      </c>
      <c r="F8059" s="4" t="s">
        <v>210</v>
      </c>
      <c r="G8059" s="4" t="s">
        <v>12</v>
      </c>
      <c r="H8059" s="4" t="s">
        <v>211</v>
      </c>
      <c r="I8059" s="4">
        <v>1</v>
      </c>
      <c r="J8059" t="str">
        <f>VLOOKUP(A8059,'Município e Sexo'!$A$2:$I$11321,5,FALSE)</f>
        <v>CABO DE SANTO AGOSTINHO</v>
      </c>
      <c r="K8059" t="str">
        <f>VLOOKUP(A8059,'Município e Sexo'!$A$2:$I$11321,7,FALSE)</f>
        <v>MASCULINO</v>
      </c>
    </row>
    <row r="8060" spans="1:11" ht="15" customHeight="1" thickBot="1" x14ac:dyDescent="0.25">
      <c r="A8060" t="str">
        <f>CONCATENATE(B8060,C8060,D8060,G8060,E8060,I8060)</f>
        <v>922020HOMICIDIO251</v>
      </c>
      <c r="B8060" s="4">
        <v>9</v>
      </c>
      <c r="C8060" s="5">
        <v>2</v>
      </c>
      <c r="D8060" s="4">
        <v>2020</v>
      </c>
      <c r="E8060" s="4">
        <v>25</v>
      </c>
      <c r="F8060" s="4" t="s">
        <v>210</v>
      </c>
      <c r="G8060" s="4" t="s">
        <v>12</v>
      </c>
      <c r="H8060" s="4" t="s">
        <v>212</v>
      </c>
      <c r="I8060" s="4">
        <v>1</v>
      </c>
      <c r="J8060" t="str">
        <f>VLOOKUP(A8060,'Município e Sexo'!$A$2:$I$11321,5,FALSE)</f>
        <v>CABO DE SANTO AGOSTINHO</v>
      </c>
      <c r="K8060" t="str">
        <f>VLOOKUP(A8060,'Município e Sexo'!$A$2:$I$11321,7,FALSE)</f>
        <v>MASCULINO</v>
      </c>
    </row>
    <row r="8061" spans="1:11" ht="15" customHeight="1" thickBot="1" x14ac:dyDescent="0.25">
      <c r="A8061" t="str">
        <f>CONCATENATE(B8061,C8061,D8061,G8061,E8061,I8061)</f>
        <v>922020HOMICIDIO341</v>
      </c>
      <c r="B8061" s="4">
        <v>9</v>
      </c>
      <c r="C8061" s="5">
        <v>2</v>
      </c>
      <c r="D8061" s="4">
        <v>2020</v>
      </c>
      <c r="E8061" s="4">
        <v>34</v>
      </c>
      <c r="F8061" s="4" t="s">
        <v>210</v>
      </c>
      <c r="G8061" s="4" t="s">
        <v>12</v>
      </c>
      <c r="H8061" s="4" t="s">
        <v>211</v>
      </c>
      <c r="I8061" s="4">
        <v>1</v>
      </c>
      <c r="J8061" t="str">
        <f>VLOOKUP(A8061,'Município e Sexo'!$A$2:$I$11321,5,FALSE)</f>
        <v>JABOATAO DOS GUARARAPES</v>
      </c>
      <c r="K8061" t="str">
        <f>VLOOKUP(A8061,'Município e Sexo'!$A$2:$I$11321,7,FALSE)</f>
        <v>MASCULINO</v>
      </c>
    </row>
    <row r="8062" spans="1:11" ht="15" customHeight="1" thickBot="1" x14ac:dyDescent="0.25">
      <c r="A8062" t="str">
        <f>CONCATENATE(B8062,C8062,D8062,G8062,E8062,I8062)</f>
        <v>922020HOMICIDIO391</v>
      </c>
      <c r="B8062" s="4">
        <v>9</v>
      </c>
      <c r="C8062" s="5">
        <v>2</v>
      </c>
      <c r="D8062" s="4">
        <v>2020</v>
      </c>
      <c r="E8062" s="4">
        <v>39</v>
      </c>
      <c r="F8062" s="4" t="s">
        <v>210</v>
      </c>
      <c r="G8062" s="4" t="s">
        <v>12</v>
      </c>
      <c r="H8062" s="4" t="s">
        <v>211</v>
      </c>
      <c r="I8062" s="4">
        <v>1</v>
      </c>
      <c r="J8062" t="str">
        <f>VLOOKUP(A8062,'Município e Sexo'!$A$2:$I$11321,5,FALSE)</f>
        <v>RECIFE</v>
      </c>
      <c r="K8062" t="str">
        <f>VLOOKUP(A8062,'Município e Sexo'!$A$2:$I$11321,7,FALSE)</f>
        <v>MASCULINO</v>
      </c>
    </row>
    <row r="8063" spans="1:11" ht="15" customHeight="1" thickBot="1" x14ac:dyDescent="0.25">
      <c r="A8063" t="str">
        <f>CONCATENATE(B8063,C8063,D8063,G8063,E8063,I8063)</f>
        <v>922020HOMICIDIO211</v>
      </c>
      <c r="B8063" s="4">
        <v>9</v>
      </c>
      <c r="C8063" s="5">
        <v>2</v>
      </c>
      <c r="D8063" s="4">
        <v>2020</v>
      </c>
      <c r="E8063" s="4">
        <v>21</v>
      </c>
      <c r="F8063" s="4" t="s">
        <v>210</v>
      </c>
      <c r="G8063" s="4" t="s">
        <v>12</v>
      </c>
      <c r="H8063" s="4" t="s">
        <v>211</v>
      </c>
      <c r="I8063" s="4">
        <v>1</v>
      </c>
      <c r="J8063" t="str">
        <f>VLOOKUP(A8063,'Município e Sexo'!$A$2:$I$11321,5,FALSE)</f>
        <v>ARCOVERDE</v>
      </c>
      <c r="K8063" t="str">
        <f>VLOOKUP(A8063,'Município e Sexo'!$A$2:$I$11321,7,FALSE)</f>
        <v>MASCULINO</v>
      </c>
    </row>
    <row r="8064" spans="1:11" ht="15" customHeight="1" thickBot="1" x14ac:dyDescent="0.25">
      <c r="A8064" t="str">
        <f>CONCATENATE(B8064,C8064,D8064,G8064,E8064,I8064)</f>
        <v>922020HOMICIDIO241</v>
      </c>
      <c r="B8064" s="4">
        <v>9</v>
      </c>
      <c r="C8064" s="5">
        <v>2</v>
      </c>
      <c r="D8064" s="4">
        <v>2020</v>
      </c>
      <c r="E8064" s="4">
        <v>24</v>
      </c>
      <c r="F8064" s="4" t="s">
        <v>210</v>
      </c>
      <c r="G8064" s="4" t="s">
        <v>12</v>
      </c>
      <c r="H8064" s="4" t="s">
        <v>212</v>
      </c>
      <c r="I8064" s="4">
        <v>1</v>
      </c>
      <c r="J8064" t="str">
        <f>VLOOKUP(A8064,'Município e Sexo'!$A$2:$I$11321,5,FALSE)</f>
        <v>CANHOTINHO</v>
      </c>
      <c r="K8064" t="str">
        <f>VLOOKUP(A8064,'Município e Sexo'!$A$2:$I$11321,7,FALSE)</f>
        <v>MASCULINO</v>
      </c>
    </row>
    <row r="8065" spans="1:11" ht="15" customHeight="1" thickBot="1" x14ac:dyDescent="0.25">
      <c r="A8065" t="str">
        <f>CONCATENATE(B8065,C8065,D8065,G8065,E8065,I8065)</f>
        <v>922020HOMICIDIO351</v>
      </c>
      <c r="B8065" s="4">
        <v>9</v>
      </c>
      <c r="C8065" s="5">
        <v>2</v>
      </c>
      <c r="D8065" s="4">
        <v>2020</v>
      </c>
      <c r="E8065" s="4">
        <v>35</v>
      </c>
      <c r="F8065" s="4" t="s">
        <v>210</v>
      </c>
      <c r="G8065" s="4" t="s">
        <v>12</v>
      </c>
      <c r="H8065" s="4" t="s">
        <v>212</v>
      </c>
      <c r="I8065" s="4">
        <v>1</v>
      </c>
      <c r="J8065" t="str">
        <f>VLOOKUP(A8065,'Município e Sexo'!$A$2:$I$11321,5,FALSE)</f>
        <v>CARNAUBEIRA DA PENHA</v>
      </c>
      <c r="K8065" t="str">
        <f>VLOOKUP(A8065,'Município e Sexo'!$A$2:$I$11321,7,FALSE)</f>
        <v>MASCULINO</v>
      </c>
    </row>
    <row r="8066" spans="1:11" ht="15" customHeight="1" thickBot="1" x14ac:dyDescent="0.25">
      <c r="A8066" t="str">
        <f>CONCATENATE(B8066,C8066,D8066,G8066,E8066,I8066)</f>
        <v>1022020HOMICIDIO461</v>
      </c>
      <c r="B8066" s="4">
        <v>10</v>
      </c>
      <c r="C8066" s="5">
        <v>2</v>
      </c>
      <c r="D8066" s="4">
        <v>2020</v>
      </c>
      <c r="E8066" s="4">
        <v>46</v>
      </c>
      <c r="F8066" s="4" t="s">
        <v>210</v>
      </c>
      <c r="G8066" s="4" t="s">
        <v>12</v>
      </c>
      <c r="H8066" s="4" t="s">
        <v>212</v>
      </c>
      <c r="I8066" s="4">
        <v>1</v>
      </c>
      <c r="J8066" t="str">
        <f>VLOOKUP(A8066,'Município e Sexo'!$A$2:$I$11321,5,FALSE)</f>
        <v>TAMANDARE</v>
      </c>
      <c r="K8066" t="str">
        <f>VLOOKUP(A8066,'Município e Sexo'!$A$2:$I$11321,7,FALSE)</f>
        <v>MASCULINO</v>
      </c>
    </row>
    <row r="8067" spans="1:11" ht="15" customHeight="1" thickBot="1" x14ac:dyDescent="0.25">
      <c r="A8067" t="str">
        <f>CONCATENATE(B8067,C8067,D8067,G8067,E8067,I8067)</f>
        <v>1022020HOMICIDIO281</v>
      </c>
      <c r="B8067" s="4">
        <v>10</v>
      </c>
      <c r="C8067" s="5">
        <v>2</v>
      </c>
      <c r="D8067" s="4">
        <v>2020</v>
      </c>
      <c r="E8067" s="4">
        <v>28</v>
      </c>
      <c r="F8067" s="4" t="s">
        <v>210</v>
      </c>
      <c r="G8067" s="4" t="s">
        <v>12</v>
      </c>
      <c r="H8067" s="4" t="s">
        <v>211</v>
      </c>
      <c r="I8067" s="4">
        <v>1</v>
      </c>
      <c r="J8067" t="str">
        <f>VLOOKUP(A8067,'Município e Sexo'!$A$2:$I$11321,5,FALSE)</f>
        <v>TIMBAUBA</v>
      </c>
      <c r="K8067" t="str">
        <f>VLOOKUP(A8067,'Município e Sexo'!$A$2:$I$11321,7,FALSE)</f>
        <v>MASCULINO</v>
      </c>
    </row>
    <row r="8068" spans="1:11" ht="15" customHeight="1" thickBot="1" x14ac:dyDescent="0.25">
      <c r="A8068" t="str">
        <f>CONCATENATE(B8068,C8068,D8068,G8068,E8068,I8068)</f>
        <v>1022020HOMICIDIO411</v>
      </c>
      <c r="B8068" s="4">
        <v>10</v>
      </c>
      <c r="C8068" s="5">
        <v>2</v>
      </c>
      <c r="D8068" s="4">
        <v>2020</v>
      </c>
      <c r="E8068" s="4">
        <v>41</v>
      </c>
      <c r="F8068" s="4" t="s">
        <v>210</v>
      </c>
      <c r="G8068" s="4" t="s">
        <v>12</v>
      </c>
      <c r="H8068" s="4" t="s">
        <v>212</v>
      </c>
      <c r="I8068" s="4">
        <v>1</v>
      </c>
      <c r="J8068" t="str">
        <f>VLOOKUP(A8068,'Município e Sexo'!$A$2:$I$11321,5,FALSE)</f>
        <v>AMARAJI</v>
      </c>
      <c r="K8068" t="str">
        <f>VLOOKUP(A8068,'Município e Sexo'!$A$2:$I$11321,7,FALSE)</f>
        <v>MASCULINO</v>
      </c>
    </row>
    <row r="8069" spans="1:11" ht="15" customHeight="1" thickBot="1" x14ac:dyDescent="0.25">
      <c r="A8069" t="str">
        <f>CONCATENATE(B8069,C8069,D8069,G8069,E8069,I8069)</f>
        <v>1022020HOMICIDIO271</v>
      </c>
      <c r="B8069" s="4">
        <v>10</v>
      </c>
      <c r="C8069" s="5">
        <v>2</v>
      </c>
      <c r="D8069" s="4">
        <v>2020</v>
      </c>
      <c r="E8069" s="4">
        <v>27</v>
      </c>
      <c r="F8069" s="4" t="s">
        <v>210</v>
      </c>
      <c r="G8069" s="4" t="s">
        <v>12</v>
      </c>
      <c r="H8069" s="4" t="s">
        <v>212</v>
      </c>
      <c r="I8069" s="4">
        <v>1</v>
      </c>
      <c r="J8069" t="str">
        <f>VLOOKUP(A8069,'Município e Sexo'!$A$2:$I$11321,5,FALSE)</f>
        <v>RECIFE</v>
      </c>
      <c r="K8069" t="str">
        <f>VLOOKUP(A8069,'Município e Sexo'!$A$2:$I$11321,7,FALSE)</f>
        <v>MASCULINO</v>
      </c>
    </row>
    <row r="8070" spans="1:11" ht="15" customHeight="1" thickBot="1" x14ac:dyDescent="0.25">
      <c r="A8070" t="str">
        <f>CONCATENATE(B8070,C8070,D8070,G8070,E8070,I8070)</f>
        <v>1022020HOMICIDIO341</v>
      </c>
      <c r="B8070" s="4">
        <v>10</v>
      </c>
      <c r="C8070" s="5">
        <v>2</v>
      </c>
      <c r="D8070" s="4">
        <v>2020</v>
      </c>
      <c r="E8070" s="4">
        <v>34</v>
      </c>
      <c r="F8070" s="4" t="s">
        <v>210</v>
      </c>
      <c r="G8070" s="4" t="s">
        <v>12</v>
      </c>
      <c r="H8070" s="4" t="s">
        <v>212</v>
      </c>
      <c r="I8070" s="4">
        <v>1</v>
      </c>
      <c r="J8070" t="str">
        <f>VLOOKUP(A8070,'Município e Sexo'!$A$2:$I$11321,5,FALSE)</f>
        <v>CUSTODIA</v>
      </c>
      <c r="K8070" t="str">
        <f>VLOOKUP(A8070,'Município e Sexo'!$A$2:$I$11321,7,FALSE)</f>
        <v>MASCULINO</v>
      </c>
    </row>
    <row r="8071" spans="1:11" ht="15" customHeight="1" thickBot="1" x14ac:dyDescent="0.25">
      <c r="A8071" t="str">
        <f>CONCATENATE(B8071,C8071,D8071,G8071,E8071,I8071)</f>
        <v>1122020HOMICIDIO221</v>
      </c>
      <c r="B8071" s="4">
        <v>11</v>
      </c>
      <c r="C8071" s="5">
        <v>2</v>
      </c>
      <c r="D8071" s="4">
        <v>2020</v>
      </c>
      <c r="E8071" s="4">
        <v>22</v>
      </c>
      <c r="F8071" s="4" t="s">
        <v>210</v>
      </c>
      <c r="G8071" s="4" t="s">
        <v>12</v>
      </c>
      <c r="H8071" s="4" t="s">
        <v>217</v>
      </c>
      <c r="I8071" s="4">
        <v>1</v>
      </c>
      <c r="J8071" t="str">
        <f>VLOOKUP(A8071,'Município e Sexo'!$A$2:$I$11321,5,FALSE)</f>
        <v>CABO DE SANTO AGOSTINHO</v>
      </c>
      <c r="K8071" t="str">
        <f>VLOOKUP(A8071,'Município e Sexo'!$A$2:$I$11321,7,FALSE)</f>
        <v>MASCULINO</v>
      </c>
    </row>
    <row r="8072" spans="1:11" ht="15" customHeight="1" thickBot="1" x14ac:dyDescent="0.25">
      <c r="A8072" t="str">
        <f>CONCATENATE(B8072,C8072,D8072,G8072,E8072,I8072)</f>
        <v>1122020HOMICIDIO371</v>
      </c>
      <c r="B8072" s="4">
        <v>11</v>
      </c>
      <c r="C8072" s="5">
        <v>2</v>
      </c>
      <c r="D8072" s="4">
        <v>2020</v>
      </c>
      <c r="E8072" s="4">
        <v>37</v>
      </c>
      <c r="F8072" s="4" t="s">
        <v>210</v>
      </c>
      <c r="G8072" s="4" t="s">
        <v>12</v>
      </c>
      <c r="H8072" s="4" t="s">
        <v>211</v>
      </c>
      <c r="I8072" s="4">
        <v>1</v>
      </c>
      <c r="J8072" t="str">
        <f>VLOOKUP(A8072,'Município e Sexo'!$A$2:$I$11321,5,FALSE)</f>
        <v>JAQUEIRA</v>
      </c>
      <c r="K8072" t="str">
        <f>VLOOKUP(A8072,'Município e Sexo'!$A$2:$I$11321,7,FALSE)</f>
        <v>MASCULINO</v>
      </c>
    </row>
    <row r="8073" spans="1:11" ht="15" customHeight="1" thickBot="1" x14ac:dyDescent="0.25">
      <c r="A8073" t="str">
        <f>CONCATENATE(B8073,C8073,D8073,G8073,E8073,I8073)</f>
        <v>1122020HOMICIDIO421</v>
      </c>
      <c r="B8073" s="4">
        <v>11</v>
      </c>
      <c r="C8073" s="5">
        <v>2</v>
      </c>
      <c r="D8073" s="4">
        <v>2020</v>
      </c>
      <c r="E8073" s="4">
        <v>42</v>
      </c>
      <c r="F8073" s="4" t="s">
        <v>210</v>
      </c>
      <c r="G8073" s="4" t="s">
        <v>12</v>
      </c>
      <c r="H8073" s="4" t="s">
        <v>212</v>
      </c>
      <c r="I8073" s="4">
        <v>1</v>
      </c>
      <c r="J8073" t="str">
        <f>VLOOKUP(A8073,'Município e Sexo'!$A$2:$I$11321,5,FALSE)</f>
        <v>RECIFE</v>
      </c>
      <c r="K8073" t="str">
        <f>VLOOKUP(A8073,'Município e Sexo'!$A$2:$I$11321,7,FALSE)</f>
        <v>MASCULINO</v>
      </c>
    </row>
    <row r="8074" spans="1:11" ht="15" customHeight="1" thickBot="1" x14ac:dyDescent="0.25">
      <c r="A8074" t="str">
        <f>CONCATENATE(B8074,C8074,D8074,G8074,E8074,I8074)</f>
        <v>1122020HOMICIDIO221</v>
      </c>
      <c r="B8074" s="4">
        <v>11</v>
      </c>
      <c r="C8074" s="5">
        <v>2</v>
      </c>
      <c r="D8074" s="4">
        <v>2020</v>
      </c>
      <c r="E8074" s="4">
        <v>22</v>
      </c>
      <c r="F8074" s="4" t="s">
        <v>210</v>
      </c>
      <c r="G8074" s="4" t="s">
        <v>12</v>
      </c>
      <c r="H8074" s="4" t="s">
        <v>211</v>
      </c>
      <c r="I8074" s="4">
        <v>1</v>
      </c>
      <c r="J8074" t="str">
        <f>VLOOKUP(A8074,'Município e Sexo'!$A$2:$I$11321,5,FALSE)</f>
        <v>CABO DE SANTO AGOSTINHO</v>
      </c>
      <c r="K8074" t="str">
        <f>VLOOKUP(A8074,'Município e Sexo'!$A$2:$I$11321,7,FALSE)</f>
        <v>MASCULINO</v>
      </c>
    </row>
    <row r="8075" spans="1:11" ht="15" customHeight="1" thickBot="1" x14ac:dyDescent="0.25">
      <c r="A8075" t="str">
        <f>CONCATENATE(B8075,C8075,D8075,G8075,E8075,I8075)</f>
        <v>1122020HOMICIDIO291</v>
      </c>
      <c r="B8075" s="4">
        <v>11</v>
      </c>
      <c r="C8075" s="5">
        <v>2</v>
      </c>
      <c r="D8075" s="4">
        <v>2020</v>
      </c>
      <c r="E8075" s="4">
        <v>29</v>
      </c>
      <c r="F8075" s="4" t="s">
        <v>210</v>
      </c>
      <c r="G8075" s="4" t="s">
        <v>12</v>
      </c>
      <c r="H8075" s="4" t="s">
        <v>211</v>
      </c>
      <c r="I8075" s="4">
        <v>1</v>
      </c>
      <c r="J8075" t="str">
        <f>VLOOKUP(A8075,'Município e Sexo'!$A$2:$I$11321,5,FALSE)</f>
        <v>RECIFE</v>
      </c>
      <c r="K8075" t="str">
        <f>VLOOKUP(A8075,'Município e Sexo'!$A$2:$I$11321,7,FALSE)</f>
        <v>MASCULINO</v>
      </c>
    </row>
    <row r="8076" spans="1:11" ht="15" customHeight="1" thickBot="1" x14ac:dyDescent="0.25">
      <c r="A8076" t="str">
        <f>CONCATENATE(B8076,C8076,D8076,G8076,E8076,I8076)</f>
        <v>1122020HOMICIDIO341</v>
      </c>
      <c r="B8076" s="4">
        <v>11</v>
      </c>
      <c r="C8076" s="5">
        <v>2</v>
      </c>
      <c r="D8076" s="4">
        <v>2020</v>
      </c>
      <c r="E8076" s="4">
        <v>34</v>
      </c>
      <c r="F8076" s="4" t="s">
        <v>210</v>
      </c>
      <c r="G8076" s="4" t="s">
        <v>12</v>
      </c>
      <c r="H8076" s="4" t="s">
        <v>211</v>
      </c>
      <c r="I8076" s="4">
        <v>1</v>
      </c>
      <c r="J8076" t="str">
        <f>VLOOKUP(A8076,'Município e Sexo'!$A$2:$I$11321,5,FALSE)</f>
        <v>CUPIRA</v>
      </c>
      <c r="K8076" t="str">
        <f>VLOOKUP(A8076,'Município e Sexo'!$A$2:$I$11321,7,FALSE)</f>
        <v>MASCULINO</v>
      </c>
    </row>
    <row r="8077" spans="1:11" ht="15" customHeight="1" thickBot="1" x14ac:dyDescent="0.25">
      <c r="A8077" t="str">
        <f>CONCATENATE(B8077,C8077,D8077,G8077,E8077,I8077)</f>
        <v>1122020HOMICIDIO381</v>
      </c>
      <c r="B8077" s="4">
        <v>11</v>
      </c>
      <c r="C8077" s="5">
        <v>2</v>
      </c>
      <c r="D8077" s="4">
        <v>2020</v>
      </c>
      <c r="E8077" s="4">
        <v>38</v>
      </c>
      <c r="F8077" s="4" t="s">
        <v>210</v>
      </c>
      <c r="G8077" s="4" t="s">
        <v>12</v>
      </c>
      <c r="H8077" s="4" t="s">
        <v>211</v>
      </c>
      <c r="I8077" s="4">
        <v>1</v>
      </c>
      <c r="J8077" t="str">
        <f>VLOOKUP(A8077,'Município e Sexo'!$A$2:$I$11321,5,FALSE)</f>
        <v>OROCO</v>
      </c>
      <c r="K8077" t="str">
        <f>VLOOKUP(A8077,'Município e Sexo'!$A$2:$I$11321,7,FALSE)</f>
        <v>MASCULINO</v>
      </c>
    </row>
    <row r="8078" spans="1:11" ht="15" customHeight="1" thickBot="1" x14ac:dyDescent="0.25">
      <c r="A8078" t="str">
        <f>CONCATENATE(B8078,C8078,D8078,G8078,E8078,I8078)</f>
        <v>1122020HOMICIDIO511</v>
      </c>
      <c r="B8078" s="4">
        <v>11</v>
      </c>
      <c r="C8078" s="5">
        <v>2</v>
      </c>
      <c r="D8078" s="4">
        <v>2020</v>
      </c>
      <c r="E8078" s="4">
        <v>51</v>
      </c>
      <c r="F8078" s="4" t="s">
        <v>210</v>
      </c>
      <c r="G8078" s="4" t="s">
        <v>12</v>
      </c>
      <c r="H8078" s="4" t="s">
        <v>212</v>
      </c>
      <c r="I8078" s="4">
        <v>1</v>
      </c>
      <c r="J8078" t="str">
        <f>VLOOKUP(A8078,'Município e Sexo'!$A$2:$I$11321,5,FALSE)</f>
        <v>JABOATAO DOS GUARARAPES</v>
      </c>
      <c r="K8078" t="str">
        <f>VLOOKUP(A8078,'Município e Sexo'!$A$2:$I$11321,7,FALSE)</f>
        <v>MASCULINO</v>
      </c>
    </row>
    <row r="8079" spans="1:11" ht="15" customHeight="1" thickBot="1" x14ac:dyDescent="0.25">
      <c r="A8079" t="str">
        <f>CONCATENATE(B8079,C8079,D8079,G8079,E8079,I8079)</f>
        <v>1122020HOMICIDIO201</v>
      </c>
      <c r="B8079" s="4">
        <v>11</v>
      </c>
      <c r="C8079" s="5">
        <v>2</v>
      </c>
      <c r="D8079" s="4">
        <v>2020</v>
      </c>
      <c r="E8079" s="4">
        <v>20</v>
      </c>
      <c r="F8079" s="4" t="s">
        <v>210</v>
      </c>
      <c r="G8079" s="4" t="s">
        <v>12</v>
      </c>
      <c r="H8079" s="4" t="s">
        <v>211</v>
      </c>
      <c r="I8079" s="4">
        <v>1</v>
      </c>
      <c r="J8079" t="str">
        <f>VLOOKUP(A8079,'Município e Sexo'!$A$2:$I$11321,5,FALSE)</f>
        <v>VITORIA DE SANTO ANTAO</v>
      </c>
      <c r="K8079" t="str">
        <f>VLOOKUP(A8079,'Município e Sexo'!$A$2:$I$11321,7,FALSE)</f>
        <v>MASCULINO</v>
      </c>
    </row>
    <row r="8080" spans="1:11" ht="15" customHeight="1" thickBot="1" x14ac:dyDescent="0.25">
      <c r="A8080" t="str">
        <f>CONCATENATE(B8080,C8080,D8080,G8080,E8080,I8080)</f>
        <v>1122020HOMICIDIO241</v>
      </c>
      <c r="B8080" s="4">
        <v>11</v>
      </c>
      <c r="C8080" s="5">
        <v>2</v>
      </c>
      <c r="D8080" s="4">
        <v>2020</v>
      </c>
      <c r="E8080" s="4">
        <v>24</v>
      </c>
      <c r="F8080" s="4" t="s">
        <v>210</v>
      </c>
      <c r="G8080" s="4" t="s">
        <v>12</v>
      </c>
      <c r="H8080" s="4" t="s">
        <v>218</v>
      </c>
      <c r="I8080" s="4">
        <v>1</v>
      </c>
      <c r="J8080" t="str">
        <f>VLOOKUP(A8080,'Município e Sexo'!$A$2:$I$11321,5,FALSE)</f>
        <v>JABOATAO DOS GUARARAPES</v>
      </c>
      <c r="K8080" t="str">
        <f>VLOOKUP(A8080,'Município e Sexo'!$A$2:$I$11321,7,FALSE)</f>
        <v>MASCULINO</v>
      </c>
    </row>
    <row r="8081" spans="1:11" ht="15" customHeight="1" thickBot="1" x14ac:dyDescent="0.25">
      <c r="A8081" t="str">
        <f>CONCATENATE(B8081,C8081,D8081,G8081,E8081,"2")</f>
        <v>1222020HOMICIDIO242</v>
      </c>
      <c r="B8081" s="4">
        <v>12</v>
      </c>
      <c r="C8081" s="5">
        <v>2</v>
      </c>
      <c r="D8081" s="4">
        <v>2020</v>
      </c>
      <c r="E8081" s="4">
        <v>24</v>
      </c>
      <c r="F8081" s="4" t="s">
        <v>210</v>
      </c>
      <c r="G8081" s="4" t="s">
        <v>12</v>
      </c>
      <c r="H8081" s="4" t="s">
        <v>211</v>
      </c>
      <c r="I8081" s="4">
        <v>1</v>
      </c>
      <c r="J8081" t="str">
        <f>VLOOKUP(A8081,'Município e Sexo'!$A$2:$I$11321,5,FALSE)</f>
        <v>RECIFE</v>
      </c>
      <c r="K8081" t="str">
        <f>VLOOKUP(A8081,'Município e Sexo'!$A$2:$I$11321,7,FALSE)</f>
        <v>MASCULINO</v>
      </c>
    </row>
    <row r="8082" spans="1:11" ht="15" customHeight="1" thickBot="1" x14ac:dyDescent="0.25">
      <c r="A8082" t="str">
        <f>CONCATENATE(B8082,C8082,D8082,G8082,E8082,"3")</f>
        <v>1222020HOMICIDIO203</v>
      </c>
      <c r="B8082" s="4">
        <v>12</v>
      </c>
      <c r="C8082" s="5">
        <v>2</v>
      </c>
      <c r="D8082" s="4">
        <v>2020</v>
      </c>
      <c r="E8082" s="4">
        <v>20</v>
      </c>
      <c r="F8082" s="4" t="s">
        <v>210</v>
      </c>
      <c r="G8082" s="4" t="s">
        <v>12</v>
      </c>
      <c r="H8082" s="4" t="s">
        <v>212</v>
      </c>
      <c r="I8082" s="4">
        <v>1</v>
      </c>
      <c r="J8082" t="str">
        <f>VLOOKUP(A8082,'Município e Sexo'!$A$2:$I$11321,5,FALSE)</f>
        <v>RECIFE</v>
      </c>
      <c r="K8082" t="str">
        <f>VLOOKUP(A8082,'Município e Sexo'!$A$2:$I$11321,7,FALSE)</f>
        <v>MASCULINO</v>
      </c>
    </row>
    <row r="8083" spans="1:11" ht="15" customHeight="1" thickBot="1" x14ac:dyDescent="0.25">
      <c r="A8083" t="str">
        <f>CONCATENATE(B8083,C8083,D8083,G8083,E8083,"3")</f>
        <v>1222020HOMICIDIO203</v>
      </c>
      <c r="B8083" s="4">
        <v>12</v>
      </c>
      <c r="C8083" s="5">
        <v>2</v>
      </c>
      <c r="D8083" s="4">
        <v>2020</v>
      </c>
      <c r="E8083" s="4">
        <v>20</v>
      </c>
      <c r="F8083" s="4" t="s">
        <v>210</v>
      </c>
      <c r="G8083" s="4" t="s">
        <v>12</v>
      </c>
      <c r="H8083" s="4" t="s">
        <v>211</v>
      </c>
      <c r="I8083" s="4">
        <v>1</v>
      </c>
      <c r="J8083" t="str">
        <f>VLOOKUP(A8083,'Município e Sexo'!$A$2:$I$11321,5,FALSE)</f>
        <v>RECIFE</v>
      </c>
      <c r="K8083" t="str">
        <f>VLOOKUP(A8083,'Município e Sexo'!$A$2:$I$11321,7,FALSE)</f>
        <v>MASCULINO</v>
      </c>
    </row>
    <row r="8084" spans="1:11" ht="15" customHeight="1" thickBot="1" x14ac:dyDescent="0.25">
      <c r="A8084" t="str">
        <f>CONCATENATE(B8084,C8084,D8084,G8084,E8084,"3")</f>
        <v>1222020HOMICIDIO203</v>
      </c>
      <c r="B8084" s="4">
        <v>12</v>
      </c>
      <c r="C8084" s="5">
        <v>2</v>
      </c>
      <c r="D8084" s="4">
        <v>2020</v>
      </c>
      <c r="E8084" s="4">
        <v>20</v>
      </c>
      <c r="F8084" s="4" t="s">
        <v>210</v>
      </c>
      <c r="G8084" s="4" t="s">
        <v>12</v>
      </c>
      <c r="H8084" s="4" t="s">
        <v>212</v>
      </c>
      <c r="I8084" s="4">
        <v>1</v>
      </c>
      <c r="J8084" t="str">
        <f>VLOOKUP(A8084,'Município e Sexo'!$A$2:$I$11321,5,FALSE)</f>
        <v>RECIFE</v>
      </c>
      <c r="K8084" t="str">
        <f>VLOOKUP(A8084,'Município e Sexo'!$A$2:$I$11321,7,FALSE)</f>
        <v>MASCULINO</v>
      </c>
    </row>
    <row r="8085" spans="1:11" ht="15" customHeight="1" thickBot="1" x14ac:dyDescent="0.25">
      <c r="A8085" t="str">
        <f>CONCATENATE(B8085,C8085,D8085,G8085,E8085,I8085)</f>
        <v>1222020HOMICIDIO231</v>
      </c>
      <c r="B8085" s="4">
        <v>12</v>
      </c>
      <c r="C8085" s="5">
        <v>2</v>
      </c>
      <c r="D8085" s="4">
        <v>2020</v>
      </c>
      <c r="E8085" s="4">
        <v>23</v>
      </c>
      <c r="F8085" s="4" t="s">
        <v>210</v>
      </c>
      <c r="G8085" s="4" t="s">
        <v>12</v>
      </c>
      <c r="H8085" s="4" t="s">
        <v>217</v>
      </c>
      <c r="I8085" s="4">
        <v>1</v>
      </c>
      <c r="J8085" t="str">
        <f>VLOOKUP(A8085,'Município e Sexo'!$A$2:$I$11321,5,FALSE)</f>
        <v>CUSTODIA</v>
      </c>
      <c r="K8085" t="str">
        <f>VLOOKUP(A8085,'Município e Sexo'!$A$2:$I$11321,7,FALSE)</f>
        <v>MASCULINO</v>
      </c>
    </row>
    <row r="8086" spans="1:11" ht="15" customHeight="1" thickBot="1" x14ac:dyDescent="0.25">
      <c r="A8086" t="str">
        <f>CONCATENATE(B8086,C8086,D8086,G8086,E8086,I8086)</f>
        <v>1222020HOMICIDIO311</v>
      </c>
      <c r="B8086" s="4">
        <v>12</v>
      </c>
      <c r="C8086" s="5">
        <v>2</v>
      </c>
      <c r="D8086" s="4">
        <v>2020</v>
      </c>
      <c r="E8086" s="4">
        <v>31</v>
      </c>
      <c r="F8086" s="4" t="s">
        <v>210</v>
      </c>
      <c r="G8086" s="4" t="s">
        <v>12</v>
      </c>
      <c r="H8086" s="4" t="s">
        <v>212</v>
      </c>
      <c r="I8086" s="4">
        <v>1</v>
      </c>
      <c r="J8086" t="str">
        <f>VLOOKUP(A8086,'Município e Sexo'!$A$2:$I$11321,5,FALSE)</f>
        <v>PAUDALHO</v>
      </c>
      <c r="K8086" t="str">
        <f>VLOOKUP(A8086,'Município e Sexo'!$A$2:$I$11321,7,FALSE)</f>
        <v>MASCULINO</v>
      </c>
    </row>
    <row r="8087" spans="1:11" ht="15" customHeight="1" thickBot="1" x14ac:dyDescent="0.25">
      <c r="A8087" t="str">
        <f>CONCATENATE(B8087,C8087,D8087,G8087,E8087,I8087)</f>
        <v>1222020HOMICIDIO181</v>
      </c>
      <c r="B8087" s="4">
        <v>12</v>
      </c>
      <c r="C8087" s="5">
        <v>2</v>
      </c>
      <c r="D8087" s="4">
        <v>2020</v>
      </c>
      <c r="E8087" s="4">
        <v>18</v>
      </c>
      <c r="F8087" s="4" t="s">
        <v>210</v>
      </c>
      <c r="G8087" s="4" t="s">
        <v>12</v>
      </c>
      <c r="H8087" s="4" t="s">
        <v>217</v>
      </c>
      <c r="I8087" s="4">
        <v>1</v>
      </c>
      <c r="J8087" t="str">
        <f>VLOOKUP(A8087,'Município e Sexo'!$A$2:$I$11321,5,FALSE)</f>
        <v>CARUARU</v>
      </c>
      <c r="K8087" t="str">
        <f>VLOOKUP(A8087,'Município e Sexo'!$A$2:$I$11321,7,FALSE)</f>
        <v>MASCULINO</v>
      </c>
    </row>
    <row r="8088" spans="1:11" ht="15" customHeight="1" thickBot="1" x14ac:dyDescent="0.25">
      <c r="A8088" t="str">
        <f>CONCATENATE(B8088,C8088,D8088,G8088,E8088,I8088)</f>
        <v>1222020HOMICIDIO201</v>
      </c>
      <c r="B8088" s="4">
        <v>12</v>
      </c>
      <c r="C8088" s="5">
        <v>2</v>
      </c>
      <c r="D8088" s="4">
        <v>2020</v>
      </c>
      <c r="E8088" s="4">
        <v>20</v>
      </c>
      <c r="F8088" s="4" t="s">
        <v>210</v>
      </c>
      <c r="G8088" s="4" t="s">
        <v>12</v>
      </c>
      <c r="H8088" s="4" t="s">
        <v>212</v>
      </c>
      <c r="I8088" s="4">
        <v>1</v>
      </c>
      <c r="J8088" t="str">
        <f>VLOOKUP(A8088,'Município e Sexo'!$A$2:$I$11321,5,FALSE)</f>
        <v>TAQUARITINGA DO NORTE</v>
      </c>
      <c r="K8088" t="str">
        <f>VLOOKUP(A8088,'Município e Sexo'!$A$2:$I$11321,7,FALSE)</f>
        <v>MASCULINO</v>
      </c>
    </row>
    <row r="8089" spans="1:11" ht="15" customHeight="1" thickBot="1" x14ac:dyDescent="0.25">
      <c r="A8089" t="str">
        <f>CONCATENATE(B8089,C8089,D8089,G8089,E8089,I8089)</f>
        <v>1222020HOMICIDIO231</v>
      </c>
      <c r="B8089" s="4">
        <v>12</v>
      </c>
      <c r="C8089" s="5">
        <v>2</v>
      </c>
      <c r="D8089" s="4">
        <v>2020</v>
      </c>
      <c r="E8089" s="4">
        <v>23</v>
      </c>
      <c r="F8089" s="4" t="s">
        <v>210</v>
      </c>
      <c r="G8089" s="4" t="s">
        <v>12</v>
      </c>
      <c r="H8089" s="4" t="s">
        <v>211</v>
      </c>
      <c r="I8089" s="4">
        <v>1</v>
      </c>
      <c r="J8089" t="str">
        <f>VLOOKUP(A8089,'Município e Sexo'!$A$2:$I$11321,5,FALSE)</f>
        <v>CUSTODIA</v>
      </c>
      <c r="K8089" t="str">
        <f>VLOOKUP(A8089,'Município e Sexo'!$A$2:$I$11321,7,FALSE)</f>
        <v>MASCULINO</v>
      </c>
    </row>
    <row r="8090" spans="1:11" ht="15" customHeight="1" thickBot="1" x14ac:dyDescent="0.25">
      <c r="A8090" t="str">
        <f>CONCATENATE(B8090,C8090,D8090,G8090,E8090,"2")</f>
        <v>1222020HOMICIDIO242</v>
      </c>
      <c r="B8090" s="4">
        <v>12</v>
      </c>
      <c r="C8090" s="5">
        <v>2</v>
      </c>
      <c r="D8090" s="4">
        <v>2020</v>
      </c>
      <c r="E8090" s="4">
        <v>24</v>
      </c>
      <c r="F8090" s="4" t="s">
        <v>210</v>
      </c>
      <c r="G8090" s="4" t="s">
        <v>12</v>
      </c>
      <c r="H8090" s="4" t="s">
        <v>217</v>
      </c>
      <c r="I8090" s="4">
        <v>1</v>
      </c>
      <c r="J8090" t="str">
        <f>VLOOKUP(A8090,'Município e Sexo'!$A$2:$I$11321,5,FALSE)</f>
        <v>RECIFE</v>
      </c>
      <c r="K8090" t="str">
        <f>VLOOKUP(A8090,'Município e Sexo'!$A$2:$I$11321,7,FALSE)</f>
        <v>MASCULINO</v>
      </c>
    </row>
    <row r="8091" spans="1:11" ht="15" customHeight="1" thickBot="1" x14ac:dyDescent="0.25">
      <c r="A8091" t="str">
        <f>CONCATENATE(B8091,C8091,D8091,G8091,E8091,I8091)</f>
        <v>1222020HOMICIDIO441</v>
      </c>
      <c r="B8091" s="4">
        <v>12</v>
      </c>
      <c r="C8091" s="5">
        <v>2</v>
      </c>
      <c r="D8091" s="4">
        <v>2020</v>
      </c>
      <c r="E8091" s="4">
        <v>44</v>
      </c>
      <c r="F8091" s="4" t="s">
        <v>210</v>
      </c>
      <c r="G8091" s="4" t="s">
        <v>12</v>
      </c>
      <c r="H8091" s="4" t="s">
        <v>217</v>
      </c>
      <c r="I8091" s="4">
        <v>1</v>
      </c>
      <c r="J8091" t="str">
        <f>VLOOKUP(A8091,'Município e Sexo'!$A$2:$I$11321,5,FALSE)</f>
        <v>RECIFE</v>
      </c>
      <c r="K8091" t="str">
        <f>VLOOKUP(A8091,'Município e Sexo'!$A$2:$I$11321,7,FALSE)</f>
        <v>MASCULINO</v>
      </c>
    </row>
    <row r="8092" spans="1:11" ht="15" customHeight="1" thickBot="1" x14ac:dyDescent="0.25">
      <c r="A8092" t="str">
        <f>CONCATENATE(B8092,C8092,D8092,G8092,E8092,I8092)</f>
        <v>1322020HOMICIDIO551</v>
      </c>
      <c r="B8092" s="4">
        <v>13</v>
      </c>
      <c r="C8092" s="5">
        <v>2</v>
      </c>
      <c r="D8092" s="4">
        <v>2020</v>
      </c>
      <c r="E8092" s="4">
        <v>55</v>
      </c>
      <c r="F8092" s="4" t="s">
        <v>210</v>
      </c>
      <c r="G8092" s="4" t="s">
        <v>12</v>
      </c>
      <c r="H8092" s="4" t="s">
        <v>212</v>
      </c>
      <c r="I8092" s="4">
        <v>1</v>
      </c>
      <c r="J8092" t="str">
        <f>VLOOKUP(A8092,'Município e Sexo'!$A$2:$I$11321,5,FALSE)</f>
        <v>CASINHAS</v>
      </c>
      <c r="K8092" t="str">
        <f>VLOOKUP(A8092,'Município e Sexo'!$A$2:$I$11321,7,FALSE)</f>
        <v>MASCULINO</v>
      </c>
    </row>
    <row r="8093" spans="1:11" ht="15" customHeight="1" thickBot="1" x14ac:dyDescent="0.25">
      <c r="A8093" t="str">
        <f>CONCATENATE(B8093,C8093,D8093,G8093,E8093,I8093)</f>
        <v>1322020HOMICIDIO351</v>
      </c>
      <c r="B8093" s="4">
        <v>13</v>
      </c>
      <c r="C8093" s="5">
        <v>2</v>
      </c>
      <c r="D8093" s="4">
        <v>2020</v>
      </c>
      <c r="E8093" s="4">
        <v>35</v>
      </c>
      <c r="F8093" s="4" t="s">
        <v>210</v>
      </c>
      <c r="G8093" s="4" t="s">
        <v>12</v>
      </c>
      <c r="H8093" s="4" t="s">
        <v>211</v>
      </c>
      <c r="I8093" s="4">
        <v>1</v>
      </c>
      <c r="J8093" t="str">
        <f>VLOOKUP(A8093,'Município e Sexo'!$A$2:$I$11321,5,FALSE)</f>
        <v>RECIFE</v>
      </c>
      <c r="K8093" t="str">
        <f>VLOOKUP(A8093,'Município e Sexo'!$A$2:$I$11321,7,FALSE)</f>
        <v>MASCULINO</v>
      </c>
    </row>
    <row r="8094" spans="1:11" ht="15" customHeight="1" thickBot="1" x14ac:dyDescent="0.25">
      <c r="A8094" t="str">
        <f>CONCATENATE(B8094,C8094,D8094,G8094,E8094,I8094)</f>
        <v>1322020HOMICIDIO371</v>
      </c>
      <c r="B8094" s="4">
        <v>13</v>
      </c>
      <c r="C8094" s="5">
        <v>2</v>
      </c>
      <c r="D8094" s="4">
        <v>2020</v>
      </c>
      <c r="E8094" s="4">
        <v>37</v>
      </c>
      <c r="F8094" s="4" t="s">
        <v>210</v>
      </c>
      <c r="G8094" s="4" t="s">
        <v>12</v>
      </c>
      <c r="H8094" s="4" t="s">
        <v>212</v>
      </c>
      <c r="I8094" s="4">
        <v>1</v>
      </c>
      <c r="J8094" t="str">
        <f>VLOOKUP(A8094,'Município e Sexo'!$A$2:$I$11321,5,FALSE)</f>
        <v>PETROLINA</v>
      </c>
      <c r="K8094" t="str">
        <f>VLOOKUP(A8094,'Município e Sexo'!$A$2:$I$11321,7,FALSE)</f>
        <v>MASCULINO</v>
      </c>
    </row>
    <row r="8095" spans="1:11" ht="15" customHeight="1" thickBot="1" x14ac:dyDescent="0.25">
      <c r="A8095" t="str">
        <f>CONCATENATE(B8095,C8095,D8095,G8095,E8095,I8095)</f>
        <v>1322020HOMICIDIO381</v>
      </c>
      <c r="B8095" s="4">
        <v>13</v>
      </c>
      <c r="C8095" s="5">
        <v>2</v>
      </c>
      <c r="D8095" s="4">
        <v>2020</v>
      </c>
      <c r="E8095" s="4">
        <v>38</v>
      </c>
      <c r="F8095" s="4" t="s">
        <v>210</v>
      </c>
      <c r="G8095" s="4" t="s">
        <v>12</v>
      </c>
      <c r="H8095" s="4" t="s">
        <v>211</v>
      </c>
      <c r="I8095" s="4">
        <v>1</v>
      </c>
      <c r="J8095" t="str">
        <f>VLOOKUP(A8095,'Município e Sexo'!$A$2:$I$11321,5,FALSE)</f>
        <v>PAULISTA</v>
      </c>
      <c r="K8095" t="str">
        <f>VLOOKUP(A8095,'Município e Sexo'!$A$2:$I$11321,7,FALSE)</f>
        <v>MASCULINO</v>
      </c>
    </row>
    <row r="8096" spans="1:11" ht="15" customHeight="1" thickBot="1" x14ac:dyDescent="0.25">
      <c r="A8096" t="str">
        <f>CONCATENATE(B8096,C8096,D8096,G8096,E8096,I8096)</f>
        <v>1322020HOMICIDIO521</v>
      </c>
      <c r="B8096" s="4">
        <v>13</v>
      </c>
      <c r="C8096" s="5">
        <v>2</v>
      </c>
      <c r="D8096" s="4">
        <v>2020</v>
      </c>
      <c r="E8096" s="4">
        <v>52</v>
      </c>
      <c r="F8096" s="4" t="s">
        <v>210</v>
      </c>
      <c r="G8096" s="4" t="s">
        <v>12</v>
      </c>
      <c r="H8096" s="4" t="s">
        <v>211</v>
      </c>
      <c r="I8096" s="4">
        <v>1</v>
      </c>
      <c r="J8096" t="str">
        <f>VLOOKUP(A8096,'Município e Sexo'!$A$2:$I$11321,5,FALSE)</f>
        <v>CANHOTINHO</v>
      </c>
      <c r="K8096" t="str">
        <f>VLOOKUP(A8096,'Município e Sexo'!$A$2:$I$11321,7,FALSE)</f>
        <v>MASCULINO</v>
      </c>
    </row>
    <row r="8097" spans="1:11" ht="15" customHeight="1" thickBot="1" x14ac:dyDescent="0.25">
      <c r="A8097" t="str">
        <f>CONCATENATE(B8097,C8097,D8097,G8097,E8097,I8097)</f>
        <v>1322020HOMICIDIO181</v>
      </c>
      <c r="B8097" s="4">
        <v>13</v>
      </c>
      <c r="C8097" s="5">
        <v>2</v>
      </c>
      <c r="D8097" s="4">
        <v>2020</v>
      </c>
      <c r="E8097" s="4">
        <v>18</v>
      </c>
      <c r="F8097" s="4" t="s">
        <v>210</v>
      </c>
      <c r="G8097" s="4" t="s">
        <v>12</v>
      </c>
      <c r="H8097" s="4" t="s">
        <v>211</v>
      </c>
      <c r="I8097" s="4">
        <v>1</v>
      </c>
      <c r="J8097" t="str">
        <f>VLOOKUP(A8097,'Município e Sexo'!$A$2:$I$11321,5,FALSE)</f>
        <v>RECIFE</v>
      </c>
      <c r="K8097" t="str">
        <f>VLOOKUP(A8097,'Município e Sexo'!$A$2:$I$11321,7,FALSE)</f>
        <v>MASCULINO</v>
      </c>
    </row>
    <row r="8098" spans="1:11" ht="15" customHeight="1" thickBot="1" x14ac:dyDescent="0.25">
      <c r="A8098" t="str">
        <f>CONCATENATE(B8098,C8098,D8098,G8098,E8098,I8098)</f>
        <v>1322020HOMICIDIO201</v>
      </c>
      <c r="B8098" s="4">
        <v>13</v>
      </c>
      <c r="C8098" s="5">
        <v>2</v>
      </c>
      <c r="D8098" s="4">
        <v>2020</v>
      </c>
      <c r="E8098" s="4">
        <v>20</v>
      </c>
      <c r="F8098" s="4" t="s">
        <v>210</v>
      </c>
      <c r="G8098" s="4" t="s">
        <v>12</v>
      </c>
      <c r="H8098" s="4" t="s">
        <v>211</v>
      </c>
      <c r="I8098" s="4">
        <v>1</v>
      </c>
      <c r="J8098" t="str">
        <f>VLOOKUP(A8098,'Município e Sexo'!$A$2:$I$11321,5,FALSE)</f>
        <v>IGARASSU</v>
      </c>
      <c r="K8098" t="str">
        <f>VLOOKUP(A8098,'Município e Sexo'!$A$2:$I$11321,7,FALSE)</f>
        <v>MASCULINO</v>
      </c>
    </row>
    <row r="8099" spans="1:11" ht="15" customHeight="1" thickBot="1" x14ac:dyDescent="0.25">
      <c r="A8099" t="str">
        <f>CONCATENATE(B8099,C8099,D8099,G8099,E8099,I8099)</f>
        <v>1322020HOMICIDIO311</v>
      </c>
      <c r="B8099" s="4">
        <v>13</v>
      </c>
      <c r="C8099" s="5">
        <v>2</v>
      </c>
      <c r="D8099" s="4">
        <v>2020</v>
      </c>
      <c r="E8099" s="4">
        <v>31</v>
      </c>
      <c r="F8099" s="4" t="s">
        <v>210</v>
      </c>
      <c r="G8099" s="4" t="s">
        <v>12</v>
      </c>
      <c r="H8099" s="4" t="s">
        <v>212</v>
      </c>
      <c r="I8099" s="4">
        <v>1</v>
      </c>
      <c r="J8099" t="str">
        <f>VLOOKUP(A8099,'Município e Sexo'!$A$2:$I$11321,5,FALSE)</f>
        <v>BARRA DE GUABIRABA</v>
      </c>
      <c r="K8099" t="str">
        <f>VLOOKUP(A8099,'Município e Sexo'!$A$2:$I$11321,7,FALSE)</f>
        <v>MASCULINO</v>
      </c>
    </row>
    <row r="8100" spans="1:11" ht="15" customHeight="1" thickBot="1" x14ac:dyDescent="0.25">
      <c r="A8100" t="str">
        <f>CONCATENATE(B8100,C8100,D8100,G8100,E8100,I8100)</f>
        <v>1322020HOMICIDIO221</v>
      </c>
      <c r="B8100" s="4">
        <v>13</v>
      </c>
      <c r="C8100" s="5">
        <v>2</v>
      </c>
      <c r="D8100" s="4">
        <v>2020</v>
      </c>
      <c r="E8100" s="4">
        <v>22</v>
      </c>
      <c r="F8100" s="4" t="s">
        <v>210</v>
      </c>
      <c r="G8100" s="4" t="s">
        <v>12</v>
      </c>
      <c r="H8100" s="4" t="s">
        <v>211</v>
      </c>
      <c r="I8100" s="4">
        <v>1</v>
      </c>
      <c r="J8100" t="str">
        <f>VLOOKUP(A8100,'Município e Sexo'!$A$2:$I$11321,5,FALSE)</f>
        <v>JAQUEIRA</v>
      </c>
      <c r="K8100" t="str">
        <f>VLOOKUP(A8100,'Município e Sexo'!$A$2:$I$11321,7,FALSE)</f>
        <v>MASCULINO</v>
      </c>
    </row>
    <row r="8101" spans="1:11" ht="15" customHeight="1" thickBot="1" x14ac:dyDescent="0.25">
      <c r="A8101" t="str">
        <f>CONCATENATE(B8101,C8101,D8101,G8101,E8101,I8101)</f>
        <v>1322020HOMICIDIO241</v>
      </c>
      <c r="B8101" s="4">
        <v>13</v>
      </c>
      <c r="C8101" s="5">
        <v>2</v>
      </c>
      <c r="D8101" s="4">
        <v>2020</v>
      </c>
      <c r="E8101" s="4">
        <v>24</v>
      </c>
      <c r="F8101" s="4" t="s">
        <v>210</v>
      </c>
      <c r="G8101" s="4" t="s">
        <v>12</v>
      </c>
      <c r="H8101" s="4" t="s">
        <v>217</v>
      </c>
      <c r="I8101" s="4">
        <v>1</v>
      </c>
      <c r="J8101" t="str">
        <f>VLOOKUP(A8101,'Município e Sexo'!$A$2:$I$11321,5,FALSE)</f>
        <v>IGARASSU</v>
      </c>
      <c r="K8101" t="str">
        <f>VLOOKUP(A8101,'Município e Sexo'!$A$2:$I$11321,7,FALSE)</f>
        <v>MASCULINO</v>
      </c>
    </row>
    <row r="8102" spans="1:11" ht="15" customHeight="1" thickBot="1" x14ac:dyDescent="0.25">
      <c r="A8102" t="str">
        <f>CONCATENATE(B8102,C8102,D8102,G8102,E8102,I8102)</f>
        <v>1322020HOMICIDIO241</v>
      </c>
      <c r="B8102" s="4">
        <v>13</v>
      </c>
      <c r="C8102" s="5">
        <v>2</v>
      </c>
      <c r="D8102" s="4">
        <v>2020</v>
      </c>
      <c r="E8102" s="4">
        <v>24</v>
      </c>
      <c r="F8102" s="4" t="s">
        <v>210</v>
      </c>
      <c r="G8102" s="4" t="s">
        <v>12</v>
      </c>
      <c r="H8102" s="4" t="s">
        <v>211</v>
      </c>
      <c r="I8102" s="4">
        <v>1</v>
      </c>
      <c r="J8102" t="str">
        <f>VLOOKUP(A8102,'Município e Sexo'!$A$2:$I$11321,5,FALSE)</f>
        <v>IGARASSU</v>
      </c>
      <c r="K8102" t="str">
        <f>VLOOKUP(A8102,'Município e Sexo'!$A$2:$I$11321,7,FALSE)</f>
        <v>MASCULINO</v>
      </c>
    </row>
    <row r="8103" spans="1:11" ht="15" customHeight="1" thickBot="1" x14ac:dyDescent="0.25">
      <c r="A8103" t="str">
        <f>CONCATENATE(B8103,C8103,D8103,G8103,E8103,I8103)</f>
        <v>1322020HOMICIDIO251</v>
      </c>
      <c r="B8103" s="4">
        <v>13</v>
      </c>
      <c r="C8103" s="5">
        <v>2</v>
      </c>
      <c r="D8103" s="4">
        <v>2020</v>
      </c>
      <c r="E8103" s="4">
        <v>25</v>
      </c>
      <c r="F8103" s="4" t="s">
        <v>210</v>
      </c>
      <c r="G8103" s="4" t="s">
        <v>12</v>
      </c>
      <c r="H8103" s="4" t="s">
        <v>212</v>
      </c>
      <c r="I8103" s="4">
        <v>1</v>
      </c>
      <c r="J8103" t="str">
        <f>VLOOKUP(A8103,'Município e Sexo'!$A$2:$I$11321,5,FALSE)</f>
        <v>SAO CAETANO</v>
      </c>
      <c r="K8103" t="str">
        <f>VLOOKUP(A8103,'Município e Sexo'!$A$2:$I$11321,7,FALSE)</f>
        <v>MASCULINO</v>
      </c>
    </row>
    <row r="8104" spans="1:11" ht="15" customHeight="1" thickBot="1" x14ac:dyDescent="0.25">
      <c r="A8104" t="str">
        <f>CONCATENATE(B8104,C8104,D8104,G8104,E8104,I8104)</f>
        <v>1322020HOMICIDIO261</v>
      </c>
      <c r="B8104" s="4">
        <v>13</v>
      </c>
      <c r="C8104" s="5">
        <v>2</v>
      </c>
      <c r="D8104" s="4">
        <v>2020</v>
      </c>
      <c r="E8104" s="4">
        <v>26</v>
      </c>
      <c r="F8104" s="4" t="s">
        <v>210</v>
      </c>
      <c r="G8104" s="4" t="s">
        <v>12</v>
      </c>
      <c r="H8104" s="4" t="s">
        <v>211</v>
      </c>
      <c r="I8104" s="4">
        <v>1</v>
      </c>
      <c r="J8104" t="str">
        <f>VLOOKUP(A8104,'Município e Sexo'!$A$2:$I$11321,5,FALSE)</f>
        <v>QUIPAPA</v>
      </c>
      <c r="K8104" t="str">
        <f>VLOOKUP(A8104,'Município e Sexo'!$A$2:$I$11321,7,FALSE)</f>
        <v>MASCULINO</v>
      </c>
    </row>
    <row r="8105" spans="1:11" ht="15" customHeight="1" thickBot="1" x14ac:dyDescent="0.25">
      <c r="A8105" t="str">
        <f>CONCATENATE(B8105,C8105,D8105,G8105,E8105,I8105)</f>
        <v>1322020HOMICIDIO281</v>
      </c>
      <c r="B8105" s="4">
        <v>13</v>
      </c>
      <c r="C8105" s="5">
        <v>2</v>
      </c>
      <c r="D8105" s="4">
        <v>2020</v>
      </c>
      <c r="E8105" s="4">
        <v>28</v>
      </c>
      <c r="F8105" s="4" t="s">
        <v>216</v>
      </c>
      <c r="G8105" s="4" t="s">
        <v>12</v>
      </c>
      <c r="H8105" s="4" t="s">
        <v>211</v>
      </c>
      <c r="I8105" s="4">
        <v>1</v>
      </c>
      <c r="J8105" t="str">
        <f>VLOOKUP(A8105,'Município e Sexo'!$A$2:$I$11321,5,FALSE)</f>
        <v>VITORIA DE SANTO ANTAO</v>
      </c>
      <c r="K8105" t="str">
        <f>VLOOKUP(A8105,'Município e Sexo'!$A$2:$I$11321,7,FALSE)</f>
        <v>MASCULINO</v>
      </c>
    </row>
    <row r="8106" spans="1:11" ht="15" customHeight="1" thickBot="1" x14ac:dyDescent="0.25">
      <c r="A8106" t="str">
        <f>CONCATENATE(B8106,C8106,D8106,G8106,E8106,I8106)</f>
        <v>1422020HOMICIDIO241</v>
      </c>
      <c r="B8106" s="4">
        <v>14</v>
      </c>
      <c r="C8106" s="5">
        <v>2</v>
      </c>
      <c r="D8106" s="4">
        <v>2020</v>
      </c>
      <c r="E8106" s="4">
        <v>24</v>
      </c>
      <c r="F8106" s="4" t="s">
        <v>210</v>
      </c>
      <c r="G8106" s="4" t="s">
        <v>12</v>
      </c>
      <c r="H8106" s="4" t="s">
        <v>211</v>
      </c>
      <c r="I8106" s="4">
        <v>1</v>
      </c>
      <c r="J8106" t="str">
        <f>VLOOKUP(A8106,'Município e Sexo'!$A$2:$I$11321,5,FALSE)</f>
        <v>CARUARU</v>
      </c>
      <c r="K8106" t="str">
        <f>VLOOKUP(A8106,'Município e Sexo'!$A$2:$I$11321,7,FALSE)</f>
        <v>MASCULINO</v>
      </c>
    </row>
    <row r="8107" spans="1:11" ht="15" customHeight="1" thickBot="1" x14ac:dyDescent="0.25">
      <c r="A8107" t="str">
        <f>CONCATENATE(B8107,C8107,D8107,G8107,E8107,I8107)</f>
        <v>1422020HOMICIDIO301</v>
      </c>
      <c r="B8107" s="4">
        <v>14</v>
      </c>
      <c r="C8107" s="5">
        <v>2</v>
      </c>
      <c r="D8107" s="4">
        <v>2020</v>
      </c>
      <c r="E8107" s="4">
        <v>30</v>
      </c>
      <c r="F8107" s="4" t="s">
        <v>210</v>
      </c>
      <c r="G8107" s="4" t="s">
        <v>12</v>
      </c>
      <c r="H8107" s="4" t="s">
        <v>211</v>
      </c>
      <c r="I8107" s="4">
        <v>1</v>
      </c>
      <c r="J8107" t="str">
        <f>VLOOKUP(A8107,'Município e Sexo'!$A$2:$I$11321,5,FALSE)</f>
        <v>RECIFE</v>
      </c>
      <c r="K8107" t="str">
        <f>VLOOKUP(A8107,'Município e Sexo'!$A$2:$I$11321,7,FALSE)</f>
        <v>MASCULINO</v>
      </c>
    </row>
    <row r="8108" spans="1:11" ht="15" customHeight="1" thickBot="1" x14ac:dyDescent="0.25">
      <c r="A8108" t="str">
        <f>CONCATENATE(B8108,C8108,D8108,G8108,E8108,I8108)</f>
        <v>1422020HOMICIDIO201</v>
      </c>
      <c r="B8108" s="4">
        <v>14</v>
      </c>
      <c r="C8108" s="5">
        <v>2</v>
      </c>
      <c r="D8108" s="4">
        <v>2020</v>
      </c>
      <c r="E8108" s="4">
        <v>20</v>
      </c>
      <c r="F8108" s="4" t="s">
        <v>210</v>
      </c>
      <c r="G8108" s="4" t="s">
        <v>12</v>
      </c>
      <c r="H8108" s="4" t="s">
        <v>211</v>
      </c>
      <c r="I8108" s="4">
        <v>1</v>
      </c>
      <c r="J8108" t="str">
        <f>VLOOKUP(A8108,'Município e Sexo'!$A$2:$I$11321,5,FALSE)</f>
        <v>RECIFE</v>
      </c>
      <c r="K8108" t="str">
        <f>VLOOKUP(A8108,'Município e Sexo'!$A$2:$I$11321,7,FALSE)</f>
        <v>MASCULINO</v>
      </c>
    </row>
    <row r="8109" spans="1:11" ht="15" customHeight="1" thickBot="1" x14ac:dyDescent="0.25">
      <c r="A8109" t="str">
        <f>CONCATENATE(B8109,C8109,D8109,G8109,E8109,I8109)</f>
        <v>1422020HOMICIDIO671</v>
      </c>
      <c r="B8109" s="4">
        <v>14</v>
      </c>
      <c r="C8109" s="5">
        <v>2</v>
      </c>
      <c r="D8109" s="4">
        <v>2020</v>
      </c>
      <c r="E8109" s="4">
        <v>67</v>
      </c>
      <c r="F8109" s="4" t="s">
        <v>210</v>
      </c>
      <c r="G8109" s="4" t="s">
        <v>12</v>
      </c>
      <c r="H8109" s="4" t="s">
        <v>211</v>
      </c>
      <c r="I8109" s="4">
        <v>1</v>
      </c>
      <c r="J8109" t="str">
        <f>VLOOKUP(A8109,'Município e Sexo'!$A$2:$I$11321,5,FALSE)</f>
        <v>JABOATAO DOS GUARARAPES</v>
      </c>
      <c r="K8109" t="str">
        <f>VLOOKUP(A8109,'Município e Sexo'!$A$2:$I$11321,7,FALSE)</f>
        <v>FEMININO</v>
      </c>
    </row>
    <row r="8110" spans="1:11" ht="15" customHeight="1" thickBot="1" x14ac:dyDescent="0.25">
      <c r="A8110" t="str">
        <f>CONCATENATE(B8110,C8110,D8110,G8110,E8110,I8110)</f>
        <v>1522020HOMICIDIO261</v>
      </c>
      <c r="B8110" s="4">
        <v>15</v>
      </c>
      <c r="C8110" s="5">
        <v>2</v>
      </c>
      <c r="D8110" s="4">
        <v>2020</v>
      </c>
      <c r="E8110" s="4">
        <v>26</v>
      </c>
      <c r="F8110" s="4" t="s">
        <v>210</v>
      </c>
      <c r="G8110" s="4" t="s">
        <v>12</v>
      </c>
      <c r="H8110" s="4" t="s">
        <v>212</v>
      </c>
      <c r="I8110" s="4">
        <v>1</v>
      </c>
      <c r="J8110" t="str">
        <f>VLOOKUP(A8110,'Município e Sexo'!$A$2:$I$11321,5,FALSE)</f>
        <v>CABO DE SANTO AGOSTINHO</v>
      </c>
      <c r="K8110" t="str">
        <f>VLOOKUP(A8110,'Município e Sexo'!$A$2:$I$11321,7,FALSE)</f>
        <v>MASCULINO</v>
      </c>
    </row>
    <row r="8111" spans="1:11" ht="15" customHeight="1" thickBot="1" x14ac:dyDescent="0.25">
      <c r="A8111" t="str">
        <f>CONCATENATE(B8111,C8111,D8111,G8111,E8111,I8111)</f>
        <v>1522020HOMICIDIO311</v>
      </c>
      <c r="B8111" s="4">
        <v>15</v>
      </c>
      <c r="C8111" s="5">
        <v>2</v>
      </c>
      <c r="D8111" s="4">
        <v>2020</v>
      </c>
      <c r="E8111" s="4">
        <v>31</v>
      </c>
      <c r="F8111" s="4" t="s">
        <v>210</v>
      </c>
      <c r="G8111" s="4" t="s">
        <v>12</v>
      </c>
      <c r="H8111" s="4" t="s">
        <v>211</v>
      </c>
      <c r="I8111" s="4">
        <v>1</v>
      </c>
      <c r="J8111" t="str">
        <f>VLOOKUP(A8111,'Município e Sexo'!$A$2:$I$11321,5,FALSE)</f>
        <v>CABO DE SANTO AGOSTINHO</v>
      </c>
      <c r="K8111" t="str">
        <f>VLOOKUP(A8111,'Município e Sexo'!$A$2:$I$11321,7,FALSE)</f>
        <v>MASCULINO</v>
      </c>
    </row>
    <row r="8112" spans="1:11" ht="15" customHeight="1" thickBot="1" x14ac:dyDescent="0.25">
      <c r="A8112" t="str">
        <f>CONCATENATE(B8112,C8112,D8112,G8112,E8112,I8112)</f>
        <v>1522020HOMICIDIO421</v>
      </c>
      <c r="B8112" s="4">
        <v>15</v>
      </c>
      <c r="C8112" s="5">
        <v>2</v>
      </c>
      <c r="D8112" s="4">
        <v>2020</v>
      </c>
      <c r="E8112" s="4">
        <v>42</v>
      </c>
      <c r="F8112" s="4" t="s">
        <v>210</v>
      </c>
      <c r="G8112" s="4" t="s">
        <v>12</v>
      </c>
      <c r="H8112" s="4" t="s">
        <v>211</v>
      </c>
      <c r="I8112" s="4">
        <v>1</v>
      </c>
      <c r="J8112" t="str">
        <f>VLOOKUP(A8112,'Município e Sexo'!$A$2:$I$11321,5,FALSE)</f>
        <v>RECIFE</v>
      </c>
      <c r="K8112" t="str">
        <f>VLOOKUP(A8112,'Município e Sexo'!$A$2:$I$11321,7,FALSE)</f>
        <v>MASCULINO</v>
      </c>
    </row>
    <row r="8113" spans="1:11" ht="15" customHeight="1" thickBot="1" x14ac:dyDescent="0.25">
      <c r="A8113" t="str">
        <f>CONCATENATE(B8113,C8113,D8113,G8113,E8113,I8113)</f>
        <v>1522020HOMICIDIO171</v>
      </c>
      <c r="B8113" s="4">
        <v>15</v>
      </c>
      <c r="C8113" s="5">
        <v>2</v>
      </c>
      <c r="D8113" s="4">
        <v>2020</v>
      </c>
      <c r="E8113" s="4">
        <v>17</v>
      </c>
      <c r="F8113" s="4" t="s">
        <v>210</v>
      </c>
      <c r="G8113" s="4" t="s">
        <v>12</v>
      </c>
      <c r="H8113" s="4" t="s">
        <v>212</v>
      </c>
      <c r="I8113" s="4">
        <v>1</v>
      </c>
      <c r="J8113" t="str">
        <f>VLOOKUP(A8113,'Município e Sexo'!$A$2:$I$11321,5,FALSE)</f>
        <v>FREI MIGUELINHO</v>
      </c>
      <c r="K8113" t="str">
        <f>VLOOKUP(A8113,'Município e Sexo'!$A$2:$I$11321,7,FALSE)</f>
        <v>MASCULINO</v>
      </c>
    </row>
    <row r="8114" spans="1:11" ht="15" customHeight="1" thickBot="1" x14ac:dyDescent="0.25">
      <c r="A8114" t="str">
        <f>CONCATENATE(B8114,C8114,D8114,G8114,E8114,I8114)</f>
        <v>1522020HOMICIDIO311</v>
      </c>
      <c r="B8114" s="4">
        <v>15</v>
      </c>
      <c r="C8114" s="5">
        <v>2</v>
      </c>
      <c r="D8114" s="4">
        <v>2020</v>
      </c>
      <c r="E8114" s="4">
        <v>31</v>
      </c>
      <c r="F8114" s="4" t="s">
        <v>210</v>
      </c>
      <c r="G8114" s="4" t="s">
        <v>12</v>
      </c>
      <c r="H8114" s="4" t="s">
        <v>211</v>
      </c>
      <c r="I8114" s="4">
        <v>1</v>
      </c>
      <c r="J8114" t="str">
        <f>VLOOKUP(A8114,'Município e Sexo'!$A$2:$I$11321,5,FALSE)</f>
        <v>CABO DE SANTO AGOSTINHO</v>
      </c>
      <c r="K8114" t="str">
        <f>VLOOKUP(A8114,'Município e Sexo'!$A$2:$I$11321,7,FALSE)</f>
        <v>MASCULINO</v>
      </c>
    </row>
    <row r="8115" spans="1:11" ht="15" customHeight="1" thickBot="1" x14ac:dyDescent="0.25">
      <c r="A8115" t="str">
        <f>CONCATENATE(B8115,C8115,D8115,G8115,E8115,I8115)</f>
        <v>1522020HOMICIDIO141</v>
      </c>
      <c r="B8115" s="4">
        <v>15</v>
      </c>
      <c r="C8115" s="5">
        <v>2</v>
      </c>
      <c r="D8115" s="4">
        <v>2020</v>
      </c>
      <c r="E8115" s="4">
        <v>14</v>
      </c>
      <c r="F8115" s="4" t="s">
        <v>210</v>
      </c>
      <c r="G8115" s="4" t="s">
        <v>12</v>
      </c>
      <c r="H8115" s="4" t="s">
        <v>212</v>
      </c>
      <c r="I8115" s="4">
        <v>1</v>
      </c>
      <c r="J8115" t="str">
        <f>VLOOKUP(A8115,'Município e Sexo'!$A$2:$I$11321,5,FALSE)</f>
        <v>PETROLINA</v>
      </c>
      <c r="K8115" t="str">
        <f>VLOOKUP(A8115,'Município e Sexo'!$A$2:$I$11321,7,FALSE)</f>
        <v>MASCULINO</v>
      </c>
    </row>
    <row r="8116" spans="1:11" ht="15" customHeight="1" thickBot="1" x14ac:dyDescent="0.25">
      <c r="A8116" t="str">
        <f>CONCATENATE(B8116,C8116,D8116,G8116,E8116,"2")</f>
        <v>1522020HOMICIDIO202</v>
      </c>
      <c r="B8116" s="4">
        <v>15</v>
      </c>
      <c r="C8116" s="5">
        <v>2</v>
      </c>
      <c r="D8116" s="4">
        <v>2020</v>
      </c>
      <c r="E8116" s="4">
        <v>20</v>
      </c>
      <c r="F8116" s="4" t="s">
        <v>210</v>
      </c>
      <c r="G8116" s="4" t="s">
        <v>12</v>
      </c>
      <c r="H8116" s="4" t="s">
        <v>211</v>
      </c>
      <c r="I8116" s="4">
        <v>1</v>
      </c>
      <c r="J8116" t="str">
        <f>VLOOKUP(A8116,'Município e Sexo'!$A$2:$I$11321,5,FALSE)</f>
        <v>BARREIROS</v>
      </c>
      <c r="K8116" t="str">
        <f>VLOOKUP(A8116,'Município e Sexo'!$A$2:$I$11321,7,FALSE)</f>
        <v>MASCULINO</v>
      </c>
    </row>
    <row r="8117" spans="1:11" ht="15" customHeight="1" thickBot="1" x14ac:dyDescent="0.25">
      <c r="A8117" t="str">
        <f>CONCATENATE(B8117,C8117,D8117,G8117,E8117,I8117)</f>
        <v>1522020HOMICIDIO241</v>
      </c>
      <c r="B8117" s="4">
        <v>15</v>
      </c>
      <c r="C8117" s="5">
        <v>2</v>
      </c>
      <c r="D8117" s="4">
        <v>2020</v>
      </c>
      <c r="E8117" s="4">
        <v>24</v>
      </c>
      <c r="F8117" s="4" t="s">
        <v>214</v>
      </c>
      <c r="G8117" s="4" t="s">
        <v>12</v>
      </c>
      <c r="H8117" s="4" t="s">
        <v>211</v>
      </c>
      <c r="I8117" s="4">
        <v>1</v>
      </c>
      <c r="J8117" t="str">
        <f>VLOOKUP(A8117,'Município e Sexo'!$A$2:$I$11321,5,FALSE)</f>
        <v>LAJEDO</v>
      </c>
      <c r="K8117" t="str">
        <f>VLOOKUP(A8117,'Município e Sexo'!$A$2:$I$11321,7,FALSE)</f>
        <v>MASCULINO</v>
      </c>
    </row>
    <row r="8118" spans="1:11" ht="15" customHeight="1" thickBot="1" x14ac:dyDescent="0.25">
      <c r="A8118" t="str">
        <f>CONCATENATE(B8118,C8118,D8118,G8118,E8118,I8118)</f>
        <v>1522020HOMICIDIO311</v>
      </c>
      <c r="B8118" s="4">
        <v>15</v>
      </c>
      <c r="C8118" s="5">
        <v>2</v>
      </c>
      <c r="D8118" s="4">
        <v>2020</v>
      </c>
      <c r="E8118" s="4">
        <v>31</v>
      </c>
      <c r="F8118" s="4" t="s">
        <v>210</v>
      </c>
      <c r="G8118" s="4" t="s">
        <v>12</v>
      </c>
      <c r="H8118" s="4" t="s">
        <v>212</v>
      </c>
      <c r="I8118" s="4">
        <v>1</v>
      </c>
      <c r="J8118" t="str">
        <f>VLOOKUP(A8118,'Município e Sexo'!$A$2:$I$11321,5,FALSE)</f>
        <v>CABO DE SANTO AGOSTINHO</v>
      </c>
      <c r="K8118" t="str">
        <f>VLOOKUP(A8118,'Município e Sexo'!$A$2:$I$11321,7,FALSE)</f>
        <v>MASCULINO</v>
      </c>
    </row>
    <row r="8119" spans="1:11" ht="15" customHeight="1" thickBot="1" x14ac:dyDescent="0.25">
      <c r="A8119" t="str">
        <f>CONCATENATE(B8119,C8119,D8119,G8119,E8119,I8119)</f>
        <v>1522020HOMICIDIO321</v>
      </c>
      <c r="B8119" s="4">
        <v>15</v>
      </c>
      <c r="C8119" s="5">
        <v>2</v>
      </c>
      <c r="D8119" s="4">
        <v>2020</v>
      </c>
      <c r="E8119" s="4">
        <v>32</v>
      </c>
      <c r="F8119" s="4" t="s">
        <v>216</v>
      </c>
      <c r="G8119" s="4" t="s">
        <v>12</v>
      </c>
      <c r="H8119" s="4" t="s">
        <v>211</v>
      </c>
      <c r="I8119" s="4">
        <v>1</v>
      </c>
      <c r="J8119" t="str">
        <f>VLOOKUP(A8119,'Município e Sexo'!$A$2:$I$11321,5,FALSE)</f>
        <v>CARUARU</v>
      </c>
      <c r="K8119" t="str">
        <f>VLOOKUP(A8119,'Município e Sexo'!$A$2:$I$11321,7,FALSE)</f>
        <v>MASCULINO</v>
      </c>
    </row>
    <row r="8120" spans="1:11" ht="15" customHeight="1" thickBot="1" x14ac:dyDescent="0.25">
      <c r="A8120" t="str">
        <f>CONCATENATE(B8120,C8120,D8120,G8120,E8120,I8120)</f>
        <v>1522020HOMICIDIO331</v>
      </c>
      <c r="B8120" s="4">
        <v>15</v>
      </c>
      <c r="C8120" s="5">
        <v>2</v>
      </c>
      <c r="D8120" s="4">
        <v>2020</v>
      </c>
      <c r="E8120" s="4">
        <v>33</v>
      </c>
      <c r="F8120" s="4" t="s">
        <v>210</v>
      </c>
      <c r="G8120" s="4" t="s">
        <v>12</v>
      </c>
      <c r="H8120" s="4" t="s">
        <v>212</v>
      </c>
      <c r="I8120" s="4">
        <v>1</v>
      </c>
      <c r="J8120" t="str">
        <f>VLOOKUP(A8120,'Município e Sexo'!$A$2:$I$11321,5,FALSE)</f>
        <v>JABOATAO DOS GUARARAPES</v>
      </c>
      <c r="K8120" t="str">
        <f>VLOOKUP(A8120,'Município e Sexo'!$A$2:$I$11321,7,FALSE)</f>
        <v>MASCULINO</v>
      </c>
    </row>
    <row r="8121" spans="1:11" ht="15" customHeight="1" thickBot="1" x14ac:dyDescent="0.25">
      <c r="A8121" t="str">
        <f>CONCATENATE(B8121,C8121,D8121,G8121,E8121,I8121)</f>
        <v>1522020HOMICIDIO361</v>
      </c>
      <c r="B8121" s="4">
        <v>15</v>
      </c>
      <c r="C8121" s="5">
        <v>2</v>
      </c>
      <c r="D8121" s="4">
        <v>2020</v>
      </c>
      <c r="E8121" s="4">
        <v>36</v>
      </c>
      <c r="F8121" s="4" t="s">
        <v>210</v>
      </c>
      <c r="G8121" s="4" t="s">
        <v>12</v>
      </c>
      <c r="H8121" s="4" t="s">
        <v>211</v>
      </c>
      <c r="I8121" s="4">
        <v>1</v>
      </c>
      <c r="J8121" t="str">
        <f>VLOOKUP(A8121,'Município e Sexo'!$A$2:$I$11321,5,FALSE)</f>
        <v>OLINDA</v>
      </c>
      <c r="K8121" t="str">
        <f>VLOOKUP(A8121,'Município e Sexo'!$A$2:$I$11321,7,FALSE)</f>
        <v>MASCULINO</v>
      </c>
    </row>
    <row r="8122" spans="1:11" ht="15" customHeight="1" thickBot="1" x14ac:dyDescent="0.25">
      <c r="A8122" t="str">
        <f>CONCATENATE(B8122,C8122,D8122,G8122,E8122,I8122)</f>
        <v>1522020HOMICIDIO401</v>
      </c>
      <c r="B8122" s="4">
        <v>15</v>
      </c>
      <c r="C8122" s="5">
        <v>2</v>
      </c>
      <c r="D8122" s="4">
        <v>2020</v>
      </c>
      <c r="E8122" s="4">
        <v>40</v>
      </c>
      <c r="F8122" s="4" t="s">
        <v>210</v>
      </c>
      <c r="G8122" s="4" t="s">
        <v>12</v>
      </c>
      <c r="H8122" s="4" t="s">
        <v>212</v>
      </c>
      <c r="I8122" s="4">
        <v>1</v>
      </c>
      <c r="J8122" t="str">
        <f>VLOOKUP(A8122,'Município e Sexo'!$A$2:$I$11321,5,FALSE)</f>
        <v>RECIFE</v>
      </c>
      <c r="K8122" t="str">
        <f>VLOOKUP(A8122,'Município e Sexo'!$A$2:$I$11321,7,FALSE)</f>
        <v>MASCULINO</v>
      </c>
    </row>
    <row r="8123" spans="1:11" ht="15" customHeight="1" thickBot="1" x14ac:dyDescent="0.25">
      <c r="A8123" t="str">
        <f>CONCATENATE(B8123,C8123,D8123,G8123,E8123,I8123)</f>
        <v>1522020HOMICIDIO561</v>
      </c>
      <c r="B8123" s="4">
        <v>15</v>
      </c>
      <c r="C8123" s="5">
        <v>2</v>
      </c>
      <c r="D8123" s="4">
        <v>2020</v>
      </c>
      <c r="E8123" s="4">
        <v>56</v>
      </c>
      <c r="F8123" s="4" t="s">
        <v>210</v>
      </c>
      <c r="G8123" s="4" t="s">
        <v>12</v>
      </c>
      <c r="H8123" s="4" t="s">
        <v>212</v>
      </c>
      <c r="I8123" s="4">
        <v>1</v>
      </c>
      <c r="J8123" t="str">
        <f>VLOOKUP(A8123,'Município e Sexo'!$A$2:$I$11321,5,FALSE)</f>
        <v>RECIFE</v>
      </c>
      <c r="K8123" t="str">
        <f>VLOOKUP(A8123,'Município e Sexo'!$A$2:$I$11321,7,FALSE)</f>
        <v>MASCULINO</v>
      </c>
    </row>
    <row r="8124" spans="1:11" ht="15" customHeight="1" thickBot="1" x14ac:dyDescent="0.25">
      <c r="A8124" t="str">
        <f>CONCATENATE(B8124,C8124,D8124,G8124,E8124,I8124)</f>
        <v>1522020HOMICIDIO171</v>
      </c>
      <c r="B8124" s="4">
        <v>15</v>
      </c>
      <c r="C8124" s="5">
        <v>2</v>
      </c>
      <c r="D8124" s="4">
        <v>2020</v>
      </c>
      <c r="E8124" s="4">
        <v>17</v>
      </c>
      <c r="F8124" s="4" t="s">
        <v>210</v>
      </c>
      <c r="G8124" s="4" t="s">
        <v>12</v>
      </c>
      <c r="H8124" s="4" t="s">
        <v>217</v>
      </c>
      <c r="I8124" s="4">
        <v>1</v>
      </c>
      <c r="J8124" t="str">
        <f>VLOOKUP(A8124,'Município e Sexo'!$A$2:$I$11321,5,FALSE)</f>
        <v>FREI MIGUELINHO</v>
      </c>
      <c r="K8124" t="str">
        <f>VLOOKUP(A8124,'Município e Sexo'!$A$2:$I$11321,7,FALSE)</f>
        <v>MASCULINO</v>
      </c>
    </row>
    <row r="8125" spans="1:11" ht="15" customHeight="1" thickBot="1" x14ac:dyDescent="0.25">
      <c r="A8125" t="str">
        <f>CONCATENATE(B8125,C8125,D8125,G8125,E8125,"2")</f>
        <v>1522020HOMICIDIO202</v>
      </c>
      <c r="B8125" s="4">
        <v>15</v>
      </c>
      <c r="C8125" s="5">
        <v>2</v>
      </c>
      <c r="D8125" s="4">
        <v>2020</v>
      </c>
      <c r="E8125" s="4">
        <v>20</v>
      </c>
      <c r="F8125" s="4" t="s">
        <v>210</v>
      </c>
      <c r="G8125" s="4" t="s">
        <v>12</v>
      </c>
      <c r="H8125" s="4" t="s">
        <v>217</v>
      </c>
      <c r="I8125" s="4">
        <v>1</v>
      </c>
      <c r="J8125" t="str">
        <f>VLOOKUP(A8125,'Município e Sexo'!$A$2:$I$11321,5,FALSE)</f>
        <v>BARREIROS</v>
      </c>
      <c r="K8125" t="str">
        <f>VLOOKUP(A8125,'Município e Sexo'!$A$2:$I$11321,7,FALSE)</f>
        <v>MASCULINO</v>
      </c>
    </row>
    <row r="8126" spans="1:11" ht="15" customHeight="1" thickBot="1" x14ac:dyDescent="0.25">
      <c r="A8126" t="str">
        <f>CONCATENATE(B8126,C8126,D8126,G8126,E8126,I8126)</f>
        <v>1522020HOMICIDIO221</v>
      </c>
      <c r="B8126" s="4">
        <v>15</v>
      </c>
      <c r="C8126" s="5">
        <v>2</v>
      </c>
      <c r="D8126" s="4">
        <v>2020</v>
      </c>
      <c r="E8126" s="4">
        <v>22</v>
      </c>
      <c r="F8126" s="4" t="s">
        <v>210</v>
      </c>
      <c r="G8126" s="4" t="s">
        <v>12</v>
      </c>
      <c r="H8126" s="4" t="s">
        <v>211</v>
      </c>
      <c r="I8126" s="4">
        <v>1</v>
      </c>
      <c r="J8126" t="str">
        <f>VLOOKUP(A8126,'Município e Sexo'!$A$2:$I$11321,5,FALSE)</f>
        <v>RECIFE</v>
      </c>
      <c r="K8126" t="str">
        <f>VLOOKUP(A8126,'Município e Sexo'!$A$2:$I$11321,7,FALSE)</f>
        <v>MASCULINO</v>
      </c>
    </row>
    <row r="8127" spans="1:11" ht="15" customHeight="1" thickBot="1" x14ac:dyDescent="0.25">
      <c r="A8127" t="str">
        <f>CONCATENATE(B8127,C8127,D8127,G8127,E8127,I8127)</f>
        <v>1522020FEMINICIDIO331</v>
      </c>
      <c r="B8127" s="4">
        <v>15</v>
      </c>
      <c r="C8127" s="5">
        <v>2</v>
      </c>
      <c r="D8127" s="4">
        <v>2020</v>
      </c>
      <c r="E8127" s="4">
        <v>33</v>
      </c>
      <c r="F8127" s="4" t="s">
        <v>210</v>
      </c>
      <c r="G8127" s="4" t="s">
        <v>29</v>
      </c>
      <c r="H8127" s="4" t="s">
        <v>29</v>
      </c>
      <c r="I8127" s="4">
        <v>1</v>
      </c>
      <c r="J8127" t="str">
        <f>VLOOKUP(A8127,'Município e Sexo'!$A$2:$I$11321,5,FALSE)</f>
        <v>AGUAS BELAS</v>
      </c>
      <c r="K8127" t="str">
        <f>VLOOKUP(A8127,'Município e Sexo'!$A$2:$I$11321,7,FALSE)</f>
        <v>FEMININO</v>
      </c>
    </row>
    <row r="8128" spans="1:11" ht="15" customHeight="1" thickBot="1" x14ac:dyDescent="0.25">
      <c r="A8128" t="str">
        <f>CONCATENATE(B8128,C8128,D8128,G8128,E8128,I8128)</f>
        <v>1622020HOMICIDIO361</v>
      </c>
      <c r="B8128" s="4">
        <v>16</v>
      </c>
      <c r="C8128" s="5">
        <v>2</v>
      </c>
      <c r="D8128" s="4">
        <v>2020</v>
      </c>
      <c r="E8128" s="4">
        <v>36</v>
      </c>
      <c r="F8128" s="4" t="s">
        <v>210</v>
      </c>
      <c r="G8128" s="4" t="s">
        <v>12</v>
      </c>
      <c r="H8128" s="4" t="s">
        <v>212</v>
      </c>
      <c r="I8128" s="4">
        <v>1</v>
      </c>
      <c r="J8128" t="str">
        <f>VLOOKUP(A8128,'Município e Sexo'!$A$2:$I$11321,5,FALSE)</f>
        <v>PAUDALHO</v>
      </c>
      <c r="K8128" t="str">
        <f>VLOOKUP(A8128,'Município e Sexo'!$A$2:$I$11321,7,FALSE)</f>
        <v>MASCULINO</v>
      </c>
    </row>
    <row r="8129" spans="1:11" ht="15" customHeight="1" thickBot="1" x14ac:dyDescent="0.25">
      <c r="A8129" t="str">
        <f>CONCATENATE(B8129,C8129,D8129,G8129,E8129,I8129)</f>
        <v>1622020HOMICIDIO191</v>
      </c>
      <c r="B8129" s="4">
        <v>16</v>
      </c>
      <c r="C8129" s="5">
        <v>2</v>
      </c>
      <c r="D8129" s="4">
        <v>2020</v>
      </c>
      <c r="E8129" s="4">
        <v>19</v>
      </c>
      <c r="F8129" s="4" t="s">
        <v>210</v>
      </c>
      <c r="G8129" s="4" t="s">
        <v>12</v>
      </c>
      <c r="H8129" s="4" t="s">
        <v>211</v>
      </c>
      <c r="I8129" s="4">
        <v>1</v>
      </c>
      <c r="J8129" t="str">
        <f>VLOOKUP(A8129,'Município e Sexo'!$A$2:$I$11321,5,FALSE)</f>
        <v>SIRINHAEM</v>
      </c>
      <c r="K8129" t="str">
        <f>VLOOKUP(A8129,'Município e Sexo'!$A$2:$I$11321,7,FALSE)</f>
        <v>MASCULINO</v>
      </c>
    </row>
    <row r="8130" spans="1:11" ht="15" customHeight="1" thickBot="1" x14ac:dyDescent="0.25">
      <c r="A8130" t="str">
        <f>CONCATENATE(B8130,C8130,D8130,G8130,E8130,I8130)</f>
        <v>1622020HOMICIDIO231</v>
      </c>
      <c r="B8130" s="4">
        <v>16</v>
      </c>
      <c r="C8130" s="5">
        <v>2</v>
      </c>
      <c r="D8130" s="4">
        <v>2020</v>
      </c>
      <c r="E8130" s="4">
        <v>23</v>
      </c>
      <c r="F8130" s="4" t="s">
        <v>210</v>
      </c>
      <c r="G8130" s="4" t="s">
        <v>12</v>
      </c>
      <c r="H8130" s="4" t="s">
        <v>212</v>
      </c>
      <c r="I8130" s="4">
        <v>1</v>
      </c>
      <c r="J8130" t="str">
        <f>VLOOKUP(A8130,'Município e Sexo'!$A$2:$I$11321,5,FALSE)</f>
        <v>BREJO DA MADRE DE DEUS</v>
      </c>
      <c r="K8130" t="str">
        <f>VLOOKUP(A8130,'Município e Sexo'!$A$2:$I$11321,7,FALSE)</f>
        <v>MASCULINO</v>
      </c>
    </row>
    <row r="8131" spans="1:11" ht="15" customHeight="1" thickBot="1" x14ac:dyDescent="0.25">
      <c r="A8131" t="str">
        <f>CONCATENATE(B8131,C8131,D8131,G8131,E8131,I8131)</f>
        <v>1622020HOMICIDIO361</v>
      </c>
      <c r="B8131" s="4">
        <v>16</v>
      </c>
      <c r="C8131" s="5">
        <v>2</v>
      </c>
      <c r="D8131" s="4">
        <v>2020</v>
      </c>
      <c r="E8131" s="4">
        <v>36</v>
      </c>
      <c r="F8131" s="4" t="s">
        <v>210</v>
      </c>
      <c r="G8131" s="4" t="s">
        <v>12</v>
      </c>
      <c r="H8131" s="4" t="s">
        <v>217</v>
      </c>
      <c r="I8131" s="4">
        <v>1</v>
      </c>
      <c r="J8131" t="str">
        <f>VLOOKUP(A8131,'Município e Sexo'!$A$2:$I$11321,5,FALSE)</f>
        <v>PAUDALHO</v>
      </c>
      <c r="K8131" t="str">
        <f>VLOOKUP(A8131,'Município e Sexo'!$A$2:$I$11321,7,FALSE)</f>
        <v>MASCULINO</v>
      </c>
    </row>
    <row r="8132" spans="1:11" ht="15" customHeight="1" thickBot="1" x14ac:dyDescent="0.25">
      <c r="A8132" t="str">
        <f>CONCATENATE(B8132,C8132,D8132,G8132,E8132,I8132)</f>
        <v>1622020LATROCINIO501</v>
      </c>
      <c r="B8132" s="4">
        <v>16</v>
      </c>
      <c r="C8132" s="5">
        <v>2</v>
      </c>
      <c r="D8132" s="4">
        <v>2020</v>
      </c>
      <c r="E8132" s="4">
        <v>50</v>
      </c>
      <c r="F8132" s="4" t="s">
        <v>210</v>
      </c>
      <c r="G8132" s="4" t="s">
        <v>33</v>
      </c>
      <c r="H8132" s="4" t="s">
        <v>215</v>
      </c>
      <c r="I8132" s="4">
        <v>1</v>
      </c>
      <c r="J8132" t="str">
        <f>VLOOKUP(A8132,'Município e Sexo'!$A$2:$I$11321,5,FALSE)</f>
        <v>RECIFE</v>
      </c>
      <c r="K8132" t="str">
        <f>VLOOKUP(A8132,'Município e Sexo'!$A$2:$I$11321,7,FALSE)</f>
        <v>MASCULINO</v>
      </c>
    </row>
    <row r="8133" spans="1:11" ht="15" customHeight="1" thickBot="1" x14ac:dyDescent="0.25">
      <c r="A8133" t="str">
        <f>CONCATENATE(B8133,C8133,D8133,G8133,E8133,I8133)</f>
        <v>1622020HOMICIDIO1</v>
      </c>
      <c r="B8133" s="4">
        <v>16</v>
      </c>
      <c r="C8133" s="5">
        <v>2</v>
      </c>
      <c r="D8133" s="4">
        <v>2020</v>
      </c>
      <c r="E8133" s="4"/>
      <c r="F8133" s="4" t="s">
        <v>210</v>
      </c>
      <c r="G8133" s="4" t="s">
        <v>12</v>
      </c>
      <c r="H8133" s="4" t="s">
        <v>218</v>
      </c>
      <c r="I8133" s="4">
        <v>1</v>
      </c>
      <c r="J8133" t="str">
        <f>VLOOKUP(A8133,'Município e Sexo'!$A$2:$I$11321,5,FALSE)</f>
        <v>PESQUEIRA</v>
      </c>
      <c r="K8133" t="str">
        <f>VLOOKUP(A8133,'Município e Sexo'!$A$2:$I$11321,7,FALSE)</f>
        <v>MASCULINO</v>
      </c>
    </row>
    <row r="8134" spans="1:11" ht="15" customHeight="1" thickBot="1" x14ac:dyDescent="0.25">
      <c r="A8134" t="str">
        <f>CONCATENATE(B8134,C8134,D8134,G8134,E8134,I8134)</f>
        <v>1622020HOMICIDIO221</v>
      </c>
      <c r="B8134" s="4">
        <v>16</v>
      </c>
      <c r="C8134" s="5">
        <v>2</v>
      </c>
      <c r="D8134" s="4">
        <v>2020</v>
      </c>
      <c r="E8134" s="4">
        <v>22</v>
      </c>
      <c r="F8134" s="4" t="s">
        <v>210</v>
      </c>
      <c r="G8134" s="4" t="s">
        <v>12</v>
      </c>
      <c r="H8134" s="4" t="s">
        <v>211</v>
      </c>
      <c r="I8134" s="4">
        <v>1</v>
      </c>
      <c r="J8134" t="str">
        <f>VLOOKUP(A8134,'Município e Sexo'!$A$2:$I$11321,5,FALSE)</f>
        <v>VICENCIA</v>
      </c>
      <c r="K8134" t="str">
        <f>VLOOKUP(A8134,'Município e Sexo'!$A$2:$I$11321,7,FALSE)</f>
        <v>MASCULINO</v>
      </c>
    </row>
    <row r="8135" spans="1:11" ht="15" customHeight="1" thickBot="1" x14ac:dyDescent="0.25">
      <c r="A8135" t="str">
        <f>CONCATENATE(B8135,C8135,D8135,G8135,E8135,I8135)</f>
        <v>1622020HOMICIDIO391</v>
      </c>
      <c r="B8135" s="4">
        <v>16</v>
      </c>
      <c r="C8135" s="5">
        <v>2</v>
      </c>
      <c r="D8135" s="4">
        <v>2020</v>
      </c>
      <c r="E8135" s="4">
        <v>39</v>
      </c>
      <c r="F8135" s="4" t="s">
        <v>210</v>
      </c>
      <c r="G8135" s="4" t="s">
        <v>12</v>
      </c>
      <c r="H8135" s="4" t="s">
        <v>212</v>
      </c>
      <c r="I8135" s="4">
        <v>1</v>
      </c>
      <c r="J8135" t="str">
        <f>VLOOKUP(A8135,'Município e Sexo'!$A$2:$I$11321,5,FALSE)</f>
        <v>JOAO ALFREDO</v>
      </c>
      <c r="K8135" t="str">
        <f>VLOOKUP(A8135,'Município e Sexo'!$A$2:$I$11321,7,FALSE)</f>
        <v>MASCULINO</v>
      </c>
    </row>
    <row r="8136" spans="1:11" ht="15" customHeight="1" thickBot="1" x14ac:dyDescent="0.25">
      <c r="A8136" t="str">
        <f>CONCATENATE(B8136,C8136,D8136,G8136,E8136,I8136)</f>
        <v>1622020HOMICIDIO401</v>
      </c>
      <c r="B8136" s="4">
        <v>16</v>
      </c>
      <c r="C8136" s="5">
        <v>2</v>
      </c>
      <c r="D8136" s="4">
        <v>2020</v>
      </c>
      <c r="E8136" s="4">
        <v>40</v>
      </c>
      <c r="F8136" s="4" t="s">
        <v>210</v>
      </c>
      <c r="G8136" s="4" t="s">
        <v>12</v>
      </c>
      <c r="H8136" s="4" t="s">
        <v>211</v>
      </c>
      <c r="I8136" s="4">
        <v>1</v>
      </c>
      <c r="J8136" t="str">
        <f>VLOOKUP(A8136,'Município e Sexo'!$A$2:$I$11321,5,FALSE)</f>
        <v>IPOJUCA</v>
      </c>
      <c r="K8136" t="str">
        <f>VLOOKUP(A8136,'Município e Sexo'!$A$2:$I$11321,7,FALSE)</f>
        <v>MASCULINO</v>
      </c>
    </row>
    <row r="8137" spans="1:11" ht="15" customHeight="1" thickBot="1" x14ac:dyDescent="0.25">
      <c r="A8137" t="str">
        <f>CONCATENATE(B8137,C8137,D8137,G8137,E8137,I8137)</f>
        <v>1622020HOMICIDIO401</v>
      </c>
      <c r="B8137" s="4">
        <v>16</v>
      </c>
      <c r="C8137" s="5">
        <v>2</v>
      </c>
      <c r="D8137" s="4">
        <v>2020</v>
      </c>
      <c r="E8137" s="4">
        <v>40</v>
      </c>
      <c r="F8137" s="4" t="s">
        <v>210</v>
      </c>
      <c r="G8137" s="4" t="s">
        <v>12</v>
      </c>
      <c r="H8137" s="4" t="s">
        <v>211</v>
      </c>
      <c r="I8137" s="4">
        <v>1</v>
      </c>
      <c r="J8137" t="str">
        <f>VLOOKUP(A8137,'Município e Sexo'!$A$2:$I$11321,5,FALSE)</f>
        <v>IPOJUCA</v>
      </c>
      <c r="K8137" t="str">
        <f>VLOOKUP(A8137,'Município e Sexo'!$A$2:$I$11321,7,FALSE)</f>
        <v>MASCULINO</v>
      </c>
    </row>
    <row r="8138" spans="1:11" ht="15" customHeight="1" thickBot="1" x14ac:dyDescent="0.25">
      <c r="A8138" t="str">
        <f>CONCATENATE(B8138,C8138,D8138,G8138,E8138,I8138)</f>
        <v>1622020HOMICIDIO171</v>
      </c>
      <c r="B8138" s="4">
        <v>16</v>
      </c>
      <c r="C8138" s="5">
        <v>2</v>
      </c>
      <c r="D8138" s="4">
        <v>2020</v>
      </c>
      <c r="E8138" s="4">
        <v>17</v>
      </c>
      <c r="F8138" s="4" t="s">
        <v>210</v>
      </c>
      <c r="G8138" s="4" t="s">
        <v>12</v>
      </c>
      <c r="H8138" s="4" t="s">
        <v>212</v>
      </c>
      <c r="I8138" s="4">
        <v>1</v>
      </c>
      <c r="J8138" t="str">
        <f>VLOOKUP(A8138,'Município e Sexo'!$A$2:$I$11321,5,FALSE)</f>
        <v>SIRINHAEM</v>
      </c>
      <c r="K8138" t="str">
        <f>VLOOKUP(A8138,'Município e Sexo'!$A$2:$I$11321,7,FALSE)</f>
        <v>MASCULINO</v>
      </c>
    </row>
    <row r="8139" spans="1:11" ht="15" customHeight="1" thickBot="1" x14ac:dyDescent="0.25">
      <c r="A8139" t="str">
        <f>CONCATENATE(B8139,C8139,D8139,G8139,E8139,I8139)</f>
        <v>1622020HOMICIDIO201</v>
      </c>
      <c r="B8139" s="4">
        <v>16</v>
      </c>
      <c r="C8139" s="5">
        <v>2</v>
      </c>
      <c r="D8139" s="4">
        <v>2020</v>
      </c>
      <c r="E8139" s="4">
        <v>20</v>
      </c>
      <c r="F8139" s="4" t="s">
        <v>210</v>
      </c>
      <c r="G8139" s="4" t="s">
        <v>12</v>
      </c>
      <c r="H8139" s="4" t="s">
        <v>211</v>
      </c>
      <c r="I8139" s="4">
        <v>1</v>
      </c>
      <c r="J8139" t="str">
        <f>VLOOKUP(A8139,'Município e Sexo'!$A$2:$I$11321,5,FALSE)</f>
        <v>SAO JOSE DA COROA GRANDE</v>
      </c>
      <c r="K8139" t="str">
        <f>VLOOKUP(A8139,'Município e Sexo'!$A$2:$I$11321,7,FALSE)</f>
        <v>MASCULINO</v>
      </c>
    </row>
    <row r="8140" spans="1:11" ht="15" customHeight="1" thickBot="1" x14ac:dyDescent="0.25">
      <c r="A8140" t="str">
        <f>CONCATENATE(B8140,C8140,D8140,G8140,E8140,I8140)</f>
        <v>1622020HOMICIDIO241</v>
      </c>
      <c r="B8140" s="4">
        <v>16</v>
      </c>
      <c r="C8140" s="5">
        <v>2</v>
      </c>
      <c r="D8140" s="4">
        <v>2020</v>
      </c>
      <c r="E8140" s="4">
        <v>24</v>
      </c>
      <c r="F8140" s="4" t="s">
        <v>210</v>
      </c>
      <c r="G8140" s="4" t="s">
        <v>12</v>
      </c>
      <c r="H8140" s="4" t="s">
        <v>211</v>
      </c>
      <c r="I8140" s="4">
        <v>1</v>
      </c>
      <c r="J8140" t="str">
        <f>VLOOKUP(A8140,'Município e Sexo'!$A$2:$I$11321,5,FALSE)</f>
        <v>IPOJUCA</v>
      </c>
      <c r="K8140" t="str">
        <f>VLOOKUP(A8140,'Município e Sexo'!$A$2:$I$11321,7,FALSE)</f>
        <v>MASCULINO</v>
      </c>
    </row>
    <row r="8141" spans="1:11" ht="15" customHeight="1" thickBot="1" x14ac:dyDescent="0.25">
      <c r="A8141" t="str">
        <f>CONCATENATE(B8141,C8141,D8141,G8141,E8141,I8141)</f>
        <v>1622020HOMICIDIO321</v>
      </c>
      <c r="B8141" s="4">
        <v>16</v>
      </c>
      <c r="C8141" s="5">
        <v>2</v>
      </c>
      <c r="D8141" s="4">
        <v>2020</v>
      </c>
      <c r="E8141" s="4">
        <v>32</v>
      </c>
      <c r="F8141" s="4" t="s">
        <v>210</v>
      </c>
      <c r="G8141" s="4" t="s">
        <v>12</v>
      </c>
      <c r="H8141" s="4" t="s">
        <v>211</v>
      </c>
      <c r="I8141" s="4">
        <v>1</v>
      </c>
      <c r="J8141" t="str">
        <f>VLOOKUP(A8141,'Município e Sexo'!$A$2:$I$11321,5,FALSE)</f>
        <v>PALMARES</v>
      </c>
      <c r="K8141" t="str">
        <f>VLOOKUP(A8141,'Município e Sexo'!$A$2:$I$11321,7,FALSE)</f>
        <v>MASCULINO</v>
      </c>
    </row>
    <row r="8142" spans="1:11" ht="15" customHeight="1" thickBot="1" x14ac:dyDescent="0.25">
      <c r="A8142" t="str">
        <f>CONCATENATE(B8142,C8142,D8142,G8142,E8142,I8142)</f>
        <v>1722020HOMICIDIO251</v>
      </c>
      <c r="B8142" s="4">
        <v>17</v>
      </c>
      <c r="C8142" s="5">
        <v>2</v>
      </c>
      <c r="D8142" s="4">
        <v>2020</v>
      </c>
      <c r="E8142" s="4">
        <v>25</v>
      </c>
      <c r="F8142" s="4" t="s">
        <v>210</v>
      </c>
      <c r="G8142" s="4" t="s">
        <v>12</v>
      </c>
      <c r="H8142" s="4" t="s">
        <v>212</v>
      </c>
      <c r="I8142" s="4">
        <v>1</v>
      </c>
      <c r="J8142" t="str">
        <f>VLOOKUP(A8142,'Município e Sexo'!$A$2:$I$11321,5,FALSE)</f>
        <v>GRAVATA</v>
      </c>
      <c r="K8142" t="str">
        <f>VLOOKUP(A8142,'Município e Sexo'!$A$2:$I$11321,7,FALSE)</f>
        <v>MASCULINO</v>
      </c>
    </row>
    <row r="8143" spans="1:11" ht="15" customHeight="1" thickBot="1" x14ac:dyDescent="0.25">
      <c r="A8143" t="str">
        <f>CONCATENATE(B8143,C8143,D8143,G8143,E8143,I8143)</f>
        <v>1722020HOMICIDIO331</v>
      </c>
      <c r="B8143" s="4">
        <v>17</v>
      </c>
      <c r="C8143" s="5">
        <v>2</v>
      </c>
      <c r="D8143" s="4">
        <v>2020</v>
      </c>
      <c r="E8143" s="4">
        <v>33</v>
      </c>
      <c r="F8143" s="4" t="s">
        <v>214</v>
      </c>
      <c r="G8143" s="4" t="s">
        <v>12</v>
      </c>
      <c r="H8143" s="4" t="s">
        <v>212</v>
      </c>
      <c r="I8143" s="4">
        <v>1</v>
      </c>
      <c r="J8143" t="str">
        <f>VLOOKUP(A8143,'Município e Sexo'!$A$2:$I$11321,5,FALSE)</f>
        <v>BREJO DA MADRE DE DEUS</v>
      </c>
      <c r="K8143" t="str">
        <f>VLOOKUP(A8143,'Município e Sexo'!$A$2:$I$11321,7,FALSE)</f>
        <v>MASCULINO</v>
      </c>
    </row>
    <row r="8144" spans="1:11" ht="15" customHeight="1" thickBot="1" x14ac:dyDescent="0.25">
      <c r="A8144" t="str">
        <f>CONCATENATE(B8144,C8144,D8144,G8144,E8144,I8144)</f>
        <v>1722020HOMICIDIO341</v>
      </c>
      <c r="B8144" s="4">
        <v>17</v>
      </c>
      <c r="C8144" s="5">
        <v>2</v>
      </c>
      <c r="D8144" s="4">
        <v>2020</v>
      </c>
      <c r="E8144" s="4">
        <v>34</v>
      </c>
      <c r="F8144" s="4" t="s">
        <v>210</v>
      </c>
      <c r="G8144" s="4" t="s">
        <v>12</v>
      </c>
      <c r="H8144" s="4" t="s">
        <v>211</v>
      </c>
      <c r="I8144" s="4">
        <v>1</v>
      </c>
      <c r="J8144" t="str">
        <f>VLOOKUP(A8144,'Município e Sexo'!$A$2:$I$11321,5,FALSE)</f>
        <v>RECIFE</v>
      </c>
      <c r="K8144" t="str">
        <f>VLOOKUP(A8144,'Município e Sexo'!$A$2:$I$11321,7,FALSE)</f>
        <v>MASCULINO</v>
      </c>
    </row>
    <row r="8145" spans="1:11" ht="15" customHeight="1" thickBot="1" x14ac:dyDescent="0.25">
      <c r="A8145" t="str">
        <f>CONCATENATE(B8145,C8145,D8145,G8145,E8145,I8145)</f>
        <v>1722020HOMICIDIO201</v>
      </c>
      <c r="B8145" s="4">
        <v>17</v>
      </c>
      <c r="C8145" s="5">
        <v>2</v>
      </c>
      <c r="D8145" s="4">
        <v>2020</v>
      </c>
      <c r="E8145" s="4">
        <v>20</v>
      </c>
      <c r="F8145" s="4" t="s">
        <v>210</v>
      </c>
      <c r="G8145" s="4" t="s">
        <v>12</v>
      </c>
      <c r="H8145" s="4" t="s">
        <v>211</v>
      </c>
      <c r="I8145" s="4">
        <v>1</v>
      </c>
      <c r="J8145" t="str">
        <f>VLOOKUP(A8145,'Município e Sexo'!$A$2:$I$11321,5,FALSE)</f>
        <v>BELO JARDIM</v>
      </c>
      <c r="K8145" t="str">
        <f>VLOOKUP(A8145,'Município e Sexo'!$A$2:$I$11321,7,FALSE)</f>
        <v>MASCULINO</v>
      </c>
    </row>
    <row r="8146" spans="1:11" ht="15" customHeight="1" thickBot="1" x14ac:dyDescent="0.25">
      <c r="A8146" t="str">
        <f>CONCATENATE(B8146,C8146,D8146,G8146,E8146,I8146)</f>
        <v>1722020HOMICIDIO281</v>
      </c>
      <c r="B8146" s="4">
        <v>17</v>
      </c>
      <c r="C8146" s="5">
        <v>2</v>
      </c>
      <c r="D8146" s="4">
        <v>2020</v>
      </c>
      <c r="E8146" s="4">
        <v>28</v>
      </c>
      <c r="F8146" s="4" t="s">
        <v>210</v>
      </c>
      <c r="G8146" s="4" t="s">
        <v>12</v>
      </c>
      <c r="H8146" s="4" t="s">
        <v>212</v>
      </c>
      <c r="I8146" s="4">
        <v>1</v>
      </c>
      <c r="J8146" t="str">
        <f>VLOOKUP(A8146,'Município e Sexo'!$A$2:$I$11321,5,FALSE)</f>
        <v>VITORIA DE SANTO ANTAO</v>
      </c>
      <c r="K8146" t="str">
        <f>VLOOKUP(A8146,'Município e Sexo'!$A$2:$I$11321,7,FALSE)</f>
        <v>MASCULINO</v>
      </c>
    </row>
    <row r="8147" spans="1:11" ht="15" customHeight="1" thickBot="1" x14ac:dyDescent="0.25">
      <c r="A8147" t="str">
        <f>CONCATENATE(B8147,C8147,D8147,G8147,E8147,I8147)</f>
        <v>1722020HOMICIDIO331</v>
      </c>
      <c r="B8147" s="4">
        <v>17</v>
      </c>
      <c r="C8147" s="5">
        <v>2</v>
      </c>
      <c r="D8147" s="4">
        <v>2020</v>
      </c>
      <c r="E8147" s="4">
        <v>33</v>
      </c>
      <c r="F8147" s="4" t="s">
        <v>210</v>
      </c>
      <c r="G8147" s="4" t="s">
        <v>12</v>
      </c>
      <c r="H8147" s="4" t="s">
        <v>212</v>
      </c>
      <c r="I8147" s="4">
        <v>1</v>
      </c>
      <c r="J8147" t="str">
        <f>VLOOKUP(A8147,'Município e Sexo'!$A$2:$I$11321,5,FALSE)</f>
        <v>BREJO DA MADRE DE DEUS</v>
      </c>
      <c r="K8147" t="str">
        <f>VLOOKUP(A8147,'Município e Sexo'!$A$2:$I$11321,7,FALSE)</f>
        <v>MASCULINO</v>
      </c>
    </row>
    <row r="8148" spans="1:11" ht="15" customHeight="1" thickBot="1" x14ac:dyDescent="0.25">
      <c r="A8148" t="str">
        <f>CONCATENATE(B8148,C8148,D8148,G8148,E8148,I8148)</f>
        <v>1722020HOMICIDIO191</v>
      </c>
      <c r="B8148" s="4">
        <v>17</v>
      </c>
      <c r="C8148" s="5">
        <v>2</v>
      </c>
      <c r="D8148" s="4">
        <v>2020</v>
      </c>
      <c r="E8148" s="4">
        <v>19</v>
      </c>
      <c r="F8148" s="4" t="s">
        <v>210</v>
      </c>
      <c r="G8148" s="4" t="s">
        <v>12</v>
      </c>
      <c r="H8148" s="4" t="s">
        <v>212</v>
      </c>
      <c r="I8148" s="4">
        <v>1</v>
      </c>
      <c r="J8148" t="str">
        <f>VLOOKUP(A8148,'Município e Sexo'!$A$2:$I$11321,5,FALSE)</f>
        <v>PETROLINA</v>
      </c>
      <c r="K8148" t="str">
        <f>VLOOKUP(A8148,'Município e Sexo'!$A$2:$I$11321,7,FALSE)</f>
        <v>FEMININO</v>
      </c>
    </row>
    <row r="8149" spans="1:11" ht="15" customHeight="1" thickBot="1" x14ac:dyDescent="0.25">
      <c r="A8149" t="str">
        <f>CONCATENATE(B8149,C8149,D8149,G8149,E8149,I8149)</f>
        <v>1722020HOMICIDIO201</v>
      </c>
      <c r="B8149" s="4">
        <v>17</v>
      </c>
      <c r="C8149" s="5">
        <v>2</v>
      </c>
      <c r="D8149" s="4">
        <v>2020</v>
      </c>
      <c r="E8149" s="4">
        <v>20</v>
      </c>
      <c r="F8149" s="4" t="s">
        <v>210</v>
      </c>
      <c r="G8149" s="4" t="s">
        <v>12</v>
      </c>
      <c r="H8149" s="4" t="s">
        <v>211</v>
      </c>
      <c r="I8149" s="4">
        <v>1</v>
      </c>
      <c r="J8149" t="str">
        <f>VLOOKUP(A8149,'Município e Sexo'!$A$2:$I$11321,5,FALSE)</f>
        <v>BELO JARDIM</v>
      </c>
      <c r="K8149" t="str">
        <f>VLOOKUP(A8149,'Município e Sexo'!$A$2:$I$11321,7,FALSE)</f>
        <v>MASCULINO</v>
      </c>
    </row>
    <row r="8150" spans="1:11" ht="15" customHeight="1" thickBot="1" x14ac:dyDescent="0.25">
      <c r="A8150" t="str">
        <f>CONCATENATE(B8150,C8150,D8150,G8150,E8150,I8150)</f>
        <v>1822020HOMICIDIO181</v>
      </c>
      <c r="B8150" s="4">
        <v>18</v>
      </c>
      <c r="C8150" s="5">
        <v>2</v>
      </c>
      <c r="D8150" s="4">
        <v>2020</v>
      </c>
      <c r="E8150" s="4">
        <v>18</v>
      </c>
      <c r="F8150" s="4" t="s">
        <v>210</v>
      </c>
      <c r="G8150" s="4" t="s">
        <v>12</v>
      </c>
      <c r="H8150" s="4" t="s">
        <v>212</v>
      </c>
      <c r="I8150" s="4">
        <v>1</v>
      </c>
      <c r="J8150" t="str">
        <f>VLOOKUP(A8150,'Município e Sexo'!$A$2:$I$11321,5,FALSE)</f>
        <v>CARPINA</v>
      </c>
      <c r="K8150" t="str">
        <f>VLOOKUP(A8150,'Município e Sexo'!$A$2:$I$11321,7,FALSE)</f>
        <v>MASCULINO</v>
      </c>
    </row>
    <row r="8151" spans="1:11" ht="15" customHeight="1" thickBot="1" x14ac:dyDescent="0.25">
      <c r="A8151" t="str">
        <f>CONCATENATE(B8151,C8151,D8151,G8151,E8151,I8151)</f>
        <v>1822020HOMICIDIO191</v>
      </c>
      <c r="B8151" s="4">
        <v>18</v>
      </c>
      <c r="C8151" s="5">
        <v>2</v>
      </c>
      <c r="D8151" s="4">
        <v>2020</v>
      </c>
      <c r="E8151" s="4">
        <v>19</v>
      </c>
      <c r="F8151" s="4" t="s">
        <v>210</v>
      </c>
      <c r="G8151" s="4" t="s">
        <v>12</v>
      </c>
      <c r="H8151" s="4" t="s">
        <v>212</v>
      </c>
      <c r="I8151" s="4">
        <v>1</v>
      </c>
      <c r="J8151" t="str">
        <f>VLOOKUP(A8151,'Município e Sexo'!$A$2:$I$11321,5,FALSE)</f>
        <v>SAO BENTO DO UNA</v>
      </c>
      <c r="K8151" t="str">
        <f>VLOOKUP(A8151,'Município e Sexo'!$A$2:$I$11321,7,FALSE)</f>
        <v>MASCULINO</v>
      </c>
    </row>
    <row r="8152" spans="1:11" ht="15" customHeight="1" thickBot="1" x14ac:dyDescent="0.25">
      <c r="A8152" t="str">
        <f>CONCATENATE(B8152,C8152,D8152,G8152,E8152,I8152)</f>
        <v>1822020HOMICIDIO401</v>
      </c>
      <c r="B8152" s="4">
        <v>18</v>
      </c>
      <c r="C8152" s="5">
        <v>2</v>
      </c>
      <c r="D8152" s="4">
        <v>2020</v>
      </c>
      <c r="E8152" s="4">
        <v>40</v>
      </c>
      <c r="F8152" s="4" t="s">
        <v>210</v>
      </c>
      <c r="G8152" s="4" t="s">
        <v>12</v>
      </c>
      <c r="H8152" s="4" t="s">
        <v>211</v>
      </c>
      <c r="I8152" s="4">
        <v>1</v>
      </c>
      <c r="J8152" t="str">
        <f>VLOOKUP(A8152,'Município e Sexo'!$A$2:$I$11321,5,FALSE)</f>
        <v>CHA DE ALEGRIA</v>
      </c>
      <c r="K8152" t="str">
        <f>VLOOKUP(A8152,'Município e Sexo'!$A$2:$I$11321,7,FALSE)</f>
        <v>MASCULINO</v>
      </c>
    </row>
    <row r="8153" spans="1:11" ht="15" customHeight="1" thickBot="1" x14ac:dyDescent="0.25">
      <c r="A8153" t="str">
        <f>CONCATENATE(B8153,C8153,D8153,G8153,E8153,I8153)</f>
        <v>1822020HOMICIDIO231</v>
      </c>
      <c r="B8153" s="4">
        <v>18</v>
      </c>
      <c r="C8153" s="5">
        <v>2</v>
      </c>
      <c r="D8153" s="4">
        <v>2020</v>
      </c>
      <c r="E8153" s="4">
        <v>23</v>
      </c>
      <c r="F8153" s="4" t="s">
        <v>210</v>
      </c>
      <c r="G8153" s="4" t="s">
        <v>12</v>
      </c>
      <c r="H8153" s="4" t="s">
        <v>211</v>
      </c>
      <c r="I8153" s="4">
        <v>1</v>
      </c>
      <c r="J8153" t="str">
        <f>VLOOKUP(A8153,'Município e Sexo'!$A$2:$I$11321,5,FALSE)</f>
        <v>VITORIA DE SANTO ANTAO</v>
      </c>
      <c r="K8153" t="str">
        <f>VLOOKUP(A8153,'Município e Sexo'!$A$2:$I$11321,7,FALSE)</f>
        <v>MASCULINO</v>
      </c>
    </row>
    <row r="8154" spans="1:11" ht="15" customHeight="1" thickBot="1" x14ac:dyDescent="0.25">
      <c r="A8154" t="str">
        <f>CONCATENATE(B8154,C8154,D8154,G8154,E8154,I8154)</f>
        <v>1822020HOMICIDIO271</v>
      </c>
      <c r="B8154" s="4">
        <v>18</v>
      </c>
      <c r="C8154" s="5">
        <v>2</v>
      </c>
      <c r="D8154" s="4">
        <v>2020</v>
      </c>
      <c r="E8154" s="4">
        <v>27</v>
      </c>
      <c r="F8154" s="4" t="s">
        <v>210</v>
      </c>
      <c r="G8154" s="4" t="s">
        <v>12</v>
      </c>
      <c r="H8154" s="4" t="s">
        <v>211</v>
      </c>
      <c r="I8154" s="4">
        <v>1</v>
      </c>
      <c r="J8154" t="str">
        <f>VLOOKUP(A8154,'Município e Sexo'!$A$2:$I$11321,5,FALSE)</f>
        <v>JABOATAO DOS GUARARAPES</v>
      </c>
      <c r="K8154" t="str">
        <f>VLOOKUP(A8154,'Município e Sexo'!$A$2:$I$11321,7,FALSE)</f>
        <v>MASCULINO</v>
      </c>
    </row>
    <row r="8155" spans="1:11" ht="15" customHeight="1" thickBot="1" x14ac:dyDescent="0.25">
      <c r="A8155" t="str">
        <f>CONCATENATE(B8155,C8155,D8155,G8155,E8155,I8155)</f>
        <v>1822020HOMICIDIO341</v>
      </c>
      <c r="B8155" s="4">
        <v>18</v>
      </c>
      <c r="C8155" s="5">
        <v>2</v>
      </c>
      <c r="D8155" s="4">
        <v>2020</v>
      </c>
      <c r="E8155" s="4">
        <v>34</v>
      </c>
      <c r="F8155" s="4" t="s">
        <v>210</v>
      </c>
      <c r="G8155" s="4" t="s">
        <v>12</v>
      </c>
      <c r="H8155" s="4" t="s">
        <v>211</v>
      </c>
      <c r="I8155" s="4">
        <v>1</v>
      </c>
      <c r="J8155" t="str">
        <f>VLOOKUP(A8155,'Município e Sexo'!$A$2:$I$11321,5,FALSE)</f>
        <v>JABOATAO DOS GUARARAPES</v>
      </c>
      <c r="K8155" t="str">
        <f>VLOOKUP(A8155,'Município e Sexo'!$A$2:$I$11321,7,FALSE)</f>
        <v>MASCULINO</v>
      </c>
    </row>
    <row r="8156" spans="1:11" ht="15" customHeight="1" thickBot="1" x14ac:dyDescent="0.25">
      <c r="A8156" t="str">
        <f>CONCATENATE(B8156,C8156,D8156,G8156,E8156,I8156)</f>
        <v>1822020HOMICIDIO421</v>
      </c>
      <c r="B8156" s="4">
        <v>18</v>
      </c>
      <c r="C8156" s="5">
        <v>2</v>
      </c>
      <c r="D8156" s="4">
        <v>2020</v>
      </c>
      <c r="E8156" s="4">
        <v>42</v>
      </c>
      <c r="F8156" s="4" t="s">
        <v>210</v>
      </c>
      <c r="G8156" s="4" t="s">
        <v>12</v>
      </c>
      <c r="H8156" s="4" t="s">
        <v>211</v>
      </c>
      <c r="I8156" s="4">
        <v>1</v>
      </c>
      <c r="J8156" t="str">
        <f>VLOOKUP(A8156,'Município e Sexo'!$A$2:$I$11321,5,FALSE)</f>
        <v>SURUBIM</v>
      </c>
      <c r="K8156" t="str">
        <f>VLOOKUP(A8156,'Município e Sexo'!$A$2:$I$11321,7,FALSE)</f>
        <v>MASCULINO</v>
      </c>
    </row>
    <row r="8157" spans="1:11" ht="15" customHeight="1" thickBot="1" x14ac:dyDescent="0.25">
      <c r="A8157" t="str">
        <f>CONCATENATE(B8157,C8157,D8157,G8157,E8157,I8157)</f>
        <v>1822020LATROCINIO481</v>
      </c>
      <c r="B8157" s="4">
        <v>18</v>
      </c>
      <c r="C8157" s="5">
        <v>2</v>
      </c>
      <c r="D8157" s="4">
        <v>2020</v>
      </c>
      <c r="E8157" s="4">
        <v>48</v>
      </c>
      <c r="F8157" s="4" t="s">
        <v>210</v>
      </c>
      <c r="G8157" s="4" t="s">
        <v>33</v>
      </c>
      <c r="H8157" s="4" t="s">
        <v>215</v>
      </c>
      <c r="I8157" s="4">
        <v>1</v>
      </c>
      <c r="J8157" t="str">
        <f>VLOOKUP(A8157,'Município e Sexo'!$A$2:$I$11321,5,FALSE)</f>
        <v>PAULISTA</v>
      </c>
      <c r="K8157" t="str">
        <f>VLOOKUP(A8157,'Município e Sexo'!$A$2:$I$11321,7,FALSE)</f>
        <v>MASCULINO</v>
      </c>
    </row>
    <row r="8158" spans="1:11" ht="15" customHeight="1" thickBot="1" x14ac:dyDescent="0.25">
      <c r="A8158" t="str">
        <f>CONCATENATE(B8158,C8158,D8158,G8158,E8158,I8158)</f>
        <v>1822020HOMICIDIO731</v>
      </c>
      <c r="B8158" s="4">
        <v>18</v>
      </c>
      <c r="C8158" s="5">
        <v>2</v>
      </c>
      <c r="D8158" s="4">
        <v>2020</v>
      </c>
      <c r="E8158" s="4">
        <v>73</v>
      </c>
      <c r="F8158" s="4" t="s">
        <v>210</v>
      </c>
      <c r="G8158" s="4" t="s">
        <v>12</v>
      </c>
      <c r="H8158" s="4" t="s">
        <v>211</v>
      </c>
      <c r="I8158" s="4">
        <v>1</v>
      </c>
      <c r="J8158" t="str">
        <f>VLOOKUP(A8158,'Município e Sexo'!$A$2:$I$11321,5,FALSE)</f>
        <v>SANTA MARIA DA BOA VISTA</v>
      </c>
      <c r="K8158" t="str">
        <f>VLOOKUP(A8158,'Município e Sexo'!$A$2:$I$11321,7,FALSE)</f>
        <v>MASCULINO</v>
      </c>
    </row>
    <row r="8159" spans="1:11" ht="15" customHeight="1" thickBot="1" x14ac:dyDescent="0.25">
      <c r="A8159" t="str">
        <f>CONCATENATE(B8159,C8159,D8159,G8159,E8159,I8159)</f>
        <v>1922020HOMICIDIO141</v>
      </c>
      <c r="B8159" s="4">
        <v>19</v>
      </c>
      <c r="C8159" s="5">
        <v>2</v>
      </c>
      <c r="D8159" s="4">
        <v>2020</v>
      </c>
      <c r="E8159" s="4">
        <v>14</v>
      </c>
      <c r="F8159" s="4" t="s">
        <v>210</v>
      </c>
      <c r="G8159" s="4" t="s">
        <v>12</v>
      </c>
      <c r="H8159" s="4" t="s">
        <v>211</v>
      </c>
      <c r="I8159" s="4">
        <v>1</v>
      </c>
      <c r="J8159" t="str">
        <f>VLOOKUP(A8159,'Município e Sexo'!$A$2:$I$11321,5,FALSE)</f>
        <v>CARUARU</v>
      </c>
      <c r="K8159" t="str">
        <f>VLOOKUP(A8159,'Município e Sexo'!$A$2:$I$11321,7,FALSE)</f>
        <v>MASCULINO</v>
      </c>
    </row>
    <row r="8160" spans="1:11" ht="15" customHeight="1" thickBot="1" x14ac:dyDescent="0.25">
      <c r="A8160" t="str">
        <f>CONCATENATE(B8160,C8160,D8160,G8160,E8160,I8160)</f>
        <v>1922020HOMICIDIO231</v>
      </c>
      <c r="B8160" s="4">
        <v>19</v>
      </c>
      <c r="C8160" s="5">
        <v>2</v>
      </c>
      <c r="D8160" s="4">
        <v>2020</v>
      </c>
      <c r="E8160" s="4">
        <v>23</v>
      </c>
      <c r="F8160" s="4" t="s">
        <v>210</v>
      </c>
      <c r="G8160" s="4" t="s">
        <v>12</v>
      </c>
      <c r="H8160" s="4" t="s">
        <v>211</v>
      </c>
      <c r="I8160" s="4">
        <v>1</v>
      </c>
      <c r="J8160" t="str">
        <f>VLOOKUP(A8160,'Município e Sexo'!$A$2:$I$11321,5,FALSE)</f>
        <v>PESQUEIRA</v>
      </c>
      <c r="K8160" t="str">
        <f>VLOOKUP(A8160,'Município e Sexo'!$A$2:$I$11321,7,FALSE)</f>
        <v>MASCULINO</v>
      </c>
    </row>
    <row r="8161" spans="1:11" ht="15" customHeight="1" thickBot="1" x14ac:dyDescent="0.25">
      <c r="A8161" t="str">
        <f>CONCATENATE(B8161,C8161,D8161,G8161,E8161,I8161)</f>
        <v>1922020HOMICIDIO251</v>
      </c>
      <c r="B8161" s="4">
        <v>19</v>
      </c>
      <c r="C8161" s="5">
        <v>2</v>
      </c>
      <c r="D8161" s="4">
        <v>2020</v>
      </c>
      <c r="E8161" s="4">
        <v>25</v>
      </c>
      <c r="F8161" s="4" t="s">
        <v>210</v>
      </c>
      <c r="G8161" s="4" t="s">
        <v>12</v>
      </c>
      <c r="H8161" s="4" t="s">
        <v>211</v>
      </c>
      <c r="I8161" s="4">
        <v>1</v>
      </c>
      <c r="J8161" t="str">
        <f>VLOOKUP(A8161,'Município e Sexo'!$A$2:$I$11321,5,FALSE)</f>
        <v>IGARASSU</v>
      </c>
      <c r="K8161" t="str">
        <f>VLOOKUP(A8161,'Município e Sexo'!$A$2:$I$11321,7,FALSE)</f>
        <v>DESCONHECIDO</v>
      </c>
    </row>
    <row r="8162" spans="1:11" ht="15" customHeight="1" thickBot="1" x14ac:dyDescent="0.25">
      <c r="A8162" t="str">
        <f>CONCATENATE(B8162,C8162,D8162,G8162,E8162,I8162)</f>
        <v>1922020HOMICIDIO291</v>
      </c>
      <c r="B8162" s="4">
        <v>19</v>
      </c>
      <c r="C8162" s="5">
        <v>2</v>
      </c>
      <c r="D8162" s="4">
        <v>2020</v>
      </c>
      <c r="E8162" s="4">
        <v>29</v>
      </c>
      <c r="F8162" s="4" t="s">
        <v>210</v>
      </c>
      <c r="G8162" s="4" t="s">
        <v>12</v>
      </c>
      <c r="H8162" s="4" t="s">
        <v>211</v>
      </c>
      <c r="I8162" s="4">
        <v>1</v>
      </c>
      <c r="J8162" t="str">
        <f>VLOOKUP(A8162,'Município e Sexo'!$A$2:$I$11321,5,FALSE)</f>
        <v>IGARASSU</v>
      </c>
      <c r="K8162" t="str">
        <f>VLOOKUP(A8162,'Município e Sexo'!$A$2:$I$11321,7,FALSE)</f>
        <v>MASCULINO</v>
      </c>
    </row>
    <row r="8163" spans="1:11" ht="15" customHeight="1" thickBot="1" x14ac:dyDescent="0.25">
      <c r="A8163" t="str">
        <f>CONCATENATE(B8163,C8163,D8163,G8163,E8163,I8163)</f>
        <v>1922020HOMICIDIO171</v>
      </c>
      <c r="B8163" s="4">
        <v>19</v>
      </c>
      <c r="C8163" s="5">
        <v>2</v>
      </c>
      <c r="D8163" s="4">
        <v>2020</v>
      </c>
      <c r="E8163" s="4">
        <v>17</v>
      </c>
      <c r="F8163" s="4" t="s">
        <v>210</v>
      </c>
      <c r="G8163" s="4" t="s">
        <v>12</v>
      </c>
      <c r="H8163" s="4" t="s">
        <v>211</v>
      </c>
      <c r="I8163" s="4">
        <v>1</v>
      </c>
      <c r="J8163" t="str">
        <f>VLOOKUP(A8163,'Município e Sexo'!$A$2:$I$11321,5,FALSE)</f>
        <v>SAO JOSE DA COROA GRANDE</v>
      </c>
      <c r="K8163" t="str">
        <f>VLOOKUP(A8163,'Município e Sexo'!$A$2:$I$11321,7,FALSE)</f>
        <v>MASCULINO</v>
      </c>
    </row>
    <row r="8164" spans="1:11" ht="15" customHeight="1" thickBot="1" x14ac:dyDescent="0.25">
      <c r="A8164" t="str">
        <f>CONCATENATE(B8164,C8164,D8164,G8164,E8164,I8164)</f>
        <v>1922020HOMICIDIO231</v>
      </c>
      <c r="B8164" s="4">
        <v>19</v>
      </c>
      <c r="C8164" s="5">
        <v>2</v>
      </c>
      <c r="D8164" s="4">
        <v>2020</v>
      </c>
      <c r="E8164" s="4">
        <v>23</v>
      </c>
      <c r="F8164" s="4" t="s">
        <v>210</v>
      </c>
      <c r="G8164" s="4" t="s">
        <v>12</v>
      </c>
      <c r="H8164" s="4" t="s">
        <v>211</v>
      </c>
      <c r="I8164" s="4">
        <v>1</v>
      </c>
      <c r="J8164" t="str">
        <f>VLOOKUP(A8164,'Município e Sexo'!$A$2:$I$11321,5,FALSE)</f>
        <v>PESQUEIRA</v>
      </c>
      <c r="K8164" t="str">
        <f>VLOOKUP(A8164,'Município e Sexo'!$A$2:$I$11321,7,FALSE)</f>
        <v>MASCULINO</v>
      </c>
    </row>
    <row r="8165" spans="1:11" ht="15" customHeight="1" thickBot="1" x14ac:dyDescent="0.25">
      <c r="A8165" t="str">
        <f>CONCATENATE(B8165,C8165,D8165,G8165,E8165,I8165)</f>
        <v>1922020HOMICIDIO241</v>
      </c>
      <c r="B8165" s="4">
        <v>19</v>
      </c>
      <c r="C8165" s="5">
        <v>2</v>
      </c>
      <c r="D8165" s="4">
        <v>2020</v>
      </c>
      <c r="E8165" s="4">
        <v>24</v>
      </c>
      <c r="F8165" s="4" t="s">
        <v>210</v>
      </c>
      <c r="G8165" s="4" t="s">
        <v>12</v>
      </c>
      <c r="H8165" s="4" t="s">
        <v>211</v>
      </c>
      <c r="I8165" s="4">
        <v>1</v>
      </c>
      <c r="J8165" t="str">
        <f>VLOOKUP(A8165,'Município e Sexo'!$A$2:$I$11321,5,FALSE)</f>
        <v>GOIANA</v>
      </c>
      <c r="K8165" t="str">
        <f>VLOOKUP(A8165,'Município e Sexo'!$A$2:$I$11321,7,FALSE)</f>
        <v>MASCULINO</v>
      </c>
    </row>
    <row r="8166" spans="1:11" ht="15" customHeight="1" thickBot="1" x14ac:dyDescent="0.25">
      <c r="A8166" t="str">
        <f>CONCATENATE(B8166,C8166,D8166,G8166,E8166,I8166)</f>
        <v>1922020HOMICIDIO261</v>
      </c>
      <c r="B8166" s="4">
        <v>19</v>
      </c>
      <c r="C8166" s="5">
        <v>2</v>
      </c>
      <c r="D8166" s="4">
        <v>2020</v>
      </c>
      <c r="E8166" s="4">
        <v>26</v>
      </c>
      <c r="F8166" s="4" t="s">
        <v>210</v>
      </c>
      <c r="G8166" s="4" t="s">
        <v>12</v>
      </c>
      <c r="H8166" s="4" t="s">
        <v>211</v>
      </c>
      <c r="I8166" s="4">
        <v>1</v>
      </c>
      <c r="J8166" t="str">
        <f>VLOOKUP(A8166,'Município e Sexo'!$A$2:$I$11321,5,FALSE)</f>
        <v>RECIFE</v>
      </c>
      <c r="K8166" t="str">
        <f>VLOOKUP(A8166,'Município e Sexo'!$A$2:$I$11321,7,FALSE)</f>
        <v>MASCULINO</v>
      </c>
    </row>
    <row r="8167" spans="1:11" ht="15" customHeight="1" thickBot="1" x14ac:dyDescent="0.25">
      <c r="A8167" t="str">
        <f>CONCATENATE(B8167,C8167,D8167,G8167,E8167,I8167)</f>
        <v>1922020HOMICIDIO271</v>
      </c>
      <c r="B8167" s="4">
        <v>19</v>
      </c>
      <c r="C8167" s="5">
        <v>2</v>
      </c>
      <c r="D8167" s="4">
        <v>2020</v>
      </c>
      <c r="E8167" s="4">
        <v>27</v>
      </c>
      <c r="F8167" s="4" t="s">
        <v>210</v>
      </c>
      <c r="G8167" s="4" t="s">
        <v>12</v>
      </c>
      <c r="H8167" s="4" t="s">
        <v>211</v>
      </c>
      <c r="I8167" s="4">
        <v>1</v>
      </c>
      <c r="J8167" t="str">
        <f>VLOOKUP(A8167,'Município e Sexo'!$A$2:$I$11321,5,FALSE)</f>
        <v>RECIFE</v>
      </c>
      <c r="K8167" t="str">
        <f>VLOOKUP(A8167,'Município e Sexo'!$A$2:$I$11321,7,FALSE)</f>
        <v>MASCULINO</v>
      </c>
    </row>
    <row r="8168" spans="1:11" ht="15" customHeight="1" thickBot="1" x14ac:dyDescent="0.25">
      <c r="A8168" t="str">
        <f>CONCATENATE(B8168,C8168,D8168,G8168,E8168,I8168)</f>
        <v>1922020HOMICIDIO321</v>
      </c>
      <c r="B8168" s="4">
        <v>19</v>
      </c>
      <c r="C8168" s="5">
        <v>2</v>
      </c>
      <c r="D8168" s="4">
        <v>2020</v>
      </c>
      <c r="E8168" s="4">
        <v>32</v>
      </c>
      <c r="F8168" s="4" t="s">
        <v>210</v>
      </c>
      <c r="G8168" s="4" t="s">
        <v>12</v>
      </c>
      <c r="H8168" s="4" t="s">
        <v>211</v>
      </c>
      <c r="I8168" s="4">
        <v>1</v>
      </c>
      <c r="J8168" t="str">
        <f>VLOOKUP(A8168,'Município e Sexo'!$A$2:$I$11321,5,FALSE)</f>
        <v>GOIANA</v>
      </c>
      <c r="K8168" t="str">
        <f>VLOOKUP(A8168,'Município e Sexo'!$A$2:$I$11321,7,FALSE)</f>
        <v>MASCULINO</v>
      </c>
    </row>
    <row r="8169" spans="1:11" ht="15" customHeight="1" thickBot="1" x14ac:dyDescent="0.25">
      <c r="A8169" t="str">
        <f>CONCATENATE(B8169,C8169,D8169,G8169,E8169,I8169)</f>
        <v>1922020HOMICIDIO351</v>
      </c>
      <c r="B8169" s="4">
        <v>19</v>
      </c>
      <c r="C8169" s="5">
        <v>2</v>
      </c>
      <c r="D8169" s="4">
        <v>2020</v>
      </c>
      <c r="E8169" s="4">
        <v>35</v>
      </c>
      <c r="F8169" s="4" t="s">
        <v>210</v>
      </c>
      <c r="G8169" s="4" t="s">
        <v>12</v>
      </c>
      <c r="H8169" s="4" t="s">
        <v>211</v>
      </c>
      <c r="I8169" s="4">
        <v>1</v>
      </c>
      <c r="J8169" t="str">
        <f>VLOOKUP(A8169,'Município e Sexo'!$A$2:$I$11321,5,FALSE)</f>
        <v>ESCADA</v>
      </c>
      <c r="K8169" t="str">
        <f>VLOOKUP(A8169,'Município e Sexo'!$A$2:$I$11321,7,FALSE)</f>
        <v>MASCULINO</v>
      </c>
    </row>
    <row r="8170" spans="1:11" ht="15" customHeight="1" thickBot="1" x14ac:dyDescent="0.25">
      <c r="A8170" t="str">
        <f>CONCATENATE(B8170,C8170,D8170,G8170,E8170,I8170)</f>
        <v>1922020HOMICIDIO381</v>
      </c>
      <c r="B8170" s="4">
        <v>19</v>
      </c>
      <c r="C8170" s="5">
        <v>2</v>
      </c>
      <c r="D8170" s="4">
        <v>2020</v>
      </c>
      <c r="E8170" s="4">
        <v>38</v>
      </c>
      <c r="F8170" s="4" t="s">
        <v>210</v>
      </c>
      <c r="G8170" s="4" t="s">
        <v>12</v>
      </c>
      <c r="H8170" s="4" t="s">
        <v>212</v>
      </c>
      <c r="I8170" s="4">
        <v>1</v>
      </c>
      <c r="J8170" t="str">
        <f>VLOOKUP(A8170,'Município e Sexo'!$A$2:$I$11321,5,FALSE)</f>
        <v>PETROLINA</v>
      </c>
      <c r="K8170" t="str">
        <f>VLOOKUP(A8170,'Município e Sexo'!$A$2:$I$11321,7,FALSE)</f>
        <v>MASCULINO</v>
      </c>
    </row>
    <row r="8171" spans="1:11" ht="15" customHeight="1" thickBot="1" x14ac:dyDescent="0.25">
      <c r="A8171" t="str">
        <f>CONCATENATE(B8171,C8171,D8171,G8171,E8171,I8171)</f>
        <v>1922020HOMICIDIO251</v>
      </c>
      <c r="B8171" s="4">
        <v>19</v>
      </c>
      <c r="C8171" s="5">
        <v>2</v>
      </c>
      <c r="D8171" s="4">
        <v>2020</v>
      </c>
      <c r="E8171" s="4">
        <v>25</v>
      </c>
      <c r="F8171" s="4" t="s">
        <v>210</v>
      </c>
      <c r="G8171" s="4" t="s">
        <v>12</v>
      </c>
      <c r="H8171" s="4" t="s">
        <v>211</v>
      </c>
      <c r="I8171" s="4">
        <v>1</v>
      </c>
      <c r="J8171" t="str">
        <f>VLOOKUP(A8171,'Município e Sexo'!$A$2:$I$11321,5,FALSE)</f>
        <v>IGARASSU</v>
      </c>
      <c r="K8171" t="str">
        <f>VLOOKUP(A8171,'Município e Sexo'!$A$2:$I$11321,7,FALSE)</f>
        <v>DESCONHECIDO</v>
      </c>
    </row>
    <row r="8172" spans="1:11" ht="15" customHeight="1" thickBot="1" x14ac:dyDescent="0.25">
      <c r="A8172" t="str">
        <f>CONCATENATE(B8172,C8172,D8172,G8172,E8172,I8172)</f>
        <v>1922020HOMICIDIO301</v>
      </c>
      <c r="B8172" s="4">
        <v>19</v>
      </c>
      <c r="C8172" s="5">
        <v>2</v>
      </c>
      <c r="D8172" s="4">
        <v>2020</v>
      </c>
      <c r="E8172" s="4">
        <v>30</v>
      </c>
      <c r="F8172" s="4" t="s">
        <v>210</v>
      </c>
      <c r="G8172" s="4" t="s">
        <v>12</v>
      </c>
      <c r="H8172" s="4" t="s">
        <v>217</v>
      </c>
      <c r="I8172" s="4">
        <v>1</v>
      </c>
      <c r="J8172" t="str">
        <f>VLOOKUP(A8172,'Município e Sexo'!$A$2:$I$11321,5,FALSE)</f>
        <v>CARUARU</v>
      </c>
      <c r="K8172" t="str">
        <f>VLOOKUP(A8172,'Município e Sexo'!$A$2:$I$11321,7,FALSE)</f>
        <v>MASCULINO</v>
      </c>
    </row>
    <row r="8173" spans="1:11" ht="15" customHeight="1" thickBot="1" x14ac:dyDescent="0.25">
      <c r="A8173" t="str">
        <f>CONCATENATE(B8173,C8173,D8173,G8173,E8173,I8173)</f>
        <v>2022020HOMICIDIO241</v>
      </c>
      <c r="B8173" s="4">
        <v>20</v>
      </c>
      <c r="C8173" s="5">
        <v>2</v>
      </c>
      <c r="D8173" s="4">
        <v>2020</v>
      </c>
      <c r="E8173" s="4">
        <v>24</v>
      </c>
      <c r="F8173" s="4" t="s">
        <v>210</v>
      </c>
      <c r="G8173" s="4" t="s">
        <v>12</v>
      </c>
      <c r="H8173" s="4" t="s">
        <v>211</v>
      </c>
      <c r="I8173" s="4">
        <v>1</v>
      </c>
      <c r="J8173" t="str">
        <f>VLOOKUP(A8173,'Município e Sexo'!$A$2:$I$11321,5,FALSE)</f>
        <v>RECIFE</v>
      </c>
      <c r="K8173" t="str">
        <f>VLOOKUP(A8173,'Município e Sexo'!$A$2:$I$11321,7,FALSE)</f>
        <v>MASCULINO</v>
      </c>
    </row>
    <row r="8174" spans="1:11" ht="15" customHeight="1" thickBot="1" x14ac:dyDescent="0.25">
      <c r="A8174" t="str">
        <f>CONCATENATE(B8174,C8174,D8174,G8174,E8174,I8174)</f>
        <v>2022020HOMICIDIO281</v>
      </c>
      <c r="B8174" s="4">
        <v>20</v>
      </c>
      <c r="C8174" s="5">
        <v>2</v>
      </c>
      <c r="D8174" s="4">
        <v>2020</v>
      </c>
      <c r="E8174" s="4">
        <v>28</v>
      </c>
      <c r="F8174" s="4" t="s">
        <v>210</v>
      </c>
      <c r="G8174" s="4" t="s">
        <v>12</v>
      </c>
      <c r="H8174" s="4" t="s">
        <v>212</v>
      </c>
      <c r="I8174" s="4">
        <v>1</v>
      </c>
      <c r="J8174" t="str">
        <f>VLOOKUP(A8174,'Município e Sexo'!$A$2:$I$11321,5,FALSE)</f>
        <v>GRAVATA</v>
      </c>
      <c r="K8174" t="str">
        <f>VLOOKUP(A8174,'Município e Sexo'!$A$2:$I$11321,7,FALSE)</f>
        <v>FEMININO</v>
      </c>
    </row>
    <row r="8175" spans="1:11" ht="15" customHeight="1" thickBot="1" x14ac:dyDescent="0.25">
      <c r="A8175" t="str">
        <f>CONCATENATE(B8175,C8175,D8175,G8175,E8175,I8175)</f>
        <v>2022020HOMICIDIO521</v>
      </c>
      <c r="B8175" s="4">
        <v>20</v>
      </c>
      <c r="C8175" s="5">
        <v>2</v>
      </c>
      <c r="D8175" s="4">
        <v>2020</v>
      </c>
      <c r="E8175" s="4">
        <v>52</v>
      </c>
      <c r="F8175" s="4" t="s">
        <v>210</v>
      </c>
      <c r="G8175" s="4" t="s">
        <v>12</v>
      </c>
      <c r="H8175" s="4" t="s">
        <v>211</v>
      </c>
      <c r="I8175" s="4">
        <v>1</v>
      </c>
      <c r="J8175" t="str">
        <f>VLOOKUP(A8175,'Município e Sexo'!$A$2:$I$11321,5,FALSE)</f>
        <v>EXU</v>
      </c>
      <c r="K8175" t="str">
        <f>VLOOKUP(A8175,'Município e Sexo'!$A$2:$I$11321,7,FALSE)</f>
        <v>MASCULINO</v>
      </c>
    </row>
    <row r="8176" spans="1:11" ht="15" customHeight="1" thickBot="1" x14ac:dyDescent="0.25">
      <c r="A8176" t="str">
        <f>CONCATENATE(B8176,C8176,D8176,G8176,E8176,I8176)</f>
        <v>2022020HOMICIDIO221</v>
      </c>
      <c r="B8176" s="4">
        <v>20</v>
      </c>
      <c r="C8176" s="5">
        <v>2</v>
      </c>
      <c r="D8176" s="4">
        <v>2020</v>
      </c>
      <c r="E8176" s="4">
        <v>22</v>
      </c>
      <c r="F8176" s="4" t="s">
        <v>210</v>
      </c>
      <c r="G8176" s="4" t="s">
        <v>12</v>
      </c>
      <c r="H8176" s="4" t="s">
        <v>212</v>
      </c>
      <c r="I8176" s="4">
        <v>1</v>
      </c>
      <c r="J8176" t="str">
        <f>VLOOKUP(A8176,'Município e Sexo'!$A$2:$I$11321,5,FALSE)</f>
        <v>IBIMIRIM</v>
      </c>
      <c r="K8176" t="str">
        <f>VLOOKUP(A8176,'Município e Sexo'!$A$2:$I$11321,7,FALSE)</f>
        <v>MASCULINO</v>
      </c>
    </row>
    <row r="8177" spans="1:11" ht="15" customHeight="1" thickBot="1" x14ac:dyDescent="0.25">
      <c r="A8177" t="str">
        <f>CONCATENATE(B8177,C8177,D8177,G8177,E8177,I8177)</f>
        <v>2022020HOMICIDIO281</v>
      </c>
      <c r="B8177" s="4">
        <v>20</v>
      </c>
      <c r="C8177" s="5">
        <v>2</v>
      </c>
      <c r="D8177" s="4">
        <v>2020</v>
      </c>
      <c r="E8177" s="4">
        <v>28</v>
      </c>
      <c r="F8177" s="4" t="s">
        <v>210</v>
      </c>
      <c r="G8177" s="4" t="s">
        <v>12</v>
      </c>
      <c r="H8177" s="4" t="s">
        <v>211</v>
      </c>
      <c r="I8177" s="4">
        <v>1</v>
      </c>
      <c r="J8177" t="str">
        <f>VLOOKUP(A8177,'Município e Sexo'!$A$2:$I$11321,5,FALSE)</f>
        <v>GRAVATA</v>
      </c>
      <c r="K8177" t="str">
        <f>VLOOKUP(A8177,'Município e Sexo'!$A$2:$I$11321,7,FALSE)</f>
        <v>FEMININO</v>
      </c>
    </row>
    <row r="8178" spans="1:11" ht="15" customHeight="1" thickBot="1" x14ac:dyDescent="0.25">
      <c r="A8178" t="str">
        <f>CONCATENATE(B8178,C8178,D8178,G8178,E8178,I8178)</f>
        <v>2022020HOMICIDIO281</v>
      </c>
      <c r="B8178" s="4">
        <v>20</v>
      </c>
      <c r="C8178" s="5">
        <v>2</v>
      </c>
      <c r="D8178" s="4">
        <v>2020</v>
      </c>
      <c r="E8178" s="4">
        <v>28</v>
      </c>
      <c r="F8178" s="4" t="s">
        <v>210</v>
      </c>
      <c r="G8178" s="4" t="s">
        <v>12</v>
      </c>
      <c r="H8178" s="4" t="s">
        <v>212</v>
      </c>
      <c r="I8178" s="4">
        <v>1</v>
      </c>
      <c r="J8178" t="str">
        <f>VLOOKUP(A8178,'Município e Sexo'!$A$2:$I$11321,5,FALSE)</f>
        <v>GRAVATA</v>
      </c>
      <c r="K8178" t="str">
        <f>VLOOKUP(A8178,'Município e Sexo'!$A$2:$I$11321,7,FALSE)</f>
        <v>FEMININO</v>
      </c>
    </row>
    <row r="8179" spans="1:11" ht="15" customHeight="1" thickBot="1" x14ac:dyDescent="0.25">
      <c r="A8179" t="str">
        <f>CONCATENATE(B8179,C8179,D8179,G8179,E8179,I8179)</f>
        <v>2022020HOMICIDIO451</v>
      </c>
      <c r="B8179" s="4">
        <v>20</v>
      </c>
      <c r="C8179" s="5">
        <v>2</v>
      </c>
      <c r="D8179" s="4">
        <v>2020</v>
      </c>
      <c r="E8179" s="4">
        <v>45</v>
      </c>
      <c r="F8179" s="4" t="s">
        <v>210</v>
      </c>
      <c r="G8179" s="4" t="s">
        <v>12</v>
      </c>
      <c r="H8179" s="4" t="s">
        <v>211</v>
      </c>
      <c r="I8179" s="4">
        <v>1</v>
      </c>
      <c r="J8179" t="str">
        <f>VLOOKUP(A8179,'Município e Sexo'!$A$2:$I$11321,5,FALSE)</f>
        <v>CUSTODIA</v>
      </c>
      <c r="K8179" t="str">
        <f>VLOOKUP(A8179,'Município e Sexo'!$A$2:$I$11321,7,FALSE)</f>
        <v>MASCULINO</v>
      </c>
    </row>
    <row r="8180" spans="1:11" ht="15" customHeight="1" thickBot="1" x14ac:dyDescent="0.25">
      <c r="A8180" t="str">
        <f>CONCATENATE(B8180,C8180,D8180,G8180,E8180,I8180)</f>
        <v>2022020FEMINICIDIO541</v>
      </c>
      <c r="B8180" s="4">
        <v>20</v>
      </c>
      <c r="C8180" s="5">
        <v>2</v>
      </c>
      <c r="D8180" s="4">
        <v>2020</v>
      </c>
      <c r="E8180" s="4">
        <v>54</v>
      </c>
      <c r="F8180" s="4" t="s">
        <v>210</v>
      </c>
      <c r="G8180" s="4" t="s">
        <v>29</v>
      </c>
      <c r="H8180" s="4" t="s">
        <v>29</v>
      </c>
      <c r="I8180" s="4">
        <v>1</v>
      </c>
      <c r="J8180" t="str">
        <f>VLOOKUP(A8180,'Município e Sexo'!$A$2:$I$11321,5,FALSE)</f>
        <v>ESCADA</v>
      </c>
      <c r="K8180" t="str">
        <f>VLOOKUP(A8180,'Município e Sexo'!$A$2:$I$11321,7,FALSE)</f>
        <v>FEMININO</v>
      </c>
    </row>
    <row r="8181" spans="1:11" ht="15" customHeight="1" thickBot="1" x14ac:dyDescent="0.25">
      <c r="A8181" t="str">
        <f>CONCATENATE(B8181,C8181,D8181,G8181,E8181,I8181)</f>
        <v>2022020HOMICIDIO191</v>
      </c>
      <c r="B8181" s="4">
        <v>20</v>
      </c>
      <c r="C8181" s="5">
        <v>2</v>
      </c>
      <c r="D8181" s="4">
        <v>2020</v>
      </c>
      <c r="E8181" s="4">
        <v>19</v>
      </c>
      <c r="F8181" s="4" t="s">
        <v>216</v>
      </c>
      <c r="G8181" s="4" t="s">
        <v>12</v>
      </c>
      <c r="H8181" s="4" t="s">
        <v>211</v>
      </c>
      <c r="I8181" s="4">
        <v>1</v>
      </c>
      <c r="J8181" t="str">
        <f>VLOOKUP(A8181,'Município e Sexo'!$A$2:$I$11321,5,FALSE)</f>
        <v>RECIFE</v>
      </c>
      <c r="K8181" t="str">
        <f>VLOOKUP(A8181,'Município e Sexo'!$A$2:$I$11321,7,FALSE)</f>
        <v>MASCULINO</v>
      </c>
    </row>
    <row r="8182" spans="1:11" ht="15" customHeight="1" thickBot="1" x14ac:dyDescent="0.25">
      <c r="A8182" t="str">
        <f>CONCATENATE(B8182,C8182,D8182,G8182,E8182,I8182)</f>
        <v>2022020HOMICIDIO211</v>
      </c>
      <c r="B8182" s="4">
        <v>20</v>
      </c>
      <c r="C8182" s="5">
        <v>2</v>
      </c>
      <c r="D8182" s="4">
        <v>2020</v>
      </c>
      <c r="E8182" s="4">
        <v>21</v>
      </c>
      <c r="F8182" s="4" t="s">
        <v>210</v>
      </c>
      <c r="G8182" s="4" t="s">
        <v>12</v>
      </c>
      <c r="H8182" s="4" t="s">
        <v>211</v>
      </c>
      <c r="I8182" s="4">
        <v>1</v>
      </c>
      <c r="J8182" t="str">
        <f>VLOOKUP(A8182,'Município e Sexo'!$A$2:$I$11321,5,FALSE)</f>
        <v>PETROLINA</v>
      </c>
      <c r="K8182" t="str">
        <f>VLOOKUP(A8182,'Município e Sexo'!$A$2:$I$11321,7,FALSE)</f>
        <v>MASCULINO</v>
      </c>
    </row>
    <row r="8183" spans="1:11" ht="15" customHeight="1" thickBot="1" x14ac:dyDescent="0.25">
      <c r="A8183" t="str">
        <f>CONCATENATE(B8183,C8183,D8183,G8183,E8183,I8183)</f>
        <v>2022020HOMICIDIO221</v>
      </c>
      <c r="B8183" s="4">
        <v>20</v>
      </c>
      <c r="C8183" s="5">
        <v>2</v>
      </c>
      <c r="D8183" s="4">
        <v>2020</v>
      </c>
      <c r="E8183" s="4">
        <v>22</v>
      </c>
      <c r="F8183" s="4" t="s">
        <v>210</v>
      </c>
      <c r="G8183" s="4" t="s">
        <v>12</v>
      </c>
      <c r="H8183" s="4" t="s">
        <v>211</v>
      </c>
      <c r="I8183" s="4">
        <v>1</v>
      </c>
      <c r="J8183" t="str">
        <f>VLOOKUP(A8183,'Município e Sexo'!$A$2:$I$11321,5,FALSE)</f>
        <v>IBIMIRIM</v>
      </c>
      <c r="K8183" t="str">
        <f>VLOOKUP(A8183,'Município e Sexo'!$A$2:$I$11321,7,FALSE)</f>
        <v>MASCULINO</v>
      </c>
    </row>
    <row r="8184" spans="1:11" ht="15" customHeight="1" thickBot="1" x14ac:dyDescent="0.25">
      <c r="A8184" t="str">
        <f>CONCATENATE(B8184,C8184,D8184,G8184,E8184,I8184)</f>
        <v>2022020HOMICIDIO281</v>
      </c>
      <c r="B8184" s="4">
        <v>20</v>
      </c>
      <c r="C8184" s="5">
        <v>2</v>
      </c>
      <c r="D8184" s="4">
        <v>2020</v>
      </c>
      <c r="E8184" s="4">
        <v>28</v>
      </c>
      <c r="F8184" s="4" t="s">
        <v>210</v>
      </c>
      <c r="G8184" s="4" t="s">
        <v>12</v>
      </c>
      <c r="H8184" s="4" t="s">
        <v>211</v>
      </c>
      <c r="I8184" s="4">
        <v>1</v>
      </c>
      <c r="J8184" t="str">
        <f>VLOOKUP(A8184,'Município e Sexo'!$A$2:$I$11321,5,FALSE)</f>
        <v>GRAVATA</v>
      </c>
      <c r="K8184" t="str">
        <f>VLOOKUP(A8184,'Município e Sexo'!$A$2:$I$11321,7,FALSE)</f>
        <v>FEMININO</v>
      </c>
    </row>
    <row r="8185" spans="1:11" ht="15" customHeight="1" thickBot="1" x14ac:dyDescent="0.25">
      <c r="A8185" t="str">
        <f>CONCATENATE(B8185,C8185,D8185,G8185,E8185,I8185)</f>
        <v>2022020HOMICIDIO351</v>
      </c>
      <c r="B8185" s="4">
        <v>20</v>
      </c>
      <c r="C8185" s="5">
        <v>2</v>
      </c>
      <c r="D8185" s="4">
        <v>2020</v>
      </c>
      <c r="E8185" s="4">
        <v>35</v>
      </c>
      <c r="F8185" s="4" t="s">
        <v>210</v>
      </c>
      <c r="G8185" s="4" t="s">
        <v>12</v>
      </c>
      <c r="H8185" s="4" t="s">
        <v>211</v>
      </c>
      <c r="I8185" s="4">
        <v>1</v>
      </c>
      <c r="J8185" t="str">
        <f>VLOOKUP(A8185,'Município e Sexo'!$A$2:$I$11321,5,FALSE)</f>
        <v>OLINDA</v>
      </c>
      <c r="K8185" t="str">
        <f>VLOOKUP(A8185,'Município e Sexo'!$A$2:$I$11321,7,FALSE)</f>
        <v>MASCULINO</v>
      </c>
    </row>
    <row r="8186" spans="1:11" ht="15" customHeight="1" thickBot="1" x14ac:dyDescent="0.25">
      <c r="A8186" t="str">
        <f>CONCATENATE(B8186,C8186,D8186,G8186,E8186,I8186)</f>
        <v>2022020HOMICIDIO371</v>
      </c>
      <c r="B8186" s="4">
        <v>20</v>
      </c>
      <c r="C8186" s="5">
        <v>2</v>
      </c>
      <c r="D8186" s="4">
        <v>2020</v>
      </c>
      <c r="E8186" s="4">
        <v>37</v>
      </c>
      <c r="F8186" s="4" t="s">
        <v>214</v>
      </c>
      <c r="G8186" s="4" t="s">
        <v>12</v>
      </c>
      <c r="H8186" s="4" t="s">
        <v>212</v>
      </c>
      <c r="I8186" s="4">
        <v>1</v>
      </c>
      <c r="J8186" t="str">
        <f>VLOOKUP(A8186,'Município e Sexo'!$A$2:$I$11321,5,FALSE)</f>
        <v>MANARI</v>
      </c>
      <c r="K8186" t="str">
        <f>VLOOKUP(A8186,'Município e Sexo'!$A$2:$I$11321,7,FALSE)</f>
        <v>MASCULINO</v>
      </c>
    </row>
    <row r="8187" spans="1:11" ht="15" customHeight="1" thickBot="1" x14ac:dyDescent="0.25">
      <c r="A8187" t="str">
        <f>CONCATENATE(B8187,C8187,D8187,G8187,E8187,I8187)</f>
        <v>2022020LATROCINIO501</v>
      </c>
      <c r="B8187" s="4">
        <v>20</v>
      </c>
      <c r="C8187" s="5">
        <v>2</v>
      </c>
      <c r="D8187" s="4">
        <v>2020</v>
      </c>
      <c r="E8187" s="4">
        <v>50</v>
      </c>
      <c r="F8187" s="4" t="s">
        <v>214</v>
      </c>
      <c r="G8187" s="4" t="s">
        <v>33</v>
      </c>
      <c r="H8187" s="4" t="s">
        <v>215</v>
      </c>
      <c r="I8187" s="4">
        <v>1</v>
      </c>
      <c r="J8187" t="str">
        <f>VLOOKUP(A8187,'Município e Sexo'!$A$2:$I$11321,5,FALSE)</f>
        <v>SAO JOSE DO EGITO</v>
      </c>
      <c r="K8187" t="str">
        <f>VLOOKUP(A8187,'Município e Sexo'!$A$2:$I$11321,7,FALSE)</f>
        <v>MASCULINO</v>
      </c>
    </row>
    <row r="8188" spans="1:11" ht="15" customHeight="1" thickBot="1" x14ac:dyDescent="0.25">
      <c r="A8188" t="str">
        <f>CONCATENATE(B8188,C8188,D8188,G8188,E8188,I8188)</f>
        <v>2122020HOMICIDIO181</v>
      </c>
      <c r="B8188" s="4">
        <v>21</v>
      </c>
      <c r="C8188" s="5">
        <v>2</v>
      </c>
      <c r="D8188" s="4">
        <v>2020</v>
      </c>
      <c r="E8188" s="4">
        <v>18</v>
      </c>
      <c r="F8188" s="4" t="s">
        <v>210</v>
      </c>
      <c r="G8188" s="4" t="s">
        <v>12</v>
      </c>
      <c r="H8188" s="4" t="s">
        <v>212</v>
      </c>
      <c r="I8188" s="4">
        <v>1</v>
      </c>
      <c r="J8188" t="str">
        <f>VLOOKUP(A8188,'Município e Sexo'!$A$2:$I$11321,5,FALSE)</f>
        <v>GRAVATA</v>
      </c>
      <c r="K8188" t="str">
        <f>VLOOKUP(A8188,'Município e Sexo'!$A$2:$I$11321,7,FALSE)</f>
        <v>MASCULINO</v>
      </c>
    </row>
    <row r="8189" spans="1:11" ht="15" customHeight="1" thickBot="1" x14ac:dyDescent="0.25">
      <c r="A8189" t="str">
        <f>CONCATENATE(B8189,C8189,D8189,G8189,E8189,I8189)</f>
        <v>2122020HOMICIDIO311</v>
      </c>
      <c r="B8189" s="4">
        <v>21</v>
      </c>
      <c r="C8189" s="5">
        <v>2</v>
      </c>
      <c r="D8189" s="4">
        <v>2020</v>
      </c>
      <c r="E8189" s="4">
        <v>31</v>
      </c>
      <c r="F8189" s="4" t="s">
        <v>210</v>
      </c>
      <c r="G8189" s="4" t="s">
        <v>12</v>
      </c>
      <c r="H8189" s="4" t="s">
        <v>211</v>
      </c>
      <c r="I8189" s="4">
        <v>1</v>
      </c>
      <c r="J8189" t="str">
        <f>VLOOKUP(A8189,'Município e Sexo'!$A$2:$I$11321,5,FALSE)</f>
        <v>PETROLINA</v>
      </c>
      <c r="K8189" t="str">
        <f>VLOOKUP(A8189,'Município e Sexo'!$A$2:$I$11321,7,FALSE)</f>
        <v>MASCULINO</v>
      </c>
    </row>
    <row r="8190" spans="1:11" ht="15" customHeight="1" thickBot="1" x14ac:dyDescent="0.25">
      <c r="A8190" t="str">
        <f>CONCATENATE(B8190,C8190,D8190,G8190,E8190,I8190)</f>
        <v>2122020HOMICIDIO311</v>
      </c>
      <c r="B8190" s="4">
        <v>21</v>
      </c>
      <c r="C8190" s="5">
        <v>2</v>
      </c>
      <c r="D8190" s="4">
        <v>2020</v>
      </c>
      <c r="E8190" s="4">
        <v>31</v>
      </c>
      <c r="F8190" s="4" t="s">
        <v>210</v>
      </c>
      <c r="G8190" s="4" t="s">
        <v>12</v>
      </c>
      <c r="H8190" s="4" t="s">
        <v>211</v>
      </c>
      <c r="I8190" s="4">
        <v>1</v>
      </c>
      <c r="J8190" t="str">
        <f>VLOOKUP(A8190,'Município e Sexo'!$A$2:$I$11321,5,FALSE)</f>
        <v>PETROLINA</v>
      </c>
      <c r="K8190" t="str">
        <f>VLOOKUP(A8190,'Município e Sexo'!$A$2:$I$11321,7,FALSE)</f>
        <v>MASCULINO</v>
      </c>
    </row>
    <row r="8191" spans="1:11" ht="15" customHeight="1" thickBot="1" x14ac:dyDescent="0.25">
      <c r="A8191" t="str">
        <f>CONCATENATE(B8191,C8191,D8191,G8191,E8191,I8191)</f>
        <v>2122020HOMICIDIO421</v>
      </c>
      <c r="B8191" s="4">
        <v>21</v>
      </c>
      <c r="C8191" s="5">
        <v>2</v>
      </c>
      <c r="D8191" s="4">
        <v>2020</v>
      </c>
      <c r="E8191" s="4">
        <v>42</v>
      </c>
      <c r="F8191" s="4" t="s">
        <v>210</v>
      </c>
      <c r="G8191" s="4" t="s">
        <v>12</v>
      </c>
      <c r="H8191" s="4" t="s">
        <v>211</v>
      </c>
      <c r="I8191" s="4">
        <v>1</v>
      </c>
      <c r="J8191" t="str">
        <f>VLOOKUP(A8191,'Município e Sexo'!$A$2:$I$11321,5,FALSE)</f>
        <v>PAUDALHO</v>
      </c>
      <c r="K8191" t="str">
        <f>VLOOKUP(A8191,'Município e Sexo'!$A$2:$I$11321,7,FALSE)</f>
        <v>MASCULINO</v>
      </c>
    </row>
    <row r="8192" spans="1:11" ht="15" customHeight="1" thickBot="1" x14ac:dyDescent="0.25">
      <c r="A8192" t="str">
        <f>CONCATENATE(B8192,C8192,D8192,G8192,E8192,I8192)</f>
        <v>2122020HOMICIDIO431</v>
      </c>
      <c r="B8192" s="4">
        <v>21</v>
      </c>
      <c r="C8192" s="5">
        <v>2</v>
      </c>
      <c r="D8192" s="4">
        <v>2020</v>
      </c>
      <c r="E8192" s="4">
        <v>43</v>
      </c>
      <c r="F8192" s="4" t="s">
        <v>210</v>
      </c>
      <c r="G8192" s="4" t="s">
        <v>12</v>
      </c>
      <c r="H8192" s="4" t="s">
        <v>212</v>
      </c>
      <c r="I8192" s="4">
        <v>1</v>
      </c>
      <c r="J8192" t="str">
        <f>VLOOKUP(A8192,'Município e Sexo'!$A$2:$I$11321,5,FALSE)</f>
        <v>SAO CAETANO</v>
      </c>
      <c r="K8192" t="str">
        <f>VLOOKUP(A8192,'Município e Sexo'!$A$2:$I$11321,7,FALSE)</f>
        <v>MASCULINO</v>
      </c>
    </row>
    <row r="8193" spans="1:11" ht="15" customHeight="1" thickBot="1" x14ac:dyDescent="0.25">
      <c r="A8193" t="str">
        <f>CONCATENATE(B8193,C8193,D8193,G8193,E8193,I8193)</f>
        <v>2122020HOMICIDIO191</v>
      </c>
      <c r="B8193" s="4">
        <v>21</v>
      </c>
      <c r="C8193" s="5">
        <v>2</v>
      </c>
      <c r="D8193" s="4">
        <v>2020</v>
      </c>
      <c r="E8193" s="4">
        <v>19</v>
      </c>
      <c r="F8193" s="4" t="s">
        <v>214</v>
      </c>
      <c r="G8193" s="4" t="s">
        <v>12</v>
      </c>
      <c r="H8193" s="4" t="s">
        <v>212</v>
      </c>
      <c r="I8193" s="4">
        <v>1</v>
      </c>
      <c r="J8193" t="str">
        <f>VLOOKUP(A8193,'Município e Sexo'!$A$2:$I$11321,5,FALSE)</f>
        <v>SANTA CRUZ DO CAPIBARIBE</v>
      </c>
      <c r="K8193" t="str">
        <f>VLOOKUP(A8193,'Município e Sexo'!$A$2:$I$11321,7,FALSE)</f>
        <v>MASCULINO</v>
      </c>
    </row>
    <row r="8194" spans="1:11" ht="15" customHeight="1" thickBot="1" x14ac:dyDescent="0.25">
      <c r="A8194" t="str">
        <f>CONCATENATE(B8194,C8194,D8194,G8194,E8194,I8194)</f>
        <v>2122020HOMICIDIO211</v>
      </c>
      <c r="B8194" s="4">
        <v>21</v>
      </c>
      <c r="C8194" s="5">
        <v>2</v>
      </c>
      <c r="D8194" s="4">
        <v>2020</v>
      </c>
      <c r="E8194" s="4">
        <v>21</v>
      </c>
      <c r="F8194" s="4" t="s">
        <v>210</v>
      </c>
      <c r="G8194" s="4" t="s">
        <v>12</v>
      </c>
      <c r="H8194" s="4" t="s">
        <v>211</v>
      </c>
      <c r="I8194" s="4">
        <v>1</v>
      </c>
      <c r="J8194" t="str">
        <f>VLOOKUP(A8194,'Município e Sexo'!$A$2:$I$11321,5,FALSE)</f>
        <v>VITORIA DE SANTO ANTAO</v>
      </c>
      <c r="K8194" t="str">
        <f>VLOOKUP(A8194,'Município e Sexo'!$A$2:$I$11321,7,FALSE)</f>
        <v>MASCULINO</v>
      </c>
    </row>
    <row r="8195" spans="1:11" ht="15" customHeight="1" thickBot="1" x14ac:dyDescent="0.25">
      <c r="A8195" t="str">
        <f>CONCATENATE(B8195,C8195,D8195,G8195,E8195,I8195)</f>
        <v>2122020HOMICIDIO251</v>
      </c>
      <c r="B8195" s="4">
        <v>21</v>
      </c>
      <c r="C8195" s="5">
        <v>2</v>
      </c>
      <c r="D8195" s="4">
        <v>2020</v>
      </c>
      <c r="E8195" s="4">
        <v>25</v>
      </c>
      <c r="F8195" s="4" t="s">
        <v>210</v>
      </c>
      <c r="G8195" s="4" t="s">
        <v>12</v>
      </c>
      <c r="H8195" s="4" t="s">
        <v>211</v>
      </c>
      <c r="I8195" s="4">
        <v>1</v>
      </c>
      <c r="J8195" t="str">
        <f>VLOOKUP(A8195,'Município e Sexo'!$A$2:$I$11321,5,FALSE)</f>
        <v>CARUARU</v>
      </c>
      <c r="K8195" t="str">
        <f>VLOOKUP(A8195,'Município e Sexo'!$A$2:$I$11321,7,FALSE)</f>
        <v>FEMININO</v>
      </c>
    </row>
    <row r="8196" spans="1:11" ht="15" customHeight="1" thickBot="1" x14ac:dyDescent="0.25">
      <c r="A8196" t="str">
        <f>CONCATENATE(B8196,C8196,D8196,G8196,E8196,I8196)</f>
        <v>2122020LATROCINIO431</v>
      </c>
      <c r="B8196" s="4">
        <v>21</v>
      </c>
      <c r="C8196" s="5">
        <v>2</v>
      </c>
      <c r="D8196" s="4">
        <v>2020</v>
      </c>
      <c r="E8196" s="4">
        <v>43</v>
      </c>
      <c r="F8196" s="4" t="s">
        <v>210</v>
      </c>
      <c r="G8196" s="4" t="s">
        <v>33</v>
      </c>
      <c r="H8196" s="4" t="s">
        <v>215</v>
      </c>
      <c r="I8196" s="4">
        <v>1</v>
      </c>
      <c r="J8196" t="str">
        <f>VLOOKUP(A8196,'Município e Sexo'!$A$2:$I$11321,5,FALSE)</f>
        <v>RECIFE</v>
      </c>
      <c r="K8196" t="str">
        <f>VLOOKUP(A8196,'Município e Sexo'!$A$2:$I$11321,7,FALSE)</f>
        <v>MASCULINO</v>
      </c>
    </row>
    <row r="8197" spans="1:11" ht="15" customHeight="1" thickBot="1" x14ac:dyDescent="0.25">
      <c r="A8197" t="str">
        <f>CONCATENATE(B8197,C8197,D8197,G8197,E8197,I8197)</f>
        <v>2122020HOMICIDIO171</v>
      </c>
      <c r="B8197" s="4">
        <v>21</v>
      </c>
      <c r="C8197" s="5">
        <v>2</v>
      </c>
      <c r="D8197" s="4">
        <v>2020</v>
      </c>
      <c r="E8197" s="4">
        <v>17</v>
      </c>
      <c r="F8197" s="4" t="s">
        <v>210</v>
      </c>
      <c r="G8197" s="4" t="s">
        <v>12</v>
      </c>
      <c r="H8197" s="4" t="s">
        <v>211</v>
      </c>
      <c r="I8197" s="4">
        <v>1</v>
      </c>
      <c r="J8197" t="str">
        <f>VLOOKUP(A8197,'Município e Sexo'!$A$2:$I$11321,5,FALSE)</f>
        <v>RECIFE</v>
      </c>
      <c r="K8197" t="str">
        <f>VLOOKUP(A8197,'Município e Sexo'!$A$2:$I$11321,7,FALSE)</f>
        <v>MASCULINO</v>
      </c>
    </row>
    <row r="8198" spans="1:11" ht="15" customHeight="1" thickBot="1" x14ac:dyDescent="0.25">
      <c r="A8198" t="str">
        <f>CONCATENATE(B8198,C8198,D8198,G8198,E8198,I8198)</f>
        <v>2122020HOMICIDIO381</v>
      </c>
      <c r="B8198" s="4">
        <v>21</v>
      </c>
      <c r="C8198" s="5">
        <v>2</v>
      </c>
      <c r="D8198" s="4">
        <v>2020</v>
      </c>
      <c r="E8198" s="4">
        <v>38</v>
      </c>
      <c r="F8198" s="4" t="s">
        <v>210</v>
      </c>
      <c r="G8198" s="4" t="s">
        <v>12</v>
      </c>
      <c r="H8198" s="4" t="s">
        <v>211</v>
      </c>
      <c r="I8198" s="4">
        <v>1</v>
      </c>
      <c r="J8198" t="str">
        <f>VLOOKUP(A8198,'Município e Sexo'!$A$2:$I$11321,5,FALSE)</f>
        <v>NAZARE DA MATA</v>
      </c>
      <c r="K8198" t="str">
        <f>VLOOKUP(A8198,'Município e Sexo'!$A$2:$I$11321,7,FALSE)</f>
        <v>MASCULINO</v>
      </c>
    </row>
    <row r="8199" spans="1:11" ht="15" customHeight="1" thickBot="1" x14ac:dyDescent="0.25">
      <c r="A8199" t="str">
        <f>CONCATENATE(B8199,C8199,D8199,G8199,E8199,I8199)</f>
        <v>2222020HOMICIDIO171</v>
      </c>
      <c r="B8199" s="4">
        <v>22</v>
      </c>
      <c r="C8199" s="5">
        <v>2</v>
      </c>
      <c r="D8199" s="4">
        <v>2020</v>
      </c>
      <c r="E8199" s="4">
        <v>17</v>
      </c>
      <c r="F8199" s="4" t="s">
        <v>210</v>
      </c>
      <c r="G8199" s="4" t="s">
        <v>12</v>
      </c>
      <c r="H8199" s="4" t="s">
        <v>211</v>
      </c>
      <c r="I8199" s="4">
        <v>1</v>
      </c>
      <c r="J8199" t="str">
        <f>VLOOKUP(A8199,'Município e Sexo'!$A$2:$I$11321,5,FALSE)</f>
        <v>BARREIROS</v>
      </c>
      <c r="K8199" t="str">
        <f>VLOOKUP(A8199,'Município e Sexo'!$A$2:$I$11321,7,FALSE)</f>
        <v>MASCULINO</v>
      </c>
    </row>
    <row r="8200" spans="1:11" ht="15" customHeight="1" thickBot="1" x14ac:dyDescent="0.25">
      <c r="A8200" t="str">
        <f>CONCATENATE(B8200,C8200,D8200,G8200,E8200,I8200)</f>
        <v>2222020HOMICIDIO211</v>
      </c>
      <c r="B8200" s="4">
        <v>22</v>
      </c>
      <c r="C8200" s="5">
        <v>2</v>
      </c>
      <c r="D8200" s="4">
        <v>2020</v>
      </c>
      <c r="E8200" s="4">
        <v>21</v>
      </c>
      <c r="F8200" s="4" t="s">
        <v>210</v>
      </c>
      <c r="G8200" s="4" t="s">
        <v>12</v>
      </c>
      <c r="H8200" s="4" t="s">
        <v>211</v>
      </c>
      <c r="I8200" s="4">
        <v>1</v>
      </c>
      <c r="J8200" t="str">
        <f>VLOOKUP(A8200,'Município e Sexo'!$A$2:$I$11321,5,FALSE)</f>
        <v>CABO DE SANTO AGOSTINHO</v>
      </c>
      <c r="K8200" t="str">
        <f>VLOOKUP(A8200,'Município e Sexo'!$A$2:$I$11321,7,FALSE)</f>
        <v>MASCULINO</v>
      </c>
    </row>
    <row r="8201" spans="1:11" ht="15" customHeight="1" thickBot="1" x14ac:dyDescent="0.25">
      <c r="A8201" t="str">
        <f>CONCATENATE(B8201,C8201,D8201,G8201,E8201,I8201)</f>
        <v>2222020HOMICIDIO211</v>
      </c>
      <c r="B8201" s="4">
        <v>22</v>
      </c>
      <c r="C8201" s="5">
        <v>2</v>
      </c>
      <c r="D8201" s="4">
        <v>2020</v>
      </c>
      <c r="E8201" s="4">
        <v>21</v>
      </c>
      <c r="F8201" s="4" t="s">
        <v>210</v>
      </c>
      <c r="G8201" s="4" t="s">
        <v>12</v>
      </c>
      <c r="H8201" s="4" t="s">
        <v>212</v>
      </c>
      <c r="I8201" s="4">
        <v>1</v>
      </c>
      <c r="J8201" t="str">
        <f>VLOOKUP(A8201,'Município e Sexo'!$A$2:$I$11321,5,FALSE)</f>
        <v>CABO DE SANTO AGOSTINHO</v>
      </c>
      <c r="K8201" t="str">
        <f>VLOOKUP(A8201,'Município e Sexo'!$A$2:$I$11321,7,FALSE)</f>
        <v>MASCULINO</v>
      </c>
    </row>
    <row r="8202" spans="1:11" ht="15" customHeight="1" thickBot="1" x14ac:dyDescent="0.25">
      <c r="A8202" t="str">
        <f>CONCATENATE(B8202,C8202,D8202,G8202,E8202,I8202)</f>
        <v>2222020HOMICIDIO241</v>
      </c>
      <c r="B8202" s="4">
        <v>22</v>
      </c>
      <c r="C8202" s="5">
        <v>2</v>
      </c>
      <c r="D8202" s="4">
        <v>2020</v>
      </c>
      <c r="E8202" s="4">
        <v>24</v>
      </c>
      <c r="F8202" s="4" t="s">
        <v>210</v>
      </c>
      <c r="G8202" s="4" t="s">
        <v>12</v>
      </c>
      <c r="H8202" s="4" t="s">
        <v>211</v>
      </c>
      <c r="I8202" s="4">
        <v>1</v>
      </c>
      <c r="J8202" t="str">
        <f>VLOOKUP(A8202,'Município e Sexo'!$A$2:$I$11321,5,FALSE)</f>
        <v>CABO DE SANTO AGOSTINHO</v>
      </c>
      <c r="K8202" t="str">
        <f>VLOOKUP(A8202,'Município e Sexo'!$A$2:$I$11321,7,FALSE)</f>
        <v>MASCULINO</v>
      </c>
    </row>
    <row r="8203" spans="1:11" ht="15" customHeight="1" thickBot="1" x14ac:dyDescent="0.25">
      <c r="A8203" t="str">
        <f>CONCATENATE(B8203,C8203,D8203,G8203,E8203,I8203)</f>
        <v>2222020HOMICIDIO411</v>
      </c>
      <c r="B8203" s="4">
        <v>22</v>
      </c>
      <c r="C8203" s="5">
        <v>2</v>
      </c>
      <c r="D8203" s="4">
        <v>2020</v>
      </c>
      <c r="E8203" s="4">
        <v>41</v>
      </c>
      <c r="F8203" s="4" t="s">
        <v>210</v>
      </c>
      <c r="G8203" s="4" t="s">
        <v>12</v>
      </c>
      <c r="H8203" s="4" t="s">
        <v>212</v>
      </c>
      <c r="I8203" s="4">
        <v>1</v>
      </c>
      <c r="J8203" t="str">
        <f>VLOOKUP(A8203,'Município e Sexo'!$A$2:$I$11321,5,FALSE)</f>
        <v>GARANHUNS</v>
      </c>
      <c r="K8203" t="str">
        <f>VLOOKUP(A8203,'Município e Sexo'!$A$2:$I$11321,7,FALSE)</f>
        <v>MASCULINO</v>
      </c>
    </row>
    <row r="8204" spans="1:11" ht="15" customHeight="1" thickBot="1" x14ac:dyDescent="0.25">
      <c r="A8204" t="str">
        <f>CONCATENATE(B8204,C8204,D8204,G8204,E8204,I8204)</f>
        <v>2322020HOMICIDIO181</v>
      </c>
      <c r="B8204" s="4">
        <v>23</v>
      </c>
      <c r="C8204" s="5">
        <v>2</v>
      </c>
      <c r="D8204" s="4">
        <v>2020</v>
      </c>
      <c r="E8204" s="4">
        <v>18</v>
      </c>
      <c r="F8204" s="4" t="s">
        <v>210</v>
      </c>
      <c r="G8204" s="4" t="s">
        <v>12</v>
      </c>
      <c r="H8204" s="4" t="s">
        <v>211</v>
      </c>
      <c r="I8204" s="4">
        <v>1</v>
      </c>
      <c r="J8204" t="str">
        <f>VLOOKUP(A8204,'Município e Sexo'!$A$2:$I$11321,5,FALSE)</f>
        <v>RECIFE</v>
      </c>
      <c r="K8204" t="str">
        <f>VLOOKUP(A8204,'Município e Sexo'!$A$2:$I$11321,7,FALSE)</f>
        <v>MASCULINO</v>
      </c>
    </row>
    <row r="8205" spans="1:11" ht="15" customHeight="1" thickBot="1" x14ac:dyDescent="0.25">
      <c r="A8205" t="str">
        <f>CONCATENATE(B8205,C8205,D8205,G8205,E8205,I8205)</f>
        <v>2322020HOMICIDIO291</v>
      </c>
      <c r="B8205" s="4">
        <v>23</v>
      </c>
      <c r="C8205" s="5">
        <v>2</v>
      </c>
      <c r="D8205" s="4">
        <v>2020</v>
      </c>
      <c r="E8205" s="4">
        <v>29</v>
      </c>
      <c r="F8205" s="4" t="s">
        <v>210</v>
      </c>
      <c r="G8205" s="4" t="s">
        <v>12</v>
      </c>
      <c r="H8205" s="4" t="s">
        <v>211</v>
      </c>
      <c r="I8205" s="4">
        <v>1</v>
      </c>
      <c r="J8205" t="str">
        <f>VLOOKUP(A8205,'Município e Sexo'!$A$2:$I$11321,5,FALSE)</f>
        <v>ITAPISSUMA</v>
      </c>
      <c r="K8205" t="str">
        <f>VLOOKUP(A8205,'Município e Sexo'!$A$2:$I$11321,7,FALSE)</f>
        <v>MASCULINO</v>
      </c>
    </row>
    <row r="8206" spans="1:11" ht="15" customHeight="1" thickBot="1" x14ac:dyDescent="0.25">
      <c r="A8206" t="str">
        <f>CONCATENATE(B8206,C8206,D8206,G8206,E8206,I8206)</f>
        <v>2322020HOMICIDIO611</v>
      </c>
      <c r="B8206" s="4">
        <v>23</v>
      </c>
      <c r="C8206" s="5">
        <v>2</v>
      </c>
      <c r="D8206" s="4">
        <v>2020</v>
      </c>
      <c r="E8206" s="4">
        <v>61</v>
      </c>
      <c r="F8206" s="4" t="s">
        <v>210</v>
      </c>
      <c r="G8206" s="4" t="s">
        <v>12</v>
      </c>
      <c r="H8206" s="4" t="s">
        <v>211</v>
      </c>
      <c r="I8206" s="4">
        <v>1</v>
      </c>
      <c r="J8206" t="str">
        <f>VLOOKUP(A8206,'Município e Sexo'!$A$2:$I$11321,5,FALSE)</f>
        <v>CARUARU</v>
      </c>
      <c r="K8206" t="str">
        <f>VLOOKUP(A8206,'Município e Sexo'!$A$2:$I$11321,7,FALSE)</f>
        <v>MASCULINO</v>
      </c>
    </row>
    <row r="8207" spans="1:11" ht="15" customHeight="1" thickBot="1" x14ac:dyDescent="0.25">
      <c r="A8207" t="str">
        <f>CONCATENATE(B8207,C8207,D8207,G8207,E8207,I8207)</f>
        <v>2322020HOMICIDIO1</v>
      </c>
      <c r="B8207" s="4">
        <v>23</v>
      </c>
      <c r="C8207" s="5">
        <v>2</v>
      </c>
      <c r="D8207" s="4">
        <v>2020</v>
      </c>
      <c r="E8207" s="4"/>
      <c r="F8207" s="4" t="s">
        <v>210</v>
      </c>
      <c r="G8207" s="4" t="s">
        <v>12</v>
      </c>
      <c r="H8207" s="4" t="s">
        <v>211</v>
      </c>
      <c r="I8207" s="4">
        <v>1</v>
      </c>
      <c r="J8207" t="str">
        <f>VLOOKUP(A8207,'Município e Sexo'!$A$2:$I$11321,5,FALSE)</f>
        <v>PETROLANDIA</v>
      </c>
      <c r="K8207" t="str">
        <f>VLOOKUP(A8207,'Município e Sexo'!$A$2:$I$11321,7,FALSE)</f>
        <v>MASCULINO</v>
      </c>
    </row>
    <row r="8208" spans="1:11" ht="15" customHeight="1" thickBot="1" x14ac:dyDescent="0.25">
      <c r="A8208" t="str">
        <f>CONCATENATE(B8208,C8208,D8208,G8208,E8208,I8208)</f>
        <v>2322020HOMICIDIO191</v>
      </c>
      <c r="B8208" s="4">
        <v>23</v>
      </c>
      <c r="C8208" s="5">
        <v>2</v>
      </c>
      <c r="D8208" s="4">
        <v>2020</v>
      </c>
      <c r="E8208" s="4">
        <v>19</v>
      </c>
      <c r="F8208" s="4" t="s">
        <v>216</v>
      </c>
      <c r="G8208" s="4" t="s">
        <v>12</v>
      </c>
      <c r="H8208" s="4" t="s">
        <v>212</v>
      </c>
      <c r="I8208" s="4">
        <v>1</v>
      </c>
      <c r="J8208" t="str">
        <f>VLOOKUP(A8208,'Município e Sexo'!$A$2:$I$11321,5,FALSE)</f>
        <v>ABREU E LIMA</v>
      </c>
      <c r="K8208" t="str">
        <f>VLOOKUP(A8208,'Município e Sexo'!$A$2:$I$11321,7,FALSE)</f>
        <v>MASCULINO</v>
      </c>
    </row>
    <row r="8209" spans="1:11" ht="15" customHeight="1" thickBot="1" x14ac:dyDescent="0.25">
      <c r="A8209" t="str">
        <f>CONCATENATE(B8209,C8209,D8209,G8209,E8209,I8209)</f>
        <v>2322020HOMICIDIO201</v>
      </c>
      <c r="B8209" s="4">
        <v>23</v>
      </c>
      <c r="C8209" s="5">
        <v>2</v>
      </c>
      <c r="D8209" s="4">
        <v>2020</v>
      </c>
      <c r="E8209" s="4">
        <v>20</v>
      </c>
      <c r="F8209" s="4" t="s">
        <v>216</v>
      </c>
      <c r="G8209" s="4" t="s">
        <v>12</v>
      </c>
      <c r="H8209" s="4" t="s">
        <v>211</v>
      </c>
      <c r="I8209" s="4">
        <v>1</v>
      </c>
      <c r="J8209" t="str">
        <f>VLOOKUP(A8209,'Município e Sexo'!$A$2:$I$11321,5,FALSE)</f>
        <v>TAMANDARE</v>
      </c>
      <c r="K8209" t="str">
        <f>VLOOKUP(A8209,'Município e Sexo'!$A$2:$I$11321,7,FALSE)</f>
        <v>MASCULINO</v>
      </c>
    </row>
    <row r="8210" spans="1:11" ht="15" customHeight="1" thickBot="1" x14ac:dyDescent="0.25">
      <c r="A8210" t="str">
        <f>CONCATENATE(B8210,C8210,D8210,G8210,E8210,I8210)</f>
        <v>2322020HOMICIDIO211</v>
      </c>
      <c r="B8210" s="4">
        <v>23</v>
      </c>
      <c r="C8210" s="5">
        <v>2</v>
      </c>
      <c r="D8210" s="4">
        <v>2020</v>
      </c>
      <c r="E8210" s="4">
        <v>21</v>
      </c>
      <c r="F8210" s="4" t="s">
        <v>214</v>
      </c>
      <c r="G8210" s="4" t="s">
        <v>12</v>
      </c>
      <c r="H8210" s="4" t="s">
        <v>211</v>
      </c>
      <c r="I8210" s="4">
        <v>1</v>
      </c>
      <c r="J8210" t="str">
        <f>VLOOKUP(A8210,'Município e Sexo'!$A$2:$I$11321,5,FALSE)</f>
        <v>CABO DE SANTO AGOSTINHO</v>
      </c>
      <c r="K8210" t="str">
        <f>VLOOKUP(A8210,'Município e Sexo'!$A$2:$I$11321,7,FALSE)</f>
        <v>MASCULINO</v>
      </c>
    </row>
    <row r="8211" spans="1:11" ht="15" customHeight="1" thickBot="1" x14ac:dyDescent="0.25">
      <c r="A8211" t="str">
        <f>CONCATENATE(B8211,C8211,D8211,G8211,E8211,I8211)</f>
        <v>2322020HOMICIDIO221</v>
      </c>
      <c r="B8211" s="4">
        <v>23</v>
      </c>
      <c r="C8211" s="5">
        <v>2</v>
      </c>
      <c r="D8211" s="4">
        <v>2020</v>
      </c>
      <c r="E8211" s="4">
        <v>22</v>
      </c>
      <c r="F8211" s="4" t="s">
        <v>210</v>
      </c>
      <c r="G8211" s="4" t="s">
        <v>12</v>
      </c>
      <c r="H8211" s="4" t="s">
        <v>211</v>
      </c>
      <c r="I8211" s="4">
        <v>1</v>
      </c>
      <c r="J8211" t="str">
        <f>VLOOKUP(A8211,'Município e Sexo'!$A$2:$I$11321,5,FALSE)</f>
        <v>CABO DE SANTO AGOSTINHO</v>
      </c>
      <c r="K8211" t="str">
        <f>VLOOKUP(A8211,'Município e Sexo'!$A$2:$I$11321,7,FALSE)</f>
        <v>MASCULINO</v>
      </c>
    </row>
    <row r="8212" spans="1:11" ht="15" customHeight="1" thickBot="1" x14ac:dyDescent="0.25">
      <c r="A8212" t="str">
        <f>CONCATENATE(B8212,C8212,D8212,G8212,E8212,I8212)</f>
        <v>2322020HOMICIDIO361</v>
      </c>
      <c r="B8212" s="4">
        <v>23</v>
      </c>
      <c r="C8212" s="5">
        <v>2</v>
      </c>
      <c r="D8212" s="4">
        <v>2020</v>
      </c>
      <c r="E8212" s="4">
        <v>36</v>
      </c>
      <c r="F8212" s="4" t="s">
        <v>214</v>
      </c>
      <c r="G8212" s="4" t="s">
        <v>12</v>
      </c>
      <c r="H8212" s="4" t="s">
        <v>212</v>
      </c>
      <c r="I8212" s="4">
        <v>1</v>
      </c>
      <c r="J8212" t="str">
        <f>VLOOKUP(A8212,'Município e Sexo'!$A$2:$I$11321,5,FALSE)</f>
        <v>RECIFE</v>
      </c>
      <c r="K8212" t="str">
        <f>VLOOKUP(A8212,'Município e Sexo'!$A$2:$I$11321,7,FALSE)</f>
        <v>MASCULINO</v>
      </c>
    </row>
    <row r="8213" spans="1:11" ht="15" customHeight="1" thickBot="1" x14ac:dyDescent="0.25">
      <c r="A8213" t="str">
        <f>CONCATENATE(B8213,C8213,D8213,G8213,E8213,I8213)</f>
        <v>2322020HOMICIDIO401</v>
      </c>
      <c r="B8213" s="4">
        <v>23</v>
      </c>
      <c r="C8213" s="5">
        <v>2</v>
      </c>
      <c r="D8213" s="4">
        <v>2020</v>
      </c>
      <c r="E8213" s="4">
        <v>40</v>
      </c>
      <c r="F8213" s="4" t="s">
        <v>210</v>
      </c>
      <c r="G8213" s="4" t="s">
        <v>12</v>
      </c>
      <c r="H8213" s="4" t="s">
        <v>211</v>
      </c>
      <c r="I8213" s="4">
        <v>1</v>
      </c>
      <c r="J8213" t="str">
        <f>VLOOKUP(A8213,'Município e Sexo'!$A$2:$I$11321,5,FALSE)</f>
        <v>JABOATAO DOS GUARARAPES</v>
      </c>
      <c r="K8213" t="str">
        <f>VLOOKUP(A8213,'Município e Sexo'!$A$2:$I$11321,7,FALSE)</f>
        <v>FEMININO</v>
      </c>
    </row>
    <row r="8214" spans="1:11" ht="15" customHeight="1" thickBot="1" x14ac:dyDescent="0.25">
      <c r="A8214" t="str">
        <f>CONCATENATE(B8214,C8214,D8214,G8214,E8214,I8214)</f>
        <v>2322020HOMICIDIO651</v>
      </c>
      <c r="B8214" s="4">
        <v>23</v>
      </c>
      <c r="C8214" s="5">
        <v>2</v>
      </c>
      <c r="D8214" s="4">
        <v>2020</v>
      </c>
      <c r="E8214" s="4">
        <v>65</v>
      </c>
      <c r="F8214" s="4" t="s">
        <v>210</v>
      </c>
      <c r="G8214" s="4" t="s">
        <v>12</v>
      </c>
      <c r="H8214" s="4" t="s">
        <v>212</v>
      </c>
      <c r="I8214" s="4">
        <v>1</v>
      </c>
      <c r="J8214" t="str">
        <f>VLOOKUP(A8214,'Município e Sexo'!$A$2:$I$11321,5,FALSE)</f>
        <v>BONITO</v>
      </c>
      <c r="K8214" t="str">
        <f>VLOOKUP(A8214,'Município e Sexo'!$A$2:$I$11321,7,FALSE)</f>
        <v>MASCULINO</v>
      </c>
    </row>
    <row r="8215" spans="1:11" ht="15" customHeight="1" thickBot="1" x14ac:dyDescent="0.25">
      <c r="A8215" t="str">
        <f>CONCATENATE(B8215,C8215,D8215,G8215,E8215,I8215)</f>
        <v>2322020HOMICIDIO241</v>
      </c>
      <c r="B8215" s="4">
        <v>23</v>
      </c>
      <c r="C8215" s="5">
        <v>2</v>
      </c>
      <c r="D8215" s="4">
        <v>2020</v>
      </c>
      <c r="E8215" s="4">
        <v>24</v>
      </c>
      <c r="F8215" s="4" t="s">
        <v>210</v>
      </c>
      <c r="G8215" s="4" t="s">
        <v>12</v>
      </c>
      <c r="H8215" s="4" t="s">
        <v>211</v>
      </c>
      <c r="I8215" s="4">
        <v>1</v>
      </c>
      <c r="J8215" t="str">
        <f>VLOOKUP(A8215,'Município e Sexo'!$A$2:$I$11321,5,FALSE)</f>
        <v>ITAPISSUMA</v>
      </c>
      <c r="K8215" t="str">
        <f>VLOOKUP(A8215,'Município e Sexo'!$A$2:$I$11321,7,FALSE)</f>
        <v>MASCULINO</v>
      </c>
    </row>
    <row r="8216" spans="1:11" ht="15" customHeight="1" thickBot="1" x14ac:dyDescent="0.25">
      <c r="A8216" t="str">
        <f>CONCATENATE(B8216,C8216,D8216,G8216,E8216,I8216)</f>
        <v>2322020HOMICIDIO461</v>
      </c>
      <c r="B8216" s="4">
        <v>23</v>
      </c>
      <c r="C8216" s="5">
        <v>2</v>
      </c>
      <c r="D8216" s="4">
        <v>2020</v>
      </c>
      <c r="E8216" s="4">
        <v>46</v>
      </c>
      <c r="F8216" s="4" t="s">
        <v>210</v>
      </c>
      <c r="G8216" s="4" t="s">
        <v>12</v>
      </c>
      <c r="H8216" s="4" t="s">
        <v>211</v>
      </c>
      <c r="I8216" s="4">
        <v>1</v>
      </c>
      <c r="J8216" t="str">
        <f>VLOOKUP(A8216,'Município e Sexo'!$A$2:$I$11321,5,FALSE)</f>
        <v>SANTA CRUZ DO CAPIBARIBE</v>
      </c>
      <c r="K8216" t="str">
        <f>VLOOKUP(A8216,'Município e Sexo'!$A$2:$I$11321,7,FALSE)</f>
        <v>MASCULINO</v>
      </c>
    </row>
    <row r="8217" spans="1:11" ht="15" customHeight="1" thickBot="1" x14ac:dyDescent="0.25">
      <c r="A8217" t="str">
        <f>CONCATENATE(B8217,C8217,D8217,G8217,E8217,I8217)</f>
        <v>2422020HOMICIDIO181</v>
      </c>
      <c r="B8217" s="4">
        <v>24</v>
      </c>
      <c r="C8217" s="5">
        <v>2</v>
      </c>
      <c r="D8217" s="4">
        <v>2020</v>
      </c>
      <c r="E8217" s="4">
        <v>18</v>
      </c>
      <c r="F8217" s="4" t="s">
        <v>216</v>
      </c>
      <c r="G8217" s="4" t="s">
        <v>12</v>
      </c>
      <c r="H8217" s="4" t="s">
        <v>211</v>
      </c>
      <c r="I8217" s="4">
        <v>1</v>
      </c>
      <c r="J8217" t="str">
        <f>VLOOKUP(A8217,'Município e Sexo'!$A$2:$I$11321,5,FALSE)</f>
        <v>JAQUEIRA</v>
      </c>
      <c r="K8217" t="str">
        <f>VLOOKUP(A8217,'Município e Sexo'!$A$2:$I$11321,7,FALSE)</f>
        <v>MASCULINO</v>
      </c>
    </row>
    <row r="8218" spans="1:11" ht="15" customHeight="1" thickBot="1" x14ac:dyDescent="0.25">
      <c r="A8218" t="str">
        <f>CONCATENATE(B8218,C8218,D8218,G8218,E8218,I8218)</f>
        <v>2422020HOMICIDIO211</v>
      </c>
      <c r="B8218" s="4">
        <v>24</v>
      </c>
      <c r="C8218" s="5">
        <v>2</v>
      </c>
      <c r="D8218" s="4">
        <v>2020</v>
      </c>
      <c r="E8218" s="4">
        <v>21</v>
      </c>
      <c r="F8218" s="4" t="s">
        <v>210</v>
      </c>
      <c r="G8218" s="4" t="s">
        <v>12</v>
      </c>
      <c r="H8218" s="4" t="s">
        <v>212</v>
      </c>
      <c r="I8218" s="4">
        <v>1</v>
      </c>
      <c r="J8218" t="str">
        <f>VLOOKUP(A8218,'Município e Sexo'!$A$2:$I$11321,5,FALSE)</f>
        <v>JABOATAO DOS GUARARAPES</v>
      </c>
      <c r="K8218" t="str">
        <f>VLOOKUP(A8218,'Município e Sexo'!$A$2:$I$11321,7,FALSE)</f>
        <v>MASCULINO</v>
      </c>
    </row>
    <row r="8219" spans="1:11" ht="15" customHeight="1" thickBot="1" x14ac:dyDescent="0.25">
      <c r="A8219" t="str">
        <f>CONCATENATE(B8219,C8219,D8219,G8219,E8219,I8219)</f>
        <v>2422020HOMICIDIO211</v>
      </c>
      <c r="B8219" s="4">
        <v>24</v>
      </c>
      <c r="C8219" s="5">
        <v>2</v>
      </c>
      <c r="D8219" s="4">
        <v>2020</v>
      </c>
      <c r="E8219" s="4">
        <v>21</v>
      </c>
      <c r="F8219" s="4" t="s">
        <v>210</v>
      </c>
      <c r="G8219" s="4" t="s">
        <v>12</v>
      </c>
      <c r="H8219" s="4" t="s">
        <v>211</v>
      </c>
      <c r="I8219" s="4">
        <v>1</v>
      </c>
      <c r="J8219" t="str">
        <f>VLOOKUP(A8219,'Município e Sexo'!$A$2:$I$11321,5,FALSE)</f>
        <v>JABOATAO DOS GUARARAPES</v>
      </c>
      <c r="K8219" t="str">
        <f>VLOOKUP(A8219,'Município e Sexo'!$A$2:$I$11321,7,FALSE)</f>
        <v>MASCULINO</v>
      </c>
    </row>
    <row r="8220" spans="1:11" ht="15" customHeight="1" thickBot="1" x14ac:dyDescent="0.25">
      <c r="A8220" t="str">
        <f>CONCATENATE(B8220,C8220,D8220,G8220,E8220,I8220)</f>
        <v>2422020HOMICIDIO271</v>
      </c>
      <c r="B8220" s="4">
        <v>24</v>
      </c>
      <c r="C8220" s="5">
        <v>2</v>
      </c>
      <c r="D8220" s="4">
        <v>2020</v>
      </c>
      <c r="E8220" s="4">
        <v>27</v>
      </c>
      <c r="F8220" s="4" t="s">
        <v>210</v>
      </c>
      <c r="G8220" s="4" t="s">
        <v>12</v>
      </c>
      <c r="H8220" s="4" t="s">
        <v>212</v>
      </c>
      <c r="I8220" s="4">
        <v>1</v>
      </c>
      <c r="J8220" t="str">
        <f>VLOOKUP(A8220,'Município e Sexo'!$A$2:$I$11321,5,FALSE)</f>
        <v>RECIFE</v>
      </c>
      <c r="K8220" t="str">
        <f>VLOOKUP(A8220,'Município e Sexo'!$A$2:$I$11321,7,FALSE)</f>
        <v>MASCULINO</v>
      </c>
    </row>
    <row r="8221" spans="1:11" ht="15" customHeight="1" thickBot="1" x14ac:dyDescent="0.25">
      <c r="A8221" t="str">
        <f>CONCATENATE(B8221,C8221,D8221,G8221,E8221,I8221)</f>
        <v>2422020HOMICIDIO191</v>
      </c>
      <c r="B8221" s="4">
        <v>24</v>
      </c>
      <c r="C8221" s="5">
        <v>2</v>
      </c>
      <c r="D8221" s="4">
        <v>2020</v>
      </c>
      <c r="E8221" s="4">
        <v>19</v>
      </c>
      <c r="F8221" s="4" t="s">
        <v>210</v>
      </c>
      <c r="G8221" s="4" t="s">
        <v>12</v>
      </c>
      <c r="H8221" s="4" t="s">
        <v>211</v>
      </c>
      <c r="I8221" s="4">
        <v>1</v>
      </c>
      <c r="J8221" t="str">
        <f>VLOOKUP(A8221,'Município e Sexo'!$A$2:$I$11321,5,FALSE)</f>
        <v>SAO JOSE DA COROA GRANDE</v>
      </c>
      <c r="K8221" t="str">
        <f>VLOOKUP(A8221,'Município e Sexo'!$A$2:$I$11321,7,FALSE)</f>
        <v>MASCULINO</v>
      </c>
    </row>
    <row r="8222" spans="1:11" ht="15" customHeight="1" thickBot="1" x14ac:dyDescent="0.25">
      <c r="A8222" t="str">
        <f>CONCATENATE(B8222,C8222,D8222,G8222,E8222,I8222)</f>
        <v>2422020HOMICIDIO211</v>
      </c>
      <c r="B8222" s="4">
        <v>24</v>
      </c>
      <c r="C8222" s="5">
        <v>2</v>
      </c>
      <c r="D8222" s="4">
        <v>2020</v>
      </c>
      <c r="E8222" s="4">
        <v>21</v>
      </c>
      <c r="F8222" s="4" t="s">
        <v>210</v>
      </c>
      <c r="G8222" s="4" t="s">
        <v>12</v>
      </c>
      <c r="H8222" s="4" t="s">
        <v>211</v>
      </c>
      <c r="I8222" s="4">
        <v>1</v>
      </c>
      <c r="J8222" t="str">
        <f>VLOOKUP(A8222,'Município e Sexo'!$A$2:$I$11321,5,FALSE)</f>
        <v>JABOATAO DOS GUARARAPES</v>
      </c>
      <c r="K8222" t="str">
        <f>VLOOKUP(A8222,'Município e Sexo'!$A$2:$I$11321,7,FALSE)</f>
        <v>MASCULINO</v>
      </c>
    </row>
    <row r="8223" spans="1:11" ht="15" customHeight="1" thickBot="1" x14ac:dyDescent="0.25">
      <c r="A8223" t="str">
        <f>CONCATENATE(B8223,C8223,D8223,G8223,E8223,I8223)</f>
        <v>2422020HOMICIDIO261</v>
      </c>
      <c r="B8223" s="4">
        <v>24</v>
      </c>
      <c r="C8223" s="5">
        <v>2</v>
      </c>
      <c r="D8223" s="4">
        <v>2020</v>
      </c>
      <c r="E8223" s="4">
        <v>26</v>
      </c>
      <c r="F8223" s="4" t="s">
        <v>210</v>
      </c>
      <c r="G8223" s="4" t="s">
        <v>12</v>
      </c>
      <c r="H8223" s="4" t="s">
        <v>212</v>
      </c>
      <c r="I8223" s="4">
        <v>1</v>
      </c>
      <c r="J8223" t="str">
        <f>VLOOKUP(A8223,'Município e Sexo'!$A$2:$I$11321,5,FALSE)</f>
        <v>TAQUARITINGA DO NORTE</v>
      </c>
      <c r="K8223" t="str">
        <f>VLOOKUP(A8223,'Município e Sexo'!$A$2:$I$11321,7,FALSE)</f>
        <v>MASCULINO</v>
      </c>
    </row>
    <row r="8224" spans="1:11" ht="15" customHeight="1" thickBot="1" x14ac:dyDescent="0.25">
      <c r="A8224" t="str">
        <f>CONCATENATE(B8224,C8224,D8224,G8224,E8224,I8224)</f>
        <v>2422020HOMICIDIO281</v>
      </c>
      <c r="B8224" s="4">
        <v>24</v>
      </c>
      <c r="C8224" s="5">
        <v>2</v>
      </c>
      <c r="D8224" s="4">
        <v>2020</v>
      </c>
      <c r="E8224" s="4">
        <v>28</v>
      </c>
      <c r="F8224" s="4" t="s">
        <v>210</v>
      </c>
      <c r="G8224" s="4" t="s">
        <v>12</v>
      </c>
      <c r="H8224" s="4" t="s">
        <v>211</v>
      </c>
      <c r="I8224" s="4">
        <v>1</v>
      </c>
      <c r="J8224" t="str">
        <f>VLOOKUP(A8224,'Município e Sexo'!$A$2:$I$11321,5,FALSE)</f>
        <v>RECIFE</v>
      </c>
      <c r="K8224" t="str">
        <f>VLOOKUP(A8224,'Município e Sexo'!$A$2:$I$11321,7,FALSE)</f>
        <v>MASCULINO</v>
      </c>
    </row>
    <row r="8225" spans="1:11" ht="15" customHeight="1" thickBot="1" x14ac:dyDescent="0.25">
      <c r="A8225" t="str">
        <f>CONCATENATE(B8225,C8225,D8225,G8225,E8225,I8225)</f>
        <v>2422020HOMICIDIO341</v>
      </c>
      <c r="B8225" s="4">
        <v>24</v>
      </c>
      <c r="C8225" s="5">
        <v>2</v>
      </c>
      <c r="D8225" s="4">
        <v>2020</v>
      </c>
      <c r="E8225" s="4">
        <v>34</v>
      </c>
      <c r="F8225" s="4" t="s">
        <v>214</v>
      </c>
      <c r="G8225" s="4" t="s">
        <v>12</v>
      </c>
      <c r="H8225" s="4" t="s">
        <v>212</v>
      </c>
      <c r="I8225" s="4">
        <v>1</v>
      </c>
      <c r="J8225" t="str">
        <f>VLOOKUP(A8225,'Município e Sexo'!$A$2:$I$11321,5,FALSE)</f>
        <v>RECIFE</v>
      </c>
      <c r="K8225" t="str">
        <f>VLOOKUP(A8225,'Município e Sexo'!$A$2:$I$11321,7,FALSE)</f>
        <v>MASCULINO</v>
      </c>
    </row>
    <row r="8226" spans="1:11" ht="15" customHeight="1" thickBot="1" x14ac:dyDescent="0.25">
      <c r="A8226" t="str">
        <f>CONCATENATE(B8226,C8226,D8226,G8226,E8226,I8226)</f>
        <v>2422020HOMICIDIO361</v>
      </c>
      <c r="B8226" s="4">
        <v>24</v>
      </c>
      <c r="C8226" s="5">
        <v>2</v>
      </c>
      <c r="D8226" s="4">
        <v>2020</v>
      </c>
      <c r="E8226" s="4">
        <v>36</v>
      </c>
      <c r="F8226" s="4" t="s">
        <v>210</v>
      </c>
      <c r="G8226" s="4" t="s">
        <v>12</v>
      </c>
      <c r="H8226" s="4" t="s">
        <v>211</v>
      </c>
      <c r="I8226" s="4">
        <v>1</v>
      </c>
      <c r="J8226" t="str">
        <f>VLOOKUP(A8226,'Município e Sexo'!$A$2:$I$11321,5,FALSE)</f>
        <v>CABO DE SANTO AGOSTINHO</v>
      </c>
      <c r="K8226" t="str">
        <f>VLOOKUP(A8226,'Município e Sexo'!$A$2:$I$11321,7,FALSE)</f>
        <v>MASCULINO</v>
      </c>
    </row>
    <row r="8227" spans="1:11" ht="15" customHeight="1" thickBot="1" x14ac:dyDescent="0.25">
      <c r="A8227" t="str">
        <f>CONCATENATE(B8227,C8227,D8227,G8227,E8227,I8227)</f>
        <v>2422020HOMICIDIO371</v>
      </c>
      <c r="B8227" s="4">
        <v>24</v>
      </c>
      <c r="C8227" s="5">
        <v>2</v>
      </c>
      <c r="D8227" s="4">
        <v>2020</v>
      </c>
      <c r="E8227" s="4">
        <v>37</v>
      </c>
      <c r="F8227" s="4" t="s">
        <v>210</v>
      </c>
      <c r="G8227" s="4" t="s">
        <v>12</v>
      </c>
      <c r="H8227" s="4" t="s">
        <v>211</v>
      </c>
      <c r="I8227" s="4">
        <v>1</v>
      </c>
      <c r="J8227" t="str">
        <f>VLOOKUP(A8227,'Município e Sexo'!$A$2:$I$11321,5,FALSE)</f>
        <v>OLINDA</v>
      </c>
      <c r="K8227" t="str">
        <f>VLOOKUP(A8227,'Município e Sexo'!$A$2:$I$11321,7,FALSE)</f>
        <v>MASCULINO</v>
      </c>
    </row>
    <row r="8228" spans="1:11" ht="15" customHeight="1" thickBot="1" x14ac:dyDescent="0.25">
      <c r="A8228" t="str">
        <f>CONCATENATE(B8228,C8228,D8228,G8228,E8228,I8228)</f>
        <v>2422020HOMICIDIO391</v>
      </c>
      <c r="B8228" s="4">
        <v>24</v>
      </c>
      <c r="C8228" s="5">
        <v>2</v>
      </c>
      <c r="D8228" s="4">
        <v>2020</v>
      </c>
      <c r="E8228" s="4">
        <v>39</v>
      </c>
      <c r="F8228" s="4" t="s">
        <v>210</v>
      </c>
      <c r="G8228" s="4" t="s">
        <v>12</v>
      </c>
      <c r="H8228" s="4" t="s">
        <v>212</v>
      </c>
      <c r="I8228" s="4">
        <v>1</v>
      </c>
      <c r="J8228" t="str">
        <f>VLOOKUP(A8228,'Município e Sexo'!$A$2:$I$11321,5,FALSE)</f>
        <v>RIBEIRAO</v>
      </c>
      <c r="K8228" t="str">
        <f>VLOOKUP(A8228,'Município e Sexo'!$A$2:$I$11321,7,FALSE)</f>
        <v>MASCULINO</v>
      </c>
    </row>
    <row r="8229" spans="1:11" ht="15" customHeight="1" thickBot="1" x14ac:dyDescent="0.25">
      <c r="A8229" t="str">
        <f>CONCATENATE(B8229,C8229,D8229,G8229,E8229,I8229)</f>
        <v>2522020HOMICIDIO191</v>
      </c>
      <c r="B8229" s="4">
        <v>25</v>
      </c>
      <c r="C8229" s="5">
        <v>2</v>
      </c>
      <c r="D8229" s="4">
        <v>2020</v>
      </c>
      <c r="E8229" s="4">
        <v>19</v>
      </c>
      <c r="F8229" s="4" t="s">
        <v>210</v>
      </c>
      <c r="G8229" s="4" t="s">
        <v>12</v>
      </c>
      <c r="H8229" s="4" t="s">
        <v>212</v>
      </c>
      <c r="I8229" s="4">
        <v>1</v>
      </c>
      <c r="J8229" t="str">
        <f>VLOOKUP(A8229,'Município e Sexo'!$A$2:$I$11321,5,FALSE)</f>
        <v>AMARAJI</v>
      </c>
      <c r="K8229" t="str">
        <f>VLOOKUP(A8229,'Município e Sexo'!$A$2:$I$11321,7,FALSE)</f>
        <v>MASCULINO</v>
      </c>
    </row>
    <row r="8230" spans="1:11" ht="15" customHeight="1" thickBot="1" x14ac:dyDescent="0.25">
      <c r="A8230" t="str">
        <f>CONCATENATE(B8230,C8230,D8230,G8230,E8230,I8230)</f>
        <v>2522020HOMICIDIO211</v>
      </c>
      <c r="B8230" s="4">
        <v>25</v>
      </c>
      <c r="C8230" s="5">
        <v>2</v>
      </c>
      <c r="D8230" s="4">
        <v>2020</v>
      </c>
      <c r="E8230" s="4">
        <v>21</v>
      </c>
      <c r="F8230" s="4" t="s">
        <v>210</v>
      </c>
      <c r="G8230" s="4" t="s">
        <v>12</v>
      </c>
      <c r="H8230" s="4" t="s">
        <v>212</v>
      </c>
      <c r="I8230" s="4">
        <v>1</v>
      </c>
      <c r="J8230" t="str">
        <f>VLOOKUP(A8230,'Município e Sexo'!$A$2:$I$11321,5,FALSE)</f>
        <v>ALTINHO</v>
      </c>
      <c r="K8230" t="str">
        <f>VLOOKUP(A8230,'Município e Sexo'!$A$2:$I$11321,7,FALSE)</f>
        <v>MASCULINO</v>
      </c>
    </row>
    <row r="8231" spans="1:11" ht="15" customHeight="1" thickBot="1" x14ac:dyDescent="0.25">
      <c r="A8231" t="str">
        <f>CONCATENATE(B8231,C8231,D8231,G8231,E8231,I8231)</f>
        <v>2522020HOMICIDIO381</v>
      </c>
      <c r="B8231" s="4">
        <v>25</v>
      </c>
      <c r="C8231" s="5">
        <v>2</v>
      </c>
      <c r="D8231" s="4">
        <v>2020</v>
      </c>
      <c r="E8231" s="4">
        <v>38</v>
      </c>
      <c r="F8231" s="4" t="s">
        <v>210</v>
      </c>
      <c r="G8231" s="4" t="s">
        <v>12</v>
      </c>
      <c r="H8231" s="4" t="s">
        <v>212</v>
      </c>
      <c r="I8231" s="4">
        <v>1</v>
      </c>
      <c r="J8231" t="str">
        <f>VLOOKUP(A8231,'Município e Sexo'!$A$2:$I$11321,5,FALSE)</f>
        <v>GLORIA DO GOITA</v>
      </c>
      <c r="K8231" t="str">
        <f>VLOOKUP(A8231,'Município e Sexo'!$A$2:$I$11321,7,FALSE)</f>
        <v>MASCULINO</v>
      </c>
    </row>
    <row r="8232" spans="1:11" ht="15" customHeight="1" thickBot="1" x14ac:dyDescent="0.25">
      <c r="A8232" t="str">
        <f>CONCATENATE(B8232,C8232,D8232,G8232,E8232,I8232)</f>
        <v>2522020HOMICIDIO201</v>
      </c>
      <c r="B8232" s="4">
        <v>25</v>
      </c>
      <c r="C8232" s="5">
        <v>2</v>
      </c>
      <c r="D8232" s="4">
        <v>2020</v>
      </c>
      <c r="E8232" s="4">
        <v>20</v>
      </c>
      <c r="F8232" s="4" t="s">
        <v>210</v>
      </c>
      <c r="G8232" s="4" t="s">
        <v>12</v>
      </c>
      <c r="H8232" s="4" t="s">
        <v>211</v>
      </c>
      <c r="I8232" s="4">
        <v>1</v>
      </c>
      <c r="J8232" t="str">
        <f>VLOOKUP(A8232,'Município e Sexo'!$A$2:$I$11321,5,FALSE)</f>
        <v>RECIFE</v>
      </c>
      <c r="K8232" t="str">
        <f>VLOOKUP(A8232,'Município e Sexo'!$A$2:$I$11321,7,FALSE)</f>
        <v>MASCULINO</v>
      </c>
    </row>
    <row r="8233" spans="1:11" ht="15" customHeight="1" thickBot="1" x14ac:dyDescent="0.25">
      <c r="A8233" t="str">
        <f>CONCATENATE(B8233,C8233,D8233,G8233,E8233,I8233)</f>
        <v>2522020HOMICIDIO211</v>
      </c>
      <c r="B8233" s="4">
        <v>25</v>
      </c>
      <c r="C8233" s="5">
        <v>2</v>
      </c>
      <c r="D8233" s="4">
        <v>2020</v>
      </c>
      <c r="E8233" s="4">
        <v>21</v>
      </c>
      <c r="F8233" s="4" t="s">
        <v>210</v>
      </c>
      <c r="G8233" s="4" t="s">
        <v>12</v>
      </c>
      <c r="H8233" s="4" t="s">
        <v>212</v>
      </c>
      <c r="I8233" s="4">
        <v>1</v>
      </c>
      <c r="J8233" t="str">
        <f>VLOOKUP(A8233,'Município e Sexo'!$A$2:$I$11321,5,FALSE)</f>
        <v>ALTINHO</v>
      </c>
      <c r="K8233" t="str">
        <f>VLOOKUP(A8233,'Município e Sexo'!$A$2:$I$11321,7,FALSE)</f>
        <v>MASCULINO</v>
      </c>
    </row>
    <row r="8234" spans="1:11" ht="15" customHeight="1" thickBot="1" x14ac:dyDescent="0.25">
      <c r="A8234" t="str">
        <f>CONCATENATE(B8234,C8234,D8234,G8234,E8234,I8234)</f>
        <v>2522020HOMICIDIO341</v>
      </c>
      <c r="B8234" s="4">
        <v>25</v>
      </c>
      <c r="C8234" s="5">
        <v>2</v>
      </c>
      <c r="D8234" s="4">
        <v>2020</v>
      </c>
      <c r="E8234" s="4">
        <v>34</v>
      </c>
      <c r="F8234" s="4" t="s">
        <v>210</v>
      </c>
      <c r="G8234" s="4" t="s">
        <v>12</v>
      </c>
      <c r="H8234" s="4" t="s">
        <v>212</v>
      </c>
      <c r="I8234" s="4">
        <v>1</v>
      </c>
      <c r="J8234" t="str">
        <f>VLOOKUP(A8234,'Município e Sexo'!$A$2:$I$11321,5,FALSE)</f>
        <v>AMARAJI</v>
      </c>
      <c r="K8234" t="str">
        <f>VLOOKUP(A8234,'Município e Sexo'!$A$2:$I$11321,7,FALSE)</f>
        <v>MASCULINO</v>
      </c>
    </row>
    <row r="8235" spans="1:11" ht="15" customHeight="1" thickBot="1" x14ac:dyDescent="0.25">
      <c r="A8235" t="str">
        <f>CONCATENATE(B8235,C8235,D8235,G8235,E8235,I8235)</f>
        <v>2622020HOMICIDIO201</v>
      </c>
      <c r="B8235" s="4">
        <v>26</v>
      </c>
      <c r="C8235" s="5">
        <v>2</v>
      </c>
      <c r="D8235" s="4">
        <v>2020</v>
      </c>
      <c r="E8235" s="4">
        <v>20</v>
      </c>
      <c r="F8235" s="4" t="s">
        <v>210</v>
      </c>
      <c r="G8235" s="4" t="s">
        <v>12</v>
      </c>
      <c r="H8235" s="4" t="s">
        <v>212</v>
      </c>
      <c r="I8235" s="4">
        <v>1</v>
      </c>
      <c r="J8235" t="str">
        <f>VLOOKUP(A8235,'Município e Sexo'!$A$2:$I$11321,5,FALSE)</f>
        <v>CUMARU</v>
      </c>
      <c r="K8235" t="str">
        <f>VLOOKUP(A8235,'Município e Sexo'!$A$2:$I$11321,7,FALSE)</f>
        <v>MASCULINO</v>
      </c>
    </row>
    <row r="8236" spans="1:11" ht="15" customHeight="1" thickBot="1" x14ac:dyDescent="0.25">
      <c r="A8236" t="str">
        <f>CONCATENATE(B8236,C8236,D8236,G8236,E8236,I8236)</f>
        <v>2622020HOMICIDIO531</v>
      </c>
      <c r="B8236" s="4">
        <v>26</v>
      </c>
      <c r="C8236" s="5">
        <v>2</v>
      </c>
      <c r="D8236" s="4">
        <v>2020</v>
      </c>
      <c r="E8236" s="4">
        <v>53</v>
      </c>
      <c r="F8236" s="4" t="s">
        <v>210</v>
      </c>
      <c r="G8236" s="4" t="s">
        <v>12</v>
      </c>
      <c r="H8236" s="4" t="s">
        <v>212</v>
      </c>
      <c r="I8236" s="4">
        <v>1</v>
      </c>
      <c r="J8236" t="str">
        <f>VLOOKUP(A8236,'Município e Sexo'!$A$2:$I$11321,5,FALSE)</f>
        <v>PETROLINA</v>
      </c>
      <c r="K8236" t="str">
        <f>VLOOKUP(A8236,'Município e Sexo'!$A$2:$I$11321,7,FALSE)</f>
        <v>MASCULINO</v>
      </c>
    </row>
    <row r="8237" spans="1:11" ht="15" customHeight="1" thickBot="1" x14ac:dyDescent="0.25">
      <c r="A8237" t="str">
        <f>CONCATENATE(B8237,C8237,D8237,G8237,E8237,I8237)</f>
        <v>2622020FEMINICIDIO561</v>
      </c>
      <c r="B8237" s="4">
        <v>26</v>
      </c>
      <c r="C8237" s="5">
        <v>2</v>
      </c>
      <c r="D8237" s="4">
        <v>2020</v>
      </c>
      <c r="E8237" s="4">
        <v>56</v>
      </c>
      <c r="F8237" s="4" t="s">
        <v>210</v>
      </c>
      <c r="G8237" s="4" t="s">
        <v>29</v>
      </c>
      <c r="H8237" s="4" t="s">
        <v>29</v>
      </c>
      <c r="I8237" s="4">
        <v>1</v>
      </c>
      <c r="J8237" t="str">
        <f>VLOOKUP(A8237,'Município e Sexo'!$A$2:$I$11321,5,FALSE)</f>
        <v>SAO JOSE DO EGITO</v>
      </c>
      <c r="K8237" t="str">
        <f>VLOOKUP(A8237,'Município e Sexo'!$A$2:$I$11321,7,FALSE)</f>
        <v>FEMININO</v>
      </c>
    </row>
    <row r="8238" spans="1:11" ht="15" customHeight="1" thickBot="1" x14ac:dyDescent="0.25">
      <c r="A8238" t="str">
        <f>CONCATENATE(B8238,C8238,D8238,G8238,E8238,I8238)</f>
        <v>2622020HOMICIDIO351</v>
      </c>
      <c r="B8238" s="4">
        <v>26</v>
      </c>
      <c r="C8238" s="5">
        <v>2</v>
      </c>
      <c r="D8238" s="4">
        <v>2020</v>
      </c>
      <c r="E8238" s="4">
        <v>35</v>
      </c>
      <c r="F8238" s="4" t="s">
        <v>210</v>
      </c>
      <c r="G8238" s="4" t="s">
        <v>12</v>
      </c>
      <c r="H8238" s="4" t="s">
        <v>211</v>
      </c>
      <c r="I8238" s="4">
        <v>1</v>
      </c>
      <c r="J8238" t="str">
        <f>VLOOKUP(A8238,'Município e Sexo'!$A$2:$I$11321,5,FALSE)</f>
        <v>RECIFE</v>
      </c>
      <c r="K8238" t="str">
        <f>VLOOKUP(A8238,'Município e Sexo'!$A$2:$I$11321,7,FALSE)</f>
        <v>MASCULINO</v>
      </c>
    </row>
    <row r="8239" spans="1:11" ht="15" customHeight="1" thickBot="1" x14ac:dyDescent="0.25">
      <c r="A8239" t="str">
        <f>CONCATENATE(B8239,C8239,D8239,G8239,E8239,I8239)</f>
        <v>2622020LATROCINIO871</v>
      </c>
      <c r="B8239" s="4">
        <v>26</v>
      </c>
      <c r="C8239" s="5">
        <v>2</v>
      </c>
      <c r="D8239" s="4">
        <v>2020</v>
      </c>
      <c r="E8239" s="4">
        <v>87</v>
      </c>
      <c r="F8239" s="4" t="s">
        <v>210</v>
      </c>
      <c r="G8239" s="4" t="s">
        <v>33</v>
      </c>
      <c r="H8239" s="4" t="s">
        <v>215</v>
      </c>
      <c r="I8239" s="4">
        <v>1</v>
      </c>
      <c r="J8239" t="str">
        <f>VLOOKUP(A8239,'Município e Sexo'!$A$2:$I$11321,5,FALSE)</f>
        <v>JABOATAO DOS GUARARAPES</v>
      </c>
      <c r="K8239" t="str">
        <f>VLOOKUP(A8239,'Município e Sexo'!$A$2:$I$11321,7,FALSE)</f>
        <v>MASCULINO</v>
      </c>
    </row>
    <row r="8240" spans="1:11" ht="15" customHeight="1" thickBot="1" x14ac:dyDescent="0.25">
      <c r="A8240" t="str">
        <f>CONCATENATE(B8240,C8240,D8240,G8240,E8240,I8240)</f>
        <v>2622020HOMICIDIO191</v>
      </c>
      <c r="B8240" s="4">
        <v>26</v>
      </c>
      <c r="C8240" s="5">
        <v>2</v>
      </c>
      <c r="D8240" s="4">
        <v>2020</v>
      </c>
      <c r="E8240" s="4">
        <v>19</v>
      </c>
      <c r="F8240" s="4" t="s">
        <v>210</v>
      </c>
      <c r="G8240" s="4" t="s">
        <v>12</v>
      </c>
      <c r="H8240" s="4" t="s">
        <v>212</v>
      </c>
      <c r="I8240" s="4">
        <v>1</v>
      </c>
      <c r="J8240" t="str">
        <f>VLOOKUP(A8240,'Município e Sexo'!$A$2:$I$11321,5,FALSE)</f>
        <v>LAGOA DO CARRO</v>
      </c>
      <c r="K8240" t="str">
        <f>VLOOKUP(A8240,'Município e Sexo'!$A$2:$I$11321,7,FALSE)</f>
        <v>MASCULINO</v>
      </c>
    </row>
    <row r="8241" spans="1:11" ht="15" customHeight="1" thickBot="1" x14ac:dyDescent="0.25">
      <c r="A8241" t="str">
        <f>CONCATENATE(B8241,C8241,D8241,G8241,E8241,I8241)</f>
        <v>2622020HOMICIDIO201</v>
      </c>
      <c r="B8241" s="4">
        <v>26</v>
      </c>
      <c r="C8241" s="5">
        <v>2</v>
      </c>
      <c r="D8241" s="4">
        <v>2020</v>
      </c>
      <c r="E8241" s="4">
        <v>20</v>
      </c>
      <c r="F8241" s="4" t="s">
        <v>210</v>
      </c>
      <c r="G8241" s="4" t="s">
        <v>12</v>
      </c>
      <c r="H8241" s="4" t="s">
        <v>211</v>
      </c>
      <c r="I8241" s="4">
        <v>1</v>
      </c>
      <c r="J8241" t="str">
        <f>VLOOKUP(A8241,'Município e Sexo'!$A$2:$I$11321,5,FALSE)</f>
        <v>CUMARU</v>
      </c>
      <c r="K8241" t="str">
        <f>VLOOKUP(A8241,'Município e Sexo'!$A$2:$I$11321,7,FALSE)</f>
        <v>MASCULINO</v>
      </c>
    </row>
    <row r="8242" spans="1:11" ht="15" customHeight="1" thickBot="1" x14ac:dyDescent="0.25">
      <c r="A8242" t="str">
        <f>CONCATENATE(B8242,C8242,D8242,G8242,E8242,I8242)</f>
        <v>2622020HOMICIDIO311</v>
      </c>
      <c r="B8242" s="4">
        <v>26</v>
      </c>
      <c r="C8242" s="5">
        <v>2</v>
      </c>
      <c r="D8242" s="4">
        <v>2020</v>
      </c>
      <c r="E8242" s="4">
        <v>31</v>
      </c>
      <c r="F8242" s="4" t="s">
        <v>210</v>
      </c>
      <c r="G8242" s="4" t="s">
        <v>12</v>
      </c>
      <c r="H8242" s="4" t="s">
        <v>211</v>
      </c>
      <c r="I8242" s="4">
        <v>1</v>
      </c>
      <c r="J8242" t="str">
        <f>VLOOKUP(A8242,'Município e Sexo'!$A$2:$I$11321,5,FALSE)</f>
        <v>OLINDA</v>
      </c>
      <c r="K8242" t="str">
        <f>VLOOKUP(A8242,'Município e Sexo'!$A$2:$I$11321,7,FALSE)</f>
        <v>MASCULINO</v>
      </c>
    </row>
    <row r="8243" spans="1:11" ht="15" customHeight="1" thickBot="1" x14ac:dyDescent="0.25">
      <c r="A8243" t="str">
        <f>CONCATENATE(B8243,C8243,D8243,G8243,E8243,I8243)</f>
        <v>2622020HOMICIDIO321</v>
      </c>
      <c r="B8243" s="4">
        <v>26</v>
      </c>
      <c r="C8243" s="5">
        <v>2</v>
      </c>
      <c r="D8243" s="4">
        <v>2020</v>
      </c>
      <c r="E8243" s="4">
        <v>32</v>
      </c>
      <c r="F8243" s="4" t="s">
        <v>210</v>
      </c>
      <c r="G8243" s="4" t="s">
        <v>12</v>
      </c>
      <c r="H8243" s="4" t="s">
        <v>211</v>
      </c>
      <c r="I8243" s="4">
        <v>1</v>
      </c>
      <c r="J8243" t="str">
        <f>VLOOKUP(A8243,'Município e Sexo'!$A$2:$I$11321,5,FALSE)</f>
        <v>GOIANA</v>
      </c>
      <c r="K8243" t="str">
        <f>VLOOKUP(A8243,'Município e Sexo'!$A$2:$I$11321,7,FALSE)</f>
        <v>MASCULINO</v>
      </c>
    </row>
    <row r="8244" spans="1:11" ht="15" customHeight="1" thickBot="1" x14ac:dyDescent="0.25">
      <c r="A8244" t="str">
        <f>CONCATENATE(B8244,C8244,D8244,G8244,E8244,I8244)</f>
        <v>2622020HOMICIDIO461</v>
      </c>
      <c r="B8244" s="4">
        <v>26</v>
      </c>
      <c r="C8244" s="5">
        <v>2</v>
      </c>
      <c r="D8244" s="4">
        <v>2020</v>
      </c>
      <c r="E8244" s="4">
        <v>46</v>
      </c>
      <c r="F8244" s="4" t="s">
        <v>210</v>
      </c>
      <c r="G8244" s="4" t="s">
        <v>12</v>
      </c>
      <c r="H8244" s="4" t="s">
        <v>211</v>
      </c>
      <c r="I8244" s="4">
        <v>1</v>
      </c>
      <c r="J8244" t="str">
        <f>VLOOKUP(A8244,'Município e Sexo'!$A$2:$I$11321,5,FALSE)</f>
        <v>SANHARO</v>
      </c>
      <c r="K8244" t="str">
        <f>VLOOKUP(A8244,'Município e Sexo'!$A$2:$I$11321,7,FALSE)</f>
        <v>MASCULINO</v>
      </c>
    </row>
    <row r="8245" spans="1:11" ht="15" customHeight="1" thickBot="1" x14ac:dyDescent="0.25">
      <c r="A8245" t="str">
        <f>CONCATENATE(B8245,C8245,D8245,G8245,E8245,I8245)</f>
        <v>2622020LATROCINIO611</v>
      </c>
      <c r="B8245" s="4">
        <v>26</v>
      </c>
      <c r="C8245" s="5">
        <v>2</v>
      </c>
      <c r="D8245" s="4">
        <v>2020</v>
      </c>
      <c r="E8245" s="4">
        <v>61</v>
      </c>
      <c r="F8245" s="4" t="s">
        <v>210</v>
      </c>
      <c r="G8245" s="4" t="s">
        <v>33</v>
      </c>
      <c r="H8245" s="4" t="s">
        <v>215</v>
      </c>
      <c r="I8245" s="4">
        <v>1</v>
      </c>
      <c r="J8245" t="str">
        <f>VLOOKUP(A8245,'Município e Sexo'!$A$2:$I$11321,5,FALSE)</f>
        <v>BONITO</v>
      </c>
      <c r="K8245" t="str">
        <f>VLOOKUP(A8245,'Município e Sexo'!$A$2:$I$11321,7,FALSE)</f>
        <v>MASCULINO</v>
      </c>
    </row>
    <row r="8246" spans="1:11" ht="15" customHeight="1" thickBot="1" x14ac:dyDescent="0.25">
      <c r="A8246" t="str">
        <f>CONCATENATE(B8246,C8246,D8246,G8246,E8246,I8246)</f>
        <v>2622020HOMICIDIO211</v>
      </c>
      <c r="B8246" s="4">
        <v>26</v>
      </c>
      <c r="C8246" s="5">
        <v>2</v>
      </c>
      <c r="D8246" s="4">
        <v>2020</v>
      </c>
      <c r="E8246" s="4">
        <v>21</v>
      </c>
      <c r="F8246" s="4" t="s">
        <v>216</v>
      </c>
      <c r="G8246" s="4" t="s">
        <v>12</v>
      </c>
      <c r="H8246" s="4" t="s">
        <v>211</v>
      </c>
      <c r="I8246" s="4">
        <v>1</v>
      </c>
      <c r="J8246" t="str">
        <f>VLOOKUP(A8246,'Município e Sexo'!$A$2:$I$11321,5,FALSE)</f>
        <v>GARANHUNS</v>
      </c>
      <c r="K8246" t="str">
        <f>VLOOKUP(A8246,'Município e Sexo'!$A$2:$I$11321,7,FALSE)</f>
        <v>MASCULINO</v>
      </c>
    </row>
    <row r="8247" spans="1:11" ht="15" customHeight="1" thickBot="1" x14ac:dyDescent="0.25">
      <c r="A8247" t="str">
        <f>CONCATENATE(B8247,C8247,D8247,G8247,E8247,I8247)</f>
        <v>2622020HOMICIDIO231</v>
      </c>
      <c r="B8247" s="4">
        <v>26</v>
      </c>
      <c r="C8247" s="5">
        <v>2</v>
      </c>
      <c r="D8247" s="4">
        <v>2020</v>
      </c>
      <c r="E8247" s="4">
        <v>23</v>
      </c>
      <c r="F8247" s="4" t="s">
        <v>210</v>
      </c>
      <c r="G8247" s="4" t="s">
        <v>12</v>
      </c>
      <c r="H8247" s="4" t="s">
        <v>211</v>
      </c>
      <c r="I8247" s="4">
        <v>1</v>
      </c>
      <c r="J8247" t="str">
        <f>VLOOKUP(A8247,'Município e Sexo'!$A$2:$I$11321,5,FALSE)</f>
        <v>SAO JOSE DA COROA GRANDE</v>
      </c>
      <c r="K8247" t="str">
        <f>VLOOKUP(A8247,'Município e Sexo'!$A$2:$I$11321,7,FALSE)</f>
        <v>MASCULINO</v>
      </c>
    </row>
    <row r="8248" spans="1:11" ht="15" customHeight="1" thickBot="1" x14ac:dyDescent="0.25">
      <c r="A8248" t="str">
        <f>CONCATENATE(B8248,C8248,D8248,G8248,E8248,I8248)</f>
        <v>2622020HOMICIDIO231</v>
      </c>
      <c r="B8248" s="4">
        <v>26</v>
      </c>
      <c r="C8248" s="5">
        <v>2</v>
      </c>
      <c r="D8248" s="4">
        <v>2020</v>
      </c>
      <c r="E8248" s="4">
        <v>23</v>
      </c>
      <c r="F8248" s="4" t="s">
        <v>210</v>
      </c>
      <c r="G8248" s="4" t="s">
        <v>12</v>
      </c>
      <c r="H8248" s="4" t="s">
        <v>211</v>
      </c>
      <c r="I8248" s="4">
        <v>1</v>
      </c>
      <c r="J8248" t="str">
        <f>VLOOKUP(A8248,'Município e Sexo'!$A$2:$I$11321,5,FALSE)</f>
        <v>SAO JOSE DA COROA GRANDE</v>
      </c>
      <c r="K8248" t="str">
        <f>VLOOKUP(A8248,'Município e Sexo'!$A$2:$I$11321,7,FALSE)</f>
        <v>MASCULINO</v>
      </c>
    </row>
    <row r="8249" spans="1:11" ht="15" customHeight="1" thickBot="1" x14ac:dyDescent="0.25">
      <c r="A8249" t="str">
        <f>CONCATENATE(B8249,C8249,D8249,G8249,E8249,I8249)</f>
        <v>2622020HOMICIDIO271</v>
      </c>
      <c r="B8249" s="4">
        <v>26</v>
      </c>
      <c r="C8249" s="5">
        <v>2</v>
      </c>
      <c r="D8249" s="4">
        <v>2020</v>
      </c>
      <c r="E8249" s="4">
        <v>27</v>
      </c>
      <c r="F8249" s="4" t="s">
        <v>210</v>
      </c>
      <c r="G8249" s="4" t="s">
        <v>12</v>
      </c>
      <c r="H8249" s="4" t="s">
        <v>211</v>
      </c>
      <c r="I8249" s="4">
        <v>1</v>
      </c>
      <c r="J8249" t="str">
        <f>VLOOKUP(A8249,'Município e Sexo'!$A$2:$I$11321,5,FALSE)</f>
        <v>MORENO</v>
      </c>
      <c r="K8249" t="str">
        <f>VLOOKUP(A8249,'Município e Sexo'!$A$2:$I$11321,7,FALSE)</f>
        <v>MASCULINO</v>
      </c>
    </row>
    <row r="8250" spans="1:11" ht="15" customHeight="1" thickBot="1" x14ac:dyDescent="0.25">
      <c r="A8250" t="str">
        <f>CONCATENATE(B8250,C8250,D8250,G8250,E8250,I8250)</f>
        <v>2722020HOMICIDIO321</v>
      </c>
      <c r="B8250" s="4">
        <v>27</v>
      </c>
      <c r="C8250" s="5">
        <v>2</v>
      </c>
      <c r="D8250" s="4">
        <v>2020</v>
      </c>
      <c r="E8250" s="4">
        <v>32</v>
      </c>
      <c r="F8250" s="4" t="s">
        <v>210</v>
      </c>
      <c r="G8250" s="4" t="s">
        <v>12</v>
      </c>
      <c r="H8250" s="4" t="s">
        <v>211</v>
      </c>
      <c r="I8250" s="4">
        <v>1</v>
      </c>
      <c r="J8250" t="str">
        <f>VLOOKUP(A8250,'Município e Sexo'!$A$2:$I$11321,5,FALSE)</f>
        <v>PAULISTA</v>
      </c>
      <c r="K8250" t="str">
        <f>VLOOKUP(A8250,'Município e Sexo'!$A$2:$I$11321,7,FALSE)</f>
        <v>MASCULINO</v>
      </c>
    </row>
    <row r="8251" spans="1:11" ht="15" customHeight="1" thickBot="1" x14ac:dyDescent="0.25">
      <c r="A8251" t="str">
        <f>CONCATENATE(B8251,C8251,D8251,G8251,E8251,I8251)</f>
        <v>2722020LATROCINIO531</v>
      </c>
      <c r="B8251" s="4">
        <v>27</v>
      </c>
      <c r="C8251" s="5">
        <v>2</v>
      </c>
      <c r="D8251" s="4">
        <v>2020</v>
      </c>
      <c r="E8251" s="4">
        <v>53</v>
      </c>
      <c r="F8251" s="4" t="s">
        <v>210</v>
      </c>
      <c r="G8251" s="4" t="s">
        <v>33</v>
      </c>
      <c r="H8251" s="4" t="s">
        <v>215</v>
      </c>
      <c r="I8251" s="4">
        <v>1</v>
      </c>
      <c r="J8251" t="str">
        <f>VLOOKUP(A8251,'Município e Sexo'!$A$2:$I$11321,5,FALSE)</f>
        <v>AGUA PRETA</v>
      </c>
      <c r="K8251" t="str">
        <f>VLOOKUP(A8251,'Município e Sexo'!$A$2:$I$11321,7,FALSE)</f>
        <v>MASCULINO</v>
      </c>
    </row>
    <row r="8252" spans="1:11" ht="15" customHeight="1" thickBot="1" x14ac:dyDescent="0.25">
      <c r="A8252" t="str">
        <f>CONCATENATE(B8252,C8252,D8252,G8252,E8252,I8252)</f>
        <v>2722020HOMICIDIO151</v>
      </c>
      <c r="B8252" s="4">
        <v>27</v>
      </c>
      <c r="C8252" s="5">
        <v>2</v>
      </c>
      <c r="D8252" s="4">
        <v>2020</v>
      </c>
      <c r="E8252" s="4">
        <v>15</v>
      </c>
      <c r="F8252" s="4" t="s">
        <v>210</v>
      </c>
      <c r="G8252" s="4" t="s">
        <v>12</v>
      </c>
      <c r="H8252" s="4" t="s">
        <v>211</v>
      </c>
      <c r="I8252" s="4">
        <v>1</v>
      </c>
      <c r="J8252" t="str">
        <f>VLOOKUP(A8252,'Município e Sexo'!$A$2:$I$11321,5,FALSE)</f>
        <v>BEZERROS</v>
      </c>
      <c r="K8252" t="str">
        <f>VLOOKUP(A8252,'Município e Sexo'!$A$2:$I$11321,7,FALSE)</f>
        <v>MASCULINO</v>
      </c>
    </row>
    <row r="8253" spans="1:11" ht="15" customHeight="1" thickBot="1" x14ac:dyDescent="0.25">
      <c r="A8253" t="str">
        <f>CONCATENATE(B8253,C8253,D8253,G8253,E8253,I8253)</f>
        <v>2722020HOMICIDIO161</v>
      </c>
      <c r="B8253" s="4">
        <v>27</v>
      </c>
      <c r="C8253" s="5">
        <v>2</v>
      </c>
      <c r="D8253" s="4">
        <v>2020</v>
      </c>
      <c r="E8253" s="4">
        <v>16</v>
      </c>
      <c r="F8253" s="4" t="s">
        <v>210</v>
      </c>
      <c r="G8253" s="4" t="s">
        <v>12</v>
      </c>
      <c r="H8253" s="4" t="s">
        <v>211</v>
      </c>
      <c r="I8253" s="4">
        <v>1</v>
      </c>
      <c r="J8253" t="str">
        <f>VLOOKUP(A8253,'Município e Sexo'!$A$2:$I$11321,5,FALSE)</f>
        <v>PALMARES</v>
      </c>
      <c r="K8253" t="str">
        <f>VLOOKUP(A8253,'Município e Sexo'!$A$2:$I$11321,7,FALSE)</f>
        <v>MASCULINO</v>
      </c>
    </row>
    <row r="8254" spans="1:11" ht="15" customHeight="1" thickBot="1" x14ac:dyDescent="0.25">
      <c r="A8254" t="str">
        <f>CONCATENATE(B8254,C8254,D8254,G8254,E8254,I8254)</f>
        <v>2722020HOMICIDIO251</v>
      </c>
      <c r="B8254" s="4">
        <v>27</v>
      </c>
      <c r="C8254" s="5">
        <v>2</v>
      </c>
      <c r="D8254" s="4">
        <v>2020</v>
      </c>
      <c r="E8254" s="4">
        <v>25</v>
      </c>
      <c r="F8254" s="4" t="s">
        <v>210</v>
      </c>
      <c r="G8254" s="4" t="s">
        <v>12</v>
      </c>
      <c r="H8254" s="4" t="s">
        <v>211</v>
      </c>
      <c r="I8254" s="4">
        <v>1</v>
      </c>
      <c r="J8254" t="str">
        <f>VLOOKUP(A8254,'Município e Sexo'!$A$2:$I$11321,5,FALSE)</f>
        <v>POMBOS</v>
      </c>
      <c r="K8254" t="str">
        <f>VLOOKUP(A8254,'Município e Sexo'!$A$2:$I$11321,7,FALSE)</f>
        <v>MASCULINO</v>
      </c>
    </row>
    <row r="8255" spans="1:11" ht="15" customHeight="1" thickBot="1" x14ac:dyDescent="0.25">
      <c r="A8255" t="str">
        <f>CONCATENATE(B8255,C8255,D8255,G8255,E8255,I8255)</f>
        <v>2722020HOMICIDIO151</v>
      </c>
      <c r="B8255" s="4">
        <v>27</v>
      </c>
      <c r="C8255" s="5">
        <v>2</v>
      </c>
      <c r="D8255" s="4">
        <v>2020</v>
      </c>
      <c r="E8255" s="4">
        <v>15</v>
      </c>
      <c r="F8255" s="4" t="s">
        <v>210</v>
      </c>
      <c r="G8255" s="4" t="s">
        <v>12</v>
      </c>
      <c r="H8255" s="4" t="s">
        <v>211</v>
      </c>
      <c r="I8255" s="4">
        <v>1</v>
      </c>
      <c r="J8255" t="str">
        <f>VLOOKUP(A8255,'Município e Sexo'!$A$2:$I$11321,5,FALSE)</f>
        <v>BEZERROS</v>
      </c>
      <c r="K8255" t="str">
        <f>VLOOKUP(A8255,'Município e Sexo'!$A$2:$I$11321,7,FALSE)</f>
        <v>MASCULINO</v>
      </c>
    </row>
    <row r="8256" spans="1:11" ht="15" customHeight="1" thickBot="1" x14ac:dyDescent="0.25">
      <c r="A8256" t="str">
        <f>CONCATENATE(B8256,C8256,D8256,G8256,E8256,I8256)</f>
        <v>2722020HOMICIDIO391</v>
      </c>
      <c r="B8256" s="4">
        <v>27</v>
      </c>
      <c r="C8256" s="5">
        <v>2</v>
      </c>
      <c r="D8256" s="4">
        <v>2020</v>
      </c>
      <c r="E8256" s="4">
        <v>39</v>
      </c>
      <c r="F8256" s="4" t="s">
        <v>210</v>
      </c>
      <c r="G8256" s="4" t="s">
        <v>12</v>
      </c>
      <c r="H8256" s="4" t="s">
        <v>211</v>
      </c>
      <c r="I8256" s="4">
        <v>1</v>
      </c>
      <c r="J8256" t="str">
        <f>VLOOKUP(A8256,'Município e Sexo'!$A$2:$I$11321,5,FALSE)</f>
        <v>TACAIMBO</v>
      </c>
      <c r="K8256" t="str">
        <f>VLOOKUP(A8256,'Município e Sexo'!$A$2:$I$11321,7,FALSE)</f>
        <v>MASCULINO</v>
      </c>
    </row>
    <row r="8257" spans="1:11" ht="15" customHeight="1" thickBot="1" x14ac:dyDescent="0.25">
      <c r="A8257" t="str">
        <f>CONCATENATE(B8257,C8257,D8257,G8257,E8257,I8257)</f>
        <v>2822020HOMICIDIO171</v>
      </c>
      <c r="B8257" s="4">
        <v>28</v>
      </c>
      <c r="C8257" s="5">
        <v>2</v>
      </c>
      <c r="D8257" s="4">
        <v>2020</v>
      </c>
      <c r="E8257" s="4">
        <v>17</v>
      </c>
      <c r="F8257" s="4" t="s">
        <v>210</v>
      </c>
      <c r="G8257" s="4" t="s">
        <v>12</v>
      </c>
      <c r="H8257" s="4" t="s">
        <v>217</v>
      </c>
      <c r="I8257" s="4">
        <v>1</v>
      </c>
      <c r="J8257" t="str">
        <f>VLOOKUP(A8257,'Município e Sexo'!$A$2:$I$11321,5,FALSE)</f>
        <v>RECIFE</v>
      </c>
      <c r="K8257" t="str">
        <f>VLOOKUP(A8257,'Município e Sexo'!$A$2:$I$11321,7,FALSE)</f>
        <v>MASCULINO</v>
      </c>
    </row>
    <row r="8258" spans="1:11" ht="15" customHeight="1" thickBot="1" x14ac:dyDescent="0.25">
      <c r="A8258" t="str">
        <f>CONCATENATE(B8258,C8258,D8258,G8258,E8258,I8258)</f>
        <v>2822020LATROCINIO361</v>
      </c>
      <c r="B8258" s="4">
        <v>28</v>
      </c>
      <c r="C8258" s="5">
        <v>2</v>
      </c>
      <c r="D8258" s="4">
        <v>2020</v>
      </c>
      <c r="E8258" s="4">
        <v>36</v>
      </c>
      <c r="F8258" s="4" t="s">
        <v>210</v>
      </c>
      <c r="G8258" s="4" t="s">
        <v>33</v>
      </c>
      <c r="H8258" s="4" t="s">
        <v>215</v>
      </c>
      <c r="I8258" s="4">
        <v>1</v>
      </c>
      <c r="J8258" t="str">
        <f>VLOOKUP(A8258,'Município e Sexo'!$A$2:$I$11321,5,FALSE)</f>
        <v>TIMBAUBA</v>
      </c>
      <c r="K8258" t="str">
        <f>VLOOKUP(A8258,'Município e Sexo'!$A$2:$I$11321,7,FALSE)</f>
        <v>MASCULINO</v>
      </c>
    </row>
    <row r="8259" spans="1:11" ht="15" customHeight="1" thickBot="1" x14ac:dyDescent="0.25">
      <c r="A8259" t="str">
        <f>CONCATENATE(B8259,C8259,D8259,G8259,E8259,I8259)</f>
        <v>2822020HOMICIDIO251</v>
      </c>
      <c r="B8259" s="4">
        <v>28</v>
      </c>
      <c r="C8259" s="5">
        <v>2</v>
      </c>
      <c r="D8259" s="4">
        <v>2020</v>
      </c>
      <c r="E8259" s="4">
        <v>25</v>
      </c>
      <c r="F8259" s="4" t="s">
        <v>210</v>
      </c>
      <c r="G8259" s="4" t="s">
        <v>12</v>
      </c>
      <c r="H8259" s="4" t="s">
        <v>211</v>
      </c>
      <c r="I8259" s="4">
        <v>1</v>
      </c>
      <c r="J8259" t="str">
        <f>VLOOKUP(A8259,'Município e Sexo'!$A$2:$I$11321,5,FALSE)</f>
        <v>CHA DE ALEGRIA</v>
      </c>
      <c r="K8259" t="str">
        <f>VLOOKUP(A8259,'Município e Sexo'!$A$2:$I$11321,7,FALSE)</f>
        <v>MASCULINO</v>
      </c>
    </row>
    <row r="8260" spans="1:11" ht="15" customHeight="1" thickBot="1" x14ac:dyDescent="0.25">
      <c r="A8260" t="str">
        <f>CONCATENATE(B8260,C8260,D8260,G8260,E8260,I8260)</f>
        <v>2822020HOMICIDIO281</v>
      </c>
      <c r="B8260" s="4">
        <v>28</v>
      </c>
      <c r="C8260" s="5">
        <v>2</v>
      </c>
      <c r="D8260" s="4">
        <v>2020</v>
      </c>
      <c r="E8260" s="4">
        <v>28</v>
      </c>
      <c r="F8260" s="4" t="s">
        <v>210</v>
      </c>
      <c r="G8260" s="4" t="s">
        <v>12</v>
      </c>
      <c r="H8260" s="4" t="s">
        <v>212</v>
      </c>
      <c r="I8260" s="4">
        <v>1</v>
      </c>
      <c r="J8260" t="str">
        <f>VLOOKUP(A8260,'Município e Sexo'!$A$2:$I$11321,5,FALSE)</f>
        <v>GRAVATA</v>
      </c>
      <c r="K8260" t="str">
        <f>VLOOKUP(A8260,'Município e Sexo'!$A$2:$I$11321,7,FALSE)</f>
        <v>MASCULINO</v>
      </c>
    </row>
    <row r="8261" spans="1:11" ht="15" customHeight="1" thickBot="1" x14ac:dyDescent="0.25">
      <c r="A8261" t="str">
        <f>CONCATENATE(B8261,C8261,D8261,G8261,E8261,I8261)</f>
        <v>2822020HOMICIDIO221</v>
      </c>
      <c r="B8261" s="4">
        <v>28</v>
      </c>
      <c r="C8261" s="5">
        <v>2</v>
      </c>
      <c r="D8261" s="4">
        <v>2020</v>
      </c>
      <c r="E8261" s="4">
        <v>22</v>
      </c>
      <c r="F8261" s="4" t="s">
        <v>210</v>
      </c>
      <c r="G8261" s="4" t="s">
        <v>12</v>
      </c>
      <c r="H8261" s="4" t="s">
        <v>212</v>
      </c>
      <c r="I8261" s="4">
        <v>1</v>
      </c>
      <c r="J8261" t="str">
        <f>VLOOKUP(A8261,'Município e Sexo'!$A$2:$I$11321,5,FALSE)</f>
        <v>PETROLINA</v>
      </c>
      <c r="K8261" t="str">
        <f>VLOOKUP(A8261,'Município e Sexo'!$A$2:$I$11321,7,FALSE)</f>
        <v>MASCULINO</v>
      </c>
    </row>
    <row r="8262" spans="1:11" ht="15" customHeight="1" thickBot="1" x14ac:dyDescent="0.25">
      <c r="A8262" t="str">
        <f>CONCATENATE(B8262,C8262,D8262,G8262,E8262,I8262)</f>
        <v>2822020HOMICIDIO241</v>
      </c>
      <c r="B8262" s="4">
        <v>28</v>
      </c>
      <c r="C8262" s="5">
        <v>2</v>
      </c>
      <c r="D8262" s="4">
        <v>2020</v>
      </c>
      <c r="E8262" s="4">
        <v>24</v>
      </c>
      <c r="F8262" s="4" t="s">
        <v>210</v>
      </c>
      <c r="G8262" s="4" t="s">
        <v>12</v>
      </c>
      <c r="H8262" s="4" t="s">
        <v>211</v>
      </c>
      <c r="I8262" s="4">
        <v>1</v>
      </c>
      <c r="J8262" t="str">
        <f>VLOOKUP(A8262,'Município e Sexo'!$A$2:$I$11321,5,FALSE)</f>
        <v>ABREU E LIMA</v>
      </c>
      <c r="K8262" t="str">
        <f>VLOOKUP(A8262,'Município e Sexo'!$A$2:$I$11321,7,FALSE)</f>
        <v>MASCULINO</v>
      </c>
    </row>
    <row r="8263" spans="1:11" ht="15" customHeight="1" thickBot="1" x14ac:dyDescent="0.25">
      <c r="A8263" t="str">
        <f>CONCATENATE(B8263,C8263,D8263,G8263,E8263,I8263)</f>
        <v>2822020HOMICIDIO401</v>
      </c>
      <c r="B8263" s="4">
        <v>28</v>
      </c>
      <c r="C8263" s="5">
        <v>2</v>
      </c>
      <c r="D8263" s="4">
        <v>2020</v>
      </c>
      <c r="E8263" s="4">
        <v>40</v>
      </c>
      <c r="F8263" s="4" t="s">
        <v>210</v>
      </c>
      <c r="G8263" s="4" t="s">
        <v>12</v>
      </c>
      <c r="H8263" s="4" t="s">
        <v>211</v>
      </c>
      <c r="I8263" s="4">
        <v>1</v>
      </c>
      <c r="J8263" t="str">
        <f>VLOOKUP(A8263,'Município e Sexo'!$A$2:$I$11321,5,FALSE)</f>
        <v>VITORIA DE SANTO ANTAO</v>
      </c>
      <c r="K8263" t="str">
        <f>VLOOKUP(A8263,'Município e Sexo'!$A$2:$I$11321,7,FALSE)</f>
        <v>MASCULINO</v>
      </c>
    </row>
    <row r="8264" spans="1:11" ht="15" customHeight="1" thickBot="1" x14ac:dyDescent="0.25">
      <c r="A8264" t="str">
        <f>CONCATENATE(B8264,C8264,D8264,G8264,E8264,I8264)</f>
        <v>2922020HOMICIDIO151</v>
      </c>
      <c r="B8264" s="4">
        <v>29</v>
      </c>
      <c r="C8264" s="5">
        <v>2</v>
      </c>
      <c r="D8264" s="4">
        <v>2020</v>
      </c>
      <c r="E8264" s="4">
        <v>15</v>
      </c>
      <c r="F8264" s="4" t="s">
        <v>210</v>
      </c>
      <c r="G8264" s="4" t="s">
        <v>12</v>
      </c>
      <c r="H8264" s="4" t="s">
        <v>211</v>
      </c>
      <c r="I8264" s="4">
        <v>1</v>
      </c>
      <c r="J8264" t="str">
        <f>VLOOKUP(A8264,'Município e Sexo'!$A$2:$I$11321,5,FALSE)</f>
        <v>JABOATAO DOS GUARARAPES</v>
      </c>
      <c r="K8264" t="str">
        <f>VLOOKUP(A8264,'Município e Sexo'!$A$2:$I$11321,7,FALSE)</f>
        <v>MASCULINO</v>
      </c>
    </row>
    <row r="8265" spans="1:11" ht="15" customHeight="1" thickBot="1" x14ac:dyDescent="0.25">
      <c r="A8265" t="str">
        <f>CONCATENATE(B8265,C8265,D8265,G8265,E8265,I8265)</f>
        <v>2922020HOMICIDIO231</v>
      </c>
      <c r="B8265" s="4">
        <v>29</v>
      </c>
      <c r="C8265" s="5">
        <v>2</v>
      </c>
      <c r="D8265" s="4">
        <v>2020</v>
      </c>
      <c r="E8265" s="4">
        <v>23</v>
      </c>
      <c r="F8265" s="4" t="s">
        <v>210</v>
      </c>
      <c r="G8265" s="4" t="s">
        <v>12</v>
      </c>
      <c r="H8265" s="4" t="s">
        <v>211</v>
      </c>
      <c r="I8265" s="4">
        <v>1</v>
      </c>
      <c r="J8265" t="str">
        <f>VLOOKUP(A8265,'Município e Sexo'!$A$2:$I$11321,5,FALSE)</f>
        <v>RECIFE</v>
      </c>
      <c r="K8265" t="str">
        <f>VLOOKUP(A8265,'Município e Sexo'!$A$2:$I$11321,7,FALSE)</f>
        <v>MASCULINO</v>
      </c>
    </row>
    <row r="8266" spans="1:11" ht="15" customHeight="1" thickBot="1" x14ac:dyDescent="0.25">
      <c r="A8266" t="str">
        <f>CONCATENATE(B8266,C8266,D8266,G8266,E8266,I8266)</f>
        <v>2922020HOMICIDIO331</v>
      </c>
      <c r="B8266" s="4">
        <v>29</v>
      </c>
      <c r="C8266" s="5">
        <v>2</v>
      </c>
      <c r="D8266" s="4">
        <v>2020</v>
      </c>
      <c r="E8266" s="4">
        <v>33</v>
      </c>
      <c r="F8266" s="4" t="s">
        <v>210</v>
      </c>
      <c r="G8266" s="4" t="s">
        <v>12</v>
      </c>
      <c r="H8266" s="4" t="s">
        <v>212</v>
      </c>
      <c r="I8266" s="4">
        <v>1</v>
      </c>
      <c r="J8266" t="str">
        <f>VLOOKUP(A8266,'Município e Sexo'!$A$2:$I$11321,5,FALSE)</f>
        <v>BELO JARDIM</v>
      </c>
      <c r="K8266" t="str">
        <f>VLOOKUP(A8266,'Município e Sexo'!$A$2:$I$11321,7,FALSE)</f>
        <v>MASCULINO</v>
      </c>
    </row>
    <row r="8267" spans="1:11" ht="15" customHeight="1" thickBot="1" x14ac:dyDescent="0.25">
      <c r="A8267" t="str">
        <f>CONCATENATE(B8267,C8267,D8267,G8267,E8267,I8267)</f>
        <v>2922020HOMICIDIO161</v>
      </c>
      <c r="B8267" s="4">
        <v>29</v>
      </c>
      <c r="C8267" s="5">
        <v>2</v>
      </c>
      <c r="D8267" s="4">
        <v>2020</v>
      </c>
      <c r="E8267" s="4">
        <v>16</v>
      </c>
      <c r="F8267" s="4" t="s">
        <v>210</v>
      </c>
      <c r="G8267" s="4" t="s">
        <v>12</v>
      </c>
      <c r="H8267" s="4" t="s">
        <v>211</v>
      </c>
      <c r="I8267" s="4">
        <v>1</v>
      </c>
      <c r="J8267" t="str">
        <f>VLOOKUP(A8267,'Município e Sexo'!$A$2:$I$11321,5,FALSE)</f>
        <v>PETROLINA</v>
      </c>
      <c r="K8267" t="str">
        <f>VLOOKUP(A8267,'Município e Sexo'!$A$2:$I$11321,7,FALSE)</f>
        <v>MASCULINO</v>
      </c>
    </row>
    <row r="8268" spans="1:11" ht="15" customHeight="1" thickBot="1" x14ac:dyDescent="0.25">
      <c r="A8268" t="str">
        <f>CONCATENATE(B8268,C8268,D8268,G8268,E8268,I8268)</f>
        <v>2922020HOMICIDIO241</v>
      </c>
      <c r="B8268" s="4">
        <v>29</v>
      </c>
      <c r="C8268" s="5">
        <v>2</v>
      </c>
      <c r="D8268" s="4">
        <v>2020</v>
      </c>
      <c r="E8268" s="4">
        <v>24</v>
      </c>
      <c r="F8268" s="4" t="s">
        <v>210</v>
      </c>
      <c r="G8268" s="4" t="s">
        <v>12</v>
      </c>
      <c r="H8268" s="4" t="s">
        <v>211</v>
      </c>
      <c r="I8268" s="4">
        <v>1</v>
      </c>
      <c r="J8268" t="str">
        <f>VLOOKUP(A8268,'Município e Sexo'!$A$2:$I$11321,5,FALSE)</f>
        <v>RIBEIRAO</v>
      </c>
      <c r="K8268" t="str">
        <f>VLOOKUP(A8268,'Município e Sexo'!$A$2:$I$11321,7,FALSE)</f>
        <v>MASCULINO</v>
      </c>
    </row>
    <row r="8269" spans="1:11" ht="15" customHeight="1" thickBot="1" x14ac:dyDescent="0.25">
      <c r="A8269" t="str">
        <f>CONCATENATE(B8269,C8269,D8269,G8269,E8269,I8269)</f>
        <v>2922020HOMICIDIO261</v>
      </c>
      <c r="B8269" s="4">
        <v>29</v>
      </c>
      <c r="C8269" s="5">
        <v>2</v>
      </c>
      <c r="D8269" s="4">
        <v>2020</v>
      </c>
      <c r="E8269" s="4">
        <v>26</v>
      </c>
      <c r="F8269" s="4" t="s">
        <v>210</v>
      </c>
      <c r="G8269" s="4" t="s">
        <v>12</v>
      </c>
      <c r="H8269" s="4" t="s">
        <v>211</v>
      </c>
      <c r="I8269" s="4">
        <v>1</v>
      </c>
      <c r="J8269" t="str">
        <f>VLOOKUP(A8269,'Município e Sexo'!$A$2:$I$11321,5,FALSE)</f>
        <v>SAO VICENTE FERRER</v>
      </c>
      <c r="K8269" t="str">
        <f>VLOOKUP(A8269,'Município e Sexo'!$A$2:$I$11321,7,FALSE)</f>
        <v>MASCULINO</v>
      </c>
    </row>
    <row r="8270" spans="1:11" ht="15" customHeight="1" thickBot="1" x14ac:dyDescent="0.25">
      <c r="A8270" t="str">
        <f>CONCATENATE(B8270,C8270,D8270,G8270,E8270,I8270)</f>
        <v>2922020HOMICIDIO331</v>
      </c>
      <c r="B8270" s="4">
        <v>29</v>
      </c>
      <c r="C8270" s="5">
        <v>2</v>
      </c>
      <c r="D8270" s="4">
        <v>2020</v>
      </c>
      <c r="E8270" s="4">
        <v>33</v>
      </c>
      <c r="F8270" s="4" t="s">
        <v>210</v>
      </c>
      <c r="G8270" s="4" t="s">
        <v>12</v>
      </c>
      <c r="H8270" s="4" t="s">
        <v>212</v>
      </c>
      <c r="I8270" s="4">
        <v>1</v>
      </c>
      <c r="J8270" t="str">
        <f>VLOOKUP(A8270,'Município e Sexo'!$A$2:$I$11321,5,FALSE)</f>
        <v>BELO JARDIM</v>
      </c>
      <c r="K8270" t="str">
        <f>VLOOKUP(A8270,'Município e Sexo'!$A$2:$I$11321,7,FALSE)</f>
        <v>MASCULINO</v>
      </c>
    </row>
    <row r="8271" spans="1:11" ht="15" customHeight="1" thickBot="1" x14ac:dyDescent="0.25">
      <c r="A8271" t="str">
        <f>CONCATENATE(B8271,C8271,D8271,G8271,E8271,I8271)</f>
        <v>2922020HOMICIDIO351</v>
      </c>
      <c r="B8271" s="4">
        <v>29</v>
      </c>
      <c r="C8271" s="5">
        <v>2</v>
      </c>
      <c r="D8271" s="4">
        <v>2020</v>
      </c>
      <c r="E8271" s="4">
        <v>35</v>
      </c>
      <c r="F8271" s="4" t="s">
        <v>210</v>
      </c>
      <c r="G8271" s="4" t="s">
        <v>12</v>
      </c>
      <c r="H8271" s="4" t="s">
        <v>212</v>
      </c>
      <c r="I8271" s="4">
        <v>1</v>
      </c>
      <c r="J8271" t="str">
        <f>VLOOKUP(A8271,'Município e Sexo'!$A$2:$I$11321,5,FALSE)</f>
        <v>CHA GRANDE</v>
      </c>
      <c r="K8271" t="str">
        <f>VLOOKUP(A8271,'Município e Sexo'!$A$2:$I$11321,7,FALSE)</f>
        <v>MASCULINO</v>
      </c>
    </row>
    <row r="8272" spans="1:11" ht="15" customHeight="1" thickBot="1" x14ac:dyDescent="0.25">
      <c r="A8272" t="str">
        <f>CONCATENATE(B8272,C8272,D8272,G8272,E8272,I8272)</f>
        <v>2922020HOMICIDIO201</v>
      </c>
      <c r="B8272" s="4">
        <v>29</v>
      </c>
      <c r="C8272" s="5">
        <v>2</v>
      </c>
      <c r="D8272" s="4">
        <v>2020</v>
      </c>
      <c r="E8272" s="4">
        <v>20</v>
      </c>
      <c r="F8272" s="4" t="s">
        <v>210</v>
      </c>
      <c r="G8272" s="4" t="s">
        <v>12</v>
      </c>
      <c r="H8272" s="4" t="s">
        <v>211</v>
      </c>
      <c r="I8272" s="4">
        <v>1</v>
      </c>
      <c r="J8272" t="str">
        <f>VLOOKUP(A8272,'Município e Sexo'!$A$2:$I$11321,5,FALSE)</f>
        <v>ABREU E LIMA</v>
      </c>
      <c r="K8272" t="str">
        <f>VLOOKUP(A8272,'Município e Sexo'!$A$2:$I$11321,7,FALSE)</f>
        <v>MASCULINO</v>
      </c>
    </row>
    <row r="8273" spans="1:11" ht="15" customHeight="1" thickBot="1" x14ac:dyDescent="0.25">
      <c r="A8273" t="str">
        <f>CONCATENATE(B8273,C8273,D8273,G8273,E8273,I8273)</f>
        <v>2922020HOMICIDIO271</v>
      </c>
      <c r="B8273" s="4">
        <v>29</v>
      </c>
      <c r="C8273" s="5">
        <v>2</v>
      </c>
      <c r="D8273" s="4">
        <v>2020</v>
      </c>
      <c r="E8273" s="4">
        <v>27</v>
      </c>
      <c r="F8273" s="4" t="s">
        <v>210</v>
      </c>
      <c r="G8273" s="4" t="s">
        <v>12</v>
      </c>
      <c r="H8273" s="4" t="s">
        <v>212</v>
      </c>
      <c r="I8273" s="4">
        <v>1</v>
      </c>
      <c r="J8273" t="str">
        <f>VLOOKUP(A8273,'Município e Sexo'!$A$2:$I$11321,5,FALSE)</f>
        <v>RECIFE</v>
      </c>
      <c r="K8273" t="str">
        <f>VLOOKUP(A8273,'Município e Sexo'!$A$2:$I$11321,7,FALSE)</f>
        <v>FEMININO</v>
      </c>
    </row>
    <row r="8274" spans="1:11" ht="15" customHeight="1" thickBot="1" x14ac:dyDescent="0.25">
      <c r="A8274" t="str">
        <f>CONCATENATE(B8274,C8274,D8274,G8274,E8274,I8274)</f>
        <v>2922020HOMICIDIO481</v>
      </c>
      <c r="B8274" s="4">
        <v>29</v>
      </c>
      <c r="C8274" s="5">
        <v>2</v>
      </c>
      <c r="D8274" s="4">
        <v>2020</v>
      </c>
      <c r="E8274" s="4">
        <v>48</v>
      </c>
      <c r="F8274" s="4" t="s">
        <v>210</v>
      </c>
      <c r="G8274" s="4" t="s">
        <v>12</v>
      </c>
      <c r="H8274" s="4" t="s">
        <v>212</v>
      </c>
      <c r="I8274" s="4">
        <v>1</v>
      </c>
      <c r="J8274" t="str">
        <f>VLOOKUP(A8274,'Município e Sexo'!$A$2:$I$11321,5,FALSE)</f>
        <v>ARARIPINA</v>
      </c>
      <c r="K8274" t="str">
        <f>VLOOKUP(A8274,'Município e Sexo'!$A$2:$I$11321,7,FALSE)</f>
        <v>MASCULINO</v>
      </c>
    </row>
    <row r="8275" spans="1:11" ht="15" customHeight="1" thickBot="1" x14ac:dyDescent="0.25">
      <c r="A8275" t="str">
        <f>CONCATENATE(B8275,C8275,D8275,G8275,E8275,I8275)</f>
        <v>132020HOMICIDIO141</v>
      </c>
      <c r="B8275" s="4">
        <v>1</v>
      </c>
      <c r="C8275" s="5">
        <v>3</v>
      </c>
      <c r="D8275" s="4">
        <v>2020</v>
      </c>
      <c r="E8275" s="4">
        <v>14</v>
      </c>
      <c r="F8275" s="4" t="s">
        <v>210</v>
      </c>
      <c r="G8275" s="4" t="s">
        <v>12</v>
      </c>
      <c r="H8275" s="4" t="s">
        <v>211</v>
      </c>
      <c r="I8275" s="4">
        <v>1</v>
      </c>
      <c r="J8275" t="str">
        <f>VLOOKUP(A8275,'Município e Sexo'!$A$2:$I$11321,5,FALSE)</f>
        <v>IGARASSU</v>
      </c>
      <c r="K8275" t="str">
        <f>VLOOKUP(A8275,'Município e Sexo'!$A$2:$I$11321,7,FALSE)</f>
        <v>MASCULINO</v>
      </c>
    </row>
    <row r="8276" spans="1:11" ht="15" customHeight="1" thickBot="1" x14ac:dyDescent="0.25">
      <c r="A8276" t="str">
        <f>CONCATENATE(B8276,C8276,D8276,G8276,E8276,I8276)</f>
        <v>132020HOMICIDIO211</v>
      </c>
      <c r="B8276" s="4">
        <v>1</v>
      </c>
      <c r="C8276" s="5">
        <v>3</v>
      </c>
      <c r="D8276" s="4">
        <v>2020</v>
      </c>
      <c r="E8276" s="4">
        <v>21</v>
      </c>
      <c r="F8276" s="4" t="s">
        <v>210</v>
      </c>
      <c r="G8276" s="4" t="s">
        <v>12</v>
      </c>
      <c r="H8276" s="4" t="s">
        <v>212</v>
      </c>
      <c r="I8276" s="4">
        <v>1</v>
      </c>
      <c r="J8276" t="str">
        <f>VLOOKUP(A8276,'Município e Sexo'!$A$2:$I$11321,5,FALSE)</f>
        <v>ARARIPINA</v>
      </c>
      <c r="K8276" t="str">
        <f>VLOOKUP(A8276,'Município e Sexo'!$A$2:$I$11321,7,FALSE)</f>
        <v>MASCULINO</v>
      </c>
    </row>
    <row r="8277" spans="1:11" ht="15" customHeight="1" thickBot="1" x14ac:dyDescent="0.25">
      <c r="A8277" t="str">
        <f>CONCATENATE(B8277,C8277,D8277,G8277,E8277,I8277)</f>
        <v>132020HOMICIDIO1</v>
      </c>
      <c r="B8277" s="4">
        <v>1</v>
      </c>
      <c r="C8277" s="5">
        <v>3</v>
      </c>
      <c r="D8277" s="4">
        <v>2020</v>
      </c>
      <c r="E8277" s="4"/>
      <c r="F8277" s="4" t="s">
        <v>210</v>
      </c>
      <c r="G8277" s="4" t="s">
        <v>12</v>
      </c>
      <c r="H8277" s="4" t="s">
        <v>211</v>
      </c>
      <c r="I8277" s="4">
        <v>1</v>
      </c>
      <c r="J8277" t="str">
        <f>VLOOKUP(A8277,'Município e Sexo'!$A$2:$I$11321,5,FALSE)</f>
        <v>JABOATAO DOS GUARARAPES</v>
      </c>
      <c r="K8277" t="str">
        <f>VLOOKUP(A8277,'Município e Sexo'!$A$2:$I$11321,7,FALSE)</f>
        <v>MASCULINO</v>
      </c>
    </row>
    <row r="8278" spans="1:11" ht="15" customHeight="1" thickBot="1" x14ac:dyDescent="0.25">
      <c r="A8278" t="str">
        <f>CONCATENATE(B8278,C8278,D8278,G8278,E8278,I8278)</f>
        <v>132020HOMICIDIO231</v>
      </c>
      <c r="B8278" s="4">
        <v>1</v>
      </c>
      <c r="C8278" s="5">
        <v>3</v>
      </c>
      <c r="D8278" s="4">
        <v>2020</v>
      </c>
      <c r="E8278" s="4">
        <v>23</v>
      </c>
      <c r="F8278" s="4" t="s">
        <v>210</v>
      </c>
      <c r="G8278" s="4" t="s">
        <v>12</v>
      </c>
      <c r="H8278" s="4" t="s">
        <v>212</v>
      </c>
      <c r="I8278" s="4">
        <v>1</v>
      </c>
      <c r="J8278" t="str">
        <f>VLOOKUP(A8278,'Município e Sexo'!$A$2:$I$11321,5,FALSE)</f>
        <v>OLINDA</v>
      </c>
      <c r="K8278" t="str">
        <f>VLOOKUP(A8278,'Município e Sexo'!$A$2:$I$11321,7,FALSE)</f>
        <v>MASCULINO</v>
      </c>
    </row>
    <row r="8279" spans="1:11" ht="15" customHeight="1" thickBot="1" x14ac:dyDescent="0.25">
      <c r="A8279" t="str">
        <f>CONCATENATE(B8279,C8279,D8279,G8279,E8279,I8279)</f>
        <v>132020LATROCINIO441</v>
      </c>
      <c r="B8279" s="4">
        <v>1</v>
      </c>
      <c r="C8279" s="5">
        <v>3</v>
      </c>
      <c r="D8279" s="4">
        <v>2020</v>
      </c>
      <c r="E8279" s="4">
        <v>44</v>
      </c>
      <c r="F8279" s="4" t="s">
        <v>210</v>
      </c>
      <c r="G8279" s="4" t="s">
        <v>33</v>
      </c>
      <c r="H8279" s="4" t="s">
        <v>215</v>
      </c>
      <c r="I8279" s="4">
        <v>1</v>
      </c>
      <c r="J8279" t="str">
        <f>VLOOKUP(A8279,'Município e Sexo'!$A$2:$I$11321,5,FALSE)</f>
        <v>PALMARES</v>
      </c>
      <c r="K8279" t="str">
        <f>VLOOKUP(A8279,'Município e Sexo'!$A$2:$I$11321,7,FALSE)</f>
        <v>MASCULINO</v>
      </c>
    </row>
    <row r="8280" spans="1:11" ht="15" customHeight="1" thickBot="1" x14ac:dyDescent="0.25">
      <c r="A8280" t="str">
        <f>CONCATENATE(B8280,C8280,D8280,G8280,E8280,I8280)</f>
        <v>132020HOMICIDIO191</v>
      </c>
      <c r="B8280" s="4">
        <v>1</v>
      </c>
      <c r="C8280" s="5">
        <v>3</v>
      </c>
      <c r="D8280" s="4">
        <v>2020</v>
      </c>
      <c r="E8280" s="4">
        <v>19</v>
      </c>
      <c r="F8280" s="4" t="s">
        <v>210</v>
      </c>
      <c r="G8280" s="4" t="s">
        <v>12</v>
      </c>
      <c r="H8280" s="4" t="s">
        <v>211</v>
      </c>
      <c r="I8280" s="4">
        <v>1</v>
      </c>
      <c r="J8280" t="str">
        <f>VLOOKUP(A8280,'Município e Sexo'!$A$2:$I$11321,5,FALSE)</f>
        <v>IGARASSU</v>
      </c>
      <c r="K8280" t="str">
        <f>VLOOKUP(A8280,'Município e Sexo'!$A$2:$I$11321,7,FALSE)</f>
        <v>MASCULINO</v>
      </c>
    </row>
    <row r="8281" spans="1:11" ht="15" customHeight="1" thickBot="1" x14ac:dyDescent="0.25">
      <c r="A8281" t="str">
        <f>CONCATENATE(B8281,C8281,D8281,G8281,E8281,I8281)</f>
        <v>132020HOMICIDIO191</v>
      </c>
      <c r="B8281" s="4">
        <v>1</v>
      </c>
      <c r="C8281" s="5">
        <v>3</v>
      </c>
      <c r="D8281" s="4">
        <v>2020</v>
      </c>
      <c r="E8281" s="4">
        <v>19</v>
      </c>
      <c r="F8281" s="4" t="s">
        <v>210</v>
      </c>
      <c r="G8281" s="4" t="s">
        <v>12</v>
      </c>
      <c r="H8281" s="4" t="s">
        <v>211</v>
      </c>
      <c r="I8281" s="4">
        <v>1</v>
      </c>
      <c r="J8281" t="str">
        <f>VLOOKUP(A8281,'Município e Sexo'!$A$2:$I$11321,5,FALSE)</f>
        <v>IGARASSU</v>
      </c>
      <c r="K8281" t="str">
        <f>VLOOKUP(A8281,'Município e Sexo'!$A$2:$I$11321,7,FALSE)</f>
        <v>MASCULINO</v>
      </c>
    </row>
    <row r="8282" spans="1:11" ht="15" customHeight="1" thickBot="1" x14ac:dyDescent="0.25">
      <c r="A8282" t="str">
        <f>CONCATENATE(B8282,C8282,D8282,G8282,E8282,I8282)</f>
        <v>132020HOMICIDIO221</v>
      </c>
      <c r="B8282" s="4">
        <v>1</v>
      </c>
      <c r="C8282" s="5">
        <v>3</v>
      </c>
      <c r="D8282" s="4">
        <v>2020</v>
      </c>
      <c r="E8282" s="4">
        <v>22</v>
      </c>
      <c r="F8282" s="4" t="s">
        <v>210</v>
      </c>
      <c r="G8282" s="4" t="s">
        <v>12</v>
      </c>
      <c r="H8282" s="4" t="s">
        <v>211</v>
      </c>
      <c r="I8282" s="4">
        <v>1</v>
      </c>
      <c r="J8282" t="str">
        <f>VLOOKUP(A8282,'Município e Sexo'!$A$2:$I$11321,5,FALSE)</f>
        <v>BONITO</v>
      </c>
      <c r="K8282" t="str">
        <f>VLOOKUP(A8282,'Município e Sexo'!$A$2:$I$11321,7,FALSE)</f>
        <v>MASCULINO</v>
      </c>
    </row>
    <row r="8283" spans="1:11" ht="15" customHeight="1" thickBot="1" x14ac:dyDescent="0.25">
      <c r="A8283" t="str">
        <f>CONCATENATE(B8283,C8283,D8283,G8283,E8283,I8283)</f>
        <v>132020HOMICIDIO231</v>
      </c>
      <c r="B8283" s="4">
        <v>1</v>
      </c>
      <c r="C8283" s="5">
        <v>3</v>
      </c>
      <c r="D8283" s="4">
        <v>2020</v>
      </c>
      <c r="E8283" s="4">
        <v>23</v>
      </c>
      <c r="F8283" s="4" t="s">
        <v>210</v>
      </c>
      <c r="G8283" s="4" t="s">
        <v>12</v>
      </c>
      <c r="H8283" s="4" t="s">
        <v>212</v>
      </c>
      <c r="I8283" s="4">
        <v>1</v>
      </c>
      <c r="J8283" t="str">
        <f>VLOOKUP(A8283,'Município e Sexo'!$A$2:$I$11321,5,FALSE)</f>
        <v>OLINDA</v>
      </c>
      <c r="K8283" t="str">
        <f>VLOOKUP(A8283,'Município e Sexo'!$A$2:$I$11321,7,FALSE)</f>
        <v>MASCULINO</v>
      </c>
    </row>
    <row r="8284" spans="1:11" ht="15" customHeight="1" thickBot="1" x14ac:dyDescent="0.25">
      <c r="A8284" t="str">
        <f>CONCATENATE(B8284,C8284,D8284,G8284,E8284,I8284)</f>
        <v>132020HOMICIDIO321</v>
      </c>
      <c r="B8284" s="4">
        <v>1</v>
      </c>
      <c r="C8284" s="5">
        <v>3</v>
      </c>
      <c r="D8284" s="4">
        <v>2020</v>
      </c>
      <c r="E8284" s="4">
        <v>32</v>
      </c>
      <c r="F8284" s="4" t="s">
        <v>210</v>
      </c>
      <c r="G8284" s="4" t="s">
        <v>12</v>
      </c>
      <c r="H8284" s="4" t="s">
        <v>211</v>
      </c>
      <c r="I8284" s="4">
        <v>1</v>
      </c>
      <c r="J8284" t="str">
        <f>VLOOKUP(A8284,'Município e Sexo'!$A$2:$I$11321,5,FALSE)</f>
        <v>JABOATAO DOS GUARARAPES</v>
      </c>
      <c r="K8284" t="str">
        <f>VLOOKUP(A8284,'Município e Sexo'!$A$2:$I$11321,7,FALSE)</f>
        <v>MASCULINO</v>
      </c>
    </row>
    <row r="8285" spans="1:11" ht="15" customHeight="1" thickBot="1" x14ac:dyDescent="0.25">
      <c r="A8285" t="str">
        <f>CONCATENATE(B8285,C8285,D8285,G8285,E8285,I8285)</f>
        <v>132020HOMICIDIO351</v>
      </c>
      <c r="B8285" s="4">
        <v>1</v>
      </c>
      <c r="C8285" s="5">
        <v>3</v>
      </c>
      <c r="D8285" s="4">
        <v>2020</v>
      </c>
      <c r="E8285" s="4">
        <v>35</v>
      </c>
      <c r="F8285" s="4" t="s">
        <v>210</v>
      </c>
      <c r="G8285" s="4" t="s">
        <v>12</v>
      </c>
      <c r="H8285" s="4" t="s">
        <v>211</v>
      </c>
      <c r="I8285" s="4">
        <v>1</v>
      </c>
      <c r="J8285" t="str">
        <f>VLOOKUP(A8285,'Município e Sexo'!$A$2:$I$11321,5,FALSE)</f>
        <v>CAPOEIRAS</v>
      </c>
      <c r="K8285" t="str">
        <f>VLOOKUP(A8285,'Município e Sexo'!$A$2:$I$11321,7,FALSE)</f>
        <v>MASCULINO</v>
      </c>
    </row>
    <row r="8286" spans="1:11" ht="15" customHeight="1" thickBot="1" x14ac:dyDescent="0.25">
      <c r="A8286" t="str">
        <f>CONCATENATE(B8286,C8286,D8286,G8286,E8286,I8286)</f>
        <v>132020HOMICIDIO371</v>
      </c>
      <c r="B8286" s="4">
        <v>1</v>
      </c>
      <c r="C8286" s="5">
        <v>3</v>
      </c>
      <c r="D8286" s="4">
        <v>2020</v>
      </c>
      <c r="E8286" s="4">
        <v>37</v>
      </c>
      <c r="F8286" s="4" t="s">
        <v>210</v>
      </c>
      <c r="G8286" s="4" t="s">
        <v>12</v>
      </c>
      <c r="H8286" s="4" t="s">
        <v>212</v>
      </c>
      <c r="I8286" s="4">
        <v>1</v>
      </c>
      <c r="J8286" t="str">
        <f>VLOOKUP(A8286,'Município e Sexo'!$A$2:$I$11321,5,FALSE)</f>
        <v>PARANATAMA</v>
      </c>
      <c r="K8286" t="str">
        <f>VLOOKUP(A8286,'Município e Sexo'!$A$2:$I$11321,7,FALSE)</f>
        <v>MASCULINO</v>
      </c>
    </row>
    <row r="8287" spans="1:11" ht="15" customHeight="1" thickBot="1" x14ac:dyDescent="0.25">
      <c r="A8287" t="str">
        <f>CONCATENATE(B8287,C8287,D8287,G8287,E8287,I8287)</f>
        <v>132020HOMICIDIO391</v>
      </c>
      <c r="B8287" s="4">
        <v>1</v>
      </c>
      <c r="C8287" s="5">
        <v>3</v>
      </c>
      <c r="D8287" s="4">
        <v>2020</v>
      </c>
      <c r="E8287" s="4">
        <v>39</v>
      </c>
      <c r="F8287" s="4" t="s">
        <v>210</v>
      </c>
      <c r="G8287" s="4" t="s">
        <v>12</v>
      </c>
      <c r="H8287" s="4" t="s">
        <v>211</v>
      </c>
      <c r="I8287" s="4">
        <v>1</v>
      </c>
      <c r="J8287" t="str">
        <f>VLOOKUP(A8287,'Município e Sexo'!$A$2:$I$11321,5,FALSE)</f>
        <v>JABOATAO DOS GUARARAPES</v>
      </c>
      <c r="K8287" t="str">
        <f>VLOOKUP(A8287,'Município e Sexo'!$A$2:$I$11321,7,FALSE)</f>
        <v>MASCULINO</v>
      </c>
    </row>
    <row r="8288" spans="1:11" ht="15" customHeight="1" thickBot="1" x14ac:dyDescent="0.25">
      <c r="A8288" t="str">
        <f>CONCATENATE(B8288,C8288,D8288,G8288,E8288,I8288)</f>
        <v>132020HOMICIDIO461</v>
      </c>
      <c r="B8288" s="4">
        <v>1</v>
      </c>
      <c r="C8288" s="5">
        <v>3</v>
      </c>
      <c r="D8288" s="4">
        <v>2020</v>
      </c>
      <c r="E8288" s="4">
        <v>46</v>
      </c>
      <c r="F8288" s="4" t="s">
        <v>210</v>
      </c>
      <c r="G8288" s="4" t="s">
        <v>12</v>
      </c>
      <c r="H8288" s="4" t="s">
        <v>212</v>
      </c>
      <c r="I8288" s="4">
        <v>1</v>
      </c>
      <c r="J8288" t="str">
        <f>VLOOKUP(A8288,'Município e Sexo'!$A$2:$I$11321,5,FALSE)</f>
        <v>BELEM DE MARIA</v>
      </c>
      <c r="K8288" t="str">
        <f>VLOOKUP(A8288,'Município e Sexo'!$A$2:$I$11321,7,FALSE)</f>
        <v>MASCULINO</v>
      </c>
    </row>
    <row r="8289" spans="1:11" ht="15" customHeight="1" thickBot="1" x14ac:dyDescent="0.25">
      <c r="A8289" t="str">
        <f>CONCATENATE(B8289,C8289,D8289,G8289,E8289,I8289)</f>
        <v>132020HOMICIDIO511</v>
      </c>
      <c r="B8289" s="4">
        <v>1</v>
      </c>
      <c r="C8289" s="5">
        <v>3</v>
      </c>
      <c r="D8289" s="4">
        <v>2020</v>
      </c>
      <c r="E8289" s="4">
        <v>51</v>
      </c>
      <c r="F8289" s="4" t="s">
        <v>210</v>
      </c>
      <c r="G8289" s="4" t="s">
        <v>12</v>
      </c>
      <c r="H8289" s="4" t="s">
        <v>212</v>
      </c>
      <c r="I8289" s="4">
        <v>1</v>
      </c>
      <c r="J8289" t="str">
        <f>VLOOKUP(A8289,'Município e Sexo'!$A$2:$I$11321,5,FALSE)</f>
        <v>BEZERROS</v>
      </c>
      <c r="K8289" t="str">
        <f>VLOOKUP(A8289,'Município e Sexo'!$A$2:$I$11321,7,FALSE)</f>
        <v>MASCULINO</v>
      </c>
    </row>
    <row r="8290" spans="1:11" ht="15" customHeight="1" thickBot="1" x14ac:dyDescent="0.25">
      <c r="A8290" t="str">
        <f>CONCATENATE(B8290,C8290,D8290,G8290,E8290,I8290)</f>
        <v>132020HOMICIDIO181</v>
      </c>
      <c r="B8290" s="4">
        <v>1</v>
      </c>
      <c r="C8290" s="5">
        <v>3</v>
      </c>
      <c r="D8290" s="4">
        <v>2020</v>
      </c>
      <c r="E8290" s="4">
        <v>18</v>
      </c>
      <c r="F8290" s="4" t="s">
        <v>210</v>
      </c>
      <c r="G8290" s="4" t="s">
        <v>12</v>
      </c>
      <c r="H8290" s="4" t="s">
        <v>211</v>
      </c>
      <c r="I8290" s="4">
        <v>1</v>
      </c>
      <c r="J8290" t="str">
        <f>VLOOKUP(A8290,'Município e Sexo'!$A$2:$I$11321,5,FALSE)</f>
        <v>PETROLINA</v>
      </c>
      <c r="K8290" t="str">
        <f>VLOOKUP(A8290,'Município e Sexo'!$A$2:$I$11321,7,FALSE)</f>
        <v>MASCULINO</v>
      </c>
    </row>
    <row r="8291" spans="1:11" ht="15" customHeight="1" thickBot="1" x14ac:dyDescent="0.25">
      <c r="A8291" t="str">
        <f>CONCATENATE(B8291,C8291,D8291,G8291,E8291,I8291)</f>
        <v>132020HOMICIDIO201</v>
      </c>
      <c r="B8291" s="4">
        <v>1</v>
      </c>
      <c r="C8291" s="5">
        <v>3</v>
      </c>
      <c r="D8291" s="4">
        <v>2020</v>
      </c>
      <c r="E8291" s="4">
        <v>20</v>
      </c>
      <c r="F8291" s="4" t="s">
        <v>210</v>
      </c>
      <c r="G8291" s="4" t="s">
        <v>12</v>
      </c>
      <c r="H8291" s="4" t="s">
        <v>212</v>
      </c>
      <c r="I8291" s="4">
        <v>1</v>
      </c>
      <c r="J8291" t="str">
        <f>VLOOKUP(A8291,'Município e Sexo'!$A$2:$I$11321,5,FALSE)</f>
        <v>PAULISTA</v>
      </c>
      <c r="K8291" t="str">
        <f>VLOOKUP(A8291,'Município e Sexo'!$A$2:$I$11321,7,FALSE)</f>
        <v>MASCULINO</v>
      </c>
    </row>
    <row r="8292" spans="1:11" ht="15" customHeight="1" thickBot="1" x14ac:dyDescent="0.25">
      <c r="A8292" t="str">
        <f>CONCATENATE(B8292,C8292,D8292,G8292,E8292,I8292)</f>
        <v>132020HOMICIDIO271</v>
      </c>
      <c r="B8292" s="4">
        <v>1</v>
      </c>
      <c r="C8292" s="5">
        <v>3</v>
      </c>
      <c r="D8292" s="4">
        <v>2020</v>
      </c>
      <c r="E8292" s="4">
        <v>27</v>
      </c>
      <c r="F8292" s="4" t="s">
        <v>210</v>
      </c>
      <c r="G8292" s="4" t="s">
        <v>12</v>
      </c>
      <c r="H8292" s="4" t="s">
        <v>212</v>
      </c>
      <c r="I8292" s="4">
        <v>1</v>
      </c>
      <c r="J8292" t="str">
        <f>VLOOKUP(A8292,'Município e Sexo'!$A$2:$I$11321,5,FALSE)</f>
        <v>JABOATAO DOS GUARARAPES</v>
      </c>
      <c r="K8292" t="str">
        <f>VLOOKUP(A8292,'Município e Sexo'!$A$2:$I$11321,7,FALSE)</f>
        <v>MASCULINO</v>
      </c>
    </row>
    <row r="8293" spans="1:11" ht="15" customHeight="1" thickBot="1" x14ac:dyDescent="0.25">
      <c r="A8293" t="str">
        <f>CONCATENATE(B8293,C8293,D8293,G8293,E8293,I8293)</f>
        <v>132020HOMICIDIO271</v>
      </c>
      <c r="B8293" s="4">
        <v>1</v>
      </c>
      <c r="C8293" s="5">
        <v>3</v>
      </c>
      <c r="D8293" s="4">
        <v>2020</v>
      </c>
      <c r="E8293" s="4">
        <v>27</v>
      </c>
      <c r="F8293" s="4" t="s">
        <v>210</v>
      </c>
      <c r="G8293" s="4" t="s">
        <v>12</v>
      </c>
      <c r="H8293" s="4" t="s">
        <v>212</v>
      </c>
      <c r="I8293" s="4">
        <v>1</v>
      </c>
      <c r="J8293" t="str">
        <f>VLOOKUP(A8293,'Município e Sexo'!$A$2:$I$11321,5,FALSE)</f>
        <v>JABOATAO DOS GUARARAPES</v>
      </c>
      <c r="K8293" t="str">
        <f>VLOOKUP(A8293,'Município e Sexo'!$A$2:$I$11321,7,FALSE)</f>
        <v>MASCULINO</v>
      </c>
    </row>
    <row r="8294" spans="1:11" ht="15" customHeight="1" thickBot="1" x14ac:dyDescent="0.25">
      <c r="A8294" t="str">
        <f>CONCATENATE(B8294,C8294,D8294,G8294,E8294,I8294)</f>
        <v>132020HOMICIDIO311</v>
      </c>
      <c r="B8294" s="4">
        <v>1</v>
      </c>
      <c r="C8294" s="5">
        <v>3</v>
      </c>
      <c r="D8294" s="4">
        <v>2020</v>
      </c>
      <c r="E8294" s="4">
        <v>31</v>
      </c>
      <c r="F8294" s="4" t="s">
        <v>210</v>
      </c>
      <c r="G8294" s="4" t="s">
        <v>12</v>
      </c>
      <c r="H8294" s="4" t="s">
        <v>211</v>
      </c>
      <c r="I8294" s="4">
        <v>1</v>
      </c>
      <c r="J8294" t="str">
        <f>VLOOKUP(A8294,'Município e Sexo'!$A$2:$I$11321,5,FALSE)</f>
        <v>CARUARU</v>
      </c>
      <c r="K8294" t="str">
        <f>VLOOKUP(A8294,'Município e Sexo'!$A$2:$I$11321,7,FALSE)</f>
        <v>MASCULINO</v>
      </c>
    </row>
    <row r="8295" spans="1:11" ht="15" customHeight="1" thickBot="1" x14ac:dyDescent="0.25">
      <c r="A8295" t="str">
        <f>CONCATENATE(B8295,C8295,D8295,G8295,E8295,I8295)</f>
        <v>132020HOMICIDIO321</v>
      </c>
      <c r="B8295" s="4">
        <v>1</v>
      </c>
      <c r="C8295" s="5">
        <v>3</v>
      </c>
      <c r="D8295" s="4">
        <v>2020</v>
      </c>
      <c r="E8295" s="4">
        <v>32</v>
      </c>
      <c r="F8295" s="4" t="s">
        <v>210</v>
      </c>
      <c r="G8295" s="4" t="s">
        <v>12</v>
      </c>
      <c r="H8295" s="4" t="s">
        <v>212</v>
      </c>
      <c r="I8295" s="4">
        <v>1</v>
      </c>
      <c r="J8295" t="str">
        <f>VLOOKUP(A8295,'Município e Sexo'!$A$2:$I$11321,5,FALSE)</f>
        <v>JABOATAO DOS GUARARAPES</v>
      </c>
      <c r="K8295" t="str">
        <f>VLOOKUP(A8295,'Município e Sexo'!$A$2:$I$11321,7,FALSE)</f>
        <v>MASCULINO</v>
      </c>
    </row>
    <row r="8296" spans="1:11" ht="15" customHeight="1" thickBot="1" x14ac:dyDescent="0.25">
      <c r="A8296" t="str">
        <f>CONCATENATE(B8296,C8296,D8296,G8296,E8296,I8296)</f>
        <v>232020HOMICIDIO211</v>
      </c>
      <c r="B8296" s="4">
        <v>2</v>
      </c>
      <c r="C8296" s="5">
        <v>3</v>
      </c>
      <c r="D8296" s="4">
        <v>2020</v>
      </c>
      <c r="E8296" s="4">
        <v>21</v>
      </c>
      <c r="F8296" s="4" t="s">
        <v>210</v>
      </c>
      <c r="G8296" s="4" t="s">
        <v>12</v>
      </c>
      <c r="H8296" s="4" t="s">
        <v>217</v>
      </c>
      <c r="I8296" s="4">
        <v>1</v>
      </c>
      <c r="J8296" t="str">
        <f>VLOOKUP(A8296,'Município e Sexo'!$A$2:$I$11321,5,FALSE)</f>
        <v>SAO LOURENCO DA MATA</v>
      </c>
      <c r="K8296" t="str">
        <f>VLOOKUP(A8296,'Município e Sexo'!$A$2:$I$11321,7,FALSE)</f>
        <v>MASCULINO</v>
      </c>
    </row>
    <row r="8297" spans="1:11" ht="15" customHeight="1" thickBot="1" x14ac:dyDescent="0.25">
      <c r="A8297" t="str">
        <f>CONCATENATE(B8297,C8297,D8297,G8297,E8297,I8297)</f>
        <v>232020HOMICIDIO231</v>
      </c>
      <c r="B8297" s="4">
        <v>2</v>
      </c>
      <c r="C8297" s="5">
        <v>3</v>
      </c>
      <c r="D8297" s="4">
        <v>2020</v>
      </c>
      <c r="E8297" s="4">
        <v>23</v>
      </c>
      <c r="F8297" s="4" t="s">
        <v>210</v>
      </c>
      <c r="G8297" s="4" t="s">
        <v>12</v>
      </c>
      <c r="H8297" s="4" t="s">
        <v>211</v>
      </c>
      <c r="I8297" s="4">
        <v>1</v>
      </c>
      <c r="J8297" t="str">
        <f>VLOOKUP(A8297,'Município e Sexo'!$A$2:$I$11321,5,FALSE)</f>
        <v>CONDADO</v>
      </c>
      <c r="K8297" t="str">
        <f>VLOOKUP(A8297,'Município e Sexo'!$A$2:$I$11321,7,FALSE)</f>
        <v>MASCULINO</v>
      </c>
    </row>
    <row r="8298" spans="1:11" ht="15" customHeight="1" thickBot="1" x14ac:dyDescent="0.25">
      <c r="A8298" t="str">
        <f>CONCATENATE(B8298,C8298,D8298,G8298,E8298,I8298)</f>
        <v>232020HOMICIDIO231</v>
      </c>
      <c r="B8298" s="4">
        <v>2</v>
      </c>
      <c r="C8298" s="5">
        <v>3</v>
      </c>
      <c r="D8298" s="4">
        <v>2020</v>
      </c>
      <c r="E8298" s="4">
        <v>23</v>
      </c>
      <c r="F8298" s="4" t="s">
        <v>210</v>
      </c>
      <c r="G8298" s="4" t="s">
        <v>12</v>
      </c>
      <c r="H8298" s="4" t="s">
        <v>212</v>
      </c>
      <c r="I8298" s="4">
        <v>1</v>
      </c>
      <c r="J8298" t="str">
        <f>VLOOKUP(A8298,'Município e Sexo'!$A$2:$I$11321,5,FALSE)</f>
        <v>CONDADO</v>
      </c>
      <c r="K8298" t="str">
        <f>VLOOKUP(A8298,'Município e Sexo'!$A$2:$I$11321,7,FALSE)</f>
        <v>MASCULINO</v>
      </c>
    </row>
    <row r="8299" spans="1:11" ht="15" customHeight="1" thickBot="1" x14ac:dyDescent="0.25">
      <c r="A8299" t="str">
        <f>CONCATENATE(B8299,C8299,D8299,G8299,E8299,I8299)</f>
        <v>232020HOMICIDIO351</v>
      </c>
      <c r="B8299" s="4">
        <v>2</v>
      </c>
      <c r="C8299" s="5">
        <v>3</v>
      </c>
      <c r="D8299" s="4">
        <v>2020</v>
      </c>
      <c r="E8299" s="4">
        <v>35</v>
      </c>
      <c r="F8299" s="4" t="s">
        <v>210</v>
      </c>
      <c r="G8299" s="4" t="s">
        <v>12</v>
      </c>
      <c r="H8299" s="4" t="s">
        <v>211</v>
      </c>
      <c r="I8299" s="4">
        <v>1</v>
      </c>
      <c r="J8299" t="str">
        <f>VLOOKUP(A8299,'Município e Sexo'!$A$2:$I$11321,5,FALSE)</f>
        <v>RECIFE</v>
      </c>
      <c r="K8299" t="str">
        <f>VLOOKUP(A8299,'Município e Sexo'!$A$2:$I$11321,7,FALSE)</f>
        <v>MASCULINO</v>
      </c>
    </row>
    <row r="8300" spans="1:11" ht="15" customHeight="1" thickBot="1" x14ac:dyDescent="0.25">
      <c r="A8300" t="str">
        <f>CONCATENATE(B8300,C8300,D8300,G8300,E8300,I8300)</f>
        <v>232020FEMINICIDIO161</v>
      </c>
      <c r="B8300" s="4">
        <v>2</v>
      </c>
      <c r="C8300" s="5">
        <v>3</v>
      </c>
      <c r="D8300" s="4">
        <v>2020</v>
      </c>
      <c r="E8300" s="4">
        <v>16</v>
      </c>
      <c r="F8300" s="4" t="s">
        <v>210</v>
      </c>
      <c r="G8300" s="4" t="s">
        <v>29</v>
      </c>
      <c r="H8300" s="4" t="s">
        <v>29</v>
      </c>
      <c r="I8300" s="4">
        <v>1</v>
      </c>
      <c r="J8300" t="str">
        <f>VLOOKUP(A8300,'Município e Sexo'!$A$2:$I$11321,5,FALSE)</f>
        <v>JABOATAO DOS GUARARAPES</v>
      </c>
      <c r="K8300" t="str">
        <f>VLOOKUP(A8300,'Município e Sexo'!$A$2:$I$11321,7,FALSE)</f>
        <v>FEMININO</v>
      </c>
    </row>
    <row r="8301" spans="1:11" ht="15" customHeight="1" thickBot="1" x14ac:dyDescent="0.25">
      <c r="A8301" t="str">
        <f>CONCATENATE(B8301,C8301,D8301,G8301,E8301,I8301)</f>
        <v>232020HOMICIDIO251</v>
      </c>
      <c r="B8301" s="4">
        <v>2</v>
      </c>
      <c r="C8301" s="5">
        <v>3</v>
      </c>
      <c r="D8301" s="4">
        <v>2020</v>
      </c>
      <c r="E8301" s="4">
        <v>25</v>
      </c>
      <c r="F8301" s="4" t="s">
        <v>214</v>
      </c>
      <c r="G8301" s="4" t="s">
        <v>12</v>
      </c>
      <c r="H8301" s="4" t="s">
        <v>211</v>
      </c>
      <c r="I8301" s="4">
        <v>1</v>
      </c>
      <c r="J8301" t="str">
        <f>VLOOKUP(A8301,'Município e Sexo'!$A$2:$I$11321,5,FALSE)</f>
        <v>SANTA MARIA DA BOA VISTA</v>
      </c>
      <c r="K8301" t="str">
        <f>VLOOKUP(A8301,'Município e Sexo'!$A$2:$I$11321,7,FALSE)</f>
        <v>MASCULINO</v>
      </c>
    </row>
    <row r="8302" spans="1:11" ht="15" customHeight="1" thickBot="1" x14ac:dyDescent="0.25">
      <c r="A8302" t="str">
        <f>CONCATENATE(B8302,C8302,D8302,G8302,E8302,I8302)</f>
        <v>232020HOMICIDIO331</v>
      </c>
      <c r="B8302" s="4">
        <v>2</v>
      </c>
      <c r="C8302" s="5">
        <v>3</v>
      </c>
      <c r="D8302" s="4">
        <v>2020</v>
      </c>
      <c r="E8302" s="4">
        <v>33</v>
      </c>
      <c r="F8302" s="4" t="s">
        <v>210</v>
      </c>
      <c r="G8302" s="4" t="s">
        <v>12</v>
      </c>
      <c r="H8302" s="4" t="s">
        <v>211</v>
      </c>
      <c r="I8302" s="4">
        <v>1</v>
      </c>
      <c r="J8302" t="str">
        <f>VLOOKUP(A8302,'Município e Sexo'!$A$2:$I$11321,5,FALSE)</f>
        <v>RECIFE</v>
      </c>
      <c r="K8302" t="str">
        <f>VLOOKUP(A8302,'Município e Sexo'!$A$2:$I$11321,7,FALSE)</f>
        <v>MASCULINO</v>
      </c>
    </row>
    <row r="8303" spans="1:11" ht="15" customHeight="1" thickBot="1" x14ac:dyDescent="0.25">
      <c r="A8303" t="str">
        <f>CONCATENATE(B8303,C8303,D8303,G8303,E8303,I8303)</f>
        <v>232020HOMICIDIO511</v>
      </c>
      <c r="B8303" s="4">
        <v>2</v>
      </c>
      <c r="C8303" s="5">
        <v>3</v>
      </c>
      <c r="D8303" s="4">
        <v>2020</v>
      </c>
      <c r="E8303" s="4">
        <v>51</v>
      </c>
      <c r="F8303" s="4" t="s">
        <v>210</v>
      </c>
      <c r="G8303" s="4" t="s">
        <v>12</v>
      </c>
      <c r="H8303" s="4" t="s">
        <v>211</v>
      </c>
      <c r="I8303" s="4">
        <v>1</v>
      </c>
      <c r="J8303" t="str">
        <f>VLOOKUP(A8303,'Município e Sexo'!$A$2:$I$11321,5,FALSE)</f>
        <v>SERRA TALHADA</v>
      </c>
      <c r="K8303" t="str">
        <f>VLOOKUP(A8303,'Município e Sexo'!$A$2:$I$11321,7,FALSE)</f>
        <v>MASCULINO</v>
      </c>
    </row>
    <row r="8304" spans="1:11" ht="15" customHeight="1" thickBot="1" x14ac:dyDescent="0.25">
      <c r="A8304" t="str">
        <f>CONCATENATE(B8304,C8304,D8304,G8304,E8304,I8304)</f>
        <v>232020HOMICIDIO691</v>
      </c>
      <c r="B8304" s="4">
        <v>2</v>
      </c>
      <c r="C8304" s="5">
        <v>3</v>
      </c>
      <c r="D8304" s="4">
        <v>2020</v>
      </c>
      <c r="E8304" s="4">
        <v>69</v>
      </c>
      <c r="F8304" s="4" t="s">
        <v>210</v>
      </c>
      <c r="G8304" s="4" t="s">
        <v>12</v>
      </c>
      <c r="H8304" s="4" t="s">
        <v>212</v>
      </c>
      <c r="I8304" s="4">
        <v>1</v>
      </c>
      <c r="J8304" t="str">
        <f>VLOOKUP(A8304,'Município e Sexo'!$A$2:$I$11321,5,FALSE)</f>
        <v>CONDADO</v>
      </c>
      <c r="K8304" t="str">
        <f>VLOOKUP(A8304,'Município e Sexo'!$A$2:$I$11321,7,FALSE)</f>
        <v>MASCULINO</v>
      </c>
    </row>
    <row r="8305" spans="1:11" ht="15" customHeight="1" thickBot="1" x14ac:dyDescent="0.25">
      <c r="A8305" t="str">
        <f>CONCATENATE(B8305,C8305,D8305,G8305,E8305,I8305)</f>
        <v>232020HOMICIDIO341</v>
      </c>
      <c r="B8305" s="4">
        <v>2</v>
      </c>
      <c r="C8305" s="5">
        <v>3</v>
      </c>
      <c r="D8305" s="4">
        <v>2020</v>
      </c>
      <c r="E8305" s="4">
        <v>34</v>
      </c>
      <c r="F8305" s="4" t="s">
        <v>210</v>
      </c>
      <c r="G8305" s="4" t="s">
        <v>12</v>
      </c>
      <c r="H8305" s="4" t="s">
        <v>211</v>
      </c>
      <c r="I8305" s="4">
        <v>1</v>
      </c>
      <c r="J8305" t="str">
        <f>VLOOKUP(A8305,'Município e Sexo'!$A$2:$I$11321,5,FALSE)</f>
        <v>TIMBAUBA</v>
      </c>
      <c r="K8305" t="str">
        <f>VLOOKUP(A8305,'Município e Sexo'!$A$2:$I$11321,7,FALSE)</f>
        <v>MASCULINO</v>
      </c>
    </row>
    <row r="8306" spans="1:11" ht="15" customHeight="1" thickBot="1" x14ac:dyDescent="0.25">
      <c r="A8306" t="str">
        <f>CONCATENATE(B8306,C8306,D8306,G8306,E8306,I8306)</f>
        <v>232020HOMICIDIO1</v>
      </c>
      <c r="B8306" s="4">
        <v>2</v>
      </c>
      <c r="C8306" s="5">
        <v>3</v>
      </c>
      <c r="D8306" s="4">
        <v>2020</v>
      </c>
      <c r="E8306" s="4"/>
      <c r="F8306" s="4" t="s">
        <v>210</v>
      </c>
      <c r="G8306" s="4" t="s">
        <v>12</v>
      </c>
      <c r="H8306" s="4" t="s">
        <v>211</v>
      </c>
      <c r="I8306" s="4">
        <v>1</v>
      </c>
      <c r="J8306" t="str">
        <f>VLOOKUP(A8306,'Município e Sexo'!$A$2:$I$11321,5,FALSE)</f>
        <v>ITAQUITINGA</v>
      </c>
      <c r="K8306" t="str">
        <f>VLOOKUP(A8306,'Município e Sexo'!$A$2:$I$11321,7,FALSE)</f>
        <v>MASCULINO</v>
      </c>
    </row>
    <row r="8307" spans="1:11" ht="15" customHeight="1" thickBot="1" x14ac:dyDescent="0.25">
      <c r="A8307" t="str">
        <f>CONCATENATE(B8307,C8307,D8307,G8307,E8307,I8307)</f>
        <v>232020HOMICIDIO191</v>
      </c>
      <c r="B8307" s="4">
        <v>2</v>
      </c>
      <c r="C8307" s="5">
        <v>3</v>
      </c>
      <c r="D8307" s="4">
        <v>2020</v>
      </c>
      <c r="E8307" s="4">
        <v>19</v>
      </c>
      <c r="F8307" s="4" t="s">
        <v>210</v>
      </c>
      <c r="G8307" s="4" t="s">
        <v>12</v>
      </c>
      <c r="H8307" s="4" t="s">
        <v>211</v>
      </c>
      <c r="I8307" s="4">
        <v>1</v>
      </c>
      <c r="J8307" t="str">
        <f>VLOOKUP(A8307,'Município e Sexo'!$A$2:$I$11321,5,FALSE)</f>
        <v>JABOATAO DOS GUARARAPES</v>
      </c>
      <c r="K8307" t="str">
        <f>VLOOKUP(A8307,'Município e Sexo'!$A$2:$I$11321,7,FALSE)</f>
        <v>MASCULINO</v>
      </c>
    </row>
    <row r="8308" spans="1:11" ht="15" customHeight="1" thickBot="1" x14ac:dyDescent="0.25">
      <c r="A8308" t="str">
        <f>CONCATENATE(B8308,C8308,D8308,G8308,E8308,I8308)</f>
        <v>232020HOMICIDIO521</v>
      </c>
      <c r="B8308" s="4">
        <v>2</v>
      </c>
      <c r="C8308" s="5">
        <v>3</v>
      </c>
      <c r="D8308" s="4">
        <v>2020</v>
      </c>
      <c r="E8308" s="4">
        <v>52</v>
      </c>
      <c r="F8308" s="4" t="s">
        <v>210</v>
      </c>
      <c r="G8308" s="4" t="s">
        <v>12</v>
      </c>
      <c r="H8308" s="4" t="s">
        <v>212</v>
      </c>
      <c r="I8308" s="4">
        <v>1</v>
      </c>
      <c r="J8308" t="str">
        <f>VLOOKUP(A8308,'Município e Sexo'!$A$2:$I$11321,5,FALSE)</f>
        <v>BELO JARDIM</v>
      </c>
      <c r="K8308" t="str">
        <f>VLOOKUP(A8308,'Município e Sexo'!$A$2:$I$11321,7,FALSE)</f>
        <v>MASCULINO</v>
      </c>
    </row>
    <row r="8309" spans="1:11" ht="15" customHeight="1" thickBot="1" x14ac:dyDescent="0.25">
      <c r="A8309" t="str">
        <f>CONCATENATE(B8309,C8309,D8309,G8309,E8309,I8309)</f>
        <v>232020HOMICIDIO521</v>
      </c>
      <c r="B8309" s="4">
        <v>2</v>
      </c>
      <c r="C8309" s="5">
        <v>3</v>
      </c>
      <c r="D8309" s="4">
        <v>2020</v>
      </c>
      <c r="E8309" s="4">
        <v>52</v>
      </c>
      <c r="F8309" s="4" t="s">
        <v>210</v>
      </c>
      <c r="G8309" s="4" t="s">
        <v>12</v>
      </c>
      <c r="H8309" s="4" t="s">
        <v>211</v>
      </c>
      <c r="I8309" s="4">
        <v>1</v>
      </c>
      <c r="J8309" t="str">
        <f>VLOOKUP(A8309,'Município e Sexo'!$A$2:$I$11321,5,FALSE)</f>
        <v>BELO JARDIM</v>
      </c>
      <c r="K8309" t="str">
        <f>VLOOKUP(A8309,'Município e Sexo'!$A$2:$I$11321,7,FALSE)</f>
        <v>MASCULINO</v>
      </c>
    </row>
    <row r="8310" spans="1:11" ht="15" customHeight="1" thickBot="1" x14ac:dyDescent="0.25">
      <c r="A8310" t="str">
        <f>CONCATENATE(B8310,C8310,D8310,G8310,E8310,I8310)</f>
        <v>332020HOMICIDIO211</v>
      </c>
      <c r="B8310" s="4">
        <v>3</v>
      </c>
      <c r="C8310" s="5">
        <v>3</v>
      </c>
      <c r="D8310" s="4">
        <v>2020</v>
      </c>
      <c r="E8310" s="4">
        <v>21</v>
      </c>
      <c r="F8310" s="4" t="s">
        <v>210</v>
      </c>
      <c r="G8310" s="4" t="s">
        <v>12</v>
      </c>
      <c r="H8310" s="4" t="s">
        <v>211</v>
      </c>
      <c r="I8310" s="4">
        <v>1</v>
      </c>
      <c r="J8310" t="str">
        <f>VLOOKUP(A8310,'Município e Sexo'!$A$2:$I$11321,5,FALSE)</f>
        <v>GOIANA</v>
      </c>
      <c r="K8310" t="str">
        <f>VLOOKUP(A8310,'Município e Sexo'!$A$2:$I$11321,7,FALSE)</f>
        <v>MASCULINO</v>
      </c>
    </row>
    <row r="8311" spans="1:11" ht="15" customHeight="1" thickBot="1" x14ac:dyDescent="0.25">
      <c r="A8311" t="str">
        <f>CONCATENATE(B8311,C8311,D8311,G8311,E8311,I8311)</f>
        <v>332020HOMICIDIO351</v>
      </c>
      <c r="B8311" s="4">
        <v>3</v>
      </c>
      <c r="C8311" s="5">
        <v>3</v>
      </c>
      <c r="D8311" s="4">
        <v>2020</v>
      </c>
      <c r="E8311" s="4">
        <v>35</v>
      </c>
      <c r="F8311" s="4" t="s">
        <v>210</v>
      </c>
      <c r="G8311" s="4" t="s">
        <v>12</v>
      </c>
      <c r="H8311" s="4" t="s">
        <v>218</v>
      </c>
      <c r="I8311" s="4">
        <v>1</v>
      </c>
      <c r="J8311" t="str">
        <f>VLOOKUP(A8311,'Município e Sexo'!$A$2:$I$11321,5,FALSE)</f>
        <v>CARUARU</v>
      </c>
      <c r="K8311" t="str">
        <f>VLOOKUP(A8311,'Município e Sexo'!$A$2:$I$11321,7,FALSE)</f>
        <v>MASCULINO</v>
      </c>
    </row>
    <row r="8312" spans="1:11" ht="15" customHeight="1" thickBot="1" x14ac:dyDescent="0.25">
      <c r="A8312" t="str">
        <f>CONCATENATE(B8312,C8312,D8312,G8312,E8312,I8312)</f>
        <v>332020HOMICIDIO261</v>
      </c>
      <c r="B8312" s="4">
        <v>3</v>
      </c>
      <c r="C8312" s="5">
        <v>3</v>
      </c>
      <c r="D8312" s="4">
        <v>2020</v>
      </c>
      <c r="E8312" s="4">
        <v>26</v>
      </c>
      <c r="F8312" s="4" t="s">
        <v>210</v>
      </c>
      <c r="G8312" s="4" t="s">
        <v>12</v>
      </c>
      <c r="H8312" s="4" t="s">
        <v>211</v>
      </c>
      <c r="I8312" s="4">
        <v>1</v>
      </c>
      <c r="J8312" t="str">
        <f>VLOOKUP(A8312,'Município e Sexo'!$A$2:$I$11321,5,FALSE)</f>
        <v>ABREU E LIMA</v>
      </c>
      <c r="K8312" t="str">
        <f>VLOOKUP(A8312,'Município e Sexo'!$A$2:$I$11321,7,FALSE)</f>
        <v>MASCULINO</v>
      </c>
    </row>
    <row r="8313" spans="1:11" ht="15" customHeight="1" thickBot="1" x14ac:dyDescent="0.25">
      <c r="A8313" t="str">
        <f>CONCATENATE(B8313,C8313,D8313,G8313,E8313,I8313)</f>
        <v>332020HOMICIDIO291</v>
      </c>
      <c r="B8313" s="4">
        <v>3</v>
      </c>
      <c r="C8313" s="5">
        <v>3</v>
      </c>
      <c r="D8313" s="4">
        <v>2020</v>
      </c>
      <c r="E8313" s="4">
        <v>29</v>
      </c>
      <c r="F8313" s="4" t="s">
        <v>210</v>
      </c>
      <c r="G8313" s="4" t="s">
        <v>12</v>
      </c>
      <c r="H8313" s="4" t="s">
        <v>211</v>
      </c>
      <c r="I8313" s="4">
        <v>1</v>
      </c>
      <c r="J8313" t="str">
        <f>VLOOKUP(A8313,'Município e Sexo'!$A$2:$I$11321,5,FALSE)</f>
        <v>CARUARU</v>
      </c>
      <c r="K8313" t="str">
        <f>VLOOKUP(A8313,'Município e Sexo'!$A$2:$I$11321,7,FALSE)</f>
        <v>MASCULINO</v>
      </c>
    </row>
    <row r="8314" spans="1:11" ht="15" customHeight="1" thickBot="1" x14ac:dyDescent="0.25">
      <c r="A8314" t="str">
        <f>CONCATENATE(B8314,C8314,D8314,G8314,E8314,I8314)</f>
        <v>332020HOMICIDIO511</v>
      </c>
      <c r="B8314" s="4">
        <v>3</v>
      </c>
      <c r="C8314" s="5">
        <v>3</v>
      </c>
      <c r="D8314" s="4">
        <v>2020</v>
      </c>
      <c r="E8314" s="4">
        <v>51</v>
      </c>
      <c r="F8314" s="4" t="s">
        <v>210</v>
      </c>
      <c r="G8314" s="4" t="s">
        <v>12</v>
      </c>
      <c r="H8314" s="4" t="s">
        <v>212</v>
      </c>
      <c r="I8314" s="4">
        <v>1</v>
      </c>
      <c r="J8314" t="str">
        <f>VLOOKUP(A8314,'Município e Sexo'!$A$2:$I$11321,5,FALSE)</f>
        <v>CARUARU</v>
      </c>
      <c r="K8314" t="str">
        <f>VLOOKUP(A8314,'Município e Sexo'!$A$2:$I$11321,7,FALSE)</f>
        <v>MASCULINO</v>
      </c>
    </row>
    <row r="8315" spans="1:11" ht="15" customHeight="1" thickBot="1" x14ac:dyDescent="0.25">
      <c r="A8315" t="str">
        <f>CONCATENATE(B8315,C8315,D8315,G8315,E8315,I8315)</f>
        <v>332020HOMICIDIO201</v>
      </c>
      <c r="B8315" s="4">
        <v>3</v>
      </c>
      <c r="C8315" s="5">
        <v>3</v>
      </c>
      <c r="D8315" s="4">
        <v>2020</v>
      </c>
      <c r="E8315" s="4">
        <v>20</v>
      </c>
      <c r="F8315" s="4" t="s">
        <v>210</v>
      </c>
      <c r="G8315" s="4" t="s">
        <v>12</v>
      </c>
      <c r="H8315" s="4" t="s">
        <v>211</v>
      </c>
      <c r="I8315" s="4">
        <v>1</v>
      </c>
      <c r="J8315" t="str">
        <f>VLOOKUP(A8315,'Município e Sexo'!$A$2:$I$11321,5,FALSE)</f>
        <v>RECIFE</v>
      </c>
      <c r="K8315" t="str">
        <f>VLOOKUP(A8315,'Município e Sexo'!$A$2:$I$11321,7,FALSE)</f>
        <v>MASCULINO</v>
      </c>
    </row>
    <row r="8316" spans="1:11" ht="15" customHeight="1" thickBot="1" x14ac:dyDescent="0.25">
      <c r="A8316" t="str">
        <f>CONCATENATE(B8316,C8316,D8316,G8316,E8316,I8316)</f>
        <v>332020HOMICIDIO261</v>
      </c>
      <c r="B8316" s="4">
        <v>3</v>
      </c>
      <c r="C8316" s="5">
        <v>3</v>
      </c>
      <c r="D8316" s="4">
        <v>2020</v>
      </c>
      <c r="E8316" s="4">
        <v>26</v>
      </c>
      <c r="F8316" s="4" t="s">
        <v>210</v>
      </c>
      <c r="G8316" s="4" t="s">
        <v>12</v>
      </c>
      <c r="H8316" s="4" t="s">
        <v>211</v>
      </c>
      <c r="I8316" s="4">
        <v>1</v>
      </c>
      <c r="J8316" t="str">
        <f>VLOOKUP(A8316,'Município e Sexo'!$A$2:$I$11321,5,FALSE)</f>
        <v>ABREU E LIMA</v>
      </c>
      <c r="K8316" t="str">
        <f>VLOOKUP(A8316,'Município e Sexo'!$A$2:$I$11321,7,FALSE)</f>
        <v>MASCULINO</v>
      </c>
    </row>
    <row r="8317" spans="1:11" ht="15" customHeight="1" thickBot="1" x14ac:dyDescent="0.25">
      <c r="A8317" t="str">
        <f>CONCATENATE(B8317,C8317,D8317,G8317,E8317,I8317)</f>
        <v>332020HOMICIDIO421</v>
      </c>
      <c r="B8317" s="4">
        <v>3</v>
      </c>
      <c r="C8317" s="5">
        <v>3</v>
      </c>
      <c r="D8317" s="4">
        <v>2020</v>
      </c>
      <c r="E8317" s="4">
        <v>42</v>
      </c>
      <c r="F8317" s="4" t="s">
        <v>210</v>
      </c>
      <c r="G8317" s="4" t="s">
        <v>12</v>
      </c>
      <c r="H8317" s="4" t="s">
        <v>211</v>
      </c>
      <c r="I8317" s="4">
        <v>1</v>
      </c>
      <c r="J8317" t="str">
        <f>VLOOKUP(A8317,'Município e Sexo'!$A$2:$I$11321,5,FALSE)</f>
        <v>CATENDE</v>
      </c>
      <c r="K8317" t="str">
        <f>VLOOKUP(A8317,'Município e Sexo'!$A$2:$I$11321,7,FALSE)</f>
        <v>MASCULINO</v>
      </c>
    </row>
    <row r="8318" spans="1:11" ht="15" customHeight="1" thickBot="1" x14ac:dyDescent="0.25">
      <c r="A8318" t="str">
        <f>CONCATENATE(B8318,C8318,D8318,G8318,E8318,I8318)</f>
        <v>332020HOMICIDIO451</v>
      </c>
      <c r="B8318" s="4">
        <v>3</v>
      </c>
      <c r="C8318" s="5">
        <v>3</v>
      </c>
      <c r="D8318" s="4">
        <v>2020</v>
      </c>
      <c r="E8318" s="4">
        <v>45</v>
      </c>
      <c r="F8318" s="4" t="s">
        <v>210</v>
      </c>
      <c r="G8318" s="4" t="s">
        <v>12</v>
      </c>
      <c r="H8318" s="4" t="s">
        <v>211</v>
      </c>
      <c r="I8318" s="4">
        <v>1</v>
      </c>
      <c r="J8318" t="str">
        <f>VLOOKUP(A8318,'Município e Sexo'!$A$2:$I$11321,5,FALSE)</f>
        <v>PETROLINA</v>
      </c>
      <c r="K8318" t="str">
        <f>VLOOKUP(A8318,'Município e Sexo'!$A$2:$I$11321,7,FALSE)</f>
        <v>MASCULINO</v>
      </c>
    </row>
    <row r="8319" spans="1:11" ht="15" customHeight="1" thickBot="1" x14ac:dyDescent="0.25">
      <c r="A8319" t="str">
        <f>CONCATENATE(B8319,C8319,D8319,G8319,E8319,I8319)</f>
        <v>432020HOMICIDIO181</v>
      </c>
      <c r="B8319" s="4">
        <v>4</v>
      </c>
      <c r="C8319" s="5">
        <v>3</v>
      </c>
      <c r="D8319" s="4">
        <v>2020</v>
      </c>
      <c r="E8319" s="4">
        <v>18</v>
      </c>
      <c r="F8319" s="4" t="s">
        <v>210</v>
      </c>
      <c r="G8319" s="4" t="s">
        <v>12</v>
      </c>
      <c r="H8319" s="4" t="s">
        <v>211</v>
      </c>
      <c r="I8319" s="4">
        <v>1</v>
      </c>
      <c r="J8319" t="str">
        <f>VLOOKUP(A8319,'Município e Sexo'!$A$2:$I$11321,5,FALSE)</f>
        <v>RECIFE</v>
      </c>
      <c r="K8319" t="str">
        <f>VLOOKUP(A8319,'Município e Sexo'!$A$2:$I$11321,7,FALSE)</f>
        <v>FEMININO</v>
      </c>
    </row>
    <row r="8320" spans="1:11" ht="15" customHeight="1" thickBot="1" x14ac:dyDescent="0.25">
      <c r="A8320" t="str">
        <f>CONCATENATE(B8320,C8320,D8320,G8320,E8320,I8320)</f>
        <v>432020HOMICIDIO241</v>
      </c>
      <c r="B8320" s="4">
        <v>4</v>
      </c>
      <c r="C8320" s="5">
        <v>3</v>
      </c>
      <c r="D8320" s="4">
        <v>2020</v>
      </c>
      <c r="E8320" s="4">
        <v>24</v>
      </c>
      <c r="F8320" s="4" t="s">
        <v>210</v>
      </c>
      <c r="G8320" s="4" t="s">
        <v>12</v>
      </c>
      <c r="H8320" s="4" t="s">
        <v>211</v>
      </c>
      <c r="I8320" s="4">
        <v>1</v>
      </c>
      <c r="J8320" t="str">
        <f>VLOOKUP(A8320,'Município e Sexo'!$A$2:$I$11321,5,FALSE)</f>
        <v>RECIFE</v>
      </c>
      <c r="K8320" t="str">
        <f>VLOOKUP(A8320,'Município e Sexo'!$A$2:$I$11321,7,FALSE)</f>
        <v>MASCULINO</v>
      </c>
    </row>
    <row r="8321" spans="1:11" ht="15" customHeight="1" thickBot="1" x14ac:dyDescent="0.25">
      <c r="A8321" t="str">
        <f>CONCATENATE(B8321,C8321,D8321,G8321,E8321,I8321)</f>
        <v>432020HOMICIDIO411</v>
      </c>
      <c r="B8321" s="4">
        <v>4</v>
      </c>
      <c r="C8321" s="5">
        <v>3</v>
      </c>
      <c r="D8321" s="4">
        <v>2020</v>
      </c>
      <c r="E8321" s="4">
        <v>41</v>
      </c>
      <c r="F8321" s="4" t="s">
        <v>210</v>
      </c>
      <c r="G8321" s="4" t="s">
        <v>12</v>
      </c>
      <c r="H8321" s="4" t="s">
        <v>212</v>
      </c>
      <c r="I8321" s="4">
        <v>1</v>
      </c>
      <c r="J8321" t="str">
        <f>VLOOKUP(A8321,'Município e Sexo'!$A$2:$I$11321,5,FALSE)</f>
        <v>OLINDA</v>
      </c>
      <c r="K8321" t="str">
        <f>VLOOKUP(A8321,'Município e Sexo'!$A$2:$I$11321,7,FALSE)</f>
        <v>MASCULINO</v>
      </c>
    </row>
    <row r="8322" spans="1:11" ht="15" customHeight="1" thickBot="1" x14ac:dyDescent="0.25">
      <c r="A8322" t="str">
        <f>CONCATENATE(B8322,C8322,D8322,G8322,E8322,I8322)</f>
        <v>432020HOMICIDIO411</v>
      </c>
      <c r="B8322" s="4">
        <v>4</v>
      </c>
      <c r="C8322" s="5">
        <v>3</v>
      </c>
      <c r="D8322" s="4">
        <v>2020</v>
      </c>
      <c r="E8322" s="4">
        <v>41</v>
      </c>
      <c r="F8322" s="4" t="s">
        <v>210</v>
      </c>
      <c r="G8322" s="4" t="s">
        <v>12</v>
      </c>
      <c r="H8322" s="4" t="s">
        <v>211</v>
      </c>
      <c r="I8322" s="4">
        <v>1</v>
      </c>
      <c r="J8322" t="str">
        <f>VLOOKUP(A8322,'Município e Sexo'!$A$2:$I$11321,5,FALSE)</f>
        <v>OLINDA</v>
      </c>
      <c r="K8322" t="str">
        <f>VLOOKUP(A8322,'Município e Sexo'!$A$2:$I$11321,7,FALSE)</f>
        <v>MASCULINO</v>
      </c>
    </row>
    <row r="8323" spans="1:11" ht="15" customHeight="1" thickBot="1" x14ac:dyDescent="0.25">
      <c r="A8323" t="str">
        <f>CONCATENATE(B8323,C8323,D8323,G8323,E8323,I8323)</f>
        <v>432020HOMICIDIO251</v>
      </c>
      <c r="B8323" s="4">
        <v>4</v>
      </c>
      <c r="C8323" s="5">
        <v>3</v>
      </c>
      <c r="D8323" s="4">
        <v>2020</v>
      </c>
      <c r="E8323" s="4">
        <v>25</v>
      </c>
      <c r="F8323" s="4" t="s">
        <v>210</v>
      </c>
      <c r="G8323" s="4" t="s">
        <v>12</v>
      </c>
      <c r="H8323" s="4" t="s">
        <v>212</v>
      </c>
      <c r="I8323" s="4">
        <v>1</v>
      </c>
      <c r="J8323" t="str">
        <f>VLOOKUP(A8323,'Município e Sexo'!$A$2:$I$11321,5,FALSE)</f>
        <v>PALMARES</v>
      </c>
      <c r="K8323" t="str">
        <f>VLOOKUP(A8323,'Município e Sexo'!$A$2:$I$11321,7,FALSE)</f>
        <v>MASCULINO</v>
      </c>
    </row>
    <row r="8324" spans="1:11" ht="15" customHeight="1" thickBot="1" x14ac:dyDescent="0.25">
      <c r="A8324" t="str">
        <f>CONCATENATE(B8324,C8324,D8324,G8324,E8324,I8324)</f>
        <v>432020HOMICIDIO221</v>
      </c>
      <c r="B8324" s="4">
        <v>4</v>
      </c>
      <c r="C8324" s="5">
        <v>3</v>
      </c>
      <c r="D8324" s="4">
        <v>2020</v>
      </c>
      <c r="E8324" s="4">
        <v>22</v>
      </c>
      <c r="F8324" s="4" t="s">
        <v>210</v>
      </c>
      <c r="G8324" s="4" t="s">
        <v>12</v>
      </c>
      <c r="H8324" s="4" t="s">
        <v>211</v>
      </c>
      <c r="I8324" s="4">
        <v>1</v>
      </c>
      <c r="J8324" t="str">
        <f>VLOOKUP(A8324,'Município e Sexo'!$A$2:$I$11321,5,FALSE)</f>
        <v>JABOATAO DOS GUARARAPES</v>
      </c>
      <c r="K8324" t="str">
        <f>VLOOKUP(A8324,'Município e Sexo'!$A$2:$I$11321,7,FALSE)</f>
        <v>MASCULINO</v>
      </c>
    </row>
    <row r="8325" spans="1:11" ht="15" customHeight="1" thickBot="1" x14ac:dyDescent="0.25">
      <c r="A8325" t="str">
        <f>CONCATENATE(B8325,C8325,D8325,G8325,E8325,I8325)</f>
        <v>432020HOMICIDIO311</v>
      </c>
      <c r="B8325" s="4">
        <v>4</v>
      </c>
      <c r="C8325" s="5">
        <v>3</v>
      </c>
      <c r="D8325" s="4">
        <v>2020</v>
      </c>
      <c r="E8325" s="4">
        <v>31</v>
      </c>
      <c r="F8325" s="4" t="s">
        <v>210</v>
      </c>
      <c r="G8325" s="4" t="s">
        <v>12</v>
      </c>
      <c r="H8325" s="4" t="s">
        <v>211</v>
      </c>
      <c r="I8325" s="4">
        <v>1</v>
      </c>
      <c r="J8325" t="str">
        <f>VLOOKUP(A8325,'Município e Sexo'!$A$2:$I$11321,5,FALSE)</f>
        <v>AGUA PRETA</v>
      </c>
      <c r="K8325" t="str">
        <f>VLOOKUP(A8325,'Município e Sexo'!$A$2:$I$11321,7,FALSE)</f>
        <v>MASCULINO</v>
      </c>
    </row>
    <row r="8326" spans="1:11" ht="15" customHeight="1" thickBot="1" x14ac:dyDescent="0.25">
      <c r="A8326" t="str">
        <f>CONCATENATE(B8326,C8326,D8326,G8326,E8326,I8326)</f>
        <v>432020HOMICIDIO351</v>
      </c>
      <c r="B8326" s="4">
        <v>4</v>
      </c>
      <c r="C8326" s="5">
        <v>3</v>
      </c>
      <c r="D8326" s="4">
        <v>2020</v>
      </c>
      <c r="E8326" s="4">
        <v>35</v>
      </c>
      <c r="F8326" s="4" t="s">
        <v>210</v>
      </c>
      <c r="G8326" s="4" t="s">
        <v>12</v>
      </c>
      <c r="H8326" s="4" t="s">
        <v>211</v>
      </c>
      <c r="I8326" s="4">
        <v>1</v>
      </c>
      <c r="J8326" t="str">
        <f>VLOOKUP(A8326,'Município e Sexo'!$A$2:$I$11321,5,FALSE)</f>
        <v>RECIFE</v>
      </c>
      <c r="K8326" t="str">
        <f>VLOOKUP(A8326,'Município e Sexo'!$A$2:$I$11321,7,FALSE)</f>
        <v>MASCULINO</v>
      </c>
    </row>
    <row r="8327" spans="1:11" ht="15" customHeight="1" thickBot="1" x14ac:dyDescent="0.25">
      <c r="A8327" t="str">
        <f>CONCATENATE(B8327,C8327,D8327,G8327,E8327,I8327)</f>
        <v>532020HOMICIDIO171</v>
      </c>
      <c r="B8327" s="4">
        <v>5</v>
      </c>
      <c r="C8327" s="5">
        <v>3</v>
      </c>
      <c r="D8327" s="4">
        <v>2020</v>
      </c>
      <c r="E8327" s="4">
        <v>17</v>
      </c>
      <c r="F8327" s="4" t="s">
        <v>210</v>
      </c>
      <c r="G8327" s="4" t="s">
        <v>12</v>
      </c>
      <c r="H8327" s="4" t="s">
        <v>211</v>
      </c>
      <c r="I8327" s="4">
        <v>1</v>
      </c>
      <c r="J8327" t="str">
        <f>VLOOKUP(A8327,'Município e Sexo'!$A$2:$I$11321,5,FALSE)</f>
        <v>RECIFE</v>
      </c>
      <c r="K8327" t="str">
        <f>VLOOKUP(A8327,'Município e Sexo'!$A$2:$I$11321,7,FALSE)</f>
        <v>MASCULINO</v>
      </c>
    </row>
    <row r="8328" spans="1:11" ht="15" customHeight="1" thickBot="1" x14ac:dyDescent="0.25">
      <c r="A8328" t="str">
        <f>CONCATENATE(B8328,C8328,D8328,G8328,E8328,I8328)</f>
        <v>532020HOMICIDIO371</v>
      </c>
      <c r="B8328" s="4">
        <v>5</v>
      </c>
      <c r="C8328" s="5">
        <v>3</v>
      </c>
      <c r="D8328" s="4">
        <v>2020</v>
      </c>
      <c r="E8328" s="4">
        <v>37</v>
      </c>
      <c r="F8328" s="4" t="s">
        <v>210</v>
      </c>
      <c r="G8328" s="4" t="s">
        <v>12</v>
      </c>
      <c r="H8328" s="4" t="s">
        <v>212</v>
      </c>
      <c r="I8328" s="4">
        <v>1</v>
      </c>
      <c r="J8328" t="str">
        <f>VLOOKUP(A8328,'Município e Sexo'!$A$2:$I$11321,5,FALSE)</f>
        <v>MANARI</v>
      </c>
      <c r="K8328" t="str">
        <f>VLOOKUP(A8328,'Município e Sexo'!$A$2:$I$11321,7,FALSE)</f>
        <v>MASCULINO</v>
      </c>
    </row>
    <row r="8329" spans="1:11" ht="15" customHeight="1" thickBot="1" x14ac:dyDescent="0.25">
      <c r="A8329" t="str">
        <f>CONCATENATE(B8329,C8329,D8329,G8329,E8329,I8329)</f>
        <v>532020HOMICIDIO251</v>
      </c>
      <c r="B8329" s="4">
        <v>5</v>
      </c>
      <c r="C8329" s="5">
        <v>3</v>
      </c>
      <c r="D8329" s="4">
        <v>2020</v>
      </c>
      <c r="E8329" s="4">
        <v>25</v>
      </c>
      <c r="F8329" s="4" t="s">
        <v>210</v>
      </c>
      <c r="G8329" s="4" t="s">
        <v>12</v>
      </c>
      <c r="H8329" s="4" t="s">
        <v>212</v>
      </c>
      <c r="I8329" s="4">
        <v>1</v>
      </c>
      <c r="J8329" t="str">
        <f>VLOOKUP(A8329,'Município e Sexo'!$A$2:$I$11321,5,FALSE)</f>
        <v>SAO CAETANO</v>
      </c>
      <c r="K8329" t="str">
        <f>VLOOKUP(A8329,'Município e Sexo'!$A$2:$I$11321,7,FALSE)</f>
        <v>MASCULINO</v>
      </c>
    </row>
    <row r="8330" spans="1:11" ht="15" customHeight="1" thickBot="1" x14ac:dyDescent="0.25">
      <c r="A8330" t="str">
        <f>CONCATENATE(B8330,C8330,D8330,G8330,E8330,I8330)</f>
        <v>532020HOMICIDIO441</v>
      </c>
      <c r="B8330" s="4">
        <v>5</v>
      </c>
      <c r="C8330" s="5">
        <v>3</v>
      </c>
      <c r="D8330" s="4">
        <v>2020</v>
      </c>
      <c r="E8330" s="4">
        <v>44</v>
      </c>
      <c r="F8330" s="4" t="s">
        <v>210</v>
      </c>
      <c r="G8330" s="4" t="s">
        <v>12</v>
      </c>
      <c r="H8330" s="4" t="s">
        <v>211</v>
      </c>
      <c r="I8330" s="4">
        <v>1</v>
      </c>
      <c r="J8330" t="str">
        <f>VLOOKUP(A8330,'Município e Sexo'!$A$2:$I$11321,5,FALSE)</f>
        <v>PETROLINA</v>
      </c>
      <c r="K8330" t="str">
        <f>VLOOKUP(A8330,'Município e Sexo'!$A$2:$I$11321,7,FALSE)</f>
        <v>MASCULINO</v>
      </c>
    </row>
    <row r="8331" spans="1:11" ht="15" customHeight="1" thickBot="1" x14ac:dyDescent="0.25">
      <c r="A8331" t="str">
        <f>CONCATENATE(B8331,C8331,D8331,G8331,E8331,I8331)</f>
        <v>532020HOMICIDIO201</v>
      </c>
      <c r="B8331" s="4">
        <v>5</v>
      </c>
      <c r="C8331" s="5">
        <v>3</v>
      </c>
      <c r="D8331" s="4">
        <v>2020</v>
      </c>
      <c r="E8331" s="4">
        <v>20</v>
      </c>
      <c r="F8331" s="4" t="s">
        <v>210</v>
      </c>
      <c r="G8331" s="4" t="s">
        <v>12</v>
      </c>
      <c r="H8331" s="4" t="s">
        <v>211</v>
      </c>
      <c r="I8331" s="4">
        <v>1</v>
      </c>
      <c r="J8331" t="str">
        <f>VLOOKUP(A8331,'Município e Sexo'!$A$2:$I$11321,5,FALSE)</f>
        <v>OLINDA</v>
      </c>
      <c r="K8331" t="str">
        <f>VLOOKUP(A8331,'Município e Sexo'!$A$2:$I$11321,7,FALSE)</f>
        <v>MASCULINO</v>
      </c>
    </row>
    <row r="8332" spans="1:11" ht="15" customHeight="1" thickBot="1" x14ac:dyDescent="0.25">
      <c r="A8332" t="str">
        <f>CONCATENATE(B8332,C8332,D8332,G8332,E8332,I8332)</f>
        <v>532020HOMICIDIO261</v>
      </c>
      <c r="B8332" s="4">
        <v>5</v>
      </c>
      <c r="C8332" s="5">
        <v>3</v>
      </c>
      <c r="D8332" s="4">
        <v>2020</v>
      </c>
      <c r="E8332" s="4">
        <v>26</v>
      </c>
      <c r="F8332" s="4" t="s">
        <v>210</v>
      </c>
      <c r="G8332" s="4" t="s">
        <v>12</v>
      </c>
      <c r="H8332" s="4" t="s">
        <v>211</v>
      </c>
      <c r="I8332" s="4">
        <v>1</v>
      </c>
      <c r="J8332" t="str">
        <f>VLOOKUP(A8332,'Município e Sexo'!$A$2:$I$11321,5,FALSE)</f>
        <v>POMBOS</v>
      </c>
      <c r="K8332" t="str">
        <f>VLOOKUP(A8332,'Município e Sexo'!$A$2:$I$11321,7,FALSE)</f>
        <v>MASCULINO</v>
      </c>
    </row>
    <row r="8333" spans="1:11" ht="15" customHeight="1" thickBot="1" x14ac:dyDescent="0.25">
      <c r="A8333" t="str">
        <f>CONCATENATE(B8333,C8333,D8333,G8333,E8333,I8333)</f>
        <v>532020HOMICIDIO291</v>
      </c>
      <c r="B8333" s="4">
        <v>5</v>
      </c>
      <c r="C8333" s="5">
        <v>3</v>
      </c>
      <c r="D8333" s="4">
        <v>2020</v>
      </c>
      <c r="E8333" s="4">
        <v>29</v>
      </c>
      <c r="F8333" s="4" t="s">
        <v>210</v>
      </c>
      <c r="G8333" s="4" t="s">
        <v>12</v>
      </c>
      <c r="H8333" s="4" t="s">
        <v>211</v>
      </c>
      <c r="I8333" s="4">
        <v>1</v>
      </c>
      <c r="J8333" t="str">
        <f>VLOOKUP(A8333,'Município e Sexo'!$A$2:$I$11321,5,FALSE)</f>
        <v>CABO DE SANTO AGOSTINHO</v>
      </c>
      <c r="K8333" t="str">
        <f>VLOOKUP(A8333,'Município e Sexo'!$A$2:$I$11321,7,FALSE)</f>
        <v>MASCULINO</v>
      </c>
    </row>
    <row r="8334" spans="1:11" ht="15" customHeight="1" thickBot="1" x14ac:dyDescent="0.25">
      <c r="A8334" t="str">
        <f>CONCATENATE(B8334,C8334,D8334,G8334,E8334,I8334)</f>
        <v>532020HOMICIDIO331</v>
      </c>
      <c r="B8334" s="4">
        <v>5</v>
      </c>
      <c r="C8334" s="5">
        <v>3</v>
      </c>
      <c r="D8334" s="4">
        <v>2020</v>
      </c>
      <c r="E8334" s="4">
        <v>33</v>
      </c>
      <c r="F8334" s="4" t="s">
        <v>210</v>
      </c>
      <c r="G8334" s="4" t="s">
        <v>12</v>
      </c>
      <c r="H8334" s="4" t="s">
        <v>211</v>
      </c>
      <c r="I8334" s="4">
        <v>1</v>
      </c>
      <c r="J8334" t="str">
        <f>VLOOKUP(A8334,'Município e Sexo'!$A$2:$I$11321,5,FALSE)</f>
        <v>GRAVATA</v>
      </c>
      <c r="K8334" t="str">
        <f>VLOOKUP(A8334,'Município e Sexo'!$A$2:$I$11321,7,FALSE)</f>
        <v>MASCULINO</v>
      </c>
    </row>
    <row r="8335" spans="1:11" ht="15" customHeight="1" thickBot="1" x14ac:dyDescent="0.25">
      <c r="A8335" t="str">
        <f>CONCATENATE(B8335,C8335,D8335,G8335,E8335,I8335)</f>
        <v>532020HOMICIDIO341</v>
      </c>
      <c r="B8335" s="4">
        <v>5</v>
      </c>
      <c r="C8335" s="5">
        <v>3</v>
      </c>
      <c r="D8335" s="4">
        <v>2020</v>
      </c>
      <c r="E8335" s="4">
        <v>34</v>
      </c>
      <c r="F8335" s="4" t="s">
        <v>210</v>
      </c>
      <c r="G8335" s="4" t="s">
        <v>12</v>
      </c>
      <c r="H8335" s="4" t="s">
        <v>211</v>
      </c>
      <c r="I8335" s="4">
        <v>1</v>
      </c>
      <c r="J8335" t="str">
        <f>VLOOKUP(A8335,'Município e Sexo'!$A$2:$I$11321,5,FALSE)</f>
        <v>SERRA TALHADA</v>
      </c>
      <c r="K8335" t="str">
        <f>VLOOKUP(A8335,'Município e Sexo'!$A$2:$I$11321,7,FALSE)</f>
        <v>MASCULINO</v>
      </c>
    </row>
    <row r="8336" spans="1:11" ht="15" customHeight="1" thickBot="1" x14ac:dyDescent="0.25">
      <c r="A8336" t="str">
        <f>CONCATENATE(B8336,C8336,D8336,G8336,E8336,I8336)</f>
        <v>532020FEMINICIDIO201</v>
      </c>
      <c r="B8336" s="4">
        <v>5</v>
      </c>
      <c r="C8336" s="5">
        <v>3</v>
      </c>
      <c r="D8336" s="4">
        <v>2020</v>
      </c>
      <c r="E8336" s="4">
        <v>20</v>
      </c>
      <c r="F8336" s="4" t="s">
        <v>210</v>
      </c>
      <c r="G8336" s="4" t="s">
        <v>29</v>
      </c>
      <c r="H8336" s="4" t="s">
        <v>29</v>
      </c>
      <c r="I8336" s="4">
        <v>1</v>
      </c>
      <c r="J8336" t="str">
        <f>VLOOKUP(A8336,'Município e Sexo'!$A$2:$I$11321,5,FALSE)</f>
        <v>SANTA MARIA DO CAMBUCA</v>
      </c>
      <c r="K8336" t="str">
        <f>VLOOKUP(A8336,'Município e Sexo'!$A$2:$I$11321,7,FALSE)</f>
        <v>FEMININO</v>
      </c>
    </row>
    <row r="8337" spans="1:11" ht="15" customHeight="1" thickBot="1" x14ac:dyDescent="0.25">
      <c r="A8337" t="str">
        <f>CONCATENATE(B8337,C8337,D8337,G8337,E8337,I8337)</f>
        <v>632020HOMICIDIO141</v>
      </c>
      <c r="B8337" s="4">
        <v>6</v>
      </c>
      <c r="C8337" s="5">
        <v>3</v>
      </c>
      <c r="D8337" s="4">
        <v>2020</v>
      </c>
      <c r="E8337" s="4">
        <v>14</v>
      </c>
      <c r="F8337" s="4" t="s">
        <v>210</v>
      </c>
      <c r="G8337" s="4" t="s">
        <v>12</v>
      </c>
      <c r="H8337" s="4" t="s">
        <v>211</v>
      </c>
      <c r="I8337" s="4">
        <v>1</v>
      </c>
      <c r="J8337" t="str">
        <f>VLOOKUP(A8337,'Município e Sexo'!$A$2:$I$11321,5,FALSE)</f>
        <v>CABO DE SANTO AGOSTINHO</v>
      </c>
      <c r="K8337" t="str">
        <f>VLOOKUP(A8337,'Município e Sexo'!$A$2:$I$11321,7,FALSE)</f>
        <v>MASCULINO</v>
      </c>
    </row>
    <row r="8338" spans="1:11" ht="15" customHeight="1" thickBot="1" x14ac:dyDescent="0.25">
      <c r="A8338" t="str">
        <f>CONCATENATE(B8338,C8338,D8338,G8338,E8338,I8338)</f>
        <v>632020HOMICIDIO191</v>
      </c>
      <c r="B8338" s="4">
        <v>6</v>
      </c>
      <c r="C8338" s="5">
        <v>3</v>
      </c>
      <c r="D8338" s="4">
        <v>2020</v>
      </c>
      <c r="E8338" s="4">
        <v>19</v>
      </c>
      <c r="F8338" s="4" t="s">
        <v>210</v>
      </c>
      <c r="G8338" s="4" t="s">
        <v>12</v>
      </c>
      <c r="H8338" s="4" t="s">
        <v>212</v>
      </c>
      <c r="I8338" s="4">
        <v>1</v>
      </c>
      <c r="J8338" t="str">
        <f>VLOOKUP(A8338,'Município e Sexo'!$A$2:$I$11321,5,FALSE)</f>
        <v>JABOATAO DOS GUARARAPES</v>
      </c>
      <c r="K8338" t="str">
        <f>VLOOKUP(A8338,'Município e Sexo'!$A$2:$I$11321,7,FALSE)</f>
        <v>MASCULINO</v>
      </c>
    </row>
    <row r="8339" spans="1:11" ht="15" customHeight="1" thickBot="1" x14ac:dyDescent="0.25">
      <c r="A8339" t="str">
        <f>CONCATENATE(B8339,C8339,D8339,G8339,E8339,I8339)</f>
        <v>632020LATROCINIO241</v>
      </c>
      <c r="B8339" s="4">
        <v>6</v>
      </c>
      <c r="C8339" s="5">
        <v>3</v>
      </c>
      <c r="D8339" s="4">
        <v>2020</v>
      </c>
      <c r="E8339" s="4">
        <v>24</v>
      </c>
      <c r="F8339" s="4" t="s">
        <v>214</v>
      </c>
      <c r="G8339" s="4" t="s">
        <v>33</v>
      </c>
      <c r="H8339" s="4" t="s">
        <v>215</v>
      </c>
      <c r="I8339" s="4">
        <v>1</v>
      </c>
      <c r="J8339" t="str">
        <f>VLOOKUP(A8339,'Município e Sexo'!$A$2:$I$11321,5,FALSE)</f>
        <v>LAJEDO</v>
      </c>
      <c r="K8339" t="str">
        <f>VLOOKUP(A8339,'Município e Sexo'!$A$2:$I$11321,7,FALSE)</f>
        <v>MASCULINO</v>
      </c>
    </row>
    <row r="8340" spans="1:11" ht="15" customHeight="1" thickBot="1" x14ac:dyDescent="0.25">
      <c r="A8340" t="str">
        <f>CONCATENATE(B8340,C8340,D8340,G8340,E8340,I8340)</f>
        <v>632020HOMICIDIO381</v>
      </c>
      <c r="B8340" s="4">
        <v>6</v>
      </c>
      <c r="C8340" s="5">
        <v>3</v>
      </c>
      <c r="D8340" s="4">
        <v>2020</v>
      </c>
      <c r="E8340" s="4">
        <v>38</v>
      </c>
      <c r="F8340" s="4" t="s">
        <v>210</v>
      </c>
      <c r="G8340" s="4" t="s">
        <v>12</v>
      </c>
      <c r="H8340" s="4" t="s">
        <v>211</v>
      </c>
      <c r="I8340" s="4">
        <v>1</v>
      </c>
      <c r="J8340" t="str">
        <f>VLOOKUP(A8340,'Município e Sexo'!$A$2:$I$11321,5,FALSE)</f>
        <v>JABOATAO DOS GUARARAPES</v>
      </c>
      <c r="K8340" t="str">
        <f>VLOOKUP(A8340,'Município e Sexo'!$A$2:$I$11321,7,FALSE)</f>
        <v>MASCULINO</v>
      </c>
    </row>
    <row r="8341" spans="1:11" ht="15" customHeight="1" thickBot="1" x14ac:dyDescent="0.25">
      <c r="A8341" t="str">
        <f>CONCATENATE(B8341,C8341,D8341,G8341,E8341,I8341)</f>
        <v>632020HOMICIDIO411</v>
      </c>
      <c r="B8341" s="4">
        <v>6</v>
      </c>
      <c r="C8341" s="5">
        <v>3</v>
      </c>
      <c r="D8341" s="4">
        <v>2020</v>
      </c>
      <c r="E8341" s="4">
        <v>41</v>
      </c>
      <c r="F8341" s="4" t="s">
        <v>210</v>
      </c>
      <c r="G8341" s="4" t="s">
        <v>12</v>
      </c>
      <c r="H8341" s="4" t="s">
        <v>212</v>
      </c>
      <c r="I8341" s="4">
        <v>1</v>
      </c>
      <c r="J8341" t="str">
        <f>VLOOKUP(A8341,'Município e Sexo'!$A$2:$I$11321,5,FALSE)</f>
        <v>BREJO DA MADRE DE DEUS</v>
      </c>
      <c r="K8341" t="str">
        <f>VLOOKUP(A8341,'Município e Sexo'!$A$2:$I$11321,7,FALSE)</f>
        <v>MASCULINO</v>
      </c>
    </row>
    <row r="8342" spans="1:11" ht="15" customHeight="1" thickBot="1" x14ac:dyDescent="0.25">
      <c r="A8342" t="str">
        <f>CONCATENATE(B8342,C8342,D8342,G8342,E8342,I8342)</f>
        <v>632020HOMICIDIO761</v>
      </c>
      <c r="B8342" s="4">
        <v>6</v>
      </c>
      <c r="C8342" s="5">
        <v>3</v>
      </c>
      <c r="D8342" s="4">
        <v>2020</v>
      </c>
      <c r="E8342" s="4">
        <v>76</v>
      </c>
      <c r="F8342" s="4" t="s">
        <v>210</v>
      </c>
      <c r="G8342" s="4" t="s">
        <v>12</v>
      </c>
      <c r="H8342" s="4" t="s">
        <v>211</v>
      </c>
      <c r="I8342" s="4">
        <v>1</v>
      </c>
      <c r="J8342" t="str">
        <f>VLOOKUP(A8342,'Município e Sexo'!$A$2:$I$11321,5,FALSE)</f>
        <v>FLORES</v>
      </c>
      <c r="K8342" t="str">
        <f>VLOOKUP(A8342,'Município e Sexo'!$A$2:$I$11321,7,FALSE)</f>
        <v>MASCULINO</v>
      </c>
    </row>
    <row r="8343" spans="1:11" ht="15" customHeight="1" thickBot="1" x14ac:dyDescent="0.25">
      <c r="A8343" t="str">
        <f>CONCATENATE(B8343,C8343,D8343,G8343,E8343,I8343)</f>
        <v>632020HOMICIDIO151</v>
      </c>
      <c r="B8343" s="4">
        <v>6</v>
      </c>
      <c r="C8343" s="5">
        <v>3</v>
      </c>
      <c r="D8343" s="4">
        <v>2020</v>
      </c>
      <c r="E8343" s="4">
        <v>15</v>
      </c>
      <c r="F8343" s="4" t="s">
        <v>210</v>
      </c>
      <c r="G8343" s="4" t="s">
        <v>12</v>
      </c>
      <c r="H8343" s="4" t="s">
        <v>218</v>
      </c>
      <c r="I8343" s="4">
        <v>1</v>
      </c>
      <c r="J8343" t="str">
        <f>VLOOKUP(A8343,'Município e Sexo'!$A$2:$I$11321,5,FALSE)</f>
        <v>ESCADA</v>
      </c>
      <c r="K8343" t="str">
        <f>VLOOKUP(A8343,'Município e Sexo'!$A$2:$I$11321,7,FALSE)</f>
        <v>MASCULINO</v>
      </c>
    </row>
    <row r="8344" spans="1:11" ht="15" customHeight="1" thickBot="1" x14ac:dyDescent="0.25">
      <c r="A8344" t="str">
        <f>CONCATENATE(B8344,C8344,D8344,G8344,E8344,I8344)</f>
        <v>632020HOMICIDIO181</v>
      </c>
      <c r="B8344" s="4">
        <v>6</v>
      </c>
      <c r="C8344" s="5">
        <v>3</v>
      </c>
      <c r="D8344" s="4">
        <v>2020</v>
      </c>
      <c r="E8344" s="4">
        <v>18</v>
      </c>
      <c r="F8344" s="4" t="s">
        <v>210</v>
      </c>
      <c r="G8344" s="4" t="s">
        <v>12</v>
      </c>
      <c r="H8344" s="4" t="s">
        <v>211</v>
      </c>
      <c r="I8344" s="4">
        <v>1</v>
      </c>
      <c r="J8344" t="str">
        <f>VLOOKUP(A8344,'Município e Sexo'!$A$2:$I$11321,5,FALSE)</f>
        <v>PAULISTA</v>
      </c>
      <c r="K8344" t="str">
        <f>VLOOKUP(A8344,'Município e Sexo'!$A$2:$I$11321,7,FALSE)</f>
        <v>MASCULINO</v>
      </c>
    </row>
    <row r="8345" spans="1:11" ht="15" customHeight="1" thickBot="1" x14ac:dyDescent="0.25">
      <c r="A8345" t="str">
        <f>CONCATENATE(B8345,C8345,D8345,G8345,E8345,I8345)</f>
        <v>632020HOMICIDIO311</v>
      </c>
      <c r="B8345" s="4">
        <v>6</v>
      </c>
      <c r="C8345" s="5">
        <v>3</v>
      </c>
      <c r="D8345" s="4">
        <v>2020</v>
      </c>
      <c r="E8345" s="4">
        <v>31</v>
      </c>
      <c r="F8345" s="4" t="s">
        <v>210</v>
      </c>
      <c r="G8345" s="4" t="s">
        <v>12</v>
      </c>
      <c r="H8345" s="4" t="s">
        <v>211</v>
      </c>
      <c r="I8345" s="4">
        <v>1</v>
      </c>
      <c r="J8345" t="str">
        <f>VLOOKUP(A8345,'Município e Sexo'!$A$2:$I$11321,5,FALSE)</f>
        <v>ESCADA</v>
      </c>
      <c r="K8345" t="str">
        <f>VLOOKUP(A8345,'Município e Sexo'!$A$2:$I$11321,7,FALSE)</f>
        <v>MASCULINO</v>
      </c>
    </row>
    <row r="8346" spans="1:11" ht="15" customHeight="1" thickBot="1" x14ac:dyDescent="0.25">
      <c r="A8346" t="str">
        <f>CONCATENATE(B8346,C8346,D8346,G8346,E8346,I8346)</f>
        <v>632020HOMICIDIO361</v>
      </c>
      <c r="B8346" s="4">
        <v>6</v>
      </c>
      <c r="C8346" s="5">
        <v>3</v>
      </c>
      <c r="D8346" s="4">
        <v>2020</v>
      </c>
      <c r="E8346" s="4">
        <v>36</v>
      </c>
      <c r="F8346" s="4" t="s">
        <v>210</v>
      </c>
      <c r="G8346" s="4" t="s">
        <v>12</v>
      </c>
      <c r="H8346" s="4" t="s">
        <v>212</v>
      </c>
      <c r="I8346" s="4">
        <v>1</v>
      </c>
      <c r="J8346" t="str">
        <f>VLOOKUP(A8346,'Município e Sexo'!$A$2:$I$11321,5,FALSE)</f>
        <v>SAIRE</v>
      </c>
      <c r="K8346" t="str">
        <f>VLOOKUP(A8346,'Município e Sexo'!$A$2:$I$11321,7,FALSE)</f>
        <v>MASCULINO</v>
      </c>
    </row>
    <row r="8347" spans="1:11" ht="15" customHeight="1" thickBot="1" x14ac:dyDescent="0.25">
      <c r="A8347" t="str">
        <f>CONCATENATE(B8347,C8347,D8347,G8347,E8347,I8347)</f>
        <v>632020HOMICIDIO401</v>
      </c>
      <c r="B8347" s="4">
        <v>6</v>
      </c>
      <c r="C8347" s="5">
        <v>3</v>
      </c>
      <c r="D8347" s="4">
        <v>2020</v>
      </c>
      <c r="E8347" s="4">
        <v>40</v>
      </c>
      <c r="F8347" s="4" t="s">
        <v>210</v>
      </c>
      <c r="G8347" s="4" t="s">
        <v>12</v>
      </c>
      <c r="H8347" s="4" t="s">
        <v>211</v>
      </c>
      <c r="I8347" s="4">
        <v>1</v>
      </c>
      <c r="J8347" t="str">
        <f>VLOOKUP(A8347,'Município e Sexo'!$A$2:$I$11321,5,FALSE)</f>
        <v>RIO FORMOSO</v>
      </c>
      <c r="K8347" t="str">
        <f>VLOOKUP(A8347,'Município e Sexo'!$A$2:$I$11321,7,FALSE)</f>
        <v>MASCULINO</v>
      </c>
    </row>
    <row r="8348" spans="1:11" ht="15" customHeight="1" thickBot="1" x14ac:dyDescent="0.25">
      <c r="A8348" t="str">
        <f>CONCATENATE(B8348,C8348,D8348,G8348,E8348,I8348)</f>
        <v>632020HOMICIDIO221</v>
      </c>
      <c r="B8348" s="4">
        <v>6</v>
      </c>
      <c r="C8348" s="5">
        <v>3</v>
      </c>
      <c r="D8348" s="4">
        <v>2020</v>
      </c>
      <c r="E8348" s="4">
        <v>22</v>
      </c>
      <c r="F8348" s="4" t="s">
        <v>210</v>
      </c>
      <c r="G8348" s="4" t="s">
        <v>12</v>
      </c>
      <c r="H8348" s="4" t="s">
        <v>211</v>
      </c>
      <c r="I8348" s="4">
        <v>1</v>
      </c>
      <c r="J8348" t="str">
        <f>VLOOKUP(A8348,'Município e Sexo'!$A$2:$I$11321,5,FALSE)</f>
        <v>RECIFE</v>
      </c>
      <c r="K8348" t="str">
        <f>VLOOKUP(A8348,'Município e Sexo'!$A$2:$I$11321,7,FALSE)</f>
        <v>MASCULINO</v>
      </c>
    </row>
    <row r="8349" spans="1:11" ht="15" customHeight="1" thickBot="1" x14ac:dyDescent="0.25">
      <c r="A8349" t="str">
        <f>CONCATENATE(B8349,C8349,D8349,G8349,E8349,I8349)</f>
        <v>732020HOMICIDIO191</v>
      </c>
      <c r="B8349" s="4">
        <v>7</v>
      </c>
      <c r="C8349" s="5">
        <v>3</v>
      </c>
      <c r="D8349" s="4">
        <v>2020</v>
      </c>
      <c r="E8349" s="4">
        <v>19</v>
      </c>
      <c r="F8349" s="4" t="s">
        <v>210</v>
      </c>
      <c r="G8349" s="4" t="s">
        <v>12</v>
      </c>
      <c r="H8349" s="4" t="s">
        <v>211</v>
      </c>
      <c r="I8349" s="4">
        <v>1</v>
      </c>
      <c r="J8349" t="str">
        <f>VLOOKUP(A8349,'Município e Sexo'!$A$2:$I$11321,5,FALSE)</f>
        <v>SAO JOAO</v>
      </c>
      <c r="K8349" t="str">
        <f>VLOOKUP(A8349,'Município e Sexo'!$A$2:$I$11321,7,FALSE)</f>
        <v>MASCULINO</v>
      </c>
    </row>
    <row r="8350" spans="1:11" ht="15" customHeight="1" thickBot="1" x14ac:dyDescent="0.25">
      <c r="A8350" t="str">
        <f>CONCATENATE(B8350,C8350,D8350,G8350,E8350,I8350)</f>
        <v>732020HOMICIDIO401</v>
      </c>
      <c r="B8350" s="4">
        <v>7</v>
      </c>
      <c r="C8350" s="5">
        <v>3</v>
      </c>
      <c r="D8350" s="4">
        <v>2020</v>
      </c>
      <c r="E8350" s="4">
        <v>40</v>
      </c>
      <c r="F8350" s="4" t="s">
        <v>210</v>
      </c>
      <c r="G8350" s="4" t="s">
        <v>12</v>
      </c>
      <c r="H8350" s="4" t="s">
        <v>212</v>
      </c>
      <c r="I8350" s="4">
        <v>1</v>
      </c>
      <c r="J8350" t="str">
        <f>VLOOKUP(A8350,'Município e Sexo'!$A$2:$I$11321,5,FALSE)</f>
        <v>JABOATAO DOS GUARARAPES</v>
      </c>
      <c r="K8350" t="str">
        <f>VLOOKUP(A8350,'Município e Sexo'!$A$2:$I$11321,7,FALSE)</f>
        <v>MASCULINO</v>
      </c>
    </row>
    <row r="8351" spans="1:11" ht="15" customHeight="1" thickBot="1" x14ac:dyDescent="0.25">
      <c r="A8351" t="str">
        <f>CONCATENATE(B8351,C8351,D8351,G8351,E8351,I8351)</f>
        <v>732020FEMINICIDIO481</v>
      </c>
      <c r="B8351" s="4">
        <v>7</v>
      </c>
      <c r="C8351" s="5">
        <v>3</v>
      </c>
      <c r="D8351" s="4">
        <v>2020</v>
      </c>
      <c r="E8351" s="4">
        <v>48</v>
      </c>
      <c r="F8351" s="4" t="s">
        <v>210</v>
      </c>
      <c r="G8351" s="4" t="s">
        <v>29</v>
      </c>
      <c r="H8351" s="4" t="s">
        <v>29</v>
      </c>
      <c r="I8351" s="4">
        <v>1</v>
      </c>
      <c r="J8351" t="str">
        <f>VLOOKUP(A8351,'Município e Sexo'!$A$2:$I$11321,5,FALSE)</f>
        <v>GRAVATA</v>
      </c>
      <c r="K8351" t="str">
        <f>VLOOKUP(A8351,'Município e Sexo'!$A$2:$I$11321,7,FALSE)</f>
        <v>FEMININO</v>
      </c>
    </row>
    <row r="8352" spans="1:11" ht="15" customHeight="1" thickBot="1" x14ac:dyDescent="0.25">
      <c r="A8352" t="str">
        <f>CONCATENATE(B8352,C8352,D8352,G8352,E8352,I8352)</f>
        <v>732020HOMICIDIO341</v>
      </c>
      <c r="B8352" s="4">
        <v>7</v>
      </c>
      <c r="C8352" s="5">
        <v>3</v>
      </c>
      <c r="D8352" s="4">
        <v>2020</v>
      </c>
      <c r="E8352" s="4">
        <v>34</v>
      </c>
      <c r="F8352" s="4" t="s">
        <v>210</v>
      </c>
      <c r="G8352" s="4" t="s">
        <v>12</v>
      </c>
      <c r="H8352" s="4" t="s">
        <v>211</v>
      </c>
      <c r="I8352" s="4">
        <v>1</v>
      </c>
      <c r="J8352" t="str">
        <f>VLOOKUP(A8352,'Município e Sexo'!$A$2:$I$11321,5,FALSE)</f>
        <v>CABO DE SANTO AGOSTINHO</v>
      </c>
      <c r="K8352" t="str">
        <f>VLOOKUP(A8352,'Município e Sexo'!$A$2:$I$11321,7,FALSE)</f>
        <v>MASCULINO</v>
      </c>
    </row>
    <row r="8353" spans="1:11" ht="15" customHeight="1" thickBot="1" x14ac:dyDescent="0.25">
      <c r="A8353" t="str">
        <f>CONCATENATE(B8353,C8353,D8353,G8353,E8353,I8353)</f>
        <v>732020HOMICIDIO381</v>
      </c>
      <c r="B8353" s="4">
        <v>7</v>
      </c>
      <c r="C8353" s="5">
        <v>3</v>
      </c>
      <c r="D8353" s="4">
        <v>2020</v>
      </c>
      <c r="E8353" s="4">
        <v>38</v>
      </c>
      <c r="F8353" s="4" t="s">
        <v>210</v>
      </c>
      <c r="G8353" s="4" t="s">
        <v>12</v>
      </c>
      <c r="H8353" s="4" t="s">
        <v>212</v>
      </c>
      <c r="I8353" s="4">
        <v>1</v>
      </c>
      <c r="J8353" t="str">
        <f>VLOOKUP(A8353,'Município e Sexo'!$A$2:$I$11321,5,FALSE)</f>
        <v>BONITO</v>
      </c>
      <c r="K8353" t="str">
        <f>VLOOKUP(A8353,'Município e Sexo'!$A$2:$I$11321,7,FALSE)</f>
        <v>MASCULINO</v>
      </c>
    </row>
    <row r="8354" spans="1:11" ht="15" customHeight="1" thickBot="1" x14ac:dyDescent="0.25">
      <c r="A8354" t="str">
        <f>CONCATENATE(B8354,C8354,D8354,G8354,E8354,I8354)</f>
        <v>732020HOMICIDIO401</v>
      </c>
      <c r="B8354" s="4">
        <v>7</v>
      </c>
      <c r="C8354" s="5">
        <v>3</v>
      </c>
      <c r="D8354" s="4">
        <v>2020</v>
      </c>
      <c r="E8354" s="4">
        <v>40</v>
      </c>
      <c r="F8354" s="4" t="s">
        <v>210</v>
      </c>
      <c r="G8354" s="4" t="s">
        <v>12</v>
      </c>
      <c r="H8354" s="4" t="s">
        <v>211</v>
      </c>
      <c r="I8354" s="4">
        <v>1</v>
      </c>
      <c r="J8354" t="str">
        <f>VLOOKUP(A8354,'Município e Sexo'!$A$2:$I$11321,5,FALSE)</f>
        <v>JABOATAO DOS GUARARAPES</v>
      </c>
      <c r="K8354" t="str">
        <f>VLOOKUP(A8354,'Município e Sexo'!$A$2:$I$11321,7,FALSE)</f>
        <v>MASCULINO</v>
      </c>
    </row>
    <row r="8355" spans="1:11" ht="15" customHeight="1" thickBot="1" x14ac:dyDescent="0.25">
      <c r="A8355" t="str">
        <f>CONCATENATE(B8355,C8355,D8355,G8355,E8355,I8355)</f>
        <v>732020HOMICIDIO181</v>
      </c>
      <c r="B8355" s="4">
        <v>7</v>
      </c>
      <c r="C8355" s="5">
        <v>3</v>
      </c>
      <c r="D8355" s="4">
        <v>2020</v>
      </c>
      <c r="E8355" s="4">
        <v>18</v>
      </c>
      <c r="F8355" s="4" t="s">
        <v>210</v>
      </c>
      <c r="G8355" s="4" t="s">
        <v>12</v>
      </c>
      <c r="H8355" s="4" t="s">
        <v>211</v>
      </c>
      <c r="I8355" s="4">
        <v>1</v>
      </c>
      <c r="J8355" t="str">
        <f>VLOOKUP(A8355,'Município e Sexo'!$A$2:$I$11321,5,FALSE)</f>
        <v>GAMELEIRA</v>
      </c>
      <c r="K8355" t="str">
        <f>VLOOKUP(A8355,'Município e Sexo'!$A$2:$I$11321,7,FALSE)</f>
        <v>MASCULINO</v>
      </c>
    </row>
    <row r="8356" spans="1:11" ht="15" customHeight="1" thickBot="1" x14ac:dyDescent="0.25">
      <c r="A8356" t="str">
        <f>CONCATENATE(B8356,C8356,D8356,G8356,E8356,I8356)</f>
        <v>732020HOMICIDIO271</v>
      </c>
      <c r="B8356" s="4">
        <v>7</v>
      </c>
      <c r="C8356" s="5">
        <v>3</v>
      </c>
      <c r="D8356" s="4">
        <v>2020</v>
      </c>
      <c r="E8356" s="4">
        <v>27</v>
      </c>
      <c r="F8356" s="4" t="s">
        <v>210</v>
      </c>
      <c r="G8356" s="4" t="s">
        <v>12</v>
      </c>
      <c r="H8356" s="4" t="s">
        <v>211</v>
      </c>
      <c r="I8356" s="4">
        <v>1</v>
      </c>
      <c r="J8356" t="str">
        <f>VLOOKUP(A8356,'Município e Sexo'!$A$2:$I$11321,5,FALSE)</f>
        <v>GAMELEIRA</v>
      </c>
      <c r="K8356" t="str">
        <f>VLOOKUP(A8356,'Município e Sexo'!$A$2:$I$11321,7,FALSE)</f>
        <v>MASCULINO</v>
      </c>
    </row>
    <row r="8357" spans="1:11" ht="15" customHeight="1" thickBot="1" x14ac:dyDescent="0.25">
      <c r="A8357" t="str">
        <f>CONCATENATE(B8357,C8357,D8357,G8357,E8357,I8357)</f>
        <v>732020HOMICIDIO281</v>
      </c>
      <c r="B8357" s="4">
        <v>7</v>
      </c>
      <c r="C8357" s="5">
        <v>3</v>
      </c>
      <c r="D8357" s="4">
        <v>2020</v>
      </c>
      <c r="E8357" s="4">
        <v>28</v>
      </c>
      <c r="F8357" s="4" t="s">
        <v>210</v>
      </c>
      <c r="G8357" s="4" t="s">
        <v>12</v>
      </c>
      <c r="H8357" s="4" t="s">
        <v>211</v>
      </c>
      <c r="I8357" s="4">
        <v>1</v>
      </c>
      <c r="J8357" t="str">
        <f>VLOOKUP(A8357,'Município e Sexo'!$A$2:$I$11321,5,FALSE)</f>
        <v>OURICURI</v>
      </c>
      <c r="K8357" t="str">
        <f>VLOOKUP(A8357,'Município e Sexo'!$A$2:$I$11321,7,FALSE)</f>
        <v>MASCULINO</v>
      </c>
    </row>
    <row r="8358" spans="1:11" ht="15" customHeight="1" thickBot="1" x14ac:dyDescent="0.25">
      <c r="A8358" t="str">
        <f>CONCATENATE(B8358,C8358,D8358,G8358,E8358,I8358)</f>
        <v>732020HOMICIDIO201</v>
      </c>
      <c r="B8358" s="4">
        <v>7</v>
      </c>
      <c r="C8358" s="5">
        <v>3</v>
      </c>
      <c r="D8358" s="4">
        <v>2020</v>
      </c>
      <c r="E8358" s="4">
        <v>20</v>
      </c>
      <c r="F8358" s="4" t="s">
        <v>210</v>
      </c>
      <c r="G8358" s="4" t="s">
        <v>12</v>
      </c>
      <c r="H8358" s="4" t="s">
        <v>217</v>
      </c>
      <c r="I8358" s="4">
        <v>1</v>
      </c>
      <c r="J8358" t="str">
        <f>VLOOKUP(A8358,'Município e Sexo'!$A$2:$I$11321,5,FALSE)</f>
        <v>IGARASSU</v>
      </c>
      <c r="K8358" t="str">
        <f>VLOOKUP(A8358,'Município e Sexo'!$A$2:$I$11321,7,FALSE)</f>
        <v>MASCULINO</v>
      </c>
    </row>
    <row r="8359" spans="1:11" ht="15" customHeight="1" thickBot="1" x14ac:dyDescent="0.25">
      <c r="A8359" t="str">
        <f>CONCATENATE(B8359,C8359,D8359,G8359,E8359,I8359)</f>
        <v>732020HOMICIDIO301</v>
      </c>
      <c r="B8359" s="4">
        <v>7</v>
      </c>
      <c r="C8359" s="5">
        <v>3</v>
      </c>
      <c r="D8359" s="4">
        <v>2020</v>
      </c>
      <c r="E8359" s="4">
        <v>30</v>
      </c>
      <c r="F8359" s="4" t="s">
        <v>210</v>
      </c>
      <c r="G8359" s="4" t="s">
        <v>12</v>
      </c>
      <c r="H8359" s="4" t="s">
        <v>211</v>
      </c>
      <c r="I8359" s="4">
        <v>1</v>
      </c>
      <c r="J8359" t="str">
        <f>VLOOKUP(A8359,'Município e Sexo'!$A$2:$I$11321,5,FALSE)</f>
        <v>IGARASSU</v>
      </c>
      <c r="K8359" t="str">
        <f>VLOOKUP(A8359,'Município e Sexo'!$A$2:$I$11321,7,FALSE)</f>
        <v>MASCULINO</v>
      </c>
    </row>
    <row r="8360" spans="1:11" ht="15" customHeight="1" thickBot="1" x14ac:dyDescent="0.25">
      <c r="A8360" t="str">
        <f>CONCATENATE(B8360,C8360,D8360,G8360,E8360,I8360)</f>
        <v>732020HOMICIDIO311</v>
      </c>
      <c r="B8360" s="4">
        <v>7</v>
      </c>
      <c r="C8360" s="5">
        <v>3</v>
      </c>
      <c r="D8360" s="4">
        <v>2020</v>
      </c>
      <c r="E8360" s="4">
        <v>31</v>
      </c>
      <c r="F8360" s="4" t="s">
        <v>210</v>
      </c>
      <c r="G8360" s="4" t="s">
        <v>12</v>
      </c>
      <c r="H8360" s="4" t="s">
        <v>211</v>
      </c>
      <c r="I8360" s="4">
        <v>1</v>
      </c>
      <c r="J8360" t="str">
        <f>VLOOKUP(A8360,'Município e Sexo'!$A$2:$I$11321,5,FALSE)</f>
        <v>OLINDA</v>
      </c>
      <c r="K8360" t="str">
        <f>VLOOKUP(A8360,'Município e Sexo'!$A$2:$I$11321,7,FALSE)</f>
        <v>MASCULINO</v>
      </c>
    </row>
    <row r="8361" spans="1:11" ht="15" customHeight="1" thickBot="1" x14ac:dyDescent="0.25">
      <c r="A8361" t="str">
        <f>CONCATENATE(B8361,C8361,D8361,G8361,E8361,I8361)</f>
        <v>732020HOMICIDIO451</v>
      </c>
      <c r="B8361" s="4">
        <v>7</v>
      </c>
      <c r="C8361" s="5">
        <v>3</v>
      </c>
      <c r="D8361" s="4">
        <v>2020</v>
      </c>
      <c r="E8361" s="4">
        <v>45</v>
      </c>
      <c r="F8361" s="4" t="s">
        <v>210</v>
      </c>
      <c r="G8361" s="4" t="s">
        <v>12</v>
      </c>
      <c r="H8361" s="4" t="s">
        <v>211</v>
      </c>
      <c r="I8361" s="4">
        <v>1</v>
      </c>
      <c r="J8361" t="str">
        <f>VLOOKUP(A8361,'Município e Sexo'!$A$2:$I$11321,5,FALSE)</f>
        <v>SAO LOURENCO DA MATA</v>
      </c>
      <c r="K8361" t="str">
        <f>VLOOKUP(A8361,'Município e Sexo'!$A$2:$I$11321,7,FALSE)</f>
        <v>FEMININO</v>
      </c>
    </row>
    <row r="8362" spans="1:11" ht="15" customHeight="1" thickBot="1" x14ac:dyDescent="0.25">
      <c r="A8362" t="str">
        <f>CONCATENATE(B8362,C8362,D8362,G8362,E8362,I8362)</f>
        <v>832020HOMICIDIO381</v>
      </c>
      <c r="B8362" s="4">
        <v>8</v>
      </c>
      <c r="C8362" s="5">
        <v>3</v>
      </c>
      <c r="D8362" s="4">
        <v>2020</v>
      </c>
      <c r="E8362" s="4">
        <v>38</v>
      </c>
      <c r="F8362" s="4" t="s">
        <v>210</v>
      </c>
      <c r="G8362" s="4" t="s">
        <v>12</v>
      </c>
      <c r="H8362" s="4" t="s">
        <v>212</v>
      </c>
      <c r="I8362" s="4">
        <v>1</v>
      </c>
      <c r="J8362" t="str">
        <f>VLOOKUP(A8362,'Município e Sexo'!$A$2:$I$11321,5,FALSE)</f>
        <v>RIBEIRAO</v>
      </c>
      <c r="K8362" t="str">
        <f>VLOOKUP(A8362,'Município e Sexo'!$A$2:$I$11321,7,FALSE)</f>
        <v>MASCULINO</v>
      </c>
    </row>
    <row r="8363" spans="1:11" ht="15" customHeight="1" thickBot="1" x14ac:dyDescent="0.25">
      <c r="A8363" t="str">
        <f>CONCATENATE(B8363,C8363,D8363,G8363,E8363,I8363)</f>
        <v>832020HOMICIDIO431</v>
      </c>
      <c r="B8363" s="4">
        <v>8</v>
      </c>
      <c r="C8363" s="5">
        <v>3</v>
      </c>
      <c r="D8363" s="4">
        <v>2020</v>
      </c>
      <c r="E8363" s="4">
        <v>43</v>
      </c>
      <c r="F8363" s="4" t="s">
        <v>210</v>
      </c>
      <c r="G8363" s="4" t="s">
        <v>12</v>
      </c>
      <c r="H8363" s="4" t="s">
        <v>211</v>
      </c>
      <c r="I8363" s="4">
        <v>1</v>
      </c>
      <c r="J8363" t="str">
        <f>VLOOKUP(A8363,'Município e Sexo'!$A$2:$I$11321,5,FALSE)</f>
        <v>RECIFE</v>
      </c>
      <c r="K8363" t="str">
        <f>VLOOKUP(A8363,'Município e Sexo'!$A$2:$I$11321,7,FALSE)</f>
        <v>MASCULINO</v>
      </c>
    </row>
    <row r="8364" spans="1:11" ht="15" customHeight="1" thickBot="1" x14ac:dyDescent="0.25">
      <c r="A8364" t="str">
        <f>CONCATENATE(B8364,C8364,D8364,G8364,E8364,I8364)</f>
        <v>832020HOMICIDIO221</v>
      </c>
      <c r="B8364" s="4">
        <v>8</v>
      </c>
      <c r="C8364" s="5">
        <v>3</v>
      </c>
      <c r="D8364" s="4">
        <v>2020</v>
      </c>
      <c r="E8364" s="4">
        <v>22</v>
      </c>
      <c r="F8364" s="4" t="s">
        <v>210</v>
      </c>
      <c r="G8364" s="4" t="s">
        <v>12</v>
      </c>
      <c r="H8364" s="4" t="s">
        <v>211</v>
      </c>
      <c r="I8364" s="4">
        <v>1</v>
      </c>
      <c r="J8364" t="str">
        <f>VLOOKUP(A8364,'Município e Sexo'!$A$2:$I$11321,5,FALSE)</f>
        <v>SERRA TALHADA</v>
      </c>
      <c r="K8364" t="str">
        <f>VLOOKUP(A8364,'Município e Sexo'!$A$2:$I$11321,7,FALSE)</f>
        <v>MASCULINO</v>
      </c>
    </row>
    <row r="8365" spans="1:11" ht="15" customHeight="1" thickBot="1" x14ac:dyDescent="0.25">
      <c r="A8365" t="str">
        <f>CONCATENATE(B8365,C8365,D8365,G8365,E8365,I8365)</f>
        <v>832020HOMICIDIO211</v>
      </c>
      <c r="B8365" s="4">
        <v>8</v>
      </c>
      <c r="C8365" s="5">
        <v>3</v>
      </c>
      <c r="D8365" s="4">
        <v>2020</v>
      </c>
      <c r="E8365" s="4">
        <v>21</v>
      </c>
      <c r="F8365" s="4" t="s">
        <v>210</v>
      </c>
      <c r="G8365" s="4" t="s">
        <v>12</v>
      </c>
      <c r="H8365" s="4" t="s">
        <v>211</v>
      </c>
      <c r="I8365" s="4">
        <v>1</v>
      </c>
      <c r="J8365" t="str">
        <f>VLOOKUP(A8365,'Município e Sexo'!$A$2:$I$11321,5,FALSE)</f>
        <v>PAULISTA</v>
      </c>
      <c r="K8365" t="str">
        <f>VLOOKUP(A8365,'Município e Sexo'!$A$2:$I$11321,7,FALSE)</f>
        <v>MASCULINO</v>
      </c>
    </row>
    <row r="8366" spans="1:11" ht="15" customHeight="1" thickBot="1" x14ac:dyDescent="0.25">
      <c r="A8366" t="str">
        <f>CONCATENATE(B8366,C8366,D8366,G8366,E8366,I8366)</f>
        <v>832020HOMICIDIO211</v>
      </c>
      <c r="B8366" s="4">
        <v>8</v>
      </c>
      <c r="C8366" s="5">
        <v>3</v>
      </c>
      <c r="D8366" s="4">
        <v>2020</v>
      </c>
      <c r="E8366" s="4">
        <v>21</v>
      </c>
      <c r="F8366" s="4" t="s">
        <v>210</v>
      </c>
      <c r="G8366" s="4" t="s">
        <v>12</v>
      </c>
      <c r="H8366" s="4" t="s">
        <v>212</v>
      </c>
      <c r="I8366" s="4">
        <v>1</v>
      </c>
      <c r="J8366" t="str">
        <f>VLOOKUP(A8366,'Município e Sexo'!$A$2:$I$11321,5,FALSE)</f>
        <v>PAULISTA</v>
      </c>
      <c r="K8366" t="str">
        <f>VLOOKUP(A8366,'Município e Sexo'!$A$2:$I$11321,7,FALSE)</f>
        <v>MASCULINO</v>
      </c>
    </row>
    <row r="8367" spans="1:11" ht="15" customHeight="1" thickBot="1" x14ac:dyDescent="0.25">
      <c r="A8367" t="str">
        <f>CONCATENATE(B8367,C8367,D8367,G8367,E8367,I8367)</f>
        <v>832020HOMICIDIO321</v>
      </c>
      <c r="B8367" s="4">
        <v>8</v>
      </c>
      <c r="C8367" s="5">
        <v>3</v>
      </c>
      <c r="D8367" s="4">
        <v>2020</v>
      </c>
      <c r="E8367" s="4">
        <v>32</v>
      </c>
      <c r="F8367" s="4" t="s">
        <v>210</v>
      </c>
      <c r="G8367" s="4" t="s">
        <v>12</v>
      </c>
      <c r="H8367" s="4" t="s">
        <v>211</v>
      </c>
      <c r="I8367" s="4">
        <v>1</v>
      </c>
      <c r="J8367" t="str">
        <f>VLOOKUP(A8367,'Município e Sexo'!$A$2:$I$11321,5,FALSE)</f>
        <v>SAO LOURENCO DA MATA</v>
      </c>
      <c r="K8367" t="str">
        <f>VLOOKUP(A8367,'Município e Sexo'!$A$2:$I$11321,7,FALSE)</f>
        <v>MASCULINO</v>
      </c>
    </row>
    <row r="8368" spans="1:11" ht="15" customHeight="1" thickBot="1" x14ac:dyDescent="0.25">
      <c r="A8368" t="str">
        <f>CONCATENATE(B8368,C8368,D8368,G8368,E8368,I8368)</f>
        <v>832020HOMICIDIO511</v>
      </c>
      <c r="B8368" s="4">
        <v>8</v>
      </c>
      <c r="C8368" s="5">
        <v>3</v>
      </c>
      <c r="D8368" s="4">
        <v>2020</v>
      </c>
      <c r="E8368" s="4">
        <v>51</v>
      </c>
      <c r="F8368" s="4" t="s">
        <v>210</v>
      </c>
      <c r="G8368" s="4" t="s">
        <v>12</v>
      </c>
      <c r="H8368" s="4" t="s">
        <v>212</v>
      </c>
      <c r="I8368" s="4">
        <v>1</v>
      </c>
      <c r="J8368" t="str">
        <f>VLOOKUP(A8368,'Município e Sexo'!$A$2:$I$11321,5,FALSE)</f>
        <v>JABOATAO DOS GUARARAPES</v>
      </c>
      <c r="K8368" t="str">
        <f>VLOOKUP(A8368,'Município e Sexo'!$A$2:$I$11321,7,FALSE)</f>
        <v>MASCULINO</v>
      </c>
    </row>
    <row r="8369" spans="1:11" ht="15" customHeight="1" thickBot="1" x14ac:dyDescent="0.25">
      <c r="A8369" t="str">
        <f>CONCATENATE(B8369,C8369,D8369,G8369,E8369,I8369)</f>
        <v>832020HOMICIDIO211</v>
      </c>
      <c r="B8369" s="4">
        <v>8</v>
      </c>
      <c r="C8369" s="5">
        <v>3</v>
      </c>
      <c r="D8369" s="4">
        <v>2020</v>
      </c>
      <c r="E8369" s="4">
        <v>21</v>
      </c>
      <c r="F8369" s="4" t="s">
        <v>210</v>
      </c>
      <c r="G8369" s="4" t="s">
        <v>12</v>
      </c>
      <c r="H8369" s="4" t="s">
        <v>211</v>
      </c>
      <c r="I8369" s="4">
        <v>1</v>
      </c>
      <c r="J8369" t="str">
        <f>VLOOKUP(A8369,'Município e Sexo'!$A$2:$I$11321,5,FALSE)</f>
        <v>PAULISTA</v>
      </c>
      <c r="K8369" t="str">
        <f>VLOOKUP(A8369,'Município e Sexo'!$A$2:$I$11321,7,FALSE)</f>
        <v>MASCULINO</v>
      </c>
    </row>
    <row r="8370" spans="1:11" ht="15" customHeight="1" thickBot="1" x14ac:dyDescent="0.25">
      <c r="A8370" t="str">
        <f>CONCATENATE(B8370,C8370,D8370,G8370,E8370,I8370)</f>
        <v>832020LATROCINIO421</v>
      </c>
      <c r="B8370" s="4">
        <v>8</v>
      </c>
      <c r="C8370" s="5">
        <v>3</v>
      </c>
      <c r="D8370" s="4">
        <v>2020</v>
      </c>
      <c r="E8370" s="4">
        <v>42</v>
      </c>
      <c r="F8370" s="4" t="s">
        <v>210</v>
      </c>
      <c r="G8370" s="4" t="s">
        <v>33</v>
      </c>
      <c r="H8370" s="4" t="s">
        <v>215</v>
      </c>
      <c r="I8370" s="4">
        <v>1</v>
      </c>
      <c r="J8370" t="str">
        <f>VLOOKUP(A8370,'Município e Sexo'!$A$2:$I$11321,5,FALSE)</f>
        <v>RECIFE</v>
      </c>
      <c r="K8370" t="str">
        <f>VLOOKUP(A8370,'Município e Sexo'!$A$2:$I$11321,7,FALSE)</f>
        <v>MASCULINO</v>
      </c>
    </row>
    <row r="8371" spans="1:11" ht="15" customHeight="1" thickBot="1" x14ac:dyDescent="0.25">
      <c r="A8371" t="str">
        <f>CONCATENATE(B8371,C8371,D8371,G8371,E8371,I8371)</f>
        <v>932020HOMICIDIO181</v>
      </c>
      <c r="B8371" s="4">
        <v>9</v>
      </c>
      <c r="C8371" s="5">
        <v>3</v>
      </c>
      <c r="D8371" s="4">
        <v>2020</v>
      </c>
      <c r="E8371" s="4">
        <v>18</v>
      </c>
      <c r="F8371" s="4" t="s">
        <v>210</v>
      </c>
      <c r="G8371" s="4" t="s">
        <v>12</v>
      </c>
      <c r="H8371" s="4" t="s">
        <v>212</v>
      </c>
      <c r="I8371" s="4">
        <v>1</v>
      </c>
      <c r="J8371" t="str">
        <f>VLOOKUP(A8371,'Município e Sexo'!$A$2:$I$11321,5,FALSE)</f>
        <v>ITAMARACA</v>
      </c>
      <c r="K8371" t="str">
        <f>VLOOKUP(A8371,'Município e Sexo'!$A$2:$I$11321,7,FALSE)</f>
        <v>MASCULINO</v>
      </c>
    </row>
    <row r="8372" spans="1:11" ht="15" customHeight="1" thickBot="1" x14ac:dyDescent="0.25">
      <c r="A8372" t="str">
        <f>CONCATENATE(B8372,C8372,D8372,G8372,E8372,I8372)</f>
        <v>932020HOMICIDIO311</v>
      </c>
      <c r="B8372" s="4">
        <v>9</v>
      </c>
      <c r="C8372" s="5">
        <v>3</v>
      </c>
      <c r="D8372" s="4">
        <v>2020</v>
      </c>
      <c r="E8372" s="4">
        <v>31</v>
      </c>
      <c r="F8372" s="4" t="s">
        <v>210</v>
      </c>
      <c r="G8372" s="4" t="s">
        <v>12</v>
      </c>
      <c r="H8372" s="4" t="s">
        <v>211</v>
      </c>
      <c r="I8372" s="4">
        <v>1</v>
      </c>
      <c r="J8372" t="str">
        <f>VLOOKUP(A8372,'Município e Sexo'!$A$2:$I$11321,5,FALSE)</f>
        <v>SANTA CRUZ DO CAPIBARIBE</v>
      </c>
      <c r="K8372" t="str">
        <f>VLOOKUP(A8372,'Município e Sexo'!$A$2:$I$11321,7,FALSE)</f>
        <v>MASCULINO</v>
      </c>
    </row>
    <row r="8373" spans="1:11" ht="15" customHeight="1" thickBot="1" x14ac:dyDescent="0.25">
      <c r="A8373" t="str">
        <f>CONCATENATE(B8373,C8373,D8373,G8373,E8373,I8373)</f>
        <v>932020HOMICIDIO331</v>
      </c>
      <c r="B8373" s="4">
        <v>9</v>
      </c>
      <c r="C8373" s="5">
        <v>3</v>
      </c>
      <c r="D8373" s="4">
        <v>2020</v>
      </c>
      <c r="E8373" s="4">
        <v>33</v>
      </c>
      <c r="F8373" s="4" t="s">
        <v>210</v>
      </c>
      <c r="G8373" s="4" t="s">
        <v>12</v>
      </c>
      <c r="H8373" s="4" t="s">
        <v>212</v>
      </c>
      <c r="I8373" s="4">
        <v>1</v>
      </c>
      <c r="J8373" t="str">
        <f>VLOOKUP(A8373,'Município e Sexo'!$A$2:$I$11321,5,FALSE)</f>
        <v>BARREIROS</v>
      </c>
      <c r="K8373" t="str">
        <f>VLOOKUP(A8373,'Município e Sexo'!$A$2:$I$11321,7,FALSE)</f>
        <v>MASCULINO</v>
      </c>
    </row>
    <row r="8374" spans="1:11" ht="15" customHeight="1" thickBot="1" x14ac:dyDescent="0.25">
      <c r="A8374" t="str">
        <f>CONCATENATE(B8374,C8374,D8374,G8374,E8374,I8374)</f>
        <v>932020HOMICIDIO521</v>
      </c>
      <c r="B8374" s="4">
        <v>9</v>
      </c>
      <c r="C8374" s="5">
        <v>3</v>
      </c>
      <c r="D8374" s="4">
        <v>2020</v>
      </c>
      <c r="E8374" s="4">
        <v>52</v>
      </c>
      <c r="F8374" s="4" t="s">
        <v>210</v>
      </c>
      <c r="G8374" s="4" t="s">
        <v>12</v>
      </c>
      <c r="H8374" s="4" t="s">
        <v>211</v>
      </c>
      <c r="I8374" s="4">
        <v>1</v>
      </c>
      <c r="J8374" t="str">
        <f>VLOOKUP(A8374,'Município e Sexo'!$A$2:$I$11321,5,FALSE)</f>
        <v>CAETES</v>
      </c>
      <c r="K8374" t="str">
        <f>VLOOKUP(A8374,'Município e Sexo'!$A$2:$I$11321,7,FALSE)</f>
        <v>MASCULINO</v>
      </c>
    </row>
    <row r="8375" spans="1:11" ht="15" customHeight="1" thickBot="1" x14ac:dyDescent="0.25">
      <c r="A8375" t="str">
        <f>CONCATENATE(B8375,C8375,D8375,G8375,E8375,I8375)</f>
        <v>932020HOMICIDIO561</v>
      </c>
      <c r="B8375" s="4">
        <v>9</v>
      </c>
      <c r="C8375" s="5">
        <v>3</v>
      </c>
      <c r="D8375" s="4">
        <v>2020</v>
      </c>
      <c r="E8375" s="4">
        <v>56</v>
      </c>
      <c r="F8375" s="4" t="s">
        <v>210</v>
      </c>
      <c r="G8375" s="4" t="s">
        <v>12</v>
      </c>
      <c r="H8375" s="4" t="s">
        <v>211</v>
      </c>
      <c r="I8375" s="4">
        <v>1</v>
      </c>
      <c r="J8375" t="str">
        <f>VLOOKUP(A8375,'Município e Sexo'!$A$2:$I$11321,5,FALSE)</f>
        <v>BARREIROS</v>
      </c>
      <c r="K8375" t="str">
        <f>VLOOKUP(A8375,'Município e Sexo'!$A$2:$I$11321,7,FALSE)</f>
        <v>MASCULINO</v>
      </c>
    </row>
    <row r="8376" spans="1:11" ht="15" customHeight="1" thickBot="1" x14ac:dyDescent="0.25">
      <c r="A8376" t="str">
        <f>CONCATENATE(B8376,C8376,D8376,G8376,E8376,I8376)</f>
        <v>932020HOMICIDIO191</v>
      </c>
      <c r="B8376" s="4">
        <v>9</v>
      </c>
      <c r="C8376" s="5">
        <v>3</v>
      </c>
      <c r="D8376" s="4">
        <v>2020</v>
      </c>
      <c r="E8376" s="4">
        <v>19</v>
      </c>
      <c r="F8376" s="4" t="s">
        <v>210</v>
      </c>
      <c r="G8376" s="4" t="s">
        <v>12</v>
      </c>
      <c r="H8376" s="4" t="s">
        <v>211</v>
      </c>
      <c r="I8376" s="4">
        <v>1</v>
      </c>
      <c r="J8376" t="str">
        <f>VLOOKUP(A8376,'Município e Sexo'!$A$2:$I$11321,5,FALSE)</f>
        <v>IPOJUCA</v>
      </c>
      <c r="K8376" t="str">
        <f>VLOOKUP(A8376,'Município e Sexo'!$A$2:$I$11321,7,FALSE)</f>
        <v>MASCULINO</v>
      </c>
    </row>
    <row r="8377" spans="1:11" ht="15" customHeight="1" thickBot="1" x14ac:dyDescent="0.25">
      <c r="A8377" t="str">
        <f>CONCATENATE(B8377,C8377,D8377,G8377,E8377,I8377)</f>
        <v>932020HOMICIDIO181</v>
      </c>
      <c r="B8377" s="4">
        <v>9</v>
      </c>
      <c r="C8377" s="5">
        <v>3</v>
      </c>
      <c r="D8377" s="4">
        <v>2020</v>
      </c>
      <c r="E8377" s="4">
        <v>18</v>
      </c>
      <c r="F8377" s="4" t="s">
        <v>210</v>
      </c>
      <c r="G8377" s="4" t="s">
        <v>12</v>
      </c>
      <c r="H8377" s="4" t="s">
        <v>211</v>
      </c>
      <c r="I8377" s="4">
        <v>1</v>
      </c>
      <c r="J8377" t="str">
        <f>VLOOKUP(A8377,'Município e Sexo'!$A$2:$I$11321,5,FALSE)</f>
        <v>ITAMARACA</v>
      </c>
      <c r="K8377" t="str">
        <f>VLOOKUP(A8377,'Município e Sexo'!$A$2:$I$11321,7,FALSE)</f>
        <v>MASCULINO</v>
      </c>
    </row>
    <row r="8378" spans="1:11" ht="15" customHeight="1" thickBot="1" x14ac:dyDescent="0.25">
      <c r="A8378" t="str">
        <f>CONCATENATE(B8378,C8378,D8378,G8378,E8378,I8378)</f>
        <v>932020HOMICIDIO181</v>
      </c>
      <c r="B8378" s="4">
        <v>9</v>
      </c>
      <c r="C8378" s="5">
        <v>3</v>
      </c>
      <c r="D8378" s="4">
        <v>2020</v>
      </c>
      <c r="E8378" s="4">
        <v>18</v>
      </c>
      <c r="F8378" s="4" t="s">
        <v>210</v>
      </c>
      <c r="G8378" s="4" t="s">
        <v>12</v>
      </c>
      <c r="H8378" s="4" t="s">
        <v>217</v>
      </c>
      <c r="I8378" s="4">
        <v>1</v>
      </c>
      <c r="J8378" t="str">
        <f>VLOOKUP(A8378,'Município e Sexo'!$A$2:$I$11321,5,FALSE)</f>
        <v>ITAMARACA</v>
      </c>
      <c r="K8378" t="str">
        <f>VLOOKUP(A8378,'Município e Sexo'!$A$2:$I$11321,7,FALSE)</f>
        <v>MASCULINO</v>
      </c>
    </row>
    <row r="8379" spans="1:11" ht="15" customHeight="1" thickBot="1" x14ac:dyDescent="0.25">
      <c r="A8379" t="str">
        <f>CONCATENATE(B8379,C8379,D8379,G8379,E8379,I8379)</f>
        <v>932020HOMICIDIO221</v>
      </c>
      <c r="B8379" s="4">
        <v>9</v>
      </c>
      <c r="C8379" s="5">
        <v>3</v>
      </c>
      <c r="D8379" s="4">
        <v>2020</v>
      </c>
      <c r="E8379" s="4">
        <v>22</v>
      </c>
      <c r="F8379" s="4" t="s">
        <v>210</v>
      </c>
      <c r="G8379" s="4" t="s">
        <v>12</v>
      </c>
      <c r="H8379" s="4" t="s">
        <v>211</v>
      </c>
      <c r="I8379" s="4">
        <v>1</v>
      </c>
      <c r="J8379" t="str">
        <f>VLOOKUP(A8379,'Município e Sexo'!$A$2:$I$11321,5,FALSE)</f>
        <v>SIRINHAEM</v>
      </c>
      <c r="K8379" t="str">
        <f>VLOOKUP(A8379,'Município e Sexo'!$A$2:$I$11321,7,FALSE)</f>
        <v>MASCULINO</v>
      </c>
    </row>
    <row r="8380" spans="1:11" ht="15" customHeight="1" thickBot="1" x14ac:dyDescent="0.25">
      <c r="A8380" t="str">
        <f>CONCATENATE(B8380,C8380,D8380,G8380,E8380,I8380)</f>
        <v>932020HOMICIDIO171</v>
      </c>
      <c r="B8380" s="4">
        <v>9</v>
      </c>
      <c r="C8380" s="5">
        <v>3</v>
      </c>
      <c r="D8380" s="4">
        <v>2020</v>
      </c>
      <c r="E8380" s="4">
        <v>17</v>
      </c>
      <c r="F8380" s="4" t="s">
        <v>210</v>
      </c>
      <c r="G8380" s="4" t="s">
        <v>12</v>
      </c>
      <c r="H8380" s="4" t="s">
        <v>211</v>
      </c>
      <c r="I8380" s="4">
        <v>1</v>
      </c>
      <c r="J8380" t="str">
        <f>VLOOKUP(A8380,'Município e Sexo'!$A$2:$I$11321,5,FALSE)</f>
        <v>JABOATAO DOS GUARARAPES</v>
      </c>
      <c r="K8380" t="str">
        <f>VLOOKUP(A8380,'Município e Sexo'!$A$2:$I$11321,7,FALSE)</f>
        <v>MASCULINO</v>
      </c>
    </row>
    <row r="8381" spans="1:11" ht="15" customHeight="1" thickBot="1" x14ac:dyDescent="0.25">
      <c r="A8381" t="str">
        <f>CONCATENATE(B8381,C8381,D8381,G8381,E8381,I8381)</f>
        <v>932020HOMICIDIO291</v>
      </c>
      <c r="B8381" s="4">
        <v>9</v>
      </c>
      <c r="C8381" s="5">
        <v>3</v>
      </c>
      <c r="D8381" s="4">
        <v>2020</v>
      </c>
      <c r="E8381" s="4">
        <v>29</v>
      </c>
      <c r="F8381" s="4" t="s">
        <v>210</v>
      </c>
      <c r="G8381" s="4" t="s">
        <v>12</v>
      </c>
      <c r="H8381" s="4" t="s">
        <v>211</v>
      </c>
      <c r="I8381" s="4">
        <v>1</v>
      </c>
      <c r="J8381" t="str">
        <f>VLOOKUP(A8381,'Município e Sexo'!$A$2:$I$11321,5,FALSE)</f>
        <v>BARRA DE GUABIRABA</v>
      </c>
      <c r="K8381" t="str">
        <f>VLOOKUP(A8381,'Município e Sexo'!$A$2:$I$11321,7,FALSE)</f>
        <v>MASCULINO</v>
      </c>
    </row>
    <row r="8382" spans="1:11" ht="15" customHeight="1" thickBot="1" x14ac:dyDescent="0.25">
      <c r="A8382" t="str">
        <f>CONCATENATE(B8382,C8382,D8382,G8382,E8382,I8382)</f>
        <v>1032020HOMICIDIO171</v>
      </c>
      <c r="B8382" s="4">
        <v>10</v>
      </c>
      <c r="C8382" s="5">
        <v>3</v>
      </c>
      <c r="D8382" s="4">
        <v>2020</v>
      </c>
      <c r="E8382" s="4">
        <v>17</v>
      </c>
      <c r="F8382" s="4" t="s">
        <v>210</v>
      </c>
      <c r="G8382" s="4" t="s">
        <v>12</v>
      </c>
      <c r="H8382" s="4" t="s">
        <v>211</v>
      </c>
      <c r="I8382" s="4">
        <v>1</v>
      </c>
      <c r="J8382" t="str">
        <f>VLOOKUP(A8382,'Município e Sexo'!$A$2:$I$11321,5,FALSE)</f>
        <v>JABOATAO DOS GUARARAPES</v>
      </c>
      <c r="K8382" t="str">
        <f>VLOOKUP(A8382,'Município e Sexo'!$A$2:$I$11321,7,FALSE)</f>
        <v>MASCULINO</v>
      </c>
    </row>
    <row r="8383" spans="1:11" ht="15" customHeight="1" thickBot="1" x14ac:dyDescent="0.25">
      <c r="A8383" t="str">
        <f>CONCATENATE(B8383,C8383,D8383,G8383,E8383,I8383)</f>
        <v>1032020HOMICIDIO221</v>
      </c>
      <c r="B8383" s="4">
        <v>10</v>
      </c>
      <c r="C8383" s="5">
        <v>3</v>
      </c>
      <c r="D8383" s="4">
        <v>2020</v>
      </c>
      <c r="E8383" s="4">
        <v>22</v>
      </c>
      <c r="F8383" s="4" t="s">
        <v>210</v>
      </c>
      <c r="G8383" s="4" t="s">
        <v>12</v>
      </c>
      <c r="H8383" s="4" t="s">
        <v>212</v>
      </c>
      <c r="I8383" s="4">
        <v>1</v>
      </c>
      <c r="J8383" t="str">
        <f>VLOOKUP(A8383,'Município e Sexo'!$A$2:$I$11321,5,FALSE)</f>
        <v>ABREU E LIMA</v>
      </c>
      <c r="K8383" t="str">
        <f>VLOOKUP(A8383,'Município e Sexo'!$A$2:$I$11321,7,FALSE)</f>
        <v>MASCULINO</v>
      </c>
    </row>
    <row r="8384" spans="1:11" ht="15" customHeight="1" thickBot="1" x14ac:dyDescent="0.25">
      <c r="A8384" t="str">
        <f>CONCATENATE(B8384,C8384,D8384,G8384,E8384,I8384)</f>
        <v>1032020HOMICIDIO191</v>
      </c>
      <c r="B8384" s="4">
        <v>10</v>
      </c>
      <c r="C8384" s="5">
        <v>3</v>
      </c>
      <c r="D8384" s="4">
        <v>2020</v>
      </c>
      <c r="E8384" s="4">
        <v>19</v>
      </c>
      <c r="F8384" s="4" t="s">
        <v>210</v>
      </c>
      <c r="G8384" s="4" t="s">
        <v>12</v>
      </c>
      <c r="H8384" s="4" t="s">
        <v>211</v>
      </c>
      <c r="I8384" s="4">
        <v>1</v>
      </c>
      <c r="J8384" t="str">
        <f>VLOOKUP(A8384,'Município e Sexo'!$A$2:$I$11321,5,FALSE)</f>
        <v>OLINDA</v>
      </c>
      <c r="K8384" t="str">
        <f>VLOOKUP(A8384,'Município e Sexo'!$A$2:$I$11321,7,FALSE)</f>
        <v>MASCULINO</v>
      </c>
    </row>
    <row r="8385" spans="1:11" ht="15" customHeight="1" thickBot="1" x14ac:dyDescent="0.25">
      <c r="A8385" t="str">
        <f>CONCATENATE(B8385,C8385,D8385,G8385,E8385,I8385)</f>
        <v>1032020HOMICIDIO211</v>
      </c>
      <c r="B8385" s="4">
        <v>10</v>
      </c>
      <c r="C8385" s="5">
        <v>3</v>
      </c>
      <c r="D8385" s="4">
        <v>2020</v>
      </c>
      <c r="E8385" s="4">
        <v>21</v>
      </c>
      <c r="F8385" s="4" t="s">
        <v>210</v>
      </c>
      <c r="G8385" s="4" t="s">
        <v>12</v>
      </c>
      <c r="H8385" s="4" t="s">
        <v>211</v>
      </c>
      <c r="I8385" s="4">
        <v>1</v>
      </c>
      <c r="J8385" t="str">
        <f>VLOOKUP(A8385,'Município e Sexo'!$A$2:$I$11321,5,FALSE)</f>
        <v>CABO DE SANTO AGOSTINHO</v>
      </c>
      <c r="K8385" t="str">
        <f>VLOOKUP(A8385,'Município e Sexo'!$A$2:$I$11321,7,FALSE)</f>
        <v>MASCULINO</v>
      </c>
    </row>
    <row r="8386" spans="1:11" ht="15" customHeight="1" thickBot="1" x14ac:dyDescent="0.25">
      <c r="A8386" t="str">
        <f>CONCATENATE(B8386,C8386,D8386,G8386,E8386,I8386)</f>
        <v>1032020FEMINICIDIO301</v>
      </c>
      <c r="B8386" s="4">
        <v>10</v>
      </c>
      <c r="C8386" s="5">
        <v>3</v>
      </c>
      <c r="D8386" s="4">
        <v>2020</v>
      </c>
      <c r="E8386" s="4">
        <v>30</v>
      </c>
      <c r="F8386" s="4" t="s">
        <v>210</v>
      </c>
      <c r="G8386" s="4" t="s">
        <v>29</v>
      </c>
      <c r="H8386" s="4" t="s">
        <v>29</v>
      </c>
      <c r="I8386" s="4">
        <v>1</v>
      </c>
      <c r="J8386" t="str">
        <f>VLOOKUP(A8386,'Município e Sexo'!$A$2:$I$11321,5,FALSE)</f>
        <v>ARCOVERDE</v>
      </c>
      <c r="K8386" t="str">
        <f>VLOOKUP(A8386,'Município e Sexo'!$A$2:$I$11321,7,FALSE)</f>
        <v>FEMININO</v>
      </c>
    </row>
    <row r="8387" spans="1:11" ht="15" customHeight="1" thickBot="1" x14ac:dyDescent="0.25">
      <c r="A8387" t="str">
        <f>CONCATENATE(B8387,C8387,D8387,G8387,E8387,I8387)</f>
        <v>1032020HOMICIDIO351</v>
      </c>
      <c r="B8387" s="4">
        <v>10</v>
      </c>
      <c r="C8387" s="5">
        <v>3</v>
      </c>
      <c r="D8387" s="4">
        <v>2020</v>
      </c>
      <c r="E8387" s="4">
        <v>35</v>
      </c>
      <c r="F8387" s="4" t="s">
        <v>210</v>
      </c>
      <c r="G8387" s="4" t="s">
        <v>12</v>
      </c>
      <c r="H8387" s="4" t="s">
        <v>211</v>
      </c>
      <c r="I8387" s="4">
        <v>1</v>
      </c>
      <c r="J8387" t="str">
        <f>VLOOKUP(A8387,'Município e Sexo'!$A$2:$I$11321,5,FALSE)</f>
        <v>CABO DE SANTO AGOSTINHO</v>
      </c>
      <c r="K8387" t="str">
        <f>VLOOKUP(A8387,'Município e Sexo'!$A$2:$I$11321,7,FALSE)</f>
        <v>MASCULINO</v>
      </c>
    </row>
    <row r="8388" spans="1:11" ht="15" customHeight="1" thickBot="1" x14ac:dyDescent="0.25">
      <c r="A8388" t="str">
        <f>CONCATENATE(B8388,C8388,D8388,G8388,E8388,I8388)</f>
        <v>1032020HOMICIDIO651</v>
      </c>
      <c r="B8388" s="4">
        <v>10</v>
      </c>
      <c r="C8388" s="5">
        <v>3</v>
      </c>
      <c r="D8388" s="4">
        <v>2020</v>
      </c>
      <c r="E8388" s="4">
        <v>65</v>
      </c>
      <c r="F8388" s="4" t="s">
        <v>210</v>
      </c>
      <c r="G8388" s="4" t="s">
        <v>12</v>
      </c>
      <c r="H8388" s="4" t="s">
        <v>211</v>
      </c>
      <c r="I8388" s="4">
        <v>1</v>
      </c>
      <c r="J8388" t="str">
        <f>VLOOKUP(A8388,'Município e Sexo'!$A$2:$I$11321,5,FALSE)</f>
        <v>ALAGOINHA</v>
      </c>
      <c r="K8388" t="str">
        <f>VLOOKUP(A8388,'Município e Sexo'!$A$2:$I$11321,7,FALSE)</f>
        <v>MASCULINO</v>
      </c>
    </row>
    <row r="8389" spans="1:11" ht="15" customHeight="1" thickBot="1" x14ac:dyDescent="0.25">
      <c r="A8389" t="str">
        <f>CONCATENATE(B8389,C8389,D8389,G8389,E8389,I8389)</f>
        <v>1032020HOMICIDIO221</v>
      </c>
      <c r="B8389" s="4">
        <v>10</v>
      </c>
      <c r="C8389" s="5">
        <v>3</v>
      </c>
      <c r="D8389" s="4">
        <v>2020</v>
      </c>
      <c r="E8389" s="4">
        <v>22</v>
      </c>
      <c r="F8389" s="4" t="s">
        <v>210</v>
      </c>
      <c r="G8389" s="4" t="s">
        <v>12</v>
      </c>
      <c r="H8389" s="4" t="s">
        <v>211</v>
      </c>
      <c r="I8389" s="4">
        <v>1</v>
      </c>
      <c r="J8389" t="str">
        <f>VLOOKUP(A8389,'Município e Sexo'!$A$2:$I$11321,5,FALSE)</f>
        <v>ABREU E LIMA</v>
      </c>
      <c r="K8389" t="str">
        <f>VLOOKUP(A8389,'Município e Sexo'!$A$2:$I$11321,7,FALSE)</f>
        <v>MASCULINO</v>
      </c>
    </row>
    <row r="8390" spans="1:11" ht="15" customHeight="1" thickBot="1" x14ac:dyDescent="0.25">
      <c r="A8390" t="str">
        <f>CONCATENATE(B8390,C8390,D8390,G8390,E8390,I8390)</f>
        <v>1032020HOMICIDIO251</v>
      </c>
      <c r="B8390" s="4">
        <v>10</v>
      </c>
      <c r="C8390" s="5">
        <v>3</v>
      </c>
      <c r="D8390" s="4">
        <v>2020</v>
      </c>
      <c r="E8390" s="4">
        <v>25</v>
      </c>
      <c r="F8390" s="4" t="s">
        <v>210</v>
      </c>
      <c r="G8390" s="4" t="s">
        <v>12</v>
      </c>
      <c r="H8390" s="4" t="s">
        <v>218</v>
      </c>
      <c r="I8390" s="4">
        <v>1</v>
      </c>
      <c r="J8390" t="str">
        <f>VLOOKUP(A8390,'Município e Sexo'!$A$2:$I$11321,5,FALSE)</f>
        <v>CARUARU</v>
      </c>
      <c r="K8390" t="str">
        <f>VLOOKUP(A8390,'Município e Sexo'!$A$2:$I$11321,7,FALSE)</f>
        <v>MASCULINO</v>
      </c>
    </row>
    <row r="8391" spans="1:11" ht="15" customHeight="1" thickBot="1" x14ac:dyDescent="0.25">
      <c r="A8391" t="str">
        <f>CONCATENATE(B8391,C8391,D8391,G8391,E8391,I8391)</f>
        <v>1032020HOMICIDIO291</v>
      </c>
      <c r="B8391" s="4">
        <v>10</v>
      </c>
      <c r="C8391" s="5">
        <v>3</v>
      </c>
      <c r="D8391" s="4">
        <v>2020</v>
      </c>
      <c r="E8391" s="4">
        <v>29</v>
      </c>
      <c r="F8391" s="4" t="s">
        <v>210</v>
      </c>
      <c r="G8391" s="4" t="s">
        <v>12</v>
      </c>
      <c r="H8391" s="4" t="s">
        <v>211</v>
      </c>
      <c r="I8391" s="4">
        <v>1</v>
      </c>
      <c r="J8391" t="str">
        <f>VLOOKUP(A8391,'Município e Sexo'!$A$2:$I$11321,5,FALSE)</f>
        <v>PANELAS</v>
      </c>
      <c r="K8391" t="str">
        <f>VLOOKUP(A8391,'Município e Sexo'!$A$2:$I$11321,7,FALSE)</f>
        <v>MASCULINO</v>
      </c>
    </row>
    <row r="8392" spans="1:11" ht="15" customHeight="1" thickBot="1" x14ac:dyDescent="0.25">
      <c r="A8392" t="str">
        <f>CONCATENATE(B8392,C8392,D8392,G8392,E8392,I8392)</f>
        <v>1032020HOMICIDIO441</v>
      </c>
      <c r="B8392" s="4">
        <v>10</v>
      </c>
      <c r="C8392" s="5">
        <v>3</v>
      </c>
      <c r="D8392" s="4">
        <v>2020</v>
      </c>
      <c r="E8392" s="4">
        <v>44</v>
      </c>
      <c r="F8392" s="4" t="s">
        <v>210</v>
      </c>
      <c r="G8392" s="4" t="s">
        <v>12</v>
      </c>
      <c r="H8392" s="4" t="s">
        <v>211</v>
      </c>
      <c r="I8392" s="4">
        <v>1</v>
      </c>
      <c r="J8392" t="str">
        <f>VLOOKUP(A8392,'Município e Sexo'!$A$2:$I$11321,5,FALSE)</f>
        <v>GOIANA</v>
      </c>
      <c r="K8392" t="str">
        <f>VLOOKUP(A8392,'Município e Sexo'!$A$2:$I$11321,7,FALSE)</f>
        <v>MASCULINO</v>
      </c>
    </row>
    <row r="8393" spans="1:11" ht="15" customHeight="1" thickBot="1" x14ac:dyDescent="0.25">
      <c r="A8393" t="str">
        <f>CONCATENATE(B8393,C8393,D8393,G8393,E8393,I8393)</f>
        <v>1032020HOMICIDIO201</v>
      </c>
      <c r="B8393" s="4">
        <v>10</v>
      </c>
      <c r="C8393" s="5">
        <v>3</v>
      </c>
      <c r="D8393" s="4">
        <v>2020</v>
      </c>
      <c r="E8393" s="4">
        <v>20</v>
      </c>
      <c r="F8393" s="4" t="s">
        <v>214</v>
      </c>
      <c r="G8393" s="4" t="s">
        <v>12</v>
      </c>
      <c r="H8393" s="4" t="s">
        <v>211</v>
      </c>
      <c r="I8393" s="4">
        <v>1</v>
      </c>
      <c r="J8393" t="str">
        <f>VLOOKUP(A8393,'Município e Sexo'!$A$2:$I$11321,5,FALSE)</f>
        <v>CABO DE SANTO AGOSTINHO</v>
      </c>
      <c r="K8393" t="str">
        <f>VLOOKUP(A8393,'Município e Sexo'!$A$2:$I$11321,7,FALSE)</f>
        <v>MASCULINO</v>
      </c>
    </row>
    <row r="8394" spans="1:11" ht="15" customHeight="1" thickBot="1" x14ac:dyDescent="0.25">
      <c r="A8394" t="str">
        <f>CONCATENATE(B8394,C8394,D8394,G8394,E8394,I8394)</f>
        <v>1032020HOMICIDIO311</v>
      </c>
      <c r="B8394" s="4">
        <v>10</v>
      </c>
      <c r="C8394" s="5">
        <v>3</v>
      </c>
      <c r="D8394" s="4">
        <v>2020</v>
      </c>
      <c r="E8394" s="4">
        <v>31</v>
      </c>
      <c r="F8394" s="4" t="s">
        <v>210</v>
      </c>
      <c r="G8394" s="4" t="s">
        <v>12</v>
      </c>
      <c r="H8394" s="4" t="s">
        <v>211</v>
      </c>
      <c r="I8394" s="4">
        <v>1</v>
      </c>
      <c r="J8394" t="str">
        <f>VLOOKUP(A8394,'Município e Sexo'!$A$2:$I$11321,5,FALSE)</f>
        <v>SAO JOAQUIM DO MONTE</v>
      </c>
      <c r="K8394" t="str">
        <f>VLOOKUP(A8394,'Município e Sexo'!$A$2:$I$11321,7,FALSE)</f>
        <v>MASCULINO</v>
      </c>
    </row>
    <row r="8395" spans="1:11" ht="15" customHeight="1" thickBot="1" x14ac:dyDescent="0.25">
      <c r="A8395" t="str">
        <f>CONCATENATE(B8395,C8395,D8395,G8395,E8395,I8395)</f>
        <v>1032020HOMICIDIO371</v>
      </c>
      <c r="B8395" s="4">
        <v>10</v>
      </c>
      <c r="C8395" s="5">
        <v>3</v>
      </c>
      <c r="D8395" s="4">
        <v>2020</v>
      </c>
      <c r="E8395" s="4">
        <v>37</v>
      </c>
      <c r="F8395" s="4" t="s">
        <v>216</v>
      </c>
      <c r="G8395" s="4" t="s">
        <v>12</v>
      </c>
      <c r="H8395" s="4" t="s">
        <v>212</v>
      </c>
      <c r="I8395" s="4">
        <v>1</v>
      </c>
      <c r="J8395" t="str">
        <f>VLOOKUP(A8395,'Município e Sexo'!$A$2:$I$11321,5,FALSE)</f>
        <v>AMARAJI</v>
      </c>
      <c r="K8395" t="str">
        <f>VLOOKUP(A8395,'Município e Sexo'!$A$2:$I$11321,7,FALSE)</f>
        <v>MASCULINO</v>
      </c>
    </row>
    <row r="8396" spans="1:11" ht="15" customHeight="1" thickBot="1" x14ac:dyDescent="0.25">
      <c r="A8396" t="str">
        <f>CONCATENATE(B8396,C8396,D8396,G8396,E8396,I8396)</f>
        <v>1032020HOMICIDIO411</v>
      </c>
      <c r="B8396" s="4">
        <v>10</v>
      </c>
      <c r="C8396" s="5">
        <v>3</v>
      </c>
      <c r="D8396" s="4">
        <v>2020</v>
      </c>
      <c r="E8396" s="4">
        <v>41</v>
      </c>
      <c r="F8396" s="4" t="s">
        <v>210</v>
      </c>
      <c r="G8396" s="4" t="s">
        <v>12</v>
      </c>
      <c r="H8396" s="4" t="s">
        <v>211</v>
      </c>
      <c r="I8396" s="4">
        <v>1</v>
      </c>
      <c r="J8396" t="str">
        <f>VLOOKUP(A8396,'Município e Sexo'!$A$2:$I$11321,5,FALSE)</f>
        <v>SANTA CRUZ DO CAPIBARIBE</v>
      </c>
      <c r="K8396" t="str">
        <f>VLOOKUP(A8396,'Município e Sexo'!$A$2:$I$11321,7,FALSE)</f>
        <v>MASCULINO</v>
      </c>
    </row>
    <row r="8397" spans="1:11" ht="15" customHeight="1" thickBot="1" x14ac:dyDescent="0.25">
      <c r="A8397" t="str">
        <f>CONCATENATE(B8397,C8397,D8397,G8397,E8397,I8397)</f>
        <v>1132020HOMICIDIO221</v>
      </c>
      <c r="B8397" s="4">
        <v>11</v>
      </c>
      <c r="C8397" s="5">
        <v>3</v>
      </c>
      <c r="D8397" s="4">
        <v>2020</v>
      </c>
      <c r="E8397" s="4">
        <v>22</v>
      </c>
      <c r="F8397" s="4" t="s">
        <v>210</v>
      </c>
      <c r="G8397" s="4" t="s">
        <v>12</v>
      </c>
      <c r="H8397" s="4" t="s">
        <v>211</v>
      </c>
      <c r="I8397" s="4">
        <v>1</v>
      </c>
      <c r="J8397" t="str">
        <f>VLOOKUP(A8397,'Município e Sexo'!$A$2:$I$11321,5,FALSE)</f>
        <v>BARRA DE GUABIRABA</v>
      </c>
      <c r="K8397" t="str">
        <f>VLOOKUP(A8397,'Município e Sexo'!$A$2:$I$11321,7,FALSE)</f>
        <v>MASCULINO</v>
      </c>
    </row>
    <row r="8398" spans="1:11" ht="15" customHeight="1" thickBot="1" x14ac:dyDescent="0.25">
      <c r="A8398" t="str">
        <f>CONCATENATE(B8398,C8398,D8398,G8398,E8398,I8398)</f>
        <v>1132020HOMICIDIO471</v>
      </c>
      <c r="B8398" s="4">
        <v>11</v>
      </c>
      <c r="C8398" s="5">
        <v>3</v>
      </c>
      <c r="D8398" s="4">
        <v>2020</v>
      </c>
      <c r="E8398" s="4">
        <v>47</v>
      </c>
      <c r="F8398" s="4" t="s">
        <v>216</v>
      </c>
      <c r="G8398" s="4" t="s">
        <v>12</v>
      </c>
      <c r="H8398" s="4" t="s">
        <v>211</v>
      </c>
      <c r="I8398" s="4">
        <v>1</v>
      </c>
      <c r="J8398" t="str">
        <f>VLOOKUP(A8398,'Município e Sexo'!$A$2:$I$11321,5,FALSE)</f>
        <v>SANTA CRUZ DO CAPIBARIBE</v>
      </c>
      <c r="K8398" t="str">
        <f>VLOOKUP(A8398,'Município e Sexo'!$A$2:$I$11321,7,FALSE)</f>
        <v>MASCULINO</v>
      </c>
    </row>
    <row r="8399" spans="1:11" ht="15" customHeight="1" thickBot="1" x14ac:dyDescent="0.25">
      <c r="A8399" t="str">
        <f>CONCATENATE(B8399,C8399,D8399,G8399,E8399,I8399)</f>
        <v>1132020HOMICIDIO331</v>
      </c>
      <c r="B8399" s="4">
        <v>11</v>
      </c>
      <c r="C8399" s="5">
        <v>3</v>
      </c>
      <c r="D8399" s="4">
        <v>2020</v>
      </c>
      <c r="E8399" s="4">
        <v>33</v>
      </c>
      <c r="F8399" s="4" t="s">
        <v>210</v>
      </c>
      <c r="G8399" s="4" t="s">
        <v>12</v>
      </c>
      <c r="H8399" s="4" t="s">
        <v>211</v>
      </c>
      <c r="I8399" s="4">
        <v>1</v>
      </c>
      <c r="J8399" t="str">
        <f>VLOOKUP(A8399,'Município e Sexo'!$A$2:$I$11321,5,FALSE)</f>
        <v>RECIFE</v>
      </c>
      <c r="K8399" t="str">
        <f>VLOOKUP(A8399,'Município e Sexo'!$A$2:$I$11321,7,FALSE)</f>
        <v>MASCULINO</v>
      </c>
    </row>
    <row r="8400" spans="1:11" ht="15" customHeight="1" thickBot="1" x14ac:dyDescent="0.25">
      <c r="A8400" t="str">
        <f>CONCATENATE(B8400,C8400,D8400,G8400,E8400,I8400)</f>
        <v>1132020HOMICIDIO171</v>
      </c>
      <c r="B8400" s="4">
        <v>11</v>
      </c>
      <c r="C8400" s="5">
        <v>3</v>
      </c>
      <c r="D8400" s="4">
        <v>2020</v>
      </c>
      <c r="E8400" s="4">
        <v>17</v>
      </c>
      <c r="F8400" s="4" t="s">
        <v>210</v>
      </c>
      <c r="G8400" s="4" t="s">
        <v>12</v>
      </c>
      <c r="H8400" s="4" t="s">
        <v>211</v>
      </c>
      <c r="I8400" s="4">
        <v>1</v>
      </c>
      <c r="J8400" t="str">
        <f>VLOOKUP(A8400,'Município e Sexo'!$A$2:$I$11321,5,FALSE)</f>
        <v>NAZARE DA MATA</v>
      </c>
      <c r="K8400" t="str">
        <f>VLOOKUP(A8400,'Município e Sexo'!$A$2:$I$11321,7,FALSE)</f>
        <v>MASCULINO</v>
      </c>
    </row>
    <row r="8401" spans="1:11" ht="15" customHeight="1" thickBot="1" x14ac:dyDescent="0.25">
      <c r="A8401" t="str">
        <f>CONCATENATE(B8401,C8401,D8401,G8401,E8401,I8401)</f>
        <v>1132020HOMICIDIO241</v>
      </c>
      <c r="B8401" s="4">
        <v>11</v>
      </c>
      <c r="C8401" s="5">
        <v>3</v>
      </c>
      <c r="D8401" s="4">
        <v>2020</v>
      </c>
      <c r="E8401" s="4">
        <v>24</v>
      </c>
      <c r="F8401" s="4" t="s">
        <v>210</v>
      </c>
      <c r="G8401" s="4" t="s">
        <v>12</v>
      </c>
      <c r="H8401" s="4" t="s">
        <v>212</v>
      </c>
      <c r="I8401" s="4">
        <v>1</v>
      </c>
      <c r="J8401" t="str">
        <f>VLOOKUP(A8401,'Município e Sexo'!$A$2:$I$11321,5,FALSE)</f>
        <v>SANTA CRUZ DO CAPIBARIBE</v>
      </c>
      <c r="K8401" t="str">
        <f>VLOOKUP(A8401,'Município e Sexo'!$A$2:$I$11321,7,FALSE)</f>
        <v>MASCULINO</v>
      </c>
    </row>
    <row r="8402" spans="1:11" ht="15" customHeight="1" thickBot="1" x14ac:dyDescent="0.25">
      <c r="A8402" t="str">
        <f>CONCATENATE(B8402,C8402,D8402,G8402,E8402,I8402)</f>
        <v>1132020HOMICIDIO331</v>
      </c>
      <c r="B8402" s="4">
        <v>11</v>
      </c>
      <c r="C8402" s="5">
        <v>3</v>
      </c>
      <c r="D8402" s="4">
        <v>2020</v>
      </c>
      <c r="E8402" s="4">
        <v>33</v>
      </c>
      <c r="F8402" s="4" t="s">
        <v>210</v>
      </c>
      <c r="G8402" s="4" t="s">
        <v>12</v>
      </c>
      <c r="H8402" s="4" t="s">
        <v>211</v>
      </c>
      <c r="I8402" s="4">
        <v>1</v>
      </c>
      <c r="J8402" t="str">
        <f>VLOOKUP(A8402,'Município e Sexo'!$A$2:$I$11321,5,FALSE)</f>
        <v>RECIFE</v>
      </c>
      <c r="K8402" t="str">
        <f>VLOOKUP(A8402,'Município e Sexo'!$A$2:$I$11321,7,FALSE)</f>
        <v>MASCULINO</v>
      </c>
    </row>
    <row r="8403" spans="1:11" ht="15" customHeight="1" thickBot="1" x14ac:dyDescent="0.25">
      <c r="A8403" t="str">
        <f>CONCATENATE(B8403,C8403,D8403,G8403,E8403,I8403)</f>
        <v>1132020HOMICIDIO181</v>
      </c>
      <c r="B8403" s="4">
        <v>11</v>
      </c>
      <c r="C8403" s="5">
        <v>3</v>
      </c>
      <c r="D8403" s="4">
        <v>2020</v>
      </c>
      <c r="E8403" s="4">
        <v>18</v>
      </c>
      <c r="F8403" s="4" t="s">
        <v>210</v>
      </c>
      <c r="G8403" s="4" t="s">
        <v>12</v>
      </c>
      <c r="H8403" s="4" t="s">
        <v>211</v>
      </c>
      <c r="I8403" s="4">
        <v>1</v>
      </c>
      <c r="J8403" t="str">
        <f>VLOOKUP(A8403,'Município e Sexo'!$A$2:$I$11321,5,FALSE)</f>
        <v>RECIFE</v>
      </c>
      <c r="K8403" t="str">
        <f>VLOOKUP(A8403,'Município e Sexo'!$A$2:$I$11321,7,FALSE)</f>
        <v>MASCULINO</v>
      </c>
    </row>
    <row r="8404" spans="1:11" ht="15" customHeight="1" thickBot="1" x14ac:dyDescent="0.25">
      <c r="A8404" t="str">
        <f>CONCATENATE(B8404,C8404,D8404,G8404,E8404,I8404)</f>
        <v>1132020HOMICIDIO221</v>
      </c>
      <c r="B8404" s="4">
        <v>11</v>
      </c>
      <c r="C8404" s="5">
        <v>3</v>
      </c>
      <c r="D8404" s="4">
        <v>2020</v>
      </c>
      <c r="E8404" s="4">
        <v>22</v>
      </c>
      <c r="F8404" s="4" t="s">
        <v>210</v>
      </c>
      <c r="G8404" s="4" t="s">
        <v>12</v>
      </c>
      <c r="H8404" s="4" t="s">
        <v>211</v>
      </c>
      <c r="I8404" s="4">
        <v>1</v>
      </c>
      <c r="J8404" t="str">
        <f>VLOOKUP(A8404,'Município e Sexo'!$A$2:$I$11321,5,FALSE)</f>
        <v>BARRA DE GUABIRABA</v>
      </c>
      <c r="K8404" t="str">
        <f>VLOOKUP(A8404,'Município e Sexo'!$A$2:$I$11321,7,FALSE)</f>
        <v>MASCULINO</v>
      </c>
    </row>
    <row r="8405" spans="1:11" ht="15" customHeight="1" thickBot="1" x14ac:dyDescent="0.25">
      <c r="A8405" t="str">
        <f>CONCATENATE(B8405,C8405,D8405,G8405,E8405,I8405)</f>
        <v>1232020HOMICIDIO441</v>
      </c>
      <c r="B8405" s="4">
        <v>12</v>
      </c>
      <c r="C8405" s="5">
        <v>3</v>
      </c>
      <c r="D8405" s="4">
        <v>2020</v>
      </c>
      <c r="E8405" s="4">
        <v>44</v>
      </c>
      <c r="F8405" s="4" t="s">
        <v>210</v>
      </c>
      <c r="G8405" s="4" t="s">
        <v>12</v>
      </c>
      <c r="H8405" s="4" t="s">
        <v>211</v>
      </c>
      <c r="I8405" s="4">
        <v>1</v>
      </c>
      <c r="J8405" t="str">
        <f>VLOOKUP(A8405,'Município e Sexo'!$A$2:$I$11321,5,FALSE)</f>
        <v>JABOATAO DOS GUARARAPES</v>
      </c>
      <c r="K8405" t="str">
        <f>VLOOKUP(A8405,'Município e Sexo'!$A$2:$I$11321,7,FALSE)</f>
        <v>MASCULINO</v>
      </c>
    </row>
    <row r="8406" spans="1:11" ht="15" customHeight="1" thickBot="1" x14ac:dyDescent="0.25">
      <c r="A8406" t="str">
        <f>CONCATENATE(B8406,C8406,D8406,G8406,E8406,I8406)</f>
        <v>1232020HOMICIDIO551</v>
      </c>
      <c r="B8406" s="4">
        <v>12</v>
      </c>
      <c r="C8406" s="5">
        <v>3</v>
      </c>
      <c r="D8406" s="4">
        <v>2020</v>
      </c>
      <c r="E8406" s="4">
        <v>55</v>
      </c>
      <c r="F8406" s="4" t="s">
        <v>210</v>
      </c>
      <c r="G8406" s="4" t="s">
        <v>12</v>
      </c>
      <c r="H8406" s="4" t="s">
        <v>212</v>
      </c>
      <c r="I8406" s="4">
        <v>1</v>
      </c>
      <c r="J8406" t="str">
        <f>VLOOKUP(A8406,'Município e Sexo'!$A$2:$I$11321,5,FALSE)</f>
        <v>PALMARES</v>
      </c>
      <c r="K8406" t="str">
        <f>VLOOKUP(A8406,'Município e Sexo'!$A$2:$I$11321,7,FALSE)</f>
        <v>MASCULINO</v>
      </c>
    </row>
    <row r="8407" spans="1:11" ht="15" customHeight="1" thickBot="1" x14ac:dyDescent="0.25">
      <c r="A8407" t="str">
        <f>CONCATENATE(B8407,C8407,D8407,G8407,E8407,I8407)</f>
        <v>1232020HOMICIDIO191</v>
      </c>
      <c r="B8407" s="4">
        <v>12</v>
      </c>
      <c r="C8407" s="5">
        <v>3</v>
      </c>
      <c r="D8407" s="4">
        <v>2020</v>
      </c>
      <c r="E8407" s="4">
        <v>19</v>
      </c>
      <c r="F8407" s="4" t="s">
        <v>210</v>
      </c>
      <c r="G8407" s="4" t="s">
        <v>12</v>
      </c>
      <c r="H8407" s="4" t="s">
        <v>218</v>
      </c>
      <c r="I8407" s="4">
        <v>1</v>
      </c>
      <c r="J8407" t="str">
        <f>VLOOKUP(A8407,'Município e Sexo'!$A$2:$I$11321,5,FALSE)</f>
        <v>NAZARE DA MATA</v>
      </c>
      <c r="K8407" t="str">
        <f>VLOOKUP(A8407,'Município e Sexo'!$A$2:$I$11321,7,FALSE)</f>
        <v>MASCULINO</v>
      </c>
    </row>
    <row r="8408" spans="1:11" ht="15" customHeight="1" thickBot="1" x14ac:dyDescent="0.25">
      <c r="A8408" t="str">
        <f>CONCATENATE(B8408,C8408,D8408,G8408,E8408,I8408)</f>
        <v>1232020HOMICIDIO321</v>
      </c>
      <c r="B8408" s="4">
        <v>12</v>
      </c>
      <c r="C8408" s="5">
        <v>3</v>
      </c>
      <c r="D8408" s="4">
        <v>2020</v>
      </c>
      <c r="E8408" s="4">
        <v>32</v>
      </c>
      <c r="F8408" s="4" t="s">
        <v>210</v>
      </c>
      <c r="G8408" s="4" t="s">
        <v>12</v>
      </c>
      <c r="H8408" s="4" t="s">
        <v>211</v>
      </c>
      <c r="I8408" s="4">
        <v>1</v>
      </c>
      <c r="J8408" t="str">
        <f>VLOOKUP(A8408,'Município e Sexo'!$A$2:$I$11321,5,FALSE)</f>
        <v>PESQUEIRA</v>
      </c>
      <c r="K8408" t="str">
        <f>VLOOKUP(A8408,'Município e Sexo'!$A$2:$I$11321,7,FALSE)</f>
        <v>MASCULINO</v>
      </c>
    </row>
    <row r="8409" spans="1:11" ht="15" customHeight="1" thickBot="1" x14ac:dyDescent="0.25">
      <c r="A8409" t="str">
        <f>CONCATENATE(B8409,C8409,D8409,G8409,E8409,I8409)</f>
        <v>1332020HOMICIDIO341</v>
      </c>
      <c r="B8409" s="4">
        <v>13</v>
      </c>
      <c r="C8409" s="5">
        <v>3</v>
      </c>
      <c r="D8409" s="4">
        <v>2020</v>
      </c>
      <c r="E8409" s="4">
        <v>34</v>
      </c>
      <c r="F8409" s="4" t="s">
        <v>210</v>
      </c>
      <c r="G8409" s="4" t="s">
        <v>12</v>
      </c>
      <c r="H8409" s="4" t="s">
        <v>211</v>
      </c>
      <c r="I8409" s="4">
        <v>1</v>
      </c>
      <c r="J8409" t="str">
        <f>VLOOKUP(A8409,'Município e Sexo'!$A$2:$I$11321,5,FALSE)</f>
        <v>JUREMA</v>
      </c>
      <c r="K8409" t="str">
        <f>VLOOKUP(A8409,'Município e Sexo'!$A$2:$I$11321,7,FALSE)</f>
        <v>MASCULINO</v>
      </c>
    </row>
    <row r="8410" spans="1:11" ht="15" customHeight="1" thickBot="1" x14ac:dyDescent="0.25">
      <c r="A8410" t="str">
        <f>CONCATENATE(B8410,C8410,D8410,G8410,E8410,I8410)</f>
        <v>1332020HOMICIDIO371</v>
      </c>
      <c r="B8410" s="4">
        <v>13</v>
      </c>
      <c r="C8410" s="5">
        <v>3</v>
      </c>
      <c r="D8410" s="4">
        <v>2020</v>
      </c>
      <c r="E8410" s="4">
        <v>37</v>
      </c>
      <c r="F8410" s="4" t="s">
        <v>214</v>
      </c>
      <c r="G8410" s="4" t="s">
        <v>12</v>
      </c>
      <c r="H8410" s="4" t="s">
        <v>211</v>
      </c>
      <c r="I8410" s="4">
        <v>1</v>
      </c>
      <c r="J8410" t="str">
        <f>VLOOKUP(A8410,'Município e Sexo'!$A$2:$I$11321,5,FALSE)</f>
        <v>TACARATU</v>
      </c>
      <c r="K8410" t="str">
        <f>VLOOKUP(A8410,'Município e Sexo'!$A$2:$I$11321,7,FALSE)</f>
        <v>MASCULINO</v>
      </c>
    </row>
    <row r="8411" spans="1:11" ht="15" customHeight="1" thickBot="1" x14ac:dyDescent="0.25">
      <c r="A8411" t="str">
        <f>CONCATENATE(B8411,C8411,D8411,G8411,E8411,I8411)</f>
        <v>1332020HOMICIDIO451</v>
      </c>
      <c r="B8411" s="4">
        <v>13</v>
      </c>
      <c r="C8411" s="5">
        <v>3</v>
      </c>
      <c r="D8411" s="4">
        <v>2020</v>
      </c>
      <c r="E8411" s="4">
        <v>45</v>
      </c>
      <c r="F8411" s="4" t="s">
        <v>214</v>
      </c>
      <c r="G8411" s="4" t="s">
        <v>12</v>
      </c>
      <c r="H8411" s="4" t="s">
        <v>211</v>
      </c>
      <c r="I8411" s="4">
        <v>1</v>
      </c>
      <c r="J8411" t="str">
        <f>VLOOKUP(A8411,'Município e Sexo'!$A$2:$I$11321,5,FALSE)</f>
        <v>TACAIMBO</v>
      </c>
      <c r="K8411" t="str">
        <f>VLOOKUP(A8411,'Município e Sexo'!$A$2:$I$11321,7,FALSE)</f>
        <v>MASCULINO</v>
      </c>
    </row>
    <row r="8412" spans="1:11" ht="15" customHeight="1" thickBot="1" x14ac:dyDescent="0.25">
      <c r="A8412" t="str">
        <f>CONCATENATE(B8412,C8412,D8412,G8412,E8412,I8412)</f>
        <v>1332020HOMICIDIO1</v>
      </c>
      <c r="B8412" s="4">
        <v>13</v>
      </c>
      <c r="C8412" s="5">
        <v>3</v>
      </c>
      <c r="D8412" s="4">
        <v>2020</v>
      </c>
      <c r="E8412" s="4"/>
      <c r="F8412" s="4" t="s">
        <v>210</v>
      </c>
      <c r="G8412" s="4" t="s">
        <v>12</v>
      </c>
      <c r="H8412" s="4" t="s">
        <v>211</v>
      </c>
      <c r="I8412" s="4">
        <v>1</v>
      </c>
      <c r="J8412" t="str">
        <f>VLOOKUP(A8412,'Município e Sexo'!$A$2:$I$11321,5,FALSE)</f>
        <v>SAO LOURENCO DA MATA</v>
      </c>
      <c r="K8412" t="str">
        <f>VLOOKUP(A8412,'Município e Sexo'!$A$2:$I$11321,7,FALSE)</f>
        <v>MASCULINO</v>
      </c>
    </row>
    <row r="8413" spans="1:11" ht="15" customHeight="1" thickBot="1" x14ac:dyDescent="0.25">
      <c r="A8413" t="str">
        <f>CONCATENATE(B8413,C8413,D8413,G8413,E8413,I8413)</f>
        <v>1332020HOMICIDIO401</v>
      </c>
      <c r="B8413" s="4">
        <v>13</v>
      </c>
      <c r="C8413" s="5">
        <v>3</v>
      </c>
      <c r="D8413" s="4">
        <v>2020</v>
      </c>
      <c r="E8413" s="4">
        <v>40</v>
      </c>
      <c r="F8413" s="4" t="s">
        <v>210</v>
      </c>
      <c r="G8413" s="4" t="s">
        <v>12</v>
      </c>
      <c r="H8413" s="4" t="s">
        <v>211</v>
      </c>
      <c r="I8413" s="4">
        <v>1</v>
      </c>
      <c r="J8413" t="str">
        <f>VLOOKUP(A8413,'Município e Sexo'!$A$2:$I$11321,5,FALSE)</f>
        <v>MORENO</v>
      </c>
      <c r="K8413" t="str">
        <f>VLOOKUP(A8413,'Município e Sexo'!$A$2:$I$11321,7,FALSE)</f>
        <v>FEMININO</v>
      </c>
    </row>
    <row r="8414" spans="1:11" ht="15" customHeight="1" thickBot="1" x14ac:dyDescent="0.25">
      <c r="A8414" t="str">
        <f>CONCATENATE(B8414,C8414,D8414,G8414,E8414,I8414)</f>
        <v>1332020HOMICIDIO421</v>
      </c>
      <c r="B8414" s="4">
        <v>13</v>
      </c>
      <c r="C8414" s="5">
        <v>3</v>
      </c>
      <c r="D8414" s="4">
        <v>2020</v>
      </c>
      <c r="E8414" s="4">
        <v>42</v>
      </c>
      <c r="F8414" s="4" t="s">
        <v>214</v>
      </c>
      <c r="G8414" s="4" t="s">
        <v>12</v>
      </c>
      <c r="H8414" s="4" t="s">
        <v>211</v>
      </c>
      <c r="I8414" s="4">
        <v>1</v>
      </c>
      <c r="J8414" t="str">
        <f>VLOOKUP(A8414,'Município e Sexo'!$A$2:$I$11321,5,FALSE)</f>
        <v>CAETES</v>
      </c>
      <c r="K8414" t="str">
        <f>VLOOKUP(A8414,'Município e Sexo'!$A$2:$I$11321,7,FALSE)</f>
        <v>MASCULINO</v>
      </c>
    </row>
    <row r="8415" spans="1:11" ht="15" customHeight="1" thickBot="1" x14ac:dyDescent="0.25">
      <c r="A8415" t="str">
        <f>CONCATENATE(B8415,C8415,D8415,G8415,E8415,I8415)</f>
        <v>1332020HOMICIDIO201</v>
      </c>
      <c r="B8415" s="4">
        <v>13</v>
      </c>
      <c r="C8415" s="5">
        <v>3</v>
      </c>
      <c r="D8415" s="4">
        <v>2020</v>
      </c>
      <c r="E8415" s="4">
        <v>20</v>
      </c>
      <c r="F8415" s="4" t="s">
        <v>210</v>
      </c>
      <c r="G8415" s="4" t="s">
        <v>12</v>
      </c>
      <c r="H8415" s="4" t="s">
        <v>211</v>
      </c>
      <c r="I8415" s="4">
        <v>1</v>
      </c>
      <c r="J8415" t="str">
        <f>VLOOKUP(A8415,'Município e Sexo'!$A$2:$I$11321,5,FALSE)</f>
        <v>RIBEIRAO</v>
      </c>
      <c r="K8415" t="str">
        <f>VLOOKUP(A8415,'Município e Sexo'!$A$2:$I$11321,7,FALSE)</f>
        <v>MASCULINO</v>
      </c>
    </row>
    <row r="8416" spans="1:11" ht="15" customHeight="1" thickBot="1" x14ac:dyDescent="0.25">
      <c r="A8416" t="str">
        <f>CONCATENATE(B8416,C8416,D8416,G8416,E8416,I8416)</f>
        <v>1332020HOMICIDIO571</v>
      </c>
      <c r="B8416" s="4">
        <v>13</v>
      </c>
      <c r="C8416" s="5">
        <v>3</v>
      </c>
      <c r="D8416" s="4">
        <v>2020</v>
      </c>
      <c r="E8416" s="4">
        <v>57</v>
      </c>
      <c r="F8416" s="4" t="s">
        <v>210</v>
      </c>
      <c r="G8416" s="4" t="s">
        <v>12</v>
      </c>
      <c r="H8416" s="4" t="s">
        <v>211</v>
      </c>
      <c r="I8416" s="4">
        <v>1</v>
      </c>
      <c r="J8416" t="str">
        <f>VLOOKUP(A8416,'Município e Sexo'!$A$2:$I$11321,5,FALSE)</f>
        <v>CARUARU</v>
      </c>
      <c r="K8416" t="str">
        <f>VLOOKUP(A8416,'Município e Sexo'!$A$2:$I$11321,7,FALSE)</f>
        <v>MASCULINO</v>
      </c>
    </row>
    <row r="8417" spans="1:11" ht="15" customHeight="1" thickBot="1" x14ac:dyDescent="0.25">
      <c r="A8417" t="str">
        <f>CONCATENATE(B8417,C8417,D8417,G8417,E8417,I8417)</f>
        <v>1432020HOMICIDIO191</v>
      </c>
      <c r="B8417" s="4">
        <v>14</v>
      </c>
      <c r="C8417" s="5">
        <v>3</v>
      </c>
      <c r="D8417" s="4">
        <v>2020</v>
      </c>
      <c r="E8417" s="4">
        <v>19</v>
      </c>
      <c r="F8417" s="4" t="s">
        <v>210</v>
      </c>
      <c r="G8417" s="4" t="s">
        <v>12</v>
      </c>
      <c r="H8417" s="4" t="s">
        <v>211</v>
      </c>
      <c r="I8417" s="4">
        <v>1</v>
      </c>
      <c r="J8417" t="str">
        <f>VLOOKUP(A8417,'Município e Sexo'!$A$2:$I$11321,5,FALSE)</f>
        <v>CARPINA</v>
      </c>
      <c r="K8417" t="str">
        <f>VLOOKUP(A8417,'Município e Sexo'!$A$2:$I$11321,7,FALSE)</f>
        <v>MASCULINO</v>
      </c>
    </row>
    <row r="8418" spans="1:11" ht="15" customHeight="1" thickBot="1" x14ac:dyDescent="0.25">
      <c r="A8418" t="str">
        <f>CONCATENATE(B8418,C8418,D8418,G8418,E8418,I8418)</f>
        <v>1432020HOMICIDIO311</v>
      </c>
      <c r="B8418" s="4">
        <v>14</v>
      </c>
      <c r="C8418" s="5">
        <v>3</v>
      </c>
      <c r="D8418" s="4">
        <v>2020</v>
      </c>
      <c r="E8418" s="4">
        <v>31</v>
      </c>
      <c r="F8418" s="4" t="s">
        <v>210</v>
      </c>
      <c r="G8418" s="4" t="s">
        <v>12</v>
      </c>
      <c r="H8418" s="4" t="s">
        <v>212</v>
      </c>
      <c r="I8418" s="4">
        <v>1</v>
      </c>
      <c r="J8418" t="str">
        <f>VLOOKUP(A8418,'Município e Sexo'!$A$2:$I$11321,5,FALSE)</f>
        <v>RIBEIRAO</v>
      </c>
      <c r="K8418" t="str">
        <f>VLOOKUP(A8418,'Município e Sexo'!$A$2:$I$11321,7,FALSE)</f>
        <v>MASCULINO</v>
      </c>
    </row>
    <row r="8419" spans="1:11" ht="15" customHeight="1" thickBot="1" x14ac:dyDescent="0.25">
      <c r="A8419" t="str">
        <f>CONCATENATE(B8419,C8419,D8419,G8419,E8419,I8419)</f>
        <v>1432020HOMICIDIO141</v>
      </c>
      <c r="B8419" s="4">
        <v>14</v>
      </c>
      <c r="C8419" s="5">
        <v>3</v>
      </c>
      <c r="D8419" s="4">
        <v>2020</v>
      </c>
      <c r="E8419" s="4">
        <v>14</v>
      </c>
      <c r="F8419" s="4" t="s">
        <v>214</v>
      </c>
      <c r="G8419" s="4" t="s">
        <v>12</v>
      </c>
      <c r="H8419" s="4" t="s">
        <v>212</v>
      </c>
      <c r="I8419" s="4">
        <v>1</v>
      </c>
      <c r="J8419" t="str">
        <f>VLOOKUP(A8419,'Município e Sexo'!$A$2:$I$11321,5,FALSE)</f>
        <v>SAO JOAQUIM DO MONTE</v>
      </c>
      <c r="K8419" t="str">
        <f>VLOOKUP(A8419,'Município e Sexo'!$A$2:$I$11321,7,FALSE)</f>
        <v>MASCULINO</v>
      </c>
    </row>
    <row r="8420" spans="1:11" ht="15" customHeight="1" thickBot="1" x14ac:dyDescent="0.25">
      <c r="A8420" t="str">
        <f>CONCATENATE(B8420,C8420,D8420,G8420,E8420,I8420)</f>
        <v>1432020HOMICIDIO191</v>
      </c>
      <c r="B8420" s="4">
        <v>14</v>
      </c>
      <c r="C8420" s="5">
        <v>3</v>
      </c>
      <c r="D8420" s="4">
        <v>2020</v>
      </c>
      <c r="E8420" s="4">
        <v>19</v>
      </c>
      <c r="F8420" s="4" t="s">
        <v>210</v>
      </c>
      <c r="G8420" s="4" t="s">
        <v>12</v>
      </c>
      <c r="H8420" s="4" t="s">
        <v>211</v>
      </c>
      <c r="I8420" s="4">
        <v>1</v>
      </c>
      <c r="J8420" t="str">
        <f>VLOOKUP(A8420,'Município e Sexo'!$A$2:$I$11321,5,FALSE)</f>
        <v>CARPINA</v>
      </c>
      <c r="K8420" t="str">
        <f>VLOOKUP(A8420,'Município e Sexo'!$A$2:$I$11321,7,FALSE)</f>
        <v>MASCULINO</v>
      </c>
    </row>
    <row r="8421" spans="1:11" ht="15" customHeight="1" thickBot="1" x14ac:dyDescent="0.25">
      <c r="A8421" t="str">
        <f>CONCATENATE(B8421,C8421,D8421,G8421,E8421,I8421)</f>
        <v>1432020HOMICIDIO201</v>
      </c>
      <c r="B8421" s="4">
        <v>14</v>
      </c>
      <c r="C8421" s="5">
        <v>3</v>
      </c>
      <c r="D8421" s="4">
        <v>2020</v>
      </c>
      <c r="E8421" s="4">
        <v>20</v>
      </c>
      <c r="F8421" s="4" t="s">
        <v>210</v>
      </c>
      <c r="G8421" s="4" t="s">
        <v>12</v>
      </c>
      <c r="H8421" s="4" t="s">
        <v>212</v>
      </c>
      <c r="I8421" s="4">
        <v>1</v>
      </c>
      <c r="J8421" t="str">
        <f>VLOOKUP(A8421,'Município e Sexo'!$A$2:$I$11321,5,FALSE)</f>
        <v>ITAIBA</v>
      </c>
      <c r="K8421" t="str">
        <f>VLOOKUP(A8421,'Município e Sexo'!$A$2:$I$11321,7,FALSE)</f>
        <v>MASCULINO</v>
      </c>
    </row>
    <row r="8422" spans="1:11" ht="15" customHeight="1" thickBot="1" x14ac:dyDescent="0.25">
      <c r="A8422" t="str">
        <f>CONCATENATE(B8422,C8422,D8422,G8422,E8422,I8422)</f>
        <v>1432020HOMICIDIO241</v>
      </c>
      <c r="B8422" s="4">
        <v>14</v>
      </c>
      <c r="C8422" s="5">
        <v>3</v>
      </c>
      <c r="D8422" s="4">
        <v>2020</v>
      </c>
      <c r="E8422" s="4">
        <v>24</v>
      </c>
      <c r="F8422" s="4" t="s">
        <v>210</v>
      </c>
      <c r="G8422" s="4" t="s">
        <v>12</v>
      </c>
      <c r="H8422" s="4" t="s">
        <v>211</v>
      </c>
      <c r="I8422" s="4">
        <v>1</v>
      </c>
      <c r="J8422" t="str">
        <f>VLOOKUP(A8422,'Município e Sexo'!$A$2:$I$11321,5,FALSE)</f>
        <v>JABOATAO DOS GUARARAPES</v>
      </c>
      <c r="K8422" t="str">
        <f>VLOOKUP(A8422,'Município e Sexo'!$A$2:$I$11321,7,FALSE)</f>
        <v>MASCULINO</v>
      </c>
    </row>
    <row r="8423" spans="1:11" ht="15" customHeight="1" thickBot="1" x14ac:dyDescent="0.25">
      <c r="A8423" t="str">
        <f>CONCATENATE(B8423,C8423,D8423,G8423,E8423,I8423)</f>
        <v>1432020HOMICIDIO241</v>
      </c>
      <c r="B8423" s="4">
        <v>14</v>
      </c>
      <c r="C8423" s="5">
        <v>3</v>
      </c>
      <c r="D8423" s="4">
        <v>2020</v>
      </c>
      <c r="E8423" s="4">
        <v>24</v>
      </c>
      <c r="F8423" s="4" t="s">
        <v>210</v>
      </c>
      <c r="G8423" s="4" t="s">
        <v>12</v>
      </c>
      <c r="H8423" s="4" t="s">
        <v>211</v>
      </c>
      <c r="I8423" s="4">
        <v>1</v>
      </c>
      <c r="J8423" t="str">
        <f>VLOOKUP(A8423,'Município e Sexo'!$A$2:$I$11321,5,FALSE)</f>
        <v>JABOATAO DOS GUARARAPES</v>
      </c>
      <c r="K8423" t="str">
        <f>VLOOKUP(A8423,'Município e Sexo'!$A$2:$I$11321,7,FALSE)</f>
        <v>MASCULINO</v>
      </c>
    </row>
    <row r="8424" spans="1:11" ht="15" customHeight="1" thickBot="1" x14ac:dyDescent="0.25">
      <c r="A8424" t="str">
        <f>CONCATENATE(B8424,C8424,D8424,G8424,E8424,I8424)</f>
        <v>1432020HOMICIDIO321</v>
      </c>
      <c r="B8424" s="4">
        <v>14</v>
      </c>
      <c r="C8424" s="5">
        <v>3</v>
      </c>
      <c r="D8424" s="4">
        <v>2020</v>
      </c>
      <c r="E8424" s="4">
        <v>32</v>
      </c>
      <c r="F8424" s="4" t="s">
        <v>210</v>
      </c>
      <c r="G8424" s="4" t="s">
        <v>12</v>
      </c>
      <c r="H8424" s="4" t="s">
        <v>211</v>
      </c>
      <c r="I8424" s="4">
        <v>1</v>
      </c>
      <c r="J8424" t="str">
        <f>VLOOKUP(A8424,'Município e Sexo'!$A$2:$I$11321,5,FALSE)</f>
        <v>JABOATAO DOS GUARARAPES</v>
      </c>
      <c r="K8424" t="str">
        <f>VLOOKUP(A8424,'Município e Sexo'!$A$2:$I$11321,7,FALSE)</f>
        <v>MASCULINO</v>
      </c>
    </row>
    <row r="8425" spans="1:11" ht="15" customHeight="1" thickBot="1" x14ac:dyDescent="0.25">
      <c r="A8425" t="str">
        <f>CONCATENATE(B8425,C8425,D8425,G8425,E8425,I8425)</f>
        <v>1432020LATROCINIO321</v>
      </c>
      <c r="B8425" s="4">
        <v>14</v>
      </c>
      <c r="C8425" s="5">
        <v>3</v>
      </c>
      <c r="D8425" s="4">
        <v>2020</v>
      </c>
      <c r="E8425" s="4">
        <v>32</v>
      </c>
      <c r="F8425" s="4" t="s">
        <v>210</v>
      </c>
      <c r="G8425" s="4" t="s">
        <v>33</v>
      </c>
      <c r="H8425" s="4" t="s">
        <v>215</v>
      </c>
      <c r="I8425" s="4">
        <v>1</v>
      </c>
      <c r="J8425" t="str">
        <f>VLOOKUP(A8425,'Município e Sexo'!$A$2:$I$11321,5,FALSE)</f>
        <v>SAIRE</v>
      </c>
      <c r="K8425" t="str">
        <f>VLOOKUP(A8425,'Município e Sexo'!$A$2:$I$11321,7,FALSE)</f>
        <v>MASCULINO</v>
      </c>
    </row>
    <row r="8426" spans="1:11" ht="15" customHeight="1" thickBot="1" x14ac:dyDescent="0.25">
      <c r="A8426" t="str">
        <f>CONCATENATE(B8426,C8426,D8426,G8426,E8426,I8426)</f>
        <v>1432020HOMICIDIO371</v>
      </c>
      <c r="B8426" s="4">
        <v>14</v>
      </c>
      <c r="C8426" s="5">
        <v>3</v>
      </c>
      <c r="D8426" s="4">
        <v>2020</v>
      </c>
      <c r="E8426" s="4">
        <v>37</v>
      </c>
      <c r="F8426" s="4" t="s">
        <v>210</v>
      </c>
      <c r="G8426" s="4" t="s">
        <v>12</v>
      </c>
      <c r="H8426" s="4" t="s">
        <v>211</v>
      </c>
      <c r="I8426" s="4">
        <v>1</v>
      </c>
      <c r="J8426" t="str">
        <f>VLOOKUP(A8426,'Município e Sexo'!$A$2:$I$11321,5,FALSE)</f>
        <v>MORENO</v>
      </c>
      <c r="K8426" t="str">
        <f>VLOOKUP(A8426,'Município e Sexo'!$A$2:$I$11321,7,FALSE)</f>
        <v>MASCULINO</v>
      </c>
    </row>
    <row r="8427" spans="1:11" ht="15" customHeight="1" thickBot="1" x14ac:dyDescent="0.25">
      <c r="A8427" t="str">
        <f>CONCATENATE(B8427,C8427,D8427,G8427,E8427,I8427)</f>
        <v>1432020LATROCINIO371</v>
      </c>
      <c r="B8427" s="4">
        <v>14</v>
      </c>
      <c r="C8427" s="5">
        <v>3</v>
      </c>
      <c r="D8427" s="4">
        <v>2020</v>
      </c>
      <c r="E8427" s="4">
        <v>37</v>
      </c>
      <c r="F8427" s="4" t="s">
        <v>210</v>
      </c>
      <c r="G8427" s="4" t="s">
        <v>33</v>
      </c>
      <c r="H8427" s="4" t="s">
        <v>215</v>
      </c>
      <c r="I8427" s="4">
        <v>1</v>
      </c>
      <c r="J8427" t="str">
        <f>VLOOKUP(A8427,'Município e Sexo'!$A$2:$I$11321,5,FALSE)</f>
        <v>VITORIA DE SANTO ANTAO</v>
      </c>
      <c r="K8427" t="str">
        <f>VLOOKUP(A8427,'Município e Sexo'!$A$2:$I$11321,7,FALSE)</f>
        <v>MASCULINO</v>
      </c>
    </row>
    <row r="8428" spans="1:11" ht="15" customHeight="1" thickBot="1" x14ac:dyDescent="0.25">
      <c r="A8428" t="str">
        <f>CONCATENATE(B8428,C8428,D8428,G8428,E8428,I8428)</f>
        <v>1432020HOMICIDIO421</v>
      </c>
      <c r="B8428" s="4">
        <v>14</v>
      </c>
      <c r="C8428" s="5">
        <v>3</v>
      </c>
      <c r="D8428" s="4">
        <v>2020</v>
      </c>
      <c r="E8428" s="4">
        <v>42</v>
      </c>
      <c r="F8428" s="4" t="s">
        <v>210</v>
      </c>
      <c r="G8428" s="4" t="s">
        <v>12</v>
      </c>
      <c r="H8428" s="4" t="s">
        <v>212</v>
      </c>
      <c r="I8428" s="4">
        <v>1</v>
      </c>
      <c r="J8428" t="str">
        <f>VLOOKUP(A8428,'Município e Sexo'!$A$2:$I$11321,5,FALSE)</f>
        <v>RECIFE</v>
      </c>
      <c r="K8428" t="str">
        <f>VLOOKUP(A8428,'Município e Sexo'!$A$2:$I$11321,7,FALSE)</f>
        <v>MASCULINO</v>
      </c>
    </row>
    <row r="8429" spans="1:11" ht="15" customHeight="1" thickBot="1" x14ac:dyDescent="0.25">
      <c r="A8429" t="str">
        <f>CONCATENATE(B8429,C8429,D8429,G8429,E8429,I8429)</f>
        <v>1432020HOMICIDIO331</v>
      </c>
      <c r="B8429" s="4">
        <v>14</v>
      </c>
      <c r="C8429" s="5">
        <v>3</v>
      </c>
      <c r="D8429" s="4">
        <v>2020</v>
      </c>
      <c r="E8429" s="4">
        <v>33</v>
      </c>
      <c r="F8429" s="4" t="s">
        <v>210</v>
      </c>
      <c r="G8429" s="4" t="s">
        <v>12</v>
      </c>
      <c r="H8429" s="4" t="s">
        <v>212</v>
      </c>
      <c r="I8429" s="4">
        <v>1</v>
      </c>
      <c r="J8429" t="str">
        <f>VLOOKUP(A8429,'Município e Sexo'!$A$2:$I$11321,5,FALSE)</f>
        <v>NAZARE DA MATA</v>
      </c>
      <c r="K8429" t="str">
        <f>VLOOKUP(A8429,'Município e Sexo'!$A$2:$I$11321,7,FALSE)</f>
        <v>MASCULINO</v>
      </c>
    </row>
    <row r="8430" spans="1:11" ht="15" customHeight="1" thickBot="1" x14ac:dyDescent="0.25">
      <c r="A8430" t="str">
        <f>CONCATENATE(B8430,C8430,D8430,G8430,E8430,I8430)</f>
        <v>1432020HOMICIDIO341</v>
      </c>
      <c r="B8430" s="4">
        <v>14</v>
      </c>
      <c r="C8430" s="5">
        <v>3</v>
      </c>
      <c r="D8430" s="4">
        <v>2020</v>
      </c>
      <c r="E8430" s="4">
        <v>34</v>
      </c>
      <c r="F8430" s="4" t="s">
        <v>210</v>
      </c>
      <c r="G8430" s="4" t="s">
        <v>12</v>
      </c>
      <c r="H8430" s="4" t="s">
        <v>211</v>
      </c>
      <c r="I8430" s="4">
        <v>1</v>
      </c>
      <c r="J8430" t="str">
        <f>VLOOKUP(A8430,'Município e Sexo'!$A$2:$I$11321,5,FALSE)</f>
        <v>VITORIA DE SANTO ANTAO</v>
      </c>
      <c r="K8430" t="str">
        <f>VLOOKUP(A8430,'Município e Sexo'!$A$2:$I$11321,7,FALSE)</f>
        <v>MASCULINO</v>
      </c>
    </row>
    <row r="8431" spans="1:11" ht="15" customHeight="1" thickBot="1" x14ac:dyDescent="0.25">
      <c r="A8431" t="str">
        <f>CONCATENATE(B8431,C8431,D8431,G8431,E8431,I8431)</f>
        <v>1432020HOMICIDIO371</v>
      </c>
      <c r="B8431" s="4">
        <v>14</v>
      </c>
      <c r="C8431" s="5">
        <v>3</v>
      </c>
      <c r="D8431" s="4">
        <v>2020</v>
      </c>
      <c r="E8431" s="4">
        <v>37</v>
      </c>
      <c r="F8431" s="4" t="s">
        <v>210</v>
      </c>
      <c r="G8431" s="4" t="s">
        <v>12</v>
      </c>
      <c r="H8431" s="4" t="s">
        <v>211</v>
      </c>
      <c r="I8431" s="4">
        <v>1</v>
      </c>
      <c r="J8431" t="str">
        <f>VLOOKUP(A8431,'Município e Sexo'!$A$2:$I$11321,5,FALSE)</f>
        <v>MORENO</v>
      </c>
      <c r="K8431" t="str">
        <f>VLOOKUP(A8431,'Município e Sexo'!$A$2:$I$11321,7,FALSE)</f>
        <v>MASCULINO</v>
      </c>
    </row>
    <row r="8432" spans="1:11" ht="15" customHeight="1" thickBot="1" x14ac:dyDescent="0.25">
      <c r="A8432" t="str">
        <f>CONCATENATE(B8432,C8432,D8432,G8432,E8432,I8432)</f>
        <v>1532020HOMICIDIO181</v>
      </c>
      <c r="B8432" s="4">
        <v>15</v>
      </c>
      <c r="C8432" s="5">
        <v>3</v>
      </c>
      <c r="D8432" s="4">
        <v>2020</v>
      </c>
      <c r="E8432" s="4">
        <v>18</v>
      </c>
      <c r="F8432" s="4" t="s">
        <v>210</v>
      </c>
      <c r="G8432" s="4" t="s">
        <v>12</v>
      </c>
      <c r="H8432" s="4" t="s">
        <v>211</v>
      </c>
      <c r="I8432" s="4">
        <v>1</v>
      </c>
      <c r="J8432" t="str">
        <f>VLOOKUP(A8432,'Município e Sexo'!$A$2:$I$11321,5,FALSE)</f>
        <v>CHA DE ALEGRIA</v>
      </c>
      <c r="K8432" t="str">
        <f>VLOOKUP(A8432,'Município e Sexo'!$A$2:$I$11321,7,FALSE)</f>
        <v>MASCULINO</v>
      </c>
    </row>
    <row r="8433" spans="1:11" ht="15" customHeight="1" thickBot="1" x14ac:dyDescent="0.25">
      <c r="A8433" t="str">
        <f>CONCATENATE(B8433,C8433,D8433,G8433,E8433,I8433)</f>
        <v>1532020HOMICIDIO251</v>
      </c>
      <c r="B8433" s="4">
        <v>15</v>
      </c>
      <c r="C8433" s="5">
        <v>3</v>
      </c>
      <c r="D8433" s="4">
        <v>2020</v>
      </c>
      <c r="E8433" s="4">
        <v>25</v>
      </c>
      <c r="F8433" s="4" t="s">
        <v>210</v>
      </c>
      <c r="G8433" s="4" t="s">
        <v>12</v>
      </c>
      <c r="H8433" s="4" t="s">
        <v>217</v>
      </c>
      <c r="I8433" s="4">
        <v>1</v>
      </c>
      <c r="J8433" t="str">
        <f>VLOOKUP(A8433,'Município e Sexo'!$A$2:$I$11321,5,FALSE)</f>
        <v>SAO CAETANO</v>
      </c>
      <c r="K8433" t="str">
        <f>VLOOKUP(A8433,'Município e Sexo'!$A$2:$I$11321,7,FALSE)</f>
        <v>MASCULINO</v>
      </c>
    </row>
    <row r="8434" spans="1:11" ht="15" customHeight="1" thickBot="1" x14ac:dyDescent="0.25">
      <c r="A8434" t="str">
        <f>CONCATENATE(B8434,C8434,D8434,G8434,E8434,I8434)</f>
        <v>1532020HOMICIDIO251</v>
      </c>
      <c r="B8434" s="4">
        <v>15</v>
      </c>
      <c r="C8434" s="5">
        <v>3</v>
      </c>
      <c r="D8434" s="4">
        <v>2020</v>
      </c>
      <c r="E8434" s="4">
        <v>25</v>
      </c>
      <c r="F8434" s="4" t="s">
        <v>210</v>
      </c>
      <c r="G8434" s="4" t="s">
        <v>12</v>
      </c>
      <c r="H8434" s="4" t="s">
        <v>212</v>
      </c>
      <c r="I8434" s="4">
        <v>1</v>
      </c>
      <c r="J8434" t="str">
        <f>VLOOKUP(A8434,'Município e Sexo'!$A$2:$I$11321,5,FALSE)</f>
        <v>SAO CAETANO</v>
      </c>
      <c r="K8434" t="str">
        <f>VLOOKUP(A8434,'Município e Sexo'!$A$2:$I$11321,7,FALSE)</f>
        <v>MASCULINO</v>
      </c>
    </row>
    <row r="8435" spans="1:11" ht="15" customHeight="1" thickBot="1" x14ac:dyDescent="0.25">
      <c r="A8435" t="str">
        <f>CONCATENATE(B8435,C8435,D8435,G8435,E8435,I8435)</f>
        <v>1532020HOMICIDIO271</v>
      </c>
      <c r="B8435" s="4">
        <v>15</v>
      </c>
      <c r="C8435" s="5">
        <v>3</v>
      </c>
      <c r="D8435" s="4">
        <v>2020</v>
      </c>
      <c r="E8435" s="4">
        <v>27</v>
      </c>
      <c r="F8435" s="4" t="s">
        <v>210</v>
      </c>
      <c r="G8435" s="4" t="s">
        <v>12</v>
      </c>
      <c r="H8435" s="4" t="s">
        <v>212</v>
      </c>
      <c r="I8435" s="4">
        <v>1</v>
      </c>
      <c r="J8435" t="str">
        <f>VLOOKUP(A8435,'Município e Sexo'!$A$2:$I$11321,5,FALSE)</f>
        <v>AGUA PRETA</v>
      </c>
      <c r="K8435" t="str">
        <f>VLOOKUP(A8435,'Município e Sexo'!$A$2:$I$11321,7,FALSE)</f>
        <v>MASCULINO</v>
      </c>
    </row>
    <row r="8436" spans="1:11" ht="15" customHeight="1" thickBot="1" x14ac:dyDescent="0.25">
      <c r="A8436" t="str">
        <f>CONCATENATE(B8436,C8436,D8436,G8436,E8436,I8436)</f>
        <v>1532020HOMICIDIO181</v>
      </c>
      <c r="B8436" s="4">
        <v>15</v>
      </c>
      <c r="C8436" s="5">
        <v>3</v>
      </c>
      <c r="D8436" s="4">
        <v>2020</v>
      </c>
      <c r="E8436" s="4">
        <v>18</v>
      </c>
      <c r="F8436" s="4" t="s">
        <v>210</v>
      </c>
      <c r="G8436" s="4" t="s">
        <v>12</v>
      </c>
      <c r="H8436" s="4" t="s">
        <v>218</v>
      </c>
      <c r="I8436" s="4">
        <v>1</v>
      </c>
      <c r="J8436" t="str">
        <f>VLOOKUP(A8436,'Município e Sexo'!$A$2:$I$11321,5,FALSE)</f>
        <v>CHA DE ALEGRIA</v>
      </c>
      <c r="K8436" t="str">
        <f>VLOOKUP(A8436,'Município e Sexo'!$A$2:$I$11321,7,FALSE)</f>
        <v>MASCULINO</v>
      </c>
    </row>
    <row r="8437" spans="1:11" ht="15" customHeight="1" thickBot="1" x14ac:dyDescent="0.25">
      <c r="A8437" t="str">
        <f>CONCATENATE(B8437,C8437,D8437,G8437,E8437,I8437)</f>
        <v>1532020HOMICIDIO271</v>
      </c>
      <c r="B8437" s="4">
        <v>15</v>
      </c>
      <c r="C8437" s="5">
        <v>3</v>
      </c>
      <c r="D8437" s="4">
        <v>2020</v>
      </c>
      <c r="E8437" s="4">
        <v>27</v>
      </c>
      <c r="F8437" s="4" t="s">
        <v>210</v>
      </c>
      <c r="G8437" s="4" t="s">
        <v>12</v>
      </c>
      <c r="H8437" s="4" t="s">
        <v>211</v>
      </c>
      <c r="I8437" s="4">
        <v>1</v>
      </c>
      <c r="J8437" t="str">
        <f>VLOOKUP(A8437,'Município e Sexo'!$A$2:$I$11321,5,FALSE)</f>
        <v>AGUA PRETA</v>
      </c>
      <c r="K8437" t="str">
        <f>VLOOKUP(A8437,'Município e Sexo'!$A$2:$I$11321,7,FALSE)</f>
        <v>MASCULINO</v>
      </c>
    </row>
    <row r="8438" spans="1:11" ht="15" customHeight="1" thickBot="1" x14ac:dyDescent="0.25">
      <c r="A8438" t="str">
        <f>CONCATENATE(B8438,C8438,D8438,G8438,E8438,I8438)</f>
        <v>1532020HOMICIDIO281</v>
      </c>
      <c r="B8438" s="4">
        <v>15</v>
      </c>
      <c r="C8438" s="5">
        <v>3</v>
      </c>
      <c r="D8438" s="4">
        <v>2020</v>
      </c>
      <c r="E8438" s="4">
        <v>28</v>
      </c>
      <c r="F8438" s="4" t="s">
        <v>210</v>
      </c>
      <c r="G8438" s="4" t="s">
        <v>12</v>
      </c>
      <c r="H8438" s="4" t="s">
        <v>211</v>
      </c>
      <c r="I8438" s="4">
        <v>1</v>
      </c>
      <c r="J8438" t="str">
        <f>VLOOKUP(A8438,'Município e Sexo'!$A$2:$I$11321,5,FALSE)</f>
        <v>PETROLINA</v>
      </c>
      <c r="K8438" t="str">
        <f>VLOOKUP(A8438,'Município e Sexo'!$A$2:$I$11321,7,FALSE)</f>
        <v>MASCULINO</v>
      </c>
    </row>
    <row r="8439" spans="1:11" ht="15" customHeight="1" thickBot="1" x14ac:dyDescent="0.25">
      <c r="A8439" t="str">
        <f>CONCATENATE(B8439,C8439,D8439,G8439,E8439,I8439)</f>
        <v>1532020HOMICIDIO161</v>
      </c>
      <c r="B8439" s="4">
        <v>15</v>
      </c>
      <c r="C8439" s="5">
        <v>3</v>
      </c>
      <c r="D8439" s="4">
        <v>2020</v>
      </c>
      <c r="E8439" s="4">
        <v>16</v>
      </c>
      <c r="F8439" s="4" t="s">
        <v>210</v>
      </c>
      <c r="G8439" s="4" t="s">
        <v>12</v>
      </c>
      <c r="H8439" s="4" t="s">
        <v>211</v>
      </c>
      <c r="I8439" s="4">
        <v>1</v>
      </c>
      <c r="J8439" t="str">
        <f>VLOOKUP(A8439,'Município e Sexo'!$A$2:$I$11321,5,FALSE)</f>
        <v>CARPINA</v>
      </c>
      <c r="K8439" t="str">
        <f>VLOOKUP(A8439,'Município e Sexo'!$A$2:$I$11321,7,FALSE)</f>
        <v>MASCULINO</v>
      </c>
    </row>
    <row r="8440" spans="1:11" ht="15" customHeight="1" thickBot="1" x14ac:dyDescent="0.25">
      <c r="A8440" t="str">
        <f>CONCATENATE(B8440,C8440,D8440,G8440,E8440,I8440)</f>
        <v>1532020HOMICIDIO201</v>
      </c>
      <c r="B8440" s="4">
        <v>15</v>
      </c>
      <c r="C8440" s="5">
        <v>3</v>
      </c>
      <c r="D8440" s="4">
        <v>2020</v>
      </c>
      <c r="E8440" s="4">
        <v>20</v>
      </c>
      <c r="F8440" s="4" t="s">
        <v>210</v>
      </c>
      <c r="G8440" s="4" t="s">
        <v>12</v>
      </c>
      <c r="H8440" s="4" t="s">
        <v>217</v>
      </c>
      <c r="I8440" s="4">
        <v>1</v>
      </c>
      <c r="J8440" t="str">
        <f>VLOOKUP(A8440,'Município e Sexo'!$A$2:$I$11321,5,FALSE)</f>
        <v>PETROLINA</v>
      </c>
      <c r="K8440" t="str">
        <f>VLOOKUP(A8440,'Município e Sexo'!$A$2:$I$11321,7,FALSE)</f>
        <v>MASCULINO</v>
      </c>
    </row>
    <row r="8441" spans="1:11" ht="15" customHeight="1" thickBot="1" x14ac:dyDescent="0.25">
      <c r="A8441" t="str">
        <f>CONCATENATE(B8441,C8441,D8441,G8441,E8441,I8441)</f>
        <v>1532020HOMICIDIO291</v>
      </c>
      <c r="B8441" s="4">
        <v>15</v>
      </c>
      <c r="C8441" s="5">
        <v>3</v>
      </c>
      <c r="D8441" s="4">
        <v>2020</v>
      </c>
      <c r="E8441" s="4">
        <v>29</v>
      </c>
      <c r="F8441" s="4" t="s">
        <v>210</v>
      </c>
      <c r="G8441" s="4" t="s">
        <v>12</v>
      </c>
      <c r="H8441" s="4" t="s">
        <v>211</v>
      </c>
      <c r="I8441" s="4">
        <v>1</v>
      </c>
      <c r="J8441" t="str">
        <f>VLOOKUP(A8441,'Município e Sexo'!$A$2:$I$11321,5,FALSE)</f>
        <v>TIMBAUBA</v>
      </c>
      <c r="K8441" t="str">
        <f>VLOOKUP(A8441,'Município e Sexo'!$A$2:$I$11321,7,FALSE)</f>
        <v>MASCULINO</v>
      </c>
    </row>
    <row r="8442" spans="1:11" ht="15" customHeight="1" thickBot="1" x14ac:dyDescent="0.25">
      <c r="A8442" t="str">
        <f>CONCATENATE(B8442,C8442,D8442,G8442,E8442,I8442)</f>
        <v>1532020HOMICIDIO361</v>
      </c>
      <c r="B8442" s="4">
        <v>15</v>
      </c>
      <c r="C8442" s="5">
        <v>3</v>
      </c>
      <c r="D8442" s="4">
        <v>2020</v>
      </c>
      <c r="E8442" s="4">
        <v>36</v>
      </c>
      <c r="F8442" s="4" t="s">
        <v>210</v>
      </c>
      <c r="G8442" s="4" t="s">
        <v>12</v>
      </c>
      <c r="H8442" s="4" t="s">
        <v>211</v>
      </c>
      <c r="I8442" s="4">
        <v>1</v>
      </c>
      <c r="J8442" t="str">
        <f>VLOOKUP(A8442,'Município e Sexo'!$A$2:$I$11321,5,FALSE)</f>
        <v>JABOATAO DOS GUARARAPES</v>
      </c>
      <c r="K8442" t="str">
        <f>VLOOKUP(A8442,'Município e Sexo'!$A$2:$I$11321,7,FALSE)</f>
        <v>MASCULINO</v>
      </c>
    </row>
    <row r="8443" spans="1:11" ht="15" customHeight="1" thickBot="1" x14ac:dyDescent="0.25">
      <c r="A8443" t="str">
        <f>CONCATENATE(B8443,C8443,D8443,G8443,E8443,I8443)</f>
        <v>1532020HOMICIDIO401</v>
      </c>
      <c r="B8443" s="4">
        <v>15</v>
      </c>
      <c r="C8443" s="5">
        <v>3</v>
      </c>
      <c r="D8443" s="4">
        <v>2020</v>
      </c>
      <c r="E8443" s="4">
        <v>40</v>
      </c>
      <c r="F8443" s="4" t="s">
        <v>210</v>
      </c>
      <c r="G8443" s="4" t="s">
        <v>12</v>
      </c>
      <c r="H8443" s="4" t="s">
        <v>211</v>
      </c>
      <c r="I8443" s="4">
        <v>1</v>
      </c>
      <c r="J8443" t="str">
        <f>VLOOKUP(A8443,'Município e Sexo'!$A$2:$I$11321,5,FALSE)</f>
        <v>JABOATAO DOS GUARARAPES</v>
      </c>
      <c r="K8443" t="str">
        <f>VLOOKUP(A8443,'Município e Sexo'!$A$2:$I$11321,7,FALSE)</f>
        <v>MASCULINO</v>
      </c>
    </row>
    <row r="8444" spans="1:11" ht="15" customHeight="1" thickBot="1" x14ac:dyDescent="0.25">
      <c r="A8444" t="str">
        <f>CONCATENATE(B8444,C8444,D8444,G8444,E8444,I8444)</f>
        <v>1532020HOMICIDIO431</v>
      </c>
      <c r="B8444" s="4">
        <v>15</v>
      </c>
      <c r="C8444" s="5">
        <v>3</v>
      </c>
      <c r="D8444" s="4">
        <v>2020</v>
      </c>
      <c r="E8444" s="4">
        <v>43</v>
      </c>
      <c r="F8444" s="4" t="s">
        <v>210</v>
      </c>
      <c r="G8444" s="4" t="s">
        <v>12</v>
      </c>
      <c r="H8444" s="4" t="s">
        <v>211</v>
      </c>
      <c r="I8444" s="4">
        <v>1</v>
      </c>
      <c r="J8444" t="str">
        <f>VLOOKUP(A8444,'Município e Sexo'!$A$2:$I$11321,5,FALSE)</f>
        <v>JABOATAO DOS GUARARAPES</v>
      </c>
      <c r="K8444" t="str">
        <f>VLOOKUP(A8444,'Município e Sexo'!$A$2:$I$11321,7,FALSE)</f>
        <v>MASCULINO</v>
      </c>
    </row>
    <row r="8445" spans="1:11" ht="15" customHeight="1" thickBot="1" x14ac:dyDescent="0.25">
      <c r="A8445" t="str">
        <f>CONCATENATE(B8445,C8445,D8445,G8445,E8445,"2")</f>
        <v>1532020HOMICIDIO452</v>
      </c>
      <c r="B8445" s="4">
        <v>15</v>
      </c>
      <c r="C8445" s="5">
        <v>3</v>
      </c>
      <c r="D8445" s="4">
        <v>2020</v>
      </c>
      <c r="E8445" s="4">
        <v>45</v>
      </c>
      <c r="F8445" s="4" t="s">
        <v>210</v>
      </c>
      <c r="G8445" s="4" t="s">
        <v>12</v>
      </c>
      <c r="H8445" s="4" t="s">
        <v>211</v>
      </c>
      <c r="I8445" s="4">
        <v>1</v>
      </c>
      <c r="J8445" t="str">
        <f>VLOOKUP(A8445,'Município e Sexo'!$A$2:$I$11321,5,FALSE)</f>
        <v>JABOATAO DOS GUARARAPES</v>
      </c>
      <c r="K8445" t="str">
        <f>VLOOKUP(A8445,'Município e Sexo'!$A$2:$I$11321,7,FALSE)</f>
        <v>MASCULINO</v>
      </c>
    </row>
    <row r="8446" spans="1:11" ht="15" customHeight="1" thickBot="1" x14ac:dyDescent="0.25">
      <c r="A8446" t="str">
        <f>CONCATENATE(B8446,C8446,D8446,G8446,E8446,"2")</f>
        <v>1532020HOMICIDIO452</v>
      </c>
      <c r="B8446" s="4">
        <v>15</v>
      </c>
      <c r="C8446" s="5">
        <v>3</v>
      </c>
      <c r="D8446" s="4">
        <v>2020</v>
      </c>
      <c r="E8446" s="4">
        <v>45</v>
      </c>
      <c r="F8446" s="4" t="s">
        <v>210</v>
      </c>
      <c r="G8446" s="4" t="s">
        <v>12</v>
      </c>
      <c r="H8446" s="4" t="s">
        <v>211</v>
      </c>
      <c r="I8446" s="4">
        <v>1</v>
      </c>
      <c r="J8446" t="str">
        <f>VLOOKUP(A8446,'Município e Sexo'!$A$2:$I$11321,5,FALSE)</f>
        <v>JABOATAO DOS GUARARAPES</v>
      </c>
      <c r="K8446" t="str">
        <f>VLOOKUP(A8446,'Município e Sexo'!$A$2:$I$11321,7,FALSE)</f>
        <v>MASCULINO</v>
      </c>
    </row>
    <row r="8447" spans="1:11" ht="15" customHeight="1" thickBot="1" x14ac:dyDescent="0.25">
      <c r="A8447" t="str">
        <f>CONCATENATE(B8447,C8447,D8447,G8447,E8447,I8447)</f>
        <v>1532020HOMICIDIO641</v>
      </c>
      <c r="B8447" s="4">
        <v>15</v>
      </c>
      <c r="C8447" s="5">
        <v>3</v>
      </c>
      <c r="D8447" s="4">
        <v>2020</v>
      </c>
      <c r="E8447" s="4">
        <v>64</v>
      </c>
      <c r="F8447" s="4" t="s">
        <v>210</v>
      </c>
      <c r="G8447" s="4" t="s">
        <v>12</v>
      </c>
      <c r="H8447" s="4" t="s">
        <v>211</v>
      </c>
      <c r="I8447" s="4">
        <v>1</v>
      </c>
      <c r="J8447" t="str">
        <f>VLOOKUP(A8447,'Município e Sexo'!$A$2:$I$11321,5,FALSE)</f>
        <v>JABOATAO DOS GUARARAPES</v>
      </c>
      <c r="K8447" t="str">
        <f>VLOOKUP(A8447,'Município e Sexo'!$A$2:$I$11321,7,FALSE)</f>
        <v>MASCULINO</v>
      </c>
    </row>
    <row r="8448" spans="1:11" ht="15" customHeight="1" thickBot="1" x14ac:dyDescent="0.25">
      <c r="A8448" t="str">
        <f>CONCATENATE(B8448,C8448,D8448,G8448,E8448,I8448)</f>
        <v>1532020HOMICIDIO651</v>
      </c>
      <c r="B8448" s="4">
        <v>15</v>
      </c>
      <c r="C8448" s="5">
        <v>3</v>
      </c>
      <c r="D8448" s="4">
        <v>2020</v>
      </c>
      <c r="E8448" s="4">
        <v>65</v>
      </c>
      <c r="F8448" s="4" t="s">
        <v>210</v>
      </c>
      <c r="G8448" s="4" t="s">
        <v>12</v>
      </c>
      <c r="H8448" s="4" t="s">
        <v>211</v>
      </c>
      <c r="I8448" s="4">
        <v>1</v>
      </c>
      <c r="J8448" t="str">
        <f>VLOOKUP(A8448,'Município e Sexo'!$A$2:$I$11321,5,FALSE)</f>
        <v>RECIFE</v>
      </c>
      <c r="K8448" t="str">
        <f>VLOOKUP(A8448,'Município e Sexo'!$A$2:$I$11321,7,FALSE)</f>
        <v>MASCULINO</v>
      </c>
    </row>
    <row r="8449" spans="1:11" ht="15" customHeight="1" thickBot="1" x14ac:dyDescent="0.25">
      <c r="A8449" t="str">
        <f>CONCATENATE(B8449,C8449,D8449,G8449,E8449,I8449)</f>
        <v>1632020HOMICIDIO201</v>
      </c>
      <c r="B8449" s="4">
        <v>16</v>
      </c>
      <c r="C8449" s="5">
        <v>3</v>
      </c>
      <c r="D8449" s="4">
        <v>2020</v>
      </c>
      <c r="E8449" s="4">
        <v>20</v>
      </c>
      <c r="F8449" s="4" t="s">
        <v>210</v>
      </c>
      <c r="G8449" s="4" t="s">
        <v>12</v>
      </c>
      <c r="H8449" s="4" t="s">
        <v>211</v>
      </c>
      <c r="I8449" s="4">
        <v>1</v>
      </c>
      <c r="J8449" t="str">
        <f>VLOOKUP(A8449,'Município e Sexo'!$A$2:$I$11321,5,FALSE)</f>
        <v>RECIFE</v>
      </c>
      <c r="K8449" t="str">
        <f>VLOOKUP(A8449,'Município e Sexo'!$A$2:$I$11321,7,FALSE)</f>
        <v>MASCULINO</v>
      </c>
    </row>
    <row r="8450" spans="1:11" ht="15" customHeight="1" thickBot="1" x14ac:dyDescent="0.25">
      <c r="A8450" t="str">
        <f>CONCATENATE(B8450,C8450,D8450,G8450,E8450,I8450)</f>
        <v>1632020HOMICIDIO221</v>
      </c>
      <c r="B8450" s="4">
        <v>16</v>
      </c>
      <c r="C8450" s="5">
        <v>3</v>
      </c>
      <c r="D8450" s="4">
        <v>2020</v>
      </c>
      <c r="E8450" s="4">
        <v>22</v>
      </c>
      <c r="F8450" s="4" t="s">
        <v>210</v>
      </c>
      <c r="G8450" s="4" t="s">
        <v>12</v>
      </c>
      <c r="H8450" s="4" t="s">
        <v>213</v>
      </c>
      <c r="I8450" s="4">
        <v>1</v>
      </c>
      <c r="J8450" t="str">
        <f>VLOOKUP(A8450,'Município e Sexo'!$A$2:$I$11321,5,FALSE)</f>
        <v>MIRANDIBA</v>
      </c>
      <c r="K8450" t="str">
        <f>VLOOKUP(A8450,'Município e Sexo'!$A$2:$I$11321,7,FALSE)</f>
        <v>MASCULINO</v>
      </c>
    </row>
    <row r="8451" spans="1:11" ht="15" customHeight="1" thickBot="1" x14ac:dyDescent="0.25">
      <c r="A8451" t="str">
        <f>CONCATENATE(B8451,C8451,D8451,G8451,E8451,I8451)</f>
        <v>1632020HOMICIDIO201</v>
      </c>
      <c r="B8451" s="4">
        <v>16</v>
      </c>
      <c r="C8451" s="5">
        <v>3</v>
      </c>
      <c r="D8451" s="4">
        <v>2020</v>
      </c>
      <c r="E8451" s="4">
        <v>20</v>
      </c>
      <c r="F8451" s="4" t="s">
        <v>216</v>
      </c>
      <c r="G8451" s="4" t="s">
        <v>12</v>
      </c>
      <c r="H8451" s="4" t="s">
        <v>211</v>
      </c>
      <c r="I8451" s="4">
        <v>1</v>
      </c>
      <c r="J8451" t="str">
        <f>VLOOKUP(A8451,'Município e Sexo'!$A$2:$I$11321,5,FALSE)</f>
        <v>RECIFE</v>
      </c>
      <c r="K8451" t="str">
        <f>VLOOKUP(A8451,'Município e Sexo'!$A$2:$I$11321,7,FALSE)</f>
        <v>MASCULINO</v>
      </c>
    </row>
    <row r="8452" spans="1:11" ht="15" customHeight="1" thickBot="1" x14ac:dyDescent="0.25">
      <c r="A8452" t="str">
        <f>CONCATENATE(B8452,C8452,D8452,G8452,E8452,I8452)</f>
        <v>1632020HOMICIDIO281</v>
      </c>
      <c r="B8452" s="4">
        <v>16</v>
      </c>
      <c r="C8452" s="5">
        <v>3</v>
      </c>
      <c r="D8452" s="4">
        <v>2020</v>
      </c>
      <c r="E8452" s="4">
        <v>28</v>
      </c>
      <c r="F8452" s="4" t="s">
        <v>210</v>
      </c>
      <c r="G8452" s="4" t="s">
        <v>12</v>
      </c>
      <c r="H8452" s="4" t="s">
        <v>212</v>
      </c>
      <c r="I8452" s="4">
        <v>1</v>
      </c>
      <c r="J8452" t="str">
        <f>VLOOKUP(A8452,'Município e Sexo'!$A$2:$I$11321,5,FALSE)</f>
        <v>CUPIRA</v>
      </c>
      <c r="K8452" t="str">
        <f>VLOOKUP(A8452,'Município e Sexo'!$A$2:$I$11321,7,FALSE)</f>
        <v>MASCULINO</v>
      </c>
    </row>
    <row r="8453" spans="1:11" ht="15" customHeight="1" thickBot="1" x14ac:dyDescent="0.25">
      <c r="A8453" t="str">
        <f>CONCATENATE(B8453,C8453,D8453,G8453,E8453,I8453)</f>
        <v>1632020HOMICIDIO441</v>
      </c>
      <c r="B8453" s="4">
        <v>16</v>
      </c>
      <c r="C8453" s="5">
        <v>3</v>
      </c>
      <c r="D8453" s="4">
        <v>2020</v>
      </c>
      <c r="E8453" s="4">
        <v>44</v>
      </c>
      <c r="F8453" s="4" t="s">
        <v>210</v>
      </c>
      <c r="G8453" s="4" t="s">
        <v>12</v>
      </c>
      <c r="H8453" s="4" t="s">
        <v>212</v>
      </c>
      <c r="I8453" s="4">
        <v>1</v>
      </c>
      <c r="J8453" t="str">
        <f>VLOOKUP(A8453,'Município e Sexo'!$A$2:$I$11321,5,FALSE)</f>
        <v>PETROLINA</v>
      </c>
      <c r="K8453" t="str">
        <f>VLOOKUP(A8453,'Município e Sexo'!$A$2:$I$11321,7,FALSE)</f>
        <v>MASCULINO</v>
      </c>
    </row>
    <row r="8454" spans="1:11" ht="15" customHeight="1" thickBot="1" x14ac:dyDescent="0.25">
      <c r="A8454" t="str">
        <f>CONCATENATE(B8454,C8454,D8454,G8454,E8454,"2")</f>
        <v>1632020HOMICIDIO332</v>
      </c>
      <c r="B8454" s="4">
        <v>16</v>
      </c>
      <c r="C8454" s="5">
        <v>3</v>
      </c>
      <c r="D8454" s="4">
        <v>2020</v>
      </c>
      <c r="E8454" s="4">
        <v>33</v>
      </c>
      <c r="F8454" s="4" t="s">
        <v>210</v>
      </c>
      <c r="G8454" s="4" t="s">
        <v>12</v>
      </c>
      <c r="H8454" s="4" t="s">
        <v>211</v>
      </c>
      <c r="I8454" s="4">
        <v>1</v>
      </c>
      <c r="J8454" t="str">
        <f>VLOOKUP(A8454,'Município e Sexo'!$A$2:$I$11321,5,FALSE)</f>
        <v>SAO CAETANO</v>
      </c>
      <c r="K8454" t="str">
        <f>VLOOKUP(A8454,'Município e Sexo'!$A$2:$I$11321,7,FALSE)</f>
        <v>MASCULINO</v>
      </c>
    </row>
    <row r="8455" spans="1:11" ht="15" customHeight="1" thickBot="1" x14ac:dyDescent="0.25">
      <c r="A8455" t="str">
        <f>CONCATENATE(B8455,C8455,D8455,G8455,E8455,"2")</f>
        <v>1632020HOMICIDIO332</v>
      </c>
      <c r="B8455" s="4">
        <v>16</v>
      </c>
      <c r="C8455" s="5">
        <v>3</v>
      </c>
      <c r="D8455" s="4">
        <v>2020</v>
      </c>
      <c r="E8455" s="4">
        <v>33</v>
      </c>
      <c r="F8455" s="4" t="s">
        <v>210</v>
      </c>
      <c r="G8455" s="4" t="s">
        <v>12</v>
      </c>
      <c r="H8455" s="4" t="s">
        <v>211</v>
      </c>
      <c r="I8455" s="4">
        <v>1</v>
      </c>
      <c r="J8455" t="str">
        <f>VLOOKUP(A8455,'Município e Sexo'!$A$2:$I$11321,5,FALSE)</f>
        <v>SAO CAETANO</v>
      </c>
      <c r="K8455" t="str">
        <f>VLOOKUP(A8455,'Município e Sexo'!$A$2:$I$11321,7,FALSE)</f>
        <v>MASCULINO</v>
      </c>
    </row>
    <row r="8456" spans="1:11" ht="15" customHeight="1" thickBot="1" x14ac:dyDescent="0.25">
      <c r="A8456" t="str">
        <f>CONCATENATE(B8456,C8456,D8456,G8456,E8456,I8456)</f>
        <v>1632020HOMICIDIO421</v>
      </c>
      <c r="B8456" s="4">
        <v>16</v>
      </c>
      <c r="C8456" s="5">
        <v>3</v>
      </c>
      <c r="D8456" s="4">
        <v>2020</v>
      </c>
      <c r="E8456" s="4">
        <v>42</v>
      </c>
      <c r="F8456" s="4" t="s">
        <v>210</v>
      </c>
      <c r="G8456" s="4" t="s">
        <v>12</v>
      </c>
      <c r="H8456" s="4" t="s">
        <v>211</v>
      </c>
      <c r="I8456" s="4">
        <v>1</v>
      </c>
      <c r="J8456" t="str">
        <f>VLOOKUP(A8456,'Município e Sexo'!$A$2:$I$11321,5,FALSE)</f>
        <v>LAGOA DO ITAENGA</v>
      </c>
      <c r="K8456" t="str">
        <f>VLOOKUP(A8456,'Município e Sexo'!$A$2:$I$11321,7,FALSE)</f>
        <v>MASCULINO</v>
      </c>
    </row>
    <row r="8457" spans="1:11" ht="15" customHeight="1" thickBot="1" x14ac:dyDescent="0.25">
      <c r="A8457" t="str">
        <f>CONCATENATE(B8457,C8457,D8457,G8457,E8457,I8457)</f>
        <v>1732020HOMICIDIO211</v>
      </c>
      <c r="B8457" s="4">
        <v>17</v>
      </c>
      <c r="C8457" s="5">
        <v>3</v>
      </c>
      <c r="D8457" s="4">
        <v>2020</v>
      </c>
      <c r="E8457" s="4">
        <v>21</v>
      </c>
      <c r="F8457" s="4" t="s">
        <v>210</v>
      </c>
      <c r="G8457" s="4" t="s">
        <v>12</v>
      </c>
      <c r="H8457" s="4" t="s">
        <v>211</v>
      </c>
      <c r="I8457" s="4">
        <v>1</v>
      </c>
      <c r="J8457" t="str">
        <f>VLOOKUP(A8457,'Município e Sexo'!$A$2:$I$11321,5,FALSE)</f>
        <v>CARPINA</v>
      </c>
      <c r="K8457" t="str">
        <f>VLOOKUP(A8457,'Município e Sexo'!$A$2:$I$11321,7,FALSE)</f>
        <v>MASCULINO</v>
      </c>
    </row>
    <row r="8458" spans="1:11" ht="15" customHeight="1" thickBot="1" x14ac:dyDescent="0.25">
      <c r="A8458" t="str">
        <f>CONCATENATE(B8458,C8458,D8458,G8458,E8458,I8458)</f>
        <v>1732020HOMICIDIO381</v>
      </c>
      <c r="B8458" s="4">
        <v>17</v>
      </c>
      <c r="C8458" s="5">
        <v>3</v>
      </c>
      <c r="D8458" s="4">
        <v>2020</v>
      </c>
      <c r="E8458" s="4">
        <v>38</v>
      </c>
      <c r="F8458" s="4" t="s">
        <v>210</v>
      </c>
      <c r="G8458" s="4" t="s">
        <v>12</v>
      </c>
      <c r="H8458" s="4" t="s">
        <v>212</v>
      </c>
      <c r="I8458" s="4">
        <v>1</v>
      </c>
      <c r="J8458" t="str">
        <f>VLOOKUP(A8458,'Município e Sexo'!$A$2:$I$11321,5,FALSE)</f>
        <v>ITAMARACA</v>
      </c>
      <c r="K8458" t="str">
        <f>VLOOKUP(A8458,'Município e Sexo'!$A$2:$I$11321,7,FALSE)</f>
        <v>MASCULINO</v>
      </c>
    </row>
    <row r="8459" spans="1:11" ht="15" customHeight="1" thickBot="1" x14ac:dyDescent="0.25">
      <c r="A8459" t="str">
        <f>CONCATENATE(B8459,C8459,D8459,G8459,E8459,I8459)</f>
        <v>1732020HOMICIDIO391</v>
      </c>
      <c r="B8459" s="4">
        <v>17</v>
      </c>
      <c r="C8459" s="5">
        <v>3</v>
      </c>
      <c r="D8459" s="4">
        <v>2020</v>
      </c>
      <c r="E8459" s="4">
        <v>39</v>
      </c>
      <c r="F8459" s="4" t="s">
        <v>210</v>
      </c>
      <c r="G8459" s="4" t="s">
        <v>12</v>
      </c>
      <c r="H8459" s="4" t="s">
        <v>212</v>
      </c>
      <c r="I8459" s="4">
        <v>1</v>
      </c>
      <c r="J8459" t="str">
        <f>VLOOKUP(A8459,'Município e Sexo'!$A$2:$I$11321,5,FALSE)</f>
        <v>SERRA TALHADA</v>
      </c>
      <c r="K8459" t="str">
        <f>VLOOKUP(A8459,'Município e Sexo'!$A$2:$I$11321,7,FALSE)</f>
        <v>MASCULINO</v>
      </c>
    </row>
    <row r="8460" spans="1:11" ht="15" customHeight="1" thickBot="1" x14ac:dyDescent="0.25">
      <c r="A8460" t="str">
        <f>CONCATENATE(B8460,C8460,D8460,G8460,E8460,I8460)</f>
        <v>1732020HOMICIDIO211</v>
      </c>
      <c r="B8460" s="4">
        <v>17</v>
      </c>
      <c r="C8460" s="5">
        <v>3</v>
      </c>
      <c r="D8460" s="4">
        <v>2020</v>
      </c>
      <c r="E8460" s="4">
        <v>21</v>
      </c>
      <c r="F8460" s="4" t="s">
        <v>210</v>
      </c>
      <c r="G8460" s="4" t="s">
        <v>12</v>
      </c>
      <c r="H8460" s="4" t="s">
        <v>211</v>
      </c>
      <c r="I8460" s="4">
        <v>1</v>
      </c>
      <c r="J8460" t="str">
        <f>VLOOKUP(A8460,'Município e Sexo'!$A$2:$I$11321,5,FALSE)</f>
        <v>CARPINA</v>
      </c>
      <c r="K8460" t="str">
        <f>VLOOKUP(A8460,'Município e Sexo'!$A$2:$I$11321,7,FALSE)</f>
        <v>MASCULINO</v>
      </c>
    </row>
    <row r="8461" spans="1:11" ht="15" customHeight="1" thickBot="1" x14ac:dyDescent="0.25">
      <c r="A8461" t="str">
        <f>CONCATENATE(B8461,C8461,D8461,G8461,E8461,I8461)</f>
        <v>1732020HOMICIDIO261</v>
      </c>
      <c r="B8461" s="4">
        <v>17</v>
      </c>
      <c r="C8461" s="5">
        <v>3</v>
      </c>
      <c r="D8461" s="4">
        <v>2020</v>
      </c>
      <c r="E8461" s="4">
        <v>26</v>
      </c>
      <c r="F8461" s="4" t="s">
        <v>210</v>
      </c>
      <c r="G8461" s="4" t="s">
        <v>12</v>
      </c>
      <c r="H8461" s="4" t="s">
        <v>211</v>
      </c>
      <c r="I8461" s="4">
        <v>1</v>
      </c>
      <c r="J8461" t="str">
        <f>VLOOKUP(A8461,'Município e Sexo'!$A$2:$I$11321,5,FALSE)</f>
        <v>IGARASSU</v>
      </c>
      <c r="K8461" t="str">
        <f>VLOOKUP(A8461,'Município e Sexo'!$A$2:$I$11321,7,FALSE)</f>
        <v>MASCULINO</v>
      </c>
    </row>
    <row r="8462" spans="1:11" ht="15" customHeight="1" thickBot="1" x14ac:dyDescent="0.25">
      <c r="A8462" t="str">
        <f>CONCATENATE(B8462,C8462,D8462,G8462,E8462,I8462)</f>
        <v>1732020HOMICIDIO311</v>
      </c>
      <c r="B8462" s="4">
        <v>17</v>
      </c>
      <c r="C8462" s="5">
        <v>3</v>
      </c>
      <c r="D8462" s="4">
        <v>2020</v>
      </c>
      <c r="E8462" s="4">
        <v>31</v>
      </c>
      <c r="F8462" s="4" t="s">
        <v>210</v>
      </c>
      <c r="G8462" s="4" t="s">
        <v>12</v>
      </c>
      <c r="H8462" s="4" t="s">
        <v>211</v>
      </c>
      <c r="I8462" s="4">
        <v>1</v>
      </c>
      <c r="J8462" t="str">
        <f>VLOOKUP(A8462,'Município e Sexo'!$A$2:$I$11321,5,FALSE)</f>
        <v>PETROLINA</v>
      </c>
      <c r="K8462" t="str">
        <f>VLOOKUP(A8462,'Município e Sexo'!$A$2:$I$11321,7,FALSE)</f>
        <v>MASCULINO</v>
      </c>
    </row>
    <row r="8463" spans="1:11" ht="15" customHeight="1" thickBot="1" x14ac:dyDescent="0.25">
      <c r="A8463" t="str">
        <f>CONCATENATE(B8463,C8463,D8463,G8463,E8463,I8463)</f>
        <v>1732020HOMICIDIO161</v>
      </c>
      <c r="B8463" s="4">
        <v>17</v>
      </c>
      <c r="C8463" s="5">
        <v>3</v>
      </c>
      <c r="D8463" s="4">
        <v>2020</v>
      </c>
      <c r="E8463" s="4">
        <v>16</v>
      </c>
      <c r="F8463" s="4" t="s">
        <v>210</v>
      </c>
      <c r="G8463" s="4" t="s">
        <v>12</v>
      </c>
      <c r="H8463" s="4" t="s">
        <v>212</v>
      </c>
      <c r="I8463" s="4">
        <v>1</v>
      </c>
      <c r="J8463" t="str">
        <f>VLOOKUP(A8463,'Município e Sexo'!$A$2:$I$11321,5,FALSE)</f>
        <v>BELO JARDIM</v>
      </c>
      <c r="K8463" t="str">
        <f>VLOOKUP(A8463,'Município e Sexo'!$A$2:$I$11321,7,FALSE)</f>
        <v>MASCULINO</v>
      </c>
    </row>
    <row r="8464" spans="1:11" ht="15" customHeight="1" thickBot="1" x14ac:dyDescent="0.25">
      <c r="A8464" t="str">
        <f>CONCATENATE(B8464,C8464,D8464,G8464,E8464,I8464)</f>
        <v>1732020HOMICIDIO181</v>
      </c>
      <c r="B8464" s="4">
        <v>17</v>
      </c>
      <c r="C8464" s="5">
        <v>3</v>
      </c>
      <c r="D8464" s="4">
        <v>2020</v>
      </c>
      <c r="E8464" s="4">
        <v>18</v>
      </c>
      <c r="F8464" s="4" t="s">
        <v>210</v>
      </c>
      <c r="G8464" s="4" t="s">
        <v>12</v>
      </c>
      <c r="H8464" s="4" t="s">
        <v>211</v>
      </c>
      <c r="I8464" s="4">
        <v>1</v>
      </c>
      <c r="J8464" t="str">
        <f>VLOOKUP(A8464,'Município e Sexo'!$A$2:$I$11321,5,FALSE)</f>
        <v>ABREU E LIMA</v>
      </c>
      <c r="K8464" t="str">
        <f>VLOOKUP(A8464,'Município e Sexo'!$A$2:$I$11321,7,FALSE)</f>
        <v>MASCULINO</v>
      </c>
    </row>
    <row r="8465" spans="1:11" ht="15" customHeight="1" thickBot="1" x14ac:dyDescent="0.25">
      <c r="A8465" t="str">
        <f>CONCATENATE(B8465,C8465,D8465,G8465,E8465,I8465)</f>
        <v>1732020HOMICIDIO191</v>
      </c>
      <c r="B8465" s="4">
        <v>17</v>
      </c>
      <c r="C8465" s="5">
        <v>3</v>
      </c>
      <c r="D8465" s="4">
        <v>2020</v>
      </c>
      <c r="E8465" s="4">
        <v>19</v>
      </c>
      <c r="F8465" s="4" t="s">
        <v>210</v>
      </c>
      <c r="G8465" s="4" t="s">
        <v>12</v>
      </c>
      <c r="H8465" s="4" t="s">
        <v>211</v>
      </c>
      <c r="I8465" s="4">
        <v>1</v>
      </c>
      <c r="J8465" t="str">
        <f>VLOOKUP(A8465,'Município e Sexo'!$A$2:$I$11321,5,FALSE)</f>
        <v>CABO DE SANTO AGOSTINHO</v>
      </c>
      <c r="K8465" t="str">
        <f>VLOOKUP(A8465,'Município e Sexo'!$A$2:$I$11321,7,FALSE)</f>
        <v>FEMININO</v>
      </c>
    </row>
    <row r="8466" spans="1:11" ht="15" customHeight="1" thickBot="1" x14ac:dyDescent="0.25">
      <c r="A8466" t="str">
        <f>CONCATENATE(B8466,C8466,D8466,G8466,E8466,I8466)</f>
        <v>1732020FEMINICIDIO241</v>
      </c>
      <c r="B8466" s="4">
        <v>17</v>
      </c>
      <c r="C8466" s="5">
        <v>3</v>
      </c>
      <c r="D8466" s="4">
        <v>2020</v>
      </c>
      <c r="E8466" s="4">
        <v>24</v>
      </c>
      <c r="F8466" s="4" t="s">
        <v>210</v>
      </c>
      <c r="G8466" s="4" t="s">
        <v>29</v>
      </c>
      <c r="H8466" s="4" t="s">
        <v>29</v>
      </c>
      <c r="I8466" s="4">
        <v>1</v>
      </c>
      <c r="J8466" t="str">
        <f>VLOOKUP(A8466,'Município e Sexo'!$A$2:$I$11321,5,FALSE)</f>
        <v>SANTA CRUZ DO CAPIBARIBE</v>
      </c>
      <c r="K8466" t="str">
        <f>VLOOKUP(A8466,'Município e Sexo'!$A$2:$I$11321,7,FALSE)</f>
        <v>FEMININO</v>
      </c>
    </row>
    <row r="8467" spans="1:11" ht="15" customHeight="1" thickBot="1" x14ac:dyDescent="0.25">
      <c r="A8467" t="str">
        <f>CONCATENATE(B8467,C8467,D8467,G8467,E8467,I8467)</f>
        <v>1732020HOMICIDIO371</v>
      </c>
      <c r="B8467" s="4">
        <v>17</v>
      </c>
      <c r="C8467" s="5">
        <v>3</v>
      </c>
      <c r="D8467" s="4">
        <v>2020</v>
      </c>
      <c r="E8467" s="4">
        <v>37</v>
      </c>
      <c r="F8467" s="4" t="s">
        <v>210</v>
      </c>
      <c r="G8467" s="4" t="s">
        <v>12</v>
      </c>
      <c r="H8467" s="4" t="s">
        <v>211</v>
      </c>
      <c r="I8467" s="4">
        <v>1</v>
      </c>
      <c r="J8467" t="str">
        <f>VLOOKUP(A8467,'Município e Sexo'!$A$2:$I$11321,5,FALSE)</f>
        <v>IPOJUCA</v>
      </c>
      <c r="K8467" t="str">
        <f>VLOOKUP(A8467,'Município e Sexo'!$A$2:$I$11321,7,FALSE)</f>
        <v>MASCULINO</v>
      </c>
    </row>
    <row r="8468" spans="1:11" ht="15" customHeight="1" thickBot="1" x14ac:dyDescent="0.25">
      <c r="A8468" t="str">
        <f>CONCATENATE(B8468,C8468,D8468,G8468,E8468,I8468)</f>
        <v>1832020HOMICIDIO201</v>
      </c>
      <c r="B8468" s="4">
        <v>18</v>
      </c>
      <c r="C8468" s="5">
        <v>3</v>
      </c>
      <c r="D8468" s="4">
        <v>2020</v>
      </c>
      <c r="E8468" s="4">
        <v>20</v>
      </c>
      <c r="F8468" s="4" t="s">
        <v>210</v>
      </c>
      <c r="G8468" s="4" t="s">
        <v>12</v>
      </c>
      <c r="H8468" s="4" t="s">
        <v>211</v>
      </c>
      <c r="I8468" s="4">
        <v>1</v>
      </c>
      <c r="J8468" t="str">
        <f>VLOOKUP(A8468,'Município e Sexo'!$A$2:$I$11321,5,FALSE)</f>
        <v>CAMARAGIBE</v>
      </c>
      <c r="K8468" t="str">
        <f>VLOOKUP(A8468,'Município e Sexo'!$A$2:$I$11321,7,FALSE)</f>
        <v>MASCULINO</v>
      </c>
    </row>
    <row r="8469" spans="1:11" ht="15" customHeight="1" thickBot="1" x14ac:dyDescent="0.25">
      <c r="A8469" t="str">
        <f>CONCATENATE(B8469,C8469,D8469,G8469,E8469,I8469)</f>
        <v>1832020HOMICIDIO281</v>
      </c>
      <c r="B8469" s="4">
        <v>18</v>
      </c>
      <c r="C8469" s="5">
        <v>3</v>
      </c>
      <c r="D8469" s="4">
        <v>2020</v>
      </c>
      <c r="E8469" s="4">
        <v>28</v>
      </c>
      <c r="F8469" s="4" t="s">
        <v>210</v>
      </c>
      <c r="G8469" s="4" t="s">
        <v>12</v>
      </c>
      <c r="H8469" s="4" t="s">
        <v>212</v>
      </c>
      <c r="I8469" s="4">
        <v>1</v>
      </c>
      <c r="J8469" t="str">
        <f>VLOOKUP(A8469,'Município e Sexo'!$A$2:$I$11321,5,FALSE)</f>
        <v>TACARATU</v>
      </c>
      <c r="K8469" t="str">
        <f>VLOOKUP(A8469,'Município e Sexo'!$A$2:$I$11321,7,FALSE)</f>
        <v>MASCULINO</v>
      </c>
    </row>
    <row r="8470" spans="1:11" ht="15" customHeight="1" thickBot="1" x14ac:dyDescent="0.25">
      <c r="A8470" t="str">
        <f>CONCATENATE(B8470,C8470,D8470,G8470,E8470,I8470)</f>
        <v>1832020HOMICIDIO181</v>
      </c>
      <c r="B8470" s="4">
        <v>18</v>
      </c>
      <c r="C8470" s="5">
        <v>3</v>
      </c>
      <c r="D8470" s="4">
        <v>2020</v>
      </c>
      <c r="E8470" s="4">
        <v>18</v>
      </c>
      <c r="F8470" s="4" t="s">
        <v>210</v>
      </c>
      <c r="G8470" s="4" t="s">
        <v>12</v>
      </c>
      <c r="H8470" s="4" t="s">
        <v>211</v>
      </c>
      <c r="I8470" s="4">
        <v>1</v>
      </c>
      <c r="J8470" t="str">
        <f>VLOOKUP(A8470,'Município e Sexo'!$A$2:$I$11321,5,FALSE)</f>
        <v>CORTES</v>
      </c>
      <c r="K8470" t="str">
        <f>VLOOKUP(A8470,'Município e Sexo'!$A$2:$I$11321,7,FALSE)</f>
        <v>MASCULINO</v>
      </c>
    </row>
    <row r="8471" spans="1:11" ht="15" customHeight="1" thickBot="1" x14ac:dyDescent="0.25">
      <c r="A8471" t="str">
        <f>CONCATENATE(B8471,C8471,D8471,G8471,E8471,I8471)</f>
        <v>1832020HOMICIDIO201</v>
      </c>
      <c r="B8471" s="4">
        <v>18</v>
      </c>
      <c r="C8471" s="5">
        <v>3</v>
      </c>
      <c r="D8471" s="4">
        <v>2020</v>
      </c>
      <c r="E8471" s="4">
        <v>20</v>
      </c>
      <c r="F8471" s="4" t="s">
        <v>210</v>
      </c>
      <c r="G8471" s="4" t="s">
        <v>12</v>
      </c>
      <c r="H8471" s="4" t="s">
        <v>211</v>
      </c>
      <c r="I8471" s="4">
        <v>1</v>
      </c>
      <c r="J8471" t="str">
        <f>VLOOKUP(A8471,'Município e Sexo'!$A$2:$I$11321,5,FALSE)</f>
        <v>CAMARAGIBE</v>
      </c>
      <c r="K8471" t="str">
        <f>VLOOKUP(A8471,'Município e Sexo'!$A$2:$I$11321,7,FALSE)</f>
        <v>MASCULINO</v>
      </c>
    </row>
    <row r="8472" spans="1:11" ht="15" customHeight="1" thickBot="1" x14ac:dyDescent="0.25">
      <c r="A8472" t="str">
        <f>CONCATENATE(B8472,C8472,D8472,G8472,E8472,I8472)</f>
        <v>1832020HOMICIDIO551</v>
      </c>
      <c r="B8472" s="4">
        <v>18</v>
      </c>
      <c r="C8472" s="5">
        <v>3</v>
      </c>
      <c r="D8472" s="4">
        <v>2020</v>
      </c>
      <c r="E8472" s="4">
        <v>55</v>
      </c>
      <c r="F8472" s="4" t="s">
        <v>210</v>
      </c>
      <c r="G8472" s="4" t="s">
        <v>12</v>
      </c>
      <c r="H8472" s="4" t="s">
        <v>211</v>
      </c>
      <c r="I8472" s="4">
        <v>1</v>
      </c>
      <c r="J8472" t="str">
        <f>VLOOKUP(A8472,'Município e Sexo'!$A$2:$I$11321,5,FALSE)</f>
        <v>SERRA TALHADA</v>
      </c>
      <c r="K8472" t="str">
        <f>VLOOKUP(A8472,'Município e Sexo'!$A$2:$I$11321,7,FALSE)</f>
        <v>MASCULINO</v>
      </c>
    </row>
    <row r="8473" spans="1:11" ht="15" customHeight="1" thickBot="1" x14ac:dyDescent="0.25">
      <c r="A8473" t="str">
        <f>CONCATENATE(B8473,C8473,D8473,G8473,E8473,I8473)</f>
        <v>1932020HOMICIDIO361</v>
      </c>
      <c r="B8473" s="4">
        <v>19</v>
      </c>
      <c r="C8473" s="5">
        <v>3</v>
      </c>
      <c r="D8473" s="4">
        <v>2020</v>
      </c>
      <c r="E8473" s="4">
        <v>36</v>
      </c>
      <c r="F8473" s="4" t="s">
        <v>210</v>
      </c>
      <c r="G8473" s="4" t="s">
        <v>12</v>
      </c>
      <c r="H8473" s="4" t="s">
        <v>212</v>
      </c>
      <c r="I8473" s="4">
        <v>1</v>
      </c>
      <c r="J8473" t="str">
        <f>VLOOKUP(A8473,'Município e Sexo'!$A$2:$I$11321,5,FALSE)</f>
        <v>CAMOCIM DE SAO FELIX</v>
      </c>
      <c r="K8473" t="str">
        <f>VLOOKUP(A8473,'Município e Sexo'!$A$2:$I$11321,7,FALSE)</f>
        <v>MASCULINO</v>
      </c>
    </row>
    <row r="8474" spans="1:11" ht="15" customHeight="1" thickBot="1" x14ac:dyDescent="0.25">
      <c r="A8474" t="str">
        <f>CONCATENATE(B8474,C8474,D8474,G8474,E8474,I8474)</f>
        <v>1932020HOMICIDIO181</v>
      </c>
      <c r="B8474" s="4">
        <v>19</v>
      </c>
      <c r="C8474" s="5">
        <v>3</v>
      </c>
      <c r="D8474" s="4">
        <v>2020</v>
      </c>
      <c r="E8474" s="4">
        <v>18</v>
      </c>
      <c r="F8474" s="4" t="s">
        <v>210</v>
      </c>
      <c r="G8474" s="4" t="s">
        <v>12</v>
      </c>
      <c r="H8474" s="4" t="s">
        <v>211</v>
      </c>
      <c r="I8474" s="4">
        <v>1</v>
      </c>
      <c r="J8474" t="str">
        <f>VLOOKUP(A8474,'Município e Sexo'!$A$2:$I$11321,5,FALSE)</f>
        <v>PALMARES</v>
      </c>
      <c r="K8474" t="str">
        <f>VLOOKUP(A8474,'Município e Sexo'!$A$2:$I$11321,7,FALSE)</f>
        <v>MASCULINO</v>
      </c>
    </row>
    <row r="8475" spans="1:11" ht="15" customHeight="1" thickBot="1" x14ac:dyDescent="0.25">
      <c r="A8475" t="str">
        <f>CONCATENATE(B8475,C8475,D8475,G8475,E8475,I8475)</f>
        <v>1932020HOMICIDIO201</v>
      </c>
      <c r="B8475" s="4">
        <v>19</v>
      </c>
      <c r="C8475" s="5">
        <v>3</v>
      </c>
      <c r="D8475" s="4">
        <v>2020</v>
      </c>
      <c r="E8475" s="4">
        <v>20</v>
      </c>
      <c r="F8475" s="4" t="s">
        <v>210</v>
      </c>
      <c r="G8475" s="4" t="s">
        <v>12</v>
      </c>
      <c r="H8475" s="4" t="s">
        <v>211</v>
      </c>
      <c r="I8475" s="4">
        <v>1</v>
      </c>
      <c r="J8475" t="str">
        <f>VLOOKUP(A8475,'Município e Sexo'!$A$2:$I$11321,5,FALSE)</f>
        <v>RECIFE</v>
      </c>
      <c r="K8475" t="str">
        <f>VLOOKUP(A8475,'Município e Sexo'!$A$2:$I$11321,7,FALSE)</f>
        <v>MASCULINO</v>
      </c>
    </row>
    <row r="8476" spans="1:11" ht="15" customHeight="1" thickBot="1" x14ac:dyDescent="0.25">
      <c r="A8476" t="str">
        <f>CONCATENATE(B8476,C8476,D8476,G8476,E8476,I8476)</f>
        <v>1932020HOMICIDIO361</v>
      </c>
      <c r="B8476" s="4">
        <v>19</v>
      </c>
      <c r="C8476" s="5">
        <v>3</v>
      </c>
      <c r="D8476" s="4">
        <v>2020</v>
      </c>
      <c r="E8476" s="4">
        <v>36</v>
      </c>
      <c r="F8476" s="4" t="s">
        <v>210</v>
      </c>
      <c r="G8476" s="4" t="s">
        <v>12</v>
      </c>
      <c r="H8476" s="4" t="s">
        <v>211</v>
      </c>
      <c r="I8476" s="4">
        <v>1</v>
      </c>
      <c r="J8476" t="str">
        <f>VLOOKUP(A8476,'Município e Sexo'!$A$2:$I$11321,5,FALSE)</f>
        <v>CAMOCIM DE SAO FELIX</v>
      </c>
      <c r="K8476" t="str">
        <f>VLOOKUP(A8476,'Município e Sexo'!$A$2:$I$11321,7,FALSE)</f>
        <v>MASCULINO</v>
      </c>
    </row>
    <row r="8477" spans="1:11" ht="15" customHeight="1" thickBot="1" x14ac:dyDescent="0.25">
      <c r="A8477" t="str">
        <f>CONCATENATE(B8477,C8477,D8477,G8477,E8477,I8477)</f>
        <v>2032020HOMICIDIO171</v>
      </c>
      <c r="B8477" s="4">
        <v>20</v>
      </c>
      <c r="C8477" s="5">
        <v>3</v>
      </c>
      <c r="D8477" s="4">
        <v>2020</v>
      </c>
      <c r="E8477" s="4">
        <v>17</v>
      </c>
      <c r="F8477" s="4" t="s">
        <v>210</v>
      </c>
      <c r="G8477" s="4" t="s">
        <v>12</v>
      </c>
      <c r="H8477" s="4" t="s">
        <v>217</v>
      </c>
      <c r="I8477" s="4">
        <v>1</v>
      </c>
      <c r="J8477" t="str">
        <f>VLOOKUP(A8477,'Município e Sexo'!$A$2:$I$11321,5,FALSE)</f>
        <v>OLINDA</v>
      </c>
      <c r="K8477" t="str">
        <f>VLOOKUP(A8477,'Município e Sexo'!$A$2:$I$11321,7,FALSE)</f>
        <v>MASCULINO</v>
      </c>
    </row>
    <row r="8478" spans="1:11" ht="15" customHeight="1" thickBot="1" x14ac:dyDescent="0.25">
      <c r="A8478" t="str">
        <f>CONCATENATE(B8478,C8478,D8478,G8478,E8478,I8478)</f>
        <v>2032020HOMICIDIO321</v>
      </c>
      <c r="B8478" s="4">
        <v>20</v>
      </c>
      <c r="C8478" s="5">
        <v>3</v>
      </c>
      <c r="D8478" s="4">
        <v>2020</v>
      </c>
      <c r="E8478" s="4">
        <v>32</v>
      </c>
      <c r="F8478" s="4" t="s">
        <v>210</v>
      </c>
      <c r="G8478" s="4" t="s">
        <v>12</v>
      </c>
      <c r="H8478" s="4" t="s">
        <v>211</v>
      </c>
      <c r="I8478" s="4">
        <v>1</v>
      </c>
      <c r="J8478" t="str">
        <f>VLOOKUP(A8478,'Município e Sexo'!$A$2:$I$11321,5,FALSE)</f>
        <v>ARACOIABA</v>
      </c>
      <c r="K8478" t="str">
        <f>VLOOKUP(A8478,'Município e Sexo'!$A$2:$I$11321,7,FALSE)</f>
        <v>MASCULINO</v>
      </c>
    </row>
    <row r="8479" spans="1:11" ht="15" customHeight="1" thickBot="1" x14ac:dyDescent="0.25">
      <c r="A8479" t="str">
        <f>CONCATENATE(B8479,C8479,D8479,G8479,E8479,I8479)</f>
        <v>2032020HOMICIDIO191</v>
      </c>
      <c r="B8479" s="4">
        <v>20</v>
      </c>
      <c r="C8479" s="5">
        <v>3</v>
      </c>
      <c r="D8479" s="4">
        <v>2020</v>
      </c>
      <c r="E8479" s="4">
        <v>19</v>
      </c>
      <c r="F8479" s="4" t="s">
        <v>210</v>
      </c>
      <c r="G8479" s="4" t="s">
        <v>12</v>
      </c>
      <c r="H8479" s="4" t="s">
        <v>212</v>
      </c>
      <c r="I8479" s="4">
        <v>1</v>
      </c>
      <c r="J8479" t="str">
        <f>VLOOKUP(A8479,'Município e Sexo'!$A$2:$I$11321,5,FALSE)</f>
        <v>CARPINA</v>
      </c>
      <c r="K8479" t="str">
        <f>VLOOKUP(A8479,'Município e Sexo'!$A$2:$I$11321,7,FALSE)</f>
        <v>FEMININO</v>
      </c>
    </row>
    <row r="8480" spans="1:11" ht="15" customHeight="1" thickBot="1" x14ac:dyDescent="0.25">
      <c r="A8480" t="str">
        <f>CONCATENATE(B8480,C8480,D8480,G8480,E8480,I8480)</f>
        <v>2032020HOMICIDIO511</v>
      </c>
      <c r="B8480" s="4">
        <v>20</v>
      </c>
      <c r="C8480" s="5">
        <v>3</v>
      </c>
      <c r="D8480" s="4">
        <v>2020</v>
      </c>
      <c r="E8480" s="4">
        <v>51</v>
      </c>
      <c r="F8480" s="4" t="s">
        <v>210</v>
      </c>
      <c r="G8480" s="4" t="s">
        <v>12</v>
      </c>
      <c r="H8480" s="4" t="s">
        <v>212</v>
      </c>
      <c r="I8480" s="4">
        <v>1</v>
      </c>
      <c r="J8480" t="str">
        <f>VLOOKUP(A8480,'Município e Sexo'!$A$2:$I$11321,5,FALSE)</f>
        <v>SERRA TALHADA</v>
      </c>
      <c r="K8480" t="str">
        <f>VLOOKUP(A8480,'Município e Sexo'!$A$2:$I$11321,7,FALSE)</f>
        <v>MASCULINO</v>
      </c>
    </row>
    <row r="8481" spans="1:11" ht="15" customHeight="1" thickBot="1" x14ac:dyDescent="0.25">
      <c r="A8481" t="str">
        <f>CONCATENATE(B8481,C8481,D8481,G8481,E8481,I8481)</f>
        <v>2032020LESOES CORPORAIS SEGUIDA DE MORTE691</v>
      </c>
      <c r="B8481" s="4">
        <v>20</v>
      </c>
      <c r="C8481" s="5">
        <v>3</v>
      </c>
      <c r="D8481" s="4">
        <v>2020</v>
      </c>
      <c r="E8481" s="4">
        <v>69</v>
      </c>
      <c r="F8481" s="4" t="s">
        <v>210</v>
      </c>
      <c r="G8481" s="4" t="s">
        <v>131</v>
      </c>
      <c r="H8481" s="4" t="s">
        <v>212</v>
      </c>
      <c r="I8481" s="4">
        <v>1</v>
      </c>
      <c r="J8481" t="str">
        <f>VLOOKUP(A8481,'Município e Sexo'!$A$2:$I$11321,5,FALSE)</f>
        <v>ALTINHO</v>
      </c>
      <c r="K8481" t="str">
        <f>VLOOKUP(A8481,'Município e Sexo'!$A$2:$I$11321,7,FALSE)</f>
        <v>MASCULINO</v>
      </c>
    </row>
    <row r="8482" spans="1:11" ht="15" customHeight="1" thickBot="1" x14ac:dyDescent="0.25">
      <c r="A8482" t="str">
        <f>CONCATENATE(B8482,C8482,D8482,G8482,E8482,I8482)</f>
        <v>2032020HOMICIDIO201</v>
      </c>
      <c r="B8482" s="4">
        <v>20</v>
      </c>
      <c r="C8482" s="5">
        <v>3</v>
      </c>
      <c r="D8482" s="4">
        <v>2020</v>
      </c>
      <c r="E8482" s="4">
        <v>20</v>
      </c>
      <c r="F8482" s="4" t="s">
        <v>210</v>
      </c>
      <c r="G8482" s="4" t="s">
        <v>12</v>
      </c>
      <c r="H8482" s="4" t="s">
        <v>218</v>
      </c>
      <c r="I8482" s="4">
        <v>1</v>
      </c>
      <c r="J8482" t="str">
        <f>VLOOKUP(A8482,'Município e Sexo'!$A$2:$I$11321,5,FALSE)</f>
        <v>BONITO</v>
      </c>
      <c r="K8482" t="str">
        <f>VLOOKUP(A8482,'Município e Sexo'!$A$2:$I$11321,7,FALSE)</f>
        <v>MASCULINO</v>
      </c>
    </row>
    <row r="8483" spans="1:11" ht="15" customHeight="1" thickBot="1" x14ac:dyDescent="0.25">
      <c r="A8483" t="str">
        <f>CONCATENATE(B8483,C8483,D8483,G8483,E8483,I8483)</f>
        <v>2032020HOMICIDIO201</v>
      </c>
      <c r="B8483" s="4">
        <v>20</v>
      </c>
      <c r="C8483" s="5">
        <v>3</v>
      </c>
      <c r="D8483" s="4">
        <v>2020</v>
      </c>
      <c r="E8483" s="4">
        <v>20</v>
      </c>
      <c r="F8483" s="4" t="s">
        <v>210</v>
      </c>
      <c r="G8483" s="4" t="s">
        <v>12</v>
      </c>
      <c r="H8483" s="4" t="s">
        <v>211</v>
      </c>
      <c r="I8483" s="4">
        <v>1</v>
      </c>
      <c r="J8483" t="str">
        <f>VLOOKUP(A8483,'Município e Sexo'!$A$2:$I$11321,5,FALSE)</f>
        <v>BONITO</v>
      </c>
      <c r="K8483" t="str">
        <f>VLOOKUP(A8483,'Município e Sexo'!$A$2:$I$11321,7,FALSE)</f>
        <v>MASCULINO</v>
      </c>
    </row>
    <row r="8484" spans="1:11" ht="15" customHeight="1" thickBot="1" x14ac:dyDescent="0.25">
      <c r="A8484" t="str">
        <f>CONCATENATE(B8484,C8484,D8484,G8484,E8484,I8484)</f>
        <v>2032020HOMICIDIO211</v>
      </c>
      <c r="B8484" s="4">
        <v>20</v>
      </c>
      <c r="C8484" s="5">
        <v>3</v>
      </c>
      <c r="D8484" s="4">
        <v>2020</v>
      </c>
      <c r="E8484" s="4">
        <v>21</v>
      </c>
      <c r="F8484" s="4" t="s">
        <v>210</v>
      </c>
      <c r="G8484" s="4" t="s">
        <v>12</v>
      </c>
      <c r="H8484" s="4" t="s">
        <v>211</v>
      </c>
      <c r="I8484" s="4">
        <v>1</v>
      </c>
      <c r="J8484" t="str">
        <f>VLOOKUP(A8484,'Município e Sexo'!$A$2:$I$11321,5,FALSE)</f>
        <v>JABOATAO DOS GUARARAPES</v>
      </c>
      <c r="K8484" t="str">
        <f>VLOOKUP(A8484,'Município e Sexo'!$A$2:$I$11321,7,FALSE)</f>
        <v>MASCULINO</v>
      </c>
    </row>
    <row r="8485" spans="1:11" ht="15" customHeight="1" thickBot="1" x14ac:dyDescent="0.25">
      <c r="A8485" t="str">
        <f>CONCATENATE(B8485,C8485,D8485,G8485,E8485,I8485)</f>
        <v>2032020HOMICIDIO221</v>
      </c>
      <c r="B8485" s="4">
        <v>20</v>
      </c>
      <c r="C8485" s="5">
        <v>3</v>
      </c>
      <c r="D8485" s="4">
        <v>2020</v>
      </c>
      <c r="E8485" s="4">
        <v>22</v>
      </c>
      <c r="F8485" s="4" t="s">
        <v>210</v>
      </c>
      <c r="G8485" s="4" t="s">
        <v>12</v>
      </c>
      <c r="H8485" s="4" t="s">
        <v>211</v>
      </c>
      <c r="I8485" s="4">
        <v>1</v>
      </c>
      <c r="J8485" t="str">
        <f>VLOOKUP(A8485,'Município e Sexo'!$A$2:$I$11321,5,FALSE)</f>
        <v>CARUARU</v>
      </c>
      <c r="K8485" t="str">
        <f>VLOOKUP(A8485,'Município e Sexo'!$A$2:$I$11321,7,FALSE)</f>
        <v>MASCULINO</v>
      </c>
    </row>
    <row r="8486" spans="1:11" ht="15" customHeight="1" thickBot="1" x14ac:dyDescent="0.25">
      <c r="A8486" t="str">
        <f>CONCATENATE(B8486,C8486,D8486,G8486,E8486,I8486)</f>
        <v>2032020LATROCINIO221</v>
      </c>
      <c r="B8486" s="4">
        <v>20</v>
      </c>
      <c r="C8486" s="5">
        <v>3</v>
      </c>
      <c r="D8486" s="4">
        <v>2020</v>
      </c>
      <c r="E8486" s="4">
        <v>22</v>
      </c>
      <c r="F8486" s="4" t="s">
        <v>210</v>
      </c>
      <c r="G8486" s="4" t="s">
        <v>33</v>
      </c>
      <c r="H8486" s="4" t="s">
        <v>215</v>
      </c>
      <c r="I8486" s="4">
        <v>1</v>
      </c>
      <c r="J8486" t="str">
        <f>VLOOKUP(A8486,'Município e Sexo'!$A$2:$I$11321,5,FALSE)</f>
        <v>JABOATAO DOS GUARARAPES</v>
      </c>
      <c r="K8486" t="str">
        <f>VLOOKUP(A8486,'Município e Sexo'!$A$2:$I$11321,7,FALSE)</f>
        <v>MASCULINO</v>
      </c>
    </row>
    <row r="8487" spans="1:11" ht="15" customHeight="1" thickBot="1" x14ac:dyDescent="0.25">
      <c r="A8487" t="str">
        <f>CONCATENATE(B8487,C8487,D8487,G8487,E8487,I8487)</f>
        <v>2032020HOMICIDIO241</v>
      </c>
      <c r="B8487" s="4">
        <v>20</v>
      </c>
      <c r="C8487" s="5">
        <v>3</v>
      </c>
      <c r="D8487" s="4">
        <v>2020</v>
      </c>
      <c r="E8487" s="4">
        <v>24</v>
      </c>
      <c r="F8487" s="4" t="s">
        <v>210</v>
      </c>
      <c r="G8487" s="4" t="s">
        <v>12</v>
      </c>
      <c r="H8487" s="4" t="s">
        <v>211</v>
      </c>
      <c r="I8487" s="4">
        <v>1</v>
      </c>
      <c r="J8487" t="str">
        <f>VLOOKUP(A8487,'Município e Sexo'!$A$2:$I$11321,5,FALSE)</f>
        <v>CABO DE SANTO AGOSTINHO</v>
      </c>
      <c r="K8487" t="str">
        <f>VLOOKUP(A8487,'Município e Sexo'!$A$2:$I$11321,7,FALSE)</f>
        <v>MASCULINO</v>
      </c>
    </row>
    <row r="8488" spans="1:11" ht="15" customHeight="1" thickBot="1" x14ac:dyDescent="0.25">
      <c r="A8488" t="str">
        <f>CONCATENATE(B8488,C8488,D8488,G8488,E8488,I8488)</f>
        <v>2032020HOMICIDIO271</v>
      </c>
      <c r="B8488" s="4">
        <v>20</v>
      </c>
      <c r="C8488" s="5">
        <v>3</v>
      </c>
      <c r="D8488" s="4">
        <v>2020</v>
      </c>
      <c r="E8488" s="4">
        <v>27</v>
      </c>
      <c r="F8488" s="4" t="s">
        <v>210</v>
      </c>
      <c r="G8488" s="4" t="s">
        <v>12</v>
      </c>
      <c r="H8488" s="4" t="s">
        <v>211</v>
      </c>
      <c r="I8488" s="4">
        <v>1</v>
      </c>
      <c r="J8488" t="str">
        <f>VLOOKUP(A8488,'Município e Sexo'!$A$2:$I$11321,5,FALSE)</f>
        <v>PAULISTA</v>
      </c>
      <c r="K8488" t="str">
        <f>VLOOKUP(A8488,'Município e Sexo'!$A$2:$I$11321,7,FALSE)</f>
        <v>MASCULINO</v>
      </c>
    </row>
    <row r="8489" spans="1:11" ht="15" customHeight="1" thickBot="1" x14ac:dyDescent="0.25">
      <c r="A8489" t="str">
        <f>CONCATENATE(B8489,C8489,D8489,G8489,E8489,I8489)</f>
        <v>2032020HOMICIDIO281</v>
      </c>
      <c r="B8489" s="4">
        <v>20</v>
      </c>
      <c r="C8489" s="5">
        <v>3</v>
      </c>
      <c r="D8489" s="4">
        <v>2020</v>
      </c>
      <c r="E8489" s="4">
        <v>28</v>
      </c>
      <c r="F8489" s="4" t="s">
        <v>210</v>
      </c>
      <c r="G8489" s="4" t="s">
        <v>12</v>
      </c>
      <c r="H8489" s="4" t="s">
        <v>211</v>
      </c>
      <c r="I8489" s="4">
        <v>1</v>
      </c>
      <c r="J8489" t="str">
        <f>VLOOKUP(A8489,'Município e Sexo'!$A$2:$I$11321,5,FALSE)</f>
        <v>PETROLINA</v>
      </c>
      <c r="K8489" t="str">
        <f>VLOOKUP(A8489,'Município e Sexo'!$A$2:$I$11321,7,FALSE)</f>
        <v>MASCULINO</v>
      </c>
    </row>
    <row r="8490" spans="1:11" ht="15" customHeight="1" thickBot="1" x14ac:dyDescent="0.25">
      <c r="A8490" t="str">
        <f>CONCATENATE(B8490,C8490,D8490,G8490,E8490,I8490)</f>
        <v>2032020HOMICIDIO291</v>
      </c>
      <c r="B8490" s="4">
        <v>20</v>
      </c>
      <c r="C8490" s="5">
        <v>3</v>
      </c>
      <c r="D8490" s="4">
        <v>2020</v>
      </c>
      <c r="E8490" s="4">
        <v>29</v>
      </c>
      <c r="F8490" s="4" t="s">
        <v>210</v>
      </c>
      <c r="G8490" s="4" t="s">
        <v>12</v>
      </c>
      <c r="H8490" s="4" t="s">
        <v>211</v>
      </c>
      <c r="I8490" s="4">
        <v>1</v>
      </c>
      <c r="J8490" t="str">
        <f>VLOOKUP(A8490,'Município e Sexo'!$A$2:$I$11321,5,FALSE)</f>
        <v>VITORIA DE SANTO ANTAO</v>
      </c>
      <c r="K8490" t="str">
        <f>VLOOKUP(A8490,'Município e Sexo'!$A$2:$I$11321,7,FALSE)</f>
        <v>MASCULINO</v>
      </c>
    </row>
    <row r="8491" spans="1:11" ht="15" customHeight="1" thickBot="1" x14ac:dyDescent="0.25">
      <c r="A8491" t="str">
        <f>CONCATENATE(B8491,C8491,D8491,G8491,E8491,I8491)</f>
        <v>2032020HOMICIDIO381</v>
      </c>
      <c r="B8491" s="4">
        <v>20</v>
      </c>
      <c r="C8491" s="5">
        <v>3</v>
      </c>
      <c r="D8491" s="4">
        <v>2020</v>
      </c>
      <c r="E8491" s="4">
        <v>38</v>
      </c>
      <c r="F8491" s="4" t="s">
        <v>210</v>
      </c>
      <c r="G8491" s="4" t="s">
        <v>12</v>
      </c>
      <c r="H8491" s="4" t="s">
        <v>211</v>
      </c>
      <c r="I8491" s="4">
        <v>1</v>
      </c>
      <c r="J8491" t="str">
        <f>VLOOKUP(A8491,'Município e Sexo'!$A$2:$I$11321,5,FALSE)</f>
        <v>CACHOEIRINHA</v>
      </c>
      <c r="K8491" t="str">
        <f>VLOOKUP(A8491,'Município e Sexo'!$A$2:$I$11321,7,FALSE)</f>
        <v>MASCULINO</v>
      </c>
    </row>
    <row r="8492" spans="1:11" ht="15" customHeight="1" thickBot="1" x14ac:dyDescent="0.25">
      <c r="A8492" t="str">
        <f>CONCATENATE(B8492,C8492,D8492,G8492,E8492,I8492)</f>
        <v>2032020HOMICIDIO171</v>
      </c>
      <c r="B8492" s="4">
        <v>20</v>
      </c>
      <c r="C8492" s="5">
        <v>3</v>
      </c>
      <c r="D8492" s="4">
        <v>2020</v>
      </c>
      <c r="E8492" s="4">
        <v>17</v>
      </c>
      <c r="F8492" s="4" t="s">
        <v>210</v>
      </c>
      <c r="G8492" s="4" t="s">
        <v>12</v>
      </c>
      <c r="H8492" s="4" t="s">
        <v>211</v>
      </c>
      <c r="I8492" s="4">
        <v>1</v>
      </c>
      <c r="J8492" t="str">
        <f>VLOOKUP(A8492,'Município e Sexo'!$A$2:$I$11321,5,FALSE)</f>
        <v>OLINDA</v>
      </c>
      <c r="K8492" t="str">
        <f>VLOOKUP(A8492,'Município e Sexo'!$A$2:$I$11321,7,FALSE)</f>
        <v>MASCULINO</v>
      </c>
    </row>
    <row r="8493" spans="1:11" ht="15" customHeight="1" thickBot="1" x14ac:dyDescent="0.25">
      <c r="A8493" t="str">
        <f>CONCATENATE(B8493,C8493,D8493,G8493,E8493,I8493)</f>
        <v>2032020HOMICIDIO191</v>
      </c>
      <c r="B8493" s="4">
        <v>20</v>
      </c>
      <c r="C8493" s="5">
        <v>3</v>
      </c>
      <c r="D8493" s="4">
        <v>2020</v>
      </c>
      <c r="E8493" s="4">
        <v>19</v>
      </c>
      <c r="F8493" s="4" t="s">
        <v>210</v>
      </c>
      <c r="G8493" s="4" t="s">
        <v>12</v>
      </c>
      <c r="H8493" s="4" t="s">
        <v>211</v>
      </c>
      <c r="I8493" s="4">
        <v>1</v>
      </c>
      <c r="J8493" t="str">
        <f>VLOOKUP(A8493,'Município e Sexo'!$A$2:$I$11321,5,FALSE)</f>
        <v>CARPINA</v>
      </c>
      <c r="K8493" t="str">
        <f>VLOOKUP(A8493,'Município e Sexo'!$A$2:$I$11321,7,FALSE)</f>
        <v>FEMININO</v>
      </c>
    </row>
    <row r="8494" spans="1:11" ht="15" customHeight="1" thickBot="1" x14ac:dyDescent="0.25">
      <c r="A8494" t="str">
        <f>CONCATENATE(B8494,C8494,D8494,G8494,E8494,I8494)</f>
        <v>2032020HOMICIDIO231</v>
      </c>
      <c r="B8494" s="4">
        <v>20</v>
      </c>
      <c r="C8494" s="5">
        <v>3</v>
      </c>
      <c r="D8494" s="4">
        <v>2020</v>
      </c>
      <c r="E8494" s="4">
        <v>23</v>
      </c>
      <c r="F8494" s="4" t="s">
        <v>210</v>
      </c>
      <c r="G8494" s="4" t="s">
        <v>12</v>
      </c>
      <c r="H8494" s="4" t="s">
        <v>211</v>
      </c>
      <c r="I8494" s="4">
        <v>1</v>
      </c>
      <c r="J8494" t="str">
        <f>VLOOKUP(A8494,'Município e Sexo'!$A$2:$I$11321,5,FALSE)</f>
        <v>IGARASSU</v>
      </c>
      <c r="K8494" t="str">
        <f>VLOOKUP(A8494,'Município e Sexo'!$A$2:$I$11321,7,FALSE)</f>
        <v>MASCULINO</v>
      </c>
    </row>
    <row r="8495" spans="1:11" ht="15" customHeight="1" thickBot="1" x14ac:dyDescent="0.25">
      <c r="A8495" t="str">
        <f>CONCATENATE(B8495,C8495,D8495,G8495,E8495,I8495)</f>
        <v>2032020HOMICIDIO271</v>
      </c>
      <c r="B8495" s="4">
        <v>20</v>
      </c>
      <c r="C8495" s="5">
        <v>3</v>
      </c>
      <c r="D8495" s="4">
        <v>2020</v>
      </c>
      <c r="E8495" s="4">
        <v>27</v>
      </c>
      <c r="F8495" s="4" t="s">
        <v>210</v>
      </c>
      <c r="G8495" s="4" t="s">
        <v>12</v>
      </c>
      <c r="H8495" s="4" t="s">
        <v>211</v>
      </c>
      <c r="I8495" s="4">
        <v>1</v>
      </c>
      <c r="J8495" t="str">
        <f>VLOOKUP(A8495,'Município e Sexo'!$A$2:$I$11321,5,FALSE)</f>
        <v>PAULISTA</v>
      </c>
      <c r="K8495" t="str">
        <f>VLOOKUP(A8495,'Município e Sexo'!$A$2:$I$11321,7,FALSE)</f>
        <v>MASCULINO</v>
      </c>
    </row>
    <row r="8496" spans="1:11" ht="15" customHeight="1" thickBot="1" x14ac:dyDescent="0.25">
      <c r="A8496" t="str">
        <f>CONCATENATE(B8496,C8496,D8496,G8496,E8496,I8496)</f>
        <v>2032020HOMICIDIO331</v>
      </c>
      <c r="B8496" s="4">
        <v>20</v>
      </c>
      <c r="C8496" s="5">
        <v>3</v>
      </c>
      <c r="D8496" s="4">
        <v>2020</v>
      </c>
      <c r="E8496" s="4">
        <v>33</v>
      </c>
      <c r="F8496" s="4" t="s">
        <v>210</v>
      </c>
      <c r="G8496" s="4" t="s">
        <v>12</v>
      </c>
      <c r="H8496" s="4" t="s">
        <v>211</v>
      </c>
      <c r="I8496" s="4">
        <v>1</v>
      </c>
      <c r="J8496" t="str">
        <f>VLOOKUP(A8496,'Município e Sexo'!$A$2:$I$11321,5,FALSE)</f>
        <v>CABO DE SANTO AGOSTINHO</v>
      </c>
      <c r="K8496" t="str">
        <f>VLOOKUP(A8496,'Município e Sexo'!$A$2:$I$11321,7,FALSE)</f>
        <v>MASCULINO</v>
      </c>
    </row>
    <row r="8497" spans="1:11" ht="15" customHeight="1" thickBot="1" x14ac:dyDescent="0.25">
      <c r="A8497" t="str">
        <f>CONCATENATE(B8497,C8497,D8497,G8497,E8497,I8497)</f>
        <v>2132020HOMICIDIO191</v>
      </c>
      <c r="B8497" s="4">
        <v>21</v>
      </c>
      <c r="C8497" s="5">
        <v>3</v>
      </c>
      <c r="D8497" s="4">
        <v>2020</v>
      </c>
      <c r="E8497" s="4">
        <v>19</v>
      </c>
      <c r="F8497" s="4" t="s">
        <v>210</v>
      </c>
      <c r="G8497" s="4" t="s">
        <v>12</v>
      </c>
      <c r="H8497" s="4" t="s">
        <v>211</v>
      </c>
      <c r="I8497" s="4">
        <v>1</v>
      </c>
      <c r="J8497" t="str">
        <f>VLOOKUP(A8497,'Município e Sexo'!$A$2:$I$11321,5,FALSE)</f>
        <v>OLINDA</v>
      </c>
      <c r="K8497" t="str">
        <f>VLOOKUP(A8497,'Município e Sexo'!$A$2:$I$11321,7,FALSE)</f>
        <v>MASCULINO</v>
      </c>
    </row>
    <row r="8498" spans="1:11" ht="15" customHeight="1" thickBot="1" x14ac:dyDescent="0.25">
      <c r="A8498" t="str">
        <f>CONCATENATE(B8498,C8498,D8498,G8498,E8498,I8498)</f>
        <v>2132020HOMICIDIO201</v>
      </c>
      <c r="B8498" s="4">
        <v>21</v>
      </c>
      <c r="C8498" s="5">
        <v>3</v>
      </c>
      <c r="D8498" s="4">
        <v>2020</v>
      </c>
      <c r="E8498" s="4">
        <v>20</v>
      </c>
      <c r="F8498" s="4" t="s">
        <v>210</v>
      </c>
      <c r="G8498" s="4" t="s">
        <v>12</v>
      </c>
      <c r="H8498" s="4" t="s">
        <v>211</v>
      </c>
      <c r="I8498" s="4">
        <v>1</v>
      </c>
      <c r="J8498" t="str">
        <f>VLOOKUP(A8498,'Município e Sexo'!$A$2:$I$11321,5,FALSE)</f>
        <v>OLINDA</v>
      </c>
      <c r="K8498" t="str">
        <f>VLOOKUP(A8498,'Município e Sexo'!$A$2:$I$11321,7,FALSE)</f>
        <v>MASCULINO</v>
      </c>
    </row>
    <row r="8499" spans="1:11" ht="15" customHeight="1" thickBot="1" x14ac:dyDescent="0.25">
      <c r="A8499" t="str">
        <f>CONCATENATE(B8499,C8499,D8499,G8499,E8499,I8499)</f>
        <v>2132020HOMICIDIO351</v>
      </c>
      <c r="B8499" s="4">
        <v>21</v>
      </c>
      <c r="C8499" s="5">
        <v>3</v>
      </c>
      <c r="D8499" s="4">
        <v>2020</v>
      </c>
      <c r="E8499" s="4">
        <v>35</v>
      </c>
      <c r="F8499" s="4" t="s">
        <v>210</v>
      </c>
      <c r="G8499" s="4" t="s">
        <v>12</v>
      </c>
      <c r="H8499" s="4" t="s">
        <v>211</v>
      </c>
      <c r="I8499" s="4">
        <v>1</v>
      </c>
      <c r="J8499" t="str">
        <f>VLOOKUP(A8499,'Município e Sexo'!$A$2:$I$11321,5,FALSE)</f>
        <v>RECIFE</v>
      </c>
      <c r="K8499" t="str">
        <f>VLOOKUP(A8499,'Município e Sexo'!$A$2:$I$11321,7,FALSE)</f>
        <v>MASCULINO</v>
      </c>
    </row>
    <row r="8500" spans="1:11" ht="15" customHeight="1" thickBot="1" x14ac:dyDescent="0.25">
      <c r="A8500" t="str">
        <f>CONCATENATE(B8500,C8500,D8500,G8500,E8500,I8500)</f>
        <v>2132020HOMICIDIO441</v>
      </c>
      <c r="B8500" s="4">
        <v>21</v>
      </c>
      <c r="C8500" s="5">
        <v>3</v>
      </c>
      <c r="D8500" s="4">
        <v>2020</v>
      </c>
      <c r="E8500" s="4">
        <v>44</v>
      </c>
      <c r="F8500" s="4" t="s">
        <v>210</v>
      </c>
      <c r="G8500" s="4" t="s">
        <v>12</v>
      </c>
      <c r="H8500" s="4" t="s">
        <v>212</v>
      </c>
      <c r="I8500" s="4">
        <v>1</v>
      </c>
      <c r="J8500" t="str">
        <f>VLOOKUP(A8500,'Município e Sexo'!$A$2:$I$11321,5,FALSE)</f>
        <v>RIBEIRAO</v>
      </c>
      <c r="K8500" t="str">
        <f>VLOOKUP(A8500,'Município e Sexo'!$A$2:$I$11321,7,FALSE)</f>
        <v>MASCULINO</v>
      </c>
    </row>
    <row r="8501" spans="1:11" ht="15" customHeight="1" thickBot="1" x14ac:dyDescent="0.25">
      <c r="A8501" t="str">
        <f>CONCATENATE(B8501,C8501,D8501,G8501,E8501,I8501)</f>
        <v>2132020HOMICIDIO161</v>
      </c>
      <c r="B8501" s="4">
        <v>21</v>
      </c>
      <c r="C8501" s="5">
        <v>3</v>
      </c>
      <c r="D8501" s="4">
        <v>2020</v>
      </c>
      <c r="E8501" s="4">
        <v>16</v>
      </c>
      <c r="F8501" s="4" t="s">
        <v>210</v>
      </c>
      <c r="G8501" s="4" t="s">
        <v>12</v>
      </c>
      <c r="H8501" s="4" t="s">
        <v>211</v>
      </c>
      <c r="I8501" s="4">
        <v>1</v>
      </c>
      <c r="J8501" t="str">
        <f>VLOOKUP(A8501,'Município e Sexo'!$A$2:$I$11321,5,FALSE)</f>
        <v>TIMBAUBA</v>
      </c>
      <c r="K8501" t="str">
        <f>VLOOKUP(A8501,'Município e Sexo'!$A$2:$I$11321,7,FALSE)</f>
        <v>MASCULINO</v>
      </c>
    </row>
    <row r="8502" spans="1:11" ht="15" customHeight="1" thickBot="1" x14ac:dyDescent="0.25">
      <c r="A8502" t="str">
        <f>CONCATENATE(B8502,C8502,D8502,G8502,E8502,I8502)</f>
        <v>2132020HOMICIDIO181</v>
      </c>
      <c r="B8502" s="4">
        <v>21</v>
      </c>
      <c r="C8502" s="5">
        <v>3</v>
      </c>
      <c r="D8502" s="4">
        <v>2020</v>
      </c>
      <c r="E8502" s="4">
        <v>18</v>
      </c>
      <c r="F8502" s="4" t="s">
        <v>210</v>
      </c>
      <c r="G8502" s="4" t="s">
        <v>12</v>
      </c>
      <c r="H8502" s="4" t="s">
        <v>211</v>
      </c>
      <c r="I8502" s="4">
        <v>1</v>
      </c>
      <c r="J8502" t="str">
        <f>VLOOKUP(A8502,'Município e Sexo'!$A$2:$I$11321,5,FALSE)</f>
        <v>SAO LOURENCO DA MATA</v>
      </c>
      <c r="K8502" t="str">
        <f>VLOOKUP(A8502,'Município e Sexo'!$A$2:$I$11321,7,FALSE)</f>
        <v>MASCULINO</v>
      </c>
    </row>
    <row r="8503" spans="1:11" ht="15" customHeight="1" thickBot="1" x14ac:dyDescent="0.25">
      <c r="A8503" t="str">
        <f>CONCATENATE(B8503,C8503,D8503,G8503,E8503,I8503)</f>
        <v>2132020HOMICIDIO201</v>
      </c>
      <c r="B8503" s="4">
        <v>21</v>
      </c>
      <c r="C8503" s="5">
        <v>3</v>
      </c>
      <c r="D8503" s="4">
        <v>2020</v>
      </c>
      <c r="E8503" s="4">
        <v>20</v>
      </c>
      <c r="F8503" s="4" t="s">
        <v>210</v>
      </c>
      <c r="G8503" s="4" t="s">
        <v>12</v>
      </c>
      <c r="H8503" s="4" t="s">
        <v>211</v>
      </c>
      <c r="I8503" s="4">
        <v>1</v>
      </c>
      <c r="J8503" t="str">
        <f>VLOOKUP(A8503,'Município e Sexo'!$A$2:$I$11321,5,FALSE)</f>
        <v>OLINDA</v>
      </c>
      <c r="K8503" t="str">
        <f>VLOOKUP(A8503,'Município e Sexo'!$A$2:$I$11321,7,FALSE)</f>
        <v>MASCULINO</v>
      </c>
    </row>
    <row r="8504" spans="1:11" ht="15" customHeight="1" thickBot="1" x14ac:dyDescent="0.25">
      <c r="A8504" t="str">
        <f>CONCATENATE(B8504,C8504,D8504,G8504,E8504,I8504)</f>
        <v>2132020HOMICIDIO211</v>
      </c>
      <c r="B8504" s="4">
        <v>21</v>
      </c>
      <c r="C8504" s="5">
        <v>3</v>
      </c>
      <c r="D8504" s="4">
        <v>2020</v>
      </c>
      <c r="E8504" s="4">
        <v>21</v>
      </c>
      <c r="F8504" s="4" t="s">
        <v>210</v>
      </c>
      <c r="G8504" s="4" t="s">
        <v>12</v>
      </c>
      <c r="H8504" s="4" t="s">
        <v>211</v>
      </c>
      <c r="I8504" s="4">
        <v>1</v>
      </c>
      <c r="J8504" t="str">
        <f>VLOOKUP(A8504,'Município e Sexo'!$A$2:$I$11321,5,FALSE)</f>
        <v>CHA DE ALEGRIA</v>
      </c>
      <c r="K8504" t="str">
        <f>VLOOKUP(A8504,'Município e Sexo'!$A$2:$I$11321,7,FALSE)</f>
        <v>MASCULINO</v>
      </c>
    </row>
    <row r="8505" spans="1:11" ht="15" customHeight="1" thickBot="1" x14ac:dyDescent="0.25">
      <c r="A8505" t="str">
        <f>CONCATENATE(B8505,C8505,D8505,G8505,E8505,I8505)</f>
        <v>2132020HOMICIDIO221</v>
      </c>
      <c r="B8505" s="4">
        <v>21</v>
      </c>
      <c r="C8505" s="5">
        <v>3</v>
      </c>
      <c r="D8505" s="4">
        <v>2020</v>
      </c>
      <c r="E8505" s="4">
        <v>22</v>
      </c>
      <c r="F8505" s="4" t="s">
        <v>210</v>
      </c>
      <c r="G8505" s="4" t="s">
        <v>12</v>
      </c>
      <c r="H8505" s="4" t="s">
        <v>211</v>
      </c>
      <c r="I8505" s="4">
        <v>1</v>
      </c>
      <c r="J8505" t="str">
        <f>VLOOKUP(A8505,'Município e Sexo'!$A$2:$I$11321,5,FALSE)</f>
        <v>CABO DE SANTO AGOSTINHO</v>
      </c>
      <c r="K8505" t="str">
        <f>VLOOKUP(A8505,'Município e Sexo'!$A$2:$I$11321,7,FALSE)</f>
        <v>MASCULINO</v>
      </c>
    </row>
    <row r="8506" spans="1:11" ht="15" customHeight="1" thickBot="1" x14ac:dyDescent="0.25">
      <c r="A8506" t="str">
        <f>CONCATENATE(B8506,C8506,D8506,G8506,E8506,I8506)</f>
        <v>2132020HOMICIDIO241</v>
      </c>
      <c r="B8506" s="4">
        <v>21</v>
      </c>
      <c r="C8506" s="5">
        <v>3</v>
      </c>
      <c r="D8506" s="4">
        <v>2020</v>
      </c>
      <c r="E8506" s="4">
        <v>24</v>
      </c>
      <c r="F8506" s="4" t="s">
        <v>210</v>
      </c>
      <c r="G8506" s="4" t="s">
        <v>12</v>
      </c>
      <c r="H8506" s="4" t="s">
        <v>211</v>
      </c>
      <c r="I8506" s="4">
        <v>1</v>
      </c>
      <c r="J8506" t="str">
        <f>VLOOKUP(A8506,'Município e Sexo'!$A$2:$I$11321,5,FALSE)</f>
        <v>JOAO ALFREDO</v>
      </c>
      <c r="K8506" t="str">
        <f>VLOOKUP(A8506,'Município e Sexo'!$A$2:$I$11321,7,FALSE)</f>
        <v>FEMININO</v>
      </c>
    </row>
    <row r="8507" spans="1:11" ht="15" customHeight="1" thickBot="1" x14ac:dyDescent="0.25">
      <c r="A8507" t="str">
        <f>CONCATENATE(B8507,C8507,D8507,G8507,E8507,I8507)</f>
        <v>2132020HOMICIDIO261</v>
      </c>
      <c r="B8507" s="4">
        <v>21</v>
      </c>
      <c r="C8507" s="5">
        <v>3</v>
      </c>
      <c r="D8507" s="4">
        <v>2020</v>
      </c>
      <c r="E8507" s="4">
        <v>26</v>
      </c>
      <c r="F8507" s="4" t="s">
        <v>210</v>
      </c>
      <c r="G8507" s="4" t="s">
        <v>12</v>
      </c>
      <c r="H8507" s="4" t="s">
        <v>212</v>
      </c>
      <c r="I8507" s="4">
        <v>1</v>
      </c>
      <c r="J8507" t="str">
        <f>VLOOKUP(A8507,'Município e Sexo'!$A$2:$I$11321,5,FALSE)</f>
        <v>SAO CAETANO</v>
      </c>
      <c r="K8507" t="str">
        <f>VLOOKUP(A8507,'Município e Sexo'!$A$2:$I$11321,7,FALSE)</f>
        <v>MASCULINO</v>
      </c>
    </row>
    <row r="8508" spans="1:11" ht="15" customHeight="1" thickBot="1" x14ac:dyDescent="0.25">
      <c r="A8508" t="str">
        <f>CONCATENATE(B8508,C8508,D8508,G8508,E8508,I8508)</f>
        <v>2132020HOMICIDIO281</v>
      </c>
      <c r="B8508" s="4">
        <v>21</v>
      </c>
      <c r="C8508" s="5">
        <v>3</v>
      </c>
      <c r="D8508" s="4">
        <v>2020</v>
      </c>
      <c r="E8508" s="4">
        <v>28</v>
      </c>
      <c r="F8508" s="4" t="s">
        <v>210</v>
      </c>
      <c r="G8508" s="4" t="s">
        <v>12</v>
      </c>
      <c r="H8508" s="4" t="s">
        <v>211</v>
      </c>
      <c r="I8508" s="4">
        <v>1</v>
      </c>
      <c r="J8508" t="str">
        <f>VLOOKUP(A8508,'Município e Sexo'!$A$2:$I$11321,5,FALSE)</f>
        <v>CABO DE SANTO AGOSTINHO</v>
      </c>
      <c r="K8508" t="str">
        <f>VLOOKUP(A8508,'Município e Sexo'!$A$2:$I$11321,7,FALSE)</f>
        <v>MASCULINO</v>
      </c>
    </row>
    <row r="8509" spans="1:11" ht="15" customHeight="1" thickBot="1" x14ac:dyDescent="0.25">
      <c r="A8509" t="str">
        <f>CONCATENATE(B8509,C8509,D8509,G8509,E8509,I8509)</f>
        <v>2132020HOMICIDIO601</v>
      </c>
      <c r="B8509" s="4">
        <v>21</v>
      </c>
      <c r="C8509" s="5">
        <v>3</v>
      </c>
      <c r="D8509" s="4">
        <v>2020</v>
      </c>
      <c r="E8509" s="4">
        <v>60</v>
      </c>
      <c r="F8509" s="4" t="s">
        <v>210</v>
      </c>
      <c r="G8509" s="4" t="s">
        <v>12</v>
      </c>
      <c r="H8509" s="4" t="s">
        <v>212</v>
      </c>
      <c r="I8509" s="4">
        <v>1</v>
      </c>
      <c r="J8509" t="str">
        <f>VLOOKUP(A8509,'Município e Sexo'!$A$2:$I$11321,5,FALSE)</f>
        <v>JABOATAO DOS GUARARAPES</v>
      </c>
      <c r="K8509" t="str">
        <f>VLOOKUP(A8509,'Município e Sexo'!$A$2:$I$11321,7,FALSE)</f>
        <v>MASCULINO</v>
      </c>
    </row>
    <row r="8510" spans="1:11" ht="15" customHeight="1" thickBot="1" x14ac:dyDescent="0.25">
      <c r="A8510" t="str">
        <f>CONCATENATE(B8510,C8510,D8510,G8510,E8510,I8510)</f>
        <v>2132020HOMICIDIO1</v>
      </c>
      <c r="B8510" s="4">
        <v>21</v>
      </c>
      <c r="C8510" s="5">
        <v>3</v>
      </c>
      <c r="D8510" s="4">
        <v>2020</v>
      </c>
      <c r="E8510" s="4"/>
      <c r="F8510" s="4" t="s">
        <v>210</v>
      </c>
      <c r="G8510" s="4" t="s">
        <v>12</v>
      </c>
      <c r="H8510" s="4" t="s">
        <v>211</v>
      </c>
      <c r="I8510" s="4">
        <v>1</v>
      </c>
      <c r="J8510" t="str">
        <f>VLOOKUP(A8510,'Município e Sexo'!$A$2:$I$11321,5,FALSE)</f>
        <v>BONITO</v>
      </c>
      <c r="K8510" t="str">
        <f>VLOOKUP(A8510,'Município e Sexo'!$A$2:$I$11321,7,FALSE)</f>
        <v>MASCULINO</v>
      </c>
    </row>
    <row r="8511" spans="1:11" ht="15" customHeight="1" thickBot="1" x14ac:dyDescent="0.25">
      <c r="A8511" t="str">
        <f>CONCATENATE(B8511,C8511,D8511,G8511,E8511,I8511)</f>
        <v>2232020HOMICIDIO341</v>
      </c>
      <c r="B8511" s="4">
        <v>22</v>
      </c>
      <c r="C8511" s="5">
        <v>3</v>
      </c>
      <c r="D8511" s="4">
        <v>2020</v>
      </c>
      <c r="E8511" s="4">
        <v>34</v>
      </c>
      <c r="F8511" s="4" t="s">
        <v>210</v>
      </c>
      <c r="G8511" s="4" t="s">
        <v>12</v>
      </c>
      <c r="H8511" s="4" t="s">
        <v>212</v>
      </c>
      <c r="I8511" s="4">
        <v>1</v>
      </c>
      <c r="J8511" t="str">
        <f>VLOOKUP(A8511,'Município e Sexo'!$A$2:$I$11321,5,FALSE)</f>
        <v>CUPIRA</v>
      </c>
      <c r="K8511" t="str">
        <f>VLOOKUP(A8511,'Município e Sexo'!$A$2:$I$11321,7,FALSE)</f>
        <v>MASCULINO</v>
      </c>
    </row>
    <row r="8512" spans="1:11" ht="15" customHeight="1" thickBot="1" x14ac:dyDescent="0.25">
      <c r="A8512" t="str">
        <f>CONCATENATE(B8512,C8512,D8512,G8512,E8512,I8512)</f>
        <v>2232020HOMICIDIO351</v>
      </c>
      <c r="B8512" s="4">
        <v>22</v>
      </c>
      <c r="C8512" s="5">
        <v>3</v>
      </c>
      <c r="D8512" s="4">
        <v>2020</v>
      </c>
      <c r="E8512" s="4">
        <v>35</v>
      </c>
      <c r="F8512" s="4" t="s">
        <v>210</v>
      </c>
      <c r="G8512" s="4" t="s">
        <v>12</v>
      </c>
      <c r="H8512" s="4" t="s">
        <v>211</v>
      </c>
      <c r="I8512" s="4">
        <v>1</v>
      </c>
      <c r="J8512" t="str">
        <f>VLOOKUP(A8512,'Município e Sexo'!$A$2:$I$11321,5,FALSE)</f>
        <v>CARUARU</v>
      </c>
      <c r="K8512" t="str">
        <f>VLOOKUP(A8512,'Município e Sexo'!$A$2:$I$11321,7,FALSE)</f>
        <v>MASCULINO</v>
      </c>
    </row>
    <row r="8513" spans="1:11" ht="15" customHeight="1" thickBot="1" x14ac:dyDescent="0.25">
      <c r="A8513" t="str">
        <f>CONCATENATE(B8513,C8513,D8513,G8513,E8513,"2")</f>
        <v>2232020HOMICIDIO192</v>
      </c>
      <c r="B8513" s="4">
        <v>22</v>
      </c>
      <c r="C8513" s="5">
        <v>3</v>
      </c>
      <c r="D8513" s="4">
        <v>2020</v>
      </c>
      <c r="E8513" s="4">
        <v>19</v>
      </c>
      <c r="F8513" s="4" t="s">
        <v>210</v>
      </c>
      <c r="G8513" s="4" t="s">
        <v>12</v>
      </c>
      <c r="H8513" s="4" t="s">
        <v>211</v>
      </c>
      <c r="I8513" s="4">
        <v>1</v>
      </c>
      <c r="J8513" t="str">
        <f>VLOOKUP(A8513,'Município e Sexo'!$A$2:$I$11321,5,FALSE)</f>
        <v>JABOATAO DOS GUARARAPES</v>
      </c>
      <c r="K8513" t="str">
        <f>VLOOKUP(A8513,'Município e Sexo'!$A$2:$I$11321,7,FALSE)</f>
        <v>MASCULINO</v>
      </c>
    </row>
    <row r="8514" spans="1:11" ht="15" customHeight="1" thickBot="1" x14ac:dyDescent="0.25">
      <c r="A8514" t="str">
        <f>CONCATENATE(B8514,C8514,D8514,G8514,E8514,"2")</f>
        <v>2232020HOMICIDIO192</v>
      </c>
      <c r="B8514" s="4">
        <v>22</v>
      </c>
      <c r="C8514" s="5">
        <v>3</v>
      </c>
      <c r="D8514" s="4">
        <v>2020</v>
      </c>
      <c r="E8514" s="4">
        <v>19</v>
      </c>
      <c r="F8514" s="4" t="s">
        <v>210</v>
      </c>
      <c r="G8514" s="4" t="s">
        <v>12</v>
      </c>
      <c r="H8514" s="4" t="s">
        <v>211</v>
      </c>
      <c r="I8514" s="4">
        <v>1</v>
      </c>
      <c r="J8514" t="str">
        <f>VLOOKUP(A8514,'Município e Sexo'!$A$2:$I$11321,5,FALSE)</f>
        <v>JABOATAO DOS GUARARAPES</v>
      </c>
      <c r="K8514" t="str">
        <f>VLOOKUP(A8514,'Município e Sexo'!$A$2:$I$11321,7,FALSE)</f>
        <v>MASCULINO</v>
      </c>
    </row>
    <row r="8515" spans="1:11" ht="15" customHeight="1" thickBot="1" x14ac:dyDescent="0.25">
      <c r="A8515" t="str">
        <f>CONCATENATE(B8515,C8515,D8515,G8515,E8515,I8515)</f>
        <v>2232020HOMICIDIO221</v>
      </c>
      <c r="B8515" s="4">
        <v>22</v>
      </c>
      <c r="C8515" s="5">
        <v>3</v>
      </c>
      <c r="D8515" s="4">
        <v>2020</v>
      </c>
      <c r="E8515" s="4">
        <v>22</v>
      </c>
      <c r="F8515" s="4" t="s">
        <v>210</v>
      </c>
      <c r="G8515" s="4" t="s">
        <v>12</v>
      </c>
      <c r="H8515" s="4" t="s">
        <v>218</v>
      </c>
      <c r="I8515" s="4">
        <v>1</v>
      </c>
      <c r="J8515" t="str">
        <f>VLOOKUP(A8515,'Município e Sexo'!$A$2:$I$11321,5,FALSE)</f>
        <v>SIRINHAEM</v>
      </c>
      <c r="K8515" t="str">
        <f>VLOOKUP(A8515,'Município e Sexo'!$A$2:$I$11321,7,FALSE)</f>
        <v>MASCULINO</v>
      </c>
    </row>
    <row r="8516" spans="1:11" ht="15" customHeight="1" thickBot="1" x14ac:dyDescent="0.25">
      <c r="A8516" t="str">
        <f>CONCATENATE(B8516,C8516,D8516,G8516,E8516,I8516)</f>
        <v>2232020HOMICIDIO251</v>
      </c>
      <c r="B8516" s="4">
        <v>22</v>
      </c>
      <c r="C8516" s="5">
        <v>3</v>
      </c>
      <c r="D8516" s="4">
        <v>2020</v>
      </c>
      <c r="E8516" s="4">
        <v>25</v>
      </c>
      <c r="F8516" s="4" t="s">
        <v>210</v>
      </c>
      <c r="G8516" s="4" t="s">
        <v>12</v>
      </c>
      <c r="H8516" s="4" t="s">
        <v>211</v>
      </c>
      <c r="I8516" s="4">
        <v>1</v>
      </c>
      <c r="J8516" t="str">
        <f>VLOOKUP(A8516,'Município e Sexo'!$A$2:$I$11321,5,FALSE)</f>
        <v>POMBOS</v>
      </c>
      <c r="K8516" t="str">
        <f>VLOOKUP(A8516,'Município e Sexo'!$A$2:$I$11321,7,FALSE)</f>
        <v>MASCULINO</v>
      </c>
    </row>
    <row r="8517" spans="1:11" ht="15" customHeight="1" thickBot="1" x14ac:dyDescent="0.25">
      <c r="A8517" t="str">
        <f>CONCATENATE(B8517,C8517,D8517,G8517,E8517,I8517)</f>
        <v>2232020HOMICIDIO251</v>
      </c>
      <c r="B8517" s="4">
        <v>22</v>
      </c>
      <c r="C8517" s="5">
        <v>3</v>
      </c>
      <c r="D8517" s="4">
        <v>2020</v>
      </c>
      <c r="E8517" s="4">
        <v>25</v>
      </c>
      <c r="F8517" s="4" t="s">
        <v>210</v>
      </c>
      <c r="G8517" s="4" t="s">
        <v>12</v>
      </c>
      <c r="H8517" s="4" t="s">
        <v>211</v>
      </c>
      <c r="I8517" s="4">
        <v>1</v>
      </c>
      <c r="J8517" t="str">
        <f>VLOOKUP(A8517,'Município e Sexo'!$A$2:$I$11321,5,FALSE)</f>
        <v>POMBOS</v>
      </c>
      <c r="K8517" t="str">
        <f>VLOOKUP(A8517,'Município e Sexo'!$A$2:$I$11321,7,FALSE)</f>
        <v>MASCULINO</v>
      </c>
    </row>
    <row r="8518" spans="1:11" ht="15" customHeight="1" thickBot="1" x14ac:dyDescent="0.25">
      <c r="A8518" t="str">
        <f>CONCATENATE(B8518,C8518,D8518,G8518,E8518,I8518)</f>
        <v>2232020HOMICIDIO291</v>
      </c>
      <c r="B8518" s="4">
        <v>22</v>
      </c>
      <c r="C8518" s="5">
        <v>3</v>
      </c>
      <c r="D8518" s="4">
        <v>2020</v>
      </c>
      <c r="E8518" s="4">
        <v>29</v>
      </c>
      <c r="F8518" s="4" t="s">
        <v>210</v>
      </c>
      <c r="G8518" s="4" t="s">
        <v>12</v>
      </c>
      <c r="H8518" s="4" t="s">
        <v>211</v>
      </c>
      <c r="I8518" s="4">
        <v>1</v>
      </c>
      <c r="J8518" t="str">
        <f>VLOOKUP(A8518,'Município e Sexo'!$A$2:$I$11321,5,FALSE)</f>
        <v>IPOJUCA</v>
      </c>
      <c r="K8518" t="str">
        <f>VLOOKUP(A8518,'Município e Sexo'!$A$2:$I$11321,7,FALSE)</f>
        <v>MASCULINO</v>
      </c>
    </row>
    <row r="8519" spans="1:11" ht="15" customHeight="1" thickBot="1" x14ac:dyDescent="0.25">
      <c r="A8519" t="str">
        <f>CONCATENATE(B8519,C8519,D8519,G8519,E8519,I8519)</f>
        <v>2232020HOMICIDIO321</v>
      </c>
      <c r="B8519" s="4">
        <v>22</v>
      </c>
      <c r="C8519" s="5">
        <v>3</v>
      </c>
      <c r="D8519" s="4">
        <v>2020</v>
      </c>
      <c r="E8519" s="4">
        <v>32</v>
      </c>
      <c r="F8519" s="4" t="s">
        <v>210</v>
      </c>
      <c r="G8519" s="4" t="s">
        <v>12</v>
      </c>
      <c r="H8519" s="4" t="s">
        <v>211</v>
      </c>
      <c r="I8519" s="4">
        <v>1</v>
      </c>
      <c r="J8519" t="str">
        <f>VLOOKUP(A8519,'Município e Sexo'!$A$2:$I$11321,5,FALSE)</f>
        <v>JABOATAO DOS GUARARAPES</v>
      </c>
      <c r="K8519" t="str">
        <f>VLOOKUP(A8519,'Município e Sexo'!$A$2:$I$11321,7,FALSE)</f>
        <v>MASCULINO</v>
      </c>
    </row>
    <row r="8520" spans="1:11" ht="15" customHeight="1" thickBot="1" x14ac:dyDescent="0.25">
      <c r="A8520" t="str">
        <f>CONCATENATE(B8520,C8520,D8520,G8520,E8520,I8520)</f>
        <v>2232020HOMICIDIO321</v>
      </c>
      <c r="B8520" s="4">
        <v>22</v>
      </c>
      <c r="C8520" s="5">
        <v>3</v>
      </c>
      <c r="D8520" s="4">
        <v>2020</v>
      </c>
      <c r="E8520" s="4">
        <v>32</v>
      </c>
      <c r="F8520" s="4" t="s">
        <v>210</v>
      </c>
      <c r="G8520" s="4" t="s">
        <v>12</v>
      </c>
      <c r="H8520" s="4" t="s">
        <v>211</v>
      </c>
      <c r="I8520" s="4">
        <v>1</v>
      </c>
      <c r="J8520" t="str">
        <f>VLOOKUP(A8520,'Município e Sexo'!$A$2:$I$11321,5,FALSE)</f>
        <v>JABOATAO DOS GUARARAPES</v>
      </c>
      <c r="K8520" t="str">
        <f>VLOOKUP(A8520,'Município e Sexo'!$A$2:$I$11321,7,FALSE)</f>
        <v>MASCULINO</v>
      </c>
    </row>
    <row r="8521" spans="1:11" ht="15" customHeight="1" thickBot="1" x14ac:dyDescent="0.25">
      <c r="A8521" t="str">
        <f>CONCATENATE(B8521,C8521,D8521,G8521,E8521,I8521)</f>
        <v>2232020HOMICIDIO331</v>
      </c>
      <c r="B8521" s="4">
        <v>22</v>
      </c>
      <c r="C8521" s="5">
        <v>3</v>
      </c>
      <c r="D8521" s="4">
        <v>2020</v>
      </c>
      <c r="E8521" s="4">
        <v>33</v>
      </c>
      <c r="F8521" s="4" t="s">
        <v>210</v>
      </c>
      <c r="G8521" s="4" t="s">
        <v>12</v>
      </c>
      <c r="H8521" s="4" t="s">
        <v>212</v>
      </c>
      <c r="I8521" s="4">
        <v>1</v>
      </c>
      <c r="J8521" t="str">
        <f>VLOOKUP(A8521,'Município e Sexo'!$A$2:$I$11321,5,FALSE)</f>
        <v>ABREU E LIMA</v>
      </c>
      <c r="K8521" t="str">
        <f>VLOOKUP(A8521,'Município e Sexo'!$A$2:$I$11321,7,FALSE)</f>
        <v>MASCULINO</v>
      </c>
    </row>
    <row r="8522" spans="1:11" ht="15" customHeight="1" thickBot="1" x14ac:dyDescent="0.25">
      <c r="A8522" t="str">
        <f>CONCATENATE(B8522,C8522,D8522,G8522,E8522,I8522)</f>
        <v>2232020HOMICIDIO201</v>
      </c>
      <c r="B8522" s="4">
        <v>22</v>
      </c>
      <c r="C8522" s="5">
        <v>3</v>
      </c>
      <c r="D8522" s="4">
        <v>2020</v>
      </c>
      <c r="E8522" s="4">
        <v>20</v>
      </c>
      <c r="F8522" s="4" t="s">
        <v>210</v>
      </c>
      <c r="G8522" s="4" t="s">
        <v>12</v>
      </c>
      <c r="H8522" s="4" t="s">
        <v>211</v>
      </c>
      <c r="I8522" s="4">
        <v>1</v>
      </c>
      <c r="J8522" t="str">
        <f>VLOOKUP(A8522,'Município e Sexo'!$A$2:$I$11321,5,FALSE)</f>
        <v>RECIFE</v>
      </c>
      <c r="K8522" t="str">
        <f>VLOOKUP(A8522,'Município e Sexo'!$A$2:$I$11321,7,FALSE)</f>
        <v>MASCULINO</v>
      </c>
    </row>
    <row r="8523" spans="1:11" ht="15" customHeight="1" thickBot="1" x14ac:dyDescent="0.25">
      <c r="A8523" t="str">
        <f>CONCATENATE(B8523,C8523,D8523,G8523,E8523,I8523)</f>
        <v>2232020HOMICIDIO231</v>
      </c>
      <c r="B8523" s="4">
        <v>22</v>
      </c>
      <c r="C8523" s="5">
        <v>3</v>
      </c>
      <c r="D8523" s="4">
        <v>2020</v>
      </c>
      <c r="E8523" s="4">
        <v>23</v>
      </c>
      <c r="F8523" s="4" t="s">
        <v>210</v>
      </c>
      <c r="G8523" s="4" t="s">
        <v>12</v>
      </c>
      <c r="H8523" s="4" t="s">
        <v>211</v>
      </c>
      <c r="I8523" s="4">
        <v>1</v>
      </c>
      <c r="J8523" t="str">
        <f>VLOOKUP(A8523,'Município e Sexo'!$A$2:$I$11321,5,FALSE)</f>
        <v>CABO DE SANTO AGOSTINHO</v>
      </c>
      <c r="K8523" t="str">
        <f>VLOOKUP(A8523,'Município e Sexo'!$A$2:$I$11321,7,FALSE)</f>
        <v>MASCULINO</v>
      </c>
    </row>
    <row r="8524" spans="1:11" ht="15" customHeight="1" thickBot="1" x14ac:dyDescent="0.25">
      <c r="A8524" t="str">
        <f>CONCATENATE(B8524,C8524,D8524,G8524,E8524,I8524)</f>
        <v>2232020HOMICIDIO291</v>
      </c>
      <c r="B8524" s="4">
        <v>22</v>
      </c>
      <c r="C8524" s="5">
        <v>3</v>
      </c>
      <c r="D8524" s="4">
        <v>2020</v>
      </c>
      <c r="E8524" s="4">
        <v>29</v>
      </c>
      <c r="F8524" s="4" t="s">
        <v>210</v>
      </c>
      <c r="G8524" s="4" t="s">
        <v>12</v>
      </c>
      <c r="H8524" s="4" t="s">
        <v>211</v>
      </c>
      <c r="I8524" s="4">
        <v>1</v>
      </c>
      <c r="J8524" t="str">
        <f>VLOOKUP(A8524,'Município e Sexo'!$A$2:$I$11321,5,FALSE)</f>
        <v>IPOJUCA</v>
      </c>
      <c r="K8524" t="str">
        <f>VLOOKUP(A8524,'Município e Sexo'!$A$2:$I$11321,7,FALSE)</f>
        <v>MASCULINO</v>
      </c>
    </row>
    <row r="8525" spans="1:11" ht="15" customHeight="1" thickBot="1" x14ac:dyDescent="0.25">
      <c r="A8525" t="str">
        <f>CONCATENATE(B8525,C8525,D8525,G8525,E8525,I8525)</f>
        <v>2232020HOMICIDIO331</v>
      </c>
      <c r="B8525" s="4">
        <v>22</v>
      </c>
      <c r="C8525" s="5">
        <v>3</v>
      </c>
      <c r="D8525" s="4">
        <v>2020</v>
      </c>
      <c r="E8525" s="4">
        <v>33</v>
      </c>
      <c r="F8525" s="4" t="s">
        <v>210</v>
      </c>
      <c r="G8525" s="4" t="s">
        <v>12</v>
      </c>
      <c r="H8525" s="4" t="s">
        <v>211</v>
      </c>
      <c r="I8525" s="4">
        <v>1</v>
      </c>
      <c r="J8525" t="str">
        <f>VLOOKUP(A8525,'Município e Sexo'!$A$2:$I$11321,5,FALSE)</f>
        <v>ABREU E LIMA</v>
      </c>
      <c r="K8525" t="str">
        <f>VLOOKUP(A8525,'Município e Sexo'!$A$2:$I$11321,7,FALSE)</f>
        <v>MASCULINO</v>
      </c>
    </row>
    <row r="8526" spans="1:11" ht="15" customHeight="1" thickBot="1" x14ac:dyDescent="0.25">
      <c r="A8526" t="str">
        <f>CONCATENATE(B8526,C8526,D8526,G8526,E8526,I8526)</f>
        <v>2232020HOMICIDIO511</v>
      </c>
      <c r="B8526" s="4">
        <v>22</v>
      </c>
      <c r="C8526" s="5">
        <v>3</v>
      </c>
      <c r="D8526" s="4">
        <v>2020</v>
      </c>
      <c r="E8526" s="4">
        <v>51</v>
      </c>
      <c r="F8526" s="4" t="s">
        <v>210</v>
      </c>
      <c r="G8526" s="4" t="s">
        <v>12</v>
      </c>
      <c r="H8526" s="4" t="s">
        <v>211</v>
      </c>
      <c r="I8526" s="4">
        <v>1</v>
      </c>
      <c r="J8526" t="str">
        <f>VLOOKUP(A8526,'Município e Sexo'!$A$2:$I$11321,5,FALSE)</f>
        <v>OLINDA</v>
      </c>
      <c r="K8526" t="str">
        <f>VLOOKUP(A8526,'Município e Sexo'!$A$2:$I$11321,7,FALSE)</f>
        <v>MASCULINO</v>
      </c>
    </row>
    <row r="8527" spans="1:11" ht="15" customHeight="1" thickBot="1" x14ac:dyDescent="0.25">
      <c r="A8527" t="str">
        <f>CONCATENATE(B8527,C8527,D8527,G8527,E8527,I8527)</f>
        <v>2232020HOMICIDIO531</v>
      </c>
      <c r="B8527" s="4">
        <v>22</v>
      </c>
      <c r="C8527" s="5">
        <v>3</v>
      </c>
      <c r="D8527" s="4">
        <v>2020</v>
      </c>
      <c r="E8527" s="4">
        <v>53</v>
      </c>
      <c r="F8527" s="4" t="s">
        <v>210</v>
      </c>
      <c r="G8527" s="4" t="s">
        <v>12</v>
      </c>
      <c r="H8527" s="4" t="s">
        <v>217</v>
      </c>
      <c r="I8527" s="4">
        <v>1</v>
      </c>
      <c r="J8527" t="str">
        <f>VLOOKUP(A8527,'Município e Sexo'!$A$2:$I$11321,5,FALSE)</f>
        <v>SALGADINHO</v>
      </c>
      <c r="K8527" t="str">
        <f>VLOOKUP(A8527,'Município e Sexo'!$A$2:$I$11321,7,FALSE)</f>
        <v>MASCULINO</v>
      </c>
    </row>
    <row r="8528" spans="1:11" ht="15" customHeight="1" thickBot="1" x14ac:dyDescent="0.25">
      <c r="A8528" t="str">
        <f>CONCATENATE(B8528,C8528,D8528,G8528,E8528,I8528)</f>
        <v>2332020HOMICIDIO201</v>
      </c>
      <c r="B8528" s="4">
        <v>23</v>
      </c>
      <c r="C8528" s="5">
        <v>3</v>
      </c>
      <c r="D8528" s="4">
        <v>2020</v>
      </c>
      <c r="E8528" s="4">
        <v>20</v>
      </c>
      <c r="F8528" s="4" t="s">
        <v>210</v>
      </c>
      <c r="G8528" s="4" t="s">
        <v>12</v>
      </c>
      <c r="H8528" s="4" t="s">
        <v>212</v>
      </c>
      <c r="I8528" s="4">
        <v>1</v>
      </c>
      <c r="J8528" t="str">
        <f>VLOOKUP(A8528,'Município e Sexo'!$A$2:$I$11321,5,FALSE)</f>
        <v>SURUBIM</v>
      </c>
      <c r="K8528" t="str">
        <f>VLOOKUP(A8528,'Município e Sexo'!$A$2:$I$11321,7,FALSE)</f>
        <v>MASCULINO</v>
      </c>
    </row>
    <row r="8529" spans="1:11" ht="15" customHeight="1" thickBot="1" x14ac:dyDescent="0.25">
      <c r="A8529" t="str">
        <f>CONCATENATE(B8529,C8529,D8529,G8529,E8529,I8529)</f>
        <v>2332020HOMICIDIO271</v>
      </c>
      <c r="B8529" s="4">
        <v>23</v>
      </c>
      <c r="C8529" s="5">
        <v>3</v>
      </c>
      <c r="D8529" s="4">
        <v>2020</v>
      </c>
      <c r="E8529" s="4">
        <v>27</v>
      </c>
      <c r="F8529" s="4" t="s">
        <v>210</v>
      </c>
      <c r="G8529" s="4" t="s">
        <v>12</v>
      </c>
      <c r="H8529" s="4" t="s">
        <v>211</v>
      </c>
      <c r="I8529" s="4">
        <v>1</v>
      </c>
      <c r="J8529" t="str">
        <f>VLOOKUP(A8529,'Município e Sexo'!$A$2:$I$11321,5,FALSE)</f>
        <v>OLINDA</v>
      </c>
      <c r="K8529" t="str">
        <f>VLOOKUP(A8529,'Município e Sexo'!$A$2:$I$11321,7,FALSE)</f>
        <v>MASCULINO</v>
      </c>
    </row>
    <row r="8530" spans="1:11" ht="15" customHeight="1" thickBot="1" x14ac:dyDescent="0.25">
      <c r="A8530" t="str">
        <f>CONCATENATE(B8530,C8530,D8530,G8530,E8530,I8530)</f>
        <v>2332020HOMICIDIO141</v>
      </c>
      <c r="B8530" s="4">
        <v>23</v>
      </c>
      <c r="C8530" s="5">
        <v>3</v>
      </c>
      <c r="D8530" s="4">
        <v>2020</v>
      </c>
      <c r="E8530" s="4">
        <v>14</v>
      </c>
      <c r="F8530" s="4" t="s">
        <v>210</v>
      </c>
      <c r="G8530" s="4" t="s">
        <v>12</v>
      </c>
      <c r="H8530" s="4" t="s">
        <v>211</v>
      </c>
      <c r="I8530" s="4">
        <v>1</v>
      </c>
      <c r="J8530" t="str">
        <f>VLOOKUP(A8530,'Município e Sexo'!$A$2:$I$11321,5,FALSE)</f>
        <v>GRAVATA</v>
      </c>
      <c r="K8530" t="str">
        <f>VLOOKUP(A8530,'Município e Sexo'!$A$2:$I$11321,7,FALSE)</f>
        <v>MASCULINO</v>
      </c>
    </row>
    <row r="8531" spans="1:11" ht="15" customHeight="1" thickBot="1" x14ac:dyDescent="0.25">
      <c r="A8531" t="str">
        <f>CONCATENATE(B8531,C8531,D8531,G8531,E8531,I8531)</f>
        <v>2332020HOMICIDIO271</v>
      </c>
      <c r="B8531" s="4">
        <v>23</v>
      </c>
      <c r="C8531" s="5">
        <v>3</v>
      </c>
      <c r="D8531" s="4">
        <v>2020</v>
      </c>
      <c r="E8531" s="4">
        <v>27</v>
      </c>
      <c r="F8531" s="4" t="s">
        <v>210</v>
      </c>
      <c r="G8531" s="4" t="s">
        <v>12</v>
      </c>
      <c r="H8531" s="4" t="s">
        <v>211</v>
      </c>
      <c r="I8531" s="4">
        <v>1</v>
      </c>
      <c r="J8531" t="str">
        <f>VLOOKUP(A8531,'Município e Sexo'!$A$2:$I$11321,5,FALSE)</f>
        <v>OLINDA</v>
      </c>
      <c r="K8531" t="str">
        <f>VLOOKUP(A8531,'Município e Sexo'!$A$2:$I$11321,7,FALSE)</f>
        <v>MASCULINO</v>
      </c>
    </row>
    <row r="8532" spans="1:11" ht="15" customHeight="1" thickBot="1" x14ac:dyDescent="0.25">
      <c r="A8532" t="str">
        <f>CONCATENATE(B8532,C8532,D8532,G8532,E8532,I8532)</f>
        <v>2432020HOMICIDIO221</v>
      </c>
      <c r="B8532" s="4">
        <v>24</v>
      </c>
      <c r="C8532" s="5">
        <v>3</v>
      </c>
      <c r="D8532" s="4">
        <v>2020</v>
      </c>
      <c r="E8532" s="4">
        <v>22</v>
      </c>
      <c r="F8532" s="4" t="s">
        <v>210</v>
      </c>
      <c r="G8532" s="4" t="s">
        <v>12</v>
      </c>
      <c r="H8532" s="4" t="s">
        <v>211</v>
      </c>
      <c r="I8532" s="4">
        <v>1</v>
      </c>
      <c r="J8532" t="str">
        <f>VLOOKUP(A8532,'Município e Sexo'!$A$2:$I$11321,5,FALSE)</f>
        <v>CATENDE</v>
      </c>
      <c r="K8532" t="str">
        <f>VLOOKUP(A8532,'Município e Sexo'!$A$2:$I$11321,7,FALSE)</f>
        <v>MASCULINO</v>
      </c>
    </row>
    <row r="8533" spans="1:11" ht="15" customHeight="1" thickBot="1" x14ac:dyDescent="0.25">
      <c r="A8533" t="str">
        <f>CONCATENATE(B8533,C8533,D8533,G8533,E8533,I8533)</f>
        <v>2432020HOMICIDIO651</v>
      </c>
      <c r="B8533" s="4">
        <v>24</v>
      </c>
      <c r="C8533" s="5">
        <v>3</v>
      </c>
      <c r="D8533" s="4">
        <v>2020</v>
      </c>
      <c r="E8533" s="4">
        <v>65</v>
      </c>
      <c r="F8533" s="4" t="s">
        <v>210</v>
      </c>
      <c r="G8533" s="4" t="s">
        <v>12</v>
      </c>
      <c r="H8533" s="4" t="s">
        <v>211</v>
      </c>
      <c r="I8533" s="4">
        <v>1</v>
      </c>
      <c r="J8533" t="str">
        <f>VLOOKUP(A8533,'Município e Sexo'!$A$2:$I$11321,5,FALSE)</f>
        <v>CABO DE SANTO AGOSTINHO</v>
      </c>
      <c r="K8533" t="str">
        <f>VLOOKUP(A8533,'Município e Sexo'!$A$2:$I$11321,7,FALSE)</f>
        <v>MASCULINO</v>
      </c>
    </row>
    <row r="8534" spans="1:11" ht="15" customHeight="1" thickBot="1" x14ac:dyDescent="0.25">
      <c r="A8534" t="str">
        <f>CONCATENATE(B8534,C8534,D8534,G8534,E8534,I8534)</f>
        <v>2432020HOMICIDIO241</v>
      </c>
      <c r="B8534" s="4">
        <v>24</v>
      </c>
      <c r="C8534" s="5">
        <v>3</v>
      </c>
      <c r="D8534" s="4">
        <v>2020</v>
      </c>
      <c r="E8534" s="4">
        <v>24</v>
      </c>
      <c r="F8534" s="4" t="s">
        <v>210</v>
      </c>
      <c r="G8534" s="4" t="s">
        <v>12</v>
      </c>
      <c r="H8534" s="4" t="s">
        <v>211</v>
      </c>
      <c r="I8534" s="4">
        <v>1</v>
      </c>
      <c r="J8534" t="str">
        <f>VLOOKUP(A8534,'Município e Sexo'!$A$2:$I$11321,5,FALSE)</f>
        <v>ESCADA</v>
      </c>
      <c r="K8534" t="str">
        <f>VLOOKUP(A8534,'Município e Sexo'!$A$2:$I$11321,7,FALSE)</f>
        <v>MASCULINO</v>
      </c>
    </row>
    <row r="8535" spans="1:11" ht="15" customHeight="1" thickBot="1" x14ac:dyDescent="0.25">
      <c r="A8535" t="str">
        <f>CONCATENATE(B8535,C8535,D8535,G8535,E8535,I8535)</f>
        <v>2432020HOMICIDIO311</v>
      </c>
      <c r="B8535" s="4">
        <v>24</v>
      </c>
      <c r="C8535" s="5">
        <v>3</v>
      </c>
      <c r="D8535" s="4">
        <v>2020</v>
      </c>
      <c r="E8535" s="4">
        <v>31</v>
      </c>
      <c r="F8535" s="4" t="s">
        <v>210</v>
      </c>
      <c r="G8535" s="4" t="s">
        <v>12</v>
      </c>
      <c r="H8535" s="4" t="s">
        <v>211</v>
      </c>
      <c r="I8535" s="4">
        <v>1</v>
      </c>
      <c r="J8535" t="str">
        <f>VLOOKUP(A8535,'Município e Sexo'!$A$2:$I$11321,5,FALSE)</f>
        <v>TORITAMA</v>
      </c>
      <c r="K8535" t="str">
        <f>VLOOKUP(A8535,'Município e Sexo'!$A$2:$I$11321,7,FALSE)</f>
        <v>MASCULINO</v>
      </c>
    </row>
    <row r="8536" spans="1:11" ht="15" customHeight="1" thickBot="1" x14ac:dyDescent="0.25">
      <c r="A8536" t="str">
        <f>CONCATENATE(B8536,C8536,D8536,G8536,E8536,I8536)</f>
        <v>2432020HOMICIDIO251</v>
      </c>
      <c r="B8536" s="4">
        <v>24</v>
      </c>
      <c r="C8536" s="5">
        <v>3</v>
      </c>
      <c r="D8536" s="4">
        <v>2020</v>
      </c>
      <c r="E8536" s="4">
        <v>25</v>
      </c>
      <c r="F8536" s="4" t="s">
        <v>210</v>
      </c>
      <c r="G8536" s="4" t="s">
        <v>12</v>
      </c>
      <c r="H8536" s="4" t="s">
        <v>211</v>
      </c>
      <c r="I8536" s="4">
        <v>1</v>
      </c>
      <c r="J8536" t="str">
        <f>VLOOKUP(A8536,'Município e Sexo'!$A$2:$I$11321,5,FALSE)</f>
        <v>CABO DE SANTO AGOSTINHO</v>
      </c>
      <c r="K8536" t="str">
        <f>VLOOKUP(A8536,'Município e Sexo'!$A$2:$I$11321,7,FALSE)</f>
        <v>MASCULINO</v>
      </c>
    </row>
    <row r="8537" spans="1:11" ht="15" customHeight="1" thickBot="1" x14ac:dyDescent="0.25">
      <c r="A8537" t="str">
        <f>CONCATENATE(B8537,C8537,D8537,G8537,E8537,I8537)</f>
        <v>2532020HOMICIDIO311</v>
      </c>
      <c r="B8537" s="4">
        <v>25</v>
      </c>
      <c r="C8537" s="5">
        <v>3</v>
      </c>
      <c r="D8537" s="4">
        <v>2020</v>
      </c>
      <c r="E8537" s="4">
        <v>31</v>
      </c>
      <c r="F8537" s="4" t="s">
        <v>210</v>
      </c>
      <c r="G8537" s="4" t="s">
        <v>12</v>
      </c>
      <c r="H8537" s="4" t="s">
        <v>211</v>
      </c>
      <c r="I8537" s="4">
        <v>1</v>
      </c>
      <c r="J8537" t="str">
        <f>VLOOKUP(A8537,'Município e Sexo'!$A$2:$I$11321,5,FALSE)</f>
        <v>JABOATAO DOS GUARARAPES</v>
      </c>
      <c r="K8537" t="str">
        <f>VLOOKUP(A8537,'Município e Sexo'!$A$2:$I$11321,7,FALSE)</f>
        <v>MASCULINO</v>
      </c>
    </row>
    <row r="8538" spans="1:11" ht="15" customHeight="1" thickBot="1" x14ac:dyDescent="0.25">
      <c r="A8538" t="str">
        <f>CONCATENATE(B8538,C8538,D8538,G8538,E8538,I8538)</f>
        <v>2532020LATROCINIO641</v>
      </c>
      <c r="B8538" s="4">
        <v>25</v>
      </c>
      <c r="C8538" s="5">
        <v>3</v>
      </c>
      <c r="D8538" s="4">
        <v>2020</v>
      </c>
      <c r="E8538" s="4">
        <v>64</v>
      </c>
      <c r="F8538" s="4" t="s">
        <v>210</v>
      </c>
      <c r="G8538" s="4" t="s">
        <v>33</v>
      </c>
      <c r="H8538" s="4" t="s">
        <v>215</v>
      </c>
      <c r="I8538" s="4">
        <v>1</v>
      </c>
      <c r="J8538" t="str">
        <f>VLOOKUP(A8538,'Município e Sexo'!$A$2:$I$11321,5,FALSE)</f>
        <v>OLINDA</v>
      </c>
      <c r="K8538" t="str">
        <f>VLOOKUP(A8538,'Município e Sexo'!$A$2:$I$11321,7,FALSE)</f>
        <v>MASCULINO</v>
      </c>
    </row>
    <row r="8539" spans="1:11" ht="15" customHeight="1" thickBot="1" x14ac:dyDescent="0.25">
      <c r="A8539" t="str">
        <f>CONCATENATE(B8539,C8539,D8539,G8539,E8539,I8539)</f>
        <v>2532020HOMICIDIO461</v>
      </c>
      <c r="B8539" s="4">
        <v>25</v>
      </c>
      <c r="C8539" s="5">
        <v>3</v>
      </c>
      <c r="D8539" s="4">
        <v>2020</v>
      </c>
      <c r="E8539" s="4">
        <v>46</v>
      </c>
      <c r="F8539" s="4" t="s">
        <v>210</v>
      </c>
      <c r="G8539" s="4" t="s">
        <v>12</v>
      </c>
      <c r="H8539" s="4" t="s">
        <v>212</v>
      </c>
      <c r="I8539" s="4">
        <v>1</v>
      </c>
      <c r="J8539" t="str">
        <f>VLOOKUP(A8539,'Município e Sexo'!$A$2:$I$11321,5,FALSE)</f>
        <v>VENTUROSA</v>
      </c>
      <c r="K8539" t="str">
        <f>VLOOKUP(A8539,'Município e Sexo'!$A$2:$I$11321,7,FALSE)</f>
        <v>MASCULINO</v>
      </c>
    </row>
    <row r="8540" spans="1:11" ht="15" customHeight="1" thickBot="1" x14ac:dyDescent="0.25">
      <c r="A8540" t="str">
        <f>CONCATENATE(B8540,C8540,D8540,G8540,E8540,I8540)</f>
        <v>2532020HOMICIDIO171</v>
      </c>
      <c r="B8540" s="4">
        <v>25</v>
      </c>
      <c r="C8540" s="5">
        <v>3</v>
      </c>
      <c r="D8540" s="4">
        <v>2020</v>
      </c>
      <c r="E8540" s="4">
        <v>17</v>
      </c>
      <c r="F8540" s="4" t="s">
        <v>210</v>
      </c>
      <c r="G8540" s="4" t="s">
        <v>12</v>
      </c>
      <c r="H8540" s="4" t="s">
        <v>211</v>
      </c>
      <c r="I8540" s="4">
        <v>1</v>
      </c>
      <c r="J8540" t="str">
        <f>VLOOKUP(A8540,'Município e Sexo'!$A$2:$I$11321,5,FALSE)</f>
        <v>ESCADA</v>
      </c>
      <c r="K8540" t="str">
        <f>VLOOKUP(A8540,'Município e Sexo'!$A$2:$I$11321,7,FALSE)</f>
        <v>MASCULINO</v>
      </c>
    </row>
    <row r="8541" spans="1:11" ht="15" customHeight="1" thickBot="1" x14ac:dyDescent="0.25">
      <c r="A8541" t="str">
        <f>CONCATENATE(B8541,C8541,D8541,G8541,E8541,I8541)</f>
        <v>2532020HOMICIDIO181</v>
      </c>
      <c r="B8541" s="4">
        <v>25</v>
      </c>
      <c r="C8541" s="5">
        <v>3</v>
      </c>
      <c r="D8541" s="4">
        <v>2020</v>
      </c>
      <c r="E8541" s="4">
        <v>18</v>
      </c>
      <c r="F8541" s="4" t="s">
        <v>210</v>
      </c>
      <c r="G8541" s="4" t="s">
        <v>12</v>
      </c>
      <c r="H8541" s="4" t="s">
        <v>211</v>
      </c>
      <c r="I8541" s="4">
        <v>1</v>
      </c>
      <c r="J8541" t="str">
        <f>VLOOKUP(A8541,'Município e Sexo'!$A$2:$I$11321,5,FALSE)</f>
        <v>ITAMBE</v>
      </c>
      <c r="K8541" t="str">
        <f>VLOOKUP(A8541,'Município e Sexo'!$A$2:$I$11321,7,FALSE)</f>
        <v>MASCULINO</v>
      </c>
    </row>
    <row r="8542" spans="1:11" ht="15" customHeight="1" thickBot="1" x14ac:dyDescent="0.25">
      <c r="A8542" t="str">
        <f>CONCATENATE(B8542,C8542,D8542,G8542,E8542,I8542)</f>
        <v>2532020HOMICIDIO261</v>
      </c>
      <c r="B8542" s="4">
        <v>25</v>
      </c>
      <c r="C8542" s="5">
        <v>3</v>
      </c>
      <c r="D8542" s="4">
        <v>2020</v>
      </c>
      <c r="E8542" s="4">
        <v>26</v>
      </c>
      <c r="F8542" s="4" t="s">
        <v>210</v>
      </c>
      <c r="G8542" s="4" t="s">
        <v>12</v>
      </c>
      <c r="H8542" s="4" t="s">
        <v>218</v>
      </c>
      <c r="I8542" s="4">
        <v>1</v>
      </c>
      <c r="J8542" t="str">
        <f>VLOOKUP(A8542,'Município e Sexo'!$A$2:$I$11321,5,FALSE)</f>
        <v>NAZARE DA MATA</v>
      </c>
      <c r="K8542" t="str">
        <f>VLOOKUP(A8542,'Município e Sexo'!$A$2:$I$11321,7,FALSE)</f>
        <v>MASCULINO</v>
      </c>
    </row>
    <row r="8543" spans="1:11" ht="15" customHeight="1" thickBot="1" x14ac:dyDescent="0.25">
      <c r="A8543" t="str">
        <f>CONCATENATE(B8543,C8543,D8543,G8543,E8543,I8543)</f>
        <v>2532020HOMICIDIO291</v>
      </c>
      <c r="B8543" s="4">
        <v>25</v>
      </c>
      <c r="C8543" s="5">
        <v>3</v>
      </c>
      <c r="D8543" s="4">
        <v>2020</v>
      </c>
      <c r="E8543" s="4">
        <v>29</v>
      </c>
      <c r="F8543" s="4" t="s">
        <v>210</v>
      </c>
      <c r="G8543" s="4" t="s">
        <v>12</v>
      </c>
      <c r="H8543" s="4" t="s">
        <v>217</v>
      </c>
      <c r="I8543" s="4">
        <v>1</v>
      </c>
      <c r="J8543" t="str">
        <f>VLOOKUP(A8543,'Município e Sexo'!$A$2:$I$11321,5,FALSE)</f>
        <v>JABOATAO DOS GUARARAPES</v>
      </c>
      <c r="K8543" t="str">
        <f>VLOOKUP(A8543,'Município e Sexo'!$A$2:$I$11321,7,FALSE)</f>
        <v>MASCULINO</v>
      </c>
    </row>
    <row r="8544" spans="1:11" ht="15" customHeight="1" thickBot="1" x14ac:dyDescent="0.25">
      <c r="A8544" t="str">
        <f>CONCATENATE(B8544,C8544,D8544,G8544,E8544,I8544)</f>
        <v>2532020HOMICIDIO431</v>
      </c>
      <c r="B8544" s="4">
        <v>25</v>
      </c>
      <c r="C8544" s="5">
        <v>3</v>
      </c>
      <c r="D8544" s="4">
        <v>2020</v>
      </c>
      <c r="E8544" s="4">
        <v>43</v>
      </c>
      <c r="F8544" s="4" t="s">
        <v>210</v>
      </c>
      <c r="G8544" s="4" t="s">
        <v>12</v>
      </c>
      <c r="H8544" s="4" t="s">
        <v>212</v>
      </c>
      <c r="I8544" s="4">
        <v>1</v>
      </c>
      <c r="J8544" t="str">
        <f>VLOOKUP(A8544,'Município e Sexo'!$A$2:$I$11321,5,FALSE)</f>
        <v>TABIRA</v>
      </c>
      <c r="K8544" t="str">
        <f>VLOOKUP(A8544,'Município e Sexo'!$A$2:$I$11321,7,FALSE)</f>
        <v>MASCULINO</v>
      </c>
    </row>
    <row r="8545" spans="1:11" ht="15" customHeight="1" thickBot="1" x14ac:dyDescent="0.25">
      <c r="A8545" t="str">
        <f>CONCATENATE(B8545,C8545,D8545,G8545,E8545,I8545)</f>
        <v>2532020HOMICIDIO1</v>
      </c>
      <c r="B8545" s="4">
        <v>25</v>
      </c>
      <c r="C8545" s="5">
        <v>3</v>
      </c>
      <c r="D8545" s="4">
        <v>2020</v>
      </c>
      <c r="E8545" s="4"/>
      <c r="F8545" s="4" t="s">
        <v>210</v>
      </c>
      <c r="G8545" s="4" t="s">
        <v>12</v>
      </c>
      <c r="H8545" s="4" t="s">
        <v>211</v>
      </c>
      <c r="I8545" s="4">
        <v>1</v>
      </c>
      <c r="J8545" t="str">
        <f>VLOOKUP(A8545,'Município e Sexo'!$A$2:$I$11321,5,FALSE)</f>
        <v>PALMARES</v>
      </c>
      <c r="K8545" t="str">
        <f>VLOOKUP(A8545,'Município e Sexo'!$A$2:$I$11321,7,FALSE)</f>
        <v>MASCULINO</v>
      </c>
    </row>
    <row r="8546" spans="1:11" ht="15" customHeight="1" thickBot="1" x14ac:dyDescent="0.25">
      <c r="A8546" t="str">
        <f>CONCATENATE(B8546,C8546,D8546,G8546,E8546,I8546)</f>
        <v>2632020HOMICIDIO191</v>
      </c>
      <c r="B8546" s="4">
        <v>26</v>
      </c>
      <c r="C8546" s="5">
        <v>3</v>
      </c>
      <c r="D8546" s="4">
        <v>2020</v>
      </c>
      <c r="E8546" s="4">
        <v>19</v>
      </c>
      <c r="F8546" s="4" t="s">
        <v>210</v>
      </c>
      <c r="G8546" s="4" t="s">
        <v>12</v>
      </c>
      <c r="H8546" s="4" t="s">
        <v>211</v>
      </c>
      <c r="I8546" s="4">
        <v>1</v>
      </c>
      <c r="J8546" t="str">
        <f>VLOOKUP(A8546,'Município e Sexo'!$A$2:$I$11321,5,FALSE)</f>
        <v>CABO DE SANTO AGOSTINHO</v>
      </c>
      <c r="K8546" t="str">
        <f>VLOOKUP(A8546,'Município e Sexo'!$A$2:$I$11321,7,FALSE)</f>
        <v>MASCULINO</v>
      </c>
    </row>
    <row r="8547" spans="1:11" ht="15" customHeight="1" thickBot="1" x14ac:dyDescent="0.25">
      <c r="A8547" t="str">
        <f>CONCATENATE(B8547,C8547,D8547,G8547,E8547,I8547)</f>
        <v>2632020HOMICIDIO191</v>
      </c>
      <c r="B8547" s="4">
        <v>26</v>
      </c>
      <c r="C8547" s="5">
        <v>3</v>
      </c>
      <c r="D8547" s="4">
        <v>2020</v>
      </c>
      <c r="E8547" s="4">
        <v>19</v>
      </c>
      <c r="F8547" s="4" t="s">
        <v>216</v>
      </c>
      <c r="G8547" s="4" t="s">
        <v>12</v>
      </c>
      <c r="H8547" s="4" t="s">
        <v>212</v>
      </c>
      <c r="I8547" s="4">
        <v>1</v>
      </c>
      <c r="J8547" t="str">
        <f>VLOOKUP(A8547,'Município e Sexo'!$A$2:$I$11321,5,FALSE)</f>
        <v>CABO DE SANTO AGOSTINHO</v>
      </c>
      <c r="K8547" t="str">
        <f>VLOOKUP(A8547,'Município e Sexo'!$A$2:$I$11321,7,FALSE)</f>
        <v>MASCULINO</v>
      </c>
    </row>
    <row r="8548" spans="1:11" ht="15" customHeight="1" thickBot="1" x14ac:dyDescent="0.25">
      <c r="A8548" t="str">
        <f>CONCATENATE(B8548,C8548,D8548,G8548,E8548,I8548)</f>
        <v>2632020HOMICIDIO201</v>
      </c>
      <c r="B8548" s="4">
        <v>26</v>
      </c>
      <c r="C8548" s="5">
        <v>3</v>
      </c>
      <c r="D8548" s="4">
        <v>2020</v>
      </c>
      <c r="E8548" s="4">
        <v>20</v>
      </c>
      <c r="F8548" s="4" t="s">
        <v>216</v>
      </c>
      <c r="G8548" s="4" t="s">
        <v>12</v>
      </c>
      <c r="H8548" s="4" t="s">
        <v>211</v>
      </c>
      <c r="I8548" s="4">
        <v>1</v>
      </c>
      <c r="J8548" t="str">
        <f>VLOOKUP(A8548,'Município e Sexo'!$A$2:$I$11321,5,FALSE)</f>
        <v>ITAPISSUMA</v>
      </c>
      <c r="K8548" t="str">
        <f>VLOOKUP(A8548,'Município e Sexo'!$A$2:$I$11321,7,FALSE)</f>
        <v>MASCULINO</v>
      </c>
    </row>
    <row r="8549" spans="1:11" ht="15" customHeight="1" thickBot="1" x14ac:dyDescent="0.25">
      <c r="A8549" t="str">
        <f>CONCATENATE(B8549,C8549,D8549,G8549,E8549,I8549)</f>
        <v>2632020HOMICIDIO271</v>
      </c>
      <c r="B8549" s="4">
        <v>26</v>
      </c>
      <c r="C8549" s="5">
        <v>3</v>
      </c>
      <c r="D8549" s="4">
        <v>2020</v>
      </c>
      <c r="E8549" s="4">
        <v>27</v>
      </c>
      <c r="F8549" s="4" t="s">
        <v>210</v>
      </c>
      <c r="G8549" s="4" t="s">
        <v>12</v>
      </c>
      <c r="H8549" s="4" t="s">
        <v>211</v>
      </c>
      <c r="I8549" s="4">
        <v>1</v>
      </c>
      <c r="J8549" t="str">
        <f>VLOOKUP(A8549,'Município e Sexo'!$A$2:$I$11321,5,FALSE)</f>
        <v>ITAPISSUMA</v>
      </c>
      <c r="K8549" t="str">
        <f>VLOOKUP(A8549,'Município e Sexo'!$A$2:$I$11321,7,FALSE)</f>
        <v>MASCULINO</v>
      </c>
    </row>
    <row r="8550" spans="1:11" ht="15" customHeight="1" thickBot="1" x14ac:dyDescent="0.25">
      <c r="A8550" t="str">
        <f>CONCATENATE(B8550,C8550,D8550,G8550,E8550,I8550)</f>
        <v>2632020HOMICIDIO281</v>
      </c>
      <c r="B8550" s="4">
        <v>26</v>
      </c>
      <c r="C8550" s="5">
        <v>3</v>
      </c>
      <c r="D8550" s="4">
        <v>2020</v>
      </c>
      <c r="E8550" s="4">
        <v>28</v>
      </c>
      <c r="F8550" s="4" t="s">
        <v>210</v>
      </c>
      <c r="G8550" s="4" t="s">
        <v>12</v>
      </c>
      <c r="H8550" s="4" t="s">
        <v>211</v>
      </c>
      <c r="I8550" s="4">
        <v>1</v>
      </c>
      <c r="J8550" t="str">
        <f>VLOOKUP(A8550,'Município e Sexo'!$A$2:$I$11321,5,FALSE)</f>
        <v>RECIFE</v>
      </c>
      <c r="K8550" t="str">
        <f>VLOOKUP(A8550,'Município e Sexo'!$A$2:$I$11321,7,FALSE)</f>
        <v>MASCULINO</v>
      </c>
    </row>
    <row r="8551" spans="1:11" ht="15" customHeight="1" thickBot="1" x14ac:dyDescent="0.25">
      <c r="A8551" t="str">
        <f>CONCATENATE(B8551,C8551,D8551,G8551,E8551,I8551)</f>
        <v>2632020HOMICIDIO171</v>
      </c>
      <c r="B8551" s="4">
        <v>26</v>
      </c>
      <c r="C8551" s="5">
        <v>3</v>
      </c>
      <c r="D8551" s="4">
        <v>2020</v>
      </c>
      <c r="E8551" s="4">
        <v>17</v>
      </c>
      <c r="F8551" s="4" t="s">
        <v>210</v>
      </c>
      <c r="G8551" s="4" t="s">
        <v>12</v>
      </c>
      <c r="H8551" s="4" t="s">
        <v>212</v>
      </c>
      <c r="I8551" s="4">
        <v>1</v>
      </c>
      <c r="J8551" t="str">
        <f>VLOOKUP(A8551,'Município e Sexo'!$A$2:$I$11321,5,FALSE)</f>
        <v>RECIFE</v>
      </c>
      <c r="K8551" t="str">
        <f>VLOOKUP(A8551,'Município e Sexo'!$A$2:$I$11321,7,FALSE)</f>
        <v>MASCULINO</v>
      </c>
    </row>
    <row r="8552" spans="1:11" ht="15" customHeight="1" thickBot="1" x14ac:dyDescent="0.25">
      <c r="A8552" t="str">
        <f>CONCATENATE(B8552,C8552,D8552,G8552,E8552,I8552)</f>
        <v>2632020HOMICIDIO181</v>
      </c>
      <c r="B8552" s="4">
        <v>26</v>
      </c>
      <c r="C8552" s="5">
        <v>3</v>
      </c>
      <c r="D8552" s="4">
        <v>2020</v>
      </c>
      <c r="E8552" s="4">
        <v>18</v>
      </c>
      <c r="F8552" s="4" t="s">
        <v>210</v>
      </c>
      <c r="G8552" s="4" t="s">
        <v>12</v>
      </c>
      <c r="H8552" s="4" t="s">
        <v>211</v>
      </c>
      <c r="I8552" s="4">
        <v>1</v>
      </c>
      <c r="J8552" t="str">
        <f>VLOOKUP(A8552,'Município e Sexo'!$A$2:$I$11321,5,FALSE)</f>
        <v>RECIFE</v>
      </c>
      <c r="K8552" t="str">
        <f>VLOOKUP(A8552,'Município e Sexo'!$A$2:$I$11321,7,FALSE)</f>
        <v>MASCULINO</v>
      </c>
    </row>
    <row r="8553" spans="1:11" ht="15" customHeight="1" thickBot="1" x14ac:dyDescent="0.25">
      <c r="A8553" t="str">
        <f>CONCATENATE(B8553,C8553,D8553,G8553,E8553,I8553)</f>
        <v>2632020HOMICIDIO211</v>
      </c>
      <c r="B8553" s="4">
        <v>26</v>
      </c>
      <c r="C8553" s="5">
        <v>3</v>
      </c>
      <c r="D8553" s="4">
        <v>2020</v>
      </c>
      <c r="E8553" s="4">
        <v>21</v>
      </c>
      <c r="F8553" s="4" t="s">
        <v>210</v>
      </c>
      <c r="G8553" s="4" t="s">
        <v>12</v>
      </c>
      <c r="H8553" s="4" t="s">
        <v>211</v>
      </c>
      <c r="I8553" s="4">
        <v>1</v>
      </c>
      <c r="J8553" t="str">
        <f>VLOOKUP(A8553,'Município e Sexo'!$A$2:$I$11321,5,FALSE)</f>
        <v>RECIFE</v>
      </c>
      <c r="K8553" t="str">
        <f>VLOOKUP(A8553,'Município e Sexo'!$A$2:$I$11321,7,FALSE)</f>
        <v>MASCULINO</v>
      </c>
    </row>
    <row r="8554" spans="1:11" ht="15" customHeight="1" thickBot="1" x14ac:dyDescent="0.25">
      <c r="A8554" t="str">
        <f>CONCATENATE(B8554,C8554,D8554,G8554,E8554,I8554)</f>
        <v>2632020HOMICIDIO241</v>
      </c>
      <c r="B8554" s="4">
        <v>26</v>
      </c>
      <c r="C8554" s="5">
        <v>3</v>
      </c>
      <c r="D8554" s="4">
        <v>2020</v>
      </c>
      <c r="E8554" s="4">
        <v>24</v>
      </c>
      <c r="F8554" s="4" t="s">
        <v>210</v>
      </c>
      <c r="G8554" s="4" t="s">
        <v>12</v>
      </c>
      <c r="H8554" s="4" t="s">
        <v>211</v>
      </c>
      <c r="I8554" s="4">
        <v>1</v>
      </c>
      <c r="J8554" t="str">
        <f>VLOOKUP(A8554,'Município e Sexo'!$A$2:$I$11321,5,FALSE)</f>
        <v>CABO DE SANTO AGOSTINHO</v>
      </c>
      <c r="K8554" t="str">
        <f>VLOOKUP(A8554,'Município e Sexo'!$A$2:$I$11321,7,FALSE)</f>
        <v>MASCULINO</v>
      </c>
    </row>
    <row r="8555" spans="1:11" ht="15" customHeight="1" thickBot="1" x14ac:dyDescent="0.25">
      <c r="A8555" t="str">
        <f>CONCATENATE(B8555,C8555,D8555,G8555,E8555,I8555)</f>
        <v>2632020HOMICIDIO241</v>
      </c>
      <c r="B8555" s="4">
        <v>26</v>
      </c>
      <c r="C8555" s="5">
        <v>3</v>
      </c>
      <c r="D8555" s="4">
        <v>2020</v>
      </c>
      <c r="E8555" s="4">
        <v>24</v>
      </c>
      <c r="F8555" s="4" t="s">
        <v>210</v>
      </c>
      <c r="G8555" s="4" t="s">
        <v>12</v>
      </c>
      <c r="H8555" s="4" t="s">
        <v>211</v>
      </c>
      <c r="I8555" s="4">
        <v>1</v>
      </c>
      <c r="J8555" t="str">
        <f>VLOOKUP(A8555,'Município e Sexo'!$A$2:$I$11321,5,FALSE)</f>
        <v>CABO DE SANTO AGOSTINHO</v>
      </c>
      <c r="K8555" t="str">
        <f>VLOOKUP(A8555,'Município e Sexo'!$A$2:$I$11321,7,FALSE)</f>
        <v>MASCULINO</v>
      </c>
    </row>
    <row r="8556" spans="1:11" ht="15" customHeight="1" thickBot="1" x14ac:dyDescent="0.25">
      <c r="A8556" t="str">
        <f>CONCATENATE(B8556,C8556,D8556,G8556,E8556,I8556)</f>
        <v>2632020HOMICIDIO241</v>
      </c>
      <c r="B8556" s="4">
        <v>26</v>
      </c>
      <c r="C8556" s="5">
        <v>3</v>
      </c>
      <c r="D8556" s="4">
        <v>2020</v>
      </c>
      <c r="E8556" s="4">
        <v>24</v>
      </c>
      <c r="F8556" s="4" t="s">
        <v>210</v>
      </c>
      <c r="G8556" s="4" t="s">
        <v>12</v>
      </c>
      <c r="H8556" s="4" t="s">
        <v>211</v>
      </c>
      <c r="I8556" s="4">
        <v>1</v>
      </c>
      <c r="J8556" t="str">
        <f>VLOOKUP(A8556,'Município e Sexo'!$A$2:$I$11321,5,FALSE)</f>
        <v>CABO DE SANTO AGOSTINHO</v>
      </c>
      <c r="K8556" t="str">
        <f>VLOOKUP(A8556,'Município e Sexo'!$A$2:$I$11321,7,FALSE)</f>
        <v>MASCULINO</v>
      </c>
    </row>
    <row r="8557" spans="1:11" ht="15" customHeight="1" thickBot="1" x14ac:dyDescent="0.25">
      <c r="A8557" t="str">
        <f>CONCATENATE(B8557,C8557,D8557,G8557,E8557,I8557)</f>
        <v>2632020HOMICIDIO361</v>
      </c>
      <c r="B8557" s="4">
        <v>26</v>
      </c>
      <c r="C8557" s="5">
        <v>3</v>
      </c>
      <c r="D8557" s="4">
        <v>2020</v>
      </c>
      <c r="E8557" s="4">
        <v>36</v>
      </c>
      <c r="F8557" s="4" t="s">
        <v>210</v>
      </c>
      <c r="G8557" s="4" t="s">
        <v>12</v>
      </c>
      <c r="H8557" s="4" t="s">
        <v>211</v>
      </c>
      <c r="I8557" s="4">
        <v>1</v>
      </c>
      <c r="J8557" t="str">
        <f>VLOOKUP(A8557,'Município e Sexo'!$A$2:$I$11321,5,FALSE)</f>
        <v>PAULISTA</v>
      </c>
      <c r="K8557" t="str">
        <f>VLOOKUP(A8557,'Município e Sexo'!$A$2:$I$11321,7,FALSE)</f>
        <v>MASCULINO</v>
      </c>
    </row>
    <row r="8558" spans="1:11" ht="15" customHeight="1" thickBot="1" x14ac:dyDescent="0.25">
      <c r="A8558" t="str">
        <f>CONCATENATE(B8558,C8558,D8558,G8558,E8558,I8558)</f>
        <v>2632020HOMICIDIO441</v>
      </c>
      <c r="B8558" s="4">
        <v>26</v>
      </c>
      <c r="C8558" s="5">
        <v>3</v>
      </c>
      <c r="D8558" s="4">
        <v>2020</v>
      </c>
      <c r="E8558" s="4">
        <v>44</v>
      </c>
      <c r="F8558" s="4" t="s">
        <v>210</v>
      </c>
      <c r="G8558" s="4" t="s">
        <v>12</v>
      </c>
      <c r="H8558" s="4" t="s">
        <v>212</v>
      </c>
      <c r="I8558" s="4">
        <v>1</v>
      </c>
      <c r="J8558" t="str">
        <f>VLOOKUP(A8558,'Município e Sexo'!$A$2:$I$11321,5,FALSE)</f>
        <v>BELO JARDIM</v>
      </c>
      <c r="K8558" t="str">
        <f>VLOOKUP(A8558,'Município e Sexo'!$A$2:$I$11321,7,FALSE)</f>
        <v>MASCULINO</v>
      </c>
    </row>
    <row r="8559" spans="1:11" ht="15" customHeight="1" thickBot="1" x14ac:dyDescent="0.25">
      <c r="A8559" t="str">
        <f>CONCATENATE(B8559,C8559,D8559,G8559,E8559,I8559)</f>
        <v>2632020HOMICIDIO1</v>
      </c>
      <c r="B8559" s="4">
        <v>26</v>
      </c>
      <c r="C8559" s="5">
        <v>3</v>
      </c>
      <c r="D8559" s="4">
        <v>2020</v>
      </c>
      <c r="E8559" s="4"/>
      <c r="F8559" s="4" t="s">
        <v>210</v>
      </c>
      <c r="G8559" s="4" t="s">
        <v>12</v>
      </c>
      <c r="H8559" s="4" t="s">
        <v>211</v>
      </c>
      <c r="I8559" s="4">
        <v>1</v>
      </c>
      <c r="J8559" t="str">
        <f>VLOOKUP(A8559,'Município e Sexo'!$A$2:$I$11321,5,FALSE)</f>
        <v>RECIFE</v>
      </c>
      <c r="K8559" t="str">
        <f>VLOOKUP(A8559,'Município e Sexo'!$A$2:$I$11321,7,FALSE)</f>
        <v>MASCULINO</v>
      </c>
    </row>
    <row r="8560" spans="1:11" ht="15" customHeight="1" thickBot="1" x14ac:dyDescent="0.25">
      <c r="A8560" t="str">
        <f>CONCATENATE(B8560,C8560,D8560,G8560,E8560,I8560)</f>
        <v>2632020HOMICIDIO191</v>
      </c>
      <c r="B8560" s="4">
        <v>26</v>
      </c>
      <c r="C8560" s="5">
        <v>3</v>
      </c>
      <c r="D8560" s="4">
        <v>2020</v>
      </c>
      <c r="E8560" s="4">
        <v>19</v>
      </c>
      <c r="F8560" s="4" t="s">
        <v>210</v>
      </c>
      <c r="G8560" s="4" t="s">
        <v>12</v>
      </c>
      <c r="H8560" s="4" t="s">
        <v>211</v>
      </c>
      <c r="I8560" s="4">
        <v>1</v>
      </c>
      <c r="J8560" t="str">
        <f>VLOOKUP(A8560,'Município e Sexo'!$A$2:$I$11321,5,FALSE)</f>
        <v>CABO DE SANTO AGOSTINHO</v>
      </c>
      <c r="K8560" t="str">
        <f>VLOOKUP(A8560,'Município e Sexo'!$A$2:$I$11321,7,FALSE)</f>
        <v>MASCULINO</v>
      </c>
    </row>
    <row r="8561" spans="1:11" ht="15" customHeight="1" thickBot="1" x14ac:dyDescent="0.25">
      <c r="A8561" t="str">
        <f>CONCATENATE(B8561,C8561,D8561,G8561,E8561,I8561)</f>
        <v>2732020HOMICIDIO221</v>
      </c>
      <c r="B8561" s="4">
        <v>27</v>
      </c>
      <c r="C8561" s="5">
        <v>3</v>
      </c>
      <c r="D8561" s="4">
        <v>2020</v>
      </c>
      <c r="E8561" s="4">
        <v>22</v>
      </c>
      <c r="F8561" s="4" t="s">
        <v>210</v>
      </c>
      <c r="G8561" s="4" t="s">
        <v>12</v>
      </c>
      <c r="H8561" s="4" t="s">
        <v>212</v>
      </c>
      <c r="I8561" s="4">
        <v>1</v>
      </c>
      <c r="J8561" t="str">
        <f>VLOOKUP(A8561,'Município e Sexo'!$A$2:$I$11321,5,FALSE)</f>
        <v>TACAIMBO</v>
      </c>
      <c r="K8561" t="str">
        <f>VLOOKUP(A8561,'Município e Sexo'!$A$2:$I$11321,7,FALSE)</f>
        <v>MASCULINO</v>
      </c>
    </row>
    <row r="8562" spans="1:11" ht="15" customHeight="1" thickBot="1" x14ac:dyDescent="0.25">
      <c r="A8562" t="str">
        <f>CONCATENATE(B8562,C8562,D8562,G8562,E8562,I8562)</f>
        <v>2732020HOMICIDIO291</v>
      </c>
      <c r="B8562" s="4">
        <v>27</v>
      </c>
      <c r="C8562" s="5">
        <v>3</v>
      </c>
      <c r="D8562" s="4">
        <v>2020</v>
      </c>
      <c r="E8562" s="4">
        <v>29</v>
      </c>
      <c r="F8562" s="4" t="s">
        <v>210</v>
      </c>
      <c r="G8562" s="4" t="s">
        <v>12</v>
      </c>
      <c r="H8562" s="4" t="s">
        <v>211</v>
      </c>
      <c r="I8562" s="4">
        <v>1</v>
      </c>
      <c r="J8562" t="str">
        <f>VLOOKUP(A8562,'Município e Sexo'!$A$2:$I$11321,5,FALSE)</f>
        <v>CARPINA</v>
      </c>
      <c r="K8562" t="str">
        <f>VLOOKUP(A8562,'Município e Sexo'!$A$2:$I$11321,7,FALSE)</f>
        <v>MASCULINO</v>
      </c>
    </row>
    <row r="8563" spans="1:11" ht="15" customHeight="1" thickBot="1" x14ac:dyDescent="0.25">
      <c r="A8563" t="str">
        <f>CONCATENATE(B8563,C8563,D8563,G8563,E8563,I8563)</f>
        <v>2732020HOMICIDIO331</v>
      </c>
      <c r="B8563" s="4">
        <v>27</v>
      </c>
      <c r="C8563" s="5">
        <v>3</v>
      </c>
      <c r="D8563" s="4">
        <v>2020</v>
      </c>
      <c r="E8563" s="4">
        <v>33</v>
      </c>
      <c r="F8563" s="4" t="s">
        <v>214</v>
      </c>
      <c r="G8563" s="4" t="s">
        <v>12</v>
      </c>
      <c r="H8563" s="4" t="s">
        <v>211</v>
      </c>
      <c r="I8563" s="4">
        <v>1</v>
      </c>
      <c r="J8563" t="str">
        <f>VLOOKUP(A8563,'Município e Sexo'!$A$2:$I$11321,5,FALSE)</f>
        <v>PETROLINA</v>
      </c>
      <c r="K8563" t="str">
        <f>VLOOKUP(A8563,'Município e Sexo'!$A$2:$I$11321,7,FALSE)</f>
        <v>MASCULINO</v>
      </c>
    </row>
    <row r="8564" spans="1:11" ht="15" customHeight="1" thickBot="1" x14ac:dyDescent="0.25">
      <c r="A8564" t="str">
        <f>CONCATENATE(B8564,C8564,D8564,G8564,E8564,I8564)</f>
        <v>2732020HOMICIDIO491</v>
      </c>
      <c r="B8564" s="4">
        <v>27</v>
      </c>
      <c r="C8564" s="5">
        <v>3</v>
      </c>
      <c r="D8564" s="4">
        <v>2020</v>
      </c>
      <c r="E8564" s="4">
        <v>49</v>
      </c>
      <c r="F8564" s="4" t="s">
        <v>210</v>
      </c>
      <c r="G8564" s="4" t="s">
        <v>12</v>
      </c>
      <c r="H8564" s="4" t="s">
        <v>211</v>
      </c>
      <c r="I8564" s="4">
        <v>1</v>
      </c>
      <c r="J8564" t="str">
        <f>VLOOKUP(A8564,'Município e Sexo'!$A$2:$I$11321,5,FALSE)</f>
        <v>BONITO</v>
      </c>
      <c r="K8564" t="str">
        <f>VLOOKUP(A8564,'Município e Sexo'!$A$2:$I$11321,7,FALSE)</f>
        <v>MASCULINO</v>
      </c>
    </row>
    <row r="8565" spans="1:11" ht="15" customHeight="1" thickBot="1" x14ac:dyDescent="0.25">
      <c r="A8565" t="str">
        <f>CONCATENATE(B8565,C8565,D8565,G8565,E8565,I8565)</f>
        <v>2732020HOMICIDIO191</v>
      </c>
      <c r="B8565" s="4">
        <v>27</v>
      </c>
      <c r="C8565" s="5">
        <v>3</v>
      </c>
      <c r="D8565" s="4">
        <v>2020</v>
      </c>
      <c r="E8565" s="4">
        <v>19</v>
      </c>
      <c r="F8565" s="4" t="s">
        <v>210</v>
      </c>
      <c r="G8565" s="4" t="s">
        <v>12</v>
      </c>
      <c r="H8565" s="4" t="s">
        <v>211</v>
      </c>
      <c r="I8565" s="4">
        <v>1</v>
      </c>
      <c r="J8565" t="str">
        <f>VLOOKUP(A8565,'Município e Sexo'!$A$2:$I$11321,5,FALSE)</f>
        <v>CUPIRA</v>
      </c>
      <c r="K8565" t="str">
        <f>VLOOKUP(A8565,'Município e Sexo'!$A$2:$I$11321,7,FALSE)</f>
        <v>MASCULINO</v>
      </c>
    </row>
    <row r="8566" spans="1:11" ht="15" customHeight="1" thickBot="1" x14ac:dyDescent="0.25">
      <c r="A8566" t="str">
        <f>CONCATENATE(B8566,C8566,D8566,G8566,E8566,I8566)</f>
        <v>2732020HOMICIDIO211</v>
      </c>
      <c r="B8566" s="4">
        <v>27</v>
      </c>
      <c r="C8566" s="5">
        <v>3</v>
      </c>
      <c r="D8566" s="4">
        <v>2020</v>
      </c>
      <c r="E8566" s="4">
        <v>21</v>
      </c>
      <c r="F8566" s="4" t="s">
        <v>210</v>
      </c>
      <c r="G8566" s="4" t="s">
        <v>12</v>
      </c>
      <c r="H8566" s="4" t="s">
        <v>212</v>
      </c>
      <c r="I8566" s="4">
        <v>1</v>
      </c>
      <c r="J8566" t="str">
        <f>VLOOKUP(A8566,'Município e Sexo'!$A$2:$I$11321,5,FALSE)</f>
        <v>LAGOA DO CARRO</v>
      </c>
      <c r="K8566" t="str">
        <f>VLOOKUP(A8566,'Município e Sexo'!$A$2:$I$11321,7,FALSE)</f>
        <v>MASCULINO</v>
      </c>
    </row>
    <row r="8567" spans="1:11" ht="15" customHeight="1" thickBot="1" x14ac:dyDescent="0.25">
      <c r="A8567" t="str">
        <f>CONCATENATE(B8567,C8567,D8567,G8567,E8567,I8567)</f>
        <v>2732020HOMICIDIO311</v>
      </c>
      <c r="B8567" s="4">
        <v>27</v>
      </c>
      <c r="C8567" s="5">
        <v>3</v>
      </c>
      <c r="D8567" s="4">
        <v>2020</v>
      </c>
      <c r="E8567" s="4">
        <v>31</v>
      </c>
      <c r="F8567" s="4" t="s">
        <v>210</v>
      </c>
      <c r="G8567" s="4" t="s">
        <v>12</v>
      </c>
      <c r="H8567" s="4" t="s">
        <v>218</v>
      </c>
      <c r="I8567" s="4">
        <v>1</v>
      </c>
      <c r="J8567" t="str">
        <f>VLOOKUP(A8567,'Município e Sexo'!$A$2:$I$11321,5,FALSE)</f>
        <v>CARUARU</v>
      </c>
      <c r="K8567" t="str">
        <f>VLOOKUP(A8567,'Município e Sexo'!$A$2:$I$11321,7,FALSE)</f>
        <v>MASCULINO</v>
      </c>
    </row>
    <row r="8568" spans="1:11" ht="15" customHeight="1" thickBot="1" x14ac:dyDescent="0.25">
      <c r="A8568" t="str">
        <f>CONCATENATE(B8568,C8568,D8568,G8568,E8568,I8568)</f>
        <v>2732020HOMICIDIO401</v>
      </c>
      <c r="B8568" s="4">
        <v>27</v>
      </c>
      <c r="C8568" s="5">
        <v>3</v>
      </c>
      <c r="D8568" s="4">
        <v>2020</v>
      </c>
      <c r="E8568" s="4">
        <v>40</v>
      </c>
      <c r="F8568" s="4" t="s">
        <v>210</v>
      </c>
      <c r="G8568" s="4" t="s">
        <v>12</v>
      </c>
      <c r="H8568" s="4" t="s">
        <v>212</v>
      </c>
      <c r="I8568" s="4">
        <v>1</v>
      </c>
      <c r="J8568" t="str">
        <f>VLOOKUP(A8568,'Município e Sexo'!$A$2:$I$11321,5,FALSE)</f>
        <v>RIBEIRAO</v>
      </c>
      <c r="K8568" t="str">
        <f>VLOOKUP(A8568,'Município e Sexo'!$A$2:$I$11321,7,FALSE)</f>
        <v>MASCULINO</v>
      </c>
    </row>
    <row r="8569" spans="1:11" ht="15" customHeight="1" thickBot="1" x14ac:dyDescent="0.25">
      <c r="A8569" t="str">
        <f>CONCATENATE(B8569,C8569,D8569,G8569,E8569,I8569)</f>
        <v>2732020HOMICIDIO441</v>
      </c>
      <c r="B8569" s="4">
        <v>27</v>
      </c>
      <c r="C8569" s="5">
        <v>3</v>
      </c>
      <c r="D8569" s="4">
        <v>2020</v>
      </c>
      <c r="E8569" s="4">
        <v>44</v>
      </c>
      <c r="F8569" s="4" t="s">
        <v>221</v>
      </c>
      <c r="G8569" s="4" t="s">
        <v>12</v>
      </c>
      <c r="H8569" s="4" t="s">
        <v>211</v>
      </c>
      <c r="I8569" s="4">
        <v>1</v>
      </c>
      <c r="J8569" t="str">
        <f>VLOOKUP(A8569,'Município e Sexo'!$A$2:$I$11321,5,FALSE)</f>
        <v>JABOATAO DOS GUARARAPES</v>
      </c>
      <c r="K8569" t="str">
        <f>VLOOKUP(A8569,'Município e Sexo'!$A$2:$I$11321,7,FALSE)</f>
        <v>MASCULINO</v>
      </c>
    </row>
    <row r="8570" spans="1:11" ht="15" customHeight="1" thickBot="1" x14ac:dyDescent="0.25">
      <c r="A8570" t="str">
        <f>CONCATENATE(B8570,C8570,D8570,G8570,E8570,I8570)</f>
        <v>2732020HOMICIDIO211</v>
      </c>
      <c r="B8570" s="4">
        <v>27</v>
      </c>
      <c r="C8570" s="5">
        <v>3</v>
      </c>
      <c r="D8570" s="4">
        <v>2020</v>
      </c>
      <c r="E8570" s="4">
        <v>21</v>
      </c>
      <c r="F8570" s="4" t="s">
        <v>210</v>
      </c>
      <c r="G8570" s="4" t="s">
        <v>12</v>
      </c>
      <c r="H8570" s="4" t="s">
        <v>211</v>
      </c>
      <c r="I8570" s="4">
        <v>1</v>
      </c>
      <c r="J8570" t="str">
        <f>VLOOKUP(A8570,'Município e Sexo'!$A$2:$I$11321,5,FALSE)</f>
        <v>LAGOA DO CARRO</v>
      </c>
      <c r="K8570" t="str">
        <f>VLOOKUP(A8570,'Município e Sexo'!$A$2:$I$11321,7,FALSE)</f>
        <v>MASCULINO</v>
      </c>
    </row>
    <row r="8571" spans="1:11" ht="15" customHeight="1" thickBot="1" x14ac:dyDescent="0.25">
      <c r="A8571" t="str">
        <f>CONCATENATE(B8571,C8571,D8571,G8571,E8571,I8571)</f>
        <v>2732020HOMICIDIO251</v>
      </c>
      <c r="B8571" s="4">
        <v>27</v>
      </c>
      <c r="C8571" s="5">
        <v>3</v>
      </c>
      <c r="D8571" s="4">
        <v>2020</v>
      </c>
      <c r="E8571" s="4">
        <v>25</v>
      </c>
      <c r="F8571" s="4" t="s">
        <v>210</v>
      </c>
      <c r="G8571" s="4" t="s">
        <v>12</v>
      </c>
      <c r="H8571" s="4" t="s">
        <v>211</v>
      </c>
      <c r="I8571" s="4">
        <v>1</v>
      </c>
      <c r="J8571" t="str">
        <f>VLOOKUP(A8571,'Município e Sexo'!$A$2:$I$11321,5,FALSE)</f>
        <v>CABO DE SANTO AGOSTINHO</v>
      </c>
      <c r="K8571" t="str">
        <f>VLOOKUP(A8571,'Município e Sexo'!$A$2:$I$11321,7,FALSE)</f>
        <v>MASCULINO</v>
      </c>
    </row>
    <row r="8572" spans="1:11" ht="15" customHeight="1" thickBot="1" x14ac:dyDescent="0.25">
      <c r="A8572" t="str">
        <f>CONCATENATE(B8572,C8572,D8572,G8572,E8572,I8572)</f>
        <v>2732020HOMICIDIO291</v>
      </c>
      <c r="B8572" s="4">
        <v>27</v>
      </c>
      <c r="C8572" s="5">
        <v>3</v>
      </c>
      <c r="D8572" s="4">
        <v>2020</v>
      </c>
      <c r="E8572" s="4">
        <v>29</v>
      </c>
      <c r="F8572" s="4" t="s">
        <v>210</v>
      </c>
      <c r="G8572" s="4" t="s">
        <v>12</v>
      </c>
      <c r="H8572" s="4" t="s">
        <v>211</v>
      </c>
      <c r="I8572" s="4">
        <v>1</v>
      </c>
      <c r="J8572" t="str">
        <f>VLOOKUP(A8572,'Município e Sexo'!$A$2:$I$11321,5,FALSE)</f>
        <v>CARPINA</v>
      </c>
      <c r="K8572" t="str">
        <f>VLOOKUP(A8572,'Município e Sexo'!$A$2:$I$11321,7,FALSE)</f>
        <v>MASCULINO</v>
      </c>
    </row>
    <row r="8573" spans="1:11" ht="15" customHeight="1" thickBot="1" x14ac:dyDescent="0.25">
      <c r="A8573" t="str">
        <f>CONCATENATE(B8573,C8573,D8573,G8573,E8573,I8573)</f>
        <v>2732020HOMICIDIO311</v>
      </c>
      <c r="B8573" s="4">
        <v>27</v>
      </c>
      <c r="C8573" s="5">
        <v>3</v>
      </c>
      <c r="D8573" s="4">
        <v>2020</v>
      </c>
      <c r="E8573" s="4">
        <v>31</v>
      </c>
      <c r="F8573" s="4" t="s">
        <v>214</v>
      </c>
      <c r="G8573" s="4" t="s">
        <v>12</v>
      </c>
      <c r="H8573" s="4" t="s">
        <v>211</v>
      </c>
      <c r="I8573" s="4">
        <v>1</v>
      </c>
      <c r="J8573" t="str">
        <f>VLOOKUP(A8573,'Município e Sexo'!$A$2:$I$11321,5,FALSE)</f>
        <v>CARUARU</v>
      </c>
      <c r="K8573" t="str">
        <f>VLOOKUP(A8573,'Município e Sexo'!$A$2:$I$11321,7,FALSE)</f>
        <v>MASCULINO</v>
      </c>
    </row>
    <row r="8574" spans="1:11" ht="15" customHeight="1" thickBot="1" x14ac:dyDescent="0.25">
      <c r="A8574" t="str">
        <f>CONCATENATE(B8574,C8574,D8574,G8574,E8574,I8574)</f>
        <v>2732020HOMICIDIO431</v>
      </c>
      <c r="B8574" s="4">
        <v>27</v>
      </c>
      <c r="C8574" s="5">
        <v>3</v>
      </c>
      <c r="D8574" s="4">
        <v>2020</v>
      </c>
      <c r="E8574" s="4">
        <v>43</v>
      </c>
      <c r="F8574" s="4" t="s">
        <v>214</v>
      </c>
      <c r="G8574" s="4" t="s">
        <v>12</v>
      </c>
      <c r="H8574" s="4" t="s">
        <v>211</v>
      </c>
      <c r="I8574" s="4">
        <v>1</v>
      </c>
      <c r="J8574" t="str">
        <f>VLOOKUP(A8574,'Município e Sexo'!$A$2:$I$11321,5,FALSE)</f>
        <v>PANELAS</v>
      </c>
      <c r="K8574" t="str">
        <f>VLOOKUP(A8574,'Município e Sexo'!$A$2:$I$11321,7,FALSE)</f>
        <v>MASCULINO</v>
      </c>
    </row>
    <row r="8575" spans="1:11" ht="15" customHeight="1" thickBot="1" x14ac:dyDescent="0.25">
      <c r="A8575" t="str">
        <f>CONCATENATE(B8575,C8575,D8575,G8575,E8575,I8575)</f>
        <v>2732020HOMICIDIO441</v>
      </c>
      <c r="B8575" s="4">
        <v>27</v>
      </c>
      <c r="C8575" s="5">
        <v>3</v>
      </c>
      <c r="D8575" s="4">
        <v>2020</v>
      </c>
      <c r="E8575" s="4">
        <v>44</v>
      </c>
      <c r="F8575" s="4" t="s">
        <v>210</v>
      </c>
      <c r="G8575" s="4" t="s">
        <v>12</v>
      </c>
      <c r="H8575" s="4" t="s">
        <v>218</v>
      </c>
      <c r="I8575" s="4">
        <v>1</v>
      </c>
      <c r="J8575" t="str">
        <f>VLOOKUP(A8575,'Município e Sexo'!$A$2:$I$11321,5,FALSE)</f>
        <v>JABOATAO DOS GUARARAPES</v>
      </c>
      <c r="K8575" t="str">
        <f>VLOOKUP(A8575,'Município e Sexo'!$A$2:$I$11321,7,FALSE)</f>
        <v>MASCULINO</v>
      </c>
    </row>
    <row r="8576" spans="1:11" ht="15" customHeight="1" thickBot="1" x14ac:dyDescent="0.25">
      <c r="A8576" t="str">
        <f>CONCATENATE(B8576,C8576,D8576,G8576,E8576,I8576)</f>
        <v>2832020HOMICIDIO281</v>
      </c>
      <c r="B8576" s="4">
        <v>28</v>
      </c>
      <c r="C8576" s="5">
        <v>3</v>
      </c>
      <c r="D8576" s="4">
        <v>2020</v>
      </c>
      <c r="E8576" s="4">
        <v>28</v>
      </c>
      <c r="F8576" s="4" t="s">
        <v>210</v>
      </c>
      <c r="G8576" s="4" t="s">
        <v>12</v>
      </c>
      <c r="H8576" s="4" t="s">
        <v>211</v>
      </c>
      <c r="I8576" s="4">
        <v>1</v>
      </c>
      <c r="J8576" t="str">
        <f>VLOOKUP(A8576,'Município e Sexo'!$A$2:$I$11321,5,FALSE)</f>
        <v>CAMARAGIBE</v>
      </c>
      <c r="K8576" t="str">
        <f>VLOOKUP(A8576,'Município e Sexo'!$A$2:$I$11321,7,FALSE)</f>
        <v>MASCULINO</v>
      </c>
    </row>
    <row r="8577" spans="1:11" ht="15" customHeight="1" thickBot="1" x14ac:dyDescent="0.25">
      <c r="A8577" t="str">
        <f>CONCATENATE(B8577,C8577,D8577,G8577,E8577,I8577)</f>
        <v>2832020HOMICIDIO281</v>
      </c>
      <c r="B8577" s="4">
        <v>28</v>
      </c>
      <c r="C8577" s="5">
        <v>3</v>
      </c>
      <c r="D8577" s="4">
        <v>2020</v>
      </c>
      <c r="E8577" s="4">
        <v>28</v>
      </c>
      <c r="F8577" s="4" t="s">
        <v>210</v>
      </c>
      <c r="G8577" s="4" t="s">
        <v>12</v>
      </c>
      <c r="H8577" s="4" t="s">
        <v>211</v>
      </c>
      <c r="I8577" s="4">
        <v>1</v>
      </c>
      <c r="J8577" t="str">
        <f>VLOOKUP(A8577,'Município e Sexo'!$A$2:$I$11321,5,FALSE)</f>
        <v>CAMARAGIBE</v>
      </c>
      <c r="K8577" t="str">
        <f>VLOOKUP(A8577,'Município e Sexo'!$A$2:$I$11321,7,FALSE)</f>
        <v>MASCULINO</v>
      </c>
    </row>
    <row r="8578" spans="1:11" ht="15" customHeight="1" thickBot="1" x14ac:dyDescent="0.25">
      <c r="A8578" t="str">
        <f>CONCATENATE(B8578,C8578,D8578,G8578,E8578,I8578)</f>
        <v>2832020HOMICIDIO311</v>
      </c>
      <c r="B8578" s="4">
        <v>28</v>
      </c>
      <c r="C8578" s="5">
        <v>3</v>
      </c>
      <c r="D8578" s="4">
        <v>2020</v>
      </c>
      <c r="E8578" s="4">
        <v>31</v>
      </c>
      <c r="F8578" s="4" t="s">
        <v>210</v>
      </c>
      <c r="G8578" s="4" t="s">
        <v>12</v>
      </c>
      <c r="H8578" s="4" t="s">
        <v>211</v>
      </c>
      <c r="I8578" s="4">
        <v>1</v>
      </c>
      <c r="J8578" t="str">
        <f>VLOOKUP(A8578,'Município e Sexo'!$A$2:$I$11321,5,FALSE)</f>
        <v>CAMARAGIBE</v>
      </c>
      <c r="K8578" t="str">
        <f>VLOOKUP(A8578,'Município e Sexo'!$A$2:$I$11321,7,FALSE)</f>
        <v>MASCULINO</v>
      </c>
    </row>
    <row r="8579" spans="1:11" ht="15" customHeight="1" thickBot="1" x14ac:dyDescent="0.25">
      <c r="A8579" t="str">
        <f>CONCATENATE(B8579,C8579,D8579,G8579,E8579,I8579)</f>
        <v>2832020HOMICIDIO311</v>
      </c>
      <c r="B8579" s="4">
        <v>28</v>
      </c>
      <c r="C8579" s="5">
        <v>3</v>
      </c>
      <c r="D8579" s="4">
        <v>2020</v>
      </c>
      <c r="E8579" s="4">
        <v>31</v>
      </c>
      <c r="F8579" s="4" t="s">
        <v>210</v>
      </c>
      <c r="G8579" s="4" t="s">
        <v>12</v>
      </c>
      <c r="H8579" s="4" t="s">
        <v>211</v>
      </c>
      <c r="I8579" s="4">
        <v>1</v>
      </c>
      <c r="J8579" t="str">
        <f>VLOOKUP(A8579,'Município e Sexo'!$A$2:$I$11321,5,FALSE)</f>
        <v>CAMARAGIBE</v>
      </c>
      <c r="K8579" t="str">
        <f>VLOOKUP(A8579,'Município e Sexo'!$A$2:$I$11321,7,FALSE)</f>
        <v>MASCULINO</v>
      </c>
    </row>
    <row r="8580" spans="1:11" ht="15" customHeight="1" thickBot="1" x14ac:dyDescent="0.25">
      <c r="A8580" t="str">
        <f>CONCATENATE(B8580,C8580,D8580,G8580,E8580,I8580)</f>
        <v>2832020HOMICIDIO371</v>
      </c>
      <c r="B8580" s="4">
        <v>28</v>
      </c>
      <c r="C8580" s="5">
        <v>3</v>
      </c>
      <c r="D8580" s="4">
        <v>2020</v>
      </c>
      <c r="E8580" s="4">
        <v>37</v>
      </c>
      <c r="F8580" s="4" t="s">
        <v>210</v>
      </c>
      <c r="G8580" s="4" t="s">
        <v>12</v>
      </c>
      <c r="H8580" s="4" t="s">
        <v>211</v>
      </c>
      <c r="I8580" s="4">
        <v>1</v>
      </c>
      <c r="J8580" t="str">
        <f>VLOOKUP(A8580,'Município e Sexo'!$A$2:$I$11321,5,FALSE)</f>
        <v>ITAPETIM</v>
      </c>
      <c r="K8580" t="str">
        <f>VLOOKUP(A8580,'Município e Sexo'!$A$2:$I$11321,7,FALSE)</f>
        <v>MASCULINO</v>
      </c>
    </row>
    <row r="8581" spans="1:11" ht="15" customHeight="1" thickBot="1" x14ac:dyDescent="0.25">
      <c r="A8581" t="str">
        <f>CONCATENATE(B8581,C8581,D8581,G8581,E8581,I8581)</f>
        <v>2832020HOMICIDIO341</v>
      </c>
      <c r="B8581" s="4">
        <v>28</v>
      </c>
      <c r="C8581" s="5">
        <v>3</v>
      </c>
      <c r="D8581" s="4">
        <v>2020</v>
      </c>
      <c r="E8581" s="4">
        <v>34</v>
      </c>
      <c r="F8581" s="4" t="s">
        <v>210</v>
      </c>
      <c r="G8581" s="4" t="s">
        <v>12</v>
      </c>
      <c r="H8581" s="4" t="s">
        <v>211</v>
      </c>
      <c r="I8581" s="4">
        <v>1</v>
      </c>
      <c r="J8581" t="str">
        <f>VLOOKUP(A8581,'Município e Sexo'!$A$2:$I$11321,5,FALSE)</f>
        <v>JABOATAO DOS GUARARAPES</v>
      </c>
      <c r="K8581" t="str">
        <f>VLOOKUP(A8581,'Município e Sexo'!$A$2:$I$11321,7,FALSE)</f>
        <v>MASCULINO</v>
      </c>
    </row>
    <row r="8582" spans="1:11" ht="15" customHeight="1" thickBot="1" x14ac:dyDescent="0.25">
      <c r="A8582" t="str">
        <f>CONCATENATE(B8582,C8582,D8582,G8582,E8582,I8582)</f>
        <v>2832020HOMICIDIO471</v>
      </c>
      <c r="B8582" s="4">
        <v>28</v>
      </c>
      <c r="C8582" s="5">
        <v>3</v>
      </c>
      <c r="D8582" s="4">
        <v>2020</v>
      </c>
      <c r="E8582" s="4">
        <v>47</v>
      </c>
      <c r="F8582" s="4" t="s">
        <v>210</v>
      </c>
      <c r="G8582" s="4" t="s">
        <v>12</v>
      </c>
      <c r="H8582" s="4" t="s">
        <v>212</v>
      </c>
      <c r="I8582" s="4">
        <v>1</v>
      </c>
      <c r="J8582" t="str">
        <f>VLOOKUP(A8582,'Município e Sexo'!$A$2:$I$11321,5,FALSE)</f>
        <v>BARRA DE GUABIRABA</v>
      </c>
      <c r="K8582" t="str">
        <f>VLOOKUP(A8582,'Município e Sexo'!$A$2:$I$11321,7,FALSE)</f>
        <v>MASCULINO</v>
      </c>
    </row>
    <row r="8583" spans="1:11" ht="15" customHeight="1" thickBot="1" x14ac:dyDescent="0.25">
      <c r="A8583" t="str">
        <f>CONCATENATE(B8583,C8583,D8583,G8583,E8583,I8583)</f>
        <v>2832020HOMICIDIO141</v>
      </c>
      <c r="B8583" s="4">
        <v>28</v>
      </c>
      <c r="C8583" s="5">
        <v>3</v>
      </c>
      <c r="D8583" s="4">
        <v>2020</v>
      </c>
      <c r="E8583" s="4">
        <v>14</v>
      </c>
      <c r="F8583" s="4" t="s">
        <v>210</v>
      </c>
      <c r="G8583" s="4" t="s">
        <v>12</v>
      </c>
      <c r="H8583" s="4" t="s">
        <v>212</v>
      </c>
      <c r="I8583" s="4">
        <v>1</v>
      </c>
      <c r="J8583" t="str">
        <f>VLOOKUP(A8583,'Município e Sexo'!$A$2:$I$11321,5,FALSE)</f>
        <v>GRAVATA</v>
      </c>
      <c r="K8583" t="str">
        <f>VLOOKUP(A8583,'Município e Sexo'!$A$2:$I$11321,7,FALSE)</f>
        <v>MASCULINO</v>
      </c>
    </row>
    <row r="8584" spans="1:11" ht="15" customHeight="1" thickBot="1" x14ac:dyDescent="0.25">
      <c r="A8584" t="str">
        <f>CONCATENATE(B8584,C8584,D8584,G8584,E8584,I8584)</f>
        <v>2832020HOMICIDIO171</v>
      </c>
      <c r="B8584" s="4">
        <v>28</v>
      </c>
      <c r="C8584" s="5">
        <v>3</v>
      </c>
      <c r="D8584" s="4">
        <v>2020</v>
      </c>
      <c r="E8584" s="4">
        <v>17</v>
      </c>
      <c r="F8584" s="4" t="s">
        <v>210</v>
      </c>
      <c r="G8584" s="4" t="s">
        <v>12</v>
      </c>
      <c r="H8584" s="4" t="s">
        <v>211</v>
      </c>
      <c r="I8584" s="4">
        <v>1</v>
      </c>
      <c r="J8584" t="str">
        <f>VLOOKUP(A8584,'Município e Sexo'!$A$2:$I$11321,5,FALSE)</f>
        <v>ESCADA</v>
      </c>
      <c r="K8584" t="str">
        <f>VLOOKUP(A8584,'Município e Sexo'!$A$2:$I$11321,7,FALSE)</f>
        <v>MASCULINO</v>
      </c>
    </row>
    <row r="8585" spans="1:11" ht="15" customHeight="1" thickBot="1" x14ac:dyDescent="0.25">
      <c r="A8585" t="str">
        <f>CONCATENATE(B8585,C8585,D8585,G8585,E8585,I8585)</f>
        <v>2832020HOMICIDIO191</v>
      </c>
      <c r="B8585" s="4">
        <v>28</v>
      </c>
      <c r="C8585" s="5">
        <v>3</v>
      </c>
      <c r="D8585" s="4">
        <v>2020</v>
      </c>
      <c r="E8585" s="4">
        <v>19</v>
      </c>
      <c r="F8585" s="4" t="s">
        <v>210</v>
      </c>
      <c r="G8585" s="4" t="s">
        <v>12</v>
      </c>
      <c r="H8585" s="4" t="s">
        <v>212</v>
      </c>
      <c r="I8585" s="4">
        <v>1</v>
      </c>
      <c r="J8585" t="str">
        <f>VLOOKUP(A8585,'Município e Sexo'!$A$2:$I$11321,5,FALSE)</f>
        <v>BUIQUE</v>
      </c>
      <c r="K8585" t="str">
        <f>VLOOKUP(A8585,'Município e Sexo'!$A$2:$I$11321,7,FALSE)</f>
        <v>MASCULINO</v>
      </c>
    </row>
    <row r="8586" spans="1:11" ht="15" customHeight="1" thickBot="1" x14ac:dyDescent="0.25">
      <c r="A8586" t="str">
        <f>CONCATENATE(B8586,C8586,D8586,G8586,E8586,I8586)</f>
        <v>2832020HOMICIDIO201</v>
      </c>
      <c r="B8586" s="4">
        <v>28</v>
      </c>
      <c r="C8586" s="5">
        <v>3</v>
      </c>
      <c r="D8586" s="4">
        <v>2020</v>
      </c>
      <c r="E8586" s="4">
        <v>20</v>
      </c>
      <c r="F8586" s="4" t="s">
        <v>210</v>
      </c>
      <c r="G8586" s="4" t="s">
        <v>12</v>
      </c>
      <c r="H8586" s="4" t="s">
        <v>211</v>
      </c>
      <c r="I8586" s="4">
        <v>1</v>
      </c>
      <c r="J8586" t="str">
        <f>VLOOKUP(A8586,'Município e Sexo'!$A$2:$I$11321,5,FALSE)</f>
        <v>JABOATAO DOS GUARARAPES</v>
      </c>
      <c r="K8586" t="str">
        <f>VLOOKUP(A8586,'Município e Sexo'!$A$2:$I$11321,7,FALSE)</f>
        <v>MASCULINO</v>
      </c>
    </row>
    <row r="8587" spans="1:11" ht="15" customHeight="1" thickBot="1" x14ac:dyDescent="0.25">
      <c r="A8587" t="str">
        <f>CONCATENATE(B8587,C8587,D8587,G8587,E8587,I8587)</f>
        <v>2832020HOMICIDIO231</v>
      </c>
      <c r="B8587" s="4">
        <v>28</v>
      </c>
      <c r="C8587" s="5">
        <v>3</v>
      </c>
      <c r="D8587" s="4">
        <v>2020</v>
      </c>
      <c r="E8587" s="4">
        <v>23</v>
      </c>
      <c r="F8587" s="4" t="s">
        <v>210</v>
      </c>
      <c r="G8587" s="4" t="s">
        <v>12</v>
      </c>
      <c r="H8587" s="4" t="s">
        <v>211</v>
      </c>
      <c r="I8587" s="4">
        <v>1</v>
      </c>
      <c r="J8587" t="str">
        <f>VLOOKUP(A8587,'Município e Sexo'!$A$2:$I$11321,5,FALSE)</f>
        <v>CABO DE SANTO AGOSTINHO</v>
      </c>
      <c r="K8587" t="str">
        <f>VLOOKUP(A8587,'Município e Sexo'!$A$2:$I$11321,7,FALSE)</f>
        <v>MASCULINO</v>
      </c>
    </row>
    <row r="8588" spans="1:11" ht="15" customHeight="1" thickBot="1" x14ac:dyDescent="0.25">
      <c r="A8588" t="str">
        <f>CONCATENATE(B8588,C8588,D8588,G8588,E8588,I8588)</f>
        <v>2832020HOMICIDIO261</v>
      </c>
      <c r="B8588" s="4">
        <v>28</v>
      </c>
      <c r="C8588" s="5">
        <v>3</v>
      </c>
      <c r="D8588" s="4">
        <v>2020</v>
      </c>
      <c r="E8588" s="4">
        <v>26</v>
      </c>
      <c r="F8588" s="4" t="s">
        <v>210</v>
      </c>
      <c r="G8588" s="4" t="s">
        <v>12</v>
      </c>
      <c r="H8588" s="4" t="s">
        <v>211</v>
      </c>
      <c r="I8588" s="4">
        <v>1</v>
      </c>
      <c r="J8588" t="str">
        <f>VLOOKUP(A8588,'Município e Sexo'!$A$2:$I$11321,5,FALSE)</f>
        <v>BOM JARDIM</v>
      </c>
      <c r="K8588" t="str">
        <f>VLOOKUP(A8588,'Município e Sexo'!$A$2:$I$11321,7,FALSE)</f>
        <v>MASCULINO</v>
      </c>
    </row>
    <row r="8589" spans="1:11" ht="15" customHeight="1" thickBot="1" x14ac:dyDescent="0.25">
      <c r="A8589" t="str">
        <f>CONCATENATE(B8589,C8589,D8589,G8589,E8589,I8589)</f>
        <v>2832020HOMICIDIO261</v>
      </c>
      <c r="B8589" s="4">
        <v>28</v>
      </c>
      <c r="C8589" s="5">
        <v>3</v>
      </c>
      <c r="D8589" s="4">
        <v>2020</v>
      </c>
      <c r="E8589" s="4">
        <v>26</v>
      </c>
      <c r="F8589" s="4" t="s">
        <v>210</v>
      </c>
      <c r="G8589" s="4" t="s">
        <v>12</v>
      </c>
      <c r="H8589" s="4" t="s">
        <v>211</v>
      </c>
      <c r="I8589" s="4">
        <v>1</v>
      </c>
      <c r="J8589" t="str">
        <f>VLOOKUP(A8589,'Município e Sexo'!$A$2:$I$11321,5,FALSE)</f>
        <v>BOM JARDIM</v>
      </c>
      <c r="K8589" t="str">
        <f>VLOOKUP(A8589,'Município e Sexo'!$A$2:$I$11321,7,FALSE)</f>
        <v>MASCULINO</v>
      </c>
    </row>
    <row r="8590" spans="1:11" ht="15" customHeight="1" thickBot="1" x14ac:dyDescent="0.25">
      <c r="A8590" t="str">
        <f>CONCATENATE(B8590,C8590,D8590,G8590,E8590,I8590)</f>
        <v>2832020HOMICIDIO281</v>
      </c>
      <c r="B8590" s="4">
        <v>28</v>
      </c>
      <c r="C8590" s="5">
        <v>3</v>
      </c>
      <c r="D8590" s="4">
        <v>2020</v>
      </c>
      <c r="E8590" s="4">
        <v>28</v>
      </c>
      <c r="F8590" s="4" t="s">
        <v>210</v>
      </c>
      <c r="G8590" s="4" t="s">
        <v>12</v>
      </c>
      <c r="H8590" s="4" t="s">
        <v>211</v>
      </c>
      <c r="I8590" s="4">
        <v>1</v>
      </c>
      <c r="J8590" t="str">
        <f>VLOOKUP(A8590,'Município e Sexo'!$A$2:$I$11321,5,FALSE)</f>
        <v>CAMARAGIBE</v>
      </c>
      <c r="K8590" t="str">
        <f>VLOOKUP(A8590,'Município e Sexo'!$A$2:$I$11321,7,FALSE)</f>
        <v>MASCULINO</v>
      </c>
    </row>
    <row r="8591" spans="1:11" ht="15" customHeight="1" thickBot="1" x14ac:dyDescent="0.25">
      <c r="A8591" t="str">
        <f>CONCATENATE(B8591,C8591,D8591,G8591,E8591,I8591)</f>
        <v>2832020HOMICIDIO311</v>
      </c>
      <c r="B8591" s="4">
        <v>28</v>
      </c>
      <c r="C8591" s="5">
        <v>3</v>
      </c>
      <c r="D8591" s="4">
        <v>2020</v>
      </c>
      <c r="E8591" s="4">
        <v>31</v>
      </c>
      <c r="F8591" s="4" t="s">
        <v>210</v>
      </c>
      <c r="G8591" s="4" t="s">
        <v>12</v>
      </c>
      <c r="H8591" s="4" t="s">
        <v>211</v>
      </c>
      <c r="I8591" s="4">
        <v>1</v>
      </c>
      <c r="J8591" t="str">
        <f>VLOOKUP(A8591,'Município e Sexo'!$A$2:$I$11321,5,FALSE)</f>
        <v>CAMARAGIBE</v>
      </c>
      <c r="K8591" t="str">
        <f>VLOOKUP(A8591,'Município e Sexo'!$A$2:$I$11321,7,FALSE)</f>
        <v>MASCULINO</v>
      </c>
    </row>
    <row r="8592" spans="1:11" ht="15" customHeight="1" thickBot="1" x14ac:dyDescent="0.25">
      <c r="A8592" t="str">
        <f>CONCATENATE(B8592,C8592,D8592,G8592,E8592,I8592)</f>
        <v>2832020HOMICIDIO351</v>
      </c>
      <c r="B8592" s="4">
        <v>28</v>
      </c>
      <c r="C8592" s="5">
        <v>3</v>
      </c>
      <c r="D8592" s="4">
        <v>2020</v>
      </c>
      <c r="E8592" s="4">
        <v>35</v>
      </c>
      <c r="F8592" s="4" t="s">
        <v>210</v>
      </c>
      <c r="G8592" s="4" t="s">
        <v>12</v>
      </c>
      <c r="H8592" s="4" t="s">
        <v>217</v>
      </c>
      <c r="I8592" s="4">
        <v>1</v>
      </c>
      <c r="J8592" t="str">
        <f>VLOOKUP(A8592,'Município e Sexo'!$A$2:$I$11321,5,FALSE)</f>
        <v>BEZERROS</v>
      </c>
      <c r="K8592" t="str">
        <f>VLOOKUP(A8592,'Município e Sexo'!$A$2:$I$11321,7,FALSE)</f>
        <v>MASCULINO</v>
      </c>
    </row>
    <row r="8593" spans="1:11" ht="15" customHeight="1" thickBot="1" x14ac:dyDescent="0.25">
      <c r="A8593" t="str">
        <f>CONCATENATE(B8593,C8593,D8593,G8593,E8593,I8593)</f>
        <v>2832020HOMICIDIO381</v>
      </c>
      <c r="B8593" s="4">
        <v>28</v>
      </c>
      <c r="C8593" s="5">
        <v>3</v>
      </c>
      <c r="D8593" s="4">
        <v>2020</v>
      </c>
      <c r="E8593" s="4">
        <v>38</v>
      </c>
      <c r="F8593" s="4" t="s">
        <v>210</v>
      </c>
      <c r="G8593" s="4" t="s">
        <v>12</v>
      </c>
      <c r="H8593" s="4" t="s">
        <v>218</v>
      </c>
      <c r="I8593" s="4">
        <v>1</v>
      </c>
      <c r="J8593" t="str">
        <f>VLOOKUP(A8593,'Município e Sexo'!$A$2:$I$11321,5,FALSE)</f>
        <v>BEZERROS</v>
      </c>
      <c r="K8593" t="str">
        <f>VLOOKUP(A8593,'Município e Sexo'!$A$2:$I$11321,7,FALSE)</f>
        <v>MASCULINO</v>
      </c>
    </row>
    <row r="8594" spans="1:11" ht="15" customHeight="1" thickBot="1" x14ac:dyDescent="0.25">
      <c r="A8594" t="str">
        <f>CONCATENATE(B8594,C8594,D8594,G8594,E8594,I8594)</f>
        <v>2832020HOMICIDIO401</v>
      </c>
      <c r="B8594" s="4">
        <v>28</v>
      </c>
      <c r="C8594" s="5">
        <v>3</v>
      </c>
      <c r="D8594" s="4">
        <v>2020</v>
      </c>
      <c r="E8594" s="4">
        <v>40</v>
      </c>
      <c r="F8594" s="4" t="s">
        <v>210</v>
      </c>
      <c r="G8594" s="4" t="s">
        <v>12</v>
      </c>
      <c r="H8594" s="4" t="s">
        <v>218</v>
      </c>
      <c r="I8594" s="4">
        <v>1</v>
      </c>
      <c r="J8594" t="str">
        <f>VLOOKUP(A8594,'Município e Sexo'!$A$2:$I$11321,5,FALSE)</f>
        <v>IBIMIRIM</v>
      </c>
      <c r="K8594" t="str">
        <f>VLOOKUP(A8594,'Município e Sexo'!$A$2:$I$11321,7,FALSE)</f>
        <v>MASCULINO</v>
      </c>
    </row>
    <row r="8595" spans="1:11" ht="15" customHeight="1" thickBot="1" x14ac:dyDescent="0.25">
      <c r="A8595" t="str">
        <f>CONCATENATE(B8595,C8595,D8595,G8595,E8595,I8595)</f>
        <v>2832020HOMICIDIO181</v>
      </c>
      <c r="B8595" s="4">
        <v>28</v>
      </c>
      <c r="C8595" s="5">
        <v>3</v>
      </c>
      <c r="D8595" s="4">
        <v>2020</v>
      </c>
      <c r="E8595" s="4">
        <v>18</v>
      </c>
      <c r="F8595" s="4" t="s">
        <v>210</v>
      </c>
      <c r="G8595" s="4" t="s">
        <v>12</v>
      </c>
      <c r="H8595" s="4" t="s">
        <v>211</v>
      </c>
      <c r="I8595" s="4">
        <v>1</v>
      </c>
      <c r="J8595" t="str">
        <f>VLOOKUP(A8595,'Município e Sexo'!$A$2:$I$11321,5,FALSE)</f>
        <v>OLINDA</v>
      </c>
      <c r="K8595" t="str">
        <f>VLOOKUP(A8595,'Município e Sexo'!$A$2:$I$11321,7,FALSE)</f>
        <v>MASCULINO</v>
      </c>
    </row>
    <row r="8596" spans="1:11" ht="15" customHeight="1" thickBot="1" x14ac:dyDescent="0.25">
      <c r="A8596" t="str">
        <f>CONCATENATE(B8596,C8596,D8596,G8596,E8596,I8596)</f>
        <v>2832020HOMICIDIO231</v>
      </c>
      <c r="B8596" s="4">
        <v>28</v>
      </c>
      <c r="C8596" s="5">
        <v>3</v>
      </c>
      <c r="D8596" s="4">
        <v>2020</v>
      </c>
      <c r="E8596" s="4">
        <v>23</v>
      </c>
      <c r="F8596" s="4" t="s">
        <v>210</v>
      </c>
      <c r="G8596" s="4" t="s">
        <v>12</v>
      </c>
      <c r="H8596" s="4" t="s">
        <v>211</v>
      </c>
      <c r="I8596" s="4">
        <v>1</v>
      </c>
      <c r="J8596" t="str">
        <f>VLOOKUP(A8596,'Município e Sexo'!$A$2:$I$11321,5,FALSE)</f>
        <v>CABO DE SANTO AGOSTINHO</v>
      </c>
      <c r="K8596" t="str">
        <f>VLOOKUP(A8596,'Município e Sexo'!$A$2:$I$11321,7,FALSE)</f>
        <v>MASCULINO</v>
      </c>
    </row>
    <row r="8597" spans="1:11" ht="15" customHeight="1" thickBot="1" x14ac:dyDescent="0.25">
      <c r="A8597" t="str">
        <f>CONCATENATE(B8597,C8597,D8597,G8597,E8597,I8597)</f>
        <v>2832020HOMICIDIO251</v>
      </c>
      <c r="B8597" s="4">
        <v>28</v>
      </c>
      <c r="C8597" s="5">
        <v>3</v>
      </c>
      <c r="D8597" s="4">
        <v>2020</v>
      </c>
      <c r="E8597" s="4">
        <v>25</v>
      </c>
      <c r="F8597" s="4" t="s">
        <v>210</v>
      </c>
      <c r="G8597" s="4" t="s">
        <v>12</v>
      </c>
      <c r="H8597" s="4" t="s">
        <v>211</v>
      </c>
      <c r="I8597" s="4">
        <v>1</v>
      </c>
      <c r="J8597" t="str">
        <f>VLOOKUP(A8597,'Município e Sexo'!$A$2:$I$11321,5,FALSE)</f>
        <v>OLINDA</v>
      </c>
      <c r="K8597" t="str">
        <f>VLOOKUP(A8597,'Município e Sexo'!$A$2:$I$11321,7,FALSE)</f>
        <v>MASCULINO</v>
      </c>
    </row>
    <row r="8598" spans="1:11" ht="15" customHeight="1" thickBot="1" x14ac:dyDescent="0.25">
      <c r="A8598" t="str">
        <f>CONCATENATE(B8598,C8598,D8598,G8598,E8598,I8598)</f>
        <v>2832020LATROCINIO581</v>
      </c>
      <c r="B8598" s="4">
        <v>28</v>
      </c>
      <c r="C8598" s="5">
        <v>3</v>
      </c>
      <c r="D8598" s="4">
        <v>2020</v>
      </c>
      <c r="E8598" s="4">
        <v>58</v>
      </c>
      <c r="F8598" s="4" t="s">
        <v>210</v>
      </c>
      <c r="G8598" s="4" t="s">
        <v>33</v>
      </c>
      <c r="H8598" s="4" t="s">
        <v>215</v>
      </c>
      <c r="I8598" s="4">
        <v>1</v>
      </c>
      <c r="J8598" t="str">
        <f>VLOOKUP(A8598,'Município e Sexo'!$A$2:$I$11321,5,FALSE)</f>
        <v>CABO DE SANTO AGOSTINHO</v>
      </c>
      <c r="K8598" t="str">
        <f>VLOOKUP(A8598,'Município e Sexo'!$A$2:$I$11321,7,FALSE)</f>
        <v>MASCULINO</v>
      </c>
    </row>
    <row r="8599" spans="1:11" ht="15" customHeight="1" thickBot="1" x14ac:dyDescent="0.25">
      <c r="A8599" t="str">
        <f>CONCATENATE(B8599,C8599,D8599,G8599,E8599,I8599)</f>
        <v>2932020HOMICIDIO161</v>
      </c>
      <c r="B8599" s="4">
        <v>29</v>
      </c>
      <c r="C8599" s="5">
        <v>3</v>
      </c>
      <c r="D8599" s="4">
        <v>2020</v>
      </c>
      <c r="E8599" s="4">
        <v>16</v>
      </c>
      <c r="F8599" s="4" t="s">
        <v>210</v>
      </c>
      <c r="G8599" s="4" t="s">
        <v>12</v>
      </c>
      <c r="H8599" s="4" t="s">
        <v>212</v>
      </c>
      <c r="I8599" s="4">
        <v>1</v>
      </c>
      <c r="J8599" t="str">
        <f>VLOOKUP(A8599,'Município e Sexo'!$A$2:$I$11321,5,FALSE)</f>
        <v>RECIFE</v>
      </c>
      <c r="K8599" t="str">
        <f>VLOOKUP(A8599,'Município e Sexo'!$A$2:$I$11321,7,FALSE)</f>
        <v>MASCULINO</v>
      </c>
    </row>
    <row r="8600" spans="1:11" ht="15" customHeight="1" thickBot="1" x14ac:dyDescent="0.25">
      <c r="A8600" t="str">
        <f>CONCATENATE(B8600,C8600,D8600,G8600,E8600,I8600)</f>
        <v>2932020HOMICIDIO261</v>
      </c>
      <c r="B8600" s="4">
        <v>29</v>
      </c>
      <c r="C8600" s="5">
        <v>3</v>
      </c>
      <c r="D8600" s="4">
        <v>2020</v>
      </c>
      <c r="E8600" s="4">
        <v>26</v>
      </c>
      <c r="F8600" s="4" t="s">
        <v>210</v>
      </c>
      <c r="G8600" s="4" t="s">
        <v>12</v>
      </c>
      <c r="H8600" s="4" t="s">
        <v>211</v>
      </c>
      <c r="I8600" s="4">
        <v>1</v>
      </c>
      <c r="J8600" t="str">
        <f>VLOOKUP(A8600,'Município e Sexo'!$A$2:$I$11321,5,FALSE)</f>
        <v>CARUARU</v>
      </c>
      <c r="K8600" t="str">
        <f>VLOOKUP(A8600,'Município e Sexo'!$A$2:$I$11321,7,FALSE)</f>
        <v>MASCULINO</v>
      </c>
    </row>
    <row r="8601" spans="1:11" ht="15" customHeight="1" thickBot="1" x14ac:dyDescent="0.25">
      <c r="A8601" t="str">
        <f>CONCATENATE(B8601,C8601,D8601,G8601,E8601,I8601)</f>
        <v>2932020HOMICIDIO301</v>
      </c>
      <c r="B8601" s="4">
        <v>29</v>
      </c>
      <c r="C8601" s="5">
        <v>3</v>
      </c>
      <c r="D8601" s="4">
        <v>2020</v>
      </c>
      <c r="E8601" s="4">
        <v>30</v>
      </c>
      <c r="F8601" s="4" t="s">
        <v>210</v>
      </c>
      <c r="G8601" s="4" t="s">
        <v>12</v>
      </c>
      <c r="H8601" s="4" t="s">
        <v>211</v>
      </c>
      <c r="I8601" s="4">
        <v>1</v>
      </c>
      <c r="J8601" t="str">
        <f>VLOOKUP(A8601,'Município e Sexo'!$A$2:$I$11321,5,FALSE)</f>
        <v>RECIFE</v>
      </c>
      <c r="K8601" t="str">
        <f>VLOOKUP(A8601,'Município e Sexo'!$A$2:$I$11321,7,FALSE)</f>
        <v>MASCULINO</v>
      </c>
    </row>
    <row r="8602" spans="1:11" ht="15" customHeight="1" thickBot="1" x14ac:dyDescent="0.25">
      <c r="A8602" t="str">
        <f>CONCATENATE(B8602,C8602,D8602,G8602,E8602,I8602)</f>
        <v>2932020HOMICIDIO311</v>
      </c>
      <c r="B8602" s="4">
        <v>29</v>
      </c>
      <c r="C8602" s="5">
        <v>3</v>
      </c>
      <c r="D8602" s="4">
        <v>2020</v>
      </c>
      <c r="E8602" s="4">
        <v>31</v>
      </c>
      <c r="F8602" s="4" t="s">
        <v>210</v>
      </c>
      <c r="G8602" s="4" t="s">
        <v>12</v>
      </c>
      <c r="H8602" s="4" t="s">
        <v>212</v>
      </c>
      <c r="I8602" s="4">
        <v>1</v>
      </c>
      <c r="J8602" t="str">
        <f>VLOOKUP(A8602,'Município e Sexo'!$A$2:$I$11321,5,FALSE)</f>
        <v>RECIFE</v>
      </c>
      <c r="K8602" t="str">
        <f>VLOOKUP(A8602,'Município e Sexo'!$A$2:$I$11321,7,FALSE)</f>
        <v>MASCULINO</v>
      </c>
    </row>
    <row r="8603" spans="1:11" ht="15" customHeight="1" thickBot="1" x14ac:dyDescent="0.25">
      <c r="A8603" t="str">
        <f>CONCATENATE(B8603,C8603,D8603,G8603,E8603,I8603)</f>
        <v>2932020HOMICIDIO201</v>
      </c>
      <c r="B8603" s="4">
        <v>29</v>
      </c>
      <c r="C8603" s="5">
        <v>3</v>
      </c>
      <c r="D8603" s="4">
        <v>2020</v>
      </c>
      <c r="E8603" s="4">
        <v>20</v>
      </c>
      <c r="F8603" s="4" t="s">
        <v>210</v>
      </c>
      <c r="G8603" s="4" t="s">
        <v>12</v>
      </c>
      <c r="H8603" s="4" t="s">
        <v>211</v>
      </c>
      <c r="I8603" s="4">
        <v>1</v>
      </c>
      <c r="J8603" t="str">
        <f>VLOOKUP(A8603,'Município e Sexo'!$A$2:$I$11321,5,FALSE)</f>
        <v>BOM CONSELHO</v>
      </c>
      <c r="K8603" t="str">
        <f>VLOOKUP(A8603,'Município e Sexo'!$A$2:$I$11321,7,FALSE)</f>
        <v>MASCULINO</v>
      </c>
    </row>
    <row r="8604" spans="1:11" ht="15" customHeight="1" thickBot="1" x14ac:dyDescent="0.25">
      <c r="A8604" t="str">
        <f>CONCATENATE(B8604,C8604,D8604,G8604,E8604,I8604)</f>
        <v>2932020HOMICIDIO361</v>
      </c>
      <c r="B8604" s="4">
        <v>29</v>
      </c>
      <c r="C8604" s="5">
        <v>3</v>
      </c>
      <c r="D8604" s="4">
        <v>2020</v>
      </c>
      <c r="E8604" s="4">
        <v>36</v>
      </c>
      <c r="F8604" s="4" t="s">
        <v>210</v>
      </c>
      <c r="G8604" s="4" t="s">
        <v>12</v>
      </c>
      <c r="H8604" s="4" t="s">
        <v>211</v>
      </c>
      <c r="I8604" s="4">
        <v>1</v>
      </c>
      <c r="J8604" t="str">
        <f>VLOOKUP(A8604,'Município e Sexo'!$A$2:$I$11321,5,FALSE)</f>
        <v>PETROLINA</v>
      </c>
      <c r="K8604" t="str">
        <f>VLOOKUP(A8604,'Município e Sexo'!$A$2:$I$11321,7,FALSE)</f>
        <v>MASCULINO</v>
      </c>
    </row>
    <row r="8605" spans="1:11" ht="15" customHeight="1" thickBot="1" x14ac:dyDescent="0.25">
      <c r="A8605" t="str">
        <f>CONCATENATE(B8605,C8605,D8605,G8605,E8605,I8605)</f>
        <v>2932020HOMICIDIO421</v>
      </c>
      <c r="B8605" s="4">
        <v>29</v>
      </c>
      <c r="C8605" s="5">
        <v>3</v>
      </c>
      <c r="D8605" s="4">
        <v>2020</v>
      </c>
      <c r="E8605" s="4">
        <v>42</v>
      </c>
      <c r="F8605" s="4" t="s">
        <v>210</v>
      </c>
      <c r="G8605" s="4" t="s">
        <v>12</v>
      </c>
      <c r="H8605" s="4" t="s">
        <v>212</v>
      </c>
      <c r="I8605" s="4">
        <v>1</v>
      </c>
      <c r="J8605" t="str">
        <f>VLOOKUP(A8605,'Município e Sexo'!$A$2:$I$11321,5,FALSE)</f>
        <v>XEXEU</v>
      </c>
      <c r="K8605" t="str">
        <f>VLOOKUP(A8605,'Município e Sexo'!$A$2:$I$11321,7,FALSE)</f>
        <v>MASCULINO</v>
      </c>
    </row>
    <row r="8606" spans="1:11" ht="15" customHeight="1" thickBot="1" x14ac:dyDescent="0.25">
      <c r="A8606" t="str">
        <f>CONCATENATE(B8606,C8606,D8606,G8606,E8606,I8606)</f>
        <v>2932020HOMICIDIO181</v>
      </c>
      <c r="B8606" s="4">
        <v>29</v>
      </c>
      <c r="C8606" s="5">
        <v>3</v>
      </c>
      <c r="D8606" s="4">
        <v>2020</v>
      </c>
      <c r="E8606" s="4">
        <v>18</v>
      </c>
      <c r="F8606" s="4" t="s">
        <v>210</v>
      </c>
      <c r="G8606" s="4" t="s">
        <v>12</v>
      </c>
      <c r="H8606" s="4" t="s">
        <v>218</v>
      </c>
      <c r="I8606" s="4">
        <v>1</v>
      </c>
      <c r="J8606" t="str">
        <f>VLOOKUP(A8606,'Município e Sexo'!$A$2:$I$11321,5,FALSE)</f>
        <v>MORENO</v>
      </c>
      <c r="K8606" t="str">
        <f>VLOOKUP(A8606,'Município e Sexo'!$A$2:$I$11321,7,FALSE)</f>
        <v>MASCULINO</v>
      </c>
    </row>
    <row r="8607" spans="1:11" ht="15" customHeight="1" thickBot="1" x14ac:dyDescent="0.25">
      <c r="A8607" t="str">
        <f>CONCATENATE(B8607,C8607,D8607,G8607,E8607,I8607)</f>
        <v>2932020HOMICIDIO201</v>
      </c>
      <c r="B8607" s="4">
        <v>29</v>
      </c>
      <c r="C8607" s="5">
        <v>3</v>
      </c>
      <c r="D8607" s="4">
        <v>2020</v>
      </c>
      <c r="E8607" s="4">
        <v>20</v>
      </c>
      <c r="F8607" s="4" t="s">
        <v>210</v>
      </c>
      <c r="G8607" s="4" t="s">
        <v>12</v>
      </c>
      <c r="H8607" s="4" t="s">
        <v>211</v>
      </c>
      <c r="I8607" s="4">
        <v>1</v>
      </c>
      <c r="J8607" t="str">
        <f>VLOOKUP(A8607,'Município e Sexo'!$A$2:$I$11321,5,FALSE)</f>
        <v>BOM CONSELHO</v>
      </c>
      <c r="K8607" t="str">
        <f>VLOOKUP(A8607,'Município e Sexo'!$A$2:$I$11321,7,FALSE)</f>
        <v>MASCULINO</v>
      </c>
    </row>
    <row r="8608" spans="1:11" ht="15" customHeight="1" thickBot="1" x14ac:dyDescent="0.25">
      <c r="A8608" t="str">
        <f>CONCATENATE(B8608,C8608,D8608,G8608,E8608,I8608)</f>
        <v>2932020HOMICIDIO221</v>
      </c>
      <c r="B8608" s="4">
        <v>29</v>
      </c>
      <c r="C8608" s="5">
        <v>3</v>
      </c>
      <c r="D8608" s="4">
        <v>2020</v>
      </c>
      <c r="E8608" s="4">
        <v>22</v>
      </c>
      <c r="F8608" s="4" t="s">
        <v>210</v>
      </c>
      <c r="G8608" s="4" t="s">
        <v>12</v>
      </c>
      <c r="H8608" s="4" t="s">
        <v>211</v>
      </c>
      <c r="I8608" s="4">
        <v>1</v>
      </c>
      <c r="J8608" t="str">
        <f>VLOOKUP(A8608,'Município e Sexo'!$A$2:$I$11321,5,FALSE)</f>
        <v>RIO FORMOSO</v>
      </c>
      <c r="K8608" t="str">
        <f>VLOOKUP(A8608,'Município e Sexo'!$A$2:$I$11321,7,FALSE)</f>
        <v>MASCULINO</v>
      </c>
    </row>
    <row r="8609" spans="1:11" ht="15" customHeight="1" thickBot="1" x14ac:dyDescent="0.25">
      <c r="A8609" t="str">
        <f>CONCATENATE(B8609,C8609,D8609,G8609,E8609,I8609)</f>
        <v>2932020HOMICIDIO251</v>
      </c>
      <c r="B8609" s="4">
        <v>29</v>
      </c>
      <c r="C8609" s="5">
        <v>3</v>
      </c>
      <c r="D8609" s="4">
        <v>2020</v>
      </c>
      <c r="E8609" s="4">
        <v>25</v>
      </c>
      <c r="F8609" s="4" t="s">
        <v>210</v>
      </c>
      <c r="G8609" s="4" t="s">
        <v>12</v>
      </c>
      <c r="H8609" s="4" t="s">
        <v>211</v>
      </c>
      <c r="I8609" s="4">
        <v>1</v>
      </c>
      <c r="J8609" t="str">
        <f>VLOOKUP(A8609,'Município e Sexo'!$A$2:$I$11321,5,FALSE)</f>
        <v>OLINDA</v>
      </c>
      <c r="K8609" t="str">
        <f>VLOOKUP(A8609,'Município e Sexo'!$A$2:$I$11321,7,FALSE)</f>
        <v>MASCULINO</v>
      </c>
    </row>
    <row r="8610" spans="1:11" ht="15" customHeight="1" thickBot="1" x14ac:dyDescent="0.25">
      <c r="A8610" t="str">
        <f>CONCATENATE(B8610,C8610,D8610,G8610,E8610,I8610)</f>
        <v>2932020HOMICIDIO291</v>
      </c>
      <c r="B8610" s="4">
        <v>29</v>
      </c>
      <c r="C8610" s="5">
        <v>3</v>
      </c>
      <c r="D8610" s="4">
        <v>2020</v>
      </c>
      <c r="E8610" s="4">
        <v>29</v>
      </c>
      <c r="F8610" s="4" t="s">
        <v>210</v>
      </c>
      <c r="G8610" s="4" t="s">
        <v>12</v>
      </c>
      <c r="H8610" s="4" t="s">
        <v>212</v>
      </c>
      <c r="I8610" s="4">
        <v>1</v>
      </c>
      <c r="J8610" t="str">
        <f>VLOOKUP(A8610,'Município e Sexo'!$A$2:$I$11321,5,FALSE)</f>
        <v>RECIFE</v>
      </c>
      <c r="K8610" t="str">
        <f>VLOOKUP(A8610,'Município e Sexo'!$A$2:$I$11321,7,FALSE)</f>
        <v>MASCULINO</v>
      </c>
    </row>
    <row r="8611" spans="1:11" ht="15" customHeight="1" thickBot="1" x14ac:dyDescent="0.25">
      <c r="A8611" t="str">
        <f>CONCATENATE(B8611,C8611,D8611,G8611,E8611,I8611)</f>
        <v>2932020HOMICIDIO321</v>
      </c>
      <c r="B8611" s="4">
        <v>29</v>
      </c>
      <c r="C8611" s="5">
        <v>3</v>
      </c>
      <c r="D8611" s="4">
        <v>2020</v>
      </c>
      <c r="E8611" s="4">
        <v>32</v>
      </c>
      <c r="F8611" s="4" t="s">
        <v>210</v>
      </c>
      <c r="G8611" s="4" t="s">
        <v>12</v>
      </c>
      <c r="H8611" s="4" t="s">
        <v>212</v>
      </c>
      <c r="I8611" s="4">
        <v>1</v>
      </c>
      <c r="J8611" t="str">
        <f>VLOOKUP(A8611,'Município e Sexo'!$A$2:$I$11321,5,FALSE)</f>
        <v>NAZARE DA MATA</v>
      </c>
      <c r="K8611" t="str">
        <f>VLOOKUP(A8611,'Município e Sexo'!$A$2:$I$11321,7,FALSE)</f>
        <v>MASCULINO</v>
      </c>
    </row>
    <row r="8612" spans="1:11" ht="15" customHeight="1" thickBot="1" x14ac:dyDescent="0.25">
      <c r="A8612" t="str">
        <f>CONCATENATE(B8612,C8612,D8612,G8612,E8612,I8612)</f>
        <v>2932020HOMICIDIO481</v>
      </c>
      <c r="B8612" s="4">
        <v>29</v>
      </c>
      <c r="C8612" s="5">
        <v>3</v>
      </c>
      <c r="D8612" s="4">
        <v>2020</v>
      </c>
      <c r="E8612" s="4">
        <v>48</v>
      </c>
      <c r="F8612" s="4" t="s">
        <v>210</v>
      </c>
      <c r="G8612" s="4" t="s">
        <v>12</v>
      </c>
      <c r="H8612" s="4" t="s">
        <v>212</v>
      </c>
      <c r="I8612" s="4">
        <v>1</v>
      </c>
      <c r="J8612" t="str">
        <f>VLOOKUP(A8612,'Município e Sexo'!$A$2:$I$11321,5,FALSE)</f>
        <v>CORTES</v>
      </c>
      <c r="K8612" t="str">
        <f>VLOOKUP(A8612,'Município e Sexo'!$A$2:$I$11321,7,FALSE)</f>
        <v>MASCULINO</v>
      </c>
    </row>
    <row r="8613" spans="1:11" ht="15" customHeight="1" thickBot="1" x14ac:dyDescent="0.25">
      <c r="A8613" t="str">
        <f>CONCATENATE(B8613,C8613,D8613,G8613,E8613,I8613)</f>
        <v>2932020HOMICIDIO201</v>
      </c>
      <c r="B8613" s="4">
        <v>29</v>
      </c>
      <c r="C8613" s="5">
        <v>3</v>
      </c>
      <c r="D8613" s="4">
        <v>2020</v>
      </c>
      <c r="E8613" s="4">
        <v>20</v>
      </c>
      <c r="F8613" s="4" t="s">
        <v>210</v>
      </c>
      <c r="G8613" s="4" t="s">
        <v>12</v>
      </c>
      <c r="H8613" s="4" t="s">
        <v>211</v>
      </c>
      <c r="I8613" s="4">
        <v>1</v>
      </c>
      <c r="J8613" t="str">
        <f>VLOOKUP(A8613,'Município e Sexo'!$A$2:$I$11321,5,FALSE)</f>
        <v>BOM CONSELHO</v>
      </c>
      <c r="K8613" t="str">
        <f>VLOOKUP(A8613,'Município e Sexo'!$A$2:$I$11321,7,FALSE)</f>
        <v>MASCULINO</v>
      </c>
    </row>
    <row r="8614" spans="1:11" ht="15" customHeight="1" thickBot="1" x14ac:dyDescent="0.25">
      <c r="A8614" t="str">
        <f>CONCATENATE(B8614,C8614,D8614,G8614,E8614,I8614)</f>
        <v>2932020HOMICIDIO261</v>
      </c>
      <c r="B8614" s="4">
        <v>29</v>
      </c>
      <c r="C8614" s="5">
        <v>3</v>
      </c>
      <c r="D8614" s="4">
        <v>2020</v>
      </c>
      <c r="E8614" s="4">
        <v>26</v>
      </c>
      <c r="F8614" s="4" t="s">
        <v>210</v>
      </c>
      <c r="G8614" s="4" t="s">
        <v>12</v>
      </c>
      <c r="H8614" s="4" t="s">
        <v>211</v>
      </c>
      <c r="I8614" s="4">
        <v>1</v>
      </c>
      <c r="J8614" t="str">
        <f>VLOOKUP(A8614,'Município e Sexo'!$A$2:$I$11321,5,FALSE)</f>
        <v>CARUARU</v>
      </c>
      <c r="K8614" t="str">
        <f>VLOOKUP(A8614,'Município e Sexo'!$A$2:$I$11321,7,FALSE)</f>
        <v>MASCULINO</v>
      </c>
    </row>
    <row r="8615" spans="1:11" ht="15" customHeight="1" thickBot="1" x14ac:dyDescent="0.25">
      <c r="A8615" t="str">
        <f>CONCATENATE(B8615,C8615,D8615,G8615,E8615,I8615)</f>
        <v>2932020HOMICIDIO341</v>
      </c>
      <c r="B8615" s="4">
        <v>29</v>
      </c>
      <c r="C8615" s="5">
        <v>3</v>
      </c>
      <c r="D8615" s="4">
        <v>2020</v>
      </c>
      <c r="E8615" s="4">
        <v>34</v>
      </c>
      <c r="F8615" s="4" t="s">
        <v>210</v>
      </c>
      <c r="G8615" s="4" t="s">
        <v>12</v>
      </c>
      <c r="H8615" s="4" t="s">
        <v>211</v>
      </c>
      <c r="I8615" s="4">
        <v>1</v>
      </c>
      <c r="J8615" t="str">
        <f>VLOOKUP(A8615,'Município e Sexo'!$A$2:$I$11321,5,FALSE)</f>
        <v>JABOATAO DOS GUARARAPES</v>
      </c>
      <c r="K8615" t="str">
        <f>VLOOKUP(A8615,'Município e Sexo'!$A$2:$I$11321,7,FALSE)</f>
        <v>MASCULINO</v>
      </c>
    </row>
    <row r="8616" spans="1:11" ht="15" customHeight="1" thickBot="1" x14ac:dyDescent="0.25">
      <c r="A8616" t="str">
        <f>CONCATENATE(B8616,C8616,D8616,G8616,E8616,I8616)</f>
        <v>2932020HOMICIDIO391</v>
      </c>
      <c r="B8616" s="4">
        <v>29</v>
      </c>
      <c r="C8616" s="5">
        <v>3</v>
      </c>
      <c r="D8616" s="4">
        <v>2020</v>
      </c>
      <c r="E8616" s="4">
        <v>39</v>
      </c>
      <c r="F8616" s="4" t="s">
        <v>210</v>
      </c>
      <c r="G8616" s="4" t="s">
        <v>12</v>
      </c>
      <c r="H8616" s="4" t="s">
        <v>212</v>
      </c>
      <c r="I8616" s="4">
        <v>1</v>
      </c>
      <c r="J8616" t="str">
        <f>VLOOKUP(A8616,'Município e Sexo'!$A$2:$I$11321,5,FALSE)</f>
        <v>RECIFE</v>
      </c>
      <c r="K8616" t="str">
        <f>VLOOKUP(A8616,'Município e Sexo'!$A$2:$I$11321,7,FALSE)</f>
        <v>MASCULINO</v>
      </c>
    </row>
    <row r="8617" spans="1:11" ht="15" customHeight="1" thickBot="1" x14ac:dyDescent="0.25">
      <c r="A8617" t="str">
        <f>CONCATENATE(B8617,C8617,D8617,G8617,E8617,I8617)</f>
        <v>2932020HOMICIDIO551</v>
      </c>
      <c r="B8617" s="4">
        <v>29</v>
      </c>
      <c r="C8617" s="5">
        <v>3</v>
      </c>
      <c r="D8617" s="4">
        <v>2020</v>
      </c>
      <c r="E8617" s="4">
        <v>55</v>
      </c>
      <c r="F8617" s="4" t="s">
        <v>210</v>
      </c>
      <c r="G8617" s="4" t="s">
        <v>12</v>
      </c>
      <c r="H8617" s="4" t="s">
        <v>212</v>
      </c>
      <c r="I8617" s="4">
        <v>1</v>
      </c>
      <c r="J8617" t="str">
        <f>VLOOKUP(A8617,'Município e Sexo'!$A$2:$I$11321,5,FALSE)</f>
        <v>SERTANIA</v>
      </c>
      <c r="K8617" t="str">
        <f>VLOOKUP(A8617,'Município e Sexo'!$A$2:$I$11321,7,FALSE)</f>
        <v>FEMININO</v>
      </c>
    </row>
    <row r="8618" spans="1:11" ht="15" customHeight="1" thickBot="1" x14ac:dyDescent="0.25">
      <c r="A8618" t="str">
        <f>CONCATENATE(B8618,C8618,D8618,G8618,E8618,I8618)</f>
        <v>2932020HOMICIDIO1</v>
      </c>
      <c r="B8618" s="4">
        <v>29</v>
      </c>
      <c r="C8618" s="5">
        <v>3</v>
      </c>
      <c r="D8618" s="4">
        <v>2020</v>
      </c>
      <c r="E8618" s="4"/>
      <c r="F8618" s="4" t="s">
        <v>210</v>
      </c>
      <c r="G8618" s="4" t="s">
        <v>12</v>
      </c>
      <c r="H8618" s="4" t="s">
        <v>212</v>
      </c>
      <c r="I8618" s="4">
        <v>1</v>
      </c>
      <c r="J8618" t="str">
        <f>VLOOKUP(A8618,'Município e Sexo'!$A$2:$I$11321,5,FALSE)</f>
        <v>SERRA TALHADA</v>
      </c>
      <c r="K8618" t="str">
        <f>VLOOKUP(A8618,'Município e Sexo'!$A$2:$I$11321,7,FALSE)</f>
        <v>MASCULINO</v>
      </c>
    </row>
    <row r="8619" spans="1:11" ht="15" customHeight="1" thickBot="1" x14ac:dyDescent="0.25">
      <c r="A8619" t="str">
        <f>CONCATENATE(B8619,C8619,D8619,G8619,E8619,I8619)</f>
        <v>3032020HOMICIDIO331</v>
      </c>
      <c r="B8619" s="4">
        <v>30</v>
      </c>
      <c r="C8619" s="5">
        <v>3</v>
      </c>
      <c r="D8619" s="4">
        <v>2020</v>
      </c>
      <c r="E8619" s="4">
        <v>33</v>
      </c>
      <c r="F8619" s="4" t="s">
        <v>210</v>
      </c>
      <c r="G8619" s="4" t="s">
        <v>12</v>
      </c>
      <c r="H8619" s="4" t="s">
        <v>211</v>
      </c>
      <c r="I8619" s="4">
        <v>1</v>
      </c>
      <c r="J8619" t="str">
        <f>VLOOKUP(A8619,'Município e Sexo'!$A$2:$I$11321,5,FALSE)</f>
        <v>RECIFE</v>
      </c>
      <c r="K8619" t="str">
        <f>VLOOKUP(A8619,'Município e Sexo'!$A$2:$I$11321,7,FALSE)</f>
        <v>MASCULINO</v>
      </c>
    </row>
    <row r="8620" spans="1:11" ht="15" customHeight="1" thickBot="1" x14ac:dyDescent="0.25">
      <c r="A8620" t="str">
        <f>CONCATENATE(B8620,C8620,D8620,G8620,E8620,I8620)</f>
        <v>3032020HOMICIDIO481</v>
      </c>
      <c r="B8620" s="4">
        <v>30</v>
      </c>
      <c r="C8620" s="5">
        <v>3</v>
      </c>
      <c r="D8620" s="4">
        <v>2020</v>
      </c>
      <c r="E8620" s="4">
        <v>48</v>
      </c>
      <c r="F8620" s="4" t="s">
        <v>210</v>
      </c>
      <c r="G8620" s="4" t="s">
        <v>12</v>
      </c>
      <c r="H8620" s="4" t="s">
        <v>212</v>
      </c>
      <c r="I8620" s="4">
        <v>1</v>
      </c>
      <c r="J8620" t="str">
        <f>VLOOKUP(A8620,'Município e Sexo'!$A$2:$I$11321,5,FALSE)</f>
        <v>AGUA PRETA</v>
      </c>
      <c r="K8620" t="str">
        <f>VLOOKUP(A8620,'Município e Sexo'!$A$2:$I$11321,7,FALSE)</f>
        <v>MASCULINO</v>
      </c>
    </row>
    <row r="8621" spans="1:11" ht="15" customHeight="1" thickBot="1" x14ac:dyDescent="0.25">
      <c r="A8621" t="str">
        <f>CONCATENATE(B8621,C8621,D8621,G8621,E8621,I8621)</f>
        <v>3032020HOMICIDIO151</v>
      </c>
      <c r="B8621" s="4">
        <v>30</v>
      </c>
      <c r="C8621" s="5">
        <v>3</v>
      </c>
      <c r="D8621" s="4">
        <v>2020</v>
      </c>
      <c r="E8621" s="4">
        <v>15</v>
      </c>
      <c r="F8621" s="4" t="s">
        <v>210</v>
      </c>
      <c r="G8621" s="4" t="s">
        <v>12</v>
      </c>
      <c r="H8621" s="4" t="s">
        <v>211</v>
      </c>
      <c r="I8621" s="4">
        <v>1</v>
      </c>
      <c r="J8621" t="str">
        <f>VLOOKUP(A8621,'Município e Sexo'!$A$2:$I$11321,5,FALSE)</f>
        <v>IPOJUCA</v>
      </c>
      <c r="K8621" t="str">
        <f>VLOOKUP(A8621,'Município e Sexo'!$A$2:$I$11321,7,FALSE)</f>
        <v>MASCULINO</v>
      </c>
    </row>
    <row r="8622" spans="1:11" ht="15" customHeight="1" thickBot="1" x14ac:dyDescent="0.25">
      <c r="A8622" t="str">
        <f>CONCATENATE(B8622,C8622,D8622,G8622,E8622,I8622)</f>
        <v>3032020HOMICIDIO281</v>
      </c>
      <c r="B8622" s="4">
        <v>30</v>
      </c>
      <c r="C8622" s="5">
        <v>3</v>
      </c>
      <c r="D8622" s="4">
        <v>2020</v>
      </c>
      <c r="E8622" s="4">
        <v>28</v>
      </c>
      <c r="F8622" s="4" t="s">
        <v>210</v>
      </c>
      <c r="G8622" s="4" t="s">
        <v>12</v>
      </c>
      <c r="H8622" s="4" t="s">
        <v>211</v>
      </c>
      <c r="I8622" s="4">
        <v>1</v>
      </c>
      <c r="J8622" t="str">
        <f>VLOOKUP(A8622,'Município e Sexo'!$A$2:$I$11321,5,FALSE)</f>
        <v>LAGOA DO CARRO</v>
      </c>
      <c r="K8622" t="str">
        <f>VLOOKUP(A8622,'Município e Sexo'!$A$2:$I$11321,7,FALSE)</f>
        <v>MASCULINO</v>
      </c>
    </row>
    <row r="8623" spans="1:11" ht="15" customHeight="1" thickBot="1" x14ac:dyDescent="0.25">
      <c r="A8623" t="str">
        <f>CONCATENATE(B8623,C8623,D8623,G8623,E8623,I8623)</f>
        <v>3032020HOMICIDIO321</v>
      </c>
      <c r="B8623" s="4">
        <v>30</v>
      </c>
      <c r="C8623" s="5">
        <v>3</v>
      </c>
      <c r="D8623" s="4">
        <v>2020</v>
      </c>
      <c r="E8623" s="4">
        <v>32</v>
      </c>
      <c r="F8623" s="4" t="s">
        <v>210</v>
      </c>
      <c r="G8623" s="4" t="s">
        <v>12</v>
      </c>
      <c r="H8623" s="4" t="s">
        <v>211</v>
      </c>
      <c r="I8623" s="4">
        <v>1</v>
      </c>
      <c r="J8623" t="str">
        <f>VLOOKUP(A8623,'Município e Sexo'!$A$2:$I$11321,5,FALSE)</f>
        <v>PALMARES</v>
      </c>
      <c r="K8623" t="str">
        <f>VLOOKUP(A8623,'Município e Sexo'!$A$2:$I$11321,7,FALSE)</f>
        <v>MASCULINO</v>
      </c>
    </row>
    <row r="8624" spans="1:11" ht="15" customHeight="1" thickBot="1" x14ac:dyDescent="0.25">
      <c r="A8624" t="str">
        <f>CONCATENATE(B8624,C8624,D8624,G8624,E8624,I8624)</f>
        <v>3032020HOMICIDIO351</v>
      </c>
      <c r="B8624" s="4">
        <v>30</v>
      </c>
      <c r="C8624" s="5">
        <v>3</v>
      </c>
      <c r="D8624" s="4">
        <v>2020</v>
      </c>
      <c r="E8624" s="4">
        <v>35</v>
      </c>
      <c r="F8624" s="4" t="s">
        <v>210</v>
      </c>
      <c r="G8624" s="4" t="s">
        <v>12</v>
      </c>
      <c r="H8624" s="4" t="s">
        <v>211</v>
      </c>
      <c r="I8624" s="4">
        <v>1</v>
      </c>
      <c r="J8624" t="str">
        <f>VLOOKUP(A8624,'Município e Sexo'!$A$2:$I$11321,5,FALSE)</f>
        <v>ANGELIM</v>
      </c>
      <c r="K8624" t="str">
        <f>VLOOKUP(A8624,'Município e Sexo'!$A$2:$I$11321,7,FALSE)</f>
        <v>MASCULINO</v>
      </c>
    </row>
    <row r="8625" spans="1:11" ht="15" customHeight="1" thickBot="1" x14ac:dyDescent="0.25">
      <c r="A8625" t="str">
        <f>CONCATENATE(B8625,C8625,D8625,G8625,E8625,I8625)</f>
        <v>3032020HOMICIDIO531</v>
      </c>
      <c r="B8625" s="4">
        <v>30</v>
      </c>
      <c r="C8625" s="5">
        <v>3</v>
      </c>
      <c r="D8625" s="4">
        <v>2020</v>
      </c>
      <c r="E8625" s="4">
        <v>53</v>
      </c>
      <c r="F8625" s="4" t="s">
        <v>216</v>
      </c>
      <c r="G8625" s="4" t="s">
        <v>12</v>
      </c>
      <c r="H8625" s="4" t="s">
        <v>211</v>
      </c>
      <c r="I8625" s="4">
        <v>1</v>
      </c>
      <c r="J8625" t="str">
        <f>VLOOKUP(A8625,'Município e Sexo'!$A$2:$I$11321,5,FALSE)</f>
        <v>CAETES</v>
      </c>
      <c r="K8625" t="str">
        <f>VLOOKUP(A8625,'Município e Sexo'!$A$2:$I$11321,7,FALSE)</f>
        <v>MASCULINO</v>
      </c>
    </row>
    <row r="8626" spans="1:11" ht="15" customHeight="1" thickBot="1" x14ac:dyDescent="0.25">
      <c r="A8626" t="str">
        <f>CONCATENATE(B8626,C8626,D8626,G8626,E8626,I8626)</f>
        <v>3032020HOMICIDIO241</v>
      </c>
      <c r="B8626" s="4">
        <v>30</v>
      </c>
      <c r="C8626" s="5">
        <v>3</v>
      </c>
      <c r="D8626" s="4">
        <v>2020</v>
      </c>
      <c r="E8626" s="4">
        <v>24</v>
      </c>
      <c r="F8626" s="4" t="s">
        <v>216</v>
      </c>
      <c r="G8626" s="4" t="s">
        <v>12</v>
      </c>
      <c r="H8626" s="4" t="s">
        <v>211</v>
      </c>
      <c r="I8626" s="4">
        <v>1</v>
      </c>
      <c r="J8626" t="str">
        <f>VLOOKUP(A8626,'Município e Sexo'!$A$2:$I$11321,5,FALSE)</f>
        <v>ITAMARACA</v>
      </c>
      <c r="K8626" t="str">
        <f>VLOOKUP(A8626,'Município e Sexo'!$A$2:$I$11321,7,FALSE)</f>
        <v>MASCULINO</v>
      </c>
    </row>
    <row r="8627" spans="1:11" ht="15" customHeight="1" thickBot="1" x14ac:dyDescent="0.25">
      <c r="A8627" t="str">
        <f>CONCATENATE(B8627,C8627,D8627,G8627,E8627,I8627)</f>
        <v>3032020HOMICIDIO321</v>
      </c>
      <c r="B8627" s="4">
        <v>30</v>
      </c>
      <c r="C8627" s="5">
        <v>3</v>
      </c>
      <c r="D8627" s="4">
        <v>2020</v>
      </c>
      <c r="E8627" s="4">
        <v>32</v>
      </c>
      <c r="F8627" s="4" t="s">
        <v>210</v>
      </c>
      <c r="G8627" s="4" t="s">
        <v>12</v>
      </c>
      <c r="H8627" s="4" t="s">
        <v>212</v>
      </c>
      <c r="I8627" s="4">
        <v>1</v>
      </c>
      <c r="J8627" t="str">
        <f>VLOOKUP(A8627,'Município e Sexo'!$A$2:$I$11321,5,FALSE)</f>
        <v>PALMARES</v>
      </c>
      <c r="K8627" t="str">
        <f>VLOOKUP(A8627,'Município e Sexo'!$A$2:$I$11321,7,FALSE)</f>
        <v>MASCULINO</v>
      </c>
    </row>
    <row r="8628" spans="1:11" ht="15" customHeight="1" thickBot="1" x14ac:dyDescent="0.25">
      <c r="A8628" t="str">
        <f>CONCATENATE(B8628,C8628,D8628,G8628,E8628,I8628)</f>
        <v>3132020HOMICIDIO251</v>
      </c>
      <c r="B8628" s="4">
        <v>31</v>
      </c>
      <c r="C8628" s="5">
        <v>3</v>
      </c>
      <c r="D8628" s="4">
        <v>2020</v>
      </c>
      <c r="E8628" s="4">
        <v>25</v>
      </c>
      <c r="F8628" s="4" t="s">
        <v>210</v>
      </c>
      <c r="G8628" s="4" t="s">
        <v>12</v>
      </c>
      <c r="H8628" s="4" t="s">
        <v>211</v>
      </c>
      <c r="I8628" s="4">
        <v>1</v>
      </c>
      <c r="J8628" t="str">
        <f>VLOOKUP(A8628,'Município e Sexo'!$A$2:$I$11321,5,FALSE)</f>
        <v>JABOATAO DOS GUARARAPES</v>
      </c>
      <c r="K8628" t="str">
        <f>VLOOKUP(A8628,'Município e Sexo'!$A$2:$I$11321,7,FALSE)</f>
        <v>MASCULINO</v>
      </c>
    </row>
    <row r="8629" spans="1:11" ht="15" customHeight="1" thickBot="1" x14ac:dyDescent="0.25">
      <c r="A8629" t="str">
        <f>CONCATENATE(B8629,C8629,D8629,G8629,E8629,I8629)</f>
        <v>3132020HOMICIDIO271</v>
      </c>
      <c r="B8629" s="4">
        <v>31</v>
      </c>
      <c r="C8629" s="5">
        <v>3</v>
      </c>
      <c r="D8629" s="4">
        <v>2020</v>
      </c>
      <c r="E8629" s="4">
        <v>27</v>
      </c>
      <c r="F8629" s="4" t="s">
        <v>210</v>
      </c>
      <c r="G8629" s="4" t="s">
        <v>12</v>
      </c>
      <c r="H8629" s="4" t="s">
        <v>211</v>
      </c>
      <c r="I8629" s="4">
        <v>1</v>
      </c>
      <c r="J8629" t="str">
        <f>VLOOKUP(A8629,'Município e Sexo'!$A$2:$I$11321,5,FALSE)</f>
        <v>CARUARU</v>
      </c>
      <c r="K8629" t="str">
        <f>VLOOKUP(A8629,'Município e Sexo'!$A$2:$I$11321,7,FALSE)</f>
        <v>MASCULINO</v>
      </c>
    </row>
    <row r="8630" spans="1:11" ht="15" customHeight="1" thickBot="1" x14ac:dyDescent="0.25">
      <c r="A8630" t="str">
        <f>CONCATENATE(B8630,C8630,D8630,G8630,E8630,I8630)</f>
        <v>3132020HOMICIDIO251</v>
      </c>
      <c r="B8630" s="4">
        <v>31</v>
      </c>
      <c r="C8630" s="5">
        <v>3</v>
      </c>
      <c r="D8630" s="4">
        <v>2020</v>
      </c>
      <c r="E8630" s="4">
        <v>25</v>
      </c>
      <c r="F8630" s="4" t="s">
        <v>210</v>
      </c>
      <c r="G8630" s="4" t="s">
        <v>12</v>
      </c>
      <c r="H8630" s="4" t="s">
        <v>213</v>
      </c>
      <c r="I8630" s="4">
        <v>1</v>
      </c>
      <c r="J8630" t="str">
        <f>VLOOKUP(A8630,'Município e Sexo'!$A$2:$I$11321,5,FALSE)</f>
        <v>JABOATAO DOS GUARARAPES</v>
      </c>
      <c r="K8630" t="str">
        <f>VLOOKUP(A8630,'Município e Sexo'!$A$2:$I$11321,7,FALSE)</f>
        <v>MASCULINO</v>
      </c>
    </row>
    <row r="8631" spans="1:11" ht="15" customHeight="1" thickBot="1" x14ac:dyDescent="0.25">
      <c r="A8631" t="str">
        <f>CONCATENATE(B8631,C8631,D8631,G8631,E8631,I8631)</f>
        <v>3132020HOMICIDIO351</v>
      </c>
      <c r="B8631" s="4">
        <v>31</v>
      </c>
      <c r="C8631" s="5">
        <v>3</v>
      </c>
      <c r="D8631" s="4">
        <v>2020</v>
      </c>
      <c r="E8631" s="4">
        <v>35</v>
      </c>
      <c r="F8631" s="4" t="s">
        <v>210</v>
      </c>
      <c r="G8631" s="4" t="s">
        <v>12</v>
      </c>
      <c r="H8631" s="4" t="s">
        <v>212</v>
      </c>
      <c r="I8631" s="4">
        <v>1</v>
      </c>
      <c r="J8631" t="str">
        <f>VLOOKUP(A8631,'Município e Sexo'!$A$2:$I$11321,5,FALSE)</f>
        <v>PETROLINA</v>
      </c>
      <c r="K8631" t="str">
        <f>VLOOKUP(A8631,'Município e Sexo'!$A$2:$I$11321,7,FALSE)</f>
        <v>MASCULINO</v>
      </c>
    </row>
    <row r="8632" spans="1:11" ht="15" customHeight="1" thickBot="1" x14ac:dyDescent="0.25">
      <c r="A8632" t="str">
        <f>CONCATENATE(B8632,C8632,D8632,G8632,E8632,I8632)</f>
        <v>3132020HOMICIDIO411</v>
      </c>
      <c r="B8632" s="4">
        <v>31</v>
      </c>
      <c r="C8632" s="5">
        <v>3</v>
      </c>
      <c r="D8632" s="4">
        <v>2020</v>
      </c>
      <c r="E8632" s="4">
        <v>41</v>
      </c>
      <c r="F8632" s="4" t="s">
        <v>210</v>
      </c>
      <c r="G8632" s="4" t="s">
        <v>12</v>
      </c>
      <c r="H8632" s="4" t="s">
        <v>212</v>
      </c>
      <c r="I8632" s="4">
        <v>1</v>
      </c>
      <c r="J8632" t="str">
        <f>VLOOKUP(A8632,'Município e Sexo'!$A$2:$I$11321,5,FALSE)</f>
        <v>AGUA PRETA</v>
      </c>
      <c r="K8632" t="str">
        <f>VLOOKUP(A8632,'Município e Sexo'!$A$2:$I$11321,7,FALSE)</f>
        <v>MASCULINO</v>
      </c>
    </row>
    <row r="8633" spans="1:11" ht="15" customHeight="1" thickBot="1" x14ac:dyDescent="0.25">
      <c r="A8633" t="str">
        <f>CONCATENATE(B8633,C8633,D8633,G8633,E8633,I8633)</f>
        <v>3132020HOMICIDIO531</v>
      </c>
      <c r="B8633" s="4">
        <v>31</v>
      </c>
      <c r="C8633" s="5">
        <v>3</v>
      </c>
      <c r="D8633" s="4">
        <v>2020</v>
      </c>
      <c r="E8633" s="4">
        <v>53</v>
      </c>
      <c r="F8633" s="4" t="s">
        <v>210</v>
      </c>
      <c r="G8633" s="4" t="s">
        <v>12</v>
      </c>
      <c r="H8633" s="4" t="s">
        <v>211</v>
      </c>
      <c r="I8633" s="4">
        <v>1</v>
      </c>
      <c r="J8633" t="str">
        <f>VLOOKUP(A8633,'Município e Sexo'!$A$2:$I$11321,5,FALSE)</f>
        <v>IPOJUCA</v>
      </c>
      <c r="K8633" t="str">
        <f>VLOOKUP(A8633,'Município e Sexo'!$A$2:$I$11321,7,FALSE)</f>
        <v>MASCULINO</v>
      </c>
    </row>
    <row r="8634" spans="1:11" ht="15" customHeight="1" thickBot="1" x14ac:dyDescent="0.25">
      <c r="A8634" t="str">
        <f>CONCATENATE(B8634,C8634,D8634,G8634,E8634,I8634)</f>
        <v>3132020HOMICIDIO231</v>
      </c>
      <c r="B8634" s="4">
        <v>31</v>
      </c>
      <c r="C8634" s="5">
        <v>3</v>
      </c>
      <c r="D8634" s="4">
        <v>2020</v>
      </c>
      <c r="E8634" s="4">
        <v>23</v>
      </c>
      <c r="F8634" s="4" t="s">
        <v>210</v>
      </c>
      <c r="G8634" s="4" t="s">
        <v>12</v>
      </c>
      <c r="H8634" s="4" t="s">
        <v>211</v>
      </c>
      <c r="I8634" s="4">
        <v>1</v>
      </c>
      <c r="J8634" t="str">
        <f>VLOOKUP(A8634,'Município e Sexo'!$A$2:$I$11321,5,FALSE)</f>
        <v>OLINDA</v>
      </c>
      <c r="K8634" t="str">
        <f>VLOOKUP(A8634,'Município e Sexo'!$A$2:$I$11321,7,FALSE)</f>
        <v>MASCULINO</v>
      </c>
    </row>
    <row r="8635" spans="1:11" ht="15" customHeight="1" thickBot="1" x14ac:dyDescent="0.25">
      <c r="A8635" t="str">
        <f>CONCATENATE(B8635,C8635,D8635,G8635,E8635,I8635)</f>
        <v>3132020HOMICIDIO271</v>
      </c>
      <c r="B8635" s="4">
        <v>31</v>
      </c>
      <c r="C8635" s="5">
        <v>3</v>
      </c>
      <c r="D8635" s="4">
        <v>2020</v>
      </c>
      <c r="E8635" s="4">
        <v>27</v>
      </c>
      <c r="F8635" s="4" t="s">
        <v>210</v>
      </c>
      <c r="G8635" s="4" t="s">
        <v>12</v>
      </c>
      <c r="H8635" s="4" t="s">
        <v>211</v>
      </c>
      <c r="I8635" s="4">
        <v>1</v>
      </c>
      <c r="J8635" t="str">
        <f>VLOOKUP(A8635,'Município e Sexo'!$A$2:$I$11321,5,FALSE)</f>
        <v>CARUARU</v>
      </c>
      <c r="K8635" t="str">
        <f>VLOOKUP(A8635,'Município e Sexo'!$A$2:$I$11321,7,FALSE)</f>
        <v>MASCULINO</v>
      </c>
    </row>
    <row r="8636" spans="1:11" ht="15" customHeight="1" thickBot="1" x14ac:dyDescent="0.25">
      <c r="A8636" t="str">
        <f>CONCATENATE(B8636,C8636,D8636,G8636,E8636,I8636)</f>
        <v>3132020HOMICIDIO331</v>
      </c>
      <c r="B8636" s="4">
        <v>31</v>
      </c>
      <c r="C8636" s="5">
        <v>3</v>
      </c>
      <c r="D8636" s="4">
        <v>2020</v>
      </c>
      <c r="E8636" s="4">
        <v>33</v>
      </c>
      <c r="F8636" s="4" t="s">
        <v>210</v>
      </c>
      <c r="G8636" s="4" t="s">
        <v>12</v>
      </c>
      <c r="H8636" s="4" t="s">
        <v>211</v>
      </c>
      <c r="I8636" s="4">
        <v>1</v>
      </c>
      <c r="J8636" t="str">
        <f>VLOOKUP(A8636,'Município e Sexo'!$A$2:$I$11321,5,FALSE)</f>
        <v>CARUARU</v>
      </c>
      <c r="K8636" t="str">
        <f>VLOOKUP(A8636,'Município e Sexo'!$A$2:$I$11321,7,FALSE)</f>
        <v>MASCULINO</v>
      </c>
    </row>
    <row r="8637" spans="1:11" ht="15" customHeight="1" thickBot="1" x14ac:dyDescent="0.25">
      <c r="A8637" t="str">
        <f>CONCATENATE(B8637,C8637,D8637,G8637,E8637,I8637)</f>
        <v>3132020LATROCINIO351</v>
      </c>
      <c r="B8637" s="4">
        <v>31</v>
      </c>
      <c r="C8637" s="5">
        <v>3</v>
      </c>
      <c r="D8637" s="4">
        <v>2020</v>
      </c>
      <c r="E8637" s="4">
        <v>35</v>
      </c>
      <c r="F8637" s="4" t="s">
        <v>210</v>
      </c>
      <c r="G8637" s="4" t="s">
        <v>33</v>
      </c>
      <c r="H8637" s="4" t="s">
        <v>215</v>
      </c>
      <c r="I8637" s="4">
        <v>1</v>
      </c>
      <c r="J8637" t="str">
        <f>VLOOKUP(A8637,'Município e Sexo'!$A$2:$I$11321,5,FALSE)</f>
        <v>TAQUARITINGA DO NORTE</v>
      </c>
      <c r="K8637" t="str">
        <f>VLOOKUP(A8637,'Município e Sexo'!$A$2:$I$11321,7,FALSE)</f>
        <v>MASCULINO</v>
      </c>
    </row>
    <row r="8638" spans="1:11" ht="15" customHeight="1" thickBot="1" x14ac:dyDescent="0.25">
      <c r="A8638" t="str">
        <f>CONCATENATE(B8638,C8638,D8638,G8638,E8638,I8638)</f>
        <v>142020HOMICIDIO171</v>
      </c>
      <c r="B8638" s="4">
        <v>1</v>
      </c>
      <c r="C8638" s="5">
        <v>4</v>
      </c>
      <c r="D8638" s="4">
        <v>2020</v>
      </c>
      <c r="E8638" s="4">
        <v>17</v>
      </c>
      <c r="F8638" s="4" t="s">
        <v>210</v>
      </c>
      <c r="G8638" s="4" t="s">
        <v>12</v>
      </c>
      <c r="H8638" s="4" t="s">
        <v>217</v>
      </c>
      <c r="I8638" s="4">
        <v>1</v>
      </c>
      <c r="J8638" t="str">
        <f>VLOOKUP(A8638,'Município e Sexo'!$A$2:$I$11321,5,FALSE)</f>
        <v>JABOATAO DOS GUARARAPES</v>
      </c>
      <c r="K8638" t="str">
        <f>VLOOKUP(A8638,'Município e Sexo'!$A$2:$I$11321,7,FALSE)</f>
        <v>MASCULINO</v>
      </c>
    </row>
    <row r="8639" spans="1:11" ht="15" customHeight="1" thickBot="1" x14ac:dyDescent="0.25">
      <c r="A8639" t="str">
        <f>CONCATENATE(B8639,C8639,D8639,G8639,E8639,I8639)</f>
        <v>142020HOMICIDIO181</v>
      </c>
      <c r="B8639" s="4">
        <v>1</v>
      </c>
      <c r="C8639" s="5">
        <v>4</v>
      </c>
      <c r="D8639" s="4">
        <v>2020</v>
      </c>
      <c r="E8639" s="4">
        <v>18</v>
      </c>
      <c r="F8639" s="4" t="s">
        <v>210</v>
      </c>
      <c r="G8639" s="4" t="s">
        <v>12</v>
      </c>
      <c r="H8639" s="4" t="s">
        <v>211</v>
      </c>
      <c r="I8639" s="4">
        <v>1</v>
      </c>
      <c r="J8639" t="str">
        <f>VLOOKUP(A8639,'Município e Sexo'!$A$2:$I$11321,5,FALSE)</f>
        <v>ALTINHO</v>
      </c>
      <c r="K8639" t="str">
        <f>VLOOKUP(A8639,'Município e Sexo'!$A$2:$I$11321,7,FALSE)</f>
        <v>MASCULINO</v>
      </c>
    </row>
    <row r="8640" spans="1:11" ht="15" customHeight="1" thickBot="1" x14ac:dyDescent="0.25">
      <c r="A8640" t="str">
        <f>CONCATENATE(B8640,C8640,D8640,G8640,E8640,I8640)</f>
        <v>142020HOMICIDIO301</v>
      </c>
      <c r="B8640" s="4">
        <v>1</v>
      </c>
      <c r="C8640" s="5">
        <v>4</v>
      </c>
      <c r="D8640" s="4">
        <v>2020</v>
      </c>
      <c r="E8640" s="4">
        <v>30</v>
      </c>
      <c r="F8640" s="4" t="s">
        <v>210</v>
      </c>
      <c r="G8640" s="4" t="s">
        <v>12</v>
      </c>
      <c r="H8640" s="4" t="s">
        <v>211</v>
      </c>
      <c r="I8640" s="4">
        <v>1</v>
      </c>
      <c r="J8640" t="str">
        <f>VLOOKUP(A8640,'Município e Sexo'!$A$2:$I$11321,5,FALSE)</f>
        <v>SAO LOURENCO DA MATA</v>
      </c>
      <c r="K8640" t="str">
        <f>VLOOKUP(A8640,'Município e Sexo'!$A$2:$I$11321,7,FALSE)</f>
        <v>MASCULINO</v>
      </c>
    </row>
    <row r="8641" spans="1:11" ht="15" customHeight="1" thickBot="1" x14ac:dyDescent="0.25">
      <c r="A8641" t="str">
        <f>CONCATENATE(B8641,C8641,D8641,G8641,E8641,I8641)</f>
        <v>142020HOMICIDIO251</v>
      </c>
      <c r="B8641" s="4">
        <v>1</v>
      </c>
      <c r="C8641" s="5">
        <v>4</v>
      </c>
      <c r="D8641" s="4">
        <v>2020</v>
      </c>
      <c r="E8641" s="4">
        <v>25</v>
      </c>
      <c r="F8641" s="4" t="s">
        <v>210</v>
      </c>
      <c r="G8641" s="4" t="s">
        <v>12</v>
      </c>
      <c r="H8641" s="4" t="s">
        <v>211</v>
      </c>
      <c r="I8641" s="4">
        <v>1</v>
      </c>
      <c r="J8641" t="str">
        <f>VLOOKUP(A8641,'Município e Sexo'!$A$2:$I$11321,5,FALSE)</f>
        <v>IGARASSU</v>
      </c>
      <c r="K8641" t="str">
        <f>VLOOKUP(A8641,'Município e Sexo'!$A$2:$I$11321,7,FALSE)</f>
        <v>MASCULINO</v>
      </c>
    </row>
    <row r="8642" spans="1:11" ht="15" customHeight="1" thickBot="1" x14ac:dyDescent="0.25">
      <c r="A8642" t="str">
        <f>CONCATENATE(B8642,C8642,D8642,G8642,E8642,I8642)</f>
        <v>142020HOMICIDIO171</v>
      </c>
      <c r="B8642" s="4">
        <v>1</v>
      </c>
      <c r="C8642" s="5">
        <v>4</v>
      </c>
      <c r="D8642" s="4">
        <v>2020</v>
      </c>
      <c r="E8642" s="4">
        <v>17</v>
      </c>
      <c r="F8642" s="4" t="s">
        <v>210</v>
      </c>
      <c r="G8642" s="4" t="s">
        <v>12</v>
      </c>
      <c r="H8642" s="4" t="s">
        <v>211</v>
      </c>
      <c r="I8642" s="4">
        <v>1</v>
      </c>
      <c r="J8642" t="str">
        <f>VLOOKUP(A8642,'Município e Sexo'!$A$2:$I$11321,5,FALSE)</f>
        <v>JABOATAO DOS GUARARAPES</v>
      </c>
      <c r="K8642" t="str">
        <f>VLOOKUP(A8642,'Município e Sexo'!$A$2:$I$11321,7,FALSE)</f>
        <v>MASCULINO</v>
      </c>
    </row>
    <row r="8643" spans="1:11" ht="15" customHeight="1" thickBot="1" x14ac:dyDescent="0.25">
      <c r="A8643" t="str">
        <f>CONCATENATE(B8643,C8643,D8643,G8643,E8643,I8643)</f>
        <v>142020HOMICIDIO241</v>
      </c>
      <c r="B8643" s="4">
        <v>1</v>
      </c>
      <c r="C8643" s="5">
        <v>4</v>
      </c>
      <c r="D8643" s="4">
        <v>2020</v>
      </c>
      <c r="E8643" s="4">
        <v>24</v>
      </c>
      <c r="F8643" s="4" t="s">
        <v>210</v>
      </c>
      <c r="G8643" s="4" t="s">
        <v>12</v>
      </c>
      <c r="H8643" s="4" t="s">
        <v>212</v>
      </c>
      <c r="I8643" s="4">
        <v>1</v>
      </c>
      <c r="J8643" t="str">
        <f>VLOOKUP(A8643,'Município e Sexo'!$A$2:$I$11321,5,FALSE)</f>
        <v>TRINDADE</v>
      </c>
      <c r="K8643" t="str">
        <f>VLOOKUP(A8643,'Município e Sexo'!$A$2:$I$11321,7,FALSE)</f>
        <v>MASCULINO</v>
      </c>
    </row>
    <row r="8644" spans="1:11" ht="15" customHeight="1" thickBot="1" x14ac:dyDescent="0.25">
      <c r="A8644" t="str">
        <f>CONCATENATE(B8644,C8644,D8644,G8644,E8644,I8644)</f>
        <v>142020HOMICIDIO291</v>
      </c>
      <c r="B8644" s="4">
        <v>1</v>
      </c>
      <c r="C8644" s="5">
        <v>4</v>
      </c>
      <c r="D8644" s="4">
        <v>2020</v>
      </c>
      <c r="E8644" s="4">
        <v>29</v>
      </c>
      <c r="F8644" s="4" t="s">
        <v>210</v>
      </c>
      <c r="G8644" s="4" t="s">
        <v>12</v>
      </c>
      <c r="H8644" s="4" t="s">
        <v>211</v>
      </c>
      <c r="I8644" s="4">
        <v>1</v>
      </c>
      <c r="J8644" t="str">
        <f>VLOOKUP(A8644,'Município e Sexo'!$A$2:$I$11321,5,FALSE)</f>
        <v>GOIANA</v>
      </c>
      <c r="K8644" t="str">
        <f>VLOOKUP(A8644,'Município e Sexo'!$A$2:$I$11321,7,FALSE)</f>
        <v>MASCULINO</v>
      </c>
    </row>
    <row r="8645" spans="1:11" ht="15" customHeight="1" thickBot="1" x14ac:dyDescent="0.25">
      <c r="A8645" t="str">
        <f>CONCATENATE(B8645,C8645,D8645,G8645,E8645,I8645)</f>
        <v>142020HOMICIDIO1</v>
      </c>
      <c r="B8645" s="4">
        <v>1</v>
      </c>
      <c r="C8645" s="5">
        <v>4</v>
      </c>
      <c r="D8645" s="4">
        <v>2020</v>
      </c>
      <c r="E8645" s="4"/>
      <c r="F8645" s="4" t="s">
        <v>210</v>
      </c>
      <c r="G8645" s="4" t="s">
        <v>12</v>
      </c>
      <c r="H8645" s="4" t="s">
        <v>211</v>
      </c>
      <c r="I8645" s="4">
        <v>1</v>
      </c>
      <c r="J8645" t="str">
        <f>VLOOKUP(A8645,'Município e Sexo'!$A$2:$I$11321,5,FALSE)</f>
        <v>OLINDA</v>
      </c>
      <c r="K8645" t="str">
        <f>VLOOKUP(A8645,'Município e Sexo'!$A$2:$I$11321,7,FALSE)</f>
        <v>DESCONHECIDO</v>
      </c>
    </row>
    <row r="8646" spans="1:11" ht="15" customHeight="1" thickBot="1" x14ac:dyDescent="0.25">
      <c r="A8646" t="str">
        <f>CONCATENATE(B8646,C8646,D8646,G8646,E8646,I8646)</f>
        <v>142020HOMICIDIO251</v>
      </c>
      <c r="B8646" s="4">
        <v>1</v>
      </c>
      <c r="C8646" s="5">
        <v>4</v>
      </c>
      <c r="D8646" s="4">
        <v>2020</v>
      </c>
      <c r="E8646" s="4">
        <v>25</v>
      </c>
      <c r="F8646" s="4" t="s">
        <v>210</v>
      </c>
      <c r="G8646" s="4" t="s">
        <v>12</v>
      </c>
      <c r="H8646" s="4" t="s">
        <v>211</v>
      </c>
      <c r="I8646" s="4">
        <v>1</v>
      </c>
      <c r="J8646" t="str">
        <f>VLOOKUP(A8646,'Município e Sexo'!$A$2:$I$11321,5,FALSE)</f>
        <v>IGARASSU</v>
      </c>
      <c r="K8646" t="str">
        <f>VLOOKUP(A8646,'Município e Sexo'!$A$2:$I$11321,7,FALSE)</f>
        <v>MASCULINO</v>
      </c>
    </row>
    <row r="8647" spans="1:11" ht="15" customHeight="1" thickBot="1" x14ac:dyDescent="0.25">
      <c r="A8647" t="str">
        <f>CONCATENATE(B8647,C8647,D8647,G8647,E8647,I8647)</f>
        <v>242020HOMICIDIO201</v>
      </c>
      <c r="B8647" s="4">
        <v>2</v>
      </c>
      <c r="C8647" s="5">
        <v>4</v>
      </c>
      <c r="D8647" s="4">
        <v>2020</v>
      </c>
      <c r="E8647" s="4">
        <v>20</v>
      </c>
      <c r="F8647" s="4" t="s">
        <v>210</v>
      </c>
      <c r="G8647" s="4" t="s">
        <v>12</v>
      </c>
      <c r="H8647" s="4" t="s">
        <v>211</v>
      </c>
      <c r="I8647" s="4">
        <v>1</v>
      </c>
      <c r="J8647" t="str">
        <f>VLOOKUP(A8647,'Município e Sexo'!$A$2:$I$11321,5,FALSE)</f>
        <v>PETROLINA</v>
      </c>
      <c r="K8647" t="str">
        <f>VLOOKUP(A8647,'Município e Sexo'!$A$2:$I$11321,7,FALSE)</f>
        <v>MASCULINO</v>
      </c>
    </row>
    <row r="8648" spans="1:11" ht="15" customHeight="1" thickBot="1" x14ac:dyDescent="0.25">
      <c r="A8648" t="str">
        <f>CONCATENATE(B8648,C8648,D8648,G8648,E8648,I8648)</f>
        <v>242020HOMICIDIO241</v>
      </c>
      <c r="B8648" s="4">
        <v>2</v>
      </c>
      <c r="C8648" s="5">
        <v>4</v>
      </c>
      <c r="D8648" s="4">
        <v>2020</v>
      </c>
      <c r="E8648" s="4">
        <v>24</v>
      </c>
      <c r="F8648" s="4" t="s">
        <v>210</v>
      </c>
      <c r="G8648" s="4" t="s">
        <v>12</v>
      </c>
      <c r="H8648" s="4" t="s">
        <v>212</v>
      </c>
      <c r="I8648" s="4">
        <v>1</v>
      </c>
      <c r="J8648" t="str">
        <f>VLOOKUP(A8648,'Município e Sexo'!$A$2:$I$11321,5,FALSE)</f>
        <v>NAZARE DA MATA</v>
      </c>
      <c r="K8648" t="str">
        <f>VLOOKUP(A8648,'Município e Sexo'!$A$2:$I$11321,7,FALSE)</f>
        <v>MASCULINO</v>
      </c>
    </row>
    <row r="8649" spans="1:11" ht="15" customHeight="1" thickBot="1" x14ac:dyDescent="0.25">
      <c r="A8649" t="str">
        <f>CONCATENATE(B8649,C8649,D8649,G8649,E8649,I8649)</f>
        <v>242020HOMICIDIO301</v>
      </c>
      <c r="B8649" s="4">
        <v>2</v>
      </c>
      <c r="C8649" s="5">
        <v>4</v>
      </c>
      <c r="D8649" s="4">
        <v>2020</v>
      </c>
      <c r="E8649" s="4">
        <v>30</v>
      </c>
      <c r="F8649" s="4" t="s">
        <v>210</v>
      </c>
      <c r="G8649" s="4" t="s">
        <v>12</v>
      </c>
      <c r="H8649" s="4" t="s">
        <v>211</v>
      </c>
      <c r="I8649" s="4">
        <v>1</v>
      </c>
      <c r="J8649" t="str">
        <f>VLOOKUP(A8649,'Município e Sexo'!$A$2:$I$11321,5,FALSE)</f>
        <v>JABOATAO DOS GUARARAPES</v>
      </c>
      <c r="K8649" t="str">
        <f>VLOOKUP(A8649,'Município e Sexo'!$A$2:$I$11321,7,FALSE)</f>
        <v>MASCULINO</v>
      </c>
    </row>
    <row r="8650" spans="1:11" ht="15" customHeight="1" thickBot="1" x14ac:dyDescent="0.25">
      <c r="A8650" t="str">
        <f>CONCATENATE(B8650,C8650,D8650,G8650,E8650,I8650)</f>
        <v>242020HOMICIDIO161</v>
      </c>
      <c r="B8650" s="4">
        <v>2</v>
      </c>
      <c r="C8650" s="5">
        <v>4</v>
      </c>
      <c r="D8650" s="4">
        <v>2020</v>
      </c>
      <c r="E8650" s="4">
        <v>16</v>
      </c>
      <c r="F8650" s="4" t="s">
        <v>210</v>
      </c>
      <c r="G8650" s="4" t="s">
        <v>12</v>
      </c>
      <c r="H8650" s="4" t="s">
        <v>212</v>
      </c>
      <c r="I8650" s="4">
        <v>1</v>
      </c>
      <c r="J8650" t="str">
        <f>VLOOKUP(A8650,'Município e Sexo'!$A$2:$I$11321,5,FALSE)</f>
        <v>ESCADA</v>
      </c>
      <c r="K8650" t="str">
        <f>VLOOKUP(A8650,'Município e Sexo'!$A$2:$I$11321,7,FALSE)</f>
        <v>FEMININO</v>
      </c>
    </row>
    <row r="8651" spans="1:11" ht="15" customHeight="1" thickBot="1" x14ac:dyDescent="0.25">
      <c r="A8651" t="str">
        <f>CONCATENATE(B8651,C8651,D8651,G8651,E8651,I8651)</f>
        <v>242020HOMICIDIO231</v>
      </c>
      <c r="B8651" s="4">
        <v>2</v>
      </c>
      <c r="C8651" s="5">
        <v>4</v>
      </c>
      <c r="D8651" s="4">
        <v>2020</v>
      </c>
      <c r="E8651" s="4">
        <v>23</v>
      </c>
      <c r="F8651" s="4" t="s">
        <v>210</v>
      </c>
      <c r="G8651" s="4" t="s">
        <v>12</v>
      </c>
      <c r="H8651" s="4" t="s">
        <v>211</v>
      </c>
      <c r="I8651" s="4">
        <v>1</v>
      </c>
      <c r="J8651" t="str">
        <f>VLOOKUP(A8651,'Município e Sexo'!$A$2:$I$11321,5,FALSE)</f>
        <v>CABO DE SANTO AGOSTINHO</v>
      </c>
      <c r="K8651" t="str">
        <f>VLOOKUP(A8651,'Município e Sexo'!$A$2:$I$11321,7,FALSE)</f>
        <v>FEMININO</v>
      </c>
    </row>
    <row r="8652" spans="1:11" ht="15" customHeight="1" thickBot="1" x14ac:dyDescent="0.25">
      <c r="A8652" t="str">
        <f>CONCATENATE(B8652,C8652,D8652,G8652,E8652,I8652)</f>
        <v>242020HOMICIDIO321</v>
      </c>
      <c r="B8652" s="4">
        <v>2</v>
      </c>
      <c r="C8652" s="5">
        <v>4</v>
      </c>
      <c r="D8652" s="4">
        <v>2020</v>
      </c>
      <c r="E8652" s="4">
        <v>32</v>
      </c>
      <c r="F8652" s="4" t="s">
        <v>210</v>
      </c>
      <c r="G8652" s="4" t="s">
        <v>12</v>
      </c>
      <c r="H8652" s="4" t="s">
        <v>211</v>
      </c>
      <c r="I8652" s="4">
        <v>1</v>
      </c>
      <c r="J8652" t="str">
        <f>VLOOKUP(A8652,'Município e Sexo'!$A$2:$I$11321,5,FALSE)</f>
        <v>RECIFE</v>
      </c>
      <c r="K8652" t="str">
        <f>VLOOKUP(A8652,'Município e Sexo'!$A$2:$I$11321,7,FALSE)</f>
        <v>MASCULINO</v>
      </c>
    </row>
    <row r="8653" spans="1:11" ht="15" customHeight="1" thickBot="1" x14ac:dyDescent="0.25">
      <c r="A8653" t="str">
        <f>CONCATENATE(B8653,C8653,D8653,G8653,E8653,I8653)</f>
        <v>242020HOMICIDIO181</v>
      </c>
      <c r="B8653" s="4">
        <v>2</v>
      </c>
      <c r="C8653" s="5">
        <v>4</v>
      </c>
      <c r="D8653" s="4">
        <v>2020</v>
      </c>
      <c r="E8653" s="4">
        <v>18</v>
      </c>
      <c r="F8653" s="4" t="s">
        <v>210</v>
      </c>
      <c r="G8653" s="4" t="s">
        <v>12</v>
      </c>
      <c r="H8653" s="4" t="s">
        <v>211</v>
      </c>
      <c r="I8653" s="4">
        <v>1</v>
      </c>
      <c r="J8653" t="str">
        <f>VLOOKUP(A8653,'Município e Sexo'!$A$2:$I$11321,5,FALSE)</f>
        <v>RECIFE</v>
      </c>
      <c r="K8653" t="str">
        <f>VLOOKUP(A8653,'Município e Sexo'!$A$2:$I$11321,7,FALSE)</f>
        <v>MASCULINO</v>
      </c>
    </row>
    <row r="8654" spans="1:11" ht="15" customHeight="1" thickBot="1" x14ac:dyDescent="0.25">
      <c r="A8654" t="str">
        <f>CONCATENATE(B8654,C8654,D8654,G8654,E8654,I8654)</f>
        <v>242020HOMICIDIO241</v>
      </c>
      <c r="B8654" s="4">
        <v>2</v>
      </c>
      <c r="C8654" s="5">
        <v>4</v>
      </c>
      <c r="D8654" s="4">
        <v>2020</v>
      </c>
      <c r="E8654" s="4">
        <v>24</v>
      </c>
      <c r="F8654" s="4" t="s">
        <v>210</v>
      </c>
      <c r="G8654" s="4" t="s">
        <v>12</v>
      </c>
      <c r="H8654" s="4" t="s">
        <v>211</v>
      </c>
      <c r="I8654" s="4">
        <v>1</v>
      </c>
      <c r="J8654" t="str">
        <f>VLOOKUP(A8654,'Município e Sexo'!$A$2:$I$11321,5,FALSE)</f>
        <v>NAZARE DA MATA</v>
      </c>
      <c r="K8654" t="str">
        <f>VLOOKUP(A8654,'Município e Sexo'!$A$2:$I$11321,7,FALSE)</f>
        <v>MASCULINO</v>
      </c>
    </row>
    <row r="8655" spans="1:11" ht="15" customHeight="1" thickBot="1" x14ac:dyDescent="0.25">
      <c r="A8655" t="str">
        <f>CONCATENATE(B8655,C8655,D8655,G8655,E8655,I8655)</f>
        <v>342020HOMICIDIO501</v>
      </c>
      <c r="B8655" s="4">
        <v>3</v>
      </c>
      <c r="C8655" s="5">
        <v>4</v>
      </c>
      <c r="D8655" s="4">
        <v>2020</v>
      </c>
      <c r="E8655" s="4">
        <v>50</v>
      </c>
      <c r="F8655" s="4" t="s">
        <v>210</v>
      </c>
      <c r="G8655" s="4" t="s">
        <v>12</v>
      </c>
      <c r="H8655" s="4" t="s">
        <v>211</v>
      </c>
      <c r="I8655" s="4">
        <v>1</v>
      </c>
      <c r="J8655" t="str">
        <f>VLOOKUP(A8655,'Município e Sexo'!$A$2:$I$11321,5,FALSE)</f>
        <v>LAGOA DO CARRO</v>
      </c>
      <c r="K8655" t="str">
        <f>VLOOKUP(A8655,'Município e Sexo'!$A$2:$I$11321,7,FALSE)</f>
        <v>MASCULINO</v>
      </c>
    </row>
    <row r="8656" spans="1:11" ht="15" customHeight="1" thickBot="1" x14ac:dyDescent="0.25">
      <c r="A8656" t="str">
        <f>CONCATENATE(B8656,C8656,D8656,G8656,E8656,I8656)</f>
        <v>342020HOMICIDIO241</v>
      </c>
      <c r="B8656" s="4">
        <v>3</v>
      </c>
      <c r="C8656" s="5">
        <v>4</v>
      </c>
      <c r="D8656" s="4">
        <v>2020</v>
      </c>
      <c r="E8656" s="4">
        <v>24</v>
      </c>
      <c r="F8656" s="4" t="s">
        <v>210</v>
      </c>
      <c r="G8656" s="4" t="s">
        <v>12</v>
      </c>
      <c r="H8656" s="4" t="s">
        <v>211</v>
      </c>
      <c r="I8656" s="4">
        <v>1</v>
      </c>
      <c r="J8656" t="str">
        <f>VLOOKUP(A8656,'Município e Sexo'!$A$2:$I$11321,5,FALSE)</f>
        <v>RECIFE</v>
      </c>
      <c r="K8656" t="str">
        <f>VLOOKUP(A8656,'Município e Sexo'!$A$2:$I$11321,7,FALSE)</f>
        <v>MASCULINO</v>
      </c>
    </row>
    <row r="8657" spans="1:11" ht="15" customHeight="1" thickBot="1" x14ac:dyDescent="0.25">
      <c r="A8657" t="str">
        <f>CONCATENATE(B8657,C8657,D8657,G8657,E8657,I8657)</f>
        <v>342020HOMICIDIO251</v>
      </c>
      <c r="B8657" s="4">
        <v>3</v>
      </c>
      <c r="C8657" s="5">
        <v>4</v>
      </c>
      <c r="D8657" s="4">
        <v>2020</v>
      </c>
      <c r="E8657" s="4">
        <v>25</v>
      </c>
      <c r="F8657" s="4" t="s">
        <v>210</v>
      </c>
      <c r="G8657" s="4" t="s">
        <v>12</v>
      </c>
      <c r="H8657" s="4" t="s">
        <v>211</v>
      </c>
      <c r="I8657" s="4">
        <v>1</v>
      </c>
      <c r="J8657" t="str">
        <f>VLOOKUP(A8657,'Município e Sexo'!$A$2:$I$11321,5,FALSE)</f>
        <v>CAMARAGIBE</v>
      </c>
      <c r="K8657" t="str">
        <f>VLOOKUP(A8657,'Município e Sexo'!$A$2:$I$11321,7,FALSE)</f>
        <v>MASCULINO</v>
      </c>
    </row>
    <row r="8658" spans="1:11" ht="15" customHeight="1" thickBot="1" x14ac:dyDescent="0.25">
      <c r="A8658" t="str">
        <f>CONCATENATE(B8658,C8658,D8658,G8658,E8658,I8658)</f>
        <v>342020HOMICIDIO201</v>
      </c>
      <c r="B8658" s="4">
        <v>3</v>
      </c>
      <c r="C8658" s="5">
        <v>4</v>
      </c>
      <c r="D8658" s="4">
        <v>2020</v>
      </c>
      <c r="E8658" s="4">
        <v>20</v>
      </c>
      <c r="F8658" s="4" t="s">
        <v>210</v>
      </c>
      <c r="G8658" s="4" t="s">
        <v>12</v>
      </c>
      <c r="H8658" s="4" t="s">
        <v>211</v>
      </c>
      <c r="I8658" s="4">
        <v>1</v>
      </c>
      <c r="J8658" t="str">
        <f>VLOOKUP(A8658,'Município e Sexo'!$A$2:$I$11321,5,FALSE)</f>
        <v>CABO DE SANTO AGOSTINHO</v>
      </c>
      <c r="K8658" t="str">
        <f>VLOOKUP(A8658,'Município e Sexo'!$A$2:$I$11321,7,FALSE)</f>
        <v>MASCULINO</v>
      </c>
    </row>
    <row r="8659" spans="1:11" ht="15" customHeight="1" thickBot="1" x14ac:dyDescent="0.25">
      <c r="A8659" t="str">
        <f>CONCATENATE(B8659,C8659,D8659,G8659,E8659,I8659)</f>
        <v>442020HOMICIDIO231</v>
      </c>
      <c r="B8659" s="4">
        <v>4</v>
      </c>
      <c r="C8659" s="5">
        <v>4</v>
      </c>
      <c r="D8659" s="4">
        <v>2020</v>
      </c>
      <c r="E8659" s="4">
        <v>23</v>
      </c>
      <c r="F8659" s="4" t="s">
        <v>210</v>
      </c>
      <c r="G8659" s="4" t="s">
        <v>12</v>
      </c>
      <c r="H8659" s="4" t="s">
        <v>211</v>
      </c>
      <c r="I8659" s="4">
        <v>1</v>
      </c>
      <c r="J8659" t="str">
        <f>VLOOKUP(A8659,'Município e Sexo'!$A$2:$I$11321,5,FALSE)</f>
        <v>GARANHUNS</v>
      </c>
      <c r="K8659" t="str">
        <f>VLOOKUP(A8659,'Município e Sexo'!$A$2:$I$11321,7,FALSE)</f>
        <v>MASCULINO</v>
      </c>
    </row>
    <row r="8660" spans="1:11" ht="15" customHeight="1" thickBot="1" x14ac:dyDescent="0.25">
      <c r="A8660" t="str">
        <f>CONCATENATE(B8660,C8660,D8660,G8660,E8660,I8660)</f>
        <v>442020HOMICIDIO231</v>
      </c>
      <c r="B8660" s="4">
        <v>4</v>
      </c>
      <c r="C8660" s="5">
        <v>4</v>
      </c>
      <c r="D8660" s="4">
        <v>2020</v>
      </c>
      <c r="E8660" s="4">
        <v>23</v>
      </c>
      <c r="F8660" s="4" t="s">
        <v>210</v>
      </c>
      <c r="G8660" s="4" t="s">
        <v>12</v>
      </c>
      <c r="H8660" s="4" t="s">
        <v>212</v>
      </c>
      <c r="I8660" s="4">
        <v>1</v>
      </c>
      <c r="J8660" t="str">
        <f>VLOOKUP(A8660,'Município e Sexo'!$A$2:$I$11321,5,FALSE)</f>
        <v>GARANHUNS</v>
      </c>
      <c r="K8660" t="str">
        <f>VLOOKUP(A8660,'Município e Sexo'!$A$2:$I$11321,7,FALSE)</f>
        <v>MASCULINO</v>
      </c>
    </row>
    <row r="8661" spans="1:11" ht="15" customHeight="1" thickBot="1" x14ac:dyDescent="0.25">
      <c r="A8661" t="str">
        <f>CONCATENATE(B8661,C8661,D8661,G8661,E8661,I8661)</f>
        <v>442020HOMICIDIO271</v>
      </c>
      <c r="B8661" s="4">
        <v>4</v>
      </c>
      <c r="C8661" s="5">
        <v>4</v>
      </c>
      <c r="D8661" s="4">
        <v>2020</v>
      </c>
      <c r="E8661" s="4">
        <v>27</v>
      </c>
      <c r="F8661" s="4" t="s">
        <v>210</v>
      </c>
      <c r="G8661" s="4" t="s">
        <v>12</v>
      </c>
      <c r="H8661" s="4" t="s">
        <v>211</v>
      </c>
      <c r="I8661" s="4">
        <v>1</v>
      </c>
      <c r="J8661" t="str">
        <f>VLOOKUP(A8661,'Município e Sexo'!$A$2:$I$11321,5,FALSE)</f>
        <v>BARRA DE GUABIRABA</v>
      </c>
      <c r="K8661" t="str">
        <f>VLOOKUP(A8661,'Município e Sexo'!$A$2:$I$11321,7,FALSE)</f>
        <v>MASCULINO</v>
      </c>
    </row>
    <row r="8662" spans="1:11" ht="15" customHeight="1" thickBot="1" x14ac:dyDescent="0.25">
      <c r="A8662" t="str">
        <f>CONCATENATE(B8662,C8662,D8662,G8662,E8662,I8662)</f>
        <v>442020HOMICIDIO311</v>
      </c>
      <c r="B8662" s="4">
        <v>4</v>
      </c>
      <c r="C8662" s="5">
        <v>4</v>
      </c>
      <c r="D8662" s="4">
        <v>2020</v>
      </c>
      <c r="E8662" s="4">
        <v>31</v>
      </c>
      <c r="F8662" s="4" t="s">
        <v>210</v>
      </c>
      <c r="G8662" s="4" t="s">
        <v>12</v>
      </c>
      <c r="H8662" s="4" t="s">
        <v>212</v>
      </c>
      <c r="I8662" s="4">
        <v>1</v>
      </c>
      <c r="J8662" t="str">
        <f>VLOOKUP(A8662,'Município e Sexo'!$A$2:$I$11321,5,FALSE)</f>
        <v>LAGOA DO ITAENGA</v>
      </c>
      <c r="K8662" t="str">
        <f>VLOOKUP(A8662,'Município e Sexo'!$A$2:$I$11321,7,FALSE)</f>
        <v>MASCULINO</v>
      </c>
    </row>
    <row r="8663" spans="1:11" ht="15" customHeight="1" thickBot="1" x14ac:dyDescent="0.25">
      <c r="A8663" t="str">
        <f>CONCATENATE(B8663,C8663,D8663,G8663,E8663,I8663)</f>
        <v>442020HOMICIDIO241</v>
      </c>
      <c r="B8663" s="4">
        <v>4</v>
      </c>
      <c r="C8663" s="5">
        <v>4</v>
      </c>
      <c r="D8663" s="4">
        <v>2020</v>
      </c>
      <c r="E8663" s="4">
        <v>24</v>
      </c>
      <c r="F8663" s="4" t="s">
        <v>210</v>
      </c>
      <c r="G8663" s="4" t="s">
        <v>12</v>
      </c>
      <c r="H8663" s="4" t="s">
        <v>211</v>
      </c>
      <c r="I8663" s="4">
        <v>1</v>
      </c>
      <c r="J8663" t="str">
        <f>VLOOKUP(A8663,'Município e Sexo'!$A$2:$I$11321,5,FALSE)</f>
        <v>RECIFE</v>
      </c>
      <c r="K8663" t="str">
        <f>VLOOKUP(A8663,'Município e Sexo'!$A$2:$I$11321,7,FALSE)</f>
        <v>MASCULINO</v>
      </c>
    </row>
    <row r="8664" spans="1:11" ht="15" customHeight="1" thickBot="1" x14ac:dyDescent="0.25">
      <c r="A8664" t="str">
        <f>CONCATENATE(B8664,C8664,D8664,G8664,E8664,I8664)</f>
        <v>442020HOMICIDIO251</v>
      </c>
      <c r="B8664" s="4">
        <v>4</v>
      </c>
      <c r="C8664" s="5">
        <v>4</v>
      </c>
      <c r="D8664" s="4">
        <v>2020</v>
      </c>
      <c r="E8664" s="4">
        <v>25</v>
      </c>
      <c r="F8664" s="4" t="s">
        <v>210</v>
      </c>
      <c r="G8664" s="4" t="s">
        <v>12</v>
      </c>
      <c r="H8664" s="4" t="s">
        <v>211</v>
      </c>
      <c r="I8664" s="4">
        <v>1</v>
      </c>
      <c r="J8664" t="str">
        <f>VLOOKUP(A8664,'Município e Sexo'!$A$2:$I$11321,5,FALSE)</f>
        <v>IGARASSU</v>
      </c>
      <c r="K8664" t="str">
        <f>VLOOKUP(A8664,'Município e Sexo'!$A$2:$I$11321,7,FALSE)</f>
        <v>MASCULINO</v>
      </c>
    </row>
    <row r="8665" spans="1:11" ht="15" customHeight="1" thickBot="1" x14ac:dyDescent="0.25">
      <c r="A8665" t="str">
        <f>CONCATENATE(B8665,C8665,D8665,G8665,E8665,I8665)</f>
        <v>442020HOMICIDIO281</v>
      </c>
      <c r="B8665" s="4">
        <v>4</v>
      </c>
      <c r="C8665" s="5">
        <v>4</v>
      </c>
      <c r="D8665" s="4">
        <v>2020</v>
      </c>
      <c r="E8665" s="4">
        <v>28</v>
      </c>
      <c r="F8665" s="4" t="s">
        <v>210</v>
      </c>
      <c r="G8665" s="4" t="s">
        <v>12</v>
      </c>
      <c r="H8665" s="4" t="s">
        <v>211</v>
      </c>
      <c r="I8665" s="4">
        <v>1</v>
      </c>
      <c r="J8665" t="str">
        <f>VLOOKUP(A8665,'Município e Sexo'!$A$2:$I$11321,5,FALSE)</f>
        <v>RECIFE</v>
      </c>
      <c r="K8665" t="str">
        <f>VLOOKUP(A8665,'Município e Sexo'!$A$2:$I$11321,7,FALSE)</f>
        <v>MASCULINO</v>
      </c>
    </row>
    <row r="8666" spans="1:11" ht="15" customHeight="1" thickBot="1" x14ac:dyDescent="0.25">
      <c r="A8666" t="str">
        <f>CONCATENATE(B8666,C8666,D8666,G8666,E8666,I8666)</f>
        <v>442020HOMICIDIO291</v>
      </c>
      <c r="B8666" s="4">
        <v>4</v>
      </c>
      <c r="C8666" s="5">
        <v>4</v>
      </c>
      <c r="D8666" s="4">
        <v>2020</v>
      </c>
      <c r="E8666" s="4">
        <v>29</v>
      </c>
      <c r="F8666" s="4" t="s">
        <v>210</v>
      </c>
      <c r="G8666" s="4" t="s">
        <v>12</v>
      </c>
      <c r="H8666" s="4" t="s">
        <v>211</v>
      </c>
      <c r="I8666" s="4">
        <v>1</v>
      </c>
      <c r="J8666" t="str">
        <f>VLOOKUP(A8666,'Município e Sexo'!$A$2:$I$11321,5,FALSE)</f>
        <v>JABOATAO DOS GUARARAPES</v>
      </c>
      <c r="K8666" t="str">
        <f>VLOOKUP(A8666,'Município e Sexo'!$A$2:$I$11321,7,FALSE)</f>
        <v>MASCULINO</v>
      </c>
    </row>
    <row r="8667" spans="1:11" ht="15" customHeight="1" thickBot="1" x14ac:dyDescent="0.25">
      <c r="A8667" t="str">
        <f>CONCATENATE(B8667,C8667,D8667,G8667,E8667,I8667)</f>
        <v>442020FEMINICIDIO311</v>
      </c>
      <c r="B8667" s="4">
        <v>4</v>
      </c>
      <c r="C8667" s="5">
        <v>4</v>
      </c>
      <c r="D8667" s="4">
        <v>2020</v>
      </c>
      <c r="E8667" s="4">
        <v>31</v>
      </c>
      <c r="F8667" s="4" t="s">
        <v>210</v>
      </c>
      <c r="G8667" s="4" t="s">
        <v>29</v>
      </c>
      <c r="H8667" s="4" t="s">
        <v>29</v>
      </c>
      <c r="I8667" s="4">
        <v>1</v>
      </c>
      <c r="J8667" t="str">
        <f>VLOOKUP(A8667,'Município e Sexo'!$A$2:$I$11321,5,FALSE)</f>
        <v>FLORES</v>
      </c>
      <c r="K8667" t="str">
        <f>VLOOKUP(A8667,'Município e Sexo'!$A$2:$I$11321,7,FALSE)</f>
        <v>FEMININO</v>
      </c>
    </row>
    <row r="8668" spans="1:11" ht="15" customHeight="1" thickBot="1" x14ac:dyDescent="0.25">
      <c r="A8668" t="str">
        <f>CONCATENATE(B8668,C8668,D8668,G8668,E8668,I8668)</f>
        <v>442020HOMICIDIO331</v>
      </c>
      <c r="B8668" s="4">
        <v>4</v>
      </c>
      <c r="C8668" s="5">
        <v>4</v>
      </c>
      <c r="D8668" s="4">
        <v>2020</v>
      </c>
      <c r="E8668" s="4">
        <v>33</v>
      </c>
      <c r="F8668" s="4" t="s">
        <v>210</v>
      </c>
      <c r="G8668" s="4" t="s">
        <v>12</v>
      </c>
      <c r="H8668" s="4" t="s">
        <v>212</v>
      </c>
      <c r="I8668" s="4">
        <v>1</v>
      </c>
      <c r="J8668" t="str">
        <f>VLOOKUP(A8668,'Município e Sexo'!$A$2:$I$11321,5,FALSE)</f>
        <v>BOM CONSELHO</v>
      </c>
      <c r="K8668" t="str">
        <f>VLOOKUP(A8668,'Município e Sexo'!$A$2:$I$11321,7,FALSE)</f>
        <v>MASCULINO</v>
      </c>
    </row>
    <row r="8669" spans="1:11" ht="15" customHeight="1" thickBot="1" x14ac:dyDescent="0.25">
      <c r="A8669" t="str">
        <f>CONCATENATE(B8669,C8669,D8669,G8669,E8669,I8669)</f>
        <v>442020HOMICIDIO431</v>
      </c>
      <c r="B8669" s="4">
        <v>4</v>
      </c>
      <c r="C8669" s="5">
        <v>4</v>
      </c>
      <c r="D8669" s="4">
        <v>2020</v>
      </c>
      <c r="E8669" s="4">
        <v>43</v>
      </c>
      <c r="F8669" s="4" t="s">
        <v>210</v>
      </c>
      <c r="G8669" s="4" t="s">
        <v>12</v>
      </c>
      <c r="H8669" s="4" t="s">
        <v>211</v>
      </c>
      <c r="I8669" s="4">
        <v>1</v>
      </c>
      <c r="J8669" t="str">
        <f>VLOOKUP(A8669,'Município e Sexo'!$A$2:$I$11321,5,FALSE)</f>
        <v>OLINDA</v>
      </c>
      <c r="K8669" t="str">
        <f>VLOOKUP(A8669,'Município e Sexo'!$A$2:$I$11321,7,FALSE)</f>
        <v>MASCULINO</v>
      </c>
    </row>
    <row r="8670" spans="1:11" ht="15" customHeight="1" thickBot="1" x14ac:dyDescent="0.25">
      <c r="A8670" t="str">
        <f>CONCATENATE(B8670,C8670,D8670,G8670,E8670,I8670)</f>
        <v>442020HOMICIDIO171</v>
      </c>
      <c r="B8670" s="4">
        <v>4</v>
      </c>
      <c r="C8670" s="5">
        <v>4</v>
      </c>
      <c r="D8670" s="4">
        <v>2020</v>
      </c>
      <c r="E8670" s="4">
        <v>17</v>
      </c>
      <c r="F8670" s="4" t="s">
        <v>210</v>
      </c>
      <c r="G8670" s="4" t="s">
        <v>12</v>
      </c>
      <c r="H8670" s="4" t="s">
        <v>211</v>
      </c>
      <c r="I8670" s="4">
        <v>1</v>
      </c>
      <c r="J8670" t="str">
        <f>VLOOKUP(A8670,'Município e Sexo'!$A$2:$I$11321,5,FALSE)</f>
        <v>OLINDA</v>
      </c>
      <c r="K8670" t="str">
        <f>VLOOKUP(A8670,'Município e Sexo'!$A$2:$I$11321,7,FALSE)</f>
        <v>MASCULINO</v>
      </c>
    </row>
    <row r="8671" spans="1:11" ht="15" customHeight="1" thickBot="1" x14ac:dyDescent="0.25">
      <c r="A8671" t="str">
        <f>CONCATENATE(B8671,C8671,D8671,G8671,E8671,I8671)</f>
        <v>442020HOMICIDIO181</v>
      </c>
      <c r="B8671" s="4">
        <v>4</v>
      </c>
      <c r="C8671" s="5">
        <v>4</v>
      </c>
      <c r="D8671" s="4">
        <v>2020</v>
      </c>
      <c r="E8671" s="4">
        <v>18</v>
      </c>
      <c r="F8671" s="4" t="s">
        <v>210</v>
      </c>
      <c r="G8671" s="4" t="s">
        <v>12</v>
      </c>
      <c r="H8671" s="4" t="s">
        <v>212</v>
      </c>
      <c r="I8671" s="4">
        <v>1</v>
      </c>
      <c r="J8671" t="str">
        <f>VLOOKUP(A8671,'Município e Sexo'!$A$2:$I$11321,5,FALSE)</f>
        <v>PESQUEIRA</v>
      </c>
      <c r="K8671" t="str">
        <f>VLOOKUP(A8671,'Município e Sexo'!$A$2:$I$11321,7,FALSE)</f>
        <v>FEMININO</v>
      </c>
    </row>
    <row r="8672" spans="1:11" ht="15" customHeight="1" thickBot="1" x14ac:dyDescent="0.25">
      <c r="A8672" t="str">
        <f>CONCATENATE(B8672,C8672,D8672,G8672,E8672,I8672)</f>
        <v>542020HOMICIDIO221</v>
      </c>
      <c r="B8672" s="4">
        <v>5</v>
      </c>
      <c r="C8672" s="5">
        <v>4</v>
      </c>
      <c r="D8672" s="4">
        <v>2020</v>
      </c>
      <c r="E8672" s="4">
        <v>22</v>
      </c>
      <c r="F8672" s="4" t="s">
        <v>210</v>
      </c>
      <c r="G8672" s="4" t="s">
        <v>12</v>
      </c>
      <c r="H8672" s="4" t="s">
        <v>217</v>
      </c>
      <c r="I8672" s="4">
        <v>1</v>
      </c>
      <c r="J8672" t="str">
        <f>VLOOKUP(A8672,'Município e Sexo'!$A$2:$I$11321,5,FALSE)</f>
        <v>AMARAJI</v>
      </c>
      <c r="K8672" t="str">
        <f>VLOOKUP(A8672,'Município e Sexo'!$A$2:$I$11321,7,FALSE)</f>
        <v>MASCULINO</v>
      </c>
    </row>
    <row r="8673" spans="1:11" ht="15" customHeight="1" thickBot="1" x14ac:dyDescent="0.25">
      <c r="A8673" t="str">
        <f>CONCATENATE(B8673,C8673,D8673,G8673,E8673,I8673)</f>
        <v>542020HOMICIDIO361</v>
      </c>
      <c r="B8673" s="4">
        <v>5</v>
      </c>
      <c r="C8673" s="5">
        <v>4</v>
      </c>
      <c r="D8673" s="4">
        <v>2020</v>
      </c>
      <c r="E8673" s="4">
        <v>36</v>
      </c>
      <c r="F8673" s="4" t="s">
        <v>210</v>
      </c>
      <c r="G8673" s="4" t="s">
        <v>12</v>
      </c>
      <c r="H8673" s="4" t="s">
        <v>218</v>
      </c>
      <c r="I8673" s="4">
        <v>1</v>
      </c>
      <c r="J8673" t="str">
        <f>VLOOKUP(A8673,'Município e Sexo'!$A$2:$I$11321,5,FALSE)</f>
        <v>PAUDALHO</v>
      </c>
      <c r="K8673" t="str">
        <f>VLOOKUP(A8673,'Município e Sexo'!$A$2:$I$11321,7,FALSE)</f>
        <v>MASCULINO</v>
      </c>
    </row>
    <row r="8674" spans="1:11" ht="15" customHeight="1" thickBot="1" x14ac:dyDescent="0.25">
      <c r="A8674" t="str">
        <f>CONCATENATE(B8674,C8674,D8674,G8674,E8674,I8674)</f>
        <v>542020HOMICIDIO391</v>
      </c>
      <c r="B8674" s="4">
        <v>5</v>
      </c>
      <c r="C8674" s="5">
        <v>4</v>
      </c>
      <c r="D8674" s="4">
        <v>2020</v>
      </c>
      <c r="E8674" s="4">
        <v>39</v>
      </c>
      <c r="F8674" s="4" t="s">
        <v>210</v>
      </c>
      <c r="G8674" s="4" t="s">
        <v>12</v>
      </c>
      <c r="H8674" s="4" t="s">
        <v>212</v>
      </c>
      <c r="I8674" s="4">
        <v>1</v>
      </c>
      <c r="J8674" t="str">
        <f>VLOOKUP(A8674,'Município e Sexo'!$A$2:$I$11321,5,FALSE)</f>
        <v>CARUARU</v>
      </c>
      <c r="K8674" t="str">
        <f>VLOOKUP(A8674,'Município e Sexo'!$A$2:$I$11321,7,FALSE)</f>
        <v>MASCULINO</v>
      </c>
    </row>
    <row r="8675" spans="1:11" ht="15" customHeight="1" thickBot="1" x14ac:dyDescent="0.25">
      <c r="A8675" t="str">
        <f>CONCATENATE(B8675,C8675,D8675,G8675,E8675,I8675)</f>
        <v>542020HOMICIDIO651</v>
      </c>
      <c r="B8675" s="4">
        <v>5</v>
      </c>
      <c r="C8675" s="5">
        <v>4</v>
      </c>
      <c r="D8675" s="4">
        <v>2020</v>
      </c>
      <c r="E8675" s="4">
        <v>65</v>
      </c>
      <c r="F8675" s="4" t="s">
        <v>210</v>
      </c>
      <c r="G8675" s="4" t="s">
        <v>12</v>
      </c>
      <c r="H8675" s="4" t="s">
        <v>212</v>
      </c>
      <c r="I8675" s="4">
        <v>1</v>
      </c>
      <c r="J8675" t="str">
        <f>VLOOKUP(A8675,'Município e Sexo'!$A$2:$I$11321,5,FALSE)</f>
        <v>PALMARES</v>
      </c>
      <c r="K8675" t="str">
        <f>VLOOKUP(A8675,'Município e Sexo'!$A$2:$I$11321,7,FALSE)</f>
        <v>MASCULINO</v>
      </c>
    </row>
    <row r="8676" spans="1:11" ht="15" customHeight="1" thickBot="1" x14ac:dyDescent="0.25">
      <c r="A8676" t="str">
        <f>CONCATENATE(B8676,C8676,D8676,G8676,E8676,I8676)</f>
        <v>542020HOMICIDIO171</v>
      </c>
      <c r="B8676" s="4">
        <v>5</v>
      </c>
      <c r="C8676" s="5">
        <v>4</v>
      </c>
      <c r="D8676" s="4">
        <v>2020</v>
      </c>
      <c r="E8676" s="4">
        <v>17</v>
      </c>
      <c r="F8676" s="4" t="s">
        <v>210</v>
      </c>
      <c r="G8676" s="4" t="s">
        <v>12</v>
      </c>
      <c r="H8676" s="4" t="s">
        <v>211</v>
      </c>
      <c r="I8676" s="4">
        <v>1</v>
      </c>
      <c r="J8676" t="str">
        <f>VLOOKUP(A8676,'Município e Sexo'!$A$2:$I$11321,5,FALSE)</f>
        <v>CATENDE</v>
      </c>
      <c r="K8676" t="str">
        <f>VLOOKUP(A8676,'Município e Sexo'!$A$2:$I$11321,7,FALSE)</f>
        <v>MASCULINO</v>
      </c>
    </row>
    <row r="8677" spans="1:11" ht="15" customHeight="1" thickBot="1" x14ac:dyDescent="0.25">
      <c r="A8677" t="str">
        <f>CONCATENATE(B8677,C8677,D8677,G8677,E8677,I8677)</f>
        <v>542020HOMICIDIO201</v>
      </c>
      <c r="B8677" s="4">
        <v>5</v>
      </c>
      <c r="C8677" s="5">
        <v>4</v>
      </c>
      <c r="D8677" s="4">
        <v>2020</v>
      </c>
      <c r="E8677" s="4">
        <v>20</v>
      </c>
      <c r="F8677" s="4" t="s">
        <v>210</v>
      </c>
      <c r="G8677" s="4" t="s">
        <v>12</v>
      </c>
      <c r="H8677" s="4" t="s">
        <v>211</v>
      </c>
      <c r="I8677" s="4">
        <v>1</v>
      </c>
      <c r="J8677" t="str">
        <f>VLOOKUP(A8677,'Município e Sexo'!$A$2:$I$11321,5,FALSE)</f>
        <v>OLINDA</v>
      </c>
      <c r="K8677" t="str">
        <f>VLOOKUP(A8677,'Município e Sexo'!$A$2:$I$11321,7,FALSE)</f>
        <v>MASCULINO</v>
      </c>
    </row>
    <row r="8678" spans="1:11" ht="15" customHeight="1" thickBot="1" x14ac:dyDescent="0.25">
      <c r="A8678" t="str">
        <f>CONCATENATE(B8678,C8678,D8678,G8678,E8678,I8678)</f>
        <v>542020HOMICIDIO221</v>
      </c>
      <c r="B8678" s="4">
        <v>5</v>
      </c>
      <c r="C8678" s="5">
        <v>4</v>
      </c>
      <c r="D8678" s="4">
        <v>2020</v>
      </c>
      <c r="E8678" s="4">
        <v>22</v>
      </c>
      <c r="F8678" s="4" t="s">
        <v>210</v>
      </c>
      <c r="G8678" s="4" t="s">
        <v>12</v>
      </c>
      <c r="H8678" s="4" t="s">
        <v>212</v>
      </c>
      <c r="I8678" s="4">
        <v>1</v>
      </c>
      <c r="J8678" t="str">
        <f>VLOOKUP(A8678,'Município e Sexo'!$A$2:$I$11321,5,FALSE)</f>
        <v>AMARAJI</v>
      </c>
      <c r="K8678" t="str">
        <f>VLOOKUP(A8678,'Município e Sexo'!$A$2:$I$11321,7,FALSE)</f>
        <v>MASCULINO</v>
      </c>
    </row>
    <row r="8679" spans="1:11" ht="15" customHeight="1" thickBot="1" x14ac:dyDescent="0.25">
      <c r="A8679" t="str">
        <f>CONCATENATE(B8679,C8679,D8679,G8679,E8679,I8679)</f>
        <v>542020HOMICIDIO231</v>
      </c>
      <c r="B8679" s="4">
        <v>5</v>
      </c>
      <c r="C8679" s="5">
        <v>4</v>
      </c>
      <c r="D8679" s="4">
        <v>2020</v>
      </c>
      <c r="E8679" s="4">
        <v>23</v>
      </c>
      <c r="F8679" s="4" t="s">
        <v>210</v>
      </c>
      <c r="G8679" s="4" t="s">
        <v>12</v>
      </c>
      <c r="H8679" s="4" t="s">
        <v>211</v>
      </c>
      <c r="I8679" s="4">
        <v>1</v>
      </c>
      <c r="J8679" t="str">
        <f>VLOOKUP(A8679,'Município e Sexo'!$A$2:$I$11321,5,FALSE)</f>
        <v>JABOATAO DOS GUARARAPES</v>
      </c>
      <c r="K8679" t="str">
        <f>VLOOKUP(A8679,'Município e Sexo'!$A$2:$I$11321,7,FALSE)</f>
        <v>MASCULINO</v>
      </c>
    </row>
    <row r="8680" spans="1:11" ht="15" customHeight="1" thickBot="1" x14ac:dyDescent="0.25">
      <c r="A8680" t="str">
        <f>CONCATENATE(B8680,C8680,D8680,G8680,E8680,I8680)</f>
        <v>542020HOMICIDIO291</v>
      </c>
      <c r="B8680" s="4">
        <v>5</v>
      </c>
      <c r="C8680" s="5">
        <v>4</v>
      </c>
      <c r="D8680" s="4">
        <v>2020</v>
      </c>
      <c r="E8680" s="4">
        <v>29</v>
      </c>
      <c r="F8680" s="4" t="s">
        <v>210</v>
      </c>
      <c r="G8680" s="4" t="s">
        <v>12</v>
      </c>
      <c r="H8680" s="4" t="s">
        <v>211</v>
      </c>
      <c r="I8680" s="4">
        <v>1</v>
      </c>
      <c r="J8680" t="str">
        <f>VLOOKUP(A8680,'Município e Sexo'!$A$2:$I$11321,5,FALSE)</f>
        <v>CABO DE SANTO AGOSTINHO</v>
      </c>
      <c r="K8680" t="str">
        <f>VLOOKUP(A8680,'Município e Sexo'!$A$2:$I$11321,7,FALSE)</f>
        <v>MASCULINO</v>
      </c>
    </row>
    <row r="8681" spans="1:11" ht="15" customHeight="1" thickBot="1" x14ac:dyDescent="0.25">
      <c r="A8681" t="str">
        <f>CONCATENATE(B8681,C8681,D8681,G8681,E8681,I8681)</f>
        <v>542020HOMICIDIO291</v>
      </c>
      <c r="B8681" s="4">
        <v>5</v>
      </c>
      <c r="C8681" s="5">
        <v>4</v>
      </c>
      <c r="D8681" s="4">
        <v>2020</v>
      </c>
      <c r="E8681" s="4">
        <v>29</v>
      </c>
      <c r="F8681" s="4" t="s">
        <v>210</v>
      </c>
      <c r="G8681" s="4" t="s">
        <v>12</v>
      </c>
      <c r="H8681" s="4" t="s">
        <v>211</v>
      </c>
      <c r="I8681" s="4">
        <v>1</v>
      </c>
      <c r="J8681" t="str">
        <f>VLOOKUP(A8681,'Município e Sexo'!$A$2:$I$11321,5,FALSE)</f>
        <v>CABO DE SANTO AGOSTINHO</v>
      </c>
      <c r="K8681" t="str">
        <f>VLOOKUP(A8681,'Município e Sexo'!$A$2:$I$11321,7,FALSE)</f>
        <v>MASCULINO</v>
      </c>
    </row>
    <row r="8682" spans="1:11" ht="15" customHeight="1" thickBot="1" x14ac:dyDescent="0.25">
      <c r="A8682" t="str">
        <f>CONCATENATE(B8682,C8682,D8682,G8682,E8682,I8682)</f>
        <v>542020HOMICIDIO321</v>
      </c>
      <c r="B8682" s="4">
        <v>5</v>
      </c>
      <c r="C8682" s="5">
        <v>4</v>
      </c>
      <c r="D8682" s="4">
        <v>2020</v>
      </c>
      <c r="E8682" s="4">
        <v>32</v>
      </c>
      <c r="F8682" s="4" t="s">
        <v>210</v>
      </c>
      <c r="G8682" s="4" t="s">
        <v>12</v>
      </c>
      <c r="H8682" s="4" t="s">
        <v>212</v>
      </c>
      <c r="I8682" s="4">
        <v>1</v>
      </c>
      <c r="J8682" t="str">
        <f>VLOOKUP(A8682,'Município e Sexo'!$A$2:$I$11321,5,FALSE)</f>
        <v>GARANHUNS</v>
      </c>
      <c r="K8682" t="str">
        <f>VLOOKUP(A8682,'Município e Sexo'!$A$2:$I$11321,7,FALSE)</f>
        <v>MASCULINO</v>
      </c>
    </row>
    <row r="8683" spans="1:11" ht="15" customHeight="1" thickBot="1" x14ac:dyDescent="0.25">
      <c r="A8683" t="str">
        <f>CONCATENATE(B8683,C8683,D8683,G8683,E8683,I8683)</f>
        <v>542020HOMICIDIO351</v>
      </c>
      <c r="B8683" s="4">
        <v>5</v>
      </c>
      <c r="C8683" s="5">
        <v>4</v>
      </c>
      <c r="D8683" s="4">
        <v>2020</v>
      </c>
      <c r="E8683" s="4">
        <v>35</v>
      </c>
      <c r="F8683" s="4" t="s">
        <v>216</v>
      </c>
      <c r="G8683" s="4" t="s">
        <v>12</v>
      </c>
      <c r="H8683" s="4" t="s">
        <v>211</v>
      </c>
      <c r="I8683" s="4">
        <v>1</v>
      </c>
      <c r="J8683" t="str">
        <f>VLOOKUP(A8683,'Município e Sexo'!$A$2:$I$11321,5,FALSE)</f>
        <v>BARREIROS</v>
      </c>
      <c r="K8683" t="str">
        <f>VLOOKUP(A8683,'Município e Sexo'!$A$2:$I$11321,7,FALSE)</f>
        <v>MASCULINO</v>
      </c>
    </row>
    <row r="8684" spans="1:11" ht="15" customHeight="1" thickBot="1" x14ac:dyDescent="0.25">
      <c r="A8684" t="str">
        <f>CONCATENATE(B8684,C8684,D8684,G8684,E8684,I8684)</f>
        <v>542020HOMICIDIO351</v>
      </c>
      <c r="B8684" s="4">
        <v>5</v>
      </c>
      <c r="C8684" s="5">
        <v>4</v>
      </c>
      <c r="D8684" s="4">
        <v>2020</v>
      </c>
      <c r="E8684" s="4">
        <v>35</v>
      </c>
      <c r="F8684" s="4" t="s">
        <v>210</v>
      </c>
      <c r="G8684" s="4" t="s">
        <v>12</v>
      </c>
      <c r="H8684" s="4" t="s">
        <v>211</v>
      </c>
      <c r="I8684" s="4">
        <v>1</v>
      </c>
      <c r="J8684" t="str">
        <f>VLOOKUP(A8684,'Município e Sexo'!$A$2:$I$11321,5,FALSE)</f>
        <v>BARREIROS</v>
      </c>
      <c r="K8684" t="str">
        <f>VLOOKUP(A8684,'Município e Sexo'!$A$2:$I$11321,7,FALSE)</f>
        <v>MASCULINO</v>
      </c>
    </row>
    <row r="8685" spans="1:11" ht="15" customHeight="1" thickBot="1" x14ac:dyDescent="0.25">
      <c r="A8685" t="str">
        <f>CONCATENATE(B8685,C8685,D8685,G8685,E8685,I8685)</f>
        <v>542020HOMICIDIO371</v>
      </c>
      <c r="B8685" s="4">
        <v>5</v>
      </c>
      <c r="C8685" s="5">
        <v>4</v>
      </c>
      <c r="D8685" s="4">
        <v>2020</v>
      </c>
      <c r="E8685" s="4">
        <v>37</v>
      </c>
      <c r="F8685" s="4" t="s">
        <v>210</v>
      </c>
      <c r="G8685" s="4" t="s">
        <v>12</v>
      </c>
      <c r="H8685" s="4" t="s">
        <v>211</v>
      </c>
      <c r="I8685" s="4">
        <v>1</v>
      </c>
      <c r="J8685" t="str">
        <f>VLOOKUP(A8685,'Município e Sexo'!$A$2:$I$11321,5,FALSE)</f>
        <v>BONITO</v>
      </c>
      <c r="K8685" t="str">
        <f>VLOOKUP(A8685,'Município e Sexo'!$A$2:$I$11321,7,FALSE)</f>
        <v>MASCULINO</v>
      </c>
    </row>
    <row r="8686" spans="1:11" ht="15" customHeight="1" thickBot="1" x14ac:dyDescent="0.25">
      <c r="A8686" t="str">
        <f>CONCATENATE(B8686,C8686,D8686,G8686,E8686,I8686)</f>
        <v>542020HOMICIDIO171</v>
      </c>
      <c r="B8686" s="4">
        <v>5</v>
      </c>
      <c r="C8686" s="5">
        <v>4</v>
      </c>
      <c r="D8686" s="4">
        <v>2020</v>
      </c>
      <c r="E8686" s="4">
        <v>17</v>
      </c>
      <c r="F8686" s="4" t="s">
        <v>210</v>
      </c>
      <c r="G8686" s="4" t="s">
        <v>12</v>
      </c>
      <c r="H8686" s="4" t="s">
        <v>211</v>
      </c>
      <c r="I8686" s="4">
        <v>1</v>
      </c>
      <c r="J8686" t="str">
        <f>VLOOKUP(A8686,'Município e Sexo'!$A$2:$I$11321,5,FALSE)</f>
        <v>CATENDE</v>
      </c>
      <c r="K8686" t="str">
        <f>VLOOKUP(A8686,'Município e Sexo'!$A$2:$I$11321,7,FALSE)</f>
        <v>MASCULINO</v>
      </c>
    </row>
    <row r="8687" spans="1:11" ht="15" customHeight="1" thickBot="1" x14ac:dyDescent="0.25">
      <c r="A8687" t="str">
        <f>CONCATENATE(B8687,C8687,D8687,G8687,E8687,I8687)</f>
        <v>542020HOMICIDIO251</v>
      </c>
      <c r="B8687" s="4">
        <v>5</v>
      </c>
      <c r="C8687" s="5">
        <v>4</v>
      </c>
      <c r="D8687" s="4">
        <v>2020</v>
      </c>
      <c r="E8687" s="4">
        <v>25</v>
      </c>
      <c r="F8687" s="4" t="s">
        <v>210</v>
      </c>
      <c r="G8687" s="4" t="s">
        <v>12</v>
      </c>
      <c r="H8687" s="4" t="s">
        <v>212</v>
      </c>
      <c r="I8687" s="4">
        <v>1</v>
      </c>
      <c r="J8687" t="str">
        <f>VLOOKUP(A8687,'Município e Sexo'!$A$2:$I$11321,5,FALSE)</f>
        <v>ARARIPINA</v>
      </c>
      <c r="K8687" t="str">
        <f>VLOOKUP(A8687,'Município e Sexo'!$A$2:$I$11321,7,FALSE)</f>
        <v>MASCULINO</v>
      </c>
    </row>
    <row r="8688" spans="1:11" ht="15" customHeight="1" thickBot="1" x14ac:dyDescent="0.25">
      <c r="A8688" t="str">
        <f>CONCATENATE(B8688,C8688,D8688,G8688,E8688,I8688)</f>
        <v>542020HOMICIDIO281</v>
      </c>
      <c r="B8688" s="4">
        <v>5</v>
      </c>
      <c r="C8688" s="5">
        <v>4</v>
      </c>
      <c r="D8688" s="4">
        <v>2020</v>
      </c>
      <c r="E8688" s="4">
        <v>28</v>
      </c>
      <c r="F8688" s="4" t="s">
        <v>210</v>
      </c>
      <c r="G8688" s="4" t="s">
        <v>12</v>
      </c>
      <c r="H8688" s="4" t="s">
        <v>212</v>
      </c>
      <c r="I8688" s="4">
        <v>1</v>
      </c>
      <c r="J8688" t="str">
        <f>VLOOKUP(A8688,'Município e Sexo'!$A$2:$I$11321,5,FALSE)</f>
        <v>ARARIPINA</v>
      </c>
      <c r="K8688" t="str">
        <f>VLOOKUP(A8688,'Município e Sexo'!$A$2:$I$11321,7,FALSE)</f>
        <v>MASCULINO</v>
      </c>
    </row>
    <row r="8689" spans="1:11" ht="15" customHeight="1" thickBot="1" x14ac:dyDescent="0.25">
      <c r="A8689" t="str">
        <f>CONCATENATE(B8689,C8689,D8689,G8689,E8689,I8689)</f>
        <v>642020HOMICIDIO201</v>
      </c>
      <c r="B8689" s="4">
        <v>6</v>
      </c>
      <c r="C8689" s="5">
        <v>4</v>
      </c>
      <c r="D8689" s="4">
        <v>2020</v>
      </c>
      <c r="E8689" s="4">
        <v>20</v>
      </c>
      <c r="F8689" s="4" t="s">
        <v>210</v>
      </c>
      <c r="G8689" s="4" t="s">
        <v>12</v>
      </c>
      <c r="H8689" s="4" t="s">
        <v>211</v>
      </c>
      <c r="I8689" s="4">
        <v>1</v>
      </c>
      <c r="J8689" t="str">
        <f>VLOOKUP(A8689,'Município e Sexo'!$A$2:$I$11321,5,FALSE)</f>
        <v>JABOATAO DOS GUARARAPES</v>
      </c>
      <c r="K8689" t="str">
        <f>VLOOKUP(A8689,'Município e Sexo'!$A$2:$I$11321,7,FALSE)</f>
        <v>MASCULINO</v>
      </c>
    </row>
    <row r="8690" spans="1:11" ht="15" customHeight="1" thickBot="1" x14ac:dyDescent="0.25">
      <c r="A8690" t="str">
        <f>CONCATENATE(B8690,C8690,D8690,G8690,E8690,I8690)</f>
        <v>642020HOMICIDIO261</v>
      </c>
      <c r="B8690" s="4">
        <v>6</v>
      </c>
      <c r="C8690" s="5">
        <v>4</v>
      </c>
      <c r="D8690" s="4">
        <v>2020</v>
      </c>
      <c r="E8690" s="4">
        <v>26</v>
      </c>
      <c r="F8690" s="4" t="s">
        <v>210</v>
      </c>
      <c r="G8690" s="4" t="s">
        <v>12</v>
      </c>
      <c r="H8690" s="4" t="s">
        <v>211</v>
      </c>
      <c r="I8690" s="4">
        <v>1</v>
      </c>
      <c r="J8690" t="str">
        <f>VLOOKUP(A8690,'Município e Sexo'!$A$2:$I$11321,5,FALSE)</f>
        <v>ARACOIABA</v>
      </c>
      <c r="K8690" t="str">
        <f>VLOOKUP(A8690,'Município e Sexo'!$A$2:$I$11321,7,FALSE)</f>
        <v>MASCULINO</v>
      </c>
    </row>
    <row r="8691" spans="1:11" ht="15" customHeight="1" thickBot="1" x14ac:dyDescent="0.25">
      <c r="A8691" t="str">
        <f>CONCATENATE(B8691,C8691,D8691,G8691,E8691,I8691)</f>
        <v>642020HOMICIDIO161</v>
      </c>
      <c r="B8691" s="4">
        <v>6</v>
      </c>
      <c r="C8691" s="5">
        <v>4</v>
      </c>
      <c r="D8691" s="4">
        <v>2020</v>
      </c>
      <c r="E8691" s="4">
        <v>16</v>
      </c>
      <c r="F8691" s="4" t="s">
        <v>210</v>
      </c>
      <c r="G8691" s="4" t="s">
        <v>12</v>
      </c>
      <c r="H8691" s="4" t="s">
        <v>217</v>
      </c>
      <c r="I8691" s="4">
        <v>1</v>
      </c>
      <c r="J8691" t="str">
        <f>VLOOKUP(A8691,'Município e Sexo'!$A$2:$I$11321,5,FALSE)</f>
        <v>RECIFE</v>
      </c>
      <c r="K8691" t="str">
        <f>VLOOKUP(A8691,'Município e Sexo'!$A$2:$I$11321,7,FALSE)</f>
        <v>MASCULINO</v>
      </c>
    </row>
    <row r="8692" spans="1:11" ht="15" customHeight="1" thickBot="1" x14ac:dyDescent="0.25">
      <c r="A8692" t="str">
        <f>CONCATENATE(B8692,C8692,D8692,G8692,E8692,I8692)</f>
        <v>642020HOMICIDIO171</v>
      </c>
      <c r="B8692" s="4">
        <v>6</v>
      </c>
      <c r="C8692" s="5">
        <v>4</v>
      </c>
      <c r="D8692" s="4">
        <v>2020</v>
      </c>
      <c r="E8692" s="4">
        <v>17</v>
      </c>
      <c r="F8692" s="4" t="s">
        <v>210</v>
      </c>
      <c r="G8692" s="4" t="s">
        <v>12</v>
      </c>
      <c r="H8692" s="4" t="s">
        <v>211</v>
      </c>
      <c r="I8692" s="4">
        <v>1</v>
      </c>
      <c r="J8692" t="str">
        <f>VLOOKUP(A8692,'Município e Sexo'!$A$2:$I$11321,5,FALSE)</f>
        <v>SAO JOSE DA COROA GRANDE</v>
      </c>
      <c r="K8692" t="str">
        <f>VLOOKUP(A8692,'Município e Sexo'!$A$2:$I$11321,7,FALSE)</f>
        <v>MASCULINO</v>
      </c>
    </row>
    <row r="8693" spans="1:11" ht="15" customHeight="1" thickBot="1" x14ac:dyDescent="0.25">
      <c r="A8693" t="str">
        <f>CONCATENATE(B8693,C8693,D8693,G8693,E8693,I8693)</f>
        <v>642020HOMICIDIO261</v>
      </c>
      <c r="B8693" s="4">
        <v>6</v>
      </c>
      <c r="C8693" s="5">
        <v>4</v>
      </c>
      <c r="D8693" s="4">
        <v>2020</v>
      </c>
      <c r="E8693" s="4">
        <v>26</v>
      </c>
      <c r="F8693" s="4" t="s">
        <v>210</v>
      </c>
      <c r="G8693" s="4" t="s">
        <v>12</v>
      </c>
      <c r="H8693" s="4" t="s">
        <v>217</v>
      </c>
      <c r="I8693" s="4">
        <v>1</v>
      </c>
      <c r="J8693" t="str">
        <f>VLOOKUP(A8693,'Município e Sexo'!$A$2:$I$11321,5,FALSE)</f>
        <v>ARACOIABA</v>
      </c>
      <c r="K8693" t="str">
        <f>VLOOKUP(A8693,'Município e Sexo'!$A$2:$I$11321,7,FALSE)</f>
        <v>MASCULINO</v>
      </c>
    </row>
    <row r="8694" spans="1:11" ht="15" customHeight="1" thickBot="1" x14ac:dyDescent="0.25">
      <c r="A8694" t="str">
        <f>CONCATENATE(B8694,C8694,D8694,G8694,E8694,I8694)</f>
        <v>642020HOMICIDIO471</v>
      </c>
      <c r="B8694" s="4">
        <v>6</v>
      </c>
      <c r="C8694" s="5">
        <v>4</v>
      </c>
      <c r="D8694" s="4">
        <v>2020</v>
      </c>
      <c r="E8694" s="4">
        <v>47</v>
      </c>
      <c r="F8694" s="4" t="s">
        <v>210</v>
      </c>
      <c r="G8694" s="4" t="s">
        <v>12</v>
      </c>
      <c r="H8694" s="4" t="s">
        <v>212</v>
      </c>
      <c r="I8694" s="4">
        <v>1</v>
      </c>
      <c r="J8694" t="str">
        <f>VLOOKUP(A8694,'Município e Sexo'!$A$2:$I$11321,5,FALSE)</f>
        <v>GRAVATA</v>
      </c>
      <c r="K8694" t="str">
        <f>VLOOKUP(A8694,'Município e Sexo'!$A$2:$I$11321,7,FALSE)</f>
        <v>MASCULINO</v>
      </c>
    </row>
    <row r="8695" spans="1:11" ht="15" customHeight="1" thickBot="1" x14ac:dyDescent="0.25">
      <c r="A8695" t="str">
        <f>CONCATENATE(B8695,C8695,D8695,G8695,E8695,I8695)</f>
        <v>642020HOMICIDIO181</v>
      </c>
      <c r="B8695" s="4">
        <v>6</v>
      </c>
      <c r="C8695" s="5">
        <v>4</v>
      </c>
      <c r="D8695" s="4">
        <v>2020</v>
      </c>
      <c r="E8695" s="4">
        <v>18</v>
      </c>
      <c r="F8695" s="4" t="s">
        <v>210</v>
      </c>
      <c r="G8695" s="4" t="s">
        <v>12</v>
      </c>
      <c r="H8695" s="4" t="s">
        <v>212</v>
      </c>
      <c r="I8695" s="4">
        <v>1</v>
      </c>
      <c r="J8695" t="str">
        <f>VLOOKUP(A8695,'Município e Sexo'!$A$2:$I$11321,5,FALSE)</f>
        <v>CARUARU</v>
      </c>
      <c r="K8695" t="str">
        <f>VLOOKUP(A8695,'Município e Sexo'!$A$2:$I$11321,7,FALSE)</f>
        <v>MASCULINO</v>
      </c>
    </row>
    <row r="8696" spans="1:11" ht="15" customHeight="1" thickBot="1" x14ac:dyDescent="0.25">
      <c r="A8696" t="str">
        <f>CONCATENATE(B8696,C8696,D8696,G8696,E8696,I8696)</f>
        <v>642020HOMICIDIO201</v>
      </c>
      <c r="B8696" s="4">
        <v>6</v>
      </c>
      <c r="C8696" s="5">
        <v>4</v>
      </c>
      <c r="D8696" s="4">
        <v>2020</v>
      </c>
      <c r="E8696" s="4">
        <v>20</v>
      </c>
      <c r="F8696" s="4" t="s">
        <v>210</v>
      </c>
      <c r="G8696" s="4" t="s">
        <v>12</v>
      </c>
      <c r="H8696" s="4" t="s">
        <v>211</v>
      </c>
      <c r="I8696" s="4">
        <v>1</v>
      </c>
      <c r="J8696" t="str">
        <f>VLOOKUP(A8696,'Município e Sexo'!$A$2:$I$11321,5,FALSE)</f>
        <v>JABOATAO DOS GUARARAPES</v>
      </c>
      <c r="K8696" t="str">
        <f>VLOOKUP(A8696,'Município e Sexo'!$A$2:$I$11321,7,FALSE)</f>
        <v>MASCULINO</v>
      </c>
    </row>
    <row r="8697" spans="1:11" ht="15" customHeight="1" thickBot="1" x14ac:dyDescent="0.25">
      <c r="A8697" t="str">
        <f>CONCATENATE(B8697,C8697,D8697,G8697,E8697,I8697)</f>
        <v>642020HOMICIDIO241</v>
      </c>
      <c r="B8697" s="4">
        <v>6</v>
      </c>
      <c r="C8697" s="5">
        <v>4</v>
      </c>
      <c r="D8697" s="4">
        <v>2020</v>
      </c>
      <c r="E8697" s="4">
        <v>24</v>
      </c>
      <c r="F8697" s="4" t="s">
        <v>210</v>
      </c>
      <c r="G8697" s="4" t="s">
        <v>12</v>
      </c>
      <c r="H8697" s="4" t="s">
        <v>218</v>
      </c>
      <c r="I8697" s="4">
        <v>1</v>
      </c>
      <c r="J8697" t="str">
        <f>VLOOKUP(A8697,'Município e Sexo'!$A$2:$I$11321,5,FALSE)</f>
        <v>SAO VICENTE FERRER</v>
      </c>
      <c r="K8697" t="str">
        <f>VLOOKUP(A8697,'Município e Sexo'!$A$2:$I$11321,7,FALSE)</f>
        <v>MASCULINO</v>
      </c>
    </row>
    <row r="8698" spans="1:11" ht="15" customHeight="1" thickBot="1" x14ac:dyDescent="0.25">
      <c r="A8698" t="str">
        <f>CONCATENATE(B8698,C8698,D8698,G8698,E8698,I8698)</f>
        <v>642020HOMICIDIO281</v>
      </c>
      <c r="B8698" s="4">
        <v>6</v>
      </c>
      <c r="C8698" s="5">
        <v>4</v>
      </c>
      <c r="D8698" s="4">
        <v>2020</v>
      </c>
      <c r="E8698" s="4">
        <v>28</v>
      </c>
      <c r="F8698" s="4" t="s">
        <v>210</v>
      </c>
      <c r="G8698" s="4" t="s">
        <v>12</v>
      </c>
      <c r="H8698" s="4" t="s">
        <v>212</v>
      </c>
      <c r="I8698" s="4">
        <v>1</v>
      </c>
      <c r="J8698" t="str">
        <f>VLOOKUP(A8698,'Município e Sexo'!$A$2:$I$11321,5,FALSE)</f>
        <v>TAMANDARE</v>
      </c>
      <c r="K8698" t="str">
        <f>VLOOKUP(A8698,'Município e Sexo'!$A$2:$I$11321,7,FALSE)</f>
        <v>FEMININO</v>
      </c>
    </row>
    <row r="8699" spans="1:11" ht="15" customHeight="1" thickBot="1" x14ac:dyDescent="0.25">
      <c r="A8699" t="str">
        <f>CONCATENATE(B8699,C8699,D8699,G8699,E8699,I8699)</f>
        <v>642020HOMICIDIO161</v>
      </c>
      <c r="B8699" s="4">
        <v>6</v>
      </c>
      <c r="C8699" s="5">
        <v>4</v>
      </c>
      <c r="D8699" s="4">
        <v>2020</v>
      </c>
      <c r="E8699" s="4">
        <v>16</v>
      </c>
      <c r="F8699" s="4" t="s">
        <v>210</v>
      </c>
      <c r="G8699" s="4" t="s">
        <v>12</v>
      </c>
      <c r="H8699" s="4" t="s">
        <v>211</v>
      </c>
      <c r="I8699" s="4">
        <v>1</v>
      </c>
      <c r="J8699" t="str">
        <f>VLOOKUP(A8699,'Município e Sexo'!$A$2:$I$11321,5,FALSE)</f>
        <v>RECIFE</v>
      </c>
      <c r="K8699" t="str">
        <f>VLOOKUP(A8699,'Município e Sexo'!$A$2:$I$11321,7,FALSE)</f>
        <v>MASCULINO</v>
      </c>
    </row>
    <row r="8700" spans="1:11" ht="15" customHeight="1" thickBot="1" x14ac:dyDescent="0.25">
      <c r="A8700" t="str">
        <f>CONCATENATE(B8700,C8700,D8700,G8700,E8700,I8700)</f>
        <v>642020HOMICIDIO181</v>
      </c>
      <c r="B8700" s="4">
        <v>6</v>
      </c>
      <c r="C8700" s="5">
        <v>4</v>
      </c>
      <c r="D8700" s="4">
        <v>2020</v>
      </c>
      <c r="E8700" s="4">
        <v>18</v>
      </c>
      <c r="F8700" s="4" t="s">
        <v>210</v>
      </c>
      <c r="G8700" s="4" t="s">
        <v>12</v>
      </c>
      <c r="H8700" s="4" t="s">
        <v>211</v>
      </c>
      <c r="I8700" s="4">
        <v>1</v>
      </c>
      <c r="J8700" t="str">
        <f>VLOOKUP(A8700,'Município e Sexo'!$A$2:$I$11321,5,FALSE)</f>
        <v>CARUARU</v>
      </c>
      <c r="K8700" t="str">
        <f>VLOOKUP(A8700,'Município e Sexo'!$A$2:$I$11321,7,FALSE)</f>
        <v>MASCULINO</v>
      </c>
    </row>
    <row r="8701" spans="1:11" ht="15" customHeight="1" thickBot="1" x14ac:dyDescent="0.25">
      <c r="A8701" t="str">
        <f>CONCATENATE(B8701,C8701,D8701,G8701,E8701,I8701)</f>
        <v>642020HOMICIDIO181</v>
      </c>
      <c r="B8701" s="4">
        <v>6</v>
      </c>
      <c r="C8701" s="5">
        <v>4</v>
      </c>
      <c r="D8701" s="4">
        <v>2020</v>
      </c>
      <c r="E8701" s="4">
        <v>18</v>
      </c>
      <c r="F8701" s="4" t="s">
        <v>210</v>
      </c>
      <c r="G8701" s="4" t="s">
        <v>12</v>
      </c>
      <c r="H8701" s="4" t="s">
        <v>211</v>
      </c>
      <c r="I8701" s="4">
        <v>1</v>
      </c>
      <c r="J8701" t="str">
        <f>VLOOKUP(A8701,'Município e Sexo'!$A$2:$I$11321,5,FALSE)</f>
        <v>CARUARU</v>
      </c>
      <c r="K8701" t="str">
        <f>VLOOKUP(A8701,'Município e Sexo'!$A$2:$I$11321,7,FALSE)</f>
        <v>MASCULINO</v>
      </c>
    </row>
    <row r="8702" spans="1:11" ht="15" customHeight="1" thickBot="1" x14ac:dyDescent="0.25">
      <c r="A8702" t="str">
        <f>CONCATENATE(B8702,C8702,D8702,G8702,E8702,I8702)</f>
        <v>642020HOMICIDIO261</v>
      </c>
      <c r="B8702" s="4">
        <v>6</v>
      </c>
      <c r="C8702" s="5">
        <v>4</v>
      </c>
      <c r="D8702" s="4">
        <v>2020</v>
      </c>
      <c r="E8702" s="4">
        <v>26</v>
      </c>
      <c r="F8702" s="4" t="s">
        <v>210</v>
      </c>
      <c r="G8702" s="4" t="s">
        <v>12</v>
      </c>
      <c r="H8702" s="4" t="s">
        <v>211</v>
      </c>
      <c r="I8702" s="4">
        <v>1</v>
      </c>
      <c r="J8702" t="str">
        <f>VLOOKUP(A8702,'Município e Sexo'!$A$2:$I$11321,5,FALSE)</f>
        <v>ARACOIABA</v>
      </c>
      <c r="K8702" t="str">
        <f>VLOOKUP(A8702,'Município e Sexo'!$A$2:$I$11321,7,FALSE)</f>
        <v>MASCULINO</v>
      </c>
    </row>
    <row r="8703" spans="1:11" ht="15" customHeight="1" thickBot="1" x14ac:dyDescent="0.25">
      <c r="A8703" t="str">
        <f>CONCATENATE(B8703,C8703,D8703,G8703,E8703,I8703)</f>
        <v>642020HOMICIDIO301</v>
      </c>
      <c r="B8703" s="4">
        <v>6</v>
      </c>
      <c r="C8703" s="5">
        <v>4</v>
      </c>
      <c r="D8703" s="4">
        <v>2020</v>
      </c>
      <c r="E8703" s="4">
        <v>30</v>
      </c>
      <c r="F8703" s="4" t="s">
        <v>210</v>
      </c>
      <c r="G8703" s="4" t="s">
        <v>12</v>
      </c>
      <c r="H8703" s="4" t="s">
        <v>211</v>
      </c>
      <c r="I8703" s="4">
        <v>1</v>
      </c>
      <c r="J8703" t="str">
        <f>VLOOKUP(A8703,'Município e Sexo'!$A$2:$I$11321,5,FALSE)</f>
        <v>CABO DE SANTO AGOSTINHO</v>
      </c>
      <c r="K8703" t="str">
        <f>VLOOKUP(A8703,'Município e Sexo'!$A$2:$I$11321,7,FALSE)</f>
        <v>MASCULINO</v>
      </c>
    </row>
    <row r="8704" spans="1:11" ht="15" customHeight="1" thickBot="1" x14ac:dyDescent="0.25">
      <c r="A8704" t="str">
        <f>CONCATENATE(B8704,C8704,D8704,G8704,E8704,I8704)</f>
        <v>642020HOMICIDIO321</v>
      </c>
      <c r="B8704" s="4">
        <v>6</v>
      </c>
      <c r="C8704" s="5">
        <v>4</v>
      </c>
      <c r="D8704" s="4">
        <v>2020</v>
      </c>
      <c r="E8704" s="4">
        <v>32</v>
      </c>
      <c r="F8704" s="4" t="s">
        <v>210</v>
      </c>
      <c r="G8704" s="4" t="s">
        <v>12</v>
      </c>
      <c r="H8704" s="4" t="s">
        <v>211</v>
      </c>
      <c r="I8704" s="4">
        <v>1</v>
      </c>
      <c r="J8704" t="str">
        <f>VLOOKUP(A8704,'Município e Sexo'!$A$2:$I$11321,5,FALSE)</f>
        <v>JABOATAO DOS GUARARAPES</v>
      </c>
      <c r="K8704" t="str">
        <f>VLOOKUP(A8704,'Município e Sexo'!$A$2:$I$11321,7,FALSE)</f>
        <v>MASCULINO</v>
      </c>
    </row>
    <row r="8705" spans="1:11" ht="15" customHeight="1" thickBot="1" x14ac:dyDescent="0.25">
      <c r="A8705" t="str">
        <f>CONCATENATE(B8705,C8705,D8705,G8705,E8705,I8705)</f>
        <v>642020HOMICIDIO361</v>
      </c>
      <c r="B8705" s="4">
        <v>6</v>
      </c>
      <c r="C8705" s="5">
        <v>4</v>
      </c>
      <c r="D8705" s="4">
        <v>2020</v>
      </c>
      <c r="E8705" s="4">
        <v>36</v>
      </c>
      <c r="F8705" s="4" t="s">
        <v>210</v>
      </c>
      <c r="G8705" s="4" t="s">
        <v>12</v>
      </c>
      <c r="H8705" s="4" t="s">
        <v>211</v>
      </c>
      <c r="I8705" s="4">
        <v>1</v>
      </c>
      <c r="J8705" t="str">
        <f>VLOOKUP(A8705,'Município e Sexo'!$A$2:$I$11321,5,FALSE)</f>
        <v>ITAPISSUMA</v>
      </c>
      <c r="K8705" t="str">
        <f>VLOOKUP(A8705,'Município e Sexo'!$A$2:$I$11321,7,FALSE)</f>
        <v>MASCULINO</v>
      </c>
    </row>
    <row r="8706" spans="1:11" ht="15" customHeight="1" thickBot="1" x14ac:dyDescent="0.25">
      <c r="A8706" t="str">
        <f>CONCATENATE(B8706,C8706,D8706,G8706,E8706,I8706)</f>
        <v>642020HOMICIDIO691</v>
      </c>
      <c r="B8706" s="4">
        <v>6</v>
      </c>
      <c r="C8706" s="5">
        <v>4</v>
      </c>
      <c r="D8706" s="4">
        <v>2020</v>
      </c>
      <c r="E8706" s="4">
        <v>69</v>
      </c>
      <c r="F8706" s="4" t="s">
        <v>210</v>
      </c>
      <c r="G8706" s="4" t="s">
        <v>12</v>
      </c>
      <c r="H8706" s="4" t="s">
        <v>212</v>
      </c>
      <c r="I8706" s="4">
        <v>1</v>
      </c>
      <c r="J8706" t="str">
        <f>VLOOKUP(A8706,'Município e Sexo'!$A$2:$I$11321,5,FALSE)</f>
        <v>POCAO</v>
      </c>
      <c r="K8706" t="str">
        <f>VLOOKUP(A8706,'Município e Sexo'!$A$2:$I$11321,7,FALSE)</f>
        <v>MASCULINO</v>
      </c>
    </row>
    <row r="8707" spans="1:11" ht="15" customHeight="1" thickBot="1" x14ac:dyDescent="0.25">
      <c r="A8707" t="str">
        <f>CONCATENATE(B8707,C8707,D8707,G8707,E8707,I8707)</f>
        <v>742020HOMICIDIO361</v>
      </c>
      <c r="B8707" s="4">
        <v>7</v>
      </c>
      <c r="C8707" s="5">
        <v>4</v>
      </c>
      <c r="D8707" s="4">
        <v>2020</v>
      </c>
      <c r="E8707" s="4">
        <v>36</v>
      </c>
      <c r="F8707" s="4" t="s">
        <v>210</v>
      </c>
      <c r="G8707" s="4" t="s">
        <v>12</v>
      </c>
      <c r="H8707" s="4" t="s">
        <v>211</v>
      </c>
      <c r="I8707" s="4">
        <v>1</v>
      </c>
      <c r="J8707" t="str">
        <f>VLOOKUP(A8707,'Município e Sexo'!$A$2:$I$11321,5,FALSE)</f>
        <v>CABO DE SANTO AGOSTINHO</v>
      </c>
      <c r="K8707" t="str">
        <f>VLOOKUP(A8707,'Município e Sexo'!$A$2:$I$11321,7,FALSE)</f>
        <v>MASCULINO</v>
      </c>
    </row>
    <row r="8708" spans="1:11" ht="15" customHeight="1" thickBot="1" x14ac:dyDescent="0.25">
      <c r="A8708" t="str">
        <f>CONCATENATE(B8708,C8708,D8708,G8708,E8708,I8708)</f>
        <v>742020HOMICIDIO271</v>
      </c>
      <c r="B8708" s="4">
        <v>7</v>
      </c>
      <c r="C8708" s="5">
        <v>4</v>
      </c>
      <c r="D8708" s="4">
        <v>2020</v>
      </c>
      <c r="E8708" s="4">
        <v>27</v>
      </c>
      <c r="F8708" s="4" t="s">
        <v>216</v>
      </c>
      <c r="G8708" s="4" t="s">
        <v>12</v>
      </c>
      <c r="H8708" s="4" t="s">
        <v>211</v>
      </c>
      <c r="I8708" s="4">
        <v>1</v>
      </c>
      <c r="J8708" t="str">
        <f>VLOOKUP(A8708,'Município e Sexo'!$A$2:$I$11321,5,FALSE)</f>
        <v>GARANHUNS</v>
      </c>
      <c r="K8708" t="str">
        <f>VLOOKUP(A8708,'Município e Sexo'!$A$2:$I$11321,7,FALSE)</f>
        <v>MASCULINO</v>
      </c>
    </row>
    <row r="8709" spans="1:11" ht="15" customHeight="1" thickBot="1" x14ac:dyDescent="0.25">
      <c r="A8709" t="str">
        <f>CONCATENATE(B8709,C8709,D8709,G8709,E8709,I8709)</f>
        <v>742020HOMICIDIO171</v>
      </c>
      <c r="B8709" s="4">
        <v>7</v>
      </c>
      <c r="C8709" s="5">
        <v>4</v>
      </c>
      <c r="D8709" s="4">
        <v>2020</v>
      </c>
      <c r="E8709" s="4">
        <v>17</v>
      </c>
      <c r="F8709" s="4" t="s">
        <v>210</v>
      </c>
      <c r="G8709" s="4" t="s">
        <v>12</v>
      </c>
      <c r="H8709" s="4" t="s">
        <v>211</v>
      </c>
      <c r="I8709" s="4">
        <v>1</v>
      </c>
      <c r="J8709" t="str">
        <f>VLOOKUP(A8709,'Município e Sexo'!$A$2:$I$11321,5,FALSE)</f>
        <v>RECIFE</v>
      </c>
      <c r="K8709" t="str">
        <f>VLOOKUP(A8709,'Município e Sexo'!$A$2:$I$11321,7,FALSE)</f>
        <v>MASCULINO</v>
      </c>
    </row>
    <row r="8710" spans="1:11" ht="15" customHeight="1" thickBot="1" x14ac:dyDescent="0.25">
      <c r="A8710" t="str">
        <f>CONCATENATE(B8710,C8710,D8710,G8710,E8710,I8710)</f>
        <v>742020HOMICIDIO191</v>
      </c>
      <c r="B8710" s="4">
        <v>7</v>
      </c>
      <c r="C8710" s="5">
        <v>4</v>
      </c>
      <c r="D8710" s="4">
        <v>2020</v>
      </c>
      <c r="E8710" s="4">
        <v>19</v>
      </c>
      <c r="F8710" s="4" t="s">
        <v>210</v>
      </c>
      <c r="G8710" s="4" t="s">
        <v>12</v>
      </c>
      <c r="H8710" s="4" t="s">
        <v>217</v>
      </c>
      <c r="I8710" s="4">
        <v>1</v>
      </c>
      <c r="J8710" t="str">
        <f>VLOOKUP(A8710,'Município e Sexo'!$A$2:$I$11321,5,FALSE)</f>
        <v>RECIFE</v>
      </c>
      <c r="K8710" t="str">
        <f>VLOOKUP(A8710,'Município e Sexo'!$A$2:$I$11321,7,FALSE)</f>
        <v>MASCULINO</v>
      </c>
    </row>
    <row r="8711" spans="1:11" ht="15" customHeight="1" thickBot="1" x14ac:dyDescent="0.25">
      <c r="A8711" t="str">
        <f>CONCATENATE(B8711,C8711,D8711,G8711,E8711,"2")</f>
        <v>742020HOMICIDIO202</v>
      </c>
      <c r="B8711" s="4">
        <v>7</v>
      </c>
      <c r="C8711" s="5">
        <v>4</v>
      </c>
      <c r="D8711" s="4">
        <v>2020</v>
      </c>
      <c r="E8711" s="4">
        <v>20</v>
      </c>
      <c r="F8711" s="4" t="s">
        <v>210</v>
      </c>
      <c r="G8711" s="4" t="s">
        <v>12</v>
      </c>
      <c r="H8711" s="4" t="s">
        <v>218</v>
      </c>
      <c r="I8711" s="4">
        <v>1</v>
      </c>
      <c r="J8711" t="str">
        <f>VLOOKUP(A8711,'Município e Sexo'!$A$2:$I$11321,5,FALSE)</f>
        <v>SIRINHAEM</v>
      </c>
      <c r="K8711" t="str">
        <f>VLOOKUP(A8711,'Município e Sexo'!$A$2:$I$11321,7,FALSE)</f>
        <v>MASCULINO</v>
      </c>
    </row>
    <row r="8712" spans="1:11" ht="15" customHeight="1" thickBot="1" x14ac:dyDescent="0.25">
      <c r="A8712" t="str">
        <f>CONCATENATE(B8712,C8712,D8712,G8712,E8712,"2")</f>
        <v>742020HOMICIDIO222</v>
      </c>
      <c r="B8712" s="4">
        <v>7</v>
      </c>
      <c r="C8712" s="5">
        <v>4</v>
      </c>
      <c r="D8712" s="4">
        <v>2020</v>
      </c>
      <c r="E8712" s="4">
        <v>22</v>
      </c>
      <c r="F8712" s="4" t="s">
        <v>210</v>
      </c>
      <c r="G8712" s="4" t="s">
        <v>12</v>
      </c>
      <c r="H8712" s="4" t="s">
        <v>211</v>
      </c>
      <c r="I8712" s="4">
        <v>1</v>
      </c>
      <c r="J8712" t="str">
        <f>VLOOKUP(A8712,'Município e Sexo'!$A$2:$I$11321,5,FALSE)</f>
        <v>RECIFE</v>
      </c>
      <c r="K8712" t="str">
        <f>VLOOKUP(A8712,'Município e Sexo'!$A$2:$I$11321,7,FALSE)</f>
        <v>MASCULINO</v>
      </c>
    </row>
    <row r="8713" spans="1:11" ht="15" customHeight="1" thickBot="1" x14ac:dyDescent="0.25">
      <c r="A8713" t="str">
        <f>CONCATENATE(B8713,C8713,D8713,G8713,E8713,I8713)</f>
        <v>742020HOMICIDIO231</v>
      </c>
      <c r="B8713" s="4">
        <v>7</v>
      </c>
      <c r="C8713" s="5">
        <v>4</v>
      </c>
      <c r="D8713" s="4">
        <v>2020</v>
      </c>
      <c r="E8713" s="4">
        <v>23</v>
      </c>
      <c r="F8713" s="4" t="s">
        <v>210</v>
      </c>
      <c r="G8713" s="4" t="s">
        <v>12</v>
      </c>
      <c r="H8713" s="4" t="s">
        <v>211</v>
      </c>
      <c r="I8713" s="4">
        <v>1</v>
      </c>
      <c r="J8713" t="str">
        <f>VLOOKUP(A8713,'Município e Sexo'!$A$2:$I$11321,5,FALSE)</f>
        <v>CARUARU</v>
      </c>
      <c r="K8713" t="str">
        <f>VLOOKUP(A8713,'Município e Sexo'!$A$2:$I$11321,7,FALSE)</f>
        <v>MASCULINO</v>
      </c>
    </row>
    <row r="8714" spans="1:11" ht="15" customHeight="1" thickBot="1" x14ac:dyDescent="0.25">
      <c r="A8714" t="str">
        <f>CONCATENATE(B8714,C8714,D8714,G8714,E8714,I8714)</f>
        <v>742020HOMICIDIO301</v>
      </c>
      <c r="B8714" s="4">
        <v>7</v>
      </c>
      <c r="C8714" s="5">
        <v>4</v>
      </c>
      <c r="D8714" s="4">
        <v>2020</v>
      </c>
      <c r="E8714" s="4">
        <v>30</v>
      </c>
      <c r="F8714" s="4" t="s">
        <v>210</v>
      </c>
      <c r="G8714" s="4" t="s">
        <v>12</v>
      </c>
      <c r="H8714" s="4" t="s">
        <v>211</v>
      </c>
      <c r="I8714" s="4">
        <v>1</v>
      </c>
      <c r="J8714" t="str">
        <f>VLOOKUP(A8714,'Município e Sexo'!$A$2:$I$11321,5,FALSE)</f>
        <v>JABOATAO DOS GUARARAPES</v>
      </c>
      <c r="K8714" t="str">
        <f>VLOOKUP(A8714,'Município e Sexo'!$A$2:$I$11321,7,FALSE)</f>
        <v>MASCULINO</v>
      </c>
    </row>
    <row r="8715" spans="1:11" ht="15" customHeight="1" thickBot="1" x14ac:dyDescent="0.25">
      <c r="A8715" t="str">
        <f>CONCATENATE(B8715,C8715,D8715,G8715,E8715,I8715)</f>
        <v>742020HOMICIDIO351</v>
      </c>
      <c r="B8715" s="4">
        <v>7</v>
      </c>
      <c r="C8715" s="5">
        <v>4</v>
      </c>
      <c r="D8715" s="4">
        <v>2020</v>
      </c>
      <c r="E8715" s="4">
        <v>35</v>
      </c>
      <c r="F8715" s="4" t="s">
        <v>210</v>
      </c>
      <c r="G8715" s="4" t="s">
        <v>12</v>
      </c>
      <c r="H8715" s="4" t="s">
        <v>211</v>
      </c>
      <c r="I8715" s="4">
        <v>1</v>
      </c>
      <c r="J8715" t="str">
        <f>VLOOKUP(A8715,'Município e Sexo'!$A$2:$I$11321,5,FALSE)</f>
        <v>OURICURI</v>
      </c>
      <c r="K8715" t="str">
        <f>VLOOKUP(A8715,'Município e Sexo'!$A$2:$I$11321,7,FALSE)</f>
        <v>MASCULINO</v>
      </c>
    </row>
    <row r="8716" spans="1:11" ht="15" customHeight="1" thickBot="1" x14ac:dyDescent="0.25">
      <c r="A8716" t="str">
        <f>CONCATENATE(B8716,C8716,D8716,G8716,E8716,I8716)</f>
        <v>742020HOMICIDIO1</v>
      </c>
      <c r="B8716" s="4">
        <v>7</v>
      </c>
      <c r="C8716" s="5">
        <v>4</v>
      </c>
      <c r="D8716" s="4">
        <v>2020</v>
      </c>
      <c r="E8716" s="4"/>
      <c r="F8716" s="4" t="s">
        <v>219</v>
      </c>
      <c r="G8716" s="4" t="s">
        <v>12</v>
      </c>
      <c r="H8716" s="4" t="s">
        <v>213</v>
      </c>
      <c r="I8716" s="4">
        <v>1</v>
      </c>
      <c r="J8716" t="str">
        <f>VLOOKUP(A8716,'Município e Sexo'!$A$2:$I$11321,5,FALSE)</f>
        <v>SERRA TALHADA</v>
      </c>
      <c r="K8716" t="str">
        <f>VLOOKUP(A8716,'Município e Sexo'!$A$2:$I$11321,7,FALSE)</f>
        <v>MASCULINO</v>
      </c>
    </row>
    <row r="8717" spans="1:11" ht="15" customHeight="1" thickBot="1" x14ac:dyDescent="0.25">
      <c r="A8717" t="str">
        <f>CONCATENATE(B8717,C8717,D8717,G8717,E8717,"2")</f>
        <v>742020HOMICIDIO202</v>
      </c>
      <c r="B8717" s="4">
        <v>7</v>
      </c>
      <c r="C8717" s="5">
        <v>4</v>
      </c>
      <c r="D8717" s="4">
        <v>2020</v>
      </c>
      <c r="E8717" s="4">
        <v>20</v>
      </c>
      <c r="F8717" s="4" t="s">
        <v>210</v>
      </c>
      <c r="G8717" s="4" t="s">
        <v>12</v>
      </c>
      <c r="H8717" s="4" t="s">
        <v>211</v>
      </c>
      <c r="I8717" s="4">
        <v>1</v>
      </c>
      <c r="J8717" t="str">
        <f>VLOOKUP(A8717,'Município e Sexo'!$A$2:$I$11321,5,FALSE)</f>
        <v>SIRINHAEM</v>
      </c>
      <c r="K8717" t="str">
        <f>VLOOKUP(A8717,'Município e Sexo'!$A$2:$I$11321,7,FALSE)</f>
        <v>MASCULINO</v>
      </c>
    </row>
    <row r="8718" spans="1:11" ht="15" customHeight="1" thickBot="1" x14ac:dyDescent="0.25">
      <c r="A8718" t="str">
        <f>CONCATENATE(B8718,C8718,D8718,G8718,E8718,"2")</f>
        <v>742020HOMICIDIO222</v>
      </c>
      <c r="B8718" s="4">
        <v>7</v>
      </c>
      <c r="C8718" s="5">
        <v>4</v>
      </c>
      <c r="D8718" s="4">
        <v>2020</v>
      </c>
      <c r="E8718" s="4">
        <v>22</v>
      </c>
      <c r="F8718" s="4" t="s">
        <v>210</v>
      </c>
      <c r="G8718" s="4" t="s">
        <v>12</v>
      </c>
      <c r="H8718" s="4" t="s">
        <v>211</v>
      </c>
      <c r="I8718" s="4">
        <v>1</v>
      </c>
      <c r="J8718" t="str">
        <f>VLOOKUP(A8718,'Município e Sexo'!$A$2:$I$11321,5,FALSE)</f>
        <v>RECIFE</v>
      </c>
      <c r="K8718" t="str">
        <f>VLOOKUP(A8718,'Município e Sexo'!$A$2:$I$11321,7,FALSE)</f>
        <v>MASCULINO</v>
      </c>
    </row>
    <row r="8719" spans="1:11" ht="15" customHeight="1" thickBot="1" x14ac:dyDescent="0.25">
      <c r="A8719" t="str">
        <f>CONCATENATE(B8719,C8719,D8719,G8719,E8719,I8719)</f>
        <v>742020HOMICIDIO311</v>
      </c>
      <c r="B8719" s="4">
        <v>7</v>
      </c>
      <c r="C8719" s="5">
        <v>4</v>
      </c>
      <c r="D8719" s="4">
        <v>2020</v>
      </c>
      <c r="E8719" s="4">
        <v>31</v>
      </c>
      <c r="F8719" s="4" t="s">
        <v>210</v>
      </c>
      <c r="G8719" s="4" t="s">
        <v>12</v>
      </c>
      <c r="H8719" s="4" t="s">
        <v>211</v>
      </c>
      <c r="I8719" s="4">
        <v>1</v>
      </c>
      <c r="J8719" t="str">
        <f>VLOOKUP(A8719,'Município e Sexo'!$A$2:$I$11321,5,FALSE)</f>
        <v>CABO DE SANTO AGOSTINHO</v>
      </c>
      <c r="K8719" t="str">
        <f>VLOOKUP(A8719,'Município e Sexo'!$A$2:$I$11321,7,FALSE)</f>
        <v>MASCULINO</v>
      </c>
    </row>
    <row r="8720" spans="1:11" ht="15" customHeight="1" thickBot="1" x14ac:dyDescent="0.25">
      <c r="A8720" t="str">
        <f>CONCATENATE(B8720,C8720,D8720,G8720,E8720,I8720)</f>
        <v>742020HOMICIDIO381</v>
      </c>
      <c r="B8720" s="4">
        <v>7</v>
      </c>
      <c r="C8720" s="5">
        <v>4</v>
      </c>
      <c r="D8720" s="4">
        <v>2020</v>
      </c>
      <c r="E8720" s="4">
        <v>38</v>
      </c>
      <c r="F8720" s="4" t="s">
        <v>210</v>
      </c>
      <c r="G8720" s="4" t="s">
        <v>12</v>
      </c>
      <c r="H8720" s="4" t="s">
        <v>211</v>
      </c>
      <c r="I8720" s="4">
        <v>1</v>
      </c>
      <c r="J8720" t="str">
        <f>VLOOKUP(A8720,'Município e Sexo'!$A$2:$I$11321,5,FALSE)</f>
        <v>PANELAS</v>
      </c>
      <c r="K8720" t="str">
        <f>VLOOKUP(A8720,'Município e Sexo'!$A$2:$I$11321,7,FALSE)</f>
        <v>MASCULINO</v>
      </c>
    </row>
    <row r="8721" spans="1:11" ht="15" customHeight="1" thickBot="1" x14ac:dyDescent="0.25">
      <c r="A8721" t="str">
        <f>CONCATENATE(B8721,C8721,D8721,G8721,E8721,I8721)</f>
        <v>742020HOMICIDIO391</v>
      </c>
      <c r="B8721" s="4">
        <v>7</v>
      </c>
      <c r="C8721" s="5">
        <v>4</v>
      </c>
      <c r="D8721" s="4">
        <v>2020</v>
      </c>
      <c r="E8721" s="4">
        <v>39</v>
      </c>
      <c r="F8721" s="4" t="s">
        <v>210</v>
      </c>
      <c r="G8721" s="4" t="s">
        <v>12</v>
      </c>
      <c r="H8721" s="4" t="s">
        <v>212</v>
      </c>
      <c r="I8721" s="4">
        <v>1</v>
      </c>
      <c r="J8721" t="str">
        <f>VLOOKUP(A8721,'Município e Sexo'!$A$2:$I$11321,5,FALSE)</f>
        <v>BELEM DE MARIA</v>
      </c>
      <c r="K8721" t="str">
        <f>VLOOKUP(A8721,'Município e Sexo'!$A$2:$I$11321,7,FALSE)</f>
        <v>MASCULINO</v>
      </c>
    </row>
    <row r="8722" spans="1:11" ht="15" customHeight="1" thickBot="1" x14ac:dyDescent="0.25">
      <c r="A8722" t="str">
        <f>CONCATENATE(B8722,C8722,D8722,G8722,E8722,I8722)</f>
        <v>842020HOMICIDIO151</v>
      </c>
      <c r="B8722" s="4">
        <v>8</v>
      </c>
      <c r="C8722" s="5">
        <v>4</v>
      </c>
      <c r="D8722" s="4">
        <v>2020</v>
      </c>
      <c r="E8722" s="4">
        <v>15</v>
      </c>
      <c r="F8722" s="4" t="s">
        <v>210</v>
      </c>
      <c r="G8722" s="4" t="s">
        <v>12</v>
      </c>
      <c r="H8722" s="4" t="s">
        <v>211</v>
      </c>
      <c r="I8722" s="4">
        <v>1</v>
      </c>
      <c r="J8722" t="str">
        <f>VLOOKUP(A8722,'Município e Sexo'!$A$2:$I$11321,5,FALSE)</f>
        <v>SAO JOSE DA COROA GRANDE</v>
      </c>
      <c r="K8722" t="str">
        <f>VLOOKUP(A8722,'Município e Sexo'!$A$2:$I$11321,7,FALSE)</f>
        <v>MASCULINO</v>
      </c>
    </row>
    <row r="8723" spans="1:11" ht="15" customHeight="1" thickBot="1" x14ac:dyDescent="0.25">
      <c r="A8723" t="str">
        <f>CONCATENATE(B8723,C8723,D8723,G8723,E8723,I8723)</f>
        <v>842020HOMICIDIO191</v>
      </c>
      <c r="B8723" s="4">
        <v>8</v>
      </c>
      <c r="C8723" s="5">
        <v>4</v>
      </c>
      <c r="D8723" s="4">
        <v>2020</v>
      </c>
      <c r="E8723" s="4">
        <v>19</v>
      </c>
      <c r="F8723" s="4" t="s">
        <v>210</v>
      </c>
      <c r="G8723" s="4" t="s">
        <v>12</v>
      </c>
      <c r="H8723" s="4" t="s">
        <v>211</v>
      </c>
      <c r="I8723" s="4">
        <v>1</v>
      </c>
      <c r="J8723" t="str">
        <f>VLOOKUP(A8723,'Município e Sexo'!$A$2:$I$11321,5,FALSE)</f>
        <v>VITORIA DE SANTO ANTAO</v>
      </c>
      <c r="K8723" t="str">
        <f>VLOOKUP(A8723,'Município e Sexo'!$A$2:$I$11321,7,FALSE)</f>
        <v>MASCULINO</v>
      </c>
    </row>
    <row r="8724" spans="1:11" ht="15" customHeight="1" thickBot="1" x14ac:dyDescent="0.25">
      <c r="A8724" t="str">
        <f>CONCATENATE(B8724,C8724,D8724,G8724,E8724,I8724)</f>
        <v>842020HOMICIDIO201</v>
      </c>
      <c r="B8724" s="4">
        <v>8</v>
      </c>
      <c r="C8724" s="5">
        <v>4</v>
      </c>
      <c r="D8724" s="4">
        <v>2020</v>
      </c>
      <c r="E8724" s="4">
        <v>20</v>
      </c>
      <c r="F8724" s="4" t="s">
        <v>210</v>
      </c>
      <c r="G8724" s="4" t="s">
        <v>12</v>
      </c>
      <c r="H8724" s="4" t="s">
        <v>217</v>
      </c>
      <c r="I8724" s="4">
        <v>1</v>
      </c>
      <c r="J8724" t="str">
        <f>VLOOKUP(A8724,'Município e Sexo'!$A$2:$I$11321,5,FALSE)</f>
        <v>RECIFE</v>
      </c>
      <c r="K8724" t="str">
        <f>VLOOKUP(A8724,'Município e Sexo'!$A$2:$I$11321,7,FALSE)</f>
        <v>MASCULINO</v>
      </c>
    </row>
    <row r="8725" spans="1:11" ht="15" customHeight="1" thickBot="1" x14ac:dyDescent="0.25">
      <c r="A8725" t="str">
        <f>CONCATENATE(B8725,C8725,D8725,G8725,E8725,I8725)</f>
        <v>842020HOMICIDIO231</v>
      </c>
      <c r="B8725" s="4">
        <v>8</v>
      </c>
      <c r="C8725" s="5">
        <v>4</v>
      </c>
      <c r="D8725" s="4">
        <v>2020</v>
      </c>
      <c r="E8725" s="4">
        <v>23</v>
      </c>
      <c r="F8725" s="4" t="s">
        <v>210</v>
      </c>
      <c r="G8725" s="4" t="s">
        <v>12</v>
      </c>
      <c r="H8725" s="4" t="s">
        <v>211</v>
      </c>
      <c r="I8725" s="4">
        <v>1</v>
      </c>
      <c r="J8725" t="str">
        <f>VLOOKUP(A8725,'Município e Sexo'!$A$2:$I$11321,5,FALSE)</f>
        <v>VERTENTES</v>
      </c>
      <c r="K8725" t="str">
        <f>VLOOKUP(A8725,'Município e Sexo'!$A$2:$I$11321,7,FALSE)</f>
        <v>MASCULINO</v>
      </c>
    </row>
    <row r="8726" spans="1:11" ht="15" customHeight="1" thickBot="1" x14ac:dyDescent="0.25">
      <c r="A8726" t="str">
        <f>CONCATENATE(B8726,C8726,D8726,G8726,E8726,I8726)</f>
        <v>842020HOMICIDIO371</v>
      </c>
      <c r="B8726" s="4">
        <v>8</v>
      </c>
      <c r="C8726" s="5">
        <v>4</v>
      </c>
      <c r="D8726" s="4">
        <v>2020</v>
      </c>
      <c r="E8726" s="4">
        <v>37</v>
      </c>
      <c r="F8726" s="4" t="s">
        <v>214</v>
      </c>
      <c r="G8726" s="4" t="s">
        <v>12</v>
      </c>
      <c r="H8726" s="4" t="s">
        <v>212</v>
      </c>
      <c r="I8726" s="4">
        <v>1</v>
      </c>
      <c r="J8726" t="str">
        <f>VLOOKUP(A8726,'Município e Sexo'!$A$2:$I$11321,5,FALSE)</f>
        <v>SAO CAETANO</v>
      </c>
      <c r="K8726" t="str">
        <f>VLOOKUP(A8726,'Município e Sexo'!$A$2:$I$11321,7,FALSE)</f>
        <v>MASCULINO</v>
      </c>
    </row>
    <row r="8727" spans="1:11" ht="15" customHeight="1" thickBot="1" x14ac:dyDescent="0.25">
      <c r="A8727" t="str">
        <f>CONCATENATE(B8727,C8727,D8727,G8727,E8727,I8727)</f>
        <v>842020HOMICIDIO381</v>
      </c>
      <c r="B8727" s="4">
        <v>8</v>
      </c>
      <c r="C8727" s="5">
        <v>4</v>
      </c>
      <c r="D8727" s="4">
        <v>2020</v>
      </c>
      <c r="E8727" s="4">
        <v>38</v>
      </c>
      <c r="F8727" s="4" t="s">
        <v>214</v>
      </c>
      <c r="G8727" s="4" t="s">
        <v>12</v>
      </c>
      <c r="H8727" s="4" t="s">
        <v>211</v>
      </c>
      <c r="I8727" s="4">
        <v>1</v>
      </c>
      <c r="J8727" t="str">
        <f>VLOOKUP(A8727,'Município e Sexo'!$A$2:$I$11321,5,FALSE)</f>
        <v>CUSTODIA</v>
      </c>
      <c r="K8727" t="str">
        <f>VLOOKUP(A8727,'Município e Sexo'!$A$2:$I$11321,7,FALSE)</f>
        <v>FEMININO</v>
      </c>
    </row>
    <row r="8728" spans="1:11" ht="15" customHeight="1" thickBot="1" x14ac:dyDescent="0.25">
      <c r="A8728" t="str">
        <f>CONCATENATE(B8728,C8728,D8728,G8728,E8728,I8728)</f>
        <v>842020HOMICIDIO501</v>
      </c>
      <c r="B8728" s="4">
        <v>8</v>
      </c>
      <c r="C8728" s="5">
        <v>4</v>
      </c>
      <c r="D8728" s="4">
        <v>2020</v>
      </c>
      <c r="E8728" s="4">
        <v>50</v>
      </c>
      <c r="F8728" s="4" t="s">
        <v>210</v>
      </c>
      <c r="G8728" s="4" t="s">
        <v>12</v>
      </c>
      <c r="H8728" s="4" t="s">
        <v>211</v>
      </c>
      <c r="I8728" s="4">
        <v>1</v>
      </c>
      <c r="J8728" t="str">
        <f>VLOOKUP(A8728,'Município e Sexo'!$A$2:$I$11321,5,FALSE)</f>
        <v>IGARASSU</v>
      </c>
      <c r="K8728" t="str">
        <f>VLOOKUP(A8728,'Município e Sexo'!$A$2:$I$11321,7,FALSE)</f>
        <v>MASCULINO</v>
      </c>
    </row>
    <row r="8729" spans="1:11" ht="15" customHeight="1" thickBot="1" x14ac:dyDescent="0.25">
      <c r="A8729" t="str">
        <f>CONCATENATE(B8729,C8729,D8729,G8729,E8729,I8729)</f>
        <v>842020HOMICIDIO541</v>
      </c>
      <c r="B8729" s="4">
        <v>8</v>
      </c>
      <c r="C8729" s="5">
        <v>4</v>
      </c>
      <c r="D8729" s="4">
        <v>2020</v>
      </c>
      <c r="E8729" s="4">
        <v>54</v>
      </c>
      <c r="F8729" s="4" t="s">
        <v>210</v>
      </c>
      <c r="G8729" s="4" t="s">
        <v>12</v>
      </c>
      <c r="H8729" s="4" t="s">
        <v>211</v>
      </c>
      <c r="I8729" s="4">
        <v>1</v>
      </c>
      <c r="J8729" t="str">
        <f>VLOOKUP(A8729,'Município e Sexo'!$A$2:$I$11321,5,FALSE)</f>
        <v>RIO FORMOSO</v>
      </c>
      <c r="K8729" t="str">
        <f>VLOOKUP(A8729,'Município e Sexo'!$A$2:$I$11321,7,FALSE)</f>
        <v>MASCULINO</v>
      </c>
    </row>
    <row r="8730" spans="1:11" ht="15" customHeight="1" thickBot="1" x14ac:dyDescent="0.25">
      <c r="A8730" t="str">
        <f>CONCATENATE(B8730,C8730,D8730,G8730,E8730,I8730)</f>
        <v>842020HOMICIDIO281</v>
      </c>
      <c r="B8730" s="4">
        <v>8</v>
      </c>
      <c r="C8730" s="5">
        <v>4</v>
      </c>
      <c r="D8730" s="4">
        <v>2020</v>
      </c>
      <c r="E8730" s="4">
        <v>28</v>
      </c>
      <c r="F8730" s="4" t="s">
        <v>210</v>
      </c>
      <c r="G8730" s="4" t="s">
        <v>12</v>
      </c>
      <c r="H8730" s="4" t="s">
        <v>211</v>
      </c>
      <c r="I8730" s="4">
        <v>1</v>
      </c>
      <c r="J8730" t="str">
        <f>VLOOKUP(A8730,'Município e Sexo'!$A$2:$I$11321,5,FALSE)</f>
        <v>PAULISTA</v>
      </c>
      <c r="K8730" t="str">
        <f>VLOOKUP(A8730,'Município e Sexo'!$A$2:$I$11321,7,FALSE)</f>
        <v>MASCULINO</v>
      </c>
    </row>
    <row r="8731" spans="1:11" ht="15" customHeight="1" thickBot="1" x14ac:dyDescent="0.25">
      <c r="A8731" t="str">
        <f>CONCATENATE(B8731,C8731,D8731,G8731,E8731,I8731)</f>
        <v>842020HOMICIDIO301</v>
      </c>
      <c r="B8731" s="4">
        <v>8</v>
      </c>
      <c r="C8731" s="5">
        <v>4</v>
      </c>
      <c r="D8731" s="4">
        <v>2020</v>
      </c>
      <c r="E8731" s="4">
        <v>30</v>
      </c>
      <c r="F8731" s="4" t="s">
        <v>210</v>
      </c>
      <c r="G8731" s="4" t="s">
        <v>12</v>
      </c>
      <c r="H8731" s="4" t="s">
        <v>211</v>
      </c>
      <c r="I8731" s="4">
        <v>1</v>
      </c>
      <c r="J8731" t="str">
        <f>VLOOKUP(A8731,'Município e Sexo'!$A$2:$I$11321,5,FALSE)</f>
        <v>RECIFE</v>
      </c>
      <c r="K8731" t="str">
        <f>VLOOKUP(A8731,'Município e Sexo'!$A$2:$I$11321,7,FALSE)</f>
        <v>MASCULINO</v>
      </c>
    </row>
    <row r="8732" spans="1:11" ht="15" customHeight="1" thickBot="1" x14ac:dyDescent="0.25">
      <c r="A8732" t="str">
        <f>CONCATENATE(B8732,C8732,D8732,G8732,E8732,I8732)</f>
        <v>842020HOMICIDIO431</v>
      </c>
      <c r="B8732" s="4">
        <v>8</v>
      </c>
      <c r="C8732" s="5">
        <v>4</v>
      </c>
      <c r="D8732" s="4">
        <v>2020</v>
      </c>
      <c r="E8732" s="4">
        <v>43</v>
      </c>
      <c r="F8732" s="4" t="s">
        <v>214</v>
      </c>
      <c r="G8732" s="4" t="s">
        <v>12</v>
      </c>
      <c r="H8732" s="4" t="s">
        <v>211</v>
      </c>
      <c r="I8732" s="4">
        <v>1</v>
      </c>
      <c r="J8732" t="str">
        <f>VLOOKUP(A8732,'Município e Sexo'!$A$2:$I$11321,5,FALSE)</f>
        <v>BONITO</v>
      </c>
      <c r="K8732" t="str">
        <f>VLOOKUP(A8732,'Município e Sexo'!$A$2:$I$11321,7,FALSE)</f>
        <v>MASCULINO</v>
      </c>
    </row>
    <row r="8733" spans="1:11" ht="15" customHeight="1" thickBot="1" x14ac:dyDescent="0.25">
      <c r="A8733" t="str">
        <f>CONCATENATE(B8733,C8733,D8733,G8733,E8733,I8733)</f>
        <v>842020HOMICIDIO221</v>
      </c>
      <c r="B8733" s="4">
        <v>8</v>
      </c>
      <c r="C8733" s="5">
        <v>4</v>
      </c>
      <c r="D8733" s="4">
        <v>2020</v>
      </c>
      <c r="E8733" s="4">
        <v>22</v>
      </c>
      <c r="F8733" s="4" t="s">
        <v>210</v>
      </c>
      <c r="G8733" s="4" t="s">
        <v>12</v>
      </c>
      <c r="H8733" s="4" t="s">
        <v>217</v>
      </c>
      <c r="I8733" s="4">
        <v>1</v>
      </c>
      <c r="J8733" t="str">
        <f>VLOOKUP(A8733,'Município e Sexo'!$A$2:$I$11321,5,FALSE)</f>
        <v>PAUDALHO</v>
      </c>
      <c r="K8733" t="str">
        <f>VLOOKUP(A8733,'Município e Sexo'!$A$2:$I$11321,7,FALSE)</f>
        <v>MASCULINO</v>
      </c>
    </row>
    <row r="8734" spans="1:11" ht="15" customHeight="1" thickBot="1" x14ac:dyDescent="0.25">
      <c r="A8734" t="str">
        <f>CONCATENATE(B8734,C8734,D8734,G8734,E8734,I8734)</f>
        <v>842020HOMICIDIO441</v>
      </c>
      <c r="B8734" s="4">
        <v>8</v>
      </c>
      <c r="C8734" s="5">
        <v>4</v>
      </c>
      <c r="D8734" s="4">
        <v>2020</v>
      </c>
      <c r="E8734" s="4">
        <v>44</v>
      </c>
      <c r="F8734" s="4" t="s">
        <v>210</v>
      </c>
      <c r="G8734" s="4" t="s">
        <v>12</v>
      </c>
      <c r="H8734" s="4" t="s">
        <v>211</v>
      </c>
      <c r="I8734" s="4">
        <v>1</v>
      </c>
      <c r="J8734" t="str">
        <f>VLOOKUP(A8734,'Município e Sexo'!$A$2:$I$11321,5,FALSE)</f>
        <v>RECIFE</v>
      </c>
      <c r="K8734" t="str">
        <f>VLOOKUP(A8734,'Município e Sexo'!$A$2:$I$11321,7,FALSE)</f>
        <v>MASCULINO</v>
      </c>
    </row>
    <row r="8735" spans="1:11" ht="15" customHeight="1" thickBot="1" x14ac:dyDescent="0.25">
      <c r="A8735" t="str">
        <f>CONCATENATE(B8735,C8735,D8735,G8735,E8735,I8735)</f>
        <v>942020HOMICIDIO191</v>
      </c>
      <c r="B8735" s="4">
        <v>9</v>
      </c>
      <c r="C8735" s="5">
        <v>4</v>
      </c>
      <c r="D8735" s="4">
        <v>2020</v>
      </c>
      <c r="E8735" s="4">
        <v>19</v>
      </c>
      <c r="F8735" s="4" t="s">
        <v>210</v>
      </c>
      <c r="G8735" s="4" t="s">
        <v>12</v>
      </c>
      <c r="H8735" s="4" t="s">
        <v>213</v>
      </c>
      <c r="I8735" s="4">
        <v>1</v>
      </c>
      <c r="J8735" t="str">
        <f>VLOOKUP(A8735,'Município e Sexo'!$A$2:$I$11321,5,FALSE)</f>
        <v>SALGUEIRO</v>
      </c>
      <c r="K8735" t="str">
        <f>VLOOKUP(A8735,'Município e Sexo'!$A$2:$I$11321,7,FALSE)</f>
        <v>MASCULINO</v>
      </c>
    </row>
    <row r="8736" spans="1:11" ht="15" customHeight="1" thickBot="1" x14ac:dyDescent="0.25">
      <c r="A8736" t="str">
        <f>CONCATENATE(B8736,C8736,D8736,G8736,E8736,I8736)</f>
        <v>942020LATROCINIO561</v>
      </c>
      <c r="B8736" s="4">
        <v>9</v>
      </c>
      <c r="C8736" s="5">
        <v>4</v>
      </c>
      <c r="D8736" s="4">
        <v>2020</v>
      </c>
      <c r="E8736" s="4">
        <v>56</v>
      </c>
      <c r="F8736" s="4" t="s">
        <v>210</v>
      </c>
      <c r="G8736" s="4" t="s">
        <v>33</v>
      </c>
      <c r="H8736" s="4" t="s">
        <v>215</v>
      </c>
      <c r="I8736" s="4">
        <v>1</v>
      </c>
      <c r="J8736" t="str">
        <f>VLOOKUP(A8736,'Município e Sexo'!$A$2:$I$11321,5,FALSE)</f>
        <v>SAO LOURENCO DA MATA</v>
      </c>
      <c r="K8736" t="str">
        <f>VLOOKUP(A8736,'Município e Sexo'!$A$2:$I$11321,7,FALSE)</f>
        <v>MASCULINO</v>
      </c>
    </row>
    <row r="8737" spans="1:11" ht="15" customHeight="1" thickBot="1" x14ac:dyDescent="0.25">
      <c r="A8737" t="str">
        <f>CONCATENATE(B8737,C8737,D8737,G8737,E8737,I8737)</f>
        <v>942020HOMICIDIO721</v>
      </c>
      <c r="B8737" s="4">
        <v>9</v>
      </c>
      <c r="C8737" s="5">
        <v>4</v>
      </c>
      <c r="D8737" s="4">
        <v>2020</v>
      </c>
      <c r="E8737" s="4">
        <v>72</v>
      </c>
      <c r="F8737" s="4" t="s">
        <v>214</v>
      </c>
      <c r="G8737" s="4" t="s">
        <v>12</v>
      </c>
      <c r="H8737" s="4" t="s">
        <v>212</v>
      </c>
      <c r="I8737" s="4">
        <v>1</v>
      </c>
      <c r="J8737" t="str">
        <f>VLOOKUP(A8737,'Município e Sexo'!$A$2:$I$11321,5,FALSE)</f>
        <v>SANTA MARIA DA BOA VISTA</v>
      </c>
      <c r="K8737" t="str">
        <f>VLOOKUP(A8737,'Município e Sexo'!$A$2:$I$11321,7,FALSE)</f>
        <v>MASCULINO</v>
      </c>
    </row>
    <row r="8738" spans="1:11" ht="15" customHeight="1" thickBot="1" x14ac:dyDescent="0.25">
      <c r="A8738" t="str">
        <f>CONCATENATE(B8738,C8738,D8738,G8738,E8738,I8738)</f>
        <v>942020HOMICIDIO1</v>
      </c>
      <c r="B8738" s="4">
        <v>9</v>
      </c>
      <c r="C8738" s="5">
        <v>4</v>
      </c>
      <c r="D8738" s="4">
        <v>2020</v>
      </c>
      <c r="E8738" s="4"/>
      <c r="F8738" s="4" t="s">
        <v>210</v>
      </c>
      <c r="G8738" s="4" t="s">
        <v>12</v>
      </c>
      <c r="H8738" s="4" t="s">
        <v>211</v>
      </c>
      <c r="I8738" s="4">
        <v>1</v>
      </c>
      <c r="J8738" t="str">
        <f>VLOOKUP(A8738,'Município e Sexo'!$A$2:$I$11321,5,FALSE)</f>
        <v>CABO DE SANTO AGOSTINHO</v>
      </c>
      <c r="K8738" t="str">
        <f>VLOOKUP(A8738,'Município e Sexo'!$A$2:$I$11321,7,FALSE)</f>
        <v>MASCULINO</v>
      </c>
    </row>
    <row r="8739" spans="1:11" ht="15" customHeight="1" thickBot="1" x14ac:dyDescent="0.25">
      <c r="A8739" t="str">
        <f>CONCATENATE(B8739,C8739,D8739,G8739,E8739,I8739)</f>
        <v>942020HOMICIDIO341</v>
      </c>
      <c r="B8739" s="4">
        <v>9</v>
      </c>
      <c r="C8739" s="5">
        <v>4</v>
      </c>
      <c r="D8739" s="4">
        <v>2020</v>
      </c>
      <c r="E8739" s="4">
        <v>34</v>
      </c>
      <c r="F8739" s="4" t="s">
        <v>210</v>
      </c>
      <c r="G8739" s="4" t="s">
        <v>12</v>
      </c>
      <c r="H8739" s="4" t="s">
        <v>211</v>
      </c>
      <c r="I8739" s="4">
        <v>1</v>
      </c>
      <c r="J8739" t="str">
        <f>VLOOKUP(A8739,'Município e Sexo'!$A$2:$I$11321,5,FALSE)</f>
        <v>PETROLINA</v>
      </c>
      <c r="K8739" t="str">
        <f>VLOOKUP(A8739,'Município e Sexo'!$A$2:$I$11321,7,FALSE)</f>
        <v>MASCULINO</v>
      </c>
    </row>
    <row r="8740" spans="1:11" ht="15" customHeight="1" thickBot="1" x14ac:dyDescent="0.25">
      <c r="A8740" t="str">
        <f>CONCATENATE(B8740,C8740,D8740,G8740,E8740,I8740)</f>
        <v>942020HOMICIDIO381</v>
      </c>
      <c r="B8740" s="4">
        <v>9</v>
      </c>
      <c r="C8740" s="5">
        <v>4</v>
      </c>
      <c r="D8740" s="4">
        <v>2020</v>
      </c>
      <c r="E8740" s="4">
        <v>38</v>
      </c>
      <c r="F8740" s="4" t="s">
        <v>210</v>
      </c>
      <c r="G8740" s="4" t="s">
        <v>12</v>
      </c>
      <c r="H8740" s="4" t="s">
        <v>211</v>
      </c>
      <c r="I8740" s="4">
        <v>1</v>
      </c>
      <c r="J8740" t="str">
        <f>VLOOKUP(A8740,'Município e Sexo'!$A$2:$I$11321,5,FALSE)</f>
        <v>RECIFE</v>
      </c>
      <c r="K8740" t="str">
        <f>VLOOKUP(A8740,'Município e Sexo'!$A$2:$I$11321,7,FALSE)</f>
        <v>MASCULINO</v>
      </c>
    </row>
    <row r="8741" spans="1:11" ht="15" customHeight="1" thickBot="1" x14ac:dyDescent="0.25">
      <c r="A8741" t="str">
        <f>CONCATENATE(B8741,C8741,D8741,G8741,E8741,I8741)</f>
        <v>942020HOMICIDIO171</v>
      </c>
      <c r="B8741" s="4">
        <v>9</v>
      </c>
      <c r="C8741" s="5">
        <v>4</v>
      </c>
      <c r="D8741" s="4">
        <v>2020</v>
      </c>
      <c r="E8741" s="4">
        <v>17</v>
      </c>
      <c r="F8741" s="4" t="s">
        <v>210</v>
      </c>
      <c r="G8741" s="4" t="s">
        <v>12</v>
      </c>
      <c r="H8741" s="4" t="s">
        <v>211</v>
      </c>
      <c r="I8741" s="4">
        <v>1</v>
      </c>
      <c r="J8741" t="str">
        <f>VLOOKUP(A8741,'Município e Sexo'!$A$2:$I$11321,5,FALSE)</f>
        <v>CARPINA</v>
      </c>
      <c r="K8741" t="str">
        <f>VLOOKUP(A8741,'Município e Sexo'!$A$2:$I$11321,7,FALSE)</f>
        <v>MASCULINO</v>
      </c>
    </row>
    <row r="8742" spans="1:11" ht="15" customHeight="1" thickBot="1" x14ac:dyDescent="0.25">
      <c r="A8742" t="str">
        <f>CONCATENATE(B8742,C8742,D8742,G8742,E8742,I8742)</f>
        <v>942020HOMICIDIO201</v>
      </c>
      <c r="B8742" s="4">
        <v>9</v>
      </c>
      <c r="C8742" s="5">
        <v>4</v>
      </c>
      <c r="D8742" s="4">
        <v>2020</v>
      </c>
      <c r="E8742" s="4">
        <v>20</v>
      </c>
      <c r="F8742" s="4" t="s">
        <v>210</v>
      </c>
      <c r="G8742" s="4" t="s">
        <v>12</v>
      </c>
      <c r="H8742" s="4" t="s">
        <v>211</v>
      </c>
      <c r="I8742" s="4">
        <v>1</v>
      </c>
      <c r="J8742" t="str">
        <f>VLOOKUP(A8742,'Município e Sexo'!$A$2:$I$11321,5,FALSE)</f>
        <v>SIRINHAEM</v>
      </c>
      <c r="K8742" t="str">
        <f>VLOOKUP(A8742,'Município e Sexo'!$A$2:$I$11321,7,FALSE)</f>
        <v>MASCULINO</v>
      </c>
    </row>
    <row r="8743" spans="1:11" ht="15" customHeight="1" thickBot="1" x14ac:dyDescent="0.25">
      <c r="A8743" t="str">
        <f>CONCATENATE(B8743,C8743,D8743,G8743,E8743,I8743)</f>
        <v>942020HOMICIDIO531</v>
      </c>
      <c r="B8743" s="4">
        <v>9</v>
      </c>
      <c r="C8743" s="5">
        <v>4</v>
      </c>
      <c r="D8743" s="4">
        <v>2020</v>
      </c>
      <c r="E8743" s="4">
        <v>53</v>
      </c>
      <c r="F8743" s="4" t="s">
        <v>210</v>
      </c>
      <c r="G8743" s="4" t="s">
        <v>12</v>
      </c>
      <c r="H8743" s="4" t="s">
        <v>211</v>
      </c>
      <c r="I8743" s="4">
        <v>1</v>
      </c>
      <c r="J8743" t="str">
        <f>VLOOKUP(A8743,'Município e Sexo'!$A$2:$I$11321,5,FALSE)</f>
        <v>IGARASSU</v>
      </c>
      <c r="K8743" t="str">
        <f>VLOOKUP(A8743,'Município e Sexo'!$A$2:$I$11321,7,FALSE)</f>
        <v>MASCULINO</v>
      </c>
    </row>
    <row r="8744" spans="1:11" ht="15" customHeight="1" thickBot="1" x14ac:dyDescent="0.25">
      <c r="A8744" t="str">
        <f>CONCATENATE(B8744,C8744,D8744,G8744,E8744,I8744)</f>
        <v>942020LATROCINIO721</v>
      </c>
      <c r="B8744" s="4">
        <v>9</v>
      </c>
      <c r="C8744" s="5">
        <v>4</v>
      </c>
      <c r="D8744" s="4">
        <v>2020</v>
      </c>
      <c r="E8744" s="4">
        <v>72</v>
      </c>
      <c r="F8744" s="4" t="s">
        <v>210</v>
      </c>
      <c r="G8744" s="4" t="s">
        <v>33</v>
      </c>
      <c r="H8744" s="4" t="s">
        <v>215</v>
      </c>
      <c r="I8744" s="4">
        <v>1</v>
      </c>
      <c r="J8744" t="str">
        <f>VLOOKUP(A8744,'Município e Sexo'!$A$2:$I$11321,5,FALSE)</f>
        <v>CABO DE SANTO AGOSTINHO</v>
      </c>
      <c r="K8744" t="str">
        <f>VLOOKUP(A8744,'Município e Sexo'!$A$2:$I$11321,7,FALSE)</f>
        <v>MASCULINO</v>
      </c>
    </row>
    <row r="8745" spans="1:11" ht="15" customHeight="1" thickBot="1" x14ac:dyDescent="0.25">
      <c r="A8745" t="str">
        <f>CONCATENATE(B8745,C8745,D8745,G8745,E8745,I8745)</f>
        <v>1042020HOMICIDIO431</v>
      </c>
      <c r="B8745" s="4">
        <v>10</v>
      </c>
      <c r="C8745" s="5">
        <v>4</v>
      </c>
      <c r="D8745" s="4">
        <v>2020</v>
      </c>
      <c r="E8745" s="4">
        <v>43</v>
      </c>
      <c r="F8745" s="4" t="s">
        <v>216</v>
      </c>
      <c r="G8745" s="4" t="s">
        <v>12</v>
      </c>
      <c r="H8745" s="4" t="s">
        <v>211</v>
      </c>
      <c r="I8745" s="4">
        <v>1</v>
      </c>
      <c r="J8745" t="str">
        <f>VLOOKUP(A8745,'Município e Sexo'!$A$2:$I$11321,5,FALSE)</f>
        <v>CASINHAS</v>
      </c>
      <c r="K8745" t="str">
        <f>VLOOKUP(A8745,'Município e Sexo'!$A$2:$I$11321,7,FALSE)</f>
        <v>MASCULINO</v>
      </c>
    </row>
    <row r="8746" spans="1:11" ht="15" customHeight="1" thickBot="1" x14ac:dyDescent="0.25">
      <c r="A8746" t="str">
        <f>CONCATENATE(B8746,C8746,D8746,G8746,E8746,I8746)</f>
        <v>1042020HOMICIDIO1</v>
      </c>
      <c r="B8746" s="4">
        <v>10</v>
      </c>
      <c r="C8746" s="5">
        <v>4</v>
      </c>
      <c r="D8746" s="4">
        <v>2020</v>
      </c>
      <c r="E8746" s="4"/>
      <c r="F8746" s="4" t="s">
        <v>210</v>
      </c>
      <c r="G8746" s="4" t="s">
        <v>12</v>
      </c>
      <c r="H8746" s="4" t="s">
        <v>211</v>
      </c>
      <c r="I8746" s="4">
        <v>1</v>
      </c>
      <c r="J8746" t="str">
        <f>VLOOKUP(A8746,'Município e Sexo'!$A$2:$I$11321,5,FALSE)</f>
        <v>RECIFE</v>
      </c>
      <c r="K8746" t="str">
        <f>VLOOKUP(A8746,'Município e Sexo'!$A$2:$I$11321,7,FALSE)</f>
        <v>FEMININO</v>
      </c>
    </row>
    <row r="8747" spans="1:11" ht="15" customHeight="1" thickBot="1" x14ac:dyDescent="0.25">
      <c r="A8747" t="str">
        <f>CONCATENATE(B8747,C8747,D8747,G8747,E8747,I8747)</f>
        <v>1042020HOMICIDIO321</v>
      </c>
      <c r="B8747" s="4">
        <v>10</v>
      </c>
      <c r="C8747" s="5">
        <v>4</v>
      </c>
      <c r="D8747" s="4">
        <v>2020</v>
      </c>
      <c r="E8747" s="4">
        <v>32</v>
      </c>
      <c r="F8747" s="4" t="s">
        <v>210</v>
      </c>
      <c r="G8747" s="4" t="s">
        <v>12</v>
      </c>
      <c r="H8747" s="4" t="s">
        <v>212</v>
      </c>
      <c r="I8747" s="4">
        <v>1</v>
      </c>
      <c r="J8747" t="str">
        <f>VLOOKUP(A8747,'Município e Sexo'!$A$2:$I$11321,5,FALSE)</f>
        <v>ABREU E LIMA</v>
      </c>
      <c r="K8747" t="str">
        <f>VLOOKUP(A8747,'Município e Sexo'!$A$2:$I$11321,7,FALSE)</f>
        <v>MASCULINO</v>
      </c>
    </row>
    <row r="8748" spans="1:11" ht="15" customHeight="1" thickBot="1" x14ac:dyDescent="0.25">
      <c r="A8748" t="str">
        <f>CONCATENATE(B8748,C8748,D8748,G8748,E8748,I8748)</f>
        <v>1042020HOMICIDIO331</v>
      </c>
      <c r="B8748" s="4">
        <v>10</v>
      </c>
      <c r="C8748" s="5">
        <v>4</v>
      </c>
      <c r="D8748" s="4">
        <v>2020</v>
      </c>
      <c r="E8748" s="4">
        <v>33</v>
      </c>
      <c r="F8748" s="4" t="s">
        <v>210</v>
      </c>
      <c r="G8748" s="4" t="s">
        <v>12</v>
      </c>
      <c r="H8748" s="4" t="s">
        <v>211</v>
      </c>
      <c r="I8748" s="4">
        <v>1</v>
      </c>
      <c r="J8748" t="str">
        <f>VLOOKUP(A8748,'Município e Sexo'!$A$2:$I$11321,5,FALSE)</f>
        <v>SAO JOAQUIM DO MONTE</v>
      </c>
      <c r="K8748" t="str">
        <f>VLOOKUP(A8748,'Município e Sexo'!$A$2:$I$11321,7,FALSE)</f>
        <v>MASCULINO</v>
      </c>
    </row>
    <row r="8749" spans="1:11" ht="15" customHeight="1" thickBot="1" x14ac:dyDescent="0.25">
      <c r="A8749" t="str">
        <f>CONCATENATE(B8749,C8749,D8749,G8749,E8749,I8749)</f>
        <v>1042020HOMICIDIO181</v>
      </c>
      <c r="B8749" s="4">
        <v>10</v>
      </c>
      <c r="C8749" s="5">
        <v>4</v>
      </c>
      <c r="D8749" s="4">
        <v>2020</v>
      </c>
      <c r="E8749" s="4">
        <v>18</v>
      </c>
      <c r="F8749" s="4" t="s">
        <v>210</v>
      </c>
      <c r="G8749" s="4" t="s">
        <v>12</v>
      </c>
      <c r="H8749" s="4" t="s">
        <v>211</v>
      </c>
      <c r="I8749" s="4">
        <v>1</v>
      </c>
      <c r="J8749" t="str">
        <f>VLOOKUP(A8749,'Município e Sexo'!$A$2:$I$11321,5,FALSE)</f>
        <v>LAGOA DO CARRO</v>
      </c>
      <c r="K8749" t="str">
        <f>VLOOKUP(A8749,'Município e Sexo'!$A$2:$I$11321,7,FALSE)</f>
        <v>MASCULINO</v>
      </c>
    </row>
    <row r="8750" spans="1:11" ht="15" customHeight="1" thickBot="1" x14ac:dyDescent="0.25">
      <c r="A8750" t="str">
        <f>CONCATENATE(B8750,C8750,D8750,G8750,E8750,I8750)</f>
        <v>1042020HOMICIDIO211</v>
      </c>
      <c r="B8750" s="4">
        <v>10</v>
      </c>
      <c r="C8750" s="5">
        <v>4</v>
      </c>
      <c r="D8750" s="4">
        <v>2020</v>
      </c>
      <c r="E8750" s="4">
        <v>21</v>
      </c>
      <c r="F8750" s="4" t="s">
        <v>210</v>
      </c>
      <c r="G8750" s="4" t="s">
        <v>12</v>
      </c>
      <c r="H8750" s="4" t="s">
        <v>212</v>
      </c>
      <c r="I8750" s="4">
        <v>1</v>
      </c>
      <c r="J8750" t="str">
        <f>VLOOKUP(A8750,'Município e Sexo'!$A$2:$I$11321,5,FALSE)</f>
        <v>MORENO</v>
      </c>
      <c r="K8750" t="str">
        <f>VLOOKUP(A8750,'Município e Sexo'!$A$2:$I$11321,7,FALSE)</f>
        <v>MASCULINO</v>
      </c>
    </row>
    <row r="8751" spans="1:11" ht="15" customHeight="1" thickBot="1" x14ac:dyDescent="0.25">
      <c r="A8751" t="str">
        <f>CONCATENATE(B8751,C8751,D8751,G8751,E8751,I8751)</f>
        <v>1042020HOMICIDIO231</v>
      </c>
      <c r="B8751" s="4">
        <v>10</v>
      </c>
      <c r="C8751" s="5">
        <v>4</v>
      </c>
      <c r="D8751" s="4">
        <v>2020</v>
      </c>
      <c r="E8751" s="4">
        <v>23</v>
      </c>
      <c r="F8751" s="4" t="s">
        <v>210</v>
      </c>
      <c r="G8751" s="4" t="s">
        <v>12</v>
      </c>
      <c r="H8751" s="4" t="s">
        <v>211</v>
      </c>
      <c r="I8751" s="4">
        <v>1</v>
      </c>
      <c r="J8751" t="str">
        <f>VLOOKUP(A8751,'Município e Sexo'!$A$2:$I$11321,5,FALSE)</f>
        <v>CABO DE SANTO AGOSTINHO</v>
      </c>
      <c r="K8751" t="str">
        <f>VLOOKUP(A8751,'Município e Sexo'!$A$2:$I$11321,7,FALSE)</f>
        <v>MASCULINO</v>
      </c>
    </row>
    <row r="8752" spans="1:11" ht="15" customHeight="1" thickBot="1" x14ac:dyDescent="0.25">
      <c r="A8752" t="str">
        <f>CONCATENATE(B8752,C8752,D8752,G8752,E8752,I8752)</f>
        <v>1042020HOMICIDIO241</v>
      </c>
      <c r="B8752" s="4">
        <v>10</v>
      </c>
      <c r="C8752" s="5">
        <v>4</v>
      </c>
      <c r="D8752" s="4">
        <v>2020</v>
      </c>
      <c r="E8752" s="4">
        <v>24</v>
      </c>
      <c r="F8752" s="4" t="s">
        <v>210</v>
      </c>
      <c r="G8752" s="4" t="s">
        <v>12</v>
      </c>
      <c r="H8752" s="4" t="s">
        <v>211</v>
      </c>
      <c r="I8752" s="4">
        <v>1</v>
      </c>
      <c r="J8752" t="str">
        <f>VLOOKUP(A8752,'Município e Sexo'!$A$2:$I$11321,5,FALSE)</f>
        <v>VITORIA DE SANTO ANTAO</v>
      </c>
      <c r="K8752" t="str">
        <f>VLOOKUP(A8752,'Município e Sexo'!$A$2:$I$11321,7,FALSE)</f>
        <v>MASCULINO</v>
      </c>
    </row>
    <row r="8753" spans="1:11" ht="15" customHeight="1" thickBot="1" x14ac:dyDescent="0.25">
      <c r="A8753" t="str">
        <f>CONCATENATE(B8753,C8753,D8753,G8753,E8753,I8753)</f>
        <v>1042020HOMICIDIO261</v>
      </c>
      <c r="B8753" s="4">
        <v>10</v>
      </c>
      <c r="C8753" s="5">
        <v>4</v>
      </c>
      <c r="D8753" s="4">
        <v>2020</v>
      </c>
      <c r="E8753" s="4">
        <v>26</v>
      </c>
      <c r="F8753" s="4" t="s">
        <v>210</v>
      </c>
      <c r="G8753" s="4" t="s">
        <v>12</v>
      </c>
      <c r="H8753" s="4" t="s">
        <v>212</v>
      </c>
      <c r="I8753" s="4">
        <v>1</v>
      </c>
      <c r="J8753" t="str">
        <f>VLOOKUP(A8753,'Município e Sexo'!$A$2:$I$11321,5,FALSE)</f>
        <v>LAGOA DO OURO</v>
      </c>
      <c r="K8753" t="str">
        <f>VLOOKUP(A8753,'Município e Sexo'!$A$2:$I$11321,7,FALSE)</f>
        <v>MASCULINO</v>
      </c>
    </row>
    <row r="8754" spans="1:11" ht="15" customHeight="1" thickBot="1" x14ac:dyDescent="0.25">
      <c r="A8754" t="str">
        <f>CONCATENATE(B8754,C8754,D8754,G8754,E8754,I8754)</f>
        <v>1042020HOMICIDIO321</v>
      </c>
      <c r="B8754" s="4">
        <v>10</v>
      </c>
      <c r="C8754" s="5">
        <v>4</v>
      </c>
      <c r="D8754" s="4">
        <v>2020</v>
      </c>
      <c r="E8754" s="4">
        <v>32</v>
      </c>
      <c r="F8754" s="4" t="s">
        <v>210</v>
      </c>
      <c r="G8754" s="4" t="s">
        <v>12</v>
      </c>
      <c r="H8754" s="4" t="s">
        <v>211</v>
      </c>
      <c r="I8754" s="4">
        <v>1</v>
      </c>
      <c r="J8754" t="str">
        <f>VLOOKUP(A8754,'Município e Sexo'!$A$2:$I$11321,5,FALSE)</f>
        <v>ABREU E LIMA</v>
      </c>
      <c r="K8754" t="str">
        <f>VLOOKUP(A8754,'Município e Sexo'!$A$2:$I$11321,7,FALSE)</f>
        <v>MASCULINO</v>
      </c>
    </row>
    <row r="8755" spans="1:11" ht="15" customHeight="1" thickBot="1" x14ac:dyDescent="0.25">
      <c r="A8755" t="str">
        <f>CONCATENATE(B8755,C8755,D8755,G8755,E8755,I8755)</f>
        <v>1042020HOMICIDIO351</v>
      </c>
      <c r="B8755" s="4">
        <v>10</v>
      </c>
      <c r="C8755" s="5">
        <v>4</v>
      </c>
      <c r="D8755" s="4">
        <v>2020</v>
      </c>
      <c r="E8755" s="4">
        <v>35</v>
      </c>
      <c r="F8755" s="4" t="s">
        <v>210</v>
      </c>
      <c r="G8755" s="4" t="s">
        <v>12</v>
      </c>
      <c r="H8755" s="4" t="s">
        <v>212</v>
      </c>
      <c r="I8755" s="4">
        <v>1</v>
      </c>
      <c r="J8755" t="str">
        <f>VLOOKUP(A8755,'Município e Sexo'!$A$2:$I$11321,5,FALSE)</f>
        <v>ITAPISSUMA</v>
      </c>
      <c r="K8755" t="str">
        <f>VLOOKUP(A8755,'Município e Sexo'!$A$2:$I$11321,7,FALSE)</f>
        <v>FEMININO</v>
      </c>
    </row>
    <row r="8756" spans="1:11" ht="15" customHeight="1" thickBot="1" x14ac:dyDescent="0.25">
      <c r="A8756" t="str">
        <f>CONCATENATE(B8756,C8756,D8756,G8756,E8756,I8756)</f>
        <v>1042020HOMICIDIO361</v>
      </c>
      <c r="B8756" s="4">
        <v>10</v>
      </c>
      <c r="C8756" s="5">
        <v>4</v>
      </c>
      <c r="D8756" s="4">
        <v>2020</v>
      </c>
      <c r="E8756" s="4">
        <v>36</v>
      </c>
      <c r="F8756" s="4" t="s">
        <v>210</v>
      </c>
      <c r="G8756" s="4" t="s">
        <v>12</v>
      </c>
      <c r="H8756" s="4" t="s">
        <v>212</v>
      </c>
      <c r="I8756" s="4">
        <v>1</v>
      </c>
      <c r="J8756" t="str">
        <f>VLOOKUP(A8756,'Município e Sexo'!$A$2:$I$11321,5,FALSE)</f>
        <v>ITAPISSUMA</v>
      </c>
      <c r="K8756" t="str">
        <f>VLOOKUP(A8756,'Município e Sexo'!$A$2:$I$11321,7,FALSE)</f>
        <v>FEMININO</v>
      </c>
    </row>
    <row r="8757" spans="1:11" ht="15" customHeight="1" thickBot="1" x14ac:dyDescent="0.25">
      <c r="A8757" t="str">
        <f>CONCATENATE(B8757,C8757,D8757,G8757,E8757,I8757)</f>
        <v>1042020HOMICIDIO671</v>
      </c>
      <c r="B8757" s="4">
        <v>10</v>
      </c>
      <c r="C8757" s="5">
        <v>4</v>
      </c>
      <c r="D8757" s="4">
        <v>2020</v>
      </c>
      <c r="E8757" s="4">
        <v>67</v>
      </c>
      <c r="F8757" s="4" t="s">
        <v>210</v>
      </c>
      <c r="G8757" s="4" t="s">
        <v>12</v>
      </c>
      <c r="H8757" s="4" t="s">
        <v>212</v>
      </c>
      <c r="I8757" s="4">
        <v>1</v>
      </c>
      <c r="J8757" t="str">
        <f>VLOOKUP(A8757,'Município e Sexo'!$A$2:$I$11321,5,FALSE)</f>
        <v>IPUBI</v>
      </c>
      <c r="K8757" t="str">
        <f>VLOOKUP(A8757,'Município e Sexo'!$A$2:$I$11321,7,FALSE)</f>
        <v>FEMININO</v>
      </c>
    </row>
    <row r="8758" spans="1:11" ht="15" customHeight="1" thickBot="1" x14ac:dyDescent="0.25">
      <c r="A8758" t="str">
        <f>CONCATENATE(B8758,C8758,D8758,G8758,E8758,I8758)</f>
        <v>1042020HOMICIDIO181</v>
      </c>
      <c r="B8758" s="4">
        <v>10</v>
      </c>
      <c r="C8758" s="5">
        <v>4</v>
      </c>
      <c r="D8758" s="4">
        <v>2020</v>
      </c>
      <c r="E8758" s="4">
        <v>18</v>
      </c>
      <c r="F8758" s="4" t="s">
        <v>210</v>
      </c>
      <c r="G8758" s="4" t="s">
        <v>12</v>
      </c>
      <c r="H8758" s="4" t="s">
        <v>211</v>
      </c>
      <c r="I8758" s="4">
        <v>1</v>
      </c>
      <c r="J8758" t="str">
        <f>VLOOKUP(A8758,'Município e Sexo'!$A$2:$I$11321,5,FALSE)</f>
        <v>LAGOA DO CARRO</v>
      </c>
      <c r="K8758" t="str">
        <f>VLOOKUP(A8758,'Município e Sexo'!$A$2:$I$11321,7,FALSE)</f>
        <v>MASCULINO</v>
      </c>
    </row>
    <row r="8759" spans="1:11" ht="15" customHeight="1" thickBot="1" x14ac:dyDescent="0.25">
      <c r="A8759" t="str">
        <f>CONCATENATE(B8759,C8759,D8759,G8759,E8759,I8759)</f>
        <v>1142020HOMICIDIO191</v>
      </c>
      <c r="B8759" s="4">
        <v>11</v>
      </c>
      <c r="C8759" s="5">
        <v>4</v>
      </c>
      <c r="D8759" s="4">
        <v>2020</v>
      </c>
      <c r="E8759" s="4">
        <v>19</v>
      </c>
      <c r="F8759" s="4" t="s">
        <v>210</v>
      </c>
      <c r="G8759" s="4" t="s">
        <v>12</v>
      </c>
      <c r="H8759" s="4" t="s">
        <v>218</v>
      </c>
      <c r="I8759" s="4">
        <v>1</v>
      </c>
      <c r="J8759" t="str">
        <f>VLOOKUP(A8759,'Município e Sexo'!$A$2:$I$11321,5,FALSE)</f>
        <v>CARUARU</v>
      </c>
      <c r="K8759" t="str">
        <f>VLOOKUP(A8759,'Município e Sexo'!$A$2:$I$11321,7,FALSE)</f>
        <v>MASCULINO</v>
      </c>
    </row>
    <row r="8760" spans="1:11" ht="15" customHeight="1" thickBot="1" x14ac:dyDescent="0.25">
      <c r="A8760" t="str">
        <f>CONCATENATE(B8760,C8760,D8760,G8760,E8760,I8760)</f>
        <v>1142020HOMICIDIO221</v>
      </c>
      <c r="B8760" s="4">
        <v>11</v>
      </c>
      <c r="C8760" s="5">
        <v>4</v>
      </c>
      <c r="D8760" s="4">
        <v>2020</v>
      </c>
      <c r="E8760" s="4">
        <v>22</v>
      </c>
      <c r="F8760" s="4" t="s">
        <v>210</v>
      </c>
      <c r="G8760" s="4" t="s">
        <v>12</v>
      </c>
      <c r="H8760" s="4" t="s">
        <v>211</v>
      </c>
      <c r="I8760" s="4">
        <v>1</v>
      </c>
      <c r="J8760" t="str">
        <f>VLOOKUP(A8760,'Município e Sexo'!$A$2:$I$11321,5,FALSE)</f>
        <v>RECIFE</v>
      </c>
      <c r="K8760" t="str">
        <f>VLOOKUP(A8760,'Município e Sexo'!$A$2:$I$11321,7,FALSE)</f>
        <v>MASCULINO</v>
      </c>
    </row>
    <row r="8761" spans="1:11" ht="15" customHeight="1" thickBot="1" x14ac:dyDescent="0.25">
      <c r="A8761" t="str">
        <f>CONCATENATE(B8761,C8761,D8761,G8761,E8761,I8761)</f>
        <v>1142020HOMICIDIO291</v>
      </c>
      <c r="B8761" s="4">
        <v>11</v>
      </c>
      <c r="C8761" s="5">
        <v>4</v>
      </c>
      <c r="D8761" s="4">
        <v>2020</v>
      </c>
      <c r="E8761" s="4">
        <v>29</v>
      </c>
      <c r="F8761" s="4" t="s">
        <v>210</v>
      </c>
      <c r="G8761" s="4" t="s">
        <v>12</v>
      </c>
      <c r="H8761" s="4" t="s">
        <v>211</v>
      </c>
      <c r="I8761" s="4">
        <v>1</v>
      </c>
      <c r="J8761" t="str">
        <f>VLOOKUP(A8761,'Município e Sexo'!$A$2:$I$11321,5,FALSE)</f>
        <v>SAO JOSE DO EGITO</v>
      </c>
      <c r="K8761" t="str">
        <f>VLOOKUP(A8761,'Município e Sexo'!$A$2:$I$11321,7,FALSE)</f>
        <v>MASCULINO</v>
      </c>
    </row>
    <row r="8762" spans="1:11" ht="15" customHeight="1" thickBot="1" x14ac:dyDescent="0.25">
      <c r="A8762" t="str">
        <f>CONCATENATE(B8762,C8762,D8762,G8762,E8762,I8762)</f>
        <v>1142020HOMICIDIO1</v>
      </c>
      <c r="B8762" s="4">
        <v>11</v>
      </c>
      <c r="C8762" s="5">
        <v>4</v>
      </c>
      <c r="D8762" s="4">
        <v>2020</v>
      </c>
      <c r="E8762" s="4"/>
      <c r="F8762" s="4" t="s">
        <v>210</v>
      </c>
      <c r="G8762" s="4" t="s">
        <v>12</v>
      </c>
      <c r="H8762" s="4" t="s">
        <v>212</v>
      </c>
      <c r="I8762" s="4">
        <v>1</v>
      </c>
      <c r="J8762" t="str">
        <f>VLOOKUP(A8762,'Município e Sexo'!$A$2:$I$11321,5,FALSE)</f>
        <v>RECIFE</v>
      </c>
      <c r="K8762" t="str">
        <f>VLOOKUP(A8762,'Município e Sexo'!$A$2:$I$11321,7,FALSE)</f>
        <v>MASCULINO</v>
      </c>
    </row>
    <row r="8763" spans="1:11" ht="15" customHeight="1" thickBot="1" x14ac:dyDescent="0.25">
      <c r="A8763" t="str">
        <f>CONCATENATE(B8763,C8763,D8763,G8763,E8763,I8763)</f>
        <v>1142020HOMICIDIO321</v>
      </c>
      <c r="B8763" s="4">
        <v>11</v>
      </c>
      <c r="C8763" s="5">
        <v>4</v>
      </c>
      <c r="D8763" s="4">
        <v>2020</v>
      </c>
      <c r="E8763" s="4">
        <v>32</v>
      </c>
      <c r="F8763" s="4" t="s">
        <v>210</v>
      </c>
      <c r="G8763" s="4" t="s">
        <v>12</v>
      </c>
      <c r="H8763" s="4" t="s">
        <v>211</v>
      </c>
      <c r="I8763" s="4">
        <v>1</v>
      </c>
      <c r="J8763" t="str">
        <f>VLOOKUP(A8763,'Município e Sexo'!$A$2:$I$11321,5,FALSE)</f>
        <v>BOM JARDIM</v>
      </c>
      <c r="K8763" t="str">
        <f>VLOOKUP(A8763,'Município e Sexo'!$A$2:$I$11321,7,FALSE)</f>
        <v>MASCULINO</v>
      </c>
    </row>
    <row r="8764" spans="1:11" ht="15" customHeight="1" thickBot="1" x14ac:dyDescent="0.25">
      <c r="A8764" t="str">
        <f>CONCATENATE(B8764,C8764,D8764,G8764,E8764,I8764)</f>
        <v>1142020HOMICIDIO521</v>
      </c>
      <c r="B8764" s="4">
        <v>11</v>
      </c>
      <c r="C8764" s="5">
        <v>4</v>
      </c>
      <c r="D8764" s="4">
        <v>2020</v>
      </c>
      <c r="E8764" s="4">
        <v>52</v>
      </c>
      <c r="F8764" s="4" t="s">
        <v>210</v>
      </c>
      <c r="G8764" s="4" t="s">
        <v>12</v>
      </c>
      <c r="H8764" s="4" t="s">
        <v>212</v>
      </c>
      <c r="I8764" s="4">
        <v>1</v>
      </c>
      <c r="J8764" t="str">
        <f>VLOOKUP(A8764,'Município e Sexo'!$A$2:$I$11321,5,FALSE)</f>
        <v>ESCADA</v>
      </c>
      <c r="K8764" t="str">
        <f>VLOOKUP(A8764,'Município e Sexo'!$A$2:$I$11321,7,FALSE)</f>
        <v>MASCULINO</v>
      </c>
    </row>
    <row r="8765" spans="1:11" ht="15" customHeight="1" thickBot="1" x14ac:dyDescent="0.25">
      <c r="A8765" t="str">
        <f>CONCATENATE(B8765,C8765,D8765,G8765,E8765,I8765)</f>
        <v>1142020HOMICIDIO191</v>
      </c>
      <c r="B8765" s="4">
        <v>11</v>
      </c>
      <c r="C8765" s="5">
        <v>4</v>
      </c>
      <c r="D8765" s="4">
        <v>2020</v>
      </c>
      <c r="E8765" s="4">
        <v>19</v>
      </c>
      <c r="F8765" s="4" t="s">
        <v>210</v>
      </c>
      <c r="G8765" s="4" t="s">
        <v>12</v>
      </c>
      <c r="H8765" s="4" t="s">
        <v>212</v>
      </c>
      <c r="I8765" s="4">
        <v>1</v>
      </c>
      <c r="J8765" t="str">
        <f>VLOOKUP(A8765,'Município e Sexo'!$A$2:$I$11321,5,FALSE)</f>
        <v>CARUARU</v>
      </c>
      <c r="K8765" t="str">
        <f>VLOOKUP(A8765,'Município e Sexo'!$A$2:$I$11321,7,FALSE)</f>
        <v>MASCULINO</v>
      </c>
    </row>
    <row r="8766" spans="1:11" ht="15" customHeight="1" thickBot="1" x14ac:dyDescent="0.25">
      <c r="A8766" t="str">
        <f>CONCATENATE(B8766,C8766,D8766,G8766,E8766,I8766)</f>
        <v>1142020HOMICIDIO221</v>
      </c>
      <c r="B8766" s="4">
        <v>11</v>
      </c>
      <c r="C8766" s="5">
        <v>4</v>
      </c>
      <c r="D8766" s="4">
        <v>2020</v>
      </c>
      <c r="E8766" s="4">
        <v>22</v>
      </c>
      <c r="F8766" s="4" t="s">
        <v>210</v>
      </c>
      <c r="G8766" s="4" t="s">
        <v>12</v>
      </c>
      <c r="H8766" s="4" t="s">
        <v>211</v>
      </c>
      <c r="I8766" s="4">
        <v>1</v>
      </c>
      <c r="J8766" t="str">
        <f>VLOOKUP(A8766,'Município e Sexo'!$A$2:$I$11321,5,FALSE)</f>
        <v>RECIFE</v>
      </c>
      <c r="K8766" t="str">
        <f>VLOOKUP(A8766,'Município e Sexo'!$A$2:$I$11321,7,FALSE)</f>
        <v>MASCULINO</v>
      </c>
    </row>
    <row r="8767" spans="1:11" ht="15" customHeight="1" thickBot="1" x14ac:dyDescent="0.25">
      <c r="A8767" t="str">
        <f>CONCATENATE(B8767,C8767,D8767,G8767,E8767,I8767)</f>
        <v>1142020HOMICIDIO251</v>
      </c>
      <c r="B8767" s="4">
        <v>11</v>
      </c>
      <c r="C8767" s="5">
        <v>4</v>
      </c>
      <c r="D8767" s="4">
        <v>2020</v>
      </c>
      <c r="E8767" s="4">
        <v>25</v>
      </c>
      <c r="F8767" s="4" t="s">
        <v>210</v>
      </c>
      <c r="G8767" s="4" t="s">
        <v>12</v>
      </c>
      <c r="H8767" s="4" t="s">
        <v>211</v>
      </c>
      <c r="I8767" s="4">
        <v>1</v>
      </c>
      <c r="J8767" t="str">
        <f>VLOOKUP(A8767,'Município e Sexo'!$A$2:$I$11321,5,FALSE)</f>
        <v>CARUARU</v>
      </c>
      <c r="K8767" t="str">
        <f>VLOOKUP(A8767,'Município e Sexo'!$A$2:$I$11321,7,FALSE)</f>
        <v>MASCULINO</v>
      </c>
    </row>
    <row r="8768" spans="1:11" ht="15" customHeight="1" thickBot="1" x14ac:dyDescent="0.25">
      <c r="A8768" t="str">
        <f>CONCATENATE(B8768,C8768,D8768,G8768,E8768,I8768)</f>
        <v>1142020FEMINICIDIO321</v>
      </c>
      <c r="B8768" s="4">
        <v>11</v>
      </c>
      <c r="C8768" s="5">
        <v>4</v>
      </c>
      <c r="D8768" s="4">
        <v>2020</v>
      </c>
      <c r="E8768" s="4">
        <v>32</v>
      </c>
      <c r="F8768" s="4" t="s">
        <v>210</v>
      </c>
      <c r="G8768" s="4" t="s">
        <v>29</v>
      </c>
      <c r="H8768" s="4" t="s">
        <v>29</v>
      </c>
      <c r="I8768" s="4">
        <v>1</v>
      </c>
      <c r="J8768" t="str">
        <f>VLOOKUP(A8768,'Município e Sexo'!$A$2:$I$11321,5,FALSE)</f>
        <v>PETROLINA</v>
      </c>
      <c r="K8768" t="str">
        <f>VLOOKUP(A8768,'Município e Sexo'!$A$2:$I$11321,7,FALSE)</f>
        <v>FEMININO</v>
      </c>
    </row>
    <row r="8769" spans="1:11" ht="15" customHeight="1" thickBot="1" x14ac:dyDescent="0.25">
      <c r="A8769" t="str">
        <f>CONCATENATE(B8769,C8769,D8769,G8769,E8769,I8769)</f>
        <v>1142020HOMICIDIO371</v>
      </c>
      <c r="B8769" s="4">
        <v>11</v>
      </c>
      <c r="C8769" s="5">
        <v>4</v>
      </c>
      <c r="D8769" s="4">
        <v>2020</v>
      </c>
      <c r="E8769" s="4">
        <v>37</v>
      </c>
      <c r="F8769" s="4" t="s">
        <v>210</v>
      </c>
      <c r="G8769" s="4" t="s">
        <v>12</v>
      </c>
      <c r="H8769" s="4" t="s">
        <v>211</v>
      </c>
      <c r="I8769" s="4">
        <v>1</v>
      </c>
      <c r="J8769" t="str">
        <f>VLOOKUP(A8769,'Município e Sexo'!$A$2:$I$11321,5,FALSE)</f>
        <v>PETROLANDIA</v>
      </c>
      <c r="K8769" t="str">
        <f>VLOOKUP(A8769,'Município e Sexo'!$A$2:$I$11321,7,FALSE)</f>
        <v>MASCULINO</v>
      </c>
    </row>
    <row r="8770" spans="1:11" ht="15" customHeight="1" thickBot="1" x14ac:dyDescent="0.25">
      <c r="A8770" t="str">
        <f>CONCATENATE(B8770,C8770,D8770,G8770,E8770,I8770)</f>
        <v>1242020HOMICIDIO171</v>
      </c>
      <c r="B8770" s="4">
        <v>12</v>
      </c>
      <c r="C8770" s="5">
        <v>4</v>
      </c>
      <c r="D8770" s="4">
        <v>2020</v>
      </c>
      <c r="E8770" s="4">
        <v>17</v>
      </c>
      <c r="F8770" s="4" t="s">
        <v>210</v>
      </c>
      <c r="G8770" s="4" t="s">
        <v>12</v>
      </c>
      <c r="H8770" s="4" t="s">
        <v>211</v>
      </c>
      <c r="I8770" s="4">
        <v>1</v>
      </c>
      <c r="J8770" t="str">
        <f>VLOOKUP(A8770,'Município e Sexo'!$A$2:$I$11321,5,FALSE)</f>
        <v>JABOATAO DOS GUARARAPES</v>
      </c>
      <c r="K8770" t="str">
        <f>VLOOKUP(A8770,'Município e Sexo'!$A$2:$I$11321,7,FALSE)</f>
        <v>MASCULINO</v>
      </c>
    </row>
    <row r="8771" spans="1:11" ht="15" customHeight="1" thickBot="1" x14ac:dyDescent="0.25">
      <c r="A8771" t="str">
        <f>CONCATENATE(B8771,C8771,D8771,G8771,E8771,I8771)</f>
        <v>1242020LATROCINIO241</v>
      </c>
      <c r="B8771" s="4">
        <v>12</v>
      </c>
      <c r="C8771" s="5">
        <v>4</v>
      </c>
      <c r="D8771" s="4">
        <v>2020</v>
      </c>
      <c r="E8771" s="4">
        <v>24</v>
      </c>
      <c r="F8771" s="4" t="s">
        <v>210</v>
      </c>
      <c r="G8771" s="4" t="s">
        <v>33</v>
      </c>
      <c r="H8771" s="4" t="s">
        <v>215</v>
      </c>
      <c r="I8771" s="4">
        <v>1</v>
      </c>
      <c r="J8771" t="str">
        <f>VLOOKUP(A8771,'Município e Sexo'!$A$2:$I$11321,5,FALSE)</f>
        <v>IGARASSU</v>
      </c>
      <c r="K8771" t="str">
        <f>VLOOKUP(A8771,'Município e Sexo'!$A$2:$I$11321,7,FALSE)</f>
        <v>MASCULINO</v>
      </c>
    </row>
    <row r="8772" spans="1:11" ht="15" customHeight="1" thickBot="1" x14ac:dyDescent="0.25">
      <c r="A8772" t="str">
        <f>CONCATENATE(B8772,C8772,D8772,G8772,E8772,I8772)</f>
        <v>1242020HOMICIDIO311</v>
      </c>
      <c r="B8772" s="4">
        <v>12</v>
      </c>
      <c r="C8772" s="5">
        <v>4</v>
      </c>
      <c r="D8772" s="4">
        <v>2020</v>
      </c>
      <c r="E8772" s="4">
        <v>31</v>
      </c>
      <c r="F8772" s="4" t="s">
        <v>210</v>
      </c>
      <c r="G8772" s="4" t="s">
        <v>12</v>
      </c>
      <c r="H8772" s="4" t="s">
        <v>211</v>
      </c>
      <c r="I8772" s="4">
        <v>1</v>
      </c>
      <c r="J8772" t="str">
        <f>VLOOKUP(A8772,'Município e Sexo'!$A$2:$I$11321,5,FALSE)</f>
        <v>RECIFE</v>
      </c>
      <c r="K8772" t="str">
        <f>VLOOKUP(A8772,'Município e Sexo'!$A$2:$I$11321,7,FALSE)</f>
        <v>MASCULINO</v>
      </c>
    </row>
    <row r="8773" spans="1:11" ht="15" customHeight="1" thickBot="1" x14ac:dyDescent="0.25">
      <c r="A8773" t="str">
        <f>CONCATENATE(B8773,C8773,D8773,G8773,E8773,I8773)</f>
        <v>1242020HOMICIDIO401</v>
      </c>
      <c r="B8773" s="4">
        <v>12</v>
      </c>
      <c r="C8773" s="5">
        <v>4</v>
      </c>
      <c r="D8773" s="4">
        <v>2020</v>
      </c>
      <c r="E8773" s="4">
        <v>40</v>
      </c>
      <c r="F8773" s="4" t="s">
        <v>210</v>
      </c>
      <c r="G8773" s="4" t="s">
        <v>12</v>
      </c>
      <c r="H8773" s="4" t="s">
        <v>211</v>
      </c>
      <c r="I8773" s="4">
        <v>1</v>
      </c>
      <c r="J8773" t="str">
        <f>VLOOKUP(A8773,'Município e Sexo'!$A$2:$I$11321,5,FALSE)</f>
        <v>RECIFE</v>
      </c>
      <c r="K8773" t="str">
        <f>VLOOKUP(A8773,'Município e Sexo'!$A$2:$I$11321,7,FALSE)</f>
        <v>MASCULINO</v>
      </c>
    </row>
    <row r="8774" spans="1:11" ht="15" customHeight="1" thickBot="1" x14ac:dyDescent="0.25">
      <c r="A8774" t="str">
        <f>CONCATENATE(B8774,C8774,D8774,G8774,E8774,I8774)</f>
        <v>1242020HOMICIDIO641</v>
      </c>
      <c r="B8774" s="4">
        <v>12</v>
      </c>
      <c r="C8774" s="5">
        <v>4</v>
      </c>
      <c r="D8774" s="4">
        <v>2020</v>
      </c>
      <c r="E8774" s="4">
        <v>64</v>
      </c>
      <c r="F8774" s="4" t="s">
        <v>210</v>
      </c>
      <c r="G8774" s="4" t="s">
        <v>12</v>
      </c>
      <c r="H8774" s="4" t="s">
        <v>212</v>
      </c>
      <c r="I8774" s="4">
        <v>1</v>
      </c>
      <c r="J8774" t="str">
        <f>VLOOKUP(A8774,'Município e Sexo'!$A$2:$I$11321,5,FALSE)</f>
        <v>OLINDA</v>
      </c>
      <c r="K8774" t="str">
        <f>VLOOKUP(A8774,'Município e Sexo'!$A$2:$I$11321,7,FALSE)</f>
        <v>MASCULINO</v>
      </c>
    </row>
    <row r="8775" spans="1:11" ht="15" customHeight="1" thickBot="1" x14ac:dyDescent="0.25">
      <c r="A8775" t="str">
        <f>CONCATENATE(B8775,C8775,D8775,G8775,E8775,I8775)</f>
        <v>1242020HOMICIDIO231</v>
      </c>
      <c r="B8775" s="4">
        <v>12</v>
      </c>
      <c r="C8775" s="5">
        <v>4</v>
      </c>
      <c r="D8775" s="4">
        <v>2020</v>
      </c>
      <c r="E8775" s="4">
        <v>23</v>
      </c>
      <c r="F8775" s="4" t="s">
        <v>210</v>
      </c>
      <c r="G8775" s="4" t="s">
        <v>12</v>
      </c>
      <c r="H8775" s="4" t="s">
        <v>211</v>
      </c>
      <c r="I8775" s="4">
        <v>1</v>
      </c>
      <c r="J8775" t="str">
        <f>VLOOKUP(A8775,'Município e Sexo'!$A$2:$I$11321,5,FALSE)</f>
        <v>ESCADA</v>
      </c>
      <c r="K8775" t="str">
        <f>VLOOKUP(A8775,'Município e Sexo'!$A$2:$I$11321,7,FALSE)</f>
        <v>MASCULINO</v>
      </c>
    </row>
    <row r="8776" spans="1:11" ht="15" customHeight="1" thickBot="1" x14ac:dyDescent="0.25">
      <c r="A8776" t="str">
        <f>CONCATENATE(B8776,C8776,D8776,G8776,E8776,I8776)</f>
        <v>1242020HOMICIDIO321</v>
      </c>
      <c r="B8776" s="4">
        <v>12</v>
      </c>
      <c r="C8776" s="5">
        <v>4</v>
      </c>
      <c r="D8776" s="4">
        <v>2020</v>
      </c>
      <c r="E8776" s="4">
        <v>32</v>
      </c>
      <c r="F8776" s="4" t="s">
        <v>210</v>
      </c>
      <c r="G8776" s="4" t="s">
        <v>12</v>
      </c>
      <c r="H8776" s="4" t="s">
        <v>211</v>
      </c>
      <c r="I8776" s="4">
        <v>1</v>
      </c>
      <c r="J8776" t="str">
        <f>VLOOKUP(A8776,'Município e Sexo'!$A$2:$I$11321,5,FALSE)</f>
        <v>ITAMBE</v>
      </c>
      <c r="K8776" t="str">
        <f>VLOOKUP(A8776,'Município e Sexo'!$A$2:$I$11321,7,FALSE)</f>
        <v>MASCULINO</v>
      </c>
    </row>
    <row r="8777" spans="1:11" ht="15" customHeight="1" thickBot="1" x14ac:dyDescent="0.25">
      <c r="A8777" t="str">
        <f>CONCATENATE(B8777,C8777,D8777,G8777,E8777,I8777)</f>
        <v>1242020HOMICIDIO461</v>
      </c>
      <c r="B8777" s="4">
        <v>12</v>
      </c>
      <c r="C8777" s="5">
        <v>4</v>
      </c>
      <c r="D8777" s="4">
        <v>2020</v>
      </c>
      <c r="E8777" s="4">
        <v>46</v>
      </c>
      <c r="F8777" s="4" t="s">
        <v>210</v>
      </c>
      <c r="G8777" s="4" t="s">
        <v>12</v>
      </c>
      <c r="H8777" s="4" t="s">
        <v>212</v>
      </c>
      <c r="I8777" s="4">
        <v>1</v>
      </c>
      <c r="J8777" t="str">
        <f>VLOOKUP(A8777,'Município e Sexo'!$A$2:$I$11321,5,FALSE)</f>
        <v>POMBOS</v>
      </c>
      <c r="K8777" t="str">
        <f>VLOOKUP(A8777,'Município e Sexo'!$A$2:$I$11321,7,FALSE)</f>
        <v>MASCULINO</v>
      </c>
    </row>
    <row r="8778" spans="1:11" ht="15" customHeight="1" thickBot="1" x14ac:dyDescent="0.25">
      <c r="A8778" t="str">
        <f>CONCATENATE(B8778,C8778,D8778,G8778,E8778,I8778)</f>
        <v>1242020HOMICIDIO461</v>
      </c>
      <c r="B8778" s="4">
        <v>12</v>
      </c>
      <c r="C8778" s="5">
        <v>4</v>
      </c>
      <c r="D8778" s="4">
        <v>2020</v>
      </c>
      <c r="E8778" s="4">
        <v>46</v>
      </c>
      <c r="F8778" s="4" t="s">
        <v>210</v>
      </c>
      <c r="G8778" s="4" t="s">
        <v>12</v>
      </c>
      <c r="H8778" s="4" t="s">
        <v>211</v>
      </c>
      <c r="I8778" s="4">
        <v>1</v>
      </c>
      <c r="J8778" t="str">
        <f>VLOOKUP(A8778,'Município e Sexo'!$A$2:$I$11321,5,FALSE)</f>
        <v>POMBOS</v>
      </c>
      <c r="K8778" t="str">
        <f>VLOOKUP(A8778,'Município e Sexo'!$A$2:$I$11321,7,FALSE)</f>
        <v>MASCULINO</v>
      </c>
    </row>
    <row r="8779" spans="1:11" ht="15" customHeight="1" thickBot="1" x14ac:dyDescent="0.25">
      <c r="A8779" t="str">
        <f>CONCATENATE(B8779,C8779,D8779,G8779,E8779,I8779)</f>
        <v>1242020HOMICIDIO211</v>
      </c>
      <c r="B8779" s="4">
        <v>12</v>
      </c>
      <c r="C8779" s="5">
        <v>4</v>
      </c>
      <c r="D8779" s="4">
        <v>2020</v>
      </c>
      <c r="E8779" s="4">
        <v>21</v>
      </c>
      <c r="F8779" s="4" t="s">
        <v>210</v>
      </c>
      <c r="G8779" s="4" t="s">
        <v>12</v>
      </c>
      <c r="H8779" s="4" t="s">
        <v>217</v>
      </c>
      <c r="I8779" s="4">
        <v>1</v>
      </c>
      <c r="J8779" t="str">
        <f>VLOOKUP(A8779,'Município e Sexo'!$A$2:$I$11321,5,FALSE)</f>
        <v>ESCADA</v>
      </c>
      <c r="K8779" t="str">
        <f>VLOOKUP(A8779,'Município e Sexo'!$A$2:$I$11321,7,FALSE)</f>
        <v>MASCULINO</v>
      </c>
    </row>
    <row r="8780" spans="1:11" ht="15" customHeight="1" thickBot="1" x14ac:dyDescent="0.25">
      <c r="A8780" t="str">
        <f>CONCATENATE(B8780,C8780,D8780,G8780,E8780,I8780)</f>
        <v>1242020HOMICIDIO231</v>
      </c>
      <c r="B8780" s="4">
        <v>12</v>
      </c>
      <c r="C8780" s="5">
        <v>4</v>
      </c>
      <c r="D8780" s="4">
        <v>2020</v>
      </c>
      <c r="E8780" s="4">
        <v>23</v>
      </c>
      <c r="F8780" s="4" t="s">
        <v>210</v>
      </c>
      <c r="G8780" s="4" t="s">
        <v>12</v>
      </c>
      <c r="H8780" s="4" t="s">
        <v>217</v>
      </c>
      <c r="I8780" s="4">
        <v>1</v>
      </c>
      <c r="J8780" t="str">
        <f>VLOOKUP(A8780,'Município e Sexo'!$A$2:$I$11321,5,FALSE)</f>
        <v>ESCADA</v>
      </c>
      <c r="K8780" t="str">
        <f>VLOOKUP(A8780,'Município e Sexo'!$A$2:$I$11321,7,FALSE)</f>
        <v>MASCULINO</v>
      </c>
    </row>
    <row r="8781" spans="1:11" ht="15" customHeight="1" thickBot="1" x14ac:dyDescent="0.25">
      <c r="A8781" t="str">
        <f>CONCATENATE(B8781,C8781,D8781,G8781,E8781,I8781)</f>
        <v>1242020HOMICIDIO241</v>
      </c>
      <c r="B8781" s="4">
        <v>12</v>
      </c>
      <c r="C8781" s="5">
        <v>4</v>
      </c>
      <c r="D8781" s="4">
        <v>2020</v>
      </c>
      <c r="E8781" s="4">
        <v>24</v>
      </c>
      <c r="F8781" s="4" t="s">
        <v>210</v>
      </c>
      <c r="G8781" s="4" t="s">
        <v>12</v>
      </c>
      <c r="H8781" s="4" t="s">
        <v>211</v>
      </c>
      <c r="I8781" s="4">
        <v>1</v>
      </c>
      <c r="J8781" t="str">
        <f>VLOOKUP(A8781,'Município e Sexo'!$A$2:$I$11321,5,FALSE)</f>
        <v>CABO DE SANTO AGOSTINHO</v>
      </c>
      <c r="K8781" t="str">
        <f>VLOOKUP(A8781,'Município e Sexo'!$A$2:$I$11321,7,FALSE)</f>
        <v>MASCULINO</v>
      </c>
    </row>
    <row r="8782" spans="1:11" ht="15" customHeight="1" thickBot="1" x14ac:dyDescent="0.25">
      <c r="A8782" t="str">
        <f>CONCATENATE(B8782,C8782,D8782,G8782,E8782,I8782)</f>
        <v>1242020HOMICIDIO261</v>
      </c>
      <c r="B8782" s="4">
        <v>12</v>
      </c>
      <c r="C8782" s="5">
        <v>4</v>
      </c>
      <c r="D8782" s="4">
        <v>2020</v>
      </c>
      <c r="E8782" s="4">
        <v>26</v>
      </c>
      <c r="F8782" s="4" t="s">
        <v>210</v>
      </c>
      <c r="G8782" s="4" t="s">
        <v>12</v>
      </c>
      <c r="H8782" s="4" t="s">
        <v>211</v>
      </c>
      <c r="I8782" s="4">
        <v>1</v>
      </c>
      <c r="J8782" t="str">
        <f>VLOOKUP(A8782,'Município e Sexo'!$A$2:$I$11321,5,FALSE)</f>
        <v>JABOATAO DOS GUARARAPES</v>
      </c>
      <c r="K8782" t="str">
        <f>VLOOKUP(A8782,'Município e Sexo'!$A$2:$I$11321,7,FALSE)</f>
        <v>MASCULINO</v>
      </c>
    </row>
    <row r="8783" spans="1:11" ht="15" customHeight="1" thickBot="1" x14ac:dyDescent="0.25">
      <c r="A8783" t="str">
        <f>CONCATENATE(B8783,C8783,D8783,G8783,E8783,I8783)</f>
        <v>1242020HOMICIDIO261</v>
      </c>
      <c r="B8783" s="4">
        <v>12</v>
      </c>
      <c r="C8783" s="5">
        <v>4</v>
      </c>
      <c r="D8783" s="4">
        <v>2020</v>
      </c>
      <c r="E8783" s="4">
        <v>26</v>
      </c>
      <c r="F8783" s="4" t="s">
        <v>210</v>
      </c>
      <c r="G8783" s="4" t="s">
        <v>12</v>
      </c>
      <c r="H8783" s="4" t="s">
        <v>211</v>
      </c>
      <c r="I8783" s="4">
        <v>1</v>
      </c>
      <c r="J8783" t="str">
        <f>VLOOKUP(A8783,'Município e Sexo'!$A$2:$I$11321,5,FALSE)</f>
        <v>JABOATAO DOS GUARARAPES</v>
      </c>
      <c r="K8783" t="str">
        <f>VLOOKUP(A8783,'Município e Sexo'!$A$2:$I$11321,7,FALSE)</f>
        <v>MASCULINO</v>
      </c>
    </row>
    <row r="8784" spans="1:11" ht="15" customHeight="1" thickBot="1" x14ac:dyDescent="0.25">
      <c r="A8784" t="str">
        <f>CONCATENATE(B8784,C8784,D8784,G8784,E8784,I8784)</f>
        <v>1242020HOMICIDIO271</v>
      </c>
      <c r="B8784" s="4">
        <v>12</v>
      </c>
      <c r="C8784" s="5">
        <v>4</v>
      </c>
      <c r="D8784" s="4">
        <v>2020</v>
      </c>
      <c r="E8784" s="4">
        <v>27</v>
      </c>
      <c r="F8784" s="4" t="s">
        <v>210</v>
      </c>
      <c r="G8784" s="4" t="s">
        <v>12</v>
      </c>
      <c r="H8784" s="4" t="s">
        <v>217</v>
      </c>
      <c r="I8784" s="4">
        <v>1</v>
      </c>
      <c r="J8784" t="str">
        <f>VLOOKUP(A8784,'Município e Sexo'!$A$2:$I$11321,5,FALSE)</f>
        <v>RECIFE</v>
      </c>
      <c r="K8784" t="str">
        <f>VLOOKUP(A8784,'Município e Sexo'!$A$2:$I$11321,7,FALSE)</f>
        <v>MASCULINO</v>
      </c>
    </row>
    <row r="8785" spans="1:11" ht="15" customHeight="1" thickBot="1" x14ac:dyDescent="0.25">
      <c r="A8785" t="str">
        <f>CONCATENATE(B8785,C8785,D8785,G8785,E8785,I8785)</f>
        <v>1242020HOMICIDIO491</v>
      </c>
      <c r="B8785" s="4">
        <v>12</v>
      </c>
      <c r="C8785" s="5">
        <v>4</v>
      </c>
      <c r="D8785" s="4">
        <v>2020</v>
      </c>
      <c r="E8785" s="4">
        <v>49</v>
      </c>
      <c r="F8785" s="4" t="s">
        <v>210</v>
      </c>
      <c r="G8785" s="4" t="s">
        <v>12</v>
      </c>
      <c r="H8785" s="4" t="s">
        <v>211</v>
      </c>
      <c r="I8785" s="4">
        <v>1</v>
      </c>
      <c r="J8785" t="str">
        <f>VLOOKUP(A8785,'Município e Sexo'!$A$2:$I$11321,5,FALSE)</f>
        <v>CARPINA</v>
      </c>
      <c r="K8785" t="str">
        <f>VLOOKUP(A8785,'Município e Sexo'!$A$2:$I$11321,7,FALSE)</f>
        <v>MASCULINO</v>
      </c>
    </row>
    <row r="8786" spans="1:11" ht="15" customHeight="1" thickBot="1" x14ac:dyDescent="0.25">
      <c r="A8786" t="str">
        <f>CONCATENATE(B8786,C8786,D8786,G8786,E8786,I8786)</f>
        <v>1342020HOMICIDIO251</v>
      </c>
      <c r="B8786" s="4">
        <v>13</v>
      </c>
      <c r="C8786" s="5">
        <v>4</v>
      </c>
      <c r="D8786" s="4">
        <v>2020</v>
      </c>
      <c r="E8786" s="4">
        <v>25</v>
      </c>
      <c r="F8786" s="4" t="s">
        <v>210</v>
      </c>
      <c r="G8786" s="4" t="s">
        <v>12</v>
      </c>
      <c r="H8786" s="4" t="s">
        <v>211</v>
      </c>
      <c r="I8786" s="4">
        <v>1</v>
      </c>
      <c r="J8786" t="str">
        <f>VLOOKUP(A8786,'Município e Sexo'!$A$2:$I$11321,5,FALSE)</f>
        <v>VITORIA DE SANTO ANTAO</v>
      </c>
      <c r="K8786" t="str">
        <f>VLOOKUP(A8786,'Município e Sexo'!$A$2:$I$11321,7,FALSE)</f>
        <v>MASCULINO</v>
      </c>
    </row>
    <row r="8787" spans="1:11" ht="15" customHeight="1" thickBot="1" x14ac:dyDescent="0.25">
      <c r="A8787" t="str">
        <f>CONCATENATE(B8787,C8787,D8787,G8787,E8787,I8787)</f>
        <v>1342020HOMICIDIO421</v>
      </c>
      <c r="B8787" s="4">
        <v>13</v>
      </c>
      <c r="C8787" s="5">
        <v>4</v>
      </c>
      <c r="D8787" s="4">
        <v>2020</v>
      </c>
      <c r="E8787" s="4">
        <v>42</v>
      </c>
      <c r="F8787" s="4" t="s">
        <v>210</v>
      </c>
      <c r="G8787" s="4" t="s">
        <v>12</v>
      </c>
      <c r="H8787" s="4" t="s">
        <v>211</v>
      </c>
      <c r="I8787" s="4">
        <v>1</v>
      </c>
      <c r="J8787" t="str">
        <f>VLOOKUP(A8787,'Município e Sexo'!$A$2:$I$11321,5,FALSE)</f>
        <v>VITORIA DE SANTO ANTAO</v>
      </c>
      <c r="K8787" t="str">
        <f>VLOOKUP(A8787,'Município e Sexo'!$A$2:$I$11321,7,FALSE)</f>
        <v>MASCULINO</v>
      </c>
    </row>
    <row r="8788" spans="1:11" ht="15" customHeight="1" thickBot="1" x14ac:dyDescent="0.25">
      <c r="A8788" t="str">
        <f>CONCATENATE(B8788,C8788,D8788,G8788,E8788,I8788)</f>
        <v>1342020HOMICIDIO301</v>
      </c>
      <c r="B8788" s="4">
        <v>13</v>
      </c>
      <c r="C8788" s="5">
        <v>4</v>
      </c>
      <c r="D8788" s="4">
        <v>2020</v>
      </c>
      <c r="E8788" s="4">
        <v>30</v>
      </c>
      <c r="F8788" s="4" t="s">
        <v>210</v>
      </c>
      <c r="G8788" s="4" t="s">
        <v>12</v>
      </c>
      <c r="H8788" s="4" t="s">
        <v>211</v>
      </c>
      <c r="I8788" s="4">
        <v>1</v>
      </c>
      <c r="J8788" t="str">
        <f>VLOOKUP(A8788,'Município e Sexo'!$A$2:$I$11321,5,FALSE)</f>
        <v>TABIRA</v>
      </c>
      <c r="K8788" t="str">
        <f>VLOOKUP(A8788,'Município e Sexo'!$A$2:$I$11321,7,FALSE)</f>
        <v>MASCULINO</v>
      </c>
    </row>
    <row r="8789" spans="1:11" ht="15" customHeight="1" thickBot="1" x14ac:dyDescent="0.25">
      <c r="A8789" t="str">
        <f>CONCATENATE(B8789,C8789,D8789,G8789,E8789,I8789)</f>
        <v>1342020FEMINICIDIO331</v>
      </c>
      <c r="B8789" s="4">
        <v>13</v>
      </c>
      <c r="C8789" s="5">
        <v>4</v>
      </c>
      <c r="D8789" s="4">
        <v>2020</v>
      </c>
      <c r="E8789" s="4">
        <v>33</v>
      </c>
      <c r="F8789" s="4" t="s">
        <v>210</v>
      </c>
      <c r="G8789" s="4" t="s">
        <v>29</v>
      </c>
      <c r="H8789" s="4" t="s">
        <v>29</v>
      </c>
      <c r="I8789" s="4">
        <v>1</v>
      </c>
      <c r="J8789" t="str">
        <f>VLOOKUP(A8789,'Município e Sexo'!$A$2:$I$11321,5,FALSE)</f>
        <v>CATENDE</v>
      </c>
      <c r="K8789" t="str">
        <f>VLOOKUP(A8789,'Município e Sexo'!$A$2:$I$11321,7,FALSE)</f>
        <v>FEMININO</v>
      </c>
    </row>
    <row r="8790" spans="1:11" ht="15" customHeight="1" thickBot="1" x14ac:dyDescent="0.25">
      <c r="A8790" t="str">
        <f>CONCATENATE(B8790,C8790,D8790,G8790,E8790,I8790)</f>
        <v>1342020HOMICIDIO221</v>
      </c>
      <c r="B8790" s="4">
        <v>13</v>
      </c>
      <c r="C8790" s="5">
        <v>4</v>
      </c>
      <c r="D8790" s="4">
        <v>2020</v>
      </c>
      <c r="E8790" s="4">
        <v>22</v>
      </c>
      <c r="F8790" s="4" t="s">
        <v>210</v>
      </c>
      <c r="G8790" s="4" t="s">
        <v>12</v>
      </c>
      <c r="H8790" s="4" t="s">
        <v>211</v>
      </c>
      <c r="I8790" s="4">
        <v>1</v>
      </c>
      <c r="J8790" t="str">
        <f>VLOOKUP(A8790,'Município e Sexo'!$A$2:$I$11321,5,FALSE)</f>
        <v>CAMARAGIBE</v>
      </c>
      <c r="K8790" t="str">
        <f>VLOOKUP(A8790,'Município e Sexo'!$A$2:$I$11321,7,FALSE)</f>
        <v>MASCULINO</v>
      </c>
    </row>
    <row r="8791" spans="1:11" ht="15" customHeight="1" thickBot="1" x14ac:dyDescent="0.25">
      <c r="A8791" t="str">
        <f>CONCATENATE(B8791,C8791,D8791,G8791,E8791,I8791)</f>
        <v>1342020FEMINICIDIO251</v>
      </c>
      <c r="B8791" s="4">
        <v>13</v>
      </c>
      <c r="C8791" s="5">
        <v>4</v>
      </c>
      <c r="D8791" s="4">
        <v>2020</v>
      </c>
      <c r="E8791" s="4">
        <v>25</v>
      </c>
      <c r="F8791" s="4" t="s">
        <v>210</v>
      </c>
      <c r="G8791" s="4" t="s">
        <v>29</v>
      </c>
      <c r="H8791" s="4" t="s">
        <v>29</v>
      </c>
      <c r="I8791" s="4">
        <v>1</v>
      </c>
      <c r="J8791" t="str">
        <f>VLOOKUP(A8791,'Município e Sexo'!$A$2:$I$11321,5,FALSE)</f>
        <v>ESCADA</v>
      </c>
      <c r="K8791" t="str">
        <f>VLOOKUP(A8791,'Município e Sexo'!$A$2:$I$11321,7,FALSE)</f>
        <v>FEMININO</v>
      </c>
    </row>
    <row r="8792" spans="1:11" ht="15" customHeight="1" thickBot="1" x14ac:dyDescent="0.25">
      <c r="A8792" t="str">
        <f>CONCATENATE(B8792,C8792,D8792,G8792,E8792,I8792)</f>
        <v>1342020HOMICIDIO191</v>
      </c>
      <c r="B8792" s="4">
        <v>13</v>
      </c>
      <c r="C8792" s="5">
        <v>4</v>
      </c>
      <c r="D8792" s="4">
        <v>2020</v>
      </c>
      <c r="E8792" s="4">
        <v>19</v>
      </c>
      <c r="F8792" s="4" t="s">
        <v>210</v>
      </c>
      <c r="G8792" s="4" t="s">
        <v>12</v>
      </c>
      <c r="H8792" s="4" t="s">
        <v>211</v>
      </c>
      <c r="I8792" s="4">
        <v>1</v>
      </c>
      <c r="J8792" t="str">
        <f>VLOOKUP(A8792,'Município e Sexo'!$A$2:$I$11321,5,FALSE)</f>
        <v>VITORIA DE SANTO ANTAO</v>
      </c>
      <c r="K8792" t="str">
        <f>VLOOKUP(A8792,'Município e Sexo'!$A$2:$I$11321,7,FALSE)</f>
        <v>MASCULINO</v>
      </c>
    </row>
    <row r="8793" spans="1:11" ht="15" customHeight="1" thickBot="1" x14ac:dyDescent="0.25">
      <c r="A8793" t="str">
        <f>CONCATENATE(B8793,C8793,D8793,G8793,E8793,I8793)</f>
        <v>1342020HOMICIDIO221</v>
      </c>
      <c r="B8793" s="4">
        <v>13</v>
      </c>
      <c r="C8793" s="5">
        <v>4</v>
      </c>
      <c r="D8793" s="4">
        <v>2020</v>
      </c>
      <c r="E8793" s="4">
        <v>22</v>
      </c>
      <c r="F8793" s="4" t="s">
        <v>210</v>
      </c>
      <c r="G8793" s="4" t="s">
        <v>12</v>
      </c>
      <c r="H8793" s="4" t="s">
        <v>211</v>
      </c>
      <c r="I8793" s="4">
        <v>1</v>
      </c>
      <c r="J8793" t="str">
        <f>VLOOKUP(A8793,'Município e Sexo'!$A$2:$I$11321,5,FALSE)</f>
        <v>CAMARAGIBE</v>
      </c>
      <c r="K8793" t="str">
        <f>VLOOKUP(A8793,'Município e Sexo'!$A$2:$I$11321,7,FALSE)</f>
        <v>MASCULINO</v>
      </c>
    </row>
    <row r="8794" spans="1:11" ht="15" customHeight="1" thickBot="1" x14ac:dyDescent="0.25">
      <c r="A8794" t="str">
        <f>CONCATENATE(B8794,C8794,D8794,G8794,E8794,I8794)</f>
        <v>1442020HOMICIDIO171</v>
      </c>
      <c r="B8794" s="4">
        <v>14</v>
      </c>
      <c r="C8794" s="5">
        <v>4</v>
      </c>
      <c r="D8794" s="4">
        <v>2020</v>
      </c>
      <c r="E8794" s="4">
        <v>17</v>
      </c>
      <c r="F8794" s="4" t="s">
        <v>210</v>
      </c>
      <c r="G8794" s="4" t="s">
        <v>12</v>
      </c>
      <c r="H8794" s="4" t="s">
        <v>217</v>
      </c>
      <c r="I8794" s="4">
        <v>1</v>
      </c>
      <c r="J8794" t="str">
        <f>VLOOKUP(A8794,'Município e Sexo'!$A$2:$I$11321,5,FALSE)</f>
        <v>CARPINA</v>
      </c>
      <c r="K8794" t="str">
        <f>VLOOKUP(A8794,'Município e Sexo'!$A$2:$I$11321,7,FALSE)</f>
        <v>MASCULINO</v>
      </c>
    </row>
    <row r="8795" spans="1:11" ht="15" customHeight="1" thickBot="1" x14ac:dyDescent="0.25">
      <c r="A8795" t="str">
        <f>CONCATENATE(B8795,C8795,D8795,G8795,E8795,I8795)</f>
        <v>1442020HOMICIDIO201</v>
      </c>
      <c r="B8795" s="4">
        <v>14</v>
      </c>
      <c r="C8795" s="5">
        <v>4</v>
      </c>
      <c r="D8795" s="4">
        <v>2020</v>
      </c>
      <c r="E8795" s="4">
        <v>20</v>
      </c>
      <c r="F8795" s="4" t="s">
        <v>210</v>
      </c>
      <c r="G8795" s="4" t="s">
        <v>12</v>
      </c>
      <c r="H8795" s="4" t="s">
        <v>211</v>
      </c>
      <c r="I8795" s="4">
        <v>1</v>
      </c>
      <c r="J8795" t="str">
        <f>VLOOKUP(A8795,'Município e Sexo'!$A$2:$I$11321,5,FALSE)</f>
        <v>RIBEIRAO</v>
      </c>
      <c r="K8795" t="str">
        <f>VLOOKUP(A8795,'Município e Sexo'!$A$2:$I$11321,7,FALSE)</f>
        <v>MASCULINO</v>
      </c>
    </row>
    <row r="8796" spans="1:11" ht="15" customHeight="1" thickBot="1" x14ac:dyDescent="0.25">
      <c r="A8796" t="str">
        <f>CONCATENATE(B8796,C8796,D8796,G8796,E8796,I8796)</f>
        <v>1442020HOMICIDIO261</v>
      </c>
      <c r="B8796" s="4">
        <v>14</v>
      </c>
      <c r="C8796" s="5">
        <v>4</v>
      </c>
      <c r="D8796" s="4">
        <v>2020</v>
      </c>
      <c r="E8796" s="4">
        <v>26</v>
      </c>
      <c r="F8796" s="4" t="s">
        <v>210</v>
      </c>
      <c r="G8796" s="4" t="s">
        <v>12</v>
      </c>
      <c r="H8796" s="4" t="s">
        <v>211</v>
      </c>
      <c r="I8796" s="4">
        <v>1</v>
      </c>
      <c r="J8796" t="str">
        <f>VLOOKUP(A8796,'Município e Sexo'!$A$2:$I$11321,5,FALSE)</f>
        <v>CARUARU</v>
      </c>
      <c r="K8796" t="str">
        <f>VLOOKUP(A8796,'Município e Sexo'!$A$2:$I$11321,7,FALSE)</f>
        <v>MASCULINO</v>
      </c>
    </row>
    <row r="8797" spans="1:11" ht="15" customHeight="1" thickBot="1" x14ac:dyDescent="0.25">
      <c r="A8797" t="str">
        <f>CONCATENATE(B8797,C8797,D8797,G8797,E8797,I8797)</f>
        <v>1442020HOMICIDIO161</v>
      </c>
      <c r="B8797" s="4">
        <v>14</v>
      </c>
      <c r="C8797" s="5">
        <v>4</v>
      </c>
      <c r="D8797" s="4">
        <v>2020</v>
      </c>
      <c r="E8797" s="4">
        <v>16</v>
      </c>
      <c r="F8797" s="4" t="s">
        <v>210</v>
      </c>
      <c r="G8797" s="4" t="s">
        <v>12</v>
      </c>
      <c r="H8797" s="4" t="s">
        <v>211</v>
      </c>
      <c r="I8797" s="4">
        <v>1</v>
      </c>
      <c r="J8797" t="str">
        <f>VLOOKUP(A8797,'Município e Sexo'!$A$2:$I$11321,5,FALSE)</f>
        <v>RECIFE</v>
      </c>
      <c r="K8797" t="str">
        <f>VLOOKUP(A8797,'Município e Sexo'!$A$2:$I$11321,7,FALSE)</f>
        <v>MASCULINO</v>
      </c>
    </row>
    <row r="8798" spans="1:11" ht="15" customHeight="1" thickBot="1" x14ac:dyDescent="0.25">
      <c r="A8798" t="str">
        <f>CONCATENATE(B8798,C8798,D8798,G8798,E8798,I8798)</f>
        <v>1442020HOMICIDIO191</v>
      </c>
      <c r="B8798" s="4">
        <v>14</v>
      </c>
      <c r="C8798" s="5">
        <v>4</v>
      </c>
      <c r="D8798" s="4">
        <v>2020</v>
      </c>
      <c r="E8798" s="4">
        <v>19</v>
      </c>
      <c r="F8798" s="4" t="s">
        <v>210</v>
      </c>
      <c r="G8798" s="4" t="s">
        <v>12</v>
      </c>
      <c r="H8798" s="4" t="s">
        <v>211</v>
      </c>
      <c r="I8798" s="4">
        <v>1</v>
      </c>
      <c r="J8798" t="str">
        <f>VLOOKUP(A8798,'Município e Sexo'!$A$2:$I$11321,5,FALSE)</f>
        <v>RECIFE</v>
      </c>
      <c r="K8798" t="str">
        <f>VLOOKUP(A8798,'Município e Sexo'!$A$2:$I$11321,7,FALSE)</f>
        <v>FEMININO</v>
      </c>
    </row>
    <row r="8799" spans="1:11" ht="15" customHeight="1" thickBot="1" x14ac:dyDescent="0.25">
      <c r="A8799" t="str">
        <f>CONCATENATE(B8799,C8799,D8799,G8799,E8799,I8799)</f>
        <v>1442020HOMICIDIO281</v>
      </c>
      <c r="B8799" s="4">
        <v>14</v>
      </c>
      <c r="C8799" s="5">
        <v>4</v>
      </c>
      <c r="D8799" s="4">
        <v>2020</v>
      </c>
      <c r="E8799" s="4">
        <v>28</v>
      </c>
      <c r="F8799" s="4" t="s">
        <v>210</v>
      </c>
      <c r="G8799" s="4" t="s">
        <v>12</v>
      </c>
      <c r="H8799" s="4" t="s">
        <v>211</v>
      </c>
      <c r="I8799" s="4">
        <v>1</v>
      </c>
      <c r="J8799" t="str">
        <f>VLOOKUP(A8799,'Município e Sexo'!$A$2:$I$11321,5,FALSE)</f>
        <v>OLINDA</v>
      </c>
      <c r="K8799" t="str">
        <f>VLOOKUP(A8799,'Município e Sexo'!$A$2:$I$11321,7,FALSE)</f>
        <v>MASCULINO</v>
      </c>
    </row>
    <row r="8800" spans="1:11" ht="15" customHeight="1" thickBot="1" x14ac:dyDescent="0.25">
      <c r="A8800" t="str">
        <f>CONCATENATE(B8800,C8800,D8800,G8800,E8800,I8800)</f>
        <v>1442020HOMICIDIO451</v>
      </c>
      <c r="B8800" s="4">
        <v>14</v>
      </c>
      <c r="C8800" s="5">
        <v>4</v>
      </c>
      <c r="D8800" s="4">
        <v>2020</v>
      </c>
      <c r="E8800" s="4">
        <v>45</v>
      </c>
      <c r="F8800" s="4" t="s">
        <v>210</v>
      </c>
      <c r="G8800" s="4" t="s">
        <v>12</v>
      </c>
      <c r="H8800" s="4" t="s">
        <v>211</v>
      </c>
      <c r="I8800" s="4">
        <v>1</v>
      </c>
      <c r="J8800" t="str">
        <f>VLOOKUP(A8800,'Município e Sexo'!$A$2:$I$11321,5,FALSE)</f>
        <v>JABOATAO DOS GUARARAPES</v>
      </c>
      <c r="K8800" t="str">
        <f>VLOOKUP(A8800,'Município e Sexo'!$A$2:$I$11321,7,FALSE)</f>
        <v>MASCULINO</v>
      </c>
    </row>
    <row r="8801" spans="1:11" ht="15" customHeight="1" thickBot="1" x14ac:dyDescent="0.25">
      <c r="A8801" t="str">
        <f>CONCATENATE(B8801,C8801,D8801,G8801,E8801,I8801)</f>
        <v>1442020HOMICIDIO241</v>
      </c>
      <c r="B8801" s="4">
        <v>14</v>
      </c>
      <c r="C8801" s="5">
        <v>4</v>
      </c>
      <c r="D8801" s="4">
        <v>2020</v>
      </c>
      <c r="E8801" s="4">
        <v>24</v>
      </c>
      <c r="F8801" s="4" t="s">
        <v>210</v>
      </c>
      <c r="G8801" s="4" t="s">
        <v>12</v>
      </c>
      <c r="H8801" s="4" t="s">
        <v>211</v>
      </c>
      <c r="I8801" s="4">
        <v>1</v>
      </c>
      <c r="J8801" t="str">
        <f>VLOOKUP(A8801,'Município e Sexo'!$A$2:$I$11321,5,FALSE)</f>
        <v>CABO DE SANTO AGOSTINHO</v>
      </c>
      <c r="K8801" t="str">
        <f>VLOOKUP(A8801,'Município e Sexo'!$A$2:$I$11321,7,FALSE)</f>
        <v>MASCULINO</v>
      </c>
    </row>
    <row r="8802" spans="1:11" ht="15" customHeight="1" thickBot="1" x14ac:dyDescent="0.25">
      <c r="A8802" t="str">
        <f>CONCATENATE(B8802,C8802,D8802,G8802,E8802,I8802)</f>
        <v>1442020HOMICIDIO261</v>
      </c>
      <c r="B8802" s="4">
        <v>14</v>
      </c>
      <c r="C8802" s="5">
        <v>4</v>
      </c>
      <c r="D8802" s="4">
        <v>2020</v>
      </c>
      <c r="E8802" s="4">
        <v>26</v>
      </c>
      <c r="F8802" s="4" t="s">
        <v>210</v>
      </c>
      <c r="G8802" s="4" t="s">
        <v>12</v>
      </c>
      <c r="H8802" s="4" t="s">
        <v>211</v>
      </c>
      <c r="I8802" s="4">
        <v>1</v>
      </c>
      <c r="J8802" t="str">
        <f>VLOOKUP(A8802,'Município e Sexo'!$A$2:$I$11321,5,FALSE)</f>
        <v>CARUARU</v>
      </c>
      <c r="K8802" t="str">
        <f>VLOOKUP(A8802,'Município e Sexo'!$A$2:$I$11321,7,FALSE)</f>
        <v>MASCULINO</v>
      </c>
    </row>
    <row r="8803" spans="1:11" ht="15" customHeight="1" thickBot="1" x14ac:dyDescent="0.25">
      <c r="A8803" t="str">
        <f>CONCATENATE(B8803,C8803,D8803,G8803,E8803,I8803)</f>
        <v>1442020LATROCINIO261</v>
      </c>
      <c r="B8803" s="4">
        <v>14</v>
      </c>
      <c r="C8803" s="5">
        <v>4</v>
      </c>
      <c r="D8803" s="4">
        <v>2020</v>
      </c>
      <c r="E8803" s="4">
        <v>26</v>
      </c>
      <c r="F8803" s="4" t="s">
        <v>210</v>
      </c>
      <c r="G8803" s="4" t="s">
        <v>33</v>
      </c>
      <c r="H8803" s="4" t="s">
        <v>215</v>
      </c>
      <c r="I8803" s="4">
        <v>1</v>
      </c>
      <c r="J8803" t="str">
        <f>VLOOKUP(A8803,'Município e Sexo'!$A$2:$I$11321,5,FALSE)</f>
        <v>RECIFE</v>
      </c>
      <c r="K8803" t="str">
        <f>VLOOKUP(A8803,'Município e Sexo'!$A$2:$I$11321,7,FALSE)</f>
        <v>MASCULINO</v>
      </c>
    </row>
    <row r="8804" spans="1:11" ht="15" customHeight="1" thickBot="1" x14ac:dyDescent="0.25">
      <c r="A8804" t="str">
        <f>CONCATENATE(B8804,C8804,D8804,G8804,E8804,I8804)</f>
        <v>1442020HOMICIDIO1</v>
      </c>
      <c r="B8804" s="4">
        <v>14</v>
      </c>
      <c r="C8804" s="5">
        <v>4</v>
      </c>
      <c r="D8804" s="4">
        <v>2020</v>
      </c>
      <c r="E8804" s="4"/>
      <c r="F8804" s="4" t="s">
        <v>210</v>
      </c>
      <c r="G8804" s="4" t="s">
        <v>12</v>
      </c>
      <c r="H8804" s="4" t="s">
        <v>211</v>
      </c>
      <c r="I8804" s="4">
        <v>1</v>
      </c>
      <c r="J8804" t="str">
        <f>VLOOKUP(A8804,'Município e Sexo'!$A$2:$I$11321,5,FALSE)</f>
        <v>RECIFE</v>
      </c>
      <c r="K8804" t="str">
        <f>VLOOKUP(A8804,'Município e Sexo'!$A$2:$I$11321,7,FALSE)</f>
        <v>MASCULINO</v>
      </c>
    </row>
    <row r="8805" spans="1:11" ht="15" customHeight="1" thickBot="1" x14ac:dyDescent="0.25">
      <c r="A8805" t="str">
        <f>CONCATENATE(B8805,C8805,D8805,G8805,E8805,I8805)</f>
        <v>1542020HOMICIDIO321</v>
      </c>
      <c r="B8805" s="4">
        <v>15</v>
      </c>
      <c r="C8805" s="5">
        <v>4</v>
      </c>
      <c r="D8805" s="4">
        <v>2020</v>
      </c>
      <c r="E8805" s="4">
        <v>32</v>
      </c>
      <c r="F8805" s="4" t="s">
        <v>210</v>
      </c>
      <c r="G8805" s="4" t="s">
        <v>12</v>
      </c>
      <c r="H8805" s="4" t="s">
        <v>211</v>
      </c>
      <c r="I8805" s="4">
        <v>1</v>
      </c>
      <c r="J8805" t="str">
        <f>VLOOKUP(A8805,'Município e Sexo'!$A$2:$I$11321,5,FALSE)</f>
        <v>CABO DE SANTO AGOSTINHO</v>
      </c>
      <c r="K8805" t="str">
        <f>VLOOKUP(A8805,'Município e Sexo'!$A$2:$I$11321,7,FALSE)</f>
        <v>MASCULINO</v>
      </c>
    </row>
    <row r="8806" spans="1:11" ht="15" customHeight="1" thickBot="1" x14ac:dyDescent="0.25">
      <c r="A8806" t="str">
        <f>CONCATENATE(B8806,C8806,D8806,G8806,E8806,I8806)</f>
        <v>1542020HOMICIDIO201</v>
      </c>
      <c r="B8806" s="4">
        <v>15</v>
      </c>
      <c r="C8806" s="5">
        <v>4</v>
      </c>
      <c r="D8806" s="4">
        <v>2020</v>
      </c>
      <c r="E8806" s="4">
        <v>20</v>
      </c>
      <c r="F8806" s="4" t="s">
        <v>210</v>
      </c>
      <c r="G8806" s="4" t="s">
        <v>12</v>
      </c>
      <c r="H8806" s="4" t="s">
        <v>211</v>
      </c>
      <c r="I8806" s="4">
        <v>1</v>
      </c>
      <c r="J8806" t="str">
        <f>VLOOKUP(A8806,'Município e Sexo'!$A$2:$I$11321,5,FALSE)</f>
        <v>RECIFE</v>
      </c>
      <c r="K8806" t="str">
        <f>VLOOKUP(A8806,'Município e Sexo'!$A$2:$I$11321,7,FALSE)</f>
        <v>MASCULINO</v>
      </c>
    </row>
    <row r="8807" spans="1:11" ht="15" customHeight="1" thickBot="1" x14ac:dyDescent="0.25">
      <c r="A8807" t="str">
        <f>CONCATENATE(B8807,C8807,D8807,G8807,E8807,I8807)</f>
        <v>1542020HOMICIDIO231</v>
      </c>
      <c r="B8807" s="4">
        <v>15</v>
      </c>
      <c r="C8807" s="5">
        <v>4</v>
      </c>
      <c r="D8807" s="4">
        <v>2020</v>
      </c>
      <c r="E8807" s="4">
        <v>23</v>
      </c>
      <c r="F8807" s="4" t="s">
        <v>210</v>
      </c>
      <c r="G8807" s="4" t="s">
        <v>12</v>
      </c>
      <c r="H8807" s="4" t="s">
        <v>217</v>
      </c>
      <c r="I8807" s="4">
        <v>1</v>
      </c>
      <c r="J8807" t="str">
        <f>VLOOKUP(A8807,'Município e Sexo'!$A$2:$I$11321,5,FALSE)</f>
        <v>TIMBAUBA</v>
      </c>
      <c r="K8807" t="str">
        <f>VLOOKUP(A8807,'Município e Sexo'!$A$2:$I$11321,7,FALSE)</f>
        <v>MASCULINO</v>
      </c>
    </row>
    <row r="8808" spans="1:11" ht="15" customHeight="1" thickBot="1" x14ac:dyDescent="0.25">
      <c r="A8808" t="str">
        <f>CONCATENATE(B8808,C8808,D8808,G8808,E8808,I8808)</f>
        <v>1542020HOMICIDIO241</v>
      </c>
      <c r="B8808" s="4">
        <v>15</v>
      </c>
      <c r="C8808" s="5">
        <v>4</v>
      </c>
      <c r="D8808" s="4">
        <v>2020</v>
      </c>
      <c r="E8808" s="4">
        <v>24</v>
      </c>
      <c r="F8808" s="4" t="s">
        <v>210</v>
      </c>
      <c r="G8808" s="4" t="s">
        <v>12</v>
      </c>
      <c r="H8808" s="4" t="s">
        <v>211</v>
      </c>
      <c r="I8808" s="4">
        <v>1</v>
      </c>
      <c r="J8808" t="str">
        <f>VLOOKUP(A8808,'Município e Sexo'!$A$2:$I$11321,5,FALSE)</f>
        <v>CORTES</v>
      </c>
      <c r="K8808" t="str">
        <f>VLOOKUP(A8808,'Município e Sexo'!$A$2:$I$11321,7,FALSE)</f>
        <v>MASCULINO</v>
      </c>
    </row>
    <row r="8809" spans="1:11" ht="15" customHeight="1" thickBot="1" x14ac:dyDescent="0.25">
      <c r="A8809" t="str">
        <f>CONCATENATE(B8809,C8809,D8809,G8809,E8809,I8809)</f>
        <v>1542020FEMINICIDIO251</v>
      </c>
      <c r="B8809" s="4">
        <v>15</v>
      </c>
      <c r="C8809" s="5">
        <v>4</v>
      </c>
      <c r="D8809" s="4">
        <v>2020</v>
      </c>
      <c r="E8809" s="4">
        <v>25</v>
      </c>
      <c r="F8809" s="4" t="s">
        <v>210</v>
      </c>
      <c r="G8809" s="4" t="s">
        <v>29</v>
      </c>
      <c r="H8809" s="4" t="s">
        <v>29</v>
      </c>
      <c r="I8809" s="4">
        <v>1</v>
      </c>
      <c r="J8809" t="str">
        <f>VLOOKUP(A8809,'Município e Sexo'!$A$2:$I$11321,5,FALSE)</f>
        <v>PESQUEIRA</v>
      </c>
      <c r="K8809" t="str">
        <f>VLOOKUP(A8809,'Município e Sexo'!$A$2:$I$11321,7,FALSE)</f>
        <v>FEMININO</v>
      </c>
    </row>
    <row r="8810" spans="1:11" ht="15" customHeight="1" thickBot="1" x14ac:dyDescent="0.25">
      <c r="A8810" t="str">
        <f>CONCATENATE(B8810,C8810,D8810,G8810,E8810,I8810)</f>
        <v>1542020HOMICIDIO341</v>
      </c>
      <c r="B8810" s="4">
        <v>15</v>
      </c>
      <c r="C8810" s="5">
        <v>4</v>
      </c>
      <c r="D8810" s="4">
        <v>2020</v>
      </c>
      <c r="E8810" s="4">
        <v>34</v>
      </c>
      <c r="F8810" s="4" t="s">
        <v>210</v>
      </c>
      <c r="G8810" s="4" t="s">
        <v>12</v>
      </c>
      <c r="H8810" s="4" t="s">
        <v>212</v>
      </c>
      <c r="I8810" s="4">
        <v>1</v>
      </c>
      <c r="J8810" t="str">
        <f>VLOOKUP(A8810,'Município e Sexo'!$A$2:$I$11321,5,FALSE)</f>
        <v>BELO JARDIM</v>
      </c>
      <c r="K8810" t="str">
        <f>VLOOKUP(A8810,'Município e Sexo'!$A$2:$I$11321,7,FALSE)</f>
        <v>MASCULINO</v>
      </c>
    </row>
    <row r="8811" spans="1:11" ht="15" customHeight="1" thickBot="1" x14ac:dyDescent="0.25">
      <c r="A8811" t="str">
        <f>CONCATENATE(B8811,C8811,D8811,G8811,E8811,I8811)</f>
        <v>1542020HOMICIDIO531</v>
      </c>
      <c r="B8811" s="4">
        <v>15</v>
      </c>
      <c r="C8811" s="5">
        <v>4</v>
      </c>
      <c r="D8811" s="4">
        <v>2020</v>
      </c>
      <c r="E8811" s="4">
        <v>53</v>
      </c>
      <c r="F8811" s="4" t="s">
        <v>210</v>
      </c>
      <c r="G8811" s="4" t="s">
        <v>12</v>
      </c>
      <c r="H8811" s="4" t="s">
        <v>211</v>
      </c>
      <c r="I8811" s="4">
        <v>1</v>
      </c>
      <c r="J8811" t="str">
        <f>VLOOKUP(A8811,'Município e Sexo'!$A$2:$I$11321,5,FALSE)</f>
        <v>JUREMA</v>
      </c>
      <c r="K8811" t="str">
        <f>VLOOKUP(A8811,'Município e Sexo'!$A$2:$I$11321,7,FALSE)</f>
        <v>MASCULINO</v>
      </c>
    </row>
    <row r="8812" spans="1:11" ht="15" customHeight="1" thickBot="1" x14ac:dyDescent="0.25">
      <c r="A8812" t="str">
        <f>CONCATENATE(B8812,C8812,D8812,G8812,E8812,I8812)</f>
        <v>1542020HOMICIDIO241</v>
      </c>
      <c r="B8812" s="4">
        <v>15</v>
      </c>
      <c r="C8812" s="5">
        <v>4</v>
      </c>
      <c r="D8812" s="4">
        <v>2020</v>
      </c>
      <c r="E8812" s="4">
        <v>24</v>
      </c>
      <c r="F8812" s="4" t="s">
        <v>210</v>
      </c>
      <c r="G8812" s="4" t="s">
        <v>12</v>
      </c>
      <c r="H8812" s="4" t="s">
        <v>211</v>
      </c>
      <c r="I8812" s="4">
        <v>1</v>
      </c>
      <c r="J8812" t="str">
        <f>VLOOKUP(A8812,'Município e Sexo'!$A$2:$I$11321,5,FALSE)</f>
        <v>CORTES</v>
      </c>
      <c r="K8812" t="str">
        <f>VLOOKUP(A8812,'Município e Sexo'!$A$2:$I$11321,7,FALSE)</f>
        <v>MASCULINO</v>
      </c>
    </row>
    <row r="8813" spans="1:11" ht="15" customHeight="1" thickBot="1" x14ac:dyDescent="0.25">
      <c r="A8813" t="str">
        <f>CONCATENATE(B8813,C8813,D8813,G8813,E8813,I8813)</f>
        <v>1542020HOMICIDIO311</v>
      </c>
      <c r="B8813" s="4">
        <v>15</v>
      </c>
      <c r="C8813" s="5">
        <v>4</v>
      </c>
      <c r="D8813" s="4">
        <v>2020</v>
      </c>
      <c r="E8813" s="4">
        <v>31</v>
      </c>
      <c r="F8813" s="4" t="s">
        <v>210</v>
      </c>
      <c r="G8813" s="4" t="s">
        <v>12</v>
      </c>
      <c r="H8813" s="4" t="s">
        <v>211</v>
      </c>
      <c r="I8813" s="4">
        <v>1</v>
      </c>
      <c r="J8813" t="str">
        <f>VLOOKUP(A8813,'Município e Sexo'!$A$2:$I$11321,5,FALSE)</f>
        <v>JAQUEIRA</v>
      </c>
      <c r="K8813" t="str">
        <f>VLOOKUP(A8813,'Município e Sexo'!$A$2:$I$11321,7,FALSE)</f>
        <v>MASCULINO</v>
      </c>
    </row>
    <row r="8814" spans="1:11" ht="15" customHeight="1" thickBot="1" x14ac:dyDescent="0.25">
      <c r="A8814" t="str">
        <f>CONCATENATE(B8814,C8814,D8814,G8814,E8814,I8814)</f>
        <v>1642020FEMINICIDIO261</v>
      </c>
      <c r="B8814" s="4">
        <v>16</v>
      </c>
      <c r="C8814" s="5">
        <v>4</v>
      </c>
      <c r="D8814" s="4">
        <v>2020</v>
      </c>
      <c r="E8814" s="4">
        <v>26</v>
      </c>
      <c r="F8814" s="4" t="s">
        <v>210</v>
      </c>
      <c r="G8814" s="4" t="s">
        <v>29</v>
      </c>
      <c r="H8814" s="4" t="s">
        <v>29</v>
      </c>
      <c r="I8814" s="4">
        <v>1</v>
      </c>
      <c r="J8814" t="str">
        <f>VLOOKUP(A8814,'Município e Sexo'!$A$2:$I$11321,5,FALSE)</f>
        <v>RIBEIRAO</v>
      </c>
      <c r="K8814" t="str">
        <f>VLOOKUP(A8814,'Município e Sexo'!$A$2:$I$11321,7,FALSE)</f>
        <v>FEMININO</v>
      </c>
    </row>
    <row r="8815" spans="1:11" ht="15" customHeight="1" thickBot="1" x14ac:dyDescent="0.25">
      <c r="A8815" t="str">
        <f>CONCATENATE(B8815,C8815,D8815,G8815,E8815,I8815)</f>
        <v>1642020HOMICIDIO281</v>
      </c>
      <c r="B8815" s="4">
        <v>16</v>
      </c>
      <c r="C8815" s="5">
        <v>4</v>
      </c>
      <c r="D8815" s="4">
        <v>2020</v>
      </c>
      <c r="E8815" s="4">
        <v>28</v>
      </c>
      <c r="F8815" s="4" t="s">
        <v>216</v>
      </c>
      <c r="G8815" s="4" t="s">
        <v>12</v>
      </c>
      <c r="H8815" s="4" t="s">
        <v>211</v>
      </c>
      <c r="I8815" s="4">
        <v>1</v>
      </c>
      <c r="J8815" t="str">
        <f>VLOOKUP(A8815,'Município e Sexo'!$A$2:$I$11321,5,FALSE)</f>
        <v>GAMELEIRA</v>
      </c>
      <c r="K8815" t="str">
        <f>VLOOKUP(A8815,'Município e Sexo'!$A$2:$I$11321,7,FALSE)</f>
        <v>MASCULINO</v>
      </c>
    </row>
    <row r="8816" spans="1:11" ht="15" customHeight="1" thickBot="1" x14ac:dyDescent="0.25">
      <c r="A8816" t="str">
        <f>CONCATENATE(B8816,C8816,D8816,G8816,E8816,I8816)</f>
        <v>1642020HOMICIDIO481</v>
      </c>
      <c r="B8816" s="4">
        <v>16</v>
      </c>
      <c r="C8816" s="5">
        <v>4</v>
      </c>
      <c r="D8816" s="4">
        <v>2020</v>
      </c>
      <c r="E8816" s="4">
        <v>48</v>
      </c>
      <c r="F8816" s="4" t="s">
        <v>210</v>
      </c>
      <c r="G8816" s="4" t="s">
        <v>12</v>
      </c>
      <c r="H8816" s="4" t="s">
        <v>211</v>
      </c>
      <c r="I8816" s="4">
        <v>1</v>
      </c>
      <c r="J8816" t="str">
        <f>VLOOKUP(A8816,'Município e Sexo'!$A$2:$I$11321,5,FALSE)</f>
        <v>RECIFE</v>
      </c>
      <c r="K8816" t="str">
        <f>VLOOKUP(A8816,'Município e Sexo'!$A$2:$I$11321,7,FALSE)</f>
        <v>MASCULINO</v>
      </c>
    </row>
    <row r="8817" spans="1:11" ht="15" customHeight="1" thickBot="1" x14ac:dyDescent="0.25">
      <c r="A8817" t="str">
        <f>CONCATENATE(B8817,C8817,D8817,G8817,E8817,I8817)</f>
        <v>1642020LATROCINIO601</v>
      </c>
      <c r="B8817" s="4">
        <v>16</v>
      </c>
      <c r="C8817" s="5">
        <v>4</v>
      </c>
      <c r="D8817" s="4">
        <v>2020</v>
      </c>
      <c r="E8817" s="4">
        <v>60</v>
      </c>
      <c r="F8817" s="4" t="s">
        <v>210</v>
      </c>
      <c r="G8817" s="4" t="s">
        <v>33</v>
      </c>
      <c r="H8817" s="4" t="s">
        <v>215</v>
      </c>
      <c r="I8817" s="4">
        <v>1</v>
      </c>
      <c r="J8817" t="str">
        <f>VLOOKUP(A8817,'Município e Sexo'!$A$2:$I$11321,5,FALSE)</f>
        <v>RECIFE</v>
      </c>
      <c r="K8817" t="str">
        <f>VLOOKUP(A8817,'Município e Sexo'!$A$2:$I$11321,7,FALSE)</f>
        <v>MASCULINO</v>
      </c>
    </row>
    <row r="8818" spans="1:11" ht="15" customHeight="1" thickBot="1" x14ac:dyDescent="0.25">
      <c r="A8818" t="str">
        <f>CONCATENATE(B8818,C8818,D8818,G8818,E8818,I8818)</f>
        <v>1642020HOMICIDIO651</v>
      </c>
      <c r="B8818" s="4">
        <v>16</v>
      </c>
      <c r="C8818" s="5">
        <v>4</v>
      </c>
      <c r="D8818" s="4">
        <v>2020</v>
      </c>
      <c r="E8818" s="4">
        <v>65</v>
      </c>
      <c r="F8818" s="4" t="s">
        <v>210</v>
      </c>
      <c r="G8818" s="4" t="s">
        <v>12</v>
      </c>
      <c r="H8818" s="4" t="s">
        <v>212</v>
      </c>
      <c r="I8818" s="4">
        <v>1</v>
      </c>
      <c r="J8818" t="str">
        <f>VLOOKUP(A8818,'Município e Sexo'!$A$2:$I$11321,5,FALSE)</f>
        <v>VITORIA DE SANTO ANTAO</v>
      </c>
      <c r="K8818" t="str">
        <f>VLOOKUP(A8818,'Município e Sexo'!$A$2:$I$11321,7,FALSE)</f>
        <v>MASCULINO</v>
      </c>
    </row>
    <row r="8819" spans="1:11" ht="15" customHeight="1" thickBot="1" x14ac:dyDescent="0.25">
      <c r="A8819" t="str">
        <f>CONCATENATE(B8819,C8819,D8819,G8819,E8819,I8819)</f>
        <v>1642020HOMICIDIO211</v>
      </c>
      <c r="B8819" s="4">
        <v>16</v>
      </c>
      <c r="C8819" s="5">
        <v>4</v>
      </c>
      <c r="D8819" s="4">
        <v>2020</v>
      </c>
      <c r="E8819" s="4">
        <v>21</v>
      </c>
      <c r="F8819" s="4" t="s">
        <v>210</v>
      </c>
      <c r="G8819" s="4" t="s">
        <v>12</v>
      </c>
      <c r="H8819" s="4" t="s">
        <v>212</v>
      </c>
      <c r="I8819" s="4">
        <v>1</v>
      </c>
      <c r="J8819" t="str">
        <f>VLOOKUP(A8819,'Município e Sexo'!$A$2:$I$11321,5,FALSE)</f>
        <v>RECIFE</v>
      </c>
      <c r="K8819" t="str">
        <f>VLOOKUP(A8819,'Município e Sexo'!$A$2:$I$11321,7,FALSE)</f>
        <v>MASCULINO</v>
      </c>
    </row>
    <row r="8820" spans="1:11" ht="15" customHeight="1" thickBot="1" x14ac:dyDescent="0.25">
      <c r="A8820" t="str">
        <f>CONCATENATE(B8820,C8820,D8820,G8820,E8820,I8820)</f>
        <v>1642020HOMICIDIO241</v>
      </c>
      <c r="B8820" s="4">
        <v>16</v>
      </c>
      <c r="C8820" s="5">
        <v>4</v>
      </c>
      <c r="D8820" s="4">
        <v>2020</v>
      </c>
      <c r="E8820" s="4">
        <v>24</v>
      </c>
      <c r="F8820" s="4" t="s">
        <v>210</v>
      </c>
      <c r="G8820" s="4" t="s">
        <v>12</v>
      </c>
      <c r="H8820" s="4" t="s">
        <v>211</v>
      </c>
      <c r="I8820" s="4">
        <v>1</v>
      </c>
      <c r="J8820" t="str">
        <f>VLOOKUP(A8820,'Município e Sexo'!$A$2:$I$11321,5,FALSE)</f>
        <v>POMBOS</v>
      </c>
      <c r="K8820" t="str">
        <f>VLOOKUP(A8820,'Município e Sexo'!$A$2:$I$11321,7,FALSE)</f>
        <v>MASCULINO</v>
      </c>
    </row>
    <row r="8821" spans="1:11" ht="15" customHeight="1" thickBot="1" x14ac:dyDescent="0.25">
      <c r="A8821" t="str">
        <f>CONCATENATE(B8821,C8821,D8821,G8821,E8821,I8821)</f>
        <v>1642020HOMICIDIO231</v>
      </c>
      <c r="B8821" s="4">
        <v>16</v>
      </c>
      <c r="C8821" s="5">
        <v>4</v>
      </c>
      <c r="D8821" s="4">
        <v>2020</v>
      </c>
      <c r="E8821" s="4">
        <v>23</v>
      </c>
      <c r="F8821" s="4" t="s">
        <v>210</v>
      </c>
      <c r="G8821" s="4" t="s">
        <v>12</v>
      </c>
      <c r="H8821" s="4" t="s">
        <v>211</v>
      </c>
      <c r="I8821" s="4">
        <v>1</v>
      </c>
      <c r="J8821" t="str">
        <f>VLOOKUP(A8821,'Município e Sexo'!$A$2:$I$11321,5,FALSE)</f>
        <v>IGARASSU</v>
      </c>
      <c r="K8821" t="str">
        <f>VLOOKUP(A8821,'Município e Sexo'!$A$2:$I$11321,7,FALSE)</f>
        <v>MASCULINO</v>
      </c>
    </row>
    <row r="8822" spans="1:11" ht="15" customHeight="1" thickBot="1" x14ac:dyDescent="0.25">
      <c r="A8822" t="str">
        <f>CONCATENATE(B8822,C8822,D8822,G8822,E8822,I8822)</f>
        <v>1742020HOMICIDIO221</v>
      </c>
      <c r="B8822" s="4">
        <v>17</v>
      </c>
      <c r="C8822" s="5">
        <v>4</v>
      </c>
      <c r="D8822" s="4">
        <v>2020</v>
      </c>
      <c r="E8822" s="4">
        <v>22</v>
      </c>
      <c r="F8822" s="4" t="s">
        <v>210</v>
      </c>
      <c r="G8822" s="4" t="s">
        <v>12</v>
      </c>
      <c r="H8822" s="4" t="s">
        <v>211</v>
      </c>
      <c r="I8822" s="4">
        <v>1</v>
      </c>
      <c r="J8822" t="str">
        <f>VLOOKUP(A8822,'Município e Sexo'!$A$2:$I$11321,5,FALSE)</f>
        <v>GRAVATA</v>
      </c>
      <c r="K8822" t="str">
        <f>VLOOKUP(A8822,'Município e Sexo'!$A$2:$I$11321,7,FALSE)</f>
        <v>MASCULINO</v>
      </c>
    </row>
    <row r="8823" spans="1:11" ht="15" customHeight="1" thickBot="1" x14ac:dyDescent="0.25">
      <c r="A8823" t="str">
        <f>CONCATENATE(B8823,C8823,D8823,G8823,E8823,I8823)</f>
        <v>1742020HOMICIDIO231</v>
      </c>
      <c r="B8823" s="4">
        <v>17</v>
      </c>
      <c r="C8823" s="5">
        <v>4</v>
      </c>
      <c r="D8823" s="4">
        <v>2020</v>
      </c>
      <c r="E8823" s="4">
        <v>23</v>
      </c>
      <c r="F8823" s="4" t="s">
        <v>210</v>
      </c>
      <c r="G8823" s="4" t="s">
        <v>12</v>
      </c>
      <c r="H8823" s="4" t="s">
        <v>212</v>
      </c>
      <c r="I8823" s="4">
        <v>1</v>
      </c>
      <c r="J8823" t="str">
        <f>VLOOKUP(A8823,'Município e Sexo'!$A$2:$I$11321,5,FALSE)</f>
        <v>SAO CAETANO</v>
      </c>
      <c r="K8823" t="str">
        <f>VLOOKUP(A8823,'Município e Sexo'!$A$2:$I$11321,7,FALSE)</f>
        <v>MASCULINO</v>
      </c>
    </row>
    <row r="8824" spans="1:11" ht="15" customHeight="1" thickBot="1" x14ac:dyDescent="0.25">
      <c r="A8824" t="str">
        <f>CONCATENATE(B8824,C8824,D8824,G8824,E8824,I8824)</f>
        <v>1742020HOMICIDIO241</v>
      </c>
      <c r="B8824" s="4">
        <v>17</v>
      </c>
      <c r="C8824" s="5">
        <v>4</v>
      </c>
      <c r="D8824" s="4">
        <v>2020</v>
      </c>
      <c r="E8824" s="4">
        <v>24</v>
      </c>
      <c r="F8824" s="4" t="s">
        <v>216</v>
      </c>
      <c r="G8824" s="4" t="s">
        <v>12</v>
      </c>
      <c r="H8824" s="4" t="s">
        <v>211</v>
      </c>
      <c r="I8824" s="4">
        <v>1</v>
      </c>
      <c r="J8824" t="str">
        <f>VLOOKUP(A8824,'Município e Sexo'!$A$2:$I$11321,5,FALSE)</f>
        <v>RECIFE</v>
      </c>
      <c r="K8824" t="str">
        <f>VLOOKUP(A8824,'Município e Sexo'!$A$2:$I$11321,7,FALSE)</f>
        <v>MASCULINO</v>
      </c>
    </row>
    <row r="8825" spans="1:11" ht="15" customHeight="1" thickBot="1" x14ac:dyDescent="0.25">
      <c r="A8825" t="str">
        <f>CONCATENATE(B8825,C8825,D8825,G8825,E8825,I8825)</f>
        <v>1742020HOMICIDIO291</v>
      </c>
      <c r="B8825" s="4">
        <v>17</v>
      </c>
      <c r="C8825" s="5">
        <v>4</v>
      </c>
      <c r="D8825" s="4">
        <v>2020</v>
      </c>
      <c r="E8825" s="4">
        <v>29</v>
      </c>
      <c r="F8825" s="4" t="s">
        <v>210</v>
      </c>
      <c r="G8825" s="4" t="s">
        <v>12</v>
      </c>
      <c r="H8825" s="4" t="s">
        <v>211</v>
      </c>
      <c r="I8825" s="4">
        <v>1</v>
      </c>
      <c r="J8825" t="str">
        <f>VLOOKUP(A8825,'Município e Sexo'!$A$2:$I$11321,5,FALSE)</f>
        <v>MORENO</v>
      </c>
      <c r="K8825" t="str">
        <f>VLOOKUP(A8825,'Município e Sexo'!$A$2:$I$11321,7,FALSE)</f>
        <v>MASCULINO</v>
      </c>
    </row>
    <row r="8826" spans="1:11" ht="15" customHeight="1" thickBot="1" x14ac:dyDescent="0.25">
      <c r="A8826" t="str">
        <f>CONCATENATE(B8826,C8826,D8826,G8826,E8826,I8826)</f>
        <v>1742020HOMICIDIO321</v>
      </c>
      <c r="B8826" s="4">
        <v>17</v>
      </c>
      <c r="C8826" s="5">
        <v>4</v>
      </c>
      <c r="D8826" s="4">
        <v>2020</v>
      </c>
      <c r="E8826" s="4">
        <v>32</v>
      </c>
      <c r="F8826" s="4" t="s">
        <v>210</v>
      </c>
      <c r="G8826" s="4" t="s">
        <v>12</v>
      </c>
      <c r="H8826" s="4" t="s">
        <v>211</v>
      </c>
      <c r="I8826" s="4">
        <v>1</v>
      </c>
      <c r="J8826" t="str">
        <f>VLOOKUP(A8826,'Município e Sexo'!$A$2:$I$11321,5,FALSE)</f>
        <v>ABREU E LIMA</v>
      </c>
      <c r="K8826" t="str">
        <f>VLOOKUP(A8826,'Município e Sexo'!$A$2:$I$11321,7,FALSE)</f>
        <v>MASCULINO</v>
      </c>
    </row>
    <row r="8827" spans="1:11" ht="15" customHeight="1" thickBot="1" x14ac:dyDescent="0.25">
      <c r="A8827" t="str">
        <f>CONCATENATE(B8827,C8827,D8827,G8827,E8827,I8827)</f>
        <v>1742020HOMICIDIO451</v>
      </c>
      <c r="B8827" s="4">
        <v>17</v>
      </c>
      <c r="C8827" s="5">
        <v>4</v>
      </c>
      <c r="D8827" s="4">
        <v>2020</v>
      </c>
      <c r="E8827" s="4">
        <v>45</v>
      </c>
      <c r="F8827" s="4" t="s">
        <v>210</v>
      </c>
      <c r="G8827" s="4" t="s">
        <v>12</v>
      </c>
      <c r="H8827" s="4" t="s">
        <v>211</v>
      </c>
      <c r="I8827" s="4">
        <v>1</v>
      </c>
      <c r="J8827" t="str">
        <f>VLOOKUP(A8827,'Município e Sexo'!$A$2:$I$11321,5,FALSE)</f>
        <v>CARUARU</v>
      </c>
      <c r="K8827" t="str">
        <f>VLOOKUP(A8827,'Município e Sexo'!$A$2:$I$11321,7,FALSE)</f>
        <v>MASCULINO</v>
      </c>
    </row>
    <row r="8828" spans="1:11" ht="15" customHeight="1" thickBot="1" x14ac:dyDescent="0.25">
      <c r="A8828" t="str">
        <f>CONCATENATE(B8828,C8828,D8828,G8828,E8828,I8828)</f>
        <v>1742020HOMICIDIO291</v>
      </c>
      <c r="B8828" s="4">
        <v>17</v>
      </c>
      <c r="C8828" s="5">
        <v>4</v>
      </c>
      <c r="D8828" s="4">
        <v>2020</v>
      </c>
      <c r="E8828" s="4">
        <v>29</v>
      </c>
      <c r="F8828" s="4" t="s">
        <v>210</v>
      </c>
      <c r="G8828" s="4" t="s">
        <v>12</v>
      </c>
      <c r="H8828" s="4" t="s">
        <v>211</v>
      </c>
      <c r="I8828" s="4">
        <v>1</v>
      </c>
      <c r="J8828" t="str">
        <f>VLOOKUP(A8828,'Município e Sexo'!$A$2:$I$11321,5,FALSE)</f>
        <v>MORENO</v>
      </c>
      <c r="K8828" t="str">
        <f>VLOOKUP(A8828,'Município e Sexo'!$A$2:$I$11321,7,FALSE)</f>
        <v>MASCULINO</v>
      </c>
    </row>
    <row r="8829" spans="1:11" ht="15" customHeight="1" thickBot="1" x14ac:dyDescent="0.25">
      <c r="A8829" t="str">
        <f>CONCATENATE(B8829,C8829,D8829,G8829,E8829,I8829)</f>
        <v>1742020HOMICIDIO321</v>
      </c>
      <c r="B8829" s="4">
        <v>17</v>
      </c>
      <c r="C8829" s="5">
        <v>4</v>
      </c>
      <c r="D8829" s="4">
        <v>2020</v>
      </c>
      <c r="E8829" s="4">
        <v>32</v>
      </c>
      <c r="F8829" s="4" t="s">
        <v>210</v>
      </c>
      <c r="G8829" s="4" t="s">
        <v>12</v>
      </c>
      <c r="H8829" s="4" t="s">
        <v>211</v>
      </c>
      <c r="I8829" s="4">
        <v>1</v>
      </c>
      <c r="J8829" t="str">
        <f>VLOOKUP(A8829,'Município e Sexo'!$A$2:$I$11321,5,FALSE)</f>
        <v>ABREU E LIMA</v>
      </c>
      <c r="K8829" t="str">
        <f>VLOOKUP(A8829,'Município e Sexo'!$A$2:$I$11321,7,FALSE)</f>
        <v>MASCULINO</v>
      </c>
    </row>
    <row r="8830" spans="1:11" ht="15" customHeight="1" thickBot="1" x14ac:dyDescent="0.25">
      <c r="A8830" t="str">
        <f>CONCATENATE(B8830,C8830,D8830,G8830,E8830,I8830)</f>
        <v>1742020HOMICIDIO641</v>
      </c>
      <c r="B8830" s="4">
        <v>17</v>
      </c>
      <c r="C8830" s="5">
        <v>4</v>
      </c>
      <c r="D8830" s="4">
        <v>2020</v>
      </c>
      <c r="E8830" s="4">
        <v>64</v>
      </c>
      <c r="F8830" s="4" t="s">
        <v>214</v>
      </c>
      <c r="G8830" s="4" t="s">
        <v>12</v>
      </c>
      <c r="H8830" s="4" t="s">
        <v>212</v>
      </c>
      <c r="I8830" s="4">
        <v>1</v>
      </c>
      <c r="J8830" t="str">
        <f>VLOOKUP(A8830,'Município e Sexo'!$A$2:$I$11321,5,FALSE)</f>
        <v>CARUARU</v>
      </c>
      <c r="K8830" t="str">
        <f>VLOOKUP(A8830,'Município e Sexo'!$A$2:$I$11321,7,FALSE)</f>
        <v>MASCULINO</v>
      </c>
    </row>
    <row r="8831" spans="1:11" ht="15" customHeight="1" thickBot="1" x14ac:dyDescent="0.25">
      <c r="A8831" t="str">
        <f>CONCATENATE(B8831,C8831,D8831,G8831,E8831,I8831)</f>
        <v>1842020HOMICIDIO191</v>
      </c>
      <c r="B8831" s="4">
        <v>18</v>
      </c>
      <c r="C8831" s="5">
        <v>4</v>
      </c>
      <c r="D8831" s="4">
        <v>2020</v>
      </c>
      <c r="E8831" s="4">
        <v>19</v>
      </c>
      <c r="F8831" s="4" t="s">
        <v>210</v>
      </c>
      <c r="G8831" s="4" t="s">
        <v>12</v>
      </c>
      <c r="H8831" s="4" t="s">
        <v>212</v>
      </c>
      <c r="I8831" s="4">
        <v>1</v>
      </c>
      <c r="J8831" t="str">
        <f>VLOOKUP(A8831,'Município e Sexo'!$A$2:$I$11321,5,FALSE)</f>
        <v>RECIFE</v>
      </c>
      <c r="K8831" t="str">
        <f>VLOOKUP(A8831,'Município e Sexo'!$A$2:$I$11321,7,FALSE)</f>
        <v>MASCULINO</v>
      </c>
    </row>
    <row r="8832" spans="1:11" ht="15" customHeight="1" thickBot="1" x14ac:dyDescent="0.25">
      <c r="A8832" t="str">
        <f>CONCATENATE(B8832,C8832,D8832,G8832,E8832,I8832)</f>
        <v>1842020HOMICIDIO251</v>
      </c>
      <c r="B8832" s="4">
        <v>18</v>
      </c>
      <c r="C8832" s="5">
        <v>4</v>
      </c>
      <c r="D8832" s="4">
        <v>2020</v>
      </c>
      <c r="E8832" s="4">
        <v>25</v>
      </c>
      <c r="F8832" s="4" t="s">
        <v>216</v>
      </c>
      <c r="G8832" s="4" t="s">
        <v>12</v>
      </c>
      <c r="H8832" s="4" t="s">
        <v>212</v>
      </c>
      <c r="I8832" s="4">
        <v>1</v>
      </c>
      <c r="J8832" t="str">
        <f>VLOOKUP(A8832,'Município e Sexo'!$A$2:$I$11321,5,FALSE)</f>
        <v>PALMARES</v>
      </c>
      <c r="K8832" t="str">
        <f>VLOOKUP(A8832,'Município e Sexo'!$A$2:$I$11321,7,FALSE)</f>
        <v>MASCULINO</v>
      </c>
    </row>
    <row r="8833" spans="1:11" ht="15" customHeight="1" thickBot="1" x14ac:dyDescent="0.25">
      <c r="A8833" t="str">
        <f>CONCATENATE(B8833,C8833,D8833,G8833,E8833,I8833)</f>
        <v>1842020HOMICIDIO371</v>
      </c>
      <c r="B8833" s="4">
        <v>18</v>
      </c>
      <c r="C8833" s="5">
        <v>4</v>
      </c>
      <c r="D8833" s="4">
        <v>2020</v>
      </c>
      <c r="E8833" s="4">
        <v>37</v>
      </c>
      <c r="F8833" s="4" t="s">
        <v>219</v>
      </c>
      <c r="G8833" s="4" t="s">
        <v>12</v>
      </c>
      <c r="H8833" s="4" t="s">
        <v>211</v>
      </c>
      <c r="I8833" s="4">
        <v>1</v>
      </c>
      <c r="J8833" t="str">
        <f>VLOOKUP(A8833,'Município e Sexo'!$A$2:$I$11321,5,FALSE)</f>
        <v>PETROLINA</v>
      </c>
      <c r="K8833" t="str">
        <f>VLOOKUP(A8833,'Município e Sexo'!$A$2:$I$11321,7,FALSE)</f>
        <v>MASCULINO</v>
      </c>
    </row>
    <row r="8834" spans="1:11" ht="15" customHeight="1" thickBot="1" x14ac:dyDescent="0.25">
      <c r="A8834" t="str">
        <f>CONCATENATE(B8834,C8834,D8834,G8834,E8834,I8834)</f>
        <v>1842020FEMINICIDIO741</v>
      </c>
      <c r="B8834" s="4">
        <v>18</v>
      </c>
      <c r="C8834" s="5">
        <v>4</v>
      </c>
      <c r="D8834" s="4">
        <v>2020</v>
      </c>
      <c r="E8834" s="4">
        <v>74</v>
      </c>
      <c r="F8834" s="4" t="s">
        <v>210</v>
      </c>
      <c r="G8834" s="4" t="s">
        <v>29</v>
      </c>
      <c r="H8834" s="4" t="s">
        <v>29</v>
      </c>
      <c r="I8834" s="4">
        <v>1</v>
      </c>
      <c r="J8834" t="str">
        <f>VLOOKUP(A8834,'Município e Sexo'!$A$2:$I$11321,5,FALSE)</f>
        <v>JABOATAO DOS GUARARAPES</v>
      </c>
      <c r="K8834" t="str">
        <f>VLOOKUP(A8834,'Município e Sexo'!$A$2:$I$11321,7,FALSE)</f>
        <v>FEMININO</v>
      </c>
    </row>
    <row r="8835" spans="1:11" ht="15" customHeight="1" thickBot="1" x14ac:dyDescent="0.25">
      <c r="A8835" t="str">
        <f>CONCATENATE(B8835,C8835,D8835,G8835,E8835,I8835)</f>
        <v>1842020HOMICIDIO1</v>
      </c>
      <c r="B8835" s="4">
        <v>18</v>
      </c>
      <c r="C8835" s="5">
        <v>4</v>
      </c>
      <c r="D8835" s="4">
        <v>2020</v>
      </c>
      <c r="E8835" s="4"/>
      <c r="F8835" s="4" t="s">
        <v>210</v>
      </c>
      <c r="G8835" s="4" t="s">
        <v>12</v>
      </c>
      <c r="H8835" s="4" t="s">
        <v>211</v>
      </c>
      <c r="I8835" s="4">
        <v>1</v>
      </c>
      <c r="J8835" t="str">
        <f>VLOOKUP(A8835,'Município e Sexo'!$A$2:$I$11321,5,FALSE)</f>
        <v>PETROLINA</v>
      </c>
      <c r="K8835" t="str">
        <f>VLOOKUP(A8835,'Município e Sexo'!$A$2:$I$11321,7,FALSE)</f>
        <v>MASCULINO</v>
      </c>
    </row>
    <row r="8836" spans="1:11" ht="15" customHeight="1" thickBot="1" x14ac:dyDescent="0.25">
      <c r="A8836" t="str">
        <f>CONCATENATE(B8836,C8836,D8836,G8836,E8836,I8836)</f>
        <v>1842020HOMICIDIO211</v>
      </c>
      <c r="B8836" s="4">
        <v>18</v>
      </c>
      <c r="C8836" s="5">
        <v>4</v>
      </c>
      <c r="D8836" s="4">
        <v>2020</v>
      </c>
      <c r="E8836" s="4">
        <v>21</v>
      </c>
      <c r="F8836" s="4" t="s">
        <v>210</v>
      </c>
      <c r="G8836" s="4" t="s">
        <v>12</v>
      </c>
      <c r="H8836" s="4" t="s">
        <v>211</v>
      </c>
      <c r="I8836" s="4">
        <v>1</v>
      </c>
      <c r="J8836" t="str">
        <f>VLOOKUP(A8836,'Município e Sexo'!$A$2:$I$11321,5,FALSE)</f>
        <v>CABO DE SANTO AGOSTINHO</v>
      </c>
      <c r="K8836" t="str">
        <f>VLOOKUP(A8836,'Município e Sexo'!$A$2:$I$11321,7,FALSE)</f>
        <v>MASCULINO</v>
      </c>
    </row>
    <row r="8837" spans="1:11" ht="15" customHeight="1" thickBot="1" x14ac:dyDescent="0.25">
      <c r="A8837" t="str">
        <f>CONCATENATE(B8837,C8837,D8837,G8837,E8837,I8837)</f>
        <v>1842020HOMICIDIO441</v>
      </c>
      <c r="B8837" s="4">
        <v>18</v>
      </c>
      <c r="C8837" s="5">
        <v>4</v>
      </c>
      <c r="D8837" s="4">
        <v>2020</v>
      </c>
      <c r="E8837" s="4">
        <v>44</v>
      </c>
      <c r="F8837" s="4" t="s">
        <v>210</v>
      </c>
      <c r="G8837" s="4" t="s">
        <v>12</v>
      </c>
      <c r="H8837" s="4" t="s">
        <v>218</v>
      </c>
      <c r="I8837" s="4">
        <v>1</v>
      </c>
      <c r="J8837" t="str">
        <f>VLOOKUP(A8837,'Município e Sexo'!$A$2:$I$11321,5,FALSE)</f>
        <v>TACAIMBO</v>
      </c>
      <c r="K8837" t="str">
        <f>VLOOKUP(A8837,'Município e Sexo'!$A$2:$I$11321,7,FALSE)</f>
        <v>MASCULINO</v>
      </c>
    </row>
    <row r="8838" spans="1:11" ht="15" customHeight="1" thickBot="1" x14ac:dyDescent="0.25">
      <c r="A8838" t="str">
        <f>CONCATENATE(B8838,C8838,D8838,G8838,E8838,I8838)</f>
        <v>1842020HOMICIDIO261</v>
      </c>
      <c r="B8838" s="4">
        <v>18</v>
      </c>
      <c r="C8838" s="5">
        <v>4</v>
      </c>
      <c r="D8838" s="4">
        <v>2020</v>
      </c>
      <c r="E8838" s="4">
        <v>26</v>
      </c>
      <c r="F8838" s="4" t="s">
        <v>210</v>
      </c>
      <c r="G8838" s="4" t="s">
        <v>12</v>
      </c>
      <c r="H8838" s="4" t="s">
        <v>211</v>
      </c>
      <c r="I8838" s="4">
        <v>1</v>
      </c>
      <c r="J8838" t="str">
        <f>VLOOKUP(A8838,'Município e Sexo'!$A$2:$I$11321,5,FALSE)</f>
        <v>RECIFE</v>
      </c>
      <c r="K8838" t="str">
        <f>VLOOKUP(A8838,'Município e Sexo'!$A$2:$I$11321,7,FALSE)</f>
        <v>MASCULINO</v>
      </c>
    </row>
    <row r="8839" spans="1:11" ht="15" customHeight="1" thickBot="1" x14ac:dyDescent="0.25">
      <c r="A8839" t="str">
        <f>CONCATENATE(B8839,C8839,D8839,G8839,E8839,I8839)</f>
        <v>1842020HOMICIDIO291</v>
      </c>
      <c r="B8839" s="4">
        <v>18</v>
      </c>
      <c r="C8839" s="5">
        <v>4</v>
      </c>
      <c r="D8839" s="4">
        <v>2020</v>
      </c>
      <c r="E8839" s="4">
        <v>29</v>
      </c>
      <c r="F8839" s="4" t="s">
        <v>210</v>
      </c>
      <c r="G8839" s="4" t="s">
        <v>12</v>
      </c>
      <c r="H8839" s="4" t="s">
        <v>211</v>
      </c>
      <c r="I8839" s="4">
        <v>1</v>
      </c>
      <c r="J8839" t="str">
        <f>VLOOKUP(A8839,'Município e Sexo'!$A$2:$I$11321,5,FALSE)</f>
        <v>GARANHUNS</v>
      </c>
      <c r="K8839" t="str">
        <f>VLOOKUP(A8839,'Município e Sexo'!$A$2:$I$11321,7,FALSE)</f>
        <v>MASCULINO</v>
      </c>
    </row>
    <row r="8840" spans="1:11" ht="15" customHeight="1" thickBot="1" x14ac:dyDescent="0.25">
      <c r="A8840" t="str">
        <f>CONCATENATE(B8840,C8840,D8840,G8840,E8840,I8840)</f>
        <v>1842020HOMICIDIO301</v>
      </c>
      <c r="B8840" s="4">
        <v>18</v>
      </c>
      <c r="C8840" s="5">
        <v>4</v>
      </c>
      <c r="D8840" s="4">
        <v>2020</v>
      </c>
      <c r="E8840" s="4">
        <v>30</v>
      </c>
      <c r="F8840" s="4" t="s">
        <v>210</v>
      </c>
      <c r="G8840" s="4" t="s">
        <v>12</v>
      </c>
      <c r="H8840" s="4" t="s">
        <v>212</v>
      </c>
      <c r="I8840" s="4">
        <v>1</v>
      </c>
      <c r="J8840" t="str">
        <f>VLOOKUP(A8840,'Município e Sexo'!$A$2:$I$11321,5,FALSE)</f>
        <v>SURUBIM</v>
      </c>
      <c r="K8840" t="str">
        <f>VLOOKUP(A8840,'Município e Sexo'!$A$2:$I$11321,7,FALSE)</f>
        <v>MASCULINO</v>
      </c>
    </row>
    <row r="8841" spans="1:11" ht="15" customHeight="1" thickBot="1" x14ac:dyDescent="0.25">
      <c r="A8841" t="str">
        <f>CONCATENATE(B8841,C8841,D8841,G8841,E8841,I8841)</f>
        <v>1842020HOMICIDIO391</v>
      </c>
      <c r="B8841" s="4">
        <v>18</v>
      </c>
      <c r="C8841" s="5">
        <v>4</v>
      </c>
      <c r="D8841" s="4">
        <v>2020</v>
      </c>
      <c r="E8841" s="4">
        <v>39</v>
      </c>
      <c r="F8841" s="4" t="s">
        <v>210</v>
      </c>
      <c r="G8841" s="4" t="s">
        <v>12</v>
      </c>
      <c r="H8841" s="4" t="s">
        <v>211</v>
      </c>
      <c r="I8841" s="4">
        <v>1</v>
      </c>
      <c r="J8841" t="str">
        <f>VLOOKUP(A8841,'Município e Sexo'!$A$2:$I$11321,5,FALSE)</f>
        <v>GOIANA</v>
      </c>
      <c r="K8841" t="str">
        <f>VLOOKUP(A8841,'Município e Sexo'!$A$2:$I$11321,7,FALSE)</f>
        <v>MASCULINO</v>
      </c>
    </row>
    <row r="8842" spans="1:11" ht="15" customHeight="1" thickBot="1" x14ac:dyDescent="0.25">
      <c r="A8842" t="str">
        <f>CONCATENATE(B8842,C8842,D8842,G8842,E8842,I8842)</f>
        <v>1842020HOMICIDIO451</v>
      </c>
      <c r="B8842" s="4">
        <v>18</v>
      </c>
      <c r="C8842" s="5">
        <v>4</v>
      </c>
      <c r="D8842" s="4">
        <v>2020</v>
      </c>
      <c r="E8842" s="4">
        <v>45</v>
      </c>
      <c r="F8842" s="4" t="s">
        <v>210</v>
      </c>
      <c r="G8842" s="4" t="s">
        <v>12</v>
      </c>
      <c r="H8842" s="4" t="s">
        <v>212</v>
      </c>
      <c r="I8842" s="4">
        <v>1</v>
      </c>
      <c r="J8842" t="str">
        <f>VLOOKUP(A8842,'Município e Sexo'!$A$2:$I$11321,5,FALSE)</f>
        <v>PETROLINA</v>
      </c>
      <c r="K8842" t="str">
        <f>VLOOKUP(A8842,'Município e Sexo'!$A$2:$I$11321,7,FALSE)</f>
        <v>MASCULINO</v>
      </c>
    </row>
    <row r="8843" spans="1:11" ht="15" customHeight="1" thickBot="1" x14ac:dyDescent="0.25">
      <c r="A8843" t="str">
        <f>CONCATENATE(B8843,C8843,D8843,G8843,E8843,I8843)</f>
        <v>1842020HOMICIDIO181</v>
      </c>
      <c r="B8843" s="4">
        <v>18</v>
      </c>
      <c r="C8843" s="5">
        <v>4</v>
      </c>
      <c r="D8843" s="4">
        <v>2020</v>
      </c>
      <c r="E8843" s="4">
        <v>18</v>
      </c>
      <c r="F8843" s="4" t="s">
        <v>210</v>
      </c>
      <c r="G8843" s="4" t="s">
        <v>12</v>
      </c>
      <c r="H8843" s="4" t="s">
        <v>212</v>
      </c>
      <c r="I8843" s="4">
        <v>1</v>
      </c>
      <c r="J8843" t="str">
        <f>VLOOKUP(A8843,'Município e Sexo'!$A$2:$I$11321,5,FALSE)</f>
        <v>JABOATAO DOS GUARARAPES</v>
      </c>
      <c r="K8843" t="str">
        <f>VLOOKUP(A8843,'Município e Sexo'!$A$2:$I$11321,7,FALSE)</f>
        <v>MASCULINO</v>
      </c>
    </row>
    <row r="8844" spans="1:11" ht="15" customHeight="1" thickBot="1" x14ac:dyDescent="0.25">
      <c r="A8844" t="str">
        <f>CONCATENATE(B8844,C8844,D8844,G8844,E8844,I8844)</f>
        <v>1842020HOMICIDIO221</v>
      </c>
      <c r="B8844" s="4">
        <v>18</v>
      </c>
      <c r="C8844" s="5">
        <v>4</v>
      </c>
      <c r="D8844" s="4">
        <v>2020</v>
      </c>
      <c r="E8844" s="4">
        <v>22</v>
      </c>
      <c r="F8844" s="4" t="s">
        <v>210</v>
      </c>
      <c r="G8844" s="4" t="s">
        <v>12</v>
      </c>
      <c r="H8844" s="4" t="s">
        <v>211</v>
      </c>
      <c r="I8844" s="4">
        <v>1</v>
      </c>
      <c r="J8844" t="str">
        <f>VLOOKUP(A8844,'Município e Sexo'!$A$2:$I$11321,5,FALSE)</f>
        <v>ITAMBE</v>
      </c>
      <c r="K8844" t="str">
        <f>VLOOKUP(A8844,'Município e Sexo'!$A$2:$I$11321,7,FALSE)</f>
        <v>MASCULINO</v>
      </c>
    </row>
    <row r="8845" spans="1:11" ht="15" customHeight="1" thickBot="1" x14ac:dyDescent="0.25">
      <c r="A8845" t="str">
        <f>CONCATENATE(B8845,C8845,D8845,G8845,E8845,I8845)</f>
        <v>1842020HOMICIDIO291</v>
      </c>
      <c r="B8845" s="4">
        <v>18</v>
      </c>
      <c r="C8845" s="5">
        <v>4</v>
      </c>
      <c r="D8845" s="4">
        <v>2020</v>
      </c>
      <c r="E8845" s="4">
        <v>29</v>
      </c>
      <c r="F8845" s="4" t="s">
        <v>210</v>
      </c>
      <c r="G8845" s="4" t="s">
        <v>12</v>
      </c>
      <c r="H8845" s="4" t="s">
        <v>211</v>
      </c>
      <c r="I8845" s="4">
        <v>1</v>
      </c>
      <c r="J8845" t="str">
        <f>VLOOKUP(A8845,'Município e Sexo'!$A$2:$I$11321,5,FALSE)</f>
        <v>GARANHUNS</v>
      </c>
      <c r="K8845" t="str">
        <f>VLOOKUP(A8845,'Município e Sexo'!$A$2:$I$11321,7,FALSE)</f>
        <v>MASCULINO</v>
      </c>
    </row>
    <row r="8846" spans="1:11" ht="15" customHeight="1" thickBot="1" x14ac:dyDescent="0.25">
      <c r="A8846" t="str">
        <f>CONCATENATE(B8846,C8846,D8846,G8846,E8846,I8846)</f>
        <v>1942020HOMICIDIO191</v>
      </c>
      <c r="B8846" s="4">
        <v>19</v>
      </c>
      <c r="C8846" s="5">
        <v>4</v>
      </c>
      <c r="D8846" s="4">
        <v>2020</v>
      </c>
      <c r="E8846" s="4">
        <v>19</v>
      </c>
      <c r="F8846" s="4" t="s">
        <v>210</v>
      </c>
      <c r="G8846" s="4" t="s">
        <v>12</v>
      </c>
      <c r="H8846" s="4" t="s">
        <v>212</v>
      </c>
      <c r="I8846" s="4">
        <v>1</v>
      </c>
      <c r="J8846" t="str">
        <f>VLOOKUP(A8846,'Município e Sexo'!$A$2:$I$11321,5,FALSE)</f>
        <v>SANTA CRUZ DO CAPIBARIBE</v>
      </c>
      <c r="K8846" t="str">
        <f>VLOOKUP(A8846,'Município e Sexo'!$A$2:$I$11321,7,FALSE)</f>
        <v>MASCULINO</v>
      </c>
    </row>
    <row r="8847" spans="1:11" ht="15" customHeight="1" thickBot="1" x14ac:dyDescent="0.25">
      <c r="A8847" t="str">
        <f>CONCATENATE(B8847,C8847,D8847,G8847,E8847,I8847)</f>
        <v>1942020HOMICIDIO241</v>
      </c>
      <c r="B8847" s="4">
        <v>19</v>
      </c>
      <c r="C8847" s="5">
        <v>4</v>
      </c>
      <c r="D8847" s="4">
        <v>2020</v>
      </c>
      <c r="E8847" s="4">
        <v>24</v>
      </c>
      <c r="F8847" s="4" t="s">
        <v>210</v>
      </c>
      <c r="G8847" s="4" t="s">
        <v>12</v>
      </c>
      <c r="H8847" s="4" t="s">
        <v>211</v>
      </c>
      <c r="I8847" s="4">
        <v>1</v>
      </c>
      <c r="J8847" t="str">
        <f>VLOOKUP(A8847,'Município e Sexo'!$A$2:$I$11321,5,FALSE)</f>
        <v>JABOATAO DOS GUARARAPES</v>
      </c>
      <c r="K8847" t="str">
        <f>VLOOKUP(A8847,'Município e Sexo'!$A$2:$I$11321,7,FALSE)</f>
        <v>MASCULINO</v>
      </c>
    </row>
    <row r="8848" spans="1:11" ht="15" customHeight="1" thickBot="1" x14ac:dyDescent="0.25">
      <c r="A8848" t="str">
        <f>CONCATENATE(B8848,C8848,D8848,G8848,E8848,I8848)</f>
        <v>1942020HOMICIDIO281</v>
      </c>
      <c r="B8848" s="4">
        <v>19</v>
      </c>
      <c r="C8848" s="5">
        <v>4</v>
      </c>
      <c r="D8848" s="4">
        <v>2020</v>
      </c>
      <c r="E8848" s="4">
        <v>28</v>
      </c>
      <c r="F8848" s="4" t="s">
        <v>210</v>
      </c>
      <c r="G8848" s="4" t="s">
        <v>12</v>
      </c>
      <c r="H8848" s="4" t="s">
        <v>212</v>
      </c>
      <c r="I8848" s="4">
        <v>1</v>
      </c>
      <c r="J8848" t="str">
        <f>VLOOKUP(A8848,'Município e Sexo'!$A$2:$I$11321,5,FALSE)</f>
        <v>PETROLINA</v>
      </c>
      <c r="K8848" t="str">
        <f>VLOOKUP(A8848,'Município e Sexo'!$A$2:$I$11321,7,FALSE)</f>
        <v>MASCULINO</v>
      </c>
    </row>
    <row r="8849" spans="1:11" ht="15" customHeight="1" thickBot="1" x14ac:dyDescent="0.25">
      <c r="A8849" t="str">
        <f>CONCATENATE(B8849,C8849,D8849,G8849,E8849,I8849)</f>
        <v>1942020HOMICIDIO211</v>
      </c>
      <c r="B8849" s="4">
        <v>19</v>
      </c>
      <c r="C8849" s="5">
        <v>4</v>
      </c>
      <c r="D8849" s="4">
        <v>2020</v>
      </c>
      <c r="E8849" s="4">
        <v>21</v>
      </c>
      <c r="F8849" s="4" t="s">
        <v>210</v>
      </c>
      <c r="G8849" s="4" t="s">
        <v>12</v>
      </c>
      <c r="H8849" s="4" t="s">
        <v>211</v>
      </c>
      <c r="I8849" s="4">
        <v>1</v>
      </c>
      <c r="J8849" t="str">
        <f>VLOOKUP(A8849,'Município e Sexo'!$A$2:$I$11321,5,FALSE)</f>
        <v>JABOATAO DOS GUARARAPES</v>
      </c>
      <c r="K8849" t="str">
        <f>VLOOKUP(A8849,'Município e Sexo'!$A$2:$I$11321,7,FALSE)</f>
        <v>MASCULINO</v>
      </c>
    </row>
    <row r="8850" spans="1:11" ht="15" customHeight="1" thickBot="1" x14ac:dyDescent="0.25">
      <c r="A8850" t="str">
        <f>CONCATENATE(B8850,C8850,D8850,G8850,E8850,I8850)</f>
        <v>1942020HOMICIDIO331</v>
      </c>
      <c r="B8850" s="4">
        <v>19</v>
      </c>
      <c r="C8850" s="5">
        <v>4</v>
      </c>
      <c r="D8850" s="4">
        <v>2020</v>
      </c>
      <c r="E8850" s="4">
        <v>33</v>
      </c>
      <c r="F8850" s="4" t="s">
        <v>214</v>
      </c>
      <c r="G8850" s="4" t="s">
        <v>12</v>
      </c>
      <c r="H8850" s="4" t="s">
        <v>212</v>
      </c>
      <c r="I8850" s="4">
        <v>1</v>
      </c>
      <c r="J8850" t="str">
        <f>VLOOKUP(A8850,'Município e Sexo'!$A$2:$I$11321,5,FALSE)</f>
        <v>SAO CAETANO</v>
      </c>
      <c r="K8850" t="str">
        <f>VLOOKUP(A8850,'Município e Sexo'!$A$2:$I$11321,7,FALSE)</f>
        <v>MASCULINO</v>
      </c>
    </row>
    <row r="8851" spans="1:11" ht="15" customHeight="1" thickBot="1" x14ac:dyDescent="0.25">
      <c r="A8851" t="str">
        <f>CONCATENATE(B8851,C8851,D8851,G8851,E8851,I8851)</f>
        <v>1942020HOMICIDIO411</v>
      </c>
      <c r="B8851" s="4">
        <v>19</v>
      </c>
      <c r="C8851" s="5">
        <v>4</v>
      </c>
      <c r="D8851" s="4">
        <v>2020</v>
      </c>
      <c r="E8851" s="4">
        <v>41</v>
      </c>
      <c r="F8851" s="4" t="s">
        <v>210</v>
      </c>
      <c r="G8851" s="4" t="s">
        <v>12</v>
      </c>
      <c r="H8851" s="4" t="s">
        <v>211</v>
      </c>
      <c r="I8851" s="4">
        <v>1</v>
      </c>
      <c r="J8851" t="str">
        <f>VLOOKUP(A8851,'Município e Sexo'!$A$2:$I$11321,5,FALSE)</f>
        <v>BONITO</v>
      </c>
      <c r="K8851" t="str">
        <f>VLOOKUP(A8851,'Município e Sexo'!$A$2:$I$11321,7,FALSE)</f>
        <v>MASCULINO</v>
      </c>
    </row>
    <row r="8852" spans="1:11" ht="15" customHeight="1" thickBot="1" x14ac:dyDescent="0.25">
      <c r="A8852" t="str">
        <f>CONCATENATE(B8852,C8852,D8852,G8852,E8852,I8852)</f>
        <v>1942020HOMICIDIO461</v>
      </c>
      <c r="B8852" s="4">
        <v>19</v>
      </c>
      <c r="C8852" s="5">
        <v>4</v>
      </c>
      <c r="D8852" s="4">
        <v>2020</v>
      </c>
      <c r="E8852" s="4">
        <v>46</v>
      </c>
      <c r="F8852" s="4" t="s">
        <v>210</v>
      </c>
      <c r="G8852" s="4" t="s">
        <v>12</v>
      </c>
      <c r="H8852" s="4" t="s">
        <v>212</v>
      </c>
      <c r="I8852" s="4">
        <v>1</v>
      </c>
      <c r="J8852" t="str">
        <f>VLOOKUP(A8852,'Município e Sexo'!$A$2:$I$11321,5,FALSE)</f>
        <v>TAMANDARE</v>
      </c>
      <c r="K8852" t="str">
        <f>VLOOKUP(A8852,'Município e Sexo'!$A$2:$I$11321,7,FALSE)</f>
        <v>MASCULINO</v>
      </c>
    </row>
    <row r="8853" spans="1:11" ht="15" customHeight="1" thickBot="1" x14ac:dyDescent="0.25">
      <c r="A8853" t="str">
        <f>CONCATENATE(B8853,C8853,D8853,G8853,E8853,I8853)</f>
        <v>1942020HOMICIDIO181</v>
      </c>
      <c r="B8853" s="4">
        <v>19</v>
      </c>
      <c r="C8853" s="5">
        <v>4</v>
      </c>
      <c r="D8853" s="4">
        <v>2020</v>
      </c>
      <c r="E8853" s="4">
        <v>18</v>
      </c>
      <c r="F8853" s="4" t="s">
        <v>210</v>
      </c>
      <c r="G8853" s="4" t="s">
        <v>12</v>
      </c>
      <c r="H8853" s="4" t="s">
        <v>211</v>
      </c>
      <c r="I8853" s="4">
        <v>1</v>
      </c>
      <c r="J8853" t="str">
        <f>VLOOKUP(A8853,'Município e Sexo'!$A$2:$I$11321,5,FALSE)</f>
        <v>PAULISTA</v>
      </c>
      <c r="K8853" t="str">
        <f>VLOOKUP(A8853,'Município e Sexo'!$A$2:$I$11321,7,FALSE)</f>
        <v>MASCULINO</v>
      </c>
    </row>
    <row r="8854" spans="1:11" ht="15" customHeight="1" thickBot="1" x14ac:dyDescent="0.25">
      <c r="A8854" t="str">
        <f>CONCATENATE(B8854,C8854,D8854,G8854,E8854,I8854)</f>
        <v>2042020HOMICIDIO161</v>
      </c>
      <c r="B8854" s="4">
        <v>20</v>
      </c>
      <c r="C8854" s="5">
        <v>4</v>
      </c>
      <c r="D8854" s="4">
        <v>2020</v>
      </c>
      <c r="E8854" s="4">
        <v>16</v>
      </c>
      <c r="F8854" s="4" t="s">
        <v>216</v>
      </c>
      <c r="G8854" s="4" t="s">
        <v>12</v>
      </c>
      <c r="H8854" s="4" t="s">
        <v>211</v>
      </c>
      <c r="I8854" s="4">
        <v>1</v>
      </c>
      <c r="J8854" t="str">
        <f>VLOOKUP(A8854,'Município e Sexo'!$A$2:$I$11321,5,FALSE)</f>
        <v>ABREU E LIMA</v>
      </c>
      <c r="K8854" t="str">
        <f>VLOOKUP(A8854,'Município e Sexo'!$A$2:$I$11321,7,FALSE)</f>
        <v>MASCULINO</v>
      </c>
    </row>
    <row r="8855" spans="1:11" ht="15" customHeight="1" thickBot="1" x14ac:dyDescent="0.25">
      <c r="A8855" t="str">
        <f>CONCATENATE(B8855,C8855,D8855,G8855,E8855,I8855)</f>
        <v>2042020HOMICIDIO221</v>
      </c>
      <c r="B8855" s="4">
        <v>20</v>
      </c>
      <c r="C8855" s="5">
        <v>4</v>
      </c>
      <c r="D8855" s="4">
        <v>2020</v>
      </c>
      <c r="E8855" s="4">
        <v>22</v>
      </c>
      <c r="F8855" s="4" t="s">
        <v>210</v>
      </c>
      <c r="G8855" s="4" t="s">
        <v>12</v>
      </c>
      <c r="H8855" s="4" t="s">
        <v>212</v>
      </c>
      <c r="I8855" s="4">
        <v>1</v>
      </c>
      <c r="J8855" t="str">
        <f>VLOOKUP(A8855,'Município e Sexo'!$A$2:$I$11321,5,FALSE)</f>
        <v>VITORIA DE SANTO ANTAO</v>
      </c>
      <c r="K8855" t="str">
        <f>VLOOKUP(A8855,'Município e Sexo'!$A$2:$I$11321,7,FALSE)</f>
        <v>MASCULINO</v>
      </c>
    </row>
    <row r="8856" spans="1:11" ht="15" customHeight="1" thickBot="1" x14ac:dyDescent="0.25">
      <c r="A8856" t="str">
        <f>CONCATENATE(B8856,C8856,D8856,G8856,E8856,I8856)</f>
        <v>2042020HOMICIDIO231</v>
      </c>
      <c r="B8856" s="4">
        <v>20</v>
      </c>
      <c r="C8856" s="5">
        <v>4</v>
      </c>
      <c r="D8856" s="4">
        <v>2020</v>
      </c>
      <c r="E8856" s="4">
        <v>23</v>
      </c>
      <c r="F8856" s="4" t="s">
        <v>210</v>
      </c>
      <c r="G8856" s="4" t="s">
        <v>12</v>
      </c>
      <c r="H8856" s="4" t="s">
        <v>217</v>
      </c>
      <c r="I8856" s="4">
        <v>1</v>
      </c>
      <c r="J8856" t="str">
        <f>VLOOKUP(A8856,'Município e Sexo'!$A$2:$I$11321,5,FALSE)</f>
        <v>RECIFE</v>
      </c>
      <c r="K8856" t="str">
        <f>VLOOKUP(A8856,'Município e Sexo'!$A$2:$I$11321,7,FALSE)</f>
        <v>MASCULINO</v>
      </c>
    </row>
    <row r="8857" spans="1:11" ht="15" customHeight="1" thickBot="1" x14ac:dyDescent="0.25">
      <c r="A8857" t="str">
        <f>CONCATENATE(B8857,C8857,D8857,G8857,E8857,I8857)</f>
        <v>2042020HOMICIDIO331</v>
      </c>
      <c r="B8857" s="4">
        <v>20</v>
      </c>
      <c r="C8857" s="5">
        <v>4</v>
      </c>
      <c r="D8857" s="4">
        <v>2020</v>
      </c>
      <c r="E8857" s="4">
        <v>33</v>
      </c>
      <c r="F8857" s="4" t="s">
        <v>210</v>
      </c>
      <c r="G8857" s="4" t="s">
        <v>12</v>
      </c>
      <c r="H8857" s="4" t="s">
        <v>217</v>
      </c>
      <c r="I8857" s="4">
        <v>1</v>
      </c>
      <c r="J8857" t="str">
        <f>VLOOKUP(A8857,'Município e Sexo'!$A$2:$I$11321,5,FALSE)</f>
        <v>CARUARU</v>
      </c>
      <c r="K8857" t="str">
        <f>VLOOKUP(A8857,'Município e Sexo'!$A$2:$I$11321,7,FALSE)</f>
        <v>MASCULINO</v>
      </c>
    </row>
    <row r="8858" spans="1:11" ht="15" customHeight="1" thickBot="1" x14ac:dyDescent="0.25">
      <c r="A8858" t="str">
        <f>CONCATENATE(B8858,C8858,D8858,G8858,E8858,I8858)</f>
        <v>2042020HOMICIDIO161</v>
      </c>
      <c r="B8858" s="4">
        <v>20</v>
      </c>
      <c r="C8858" s="5">
        <v>4</v>
      </c>
      <c r="D8858" s="4">
        <v>2020</v>
      </c>
      <c r="E8858" s="4">
        <v>16</v>
      </c>
      <c r="F8858" s="4" t="s">
        <v>210</v>
      </c>
      <c r="G8858" s="4" t="s">
        <v>12</v>
      </c>
      <c r="H8858" s="4" t="s">
        <v>211</v>
      </c>
      <c r="I8858" s="4">
        <v>1</v>
      </c>
      <c r="J8858" t="str">
        <f>VLOOKUP(A8858,'Município e Sexo'!$A$2:$I$11321,5,FALSE)</f>
        <v>ABREU E LIMA</v>
      </c>
      <c r="K8858" t="str">
        <f>VLOOKUP(A8858,'Município e Sexo'!$A$2:$I$11321,7,FALSE)</f>
        <v>MASCULINO</v>
      </c>
    </row>
    <row r="8859" spans="1:11" ht="15" customHeight="1" thickBot="1" x14ac:dyDescent="0.25">
      <c r="A8859" t="str">
        <f>CONCATENATE(B8859,C8859,D8859,G8859,E8859,I8859)</f>
        <v>2042020HOMICIDIO231</v>
      </c>
      <c r="B8859" s="4">
        <v>20</v>
      </c>
      <c r="C8859" s="5">
        <v>4</v>
      </c>
      <c r="D8859" s="4">
        <v>2020</v>
      </c>
      <c r="E8859" s="4">
        <v>23</v>
      </c>
      <c r="F8859" s="4" t="s">
        <v>210</v>
      </c>
      <c r="G8859" s="4" t="s">
        <v>12</v>
      </c>
      <c r="H8859" s="4" t="s">
        <v>212</v>
      </c>
      <c r="I8859" s="4">
        <v>1</v>
      </c>
      <c r="J8859" t="str">
        <f>VLOOKUP(A8859,'Município e Sexo'!$A$2:$I$11321,5,FALSE)</f>
        <v>RECIFE</v>
      </c>
      <c r="K8859" t="str">
        <f>VLOOKUP(A8859,'Município e Sexo'!$A$2:$I$11321,7,FALSE)</f>
        <v>MASCULINO</v>
      </c>
    </row>
    <row r="8860" spans="1:11" ht="15" customHeight="1" thickBot="1" x14ac:dyDescent="0.25">
      <c r="A8860" t="str">
        <f>CONCATENATE(B8860,C8860,D8860,G8860,E8860,I8860)</f>
        <v>2042020HOMICIDIO251</v>
      </c>
      <c r="B8860" s="4">
        <v>20</v>
      </c>
      <c r="C8860" s="5">
        <v>4</v>
      </c>
      <c r="D8860" s="4">
        <v>2020</v>
      </c>
      <c r="E8860" s="4">
        <v>25</v>
      </c>
      <c r="F8860" s="4" t="s">
        <v>210</v>
      </c>
      <c r="G8860" s="4" t="s">
        <v>12</v>
      </c>
      <c r="H8860" s="4" t="s">
        <v>211</v>
      </c>
      <c r="I8860" s="4">
        <v>1</v>
      </c>
      <c r="J8860" t="str">
        <f>VLOOKUP(A8860,'Município e Sexo'!$A$2:$I$11321,5,FALSE)</f>
        <v>RIBEIRAO</v>
      </c>
      <c r="K8860" t="str">
        <f>VLOOKUP(A8860,'Município e Sexo'!$A$2:$I$11321,7,FALSE)</f>
        <v>MASCULINO</v>
      </c>
    </row>
    <row r="8861" spans="1:11" ht="15" customHeight="1" thickBot="1" x14ac:dyDescent="0.25">
      <c r="A8861" t="str">
        <f>CONCATENATE(B8861,C8861,D8861,G8861,E8861,I8861)</f>
        <v>2042020HOMICIDIO271</v>
      </c>
      <c r="B8861" s="4">
        <v>20</v>
      </c>
      <c r="C8861" s="5">
        <v>4</v>
      </c>
      <c r="D8861" s="4">
        <v>2020</v>
      </c>
      <c r="E8861" s="4">
        <v>27</v>
      </c>
      <c r="F8861" s="4" t="s">
        <v>210</v>
      </c>
      <c r="G8861" s="4" t="s">
        <v>12</v>
      </c>
      <c r="H8861" s="4" t="s">
        <v>211</v>
      </c>
      <c r="I8861" s="4">
        <v>1</v>
      </c>
      <c r="J8861" t="str">
        <f>VLOOKUP(A8861,'Município e Sexo'!$A$2:$I$11321,5,FALSE)</f>
        <v>JUCATI</v>
      </c>
      <c r="K8861" t="str">
        <f>VLOOKUP(A8861,'Município e Sexo'!$A$2:$I$11321,7,FALSE)</f>
        <v>MASCULINO</v>
      </c>
    </row>
    <row r="8862" spans="1:11" ht="15" customHeight="1" thickBot="1" x14ac:dyDescent="0.25">
      <c r="A8862" t="str">
        <f>CONCATENATE(B8862,C8862,D8862,G8862,E8862,I8862)</f>
        <v>2042020HOMICIDIO511</v>
      </c>
      <c r="B8862" s="4">
        <v>20</v>
      </c>
      <c r="C8862" s="5">
        <v>4</v>
      </c>
      <c r="D8862" s="4">
        <v>2020</v>
      </c>
      <c r="E8862" s="4">
        <v>51</v>
      </c>
      <c r="F8862" s="4" t="s">
        <v>216</v>
      </c>
      <c r="G8862" s="4" t="s">
        <v>12</v>
      </c>
      <c r="H8862" s="4" t="s">
        <v>211</v>
      </c>
      <c r="I8862" s="4">
        <v>1</v>
      </c>
      <c r="J8862" t="str">
        <f>VLOOKUP(A8862,'Município e Sexo'!$A$2:$I$11321,5,FALSE)</f>
        <v>GARANHUNS</v>
      </c>
      <c r="K8862" t="str">
        <f>VLOOKUP(A8862,'Município e Sexo'!$A$2:$I$11321,7,FALSE)</f>
        <v>MASCULINO</v>
      </c>
    </row>
    <row r="8863" spans="1:11" ht="15" customHeight="1" thickBot="1" x14ac:dyDescent="0.25">
      <c r="A8863" t="str">
        <f>CONCATENATE(B8863,C8863,D8863,G8863,E8863,I8863)</f>
        <v>2142020HOMICIDIO461</v>
      </c>
      <c r="B8863" s="4">
        <v>21</v>
      </c>
      <c r="C8863" s="5">
        <v>4</v>
      </c>
      <c r="D8863" s="4">
        <v>2020</v>
      </c>
      <c r="E8863" s="4">
        <v>46</v>
      </c>
      <c r="F8863" s="4" t="s">
        <v>210</v>
      </c>
      <c r="G8863" s="4" t="s">
        <v>12</v>
      </c>
      <c r="H8863" s="4" t="s">
        <v>212</v>
      </c>
      <c r="I8863" s="4">
        <v>1</v>
      </c>
      <c r="J8863" t="str">
        <f>VLOOKUP(A8863,'Município e Sexo'!$A$2:$I$11321,5,FALSE)</f>
        <v>PAULISTA</v>
      </c>
      <c r="K8863" t="str">
        <f>VLOOKUP(A8863,'Município e Sexo'!$A$2:$I$11321,7,FALSE)</f>
        <v>MASCULINO</v>
      </c>
    </row>
    <row r="8864" spans="1:11" ht="15" customHeight="1" thickBot="1" x14ac:dyDescent="0.25">
      <c r="A8864" t="str">
        <f>CONCATENATE(B8864,C8864,D8864,G8864,E8864,I8864)</f>
        <v>2142020HOMICIDIO521</v>
      </c>
      <c r="B8864" s="4">
        <v>21</v>
      </c>
      <c r="C8864" s="5">
        <v>4</v>
      </c>
      <c r="D8864" s="4">
        <v>2020</v>
      </c>
      <c r="E8864" s="4">
        <v>52</v>
      </c>
      <c r="F8864" s="4" t="s">
        <v>216</v>
      </c>
      <c r="G8864" s="4" t="s">
        <v>12</v>
      </c>
      <c r="H8864" s="4" t="s">
        <v>211</v>
      </c>
      <c r="I8864" s="4">
        <v>1</v>
      </c>
      <c r="J8864" t="str">
        <f>VLOOKUP(A8864,'Município e Sexo'!$A$2:$I$11321,5,FALSE)</f>
        <v>ALIANCA</v>
      </c>
      <c r="K8864" t="str">
        <f>VLOOKUP(A8864,'Município e Sexo'!$A$2:$I$11321,7,FALSE)</f>
        <v>MASCULINO</v>
      </c>
    </row>
    <row r="8865" spans="1:11" ht="15" customHeight="1" thickBot="1" x14ac:dyDescent="0.25">
      <c r="A8865" t="str">
        <f>CONCATENATE(B8865,C8865,D8865,G8865,E8865,I8865)</f>
        <v>2142020HOMICIDIO331</v>
      </c>
      <c r="B8865" s="4">
        <v>21</v>
      </c>
      <c r="C8865" s="5">
        <v>4</v>
      </c>
      <c r="D8865" s="4">
        <v>2020</v>
      </c>
      <c r="E8865" s="4">
        <v>33</v>
      </c>
      <c r="F8865" s="4" t="s">
        <v>210</v>
      </c>
      <c r="G8865" s="4" t="s">
        <v>12</v>
      </c>
      <c r="H8865" s="4" t="s">
        <v>212</v>
      </c>
      <c r="I8865" s="4">
        <v>1</v>
      </c>
      <c r="J8865" t="str">
        <f>VLOOKUP(A8865,'Município e Sexo'!$A$2:$I$11321,5,FALSE)</f>
        <v>CARUARU</v>
      </c>
      <c r="K8865" t="str">
        <f>VLOOKUP(A8865,'Município e Sexo'!$A$2:$I$11321,7,FALSE)</f>
        <v>MASCULINO</v>
      </c>
    </row>
    <row r="8866" spans="1:11" ht="15" customHeight="1" thickBot="1" x14ac:dyDescent="0.25">
      <c r="A8866" t="str">
        <f>CONCATENATE(B8866,C8866,D8866,G8866,E8866,I8866)</f>
        <v>2142020HOMICIDIO171</v>
      </c>
      <c r="B8866" s="4">
        <v>21</v>
      </c>
      <c r="C8866" s="5">
        <v>4</v>
      </c>
      <c r="D8866" s="4">
        <v>2020</v>
      </c>
      <c r="E8866" s="4">
        <v>17</v>
      </c>
      <c r="F8866" s="4" t="s">
        <v>210</v>
      </c>
      <c r="G8866" s="4" t="s">
        <v>12</v>
      </c>
      <c r="H8866" s="4" t="s">
        <v>211</v>
      </c>
      <c r="I8866" s="4">
        <v>1</v>
      </c>
      <c r="J8866" t="str">
        <f>VLOOKUP(A8866,'Município e Sexo'!$A$2:$I$11321,5,FALSE)</f>
        <v>RECIFE</v>
      </c>
      <c r="K8866" t="str">
        <f>VLOOKUP(A8866,'Município e Sexo'!$A$2:$I$11321,7,FALSE)</f>
        <v>MASCULINO</v>
      </c>
    </row>
    <row r="8867" spans="1:11" ht="15" customHeight="1" thickBot="1" x14ac:dyDescent="0.25">
      <c r="A8867" t="str">
        <f>CONCATENATE(B8867,C8867,D8867,G8867,E8867,I8867)</f>
        <v>2142020HOMICIDIO181</v>
      </c>
      <c r="B8867" s="4">
        <v>21</v>
      </c>
      <c r="C8867" s="5">
        <v>4</v>
      </c>
      <c r="D8867" s="4">
        <v>2020</v>
      </c>
      <c r="E8867" s="4">
        <v>18</v>
      </c>
      <c r="F8867" s="4" t="s">
        <v>210</v>
      </c>
      <c r="G8867" s="4" t="s">
        <v>12</v>
      </c>
      <c r="H8867" s="4" t="s">
        <v>211</v>
      </c>
      <c r="I8867" s="4">
        <v>1</v>
      </c>
      <c r="J8867" t="str">
        <f>VLOOKUP(A8867,'Município e Sexo'!$A$2:$I$11321,5,FALSE)</f>
        <v>BREJO DA MADRE DE DEUS</v>
      </c>
      <c r="K8867" t="str">
        <f>VLOOKUP(A8867,'Município e Sexo'!$A$2:$I$11321,7,FALSE)</f>
        <v>MASCULINO</v>
      </c>
    </row>
    <row r="8868" spans="1:11" ht="15" customHeight="1" thickBot="1" x14ac:dyDescent="0.25">
      <c r="A8868" t="str">
        <f>CONCATENATE(B8868,C8868,D8868,G8868,E8868,I8868)</f>
        <v>2142020HOMICIDIO221</v>
      </c>
      <c r="B8868" s="4">
        <v>21</v>
      </c>
      <c r="C8868" s="5">
        <v>4</v>
      </c>
      <c r="D8868" s="4">
        <v>2020</v>
      </c>
      <c r="E8868" s="4">
        <v>22</v>
      </c>
      <c r="F8868" s="4" t="s">
        <v>210</v>
      </c>
      <c r="G8868" s="4" t="s">
        <v>12</v>
      </c>
      <c r="H8868" s="4" t="s">
        <v>212</v>
      </c>
      <c r="I8868" s="4">
        <v>1</v>
      </c>
      <c r="J8868" t="str">
        <f>VLOOKUP(A8868,'Município e Sexo'!$A$2:$I$11321,5,FALSE)</f>
        <v>SALGUEIRO</v>
      </c>
      <c r="K8868" t="str">
        <f>VLOOKUP(A8868,'Município e Sexo'!$A$2:$I$11321,7,FALSE)</f>
        <v>MASCULINO</v>
      </c>
    </row>
    <row r="8869" spans="1:11" ht="15" customHeight="1" thickBot="1" x14ac:dyDescent="0.25">
      <c r="A8869" t="str">
        <f>CONCATENATE(B8869,C8869,D8869,G8869,E8869,I8869)</f>
        <v>2142020LESOES CORPORAIS SEGUIDA DE MORTE231</v>
      </c>
      <c r="B8869" s="4">
        <v>21</v>
      </c>
      <c r="C8869" s="5">
        <v>4</v>
      </c>
      <c r="D8869" s="4">
        <v>2020</v>
      </c>
      <c r="E8869" s="4">
        <v>23</v>
      </c>
      <c r="F8869" s="4" t="s">
        <v>210</v>
      </c>
      <c r="G8869" s="4" t="s">
        <v>131</v>
      </c>
      <c r="H8869" s="4" t="s">
        <v>212</v>
      </c>
      <c r="I8869" s="4">
        <v>1</v>
      </c>
      <c r="J8869" t="str">
        <f>VLOOKUP(A8869,'Município e Sexo'!$A$2:$I$11321,5,FALSE)</f>
        <v>BOM JARDIM</v>
      </c>
      <c r="K8869" t="str">
        <f>VLOOKUP(A8869,'Município e Sexo'!$A$2:$I$11321,7,FALSE)</f>
        <v>MASCULINO</v>
      </c>
    </row>
    <row r="8870" spans="1:11" ht="15" customHeight="1" thickBot="1" x14ac:dyDescent="0.25">
      <c r="A8870" t="str">
        <f>CONCATENATE(B8870,C8870,D8870,G8870,E8870,I8870)</f>
        <v>2142020HOMICIDIO271</v>
      </c>
      <c r="B8870" s="4">
        <v>21</v>
      </c>
      <c r="C8870" s="5">
        <v>4</v>
      </c>
      <c r="D8870" s="4">
        <v>2020</v>
      </c>
      <c r="E8870" s="4">
        <v>27</v>
      </c>
      <c r="F8870" s="4" t="s">
        <v>210</v>
      </c>
      <c r="G8870" s="4" t="s">
        <v>12</v>
      </c>
      <c r="H8870" s="4" t="s">
        <v>211</v>
      </c>
      <c r="I8870" s="4">
        <v>1</v>
      </c>
      <c r="J8870" t="str">
        <f>VLOOKUP(A8870,'Município e Sexo'!$A$2:$I$11321,5,FALSE)</f>
        <v>CABO DE SANTO AGOSTINHO</v>
      </c>
      <c r="K8870" t="str">
        <f>VLOOKUP(A8870,'Município e Sexo'!$A$2:$I$11321,7,FALSE)</f>
        <v>MASCULINO</v>
      </c>
    </row>
    <row r="8871" spans="1:11" ht="15" customHeight="1" thickBot="1" x14ac:dyDescent="0.25">
      <c r="A8871" t="str">
        <f>CONCATENATE(B8871,C8871,D8871,G8871,E8871,I8871)</f>
        <v>2142020HOMICIDIO291</v>
      </c>
      <c r="B8871" s="4">
        <v>21</v>
      </c>
      <c r="C8871" s="5">
        <v>4</v>
      </c>
      <c r="D8871" s="4">
        <v>2020</v>
      </c>
      <c r="E8871" s="4">
        <v>29</v>
      </c>
      <c r="F8871" s="4" t="s">
        <v>210</v>
      </c>
      <c r="G8871" s="4" t="s">
        <v>12</v>
      </c>
      <c r="H8871" s="4" t="s">
        <v>212</v>
      </c>
      <c r="I8871" s="4">
        <v>1</v>
      </c>
      <c r="J8871" t="str">
        <f>VLOOKUP(A8871,'Município e Sexo'!$A$2:$I$11321,5,FALSE)</f>
        <v>PAUDALHO</v>
      </c>
      <c r="K8871" t="str">
        <f>VLOOKUP(A8871,'Município e Sexo'!$A$2:$I$11321,7,FALSE)</f>
        <v>MASCULINO</v>
      </c>
    </row>
    <row r="8872" spans="1:11" ht="15" customHeight="1" thickBot="1" x14ac:dyDescent="0.25">
      <c r="A8872" t="str">
        <f>CONCATENATE(B8872,C8872,D8872,G8872,E8872,I8872)</f>
        <v>2142020HOMICIDIO311</v>
      </c>
      <c r="B8872" s="4">
        <v>21</v>
      </c>
      <c r="C8872" s="5">
        <v>4</v>
      </c>
      <c r="D8872" s="4">
        <v>2020</v>
      </c>
      <c r="E8872" s="4">
        <v>31</v>
      </c>
      <c r="F8872" s="4" t="s">
        <v>210</v>
      </c>
      <c r="G8872" s="4" t="s">
        <v>12</v>
      </c>
      <c r="H8872" s="4" t="s">
        <v>212</v>
      </c>
      <c r="I8872" s="4">
        <v>1</v>
      </c>
      <c r="J8872" t="str">
        <f>VLOOKUP(A8872,'Município e Sexo'!$A$2:$I$11321,5,FALSE)</f>
        <v>EXU</v>
      </c>
      <c r="K8872" t="str">
        <f>VLOOKUP(A8872,'Município e Sexo'!$A$2:$I$11321,7,FALSE)</f>
        <v>MASCULINO</v>
      </c>
    </row>
    <row r="8873" spans="1:11" ht="15" customHeight="1" thickBot="1" x14ac:dyDescent="0.25">
      <c r="A8873" t="str">
        <f>CONCATENATE(B8873,C8873,D8873,G8873,E8873,I8873)</f>
        <v>2142020HOMICIDIO351</v>
      </c>
      <c r="B8873" s="4">
        <v>21</v>
      </c>
      <c r="C8873" s="5">
        <v>4</v>
      </c>
      <c r="D8873" s="4">
        <v>2020</v>
      </c>
      <c r="E8873" s="4">
        <v>35</v>
      </c>
      <c r="F8873" s="4" t="s">
        <v>210</v>
      </c>
      <c r="G8873" s="4" t="s">
        <v>12</v>
      </c>
      <c r="H8873" s="4" t="s">
        <v>212</v>
      </c>
      <c r="I8873" s="4">
        <v>1</v>
      </c>
      <c r="J8873" t="str">
        <f>VLOOKUP(A8873,'Município e Sexo'!$A$2:$I$11321,5,FALSE)</f>
        <v>AGUA PRETA</v>
      </c>
      <c r="K8873" t="str">
        <f>VLOOKUP(A8873,'Município e Sexo'!$A$2:$I$11321,7,FALSE)</f>
        <v>MASCULINO</v>
      </c>
    </row>
    <row r="8874" spans="1:11" ht="15" customHeight="1" thickBot="1" x14ac:dyDescent="0.25">
      <c r="A8874" t="str">
        <f>CONCATENATE(B8874,C8874,D8874,G8874,E8874,I8874)</f>
        <v>2142020HOMICIDIO361</v>
      </c>
      <c r="B8874" s="4">
        <v>21</v>
      </c>
      <c r="C8874" s="5">
        <v>4</v>
      </c>
      <c r="D8874" s="4">
        <v>2020</v>
      </c>
      <c r="E8874" s="4">
        <v>36</v>
      </c>
      <c r="F8874" s="4" t="s">
        <v>210</v>
      </c>
      <c r="G8874" s="4" t="s">
        <v>12</v>
      </c>
      <c r="H8874" s="4" t="s">
        <v>212</v>
      </c>
      <c r="I8874" s="4">
        <v>1</v>
      </c>
      <c r="J8874" t="str">
        <f>VLOOKUP(A8874,'Município e Sexo'!$A$2:$I$11321,5,FALSE)</f>
        <v>BREJO DA MADRE DE DEUS</v>
      </c>
      <c r="K8874" t="str">
        <f>VLOOKUP(A8874,'Município e Sexo'!$A$2:$I$11321,7,FALSE)</f>
        <v>MASCULINO</v>
      </c>
    </row>
    <row r="8875" spans="1:11" ht="15" customHeight="1" thickBot="1" x14ac:dyDescent="0.25">
      <c r="A8875" t="str">
        <f>CONCATENATE(B8875,C8875,D8875,G8875,E8875,I8875)</f>
        <v>2142020HOMICIDIO361</v>
      </c>
      <c r="B8875" s="4">
        <v>21</v>
      </c>
      <c r="C8875" s="5">
        <v>4</v>
      </c>
      <c r="D8875" s="4">
        <v>2020</v>
      </c>
      <c r="E8875" s="4">
        <v>36</v>
      </c>
      <c r="F8875" s="4" t="s">
        <v>210</v>
      </c>
      <c r="G8875" s="4" t="s">
        <v>12</v>
      </c>
      <c r="H8875" s="4" t="s">
        <v>211</v>
      </c>
      <c r="I8875" s="4">
        <v>1</v>
      </c>
      <c r="J8875" t="str">
        <f>VLOOKUP(A8875,'Município e Sexo'!$A$2:$I$11321,5,FALSE)</f>
        <v>BREJO DA MADRE DE DEUS</v>
      </c>
      <c r="K8875" t="str">
        <f>VLOOKUP(A8875,'Município e Sexo'!$A$2:$I$11321,7,FALSE)</f>
        <v>MASCULINO</v>
      </c>
    </row>
    <row r="8876" spans="1:11" ht="15" customHeight="1" thickBot="1" x14ac:dyDescent="0.25">
      <c r="A8876" t="str">
        <f>CONCATENATE(B8876,C8876,D8876,G8876,E8876,I8876)</f>
        <v>2142020HOMICIDIO351</v>
      </c>
      <c r="B8876" s="4">
        <v>21</v>
      </c>
      <c r="C8876" s="5">
        <v>4</v>
      </c>
      <c r="D8876" s="4">
        <v>2020</v>
      </c>
      <c r="E8876" s="4">
        <v>35</v>
      </c>
      <c r="F8876" s="4" t="s">
        <v>210</v>
      </c>
      <c r="G8876" s="4" t="s">
        <v>12</v>
      </c>
      <c r="H8876" s="4" t="s">
        <v>212</v>
      </c>
      <c r="I8876" s="4">
        <v>1</v>
      </c>
      <c r="J8876" t="str">
        <f>VLOOKUP(A8876,'Município e Sexo'!$A$2:$I$11321,5,FALSE)</f>
        <v>AGUA PRETA</v>
      </c>
      <c r="K8876" t="str">
        <f>VLOOKUP(A8876,'Município e Sexo'!$A$2:$I$11321,7,FALSE)</f>
        <v>MASCULINO</v>
      </c>
    </row>
    <row r="8877" spans="1:11" ht="15" customHeight="1" thickBot="1" x14ac:dyDescent="0.25">
      <c r="A8877" t="str">
        <f>CONCATENATE(B8877,C8877,D8877,G8877,E8877,I8877)</f>
        <v>2242020HOMICIDIO371</v>
      </c>
      <c r="B8877" s="4">
        <v>22</v>
      </c>
      <c r="C8877" s="5">
        <v>4</v>
      </c>
      <c r="D8877" s="4">
        <v>2020</v>
      </c>
      <c r="E8877" s="4">
        <v>37</v>
      </c>
      <c r="F8877" s="4" t="s">
        <v>210</v>
      </c>
      <c r="G8877" s="4" t="s">
        <v>12</v>
      </c>
      <c r="H8877" s="4" t="s">
        <v>211</v>
      </c>
      <c r="I8877" s="4">
        <v>1</v>
      </c>
      <c r="J8877" t="str">
        <f>VLOOKUP(A8877,'Município e Sexo'!$A$2:$I$11321,5,FALSE)</f>
        <v>IPOJUCA</v>
      </c>
      <c r="K8877" t="str">
        <f>VLOOKUP(A8877,'Município e Sexo'!$A$2:$I$11321,7,FALSE)</f>
        <v>MASCULINO</v>
      </c>
    </row>
    <row r="8878" spans="1:11" ht="15" customHeight="1" thickBot="1" x14ac:dyDescent="0.25">
      <c r="A8878" t="str">
        <f>CONCATENATE(B8878,C8878,D8878,G8878,E8878,I8878)</f>
        <v>2242020HOMICIDIO431</v>
      </c>
      <c r="B8878" s="4">
        <v>22</v>
      </c>
      <c r="C8878" s="5">
        <v>4</v>
      </c>
      <c r="D8878" s="4">
        <v>2020</v>
      </c>
      <c r="E8878" s="4">
        <v>43</v>
      </c>
      <c r="F8878" s="4" t="s">
        <v>210</v>
      </c>
      <c r="G8878" s="4" t="s">
        <v>12</v>
      </c>
      <c r="H8878" s="4" t="s">
        <v>211</v>
      </c>
      <c r="I8878" s="4">
        <v>1</v>
      </c>
      <c r="J8878" t="str">
        <f>VLOOKUP(A8878,'Município e Sexo'!$A$2:$I$11321,5,FALSE)</f>
        <v>CASINHAS</v>
      </c>
      <c r="K8878" t="str">
        <f>VLOOKUP(A8878,'Município e Sexo'!$A$2:$I$11321,7,FALSE)</f>
        <v>MASCULINO</v>
      </c>
    </row>
    <row r="8879" spans="1:11" ht="15" customHeight="1" thickBot="1" x14ac:dyDescent="0.25">
      <c r="A8879" t="str">
        <f>CONCATENATE(B8879,C8879,D8879,G8879,E8879,I8879)</f>
        <v>2242020HOMICIDIO511</v>
      </c>
      <c r="B8879" s="4">
        <v>22</v>
      </c>
      <c r="C8879" s="5">
        <v>4</v>
      </c>
      <c r="D8879" s="4">
        <v>2020</v>
      </c>
      <c r="E8879" s="4">
        <v>51</v>
      </c>
      <c r="F8879" s="4" t="s">
        <v>210</v>
      </c>
      <c r="G8879" s="4" t="s">
        <v>12</v>
      </c>
      <c r="H8879" s="4" t="s">
        <v>211</v>
      </c>
      <c r="I8879" s="4">
        <v>1</v>
      </c>
      <c r="J8879" t="str">
        <f>VLOOKUP(A8879,'Município e Sexo'!$A$2:$I$11321,5,FALSE)</f>
        <v>PALMARES</v>
      </c>
      <c r="K8879" t="str">
        <f>VLOOKUP(A8879,'Município e Sexo'!$A$2:$I$11321,7,FALSE)</f>
        <v>MASCULINO</v>
      </c>
    </row>
    <row r="8880" spans="1:11" ht="15" customHeight="1" thickBot="1" x14ac:dyDescent="0.25">
      <c r="A8880" t="str">
        <f>CONCATENATE(B8880,C8880,D8880,G8880,E8880,I8880)</f>
        <v>2242020HOMICIDIO481</v>
      </c>
      <c r="B8880" s="4">
        <v>22</v>
      </c>
      <c r="C8880" s="5">
        <v>4</v>
      </c>
      <c r="D8880" s="4">
        <v>2020</v>
      </c>
      <c r="E8880" s="4">
        <v>48</v>
      </c>
      <c r="F8880" s="4" t="s">
        <v>210</v>
      </c>
      <c r="G8880" s="4" t="s">
        <v>12</v>
      </c>
      <c r="H8880" s="4" t="s">
        <v>211</v>
      </c>
      <c r="I8880" s="4">
        <v>1</v>
      </c>
      <c r="J8880" t="str">
        <f>VLOOKUP(A8880,'Município e Sexo'!$A$2:$I$11321,5,FALSE)</f>
        <v>PETROLINA</v>
      </c>
      <c r="K8880" t="str">
        <f>VLOOKUP(A8880,'Município e Sexo'!$A$2:$I$11321,7,FALSE)</f>
        <v>FEMININO</v>
      </c>
    </row>
    <row r="8881" spans="1:11" ht="15" customHeight="1" thickBot="1" x14ac:dyDescent="0.25">
      <c r="A8881" t="str">
        <f>CONCATENATE(B8881,C8881,D8881,G8881,E8881,I8881)</f>
        <v>2242020HOMICIDIO151</v>
      </c>
      <c r="B8881" s="4">
        <v>22</v>
      </c>
      <c r="C8881" s="5">
        <v>4</v>
      </c>
      <c r="D8881" s="4">
        <v>2020</v>
      </c>
      <c r="E8881" s="4">
        <v>15</v>
      </c>
      <c r="F8881" s="4" t="s">
        <v>210</v>
      </c>
      <c r="G8881" s="4" t="s">
        <v>12</v>
      </c>
      <c r="H8881" s="4" t="s">
        <v>211</v>
      </c>
      <c r="I8881" s="4">
        <v>1</v>
      </c>
      <c r="J8881" t="str">
        <f>VLOOKUP(A8881,'Município e Sexo'!$A$2:$I$11321,5,FALSE)</f>
        <v>ABREU E LIMA</v>
      </c>
      <c r="K8881" t="str">
        <f>VLOOKUP(A8881,'Município e Sexo'!$A$2:$I$11321,7,FALSE)</f>
        <v>MASCULINO</v>
      </c>
    </row>
    <row r="8882" spans="1:11" ht="15" customHeight="1" thickBot="1" x14ac:dyDescent="0.25">
      <c r="A8882" t="str">
        <f>CONCATENATE(B8882,C8882,D8882,G8882,E8882,I8882)</f>
        <v>2242020HOMICIDIO161</v>
      </c>
      <c r="B8882" s="4">
        <v>22</v>
      </c>
      <c r="C8882" s="5">
        <v>4</v>
      </c>
      <c r="D8882" s="4">
        <v>2020</v>
      </c>
      <c r="E8882" s="4">
        <v>16</v>
      </c>
      <c r="F8882" s="4" t="s">
        <v>210</v>
      </c>
      <c r="G8882" s="4" t="s">
        <v>12</v>
      </c>
      <c r="H8882" s="4" t="s">
        <v>211</v>
      </c>
      <c r="I8882" s="4">
        <v>1</v>
      </c>
      <c r="J8882" t="str">
        <f>VLOOKUP(A8882,'Município e Sexo'!$A$2:$I$11321,5,FALSE)</f>
        <v>BEZERROS</v>
      </c>
      <c r="K8882" t="str">
        <f>VLOOKUP(A8882,'Município e Sexo'!$A$2:$I$11321,7,FALSE)</f>
        <v>MASCULINO</v>
      </c>
    </row>
    <row r="8883" spans="1:11" ht="15" customHeight="1" thickBot="1" x14ac:dyDescent="0.25">
      <c r="A8883" t="str">
        <f>CONCATENATE(B8883,C8883,D8883,G8883,E8883,I8883)</f>
        <v>2242020HOMICIDIO201</v>
      </c>
      <c r="B8883" s="4">
        <v>22</v>
      </c>
      <c r="C8883" s="5">
        <v>4</v>
      </c>
      <c r="D8883" s="4">
        <v>2020</v>
      </c>
      <c r="E8883" s="4">
        <v>20</v>
      </c>
      <c r="F8883" s="4" t="s">
        <v>210</v>
      </c>
      <c r="G8883" s="4" t="s">
        <v>12</v>
      </c>
      <c r="H8883" s="4" t="s">
        <v>211</v>
      </c>
      <c r="I8883" s="4">
        <v>1</v>
      </c>
      <c r="J8883" t="str">
        <f>VLOOKUP(A8883,'Município e Sexo'!$A$2:$I$11321,5,FALSE)</f>
        <v>PAULISTA</v>
      </c>
      <c r="K8883" t="str">
        <f>VLOOKUP(A8883,'Município e Sexo'!$A$2:$I$11321,7,FALSE)</f>
        <v>MASCULINO</v>
      </c>
    </row>
    <row r="8884" spans="1:11" ht="15" customHeight="1" thickBot="1" x14ac:dyDescent="0.25">
      <c r="A8884" t="str">
        <f>CONCATENATE(B8884,C8884,D8884,G8884,E8884,I8884)</f>
        <v>2242020HOMICIDIO371</v>
      </c>
      <c r="B8884" s="4">
        <v>22</v>
      </c>
      <c r="C8884" s="5">
        <v>4</v>
      </c>
      <c r="D8884" s="4">
        <v>2020</v>
      </c>
      <c r="E8884" s="4">
        <v>37</v>
      </c>
      <c r="F8884" s="4" t="s">
        <v>210</v>
      </c>
      <c r="G8884" s="4" t="s">
        <v>12</v>
      </c>
      <c r="H8884" s="4" t="s">
        <v>211</v>
      </c>
      <c r="I8884" s="4">
        <v>1</v>
      </c>
      <c r="J8884" t="str">
        <f>VLOOKUP(A8884,'Município e Sexo'!$A$2:$I$11321,5,FALSE)</f>
        <v>IPOJUCA</v>
      </c>
      <c r="K8884" t="str">
        <f>VLOOKUP(A8884,'Município e Sexo'!$A$2:$I$11321,7,FALSE)</f>
        <v>MASCULINO</v>
      </c>
    </row>
    <row r="8885" spans="1:11" ht="15" customHeight="1" thickBot="1" x14ac:dyDescent="0.25">
      <c r="A8885" t="str">
        <f>CONCATENATE(B8885,C8885,D8885,G8885,E8885,I8885)</f>
        <v>2242020HOMICIDIO481</v>
      </c>
      <c r="B8885" s="4">
        <v>22</v>
      </c>
      <c r="C8885" s="5">
        <v>4</v>
      </c>
      <c r="D8885" s="4">
        <v>2020</v>
      </c>
      <c r="E8885" s="4">
        <v>48</v>
      </c>
      <c r="F8885" s="4" t="s">
        <v>210</v>
      </c>
      <c r="G8885" s="4" t="s">
        <v>12</v>
      </c>
      <c r="H8885" s="4" t="s">
        <v>212</v>
      </c>
      <c r="I8885" s="4">
        <v>1</v>
      </c>
      <c r="J8885" t="str">
        <f>VLOOKUP(A8885,'Município e Sexo'!$A$2:$I$11321,5,FALSE)</f>
        <v>PETROLINA</v>
      </c>
      <c r="K8885" t="str">
        <f>VLOOKUP(A8885,'Município e Sexo'!$A$2:$I$11321,7,FALSE)</f>
        <v>FEMININO</v>
      </c>
    </row>
    <row r="8886" spans="1:11" ht="15" customHeight="1" thickBot="1" x14ac:dyDescent="0.25">
      <c r="A8886" t="str">
        <f>CONCATENATE(B8886,C8886,D8886,G8886,E8886,I8886)</f>
        <v>2242020HOMICIDIO541</v>
      </c>
      <c r="B8886" s="4">
        <v>22</v>
      </c>
      <c r="C8886" s="5">
        <v>4</v>
      </c>
      <c r="D8886" s="4">
        <v>2020</v>
      </c>
      <c r="E8886" s="4">
        <v>54</v>
      </c>
      <c r="F8886" s="4" t="s">
        <v>210</v>
      </c>
      <c r="G8886" s="4" t="s">
        <v>12</v>
      </c>
      <c r="H8886" s="4" t="s">
        <v>211</v>
      </c>
      <c r="I8886" s="4">
        <v>1</v>
      </c>
      <c r="J8886" t="str">
        <f>VLOOKUP(A8886,'Município e Sexo'!$A$2:$I$11321,5,FALSE)</f>
        <v>FREI MIGUELINHO</v>
      </c>
      <c r="K8886" t="str">
        <f>VLOOKUP(A8886,'Município e Sexo'!$A$2:$I$11321,7,FALSE)</f>
        <v>MASCULINO</v>
      </c>
    </row>
    <row r="8887" spans="1:11" ht="15" customHeight="1" thickBot="1" x14ac:dyDescent="0.25">
      <c r="A8887" t="str">
        <f>CONCATENATE(B8887,C8887,D8887,G8887,E8887,I8887)</f>
        <v>2242020HOMICIDIO181</v>
      </c>
      <c r="B8887" s="4">
        <v>22</v>
      </c>
      <c r="C8887" s="5">
        <v>4</v>
      </c>
      <c r="D8887" s="4">
        <v>2020</v>
      </c>
      <c r="E8887" s="4">
        <v>18</v>
      </c>
      <c r="F8887" s="4" t="s">
        <v>210</v>
      </c>
      <c r="G8887" s="4" t="s">
        <v>12</v>
      </c>
      <c r="H8887" s="4" t="s">
        <v>212</v>
      </c>
      <c r="I8887" s="4">
        <v>1</v>
      </c>
      <c r="J8887" t="str">
        <f>VLOOKUP(A8887,'Município e Sexo'!$A$2:$I$11321,5,FALSE)</f>
        <v>OLINDA</v>
      </c>
      <c r="K8887" t="str">
        <f>VLOOKUP(A8887,'Município e Sexo'!$A$2:$I$11321,7,FALSE)</f>
        <v>MASCULINO</v>
      </c>
    </row>
    <row r="8888" spans="1:11" ht="15" customHeight="1" thickBot="1" x14ac:dyDescent="0.25">
      <c r="A8888" t="str">
        <f>CONCATENATE(B8888,C8888,D8888,G8888,E8888,I8888)</f>
        <v>2242020HOMICIDIO201</v>
      </c>
      <c r="B8888" s="4">
        <v>22</v>
      </c>
      <c r="C8888" s="5">
        <v>4</v>
      </c>
      <c r="D8888" s="4">
        <v>2020</v>
      </c>
      <c r="E8888" s="4">
        <v>20</v>
      </c>
      <c r="F8888" s="4" t="s">
        <v>210</v>
      </c>
      <c r="G8888" s="4" t="s">
        <v>12</v>
      </c>
      <c r="H8888" s="4" t="s">
        <v>212</v>
      </c>
      <c r="I8888" s="4">
        <v>1</v>
      </c>
      <c r="J8888" t="str">
        <f>VLOOKUP(A8888,'Município e Sexo'!$A$2:$I$11321,5,FALSE)</f>
        <v>PAULISTA</v>
      </c>
      <c r="K8888" t="str">
        <f>VLOOKUP(A8888,'Município e Sexo'!$A$2:$I$11321,7,FALSE)</f>
        <v>MASCULINO</v>
      </c>
    </row>
    <row r="8889" spans="1:11" ht="15" customHeight="1" thickBot="1" x14ac:dyDescent="0.25">
      <c r="A8889" t="str">
        <f>CONCATENATE(B8889,C8889,D8889,G8889,E8889,I8889)</f>
        <v>2242020HOMICIDIO321</v>
      </c>
      <c r="B8889" s="4">
        <v>22</v>
      </c>
      <c r="C8889" s="5">
        <v>4</v>
      </c>
      <c r="D8889" s="4">
        <v>2020</v>
      </c>
      <c r="E8889" s="4">
        <v>32</v>
      </c>
      <c r="F8889" s="4" t="s">
        <v>210</v>
      </c>
      <c r="G8889" s="4" t="s">
        <v>12</v>
      </c>
      <c r="H8889" s="4" t="s">
        <v>211</v>
      </c>
      <c r="I8889" s="4">
        <v>1</v>
      </c>
      <c r="J8889" t="str">
        <f>VLOOKUP(A8889,'Município e Sexo'!$A$2:$I$11321,5,FALSE)</f>
        <v>CABO DE SANTO AGOSTINHO</v>
      </c>
      <c r="K8889" t="str">
        <f>VLOOKUP(A8889,'Município e Sexo'!$A$2:$I$11321,7,FALSE)</f>
        <v>MASCULINO</v>
      </c>
    </row>
    <row r="8890" spans="1:11" ht="15" customHeight="1" thickBot="1" x14ac:dyDescent="0.25">
      <c r="A8890" t="str">
        <f>CONCATENATE(B8890,C8890,D8890,G8890,E8890,I8890)</f>
        <v>2342020HOMICIDIO201</v>
      </c>
      <c r="B8890" s="4">
        <v>23</v>
      </c>
      <c r="C8890" s="5">
        <v>4</v>
      </c>
      <c r="D8890" s="4">
        <v>2020</v>
      </c>
      <c r="E8890" s="4">
        <v>20</v>
      </c>
      <c r="F8890" s="4" t="s">
        <v>210</v>
      </c>
      <c r="G8890" s="4" t="s">
        <v>12</v>
      </c>
      <c r="H8890" s="4" t="s">
        <v>211</v>
      </c>
      <c r="I8890" s="4">
        <v>1</v>
      </c>
      <c r="J8890" t="str">
        <f>VLOOKUP(A8890,'Município e Sexo'!$A$2:$I$11321,5,FALSE)</f>
        <v>BREJO DA MADRE DE DEUS</v>
      </c>
      <c r="K8890" t="str">
        <f>VLOOKUP(A8890,'Município e Sexo'!$A$2:$I$11321,7,FALSE)</f>
        <v>MASCULINO</v>
      </c>
    </row>
    <row r="8891" spans="1:11" ht="15" customHeight="1" thickBot="1" x14ac:dyDescent="0.25">
      <c r="A8891" t="str">
        <f>CONCATENATE(B8891,C8891,D8891,G8891,E8891,I8891)</f>
        <v>2342020HOMICIDIO361</v>
      </c>
      <c r="B8891" s="4">
        <v>23</v>
      </c>
      <c r="C8891" s="5">
        <v>4</v>
      </c>
      <c r="D8891" s="4">
        <v>2020</v>
      </c>
      <c r="E8891" s="4">
        <v>36</v>
      </c>
      <c r="F8891" s="4" t="s">
        <v>210</v>
      </c>
      <c r="G8891" s="4" t="s">
        <v>12</v>
      </c>
      <c r="H8891" s="4" t="s">
        <v>211</v>
      </c>
      <c r="I8891" s="4">
        <v>1</v>
      </c>
      <c r="J8891" t="str">
        <f>VLOOKUP(A8891,'Município e Sexo'!$A$2:$I$11321,5,FALSE)</f>
        <v>JABOATAO DOS GUARARAPES</v>
      </c>
      <c r="K8891" t="str">
        <f>VLOOKUP(A8891,'Município e Sexo'!$A$2:$I$11321,7,FALSE)</f>
        <v>MASCULINO</v>
      </c>
    </row>
    <row r="8892" spans="1:11" ht="15" customHeight="1" thickBot="1" x14ac:dyDescent="0.25">
      <c r="A8892" t="str">
        <f>CONCATENATE(B8892,C8892,D8892,G8892,E8892,I8892)</f>
        <v>2342020HOMICIDIO201</v>
      </c>
      <c r="B8892" s="4">
        <v>23</v>
      </c>
      <c r="C8892" s="5">
        <v>4</v>
      </c>
      <c r="D8892" s="4">
        <v>2020</v>
      </c>
      <c r="E8892" s="4">
        <v>20</v>
      </c>
      <c r="F8892" s="4" t="s">
        <v>210</v>
      </c>
      <c r="G8892" s="4" t="s">
        <v>12</v>
      </c>
      <c r="H8892" s="4" t="s">
        <v>212</v>
      </c>
      <c r="I8892" s="4">
        <v>1</v>
      </c>
      <c r="J8892" t="str">
        <f>VLOOKUP(A8892,'Município e Sexo'!$A$2:$I$11321,5,FALSE)</f>
        <v>BREJO DA MADRE DE DEUS</v>
      </c>
      <c r="K8892" t="str">
        <f>VLOOKUP(A8892,'Município e Sexo'!$A$2:$I$11321,7,FALSE)</f>
        <v>MASCULINO</v>
      </c>
    </row>
    <row r="8893" spans="1:11" ht="15" customHeight="1" thickBot="1" x14ac:dyDescent="0.25">
      <c r="A8893" t="str">
        <f>CONCATENATE(B8893,C8893,D8893,G8893,E8893,I8893)</f>
        <v>2342020HOMICIDIO211</v>
      </c>
      <c r="B8893" s="4">
        <v>23</v>
      </c>
      <c r="C8893" s="5">
        <v>4</v>
      </c>
      <c r="D8893" s="4">
        <v>2020</v>
      </c>
      <c r="E8893" s="4">
        <v>21</v>
      </c>
      <c r="F8893" s="4" t="s">
        <v>210</v>
      </c>
      <c r="G8893" s="4" t="s">
        <v>12</v>
      </c>
      <c r="H8893" s="4" t="s">
        <v>211</v>
      </c>
      <c r="I8893" s="4">
        <v>1</v>
      </c>
      <c r="J8893" t="str">
        <f>VLOOKUP(A8893,'Município e Sexo'!$A$2:$I$11321,5,FALSE)</f>
        <v>GLORIA DO GOITA</v>
      </c>
      <c r="K8893" t="str">
        <f>VLOOKUP(A8893,'Município e Sexo'!$A$2:$I$11321,7,FALSE)</f>
        <v>MASCULINO</v>
      </c>
    </row>
    <row r="8894" spans="1:11" ht="15" customHeight="1" thickBot="1" x14ac:dyDescent="0.25">
      <c r="A8894" t="str">
        <f>CONCATENATE(B8894,C8894,D8894,G8894,E8894,I8894)</f>
        <v>2342020HOMICIDIO261</v>
      </c>
      <c r="B8894" s="4">
        <v>23</v>
      </c>
      <c r="C8894" s="5">
        <v>4</v>
      </c>
      <c r="D8894" s="4">
        <v>2020</v>
      </c>
      <c r="E8894" s="4">
        <v>26</v>
      </c>
      <c r="F8894" s="4" t="s">
        <v>210</v>
      </c>
      <c r="G8894" s="4" t="s">
        <v>12</v>
      </c>
      <c r="H8894" s="4" t="s">
        <v>211</v>
      </c>
      <c r="I8894" s="4">
        <v>1</v>
      </c>
      <c r="J8894" t="str">
        <f>VLOOKUP(A8894,'Município e Sexo'!$A$2:$I$11321,5,FALSE)</f>
        <v>VITORIA DE SANTO ANTAO</v>
      </c>
      <c r="K8894" t="str">
        <f>VLOOKUP(A8894,'Município e Sexo'!$A$2:$I$11321,7,FALSE)</f>
        <v>MASCULINO</v>
      </c>
    </row>
    <row r="8895" spans="1:11" ht="15" customHeight="1" thickBot="1" x14ac:dyDescent="0.25">
      <c r="A8895" t="str">
        <f>CONCATENATE(B8895,C8895,D8895,G8895,E8895,I8895)</f>
        <v>2442020HOMICIDIO211</v>
      </c>
      <c r="B8895" s="4">
        <v>24</v>
      </c>
      <c r="C8895" s="5">
        <v>4</v>
      </c>
      <c r="D8895" s="4">
        <v>2020</v>
      </c>
      <c r="E8895" s="4">
        <v>21</v>
      </c>
      <c r="F8895" s="4" t="s">
        <v>210</v>
      </c>
      <c r="G8895" s="4" t="s">
        <v>12</v>
      </c>
      <c r="H8895" s="4" t="s">
        <v>211</v>
      </c>
      <c r="I8895" s="4">
        <v>1</v>
      </c>
      <c r="J8895" t="str">
        <f>VLOOKUP(A8895,'Município e Sexo'!$A$2:$I$11321,5,FALSE)</f>
        <v>OLINDA</v>
      </c>
      <c r="K8895" t="str">
        <f>VLOOKUP(A8895,'Município e Sexo'!$A$2:$I$11321,7,FALSE)</f>
        <v>MASCULINO</v>
      </c>
    </row>
    <row r="8896" spans="1:11" ht="15" customHeight="1" thickBot="1" x14ac:dyDescent="0.25">
      <c r="A8896" t="str">
        <f>CONCATENATE(B8896,C8896,D8896,G8896,E8896,I8896)</f>
        <v>2442020HOMICIDIO211</v>
      </c>
      <c r="B8896" s="4">
        <v>24</v>
      </c>
      <c r="C8896" s="5">
        <v>4</v>
      </c>
      <c r="D8896" s="4">
        <v>2020</v>
      </c>
      <c r="E8896" s="4">
        <v>21</v>
      </c>
      <c r="F8896" s="4" t="s">
        <v>210</v>
      </c>
      <c r="G8896" s="4" t="s">
        <v>12</v>
      </c>
      <c r="H8896" s="4" t="s">
        <v>211</v>
      </c>
      <c r="I8896" s="4">
        <v>1</v>
      </c>
      <c r="J8896" t="str">
        <f>VLOOKUP(A8896,'Município e Sexo'!$A$2:$I$11321,5,FALSE)</f>
        <v>OLINDA</v>
      </c>
      <c r="K8896" t="str">
        <f>VLOOKUP(A8896,'Município e Sexo'!$A$2:$I$11321,7,FALSE)</f>
        <v>MASCULINO</v>
      </c>
    </row>
    <row r="8897" spans="1:11" ht="15" customHeight="1" thickBot="1" x14ac:dyDescent="0.25">
      <c r="A8897" t="str">
        <f>CONCATENATE(B8897,C8897,D8897,G8897,E8897,I8897)</f>
        <v>2442020HOMICIDIO531</v>
      </c>
      <c r="B8897" s="4">
        <v>24</v>
      </c>
      <c r="C8897" s="5">
        <v>4</v>
      </c>
      <c r="D8897" s="4">
        <v>2020</v>
      </c>
      <c r="E8897" s="4">
        <v>53</v>
      </c>
      <c r="F8897" s="4" t="s">
        <v>210</v>
      </c>
      <c r="G8897" s="4" t="s">
        <v>12</v>
      </c>
      <c r="H8897" s="4" t="s">
        <v>212</v>
      </c>
      <c r="I8897" s="4">
        <v>1</v>
      </c>
      <c r="J8897" t="str">
        <f>VLOOKUP(A8897,'Município e Sexo'!$A$2:$I$11321,5,FALSE)</f>
        <v>CABO DE SANTO AGOSTINHO</v>
      </c>
      <c r="K8897" t="str">
        <f>VLOOKUP(A8897,'Município e Sexo'!$A$2:$I$11321,7,FALSE)</f>
        <v>MASCULINO</v>
      </c>
    </row>
    <row r="8898" spans="1:11" ht="15" customHeight="1" thickBot="1" x14ac:dyDescent="0.25">
      <c r="A8898" t="str">
        <f>CONCATENATE(B8898,C8898,D8898,G8898,E8898,I8898)</f>
        <v>2442020HOMICIDIO271</v>
      </c>
      <c r="B8898" s="4">
        <v>24</v>
      </c>
      <c r="C8898" s="5">
        <v>4</v>
      </c>
      <c r="D8898" s="4">
        <v>2020</v>
      </c>
      <c r="E8898" s="4">
        <v>27</v>
      </c>
      <c r="F8898" s="4" t="s">
        <v>210</v>
      </c>
      <c r="G8898" s="4" t="s">
        <v>12</v>
      </c>
      <c r="H8898" s="4" t="s">
        <v>211</v>
      </c>
      <c r="I8898" s="4">
        <v>1</v>
      </c>
      <c r="J8898" t="str">
        <f>VLOOKUP(A8898,'Município e Sexo'!$A$2:$I$11321,5,FALSE)</f>
        <v>ABREU E LIMA</v>
      </c>
      <c r="K8898" t="str">
        <f>VLOOKUP(A8898,'Município e Sexo'!$A$2:$I$11321,7,FALSE)</f>
        <v>MASCULINO</v>
      </c>
    </row>
    <row r="8899" spans="1:11" ht="15" customHeight="1" thickBot="1" x14ac:dyDescent="0.25">
      <c r="A8899" t="str">
        <f>CONCATENATE(B8899,C8899,D8899,G8899,E8899,I8899)</f>
        <v>2442020HOMICIDIO361</v>
      </c>
      <c r="B8899" s="4">
        <v>24</v>
      </c>
      <c r="C8899" s="5">
        <v>4</v>
      </c>
      <c r="D8899" s="4">
        <v>2020</v>
      </c>
      <c r="E8899" s="4">
        <v>36</v>
      </c>
      <c r="F8899" s="4" t="s">
        <v>210</v>
      </c>
      <c r="G8899" s="4" t="s">
        <v>12</v>
      </c>
      <c r="H8899" s="4" t="s">
        <v>211</v>
      </c>
      <c r="I8899" s="4">
        <v>1</v>
      </c>
      <c r="J8899" t="str">
        <f>VLOOKUP(A8899,'Município e Sexo'!$A$2:$I$11321,5,FALSE)</f>
        <v>GAMELEIRA</v>
      </c>
      <c r="K8899" t="str">
        <f>VLOOKUP(A8899,'Município e Sexo'!$A$2:$I$11321,7,FALSE)</f>
        <v>MASCULINO</v>
      </c>
    </row>
    <row r="8900" spans="1:11" ht="15" customHeight="1" thickBot="1" x14ac:dyDescent="0.25">
      <c r="A8900" t="str">
        <f>CONCATENATE(B8900,C8900,D8900,G8900,E8900,I8900)</f>
        <v>2442020HOMICIDIO371</v>
      </c>
      <c r="B8900" s="4">
        <v>24</v>
      </c>
      <c r="C8900" s="5">
        <v>4</v>
      </c>
      <c r="D8900" s="4">
        <v>2020</v>
      </c>
      <c r="E8900" s="4">
        <v>37</v>
      </c>
      <c r="F8900" s="4" t="s">
        <v>210</v>
      </c>
      <c r="G8900" s="4" t="s">
        <v>12</v>
      </c>
      <c r="H8900" s="4" t="s">
        <v>211</v>
      </c>
      <c r="I8900" s="4">
        <v>1</v>
      </c>
      <c r="J8900" t="str">
        <f>VLOOKUP(A8900,'Município e Sexo'!$A$2:$I$11321,5,FALSE)</f>
        <v>CATENDE</v>
      </c>
      <c r="K8900" t="str">
        <f>VLOOKUP(A8900,'Município e Sexo'!$A$2:$I$11321,7,FALSE)</f>
        <v>MASCULINO</v>
      </c>
    </row>
    <row r="8901" spans="1:11" ht="15" customHeight="1" thickBot="1" x14ac:dyDescent="0.25">
      <c r="A8901" t="str">
        <f>CONCATENATE(B8901,C8901,D8901,G8901,E8901,I8901)</f>
        <v>2442020HOMICIDIO121</v>
      </c>
      <c r="B8901" s="4">
        <v>24</v>
      </c>
      <c r="C8901" s="5">
        <v>4</v>
      </c>
      <c r="D8901" s="4">
        <v>2020</v>
      </c>
      <c r="E8901" s="4">
        <v>12</v>
      </c>
      <c r="F8901" s="4" t="s">
        <v>210</v>
      </c>
      <c r="G8901" s="4" t="s">
        <v>12</v>
      </c>
      <c r="H8901" s="4" t="s">
        <v>211</v>
      </c>
      <c r="I8901" s="4">
        <v>1</v>
      </c>
      <c r="J8901" t="str">
        <f>VLOOKUP(A8901,'Município e Sexo'!$A$2:$I$11321,5,FALSE)</f>
        <v>CHA DE ALEGRIA</v>
      </c>
      <c r="K8901" t="str">
        <f>VLOOKUP(A8901,'Município e Sexo'!$A$2:$I$11321,7,FALSE)</f>
        <v>FEMININO</v>
      </c>
    </row>
    <row r="8902" spans="1:11" ht="15" customHeight="1" thickBot="1" x14ac:dyDescent="0.25">
      <c r="A8902" t="str">
        <f>CONCATENATE(B8902,C8902,D8902,G8902,E8902,I8902)</f>
        <v>2442020HOMICIDIO531</v>
      </c>
      <c r="B8902" s="4">
        <v>24</v>
      </c>
      <c r="C8902" s="5">
        <v>4</v>
      </c>
      <c r="D8902" s="4">
        <v>2020</v>
      </c>
      <c r="E8902" s="4">
        <v>53</v>
      </c>
      <c r="F8902" s="4" t="s">
        <v>210</v>
      </c>
      <c r="G8902" s="4" t="s">
        <v>12</v>
      </c>
      <c r="H8902" s="4" t="s">
        <v>211</v>
      </c>
      <c r="I8902" s="4">
        <v>1</v>
      </c>
      <c r="J8902" t="str">
        <f>VLOOKUP(A8902,'Município e Sexo'!$A$2:$I$11321,5,FALSE)</f>
        <v>CABO DE SANTO AGOSTINHO</v>
      </c>
      <c r="K8902" t="str">
        <f>VLOOKUP(A8902,'Município e Sexo'!$A$2:$I$11321,7,FALSE)</f>
        <v>MASCULINO</v>
      </c>
    </row>
    <row r="8903" spans="1:11" ht="15" customHeight="1" thickBot="1" x14ac:dyDescent="0.25">
      <c r="A8903" t="str">
        <f>CONCATENATE(B8903,C8903,D8903,G8903,E8903,I8903)</f>
        <v>2542020HOMICIDIO191</v>
      </c>
      <c r="B8903" s="4">
        <v>25</v>
      </c>
      <c r="C8903" s="5">
        <v>4</v>
      </c>
      <c r="D8903" s="4">
        <v>2020</v>
      </c>
      <c r="E8903" s="4">
        <v>19</v>
      </c>
      <c r="F8903" s="4" t="s">
        <v>210</v>
      </c>
      <c r="G8903" s="4" t="s">
        <v>12</v>
      </c>
      <c r="H8903" s="4" t="s">
        <v>211</v>
      </c>
      <c r="I8903" s="4">
        <v>1</v>
      </c>
      <c r="J8903" t="str">
        <f>VLOOKUP(A8903,'Município e Sexo'!$A$2:$I$11321,5,FALSE)</f>
        <v>CARUARU</v>
      </c>
      <c r="K8903" t="str">
        <f>VLOOKUP(A8903,'Município e Sexo'!$A$2:$I$11321,7,FALSE)</f>
        <v>MASCULINO</v>
      </c>
    </row>
    <row r="8904" spans="1:11" ht="15" customHeight="1" thickBot="1" x14ac:dyDescent="0.25">
      <c r="A8904" t="str">
        <f>CONCATENATE(B8904,C8904,D8904,G8904,E8904,I8904)</f>
        <v>2542020HOMICIDIO231</v>
      </c>
      <c r="B8904" s="4">
        <v>25</v>
      </c>
      <c r="C8904" s="5">
        <v>4</v>
      </c>
      <c r="D8904" s="4">
        <v>2020</v>
      </c>
      <c r="E8904" s="4">
        <v>23</v>
      </c>
      <c r="F8904" s="4" t="s">
        <v>210</v>
      </c>
      <c r="G8904" s="4" t="s">
        <v>12</v>
      </c>
      <c r="H8904" s="4" t="s">
        <v>212</v>
      </c>
      <c r="I8904" s="4">
        <v>1</v>
      </c>
      <c r="J8904" t="str">
        <f>VLOOKUP(A8904,'Município e Sexo'!$A$2:$I$11321,5,FALSE)</f>
        <v>ESCADA</v>
      </c>
      <c r="K8904" t="str">
        <f>VLOOKUP(A8904,'Município e Sexo'!$A$2:$I$11321,7,FALSE)</f>
        <v>MASCULINO</v>
      </c>
    </row>
    <row r="8905" spans="1:11" ht="15" customHeight="1" thickBot="1" x14ac:dyDescent="0.25">
      <c r="A8905" t="str">
        <f>CONCATENATE(B8905,C8905,D8905,G8905,E8905,I8905)</f>
        <v>2542020HOMICIDIO231</v>
      </c>
      <c r="B8905" s="4">
        <v>25</v>
      </c>
      <c r="C8905" s="5">
        <v>4</v>
      </c>
      <c r="D8905" s="4">
        <v>2020</v>
      </c>
      <c r="E8905" s="4">
        <v>23</v>
      </c>
      <c r="F8905" s="4" t="s">
        <v>210</v>
      </c>
      <c r="G8905" s="4" t="s">
        <v>12</v>
      </c>
      <c r="H8905" s="4" t="s">
        <v>212</v>
      </c>
      <c r="I8905" s="4">
        <v>1</v>
      </c>
      <c r="J8905" t="str">
        <f>VLOOKUP(A8905,'Município e Sexo'!$A$2:$I$11321,5,FALSE)</f>
        <v>ESCADA</v>
      </c>
      <c r="K8905" t="str">
        <f>VLOOKUP(A8905,'Município e Sexo'!$A$2:$I$11321,7,FALSE)</f>
        <v>MASCULINO</v>
      </c>
    </row>
    <row r="8906" spans="1:11" ht="15" customHeight="1" thickBot="1" x14ac:dyDescent="0.25">
      <c r="A8906" t="str">
        <f>CONCATENATE(B8906,C8906,D8906,G8906,E8906,I8906)</f>
        <v>2542020HOMICIDIO301</v>
      </c>
      <c r="B8906" s="4">
        <v>25</v>
      </c>
      <c r="C8906" s="5">
        <v>4</v>
      </c>
      <c r="D8906" s="4">
        <v>2020</v>
      </c>
      <c r="E8906" s="4">
        <v>30</v>
      </c>
      <c r="F8906" s="4" t="s">
        <v>216</v>
      </c>
      <c r="G8906" s="4" t="s">
        <v>12</v>
      </c>
      <c r="H8906" s="4" t="s">
        <v>211</v>
      </c>
      <c r="I8906" s="4">
        <v>1</v>
      </c>
      <c r="J8906" t="str">
        <f>VLOOKUP(A8906,'Município e Sexo'!$A$2:$I$11321,5,FALSE)</f>
        <v>IGARASSU</v>
      </c>
      <c r="K8906" t="str">
        <f>VLOOKUP(A8906,'Município e Sexo'!$A$2:$I$11321,7,FALSE)</f>
        <v>MASCULINO</v>
      </c>
    </row>
    <row r="8907" spans="1:11" ht="15" customHeight="1" thickBot="1" x14ac:dyDescent="0.25">
      <c r="A8907" t="str">
        <f>CONCATENATE(B8907,C8907,D8907,G8907,E8907,I8907)</f>
        <v>2542020HOMICIDIO301</v>
      </c>
      <c r="B8907" s="4">
        <v>25</v>
      </c>
      <c r="C8907" s="5">
        <v>4</v>
      </c>
      <c r="D8907" s="4">
        <v>2020</v>
      </c>
      <c r="E8907" s="4">
        <v>30</v>
      </c>
      <c r="F8907" s="4" t="s">
        <v>210</v>
      </c>
      <c r="G8907" s="4" t="s">
        <v>12</v>
      </c>
      <c r="H8907" s="4" t="s">
        <v>211</v>
      </c>
      <c r="I8907" s="4">
        <v>1</v>
      </c>
      <c r="J8907" t="str">
        <f>VLOOKUP(A8907,'Município e Sexo'!$A$2:$I$11321,5,FALSE)</f>
        <v>IGARASSU</v>
      </c>
      <c r="K8907" t="str">
        <f>VLOOKUP(A8907,'Município e Sexo'!$A$2:$I$11321,7,FALSE)</f>
        <v>MASCULINO</v>
      </c>
    </row>
    <row r="8908" spans="1:11" ht="15" customHeight="1" thickBot="1" x14ac:dyDescent="0.25">
      <c r="A8908" t="str">
        <f>CONCATENATE(B8908,C8908,D8908,G8908,E8908,I8908)</f>
        <v>2542020HOMICIDIO311</v>
      </c>
      <c r="B8908" s="4">
        <v>25</v>
      </c>
      <c r="C8908" s="5">
        <v>4</v>
      </c>
      <c r="D8908" s="4">
        <v>2020</v>
      </c>
      <c r="E8908" s="4">
        <v>31</v>
      </c>
      <c r="F8908" s="4" t="s">
        <v>210</v>
      </c>
      <c r="G8908" s="4" t="s">
        <v>12</v>
      </c>
      <c r="H8908" s="4" t="s">
        <v>211</v>
      </c>
      <c r="I8908" s="4">
        <v>1</v>
      </c>
      <c r="J8908" t="str">
        <f>VLOOKUP(A8908,'Município e Sexo'!$A$2:$I$11321,5,FALSE)</f>
        <v>RECIFE</v>
      </c>
      <c r="K8908" t="str">
        <f>VLOOKUP(A8908,'Município e Sexo'!$A$2:$I$11321,7,FALSE)</f>
        <v>MASCULINO</v>
      </c>
    </row>
    <row r="8909" spans="1:11" ht="15" customHeight="1" thickBot="1" x14ac:dyDescent="0.25">
      <c r="A8909" t="str">
        <f>CONCATENATE(B8909,C8909,D8909,G8909,E8909,I8909)</f>
        <v>2542020HOMICIDIO331</v>
      </c>
      <c r="B8909" s="4">
        <v>25</v>
      </c>
      <c r="C8909" s="5">
        <v>4</v>
      </c>
      <c r="D8909" s="4">
        <v>2020</v>
      </c>
      <c r="E8909" s="4">
        <v>33</v>
      </c>
      <c r="F8909" s="4" t="s">
        <v>210</v>
      </c>
      <c r="G8909" s="4" t="s">
        <v>12</v>
      </c>
      <c r="H8909" s="4" t="s">
        <v>212</v>
      </c>
      <c r="I8909" s="4">
        <v>1</v>
      </c>
      <c r="J8909" t="str">
        <f>VLOOKUP(A8909,'Município e Sexo'!$A$2:$I$11321,5,FALSE)</f>
        <v>VITORIA DE SANTO ANTAO</v>
      </c>
      <c r="K8909" t="str">
        <f>VLOOKUP(A8909,'Município e Sexo'!$A$2:$I$11321,7,FALSE)</f>
        <v>MASCULINO</v>
      </c>
    </row>
    <row r="8910" spans="1:11" ht="15" customHeight="1" thickBot="1" x14ac:dyDescent="0.25">
      <c r="A8910" t="str">
        <f>CONCATENATE(B8910,C8910,D8910,G8910,E8910,I8910)</f>
        <v>2542020HOMICIDIO381</v>
      </c>
      <c r="B8910" s="4">
        <v>25</v>
      </c>
      <c r="C8910" s="5">
        <v>4</v>
      </c>
      <c r="D8910" s="4">
        <v>2020</v>
      </c>
      <c r="E8910" s="4">
        <v>38</v>
      </c>
      <c r="F8910" s="4" t="s">
        <v>210</v>
      </c>
      <c r="G8910" s="4" t="s">
        <v>12</v>
      </c>
      <c r="H8910" s="4" t="s">
        <v>218</v>
      </c>
      <c r="I8910" s="4">
        <v>1</v>
      </c>
      <c r="J8910" t="str">
        <f>VLOOKUP(A8910,'Município e Sexo'!$A$2:$I$11321,5,FALSE)</f>
        <v>JABOATAO DOS GUARARAPES</v>
      </c>
      <c r="K8910" t="str">
        <f>VLOOKUP(A8910,'Município e Sexo'!$A$2:$I$11321,7,FALSE)</f>
        <v>MASCULINO</v>
      </c>
    </row>
    <row r="8911" spans="1:11" ht="15" customHeight="1" thickBot="1" x14ac:dyDescent="0.25">
      <c r="A8911" t="str">
        <f>CONCATENATE(B8911,C8911,D8911,G8911,E8911,I8911)</f>
        <v>2542020HOMICIDIO241</v>
      </c>
      <c r="B8911" s="4">
        <v>25</v>
      </c>
      <c r="C8911" s="5">
        <v>4</v>
      </c>
      <c r="D8911" s="4">
        <v>2020</v>
      </c>
      <c r="E8911" s="4">
        <v>24</v>
      </c>
      <c r="F8911" s="4" t="s">
        <v>210</v>
      </c>
      <c r="G8911" s="4" t="s">
        <v>12</v>
      </c>
      <c r="H8911" s="4" t="s">
        <v>211</v>
      </c>
      <c r="I8911" s="4">
        <v>1</v>
      </c>
      <c r="J8911" t="str">
        <f>VLOOKUP(A8911,'Município e Sexo'!$A$2:$I$11321,5,FALSE)</f>
        <v>PETROLINA</v>
      </c>
      <c r="K8911" t="str">
        <f>VLOOKUP(A8911,'Município e Sexo'!$A$2:$I$11321,7,FALSE)</f>
        <v>MASCULINO</v>
      </c>
    </row>
    <row r="8912" spans="1:11" ht="15" customHeight="1" thickBot="1" x14ac:dyDescent="0.25">
      <c r="A8912" t="str">
        <f>CONCATENATE(B8912,C8912,D8912,G8912,E8912,I8912)</f>
        <v>2542020HOMICIDIO281</v>
      </c>
      <c r="B8912" s="4">
        <v>25</v>
      </c>
      <c r="C8912" s="5">
        <v>4</v>
      </c>
      <c r="D8912" s="4">
        <v>2020</v>
      </c>
      <c r="E8912" s="4">
        <v>28</v>
      </c>
      <c r="F8912" s="4" t="s">
        <v>210</v>
      </c>
      <c r="G8912" s="4" t="s">
        <v>12</v>
      </c>
      <c r="H8912" s="4" t="s">
        <v>217</v>
      </c>
      <c r="I8912" s="4">
        <v>1</v>
      </c>
      <c r="J8912" t="str">
        <f>VLOOKUP(A8912,'Município e Sexo'!$A$2:$I$11321,5,FALSE)</f>
        <v>JABOATAO DOS GUARARAPES</v>
      </c>
      <c r="K8912" t="str">
        <f>VLOOKUP(A8912,'Município e Sexo'!$A$2:$I$11321,7,FALSE)</f>
        <v>MASCULINO</v>
      </c>
    </row>
    <row r="8913" spans="1:11" ht="15" customHeight="1" thickBot="1" x14ac:dyDescent="0.25">
      <c r="A8913" t="str">
        <f>CONCATENATE(B8913,C8913,D8913,G8913,E8913,I8913)</f>
        <v>2542020HOMICIDIO1</v>
      </c>
      <c r="B8913" s="4">
        <v>25</v>
      </c>
      <c r="C8913" s="5">
        <v>4</v>
      </c>
      <c r="D8913" s="4">
        <v>2020</v>
      </c>
      <c r="E8913" s="4"/>
      <c r="F8913" s="4" t="s">
        <v>210</v>
      </c>
      <c r="G8913" s="4" t="s">
        <v>12</v>
      </c>
      <c r="H8913" s="4" t="s">
        <v>212</v>
      </c>
      <c r="I8913" s="4">
        <v>1</v>
      </c>
      <c r="J8913" t="str">
        <f>VLOOKUP(A8913,'Município e Sexo'!$A$2:$I$11321,5,FALSE)</f>
        <v>RECIFE</v>
      </c>
      <c r="K8913" t="str">
        <f>VLOOKUP(A8913,'Município e Sexo'!$A$2:$I$11321,7,FALSE)</f>
        <v>MASCULINO</v>
      </c>
    </row>
    <row r="8914" spans="1:11" ht="15" customHeight="1" thickBot="1" x14ac:dyDescent="0.25">
      <c r="A8914" t="str">
        <f>CONCATENATE(B8914,C8914,D8914,G8914,E8914,I8914)</f>
        <v>2642020HOMICIDIO171</v>
      </c>
      <c r="B8914" s="4">
        <v>26</v>
      </c>
      <c r="C8914" s="5">
        <v>4</v>
      </c>
      <c r="D8914" s="4">
        <v>2020</v>
      </c>
      <c r="E8914" s="4">
        <v>17</v>
      </c>
      <c r="F8914" s="4" t="s">
        <v>210</v>
      </c>
      <c r="G8914" s="4" t="s">
        <v>12</v>
      </c>
      <c r="H8914" s="4" t="s">
        <v>211</v>
      </c>
      <c r="I8914" s="4">
        <v>1</v>
      </c>
      <c r="J8914" t="str">
        <f>VLOOKUP(A8914,'Município e Sexo'!$A$2:$I$11321,5,FALSE)</f>
        <v>CATENDE</v>
      </c>
      <c r="K8914" t="str">
        <f>VLOOKUP(A8914,'Município e Sexo'!$A$2:$I$11321,7,FALSE)</f>
        <v>MASCULINO</v>
      </c>
    </row>
    <row r="8915" spans="1:11" ht="15" customHeight="1" thickBot="1" x14ac:dyDescent="0.25">
      <c r="A8915" t="str">
        <f>CONCATENATE(B8915,C8915,D8915,G8915,E8915,I8915)</f>
        <v>2642020HOMICIDIO211</v>
      </c>
      <c r="B8915" s="4">
        <v>26</v>
      </c>
      <c r="C8915" s="5">
        <v>4</v>
      </c>
      <c r="D8915" s="4">
        <v>2020</v>
      </c>
      <c r="E8915" s="4">
        <v>21</v>
      </c>
      <c r="F8915" s="4" t="s">
        <v>210</v>
      </c>
      <c r="G8915" s="4" t="s">
        <v>12</v>
      </c>
      <c r="H8915" s="4" t="s">
        <v>212</v>
      </c>
      <c r="I8915" s="4">
        <v>1</v>
      </c>
      <c r="J8915" t="str">
        <f>VLOOKUP(A8915,'Município e Sexo'!$A$2:$I$11321,5,FALSE)</f>
        <v>BREJO DA MADRE DE DEUS</v>
      </c>
      <c r="K8915" t="str">
        <f>VLOOKUP(A8915,'Município e Sexo'!$A$2:$I$11321,7,FALSE)</f>
        <v>MASCULINO</v>
      </c>
    </row>
    <row r="8916" spans="1:11" ht="15" customHeight="1" thickBot="1" x14ac:dyDescent="0.25">
      <c r="A8916" t="str">
        <f>CONCATENATE(B8916,C8916,D8916,G8916,E8916,I8916)</f>
        <v>2642020HOMICIDIO171</v>
      </c>
      <c r="B8916" s="4">
        <v>26</v>
      </c>
      <c r="C8916" s="5">
        <v>4</v>
      </c>
      <c r="D8916" s="4">
        <v>2020</v>
      </c>
      <c r="E8916" s="4">
        <v>17</v>
      </c>
      <c r="F8916" s="4" t="s">
        <v>210</v>
      </c>
      <c r="G8916" s="4" t="s">
        <v>12</v>
      </c>
      <c r="H8916" s="4" t="s">
        <v>211</v>
      </c>
      <c r="I8916" s="4">
        <v>1</v>
      </c>
      <c r="J8916" t="str">
        <f>VLOOKUP(A8916,'Município e Sexo'!$A$2:$I$11321,5,FALSE)</f>
        <v>CATENDE</v>
      </c>
      <c r="K8916" t="str">
        <f>VLOOKUP(A8916,'Município e Sexo'!$A$2:$I$11321,7,FALSE)</f>
        <v>MASCULINO</v>
      </c>
    </row>
    <row r="8917" spans="1:11" ht="15" customHeight="1" thickBot="1" x14ac:dyDescent="0.25">
      <c r="A8917" t="str">
        <f>CONCATENATE(B8917,C8917,D8917,G8917,E8917,I8917)</f>
        <v>2642020HOMICIDIO211</v>
      </c>
      <c r="B8917" s="4">
        <v>26</v>
      </c>
      <c r="C8917" s="5">
        <v>4</v>
      </c>
      <c r="D8917" s="4">
        <v>2020</v>
      </c>
      <c r="E8917" s="4">
        <v>21</v>
      </c>
      <c r="F8917" s="4" t="s">
        <v>210</v>
      </c>
      <c r="G8917" s="4" t="s">
        <v>12</v>
      </c>
      <c r="H8917" s="4" t="s">
        <v>212</v>
      </c>
      <c r="I8917" s="4">
        <v>1</v>
      </c>
      <c r="J8917" t="str">
        <f>VLOOKUP(A8917,'Município e Sexo'!$A$2:$I$11321,5,FALSE)</f>
        <v>BREJO DA MADRE DE DEUS</v>
      </c>
      <c r="K8917" t="str">
        <f>VLOOKUP(A8917,'Município e Sexo'!$A$2:$I$11321,7,FALSE)</f>
        <v>MASCULINO</v>
      </c>
    </row>
    <row r="8918" spans="1:11" ht="15" customHeight="1" thickBot="1" x14ac:dyDescent="0.25">
      <c r="A8918" t="str">
        <f>CONCATENATE(B8918,C8918,D8918,G8918,E8918,I8918)</f>
        <v>2642020HOMICIDIO251</v>
      </c>
      <c r="B8918" s="4">
        <v>26</v>
      </c>
      <c r="C8918" s="5">
        <v>4</v>
      </c>
      <c r="D8918" s="4">
        <v>2020</v>
      </c>
      <c r="E8918" s="4">
        <v>25</v>
      </c>
      <c r="F8918" s="4" t="s">
        <v>210</v>
      </c>
      <c r="G8918" s="4" t="s">
        <v>12</v>
      </c>
      <c r="H8918" s="4" t="s">
        <v>212</v>
      </c>
      <c r="I8918" s="4">
        <v>1</v>
      </c>
      <c r="J8918" t="str">
        <f>VLOOKUP(A8918,'Município e Sexo'!$A$2:$I$11321,5,FALSE)</f>
        <v>SAO BENTO DO UNA</v>
      </c>
      <c r="K8918" t="str">
        <f>VLOOKUP(A8918,'Município e Sexo'!$A$2:$I$11321,7,FALSE)</f>
        <v>MASCULINO</v>
      </c>
    </row>
    <row r="8919" spans="1:11" ht="15" customHeight="1" thickBot="1" x14ac:dyDescent="0.25">
      <c r="A8919" t="str">
        <f>CONCATENATE(B8919,C8919,D8919,G8919,E8919,I8919)</f>
        <v>2642020HOMICIDIO321</v>
      </c>
      <c r="B8919" s="4">
        <v>26</v>
      </c>
      <c r="C8919" s="5">
        <v>4</v>
      </c>
      <c r="D8919" s="4">
        <v>2020</v>
      </c>
      <c r="E8919" s="4">
        <v>32</v>
      </c>
      <c r="F8919" s="4" t="s">
        <v>210</v>
      </c>
      <c r="G8919" s="4" t="s">
        <v>12</v>
      </c>
      <c r="H8919" s="4" t="s">
        <v>212</v>
      </c>
      <c r="I8919" s="4">
        <v>1</v>
      </c>
      <c r="J8919" t="str">
        <f>VLOOKUP(A8919,'Município e Sexo'!$A$2:$I$11321,5,FALSE)</f>
        <v>RECIFE</v>
      </c>
      <c r="K8919" t="str">
        <f>VLOOKUP(A8919,'Município e Sexo'!$A$2:$I$11321,7,FALSE)</f>
        <v>MASCULINO</v>
      </c>
    </row>
    <row r="8920" spans="1:11" ht="15" customHeight="1" thickBot="1" x14ac:dyDescent="0.25">
      <c r="A8920" t="str">
        <f>CONCATENATE(B8920,C8920,D8920,G8920,E8920,I8920)</f>
        <v>2642020HOMICIDIO351</v>
      </c>
      <c r="B8920" s="4">
        <v>26</v>
      </c>
      <c r="C8920" s="5">
        <v>4</v>
      </c>
      <c r="D8920" s="4">
        <v>2020</v>
      </c>
      <c r="E8920" s="4">
        <v>35</v>
      </c>
      <c r="F8920" s="4" t="s">
        <v>210</v>
      </c>
      <c r="G8920" s="4" t="s">
        <v>12</v>
      </c>
      <c r="H8920" s="4" t="s">
        <v>211</v>
      </c>
      <c r="I8920" s="4">
        <v>1</v>
      </c>
      <c r="J8920" t="str">
        <f>VLOOKUP(A8920,'Município e Sexo'!$A$2:$I$11321,5,FALSE)</f>
        <v>IPOJUCA</v>
      </c>
      <c r="K8920" t="str">
        <f>VLOOKUP(A8920,'Município e Sexo'!$A$2:$I$11321,7,FALSE)</f>
        <v>MASCULINO</v>
      </c>
    </row>
    <row r="8921" spans="1:11" ht="15" customHeight="1" thickBot="1" x14ac:dyDescent="0.25">
      <c r="A8921" t="str">
        <f>CONCATENATE(B8921,C8921,D8921,G8921,E8921,I8921)</f>
        <v>2642020HOMICIDIO1</v>
      </c>
      <c r="B8921" s="4">
        <v>26</v>
      </c>
      <c r="C8921" s="5">
        <v>4</v>
      </c>
      <c r="D8921" s="4">
        <v>2020</v>
      </c>
      <c r="E8921" s="4"/>
      <c r="F8921" s="4" t="s">
        <v>210</v>
      </c>
      <c r="G8921" s="4" t="s">
        <v>12</v>
      </c>
      <c r="H8921" s="4" t="s">
        <v>211</v>
      </c>
      <c r="I8921" s="4">
        <v>1</v>
      </c>
      <c r="J8921" t="str">
        <f>VLOOKUP(A8921,'Município e Sexo'!$A$2:$I$11321,5,FALSE)</f>
        <v>RECIFE</v>
      </c>
      <c r="K8921" t="str">
        <f>VLOOKUP(A8921,'Município e Sexo'!$A$2:$I$11321,7,FALSE)</f>
        <v>MASCULINO</v>
      </c>
    </row>
    <row r="8922" spans="1:11" ht="15" customHeight="1" thickBot="1" x14ac:dyDescent="0.25">
      <c r="A8922" t="str">
        <f>CONCATENATE(B8922,C8922,D8922,G8922,E8922,I8922)</f>
        <v>2742020HOMICIDIO231</v>
      </c>
      <c r="B8922" s="4">
        <v>27</v>
      </c>
      <c r="C8922" s="5">
        <v>4</v>
      </c>
      <c r="D8922" s="4">
        <v>2020</v>
      </c>
      <c r="E8922" s="4">
        <v>23</v>
      </c>
      <c r="F8922" s="4" t="s">
        <v>210</v>
      </c>
      <c r="G8922" s="4" t="s">
        <v>12</v>
      </c>
      <c r="H8922" s="4" t="s">
        <v>211</v>
      </c>
      <c r="I8922" s="4">
        <v>1</v>
      </c>
      <c r="J8922" t="str">
        <f>VLOOKUP(A8922,'Município e Sexo'!$A$2:$I$11321,5,FALSE)</f>
        <v>GLORIA DO GOITA</v>
      </c>
      <c r="K8922" t="str">
        <f>VLOOKUP(A8922,'Município e Sexo'!$A$2:$I$11321,7,FALSE)</f>
        <v>MASCULINO</v>
      </c>
    </row>
    <row r="8923" spans="1:11" ht="15" customHeight="1" thickBot="1" x14ac:dyDescent="0.25">
      <c r="A8923" t="str">
        <f>CONCATENATE(B8923,C8923,D8923,G8923,E8923,I8923)</f>
        <v>2742020HOMICIDIO341</v>
      </c>
      <c r="B8923" s="4">
        <v>27</v>
      </c>
      <c r="C8923" s="5">
        <v>4</v>
      </c>
      <c r="D8923" s="4">
        <v>2020</v>
      </c>
      <c r="E8923" s="4">
        <v>34</v>
      </c>
      <c r="F8923" s="4" t="s">
        <v>210</v>
      </c>
      <c r="G8923" s="4" t="s">
        <v>12</v>
      </c>
      <c r="H8923" s="4" t="s">
        <v>211</v>
      </c>
      <c r="I8923" s="4">
        <v>1</v>
      </c>
      <c r="J8923" t="str">
        <f>VLOOKUP(A8923,'Município e Sexo'!$A$2:$I$11321,5,FALSE)</f>
        <v>CATENDE</v>
      </c>
      <c r="K8923" t="str">
        <f>VLOOKUP(A8923,'Município e Sexo'!$A$2:$I$11321,7,FALSE)</f>
        <v>MASCULINO</v>
      </c>
    </row>
    <row r="8924" spans="1:11" ht="15" customHeight="1" thickBot="1" x14ac:dyDescent="0.25">
      <c r="A8924" t="str">
        <f>CONCATENATE(B8924,C8924,D8924,G8924,E8924,I8924)</f>
        <v>2742020HOMICIDIO191</v>
      </c>
      <c r="B8924" s="4">
        <v>27</v>
      </c>
      <c r="C8924" s="5">
        <v>4</v>
      </c>
      <c r="D8924" s="4">
        <v>2020</v>
      </c>
      <c r="E8924" s="4">
        <v>19</v>
      </c>
      <c r="F8924" s="4" t="s">
        <v>210</v>
      </c>
      <c r="G8924" s="4" t="s">
        <v>12</v>
      </c>
      <c r="H8924" s="4" t="s">
        <v>211</v>
      </c>
      <c r="I8924" s="4">
        <v>1</v>
      </c>
      <c r="J8924" t="str">
        <f>VLOOKUP(A8924,'Município e Sexo'!$A$2:$I$11321,5,FALSE)</f>
        <v>CABO DE SANTO AGOSTINHO</v>
      </c>
      <c r="K8924" t="str">
        <f>VLOOKUP(A8924,'Município e Sexo'!$A$2:$I$11321,7,FALSE)</f>
        <v>MASCULINO</v>
      </c>
    </row>
    <row r="8925" spans="1:11" ht="15" customHeight="1" thickBot="1" x14ac:dyDescent="0.25">
      <c r="A8925" t="str">
        <f>CONCATENATE(B8925,C8925,D8925,G8925,E8925,I8925)</f>
        <v>2742020HOMICIDIO261</v>
      </c>
      <c r="B8925" s="4">
        <v>27</v>
      </c>
      <c r="C8925" s="5">
        <v>4</v>
      </c>
      <c r="D8925" s="4">
        <v>2020</v>
      </c>
      <c r="E8925" s="4">
        <v>26</v>
      </c>
      <c r="F8925" s="4" t="s">
        <v>210</v>
      </c>
      <c r="G8925" s="4" t="s">
        <v>12</v>
      </c>
      <c r="H8925" s="4" t="s">
        <v>212</v>
      </c>
      <c r="I8925" s="4">
        <v>1</v>
      </c>
      <c r="J8925" t="str">
        <f>VLOOKUP(A8925,'Município e Sexo'!$A$2:$I$11321,5,FALSE)</f>
        <v>BOM JARDIM</v>
      </c>
      <c r="K8925" t="str">
        <f>VLOOKUP(A8925,'Município e Sexo'!$A$2:$I$11321,7,FALSE)</f>
        <v>MASCULINO</v>
      </c>
    </row>
    <row r="8926" spans="1:11" ht="15" customHeight="1" thickBot="1" x14ac:dyDescent="0.25">
      <c r="A8926" t="str">
        <f>CONCATENATE(B8926,C8926,D8926,G8926,E8926,I8926)</f>
        <v>2742020HOMICIDIO501</v>
      </c>
      <c r="B8926" s="4">
        <v>27</v>
      </c>
      <c r="C8926" s="5">
        <v>4</v>
      </c>
      <c r="D8926" s="4">
        <v>2020</v>
      </c>
      <c r="E8926" s="4">
        <v>50</v>
      </c>
      <c r="F8926" s="4" t="s">
        <v>210</v>
      </c>
      <c r="G8926" s="4" t="s">
        <v>12</v>
      </c>
      <c r="H8926" s="4" t="s">
        <v>211</v>
      </c>
      <c r="I8926" s="4">
        <v>1</v>
      </c>
      <c r="J8926" t="str">
        <f>VLOOKUP(A8926,'Município e Sexo'!$A$2:$I$11321,5,FALSE)</f>
        <v>PETROLINA</v>
      </c>
      <c r="K8926" t="str">
        <f>VLOOKUP(A8926,'Município e Sexo'!$A$2:$I$11321,7,FALSE)</f>
        <v>MASCULINO</v>
      </c>
    </row>
    <row r="8927" spans="1:11" ht="15" customHeight="1" thickBot="1" x14ac:dyDescent="0.25">
      <c r="A8927" t="str">
        <f>CONCATENATE(B8927,C8927,D8927,G8927,E8927,I8927)</f>
        <v>2742020HOMICIDIO181</v>
      </c>
      <c r="B8927" s="4">
        <v>27</v>
      </c>
      <c r="C8927" s="5">
        <v>4</v>
      </c>
      <c r="D8927" s="4">
        <v>2020</v>
      </c>
      <c r="E8927" s="4">
        <v>18</v>
      </c>
      <c r="F8927" s="4" t="s">
        <v>210</v>
      </c>
      <c r="G8927" s="4" t="s">
        <v>12</v>
      </c>
      <c r="H8927" s="4" t="s">
        <v>211</v>
      </c>
      <c r="I8927" s="4">
        <v>1</v>
      </c>
      <c r="J8927" t="str">
        <f>VLOOKUP(A8927,'Município e Sexo'!$A$2:$I$11321,5,FALSE)</f>
        <v>CABO DE SANTO AGOSTINHO</v>
      </c>
      <c r="K8927" t="str">
        <f>VLOOKUP(A8927,'Município e Sexo'!$A$2:$I$11321,7,FALSE)</f>
        <v>FEMININO</v>
      </c>
    </row>
    <row r="8928" spans="1:11" ht="15" customHeight="1" thickBot="1" x14ac:dyDescent="0.25">
      <c r="A8928" t="str">
        <f>CONCATENATE(B8928,C8928,D8928,G8928,E8928,I8928)</f>
        <v>2742020HOMICIDIO181</v>
      </c>
      <c r="B8928" s="4">
        <v>27</v>
      </c>
      <c r="C8928" s="5">
        <v>4</v>
      </c>
      <c r="D8928" s="4">
        <v>2020</v>
      </c>
      <c r="E8928" s="4">
        <v>18</v>
      </c>
      <c r="F8928" s="4" t="s">
        <v>210</v>
      </c>
      <c r="G8928" s="4" t="s">
        <v>12</v>
      </c>
      <c r="H8928" s="4" t="s">
        <v>211</v>
      </c>
      <c r="I8928" s="4">
        <v>1</v>
      </c>
      <c r="J8928" t="str">
        <f>VLOOKUP(A8928,'Município e Sexo'!$A$2:$I$11321,5,FALSE)</f>
        <v>CABO DE SANTO AGOSTINHO</v>
      </c>
      <c r="K8928" t="str">
        <f>VLOOKUP(A8928,'Município e Sexo'!$A$2:$I$11321,7,FALSE)</f>
        <v>FEMININO</v>
      </c>
    </row>
    <row r="8929" spans="1:11" ht="15" customHeight="1" thickBot="1" x14ac:dyDescent="0.25">
      <c r="A8929" t="str">
        <f>CONCATENATE(B8929,C8929,D8929,G8929,E8929,I8929)</f>
        <v>2742020HOMICIDIO451</v>
      </c>
      <c r="B8929" s="4">
        <v>27</v>
      </c>
      <c r="C8929" s="5">
        <v>4</v>
      </c>
      <c r="D8929" s="4">
        <v>2020</v>
      </c>
      <c r="E8929" s="4">
        <v>45</v>
      </c>
      <c r="F8929" s="4" t="s">
        <v>210</v>
      </c>
      <c r="G8929" s="4" t="s">
        <v>12</v>
      </c>
      <c r="H8929" s="4" t="s">
        <v>211</v>
      </c>
      <c r="I8929" s="4">
        <v>1</v>
      </c>
      <c r="J8929" t="str">
        <f>VLOOKUP(A8929,'Município e Sexo'!$A$2:$I$11321,5,FALSE)</f>
        <v>CABO DE SANTO AGOSTINHO</v>
      </c>
      <c r="K8929" t="str">
        <f>VLOOKUP(A8929,'Município e Sexo'!$A$2:$I$11321,7,FALSE)</f>
        <v>FEMININO</v>
      </c>
    </row>
    <row r="8930" spans="1:11" ht="15" customHeight="1" thickBot="1" x14ac:dyDescent="0.25">
      <c r="A8930" t="str">
        <f>CONCATENATE(B8930,C8930,D8930,G8930,E8930,I8930)</f>
        <v>2742020HOMICIDIO251</v>
      </c>
      <c r="B8930" s="4">
        <v>27</v>
      </c>
      <c r="C8930" s="5">
        <v>4</v>
      </c>
      <c r="D8930" s="4">
        <v>2020</v>
      </c>
      <c r="E8930" s="4">
        <v>25</v>
      </c>
      <c r="F8930" s="4" t="s">
        <v>210</v>
      </c>
      <c r="G8930" s="4" t="s">
        <v>12</v>
      </c>
      <c r="H8930" s="4" t="s">
        <v>211</v>
      </c>
      <c r="I8930" s="4">
        <v>1</v>
      </c>
      <c r="J8930" t="str">
        <f>VLOOKUP(A8930,'Município e Sexo'!$A$2:$I$11321,5,FALSE)</f>
        <v>RECIFE</v>
      </c>
      <c r="K8930" t="str">
        <f>VLOOKUP(A8930,'Município e Sexo'!$A$2:$I$11321,7,FALSE)</f>
        <v>MASCULINO</v>
      </c>
    </row>
    <row r="8931" spans="1:11" ht="15" customHeight="1" thickBot="1" x14ac:dyDescent="0.25">
      <c r="A8931" t="str">
        <f>CONCATENATE(B8931,C8931,D8931,G8931,E8931,I8931)</f>
        <v>2742020HOMICIDIO271</v>
      </c>
      <c r="B8931" s="4">
        <v>27</v>
      </c>
      <c r="C8931" s="5">
        <v>4</v>
      </c>
      <c r="D8931" s="4">
        <v>2020</v>
      </c>
      <c r="E8931" s="4">
        <v>27</v>
      </c>
      <c r="F8931" s="4" t="s">
        <v>210</v>
      </c>
      <c r="G8931" s="4" t="s">
        <v>12</v>
      </c>
      <c r="H8931" s="4" t="s">
        <v>211</v>
      </c>
      <c r="I8931" s="4">
        <v>1</v>
      </c>
      <c r="J8931" t="str">
        <f>VLOOKUP(A8931,'Município e Sexo'!$A$2:$I$11321,5,FALSE)</f>
        <v>CABO DE SANTO AGOSTINHO</v>
      </c>
      <c r="K8931" t="str">
        <f>VLOOKUP(A8931,'Município e Sexo'!$A$2:$I$11321,7,FALSE)</f>
        <v>MASCULINO</v>
      </c>
    </row>
    <row r="8932" spans="1:11" ht="15" customHeight="1" thickBot="1" x14ac:dyDescent="0.25">
      <c r="A8932" t="str">
        <f>CONCATENATE(B8932,C8932,D8932,G8932,E8932,I8932)</f>
        <v>2842020HOMICIDIO221</v>
      </c>
      <c r="B8932" s="4">
        <v>28</v>
      </c>
      <c r="C8932" s="5">
        <v>4</v>
      </c>
      <c r="D8932" s="4">
        <v>2020</v>
      </c>
      <c r="E8932" s="4">
        <v>22</v>
      </c>
      <c r="F8932" s="4" t="s">
        <v>210</v>
      </c>
      <c r="G8932" s="4" t="s">
        <v>12</v>
      </c>
      <c r="H8932" s="4" t="s">
        <v>211</v>
      </c>
      <c r="I8932" s="4">
        <v>1</v>
      </c>
      <c r="J8932" t="str">
        <f>VLOOKUP(A8932,'Município e Sexo'!$A$2:$I$11321,5,FALSE)</f>
        <v>ESCADA</v>
      </c>
      <c r="K8932" t="str">
        <f>VLOOKUP(A8932,'Município e Sexo'!$A$2:$I$11321,7,FALSE)</f>
        <v>MASCULINO</v>
      </c>
    </row>
    <row r="8933" spans="1:11" ht="15" customHeight="1" thickBot="1" x14ac:dyDescent="0.25">
      <c r="A8933" t="str">
        <f>CONCATENATE(B8933,C8933,D8933,G8933,E8933,I8933)</f>
        <v>2842020HOMICIDIO231</v>
      </c>
      <c r="B8933" s="4">
        <v>28</v>
      </c>
      <c r="C8933" s="5">
        <v>4</v>
      </c>
      <c r="D8933" s="4">
        <v>2020</v>
      </c>
      <c r="E8933" s="4">
        <v>23</v>
      </c>
      <c r="F8933" s="4" t="s">
        <v>210</v>
      </c>
      <c r="G8933" s="4" t="s">
        <v>12</v>
      </c>
      <c r="H8933" s="4" t="s">
        <v>211</v>
      </c>
      <c r="I8933" s="4">
        <v>1</v>
      </c>
      <c r="J8933" t="str">
        <f>VLOOKUP(A8933,'Município e Sexo'!$A$2:$I$11321,5,FALSE)</f>
        <v>ESCADA</v>
      </c>
      <c r="K8933" t="str">
        <f>VLOOKUP(A8933,'Município e Sexo'!$A$2:$I$11321,7,FALSE)</f>
        <v>MASCULINO</v>
      </c>
    </row>
    <row r="8934" spans="1:11" ht="15" customHeight="1" thickBot="1" x14ac:dyDescent="0.25">
      <c r="A8934" t="str">
        <f>CONCATENATE(B8934,C8934,D8934,G8934,E8934,I8934)</f>
        <v>2842020HOMICIDIO361</v>
      </c>
      <c r="B8934" s="4">
        <v>28</v>
      </c>
      <c r="C8934" s="5">
        <v>4</v>
      </c>
      <c r="D8934" s="4">
        <v>2020</v>
      </c>
      <c r="E8934" s="4">
        <v>36</v>
      </c>
      <c r="F8934" s="4" t="s">
        <v>210</v>
      </c>
      <c r="G8934" s="4" t="s">
        <v>12</v>
      </c>
      <c r="H8934" s="4" t="s">
        <v>211</v>
      </c>
      <c r="I8934" s="4">
        <v>1</v>
      </c>
      <c r="J8934" t="str">
        <f>VLOOKUP(A8934,'Município e Sexo'!$A$2:$I$11321,5,FALSE)</f>
        <v>CARUARU</v>
      </c>
      <c r="K8934" t="str">
        <f>VLOOKUP(A8934,'Município e Sexo'!$A$2:$I$11321,7,FALSE)</f>
        <v>MASCULINO</v>
      </c>
    </row>
    <row r="8935" spans="1:11" ht="15" customHeight="1" thickBot="1" x14ac:dyDescent="0.25">
      <c r="A8935" t="str">
        <f>CONCATENATE(B8935,C8935,D8935,G8935,E8935,I8935)</f>
        <v>2842020FEMINICIDIO291</v>
      </c>
      <c r="B8935" s="4">
        <v>28</v>
      </c>
      <c r="C8935" s="5">
        <v>4</v>
      </c>
      <c r="D8935" s="4">
        <v>2020</v>
      </c>
      <c r="E8935" s="4">
        <v>29</v>
      </c>
      <c r="F8935" s="4" t="s">
        <v>210</v>
      </c>
      <c r="G8935" s="4" t="s">
        <v>29</v>
      </c>
      <c r="H8935" s="4" t="s">
        <v>29</v>
      </c>
      <c r="I8935" s="4">
        <v>1</v>
      </c>
      <c r="J8935" t="str">
        <f>VLOOKUP(A8935,'Município e Sexo'!$A$2:$I$11321,5,FALSE)</f>
        <v>LAJEDO</v>
      </c>
      <c r="K8935" t="str">
        <f>VLOOKUP(A8935,'Município e Sexo'!$A$2:$I$11321,7,FALSE)</f>
        <v>FEMININO</v>
      </c>
    </row>
    <row r="8936" spans="1:11" ht="15" customHeight="1" thickBot="1" x14ac:dyDescent="0.25">
      <c r="A8936" t="str">
        <f>CONCATENATE(B8936,C8936,D8936,G8936,E8936,I8936)</f>
        <v>2842020HOMICIDIO411</v>
      </c>
      <c r="B8936" s="4">
        <v>28</v>
      </c>
      <c r="C8936" s="5">
        <v>4</v>
      </c>
      <c r="D8936" s="4">
        <v>2020</v>
      </c>
      <c r="E8936" s="4">
        <v>41</v>
      </c>
      <c r="F8936" s="4" t="s">
        <v>210</v>
      </c>
      <c r="G8936" s="4" t="s">
        <v>12</v>
      </c>
      <c r="H8936" s="4" t="s">
        <v>211</v>
      </c>
      <c r="I8936" s="4">
        <v>1</v>
      </c>
      <c r="J8936" t="str">
        <f>VLOOKUP(A8936,'Município e Sexo'!$A$2:$I$11321,5,FALSE)</f>
        <v>VENTUROSA</v>
      </c>
      <c r="K8936" t="str">
        <f>VLOOKUP(A8936,'Município e Sexo'!$A$2:$I$11321,7,FALSE)</f>
        <v>MASCULINO</v>
      </c>
    </row>
    <row r="8937" spans="1:11" ht="15" customHeight="1" thickBot="1" x14ac:dyDescent="0.25">
      <c r="A8937" t="str">
        <f>CONCATENATE(B8937,C8937,D8937,G8937,E8937,I8937)</f>
        <v>2842020HOMICIDIO421</v>
      </c>
      <c r="B8937" s="4">
        <v>28</v>
      </c>
      <c r="C8937" s="5">
        <v>4</v>
      </c>
      <c r="D8937" s="4">
        <v>2020</v>
      </c>
      <c r="E8937" s="4">
        <v>42</v>
      </c>
      <c r="F8937" s="4" t="s">
        <v>210</v>
      </c>
      <c r="G8937" s="4" t="s">
        <v>12</v>
      </c>
      <c r="H8937" s="4" t="s">
        <v>218</v>
      </c>
      <c r="I8937" s="4">
        <v>1</v>
      </c>
      <c r="J8937" t="str">
        <f>VLOOKUP(A8937,'Município e Sexo'!$A$2:$I$11321,5,FALSE)</f>
        <v>IBIMIRIM</v>
      </c>
      <c r="K8937" t="str">
        <f>VLOOKUP(A8937,'Município e Sexo'!$A$2:$I$11321,7,FALSE)</f>
        <v>MASCULINO</v>
      </c>
    </row>
    <row r="8938" spans="1:11" ht="15" customHeight="1" thickBot="1" x14ac:dyDescent="0.25">
      <c r="A8938" t="str">
        <f>CONCATENATE(B8938,C8938,D8938,G8938,E8938,I8938)</f>
        <v>2842020HOMICIDIO361</v>
      </c>
      <c r="B8938" s="4">
        <v>28</v>
      </c>
      <c r="C8938" s="5">
        <v>4</v>
      </c>
      <c r="D8938" s="4">
        <v>2020</v>
      </c>
      <c r="E8938" s="4">
        <v>36</v>
      </c>
      <c r="F8938" s="4" t="s">
        <v>210</v>
      </c>
      <c r="G8938" s="4" t="s">
        <v>12</v>
      </c>
      <c r="H8938" s="4" t="s">
        <v>212</v>
      </c>
      <c r="I8938" s="4">
        <v>1</v>
      </c>
      <c r="J8938" t="str">
        <f>VLOOKUP(A8938,'Município e Sexo'!$A$2:$I$11321,5,FALSE)</f>
        <v>CARUARU</v>
      </c>
      <c r="K8938" t="str">
        <f>VLOOKUP(A8938,'Município e Sexo'!$A$2:$I$11321,7,FALSE)</f>
        <v>MASCULINO</v>
      </c>
    </row>
    <row r="8939" spans="1:11" ht="15" customHeight="1" thickBot="1" x14ac:dyDescent="0.25">
      <c r="A8939" t="str">
        <f>CONCATENATE(B8939,C8939,D8939,G8939,E8939,I8939)</f>
        <v>2842020HOMICIDIO491</v>
      </c>
      <c r="B8939" s="4">
        <v>28</v>
      </c>
      <c r="C8939" s="5">
        <v>4</v>
      </c>
      <c r="D8939" s="4">
        <v>2020</v>
      </c>
      <c r="E8939" s="4">
        <v>49</v>
      </c>
      <c r="F8939" s="4" t="s">
        <v>210</v>
      </c>
      <c r="G8939" s="4" t="s">
        <v>12</v>
      </c>
      <c r="H8939" s="4" t="s">
        <v>211</v>
      </c>
      <c r="I8939" s="4">
        <v>1</v>
      </c>
      <c r="J8939" t="str">
        <f>VLOOKUP(A8939,'Município e Sexo'!$A$2:$I$11321,5,FALSE)</f>
        <v>PETROLINA</v>
      </c>
      <c r="K8939" t="str">
        <f>VLOOKUP(A8939,'Município e Sexo'!$A$2:$I$11321,7,FALSE)</f>
        <v>MASCULINO</v>
      </c>
    </row>
    <row r="8940" spans="1:11" ht="15" customHeight="1" thickBot="1" x14ac:dyDescent="0.25">
      <c r="A8940" t="str">
        <f>CONCATENATE(B8940,C8940,D8940,G8940,E8940,I8940)</f>
        <v>2842020HOMICIDIO251</v>
      </c>
      <c r="B8940" s="4">
        <v>28</v>
      </c>
      <c r="C8940" s="5">
        <v>4</v>
      </c>
      <c r="D8940" s="4">
        <v>2020</v>
      </c>
      <c r="E8940" s="4">
        <v>25</v>
      </c>
      <c r="F8940" s="4" t="s">
        <v>210</v>
      </c>
      <c r="G8940" s="4" t="s">
        <v>12</v>
      </c>
      <c r="H8940" s="4" t="s">
        <v>211</v>
      </c>
      <c r="I8940" s="4">
        <v>1</v>
      </c>
      <c r="J8940" t="str">
        <f>VLOOKUP(A8940,'Município e Sexo'!$A$2:$I$11321,5,FALSE)</f>
        <v>RECIFE</v>
      </c>
      <c r="K8940" t="str">
        <f>VLOOKUP(A8940,'Município e Sexo'!$A$2:$I$11321,7,FALSE)</f>
        <v>MASCULINO</v>
      </c>
    </row>
    <row r="8941" spans="1:11" ht="15" customHeight="1" thickBot="1" x14ac:dyDescent="0.25">
      <c r="A8941" t="str">
        <f>CONCATENATE(B8941,C8941,D8941,G8941,E8941,I8941)</f>
        <v>2942020HOMICIDIO171</v>
      </c>
      <c r="B8941" s="4">
        <v>29</v>
      </c>
      <c r="C8941" s="5">
        <v>4</v>
      </c>
      <c r="D8941" s="4">
        <v>2020</v>
      </c>
      <c r="E8941" s="4">
        <v>17</v>
      </c>
      <c r="F8941" s="4" t="s">
        <v>210</v>
      </c>
      <c r="G8941" s="4" t="s">
        <v>12</v>
      </c>
      <c r="H8941" s="4" t="s">
        <v>212</v>
      </c>
      <c r="I8941" s="4">
        <v>1</v>
      </c>
      <c r="J8941" t="str">
        <f>VLOOKUP(A8941,'Município e Sexo'!$A$2:$I$11321,5,FALSE)</f>
        <v>JABOATAO DOS GUARARAPES</v>
      </c>
      <c r="K8941" t="str">
        <f>VLOOKUP(A8941,'Município e Sexo'!$A$2:$I$11321,7,FALSE)</f>
        <v>MASCULINO</v>
      </c>
    </row>
    <row r="8942" spans="1:11" ht="15" customHeight="1" thickBot="1" x14ac:dyDescent="0.25">
      <c r="A8942" t="str">
        <f>CONCATENATE(B8942,C8942,D8942,G8942,E8942,I8942)</f>
        <v>2942020HOMICIDIO191</v>
      </c>
      <c r="B8942" s="4">
        <v>29</v>
      </c>
      <c r="C8942" s="5">
        <v>4</v>
      </c>
      <c r="D8942" s="4">
        <v>2020</v>
      </c>
      <c r="E8942" s="4">
        <v>19</v>
      </c>
      <c r="F8942" s="4" t="s">
        <v>210</v>
      </c>
      <c r="G8942" s="4" t="s">
        <v>12</v>
      </c>
      <c r="H8942" s="4" t="s">
        <v>211</v>
      </c>
      <c r="I8942" s="4">
        <v>1</v>
      </c>
      <c r="J8942" t="str">
        <f>VLOOKUP(A8942,'Município e Sexo'!$A$2:$I$11321,5,FALSE)</f>
        <v>SAO JOAQUIM DO MONTE</v>
      </c>
      <c r="K8942" t="str">
        <f>VLOOKUP(A8942,'Município e Sexo'!$A$2:$I$11321,7,FALSE)</f>
        <v>MASCULINO</v>
      </c>
    </row>
    <row r="8943" spans="1:11" ht="15" customHeight="1" thickBot="1" x14ac:dyDescent="0.25">
      <c r="A8943" t="str">
        <f>CONCATENATE(B8943,C8943,D8943,G8943,E8943,I8943)</f>
        <v>2942020HOMICIDIO251</v>
      </c>
      <c r="B8943" s="4">
        <v>29</v>
      </c>
      <c r="C8943" s="5">
        <v>4</v>
      </c>
      <c r="D8943" s="4">
        <v>2020</v>
      </c>
      <c r="E8943" s="4">
        <v>25</v>
      </c>
      <c r="F8943" s="4" t="s">
        <v>216</v>
      </c>
      <c r="G8943" s="4" t="s">
        <v>12</v>
      </c>
      <c r="H8943" s="4" t="s">
        <v>213</v>
      </c>
      <c r="I8943" s="4">
        <v>1</v>
      </c>
      <c r="J8943" t="str">
        <f>VLOOKUP(A8943,'Município e Sexo'!$A$2:$I$11321,5,FALSE)</f>
        <v>EXU</v>
      </c>
      <c r="K8943" t="str">
        <f>VLOOKUP(A8943,'Município e Sexo'!$A$2:$I$11321,7,FALSE)</f>
        <v>MASCULINO</v>
      </c>
    </row>
    <row r="8944" spans="1:11" ht="15" customHeight="1" thickBot="1" x14ac:dyDescent="0.25">
      <c r="A8944" t="str">
        <f>CONCATENATE(B8944,C8944,D8944,G8944,E8944,I8944)</f>
        <v>2942020HOMICIDIO311</v>
      </c>
      <c r="B8944" s="4">
        <v>29</v>
      </c>
      <c r="C8944" s="5">
        <v>4</v>
      </c>
      <c r="D8944" s="4">
        <v>2020</v>
      </c>
      <c r="E8944" s="4">
        <v>31</v>
      </c>
      <c r="F8944" s="4" t="s">
        <v>216</v>
      </c>
      <c r="G8944" s="4" t="s">
        <v>12</v>
      </c>
      <c r="H8944" s="4" t="s">
        <v>211</v>
      </c>
      <c r="I8944" s="4">
        <v>1</v>
      </c>
      <c r="J8944" t="str">
        <f>VLOOKUP(A8944,'Município e Sexo'!$A$2:$I$11321,5,FALSE)</f>
        <v>SANTA CRUZ DO CAPIBARIBE</v>
      </c>
      <c r="K8944" t="str">
        <f>VLOOKUP(A8944,'Município e Sexo'!$A$2:$I$11321,7,FALSE)</f>
        <v>MASCULINO</v>
      </c>
    </row>
    <row r="8945" spans="1:11" ht="15" customHeight="1" thickBot="1" x14ac:dyDescent="0.25">
      <c r="A8945" t="str">
        <f>CONCATENATE(B8945,C8945,D8945,G8945,E8945,I8945)</f>
        <v>2942020HOMICIDIO301</v>
      </c>
      <c r="B8945" s="4">
        <v>29</v>
      </c>
      <c r="C8945" s="5">
        <v>4</v>
      </c>
      <c r="D8945" s="4">
        <v>2020</v>
      </c>
      <c r="E8945" s="4">
        <v>30</v>
      </c>
      <c r="F8945" s="4" t="s">
        <v>210</v>
      </c>
      <c r="G8945" s="4" t="s">
        <v>12</v>
      </c>
      <c r="H8945" s="4" t="s">
        <v>211</v>
      </c>
      <c r="I8945" s="4">
        <v>1</v>
      </c>
      <c r="J8945" t="str">
        <f>VLOOKUP(A8945,'Município e Sexo'!$A$2:$I$11321,5,FALSE)</f>
        <v>OLINDA</v>
      </c>
      <c r="K8945" t="str">
        <f>VLOOKUP(A8945,'Município e Sexo'!$A$2:$I$11321,7,FALSE)</f>
        <v>MASCULINO</v>
      </c>
    </row>
    <row r="8946" spans="1:11" ht="15" customHeight="1" thickBot="1" x14ac:dyDescent="0.25">
      <c r="A8946" t="str">
        <f>CONCATENATE(B8946,C8946,D8946,G8946,E8946,I8946)</f>
        <v>2942020HOMICIDIO401</v>
      </c>
      <c r="B8946" s="4">
        <v>29</v>
      </c>
      <c r="C8946" s="5">
        <v>4</v>
      </c>
      <c r="D8946" s="4">
        <v>2020</v>
      </c>
      <c r="E8946" s="4">
        <v>40</v>
      </c>
      <c r="F8946" s="4" t="s">
        <v>210</v>
      </c>
      <c r="G8946" s="4" t="s">
        <v>12</v>
      </c>
      <c r="H8946" s="4" t="s">
        <v>211</v>
      </c>
      <c r="I8946" s="4">
        <v>1</v>
      </c>
      <c r="J8946" t="str">
        <f>VLOOKUP(A8946,'Município e Sexo'!$A$2:$I$11321,5,FALSE)</f>
        <v>OLINDA</v>
      </c>
      <c r="K8946" t="str">
        <f>VLOOKUP(A8946,'Município e Sexo'!$A$2:$I$11321,7,FALSE)</f>
        <v>MASCULINO</v>
      </c>
    </row>
    <row r="8947" spans="1:11" ht="15" customHeight="1" thickBot="1" x14ac:dyDescent="0.25">
      <c r="A8947" t="str">
        <f>CONCATENATE(B8947,C8947,D8947,G8947,E8947,I8947)</f>
        <v>2942020HOMICIDIO381</v>
      </c>
      <c r="B8947" s="4">
        <v>29</v>
      </c>
      <c r="C8947" s="5">
        <v>4</v>
      </c>
      <c r="D8947" s="4">
        <v>2020</v>
      </c>
      <c r="E8947" s="4">
        <v>38</v>
      </c>
      <c r="F8947" s="4" t="s">
        <v>210</v>
      </c>
      <c r="G8947" s="4" t="s">
        <v>12</v>
      </c>
      <c r="H8947" s="4" t="s">
        <v>211</v>
      </c>
      <c r="I8947" s="4">
        <v>1</v>
      </c>
      <c r="J8947" t="str">
        <f>VLOOKUP(A8947,'Município e Sexo'!$A$2:$I$11321,5,FALSE)</f>
        <v>GARANHUNS</v>
      </c>
      <c r="K8947" t="str">
        <f>VLOOKUP(A8947,'Município e Sexo'!$A$2:$I$11321,7,FALSE)</f>
        <v>MASCULINO</v>
      </c>
    </row>
    <row r="8948" spans="1:11" ht="15" customHeight="1" thickBot="1" x14ac:dyDescent="0.25">
      <c r="A8948" t="str">
        <f>CONCATENATE(B8948,C8948,D8948,G8948,E8948,I8948)</f>
        <v>3042020FEMINICIDIO181</v>
      </c>
      <c r="B8948" s="4">
        <v>30</v>
      </c>
      <c r="C8948" s="5">
        <v>4</v>
      </c>
      <c r="D8948" s="4">
        <v>2020</v>
      </c>
      <c r="E8948" s="4">
        <v>18</v>
      </c>
      <c r="F8948" s="4" t="s">
        <v>216</v>
      </c>
      <c r="G8948" s="4" t="s">
        <v>29</v>
      </c>
      <c r="H8948" s="4" t="s">
        <v>29</v>
      </c>
      <c r="I8948" s="4">
        <v>1</v>
      </c>
      <c r="J8948" t="str">
        <f>VLOOKUP(A8948,'Município e Sexo'!$A$2:$I$11321,5,FALSE)</f>
        <v>PEDRA</v>
      </c>
      <c r="K8948" t="str">
        <f>VLOOKUP(A8948,'Município e Sexo'!$A$2:$I$11321,7,FALSE)</f>
        <v>FEMININO</v>
      </c>
    </row>
    <row r="8949" spans="1:11" ht="15" customHeight="1" thickBot="1" x14ac:dyDescent="0.25">
      <c r="A8949" t="str">
        <f>CONCATENATE(B8949,C8949,D8949,G8949,E8949,I8949)</f>
        <v>3042020HOMICIDIO211</v>
      </c>
      <c r="B8949" s="4">
        <v>30</v>
      </c>
      <c r="C8949" s="5">
        <v>4</v>
      </c>
      <c r="D8949" s="4">
        <v>2020</v>
      </c>
      <c r="E8949" s="4">
        <v>21</v>
      </c>
      <c r="F8949" s="4" t="s">
        <v>210</v>
      </c>
      <c r="G8949" s="4" t="s">
        <v>12</v>
      </c>
      <c r="H8949" s="4" t="s">
        <v>211</v>
      </c>
      <c r="I8949" s="4">
        <v>1</v>
      </c>
      <c r="J8949" t="str">
        <f>VLOOKUP(A8949,'Município e Sexo'!$A$2:$I$11321,5,FALSE)</f>
        <v>TRINDADE</v>
      </c>
      <c r="K8949" t="str">
        <f>VLOOKUP(A8949,'Município e Sexo'!$A$2:$I$11321,7,FALSE)</f>
        <v>MASCULINO</v>
      </c>
    </row>
    <row r="8950" spans="1:11" ht="15" customHeight="1" thickBot="1" x14ac:dyDescent="0.25">
      <c r="A8950" t="str">
        <f>CONCATENATE(B8950,C8950,D8950,G8950,E8950,I8950)</f>
        <v>3042020HOMICIDIO281</v>
      </c>
      <c r="B8950" s="4">
        <v>30</v>
      </c>
      <c r="C8950" s="5">
        <v>4</v>
      </c>
      <c r="D8950" s="4">
        <v>2020</v>
      </c>
      <c r="E8950" s="4">
        <v>28</v>
      </c>
      <c r="F8950" s="4" t="s">
        <v>210</v>
      </c>
      <c r="G8950" s="4" t="s">
        <v>12</v>
      </c>
      <c r="H8950" s="4" t="s">
        <v>211</v>
      </c>
      <c r="I8950" s="4">
        <v>1</v>
      </c>
      <c r="J8950" t="str">
        <f>VLOOKUP(A8950,'Município e Sexo'!$A$2:$I$11321,5,FALSE)</f>
        <v>TRINDADE</v>
      </c>
      <c r="K8950" t="str">
        <f>VLOOKUP(A8950,'Município e Sexo'!$A$2:$I$11321,7,FALSE)</f>
        <v>MASCULINO</v>
      </c>
    </row>
    <row r="8951" spans="1:11" ht="15" customHeight="1" thickBot="1" x14ac:dyDescent="0.25">
      <c r="A8951" t="str">
        <f>CONCATENATE(B8951,C8951,D8951,G8951,E8951,I8951)</f>
        <v>3042020HOMICIDIO331</v>
      </c>
      <c r="B8951" s="4">
        <v>30</v>
      </c>
      <c r="C8951" s="5">
        <v>4</v>
      </c>
      <c r="D8951" s="4">
        <v>2020</v>
      </c>
      <c r="E8951" s="4">
        <v>33</v>
      </c>
      <c r="F8951" s="4" t="s">
        <v>210</v>
      </c>
      <c r="G8951" s="4" t="s">
        <v>12</v>
      </c>
      <c r="H8951" s="4" t="s">
        <v>211</v>
      </c>
      <c r="I8951" s="4">
        <v>1</v>
      </c>
      <c r="J8951" t="str">
        <f>VLOOKUP(A8951,'Município e Sexo'!$A$2:$I$11321,5,FALSE)</f>
        <v>ALTINHO</v>
      </c>
      <c r="K8951" t="str">
        <f>VLOOKUP(A8951,'Município e Sexo'!$A$2:$I$11321,7,FALSE)</f>
        <v>MASCULINO</v>
      </c>
    </row>
    <row r="8952" spans="1:11" ht="15" customHeight="1" thickBot="1" x14ac:dyDescent="0.25">
      <c r="A8952" t="str">
        <f>CONCATENATE(B8952,C8952,D8952,G8952,E8952,I8952)</f>
        <v>3042020HOMICIDIO201</v>
      </c>
      <c r="B8952" s="4">
        <v>30</v>
      </c>
      <c r="C8952" s="5">
        <v>4</v>
      </c>
      <c r="D8952" s="4">
        <v>2020</v>
      </c>
      <c r="E8952" s="4">
        <v>20</v>
      </c>
      <c r="F8952" s="4" t="s">
        <v>210</v>
      </c>
      <c r="G8952" s="4" t="s">
        <v>12</v>
      </c>
      <c r="H8952" s="4" t="s">
        <v>212</v>
      </c>
      <c r="I8952" s="4">
        <v>1</v>
      </c>
      <c r="J8952" t="str">
        <f>VLOOKUP(A8952,'Município e Sexo'!$A$2:$I$11321,5,FALSE)</f>
        <v>JABOATAO DOS GUARARAPES</v>
      </c>
      <c r="K8952" t="str">
        <f>VLOOKUP(A8952,'Município e Sexo'!$A$2:$I$11321,7,FALSE)</f>
        <v>MASCULINO</v>
      </c>
    </row>
    <row r="8953" spans="1:11" ht="15" customHeight="1" thickBot="1" x14ac:dyDescent="0.25">
      <c r="A8953" t="str">
        <f>CONCATENATE(B8953,C8953,D8953,G8953,E8953,I8953)</f>
        <v>3042020HOMICIDIO261</v>
      </c>
      <c r="B8953" s="4">
        <v>30</v>
      </c>
      <c r="C8953" s="5">
        <v>4</v>
      </c>
      <c r="D8953" s="4">
        <v>2020</v>
      </c>
      <c r="E8953" s="4">
        <v>26</v>
      </c>
      <c r="F8953" s="4" t="s">
        <v>210</v>
      </c>
      <c r="G8953" s="4" t="s">
        <v>12</v>
      </c>
      <c r="H8953" s="4" t="s">
        <v>211</v>
      </c>
      <c r="I8953" s="4">
        <v>1</v>
      </c>
      <c r="J8953" t="str">
        <f>VLOOKUP(A8953,'Município e Sexo'!$A$2:$I$11321,5,FALSE)</f>
        <v>VENTUROSA</v>
      </c>
      <c r="K8953" t="str">
        <f>VLOOKUP(A8953,'Município e Sexo'!$A$2:$I$11321,7,FALSE)</f>
        <v>MASCULINO</v>
      </c>
    </row>
    <row r="8954" spans="1:11" ht="15" customHeight="1" thickBot="1" x14ac:dyDescent="0.25">
      <c r="A8954" t="str">
        <f>CONCATENATE(B8954,C8954,D8954,G8954,E8954,I8954)</f>
        <v>3042020HOMICIDIO301</v>
      </c>
      <c r="B8954" s="4">
        <v>30</v>
      </c>
      <c r="C8954" s="5">
        <v>4</v>
      </c>
      <c r="D8954" s="4">
        <v>2020</v>
      </c>
      <c r="E8954" s="4">
        <v>30</v>
      </c>
      <c r="F8954" s="4" t="s">
        <v>210</v>
      </c>
      <c r="G8954" s="4" t="s">
        <v>12</v>
      </c>
      <c r="H8954" s="4" t="s">
        <v>211</v>
      </c>
      <c r="I8954" s="4">
        <v>1</v>
      </c>
      <c r="J8954" t="str">
        <f>VLOOKUP(A8954,'Município e Sexo'!$A$2:$I$11321,5,FALSE)</f>
        <v>RECIFE</v>
      </c>
      <c r="K8954" t="str">
        <f>VLOOKUP(A8954,'Município e Sexo'!$A$2:$I$11321,7,FALSE)</f>
        <v>MASCULINO</v>
      </c>
    </row>
    <row r="8955" spans="1:11" ht="15" customHeight="1" thickBot="1" x14ac:dyDescent="0.25">
      <c r="A8955" t="str">
        <f>CONCATENATE(B8955,C8955,D8955,G8955,E8955,I8955)</f>
        <v>3042020HOMICIDIO451</v>
      </c>
      <c r="B8955" s="4">
        <v>30</v>
      </c>
      <c r="C8955" s="5">
        <v>4</v>
      </c>
      <c r="D8955" s="4">
        <v>2020</v>
      </c>
      <c r="E8955" s="4">
        <v>45</v>
      </c>
      <c r="F8955" s="4" t="s">
        <v>210</v>
      </c>
      <c r="G8955" s="4" t="s">
        <v>12</v>
      </c>
      <c r="H8955" s="4" t="s">
        <v>211</v>
      </c>
      <c r="I8955" s="4">
        <v>1</v>
      </c>
      <c r="J8955" t="str">
        <f>VLOOKUP(A8955,'Município e Sexo'!$A$2:$I$11321,5,FALSE)</f>
        <v>SERRA TALHADA</v>
      </c>
      <c r="K8955" t="str">
        <f>VLOOKUP(A8955,'Município e Sexo'!$A$2:$I$11321,7,FALSE)</f>
        <v>MASCULINO</v>
      </c>
    </row>
    <row r="8956" spans="1:11" ht="15" customHeight="1" thickBot="1" x14ac:dyDescent="0.25">
      <c r="A8956" t="str">
        <f>CONCATENATE(B8956,C8956,D8956,G8956,E8956,I8956)</f>
        <v>3042020HOMICIDIO151</v>
      </c>
      <c r="B8956" s="4">
        <v>30</v>
      </c>
      <c r="C8956" s="5">
        <v>4</v>
      </c>
      <c r="D8956" s="4">
        <v>2020</v>
      </c>
      <c r="E8956" s="4">
        <v>15</v>
      </c>
      <c r="F8956" s="4" t="s">
        <v>214</v>
      </c>
      <c r="G8956" s="4" t="s">
        <v>12</v>
      </c>
      <c r="H8956" s="4" t="s">
        <v>218</v>
      </c>
      <c r="I8956" s="4">
        <v>1</v>
      </c>
      <c r="J8956" t="str">
        <f>VLOOKUP(A8956,'Município e Sexo'!$A$2:$I$11321,5,FALSE)</f>
        <v>JABOATAO DOS GUARARAPES</v>
      </c>
      <c r="K8956" t="str">
        <f>VLOOKUP(A8956,'Município e Sexo'!$A$2:$I$11321,7,FALSE)</f>
        <v>MASCULINO</v>
      </c>
    </row>
    <row r="8957" spans="1:11" ht="15" customHeight="1" thickBot="1" x14ac:dyDescent="0.25">
      <c r="A8957" t="str">
        <f>CONCATENATE(B8957,C8957,D8957,G8957,E8957,I8957)</f>
        <v>3042020HOMICIDIO161</v>
      </c>
      <c r="B8957" s="4">
        <v>30</v>
      </c>
      <c r="C8957" s="5">
        <v>4</v>
      </c>
      <c r="D8957" s="4">
        <v>2020</v>
      </c>
      <c r="E8957" s="4">
        <v>16</v>
      </c>
      <c r="F8957" s="4" t="s">
        <v>210</v>
      </c>
      <c r="G8957" s="4" t="s">
        <v>12</v>
      </c>
      <c r="H8957" s="4" t="s">
        <v>211</v>
      </c>
      <c r="I8957" s="4">
        <v>1</v>
      </c>
      <c r="J8957" t="str">
        <f>VLOOKUP(A8957,'Município e Sexo'!$A$2:$I$11321,5,FALSE)</f>
        <v>CABO DE SANTO AGOSTINHO</v>
      </c>
      <c r="K8957" t="str">
        <f>VLOOKUP(A8957,'Município e Sexo'!$A$2:$I$11321,7,FALSE)</f>
        <v>MASCULINO</v>
      </c>
    </row>
    <row r="8958" spans="1:11" ht="15" customHeight="1" thickBot="1" x14ac:dyDescent="0.25">
      <c r="A8958" t="str">
        <f>CONCATENATE(B8958,C8958,D8958,G8958,E8958,I8958)</f>
        <v>3042020HOMICIDIO321</v>
      </c>
      <c r="B8958" s="4">
        <v>30</v>
      </c>
      <c r="C8958" s="5">
        <v>4</v>
      </c>
      <c r="D8958" s="4">
        <v>2020</v>
      </c>
      <c r="E8958" s="4">
        <v>32</v>
      </c>
      <c r="F8958" s="4" t="s">
        <v>210</v>
      </c>
      <c r="G8958" s="4" t="s">
        <v>12</v>
      </c>
      <c r="H8958" s="4" t="s">
        <v>211</v>
      </c>
      <c r="I8958" s="4">
        <v>1</v>
      </c>
      <c r="J8958" t="str">
        <f>VLOOKUP(A8958,'Município e Sexo'!$A$2:$I$11321,5,FALSE)</f>
        <v>RECIFE</v>
      </c>
      <c r="K8958" t="str">
        <f>VLOOKUP(A8958,'Município e Sexo'!$A$2:$I$11321,7,FALSE)</f>
        <v>MASCULINO</v>
      </c>
    </row>
    <row r="8959" spans="1:11" ht="15" customHeight="1" thickBot="1" x14ac:dyDescent="0.25">
      <c r="A8959" t="str">
        <f>CONCATENATE(B8959,C8959,D8959,G8959,E8959,I8959)</f>
        <v>3042020HOMICIDIO391</v>
      </c>
      <c r="B8959" s="4">
        <v>30</v>
      </c>
      <c r="C8959" s="5">
        <v>4</v>
      </c>
      <c r="D8959" s="4">
        <v>2020</v>
      </c>
      <c r="E8959" s="4">
        <v>39</v>
      </c>
      <c r="F8959" s="4" t="s">
        <v>210</v>
      </c>
      <c r="G8959" s="4" t="s">
        <v>12</v>
      </c>
      <c r="H8959" s="4" t="s">
        <v>212</v>
      </c>
      <c r="I8959" s="4">
        <v>1</v>
      </c>
      <c r="J8959" t="str">
        <f>VLOOKUP(A8959,'Município e Sexo'!$A$2:$I$11321,5,FALSE)</f>
        <v>EXU</v>
      </c>
      <c r="K8959" t="str">
        <f>VLOOKUP(A8959,'Município e Sexo'!$A$2:$I$11321,7,FALSE)</f>
        <v>MASCULINO</v>
      </c>
    </row>
    <row r="8960" spans="1:11" ht="15" customHeight="1" thickBot="1" x14ac:dyDescent="0.25">
      <c r="A8960" t="str">
        <f>CONCATENATE(B8960,C8960,D8960,G8960,E8960,I8960)</f>
        <v>152020HOMICIDIO201</v>
      </c>
      <c r="B8960" s="4">
        <v>1</v>
      </c>
      <c r="C8960" s="5">
        <v>5</v>
      </c>
      <c r="D8960" s="4">
        <v>2020</v>
      </c>
      <c r="E8960" s="4">
        <v>20</v>
      </c>
      <c r="F8960" s="4" t="s">
        <v>210</v>
      </c>
      <c r="G8960" s="4" t="s">
        <v>12</v>
      </c>
      <c r="H8960" s="4" t="s">
        <v>211</v>
      </c>
      <c r="I8960" s="4">
        <v>1</v>
      </c>
      <c r="J8960" t="str">
        <f>VLOOKUP(A8960,'Município e Sexo'!$A$2:$I$11321,5,FALSE)</f>
        <v>CABO DE SANTO AGOSTINHO</v>
      </c>
      <c r="K8960" t="str">
        <f>VLOOKUP(A8960,'Município e Sexo'!$A$2:$I$11321,7,FALSE)</f>
        <v>MASCULINO</v>
      </c>
    </row>
    <row r="8961" spans="1:11" ht="15" customHeight="1" thickBot="1" x14ac:dyDescent="0.25">
      <c r="A8961" t="str">
        <f>CONCATENATE(B8961,C8961,D8961,G8961,E8961,I8961)</f>
        <v>152020HOMICIDIO321</v>
      </c>
      <c r="B8961" s="4">
        <v>1</v>
      </c>
      <c r="C8961" s="5">
        <v>5</v>
      </c>
      <c r="D8961" s="4">
        <v>2020</v>
      </c>
      <c r="E8961" s="4">
        <v>32</v>
      </c>
      <c r="F8961" s="4" t="s">
        <v>210</v>
      </c>
      <c r="G8961" s="4" t="s">
        <v>12</v>
      </c>
      <c r="H8961" s="4" t="s">
        <v>217</v>
      </c>
      <c r="I8961" s="4">
        <v>1</v>
      </c>
      <c r="J8961" t="str">
        <f>VLOOKUP(A8961,'Município e Sexo'!$A$2:$I$11321,5,FALSE)</f>
        <v>SERTANIA</v>
      </c>
      <c r="K8961" t="str">
        <f>VLOOKUP(A8961,'Município e Sexo'!$A$2:$I$11321,7,FALSE)</f>
        <v>MASCULINO</v>
      </c>
    </row>
    <row r="8962" spans="1:11" ht="15" customHeight="1" thickBot="1" x14ac:dyDescent="0.25">
      <c r="A8962" t="str">
        <f>CONCATENATE(B8962,C8962,D8962,G8962,E8962,I8962)</f>
        <v>152020HOMICIDIO161</v>
      </c>
      <c r="B8962" s="4">
        <v>1</v>
      </c>
      <c r="C8962" s="5">
        <v>5</v>
      </c>
      <c r="D8962" s="4">
        <v>2020</v>
      </c>
      <c r="E8962" s="4">
        <v>16</v>
      </c>
      <c r="F8962" s="4" t="s">
        <v>210</v>
      </c>
      <c r="G8962" s="4" t="s">
        <v>12</v>
      </c>
      <c r="H8962" s="4" t="s">
        <v>217</v>
      </c>
      <c r="I8962" s="4">
        <v>1</v>
      </c>
      <c r="J8962" t="str">
        <f>VLOOKUP(A8962,'Município e Sexo'!$A$2:$I$11321,5,FALSE)</f>
        <v>TIMBAUBA</v>
      </c>
      <c r="K8962" t="str">
        <f>VLOOKUP(A8962,'Município e Sexo'!$A$2:$I$11321,7,FALSE)</f>
        <v>MASCULINO</v>
      </c>
    </row>
    <row r="8963" spans="1:11" ht="15" customHeight="1" thickBot="1" x14ac:dyDescent="0.25">
      <c r="A8963" t="str">
        <f>CONCATENATE(B8963,C8963,D8963,G8963,E8963,I8963)</f>
        <v>152020HOMICIDIO231</v>
      </c>
      <c r="B8963" s="4">
        <v>1</v>
      </c>
      <c r="C8963" s="5">
        <v>5</v>
      </c>
      <c r="D8963" s="4">
        <v>2020</v>
      </c>
      <c r="E8963" s="4">
        <v>23</v>
      </c>
      <c r="F8963" s="4" t="s">
        <v>210</v>
      </c>
      <c r="G8963" s="4" t="s">
        <v>12</v>
      </c>
      <c r="H8963" s="4" t="s">
        <v>212</v>
      </c>
      <c r="I8963" s="4">
        <v>1</v>
      </c>
      <c r="J8963" t="str">
        <f>VLOOKUP(A8963,'Município e Sexo'!$A$2:$I$11321,5,FALSE)</f>
        <v>GLORIA DO GOITA</v>
      </c>
      <c r="K8963" t="str">
        <f>VLOOKUP(A8963,'Município e Sexo'!$A$2:$I$11321,7,FALSE)</f>
        <v>MASCULINO</v>
      </c>
    </row>
    <row r="8964" spans="1:11" ht="15" customHeight="1" thickBot="1" x14ac:dyDescent="0.25">
      <c r="A8964" t="str">
        <f>CONCATENATE(B8964,C8964,D8964,G8964,E8964,I8964)</f>
        <v>152020HOMICIDIO351</v>
      </c>
      <c r="B8964" s="4">
        <v>1</v>
      </c>
      <c r="C8964" s="5">
        <v>5</v>
      </c>
      <c r="D8964" s="4">
        <v>2020</v>
      </c>
      <c r="E8964" s="4">
        <v>35</v>
      </c>
      <c r="F8964" s="4" t="s">
        <v>210</v>
      </c>
      <c r="G8964" s="4" t="s">
        <v>12</v>
      </c>
      <c r="H8964" s="4" t="s">
        <v>212</v>
      </c>
      <c r="I8964" s="4">
        <v>1</v>
      </c>
      <c r="J8964" t="str">
        <f>VLOOKUP(A8964,'Município e Sexo'!$A$2:$I$11321,5,FALSE)</f>
        <v>RECIFE</v>
      </c>
      <c r="K8964" t="str">
        <f>VLOOKUP(A8964,'Município e Sexo'!$A$2:$I$11321,7,FALSE)</f>
        <v>MASCULINO</v>
      </c>
    </row>
    <row r="8965" spans="1:11" ht="15" customHeight="1" thickBot="1" x14ac:dyDescent="0.25">
      <c r="A8965" t="str">
        <f>CONCATENATE(B8965,C8965,D8965,G8965,E8965,I8965)</f>
        <v>152020HOMICIDIO171</v>
      </c>
      <c r="B8965" s="4">
        <v>1</v>
      </c>
      <c r="C8965" s="5">
        <v>5</v>
      </c>
      <c r="D8965" s="4">
        <v>2020</v>
      </c>
      <c r="E8965" s="4">
        <v>17</v>
      </c>
      <c r="F8965" s="4" t="s">
        <v>210</v>
      </c>
      <c r="G8965" s="4" t="s">
        <v>12</v>
      </c>
      <c r="H8965" s="4" t="s">
        <v>211</v>
      </c>
      <c r="I8965" s="4">
        <v>1</v>
      </c>
      <c r="J8965" t="str">
        <f>VLOOKUP(A8965,'Município e Sexo'!$A$2:$I$11321,5,FALSE)</f>
        <v>JABOATAO DOS GUARARAPES</v>
      </c>
      <c r="K8965" t="str">
        <f>VLOOKUP(A8965,'Município e Sexo'!$A$2:$I$11321,7,FALSE)</f>
        <v>MASCULINO</v>
      </c>
    </row>
    <row r="8966" spans="1:11" ht="15" customHeight="1" thickBot="1" x14ac:dyDescent="0.25">
      <c r="A8966" t="str">
        <f>CONCATENATE(B8966,C8966,D8966,G8966,E8966,I8966)</f>
        <v>152020HOMICIDIO181</v>
      </c>
      <c r="B8966" s="4">
        <v>1</v>
      </c>
      <c r="C8966" s="5">
        <v>5</v>
      </c>
      <c r="D8966" s="4">
        <v>2020</v>
      </c>
      <c r="E8966" s="4">
        <v>18</v>
      </c>
      <c r="F8966" s="4" t="s">
        <v>210</v>
      </c>
      <c r="G8966" s="4" t="s">
        <v>12</v>
      </c>
      <c r="H8966" s="4" t="s">
        <v>211</v>
      </c>
      <c r="I8966" s="4">
        <v>1</v>
      </c>
      <c r="J8966" t="str">
        <f>VLOOKUP(A8966,'Município e Sexo'!$A$2:$I$11321,5,FALSE)</f>
        <v>JABOATAO DOS GUARARAPES</v>
      </c>
      <c r="K8966" t="str">
        <f>VLOOKUP(A8966,'Município e Sexo'!$A$2:$I$11321,7,FALSE)</f>
        <v>FEMININO</v>
      </c>
    </row>
    <row r="8967" spans="1:11" ht="15" customHeight="1" thickBot="1" x14ac:dyDescent="0.25">
      <c r="A8967" t="str">
        <f>CONCATENATE(B8967,C8967,D8967,G8967,E8967,I8967)</f>
        <v>152020HOMICIDIO211</v>
      </c>
      <c r="B8967" s="4">
        <v>1</v>
      </c>
      <c r="C8967" s="5">
        <v>5</v>
      </c>
      <c r="D8967" s="4">
        <v>2020</v>
      </c>
      <c r="E8967" s="4">
        <v>21</v>
      </c>
      <c r="F8967" s="4" t="s">
        <v>210</v>
      </c>
      <c r="G8967" s="4" t="s">
        <v>12</v>
      </c>
      <c r="H8967" s="4" t="s">
        <v>211</v>
      </c>
      <c r="I8967" s="4">
        <v>1</v>
      </c>
      <c r="J8967" t="str">
        <f>VLOOKUP(A8967,'Município e Sexo'!$A$2:$I$11321,5,FALSE)</f>
        <v>RECIFE</v>
      </c>
      <c r="K8967" t="str">
        <f>VLOOKUP(A8967,'Município e Sexo'!$A$2:$I$11321,7,FALSE)</f>
        <v>MASCULINO</v>
      </c>
    </row>
    <row r="8968" spans="1:11" ht="15" customHeight="1" thickBot="1" x14ac:dyDescent="0.25">
      <c r="A8968" t="str">
        <f>CONCATENATE(B8968,C8968,D8968,G8968,E8968,"2")</f>
        <v>152020HOMICIDIO222</v>
      </c>
      <c r="B8968" s="4">
        <v>1</v>
      </c>
      <c r="C8968" s="5">
        <v>5</v>
      </c>
      <c r="D8968" s="4">
        <v>2020</v>
      </c>
      <c r="E8968" s="4">
        <v>22</v>
      </c>
      <c r="F8968" s="4" t="s">
        <v>210</v>
      </c>
      <c r="G8968" s="4" t="s">
        <v>12</v>
      </c>
      <c r="H8968" s="4" t="s">
        <v>211</v>
      </c>
      <c r="I8968" s="4">
        <v>1</v>
      </c>
      <c r="J8968" t="str">
        <f>VLOOKUP(A8968,'Município e Sexo'!$A$2:$I$11321,5,FALSE)</f>
        <v>JABOATAO DOS GUARARAPES</v>
      </c>
      <c r="K8968" t="str">
        <f>VLOOKUP(A8968,'Município e Sexo'!$A$2:$I$11321,7,FALSE)</f>
        <v>MASCULINO</v>
      </c>
    </row>
    <row r="8969" spans="1:11" ht="15" customHeight="1" thickBot="1" x14ac:dyDescent="0.25">
      <c r="A8969" t="str">
        <f>CONCATENATE(B8969,C8969,D8969,G8969,E8969,"2")</f>
        <v>152020HOMICIDIO222</v>
      </c>
      <c r="B8969" s="4">
        <v>1</v>
      </c>
      <c r="C8969" s="5">
        <v>5</v>
      </c>
      <c r="D8969" s="4">
        <v>2020</v>
      </c>
      <c r="E8969" s="4">
        <v>22</v>
      </c>
      <c r="F8969" s="4" t="s">
        <v>210</v>
      </c>
      <c r="G8969" s="4" t="s">
        <v>12</v>
      </c>
      <c r="H8969" s="4" t="s">
        <v>217</v>
      </c>
      <c r="I8969" s="4">
        <v>1</v>
      </c>
      <c r="J8969" t="str">
        <f>VLOOKUP(A8969,'Município e Sexo'!$A$2:$I$11321,5,FALSE)</f>
        <v>JABOATAO DOS GUARARAPES</v>
      </c>
      <c r="K8969" t="str">
        <f>VLOOKUP(A8969,'Município e Sexo'!$A$2:$I$11321,7,FALSE)</f>
        <v>MASCULINO</v>
      </c>
    </row>
    <row r="8970" spans="1:11" ht="15" customHeight="1" thickBot="1" x14ac:dyDescent="0.25">
      <c r="A8970" t="str">
        <f>CONCATENATE(B8970,C8970,D8970,G8970,E8970,I8970)</f>
        <v>152020HOMICIDIO241</v>
      </c>
      <c r="B8970" s="4">
        <v>1</v>
      </c>
      <c r="C8970" s="5">
        <v>5</v>
      </c>
      <c r="D8970" s="4">
        <v>2020</v>
      </c>
      <c r="E8970" s="4">
        <v>24</v>
      </c>
      <c r="F8970" s="4" t="s">
        <v>210</v>
      </c>
      <c r="G8970" s="4" t="s">
        <v>12</v>
      </c>
      <c r="H8970" s="4" t="s">
        <v>211</v>
      </c>
      <c r="I8970" s="4">
        <v>1</v>
      </c>
      <c r="J8970" t="str">
        <f>VLOOKUP(A8970,'Município e Sexo'!$A$2:$I$11321,5,FALSE)</f>
        <v>XEXEU</v>
      </c>
      <c r="K8970" t="str">
        <f>VLOOKUP(A8970,'Município e Sexo'!$A$2:$I$11321,7,FALSE)</f>
        <v>MASCULINO</v>
      </c>
    </row>
    <row r="8971" spans="1:11" ht="15" customHeight="1" thickBot="1" x14ac:dyDescent="0.25">
      <c r="A8971" t="str">
        <f>CONCATENATE(B8971,C8971,D8971,G8971,E8971,I8971)</f>
        <v>152020HOMICIDIO271</v>
      </c>
      <c r="B8971" s="4">
        <v>1</v>
      </c>
      <c r="C8971" s="5">
        <v>5</v>
      </c>
      <c r="D8971" s="4">
        <v>2020</v>
      </c>
      <c r="E8971" s="4">
        <v>27</v>
      </c>
      <c r="F8971" s="4" t="s">
        <v>210</v>
      </c>
      <c r="G8971" s="4" t="s">
        <v>12</v>
      </c>
      <c r="H8971" s="4" t="s">
        <v>212</v>
      </c>
      <c r="I8971" s="4">
        <v>1</v>
      </c>
      <c r="J8971" t="str">
        <f>VLOOKUP(A8971,'Município e Sexo'!$A$2:$I$11321,5,FALSE)</f>
        <v>VICENCIA</v>
      </c>
      <c r="K8971" t="str">
        <f>VLOOKUP(A8971,'Município e Sexo'!$A$2:$I$11321,7,FALSE)</f>
        <v>MASCULINO</v>
      </c>
    </row>
    <row r="8972" spans="1:11" ht="15" customHeight="1" thickBot="1" x14ac:dyDescent="0.25">
      <c r="A8972" t="str">
        <f>CONCATENATE(B8972,C8972,D8972,G8972,E8972,I8972)</f>
        <v>152020HOMICIDIO501</v>
      </c>
      <c r="B8972" s="4">
        <v>1</v>
      </c>
      <c r="C8972" s="5">
        <v>5</v>
      </c>
      <c r="D8972" s="4">
        <v>2020</v>
      </c>
      <c r="E8972" s="4">
        <v>50</v>
      </c>
      <c r="F8972" s="4" t="s">
        <v>210</v>
      </c>
      <c r="G8972" s="4" t="s">
        <v>12</v>
      </c>
      <c r="H8972" s="4" t="s">
        <v>211</v>
      </c>
      <c r="I8972" s="4">
        <v>1</v>
      </c>
      <c r="J8972" t="str">
        <f>VLOOKUP(A8972,'Município e Sexo'!$A$2:$I$11321,5,FALSE)</f>
        <v>PETROLINA</v>
      </c>
      <c r="K8972" t="str">
        <f>VLOOKUP(A8972,'Município e Sexo'!$A$2:$I$11321,7,FALSE)</f>
        <v>MASCULINO</v>
      </c>
    </row>
    <row r="8973" spans="1:11" ht="15" customHeight="1" thickBot="1" x14ac:dyDescent="0.25">
      <c r="A8973" t="str">
        <f>CONCATENATE(B8973,C8973,D8973,G8973,E8973,I8973)</f>
        <v>152020HOMICIDIO251</v>
      </c>
      <c r="B8973" s="4">
        <v>1</v>
      </c>
      <c r="C8973" s="5">
        <v>5</v>
      </c>
      <c r="D8973" s="4">
        <v>2020</v>
      </c>
      <c r="E8973" s="4">
        <v>25</v>
      </c>
      <c r="F8973" s="4" t="s">
        <v>210</v>
      </c>
      <c r="G8973" s="4" t="s">
        <v>12</v>
      </c>
      <c r="H8973" s="4" t="s">
        <v>212</v>
      </c>
      <c r="I8973" s="4">
        <v>1</v>
      </c>
      <c r="J8973" t="str">
        <f>VLOOKUP(A8973,'Município e Sexo'!$A$2:$I$11321,5,FALSE)</f>
        <v>FLORESTA</v>
      </c>
      <c r="K8973" t="str">
        <f>VLOOKUP(A8973,'Município e Sexo'!$A$2:$I$11321,7,FALSE)</f>
        <v>MASCULINO</v>
      </c>
    </row>
    <row r="8974" spans="1:11" ht="15" customHeight="1" thickBot="1" x14ac:dyDescent="0.25">
      <c r="A8974" t="str">
        <f>CONCATENATE(B8974,C8974,D8974,G8974,E8974,I8974)</f>
        <v>152020HOMICIDIO261</v>
      </c>
      <c r="B8974" s="4">
        <v>1</v>
      </c>
      <c r="C8974" s="5">
        <v>5</v>
      </c>
      <c r="D8974" s="4">
        <v>2020</v>
      </c>
      <c r="E8974" s="4">
        <v>26</v>
      </c>
      <c r="F8974" s="4" t="s">
        <v>210</v>
      </c>
      <c r="G8974" s="4" t="s">
        <v>12</v>
      </c>
      <c r="H8974" s="4" t="s">
        <v>218</v>
      </c>
      <c r="I8974" s="4">
        <v>1</v>
      </c>
      <c r="J8974" t="str">
        <f>VLOOKUP(A8974,'Município e Sexo'!$A$2:$I$11321,5,FALSE)</f>
        <v>ITAIBA</v>
      </c>
      <c r="K8974" t="str">
        <f>VLOOKUP(A8974,'Município e Sexo'!$A$2:$I$11321,7,FALSE)</f>
        <v>MASCULINO</v>
      </c>
    </row>
    <row r="8975" spans="1:11" ht="15" customHeight="1" thickBot="1" x14ac:dyDescent="0.25">
      <c r="A8975" t="str">
        <f>CONCATENATE(B8975,C8975,D8975,G8975,E8975,I8975)</f>
        <v>152020HOMICIDIO371</v>
      </c>
      <c r="B8975" s="4">
        <v>1</v>
      </c>
      <c r="C8975" s="5">
        <v>5</v>
      </c>
      <c r="D8975" s="4">
        <v>2020</v>
      </c>
      <c r="E8975" s="4">
        <v>37</v>
      </c>
      <c r="F8975" s="4" t="s">
        <v>210</v>
      </c>
      <c r="G8975" s="4" t="s">
        <v>12</v>
      </c>
      <c r="H8975" s="4" t="s">
        <v>218</v>
      </c>
      <c r="I8975" s="4">
        <v>1</v>
      </c>
      <c r="J8975" t="str">
        <f>VLOOKUP(A8975,'Município e Sexo'!$A$2:$I$11321,5,FALSE)</f>
        <v>ITAIBA</v>
      </c>
      <c r="K8975" t="str">
        <f>VLOOKUP(A8975,'Município e Sexo'!$A$2:$I$11321,7,FALSE)</f>
        <v>MASCULINO</v>
      </c>
    </row>
    <row r="8976" spans="1:11" ht="15" customHeight="1" thickBot="1" x14ac:dyDescent="0.25">
      <c r="A8976" t="str">
        <f>CONCATENATE(B8976,C8976,D8976,G8976,E8976,I8976)</f>
        <v>252020HOMICIDIO261</v>
      </c>
      <c r="B8976" s="4">
        <v>2</v>
      </c>
      <c r="C8976" s="5">
        <v>5</v>
      </c>
      <c r="D8976" s="4">
        <v>2020</v>
      </c>
      <c r="E8976" s="4">
        <v>26</v>
      </c>
      <c r="F8976" s="4" t="s">
        <v>210</v>
      </c>
      <c r="G8976" s="4" t="s">
        <v>12</v>
      </c>
      <c r="H8976" s="4" t="s">
        <v>212</v>
      </c>
      <c r="I8976" s="4">
        <v>1</v>
      </c>
      <c r="J8976" t="str">
        <f>VLOOKUP(A8976,'Município e Sexo'!$A$2:$I$11321,5,FALSE)</f>
        <v>CARUARU</v>
      </c>
      <c r="K8976" t="str">
        <f>VLOOKUP(A8976,'Município e Sexo'!$A$2:$I$11321,7,FALSE)</f>
        <v>MASCULINO</v>
      </c>
    </row>
    <row r="8977" spans="1:11" ht="15" customHeight="1" thickBot="1" x14ac:dyDescent="0.25">
      <c r="A8977" t="str">
        <f>CONCATENATE(B8977,C8977,D8977,G8977,E8977,I8977)</f>
        <v>252020LESOES CORPORAIS SEGUIDA DE MORTE261</v>
      </c>
      <c r="B8977" s="4">
        <v>2</v>
      </c>
      <c r="C8977" s="5">
        <v>5</v>
      </c>
      <c r="D8977" s="4">
        <v>2020</v>
      </c>
      <c r="E8977" s="4">
        <v>26</v>
      </c>
      <c r="F8977" s="4" t="s">
        <v>210</v>
      </c>
      <c r="G8977" s="4" t="s">
        <v>131</v>
      </c>
      <c r="H8977" s="4" t="s">
        <v>212</v>
      </c>
      <c r="I8977" s="4">
        <v>1</v>
      </c>
      <c r="J8977" t="str">
        <f>VLOOKUP(A8977,'Município e Sexo'!$A$2:$I$11321,5,FALSE)</f>
        <v>FLORESTA</v>
      </c>
      <c r="K8977" t="str">
        <f>VLOOKUP(A8977,'Município e Sexo'!$A$2:$I$11321,7,FALSE)</f>
        <v>MASCULINO</v>
      </c>
    </row>
    <row r="8978" spans="1:11" ht="15" customHeight="1" thickBot="1" x14ac:dyDescent="0.25">
      <c r="A8978" t="str">
        <f>CONCATENATE(B8978,C8978,D8978,G8978,E8978,I8978)</f>
        <v>252020HOMICIDIO301</v>
      </c>
      <c r="B8978" s="4">
        <v>2</v>
      </c>
      <c r="C8978" s="5">
        <v>5</v>
      </c>
      <c r="D8978" s="4">
        <v>2020</v>
      </c>
      <c r="E8978" s="4">
        <v>30</v>
      </c>
      <c r="F8978" s="4" t="s">
        <v>210</v>
      </c>
      <c r="G8978" s="4" t="s">
        <v>12</v>
      </c>
      <c r="H8978" s="4" t="s">
        <v>211</v>
      </c>
      <c r="I8978" s="4">
        <v>1</v>
      </c>
      <c r="J8978" t="str">
        <f>VLOOKUP(A8978,'Município e Sexo'!$A$2:$I$11321,5,FALSE)</f>
        <v>RECIFE</v>
      </c>
      <c r="K8978" t="str">
        <f>VLOOKUP(A8978,'Município e Sexo'!$A$2:$I$11321,7,FALSE)</f>
        <v>MASCULINO</v>
      </c>
    </row>
    <row r="8979" spans="1:11" ht="15" customHeight="1" thickBot="1" x14ac:dyDescent="0.25">
      <c r="A8979" t="str">
        <f>CONCATENATE(B8979,C8979,D8979,G8979,E8979,I8979)</f>
        <v>252020HOMICIDIO141</v>
      </c>
      <c r="B8979" s="4">
        <v>2</v>
      </c>
      <c r="C8979" s="5">
        <v>5</v>
      </c>
      <c r="D8979" s="4">
        <v>2020</v>
      </c>
      <c r="E8979" s="4">
        <v>14</v>
      </c>
      <c r="F8979" s="4" t="s">
        <v>210</v>
      </c>
      <c r="G8979" s="4" t="s">
        <v>12</v>
      </c>
      <c r="H8979" s="4" t="s">
        <v>211</v>
      </c>
      <c r="I8979" s="4">
        <v>1</v>
      </c>
      <c r="J8979" t="str">
        <f>VLOOKUP(A8979,'Município e Sexo'!$A$2:$I$11321,5,FALSE)</f>
        <v>ITAMBE</v>
      </c>
      <c r="K8979" t="str">
        <f>VLOOKUP(A8979,'Município e Sexo'!$A$2:$I$11321,7,FALSE)</f>
        <v>MASCULINO</v>
      </c>
    </row>
    <row r="8980" spans="1:11" ht="15" customHeight="1" thickBot="1" x14ac:dyDescent="0.25">
      <c r="A8980" t="str">
        <f>CONCATENATE(B8980,C8980,D8980,G8980,E8980,I8980)</f>
        <v>252020HOMICIDIO171</v>
      </c>
      <c r="B8980" s="4">
        <v>2</v>
      </c>
      <c r="C8980" s="5">
        <v>5</v>
      </c>
      <c r="D8980" s="4">
        <v>2020</v>
      </c>
      <c r="E8980" s="4">
        <v>17</v>
      </c>
      <c r="F8980" s="4" t="s">
        <v>210</v>
      </c>
      <c r="G8980" s="4" t="s">
        <v>12</v>
      </c>
      <c r="H8980" s="4" t="s">
        <v>211</v>
      </c>
      <c r="I8980" s="4">
        <v>1</v>
      </c>
      <c r="J8980" t="str">
        <f>VLOOKUP(A8980,'Município e Sexo'!$A$2:$I$11321,5,FALSE)</f>
        <v>BOM CONSELHO</v>
      </c>
      <c r="K8980" t="str">
        <f>VLOOKUP(A8980,'Município e Sexo'!$A$2:$I$11321,7,FALSE)</f>
        <v>MASCULINO</v>
      </c>
    </row>
    <row r="8981" spans="1:11" ht="15" customHeight="1" thickBot="1" x14ac:dyDescent="0.25">
      <c r="A8981" t="str">
        <f>CONCATENATE(B8981,C8981,D8981,G8981,E8981,I8981)</f>
        <v>252020HOMICIDIO191</v>
      </c>
      <c r="B8981" s="4">
        <v>2</v>
      </c>
      <c r="C8981" s="5">
        <v>5</v>
      </c>
      <c r="D8981" s="4">
        <v>2020</v>
      </c>
      <c r="E8981" s="4">
        <v>19</v>
      </c>
      <c r="F8981" s="4" t="s">
        <v>210</v>
      </c>
      <c r="G8981" s="4" t="s">
        <v>12</v>
      </c>
      <c r="H8981" s="4" t="s">
        <v>211</v>
      </c>
      <c r="I8981" s="4">
        <v>1</v>
      </c>
      <c r="J8981" t="str">
        <f>VLOOKUP(A8981,'Município e Sexo'!$A$2:$I$11321,5,FALSE)</f>
        <v>IGARASSU</v>
      </c>
      <c r="K8981" t="str">
        <f>VLOOKUP(A8981,'Município e Sexo'!$A$2:$I$11321,7,FALSE)</f>
        <v>MASCULINO</v>
      </c>
    </row>
    <row r="8982" spans="1:11" ht="15" customHeight="1" thickBot="1" x14ac:dyDescent="0.25">
      <c r="A8982" t="str">
        <f>CONCATENATE(B8982,C8982,D8982,G8982,E8982,I8982)</f>
        <v>252020HOMICIDIO191</v>
      </c>
      <c r="B8982" s="4">
        <v>2</v>
      </c>
      <c r="C8982" s="5">
        <v>5</v>
      </c>
      <c r="D8982" s="4">
        <v>2020</v>
      </c>
      <c r="E8982" s="4">
        <v>19</v>
      </c>
      <c r="F8982" s="4" t="s">
        <v>210</v>
      </c>
      <c r="G8982" s="4" t="s">
        <v>12</v>
      </c>
      <c r="H8982" s="4" t="s">
        <v>211</v>
      </c>
      <c r="I8982" s="4">
        <v>1</v>
      </c>
      <c r="J8982" t="str">
        <f>VLOOKUP(A8982,'Município e Sexo'!$A$2:$I$11321,5,FALSE)</f>
        <v>IGARASSU</v>
      </c>
      <c r="K8982" t="str">
        <f>VLOOKUP(A8982,'Município e Sexo'!$A$2:$I$11321,7,FALSE)</f>
        <v>MASCULINO</v>
      </c>
    </row>
    <row r="8983" spans="1:11" ht="15" customHeight="1" thickBot="1" x14ac:dyDescent="0.25">
      <c r="A8983" t="str">
        <f>CONCATENATE(B8983,C8983,D8983,G8983,E8983,I8983)</f>
        <v>252020HOMICIDIO231</v>
      </c>
      <c r="B8983" s="4">
        <v>2</v>
      </c>
      <c r="C8983" s="5">
        <v>5</v>
      </c>
      <c r="D8983" s="4">
        <v>2020</v>
      </c>
      <c r="E8983" s="4">
        <v>23</v>
      </c>
      <c r="F8983" s="4" t="s">
        <v>210</v>
      </c>
      <c r="G8983" s="4" t="s">
        <v>12</v>
      </c>
      <c r="H8983" s="4" t="s">
        <v>212</v>
      </c>
      <c r="I8983" s="4">
        <v>1</v>
      </c>
      <c r="J8983" t="str">
        <f>VLOOKUP(A8983,'Município e Sexo'!$A$2:$I$11321,5,FALSE)</f>
        <v>GRAVATA</v>
      </c>
      <c r="K8983" t="str">
        <f>VLOOKUP(A8983,'Município e Sexo'!$A$2:$I$11321,7,FALSE)</f>
        <v>MASCULINO</v>
      </c>
    </row>
    <row r="8984" spans="1:11" ht="15" customHeight="1" thickBot="1" x14ac:dyDescent="0.25">
      <c r="A8984" t="str">
        <f>CONCATENATE(B8984,C8984,D8984,G8984,E8984,I8984)</f>
        <v>252020HOMICIDIO251</v>
      </c>
      <c r="B8984" s="4">
        <v>2</v>
      </c>
      <c r="C8984" s="5">
        <v>5</v>
      </c>
      <c r="D8984" s="4">
        <v>2020</v>
      </c>
      <c r="E8984" s="4">
        <v>25</v>
      </c>
      <c r="F8984" s="4" t="s">
        <v>210</v>
      </c>
      <c r="G8984" s="4" t="s">
        <v>12</v>
      </c>
      <c r="H8984" s="4" t="s">
        <v>211</v>
      </c>
      <c r="I8984" s="4">
        <v>1</v>
      </c>
      <c r="J8984" t="str">
        <f>VLOOKUP(A8984,'Município e Sexo'!$A$2:$I$11321,5,FALSE)</f>
        <v>CAMARAGIBE</v>
      </c>
      <c r="K8984" t="str">
        <f>VLOOKUP(A8984,'Município e Sexo'!$A$2:$I$11321,7,FALSE)</f>
        <v>MASCULINO</v>
      </c>
    </row>
    <row r="8985" spans="1:11" ht="15" customHeight="1" thickBot="1" x14ac:dyDescent="0.25">
      <c r="A8985" t="str">
        <f>CONCATENATE(B8985,C8985,D8985,G8985,E8985,I8985)</f>
        <v>252020HOMICIDIO251</v>
      </c>
      <c r="B8985" s="4">
        <v>2</v>
      </c>
      <c r="C8985" s="5">
        <v>5</v>
      </c>
      <c r="D8985" s="4">
        <v>2020</v>
      </c>
      <c r="E8985" s="4">
        <v>25</v>
      </c>
      <c r="F8985" s="4" t="s">
        <v>210</v>
      </c>
      <c r="G8985" s="4" t="s">
        <v>12</v>
      </c>
      <c r="H8985" s="4" t="s">
        <v>211</v>
      </c>
      <c r="I8985" s="4">
        <v>1</v>
      </c>
      <c r="J8985" t="str">
        <f>VLOOKUP(A8985,'Município e Sexo'!$A$2:$I$11321,5,FALSE)</f>
        <v>CAMARAGIBE</v>
      </c>
      <c r="K8985" t="str">
        <f>VLOOKUP(A8985,'Município e Sexo'!$A$2:$I$11321,7,FALSE)</f>
        <v>MASCULINO</v>
      </c>
    </row>
    <row r="8986" spans="1:11" ht="15" customHeight="1" thickBot="1" x14ac:dyDescent="0.25">
      <c r="A8986" t="str">
        <f>CONCATENATE(B8986,C8986,D8986,G8986,E8986,"2")</f>
        <v>252020HOMICIDIO282</v>
      </c>
      <c r="B8986" s="4">
        <v>2</v>
      </c>
      <c r="C8986" s="5">
        <v>5</v>
      </c>
      <c r="D8986" s="4">
        <v>2020</v>
      </c>
      <c r="E8986" s="4">
        <v>28</v>
      </c>
      <c r="F8986" s="4" t="s">
        <v>210</v>
      </c>
      <c r="G8986" s="4" t="s">
        <v>12</v>
      </c>
      <c r="H8986" s="4" t="s">
        <v>211</v>
      </c>
      <c r="I8986" s="4">
        <v>1</v>
      </c>
      <c r="J8986" t="str">
        <f>VLOOKUP(A8986,'Município e Sexo'!$A$2:$I$11321,5,FALSE)</f>
        <v>JABOATAO DOS GUARARAPES</v>
      </c>
      <c r="K8986" t="str">
        <f>VLOOKUP(A8986,'Município e Sexo'!$A$2:$I$11321,7,FALSE)</f>
        <v>MASCULINO</v>
      </c>
    </row>
    <row r="8987" spans="1:11" ht="15" customHeight="1" thickBot="1" x14ac:dyDescent="0.25">
      <c r="A8987" t="str">
        <f>CONCATENATE(B8987,C8987,D8987,G8987,E8987,"2")</f>
        <v>252020HOMICIDIO282</v>
      </c>
      <c r="B8987" s="4">
        <v>2</v>
      </c>
      <c r="C8987" s="5">
        <v>5</v>
      </c>
      <c r="D8987" s="4">
        <v>2020</v>
      </c>
      <c r="E8987" s="4">
        <v>28</v>
      </c>
      <c r="F8987" s="4" t="s">
        <v>210</v>
      </c>
      <c r="G8987" s="4" t="s">
        <v>12</v>
      </c>
      <c r="H8987" s="4" t="s">
        <v>211</v>
      </c>
      <c r="I8987" s="4">
        <v>1</v>
      </c>
      <c r="J8987" t="str">
        <f>VLOOKUP(A8987,'Município e Sexo'!$A$2:$I$11321,5,FALSE)</f>
        <v>JABOATAO DOS GUARARAPES</v>
      </c>
      <c r="K8987" t="str">
        <f>VLOOKUP(A8987,'Município e Sexo'!$A$2:$I$11321,7,FALSE)</f>
        <v>MASCULINO</v>
      </c>
    </row>
    <row r="8988" spans="1:11" ht="15" customHeight="1" thickBot="1" x14ac:dyDescent="0.25">
      <c r="A8988" t="str">
        <f>CONCATENATE(B8988,C8988,D8988,G8988,E8988,I8988)</f>
        <v>252020HOMICIDIO371</v>
      </c>
      <c r="B8988" s="4">
        <v>2</v>
      </c>
      <c r="C8988" s="5">
        <v>5</v>
      </c>
      <c r="D8988" s="4">
        <v>2020</v>
      </c>
      <c r="E8988" s="4">
        <v>37</v>
      </c>
      <c r="F8988" s="4" t="s">
        <v>210</v>
      </c>
      <c r="G8988" s="4" t="s">
        <v>12</v>
      </c>
      <c r="H8988" s="4" t="s">
        <v>212</v>
      </c>
      <c r="I8988" s="4">
        <v>1</v>
      </c>
      <c r="J8988" t="str">
        <f>VLOOKUP(A8988,'Município e Sexo'!$A$2:$I$11321,5,FALSE)</f>
        <v>TABIRA</v>
      </c>
      <c r="K8988" t="str">
        <f>VLOOKUP(A8988,'Município e Sexo'!$A$2:$I$11321,7,FALSE)</f>
        <v>MASCULINO</v>
      </c>
    </row>
    <row r="8989" spans="1:11" ht="15" customHeight="1" thickBot="1" x14ac:dyDescent="0.25">
      <c r="A8989" t="str">
        <f>CONCATENATE(B8989,C8989,D8989,G8989,E8989,I8989)</f>
        <v>252020LATROCINIO581</v>
      </c>
      <c r="B8989" s="4">
        <v>2</v>
      </c>
      <c r="C8989" s="5">
        <v>5</v>
      </c>
      <c r="D8989" s="4">
        <v>2020</v>
      </c>
      <c r="E8989" s="4">
        <v>58</v>
      </c>
      <c r="F8989" s="4" t="s">
        <v>210</v>
      </c>
      <c r="G8989" s="4" t="s">
        <v>33</v>
      </c>
      <c r="H8989" s="4" t="s">
        <v>215</v>
      </c>
      <c r="I8989" s="4">
        <v>1</v>
      </c>
      <c r="J8989" t="str">
        <f>VLOOKUP(A8989,'Município e Sexo'!$A$2:$I$11321,5,FALSE)</f>
        <v>OLINDA</v>
      </c>
      <c r="K8989" t="str">
        <f>VLOOKUP(A8989,'Município e Sexo'!$A$2:$I$11321,7,FALSE)</f>
        <v>MASCULINO</v>
      </c>
    </row>
    <row r="8990" spans="1:11" ht="15" customHeight="1" thickBot="1" x14ac:dyDescent="0.25">
      <c r="A8990" t="str">
        <f>CONCATENATE(B8990,C8990,D8990,G8990,E8990,I8990)</f>
        <v>252020HOMICIDIO201</v>
      </c>
      <c r="B8990" s="4">
        <v>2</v>
      </c>
      <c r="C8990" s="5">
        <v>5</v>
      </c>
      <c r="D8990" s="4">
        <v>2020</v>
      </c>
      <c r="E8990" s="4">
        <v>20</v>
      </c>
      <c r="F8990" s="4" t="s">
        <v>210</v>
      </c>
      <c r="G8990" s="4" t="s">
        <v>12</v>
      </c>
      <c r="H8990" s="4" t="s">
        <v>211</v>
      </c>
      <c r="I8990" s="4">
        <v>1</v>
      </c>
      <c r="J8990" t="str">
        <f>VLOOKUP(A8990,'Município e Sexo'!$A$2:$I$11321,5,FALSE)</f>
        <v>JABOATAO DOS GUARARAPES</v>
      </c>
      <c r="K8990" t="str">
        <f>VLOOKUP(A8990,'Município e Sexo'!$A$2:$I$11321,7,FALSE)</f>
        <v>MASCULINO</v>
      </c>
    </row>
    <row r="8991" spans="1:11" ht="15" customHeight="1" thickBot="1" x14ac:dyDescent="0.25">
      <c r="A8991" t="str">
        <f>CONCATENATE(B8991,C8991,D8991,G8991,E8991,I8991)</f>
        <v>252020HOMICIDIO251</v>
      </c>
      <c r="B8991" s="4">
        <v>2</v>
      </c>
      <c r="C8991" s="5">
        <v>5</v>
      </c>
      <c r="D8991" s="4">
        <v>2020</v>
      </c>
      <c r="E8991" s="4">
        <v>25</v>
      </c>
      <c r="F8991" s="4" t="s">
        <v>210</v>
      </c>
      <c r="G8991" s="4" t="s">
        <v>12</v>
      </c>
      <c r="H8991" s="4" t="s">
        <v>212</v>
      </c>
      <c r="I8991" s="4">
        <v>1</v>
      </c>
      <c r="J8991" t="str">
        <f>VLOOKUP(A8991,'Município e Sexo'!$A$2:$I$11321,5,FALSE)</f>
        <v>CAMARAGIBE</v>
      </c>
      <c r="K8991" t="str">
        <f>VLOOKUP(A8991,'Município e Sexo'!$A$2:$I$11321,7,FALSE)</f>
        <v>MASCULINO</v>
      </c>
    </row>
    <row r="8992" spans="1:11" ht="15" customHeight="1" thickBot="1" x14ac:dyDescent="0.25">
      <c r="A8992" t="str">
        <f>CONCATENATE(B8992,C8992,D8992,G8992,E8992,I8992)</f>
        <v>252020HOMICIDIO341</v>
      </c>
      <c r="B8992" s="4">
        <v>2</v>
      </c>
      <c r="C8992" s="5">
        <v>5</v>
      </c>
      <c r="D8992" s="4">
        <v>2020</v>
      </c>
      <c r="E8992" s="4">
        <v>34</v>
      </c>
      <c r="F8992" s="4" t="s">
        <v>210</v>
      </c>
      <c r="G8992" s="4" t="s">
        <v>12</v>
      </c>
      <c r="H8992" s="4" t="s">
        <v>211</v>
      </c>
      <c r="I8992" s="4">
        <v>1</v>
      </c>
      <c r="J8992" t="str">
        <f>VLOOKUP(A8992,'Município e Sexo'!$A$2:$I$11321,5,FALSE)</f>
        <v>CABO DE SANTO AGOSTINHO</v>
      </c>
      <c r="K8992" t="str">
        <f>VLOOKUP(A8992,'Município e Sexo'!$A$2:$I$11321,7,FALSE)</f>
        <v>MASCULINO</v>
      </c>
    </row>
    <row r="8993" spans="1:11" ht="15" customHeight="1" thickBot="1" x14ac:dyDescent="0.25">
      <c r="A8993" t="str">
        <f>CONCATENATE(B8993,C8993,D8993,G8993,E8993,I8993)</f>
        <v>252020HOMICIDIO571</v>
      </c>
      <c r="B8993" s="4">
        <v>2</v>
      </c>
      <c r="C8993" s="5">
        <v>5</v>
      </c>
      <c r="D8993" s="4">
        <v>2020</v>
      </c>
      <c r="E8993" s="4">
        <v>57</v>
      </c>
      <c r="F8993" s="4" t="s">
        <v>210</v>
      </c>
      <c r="G8993" s="4" t="s">
        <v>12</v>
      </c>
      <c r="H8993" s="4" t="s">
        <v>211</v>
      </c>
      <c r="I8993" s="4">
        <v>1</v>
      </c>
      <c r="J8993" t="str">
        <f>VLOOKUP(A8993,'Município e Sexo'!$A$2:$I$11321,5,FALSE)</f>
        <v>SERRA TALHADA</v>
      </c>
      <c r="K8993" t="str">
        <f>VLOOKUP(A8993,'Município e Sexo'!$A$2:$I$11321,7,FALSE)</f>
        <v>MASCULINO</v>
      </c>
    </row>
    <row r="8994" spans="1:11" ht="15" customHeight="1" thickBot="1" x14ac:dyDescent="0.25">
      <c r="A8994" t="str">
        <f>CONCATENATE(B8994,C8994,D8994,G8994,E8994,I8994)</f>
        <v>252020LATROCINIO711</v>
      </c>
      <c r="B8994" s="4">
        <v>2</v>
      </c>
      <c r="C8994" s="5">
        <v>5</v>
      </c>
      <c r="D8994" s="4">
        <v>2020</v>
      </c>
      <c r="E8994" s="4">
        <v>71</v>
      </c>
      <c r="F8994" s="4" t="s">
        <v>210</v>
      </c>
      <c r="G8994" s="4" t="s">
        <v>33</v>
      </c>
      <c r="H8994" s="4" t="s">
        <v>215</v>
      </c>
      <c r="I8994" s="4">
        <v>1</v>
      </c>
      <c r="J8994" t="str">
        <f>VLOOKUP(A8994,'Município e Sexo'!$A$2:$I$11321,5,FALSE)</f>
        <v>AFOGADOS DA INGAZEIRA</v>
      </c>
      <c r="K8994" t="str">
        <f>VLOOKUP(A8994,'Município e Sexo'!$A$2:$I$11321,7,FALSE)</f>
        <v>MASCULINO</v>
      </c>
    </row>
    <row r="8995" spans="1:11" ht="15" customHeight="1" thickBot="1" x14ac:dyDescent="0.25">
      <c r="A8995" t="str">
        <f>CONCATENATE(B8995,C8995,D8995,G8995,E8995,I8995)</f>
        <v>352020HOMICIDIO161</v>
      </c>
      <c r="B8995" s="4">
        <v>3</v>
      </c>
      <c r="C8995" s="5">
        <v>5</v>
      </c>
      <c r="D8995" s="4">
        <v>2020</v>
      </c>
      <c r="E8995" s="4">
        <v>16</v>
      </c>
      <c r="F8995" s="4" t="s">
        <v>210</v>
      </c>
      <c r="G8995" s="4" t="s">
        <v>12</v>
      </c>
      <c r="H8995" s="4" t="s">
        <v>217</v>
      </c>
      <c r="I8995" s="4">
        <v>1</v>
      </c>
      <c r="J8995" t="str">
        <f>VLOOKUP(A8995,'Município e Sexo'!$A$2:$I$11321,5,FALSE)</f>
        <v>PAULISTA</v>
      </c>
      <c r="K8995" t="str">
        <f>VLOOKUP(A8995,'Município e Sexo'!$A$2:$I$11321,7,FALSE)</f>
        <v>MASCULINO</v>
      </c>
    </row>
    <row r="8996" spans="1:11" ht="15" customHeight="1" thickBot="1" x14ac:dyDescent="0.25">
      <c r="A8996" t="str">
        <f>CONCATENATE(B8996,C8996,D8996,G8996,E8996,I8996)</f>
        <v>352020HOMICIDIO261</v>
      </c>
      <c r="B8996" s="4">
        <v>3</v>
      </c>
      <c r="C8996" s="5">
        <v>5</v>
      </c>
      <c r="D8996" s="4">
        <v>2020</v>
      </c>
      <c r="E8996" s="4">
        <v>26</v>
      </c>
      <c r="F8996" s="4" t="s">
        <v>210</v>
      </c>
      <c r="G8996" s="4" t="s">
        <v>12</v>
      </c>
      <c r="H8996" s="4" t="s">
        <v>211</v>
      </c>
      <c r="I8996" s="4">
        <v>1</v>
      </c>
      <c r="J8996" t="str">
        <f>VLOOKUP(A8996,'Município e Sexo'!$A$2:$I$11321,5,FALSE)</f>
        <v>ABREU E LIMA</v>
      </c>
      <c r="K8996" t="str">
        <f>VLOOKUP(A8996,'Município e Sexo'!$A$2:$I$11321,7,FALSE)</f>
        <v>MASCULINO</v>
      </c>
    </row>
    <row r="8997" spans="1:11" ht="15" customHeight="1" thickBot="1" x14ac:dyDescent="0.25">
      <c r="A8997" t="str">
        <f>CONCATENATE(B8997,C8997,D8997,G8997,E8997,I8997)</f>
        <v>352020HOMICIDIO341</v>
      </c>
      <c r="B8997" s="4">
        <v>3</v>
      </c>
      <c r="C8997" s="5">
        <v>5</v>
      </c>
      <c r="D8997" s="4">
        <v>2020</v>
      </c>
      <c r="E8997" s="4">
        <v>34</v>
      </c>
      <c r="F8997" s="4" t="s">
        <v>210</v>
      </c>
      <c r="G8997" s="4" t="s">
        <v>12</v>
      </c>
      <c r="H8997" s="4" t="s">
        <v>211</v>
      </c>
      <c r="I8997" s="4">
        <v>1</v>
      </c>
      <c r="J8997" t="str">
        <f>VLOOKUP(A8997,'Município e Sexo'!$A$2:$I$11321,5,FALSE)</f>
        <v>RECIFE</v>
      </c>
      <c r="K8997" t="str">
        <f>VLOOKUP(A8997,'Município e Sexo'!$A$2:$I$11321,7,FALSE)</f>
        <v>MASCULINO</v>
      </c>
    </row>
    <row r="8998" spans="1:11" ht="15" customHeight="1" thickBot="1" x14ac:dyDescent="0.25">
      <c r="A8998" t="str">
        <f>CONCATENATE(B8998,C8998,D8998,G8998,E8998,I8998)</f>
        <v>352020HOMICIDIO361</v>
      </c>
      <c r="B8998" s="4">
        <v>3</v>
      </c>
      <c r="C8998" s="5">
        <v>5</v>
      </c>
      <c r="D8998" s="4">
        <v>2020</v>
      </c>
      <c r="E8998" s="4">
        <v>36</v>
      </c>
      <c r="F8998" s="4" t="s">
        <v>210</v>
      </c>
      <c r="G8998" s="4" t="s">
        <v>12</v>
      </c>
      <c r="H8998" s="4" t="s">
        <v>211</v>
      </c>
      <c r="I8998" s="4">
        <v>1</v>
      </c>
      <c r="J8998" t="str">
        <f>VLOOKUP(A8998,'Município e Sexo'!$A$2:$I$11321,5,FALSE)</f>
        <v>RIBEIRAO</v>
      </c>
      <c r="K8998" t="str">
        <f>VLOOKUP(A8998,'Município e Sexo'!$A$2:$I$11321,7,FALSE)</f>
        <v>MASCULINO</v>
      </c>
    </row>
    <row r="8999" spans="1:11" ht="15" customHeight="1" thickBot="1" x14ac:dyDescent="0.25">
      <c r="A8999" t="str">
        <f>CONCATENATE(B8999,C8999,D8999,G8999,E8999,I8999)</f>
        <v>352020HOMICIDIO441</v>
      </c>
      <c r="B8999" s="4">
        <v>3</v>
      </c>
      <c r="C8999" s="5">
        <v>5</v>
      </c>
      <c r="D8999" s="4">
        <v>2020</v>
      </c>
      <c r="E8999" s="4">
        <v>44</v>
      </c>
      <c r="F8999" s="4" t="s">
        <v>210</v>
      </c>
      <c r="G8999" s="4" t="s">
        <v>12</v>
      </c>
      <c r="H8999" s="4" t="s">
        <v>211</v>
      </c>
      <c r="I8999" s="4">
        <v>1</v>
      </c>
      <c r="J8999" t="str">
        <f>VLOOKUP(A8999,'Município e Sexo'!$A$2:$I$11321,5,FALSE)</f>
        <v>SAO VICENTE FERRER</v>
      </c>
      <c r="K8999" t="str">
        <f>VLOOKUP(A8999,'Município e Sexo'!$A$2:$I$11321,7,FALSE)</f>
        <v>MASCULINO</v>
      </c>
    </row>
    <row r="9000" spans="1:11" ht="15" customHeight="1" thickBot="1" x14ac:dyDescent="0.25">
      <c r="A9000" t="str">
        <f>CONCATENATE(B9000,C9000,D9000,G9000,E9000,I9000)</f>
        <v>352020HOMICIDIO181</v>
      </c>
      <c r="B9000" s="4">
        <v>3</v>
      </c>
      <c r="C9000" s="5">
        <v>5</v>
      </c>
      <c r="D9000" s="4">
        <v>2020</v>
      </c>
      <c r="E9000" s="4">
        <v>18</v>
      </c>
      <c r="F9000" s="4" t="s">
        <v>210</v>
      </c>
      <c r="G9000" s="4" t="s">
        <v>12</v>
      </c>
      <c r="H9000" s="4" t="s">
        <v>211</v>
      </c>
      <c r="I9000" s="4">
        <v>1</v>
      </c>
      <c r="J9000" t="str">
        <f>VLOOKUP(A9000,'Município e Sexo'!$A$2:$I$11321,5,FALSE)</f>
        <v>OLINDA</v>
      </c>
      <c r="K9000" t="str">
        <f>VLOOKUP(A9000,'Município e Sexo'!$A$2:$I$11321,7,FALSE)</f>
        <v>MASCULINO</v>
      </c>
    </row>
    <row r="9001" spans="1:11" ht="15" customHeight="1" thickBot="1" x14ac:dyDescent="0.25">
      <c r="A9001" t="str">
        <f>CONCATENATE(B9001,C9001,D9001,G9001,E9001,I9001)</f>
        <v>352020HOMICIDIO201</v>
      </c>
      <c r="B9001" s="4">
        <v>3</v>
      </c>
      <c r="C9001" s="5">
        <v>5</v>
      </c>
      <c r="D9001" s="4">
        <v>2020</v>
      </c>
      <c r="E9001" s="4">
        <v>20</v>
      </c>
      <c r="F9001" s="4" t="s">
        <v>210</v>
      </c>
      <c r="G9001" s="4" t="s">
        <v>12</v>
      </c>
      <c r="H9001" s="4" t="s">
        <v>211</v>
      </c>
      <c r="I9001" s="4">
        <v>1</v>
      </c>
      <c r="J9001" t="str">
        <f>VLOOKUP(A9001,'Município e Sexo'!$A$2:$I$11321,5,FALSE)</f>
        <v>JABOATAO DOS GUARARAPES</v>
      </c>
      <c r="K9001" t="str">
        <f>VLOOKUP(A9001,'Município e Sexo'!$A$2:$I$11321,7,FALSE)</f>
        <v>MASCULINO</v>
      </c>
    </row>
    <row r="9002" spans="1:11" ht="15" customHeight="1" thickBot="1" x14ac:dyDescent="0.25">
      <c r="A9002" t="str">
        <f>CONCATENATE(B9002,C9002,D9002,G9002,E9002,I9002)</f>
        <v>352020HOMICIDIO231</v>
      </c>
      <c r="B9002" s="4">
        <v>3</v>
      </c>
      <c r="C9002" s="5">
        <v>5</v>
      </c>
      <c r="D9002" s="4">
        <v>2020</v>
      </c>
      <c r="E9002" s="4">
        <v>23</v>
      </c>
      <c r="F9002" s="4" t="s">
        <v>210</v>
      </c>
      <c r="G9002" s="4" t="s">
        <v>12</v>
      </c>
      <c r="H9002" s="4" t="s">
        <v>211</v>
      </c>
      <c r="I9002" s="4">
        <v>1</v>
      </c>
      <c r="J9002" t="str">
        <f>VLOOKUP(A9002,'Município e Sexo'!$A$2:$I$11321,5,FALSE)</f>
        <v>VITORIA DE SANTO ANTAO</v>
      </c>
      <c r="K9002" t="str">
        <f>VLOOKUP(A9002,'Município e Sexo'!$A$2:$I$11321,7,FALSE)</f>
        <v>MASCULINO</v>
      </c>
    </row>
    <row r="9003" spans="1:11" ht="15" customHeight="1" thickBot="1" x14ac:dyDescent="0.25">
      <c r="A9003" t="str">
        <f>CONCATENATE(B9003,C9003,D9003,G9003,E9003,I9003)</f>
        <v>352020HOMICIDIO301</v>
      </c>
      <c r="B9003" s="4">
        <v>3</v>
      </c>
      <c r="C9003" s="5">
        <v>5</v>
      </c>
      <c r="D9003" s="4">
        <v>2020</v>
      </c>
      <c r="E9003" s="4">
        <v>30</v>
      </c>
      <c r="F9003" s="4" t="s">
        <v>210</v>
      </c>
      <c r="G9003" s="4" t="s">
        <v>12</v>
      </c>
      <c r="H9003" s="4" t="s">
        <v>211</v>
      </c>
      <c r="I9003" s="4">
        <v>1</v>
      </c>
      <c r="J9003" t="str">
        <f>VLOOKUP(A9003,'Município e Sexo'!$A$2:$I$11321,5,FALSE)</f>
        <v>CORTES</v>
      </c>
      <c r="K9003" t="str">
        <f>VLOOKUP(A9003,'Município e Sexo'!$A$2:$I$11321,7,FALSE)</f>
        <v>MASCULINO</v>
      </c>
    </row>
    <row r="9004" spans="1:11" ht="15" customHeight="1" thickBot="1" x14ac:dyDescent="0.25">
      <c r="A9004" t="str">
        <f>CONCATENATE(B9004,C9004,D9004,G9004,E9004,I9004)</f>
        <v>352020HOMICIDIO371</v>
      </c>
      <c r="B9004" s="4">
        <v>3</v>
      </c>
      <c r="C9004" s="5">
        <v>5</v>
      </c>
      <c r="D9004" s="4">
        <v>2020</v>
      </c>
      <c r="E9004" s="4">
        <v>37</v>
      </c>
      <c r="F9004" s="4" t="s">
        <v>210</v>
      </c>
      <c r="G9004" s="4" t="s">
        <v>12</v>
      </c>
      <c r="H9004" s="4" t="s">
        <v>212</v>
      </c>
      <c r="I9004" s="4">
        <v>1</v>
      </c>
      <c r="J9004" t="str">
        <f>VLOOKUP(A9004,'Município e Sexo'!$A$2:$I$11321,5,FALSE)</f>
        <v>OLINDA</v>
      </c>
      <c r="K9004" t="str">
        <f>VLOOKUP(A9004,'Município e Sexo'!$A$2:$I$11321,7,FALSE)</f>
        <v>MASCULINO</v>
      </c>
    </row>
    <row r="9005" spans="1:11" ht="15" customHeight="1" thickBot="1" x14ac:dyDescent="0.25">
      <c r="A9005" t="str">
        <f>CONCATENATE(B9005,C9005,D9005,G9005,E9005,I9005)</f>
        <v>352020HOMICIDIO471</v>
      </c>
      <c r="B9005" s="4">
        <v>3</v>
      </c>
      <c r="C9005" s="5">
        <v>5</v>
      </c>
      <c r="D9005" s="4">
        <v>2020</v>
      </c>
      <c r="E9005" s="4">
        <v>47</v>
      </c>
      <c r="F9005" s="4" t="s">
        <v>210</v>
      </c>
      <c r="G9005" s="4" t="s">
        <v>12</v>
      </c>
      <c r="H9005" s="4" t="s">
        <v>211</v>
      </c>
      <c r="I9005" s="4">
        <v>1</v>
      </c>
      <c r="J9005" t="str">
        <f>VLOOKUP(A9005,'Município e Sexo'!$A$2:$I$11321,5,FALSE)</f>
        <v>CABO DE SANTO AGOSTINHO</v>
      </c>
      <c r="K9005" t="str">
        <f>VLOOKUP(A9005,'Município e Sexo'!$A$2:$I$11321,7,FALSE)</f>
        <v>MASCULINO</v>
      </c>
    </row>
    <row r="9006" spans="1:11" ht="15" customHeight="1" thickBot="1" x14ac:dyDescent="0.25">
      <c r="A9006" t="str">
        <f>CONCATENATE(B9006,C9006,D9006,G9006,E9006,I9006)</f>
        <v>352020HOMICIDIO541</v>
      </c>
      <c r="B9006" s="4">
        <v>3</v>
      </c>
      <c r="C9006" s="5">
        <v>5</v>
      </c>
      <c r="D9006" s="4">
        <v>2020</v>
      </c>
      <c r="E9006" s="4">
        <v>54</v>
      </c>
      <c r="F9006" s="4" t="s">
        <v>210</v>
      </c>
      <c r="G9006" s="4" t="s">
        <v>12</v>
      </c>
      <c r="H9006" s="4" t="s">
        <v>211</v>
      </c>
      <c r="I9006" s="4">
        <v>1</v>
      </c>
      <c r="J9006" t="str">
        <f>VLOOKUP(A9006,'Município e Sexo'!$A$2:$I$11321,5,FALSE)</f>
        <v>JABOATAO DOS GUARARAPES</v>
      </c>
      <c r="K9006" t="str">
        <f>VLOOKUP(A9006,'Município e Sexo'!$A$2:$I$11321,7,FALSE)</f>
        <v>MASCULINO</v>
      </c>
    </row>
    <row r="9007" spans="1:11" ht="15" customHeight="1" thickBot="1" x14ac:dyDescent="0.25">
      <c r="A9007" t="str">
        <f>CONCATENATE(B9007,C9007,D9007,G9007,E9007,I9007)</f>
        <v>352020HOMICIDIO221</v>
      </c>
      <c r="B9007" s="4">
        <v>3</v>
      </c>
      <c r="C9007" s="5">
        <v>5</v>
      </c>
      <c r="D9007" s="4">
        <v>2020</v>
      </c>
      <c r="E9007" s="4">
        <v>22</v>
      </c>
      <c r="F9007" s="4" t="s">
        <v>210</v>
      </c>
      <c r="G9007" s="4" t="s">
        <v>12</v>
      </c>
      <c r="H9007" s="4" t="s">
        <v>212</v>
      </c>
      <c r="I9007" s="4">
        <v>1</v>
      </c>
      <c r="J9007" t="str">
        <f>VLOOKUP(A9007,'Município e Sexo'!$A$2:$I$11321,5,FALSE)</f>
        <v>CUSTODIA</v>
      </c>
      <c r="K9007" t="str">
        <f>VLOOKUP(A9007,'Município e Sexo'!$A$2:$I$11321,7,FALSE)</f>
        <v>MASCULINO</v>
      </c>
    </row>
    <row r="9008" spans="1:11" ht="15" customHeight="1" thickBot="1" x14ac:dyDescent="0.25">
      <c r="A9008" t="str">
        <f>CONCATENATE(B9008,C9008,D9008,G9008,E9008,I9008)</f>
        <v>352020HOMICIDIO221</v>
      </c>
      <c r="B9008" s="4">
        <v>3</v>
      </c>
      <c r="C9008" s="5">
        <v>5</v>
      </c>
      <c r="D9008" s="4">
        <v>2020</v>
      </c>
      <c r="E9008" s="4">
        <v>22</v>
      </c>
      <c r="F9008" s="4" t="s">
        <v>210</v>
      </c>
      <c r="G9008" s="4" t="s">
        <v>12</v>
      </c>
      <c r="H9008" s="4" t="s">
        <v>211</v>
      </c>
      <c r="I9008" s="4">
        <v>1</v>
      </c>
      <c r="J9008" t="str">
        <f>VLOOKUP(A9008,'Município e Sexo'!$A$2:$I$11321,5,FALSE)</f>
        <v>CUSTODIA</v>
      </c>
      <c r="K9008" t="str">
        <f>VLOOKUP(A9008,'Município e Sexo'!$A$2:$I$11321,7,FALSE)</f>
        <v>MASCULINO</v>
      </c>
    </row>
    <row r="9009" spans="1:11" ht="15" customHeight="1" thickBot="1" x14ac:dyDescent="0.25">
      <c r="A9009" t="str">
        <f>CONCATENATE(B9009,C9009,D9009,G9009,E9009,I9009)</f>
        <v>452020HOMICIDIO211</v>
      </c>
      <c r="B9009" s="4">
        <v>4</v>
      </c>
      <c r="C9009" s="5">
        <v>5</v>
      </c>
      <c r="D9009" s="4">
        <v>2020</v>
      </c>
      <c r="E9009" s="4">
        <v>21</v>
      </c>
      <c r="F9009" s="4" t="s">
        <v>210</v>
      </c>
      <c r="G9009" s="4" t="s">
        <v>12</v>
      </c>
      <c r="H9009" s="4" t="s">
        <v>211</v>
      </c>
      <c r="I9009" s="4">
        <v>1</v>
      </c>
      <c r="J9009" t="str">
        <f>VLOOKUP(A9009,'Município e Sexo'!$A$2:$I$11321,5,FALSE)</f>
        <v>PALMARES</v>
      </c>
      <c r="K9009" t="str">
        <f>VLOOKUP(A9009,'Município e Sexo'!$A$2:$I$11321,7,FALSE)</f>
        <v>MASCULINO</v>
      </c>
    </row>
    <row r="9010" spans="1:11" ht="15" customHeight="1" thickBot="1" x14ac:dyDescent="0.25">
      <c r="A9010" t="str">
        <f>CONCATENATE(B9010,C9010,D9010,G9010,E9010,I9010)</f>
        <v>452020HOMICIDIO221</v>
      </c>
      <c r="B9010" s="4">
        <v>4</v>
      </c>
      <c r="C9010" s="5">
        <v>5</v>
      </c>
      <c r="D9010" s="4">
        <v>2020</v>
      </c>
      <c r="E9010" s="4">
        <v>22</v>
      </c>
      <c r="F9010" s="4" t="s">
        <v>210</v>
      </c>
      <c r="G9010" s="4" t="s">
        <v>12</v>
      </c>
      <c r="H9010" s="4" t="s">
        <v>211</v>
      </c>
      <c r="I9010" s="4">
        <v>1</v>
      </c>
      <c r="J9010" t="str">
        <f>VLOOKUP(A9010,'Município e Sexo'!$A$2:$I$11321,5,FALSE)</f>
        <v>BODOCO</v>
      </c>
      <c r="K9010" t="str">
        <f>VLOOKUP(A9010,'Município e Sexo'!$A$2:$I$11321,7,FALSE)</f>
        <v>MASCULINO</v>
      </c>
    </row>
    <row r="9011" spans="1:11" ht="15" customHeight="1" thickBot="1" x14ac:dyDescent="0.25">
      <c r="A9011" t="str">
        <f>CONCATENATE(B9011,C9011,D9011,G9011,E9011,I9011)</f>
        <v>452020HOMICIDIO221</v>
      </c>
      <c r="B9011" s="4">
        <v>4</v>
      </c>
      <c r="C9011" s="5">
        <v>5</v>
      </c>
      <c r="D9011" s="4">
        <v>2020</v>
      </c>
      <c r="E9011" s="4">
        <v>22</v>
      </c>
      <c r="F9011" s="4" t="s">
        <v>210</v>
      </c>
      <c r="G9011" s="4" t="s">
        <v>12</v>
      </c>
      <c r="H9011" s="4" t="s">
        <v>218</v>
      </c>
      <c r="I9011" s="4">
        <v>1</v>
      </c>
      <c r="J9011" t="str">
        <f>VLOOKUP(A9011,'Município e Sexo'!$A$2:$I$11321,5,FALSE)</f>
        <v>BODOCO</v>
      </c>
      <c r="K9011" t="str">
        <f>VLOOKUP(A9011,'Município e Sexo'!$A$2:$I$11321,7,FALSE)</f>
        <v>MASCULINO</v>
      </c>
    </row>
    <row r="9012" spans="1:11" ht="15" customHeight="1" thickBot="1" x14ac:dyDescent="0.25">
      <c r="A9012" t="str">
        <f>CONCATENATE(B9012,C9012,D9012,G9012,E9012,I9012)</f>
        <v>452020HOMICIDIO271</v>
      </c>
      <c r="B9012" s="4">
        <v>4</v>
      </c>
      <c r="C9012" s="5">
        <v>5</v>
      </c>
      <c r="D9012" s="4">
        <v>2020</v>
      </c>
      <c r="E9012" s="4">
        <v>27</v>
      </c>
      <c r="F9012" s="4" t="s">
        <v>210</v>
      </c>
      <c r="G9012" s="4" t="s">
        <v>12</v>
      </c>
      <c r="H9012" s="4" t="s">
        <v>211</v>
      </c>
      <c r="I9012" s="4">
        <v>1</v>
      </c>
      <c r="J9012" t="str">
        <f>VLOOKUP(A9012,'Município e Sexo'!$A$2:$I$11321,5,FALSE)</f>
        <v>OLINDA</v>
      </c>
      <c r="K9012" t="str">
        <f>VLOOKUP(A9012,'Município e Sexo'!$A$2:$I$11321,7,FALSE)</f>
        <v>MASCULINO</v>
      </c>
    </row>
    <row r="9013" spans="1:11" ht="15" customHeight="1" thickBot="1" x14ac:dyDescent="0.25">
      <c r="A9013" t="str">
        <f>CONCATENATE(B9013,C9013,D9013,G9013,E9013,I9013)</f>
        <v>452020HOMICIDIO301</v>
      </c>
      <c r="B9013" s="4">
        <v>4</v>
      </c>
      <c r="C9013" s="5">
        <v>5</v>
      </c>
      <c r="D9013" s="4">
        <v>2020</v>
      </c>
      <c r="E9013" s="4">
        <v>30</v>
      </c>
      <c r="F9013" s="4" t="s">
        <v>210</v>
      </c>
      <c r="G9013" s="4" t="s">
        <v>12</v>
      </c>
      <c r="H9013" s="4" t="s">
        <v>211</v>
      </c>
      <c r="I9013" s="4">
        <v>1</v>
      </c>
      <c r="J9013" t="str">
        <f>VLOOKUP(A9013,'Município e Sexo'!$A$2:$I$11321,5,FALSE)</f>
        <v>OLINDA</v>
      </c>
      <c r="K9013" t="str">
        <f>VLOOKUP(A9013,'Município e Sexo'!$A$2:$I$11321,7,FALSE)</f>
        <v>FEMININO</v>
      </c>
    </row>
    <row r="9014" spans="1:11" ht="15" customHeight="1" thickBot="1" x14ac:dyDescent="0.25">
      <c r="A9014" t="str">
        <f>CONCATENATE(B9014,C9014,D9014,G9014,E9014,I9014)</f>
        <v>452020HOMICIDIO341</v>
      </c>
      <c r="B9014" s="4">
        <v>4</v>
      </c>
      <c r="C9014" s="5">
        <v>5</v>
      </c>
      <c r="D9014" s="4">
        <v>2020</v>
      </c>
      <c r="E9014" s="4">
        <v>34</v>
      </c>
      <c r="F9014" s="4" t="s">
        <v>210</v>
      </c>
      <c r="G9014" s="4" t="s">
        <v>12</v>
      </c>
      <c r="H9014" s="4" t="s">
        <v>211</v>
      </c>
      <c r="I9014" s="4">
        <v>1</v>
      </c>
      <c r="J9014" t="str">
        <f>VLOOKUP(A9014,'Município e Sexo'!$A$2:$I$11321,5,FALSE)</f>
        <v>JABOATAO DOS GUARARAPES</v>
      </c>
      <c r="K9014" t="str">
        <f>VLOOKUP(A9014,'Município e Sexo'!$A$2:$I$11321,7,FALSE)</f>
        <v>MASCULINO</v>
      </c>
    </row>
    <row r="9015" spans="1:11" ht="15" customHeight="1" thickBot="1" x14ac:dyDescent="0.25">
      <c r="A9015" t="str">
        <f>CONCATENATE(B9015,C9015,D9015,G9015,E9015,I9015)</f>
        <v>452020LATROCINIO291</v>
      </c>
      <c r="B9015" s="4">
        <v>4</v>
      </c>
      <c r="C9015" s="5">
        <v>5</v>
      </c>
      <c r="D9015" s="4">
        <v>2020</v>
      </c>
      <c r="E9015" s="4">
        <v>29</v>
      </c>
      <c r="F9015" s="4" t="s">
        <v>210</v>
      </c>
      <c r="G9015" s="4" t="s">
        <v>33</v>
      </c>
      <c r="H9015" s="4" t="s">
        <v>215</v>
      </c>
      <c r="I9015" s="4">
        <v>1</v>
      </c>
      <c r="J9015" t="str">
        <f>VLOOKUP(A9015,'Município e Sexo'!$A$2:$I$11321,5,FALSE)</f>
        <v>LIMOEIRO</v>
      </c>
      <c r="K9015" t="str">
        <f>VLOOKUP(A9015,'Município e Sexo'!$A$2:$I$11321,7,FALSE)</f>
        <v>MASCULINO</v>
      </c>
    </row>
    <row r="9016" spans="1:11" ht="15" customHeight="1" thickBot="1" x14ac:dyDescent="0.25">
      <c r="A9016" t="str">
        <f>CONCATENATE(B9016,C9016,D9016,G9016,E9016,I9016)</f>
        <v>452020HOMICIDIO381</v>
      </c>
      <c r="B9016" s="4">
        <v>4</v>
      </c>
      <c r="C9016" s="5">
        <v>5</v>
      </c>
      <c r="D9016" s="4">
        <v>2020</v>
      </c>
      <c r="E9016" s="4">
        <v>38</v>
      </c>
      <c r="F9016" s="4" t="s">
        <v>210</v>
      </c>
      <c r="G9016" s="4" t="s">
        <v>12</v>
      </c>
      <c r="H9016" s="4" t="s">
        <v>211</v>
      </c>
      <c r="I9016" s="4">
        <v>1</v>
      </c>
      <c r="J9016" t="str">
        <f>VLOOKUP(A9016,'Município e Sexo'!$A$2:$I$11321,5,FALSE)</f>
        <v>OLINDA</v>
      </c>
      <c r="K9016" t="str">
        <f>VLOOKUP(A9016,'Município e Sexo'!$A$2:$I$11321,7,FALSE)</f>
        <v>MASCULINO</v>
      </c>
    </row>
    <row r="9017" spans="1:11" ht="15" customHeight="1" thickBot="1" x14ac:dyDescent="0.25">
      <c r="A9017" t="str">
        <f>CONCATENATE(B9017,C9017,D9017,G9017,E9017,I9017)</f>
        <v>452020HOMICIDIO1</v>
      </c>
      <c r="B9017" s="4">
        <v>4</v>
      </c>
      <c r="C9017" s="5">
        <v>5</v>
      </c>
      <c r="D9017" s="4">
        <v>2020</v>
      </c>
      <c r="E9017" s="4"/>
      <c r="F9017" s="4" t="s">
        <v>210</v>
      </c>
      <c r="G9017" s="4" t="s">
        <v>12</v>
      </c>
      <c r="H9017" s="4" t="s">
        <v>211</v>
      </c>
      <c r="I9017" s="4">
        <v>1</v>
      </c>
      <c r="J9017" t="str">
        <f>VLOOKUP(A9017,'Município e Sexo'!$A$2:$I$11321,5,FALSE)</f>
        <v>MORENO</v>
      </c>
      <c r="K9017" t="str">
        <f>VLOOKUP(A9017,'Município e Sexo'!$A$2:$I$11321,7,FALSE)</f>
        <v>MASCULINO</v>
      </c>
    </row>
    <row r="9018" spans="1:11" ht="15" customHeight="1" thickBot="1" x14ac:dyDescent="0.25">
      <c r="A9018" t="str">
        <f>CONCATENATE(B9018,C9018,D9018,G9018,E9018,I9018)</f>
        <v>552020HOMICIDIO251</v>
      </c>
      <c r="B9018" s="4">
        <v>5</v>
      </c>
      <c r="C9018" s="5">
        <v>5</v>
      </c>
      <c r="D9018" s="4">
        <v>2020</v>
      </c>
      <c r="E9018" s="4">
        <v>25</v>
      </c>
      <c r="F9018" s="4" t="s">
        <v>210</v>
      </c>
      <c r="G9018" s="4" t="s">
        <v>12</v>
      </c>
      <c r="H9018" s="4" t="s">
        <v>211</v>
      </c>
      <c r="I9018" s="4">
        <v>1</v>
      </c>
      <c r="J9018" t="str">
        <f>VLOOKUP(A9018,'Município e Sexo'!$A$2:$I$11321,5,FALSE)</f>
        <v>OLINDA</v>
      </c>
      <c r="K9018" t="str">
        <f>VLOOKUP(A9018,'Município e Sexo'!$A$2:$I$11321,7,FALSE)</f>
        <v>MASCULINO</v>
      </c>
    </row>
    <row r="9019" spans="1:11" ht="15" customHeight="1" thickBot="1" x14ac:dyDescent="0.25">
      <c r="A9019" t="str">
        <f>CONCATENATE(B9019,C9019,D9019,G9019,E9019,I9019)</f>
        <v>552020HOMICIDIO551</v>
      </c>
      <c r="B9019" s="4">
        <v>5</v>
      </c>
      <c r="C9019" s="5">
        <v>5</v>
      </c>
      <c r="D9019" s="4">
        <v>2020</v>
      </c>
      <c r="E9019" s="4">
        <v>55</v>
      </c>
      <c r="F9019" s="4" t="s">
        <v>210</v>
      </c>
      <c r="G9019" s="4" t="s">
        <v>12</v>
      </c>
      <c r="H9019" s="4" t="s">
        <v>212</v>
      </c>
      <c r="I9019" s="4">
        <v>1</v>
      </c>
      <c r="J9019" t="str">
        <f>VLOOKUP(A9019,'Município e Sexo'!$A$2:$I$11321,5,FALSE)</f>
        <v>RECIFE</v>
      </c>
      <c r="K9019" t="str">
        <f>VLOOKUP(A9019,'Município e Sexo'!$A$2:$I$11321,7,FALSE)</f>
        <v>MASCULINO</v>
      </c>
    </row>
    <row r="9020" spans="1:11" ht="15" customHeight="1" thickBot="1" x14ac:dyDescent="0.25">
      <c r="A9020" t="str">
        <f>CONCATENATE(B9020,C9020,D9020,G9020,E9020,I9020)</f>
        <v>552020HOMICIDIO241</v>
      </c>
      <c r="B9020" s="4">
        <v>5</v>
      </c>
      <c r="C9020" s="5">
        <v>5</v>
      </c>
      <c r="D9020" s="4">
        <v>2020</v>
      </c>
      <c r="E9020" s="4">
        <v>24</v>
      </c>
      <c r="F9020" s="4" t="s">
        <v>210</v>
      </c>
      <c r="G9020" s="4" t="s">
        <v>12</v>
      </c>
      <c r="H9020" s="4" t="s">
        <v>211</v>
      </c>
      <c r="I9020" s="4">
        <v>1</v>
      </c>
      <c r="J9020" t="str">
        <f>VLOOKUP(A9020,'Município e Sexo'!$A$2:$I$11321,5,FALSE)</f>
        <v>JABOATAO DOS GUARARAPES</v>
      </c>
      <c r="K9020" t="str">
        <f>VLOOKUP(A9020,'Município e Sexo'!$A$2:$I$11321,7,FALSE)</f>
        <v>MASCULINO</v>
      </c>
    </row>
    <row r="9021" spans="1:11" ht="15" customHeight="1" thickBot="1" x14ac:dyDescent="0.25">
      <c r="A9021" t="str">
        <f>CONCATENATE(B9021,C9021,D9021,G9021,E9021,I9021)</f>
        <v>552020HOMICIDIO291</v>
      </c>
      <c r="B9021" s="4">
        <v>5</v>
      </c>
      <c r="C9021" s="5">
        <v>5</v>
      </c>
      <c r="D9021" s="4">
        <v>2020</v>
      </c>
      <c r="E9021" s="4">
        <v>29</v>
      </c>
      <c r="F9021" s="4" t="s">
        <v>210</v>
      </c>
      <c r="G9021" s="4" t="s">
        <v>12</v>
      </c>
      <c r="H9021" s="4" t="s">
        <v>211</v>
      </c>
      <c r="I9021" s="4">
        <v>1</v>
      </c>
      <c r="J9021" t="str">
        <f>VLOOKUP(A9021,'Município e Sexo'!$A$2:$I$11321,5,FALSE)</f>
        <v>RECIFE</v>
      </c>
      <c r="K9021" t="str">
        <f>VLOOKUP(A9021,'Município e Sexo'!$A$2:$I$11321,7,FALSE)</f>
        <v>MASCULINO</v>
      </c>
    </row>
    <row r="9022" spans="1:11" ht="15" customHeight="1" thickBot="1" x14ac:dyDescent="0.25">
      <c r="A9022" t="str">
        <f>CONCATENATE(B9022,C9022,D9022,G9022,E9022,I9022)</f>
        <v>552020HOMICIDIO491</v>
      </c>
      <c r="B9022" s="4">
        <v>5</v>
      </c>
      <c r="C9022" s="5">
        <v>5</v>
      </c>
      <c r="D9022" s="4">
        <v>2020</v>
      </c>
      <c r="E9022" s="4">
        <v>49</v>
      </c>
      <c r="F9022" s="4" t="s">
        <v>210</v>
      </c>
      <c r="G9022" s="4" t="s">
        <v>12</v>
      </c>
      <c r="H9022" s="4" t="s">
        <v>211</v>
      </c>
      <c r="I9022" s="4">
        <v>1</v>
      </c>
      <c r="J9022" t="str">
        <f>VLOOKUP(A9022,'Município e Sexo'!$A$2:$I$11321,5,FALSE)</f>
        <v>ITAIBA</v>
      </c>
      <c r="K9022" t="str">
        <f>VLOOKUP(A9022,'Município e Sexo'!$A$2:$I$11321,7,FALSE)</f>
        <v>MASCULINO</v>
      </c>
    </row>
    <row r="9023" spans="1:11" ht="15" customHeight="1" thickBot="1" x14ac:dyDescent="0.25">
      <c r="A9023" t="str">
        <f>CONCATENATE(B9023,C9023,D9023,G9023,E9023,I9023)</f>
        <v>552020HOMICIDIO421</v>
      </c>
      <c r="B9023" s="4">
        <v>5</v>
      </c>
      <c r="C9023" s="5">
        <v>5</v>
      </c>
      <c r="D9023" s="4">
        <v>2020</v>
      </c>
      <c r="E9023" s="4">
        <v>42</v>
      </c>
      <c r="F9023" s="4" t="s">
        <v>210</v>
      </c>
      <c r="G9023" s="4" t="s">
        <v>12</v>
      </c>
      <c r="H9023" s="4" t="s">
        <v>212</v>
      </c>
      <c r="I9023" s="4">
        <v>1</v>
      </c>
      <c r="J9023" t="str">
        <f>VLOOKUP(A9023,'Município e Sexo'!$A$2:$I$11321,5,FALSE)</f>
        <v>SANTA CRUZ</v>
      </c>
      <c r="K9023" t="str">
        <f>VLOOKUP(A9023,'Município e Sexo'!$A$2:$I$11321,7,FALSE)</f>
        <v>MASCULINO</v>
      </c>
    </row>
    <row r="9024" spans="1:11" ht="15" customHeight="1" thickBot="1" x14ac:dyDescent="0.25">
      <c r="A9024" t="str">
        <f>CONCATENATE(B9024,C9024,D9024,G9024,E9024,I9024)</f>
        <v>552020HOMICIDIO491</v>
      </c>
      <c r="B9024" s="4">
        <v>5</v>
      </c>
      <c r="C9024" s="5">
        <v>5</v>
      </c>
      <c r="D9024" s="4">
        <v>2020</v>
      </c>
      <c r="E9024" s="4">
        <v>49</v>
      </c>
      <c r="F9024" s="4" t="s">
        <v>210</v>
      </c>
      <c r="G9024" s="4" t="s">
        <v>12</v>
      </c>
      <c r="H9024" s="4" t="s">
        <v>212</v>
      </c>
      <c r="I9024" s="4">
        <v>1</v>
      </c>
      <c r="J9024" t="str">
        <f>VLOOKUP(A9024,'Município e Sexo'!$A$2:$I$11321,5,FALSE)</f>
        <v>ITAIBA</v>
      </c>
      <c r="K9024" t="str">
        <f>VLOOKUP(A9024,'Município e Sexo'!$A$2:$I$11321,7,FALSE)</f>
        <v>MASCULINO</v>
      </c>
    </row>
    <row r="9025" spans="1:11" ht="15" customHeight="1" thickBot="1" x14ac:dyDescent="0.25">
      <c r="A9025" t="str">
        <f>CONCATENATE(B9025,C9025,D9025,G9025,E9025,I9025)</f>
        <v>552020HOMICIDIO521</v>
      </c>
      <c r="B9025" s="4">
        <v>5</v>
      </c>
      <c r="C9025" s="5">
        <v>5</v>
      </c>
      <c r="D9025" s="4">
        <v>2020</v>
      </c>
      <c r="E9025" s="4">
        <v>52</v>
      </c>
      <c r="F9025" s="4" t="s">
        <v>210</v>
      </c>
      <c r="G9025" s="4" t="s">
        <v>12</v>
      </c>
      <c r="H9025" s="4" t="s">
        <v>211</v>
      </c>
      <c r="I9025" s="4">
        <v>1</v>
      </c>
      <c r="J9025" t="str">
        <f>VLOOKUP(A9025,'Município e Sexo'!$A$2:$I$11321,5,FALSE)</f>
        <v>CASINHAS</v>
      </c>
      <c r="K9025" t="str">
        <f>VLOOKUP(A9025,'Município e Sexo'!$A$2:$I$11321,7,FALSE)</f>
        <v>MASCULINO</v>
      </c>
    </row>
    <row r="9026" spans="1:11" ht="15" customHeight="1" thickBot="1" x14ac:dyDescent="0.25">
      <c r="A9026" t="str">
        <f>CONCATENATE(B9026,C9026,D9026,G9026,E9026,I9026)</f>
        <v>652020HOMICIDIO311</v>
      </c>
      <c r="B9026" s="4">
        <v>6</v>
      </c>
      <c r="C9026" s="5">
        <v>5</v>
      </c>
      <c r="D9026" s="4">
        <v>2020</v>
      </c>
      <c r="E9026" s="4">
        <v>31</v>
      </c>
      <c r="F9026" s="4" t="s">
        <v>210</v>
      </c>
      <c r="G9026" s="4" t="s">
        <v>12</v>
      </c>
      <c r="H9026" s="4" t="s">
        <v>212</v>
      </c>
      <c r="I9026" s="4">
        <v>1</v>
      </c>
      <c r="J9026" t="str">
        <f>VLOOKUP(A9026,'Município e Sexo'!$A$2:$I$11321,5,FALSE)</f>
        <v>ITAIBA</v>
      </c>
      <c r="K9026" t="str">
        <f>VLOOKUP(A9026,'Município e Sexo'!$A$2:$I$11321,7,FALSE)</f>
        <v>MASCULINO</v>
      </c>
    </row>
    <row r="9027" spans="1:11" ht="15" customHeight="1" thickBot="1" x14ac:dyDescent="0.25">
      <c r="A9027" t="str">
        <f>CONCATENATE(B9027,C9027,D9027,G9027,E9027,I9027)</f>
        <v>652020HOMICIDIO211</v>
      </c>
      <c r="B9027" s="4">
        <v>6</v>
      </c>
      <c r="C9027" s="5">
        <v>5</v>
      </c>
      <c r="D9027" s="4">
        <v>2020</v>
      </c>
      <c r="E9027" s="4">
        <v>21</v>
      </c>
      <c r="F9027" s="4" t="s">
        <v>210</v>
      </c>
      <c r="G9027" s="4" t="s">
        <v>12</v>
      </c>
      <c r="H9027" s="4" t="s">
        <v>211</v>
      </c>
      <c r="I9027" s="4">
        <v>1</v>
      </c>
      <c r="J9027" t="str">
        <f>VLOOKUP(A9027,'Município e Sexo'!$A$2:$I$11321,5,FALSE)</f>
        <v>PANELAS</v>
      </c>
      <c r="K9027" t="str">
        <f>VLOOKUP(A9027,'Município e Sexo'!$A$2:$I$11321,7,FALSE)</f>
        <v>MASCULINO</v>
      </c>
    </row>
    <row r="9028" spans="1:11" ht="15" customHeight="1" thickBot="1" x14ac:dyDescent="0.25">
      <c r="A9028" t="str">
        <f>CONCATENATE(B9028,C9028,D9028,G9028,E9028,I9028)</f>
        <v>652020HOMICIDIO231</v>
      </c>
      <c r="B9028" s="4">
        <v>6</v>
      </c>
      <c r="C9028" s="5">
        <v>5</v>
      </c>
      <c r="D9028" s="4">
        <v>2020</v>
      </c>
      <c r="E9028" s="4">
        <v>23</v>
      </c>
      <c r="F9028" s="4" t="s">
        <v>210</v>
      </c>
      <c r="G9028" s="4" t="s">
        <v>12</v>
      </c>
      <c r="H9028" s="4" t="s">
        <v>211</v>
      </c>
      <c r="I9028" s="4">
        <v>1</v>
      </c>
      <c r="J9028" t="str">
        <f>VLOOKUP(A9028,'Município e Sexo'!$A$2:$I$11321,5,FALSE)</f>
        <v>CABO DE SANTO AGOSTINHO</v>
      </c>
      <c r="K9028" t="str">
        <f>VLOOKUP(A9028,'Município e Sexo'!$A$2:$I$11321,7,FALSE)</f>
        <v>MASCULINO</v>
      </c>
    </row>
    <row r="9029" spans="1:11" ht="15" customHeight="1" thickBot="1" x14ac:dyDescent="0.25">
      <c r="A9029" t="str">
        <f>CONCATENATE(B9029,C9029,D9029,G9029,E9029,I9029)</f>
        <v>652020FEMINICIDIO411</v>
      </c>
      <c r="B9029" s="4">
        <v>6</v>
      </c>
      <c r="C9029" s="5">
        <v>5</v>
      </c>
      <c r="D9029" s="4">
        <v>2020</v>
      </c>
      <c r="E9029" s="4">
        <v>41</v>
      </c>
      <c r="F9029" s="4" t="s">
        <v>210</v>
      </c>
      <c r="G9029" s="4" t="s">
        <v>29</v>
      </c>
      <c r="H9029" s="4" t="s">
        <v>29</v>
      </c>
      <c r="I9029" s="4">
        <v>1</v>
      </c>
      <c r="J9029" t="str">
        <f>VLOOKUP(A9029,'Município e Sexo'!$A$2:$I$11321,5,FALSE)</f>
        <v>QUIPAPA</v>
      </c>
      <c r="K9029" t="str">
        <f>VLOOKUP(A9029,'Município e Sexo'!$A$2:$I$11321,7,FALSE)</f>
        <v>FEMININO</v>
      </c>
    </row>
    <row r="9030" spans="1:11" ht="15" customHeight="1" thickBot="1" x14ac:dyDescent="0.25">
      <c r="A9030" t="str">
        <f>CONCATENATE(B9030,C9030,D9030,G9030,E9030,I9030)</f>
        <v>652020HOMICIDIO231</v>
      </c>
      <c r="B9030" s="4">
        <v>6</v>
      </c>
      <c r="C9030" s="5">
        <v>5</v>
      </c>
      <c r="D9030" s="4">
        <v>2020</v>
      </c>
      <c r="E9030" s="4">
        <v>23</v>
      </c>
      <c r="F9030" s="4" t="s">
        <v>210</v>
      </c>
      <c r="G9030" s="4" t="s">
        <v>12</v>
      </c>
      <c r="H9030" s="4" t="s">
        <v>218</v>
      </c>
      <c r="I9030" s="4">
        <v>1</v>
      </c>
      <c r="J9030" t="str">
        <f>VLOOKUP(A9030,'Município e Sexo'!$A$2:$I$11321,5,FALSE)</f>
        <v>CABO DE SANTO AGOSTINHO</v>
      </c>
      <c r="K9030" t="str">
        <f>VLOOKUP(A9030,'Município e Sexo'!$A$2:$I$11321,7,FALSE)</f>
        <v>MASCULINO</v>
      </c>
    </row>
    <row r="9031" spans="1:11" ht="15" customHeight="1" thickBot="1" x14ac:dyDescent="0.25">
      <c r="A9031" t="str">
        <f>CONCATENATE(B9031,C9031,D9031,G9031,E9031,I9031)</f>
        <v>652020HOMICIDIO311</v>
      </c>
      <c r="B9031" s="4">
        <v>6</v>
      </c>
      <c r="C9031" s="5">
        <v>5</v>
      </c>
      <c r="D9031" s="4">
        <v>2020</v>
      </c>
      <c r="E9031" s="4">
        <v>31</v>
      </c>
      <c r="F9031" s="4" t="s">
        <v>210</v>
      </c>
      <c r="G9031" s="4" t="s">
        <v>12</v>
      </c>
      <c r="H9031" s="4" t="s">
        <v>211</v>
      </c>
      <c r="I9031" s="4">
        <v>1</v>
      </c>
      <c r="J9031" t="str">
        <f>VLOOKUP(A9031,'Município e Sexo'!$A$2:$I$11321,5,FALSE)</f>
        <v>ITAIBA</v>
      </c>
      <c r="K9031" t="str">
        <f>VLOOKUP(A9031,'Município e Sexo'!$A$2:$I$11321,7,FALSE)</f>
        <v>MASCULINO</v>
      </c>
    </row>
    <row r="9032" spans="1:11" ht="15" customHeight="1" thickBot="1" x14ac:dyDescent="0.25">
      <c r="A9032" t="str">
        <f>CONCATENATE(B9032,C9032,D9032,G9032,E9032,I9032)</f>
        <v>652020HOMICIDIO431</v>
      </c>
      <c r="B9032" s="4">
        <v>6</v>
      </c>
      <c r="C9032" s="5">
        <v>5</v>
      </c>
      <c r="D9032" s="4">
        <v>2020</v>
      </c>
      <c r="E9032" s="4">
        <v>43</v>
      </c>
      <c r="F9032" s="4" t="s">
        <v>210</v>
      </c>
      <c r="G9032" s="4" t="s">
        <v>12</v>
      </c>
      <c r="H9032" s="4" t="s">
        <v>211</v>
      </c>
      <c r="I9032" s="4">
        <v>1</v>
      </c>
      <c r="J9032" t="str">
        <f>VLOOKUP(A9032,'Município e Sexo'!$A$2:$I$11321,5,FALSE)</f>
        <v>LAGOA GRANDE</v>
      </c>
      <c r="K9032" t="str">
        <f>VLOOKUP(A9032,'Município e Sexo'!$A$2:$I$11321,7,FALSE)</f>
        <v>MASCULINO</v>
      </c>
    </row>
    <row r="9033" spans="1:11" ht="15" customHeight="1" thickBot="1" x14ac:dyDescent="0.25">
      <c r="A9033" t="str">
        <f>CONCATENATE(B9033,C9033,D9033,G9033,E9033,I9033)</f>
        <v>652020HOMICIDIO461</v>
      </c>
      <c r="B9033" s="4">
        <v>6</v>
      </c>
      <c r="C9033" s="5">
        <v>5</v>
      </c>
      <c r="D9033" s="4">
        <v>2020</v>
      </c>
      <c r="E9033" s="4">
        <v>46</v>
      </c>
      <c r="F9033" s="4" t="s">
        <v>214</v>
      </c>
      <c r="G9033" s="4" t="s">
        <v>12</v>
      </c>
      <c r="H9033" s="4" t="s">
        <v>212</v>
      </c>
      <c r="I9033" s="4">
        <v>1</v>
      </c>
      <c r="J9033" t="str">
        <f>VLOOKUP(A9033,'Município e Sexo'!$A$2:$I$11321,5,FALSE)</f>
        <v>VENTUROSA</v>
      </c>
      <c r="K9033" t="str">
        <f>VLOOKUP(A9033,'Município e Sexo'!$A$2:$I$11321,7,FALSE)</f>
        <v>MASCULINO</v>
      </c>
    </row>
    <row r="9034" spans="1:11" ht="15" customHeight="1" thickBot="1" x14ac:dyDescent="0.25">
      <c r="A9034" t="str">
        <f>CONCATENATE(B9034,C9034,D9034,G9034,E9034,I9034)</f>
        <v>652020HOMICIDIO231</v>
      </c>
      <c r="B9034" s="4">
        <v>6</v>
      </c>
      <c r="C9034" s="5">
        <v>5</v>
      </c>
      <c r="D9034" s="4">
        <v>2020</v>
      </c>
      <c r="E9034" s="4">
        <v>23</v>
      </c>
      <c r="F9034" s="4" t="s">
        <v>210</v>
      </c>
      <c r="G9034" s="4" t="s">
        <v>12</v>
      </c>
      <c r="H9034" s="4" t="s">
        <v>211</v>
      </c>
      <c r="I9034" s="4">
        <v>1</v>
      </c>
      <c r="J9034" t="str">
        <f>VLOOKUP(A9034,'Município e Sexo'!$A$2:$I$11321,5,FALSE)</f>
        <v>CABO DE SANTO AGOSTINHO</v>
      </c>
      <c r="K9034" t="str">
        <f>VLOOKUP(A9034,'Município e Sexo'!$A$2:$I$11321,7,FALSE)</f>
        <v>MASCULINO</v>
      </c>
    </row>
    <row r="9035" spans="1:11" ht="15" customHeight="1" thickBot="1" x14ac:dyDescent="0.25">
      <c r="A9035" t="str">
        <f>CONCATENATE(B9035,C9035,D9035,G9035,E9035,I9035)</f>
        <v>652020HOMICIDIO311</v>
      </c>
      <c r="B9035" s="4">
        <v>6</v>
      </c>
      <c r="C9035" s="5">
        <v>5</v>
      </c>
      <c r="D9035" s="4">
        <v>2020</v>
      </c>
      <c r="E9035" s="4">
        <v>31</v>
      </c>
      <c r="F9035" s="4" t="s">
        <v>210</v>
      </c>
      <c r="G9035" s="4" t="s">
        <v>12</v>
      </c>
      <c r="H9035" s="4" t="s">
        <v>213</v>
      </c>
      <c r="I9035" s="4">
        <v>1</v>
      </c>
      <c r="J9035" t="str">
        <f>VLOOKUP(A9035,'Município e Sexo'!$A$2:$I$11321,5,FALSE)</f>
        <v>ITAIBA</v>
      </c>
      <c r="K9035" t="str">
        <f>VLOOKUP(A9035,'Município e Sexo'!$A$2:$I$11321,7,FALSE)</f>
        <v>MASCULINO</v>
      </c>
    </row>
    <row r="9036" spans="1:11" ht="15" customHeight="1" thickBot="1" x14ac:dyDescent="0.25">
      <c r="A9036" t="str">
        <f>CONCATENATE(B9036,C9036,D9036,G9036,E9036,I9036)</f>
        <v>652020LATROCINIO591</v>
      </c>
      <c r="B9036" s="4">
        <v>6</v>
      </c>
      <c r="C9036" s="5">
        <v>5</v>
      </c>
      <c r="D9036" s="4">
        <v>2020</v>
      </c>
      <c r="E9036" s="4">
        <v>59</v>
      </c>
      <c r="F9036" s="4" t="s">
        <v>210</v>
      </c>
      <c r="G9036" s="4" t="s">
        <v>33</v>
      </c>
      <c r="H9036" s="4" t="s">
        <v>215</v>
      </c>
      <c r="I9036" s="4">
        <v>1</v>
      </c>
      <c r="J9036" t="str">
        <f>VLOOKUP(A9036,'Município e Sexo'!$A$2:$I$11321,5,FALSE)</f>
        <v>ITAMBE</v>
      </c>
      <c r="K9036" t="str">
        <f>VLOOKUP(A9036,'Município e Sexo'!$A$2:$I$11321,7,FALSE)</f>
        <v>MASCULINO</v>
      </c>
    </row>
    <row r="9037" spans="1:11" ht="15" customHeight="1" thickBot="1" x14ac:dyDescent="0.25">
      <c r="A9037" t="str">
        <f>CONCATENATE(B9037,C9037,D9037,G9037,E9037,I9037)</f>
        <v>752020HOMICIDIO251</v>
      </c>
      <c r="B9037" s="4">
        <v>7</v>
      </c>
      <c r="C9037" s="5">
        <v>5</v>
      </c>
      <c r="D9037" s="4">
        <v>2020</v>
      </c>
      <c r="E9037" s="4">
        <v>25</v>
      </c>
      <c r="F9037" s="4" t="s">
        <v>210</v>
      </c>
      <c r="G9037" s="4" t="s">
        <v>12</v>
      </c>
      <c r="H9037" s="4" t="s">
        <v>211</v>
      </c>
      <c r="I9037" s="4">
        <v>1</v>
      </c>
      <c r="J9037" t="str">
        <f>VLOOKUP(A9037,'Município e Sexo'!$A$2:$I$11321,5,FALSE)</f>
        <v>ALAGOINHA</v>
      </c>
      <c r="K9037" t="str">
        <f>VLOOKUP(A9037,'Município e Sexo'!$A$2:$I$11321,7,FALSE)</f>
        <v>MASCULINO</v>
      </c>
    </row>
    <row r="9038" spans="1:11" ht="15" customHeight="1" thickBot="1" x14ac:dyDescent="0.25">
      <c r="A9038" t="str">
        <f>CONCATENATE(B9038,C9038,D9038,G9038,E9038,I9038)</f>
        <v>752020HOMICIDIO331</v>
      </c>
      <c r="B9038" s="4">
        <v>7</v>
      </c>
      <c r="C9038" s="5">
        <v>5</v>
      </c>
      <c r="D9038" s="4">
        <v>2020</v>
      </c>
      <c r="E9038" s="4">
        <v>33</v>
      </c>
      <c r="F9038" s="4" t="s">
        <v>210</v>
      </c>
      <c r="G9038" s="4" t="s">
        <v>12</v>
      </c>
      <c r="H9038" s="4" t="s">
        <v>211</v>
      </c>
      <c r="I9038" s="4">
        <v>1</v>
      </c>
      <c r="J9038" t="str">
        <f>VLOOKUP(A9038,'Município e Sexo'!$A$2:$I$11321,5,FALSE)</f>
        <v>BONITO</v>
      </c>
      <c r="K9038" t="str">
        <f>VLOOKUP(A9038,'Município e Sexo'!$A$2:$I$11321,7,FALSE)</f>
        <v>MASCULINO</v>
      </c>
    </row>
    <row r="9039" spans="1:11" ht="15" customHeight="1" thickBot="1" x14ac:dyDescent="0.25">
      <c r="A9039" t="str">
        <f>CONCATENATE(B9039,C9039,D9039,G9039,E9039,I9039)</f>
        <v>752020HOMICIDIO341</v>
      </c>
      <c r="B9039" s="4">
        <v>7</v>
      </c>
      <c r="C9039" s="5">
        <v>5</v>
      </c>
      <c r="D9039" s="4">
        <v>2020</v>
      </c>
      <c r="E9039" s="4">
        <v>34</v>
      </c>
      <c r="F9039" s="4" t="s">
        <v>210</v>
      </c>
      <c r="G9039" s="4" t="s">
        <v>12</v>
      </c>
      <c r="H9039" s="4" t="s">
        <v>212</v>
      </c>
      <c r="I9039" s="4">
        <v>1</v>
      </c>
      <c r="J9039" t="str">
        <f>VLOOKUP(A9039,'Município e Sexo'!$A$2:$I$11321,5,FALSE)</f>
        <v>IPUBI</v>
      </c>
      <c r="K9039" t="str">
        <f>VLOOKUP(A9039,'Município e Sexo'!$A$2:$I$11321,7,FALSE)</f>
        <v>MASCULINO</v>
      </c>
    </row>
    <row r="9040" spans="1:11" ht="15" customHeight="1" thickBot="1" x14ac:dyDescent="0.25">
      <c r="A9040" t="str">
        <f>CONCATENATE(B9040,C9040,D9040,G9040,E9040,I9040)</f>
        <v>752020HOMICIDIO611</v>
      </c>
      <c r="B9040" s="4">
        <v>7</v>
      </c>
      <c r="C9040" s="5">
        <v>5</v>
      </c>
      <c r="D9040" s="4">
        <v>2020</v>
      </c>
      <c r="E9040" s="4">
        <v>61</v>
      </c>
      <c r="F9040" s="4" t="s">
        <v>210</v>
      </c>
      <c r="G9040" s="4" t="s">
        <v>12</v>
      </c>
      <c r="H9040" s="4" t="s">
        <v>211</v>
      </c>
      <c r="I9040" s="4">
        <v>1</v>
      </c>
      <c r="J9040" t="str">
        <f>VLOOKUP(A9040,'Município e Sexo'!$A$2:$I$11321,5,FALSE)</f>
        <v>GRAVATA</v>
      </c>
      <c r="K9040" t="str">
        <f>VLOOKUP(A9040,'Município e Sexo'!$A$2:$I$11321,7,FALSE)</f>
        <v>MASCULINO</v>
      </c>
    </row>
    <row r="9041" spans="1:11" ht="15" customHeight="1" thickBot="1" x14ac:dyDescent="0.25">
      <c r="A9041" t="str">
        <f>CONCATENATE(B9041,C9041,D9041,G9041,E9041,I9041)</f>
        <v>752020HOMICIDIO261</v>
      </c>
      <c r="B9041" s="4">
        <v>7</v>
      </c>
      <c r="C9041" s="5">
        <v>5</v>
      </c>
      <c r="D9041" s="4">
        <v>2020</v>
      </c>
      <c r="E9041" s="4">
        <v>26</v>
      </c>
      <c r="F9041" s="4" t="s">
        <v>210</v>
      </c>
      <c r="G9041" s="4" t="s">
        <v>12</v>
      </c>
      <c r="H9041" s="4" t="s">
        <v>211</v>
      </c>
      <c r="I9041" s="4">
        <v>1</v>
      </c>
      <c r="J9041" t="str">
        <f>VLOOKUP(A9041,'Município e Sexo'!$A$2:$I$11321,5,FALSE)</f>
        <v>RECIFE</v>
      </c>
      <c r="K9041" t="str">
        <f>VLOOKUP(A9041,'Município e Sexo'!$A$2:$I$11321,7,FALSE)</f>
        <v>MASCULINO</v>
      </c>
    </row>
    <row r="9042" spans="1:11" ht="15" customHeight="1" thickBot="1" x14ac:dyDescent="0.25">
      <c r="A9042" t="str">
        <f>CONCATENATE(B9042,C9042,D9042,G9042,E9042,I9042)</f>
        <v>752020HOMICIDIO401</v>
      </c>
      <c r="B9042" s="4">
        <v>7</v>
      </c>
      <c r="C9042" s="5">
        <v>5</v>
      </c>
      <c r="D9042" s="4">
        <v>2020</v>
      </c>
      <c r="E9042" s="4">
        <v>40</v>
      </c>
      <c r="F9042" s="4" t="s">
        <v>210</v>
      </c>
      <c r="G9042" s="4" t="s">
        <v>12</v>
      </c>
      <c r="H9042" s="4" t="s">
        <v>211</v>
      </c>
      <c r="I9042" s="4">
        <v>1</v>
      </c>
      <c r="J9042" t="str">
        <f>VLOOKUP(A9042,'Município e Sexo'!$A$2:$I$11321,5,FALSE)</f>
        <v>JUREMA</v>
      </c>
      <c r="K9042" t="str">
        <f>VLOOKUP(A9042,'Município e Sexo'!$A$2:$I$11321,7,FALSE)</f>
        <v>MASCULINO</v>
      </c>
    </row>
    <row r="9043" spans="1:11" ht="15" customHeight="1" thickBot="1" x14ac:dyDescent="0.25">
      <c r="A9043" t="str">
        <f>CONCATENATE(B9043,C9043,D9043,G9043,E9043,I9043)</f>
        <v>752020HOMICIDIO401</v>
      </c>
      <c r="B9043" s="4">
        <v>7</v>
      </c>
      <c r="C9043" s="5">
        <v>5</v>
      </c>
      <c r="D9043" s="4">
        <v>2020</v>
      </c>
      <c r="E9043" s="4">
        <v>40</v>
      </c>
      <c r="F9043" s="4" t="s">
        <v>210</v>
      </c>
      <c r="G9043" s="4" t="s">
        <v>12</v>
      </c>
      <c r="H9043" s="4" t="s">
        <v>211</v>
      </c>
      <c r="I9043" s="4">
        <v>1</v>
      </c>
      <c r="J9043" t="str">
        <f>VLOOKUP(A9043,'Município e Sexo'!$A$2:$I$11321,5,FALSE)</f>
        <v>JUREMA</v>
      </c>
      <c r="K9043" t="str">
        <f>VLOOKUP(A9043,'Município e Sexo'!$A$2:$I$11321,7,FALSE)</f>
        <v>MASCULINO</v>
      </c>
    </row>
    <row r="9044" spans="1:11" ht="15" customHeight="1" thickBot="1" x14ac:dyDescent="0.25">
      <c r="A9044" t="str">
        <f>CONCATENATE(B9044,C9044,D9044,G9044,E9044,I9044)</f>
        <v>752020HOMICIDIO1</v>
      </c>
      <c r="B9044" s="4">
        <v>7</v>
      </c>
      <c r="C9044" s="5">
        <v>5</v>
      </c>
      <c r="D9044" s="4">
        <v>2020</v>
      </c>
      <c r="E9044" s="4"/>
      <c r="F9044" s="4" t="s">
        <v>210</v>
      </c>
      <c r="G9044" s="4" t="s">
        <v>12</v>
      </c>
      <c r="H9044" s="4" t="s">
        <v>213</v>
      </c>
      <c r="I9044" s="4">
        <v>1</v>
      </c>
      <c r="J9044" t="str">
        <f>VLOOKUP(A9044,'Município e Sexo'!$A$2:$I$11321,5,FALSE)</f>
        <v>MANARI</v>
      </c>
      <c r="K9044" t="str">
        <f>VLOOKUP(A9044,'Município e Sexo'!$A$2:$I$11321,7,FALSE)</f>
        <v>MASCULINO</v>
      </c>
    </row>
    <row r="9045" spans="1:11" ht="15" customHeight="1" thickBot="1" x14ac:dyDescent="0.25">
      <c r="A9045" t="str">
        <f>CONCATENATE(B9045,C9045,D9045,G9045,E9045,I9045)</f>
        <v>752020HOMICIDIO191</v>
      </c>
      <c r="B9045" s="4">
        <v>7</v>
      </c>
      <c r="C9045" s="5">
        <v>5</v>
      </c>
      <c r="D9045" s="4">
        <v>2020</v>
      </c>
      <c r="E9045" s="4">
        <v>19</v>
      </c>
      <c r="F9045" s="4" t="s">
        <v>210</v>
      </c>
      <c r="G9045" s="4" t="s">
        <v>12</v>
      </c>
      <c r="H9045" s="4" t="s">
        <v>211</v>
      </c>
      <c r="I9045" s="4">
        <v>1</v>
      </c>
      <c r="J9045" t="str">
        <f>VLOOKUP(A9045,'Município e Sexo'!$A$2:$I$11321,5,FALSE)</f>
        <v>ESCADA</v>
      </c>
      <c r="K9045" t="str">
        <f>VLOOKUP(A9045,'Município e Sexo'!$A$2:$I$11321,7,FALSE)</f>
        <v>MASCULINO</v>
      </c>
    </row>
    <row r="9046" spans="1:11" ht="15" customHeight="1" thickBot="1" x14ac:dyDescent="0.25">
      <c r="A9046" t="str">
        <f>CONCATENATE(B9046,C9046,D9046,G9046,E9046,I9046)</f>
        <v>752020HOMICIDIO321</v>
      </c>
      <c r="B9046" s="4">
        <v>7</v>
      </c>
      <c r="C9046" s="5">
        <v>5</v>
      </c>
      <c r="D9046" s="4">
        <v>2020</v>
      </c>
      <c r="E9046" s="4">
        <v>32</v>
      </c>
      <c r="F9046" s="4" t="s">
        <v>210</v>
      </c>
      <c r="G9046" s="4" t="s">
        <v>12</v>
      </c>
      <c r="H9046" s="4" t="s">
        <v>212</v>
      </c>
      <c r="I9046" s="4">
        <v>1</v>
      </c>
      <c r="J9046" t="str">
        <f>VLOOKUP(A9046,'Município e Sexo'!$A$2:$I$11321,5,FALSE)</f>
        <v>CUPIRA</v>
      </c>
      <c r="K9046" t="str">
        <f>VLOOKUP(A9046,'Município e Sexo'!$A$2:$I$11321,7,FALSE)</f>
        <v>MASCULINO</v>
      </c>
    </row>
    <row r="9047" spans="1:11" ht="15" customHeight="1" thickBot="1" x14ac:dyDescent="0.25">
      <c r="A9047" t="str">
        <f>CONCATENATE(B9047,C9047,D9047,G9047,E9047,I9047)</f>
        <v>752020HOMICIDIO431</v>
      </c>
      <c r="B9047" s="4">
        <v>7</v>
      </c>
      <c r="C9047" s="5">
        <v>5</v>
      </c>
      <c r="D9047" s="4">
        <v>2020</v>
      </c>
      <c r="E9047" s="4">
        <v>43</v>
      </c>
      <c r="F9047" s="4" t="s">
        <v>214</v>
      </c>
      <c r="G9047" s="4" t="s">
        <v>12</v>
      </c>
      <c r="H9047" s="4" t="s">
        <v>211</v>
      </c>
      <c r="I9047" s="4">
        <v>1</v>
      </c>
      <c r="J9047" t="str">
        <f>VLOOKUP(A9047,'Município e Sexo'!$A$2:$I$11321,5,FALSE)</f>
        <v>SAO JOSE DO BELMONTE</v>
      </c>
      <c r="K9047" t="str">
        <f>VLOOKUP(A9047,'Município e Sexo'!$A$2:$I$11321,7,FALSE)</f>
        <v>MASCULINO</v>
      </c>
    </row>
    <row r="9048" spans="1:11" ht="15" customHeight="1" thickBot="1" x14ac:dyDescent="0.25">
      <c r="A9048" t="str">
        <f>CONCATENATE(B9048,C9048,D9048,G9048,E9048,I9048)</f>
        <v>852020HOMICIDIO701</v>
      </c>
      <c r="B9048" s="4">
        <v>8</v>
      </c>
      <c r="C9048" s="5">
        <v>5</v>
      </c>
      <c r="D9048" s="4">
        <v>2020</v>
      </c>
      <c r="E9048" s="4">
        <v>70</v>
      </c>
      <c r="F9048" s="4" t="s">
        <v>210</v>
      </c>
      <c r="G9048" s="4" t="s">
        <v>12</v>
      </c>
      <c r="H9048" s="4" t="s">
        <v>212</v>
      </c>
      <c r="I9048" s="4">
        <v>1</v>
      </c>
      <c r="J9048" t="str">
        <f>VLOOKUP(A9048,'Município e Sexo'!$A$2:$I$11321,5,FALSE)</f>
        <v>ALIANCA</v>
      </c>
      <c r="K9048" t="str">
        <f>VLOOKUP(A9048,'Município e Sexo'!$A$2:$I$11321,7,FALSE)</f>
        <v>MASCULINO</v>
      </c>
    </row>
    <row r="9049" spans="1:11" ht="15" customHeight="1" thickBot="1" x14ac:dyDescent="0.25">
      <c r="A9049" t="str">
        <f>CONCATENATE(B9049,C9049,D9049,G9049,E9049,I9049)</f>
        <v>852020HOMICIDIO291</v>
      </c>
      <c r="B9049" s="4">
        <v>8</v>
      </c>
      <c r="C9049" s="5">
        <v>5</v>
      </c>
      <c r="D9049" s="4">
        <v>2020</v>
      </c>
      <c r="E9049" s="4">
        <v>29</v>
      </c>
      <c r="F9049" s="4" t="s">
        <v>210</v>
      </c>
      <c r="G9049" s="4" t="s">
        <v>12</v>
      </c>
      <c r="H9049" s="4" t="s">
        <v>211</v>
      </c>
      <c r="I9049" s="4">
        <v>1</v>
      </c>
      <c r="J9049" t="str">
        <f>VLOOKUP(A9049,'Município e Sexo'!$A$2:$I$11321,5,FALSE)</f>
        <v>RECIFE</v>
      </c>
      <c r="K9049" t="str">
        <f>VLOOKUP(A9049,'Município e Sexo'!$A$2:$I$11321,7,FALSE)</f>
        <v>MASCULINO</v>
      </c>
    </row>
    <row r="9050" spans="1:11" ht="15" customHeight="1" thickBot="1" x14ac:dyDescent="0.25">
      <c r="A9050" t="str">
        <f>CONCATENATE(B9050,C9050,D9050,G9050,E9050,I9050)</f>
        <v>852020LATROCINIO241</v>
      </c>
      <c r="B9050" s="4">
        <v>8</v>
      </c>
      <c r="C9050" s="5">
        <v>5</v>
      </c>
      <c r="D9050" s="4">
        <v>2020</v>
      </c>
      <c r="E9050" s="4">
        <v>24</v>
      </c>
      <c r="F9050" s="4" t="s">
        <v>210</v>
      </c>
      <c r="G9050" s="4" t="s">
        <v>33</v>
      </c>
      <c r="H9050" s="4" t="s">
        <v>215</v>
      </c>
      <c r="I9050" s="4">
        <v>1</v>
      </c>
      <c r="J9050" t="str">
        <f>VLOOKUP(A9050,'Município e Sexo'!$A$2:$I$11321,5,FALSE)</f>
        <v>AMARAJI</v>
      </c>
      <c r="K9050" t="str">
        <f>VLOOKUP(A9050,'Município e Sexo'!$A$2:$I$11321,7,FALSE)</f>
        <v>MASCULINO</v>
      </c>
    </row>
    <row r="9051" spans="1:11" ht="15" customHeight="1" thickBot="1" x14ac:dyDescent="0.25">
      <c r="A9051" t="str">
        <f>CONCATENATE(B9051,C9051,D9051,G9051,E9051,I9051)</f>
        <v>852020HOMICIDIO241</v>
      </c>
      <c r="B9051" s="4">
        <v>8</v>
      </c>
      <c r="C9051" s="5">
        <v>5</v>
      </c>
      <c r="D9051" s="4">
        <v>2020</v>
      </c>
      <c r="E9051" s="4">
        <v>24</v>
      </c>
      <c r="F9051" s="4" t="s">
        <v>210</v>
      </c>
      <c r="G9051" s="4" t="s">
        <v>12</v>
      </c>
      <c r="H9051" s="4" t="s">
        <v>211</v>
      </c>
      <c r="I9051" s="4">
        <v>1</v>
      </c>
      <c r="J9051" t="str">
        <f>VLOOKUP(A9051,'Município e Sexo'!$A$2:$I$11321,5,FALSE)</f>
        <v>TIMBAUBA</v>
      </c>
      <c r="K9051" t="str">
        <f>VLOOKUP(A9051,'Município e Sexo'!$A$2:$I$11321,7,FALSE)</f>
        <v>MASCULINO</v>
      </c>
    </row>
    <row r="9052" spans="1:11" ht="15" customHeight="1" thickBot="1" x14ac:dyDescent="0.25">
      <c r="A9052" t="str">
        <f>CONCATENATE(B9052,C9052,D9052,G9052,E9052,I9052)</f>
        <v>852020HOMICIDIO251</v>
      </c>
      <c r="B9052" s="4">
        <v>8</v>
      </c>
      <c r="C9052" s="5">
        <v>5</v>
      </c>
      <c r="D9052" s="4">
        <v>2020</v>
      </c>
      <c r="E9052" s="4">
        <v>25</v>
      </c>
      <c r="F9052" s="4" t="s">
        <v>210</v>
      </c>
      <c r="G9052" s="4" t="s">
        <v>12</v>
      </c>
      <c r="H9052" s="4" t="s">
        <v>217</v>
      </c>
      <c r="I9052" s="4">
        <v>1</v>
      </c>
      <c r="J9052" t="str">
        <f>VLOOKUP(A9052,'Município e Sexo'!$A$2:$I$11321,5,FALSE)</f>
        <v>RECIFE</v>
      </c>
      <c r="K9052" t="str">
        <f>VLOOKUP(A9052,'Município e Sexo'!$A$2:$I$11321,7,FALSE)</f>
        <v>MASCULINO</v>
      </c>
    </row>
    <row r="9053" spans="1:11" ht="15" customHeight="1" thickBot="1" x14ac:dyDescent="0.25">
      <c r="A9053" t="str">
        <f>CONCATENATE(B9053,C9053,D9053,G9053,E9053,I9053)</f>
        <v>852020HOMICIDIO491</v>
      </c>
      <c r="B9053" s="4">
        <v>8</v>
      </c>
      <c r="C9053" s="5">
        <v>5</v>
      </c>
      <c r="D9053" s="4">
        <v>2020</v>
      </c>
      <c r="E9053" s="4">
        <v>49</v>
      </c>
      <c r="F9053" s="4" t="s">
        <v>210</v>
      </c>
      <c r="G9053" s="4" t="s">
        <v>12</v>
      </c>
      <c r="H9053" s="4" t="s">
        <v>218</v>
      </c>
      <c r="I9053" s="4">
        <v>1</v>
      </c>
      <c r="J9053" t="str">
        <f>VLOOKUP(A9053,'Município e Sexo'!$A$2:$I$11321,5,FALSE)</f>
        <v>OLINDA</v>
      </c>
      <c r="K9053" t="str">
        <f>VLOOKUP(A9053,'Município e Sexo'!$A$2:$I$11321,7,FALSE)</f>
        <v>MASCULINO</v>
      </c>
    </row>
    <row r="9054" spans="1:11" ht="15" customHeight="1" thickBot="1" x14ac:dyDescent="0.25">
      <c r="A9054" t="str">
        <f>CONCATENATE(B9054,C9054,D9054,G9054,E9054,I9054)</f>
        <v>852020HOMICIDIO501</v>
      </c>
      <c r="B9054" s="4">
        <v>8</v>
      </c>
      <c r="C9054" s="5">
        <v>5</v>
      </c>
      <c r="D9054" s="4">
        <v>2020</v>
      </c>
      <c r="E9054" s="4">
        <v>50</v>
      </c>
      <c r="F9054" s="4" t="s">
        <v>210</v>
      </c>
      <c r="G9054" s="4" t="s">
        <v>12</v>
      </c>
      <c r="H9054" s="4" t="s">
        <v>211</v>
      </c>
      <c r="I9054" s="4">
        <v>1</v>
      </c>
      <c r="J9054" t="str">
        <f>VLOOKUP(A9054,'Município e Sexo'!$A$2:$I$11321,5,FALSE)</f>
        <v>OROCO</v>
      </c>
      <c r="K9054" t="str">
        <f>VLOOKUP(A9054,'Município e Sexo'!$A$2:$I$11321,7,FALSE)</f>
        <v>MASCULINO</v>
      </c>
    </row>
    <row r="9055" spans="1:11" ht="15" customHeight="1" thickBot="1" x14ac:dyDescent="0.25">
      <c r="A9055" t="str">
        <f>CONCATENATE(B9055,C9055,D9055,G9055,E9055,I9055)</f>
        <v>852020HOMICIDIO701</v>
      </c>
      <c r="B9055" s="4">
        <v>8</v>
      </c>
      <c r="C9055" s="5">
        <v>5</v>
      </c>
      <c r="D9055" s="4">
        <v>2020</v>
      </c>
      <c r="E9055" s="4">
        <v>70</v>
      </c>
      <c r="F9055" s="4" t="s">
        <v>210</v>
      </c>
      <c r="G9055" s="4" t="s">
        <v>12</v>
      </c>
      <c r="H9055" s="4" t="s">
        <v>211</v>
      </c>
      <c r="I9055" s="4">
        <v>1</v>
      </c>
      <c r="J9055" t="str">
        <f>VLOOKUP(A9055,'Município e Sexo'!$A$2:$I$11321,5,FALSE)</f>
        <v>ALIANCA</v>
      </c>
      <c r="K9055" t="str">
        <f>VLOOKUP(A9055,'Município e Sexo'!$A$2:$I$11321,7,FALSE)</f>
        <v>MASCULINO</v>
      </c>
    </row>
    <row r="9056" spans="1:11" ht="15" customHeight="1" thickBot="1" x14ac:dyDescent="0.25">
      <c r="A9056" t="str">
        <f>CONCATENATE(B9056,C9056,D9056,G9056,E9056,I9056)</f>
        <v>852020HOMICIDIO341</v>
      </c>
      <c r="B9056" s="4">
        <v>8</v>
      </c>
      <c r="C9056" s="5">
        <v>5</v>
      </c>
      <c r="D9056" s="4">
        <v>2020</v>
      </c>
      <c r="E9056" s="4">
        <v>34</v>
      </c>
      <c r="F9056" s="4" t="s">
        <v>210</v>
      </c>
      <c r="G9056" s="4" t="s">
        <v>12</v>
      </c>
      <c r="H9056" s="4" t="s">
        <v>211</v>
      </c>
      <c r="I9056" s="4">
        <v>1</v>
      </c>
      <c r="J9056" t="str">
        <f>VLOOKUP(A9056,'Município e Sexo'!$A$2:$I$11321,5,FALSE)</f>
        <v>IGARASSU</v>
      </c>
      <c r="K9056" t="str">
        <f>VLOOKUP(A9056,'Município e Sexo'!$A$2:$I$11321,7,FALSE)</f>
        <v>MASCULINO</v>
      </c>
    </row>
    <row r="9057" spans="1:11" ht="15" customHeight="1" thickBot="1" x14ac:dyDescent="0.25">
      <c r="A9057" t="str">
        <f>CONCATENATE(B9057,C9057,D9057,G9057,E9057,I9057)</f>
        <v>852020HOMICIDIO351</v>
      </c>
      <c r="B9057" s="4">
        <v>8</v>
      </c>
      <c r="C9057" s="5">
        <v>5</v>
      </c>
      <c r="D9057" s="4">
        <v>2020</v>
      </c>
      <c r="E9057" s="4">
        <v>35</v>
      </c>
      <c r="F9057" s="4" t="s">
        <v>210</v>
      </c>
      <c r="G9057" s="4" t="s">
        <v>12</v>
      </c>
      <c r="H9057" s="4" t="s">
        <v>211</v>
      </c>
      <c r="I9057" s="4">
        <v>1</v>
      </c>
      <c r="J9057" t="str">
        <f>VLOOKUP(A9057,'Município e Sexo'!$A$2:$I$11321,5,FALSE)</f>
        <v>RECIFE</v>
      </c>
      <c r="K9057" t="str">
        <f>VLOOKUP(A9057,'Município e Sexo'!$A$2:$I$11321,7,FALSE)</f>
        <v>MASCULINO</v>
      </c>
    </row>
    <row r="9058" spans="1:11" ht="15" customHeight="1" thickBot="1" x14ac:dyDescent="0.25">
      <c r="A9058" t="str">
        <f>CONCATENATE(B9058,C9058,D9058,G9058,E9058,I9058)</f>
        <v>852020HOMICIDIO461</v>
      </c>
      <c r="B9058" s="4">
        <v>8</v>
      </c>
      <c r="C9058" s="5">
        <v>5</v>
      </c>
      <c r="D9058" s="4">
        <v>2020</v>
      </c>
      <c r="E9058" s="4">
        <v>46</v>
      </c>
      <c r="F9058" s="4" t="s">
        <v>210</v>
      </c>
      <c r="G9058" s="4" t="s">
        <v>12</v>
      </c>
      <c r="H9058" s="4" t="s">
        <v>212</v>
      </c>
      <c r="I9058" s="4">
        <v>1</v>
      </c>
      <c r="J9058" t="str">
        <f>VLOOKUP(A9058,'Município e Sexo'!$A$2:$I$11321,5,FALSE)</f>
        <v>ESCADA</v>
      </c>
      <c r="K9058" t="str">
        <f>VLOOKUP(A9058,'Município e Sexo'!$A$2:$I$11321,7,FALSE)</f>
        <v>MASCULINO</v>
      </c>
    </row>
    <row r="9059" spans="1:11" ht="15" customHeight="1" thickBot="1" x14ac:dyDescent="0.25">
      <c r="A9059" t="str">
        <f>CONCATENATE(B9059,C9059,D9059,G9059,E9059,I9059)</f>
        <v>952020HOMICIDIO191</v>
      </c>
      <c r="B9059" s="4">
        <v>9</v>
      </c>
      <c r="C9059" s="5">
        <v>5</v>
      </c>
      <c r="D9059" s="4">
        <v>2020</v>
      </c>
      <c r="E9059" s="4">
        <v>19</v>
      </c>
      <c r="F9059" s="4" t="s">
        <v>210</v>
      </c>
      <c r="G9059" s="4" t="s">
        <v>12</v>
      </c>
      <c r="H9059" s="4" t="s">
        <v>212</v>
      </c>
      <c r="I9059" s="4">
        <v>1</v>
      </c>
      <c r="J9059" t="str">
        <f>VLOOKUP(A9059,'Município e Sexo'!$A$2:$I$11321,5,FALSE)</f>
        <v>PETROLINA</v>
      </c>
      <c r="K9059" t="str">
        <f>VLOOKUP(A9059,'Município e Sexo'!$A$2:$I$11321,7,FALSE)</f>
        <v>MASCULINO</v>
      </c>
    </row>
    <row r="9060" spans="1:11" ht="15" customHeight="1" thickBot="1" x14ac:dyDescent="0.25">
      <c r="A9060" t="str">
        <f>CONCATENATE(B9060,C9060,D9060,G9060,E9060,I9060)</f>
        <v>952020HOMICIDIO401</v>
      </c>
      <c r="B9060" s="4">
        <v>9</v>
      </c>
      <c r="C9060" s="5">
        <v>5</v>
      </c>
      <c r="D9060" s="4">
        <v>2020</v>
      </c>
      <c r="E9060" s="4">
        <v>40</v>
      </c>
      <c r="F9060" s="4" t="s">
        <v>210</v>
      </c>
      <c r="G9060" s="4" t="s">
        <v>12</v>
      </c>
      <c r="H9060" s="4" t="s">
        <v>218</v>
      </c>
      <c r="I9060" s="4">
        <v>1</v>
      </c>
      <c r="J9060" t="str">
        <f>VLOOKUP(A9060,'Município e Sexo'!$A$2:$I$11321,5,FALSE)</f>
        <v>MIRANDIBA</v>
      </c>
      <c r="K9060" t="str">
        <f>VLOOKUP(A9060,'Município e Sexo'!$A$2:$I$11321,7,FALSE)</f>
        <v>MASCULINO</v>
      </c>
    </row>
    <row r="9061" spans="1:11" ht="15" customHeight="1" thickBot="1" x14ac:dyDescent="0.25">
      <c r="A9061" t="str">
        <f>CONCATENATE(B9061,C9061,D9061,G9061,E9061,I9061)</f>
        <v>952020HOMICIDIO511</v>
      </c>
      <c r="B9061" s="4">
        <v>9</v>
      </c>
      <c r="C9061" s="5">
        <v>5</v>
      </c>
      <c r="D9061" s="4">
        <v>2020</v>
      </c>
      <c r="E9061" s="4">
        <v>51</v>
      </c>
      <c r="F9061" s="4" t="s">
        <v>210</v>
      </c>
      <c r="G9061" s="4" t="s">
        <v>12</v>
      </c>
      <c r="H9061" s="4" t="s">
        <v>211</v>
      </c>
      <c r="I9061" s="4">
        <v>1</v>
      </c>
      <c r="J9061" t="str">
        <f>VLOOKUP(A9061,'Município e Sexo'!$A$2:$I$11321,5,FALSE)</f>
        <v>SANHARO</v>
      </c>
      <c r="K9061" t="str">
        <f>VLOOKUP(A9061,'Município e Sexo'!$A$2:$I$11321,7,FALSE)</f>
        <v>FEMININO</v>
      </c>
    </row>
    <row r="9062" spans="1:11" ht="15" customHeight="1" thickBot="1" x14ac:dyDescent="0.25">
      <c r="A9062" t="str">
        <f>CONCATENATE(B9062,C9062,D9062,G9062,E9062,I9062)</f>
        <v>952020HOMICIDIO211</v>
      </c>
      <c r="B9062" s="4">
        <v>9</v>
      </c>
      <c r="C9062" s="5">
        <v>5</v>
      </c>
      <c r="D9062" s="4">
        <v>2020</v>
      </c>
      <c r="E9062" s="4">
        <v>21</v>
      </c>
      <c r="F9062" s="4" t="s">
        <v>210</v>
      </c>
      <c r="G9062" s="4" t="s">
        <v>12</v>
      </c>
      <c r="H9062" s="4" t="s">
        <v>211</v>
      </c>
      <c r="I9062" s="4">
        <v>1</v>
      </c>
      <c r="J9062" t="str">
        <f>VLOOKUP(A9062,'Município e Sexo'!$A$2:$I$11321,5,FALSE)</f>
        <v>RECIFE</v>
      </c>
      <c r="K9062" t="str">
        <f>VLOOKUP(A9062,'Município e Sexo'!$A$2:$I$11321,7,FALSE)</f>
        <v>MASCULINO</v>
      </c>
    </row>
    <row r="9063" spans="1:11" ht="15" customHeight="1" thickBot="1" x14ac:dyDescent="0.25">
      <c r="A9063" t="str">
        <f>CONCATENATE(B9063,C9063,D9063,G9063,E9063,I9063)</f>
        <v>952020HOMICIDIO231</v>
      </c>
      <c r="B9063" s="4">
        <v>9</v>
      </c>
      <c r="C9063" s="5">
        <v>5</v>
      </c>
      <c r="D9063" s="4">
        <v>2020</v>
      </c>
      <c r="E9063" s="4">
        <v>23</v>
      </c>
      <c r="F9063" s="4" t="s">
        <v>210</v>
      </c>
      <c r="G9063" s="4" t="s">
        <v>12</v>
      </c>
      <c r="H9063" s="4" t="s">
        <v>211</v>
      </c>
      <c r="I9063" s="4">
        <v>1</v>
      </c>
      <c r="J9063" t="str">
        <f>VLOOKUP(A9063,'Município e Sexo'!$A$2:$I$11321,5,FALSE)</f>
        <v>CARUARU</v>
      </c>
      <c r="K9063" t="str">
        <f>VLOOKUP(A9063,'Município e Sexo'!$A$2:$I$11321,7,FALSE)</f>
        <v>MASCULINO</v>
      </c>
    </row>
    <row r="9064" spans="1:11" ht="15" customHeight="1" thickBot="1" x14ac:dyDescent="0.25">
      <c r="A9064" t="str">
        <f>CONCATENATE(B9064,C9064,D9064,G9064,E9064,I9064)</f>
        <v>952020HOMICIDIO351</v>
      </c>
      <c r="B9064" s="4">
        <v>9</v>
      </c>
      <c r="C9064" s="5">
        <v>5</v>
      </c>
      <c r="D9064" s="4">
        <v>2020</v>
      </c>
      <c r="E9064" s="4">
        <v>35</v>
      </c>
      <c r="F9064" s="4" t="s">
        <v>210</v>
      </c>
      <c r="G9064" s="4" t="s">
        <v>12</v>
      </c>
      <c r="H9064" s="4" t="s">
        <v>212</v>
      </c>
      <c r="I9064" s="4">
        <v>1</v>
      </c>
      <c r="J9064" t="str">
        <f>VLOOKUP(A9064,'Município e Sexo'!$A$2:$I$11321,5,FALSE)</f>
        <v>AGUAS BELAS</v>
      </c>
      <c r="K9064" t="str">
        <f>VLOOKUP(A9064,'Município e Sexo'!$A$2:$I$11321,7,FALSE)</f>
        <v>MASCULINO</v>
      </c>
    </row>
    <row r="9065" spans="1:11" ht="15" customHeight="1" thickBot="1" x14ac:dyDescent="0.25">
      <c r="A9065" t="str">
        <f>CONCATENATE(B9065,C9065,D9065,G9065,E9065,I9065)</f>
        <v>952020HOMICIDIO381</v>
      </c>
      <c r="B9065" s="4">
        <v>9</v>
      </c>
      <c r="C9065" s="5">
        <v>5</v>
      </c>
      <c r="D9065" s="4">
        <v>2020</v>
      </c>
      <c r="E9065" s="4">
        <v>38</v>
      </c>
      <c r="F9065" s="4" t="s">
        <v>210</v>
      </c>
      <c r="G9065" s="4" t="s">
        <v>12</v>
      </c>
      <c r="H9065" s="4" t="s">
        <v>211</v>
      </c>
      <c r="I9065" s="4">
        <v>1</v>
      </c>
      <c r="J9065" t="str">
        <f>VLOOKUP(A9065,'Município e Sexo'!$A$2:$I$11321,5,FALSE)</f>
        <v>JOAO ALFREDO</v>
      </c>
      <c r="K9065" t="str">
        <f>VLOOKUP(A9065,'Município e Sexo'!$A$2:$I$11321,7,FALSE)</f>
        <v>MASCULINO</v>
      </c>
    </row>
    <row r="9066" spans="1:11" ht="15" customHeight="1" thickBot="1" x14ac:dyDescent="0.25">
      <c r="A9066" t="str">
        <f>CONCATENATE(B9066,C9066,D9066,G9066,E9066,I9066)</f>
        <v>952020HOMICIDIO541</v>
      </c>
      <c r="B9066" s="4">
        <v>9</v>
      </c>
      <c r="C9066" s="5">
        <v>5</v>
      </c>
      <c r="D9066" s="4">
        <v>2020</v>
      </c>
      <c r="E9066" s="4">
        <v>54</v>
      </c>
      <c r="F9066" s="4" t="s">
        <v>210</v>
      </c>
      <c r="G9066" s="4" t="s">
        <v>12</v>
      </c>
      <c r="H9066" s="4" t="s">
        <v>212</v>
      </c>
      <c r="I9066" s="4">
        <v>1</v>
      </c>
      <c r="J9066" t="str">
        <f>VLOOKUP(A9066,'Município e Sexo'!$A$2:$I$11321,5,FALSE)</f>
        <v>SIRINHAEM</v>
      </c>
      <c r="K9066" t="str">
        <f>VLOOKUP(A9066,'Município e Sexo'!$A$2:$I$11321,7,FALSE)</f>
        <v>MASCULINO</v>
      </c>
    </row>
    <row r="9067" spans="1:11" ht="15" customHeight="1" thickBot="1" x14ac:dyDescent="0.25">
      <c r="A9067" t="str">
        <f>CONCATENATE(B9067,C9067,D9067,G9067,E9067,I9067)</f>
        <v>952020HOMICIDIO171</v>
      </c>
      <c r="B9067" s="4">
        <v>9</v>
      </c>
      <c r="C9067" s="5">
        <v>5</v>
      </c>
      <c r="D9067" s="4">
        <v>2020</v>
      </c>
      <c r="E9067" s="4">
        <v>17</v>
      </c>
      <c r="F9067" s="4" t="s">
        <v>210</v>
      </c>
      <c r="G9067" s="4" t="s">
        <v>12</v>
      </c>
      <c r="H9067" s="4" t="s">
        <v>211</v>
      </c>
      <c r="I9067" s="4">
        <v>1</v>
      </c>
      <c r="J9067" t="str">
        <f>VLOOKUP(A9067,'Município e Sexo'!$A$2:$I$11321,5,FALSE)</f>
        <v>IPOJUCA</v>
      </c>
      <c r="K9067" t="str">
        <f>VLOOKUP(A9067,'Município e Sexo'!$A$2:$I$11321,7,FALSE)</f>
        <v>MASCULINO</v>
      </c>
    </row>
    <row r="9068" spans="1:11" ht="15" customHeight="1" thickBot="1" x14ac:dyDescent="0.25">
      <c r="A9068" t="str">
        <f>CONCATENATE(B9068,C9068,D9068,G9068,E9068,I9068)</f>
        <v>952020HOMICIDIO181</v>
      </c>
      <c r="B9068" s="4">
        <v>9</v>
      </c>
      <c r="C9068" s="5">
        <v>5</v>
      </c>
      <c r="D9068" s="4">
        <v>2020</v>
      </c>
      <c r="E9068" s="4">
        <v>18</v>
      </c>
      <c r="F9068" s="4" t="s">
        <v>210</v>
      </c>
      <c r="G9068" s="4" t="s">
        <v>12</v>
      </c>
      <c r="H9068" s="4" t="s">
        <v>211</v>
      </c>
      <c r="I9068" s="4">
        <v>1</v>
      </c>
      <c r="J9068" t="str">
        <f>VLOOKUP(A9068,'Município e Sexo'!$A$2:$I$11321,5,FALSE)</f>
        <v>RECIFE</v>
      </c>
      <c r="K9068" t="str">
        <f>VLOOKUP(A9068,'Município e Sexo'!$A$2:$I$11321,7,FALSE)</f>
        <v>MASCULINO</v>
      </c>
    </row>
    <row r="9069" spans="1:11" ht="15" customHeight="1" thickBot="1" x14ac:dyDescent="0.25">
      <c r="A9069" t="str">
        <f>CONCATENATE(B9069,C9069,D9069,G9069,E9069,I9069)</f>
        <v>952020HOMICIDIO241</v>
      </c>
      <c r="B9069" s="4">
        <v>9</v>
      </c>
      <c r="C9069" s="5">
        <v>5</v>
      </c>
      <c r="D9069" s="4">
        <v>2020</v>
      </c>
      <c r="E9069" s="4">
        <v>24</v>
      </c>
      <c r="F9069" s="4" t="s">
        <v>210</v>
      </c>
      <c r="G9069" s="4" t="s">
        <v>12</v>
      </c>
      <c r="H9069" s="4" t="s">
        <v>212</v>
      </c>
      <c r="I9069" s="4">
        <v>1</v>
      </c>
      <c r="J9069" t="str">
        <f>VLOOKUP(A9069,'Município e Sexo'!$A$2:$I$11321,5,FALSE)</f>
        <v>LAGOA DO ITAENGA</v>
      </c>
      <c r="K9069" t="str">
        <f>VLOOKUP(A9069,'Município e Sexo'!$A$2:$I$11321,7,FALSE)</f>
        <v>MASCULINO</v>
      </c>
    </row>
    <row r="9070" spans="1:11" ht="15" customHeight="1" thickBot="1" x14ac:dyDescent="0.25">
      <c r="A9070" t="str">
        <f>CONCATENATE(B9070,C9070,D9070,G9070,E9070,I9070)</f>
        <v>952020HOMICIDIO271</v>
      </c>
      <c r="B9070" s="4">
        <v>9</v>
      </c>
      <c r="C9070" s="5">
        <v>5</v>
      </c>
      <c r="D9070" s="4">
        <v>2020</v>
      </c>
      <c r="E9070" s="4">
        <v>27</v>
      </c>
      <c r="F9070" s="4" t="s">
        <v>210</v>
      </c>
      <c r="G9070" s="4" t="s">
        <v>12</v>
      </c>
      <c r="H9070" s="4" t="s">
        <v>218</v>
      </c>
      <c r="I9070" s="4">
        <v>1</v>
      </c>
      <c r="J9070" t="str">
        <f>VLOOKUP(A9070,'Município e Sexo'!$A$2:$I$11321,5,FALSE)</f>
        <v>RECIFE</v>
      </c>
      <c r="K9070" t="str">
        <f>VLOOKUP(A9070,'Município e Sexo'!$A$2:$I$11321,7,FALSE)</f>
        <v>MASCULINO</v>
      </c>
    </row>
    <row r="9071" spans="1:11" ht="15" customHeight="1" thickBot="1" x14ac:dyDescent="0.25">
      <c r="A9071" t="str">
        <f>CONCATENATE(B9071,C9071,D9071,G9071,E9071,I9071)</f>
        <v>952020HOMICIDIO391</v>
      </c>
      <c r="B9071" s="4">
        <v>9</v>
      </c>
      <c r="C9071" s="5">
        <v>5</v>
      </c>
      <c r="D9071" s="4">
        <v>2020</v>
      </c>
      <c r="E9071" s="4">
        <v>39</v>
      </c>
      <c r="F9071" s="4" t="s">
        <v>210</v>
      </c>
      <c r="G9071" s="4" t="s">
        <v>12</v>
      </c>
      <c r="H9071" s="4" t="s">
        <v>211</v>
      </c>
      <c r="I9071" s="4">
        <v>1</v>
      </c>
      <c r="J9071" t="str">
        <f>VLOOKUP(A9071,'Município e Sexo'!$A$2:$I$11321,5,FALSE)</f>
        <v>PETROLINA</v>
      </c>
      <c r="K9071" t="str">
        <f>VLOOKUP(A9071,'Município e Sexo'!$A$2:$I$11321,7,FALSE)</f>
        <v>MASCULINO</v>
      </c>
    </row>
    <row r="9072" spans="1:11" ht="15" customHeight="1" thickBot="1" x14ac:dyDescent="0.25">
      <c r="A9072" t="str">
        <f>CONCATENATE(B9072,C9072,D9072,G9072,E9072,I9072)</f>
        <v>1052020HOMICIDIO211</v>
      </c>
      <c r="B9072" s="4">
        <v>10</v>
      </c>
      <c r="C9072" s="5">
        <v>5</v>
      </c>
      <c r="D9072" s="4">
        <v>2020</v>
      </c>
      <c r="E9072" s="4">
        <v>21</v>
      </c>
      <c r="F9072" s="4" t="s">
        <v>210</v>
      </c>
      <c r="G9072" s="4" t="s">
        <v>12</v>
      </c>
      <c r="H9072" s="4" t="s">
        <v>211</v>
      </c>
      <c r="I9072" s="4">
        <v>1</v>
      </c>
      <c r="J9072" t="str">
        <f>VLOOKUP(A9072,'Município e Sexo'!$A$2:$I$11321,5,FALSE)</f>
        <v>IPOJUCA</v>
      </c>
      <c r="K9072" t="str">
        <f>VLOOKUP(A9072,'Município e Sexo'!$A$2:$I$11321,7,FALSE)</f>
        <v>MASCULINO</v>
      </c>
    </row>
    <row r="9073" spans="1:11" ht="15" customHeight="1" thickBot="1" x14ac:dyDescent="0.25">
      <c r="A9073" t="str">
        <f>CONCATENATE(B9073,C9073,D9073,G9073,E9073,I9073)</f>
        <v>1052020HOMICIDIO291</v>
      </c>
      <c r="B9073" s="4">
        <v>10</v>
      </c>
      <c r="C9073" s="5">
        <v>5</v>
      </c>
      <c r="D9073" s="4">
        <v>2020</v>
      </c>
      <c r="E9073" s="4">
        <v>29</v>
      </c>
      <c r="F9073" s="4" t="s">
        <v>214</v>
      </c>
      <c r="G9073" s="4" t="s">
        <v>12</v>
      </c>
      <c r="H9073" s="4" t="s">
        <v>212</v>
      </c>
      <c r="I9073" s="4">
        <v>1</v>
      </c>
      <c r="J9073" t="str">
        <f>VLOOKUP(A9073,'Município e Sexo'!$A$2:$I$11321,5,FALSE)</f>
        <v>SERRA TALHADA</v>
      </c>
      <c r="K9073" t="str">
        <f>VLOOKUP(A9073,'Município e Sexo'!$A$2:$I$11321,7,FALSE)</f>
        <v>MASCULINO</v>
      </c>
    </row>
    <row r="9074" spans="1:11" ht="15" customHeight="1" thickBot="1" x14ac:dyDescent="0.25">
      <c r="A9074" t="str">
        <f>CONCATENATE(B9074,C9074,D9074,G9074,E9074,I9074)</f>
        <v>1052020HOMICIDIO321</v>
      </c>
      <c r="B9074" s="4">
        <v>10</v>
      </c>
      <c r="C9074" s="5">
        <v>5</v>
      </c>
      <c r="D9074" s="4">
        <v>2020</v>
      </c>
      <c r="E9074" s="4">
        <v>32</v>
      </c>
      <c r="F9074" s="4" t="s">
        <v>210</v>
      </c>
      <c r="G9074" s="4" t="s">
        <v>12</v>
      </c>
      <c r="H9074" s="4" t="s">
        <v>212</v>
      </c>
      <c r="I9074" s="4">
        <v>1</v>
      </c>
      <c r="J9074" t="str">
        <f>VLOOKUP(A9074,'Município e Sexo'!$A$2:$I$11321,5,FALSE)</f>
        <v>LAJEDO</v>
      </c>
      <c r="K9074" t="str">
        <f>VLOOKUP(A9074,'Município e Sexo'!$A$2:$I$11321,7,FALSE)</f>
        <v>MASCULINO</v>
      </c>
    </row>
    <row r="9075" spans="1:11" ht="15" customHeight="1" thickBot="1" x14ac:dyDescent="0.25">
      <c r="A9075" t="str">
        <f>CONCATENATE(B9075,C9075,D9075,G9075,E9075,I9075)</f>
        <v>1052020HOMICIDIO371</v>
      </c>
      <c r="B9075" s="4">
        <v>10</v>
      </c>
      <c r="C9075" s="5">
        <v>5</v>
      </c>
      <c r="D9075" s="4">
        <v>2020</v>
      </c>
      <c r="E9075" s="4">
        <v>37</v>
      </c>
      <c r="F9075" s="4" t="s">
        <v>214</v>
      </c>
      <c r="G9075" s="4" t="s">
        <v>12</v>
      </c>
      <c r="H9075" s="4" t="s">
        <v>212</v>
      </c>
      <c r="I9075" s="4">
        <v>1</v>
      </c>
      <c r="J9075" t="str">
        <f>VLOOKUP(A9075,'Município e Sexo'!$A$2:$I$11321,5,FALSE)</f>
        <v>SERRA TALHADA</v>
      </c>
      <c r="K9075" t="str">
        <f>VLOOKUP(A9075,'Município e Sexo'!$A$2:$I$11321,7,FALSE)</f>
        <v>MASCULINO</v>
      </c>
    </row>
    <row r="9076" spans="1:11" ht="15" customHeight="1" thickBot="1" x14ac:dyDescent="0.25">
      <c r="A9076" t="str">
        <f>CONCATENATE(B9076,C9076,D9076,G9076,E9076,I9076)</f>
        <v>1052020HOMICIDIO161</v>
      </c>
      <c r="B9076" s="4">
        <v>10</v>
      </c>
      <c r="C9076" s="5">
        <v>5</v>
      </c>
      <c r="D9076" s="4">
        <v>2020</v>
      </c>
      <c r="E9076" s="4">
        <v>16</v>
      </c>
      <c r="F9076" s="4" t="s">
        <v>210</v>
      </c>
      <c r="G9076" s="4" t="s">
        <v>12</v>
      </c>
      <c r="H9076" s="4" t="s">
        <v>212</v>
      </c>
      <c r="I9076" s="4">
        <v>1</v>
      </c>
      <c r="J9076" t="str">
        <f>VLOOKUP(A9076,'Município e Sexo'!$A$2:$I$11321,5,FALSE)</f>
        <v>SAO CAETANO</v>
      </c>
      <c r="K9076" t="str">
        <f>VLOOKUP(A9076,'Município e Sexo'!$A$2:$I$11321,7,FALSE)</f>
        <v>MASCULINO</v>
      </c>
    </row>
    <row r="9077" spans="1:11" ht="15" customHeight="1" thickBot="1" x14ac:dyDescent="0.25">
      <c r="A9077" t="str">
        <f>CONCATENATE(B9077,C9077,D9077,G9077,E9077,I9077)</f>
        <v>1052020HOMICIDIO301</v>
      </c>
      <c r="B9077" s="4">
        <v>10</v>
      </c>
      <c r="C9077" s="5">
        <v>5</v>
      </c>
      <c r="D9077" s="4">
        <v>2020</v>
      </c>
      <c r="E9077" s="4">
        <v>30</v>
      </c>
      <c r="F9077" s="4" t="s">
        <v>210</v>
      </c>
      <c r="G9077" s="4" t="s">
        <v>12</v>
      </c>
      <c r="H9077" s="4" t="s">
        <v>211</v>
      </c>
      <c r="I9077" s="4">
        <v>1</v>
      </c>
      <c r="J9077" t="str">
        <f>VLOOKUP(A9077,'Município e Sexo'!$A$2:$I$11321,5,FALSE)</f>
        <v>AGRESTINA</v>
      </c>
      <c r="K9077" t="str">
        <f>VLOOKUP(A9077,'Município e Sexo'!$A$2:$I$11321,7,FALSE)</f>
        <v>MASCULINO</v>
      </c>
    </row>
    <row r="9078" spans="1:11" ht="15" customHeight="1" thickBot="1" x14ac:dyDescent="0.25">
      <c r="A9078" t="str">
        <f>CONCATENATE(B9078,C9078,D9078,G9078,E9078,I9078)</f>
        <v>1052020LATROCINIO191</v>
      </c>
      <c r="B9078" s="4">
        <v>10</v>
      </c>
      <c r="C9078" s="5">
        <v>5</v>
      </c>
      <c r="D9078" s="4">
        <v>2020</v>
      </c>
      <c r="E9078" s="4">
        <v>19</v>
      </c>
      <c r="F9078" s="4" t="s">
        <v>210</v>
      </c>
      <c r="G9078" s="4" t="s">
        <v>33</v>
      </c>
      <c r="H9078" s="4" t="s">
        <v>215</v>
      </c>
      <c r="I9078" s="4">
        <v>1</v>
      </c>
      <c r="J9078" t="str">
        <f>VLOOKUP(A9078,'Município e Sexo'!$A$2:$I$11321,5,FALSE)</f>
        <v>GARANHUNS</v>
      </c>
      <c r="K9078" t="str">
        <f>VLOOKUP(A9078,'Município e Sexo'!$A$2:$I$11321,7,FALSE)</f>
        <v>MASCULINO</v>
      </c>
    </row>
    <row r="9079" spans="1:11" ht="15" customHeight="1" thickBot="1" x14ac:dyDescent="0.25">
      <c r="A9079" t="str">
        <f>CONCATENATE(B9079,C9079,D9079,G9079,E9079,I9079)</f>
        <v>1052020HOMICIDIO221</v>
      </c>
      <c r="B9079" s="4">
        <v>10</v>
      </c>
      <c r="C9079" s="5">
        <v>5</v>
      </c>
      <c r="D9079" s="4">
        <v>2020</v>
      </c>
      <c r="E9079" s="4">
        <v>22</v>
      </c>
      <c r="F9079" s="4" t="s">
        <v>210</v>
      </c>
      <c r="G9079" s="4" t="s">
        <v>12</v>
      </c>
      <c r="H9079" s="4" t="s">
        <v>211</v>
      </c>
      <c r="I9079" s="4">
        <v>1</v>
      </c>
      <c r="J9079" t="str">
        <f>VLOOKUP(A9079,'Município e Sexo'!$A$2:$I$11321,5,FALSE)</f>
        <v>CAMARAGIBE</v>
      </c>
      <c r="K9079" t="str">
        <f>VLOOKUP(A9079,'Município e Sexo'!$A$2:$I$11321,7,FALSE)</f>
        <v>MASCULINO</v>
      </c>
    </row>
    <row r="9080" spans="1:11" ht="15" customHeight="1" thickBot="1" x14ac:dyDescent="0.25">
      <c r="A9080" t="str">
        <f>CONCATENATE(B9080,C9080,D9080,G9080,E9080,I9080)</f>
        <v>1052020HOMICIDIO231</v>
      </c>
      <c r="B9080" s="4">
        <v>10</v>
      </c>
      <c r="C9080" s="5">
        <v>5</v>
      </c>
      <c r="D9080" s="4">
        <v>2020</v>
      </c>
      <c r="E9080" s="4">
        <v>23</v>
      </c>
      <c r="F9080" s="4" t="s">
        <v>210</v>
      </c>
      <c r="G9080" s="4" t="s">
        <v>12</v>
      </c>
      <c r="H9080" s="4" t="s">
        <v>212</v>
      </c>
      <c r="I9080" s="4">
        <v>1</v>
      </c>
      <c r="J9080" t="str">
        <f>VLOOKUP(A9080,'Município e Sexo'!$A$2:$I$11321,5,FALSE)</f>
        <v>CARUARU</v>
      </c>
      <c r="K9080" t="str">
        <f>VLOOKUP(A9080,'Município e Sexo'!$A$2:$I$11321,7,FALSE)</f>
        <v>MASCULINO</v>
      </c>
    </row>
    <row r="9081" spans="1:11" ht="15" customHeight="1" thickBot="1" x14ac:dyDescent="0.25">
      <c r="A9081" t="str">
        <f>CONCATENATE(B9081,C9081,D9081,G9081,E9081,I9081)</f>
        <v>1052020HOMICIDIO301</v>
      </c>
      <c r="B9081" s="4">
        <v>10</v>
      </c>
      <c r="C9081" s="5">
        <v>5</v>
      </c>
      <c r="D9081" s="4">
        <v>2020</v>
      </c>
      <c r="E9081" s="4">
        <v>30</v>
      </c>
      <c r="F9081" s="4" t="s">
        <v>210</v>
      </c>
      <c r="G9081" s="4" t="s">
        <v>12</v>
      </c>
      <c r="H9081" s="4" t="s">
        <v>211</v>
      </c>
      <c r="I9081" s="4">
        <v>1</v>
      </c>
      <c r="J9081" t="str">
        <f>VLOOKUP(A9081,'Município e Sexo'!$A$2:$I$11321,5,FALSE)</f>
        <v>AGRESTINA</v>
      </c>
      <c r="K9081" t="str">
        <f>VLOOKUP(A9081,'Município e Sexo'!$A$2:$I$11321,7,FALSE)</f>
        <v>MASCULINO</v>
      </c>
    </row>
    <row r="9082" spans="1:11" ht="15" customHeight="1" thickBot="1" x14ac:dyDescent="0.25">
      <c r="A9082" t="str">
        <f>CONCATENATE(B9082,C9082,D9082,G9082,E9082,I9082)</f>
        <v>1052020HOMICIDIO311</v>
      </c>
      <c r="B9082" s="4">
        <v>10</v>
      </c>
      <c r="C9082" s="5">
        <v>5</v>
      </c>
      <c r="D9082" s="4">
        <v>2020</v>
      </c>
      <c r="E9082" s="4">
        <v>31</v>
      </c>
      <c r="F9082" s="4" t="s">
        <v>210</v>
      </c>
      <c r="G9082" s="4" t="s">
        <v>12</v>
      </c>
      <c r="H9082" s="4" t="s">
        <v>211</v>
      </c>
      <c r="I9082" s="4">
        <v>1</v>
      </c>
      <c r="J9082" t="str">
        <f>VLOOKUP(A9082,'Município e Sexo'!$A$2:$I$11321,5,FALSE)</f>
        <v>JABOATAO DOS GUARARAPES</v>
      </c>
      <c r="K9082" t="str">
        <f>VLOOKUP(A9082,'Município e Sexo'!$A$2:$I$11321,7,FALSE)</f>
        <v>MASCULINO</v>
      </c>
    </row>
    <row r="9083" spans="1:11" ht="15" customHeight="1" thickBot="1" x14ac:dyDescent="0.25">
      <c r="A9083" t="str">
        <f>CONCATENATE(B9083,C9083,D9083,G9083,E9083,I9083)</f>
        <v>1152020HOMICIDIO171</v>
      </c>
      <c r="B9083" s="4">
        <v>11</v>
      </c>
      <c r="C9083" s="5">
        <v>5</v>
      </c>
      <c r="D9083" s="4">
        <v>2020</v>
      </c>
      <c r="E9083" s="4">
        <v>17</v>
      </c>
      <c r="F9083" s="4" t="s">
        <v>210</v>
      </c>
      <c r="G9083" s="4" t="s">
        <v>12</v>
      </c>
      <c r="H9083" s="4" t="s">
        <v>211</v>
      </c>
      <c r="I9083" s="4">
        <v>1</v>
      </c>
      <c r="J9083" t="str">
        <f>VLOOKUP(A9083,'Município e Sexo'!$A$2:$I$11321,5,FALSE)</f>
        <v>CABO DE SANTO AGOSTINHO</v>
      </c>
      <c r="K9083" t="str">
        <f>VLOOKUP(A9083,'Município e Sexo'!$A$2:$I$11321,7,FALSE)</f>
        <v>MASCULINO</v>
      </c>
    </row>
    <row r="9084" spans="1:11" ht="15" customHeight="1" thickBot="1" x14ac:dyDescent="0.25">
      <c r="A9084" t="str">
        <f>CONCATENATE(B9084,C9084,D9084,G9084,E9084,I9084)</f>
        <v>1152020HOMICIDIO241</v>
      </c>
      <c r="B9084" s="4">
        <v>11</v>
      </c>
      <c r="C9084" s="5">
        <v>5</v>
      </c>
      <c r="D9084" s="4">
        <v>2020</v>
      </c>
      <c r="E9084" s="4">
        <v>24</v>
      </c>
      <c r="F9084" s="4" t="s">
        <v>210</v>
      </c>
      <c r="G9084" s="4" t="s">
        <v>12</v>
      </c>
      <c r="H9084" s="4" t="s">
        <v>217</v>
      </c>
      <c r="I9084" s="4">
        <v>1</v>
      </c>
      <c r="J9084" t="str">
        <f>VLOOKUP(A9084,'Município e Sexo'!$A$2:$I$11321,5,FALSE)</f>
        <v>VERTENTES</v>
      </c>
      <c r="K9084" t="str">
        <f>VLOOKUP(A9084,'Município e Sexo'!$A$2:$I$11321,7,FALSE)</f>
        <v>MASCULINO</v>
      </c>
    </row>
    <row r="9085" spans="1:11" ht="15" customHeight="1" thickBot="1" x14ac:dyDescent="0.25">
      <c r="A9085" t="str">
        <f>CONCATENATE(B9085,C9085,D9085,G9085,E9085,I9085)</f>
        <v>1152020HOMICIDIO251</v>
      </c>
      <c r="B9085" s="4">
        <v>11</v>
      </c>
      <c r="C9085" s="5">
        <v>5</v>
      </c>
      <c r="D9085" s="4">
        <v>2020</v>
      </c>
      <c r="E9085" s="4">
        <v>25</v>
      </c>
      <c r="F9085" s="4" t="s">
        <v>210</v>
      </c>
      <c r="G9085" s="4" t="s">
        <v>12</v>
      </c>
      <c r="H9085" s="4" t="s">
        <v>217</v>
      </c>
      <c r="I9085" s="4">
        <v>1</v>
      </c>
      <c r="J9085" t="str">
        <f>VLOOKUP(A9085,'Município e Sexo'!$A$2:$I$11321,5,FALSE)</f>
        <v>JABOATAO DOS GUARARAPES</v>
      </c>
      <c r="K9085" t="str">
        <f>VLOOKUP(A9085,'Município e Sexo'!$A$2:$I$11321,7,FALSE)</f>
        <v>MASCULINO</v>
      </c>
    </row>
    <row r="9086" spans="1:11" ht="15" customHeight="1" thickBot="1" x14ac:dyDescent="0.25">
      <c r="A9086" t="str">
        <f>CONCATENATE(B9086,C9086,D9086,G9086,E9086,I9086)</f>
        <v>1152020HOMICIDIO281</v>
      </c>
      <c r="B9086" s="4">
        <v>11</v>
      </c>
      <c r="C9086" s="5">
        <v>5</v>
      </c>
      <c r="D9086" s="4">
        <v>2020</v>
      </c>
      <c r="E9086" s="4">
        <v>28</v>
      </c>
      <c r="F9086" s="4" t="s">
        <v>210</v>
      </c>
      <c r="G9086" s="4" t="s">
        <v>12</v>
      </c>
      <c r="H9086" s="4" t="s">
        <v>212</v>
      </c>
      <c r="I9086" s="4">
        <v>1</v>
      </c>
      <c r="J9086" t="str">
        <f>VLOOKUP(A9086,'Município e Sexo'!$A$2:$I$11321,5,FALSE)</f>
        <v>AGRESTINA</v>
      </c>
      <c r="K9086" t="str">
        <f>VLOOKUP(A9086,'Município e Sexo'!$A$2:$I$11321,7,FALSE)</f>
        <v>MASCULINO</v>
      </c>
    </row>
    <row r="9087" spans="1:11" ht="15" customHeight="1" thickBot="1" x14ac:dyDescent="0.25">
      <c r="A9087" t="str">
        <f>CONCATENATE(B9087,C9087,D9087,G9087,E9087,I9087)</f>
        <v>1152020HOMICIDIO291</v>
      </c>
      <c r="B9087" s="4">
        <v>11</v>
      </c>
      <c r="C9087" s="5">
        <v>5</v>
      </c>
      <c r="D9087" s="4">
        <v>2020</v>
      </c>
      <c r="E9087" s="4">
        <v>29</v>
      </c>
      <c r="F9087" s="4" t="s">
        <v>210</v>
      </c>
      <c r="G9087" s="4" t="s">
        <v>12</v>
      </c>
      <c r="H9087" s="4" t="s">
        <v>212</v>
      </c>
      <c r="I9087" s="4">
        <v>1</v>
      </c>
      <c r="J9087" t="str">
        <f>VLOOKUP(A9087,'Município e Sexo'!$A$2:$I$11321,5,FALSE)</f>
        <v>PETROLINA</v>
      </c>
      <c r="K9087" t="str">
        <f>VLOOKUP(A9087,'Município e Sexo'!$A$2:$I$11321,7,FALSE)</f>
        <v>MASCULINO</v>
      </c>
    </row>
    <row r="9088" spans="1:11" ht="15" customHeight="1" thickBot="1" x14ac:dyDescent="0.25">
      <c r="A9088" t="str">
        <f>CONCATENATE(B9088,C9088,D9088,G9088,E9088,I9088)</f>
        <v>1152020HOMICIDIO271</v>
      </c>
      <c r="B9088" s="4">
        <v>11</v>
      </c>
      <c r="C9088" s="5">
        <v>5</v>
      </c>
      <c r="D9088" s="4">
        <v>2020</v>
      </c>
      <c r="E9088" s="4">
        <v>27</v>
      </c>
      <c r="F9088" s="4" t="s">
        <v>210</v>
      </c>
      <c r="G9088" s="4" t="s">
        <v>12</v>
      </c>
      <c r="H9088" s="4" t="s">
        <v>211</v>
      </c>
      <c r="I9088" s="4">
        <v>1</v>
      </c>
      <c r="J9088" t="str">
        <f>VLOOKUP(A9088,'Município e Sexo'!$A$2:$I$11321,5,FALSE)</f>
        <v>JABOATAO DOS GUARARAPES</v>
      </c>
      <c r="K9088" t="str">
        <f>VLOOKUP(A9088,'Município e Sexo'!$A$2:$I$11321,7,FALSE)</f>
        <v>MASCULINO</v>
      </c>
    </row>
    <row r="9089" spans="1:11" ht="15" customHeight="1" thickBot="1" x14ac:dyDescent="0.25">
      <c r="A9089" t="str">
        <f>CONCATENATE(B9089,C9089,D9089,G9089,E9089,I9089)</f>
        <v>1152020HOMICIDIO421</v>
      </c>
      <c r="B9089" s="4">
        <v>11</v>
      </c>
      <c r="C9089" s="5">
        <v>5</v>
      </c>
      <c r="D9089" s="4">
        <v>2020</v>
      </c>
      <c r="E9089" s="4">
        <v>42</v>
      </c>
      <c r="F9089" s="4" t="s">
        <v>210</v>
      </c>
      <c r="G9089" s="4" t="s">
        <v>12</v>
      </c>
      <c r="H9089" s="4" t="s">
        <v>212</v>
      </c>
      <c r="I9089" s="4">
        <v>1</v>
      </c>
      <c r="J9089" t="str">
        <f>VLOOKUP(A9089,'Município e Sexo'!$A$2:$I$11321,5,FALSE)</f>
        <v>RECIFE</v>
      </c>
      <c r="K9089" t="str">
        <f>VLOOKUP(A9089,'Município e Sexo'!$A$2:$I$11321,7,FALSE)</f>
        <v>FEMININO</v>
      </c>
    </row>
    <row r="9090" spans="1:11" ht="15" customHeight="1" thickBot="1" x14ac:dyDescent="0.25">
      <c r="A9090" t="str">
        <f>CONCATENATE(B9090,C9090,D9090,G9090,E9090,I9090)</f>
        <v>1152020HOMICIDIO471</v>
      </c>
      <c r="B9090" s="4">
        <v>11</v>
      </c>
      <c r="C9090" s="5">
        <v>5</v>
      </c>
      <c r="D9090" s="4">
        <v>2020</v>
      </c>
      <c r="E9090" s="4">
        <v>47</v>
      </c>
      <c r="F9090" s="4" t="s">
        <v>210</v>
      </c>
      <c r="G9090" s="4" t="s">
        <v>12</v>
      </c>
      <c r="H9090" s="4" t="s">
        <v>211</v>
      </c>
      <c r="I9090" s="4">
        <v>1</v>
      </c>
      <c r="J9090" t="str">
        <f>VLOOKUP(A9090,'Município e Sexo'!$A$2:$I$11321,5,FALSE)</f>
        <v>JABOATAO DOS GUARARAPES</v>
      </c>
      <c r="K9090" t="str">
        <f>VLOOKUP(A9090,'Município e Sexo'!$A$2:$I$11321,7,FALSE)</f>
        <v>FEMININO</v>
      </c>
    </row>
    <row r="9091" spans="1:11" ht="15" customHeight="1" thickBot="1" x14ac:dyDescent="0.25">
      <c r="A9091" t="str">
        <f>CONCATENATE(B9091,C9091,D9091,G9091,E9091,I9091)</f>
        <v>1152020HOMICIDIO311</v>
      </c>
      <c r="B9091" s="4">
        <v>11</v>
      </c>
      <c r="C9091" s="5">
        <v>5</v>
      </c>
      <c r="D9091" s="4">
        <v>2020</v>
      </c>
      <c r="E9091" s="4">
        <v>31</v>
      </c>
      <c r="F9091" s="4" t="s">
        <v>210</v>
      </c>
      <c r="G9091" s="4" t="s">
        <v>12</v>
      </c>
      <c r="H9091" s="4" t="s">
        <v>211</v>
      </c>
      <c r="I9091" s="4">
        <v>1</v>
      </c>
      <c r="J9091" t="str">
        <f>VLOOKUP(A9091,'Município e Sexo'!$A$2:$I$11321,5,FALSE)</f>
        <v>TIMBAUBA</v>
      </c>
      <c r="K9091" t="str">
        <f>VLOOKUP(A9091,'Município e Sexo'!$A$2:$I$11321,7,FALSE)</f>
        <v>MASCULINO</v>
      </c>
    </row>
    <row r="9092" spans="1:11" ht="15" customHeight="1" thickBot="1" x14ac:dyDescent="0.25">
      <c r="A9092" t="str">
        <f>CONCATENATE(B9092,C9092,D9092,G9092,E9092,I9092)</f>
        <v>1152020HOMICIDIO361</v>
      </c>
      <c r="B9092" s="4">
        <v>11</v>
      </c>
      <c r="C9092" s="5">
        <v>5</v>
      </c>
      <c r="D9092" s="4">
        <v>2020</v>
      </c>
      <c r="E9092" s="4">
        <v>36</v>
      </c>
      <c r="F9092" s="4" t="s">
        <v>210</v>
      </c>
      <c r="G9092" s="4" t="s">
        <v>12</v>
      </c>
      <c r="H9092" s="4" t="s">
        <v>212</v>
      </c>
      <c r="I9092" s="4">
        <v>1</v>
      </c>
      <c r="J9092" t="str">
        <f>VLOOKUP(A9092,'Município e Sexo'!$A$2:$I$11321,5,FALSE)</f>
        <v>JABOATAO DOS GUARARAPES</v>
      </c>
      <c r="K9092" t="str">
        <f>VLOOKUP(A9092,'Município e Sexo'!$A$2:$I$11321,7,FALSE)</f>
        <v>MASCULINO</v>
      </c>
    </row>
    <row r="9093" spans="1:11" ht="15" customHeight="1" thickBot="1" x14ac:dyDescent="0.25">
      <c r="A9093" t="str">
        <f>CONCATENATE(B9093,C9093,D9093,G9093,E9093,"2")</f>
        <v>1252020HOMICIDIO192</v>
      </c>
      <c r="B9093" s="4">
        <v>12</v>
      </c>
      <c r="C9093" s="5">
        <v>5</v>
      </c>
      <c r="D9093" s="4">
        <v>2020</v>
      </c>
      <c r="E9093" s="4">
        <v>19</v>
      </c>
      <c r="F9093" s="4" t="s">
        <v>210</v>
      </c>
      <c r="G9093" s="4" t="s">
        <v>12</v>
      </c>
      <c r="H9093" s="4" t="s">
        <v>211</v>
      </c>
      <c r="I9093" s="4">
        <v>1</v>
      </c>
      <c r="J9093" t="str">
        <f>VLOOKUP(A9093,'Município e Sexo'!$A$2:$I$11321,5,FALSE)</f>
        <v>VITORIA DE SANTO ANTAO</v>
      </c>
      <c r="K9093" t="str">
        <f>VLOOKUP(A9093,'Município e Sexo'!$A$2:$I$11321,7,FALSE)</f>
        <v>MASCULINO</v>
      </c>
    </row>
    <row r="9094" spans="1:11" ht="15" customHeight="1" thickBot="1" x14ac:dyDescent="0.25">
      <c r="A9094" t="str">
        <f>CONCATENATE(B9094,C9094,D9094,G9094,E9094,"2")</f>
        <v>1252020HOMICIDIO192</v>
      </c>
      <c r="B9094" s="4">
        <v>12</v>
      </c>
      <c r="C9094" s="5">
        <v>5</v>
      </c>
      <c r="D9094" s="4">
        <v>2020</v>
      </c>
      <c r="E9094" s="4">
        <v>19</v>
      </c>
      <c r="F9094" s="4" t="s">
        <v>210</v>
      </c>
      <c r="G9094" s="4" t="s">
        <v>12</v>
      </c>
      <c r="H9094" s="4" t="s">
        <v>211</v>
      </c>
      <c r="I9094" s="4">
        <v>1</v>
      </c>
      <c r="J9094" t="str">
        <f>VLOOKUP(A9094,'Município e Sexo'!$A$2:$I$11321,5,FALSE)</f>
        <v>VITORIA DE SANTO ANTAO</v>
      </c>
      <c r="K9094" t="str">
        <f>VLOOKUP(A9094,'Município e Sexo'!$A$2:$I$11321,7,FALSE)</f>
        <v>MASCULINO</v>
      </c>
    </row>
    <row r="9095" spans="1:11" ht="15" customHeight="1" thickBot="1" x14ac:dyDescent="0.25">
      <c r="A9095" t="str">
        <f>CONCATENATE(B9095,C9095,D9095,G9095,E9095,I9095)</f>
        <v>1252020HOMICIDIO411</v>
      </c>
      <c r="B9095" s="4">
        <v>12</v>
      </c>
      <c r="C9095" s="5">
        <v>5</v>
      </c>
      <c r="D9095" s="4">
        <v>2020</v>
      </c>
      <c r="E9095" s="4">
        <v>41</v>
      </c>
      <c r="F9095" s="4" t="s">
        <v>210</v>
      </c>
      <c r="G9095" s="4" t="s">
        <v>12</v>
      </c>
      <c r="H9095" s="4" t="s">
        <v>212</v>
      </c>
      <c r="I9095" s="4">
        <v>1</v>
      </c>
      <c r="J9095" t="str">
        <f>VLOOKUP(A9095,'Município e Sexo'!$A$2:$I$11321,5,FALSE)</f>
        <v>ITAPISSUMA</v>
      </c>
      <c r="K9095" t="str">
        <f>VLOOKUP(A9095,'Município e Sexo'!$A$2:$I$11321,7,FALSE)</f>
        <v>MASCULINO</v>
      </c>
    </row>
    <row r="9096" spans="1:11" ht="15" customHeight="1" thickBot="1" x14ac:dyDescent="0.25">
      <c r="A9096" t="str">
        <f>CONCATENATE(B9096,C9096,D9096,G9096,E9096,I9096)</f>
        <v>1252020HOMICIDIO651</v>
      </c>
      <c r="B9096" s="4">
        <v>12</v>
      </c>
      <c r="C9096" s="5">
        <v>5</v>
      </c>
      <c r="D9096" s="4">
        <v>2020</v>
      </c>
      <c r="E9096" s="4">
        <v>65</v>
      </c>
      <c r="F9096" s="4" t="s">
        <v>210</v>
      </c>
      <c r="G9096" s="4" t="s">
        <v>12</v>
      </c>
      <c r="H9096" s="4" t="s">
        <v>212</v>
      </c>
      <c r="I9096" s="4">
        <v>1</v>
      </c>
      <c r="J9096" t="str">
        <f>VLOOKUP(A9096,'Município e Sexo'!$A$2:$I$11321,5,FALSE)</f>
        <v>BELEM DE MARIA</v>
      </c>
      <c r="K9096" t="str">
        <f>VLOOKUP(A9096,'Município e Sexo'!$A$2:$I$11321,7,FALSE)</f>
        <v>MASCULINO</v>
      </c>
    </row>
    <row r="9097" spans="1:11" ht="15" customHeight="1" thickBot="1" x14ac:dyDescent="0.25">
      <c r="A9097" t="str">
        <f>CONCATENATE(B9097,C9097,D9097,G9097,E9097,I9097)</f>
        <v>1252020HOMICIDIO671</v>
      </c>
      <c r="B9097" s="4">
        <v>12</v>
      </c>
      <c r="C9097" s="5">
        <v>5</v>
      </c>
      <c r="D9097" s="4">
        <v>2020</v>
      </c>
      <c r="E9097" s="4">
        <v>67</v>
      </c>
      <c r="F9097" s="4" t="s">
        <v>210</v>
      </c>
      <c r="G9097" s="4" t="s">
        <v>12</v>
      </c>
      <c r="H9097" s="4" t="s">
        <v>212</v>
      </c>
      <c r="I9097" s="4">
        <v>1</v>
      </c>
      <c r="J9097" t="str">
        <f>VLOOKUP(A9097,'Município e Sexo'!$A$2:$I$11321,5,FALSE)</f>
        <v>BELEM DE MARIA</v>
      </c>
      <c r="K9097" t="str">
        <f>VLOOKUP(A9097,'Município e Sexo'!$A$2:$I$11321,7,FALSE)</f>
        <v>FEMININO</v>
      </c>
    </row>
    <row r="9098" spans="1:11" ht="15" customHeight="1" thickBot="1" x14ac:dyDescent="0.25">
      <c r="A9098" t="str">
        <f>CONCATENATE(B9098,C9098,D9098,G9098,E9098,I9098)</f>
        <v>1252020LATROCINIO711</v>
      </c>
      <c r="B9098" s="4">
        <v>12</v>
      </c>
      <c r="C9098" s="5">
        <v>5</v>
      </c>
      <c r="D9098" s="4">
        <v>2020</v>
      </c>
      <c r="E9098" s="4">
        <v>71</v>
      </c>
      <c r="F9098" s="4" t="s">
        <v>210</v>
      </c>
      <c r="G9098" s="4" t="s">
        <v>33</v>
      </c>
      <c r="H9098" s="4" t="s">
        <v>215</v>
      </c>
      <c r="I9098" s="4">
        <v>1</v>
      </c>
      <c r="J9098" t="str">
        <f>VLOOKUP(A9098,'Município e Sexo'!$A$2:$I$11321,5,FALSE)</f>
        <v>TACARATU</v>
      </c>
      <c r="K9098" t="str">
        <f>VLOOKUP(A9098,'Município e Sexo'!$A$2:$I$11321,7,FALSE)</f>
        <v>MASCULINO</v>
      </c>
    </row>
    <row r="9099" spans="1:11" ht="15" customHeight="1" thickBot="1" x14ac:dyDescent="0.25">
      <c r="A9099" t="str">
        <f>CONCATENATE(B9099,C9099,D9099,G9099,E9099,I9099)</f>
        <v>1252020HOMICIDIO171</v>
      </c>
      <c r="B9099" s="4">
        <v>12</v>
      </c>
      <c r="C9099" s="5">
        <v>5</v>
      </c>
      <c r="D9099" s="4">
        <v>2020</v>
      </c>
      <c r="E9099" s="4">
        <v>17</v>
      </c>
      <c r="F9099" s="4" t="s">
        <v>210</v>
      </c>
      <c r="G9099" s="4" t="s">
        <v>12</v>
      </c>
      <c r="H9099" s="4" t="s">
        <v>211</v>
      </c>
      <c r="I9099" s="4">
        <v>1</v>
      </c>
      <c r="J9099" t="str">
        <f>VLOOKUP(A9099,'Município e Sexo'!$A$2:$I$11321,5,FALSE)</f>
        <v>IGARASSU</v>
      </c>
      <c r="K9099" t="str">
        <f>VLOOKUP(A9099,'Município e Sexo'!$A$2:$I$11321,7,FALSE)</f>
        <v>MASCULINO</v>
      </c>
    </row>
    <row r="9100" spans="1:11" ht="15" customHeight="1" thickBot="1" x14ac:dyDescent="0.25">
      <c r="A9100" t="str">
        <f>CONCATENATE(B9100,C9100,D9100,G9100,E9100,I9100)</f>
        <v>1252020HOMICIDIO171</v>
      </c>
      <c r="B9100" s="4">
        <v>12</v>
      </c>
      <c r="C9100" s="5">
        <v>5</v>
      </c>
      <c r="D9100" s="4">
        <v>2020</v>
      </c>
      <c r="E9100" s="4">
        <v>17</v>
      </c>
      <c r="F9100" s="4" t="s">
        <v>210</v>
      </c>
      <c r="G9100" s="4" t="s">
        <v>12</v>
      </c>
      <c r="H9100" s="4" t="s">
        <v>217</v>
      </c>
      <c r="I9100" s="4">
        <v>1</v>
      </c>
      <c r="J9100" t="str">
        <f>VLOOKUP(A9100,'Município e Sexo'!$A$2:$I$11321,5,FALSE)</f>
        <v>IGARASSU</v>
      </c>
      <c r="K9100" t="str">
        <f>VLOOKUP(A9100,'Município e Sexo'!$A$2:$I$11321,7,FALSE)</f>
        <v>MASCULINO</v>
      </c>
    </row>
    <row r="9101" spans="1:11" ht="15" customHeight="1" thickBot="1" x14ac:dyDescent="0.25">
      <c r="A9101" t="str">
        <f>CONCATENATE(B9101,C9101,D9101,G9101,E9101,I9101)</f>
        <v>1252020HOMICIDIO171</v>
      </c>
      <c r="B9101" s="4">
        <v>12</v>
      </c>
      <c r="C9101" s="5">
        <v>5</v>
      </c>
      <c r="D9101" s="4">
        <v>2020</v>
      </c>
      <c r="E9101" s="4">
        <v>17</v>
      </c>
      <c r="F9101" s="4" t="s">
        <v>210</v>
      </c>
      <c r="G9101" s="4" t="s">
        <v>12</v>
      </c>
      <c r="H9101" s="4" t="s">
        <v>211</v>
      </c>
      <c r="I9101" s="4">
        <v>1</v>
      </c>
      <c r="J9101" t="str">
        <f>VLOOKUP(A9101,'Município e Sexo'!$A$2:$I$11321,5,FALSE)</f>
        <v>IGARASSU</v>
      </c>
      <c r="K9101" t="str">
        <f>VLOOKUP(A9101,'Município e Sexo'!$A$2:$I$11321,7,FALSE)</f>
        <v>MASCULINO</v>
      </c>
    </row>
    <row r="9102" spans="1:11" ht="15" customHeight="1" thickBot="1" x14ac:dyDescent="0.25">
      <c r="A9102" t="str">
        <f>CONCATENATE(B9102,C9102,D9102,G9102,E9102,I9102)</f>
        <v>1252020HOMICIDIO181</v>
      </c>
      <c r="B9102" s="4">
        <v>12</v>
      </c>
      <c r="C9102" s="5">
        <v>5</v>
      </c>
      <c r="D9102" s="4">
        <v>2020</v>
      </c>
      <c r="E9102" s="4">
        <v>18</v>
      </c>
      <c r="F9102" s="4" t="s">
        <v>210</v>
      </c>
      <c r="G9102" s="4" t="s">
        <v>12</v>
      </c>
      <c r="H9102" s="4" t="s">
        <v>218</v>
      </c>
      <c r="I9102" s="4">
        <v>1</v>
      </c>
      <c r="J9102" t="str">
        <f>VLOOKUP(A9102,'Município e Sexo'!$A$2:$I$11321,5,FALSE)</f>
        <v>CARUARU</v>
      </c>
      <c r="K9102" t="str">
        <f>VLOOKUP(A9102,'Município e Sexo'!$A$2:$I$11321,7,FALSE)</f>
        <v>MASCULINO</v>
      </c>
    </row>
    <row r="9103" spans="1:11" ht="15" customHeight="1" thickBot="1" x14ac:dyDescent="0.25">
      <c r="A9103" t="str">
        <f>CONCATENATE(B9103,C9103,D9103,G9103,E9103,I9103)</f>
        <v>1252020HOMICIDIO211</v>
      </c>
      <c r="B9103" s="4">
        <v>12</v>
      </c>
      <c r="C9103" s="5">
        <v>5</v>
      </c>
      <c r="D9103" s="4">
        <v>2020</v>
      </c>
      <c r="E9103" s="4">
        <v>21</v>
      </c>
      <c r="F9103" s="4" t="s">
        <v>210</v>
      </c>
      <c r="G9103" s="4" t="s">
        <v>12</v>
      </c>
      <c r="H9103" s="4" t="s">
        <v>211</v>
      </c>
      <c r="I9103" s="4">
        <v>1</v>
      </c>
      <c r="J9103" t="str">
        <f>VLOOKUP(A9103,'Município e Sexo'!$A$2:$I$11321,5,FALSE)</f>
        <v>ESCADA</v>
      </c>
      <c r="K9103" t="str">
        <f>VLOOKUP(A9103,'Município e Sexo'!$A$2:$I$11321,7,FALSE)</f>
        <v>MASCULINO</v>
      </c>
    </row>
    <row r="9104" spans="1:11" ht="15" customHeight="1" thickBot="1" x14ac:dyDescent="0.25">
      <c r="A9104" t="str">
        <f>CONCATENATE(B9104,C9104,D9104,G9104,E9104,I9104)</f>
        <v>1252020HOMICIDIO311</v>
      </c>
      <c r="B9104" s="4">
        <v>12</v>
      </c>
      <c r="C9104" s="5">
        <v>5</v>
      </c>
      <c r="D9104" s="4">
        <v>2020</v>
      </c>
      <c r="E9104" s="4">
        <v>31</v>
      </c>
      <c r="F9104" s="4" t="s">
        <v>210</v>
      </c>
      <c r="G9104" s="4" t="s">
        <v>12</v>
      </c>
      <c r="H9104" s="4" t="s">
        <v>211</v>
      </c>
      <c r="I9104" s="4">
        <v>1</v>
      </c>
      <c r="J9104" t="str">
        <f>VLOOKUP(A9104,'Município e Sexo'!$A$2:$I$11321,5,FALSE)</f>
        <v>JABOATAO DOS GUARARAPES</v>
      </c>
      <c r="K9104" t="str">
        <f>VLOOKUP(A9104,'Município e Sexo'!$A$2:$I$11321,7,FALSE)</f>
        <v>MASCULINO</v>
      </c>
    </row>
    <row r="9105" spans="1:11" ht="15" customHeight="1" thickBot="1" x14ac:dyDescent="0.25">
      <c r="A9105" t="str">
        <f>CONCATENATE(B9105,C9105,D9105,G9105,E9105,I9105)</f>
        <v>1352020HOMICIDIO191</v>
      </c>
      <c r="B9105" s="4">
        <v>13</v>
      </c>
      <c r="C9105" s="5">
        <v>5</v>
      </c>
      <c r="D9105" s="4">
        <v>2020</v>
      </c>
      <c r="E9105" s="4">
        <v>19</v>
      </c>
      <c r="F9105" s="4" t="s">
        <v>210</v>
      </c>
      <c r="G9105" s="4" t="s">
        <v>12</v>
      </c>
      <c r="H9105" s="4" t="s">
        <v>211</v>
      </c>
      <c r="I9105" s="4">
        <v>1</v>
      </c>
      <c r="J9105" t="str">
        <f>VLOOKUP(A9105,'Município e Sexo'!$A$2:$I$11321,5,FALSE)</f>
        <v>JABOATAO DOS GUARARAPES</v>
      </c>
      <c r="K9105" t="str">
        <f>VLOOKUP(A9105,'Município e Sexo'!$A$2:$I$11321,7,FALSE)</f>
        <v>MASCULINO</v>
      </c>
    </row>
    <row r="9106" spans="1:11" ht="15" customHeight="1" thickBot="1" x14ac:dyDescent="0.25">
      <c r="A9106" t="str">
        <f>CONCATENATE(B9106,C9106,D9106,G9106,E9106,I9106)</f>
        <v>1352020HOMICIDIO241</v>
      </c>
      <c r="B9106" s="4">
        <v>13</v>
      </c>
      <c r="C9106" s="5">
        <v>5</v>
      </c>
      <c r="D9106" s="4">
        <v>2020</v>
      </c>
      <c r="E9106" s="4">
        <v>24</v>
      </c>
      <c r="F9106" s="4" t="s">
        <v>210</v>
      </c>
      <c r="G9106" s="4" t="s">
        <v>12</v>
      </c>
      <c r="H9106" s="4" t="s">
        <v>211</v>
      </c>
      <c r="I9106" s="4">
        <v>1</v>
      </c>
      <c r="J9106" t="str">
        <f>VLOOKUP(A9106,'Município e Sexo'!$A$2:$I$11321,5,FALSE)</f>
        <v>VITORIA DE SANTO ANTAO</v>
      </c>
      <c r="K9106" t="str">
        <f>VLOOKUP(A9106,'Município e Sexo'!$A$2:$I$11321,7,FALSE)</f>
        <v>MASCULINO</v>
      </c>
    </row>
    <row r="9107" spans="1:11" ht="15" customHeight="1" thickBot="1" x14ac:dyDescent="0.25">
      <c r="A9107" t="str">
        <f>CONCATENATE(B9107,C9107,D9107,G9107,E9107,I9107)</f>
        <v>1352020HOMICIDIO291</v>
      </c>
      <c r="B9107" s="4">
        <v>13</v>
      </c>
      <c r="C9107" s="5">
        <v>5</v>
      </c>
      <c r="D9107" s="4">
        <v>2020</v>
      </c>
      <c r="E9107" s="4">
        <v>29</v>
      </c>
      <c r="F9107" s="4" t="s">
        <v>210</v>
      </c>
      <c r="G9107" s="4" t="s">
        <v>12</v>
      </c>
      <c r="H9107" s="4" t="s">
        <v>211</v>
      </c>
      <c r="I9107" s="4">
        <v>1</v>
      </c>
      <c r="J9107" t="str">
        <f>VLOOKUP(A9107,'Município e Sexo'!$A$2:$I$11321,5,FALSE)</f>
        <v>VITORIA DE SANTO ANTAO</v>
      </c>
      <c r="K9107" t="str">
        <f>VLOOKUP(A9107,'Município e Sexo'!$A$2:$I$11321,7,FALSE)</f>
        <v>MASCULINO</v>
      </c>
    </row>
    <row r="9108" spans="1:11" ht="15" customHeight="1" thickBot="1" x14ac:dyDescent="0.25">
      <c r="A9108" t="str">
        <f>CONCATENATE(B9108,C9108,D9108,G9108,E9108,I9108)</f>
        <v>1352020HOMICIDIO171</v>
      </c>
      <c r="B9108" s="4">
        <v>13</v>
      </c>
      <c r="C9108" s="5">
        <v>5</v>
      </c>
      <c r="D9108" s="4">
        <v>2020</v>
      </c>
      <c r="E9108" s="4">
        <v>17</v>
      </c>
      <c r="F9108" s="4" t="s">
        <v>210</v>
      </c>
      <c r="G9108" s="4" t="s">
        <v>12</v>
      </c>
      <c r="H9108" s="4" t="s">
        <v>211</v>
      </c>
      <c r="I9108" s="4">
        <v>1</v>
      </c>
      <c r="J9108" t="str">
        <f>VLOOKUP(A9108,'Município e Sexo'!$A$2:$I$11321,5,FALSE)</f>
        <v>CAMARAGIBE</v>
      </c>
      <c r="K9108" t="str">
        <f>VLOOKUP(A9108,'Município e Sexo'!$A$2:$I$11321,7,FALSE)</f>
        <v>MASCULINO</v>
      </c>
    </row>
    <row r="9109" spans="1:11" ht="15" customHeight="1" thickBot="1" x14ac:dyDescent="0.25">
      <c r="A9109" t="str">
        <f>CONCATENATE(B9109,C9109,D9109,G9109,E9109,I9109)</f>
        <v>1352020HOMICIDIO301</v>
      </c>
      <c r="B9109" s="4">
        <v>13</v>
      </c>
      <c r="C9109" s="5">
        <v>5</v>
      </c>
      <c r="D9109" s="4">
        <v>2020</v>
      </c>
      <c r="E9109" s="4">
        <v>30</v>
      </c>
      <c r="F9109" s="4" t="s">
        <v>210</v>
      </c>
      <c r="G9109" s="4" t="s">
        <v>12</v>
      </c>
      <c r="H9109" s="4" t="s">
        <v>211</v>
      </c>
      <c r="I9109" s="4">
        <v>1</v>
      </c>
      <c r="J9109" t="str">
        <f>VLOOKUP(A9109,'Município e Sexo'!$A$2:$I$11321,5,FALSE)</f>
        <v>JABOATAO DOS GUARARAPES</v>
      </c>
      <c r="K9109" t="str">
        <f>VLOOKUP(A9109,'Município e Sexo'!$A$2:$I$11321,7,FALSE)</f>
        <v>MASCULINO</v>
      </c>
    </row>
    <row r="9110" spans="1:11" ht="15" customHeight="1" thickBot="1" x14ac:dyDescent="0.25">
      <c r="A9110" t="str">
        <f>CONCATENATE(B9110,C9110,D9110,G9110,E9110,I9110)</f>
        <v>1352020HOMICIDIO251</v>
      </c>
      <c r="B9110" s="4">
        <v>13</v>
      </c>
      <c r="C9110" s="5">
        <v>5</v>
      </c>
      <c r="D9110" s="4">
        <v>2020</v>
      </c>
      <c r="E9110" s="4">
        <v>25</v>
      </c>
      <c r="F9110" s="4" t="s">
        <v>210</v>
      </c>
      <c r="G9110" s="4" t="s">
        <v>12</v>
      </c>
      <c r="H9110" s="4" t="s">
        <v>211</v>
      </c>
      <c r="I9110" s="4">
        <v>1</v>
      </c>
      <c r="J9110" t="str">
        <f>VLOOKUP(A9110,'Município e Sexo'!$A$2:$I$11321,5,FALSE)</f>
        <v>JABOATAO DOS GUARARAPES</v>
      </c>
      <c r="K9110" t="str">
        <f>VLOOKUP(A9110,'Município e Sexo'!$A$2:$I$11321,7,FALSE)</f>
        <v>MASCULINO</v>
      </c>
    </row>
    <row r="9111" spans="1:11" ht="15" customHeight="1" thickBot="1" x14ac:dyDescent="0.25">
      <c r="A9111" t="str">
        <f>CONCATENATE(B9111,C9111,D9111,G9111,E9111,I9111)</f>
        <v>1352020FEMINICIDIO411</v>
      </c>
      <c r="B9111" s="4">
        <v>13</v>
      </c>
      <c r="C9111" s="5">
        <v>5</v>
      </c>
      <c r="D9111" s="4">
        <v>2020</v>
      </c>
      <c r="E9111" s="4">
        <v>41</v>
      </c>
      <c r="F9111" s="4" t="s">
        <v>210</v>
      </c>
      <c r="G9111" s="4" t="s">
        <v>29</v>
      </c>
      <c r="H9111" s="4" t="s">
        <v>29</v>
      </c>
      <c r="I9111" s="4">
        <v>1</v>
      </c>
      <c r="J9111" t="str">
        <f>VLOOKUP(A9111,'Município e Sexo'!$A$2:$I$11321,5,FALSE)</f>
        <v>JABOATAO DOS GUARARAPES</v>
      </c>
      <c r="K9111" t="str">
        <f>VLOOKUP(A9111,'Município e Sexo'!$A$2:$I$11321,7,FALSE)</f>
        <v>FEMININO</v>
      </c>
    </row>
    <row r="9112" spans="1:11" ht="15" customHeight="1" thickBot="1" x14ac:dyDescent="0.25">
      <c r="A9112" t="str">
        <f>CONCATENATE(B9112,C9112,D9112,G9112,E9112,I9112)</f>
        <v>1352020LATROCINIO511</v>
      </c>
      <c r="B9112" s="4">
        <v>13</v>
      </c>
      <c r="C9112" s="5">
        <v>5</v>
      </c>
      <c r="D9112" s="4">
        <v>2020</v>
      </c>
      <c r="E9112" s="4">
        <v>51</v>
      </c>
      <c r="F9112" s="4" t="s">
        <v>210</v>
      </c>
      <c r="G9112" s="4" t="s">
        <v>33</v>
      </c>
      <c r="H9112" s="4" t="s">
        <v>215</v>
      </c>
      <c r="I9112" s="4">
        <v>1</v>
      </c>
      <c r="J9112" t="str">
        <f>VLOOKUP(A9112,'Município e Sexo'!$A$2:$I$11321,5,FALSE)</f>
        <v>RECIFE</v>
      </c>
      <c r="K9112" t="str">
        <f>VLOOKUP(A9112,'Município e Sexo'!$A$2:$I$11321,7,FALSE)</f>
        <v>MASCULINO</v>
      </c>
    </row>
    <row r="9113" spans="1:11" ht="15" customHeight="1" thickBot="1" x14ac:dyDescent="0.25">
      <c r="A9113" t="str">
        <f>CONCATENATE(B9113,C9113,D9113,G9113,E9113,I9113)</f>
        <v>1452020HOMICIDIO361</v>
      </c>
      <c r="B9113" s="4">
        <v>14</v>
      </c>
      <c r="C9113" s="5">
        <v>5</v>
      </c>
      <c r="D9113" s="4">
        <v>2020</v>
      </c>
      <c r="E9113" s="4">
        <v>36</v>
      </c>
      <c r="F9113" s="4" t="s">
        <v>210</v>
      </c>
      <c r="G9113" s="4" t="s">
        <v>12</v>
      </c>
      <c r="H9113" s="4" t="s">
        <v>211</v>
      </c>
      <c r="I9113" s="4">
        <v>1</v>
      </c>
      <c r="J9113" t="str">
        <f>VLOOKUP(A9113,'Município e Sexo'!$A$2:$I$11321,5,FALSE)</f>
        <v>CARUARU</v>
      </c>
      <c r="K9113" t="str">
        <f>VLOOKUP(A9113,'Município e Sexo'!$A$2:$I$11321,7,FALSE)</f>
        <v>MASCULINO</v>
      </c>
    </row>
    <row r="9114" spans="1:11" ht="15" customHeight="1" thickBot="1" x14ac:dyDescent="0.25">
      <c r="A9114" t="str">
        <f>CONCATENATE(B9114,C9114,D9114,G9114,E9114,I9114)</f>
        <v>1452020HOMICIDIO461</v>
      </c>
      <c r="B9114" s="4">
        <v>14</v>
      </c>
      <c r="C9114" s="5">
        <v>5</v>
      </c>
      <c r="D9114" s="4">
        <v>2020</v>
      </c>
      <c r="E9114" s="4">
        <v>46</v>
      </c>
      <c r="F9114" s="4" t="s">
        <v>210</v>
      </c>
      <c r="G9114" s="4" t="s">
        <v>12</v>
      </c>
      <c r="H9114" s="4" t="s">
        <v>211</v>
      </c>
      <c r="I9114" s="4">
        <v>1</v>
      </c>
      <c r="J9114" t="str">
        <f>VLOOKUP(A9114,'Município e Sexo'!$A$2:$I$11321,5,FALSE)</f>
        <v>RECIFE</v>
      </c>
      <c r="K9114" t="str">
        <f>VLOOKUP(A9114,'Município e Sexo'!$A$2:$I$11321,7,FALSE)</f>
        <v>MASCULINO</v>
      </c>
    </row>
    <row r="9115" spans="1:11" ht="15" customHeight="1" thickBot="1" x14ac:dyDescent="0.25">
      <c r="A9115" t="str">
        <f>CONCATENATE(B9115,C9115,D9115,G9115,E9115,I9115)</f>
        <v>1452020HOMICIDIO11</v>
      </c>
      <c r="B9115" s="4">
        <v>14</v>
      </c>
      <c r="C9115" s="5">
        <v>5</v>
      </c>
      <c r="D9115" s="4">
        <v>2020</v>
      </c>
      <c r="E9115" s="4">
        <v>1</v>
      </c>
      <c r="F9115" s="4" t="s">
        <v>210</v>
      </c>
      <c r="G9115" s="4" t="s">
        <v>12</v>
      </c>
      <c r="H9115" s="4" t="s">
        <v>211</v>
      </c>
      <c r="I9115" s="4">
        <v>1</v>
      </c>
      <c r="J9115" t="str">
        <f>VLOOKUP(A9115,'Município e Sexo'!$A$2:$I$11321,5,FALSE)</f>
        <v>GARANHUNS</v>
      </c>
      <c r="K9115" t="str">
        <f>VLOOKUP(A9115,'Município e Sexo'!$A$2:$I$11321,7,FALSE)</f>
        <v>MASCULINO</v>
      </c>
    </row>
    <row r="9116" spans="1:11" ht="15" customHeight="1" thickBot="1" x14ac:dyDescent="0.25">
      <c r="A9116" t="str">
        <f>CONCATENATE(B9116,C9116,D9116,G9116,E9116,I9116)</f>
        <v>1452020HOMICIDIO181</v>
      </c>
      <c r="B9116" s="4">
        <v>14</v>
      </c>
      <c r="C9116" s="5">
        <v>5</v>
      </c>
      <c r="D9116" s="4">
        <v>2020</v>
      </c>
      <c r="E9116" s="4">
        <v>18</v>
      </c>
      <c r="F9116" s="4" t="s">
        <v>210</v>
      </c>
      <c r="G9116" s="4" t="s">
        <v>12</v>
      </c>
      <c r="H9116" s="4" t="s">
        <v>211</v>
      </c>
      <c r="I9116" s="4">
        <v>1</v>
      </c>
      <c r="J9116" t="str">
        <f>VLOOKUP(A9116,'Município e Sexo'!$A$2:$I$11321,5,FALSE)</f>
        <v>CARUARU</v>
      </c>
      <c r="K9116" t="str">
        <f>VLOOKUP(A9116,'Município e Sexo'!$A$2:$I$11321,7,FALSE)</f>
        <v>MASCULINO</v>
      </c>
    </row>
    <row r="9117" spans="1:11" ht="15" customHeight="1" thickBot="1" x14ac:dyDescent="0.25">
      <c r="A9117" t="str">
        <f>CONCATENATE(B9117,C9117,D9117,G9117,E9117,I9117)</f>
        <v>1452020HOMICIDIO211</v>
      </c>
      <c r="B9117" s="4">
        <v>14</v>
      </c>
      <c r="C9117" s="5">
        <v>5</v>
      </c>
      <c r="D9117" s="4">
        <v>2020</v>
      </c>
      <c r="E9117" s="4">
        <v>21</v>
      </c>
      <c r="F9117" s="4" t="s">
        <v>210</v>
      </c>
      <c r="G9117" s="4" t="s">
        <v>12</v>
      </c>
      <c r="H9117" s="4" t="s">
        <v>211</v>
      </c>
      <c r="I9117" s="4">
        <v>1</v>
      </c>
      <c r="J9117" t="str">
        <f>VLOOKUP(A9117,'Município e Sexo'!$A$2:$I$11321,5,FALSE)</f>
        <v>GLORIA DO GOITA</v>
      </c>
      <c r="K9117" t="str">
        <f>VLOOKUP(A9117,'Município e Sexo'!$A$2:$I$11321,7,FALSE)</f>
        <v>MASCULINO</v>
      </c>
    </row>
    <row r="9118" spans="1:11" ht="15" customHeight="1" thickBot="1" x14ac:dyDescent="0.25">
      <c r="A9118" t="str">
        <f>CONCATENATE(B9118,C9118,D9118,G9118,E9118,I9118)</f>
        <v>1452020HOMICIDIO241</v>
      </c>
      <c r="B9118" s="4">
        <v>14</v>
      </c>
      <c r="C9118" s="5">
        <v>5</v>
      </c>
      <c r="D9118" s="4">
        <v>2020</v>
      </c>
      <c r="E9118" s="4">
        <v>24</v>
      </c>
      <c r="F9118" s="4" t="s">
        <v>210</v>
      </c>
      <c r="G9118" s="4" t="s">
        <v>12</v>
      </c>
      <c r="H9118" s="4" t="s">
        <v>211</v>
      </c>
      <c r="I9118" s="4">
        <v>1</v>
      </c>
      <c r="J9118" t="str">
        <f>VLOOKUP(A9118,'Município e Sexo'!$A$2:$I$11321,5,FALSE)</f>
        <v>LIMOEIRO</v>
      </c>
      <c r="K9118" t="str">
        <f>VLOOKUP(A9118,'Município e Sexo'!$A$2:$I$11321,7,FALSE)</f>
        <v>MASCULINO</v>
      </c>
    </row>
    <row r="9119" spans="1:11" ht="15" customHeight="1" thickBot="1" x14ac:dyDescent="0.25">
      <c r="A9119" t="str">
        <f>CONCATENATE(B9119,C9119,D9119,G9119,E9119,I9119)</f>
        <v>1452020HOMICIDIO281</v>
      </c>
      <c r="B9119" s="4">
        <v>14</v>
      </c>
      <c r="C9119" s="5">
        <v>5</v>
      </c>
      <c r="D9119" s="4">
        <v>2020</v>
      </c>
      <c r="E9119" s="4">
        <v>28</v>
      </c>
      <c r="F9119" s="4" t="s">
        <v>210</v>
      </c>
      <c r="G9119" s="4" t="s">
        <v>12</v>
      </c>
      <c r="H9119" s="4" t="s">
        <v>211</v>
      </c>
      <c r="I9119" s="4">
        <v>1</v>
      </c>
      <c r="J9119" t="str">
        <f>VLOOKUP(A9119,'Município e Sexo'!$A$2:$I$11321,5,FALSE)</f>
        <v>JABOATAO DOS GUARARAPES</v>
      </c>
      <c r="K9119" t="str">
        <f>VLOOKUP(A9119,'Município e Sexo'!$A$2:$I$11321,7,FALSE)</f>
        <v>MASCULINO</v>
      </c>
    </row>
    <row r="9120" spans="1:11" ht="15" customHeight="1" thickBot="1" x14ac:dyDescent="0.25">
      <c r="A9120" t="str">
        <f>CONCATENATE(B9120,C9120,D9120,G9120,E9120,I9120)</f>
        <v>1452020HOMICIDIO341</v>
      </c>
      <c r="B9120" s="4">
        <v>14</v>
      </c>
      <c r="C9120" s="5">
        <v>5</v>
      </c>
      <c r="D9120" s="4">
        <v>2020</v>
      </c>
      <c r="E9120" s="4">
        <v>34</v>
      </c>
      <c r="F9120" s="4" t="s">
        <v>210</v>
      </c>
      <c r="G9120" s="4" t="s">
        <v>12</v>
      </c>
      <c r="H9120" s="4" t="s">
        <v>211</v>
      </c>
      <c r="I9120" s="4">
        <v>1</v>
      </c>
      <c r="J9120" t="str">
        <f>VLOOKUP(A9120,'Município e Sexo'!$A$2:$I$11321,5,FALSE)</f>
        <v>RECIFE</v>
      </c>
      <c r="K9120" t="str">
        <f>VLOOKUP(A9120,'Município e Sexo'!$A$2:$I$11321,7,FALSE)</f>
        <v>MASCULINO</v>
      </c>
    </row>
    <row r="9121" spans="1:11" ht="15" customHeight="1" thickBot="1" x14ac:dyDescent="0.25">
      <c r="A9121" t="str">
        <f>CONCATENATE(B9121,C9121,D9121,G9121,E9121,I9121)</f>
        <v>1452020HOMICIDIO181</v>
      </c>
      <c r="B9121" s="4">
        <v>14</v>
      </c>
      <c r="C9121" s="5">
        <v>5</v>
      </c>
      <c r="D9121" s="4">
        <v>2020</v>
      </c>
      <c r="E9121" s="4">
        <v>18</v>
      </c>
      <c r="F9121" s="4" t="s">
        <v>210</v>
      </c>
      <c r="G9121" s="4" t="s">
        <v>12</v>
      </c>
      <c r="H9121" s="4" t="s">
        <v>211</v>
      </c>
      <c r="I9121" s="4">
        <v>1</v>
      </c>
      <c r="J9121" t="str">
        <f>VLOOKUP(A9121,'Município e Sexo'!$A$2:$I$11321,5,FALSE)</f>
        <v>CARUARU</v>
      </c>
      <c r="K9121" t="str">
        <f>VLOOKUP(A9121,'Município e Sexo'!$A$2:$I$11321,7,FALSE)</f>
        <v>MASCULINO</v>
      </c>
    </row>
    <row r="9122" spans="1:11" ht="15" customHeight="1" thickBot="1" x14ac:dyDescent="0.25">
      <c r="A9122" t="str">
        <f>CONCATENATE(B9122,C9122,D9122,G9122,E9122,I9122)</f>
        <v>1452020LATROCINIO311</v>
      </c>
      <c r="B9122" s="4">
        <v>14</v>
      </c>
      <c r="C9122" s="5">
        <v>5</v>
      </c>
      <c r="D9122" s="4">
        <v>2020</v>
      </c>
      <c r="E9122" s="4">
        <v>31</v>
      </c>
      <c r="F9122" s="4" t="s">
        <v>210</v>
      </c>
      <c r="G9122" s="4" t="s">
        <v>33</v>
      </c>
      <c r="H9122" s="4" t="s">
        <v>215</v>
      </c>
      <c r="I9122" s="4">
        <v>1</v>
      </c>
      <c r="J9122" t="str">
        <f>VLOOKUP(A9122,'Município e Sexo'!$A$2:$I$11321,5,FALSE)</f>
        <v>MORENO</v>
      </c>
      <c r="K9122" t="str">
        <f>VLOOKUP(A9122,'Município e Sexo'!$A$2:$I$11321,7,FALSE)</f>
        <v>MASCULINO</v>
      </c>
    </row>
    <row r="9123" spans="1:11" ht="15" customHeight="1" thickBot="1" x14ac:dyDescent="0.25">
      <c r="A9123" t="str">
        <f>CONCATENATE(B9123,C9123,D9123,G9123,E9123,I9123)</f>
        <v>1552020HOMICIDIO151</v>
      </c>
      <c r="B9123" s="4">
        <v>15</v>
      </c>
      <c r="C9123" s="5">
        <v>5</v>
      </c>
      <c r="D9123" s="4">
        <v>2020</v>
      </c>
      <c r="E9123" s="4">
        <v>15</v>
      </c>
      <c r="F9123" s="4" t="s">
        <v>210</v>
      </c>
      <c r="G9123" s="4" t="s">
        <v>12</v>
      </c>
      <c r="H9123" s="4" t="s">
        <v>211</v>
      </c>
      <c r="I9123" s="4">
        <v>1</v>
      </c>
      <c r="J9123" t="str">
        <f>VLOOKUP(A9123,'Município e Sexo'!$A$2:$I$11321,5,FALSE)</f>
        <v>CABO DE SANTO AGOSTINHO</v>
      </c>
      <c r="K9123" t="str">
        <f>VLOOKUP(A9123,'Município e Sexo'!$A$2:$I$11321,7,FALSE)</f>
        <v>MASCULINO</v>
      </c>
    </row>
    <row r="9124" spans="1:11" ht="15" customHeight="1" thickBot="1" x14ac:dyDescent="0.25">
      <c r="A9124" t="str">
        <f>CONCATENATE(B9124,C9124,D9124,G9124,E9124,I9124)</f>
        <v>1552020HOMICIDIO191</v>
      </c>
      <c r="B9124" s="4">
        <v>15</v>
      </c>
      <c r="C9124" s="5">
        <v>5</v>
      </c>
      <c r="D9124" s="4">
        <v>2020</v>
      </c>
      <c r="E9124" s="4">
        <v>19</v>
      </c>
      <c r="F9124" s="4" t="s">
        <v>210</v>
      </c>
      <c r="G9124" s="4" t="s">
        <v>12</v>
      </c>
      <c r="H9124" s="4" t="s">
        <v>212</v>
      </c>
      <c r="I9124" s="4">
        <v>1</v>
      </c>
      <c r="J9124" t="str">
        <f>VLOOKUP(A9124,'Município e Sexo'!$A$2:$I$11321,5,FALSE)</f>
        <v>PAUDALHO</v>
      </c>
      <c r="K9124" t="str">
        <f>VLOOKUP(A9124,'Município e Sexo'!$A$2:$I$11321,7,FALSE)</f>
        <v>MASCULINO</v>
      </c>
    </row>
    <row r="9125" spans="1:11" ht="15" customHeight="1" thickBot="1" x14ac:dyDescent="0.25">
      <c r="A9125" t="str">
        <f>CONCATENATE(B9125,C9125,D9125,G9125,E9125,I9125)</f>
        <v>1552020HOMICIDIO261</v>
      </c>
      <c r="B9125" s="4">
        <v>15</v>
      </c>
      <c r="C9125" s="5">
        <v>5</v>
      </c>
      <c r="D9125" s="4">
        <v>2020</v>
      </c>
      <c r="E9125" s="4">
        <v>26</v>
      </c>
      <c r="F9125" s="4" t="s">
        <v>210</v>
      </c>
      <c r="G9125" s="4" t="s">
        <v>12</v>
      </c>
      <c r="H9125" s="4" t="s">
        <v>212</v>
      </c>
      <c r="I9125" s="4">
        <v>1</v>
      </c>
      <c r="J9125" t="str">
        <f>VLOOKUP(A9125,'Município e Sexo'!$A$2:$I$11321,5,FALSE)</f>
        <v>RECIFE</v>
      </c>
      <c r="K9125" t="str">
        <f>VLOOKUP(A9125,'Município e Sexo'!$A$2:$I$11321,7,FALSE)</f>
        <v>MASCULINO</v>
      </c>
    </row>
    <row r="9126" spans="1:11" ht="15" customHeight="1" thickBot="1" x14ac:dyDescent="0.25">
      <c r="A9126" t="str">
        <f>CONCATENATE(B9126,C9126,D9126,G9126,E9126,I9126)</f>
        <v>1552020HOMICIDIO271</v>
      </c>
      <c r="B9126" s="4">
        <v>15</v>
      </c>
      <c r="C9126" s="5">
        <v>5</v>
      </c>
      <c r="D9126" s="4">
        <v>2020</v>
      </c>
      <c r="E9126" s="4">
        <v>27</v>
      </c>
      <c r="F9126" s="4" t="s">
        <v>216</v>
      </c>
      <c r="G9126" s="4" t="s">
        <v>12</v>
      </c>
      <c r="H9126" s="4" t="s">
        <v>211</v>
      </c>
      <c r="I9126" s="4">
        <v>1</v>
      </c>
      <c r="J9126" t="str">
        <f>VLOOKUP(A9126,'Município e Sexo'!$A$2:$I$11321,5,FALSE)</f>
        <v>RIO FORMOSO</v>
      </c>
      <c r="K9126" t="str">
        <f>VLOOKUP(A9126,'Município e Sexo'!$A$2:$I$11321,7,FALSE)</f>
        <v>MASCULINO</v>
      </c>
    </row>
    <row r="9127" spans="1:11" ht="15" customHeight="1" thickBot="1" x14ac:dyDescent="0.25">
      <c r="A9127" t="str">
        <f>CONCATENATE(B9127,C9127,D9127,G9127,E9127,I9127)</f>
        <v>1552020HOMICIDIO381</v>
      </c>
      <c r="B9127" s="4">
        <v>15</v>
      </c>
      <c r="C9127" s="5">
        <v>5</v>
      </c>
      <c r="D9127" s="4">
        <v>2020</v>
      </c>
      <c r="E9127" s="4">
        <v>38</v>
      </c>
      <c r="F9127" s="4" t="s">
        <v>210</v>
      </c>
      <c r="G9127" s="4" t="s">
        <v>12</v>
      </c>
      <c r="H9127" s="4" t="s">
        <v>211</v>
      </c>
      <c r="I9127" s="4">
        <v>1</v>
      </c>
      <c r="J9127" t="str">
        <f>VLOOKUP(A9127,'Município e Sexo'!$A$2:$I$11321,5,FALSE)</f>
        <v>CABO DE SANTO AGOSTINHO</v>
      </c>
      <c r="K9127" t="str">
        <f>VLOOKUP(A9127,'Município e Sexo'!$A$2:$I$11321,7,FALSE)</f>
        <v>FEMININO</v>
      </c>
    </row>
    <row r="9128" spans="1:11" ht="15" customHeight="1" thickBot="1" x14ac:dyDescent="0.25">
      <c r="A9128" t="str">
        <f>CONCATENATE(B9128,C9128,D9128,G9128,E9128,I9128)</f>
        <v>1552020HOMICIDIO221</v>
      </c>
      <c r="B9128" s="4">
        <v>15</v>
      </c>
      <c r="C9128" s="5">
        <v>5</v>
      </c>
      <c r="D9128" s="4">
        <v>2020</v>
      </c>
      <c r="E9128" s="4">
        <v>22</v>
      </c>
      <c r="F9128" s="4" t="s">
        <v>210</v>
      </c>
      <c r="G9128" s="4" t="s">
        <v>12</v>
      </c>
      <c r="H9128" s="4" t="s">
        <v>212</v>
      </c>
      <c r="I9128" s="4">
        <v>1</v>
      </c>
      <c r="J9128" t="str">
        <f>VLOOKUP(A9128,'Município e Sexo'!$A$2:$I$11321,5,FALSE)</f>
        <v>FERREIROS</v>
      </c>
      <c r="K9128" t="str">
        <f>VLOOKUP(A9128,'Município e Sexo'!$A$2:$I$11321,7,FALSE)</f>
        <v>MASCULINO</v>
      </c>
    </row>
    <row r="9129" spans="1:11" ht="15" customHeight="1" thickBot="1" x14ac:dyDescent="0.25">
      <c r="A9129" t="str">
        <f>CONCATENATE(B9129,C9129,D9129,G9129,E9129,I9129)</f>
        <v>1552020LATROCINIO251</v>
      </c>
      <c r="B9129" s="4">
        <v>15</v>
      </c>
      <c r="C9129" s="5">
        <v>5</v>
      </c>
      <c r="D9129" s="4">
        <v>2020</v>
      </c>
      <c r="E9129" s="4">
        <v>25</v>
      </c>
      <c r="F9129" s="4" t="s">
        <v>210</v>
      </c>
      <c r="G9129" s="4" t="s">
        <v>33</v>
      </c>
      <c r="H9129" s="4" t="s">
        <v>215</v>
      </c>
      <c r="I9129" s="4">
        <v>1</v>
      </c>
      <c r="J9129" t="str">
        <f>VLOOKUP(A9129,'Município e Sexo'!$A$2:$I$11321,5,FALSE)</f>
        <v>RECIFE</v>
      </c>
      <c r="K9129" t="str">
        <f>VLOOKUP(A9129,'Município e Sexo'!$A$2:$I$11321,7,FALSE)</f>
        <v>MASCULINO</v>
      </c>
    </row>
    <row r="9130" spans="1:11" ht="15" customHeight="1" thickBot="1" x14ac:dyDescent="0.25">
      <c r="A9130" t="str">
        <f>CONCATENATE(B9130,C9130,D9130,G9130,E9130,I9130)</f>
        <v>1552020HOMICIDIO331</v>
      </c>
      <c r="B9130" s="4">
        <v>15</v>
      </c>
      <c r="C9130" s="5">
        <v>5</v>
      </c>
      <c r="D9130" s="4">
        <v>2020</v>
      </c>
      <c r="E9130" s="4">
        <v>33</v>
      </c>
      <c r="F9130" s="4" t="s">
        <v>210</v>
      </c>
      <c r="G9130" s="4" t="s">
        <v>12</v>
      </c>
      <c r="H9130" s="4" t="s">
        <v>211</v>
      </c>
      <c r="I9130" s="4">
        <v>1</v>
      </c>
      <c r="J9130" t="str">
        <f>VLOOKUP(A9130,'Município e Sexo'!$A$2:$I$11321,5,FALSE)</f>
        <v>PETROLANDIA</v>
      </c>
      <c r="K9130" t="str">
        <f>VLOOKUP(A9130,'Município e Sexo'!$A$2:$I$11321,7,FALSE)</f>
        <v>MASCULINO</v>
      </c>
    </row>
    <row r="9131" spans="1:11" ht="15" customHeight="1" thickBot="1" x14ac:dyDescent="0.25">
      <c r="A9131" t="str">
        <f>CONCATENATE(B9131,C9131,D9131,G9131,E9131,I9131)</f>
        <v>1552020HOMICIDIO331</v>
      </c>
      <c r="B9131" s="4">
        <v>15</v>
      </c>
      <c r="C9131" s="5">
        <v>5</v>
      </c>
      <c r="D9131" s="4">
        <v>2020</v>
      </c>
      <c r="E9131" s="4">
        <v>33</v>
      </c>
      <c r="F9131" s="4" t="s">
        <v>210</v>
      </c>
      <c r="G9131" s="4" t="s">
        <v>12</v>
      </c>
      <c r="H9131" s="4" t="s">
        <v>211</v>
      </c>
      <c r="I9131" s="4">
        <v>1</v>
      </c>
      <c r="J9131" t="str">
        <f>VLOOKUP(A9131,'Município e Sexo'!$A$2:$I$11321,5,FALSE)</f>
        <v>PETROLANDIA</v>
      </c>
      <c r="K9131" t="str">
        <f>VLOOKUP(A9131,'Município e Sexo'!$A$2:$I$11321,7,FALSE)</f>
        <v>MASCULINO</v>
      </c>
    </row>
    <row r="9132" spans="1:11" ht="15" customHeight="1" thickBot="1" x14ac:dyDescent="0.25">
      <c r="A9132" t="str">
        <f>CONCATENATE(B9132,C9132,D9132,G9132,E9132,I9132)</f>
        <v>1552020HOMICIDIO231</v>
      </c>
      <c r="B9132" s="4">
        <v>15</v>
      </c>
      <c r="C9132" s="5">
        <v>5</v>
      </c>
      <c r="D9132" s="4">
        <v>2020</v>
      </c>
      <c r="E9132" s="4">
        <v>23</v>
      </c>
      <c r="F9132" s="4" t="s">
        <v>210</v>
      </c>
      <c r="G9132" s="4" t="s">
        <v>12</v>
      </c>
      <c r="H9132" s="4" t="s">
        <v>211</v>
      </c>
      <c r="I9132" s="4">
        <v>1</v>
      </c>
      <c r="J9132" t="str">
        <f>VLOOKUP(A9132,'Município e Sexo'!$A$2:$I$11321,5,FALSE)</f>
        <v>RECIFE</v>
      </c>
      <c r="K9132" t="str">
        <f>VLOOKUP(A9132,'Município e Sexo'!$A$2:$I$11321,7,FALSE)</f>
        <v>MASCULINO</v>
      </c>
    </row>
    <row r="9133" spans="1:11" ht="15" customHeight="1" thickBot="1" x14ac:dyDescent="0.25">
      <c r="A9133" t="str">
        <f>CONCATENATE(B9133,C9133,D9133,G9133,E9133,I9133)</f>
        <v>1652020HOMICIDIO171</v>
      </c>
      <c r="B9133" s="4">
        <v>16</v>
      </c>
      <c r="C9133" s="5">
        <v>5</v>
      </c>
      <c r="D9133" s="4">
        <v>2020</v>
      </c>
      <c r="E9133" s="4">
        <v>17</v>
      </c>
      <c r="F9133" s="4" t="s">
        <v>210</v>
      </c>
      <c r="G9133" s="4" t="s">
        <v>12</v>
      </c>
      <c r="H9133" s="4" t="s">
        <v>218</v>
      </c>
      <c r="I9133" s="4">
        <v>1</v>
      </c>
      <c r="J9133" t="str">
        <f>VLOOKUP(A9133,'Município e Sexo'!$A$2:$I$11321,5,FALSE)</f>
        <v>SANTA CRUZ DO CAPIBARIBE</v>
      </c>
      <c r="K9133" t="str">
        <f>VLOOKUP(A9133,'Município e Sexo'!$A$2:$I$11321,7,FALSE)</f>
        <v>MASCULINO</v>
      </c>
    </row>
    <row r="9134" spans="1:11" ht="15" customHeight="1" thickBot="1" x14ac:dyDescent="0.25">
      <c r="A9134" t="str">
        <f>CONCATENATE(B9134,C9134,D9134,G9134,E9134,I9134)</f>
        <v>1652020HOMICIDIO201</v>
      </c>
      <c r="B9134" s="4">
        <v>16</v>
      </c>
      <c r="C9134" s="5">
        <v>5</v>
      </c>
      <c r="D9134" s="4">
        <v>2020</v>
      </c>
      <c r="E9134" s="4">
        <v>20</v>
      </c>
      <c r="F9134" s="4" t="s">
        <v>210</v>
      </c>
      <c r="G9134" s="4" t="s">
        <v>12</v>
      </c>
      <c r="H9134" s="4" t="s">
        <v>211</v>
      </c>
      <c r="I9134" s="4">
        <v>1</v>
      </c>
      <c r="J9134" t="str">
        <f>VLOOKUP(A9134,'Município e Sexo'!$A$2:$I$11321,5,FALSE)</f>
        <v>PALMARES</v>
      </c>
      <c r="K9134" t="str">
        <f>VLOOKUP(A9134,'Município e Sexo'!$A$2:$I$11321,7,FALSE)</f>
        <v>MASCULINO</v>
      </c>
    </row>
    <row r="9135" spans="1:11" ht="15" customHeight="1" thickBot="1" x14ac:dyDescent="0.25">
      <c r="A9135" t="str">
        <f>CONCATENATE(B9135,C9135,D9135,G9135,E9135,I9135)</f>
        <v>1652020HOMICIDIO181</v>
      </c>
      <c r="B9135" s="4">
        <v>16</v>
      </c>
      <c r="C9135" s="5">
        <v>5</v>
      </c>
      <c r="D9135" s="4">
        <v>2020</v>
      </c>
      <c r="E9135" s="4">
        <v>18</v>
      </c>
      <c r="F9135" s="4" t="s">
        <v>210</v>
      </c>
      <c r="G9135" s="4" t="s">
        <v>12</v>
      </c>
      <c r="H9135" s="4" t="s">
        <v>217</v>
      </c>
      <c r="I9135" s="4">
        <v>1</v>
      </c>
      <c r="J9135" t="str">
        <f>VLOOKUP(A9135,'Município e Sexo'!$A$2:$I$11321,5,FALSE)</f>
        <v>CARUARU</v>
      </c>
      <c r="K9135" t="str">
        <f>VLOOKUP(A9135,'Município e Sexo'!$A$2:$I$11321,7,FALSE)</f>
        <v>MASCULINO</v>
      </c>
    </row>
    <row r="9136" spans="1:11" ht="15" customHeight="1" thickBot="1" x14ac:dyDescent="0.25">
      <c r="A9136" t="str">
        <f>CONCATENATE(B9136,C9136,D9136,G9136,E9136,I9136)</f>
        <v>1652020HOMICIDIO411</v>
      </c>
      <c r="B9136" s="4">
        <v>16</v>
      </c>
      <c r="C9136" s="5">
        <v>5</v>
      </c>
      <c r="D9136" s="4">
        <v>2020</v>
      </c>
      <c r="E9136" s="4">
        <v>41</v>
      </c>
      <c r="F9136" s="4" t="s">
        <v>210</v>
      </c>
      <c r="G9136" s="4" t="s">
        <v>12</v>
      </c>
      <c r="H9136" s="4" t="s">
        <v>211</v>
      </c>
      <c r="I9136" s="4">
        <v>1</v>
      </c>
      <c r="J9136" t="str">
        <f>VLOOKUP(A9136,'Município e Sexo'!$A$2:$I$11321,5,FALSE)</f>
        <v>CAETES</v>
      </c>
      <c r="K9136" t="str">
        <f>VLOOKUP(A9136,'Município e Sexo'!$A$2:$I$11321,7,FALSE)</f>
        <v>MASCULINO</v>
      </c>
    </row>
    <row r="9137" spans="1:11" ht="15" customHeight="1" thickBot="1" x14ac:dyDescent="0.25">
      <c r="A9137" t="str">
        <f>CONCATENATE(B9137,C9137,D9137,G9137,E9137,I9137)</f>
        <v>1652020HOMICIDIO231</v>
      </c>
      <c r="B9137" s="4">
        <v>16</v>
      </c>
      <c r="C9137" s="5">
        <v>5</v>
      </c>
      <c r="D9137" s="4">
        <v>2020</v>
      </c>
      <c r="E9137" s="4">
        <v>23</v>
      </c>
      <c r="F9137" s="4" t="s">
        <v>210</v>
      </c>
      <c r="G9137" s="4" t="s">
        <v>12</v>
      </c>
      <c r="H9137" s="4" t="s">
        <v>211</v>
      </c>
      <c r="I9137" s="4">
        <v>1</v>
      </c>
      <c r="J9137" t="str">
        <f>VLOOKUP(A9137,'Município e Sexo'!$A$2:$I$11321,5,FALSE)</f>
        <v>RECIFE</v>
      </c>
      <c r="K9137" t="str">
        <f>VLOOKUP(A9137,'Município e Sexo'!$A$2:$I$11321,7,FALSE)</f>
        <v>MASCULINO</v>
      </c>
    </row>
    <row r="9138" spans="1:11" ht="15" customHeight="1" thickBot="1" x14ac:dyDescent="0.25">
      <c r="A9138" t="str">
        <f>CONCATENATE(B9138,C9138,D9138,G9138,E9138,I9138)</f>
        <v>1652020HOMICIDIO271</v>
      </c>
      <c r="B9138" s="4">
        <v>16</v>
      </c>
      <c r="C9138" s="5">
        <v>5</v>
      </c>
      <c r="D9138" s="4">
        <v>2020</v>
      </c>
      <c r="E9138" s="4">
        <v>27</v>
      </c>
      <c r="F9138" s="4" t="s">
        <v>210</v>
      </c>
      <c r="G9138" s="4" t="s">
        <v>12</v>
      </c>
      <c r="H9138" s="4" t="s">
        <v>211</v>
      </c>
      <c r="I9138" s="4">
        <v>1</v>
      </c>
      <c r="J9138" t="str">
        <f>VLOOKUP(A9138,'Município e Sexo'!$A$2:$I$11321,5,FALSE)</f>
        <v>TRINDADE</v>
      </c>
      <c r="K9138" t="str">
        <f>VLOOKUP(A9138,'Município e Sexo'!$A$2:$I$11321,7,FALSE)</f>
        <v>MASCULINO</v>
      </c>
    </row>
    <row r="9139" spans="1:11" ht="15" customHeight="1" thickBot="1" x14ac:dyDescent="0.25">
      <c r="A9139" t="str">
        <f>CONCATENATE(B9139,C9139,D9139,G9139,E9139,I9139)</f>
        <v>1652020HOMICIDIO341</v>
      </c>
      <c r="B9139" s="4">
        <v>16</v>
      </c>
      <c r="C9139" s="5">
        <v>5</v>
      </c>
      <c r="D9139" s="4">
        <v>2020</v>
      </c>
      <c r="E9139" s="4">
        <v>34</v>
      </c>
      <c r="F9139" s="4" t="s">
        <v>210</v>
      </c>
      <c r="G9139" s="4" t="s">
        <v>12</v>
      </c>
      <c r="H9139" s="4" t="s">
        <v>211</v>
      </c>
      <c r="I9139" s="4">
        <v>1</v>
      </c>
      <c r="J9139" t="str">
        <f>VLOOKUP(A9139,'Município e Sexo'!$A$2:$I$11321,5,FALSE)</f>
        <v>DORMENTES</v>
      </c>
      <c r="K9139" t="str">
        <f>VLOOKUP(A9139,'Município e Sexo'!$A$2:$I$11321,7,FALSE)</f>
        <v>MASCULINO</v>
      </c>
    </row>
    <row r="9140" spans="1:11" ht="15" customHeight="1" thickBot="1" x14ac:dyDescent="0.25">
      <c r="A9140" t="str">
        <f>CONCATENATE(B9140,C9140,D9140,G9140,E9140,I9140)</f>
        <v>1652020HOMICIDIO411</v>
      </c>
      <c r="B9140" s="4">
        <v>16</v>
      </c>
      <c r="C9140" s="5">
        <v>5</v>
      </c>
      <c r="D9140" s="4">
        <v>2020</v>
      </c>
      <c r="E9140" s="4">
        <v>41</v>
      </c>
      <c r="F9140" s="4" t="s">
        <v>210</v>
      </c>
      <c r="G9140" s="4" t="s">
        <v>12</v>
      </c>
      <c r="H9140" s="4" t="s">
        <v>212</v>
      </c>
      <c r="I9140" s="4">
        <v>1</v>
      </c>
      <c r="J9140" t="str">
        <f>VLOOKUP(A9140,'Município e Sexo'!$A$2:$I$11321,5,FALSE)</f>
        <v>CAETES</v>
      </c>
      <c r="K9140" t="str">
        <f>VLOOKUP(A9140,'Município e Sexo'!$A$2:$I$11321,7,FALSE)</f>
        <v>MASCULINO</v>
      </c>
    </row>
    <row r="9141" spans="1:11" ht="15" customHeight="1" thickBot="1" x14ac:dyDescent="0.25">
      <c r="A9141" t="str">
        <f>CONCATENATE(B9141,C9141,D9141,G9141,E9141,I9141)</f>
        <v>1652020HOMICIDIO151</v>
      </c>
      <c r="B9141" s="4">
        <v>16</v>
      </c>
      <c r="C9141" s="5">
        <v>5</v>
      </c>
      <c r="D9141" s="4">
        <v>2020</v>
      </c>
      <c r="E9141" s="4">
        <v>15</v>
      </c>
      <c r="F9141" s="4" t="s">
        <v>210</v>
      </c>
      <c r="G9141" s="4" t="s">
        <v>12</v>
      </c>
      <c r="H9141" s="4" t="s">
        <v>211</v>
      </c>
      <c r="I9141" s="4">
        <v>1</v>
      </c>
      <c r="J9141" t="str">
        <f>VLOOKUP(A9141,'Município e Sexo'!$A$2:$I$11321,5,FALSE)</f>
        <v>CARUARU</v>
      </c>
      <c r="K9141" t="str">
        <f>VLOOKUP(A9141,'Município e Sexo'!$A$2:$I$11321,7,FALSE)</f>
        <v>MASCULINO</v>
      </c>
    </row>
    <row r="9142" spans="1:11" ht="15" customHeight="1" thickBot="1" x14ac:dyDescent="0.25">
      <c r="A9142" t="str">
        <f>CONCATENATE(B9142,C9142,D9142,G9142,E9142,I9142)</f>
        <v>1652020HOMICIDIO181</v>
      </c>
      <c r="B9142" s="4">
        <v>16</v>
      </c>
      <c r="C9142" s="5">
        <v>5</v>
      </c>
      <c r="D9142" s="4">
        <v>2020</v>
      </c>
      <c r="E9142" s="4">
        <v>18</v>
      </c>
      <c r="F9142" s="4" t="s">
        <v>210</v>
      </c>
      <c r="G9142" s="4" t="s">
        <v>12</v>
      </c>
      <c r="H9142" s="4" t="s">
        <v>212</v>
      </c>
      <c r="I9142" s="4">
        <v>1</v>
      </c>
      <c r="J9142" t="str">
        <f>VLOOKUP(A9142,'Município e Sexo'!$A$2:$I$11321,5,FALSE)</f>
        <v>CARUARU</v>
      </c>
      <c r="K9142" t="str">
        <f>VLOOKUP(A9142,'Município e Sexo'!$A$2:$I$11321,7,FALSE)</f>
        <v>MASCULINO</v>
      </c>
    </row>
    <row r="9143" spans="1:11" ht="15" customHeight="1" thickBot="1" x14ac:dyDescent="0.25">
      <c r="A9143" t="str">
        <f>CONCATENATE(B9143,C9143,D9143,G9143,E9143,I9143)</f>
        <v>1652020HOMICIDIO251</v>
      </c>
      <c r="B9143" s="4">
        <v>16</v>
      </c>
      <c r="C9143" s="5">
        <v>5</v>
      </c>
      <c r="D9143" s="4">
        <v>2020</v>
      </c>
      <c r="E9143" s="4">
        <v>25</v>
      </c>
      <c r="F9143" s="4" t="s">
        <v>210</v>
      </c>
      <c r="G9143" s="4" t="s">
        <v>12</v>
      </c>
      <c r="H9143" s="4" t="s">
        <v>212</v>
      </c>
      <c r="I9143" s="4">
        <v>1</v>
      </c>
      <c r="J9143" t="str">
        <f>VLOOKUP(A9143,'Município e Sexo'!$A$2:$I$11321,5,FALSE)</f>
        <v>LAGOA DO ITAENGA</v>
      </c>
      <c r="K9143" t="str">
        <f>VLOOKUP(A9143,'Município e Sexo'!$A$2:$I$11321,7,FALSE)</f>
        <v>MASCULINO</v>
      </c>
    </row>
    <row r="9144" spans="1:11" ht="15" customHeight="1" thickBot="1" x14ac:dyDescent="0.25">
      <c r="A9144" t="str">
        <f>CONCATENATE(B9144,C9144,D9144,G9144,E9144,I9144)</f>
        <v>1652020HOMICIDIO281</v>
      </c>
      <c r="B9144" s="4">
        <v>16</v>
      </c>
      <c r="C9144" s="5">
        <v>5</v>
      </c>
      <c r="D9144" s="4">
        <v>2020</v>
      </c>
      <c r="E9144" s="4">
        <v>28</v>
      </c>
      <c r="F9144" s="4" t="s">
        <v>210</v>
      </c>
      <c r="G9144" s="4" t="s">
        <v>12</v>
      </c>
      <c r="H9144" s="4" t="s">
        <v>211</v>
      </c>
      <c r="I9144" s="4">
        <v>1</v>
      </c>
      <c r="J9144" t="str">
        <f>VLOOKUP(A9144,'Município e Sexo'!$A$2:$I$11321,5,FALSE)</f>
        <v>GARANHUNS</v>
      </c>
      <c r="K9144" t="str">
        <f>VLOOKUP(A9144,'Município e Sexo'!$A$2:$I$11321,7,FALSE)</f>
        <v>FEMININO</v>
      </c>
    </row>
    <row r="9145" spans="1:11" ht="15" customHeight="1" thickBot="1" x14ac:dyDescent="0.25">
      <c r="A9145" t="str">
        <f>CONCATENATE(B9145,C9145,D9145,G9145,E9145,I9145)</f>
        <v>1652020HOMICIDIO291</v>
      </c>
      <c r="B9145" s="4">
        <v>16</v>
      </c>
      <c r="C9145" s="5">
        <v>5</v>
      </c>
      <c r="D9145" s="4">
        <v>2020</v>
      </c>
      <c r="E9145" s="4">
        <v>29</v>
      </c>
      <c r="F9145" s="4" t="s">
        <v>210</v>
      </c>
      <c r="G9145" s="4" t="s">
        <v>12</v>
      </c>
      <c r="H9145" s="4" t="s">
        <v>211</v>
      </c>
      <c r="I9145" s="4">
        <v>1</v>
      </c>
      <c r="J9145" t="str">
        <f>VLOOKUP(A9145,'Município e Sexo'!$A$2:$I$11321,5,FALSE)</f>
        <v>PALMARES</v>
      </c>
      <c r="K9145" t="str">
        <f>VLOOKUP(A9145,'Município e Sexo'!$A$2:$I$11321,7,FALSE)</f>
        <v>MASCULINO</v>
      </c>
    </row>
    <row r="9146" spans="1:11" ht="15" customHeight="1" thickBot="1" x14ac:dyDescent="0.25">
      <c r="A9146" t="str">
        <f>CONCATENATE(B9146,C9146,D9146,G9146,E9146,I9146)</f>
        <v>1652020HOMICIDIO391</v>
      </c>
      <c r="B9146" s="4">
        <v>16</v>
      </c>
      <c r="C9146" s="5">
        <v>5</v>
      </c>
      <c r="D9146" s="4">
        <v>2020</v>
      </c>
      <c r="E9146" s="4">
        <v>39</v>
      </c>
      <c r="F9146" s="4" t="s">
        <v>210</v>
      </c>
      <c r="G9146" s="4" t="s">
        <v>12</v>
      </c>
      <c r="H9146" s="4" t="s">
        <v>212</v>
      </c>
      <c r="I9146" s="4">
        <v>1</v>
      </c>
      <c r="J9146" t="str">
        <f>VLOOKUP(A9146,'Município e Sexo'!$A$2:$I$11321,5,FALSE)</f>
        <v>IBIMIRIM</v>
      </c>
      <c r="K9146" t="str">
        <f>VLOOKUP(A9146,'Município e Sexo'!$A$2:$I$11321,7,FALSE)</f>
        <v>MASCULINO</v>
      </c>
    </row>
    <row r="9147" spans="1:11" ht="15" customHeight="1" thickBot="1" x14ac:dyDescent="0.25">
      <c r="A9147" t="str">
        <f>CONCATENATE(B9147,C9147,D9147,G9147,E9147,I9147)</f>
        <v>1752020HOMICIDIO301</v>
      </c>
      <c r="B9147" s="4">
        <v>17</v>
      </c>
      <c r="C9147" s="5">
        <v>5</v>
      </c>
      <c r="D9147" s="4">
        <v>2020</v>
      </c>
      <c r="E9147" s="4">
        <v>30</v>
      </c>
      <c r="F9147" s="4" t="s">
        <v>210</v>
      </c>
      <c r="G9147" s="4" t="s">
        <v>12</v>
      </c>
      <c r="H9147" s="4" t="s">
        <v>211</v>
      </c>
      <c r="I9147" s="4">
        <v>1</v>
      </c>
      <c r="J9147" t="str">
        <f>VLOOKUP(A9147,'Município e Sexo'!$A$2:$I$11321,5,FALSE)</f>
        <v>OLINDA</v>
      </c>
      <c r="K9147" t="str">
        <f>VLOOKUP(A9147,'Município e Sexo'!$A$2:$I$11321,7,FALSE)</f>
        <v>MASCULINO</v>
      </c>
    </row>
    <row r="9148" spans="1:11" ht="15" customHeight="1" thickBot="1" x14ac:dyDescent="0.25">
      <c r="A9148" t="str">
        <f>CONCATENATE(B9148,C9148,D9148,G9148,E9148,I9148)</f>
        <v>1752020HOMICIDIO301</v>
      </c>
      <c r="B9148" s="4">
        <v>17</v>
      </c>
      <c r="C9148" s="5">
        <v>5</v>
      </c>
      <c r="D9148" s="4">
        <v>2020</v>
      </c>
      <c r="E9148" s="4">
        <v>30</v>
      </c>
      <c r="F9148" s="4" t="s">
        <v>210</v>
      </c>
      <c r="G9148" s="4" t="s">
        <v>12</v>
      </c>
      <c r="H9148" s="4" t="s">
        <v>212</v>
      </c>
      <c r="I9148" s="4">
        <v>1</v>
      </c>
      <c r="J9148" t="str">
        <f>VLOOKUP(A9148,'Município e Sexo'!$A$2:$I$11321,5,FALSE)</f>
        <v>OLINDA</v>
      </c>
      <c r="K9148" t="str">
        <f>VLOOKUP(A9148,'Município e Sexo'!$A$2:$I$11321,7,FALSE)</f>
        <v>MASCULINO</v>
      </c>
    </row>
    <row r="9149" spans="1:11" ht="15" customHeight="1" thickBot="1" x14ac:dyDescent="0.25">
      <c r="A9149" t="str">
        <f>CONCATENATE(B9149,C9149,D9149,G9149,E9149,I9149)</f>
        <v>1752020HOMICIDIO221</v>
      </c>
      <c r="B9149" s="4">
        <v>17</v>
      </c>
      <c r="C9149" s="5">
        <v>5</v>
      </c>
      <c r="D9149" s="4">
        <v>2020</v>
      </c>
      <c r="E9149" s="4">
        <v>22</v>
      </c>
      <c r="F9149" s="4" t="s">
        <v>210</v>
      </c>
      <c r="G9149" s="4" t="s">
        <v>12</v>
      </c>
      <c r="H9149" s="4" t="s">
        <v>211</v>
      </c>
      <c r="I9149" s="4">
        <v>1</v>
      </c>
      <c r="J9149" t="str">
        <f>VLOOKUP(A9149,'Município e Sexo'!$A$2:$I$11321,5,FALSE)</f>
        <v>OLINDA</v>
      </c>
      <c r="K9149" t="str">
        <f>VLOOKUP(A9149,'Município e Sexo'!$A$2:$I$11321,7,FALSE)</f>
        <v>MASCULINO</v>
      </c>
    </row>
    <row r="9150" spans="1:11" ht="15" customHeight="1" thickBot="1" x14ac:dyDescent="0.25">
      <c r="A9150" t="str">
        <f>CONCATENATE(B9150,C9150,D9150,G9150,E9150,I9150)</f>
        <v>1752020FEMINICIDIO221</v>
      </c>
      <c r="B9150" s="4">
        <v>17</v>
      </c>
      <c r="C9150" s="5">
        <v>5</v>
      </c>
      <c r="D9150" s="4">
        <v>2020</v>
      </c>
      <c r="E9150" s="4">
        <v>22</v>
      </c>
      <c r="F9150" s="4" t="s">
        <v>210</v>
      </c>
      <c r="G9150" s="4" t="s">
        <v>29</v>
      </c>
      <c r="H9150" s="4" t="s">
        <v>29</v>
      </c>
      <c r="I9150" s="4">
        <v>1</v>
      </c>
      <c r="J9150" t="str">
        <f>VLOOKUP(A9150,'Município e Sexo'!$A$2:$I$11321,5,FALSE)</f>
        <v>PESQUEIRA</v>
      </c>
      <c r="K9150" t="str">
        <f>VLOOKUP(A9150,'Município e Sexo'!$A$2:$I$11321,7,FALSE)</f>
        <v>FEMININO</v>
      </c>
    </row>
    <row r="9151" spans="1:11" ht="15" customHeight="1" thickBot="1" x14ac:dyDescent="0.25">
      <c r="A9151" t="str">
        <f>CONCATENATE(B9151,C9151,D9151,G9151,E9151,I9151)</f>
        <v>1752020HOMICIDIO261</v>
      </c>
      <c r="B9151" s="4">
        <v>17</v>
      </c>
      <c r="C9151" s="5">
        <v>5</v>
      </c>
      <c r="D9151" s="4">
        <v>2020</v>
      </c>
      <c r="E9151" s="4">
        <v>26</v>
      </c>
      <c r="F9151" s="4" t="s">
        <v>210</v>
      </c>
      <c r="G9151" s="4" t="s">
        <v>12</v>
      </c>
      <c r="H9151" s="4" t="s">
        <v>217</v>
      </c>
      <c r="I9151" s="4">
        <v>1</v>
      </c>
      <c r="J9151" t="str">
        <f>VLOOKUP(A9151,'Município e Sexo'!$A$2:$I$11321,5,FALSE)</f>
        <v>OLINDA</v>
      </c>
      <c r="K9151" t="str">
        <f>VLOOKUP(A9151,'Município e Sexo'!$A$2:$I$11321,7,FALSE)</f>
        <v>MASCULINO</v>
      </c>
    </row>
    <row r="9152" spans="1:11" ht="15" customHeight="1" thickBot="1" x14ac:dyDescent="0.25">
      <c r="A9152" t="str">
        <f>CONCATENATE(B9152,C9152,D9152,G9152,E9152,I9152)</f>
        <v>1752020HOMICIDIO301</v>
      </c>
      <c r="B9152" s="4">
        <v>17</v>
      </c>
      <c r="C9152" s="5">
        <v>5</v>
      </c>
      <c r="D9152" s="4">
        <v>2020</v>
      </c>
      <c r="E9152" s="4">
        <v>30</v>
      </c>
      <c r="F9152" s="4" t="s">
        <v>210</v>
      </c>
      <c r="G9152" s="4" t="s">
        <v>12</v>
      </c>
      <c r="H9152" s="4" t="s">
        <v>211</v>
      </c>
      <c r="I9152" s="4">
        <v>1</v>
      </c>
      <c r="J9152" t="str">
        <f>VLOOKUP(A9152,'Município e Sexo'!$A$2:$I$11321,5,FALSE)</f>
        <v>OLINDA</v>
      </c>
      <c r="K9152" t="str">
        <f>VLOOKUP(A9152,'Município e Sexo'!$A$2:$I$11321,7,FALSE)</f>
        <v>MASCULINO</v>
      </c>
    </row>
    <row r="9153" spans="1:11" ht="15" customHeight="1" thickBot="1" x14ac:dyDescent="0.25">
      <c r="A9153" t="str">
        <f>CONCATENATE(B9153,C9153,D9153,G9153,E9153,I9153)</f>
        <v>1752020HOMICIDIO311</v>
      </c>
      <c r="B9153" s="4">
        <v>17</v>
      </c>
      <c r="C9153" s="5">
        <v>5</v>
      </c>
      <c r="D9153" s="4">
        <v>2020</v>
      </c>
      <c r="E9153" s="4">
        <v>31</v>
      </c>
      <c r="F9153" s="4" t="s">
        <v>210</v>
      </c>
      <c r="G9153" s="4" t="s">
        <v>12</v>
      </c>
      <c r="H9153" s="4" t="s">
        <v>212</v>
      </c>
      <c r="I9153" s="4">
        <v>1</v>
      </c>
      <c r="J9153" t="str">
        <f>VLOOKUP(A9153,'Município e Sexo'!$A$2:$I$11321,5,FALSE)</f>
        <v>PALMARES</v>
      </c>
      <c r="K9153" t="str">
        <f>VLOOKUP(A9153,'Município e Sexo'!$A$2:$I$11321,7,FALSE)</f>
        <v>MASCULINO</v>
      </c>
    </row>
    <row r="9154" spans="1:11" ht="15" customHeight="1" thickBot="1" x14ac:dyDescent="0.25">
      <c r="A9154" t="str">
        <f>CONCATENATE(B9154,C9154,D9154,G9154,E9154,I9154)</f>
        <v>1752020HOMICIDIO331</v>
      </c>
      <c r="B9154" s="4">
        <v>17</v>
      </c>
      <c r="C9154" s="5">
        <v>5</v>
      </c>
      <c r="D9154" s="4">
        <v>2020</v>
      </c>
      <c r="E9154" s="4">
        <v>33</v>
      </c>
      <c r="F9154" s="4" t="s">
        <v>210</v>
      </c>
      <c r="G9154" s="4" t="s">
        <v>12</v>
      </c>
      <c r="H9154" s="4" t="s">
        <v>211</v>
      </c>
      <c r="I9154" s="4">
        <v>1</v>
      </c>
      <c r="J9154" t="str">
        <f>VLOOKUP(A9154,'Município e Sexo'!$A$2:$I$11321,5,FALSE)</f>
        <v>ALIANCA</v>
      </c>
      <c r="K9154" t="str">
        <f>VLOOKUP(A9154,'Município e Sexo'!$A$2:$I$11321,7,FALSE)</f>
        <v>MASCULINO</v>
      </c>
    </row>
    <row r="9155" spans="1:11" ht="15" customHeight="1" thickBot="1" x14ac:dyDescent="0.25">
      <c r="A9155" t="str">
        <f>CONCATENATE(B9155,C9155,D9155,G9155,E9155,I9155)</f>
        <v>1752020HOMICIDIO401</v>
      </c>
      <c r="B9155" s="4">
        <v>17</v>
      </c>
      <c r="C9155" s="5">
        <v>5</v>
      </c>
      <c r="D9155" s="4">
        <v>2020</v>
      </c>
      <c r="E9155" s="4">
        <v>40</v>
      </c>
      <c r="F9155" s="4" t="s">
        <v>210</v>
      </c>
      <c r="G9155" s="4" t="s">
        <v>12</v>
      </c>
      <c r="H9155" s="4" t="s">
        <v>211</v>
      </c>
      <c r="I9155" s="4">
        <v>1</v>
      </c>
      <c r="J9155" t="str">
        <f>VLOOKUP(A9155,'Município e Sexo'!$A$2:$I$11321,5,FALSE)</f>
        <v>JABOATAO DOS GUARARAPES</v>
      </c>
      <c r="K9155" t="str">
        <f>VLOOKUP(A9155,'Município e Sexo'!$A$2:$I$11321,7,FALSE)</f>
        <v>MASCULINO</v>
      </c>
    </row>
    <row r="9156" spans="1:11" ht="15" customHeight="1" thickBot="1" x14ac:dyDescent="0.25">
      <c r="A9156" t="str">
        <f>CONCATENATE(B9156,C9156,D9156,G9156,E9156,I9156)</f>
        <v>1752020HOMICIDIO411</v>
      </c>
      <c r="B9156" s="4">
        <v>17</v>
      </c>
      <c r="C9156" s="5">
        <v>5</v>
      </c>
      <c r="D9156" s="4">
        <v>2020</v>
      </c>
      <c r="E9156" s="4">
        <v>41</v>
      </c>
      <c r="F9156" s="4" t="s">
        <v>210</v>
      </c>
      <c r="G9156" s="4" t="s">
        <v>12</v>
      </c>
      <c r="H9156" s="4" t="s">
        <v>212</v>
      </c>
      <c r="I9156" s="4">
        <v>1</v>
      </c>
      <c r="J9156" t="str">
        <f>VLOOKUP(A9156,'Município e Sexo'!$A$2:$I$11321,5,FALSE)</f>
        <v>GARANHUNS</v>
      </c>
      <c r="K9156" t="str">
        <f>VLOOKUP(A9156,'Município e Sexo'!$A$2:$I$11321,7,FALSE)</f>
        <v>MASCULINO</v>
      </c>
    </row>
    <row r="9157" spans="1:11" ht="15" customHeight="1" thickBot="1" x14ac:dyDescent="0.25">
      <c r="A9157" t="str">
        <f>CONCATENATE(B9157,C9157,D9157,G9157,E9157,I9157)</f>
        <v>1752020HOMICIDIO151</v>
      </c>
      <c r="B9157" s="4">
        <v>17</v>
      </c>
      <c r="C9157" s="5">
        <v>5</v>
      </c>
      <c r="D9157" s="4">
        <v>2020</v>
      </c>
      <c r="E9157" s="4">
        <v>15</v>
      </c>
      <c r="F9157" s="4" t="s">
        <v>216</v>
      </c>
      <c r="G9157" s="4" t="s">
        <v>12</v>
      </c>
      <c r="H9157" s="4" t="s">
        <v>211</v>
      </c>
      <c r="I9157" s="4">
        <v>1</v>
      </c>
      <c r="J9157" t="str">
        <f>VLOOKUP(A9157,'Município e Sexo'!$A$2:$I$11321,5,FALSE)</f>
        <v>CABROBO</v>
      </c>
      <c r="K9157" t="str">
        <f>VLOOKUP(A9157,'Município e Sexo'!$A$2:$I$11321,7,FALSE)</f>
        <v>MASCULINO</v>
      </c>
    </row>
    <row r="9158" spans="1:11" ht="15" customHeight="1" thickBot="1" x14ac:dyDescent="0.25">
      <c r="A9158" t="str">
        <f>CONCATENATE(B9158,C9158,D9158,G9158,E9158,I9158)</f>
        <v>1752020HOMICIDIO201</v>
      </c>
      <c r="B9158" s="4">
        <v>17</v>
      </c>
      <c r="C9158" s="5">
        <v>5</v>
      </c>
      <c r="D9158" s="4">
        <v>2020</v>
      </c>
      <c r="E9158" s="4">
        <v>20</v>
      </c>
      <c r="F9158" s="4" t="s">
        <v>210</v>
      </c>
      <c r="G9158" s="4" t="s">
        <v>12</v>
      </c>
      <c r="H9158" s="4" t="s">
        <v>211</v>
      </c>
      <c r="I9158" s="4">
        <v>1</v>
      </c>
      <c r="J9158" t="str">
        <f>VLOOKUP(A9158,'Município e Sexo'!$A$2:$I$11321,5,FALSE)</f>
        <v>RECIFE</v>
      </c>
      <c r="K9158" t="str">
        <f>VLOOKUP(A9158,'Município e Sexo'!$A$2:$I$11321,7,FALSE)</f>
        <v>MASCULINO</v>
      </c>
    </row>
    <row r="9159" spans="1:11" ht="15" customHeight="1" thickBot="1" x14ac:dyDescent="0.25">
      <c r="A9159" t="str">
        <f>CONCATENATE(B9159,C9159,D9159,G9159,E9159,I9159)</f>
        <v>1752020HOMICIDIO291</v>
      </c>
      <c r="B9159" s="4">
        <v>17</v>
      </c>
      <c r="C9159" s="5">
        <v>5</v>
      </c>
      <c r="D9159" s="4">
        <v>2020</v>
      </c>
      <c r="E9159" s="4">
        <v>29</v>
      </c>
      <c r="F9159" s="4" t="s">
        <v>210</v>
      </c>
      <c r="G9159" s="4" t="s">
        <v>12</v>
      </c>
      <c r="H9159" s="4" t="s">
        <v>212</v>
      </c>
      <c r="I9159" s="4">
        <v>1</v>
      </c>
      <c r="J9159" t="str">
        <f>VLOOKUP(A9159,'Município e Sexo'!$A$2:$I$11321,5,FALSE)</f>
        <v>SAO LOURENCO DA MATA</v>
      </c>
      <c r="K9159" t="str">
        <f>VLOOKUP(A9159,'Município e Sexo'!$A$2:$I$11321,7,FALSE)</f>
        <v>MASCULINO</v>
      </c>
    </row>
    <row r="9160" spans="1:11" ht="15" customHeight="1" thickBot="1" x14ac:dyDescent="0.25">
      <c r="A9160" t="str">
        <f>CONCATENATE(B9160,C9160,D9160,G9160,E9160,I9160)</f>
        <v>1852020HOMICIDIO221</v>
      </c>
      <c r="B9160" s="4">
        <v>18</v>
      </c>
      <c r="C9160" s="5">
        <v>5</v>
      </c>
      <c r="D9160" s="4">
        <v>2020</v>
      </c>
      <c r="E9160" s="4">
        <v>22</v>
      </c>
      <c r="F9160" s="4" t="s">
        <v>210</v>
      </c>
      <c r="G9160" s="4" t="s">
        <v>12</v>
      </c>
      <c r="H9160" s="4" t="s">
        <v>211</v>
      </c>
      <c r="I9160" s="4">
        <v>1</v>
      </c>
      <c r="J9160" t="str">
        <f>VLOOKUP(A9160,'Município e Sexo'!$A$2:$I$11321,5,FALSE)</f>
        <v>OLINDA</v>
      </c>
      <c r="K9160" t="str">
        <f>VLOOKUP(A9160,'Município e Sexo'!$A$2:$I$11321,7,FALSE)</f>
        <v>MASCULINO</v>
      </c>
    </row>
    <row r="9161" spans="1:11" ht="15" customHeight="1" thickBot="1" x14ac:dyDescent="0.25">
      <c r="A9161" t="str">
        <f>CONCATENATE(B9161,C9161,D9161,G9161,E9161,I9161)</f>
        <v>1852020HOMICIDIO241</v>
      </c>
      <c r="B9161" s="4">
        <v>18</v>
      </c>
      <c r="C9161" s="5">
        <v>5</v>
      </c>
      <c r="D9161" s="4">
        <v>2020</v>
      </c>
      <c r="E9161" s="4">
        <v>24</v>
      </c>
      <c r="F9161" s="4" t="s">
        <v>210</v>
      </c>
      <c r="G9161" s="4" t="s">
        <v>12</v>
      </c>
      <c r="H9161" s="4" t="s">
        <v>211</v>
      </c>
      <c r="I9161" s="4">
        <v>1</v>
      </c>
      <c r="J9161" t="str">
        <f>VLOOKUP(A9161,'Município e Sexo'!$A$2:$I$11321,5,FALSE)</f>
        <v>JABOATAO DOS GUARARAPES</v>
      </c>
      <c r="K9161" t="str">
        <f>VLOOKUP(A9161,'Município e Sexo'!$A$2:$I$11321,7,FALSE)</f>
        <v>MASCULINO</v>
      </c>
    </row>
    <row r="9162" spans="1:11" ht="15" customHeight="1" thickBot="1" x14ac:dyDescent="0.25">
      <c r="A9162" t="str">
        <f>CONCATENATE(B9162,C9162,D9162,G9162,E9162,I9162)</f>
        <v>1852020HOMICIDIO341</v>
      </c>
      <c r="B9162" s="4">
        <v>18</v>
      </c>
      <c r="C9162" s="5">
        <v>5</v>
      </c>
      <c r="D9162" s="4">
        <v>2020</v>
      </c>
      <c r="E9162" s="4">
        <v>34</v>
      </c>
      <c r="F9162" s="4" t="s">
        <v>210</v>
      </c>
      <c r="G9162" s="4" t="s">
        <v>12</v>
      </c>
      <c r="H9162" s="4" t="s">
        <v>211</v>
      </c>
      <c r="I9162" s="4">
        <v>1</v>
      </c>
      <c r="J9162" t="str">
        <f>VLOOKUP(A9162,'Município e Sexo'!$A$2:$I$11321,5,FALSE)</f>
        <v>GARANHUNS</v>
      </c>
      <c r="K9162" t="str">
        <f>VLOOKUP(A9162,'Município e Sexo'!$A$2:$I$11321,7,FALSE)</f>
        <v>MASCULINO</v>
      </c>
    </row>
    <row r="9163" spans="1:11" ht="15" customHeight="1" thickBot="1" x14ac:dyDescent="0.25">
      <c r="A9163" t="str">
        <f>CONCATENATE(B9163,C9163,D9163,G9163,E9163,I9163)</f>
        <v>1852020HOMICIDIO371</v>
      </c>
      <c r="B9163" s="4">
        <v>18</v>
      </c>
      <c r="C9163" s="5">
        <v>5</v>
      </c>
      <c r="D9163" s="4">
        <v>2020</v>
      </c>
      <c r="E9163" s="4">
        <v>37</v>
      </c>
      <c r="F9163" s="4" t="s">
        <v>210</v>
      </c>
      <c r="G9163" s="4" t="s">
        <v>12</v>
      </c>
      <c r="H9163" s="4" t="s">
        <v>211</v>
      </c>
      <c r="I9163" s="4">
        <v>1</v>
      </c>
      <c r="J9163" t="str">
        <f>VLOOKUP(A9163,'Município e Sexo'!$A$2:$I$11321,5,FALSE)</f>
        <v>PANELAS</v>
      </c>
      <c r="K9163" t="str">
        <f>VLOOKUP(A9163,'Município e Sexo'!$A$2:$I$11321,7,FALSE)</f>
        <v>MASCULINO</v>
      </c>
    </row>
    <row r="9164" spans="1:11" ht="15" customHeight="1" thickBot="1" x14ac:dyDescent="0.25">
      <c r="A9164" t="str">
        <f>CONCATENATE(B9164,C9164,D9164,G9164,E9164,I9164)</f>
        <v>1852020HOMICIDIO451</v>
      </c>
      <c r="B9164" s="4">
        <v>18</v>
      </c>
      <c r="C9164" s="5">
        <v>5</v>
      </c>
      <c r="D9164" s="4">
        <v>2020</v>
      </c>
      <c r="E9164" s="4">
        <v>45</v>
      </c>
      <c r="F9164" s="4" t="s">
        <v>210</v>
      </c>
      <c r="G9164" s="4" t="s">
        <v>12</v>
      </c>
      <c r="H9164" s="4" t="s">
        <v>211</v>
      </c>
      <c r="I9164" s="4">
        <v>1</v>
      </c>
      <c r="J9164" t="str">
        <f>VLOOKUP(A9164,'Município e Sexo'!$A$2:$I$11321,5,FALSE)</f>
        <v>OLINDA</v>
      </c>
      <c r="K9164" t="str">
        <f>VLOOKUP(A9164,'Município e Sexo'!$A$2:$I$11321,7,FALSE)</f>
        <v>MASCULINO</v>
      </c>
    </row>
    <row r="9165" spans="1:11" ht="15" customHeight="1" thickBot="1" x14ac:dyDescent="0.25">
      <c r="A9165" t="str">
        <f>CONCATENATE(B9165,C9165,D9165,G9165,E9165,I9165)</f>
        <v>1852020HOMICIDIO121</v>
      </c>
      <c r="B9165" s="4">
        <v>18</v>
      </c>
      <c r="C9165" s="5">
        <v>5</v>
      </c>
      <c r="D9165" s="4">
        <v>2020</v>
      </c>
      <c r="E9165" s="4">
        <v>12</v>
      </c>
      <c r="F9165" s="4" t="s">
        <v>210</v>
      </c>
      <c r="G9165" s="4" t="s">
        <v>12</v>
      </c>
      <c r="H9165" s="4" t="s">
        <v>212</v>
      </c>
      <c r="I9165" s="4">
        <v>1</v>
      </c>
      <c r="J9165" t="str">
        <f>VLOOKUP(A9165,'Município e Sexo'!$A$2:$I$11321,5,FALSE)</f>
        <v>OLINDA</v>
      </c>
      <c r="K9165" t="str">
        <f>VLOOKUP(A9165,'Município e Sexo'!$A$2:$I$11321,7,FALSE)</f>
        <v>MASCULINO</v>
      </c>
    </row>
    <row r="9166" spans="1:11" ht="15" customHeight="1" thickBot="1" x14ac:dyDescent="0.25">
      <c r="A9166" t="str">
        <f>CONCATENATE(B9166,C9166,D9166,G9166,E9166,I9166)</f>
        <v>1852020HOMICIDIO181</v>
      </c>
      <c r="B9166" s="4">
        <v>18</v>
      </c>
      <c r="C9166" s="5">
        <v>5</v>
      </c>
      <c r="D9166" s="4">
        <v>2020</v>
      </c>
      <c r="E9166" s="4">
        <v>18</v>
      </c>
      <c r="F9166" s="4" t="s">
        <v>210</v>
      </c>
      <c r="G9166" s="4" t="s">
        <v>12</v>
      </c>
      <c r="H9166" s="4" t="s">
        <v>211</v>
      </c>
      <c r="I9166" s="4">
        <v>1</v>
      </c>
      <c r="J9166" t="str">
        <f>VLOOKUP(A9166,'Município e Sexo'!$A$2:$I$11321,5,FALSE)</f>
        <v>GAMELEIRA</v>
      </c>
      <c r="K9166" t="str">
        <f>VLOOKUP(A9166,'Município e Sexo'!$A$2:$I$11321,7,FALSE)</f>
        <v>MASCULINO</v>
      </c>
    </row>
    <row r="9167" spans="1:11" ht="15" customHeight="1" thickBot="1" x14ac:dyDescent="0.25">
      <c r="A9167" t="str">
        <f>CONCATENATE(B9167,C9167,D9167,G9167,E9167,I9167)</f>
        <v>1852020HOMICIDIO211</v>
      </c>
      <c r="B9167" s="4">
        <v>18</v>
      </c>
      <c r="C9167" s="5">
        <v>5</v>
      </c>
      <c r="D9167" s="4">
        <v>2020</v>
      </c>
      <c r="E9167" s="4">
        <v>21</v>
      </c>
      <c r="F9167" s="4" t="s">
        <v>210</v>
      </c>
      <c r="G9167" s="4" t="s">
        <v>12</v>
      </c>
      <c r="H9167" s="4" t="s">
        <v>211</v>
      </c>
      <c r="I9167" s="4">
        <v>1</v>
      </c>
      <c r="J9167" t="str">
        <f>VLOOKUP(A9167,'Município e Sexo'!$A$2:$I$11321,5,FALSE)</f>
        <v>RECIFE</v>
      </c>
      <c r="K9167" t="str">
        <f>VLOOKUP(A9167,'Município e Sexo'!$A$2:$I$11321,7,FALSE)</f>
        <v>MASCULINO</v>
      </c>
    </row>
    <row r="9168" spans="1:11" ht="15" customHeight="1" thickBot="1" x14ac:dyDescent="0.25">
      <c r="A9168" t="str">
        <f>CONCATENATE(B9168,C9168,D9168,G9168,E9168,I9168)</f>
        <v>1852020HOMICIDIO221</v>
      </c>
      <c r="B9168" s="4">
        <v>18</v>
      </c>
      <c r="C9168" s="5">
        <v>5</v>
      </c>
      <c r="D9168" s="4">
        <v>2020</v>
      </c>
      <c r="E9168" s="4">
        <v>22</v>
      </c>
      <c r="F9168" s="4" t="s">
        <v>210</v>
      </c>
      <c r="G9168" s="4" t="s">
        <v>12</v>
      </c>
      <c r="H9168" s="4" t="s">
        <v>211</v>
      </c>
      <c r="I9168" s="4">
        <v>1</v>
      </c>
      <c r="J9168" t="str">
        <f>VLOOKUP(A9168,'Município e Sexo'!$A$2:$I$11321,5,FALSE)</f>
        <v>OLINDA</v>
      </c>
      <c r="K9168" t="str">
        <f>VLOOKUP(A9168,'Município e Sexo'!$A$2:$I$11321,7,FALSE)</f>
        <v>MASCULINO</v>
      </c>
    </row>
    <row r="9169" spans="1:11" ht="15" customHeight="1" thickBot="1" x14ac:dyDescent="0.25">
      <c r="A9169" t="str">
        <f>CONCATENATE(B9169,C9169,D9169,G9169,E9169,I9169)</f>
        <v>1852020HOMICIDIO231</v>
      </c>
      <c r="B9169" s="4">
        <v>18</v>
      </c>
      <c r="C9169" s="5">
        <v>5</v>
      </c>
      <c r="D9169" s="4">
        <v>2020</v>
      </c>
      <c r="E9169" s="4">
        <v>23</v>
      </c>
      <c r="F9169" s="4" t="s">
        <v>210</v>
      </c>
      <c r="G9169" s="4" t="s">
        <v>12</v>
      </c>
      <c r="H9169" s="4" t="s">
        <v>211</v>
      </c>
      <c r="I9169" s="4">
        <v>1</v>
      </c>
      <c r="J9169" t="str">
        <f>VLOOKUP(A9169,'Município e Sexo'!$A$2:$I$11321,5,FALSE)</f>
        <v>CAMARAGIBE</v>
      </c>
      <c r="K9169" t="str">
        <f>VLOOKUP(A9169,'Município e Sexo'!$A$2:$I$11321,7,FALSE)</f>
        <v>MASCULINO</v>
      </c>
    </row>
    <row r="9170" spans="1:11" ht="15" customHeight="1" thickBot="1" x14ac:dyDescent="0.25">
      <c r="A9170" t="str">
        <f>CONCATENATE(B9170,C9170,D9170,G9170,E9170,I9170)</f>
        <v>1852020HOMICIDIO251</v>
      </c>
      <c r="B9170" s="4">
        <v>18</v>
      </c>
      <c r="C9170" s="5">
        <v>5</v>
      </c>
      <c r="D9170" s="4">
        <v>2020</v>
      </c>
      <c r="E9170" s="4">
        <v>25</v>
      </c>
      <c r="F9170" s="4" t="s">
        <v>210</v>
      </c>
      <c r="G9170" s="4" t="s">
        <v>12</v>
      </c>
      <c r="H9170" s="4" t="s">
        <v>212</v>
      </c>
      <c r="I9170" s="4">
        <v>1</v>
      </c>
      <c r="J9170" t="str">
        <f>VLOOKUP(A9170,'Município e Sexo'!$A$2:$I$11321,5,FALSE)</f>
        <v>LAGOA DOS GATOS</v>
      </c>
      <c r="K9170" t="str">
        <f>VLOOKUP(A9170,'Município e Sexo'!$A$2:$I$11321,7,FALSE)</f>
        <v>MASCULINO</v>
      </c>
    </row>
    <row r="9171" spans="1:11" ht="15" customHeight="1" thickBot="1" x14ac:dyDescent="0.25">
      <c r="A9171" t="str">
        <f>CONCATENATE(B9171,C9171,D9171,G9171,E9171,I9171)</f>
        <v>1852020HOMICIDIO301</v>
      </c>
      <c r="B9171" s="4">
        <v>18</v>
      </c>
      <c r="C9171" s="5">
        <v>5</v>
      </c>
      <c r="D9171" s="4">
        <v>2020</v>
      </c>
      <c r="E9171" s="4">
        <v>30</v>
      </c>
      <c r="F9171" s="4" t="s">
        <v>210</v>
      </c>
      <c r="G9171" s="4" t="s">
        <v>12</v>
      </c>
      <c r="H9171" s="4" t="s">
        <v>212</v>
      </c>
      <c r="I9171" s="4">
        <v>1</v>
      </c>
      <c r="J9171" t="str">
        <f>VLOOKUP(A9171,'Município e Sexo'!$A$2:$I$11321,5,FALSE)</f>
        <v>IBIMIRIM</v>
      </c>
      <c r="K9171" t="str">
        <f>VLOOKUP(A9171,'Município e Sexo'!$A$2:$I$11321,7,FALSE)</f>
        <v>MASCULINO</v>
      </c>
    </row>
    <row r="9172" spans="1:11" ht="15" customHeight="1" thickBot="1" x14ac:dyDescent="0.25">
      <c r="A9172" t="str">
        <f>CONCATENATE(B9172,C9172,D9172,G9172,E9172,I9172)</f>
        <v>1852020HOMICIDIO161</v>
      </c>
      <c r="B9172" s="4">
        <v>18</v>
      </c>
      <c r="C9172" s="5">
        <v>5</v>
      </c>
      <c r="D9172" s="4">
        <v>2020</v>
      </c>
      <c r="E9172" s="4">
        <v>16</v>
      </c>
      <c r="F9172" s="4" t="s">
        <v>210</v>
      </c>
      <c r="G9172" s="4" t="s">
        <v>12</v>
      </c>
      <c r="H9172" s="4" t="s">
        <v>211</v>
      </c>
      <c r="I9172" s="4">
        <v>1</v>
      </c>
      <c r="J9172" t="str">
        <f>VLOOKUP(A9172,'Município e Sexo'!$A$2:$I$11321,5,FALSE)</f>
        <v>ESCADA</v>
      </c>
      <c r="K9172" t="str">
        <f>VLOOKUP(A9172,'Município e Sexo'!$A$2:$I$11321,7,FALSE)</f>
        <v>MASCULINO</v>
      </c>
    </row>
    <row r="9173" spans="1:11" ht="15" customHeight="1" thickBot="1" x14ac:dyDescent="0.25">
      <c r="A9173" t="str">
        <f>CONCATENATE(B9173,C9173,D9173,G9173,E9173,I9173)</f>
        <v>1852020HOMICIDIO171</v>
      </c>
      <c r="B9173" s="4">
        <v>18</v>
      </c>
      <c r="C9173" s="5">
        <v>5</v>
      </c>
      <c r="D9173" s="4">
        <v>2020</v>
      </c>
      <c r="E9173" s="4">
        <v>17</v>
      </c>
      <c r="F9173" s="4" t="s">
        <v>210</v>
      </c>
      <c r="G9173" s="4" t="s">
        <v>12</v>
      </c>
      <c r="H9173" s="4" t="s">
        <v>211</v>
      </c>
      <c r="I9173" s="4">
        <v>1</v>
      </c>
      <c r="J9173" t="str">
        <f>VLOOKUP(A9173,'Município e Sexo'!$A$2:$I$11321,5,FALSE)</f>
        <v>RECIFE</v>
      </c>
      <c r="K9173" t="str">
        <f>VLOOKUP(A9173,'Município e Sexo'!$A$2:$I$11321,7,FALSE)</f>
        <v>MASCULINO</v>
      </c>
    </row>
    <row r="9174" spans="1:11" ht="15" customHeight="1" thickBot="1" x14ac:dyDescent="0.25">
      <c r="A9174" t="str">
        <f>CONCATENATE(B9174,C9174,D9174,G9174,E9174,I9174)</f>
        <v>1852020HOMICIDIO221</v>
      </c>
      <c r="B9174" s="4">
        <v>18</v>
      </c>
      <c r="C9174" s="5">
        <v>5</v>
      </c>
      <c r="D9174" s="4">
        <v>2020</v>
      </c>
      <c r="E9174" s="4">
        <v>22</v>
      </c>
      <c r="F9174" s="4" t="s">
        <v>210</v>
      </c>
      <c r="G9174" s="4" t="s">
        <v>12</v>
      </c>
      <c r="H9174" s="4" t="s">
        <v>211</v>
      </c>
      <c r="I9174" s="4">
        <v>1</v>
      </c>
      <c r="J9174" t="str">
        <f>VLOOKUP(A9174,'Município e Sexo'!$A$2:$I$11321,5,FALSE)</f>
        <v>OLINDA</v>
      </c>
      <c r="K9174" t="str">
        <f>VLOOKUP(A9174,'Município e Sexo'!$A$2:$I$11321,7,FALSE)</f>
        <v>MASCULINO</v>
      </c>
    </row>
    <row r="9175" spans="1:11" ht="15" customHeight="1" thickBot="1" x14ac:dyDescent="0.25">
      <c r="A9175" t="str">
        <f>CONCATENATE(B9175,C9175,D9175,G9175,E9175,I9175)</f>
        <v>1952020HOMICIDIO31</v>
      </c>
      <c r="B9175" s="4">
        <v>19</v>
      </c>
      <c r="C9175" s="5">
        <v>5</v>
      </c>
      <c r="D9175" s="4">
        <v>2020</v>
      </c>
      <c r="E9175" s="4">
        <v>3</v>
      </c>
      <c r="F9175" s="4" t="s">
        <v>210</v>
      </c>
      <c r="G9175" s="4" t="s">
        <v>12</v>
      </c>
      <c r="H9175" s="4" t="s">
        <v>218</v>
      </c>
      <c r="I9175" s="4">
        <v>1</v>
      </c>
      <c r="J9175" t="str">
        <f>VLOOKUP(A9175,'Município e Sexo'!$A$2:$I$11321,5,FALSE)</f>
        <v>VITORIA DE SANTO ANTAO</v>
      </c>
      <c r="K9175" t="str">
        <f>VLOOKUP(A9175,'Município e Sexo'!$A$2:$I$11321,7,FALSE)</f>
        <v>FEMININO</v>
      </c>
    </row>
    <row r="9176" spans="1:11" ht="15" customHeight="1" thickBot="1" x14ac:dyDescent="0.25">
      <c r="A9176" t="str">
        <f>CONCATENATE(B9176,C9176,D9176,G9176,E9176,I9176)</f>
        <v>1952020HOMICIDIO371</v>
      </c>
      <c r="B9176" s="4">
        <v>19</v>
      </c>
      <c r="C9176" s="5">
        <v>5</v>
      </c>
      <c r="D9176" s="4">
        <v>2020</v>
      </c>
      <c r="E9176" s="4">
        <v>37</v>
      </c>
      <c r="F9176" s="4" t="s">
        <v>210</v>
      </c>
      <c r="G9176" s="4" t="s">
        <v>12</v>
      </c>
      <c r="H9176" s="4" t="s">
        <v>212</v>
      </c>
      <c r="I9176" s="4">
        <v>1</v>
      </c>
      <c r="J9176" t="str">
        <f>VLOOKUP(A9176,'Município e Sexo'!$A$2:$I$11321,5,FALSE)</f>
        <v>CARPINA</v>
      </c>
      <c r="K9176" t="str">
        <f>VLOOKUP(A9176,'Município e Sexo'!$A$2:$I$11321,7,FALSE)</f>
        <v>MASCULINO</v>
      </c>
    </row>
    <row r="9177" spans="1:11" ht="15" customHeight="1" thickBot="1" x14ac:dyDescent="0.25">
      <c r="A9177" t="str">
        <f>CONCATENATE(B9177,C9177,D9177,G9177,E9177,I9177)</f>
        <v>1952020HOMICIDIO161</v>
      </c>
      <c r="B9177" s="4">
        <v>19</v>
      </c>
      <c r="C9177" s="5">
        <v>5</v>
      </c>
      <c r="D9177" s="4">
        <v>2020</v>
      </c>
      <c r="E9177" s="4">
        <v>16</v>
      </c>
      <c r="F9177" s="4" t="s">
        <v>210</v>
      </c>
      <c r="G9177" s="4" t="s">
        <v>12</v>
      </c>
      <c r="H9177" s="4" t="s">
        <v>212</v>
      </c>
      <c r="I9177" s="4">
        <v>1</v>
      </c>
      <c r="J9177" t="str">
        <f>VLOOKUP(A9177,'Município e Sexo'!$A$2:$I$11321,5,FALSE)</f>
        <v>JABOATAO DOS GUARARAPES</v>
      </c>
      <c r="K9177" t="str">
        <f>VLOOKUP(A9177,'Município e Sexo'!$A$2:$I$11321,7,FALSE)</f>
        <v>MASCULINO</v>
      </c>
    </row>
    <row r="9178" spans="1:11" ht="15" customHeight="1" thickBot="1" x14ac:dyDescent="0.25">
      <c r="A9178" t="str">
        <f>CONCATENATE(B9178,C9178,D9178,G9178,E9178,I9178)</f>
        <v>1952020HOMICIDIO161</v>
      </c>
      <c r="B9178" s="4">
        <v>19</v>
      </c>
      <c r="C9178" s="5">
        <v>5</v>
      </c>
      <c r="D9178" s="4">
        <v>2020</v>
      </c>
      <c r="E9178" s="4">
        <v>16</v>
      </c>
      <c r="F9178" s="4" t="s">
        <v>210</v>
      </c>
      <c r="G9178" s="4" t="s">
        <v>12</v>
      </c>
      <c r="H9178" s="4" t="s">
        <v>211</v>
      </c>
      <c r="I9178" s="4">
        <v>1</v>
      </c>
      <c r="J9178" t="str">
        <f>VLOOKUP(A9178,'Município e Sexo'!$A$2:$I$11321,5,FALSE)</f>
        <v>JABOATAO DOS GUARARAPES</v>
      </c>
      <c r="K9178" t="str">
        <f>VLOOKUP(A9178,'Município e Sexo'!$A$2:$I$11321,7,FALSE)</f>
        <v>MASCULINO</v>
      </c>
    </row>
    <row r="9179" spans="1:11" ht="15" customHeight="1" thickBot="1" x14ac:dyDescent="0.25">
      <c r="A9179" t="str">
        <f>CONCATENATE(B9179,C9179,D9179,G9179,E9179,I9179)</f>
        <v>1952020HOMICIDIO191</v>
      </c>
      <c r="B9179" s="4">
        <v>19</v>
      </c>
      <c r="C9179" s="5">
        <v>5</v>
      </c>
      <c r="D9179" s="4">
        <v>2020</v>
      </c>
      <c r="E9179" s="4">
        <v>19</v>
      </c>
      <c r="F9179" s="4" t="s">
        <v>210</v>
      </c>
      <c r="G9179" s="4" t="s">
        <v>12</v>
      </c>
      <c r="H9179" s="4" t="s">
        <v>211</v>
      </c>
      <c r="I9179" s="4">
        <v>1</v>
      </c>
      <c r="J9179" t="str">
        <f>VLOOKUP(A9179,'Município e Sexo'!$A$2:$I$11321,5,FALSE)</f>
        <v>PALMARES</v>
      </c>
      <c r="K9179" t="str">
        <f>VLOOKUP(A9179,'Município e Sexo'!$A$2:$I$11321,7,FALSE)</f>
        <v>MASCULINO</v>
      </c>
    </row>
    <row r="9180" spans="1:11" ht="15" customHeight="1" thickBot="1" x14ac:dyDescent="0.25">
      <c r="A9180" t="str">
        <f>CONCATENATE(B9180,C9180,D9180,G9180,E9180,I9180)</f>
        <v>1952020HOMICIDIO471</v>
      </c>
      <c r="B9180" s="4">
        <v>19</v>
      </c>
      <c r="C9180" s="5">
        <v>5</v>
      </c>
      <c r="D9180" s="4">
        <v>2020</v>
      </c>
      <c r="E9180" s="4">
        <v>47</v>
      </c>
      <c r="F9180" s="4" t="s">
        <v>210</v>
      </c>
      <c r="G9180" s="4" t="s">
        <v>12</v>
      </c>
      <c r="H9180" s="4" t="s">
        <v>211</v>
      </c>
      <c r="I9180" s="4">
        <v>1</v>
      </c>
      <c r="J9180" t="str">
        <f>VLOOKUP(A9180,'Município e Sexo'!$A$2:$I$11321,5,FALSE)</f>
        <v>CAPOEIRAS</v>
      </c>
      <c r="K9180" t="str">
        <f>VLOOKUP(A9180,'Município e Sexo'!$A$2:$I$11321,7,FALSE)</f>
        <v>MASCULINO</v>
      </c>
    </row>
    <row r="9181" spans="1:11" ht="15" customHeight="1" thickBot="1" x14ac:dyDescent="0.25">
      <c r="A9181" t="str">
        <f>CONCATENATE(B9181,C9181,D9181,G9181,E9181,I9181)</f>
        <v>1952020HOMICIDIO521</v>
      </c>
      <c r="B9181" s="4">
        <v>19</v>
      </c>
      <c r="C9181" s="5">
        <v>5</v>
      </c>
      <c r="D9181" s="4">
        <v>2020</v>
      </c>
      <c r="E9181" s="4">
        <v>52</v>
      </c>
      <c r="F9181" s="4" t="s">
        <v>210</v>
      </c>
      <c r="G9181" s="4" t="s">
        <v>12</v>
      </c>
      <c r="H9181" s="4" t="s">
        <v>211</v>
      </c>
      <c r="I9181" s="4">
        <v>1</v>
      </c>
      <c r="J9181" t="str">
        <f>VLOOKUP(A9181,'Município e Sexo'!$A$2:$I$11321,5,FALSE)</f>
        <v>GARANHUNS</v>
      </c>
      <c r="K9181" t="str">
        <f>VLOOKUP(A9181,'Município e Sexo'!$A$2:$I$11321,7,FALSE)</f>
        <v>MASCULINO</v>
      </c>
    </row>
    <row r="9182" spans="1:11" ht="15" customHeight="1" thickBot="1" x14ac:dyDescent="0.25">
      <c r="A9182" t="str">
        <f>CONCATENATE(B9182,C9182,D9182,G9182,E9182,I9182)</f>
        <v>1952020HOMICIDIO321</v>
      </c>
      <c r="B9182" s="4">
        <v>19</v>
      </c>
      <c r="C9182" s="5">
        <v>5</v>
      </c>
      <c r="D9182" s="4">
        <v>2020</v>
      </c>
      <c r="E9182" s="4">
        <v>32</v>
      </c>
      <c r="F9182" s="4" t="s">
        <v>210</v>
      </c>
      <c r="G9182" s="4" t="s">
        <v>12</v>
      </c>
      <c r="H9182" s="4" t="s">
        <v>218</v>
      </c>
      <c r="I9182" s="4">
        <v>1</v>
      </c>
      <c r="J9182" t="str">
        <f>VLOOKUP(A9182,'Município e Sexo'!$A$2:$I$11321,5,FALSE)</f>
        <v>ARCOVERDE</v>
      </c>
      <c r="K9182" t="str">
        <f>VLOOKUP(A9182,'Município e Sexo'!$A$2:$I$11321,7,FALSE)</f>
        <v>MASCULINO</v>
      </c>
    </row>
    <row r="9183" spans="1:11" ht="15" customHeight="1" thickBot="1" x14ac:dyDescent="0.25">
      <c r="A9183" t="str">
        <f>CONCATENATE(B9183,C9183,D9183,G9183,E9183,I9183)</f>
        <v>1952020HOMICIDIO431</v>
      </c>
      <c r="B9183" s="4">
        <v>19</v>
      </c>
      <c r="C9183" s="5">
        <v>5</v>
      </c>
      <c r="D9183" s="4">
        <v>2020</v>
      </c>
      <c r="E9183" s="4">
        <v>43</v>
      </c>
      <c r="F9183" s="4" t="s">
        <v>210</v>
      </c>
      <c r="G9183" s="4" t="s">
        <v>12</v>
      </c>
      <c r="H9183" s="4" t="s">
        <v>212</v>
      </c>
      <c r="I9183" s="4">
        <v>1</v>
      </c>
      <c r="J9183" t="str">
        <f>VLOOKUP(A9183,'Município e Sexo'!$A$2:$I$11321,5,FALSE)</f>
        <v>BEZERROS</v>
      </c>
      <c r="K9183" t="str">
        <f>VLOOKUP(A9183,'Município e Sexo'!$A$2:$I$11321,7,FALSE)</f>
        <v>MASCULINO</v>
      </c>
    </row>
    <row r="9184" spans="1:11" ht="15" customHeight="1" thickBot="1" x14ac:dyDescent="0.25">
      <c r="A9184" t="str">
        <f>CONCATENATE(B9184,C9184,D9184,G9184,E9184,I9184)</f>
        <v>2052020HOMICIDIO201</v>
      </c>
      <c r="B9184" s="4">
        <v>20</v>
      </c>
      <c r="C9184" s="5">
        <v>5</v>
      </c>
      <c r="D9184" s="4">
        <v>2020</v>
      </c>
      <c r="E9184" s="4">
        <v>20</v>
      </c>
      <c r="F9184" s="4" t="s">
        <v>210</v>
      </c>
      <c r="G9184" s="4" t="s">
        <v>12</v>
      </c>
      <c r="H9184" s="4" t="s">
        <v>211</v>
      </c>
      <c r="I9184" s="4">
        <v>1</v>
      </c>
      <c r="J9184" t="str">
        <f>VLOOKUP(A9184,'Município e Sexo'!$A$2:$I$11321,5,FALSE)</f>
        <v>CHA DE ALEGRIA</v>
      </c>
      <c r="K9184" t="str">
        <f>VLOOKUP(A9184,'Município e Sexo'!$A$2:$I$11321,7,FALSE)</f>
        <v>MASCULINO</v>
      </c>
    </row>
    <row r="9185" spans="1:11" ht="15" customHeight="1" thickBot="1" x14ac:dyDescent="0.25">
      <c r="A9185" t="str">
        <f>CONCATENATE(B9185,C9185,D9185,G9185,E9185,I9185)</f>
        <v>2052020HOMICIDIO211</v>
      </c>
      <c r="B9185" s="4">
        <v>20</v>
      </c>
      <c r="C9185" s="5">
        <v>5</v>
      </c>
      <c r="D9185" s="4">
        <v>2020</v>
      </c>
      <c r="E9185" s="4">
        <v>21</v>
      </c>
      <c r="F9185" s="4" t="s">
        <v>210</v>
      </c>
      <c r="G9185" s="4" t="s">
        <v>12</v>
      </c>
      <c r="H9185" s="4" t="s">
        <v>211</v>
      </c>
      <c r="I9185" s="4">
        <v>1</v>
      </c>
      <c r="J9185" t="str">
        <f>VLOOKUP(A9185,'Município e Sexo'!$A$2:$I$11321,5,FALSE)</f>
        <v>GARANHUNS</v>
      </c>
      <c r="K9185" t="str">
        <f>VLOOKUP(A9185,'Município e Sexo'!$A$2:$I$11321,7,FALSE)</f>
        <v>MASCULINO</v>
      </c>
    </row>
    <row r="9186" spans="1:11" ht="15" customHeight="1" thickBot="1" x14ac:dyDescent="0.25">
      <c r="A9186" t="str">
        <f>CONCATENATE(B9186,C9186,D9186,G9186,E9186,I9186)</f>
        <v>2052020HOMICIDIO341</v>
      </c>
      <c r="B9186" s="4">
        <v>20</v>
      </c>
      <c r="C9186" s="5">
        <v>5</v>
      </c>
      <c r="D9186" s="4">
        <v>2020</v>
      </c>
      <c r="E9186" s="4">
        <v>34</v>
      </c>
      <c r="F9186" s="4" t="s">
        <v>210</v>
      </c>
      <c r="G9186" s="4" t="s">
        <v>12</v>
      </c>
      <c r="H9186" s="4" t="s">
        <v>211</v>
      </c>
      <c r="I9186" s="4">
        <v>1</v>
      </c>
      <c r="J9186" t="str">
        <f>VLOOKUP(A9186,'Município e Sexo'!$A$2:$I$11321,5,FALSE)</f>
        <v>CABO DE SANTO AGOSTINHO</v>
      </c>
      <c r="K9186" t="str">
        <f>VLOOKUP(A9186,'Município e Sexo'!$A$2:$I$11321,7,FALSE)</f>
        <v>MASCULINO</v>
      </c>
    </row>
    <row r="9187" spans="1:11" ht="15" customHeight="1" thickBot="1" x14ac:dyDescent="0.25">
      <c r="A9187" t="str">
        <f>CONCATENATE(B9187,C9187,D9187,G9187,E9187,I9187)</f>
        <v>2052020HOMICIDIO171</v>
      </c>
      <c r="B9187" s="4">
        <v>20</v>
      </c>
      <c r="C9187" s="5">
        <v>5</v>
      </c>
      <c r="D9187" s="4">
        <v>2020</v>
      </c>
      <c r="E9187" s="4">
        <v>17</v>
      </c>
      <c r="F9187" s="4" t="s">
        <v>210</v>
      </c>
      <c r="G9187" s="4" t="s">
        <v>12</v>
      </c>
      <c r="H9187" s="4" t="s">
        <v>211</v>
      </c>
      <c r="I9187" s="4">
        <v>1</v>
      </c>
      <c r="J9187" t="str">
        <f>VLOOKUP(A9187,'Município e Sexo'!$A$2:$I$11321,5,FALSE)</f>
        <v>ITAMARACA</v>
      </c>
      <c r="K9187" t="str">
        <f>VLOOKUP(A9187,'Município e Sexo'!$A$2:$I$11321,7,FALSE)</f>
        <v>MASCULINO</v>
      </c>
    </row>
    <row r="9188" spans="1:11" ht="15" customHeight="1" thickBot="1" x14ac:dyDescent="0.25">
      <c r="A9188" t="str">
        <f>CONCATENATE(B9188,C9188,D9188,G9188,E9188,I9188)</f>
        <v>2052020HOMICIDIO151</v>
      </c>
      <c r="B9188" s="4">
        <v>20</v>
      </c>
      <c r="C9188" s="5">
        <v>5</v>
      </c>
      <c r="D9188" s="4">
        <v>2020</v>
      </c>
      <c r="E9188" s="4">
        <v>15</v>
      </c>
      <c r="F9188" s="4" t="s">
        <v>210</v>
      </c>
      <c r="G9188" s="4" t="s">
        <v>12</v>
      </c>
      <c r="H9188" s="4" t="s">
        <v>217</v>
      </c>
      <c r="I9188" s="4">
        <v>1</v>
      </c>
      <c r="J9188" t="str">
        <f>VLOOKUP(A9188,'Município e Sexo'!$A$2:$I$11321,5,FALSE)</f>
        <v>SAO JOAO</v>
      </c>
      <c r="K9188" t="str">
        <f>VLOOKUP(A9188,'Município e Sexo'!$A$2:$I$11321,7,FALSE)</f>
        <v>MASCULINO</v>
      </c>
    </row>
    <row r="9189" spans="1:11" ht="15" customHeight="1" thickBot="1" x14ac:dyDescent="0.25">
      <c r="A9189" t="str">
        <f>CONCATENATE(B9189,C9189,D9189,G9189,E9189,I9189)</f>
        <v>2052020HOMICIDIO191</v>
      </c>
      <c r="B9189" s="4">
        <v>20</v>
      </c>
      <c r="C9189" s="5">
        <v>5</v>
      </c>
      <c r="D9189" s="4">
        <v>2020</v>
      </c>
      <c r="E9189" s="4">
        <v>19</v>
      </c>
      <c r="F9189" s="4" t="s">
        <v>210</v>
      </c>
      <c r="G9189" s="4" t="s">
        <v>12</v>
      </c>
      <c r="H9189" s="4" t="s">
        <v>211</v>
      </c>
      <c r="I9189" s="4">
        <v>1</v>
      </c>
      <c r="J9189" t="str">
        <f>VLOOKUP(A9189,'Município e Sexo'!$A$2:$I$11321,5,FALSE)</f>
        <v>GARANHUNS</v>
      </c>
      <c r="K9189" t="str">
        <f>VLOOKUP(A9189,'Município e Sexo'!$A$2:$I$11321,7,FALSE)</f>
        <v>MASCULINO</v>
      </c>
    </row>
    <row r="9190" spans="1:11" ht="15" customHeight="1" thickBot="1" x14ac:dyDescent="0.25">
      <c r="A9190" t="str">
        <f>CONCATENATE(B9190,C9190,D9190,G9190,E9190,I9190)</f>
        <v>2052020HOMICIDIO211</v>
      </c>
      <c r="B9190" s="4">
        <v>20</v>
      </c>
      <c r="C9190" s="5">
        <v>5</v>
      </c>
      <c r="D9190" s="4">
        <v>2020</v>
      </c>
      <c r="E9190" s="4">
        <v>21</v>
      </c>
      <c r="F9190" s="4" t="s">
        <v>210</v>
      </c>
      <c r="G9190" s="4" t="s">
        <v>12</v>
      </c>
      <c r="H9190" s="4" t="s">
        <v>211</v>
      </c>
      <c r="I9190" s="4">
        <v>1</v>
      </c>
      <c r="J9190" t="str">
        <f>VLOOKUP(A9190,'Município e Sexo'!$A$2:$I$11321,5,FALSE)</f>
        <v>GARANHUNS</v>
      </c>
      <c r="K9190" t="str">
        <f>VLOOKUP(A9190,'Município e Sexo'!$A$2:$I$11321,7,FALSE)</f>
        <v>MASCULINO</v>
      </c>
    </row>
    <row r="9191" spans="1:11" ht="15" customHeight="1" thickBot="1" x14ac:dyDescent="0.25">
      <c r="A9191" t="str">
        <f>CONCATENATE(B9191,C9191,D9191,G9191,E9191,I9191)</f>
        <v>2052020HOMICIDIO251</v>
      </c>
      <c r="B9191" s="4">
        <v>20</v>
      </c>
      <c r="C9191" s="5">
        <v>5</v>
      </c>
      <c r="D9191" s="4">
        <v>2020</v>
      </c>
      <c r="E9191" s="4">
        <v>25</v>
      </c>
      <c r="F9191" s="4" t="s">
        <v>210</v>
      </c>
      <c r="G9191" s="4" t="s">
        <v>12</v>
      </c>
      <c r="H9191" s="4" t="s">
        <v>211</v>
      </c>
      <c r="I9191" s="4">
        <v>1</v>
      </c>
      <c r="J9191" t="str">
        <f>VLOOKUP(A9191,'Município e Sexo'!$A$2:$I$11321,5,FALSE)</f>
        <v>OLINDA</v>
      </c>
      <c r="K9191" t="str">
        <f>VLOOKUP(A9191,'Município e Sexo'!$A$2:$I$11321,7,FALSE)</f>
        <v>MASCULINO</v>
      </c>
    </row>
    <row r="9192" spans="1:11" ht="15" customHeight="1" thickBot="1" x14ac:dyDescent="0.25">
      <c r="A9192" t="str">
        <f>CONCATENATE(B9192,C9192,D9192,G9192,E9192,I9192)</f>
        <v>2052020HOMICIDIO281</v>
      </c>
      <c r="B9192" s="4">
        <v>20</v>
      </c>
      <c r="C9192" s="5">
        <v>5</v>
      </c>
      <c r="D9192" s="4">
        <v>2020</v>
      </c>
      <c r="E9192" s="4">
        <v>28</v>
      </c>
      <c r="F9192" s="4" t="s">
        <v>210</v>
      </c>
      <c r="G9192" s="4" t="s">
        <v>12</v>
      </c>
      <c r="H9192" s="4" t="s">
        <v>212</v>
      </c>
      <c r="I9192" s="4">
        <v>1</v>
      </c>
      <c r="J9192" t="str">
        <f>VLOOKUP(A9192,'Município e Sexo'!$A$2:$I$11321,5,FALSE)</f>
        <v>VITORIA DE SANTO ANTAO</v>
      </c>
      <c r="K9192" t="str">
        <f>VLOOKUP(A9192,'Município e Sexo'!$A$2:$I$11321,7,FALSE)</f>
        <v>MASCULINO</v>
      </c>
    </row>
    <row r="9193" spans="1:11" ht="15" customHeight="1" thickBot="1" x14ac:dyDescent="0.25">
      <c r="A9193" t="str">
        <f>CONCATENATE(B9193,C9193,D9193,G9193,E9193,I9193)</f>
        <v>2052020HOMICIDIO291</v>
      </c>
      <c r="B9193" s="4">
        <v>20</v>
      </c>
      <c r="C9193" s="5">
        <v>5</v>
      </c>
      <c r="D9193" s="4">
        <v>2020</v>
      </c>
      <c r="E9193" s="4">
        <v>29</v>
      </c>
      <c r="F9193" s="4" t="s">
        <v>210</v>
      </c>
      <c r="G9193" s="4" t="s">
        <v>12</v>
      </c>
      <c r="H9193" s="4" t="s">
        <v>211</v>
      </c>
      <c r="I9193" s="4">
        <v>1</v>
      </c>
      <c r="J9193" t="str">
        <f>VLOOKUP(A9193,'Município e Sexo'!$A$2:$I$11321,5,FALSE)</f>
        <v>MIRANDIBA</v>
      </c>
      <c r="K9193" t="str">
        <f>VLOOKUP(A9193,'Município e Sexo'!$A$2:$I$11321,7,FALSE)</f>
        <v>MASCULINO</v>
      </c>
    </row>
    <row r="9194" spans="1:11" ht="15" customHeight="1" thickBot="1" x14ac:dyDescent="0.25">
      <c r="A9194" t="str">
        <f>CONCATENATE(B9194,C9194,D9194,G9194,E9194,I9194)</f>
        <v>2052020HOMICIDIO461</v>
      </c>
      <c r="B9194" s="4">
        <v>20</v>
      </c>
      <c r="C9194" s="5">
        <v>5</v>
      </c>
      <c r="D9194" s="4">
        <v>2020</v>
      </c>
      <c r="E9194" s="4">
        <v>46</v>
      </c>
      <c r="F9194" s="4" t="s">
        <v>210</v>
      </c>
      <c r="G9194" s="4" t="s">
        <v>12</v>
      </c>
      <c r="H9194" s="4" t="s">
        <v>211</v>
      </c>
      <c r="I9194" s="4">
        <v>1</v>
      </c>
      <c r="J9194" t="str">
        <f>VLOOKUP(A9194,'Município e Sexo'!$A$2:$I$11321,5,FALSE)</f>
        <v>AGUA PRETA</v>
      </c>
      <c r="K9194" t="str">
        <f>VLOOKUP(A9194,'Município e Sexo'!$A$2:$I$11321,7,FALSE)</f>
        <v>MASCULINO</v>
      </c>
    </row>
    <row r="9195" spans="1:11" ht="15" customHeight="1" thickBot="1" x14ac:dyDescent="0.25">
      <c r="A9195" t="str">
        <f>CONCATENATE(B9195,C9195,D9195,G9195,E9195,I9195)</f>
        <v>2052020HOMICIDIO221</v>
      </c>
      <c r="B9195" s="4">
        <v>20</v>
      </c>
      <c r="C9195" s="5">
        <v>5</v>
      </c>
      <c r="D9195" s="4">
        <v>2020</v>
      </c>
      <c r="E9195" s="4">
        <v>22</v>
      </c>
      <c r="F9195" s="4" t="s">
        <v>210</v>
      </c>
      <c r="G9195" s="4" t="s">
        <v>12</v>
      </c>
      <c r="H9195" s="4" t="s">
        <v>211</v>
      </c>
      <c r="I9195" s="4">
        <v>1</v>
      </c>
      <c r="J9195" t="str">
        <f>VLOOKUP(A9195,'Município e Sexo'!$A$2:$I$11321,5,FALSE)</f>
        <v>RECIFE</v>
      </c>
      <c r="K9195" t="str">
        <f>VLOOKUP(A9195,'Município e Sexo'!$A$2:$I$11321,7,FALSE)</f>
        <v>MASCULINO</v>
      </c>
    </row>
    <row r="9196" spans="1:11" ht="15" customHeight="1" thickBot="1" x14ac:dyDescent="0.25">
      <c r="A9196" t="str">
        <f>CONCATENATE(B9196,C9196,D9196,G9196,E9196,I9196)</f>
        <v>2052020HOMICIDIO341</v>
      </c>
      <c r="B9196" s="4">
        <v>20</v>
      </c>
      <c r="C9196" s="5">
        <v>5</v>
      </c>
      <c r="D9196" s="4">
        <v>2020</v>
      </c>
      <c r="E9196" s="4">
        <v>34</v>
      </c>
      <c r="F9196" s="4" t="s">
        <v>210</v>
      </c>
      <c r="G9196" s="4" t="s">
        <v>12</v>
      </c>
      <c r="H9196" s="4" t="s">
        <v>211</v>
      </c>
      <c r="I9196" s="4">
        <v>1</v>
      </c>
      <c r="J9196" t="str">
        <f>VLOOKUP(A9196,'Município e Sexo'!$A$2:$I$11321,5,FALSE)</f>
        <v>CABO DE SANTO AGOSTINHO</v>
      </c>
      <c r="K9196" t="str">
        <f>VLOOKUP(A9196,'Município e Sexo'!$A$2:$I$11321,7,FALSE)</f>
        <v>MASCULINO</v>
      </c>
    </row>
    <row r="9197" spans="1:11" ht="15" customHeight="1" thickBot="1" x14ac:dyDescent="0.25">
      <c r="A9197" t="str">
        <f>CONCATENATE(B9197,C9197,D9197,G9197,E9197,I9197)</f>
        <v>2052020HOMICIDIO561</v>
      </c>
      <c r="B9197" s="4">
        <v>20</v>
      </c>
      <c r="C9197" s="5">
        <v>5</v>
      </c>
      <c r="D9197" s="4">
        <v>2020</v>
      </c>
      <c r="E9197" s="4">
        <v>56</v>
      </c>
      <c r="F9197" s="4" t="s">
        <v>210</v>
      </c>
      <c r="G9197" s="4" t="s">
        <v>12</v>
      </c>
      <c r="H9197" s="4" t="s">
        <v>212</v>
      </c>
      <c r="I9197" s="4">
        <v>1</v>
      </c>
      <c r="J9197" t="str">
        <f>VLOOKUP(A9197,'Município e Sexo'!$A$2:$I$11321,5,FALSE)</f>
        <v>BREJAO</v>
      </c>
      <c r="K9197" t="str">
        <f>VLOOKUP(A9197,'Município e Sexo'!$A$2:$I$11321,7,FALSE)</f>
        <v>MASCULINO</v>
      </c>
    </row>
    <row r="9198" spans="1:11" ht="15" customHeight="1" thickBot="1" x14ac:dyDescent="0.25">
      <c r="A9198" t="str">
        <f>CONCATENATE(B9198,C9198,D9198,G9198,E9198,I9198)</f>
        <v>2152020FEMINICIDIO191</v>
      </c>
      <c r="B9198" s="4">
        <v>21</v>
      </c>
      <c r="C9198" s="5">
        <v>5</v>
      </c>
      <c r="D9198" s="4">
        <v>2020</v>
      </c>
      <c r="E9198" s="4">
        <v>19</v>
      </c>
      <c r="F9198" s="4" t="s">
        <v>210</v>
      </c>
      <c r="G9198" s="4" t="s">
        <v>29</v>
      </c>
      <c r="H9198" s="4" t="s">
        <v>29</v>
      </c>
      <c r="I9198" s="4">
        <v>1</v>
      </c>
      <c r="J9198" t="str">
        <f>VLOOKUP(A9198,'Município e Sexo'!$A$2:$I$11321,5,FALSE)</f>
        <v>BODOCO</v>
      </c>
      <c r="K9198" t="str">
        <f>VLOOKUP(A9198,'Município e Sexo'!$A$2:$I$11321,7,FALSE)</f>
        <v>FEMININO</v>
      </c>
    </row>
    <row r="9199" spans="1:11" ht="15" customHeight="1" thickBot="1" x14ac:dyDescent="0.25">
      <c r="A9199" t="str">
        <f>CONCATENATE(B9199,C9199,D9199,G9199,E9199,I9199)</f>
        <v>2152020HOMICIDIO221</v>
      </c>
      <c r="B9199" s="4">
        <v>21</v>
      </c>
      <c r="C9199" s="5">
        <v>5</v>
      </c>
      <c r="D9199" s="4">
        <v>2020</v>
      </c>
      <c r="E9199" s="4">
        <v>22</v>
      </c>
      <c r="F9199" s="4" t="s">
        <v>210</v>
      </c>
      <c r="G9199" s="4" t="s">
        <v>12</v>
      </c>
      <c r="H9199" s="4" t="s">
        <v>211</v>
      </c>
      <c r="I9199" s="4">
        <v>1</v>
      </c>
      <c r="J9199" t="str">
        <f>VLOOKUP(A9199,'Município e Sexo'!$A$2:$I$11321,5,FALSE)</f>
        <v>ESCADA</v>
      </c>
      <c r="K9199" t="str">
        <f>VLOOKUP(A9199,'Município e Sexo'!$A$2:$I$11321,7,FALSE)</f>
        <v>MASCULINO</v>
      </c>
    </row>
    <row r="9200" spans="1:11" ht="15" customHeight="1" thickBot="1" x14ac:dyDescent="0.25">
      <c r="A9200" t="str">
        <f>CONCATENATE(B9200,C9200,D9200,G9200,E9200,I9200)</f>
        <v>2152020HOMICIDIO191</v>
      </c>
      <c r="B9200" s="4">
        <v>21</v>
      </c>
      <c r="C9200" s="5">
        <v>5</v>
      </c>
      <c r="D9200" s="4">
        <v>2020</v>
      </c>
      <c r="E9200" s="4">
        <v>19</v>
      </c>
      <c r="F9200" s="4" t="s">
        <v>210</v>
      </c>
      <c r="G9200" s="4" t="s">
        <v>12</v>
      </c>
      <c r="H9200" s="4" t="s">
        <v>212</v>
      </c>
      <c r="I9200" s="4">
        <v>1</v>
      </c>
      <c r="J9200" t="str">
        <f>VLOOKUP(A9200,'Município e Sexo'!$A$2:$I$11321,5,FALSE)</f>
        <v>CALCADO</v>
      </c>
      <c r="K9200" t="str">
        <f>VLOOKUP(A9200,'Município e Sexo'!$A$2:$I$11321,7,FALSE)</f>
        <v>MASCULINO</v>
      </c>
    </row>
    <row r="9201" spans="1:11" ht="15" customHeight="1" thickBot="1" x14ac:dyDescent="0.25">
      <c r="A9201" t="str">
        <f>CONCATENATE(B9201,C9201,D9201,G9201,E9201,I9201)</f>
        <v>2152020HOMICIDIO201</v>
      </c>
      <c r="B9201" s="4">
        <v>21</v>
      </c>
      <c r="C9201" s="5">
        <v>5</v>
      </c>
      <c r="D9201" s="4">
        <v>2020</v>
      </c>
      <c r="E9201" s="4">
        <v>20</v>
      </c>
      <c r="F9201" s="4" t="s">
        <v>210</v>
      </c>
      <c r="G9201" s="4" t="s">
        <v>12</v>
      </c>
      <c r="H9201" s="4" t="s">
        <v>211</v>
      </c>
      <c r="I9201" s="4">
        <v>1</v>
      </c>
      <c r="J9201" t="str">
        <f>VLOOKUP(A9201,'Município e Sexo'!$A$2:$I$11321,5,FALSE)</f>
        <v>PALMARES</v>
      </c>
      <c r="K9201" t="str">
        <f>VLOOKUP(A9201,'Município e Sexo'!$A$2:$I$11321,7,FALSE)</f>
        <v>MASCULINO</v>
      </c>
    </row>
    <row r="9202" spans="1:11" ht="15" customHeight="1" thickBot="1" x14ac:dyDescent="0.25">
      <c r="A9202" t="str">
        <f>CONCATENATE(B9202,C9202,D9202,G9202,E9202,I9202)</f>
        <v>2152020HOMICIDIO251</v>
      </c>
      <c r="B9202" s="4">
        <v>21</v>
      </c>
      <c r="C9202" s="5">
        <v>5</v>
      </c>
      <c r="D9202" s="4">
        <v>2020</v>
      </c>
      <c r="E9202" s="4">
        <v>25</v>
      </c>
      <c r="F9202" s="4" t="s">
        <v>210</v>
      </c>
      <c r="G9202" s="4" t="s">
        <v>12</v>
      </c>
      <c r="H9202" s="4" t="s">
        <v>211</v>
      </c>
      <c r="I9202" s="4">
        <v>1</v>
      </c>
      <c r="J9202" t="str">
        <f>VLOOKUP(A9202,'Município e Sexo'!$A$2:$I$11321,5,FALSE)</f>
        <v>CABO DE SANTO AGOSTINHO</v>
      </c>
      <c r="K9202" t="str">
        <f>VLOOKUP(A9202,'Município e Sexo'!$A$2:$I$11321,7,FALSE)</f>
        <v>MASCULINO</v>
      </c>
    </row>
    <row r="9203" spans="1:11" ht="15" customHeight="1" thickBot="1" x14ac:dyDescent="0.25">
      <c r="A9203" t="str">
        <f>CONCATENATE(B9203,C9203,D9203,G9203,E9203,I9203)</f>
        <v>2152020HOMICIDIO441</v>
      </c>
      <c r="B9203" s="4">
        <v>21</v>
      </c>
      <c r="C9203" s="5">
        <v>5</v>
      </c>
      <c r="D9203" s="4">
        <v>2020</v>
      </c>
      <c r="E9203" s="4">
        <v>44</v>
      </c>
      <c r="F9203" s="4" t="s">
        <v>221</v>
      </c>
      <c r="G9203" s="4" t="s">
        <v>12</v>
      </c>
      <c r="H9203" s="4" t="s">
        <v>211</v>
      </c>
      <c r="I9203" s="4">
        <v>1</v>
      </c>
      <c r="J9203" t="str">
        <f>VLOOKUP(A9203,'Município e Sexo'!$A$2:$I$11321,5,FALSE)</f>
        <v>CABO DE SANTO AGOSTINHO</v>
      </c>
      <c r="K9203" t="str">
        <f>VLOOKUP(A9203,'Município e Sexo'!$A$2:$I$11321,7,FALSE)</f>
        <v>FEMININO</v>
      </c>
    </row>
    <row r="9204" spans="1:11" ht="15" customHeight="1" thickBot="1" x14ac:dyDescent="0.25">
      <c r="A9204" t="str">
        <f>CONCATENATE(B9204,C9204,D9204,G9204,E9204,I9204)</f>
        <v>2152020LATROCINIO761</v>
      </c>
      <c r="B9204" s="4">
        <v>21</v>
      </c>
      <c r="C9204" s="5">
        <v>5</v>
      </c>
      <c r="D9204" s="4">
        <v>2020</v>
      </c>
      <c r="E9204" s="4">
        <v>76</v>
      </c>
      <c r="F9204" s="4" t="s">
        <v>210</v>
      </c>
      <c r="G9204" s="4" t="s">
        <v>33</v>
      </c>
      <c r="H9204" s="4" t="s">
        <v>215</v>
      </c>
      <c r="I9204" s="4">
        <v>1</v>
      </c>
      <c r="J9204" t="str">
        <f>VLOOKUP(A9204,'Município e Sexo'!$A$2:$I$11321,5,FALSE)</f>
        <v>CARNAIBA</v>
      </c>
      <c r="K9204" t="str">
        <f>VLOOKUP(A9204,'Município e Sexo'!$A$2:$I$11321,7,FALSE)</f>
        <v>MASCULINO</v>
      </c>
    </row>
    <row r="9205" spans="1:11" ht="15" customHeight="1" thickBot="1" x14ac:dyDescent="0.25">
      <c r="A9205" t="str">
        <f>CONCATENATE(B9205,C9205,D9205,G9205,E9205,I9205)</f>
        <v>2252020HOMICIDIO431</v>
      </c>
      <c r="B9205" s="4">
        <v>22</v>
      </c>
      <c r="C9205" s="5">
        <v>5</v>
      </c>
      <c r="D9205" s="4">
        <v>2020</v>
      </c>
      <c r="E9205" s="4">
        <v>43</v>
      </c>
      <c r="F9205" s="4" t="s">
        <v>210</v>
      </c>
      <c r="G9205" s="4" t="s">
        <v>12</v>
      </c>
      <c r="H9205" s="4" t="s">
        <v>211</v>
      </c>
      <c r="I9205" s="4">
        <v>1</v>
      </c>
      <c r="J9205" t="str">
        <f>VLOOKUP(A9205,'Município e Sexo'!$A$2:$I$11321,5,FALSE)</f>
        <v>RECIFE</v>
      </c>
      <c r="K9205" t="str">
        <f>VLOOKUP(A9205,'Município e Sexo'!$A$2:$I$11321,7,FALSE)</f>
        <v>MASCULINO</v>
      </c>
    </row>
    <row r="9206" spans="1:11" ht="15" customHeight="1" thickBot="1" x14ac:dyDescent="0.25">
      <c r="A9206" t="str">
        <f>CONCATENATE(B9206,C9206,D9206,G9206,E9206,I9206)</f>
        <v>2252020HOMICIDIO231</v>
      </c>
      <c r="B9206" s="4">
        <v>22</v>
      </c>
      <c r="C9206" s="5">
        <v>5</v>
      </c>
      <c r="D9206" s="4">
        <v>2020</v>
      </c>
      <c r="E9206" s="4">
        <v>23</v>
      </c>
      <c r="F9206" s="4" t="s">
        <v>210</v>
      </c>
      <c r="G9206" s="4" t="s">
        <v>12</v>
      </c>
      <c r="H9206" s="4" t="s">
        <v>211</v>
      </c>
      <c r="I9206" s="4">
        <v>1</v>
      </c>
      <c r="J9206" t="str">
        <f>VLOOKUP(A9206,'Município e Sexo'!$A$2:$I$11321,5,FALSE)</f>
        <v>CABO DE SANTO AGOSTINHO</v>
      </c>
      <c r="K9206" t="str">
        <f>VLOOKUP(A9206,'Município e Sexo'!$A$2:$I$11321,7,FALSE)</f>
        <v>MASCULINO</v>
      </c>
    </row>
    <row r="9207" spans="1:11" ht="15" customHeight="1" thickBot="1" x14ac:dyDescent="0.25">
      <c r="A9207" t="str">
        <f>CONCATENATE(B9207,C9207,D9207,G9207,E9207,I9207)</f>
        <v>2252020HOMICIDIO301</v>
      </c>
      <c r="B9207" s="4">
        <v>22</v>
      </c>
      <c r="C9207" s="5">
        <v>5</v>
      </c>
      <c r="D9207" s="4">
        <v>2020</v>
      </c>
      <c r="E9207" s="4">
        <v>30</v>
      </c>
      <c r="F9207" s="4" t="s">
        <v>214</v>
      </c>
      <c r="G9207" s="4" t="s">
        <v>12</v>
      </c>
      <c r="H9207" s="4" t="s">
        <v>211</v>
      </c>
      <c r="I9207" s="4">
        <v>1</v>
      </c>
      <c r="J9207" t="str">
        <f>VLOOKUP(A9207,'Município e Sexo'!$A$2:$I$11321,5,FALSE)</f>
        <v>ABREU E LIMA</v>
      </c>
      <c r="K9207" t="str">
        <f>VLOOKUP(A9207,'Município e Sexo'!$A$2:$I$11321,7,FALSE)</f>
        <v>MASCULINO</v>
      </c>
    </row>
    <row r="9208" spans="1:11" ht="15" customHeight="1" thickBot="1" x14ac:dyDescent="0.25">
      <c r="A9208" t="str">
        <f>CONCATENATE(B9208,C9208,D9208,G9208,E9208,I9208)</f>
        <v>2252020HOMICIDIO171</v>
      </c>
      <c r="B9208" s="4">
        <v>22</v>
      </c>
      <c r="C9208" s="5">
        <v>5</v>
      </c>
      <c r="D9208" s="4">
        <v>2020</v>
      </c>
      <c r="E9208" s="4">
        <v>17</v>
      </c>
      <c r="F9208" s="4" t="s">
        <v>210</v>
      </c>
      <c r="G9208" s="4" t="s">
        <v>12</v>
      </c>
      <c r="H9208" s="4" t="s">
        <v>211</v>
      </c>
      <c r="I9208" s="4">
        <v>1</v>
      </c>
      <c r="J9208" t="str">
        <f>VLOOKUP(A9208,'Município e Sexo'!$A$2:$I$11321,5,FALSE)</f>
        <v>SAO BENTO DO UNA</v>
      </c>
      <c r="K9208" t="str">
        <f>VLOOKUP(A9208,'Município e Sexo'!$A$2:$I$11321,7,FALSE)</f>
        <v>MASCULINO</v>
      </c>
    </row>
    <row r="9209" spans="1:11" ht="15" customHeight="1" thickBot="1" x14ac:dyDescent="0.25">
      <c r="A9209" t="str">
        <f>CONCATENATE(B9209,C9209,D9209,G9209,E9209,I9209)</f>
        <v>2252020HOMICIDIO231</v>
      </c>
      <c r="B9209" s="4">
        <v>22</v>
      </c>
      <c r="C9209" s="5">
        <v>5</v>
      </c>
      <c r="D9209" s="4">
        <v>2020</v>
      </c>
      <c r="E9209" s="4">
        <v>23</v>
      </c>
      <c r="F9209" s="4" t="s">
        <v>214</v>
      </c>
      <c r="G9209" s="4" t="s">
        <v>12</v>
      </c>
      <c r="H9209" s="4" t="s">
        <v>211</v>
      </c>
      <c r="I9209" s="4">
        <v>1</v>
      </c>
      <c r="J9209" t="str">
        <f>VLOOKUP(A9209,'Município e Sexo'!$A$2:$I$11321,5,FALSE)</f>
        <v>CABO DE SANTO AGOSTINHO</v>
      </c>
      <c r="K9209" t="str">
        <f>VLOOKUP(A9209,'Município e Sexo'!$A$2:$I$11321,7,FALSE)</f>
        <v>MASCULINO</v>
      </c>
    </row>
    <row r="9210" spans="1:11" ht="15" customHeight="1" thickBot="1" x14ac:dyDescent="0.25">
      <c r="A9210" t="str">
        <f>CONCATENATE(B9210,C9210,D9210,G9210,E9210,I9210)</f>
        <v>2252020HOMICIDIO361</v>
      </c>
      <c r="B9210" s="4">
        <v>22</v>
      </c>
      <c r="C9210" s="5">
        <v>5</v>
      </c>
      <c r="D9210" s="4">
        <v>2020</v>
      </c>
      <c r="E9210" s="4">
        <v>36</v>
      </c>
      <c r="F9210" s="4" t="s">
        <v>210</v>
      </c>
      <c r="G9210" s="4" t="s">
        <v>12</v>
      </c>
      <c r="H9210" s="4" t="s">
        <v>211</v>
      </c>
      <c r="I9210" s="4">
        <v>1</v>
      </c>
      <c r="J9210" t="str">
        <f>VLOOKUP(A9210,'Município e Sexo'!$A$2:$I$11321,5,FALSE)</f>
        <v>BEZERROS</v>
      </c>
      <c r="K9210" t="str">
        <f>VLOOKUP(A9210,'Município e Sexo'!$A$2:$I$11321,7,FALSE)</f>
        <v>MASCULINO</v>
      </c>
    </row>
    <row r="9211" spans="1:11" ht="15" customHeight="1" thickBot="1" x14ac:dyDescent="0.25">
      <c r="A9211" t="str">
        <f>CONCATENATE(B9211,C9211,D9211,G9211,E9211,I9211)</f>
        <v>2252020HOMICIDIO371</v>
      </c>
      <c r="B9211" s="4">
        <v>22</v>
      </c>
      <c r="C9211" s="5">
        <v>5</v>
      </c>
      <c r="D9211" s="4">
        <v>2020</v>
      </c>
      <c r="E9211" s="4">
        <v>37</v>
      </c>
      <c r="F9211" s="4" t="s">
        <v>210</v>
      </c>
      <c r="G9211" s="4" t="s">
        <v>12</v>
      </c>
      <c r="H9211" s="4" t="s">
        <v>211</v>
      </c>
      <c r="I9211" s="4">
        <v>1</v>
      </c>
      <c r="J9211" t="str">
        <f>VLOOKUP(A9211,'Município e Sexo'!$A$2:$I$11321,5,FALSE)</f>
        <v>XEXEU</v>
      </c>
      <c r="K9211" t="str">
        <f>VLOOKUP(A9211,'Município e Sexo'!$A$2:$I$11321,7,FALSE)</f>
        <v>MASCULINO</v>
      </c>
    </row>
    <row r="9212" spans="1:11" ht="15" customHeight="1" thickBot="1" x14ac:dyDescent="0.25">
      <c r="A9212" t="str">
        <f>CONCATENATE(B9212,C9212,D9212,G9212,E9212,I9212)</f>
        <v>2252020HOMICIDIO461</v>
      </c>
      <c r="B9212" s="4">
        <v>22</v>
      </c>
      <c r="C9212" s="5">
        <v>5</v>
      </c>
      <c r="D9212" s="4">
        <v>2020</v>
      </c>
      <c r="E9212" s="4">
        <v>46</v>
      </c>
      <c r="F9212" s="4" t="s">
        <v>210</v>
      </c>
      <c r="G9212" s="4" t="s">
        <v>12</v>
      </c>
      <c r="H9212" s="4" t="s">
        <v>211</v>
      </c>
      <c r="I9212" s="4">
        <v>1</v>
      </c>
      <c r="J9212" t="str">
        <f>VLOOKUP(A9212,'Município e Sexo'!$A$2:$I$11321,5,FALSE)</f>
        <v>CATENDE</v>
      </c>
      <c r="K9212" t="str">
        <f>VLOOKUP(A9212,'Município e Sexo'!$A$2:$I$11321,7,FALSE)</f>
        <v>MASCULINO</v>
      </c>
    </row>
    <row r="9213" spans="1:11" ht="15" customHeight="1" thickBot="1" x14ac:dyDescent="0.25">
      <c r="A9213" t="str">
        <f>CONCATENATE(B9213,C9213,D9213,G9213,E9213,I9213)</f>
        <v>2252020HOMICIDIO201</v>
      </c>
      <c r="B9213" s="4">
        <v>22</v>
      </c>
      <c r="C9213" s="5">
        <v>5</v>
      </c>
      <c r="D9213" s="4">
        <v>2020</v>
      </c>
      <c r="E9213" s="4">
        <v>20</v>
      </c>
      <c r="F9213" s="4" t="s">
        <v>216</v>
      </c>
      <c r="G9213" s="4" t="s">
        <v>12</v>
      </c>
      <c r="H9213" s="4" t="s">
        <v>211</v>
      </c>
      <c r="I9213" s="4">
        <v>1</v>
      </c>
      <c r="J9213" t="str">
        <f>VLOOKUP(A9213,'Município e Sexo'!$A$2:$I$11321,5,FALSE)</f>
        <v>RECIFE</v>
      </c>
      <c r="K9213" t="str">
        <f>VLOOKUP(A9213,'Município e Sexo'!$A$2:$I$11321,7,FALSE)</f>
        <v>MASCULINO</v>
      </c>
    </row>
    <row r="9214" spans="1:11" ht="15" customHeight="1" thickBot="1" x14ac:dyDescent="0.25">
      <c r="A9214" t="str">
        <f>CONCATENATE(B9214,C9214,D9214,G9214,E9214,I9214)</f>
        <v>2252020HOMICIDIO251</v>
      </c>
      <c r="B9214" s="4">
        <v>22</v>
      </c>
      <c r="C9214" s="5">
        <v>5</v>
      </c>
      <c r="D9214" s="4">
        <v>2020</v>
      </c>
      <c r="E9214" s="4">
        <v>25</v>
      </c>
      <c r="F9214" s="4" t="s">
        <v>210</v>
      </c>
      <c r="G9214" s="4" t="s">
        <v>12</v>
      </c>
      <c r="H9214" s="4" t="s">
        <v>211</v>
      </c>
      <c r="I9214" s="4">
        <v>1</v>
      </c>
      <c r="J9214" t="str">
        <f>VLOOKUP(A9214,'Município e Sexo'!$A$2:$I$11321,5,FALSE)</f>
        <v>CAMARAGIBE</v>
      </c>
      <c r="K9214" t="str">
        <f>VLOOKUP(A9214,'Município e Sexo'!$A$2:$I$11321,7,FALSE)</f>
        <v>MASCULINO</v>
      </c>
    </row>
    <row r="9215" spans="1:11" ht="15" customHeight="1" thickBot="1" x14ac:dyDescent="0.25">
      <c r="A9215" t="str">
        <f>CONCATENATE(B9215,C9215,D9215,G9215,E9215,I9215)</f>
        <v>2252020HOMICIDIO511</v>
      </c>
      <c r="B9215" s="4">
        <v>22</v>
      </c>
      <c r="C9215" s="5">
        <v>5</v>
      </c>
      <c r="D9215" s="4">
        <v>2020</v>
      </c>
      <c r="E9215" s="4">
        <v>51</v>
      </c>
      <c r="F9215" s="4" t="s">
        <v>210</v>
      </c>
      <c r="G9215" s="4" t="s">
        <v>12</v>
      </c>
      <c r="H9215" s="4" t="s">
        <v>211</v>
      </c>
      <c r="I9215" s="4">
        <v>1</v>
      </c>
      <c r="J9215" t="str">
        <f>VLOOKUP(A9215,'Município e Sexo'!$A$2:$I$11321,5,FALSE)</f>
        <v>CARUARU</v>
      </c>
      <c r="K9215" t="str">
        <f>VLOOKUP(A9215,'Município e Sexo'!$A$2:$I$11321,7,FALSE)</f>
        <v>MASCULINO</v>
      </c>
    </row>
    <row r="9216" spans="1:11" ht="15" customHeight="1" thickBot="1" x14ac:dyDescent="0.25">
      <c r="A9216" t="str">
        <f>CONCATENATE(B9216,C9216,D9216,G9216,E9216,I9216)</f>
        <v>2352020HOMICIDIO221</v>
      </c>
      <c r="B9216" s="4">
        <v>23</v>
      </c>
      <c r="C9216" s="5">
        <v>5</v>
      </c>
      <c r="D9216" s="4">
        <v>2020</v>
      </c>
      <c r="E9216" s="4">
        <v>22</v>
      </c>
      <c r="F9216" s="4" t="s">
        <v>210</v>
      </c>
      <c r="G9216" s="4" t="s">
        <v>12</v>
      </c>
      <c r="H9216" s="4" t="s">
        <v>212</v>
      </c>
      <c r="I9216" s="4">
        <v>1</v>
      </c>
      <c r="J9216" t="str">
        <f>VLOOKUP(A9216,'Município e Sexo'!$A$2:$I$11321,5,FALSE)</f>
        <v>OLINDA</v>
      </c>
      <c r="K9216" t="str">
        <f>VLOOKUP(A9216,'Município e Sexo'!$A$2:$I$11321,7,FALSE)</f>
        <v>MASCULINO</v>
      </c>
    </row>
    <row r="9217" spans="1:11" ht="15" customHeight="1" thickBot="1" x14ac:dyDescent="0.25">
      <c r="A9217" t="str">
        <f>CONCATENATE(B9217,C9217,D9217,G9217,E9217,I9217)</f>
        <v>2352020HOMICIDIO301</v>
      </c>
      <c r="B9217" s="4">
        <v>23</v>
      </c>
      <c r="C9217" s="5">
        <v>5</v>
      </c>
      <c r="D9217" s="4">
        <v>2020</v>
      </c>
      <c r="E9217" s="4">
        <v>30</v>
      </c>
      <c r="F9217" s="4" t="s">
        <v>214</v>
      </c>
      <c r="G9217" s="4" t="s">
        <v>12</v>
      </c>
      <c r="H9217" s="4" t="s">
        <v>212</v>
      </c>
      <c r="I9217" s="4">
        <v>1</v>
      </c>
      <c r="J9217" t="str">
        <f>VLOOKUP(A9217,'Município e Sexo'!$A$2:$I$11321,5,FALSE)</f>
        <v>SERTANIA</v>
      </c>
      <c r="K9217" t="str">
        <f>VLOOKUP(A9217,'Município e Sexo'!$A$2:$I$11321,7,FALSE)</f>
        <v>MASCULINO</v>
      </c>
    </row>
    <row r="9218" spans="1:11" ht="15" customHeight="1" thickBot="1" x14ac:dyDescent="0.25">
      <c r="A9218" t="str">
        <f>CONCATENATE(B9218,C9218,D9218,G9218,E9218,I9218)</f>
        <v>2352020LATROCINIO301</v>
      </c>
      <c r="B9218" s="4">
        <v>23</v>
      </c>
      <c r="C9218" s="5">
        <v>5</v>
      </c>
      <c r="D9218" s="4">
        <v>2020</v>
      </c>
      <c r="E9218" s="4">
        <v>30</v>
      </c>
      <c r="F9218" s="4" t="s">
        <v>210</v>
      </c>
      <c r="G9218" s="4" t="s">
        <v>33</v>
      </c>
      <c r="H9218" s="4" t="s">
        <v>215</v>
      </c>
      <c r="I9218" s="4">
        <v>1</v>
      </c>
      <c r="J9218" t="str">
        <f>VLOOKUP(A9218,'Município e Sexo'!$A$2:$I$11321,5,FALSE)</f>
        <v>JOAO ALFREDO</v>
      </c>
      <c r="K9218" t="str">
        <f>VLOOKUP(A9218,'Município e Sexo'!$A$2:$I$11321,7,FALSE)</f>
        <v>MASCULINO</v>
      </c>
    </row>
    <row r="9219" spans="1:11" ht="15" customHeight="1" thickBot="1" x14ac:dyDescent="0.25">
      <c r="A9219" t="str">
        <f>CONCATENATE(B9219,C9219,D9219,G9219,E9219,I9219)</f>
        <v>2352020HOMICIDIO181</v>
      </c>
      <c r="B9219" s="4">
        <v>23</v>
      </c>
      <c r="C9219" s="5">
        <v>5</v>
      </c>
      <c r="D9219" s="4">
        <v>2020</v>
      </c>
      <c r="E9219" s="4">
        <v>18</v>
      </c>
      <c r="F9219" s="4" t="s">
        <v>210</v>
      </c>
      <c r="G9219" s="4" t="s">
        <v>12</v>
      </c>
      <c r="H9219" s="4" t="s">
        <v>211</v>
      </c>
      <c r="I9219" s="4">
        <v>1</v>
      </c>
      <c r="J9219" t="str">
        <f>VLOOKUP(A9219,'Município e Sexo'!$A$2:$I$11321,5,FALSE)</f>
        <v>JABOATAO DOS GUARARAPES</v>
      </c>
      <c r="K9219" t="str">
        <f>VLOOKUP(A9219,'Município e Sexo'!$A$2:$I$11321,7,FALSE)</f>
        <v>MASCULINO</v>
      </c>
    </row>
    <row r="9220" spans="1:11" ht="15" customHeight="1" thickBot="1" x14ac:dyDescent="0.25">
      <c r="A9220" t="str">
        <f>CONCATENATE(B9220,C9220,D9220,G9220,E9220,I9220)</f>
        <v>2352020HOMICIDIO191</v>
      </c>
      <c r="B9220" s="4">
        <v>23</v>
      </c>
      <c r="C9220" s="5">
        <v>5</v>
      </c>
      <c r="D9220" s="4">
        <v>2020</v>
      </c>
      <c r="E9220" s="4">
        <v>19</v>
      </c>
      <c r="F9220" s="4" t="s">
        <v>210</v>
      </c>
      <c r="G9220" s="4" t="s">
        <v>12</v>
      </c>
      <c r="H9220" s="4" t="s">
        <v>211</v>
      </c>
      <c r="I9220" s="4">
        <v>1</v>
      </c>
      <c r="J9220" t="str">
        <f>VLOOKUP(A9220,'Município e Sexo'!$A$2:$I$11321,5,FALSE)</f>
        <v>VITORIA DE SANTO ANTAO</v>
      </c>
      <c r="K9220" t="str">
        <f>VLOOKUP(A9220,'Município e Sexo'!$A$2:$I$11321,7,FALSE)</f>
        <v>MASCULINO</v>
      </c>
    </row>
    <row r="9221" spans="1:11" ht="15" customHeight="1" thickBot="1" x14ac:dyDescent="0.25">
      <c r="A9221" t="str">
        <f>CONCATENATE(B9221,C9221,D9221,G9221,E9221,I9221)</f>
        <v>2352020HOMICIDIO211</v>
      </c>
      <c r="B9221" s="4">
        <v>23</v>
      </c>
      <c r="C9221" s="5">
        <v>5</v>
      </c>
      <c r="D9221" s="4">
        <v>2020</v>
      </c>
      <c r="E9221" s="4">
        <v>21</v>
      </c>
      <c r="F9221" s="4" t="s">
        <v>210</v>
      </c>
      <c r="G9221" s="4" t="s">
        <v>12</v>
      </c>
      <c r="H9221" s="4" t="s">
        <v>211</v>
      </c>
      <c r="I9221" s="4">
        <v>1</v>
      </c>
      <c r="J9221" t="str">
        <f>VLOOKUP(A9221,'Município e Sexo'!$A$2:$I$11321,5,FALSE)</f>
        <v>RECIFE</v>
      </c>
      <c r="K9221" t="str">
        <f>VLOOKUP(A9221,'Município e Sexo'!$A$2:$I$11321,7,FALSE)</f>
        <v>MASCULINO</v>
      </c>
    </row>
    <row r="9222" spans="1:11" ht="15" customHeight="1" thickBot="1" x14ac:dyDescent="0.25">
      <c r="A9222" t="str">
        <f>CONCATENATE(B9222,C9222,D9222,G9222,E9222,I9222)</f>
        <v>2352020HOMICIDIO251</v>
      </c>
      <c r="B9222" s="4">
        <v>23</v>
      </c>
      <c r="C9222" s="5">
        <v>5</v>
      </c>
      <c r="D9222" s="4">
        <v>2020</v>
      </c>
      <c r="E9222" s="4">
        <v>25</v>
      </c>
      <c r="F9222" s="4" t="s">
        <v>210</v>
      </c>
      <c r="G9222" s="4" t="s">
        <v>12</v>
      </c>
      <c r="H9222" s="4" t="s">
        <v>211</v>
      </c>
      <c r="I9222" s="4">
        <v>1</v>
      </c>
      <c r="J9222" t="str">
        <f>VLOOKUP(A9222,'Município e Sexo'!$A$2:$I$11321,5,FALSE)</f>
        <v>JABOATAO DOS GUARARAPES</v>
      </c>
      <c r="K9222" t="str">
        <f>VLOOKUP(A9222,'Município e Sexo'!$A$2:$I$11321,7,FALSE)</f>
        <v>MASCULINO</v>
      </c>
    </row>
    <row r="9223" spans="1:11" ht="15" customHeight="1" thickBot="1" x14ac:dyDescent="0.25">
      <c r="A9223" t="str">
        <f>CONCATENATE(B9223,C9223,D9223,G9223,E9223,I9223)</f>
        <v>2352020HOMICIDIO261</v>
      </c>
      <c r="B9223" s="4">
        <v>23</v>
      </c>
      <c r="C9223" s="5">
        <v>5</v>
      </c>
      <c r="D9223" s="4">
        <v>2020</v>
      </c>
      <c r="E9223" s="4">
        <v>26</v>
      </c>
      <c r="F9223" s="4" t="s">
        <v>210</v>
      </c>
      <c r="G9223" s="4" t="s">
        <v>12</v>
      </c>
      <c r="H9223" s="4" t="s">
        <v>211</v>
      </c>
      <c r="I9223" s="4">
        <v>1</v>
      </c>
      <c r="J9223" t="str">
        <f>VLOOKUP(A9223,'Município e Sexo'!$A$2:$I$11321,5,FALSE)</f>
        <v>CUPIRA</v>
      </c>
      <c r="K9223" t="str">
        <f>VLOOKUP(A9223,'Município e Sexo'!$A$2:$I$11321,7,FALSE)</f>
        <v>MASCULINO</v>
      </c>
    </row>
    <row r="9224" spans="1:11" ht="15" customHeight="1" thickBot="1" x14ac:dyDescent="0.25">
      <c r="A9224" t="str">
        <f>CONCATENATE(B9224,C9224,D9224,G9224,E9224,I9224)</f>
        <v>2352020HOMICIDIO261</v>
      </c>
      <c r="B9224" s="4">
        <v>23</v>
      </c>
      <c r="C9224" s="5">
        <v>5</v>
      </c>
      <c r="D9224" s="4">
        <v>2020</v>
      </c>
      <c r="E9224" s="4">
        <v>26</v>
      </c>
      <c r="F9224" s="4" t="s">
        <v>210</v>
      </c>
      <c r="G9224" s="4" t="s">
        <v>12</v>
      </c>
      <c r="H9224" s="4" t="s">
        <v>218</v>
      </c>
      <c r="I9224" s="4">
        <v>1</v>
      </c>
      <c r="J9224" t="str">
        <f>VLOOKUP(A9224,'Município e Sexo'!$A$2:$I$11321,5,FALSE)</f>
        <v>CUPIRA</v>
      </c>
      <c r="K9224" t="str">
        <f>VLOOKUP(A9224,'Município e Sexo'!$A$2:$I$11321,7,FALSE)</f>
        <v>MASCULINO</v>
      </c>
    </row>
    <row r="9225" spans="1:11" ht="15" customHeight="1" thickBot="1" x14ac:dyDescent="0.25">
      <c r="A9225" t="str">
        <f>CONCATENATE(B9225,C9225,D9225,G9225,E9225,I9225)</f>
        <v>2352020HOMICIDIO1</v>
      </c>
      <c r="B9225" s="4">
        <v>23</v>
      </c>
      <c r="C9225" s="5">
        <v>5</v>
      </c>
      <c r="D9225" s="4">
        <v>2020</v>
      </c>
      <c r="E9225" s="4"/>
      <c r="F9225" s="4" t="s">
        <v>210</v>
      </c>
      <c r="G9225" s="4" t="s">
        <v>12</v>
      </c>
      <c r="H9225" s="4" t="s">
        <v>211</v>
      </c>
      <c r="I9225" s="4">
        <v>1</v>
      </c>
      <c r="J9225" t="str">
        <f>VLOOKUP(A9225,'Município e Sexo'!$A$2:$I$11321,5,FALSE)</f>
        <v>RECIFE</v>
      </c>
      <c r="K9225" t="str">
        <f>VLOOKUP(A9225,'Município e Sexo'!$A$2:$I$11321,7,FALSE)</f>
        <v>MASCULINO</v>
      </c>
    </row>
    <row r="9226" spans="1:11" ht="15" customHeight="1" thickBot="1" x14ac:dyDescent="0.25">
      <c r="A9226" t="str">
        <f>CONCATENATE(B9226,C9226,D9226,G9226,E9226,I9226)</f>
        <v>2352020HOMICIDIO141</v>
      </c>
      <c r="B9226" s="4">
        <v>23</v>
      </c>
      <c r="C9226" s="5">
        <v>5</v>
      </c>
      <c r="D9226" s="4">
        <v>2020</v>
      </c>
      <c r="E9226" s="4">
        <v>14</v>
      </c>
      <c r="F9226" s="4" t="s">
        <v>210</v>
      </c>
      <c r="G9226" s="4" t="s">
        <v>12</v>
      </c>
      <c r="H9226" s="4" t="s">
        <v>211</v>
      </c>
      <c r="I9226" s="4">
        <v>1</v>
      </c>
      <c r="J9226" t="str">
        <f>VLOOKUP(A9226,'Município e Sexo'!$A$2:$I$11321,5,FALSE)</f>
        <v>ESCADA</v>
      </c>
      <c r="K9226" t="str">
        <f>VLOOKUP(A9226,'Município e Sexo'!$A$2:$I$11321,7,FALSE)</f>
        <v>MASCULINO</v>
      </c>
    </row>
    <row r="9227" spans="1:11" ht="15" customHeight="1" thickBot="1" x14ac:dyDescent="0.25">
      <c r="A9227" t="str">
        <f>CONCATENATE(B9227,C9227,D9227,G9227,E9227,I9227)</f>
        <v>2352020HOMICIDIO321</v>
      </c>
      <c r="B9227" s="4">
        <v>23</v>
      </c>
      <c r="C9227" s="5">
        <v>5</v>
      </c>
      <c r="D9227" s="4">
        <v>2020</v>
      </c>
      <c r="E9227" s="4">
        <v>32</v>
      </c>
      <c r="F9227" s="4" t="s">
        <v>210</v>
      </c>
      <c r="G9227" s="4" t="s">
        <v>12</v>
      </c>
      <c r="H9227" s="4" t="s">
        <v>212</v>
      </c>
      <c r="I9227" s="4">
        <v>1</v>
      </c>
      <c r="J9227" t="str">
        <f>VLOOKUP(A9227,'Município e Sexo'!$A$2:$I$11321,5,FALSE)</f>
        <v>RECIFE</v>
      </c>
      <c r="K9227" t="str">
        <f>VLOOKUP(A9227,'Município e Sexo'!$A$2:$I$11321,7,FALSE)</f>
        <v>MASCULINO</v>
      </c>
    </row>
    <row r="9228" spans="1:11" ht="15" customHeight="1" thickBot="1" x14ac:dyDescent="0.25">
      <c r="A9228" t="str">
        <f>CONCATENATE(B9228,C9228,D9228,G9228,E9228,I9228)</f>
        <v>2352020HOMICIDIO521</v>
      </c>
      <c r="B9228" s="4">
        <v>23</v>
      </c>
      <c r="C9228" s="5">
        <v>5</v>
      </c>
      <c r="D9228" s="4">
        <v>2020</v>
      </c>
      <c r="E9228" s="4">
        <v>52</v>
      </c>
      <c r="F9228" s="4" t="s">
        <v>210</v>
      </c>
      <c r="G9228" s="4" t="s">
        <v>12</v>
      </c>
      <c r="H9228" s="4" t="s">
        <v>212</v>
      </c>
      <c r="I9228" s="4">
        <v>1</v>
      </c>
      <c r="J9228" t="str">
        <f>VLOOKUP(A9228,'Município e Sexo'!$A$2:$I$11321,5,FALSE)</f>
        <v>SAO LOURENCO DA MATA</v>
      </c>
      <c r="K9228" t="str">
        <f>VLOOKUP(A9228,'Município e Sexo'!$A$2:$I$11321,7,FALSE)</f>
        <v>MASCULINO</v>
      </c>
    </row>
    <row r="9229" spans="1:11" ht="15" customHeight="1" thickBot="1" x14ac:dyDescent="0.25">
      <c r="A9229" t="str">
        <f>CONCATENATE(B9229,C9229,D9229,G9229,E9229,I9229)</f>
        <v>2452020HOMICIDIO271</v>
      </c>
      <c r="B9229" s="4">
        <v>24</v>
      </c>
      <c r="C9229" s="5">
        <v>5</v>
      </c>
      <c r="D9229" s="4">
        <v>2020</v>
      </c>
      <c r="E9229" s="4">
        <v>27</v>
      </c>
      <c r="F9229" s="4" t="s">
        <v>210</v>
      </c>
      <c r="G9229" s="4" t="s">
        <v>12</v>
      </c>
      <c r="H9229" s="4" t="s">
        <v>212</v>
      </c>
      <c r="I9229" s="4">
        <v>1</v>
      </c>
      <c r="J9229" t="str">
        <f>VLOOKUP(A9229,'Município e Sexo'!$A$2:$I$11321,5,FALSE)</f>
        <v>CARUARU</v>
      </c>
      <c r="K9229" t="str">
        <f>VLOOKUP(A9229,'Município e Sexo'!$A$2:$I$11321,7,FALSE)</f>
        <v>MASCULINO</v>
      </c>
    </row>
    <row r="9230" spans="1:11" ht="15" customHeight="1" thickBot="1" x14ac:dyDescent="0.25">
      <c r="A9230" t="str">
        <f>CONCATENATE(B9230,C9230,D9230,G9230,E9230,I9230)</f>
        <v>2452020HOMICIDIO431</v>
      </c>
      <c r="B9230" s="4">
        <v>24</v>
      </c>
      <c r="C9230" s="5">
        <v>5</v>
      </c>
      <c r="D9230" s="4">
        <v>2020</v>
      </c>
      <c r="E9230" s="4">
        <v>43</v>
      </c>
      <c r="F9230" s="4" t="s">
        <v>210</v>
      </c>
      <c r="G9230" s="4" t="s">
        <v>12</v>
      </c>
      <c r="H9230" s="4" t="s">
        <v>211</v>
      </c>
      <c r="I9230" s="4">
        <v>1</v>
      </c>
      <c r="J9230" t="str">
        <f>VLOOKUP(A9230,'Município e Sexo'!$A$2:$I$11321,5,FALSE)</f>
        <v>PALMARES</v>
      </c>
      <c r="K9230" t="str">
        <f>VLOOKUP(A9230,'Município e Sexo'!$A$2:$I$11321,7,FALSE)</f>
        <v>MASCULINO</v>
      </c>
    </row>
    <row r="9231" spans="1:11" ht="15" customHeight="1" thickBot="1" x14ac:dyDescent="0.25">
      <c r="A9231" t="str">
        <f>CONCATENATE(B9231,C9231,D9231,G9231,E9231,I9231)</f>
        <v>2452020HOMICIDIO571</v>
      </c>
      <c r="B9231" s="4">
        <v>24</v>
      </c>
      <c r="C9231" s="5">
        <v>5</v>
      </c>
      <c r="D9231" s="4">
        <v>2020</v>
      </c>
      <c r="E9231" s="4">
        <v>57</v>
      </c>
      <c r="F9231" s="4" t="s">
        <v>210</v>
      </c>
      <c r="G9231" s="4" t="s">
        <v>12</v>
      </c>
      <c r="H9231" s="4" t="s">
        <v>211</v>
      </c>
      <c r="I9231" s="4">
        <v>1</v>
      </c>
      <c r="J9231" t="str">
        <f>VLOOKUP(A9231,'Município e Sexo'!$A$2:$I$11321,5,FALSE)</f>
        <v>SAO BENTO DO UNA</v>
      </c>
      <c r="K9231" t="str">
        <f>VLOOKUP(A9231,'Município e Sexo'!$A$2:$I$11321,7,FALSE)</f>
        <v>MASCULINO</v>
      </c>
    </row>
    <row r="9232" spans="1:11" ht="15" customHeight="1" thickBot="1" x14ac:dyDescent="0.25">
      <c r="A9232" t="str">
        <f>CONCATENATE(B9232,C9232,D9232,G9232,E9232,I9232)</f>
        <v>2452020FEMINICIDIO301</v>
      </c>
      <c r="B9232" s="4">
        <v>24</v>
      </c>
      <c r="C9232" s="5">
        <v>5</v>
      </c>
      <c r="D9232" s="4">
        <v>2020</v>
      </c>
      <c r="E9232" s="4">
        <v>30</v>
      </c>
      <c r="F9232" s="4" t="s">
        <v>210</v>
      </c>
      <c r="G9232" s="4" t="s">
        <v>29</v>
      </c>
      <c r="H9232" s="4" t="s">
        <v>29</v>
      </c>
      <c r="I9232" s="4">
        <v>1</v>
      </c>
      <c r="J9232" t="str">
        <f>VLOOKUP(A9232,'Município e Sexo'!$A$2:$I$11321,5,FALSE)</f>
        <v>ARARIPINA</v>
      </c>
      <c r="K9232" t="str">
        <f>VLOOKUP(A9232,'Município e Sexo'!$A$2:$I$11321,7,FALSE)</f>
        <v>FEMININO</v>
      </c>
    </row>
    <row r="9233" spans="1:11" ht="15" customHeight="1" thickBot="1" x14ac:dyDescent="0.25">
      <c r="A9233" t="str">
        <f>CONCATENATE(B9233,C9233,D9233,G9233,E9233,I9233)</f>
        <v>2452020HOMICIDIO351</v>
      </c>
      <c r="B9233" s="4">
        <v>24</v>
      </c>
      <c r="C9233" s="5">
        <v>5</v>
      </c>
      <c r="D9233" s="4">
        <v>2020</v>
      </c>
      <c r="E9233" s="4">
        <v>35</v>
      </c>
      <c r="F9233" s="4" t="s">
        <v>210</v>
      </c>
      <c r="G9233" s="4" t="s">
        <v>12</v>
      </c>
      <c r="H9233" s="4" t="s">
        <v>212</v>
      </c>
      <c r="I9233" s="4">
        <v>1</v>
      </c>
      <c r="J9233" t="str">
        <f>VLOOKUP(A9233,'Município e Sexo'!$A$2:$I$11321,5,FALSE)</f>
        <v>BARREIROS</v>
      </c>
      <c r="K9233" t="str">
        <f>VLOOKUP(A9233,'Município e Sexo'!$A$2:$I$11321,7,FALSE)</f>
        <v>MASCULINO</v>
      </c>
    </row>
    <row r="9234" spans="1:11" ht="15" customHeight="1" thickBot="1" x14ac:dyDescent="0.25">
      <c r="A9234" t="str">
        <f>CONCATENATE(B9234,C9234,D9234,G9234,E9234,I9234)</f>
        <v>2452020HOMICIDIO451</v>
      </c>
      <c r="B9234" s="4">
        <v>24</v>
      </c>
      <c r="C9234" s="5">
        <v>5</v>
      </c>
      <c r="D9234" s="4">
        <v>2020</v>
      </c>
      <c r="E9234" s="4">
        <v>45</v>
      </c>
      <c r="F9234" s="4" t="s">
        <v>210</v>
      </c>
      <c r="G9234" s="4" t="s">
        <v>12</v>
      </c>
      <c r="H9234" s="4" t="s">
        <v>211</v>
      </c>
      <c r="I9234" s="4">
        <v>1</v>
      </c>
      <c r="J9234" t="str">
        <f>VLOOKUP(A9234,'Município e Sexo'!$A$2:$I$11321,5,FALSE)</f>
        <v>JOAO ALFREDO</v>
      </c>
      <c r="K9234" t="str">
        <f>VLOOKUP(A9234,'Município e Sexo'!$A$2:$I$11321,7,FALSE)</f>
        <v>MASCULINO</v>
      </c>
    </row>
    <row r="9235" spans="1:11" ht="15" customHeight="1" thickBot="1" x14ac:dyDescent="0.25">
      <c r="A9235" t="str">
        <f>CONCATENATE(B9235,C9235,D9235,G9235,E9235,I9235)</f>
        <v>2452020LATROCINIO541</v>
      </c>
      <c r="B9235" s="4">
        <v>24</v>
      </c>
      <c r="C9235" s="5">
        <v>5</v>
      </c>
      <c r="D9235" s="4">
        <v>2020</v>
      </c>
      <c r="E9235" s="4">
        <v>54</v>
      </c>
      <c r="F9235" s="4" t="s">
        <v>214</v>
      </c>
      <c r="G9235" s="4" t="s">
        <v>33</v>
      </c>
      <c r="H9235" s="4" t="s">
        <v>215</v>
      </c>
      <c r="I9235" s="4">
        <v>1</v>
      </c>
      <c r="J9235" t="str">
        <f>VLOOKUP(A9235,'Município e Sexo'!$A$2:$I$11321,5,FALSE)</f>
        <v>BREJO DA MADRE DE DEUS</v>
      </c>
      <c r="K9235" t="str">
        <f>VLOOKUP(A9235,'Município e Sexo'!$A$2:$I$11321,7,FALSE)</f>
        <v>MASCULINO</v>
      </c>
    </row>
    <row r="9236" spans="1:11" ht="15" customHeight="1" thickBot="1" x14ac:dyDescent="0.25">
      <c r="A9236" t="str">
        <f>CONCATENATE(B9236,C9236,D9236,G9236,E9236,I9236)</f>
        <v>2452020HOMICIDIO1</v>
      </c>
      <c r="B9236" s="4">
        <v>24</v>
      </c>
      <c r="C9236" s="5">
        <v>5</v>
      </c>
      <c r="D9236" s="4">
        <v>2020</v>
      </c>
      <c r="E9236" s="4"/>
      <c r="F9236" s="4" t="s">
        <v>210</v>
      </c>
      <c r="G9236" s="4" t="s">
        <v>12</v>
      </c>
      <c r="H9236" s="4" t="s">
        <v>211</v>
      </c>
      <c r="I9236" s="4">
        <v>1</v>
      </c>
      <c r="J9236" t="str">
        <f>VLOOKUP(A9236,'Município e Sexo'!$A$2:$I$11321,5,FALSE)</f>
        <v>PAULISTA</v>
      </c>
      <c r="K9236" t="str">
        <f>VLOOKUP(A9236,'Município e Sexo'!$A$2:$I$11321,7,FALSE)</f>
        <v>MASCULINO</v>
      </c>
    </row>
    <row r="9237" spans="1:11" ht="15" customHeight="1" thickBot="1" x14ac:dyDescent="0.25">
      <c r="A9237" t="str">
        <f>CONCATENATE(B9237,C9237,D9237,G9237,E9237,I9237)</f>
        <v>2452020HOMICIDIO161</v>
      </c>
      <c r="B9237" s="4">
        <v>24</v>
      </c>
      <c r="C9237" s="5">
        <v>5</v>
      </c>
      <c r="D9237" s="4">
        <v>2020</v>
      </c>
      <c r="E9237" s="4">
        <v>16</v>
      </c>
      <c r="F9237" s="4" t="s">
        <v>210</v>
      </c>
      <c r="G9237" s="4" t="s">
        <v>12</v>
      </c>
      <c r="H9237" s="4" t="s">
        <v>211</v>
      </c>
      <c r="I9237" s="4">
        <v>1</v>
      </c>
      <c r="J9237" t="str">
        <f>VLOOKUP(A9237,'Município e Sexo'!$A$2:$I$11321,5,FALSE)</f>
        <v>TIMBAUBA</v>
      </c>
      <c r="K9237" t="str">
        <f>VLOOKUP(A9237,'Município e Sexo'!$A$2:$I$11321,7,FALSE)</f>
        <v>MASCULINO</v>
      </c>
    </row>
    <row r="9238" spans="1:11" ht="15" customHeight="1" thickBot="1" x14ac:dyDescent="0.25">
      <c r="A9238" t="str">
        <f>CONCATENATE(B9238,C9238,D9238,G9238,E9238,I9238)</f>
        <v>2452020HOMICIDIO171</v>
      </c>
      <c r="B9238" s="4">
        <v>24</v>
      </c>
      <c r="C9238" s="5">
        <v>5</v>
      </c>
      <c r="D9238" s="4">
        <v>2020</v>
      </c>
      <c r="E9238" s="4">
        <v>17</v>
      </c>
      <c r="F9238" s="4" t="s">
        <v>210</v>
      </c>
      <c r="G9238" s="4" t="s">
        <v>12</v>
      </c>
      <c r="H9238" s="4" t="s">
        <v>211</v>
      </c>
      <c r="I9238" s="4">
        <v>1</v>
      </c>
      <c r="J9238" t="str">
        <f>VLOOKUP(A9238,'Município e Sexo'!$A$2:$I$11321,5,FALSE)</f>
        <v>RECIFE</v>
      </c>
      <c r="K9238" t="str">
        <f>VLOOKUP(A9238,'Município e Sexo'!$A$2:$I$11321,7,FALSE)</f>
        <v>MASCULINO</v>
      </c>
    </row>
    <row r="9239" spans="1:11" ht="15" customHeight="1" thickBot="1" x14ac:dyDescent="0.25">
      <c r="A9239" t="str">
        <f>CONCATENATE(B9239,C9239,D9239,G9239,E9239,I9239)</f>
        <v>2452020HOMICIDIO181</v>
      </c>
      <c r="B9239" s="4">
        <v>24</v>
      </c>
      <c r="C9239" s="5">
        <v>5</v>
      </c>
      <c r="D9239" s="4">
        <v>2020</v>
      </c>
      <c r="E9239" s="4">
        <v>18</v>
      </c>
      <c r="F9239" s="4" t="s">
        <v>210</v>
      </c>
      <c r="G9239" s="4" t="s">
        <v>12</v>
      </c>
      <c r="H9239" s="4" t="s">
        <v>211</v>
      </c>
      <c r="I9239" s="4">
        <v>1</v>
      </c>
      <c r="J9239" t="str">
        <f>VLOOKUP(A9239,'Município e Sexo'!$A$2:$I$11321,5,FALSE)</f>
        <v>SAO JOAQUIM DO MONTE</v>
      </c>
      <c r="K9239" t="str">
        <f>VLOOKUP(A9239,'Município e Sexo'!$A$2:$I$11321,7,FALSE)</f>
        <v>MASCULINO</v>
      </c>
    </row>
    <row r="9240" spans="1:11" ht="15" customHeight="1" thickBot="1" x14ac:dyDescent="0.25">
      <c r="A9240" t="str">
        <f>CONCATENATE(B9240,C9240,D9240,G9240,E9240,I9240)</f>
        <v>2452020HOMICIDIO191</v>
      </c>
      <c r="B9240" s="4">
        <v>24</v>
      </c>
      <c r="C9240" s="5">
        <v>5</v>
      </c>
      <c r="D9240" s="4">
        <v>2020</v>
      </c>
      <c r="E9240" s="4">
        <v>19</v>
      </c>
      <c r="F9240" s="4" t="s">
        <v>210</v>
      </c>
      <c r="G9240" s="4" t="s">
        <v>12</v>
      </c>
      <c r="H9240" s="4" t="s">
        <v>211</v>
      </c>
      <c r="I9240" s="4">
        <v>1</v>
      </c>
      <c r="J9240" t="str">
        <f>VLOOKUP(A9240,'Município e Sexo'!$A$2:$I$11321,5,FALSE)</f>
        <v>CABO DE SANTO AGOSTINHO</v>
      </c>
      <c r="K9240" t="str">
        <f>VLOOKUP(A9240,'Município e Sexo'!$A$2:$I$11321,7,FALSE)</f>
        <v>MASCULINO</v>
      </c>
    </row>
    <row r="9241" spans="1:11" ht="15" customHeight="1" thickBot="1" x14ac:dyDescent="0.25">
      <c r="A9241" t="str">
        <f>CONCATENATE(B9241,C9241,D9241,G9241,E9241,I9241)</f>
        <v>2452020HOMICIDIO251</v>
      </c>
      <c r="B9241" s="4">
        <v>24</v>
      </c>
      <c r="C9241" s="5">
        <v>5</v>
      </c>
      <c r="D9241" s="4">
        <v>2020</v>
      </c>
      <c r="E9241" s="4">
        <v>25</v>
      </c>
      <c r="F9241" s="4" t="s">
        <v>210</v>
      </c>
      <c r="G9241" s="4" t="s">
        <v>12</v>
      </c>
      <c r="H9241" s="4" t="s">
        <v>211</v>
      </c>
      <c r="I9241" s="4">
        <v>1</v>
      </c>
      <c r="J9241" t="str">
        <f>VLOOKUP(A9241,'Município e Sexo'!$A$2:$I$11321,5,FALSE)</f>
        <v>JABOATAO DOS GUARARAPES</v>
      </c>
      <c r="K9241" t="str">
        <f>VLOOKUP(A9241,'Município e Sexo'!$A$2:$I$11321,7,FALSE)</f>
        <v>MASCULINO</v>
      </c>
    </row>
    <row r="9242" spans="1:11" ht="15" customHeight="1" thickBot="1" x14ac:dyDescent="0.25">
      <c r="A9242" t="str">
        <f>CONCATENATE(B9242,C9242,D9242,G9242,E9242,I9242)</f>
        <v>2452020HOMICIDIO311</v>
      </c>
      <c r="B9242" s="4">
        <v>24</v>
      </c>
      <c r="C9242" s="5">
        <v>5</v>
      </c>
      <c r="D9242" s="4">
        <v>2020</v>
      </c>
      <c r="E9242" s="4">
        <v>31</v>
      </c>
      <c r="F9242" s="4" t="s">
        <v>210</v>
      </c>
      <c r="G9242" s="4" t="s">
        <v>12</v>
      </c>
      <c r="H9242" s="4" t="s">
        <v>211</v>
      </c>
      <c r="I9242" s="4">
        <v>1</v>
      </c>
      <c r="J9242" t="str">
        <f>VLOOKUP(A9242,'Município e Sexo'!$A$2:$I$11321,5,FALSE)</f>
        <v>RECIFE</v>
      </c>
      <c r="K9242" t="str">
        <f>VLOOKUP(A9242,'Município e Sexo'!$A$2:$I$11321,7,FALSE)</f>
        <v>MASCULINO</v>
      </c>
    </row>
    <row r="9243" spans="1:11" ht="15" customHeight="1" thickBot="1" x14ac:dyDescent="0.25">
      <c r="A9243" t="str">
        <f>CONCATENATE(B9243,C9243,D9243,G9243,E9243,I9243)</f>
        <v>2552020HOMICIDIO171</v>
      </c>
      <c r="B9243" s="4">
        <v>25</v>
      </c>
      <c r="C9243" s="5">
        <v>5</v>
      </c>
      <c r="D9243" s="4">
        <v>2020</v>
      </c>
      <c r="E9243" s="4">
        <v>17</v>
      </c>
      <c r="F9243" s="4" t="s">
        <v>210</v>
      </c>
      <c r="G9243" s="4" t="s">
        <v>12</v>
      </c>
      <c r="H9243" s="4" t="s">
        <v>211</v>
      </c>
      <c r="I9243" s="4">
        <v>1</v>
      </c>
      <c r="J9243" t="str">
        <f>VLOOKUP(A9243,'Município e Sexo'!$A$2:$I$11321,5,FALSE)</f>
        <v>ITAMARACA</v>
      </c>
      <c r="K9243" t="str">
        <f>VLOOKUP(A9243,'Município e Sexo'!$A$2:$I$11321,7,FALSE)</f>
        <v>MASCULINO</v>
      </c>
    </row>
    <row r="9244" spans="1:11" ht="15" customHeight="1" thickBot="1" x14ac:dyDescent="0.25">
      <c r="A9244" t="str">
        <f>CONCATENATE(B9244,C9244,D9244,G9244,E9244,I9244)</f>
        <v>2552020HOMICIDIO191</v>
      </c>
      <c r="B9244" s="4">
        <v>25</v>
      </c>
      <c r="C9244" s="5">
        <v>5</v>
      </c>
      <c r="D9244" s="4">
        <v>2020</v>
      </c>
      <c r="E9244" s="4">
        <v>19</v>
      </c>
      <c r="F9244" s="4" t="s">
        <v>210</v>
      </c>
      <c r="G9244" s="4" t="s">
        <v>12</v>
      </c>
      <c r="H9244" s="4" t="s">
        <v>211</v>
      </c>
      <c r="I9244" s="4">
        <v>1</v>
      </c>
      <c r="J9244" t="str">
        <f>VLOOKUP(A9244,'Município e Sexo'!$A$2:$I$11321,5,FALSE)</f>
        <v>RECIFE</v>
      </c>
      <c r="K9244" t="str">
        <f>VLOOKUP(A9244,'Município e Sexo'!$A$2:$I$11321,7,FALSE)</f>
        <v>FEMININO</v>
      </c>
    </row>
    <row r="9245" spans="1:11" ht="15" customHeight="1" thickBot="1" x14ac:dyDescent="0.25">
      <c r="A9245" t="str">
        <f>CONCATENATE(B9245,C9245,D9245,G9245,E9245,I9245)</f>
        <v>2552020HOMICIDIO211</v>
      </c>
      <c r="B9245" s="4">
        <v>25</v>
      </c>
      <c r="C9245" s="5">
        <v>5</v>
      </c>
      <c r="D9245" s="4">
        <v>2020</v>
      </c>
      <c r="E9245" s="4">
        <v>21</v>
      </c>
      <c r="F9245" s="4" t="s">
        <v>210</v>
      </c>
      <c r="G9245" s="4" t="s">
        <v>12</v>
      </c>
      <c r="H9245" s="4" t="s">
        <v>212</v>
      </c>
      <c r="I9245" s="4">
        <v>1</v>
      </c>
      <c r="J9245" t="str">
        <f>VLOOKUP(A9245,'Município e Sexo'!$A$2:$I$11321,5,FALSE)</f>
        <v>VITORIA DE SANTO ANTAO</v>
      </c>
      <c r="K9245" t="str">
        <f>VLOOKUP(A9245,'Município e Sexo'!$A$2:$I$11321,7,FALSE)</f>
        <v>MASCULINO</v>
      </c>
    </row>
    <row r="9246" spans="1:11" ht="15" customHeight="1" thickBot="1" x14ac:dyDescent="0.25">
      <c r="A9246" t="str">
        <f>CONCATENATE(B9246,C9246,D9246,G9246,E9246,I9246)</f>
        <v>2552020HOMICIDIO261</v>
      </c>
      <c r="B9246" s="4">
        <v>25</v>
      </c>
      <c r="C9246" s="5">
        <v>5</v>
      </c>
      <c r="D9246" s="4">
        <v>2020</v>
      </c>
      <c r="E9246" s="4">
        <v>26</v>
      </c>
      <c r="F9246" s="4" t="s">
        <v>210</v>
      </c>
      <c r="G9246" s="4" t="s">
        <v>12</v>
      </c>
      <c r="H9246" s="4" t="s">
        <v>211</v>
      </c>
      <c r="I9246" s="4">
        <v>1</v>
      </c>
      <c r="J9246" t="str">
        <f>VLOOKUP(A9246,'Município e Sexo'!$A$2:$I$11321,5,FALSE)</f>
        <v>OLINDA</v>
      </c>
      <c r="K9246" t="str">
        <f>VLOOKUP(A9246,'Município e Sexo'!$A$2:$I$11321,7,FALSE)</f>
        <v>MASCULINO</v>
      </c>
    </row>
    <row r="9247" spans="1:11" ht="15" customHeight="1" thickBot="1" x14ac:dyDescent="0.25">
      <c r="A9247" t="str">
        <f>CONCATENATE(B9247,C9247,D9247,G9247,E9247,I9247)</f>
        <v>2552020HOMICIDIO351</v>
      </c>
      <c r="B9247" s="4">
        <v>25</v>
      </c>
      <c r="C9247" s="5">
        <v>5</v>
      </c>
      <c r="D9247" s="4">
        <v>2020</v>
      </c>
      <c r="E9247" s="4">
        <v>35</v>
      </c>
      <c r="F9247" s="4" t="s">
        <v>210</v>
      </c>
      <c r="G9247" s="4" t="s">
        <v>12</v>
      </c>
      <c r="H9247" s="4" t="s">
        <v>211</v>
      </c>
      <c r="I9247" s="4">
        <v>1</v>
      </c>
      <c r="J9247" t="str">
        <f>VLOOKUP(A9247,'Município e Sexo'!$A$2:$I$11321,5,FALSE)</f>
        <v>PETROLINA</v>
      </c>
      <c r="K9247" t="str">
        <f>VLOOKUP(A9247,'Município e Sexo'!$A$2:$I$11321,7,FALSE)</f>
        <v>MASCULINO</v>
      </c>
    </row>
    <row r="9248" spans="1:11" ht="15" customHeight="1" thickBot="1" x14ac:dyDescent="0.25">
      <c r="A9248" t="str">
        <f>CONCATENATE(B9248,C9248,D9248,G9248,E9248,I9248)</f>
        <v>2552020HOMICIDIO491</v>
      </c>
      <c r="B9248" s="4">
        <v>25</v>
      </c>
      <c r="C9248" s="5">
        <v>5</v>
      </c>
      <c r="D9248" s="4">
        <v>2020</v>
      </c>
      <c r="E9248" s="4">
        <v>49</v>
      </c>
      <c r="F9248" s="4" t="s">
        <v>210</v>
      </c>
      <c r="G9248" s="4" t="s">
        <v>12</v>
      </c>
      <c r="H9248" s="4" t="s">
        <v>211</v>
      </c>
      <c r="I9248" s="4">
        <v>1</v>
      </c>
      <c r="J9248" t="str">
        <f>VLOOKUP(A9248,'Município e Sexo'!$A$2:$I$11321,5,FALSE)</f>
        <v>GARANHUNS</v>
      </c>
      <c r="K9248" t="str">
        <f>VLOOKUP(A9248,'Município e Sexo'!$A$2:$I$11321,7,FALSE)</f>
        <v>MASCULINO</v>
      </c>
    </row>
    <row r="9249" spans="1:11" ht="15" customHeight="1" thickBot="1" x14ac:dyDescent="0.25">
      <c r="A9249" t="str">
        <f>CONCATENATE(B9249,C9249,D9249,G9249,E9249,I9249)</f>
        <v>2552020HOMICIDIO531</v>
      </c>
      <c r="B9249" s="4">
        <v>25</v>
      </c>
      <c r="C9249" s="5">
        <v>5</v>
      </c>
      <c r="D9249" s="4">
        <v>2020</v>
      </c>
      <c r="E9249" s="4">
        <v>53</v>
      </c>
      <c r="F9249" s="4" t="s">
        <v>210</v>
      </c>
      <c r="G9249" s="4" t="s">
        <v>12</v>
      </c>
      <c r="H9249" s="4" t="s">
        <v>213</v>
      </c>
      <c r="I9249" s="4">
        <v>1</v>
      </c>
      <c r="J9249" t="str">
        <f>VLOOKUP(A9249,'Município e Sexo'!$A$2:$I$11321,5,FALSE)</f>
        <v>GRAVATA</v>
      </c>
      <c r="K9249" t="str">
        <f>VLOOKUP(A9249,'Município e Sexo'!$A$2:$I$11321,7,FALSE)</f>
        <v>MASCULINO</v>
      </c>
    </row>
    <row r="9250" spans="1:11" ht="15" customHeight="1" thickBot="1" x14ac:dyDescent="0.25">
      <c r="A9250" t="str">
        <f>CONCATENATE(B9250,C9250,D9250,G9250,E9250,I9250)</f>
        <v>2552020HOMICIDIO161</v>
      </c>
      <c r="B9250" s="4">
        <v>25</v>
      </c>
      <c r="C9250" s="5">
        <v>5</v>
      </c>
      <c r="D9250" s="4">
        <v>2020</v>
      </c>
      <c r="E9250" s="4">
        <v>16</v>
      </c>
      <c r="F9250" s="4" t="s">
        <v>210</v>
      </c>
      <c r="G9250" s="4" t="s">
        <v>12</v>
      </c>
      <c r="H9250" s="4" t="s">
        <v>211</v>
      </c>
      <c r="I9250" s="4">
        <v>1</v>
      </c>
      <c r="J9250" t="str">
        <f>VLOOKUP(A9250,'Município e Sexo'!$A$2:$I$11321,5,FALSE)</f>
        <v>RECIFE</v>
      </c>
      <c r="K9250" t="str">
        <f>VLOOKUP(A9250,'Município e Sexo'!$A$2:$I$11321,7,FALSE)</f>
        <v>MASCULINO</v>
      </c>
    </row>
    <row r="9251" spans="1:11" ht="15" customHeight="1" thickBot="1" x14ac:dyDescent="0.25">
      <c r="A9251" t="str">
        <f>CONCATENATE(B9251,C9251,D9251,G9251,E9251,I9251)</f>
        <v>2652020HOMICIDIO251</v>
      </c>
      <c r="B9251" s="4">
        <v>26</v>
      </c>
      <c r="C9251" s="5">
        <v>5</v>
      </c>
      <c r="D9251" s="4">
        <v>2020</v>
      </c>
      <c r="E9251" s="4">
        <v>25</v>
      </c>
      <c r="F9251" s="4" t="s">
        <v>210</v>
      </c>
      <c r="G9251" s="4" t="s">
        <v>12</v>
      </c>
      <c r="H9251" s="4" t="s">
        <v>211</v>
      </c>
      <c r="I9251" s="4">
        <v>1</v>
      </c>
      <c r="J9251" t="str">
        <f>VLOOKUP(A9251,'Município e Sexo'!$A$2:$I$11321,5,FALSE)</f>
        <v>VITORIA DE SANTO ANTAO</v>
      </c>
      <c r="K9251" t="str">
        <f>VLOOKUP(A9251,'Município e Sexo'!$A$2:$I$11321,7,FALSE)</f>
        <v>MASCULINO</v>
      </c>
    </row>
    <row r="9252" spans="1:11" ht="15" customHeight="1" thickBot="1" x14ac:dyDescent="0.25">
      <c r="A9252" t="str">
        <f>CONCATENATE(B9252,C9252,D9252,G9252,E9252,I9252)</f>
        <v>2652020HOMICIDIO391</v>
      </c>
      <c r="B9252" s="4">
        <v>26</v>
      </c>
      <c r="C9252" s="5">
        <v>5</v>
      </c>
      <c r="D9252" s="4">
        <v>2020</v>
      </c>
      <c r="E9252" s="4">
        <v>39</v>
      </c>
      <c r="F9252" s="4" t="s">
        <v>210</v>
      </c>
      <c r="G9252" s="4" t="s">
        <v>12</v>
      </c>
      <c r="H9252" s="4" t="s">
        <v>211</v>
      </c>
      <c r="I9252" s="4">
        <v>1</v>
      </c>
      <c r="J9252" t="str">
        <f>VLOOKUP(A9252,'Município e Sexo'!$A$2:$I$11321,5,FALSE)</f>
        <v>PAULISTA</v>
      </c>
      <c r="K9252" t="str">
        <f>VLOOKUP(A9252,'Município e Sexo'!$A$2:$I$11321,7,FALSE)</f>
        <v>MASCULINO</v>
      </c>
    </row>
    <row r="9253" spans="1:11" ht="15" customHeight="1" thickBot="1" x14ac:dyDescent="0.25">
      <c r="A9253" t="str">
        <f>CONCATENATE(B9253,C9253,D9253,G9253,E9253,I9253)</f>
        <v>2652020HOMICIDIO201</v>
      </c>
      <c r="B9253" s="4">
        <v>26</v>
      </c>
      <c r="C9253" s="5">
        <v>5</v>
      </c>
      <c r="D9253" s="4">
        <v>2020</v>
      </c>
      <c r="E9253" s="4">
        <v>20</v>
      </c>
      <c r="F9253" s="4" t="s">
        <v>210</v>
      </c>
      <c r="G9253" s="4" t="s">
        <v>12</v>
      </c>
      <c r="H9253" s="4" t="s">
        <v>211</v>
      </c>
      <c r="I9253" s="4">
        <v>1</v>
      </c>
      <c r="J9253" t="str">
        <f>VLOOKUP(A9253,'Município e Sexo'!$A$2:$I$11321,5,FALSE)</f>
        <v>ESCADA</v>
      </c>
      <c r="K9253" t="str">
        <f>VLOOKUP(A9253,'Município e Sexo'!$A$2:$I$11321,7,FALSE)</f>
        <v>MASCULINO</v>
      </c>
    </row>
    <row r="9254" spans="1:11" ht="15" customHeight="1" thickBot="1" x14ac:dyDescent="0.25">
      <c r="A9254" t="str">
        <f>CONCATENATE(B9254,C9254,D9254,G9254,E9254,I9254)</f>
        <v>2652020HOMICIDIO201</v>
      </c>
      <c r="B9254" s="4">
        <v>26</v>
      </c>
      <c r="C9254" s="5">
        <v>5</v>
      </c>
      <c r="D9254" s="4">
        <v>2020</v>
      </c>
      <c r="E9254" s="4">
        <v>20</v>
      </c>
      <c r="F9254" s="4" t="s">
        <v>210</v>
      </c>
      <c r="G9254" s="4" t="s">
        <v>12</v>
      </c>
      <c r="H9254" s="4" t="s">
        <v>211</v>
      </c>
      <c r="I9254" s="4">
        <v>1</v>
      </c>
      <c r="J9254" t="str">
        <f>VLOOKUP(A9254,'Município e Sexo'!$A$2:$I$11321,5,FALSE)</f>
        <v>ESCADA</v>
      </c>
      <c r="K9254" t="str">
        <f>VLOOKUP(A9254,'Município e Sexo'!$A$2:$I$11321,7,FALSE)</f>
        <v>MASCULINO</v>
      </c>
    </row>
    <row r="9255" spans="1:11" ht="15" customHeight="1" thickBot="1" x14ac:dyDescent="0.25">
      <c r="A9255" t="str">
        <f>CONCATENATE(B9255,C9255,D9255,G9255,E9255,I9255)</f>
        <v>2652020HOMICIDIO231</v>
      </c>
      <c r="B9255" s="4">
        <v>26</v>
      </c>
      <c r="C9255" s="5">
        <v>5</v>
      </c>
      <c r="D9255" s="4">
        <v>2020</v>
      </c>
      <c r="E9255" s="4">
        <v>23</v>
      </c>
      <c r="F9255" s="4" t="s">
        <v>210</v>
      </c>
      <c r="G9255" s="4" t="s">
        <v>12</v>
      </c>
      <c r="H9255" s="4" t="s">
        <v>211</v>
      </c>
      <c r="I9255" s="4">
        <v>1</v>
      </c>
      <c r="J9255" t="str">
        <f>VLOOKUP(A9255,'Município e Sexo'!$A$2:$I$11321,5,FALSE)</f>
        <v>TRACUNHAEM</v>
      </c>
      <c r="K9255" t="str">
        <f>VLOOKUP(A9255,'Município e Sexo'!$A$2:$I$11321,7,FALSE)</f>
        <v>MASCULINO</v>
      </c>
    </row>
    <row r="9256" spans="1:11" ht="15" customHeight="1" thickBot="1" x14ac:dyDescent="0.25">
      <c r="A9256" t="str">
        <f>CONCATENATE(B9256,C9256,D9256,G9256,E9256,I9256)</f>
        <v>2652020HOMICIDIO371</v>
      </c>
      <c r="B9256" s="4">
        <v>26</v>
      </c>
      <c r="C9256" s="5">
        <v>5</v>
      </c>
      <c r="D9256" s="4">
        <v>2020</v>
      </c>
      <c r="E9256" s="4">
        <v>37</v>
      </c>
      <c r="F9256" s="4" t="s">
        <v>210</v>
      </c>
      <c r="G9256" s="4" t="s">
        <v>12</v>
      </c>
      <c r="H9256" s="4" t="s">
        <v>211</v>
      </c>
      <c r="I9256" s="4">
        <v>1</v>
      </c>
      <c r="J9256" t="str">
        <f>VLOOKUP(A9256,'Município e Sexo'!$A$2:$I$11321,5,FALSE)</f>
        <v>SANTA MARIA DO CAMBUCA</v>
      </c>
      <c r="K9256" t="str">
        <f>VLOOKUP(A9256,'Município e Sexo'!$A$2:$I$11321,7,FALSE)</f>
        <v>MASCULINO</v>
      </c>
    </row>
    <row r="9257" spans="1:11" ht="15" customHeight="1" thickBot="1" x14ac:dyDescent="0.25">
      <c r="A9257" t="str">
        <f>CONCATENATE(B9257,C9257,D9257,G9257,E9257,I9257)</f>
        <v>2652020HOMICIDIO571</v>
      </c>
      <c r="B9257" s="4">
        <v>26</v>
      </c>
      <c r="C9257" s="5">
        <v>5</v>
      </c>
      <c r="D9257" s="4">
        <v>2020</v>
      </c>
      <c r="E9257" s="4">
        <v>57</v>
      </c>
      <c r="F9257" s="4" t="s">
        <v>210</v>
      </c>
      <c r="G9257" s="4" t="s">
        <v>12</v>
      </c>
      <c r="H9257" s="4" t="s">
        <v>220</v>
      </c>
      <c r="I9257" s="4">
        <v>1</v>
      </c>
      <c r="J9257" t="str">
        <f>VLOOKUP(A9257,'Município e Sexo'!$A$2:$I$11321,5,FALSE)</f>
        <v>INAJA</v>
      </c>
      <c r="K9257" t="str">
        <f>VLOOKUP(A9257,'Município e Sexo'!$A$2:$I$11321,7,FALSE)</f>
        <v>MASCULINO</v>
      </c>
    </row>
    <row r="9258" spans="1:11" ht="15" customHeight="1" thickBot="1" x14ac:dyDescent="0.25">
      <c r="A9258" t="str">
        <f>CONCATENATE(B9258,C9258,D9258,G9258,E9258,I9258)</f>
        <v>2652020HOMICIDIO171</v>
      </c>
      <c r="B9258" s="4">
        <v>26</v>
      </c>
      <c r="C9258" s="5">
        <v>5</v>
      </c>
      <c r="D9258" s="4">
        <v>2020</v>
      </c>
      <c r="E9258" s="4">
        <v>17</v>
      </c>
      <c r="F9258" s="4" t="s">
        <v>210</v>
      </c>
      <c r="G9258" s="4" t="s">
        <v>12</v>
      </c>
      <c r="H9258" s="4" t="s">
        <v>211</v>
      </c>
      <c r="I9258" s="4">
        <v>1</v>
      </c>
      <c r="J9258" t="str">
        <f>VLOOKUP(A9258,'Município e Sexo'!$A$2:$I$11321,5,FALSE)</f>
        <v>OLINDA</v>
      </c>
      <c r="K9258" t="str">
        <f>VLOOKUP(A9258,'Município e Sexo'!$A$2:$I$11321,7,FALSE)</f>
        <v>FEMININO</v>
      </c>
    </row>
    <row r="9259" spans="1:11" ht="15" customHeight="1" thickBot="1" x14ac:dyDescent="0.25">
      <c r="A9259" t="str">
        <f>CONCATENATE(B9259,C9259,D9259,G9259,E9259,I9259)</f>
        <v>2652020HOMICIDIO201</v>
      </c>
      <c r="B9259" s="4">
        <v>26</v>
      </c>
      <c r="C9259" s="5">
        <v>5</v>
      </c>
      <c r="D9259" s="4">
        <v>2020</v>
      </c>
      <c r="E9259" s="4">
        <v>20</v>
      </c>
      <c r="F9259" s="4" t="s">
        <v>210</v>
      </c>
      <c r="G9259" s="4" t="s">
        <v>12</v>
      </c>
      <c r="H9259" s="4" t="s">
        <v>211</v>
      </c>
      <c r="I9259" s="4">
        <v>1</v>
      </c>
      <c r="J9259" t="str">
        <f>VLOOKUP(A9259,'Município e Sexo'!$A$2:$I$11321,5,FALSE)</f>
        <v>ESCADA</v>
      </c>
      <c r="K9259" t="str">
        <f>VLOOKUP(A9259,'Município e Sexo'!$A$2:$I$11321,7,FALSE)</f>
        <v>MASCULINO</v>
      </c>
    </row>
    <row r="9260" spans="1:11" ht="15" customHeight="1" thickBot="1" x14ac:dyDescent="0.25">
      <c r="A9260" t="str">
        <f>CONCATENATE(B9260,C9260,D9260,G9260,E9260,I9260)</f>
        <v>2652020HOMICIDIO221</v>
      </c>
      <c r="B9260" s="4">
        <v>26</v>
      </c>
      <c r="C9260" s="5">
        <v>5</v>
      </c>
      <c r="D9260" s="4">
        <v>2020</v>
      </c>
      <c r="E9260" s="4">
        <v>22</v>
      </c>
      <c r="F9260" s="4" t="s">
        <v>210</v>
      </c>
      <c r="G9260" s="4" t="s">
        <v>12</v>
      </c>
      <c r="H9260" s="4" t="s">
        <v>211</v>
      </c>
      <c r="I9260" s="4">
        <v>1</v>
      </c>
      <c r="J9260" t="str">
        <f>VLOOKUP(A9260,'Município e Sexo'!$A$2:$I$11321,5,FALSE)</f>
        <v>OLINDA</v>
      </c>
      <c r="K9260" t="str">
        <f>VLOOKUP(A9260,'Município e Sexo'!$A$2:$I$11321,7,FALSE)</f>
        <v>MASCULINO</v>
      </c>
    </row>
    <row r="9261" spans="1:11" ht="15" customHeight="1" thickBot="1" x14ac:dyDescent="0.25">
      <c r="A9261" t="str">
        <f>CONCATENATE(B9261,C9261,D9261,G9261,E9261,I9261)</f>
        <v>2652020HOMICIDIO271</v>
      </c>
      <c r="B9261" s="4">
        <v>26</v>
      </c>
      <c r="C9261" s="5">
        <v>5</v>
      </c>
      <c r="D9261" s="4">
        <v>2020</v>
      </c>
      <c r="E9261" s="4">
        <v>27</v>
      </c>
      <c r="F9261" s="4" t="s">
        <v>210</v>
      </c>
      <c r="G9261" s="4" t="s">
        <v>12</v>
      </c>
      <c r="H9261" s="4" t="s">
        <v>211</v>
      </c>
      <c r="I9261" s="4">
        <v>1</v>
      </c>
      <c r="J9261" t="str">
        <f>VLOOKUP(A9261,'Município e Sexo'!$A$2:$I$11321,5,FALSE)</f>
        <v>RECIFE</v>
      </c>
      <c r="K9261" t="str">
        <f>VLOOKUP(A9261,'Município e Sexo'!$A$2:$I$11321,7,FALSE)</f>
        <v>MASCULINO</v>
      </c>
    </row>
    <row r="9262" spans="1:11" ht="15" customHeight="1" thickBot="1" x14ac:dyDescent="0.25">
      <c r="A9262" t="str">
        <f>CONCATENATE(B9262,C9262,D9262,G9262,E9262,I9262)</f>
        <v>2652020HOMICIDIO451</v>
      </c>
      <c r="B9262" s="4">
        <v>26</v>
      </c>
      <c r="C9262" s="5">
        <v>5</v>
      </c>
      <c r="D9262" s="4">
        <v>2020</v>
      </c>
      <c r="E9262" s="4">
        <v>45</v>
      </c>
      <c r="F9262" s="4" t="s">
        <v>210</v>
      </c>
      <c r="G9262" s="4" t="s">
        <v>12</v>
      </c>
      <c r="H9262" s="4" t="s">
        <v>211</v>
      </c>
      <c r="I9262" s="4">
        <v>1</v>
      </c>
      <c r="J9262" t="str">
        <f>VLOOKUP(A9262,'Município e Sexo'!$A$2:$I$11321,5,FALSE)</f>
        <v>JABOATAO DOS GUARARAPES</v>
      </c>
      <c r="K9262" t="str">
        <f>VLOOKUP(A9262,'Município e Sexo'!$A$2:$I$11321,7,FALSE)</f>
        <v>MASCULINO</v>
      </c>
    </row>
    <row r="9263" spans="1:11" ht="15" customHeight="1" thickBot="1" x14ac:dyDescent="0.25">
      <c r="A9263" t="str">
        <f>CONCATENATE(B9263,C9263,D9263,G9263,E9263,I9263)</f>
        <v>2752020HOMICIDIO311</v>
      </c>
      <c r="B9263" s="4">
        <v>27</v>
      </c>
      <c r="C9263" s="5">
        <v>5</v>
      </c>
      <c r="D9263" s="4">
        <v>2020</v>
      </c>
      <c r="E9263" s="4">
        <v>31</v>
      </c>
      <c r="F9263" s="4" t="s">
        <v>210</v>
      </c>
      <c r="G9263" s="4" t="s">
        <v>12</v>
      </c>
      <c r="H9263" s="4" t="s">
        <v>212</v>
      </c>
      <c r="I9263" s="4">
        <v>1</v>
      </c>
      <c r="J9263" t="str">
        <f>VLOOKUP(A9263,'Município e Sexo'!$A$2:$I$11321,5,FALSE)</f>
        <v>RECIFE</v>
      </c>
      <c r="K9263" t="str">
        <f>VLOOKUP(A9263,'Município e Sexo'!$A$2:$I$11321,7,FALSE)</f>
        <v>MASCULINO</v>
      </c>
    </row>
    <row r="9264" spans="1:11" ht="15" customHeight="1" thickBot="1" x14ac:dyDescent="0.25">
      <c r="A9264" t="str">
        <f>CONCATENATE(B9264,C9264,D9264,G9264,E9264,I9264)</f>
        <v>2752020HOMICIDIO181</v>
      </c>
      <c r="B9264" s="4">
        <v>27</v>
      </c>
      <c r="C9264" s="5">
        <v>5</v>
      </c>
      <c r="D9264" s="4">
        <v>2020</v>
      </c>
      <c r="E9264" s="4">
        <v>18</v>
      </c>
      <c r="F9264" s="4" t="s">
        <v>210</v>
      </c>
      <c r="G9264" s="4" t="s">
        <v>12</v>
      </c>
      <c r="H9264" s="4" t="s">
        <v>211</v>
      </c>
      <c r="I9264" s="4">
        <v>1</v>
      </c>
      <c r="J9264" t="str">
        <f>VLOOKUP(A9264,'Município e Sexo'!$A$2:$I$11321,5,FALSE)</f>
        <v>RECIFE</v>
      </c>
      <c r="K9264" t="str">
        <f>VLOOKUP(A9264,'Município e Sexo'!$A$2:$I$11321,7,FALSE)</f>
        <v>MASCULINO</v>
      </c>
    </row>
    <row r="9265" spans="1:11" ht="15" customHeight="1" thickBot="1" x14ac:dyDescent="0.25">
      <c r="A9265" t="str">
        <f>CONCATENATE(B9265,C9265,D9265,G9265,E9265,I9265)</f>
        <v>2752020HOMICIDIO341</v>
      </c>
      <c r="B9265" s="4">
        <v>27</v>
      </c>
      <c r="C9265" s="5">
        <v>5</v>
      </c>
      <c r="D9265" s="4">
        <v>2020</v>
      </c>
      <c r="E9265" s="4">
        <v>34</v>
      </c>
      <c r="F9265" s="4" t="s">
        <v>210</v>
      </c>
      <c r="G9265" s="4" t="s">
        <v>12</v>
      </c>
      <c r="H9265" s="4" t="s">
        <v>211</v>
      </c>
      <c r="I9265" s="4">
        <v>1</v>
      </c>
      <c r="J9265" t="str">
        <f>VLOOKUP(A9265,'Município e Sexo'!$A$2:$I$11321,5,FALSE)</f>
        <v>ESCADA</v>
      </c>
      <c r="K9265" t="str">
        <f>VLOOKUP(A9265,'Município e Sexo'!$A$2:$I$11321,7,FALSE)</f>
        <v>MASCULINO</v>
      </c>
    </row>
    <row r="9266" spans="1:11" ht="15" customHeight="1" thickBot="1" x14ac:dyDescent="0.25">
      <c r="A9266" t="str">
        <f>CONCATENATE(B9266,C9266,D9266,G9266,E9266,I9266)</f>
        <v>2752020LATROCINIO591</v>
      </c>
      <c r="B9266" s="4">
        <v>27</v>
      </c>
      <c r="C9266" s="5">
        <v>5</v>
      </c>
      <c r="D9266" s="4">
        <v>2020</v>
      </c>
      <c r="E9266" s="4">
        <v>59</v>
      </c>
      <c r="F9266" s="4" t="s">
        <v>210</v>
      </c>
      <c r="G9266" s="4" t="s">
        <v>33</v>
      </c>
      <c r="H9266" s="4" t="s">
        <v>215</v>
      </c>
      <c r="I9266" s="4">
        <v>1</v>
      </c>
      <c r="J9266" t="str">
        <f>VLOOKUP(A9266,'Município e Sexo'!$A$2:$I$11321,5,FALSE)</f>
        <v>GLORIA DO GOITA</v>
      </c>
      <c r="K9266" t="str">
        <f>VLOOKUP(A9266,'Município e Sexo'!$A$2:$I$11321,7,FALSE)</f>
        <v>MASCULINO</v>
      </c>
    </row>
    <row r="9267" spans="1:11" ht="15" customHeight="1" thickBot="1" x14ac:dyDescent="0.25">
      <c r="A9267" t="str">
        <f>CONCATENATE(B9267,C9267,D9267,G9267,E9267,I9267)</f>
        <v>2752020HOMICIDIO201</v>
      </c>
      <c r="B9267" s="4">
        <v>27</v>
      </c>
      <c r="C9267" s="5">
        <v>5</v>
      </c>
      <c r="D9267" s="4">
        <v>2020</v>
      </c>
      <c r="E9267" s="4">
        <v>20</v>
      </c>
      <c r="F9267" s="4" t="s">
        <v>210</v>
      </c>
      <c r="G9267" s="4" t="s">
        <v>12</v>
      </c>
      <c r="H9267" s="4" t="s">
        <v>211</v>
      </c>
      <c r="I9267" s="4">
        <v>1</v>
      </c>
      <c r="J9267" t="str">
        <f>VLOOKUP(A9267,'Município e Sexo'!$A$2:$I$11321,5,FALSE)</f>
        <v>GARANHUNS</v>
      </c>
      <c r="K9267" t="str">
        <f>VLOOKUP(A9267,'Município e Sexo'!$A$2:$I$11321,7,FALSE)</f>
        <v>MASCULINO</v>
      </c>
    </row>
    <row r="9268" spans="1:11" ht="15" customHeight="1" thickBot="1" x14ac:dyDescent="0.25">
      <c r="A9268" t="str">
        <f>CONCATENATE(B9268,C9268,D9268,G9268,E9268,I9268)</f>
        <v>2752020HOMICIDIO341</v>
      </c>
      <c r="B9268" s="4">
        <v>27</v>
      </c>
      <c r="C9268" s="5">
        <v>5</v>
      </c>
      <c r="D9268" s="4">
        <v>2020</v>
      </c>
      <c r="E9268" s="4">
        <v>34</v>
      </c>
      <c r="F9268" s="4" t="s">
        <v>210</v>
      </c>
      <c r="G9268" s="4" t="s">
        <v>12</v>
      </c>
      <c r="H9268" s="4" t="s">
        <v>217</v>
      </c>
      <c r="I9268" s="4">
        <v>1</v>
      </c>
      <c r="J9268" t="str">
        <f>VLOOKUP(A9268,'Município e Sexo'!$A$2:$I$11321,5,FALSE)</f>
        <v>ESCADA</v>
      </c>
      <c r="K9268" t="str">
        <f>VLOOKUP(A9268,'Município e Sexo'!$A$2:$I$11321,7,FALSE)</f>
        <v>MASCULINO</v>
      </c>
    </row>
    <row r="9269" spans="1:11" ht="15" customHeight="1" thickBot="1" x14ac:dyDescent="0.25">
      <c r="A9269" t="str">
        <f>CONCATENATE(B9269,C9269,D9269,G9269,E9269,I9269)</f>
        <v>2752020HOMICIDIO241</v>
      </c>
      <c r="B9269" s="4">
        <v>27</v>
      </c>
      <c r="C9269" s="5">
        <v>5</v>
      </c>
      <c r="D9269" s="4">
        <v>2020</v>
      </c>
      <c r="E9269" s="4">
        <v>24</v>
      </c>
      <c r="F9269" s="4" t="s">
        <v>210</v>
      </c>
      <c r="G9269" s="4" t="s">
        <v>12</v>
      </c>
      <c r="H9269" s="4" t="s">
        <v>211</v>
      </c>
      <c r="I9269" s="4">
        <v>1</v>
      </c>
      <c r="J9269" t="str">
        <f>VLOOKUP(A9269,'Município e Sexo'!$A$2:$I$11321,5,FALSE)</f>
        <v>BONITO</v>
      </c>
      <c r="K9269" t="str">
        <f>VLOOKUP(A9269,'Município e Sexo'!$A$2:$I$11321,7,FALSE)</f>
        <v>MASCULINO</v>
      </c>
    </row>
    <row r="9270" spans="1:11" ht="15" customHeight="1" thickBot="1" x14ac:dyDescent="0.25">
      <c r="A9270" t="str">
        <f>CONCATENATE(B9270,C9270,D9270,G9270,E9270,I9270)</f>
        <v>2752020HOMICIDIO591</v>
      </c>
      <c r="B9270" s="4">
        <v>27</v>
      </c>
      <c r="C9270" s="5">
        <v>5</v>
      </c>
      <c r="D9270" s="4">
        <v>2020</v>
      </c>
      <c r="E9270" s="4">
        <v>59</v>
      </c>
      <c r="F9270" s="4" t="s">
        <v>210</v>
      </c>
      <c r="G9270" s="4" t="s">
        <v>12</v>
      </c>
      <c r="H9270" s="4" t="s">
        <v>211</v>
      </c>
      <c r="I9270" s="4">
        <v>1</v>
      </c>
      <c r="J9270" t="str">
        <f>VLOOKUP(A9270,'Município e Sexo'!$A$2:$I$11321,5,FALSE)</f>
        <v>ESCADA</v>
      </c>
      <c r="K9270" t="str">
        <f>VLOOKUP(A9270,'Município e Sexo'!$A$2:$I$11321,7,FALSE)</f>
        <v>MASCULINO</v>
      </c>
    </row>
    <row r="9271" spans="1:11" ht="15" customHeight="1" thickBot="1" x14ac:dyDescent="0.25">
      <c r="A9271" t="str">
        <f>CONCATENATE(B9271,C9271,D9271,G9271,E9271,I9271)</f>
        <v>2852020HOMICIDIO231</v>
      </c>
      <c r="B9271" s="4">
        <v>28</v>
      </c>
      <c r="C9271" s="5">
        <v>5</v>
      </c>
      <c r="D9271" s="4">
        <v>2020</v>
      </c>
      <c r="E9271" s="4">
        <v>23</v>
      </c>
      <c r="F9271" s="4" t="s">
        <v>210</v>
      </c>
      <c r="G9271" s="4" t="s">
        <v>12</v>
      </c>
      <c r="H9271" s="4" t="s">
        <v>211</v>
      </c>
      <c r="I9271" s="4">
        <v>1</v>
      </c>
      <c r="J9271" t="str">
        <f>VLOOKUP(A9271,'Município e Sexo'!$A$2:$I$11321,5,FALSE)</f>
        <v>JABOATAO DOS GUARARAPES</v>
      </c>
      <c r="K9271" t="str">
        <f>VLOOKUP(A9271,'Município e Sexo'!$A$2:$I$11321,7,FALSE)</f>
        <v>MASCULINO</v>
      </c>
    </row>
    <row r="9272" spans="1:11" ht="15" customHeight="1" thickBot="1" x14ac:dyDescent="0.25">
      <c r="A9272" t="str">
        <f>CONCATENATE(B9272,C9272,D9272,G9272,E9272,I9272)</f>
        <v>2852020HOMICIDIO411</v>
      </c>
      <c r="B9272" s="4">
        <v>28</v>
      </c>
      <c r="C9272" s="5">
        <v>5</v>
      </c>
      <c r="D9272" s="4">
        <v>2020</v>
      </c>
      <c r="E9272" s="4">
        <v>41</v>
      </c>
      <c r="F9272" s="4" t="s">
        <v>210</v>
      </c>
      <c r="G9272" s="4" t="s">
        <v>12</v>
      </c>
      <c r="H9272" s="4" t="s">
        <v>212</v>
      </c>
      <c r="I9272" s="4">
        <v>1</v>
      </c>
      <c r="J9272" t="str">
        <f>VLOOKUP(A9272,'Município e Sexo'!$A$2:$I$11321,5,FALSE)</f>
        <v>AGUAS BELAS</v>
      </c>
      <c r="K9272" t="str">
        <f>VLOOKUP(A9272,'Município e Sexo'!$A$2:$I$11321,7,FALSE)</f>
        <v>MASCULINO</v>
      </c>
    </row>
    <row r="9273" spans="1:11" ht="15" customHeight="1" thickBot="1" x14ac:dyDescent="0.25">
      <c r="A9273" t="str">
        <f>CONCATENATE(B9273,C9273,D9273,G9273,E9273,I9273)</f>
        <v>2852020HOMICIDIO531</v>
      </c>
      <c r="B9273" s="4">
        <v>28</v>
      </c>
      <c r="C9273" s="5">
        <v>5</v>
      </c>
      <c r="D9273" s="4">
        <v>2020</v>
      </c>
      <c r="E9273" s="4">
        <v>53</v>
      </c>
      <c r="F9273" s="4" t="s">
        <v>210</v>
      </c>
      <c r="G9273" s="4" t="s">
        <v>12</v>
      </c>
      <c r="H9273" s="4" t="s">
        <v>212</v>
      </c>
      <c r="I9273" s="4">
        <v>1</v>
      </c>
      <c r="J9273" t="str">
        <f>VLOOKUP(A9273,'Município e Sexo'!$A$2:$I$11321,5,FALSE)</f>
        <v>AGUAS BELAS</v>
      </c>
      <c r="K9273" t="str">
        <f>VLOOKUP(A9273,'Município e Sexo'!$A$2:$I$11321,7,FALSE)</f>
        <v>MASCULINO</v>
      </c>
    </row>
    <row r="9274" spans="1:11" ht="15" customHeight="1" thickBot="1" x14ac:dyDescent="0.25">
      <c r="A9274" t="str">
        <f>CONCATENATE(B9274,C9274,D9274,G9274,E9274,I9274)</f>
        <v>2852020HOMICIDIO221</v>
      </c>
      <c r="B9274" s="4">
        <v>28</v>
      </c>
      <c r="C9274" s="5">
        <v>5</v>
      </c>
      <c r="D9274" s="4">
        <v>2020</v>
      </c>
      <c r="E9274" s="4">
        <v>22</v>
      </c>
      <c r="F9274" s="4" t="s">
        <v>210</v>
      </c>
      <c r="G9274" s="4" t="s">
        <v>12</v>
      </c>
      <c r="H9274" s="4" t="s">
        <v>212</v>
      </c>
      <c r="I9274" s="4">
        <v>1</v>
      </c>
      <c r="J9274" t="str">
        <f>VLOOKUP(A9274,'Município e Sexo'!$A$2:$I$11321,5,FALSE)</f>
        <v>FEIRA NOVA</v>
      </c>
      <c r="K9274" t="str">
        <f>VLOOKUP(A9274,'Município e Sexo'!$A$2:$I$11321,7,FALSE)</f>
        <v>MASCULINO</v>
      </c>
    </row>
    <row r="9275" spans="1:11" ht="15" customHeight="1" thickBot="1" x14ac:dyDescent="0.25">
      <c r="A9275" t="str">
        <f>CONCATENATE(B9275,C9275,D9275,G9275,E9275,I9275)</f>
        <v>2852020HOMICIDIO391</v>
      </c>
      <c r="B9275" s="4">
        <v>28</v>
      </c>
      <c r="C9275" s="5">
        <v>5</v>
      </c>
      <c r="D9275" s="4">
        <v>2020</v>
      </c>
      <c r="E9275" s="4">
        <v>39</v>
      </c>
      <c r="F9275" s="4" t="s">
        <v>210</v>
      </c>
      <c r="G9275" s="4" t="s">
        <v>12</v>
      </c>
      <c r="H9275" s="4" t="s">
        <v>212</v>
      </c>
      <c r="I9275" s="4">
        <v>1</v>
      </c>
      <c r="J9275" t="str">
        <f>VLOOKUP(A9275,'Município e Sexo'!$A$2:$I$11321,5,FALSE)</f>
        <v>PAUDALHO</v>
      </c>
      <c r="K9275" t="str">
        <f>VLOOKUP(A9275,'Município e Sexo'!$A$2:$I$11321,7,FALSE)</f>
        <v>MASCULINO</v>
      </c>
    </row>
    <row r="9276" spans="1:11" ht="15" customHeight="1" thickBot="1" x14ac:dyDescent="0.25">
      <c r="A9276" t="str">
        <f>CONCATENATE(B9276,C9276,D9276,G9276,E9276,I9276)</f>
        <v>2852020HOMICIDIO151</v>
      </c>
      <c r="B9276" s="4">
        <v>28</v>
      </c>
      <c r="C9276" s="5">
        <v>5</v>
      </c>
      <c r="D9276" s="4">
        <v>2020</v>
      </c>
      <c r="E9276" s="4">
        <v>15</v>
      </c>
      <c r="F9276" s="4" t="s">
        <v>210</v>
      </c>
      <c r="G9276" s="4" t="s">
        <v>12</v>
      </c>
      <c r="H9276" s="4" t="s">
        <v>217</v>
      </c>
      <c r="I9276" s="4">
        <v>1</v>
      </c>
      <c r="J9276" t="str">
        <f>VLOOKUP(A9276,'Município e Sexo'!$A$2:$I$11321,5,FALSE)</f>
        <v>CARUARU</v>
      </c>
      <c r="K9276" t="str">
        <f>VLOOKUP(A9276,'Município e Sexo'!$A$2:$I$11321,7,FALSE)</f>
        <v>FEMININO</v>
      </c>
    </row>
    <row r="9277" spans="1:11" ht="15" customHeight="1" thickBot="1" x14ac:dyDescent="0.25">
      <c r="A9277" t="str">
        <f>CONCATENATE(B9277,C9277,D9277,G9277,E9277,I9277)</f>
        <v>2852020HOMICIDIO201</v>
      </c>
      <c r="B9277" s="4">
        <v>28</v>
      </c>
      <c r="C9277" s="5">
        <v>5</v>
      </c>
      <c r="D9277" s="4">
        <v>2020</v>
      </c>
      <c r="E9277" s="4">
        <v>20</v>
      </c>
      <c r="F9277" s="4" t="s">
        <v>210</v>
      </c>
      <c r="G9277" s="4" t="s">
        <v>12</v>
      </c>
      <c r="H9277" s="4" t="s">
        <v>212</v>
      </c>
      <c r="I9277" s="4">
        <v>1</v>
      </c>
      <c r="J9277" t="str">
        <f>VLOOKUP(A9277,'Município e Sexo'!$A$2:$I$11321,5,FALSE)</f>
        <v>CARUARU</v>
      </c>
      <c r="K9277" t="str">
        <f>VLOOKUP(A9277,'Município e Sexo'!$A$2:$I$11321,7,FALSE)</f>
        <v>MASCULINO</v>
      </c>
    </row>
    <row r="9278" spans="1:11" ht="15" customHeight="1" thickBot="1" x14ac:dyDescent="0.25">
      <c r="A9278" t="str">
        <f>CONCATENATE(B9278,C9278,D9278,G9278,E9278,I9278)</f>
        <v>2852020HOMICIDIO221</v>
      </c>
      <c r="B9278" s="4">
        <v>28</v>
      </c>
      <c r="C9278" s="5">
        <v>5</v>
      </c>
      <c r="D9278" s="4">
        <v>2020</v>
      </c>
      <c r="E9278" s="4">
        <v>22</v>
      </c>
      <c r="F9278" s="4" t="s">
        <v>210</v>
      </c>
      <c r="G9278" s="4" t="s">
        <v>12</v>
      </c>
      <c r="H9278" s="4" t="s">
        <v>211</v>
      </c>
      <c r="I9278" s="4">
        <v>1</v>
      </c>
      <c r="J9278" t="str">
        <f>VLOOKUP(A9278,'Município e Sexo'!$A$2:$I$11321,5,FALSE)</f>
        <v>FEIRA NOVA</v>
      </c>
      <c r="K9278" t="str">
        <f>VLOOKUP(A9278,'Município e Sexo'!$A$2:$I$11321,7,FALSE)</f>
        <v>MASCULINO</v>
      </c>
    </row>
    <row r="9279" spans="1:11" ht="15" customHeight="1" thickBot="1" x14ac:dyDescent="0.25">
      <c r="A9279" t="str">
        <f>CONCATENATE(B9279,C9279,D9279,G9279,E9279,I9279)</f>
        <v>2852020HOMICIDIO291</v>
      </c>
      <c r="B9279" s="4">
        <v>28</v>
      </c>
      <c r="C9279" s="5">
        <v>5</v>
      </c>
      <c r="D9279" s="4">
        <v>2020</v>
      </c>
      <c r="E9279" s="4">
        <v>29</v>
      </c>
      <c r="F9279" s="4" t="s">
        <v>210</v>
      </c>
      <c r="G9279" s="4" t="s">
        <v>12</v>
      </c>
      <c r="H9279" s="4" t="s">
        <v>217</v>
      </c>
      <c r="I9279" s="4">
        <v>1</v>
      </c>
      <c r="J9279" t="str">
        <f>VLOOKUP(A9279,'Município e Sexo'!$A$2:$I$11321,5,FALSE)</f>
        <v>CARUARU</v>
      </c>
      <c r="K9279" t="str">
        <f>VLOOKUP(A9279,'Município e Sexo'!$A$2:$I$11321,7,FALSE)</f>
        <v>MASCULINO</v>
      </c>
    </row>
    <row r="9280" spans="1:11" ht="15" customHeight="1" thickBot="1" x14ac:dyDescent="0.25">
      <c r="A9280" t="str">
        <f>CONCATENATE(B9280,C9280,D9280,G9280,E9280,I9280)</f>
        <v>2852020HOMICIDIO871</v>
      </c>
      <c r="B9280" s="4">
        <v>28</v>
      </c>
      <c r="C9280" s="5">
        <v>5</v>
      </c>
      <c r="D9280" s="4">
        <v>2020</v>
      </c>
      <c r="E9280" s="4">
        <v>87</v>
      </c>
      <c r="F9280" s="4" t="s">
        <v>210</v>
      </c>
      <c r="G9280" s="4" t="s">
        <v>12</v>
      </c>
      <c r="H9280" s="4" t="s">
        <v>218</v>
      </c>
      <c r="I9280" s="4">
        <v>1</v>
      </c>
      <c r="J9280" t="str">
        <f>VLOOKUP(A9280,'Município e Sexo'!$A$2:$I$11321,5,FALSE)</f>
        <v>CANHOTINHO</v>
      </c>
      <c r="K9280" t="str">
        <f>VLOOKUP(A9280,'Município e Sexo'!$A$2:$I$11321,7,FALSE)</f>
        <v>MASCULINO</v>
      </c>
    </row>
    <row r="9281" spans="1:11" ht="15" customHeight="1" thickBot="1" x14ac:dyDescent="0.25">
      <c r="A9281" t="str">
        <f>CONCATENATE(B9281,C9281,D9281,G9281,E9281,I9281)</f>
        <v>2852020HOMICIDIO171</v>
      </c>
      <c r="B9281" s="4">
        <v>28</v>
      </c>
      <c r="C9281" s="5">
        <v>5</v>
      </c>
      <c r="D9281" s="4">
        <v>2020</v>
      </c>
      <c r="E9281" s="4">
        <v>17</v>
      </c>
      <c r="F9281" s="4" t="s">
        <v>210</v>
      </c>
      <c r="G9281" s="4" t="s">
        <v>12</v>
      </c>
      <c r="H9281" s="4" t="s">
        <v>211</v>
      </c>
      <c r="I9281" s="4">
        <v>1</v>
      </c>
      <c r="J9281" t="str">
        <f>VLOOKUP(A9281,'Município e Sexo'!$A$2:$I$11321,5,FALSE)</f>
        <v>CARUARU</v>
      </c>
      <c r="K9281" t="str">
        <f>VLOOKUP(A9281,'Município e Sexo'!$A$2:$I$11321,7,FALSE)</f>
        <v>MASCULINO</v>
      </c>
    </row>
    <row r="9282" spans="1:11" ht="15" customHeight="1" thickBot="1" x14ac:dyDescent="0.25">
      <c r="A9282" t="str">
        <f>CONCATENATE(B9282,C9282,D9282,G9282,E9282,I9282)</f>
        <v>2852020HOMICIDIO271</v>
      </c>
      <c r="B9282" s="4">
        <v>28</v>
      </c>
      <c r="C9282" s="5">
        <v>5</v>
      </c>
      <c r="D9282" s="4">
        <v>2020</v>
      </c>
      <c r="E9282" s="4">
        <v>27</v>
      </c>
      <c r="F9282" s="4" t="s">
        <v>210</v>
      </c>
      <c r="G9282" s="4" t="s">
        <v>12</v>
      </c>
      <c r="H9282" s="4" t="s">
        <v>211</v>
      </c>
      <c r="I9282" s="4">
        <v>1</v>
      </c>
      <c r="J9282" t="str">
        <f>VLOOKUP(A9282,'Município e Sexo'!$A$2:$I$11321,5,FALSE)</f>
        <v>PAULISTA</v>
      </c>
      <c r="K9282" t="str">
        <f>VLOOKUP(A9282,'Município e Sexo'!$A$2:$I$11321,7,FALSE)</f>
        <v>MASCULINO</v>
      </c>
    </row>
    <row r="9283" spans="1:11" ht="15" customHeight="1" thickBot="1" x14ac:dyDescent="0.25">
      <c r="A9283" t="str">
        <f>CONCATENATE(B9283,C9283,D9283,G9283,E9283,I9283)</f>
        <v>2952020HOMICIDIO171</v>
      </c>
      <c r="B9283" s="4">
        <v>29</v>
      </c>
      <c r="C9283" s="5">
        <v>5</v>
      </c>
      <c r="D9283" s="4">
        <v>2020</v>
      </c>
      <c r="E9283" s="4">
        <v>17</v>
      </c>
      <c r="F9283" s="4" t="s">
        <v>210</v>
      </c>
      <c r="G9283" s="4" t="s">
        <v>12</v>
      </c>
      <c r="H9283" s="4" t="s">
        <v>211</v>
      </c>
      <c r="I9283" s="4">
        <v>1</v>
      </c>
      <c r="J9283" t="str">
        <f>VLOOKUP(A9283,'Município e Sexo'!$A$2:$I$11321,5,FALSE)</f>
        <v>CABO DE SANTO AGOSTINHO</v>
      </c>
      <c r="K9283" t="str">
        <f>VLOOKUP(A9283,'Município e Sexo'!$A$2:$I$11321,7,FALSE)</f>
        <v>MASCULINO</v>
      </c>
    </row>
    <row r="9284" spans="1:11" ht="15" customHeight="1" thickBot="1" x14ac:dyDescent="0.25">
      <c r="A9284" t="str">
        <f>CONCATENATE(B9284,C9284,D9284,G9284,E9284,I9284)</f>
        <v>2952020HOMICIDIO171</v>
      </c>
      <c r="B9284" s="4">
        <v>29</v>
      </c>
      <c r="C9284" s="5">
        <v>5</v>
      </c>
      <c r="D9284" s="4">
        <v>2020</v>
      </c>
      <c r="E9284" s="4">
        <v>17</v>
      </c>
      <c r="F9284" s="4" t="s">
        <v>210</v>
      </c>
      <c r="G9284" s="4" t="s">
        <v>12</v>
      </c>
      <c r="H9284" s="4" t="s">
        <v>212</v>
      </c>
      <c r="I9284" s="4">
        <v>1</v>
      </c>
      <c r="J9284" t="str">
        <f>VLOOKUP(A9284,'Município e Sexo'!$A$2:$I$11321,5,FALSE)</f>
        <v>CABO DE SANTO AGOSTINHO</v>
      </c>
      <c r="K9284" t="str">
        <f>VLOOKUP(A9284,'Município e Sexo'!$A$2:$I$11321,7,FALSE)</f>
        <v>MASCULINO</v>
      </c>
    </row>
    <row r="9285" spans="1:11" ht="15" customHeight="1" thickBot="1" x14ac:dyDescent="0.25">
      <c r="A9285" t="str">
        <f>CONCATENATE(B9285,C9285,D9285,G9285,E9285,I9285)</f>
        <v>2952020HOMICIDIO211</v>
      </c>
      <c r="B9285" s="4">
        <v>29</v>
      </c>
      <c r="C9285" s="5">
        <v>5</v>
      </c>
      <c r="D9285" s="4">
        <v>2020</v>
      </c>
      <c r="E9285" s="4">
        <v>21</v>
      </c>
      <c r="F9285" s="4" t="s">
        <v>210</v>
      </c>
      <c r="G9285" s="4" t="s">
        <v>12</v>
      </c>
      <c r="H9285" s="4" t="s">
        <v>211</v>
      </c>
      <c r="I9285" s="4">
        <v>1</v>
      </c>
      <c r="J9285" t="str">
        <f>VLOOKUP(A9285,'Município e Sexo'!$A$2:$I$11321,5,FALSE)</f>
        <v>PALMARES</v>
      </c>
      <c r="K9285" t="str">
        <f>VLOOKUP(A9285,'Município e Sexo'!$A$2:$I$11321,7,FALSE)</f>
        <v>MASCULINO</v>
      </c>
    </row>
    <row r="9286" spans="1:11" ht="15" customHeight="1" thickBot="1" x14ac:dyDescent="0.25">
      <c r="A9286" t="str">
        <f>CONCATENATE(B9286,C9286,D9286,G9286,E9286,I9286)</f>
        <v>2952020HOMICIDIO221</v>
      </c>
      <c r="B9286" s="4">
        <v>29</v>
      </c>
      <c r="C9286" s="5">
        <v>5</v>
      </c>
      <c r="D9286" s="4">
        <v>2020</v>
      </c>
      <c r="E9286" s="4">
        <v>22</v>
      </c>
      <c r="F9286" s="4" t="s">
        <v>210</v>
      </c>
      <c r="G9286" s="4" t="s">
        <v>12</v>
      </c>
      <c r="H9286" s="4" t="s">
        <v>211</v>
      </c>
      <c r="I9286" s="4">
        <v>1</v>
      </c>
      <c r="J9286" t="str">
        <f>VLOOKUP(A9286,'Município e Sexo'!$A$2:$I$11321,5,FALSE)</f>
        <v>JABOATAO DOS GUARARAPES</v>
      </c>
      <c r="K9286" t="str">
        <f>VLOOKUP(A9286,'Município e Sexo'!$A$2:$I$11321,7,FALSE)</f>
        <v>MASCULINO</v>
      </c>
    </row>
    <row r="9287" spans="1:11" ht="15" customHeight="1" thickBot="1" x14ac:dyDescent="0.25">
      <c r="A9287" t="str">
        <f>CONCATENATE(B9287,C9287,D9287,G9287,E9287,I9287)</f>
        <v>2952020HOMICIDIO261</v>
      </c>
      <c r="B9287" s="4">
        <v>29</v>
      </c>
      <c r="C9287" s="5">
        <v>5</v>
      </c>
      <c r="D9287" s="4">
        <v>2020</v>
      </c>
      <c r="E9287" s="4">
        <v>26</v>
      </c>
      <c r="F9287" s="4" t="s">
        <v>210</v>
      </c>
      <c r="G9287" s="4" t="s">
        <v>12</v>
      </c>
      <c r="H9287" s="4" t="s">
        <v>211</v>
      </c>
      <c r="I9287" s="4">
        <v>1</v>
      </c>
      <c r="J9287" t="str">
        <f>VLOOKUP(A9287,'Município e Sexo'!$A$2:$I$11321,5,FALSE)</f>
        <v>CORTES</v>
      </c>
      <c r="K9287" t="str">
        <f>VLOOKUP(A9287,'Município e Sexo'!$A$2:$I$11321,7,FALSE)</f>
        <v>MASCULINO</v>
      </c>
    </row>
    <row r="9288" spans="1:11" ht="15" customHeight="1" thickBot="1" x14ac:dyDescent="0.25">
      <c r="A9288" t="str">
        <f>CONCATENATE(B9288,C9288,D9288,G9288,E9288,I9288)</f>
        <v>2952020HOMICIDIO261</v>
      </c>
      <c r="B9288" s="4">
        <v>29</v>
      </c>
      <c r="C9288" s="5">
        <v>5</v>
      </c>
      <c r="D9288" s="4">
        <v>2020</v>
      </c>
      <c r="E9288" s="4">
        <v>26</v>
      </c>
      <c r="F9288" s="4" t="s">
        <v>210</v>
      </c>
      <c r="G9288" s="4" t="s">
        <v>12</v>
      </c>
      <c r="H9288" s="4" t="s">
        <v>211</v>
      </c>
      <c r="I9288" s="4">
        <v>1</v>
      </c>
      <c r="J9288" t="str">
        <f>VLOOKUP(A9288,'Município e Sexo'!$A$2:$I$11321,5,FALSE)</f>
        <v>CORTES</v>
      </c>
      <c r="K9288" t="str">
        <f>VLOOKUP(A9288,'Município e Sexo'!$A$2:$I$11321,7,FALSE)</f>
        <v>MASCULINO</v>
      </c>
    </row>
    <row r="9289" spans="1:11" ht="15" customHeight="1" thickBot="1" x14ac:dyDescent="0.25">
      <c r="A9289" t="str">
        <f>CONCATENATE(B9289,C9289,D9289,G9289,E9289,I9289)</f>
        <v>2952020HOMICIDIO271</v>
      </c>
      <c r="B9289" s="4">
        <v>29</v>
      </c>
      <c r="C9289" s="5">
        <v>5</v>
      </c>
      <c r="D9289" s="4">
        <v>2020</v>
      </c>
      <c r="E9289" s="4">
        <v>27</v>
      </c>
      <c r="F9289" s="4" t="s">
        <v>210</v>
      </c>
      <c r="G9289" s="4" t="s">
        <v>12</v>
      </c>
      <c r="H9289" s="4" t="s">
        <v>211</v>
      </c>
      <c r="I9289" s="4">
        <v>1</v>
      </c>
      <c r="J9289" t="str">
        <f>VLOOKUP(A9289,'Município e Sexo'!$A$2:$I$11321,5,FALSE)</f>
        <v>JABOATAO DOS GUARARAPES</v>
      </c>
      <c r="K9289" t="str">
        <f>VLOOKUP(A9289,'Município e Sexo'!$A$2:$I$11321,7,FALSE)</f>
        <v>MASCULINO</v>
      </c>
    </row>
    <row r="9290" spans="1:11" ht="15" customHeight="1" thickBot="1" x14ac:dyDescent="0.25">
      <c r="A9290" t="str">
        <f>CONCATENATE(B9290,C9290,D9290,G9290,E9290,I9290)</f>
        <v>3052020HOMICIDIO201</v>
      </c>
      <c r="B9290" s="4">
        <v>30</v>
      </c>
      <c r="C9290" s="5">
        <v>5</v>
      </c>
      <c r="D9290" s="4">
        <v>2020</v>
      </c>
      <c r="E9290" s="4">
        <v>20</v>
      </c>
      <c r="F9290" s="4" t="s">
        <v>210</v>
      </c>
      <c r="G9290" s="4" t="s">
        <v>12</v>
      </c>
      <c r="H9290" s="4" t="s">
        <v>211</v>
      </c>
      <c r="I9290" s="4">
        <v>1</v>
      </c>
      <c r="J9290" t="str">
        <f>VLOOKUP(A9290,'Município e Sexo'!$A$2:$I$11321,5,FALSE)</f>
        <v>IPOJUCA</v>
      </c>
      <c r="K9290" t="str">
        <f>VLOOKUP(A9290,'Município e Sexo'!$A$2:$I$11321,7,FALSE)</f>
        <v>MASCULINO</v>
      </c>
    </row>
    <row r="9291" spans="1:11" ht="15" customHeight="1" thickBot="1" x14ac:dyDescent="0.25">
      <c r="A9291" t="str">
        <f>CONCATENATE(B9291,C9291,D9291,G9291,E9291,I9291)</f>
        <v>3052020HOMICIDIO311</v>
      </c>
      <c r="B9291" s="4">
        <v>30</v>
      </c>
      <c r="C9291" s="5">
        <v>5</v>
      </c>
      <c r="D9291" s="4">
        <v>2020</v>
      </c>
      <c r="E9291" s="4">
        <v>31</v>
      </c>
      <c r="F9291" s="4" t="s">
        <v>210</v>
      </c>
      <c r="G9291" s="4" t="s">
        <v>12</v>
      </c>
      <c r="H9291" s="4" t="s">
        <v>211</v>
      </c>
      <c r="I9291" s="4">
        <v>1</v>
      </c>
      <c r="J9291" t="str">
        <f>VLOOKUP(A9291,'Município e Sexo'!$A$2:$I$11321,5,FALSE)</f>
        <v>RECIFE</v>
      </c>
      <c r="K9291" t="str">
        <f>VLOOKUP(A9291,'Município e Sexo'!$A$2:$I$11321,7,FALSE)</f>
        <v>MASCULINO</v>
      </c>
    </row>
    <row r="9292" spans="1:11" ht="15" customHeight="1" thickBot="1" x14ac:dyDescent="0.25">
      <c r="A9292" t="str">
        <f>CONCATENATE(B9292,C9292,D9292,G9292,E9292,I9292)</f>
        <v>3052020HOMICIDIO281</v>
      </c>
      <c r="B9292" s="4">
        <v>30</v>
      </c>
      <c r="C9292" s="5">
        <v>5</v>
      </c>
      <c r="D9292" s="4">
        <v>2020</v>
      </c>
      <c r="E9292" s="4">
        <v>28</v>
      </c>
      <c r="F9292" s="4" t="s">
        <v>210</v>
      </c>
      <c r="G9292" s="4" t="s">
        <v>12</v>
      </c>
      <c r="H9292" s="4" t="s">
        <v>212</v>
      </c>
      <c r="I9292" s="4">
        <v>1</v>
      </c>
      <c r="J9292" t="str">
        <f>VLOOKUP(A9292,'Município e Sexo'!$A$2:$I$11321,5,FALSE)</f>
        <v>GARANHUNS</v>
      </c>
      <c r="K9292" t="str">
        <f>VLOOKUP(A9292,'Município e Sexo'!$A$2:$I$11321,7,FALSE)</f>
        <v>MASCULINO</v>
      </c>
    </row>
    <row r="9293" spans="1:11" ht="15" customHeight="1" thickBot="1" x14ac:dyDescent="0.25">
      <c r="A9293" t="str">
        <f>CONCATENATE(B9293,C9293,D9293,G9293,E9293,I9293)</f>
        <v>3052020HOMICIDIO321</v>
      </c>
      <c r="B9293" s="4">
        <v>30</v>
      </c>
      <c r="C9293" s="5">
        <v>5</v>
      </c>
      <c r="D9293" s="4">
        <v>2020</v>
      </c>
      <c r="E9293" s="4">
        <v>32</v>
      </c>
      <c r="F9293" s="4" t="s">
        <v>210</v>
      </c>
      <c r="G9293" s="4" t="s">
        <v>12</v>
      </c>
      <c r="H9293" s="4" t="s">
        <v>212</v>
      </c>
      <c r="I9293" s="4">
        <v>1</v>
      </c>
      <c r="J9293" t="str">
        <f>VLOOKUP(A9293,'Município e Sexo'!$A$2:$I$11321,5,FALSE)</f>
        <v>PESQUEIRA</v>
      </c>
      <c r="K9293" t="str">
        <f>VLOOKUP(A9293,'Município e Sexo'!$A$2:$I$11321,7,FALSE)</f>
        <v>MASCULINO</v>
      </c>
    </row>
    <row r="9294" spans="1:11" ht="15" customHeight="1" thickBot="1" x14ac:dyDescent="0.25">
      <c r="A9294" t="str">
        <f>CONCATENATE(B9294,C9294,D9294,G9294,E9294,I9294)</f>
        <v>3052020HOMICIDIO221</v>
      </c>
      <c r="B9294" s="4">
        <v>30</v>
      </c>
      <c r="C9294" s="5">
        <v>5</v>
      </c>
      <c r="D9294" s="4">
        <v>2020</v>
      </c>
      <c r="E9294" s="4">
        <v>22</v>
      </c>
      <c r="F9294" s="4" t="s">
        <v>210</v>
      </c>
      <c r="G9294" s="4" t="s">
        <v>12</v>
      </c>
      <c r="H9294" s="4" t="s">
        <v>211</v>
      </c>
      <c r="I9294" s="4">
        <v>1</v>
      </c>
      <c r="J9294" t="str">
        <f>VLOOKUP(A9294,'Município e Sexo'!$A$2:$I$11321,5,FALSE)</f>
        <v>CARUARU</v>
      </c>
      <c r="K9294" t="str">
        <f>VLOOKUP(A9294,'Município e Sexo'!$A$2:$I$11321,7,FALSE)</f>
        <v>MASCULINO</v>
      </c>
    </row>
    <row r="9295" spans="1:11" ht="15" customHeight="1" thickBot="1" x14ac:dyDescent="0.25">
      <c r="A9295" t="str">
        <f>CONCATENATE(B9295,C9295,D9295,G9295,E9295,I9295)</f>
        <v>3052020HOMICIDIO321</v>
      </c>
      <c r="B9295" s="4">
        <v>30</v>
      </c>
      <c r="C9295" s="5">
        <v>5</v>
      </c>
      <c r="D9295" s="4">
        <v>2020</v>
      </c>
      <c r="E9295" s="4">
        <v>32</v>
      </c>
      <c r="F9295" s="4" t="s">
        <v>210</v>
      </c>
      <c r="G9295" s="4" t="s">
        <v>12</v>
      </c>
      <c r="H9295" s="4" t="s">
        <v>211</v>
      </c>
      <c r="I9295" s="4">
        <v>1</v>
      </c>
      <c r="J9295" t="str">
        <f>VLOOKUP(A9295,'Município e Sexo'!$A$2:$I$11321,5,FALSE)</f>
        <v>PESQUEIRA</v>
      </c>
      <c r="K9295" t="str">
        <f>VLOOKUP(A9295,'Município e Sexo'!$A$2:$I$11321,7,FALSE)</f>
        <v>MASCULINO</v>
      </c>
    </row>
    <row r="9296" spans="1:11" ht="15" customHeight="1" thickBot="1" x14ac:dyDescent="0.25">
      <c r="A9296" t="str">
        <f>CONCATENATE(B9296,C9296,D9296,G9296,E9296,I9296)</f>
        <v>3052020HOMICIDIO351</v>
      </c>
      <c r="B9296" s="4">
        <v>30</v>
      </c>
      <c r="C9296" s="5">
        <v>5</v>
      </c>
      <c r="D9296" s="4">
        <v>2020</v>
      </c>
      <c r="E9296" s="4">
        <v>35</v>
      </c>
      <c r="F9296" s="4" t="s">
        <v>210</v>
      </c>
      <c r="G9296" s="4" t="s">
        <v>12</v>
      </c>
      <c r="H9296" s="4" t="s">
        <v>213</v>
      </c>
      <c r="I9296" s="4">
        <v>1</v>
      </c>
      <c r="J9296" t="str">
        <f>VLOOKUP(A9296,'Município e Sexo'!$A$2:$I$11321,5,FALSE)</f>
        <v>GRAVATA</v>
      </c>
      <c r="K9296" t="str">
        <f>VLOOKUP(A9296,'Município e Sexo'!$A$2:$I$11321,7,FALSE)</f>
        <v>MASCULINO</v>
      </c>
    </row>
    <row r="9297" spans="1:11" ht="15" customHeight="1" thickBot="1" x14ac:dyDescent="0.25">
      <c r="A9297" t="str">
        <f>CONCATENATE(B9297,C9297,D9297,G9297,E9297,I9297)</f>
        <v>3052020HOMICIDIO561</v>
      </c>
      <c r="B9297" s="4">
        <v>30</v>
      </c>
      <c r="C9297" s="5">
        <v>5</v>
      </c>
      <c r="D9297" s="4">
        <v>2020</v>
      </c>
      <c r="E9297" s="4">
        <v>56</v>
      </c>
      <c r="F9297" s="4" t="s">
        <v>214</v>
      </c>
      <c r="G9297" s="4" t="s">
        <v>12</v>
      </c>
      <c r="H9297" s="4" t="s">
        <v>218</v>
      </c>
      <c r="I9297" s="4">
        <v>1</v>
      </c>
      <c r="J9297" t="str">
        <f>VLOOKUP(A9297,'Município e Sexo'!$A$2:$I$11321,5,FALSE)</f>
        <v>SURUBIM</v>
      </c>
      <c r="K9297" t="str">
        <f>VLOOKUP(A9297,'Município e Sexo'!$A$2:$I$11321,7,FALSE)</f>
        <v>MASCULINO</v>
      </c>
    </row>
    <row r="9298" spans="1:11" ht="15" customHeight="1" thickBot="1" x14ac:dyDescent="0.25">
      <c r="A9298" t="str">
        <f>CONCATENATE(B9298,C9298,D9298,G9298,E9298,I9298)</f>
        <v>3152020HOMICIDIO291</v>
      </c>
      <c r="B9298" s="4">
        <v>31</v>
      </c>
      <c r="C9298" s="5">
        <v>5</v>
      </c>
      <c r="D9298" s="4">
        <v>2020</v>
      </c>
      <c r="E9298" s="4">
        <v>29</v>
      </c>
      <c r="F9298" s="4" t="s">
        <v>210</v>
      </c>
      <c r="G9298" s="4" t="s">
        <v>12</v>
      </c>
      <c r="H9298" s="4" t="s">
        <v>212</v>
      </c>
      <c r="I9298" s="4">
        <v>1</v>
      </c>
      <c r="J9298" t="str">
        <f>VLOOKUP(A9298,'Município e Sexo'!$A$2:$I$11321,5,FALSE)</f>
        <v>RECIFE</v>
      </c>
      <c r="K9298" t="str">
        <f>VLOOKUP(A9298,'Município e Sexo'!$A$2:$I$11321,7,FALSE)</f>
        <v>MASCULINO</v>
      </c>
    </row>
    <row r="9299" spans="1:11" ht="15" customHeight="1" thickBot="1" x14ac:dyDescent="0.25">
      <c r="A9299" t="str">
        <f>CONCATENATE(B9299,C9299,D9299,G9299,E9299,I9299)</f>
        <v>3152020HOMICIDIO161</v>
      </c>
      <c r="B9299" s="4">
        <v>31</v>
      </c>
      <c r="C9299" s="5">
        <v>5</v>
      </c>
      <c r="D9299" s="4">
        <v>2020</v>
      </c>
      <c r="E9299" s="4">
        <v>16</v>
      </c>
      <c r="F9299" s="4" t="s">
        <v>210</v>
      </c>
      <c r="G9299" s="4" t="s">
        <v>12</v>
      </c>
      <c r="H9299" s="4" t="s">
        <v>211</v>
      </c>
      <c r="I9299" s="4">
        <v>1</v>
      </c>
      <c r="J9299" t="str">
        <f>VLOOKUP(A9299,'Município e Sexo'!$A$2:$I$11321,5,FALSE)</f>
        <v>PALMARES</v>
      </c>
      <c r="K9299" t="str">
        <f>VLOOKUP(A9299,'Município e Sexo'!$A$2:$I$11321,7,FALSE)</f>
        <v>MASCULINO</v>
      </c>
    </row>
    <row r="9300" spans="1:11" ht="15" customHeight="1" thickBot="1" x14ac:dyDescent="0.25">
      <c r="A9300" t="str">
        <f>CONCATENATE(B9300,C9300,D9300,G9300,E9300,I9300)</f>
        <v>3152020HOMICIDIO341</v>
      </c>
      <c r="B9300" s="4">
        <v>31</v>
      </c>
      <c r="C9300" s="5">
        <v>5</v>
      </c>
      <c r="D9300" s="4">
        <v>2020</v>
      </c>
      <c r="E9300" s="4">
        <v>34</v>
      </c>
      <c r="F9300" s="4" t="s">
        <v>210</v>
      </c>
      <c r="G9300" s="4" t="s">
        <v>12</v>
      </c>
      <c r="H9300" s="4" t="s">
        <v>212</v>
      </c>
      <c r="I9300" s="4">
        <v>1</v>
      </c>
      <c r="J9300" t="str">
        <f>VLOOKUP(A9300,'Município e Sexo'!$A$2:$I$11321,5,FALSE)</f>
        <v>PETROLINA</v>
      </c>
      <c r="K9300" t="str">
        <f>VLOOKUP(A9300,'Município e Sexo'!$A$2:$I$11321,7,FALSE)</f>
        <v>MASCULINO</v>
      </c>
    </row>
    <row r="9301" spans="1:11" ht="15" customHeight="1" thickBot="1" x14ac:dyDescent="0.25">
      <c r="A9301" t="str">
        <f>CONCATENATE(B9301,C9301,D9301,G9301,E9301,I9301)</f>
        <v>3152020HOMICIDIO171</v>
      </c>
      <c r="B9301" s="4">
        <v>31</v>
      </c>
      <c r="C9301" s="5">
        <v>5</v>
      </c>
      <c r="D9301" s="4">
        <v>2020</v>
      </c>
      <c r="E9301" s="4">
        <v>17</v>
      </c>
      <c r="F9301" s="4" t="s">
        <v>210</v>
      </c>
      <c r="G9301" s="4" t="s">
        <v>12</v>
      </c>
      <c r="H9301" s="4" t="s">
        <v>211</v>
      </c>
      <c r="I9301" s="4">
        <v>1</v>
      </c>
      <c r="J9301" t="str">
        <f>VLOOKUP(A9301,'Município e Sexo'!$A$2:$I$11321,5,FALSE)</f>
        <v>RECIFE</v>
      </c>
      <c r="K9301" t="str">
        <f>VLOOKUP(A9301,'Município e Sexo'!$A$2:$I$11321,7,FALSE)</f>
        <v>MASCULINO</v>
      </c>
    </row>
    <row r="9302" spans="1:11" ht="15" customHeight="1" thickBot="1" x14ac:dyDescent="0.25">
      <c r="A9302" t="str">
        <f>CONCATENATE(B9302,C9302,D9302,G9302,E9302,I9302)</f>
        <v>3152020HOMICIDIO211</v>
      </c>
      <c r="B9302" s="4">
        <v>31</v>
      </c>
      <c r="C9302" s="5">
        <v>5</v>
      </c>
      <c r="D9302" s="4">
        <v>2020</v>
      </c>
      <c r="E9302" s="4">
        <v>21</v>
      </c>
      <c r="F9302" s="4" t="s">
        <v>210</v>
      </c>
      <c r="G9302" s="4" t="s">
        <v>12</v>
      </c>
      <c r="H9302" s="4" t="s">
        <v>211</v>
      </c>
      <c r="I9302" s="4">
        <v>1</v>
      </c>
      <c r="J9302" t="str">
        <f>VLOOKUP(A9302,'Município e Sexo'!$A$2:$I$11321,5,FALSE)</f>
        <v>RECIFE</v>
      </c>
      <c r="K9302" t="str">
        <f>VLOOKUP(A9302,'Município e Sexo'!$A$2:$I$11321,7,FALSE)</f>
        <v>MASCULINO</v>
      </c>
    </row>
    <row r="9303" spans="1:11" ht="15" customHeight="1" thickBot="1" x14ac:dyDescent="0.25">
      <c r="A9303" t="str">
        <f>CONCATENATE(B9303,C9303,D9303,G9303,E9303,I9303)</f>
        <v>3152020HOMICIDIO241</v>
      </c>
      <c r="B9303" s="4">
        <v>31</v>
      </c>
      <c r="C9303" s="5">
        <v>5</v>
      </c>
      <c r="D9303" s="4">
        <v>2020</v>
      </c>
      <c r="E9303" s="4">
        <v>24</v>
      </c>
      <c r="F9303" s="4" t="s">
        <v>210</v>
      </c>
      <c r="G9303" s="4" t="s">
        <v>12</v>
      </c>
      <c r="H9303" s="4" t="s">
        <v>211</v>
      </c>
      <c r="I9303" s="4">
        <v>1</v>
      </c>
      <c r="J9303" t="str">
        <f>VLOOKUP(A9303,'Município e Sexo'!$A$2:$I$11321,5,FALSE)</f>
        <v>LAJEDO</v>
      </c>
      <c r="K9303" t="str">
        <f>VLOOKUP(A9303,'Município e Sexo'!$A$2:$I$11321,7,FALSE)</f>
        <v>MASCULINO</v>
      </c>
    </row>
    <row r="9304" spans="1:11" ht="15" customHeight="1" thickBot="1" x14ac:dyDescent="0.25">
      <c r="A9304" t="str">
        <f>CONCATENATE(B9304,C9304,D9304,G9304,E9304,I9304)</f>
        <v>3152020LATROCINIO291</v>
      </c>
      <c r="B9304" s="4">
        <v>31</v>
      </c>
      <c r="C9304" s="5">
        <v>5</v>
      </c>
      <c r="D9304" s="4">
        <v>2020</v>
      </c>
      <c r="E9304" s="4">
        <v>29</v>
      </c>
      <c r="F9304" s="4" t="s">
        <v>210</v>
      </c>
      <c r="G9304" s="4" t="s">
        <v>33</v>
      </c>
      <c r="H9304" s="4" t="s">
        <v>215</v>
      </c>
      <c r="I9304" s="4">
        <v>1</v>
      </c>
      <c r="J9304" t="str">
        <f>VLOOKUP(A9304,'Município e Sexo'!$A$2:$I$11321,5,FALSE)</f>
        <v>ARARIPINA</v>
      </c>
      <c r="K9304" t="str">
        <f>VLOOKUP(A9304,'Município e Sexo'!$A$2:$I$11321,7,FALSE)</f>
        <v>MASCULINO</v>
      </c>
    </row>
    <row r="9305" spans="1:11" ht="15" customHeight="1" thickBot="1" x14ac:dyDescent="0.25">
      <c r="A9305" t="str">
        <f>CONCATENATE(B9305,C9305,D9305,G9305,E9305,I9305)</f>
        <v>3152020HOMICIDIO231</v>
      </c>
      <c r="B9305" s="4">
        <v>31</v>
      </c>
      <c r="C9305" s="5">
        <v>5</v>
      </c>
      <c r="D9305" s="4">
        <v>2020</v>
      </c>
      <c r="E9305" s="4">
        <v>23</v>
      </c>
      <c r="F9305" s="4" t="s">
        <v>210</v>
      </c>
      <c r="G9305" s="4" t="s">
        <v>12</v>
      </c>
      <c r="H9305" s="4" t="s">
        <v>211</v>
      </c>
      <c r="I9305" s="4">
        <v>1</v>
      </c>
      <c r="J9305" t="str">
        <f>VLOOKUP(A9305,'Município e Sexo'!$A$2:$I$11321,5,FALSE)</f>
        <v>CABO DE SANTO AGOSTINHO</v>
      </c>
      <c r="K9305" t="str">
        <f>VLOOKUP(A9305,'Município e Sexo'!$A$2:$I$11321,7,FALSE)</f>
        <v>MASCULINO</v>
      </c>
    </row>
    <row r="9306" spans="1:11" ht="15" customHeight="1" thickBot="1" x14ac:dyDescent="0.25">
      <c r="A9306" t="str">
        <f>CONCATENATE(B9306,C9306,D9306,G9306,E9306,I9306)</f>
        <v>3152020HOMICIDIO231</v>
      </c>
      <c r="B9306" s="4">
        <v>31</v>
      </c>
      <c r="C9306" s="5">
        <v>5</v>
      </c>
      <c r="D9306" s="4">
        <v>2020</v>
      </c>
      <c r="E9306" s="4">
        <v>23</v>
      </c>
      <c r="F9306" s="4" t="s">
        <v>210</v>
      </c>
      <c r="G9306" s="4" t="s">
        <v>12</v>
      </c>
      <c r="H9306" s="4" t="s">
        <v>211</v>
      </c>
      <c r="I9306" s="4">
        <v>1</v>
      </c>
      <c r="J9306" t="str">
        <f>VLOOKUP(A9306,'Município e Sexo'!$A$2:$I$11321,5,FALSE)</f>
        <v>CABO DE SANTO AGOSTINHO</v>
      </c>
      <c r="K9306" t="str">
        <f>VLOOKUP(A9306,'Município e Sexo'!$A$2:$I$11321,7,FALSE)</f>
        <v>MASCULINO</v>
      </c>
    </row>
    <row r="9307" spans="1:11" ht="15" customHeight="1" thickBot="1" x14ac:dyDescent="0.25">
      <c r="A9307" t="str">
        <f>CONCATENATE(B9307,C9307,D9307,G9307,E9307,I9307)</f>
        <v>3152020HOMICIDIO241</v>
      </c>
      <c r="B9307" s="4">
        <v>31</v>
      </c>
      <c r="C9307" s="5">
        <v>5</v>
      </c>
      <c r="D9307" s="4">
        <v>2020</v>
      </c>
      <c r="E9307" s="4">
        <v>24</v>
      </c>
      <c r="F9307" s="4" t="s">
        <v>210</v>
      </c>
      <c r="G9307" s="4" t="s">
        <v>12</v>
      </c>
      <c r="H9307" s="4" t="s">
        <v>211</v>
      </c>
      <c r="I9307" s="4">
        <v>1</v>
      </c>
      <c r="J9307" t="str">
        <f>VLOOKUP(A9307,'Município e Sexo'!$A$2:$I$11321,5,FALSE)</f>
        <v>LAJEDO</v>
      </c>
      <c r="K9307" t="str">
        <f>VLOOKUP(A9307,'Município e Sexo'!$A$2:$I$11321,7,FALSE)</f>
        <v>MASCULINO</v>
      </c>
    </row>
    <row r="9308" spans="1:11" ht="15" customHeight="1" thickBot="1" x14ac:dyDescent="0.25">
      <c r="A9308" t="str">
        <f>CONCATENATE(B9308,C9308,D9308,G9308,E9308,I9308)</f>
        <v>3152020HOMICIDIO321</v>
      </c>
      <c r="B9308" s="4">
        <v>31</v>
      </c>
      <c r="C9308" s="5">
        <v>5</v>
      </c>
      <c r="D9308" s="4">
        <v>2020</v>
      </c>
      <c r="E9308" s="4">
        <v>32</v>
      </c>
      <c r="F9308" s="4" t="s">
        <v>210</v>
      </c>
      <c r="G9308" s="4" t="s">
        <v>12</v>
      </c>
      <c r="H9308" s="4" t="s">
        <v>211</v>
      </c>
      <c r="I9308" s="4">
        <v>1</v>
      </c>
      <c r="J9308" t="str">
        <f>VLOOKUP(A9308,'Município e Sexo'!$A$2:$I$11321,5,FALSE)</f>
        <v>SANTA CRUZ</v>
      </c>
      <c r="K9308" t="str">
        <f>VLOOKUP(A9308,'Município e Sexo'!$A$2:$I$11321,7,FALSE)</f>
        <v>MASCULINO</v>
      </c>
    </row>
    <row r="9309" spans="1:11" ht="15" customHeight="1" thickBot="1" x14ac:dyDescent="0.25">
      <c r="A9309" t="str">
        <f>CONCATENATE(B9309,C9309,D9309,G9309,E9309,I9309)</f>
        <v>3152020HOMICIDIO401</v>
      </c>
      <c r="B9309" s="4">
        <v>31</v>
      </c>
      <c r="C9309" s="5">
        <v>5</v>
      </c>
      <c r="D9309" s="4">
        <v>2020</v>
      </c>
      <c r="E9309" s="4">
        <v>40</v>
      </c>
      <c r="F9309" s="4" t="s">
        <v>210</v>
      </c>
      <c r="G9309" s="4" t="s">
        <v>12</v>
      </c>
      <c r="H9309" s="4" t="s">
        <v>212</v>
      </c>
      <c r="I9309" s="4">
        <v>1</v>
      </c>
      <c r="J9309" t="str">
        <f>VLOOKUP(A9309,'Município e Sexo'!$A$2:$I$11321,5,FALSE)</f>
        <v>JABOATAO DOS GUARARAPES</v>
      </c>
      <c r="K9309" t="str">
        <f>VLOOKUP(A9309,'Município e Sexo'!$A$2:$I$11321,7,FALSE)</f>
        <v>MASCULINO</v>
      </c>
    </row>
    <row r="9310" spans="1:11" ht="15" customHeight="1" thickBot="1" x14ac:dyDescent="0.25">
      <c r="A9310" t="str">
        <f>CONCATENATE(B9310,C9310,D9310,G9310,E9310,I9310)</f>
        <v>3152020HOMICIDIO401</v>
      </c>
      <c r="B9310" s="4">
        <v>31</v>
      </c>
      <c r="C9310" s="5">
        <v>5</v>
      </c>
      <c r="D9310" s="4">
        <v>2020</v>
      </c>
      <c r="E9310" s="4">
        <v>40</v>
      </c>
      <c r="F9310" s="4" t="s">
        <v>210</v>
      </c>
      <c r="G9310" s="4" t="s">
        <v>12</v>
      </c>
      <c r="H9310" s="4" t="s">
        <v>211</v>
      </c>
      <c r="I9310" s="4">
        <v>1</v>
      </c>
      <c r="J9310" t="str">
        <f>VLOOKUP(A9310,'Município e Sexo'!$A$2:$I$11321,5,FALSE)</f>
        <v>JABOATAO DOS GUARARAPES</v>
      </c>
      <c r="K9310" t="str">
        <f>VLOOKUP(A9310,'Município e Sexo'!$A$2:$I$11321,7,FALSE)</f>
        <v>MASCULINO</v>
      </c>
    </row>
    <row r="9311" spans="1:11" ht="15" customHeight="1" thickBot="1" x14ac:dyDescent="0.25">
      <c r="A9311" t="str">
        <f>CONCATENATE(B9311,C9311,D9311,G9311,E9311,I9311)</f>
        <v>162020HOMICIDIO201</v>
      </c>
      <c r="B9311" s="4">
        <v>1</v>
      </c>
      <c r="C9311" s="5">
        <v>6</v>
      </c>
      <c r="D9311" s="4">
        <v>2020</v>
      </c>
      <c r="E9311" s="4">
        <v>20</v>
      </c>
      <c r="F9311" s="4" t="s">
        <v>210</v>
      </c>
      <c r="G9311" s="4" t="s">
        <v>12</v>
      </c>
      <c r="H9311" s="4" t="s">
        <v>217</v>
      </c>
      <c r="I9311" s="4">
        <v>1</v>
      </c>
      <c r="J9311" t="str">
        <f>VLOOKUP(A9311,'Município e Sexo'!$A$2:$I$11321,5,FALSE)</f>
        <v>PAULISTA</v>
      </c>
      <c r="K9311" t="str">
        <f>VLOOKUP(A9311,'Município e Sexo'!$A$2:$I$11321,7,FALSE)</f>
        <v>MASCULINO</v>
      </c>
    </row>
    <row r="9312" spans="1:11" ht="15" customHeight="1" thickBot="1" x14ac:dyDescent="0.25">
      <c r="A9312" t="str">
        <f>CONCATENATE(B9312,C9312,D9312,G9312,E9312,I9312)</f>
        <v>162020HOMICIDIO271</v>
      </c>
      <c r="B9312" s="4">
        <v>1</v>
      </c>
      <c r="C9312" s="5">
        <v>6</v>
      </c>
      <c r="D9312" s="4">
        <v>2020</v>
      </c>
      <c r="E9312" s="4">
        <v>27</v>
      </c>
      <c r="F9312" s="4" t="s">
        <v>210</v>
      </c>
      <c r="G9312" s="4" t="s">
        <v>12</v>
      </c>
      <c r="H9312" s="4" t="s">
        <v>217</v>
      </c>
      <c r="I9312" s="4">
        <v>1</v>
      </c>
      <c r="J9312" t="str">
        <f>VLOOKUP(A9312,'Município e Sexo'!$A$2:$I$11321,5,FALSE)</f>
        <v>RECIFE</v>
      </c>
      <c r="K9312" t="str">
        <f>VLOOKUP(A9312,'Município e Sexo'!$A$2:$I$11321,7,FALSE)</f>
        <v>MASCULINO</v>
      </c>
    </row>
    <row r="9313" spans="1:11" ht="15" customHeight="1" thickBot="1" x14ac:dyDescent="0.25">
      <c r="A9313" t="str">
        <f>CONCATENATE(B9313,C9313,D9313,G9313,E9313,I9313)</f>
        <v>162020HOMICIDIO181</v>
      </c>
      <c r="B9313" s="4">
        <v>1</v>
      </c>
      <c r="C9313" s="5">
        <v>6</v>
      </c>
      <c r="D9313" s="4">
        <v>2020</v>
      </c>
      <c r="E9313" s="4">
        <v>18</v>
      </c>
      <c r="F9313" s="4" t="s">
        <v>210</v>
      </c>
      <c r="G9313" s="4" t="s">
        <v>12</v>
      </c>
      <c r="H9313" s="4" t="s">
        <v>211</v>
      </c>
      <c r="I9313" s="4">
        <v>1</v>
      </c>
      <c r="J9313" t="str">
        <f>VLOOKUP(A9313,'Município e Sexo'!$A$2:$I$11321,5,FALSE)</f>
        <v>JABOATAO DOS GUARARAPES</v>
      </c>
      <c r="K9313" t="str">
        <f>VLOOKUP(A9313,'Município e Sexo'!$A$2:$I$11321,7,FALSE)</f>
        <v>MASCULINO</v>
      </c>
    </row>
    <row r="9314" spans="1:11" ht="15" customHeight="1" thickBot="1" x14ac:dyDescent="0.25">
      <c r="A9314" t="str">
        <f>CONCATENATE(B9314,C9314,D9314,G9314,E9314,I9314)</f>
        <v>162020HOMICIDIO351</v>
      </c>
      <c r="B9314" s="4">
        <v>1</v>
      </c>
      <c r="C9314" s="5">
        <v>6</v>
      </c>
      <c r="D9314" s="4">
        <v>2020</v>
      </c>
      <c r="E9314" s="4">
        <v>35</v>
      </c>
      <c r="F9314" s="4" t="s">
        <v>210</v>
      </c>
      <c r="G9314" s="4" t="s">
        <v>12</v>
      </c>
      <c r="H9314" s="4" t="s">
        <v>211</v>
      </c>
      <c r="I9314" s="4">
        <v>1</v>
      </c>
      <c r="J9314" t="str">
        <f>VLOOKUP(A9314,'Município e Sexo'!$A$2:$I$11321,5,FALSE)</f>
        <v>JABOATAO DOS GUARARAPES</v>
      </c>
      <c r="K9314" t="str">
        <f>VLOOKUP(A9314,'Município e Sexo'!$A$2:$I$11321,7,FALSE)</f>
        <v>MASCULINO</v>
      </c>
    </row>
    <row r="9315" spans="1:11" ht="15" customHeight="1" thickBot="1" x14ac:dyDescent="0.25">
      <c r="A9315" t="str">
        <f>CONCATENATE(B9315,C9315,D9315,G9315,E9315,I9315)</f>
        <v>162020HOMICIDIO151</v>
      </c>
      <c r="B9315" s="4">
        <v>1</v>
      </c>
      <c r="C9315" s="5">
        <v>6</v>
      </c>
      <c r="D9315" s="4">
        <v>2020</v>
      </c>
      <c r="E9315" s="4">
        <v>15</v>
      </c>
      <c r="F9315" s="4" t="s">
        <v>210</v>
      </c>
      <c r="G9315" s="4" t="s">
        <v>12</v>
      </c>
      <c r="H9315" s="4" t="s">
        <v>211</v>
      </c>
      <c r="I9315" s="4">
        <v>1</v>
      </c>
      <c r="J9315" t="str">
        <f>VLOOKUP(A9315,'Município e Sexo'!$A$2:$I$11321,5,FALSE)</f>
        <v>PAULISTA</v>
      </c>
      <c r="K9315" t="str">
        <f>VLOOKUP(A9315,'Município e Sexo'!$A$2:$I$11321,7,FALSE)</f>
        <v>MASCULINO</v>
      </c>
    </row>
    <row r="9316" spans="1:11" ht="15" customHeight="1" thickBot="1" x14ac:dyDescent="0.25">
      <c r="A9316" t="str">
        <f>CONCATENATE(B9316,C9316,D9316,G9316,E9316,I9316)</f>
        <v>162020HOMICIDIO201</v>
      </c>
      <c r="B9316" s="4">
        <v>1</v>
      </c>
      <c r="C9316" s="5">
        <v>6</v>
      </c>
      <c r="D9316" s="4">
        <v>2020</v>
      </c>
      <c r="E9316" s="4">
        <v>20</v>
      </c>
      <c r="F9316" s="4" t="s">
        <v>210</v>
      </c>
      <c r="G9316" s="4" t="s">
        <v>12</v>
      </c>
      <c r="H9316" s="4" t="s">
        <v>211</v>
      </c>
      <c r="I9316" s="4">
        <v>1</v>
      </c>
      <c r="J9316" t="str">
        <f>VLOOKUP(A9316,'Município e Sexo'!$A$2:$I$11321,5,FALSE)</f>
        <v>PAULISTA</v>
      </c>
      <c r="K9316" t="str">
        <f>VLOOKUP(A9316,'Município e Sexo'!$A$2:$I$11321,7,FALSE)</f>
        <v>MASCULINO</v>
      </c>
    </row>
    <row r="9317" spans="1:11" ht="15" customHeight="1" thickBot="1" x14ac:dyDescent="0.25">
      <c r="A9317" t="str">
        <f>CONCATENATE(B9317,C9317,D9317,G9317,E9317,I9317)</f>
        <v>162020HOMICIDIO211</v>
      </c>
      <c r="B9317" s="4">
        <v>1</v>
      </c>
      <c r="C9317" s="5">
        <v>6</v>
      </c>
      <c r="D9317" s="4">
        <v>2020</v>
      </c>
      <c r="E9317" s="4">
        <v>21</v>
      </c>
      <c r="F9317" s="4" t="s">
        <v>210</v>
      </c>
      <c r="G9317" s="4" t="s">
        <v>12</v>
      </c>
      <c r="H9317" s="4" t="s">
        <v>211</v>
      </c>
      <c r="I9317" s="4">
        <v>1</v>
      </c>
      <c r="J9317" t="str">
        <f>VLOOKUP(A9317,'Município e Sexo'!$A$2:$I$11321,5,FALSE)</f>
        <v>ARARIPINA</v>
      </c>
      <c r="K9317" t="str">
        <f>VLOOKUP(A9317,'Município e Sexo'!$A$2:$I$11321,7,FALSE)</f>
        <v>MASCULINO</v>
      </c>
    </row>
    <row r="9318" spans="1:11" ht="15" customHeight="1" thickBot="1" x14ac:dyDescent="0.25">
      <c r="A9318" t="str">
        <f>CONCATENATE(B9318,C9318,D9318,G9318,E9318,I9318)</f>
        <v>162020HOMICIDIO241</v>
      </c>
      <c r="B9318" s="4">
        <v>1</v>
      </c>
      <c r="C9318" s="5">
        <v>6</v>
      </c>
      <c r="D9318" s="4">
        <v>2020</v>
      </c>
      <c r="E9318" s="4">
        <v>24</v>
      </c>
      <c r="F9318" s="4" t="s">
        <v>210</v>
      </c>
      <c r="G9318" s="4" t="s">
        <v>12</v>
      </c>
      <c r="H9318" s="4" t="s">
        <v>211</v>
      </c>
      <c r="I9318" s="4">
        <v>1</v>
      </c>
      <c r="J9318" t="str">
        <f>VLOOKUP(A9318,'Município e Sexo'!$A$2:$I$11321,5,FALSE)</f>
        <v>JABOATAO DOS GUARARAPES</v>
      </c>
      <c r="K9318" t="str">
        <f>VLOOKUP(A9318,'Município e Sexo'!$A$2:$I$11321,7,FALSE)</f>
        <v>MASCULINO</v>
      </c>
    </row>
    <row r="9319" spans="1:11" ht="15" customHeight="1" thickBot="1" x14ac:dyDescent="0.25">
      <c r="A9319" t="str">
        <f>CONCATENATE(B9319,C9319,D9319,G9319,E9319,I9319)</f>
        <v>162020HOMICIDIO251</v>
      </c>
      <c r="B9319" s="4">
        <v>1</v>
      </c>
      <c r="C9319" s="5">
        <v>6</v>
      </c>
      <c r="D9319" s="4">
        <v>2020</v>
      </c>
      <c r="E9319" s="4">
        <v>25</v>
      </c>
      <c r="F9319" s="4" t="s">
        <v>210</v>
      </c>
      <c r="G9319" s="4" t="s">
        <v>12</v>
      </c>
      <c r="H9319" s="4" t="s">
        <v>211</v>
      </c>
      <c r="I9319" s="4">
        <v>1</v>
      </c>
      <c r="J9319" t="str">
        <f>VLOOKUP(A9319,'Município e Sexo'!$A$2:$I$11321,5,FALSE)</f>
        <v>CARUARU</v>
      </c>
      <c r="K9319" t="str">
        <f>VLOOKUP(A9319,'Município e Sexo'!$A$2:$I$11321,7,FALSE)</f>
        <v>MASCULINO</v>
      </c>
    </row>
    <row r="9320" spans="1:11" ht="15" customHeight="1" thickBot="1" x14ac:dyDescent="0.25">
      <c r="A9320" t="str">
        <f>CONCATENATE(B9320,C9320,D9320,G9320,E9320,I9320)</f>
        <v>162020HOMICIDIO281</v>
      </c>
      <c r="B9320" s="4">
        <v>1</v>
      </c>
      <c r="C9320" s="5">
        <v>6</v>
      </c>
      <c r="D9320" s="4">
        <v>2020</v>
      </c>
      <c r="E9320" s="4">
        <v>28</v>
      </c>
      <c r="F9320" s="4" t="s">
        <v>210</v>
      </c>
      <c r="G9320" s="4" t="s">
        <v>12</v>
      </c>
      <c r="H9320" s="4" t="s">
        <v>211</v>
      </c>
      <c r="I9320" s="4">
        <v>1</v>
      </c>
      <c r="J9320" t="str">
        <f>VLOOKUP(A9320,'Município e Sexo'!$A$2:$I$11321,5,FALSE)</f>
        <v>CASINHAS</v>
      </c>
      <c r="K9320" t="str">
        <f>VLOOKUP(A9320,'Município e Sexo'!$A$2:$I$11321,7,FALSE)</f>
        <v>MASCULINO</v>
      </c>
    </row>
    <row r="9321" spans="1:11" ht="15" customHeight="1" thickBot="1" x14ac:dyDescent="0.25">
      <c r="A9321" t="str">
        <f>CONCATENATE(B9321,C9321,D9321,G9321,E9321,I9321)</f>
        <v>162020HOMICIDIO301</v>
      </c>
      <c r="B9321" s="4">
        <v>1</v>
      </c>
      <c r="C9321" s="5">
        <v>6</v>
      </c>
      <c r="D9321" s="4">
        <v>2020</v>
      </c>
      <c r="E9321" s="4">
        <v>30</v>
      </c>
      <c r="F9321" s="4" t="s">
        <v>210</v>
      </c>
      <c r="G9321" s="4" t="s">
        <v>12</v>
      </c>
      <c r="H9321" s="4" t="s">
        <v>218</v>
      </c>
      <c r="I9321" s="4">
        <v>1</v>
      </c>
      <c r="J9321" t="str">
        <f>VLOOKUP(A9321,'Município e Sexo'!$A$2:$I$11321,5,FALSE)</f>
        <v>NAZARE DA MATA</v>
      </c>
      <c r="K9321" t="str">
        <f>VLOOKUP(A9321,'Município e Sexo'!$A$2:$I$11321,7,FALSE)</f>
        <v>MASCULINO</v>
      </c>
    </row>
    <row r="9322" spans="1:11" ht="15" customHeight="1" thickBot="1" x14ac:dyDescent="0.25">
      <c r="A9322" t="str">
        <f>CONCATENATE(B9322,C9322,D9322,G9322,E9322,I9322)</f>
        <v>162020HOMICIDIO421</v>
      </c>
      <c r="B9322" s="4">
        <v>1</v>
      </c>
      <c r="C9322" s="5">
        <v>6</v>
      </c>
      <c r="D9322" s="4">
        <v>2020</v>
      </c>
      <c r="E9322" s="4">
        <v>42</v>
      </c>
      <c r="F9322" s="4" t="s">
        <v>210</v>
      </c>
      <c r="G9322" s="4" t="s">
        <v>12</v>
      </c>
      <c r="H9322" s="4" t="s">
        <v>218</v>
      </c>
      <c r="I9322" s="4">
        <v>1</v>
      </c>
      <c r="J9322" t="str">
        <f>VLOOKUP(A9322,'Município e Sexo'!$A$2:$I$11321,5,FALSE)</f>
        <v>CARUARU</v>
      </c>
      <c r="K9322" t="str">
        <f>VLOOKUP(A9322,'Município e Sexo'!$A$2:$I$11321,7,FALSE)</f>
        <v>MASCULINO</v>
      </c>
    </row>
    <row r="9323" spans="1:11" ht="15" customHeight="1" thickBot="1" x14ac:dyDescent="0.25">
      <c r="A9323" t="str">
        <f>CONCATENATE(B9323,C9323,D9323,G9323,E9323,I9323)</f>
        <v>162020HOMICIDIO241</v>
      </c>
      <c r="B9323" s="4">
        <v>1</v>
      </c>
      <c r="C9323" s="5">
        <v>6</v>
      </c>
      <c r="D9323" s="4">
        <v>2020</v>
      </c>
      <c r="E9323" s="4">
        <v>24</v>
      </c>
      <c r="F9323" s="4" t="s">
        <v>210</v>
      </c>
      <c r="G9323" s="4" t="s">
        <v>12</v>
      </c>
      <c r="H9323" s="4" t="s">
        <v>211</v>
      </c>
      <c r="I9323" s="4">
        <v>1</v>
      </c>
      <c r="J9323" t="str">
        <f>VLOOKUP(A9323,'Município e Sexo'!$A$2:$I$11321,5,FALSE)</f>
        <v>JABOATAO DOS GUARARAPES</v>
      </c>
      <c r="K9323" t="str">
        <f>VLOOKUP(A9323,'Município e Sexo'!$A$2:$I$11321,7,FALSE)</f>
        <v>MASCULINO</v>
      </c>
    </row>
    <row r="9324" spans="1:11" ht="15" customHeight="1" thickBot="1" x14ac:dyDescent="0.25">
      <c r="A9324" t="str">
        <f>CONCATENATE(B9324,C9324,D9324,G9324,E9324,I9324)</f>
        <v>162020HOMICIDIO281</v>
      </c>
      <c r="B9324" s="4">
        <v>1</v>
      </c>
      <c r="C9324" s="5">
        <v>6</v>
      </c>
      <c r="D9324" s="4">
        <v>2020</v>
      </c>
      <c r="E9324" s="4">
        <v>28</v>
      </c>
      <c r="F9324" s="4" t="s">
        <v>214</v>
      </c>
      <c r="G9324" s="4" t="s">
        <v>12</v>
      </c>
      <c r="H9324" s="4" t="s">
        <v>211</v>
      </c>
      <c r="I9324" s="4">
        <v>1</v>
      </c>
      <c r="J9324" t="str">
        <f>VLOOKUP(A9324,'Município e Sexo'!$A$2:$I$11321,5,FALSE)</f>
        <v>CASINHAS</v>
      </c>
      <c r="K9324" t="str">
        <f>VLOOKUP(A9324,'Município e Sexo'!$A$2:$I$11321,7,FALSE)</f>
        <v>MASCULINO</v>
      </c>
    </row>
    <row r="9325" spans="1:11" ht="15" customHeight="1" thickBot="1" x14ac:dyDescent="0.25">
      <c r="A9325" t="str">
        <f>CONCATENATE(B9325,C9325,D9325,G9325,E9325,I9325)</f>
        <v>162020HOMICIDIO331</v>
      </c>
      <c r="B9325" s="4">
        <v>1</v>
      </c>
      <c r="C9325" s="5">
        <v>6</v>
      </c>
      <c r="D9325" s="4">
        <v>2020</v>
      </c>
      <c r="E9325" s="4">
        <v>33</v>
      </c>
      <c r="F9325" s="4" t="s">
        <v>210</v>
      </c>
      <c r="G9325" s="4" t="s">
        <v>12</v>
      </c>
      <c r="H9325" s="4" t="s">
        <v>211</v>
      </c>
      <c r="I9325" s="4">
        <v>1</v>
      </c>
      <c r="J9325" t="str">
        <f>VLOOKUP(A9325,'Município e Sexo'!$A$2:$I$11321,5,FALSE)</f>
        <v>JABOATAO DOS GUARARAPES</v>
      </c>
      <c r="K9325" t="str">
        <f>VLOOKUP(A9325,'Município e Sexo'!$A$2:$I$11321,7,FALSE)</f>
        <v>MASCULINO</v>
      </c>
    </row>
    <row r="9326" spans="1:11" ht="15" customHeight="1" thickBot="1" x14ac:dyDescent="0.25">
      <c r="A9326" t="str">
        <f>CONCATENATE(B9326,C9326,D9326,G9326,E9326,I9326)</f>
        <v>262020HOMICIDIO491</v>
      </c>
      <c r="B9326" s="4">
        <v>2</v>
      </c>
      <c r="C9326" s="5">
        <v>6</v>
      </c>
      <c r="D9326" s="4">
        <v>2020</v>
      </c>
      <c r="E9326" s="4">
        <v>49</v>
      </c>
      <c r="F9326" s="4" t="s">
        <v>210</v>
      </c>
      <c r="G9326" s="4" t="s">
        <v>12</v>
      </c>
      <c r="H9326" s="4" t="s">
        <v>212</v>
      </c>
      <c r="I9326" s="4">
        <v>1</v>
      </c>
      <c r="J9326" t="str">
        <f>VLOOKUP(A9326,'Município e Sexo'!$A$2:$I$11321,5,FALSE)</f>
        <v>GOIANA</v>
      </c>
      <c r="K9326" t="str">
        <f>VLOOKUP(A9326,'Município e Sexo'!$A$2:$I$11321,7,FALSE)</f>
        <v>MASCULINO</v>
      </c>
    </row>
    <row r="9327" spans="1:11" ht="15" customHeight="1" thickBot="1" x14ac:dyDescent="0.25">
      <c r="A9327" t="str">
        <f>CONCATENATE(B9327,C9327,D9327,G9327,E9327,I9327)</f>
        <v>262020HOMICIDIO621</v>
      </c>
      <c r="B9327" s="4">
        <v>2</v>
      </c>
      <c r="C9327" s="5">
        <v>6</v>
      </c>
      <c r="D9327" s="4">
        <v>2020</v>
      </c>
      <c r="E9327" s="4">
        <v>62</v>
      </c>
      <c r="F9327" s="4" t="s">
        <v>210</v>
      </c>
      <c r="G9327" s="4" t="s">
        <v>12</v>
      </c>
      <c r="H9327" s="4" t="s">
        <v>212</v>
      </c>
      <c r="I9327" s="4">
        <v>1</v>
      </c>
      <c r="J9327" t="str">
        <f>VLOOKUP(A9327,'Município e Sexo'!$A$2:$I$11321,5,FALSE)</f>
        <v>BUENOS AIRES</v>
      </c>
      <c r="K9327" t="str">
        <f>VLOOKUP(A9327,'Município e Sexo'!$A$2:$I$11321,7,FALSE)</f>
        <v>MASCULINO</v>
      </c>
    </row>
    <row r="9328" spans="1:11" ht="15" customHeight="1" thickBot="1" x14ac:dyDescent="0.25">
      <c r="A9328" t="str">
        <f>CONCATENATE(B9328,C9328,D9328,G9328,E9328,I9328)</f>
        <v>262020HOMICIDIO351</v>
      </c>
      <c r="B9328" s="4">
        <v>2</v>
      </c>
      <c r="C9328" s="5">
        <v>6</v>
      </c>
      <c r="D9328" s="4">
        <v>2020</v>
      </c>
      <c r="E9328" s="4">
        <v>35</v>
      </c>
      <c r="F9328" s="4" t="s">
        <v>210</v>
      </c>
      <c r="G9328" s="4" t="s">
        <v>12</v>
      </c>
      <c r="H9328" s="4" t="s">
        <v>211</v>
      </c>
      <c r="I9328" s="4">
        <v>1</v>
      </c>
      <c r="J9328" t="str">
        <f>VLOOKUP(A9328,'Município e Sexo'!$A$2:$I$11321,5,FALSE)</f>
        <v>CAMARAGIBE</v>
      </c>
      <c r="K9328" t="str">
        <f>VLOOKUP(A9328,'Município e Sexo'!$A$2:$I$11321,7,FALSE)</f>
        <v>MASCULINO</v>
      </c>
    </row>
    <row r="9329" spans="1:11" ht="15" customHeight="1" thickBot="1" x14ac:dyDescent="0.25">
      <c r="A9329" t="str">
        <f>CONCATENATE(B9329,C9329,D9329,G9329,E9329,I9329)</f>
        <v>362020HOMICIDIO261</v>
      </c>
      <c r="B9329" s="4">
        <v>3</v>
      </c>
      <c r="C9329" s="5">
        <v>6</v>
      </c>
      <c r="D9329" s="4">
        <v>2020</v>
      </c>
      <c r="E9329" s="4">
        <v>26</v>
      </c>
      <c r="F9329" s="4" t="s">
        <v>210</v>
      </c>
      <c r="G9329" s="4" t="s">
        <v>12</v>
      </c>
      <c r="H9329" s="4" t="s">
        <v>211</v>
      </c>
      <c r="I9329" s="4">
        <v>1</v>
      </c>
      <c r="J9329" t="str">
        <f>VLOOKUP(A9329,'Município e Sexo'!$A$2:$I$11321,5,FALSE)</f>
        <v>RECIFE</v>
      </c>
      <c r="K9329" t="str">
        <f>VLOOKUP(A9329,'Município e Sexo'!$A$2:$I$11321,7,FALSE)</f>
        <v>MASCULINO</v>
      </c>
    </row>
    <row r="9330" spans="1:11" ht="15" customHeight="1" thickBot="1" x14ac:dyDescent="0.25">
      <c r="A9330" t="str">
        <f>CONCATENATE(B9330,C9330,D9330,G9330,E9330,I9330)</f>
        <v>362020HOMICIDIO411</v>
      </c>
      <c r="B9330" s="4">
        <v>3</v>
      </c>
      <c r="C9330" s="5">
        <v>6</v>
      </c>
      <c r="D9330" s="4">
        <v>2020</v>
      </c>
      <c r="E9330" s="4">
        <v>41</v>
      </c>
      <c r="F9330" s="4" t="s">
        <v>210</v>
      </c>
      <c r="G9330" s="4" t="s">
        <v>12</v>
      </c>
      <c r="H9330" s="4" t="s">
        <v>211</v>
      </c>
      <c r="I9330" s="4">
        <v>1</v>
      </c>
      <c r="J9330" t="str">
        <f>VLOOKUP(A9330,'Município e Sexo'!$A$2:$I$11321,5,FALSE)</f>
        <v>FLORESTA</v>
      </c>
      <c r="K9330" t="str">
        <f>VLOOKUP(A9330,'Município e Sexo'!$A$2:$I$11321,7,FALSE)</f>
        <v>MASCULINO</v>
      </c>
    </row>
    <row r="9331" spans="1:11" ht="15" customHeight="1" thickBot="1" x14ac:dyDescent="0.25">
      <c r="A9331" t="str">
        <f>CONCATENATE(B9331,C9331,D9331,G9331,E9331,I9331)</f>
        <v>362020LATROCINIO711</v>
      </c>
      <c r="B9331" s="4">
        <v>3</v>
      </c>
      <c r="C9331" s="5">
        <v>6</v>
      </c>
      <c r="D9331" s="4">
        <v>2020</v>
      </c>
      <c r="E9331" s="4">
        <v>71</v>
      </c>
      <c r="F9331" s="4" t="s">
        <v>210</v>
      </c>
      <c r="G9331" s="4" t="s">
        <v>33</v>
      </c>
      <c r="H9331" s="4" t="s">
        <v>215</v>
      </c>
      <c r="I9331" s="4">
        <v>1</v>
      </c>
      <c r="J9331" t="str">
        <f>VLOOKUP(A9331,'Município e Sexo'!$A$2:$I$11321,5,FALSE)</f>
        <v>SAO BENEDITO DO SUL</v>
      </c>
      <c r="K9331" t="str">
        <f>VLOOKUP(A9331,'Município e Sexo'!$A$2:$I$11321,7,FALSE)</f>
        <v>MASCULINO</v>
      </c>
    </row>
    <row r="9332" spans="1:11" ht="15" customHeight="1" thickBot="1" x14ac:dyDescent="0.25">
      <c r="A9332" t="str">
        <f>CONCATENATE(B9332,C9332,D9332,G9332,E9332,I9332)</f>
        <v>362020HOMICIDIO191</v>
      </c>
      <c r="B9332" s="4">
        <v>3</v>
      </c>
      <c r="C9332" s="5">
        <v>6</v>
      </c>
      <c r="D9332" s="4">
        <v>2020</v>
      </c>
      <c r="E9332" s="4">
        <v>19</v>
      </c>
      <c r="F9332" s="4" t="s">
        <v>214</v>
      </c>
      <c r="G9332" s="4" t="s">
        <v>12</v>
      </c>
      <c r="H9332" s="4" t="s">
        <v>211</v>
      </c>
      <c r="I9332" s="4">
        <v>1</v>
      </c>
      <c r="J9332" t="str">
        <f>VLOOKUP(A9332,'Município e Sexo'!$A$2:$I$11321,5,FALSE)</f>
        <v>GLORIA DO GOITA</v>
      </c>
      <c r="K9332" t="str">
        <f>VLOOKUP(A9332,'Município e Sexo'!$A$2:$I$11321,7,FALSE)</f>
        <v>MASCULINO</v>
      </c>
    </row>
    <row r="9333" spans="1:11" ht="15" customHeight="1" thickBot="1" x14ac:dyDescent="0.25">
      <c r="A9333" t="str">
        <f>CONCATENATE(B9333,C9333,D9333,G9333,E9333,I9333)</f>
        <v>362020HOMICIDIO321</v>
      </c>
      <c r="B9333" s="4">
        <v>3</v>
      </c>
      <c r="C9333" s="5">
        <v>6</v>
      </c>
      <c r="D9333" s="4">
        <v>2020</v>
      </c>
      <c r="E9333" s="4">
        <v>32</v>
      </c>
      <c r="F9333" s="4" t="s">
        <v>210</v>
      </c>
      <c r="G9333" s="4" t="s">
        <v>12</v>
      </c>
      <c r="H9333" s="4" t="s">
        <v>212</v>
      </c>
      <c r="I9333" s="4">
        <v>1</v>
      </c>
      <c r="J9333" t="str">
        <f>VLOOKUP(A9333,'Município e Sexo'!$A$2:$I$11321,5,FALSE)</f>
        <v>SAO LOURENCO DA MATA</v>
      </c>
      <c r="K9333" t="str">
        <f>VLOOKUP(A9333,'Município e Sexo'!$A$2:$I$11321,7,FALSE)</f>
        <v>MASCULINO</v>
      </c>
    </row>
    <row r="9334" spans="1:11" ht="15" customHeight="1" thickBot="1" x14ac:dyDescent="0.25">
      <c r="A9334" t="str">
        <f>CONCATENATE(B9334,C9334,D9334,G9334,E9334,I9334)</f>
        <v>362020HOMICIDIO191</v>
      </c>
      <c r="B9334" s="4">
        <v>3</v>
      </c>
      <c r="C9334" s="5">
        <v>6</v>
      </c>
      <c r="D9334" s="4">
        <v>2020</v>
      </c>
      <c r="E9334" s="4">
        <v>19</v>
      </c>
      <c r="F9334" s="4" t="s">
        <v>210</v>
      </c>
      <c r="G9334" s="4" t="s">
        <v>12</v>
      </c>
      <c r="H9334" s="4" t="s">
        <v>212</v>
      </c>
      <c r="I9334" s="4">
        <v>1</v>
      </c>
      <c r="J9334" t="str">
        <f>VLOOKUP(A9334,'Município e Sexo'!$A$2:$I$11321,5,FALSE)</f>
        <v>GLORIA DO GOITA</v>
      </c>
      <c r="K9334" t="str">
        <f>VLOOKUP(A9334,'Município e Sexo'!$A$2:$I$11321,7,FALSE)</f>
        <v>MASCULINO</v>
      </c>
    </row>
    <row r="9335" spans="1:11" ht="15" customHeight="1" thickBot="1" x14ac:dyDescent="0.25">
      <c r="A9335" t="str">
        <f>CONCATENATE(B9335,C9335,D9335,G9335,E9335,I9335)</f>
        <v>362020HOMICIDIO231</v>
      </c>
      <c r="B9335" s="4">
        <v>3</v>
      </c>
      <c r="C9335" s="5">
        <v>6</v>
      </c>
      <c r="D9335" s="4">
        <v>2020</v>
      </c>
      <c r="E9335" s="4">
        <v>23</v>
      </c>
      <c r="F9335" s="4" t="s">
        <v>210</v>
      </c>
      <c r="G9335" s="4" t="s">
        <v>12</v>
      </c>
      <c r="H9335" s="4" t="s">
        <v>211</v>
      </c>
      <c r="I9335" s="4">
        <v>1</v>
      </c>
      <c r="J9335" t="str">
        <f>VLOOKUP(A9335,'Município e Sexo'!$A$2:$I$11321,5,FALSE)</f>
        <v>MORENO</v>
      </c>
      <c r="K9335" t="str">
        <f>VLOOKUP(A9335,'Município e Sexo'!$A$2:$I$11321,7,FALSE)</f>
        <v>MASCULINO</v>
      </c>
    </row>
    <row r="9336" spans="1:11" ht="15" customHeight="1" thickBot="1" x14ac:dyDescent="0.25">
      <c r="A9336" t="str">
        <f>CONCATENATE(B9336,C9336,D9336,G9336,E9336,I9336)</f>
        <v>362020HOMICIDIO241</v>
      </c>
      <c r="B9336" s="4">
        <v>3</v>
      </c>
      <c r="C9336" s="5">
        <v>6</v>
      </c>
      <c r="D9336" s="4">
        <v>2020</v>
      </c>
      <c r="E9336" s="4">
        <v>24</v>
      </c>
      <c r="F9336" s="4" t="s">
        <v>210</v>
      </c>
      <c r="G9336" s="4" t="s">
        <v>12</v>
      </c>
      <c r="H9336" s="4" t="s">
        <v>211</v>
      </c>
      <c r="I9336" s="4">
        <v>1</v>
      </c>
      <c r="J9336" t="str">
        <f>VLOOKUP(A9336,'Município e Sexo'!$A$2:$I$11321,5,FALSE)</f>
        <v>RECIFE</v>
      </c>
      <c r="K9336" t="str">
        <f>VLOOKUP(A9336,'Município e Sexo'!$A$2:$I$11321,7,FALSE)</f>
        <v>MASCULINO</v>
      </c>
    </row>
    <row r="9337" spans="1:11" ht="15" customHeight="1" thickBot="1" x14ac:dyDescent="0.25">
      <c r="A9337" t="str">
        <f>CONCATENATE(B9337,C9337,D9337,G9337,E9337,I9337)</f>
        <v>362020HOMICIDIO251</v>
      </c>
      <c r="B9337" s="4">
        <v>3</v>
      </c>
      <c r="C9337" s="5">
        <v>6</v>
      </c>
      <c r="D9337" s="4">
        <v>2020</v>
      </c>
      <c r="E9337" s="4">
        <v>25</v>
      </c>
      <c r="F9337" s="4" t="s">
        <v>210</v>
      </c>
      <c r="G9337" s="4" t="s">
        <v>12</v>
      </c>
      <c r="H9337" s="4" t="s">
        <v>211</v>
      </c>
      <c r="I9337" s="4">
        <v>1</v>
      </c>
      <c r="J9337" t="str">
        <f>VLOOKUP(A9337,'Município e Sexo'!$A$2:$I$11321,5,FALSE)</f>
        <v>VITORIA DE SANTO ANTAO</v>
      </c>
      <c r="K9337" t="str">
        <f>VLOOKUP(A9337,'Município e Sexo'!$A$2:$I$11321,7,FALSE)</f>
        <v>MASCULINO</v>
      </c>
    </row>
    <row r="9338" spans="1:11" ht="15" customHeight="1" thickBot="1" x14ac:dyDescent="0.25">
      <c r="A9338" t="str">
        <f>CONCATENATE(B9338,C9338,D9338,G9338,E9338,I9338)</f>
        <v>362020HOMICIDIO531</v>
      </c>
      <c r="B9338" s="4">
        <v>3</v>
      </c>
      <c r="C9338" s="5">
        <v>6</v>
      </c>
      <c r="D9338" s="4">
        <v>2020</v>
      </c>
      <c r="E9338" s="4">
        <v>53</v>
      </c>
      <c r="F9338" s="4" t="s">
        <v>210</v>
      </c>
      <c r="G9338" s="4" t="s">
        <v>12</v>
      </c>
      <c r="H9338" s="4" t="s">
        <v>211</v>
      </c>
      <c r="I9338" s="4">
        <v>1</v>
      </c>
      <c r="J9338" t="str">
        <f>VLOOKUP(A9338,'Município e Sexo'!$A$2:$I$11321,5,FALSE)</f>
        <v>PESQUEIRA</v>
      </c>
      <c r="K9338" t="str">
        <f>VLOOKUP(A9338,'Município e Sexo'!$A$2:$I$11321,7,FALSE)</f>
        <v>MASCULINO</v>
      </c>
    </row>
    <row r="9339" spans="1:11" ht="15" customHeight="1" thickBot="1" x14ac:dyDescent="0.25">
      <c r="A9339" t="str">
        <f>CONCATENATE(B9339,C9339,D9339,G9339,E9339,I9339)</f>
        <v>362020HOMICIDIO161</v>
      </c>
      <c r="B9339" s="4">
        <v>3</v>
      </c>
      <c r="C9339" s="5">
        <v>6</v>
      </c>
      <c r="D9339" s="4">
        <v>2020</v>
      </c>
      <c r="E9339" s="4">
        <v>16</v>
      </c>
      <c r="F9339" s="4" t="s">
        <v>210</v>
      </c>
      <c r="G9339" s="4" t="s">
        <v>12</v>
      </c>
      <c r="H9339" s="4" t="s">
        <v>211</v>
      </c>
      <c r="I9339" s="4">
        <v>1</v>
      </c>
      <c r="J9339" t="str">
        <f>VLOOKUP(A9339,'Município e Sexo'!$A$2:$I$11321,5,FALSE)</f>
        <v>ESCADA</v>
      </c>
      <c r="K9339" t="str">
        <f>VLOOKUP(A9339,'Município e Sexo'!$A$2:$I$11321,7,FALSE)</f>
        <v>MASCULINO</v>
      </c>
    </row>
    <row r="9340" spans="1:11" ht="15" customHeight="1" thickBot="1" x14ac:dyDescent="0.25">
      <c r="A9340" t="str">
        <f>CONCATENATE(B9340,C9340,D9340,G9340,E9340,I9340)</f>
        <v>362020HOMICIDIO201</v>
      </c>
      <c r="B9340" s="4">
        <v>3</v>
      </c>
      <c r="C9340" s="5">
        <v>6</v>
      </c>
      <c r="D9340" s="4">
        <v>2020</v>
      </c>
      <c r="E9340" s="4">
        <v>20</v>
      </c>
      <c r="F9340" s="4" t="s">
        <v>210</v>
      </c>
      <c r="G9340" s="4" t="s">
        <v>12</v>
      </c>
      <c r="H9340" s="4" t="s">
        <v>211</v>
      </c>
      <c r="I9340" s="4">
        <v>1</v>
      </c>
      <c r="J9340" t="str">
        <f>VLOOKUP(A9340,'Município e Sexo'!$A$2:$I$11321,5,FALSE)</f>
        <v>JABOATAO DOS GUARARAPES</v>
      </c>
      <c r="K9340" t="str">
        <f>VLOOKUP(A9340,'Município e Sexo'!$A$2:$I$11321,7,FALSE)</f>
        <v>MASCULINO</v>
      </c>
    </row>
    <row r="9341" spans="1:11" ht="15" customHeight="1" thickBot="1" x14ac:dyDescent="0.25">
      <c r="A9341" t="str">
        <f>CONCATENATE(B9341,C9341,D9341,G9341,E9341,I9341)</f>
        <v>362020LATROCINIO281</v>
      </c>
      <c r="B9341" s="4">
        <v>3</v>
      </c>
      <c r="C9341" s="5">
        <v>6</v>
      </c>
      <c r="D9341" s="4">
        <v>2020</v>
      </c>
      <c r="E9341" s="4">
        <v>28</v>
      </c>
      <c r="F9341" s="4" t="s">
        <v>210</v>
      </c>
      <c r="G9341" s="4" t="s">
        <v>33</v>
      </c>
      <c r="H9341" s="4" t="s">
        <v>215</v>
      </c>
      <c r="I9341" s="4">
        <v>1</v>
      </c>
      <c r="J9341" t="str">
        <f>VLOOKUP(A9341,'Município e Sexo'!$A$2:$I$11321,5,FALSE)</f>
        <v>TAMANDARE</v>
      </c>
      <c r="K9341" t="str">
        <f>VLOOKUP(A9341,'Município e Sexo'!$A$2:$I$11321,7,FALSE)</f>
        <v>MASCULINO</v>
      </c>
    </row>
    <row r="9342" spans="1:11" ht="15" customHeight="1" thickBot="1" x14ac:dyDescent="0.25">
      <c r="A9342" t="str">
        <f>CONCATENATE(B9342,C9342,D9342,G9342,E9342,I9342)</f>
        <v>462020HOMICIDIO121</v>
      </c>
      <c r="B9342" s="4">
        <v>4</v>
      </c>
      <c r="C9342" s="5">
        <v>6</v>
      </c>
      <c r="D9342" s="4">
        <v>2020</v>
      </c>
      <c r="E9342" s="4">
        <v>12</v>
      </c>
      <c r="F9342" s="4" t="s">
        <v>210</v>
      </c>
      <c r="G9342" s="4" t="s">
        <v>12</v>
      </c>
      <c r="H9342" s="4" t="s">
        <v>211</v>
      </c>
      <c r="I9342" s="4">
        <v>1</v>
      </c>
      <c r="J9342" t="str">
        <f>VLOOKUP(A9342,'Município e Sexo'!$A$2:$I$11321,5,FALSE)</f>
        <v>FEIRA NOVA</v>
      </c>
      <c r="K9342" t="str">
        <f>VLOOKUP(A9342,'Município e Sexo'!$A$2:$I$11321,7,FALSE)</f>
        <v>FEMININO</v>
      </c>
    </row>
    <row r="9343" spans="1:11" ht="15" customHeight="1" thickBot="1" x14ac:dyDescent="0.25">
      <c r="A9343" t="str">
        <f>CONCATENATE(B9343,C9343,D9343,G9343,E9343,I9343)</f>
        <v>462020HOMICIDIO181</v>
      </c>
      <c r="B9343" s="4">
        <v>4</v>
      </c>
      <c r="C9343" s="5">
        <v>6</v>
      </c>
      <c r="D9343" s="4">
        <v>2020</v>
      </c>
      <c r="E9343" s="4">
        <v>18</v>
      </c>
      <c r="F9343" s="4" t="s">
        <v>210</v>
      </c>
      <c r="G9343" s="4" t="s">
        <v>12</v>
      </c>
      <c r="H9343" s="4" t="s">
        <v>211</v>
      </c>
      <c r="I9343" s="4">
        <v>1</v>
      </c>
      <c r="J9343" t="str">
        <f>VLOOKUP(A9343,'Município e Sexo'!$A$2:$I$11321,5,FALSE)</f>
        <v>FEIRA NOVA</v>
      </c>
      <c r="K9343" t="str">
        <f>VLOOKUP(A9343,'Município e Sexo'!$A$2:$I$11321,7,FALSE)</f>
        <v>MASCULINO</v>
      </c>
    </row>
    <row r="9344" spans="1:11" ht="15" customHeight="1" thickBot="1" x14ac:dyDescent="0.25">
      <c r="A9344" t="str">
        <f>CONCATENATE(B9344,C9344,D9344,G9344,E9344,I9344)</f>
        <v>462020HOMICIDIO221</v>
      </c>
      <c r="B9344" s="4">
        <v>4</v>
      </c>
      <c r="C9344" s="5">
        <v>6</v>
      </c>
      <c r="D9344" s="4">
        <v>2020</v>
      </c>
      <c r="E9344" s="4">
        <v>22</v>
      </c>
      <c r="F9344" s="4" t="s">
        <v>210</v>
      </c>
      <c r="G9344" s="4" t="s">
        <v>12</v>
      </c>
      <c r="H9344" s="4" t="s">
        <v>211</v>
      </c>
      <c r="I9344" s="4">
        <v>1</v>
      </c>
      <c r="J9344" t="str">
        <f>VLOOKUP(A9344,'Município e Sexo'!$A$2:$I$11321,5,FALSE)</f>
        <v>FEIRA NOVA</v>
      </c>
      <c r="K9344" t="str">
        <f>VLOOKUP(A9344,'Município e Sexo'!$A$2:$I$11321,7,FALSE)</f>
        <v>MASCULINO</v>
      </c>
    </row>
    <row r="9345" spans="1:11" ht="15" customHeight="1" thickBot="1" x14ac:dyDescent="0.25">
      <c r="A9345" t="str">
        <f>CONCATENATE(B9345,C9345,D9345,G9345,E9345,I9345)</f>
        <v>462020HOMICIDIO421</v>
      </c>
      <c r="B9345" s="4">
        <v>4</v>
      </c>
      <c r="C9345" s="5">
        <v>6</v>
      </c>
      <c r="D9345" s="4">
        <v>2020</v>
      </c>
      <c r="E9345" s="4">
        <v>42</v>
      </c>
      <c r="F9345" s="4" t="s">
        <v>210</v>
      </c>
      <c r="G9345" s="4" t="s">
        <v>12</v>
      </c>
      <c r="H9345" s="4" t="s">
        <v>212</v>
      </c>
      <c r="I9345" s="4">
        <v>1</v>
      </c>
      <c r="J9345" t="str">
        <f>VLOOKUP(A9345,'Município e Sexo'!$A$2:$I$11321,5,FALSE)</f>
        <v>PETROLINA</v>
      </c>
      <c r="K9345" t="str">
        <f>VLOOKUP(A9345,'Município e Sexo'!$A$2:$I$11321,7,FALSE)</f>
        <v>MASCULINO</v>
      </c>
    </row>
    <row r="9346" spans="1:11" ht="15" customHeight="1" thickBot="1" x14ac:dyDescent="0.25">
      <c r="A9346" t="str">
        <f>CONCATENATE(B9346,C9346,D9346,G9346,E9346,I9346)</f>
        <v>462020HOMICIDIO181</v>
      </c>
      <c r="B9346" s="4">
        <v>4</v>
      </c>
      <c r="C9346" s="5">
        <v>6</v>
      </c>
      <c r="D9346" s="4">
        <v>2020</v>
      </c>
      <c r="E9346" s="4">
        <v>18</v>
      </c>
      <c r="F9346" s="4" t="s">
        <v>210</v>
      </c>
      <c r="G9346" s="4" t="s">
        <v>12</v>
      </c>
      <c r="H9346" s="4" t="s">
        <v>211</v>
      </c>
      <c r="I9346" s="4">
        <v>1</v>
      </c>
      <c r="J9346" t="str">
        <f>VLOOKUP(A9346,'Município e Sexo'!$A$2:$I$11321,5,FALSE)</f>
        <v>FEIRA NOVA</v>
      </c>
      <c r="K9346" t="str">
        <f>VLOOKUP(A9346,'Município e Sexo'!$A$2:$I$11321,7,FALSE)</f>
        <v>MASCULINO</v>
      </c>
    </row>
    <row r="9347" spans="1:11" ht="15" customHeight="1" thickBot="1" x14ac:dyDescent="0.25">
      <c r="A9347" t="str">
        <f>CONCATENATE(B9347,C9347,D9347,G9347,E9347,I9347)</f>
        <v>462020HOMICIDIO201</v>
      </c>
      <c r="B9347" s="4">
        <v>4</v>
      </c>
      <c r="C9347" s="5">
        <v>6</v>
      </c>
      <c r="D9347" s="4">
        <v>2020</v>
      </c>
      <c r="E9347" s="4">
        <v>20</v>
      </c>
      <c r="F9347" s="4" t="s">
        <v>210</v>
      </c>
      <c r="G9347" s="4" t="s">
        <v>12</v>
      </c>
      <c r="H9347" s="4" t="s">
        <v>212</v>
      </c>
      <c r="I9347" s="4">
        <v>1</v>
      </c>
      <c r="J9347" t="str">
        <f>VLOOKUP(A9347,'Município e Sexo'!$A$2:$I$11321,5,FALSE)</f>
        <v>AGUAS BELAS</v>
      </c>
      <c r="K9347" t="str">
        <f>VLOOKUP(A9347,'Município e Sexo'!$A$2:$I$11321,7,FALSE)</f>
        <v>MASCULINO</v>
      </c>
    </row>
    <row r="9348" spans="1:11" ht="15" customHeight="1" thickBot="1" x14ac:dyDescent="0.25">
      <c r="A9348" t="str">
        <f>CONCATENATE(B9348,C9348,D9348,G9348,E9348,I9348)</f>
        <v>462020HOMICIDIO301</v>
      </c>
      <c r="B9348" s="4">
        <v>4</v>
      </c>
      <c r="C9348" s="5">
        <v>6</v>
      </c>
      <c r="D9348" s="4">
        <v>2020</v>
      </c>
      <c r="E9348" s="4">
        <v>30</v>
      </c>
      <c r="F9348" s="4" t="s">
        <v>210</v>
      </c>
      <c r="G9348" s="4" t="s">
        <v>12</v>
      </c>
      <c r="H9348" s="4" t="s">
        <v>212</v>
      </c>
      <c r="I9348" s="4">
        <v>1</v>
      </c>
      <c r="J9348" t="str">
        <f>VLOOKUP(A9348,'Município e Sexo'!$A$2:$I$11321,5,FALSE)</f>
        <v>PETROLINA</v>
      </c>
      <c r="K9348" t="str">
        <f>VLOOKUP(A9348,'Município e Sexo'!$A$2:$I$11321,7,FALSE)</f>
        <v>MASCULINO</v>
      </c>
    </row>
    <row r="9349" spans="1:11" ht="15" customHeight="1" thickBot="1" x14ac:dyDescent="0.25">
      <c r="A9349" t="str">
        <f>CONCATENATE(B9349,C9349,D9349,G9349,E9349,I9349)</f>
        <v>462020HOMICIDIO341</v>
      </c>
      <c r="B9349" s="4">
        <v>4</v>
      </c>
      <c r="C9349" s="5">
        <v>6</v>
      </c>
      <c r="D9349" s="4">
        <v>2020</v>
      </c>
      <c r="E9349" s="4">
        <v>34</v>
      </c>
      <c r="F9349" s="4" t="s">
        <v>210</v>
      </c>
      <c r="G9349" s="4" t="s">
        <v>12</v>
      </c>
      <c r="H9349" s="4" t="s">
        <v>211</v>
      </c>
      <c r="I9349" s="4">
        <v>1</v>
      </c>
      <c r="J9349" t="str">
        <f>VLOOKUP(A9349,'Município e Sexo'!$A$2:$I$11321,5,FALSE)</f>
        <v>JABOATAO DOS GUARARAPES</v>
      </c>
      <c r="K9349" t="str">
        <f>VLOOKUP(A9349,'Município e Sexo'!$A$2:$I$11321,7,FALSE)</f>
        <v>MASCULINO</v>
      </c>
    </row>
    <row r="9350" spans="1:11" ht="15" customHeight="1" thickBot="1" x14ac:dyDescent="0.25">
      <c r="A9350" t="str">
        <f>CONCATENATE(B9350,C9350,D9350,G9350,E9350,I9350)</f>
        <v>462020HOMICIDIO341</v>
      </c>
      <c r="B9350" s="4">
        <v>4</v>
      </c>
      <c r="C9350" s="5">
        <v>6</v>
      </c>
      <c r="D9350" s="4">
        <v>2020</v>
      </c>
      <c r="E9350" s="4">
        <v>34</v>
      </c>
      <c r="F9350" s="4" t="s">
        <v>210</v>
      </c>
      <c r="G9350" s="4" t="s">
        <v>12</v>
      </c>
      <c r="H9350" s="4" t="s">
        <v>217</v>
      </c>
      <c r="I9350" s="4">
        <v>1</v>
      </c>
      <c r="J9350" t="str">
        <f>VLOOKUP(A9350,'Município e Sexo'!$A$2:$I$11321,5,FALSE)</f>
        <v>JABOATAO DOS GUARARAPES</v>
      </c>
      <c r="K9350" t="str">
        <f>VLOOKUP(A9350,'Município e Sexo'!$A$2:$I$11321,7,FALSE)</f>
        <v>MASCULINO</v>
      </c>
    </row>
    <row r="9351" spans="1:11" ht="15" customHeight="1" thickBot="1" x14ac:dyDescent="0.25">
      <c r="A9351" t="str">
        <f>CONCATENATE(B9351,C9351,D9351,G9351,E9351,I9351)</f>
        <v>462020HOMICIDIO451</v>
      </c>
      <c r="B9351" s="4">
        <v>4</v>
      </c>
      <c r="C9351" s="5">
        <v>6</v>
      </c>
      <c r="D9351" s="4">
        <v>2020</v>
      </c>
      <c r="E9351" s="4">
        <v>45</v>
      </c>
      <c r="F9351" s="4" t="s">
        <v>210</v>
      </c>
      <c r="G9351" s="4" t="s">
        <v>12</v>
      </c>
      <c r="H9351" s="4" t="s">
        <v>212</v>
      </c>
      <c r="I9351" s="4">
        <v>1</v>
      </c>
      <c r="J9351" t="str">
        <f>VLOOKUP(A9351,'Município e Sexo'!$A$2:$I$11321,5,FALSE)</f>
        <v>PETROLINA</v>
      </c>
      <c r="K9351" t="str">
        <f>VLOOKUP(A9351,'Município e Sexo'!$A$2:$I$11321,7,FALSE)</f>
        <v>MASCULINO</v>
      </c>
    </row>
    <row r="9352" spans="1:11" ht="15" customHeight="1" thickBot="1" x14ac:dyDescent="0.25">
      <c r="A9352" t="str">
        <f>CONCATENATE(B9352,C9352,D9352,G9352,E9352,I9352)</f>
        <v>462020HOMICIDIO211</v>
      </c>
      <c r="B9352" s="4">
        <v>4</v>
      </c>
      <c r="C9352" s="5">
        <v>6</v>
      </c>
      <c r="D9352" s="4">
        <v>2020</v>
      </c>
      <c r="E9352" s="4">
        <v>21</v>
      </c>
      <c r="F9352" s="4" t="s">
        <v>210</v>
      </c>
      <c r="G9352" s="4" t="s">
        <v>12</v>
      </c>
      <c r="H9352" s="4" t="s">
        <v>211</v>
      </c>
      <c r="I9352" s="4">
        <v>1</v>
      </c>
      <c r="J9352" t="str">
        <f>VLOOKUP(A9352,'Município e Sexo'!$A$2:$I$11321,5,FALSE)</f>
        <v>ESCADA</v>
      </c>
      <c r="K9352" t="str">
        <f>VLOOKUP(A9352,'Município e Sexo'!$A$2:$I$11321,7,FALSE)</f>
        <v>MASCULINO</v>
      </c>
    </row>
    <row r="9353" spans="1:11" ht="15" customHeight="1" thickBot="1" x14ac:dyDescent="0.25">
      <c r="A9353" t="str">
        <f>CONCATENATE(B9353,C9353,D9353,G9353,E9353,I9353)</f>
        <v>462020LATROCINIO261</v>
      </c>
      <c r="B9353" s="4">
        <v>4</v>
      </c>
      <c r="C9353" s="5">
        <v>6</v>
      </c>
      <c r="D9353" s="4">
        <v>2020</v>
      </c>
      <c r="E9353" s="4">
        <v>26</v>
      </c>
      <c r="F9353" s="4" t="s">
        <v>210</v>
      </c>
      <c r="G9353" s="4" t="s">
        <v>33</v>
      </c>
      <c r="H9353" s="4" t="s">
        <v>215</v>
      </c>
      <c r="I9353" s="4">
        <v>1</v>
      </c>
      <c r="J9353" t="str">
        <f>VLOOKUP(A9353,'Município e Sexo'!$A$2:$I$11321,5,FALSE)</f>
        <v>PETROLINA</v>
      </c>
      <c r="K9353" t="str">
        <f>VLOOKUP(A9353,'Município e Sexo'!$A$2:$I$11321,7,FALSE)</f>
        <v>MASCULINO</v>
      </c>
    </row>
    <row r="9354" spans="1:11" ht="15" customHeight="1" thickBot="1" x14ac:dyDescent="0.25">
      <c r="A9354" t="str">
        <f>CONCATENATE(B9354,C9354,D9354,G9354,E9354,I9354)</f>
        <v>462020HOMICIDIO291</v>
      </c>
      <c r="B9354" s="4">
        <v>4</v>
      </c>
      <c r="C9354" s="5">
        <v>6</v>
      </c>
      <c r="D9354" s="4">
        <v>2020</v>
      </c>
      <c r="E9354" s="4">
        <v>29</v>
      </c>
      <c r="F9354" s="4" t="s">
        <v>210</v>
      </c>
      <c r="G9354" s="4" t="s">
        <v>12</v>
      </c>
      <c r="H9354" s="4" t="s">
        <v>211</v>
      </c>
      <c r="I9354" s="4">
        <v>1</v>
      </c>
      <c r="J9354" t="str">
        <f>VLOOKUP(A9354,'Município e Sexo'!$A$2:$I$11321,5,FALSE)</f>
        <v>OLINDA</v>
      </c>
      <c r="K9354" t="str">
        <f>VLOOKUP(A9354,'Município e Sexo'!$A$2:$I$11321,7,FALSE)</f>
        <v>MASCULINO</v>
      </c>
    </row>
    <row r="9355" spans="1:11" ht="15" customHeight="1" thickBot="1" x14ac:dyDescent="0.25">
      <c r="A9355" t="str">
        <f>CONCATENATE(B9355,C9355,D9355,G9355,E9355,I9355)</f>
        <v>462020HOMICIDIO321</v>
      </c>
      <c r="B9355" s="4">
        <v>4</v>
      </c>
      <c r="C9355" s="5">
        <v>6</v>
      </c>
      <c r="D9355" s="4">
        <v>2020</v>
      </c>
      <c r="E9355" s="4">
        <v>32</v>
      </c>
      <c r="F9355" s="4" t="s">
        <v>210</v>
      </c>
      <c r="G9355" s="4" t="s">
        <v>12</v>
      </c>
      <c r="H9355" s="4" t="s">
        <v>211</v>
      </c>
      <c r="I9355" s="4">
        <v>1</v>
      </c>
      <c r="J9355" t="str">
        <f>VLOOKUP(A9355,'Município e Sexo'!$A$2:$I$11321,5,FALSE)</f>
        <v>RECIFE</v>
      </c>
      <c r="K9355" t="str">
        <f>VLOOKUP(A9355,'Município e Sexo'!$A$2:$I$11321,7,FALSE)</f>
        <v>MASCULINO</v>
      </c>
    </row>
    <row r="9356" spans="1:11" ht="15" customHeight="1" thickBot="1" x14ac:dyDescent="0.25">
      <c r="A9356" t="str">
        <f>CONCATENATE(B9356,C9356,D9356,G9356,E9356,I9356)</f>
        <v>562020HOMICIDIO321</v>
      </c>
      <c r="B9356" s="4">
        <v>5</v>
      </c>
      <c r="C9356" s="5">
        <v>6</v>
      </c>
      <c r="D9356" s="4">
        <v>2020</v>
      </c>
      <c r="E9356" s="4">
        <v>32</v>
      </c>
      <c r="F9356" s="4" t="s">
        <v>210</v>
      </c>
      <c r="G9356" s="4" t="s">
        <v>12</v>
      </c>
      <c r="H9356" s="4" t="s">
        <v>211</v>
      </c>
      <c r="I9356" s="4">
        <v>1</v>
      </c>
      <c r="J9356" t="str">
        <f>VLOOKUP(A9356,'Município e Sexo'!$A$2:$I$11321,5,FALSE)</f>
        <v>JABOATAO DOS GUARARAPES</v>
      </c>
      <c r="K9356" t="str">
        <f>VLOOKUP(A9356,'Município e Sexo'!$A$2:$I$11321,7,FALSE)</f>
        <v>MASCULINO</v>
      </c>
    </row>
    <row r="9357" spans="1:11" ht="15" customHeight="1" thickBot="1" x14ac:dyDescent="0.25">
      <c r="A9357" t="str">
        <f>CONCATENATE(B9357,C9357,D9357,G9357,E9357,I9357)</f>
        <v>562020HOMICIDIO161</v>
      </c>
      <c r="B9357" s="4">
        <v>5</v>
      </c>
      <c r="C9357" s="5">
        <v>6</v>
      </c>
      <c r="D9357" s="4">
        <v>2020</v>
      </c>
      <c r="E9357" s="4">
        <v>16</v>
      </c>
      <c r="F9357" s="4" t="s">
        <v>210</v>
      </c>
      <c r="G9357" s="4" t="s">
        <v>12</v>
      </c>
      <c r="H9357" s="4" t="s">
        <v>212</v>
      </c>
      <c r="I9357" s="4">
        <v>1</v>
      </c>
      <c r="J9357" t="str">
        <f>VLOOKUP(A9357,'Município e Sexo'!$A$2:$I$11321,5,FALSE)</f>
        <v>BUIQUE</v>
      </c>
      <c r="K9357" t="str">
        <f>VLOOKUP(A9357,'Município e Sexo'!$A$2:$I$11321,7,FALSE)</f>
        <v>MASCULINO</v>
      </c>
    </row>
    <row r="9358" spans="1:11" ht="15" customHeight="1" thickBot="1" x14ac:dyDescent="0.25">
      <c r="A9358" t="str">
        <f>CONCATENATE(B9358,C9358,D9358,G9358,E9358,I9358)</f>
        <v>562020HOMICIDIO221</v>
      </c>
      <c r="B9358" s="4">
        <v>5</v>
      </c>
      <c r="C9358" s="5">
        <v>6</v>
      </c>
      <c r="D9358" s="4">
        <v>2020</v>
      </c>
      <c r="E9358" s="4">
        <v>22</v>
      </c>
      <c r="F9358" s="4" t="s">
        <v>210</v>
      </c>
      <c r="G9358" s="4" t="s">
        <v>12</v>
      </c>
      <c r="H9358" s="4" t="s">
        <v>211</v>
      </c>
      <c r="I9358" s="4">
        <v>1</v>
      </c>
      <c r="J9358" t="str">
        <f>VLOOKUP(A9358,'Município e Sexo'!$A$2:$I$11321,5,FALSE)</f>
        <v>CARPINA</v>
      </c>
      <c r="K9358" t="str">
        <f>VLOOKUP(A9358,'Município e Sexo'!$A$2:$I$11321,7,FALSE)</f>
        <v>MASCULINO</v>
      </c>
    </row>
    <row r="9359" spans="1:11" ht="15" customHeight="1" thickBot="1" x14ac:dyDescent="0.25">
      <c r="A9359" t="str">
        <f>CONCATENATE(B9359,C9359,D9359,G9359,E9359,I9359)</f>
        <v>562020HOMICIDIO271</v>
      </c>
      <c r="B9359" s="4">
        <v>5</v>
      </c>
      <c r="C9359" s="5">
        <v>6</v>
      </c>
      <c r="D9359" s="4">
        <v>2020</v>
      </c>
      <c r="E9359" s="4">
        <v>27</v>
      </c>
      <c r="F9359" s="4" t="s">
        <v>210</v>
      </c>
      <c r="G9359" s="4" t="s">
        <v>12</v>
      </c>
      <c r="H9359" s="4" t="s">
        <v>211</v>
      </c>
      <c r="I9359" s="4">
        <v>1</v>
      </c>
      <c r="J9359" t="str">
        <f>VLOOKUP(A9359,'Município e Sexo'!$A$2:$I$11321,5,FALSE)</f>
        <v>SAO CAETANO</v>
      </c>
      <c r="K9359" t="str">
        <f>VLOOKUP(A9359,'Município e Sexo'!$A$2:$I$11321,7,FALSE)</f>
        <v>MASCULINO</v>
      </c>
    </row>
    <row r="9360" spans="1:11" ht="15" customHeight="1" thickBot="1" x14ac:dyDescent="0.25">
      <c r="A9360" t="str">
        <f>CONCATENATE(B9360,C9360,D9360,G9360,E9360,I9360)</f>
        <v>562020HOMICIDIO671</v>
      </c>
      <c r="B9360" s="4">
        <v>5</v>
      </c>
      <c r="C9360" s="5">
        <v>6</v>
      </c>
      <c r="D9360" s="4">
        <v>2020</v>
      </c>
      <c r="E9360" s="4">
        <v>67</v>
      </c>
      <c r="F9360" s="4" t="s">
        <v>210</v>
      </c>
      <c r="G9360" s="4" t="s">
        <v>12</v>
      </c>
      <c r="H9360" s="4" t="s">
        <v>218</v>
      </c>
      <c r="I9360" s="4">
        <v>1</v>
      </c>
      <c r="J9360" t="str">
        <f>VLOOKUP(A9360,'Município e Sexo'!$A$2:$I$11321,5,FALSE)</f>
        <v>TABIRA</v>
      </c>
      <c r="K9360" t="str">
        <f>VLOOKUP(A9360,'Município e Sexo'!$A$2:$I$11321,7,FALSE)</f>
        <v>MASCULINO</v>
      </c>
    </row>
    <row r="9361" spans="1:11" ht="15" customHeight="1" thickBot="1" x14ac:dyDescent="0.25">
      <c r="A9361" t="str">
        <f>CONCATENATE(B9361,C9361,D9361,G9361,E9361,I9361)</f>
        <v>562020HOMICIDIO201</v>
      </c>
      <c r="B9361" s="4">
        <v>5</v>
      </c>
      <c r="C9361" s="5">
        <v>6</v>
      </c>
      <c r="D9361" s="4">
        <v>2020</v>
      </c>
      <c r="E9361" s="4">
        <v>20</v>
      </c>
      <c r="F9361" s="4" t="s">
        <v>210</v>
      </c>
      <c r="G9361" s="4" t="s">
        <v>12</v>
      </c>
      <c r="H9361" s="4" t="s">
        <v>211</v>
      </c>
      <c r="I9361" s="4">
        <v>1</v>
      </c>
      <c r="J9361" t="str">
        <f>VLOOKUP(A9361,'Município e Sexo'!$A$2:$I$11321,5,FALSE)</f>
        <v>PETROLINA</v>
      </c>
      <c r="K9361" t="str">
        <f>VLOOKUP(A9361,'Município e Sexo'!$A$2:$I$11321,7,FALSE)</f>
        <v>MASCULINO</v>
      </c>
    </row>
    <row r="9362" spans="1:11" ht="15" customHeight="1" thickBot="1" x14ac:dyDescent="0.25">
      <c r="A9362" t="str">
        <f>CONCATENATE(B9362,C9362,D9362,G9362,E9362,I9362)</f>
        <v>562020HOMICIDIO281</v>
      </c>
      <c r="B9362" s="4">
        <v>5</v>
      </c>
      <c r="C9362" s="5">
        <v>6</v>
      </c>
      <c r="D9362" s="4">
        <v>2020</v>
      </c>
      <c r="E9362" s="4">
        <v>28</v>
      </c>
      <c r="F9362" s="4" t="s">
        <v>210</v>
      </c>
      <c r="G9362" s="4" t="s">
        <v>12</v>
      </c>
      <c r="H9362" s="4" t="s">
        <v>211</v>
      </c>
      <c r="I9362" s="4">
        <v>1</v>
      </c>
      <c r="J9362" t="str">
        <f>VLOOKUP(A9362,'Município e Sexo'!$A$2:$I$11321,5,FALSE)</f>
        <v>SANTA CRUZ DO CAPIBARIBE</v>
      </c>
      <c r="K9362" t="str">
        <f>VLOOKUP(A9362,'Município e Sexo'!$A$2:$I$11321,7,FALSE)</f>
        <v>MASCULINO</v>
      </c>
    </row>
    <row r="9363" spans="1:11" ht="15" customHeight="1" thickBot="1" x14ac:dyDescent="0.25">
      <c r="A9363" t="str">
        <f>CONCATENATE(B9363,C9363,D9363,G9363,E9363,I9363)</f>
        <v>562020HOMICIDIO281</v>
      </c>
      <c r="B9363" s="4">
        <v>5</v>
      </c>
      <c r="C9363" s="5">
        <v>6</v>
      </c>
      <c r="D9363" s="4">
        <v>2020</v>
      </c>
      <c r="E9363" s="4">
        <v>28</v>
      </c>
      <c r="F9363" s="4" t="s">
        <v>210</v>
      </c>
      <c r="G9363" s="4" t="s">
        <v>12</v>
      </c>
      <c r="H9363" s="4" t="s">
        <v>211</v>
      </c>
      <c r="I9363" s="4">
        <v>1</v>
      </c>
      <c r="J9363" t="str">
        <f>VLOOKUP(A9363,'Município e Sexo'!$A$2:$I$11321,5,FALSE)</f>
        <v>SANTA CRUZ DO CAPIBARIBE</v>
      </c>
      <c r="K9363" t="str">
        <f>VLOOKUP(A9363,'Município e Sexo'!$A$2:$I$11321,7,FALSE)</f>
        <v>MASCULINO</v>
      </c>
    </row>
    <row r="9364" spans="1:11" ht="15" customHeight="1" thickBot="1" x14ac:dyDescent="0.25">
      <c r="A9364" t="str">
        <f>CONCATENATE(B9364,C9364,D9364,G9364,E9364,I9364)</f>
        <v>562020HOMICIDIO531</v>
      </c>
      <c r="B9364" s="4">
        <v>5</v>
      </c>
      <c r="C9364" s="5">
        <v>6</v>
      </c>
      <c r="D9364" s="4">
        <v>2020</v>
      </c>
      <c r="E9364" s="4">
        <v>53</v>
      </c>
      <c r="F9364" s="4" t="s">
        <v>210</v>
      </c>
      <c r="G9364" s="4" t="s">
        <v>12</v>
      </c>
      <c r="H9364" s="4" t="s">
        <v>212</v>
      </c>
      <c r="I9364" s="4">
        <v>1</v>
      </c>
      <c r="J9364" t="str">
        <f>VLOOKUP(A9364,'Município e Sexo'!$A$2:$I$11321,5,FALSE)</f>
        <v>QUIPAPA</v>
      </c>
      <c r="K9364" t="str">
        <f>VLOOKUP(A9364,'Município e Sexo'!$A$2:$I$11321,7,FALSE)</f>
        <v>MASCULINO</v>
      </c>
    </row>
    <row r="9365" spans="1:11" ht="15" customHeight="1" thickBot="1" x14ac:dyDescent="0.25">
      <c r="A9365" t="str">
        <f>CONCATENATE(B9365,C9365,D9365,G9365,E9365,I9365)</f>
        <v>562020HOMICIDIO251</v>
      </c>
      <c r="B9365" s="4">
        <v>5</v>
      </c>
      <c r="C9365" s="5">
        <v>6</v>
      </c>
      <c r="D9365" s="4">
        <v>2020</v>
      </c>
      <c r="E9365" s="4">
        <v>25</v>
      </c>
      <c r="F9365" s="4" t="s">
        <v>210</v>
      </c>
      <c r="G9365" s="4" t="s">
        <v>12</v>
      </c>
      <c r="H9365" s="4" t="s">
        <v>211</v>
      </c>
      <c r="I9365" s="4">
        <v>1</v>
      </c>
      <c r="J9365" t="str">
        <f>VLOOKUP(A9365,'Município e Sexo'!$A$2:$I$11321,5,FALSE)</f>
        <v>RECIFE</v>
      </c>
      <c r="K9365" t="str">
        <f>VLOOKUP(A9365,'Município e Sexo'!$A$2:$I$11321,7,FALSE)</f>
        <v>MASCULINO</v>
      </c>
    </row>
    <row r="9366" spans="1:11" ht="15" customHeight="1" thickBot="1" x14ac:dyDescent="0.25">
      <c r="A9366" t="str">
        <f>CONCATENATE(B9366,C9366,D9366,G9366,E9366,I9366)</f>
        <v>562020HOMICIDIO281</v>
      </c>
      <c r="B9366" s="4">
        <v>5</v>
      </c>
      <c r="C9366" s="5">
        <v>6</v>
      </c>
      <c r="D9366" s="4">
        <v>2020</v>
      </c>
      <c r="E9366" s="4">
        <v>28</v>
      </c>
      <c r="F9366" s="4" t="s">
        <v>210</v>
      </c>
      <c r="G9366" s="4" t="s">
        <v>12</v>
      </c>
      <c r="H9366" s="4" t="s">
        <v>211</v>
      </c>
      <c r="I9366" s="4">
        <v>1</v>
      </c>
      <c r="J9366" t="str">
        <f>VLOOKUP(A9366,'Município e Sexo'!$A$2:$I$11321,5,FALSE)</f>
        <v>SANTA CRUZ DO CAPIBARIBE</v>
      </c>
      <c r="K9366" t="str">
        <f>VLOOKUP(A9366,'Município e Sexo'!$A$2:$I$11321,7,FALSE)</f>
        <v>MASCULINO</v>
      </c>
    </row>
    <row r="9367" spans="1:11" ht="15" customHeight="1" thickBot="1" x14ac:dyDescent="0.25">
      <c r="A9367" t="str">
        <f>CONCATENATE(B9367,C9367,D9367,G9367,E9367,I9367)</f>
        <v>562020HOMICIDIO351</v>
      </c>
      <c r="B9367" s="4">
        <v>5</v>
      </c>
      <c r="C9367" s="5">
        <v>6</v>
      </c>
      <c r="D9367" s="4">
        <v>2020</v>
      </c>
      <c r="E9367" s="4">
        <v>35</v>
      </c>
      <c r="F9367" s="4" t="s">
        <v>210</v>
      </c>
      <c r="G9367" s="4" t="s">
        <v>12</v>
      </c>
      <c r="H9367" s="4" t="s">
        <v>211</v>
      </c>
      <c r="I9367" s="4">
        <v>1</v>
      </c>
      <c r="J9367" t="str">
        <f>VLOOKUP(A9367,'Município e Sexo'!$A$2:$I$11321,5,FALSE)</f>
        <v>JABOATAO DOS GUARARAPES</v>
      </c>
      <c r="K9367" t="str">
        <f>VLOOKUP(A9367,'Município e Sexo'!$A$2:$I$11321,7,FALSE)</f>
        <v>MASCULINO</v>
      </c>
    </row>
    <row r="9368" spans="1:11" ht="15" customHeight="1" thickBot="1" x14ac:dyDescent="0.25">
      <c r="A9368" t="str">
        <f>CONCATENATE(B9368,C9368,D9368,G9368,E9368,I9368)</f>
        <v>662020HOMICIDIO251</v>
      </c>
      <c r="B9368" s="4">
        <v>6</v>
      </c>
      <c r="C9368" s="5">
        <v>6</v>
      </c>
      <c r="D9368" s="4">
        <v>2020</v>
      </c>
      <c r="E9368" s="4">
        <v>25</v>
      </c>
      <c r="F9368" s="4" t="s">
        <v>210</v>
      </c>
      <c r="G9368" s="4" t="s">
        <v>12</v>
      </c>
      <c r="H9368" s="4" t="s">
        <v>211</v>
      </c>
      <c r="I9368" s="4">
        <v>1</v>
      </c>
      <c r="J9368" t="str">
        <f>VLOOKUP(A9368,'Município e Sexo'!$A$2:$I$11321,5,FALSE)</f>
        <v>BONITO</v>
      </c>
      <c r="K9368" t="str">
        <f>VLOOKUP(A9368,'Município e Sexo'!$A$2:$I$11321,7,FALSE)</f>
        <v>MASCULINO</v>
      </c>
    </row>
    <row r="9369" spans="1:11" ht="15" customHeight="1" thickBot="1" x14ac:dyDescent="0.25">
      <c r="A9369" t="str">
        <f>CONCATENATE(B9369,C9369,D9369,G9369,E9369,I9369)</f>
        <v>662020HOMICIDIO241</v>
      </c>
      <c r="B9369" s="4">
        <v>6</v>
      </c>
      <c r="C9369" s="5">
        <v>6</v>
      </c>
      <c r="D9369" s="4">
        <v>2020</v>
      </c>
      <c r="E9369" s="4">
        <v>24</v>
      </c>
      <c r="F9369" s="4" t="s">
        <v>210</v>
      </c>
      <c r="G9369" s="4" t="s">
        <v>12</v>
      </c>
      <c r="H9369" s="4" t="s">
        <v>211</v>
      </c>
      <c r="I9369" s="4">
        <v>1</v>
      </c>
      <c r="J9369" t="str">
        <f>VLOOKUP(A9369,'Município e Sexo'!$A$2:$I$11321,5,FALSE)</f>
        <v>RECIFE</v>
      </c>
      <c r="K9369" t="str">
        <f>VLOOKUP(A9369,'Município e Sexo'!$A$2:$I$11321,7,FALSE)</f>
        <v>MASCULINO</v>
      </c>
    </row>
    <row r="9370" spans="1:11" ht="15" customHeight="1" thickBot="1" x14ac:dyDescent="0.25">
      <c r="A9370" t="str">
        <f>CONCATENATE(B9370,C9370,D9370,G9370,E9370,I9370)</f>
        <v>662020HOMICIDIO371</v>
      </c>
      <c r="B9370" s="4">
        <v>6</v>
      </c>
      <c r="C9370" s="5">
        <v>6</v>
      </c>
      <c r="D9370" s="4">
        <v>2020</v>
      </c>
      <c r="E9370" s="4">
        <v>37</v>
      </c>
      <c r="F9370" s="4" t="s">
        <v>210</v>
      </c>
      <c r="G9370" s="4" t="s">
        <v>12</v>
      </c>
      <c r="H9370" s="4" t="s">
        <v>212</v>
      </c>
      <c r="I9370" s="4">
        <v>1</v>
      </c>
      <c r="J9370" t="str">
        <f>VLOOKUP(A9370,'Município e Sexo'!$A$2:$I$11321,5,FALSE)</f>
        <v>SANTA CRUZ DO CAPIBARIBE</v>
      </c>
      <c r="K9370" t="str">
        <f>VLOOKUP(A9370,'Município e Sexo'!$A$2:$I$11321,7,FALSE)</f>
        <v>MASCULINO</v>
      </c>
    </row>
    <row r="9371" spans="1:11" ht="15" customHeight="1" thickBot="1" x14ac:dyDescent="0.25">
      <c r="A9371" t="str">
        <f>CONCATENATE(B9371,C9371,D9371,G9371,E9371,I9371)</f>
        <v>662020HOMICIDIO391</v>
      </c>
      <c r="B9371" s="4">
        <v>6</v>
      </c>
      <c r="C9371" s="5">
        <v>6</v>
      </c>
      <c r="D9371" s="4">
        <v>2020</v>
      </c>
      <c r="E9371" s="4">
        <v>39</v>
      </c>
      <c r="F9371" s="4" t="s">
        <v>210</v>
      </c>
      <c r="G9371" s="4" t="s">
        <v>12</v>
      </c>
      <c r="H9371" s="4" t="s">
        <v>212</v>
      </c>
      <c r="I9371" s="4">
        <v>1</v>
      </c>
      <c r="J9371" t="str">
        <f>VLOOKUP(A9371,'Município e Sexo'!$A$2:$I$11321,5,FALSE)</f>
        <v>CARNAUBEIRA DA PENHA</v>
      </c>
      <c r="K9371" t="str">
        <f>VLOOKUP(A9371,'Município e Sexo'!$A$2:$I$11321,7,FALSE)</f>
        <v>MASCULINO</v>
      </c>
    </row>
    <row r="9372" spans="1:11" ht="15" customHeight="1" thickBot="1" x14ac:dyDescent="0.25">
      <c r="A9372" t="str">
        <f>CONCATENATE(B9372,C9372,D9372,G9372,E9372,I9372)</f>
        <v>662020HOMICIDIO271</v>
      </c>
      <c r="B9372" s="4">
        <v>6</v>
      </c>
      <c r="C9372" s="5">
        <v>6</v>
      </c>
      <c r="D9372" s="4">
        <v>2020</v>
      </c>
      <c r="E9372" s="4">
        <v>27</v>
      </c>
      <c r="F9372" s="4" t="s">
        <v>210</v>
      </c>
      <c r="G9372" s="4" t="s">
        <v>12</v>
      </c>
      <c r="H9372" s="4" t="s">
        <v>211</v>
      </c>
      <c r="I9372" s="4">
        <v>1</v>
      </c>
      <c r="J9372" t="str">
        <f>VLOOKUP(A9372,'Município e Sexo'!$A$2:$I$11321,5,FALSE)</f>
        <v>AMARAJI</v>
      </c>
      <c r="K9372" t="str">
        <f>VLOOKUP(A9372,'Município e Sexo'!$A$2:$I$11321,7,FALSE)</f>
        <v>MASCULINO</v>
      </c>
    </row>
    <row r="9373" spans="1:11" ht="15" customHeight="1" thickBot="1" x14ac:dyDescent="0.25">
      <c r="A9373" t="str">
        <f>CONCATENATE(B9373,C9373,D9373,G9373,E9373,I9373)</f>
        <v>662020HOMICIDIO331</v>
      </c>
      <c r="B9373" s="4">
        <v>6</v>
      </c>
      <c r="C9373" s="5">
        <v>6</v>
      </c>
      <c r="D9373" s="4">
        <v>2020</v>
      </c>
      <c r="E9373" s="4">
        <v>33</v>
      </c>
      <c r="F9373" s="4" t="s">
        <v>210</v>
      </c>
      <c r="G9373" s="4" t="s">
        <v>12</v>
      </c>
      <c r="H9373" s="4" t="s">
        <v>211</v>
      </c>
      <c r="I9373" s="4">
        <v>1</v>
      </c>
      <c r="J9373" t="str">
        <f>VLOOKUP(A9373,'Município e Sexo'!$A$2:$I$11321,5,FALSE)</f>
        <v>PETROLINA</v>
      </c>
      <c r="K9373" t="str">
        <f>VLOOKUP(A9373,'Município e Sexo'!$A$2:$I$11321,7,FALSE)</f>
        <v>MASCULINO</v>
      </c>
    </row>
    <row r="9374" spans="1:11" ht="15" customHeight="1" thickBot="1" x14ac:dyDescent="0.25">
      <c r="A9374" t="str">
        <f>CONCATENATE(B9374,C9374,D9374,G9374,E9374,I9374)</f>
        <v>662020HOMICIDIO331</v>
      </c>
      <c r="B9374" s="4">
        <v>6</v>
      </c>
      <c r="C9374" s="5">
        <v>6</v>
      </c>
      <c r="D9374" s="4">
        <v>2020</v>
      </c>
      <c r="E9374" s="4">
        <v>33</v>
      </c>
      <c r="F9374" s="4" t="s">
        <v>210</v>
      </c>
      <c r="G9374" s="4" t="s">
        <v>12</v>
      </c>
      <c r="H9374" s="4" t="s">
        <v>212</v>
      </c>
      <c r="I9374" s="4">
        <v>1</v>
      </c>
      <c r="J9374" t="str">
        <f>VLOOKUP(A9374,'Município e Sexo'!$A$2:$I$11321,5,FALSE)</f>
        <v>PETROLINA</v>
      </c>
      <c r="K9374" t="str">
        <f>VLOOKUP(A9374,'Município e Sexo'!$A$2:$I$11321,7,FALSE)</f>
        <v>MASCULINO</v>
      </c>
    </row>
    <row r="9375" spans="1:11" ht="15" customHeight="1" thickBot="1" x14ac:dyDescent="0.25">
      <c r="A9375" t="str">
        <f>CONCATENATE(B9375,C9375,D9375,G9375,E9375,I9375)</f>
        <v>662020HOMICIDIO361</v>
      </c>
      <c r="B9375" s="4">
        <v>6</v>
      </c>
      <c r="C9375" s="5">
        <v>6</v>
      </c>
      <c r="D9375" s="4">
        <v>2020</v>
      </c>
      <c r="E9375" s="4">
        <v>36</v>
      </c>
      <c r="F9375" s="4" t="s">
        <v>210</v>
      </c>
      <c r="G9375" s="4" t="s">
        <v>12</v>
      </c>
      <c r="H9375" s="4" t="s">
        <v>211</v>
      </c>
      <c r="I9375" s="4">
        <v>1</v>
      </c>
      <c r="J9375" t="str">
        <f>VLOOKUP(A9375,'Município e Sexo'!$A$2:$I$11321,5,FALSE)</f>
        <v>JABOATAO DOS GUARARAPES</v>
      </c>
      <c r="K9375" t="str">
        <f>VLOOKUP(A9375,'Município e Sexo'!$A$2:$I$11321,7,FALSE)</f>
        <v>MASCULINO</v>
      </c>
    </row>
    <row r="9376" spans="1:11" ht="15" customHeight="1" thickBot="1" x14ac:dyDescent="0.25">
      <c r="A9376" t="str">
        <f>CONCATENATE(B9376,C9376,D9376,G9376,E9376,I9376)</f>
        <v>662020HOMICIDIO161</v>
      </c>
      <c r="B9376" s="4">
        <v>6</v>
      </c>
      <c r="C9376" s="5">
        <v>6</v>
      </c>
      <c r="D9376" s="4">
        <v>2020</v>
      </c>
      <c r="E9376" s="4">
        <v>16</v>
      </c>
      <c r="F9376" s="4" t="s">
        <v>210</v>
      </c>
      <c r="G9376" s="4" t="s">
        <v>12</v>
      </c>
      <c r="H9376" s="4" t="s">
        <v>211</v>
      </c>
      <c r="I9376" s="4">
        <v>1</v>
      </c>
      <c r="J9376" t="str">
        <f>VLOOKUP(A9376,'Município e Sexo'!$A$2:$I$11321,5,FALSE)</f>
        <v>ESCADA</v>
      </c>
      <c r="K9376" t="str">
        <f>VLOOKUP(A9376,'Município e Sexo'!$A$2:$I$11321,7,FALSE)</f>
        <v>MASCULINO</v>
      </c>
    </row>
    <row r="9377" spans="1:11" ht="15" customHeight="1" thickBot="1" x14ac:dyDescent="0.25">
      <c r="A9377" t="str">
        <f>CONCATENATE(B9377,C9377,D9377,G9377,E9377,I9377)</f>
        <v>662020HOMICIDIO231</v>
      </c>
      <c r="B9377" s="4">
        <v>6</v>
      </c>
      <c r="C9377" s="5">
        <v>6</v>
      </c>
      <c r="D9377" s="4">
        <v>2020</v>
      </c>
      <c r="E9377" s="4">
        <v>23</v>
      </c>
      <c r="F9377" s="4" t="s">
        <v>210</v>
      </c>
      <c r="G9377" s="4" t="s">
        <v>12</v>
      </c>
      <c r="H9377" s="4" t="s">
        <v>211</v>
      </c>
      <c r="I9377" s="4">
        <v>1</v>
      </c>
      <c r="J9377" t="str">
        <f>VLOOKUP(A9377,'Município e Sexo'!$A$2:$I$11321,5,FALSE)</f>
        <v>ITAMBE</v>
      </c>
      <c r="K9377" t="str">
        <f>VLOOKUP(A9377,'Município e Sexo'!$A$2:$I$11321,7,FALSE)</f>
        <v>MASCULINO</v>
      </c>
    </row>
    <row r="9378" spans="1:11" ht="15" customHeight="1" thickBot="1" x14ac:dyDescent="0.25">
      <c r="A9378" t="str">
        <f>CONCATENATE(B9378,C9378,D9378,G9378,E9378,I9378)</f>
        <v>662020HOMICIDIO231</v>
      </c>
      <c r="B9378" s="4">
        <v>6</v>
      </c>
      <c r="C9378" s="5">
        <v>6</v>
      </c>
      <c r="D9378" s="4">
        <v>2020</v>
      </c>
      <c r="E9378" s="4">
        <v>23</v>
      </c>
      <c r="F9378" s="4" t="s">
        <v>210</v>
      </c>
      <c r="G9378" s="4" t="s">
        <v>12</v>
      </c>
      <c r="H9378" s="4" t="s">
        <v>217</v>
      </c>
      <c r="I9378" s="4">
        <v>1</v>
      </c>
      <c r="J9378" t="str">
        <f>VLOOKUP(A9378,'Município e Sexo'!$A$2:$I$11321,5,FALSE)</f>
        <v>ITAMBE</v>
      </c>
      <c r="K9378" t="str">
        <f>VLOOKUP(A9378,'Município e Sexo'!$A$2:$I$11321,7,FALSE)</f>
        <v>MASCULINO</v>
      </c>
    </row>
    <row r="9379" spans="1:11" ht="15" customHeight="1" thickBot="1" x14ac:dyDescent="0.25">
      <c r="A9379" t="str">
        <f>CONCATENATE(B9379,C9379,D9379,G9379,E9379,I9379)</f>
        <v>662020HOMICIDIO311</v>
      </c>
      <c r="B9379" s="4">
        <v>6</v>
      </c>
      <c r="C9379" s="5">
        <v>6</v>
      </c>
      <c r="D9379" s="4">
        <v>2020</v>
      </c>
      <c r="E9379" s="4">
        <v>31</v>
      </c>
      <c r="F9379" s="4" t="s">
        <v>210</v>
      </c>
      <c r="G9379" s="4" t="s">
        <v>12</v>
      </c>
      <c r="H9379" s="4" t="s">
        <v>211</v>
      </c>
      <c r="I9379" s="4">
        <v>1</v>
      </c>
      <c r="J9379" t="str">
        <f>VLOOKUP(A9379,'Município e Sexo'!$A$2:$I$11321,5,FALSE)</f>
        <v>RECIFE</v>
      </c>
      <c r="K9379" t="str">
        <f>VLOOKUP(A9379,'Município e Sexo'!$A$2:$I$11321,7,FALSE)</f>
        <v>MASCULINO</v>
      </c>
    </row>
    <row r="9380" spans="1:11" ht="15" customHeight="1" thickBot="1" x14ac:dyDescent="0.25">
      <c r="A9380" t="str">
        <f>CONCATENATE(B9380,C9380,D9380,G9380,E9380,I9380)</f>
        <v>762020HOMICIDIO201</v>
      </c>
      <c r="B9380" s="4">
        <v>7</v>
      </c>
      <c r="C9380" s="5">
        <v>6</v>
      </c>
      <c r="D9380" s="4">
        <v>2020</v>
      </c>
      <c r="E9380" s="4">
        <v>20</v>
      </c>
      <c r="F9380" s="4" t="s">
        <v>210</v>
      </c>
      <c r="G9380" s="4" t="s">
        <v>12</v>
      </c>
      <c r="H9380" s="4" t="s">
        <v>211</v>
      </c>
      <c r="I9380" s="4">
        <v>1</v>
      </c>
      <c r="J9380" t="str">
        <f>VLOOKUP(A9380,'Município e Sexo'!$A$2:$I$11321,5,FALSE)</f>
        <v>RECIFE</v>
      </c>
      <c r="K9380" t="str">
        <f>VLOOKUP(A9380,'Município e Sexo'!$A$2:$I$11321,7,FALSE)</f>
        <v>MASCULINO</v>
      </c>
    </row>
    <row r="9381" spans="1:11" ht="15" customHeight="1" thickBot="1" x14ac:dyDescent="0.25">
      <c r="A9381" t="str">
        <f>CONCATENATE(B9381,C9381,D9381,G9381,E9381,I9381)</f>
        <v>762020HOMICIDIO281</v>
      </c>
      <c r="B9381" s="4">
        <v>7</v>
      </c>
      <c r="C9381" s="5">
        <v>6</v>
      </c>
      <c r="D9381" s="4">
        <v>2020</v>
      </c>
      <c r="E9381" s="4">
        <v>28</v>
      </c>
      <c r="F9381" s="4" t="s">
        <v>210</v>
      </c>
      <c r="G9381" s="4" t="s">
        <v>12</v>
      </c>
      <c r="H9381" s="4" t="s">
        <v>211</v>
      </c>
      <c r="I9381" s="4">
        <v>1</v>
      </c>
      <c r="J9381" t="str">
        <f>VLOOKUP(A9381,'Município e Sexo'!$A$2:$I$11321,5,FALSE)</f>
        <v>SALGUEIRO</v>
      </c>
      <c r="K9381" t="str">
        <f>VLOOKUP(A9381,'Município e Sexo'!$A$2:$I$11321,7,FALSE)</f>
        <v>MASCULINO</v>
      </c>
    </row>
    <row r="9382" spans="1:11" ht="15" customHeight="1" thickBot="1" x14ac:dyDescent="0.25">
      <c r="A9382" t="str">
        <f>CONCATENATE(B9382,C9382,D9382,G9382,E9382,I9382)</f>
        <v>762020HOMICIDIO211</v>
      </c>
      <c r="B9382" s="4">
        <v>7</v>
      </c>
      <c r="C9382" s="5">
        <v>6</v>
      </c>
      <c r="D9382" s="4">
        <v>2020</v>
      </c>
      <c r="E9382" s="4">
        <v>21</v>
      </c>
      <c r="F9382" s="4" t="s">
        <v>210</v>
      </c>
      <c r="G9382" s="4" t="s">
        <v>12</v>
      </c>
      <c r="H9382" s="4" t="s">
        <v>212</v>
      </c>
      <c r="I9382" s="4">
        <v>1</v>
      </c>
      <c r="J9382" t="str">
        <f>VLOOKUP(A9382,'Município e Sexo'!$A$2:$I$11321,5,FALSE)</f>
        <v>AGRESTINA</v>
      </c>
      <c r="K9382" t="str">
        <f>VLOOKUP(A9382,'Município e Sexo'!$A$2:$I$11321,7,FALSE)</f>
        <v>MASCULINO</v>
      </c>
    </row>
    <row r="9383" spans="1:11" ht="15" customHeight="1" thickBot="1" x14ac:dyDescent="0.25">
      <c r="A9383" t="str">
        <f>CONCATENATE(B9383,C9383,D9383,G9383,E9383,I9383)</f>
        <v>762020HOMICIDIO331</v>
      </c>
      <c r="B9383" s="4">
        <v>7</v>
      </c>
      <c r="C9383" s="5">
        <v>6</v>
      </c>
      <c r="D9383" s="4">
        <v>2020</v>
      </c>
      <c r="E9383" s="4">
        <v>33</v>
      </c>
      <c r="F9383" s="4" t="s">
        <v>210</v>
      </c>
      <c r="G9383" s="4" t="s">
        <v>12</v>
      </c>
      <c r="H9383" s="4" t="s">
        <v>212</v>
      </c>
      <c r="I9383" s="4">
        <v>1</v>
      </c>
      <c r="J9383" t="str">
        <f>VLOOKUP(A9383,'Município e Sexo'!$A$2:$I$11321,5,FALSE)</f>
        <v>RECIFE</v>
      </c>
      <c r="K9383" t="str">
        <f>VLOOKUP(A9383,'Município e Sexo'!$A$2:$I$11321,7,FALSE)</f>
        <v>MASCULINO</v>
      </c>
    </row>
    <row r="9384" spans="1:11" ht="15" customHeight="1" thickBot="1" x14ac:dyDescent="0.25">
      <c r="A9384" t="str">
        <f>CONCATENATE(B9384,C9384,D9384,G9384,E9384,I9384)</f>
        <v>762020HOMICIDIO181</v>
      </c>
      <c r="B9384" s="4">
        <v>7</v>
      </c>
      <c r="C9384" s="5">
        <v>6</v>
      </c>
      <c r="D9384" s="4">
        <v>2020</v>
      </c>
      <c r="E9384" s="4">
        <v>18</v>
      </c>
      <c r="F9384" s="4" t="s">
        <v>210</v>
      </c>
      <c r="G9384" s="4" t="s">
        <v>12</v>
      </c>
      <c r="H9384" s="4" t="s">
        <v>211</v>
      </c>
      <c r="I9384" s="4">
        <v>1</v>
      </c>
      <c r="J9384" t="str">
        <f>VLOOKUP(A9384,'Município e Sexo'!$A$2:$I$11321,5,FALSE)</f>
        <v>CABO DE SANTO AGOSTINHO</v>
      </c>
      <c r="K9384" t="str">
        <f>VLOOKUP(A9384,'Município e Sexo'!$A$2:$I$11321,7,FALSE)</f>
        <v>FEMININO</v>
      </c>
    </row>
    <row r="9385" spans="1:11" ht="15" customHeight="1" thickBot="1" x14ac:dyDescent="0.25">
      <c r="A9385" t="str">
        <f>CONCATENATE(B9385,C9385,D9385,G9385,E9385,I9385)</f>
        <v>762020LATROCINIO241</v>
      </c>
      <c r="B9385" s="4">
        <v>7</v>
      </c>
      <c r="C9385" s="5">
        <v>6</v>
      </c>
      <c r="D9385" s="4">
        <v>2020</v>
      </c>
      <c r="E9385" s="4">
        <v>24</v>
      </c>
      <c r="F9385" s="4" t="s">
        <v>210</v>
      </c>
      <c r="G9385" s="4" t="s">
        <v>33</v>
      </c>
      <c r="H9385" s="4" t="s">
        <v>215</v>
      </c>
      <c r="I9385" s="4">
        <v>1</v>
      </c>
      <c r="J9385" t="str">
        <f>VLOOKUP(A9385,'Município e Sexo'!$A$2:$I$11321,5,FALSE)</f>
        <v>CALCADO</v>
      </c>
      <c r="K9385" t="str">
        <f>VLOOKUP(A9385,'Município e Sexo'!$A$2:$I$11321,7,FALSE)</f>
        <v>MASCULINO</v>
      </c>
    </row>
    <row r="9386" spans="1:11" ht="15" customHeight="1" thickBot="1" x14ac:dyDescent="0.25">
      <c r="A9386" t="str">
        <f>CONCATENATE(B9386,C9386,D9386,G9386,E9386,I9386)</f>
        <v>762020HOMICIDIO251</v>
      </c>
      <c r="B9386" s="4">
        <v>7</v>
      </c>
      <c r="C9386" s="5">
        <v>6</v>
      </c>
      <c r="D9386" s="4">
        <v>2020</v>
      </c>
      <c r="E9386" s="4">
        <v>25</v>
      </c>
      <c r="F9386" s="4" t="s">
        <v>210</v>
      </c>
      <c r="G9386" s="4" t="s">
        <v>12</v>
      </c>
      <c r="H9386" s="4" t="s">
        <v>212</v>
      </c>
      <c r="I9386" s="4">
        <v>1</v>
      </c>
      <c r="J9386" t="str">
        <f>VLOOKUP(A9386,'Município e Sexo'!$A$2:$I$11321,5,FALSE)</f>
        <v>BONITO</v>
      </c>
      <c r="K9386" t="str">
        <f>VLOOKUP(A9386,'Município e Sexo'!$A$2:$I$11321,7,FALSE)</f>
        <v>MASCULINO</v>
      </c>
    </row>
    <row r="9387" spans="1:11" ht="15" customHeight="1" thickBot="1" x14ac:dyDescent="0.25">
      <c r="A9387" t="str">
        <f>CONCATENATE(B9387,C9387,D9387,G9387,E9387,I9387)</f>
        <v>762020HOMICIDIO301</v>
      </c>
      <c r="B9387" s="4">
        <v>7</v>
      </c>
      <c r="C9387" s="5">
        <v>6</v>
      </c>
      <c r="D9387" s="4">
        <v>2020</v>
      </c>
      <c r="E9387" s="4">
        <v>30</v>
      </c>
      <c r="F9387" s="4" t="s">
        <v>210</v>
      </c>
      <c r="G9387" s="4" t="s">
        <v>12</v>
      </c>
      <c r="H9387" s="4" t="s">
        <v>211</v>
      </c>
      <c r="I9387" s="4">
        <v>1</v>
      </c>
      <c r="J9387" t="str">
        <f>VLOOKUP(A9387,'Município e Sexo'!$A$2:$I$11321,5,FALSE)</f>
        <v>ITAMARACA</v>
      </c>
      <c r="K9387" t="str">
        <f>VLOOKUP(A9387,'Município e Sexo'!$A$2:$I$11321,7,FALSE)</f>
        <v>MASCULINO</v>
      </c>
    </row>
    <row r="9388" spans="1:11" ht="15" customHeight="1" thickBot="1" x14ac:dyDescent="0.25">
      <c r="A9388" t="str">
        <f>CONCATENATE(B9388,C9388,D9388,G9388,E9388,I9388)</f>
        <v>762020HOMICIDIO361</v>
      </c>
      <c r="B9388" s="4">
        <v>7</v>
      </c>
      <c r="C9388" s="5">
        <v>6</v>
      </c>
      <c r="D9388" s="4">
        <v>2020</v>
      </c>
      <c r="E9388" s="4">
        <v>36</v>
      </c>
      <c r="F9388" s="4" t="s">
        <v>210</v>
      </c>
      <c r="G9388" s="4" t="s">
        <v>12</v>
      </c>
      <c r="H9388" s="4" t="s">
        <v>211</v>
      </c>
      <c r="I9388" s="4">
        <v>1</v>
      </c>
      <c r="J9388" t="str">
        <f>VLOOKUP(A9388,'Município e Sexo'!$A$2:$I$11321,5,FALSE)</f>
        <v>OLINDA</v>
      </c>
      <c r="K9388" t="str">
        <f>VLOOKUP(A9388,'Município e Sexo'!$A$2:$I$11321,7,FALSE)</f>
        <v>MASCULINO</v>
      </c>
    </row>
    <row r="9389" spans="1:11" ht="15" customHeight="1" thickBot="1" x14ac:dyDescent="0.25">
      <c r="A9389" t="str">
        <f>CONCATENATE(B9389,C9389,D9389,G9389,E9389,I9389)</f>
        <v>762020HOMICIDIO381</v>
      </c>
      <c r="B9389" s="4">
        <v>7</v>
      </c>
      <c r="C9389" s="5">
        <v>6</v>
      </c>
      <c r="D9389" s="4">
        <v>2020</v>
      </c>
      <c r="E9389" s="4">
        <v>38</v>
      </c>
      <c r="F9389" s="4" t="s">
        <v>210</v>
      </c>
      <c r="G9389" s="4" t="s">
        <v>12</v>
      </c>
      <c r="H9389" s="4" t="s">
        <v>211</v>
      </c>
      <c r="I9389" s="4">
        <v>1</v>
      </c>
      <c r="J9389" t="str">
        <f>VLOOKUP(A9389,'Município e Sexo'!$A$2:$I$11321,5,FALSE)</f>
        <v>DORMENTES</v>
      </c>
      <c r="K9389" t="str">
        <f>VLOOKUP(A9389,'Município e Sexo'!$A$2:$I$11321,7,FALSE)</f>
        <v>MASCULINO</v>
      </c>
    </row>
    <row r="9390" spans="1:11" ht="15" customHeight="1" thickBot="1" x14ac:dyDescent="0.25">
      <c r="A9390" t="str">
        <f>CONCATENATE(B9390,C9390,D9390,G9390,E9390,I9390)</f>
        <v>762020HOMICIDIO211</v>
      </c>
      <c r="B9390" s="4">
        <v>7</v>
      </c>
      <c r="C9390" s="5">
        <v>6</v>
      </c>
      <c r="D9390" s="4">
        <v>2020</v>
      </c>
      <c r="E9390" s="4">
        <v>21</v>
      </c>
      <c r="F9390" s="4" t="s">
        <v>210</v>
      </c>
      <c r="G9390" s="4" t="s">
        <v>12</v>
      </c>
      <c r="H9390" s="4" t="s">
        <v>217</v>
      </c>
      <c r="I9390" s="4">
        <v>1</v>
      </c>
      <c r="J9390" t="str">
        <f>VLOOKUP(A9390,'Município e Sexo'!$A$2:$I$11321,5,FALSE)</f>
        <v>AGRESTINA</v>
      </c>
      <c r="K9390" t="str">
        <f>VLOOKUP(A9390,'Município e Sexo'!$A$2:$I$11321,7,FALSE)</f>
        <v>MASCULINO</v>
      </c>
    </row>
    <row r="9391" spans="1:11" ht="15" customHeight="1" thickBot="1" x14ac:dyDescent="0.25">
      <c r="A9391" t="str">
        <f>CONCATENATE(B9391,C9391,D9391,G9391,E9391,I9391)</f>
        <v>762020LATROCINIO221</v>
      </c>
      <c r="B9391" s="4">
        <v>7</v>
      </c>
      <c r="C9391" s="5">
        <v>6</v>
      </c>
      <c r="D9391" s="4">
        <v>2020</v>
      </c>
      <c r="E9391" s="4">
        <v>22</v>
      </c>
      <c r="F9391" s="4" t="s">
        <v>210</v>
      </c>
      <c r="G9391" s="4" t="s">
        <v>33</v>
      </c>
      <c r="H9391" s="4" t="s">
        <v>215</v>
      </c>
      <c r="I9391" s="4">
        <v>1</v>
      </c>
      <c r="J9391" t="str">
        <f>VLOOKUP(A9391,'Município e Sexo'!$A$2:$I$11321,5,FALSE)</f>
        <v>SIRINHAEM</v>
      </c>
      <c r="K9391" t="str">
        <f>VLOOKUP(A9391,'Município e Sexo'!$A$2:$I$11321,7,FALSE)</f>
        <v>MASCULINO</v>
      </c>
    </row>
    <row r="9392" spans="1:11" ht="15" customHeight="1" thickBot="1" x14ac:dyDescent="0.25">
      <c r="A9392" t="str">
        <f>CONCATENATE(B9392,C9392,D9392,G9392,E9392,I9392)</f>
        <v>762020HOMICIDIO231</v>
      </c>
      <c r="B9392" s="4">
        <v>7</v>
      </c>
      <c r="C9392" s="5">
        <v>6</v>
      </c>
      <c r="D9392" s="4">
        <v>2020</v>
      </c>
      <c r="E9392" s="4">
        <v>23</v>
      </c>
      <c r="F9392" s="4" t="s">
        <v>210</v>
      </c>
      <c r="G9392" s="4" t="s">
        <v>12</v>
      </c>
      <c r="H9392" s="4" t="s">
        <v>211</v>
      </c>
      <c r="I9392" s="4">
        <v>1</v>
      </c>
      <c r="J9392" t="str">
        <f>VLOOKUP(A9392,'Município e Sexo'!$A$2:$I$11321,5,FALSE)</f>
        <v>RECIFE</v>
      </c>
      <c r="K9392" t="str">
        <f>VLOOKUP(A9392,'Município e Sexo'!$A$2:$I$11321,7,FALSE)</f>
        <v>MASCULINO</v>
      </c>
    </row>
    <row r="9393" spans="1:11" ht="15" customHeight="1" thickBot="1" x14ac:dyDescent="0.25">
      <c r="A9393" t="str">
        <f>CONCATENATE(B9393,C9393,D9393,G9393,E9393,I9393)</f>
        <v>762020HOMICIDIO351</v>
      </c>
      <c r="B9393" s="4">
        <v>7</v>
      </c>
      <c r="C9393" s="5">
        <v>6</v>
      </c>
      <c r="D9393" s="4">
        <v>2020</v>
      </c>
      <c r="E9393" s="4">
        <v>35</v>
      </c>
      <c r="F9393" s="4" t="s">
        <v>210</v>
      </c>
      <c r="G9393" s="4" t="s">
        <v>12</v>
      </c>
      <c r="H9393" s="4" t="s">
        <v>211</v>
      </c>
      <c r="I9393" s="4">
        <v>1</v>
      </c>
      <c r="J9393" t="str">
        <f>VLOOKUP(A9393,'Município e Sexo'!$A$2:$I$11321,5,FALSE)</f>
        <v>AGRESTINA</v>
      </c>
      <c r="K9393" t="str">
        <f>VLOOKUP(A9393,'Município e Sexo'!$A$2:$I$11321,7,FALSE)</f>
        <v>MASCULINO</v>
      </c>
    </row>
    <row r="9394" spans="1:11" ht="15" customHeight="1" thickBot="1" x14ac:dyDescent="0.25">
      <c r="A9394" t="str">
        <f>CONCATENATE(B9394,C9394,D9394,G9394,E9394,I9394)</f>
        <v>862020HOMICIDIO191</v>
      </c>
      <c r="B9394" s="4">
        <v>8</v>
      </c>
      <c r="C9394" s="5">
        <v>6</v>
      </c>
      <c r="D9394" s="4">
        <v>2020</v>
      </c>
      <c r="E9394" s="4">
        <v>19</v>
      </c>
      <c r="F9394" s="4" t="s">
        <v>210</v>
      </c>
      <c r="G9394" s="4" t="s">
        <v>12</v>
      </c>
      <c r="H9394" s="4" t="s">
        <v>211</v>
      </c>
      <c r="I9394" s="4">
        <v>1</v>
      </c>
      <c r="J9394" t="str">
        <f>VLOOKUP(A9394,'Município e Sexo'!$A$2:$I$11321,5,FALSE)</f>
        <v>SAO JOAQUIM DO MONTE</v>
      </c>
      <c r="K9394" t="str">
        <f>VLOOKUP(A9394,'Município e Sexo'!$A$2:$I$11321,7,FALSE)</f>
        <v>MASCULINO</v>
      </c>
    </row>
    <row r="9395" spans="1:11" ht="15" customHeight="1" thickBot="1" x14ac:dyDescent="0.25">
      <c r="A9395" t="str">
        <f>CONCATENATE(B9395,C9395,D9395,G9395,E9395,I9395)</f>
        <v>862020HOMICIDIO201</v>
      </c>
      <c r="B9395" s="4">
        <v>8</v>
      </c>
      <c r="C9395" s="5">
        <v>6</v>
      </c>
      <c r="D9395" s="4">
        <v>2020</v>
      </c>
      <c r="E9395" s="4">
        <v>20</v>
      </c>
      <c r="F9395" s="4" t="s">
        <v>210</v>
      </c>
      <c r="G9395" s="4" t="s">
        <v>12</v>
      </c>
      <c r="H9395" s="4" t="s">
        <v>211</v>
      </c>
      <c r="I9395" s="4">
        <v>1</v>
      </c>
      <c r="J9395" t="str">
        <f>VLOOKUP(A9395,'Município e Sexo'!$A$2:$I$11321,5,FALSE)</f>
        <v>CHA DE ALEGRIA</v>
      </c>
      <c r="K9395" t="str">
        <f>VLOOKUP(A9395,'Município e Sexo'!$A$2:$I$11321,7,FALSE)</f>
        <v>MASCULINO</v>
      </c>
    </row>
    <row r="9396" spans="1:11" ht="15" customHeight="1" thickBot="1" x14ac:dyDescent="0.25">
      <c r="A9396" t="str">
        <f>CONCATENATE(B9396,C9396,D9396,G9396,E9396,I9396)</f>
        <v>862020HOMICIDIO231</v>
      </c>
      <c r="B9396" s="4">
        <v>8</v>
      </c>
      <c r="C9396" s="5">
        <v>6</v>
      </c>
      <c r="D9396" s="4">
        <v>2020</v>
      </c>
      <c r="E9396" s="4">
        <v>23</v>
      </c>
      <c r="F9396" s="4" t="s">
        <v>210</v>
      </c>
      <c r="G9396" s="4" t="s">
        <v>12</v>
      </c>
      <c r="H9396" s="4" t="s">
        <v>211</v>
      </c>
      <c r="I9396" s="4">
        <v>1</v>
      </c>
      <c r="J9396" t="str">
        <f>VLOOKUP(A9396,'Município e Sexo'!$A$2:$I$11321,5,FALSE)</f>
        <v>CHA DE ALEGRIA</v>
      </c>
      <c r="K9396" t="str">
        <f>VLOOKUP(A9396,'Município e Sexo'!$A$2:$I$11321,7,FALSE)</f>
        <v>MASCULINO</v>
      </c>
    </row>
    <row r="9397" spans="1:11" ht="15" customHeight="1" thickBot="1" x14ac:dyDescent="0.25">
      <c r="A9397" t="str">
        <f>CONCATENATE(B9397,C9397,D9397,G9397,E9397,I9397)</f>
        <v>862020HOMICIDIO231</v>
      </c>
      <c r="B9397" s="4">
        <v>8</v>
      </c>
      <c r="C9397" s="5">
        <v>6</v>
      </c>
      <c r="D9397" s="4">
        <v>2020</v>
      </c>
      <c r="E9397" s="4">
        <v>23</v>
      </c>
      <c r="F9397" s="4" t="s">
        <v>210</v>
      </c>
      <c r="G9397" s="4" t="s">
        <v>12</v>
      </c>
      <c r="H9397" s="4" t="s">
        <v>211</v>
      </c>
      <c r="I9397" s="4">
        <v>1</v>
      </c>
      <c r="J9397" t="str">
        <f>VLOOKUP(A9397,'Município e Sexo'!$A$2:$I$11321,5,FALSE)</f>
        <v>CHA DE ALEGRIA</v>
      </c>
      <c r="K9397" t="str">
        <f>VLOOKUP(A9397,'Município e Sexo'!$A$2:$I$11321,7,FALSE)</f>
        <v>MASCULINO</v>
      </c>
    </row>
    <row r="9398" spans="1:11" ht="15" customHeight="1" thickBot="1" x14ac:dyDescent="0.25">
      <c r="A9398" t="str">
        <f>CONCATENATE(B9398,C9398,D9398,G9398,E9398,I9398)</f>
        <v>862020HOMICIDIO301</v>
      </c>
      <c r="B9398" s="4">
        <v>8</v>
      </c>
      <c r="C9398" s="5">
        <v>6</v>
      </c>
      <c r="D9398" s="4">
        <v>2020</v>
      </c>
      <c r="E9398" s="4">
        <v>30</v>
      </c>
      <c r="F9398" s="4" t="s">
        <v>210</v>
      </c>
      <c r="G9398" s="4" t="s">
        <v>12</v>
      </c>
      <c r="H9398" s="4" t="s">
        <v>212</v>
      </c>
      <c r="I9398" s="4">
        <v>1</v>
      </c>
      <c r="J9398" t="str">
        <f>VLOOKUP(A9398,'Município e Sexo'!$A$2:$I$11321,5,FALSE)</f>
        <v>CHA DE ALEGRIA</v>
      </c>
      <c r="K9398" t="str">
        <f>VLOOKUP(A9398,'Município e Sexo'!$A$2:$I$11321,7,FALSE)</f>
        <v>MASCULINO</v>
      </c>
    </row>
    <row r="9399" spans="1:11" ht="15" customHeight="1" thickBot="1" x14ac:dyDescent="0.25">
      <c r="A9399" t="str">
        <f>CONCATENATE(B9399,C9399,D9399,G9399,E9399,I9399)</f>
        <v>862020HOMICIDIO301</v>
      </c>
      <c r="B9399" s="4">
        <v>8</v>
      </c>
      <c r="C9399" s="5">
        <v>6</v>
      </c>
      <c r="D9399" s="4">
        <v>2020</v>
      </c>
      <c r="E9399" s="4">
        <v>30</v>
      </c>
      <c r="F9399" s="4" t="s">
        <v>210</v>
      </c>
      <c r="G9399" s="4" t="s">
        <v>12</v>
      </c>
      <c r="H9399" s="4" t="s">
        <v>211</v>
      </c>
      <c r="I9399" s="4">
        <v>1</v>
      </c>
      <c r="J9399" t="str">
        <f>VLOOKUP(A9399,'Município e Sexo'!$A$2:$I$11321,5,FALSE)</f>
        <v>CHA DE ALEGRIA</v>
      </c>
      <c r="K9399" t="str">
        <f>VLOOKUP(A9399,'Município e Sexo'!$A$2:$I$11321,7,FALSE)</f>
        <v>MASCULINO</v>
      </c>
    </row>
    <row r="9400" spans="1:11" ht="15" customHeight="1" thickBot="1" x14ac:dyDescent="0.25">
      <c r="A9400" t="str">
        <f>CONCATENATE(B9400,C9400,D9400,G9400,E9400,I9400)</f>
        <v>862020HOMICIDIO501</v>
      </c>
      <c r="B9400" s="4">
        <v>8</v>
      </c>
      <c r="C9400" s="5">
        <v>6</v>
      </c>
      <c r="D9400" s="4">
        <v>2020</v>
      </c>
      <c r="E9400" s="4">
        <v>50</v>
      </c>
      <c r="F9400" s="4" t="s">
        <v>210</v>
      </c>
      <c r="G9400" s="4" t="s">
        <v>12</v>
      </c>
      <c r="H9400" s="4" t="s">
        <v>218</v>
      </c>
      <c r="I9400" s="4">
        <v>1</v>
      </c>
      <c r="J9400" t="str">
        <f>VLOOKUP(A9400,'Município e Sexo'!$A$2:$I$11321,5,FALSE)</f>
        <v>OLINDA</v>
      </c>
      <c r="K9400" t="str">
        <f>VLOOKUP(A9400,'Município e Sexo'!$A$2:$I$11321,7,FALSE)</f>
        <v>MASCULINO</v>
      </c>
    </row>
    <row r="9401" spans="1:11" ht="15" customHeight="1" thickBot="1" x14ac:dyDescent="0.25">
      <c r="A9401" t="str">
        <f>CONCATENATE(B9401,C9401,D9401,G9401,E9401,I9401)</f>
        <v>862020HOMICIDIO171</v>
      </c>
      <c r="B9401" s="4">
        <v>8</v>
      </c>
      <c r="C9401" s="5">
        <v>6</v>
      </c>
      <c r="D9401" s="4">
        <v>2020</v>
      </c>
      <c r="E9401" s="4">
        <v>17</v>
      </c>
      <c r="F9401" s="4" t="s">
        <v>210</v>
      </c>
      <c r="G9401" s="4" t="s">
        <v>12</v>
      </c>
      <c r="H9401" s="4" t="s">
        <v>211</v>
      </c>
      <c r="I9401" s="4">
        <v>1</v>
      </c>
      <c r="J9401" t="str">
        <f>VLOOKUP(A9401,'Município e Sexo'!$A$2:$I$11321,5,FALSE)</f>
        <v>TIMBAUBA</v>
      </c>
      <c r="K9401" t="str">
        <f>VLOOKUP(A9401,'Município e Sexo'!$A$2:$I$11321,7,FALSE)</f>
        <v>FEMININO</v>
      </c>
    </row>
    <row r="9402" spans="1:11" ht="15" customHeight="1" thickBot="1" x14ac:dyDescent="0.25">
      <c r="A9402" t="str">
        <f>CONCATENATE(B9402,C9402,D9402,G9402,E9402,I9402)</f>
        <v>862020HOMICIDIO291</v>
      </c>
      <c r="B9402" s="4">
        <v>8</v>
      </c>
      <c r="C9402" s="5">
        <v>6</v>
      </c>
      <c r="D9402" s="4">
        <v>2020</v>
      </c>
      <c r="E9402" s="4">
        <v>29</v>
      </c>
      <c r="F9402" s="4" t="s">
        <v>210</v>
      </c>
      <c r="G9402" s="4" t="s">
        <v>12</v>
      </c>
      <c r="H9402" s="4" t="s">
        <v>211</v>
      </c>
      <c r="I9402" s="4">
        <v>1</v>
      </c>
      <c r="J9402" t="str">
        <f>VLOOKUP(A9402,'Município e Sexo'!$A$2:$I$11321,5,FALSE)</f>
        <v>AGUAS BELAS</v>
      </c>
      <c r="K9402" t="str">
        <f>VLOOKUP(A9402,'Município e Sexo'!$A$2:$I$11321,7,FALSE)</f>
        <v>MASCULINO</v>
      </c>
    </row>
    <row r="9403" spans="1:11" ht="15" customHeight="1" thickBot="1" x14ac:dyDescent="0.25">
      <c r="A9403" t="str">
        <f>CONCATENATE(B9403,C9403,D9403,G9403,E9403,I9403)</f>
        <v>862020HOMICIDIO221</v>
      </c>
      <c r="B9403" s="4">
        <v>8</v>
      </c>
      <c r="C9403" s="5">
        <v>6</v>
      </c>
      <c r="D9403" s="4">
        <v>2020</v>
      </c>
      <c r="E9403" s="4">
        <v>22</v>
      </c>
      <c r="F9403" s="4" t="s">
        <v>210</v>
      </c>
      <c r="G9403" s="4" t="s">
        <v>12</v>
      </c>
      <c r="H9403" s="4" t="s">
        <v>211</v>
      </c>
      <c r="I9403" s="4">
        <v>1</v>
      </c>
      <c r="J9403" t="str">
        <f>VLOOKUP(A9403,'Município e Sexo'!$A$2:$I$11321,5,FALSE)</f>
        <v>SALGUEIRO</v>
      </c>
      <c r="K9403" t="str">
        <f>VLOOKUP(A9403,'Município e Sexo'!$A$2:$I$11321,7,FALSE)</f>
        <v>MASCULINO</v>
      </c>
    </row>
    <row r="9404" spans="1:11" ht="15" customHeight="1" thickBot="1" x14ac:dyDescent="0.25">
      <c r="A9404" t="str">
        <f>CONCATENATE(B9404,C9404,D9404,G9404,E9404,I9404)</f>
        <v>862020HOMICIDIO271</v>
      </c>
      <c r="B9404" s="4">
        <v>8</v>
      </c>
      <c r="C9404" s="5">
        <v>6</v>
      </c>
      <c r="D9404" s="4">
        <v>2020</v>
      </c>
      <c r="E9404" s="4">
        <v>27</v>
      </c>
      <c r="F9404" s="4" t="s">
        <v>210</v>
      </c>
      <c r="G9404" s="4" t="s">
        <v>12</v>
      </c>
      <c r="H9404" s="4" t="s">
        <v>211</v>
      </c>
      <c r="I9404" s="4">
        <v>1</v>
      </c>
      <c r="J9404" t="str">
        <f>VLOOKUP(A9404,'Município e Sexo'!$A$2:$I$11321,5,FALSE)</f>
        <v>PETROLINA</v>
      </c>
      <c r="K9404" t="str">
        <f>VLOOKUP(A9404,'Município e Sexo'!$A$2:$I$11321,7,FALSE)</f>
        <v>MASCULINO</v>
      </c>
    </row>
    <row r="9405" spans="1:11" ht="15" customHeight="1" thickBot="1" x14ac:dyDescent="0.25">
      <c r="A9405" t="str">
        <f>CONCATENATE(B9405,C9405,D9405,G9405,E9405,I9405)</f>
        <v>862020HOMICIDIO211</v>
      </c>
      <c r="B9405" s="4">
        <v>8</v>
      </c>
      <c r="C9405" s="5">
        <v>6</v>
      </c>
      <c r="D9405" s="4">
        <v>2020</v>
      </c>
      <c r="E9405" s="4">
        <v>21</v>
      </c>
      <c r="F9405" s="4" t="s">
        <v>210</v>
      </c>
      <c r="G9405" s="4" t="s">
        <v>12</v>
      </c>
      <c r="H9405" s="4" t="s">
        <v>211</v>
      </c>
      <c r="I9405" s="4">
        <v>1</v>
      </c>
      <c r="J9405" t="str">
        <f>VLOOKUP(A9405,'Município e Sexo'!$A$2:$I$11321,5,FALSE)</f>
        <v>OLINDA</v>
      </c>
      <c r="K9405" t="str">
        <f>VLOOKUP(A9405,'Município e Sexo'!$A$2:$I$11321,7,FALSE)</f>
        <v>MASCULINO</v>
      </c>
    </row>
    <row r="9406" spans="1:11" ht="15" customHeight="1" thickBot="1" x14ac:dyDescent="0.25">
      <c r="A9406" t="str">
        <f>CONCATENATE(B9406,C9406,D9406,G9406,E9406,I9406)</f>
        <v>862020HOMICIDIO251</v>
      </c>
      <c r="B9406" s="4">
        <v>8</v>
      </c>
      <c r="C9406" s="5">
        <v>6</v>
      </c>
      <c r="D9406" s="4">
        <v>2020</v>
      </c>
      <c r="E9406" s="4">
        <v>25</v>
      </c>
      <c r="F9406" s="4" t="s">
        <v>210</v>
      </c>
      <c r="G9406" s="4" t="s">
        <v>12</v>
      </c>
      <c r="H9406" s="4" t="s">
        <v>211</v>
      </c>
      <c r="I9406" s="4">
        <v>1</v>
      </c>
      <c r="J9406" t="str">
        <f>VLOOKUP(A9406,'Município e Sexo'!$A$2:$I$11321,5,FALSE)</f>
        <v>PETROLINA</v>
      </c>
      <c r="K9406" t="str">
        <f>VLOOKUP(A9406,'Município e Sexo'!$A$2:$I$11321,7,FALSE)</f>
        <v>MASCULINO</v>
      </c>
    </row>
    <row r="9407" spans="1:11" ht="15" customHeight="1" thickBot="1" x14ac:dyDescent="0.25">
      <c r="A9407" t="str">
        <f>CONCATENATE(B9407,C9407,D9407,G9407,E9407,I9407)</f>
        <v>862020HOMICIDIO461</v>
      </c>
      <c r="B9407" s="4">
        <v>8</v>
      </c>
      <c r="C9407" s="5">
        <v>6</v>
      </c>
      <c r="D9407" s="4">
        <v>2020</v>
      </c>
      <c r="E9407" s="4">
        <v>46</v>
      </c>
      <c r="F9407" s="4" t="s">
        <v>210</v>
      </c>
      <c r="G9407" s="4" t="s">
        <v>12</v>
      </c>
      <c r="H9407" s="4" t="s">
        <v>212</v>
      </c>
      <c r="I9407" s="4">
        <v>1</v>
      </c>
      <c r="J9407" t="str">
        <f>VLOOKUP(A9407,'Município e Sexo'!$A$2:$I$11321,5,FALSE)</f>
        <v>SERRA TALHADA</v>
      </c>
      <c r="K9407" t="str">
        <f>VLOOKUP(A9407,'Município e Sexo'!$A$2:$I$11321,7,FALSE)</f>
        <v>MASCULINO</v>
      </c>
    </row>
    <row r="9408" spans="1:11" ht="15" customHeight="1" thickBot="1" x14ac:dyDescent="0.25">
      <c r="A9408" t="str">
        <f>CONCATENATE(B9408,C9408,D9408,G9408,E9408,I9408)</f>
        <v>862020HOMICIDIO1</v>
      </c>
      <c r="B9408" s="4">
        <v>8</v>
      </c>
      <c r="C9408" s="5">
        <v>6</v>
      </c>
      <c r="D9408" s="4">
        <v>2020</v>
      </c>
      <c r="E9408" s="4"/>
      <c r="F9408" s="4" t="s">
        <v>210</v>
      </c>
      <c r="G9408" s="4" t="s">
        <v>12</v>
      </c>
      <c r="H9408" s="4" t="s">
        <v>211</v>
      </c>
      <c r="I9408" s="4">
        <v>1</v>
      </c>
      <c r="J9408" t="str">
        <f>VLOOKUP(A9408,'Município e Sexo'!$A$2:$I$11321,5,FALSE)</f>
        <v>RECIFE</v>
      </c>
      <c r="K9408" t="str">
        <f>VLOOKUP(A9408,'Município e Sexo'!$A$2:$I$11321,7,FALSE)</f>
        <v>MASCULINO</v>
      </c>
    </row>
    <row r="9409" spans="1:11" ht="15" customHeight="1" thickBot="1" x14ac:dyDescent="0.25">
      <c r="A9409" t="str">
        <f>CONCATENATE(B9409,C9409,D9409,G9409,E9409,I9409)</f>
        <v>962020HOMICIDIO281</v>
      </c>
      <c r="B9409" s="4">
        <v>9</v>
      </c>
      <c r="C9409" s="5">
        <v>6</v>
      </c>
      <c r="D9409" s="4">
        <v>2020</v>
      </c>
      <c r="E9409" s="4">
        <v>28</v>
      </c>
      <c r="F9409" s="4" t="s">
        <v>210</v>
      </c>
      <c r="G9409" s="4" t="s">
        <v>12</v>
      </c>
      <c r="H9409" s="4" t="s">
        <v>211</v>
      </c>
      <c r="I9409" s="4">
        <v>1</v>
      </c>
      <c r="J9409" t="str">
        <f>VLOOKUP(A9409,'Município e Sexo'!$A$2:$I$11321,5,FALSE)</f>
        <v>PETROLINA</v>
      </c>
      <c r="K9409" t="str">
        <f>VLOOKUP(A9409,'Município e Sexo'!$A$2:$I$11321,7,FALSE)</f>
        <v>MASCULINO</v>
      </c>
    </row>
    <row r="9410" spans="1:11" ht="15" customHeight="1" thickBot="1" x14ac:dyDescent="0.25">
      <c r="A9410" t="str">
        <f>CONCATENATE(B9410,C9410,D9410,G9410,E9410,I9410)</f>
        <v>962020HOMICIDIO161</v>
      </c>
      <c r="B9410" s="4">
        <v>9</v>
      </c>
      <c r="C9410" s="5">
        <v>6</v>
      </c>
      <c r="D9410" s="4">
        <v>2020</v>
      </c>
      <c r="E9410" s="4">
        <v>16</v>
      </c>
      <c r="F9410" s="4" t="s">
        <v>210</v>
      </c>
      <c r="G9410" s="4" t="s">
        <v>12</v>
      </c>
      <c r="H9410" s="4" t="s">
        <v>211</v>
      </c>
      <c r="I9410" s="4">
        <v>1</v>
      </c>
      <c r="J9410" t="str">
        <f>VLOOKUP(A9410,'Município e Sexo'!$A$2:$I$11321,5,FALSE)</f>
        <v>ESCADA</v>
      </c>
      <c r="K9410" t="str">
        <f>VLOOKUP(A9410,'Município e Sexo'!$A$2:$I$11321,7,FALSE)</f>
        <v>MASCULINO</v>
      </c>
    </row>
    <row r="9411" spans="1:11" ht="15" customHeight="1" thickBot="1" x14ac:dyDescent="0.25">
      <c r="A9411" t="str">
        <f>CONCATENATE(B9411,C9411,D9411,G9411,E9411,I9411)</f>
        <v>962020HOMICIDIO201</v>
      </c>
      <c r="B9411" s="4">
        <v>9</v>
      </c>
      <c r="C9411" s="5">
        <v>6</v>
      </c>
      <c r="D9411" s="4">
        <v>2020</v>
      </c>
      <c r="E9411" s="4">
        <v>20</v>
      </c>
      <c r="F9411" s="4" t="s">
        <v>210</v>
      </c>
      <c r="G9411" s="4" t="s">
        <v>12</v>
      </c>
      <c r="H9411" s="4" t="s">
        <v>211</v>
      </c>
      <c r="I9411" s="4">
        <v>1</v>
      </c>
      <c r="J9411" t="str">
        <f>VLOOKUP(A9411,'Município e Sexo'!$A$2:$I$11321,5,FALSE)</f>
        <v>CORTES</v>
      </c>
      <c r="K9411" t="str">
        <f>VLOOKUP(A9411,'Município e Sexo'!$A$2:$I$11321,7,FALSE)</f>
        <v>MASCULINO</v>
      </c>
    </row>
    <row r="9412" spans="1:11" ht="15" customHeight="1" thickBot="1" x14ac:dyDescent="0.25">
      <c r="A9412" t="str">
        <f>CONCATENATE(B9412,C9412,D9412,G9412,E9412,I9412)</f>
        <v>962020HOMICIDIO271</v>
      </c>
      <c r="B9412" s="4">
        <v>9</v>
      </c>
      <c r="C9412" s="5">
        <v>6</v>
      </c>
      <c r="D9412" s="4">
        <v>2020</v>
      </c>
      <c r="E9412" s="4">
        <v>27</v>
      </c>
      <c r="F9412" s="4" t="s">
        <v>210</v>
      </c>
      <c r="G9412" s="4" t="s">
        <v>12</v>
      </c>
      <c r="H9412" s="4" t="s">
        <v>211</v>
      </c>
      <c r="I9412" s="4">
        <v>1</v>
      </c>
      <c r="J9412" t="str">
        <f>VLOOKUP(A9412,'Município e Sexo'!$A$2:$I$11321,5,FALSE)</f>
        <v>RECIFE</v>
      </c>
      <c r="K9412" t="str">
        <f>VLOOKUP(A9412,'Município e Sexo'!$A$2:$I$11321,7,FALSE)</f>
        <v>MASCULINO</v>
      </c>
    </row>
    <row r="9413" spans="1:11" ht="15" customHeight="1" thickBot="1" x14ac:dyDescent="0.25">
      <c r="A9413" t="str">
        <f>CONCATENATE(B9413,C9413,D9413,G9413,E9413,I9413)</f>
        <v>962020HOMICIDIO151</v>
      </c>
      <c r="B9413" s="4">
        <v>9</v>
      </c>
      <c r="C9413" s="5">
        <v>6</v>
      </c>
      <c r="D9413" s="4">
        <v>2020</v>
      </c>
      <c r="E9413" s="4">
        <v>15</v>
      </c>
      <c r="F9413" s="4" t="s">
        <v>210</v>
      </c>
      <c r="G9413" s="4" t="s">
        <v>12</v>
      </c>
      <c r="H9413" s="4" t="s">
        <v>212</v>
      </c>
      <c r="I9413" s="4">
        <v>1</v>
      </c>
      <c r="J9413" t="str">
        <f>VLOOKUP(A9413,'Município e Sexo'!$A$2:$I$11321,5,FALSE)</f>
        <v>BELO JARDIM</v>
      </c>
      <c r="K9413" t="str">
        <f>VLOOKUP(A9413,'Município e Sexo'!$A$2:$I$11321,7,FALSE)</f>
        <v>FEMININO</v>
      </c>
    </row>
    <row r="9414" spans="1:11" ht="15" customHeight="1" thickBot="1" x14ac:dyDescent="0.25">
      <c r="A9414" t="str">
        <f>CONCATENATE(B9414,C9414,D9414,G9414,E9414,I9414)</f>
        <v>962020HOMICIDIO291</v>
      </c>
      <c r="B9414" s="4">
        <v>9</v>
      </c>
      <c r="C9414" s="5">
        <v>6</v>
      </c>
      <c r="D9414" s="4">
        <v>2020</v>
      </c>
      <c r="E9414" s="4">
        <v>29</v>
      </c>
      <c r="F9414" s="4" t="s">
        <v>210</v>
      </c>
      <c r="G9414" s="4" t="s">
        <v>12</v>
      </c>
      <c r="H9414" s="4" t="s">
        <v>211</v>
      </c>
      <c r="I9414" s="4">
        <v>1</v>
      </c>
      <c r="J9414" t="str">
        <f>VLOOKUP(A9414,'Município e Sexo'!$A$2:$I$11321,5,FALSE)</f>
        <v>RECIFE</v>
      </c>
      <c r="K9414" t="str">
        <f>VLOOKUP(A9414,'Município e Sexo'!$A$2:$I$11321,7,FALSE)</f>
        <v>MASCULINO</v>
      </c>
    </row>
    <row r="9415" spans="1:11" ht="15" customHeight="1" thickBot="1" x14ac:dyDescent="0.25">
      <c r="A9415" t="str">
        <f>CONCATENATE(B9415,C9415,D9415,G9415,E9415,I9415)</f>
        <v>962020HOMICIDIO641</v>
      </c>
      <c r="B9415" s="4">
        <v>9</v>
      </c>
      <c r="C9415" s="5">
        <v>6</v>
      </c>
      <c r="D9415" s="4">
        <v>2020</v>
      </c>
      <c r="E9415" s="4">
        <v>64</v>
      </c>
      <c r="F9415" s="4" t="s">
        <v>214</v>
      </c>
      <c r="G9415" s="4" t="s">
        <v>12</v>
      </c>
      <c r="H9415" s="4" t="s">
        <v>218</v>
      </c>
      <c r="I9415" s="4">
        <v>1</v>
      </c>
      <c r="J9415" t="str">
        <f>VLOOKUP(A9415,'Município e Sexo'!$A$2:$I$11321,5,FALSE)</f>
        <v>BREJINHO</v>
      </c>
      <c r="K9415" t="str">
        <f>VLOOKUP(A9415,'Município e Sexo'!$A$2:$I$11321,7,FALSE)</f>
        <v>MASCULINO</v>
      </c>
    </row>
    <row r="9416" spans="1:11" ht="15" customHeight="1" thickBot="1" x14ac:dyDescent="0.25">
      <c r="A9416" t="str">
        <f>CONCATENATE(B9416,C9416,D9416,G9416,E9416,I9416)</f>
        <v>1062020HOMICIDIO261</v>
      </c>
      <c r="B9416" s="4">
        <v>10</v>
      </c>
      <c r="C9416" s="5">
        <v>6</v>
      </c>
      <c r="D9416" s="4">
        <v>2020</v>
      </c>
      <c r="E9416" s="4">
        <v>26</v>
      </c>
      <c r="F9416" s="4" t="s">
        <v>210</v>
      </c>
      <c r="G9416" s="4" t="s">
        <v>12</v>
      </c>
      <c r="H9416" s="4" t="s">
        <v>211</v>
      </c>
      <c r="I9416" s="4">
        <v>1</v>
      </c>
      <c r="J9416" t="str">
        <f>VLOOKUP(A9416,'Município e Sexo'!$A$2:$I$11321,5,FALSE)</f>
        <v>RECIFE</v>
      </c>
      <c r="K9416" t="str">
        <f>VLOOKUP(A9416,'Município e Sexo'!$A$2:$I$11321,7,FALSE)</f>
        <v>MASCULINO</v>
      </c>
    </row>
    <row r="9417" spans="1:11" ht="15" customHeight="1" thickBot="1" x14ac:dyDescent="0.25">
      <c r="A9417" t="str">
        <f>CONCATENATE(B9417,C9417,D9417,G9417,E9417,I9417)</f>
        <v>1062020HOMICIDIO211</v>
      </c>
      <c r="B9417" s="4">
        <v>10</v>
      </c>
      <c r="C9417" s="5">
        <v>6</v>
      </c>
      <c r="D9417" s="4">
        <v>2020</v>
      </c>
      <c r="E9417" s="4">
        <v>21</v>
      </c>
      <c r="F9417" s="4" t="s">
        <v>210</v>
      </c>
      <c r="G9417" s="4" t="s">
        <v>12</v>
      </c>
      <c r="H9417" s="4" t="s">
        <v>211</v>
      </c>
      <c r="I9417" s="4">
        <v>1</v>
      </c>
      <c r="J9417" t="str">
        <f>VLOOKUP(A9417,'Município e Sexo'!$A$2:$I$11321,5,FALSE)</f>
        <v>JABOATAO DOS GUARARAPES</v>
      </c>
      <c r="K9417" t="str">
        <f>VLOOKUP(A9417,'Município e Sexo'!$A$2:$I$11321,7,FALSE)</f>
        <v>MASCULINO</v>
      </c>
    </row>
    <row r="9418" spans="1:11" ht="15" customHeight="1" thickBot="1" x14ac:dyDescent="0.25">
      <c r="A9418" t="str">
        <f>CONCATENATE(B9418,C9418,D9418,G9418,E9418,I9418)</f>
        <v>1062020HOMICIDIO271</v>
      </c>
      <c r="B9418" s="4">
        <v>10</v>
      </c>
      <c r="C9418" s="5">
        <v>6</v>
      </c>
      <c r="D9418" s="4">
        <v>2020</v>
      </c>
      <c r="E9418" s="4">
        <v>27</v>
      </c>
      <c r="F9418" s="4" t="s">
        <v>210</v>
      </c>
      <c r="G9418" s="4" t="s">
        <v>12</v>
      </c>
      <c r="H9418" s="4" t="s">
        <v>211</v>
      </c>
      <c r="I9418" s="4">
        <v>1</v>
      </c>
      <c r="J9418" t="str">
        <f>VLOOKUP(A9418,'Município e Sexo'!$A$2:$I$11321,5,FALSE)</f>
        <v>GRAVATA</v>
      </c>
      <c r="K9418" t="str">
        <f>VLOOKUP(A9418,'Município e Sexo'!$A$2:$I$11321,7,FALSE)</f>
        <v>MASCULINO</v>
      </c>
    </row>
    <row r="9419" spans="1:11" ht="15" customHeight="1" thickBot="1" x14ac:dyDescent="0.25">
      <c r="A9419" t="str">
        <f>CONCATENATE(B9419,C9419,D9419,G9419,E9419,I9419)</f>
        <v>1062020HOMICIDIO341</v>
      </c>
      <c r="B9419" s="4">
        <v>10</v>
      </c>
      <c r="C9419" s="5">
        <v>6</v>
      </c>
      <c r="D9419" s="4">
        <v>2020</v>
      </c>
      <c r="E9419" s="4">
        <v>34</v>
      </c>
      <c r="F9419" s="4" t="s">
        <v>210</v>
      </c>
      <c r="G9419" s="4" t="s">
        <v>12</v>
      </c>
      <c r="H9419" s="4" t="s">
        <v>211</v>
      </c>
      <c r="I9419" s="4">
        <v>1</v>
      </c>
      <c r="J9419" t="str">
        <f>VLOOKUP(A9419,'Município e Sexo'!$A$2:$I$11321,5,FALSE)</f>
        <v>JABOATAO DOS GUARARAPES</v>
      </c>
      <c r="K9419" t="str">
        <f>VLOOKUP(A9419,'Município e Sexo'!$A$2:$I$11321,7,FALSE)</f>
        <v>MASCULINO</v>
      </c>
    </row>
    <row r="9420" spans="1:11" ht="15" customHeight="1" thickBot="1" x14ac:dyDescent="0.25">
      <c r="A9420" t="str">
        <f>CONCATENATE(B9420,C9420,D9420,G9420,E9420,I9420)</f>
        <v>1062020HOMICIDIO351</v>
      </c>
      <c r="B9420" s="4">
        <v>10</v>
      </c>
      <c r="C9420" s="5">
        <v>6</v>
      </c>
      <c r="D9420" s="4">
        <v>2020</v>
      </c>
      <c r="E9420" s="4">
        <v>35</v>
      </c>
      <c r="F9420" s="4" t="s">
        <v>210</v>
      </c>
      <c r="G9420" s="4" t="s">
        <v>12</v>
      </c>
      <c r="H9420" s="4" t="s">
        <v>211</v>
      </c>
      <c r="I9420" s="4">
        <v>1</v>
      </c>
      <c r="J9420" t="str">
        <f>VLOOKUP(A9420,'Município e Sexo'!$A$2:$I$11321,5,FALSE)</f>
        <v>RECIFE</v>
      </c>
      <c r="K9420" t="str">
        <f>VLOOKUP(A9420,'Município e Sexo'!$A$2:$I$11321,7,FALSE)</f>
        <v>MASCULINO</v>
      </c>
    </row>
    <row r="9421" spans="1:11" ht="15" customHeight="1" thickBot="1" x14ac:dyDescent="0.25">
      <c r="A9421" t="str">
        <f>CONCATENATE(B9421,C9421,D9421,G9421,E9421,I9421)</f>
        <v>1162020HOMICIDIO481</v>
      </c>
      <c r="B9421" s="4">
        <v>11</v>
      </c>
      <c r="C9421" s="5">
        <v>6</v>
      </c>
      <c r="D9421" s="4">
        <v>2020</v>
      </c>
      <c r="E9421" s="4">
        <v>48</v>
      </c>
      <c r="F9421" s="4" t="s">
        <v>210</v>
      </c>
      <c r="G9421" s="4" t="s">
        <v>12</v>
      </c>
      <c r="H9421" s="4" t="s">
        <v>212</v>
      </c>
      <c r="I9421" s="4">
        <v>1</v>
      </c>
      <c r="J9421" t="str">
        <f>VLOOKUP(A9421,'Município e Sexo'!$A$2:$I$11321,5,FALSE)</f>
        <v>CUSTODIA</v>
      </c>
      <c r="K9421" t="str">
        <f>VLOOKUP(A9421,'Município e Sexo'!$A$2:$I$11321,7,FALSE)</f>
        <v>MASCULINO</v>
      </c>
    </row>
    <row r="9422" spans="1:11" ht="15" customHeight="1" thickBot="1" x14ac:dyDescent="0.25">
      <c r="A9422" t="str">
        <f>CONCATENATE(B9422,C9422,D9422,G9422,E9422,I9422)</f>
        <v>1162020HOMICIDIO341</v>
      </c>
      <c r="B9422" s="4">
        <v>11</v>
      </c>
      <c r="C9422" s="5">
        <v>6</v>
      </c>
      <c r="D9422" s="4">
        <v>2020</v>
      </c>
      <c r="E9422" s="4">
        <v>34</v>
      </c>
      <c r="F9422" s="4" t="s">
        <v>210</v>
      </c>
      <c r="G9422" s="4" t="s">
        <v>12</v>
      </c>
      <c r="H9422" s="4" t="s">
        <v>211</v>
      </c>
      <c r="I9422" s="4">
        <v>1</v>
      </c>
      <c r="J9422" t="str">
        <f>VLOOKUP(A9422,'Município e Sexo'!$A$2:$I$11321,5,FALSE)</f>
        <v>RECIFE</v>
      </c>
      <c r="K9422" t="str">
        <f>VLOOKUP(A9422,'Município e Sexo'!$A$2:$I$11321,7,FALSE)</f>
        <v>MASCULINO</v>
      </c>
    </row>
    <row r="9423" spans="1:11" ht="15" customHeight="1" thickBot="1" x14ac:dyDescent="0.25">
      <c r="A9423" t="str">
        <f>CONCATENATE(B9423,C9423,D9423,G9423,E9423,I9423)</f>
        <v>1162020HOMICIDIO161</v>
      </c>
      <c r="B9423" s="4">
        <v>11</v>
      </c>
      <c r="C9423" s="5">
        <v>6</v>
      </c>
      <c r="D9423" s="4">
        <v>2020</v>
      </c>
      <c r="E9423" s="4">
        <v>16</v>
      </c>
      <c r="F9423" s="4" t="s">
        <v>210</v>
      </c>
      <c r="G9423" s="4" t="s">
        <v>12</v>
      </c>
      <c r="H9423" s="4" t="s">
        <v>212</v>
      </c>
      <c r="I9423" s="4">
        <v>1</v>
      </c>
      <c r="J9423" t="str">
        <f>VLOOKUP(A9423,'Município e Sexo'!$A$2:$I$11321,5,FALSE)</f>
        <v>SANHARO</v>
      </c>
      <c r="K9423" t="str">
        <f>VLOOKUP(A9423,'Município e Sexo'!$A$2:$I$11321,7,FALSE)</f>
        <v>MASCULINO</v>
      </c>
    </row>
    <row r="9424" spans="1:11" ht="15" customHeight="1" thickBot="1" x14ac:dyDescent="0.25">
      <c r="A9424" t="str">
        <f>CONCATENATE(B9424,C9424,D9424,G9424,E9424,I9424)</f>
        <v>1162020HOMICIDIO211</v>
      </c>
      <c r="B9424" s="4">
        <v>11</v>
      </c>
      <c r="C9424" s="5">
        <v>6</v>
      </c>
      <c r="D9424" s="4">
        <v>2020</v>
      </c>
      <c r="E9424" s="4">
        <v>21</v>
      </c>
      <c r="F9424" s="4" t="s">
        <v>210</v>
      </c>
      <c r="G9424" s="4" t="s">
        <v>12</v>
      </c>
      <c r="H9424" s="4" t="s">
        <v>211</v>
      </c>
      <c r="I9424" s="4">
        <v>1</v>
      </c>
      <c r="J9424" t="str">
        <f>VLOOKUP(A9424,'Município e Sexo'!$A$2:$I$11321,5,FALSE)</f>
        <v>GARANHUNS</v>
      </c>
      <c r="K9424" t="str">
        <f>VLOOKUP(A9424,'Município e Sexo'!$A$2:$I$11321,7,FALSE)</f>
        <v>MASCULINO</v>
      </c>
    </row>
    <row r="9425" spans="1:11" ht="15" customHeight="1" thickBot="1" x14ac:dyDescent="0.25">
      <c r="A9425" t="str">
        <f>CONCATENATE(B9425,C9425,D9425,G9425,E9425,I9425)</f>
        <v>1162020HOMICIDIO221</v>
      </c>
      <c r="B9425" s="4">
        <v>11</v>
      </c>
      <c r="C9425" s="5">
        <v>6</v>
      </c>
      <c r="D9425" s="4">
        <v>2020</v>
      </c>
      <c r="E9425" s="4">
        <v>22</v>
      </c>
      <c r="F9425" s="4" t="s">
        <v>210</v>
      </c>
      <c r="G9425" s="4" t="s">
        <v>12</v>
      </c>
      <c r="H9425" s="4" t="s">
        <v>211</v>
      </c>
      <c r="I9425" s="4">
        <v>1</v>
      </c>
      <c r="J9425" t="str">
        <f>VLOOKUP(A9425,'Município e Sexo'!$A$2:$I$11321,5,FALSE)</f>
        <v>RECIFE</v>
      </c>
      <c r="K9425" t="str">
        <f>VLOOKUP(A9425,'Município e Sexo'!$A$2:$I$11321,7,FALSE)</f>
        <v>MASCULINO</v>
      </c>
    </row>
    <row r="9426" spans="1:11" ht="15" customHeight="1" thickBot="1" x14ac:dyDescent="0.25">
      <c r="A9426" t="str">
        <f>CONCATENATE(B9426,C9426,D9426,G9426,E9426,I9426)</f>
        <v>1162020HOMICIDIO231</v>
      </c>
      <c r="B9426" s="4">
        <v>11</v>
      </c>
      <c r="C9426" s="5">
        <v>6</v>
      </c>
      <c r="D9426" s="4">
        <v>2020</v>
      </c>
      <c r="E9426" s="4">
        <v>23</v>
      </c>
      <c r="F9426" s="4" t="s">
        <v>210</v>
      </c>
      <c r="G9426" s="4" t="s">
        <v>12</v>
      </c>
      <c r="H9426" s="4" t="s">
        <v>211</v>
      </c>
      <c r="I9426" s="4">
        <v>1</v>
      </c>
      <c r="J9426" t="str">
        <f>VLOOKUP(A9426,'Município e Sexo'!$A$2:$I$11321,5,FALSE)</f>
        <v>PETROLINA</v>
      </c>
      <c r="K9426" t="str">
        <f>VLOOKUP(A9426,'Município e Sexo'!$A$2:$I$11321,7,FALSE)</f>
        <v>MASCULINO</v>
      </c>
    </row>
    <row r="9427" spans="1:11" ht="15" customHeight="1" thickBot="1" x14ac:dyDescent="0.25">
      <c r="A9427" t="str">
        <f>CONCATENATE(B9427,C9427,D9427,G9427,E9427,I9427)</f>
        <v>1162020HOMICIDIO261</v>
      </c>
      <c r="B9427" s="4">
        <v>11</v>
      </c>
      <c r="C9427" s="5">
        <v>6</v>
      </c>
      <c r="D9427" s="4">
        <v>2020</v>
      </c>
      <c r="E9427" s="4">
        <v>26</v>
      </c>
      <c r="F9427" s="4" t="s">
        <v>210</v>
      </c>
      <c r="G9427" s="4" t="s">
        <v>12</v>
      </c>
      <c r="H9427" s="4" t="s">
        <v>211</v>
      </c>
      <c r="I9427" s="4">
        <v>1</v>
      </c>
      <c r="J9427" t="str">
        <f>VLOOKUP(A9427,'Município e Sexo'!$A$2:$I$11321,5,FALSE)</f>
        <v>ABREU E LIMA</v>
      </c>
      <c r="K9427" t="str">
        <f>VLOOKUP(A9427,'Município e Sexo'!$A$2:$I$11321,7,FALSE)</f>
        <v>MASCULINO</v>
      </c>
    </row>
    <row r="9428" spans="1:11" ht="15" customHeight="1" thickBot="1" x14ac:dyDescent="0.25">
      <c r="A9428" t="str">
        <f>CONCATENATE(B9428,C9428,D9428,G9428,E9428,I9428)</f>
        <v>1162020HOMICIDIO531</v>
      </c>
      <c r="B9428" s="4">
        <v>11</v>
      </c>
      <c r="C9428" s="5">
        <v>6</v>
      </c>
      <c r="D9428" s="4">
        <v>2020</v>
      </c>
      <c r="E9428" s="4">
        <v>53</v>
      </c>
      <c r="F9428" s="4" t="s">
        <v>210</v>
      </c>
      <c r="G9428" s="4" t="s">
        <v>12</v>
      </c>
      <c r="H9428" s="4" t="s">
        <v>218</v>
      </c>
      <c r="I9428" s="4">
        <v>1</v>
      </c>
      <c r="J9428" t="str">
        <f>VLOOKUP(A9428,'Município e Sexo'!$A$2:$I$11321,5,FALSE)</f>
        <v>RECIFE</v>
      </c>
      <c r="K9428" t="str">
        <f>VLOOKUP(A9428,'Município e Sexo'!$A$2:$I$11321,7,FALSE)</f>
        <v>MASCULINO</v>
      </c>
    </row>
    <row r="9429" spans="1:11" ht="15" customHeight="1" thickBot="1" x14ac:dyDescent="0.25">
      <c r="A9429" t="str">
        <f>CONCATENATE(B9429,C9429,D9429,G9429,E9429,I9429)</f>
        <v>1162020HOMICIDIO201</v>
      </c>
      <c r="B9429" s="4">
        <v>11</v>
      </c>
      <c r="C9429" s="5">
        <v>6</v>
      </c>
      <c r="D9429" s="4">
        <v>2020</v>
      </c>
      <c r="E9429" s="4">
        <v>20</v>
      </c>
      <c r="F9429" s="4" t="s">
        <v>210</v>
      </c>
      <c r="G9429" s="4" t="s">
        <v>12</v>
      </c>
      <c r="H9429" s="4" t="s">
        <v>211</v>
      </c>
      <c r="I9429" s="4">
        <v>1</v>
      </c>
      <c r="J9429" t="str">
        <f>VLOOKUP(A9429,'Município e Sexo'!$A$2:$I$11321,5,FALSE)</f>
        <v>ESCADA</v>
      </c>
      <c r="K9429" t="str">
        <f>VLOOKUP(A9429,'Município e Sexo'!$A$2:$I$11321,7,FALSE)</f>
        <v>MASCULINO</v>
      </c>
    </row>
    <row r="9430" spans="1:11" ht="15" customHeight="1" thickBot="1" x14ac:dyDescent="0.25">
      <c r="A9430" t="str">
        <f>CONCATENATE(B9430,C9430,D9430,G9430,E9430,I9430)</f>
        <v>1162020HOMICIDIO301</v>
      </c>
      <c r="B9430" s="4">
        <v>11</v>
      </c>
      <c r="C9430" s="5">
        <v>6</v>
      </c>
      <c r="D9430" s="4">
        <v>2020</v>
      </c>
      <c r="E9430" s="4">
        <v>30</v>
      </c>
      <c r="F9430" s="4" t="s">
        <v>210</v>
      </c>
      <c r="G9430" s="4" t="s">
        <v>12</v>
      </c>
      <c r="H9430" s="4" t="s">
        <v>211</v>
      </c>
      <c r="I9430" s="4">
        <v>1</v>
      </c>
      <c r="J9430" t="str">
        <f>VLOOKUP(A9430,'Município e Sexo'!$A$2:$I$11321,5,FALSE)</f>
        <v>ESCADA</v>
      </c>
      <c r="K9430" t="str">
        <f>VLOOKUP(A9430,'Município e Sexo'!$A$2:$I$11321,7,FALSE)</f>
        <v>MASCULINO</v>
      </c>
    </row>
    <row r="9431" spans="1:11" ht="15" customHeight="1" thickBot="1" x14ac:dyDescent="0.25">
      <c r="A9431" t="str">
        <f>CONCATENATE(B9431,C9431,D9431,G9431,E9431,I9431)</f>
        <v>1262020HOMICIDIO161</v>
      </c>
      <c r="B9431" s="4">
        <v>12</v>
      </c>
      <c r="C9431" s="5">
        <v>6</v>
      </c>
      <c r="D9431" s="4">
        <v>2020</v>
      </c>
      <c r="E9431" s="4">
        <v>16</v>
      </c>
      <c r="F9431" s="4" t="s">
        <v>210</v>
      </c>
      <c r="G9431" s="4" t="s">
        <v>12</v>
      </c>
      <c r="H9431" s="4" t="s">
        <v>211</v>
      </c>
      <c r="I9431" s="4">
        <v>1</v>
      </c>
      <c r="J9431" t="str">
        <f>VLOOKUP(A9431,'Município e Sexo'!$A$2:$I$11321,5,FALSE)</f>
        <v>IGARASSU</v>
      </c>
      <c r="K9431" t="str">
        <f>VLOOKUP(A9431,'Município e Sexo'!$A$2:$I$11321,7,FALSE)</f>
        <v>MASCULINO</v>
      </c>
    </row>
    <row r="9432" spans="1:11" ht="15" customHeight="1" thickBot="1" x14ac:dyDescent="0.25">
      <c r="A9432" t="str">
        <f>CONCATENATE(B9432,C9432,D9432,G9432,E9432,I9432)</f>
        <v>1262020HOMICIDIO351</v>
      </c>
      <c r="B9432" s="4">
        <v>12</v>
      </c>
      <c r="C9432" s="5">
        <v>6</v>
      </c>
      <c r="D9432" s="4">
        <v>2020</v>
      </c>
      <c r="E9432" s="4">
        <v>35</v>
      </c>
      <c r="F9432" s="4" t="s">
        <v>210</v>
      </c>
      <c r="G9432" s="4" t="s">
        <v>12</v>
      </c>
      <c r="H9432" s="4" t="s">
        <v>211</v>
      </c>
      <c r="I9432" s="4">
        <v>1</v>
      </c>
      <c r="J9432" t="str">
        <f>VLOOKUP(A9432,'Município e Sexo'!$A$2:$I$11321,5,FALSE)</f>
        <v>PETROLINA</v>
      </c>
      <c r="K9432" t="str">
        <f>VLOOKUP(A9432,'Município e Sexo'!$A$2:$I$11321,7,FALSE)</f>
        <v>MASCULINO</v>
      </c>
    </row>
    <row r="9433" spans="1:11" ht="15" customHeight="1" thickBot="1" x14ac:dyDescent="0.25">
      <c r="A9433" t="str">
        <f>CONCATENATE(B9433,C9433,D9433,G9433,E9433,I9433)</f>
        <v>1262020HOMICIDIO421</v>
      </c>
      <c r="B9433" s="4">
        <v>12</v>
      </c>
      <c r="C9433" s="5">
        <v>6</v>
      </c>
      <c r="D9433" s="4">
        <v>2020</v>
      </c>
      <c r="E9433" s="4">
        <v>42</v>
      </c>
      <c r="F9433" s="4" t="s">
        <v>210</v>
      </c>
      <c r="G9433" s="4" t="s">
        <v>12</v>
      </c>
      <c r="H9433" s="4" t="s">
        <v>211</v>
      </c>
      <c r="I9433" s="4">
        <v>1</v>
      </c>
      <c r="J9433" t="str">
        <f>VLOOKUP(A9433,'Município e Sexo'!$A$2:$I$11321,5,FALSE)</f>
        <v>LAGOA DO CARRO</v>
      </c>
      <c r="K9433" t="str">
        <f>VLOOKUP(A9433,'Município e Sexo'!$A$2:$I$11321,7,FALSE)</f>
        <v>MASCULINO</v>
      </c>
    </row>
    <row r="9434" spans="1:11" ht="15" customHeight="1" thickBot="1" x14ac:dyDescent="0.25">
      <c r="A9434" t="str">
        <f>CONCATENATE(B9434,C9434,D9434,G9434,E9434,I9434)</f>
        <v>1262020HOMICIDIO481</v>
      </c>
      <c r="B9434" s="4">
        <v>12</v>
      </c>
      <c r="C9434" s="5">
        <v>6</v>
      </c>
      <c r="D9434" s="4">
        <v>2020</v>
      </c>
      <c r="E9434" s="4">
        <v>48</v>
      </c>
      <c r="F9434" s="4" t="s">
        <v>210</v>
      </c>
      <c r="G9434" s="4" t="s">
        <v>12</v>
      </c>
      <c r="H9434" s="4" t="s">
        <v>211</v>
      </c>
      <c r="I9434" s="4">
        <v>1</v>
      </c>
      <c r="J9434" t="str">
        <f>VLOOKUP(A9434,'Município e Sexo'!$A$2:$I$11321,5,FALSE)</f>
        <v>AGUAS BELAS</v>
      </c>
      <c r="K9434" t="str">
        <f>VLOOKUP(A9434,'Município e Sexo'!$A$2:$I$11321,7,FALSE)</f>
        <v>MASCULINO</v>
      </c>
    </row>
    <row r="9435" spans="1:11" ht="15" customHeight="1" thickBot="1" x14ac:dyDescent="0.25">
      <c r="A9435" t="str">
        <f>CONCATENATE(B9435,C9435,D9435,G9435,E9435,I9435)</f>
        <v>1262020HOMICIDIO481</v>
      </c>
      <c r="B9435" s="4">
        <v>12</v>
      </c>
      <c r="C9435" s="5">
        <v>6</v>
      </c>
      <c r="D9435" s="4">
        <v>2020</v>
      </c>
      <c r="E9435" s="4">
        <v>48</v>
      </c>
      <c r="F9435" s="4" t="s">
        <v>210</v>
      </c>
      <c r="G9435" s="4" t="s">
        <v>12</v>
      </c>
      <c r="H9435" s="4" t="s">
        <v>211</v>
      </c>
      <c r="I9435" s="4">
        <v>1</v>
      </c>
      <c r="J9435" t="str">
        <f>VLOOKUP(A9435,'Município e Sexo'!$A$2:$I$11321,5,FALSE)</f>
        <v>AGUAS BELAS</v>
      </c>
      <c r="K9435" t="str">
        <f>VLOOKUP(A9435,'Município e Sexo'!$A$2:$I$11321,7,FALSE)</f>
        <v>MASCULINO</v>
      </c>
    </row>
    <row r="9436" spans="1:11" ht="15" customHeight="1" thickBot="1" x14ac:dyDescent="0.25">
      <c r="A9436" t="str">
        <f>CONCATENATE(B9436,C9436,D9436,G9436,E9436,I9436)</f>
        <v>1262020HOMICIDIO161</v>
      </c>
      <c r="B9436" s="4">
        <v>12</v>
      </c>
      <c r="C9436" s="5">
        <v>6</v>
      </c>
      <c r="D9436" s="4">
        <v>2020</v>
      </c>
      <c r="E9436" s="4">
        <v>16</v>
      </c>
      <c r="F9436" s="4" t="s">
        <v>210</v>
      </c>
      <c r="G9436" s="4" t="s">
        <v>12</v>
      </c>
      <c r="H9436" s="4" t="s">
        <v>211</v>
      </c>
      <c r="I9436" s="4">
        <v>1</v>
      </c>
      <c r="J9436" t="str">
        <f>VLOOKUP(A9436,'Município e Sexo'!$A$2:$I$11321,5,FALSE)</f>
        <v>IGARASSU</v>
      </c>
      <c r="K9436" t="str">
        <f>VLOOKUP(A9436,'Município e Sexo'!$A$2:$I$11321,7,FALSE)</f>
        <v>MASCULINO</v>
      </c>
    </row>
    <row r="9437" spans="1:11" ht="15" customHeight="1" thickBot="1" x14ac:dyDescent="0.25">
      <c r="A9437" t="str">
        <f>CONCATENATE(B9437,C9437,D9437,G9437,E9437,I9437)</f>
        <v>1262020HOMICIDIO181</v>
      </c>
      <c r="B9437" s="4">
        <v>12</v>
      </c>
      <c r="C9437" s="5">
        <v>6</v>
      </c>
      <c r="D9437" s="4">
        <v>2020</v>
      </c>
      <c r="E9437" s="4">
        <v>18</v>
      </c>
      <c r="F9437" s="4" t="s">
        <v>210</v>
      </c>
      <c r="G9437" s="4" t="s">
        <v>12</v>
      </c>
      <c r="H9437" s="4" t="s">
        <v>211</v>
      </c>
      <c r="I9437" s="4">
        <v>1</v>
      </c>
      <c r="J9437" t="str">
        <f>VLOOKUP(A9437,'Município e Sexo'!$A$2:$I$11321,5,FALSE)</f>
        <v>SURUBIM</v>
      </c>
      <c r="K9437" t="str">
        <f>VLOOKUP(A9437,'Município e Sexo'!$A$2:$I$11321,7,FALSE)</f>
        <v>MASCULINO</v>
      </c>
    </row>
    <row r="9438" spans="1:11" ht="15" customHeight="1" thickBot="1" x14ac:dyDescent="0.25">
      <c r="A9438" t="str">
        <f>CONCATENATE(B9438,C9438,D9438,G9438,E9438,I9438)</f>
        <v>1262020HOMICIDIO201</v>
      </c>
      <c r="B9438" s="4">
        <v>12</v>
      </c>
      <c r="C9438" s="5">
        <v>6</v>
      </c>
      <c r="D9438" s="4">
        <v>2020</v>
      </c>
      <c r="E9438" s="4">
        <v>20</v>
      </c>
      <c r="F9438" s="4" t="s">
        <v>210</v>
      </c>
      <c r="G9438" s="4" t="s">
        <v>12</v>
      </c>
      <c r="H9438" s="4" t="s">
        <v>211</v>
      </c>
      <c r="I9438" s="4">
        <v>1</v>
      </c>
      <c r="J9438" t="str">
        <f>VLOOKUP(A9438,'Município e Sexo'!$A$2:$I$11321,5,FALSE)</f>
        <v>SURUBIM</v>
      </c>
      <c r="K9438" t="str">
        <f>VLOOKUP(A9438,'Município e Sexo'!$A$2:$I$11321,7,FALSE)</f>
        <v>MASCULINO</v>
      </c>
    </row>
    <row r="9439" spans="1:11" ht="15" customHeight="1" thickBot="1" x14ac:dyDescent="0.25">
      <c r="A9439" t="str">
        <f>CONCATENATE(B9439,C9439,D9439,G9439,E9439,I9439)</f>
        <v>1262020HOMICIDIO271</v>
      </c>
      <c r="B9439" s="4">
        <v>12</v>
      </c>
      <c r="C9439" s="5">
        <v>6</v>
      </c>
      <c r="D9439" s="4">
        <v>2020</v>
      </c>
      <c r="E9439" s="4">
        <v>27</v>
      </c>
      <c r="F9439" s="4" t="s">
        <v>210</v>
      </c>
      <c r="G9439" s="4" t="s">
        <v>12</v>
      </c>
      <c r="H9439" s="4" t="s">
        <v>211</v>
      </c>
      <c r="I9439" s="4">
        <v>1</v>
      </c>
      <c r="J9439" t="str">
        <f>VLOOKUP(A9439,'Município e Sexo'!$A$2:$I$11321,5,FALSE)</f>
        <v>VICENCIA</v>
      </c>
      <c r="K9439" t="str">
        <f>VLOOKUP(A9439,'Município e Sexo'!$A$2:$I$11321,7,FALSE)</f>
        <v>MASCULINO</v>
      </c>
    </row>
    <row r="9440" spans="1:11" ht="15" customHeight="1" thickBot="1" x14ac:dyDescent="0.25">
      <c r="A9440" t="str">
        <f>CONCATENATE(B9440,C9440,D9440,G9440,E9440,I9440)</f>
        <v>1262020LESOES CORPORAIS SEGUIDA DE MORTE271</v>
      </c>
      <c r="B9440" s="4">
        <v>12</v>
      </c>
      <c r="C9440" s="5">
        <v>6</v>
      </c>
      <c r="D9440" s="4">
        <v>2020</v>
      </c>
      <c r="E9440" s="4">
        <v>27</v>
      </c>
      <c r="F9440" s="4" t="s">
        <v>210</v>
      </c>
      <c r="G9440" s="4" t="s">
        <v>131</v>
      </c>
      <c r="H9440" s="4" t="s">
        <v>217</v>
      </c>
      <c r="I9440" s="4">
        <v>1</v>
      </c>
      <c r="J9440" t="str">
        <f>VLOOKUP(A9440,'Município e Sexo'!$A$2:$I$11321,5,FALSE)</f>
        <v>TAMANDARE</v>
      </c>
      <c r="K9440" t="str">
        <f>VLOOKUP(A9440,'Município e Sexo'!$A$2:$I$11321,7,FALSE)</f>
        <v>MASCULINO</v>
      </c>
    </row>
    <row r="9441" spans="1:11" ht="15" customHeight="1" thickBot="1" x14ac:dyDescent="0.25">
      <c r="A9441" t="str">
        <f>CONCATENATE(B9441,C9441,D9441,G9441,E9441,I9441)</f>
        <v>1262020HOMICIDIO291</v>
      </c>
      <c r="B9441" s="4">
        <v>12</v>
      </c>
      <c r="C9441" s="5">
        <v>6</v>
      </c>
      <c r="D9441" s="4">
        <v>2020</v>
      </c>
      <c r="E9441" s="4">
        <v>29</v>
      </c>
      <c r="F9441" s="4" t="s">
        <v>210</v>
      </c>
      <c r="G9441" s="4" t="s">
        <v>12</v>
      </c>
      <c r="H9441" s="4" t="s">
        <v>211</v>
      </c>
      <c r="I9441" s="4">
        <v>1</v>
      </c>
      <c r="J9441" t="str">
        <f>VLOOKUP(A9441,'Município e Sexo'!$A$2:$I$11321,5,FALSE)</f>
        <v>SURUBIM</v>
      </c>
      <c r="K9441" t="str">
        <f>VLOOKUP(A9441,'Município e Sexo'!$A$2:$I$11321,7,FALSE)</f>
        <v>MASCULINO</v>
      </c>
    </row>
    <row r="9442" spans="1:11" ht="15" customHeight="1" thickBot="1" x14ac:dyDescent="0.25">
      <c r="A9442" t="str">
        <f>CONCATENATE(B9442,C9442,D9442,G9442,E9442,I9442)</f>
        <v>1262020HOMICIDIO321</v>
      </c>
      <c r="B9442" s="4">
        <v>12</v>
      </c>
      <c r="C9442" s="5">
        <v>6</v>
      </c>
      <c r="D9442" s="4">
        <v>2020</v>
      </c>
      <c r="E9442" s="4">
        <v>32</v>
      </c>
      <c r="F9442" s="4" t="s">
        <v>210</v>
      </c>
      <c r="G9442" s="4" t="s">
        <v>12</v>
      </c>
      <c r="H9442" s="4" t="s">
        <v>211</v>
      </c>
      <c r="I9442" s="4">
        <v>1</v>
      </c>
      <c r="J9442" t="str">
        <f>VLOOKUP(A9442,'Município e Sexo'!$A$2:$I$11321,5,FALSE)</f>
        <v>POMBOS</v>
      </c>
      <c r="K9442" t="str">
        <f>VLOOKUP(A9442,'Município e Sexo'!$A$2:$I$11321,7,FALSE)</f>
        <v>MASCULINO</v>
      </c>
    </row>
    <row r="9443" spans="1:11" ht="15" customHeight="1" thickBot="1" x14ac:dyDescent="0.25">
      <c r="A9443" t="str">
        <f>CONCATENATE(B9443,C9443,D9443,G9443,E9443,I9443)</f>
        <v>1262020HOMICIDIO381</v>
      </c>
      <c r="B9443" s="4">
        <v>12</v>
      </c>
      <c r="C9443" s="5">
        <v>6</v>
      </c>
      <c r="D9443" s="4">
        <v>2020</v>
      </c>
      <c r="E9443" s="4">
        <v>38</v>
      </c>
      <c r="F9443" s="4" t="s">
        <v>210</v>
      </c>
      <c r="G9443" s="4" t="s">
        <v>12</v>
      </c>
      <c r="H9443" s="4" t="s">
        <v>211</v>
      </c>
      <c r="I9443" s="4">
        <v>1</v>
      </c>
      <c r="J9443" t="str">
        <f>VLOOKUP(A9443,'Município e Sexo'!$A$2:$I$11321,5,FALSE)</f>
        <v>SURUBIM</v>
      </c>
      <c r="K9443" t="str">
        <f>VLOOKUP(A9443,'Município e Sexo'!$A$2:$I$11321,7,FALSE)</f>
        <v>FEMININO</v>
      </c>
    </row>
    <row r="9444" spans="1:11" ht="15" customHeight="1" thickBot="1" x14ac:dyDescent="0.25">
      <c r="A9444" t="str">
        <f>CONCATENATE(B9444,C9444,D9444,G9444,E9444,I9444)</f>
        <v>1262020HOMICIDIO401</v>
      </c>
      <c r="B9444" s="4">
        <v>12</v>
      </c>
      <c r="C9444" s="5">
        <v>6</v>
      </c>
      <c r="D9444" s="4">
        <v>2020</v>
      </c>
      <c r="E9444" s="4">
        <v>40</v>
      </c>
      <c r="F9444" s="4" t="s">
        <v>210</v>
      </c>
      <c r="G9444" s="4" t="s">
        <v>12</v>
      </c>
      <c r="H9444" s="4" t="s">
        <v>211</v>
      </c>
      <c r="I9444" s="4">
        <v>1</v>
      </c>
      <c r="J9444" t="str">
        <f>VLOOKUP(A9444,'Município e Sexo'!$A$2:$I$11321,5,FALSE)</f>
        <v>ITAPISSUMA</v>
      </c>
      <c r="K9444" t="str">
        <f>VLOOKUP(A9444,'Município e Sexo'!$A$2:$I$11321,7,FALSE)</f>
        <v>MASCULINO</v>
      </c>
    </row>
    <row r="9445" spans="1:11" ht="15" customHeight="1" thickBot="1" x14ac:dyDescent="0.25">
      <c r="A9445" t="str">
        <f>CONCATENATE(B9445,C9445,D9445,G9445,E9445,I9445)</f>
        <v>1262020HOMICIDIO401</v>
      </c>
      <c r="B9445" s="4">
        <v>12</v>
      </c>
      <c r="C9445" s="5">
        <v>6</v>
      </c>
      <c r="D9445" s="4">
        <v>2020</v>
      </c>
      <c r="E9445" s="4">
        <v>40</v>
      </c>
      <c r="F9445" s="4" t="s">
        <v>210</v>
      </c>
      <c r="G9445" s="4" t="s">
        <v>12</v>
      </c>
      <c r="H9445" s="4" t="s">
        <v>211</v>
      </c>
      <c r="I9445" s="4">
        <v>1</v>
      </c>
      <c r="J9445" t="str">
        <f>VLOOKUP(A9445,'Município e Sexo'!$A$2:$I$11321,5,FALSE)</f>
        <v>ITAPISSUMA</v>
      </c>
      <c r="K9445" t="str">
        <f>VLOOKUP(A9445,'Município e Sexo'!$A$2:$I$11321,7,FALSE)</f>
        <v>MASCULINO</v>
      </c>
    </row>
    <row r="9446" spans="1:11" ht="15" customHeight="1" thickBot="1" x14ac:dyDescent="0.25">
      <c r="A9446" t="str">
        <f>CONCATENATE(B9446,C9446,D9446,G9446,E9446,I9446)</f>
        <v>1262020HOMICIDIO451</v>
      </c>
      <c r="B9446" s="4">
        <v>12</v>
      </c>
      <c r="C9446" s="5">
        <v>6</v>
      </c>
      <c r="D9446" s="4">
        <v>2020</v>
      </c>
      <c r="E9446" s="4">
        <v>45</v>
      </c>
      <c r="F9446" s="4" t="s">
        <v>210</v>
      </c>
      <c r="G9446" s="4" t="s">
        <v>12</v>
      </c>
      <c r="H9446" s="4" t="s">
        <v>211</v>
      </c>
      <c r="I9446" s="4">
        <v>1</v>
      </c>
      <c r="J9446" t="str">
        <f>VLOOKUP(A9446,'Município e Sexo'!$A$2:$I$11321,5,FALSE)</f>
        <v>IGARASSU</v>
      </c>
      <c r="K9446" t="str">
        <f>VLOOKUP(A9446,'Município e Sexo'!$A$2:$I$11321,7,FALSE)</f>
        <v>MASCULINO</v>
      </c>
    </row>
    <row r="9447" spans="1:11" ht="15" customHeight="1" thickBot="1" x14ac:dyDescent="0.25">
      <c r="A9447" t="str">
        <f>CONCATENATE(B9447,C9447,D9447,G9447,E9447,I9447)</f>
        <v>1262020HOMICIDIO171</v>
      </c>
      <c r="B9447" s="4">
        <v>12</v>
      </c>
      <c r="C9447" s="5">
        <v>6</v>
      </c>
      <c r="D9447" s="4">
        <v>2020</v>
      </c>
      <c r="E9447" s="4">
        <v>17</v>
      </c>
      <c r="F9447" s="4" t="s">
        <v>210</v>
      </c>
      <c r="G9447" s="4" t="s">
        <v>12</v>
      </c>
      <c r="H9447" s="4" t="s">
        <v>211</v>
      </c>
      <c r="I9447" s="4">
        <v>1</v>
      </c>
      <c r="J9447" t="str">
        <f>VLOOKUP(A9447,'Município e Sexo'!$A$2:$I$11321,5,FALSE)</f>
        <v>CABO DE SANTO AGOSTINHO</v>
      </c>
      <c r="K9447" t="str">
        <f>VLOOKUP(A9447,'Município e Sexo'!$A$2:$I$11321,7,FALSE)</f>
        <v>MASCULINO</v>
      </c>
    </row>
    <row r="9448" spans="1:11" ht="15" customHeight="1" thickBot="1" x14ac:dyDescent="0.25">
      <c r="A9448" t="str">
        <f>CONCATENATE(B9448,C9448,D9448,G9448,E9448,I9448)</f>
        <v>1262020HOMICIDIO231</v>
      </c>
      <c r="B9448" s="4">
        <v>12</v>
      </c>
      <c r="C9448" s="5">
        <v>6</v>
      </c>
      <c r="D9448" s="4">
        <v>2020</v>
      </c>
      <c r="E9448" s="4">
        <v>23</v>
      </c>
      <c r="F9448" s="4" t="s">
        <v>210</v>
      </c>
      <c r="G9448" s="4" t="s">
        <v>12</v>
      </c>
      <c r="H9448" s="4" t="s">
        <v>211</v>
      </c>
      <c r="I9448" s="4">
        <v>1</v>
      </c>
      <c r="J9448" t="str">
        <f>VLOOKUP(A9448,'Município e Sexo'!$A$2:$I$11321,5,FALSE)</f>
        <v>IGARASSU</v>
      </c>
      <c r="K9448" t="str">
        <f>VLOOKUP(A9448,'Município e Sexo'!$A$2:$I$11321,7,FALSE)</f>
        <v>MASCULINO</v>
      </c>
    </row>
    <row r="9449" spans="1:11" ht="15" customHeight="1" thickBot="1" x14ac:dyDescent="0.25">
      <c r="A9449" t="str">
        <f>CONCATENATE(B9449,C9449,D9449,G9449,E9449,I9449)</f>
        <v>1262020HOMICIDIO451</v>
      </c>
      <c r="B9449" s="4">
        <v>12</v>
      </c>
      <c r="C9449" s="5">
        <v>6</v>
      </c>
      <c r="D9449" s="4">
        <v>2020</v>
      </c>
      <c r="E9449" s="4">
        <v>45</v>
      </c>
      <c r="F9449" s="4" t="s">
        <v>210</v>
      </c>
      <c r="G9449" s="4" t="s">
        <v>12</v>
      </c>
      <c r="H9449" s="4" t="s">
        <v>211</v>
      </c>
      <c r="I9449" s="4">
        <v>1</v>
      </c>
      <c r="J9449" t="str">
        <f>VLOOKUP(A9449,'Município e Sexo'!$A$2:$I$11321,5,FALSE)</f>
        <v>IGARASSU</v>
      </c>
      <c r="K9449" t="str">
        <f>VLOOKUP(A9449,'Município e Sexo'!$A$2:$I$11321,7,FALSE)</f>
        <v>MASCULINO</v>
      </c>
    </row>
    <row r="9450" spans="1:11" ht="15" customHeight="1" thickBot="1" x14ac:dyDescent="0.25">
      <c r="A9450" t="str">
        <f>CONCATENATE(B9450,C9450,D9450,G9450,E9450,I9450)</f>
        <v>1262020HOMICIDIO481</v>
      </c>
      <c r="B9450" s="4">
        <v>12</v>
      </c>
      <c r="C9450" s="5">
        <v>6</v>
      </c>
      <c r="D9450" s="4">
        <v>2020</v>
      </c>
      <c r="E9450" s="4">
        <v>48</v>
      </c>
      <c r="F9450" s="4" t="s">
        <v>214</v>
      </c>
      <c r="G9450" s="4" t="s">
        <v>12</v>
      </c>
      <c r="H9450" s="4" t="s">
        <v>212</v>
      </c>
      <c r="I9450" s="4">
        <v>1</v>
      </c>
      <c r="J9450" t="str">
        <f>VLOOKUP(A9450,'Município e Sexo'!$A$2:$I$11321,5,FALSE)</f>
        <v>AGUAS BELAS</v>
      </c>
      <c r="K9450" t="str">
        <f>VLOOKUP(A9450,'Município e Sexo'!$A$2:$I$11321,7,FALSE)</f>
        <v>MASCULINO</v>
      </c>
    </row>
    <row r="9451" spans="1:11" ht="15" customHeight="1" thickBot="1" x14ac:dyDescent="0.25">
      <c r="A9451" t="str">
        <f>CONCATENATE(B9451,C9451,D9451,G9451,E9451,I9451)</f>
        <v>1362020HOMICIDIO161</v>
      </c>
      <c r="B9451" s="4">
        <v>13</v>
      </c>
      <c r="C9451" s="5">
        <v>6</v>
      </c>
      <c r="D9451" s="4">
        <v>2020</v>
      </c>
      <c r="E9451" s="4">
        <v>16</v>
      </c>
      <c r="F9451" s="4" t="s">
        <v>210</v>
      </c>
      <c r="G9451" s="4" t="s">
        <v>12</v>
      </c>
      <c r="H9451" s="4" t="s">
        <v>211</v>
      </c>
      <c r="I9451" s="4">
        <v>1</v>
      </c>
      <c r="J9451" t="str">
        <f>VLOOKUP(A9451,'Município e Sexo'!$A$2:$I$11321,5,FALSE)</f>
        <v>RECIFE</v>
      </c>
      <c r="K9451" t="str">
        <f>VLOOKUP(A9451,'Município e Sexo'!$A$2:$I$11321,7,FALSE)</f>
        <v>MASCULINO</v>
      </c>
    </row>
    <row r="9452" spans="1:11" ht="15" customHeight="1" thickBot="1" x14ac:dyDescent="0.25">
      <c r="A9452" t="str">
        <f>CONCATENATE(B9452,C9452,D9452,G9452,E9452,I9452)</f>
        <v>1362020HOMICIDIO211</v>
      </c>
      <c r="B9452" s="4">
        <v>13</v>
      </c>
      <c r="C9452" s="5">
        <v>6</v>
      </c>
      <c r="D9452" s="4">
        <v>2020</v>
      </c>
      <c r="E9452" s="4">
        <v>21</v>
      </c>
      <c r="F9452" s="4" t="s">
        <v>210</v>
      </c>
      <c r="G9452" s="4" t="s">
        <v>12</v>
      </c>
      <c r="H9452" s="4" t="s">
        <v>211</v>
      </c>
      <c r="I9452" s="4">
        <v>1</v>
      </c>
      <c r="J9452" t="str">
        <f>VLOOKUP(A9452,'Município e Sexo'!$A$2:$I$11321,5,FALSE)</f>
        <v>BEZERROS</v>
      </c>
      <c r="K9452" t="str">
        <f>VLOOKUP(A9452,'Município e Sexo'!$A$2:$I$11321,7,FALSE)</f>
        <v>FEMININO</v>
      </c>
    </row>
    <row r="9453" spans="1:11" ht="15" customHeight="1" thickBot="1" x14ac:dyDescent="0.25">
      <c r="A9453" t="str">
        <f>CONCATENATE(B9453,C9453,D9453,G9453,E9453,I9453)</f>
        <v>1362020HOMICIDIO281</v>
      </c>
      <c r="B9453" s="4">
        <v>13</v>
      </c>
      <c r="C9453" s="5">
        <v>6</v>
      </c>
      <c r="D9453" s="4">
        <v>2020</v>
      </c>
      <c r="E9453" s="4">
        <v>28</v>
      </c>
      <c r="F9453" s="4" t="s">
        <v>210</v>
      </c>
      <c r="G9453" s="4" t="s">
        <v>12</v>
      </c>
      <c r="H9453" s="4" t="s">
        <v>211</v>
      </c>
      <c r="I9453" s="4">
        <v>1</v>
      </c>
      <c r="J9453" t="str">
        <f>VLOOKUP(A9453,'Município e Sexo'!$A$2:$I$11321,5,FALSE)</f>
        <v>BELEM DE MARIA</v>
      </c>
      <c r="K9453" t="str">
        <f>VLOOKUP(A9453,'Município e Sexo'!$A$2:$I$11321,7,FALSE)</f>
        <v>MASCULINO</v>
      </c>
    </row>
    <row r="9454" spans="1:11" ht="15" customHeight="1" thickBot="1" x14ac:dyDescent="0.25">
      <c r="A9454" t="str">
        <f>CONCATENATE(B9454,C9454,D9454,G9454,E9454,I9454)</f>
        <v>1362020HOMICIDIO341</v>
      </c>
      <c r="B9454" s="4">
        <v>13</v>
      </c>
      <c r="C9454" s="5">
        <v>6</v>
      </c>
      <c r="D9454" s="4">
        <v>2020</v>
      </c>
      <c r="E9454" s="4">
        <v>34</v>
      </c>
      <c r="F9454" s="4" t="s">
        <v>210</v>
      </c>
      <c r="G9454" s="4" t="s">
        <v>12</v>
      </c>
      <c r="H9454" s="4" t="s">
        <v>211</v>
      </c>
      <c r="I9454" s="4">
        <v>1</v>
      </c>
      <c r="J9454" t="str">
        <f>VLOOKUP(A9454,'Município e Sexo'!$A$2:$I$11321,5,FALSE)</f>
        <v>BELEM DE MARIA</v>
      </c>
      <c r="K9454" t="str">
        <f>VLOOKUP(A9454,'Município e Sexo'!$A$2:$I$11321,7,FALSE)</f>
        <v>MASCULINO</v>
      </c>
    </row>
    <row r="9455" spans="1:11" ht="15" customHeight="1" thickBot="1" x14ac:dyDescent="0.25">
      <c r="A9455" t="str">
        <f>CONCATENATE(B9455,C9455,D9455,G9455,E9455,I9455)</f>
        <v>1362020HOMICIDIO371</v>
      </c>
      <c r="B9455" s="4">
        <v>13</v>
      </c>
      <c r="C9455" s="5">
        <v>6</v>
      </c>
      <c r="D9455" s="4">
        <v>2020</v>
      </c>
      <c r="E9455" s="4">
        <v>37</v>
      </c>
      <c r="F9455" s="4" t="s">
        <v>210</v>
      </c>
      <c r="G9455" s="4" t="s">
        <v>12</v>
      </c>
      <c r="H9455" s="4" t="s">
        <v>211</v>
      </c>
      <c r="I9455" s="4">
        <v>1</v>
      </c>
      <c r="J9455" t="str">
        <f>VLOOKUP(A9455,'Município e Sexo'!$A$2:$I$11321,5,FALSE)</f>
        <v>CABO DE SANTO AGOSTINHO</v>
      </c>
      <c r="K9455" t="str">
        <f>VLOOKUP(A9455,'Município e Sexo'!$A$2:$I$11321,7,FALSE)</f>
        <v>MASCULINO</v>
      </c>
    </row>
    <row r="9456" spans="1:11" ht="15" customHeight="1" thickBot="1" x14ac:dyDescent="0.25">
      <c r="A9456" t="str">
        <f>CONCATENATE(B9456,C9456,D9456,G9456,E9456,I9456)</f>
        <v>1362020HOMICIDIO261</v>
      </c>
      <c r="B9456" s="4">
        <v>13</v>
      </c>
      <c r="C9456" s="5">
        <v>6</v>
      </c>
      <c r="D9456" s="4">
        <v>2020</v>
      </c>
      <c r="E9456" s="4">
        <v>26</v>
      </c>
      <c r="F9456" s="4" t="s">
        <v>214</v>
      </c>
      <c r="G9456" s="4" t="s">
        <v>12</v>
      </c>
      <c r="H9456" s="4" t="s">
        <v>218</v>
      </c>
      <c r="I9456" s="4">
        <v>1</v>
      </c>
      <c r="J9456" t="str">
        <f>VLOOKUP(A9456,'Município e Sexo'!$A$2:$I$11321,5,FALSE)</f>
        <v>CARUARU</v>
      </c>
      <c r="K9456" t="str">
        <f>VLOOKUP(A9456,'Município e Sexo'!$A$2:$I$11321,7,FALSE)</f>
        <v>MASCULINO</v>
      </c>
    </row>
    <row r="9457" spans="1:11" ht="15" customHeight="1" thickBot="1" x14ac:dyDescent="0.25">
      <c r="A9457" t="str">
        <f>CONCATENATE(B9457,C9457,D9457,G9457,E9457,I9457)</f>
        <v>1362020HOMICIDIO281</v>
      </c>
      <c r="B9457" s="4">
        <v>13</v>
      </c>
      <c r="C9457" s="5">
        <v>6</v>
      </c>
      <c r="D9457" s="4">
        <v>2020</v>
      </c>
      <c r="E9457" s="4">
        <v>28</v>
      </c>
      <c r="F9457" s="4" t="s">
        <v>210</v>
      </c>
      <c r="G9457" s="4" t="s">
        <v>12</v>
      </c>
      <c r="H9457" s="4" t="s">
        <v>211</v>
      </c>
      <c r="I9457" s="4">
        <v>1</v>
      </c>
      <c r="J9457" t="str">
        <f>VLOOKUP(A9457,'Município e Sexo'!$A$2:$I$11321,5,FALSE)</f>
        <v>BELEM DE MARIA</v>
      </c>
      <c r="K9457" t="str">
        <f>VLOOKUP(A9457,'Município e Sexo'!$A$2:$I$11321,7,FALSE)</f>
        <v>MASCULINO</v>
      </c>
    </row>
    <row r="9458" spans="1:11" ht="15" customHeight="1" thickBot="1" x14ac:dyDescent="0.25">
      <c r="A9458" t="str">
        <f>CONCATENATE(B9458,C9458,D9458,G9458,E9458,I9458)</f>
        <v>1362020LATROCINIO301</v>
      </c>
      <c r="B9458" s="4">
        <v>13</v>
      </c>
      <c r="C9458" s="5">
        <v>6</v>
      </c>
      <c r="D9458" s="4">
        <v>2020</v>
      </c>
      <c r="E9458" s="4">
        <v>30</v>
      </c>
      <c r="F9458" s="4" t="s">
        <v>210</v>
      </c>
      <c r="G9458" s="4" t="s">
        <v>33</v>
      </c>
      <c r="H9458" s="4" t="s">
        <v>215</v>
      </c>
      <c r="I9458" s="4">
        <v>1</v>
      </c>
      <c r="J9458" t="str">
        <f>VLOOKUP(A9458,'Município e Sexo'!$A$2:$I$11321,5,FALSE)</f>
        <v>CAMUTANGA</v>
      </c>
      <c r="K9458" t="str">
        <f>VLOOKUP(A9458,'Município e Sexo'!$A$2:$I$11321,7,FALSE)</f>
        <v>MASCULINO</v>
      </c>
    </row>
    <row r="9459" spans="1:11" ht="15" customHeight="1" thickBot="1" x14ac:dyDescent="0.25">
      <c r="A9459" t="str">
        <f>CONCATENATE(B9459,C9459,D9459,G9459,E9459,I9459)</f>
        <v>1362020HOMICIDIO321</v>
      </c>
      <c r="B9459" s="4">
        <v>13</v>
      </c>
      <c r="C9459" s="5">
        <v>6</v>
      </c>
      <c r="D9459" s="4">
        <v>2020</v>
      </c>
      <c r="E9459" s="4">
        <v>32</v>
      </c>
      <c r="F9459" s="4" t="s">
        <v>210</v>
      </c>
      <c r="G9459" s="4" t="s">
        <v>12</v>
      </c>
      <c r="H9459" s="4" t="s">
        <v>211</v>
      </c>
      <c r="I9459" s="4">
        <v>1</v>
      </c>
      <c r="J9459" t="str">
        <f>VLOOKUP(A9459,'Município e Sexo'!$A$2:$I$11321,5,FALSE)</f>
        <v>VITORIA DE SANTO ANTAO</v>
      </c>
      <c r="K9459" t="str">
        <f>VLOOKUP(A9459,'Município e Sexo'!$A$2:$I$11321,7,FALSE)</f>
        <v>MASCULINO</v>
      </c>
    </row>
    <row r="9460" spans="1:11" ht="15" customHeight="1" thickBot="1" x14ac:dyDescent="0.25">
      <c r="A9460" t="str">
        <f>CONCATENATE(B9460,C9460,D9460,G9460,E9460,I9460)</f>
        <v>1362020HOMICIDIO421</v>
      </c>
      <c r="B9460" s="4">
        <v>13</v>
      </c>
      <c r="C9460" s="5">
        <v>6</v>
      </c>
      <c r="D9460" s="4">
        <v>2020</v>
      </c>
      <c r="E9460" s="4">
        <v>42</v>
      </c>
      <c r="F9460" s="4" t="s">
        <v>210</v>
      </c>
      <c r="G9460" s="4" t="s">
        <v>12</v>
      </c>
      <c r="H9460" s="4" t="s">
        <v>211</v>
      </c>
      <c r="I9460" s="4">
        <v>1</v>
      </c>
      <c r="J9460" t="str">
        <f>VLOOKUP(A9460,'Município e Sexo'!$A$2:$I$11321,5,FALSE)</f>
        <v>VITORIA DE SANTO ANTAO</v>
      </c>
      <c r="K9460" t="str">
        <f>VLOOKUP(A9460,'Município e Sexo'!$A$2:$I$11321,7,FALSE)</f>
        <v>MASCULINO</v>
      </c>
    </row>
    <row r="9461" spans="1:11" ht="15" customHeight="1" thickBot="1" x14ac:dyDescent="0.25">
      <c r="A9461" t="str">
        <f>CONCATENATE(B9461,C9461,D9461,G9461,E9461,I9461)</f>
        <v>1362020HOMICIDIO281</v>
      </c>
      <c r="B9461" s="4">
        <v>13</v>
      </c>
      <c r="C9461" s="5">
        <v>6</v>
      </c>
      <c r="D9461" s="4">
        <v>2020</v>
      </c>
      <c r="E9461" s="4">
        <v>28</v>
      </c>
      <c r="F9461" s="4" t="s">
        <v>210</v>
      </c>
      <c r="G9461" s="4" t="s">
        <v>12</v>
      </c>
      <c r="H9461" s="4" t="s">
        <v>211</v>
      </c>
      <c r="I9461" s="4">
        <v>1</v>
      </c>
      <c r="J9461" t="str">
        <f>VLOOKUP(A9461,'Município e Sexo'!$A$2:$I$11321,5,FALSE)</f>
        <v>BELEM DE MARIA</v>
      </c>
      <c r="K9461" t="str">
        <f>VLOOKUP(A9461,'Município e Sexo'!$A$2:$I$11321,7,FALSE)</f>
        <v>MASCULINO</v>
      </c>
    </row>
    <row r="9462" spans="1:11" ht="15" customHeight="1" thickBot="1" x14ac:dyDescent="0.25">
      <c r="A9462" t="str">
        <f>CONCATENATE(B9462,C9462,D9462,G9462,E9462,I9462)</f>
        <v>1362020HOMICIDIO411</v>
      </c>
      <c r="B9462" s="4">
        <v>13</v>
      </c>
      <c r="C9462" s="5">
        <v>6</v>
      </c>
      <c r="D9462" s="4">
        <v>2020</v>
      </c>
      <c r="E9462" s="4">
        <v>41</v>
      </c>
      <c r="F9462" s="4" t="s">
        <v>210</v>
      </c>
      <c r="G9462" s="4" t="s">
        <v>12</v>
      </c>
      <c r="H9462" s="4" t="s">
        <v>211</v>
      </c>
      <c r="I9462" s="4">
        <v>1</v>
      </c>
      <c r="J9462" t="str">
        <f>VLOOKUP(A9462,'Município e Sexo'!$A$2:$I$11321,5,FALSE)</f>
        <v>SIRINHAEM</v>
      </c>
      <c r="K9462" t="str">
        <f>VLOOKUP(A9462,'Município e Sexo'!$A$2:$I$11321,7,FALSE)</f>
        <v>MASCULINO</v>
      </c>
    </row>
    <row r="9463" spans="1:11" ht="15" customHeight="1" thickBot="1" x14ac:dyDescent="0.25">
      <c r="A9463" t="str">
        <f>CONCATENATE(B9463,C9463,D9463,G9463,E9463,I9463)</f>
        <v>1462020HOMICIDIO401</v>
      </c>
      <c r="B9463" s="4">
        <v>14</v>
      </c>
      <c r="C9463" s="5">
        <v>6</v>
      </c>
      <c r="D9463" s="4">
        <v>2020</v>
      </c>
      <c r="E9463" s="4">
        <v>40</v>
      </c>
      <c r="F9463" s="4" t="s">
        <v>210</v>
      </c>
      <c r="G9463" s="4" t="s">
        <v>12</v>
      </c>
      <c r="H9463" s="4" t="s">
        <v>212</v>
      </c>
      <c r="I9463" s="4">
        <v>1</v>
      </c>
      <c r="J9463" t="str">
        <f>VLOOKUP(A9463,'Município e Sexo'!$A$2:$I$11321,5,FALSE)</f>
        <v>AGUAS BELAS</v>
      </c>
      <c r="K9463" t="str">
        <f>VLOOKUP(A9463,'Município e Sexo'!$A$2:$I$11321,7,FALSE)</f>
        <v>MASCULINO</v>
      </c>
    </row>
    <row r="9464" spans="1:11" ht="15" customHeight="1" thickBot="1" x14ac:dyDescent="0.25">
      <c r="A9464" t="str">
        <f>CONCATENATE(B9464,C9464,D9464,G9464,E9464,I9464)</f>
        <v>1462020HOMICIDIO291</v>
      </c>
      <c r="B9464" s="4">
        <v>14</v>
      </c>
      <c r="C9464" s="5">
        <v>6</v>
      </c>
      <c r="D9464" s="4">
        <v>2020</v>
      </c>
      <c r="E9464" s="4">
        <v>29</v>
      </c>
      <c r="F9464" s="4" t="s">
        <v>210</v>
      </c>
      <c r="G9464" s="4" t="s">
        <v>12</v>
      </c>
      <c r="H9464" s="4" t="s">
        <v>211</v>
      </c>
      <c r="I9464" s="4">
        <v>1</v>
      </c>
      <c r="J9464" t="str">
        <f>VLOOKUP(A9464,'Município e Sexo'!$A$2:$I$11321,5,FALSE)</f>
        <v>ALIANCA</v>
      </c>
      <c r="K9464" t="str">
        <f>VLOOKUP(A9464,'Município e Sexo'!$A$2:$I$11321,7,FALSE)</f>
        <v>MASCULINO</v>
      </c>
    </row>
    <row r="9465" spans="1:11" ht="15" customHeight="1" thickBot="1" x14ac:dyDescent="0.25">
      <c r="A9465" t="str">
        <f>CONCATENATE(B9465,C9465,D9465,G9465,E9465,I9465)</f>
        <v>1462020HOMICIDIO321</v>
      </c>
      <c r="B9465" s="4">
        <v>14</v>
      </c>
      <c r="C9465" s="5">
        <v>6</v>
      </c>
      <c r="D9465" s="4">
        <v>2020</v>
      </c>
      <c r="E9465" s="4">
        <v>32</v>
      </c>
      <c r="F9465" s="4" t="s">
        <v>214</v>
      </c>
      <c r="G9465" s="4" t="s">
        <v>12</v>
      </c>
      <c r="H9465" s="4" t="s">
        <v>211</v>
      </c>
      <c r="I9465" s="4">
        <v>1</v>
      </c>
      <c r="J9465" t="str">
        <f>VLOOKUP(A9465,'Município e Sexo'!$A$2:$I$11321,5,FALSE)</f>
        <v>JOAO ALFREDO</v>
      </c>
      <c r="K9465" t="str">
        <f>VLOOKUP(A9465,'Município e Sexo'!$A$2:$I$11321,7,FALSE)</f>
        <v>MASCULINO</v>
      </c>
    </row>
    <row r="9466" spans="1:11" ht="15" customHeight="1" thickBot="1" x14ac:dyDescent="0.25">
      <c r="A9466" t="str">
        <f>CONCATENATE(B9466,C9466,D9466,G9466,E9466,I9466)</f>
        <v>1462020HOMICIDIO631</v>
      </c>
      <c r="B9466" s="4">
        <v>14</v>
      </c>
      <c r="C9466" s="5">
        <v>6</v>
      </c>
      <c r="D9466" s="4">
        <v>2020</v>
      </c>
      <c r="E9466" s="4">
        <v>63</v>
      </c>
      <c r="F9466" s="4" t="s">
        <v>210</v>
      </c>
      <c r="G9466" s="4" t="s">
        <v>12</v>
      </c>
      <c r="H9466" s="4" t="s">
        <v>211</v>
      </c>
      <c r="I9466" s="4">
        <v>1</v>
      </c>
      <c r="J9466" t="str">
        <f>VLOOKUP(A9466,'Município e Sexo'!$A$2:$I$11321,5,FALSE)</f>
        <v>ALTINHO</v>
      </c>
      <c r="K9466" t="str">
        <f>VLOOKUP(A9466,'Município e Sexo'!$A$2:$I$11321,7,FALSE)</f>
        <v>MASCULINO</v>
      </c>
    </row>
    <row r="9467" spans="1:11" ht="15" customHeight="1" thickBot="1" x14ac:dyDescent="0.25">
      <c r="A9467" t="str">
        <f>CONCATENATE(B9467,C9467,D9467,G9467,E9467,I9467)</f>
        <v>1462020HOMICIDIO171</v>
      </c>
      <c r="B9467" s="4">
        <v>14</v>
      </c>
      <c r="C9467" s="5">
        <v>6</v>
      </c>
      <c r="D9467" s="4">
        <v>2020</v>
      </c>
      <c r="E9467" s="4">
        <v>17</v>
      </c>
      <c r="F9467" s="4" t="s">
        <v>210</v>
      </c>
      <c r="G9467" s="4" t="s">
        <v>12</v>
      </c>
      <c r="H9467" s="4" t="s">
        <v>212</v>
      </c>
      <c r="I9467" s="4">
        <v>1</v>
      </c>
      <c r="J9467" t="str">
        <f>VLOOKUP(A9467,'Município e Sexo'!$A$2:$I$11321,5,FALSE)</f>
        <v>SAO VICENTE FERRER</v>
      </c>
      <c r="K9467" t="str">
        <f>VLOOKUP(A9467,'Município e Sexo'!$A$2:$I$11321,7,FALSE)</f>
        <v>MASCULINO</v>
      </c>
    </row>
    <row r="9468" spans="1:11" ht="15" customHeight="1" thickBot="1" x14ac:dyDescent="0.25">
      <c r="A9468" t="str">
        <f>CONCATENATE(B9468,C9468,D9468,G9468,E9468,I9468)</f>
        <v>1462020HOMICIDIO271</v>
      </c>
      <c r="B9468" s="4">
        <v>14</v>
      </c>
      <c r="C9468" s="5">
        <v>6</v>
      </c>
      <c r="D9468" s="4">
        <v>2020</v>
      </c>
      <c r="E9468" s="4">
        <v>27</v>
      </c>
      <c r="F9468" s="4" t="s">
        <v>210</v>
      </c>
      <c r="G9468" s="4" t="s">
        <v>12</v>
      </c>
      <c r="H9468" s="4" t="s">
        <v>212</v>
      </c>
      <c r="I9468" s="4">
        <v>1</v>
      </c>
      <c r="J9468" t="str">
        <f>VLOOKUP(A9468,'Município e Sexo'!$A$2:$I$11321,5,FALSE)</f>
        <v>ITAMARACA</v>
      </c>
      <c r="K9468" t="str">
        <f>VLOOKUP(A9468,'Município e Sexo'!$A$2:$I$11321,7,FALSE)</f>
        <v>FEMININO</v>
      </c>
    </row>
    <row r="9469" spans="1:11" ht="15" customHeight="1" thickBot="1" x14ac:dyDescent="0.25">
      <c r="A9469" t="str">
        <f>CONCATENATE(B9469,C9469,D9469,G9469,E9469,I9469)</f>
        <v>1462020HOMICIDIO311</v>
      </c>
      <c r="B9469" s="4">
        <v>14</v>
      </c>
      <c r="C9469" s="5">
        <v>6</v>
      </c>
      <c r="D9469" s="4">
        <v>2020</v>
      </c>
      <c r="E9469" s="4">
        <v>31</v>
      </c>
      <c r="F9469" s="4" t="s">
        <v>214</v>
      </c>
      <c r="G9469" s="4" t="s">
        <v>12</v>
      </c>
      <c r="H9469" s="4" t="s">
        <v>218</v>
      </c>
      <c r="I9469" s="4">
        <v>1</v>
      </c>
      <c r="J9469" t="str">
        <f>VLOOKUP(A9469,'Município e Sexo'!$A$2:$I$11321,5,FALSE)</f>
        <v>CARUARU</v>
      </c>
      <c r="K9469" t="str">
        <f>VLOOKUP(A9469,'Município e Sexo'!$A$2:$I$11321,7,FALSE)</f>
        <v>MASCULINO</v>
      </c>
    </row>
    <row r="9470" spans="1:11" ht="15" customHeight="1" thickBot="1" x14ac:dyDescent="0.25">
      <c r="A9470" t="str">
        <f>CONCATENATE(B9470,C9470,D9470,G9470,E9470,I9470)</f>
        <v>1462020HOMICIDIO321</v>
      </c>
      <c r="B9470" s="4">
        <v>14</v>
      </c>
      <c r="C9470" s="5">
        <v>6</v>
      </c>
      <c r="D9470" s="4">
        <v>2020</v>
      </c>
      <c r="E9470" s="4">
        <v>32</v>
      </c>
      <c r="F9470" s="4" t="s">
        <v>210</v>
      </c>
      <c r="G9470" s="4" t="s">
        <v>12</v>
      </c>
      <c r="H9470" s="4" t="s">
        <v>211</v>
      </c>
      <c r="I9470" s="4">
        <v>1</v>
      </c>
      <c r="J9470" t="str">
        <f>VLOOKUP(A9470,'Município e Sexo'!$A$2:$I$11321,5,FALSE)</f>
        <v>JOAO ALFREDO</v>
      </c>
      <c r="K9470" t="str">
        <f>VLOOKUP(A9470,'Município e Sexo'!$A$2:$I$11321,7,FALSE)</f>
        <v>MASCULINO</v>
      </c>
    </row>
    <row r="9471" spans="1:11" ht="15" customHeight="1" thickBot="1" x14ac:dyDescent="0.25">
      <c r="A9471" t="str">
        <f>CONCATENATE(B9471,C9471,D9471,G9471,E9471,I9471)</f>
        <v>1462020HOMICIDIO251</v>
      </c>
      <c r="B9471" s="4">
        <v>14</v>
      </c>
      <c r="C9471" s="5">
        <v>6</v>
      </c>
      <c r="D9471" s="4">
        <v>2020</v>
      </c>
      <c r="E9471" s="4">
        <v>25</v>
      </c>
      <c r="F9471" s="4" t="s">
        <v>210</v>
      </c>
      <c r="G9471" s="4" t="s">
        <v>12</v>
      </c>
      <c r="H9471" s="4" t="s">
        <v>211</v>
      </c>
      <c r="I9471" s="4">
        <v>1</v>
      </c>
      <c r="J9471" t="str">
        <f>VLOOKUP(A9471,'Município e Sexo'!$A$2:$I$11321,5,FALSE)</f>
        <v>SAO JOSE DA COROA GRANDE</v>
      </c>
      <c r="K9471" t="str">
        <f>VLOOKUP(A9471,'Município e Sexo'!$A$2:$I$11321,7,FALSE)</f>
        <v>MASCULINO</v>
      </c>
    </row>
    <row r="9472" spans="1:11" ht="15" customHeight="1" thickBot="1" x14ac:dyDescent="0.25">
      <c r="A9472" t="str">
        <f>CONCATENATE(B9472,C9472,D9472,G9472,E9472,I9472)</f>
        <v>1562020HOMICIDIO211</v>
      </c>
      <c r="B9472" s="4">
        <v>15</v>
      </c>
      <c r="C9472" s="5">
        <v>6</v>
      </c>
      <c r="D9472" s="4">
        <v>2020</v>
      </c>
      <c r="E9472" s="4">
        <v>21</v>
      </c>
      <c r="F9472" s="4" t="s">
        <v>210</v>
      </c>
      <c r="G9472" s="4" t="s">
        <v>12</v>
      </c>
      <c r="H9472" s="4" t="s">
        <v>211</v>
      </c>
      <c r="I9472" s="4">
        <v>1</v>
      </c>
      <c r="J9472" t="str">
        <f>VLOOKUP(A9472,'Município e Sexo'!$A$2:$I$11321,5,FALSE)</f>
        <v>GOIANA</v>
      </c>
      <c r="K9472" t="str">
        <f>VLOOKUP(A9472,'Município e Sexo'!$A$2:$I$11321,7,FALSE)</f>
        <v>MASCULINO</v>
      </c>
    </row>
    <row r="9473" spans="1:11" ht="15" customHeight="1" thickBot="1" x14ac:dyDescent="0.25">
      <c r="A9473" t="str">
        <f>CONCATENATE(B9473,C9473,D9473,G9473,E9473,I9473)</f>
        <v>1562020HOMICIDIO191</v>
      </c>
      <c r="B9473" s="4">
        <v>15</v>
      </c>
      <c r="C9473" s="5">
        <v>6</v>
      </c>
      <c r="D9473" s="4">
        <v>2020</v>
      </c>
      <c r="E9473" s="4">
        <v>19</v>
      </c>
      <c r="F9473" s="4" t="s">
        <v>210</v>
      </c>
      <c r="G9473" s="4" t="s">
        <v>12</v>
      </c>
      <c r="H9473" s="4" t="s">
        <v>211</v>
      </c>
      <c r="I9473" s="4">
        <v>1</v>
      </c>
      <c r="J9473" t="str">
        <f>VLOOKUP(A9473,'Município e Sexo'!$A$2:$I$11321,5,FALSE)</f>
        <v>RECIFE</v>
      </c>
      <c r="K9473" t="str">
        <f>VLOOKUP(A9473,'Município e Sexo'!$A$2:$I$11321,7,FALSE)</f>
        <v>MASCULINO</v>
      </c>
    </row>
    <row r="9474" spans="1:11" ht="15" customHeight="1" thickBot="1" x14ac:dyDescent="0.25">
      <c r="A9474" t="str">
        <f>CONCATENATE(B9474,C9474,D9474,G9474,E9474,I9474)</f>
        <v>1562020HOMICIDIO261</v>
      </c>
      <c r="B9474" s="4">
        <v>15</v>
      </c>
      <c r="C9474" s="5">
        <v>6</v>
      </c>
      <c r="D9474" s="4">
        <v>2020</v>
      </c>
      <c r="E9474" s="4">
        <v>26</v>
      </c>
      <c r="F9474" s="4" t="s">
        <v>210</v>
      </c>
      <c r="G9474" s="4" t="s">
        <v>12</v>
      </c>
      <c r="H9474" s="4" t="s">
        <v>211</v>
      </c>
      <c r="I9474" s="4">
        <v>1</v>
      </c>
      <c r="J9474" t="str">
        <f>VLOOKUP(A9474,'Município e Sexo'!$A$2:$I$11321,5,FALSE)</f>
        <v>CARUARU</v>
      </c>
      <c r="K9474" t="str">
        <f>VLOOKUP(A9474,'Município e Sexo'!$A$2:$I$11321,7,FALSE)</f>
        <v>MASCULINO</v>
      </c>
    </row>
    <row r="9475" spans="1:11" ht="15" customHeight="1" thickBot="1" x14ac:dyDescent="0.25">
      <c r="A9475" t="str">
        <f>CONCATENATE(B9475,C9475,D9475,G9475,E9475,I9475)</f>
        <v>1562020HOMICIDIO331</v>
      </c>
      <c r="B9475" s="4">
        <v>15</v>
      </c>
      <c r="C9475" s="5">
        <v>6</v>
      </c>
      <c r="D9475" s="4">
        <v>2020</v>
      </c>
      <c r="E9475" s="4">
        <v>33</v>
      </c>
      <c r="F9475" s="4" t="s">
        <v>210</v>
      </c>
      <c r="G9475" s="4" t="s">
        <v>12</v>
      </c>
      <c r="H9475" s="4" t="s">
        <v>211</v>
      </c>
      <c r="I9475" s="4">
        <v>1</v>
      </c>
      <c r="J9475" t="str">
        <f>VLOOKUP(A9475,'Município e Sexo'!$A$2:$I$11321,5,FALSE)</f>
        <v>SAO JOAQUIM DO MONTE</v>
      </c>
      <c r="K9475" t="str">
        <f>VLOOKUP(A9475,'Município e Sexo'!$A$2:$I$11321,7,FALSE)</f>
        <v>MASCULINO</v>
      </c>
    </row>
    <row r="9476" spans="1:11" ht="15" customHeight="1" thickBot="1" x14ac:dyDescent="0.25">
      <c r="A9476" t="str">
        <f>CONCATENATE(B9476,C9476,D9476,G9476,E9476,I9476)</f>
        <v>1562020LATROCINIO381</v>
      </c>
      <c r="B9476" s="4">
        <v>15</v>
      </c>
      <c r="C9476" s="5">
        <v>6</v>
      </c>
      <c r="D9476" s="4">
        <v>2020</v>
      </c>
      <c r="E9476" s="4">
        <v>38</v>
      </c>
      <c r="F9476" s="4" t="s">
        <v>210</v>
      </c>
      <c r="G9476" s="4" t="s">
        <v>33</v>
      </c>
      <c r="H9476" s="4" t="s">
        <v>215</v>
      </c>
      <c r="I9476" s="4">
        <v>1</v>
      </c>
      <c r="J9476" t="str">
        <f>VLOOKUP(A9476,'Município e Sexo'!$A$2:$I$11321,5,FALSE)</f>
        <v>TABIRA</v>
      </c>
      <c r="K9476" t="str">
        <f>VLOOKUP(A9476,'Município e Sexo'!$A$2:$I$11321,7,FALSE)</f>
        <v>FEMININO</v>
      </c>
    </row>
    <row r="9477" spans="1:11" ht="15" customHeight="1" thickBot="1" x14ac:dyDescent="0.25">
      <c r="A9477" t="str">
        <f>CONCATENATE(B9477,C9477,D9477,G9477,E9477,I9477)</f>
        <v>1562020LATROCINIO511</v>
      </c>
      <c r="B9477" s="4">
        <v>15</v>
      </c>
      <c r="C9477" s="5">
        <v>6</v>
      </c>
      <c r="D9477" s="4">
        <v>2020</v>
      </c>
      <c r="E9477" s="4">
        <v>51</v>
      </c>
      <c r="F9477" s="4" t="s">
        <v>210</v>
      </c>
      <c r="G9477" s="4" t="s">
        <v>33</v>
      </c>
      <c r="H9477" s="4" t="s">
        <v>215</v>
      </c>
      <c r="I9477" s="4">
        <v>1</v>
      </c>
      <c r="J9477" t="str">
        <f>VLOOKUP(A9477,'Município e Sexo'!$A$2:$I$11321,5,FALSE)</f>
        <v>JABOATAO DOS GUARARAPES</v>
      </c>
      <c r="K9477" t="str">
        <f>VLOOKUP(A9477,'Município e Sexo'!$A$2:$I$11321,7,FALSE)</f>
        <v>MASCULINO</v>
      </c>
    </row>
    <row r="9478" spans="1:11" ht="15" customHeight="1" thickBot="1" x14ac:dyDescent="0.25">
      <c r="A9478" t="str">
        <f>CONCATENATE(B9478,C9478,D9478,G9478,E9478,I9478)</f>
        <v>1662020HOMICIDIO201</v>
      </c>
      <c r="B9478" s="4">
        <v>16</v>
      </c>
      <c r="C9478" s="5">
        <v>6</v>
      </c>
      <c r="D9478" s="4">
        <v>2020</v>
      </c>
      <c r="E9478" s="4">
        <v>20</v>
      </c>
      <c r="F9478" s="4" t="s">
        <v>210</v>
      </c>
      <c r="G9478" s="4" t="s">
        <v>12</v>
      </c>
      <c r="H9478" s="4" t="s">
        <v>211</v>
      </c>
      <c r="I9478" s="4">
        <v>1</v>
      </c>
      <c r="J9478" t="str">
        <f>VLOOKUP(A9478,'Município e Sexo'!$A$2:$I$11321,5,FALSE)</f>
        <v>JABOATAO DOS GUARARAPES</v>
      </c>
      <c r="K9478" t="str">
        <f>VLOOKUP(A9478,'Município e Sexo'!$A$2:$I$11321,7,FALSE)</f>
        <v>MASCULINO</v>
      </c>
    </row>
    <row r="9479" spans="1:11" ht="15" customHeight="1" thickBot="1" x14ac:dyDescent="0.25">
      <c r="A9479" t="str">
        <f>CONCATENATE(B9479,C9479,D9479,G9479,E9479,I9479)</f>
        <v>1662020HOMICIDIO221</v>
      </c>
      <c r="B9479" s="4">
        <v>16</v>
      </c>
      <c r="C9479" s="5">
        <v>6</v>
      </c>
      <c r="D9479" s="4">
        <v>2020</v>
      </c>
      <c r="E9479" s="4">
        <v>22</v>
      </c>
      <c r="F9479" s="4" t="s">
        <v>210</v>
      </c>
      <c r="G9479" s="4" t="s">
        <v>12</v>
      </c>
      <c r="H9479" s="4" t="s">
        <v>211</v>
      </c>
      <c r="I9479" s="4">
        <v>1</v>
      </c>
      <c r="J9479" t="str">
        <f>VLOOKUP(A9479,'Município e Sexo'!$A$2:$I$11321,5,FALSE)</f>
        <v>ABREU E LIMA</v>
      </c>
      <c r="K9479" t="str">
        <f>VLOOKUP(A9479,'Município e Sexo'!$A$2:$I$11321,7,FALSE)</f>
        <v>MASCULINO</v>
      </c>
    </row>
    <row r="9480" spans="1:11" ht="15" customHeight="1" thickBot="1" x14ac:dyDescent="0.25">
      <c r="A9480" t="str">
        <f>CONCATENATE(B9480,C9480,D9480,G9480,E9480,I9480)</f>
        <v>1662020LATROCINIO731</v>
      </c>
      <c r="B9480" s="4">
        <v>16</v>
      </c>
      <c r="C9480" s="5">
        <v>6</v>
      </c>
      <c r="D9480" s="4">
        <v>2020</v>
      </c>
      <c r="E9480" s="4">
        <v>73</v>
      </c>
      <c r="F9480" s="4" t="s">
        <v>210</v>
      </c>
      <c r="G9480" s="4" t="s">
        <v>33</v>
      </c>
      <c r="H9480" s="4" t="s">
        <v>215</v>
      </c>
      <c r="I9480" s="4">
        <v>1</v>
      </c>
      <c r="J9480" t="str">
        <f>VLOOKUP(A9480,'Município e Sexo'!$A$2:$I$11321,5,FALSE)</f>
        <v>JUPI</v>
      </c>
      <c r="K9480" t="str">
        <f>VLOOKUP(A9480,'Município e Sexo'!$A$2:$I$11321,7,FALSE)</f>
        <v>MASCULINO</v>
      </c>
    </row>
    <row r="9481" spans="1:11" ht="15" customHeight="1" thickBot="1" x14ac:dyDescent="0.25">
      <c r="A9481" t="str">
        <f>CONCATENATE(B9481,C9481,D9481,G9481,E9481,I9481)</f>
        <v>1662020HOMICIDIO221</v>
      </c>
      <c r="B9481" s="4">
        <v>16</v>
      </c>
      <c r="C9481" s="5">
        <v>6</v>
      </c>
      <c r="D9481" s="4">
        <v>2020</v>
      </c>
      <c r="E9481" s="4">
        <v>22</v>
      </c>
      <c r="F9481" s="4" t="s">
        <v>210</v>
      </c>
      <c r="G9481" s="4" t="s">
        <v>12</v>
      </c>
      <c r="H9481" s="4" t="s">
        <v>211</v>
      </c>
      <c r="I9481" s="4">
        <v>1</v>
      </c>
      <c r="J9481" t="str">
        <f>VLOOKUP(A9481,'Município e Sexo'!$A$2:$I$11321,5,FALSE)</f>
        <v>ABREU E LIMA</v>
      </c>
      <c r="K9481" t="str">
        <f>VLOOKUP(A9481,'Município e Sexo'!$A$2:$I$11321,7,FALSE)</f>
        <v>MASCULINO</v>
      </c>
    </row>
    <row r="9482" spans="1:11" ht="15" customHeight="1" thickBot="1" x14ac:dyDescent="0.25">
      <c r="A9482" t="str">
        <f>CONCATENATE(B9482,C9482,D9482,G9482,E9482,I9482)</f>
        <v>1662020HOMICIDIO181</v>
      </c>
      <c r="B9482" s="4">
        <v>16</v>
      </c>
      <c r="C9482" s="5">
        <v>6</v>
      </c>
      <c r="D9482" s="4">
        <v>2020</v>
      </c>
      <c r="E9482" s="4">
        <v>18</v>
      </c>
      <c r="F9482" s="4" t="s">
        <v>210</v>
      </c>
      <c r="G9482" s="4" t="s">
        <v>12</v>
      </c>
      <c r="H9482" s="4" t="s">
        <v>212</v>
      </c>
      <c r="I9482" s="4">
        <v>1</v>
      </c>
      <c r="J9482" t="str">
        <f>VLOOKUP(A9482,'Município e Sexo'!$A$2:$I$11321,5,FALSE)</f>
        <v>JABOATAO DOS GUARARAPES</v>
      </c>
      <c r="K9482" t="str">
        <f>VLOOKUP(A9482,'Município e Sexo'!$A$2:$I$11321,7,FALSE)</f>
        <v>MASCULINO</v>
      </c>
    </row>
    <row r="9483" spans="1:11" ht="15" customHeight="1" thickBot="1" x14ac:dyDescent="0.25">
      <c r="A9483" t="str">
        <f>CONCATENATE(B9483,C9483,D9483,G9483,E9483,I9483)</f>
        <v>1662020HOMICIDIO221</v>
      </c>
      <c r="B9483" s="4">
        <v>16</v>
      </c>
      <c r="C9483" s="5">
        <v>6</v>
      </c>
      <c r="D9483" s="4">
        <v>2020</v>
      </c>
      <c r="E9483" s="4">
        <v>22</v>
      </c>
      <c r="F9483" s="4" t="s">
        <v>210</v>
      </c>
      <c r="G9483" s="4" t="s">
        <v>12</v>
      </c>
      <c r="H9483" s="4" t="s">
        <v>212</v>
      </c>
      <c r="I9483" s="4">
        <v>1</v>
      </c>
      <c r="J9483" t="str">
        <f>VLOOKUP(A9483,'Município e Sexo'!$A$2:$I$11321,5,FALSE)</f>
        <v>ABREU E LIMA</v>
      </c>
      <c r="K9483" t="str">
        <f>VLOOKUP(A9483,'Município e Sexo'!$A$2:$I$11321,7,FALSE)</f>
        <v>MASCULINO</v>
      </c>
    </row>
    <row r="9484" spans="1:11" ht="15" customHeight="1" thickBot="1" x14ac:dyDescent="0.25">
      <c r="A9484" t="str">
        <f>CONCATENATE(B9484,C9484,D9484,G9484,E9484,I9484)</f>
        <v>1662020HOMICIDIO241</v>
      </c>
      <c r="B9484" s="4">
        <v>16</v>
      </c>
      <c r="C9484" s="5">
        <v>6</v>
      </c>
      <c r="D9484" s="4">
        <v>2020</v>
      </c>
      <c r="E9484" s="4">
        <v>24</v>
      </c>
      <c r="F9484" s="4" t="s">
        <v>210</v>
      </c>
      <c r="G9484" s="4" t="s">
        <v>12</v>
      </c>
      <c r="H9484" s="4" t="s">
        <v>211</v>
      </c>
      <c r="I9484" s="4">
        <v>1</v>
      </c>
      <c r="J9484" t="str">
        <f>VLOOKUP(A9484,'Município e Sexo'!$A$2:$I$11321,5,FALSE)</f>
        <v>SAO LOURENCO DA MATA</v>
      </c>
      <c r="K9484" t="str">
        <f>VLOOKUP(A9484,'Município e Sexo'!$A$2:$I$11321,7,FALSE)</f>
        <v>MASCULINO</v>
      </c>
    </row>
    <row r="9485" spans="1:11" ht="15" customHeight="1" thickBot="1" x14ac:dyDescent="0.25">
      <c r="A9485" t="str">
        <f>CONCATENATE(B9485,C9485,D9485,G9485,E9485,I9485)</f>
        <v>1662020HOMICIDIO291</v>
      </c>
      <c r="B9485" s="4">
        <v>16</v>
      </c>
      <c r="C9485" s="5">
        <v>6</v>
      </c>
      <c r="D9485" s="4">
        <v>2020</v>
      </c>
      <c r="E9485" s="4">
        <v>29</v>
      </c>
      <c r="F9485" s="4" t="s">
        <v>210</v>
      </c>
      <c r="G9485" s="4" t="s">
        <v>12</v>
      </c>
      <c r="H9485" s="4" t="s">
        <v>211</v>
      </c>
      <c r="I9485" s="4">
        <v>1</v>
      </c>
      <c r="J9485" t="str">
        <f>VLOOKUP(A9485,'Município e Sexo'!$A$2:$I$11321,5,FALSE)</f>
        <v>SIRINHAEM</v>
      </c>
      <c r="K9485" t="str">
        <f>VLOOKUP(A9485,'Município e Sexo'!$A$2:$I$11321,7,FALSE)</f>
        <v>MASCULINO</v>
      </c>
    </row>
    <row r="9486" spans="1:11" ht="15" customHeight="1" thickBot="1" x14ac:dyDescent="0.25">
      <c r="A9486" t="str">
        <f>CONCATENATE(B9486,C9486,D9486,G9486,E9486,I9486)</f>
        <v>1662020HOMICIDIO381</v>
      </c>
      <c r="B9486" s="4">
        <v>16</v>
      </c>
      <c r="C9486" s="5">
        <v>6</v>
      </c>
      <c r="D9486" s="4">
        <v>2020</v>
      </c>
      <c r="E9486" s="4">
        <v>38</v>
      </c>
      <c r="F9486" s="4" t="s">
        <v>210</v>
      </c>
      <c r="G9486" s="4" t="s">
        <v>12</v>
      </c>
      <c r="H9486" s="4" t="s">
        <v>211</v>
      </c>
      <c r="I9486" s="4">
        <v>1</v>
      </c>
      <c r="J9486" t="str">
        <f>VLOOKUP(A9486,'Município e Sexo'!$A$2:$I$11321,5,FALSE)</f>
        <v>SIRINHAEM</v>
      </c>
      <c r="K9486" t="str">
        <f>VLOOKUP(A9486,'Município e Sexo'!$A$2:$I$11321,7,FALSE)</f>
        <v>MASCULINO</v>
      </c>
    </row>
    <row r="9487" spans="1:11" ht="15" customHeight="1" thickBot="1" x14ac:dyDescent="0.25">
      <c r="A9487" t="str">
        <f>CONCATENATE(B9487,C9487,D9487,G9487,E9487,I9487)</f>
        <v>1662020HOMICIDIO261</v>
      </c>
      <c r="B9487" s="4">
        <v>16</v>
      </c>
      <c r="C9487" s="5">
        <v>6</v>
      </c>
      <c r="D9487" s="4">
        <v>2020</v>
      </c>
      <c r="E9487" s="4">
        <v>26</v>
      </c>
      <c r="F9487" s="4" t="s">
        <v>210</v>
      </c>
      <c r="G9487" s="4" t="s">
        <v>12</v>
      </c>
      <c r="H9487" s="4" t="s">
        <v>212</v>
      </c>
      <c r="I9487" s="4">
        <v>1</v>
      </c>
      <c r="J9487" t="str">
        <f>VLOOKUP(A9487,'Município e Sexo'!$A$2:$I$11321,5,FALSE)</f>
        <v>PAULISTA</v>
      </c>
      <c r="K9487" t="str">
        <f>VLOOKUP(A9487,'Município e Sexo'!$A$2:$I$11321,7,FALSE)</f>
        <v>MASCULINO</v>
      </c>
    </row>
    <row r="9488" spans="1:11" ht="15" customHeight="1" thickBot="1" x14ac:dyDescent="0.25">
      <c r="A9488" t="str">
        <f>CONCATENATE(B9488,C9488,D9488,G9488,E9488,I9488)</f>
        <v>1762020HOMICIDIO161</v>
      </c>
      <c r="B9488" s="4">
        <v>17</v>
      </c>
      <c r="C9488" s="5">
        <v>6</v>
      </c>
      <c r="D9488" s="4">
        <v>2020</v>
      </c>
      <c r="E9488" s="4">
        <v>16</v>
      </c>
      <c r="F9488" s="4" t="s">
        <v>210</v>
      </c>
      <c r="G9488" s="4" t="s">
        <v>12</v>
      </c>
      <c r="H9488" s="4" t="s">
        <v>211</v>
      </c>
      <c r="I9488" s="4">
        <v>1</v>
      </c>
      <c r="J9488" t="str">
        <f>VLOOKUP(A9488,'Município e Sexo'!$A$2:$I$11321,5,FALSE)</f>
        <v>SAO VICENTE FERRER</v>
      </c>
      <c r="K9488" t="str">
        <f>VLOOKUP(A9488,'Município e Sexo'!$A$2:$I$11321,7,FALSE)</f>
        <v>MASCULINO</v>
      </c>
    </row>
    <row r="9489" spans="1:11" ht="15" customHeight="1" thickBot="1" x14ac:dyDescent="0.25">
      <c r="A9489" t="str">
        <f>CONCATENATE(B9489,C9489,D9489,G9489,E9489,I9489)</f>
        <v>1762020LATROCINIO211</v>
      </c>
      <c r="B9489" s="4">
        <v>17</v>
      </c>
      <c r="C9489" s="5">
        <v>6</v>
      </c>
      <c r="D9489" s="4">
        <v>2020</v>
      </c>
      <c r="E9489" s="4">
        <v>21</v>
      </c>
      <c r="F9489" s="4" t="s">
        <v>210</v>
      </c>
      <c r="G9489" s="4" t="s">
        <v>33</v>
      </c>
      <c r="H9489" s="4" t="s">
        <v>215</v>
      </c>
      <c r="I9489" s="4">
        <v>1</v>
      </c>
      <c r="J9489" t="str">
        <f>VLOOKUP(A9489,'Município e Sexo'!$A$2:$I$11321,5,FALSE)</f>
        <v>BELEM DE MARIA</v>
      </c>
      <c r="K9489" t="str">
        <f>VLOOKUP(A9489,'Município e Sexo'!$A$2:$I$11321,7,FALSE)</f>
        <v>MASCULINO</v>
      </c>
    </row>
    <row r="9490" spans="1:11" ht="15" customHeight="1" thickBot="1" x14ac:dyDescent="0.25">
      <c r="A9490" t="str">
        <f>CONCATENATE(B9490,C9490,D9490,G9490,E9490,I9490)</f>
        <v>1762020HOMICIDIO371</v>
      </c>
      <c r="B9490" s="4">
        <v>17</v>
      </c>
      <c r="C9490" s="5">
        <v>6</v>
      </c>
      <c r="D9490" s="4">
        <v>2020</v>
      </c>
      <c r="E9490" s="4">
        <v>37</v>
      </c>
      <c r="F9490" s="4" t="s">
        <v>210</v>
      </c>
      <c r="G9490" s="4" t="s">
        <v>12</v>
      </c>
      <c r="H9490" s="4" t="s">
        <v>211</v>
      </c>
      <c r="I9490" s="4">
        <v>1</v>
      </c>
      <c r="J9490" t="str">
        <f>VLOOKUP(A9490,'Município e Sexo'!$A$2:$I$11321,5,FALSE)</f>
        <v>RECIFE</v>
      </c>
      <c r="K9490" t="str">
        <f>VLOOKUP(A9490,'Município e Sexo'!$A$2:$I$11321,7,FALSE)</f>
        <v>MASCULINO</v>
      </c>
    </row>
    <row r="9491" spans="1:11" ht="15" customHeight="1" thickBot="1" x14ac:dyDescent="0.25">
      <c r="A9491" t="str">
        <f>CONCATENATE(B9491,C9491,D9491,G9491,E9491,I9491)</f>
        <v>1762020HOMICIDIO451</v>
      </c>
      <c r="B9491" s="4">
        <v>17</v>
      </c>
      <c r="C9491" s="5">
        <v>6</v>
      </c>
      <c r="D9491" s="4">
        <v>2020</v>
      </c>
      <c r="E9491" s="4">
        <v>45</v>
      </c>
      <c r="F9491" s="4" t="s">
        <v>210</v>
      </c>
      <c r="G9491" s="4" t="s">
        <v>12</v>
      </c>
      <c r="H9491" s="4" t="s">
        <v>211</v>
      </c>
      <c r="I9491" s="4">
        <v>1</v>
      </c>
      <c r="J9491" t="str">
        <f>VLOOKUP(A9491,'Município e Sexo'!$A$2:$I$11321,5,FALSE)</f>
        <v>RECIFE</v>
      </c>
      <c r="K9491" t="str">
        <f>VLOOKUP(A9491,'Município e Sexo'!$A$2:$I$11321,7,FALSE)</f>
        <v>MASCULINO</v>
      </c>
    </row>
    <row r="9492" spans="1:11" ht="15" customHeight="1" thickBot="1" x14ac:dyDescent="0.25">
      <c r="A9492" t="str">
        <f>CONCATENATE(B9492,C9492,D9492,G9492,E9492,I9492)</f>
        <v>1762020HOMICIDIO1</v>
      </c>
      <c r="B9492" s="4">
        <v>17</v>
      </c>
      <c r="C9492" s="5">
        <v>6</v>
      </c>
      <c r="D9492" s="4">
        <v>2020</v>
      </c>
      <c r="E9492" s="4"/>
      <c r="F9492" s="4" t="s">
        <v>210</v>
      </c>
      <c r="G9492" s="4" t="s">
        <v>12</v>
      </c>
      <c r="H9492" s="4" t="s">
        <v>211</v>
      </c>
      <c r="I9492" s="4">
        <v>1</v>
      </c>
      <c r="J9492" t="str">
        <f>VLOOKUP(A9492,'Município e Sexo'!$A$2:$I$11321,5,FALSE)</f>
        <v>CARUARU</v>
      </c>
      <c r="K9492" t="str">
        <f>VLOOKUP(A9492,'Município e Sexo'!$A$2:$I$11321,7,FALSE)</f>
        <v>MASCULINO</v>
      </c>
    </row>
    <row r="9493" spans="1:11" ht="15" customHeight="1" thickBot="1" x14ac:dyDescent="0.25">
      <c r="A9493" t="str">
        <f>CONCATENATE(B9493,C9493,D9493,G9493,E9493,I9493)</f>
        <v>1762020HOMICIDIO171</v>
      </c>
      <c r="B9493" s="4">
        <v>17</v>
      </c>
      <c r="C9493" s="5">
        <v>6</v>
      </c>
      <c r="D9493" s="4">
        <v>2020</v>
      </c>
      <c r="E9493" s="4">
        <v>17</v>
      </c>
      <c r="F9493" s="4" t="s">
        <v>210</v>
      </c>
      <c r="G9493" s="4" t="s">
        <v>12</v>
      </c>
      <c r="H9493" s="4" t="s">
        <v>211</v>
      </c>
      <c r="I9493" s="4">
        <v>1</v>
      </c>
      <c r="J9493" t="str">
        <f>VLOOKUP(A9493,'Município e Sexo'!$A$2:$I$11321,5,FALSE)</f>
        <v>JABOATAO DOS GUARARAPES</v>
      </c>
      <c r="K9493" t="str">
        <f>VLOOKUP(A9493,'Município e Sexo'!$A$2:$I$11321,7,FALSE)</f>
        <v>MASCULINO</v>
      </c>
    </row>
    <row r="9494" spans="1:11" ht="15" customHeight="1" thickBot="1" x14ac:dyDescent="0.25">
      <c r="A9494" t="str">
        <f>CONCATENATE(B9494,C9494,D9494,G9494,E9494,I9494)</f>
        <v>1762020HOMICIDIO211</v>
      </c>
      <c r="B9494" s="4">
        <v>17</v>
      </c>
      <c r="C9494" s="5">
        <v>6</v>
      </c>
      <c r="D9494" s="4">
        <v>2020</v>
      </c>
      <c r="E9494" s="4">
        <v>21</v>
      </c>
      <c r="F9494" s="4" t="s">
        <v>214</v>
      </c>
      <c r="G9494" s="4" t="s">
        <v>12</v>
      </c>
      <c r="H9494" s="4" t="s">
        <v>211</v>
      </c>
      <c r="I9494" s="4">
        <v>1</v>
      </c>
      <c r="J9494" t="str">
        <f>VLOOKUP(A9494,'Município e Sexo'!$A$2:$I$11321,5,FALSE)</f>
        <v>TAQUARITINGA DO NORTE</v>
      </c>
      <c r="K9494" t="str">
        <f>VLOOKUP(A9494,'Município e Sexo'!$A$2:$I$11321,7,FALSE)</f>
        <v>MASCULINO</v>
      </c>
    </row>
    <row r="9495" spans="1:11" ht="15" customHeight="1" thickBot="1" x14ac:dyDescent="0.25">
      <c r="A9495" t="str">
        <f>CONCATENATE(B9495,C9495,D9495,G9495,E9495,I9495)</f>
        <v>1762020HOMICIDIO231</v>
      </c>
      <c r="B9495" s="4">
        <v>17</v>
      </c>
      <c r="C9495" s="5">
        <v>6</v>
      </c>
      <c r="D9495" s="4">
        <v>2020</v>
      </c>
      <c r="E9495" s="4">
        <v>23</v>
      </c>
      <c r="F9495" s="4" t="s">
        <v>210</v>
      </c>
      <c r="G9495" s="4" t="s">
        <v>12</v>
      </c>
      <c r="H9495" s="4" t="s">
        <v>211</v>
      </c>
      <c r="I9495" s="4">
        <v>1</v>
      </c>
      <c r="J9495" t="str">
        <f>VLOOKUP(A9495,'Município e Sexo'!$A$2:$I$11321,5,FALSE)</f>
        <v>PAULISTA</v>
      </c>
      <c r="K9495" t="str">
        <f>VLOOKUP(A9495,'Município e Sexo'!$A$2:$I$11321,7,FALSE)</f>
        <v>MASCULINO</v>
      </c>
    </row>
    <row r="9496" spans="1:11" ht="15" customHeight="1" thickBot="1" x14ac:dyDescent="0.25">
      <c r="A9496" t="str">
        <f>CONCATENATE(B9496,C9496,D9496,G9496,E9496,I9496)</f>
        <v>1862020HOMICIDIO471</v>
      </c>
      <c r="B9496" s="4">
        <v>18</v>
      </c>
      <c r="C9496" s="5">
        <v>6</v>
      </c>
      <c r="D9496" s="4">
        <v>2020</v>
      </c>
      <c r="E9496" s="4">
        <v>47</v>
      </c>
      <c r="F9496" s="4" t="s">
        <v>210</v>
      </c>
      <c r="G9496" s="4" t="s">
        <v>12</v>
      </c>
      <c r="H9496" s="4" t="s">
        <v>212</v>
      </c>
      <c r="I9496" s="4">
        <v>1</v>
      </c>
      <c r="J9496" t="str">
        <f>VLOOKUP(A9496,'Município e Sexo'!$A$2:$I$11321,5,FALSE)</f>
        <v>PETROLINA</v>
      </c>
      <c r="K9496" t="str">
        <f>VLOOKUP(A9496,'Município e Sexo'!$A$2:$I$11321,7,FALSE)</f>
        <v>MASCULINO</v>
      </c>
    </row>
    <row r="9497" spans="1:11" ht="15" customHeight="1" thickBot="1" x14ac:dyDescent="0.25">
      <c r="A9497" t="str">
        <f>CONCATENATE(B9497,C9497,D9497,G9497,E9497,I9497)</f>
        <v>1862020HOMICIDIO311</v>
      </c>
      <c r="B9497" s="4">
        <v>18</v>
      </c>
      <c r="C9497" s="5">
        <v>6</v>
      </c>
      <c r="D9497" s="4">
        <v>2020</v>
      </c>
      <c r="E9497" s="4">
        <v>31</v>
      </c>
      <c r="F9497" s="4" t="s">
        <v>210</v>
      </c>
      <c r="G9497" s="4" t="s">
        <v>12</v>
      </c>
      <c r="H9497" s="4" t="s">
        <v>211</v>
      </c>
      <c r="I9497" s="4">
        <v>1</v>
      </c>
      <c r="J9497" t="str">
        <f>VLOOKUP(A9497,'Município e Sexo'!$A$2:$I$11321,5,FALSE)</f>
        <v>IPOJUCA</v>
      </c>
      <c r="K9497" t="str">
        <f>VLOOKUP(A9497,'Município e Sexo'!$A$2:$I$11321,7,FALSE)</f>
        <v>MASCULINO</v>
      </c>
    </row>
    <row r="9498" spans="1:11" ht="15" customHeight="1" thickBot="1" x14ac:dyDescent="0.25">
      <c r="A9498" t="str">
        <f>CONCATENATE(B9498,C9498,D9498,G9498,E9498,I9498)</f>
        <v>1862020HOMICIDIO241</v>
      </c>
      <c r="B9498" s="4">
        <v>18</v>
      </c>
      <c r="C9498" s="5">
        <v>6</v>
      </c>
      <c r="D9498" s="4">
        <v>2020</v>
      </c>
      <c r="E9498" s="4">
        <v>24</v>
      </c>
      <c r="F9498" s="4" t="s">
        <v>210</v>
      </c>
      <c r="G9498" s="4" t="s">
        <v>12</v>
      </c>
      <c r="H9498" s="4" t="s">
        <v>212</v>
      </c>
      <c r="I9498" s="4">
        <v>1</v>
      </c>
      <c r="J9498" t="str">
        <f>VLOOKUP(A9498,'Município e Sexo'!$A$2:$I$11321,5,FALSE)</f>
        <v>EXU</v>
      </c>
      <c r="K9498" t="str">
        <f>VLOOKUP(A9498,'Município e Sexo'!$A$2:$I$11321,7,FALSE)</f>
        <v>MASCULINO</v>
      </c>
    </row>
    <row r="9499" spans="1:11" ht="15" customHeight="1" thickBot="1" x14ac:dyDescent="0.25">
      <c r="A9499" t="str">
        <f>CONCATENATE(B9499,C9499,D9499,G9499,E9499,I9499)</f>
        <v>1862020HOMICIDIO371</v>
      </c>
      <c r="B9499" s="4">
        <v>18</v>
      </c>
      <c r="C9499" s="5">
        <v>6</v>
      </c>
      <c r="D9499" s="4">
        <v>2020</v>
      </c>
      <c r="E9499" s="4">
        <v>37</v>
      </c>
      <c r="F9499" s="4" t="s">
        <v>216</v>
      </c>
      <c r="G9499" s="4" t="s">
        <v>12</v>
      </c>
      <c r="H9499" s="4" t="s">
        <v>212</v>
      </c>
      <c r="I9499" s="4">
        <v>1</v>
      </c>
      <c r="J9499" t="str">
        <f>VLOOKUP(A9499,'Município e Sexo'!$A$2:$I$11321,5,FALSE)</f>
        <v>RECIFE</v>
      </c>
      <c r="K9499" t="str">
        <f>VLOOKUP(A9499,'Município e Sexo'!$A$2:$I$11321,7,FALSE)</f>
        <v>MASCULINO</v>
      </c>
    </row>
    <row r="9500" spans="1:11" ht="15" customHeight="1" thickBot="1" x14ac:dyDescent="0.25">
      <c r="A9500" t="str">
        <f>CONCATENATE(B9500,C9500,D9500,G9500,E9500,I9500)</f>
        <v>1862020HOMICIDIO251</v>
      </c>
      <c r="B9500" s="4">
        <v>18</v>
      </c>
      <c r="C9500" s="5">
        <v>6</v>
      </c>
      <c r="D9500" s="4">
        <v>2020</v>
      </c>
      <c r="E9500" s="4">
        <v>25</v>
      </c>
      <c r="F9500" s="4" t="s">
        <v>210</v>
      </c>
      <c r="G9500" s="4" t="s">
        <v>12</v>
      </c>
      <c r="H9500" s="4" t="s">
        <v>211</v>
      </c>
      <c r="I9500" s="4">
        <v>1</v>
      </c>
      <c r="J9500" t="str">
        <f>VLOOKUP(A9500,'Município e Sexo'!$A$2:$I$11321,5,FALSE)</f>
        <v>CABO DE SANTO AGOSTINHO</v>
      </c>
      <c r="K9500" t="str">
        <f>VLOOKUP(A9500,'Município e Sexo'!$A$2:$I$11321,7,FALSE)</f>
        <v>MASCULINO</v>
      </c>
    </row>
    <row r="9501" spans="1:11" ht="15" customHeight="1" thickBot="1" x14ac:dyDescent="0.25">
      <c r="A9501" t="str">
        <f>CONCATENATE(B9501,C9501,D9501,G9501,E9501,I9501)</f>
        <v>1962020HOMICIDIO271</v>
      </c>
      <c r="B9501" s="4">
        <v>19</v>
      </c>
      <c r="C9501" s="5">
        <v>6</v>
      </c>
      <c r="D9501" s="4">
        <v>2020</v>
      </c>
      <c r="E9501" s="4">
        <v>27</v>
      </c>
      <c r="F9501" s="4" t="s">
        <v>214</v>
      </c>
      <c r="G9501" s="4" t="s">
        <v>12</v>
      </c>
      <c r="H9501" s="4" t="s">
        <v>212</v>
      </c>
      <c r="I9501" s="4">
        <v>1</v>
      </c>
      <c r="J9501" t="str">
        <f>VLOOKUP(A9501,'Município e Sexo'!$A$2:$I$11321,5,FALSE)</f>
        <v>ALTINHO</v>
      </c>
      <c r="K9501" t="str">
        <f>VLOOKUP(A9501,'Município e Sexo'!$A$2:$I$11321,7,FALSE)</f>
        <v>MASCULINO</v>
      </c>
    </row>
    <row r="9502" spans="1:11" ht="15" customHeight="1" thickBot="1" x14ac:dyDescent="0.25">
      <c r="A9502" t="str">
        <f>CONCATENATE(B9502,C9502,D9502,G9502,E9502,I9502)</f>
        <v>1962020HOMICIDIO181</v>
      </c>
      <c r="B9502" s="4">
        <v>19</v>
      </c>
      <c r="C9502" s="5">
        <v>6</v>
      </c>
      <c r="D9502" s="4">
        <v>2020</v>
      </c>
      <c r="E9502" s="4">
        <v>18</v>
      </c>
      <c r="F9502" s="4" t="s">
        <v>216</v>
      </c>
      <c r="G9502" s="4" t="s">
        <v>12</v>
      </c>
      <c r="H9502" s="4" t="s">
        <v>211</v>
      </c>
      <c r="I9502" s="4">
        <v>1</v>
      </c>
      <c r="J9502" t="str">
        <f>VLOOKUP(A9502,'Município e Sexo'!$A$2:$I$11321,5,FALSE)</f>
        <v>AGUA PRETA</v>
      </c>
      <c r="K9502" t="str">
        <f>VLOOKUP(A9502,'Município e Sexo'!$A$2:$I$11321,7,FALSE)</f>
        <v>MASCULINO</v>
      </c>
    </row>
    <row r="9503" spans="1:11" ht="15" customHeight="1" thickBot="1" x14ac:dyDescent="0.25">
      <c r="A9503" t="str">
        <f>CONCATENATE(B9503,C9503,D9503,G9503,E9503,I9503)</f>
        <v>1962020HOMICIDIO201</v>
      </c>
      <c r="B9503" s="4">
        <v>19</v>
      </c>
      <c r="C9503" s="5">
        <v>6</v>
      </c>
      <c r="D9503" s="4">
        <v>2020</v>
      </c>
      <c r="E9503" s="4">
        <v>20</v>
      </c>
      <c r="F9503" s="4" t="s">
        <v>219</v>
      </c>
      <c r="G9503" s="4" t="s">
        <v>12</v>
      </c>
      <c r="H9503" s="4" t="s">
        <v>211</v>
      </c>
      <c r="I9503" s="4">
        <v>1</v>
      </c>
      <c r="J9503" t="str">
        <f>VLOOKUP(A9503,'Município e Sexo'!$A$2:$I$11321,5,FALSE)</f>
        <v>PALMARES</v>
      </c>
      <c r="K9503" t="str">
        <f>VLOOKUP(A9503,'Município e Sexo'!$A$2:$I$11321,7,FALSE)</f>
        <v>MASCULINO</v>
      </c>
    </row>
    <row r="9504" spans="1:11" ht="15" customHeight="1" thickBot="1" x14ac:dyDescent="0.25">
      <c r="A9504" t="str">
        <f>CONCATENATE(B9504,C9504,D9504,G9504,E9504,I9504)</f>
        <v>1962020LATROCINIO451</v>
      </c>
      <c r="B9504" s="4">
        <v>19</v>
      </c>
      <c r="C9504" s="5">
        <v>6</v>
      </c>
      <c r="D9504" s="4">
        <v>2020</v>
      </c>
      <c r="E9504" s="4">
        <v>45</v>
      </c>
      <c r="F9504" s="4" t="s">
        <v>210</v>
      </c>
      <c r="G9504" s="4" t="s">
        <v>33</v>
      </c>
      <c r="H9504" s="4" t="s">
        <v>215</v>
      </c>
      <c r="I9504" s="4">
        <v>1</v>
      </c>
      <c r="J9504" t="str">
        <f>VLOOKUP(A9504,'Município e Sexo'!$A$2:$I$11321,5,FALSE)</f>
        <v>INAJA</v>
      </c>
      <c r="K9504" t="str">
        <f>VLOOKUP(A9504,'Município e Sexo'!$A$2:$I$11321,7,FALSE)</f>
        <v>MASCULINO</v>
      </c>
    </row>
    <row r="9505" spans="1:11" ht="15" customHeight="1" thickBot="1" x14ac:dyDescent="0.25">
      <c r="A9505" t="str">
        <f>CONCATENATE(B9505,C9505,D9505,G9505,E9505,I9505)</f>
        <v>1962020HOMICIDIO261</v>
      </c>
      <c r="B9505" s="4">
        <v>19</v>
      </c>
      <c r="C9505" s="5">
        <v>6</v>
      </c>
      <c r="D9505" s="4">
        <v>2020</v>
      </c>
      <c r="E9505" s="4">
        <v>26</v>
      </c>
      <c r="F9505" s="4" t="s">
        <v>210</v>
      </c>
      <c r="G9505" s="4" t="s">
        <v>12</v>
      </c>
      <c r="H9505" s="4" t="s">
        <v>211</v>
      </c>
      <c r="I9505" s="4">
        <v>1</v>
      </c>
      <c r="J9505" t="str">
        <f>VLOOKUP(A9505,'Município e Sexo'!$A$2:$I$11321,5,FALSE)</f>
        <v>LAGOA DOS GATOS</v>
      </c>
      <c r="K9505" t="str">
        <f>VLOOKUP(A9505,'Município e Sexo'!$A$2:$I$11321,7,FALSE)</f>
        <v>MASCULINO</v>
      </c>
    </row>
    <row r="9506" spans="1:11" ht="15" customHeight="1" thickBot="1" x14ac:dyDescent="0.25">
      <c r="A9506" t="str">
        <f>CONCATENATE(B9506,C9506,D9506,G9506,E9506,I9506)</f>
        <v>1962020HOMICIDIO321</v>
      </c>
      <c r="B9506" s="4">
        <v>19</v>
      </c>
      <c r="C9506" s="5">
        <v>6</v>
      </c>
      <c r="D9506" s="4">
        <v>2020</v>
      </c>
      <c r="E9506" s="4">
        <v>32</v>
      </c>
      <c r="F9506" s="4" t="s">
        <v>210</v>
      </c>
      <c r="G9506" s="4" t="s">
        <v>12</v>
      </c>
      <c r="H9506" s="4" t="s">
        <v>212</v>
      </c>
      <c r="I9506" s="4">
        <v>1</v>
      </c>
      <c r="J9506" t="str">
        <f>VLOOKUP(A9506,'Município e Sexo'!$A$2:$I$11321,5,FALSE)</f>
        <v>SAO LOURENCO DA MATA</v>
      </c>
      <c r="K9506" t="str">
        <f>VLOOKUP(A9506,'Município e Sexo'!$A$2:$I$11321,7,FALSE)</f>
        <v>MASCULINO</v>
      </c>
    </row>
    <row r="9507" spans="1:11" ht="15" customHeight="1" thickBot="1" x14ac:dyDescent="0.25">
      <c r="A9507" t="str">
        <f>CONCATENATE(B9507,C9507,D9507,G9507,E9507,I9507)</f>
        <v>2062020HOMICIDIO461</v>
      </c>
      <c r="B9507" s="4">
        <v>20</v>
      </c>
      <c r="C9507" s="5">
        <v>6</v>
      </c>
      <c r="D9507" s="4">
        <v>2020</v>
      </c>
      <c r="E9507" s="4">
        <v>46</v>
      </c>
      <c r="F9507" s="4" t="s">
        <v>210</v>
      </c>
      <c r="G9507" s="4" t="s">
        <v>12</v>
      </c>
      <c r="H9507" s="4" t="s">
        <v>211</v>
      </c>
      <c r="I9507" s="4">
        <v>1</v>
      </c>
      <c r="J9507" t="str">
        <f>VLOOKUP(A9507,'Município e Sexo'!$A$2:$I$11321,5,FALSE)</f>
        <v>ABREU E LIMA</v>
      </c>
      <c r="K9507" t="str">
        <f>VLOOKUP(A9507,'Município e Sexo'!$A$2:$I$11321,7,FALSE)</f>
        <v>FEMININO</v>
      </c>
    </row>
    <row r="9508" spans="1:11" ht="15" customHeight="1" thickBot="1" x14ac:dyDescent="0.25">
      <c r="A9508" t="str">
        <f>CONCATENATE(B9508,C9508,D9508,G9508,E9508,I9508)</f>
        <v>2062020HOMICIDIO201</v>
      </c>
      <c r="B9508" s="4">
        <v>20</v>
      </c>
      <c r="C9508" s="5">
        <v>6</v>
      </c>
      <c r="D9508" s="4">
        <v>2020</v>
      </c>
      <c r="E9508" s="4">
        <v>20</v>
      </c>
      <c r="F9508" s="4" t="s">
        <v>210</v>
      </c>
      <c r="G9508" s="4" t="s">
        <v>12</v>
      </c>
      <c r="H9508" s="4" t="s">
        <v>211</v>
      </c>
      <c r="I9508" s="4">
        <v>1</v>
      </c>
      <c r="J9508" t="str">
        <f>VLOOKUP(A9508,'Município e Sexo'!$A$2:$I$11321,5,FALSE)</f>
        <v>PAULISTA</v>
      </c>
      <c r="K9508" t="str">
        <f>VLOOKUP(A9508,'Município e Sexo'!$A$2:$I$11321,7,FALSE)</f>
        <v>MASCULINO</v>
      </c>
    </row>
    <row r="9509" spans="1:11" ht="15" customHeight="1" thickBot="1" x14ac:dyDescent="0.25">
      <c r="A9509" t="str">
        <f>CONCATENATE(B9509,C9509,D9509,G9509,E9509,I9509)</f>
        <v>2062020HOMICIDIO451</v>
      </c>
      <c r="B9509" s="4">
        <v>20</v>
      </c>
      <c r="C9509" s="5">
        <v>6</v>
      </c>
      <c r="D9509" s="4">
        <v>2020</v>
      </c>
      <c r="E9509" s="4">
        <v>45</v>
      </c>
      <c r="F9509" s="4" t="s">
        <v>210</v>
      </c>
      <c r="G9509" s="4" t="s">
        <v>12</v>
      </c>
      <c r="H9509" s="4" t="s">
        <v>211</v>
      </c>
      <c r="I9509" s="4">
        <v>1</v>
      </c>
      <c r="J9509" t="str">
        <f>VLOOKUP(A9509,'Município e Sexo'!$A$2:$I$11321,5,FALSE)</f>
        <v>RECIFE</v>
      </c>
      <c r="K9509" t="str">
        <f>VLOOKUP(A9509,'Município e Sexo'!$A$2:$I$11321,7,FALSE)</f>
        <v>MASCULINO</v>
      </c>
    </row>
    <row r="9510" spans="1:11" ht="15" customHeight="1" thickBot="1" x14ac:dyDescent="0.25">
      <c r="A9510" t="str">
        <f>CONCATENATE(B9510,C9510,D9510,G9510,E9510,I9510)</f>
        <v>2062020HOMICIDIO251</v>
      </c>
      <c r="B9510" s="4">
        <v>20</v>
      </c>
      <c r="C9510" s="5">
        <v>6</v>
      </c>
      <c r="D9510" s="4">
        <v>2020</v>
      </c>
      <c r="E9510" s="4">
        <v>25</v>
      </c>
      <c r="F9510" s="4" t="s">
        <v>210</v>
      </c>
      <c r="G9510" s="4" t="s">
        <v>12</v>
      </c>
      <c r="H9510" s="4" t="s">
        <v>211</v>
      </c>
      <c r="I9510" s="4">
        <v>1</v>
      </c>
      <c r="J9510" t="str">
        <f>VLOOKUP(A9510,'Município e Sexo'!$A$2:$I$11321,5,FALSE)</f>
        <v>CABO DE SANTO AGOSTINHO</v>
      </c>
      <c r="K9510" t="str">
        <f>VLOOKUP(A9510,'Município e Sexo'!$A$2:$I$11321,7,FALSE)</f>
        <v>MASCULINO</v>
      </c>
    </row>
    <row r="9511" spans="1:11" ht="15" customHeight="1" thickBot="1" x14ac:dyDescent="0.25">
      <c r="A9511" t="str">
        <f>CONCATENATE(B9511,C9511,D9511,G9511,E9511,I9511)</f>
        <v>2062020HOMICIDIO261</v>
      </c>
      <c r="B9511" s="4">
        <v>20</v>
      </c>
      <c r="C9511" s="5">
        <v>6</v>
      </c>
      <c r="D9511" s="4">
        <v>2020</v>
      </c>
      <c r="E9511" s="4">
        <v>26</v>
      </c>
      <c r="F9511" s="4" t="s">
        <v>210</v>
      </c>
      <c r="G9511" s="4" t="s">
        <v>12</v>
      </c>
      <c r="H9511" s="4" t="s">
        <v>211</v>
      </c>
      <c r="I9511" s="4">
        <v>1</v>
      </c>
      <c r="J9511" t="str">
        <f>VLOOKUP(A9511,'Município e Sexo'!$A$2:$I$11321,5,FALSE)</f>
        <v>CABO DE SANTO AGOSTINHO</v>
      </c>
      <c r="K9511" t="str">
        <f>VLOOKUP(A9511,'Município e Sexo'!$A$2:$I$11321,7,FALSE)</f>
        <v>MASCULINO</v>
      </c>
    </row>
    <row r="9512" spans="1:11" ht="15" customHeight="1" thickBot="1" x14ac:dyDescent="0.25">
      <c r="A9512" t="str">
        <f>CONCATENATE(B9512,C9512,D9512,G9512,E9512,I9512)</f>
        <v>2062020HOMICIDIO331</v>
      </c>
      <c r="B9512" s="4">
        <v>20</v>
      </c>
      <c r="C9512" s="5">
        <v>6</v>
      </c>
      <c r="D9512" s="4">
        <v>2020</v>
      </c>
      <c r="E9512" s="4">
        <v>33</v>
      </c>
      <c r="F9512" s="4" t="s">
        <v>210</v>
      </c>
      <c r="G9512" s="4" t="s">
        <v>12</v>
      </c>
      <c r="H9512" s="4" t="s">
        <v>211</v>
      </c>
      <c r="I9512" s="4">
        <v>1</v>
      </c>
      <c r="J9512" t="str">
        <f>VLOOKUP(A9512,'Município e Sexo'!$A$2:$I$11321,5,FALSE)</f>
        <v>VICENCIA</v>
      </c>
      <c r="K9512" t="str">
        <f>VLOOKUP(A9512,'Município e Sexo'!$A$2:$I$11321,7,FALSE)</f>
        <v>MASCULINO</v>
      </c>
    </row>
    <row r="9513" spans="1:11" ht="15" customHeight="1" thickBot="1" x14ac:dyDescent="0.25">
      <c r="A9513" t="str">
        <f>CONCATENATE(B9513,C9513,D9513,G9513,E9513,I9513)</f>
        <v>2162020HOMICIDIO511</v>
      </c>
      <c r="B9513" s="4">
        <v>21</v>
      </c>
      <c r="C9513" s="5">
        <v>6</v>
      </c>
      <c r="D9513" s="4">
        <v>2020</v>
      </c>
      <c r="E9513" s="4">
        <v>51</v>
      </c>
      <c r="F9513" s="4" t="s">
        <v>210</v>
      </c>
      <c r="G9513" s="4" t="s">
        <v>12</v>
      </c>
      <c r="H9513" s="4" t="s">
        <v>211</v>
      </c>
      <c r="I9513" s="4">
        <v>1</v>
      </c>
      <c r="J9513" t="str">
        <f>VLOOKUP(A9513,'Município e Sexo'!$A$2:$I$11321,5,FALSE)</f>
        <v>CATENDE</v>
      </c>
      <c r="K9513" t="str">
        <f>VLOOKUP(A9513,'Município e Sexo'!$A$2:$I$11321,7,FALSE)</f>
        <v>MASCULINO</v>
      </c>
    </row>
    <row r="9514" spans="1:11" ht="15" customHeight="1" thickBot="1" x14ac:dyDescent="0.25">
      <c r="A9514" t="str">
        <f>CONCATENATE(B9514,C9514,D9514,G9514,E9514,I9514)</f>
        <v>2162020HOMICIDIO181</v>
      </c>
      <c r="B9514" s="4">
        <v>21</v>
      </c>
      <c r="C9514" s="5">
        <v>6</v>
      </c>
      <c r="D9514" s="4">
        <v>2020</v>
      </c>
      <c r="E9514" s="4">
        <v>18</v>
      </c>
      <c r="F9514" s="4" t="s">
        <v>210</v>
      </c>
      <c r="G9514" s="4" t="s">
        <v>12</v>
      </c>
      <c r="H9514" s="4" t="s">
        <v>211</v>
      </c>
      <c r="I9514" s="4">
        <v>1</v>
      </c>
      <c r="J9514" t="str">
        <f>VLOOKUP(A9514,'Município e Sexo'!$A$2:$I$11321,5,FALSE)</f>
        <v>ABREU E LIMA</v>
      </c>
      <c r="K9514" t="str">
        <f>VLOOKUP(A9514,'Município e Sexo'!$A$2:$I$11321,7,FALSE)</f>
        <v>MASCULINO</v>
      </c>
    </row>
    <row r="9515" spans="1:11" ht="15" customHeight="1" thickBot="1" x14ac:dyDescent="0.25">
      <c r="A9515" t="str">
        <f>CONCATENATE(B9515,C9515,D9515,G9515,E9515,I9515)</f>
        <v>2162020HOMICIDIO201</v>
      </c>
      <c r="B9515" s="4">
        <v>21</v>
      </c>
      <c r="C9515" s="5">
        <v>6</v>
      </c>
      <c r="D9515" s="4">
        <v>2020</v>
      </c>
      <c r="E9515" s="4">
        <v>20</v>
      </c>
      <c r="F9515" s="4" t="s">
        <v>210</v>
      </c>
      <c r="G9515" s="4" t="s">
        <v>12</v>
      </c>
      <c r="H9515" s="4" t="s">
        <v>211</v>
      </c>
      <c r="I9515" s="4">
        <v>1</v>
      </c>
      <c r="J9515" t="str">
        <f>VLOOKUP(A9515,'Município e Sexo'!$A$2:$I$11321,5,FALSE)</f>
        <v>SAO VICENTE FERRER</v>
      </c>
      <c r="K9515" t="str">
        <f>VLOOKUP(A9515,'Município e Sexo'!$A$2:$I$11321,7,FALSE)</f>
        <v>MASCULINO</v>
      </c>
    </row>
    <row r="9516" spans="1:11" ht="15" customHeight="1" thickBot="1" x14ac:dyDescent="0.25">
      <c r="A9516" t="str">
        <f>CONCATENATE(B9516,C9516,D9516,G9516,E9516,I9516)</f>
        <v>2162020HOMICIDIO271</v>
      </c>
      <c r="B9516" s="4">
        <v>21</v>
      </c>
      <c r="C9516" s="5">
        <v>6</v>
      </c>
      <c r="D9516" s="4">
        <v>2020</v>
      </c>
      <c r="E9516" s="4">
        <v>27</v>
      </c>
      <c r="F9516" s="4" t="s">
        <v>210</v>
      </c>
      <c r="G9516" s="4" t="s">
        <v>12</v>
      </c>
      <c r="H9516" s="4" t="s">
        <v>211</v>
      </c>
      <c r="I9516" s="4">
        <v>1</v>
      </c>
      <c r="J9516" t="str">
        <f>VLOOKUP(A9516,'Município e Sexo'!$A$2:$I$11321,5,FALSE)</f>
        <v>CABO DE SANTO AGOSTINHO</v>
      </c>
      <c r="K9516" t="str">
        <f>VLOOKUP(A9516,'Município e Sexo'!$A$2:$I$11321,7,FALSE)</f>
        <v>MASCULINO</v>
      </c>
    </row>
    <row r="9517" spans="1:11" ht="15" customHeight="1" thickBot="1" x14ac:dyDescent="0.25">
      <c r="A9517" t="str">
        <f>CONCATENATE(B9517,C9517,D9517,G9517,E9517,I9517)</f>
        <v>2162020HOMICIDIO281</v>
      </c>
      <c r="B9517" s="4">
        <v>21</v>
      </c>
      <c r="C9517" s="5">
        <v>6</v>
      </c>
      <c r="D9517" s="4">
        <v>2020</v>
      </c>
      <c r="E9517" s="4">
        <v>28</v>
      </c>
      <c r="F9517" s="4" t="s">
        <v>210</v>
      </c>
      <c r="G9517" s="4" t="s">
        <v>12</v>
      </c>
      <c r="H9517" s="4" t="s">
        <v>217</v>
      </c>
      <c r="I9517" s="4">
        <v>1</v>
      </c>
      <c r="J9517" t="str">
        <f>VLOOKUP(A9517,'Município e Sexo'!$A$2:$I$11321,5,FALSE)</f>
        <v>BREJO DA MADRE DE DEUS</v>
      </c>
      <c r="K9517" t="str">
        <f>VLOOKUP(A9517,'Município e Sexo'!$A$2:$I$11321,7,FALSE)</f>
        <v>MASCULINO</v>
      </c>
    </row>
    <row r="9518" spans="1:11" ht="15" customHeight="1" thickBot="1" x14ac:dyDescent="0.25">
      <c r="A9518" t="str">
        <f>CONCATENATE(B9518,C9518,D9518,G9518,E9518,I9518)</f>
        <v>2162020HOMICIDIO361</v>
      </c>
      <c r="B9518" s="4">
        <v>21</v>
      </c>
      <c r="C9518" s="5">
        <v>6</v>
      </c>
      <c r="D9518" s="4">
        <v>2020</v>
      </c>
      <c r="E9518" s="4">
        <v>36</v>
      </c>
      <c r="F9518" s="4" t="s">
        <v>210</v>
      </c>
      <c r="G9518" s="4" t="s">
        <v>12</v>
      </c>
      <c r="H9518" s="4" t="s">
        <v>212</v>
      </c>
      <c r="I9518" s="4">
        <v>1</v>
      </c>
      <c r="J9518" t="str">
        <f>VLOOKUP(A9518,'Município e Sexo'!$A$2:$I$11321,5,FALSE)</f>
        <v>CABROBO</v>
      </c>
      <c r="K9518" t="str">
        <f>VLOOKUP(A9518,'Município e Sexo'!$A$2:$I$11321,7,FALSE)</f>
        <v>MASCULINO</v>
      </c>
    </row>
    <row r="9519" spans="1:11" ht="15" customHeight="1" thickBot="1" x14ac:dyDescent="0.25">
      <c r="A9519" t="str">
        <f>CONCATENATE(B9519,C9519,D9519,G9519,E9519,I9519)</f>
        <v>2162020HOMICIDIO231</v>
      </c>
      <c r="B9519" s="4">
        <v>21</v>
      </c>
      <c r="C9519" s="5">
        <v>6</v>
      </c>
      <c r="D9519" s="4">
        <v>2020</v>
      </c>
      <c r="E9519" s="4">
        <v>23</v>
      </c>
      <c r="F9519" s="4" t="s">
        <v>210</v>
      </c>
      <c r="G9519" s="4" t="s">
        <v>12</v>
      </c>
      <c r="H9519" s="4" t="s">
        <v>211</v>
      </c>
      <c r="I9519" s="4">
        <v>1</v>
      </c>
      <c r="J9519" t="str">
        <f>VLOOKUP(A9519,'Município e Sexo'!$A$2:$I$11321,5,FALSE)</f>
        <v>RECIFE</v>
      </c>
      <c r="K9519" t="str">
        <f>VLOOKUP(A9519,'Município e Sexo'!$A$2:$I$11321,7,FALSE)</f>
        <v>MASCULINO</v>
      </c>
    </row>
    <row r="9520" spans="1:11" ht="15" customHeight="1" thickBot="1" x14ac:dyDescent="0.25">
      <c r="A9520" t="str">
        <f>CONCATENATE(B9520,C9520,D9520,G9520,E9520,I9520)</f>
        <v>2162020HOMICIDIO301</v>
      </c>
      <c r="B9520" s="4">
        <v>21</v>
      </c>
      <c r="C9520" s="5">
        <v>6</v>
      </c>
      <c r="D9520" s="4">
        <v>2020</v>
      </c>
      <c r="E9520" s="4">
        <v>30</v>
      </c>
      <c r="F9520" s="4" t="s">
        <v>210</v>
      </c>
      <c r="G9520" s="4" t="s">
        <v>12</v>
      </c>
      <c r="H9520" s="4" t="s">
        <v>211</v>
      </c>
      <c r="I9520" s="4">
        <v>1</v>
      </c>
      <c r="J9520" t="str">
        <f>VLOOKUP(A9520,'Município e Sexo'!$A$2:$I$11321,5,FALSE)</f>
        <v>RECIFE</v>
      </c>
      <c r="K9520" t="str">
        <f>VLOOKUP(A9520,'Município e Sexo'!$A$2:$I$11321,7,FALSE)</f>
        <v>MASCULINO</v>
      </c>
    </row>
    <row r="9521" spans="1:11" ht="15" customHeight="1" thickBot="1" x14ac:dyDescent="0.25">
      <c r="A9521" t="str">
        <f>CONCATENATE(B9521,C9521,D9521,G9521,E9521,I9521)</f>
        <v>2162020HOMICIDIO361</v>
      </c>
      <c r="B9521" s="4">
        <v>21</v>
      </c>
      <c r="C9521" s="5">
        <v>6</v>
      </c>
      <c r="D9521" s="4">
        <v>2020</v>
      </c>
      <c r="E9521" s="4">
        <v>36</v>
      </c>
      <c r="F9521" s="4" t="s">
        <v>210</v>
      </c>
      <c r="G9521" s="4" t="s">
        <v>12</v>
      </c>
      <c r="H9521" s="4" t="s">
        <v>212</v>
      </c>
      <c r="I9521" s="4">
        <v>1</v>
      </c>
      <c r="J9521" t="str">
        <f>VLOOKUP(A9521,'Município e Sexo'!$A$2:$I$11321,5,FALSE)</f>
        <v>CABROBO</v>
      </c>
      <c r="K9521" t="str">
        <f>VLOOKUP(A9521,'Município e Sexo'!$A$2:$I$11321,7,FALSE)</f>
        <v>MASCULINO</v>
      </c>
    </row>
    <row r="9522" spans="1:11" ht="15" customHeight="1" thickBot="1" x14ac:dyDescent="0.25">
      <c r="A9522" t="str">
        <f>CONCATENATE(B9522,C9522,D9522,G9522,E9522,I9522)</f>
        <v>2162020HOMICIDIO371</v>
      </c>
      <c r="B9522" s="4">
        <v>21</v>
      </c>
      <c r="C9522" s="5">
        <v>6</v>
      </c>
      <c r="D9522" s="4">
        <v>2020</v>
      </c>
      <c r="E9522" s="4">
        <v>37</v>
      </c>
      <c r="F9522" s="4" t="s">
        <v>210</v>
      </c>
      <c r="G9522" s="4" t="s">
        <v>12</v>
      </c>
      <c r="H9522" s="4" t="s">
        <v>211</v>
      </c>
      <c r="I9522" s="4">
        <v>1</v>
      </c>
      <c r="J9522" t="str">
        <f>VLOOKUP(A9522,'Município e Sexo'!$A$2:$I$11321,5,FALSE)</f>
        <v>JABOATAO DOS GUARARAPES</v>
      </c>
      <c r="K9522" t="str">
        <f>VLOOKUP(A9522,'Município e Sexo'!$A$2:$I$11321,7,FALSE)</f>
        <v>MASCULINO</v>
      </c>
    </row>
    <row r="9523" spans="1:11" ht="15" customHeight="1" thickBot="1" x14ac:dyDescent="0.25">
      <c r="A9523" t="str">
        <f>CONCATENATE(B9523,C9523,D9523,G9523,E9523,I9523)</f>
        <v>2162020HOMICIDIO391</v>
      </c>
      <c r="B9523" s="4">
        <v>21</v>
      </c>
      <c r="C9523" s="5">
        <v>6</v>
      </c>
      <c r="D9523" s="4">
        <v>2020</v>
      </c>
      <c r="E9523" s="4">
        <v>39</v>
      </c>
      <c r="F9523" s="4" t="s">
        <v>210</v>
      </c>
      <c r="G9523" s="4" t="s">
        <v>12</v>
      </c>
      <c r="H9523" s="4" t="s">
        <v>211</v>
      </c>
      <c r="I9523" s="4">
        <v>1</v>
      </c>
      <c r="J9523" t="str">
        <f>VLOOKUP(A9523,'Município e Sexo'!$A$2:$I$11321,5,FALSE)</f>
        <v>JUREMA</v>
      </c>
      <c r="K9523" t="str">
        <f>VLOOKUP(A9523,'Município e Sexo'!$A$2:$I$11321,7,FALSE)</f>
        <v>MASCULINO</v>
      </c>
    </row>
    <row r="9524" spans="1:11" ht="15" customHeight="1" thickBot="1" x14ac:dyDescent="0.25">
      <c r="A9524" t="str">
        <f>CONCATENATE(B9524,C9524,D9524,G9524,E9524,I9524)</f>
        <v>2262020HOMICIDIO281</v>
      </c>
      <c r="B9524" s="4">
        <v>22</v>
      </c>
      <c r="C9524" s="5">
        <v>6</v>
      </c>
      <c r="D9524" s="4">
        <v>2020</v>
      </c>
      <c r="E9524" s="4">
        <v>28</v>
      </c>
      <c r="F9524" s="4" t="s">
        <v>210</v>
      </c>
      <c r="G9524" s="4" t="s">
        <v>12</v>
      </c>
      <c r="H9524" s="4" t="s">
        <v>211</v>
      </c>
      <c r="I9524" s="4">
        <v>1</v>
      </c>
      <c r="J9524" t="str">
        <f>VLOOKUP(A9524,'Município e Sexo'!$A$2:$I$11321,5,FALSE)</f>
        <v>FEIRA NOVA</v>
      </c>
      <c r="K9524" t="str">
        <f>VLOOKUP(A9524,'Município e Sexo'!$A$2:$I$11321,7,FALSE)</f>
        <v>MASCULINO</v>
      </c>
    </row>
    <row r="9525" spans="1:11" ht="15" customHeight="1" thickBot="1" x14ac:dyDescent="0.25">
      <c r="A9525" t="str">
        <f>CONCATENATE(B9525,C9525,D9525,G9525,E9525,I9525)</f>
        <v>2262020HOMICIDIO381</v>
      </c>
      <c r="B9525" s="4">
        <v>22</v>
      </c>
      <c r="C9525" s="5">
        <v>6</v>
      </c>
      <c r="D9525" s="4">
        <v>2020</v>
      </c>
      <c r="E9525" s="4">
        <v>38</v>
      </c>
      <c r="F9525" s="4" t="s">
        <v>210</v>
      </c>
      <c r="G9525" s="4" t="s">
        <v>12</v>
      </c>
      <c r="H9525" s="4" t="s">
        <v>211</v>
      </c>
      <c r="I9525" s="4">
        <v>1</v>
      </c>
      <c r="J9525" t="str">
        <f>VLOOKUP(A9525,'Município e Sexo'!$A$2:$I$11321,5,FALSE)</f>
        <v>QUIPAPA</v>
      </c>
      <c r="K9525" t="str">
        <f>VLOOKUP(A9525,'Município e Sexo'!$A$2:$I$11321,7,FALSE)</f>
        <v>MASCULINO</v>
      </c>
    </row>
    <row r="9526" spans="1:11" ht="15" customHeight="1" thickBot="1" x14ac:dyDescent="0.25">
      <c r="A9526" t="str">
        <f>CONCATENATE(B9526,C9526,D9526,G9526,E9526,I9526)</f>
        <v>2262020HOMICIDIO151</v>
      </c>
      <c r="B9526" s="4">
        <v>22</v>
      </c>
      <c r="C9526" s="5">
        <v>6</v>
      </c>
      <c r="D9526" s="4">
        <v>2020</v>
      </c>
      <c r="E9526" s="4">
        <v>15</v>
      </c>
      <c r="F9526" s="4" t="s">
        <v>210</v>
      </c>
      <c r="G9526" s="4" t="s">
        <v>12</v>
      </c>
      <c r="H9526" s="4" t="s">
        <v>217</v>
      </c>
      <c r="I9526" s="4">
        <v>1</v>
      </c>
      <c r="J9526" t="str">
        <f>VLOOKUP(A9526,'Município e Sexo'!$A$2:$I$11321,5,FALSE)</f>
        <v>MORENO</v>
      </c>
      <c r="K9526" t="str">
        <f>VLOOKUP(A9526,'Município e Sexo'!$A$2:$I$11321,7,FALSE)</f>
        <v>MASCULINO</v>
      </c>
    </row>
    <row r="9527" spans="1:11" ht="15" customHeight="1" thickBot="1" x14ac:dyDescent="0.25">
      <c r="A9527" t="str">
        <f>CONCATENATE(B9527,C9527,D9527,G9527,E9527,I9527)</f>
        <v>2262020HOMICIDIO151</v>
      </c>
      <c r="B9527" s="4">
        <v>22</v>
      </c>
      <c r="C9527" s="5">
        <v>6</v>
      </c>
      <c r="D9527" s="4">
        <v>2020</v>
      </c>
      <c r="E9527" s="4">
        <v>15</v>
      </c>
      <c r="F9527" s="4" t="s">
        <v>210</v>
      </c>
      <c r="G9527" s="4" t="s">
        <v>12</v>
      </c>
      <c r="H9527" s="4" t="s">
        <v>212</v>
      </c>
      <c r="I9527" s="4">
        <v>1</v>
      </c>
      <c r="J9527" t="str">
        <f>VLOOKUP(A9527,'Município e Sexo'!$A$2:$I$11321,5,FALSE)</f>
        <v>MORENO</v>
      </c>
      <c r="K9527" t="str">
        <f>VLOOKUP(A9527,'Município e Sexo'!$A$2:$I$11321,7,FALSE)</f>
        <v>MASCULINO</v>
      </c>
    </row>
    <row r="9528" spans="1:11" ht="15" customHeight="1" thickBot="1" x14ac:dyDescent="0.25">
      <c r="A9528" t="str">
        <f>CONCATENATE(B9528,C9528,D9528,G9528,E9528,I9528)</f>
        <v>2262020HOMICIDIO171</v>
      </c>
      <c r="B9528" s="4">
        <v>22</v>
      </c>
      <c r="C9528" s="5">
        <v>6</v>
      </c>
      <c r="D9528" s="4">
        <v>2020</v>
      </c>
      <c r="E9528" s="4">
        <v>17</v>
      </c>
      <c r="F9528" s="4" t="s">
        <v>210</v>
      </c>
      <c r="G9528" s="4" t="s">
        <v>12</v>
      </c>
      <c r="H9528" s="4" t="s">
        <v>211</v>
      </c>
      <c r="I9528" s="4">
        <v>1</v>
      </c>
      <c r="J9528" t="str">
        <f>VLOOKUP(A9528,'Município e Sexo'!$A$2:$I$11321,5,FALSE)</f>
        <v>SIRINHAEM</v>
      </c>
      <c r="K9528" t="str">
        <f>VLOOKUP(A9528,'Município e Sexo'!$A$2:$I$11321,7,FALSE)</f>
        <v>MASCULINO</v>
      </c>
    </row>
    <row r="9529" spans="1:11" ht="15" customHeight="1" thickBot="1" x14ac:dyDescent="0.25">
      <c r="A9529" t="str">
        <f>CONCATENATE(B9529,C9529,D9529,G9529,E9529,I9529)</f>
        <v>2262020HOMICIDIO201</v>
      </c>
      <c r="B9529" s="4">
        <v>22</v>
      </c>
      <c r="C9529" s="5">
        <v>6</v>
      </c>
      <c r="D9529" s="4">
        <v>2020</v>
      </c>
      <c r="E9529" s="4">
        <v>20</v>
      </c>
      <c r="F9529" s="4" t="s">
        <v>210</v>
      </c>
      <c r="G9529" s="4" t="s">
        <v>12</v>
      </c>
      <c r="H9529" s="4" t="s">
        <v>211</v>
      </c>
      <c r="I9529" s="4">
        <v>1</v>
      </c>
      <c r="J9529" t="str">
        <f>VLOOKUP(A9529,'Município e Sexo'!$A$2:$I$11321,5,FALSE)</f>
        <v>PAULISTA</v>
      </c>
      <c r="K9529" t="str">
        <f>VLOOKUP(A9529,'Município e Sexo'!$A$2:$I$11321,7,FALSE)</f>
        <v>MASCULINO</v>
      </c>
    </row>
    <row r="9530" spans="1:11" ht="15" customHeight="1" thickBot="1" x14ac:dyDescent="0.25">
      <c r="A9530" t="str">
        <f>CONCATENATE(B9530,C9530,D9530,G9530,E9530,"2")</f>
        <v>2362020HOMICIDIO202</v>
      </c>
      <c r="B9530" s="4">
        <v>23</v>
      </c>
      <c r="C9530" s="5">
        <v>6</v>
      </c>
      <c r="D9530" s="4">
        <v>2020</v>
      </c>
      <c r="E9530" s="4">
        <v>20</v>
      </c>
      <c r="F9530" s="4" t="s">
        <v>210</v>
      </c>
      <c r="G9530" s="4" t="s">
        <v>12</v>
      </c>
      <c r="H9530" s="4" t="s">
        <v>211</v>
      </c>
      <c r="I9530" s="4">
        <v>1</v>
      </c>
      <c r="J9530" t="str">
        <f>VLOOKUP(A9530,'Município e Sexo'!$A$2:$I$11321,5,FALSE)</f>
        <v>JABOATAO DOS GUARARAPES</v>
      </c>
      <c r="K9530" t="str">
        <f>VLOOKUP(A9530,'Município e Sexo'!$A$2:$I$11321,7,FALSE)</f>
        <v>MASCULINO</v>
      </c>
    </row>
    <row r="9531" spans="1:11" ht="15" customHeight="1" thickBot="1" x14ac:dyDescent="0.25">
      <c r="A9531" t="str">
        <f>CONCATENATE(B9531,C9531,D9531,G9531,E9531,I9531)</f>
        <v>2362020HOMICIDIO241</v>
      </c>
      <c r="B9531" s="4">
        <v>23</v>
      </c>
      <c r="C9531" s="5">
        <v>6</v>
      </c>
      <c r="D9531" s="4">
        <v>2020</v>
      </c>
      <c r="E9531" s="4">
        <v>24</v>
      </c>
      <c r="F9531" s="4" t="s">
        <v>210</v>
      </c>
      <c r="G9531" s="4" t="s">
        <v>12</v>
      </c>
      <c r="H9531" s="4" t="s">
        <v>211</v>
      </c>
      <c r="I9531" s="4">
        <v>1</v>
      </c>
      <c r="J9531" t="str">
        <f>VLOOKUP(A9531,'Município e Sexo'!$A$2:$I$11321,5,FALSE)</f>
        <v>CAMARAGIBE</v>
      </c>
      <c r="K9531" t="str">
        <f>VLOOKUP(A9531,'Município e Sexo'!$A$2:$I$11321,7,FALSE)</f>
        <v>MASCULINO</v>
      </c>
    </row>
    <row r="9532" spans="1:11" ht="15" customHeight="1" thickBot="1" x14ac:dyDescent="0.25">
      <c r="A9532" t="str">
        <f>CONCATENATE(B9532,C9532,D9532,G9532,E9532,I9532)</f>
        <v>2362020HOMICIDIO31</v>
      </c>
      <c r="B9532" s="4">
        <v>23</v>
      </c>
      <c r="C9532" s="5">
        <v>6</v>
      </c>
      <c r="D9532" s="4">
        <v>2020</v>
      </c>
      <c r="E9532" s="4">
        <v>3</v>
      </c>
      <c r="F9532" s="4" t="s">
        <v>210</v>
      </c>
      <c r="G9532" s="4" t="s">
        <v>12</v>
      </c>
      <c r="H9532" s="4" t="s">
        <v>212</v>
      </c>
      <c r="I9532" s="4">
        <v>1</v>
      </c>
      <c r="J9532" t="str">
        <f>VLOOKUP(A9532,'Município e Sexo'!$A$2:$I$11321,5,FALSE)</f>
        <v>RECIFE</v>
      </c>
      <c r="K9532" t="str">
        <f>VLOOKUP(A9532,'Município e Sexo'!$A$2:$I$11321,7,FALSE)</f>
        <v>MASCULINO</v>
      </c>
    </row>
    <row r="9533" spans="1:11" ht="15" customHeight="1" thickBot="1" x14ac:dyDescent="0.25">
      <c r="A9533" t="str">
        <f>CONCATENATE(B9533,C9533,D9533,G9533,E9533,I9533)</f>
        <v>2362020FEMINICIDIO381</v>
      </c>
      <c r="B9533" s="4">
        <v>23</v>
      </c>
      <c r="C9533" s="5">
        <v>6</v>
      </c>
      <c r="D9533" s="4">
        <v>2020</v>
      </c>
      <c r="E9533" s="4">
        <v>38</v>
      </c>
      <c r="F9533" s="4" t="s">
        <v>210</v>
      </c>
      <c r="G9533" s="4" t="s">
        <v>29</v>
      </c>
      <c r="H9533" s="4" t="s">
        <v>29</v>
      </c>
      <c r="I9533" s="4">
        <v>1</v>
      </c>
      <c r="J9533" t="str">
        <f>VLOOKUP(A9533,'Município e Sexo'!$A$2:$I$11321,5,FALSE)</f>
        <v>BEZERROS</v>
      </c>
      <c r="K9533" t="str">
        <f>VLOOKUP(A9533,'Município e Sexo'!$A$2:$I$11321,7,FALSE)</f>
        <v>FEMININO</v>
      </c>
    </row>
    <row r="9534" spans="1:11" ht="15" customHeight="1" thickBot="1" x14ac:dyDescent="0.25">
      <c r="A9534" t="str">
        <f>CONCATENATE(B9534,C9534,D9534,G9534,E9534,"2")</f>
        <v>2362020HOMICIDIO202</v>
      </c>
      <c r="B9534" s="4">
        <v>23</v>
      </c>
      <c r="C9534" s="5">
        <v>6</v>
      </c>
      <c r="D9534" s="4">
        <v>2020</v>
      </c>
      <c r="E9534" s="4">
        <v>20</v>
      </c>
      <c r="F9534" s="4" t="s">
        <v>210</v>
      </c>
      <c r="G9534" s="4" t="s">
        <v>12</v>
      </c>
      <c r="H9534" s="4" t="s">
        <v>217</v>
      </c>
      <c r="I9534" s="4">
        <v>1</v>
      </c>
      <c r="J9534" t="str">
        <f>VLOOKUP(A9534,'Município e Sexo'!$A$2:$I$11321,5,FALSE)</f>
        <v>JABOATAO DOS GUARARAPES</v>
      </c>
      <c r="K9534" t="str">
        <f>VLOOKUP(A9534,'Município e Sexo'!$A$2:$I$11321,7,FALSE)</f>
        <v>MASCULINO</v>
      </c>
    </row>
    <row r="9535" spans="1:11" ht="15" customHeight="1" thickBot="1" x14ac:dyDescent="0.25">
      <c r="A9535" t="str">
        <f>CONCATENATE(B9535,C9535,D9535,G9535,E9535,I9535)</f>
        <v>2362020HOMICIDIO261</v>
      </c>
      <c r="B9535" s="4">
        <v>23</v>
      </c>
      <c r="C9535" s="5">
        <v>6</v>
      </c>
      <c r="D9535" s="4">
        <v>2020</v>
      </c>
      <c r="E9535" s="4">
        <v>26</v>
      </c>
      <c r="F9535" s="4" t="s">
        <v>210</v>
      </c>
      <c r="G9535" s="4" t="s">
        <v>12</v>
      </c>
      <c r="H9535" s="4" t="s">
        <v>212</v>
      </c>
      <c r="I9535" s="4">
        <v>1</v>
      </c>
      <c r="J9535" t="str">
        <f>VLOOKUP(A9535,'Município e Sexo'!$A$2:$I$11321,5,FALSE)</f>
        <v>MACAPARANA</v>
      </c>
      <c r="K9535" t="str">
        <f>VLOOKUP(A9535,'Município e Sexo'!$A$2:$I$11321,7,FALSE)</f>
        <v>MASCULINO</v>
      </c>
    </row>
    <row r="9536" spans="1:11" ht="15" customHeight="1" thickBot="1" x14ac:dyDescent="0.25">
      <c r="A9536" t="str">
        <f>CONCATENATE(B9536,C9536,D9536,G9536,E9536,I9536)</f>
        <v>2362020HOMICIDIO291</v>
      </c>
      <c r="B9536" s="4">
        <v>23</v>
      </c>
      <c r="C9536" s="5">
        <v>6</v>
      </c>
      <c r="D9536" s="4">
        <v>2020</v>
      </c>
      <c r="E9536" s="4">
        <v>29</v>
      </c>
      <c r="F9536" s="4" t="s">
        <v>210</v>
      </c>
      <c r="G9536" s="4" t="s">
        <v>12</v>
      </c>
      <c r="H9536" s="4" t="s">
        <v>212</v>
      </c>
      <c r="I9536" s="4">
        <v>1</v>
      </c>
      <c r="J9536" t="str">
        <f>VLOOKUP(A9536,'Município e Sexo'!$A$2:$I$11321,5,FALSE)</f>
        <v>PAULISTA</v>
      </c>
      <c r="K9536" t="str">
        <f>VLOOKUP(A9536,'Município e Sexo'!$A$2:$I$11321,7,FALSE)</f>
        <v>MASCULINO</v>
      </c>
    </row>
    <row r="9537" spans="1:11" ht="15" customHeight="1" thickBot="1" x14ac:dyDescent="0.25">
      <c r="A9537" t="str">
        <f>CONCATENATE(B9537,C9537,D9537,G9537,E9537,I9537)</f>
        <v>2362020HOMICIDIO631</v>
      </c>
      <c r="B9537" s="4">
        <v>23</v>
      </c>
      <c r="C9537" s="5">
        <v>6</v>
      </c>
      <c r="D9537" s="4">
        <v>2020</v>
      </c>
      <c r="E9537" s="4">
        <v>63</v>
      </c>
      <c r="F9537" s="4" t="s">
        <v>210</v>
      </c>
      <c r="G9537" s="4" t="s">
        <v>12</v>
      </c>
      <c r="H9537" s="4" t="s">
        <v>211</v>
      </c>
      <c r="I9537" s="4">
        <v>1</v>
      </c>
      <c r="J9537" t="str">
        <f>VLOOKUP(A9537,'Município e Sexo'!$A$2:$I$11321,5,FALSE)</f>
        <v>GARANHUNS</v>
      </c>
      <c r="K9537" t="str">
        <f>VLOOKUP(A9537,'Município e Sexo'!$A$2:$I$11321,7,FALSE)</f>
        <v>MASCULINO</v>
      </c>
    </row>
    <row r="9538" spans="1:11" ht="15" customHeight="1" thickBot="1" x14ac:dyDescent="0.25">
      <c r="A9538" t="str">
        <f>CONCATENATE(B9538,C9538,D9538,G9538,E9538,I9538)</f>
        <v>2462020HOMICIDIO201</v>
      </c>
      <c r="B9538" s="4">
        <v>24</v>
      </c>
      <c r="C9538" s="5">
        <v>6</v>
      </c>
      <c r="D9538" s="4">
        <v>2020</v>
      </c>
      <c r="E9538" s="4">
        <v>20</v>
      </c>
      <c r="F9538" s="4" t="s">
        <v>210</v>
      </c>
      <c r="G9538" s="4" t="s">
        <v>12</v>
      </c>
      <c r="H9538" s="4" t="s">
        <v>211</v>
      </c>
      <c r="I9538" s="4">
        <v>1</v>
      </c>
      <c r="J9538" t="str">
        <f>VLOOKUP(A9538,'Município e Sexo'!$A$2:$I$11321,5,FALSE)</f>
        <v>CABO DE SANTO AGOSTINHO</v>
      </c>
      <c r="K9538" t="str">
        <f>VLOOKUP(A9538,'Município e Sexo'!$A$2:$I$11321,7,FALSE)</f>
        <v>MASCULINO</v>
      </c>
    </row>
    <row r="9539" spans="1:11" ht="15" customHeight="1" thickBot="1" x14ac:dyDescent="0.25">
      <c r="A9539" t="str">
        <f>CONCATENATE(B9539,C9539,D9539,G9539,E9539,I9539)</f>
        <v>2462020HOMICIDIO251</v>
      </c>
      <c r="B9539" s="4">
        <v>24</v>
      </c>
      <c r="C9539" s="5">
        <v>6</v>
      </c>
      <c r="D9539" s="4">
        <v>2020</v>
      </c>
      <c r="E9539" s="4">
        <v>25</v>
      </c>
      <c r="F9539" s="4" t="s">
        <v>210</v>
      </c>
      <c r="G9539" s="4" t="s">
        <v>12</v>
      </c>
      <c r="H9539" s="4" t="s">
        <v>211</v>
      </c>
      <c r="I9539" s="4">
        <v>1</v>
      </c>
      <c r="J9539" t="str">
        <f>VLOOKUP(A9539,'Município e Sexo'!$A$2:$I$11321,5,FALSE)</f>
        <v>JABOATAO DOS GUARARAPES</v>
      </c>
      <c r="K9539" t="str">
        <f>VLOOKUP(A9539,'Município e Sexo'!$A$2:$I$11321,7,FALSE)</f>
        <v>MASCULINO</v>
      </c>
    </row>
    <row r="9540" spans="1:11" ht="15" customHeight="1" thickBot="1" x14ac:dyDescent="0.25">
      <c r="A9540" t="str">
        <f>CONCATENATE(B9540,C9540,D9540,G9540,E9540,I9540)</f>
        <v>2462020HOMICIDIO401</v>
      </c>
      <c r="B9540" s="4">
        <v>24</v>
      </c>
      <c r="C9540" s="5">
        <v>6</v>
      </c>
      <c r="D9540" s="4">
        <v>2020</v>
      </c>
      <c r="E9540" s="4">
        <v>40</v>
      </c>
      <c r="F9540" s="4" t="s">
        <v>210</v>
      </c>
      <c r="G9540" s="4" t="s">
        <v>12</v>
      </c>
      <c r="H9540" s="4" t="s">
        <v>212</v>
      </c>
      <c r="I9540" s="4">
        <v>1</v>
      </c>
      <c r="J9540" t="str">
        <f>VLOOKUP(A9540,'Município e Sexo'!$A$2:$I$11321,5,FALSE)</f>
        <v>PAULISTA</v>
      </c>
      <c r="K9540" t="str">
        <f>VLOOKUP(A9540,'Município e Sexo'!$A$2:$I$11321,7,FALSE)</f>
        <v>MASCULINO</v>
      </c>
    </row>
    <row r="9541" spans="1:11" ht="15" customHeight="1" thickBot="1" x14ac:dyDescent="0.25">
      <c r="A9541" t="str">
        <f>CONCATENATE(B9541,C9541,D9541,G9541,E9541,I9541)</f>
        <v>2462020HOMICIDIO261</v>
      </c>
      <c r="B9541" s="4">
        <v>24</v>
      </c>
      <c r="C9541" s="5">
        <v>6</v>
      </c>
      <c r="D9541" s="4">
        <v>2020</v>
      </c>
      <c r="E9541" s="4">
        <v>26</v>
      </c>
      <c r="F9541" s="4" t="s">
        <v>210</v>
      </c>
      <c r="G9541" s="4" t="s">
        <v>12</v>
      </c>
      <c r="H9541" s="4" t="s">
        <v>211</v>
      </c>
      <c r="I9541" s="4">
        <v>1</v>
      </c>
      <c r="J9541" t="str">
        <f>VLOOKUP(A9541,'Município e Sexo'!$A$2:$I$11321,5,FALSE)</f>
        <v>BARREIROS</v>
      </c>
      <c r="K9541" t="str">
        <f>VLOOKUP(A9541,'Município e Sexo'!$A$2:$I$11321,7,FALSE)</f>
        <v>MASCULINO</v>
      </c>
    </row>
    <row r="9542" spans="1:11" ht="15" customHeight="1" thickBot="1" x14ac:dyDescent="0.25">
      <c r="A9542" t="str">
        <f>CONCATENATE(B9542,C9542,D9542,G9542,E9542,I9542)</f>
        <v>2462020HOMICIDIO301</v>
      </c>
      <c r="B9542" s="4">
        <v>24</v>
      </c>
      <c r="C9542" s="5">
        <v>6</v>
      </c>
      <c r="D9542" s="4">
        <v>2020</v>
      </c>
      <c r="E9542" s="4">
        <v>30</v>
      </c>
      <c r="F9542" s="4" t="s">
        <v>210</v>
      </c>
      <c r="G9542" s="4" t="s">
        <v>12</v>
      </c>
      <c r="H9542" s="4" t="s">
        <v>212</v>
      </c>
      <c r="I9542" s="4">
        <v>1</v>
      </c>
      <c r="J9542" t="str">
        <f>VLOOKUP(A9542,'Município e Sexo'!$A$2:$I$11321,5,FALSE)</f>
        <v>AGUA PRETA</v>
      </c>
      <c r="K9542" t="str">
        <f>VLOOKUP(A9542,'Município e Sexo'!$A$2:$I$11321,7,FALSE)</f>
        <v>MASCULINO</v>
      </c>
    </row>
    <row r="9543" spans="1:11" ht="15" customHeight="1" thickBot="1" x14ac:dyDescent="0.25">
      <c r="A9543" t="str">
        <f>CONCATENATE(B9543,C9543,D9543,G9543,E9543,I9543)</f>
        <v>2462020HOMICIDIO181</v>
      </c>
      <c r="B9543" s="4">
        <v>24</v>
      </c>
      <c r="C9543" s="5">
        <v>6</v>
      </c>
      <c r="D9543" s="4">
        <v>2020</v>
      </c>
      <c r="E9543" s="4">
        <v>18</v>
      </c>
      <c r="F9543" s="4" t="s">
        <v>210</v>
      </c>
      <c r="G9543" s="4" t="s">
        <v>12</v>
      </c>
      <c r="H9543" s="4" t="s">
        <v>211</v>
      </c>
      <c r="I9543" s="4">
        <v>1</v>
      </c>
      <c r="J9543" t="str">
        <f>VLOOKUP(A9543,'Município e Sexo'!$A$2:$I$11321,5,FALSE)</f>
        <v>VITORIA DE SANTO ANTAO</v>
      </c>
      <c r="K9543" t="str">
        <f>VLOOKUP(A9543,'Município e Sexo'!$A$2:$I$11321,7,FALSE)</f>
        <v>MASCULINO</v>
      </c>
    </row>
    <row r="9544" spans="1:11" ht="15" customHeight="1" thickBot="1" x14ac:dyDescent="0.25">
      <c r="A9544" t="str">
        <f>CONCATENATE(B9544,C9544,D9544,G9544,E9544,I9544)</f>
        <v>2462020HOMICIDIO211</v>
      </c>
      <c r="B9544" s="4">
        <v>24</v>
      </c>
      <c r="C9544" s="5">
        <v>6</v>
      </c>
      <c r="D9544" s="4">
        <v>2020</v>
      </c>
      <c r="E9544" s="4">
        <v>21</v>
      </c>
      <c r="F9544" s="4" t="s">
        <v>210</v>
      </c>
      <c r="G9544" s="4" t="s">
        <v>12</v>
      </c>
      <c r="H9544" s="4" t="s">
        <v>211</v>
      </c>
      <c r="I9544" s="4">
        <v>1</v>
      </c>
      <c r="J9544" t="str">
        <f>VLOOKUP(A9544,'Município e Sexo'!$A$2:$I$11321,5,FALSE)</f>
        <v>RECIFE</v>
      </c>
      <c r="K9544" t="str">
        <f>VLOOKUP(A9544,'Município e Sexo'!$A$2:$I$11321,7,FALSE)</f>
        <v>MASCULINO</v>
      </c>
    </row>
    <row r="9545" spans="1:11" ht="15" customHeight="1" thickBot="1" x14ac:dyDescent="0.25">
      <c r="A9545" t="str">
        <f>CONCATENATE(B9545,C9545,D9545,G9545,E9545,I9545)</f>
        <v>2462020LATROCINIO311</v>
      </c>
      <c r="B9545" s="4">
        <v>24</v>
      </c>
      <c r="C9545" s="5">
        <v>6</v>
      </c>
      <c r="D9545" s="4">
        <v>2020</v>
      </c>
      <c r="E9545" s="4">
        <v>31</v>
      </c>
      <c r="F9545" s="4" t="s">
        <v>210</v>
      </c>
      <c r="G9545" s="4" t="s">
        <v>33</v>
      </c>
      <c r="H9545" s="4" t="s">
        <v>215</v>
      </c>
      <c r="I9545" s="4">
        <v>1</v>
      </c>
      <c r="J9545" t="str">
        <f>VLOOKUP(A9545,'Município e Sexo'!$A$2:$I$11321,5,FALSE)</f>
        <v>FREI MIGUELINHO</v>
      </c>
      <c r="K9545" t="str">
        <f>VLOOKUP(A9545,'Município e Sexo'!$A$2:$I$11321,7,FALSE)</f>
        <v>FEMININO</v>
      </c>
    </row>
    <row r="9546" spans="1:11" ht="15" customHeight="1" thickBot="1" x14ac:dyDescent="0.25">
      <c r="A9546" t="str">
        <f>CONCATENATE(B9546,C9546,D9546,G9546,E9546,I9546)</f>
        <v>2462020HOMICIDIO321</v>
      </c>
      <c r="B9546" s="4">
        <v>24</v>
      </c>
      <c r="C9546" s="5">
        <v>6</v>
      </c>
      <c r="D9546" s="4">
        <v>2020</v>
      </c>
      <c r="E9546" s="4">
        <v>32</v>
      </c>
      <c r="F9546" s="4" t="s">
        <v>210</v>
      </c>
      <c r="G9546" s="4" t="s">
        <v>12</v>
      </c>
      <c r="H9546" s="4" t="s">
        <v>212</v>
      </c>
      <c r="I9546" s="4">
        <v>1</v>
      </c>
      <c r="J9546" t="str">
        <f>VLOOKUP(A9546,'Município e Sexo'!$A$2:$I$11321,5,FALSE)</f>
        <v>SURUBIM</v>
      </c>
      <c r="K9546" t="str">
        <f>VLOOKUP(A9546,'Município e Sexo'!$A$2:$I$11321,7,FALSE)</f>
        <v>FEMININO</v>
      </c>
    </row>
    <row r="9547" spans="1:11" ht="15" customHeight="1" thickBot="1" x14ac:dyDescent="0.25">
      <c r="A9547" t="str">
        <f>CONCATENATE(B9547,C9547,D9547,G9547,E9547,I9547)</f>
        <v>2562020HOMICIDIO271</v>
      </c>
      <c r="B9547" s="4">
        <v>25</v>
      </c>
      <c r="C9547" s="5">
        <v>6</v>
      </c>
      <c r="D9547" s="4">
        <v>2020</v>
      </c>
      <c r="E9547" s="4">
        <v>27</v>
      </c>
      <c r="F9547" s="4" t="s">
        <v>210</v>
      </c>
      <c r="G9547" s="4" t="s">
        <v>12</v>
      </c>
      <c r="H9547" s="4" t="s">
        <v>212</v>
      </c>
      <c r="I9547" s="4">
        <v>1</v>
      </c>
      <c r="J9547" t="str">
        <f>VLOOKUP(A9547,'Município e Sexo'!$A$2:$I$11321,5,FALSE)</f>
        <v>RECIFE</v>
      </c>
      <c r="K9547" t="str">
        <f>VLOOKUP(A9547,'Município e Sexo'!$A$2:$I$11321,7,FALSE)</f>
        <v>MASCULINO</v>
      </c>
    </row>
    <row r="9548" spans="1:11" ht="15" customHeight="1" thickBot="1" x14ac:dyDescent="0.25">
      <c r="A9548" t="str">
        <f>CONCATENATE(B9548,C9548,D9548,G9548,E9548,I9548)</f>
        <v>2562020HOMICIDIO281</v>
      </c>
      <c r="B9548" s="4">
        <v>25</v>
      </c>
      <c r="C9548" s="5">
        <v>6</v>
      </c>
      <c r="D9548" s="4">
        <v>2020</v>
      </c>
      <c r="E9548" s="4">
        <v>28</v>
      </c>
      <c r="F9548" s="4" t="s">
        <v>210</v>
      </c>
      <c r="G9548" s="4" t="s">
        <v>12</v>
      </c>
      <c r="H9548" s="4" t="s">
        <v>212</v>
      </c>
      <c r="I9548" s="4">
        <v>1</v>
      </c>
      <c r="J9548" t="str">
        <f>VLOOKUP(A9548,'Município e Sexo'!$A$2:$I$11321,5,FALSE)</f>
        <v>PETROLINA</v>
      </c>
      <c r="K9548" t="str">
        <f>VLOOKUP(A9548,'Município e Sexo'!$A$2:$I$11321,7,FALSE)</f>
        <v>MASCULINO</v>
      </c>
    </row>
    <row r="9549" spans="1:11" ht="15" customHeight="1" thickBot="1" x14ac:dyDescent="0.25">
      <c r="A9549" t="str">
        <f>CONCATENATE(B9549,C9549,D9549,G9549,E9549,I9549)</f>
        <v>2562020HOMICIDIO171</v>
      </c>
      <c r="B9549" s="4">
        <v>25</v>
      </c>
      <c r="C9549" s="5">
        <v>6</v>
      </c>
      <c r="D9549" s="4">
        <v>2020</v>
      </c>
      <c r="E9549" s="4">
        <v>17</v>
      </c>
      <c r="F9549" s="4" t="s">
        <v>210</v>
      </c>
      <c r="G9549" s="4" t="s">
        <v>12</v>
      </c>
      <c r="H9549" s="4" t="s">
        <v>211</v>
      </c>
      <c r="I9549" s="4">
        <v>1</v>
      </c>
      <c r="J9549" t="str">
        <f>VLOOKUP(A9549,'Município e Sexo'!$A$2:$I$11321,5,FALSE)</f>
        <v>GAMELEIRA</v>
      </c>
      <c r="K9549" t="str">
        <f>VLOOKUP(A9549,'Município e Sexo'!$A$2:$I$11321,7,FALSE)</f>
        <v>MASCULINO</v>
      </c>
    </row>
    <row r="9550" spans="1:11" ht="15" customHeight="1" thickBot="1" x14ac:dyDescent="0.25">
      <c r="A9550" t="str">
        <f>CONCATENATE(B9550,C9550,D9550,G9550,E9550,I9550)</f>
        <v>2562020HOMICIDIO201</v>
      </c>
      <c r="B9550" s="4">
        <v>25</v>
      </c>
      <c r="C9550" s="5">
        <v>6</v>
      </c>
      <c r="D9550" s="4">
        <v>2020</v>
      </c>
      <c r="E9550" s="4">
        <v>20</v>
      </c>
      <c r="F9550" s="4" t="s">
        <v>210</v>
      </c>
      <c r="G9550" s="4" t="s">
        <v>12</v>
      </c>
      <c r="H9550" s="4" t="s">
        <v>211</v>
      </c>
      <c r="I9550" s="4">
        <v>1</v>
      </c>
      <c r="J9550" t="str">
        <f>VLOOKUP(A9550,'Município e Sexo'!$A$2:$I$11321,5,FALSE)</f>
        <v>BONITO</v>
      </c>
      <c r="K9550" t="str">
        <f>VLOOKUP(A9550,'Município e Sexo'!$A$2:$I$11321,7,FALSE)</f>
        <v>MASCULINO</v>
      </c>
    </row>
    <row r="9551" spans="1:11" ht="15" customHeight="1" thickBot="1" x14ac:dyDescent="0.25">
      <c r="A9551" t="str">
        <f>CONCATENATE(B9551,C9551,D9551,G9551,E9551,I9551)</f>
        <v>2562020HOMICIDIO291</v>
      </c>
      <c r="B9551" s="4">
        <v>25</v>
      </c>
      <c r="C9551" s="5">
        <v>6</v>
      </c>
      <c r="D9551" s="4">
        <v>2020</v>
      </c>
      <c r="E9551" s="4">
        <v>29</v>
      </c>
      <c r="F9551" s="4" t="s">
        <v>210</v>
      </c>
      <c r="G9551" s="4" t="s">
        <v>12</v>
      </c>
      <c r="H9551" s="4" t="s">
        <v>211</v>
      </c>
      <c r="I9551" s="4">
        <v>1</v>
      </c>
      <c r="J9551" t="str">
        <f>VLOOKUP(A9551,'Município e Sexo'!$A$2:$I$11321,5,FALSE)</f>
        <v>BEZERROS</v>
      </c>
      <c r="K9551" t="str">
        <f>VLOOKUP(A9551,'Município e Sexo'!$A$2:$I$11321,7,FALSE)</f>
        <v>MASCULINO</v>
      </c>
    </row>
    <row r="9552" spans="1:11" ht="15" customHeight="1" thickBot="1" x14ac:dyDescent="0.25">
      <c r="A9552" t="str">
        <f>CONCATENATE(B9552,C9552,D9552,G9552,E9552,I9552)</f>
        <v>2562020HOMICIDIO171</v>
      </c>
      <c r="B9552" s="4">
        <v>25</v>
      </c>
      <c r="C9552" s="5">
        <v>6</v>
      </c>
      <c r="D9552" s="4">
        <v>2020</v>
      </c>
      <c r="E9552" s="4">
        <v>17</v>
      </c>
      <c r="F9552" s="4" t="s">
        <v>210</v>
      </c>
      <c r="G9552" s="4" t="s">
        <v>12</v>
      </c>
      <c r="H9552" s="4" t="s">
        <v>211</v>
      </c>
      <c r="I9552" s="4">
        <v>1</v>
      </c>
      <c r="J9552" t="str">
        <f>VLOOKUP(A9552,'Município e Sexo'!$A$2:$I$11321,5,FALSE)</f>
        <v>GAMELEIRA</v>
      </c>
      <c r="K9552" t="str">
        <f>VLOOKUP(A9552,'Município e Sexo'!$A$2:$I$11321,7,FALSE)</f>
        <v>MASCULINO</v>
      </c>
    </row>
    <row r="9553" spans="1:11" ht="15" customHeight="1" thickBot="1" x14ac:dyDescent="0.25">
      <c r="A9553" t="str">
        <f>CONCATENATE(B9553,C9553,D9553,G9553,E9553,I9553)</f>
        <v>2562020HOMICIDIO191</v>
      </c>
      <c r="B9553" s="4">
        <v>25</v>
      </c>
      <c r="C9553" s="5">
        <v>6</v>
      </c>
      <c r="D9553" s="4">
        <v>2020</v>
      </c>
      <c r="E9553" s="4">
        <v>19</v>
      </c>
      <c r="F9553" s="4" t="s">
        <v>210</v>
      </c>
      <c r="G9553" s="4" t="s">
        <v>12</v>
      </c>
      <c r="H9553" s="4" t="s">
        <v>211</v>
      </c>
      <c r="I9553" s="4">
        <v>1</v>
      </c>
      <c r="J9553" t="str">
        <f>VLOOKUP(A9553,'Município e Sexo'!$A$2:$I$11321,5,FALSE)</f>
        <v>LAJEDO</v>
      </c>
      <c r="K9553" t="str">
        <f>VLOOKUP(A9553,'Município e Sexo'!$A$2:$I$11321,7,FALSE)</f>
        <v>MASCULINO</v>
      </c>
    </row>
    <row r="9554" spans="1:11" ht="15" customHeight="1" thickBot="1" x14ac:dyDescent="0.25">
      <c r="A9554" t="str">
        <f>CONCATENATE(B9554,C9554,D9554,G9554,E9554,I9554)</f>
        <v>2562020HOMICIDIO241</v>
      </c>
      <c r="B9554" s="4">
        <v>25</v>
      </c>
      <c r="C9554" s="5">
        <v>6</v>
      </c>
      <c r="D9554" s="4">
        <v>2020</v>
      </c>
      <c r="E9554" s="4">
        <v>24</v>
      </c>
      <c r="F9554" s="4" t="s">
        <v>210</v>
      </c>
      <c r="G9554" s="4" t="s">
        <v>12</v>
      </c>
      <c r="H9554" s="4" t="s">
        <v>211</v>
      </c>
      <c r="I9554" s="4">
        <v>1</v>
      </c>
      <c r="J9554" t="str">
        <f>VLOOKUP(A9554,'Município e Sexo'!$A$2:$I$11321,5,FALSE)</f>
        <v>ESCADA</v>
      </c>
      <c r="K9554" t="str">
        <f>VLOOKUP(A9554,'Município e Sexo'!$A$2:$I$11321,7,FALSE)</f>
        <v>MASCULINO</v>
      </c>
    </row>
    <row r="9555" spans="1:11" ht="15" customHeight="1" thickBot="1" x14ac:dyDescent="0.25">
      <c r="A9555" t="str">
        <f>CONCATENATE(B9555,C9555,D9555,G9555,E9555,I9555)</f>
        <v>2562020HOMICIDIO261</v>
      </c>
      <c r="B9555" s="4">
        <v>25</v>
      </c>
      <c r="C9555" s="5">
        <v>6</v>
      </c>
      <c r="D9555" s="4">
        <v>2020</v>
      </c>
      <c r="E9555" s="4">
        <v>26</v>
      </c>
      <c r="F9555" s="4" t="s">
        <v>210</v>
      </c>
      <c r="G9555" s="4" t="s">
        <v>12</v>
      </c>
      <c r="H9555" s="4" t="s">
        <v>212</v>
      </c>
      <c r="I9555" s="4">
        <v>1</v>
      </c>
      <c r="J9555" t="str">
        <f>VLOOKUP(A9555,'Município e Sexo'!$A$2:$I$11321,5,FALSE)</f>
        <v>RIBEIRAO</v>
      </c>
      <c r="K9555" t="str">
        <f>VLOOKUP(A9555,'Município e Sexo'!$A$2:$I$11321,7,FALSE)</f>
        <v>MASCULINO</v>
      </c>
    </row>
    <row r="9556" spans="1:11" ht="15" customHeight="1" thickBot="1" x14ac:dyDescent="0.25">
      <c r="A9556" t="str">
        <f>CONCATENATE(B9556,C9556,D9556,G9556,E9556,I9556)</f>
        <v>2562020HOMICIDIO341</v>
      </c>
      <c r="B9556" s="4">
        <v>25</v>
      </c>
      <c r="C9556" s="5">
        <v>6</v>
      </c>
      <c r="D9556" s="4">
        <v>2020</v>
      </c>
      <c r="E9556" s="4">
        <v>34</v>
      </c>
      <c r="F9556" s="4" t="s">
        <v>210</v>
      </c>
      <c r="G9556" s="4" t="s">
        <v>12</v>
      </c>
      <c r="H9556" s="4" t="s">
        <v>211</v>
      </c>
      <c r="I9556" s="4">
        <v>1</v>
      </c>
      <c r="J9556" t="str">
        <f>VLOOKUP(A9556,'Município e Sexo'!$A$2:$I$11321,5,FALSE)</f>
        <v>LAJEDO</v>
      </c>
      <c r="K9556" t="str">
        <f>VLOOKUP(A9556,'Município e Sexo'!$A$2:$I$11321,7,FALSE)</f>
        <v>MASCULINO</v>
      </c>
    </row>
    <row r="9557" spans="1:11" ht="15" customHeight="1" thickBot="1" x14ac:dyDescent="0.25">
      <c r="A9557" t="str">
        <f>CONCATENATE(B9557,C9557,D9557,G9557,E9557,I9557)</f>
        <v>2562020HOMICIDIO401</v>
      </c>
      <c r="B9557" s="4">
        <v>25</v>
      </c>
      <c r="C9557" s="5">
        <v>6</v>
      </c>
      <c r="D9557" s="4">
        <v>2020</v>
      </c>
      <c r="E9557" s="4">
        <v>40</v>
      </c>
      <c r="F9557" s="4" t="s">
        <v>210</v>
      </c>
      <c r="G9557" s="4" t="s">
        <v>12</v>
      </c>
      <c r="H9557" s="4" t="s">
        <v>211</v>
      </c>
      <c r="I9557" s="4">
        <v>1</v>
      </c>
      <c r="J9557" t="str">
        <f>VLOOKUP(A9557,'Município e Sexo'!$A$2:$I$11321,5,FALSE)</f>
        <v>RECIFE</v>
      </c>
      <c r="K9557" t="str">
        <f>VLOOKUP(A9557,'Município e Sexo'!$A$2:$I$11321,7,FALSE)</f>
        <v>MASCULINO</v>
      </c>
    </row>
    <row r="9558" spans="1:11" ht="15" customHeight="1" thickBot="1" x14ac:dyDescent="0.25">
      <c r="A9558" t="str">
        <f>CONCATENATE(B9558,C9558,D9558,G9558,E9558,I9558)</f>
        <v>2562020HOMICIDIO481</v>
      </c>
      <c r="B9558" s="4">
        <v>25</v>
      </c>
      <c r="C9558" s="5">
        <v>6</v>
      </c>
      <c r="D9558" s="4">
        <v>2020</v>
      </c>
      <c r="E9558" s="4">
        <v>48</v>
      </c>
      <c r="F9558" s="4" t="s">
        <v>210</v>
      </c>
      <c r="G9558" s="4" t="s">
        <v>12</v>
      </c>
      <c r="H9558" s="4" t="s">
        <v>211</v>
      </c>
      <c r="I9558" s="4">
        <v>1</v>
      </c>
      <c r="J9558" t="str">
        <f>VLOOKUP(A9558,'Município e Sexo'!$A$2:$I$11321,5,FALSE)</f>
        <v>PALMARES</v>
      </c>
      <c r="K9558" t="str">
        <f>VLOOKUP(A9558,'Município e Sexo'!$A$2:$I$11321,7,FALSE)</f>
        <v>MASCULINO</v>
      </c>
    </row>
    <row r="9559" spans="1:11" ht="15" customHeight="1" thickBot="1" x14ac:dyDescent="0.25">
      <c r="A9559" t="str">
        <f>CONCATENATE(B9559,C9559,D9559,G9559,E9559,I9559)</f>
        <v>2662020HOMICIDIO221</v>
      </c>
      <c r="B9559" s="4">
        <v>26</v>
      </c>
      <c r="C9559" s="5">
        <v>6</v>
      </c>
      <c r="D9559" s="4">
        <v>2020</v>
      </c>
      <c r="E9559" s="4">
        <v>22</v>
      </c>
      <c r="F9559" s="4" t="s">
        <v>210</v>
      </c>
      <c r="G9559" s="4" t="s">
        <v>12</v>
      </c>
      <c r="H9559" s="4" t="s">
        <v>212</v>
      </c>
      <c r="I9559" s="4">
        <v>1</v>
      </c>
      <c r="J9559" t="str">
        <f>VLOOKUP(A9559,'Município e Sexo'!$A$2:$I$11321,5,FALSE)</f>
        <v>QUIPAPA</v>
      </c>
      <c r="K9559" t="str">
        <f>VLOOKUP(A9559,'Município e Sexo'!$A$2:$I$11321,7,FALSE)</f>
        <v>MASCULINO</v>
      </c>
    </row>
    <row r="9560" spans="1:11" ht="15" customHeight="1" thickBot="1" x14ac:dyDescent="0.25">
      <c r="A9560" t="str">
        <f>CONCATENATE(B9560,C9560,D9560,G9560,E9560,I9560)</f>
        <v>2662020HOMICIDIO151</v>
      </c>
      <c r="B9560" s="4">
        <v>26</v>
      </c>
      <c r="C9560" s="5">
        <v>6</v>
      </c>
      <c r="D9560" s="4">
        <v>2020</v>
      </c>
      <c r="E9560" s="4">
        <v>15</v>
      </c>
      <c r="F9560" s="4" t="s">
        <v>210</v>
      </c>
      <c r="G9560" s="4" t="s">
        <v>12</v>
      </c>
      <c r="H9560" s="4" t="s">
        <v>212</v>
      </c>
      <c r="I9560" s="4">
        <v>1</v>
      </c>
      <c r="J9560" t="str">
        <f>VLOOKUP(A9560,'Município e Sexo'!$A$2:$I$11321,5,FALSE)</f>
        <v>TAMANDARE</v>
      </c>
      <c r="K9560" t="str">
        <f>VLOOKUP(A9560,'Município e Sexo'!$A$2:$I$11321,7,FALSE)</f>
        <v>MASCULINO</v>
      </c>
    </row>
    <row r="9561" spans="1:11" ht="15" customHeight="1" thickBot="1" x14ac:dyDescent="0.25">
      <c r="A9561" t="str">
        <f>CONCATENATE(B9561,C9561,D9561,G9561,E9561,I9561)</f>
        <v>2662020HOMICIDIO321</v>
      </c>
      <c r="B9561" s="4">
        <v>26</v>
      </c>
      <c r="C9561" s="5">
        <v>6</v>
      </c>
      <c r="D9561" s="4">
        <v>2020</v>
      </c>
      <c r="E9561" s="4">
        <v>32</v>
      </c>
      <c r="F9561" s="4" t="s">
        <v>210</v>
      </c>
      <c r="G9561" s="4" t="s">
        <v>12</v>
      </c>
      <c r="H9561" s="4" t="s">
        <v>211</v>
      </c>
      <c r="I9561" s="4">
        <v>1</v>
      </c>
      <c r="J9561" t="str">
        <f>VLOOKUP(A9561,'Município e Sexo'!$A$2:$I$11321,5,FALSE)</f>
        <v>PETROLINA</v>
      </c>
      <c r="K9561" t="str">
        <f>VLOOKUP(A9561,'Município e Sexo'!$A$2:$I$11321,7,FALSE)</f>
        <v>MASCULINO</v>
      </c>
    </row>
    <row r="9562" spans="1:11" ht="15" customHeight="1" thickBot="1" x14ac:dyDescent="0.25">
      <c r="A9562" t="str">
        <f>CONCATENATE(B9562,C9562,D9562,G9562,E9562,I9562)</f>
        <v>2662020LATROCINIO361</v>
      </c>
      <c r="B9562" s="4">
        <v>26</v>
      </c>
      <c r="C9562" s="5">
        <v>6</v>
      </c>
      <c r="D9562" s="4">
        <v>2020</v>
      </c>
      <c r="E9562" s="4">
        <v>36</v>
      </c>
      <c r="F9562" s="4" t="s">
        <v>210</v>
      </c>
      <c r="G9562" s="4" t="s">
        <v>33</v>
      </c>
      <c r="H9562" s="4" t="s">
        <v>215</v>
      </c>
      <c r="I9562" s="4">
        <v>1</v>
      </c>
      <c r="J9562" t="str">
        <f>VLOOKUP(A9562,'Município e Sexo'!$A$2:$I$11321,5,FALSE)</f>
        <v>PASSIRA</v>
      </c>
      <c r="K9562" t="str">
        <f>VLOOKUP(A9562,'Município e Sexo'!$A$2:$I$11321,7,FALSE)</f>
        <v>MASCULINO</v>
      </c>
    </row>
    <row r="9563" spans="1:11" ht="15" customHeight="1" thickBot="1" x14ac:dyDescent="0.25">
      <c r="A9563" t="str">
        <f>CONCATENATE(B9563,C9563,D9563,G9563,E9563,I9563)</f>
        <v>2662020LATROCINIO411</v>
      </c>
      <c r="B9563" s="4">
        <v>26</v>
      </c>
      <c r="C9563" s="5">
        <v>6</v>
      </c>
      <c r="D9563" s="4">
        <v>2020</v>
      </c>
      <c r="E9563" s="4">
        <v>41</v>
      </c>
      <c r="F9563" s="4" t="s">
        <v>210</v>
      </c>
      <c r="G9563" s="4" t="s">
        <v>33</v>
      </c>
      <c r="H9563" s="4" t="s">
        <v>215</v>
      </c>
      <c r="I9563" s="4">
        <v>1</v>
      </c>
      <c r="J9563" t="str">
        <f>VLOOKUP(A9563,'Município e Sexo'!$A$2:$I$11321,5,FALSE)</f>
        <v>QUIPAPA</v>
      </c>
      <c r="K9563" t="str">
        <f>VLOOKUP(A9563,'Município e Sexo'!$A$2:$I$11321,7,FALSE)</f>
        <v>MASCULINO</v>
      </c>
    </row>
    <row r="9564" spans="1:11" ht="15" customHeight="1" thickBot="1" x14ac:dyDescent="0.25">
      <c r="A9564" t="str">
        <f>CONCATENATE(B9564,C9564,D9564,G9564,E9564,I9564)</f>
        <v>2662020HOMICIDIO611</v>
      </c>
      <c r="B9564" s="4">
        <v>26</v>
      </c>
      <c r="C9564" s="5">
        <v>6</v>
      </c>
      <c r="D9564" s="4">
        <v>2020</v>
      </c>
      <c r="E9564" s="4">
        <v>61</v>
      </c>
      <c r="F9564" s="4" t="s">
        <v>210</v>
      </c>
      <c r="G9564" s="4" t="s">
        <v>12</v>
      </c>
      <c r="H9564" s="4" t="s">
        <v>212</v>
      </c>
      <c r="I9564" s="4">
        <v>1</v>
      </c>
      <c r="J9564" t="str">
        <f>VLOOKUP(A9564,'Município e Sexo'!$A$2:$I$11321,5,FALSE)</f>
        <v>ALTINHO</v>
      </c>
      <c r="K9564" t="str">
        <f>VLOOKUP(A9564,'Município e Sexo'!$A$2:$I$11321,7,FALSE)</f>
        <v>MASCULINO</v>
      </c>
    </row>
    <row r="9565" spans="1:11" ht="15" customHeight="1" thickBot="1" x14ac:dyDescent="0.25">
      <c r="A9565" t="str">
        <f>CONCATENATE(B9565,C9565,D9565,G9565,E9565,I9565)</f>
        <v>2662020HOMICIDIO271</v>
      </c>
      <c r="B9565" s="4">
        <v>26</v>
      </c>
      <c r="C9565" s="5">
        <v>6</v>
      </c>
      <c r="D9565" s="4">
        <v>2020</v>
      </c>
      <c r="E9565" s="4">
        <v>27</v>
      </c>
      <c r="F9565" s="4" t="s">
        <v>214</v>
      </c>
      <c r="G9565" s="4" t="s">
        <v>12</v>
      </c>
      <c r="H9565" s="4" t="s">
        <v>211</v>
      </c>
      <c r="I9565" s="4">
        <v>1</v>
      </c>
      <c r="J9565" t="str">
        <f>VLOOKUP(A9565,'Município e Sexo'!$A$2:$I$11321,5,FALSE)</f>
        <v>CARUARU</v>
      </c>
      <c r="K9565" t="str">
        <f>VLOOKUP(A9565,'Município e Sexo'!$A$2:$I$11321,7,FALSE)</f>
        <v>MASCULINO</v>
      </c>
    </row>
    <row r="9566" spans="1:11" ht="15" customHeight="1" thickBot="1" x14ac:dyDescent="0.25">
      <c r="A9566" t="str">
        <f>CONCATENATE(B9566,C9566,D9566,G9566,E9566,I9566)</f>
        <v>2662020HOMICIDIO171</v>
      </c>
      <c r="B9566" s="4">
        <v>26</v>
      </c>
      <c r="C9566" s="5">
        <v>6</v>
      </c>
      <c r="D9566" s="4">
        <v>2020</v>
      </c>
      <c r="E9566" s="4">
        <v>17</v>
      </c>
      <c r="F9566" s="4" t="s">
        <v>210</v>
      </c>
      <c r="G9566" s="4" t="s">
        <v>12</v>
      </c>
      <c r="H9566" s="4" t="s">
        <v>217</v>
      </c>
      <c r="I9566" s="4">
        <v>1</v>
      </c>
      <c r="J9566" t="str">
        <f>VLOOKUP(A9566,'Município e Sexo'!$A$2:$I$11321,5,FALSE)</f>
        <v>IPOJUCA</v>
      </c>
      <c r="K9566" t="str">
        <f>VLOOKUP(A9566,'Município e Sexo'!$A$2:$I$11321,7,FALSE)</f>
        <v>MASCULINO</v>
      </c>
    </row>
    <row r="9567" spans="1:11" ht="15" customHeight="1" thickBot="1" x14ac:dyDescent="0.25">
      <c r="A9567" t="str">
        <f>CONCATENATE(B9567,C9567,D9567,G9567,E9567,I9567)</f>
        <v>2662020HOMICIDIO181</v>
      </c>
      <c r="B9567" s="4">
        <v>26</v>
      </c>
      <c r="C9567" s="5">
        <v>6</v>
      </c>
      <c r="D9567" s="4">
        <v>2020</v>
      </c>
      <c r="E9567" s="4">
        <v>18</v>
      </c>
      <c r="F9567" s="4" t="s">
        <v>210</v>
      </c>
      <c r="G9567" s="4" t="s">
        <v>12</v>
      </c>
      <c r="H9567" s="4" t="s">
        <v>217</v>
      </c>
      <c r="I9567" s="4">
        <v>1</v>
      </c>
      <c r="J9567" t="str">
        <f>VLOOKUP(A9567,'Município e Sexo'!$A$2:$I$11321,5,FALSE)</f>
        <v>IPOJUCA</v>
      </c>
      <c r="K9567" t="str">
        <f>VLOOKUP(A9567,'Município e Sexo'!$A$2:$I$11321,7,FALSE)</f>
        <v>MASCULINO</v>
      </c>
    </row>
    <row r="9568" spans="1:11" ht="15" customHeight="1" thickBot="1" x14ac:dyDescent="0.25">
      <c r="A9568" t="str">
        <f>CONCATENATE(B9568,C9568,D9568,G9568,E9568,I9568)</f>
        <v>2662020HOMICIDIO221</v>
      </c>
      <c r="B9568" s="4">
        <v>26</v>
      </c>
      <c r="C9568" s="5">
        <v>6</v>
      </c>
      <c r="D9568" s="4">
        <v>2020</v>
      </c>
      <c r="E9568" s="4">
        <v>22</v>
      </c>
      <c r="F9568" s="4" t="s">
        <v>210</v>
      </c>
      <c r="G9568" s="4" t="s">
        <v>12</v>
      </c>
      <c r="H9568" s="4" t="s">
        <v>217</v>
      </c>
      <c r="I9568" s="4">
        <v>1</v>
      </c>
      <c r="J9568" t="str">
        <f>VLOOKUP(A9568,'Município e Sexo'!$A$2:$I$11321,5,FALSE)</f>
        <v>QUIPAPA</v>
      </c>
      <c r="K9568" t="str">
        <f>VLOOKUP(A9568,'Município e Sexo'!$A$2:$I$11321,7,FALSE)</f>
        <v>MASCULINO</v>
      </c>
    </row>
    <row r="9569" spans="1:11" ht="15" customHeight="1" thickBot="1" x14ac:dyDescent="0.25">
      <c r="A9569" t="str">
        <f>CONCATENATE(B9569,C9569,D9569,G9569,E9569,I9569)</f>
        <v>2662020HOMICIDIO241</v>
      </c>
      <c r="B9569" s="4">
        <v>26</v>
      </c>
      <c r="C9569" s="5">
        <v>6</v>
      </c>
      <c r="D9569" s="4">
        <v>2020</v>
      </c>
      <c r="E9569" s="4">
        <v>24</v>
      </c>
      <c r="F9569" s="4" t="s">
        <v>210</v>
      </c>
      <c r="G9569" s="4" t="s">
        <v>12</v>
      </c>
      <c r="H9569" s="4" t="s">
        <v>217</v>
      </c>
      <c r="I9569" s="4">
        <v>1</v>
      </c>
      <c r="J9569" t="str">
        <f>VLOOKUP(A9569,'Município e Sexo'!$A$2:$I$11321,5,FALSE)</f>
        <v>QUIPAPA</v>
      </c>
      <c r="K9569" t="str">
        <f>VLOOKUP(A9569,'Município e Sexo'!$A$2:$I$11321,7,FALSE)</f>
        <v>MASCULINO</v>
      </c>
    </row>
    <row r="9570" spans="1:11" ht="15" customHeight="1" thickBot="1" x14ac:dyDescent="0.25">
      <c r="A9570" t="str">
        <f>CONCATENATE(B9570,C9570,D9570,G9570,E9570,I9570)</f>
        <v>2662020HOMICIDIO611</v>
      </c>
      <c r="B9570" s="4">
        <v>26</v>
      </c>
      <c r="C9570" s="5">
        <v>6</v>
      </c>
      <c r="D9570" s="4">
        <v>2020</v>
      </c>
      <c r="E9570" s="4">
        <v>61</v>
      </c>
      <c r="F9570" s="4" t="s">
        <v>210</v>
      </c>
      <c r="G9570" s="4" t="s">
        <v>12</v>
      </c>
      <c r="H9570" s="4" t="s">
        <v>212</v>
      </c>
      <c r="I9570" s="4">
        <v>1</v>
      </c>
      <c r="J9570" t="str">
        <f>VLOOKUP(A9570,'Município e Sexo'!$A$2:$I$11321,5,FALSE)</f>
        <v>ALTINHO</v>
      </c>
      <c r="K9570" t="str">
        <f>VLOOKUP(A9570,'Município e Sexo'!$A$2:$I$11321,7,FALSE)</f>
        <v>MASCULINO</v>
      </c>
    </row>
    <row r="9571" spans="1:11" ht="15" customHeight="1" thickBot="1" x14ac:dyDescent="0.25">
      <c r="A9571" t="str">
        <f>CONCATENATE(B9571,C9571,D9571,G9571,E9571,I9571)</f>
        <v>2762020HOMICIDIO201</v>
      </c>
      <c r="B9571" s="4">
        <v>27</v>
      </c>
      <c r="C9571" s="5">
        <v>6</v>
      </c>
      <c r="D9571" s="4">
        <v>2020</v>
      </c>
      <c r="E9571" s="4">
        <v>20</v>
      </c>
      <c r="F9571" s="4" t="s">
        <v>210</v>
      </c>
      <c r="G9571" s="4" t="s">
        <v>12</v>
      </c>
      <c r="H9571" s="4" t="s">
        <v>211</v>
      </c>
      <c r="I9571" s="4">
        <v>1</v>
      </c>
      <c r="J9571" t="str">
        <f>VLOOKUP(A9571,'Município e Sexo'!$A$2:$I$11321,5,FALSE)</f>
        <v>JABOATAO DOS GUARARAPES</v>
      </c>
      <c r="K9571" t="str">
        <f>VLOOKUP(A9571,'Município e Sexo'!$A$2:$I$11321,7,FALSE)</f>
        <v>MASCULINO</v>
      </c>
    </row>
    <row r="9572" spans="1:11" ht="15" customHeight="1" thickBot="1" x14ac:dyDescent="0.25">
      <c r="A9572" t="str">
        <f>CONCATENATE(B9572,C9572,D9572,G9572,E9572,I9572)</f>
        <v>2762020HOMICIDIO211</v>
      </c>
      <c r="B9572" s="4">
        <v>27</v>
      </c>
      <c r="C9572" s="5">
        <v>6</v>
      </c>
      <c r="D9572" s="4">
        <v>2020</v>
      </c>
      <c r="E9572" s="4">
        <v>21</v>
      </c>
      <c r="F9572" s="4" t="s">
        <v>210</v>
      </c>
      <c r="G9572" s="4" t="s">
        <v>12</v>
      </c>
      <c r="H9572" s="4" t="s">
        <v>212</v>
      </c>
      <c r="I9572" s="4">
        <v>1</v>
      </c>
      <c r="J9572" t="str">
        <f>VLOOKUP(A9572,'Município e Sexo'!$A$2:$I$11321,5,FALSE)</f>
        <v>JABOATAO DOS GUARARAPES</v>
      </c>
      <c r="K9572" t="str">
        <f>VLOOKUP(A9572,'Município e Sexo'!$A$2:$I$11321,7,FALSE)</f>
        <v>MASCULINO</v>
      </c>
    </row>
    <row r="9573" spans="1:11" ht="15" customHeight="1" thickBot="1" x14ac:dyDescent="0.25">
      <c r="A9573" t="str">
        <f>CONCATENATE(B9573,C9573,D9573,G9573,E9573,I9573)</f>
        <v>2762020HOMICIDIO221</v>
      </c>
      <c r="B9573" s="4">
        <v>27</v>
      </c>
      <c r="C9573" s="5">
        <v>6</v>
      </c>
      <c r="D9573" s="4">
        <v>2020</v>
      </c>
      <c r="E9573" s="4">
        <v>22</v>
      </c>
      <c r="F9573" s="4" t="s">
        <v>210</v>
      </c>
      <c r="G9573" s="4" t="s">
        <v>12</v>
      </c>
      <c r="H9573" s="4" t="s">
        <v>211</v>
      </c>
      <c r="I9573" s="4">
        <v>1</v>
      </c>
      <c r="J9573" t="str">
        <f>VLOOKUP(A9573,'Município e Sexo'!$A$2:$I$11321,5,FALSE)</f>
        <v>BREJO DA MADRE DE DEUS</v>
      </c>
      <c r="K9573" t="str">
        <f>VLOOKUP(A9573,'Município e Sexo'!$A$2:$I$11321,7,FALSE)</f>
        <v>MASCULINO</v>
      </c>
    </row>
    <row r="9574" spans="1:11" ht="15" customHeight="1" thickBot="1" x14ac:dyDescent="0.25">
      <c r="A9574" t="str">
        <f>CONCATENATE(B9574,C9574,D9574,G9574,E9574,I9574)</f>
        <v>2762020HOMICIDIO311</v>
      </c>
      <c r="B9574" s="4">
        <v>27</v>
      </c>
      <c r="C9574" s="5">
        <v>6</v>
      </c>
      <c r="D9574" s="4">
        <v>2020</v>
      </c>
      <c r="E9574" s="4">
        <v>31</v>
      </c>
      <c r="F9574" s="4" t="s">
        <v>210</v>
      </c>
      <c r="G9574" s="4" t="s">
        <v>12</v>
      </c>
      <c r="H9574" s="4" t="s">
        <v>212</v>
      </c>
      <c r="I9574" s="4">
        <v>1</v>
      </c>
      <c r="J9574" t="str">
        <f>VLOOKUP(A9574,'Município e Sexo'!$A$2:$I$11321,5,FALSE)</f>
        <v>TORITAMA</v>
      </c>
      <c r="K9574" t="str">
        <f>VLOOKUP(A9574,'Município e Sexo'!$A$2:$I$11321,7,FALSE)</f>
        <v>MASCULINO</v>
      </c>
    </row>
    <row r="9575" spans="1:11" ht="15" customHeight="1" thickBot="1" x14ac:dyDescent="0.25">
      <c r="A9575" t="str">
        <f>CONCATENATE(B9575,C9575,D9575,G9575,E9575,I9575)</f>
        <v>2762020HOMICIDIO391</v>
      </c>
      <c r="B9575" s="4">
        <v>27</v>
      </c>
      <c r="C9575" s="5">
        <v>6</v>
      </c>
      <c r="D9575" s="4">
        <v>2020</v>
      </c>
      <c r="E9575" s="4">
        <v>39</v>
      </c>
      <c r="F9575" s="4" t="s">
        <v>210</v>
      </c>
      <c r="G9575" s="4" t="s">
        <v>12</v>
      </c>
      <c r="H9575" s="4" t="s">
        <v>211</v>
      </c>
      <c r="I9575" s="4">
        <v>1</v>
      </c>
      <c r="J9575" t="str">
        <f>VLOOKUP(A9575,'Município e Sexo'!$A$2:$I$11321,5,FALSE)</f>
        <v>CAMUTANGA</v>
      </c>
      <c r="K9575" t="str">
        <f>VLOOKUP(A9575,'Município e Sexo'!$A$2:$I$11321,7,FALSE)</f>
        <v>MASCULINO</v>
      </c>
    </row>
    <row r="9576" spans="1:11" ht="15" customHeight="1" thickBot="1" x14ac:dyDescent="0.25">
      <c r="A9576" t="str">
        <f>CONCATENATE(B9576,C9576,D9576,G9576,E9576,I9576)</f>
        <v>2762020HOMICIDIO181</v>
      </c>
      <c r="B9576" s="4">
        <v>27</v>
      </c>
      <c r="C9576" s="5">
        <v>6</v>
      </c>
      <c r="D9576" s="4">
        <v>2020</v>
      </c>
      <c r="E9576" s="4">
        <v>18</v>
      </c>
      <c r="F9576" s="4" t="s">
        <v>210</v>
      </c>
      <c r="G9576" s="4" t="s">
        <v>12</v>
      </c>
      <c r="H9576" s="4" t="s">
        <v>211</v>
      </c>
      <c r="I9576" s="4">
        <v>1</v>
      </c>
      <c r="J9576" t="str">
        <f>VLOOKUP(A9576,'Município e Sexo'!$A$2:$I$11321,5,FALSE)</f>
        <v>CARUARU</v>
      </c>
      <c r="K9576" t="str">
        <f>VLOOKUP(A9576,'Município e Sexo'!$A$2:$I$11321,7,FALSE)</f>
        <v>MASCULINO</v>
      </c>
    </row>
    <row r="9577" spans="1:11" ht="15" customHeight="1" thickBot="1" x14ac:dyDescent="0.25">
      <c r="A9577" t="str">
        <f>CONCATENATE(B9577,C9577,D9577,G9577,E9577,I9577)</f>
        <v>2762020HOMICIDIO241</v>
      </c>
      <c r="B9577" s="4">
        <v>27</v>
      </c>
      <c r="C9577" s="5">
        <v>6</v>
      </c>
      <c r="D9577" s="4">
        <v>2020</v>
      </c>
      <c r="E9577" s="4">
        <v>24</v>
      </c>
      <c r="F9577" s="4" t="s">
        <v>210</v>
      </c>
      <c r="G9577" s="4" t="s">
        <v>12</v>
      </c>
      <c r="H9577" s="4" t="s">
        <v>211</v>
      </c>
      <c r="I9577" s="4">
        <v>1</v>
      </c>
      <c r="J9577" t="str">
        <f>VLOOKUP(A9577,'Município e Sexo'!$A$2:$I$11321,5,FALSE)</f>
        <v>OLINDA</v>
      </c>
      <c r="K9577" t="str">
        <f>VLOOKUP(A9577,'Município e Sexo'!$A$2:$I$11321,7,FALSE)</f>
        <v>MASCULINO</v>
      </c>
    </row>
    <row r="9578" spans="1:11" ht="15" customHeight="1" thickBot="1" x14ac:dyDescent="0.25">
      <c r="A9578" t="str">
        <f>CONCATENATE(B9578,C9578,D9578,G9578,E9578,I9578)</f>
        <v>2762020HOMICIDIO251</v>
      </c>
      <c r="B9578" s="4">
        <v>27</v>
      </c>
      <c r="C9578" s="5">
        <v>6</v>
      </c>
      <c r="D9578" s="4">
        <v>2020</v>
      </c>
      <c r="E9578" s="4">
        <v>25</v>
      </c>
      <c r="F9578" s="4" t="s">
        <v>210</v>
      </c>
      <c r="G9578" s="4" t="s">
        <v>12</v>
      </c>
      <c r="H9578" s="4" t="s">
        <v>211</v>
      </c>
      <c r="I9578" s="4">
        <v>1</v>
      </c>
      <c r="J9578" t="str">
        <f>VLOOKUP(A9578,'Município e Sexo'!$A$2:$I$11321,5,FALSE)</f>
        <v>TIMBAUBA</v>
      </c>
      <c r="K9578" t="str">
        <f>VLOOKUP(A9578,'Município e Sexo'!$A$2:$I$11321,7,FALSE)</f>
        <v>MASCULINO</v>
      </c>
    </row>
    <row r="9579" spans="1:11" ht="15" customHeight="1" thickBot="1" x14ac:dyDescent="0.25">
      <c r="A9579" t="str">
        <f>CONCATENATE(B9579,C9579,D9579,G9579,E9579,I9579)</f>
        <v>2762020HOMICIDIO301</v>
      </c>
      <c r="B9579" s="4">
        <v>27</v>
      </c>
      <c r="C9579" s="5">
        <v>6</v>
      </c>
      <c r="D9579" s="4">
        <v>2020</v>
      </c>
      <c r="E9579" s="4">
        <v>30</v>
      </c>
      <c r="F9579" s="4" t="s">
        <v>210</v>
      </c>
      <c r="G9579" s="4" t="s">
        <v>12</v>
      </c>
      <c r="H9579" s="4" t="s">
        <v>211</v>
      </c>
      <c r="I9579" s="4">
        <v>1</v>
      </c>
      <c r="J9579" t="str">
        <f>VLOOKUP(A9579,'Município e Sexo'!$A$2:$I$11321,5,FALSE)</f>
        <v>VITORIA DE SANTO ANTAO</v>
      </c>
      <c r="K9579" t="str">
        <f>VLOOKUP(A9579,'Município e Sexo'!$A$2:$I$11321,7,FALSE)</f>
        <v>MASCULINO</v>
      </c>
    </row>
    <row r="9580" spans="1:11" ht="15" customHeight="1" thickBot="1" x14ac:dyDescent="0.25">
      <c r="A9580" t="str">
        <f>CONCATENATE(B9580,C9580,D9580,G9580,E9580,I9580)</f>
        <v>2762020HOMICIDIO451</v>
      </c>
      <c r="B9580" s="4">
        <v>27</v>
      </c>
      <c r="C9580" s="5">
        <v>6</v>
      </c>
      <c r="D9580" s="4">
        <v>2020</v>
      </c>
      <c r="E9580" s="4">
        <v>45</v>
      </c>
      <c r="F9580" s="4" t="s">
        <v>210</v>
      </c>
      <c r="G9580" s="4" t="s">
        <v>12</v>
      </c>
      <c r="H9580" s="4" t="s">
        <v>211</v>
      </c>
      <c r="I9580" s="4">
        <v>1</v>
      </c>
      <c r="J9580" t="str">
        <f>VLOOKUP(A9580,'Município e Sexo'!$A$2:$I$11321,5,FALSE)</f>
        <v>CARUARU</v>
      </c>
      <c r="K9580" t="str">
        <f>VLOOKUP(A9580,'Município e Sexo'!$A$2:$I$11321,7,FALSE)</f>
        <v>MASCULINO</v>
      </c>
    </row>
    <row r="9581" spans="1:11" ht="15" customHeight="1" thickBot="1" x14ac:dyDescent="0.25">
      <c r="A9581" t="str">
        <f>CONCATENATE(B9581,C9581,D9581,G9581,E9581,I9581)</f>
        <v>2762020HOMICIDIO181</v>
      </c>
      <c r="B9581" s="4">
        <v>27</v>
      </c>
      <c r="C9581" s="5">
        <v>6</v>
      </c>
      <c r="D9581" s="4">
        <v>2020</v>
      </c>
      <c r="E9581" s="4">
        <v>18</v>
      </c>
      <c r="F9581" s="4" t="s">
        <v>210</v>
      </c>
      <c r="G9581" s="4" t="s">
        <v>12</v>
      </c>
      <c r="H9581" s="4" t="s">
        <v>211</v>
      </c>
      <c r="I9581" s="4">
        <v>1</v>
      </c>
      <c r="J9581" t="str">
        <f>VLOOKUP(A9581,'Município e Sexo'!$A$2:$I$11321,5,FALSE)</f>
        <v>CARUARU</v>
      </c>
      <c r="K9581" t="str">
        <f>VLOOKUP(A9581,'Município e Sexo'!$A$2:$I$11321,7,FALSE)</f>
        <v>MASCULINO</v>
      </c>
    </row>
    <row r="9582" spans="1:11" ht="15" customHeight="1" thickBot="1" x14ac:dyDescent="0.25">
      <c r="A9582" t="str">
        <f>CONCATENATE(B9582,C9582,D9582,G9582,E9582,I9582)</f>
        <v>2762020HOMICIDIO231</v>
      </c>
      <c r="B9582" s="4">
        <v>27</v>
      </c>
      <c r="C9582" s="5">
        <v>6</v>
      </c>
      <c r="D9582" s="4">
        <v>2020</v>
      </c>
      <c r="E9582" s="4">
        <v>23</v>
      </c>
      <c r="F9582" s="4" t="s">
        <v>210</v>
      </c>
      <c r="G9582" s="4" t="s">
        <v>12</v>
      </c>
      <c r="H9582" s="4" t="s">
        <v>212</v>
      </c>
      <c r="I9582" s="4">
        <v>1</v>
      </c>
      <c r="J9582" t="str">
        <f>VLOOKUP(A9582,'Município e Sexo'!$A$2:$I$11321,5,FALSE)</f>
        <v>ARCOVERDE</v>
      </c>
      <c r="K9582" t="str">
        <f>VLOOKUP(A9582,'Município e Sexo'!$A$2:$I$11321,7,FALSE)</f>
        <v>MASCULINO</v>
      </c>
    </row>
    <row r="9583" spans="1:11" ht="15" customHeight="1" thickBot="1" x14ac:dyDescent="0.25">
      <c r="A9583" t="str">
        <f>CONCATENATE(B9583,C9583,D9583,G9583,E9583,I9583)</f>
        <v>2862020HOMICIDIO181</v>
      </c>
      <c r="B9583" s="4">
        <v>28</v>
      </c>
      <c r="C9583" s="5">
        <v>6</v>
      </c>
      <c r="D9583" s="4">
        <v>2020</v>
      </c>
      <c r="E9583" s="4">
        <v>18</v>
      </c>
      <c r="F9583" s="4" t="s">
        <v>210</v>
      </c>
      <c r="G9583" s="4" t="s">
        <v>12</v>
      </c>
      <c r="H9583" s="4" t="s">
        <v>212</v>
      </c>
      <c r="I9583" s="4">
        <v>1</v>
      </c>
      <c r="J9583" t="str">
        <f>VLOOKUP(A9583,'Município e Sexo'!$A$2:$I$11321,5,FALSE)</f>
        <v>RECIFE</v>
      </c>
      <c r="K9583" t="str">
        <f>VLOOKUP(A9583,'Município e Sexo'!$A$2:$I$11321,7,FALSE)</f>
        <v>MASCULINO</v>
      </c>
    </row>
    <row r="9584" spans="1:11" ht="15" customHeight="1" thickBot="1" x14ac:dyDescent="0.25">
      <c r="A9584" t="str">
        <f>CONCATENATE(B9584,C9584,D9584,G9584,E9584,I9584)</f>
        <v>2862020HOMICIDIO211</v>
      </c>
      <c r="B9584" s="4">
        <v>28</v>
      </c>
      <c r="C9584" s="5">
        <v>6</v>
      </c>
      <c r="D9584" s="4">
        <v>2020</v>
      </c>
      <c r="E9584" s="4">
        <v>21</v>
      </c>
      <c r="F9584" s="4" t="s">
        <v>210</v>
      </c>
      <c r="G9584" s="4" t="s">
        <v>12</v>
      </c>
      <c r="H9584" s="4" t="s">
        <v>211</v>
      </c>
      <c r="I9584" s="4">
        <v>1</v>
      </c>
      <c r="J9584" t="str">
        <f>VLOOKUP(A9584,'Município e Sexo'!$A$2:$I$11321,5,FALSE)</f>
        <v>GARANHUNS</v>
      </c>
      <c r="K9584" t="str">
        <f>VLOOKUP(A9584,'Município e Sexo'!$A$2:$I$11321,7,FALSE)</f>
        <v>MASCULINO</v>
      </c>
    </row>
    <row r="9585" spans="1:11" ht="15" customHeight="1" thickBot="1" x14ac:dyDescent="0.25">
      <c r="A9585" t="str">
        <f>CONCATENATE(B9585,C9585,D9585,G9585,E9585,I9585)</f>
        <v>2862020HOMICIDIO231</v>
      </c>
      <c r="B9585" s="4">
        <v>28</v>
      </c>
      <c r="C9585" s="5">
        <v>6</v>
      </c>
      <c r="D9585" s="4">
        <v>2020</v>
      </c>
      <c r="E9585" s="4">
        <v>23</v>
      </c>
      <c r="F9585" s="4" t="s">
        <v>210</v>
      </c>
      <c r="G9585" s="4" t="s">
        <v>12</v>
      </c>
      <c r="H9585" s="4" t="s">
        <v>212</v>
      </c>
      <c r="I9585" s="4">
        <v>1</v>
      </c>
      <c r="J9585" t="str">
        <f>VLOOKUP(A9585,'Município e Sexo'!$A$2:$I$11321,5,FALSE)</f>
        <v>RECIFE</v>
      </c>
      <c r="K9585" t="str">
        <f>VLOOKUP(A9585,'Município e Sexo'!$A$2:$I$11321,7,FALSE)</f>
        <v>MASCULINO</v>
      </c>
    </row>
    <row r="9586" spans="1:11" ht="15" customHeight="1" thickBot="1" x14ac:dyDescent="0.25">
      <c r="A9586" t="str">
        <f>CONCATENATE(B9586,C9586,D9586,G9586,E9586,I9586)</f>
        <v>2862020HOMICIDIO591</v>
      </c>
      <c r="B9586" s="4">
        <v>28</v>
      </c>
      <c r="C9586" s="5">
        <v>6</v>
      </c>
      <c r="D9586" s="4">
        <v>2020</v>
      </c>
      <c r="E9586" s="4">
        <v>59</v>
      </c>
      <c r="F9586" s="4" t="s">
        <v>210</v>
      </c>
      <c r="G9586" s="4" t="s">
        <v>12</v>
      </c>
      <c r="H9586" s="4" t="s">
        <v>211</v>
      </c>
      <c r="I9586" s="4">
        <v>1</v>
      </c>
      <c r="J9586" t="str">
        <f>VLOOKUP(A9586,'Município e Sexo'!$A$2:$I$11321,5,FALSE)</f>
        <v>GOIANA</v>
      </c>
      <c r="K9586" t="str">
        <f>VLOOKUP(A9586,'Município e Sexo'!$A$2:$I$11321,7,FALSE)</f>
        <v>MASCULINO</v>
      </c>
    </row>
    <row r="9587" spans="1:11" ht="15" customHeight="1" thickBot="1" x14ac:dyDescent="0.25">
      <c r="A9587" t="str">
        <f>CONCATENATE(B9587,C9587,D9587,G9587,E9587,I9587)</f>
        <v>2862020HOMICIDIO211</v>
      </c>
      <c r="B9587" s="4">
        <v>28</v>
      </c>
      <c r="C9587" s="5">
        <v>6</v>
      </c>
      <c r="D9587" s="4">
        <v>2020</v>
      </c>
      <c r="E9587" s="4">
        <v>21</v>
      </c>
      <c r="F9587" s="4" t="s">
        <v>210</v>
      </c>
      <c r="G9587" s="4" t="s">
        <v>12</v>
      </c>
      <c r="H9587" s="4" t="s">
        <v>211</v>
      </c>
      <c r="I9587" s="4">
        <v>1</v>
      </c>
      <c r="J9587" t="str">
        <f>VLOOKUP(A9587,'Município e Sexo'!$A$2:$I$11321,5,FALSE)</f>
        <v>GARANHUNS</v>
      </c>
      <c r="K9587" t="str">
        <f>VLOOKUP(A9587,'Município e Sexo'!$A$2:$I$11321,7,FALSE)</f>
        <v>MASCULINO</v>
      </c>
    </row>
    <row r="9588" spans="1:11" ht="15" customHeight="1" thickBot="1" x14ac:dyDescent="0.25">
      <c r="A9588" t="str">
        <f>CONCATENATE(B9588,C9588,D9588,G9588,E9588,I9588)</f>
        <v>2862020HOMICIDIO341</v>
      </c>
      <c r="B9588" s="4">
        <v>28</v>
      </c>
      <c r="C9588" s="5">
        <v>6</v>
      </c>
      <c r="D9588" s="4">
        <v>2020</v>
      </c>
      <c r="E9588" s="4">
        <v>34</v>
      </c>
      <c r="F9588" s="4" t="s">
        <v>210</v>
      </c>
      <c r="G9588" s="4" t="s">
        <v>12</v>
      </c>
      <c r="H9588" s="4" t="s">
        <v>211</v>
      </c>
      <c r="I9588" s="4">
        <v>1</v>
      </c>
      <c r="J9588" t="str">
        <f>VLOOKUP(A9588,'Município e Sexo'!$A$2:$I$11321,5,FALSE)</f>
        <v>SAO LOURENCO DA MATA</v>
      </c>
      <c r="K9588" t="str">
        <f>VLOOKUP(A9588,'Município e Sexo'!$A$2:$I$11321,7,FALSE)</f>
        <v>MASCULINO</v>
      </c>
    </row>
    <row r="9589" spans="1:11" ht="15" customHeight="1" thickBot="1" x14ac:dyDescent="0.25">
      <c r="A9589" t="str">
        <f>CONCATENATE(B9589,C9589,D9589,G9589,E9589,I9589)</f>
        <v>2862020HOMICIDIO491</v>
      </c>
      <c r="B9589" s="4">
        <v>28</v>
      </c>
      <c r="C9589" s="5">
        <v>6</v>
      </c>
      <c r="D9589" s="4">
        <v>2020</v>
      </c>
      <c r="E9589" s="4">
        <v>49</v>
      </c>
      <c r="F9589" s="4" t="s">
        <v>210</v>
      </c>
      <c r="G9589" s="4" t="s">
        <v>12</v>
      </c>
      <c r="H9589" s="4" t="s">
        <v>212</v>
      </c>
      <c r="I9589" s="4">
        <v>1</v>
      </c>
      <c r="J9589" t="str">
        <f>VLOOKUP(A9589,'Município e Sexo'!$A$2:$I$11321,5,FALSE)</f>
        <v>SALGUEIRO</v>
      </c>
      <c r="K9589" t="str">
        <f>VLOOKUP(A9589,'Município e Sexo'!$A$2:$I$11321,7,FALSE)</f>
        <v>FEMININO</v>
      </c>
    </row>
    <row r="9590" spans="1:11" ht="15" customHeight="1" thickBot="1" x14ac:dyDescent="0.25">
      <c r="A9590" t="str">
        <f>CONCATENATE(B9590,C9590,D9590,G9590,E9590,I9590)</f>
        <v>2862020HOMICIDIO171</v>
      </c>
      <c r="B9590" s="4">
        <v>28</v>
      </c>
      <c r="C9590" s="5">
        <v>6</v>
      </c>
      <c r="D9590" s="4">
        <v>2020</v>
      </c>
      <c r="E9590" s="4">
        <v>17</v>
      </c>
      <c r="F9590" s="4" t="s">
        <v>210</v>
      </c>
      <c r="G9590" s="4" t="s">
        <v>12</v>
      </c>
      <c r="H9590" s="4" t="s">
        <v>211</v>
      </c>
      <c r="I9590" s="4">
        <v>1</v>
      </c>
      <c r="J9590" t="str">
        <f>VLOOKUP(A9590,'Município e Sexo'!$A$2:$I$11321,5,FALSE)</f>
        <v>JABOATAO DOS GUARARAPES</v>
      </c>
      <c r="K9590" t="str">
        <f>VLOOKUP(A9590,'Município e Sexo'!$A$2:$I$11321,7,FALSE)</f>
        <v>MASCULINO</v>
      </c>
    </row>
    <row r="9591" spans="1:11" ht="15" customHeight="1" thickBot="1" x14ac:dyDescent="0.25">
      <c r="A9591" t="str">
        <f>CONCATENATE(B9591,C9591,D9591,G9591,E9591,I9591)</f>
        <v>2862020HOMICIDIO251</v>
      </c>
      <c r="B9591" s="4">
        <v>28</v>
      </c>
      <c r="C9591" s="5">
        <v>6</v>
      </c>
      <c r="D9591" s="4">
        <v>2020</v>
      </c>
      <c r="E9591" s="4">
        <v>25</v>
      </c>
      <c r="F9591" s="4" t="s">
        <v>210</v>
      </c>
      <c r="G9591" s="4" t="s">
        <v>12</v>
      </c>
      <c r="H9591" s="4" t="s">
        <v>211</v>
      </c>
      <c r="I9591" s="4">
        <v>1</v>
      </c>
      <c r="J9591" t="str">
        <f>VLOOKUP(A9591,'Município e Sexo'!$A$2:$I$11321,5,FALSE)</f>
        <v>TIMBAUBA</v>
      </c>
      <c r="K9591" t="str">
        <f>VLOOKUP(A9591,'Município e Sexo'!$A$2:$I$11321,7,FALSE)</f>
        <v>MASCULINO</v>
      </c>
    </row>
    <row r="9592" spans="1:11" ht="15" customHeight="1" thickBot="1" x14ac:dyDescent="0.25">
      <c r="A9592" t="str">
        <f>CONCATENATE(B9592,C9592,D9592,G9592,E9592,I9592)</f>
        <v>2962020LATROCINIO161</v>
      </c>
      <c r="B9592" s="4">
        <v>29</v>
      </c>
      <c r="C9592" s="5">
        <v>6</v>
      </c>
      <c r="D9592" s="4">
        <v>2020</v>
      </c>
      <c r="E9592" s="4">
        <v>16</v>
      </c>
      <c r="F9592" s="4" t="s">
        <v>210</v>
      </c>
      <c r="G9592" s="4" t="s">
        <v>33</v>
      </c>
      <c r="H9592" s="4" t="s">
        <v>215</v>
      </c>
      <c r="I9592" s="4">
        <v>1</v>
      </c>
      <c r="J9592" t="str">
        <f>VLOOKUP(A9592,'Município e Sexo'!$A$2:$I$11321,5,FALSE)</f>
        <v>RECIFE</v>
      </c>
      <c r="K9592" t="str">
        <f>VLOOKUP(A9592,'Município e Sexo'!$A$2:$I$11321,7,FALSE)</f>
        <v>MASCULINO</v>
      </c>
    </row>
    <row r="9593" spans="1:11" ht="15" customHeight="1" thickBot="1" x14ac:dyDescent="0.25">
      <c r="A9593" t="str">
        <f>CONCATENATE(B9593,C9593,D9593,G9593,E9593,I9593)</f>
        <v>2962020LATROCINIO441</v>
      </c>
      <c r="B9593" s="4">
        <v>29</v>
      </c>
      <c r="C9593" s="5">
        <v>6</v>
      </c>
      <c r="D9593" s="4">
        <v>2020</v>
      </c>
      <c r="E9593" s="4">
        <v>44</v>
      </c>
      <c r="F9593" s="4" t="s">
        <v>210</v>
      </c>
      <c r="G9593" s="4" t="s">
        <v>33</v>
      </c>
      <c r="H9593" s="4" t="s">
        <v>215</v>
      </c>
      <c r="I9593" s="4">
        <v>1</v>
      </c>
      <c r="J9593" t="str">
        <f>VLOOKUP(A9593,'Município e Sexo'!$A$2:$I$11321,5,FALSE)</f>
        <v>RECIFE</v>
      </c>
      <c r="K9593" t="str">
        <f>VLOOKUP(A9593,'Município e Sexo'!$A$2:$I$11321,7,FALSE)</f>
        <v>FEMININO</v>
      </c>
    </row>
    <row r="9594" spans="1:11" ht="15" customHeight="1" thickBot="1" x14ac:dyDescent="0.25">
      <c r="A9594" t="str">
        <f>CONCATENATE(B9594,C9594,D9594,G9594,E9594,I9594)</f>
        <v>2962020HOMICIDIO531</v>
      </c>
      <c r="B9594" s="4">
        <v>29</v>
      </c>
      <c r="C9594" s="5">
        <v>6</v>
      </c>
      <c r="D9594" s="4">
        <v>2020</v>
      </c>
      <c r="E9594" s="4">
        <v>53</v>
      </c>
      <c r="F9594" s="4" t="s">
        <v>210</v>
      </c>
      <c r="G9594" s="4" t="s">
        <v>12</v>
      </c>
      <c r="H9594" s="4" t="s">
        <v>213</v>
      </c>
      <c r="I9594" s="4">
        <v>1</v>
      </c>
      <c r="J9594" t="str">
        <f>VLOOKUP(A9594,'Município e Sexo'!$A$2:$I$11321,5,FALSE)</f>
        <v>TACAIMBO</v>
      </c>
      <c r="K9594" t="str">
        <f>VLOOKUP(A9594,'Município e Sexo'!$A$2:$I$11321,7,FALSE)</f>
        <v>MASCULINO</v>
      </c>
    </row>
    <row r="9595" spans="1:11" ht="15" customHeight="1" thickBot="1" x14ac:dyDescent="0.25">
      <c r="A9595" t="str">
        <f>CONCATENATE(B9595,C9595,D9595,G9595,E9595,I9595)</f>
        <v>2962020HOMICIDIO351</v>
      </c>
      <c r="B9595" s="4">
        <v>29</v>
      </c>
      <c r="C9595" s="5">
        <v>6</v>
      </c>
      <c r="D9595" s="4">
        <v>2020</v>
      </c>
      <c r="E9595" s="4">
        <v>35</v>
      </c>
      <c r="F9595" s="4" t="s">
        <v>210</v>
      </c>
      <c r="G9595" s="4" t="s">
        <v>12</v>
      </c>
      <c r="H9595" s="4" t="s">
        <v>211</v>
      </c>
      <c r="I9595" s="4">
        <v>1</v>
      </c>
      <c r="J9595" t="str">
        <f>VLOOKUP(A9595,'Município e Sexo'!$A$2:$I$11321,5,FALSE)</f>
        <v>CABO DE SANTO AGOSTINHO</v>
      </c>
      <c r="K9595" t="str">
        <f>VLOOKUP(A9595,'Município e Sexo'!$A$2:$I$11321,7,FALSE)</f>
        <v>MASCULINO</v>
      </c>
    </row>
    <row r="9596" spans="1:11" ht="15" customHeight="1" thickBot="1" x14ac:dyDescent="0.25">
      <c r="A9596" t="str">
        <f>CONCATENATE(B9596,C9596,D9596,G9596,E9596,I9596)</f>
        <v>2962020HOMICIDIO211</v>
      </c>
      <c r="B9596" s="4">
        <v>29</v>
      </c>
      <c r="C9596" s="5">
        <v>6</v>
      </c>
      <c r="D9596" s="4">
        <v>2020</v>
      </c>
      <c r="E9596" s="4">
        <v>21</v>
      </c>
      <c r="F9596" s="4" t="s">
        <v>210</v>
      </c>
      <c r="G9596" s="4" t="s">
        <v>12</v>
      </c>
      <c r="H9596" s="4" t="s">
        <v>211</v>
      </c>
      <c r="I9596" s="4">
        <v>1</v>
      </c>
      <c r="J9596" t="str">
        <f>VLOOKUP(A9596,'Município e Sexo'!$A$2:$I$11321,5,FALSE)</f>
        <v>ITAMBE</v>
      </c>
      <c r="K9596" t="str">
        <f>VLOOKUP(A9596,'Município e Sexo'!$A$2:$I$11321,7,FALSE)</f>
        <v>MASCULINO</v>
      </c>
    </row>
    <row r="9597" spans="1:11" ht="15" customHeight="1" thickBot="1" x14ac:dyDescent="0.25">
      <c r="A9597" t="str">
        <f>CONCATENATE(B9597,C9597,D9597,G9597,E9597,I9597)</f>
        <v>2962020HOMICIDIO301</v>
      </c>
      <c r="B9597" s="4">
        <v>29</v>
      </c>
      <c r="C9597" s="5">
        <v>6</v>
      </c>
      <c r="D9597" s="4">
        <v>2020</v>
      </c>
      <c r="E9597" s="4">
        <v>30</v>
      </c>
      <c r="F9597" s="4" t="s">
        <v>210</v>
      </c>
      <c r="G9597" s="4" t="s">
        <v>12</v>
      </c>
      <c r="H9597" s="4" t="s">
        <v>211</v>
      </c>
      <c r="I9597" s="4">
        <v>1</v>
      </c>
      <c r="J9597" t="str">
        <f>VLOOKUP(A9597,'Município e Sexo'!$A$2:$I$11321,5,FALSE)</f>
        <v>CAMARAGIBE</v>
      </c>
      <c r="K9597" t="str">
        <f>VLOOKUP(A9597,'Município e Sexo'!$A$2:$I$11321,7,FALSE)</f>
        <v>MASCULINO</v>
      </c>
    </row>
    <row r="9598" spans="1:11" ht="15" customHeight="1" thickBot="1" x14ac:dyDescent="0.25">
      <c r="A9598" t="str">
        <f>CONCATENATE(B9598,C9598,D9598,G9598,E9598,I9598)</f>
        <v>3062020HOMICIDIO321</v>
      </c>
      <c r="B9598" s="4">
        <v>30</v>
      </c>
      <c r="C9598" s="5">
        <v>6</v>
      </c>
      <c r="D9598" s="4">
        <v>2020</v>
      </c>
      <c r="E9598" s="4">
        <v>32</v>
      </c>
      <c r="F9598" s="4" t="s">
        <v>210</v>
      </c>
      <c r="G9598" s="4" t="s">
        <v>12</v>
      </c>
      <c r="H9598" s="4" t="s">
        <v>212</v>
      </c>
      <c r="I9598" s="4">
        <v>1</v>
      </c>
      <c r="J9598" t="str">
        <f>VLOOKUP(A9598,'Município e Sexo'!$A$2:$I$11321,5,FALSE)</f>
        <v>PESQUEIRA</v>
      </c>
      <c r="K9598" t="str">
        <f>VLOOKUP(A9598,'Município e Sexo'!$A$2:$I$11321,7,FALSE)</f>
        <v>MASCULINO</v>
      </c>
    </row>
    <row r="9599" spans="1:11" ht="15" customHeight="1" thickBot="1" x14ac:dyDescent="0.25">
      <c r="A9599" t="str">
        <f>CONCATENATE(B9599,C9599,D9599,G9599,E9599,I9599)</f>
        <v>3062020HOMICIDIO571</v>
      </c>
      <c r="B9599" s="4">
        <v>30</v>
      </c>
      <c r="C9599" s="5">
        <v>6</v>
      </c>
      <c r="D9599" s="4">
        <v>2020</v>
      </c>
      <c r="E9599" s="4">
        <v>57</v>
      </c>
      <c r="F9599" s="4" t="s">
        <v>210</v>
      </c>
      <c r="G9599" s="4" t="s">
        <v>12</v>
      </c>
      <c r="H9599" s="4" t="s">
        <v>211</v>
      </c>
      <c r="I9599" s="4">
        <v>1</v>
      </c>
      <c r="J9599" t="str">
        <f>VLOOKUP(A9599,'Município e Sexo'!$A$2:$I$11321,5,FALSE)</f>
        <v>RECIFE</v>
      </c>
      <c r="K9599" t="str">
        <f>VLOOKUP(A9599,'Município e Sexo'!$A$2:$I$11321,7,FALSE)</f>
        <v>MASCULINO</v>
      </c>
    </row>
    <row r="9600" spans="1:11" ht="15" customHeight="1" thickBot="1" x14ac:dyDescent="0.25">
      <c r="A9600" t="str">
        <f>CONCATENATE(B9600,C9600,D9600,G9600,E9600,I9600)</f>
        <v>3062020HOMICIDIO371</v>
      </c>
      <c r="B9600" s="4">
        <v>30</v>
      </c>
      <c r="C9600" s="5">
        <v>6</v>
      </c>
      <c r="D9600" s="4">
        <v>2020</v>
      </c>
      <c r="E9600" s="4">
        <v>37</v>
      </c>
      <c r="F9600" s="4" t="s">
        <v>210</v>
      </c>
      <c r="G9600" s="4" t="s">
        <v>12</v>
      </c>
      <c r="H9600" s="4" t="s">
        <v>211</v>
      </c>
      <c r="I9600" s="4">
        <v>1</v>
      </c>
      <c r="J9600" t="str">
        <f>VLOOKUP(A9600,'Município e Sexo'!$A$2:$I$11321,5,FALSE)</f>
        <v>CABO DE SANTO AGOSTINHO</v>
      </c>
      <c r="K9600" t="str">
        <f>VLOOKUP(A9600,'Município e Sexo'!$A$2:$I$11321,7,FALSE)</f>
        <v>MASCULINO</v>
      </c>
    </row>
    <row r="9601" spans="1:11" ht="15" customHeight="1" thickBot="1" x14ac:dyDescent="0.25">
      <c r="A9601" t="str">
        <f>CONCATENATE(B9601,C9601,D9601,G9601,E9601,I9601)</f>
        <v>3062020HOMICIDIO411</v>
      </c>
      <c r="B9601" s="4">
        <v>30</v>
      </c>
      <c r="C9601" s="5">
        <v>6</v>
      </c>
      <c r="D9601" s="4">
        <v>2020</v>
      </c>
      <c r="E9601" s="4">
        <v>41</v>
      </c>
      <c r="F9601" s="4" t="s">
        <v>210</v>
      </c>
      <c r="G9601" s="4" t="s">
        <v>12</v>
      </c>
      <c r="H9601" s="4" t="s">
        <v>211</v>
      </c>
      <c r="I9601" s="4">
        <v>1</v>
      </c>
      <c r="J9601" t="str">
        <f>VLOOKUP(A9601,'Município e Sexo'!$A$2:$I$11321,5,FALSE)</f>
        <v>VITORIA DE SANTO ANTAO</v>
      </c>
      <c r="K9601" t="str">
        <f>VLOOKUP(A9601,'Município e Sexo'!$A$2:$I$11321,7,FALSE)</f>
        <v>MASCULINO</v>
      </c>
    </row>
    <row r="9602" spans="1:11" ht="15" customHeight="1" thickBot="1" x14ac:dyDescent="0.25">
      <c r="A9602" t="str">
        <f>CONCATENATE(B9602,C9602,D9602,G9602,E9602,I9602)</f>
        <v>3062020HOMICIDIO611</v>
      </c>
      <c r="B9602" s="4">
        <v>30</v>
      </c>
      <c r="C9602" s="5">
        <v>6</v>
      </c>
      <c r="D9602" s="4">
        <v>2020</v>
      </c>
      <c r="E9602" s="4">
        <v>61</v>
      </c>
      <c r="F9602" s="4" t="s">
        <v>210</v>
      </c>
      <c r="G9602" s="4" t="s">
        <v>12</v>
      </c>
      <c r="H9602" s="4" t="s">
        <v>211</v>
      </c>
      <c r="I9602" s="4">
        <v>1</v>
      </c>
      <c r="J9602" t="str">
        <f>VLOOKUP(A9602,'Município e Sexo'!$A$2:$I$11321,5,FALSE)</f>
        <v>CAMARAGIBE</v>
      </c>
      <c r="K9602" t="str">
        <f>VLOOKUP(A9602,'Município e Sexo'!$A$2:$I$11321,7,FALSE)</f>
        <v>MASCULINO</v>
      </c>
    </row>
    <row r="9603" spans="1:11" ht="15" customHeight="1" thickBot="1" x14ac:dyDescent="0.25">
      <c r="A9603" t="str">
        <f>CONCATENATE(B9603,C9603,D9603,G9603,E9603,I9603)</f>
        <v>3062020LATROCINIO651</v>
      </c>
      <c r="B9603" s="4">
        <v>30</v>
      </c>
      <c r="C9603" s="5">
        <v>6</v>
      </c>
      <c r="D9603" s="4">
        <v>2020</v>
      </c>
      <c r="E9603" s="4">
        <v>65</v>
      </c>
      <c r="F9603" s="4" t="s">
        <v>210</v>
      </c>
      <c r="G9603" s="4" t="s">
        <v>33</v>
      </c>
      <c r="H9603" s="4" t="s">
        <v>215</v>
      </c>
      <c r="I9603" s="4">
        <v>1</v>
      </c>
      <c r="J9603" t="str">
        <f>VLOOKUP(A9603,'Município e Sexo'!$A$2:$I$11321,5,FALSE)</f>
        <v>ALTINHO</v>
      </c>
      <c r="K9603" t="str">
        <f>VLOOKUP(A9603,'Município e Sexo'!$A$2:$I$11321,7,FALSE)</f>
        <v>MASCULINO</v>
      </c>
    </row>
    <row r="9604" spans="1:11" ht="15" customHeight="1" thickBot="1" x14ac:dyDescent="0.25">
      <c r="A9604" t="str">
        <f>CONCATENATE(B9604,C9604,D9604,G9604,E9604,I9604)</f>
        <v>3062020HOMICIDIO201</v>
      </c>
      <c r="B9604" s="4">
        <v>30</v>
      </c>
      <c r="C9604" s="5">
        <v>6</v>
      </c>
      <c r="D9604" s="4">
        <v>2020</v>
      </c>
      <c r="E9604" s="4">
        <v>20</v>
      </c>
      <c r="F9604" s="4" t="s">
        <v>210</v>
      </c>
      <c r="G9604" s="4" t="s">
        <v>12</v>
      </c>
      <c r="H9604" s="4" t="s">
        <v>211</v>
      </c>
      <c r="I9604" s="4">
        <v>1</v>
      </c>
      <c r="J9604" t="str">
        <f>VLOOKUP(A9604,'Município e Sexo'!$A$2:$I$11321,5,FALSE)</f>
        <v>PETROLINA</v>
      </c>
      <c r="K9604" t="str">
        <f>VLOOKUP(A9604,'Município e Sexo'!$A$2:$I$11321,7,FALSE)</f>
        <v>MASCULINO</v>
      </c>
    </row>
    <row r="9605" spans="1:11" ht="15" customHeight="1" thickBot="1" x14ac:dyDescent="0.25">
      <c r="A9605" t="str">
        <f>CONCATENATE(B9605,C9605,D9605,G9605,E9605,I9605)</f>
        <v>3062020HOMICIDIO211</v>
      </c>
      <c r="B9605" s="4">
        <v>30</v>
      </c>
      <c r="C9605" s="5">
        <v>6</v>
      </c>
      <c r="D9605" s="4">
        <v>2020</v>
      </c>
      <c r="E9605" s="4">
        <v>21</v>
      </c>
      <c r="F9605" s="4" t="s">
        <v>210</v>
      </c>
      <c r="G9605" s="4" t="s">
        <v>12</v>
      </c>
      <c r="H9605" s="4" t="s">
        <v>211</v>
      </c>
      <c r="I9605" s="4">
        <v>1</v>
      </c>
      <c r="J9605" t="str">
        <f>VLOOKUP(A9605,'Município e Sexo'!$A$2:$I$11321,5,FALSE)</f>
        <v>PETROLINA</v>
      </c>
      <c r="K9605" t="str">
        <f>VLOOKUP(A9605,'Município e Sexo'!$A$2:$I$11321,7,FALSE)</f>
        <v>MASCULINO</v>
      </c>
    </row>
    <row r="9606" spans="1:11" ht="15" customHeight="1" thickBot="1" x14ac:dyDescent="0.25">
      <c r="A9606" t="str">
        <f>CONCATENATE(B9606,C9606,D9606,G9606,E9606,I9606)</f>
        <v>3062020HOMICIDIO491</v>
      </c>
      <c r="B9606" s="4">
        <v>30</v>
      </c>
      <c r="C9606" s="5">
        <v>6</v>
      </c>
      <c r="D9606" s="4">
        <v>2020</v>
      </c>
      <c r="E9606" s="4">
        <v>49</v>
      </c>
      <c r="F9606" s="4" t="s">
        <v>210</v>
      </c>
      <c r="G9606" s="4" t="s">
        <v>12</v>
      </c>
      <c r="H9606" s="4" t="s">
        <v>211</v>
      </c>
      <c r="I9606" s="4">
        <v>1</v>
      </c>
      <c r="J9606" t="str">
        <f>VLOOKUP(A9606,'Município e Sexo'!$A$2:$I$11321,5,FALSE)</f>
        <v>JABOATAO DOS GUARARAPES</v>
      </c>
      <c r="K9606" t="str">
        <f>VLOOKUP(A9606,'Município e Sexo'!$A$2:$I$11321,7,FALSE)</f>
        <v>MASCULINO</v>
      </c>
    </row>
    <row r="9607" spans="1:11" ht="15" customHeight="1" thickBot="1" x14ac:dyDescent="0.25">
      <c r="A9607" t="str">
        <f>CONCATENATE(B9607,C9607,D9607,G9607,E9607,I9607)</f>
        <v>172020HOMICIDIO251</v>
      </c>
      <c r="B9607" s="4">
        <v>1</v>
      </c>
      <c r="C9607" s="5">
        <v>7</v>
      </c>
      <c r="D9607" s="4">
        <v>2020</v>
      </c>
      <c r="E9607" s="4">
        <v>25</v>
      </c>
      <c r="F9607" s="4" t="s">
        <v>210</v>
      </c>
      <c r="G9607" s="4" t="s">
        <v>12</v>
      </c>
      <c r="H9607" s="4" t="s">
        <v>212</v>
      </c>
      <c r="I9607" s="4">
        <v>1</v>
      </c>
      <c r="J9607" t="str">
        <f>VLOOKUP(A9607,'Município e Sexo'!$A$2:$I$11321,5,FALSE)</f>
        <v>TABIRA</v>
      </c>
      <c r="K9607" t="str">
        <f>VLOOKUP(A9607,'Município e Sexo'!$A$2:$I$11321,7,FALSE)</f>
        <v>MASCULINO</v>
      </c>
    </row>
    <row r="9608" spans="1:11" ht="15" customHeight="1" thickBot="1" x14ac:dyDescent="0.25">
      <c r="A9608" t="str">
        <f>CONCATENATE(B9608,C9608,D9608,G9608,E9608,I9608)</f>
        <v>172020HOMICIDIO261</v>
      </c>
      <c r="B9608" s="4">
        <v>1</v>
      </c>
      <c r="C9608" s="5">
        <v>7</v>
      </c>
      <c r="D9608" s="4">
        <v>2020</v>
      </c>
      <c r="E9608" s="4">
        <v>26</v>
      </c>
      <c r="F9608" s="4" t="s">
        <v>210</v>
      </c>
      <c r="G9608" s="4" t="s">
        <v>12</v>
      </c>
      <c r="H9608" s="4" t="s">
        <v>211</v>
      </c>
      <c r="I9608" s="4">
        <v>1</v>
      </c>
      <c r="J9608" t="str">
        <f>VLOOKUP(A9608,'Município e Sexo'!$A$2:$I$11321,5,FALSE)</f>
        <v>PRIMAVERA</v>
      </c>
      <c r="K9608" t="str">
        <f>VLOOKUP(A9608,'Município e Sexo'!$A$2:$I$11321,7,FALSE)</f>
        <v>MASCULINO</v>
      </c>
    </row>
    <row r="9609" spans="1:11" ht="15" customHeight="1" thickBot="1" x14ac:dyDescent="0.25">
      <c r="A9609" t="str">
        <f>CONCATENATE(B9609,C9609,D9609,G9609,E9609,I9609)</f>
        <v>172020HOMICIDIO331</v>
      </c>
      <c r="B9609" s="4">
        <v>1</v>
      </c>
      <c r="C9609" s="5">
        <v>7</v>
      </c>
      <c r="D9609" s="4">
        <v>2020</v>
      </c>
      <c r="E9609" s="4">
        <v>33</v>
      </c>
      <c r="F9609" s="4" t="s">
        <v>214</v>
      </c>
      <c r="G9609" s="4" t="s">
        <v>12</v>
      </c>
      <c r="H9609" s="4" t="s">
        <v>212</v>
      </c>
      <c r="I9609" s="4">
        <v>1</v>
      </c>
      <c r="J9609" t="str">
        <f>VLOOKUP(A9609,'Município e Sexo'!$A$2:$I$11321,5,FALSE)</f>
        <v>CARNAIBA</v>
      </c>
      <c r="K9609" t="str">
        <f>VLOOKUP(A9609,'Município e Sexo'!$A$2:$I$11321,7,FALSE)</f>
        <v>MASCULINO</v>
      </c>
    </row>
    <row r="9610" spans="1:11" ht="15" customHeight="1" thickBot="1" x14ac:dyDescent="0.25">
      <c r="A9610" t="str">
        <f>CONCATENATE(B9610,C9610,D9610,G9610,E9610,I9610)</f>
        <v>172020FEMINICIDIO391</v>
      </c>
      <c r="B9610" s="4">
        <v>1</v>
      </c>
      <c r="C9610" s="5">
        <v>7</v>
      </c>
      <c r="D9610" s="4">
        <v>2020</v>
      </c>
      <c r="E9610" s="4">
        <v>39</v>
      </c>
      <c r="F9610" s="4" t="s">
        <v>210</v>
      </c>
      <c r="G9610" s="4" t="s">
        <v>29</v>
      </c>
      <c r="H9610" s="4" t="s">
        <v>29</v>
      </c>
      <c r="I9610" s="4">
        <v>1</v>
      </c>
      <c r="J9610" t="str">
        <f>VLOOKUP(A9610,'Município e Sexo'!$A$2:$I$11321,5,FALSE)</f>
        <v>BOM JARDIM</v>
      </c>
      <c r="K9610" t="str">
        <f>VLOOKUP(A9610,'Município e Sexo'!$A$2:$I$11321,7,FALSE)</f>
        <v>FEMININO</v>
      </c>
    </row>
    <row r="9611" spans="1:11" ht="15" customHeight="1" thickBot="1" x14ac:dyDescent="0.25">
      <c r="A9611" t="str">
        <f>CONCATENATE(B9611,C9611,D9611,G9611,E9611,I9611)</f>
        <v>172020HOMICIDIO191</v>
      </c>
      <c r="B9611" s="4">
        <v>1</v>
      </c>
      <c r="C9611" s="5">
        <v>7</v>
      </c>
      <c r="D9611" s="4">
        <v>2020</v>
      </c>
      <c r="E9611" s="4">
        <v>19</v>
      </c>
      <c r="F9611" s="4" t="s">
        <v>214</v>
      </c>
      <c r="G9611" s="4" t="s">
        <v>12</v>
      </c>
      <c r="H9611" s="4" t="s">
        <v>211</v>
      </c>
      <c r="I9611" s="4">
        <v>1</v>
      </c>
      <c r="J9611" t="str">
        <f>VLOOKUP(A9611,'Município e Sexo'!$A$2:$I$11321,5,FALSE)</f>
        <v>OLINDA</v>
      </c>
      <c r="K9611" t="str">
        <f>VLOOKUP(A9611,'Município e Sexo'!$A$2:$I$11321,7,FALSE)</f>
        <v>MASCULINO</v>
      </c>
    </row>
    <row r="9612" spans="1:11" ht="15" customHeight="1" thickBot="1" x14ac:dyDescent="0.25">
      <c r="A9612" t="str">
        <f>CONCATENATE(B9612,C9612,D9612,G9612,E9612,I9612)</f>
        <v>172020HOMICIDIO201</v>
      </c>
      <c r="B9612" s="4">
        <v>1</v>
      </c>
      <c r="C9612" s="5">
        <v>7</v>
      </c>
      <c r="D9612" s="4">
        <v>2020</v>
      </c>
      <c r="E9612" s="4">
        <v>20</v>
      </c>
      <c r="F9612" s="4" t="s">
        <v>210</v>
      </c>
      <c r="G9612" s="4" t="s">
        <v>12</v>
      </c>
      <c r="H9612" s="4" t="s">
        <v>211</v>
      </c>
      <c r="I9612" s="4">
        <v>1</v>
      </c>
      <c r="J9612" t="str">
        <f>VLOOKUP(A9612,'Município e Sexo'!$A$2:$I$11321,5,FALSE)</f>
        <v>RECIFE</v>
      </c>
      <c r="K9612" t="str">
        <f>VLOOKUP(A9612,'Município e Sexo'!$A$2:$I$11321,7,FALSE)</f>
        <v>MASCULINO</v>
      </c>
    </row>
    <row r="9613" spans="1:11" ht="15" customHeight="1" thickBot="1" x14ac:dyDescent="0.25">
      <c r="A9613" t="str">
        <f>CONCATENATE(B9613,C9613,D9613,G9613,E9613,I9613)</f>
        <v>172020HOMICIDIO281</v>
      </c>
      <c r="B9613" s="4">
        <v>1</v>
      </c>
      <c r="C9613" s="5">
        <v>7</v>
      </c>
      <c r="D9613" s="4">
        <v>2020</v>
      </c>
      <c r="E9613" s="4">
        <v>28</v>
      </c>
      <c r="F9613" s="4" t="s">
        <v>210</v>
      </c>
      <c r="G9613" s="4" t="s">
        <v>12</v>
      </c>
      <c r="H9613" s="4" t="s">
        <v>211</v>
      </c>
      <c r="I9613" s="4">
        <v>1</v>
      </c>
      <c r="J9613" t="str">
        <f>VLOOKUP(A9613,'Município e Sexo'!$A$2:$I$11321,5,FALSE)</f>
        <v>SAO VICENTE FERRER</v>
      </c>
      <c r="K9613" t="str">
        <f>VLOOKUP(A9613,'Município e Sexo'!$A$2:$I$11321,7,FALSE)</f>
        <v>MASCULINO</v>
      </c>
    </row>
    <row r="9614" spans="1:11" ht="15" customHeight="1" thickBot="1" x14ac:dyDescent="0.25">
      <c r="A9614" t="str">
        <f>CONCATENATE(B9614,C9614,D9614,G9614,E9614,I9614)</f>
        <v>172020HOMICIDIO301</v>
      </c>
      <c r="B9614" s="4">
        <v>1</v>
      </c>
      <c r="C9614" s="5">
        <v>7</v>
      </c>
      <c r="D9614" s="4">
        <v>2020</v>
      </c>
      <c r="E9614" s="4">
        <v>30</v>
      </c>
      <c r="F9614" s="4" t="s">
        <v>210</v>
      </c>
      <c r="G9614" s="4" t="s">
        <v>12</v>
      </c>
      <c r="H9614" s="4" t="s">
        <v>211</v>
      </c>
      <c r="I9614" s="4">
        <v>1</v>
      </c>
      <c r="J9614" t="str">
        <f>VLOOKUP(A9614,'Município e Sexo'!$A$2:$I$11321,5,FALSE)</f>
        <v>OLINDA</v>
      </c>
      <c r="K9614" t="str">
        <f>VLOOKUP(A9614,'Município e Sexo'!$A$2:$I$11321,7,FALSE)</f>
        <v>MASCULINO</v>
      </c>
    </row>
    <row r="9615" spans="1:11" ht="15" customHeight="1" thickBot="1" x14ac:dyDescent="0.25">
      <c r="A9615" t="str">
        <f>CONCATENATE(B9615,C9615,D9615,G9615,E9615,I9615)</f>
        <v>172020HOMICIDIO171</v>
      </c>
      <c r="B9615" s="4">
        <v>1</v>
      </c>
      <c r="C9615" s="5">
        <v>7</v>
      </c>
      <c r="D9615" s="4">
        <v>2020</v>
      </c>
      <c r="E9615" s="4">
        <v>17</v>
      </c>
      <c r="F9615" s="4" t="s">
        <v>210</v>
      </c>
      <c r="G9615" s="4" t="s">
        <v>12</v>
      </c>
      <c r="H9615" s="4" t="s">
        <v>211</v>
      </c>
      <c r="I9615" s="4">
        <v>1</v>
      </c>
      <c r="J9615" t="str">
        <f>VLOOKUP(A9615,'Município e Sexo'!$A$2:$I$11321,5,FALSE)</f>
        <v>ALTINHO</v>
      </c>
      <c r="K9615" t="str">
        <f>VLOOKUP(A9615,'Município e Sexo'!$A$2:$I$11321,7,FALSE)</f>
        <v>MASCULINO</v>
      </c>
    </row>
    <row r="9616" spans="1:11" ht="15" customHeight="1" thickBot="1" x14ac:dyDescent="0.25">
      <c r="A9616" t="str">
        <f>CONCATENATE(B9616,C9616,D9616,G9616,E9616,I9616)</f>
        <v>172020HOMICIDIO181</v>
      </c>
      <c r="B9616" s="4">
        <v>1</v>
      </c>
      <c r="C9616" s="5">
        <v>7</v>
      </c>
      <c r="D9616" s="4">
        <v>2020</v>
      </c>
      <c r="E9616" s="4">
        <v>18</v>
      </c>
      <c r="F9616" s="4" t="s">
        <v>210</v>
      </c>
      <c r="G9616" s="4" t="s">
        <v>12</v>
      </c>
      <c r="H9616" s="4" t="s">
        <v>211</v>
      </c>
      <c r="I9616" s="4">
        <v>1</v>
      </c>
      <c r="J9616" t="str">
        <f>VLOOKUP(A9616,'Município e Sexo'!$A$2:$I$11321,5,FALSE)</f>
        <v>ALTINHO</v>
      </c>
      <c r="K9616" t="str">
        <f>VLOOKUP(A9616,'Município e Sexo'!$A$2:$I$11321,7,FALSE)</f>
        <v>MASCULINO</v>
      </c>
    </row>
    <row r="9617" spans="1:11" ht="15" customHeight="1" thickBot="1" x14ac:dyDescent="0.25">
      <c r="A9617" t="str">
        <f>CONCATENATE(B9617,C9617,D9617,G9617,E9617,I9617)</f>
        <v>172020HOMICIDIO291</v>
      </c>
      <c r="B9617" s="4">
        <v>1</v>
      </c>
      <c r="C9617" s="5">
        <v>7</v>
      </c>
      <c r="D9617" s="4">
        <v>2020</v>
      </c>
      <c r="E9617" s="4">
        <v>29</v>
      </c>
      <c r="F9617" s="4" t="s">
        <v>210</v>
      </c>
      <c r="G9617" s="4" t="s">
        <v>12</v>
      </c>
      <c r="H9617" s="4" t="s">
        <v>212</v>
      </c>
      <c r="I9617" s="4">
        <v>1</v>
      </c>
      <c r="J9617" t="str">
        <f>VLOOKUP(A9617,'Município e Sexo'!$A$2:$I$11321,5,FALSE)</f>
        <v>CABO DE SANTO AGOSTINHO</v>
      </c>
      <c r="K9617" t="str">
        <f>VLOOKUP(A9617,'Município e Sexo'!$A$2:$I$11321,7,FALSE)</f>
        <v>MASCULINO</v>
      </c>
    </row>
    <row r="9618" spans="1:11" ht="15" customHeight="1" thickBot="1" x14ac:dyDescent="0.25">
      <c r="A9618" t="str">
        <f>CONCATENATE(B9618,C9618,D9618,G9618,E9618,I9618)</f>
        <v>172020HOMICIDIO291</v>
      </c>
      <c r="B9618" s="4">
        <v>1</v>
      </c>
      <c r="C9618" s="5">
        <v>7</v>
      </c>
      <c r="D9618" s="4">
        <v>2020</v>
      </c>
      <c r="E9618" s="4">
        <v>29</v>
      </c>
      <c r="F9618" s="4" t="s">
        <v>210</v>
      </c>
      <c r="G9618" s="4" t="s">
        <v>12</v>
      </c>
      <c r="H9618" s="4" t="s">
        <v>212</v>
      </c>
      <c r="I9618" s="4">
        <v>1</v>
      </c>
      <c r="J9618" t="str">
        <f>VLOOKUP(A9618,'Município e Sexo'!$A$2:$I$11321,5,FALSE)</f>
        <v>CABO DE SANTO AGOSTINHO</v>
      </c>
      <c r="K9618" t="str">
        <f>VLOOKUP(A9618,'Município e Sexo'!$A$2:$I$11321,7,FALSE)</f>
        <v>MASCULINO</v>
      </c>
    </row>
    <row r="9619" spans="1:11" ht="15" customHeight="1" thickBot="1" x14ac:dyDescent="0.25">
      <c r="A9619" t="str">
        <f>CONCATENATE(B9619,C9619,D9619,G9619,E9619,I9619)</f>
        <v>172020HOMICIDIO401</v>
      </c>
      <c r="B9619" s="4">
        <v>1</v>
      </c>
      <c r="C9619" s="5">
        <v>7</v>
      </c>
      <c r="D9619" s="4">
        <v>2020</v>
      </c>
      <c r="E9619" s="4">
        <v>40</v>
      </c>
      <c r="F9619" s="4" t="s">
        <v>210</v>
      </c>
      <c r="G9619" s="4" t="s">
        <v>12</v>
      </c>
      <c r="H9619" s="4" t="s">
        <v>211</v>
      </c>
      <c r="I9619" s="4">
        <v>1</v>
      </c>
      <c r="J9619" t="str">
        <f>VLOOKUP(A9619,'Município e Sexo'!$A$2:$I$11321,5,FALSE)</f>
        <v>IPOJUCA</v>
      </c>
      <c r="K9619" t="str">
        <f>VLOOKUP(A9619,'Município e Sexo'!$A$2:$I$11321,7,FALSE)</f>
        <v>MASCULINO</v>
      </c>
    </row>
    <row r="9620" spans="1:11" ht="15" customHeight="1" thickBot="1" x14ac:dyDescent="0.25">
      <c r="A9620" t="str">
        <f>CONCATENATE(B9620,C9620,D9620,G9620,E9620,I9620)</f>
        <v>272020HOMICIDIO321</v>
      </c>
      <c r="B9620" s="4">
        <v>2</v>
      </c>
      <c r="C9620" s="5">
        <v>7</v>
      </c>
      <c r="D9620" s="4">
        <v>2020</v>
      </c>
      <c r="E9620" s="4">
        <v>32</v>
      </c>
      <c r="F9620" s="4" t="s">
        <v>210</v>
      </c>
      <c r="G9620" s="4" t="s">
        <v>12</v>
      </c>
      <c r="H9620" s="4" t="s">
        <v>211</v>
      </c>
      <c r="I9620" s="4">
        <v>1</v>
      </c>
      <c r="J9620" t="str">
        <f>VLOOKUP(A9620,'Município e Sexo'!$A$2:$I$11321,5,FALSE)</f>
        <v>SANTA CRUZ DO CAPIBARIBE</v>
      </c>
      <c r="K9620" t="str">
        <f>VLOOKUP(A9620,'Município e Sexo'!$A$2:$I$11321,7,FALSE)</f>
        <v>MASCULINO</v>
      </c>
    </row>
    <row r="9621" spans="1:11" ht="15" customHeight="1" thickBot="1" x14ac:dyDescent="0.25">
      <c r="A9621" t="str">
        <f>CONCATENATE(B9621,C9621,D9621,G9621,E9621,I9621)</f>
        <v>272020HOMICIDIO221</v>
      </c>
      <c r="B9621" s="4">
        <v>2</v>
      </c>
      <c r="C9621" s="5">
        <v>7</v>
      </c>
      <c r="D9621" s="4">
        <v>2020</v>
      </c>
      <c r="E9621" s="4">
        <v>22</v>
      </c>
      <c r="F9621" s="4" t="s">
        <v>210</v>
      </c>
      <c r="G9621" s="4" t="s">
        <v>12</v>
      </c>
      <c r="H9621" s="4" t="s">
        <v>211</v>
      </c>
      <c r="I9621" s="4">
        <v>1</v>
      </c>
      <c r="J9621" t="str">
        <f>VLOOKUP(A9621,'Município e Sexo'!$A$2:$I$11321,5,FALSE)</f>
        <v>CAMARAGIBE</v>
      </c>
      <c r="K9621" t="str">
        <f>VLOOKUP(A9621,'Município e Sexo'!$A$2:$I$11321,7,FALSE)</f>
        <v>MASCULINO</v>
      </c>
    </row>
    <row r="9622" spans="1:11" ht="15" customHeight="1" thickBot="1" x14ac:dyDescent="0.25">
      <c r="A9622" t="str">
        <f>CONCATENATE(B9622,C9622,D9622,G9622,E9622,I9622)</f>
        <v>272020HOMICIDIO281</v>
      </c>
      <c r="B9622" s="4">
        <v>2</v>
      </c>
      <c r="C9622" s="5">
        <v>7</v>
      </c>
      <c r="D9622" s="4">
        <v>2020</v>
      </c>
      <c r="E9622" s="4">
        <v>28</v>
      </c>
      <c r="F9622" s="4" t="s">
        <v>210</v>
      </c>
      <c r="G9622" s="4" t="s">
        <v>12</v>
      </c>
      <c r="H9622" s="4" t="s">
        <v>211</v>
      </c>
      <c r="I9622" s="4">
        <v>1</v>
      </c>
      <c r="J9622" t="str">
        <f>VLOOKUP(A9622,'Município e Sexo'!$A$2:$I$11321,5,FALSE)</f>
        <v>GRAVATA</v>
      </c>
      <c r="K9622" t="str">
        <f>VLOOKUP(A9622,'Município e Sexo'!$A$2:$I$11321,7,FALSE)</f>
        <v>MASCULINO</v>
      </c>
    </row>
    <row r="9623" spans="1:11" ht="15" customHeight="1" thickBot="1" x14ac:dyDescent="0.25">
      <c r="A9623" t="str">
        <f>CONCATENATE(B9623,C9623,D9623,G9623,E9623,I9623)</f>
        <v>272020LESOES CORPORAIS SEGUIDA DE MORTE341</v>
      </c>
      <c r="B9623" s="4">
        <v>2</v>
      </c>
      <c r="C9623" s="5">
        <v>7</v>
      </c>
      <c r="D9623" s="4">
        <v>2020</v>
      </c>
      <c r="E9623" s="4">
        <v>34</v>
      </c>
      <c r="F9623" s="4" t="s">
        <v>210</v>
      </c>
      <c r="G9623" s="4" t="s">
        <v>131</v>
      </c>
      <c r="H9623" s="4" t="s">
        <v>211</v>
      </c>
      <c r="I9623" s="4">
        <v>1</v>
      </c>
      <c r="J9623" t="str">
        <f>VLOOKUP(A9623,'Município e Sexo'!$A$2:$I$11321,5,FALSE)</f>
        <v>JABOATAO DOS GUARARAPES</v>
      </c>
      <c r="K9623" t="str">
        <f>VLOOKUP(A9623,'Município e Sexo'!$A$2:$I$11321,7,FALSE)</f>
        <v>MASCULINO</v>
      </c>
    </row>
    <row r="9624" spans="1:11" ht="15" customHeight="1" thickBot="1" x14ac:dyDescent="0.25">
      <c r="A9624" t="str">
        <f>CONCATENATE(B9624,C9624,D9624,G9624,E9624,I9624)</f>
        <v>272020HOMICIDIO211</v>
      </c>
      <c r="B9624" s="4">
        <v>2</v>
      </c>
      <c r="C9624" s="5">
        <v>7</v>
      </c>
      <c r="D9624" s="4">
        <v>2020</v>
      </c>
      <c r="E9624" s="4">
        <v>21</v>
      </c>
      <c r="F9624" s="4" t="s">
        <v>210</v>
      </c>
      <c r="G9624" s="4" t="s">
        <v>12</v>
      </c>
      <c r="H9624" s="4" t="s">
        <v>217</v>
      </c>
      <c r="I9624" s="4">
        <v>1</v>
      </c>
      <c r="J9624" t="str">
        <f>VLOOKUP(A9624,'Município e Sexo'!$A$2:$I$11321,5,FALSE)</f>
        <v>CAMARAGIBE</v>
      </c>
      <c r="K9624" t="str">
        <f>VLOOKUP(A9624,'Município e Sexo'!$A$2:$I$11321,7,FALSE)</f>
        <v>MASCULINO</v>
      </c>
    </row>
    <row r="9625" spans="1:11" ht="15" customHeight="1" thickBot="1" x14ac:dyDescent="0.25">
      <c r="A9625" t="str">
        <f>CONCATENATE(B9625,C9625,D9625,G9625,E9625,I9625)</f>
        <v>272020HOMICIDIO221</v>
      </c>
      <c r="B9625" s="4">
        <v>2</v>
      </c>
      <c r="C9625" s="5">
        <v>7</v>
      </c>
      <c r="D9625" s="4">
        <v>2020</v>
      </c>
      <c r="E9625" s="4">
        <v>22</v>
      </c>
      <c r="F9625" s="4" t="s">
        <v>210</v>
      </c>
      <c r="G9625" s="4" t="s">
        <v>12</v>
      </c>
      <c r="H9625" s="4" t="s">
        <v>217</v>
      </c>
      <c r="I9625" s="4">
        <v>1</v>
      </c>
      <c r="J9625" t="str">
        <f>VLOOKUP(A9625,'Município e Sexo'!$A$2:$I$11321,5,FALSE)</f>
        <v>CAMARAGIBE</v>
      </c>
      <c r="K9625" t="str">
        <f>VLOOKUP(A9625,'Município e Sexo'!$A$2:$I$11321,7,FALSE)</f>
        <v>MASCULINO</v>
      </c>
    </row>
    <row r="9626" spans="1:11" ht="15" customHeight="1" thickBot="1" x14ac:dyDescent="0.25">
      <c r="A9626" t="str">
        <f>CONCATENATE(B9626,C9626,D9626,G9626,E9626,I9626)</f>
        <v>272020HOMICIDIO241</v>
      </c>
      <c r="B9626" s="4">
        <v>2</v>
      </c>
      <c r="C9626" s="5">
        <v>7</v>
      </c>
      <c r="D9626" s="4">
        <v>2020</v>
      </c>
      <c r="E9626" s="4">
        <v>24</v>
      </c>
      <c r="F9626" s="4" t="s">
        <v>210</v>
      </c>
      <c r="G9626" s="4" t="s">
        <v>12</v>
      </c>
      <c r="H9626" s="4" t="s">
        <v>211</v>
      </c>
      <c r="I9626" s="4">
        <v>1</v>
      </c>
      <c r="J9626" t="str">
        <f>VLOOKUP(A9626,'Município e Sexo'!$A$2:$I$11321,5,FALSE)</f>
        <v>RECIFE</v>
      </c>
      <c r="K9626" t="str">
        <f>VLOOKUP(A9626,'Município e Sexo'!$A$2:$I$11321,7,FALSE)</f>
        <v>MASCULINO</v>
      </c>
    </row>
    <row r="9627" spans="1:11" ht="15" customHeight="1" thickBot="1" x14ac:dyDescent="0.25">
      <c r="A9627" t="str">
        <f>CONCATENATE(B9627,C9627,D9627,G9627,E9627,I9627)</f>
        <v>372020HOMICIDIO391</v>
      </c>
      <c r="B9627" s="4">
        <v>3</v>
      </c>
      <c r="C9627" s="5">
        <v>7</v>
      </c>
      <c r="D9627" s="4">
        <v>2020</v>
      </c>
      <c r="E9627" s="4">
        <v>39</v>
      </c>
      <c r="F9627" s="4" t="s">
        <v>210</v>
      </c>
      <c r="G9627" s="4" t="s">
        <v>12</v>
      </c>
      <c r="H9627" s="4" t="s">
        <v>211</v>
      </c>
      <c r="I9627" s="4">
        <v>1</v>
      </c>
      <c r="J9627" t="str">
        <f>VLOOKUP(A9627,'Município e Sexo'!$A$2:$I$11321,5,FALSE)</f>
        <v>MANARI</v>
      </c>
      <c r="K9627" t="str">
        <f>VLOOKUP(A9627,'Município e Sexo'!$A$2:$I$11321,7,FALSE)</f>
        <v>MASCULINO</v>
      </c>
    </row>
    <row r="9628" spans="1:11" ht="15" customHeight="1" thickBot="1" x14ac:dyDescent="0.25">
      <c r="A9628" t="str">
        <f>CONCATENATE(B9628,C9628,D9628,G9628,E9628,I9628)</f>
        <v>372020HOMICIDIO341</v>
      </c>
      <c r="B9628" s="4">
        <v>3</v>
      </c>
      <c r="C9628" s="5">
        <v>7</v>
      </c>
      <c r="D9628" s="4">
        <v>2020</v>
      </c>
      <c r="E9628" s="4">
        <v>34</v>
      </c>
      <c r="F9628" s="4" t="s">
        <v>210</v>
      </c>
      <c r="G9628" s="4" t="s">
        <v>12</v>
      </c>
      <c r="H9628" s="4" t="s">
        <v>211</v>
      </c>
      <c r="I9628" s="4">
        <v>1</v>
      </c>
      <c r="J9628" t="str">
        <f>VLOOKUP(A9628,'Município e Sexo'!$A$2:$I$11321,5,FALSE)</f>
        <v>SALGUEIRO</v>
      </c>
      <c r="K9628" t="str">
        <f>VLOOKUP(A9628,'Município e Sexo'!$A$2:$I$11321,7,FALSE)</f>
        <v>MASCULINO</v>
      </c>
    </row>
    <row r="9629" spans="1:11" ht="15" customHeight="1" thickBot="1" x14ac:dyDescent="0.25">
      <c r="A9629" t="str">
        <f>CONCATENATE(B9629,C9629,D9629,G9629,E9629,I9629)</f>
        <v>372020HOMICIDIO381</v>
      </c>
      <c r="B9629" s="4">
        <v>3</v>
      </c>
      <c r="C9629" s="5">
        <v>7</v>
      </c>
      <c r="D9629" s="4">
        <v>2020</v>
      </c>
      <c r="E9629" s="4">
        <v>38</v>
      </c>
      <c r="F9629" s="4" t="s">
        <v>210</v>
      </c>
      <c r="G9629" s="4" t="s">
        <v>12</v>
      </c>
      <c r="H9629" s="4" t="s">
        <v>212</v>
      </c>
      <c r="I9629" s="4">
        <v>1</v>
      </c>
      <c r="J9629" t="str">
        <f>VLOOKUP(A9629,'Município e Sexo'!$A$2:$I$11321,5,FALSE)</f>
        <v>MANARI</v>
      </c>
      <c r="K9629" t="str">
        <f>VLOOKUP(A9629,'Município e Sexo'!$A$2:$I$11321,7,FALSE)</f>
        <v>MASCULINO</v>
      </c>
    </row>
    <row r="9630" spans="1:11" ht="15" customHeight="1" thickBot="1" x14ac:dyDescent="0.25">
      <c r="A9630" t="str">
        <f>CONCATENATE(B9630,C9630,D9630,G9630,E9630,I9630)</f>
        <v>372020HOMICIDIO201</v>
      </c>
      <c r="B9630" s="4">
        <v>3</v>
      </c>
      <c r="C9630" s="5">
        <v>7</v>
      </c>
      <c r="D9630" s="4">
        <v>2020</v>
      </c>
      <c r="E9630" s="4">
        <v>20</v>
      </c>
      <c r="F9630" s="4" t="s">
        <v>210</v>
      </c>
      <c r="G9630" s="4" t="s">
        <v>12</v>
      </c>
      <c r="H9630" s="4" t="s">
        <v>211</v>
      </c>
      <c r="I9630" s="4">
        <v>1</v>
      </c>
      <c r="J9630" t="str">
        <f>VLOOKUP(A9630,'Município e Sexo'!$A$2:$I$11321,5,FALSE)</f>
        <v>CAMARAGIBE</v>
      </c>
      <c r="K9630" t="str">
        <f>VLOOKUP(A9630,'Município e Sexo'!$A$2:$I$11321,7,FALSE)</f>
        <v>MASCULINO</v>
      </c>
    </row>
    <row r="9631" spans="1:11" ht="15" customHeight="1" thickBot="1" x14ac:dyDescent="0.25">
      <c r="A9631" t="str">
        <f>CONCATENATE(B9631,C9631,D9631,G9631,E9631,I9631)</f>
        <v>372020HOMICIDIO211</v>
      </c>
      <c r="B9631" s="4">
        <v>3</v>
      </c>
      <c r="C9631" s="5">
        <v>7</v>
      </c>
      <c r="D9631" s="4">
        <v>2020</v>
      </c>
      <c r="E9631" s="4">
        <v>21</v>
      </c>
      <c r="F9631" s="4" t="s">
        <v>210</v>
      </c>
      <c r="G9631" s="4" t="s">
        <v>12</v>
      </c>
      <c r="H9631" s="4" t="s">
        <v>211</v>
      </c>
      <c r="I9631" s="4">
        <v>1</v>
      </c>
      <c r="J9631" t="str">
        <f>VLOOKUP(A9631,'Município e Sexo'!$A$2:$I$11321,5,FALSE)</f>
        <v>PRIMAVERA</v>
      </c>
      <c r="K9631" t="str">
        <f>VLOOKUP(A9631,'Município e Sexo'!$A$2:$I$11321,7,FALSE)</f>
        <v>MASCULINO</v>
      </c>
    </row>
    <row r="9632" spans="1:11" ht="15" customHeight="1" thickBot="1" x14ac:dyDescent="0.25">
      <c r="A9632" t="str">
        <f>CONCATENATE(B9632,C9632,D9632,G9632,E9632,I9632)</f>
        <v>372020HOMICIDIO231</v>
      </c>
      <c r="B9632" s="4">
        <v>3</v>
      </c>
      <c r="C9632" s="5">
        <v>7</v>
      </c>
      <c r="D9632" s="4">
        <v>2020</v>
      </c>
      <c r="E9632" s="4">
        <v>23</v>
      </c>
      <c r="F9632" s="4" t="s">
        <v>210</v>
      </c>
      <c r="G9632" s="4" t="s">
        <v>12</v>
      </c>
      <c r="H9632" s="4" t="s">
        <v>212</v>
      </c>
      <c r="I9632" s="4">
        <v>1</v>
      </c>
      <c r="J9632" t="str">
        <f>VLOOKUP(A9632,'Município e Sexo'!$A$2:$I$11321,5,FALSE)</f>
        <v>PAUDALHO</v>
      </c>
      <c r="K9632" t="str">
        <f>VLOOKUP(A9632,'Município e Sexo'!$A$2:$I$11321,7,FALSE)</f>
        <v>MASCULINO</v>
      </c>
    </row>
    <row r="9633" spans="1:11" ht="15" customHeight="1" thickBot="1" x14ac:dyDescent="0.25">
      <c r="A9633" t="str">
        <f>CONCATENATE(B9633,C9633,D9633,G9633,E9633,I9633)</f>
        <v>372020HOMICIDIO311</v>
      </c>
      <c r="B9633" s="4">
        <v>3</v>
      </c>
      <c r="C9633" s="5">
        <v>7</v>
      </c>
      <c r="D9633" s="4">
        <v>2020</v>
      </c>
      <c r="E9633" s="4">
        <v>31</v>
      </c>
      <c r="F9633" s="4" t="s">
        <v>210</v>
      </c>
      <c r="G9633" s="4" t="s">
        <v>12</v>
      </c>
      <c r="H9633" s="4" t="s">
        <v>211</v>
      </c>
      <c r="I9633" s="4">
        <v>1</v>
      </c>
      <c r="J9633" t="str">
        <f>VLOOKUP(A9633,'Município e Sexo'!$A$2:$I$11321,5,FALSE)</f>
        <v>TRACUNHAEM</v>
      </c>
      <c r="K9633" t="str">
        <f>VLOOKUP(A9633,'Município e Sexo'!$A$2:$I$11321,7,FALSE)</f>
        <v>MASCULINO</v>
      </c>
    </row>
    <row r="9634" spans="1:11" ht="15" customHeight="1" thickBot="1" x14ac:dyDescent="0.25">
      <c r="A9634" t="str">
        <f>CONCATENATE(B9634,C9634,D9634,G9634,E9634,I9634)</f>
        <v>372020HOMICIDIO321</v>
      </c>
      <c r="B9634" s="4">
        <v>3</v>
      </c>
      <c r="C9634" s="5">
        <v>7</v>
      </c>
      <c r="D9634" s="4">
        <v>2020</v>
      </c>
      <c r="E9634" s="4">
        <v>32</v>
      </c>
      <c r="F9634" s="4" t="s">
        <v>210</v>
      </c>
      <c r="G9634" s="4" t="s">
        <v>12</v>
      </c>
      <c r="H9634" s="4" t="s">
        <v>211</v>
      </c>
      <c r="I9634" s="4">
        <v>1</v>
      </c>
      <c r="J9634" t="str">
        <f>VLOOKUP(A9634,'Município e Sexo'!$A$2:$I$11321,5,FALSE)</f>
        <v>RECIFE</v>
      </c>
      <c r="K9634" t="str">
        <f>VLOOKUP(A9634,'Município e Sexo'!$A$2:$I$11321,7,FALSE)</f>
        <v>MASCULINO</v>
      </c>
    </row>
    <row r="9635" spans="1:11" ht="15" customHeight="1" thickBot="1" x14ac:dyDescent="0.25">
      <c r="A9635" t="str">
        <f>CONCATENATE(B9635,C9635,D9635,G9635,E9635,I9635)</f>
        <v>372020HOMICIDIO461</v>
      </c>
      <c r="B9635" s="4">
        <v>3</v>
      </c>
      <c r="C9635" s="5">
        <v>7</v>
      </c>
      <c r="D9635" s="4">
        <v>2020</v>
      </c>
      <c r="E9635" s="4">
        <v>46</v>
      </c>
      <c r="F9635" s="4" t="s">
        <v>210</v>
      </c>
      <c r="G9635" s="4" t="s">
        <v>12</v>
      </c>
      <c r="H9635" s="4" t="s">
        <v>218</v>
      </c>
      <c r="I9635" s="4">
        <v>1</v>
      </c>
      <c r="J9635" t="str">
        <f>VLOOKUP(A9635,'Município e Sexo'!$A$2:$I$11321,5,FALSE)</f>
        <v>TRACUNHAEM</v>
      </c>
      <c r="K9635" t="str">
        <f>VLOOKUP(A9635,'Município e Sexo'!$A$2:$I$11321,7,FALSE)</f>
        <v>MASCULINO</v>
      </c>
    </row>
    <row r="9636" spans="1:11" ht="15" customHeight="1" thickBot="1" x14ac:dyDescent="0.25">
      <c r="A9636" t="str">
        <f>CONCATENATE(B9636,C9636,D9636,G9636,E9636,I9636)</f>
        <v>472020HOMICIDIO201</v>
      </c>
      <c r="B9636" s="4">
        <v>4</v>
      </c>
      <c r="C9636" s="5">
        <v>7</v>
      </c>
      <c r="D9636" s="4">
        <v>2020</v>
      </c>
      <c r="E9636" s="4">
        <v>20</v>
      </c>
      <c r="F9636" s="4" t="s">
        <v>210</v>
      </c>
      <c r="G9636" s="4" t="s">
        <v>12</v>
      </c>
      <c r="H9636" s="4" t="s">
        <v>211</v>
      </c>
      <c r="I9636" s="4">
        <v>1</v>
      </c>
      <c r="J9636" t="str">
        <f>VLOOKUP(A9636,'Município e Sexo'!$A$2:$I$11321,5,FALSE)</f>
        <v>CARUARU</v>
      </c>
      <c r="K9636" t="str">
        <f>VLOOKUP(A9636,'Município e Sexo'!$A$2:$I$11321,7,FALSE)</f>
        <v>MASCULINO</v>
      </c>
    </row>
    <row r="9637" spans="1:11" ht="15" customHeight="1" thickBot="1" x14ac:dyDescent="0.25">
      <c r="A9637" t="str">
        <f>CONCATENATE(B9637,C9637,D9637,G9637,E9637,I9637)</f>
        <v>472020HOMICIDIO421</v>
      </c>
      <c r="B9637" s="4">
        <v>4</v>
      </c>
      <c r="C9637" s="5">
        <v>7</v>
      </c>
      <c r="D9637" s="4">
        <v>2020</v>
      </c>
      <c r="E9637" s="4">
        <v>42</v>
      </c>
      <c r="F9637" s="4" t="s">
        <v>210</v>
      </c>
      <c r="G9637" s="4" t="s">
        <v>12</v>
      </c>
      <c r="H9637" s="4" t="s">
        <v>211</v>
      </c>
      <c r="I9637" s="4">
        <v>1</v>
      </c>
      <c r="J9637" t="str">
        <f>VLOOKUP(A9637,'Município e Sexo'!$A$2:$I$11321,5,FALSE)</f>
        <v>RECIFE</v>
      </c>
      <c r="K9637" t="str">
        <f>VLOOKUP(A9637,'Município e Sexo'!$A$2:$I$11321,7,FALSE)</f>
        <v>MASCULINO</v>
      </c>
    </row>
    <row r="9638" spans="1:11" ht="15" customHeight="1" thickBot="1" x14ac:dyDescent="0.25">
      <c r="A9638" t="str">
        <f>CONCATENATE(B9638,C9638,D9638,G9638,E9638,I9638)</f>
        <v>472020HOMICIDIO231</v>
      </c>
      <c r="B9638" s="4">
        <v>4</v>
      </c>
      <c r="C9638" s="5">
        <v>7</v>
      </c>
      <c r="D9638" s="4">
        <v>2020</v>
      </c>
      <c r="E9638" s="4">
        <v>23</v>
      </c>
      <c r="F9638" s="4" t="s">
        <v>210</v>
      </c>
      <c r="G9638" s="4" t="s">
        <v>12</v>
      </c>
      <c r="H9638" s="4" t="s">
        <v>211</v>
      </c>
      <c r="I9638" s="4">
        <v>1</v>
      </c>
      <c r="J9638" t="str">
        <f>VLOOKUP(A9638,'Município e Sexo'!$A$2:$I$11321,5,FALSE)</f>
        <v>PAULISTA</v>
      </c>
      <c r="K9638" t="str">
        <f>VLOOKUP(A9638,'Município e Sexo'!$A$2:$I$11321,7,FALSE)</f>
        <v>MASCULINO</v>
      </c>
    </row>
    <row r="9639" spans="1:11" ht="15" customHeight="1" thickBot="1" x14ac:dyDescent="0.25">
      <c r="A9639" t="str">
        <f>CONCATENATE(B9639,C9639,D9639,G9639,E9639,I9639)</f>
        <v>472020HOMICIDIO231</v>
      </c>
      <c r="B9639" s="4">
        <v>4</v>
      </c>
      <c r="C9639" s="5">
        <v>7</v>
      </c>
      <c r="D9639" s="4">
        <v>2020</v>
      </c>
      <c r="E9639" s="4">
        <v>23</v>
      </c>
      <c r="F9639" s="4" t="s">
        <v>210</v>
      </c>
      <c r="G9639" s="4" t="s">
        <v>12</v>
      </c>
      <c r="H9639" s="4" t="s">
        <v>211</v>
      </c>
      <c r="I9639" s="4">
        <v>1</v>
      </c>
      <c r="J9639" t="str">
        <f>VLOOKUP(A9639,'Município e Sexo'!$A$2:$I$11321,5,FALSE)</f>
        <v>PAULISTA</v>
      </c>
      <c r="K9639" t="str">
        <f>VLOOKUP(A9639,'Município e Sexo'!$A$2:$I$11321,7,FALSE)</f>
        <v>MASCULINO</v>
      </c>
    </row>
    <row r="9640" spans="1:11" ht="15" customHeight="1" thickBot="1" x14ac:dyDescent="0.25">
      <c r="A9640" t="str">
        <f>CONCATENATE(B9640,C9640,D9640,G9640,E9640,I9640)</f>
        <v>472020HOMICIDIO321</v>
      </c>
      <c r="B9640" s="4">
        <v>4</v>
      </c>
      <c r="C9640" s="5">
        <v>7</v>
      </c>
      <c r="D9640" s="4">
        <v>2020</v>
      </c>
      <c r="E9640" s="4">
        <v>32</v>
      </c>
      <c r="F9640" s="4" t="s">
        <v>210</v>
      </c>
      <c r="G9640" s="4" t="s">
        <v>12</v>
      </c>
      <c r="H9640" s="4" t="s">
        <v>211</v>
      </c>
      <c r="I9640" s="4">
        <v>1</v>
      </c>
      <c r="J9640" t="str">
        <f>VLOOKUP(A9640,'Município e Sexo'!$A$2:$I$11321,5,FALSE)</f>
        <v>GOIANA</v>
      </c>
      <c r="K9640" t="str">
        <f>VLOOKUP(A9640,'Município e Sexo'!$A$2:$I$11321,7,FALSE)</f>
        <v>MASCULINO</v>
      </c>
    </row>
    <row r="9641" spans="1:11" ht="15" customHeight="1" thickBot="1" x14ac:dyDescent="0.25">
      <c r="A9641" t="str">
        <f>CONCATENATE(B9641,C9641,D9641,G9641,E9641,I9641)</f>
        <v>472020HOMICIDIO331</v>
      </c>
      <c r="B9641" s="4">
        <v>4</v>
      </c>
      <c r="C9641" s="5">
        <v>7</v>
      </c>
      <c r="D9641" s="4">
        <v>2020</v>
      </c>
      <c r="E9641" s="4">
        <v>33</v>
      </c>
      <c r="F9641" s="4" t="s">
        <v>210</v>
      </c>
      <c r="G9641" s="4" t="s">
        <v>12</v>
      </c>
      <c r="H9641" s="4" t="s">
        <v>211</v>
      </c>
      <c r="I9641" s="4">
        <v>1</v>
      </c>
      <c r="J9641" t="str">
        <f>VLOOKUP(A9641,'Município e Sexo'!$A$2:$I$11321,5,FALSE)</f>
        <v>SAO JOAQUIM DO MONTE</v>
      </c>
      <c r="K9641" t="str">
        <f>VLOOKUP(A9641,'Município e Sexo'!$A$2:$I$11321,7,FALSE)</f>
        <v>MASCULINO</v>
      </c>
    </row>
    <row r="9642" spans="1:11" ht="15" customHeight="1" thickBot="1" x14ac:dyDescent="0.25">
      <c r="A9642" t="str">
        <f>CONCATENATE(B9642,C9642,D9642,G9642,E9642,I9642)</f>
        <v>472020HOMICIDIO151</v>
      </c>
      <c r="B9642" s="4">
        <v>4</v>
      </c>
      <c r="C9642" s="5">
        <v>7</v>
      </c>
      <c r="D9642" s="4">
        <v>2020</v>
      </c>
      <c r="E9642" s="4">
        <v>15</v>
      </c>
      <c r="F9642" s="4" t="s">
        <v>210</v>
      </c>
      <c r="G9642" s="4" t="s">
        <v>12</v>
      </c>
      <c r="H9642" s="4" t="s">
        <v>211</v>
      </c>
      <c r="I9642" s="4">
        <v>1</v>
      </c>
      <c r="J9642" t="str">
        <f>VLOOKUP(A9642,'Município e Sexo'!$A$2:$I$11321,5,FALSE)</f>
        <v>RECIFE</v>
      </c>
      <c r="K9642" t="str">
        <f>VLOOKUP(A9642,'Município e Sexo'!$A$2:$I$11321,7,FALSE)</f>
        <v>MASCULINO</v>
      </c>
    </row>
    <row r="9643" spans="1:11" ht="15" customHeight="1" thickBot="1" x14ac:dyDescent="0.25">
      <c r="A9643" t="str">
        <f>CONCATENATE(B9643,C9643,D9643,G9643,E9643,I9643)</f>
        <v>472020HOMICIDIO201</v>
      </c>
      <c r="B9643" s="4">
        <v>4</v>
      </c>
      <c r="C9643" s="5">
        <v>7</v>
      </c>
      <c r="D9643" s="4">
        <v>2020</v>
      </c>
      <c r="E9643" s="4">
        <v>20</v>
      </c>
      <c r="F9643" s="4" t="s">
        <v>210</v>
      </c>
      <c r="G9643" s="4" t="s">
        <v>12</v>
      </c>
      <c r="H9643" s="4" t="s">
        <v>218</v>
      </c>
      <c r="I9643" s="4">
        <v>1</v>
      </c>
      <c r="J9643" t="str">
        <f>VLOOKUP(A9643,'Município e Sexo'!$A$2:$I$11321,5,FALSE)</f>
        <v>CARUARU</v>
      </c>
      <c r="K9643" t="str">
        <f>VLOOKUP(A9643,'Município e Sexo'!$A$2:$I$11321,7,FALSE)</f>
        <v>MASCULINO</v>
      </c>
    </row>
    <row r="9644" spans="1:11" ht="15" customHeight="1" thickBot="1" x14ac:dyDescent="0.25">
      <c r="A9644" t="str">
        <f>CONCATENATE(B9644,C9644,D9644,G9644,E9644,I9644)</f>
        <v>472020HOMICIDIO211</v>
      </c>
      <c r="B9644" s="4">
        <v>4</v>
      </c>
      <c r="C9644" s="5">
        <v>7</v>
      </c>
      <c r="D9644" s="4">
        <v>2020</v>
      </c>
      <c r="E9644" s="4">
        <v>21</v>
      </c>
      <c r="F9644" s="4" t="s">
        <v>210</v>
      </c>
      <c r="G9644" s="4" t="s">
        <v>12</v>
      </c>
      <c r="H9644" s="4" t="s">
        <v>211</v>
      </c>
      <c r="I9644" s="4">
        <v>1</v>
      </c>
      <c r="J9644" t="str">
        <f>VLOOKUP(A9644,'Município e Sexo'!$A$2:$I$11321,5,FALSE)</f>
        <v>VITORIA DE SANTO ANTAO</v>
      </c>
      <c r="K9644" t="str">
        <f>VLOOKUP(A9644,'Município e Sexo'!$A$2:$I$11321,7,FALSE)</f>
        <v>MASCULINO</v>
      </c>
    </row>
    <row r="9645" spans="1:11" ht="15" customHeight="1" thickBot="1" x14ac:dyDescent="0.25">
      <c r="A9645" t="str">
        <f>CONCATENATE(B9645,C9645,D9645,G9645,E9645,I9645)</f>
        <v>472020HOMICIDIO221</v>
      </c>
      <c r="B9645" s="4">
        <v>4</v>
      </c>
      <c r="C9645" s="5">
        <v>7</v>
      </c>
      <c r="D9645" s="4">
        <v>2020</v>
      </c>
      <c r="E9645" s="4">
        <v>22</v>
      </c>
      <c r="F9645" s="4" t="s">
        <v>210</v>
      </c>
      <c r="G9645" s="4" t="s">
        <v>12</v>
      </c>
      <c r="H9645" s="4" t="s">
        <v>211</v>
      </c>
      <c r="I9645" s="4">
        <v>1</v>
      </c>
      <c r="J9645" t="str">
        <f>VLOOKUP(A9645,'Município e Sexo'!$A$2:$I$11321,5,FALSE)</f>
        <v>VITORIA DE SANTO ANTAO</v>
      </c>
      <c r="K9645" t="str">
        <f>VLOOKUP(A9645,'Município e Sexo'!$A$2:$I$11321,7,FALSE)</f>
        <v>MASCULINO</v>
      </c>
    </row>
    <row r="9646" spans="1:11" ht="15" customHeight="1" thickBot="1" x14ac:dyDescent="0.25">
      <c r="A9646" t="str">
        <f>CONCATENATE(B9646,C9646,D9646,G9646,E9646,I9646)</f>
        <v>472020HOMICIDIO321</v>
      </c>
      <c r="B9646" s="4">
        <v>4</v>
      </c>
      <c r="C9646" s="5">
        <v>7</v>
      </c>
      <c r="D9646" s="4">
        <v>2020</v>
      </c>
      <c r="E9646" s="4">
        <v>32</v>
      </c>
      <c r="F9646" s="4" t="s">
        <v>210</v>
      </c>
      <c r="G9646" s="4" t="s">
        <v>12</v>
      </c>
      <c r="H9646" s="4" t="s">
        <v>211</v>
      </c>
      <c r="I9646" s="4">
        <v>1</v>
      </c>
      <c r="J9646" t="str">
        <f>VLOOKUP(A9646,'Município e Sexo'!$A$2:$I$11321,5,FALSE)</f>
        <v>GOIANA</v>
      </c>
      <c r="K9646" t="str">
        <f>VLOOKUP(A9646,'Município e Sexo'!$A$2:$I$11321,7,FALSE)</f>
        <v>MASCULINO</v>
      </c>
    </row>
    <row r="9647" spans="1:11" ht="15" customHeight="1" thickBot="1" x14ac:dyDescent="0.25">
      <c r="A9647" t="str">
        <f>CONCATENATE(B9647,C9647,D9647,G9647,E9647,I9647)</f>
        <v>472020HOMICIDIO391</v>
      </c>
      <c r="B9647" s="4">
        <v>4</v>
      </c>
      <c r="C9647" s="5">
        <v>7</v>
      </c>
      <c r="D9647" s="4">
        <v>2020</v>
      </c>
      <c r="E9647" s="4">
        <v>39</v>
      </c>
      <c r="F9647" s="4" t="s">
        <v>210</v>
      </c>
      <c r="G9647" s="4" t="s">
        <v>12</v>
      </c>
      <c r="H9647" s="4" t="s">
        <v>212</v>
      </c>
      <c r="I9647" s="4">
        <v>1</v>
      </c>
      <c r="J9647" t="str">
        <f>VLOOKUP(A9647,'Município e Sexo'!$A$2:$I$11321,5,FALSE)</f>
        <v>PALMARES</v>
      </c>
      <c r="K9647" t="str">
        <f>VLOOKUP(A9647,'Município e Sexo'!$A$2:$I$11321,7,FALSE)</f>
        <v>MASCULINO</v>
      </c>
    </row>
    <row r="9648" spans="1:11" ht="15" customHeight="1" thickBot="1" x14ac:dyDescent="0.25">
      <c r="A9648" t="str">
        <f>CONCATENATE(B9648,C9648,D9648,G9648,E9648,I9648)</f>
        <v>472020HOMICIDIO521</v>
      </c>
      <c r="B9648" s="4">
        <v>4</v>
      </c>
      <c r="C9648" s="5">
        <v>7</v>
      </c>
      <c r="D9648" s="4">
        <v>2020</v>
      </c>
      <c r="E9648" s="4">
        <v>52</v>
      </c>
      <c r="F9648" s="4" t="s">
        <v>210</v>
      </c>
      <c r="G9648" s="4" t="s">
        <v>12</v>
      </c>
      <c r="H9648" s="4" t="s">
        <v>211</v>
      </c>
      <c r="I9648" s="4">
        <v>1</v>
      </c>
      <c r="J9648" t="str">
        <f>VLOOKUP(A9648,'Município e Sexo'!$A$2:$I$11321,5,FALSE)</f>
        <v>JABOATAO DOS GUARARAPES</v>
      </c>
      <c r="K9648" t="str">
        <f>VLOOKUP(A9648,'Município e Sexo'!$A$2:$I$11321,7,FALSE)</f>
        <v>MASCULINO</v>
      </c>
    </row>
    <row r="9649" spans="1:11" ht="15" customHeight="1" thickBot="1" x14ac:dyDescent="0.25">
      <c r="A9649" t="str">
        <f>CONCATENATE(B9649,C9649,D9649,G9649,E9649,I9649)</f>
        <v>572020HOMICIDIO181</v>
      </c>
      <c r="B9649" s="4">
        <v>5</v>
      </c>
      <c r="C9649" s="5">
        <v>7</v>
      </c>
      <c r="D9649" s="4">
        <v>2020</v>
      </c>
      <c r="E9649" s="4">
        <v>18</v>
      </c>
      <c r="F9649" s="4" t="s">
        <v>210</v>
      </c>
      <c r="G9649" s="4" t="s">
        <v>12</v>
      </c>
      <c r="H9649" s="4" t="s">
        <v>211</v>
      </c>
      <c r="I9649" s="4">
        <v>1</v>
      </c>
      <c r="J9649" t="str">
        <f>VLOOKUP(A9649,'Município e Sexo'!$A$2:$I$11321,5,FALSE)</f>
        <v>RECIFE</v>
      </c>
      <c r="K9649" t="str">
        <f>VLOOKUP(A9649,'Município e Sexo'!$A$2:$I$11321,7,FALSE)</f>
        <v>MASCULINO</v>
      </c>
    </row>
    <row r="9650" spans="1:11" ht="15" customHeight="1" thickBot="1" x14ac:dyDescent="0.25">
      <c r="A9650" t="str">
        <f>CONCATENATE(B9650,C9650,D9650,G9650,E9650,I9650)</f>
        <v>572020HOMICIDIO241</v>
      </c>
      <c r="B9650" s="4">
        <v>5</v>
      </c>
      <c r="C9650" s="5">
        <v>7</v>
      </c>
      <c r="D9650" s="4">
        <v>2020</v>
      </c>
      <c r="E9650" s="4">
        <v>24</v>
      </c>
      <c r="F9650" s="4" t="s">
        <v>210</v>
      </c>
      <c r="G9650" s="4" t="s">
        <v>12</v>
      </c>
      <c r="H9650" s="4" t="s">
        <v>211</v>
      </c>
      <c r="I9650" s="4">
        <v>1</v>
      </c>
      <c r="J9650" t="str">
        <f>VLOOKUP(A9650,'Município e Sexo'!$A$2:$I$11321,5,FALSE)</f>
        <v>RECIFE</v>
      </c>
      <c r="K9650" t="str">
        <f>VLOOKUP(A9650,'Município e Sexo'!$A$2:$I$11321,7,FALSE)</f>
        <v>MASCULINO</v>
      </c>
    </row>
    <row r="9651" spans="1:11" ht="15" customHeight="1" thickBot="1" x14ac:dyDescent="0.25">
      <c r="A9651" t="str">
        <f>CONCATENATE(B9651,C9651,D9651,G9651,E9651,I9651)</f>
        <v>572020HOMICIDIO351</v>
      </c>
      <c r="B9651" s="4">
        <v>5</v>
      </c>
      <c r="C9651" s="5">
        <v>7</v>
      </c>
      <c r="D9651" s="4">
        <v>2020</v>
      </c>
      <c r="E9651" s="4">
        <v>35</v>
      </c>
      <c r="F9651" s="4" t="s">
        <v>210</v>
      </c>
      <c r="G9651" s="4" t="s">
        <v>12</v>
      </c>
      <c r="H9651" s="4" t="s">
        <v>212</v>
      </c>
      <c r="I9651" s="4">
        <v>1</v>
      </c>
      <c r="J9651" t="str">
        <f>VLOOKUP(A9651,'Município e Sexo'!$A$2:$I$11321,5,FALSE)</f>
        <v>LAGOA GRANDE</v>
      </c>
      <c r="K9651" t="str">
        <f>VLOOKUP(A9651,'Município e Sexo'!$A$2:$I$11321,7,FALSE)</f>
        <v>MASCULINO</v>
      </c>
    </row>
    <row r="9652" spans="1:11" ht="15" customHeight="1" thickBot="1" x14ac:dyDescent="0.25">
      <c r="A9652" t="str">
        <f>CONCATENATE(B9652,C9652,D9652,G9652,E9652,I9652)</f>
        <v>572020HOMICIDIO261</v>
      </c>
      <c r="B9652" s="4">
        <v>5</v>
      </c>
      <c r="C9652" s="5">
        <v>7</v>
      </c>
      <c r="D9652" s="4">
        <v>2020</v>
      </c>
      <c r="E9652" s="4">
        <v>26</v>
      </c>
      <c r="F9652" s="4" t="s">
        <v>210</v>
      </c>
      <c r="G9652" s="4" t="s">
        <v>12</v>
      </c>
      <c r="H9652" s="4" t="s">
        <v>211</v>
      </c>
      <c r="I9652" s="4">
        <v>1</v>
      </c>
      <c r="J9652" t="str">
        <f>VLOOKUP(A9652,'Município e Sexo'!$A$2:$I$11321,5,FALSE)</f>
        <v>CARUARU</v>
      </c>
      <c r="K9652" t="str">
        <f>VLOOKUP(A9652,'Município e Sexo'!$A$2:$I$11321,7,FALSE)</f>
        <v>MASCULINO</v>
      </c>
    </row>
    <row r="9653" spans="1:11" ht="15" customHeight="1" thickBot="1" x14ac:dyDescent="0.25">
      <c r="A9653" t="str">
        <f>CONCATENATE(B9653,C9653,D9653,G9653,E9653,I9653)</f>
        <v>572020HOMICIDIO551</v>
      </c>
      <c r="B9653" s="4">
        <v>5</v>
      </c>
      <c r="C9653" s="5">
        <v>7</v>
      </c>
      <c r="D9653" s="4">
        <v>2020</v>
      </c>
      <c r="E9653" s="4">
        <v>55</v>
      </c>
      <c r="F9653" s="4" t="s">
        <v>210</v>
      </c>
      <c r="G9653" s="4" t="s">
        <v>12</v>
      </c>
      <c r="H9653" s="4" t="s">
        <v>211</v>
      </c>
      <c r="I9653" s="4">
        <v>1</v>
      </c>
      <c r="J9653" t="str">
        <f>VLOOKUP(A9653,'Município e Sexo'!$A$2:$I$11321,5,FALSE)</f>
        <v>CAMARAGIBE</v>
      </c>
      <c r="K9653" t="str">
        <f>VLOOKUP(A9653,'Município e Sexo'!$A$2:$I$11321,7,FALSE)</f>
        <v>MASCULINO</v>
      </c>
    </row>
    <row r="9654" spans="1:11" ht="15" customHeight="1" thickBot="1" x14ac:dyDescent="0.25">
      <c r="A9654" t="str">
        <f>CONCATENATE(B9654,C9654,D9654,G9654,E9654,I9654)</f>
        <v>572020HOMICIDIO171</v>
      </c>
      <c r="B9654" s="4">
        <v>5</v>
      </c>
      <c r="C9654" s="5">
        <v>7</v>
      </c>
      <c r="D9654" s="4">
        <v>2020</v>
      </c>
      <c r="E9654" s="4">
        <v>17</v>
      </c>
      <c r="F9654" s="4" t="s">
        <v>210</v>
      </c>
      <c r="G9654" s="4" t="s">
        <v>12</v>
      </c>
      <c r="H9654" s="4" t="s">
        <v>211</v>
      </c>
      <c r="I9654" s="4">
        <v>1</v>
      </c>
      <c r="J9654" t="str">
        <f>VLOOKUP(A9654,'Município e Sexo'!$A$2:$I$11321,5,FALSE)</f>
        <v>PALMARES</v>
      </c>
      <c r="K9654" t="str">
        <f>VLOOKUP(A9654,'Município e Sexo'!$A$2:$I$11321,7,FALSE)</f>
        <v>MASCULINO</v>
      </c>
    </row>
    <row r="9655" spans="1:11" ht="15" customHeight="1" thickBot="1" x14ac:dyDescent="0.25">
      <c r="A9655" t="str">
        <f>CONCATENATE(B9655,C9655,D9655,G9655,E9655,I9655)</f>
        <v>572020HOMICIDIO221</v>
      </c>
      <c r="B9655" s="4">
        <v>5</v>
      </c>
      <c r="C9655" s="5">
        <v>7</v>
      </c>
      <c r="D9655" s="4">
        <v>2020</v>
      </c>
      <c r="E9655" s="4">
        <v>22</v>
      </c>
      <c r="F9655" s="4" t="s">
        <v>210</v>
      </c>
      <c r="G9655" s="4" t="s">
        <v>12</v>
      </c>
      <c r="H9655" s="4" t="s">
        <v>212</v>
      </c>
      <c r="I9655" s="4">
        <v>1</v>
      </c>
      <c r="J9655" t="str">
        <f>VLOOKUP(A9655,'Município e Sexo'!$A$2:$I$11321,5,FALSE)</f>
        <v>PAULISTA</v>
      </c>
      <c r="K9655" t="str">
        <f>VLOOKUP(A9655,'Município e Sexo'!$A$2:$I$11321,7,FALSE)</f>
        <v>MASCULINO</v>
      </c>
    </row>
    <row r="9656" spans="1:11" ht="15" customHeight="1" thickBot="1" x14ac:dyDescent="0.25">
      <c r="A9656" t="str">
        <f>CONCATENATE(B9656,C9656,D9656,G9656,E9656,I9656)</f>
        <v>572020HOMICIDIO311</v>
      </c>
      <c r="B9656" s="4">
        <v>5</v>
      </c>
      <c r="C9656" s="5">
        <v>7</v>
      </c>
      <c r="D9656" s="4">
        <v>2020</v>
      </c>
      <c r="E9656" s="4">
        <v>31</v>
      </c>
      <c r="F9656" s="4" t="s">
        <v>210</v>
      </c>
      <c r="G9656" s="4" t="s">
        <v>12</v>
      </c>
      <c r="H9656" s="4" t="s">
        <v>211</v>
      </c>
      <c r="I9656" s="4">
        <v>1</v>
      </c>
      <c r="J9656" t="str">
        <f>VLOOKUP(A9656,'Município e Sexo'!$A$2:$I$11321,5,FALSE)</f>
        <v>PAULISTA</v>
      </c>
      <c r="K9656" t="str">
        <f>VLOOKUP(A9656,'Município e Sexo'!$A$2:$I$11321,7,FALSE)</f>
        <v>MASCULINO</v>
      </c>
    </row>
    <row r="9657" spans="1:11" ht="15" customHeight="1" thickBot="1" x14ac:dyDescent="0.25">
      <c r="A9657" t="str">
        <f>CONCATENATE(B9657,C9657,D9657,G9657,E9657,I9657)</f>
        <v>572020HOMICIDIO331</v>
      </c>
      <c r="B9657" s="4">
        <v>5</v>
      </c>
      <c r="C9657" s="5">
        <v>7</v>
      </c>
      <c r="D9657" s="4">
        <v>2020</v>
      </c>
      <c r="E9657" s="4">
        <v>33</v>
      </c>
      <c r="F9657" s="4" t="s">
        <v>210</v>
      </c>
      <c r="G9657" s="4" t="s">
        <v>12</v>
      </c>
      <c r="H9657" s="4" t="s">
        <v>211</v>
      </c>
      <c r="I9657" s="4">
        <v>1</v>
      </c>
      <c r="J9657" t="str">
        <f>VLOOKUP(A9657,'Município e Sexo'!$A$2:$I$11321,5,FALSE)</f>
        <v>OLINDA</v>
      </c>
      <c r="K9657" t="str">
        <f>VLOOKUP(A9657,'Município e Sexo'!$A$2:$I$11321,7,FALSE)</f>
        <v>MASCULINO</v>
      </c>
    </row>
    <row r="9658" spans="1:11" ht="15" customHeight="1" thickBot="1" x14ac:dyDescent="0.25">
      <c r="A9658" t="str">
        <f>CONCATENATE(B9658,C9658,D9658,G9658,E9658,I9658)</f>
        <v>572020HOMICIDIO341</v>
      </c>
      <c r="B9658" s="4">
        <v>5</v>
      </c>
      <c r="C9658" s="5">
        <v>7</v>
      </c>
      <c r="D9658" s="4">
        <v>2020</v>
      </c>
      <c r="E9658" s="4">
        <v>34</v>
      </c>
      <c r="F9658" s="4" t="s">
        <v>210</v>
      </c>
      <c r="G9658" s="4" t="s">
        <v>12</v>
      </c>
      <c r="H9658" s="4" t="s">
        <v>211</v>
      </c>
      <c r="I9658" s="4">
        <v>1</v>
      </c>
      <c r="J9658" t="str">
        <f>VLOOKUP(A9658,'Município e Sexo'!$A$2:$I$11321,5,FALSE)</f>
        <v>JABOATAO DOS GUARARAPES</v>
      </c>
      <c r="K9658" t="str">
        <f>VLOOKUP(A9658,'Município e Sexo'!$A$2:$I$11321,7,FALSE)</f>
        <v>MASCULINO</v>
      </c>
    </row>
    <row r="9659" spans="1:11" ht="15" customHeight="1" thickBot="1" x14ac:dyDescent="0.25">
      <c r="A9659" t="str">
        <f>CONCATENATE(B9659,C9659,D9659,G9659,E9659,I9659)</f>
        <v>572020HOMICIDIO231</v>
      </c>
      <c r="B9659" s="4">
        <v>5</v>
      </c>
      <c r="C9659" s="5">
        <v>7</v>
      </c>
      <c r="D9659" s="4">
        <v>2020</v>
      </c>
      <c r="E9659" s="4">
        <v>23</v>
      </c>
      <c r="F9659" s="4" t="s">
        <v>210</v>
      </c>
      <c r="G9659" s="4" t="s">
        <v>12</v>
      </c>
      <c r="H9659" s="4" t="s">
        <v>212</v>
      </c>
      <c r="I9659" s="4">
        <v>1</v>
      </c>
      <c r="J9659" t="str">
        <f>VLOOKUP(A9659,'Município e Sexo'!$A$2:$I$11321,5,FALSE)</f>
        <v>ITAIBA</v>
      </c>
      <c r="K9659" t="str">
        <f>VLOOKUP(A9659,'Município e Sexo'!$A$2:$I$11321,7,FALSE)</f>
        <v>MASCULINO</v>
      </c>
    </row>
    <row r="9660" spans="1:11" ht="15" customHeight="1" thickBot="1" x14ac:dyDescent="0.25">
      <c r="A9660" t="str">
        <f>CONCATENATE(B9660,C9660,D9660,G9660,E9660,I9660)</f>
        <v>572020HOMICIDIO391</v>
      </c>
      <c r="B9660" s="4">
        <v>5</v>
      </c>
      <c r="C9660" s="5">
        <v>7</v>
      </c>
      <c r="D9660" s="4">
        <v>2020</v>
      </c>
      <c r="E9660" s="4">
        <v>39</v>
      </c>
      <c r="F9660" s="4" t="s">
        <v>210</v>
      </c>
      <c r="G9660" s="4" t="s">
        <v>12</v>
      </c>
      <c r="H9660" s="4" t="s">
        <v>211</v>
      </c>
      <c r="I9660" s="4">
        <v>1</v>
      </c>
      <c r="J9660" t="str">
        <f>VLOOKUP(A9660,'Município e Sexo'!$A$2:$I$11321,5,FALSE)</f>
        <v>SAO CAETANO</v>
      </c>
      <c r="K9660" t="str">
        <f>VLOOKUP(A9660,'Município e Sexo'!$A$2:$I$11321,7,FALSE)</f>
        <v>MASCULINO</v>
      </c>
    </row>
    <row r="9661" spans="1:11" ht="15" customHeight="1" thickBot="1" x14ac:dyDescent="0.25">
      <c r="A9661" t="str">
        <f>CONCATENATE(B9661,C9661,D9661,G9661,E9661,I9661)</f>
        <v>672020HOMICIDIO301</v>
      </c>
      <c r="B9661" s="4">
        <v>6</v>
      </c>
      <c r="C9661" s="5">
        <v>7</v>
      </c>
      <c r="D9661" s="4">
        <v>2020</v>
      </c>
      <c r="E9661" s="4">
        <v>30</v>
      </c>
      <c r="F9661" s="4" t="s">
        <v>210</v>
      </c>
      <c r="G9661" s="4" t="s">
        <v>12</v>
      </c>
      <c r="H9661" s="4" t="s">
        <v>212</v>
      </c>
      <c r="I9661" s="4">
        <v>1</v>
      </c>
      <c r="J9661" t="str">
        <f>VLOOKUP(A9661,'Município e Sexo'!$A$2:$I$11321,5,FALSE)</f>
        <v>POCAO</v>
      </c>
      <c r="K9661" t="str">
        <f>VLOOKUP(A9661,'Município e Sexo'!$A$2:$I$11321,7,FALSE)</f>
        <v>MASCULINO</v>
      </c>
    </row>
    <row r="9662" spans="1:11" ht="15" customHeight="1" thickBot="1" x14ac:dyDescent="0.25">
      <c r="A9662" t="str">
        <f>CONCATENATE(B9662,C9662,D9662,G9662,E9662,I9662)</f>
        <v>672020HOMICIDIO341</v>
      </c>
      <c r="B9662" s="4">
        <v>6</v>
      </c>
      <c r="C9662" s="5">
        <v>7</v>
      </c>
      <c r="D9662" s="4">
        <v>2020</v>
      </c>
      <c r="E9662" s="4">
        <v>34</v>
      </c>
      <c r="F9662" s="4" t="s">
        <v>210</v>
      </c>
      <c r="G9662" s="4" t="s">
        <v>12</v>
      </c>
      <c r="H9662" s="4" t="s">
        <v>211</v>
      </c>
      <c r="I9662" s="4">
        <v>1</v>
      </c>
      <c r="J9662" t="str">
        <f>VLOOKUP(A9662,'Município e Sexo'!$A$2:$I$11321,5,FALSE)</f>
        <v>JABOATAO DOS GUARARAPES</v>
      </c>
      <c r="K9662" t="str">
        <f>VLOOKUP(A9662,'Município e Sexo'!$A$2:$I$11321,7,FALSE)</f>
        <v>MASCULINO</v>
      </c>
    </row>
    <row r="9663" spans="1:11" ht="15" customHeight="1" thickBot="1" x14ac:dyDescent="0.25">
      <c r="A9663" t="str">
        <f>CONCATENATE(B9663,C9663,D9663,G9663,E9663,I9663)</f>
        <v>672020HOMICIDIO501</v>
      </c>
      <c r="B9663" s="4">
        <v>6</v>
      </c>
      <c r="C9663" s="5">
        <v>7</v>
      </c>
      <c r="D9663" s="4">
        <v>2020</v>
      </c>
      <c r="E9663" s="4">
        <v>50</v>
      </c>
      <c r="F9663" s="4" t="s">
        <v>210</v>
      </c>
      <c r="G9663" s="4" t="s">
        <v>12</v>
      </c>
      <c r="H9663" s="4" t="s">
        <v>211</v>
      </c>
      <c r="I9663" s="4">
        <v>1</v>
      </c>
      <c r="J9663" t="str">
        <f>VLOOKUP(A9663,'Município e Sexo'!$A$2:$I$11321,5,FALSE)</f>
        <v>IPOJUCA</v>
      </c>
      <c r="K9663" t="str">
        <f>VLOOKUP(A9663,'Município e Sexo'!$A$2:$I$11321,7,FALSE)</f>
        <v>MASCULINO</v>
      </c>
    </row>
    <row r="9664" spans="1:11" ht="15" customHeight="1" thickBot="1" x14ac:dyDescent="0.25">
      <c r="A9664" t="str">
        <f>CONCATENATE(B9664,C9664,D9664,G9664,E9664,I9664)</f>
        <v>672020HOMICIDIO791</v>
      </c>
      <c r="B9664" s="4">
        <v>6</v>
      </c>
      <c r="C9664" s="5">
        <v>7</v>
      </c>
      <c r="D9664" s="4">
        <v>2020</v>
      </c>
      <c r="E9664" s="4">
        <v>79</v>
      </c>
      <c r="F9664" s="4" t="s">
        <v>210</v>
      </c>
      <c r="G9664" s="4" t="s">
        <v>12</v>
      </c>
      <c r="H9664" s="4" t="s">
        <v>211</v>
      </c>
      <c r="I9664" s="4">
        <v>1</v>
      </c>
      <c r="J9664" t="str">
        <f>VLOOKUP(A9664,'Município e Sexo'!$A$2:$I$11321,5,FALSE)</f>
        <v>RIACHO DAS ALMAS</v>
      </c>
      <c r="K9664" t="str">
        <f>VLOOKUP(A9664,'Município e Sexo'!$A$2:$I$11321,7,FALSE)</f>
        <v>MASCULINO</v>
      </c>
    </row>
    <row r="9665" spans="1:11" ht="15" customHeight="1" thickBot="1" x14ac:dyDescent="0.25">
      <c r="A9665" t="str">
        <f>CONCATENATE(B9665,C9665,D9665,G9665,E9665,I9665)</f>
        <v>672020HOMICIDIO241</v>
      </c>
      <c r="B9665" s="4">
        <v>6</v>
      </c>
      <c r="C9665" s="5">
        <v>7</v>
      </c>
      <c r="D9665" s="4">
        <v>2020</v>
      </c>
      <c r="E9665" s="4">
        <v>24</v>
      </c>
      <c r="F9665" s="4" t="s">
        <v>210</v>
      </c>
      <c r="G9665" s="4" t="s">
        <v>12</v>
      </c>
      <c r="H9665" s="4" t="s">
        <v>211</v>
      </c>
      <c r="I9665" s="4">
        <v>1</v>
      </c>
      <c r="J9665" t="str">
        <f>VLOOKUP(A9665,'Município e Sexo'!$A$2:$I$11321,5,FALSE)</f>
        <v>PETROLINA</v>
      </c>
      <c r="K9665" t="str">
        <f>VLOOKUP(A9665,'Município e Sexo'!$A$2:$I$11321,7,FALSE)</f>
        <v>MASCULINO</v>
      </c>
    </row>
    <row r="9666" spans="1:11" ht="15" customHeight="1" thickBot="1" x14ac:dyDescent="0.25">
      <c r="A9666" t="str">
        <f>CONCATENATE(B9666,C9666,D9666,G9666,E9666,I9666)</f>
        <v>672020HOMICIDIO491</v>
      </c>
      <c r="B9666" s="4">
        <v>6</v>
      </c>
      <c r="C9666" s="5">
        <v>7</v>
      </c>
      <c r="D9666" s="4">
        <v>2020</v>
      </c>
      <c r="E9666" s="4">
        <v>49</v>
      </c>
      <c r="F9666" s="4" t="s">
        <v>210</v>
      </c>
      <c r="G9666" s="4" t="s">
        <v>12</v>
      </c>
      <c r="H9666" s="4" t="s">
        <v>211</v>
      </c>
      <c r="I9666" s="4">
        <v>1</v>
      </c>
      <c r="J9666" t="str">
        <f>VLOOKUP(A9666,'Município e Sexo'!$A$2:$I$11321,5,FALSE)</f>
        <v>CABO DE SANTO AGOSTINHO</v>
      </c>
      <c r="K9666" t="str">
        <f>VLOOKUP(A9666,'Município e Sexo'!$A$2:$I$11321,7,FALSE)</f>
        <v>MASCULINO</v>
      </c>
    </row>
    <row r="9667" spans="1:11" ht="15" customHeight="1" thickBot="1" x14ac:dyDescent="0.25">
      <c r="A9667" t="str">
        <f>CONCATENATE(B9667,C9667,D9667,G9667,E9667,I9667)</f>
        <v>672020HOMICIDIO511</v>
      </c>
      <c r="B9667" s="4">
        <v>6</v>
      </c>
      <c r="C9667" s="5">
        <v>7</v>
      </c>
      <c r="D9667" s="4">
        <v>2020</v>
      </c>
      <c r="E9667" s="4">
        <v>51</v>
      </c>
      <c r="F9667" s="4" t="s">
        <v>210</v>
      </c>
      <c r="G9667" s="4" t="s">
        <v>12</v>
      </c>
      <c r="H9667" s="4" t="s">
        <v>212</v>
      </c>
      <c r="I9667" s="4">
        <v>1</v>
      </c>
      <c r="J9667" t="str">
        <f>VLOOKUP(A9667,'Município e Sexo'!$A$2:$I$11321,5,FALSE)</f>
        <v>SAO LOURENCO DA MATA</v>
      </c>
      <c r="K9667" t="str">
        <f>VLOOKUP(A9667,'Município e Sexo'!$A$2:$I$11321,7,FALSE)</f>
        <v>MASCULINO</v>
      </c>
    </row>
    <row r="9668" spans="1:11" ht="15" customHeight="1" thickBot="1" x14ac:dyDescent="0.25">
      <c r="A9668" t="str">
        <f>CONCATENATE(B9668,C9668,D9668,G9668,E9668,I9668)</f>
        <v>672020HOMICIDIO191</v>
      </c>
      <c r="B9668" s="4">
        <v>6</v>
      </c>
      <c r="C9668" s="5">
        <v>7</v>
      </c>
      <c r="D9668" s="4">
        <v>2020</v>
      </c>
      <c r="E9668" s="4">
        <v>19</v>
      </c>
      <c r="F9668" s="4" t="s">
        <v>210</v>
      </c>
      <c r="G9668" s="4" t="s">
        <v>12</v>
      </c>
      <c r="H9668" s="4" t="s">
        <v>212</v>
      </c>
      <c r="I9668" s="4">
        <v>1</v>
      </c>
      <c r="J9668" t="str">
        <f>VLOOKUP(A9668,'Município e Sexo'!$A$2:$I$11321,5,FALSE)</f>
        <v>PAULISTA</v>
      </c>
      <c r="K9668" t="str">
        <f>VLOOKUP(A9668,'Município e Sexo'!$A$2:$I$11321,7,FALSE)</f>
        <v>MASCULINO</v>
      </c>
    </row>
    <row r="9669" spans="1:11" ht="15" customHeight="1" thickBot="1" x14ac:dyDescent="0.25">
      <c r="A9669" t="str">
        <f>CONCATENATE(B9669,C9669,D9669,G9669,E9669,I9669)</f>
        <v>672020HOMICIDIO201</v>
      </c>
      <c r="B9669" s="4">
        <v>6</v>
      </c>
      <c r="C9669" s="5">
        <v>7</v>
      </c>
      <c r="D9669" s="4">
        <v>2020</v>
      </c>
      <c r="E9669" s="4">
        <v>20</v>
      </c>
      <c r="F9669" s="4" t="s">
        <v>210</v>
      </c>
      <c r="G9669" s="4" t="s">
        <v>12</v>
      </c>
      <c r="H9669" s="4" t="s">
        <v>211</v>
      </c>
      <c r="I9669" s="4">
        <v>1</v>
      </c>
      <c r="J9669" t="str">
        <f>VLOOKUP(A9669,'Município e Sexo'!$A$2:$I$11321,5,FALSE)</f>
        <v>GARANHUNS</v>
      </c>
      <c r="K9669" t="str">
        <f>VLOOKUP(A9669,'Município e Sexo'!$A$2:$I$11321,7,FALSE)</f>
        <v>MASCULINO</v>
      </c>
    </row>
    <row r="9670" spans="1:11" ht="15" customHeight="1" thickBot="1" x14ac:dyDescent="0.25">
      <c r="A9670" t="str">
        <f>CONCATENATE(B9670,C9670,D9670,G9670,E9670,I9670)</f>
        <v>672020HOMICIDIO221</v>
      </c>
      <c r="B9670" s="4">
        <v>6</v>
      </c>
      <c r="C9670" s="5">
        <v>7</v>
      </c>
      <c r="D9670" s="4">
        <v>2020</v>
      </c>
      <c r="E9670" s="4">
        <v>22</v>
      </c>
      <c r="F9670" s="4" t="s">
        <v>214</v>
      </c>
      <c r="G9670" s="4" t="s">
        <v>12</v>
      </c>
      <c r="H9670" s="4" t="s">
        <v>211</v>
      </c>
      <c r="I9670" s="4">
        <v>1</v>
      </c>
      <c r="J9670" t="str">
        <f>VLOOKUP(A9670,'Município e Sexo'!$A$2:$I$11321,5,FALSE)</f>
        <v>SERTANIA</v>
      </c>
      <c r="K9670" t="str">
        <f>VLOOKUP(A9670,'Município e Sexo'!$A$2:$I$11321,7,FALSE)</f>
        <v>MASCULINO</v>
      </c>
    </row>
    <row r="9671" spans="1:11" ht="15" customHeight="1" thickBot="1" x14ac:dyDescent="0.25">
      <c r="A9671" t="str">
        <f>CONCATENATE(B9671,C9671,D9671,G9671,E9671,I9671)</f>
        <v>672020HOMICIDIO291</v>
      </c>
      <c r="B9671" s="4">
        <v>6</v>
      </c>
      <c r="C9671" s="5">
        <v>7</v>
      </c>
      <c r="D9671" s="4">
        <v>2020</v>
      </c>
      <c r="E9671" s="4">
        <v>29</v>
      </c>
      <c r="F9671" s="4" t="s">
        <v>210</v>
      </c>
      <c r="G9671" s="4" t="s">
        <v>12</v>
      </c>
      <c r="H9671" s="4" t="s">
        <v>211</v>
      </c>
      <c r="I9671" s="4">
        <v>1</v>
      </c>
      <c r="J9671" t="str">
        <f>VLOOKUP(A9671,'Município e Sexo'!$A$2:$I$11321,5,FALSE)</f>
        <v>JABOATAO DOS GUARARAPES</v>
      </c>
      <c r="K9671" t="str">
        <f>VLOOKUP(A9671,'Município e Sexo'!$A$2:$I$11321,7,FALSE)</f>
        <v>MASCULINO</v>
      </c>
    </row>
    <row r="9672" spans="1:11" ht="15" customHeight="1" thickBot="1" x14ac:dyDescent="0.25">
      <c r="A9672" t="str">
        <f>CONCATENATE(B9672,C9672,D9672,G9672,E9672,I9672)</f>
        <v>672020HOMICIDIO401</v>
      </c>
      <c r="B9672" s="4">
        <v>6</v>
      </c>
      <c r="C9672" s="5">
        <v>7</v>
      </c>
      <c r="D9672" s="4">
        <v>2020</v>
      </c>
      <c r="E9672" s="4">
        <v>40</v>
      </c>
      <c r="F9672" s="4" t="s">
        <v>210</v>
      </c>
      <c r="G9672" s="4" t="s">
        <v>12</v>
      </c>
      <c r="H9672" s="4" t="s">
        <v>211</v>
      </c>
      <c r="I9672" s="4">
        <v>1</v>
      </c>
      <c r="J9672" t="str">
        <f>VLOOKUP(A9672,'Município e Sexo'!$A$2:$I$11321,5,FALSE)</f>
        <v>MORENO</v>
      </c>
      <c r="K9672" t="str">
        <f>VLOOKUP(A9672,'Município e Sexo'!$A$2:$I$11321,7,FALSE)</f>
        <v>MASCULINO</v>
      </c>
    </row>
    <row r="9673" spans="1:11" ht="15" customHeight="1" thickBot="1" x14ac:dyDescent="0.25">
      <c r="A9673" t="str">
        <f>CONCATENATE(B9673,C9673,D9673,G9673,E9673,I9673)</f>
        <v>672020HOMICIDIO521</v>
      </c>
      <c r="B9673" s="4">
        <v>6</v>
      </c>
      <c r="C9673" s="5">
        <v>7</v>
      </c>
      <c r="D9673" s="4">
        <v>2020</v>
      </c>
      <c r="E9673" s="4">
        <v>52</v>
      </c>
      <c r="F9673" s="4" t="s">
        <v>210</v>
      </c>
      <c r="G9673" s="4" t="s">
        <v>12</v>
      </c>
      <c r="H9673" s="4" t="s">
        <v>212</v>
      </c>
      <c r="I9673" s="4">
        <v>1</v>
      </c>
      <c r="J9673" t="str">
        <f>VLOOKUP(A9673,'Município e Sexo'!$A$2:$I$11321,5,FALSE)</f>
        <v>SANTA TEREZINHA</v>
      </c>
      <c r="K9673" t="str">
        <f>VLOOKUP(A9673,'Município e Sexo'!$A$2:$I$11321,7,FALSE)</f>
        <v>MASCULINO</v>
      </c>
    </row>
    <row r="9674" spans="1:11" ht="15" customHeight="1" thickBot="1" x14ac:dyDescent="0.25">
      <c r="A9674" t="str">
        <f>CONCATENATE(B9674,C9674,D9674,G9674,E9674,I9674)</f>
        <v>772020HOMICIDIO231</v>
      </c>
      <c r="B9674" s="4">
        <v>7</v>
      </c>
      <c r="C9674" s="5">
        <v>7</v>
      </c>
      <c r="D9674" s="4">
        <v>2020</v>
      </c>
      <c r="E9674" s="4">
        <v>23</v>
      </c>
      <c r="F9674" s="4" t="s">
        <v>210</v>
      </c>
      <c r="G9674" s="4" t="s">
        <v>12</v>
      </c>
      <c r="H9674" s="4" t="s">
        <v>217</v>
      </c>
      <c r="I9674" s="4">
        <v>1</v>
      </c>
      <c r="J9674" t="str">
        <f>VLOOKUP(A9674,'Município e Sexo'!$A$2:$I$11321,5,FALSE)</f>
        <v>GOIANA</v>
      </c>
      <c r="K9674" t="str">
        <f>VLOOKUP(A9674,'Município e Sexo'!$A$2:$I$11321,7,FALSE)</f>
        <v>MASCULINO</v>
      </c>
    </row>
    <row r="9675" spans="1:11" ht="15" customHeight="1" thickBot="1" x14ac:dyDescent="0.25">
      <c r="A9675" t="str">
        <f>CONCATENATE(B9675,C9675,D9675,G9675,E9675,I9675)</f>
        <v>772020HOMICIDIO231</v>
      </c>
      <c r="B9675" s="4">
        <v>7</v>
      </c>
      <c r="C9675" s="5">
        <v>7</v>
      </c>
      <c r="D9675" s="4">
        <v>2020</v>
      </c>
      <c r="E9675" s="4">
        <v>23</v>
      </c>
      <c r="F9675" s="4" t="s">
        <v>210</v>
      </c>
      <c r="G9675" s="4" t="s">
        <v>12</v>
      </c>
      <c r="H9675" s="4" t="s">
        <v>211</v>
      </c>
      <c r="I9675" s="4">
        <v>1</v>
      </c>
      <c r="J9675" t="str">
        <f>VLOOKUP(A9675,'Município e Sexo'!$A$2:$I$11321,5,FALSE)</f>
        <v>GOIANA</v>
      </c>
      <c r="K9675" t="str">
        <f>VLOOKUP(A9675,'Município e Sexo'!$A$2:$I$11321,7,FALSE)</f>
        <v>MASCULINO</v>
      </c>
    </row>
    <row r="9676" spans="1:11" ht="15" customHeight="1" thickBot="1" x14ac:dyDescent="0.25">
      <c r="A9676" t="str">
        <f>CONCATENATE(B9676,C9676,D9676,G9676,E9676,I9676)</f>
        <v>772020HOMICIDIO171</v>
      </c>
      <c r="B9676" s="4">
        <v>7</v>
      </c>
      <c r="C9676" s="5">
        <v>7</v>
      </c>
      <c r="D9676" s="4">
        <v>2020</v>
      </c>
      <c r="E9676" s="4">
        <v>17</v>
      </c>
      <c r="F9676" s="4" t="s">
        <v>210</v>
      </c>
      <c r="G9676" s="4" t="s">
        <v>12</v>
      </c>
      <c r="H9676" s="4" t="s">
        <v>211</v>
      </c>
      <c r="I9676" s="4">
        <v>1</v>
      </c>
      <c r="J9676" t="str">
        <f>VLOOKUP(A9676,'Município e Sexo'!$A$2:$I$11321,5,FALSE)</f>
        <v>ESCADA</v>
      </c>
      <c r="K9676" t="str">
        <f>VLOOKUP(A9676,'Município e Sexo'!$A$2:$I$11321,7,FALSE)</f>
        <v>MASCULINO</v>
      </c>
    </row>
    <row r="9677" spans="1:11" ht="15" customHeight="1" thickBot="1" x14ac:dyDescent="0.25">
      <c r="A9677" t="str">
        <f>CONCATENATE(B9677,C9677,D9677,G9677,E9677,I9677)</f>
        <v>772020HOMICIDIO391</v>
      </c>
      <c r="B9677" s="4">
        <v>7</v>
      </c>
      <c r="C9677" s="5">
        <v>7</v>
      </c>
      <c r="D9677" s="4">
        <v>2020</v>
      </c>
      <c r="E9677" s="4">
        <v>39</v>
      </c>
      <c r="F9677" s="4" t="s">
        <v>210</v>
      </c>
      <c r="G9677" s="4" t="s">
        <v>12</v>
      </c>
      <c r="H9677" s="4" t="s">
        <v>218</v>
      </c>
      <c r="I9677" s="4">
        <v>1</v>
      </c>
      <c r="J9677" t="str">
        <f>VLOOKUP(A9677,'Município e Sexo'!$A$2:$I$11321,5,FALSE)</f>
        <v>PAULISTA</v>
      </c>
      <c r="K9677" t="str">
        <f>VLOOKUP(A9677,'Município e Sexo'!$A$2:$I$11321,7,FALSE)</f>
        <v>FEMININO</v>
      </c>
    </row>
    <row r="9678" spans="1:11" ht="15" customHeight="1" thickBot="1" x14ac:dyDescent="0.25">
      <c r="A9678" t="str">
        <f>CONCATENATE(B9678,C9678,D9678,G9678,E9678,I9678)</f>
        <v>772020HOMICIDIO491</v>
      </c>
      <c r="B9678" s="4">
        <v>7</v>
      </c>
      <c r="C9678" s="5">
        <v>7</v>
      </c>
      <c r="D9678" s="4">
        <v>2020</v>
      </c>
      <c r="E9678" s="4">
        <v>49</v>
      </c>
      <c r="F9678" s="4" t="s">
        <v>210</v>
      </c>
      <c r="G9678" s="4" t="s">
        <v>12</v>
      </c>
      <c r="H9678" s="4" t="s">
        <v>211</v>
      </c>
      <c r="I9678" s="4">
        <v>1</v>
      </c>
      <c r="J9678" t="str">
        <f>VLOOKUP(A9678,'Município e Sexo'!$A$2:$I$11321,5,FALSE)</f>
        <v>ESCADA</v>
      </c>
      <c r="K9678" t="str">
        <f>VLOOKUP(A9678,'Município e Sexo'!$A$2:$I$11321,7,FALSE)</f>
        <v>MASCULINO</v>
      </c>
    </row>
    <row r="9679" spans="1:11" ht="15" customHeight="1" thickBot="1" x14ac:dyDescent="0.25">
      <c r="A9679" t="str">
        <f>CONCATENATE(B9679,C9679,D9679,G9679,E9679,I9679)</f>
        <v>772020FEMINICIDIO561</v>
      </c>
      <c r="B9679" s="4">
        <v>7</v>
      </c>
      <c r="C9679" s="5">
        <v>7</v>
      </c>
      <c r="D9679" s="4">
        <v>2020</v>
      </c>
      <c r="E9679" s="4">
        <v>56</v>
      </c>
      <c r="F9679" s="4" t="s">
        <v>210</v>
      </c>
      <c r="G9679" s="4" t="s">
        <v>29</v>
      </c>
      <c r="H9679" s="4" t="s">
        <v>29</v>
      </c>
      <c r="I9679" s="4">
        <v>1</v>
      </c>
      <c r="J9679" t="str">
        <f>VLOOKUP(A9679,'Município e Sexo'!$A$2:$I$11321,5,FALSE)</f>
        <v>CAMARAGIBE</v>
      </c>
      <c r="K9679" t="str">
        <f>VLOOKUP(A9679,'Município e Sexo'!$A$2:$I$11321,7,FALSE)</f>
        <v>FEMININO</v>
      </c>
    </row>
    <row r="9680" spans="1:11" ht="15" customHeight="1" thickBot="1" x14ac:dyDescent="0.25">
      <c r="A9680" t="str">
        <f>CONCATENATE(B9680,C9680,D9680,G9680,E9680,I9680)</f>
        <v>872020HOMICIDIO321</v>
      </c>
      <c r="B9680" s="4">
        <v>8</v>
      </c>
      <c r="C9680" s="5">
        <v>7</v>
      </c>
      <c r="D9680" s="4">
        <v>2020</v>
      </c>
      <c r="E9680" s="4">
        <v>32</v>
      </c>
      <c r="F9680" s="4" t="s">
        <v>210</v>
      </c>
      <c r="G9680" s="4" t="s">
        <v>12</v>
      </c>
      <c r="H9680" s="4" t="s">
        <v>212</v>
      </c>
      <c r="I9680" s="4">
        <v>1</v>
      </c>
      <c r="J9680" t="str">
        <f>VLOOKUP(A9680,'Município e Sexo'!$A$2:$I$11321,5,FALSE)</f>
        <v>SERRA TALHADA</v>
      </c>
      <c r="K9680" t="str">
        <f>VLOOKUP(A9680,'Município e Sexo'!$A$2:$I$11321,7,FALSE)</f>
        <v>MASCULINO</v>
      </c>
    </row>
    <row r="9681" spans="1:11" ht="15" customHeight="1" thickBot="1" x14ac:dyDescent="0.25">
      <c r="A9681" t="str">
        <f>CONCATENATE(B9681,C9681,D9681,G9681,E9681,I9681)</f>
        <v>872020HOMICIDIO211</v>
      </c>
      <c r="B9681" s="4">
        <v>8</v>
      </c>
      <c r="C9681" s="5">
        <v>7</v>
      </c>
      <c r="D9681" s="4">
        <v>2020</v>
      </c>
      <c r="E9681" s="4">
        <v>21</v>
      </c>
      <c r="F9681" s="4" t="s">
        <v>210</v>
      </c>
      <c r="G9681" s="4" t="s">
        <v>12</v>
      </c>
      <c r="H9681" s="4" t="s">
        <v>211</v>
      </c>
      <c r="I9681" s="4">
        <v>1</v>
      </c>
      <c r="J9681" t="str">
        <f>VLOOKUP(A9681,'Município e Sexo'!$A$2:$I$11321,5,FALSE)</f>
        <v>SERTANIA</v>
      </c>
      <c r="K9681" t="str">
        <f>VLOOKUP(A9681,'Município e Sexo'!$A$2:$I$11321,7,FALSE)</f>
        <v>MASCULINO</v>
      </c>
    </row>
    <row r="9682" spans="1:11" ht="15" customHeight="1" thickBot="1" x14ac:dyDescent="0.25">
      <c r="A9682" t="str">
        <f>CONCATENATE(B9682,C9682,D9682,G9682,E9682,I9682)</f>
        <v>872020HOMICIDIO451</v>
      </c>
      <c r="B9682" s="4">
        <v>8</v>
      </c>
      <c r="C9682" s="5">
        <v>7</v>
      </c>
      <c r="D9682" s="4">
        <v>2020</v>
      </c>
      <c r="E9682" s="4">
        <v>45</v>
      </c>
      <c r="F9682" s="4" t="s">
        <v>210</v>
      </c>
      <c r="G9682" s="4" t="s">
        <v>12</v>
      </c>
      <c r="H9682" s="4" t="s">
        <v>211</v>
      </c>
      <c r="I9682" s="4">
        <v>1</v>
      </c>
      <c r="J9682" t="str">
        <f>VLOOKUP(A9682,'Município e Sexo'!$A$2:$I$11321,5,FALSE)</f>
        <v>SERTANIA</v>
      </c>
      <c r="K9682" t="str">
        <f>VLOOKUP(A9682,'Município e Sexo'!$A$2:$I$11321,7,FALSE)</f>
        <v>MASCULINO</v>
      </c>
    </row>
    <row r="9683" spans="1:11" ht="15" customHeight="1" thickBot="1" x14ac:dyDescent="0.25">
      <c r="A9683" t="str">
        <f>CONCATENATE(B9683,C9683,D9683,G9683,E9683,I9683)</f>
        <v>872020HOMICIDIO541</v>
      </c>
      <c r="B9683" s="4">
        <v>8</v>
      </c>
      <c r="C9683" s="5">
        <v>7</v>
      </c>
      <c r="D9683" s="4">
        <v>2020</v>
      </c>
      <c r="E9683" s="4">
        <v>54</v>
      </c>
      <c r="F9683" s="4" t="s">
        <v>210</v>
      </c>
      <c r="G9683" s="4" t="s">
        <v>12</v>
      </c>
      <c r="H9683" s="4" t="s">
        <v>212</v>
      </c>
      <c r="I9683" s="4">
        <v>1</v>
      </c>
      <c r="J9683" t="str">
        <f>VLOOKUP(A9683,'Município e Sexo'!$A$2:$I$11321,5,FALSE)</f>
        <v>BETANIA</v>
      </c>
      <c r="K9683" t="str">
        <f>VLOOKUP(A9683,'Município e Sexo'!$A$2:$I$11321,7,FALSE)</f>
        <v>MASCULINO</v>
      </c>
    </row>
    <row r="9684" spans="1:11" ht="15" customHeight="1" thickBot="1" x14ac:dyDescent="0.25">
      <c r="A9684" t="str">
        <f>CONCATENATE(B9684,C9684,D9684,G9684,E9684,I9684)</f>
        <v>872020HOMICIDIO631</v>
      </c>
      <c r="B9684" s="4">
        <v>8</v>
      </c>
      <c r="C9684" s="5">
        <v>7</v>
      </c>
      <c r="D9684" s="4">
        <v>2020</v>
      </c>
      <c r="E9684" s="4">
        <v>63</v>
      </c>
      <c r="F9684" s="4" t="s">
        <v>210</v>
      </c>
      <c r="G9684" s="4" t="s">
        <v>12</v>
      </c>
      <c r="H9684" s="4" t="s">
        <v>212</v>
      </c>
      <c r="I9684" s="4">
        <v>1</v>
      </c>
      <c r="J9684" t="str">
        <f>VLOOKUP(A9684,'Município e Sexo'!$A$2:$I$11321,5,FALSE)</f>
        <v>CABO DE SANTO AGOSTINHO</v>
      </c>
      <c r="K9684" t="str">
        <f>VLOOKUP(A9684,'Município e Sexo'!$A$2:$I$11321,7,FALSE)</f>
        <v>MASCULINO</v>
      </c>
    </row>
    <row r="9685" spans="1:11" ht="15" customHeight="1" thickBot="1" x14ac:dyDescent="0.25">
      <c r="A9685" t="str">
        <f>CONCATENATE(B9685,C9685,D9685,G9685,E9685,I9685)</f>
        <v>872020HOMICIDIO251</v>
      </c>
      <c r="B9685" s="4">
        <v>8</v>
      </c>
      <c r="C9685" s="5">
        <v>7</v>
      </c>
      <c r="D9685" s="4">
        <v>2020</v>
      </c>
      <c r="E9685" s="4">
        <v>25</v>
      </c>
      <c r="F9685" s="4" t="s">
        <v>210</v>
      </c>
      <c r="G9685" s="4" t="s">
        <v>12</v>
      </c>
      <c r="H9685" s="4" t="s">
        <v>211</v>
      </c>
      <c r="I9685" s="4">
        <v>1</v>
      </c>
      <c r="J9685" t="str">
        <f>VLOOKUP(A9685,'Município e Sexo'!$A$2:$I$11321,5,FALSE)</f>
        <v>NAZARE DA MATA</v>
      </c>
      <c r="K9685" t="str">
        <f>VLOOKUP(A9685,'Município e Sexo'!$A$2:$I$11321,7,FALSE)</f>
        <v>MASCULINO</v>
      </c>
    </row>
    <row r="9686" spans="1:11" ht="15" customHeight="1" thickBot="1" x14ac:dyDescent="0.25">
      <c r="A9686" t="str">
        <f>CONCATENATE(B9686,C9686,D9686,G9686,E9686,I9686)</f>
        <v>872020HOMICIDIO581</v>
      </c>
      <c r="B9686" s="4">
        <v>8</v>
      </c>
      <c r="C9686" s="5">
        <v>7</v>
      </c>
      <c r="D9686" s="4">
        <v>2020</v>
      </c>
      <c r="E9686" s="4">
        <v>58</v>
      </c>
      <c r="F9686" s="4" t="s">
        <v>210</v>
      </c>
      <c r="G9686" s="4" t="s">
        <v>12</v>
      </c>
      <c r="H9686" s="4" t="s">
        <v>212</v>
      </c>
      <c r="I9686" s="4">
        <v>1</v>
      </c>
      <c r="J9686" t="str">
        <f>VLOOKUP(A9686,'Município e Sexo'!$A$2:$I$11321,5,FALSE)</f>
        <v>SAO JOSE DO EGITO</v>
      </c>
      <c r="K9686" t="str">
        <f>VLOOKUP(A9686,'Município e Sexo'!$A$2:$I$11321,7,FALSE)</f>
        <v>FEMININO</v>
      </c>
    </row>
    <row r="9687" spans="1:11" ht="15" customHeight="1" thickBot="1" x14ac:dyDescent="0.25">
      <c r="A9687" t="str">
        <f>CONCATENATE(B9687,C9687,D9687,G9687,E9687,"2")</f>
        <v>972020HOMICIDIO212</v>
      </c>
      <c r="B9687" s="4">
        <v>9</v>
      </c>
      <c r="C9687" s="5">
        <v>7</v>
      </c>
      <c r="D9687" s="4">
        <v>2020</v>
      </c>
      <c r="E9687" s="4">
        <v>21</v>
      </c>
      <c r="F9687" s="4" t="s">
        <v>210</v>
      </c>
      <c r="G9687" s="4" t="s">
        <v>12</v>
      </c>
      <c r="H9687" s="4" t="s">
        <v>211</v>
      </c>
      <c r="I9687" s="4">
        <v>1</v>
      </c>
      <c r="J9687" t="str">
        <f>VLOOKUP(A9687,'Município e Sexo'!$A$2:$I$11321,5,FALSE)</f>
        <v>IGARASSU</v>
      </c>
      <c r="K9687" t="str">
        <f>VLOOKUP(A9687,'Município e Sexo'!$A$2:$I$11321,7,FALSE)</f>
        <v>MASCULINO</v>
      </c>
    </row>
    <row r="9688" spans="1:11" ht="15" customHeight="1" thickBot="1" x14ac:dyDescent="0.25">
      <c r="A9688" t="str">
        <f>CONCATENATE(B9688,C9688,D9688,G9688,E9688,"2")</f>
        <v>972020HOMICIDIO212</v>
      </c>
      <c r="B9688" s="4">
        <v>9</v>
      </c>
      <c r="C9688" s="5">
        <v>7</v>
      </c>
      <c r="D9688" s="4">
        <v>2020</v>
      </c>
      <c r="E9688" s="4">
        <v>21</v>
      </c>
      <c r="F9688" s="4" t="s">
        <v>210</v>
      </c>
      <c r="G9688" s="4" t="s">
        <v>12</v>
      </c>
      <c r="H9688" s="4" t="s">
        <v>211</v>
      </c>
      <c r="I9688" s="4">
        <v>1</v>
      </c>
      <c r="J9688" t="str">
        <f>VLOOKUP(A9688,'Município e Sexo'!$A$2:$I$11321,5,FALSE)</f>
        <v>IGARASSU</v>
      </c>
      <c r="K9688" t="str">
        <f>VLOOKUP(A9688,'Município e Sexo'!$A$2:$I$11321,7,FALSE)</f>
        <v>MASCULINO</v>
      </c>
    </row>
    <row r="9689" spans="1:11" ht="15" customHeight="1" thickBot="1" x14ac:dyDescent="0.25">
      <c r="A9689" t="str">
        <f>CONCATENATE(B9689,C9689,D9689,G9689,E9689,I9689)</f>
        <v>972020HOMICIDIO301</v>
      </c>
      <c r="B9689" s="4">
        <v>9</v>
      </c>
      <c r="C9689" s="5">
        <v>7</v>
      </c>
      <c r="D9689" s="4">
        <v>2020</v>
      </c>
      <c r="E9689" s="4">
        <v>30</v>
      </c>
      <c r="F9689" s="4" t="s">
        <v>210</v>
      </c>
      <c r="G9689" s="4" t="s">
        <v>12</v>
      </c>
      <c r="H9689" s="4" t="s">
        <v>211</v>
      </c>
      <c r="I9689" s="4">
        <v>1</v>
      </c>
      <c r="J9689" t="str">
        <f>VLOOKUP(A9689,'Município e Sexo'!$A$2:$I$11321,5,FALSE)</f>
        <v>IGARASSU</v>
      </c>
      <c r="K9689" t="str">
        <f>VLOOKUP(A9689,'Município e Sexo'!$A$2:$I$11321,7,FALSE)</f>
        <v>MASCULINO</v>
      </c>
    </row>
    <row r="9690" spans="1:11" ht="15" customHeight="1" thickBot="1" x14ac:dyDescent="0.25">
      <c r="A9690" t="str">
        <f>CONCATENATE(B9690,C9690,D9690,G9690,E9690,I9690)</f>
        <v>972020HOMICIDIO441</v>
      </c>
      <c r="B9690" s="4">
        <v>9</v>
      </c>
      <c r="C9690" s="5">
        <v>7</v>
      </c>
      <c r="D9690" s="4">
        <v>2020</v>
      </c>
      <c r="E9690" s="4">
        <v>44</v>
      </c>
      <c r="F9690" s="4" t="s">
        <v>210</v>
      </c>
      <c r="G9690" s="4" t="s">
        <v>12</v>
      </c>
      <c r="H9690" s="4" t="s">
        <v>212</v>
      </c>
      <c r="I9690" s="4">
        <v>1</v>
      </c>
      <c r="J9690" t="str">
        <f>VLOOKUP(A9690,'Município e Sexo'!$A$2:$I$11321,5,FALSE)</f>
        <v>CARNAUBEIRA DA PENHA</v>
      </c>
      <c r="K9690" t="str">
        <f>VLOOKUP(A9690,'Município e Sexo'!$A$2:$I$11321,7,FALSE)</f>
        <v>MASCULINO</v>
      </c>
    </row>
    <row r="9691" spans="1:11" ht="15" customHeight="1" thickBot="1" x14ac:dyDescent="0.25">
      <c r="A9691" t="str">
        <f>CONCATENATE(B9691,C9691,D9691,G9691,E9691,I9691)</f>
        <v>972020HOMICIDIO171</v>
      </c>
      <c r="B9691" s="4">
        <v>9</v>
      </c>
      <c r="C9691" s="5">
        <v>7</v>
      </c>
      <c r="D9691" s="4">
        <v>2020</v>
      </c>
      <c r="E9691" s="4">
        <v>17</v>
      </c>
      <c r="F9691" s="4" t="s">
        <v>210</v>
      </c>
      <c r="G9691" s="4" t="s">
        <v>12</v>
      </c>
      <c r="H9691" s="4" t="s">
        <v>211</v>
      </c>
      <c r="I9691" s="4">
        <v>1</v>
      </c>
      <c r="J9691" t="str">
        <f>VLOOKUP(A9691,'Município e Sexo'!$A$2:$I$11321,5,FALSE)</f>
        <v>SIRINHAEM</v>
      </c>
      <c r="K9691" t="str">
        <f>VLOOKUP(A9691,'Município e Sexo'!$A$2:$I$11321,7,FALSE)</f>
        <v>MASCULINO</v>
      </c>
    </row>
    <row r="9692" spans="1:11" ht="15" customHeight="1" thickBot="1" x14ac:dyDescent="0.25">
      <c r="A9692" t="str">
        <f>CONCATENATE(B9692,C9692,D9692,G9692,E9692,I9692)</f>
        <v>972020HOMICIDIO331</v>
      </c>
      <c r="B9692" s="4">
        <v>9</v>
      </c>
      <c r="C9692" s="5">
        <v>7</v>
      </c>
      <c r="D9692" s="4">
        <v>2020</v>
      </c>
      <c r="E9692" s="4">
        <v>33</v>
      </c>
      <c r="F9692" s="4" t="s">
        <v>210</v>
      </c>
      <c r="G9692" s="4" t="s">
        <v>12</v>
      </c>
      <c r="H9692" s="4" t="s">
        <v>211</v>
      </c>
      <c r="I9692" s="4">
        <v>1</v>
      </c>
      <c r="J9692" t="str">
        <f>VLOOKUP(A9692,'Município e Sexo'!$A$2:$I$11321,5,FALSE)</f>
        <v>IGARASSU</v>
      </c>
      <c r="K9692" t="str">
        <f>VLOOKUP(A9692,'Município e Sexo'!$A$2:$I$11321,7,FALSE)</f>
        <v>MASCULINO</v>
      </c>
    </row>
    <row r="9693" spans="1:11" ht="15" customHeight="1" thickBot="1" x14ac:dyDescent="0.25">
      <c r="A9693" t="str">
        <f>CONCATENATE(B9693,C9693,D9693,G9693,E9693,I9693)</f>
        <v>972020HOMICIDIO181</v>
      </c>
      <c r="B9693" s="4">
        <v>9</v>
      </c>
      <c r="C9693" s="5">
        <v>7</v>
      </c>
      <c r="D9693" s="4">
        <v>2020</v>
      </c>
      <c r="E9693" s="4">
        <v>18</v>
      </c>
      <c r="F9693" s="4" t="s">
        <v>210</v>
      </c>
      <c r="G9693" s="4" t="s">
        <v>12</v>
      </c>
      <c r="H9693" s="4" t="s">
        <v>211</v>
      </c>
      <c r="I9693" s="4">
        <v>1</v>
      </c>
      <c r="J9693" t="str">
        <f>VLOOKUP(A9693,'Município e Sexo'!$A$2:$I$11321,5,FALSE)</f>
        <v>OLINDA</v>
      </c>
      <c r="K9693" t="str">
        <f>VLOOKUP(A9693,'Município e Sexo'!$A$2:$I$11321,7,FALSE)</f>
        <v>MASCULINO</v>
      </c>
    </row>
    <row r="9694" spans="1:11" ht="15" customHeight="1" thickBot="1" x14ac:dyDescent="0.25">
      <c r="A9694" t="str">
        <f>CONCATENATE(B9694,C9694,D9694,G9694,E9694,I9694)</f>
        <v>972020HOMICIDIO191</v>
      </c>
      <c r="B9694" s="4">
        <v>9</v>
      </c>
      <c r="C9694" s="5">
        <v>7</v>
      </c>
      <c r="D9694" s="4">
        <v>2020</v>
      </c>
      <c r="E9694" s="4">
        <v>19</v>
      </c>
      <c r="F9694" s="4" t="s">
        <v>210</v>
      </c>
      <c r="G9694" s="4" t="s">
        <v>12</v>
      </c>
      <c r="H9694" s="4" t="s">
        <v>211</v>
      </c>
      <c r="I9694" s="4">
        <v>1</v>
      </c>
      <c r="J9694" t="str">
        <f>VLOOKUP(A9694,'Município e Sexo'!$A$2:$I$11321,5,FALSE)</f>
        <v>IPUBI</v>
      </c>
      <c r="K9694" t="str">
        <f>VLOOKUP(A9694,'Município e Sexo'!$A$2:$I$11321,7,FALSE)</f>
        <v>MASCULINO</v>
      </c>
    </row>
    <row r="9695" spans="1:11" ht="15" customHeight="1" thickBot="1" x14ac:dyDescent="0.25">
      <c r="A9695" t="str">
        <f>CONCATENATE(B9695,C9695,D9695,G9695,E9695,I9695)</f>
        <v>972020HOMICIDIO281</v>
      </c>
      <c r="B9695" s="4">
        <v>9</v>
      </c>
      <c r="C9695" s="5">
        <v>7</v>
      </c>
      <c r="D9695" s="4">
        <v>2020</v>
      </c>
      <c r="E9695" s="4">
        <v>28</v>
      </c>
      <c r="F9695" s="4" t="s">
        <v>210</v>
      </c>
      <c r="G9695" s="4" t="s">
        <v>12</v>
      </c>
      <c r="H9695" s="4" t="s">
        <v>211</v>
      </c>
      <c r="I9695" s="4">
        <v>1</v>
      </c>
      <c r="J9695" t="str">
        <f>VLOOKUP(A9695,'Município e Sexo'!$A$2:$I$11321,5,FALSE)</f>
        <v>PALMARES</v>
      </c>
      <c r="K9695" t="str">
        <f>VLOOKUP(A9695,'Município e Sexo'!$A$2:$I$11321,7,FALSE)</f>
        <v>MASCULINO</v>
      </c>
    </row>
    <row r="9696" spans="1:11" ht="15" customHeight="1" thickBot="1" x14ac:dyDescent="0.25">
      <c r="A9696" t="str">
        <f>CONCATENATE(B9696,C9696,D9696,G9696,E9696,I9696)</f>
        <v>972020HOMICIDIO351</v>
      </c>
      <c r="B9696" s="4">
        <v>9</v>
      </c>
      <c r="C9696" s="5">
        <v>7</v>
      </c>
      <c r="D9696" s="4">
        <v>2020</v>
      </c>
      <c r="E9696" s="4">
        <v>35</v>
      </c>
      <c r="F9696" s="4" t="s">
        <v>210</v>
      </c>
      <c r="G9696" s="4" t="s">
        <v>12</v>
      </c>
      <c r="H9696" s="4" t="s">
        <v>211</v>
      </c>
      <c r="I9696" s="4">
        <v>1</v>
      </c>
      <c r="J9696" t="str">
        <f>VLOOKUP(A9696,'Município e Sexo'!$A$2:$I$11321,5,FALSE)</f>
        <v>PALMARES</v>
      </c>
      <c r="K9696" t="str">
        <f>VLOOKUP(A9696,'Município e Sexo'!$A$2:$I$11321,7,FALSE)</f>
        <v>MASCULINO</v>
      </c>
    </row>
    <row r="9697" spans="1:11" ht="15" customHeight="1" thickBot="1" x14ac:dyDescent="0.25">
      <c r="A9697" t="str">
        <f>CONCATENATE(B9697,C9697,D9697,G9697,E9697,I9697)</f>
        <v>1072020HOMICIDIO1</v>
      </c>
      <c r="B9697" s="4">
        <v>10</v>
      </c>
      <c r="C9697" s="5">
        <v>7</v>
      </c>
      <c r="D9697" s="4">
        <v>2020</v>
      </c>
      <c r="E9697" s="4"/>
      <c r="F9697" s="4" t="s">
        <v>210</v>
      </c>
      <c r="G9697" s="4" t="s">
        <v>12</v>
      </c>
      <c r="H9697" s="4" t="s">
        <v>218</v>
      </c>
      <c r="I9697" s="4">
        <v>1</v>
      </c>
      <c r="J9697" t="str">
        <f>VLOOKUP(A9697,'Município e Sexo'!$A$2:$I$11321,5,FALSE)</f>
        <v>JABOATAO DOS GUARARAPES</v>
      </c>
      <c r="K9697" t="str">
        <f>VLOOKUP(A9697,'Município e Sexo'!$A$2:$I$11321,7,FALSE)</f>
        <v>MASCULINO</v>
      </c>
    </row>
    <row r="9698" spans="1:11" ht="15" customHeight="1" thickBot="1" x14ac:dyDescent="0.25">
      <c r="A9698" t="str">
        <f>CONCATENATE(B9698,C9698,D9698,G9698,E9698,I9698)</f>
        <v>1072020HOMICIDIO311</v>
      </c>
      <c r="B9698" s="4">
        <v>10</v>
      </c>
      <c r="C9698" s="5">
        <v>7</v>
      </c>
      <c r="D9698" s="4">
        <v>2020</v>
      </c>
      <c r="E9698" s="4">
        <v>31</v>
      </c>
      <c r="F9698" s="4" t="s">
        <v>210</v>
      </c>
      <c r="G9698" s="4" t="s">
        <v>12</v>
      </c>
      <c r="H9698" s="4" t="s">
        <v>211</v>
      </c>
      <c r="I9698" s="4">
        <v>1</v>
      </c>
      <c r="J9698" t="str">
        <f>VLOOKUP(A9698,'Município e Sexo'!$A$2:$I$11321,5,FALSE)</f>
        <v>CABO DE SANTO AGOSTINHO</v>
      </c>
      <c r="K9698" t="str">
        <f>VLOOKUP(A9698,'Município e Sexo'!$A$2:$I$11321,7,FALSE)</f>
        <v>MASCULINO</v>
      </c>
    </row>
    <row r="9699" spans="1:11" ht="15" customHeight="1" thickBot="1" x14ac:dyDescent="0.25">
      <c r="A9699" t="str">
        <f>CONCATENATE(B9699,C9699,D9699,G9699,E9699,I9699)</f>
        <v>1072020HOMICIDIO171</v>
      </c>
      <c r="B9699" s="4">
        <v>10</v>
      </c>
      <c r="C9699" s="5">
        <v>7</v>
      </c>
      <c r="D9699" s="4">
        <v>2020</v>
      </c>
      <c r="E9699" s="4">
        <v>17</v>
      </c>
      <c r="F9699" s="4" t="s">
        <v>210</v>
      </c>
      <c r="G9699" s="4" t="s">
        <v>12</v>
      </c>
      <c r="H9699" s="4" t="s">
        <v>211</v>
      </c>
      <c r="I9699" s="4">
        <v>1</v>
      </c>
      <c r="J9699" t="str">
        <f>VLOOKUP(A9699,'Município e Sexo'!$A$2:$I$11321,5,FALSE)</f>
        <v>MARAIAL</v>
      </c>
      <c r="K9699" t="str">
        <f>VLOOKUP(A9699,'Município e Sexo'!$A$2:$I$11321,7,FALSE)</f>
        <v>MASCULINO</v>
      </c>
    </row>
    <row r="9700" spans="1:11" ht="15" customHeight="1" thickBot="1" x14ac:dyDescent="0.25">
      <c r="A9700" t="str">
        <f>CONCATENATE(B9700,C9700,D9700,G9700,E9700,I9700)</f>
        <v>1072020HOMICIDIO191</v>
      </c>
      <c r="B9700" s="4">
        <v>10</v>
      </c>
      <c r="C9700" s="5">
        <v>7</v>
      </c>
      <c r="D9700" s="4">
        <v>2020</v>
      </c>
      <c r="E9700" s="4">
        <v>19</v>
      </c>
      <c r="F9700" s="4" t="s">
        <v>210</v>
      </c>
      <c r="G9700" s="4" t="s">
        <v>12</v>
      </c>
      <c r="H9700" s="4" t="s">
        <v>211</v>
      </c>
      <c r="I9700" s="4">
        <v>1</v>
      </c>
      <c r="J9700" t="str">
        <f>VLOOKUP(A9700,'Município e Sexo'!$A$2:$I$11321,5,FALSE)</f>
        <v>CABO DE SANTO AGOSTINHO</v>
      </c>
      <c r="K9700" t="str">
        <f>VLOOKUP(A9700,'Município e Sexo'!$A$2:$I$11321,7,FALSE)</f>
        <v>MASCULINO</v>
      </c>
    </row>
    <row r="9701" spans="1:11" ht="15" customHeight="1" thickBot="1" x14ac:dyDescent="0.25">
      <c r="A9701" t="str">
        <f>CONCATENATE(B9701,C9701,D9701,G9701,E9701,I9701)</f>
        <v>1072020HOMICIDIO201</v>
      </c>
      <c r="B9701" s="4">
        <v>10</v>
      </c>
      <c r="C9701" s="5">
        <v>7</v>
      </c>
      <c r="D9701" s="4">
        <v>2020</v>
      </c>
      <c r="E9701" s="4">
        <v>20</v>
      </c>
      <c r="F9701" s="4" t="s">
        <v>210</v>
      </c>
      <c r="G9701" s="4" t="s">
        <v>12</v>
      </c>
      <c r="H9701" s="4" t="s">
        <v>211</v>
      </c>
      <c r="I9701" s="4">
        <v>1</v>
      </c>
      <c r="J9701" t="str">
        <f>VLOOKUP(A9701,'Município e Sexo'!$A$2:$I$11321,5,FALSE)</f>
        <v>RECIFE</v>
      </c>
      <c r="K9701" t="str">
        <f>VLOOKUP(A9701,'Município e Sexo'!$A$2:$I$11321,7,FALSE)</f>
        <v>MASCULINO</v>
      </c>
    </row>
    <row r="9702" spans="1:11" ht="15" customHeight="1" thickBot="1" x14ac:dyDescent="0.25">
      <c r="A9702" t="str">
        <f>CONCATENATE(B9702,C9702,D9702,G9702,E9702,I9702)</f>
        <v>1072020HOMICIDIO231</v>
      </c>
      <c r="B9702" s="4">
        <v>10</v>
      </c>
      <c r="C9702" s="5">
        <v>7</v>
      </c>
      <c r="D9702" s="4">
        <v>2020</v>
      </c>
      <c r="E9702" s="4">
        <v>23</v>
      </c>
      <c r="F9702" s="4" t="s">
        <v>210</v>
      </c>
      <c r="G9702" s="4" t="s">
        <v>12</v>
      </c>
      <c r="H9702" s="4" t="s">
        <v>211</v>
      </c>
      <c r="I9702" s="4">
        <v>1</v>
      </c>
      <c r="J9702" t="str">
        <f>VLOOKUP(A9702,'Município e Sexo'!$A$2:$I$11321,5,FALSE)</f>
        <v>ABREU E LIMA</v>
      </c>
      <c r="K9702" t="str">
        <f>VLOOKUP(A9702,'Município e Sexo'!$A$2:$I$11321,7,FALSE)</f>
        <v>MASCULINO</v>
      </c>
    </row>
    <row r="9703" spans="1:11" ht="15" customHeight="1" thickBot="1" x14ac:dyDescent="0.25">
      <c r="A9703" t="str">
        <f>CONCATENATE(B9703,C9703,D9703,G9703,E9703,I9703)</f>
        <v>1072020HOMICIDIO251</v>
      </c>
      <c r="B9703" s="4">
        <v>10</v>
      </c>
      <c r="C9703" s="5">
        <v>7</v>
      </c>
      <c r="D9703" s="4">
        <v>2020</v>
      </c>
      <c r="E9703" s="4">
        <v>25</v>
      </c>
      <c r="F9703" s="4" t="s">
        <v>210</v>
      </c>
      <c r="G9703" s="4" t="s">
        <v>12</v>
      </c>
      <c r="H9703" s="4" t="s">
        <v>211</v>
      </c>
      <c r="I9703" s="4">
        <v>1</v>
      </c>
      <c r="J9703" t="str">
        <f>VLOOKUP(A9703,'Município e Sexo'!$A$2:$I$11321,5,FALSE)</f>
        <v>PAULISTA</v>
      </c>
      <c r="K9703" t="str">
        <f>VLOOKUP(A9703,'Município e Sexo'!$A$2:$I$11321,7,FALSE)</f>
        <v>MASCULINO</v>
      </c>
    </row>
    <row r="9704" spans="1:11" ht="15" customHeight="1" thickBot="1" x14ac:dyDescent="0.25">
      <c r="A9704" t="str">
        <f>CONCATENATE(B9704,C9704,D9704,G9704,E9704,I9704)</f>
        <v>1072020HOMICIDIO381</v>
      </c>
      <c r="B9704" s="4">
        <v>10</v>
      </c>
      <c r="C9704" s="5">
        <v>7</v>
      </c>
      <c r="D9704" s="4">
        <v>2020</v>
      </c>
      <c r="E9704" s="4">
        <v>38</v>
      </c>
      <c r="F9704" s="4" t="s">
        <v>210</v>
      </c>
      <c r="G9704" s="4" t="s">
        <v>12</v>
      </c>
      <c r="H9704" s="4" t="s">
        <v>211</v>
      </c>
      <c r="I9704" s="4">
        <v>1</v>
      </c>
      <c r="J9704" t="str">
        <f>VLOOKUP(A9704,'Município e Sexo'!$A$2:$I$11321,5,FALSE)</f>
        <v>RECIFE</v>
      </c>
      <c r="K9704" t="str">
        <f>VLOOKUP(A9704,'Município e Sexo'!$A$2:$I$11321,7,FALSE)</f>
        <v>MASCULINO</v>
      </c>
    </row>
    <row r="9705" spans="1:11" ht="15" customHeight="1" thickBot="1" x14ac:dyDescent="0.25">
      <c r="A9705" t="str">
        <f>CONCATENATE(B9705,C9705,D9705,G9705,E9705,I9705)</f>
        <v>1072020HOMICIDIO241</v>
      </c>
      <c r="B9705" s="4">
        <v>10</v>
      </c>
      <c r="C9705" s="5">
        <v>7</v>
      </c>
      <c r="D9705" s="4">
        <v>2020</v>
      </c>
      <c r="E9705" s="4">
        <v>24</v>
      </c>
      <c r="F9705" s="4" t="s">
        <v>210</v>
      </c>
      <c r="G9705" s="4" t="s">
        <v>12</v>
      </c>
      <c r="H9705" s="4" t="s">
        <v>211</v>
      </c>
      <c r="I9705" s="4">
        <v>1</v>
      </c>
      <c r="J9705" t="str">
        <f>VLOOKUP(A9705,'Município e Sexo'!$A$2:$I$11321,5,FALSE)</f>
        <v>FLORESTA</v>
      </c>
      <c r="K9705" t="str">
        <f>VLOOKUP(A9705,'Município e Sexo'!$A$2:$I$11321,7,FALSE)</f>
        <v>MASCULINO</v>
      </c>
    </row>
    <row r="9706" spans="1:11" ht="15" customHeight="1" thickBot="1" x14ac:dyDescent="0.25">
      <c r="A9706" t="str">
        <f>CONCATENATE(B9706,C9706,D9706,G9706,E9706,I9706)</f>
        <v>1072020HOMICIDIO271</v>
      </c>
      <c r="B9706" s="4">
        <v>10</v>
      </c>
      <c r="C9706" s="5">
        <v>7</v>
      </c>
      <c r="D9706" s="4">
        <v>2020</v>
      </c>
      <c r="E9706" s="4">
        <v>27</v>
      </c>
      <c r="F9706" s="4" t="s">
        <v>210</v>
      </c>
      <c r="G9706" s="4" t="s">
        <v>12</v>
      </c>
      <c r="H9706" s="4" t="s">
        <v>211</v>
      </c>
      <c r="I9706" s="4">
        <v>1</v>
      </c>
      <c r="J9706" t="str">
        <f>VLOOKUP(A9706,'Município e Sexo'!$A$2:$I$11321,5,FALSE)</f>
        <v>IPOJUCA</v>
      </c>
      <c r="K9706" t="str">
        <f>VLOOKUP(A9706,'Município e Sexo'!$A$2:$I$11321,7,FALSE)</f>
        <v>MASCULINO</v>
      </c>
    </row>
    <row r="9707" spans="1:11" ht="15" customHeight="1" thickBot="1" x14ac:dyDescent="0.25">
      <c r="A9707" t="str">
        <f>CONCATENATE(B9707,C9707,D9707,G9707,E9707,I9707)</f>
        <v>1172020FEMINICIDIO371</v>
      </c>
      <c r="B9707" s="4">
        <v>11</v>
      </c>
      <c r="C9707" s="5">
        <v>7</v>
      </c>
      <c r="D9707" s="4">
        <v>2020</v>
      </c>
      <c r="E9707" s="4">
        <v>37</v>
      </c>
      <c r="F9707" s="4" t="s">
        <v>210</v>
      </c>
      <c r="G9707" s="4" t="s">
        <v>29</v>
      </c>
      <c r="H9707" s="4" t="s">
        <v>29</v>
      </c>
      <c r="I9707" s="4">
        <v>1</v>
      </c>
      <c r="J9707" t="str">
        <f>VLOOKUP(A9707,'Município e Sexo'!$A$2:$I$11321,5,FALSE)</f>
        <v>JABOATAO DOS GUARARAPES</v>
      </c>
      <c r="K9707" t="str">
        <f>VLOOKUP(A9707,'Município e Sexo'!$A$2:$I$11321,7,FALSE)</f>
        <v>FEMININO</v>
      </c>
    </row>
    <row r="9708" spans="1:11" ht="15" customHeight="1" thickBot="1" x14ac:dyDescent="0.25">
      <c r="A9708" t="str">
        <f>CONCATENATE(B9708,C9708,D9708,G9708,E9708,I9708)</f>
        <v>1172020HOMICIDIO401</v>
      </c>
      <c r="B9708" s="4">
        <v>11</v>
      </c>
      <c r="C9708" s="5">
        <v>7</v>
      </c>
      <c r="D9708" s="4">
        <v>2020</v>
      </c>
      <c r="E9708" s="4">
        <v>40</v>
      </c>
      <c r="F9708" s="4" t="s">
        <v>210</v>
      </c>
      <c r="G9708" s="4" t="s">
        <v>12</v>
      </c>
      <c r="H9708" s="4" t="s">
        <v>211</v>
      </c>
      <c r="I9708" s="4">
        <v>1</v>
      </c>
      <c r="J9708" t="str">
        <f>VLOOKUP(A9708,'Município e Sexo'!$A$2:$I$11321,5,FALSE)</f>
        <v>CAMARAGIBE</v>
      </c>
      <c r="K9708" t="str">
        <f>VLOOKUP(A9708,'Município e Sexo'!$A$2:$I$11321,7,FALSE)</f>
        <v>MASCULINO</v>
      </c>
    </row>
    <row r="9709" spans="1:11" ht="15" customHeight="1" thickBot="1" x14ac:dyDescent="0.25">
      <c r="A9709" t="str">
        <f>CONCATENATE(B9709,C9709,D9709,G9709,E9709,I9709)</f>
        <v>1172020HOMICIDIO661</v>
      </c>
      <c r="B9709" s="4">
        <v>11</v>
      </c>
      <c r="C9709" s="5">
        <v>7</v>
      </c>
      <c r="D9709" s="4">
        <v>2020</v>
      </c>
      <c r="E9709" s="4">
        <v>66</v>
      </c>
      <c r="F9709" s="4" t="s">
        <v>210</v>
      </c>
      <c r="G9709" s="4" t="s">
        <v>12</v>
      </c>
      <c r="H9709" s="4" t="s">
        <v>211</v>
      </c>
      <c r="I9709" s="4">
        <v>1</v>
      </c>
      <c r="J9709" t="str">
        <f>VLOOKUP(A9709,'Município e Sexo'!$A$2:$I$11321,5,FALSE)</f>
        <v>CABO DE SANTO AGOSTINHO</v>
      </c>
      <c r="K9709" t="str">
        <f>VLOOKUP(A9709,'Município e Sexo'!$A$2:$I$11321,7,FALSE)</f>
        <v>MASCULINO</v>
      </c>
    </row>
    <row r="9710" spans="1:11" ht="15" customHeight="1" thickBot="1" x14ac:dyDescent="0.25">
      <c r="A9710" t="str">
        <f>CONCATENATE(B9710,C9710,D9710,G9710,E9710,I9710)</f>
        <v>1172020HOMICIDIO381</v>
      </c>
      <c r="B9710" s="4">
        <v>11</v>
      </c>
      <c r="C9710" s="5">
        <v>7</v>
      </c>
      <c r="D9710" s="4">
        <v>2020</v>
      </c>
      <c r="E9710" s="4">
        <v>38</v>
      </c>
      <c r="F9710" s="4" t="s">
        <v>210</v>
      </c>
      <c r="G9710" s="4" t="s">
        <v>12</v>
      </c>
      <c r="H9710" s="4" t="s">
        <v>211</v>
      </c>
      <c r="I9710" s="4">
        <v>1</v>
      </c>
      <c r="J9710" t="str">
        <f>VLOOKUP(A9710,'Município e Sexo'!$A$2:$I$11321,5,FALSE)</f>
        <v>PASSIRA</v>
      </c>
      <c r="K9710" t="str">
        <f>VLOOKUP(A9710,'Município e Sexo'!$A$2:$I$11321,7,FALSE)</f>
        <v>MASCULINO</v>
      </c>
    </row>
    <row r="9711" spans="1:11" ht="15" customHeight="1" thickBot="1" x14ac:dyDescent="0.25">
      <c r="A9711" t="str">
        <f>CONCATENATE(B9711,C9711,D9711,G9711,E9711,I9711)</f>
        <v>1172020HOMICIDIO1</v>
      </c>
      <c r="B9711" s="4">
        <v>11</v>
      </c>
      <c r="C9711" s="5">
        <v>7</v>
      </c>
      <c r="D9711" s="4">
        <v>2020</v>
      </c>
      <c r="E9711" s="4"/>
      <c r="F9711" s="4" t="s">
        <v>216</v>
      </c>
      <c r="G9711" s="4" t="s">
        <v>12</v>
      </c>
      <c r="H9711" s="4" t="s">
        <v>217</v>
      </c>
      <c r="I9711" s="4">
        <v>1</v>
      </c>
      <c r="J9711" t="str">
        <f>VLOOKUP(A9711,'Município e Sexo'!$A$2:$I$11321,5,FALSE)</f>
        <v>JABOATAO DOS GUARARAPES</v>
      </c>
      <c r="K9711" t="str">
        <f>VLOOKUP(A9711,'Município e Sexo'!$A$2:$I$11321,7,FALSE)</f>
        <v>MASCULINO</v>
      </c>
    </row>
    <row r="9712" spans="1:11" ht="15" customHeight="1" thickBot="1" x14ac:dyDescent="0.25">
      <c r="A9712" t="str">
        <f>CONCATENATE(B9712,C9712,D9712,G9712,E9712,I9712)</f>
        <v>1172020HOMICIDIO381</v>
      </c>
      <c r="B9712" s="4">
        <v>11</v>
      </c>
      <c r="C9712" s="5">
        <v>7</v>
      </c>
      <c r="D9712" s="4">
        <v>2020</v>
      </c>
      <c r="E9712" s="4">
        <v>38</v>
      </c>
      <c r="F9712" s="4" t="s">
        <v>210</v>
      </c>
      <c r="G9712" s="4" t="s">
        <v>12</v>
      </c>
      <c r="H9712" s="4" t="s">
        <v>211</v>
      </c>
      <c r="I9712" s="4">
        <v>1</v>
      </c>
      <c r="J9712" t="str">
        <f>VLOOKUP(A9712,'Município e Sexo'!$A$2:$I$11321,5,FALSE)</f>
        <v>PASSIRA</v>
      </c>
      <c r="K9712" t="str">
        <f>VLOOKUP(A9712,'Município e Sexo'!$A$2:$I$11321,7,FALSE)</f>
        <v>MASCULINO</v>
      </c>
    </row>
    <row r="9713" spans="1:11" ht="15" customHeight="1" thickBot="1" x14ac:dyDescent="0.25">
      <c r="A9713" t="str">
        <f>CONCATENATE(B9713,C9713,D9713,G9713,E9713,I9713)</f>
        <v>1172020HOMICIDIO491</v>
      </c>
      <c r="B9713" s="4">
        <v>11</v>
      </c>
      <c r="C9713" s="5">
        <v>7</v>
      </c>
      <c r="D9713" s="4">
        <v>2020</v>
      </c>
      <c r="E9713" s="4">
        <v>49</v>
      </c>
      <c r="F9713" s="4" t="s">
        <v>210</v>
      </c>
      <c r="G9713" s="4" t="s">
        <v>12</v>
      </c>
      <c r="H9713" s="4" t="s">
        <v>211</v>
      </c>
      <c r="I9713" s="4">
        <v>1</v>
      </c>
      <c r="J9713" t="str">
        <f>VLOOKUP(A9713,'Município e Sexo'!$A$2:$I$11321,5,FALSE)</f>
        <v>CATENDE</v>
      </c>
      <c r="K9713" t="str">
        <f>VLOOKUP(A9713,'Município e Sexo'!$A$2:$I$11321,7,FALSE)</f>
        <v>MASCULINO</v>
      </c>
    </row>
    <row r="9714" spans="1:11" ht="15" customHeight="1" thickBot="1" x14ac:dyDescent="0.25">
      <c r="A9714" t="str">
        <f>CONCATENATE(B9714,C9714,D9714,G9714,E9714,I9714)</f>
        <v>1172020HOMICIDIO561</v>
      </c>
      <c r="B9714" s="4">
        <v>11</v>
      </c>
      <c r="C9714" s="5">
        <v>7</v>
      </c>
      <c r="D9714" s="4">
        <v>2020</v>
      </c>
      <c r="E9714" s="4">
        <v>56</v>
      </c>
      <c r="F9714" s="4" t="s">
        <v>210</v>
      </c>
      <c r="G9714" s="4" t="s">
        <v>12</v>
      </c>
      <c r="H9714" s="4" t="s">
        <v>218</v>
      </c>
      <c r="I9714" s="4">
        <v>1</v>
      </c>
      <c r="J9714" t="str">
        <f>VLOOKUP(A9714,'Município e Sexo'!$A$2:$I$11321,5,FALSE)</f>
        <v>TRACUNHAEM</v>
      </c>
      <c r="K9714" t="str">
        <f>VLOOKUP(A9714,'Município e Sexo'!$A$2:$I$11321,7,FALSE)</f>
        <v>MASCULINO</v>
      </c>
    </row>
    <row r="9715" spans="1:11" ht="15" customHeight="1" thickBot="1" x14ac:dyDescent="0.25">
      <c r="A9715" t="str">
        <f>CONCATENATE(B9715,C9715,D9715,G9715,E9715,I9715)</f>
        <v>1172020LATROCINIO581</v>
      </c>
      <c r="B9715" s="4">
        <v>11</v>
      </c>
      <c r="C9715" s="5">
        <v>7</v>
      </c>
      <c r="D9715" s="4">
        <v>2020</v>
      </c>
      <c r="E9715" s="4">
        <v>58</v>
      </c>
      <c r="F9715" s="4" t="s">
        <v>210</v>
      </c>
      <c r="G9715" s="4" t="s">
        <v>33</v>
      </c>
      <c r="H9715" s="4" t="s">
        <v>215</v>
      </c>
      <c r="I9715" s="4">
        <v>1</v>
      </c>
      <c r="J9715" t="str">
        <f>VLOOKUP(A9715,'Município e Sexo'!$A$2:$I$11321,5,FALSE)</f>
        <v>SAO JOAQUIM DO MONTE</v>
      </c>
      <c r="K9715" t="str">
        <f>VLOOKUP(A9715,'Município e Sexo'!$A$2:$I$11321,7,FALSE)</f>
        <v>MASCULINO</v>
      </c>
    </row>
    <row r="9716" spans="1:11" ht="15" customHeight="1" thickBot="1" x14ac:dyDescent="0.25">
      <c r="A9716" t="str">
        <f>CONCATENATE(B9716,C9716,D9716,G9716,E9716,I9716)</f>
        <v>1272020HOMICIDIO351</v>
      </c>
      <c r="B9716" s="4">
        <v>12</v>
      </c>
      <c r="C9716" s="5">
        <v>7</v>
      </c>
      <c r="D9716" s="4">
        <v>2020</v>
      </c>
      <c r="E9716" s="4">
        <v>35</v>
      </c>
      <c r="F9716" s="4" t="s">
        <v>210</v>
      </c>
      <c r="G9716" s="4" t="s">
        <v>12</v>
      </c>
      <c r="H9716" s="4" t="s">
        <v>212</v>
      </c>
      <c r="I9716" s="4">
        <v>1</v>
      </c>
      <c r="J9716" t="str">
        <f>VLOOKUP(A9716,'Município e Sexo'!$A$2:$I$11321,5,FALSE)</f>
        <v>SIRINHAEM</v>
      </c>
      <c r="K9716" t="str">
        <f>VLOOKUP(A9716,'Município e Sexo'!$A$2:$I$11321,7,FALSE)</f>
        <v>MASCULINO</v>
      </c>
    </row>
    <row r="9717" spans="1:11" ht="15" customHeight="1" thickBot="1" x14ac:dyDescent="0.25">
      <c r="A9717" t="str">
        <f>CONCATENATE(B9717,C9717,D9717,G9717,E9717,I9717)</f>
        <v>1272020HOMICIDIO511</v>
      </c>
      <c r="B9717" s="4">
        <v>12</v>
      </c>
      <c r="C9717" s="5">
        <v>7</v>
      </c>
      <c r="D9717" s="4">
        <v>2020</v>
      </c>
      <c r="E9717" s="4">
        <v>51</v>
      </c>
      <c r="F9717" s="4" t="s">
        <v>210</v>
      </c>
      <c r="G9717" s="4" t="s">
        <v>12</v>
      </c>
      <c r="H9717" s="4" t="s">
        <v>212</v>
      </c>
      <c r="I9717" s="4">
        <v>1</v>
      </c>
      <c r="J9717" t="str">
        <f>VLOOKUP(A9717,'Município e Sexo'!$A$2:$I$11321,5,FALSE)</f>
        <v>CUMARU</v>
      </c>
      <c r="K9717" t="str">
        <f>VLOOKUP(A9717,'Município e Sexo'!$A$2:$I$11321,7,FALSE)</f>
        <v>MASCULINO</v>
      </c>
    </row>
    <row r="9718" spans="1:11" ht="15" customHeight="1" thickBot="1" x14ac:dyDescent="0.25">
      <c r="A9718" t="str">
        <f>CONCATENATE(B9718,C9718,D9718,G9718,E9718,I9718)</f>
        <v>1272020LATROCINIO691</v>
      </c>
      <c r="B9718" s="4">
        <v>12</v>
      </c>
      <c r="C9718" s="5">
        <v>7</v>
      </c>
      <c r="D9718" s="4">
        <v>2020</v>
      </c>
      <c r="E9718" s="4">
        <v>69</v>
      </c>
      <c r="F9718" s="4" t="s">
        <v>210</v>
      </c>
      <c r="G9718" s="4" t="s">
        <v>33</v>
      </c>
      <c r="H9718" s="4" t="s">
        <v>215</v>
      </c>
      <c r="I9718" s="4">
        <v>1</v>
      </c>
      <c r="J9718" t="str">
        <f>VLOOKUP(A9718,'Município e Sexo'!$A$2:$I$11321,5,FALSE)</f>
        <v>ALIANCA</v>
      </c>
      <c r="K9718" t="str">
        <f>VLOOKUP(A9718,'Município e Sexo'!$A$2:$I$11321,7,FALSE)</f>
        <v>MASCULINO</v>
      </c>
    </row>
    <row r="9719" spans="1:11" ht="15" customHeight="1" thickBot="1" x14ac:dyDescent="0.25">
      <c r="A9719" t="str">
        <f>CONCATENATE(B9719,C9719,D9719,G9719,E9719,I9719)</f>
        <v>1272020HOMICIDIO251</v>
      </c>
      <c r="B9719" s="4">
        <v>12</v>
      </c>
      <c r="C9719" s="5">
        <v>7</v>
      </c>
      <c r="D9719" s="4">
        <v>2020</v>
      </c>
      <c r="E9719" s="4">
        <v>25</v>
      </c>
      <c r="F9719" s="4" t="s">
        <v>210</v>
      </c>
      <c r="G9719" s="4" t="s">
        <v>12</v>
      </c>
      <c r="H9719" s="4" t="s">
        <v>211</v>
      </c>
      <c r="I9719" s="4">
        <v>1</v>
      </c>
      <c r="J9719" t="str">
        <f>VLOOKUP(A9719,'Município e Sexo'!$A$2:$I$11321,5,FALSE)</f>
        <v>OLINDA</v>
      </c>
      <c r="K9719" t="str">
        <f>VLOOKUP(A9719,'Município e Sexo'!$A$2:$I$11321,7,FALSE)</f>
        <v>MASCULINO</v>
      </c>
    </row>
    <row r="9720" spans="1:11" ht="15" customHeight="1" thickBot="1" x14ac:dyDescent="0.25">
      <c r="A9720" t="str">
        <f>CONCATENATE(B9720,C9720,D9720,G9720,E9720,I9720)</f>
        <v>1272020LATROCINIO521</v>
      </c>
      <c r="B9720" s="4">
        <v>12</v>
      </c>
      <c r="C9720" s="5">
        <v>7</v>
      </c>
      <c r="D9720" s="4">
        <v>2020</v>
      </c>
      <c r="E9720" s="4">
        <v>52</v>
      </c>
      <c r="F9720" s="4" t="s">
        <v>210</v>
      </c>
      <c r="G9720" s="4" t="s">
        <v>33</v>
      </c>
      <c r="H9720" s="4" t="s">
        <v>215</v>
      </c>
      <c r="I9720" s="4">
        <v>1</v>
      </c>
      <c r="J9720" t="str">
        <f>VLOOKUP(A9720,'Município e Sexo'!$A$2:$I$11321,5,FALSE)</f>
        <v>CARUARU</v>
      </c>
      <c r="K9720" t="str">
        <f>VLOOKUP(A9720,'Município e Sexo'!$A$2:$I$11321,7,FALSE)</f>
        <v>MASCULINO</v>
      </c>
    </row>
    <row r="9721" spans="1:11" ht="15" customHeight="1" thickBot="1" x14ac:dyDescent="0.25">
      <c r="A9721" t="str">
        <f>CONCATENATE(B9721,C9721,D9721,G9721,E9721,I9721)</f>
        <v>1272020HOMICIDIO131</v>
      </c>
      <c r="B9721" s="4">
        <v>12</v>
      </c>
      <c r="C9721" s="5">
        <v>7</v>
      </c>
      <c r="D9721" s="4">
        <v>2020</v>
      </c>
      <c r="E9721" s="4">
        <v>13</v>
      </c>
      <c r="F9721" s="4" t="s">
        <v>210</v>
      </c>
      <c r="G9721" s="4" t="s">
        <v>12</v>
      </c>
      <c r="H9721" s="4" t="s">
        <v>212</v>
      </c>
      <c r="I9721" s="4">
        <v>1</v>
      </c>
      <c r="J9721" t="str">
        <f>VLOOKUP(A9721,'Município e Sexo'!$A$2:$I$11321,5,FALSE)</f>
        <v>PAULISTA</v>
      </c>
      <c r="K9721" t="str">
        <f>VLOOKUP(A9721,'Município e Sexo'!$A$2:$I$11321,7,FALSE)</f>
        <v>MASCULINO</v>
      </c>
    </row>
    <row r="9722" spans="1:11" ht="15" customHeight="1" thickBot="1" x14ac:dyDescent="0.25">
      <c r="A9722" t="str">
        <f>CONCATENATE(B9722,C9722,D9722,G9722,E9722,I9722)</f>
        <v>1272020HOMICIDIO261</v>
      </c>
      <c r="B9722" s="4">
        <v>12</v>
      </c>
      <c r="C9722" s="5">
        <v>7</v>
      </c>
      <c r="D9722" s="4">
        <v>2020</v>
      </c>
      <c r="E9722" s="4">
        <v>26</v>
      </c>
      <c r="F9722" s="4" t="s">
        <v>210</v>
      </c>
      <c r="G9722" s="4" t="s">
        <v>12</v>
      </c>
      <c r="H9722" s="4" t="s">
        <v>212</v>
      </c>
      <c r="I9722" s="4">
        <v>1</v>
      </c>
      <c r="J9722" t="str">
        <f>VLOOKUP(A9722,'Município e Sexo'!$A$2:$I$11321,5,FALSE)</f>
        <v>SAO BENTO DO UNA</v>
      </c>
      <c r="K9722" t="str">
        <f>VLOOKUP(A9722,'Município e Sexo'!$A$2:$I$11321,7,FALSE)</f>
        <v>MASCULINO</v>
      </c>
    </row>
    <row r="9723" spans="1:11" ht="15" customHeight="1" thickBot="1" x14ac:dyDescent="0.25">
      <c r="A9723" t="str">
        <f>CONCATENATE(B9723,C9723,D9723,G9723,E9723,I9723)</f>
        <v>1272020HOMICIDIO271</v>
      </c>
      <c r="B9723" s="4">
        <v>12</v>
      </c>
      <c r="C9723" s="5">
        <v>7</v>
      </c>
      <c r="D9723" s="4">
        <v>2020</v>
      </c>
      <c r="E9723" s="4">
        <v>27</v>
      </c>
      <c r="F9723" s="4" t="s">
        <v>210</v>
      </c>
      <c r="G9723" s="4" t="s">
        <v>12</v>
      </c>
      <c r="H9723" s="4" t="s">
        <v>211</v>
      </c>
      <c r="I9723" s="4">
        <v>1</v>
      </c>
      <c r="J9723" t="str">
        <f>VLOOKUP(A9723,'Município e Sexo'!$A$2:$I$11321,5,FALSE)</f>
        <v>RECIFE</v>
      </c>
      <c r="K9723" t="str">
        <f>VLOOKUP(A9723,'Município e Sexo'!$A$2:$I$11321,7,FALSE)</f>
        <v>MASCULINO</v>
      </c>
    </row>
    <row r="9724" spans="1:11" ht="15" customHeight="1" thickBot="1" x14ac:dyDescent="0.25">
      <c r="A9724" t="str">
        <f>CONCATENATE(B9724,C9724,D9724,G9724,E9724,I9724)</f>
        <v>1272020HOMICIDIO311</v>
      </c>
      <c r="B9724" s="4">
        <v>12</v>
      </c>
      <c r="C9724" s="5">
        <v>7</v>
      </c>
      <c r="D9724" s="4">
        <v>2020</v>
      </c>
      <c r="E9724" s="4">
        <v>31</v>
      </c>
      <c r="F9724" s="4" t="s">
        <v>210</v>
      </c>
      <c r="G9724" s="4" t="s">
        <v>12</v>
      </c>
      <c r="H9724" s="4" t="s">
        <v>212</v>
      </c>
      <c r="I9724" s="4">
        <v>1</v>
      </c>
      <c r="J9724" t="str">
        <f>VLOOKUP(A9724,'Município e Sexo'!$A$2:$I$11321,5,FALSE)</f>
        <v>PETROLINA</v>
      </c>
      <c r="K9724" t="str">
        <f>VLOOKUP(A9724,'Município e Sexo'!$A$2:$I$11321,7,FALSE)</f>
        <v>MASCULINO</v>
      </c>
    </row>
    <row r="9725" spans="1:11" ht="15" customHeight="1" thickBot="1" x14ac:dyDescent="0.25">
      <c r="A9725" t="str">
        <f>CONCATENATE(B9725,C9725,D9725,G9725,E9725,I9725)</f>
        <v>1272020HOMICIDIO331</v>
      </c>
      <c r="B9725" s="4">
        <v>12</v>
      </c>
      <c r="C9725" s="5">
        <v>7</v>
      </c>
      <c r="D9725" s="4">
        <v>2020</v>
      </c>
      <c r="E9725" s="4">
        <v>33</v>
      </c>
      <c r="F9725" s="4" t="s">
        <v>210</v>
      </c>
      <c r="G9725" s="4" t="s">
        <v>12</v>
      </c>
      <c r="H9725" s="4" t="s">
        <v>211</v>
      </c>
      <c r="I9725" s="4">
        <v>1</v>
      </c>
      <c r="J9725" t="str">
        <f>VLOOKUP(A9725,'Município e Sexo'!$A$2:$I$11321,5,FALSE)</f>
        <v>RECIFE</v>
      </c>
      <c r="K9725" t="str">
        <f>VLOOKUP(A9725,'Município e Sexo'!$A$2:$I$11321,7,FALSE)</f>
        <v>MASCULINO</v>
      </c>
    </row>
    <row r="9726" spans="1:11" ht="15" customHeight="1" thickBot="1" x14ac:dyDescent="0.25">
      <c r="A9726" t="str">
        <f>CONCATENATE(B9726,C9726,D9726,G9726,E9726,I9726)</f>
        <v>1272020HOMICIDIO421</v>
      </c>
      <c r="B9726" s="4">
        <v>12</v>
      </c>
      <c r="C9726" s="5">
        <v>7</v>
      </c>
      <c r="D9726" s="4">
        <v>2020</v>
      </c>
      <c r="E9726" s="4">
        <v>42</v>
      </c>
      <c r="F9726" s="4" t="s">
        <v>210</v>
      </c>
      <c r="G9726" s="4" t="s">
        <v>12</v>
      </c>
      <c r="H9726" s="4" t="s">
        <v>211</v>
      </c>
      <c r="I9726" s="4">
        <v>1</v>
      </c>
      <c r="J9726" t="str">
        <f>VLOOKUP(A9726,'Município e Sexo'!$A$2:$I$11321,5,FALSE)</f>
        <v>IPOJUCA</v>
      </c>
      <c r="K9726" t="str">
        <f>VLOOKUP(A9726,'Município e Sexo'!$A$2:$I$11321,7,FALSE)</f>
        <v>MASCULINO</v>
      </c>
    </row>
    <row r="9727" spans="1:11" ht="15" customHeight="1" thickBot="1" x14ac:dyDescent="0.25">
      <c r="A9727" t="str">
        <f>CONCATENATE(B9727,C9727,D9727,G9727,E9727,I9727)</f>
        <v>1272020LATROCINIO501</v>
      </c>
      <c r="B9727" s="4">
        <v>12</v>
      </c>
      <c r="C9727" s="5">
        <v>7</v>
      </c>
      <c r="D9727" s="4">
        <v>2020</v>
      </c>
      <c r="E9727" s="4">
        <v>50</v>
      </c>
      <c r="F9727" s="4" t="s">
        <v>210</v>
      </c>
      <c r="G9727" s="4" t="s">
        <v>33</v>
      </c>
      <c r="H9727" s="4" t="s">
        <v>215</v>
      </c>
      <c r="I9727" s="4">
        <v>1</v>
      </c>
      <c r="J9727" t="str">
        <f>VLOOKUP(A9727,'Município e Sexo'!$A$2:$I$11321,5,FALSE)</f>
        <v>LAGOA DO ITAENGA</v>
      </c>
      <c r="K9727" t="str">
        <f>VLOOKUP(A9727,'Município e Sexo'!$A$2:$I$11321,7,FALSE)</f>
        <v>MASCULINO</v>
      </c>
    </row>
    <row r="9728" spans="1:11" ht="15" customHeight="1" thickBot="1" x14ac:dyDescent="0.25">
      <c r="A9728" t="str">
        <f>CONCATENATE(B9728,C9728,D9728,G9728,E9728,I9728)</f>
        <v>1272020HOMICIDIO201</v>
      </c>
      <c r="B9728" s="4">
        <v>12</v>
      </c>
      <c r="C9728" s="5">
        <v>7</v>
      </c>
      <c r="D9728" s="4">
        <v>2020</v>
      </c>
      <c r="E9728" s="4">
        <v>20</v>
      </c>
      <c r="F9728" s="4" t="s">
        <v>210</v>
      </c>
      <c r="G9728" s="4" t="s">
        <v>12</v>
      </c>
      <c r="H9728" s="4" t="s">
        <v>212</v>
      </c>
      <c r="I9728" s="4">
        <v>1</v>
      </c>
      <c r="J9728" t="str">
        <f>VLOOKUP(A9728,'Município e Sexo'!$A$2:$I$11321,5,FALSE)</f>
        <v>TAQUARITINGA DO NORTE</v>
      </c>
      <c r="K9728" t="str">
        <f>VLOOKUP(A9728,'Município e Sexo'!$A$2:$I$11321,7,FALSE)</f>
        <v>MASCULINO</v>
      </c>
    </row>
    <row r="9729" spans="1:11" ht="15" customHeight="1" thickBot="1" x14ac:dyDescent="0.25">
      <c r="A9729" t="str">
        <f>CONCATENATE(B9729,C9729,D9729,G9729,E9729,I9729)</f>
        <v>1272020HOMICIDIO241</v>
      </c>
      <c r="B9729" s="4">
        <v>12</v>
      </c>
      <c r="C9729" s="5">
        <v>7</v>
      </c>
      <c r="D9729" s="4">
        <v>2020</v>
      </c>
      <c r="E9729" s="4">
        <v>24</v>
      </c>
      <c r="F9729" s="4" t="s">
        <v>210</v>
      </c>
      <c r="G9729" s="4" t="s">
        <v>12</v>
      </c>
      <c r="H9729" s="4" t="s">
        <v>217</v>
      </c>
      <c r="I9729" s="4">
        <v>1</v>
      </c>
      <c r="J9729" t="str">
        <f>VLOOKUP(A9729,'Município e Sexo'!$A$2:$I$11321,5,FALSE)</f>
        <v>SAO CAETANO</v>
      </c>
      <c r="K9729" t="str">
        <f>VLOOKUP(A9729,'Município e Sexo'!$A$2:$I$11321,7,FALSE)</f>
        <v>MASCULINO</v>
      </c>
    </row>
    <row r="9730" spans="1:11" ht="15" customHeight="1" thickBot="1" x14ac:dyDescent="0.25">
      <c r="A9730" t="str">
        <f>CONCATENATE(B9730,C9730,D9730,G9730,E9730,I9730)</f>
        <v>1272020HOMICIDIO401</v>
      </c>
      <c r="B9730" s="4">
        <v>12</v>
      </c>
      <c r="C9730" s="5">
        <v>7</v>
      </c>
      <c r="D9730" s="4">
        <v>2020</v>
      </c>
      <c r="E9730" s="4">
        <v>40</v>
      </c>
      <c r="F9730" s="4" t="s">
        <v>210</v>
      </c>
      <c r="G9730" s="4" t="s">
        <v>12</v>
      </c>
      <c r="H9730" s="4" t="s">
        <v>212</v>
      </c>
      <c r="I9730" s="4">
        <v>1</v>
      </c>
      <c r="J9730" t="str">
        <f>VLOOKUP(A9730,'Município e Sexo'!$A$2:$I$11321,5,FALSE)</f>
        <v>TIMBAUBA</v>
      </c>
      <c r="K9730" t="str">
        <f>VLOOKUP(A9730,'Município e Sexo'!$A$2:$I$11321,7,FALSE)</f>
        <v>MASCULINO</v>
      </c>
    </row>
    <row r="9731" spans="1:11" ht="15" customHeight="1" thickBot="1" x14ac:dyDescent="0.25">
      <c r="A9731" t="str">
        <f>CONCATENATE(B9731,C9731,D9731,G9731,E9731,I9731)</f>
        <v>1272020HOMICIDIO601</v>
      </c>
      <c r="B9731" s="4">
        <v>12</v>
      </c>
      <c r="C9731" s="5">
        <v>7</v>
      </c>
      <c r="D9731" s="4">
        <v>2020</v>
      </c>
      <c r="E9731" s="4">
        <v>60</v>
      </c>
      <c r="F9731" s="4" t="s">
        <v>210</v>
      </c>
      <c r="G9731" s="4" t="s">
        <v>12</v>
      </c>
      <c r="H9731" s="4" t="s">
        <v>212</v>
      </c>
      <c r="I9731" s="4">
        <v>1</v>
      </c>
      <c r="J9731" t="str">
        <f>VLOOKUP(A9731,'Município e Sexo'!$A$2:$I$11321,5,FALSE)</f>
        <v>PAULISTA</v>
      </c>
      <c r="K9731" t="str">
        <f>VLOOKUP(A9731,'Município e Sexo'!$A$2:$I$11321,7,FALSE)</f>
        <v>MASCULINO</v>
      </c>
    </row>
    <row r="9732" spans="1:11" ht="15" customHeight="1" thickBot="1" x14ac:dyDescent="0.25">
      <c r="A9732" t="str">
        <f>CONCATENATE(B9732,C9732,D9732,G9732,E9732,I9732)</f>
        <v>1372020HOMICIDIO361</v>
      </c>
      <c r="B9732" s="4">
        <v>13</v>
      </c>
      <c r="C9732" s="5">
        <v>7</v>
      </c>
      <c r="D9732" s="4">
        <v>2020</v>
      </c>
      <c r="E9732" s="4">
        <v>36</v>
      </c>
      <c r="F9732" s="4" t="s">
        <v>210</v>
      </c>
      <c r="G9732" s="4" t="s">
        <v>12</v>
      </c>
      <c r="H9732" s="4" t="s">
        <v>211</v>
      </c>
      <c r="I9732" s="4">
        <v>1</v>
      </c>
      <c r="J9732" t="str">
        <f>VLOOKUP(A9732,'Município e Sexo'!$A$2:$I$11321,5,FALSE)</f>
        <v>MARAIAL</v>
      </c>
      <c r="K9732" t="str">
        <f>VLOOKUP(A9732,'Município e Sexo'!$A$2:$I$11321,7,FALSE)</f>
        <v>MASCULINO</v>
      </c>
    </row>
    <row r="9733" spans="1:11" ht="15" customHeight="1" thickBot="1" x14ac:dyDescent="0.25">
      <c r="A9733" t="str">
        <f>CONCATENATE(B9733,C9733,D9733,G9733,E9733,I9733)</f>
        <v>1372020HOMICIDIO311</v>
      </c>
      <c r="B9733" s="4">
        <v>13</v>
      </c>
      <c r="C9733" s="5">
        <v>7</v>
      </c>
      <c r="D9733" s="4">
        <v>2020</v>
      </c>
      <c r="E9733" s="4">
        <v>31</v>
      </c>
      <c r="F9733" s="4" t="s">
        <v>210</v>
      </c>
      <c r="G9733" s="4" t="s">
        <v>12</v>
      </c>
      <c r="H9733" s="4" t="s">
        <v>211</v>
      </c>
      <c r="I9733" s="4">
        <v>1</v>
      </c>
      <c r="J9733" t="str">
        <f>VLOOKUP(A9733,'Município e Sexo'!$A$2:$I$11321,5,FALSE)</f>
        <v>AGUA PRETA</v>
      </c>
      <c r="K9733" t="str">
        <f>VLOOKUP(A9733,'Município e Sexo'!$A$2:$I$11321,7,FALSE)</f>
        <v>MASCULINO</v>
      </c>
    </row>
    <row r="9734" spans="1:11" ht="15" customHeight="1" thickBot="1" x14ac:dyDescent="0.25">
      <c r="A9734" t="str">
        <f>CONCATENATE(B9734,C9734,D9734,G9734,E9734,I9734)</f>
        <v>1372020HOMICIDIO331</v>
      </c>
      <c r="B9734" s="4">
        <v>13</v>
      </c>
      <c r="C9734" s="5">
        <v>7</v>
      </c>
      <c r="D9734" s="4">
        <v>2020</v>
      </c>
      <c r="E9734" s="4">
        <v>33</v>
      </c>
      <c r="F9734" s="4" t="s">
        <v>210</v>
      </c>
      <c r="G9734" s="4" t="s">
        <v>12</v>
      </c>
      <c r="H9734" s="4" t="s">
        <v>211</v>
      </c>
      <c r="I9734" s="4">
        <v>1</v>
      </c>
      <c r="J9734" t="str">
        <f>VLOOKUP(A9734,'Município e Sexo'!$A$2:$I$11321,5,FALSE)</f>
        <v>BREJINHO</v>
      </c>
      <c r="K9734" t="str">
        <f>VLOOKUP(A9734,'Município e Sexo'!$A$2:$I$11321,7,FALSE)</f>
        <v>MASCULINO</v>
      </c>
    </row>
    <row r="9735" spans="1:11" ht="15" customHeight="1" thickBot="1" x14ac:dyDescent="0.25">
      <c r="A9735" t="str">
        <f>CONCATENATE(B9735,C9735,D9735,G9735,E9735,I9735)</f>
        <v>1372020HOMICIDIO521</v>
      </c>
      <c r="B9735" s="4">
        <v>13</v>
      </c>
      <c r="C9735" s="5">
        <v>7</v>
      </c>
      <c r="D9735" s="4">
        <v>2020</v>
      </c>
      <c r="E9735" s="4">
        <v>52</v>
      </c>
      <c r="F9735" s="4" t="s">
        <v>214</v>
      </c>
      <c r="G9735" s="4" t="s">
        <v>12</v>
      </c>
      <c r="H9735" s="4" t="s">
        <v>211</v>
      </c>
      <c r="I9735" s="4">
        <v>1</v>
      </c>
      <c r="J9735" t="str">
        <f>VLOOKUP(A9735,'Município e Sexo'!$A$2:$I$11321,5,FALSE)</f>
        <v>CUSTODIA</v>
      </c>
      <c r="K9735" t="str">
        <f>VLOOKUP(A9735,'Município e Sexo'!$A$2:$I$11321,7,FALSE)</f>
        <v>MASCULINO</v>
      </c>
    </row>
    <row r="9736" spans="1:11" ht="15" customHeight="1" thickBot="1" x14ac:dyDescent="0.25">
      <c r="A9736" t="str">
        <f>CONCATENATE(B9736,C9736,D9736,G9736,E9736,I9736)</f>
        <v>1372020HOMICIDIO161</v>
      </c>
      <c r="B9736" s="4">
        <v>13</v>
      </c>
      <c r="C9736" s="5">
        <v>7</v>
      </c>
      <c r="D9736" s="4">
        <v>2020</v>
      </c>
      <c r="E9736" s="4">
        <v>16</v>
      </c>
      <c r="F9736" s="4" t="s">
        <v>210</v>
      </c>
      <c r="G9736" s="4" t="s">
        <v>12</v>
      </c>
      <c r="H9736" s="4" t="s">
        <v>211</v>
      </c>
      <c r="I9736" s="4">
        <v>1</v>
      </c>
      <c r="J9736" t="str">
        <f>VLOOKUP(A9736,'Município e Sexo'!$A$2:$I$11321,5,FALSE)</f>
        <v>RECIFE</v>
      </c>
      <c r="K9736" t="str">
        <f>VLOOKUP(A9736,'Município e Sexo'!$A$2:$I$11321,7,FALSE)</f>
        <v>MASCULINO</v>
      </c>
    </row>
    <row r="9737" spans="1:11" ht="15" customHeight="1" thickBot="1" x14ac:dyDescent="0.25">
      <c r="A9737" t="str">
        <f>CONCATENATE(B9737,C9737,D9737,G9737,E9737,I9737)</f>
        <v>1372020HOMICIDIO171</v>
      </c>
      <c r="B9737" s="4">
        <v>13</v>
      </c>
      <c r="C9737" s="5">
        <v>7</v>
      </c>
      <c r="D9737" s="4">
        <v>2020</v>
      </c>
      <c r="E9737" s="4">
        <v>17</v>
      </c>
      <c r="F9737" s="4" t="s">
        <v>210</v>
      </c>
      <c r="G9737" s="4" t="s">
        <v>12</v>
      </c>
      <c r="H9737" s="4" t="s">
        <v>211</v>
      </c>
      <c r="I9737" s="4">
        <v>1</v>
      </c>
      <c r="J9737" t="str">
        <f>VLOOKUP(A9737,'Município e Sexo'!$A$2:$I$11321,5,FALSE)</f>
        <v>JABOATAO DOS GUARARAPES</v>
      </c>
      <c r="K9737" t="str">
        <f>VLOOKUP(A9737,'Município e Sexo'!$A$2:$I$11321,7,FALSE)</f>
        <v>MASCULINO</v>
      </c>
    </row>
    <row r="9738" spans="1:11" ht="15" customHeight="1" thickBot="1" x14ac:dyDescent="0.25">
      <c r="A9738" t="str">
        <f>CONCATENATE(B9738,C9738,D9738,G9738,E9738,I9738)</f>
        <v>1372020HOMICIDIO251</v>
      </c>
      <c r="B9738" s="4">
        <v>13</v>
      </c>
      <c r="C9738" s="5">
        <v>7</v>
      </c>
      <c r="D9738" s="4">
        <v>2020</v>
      </c>
      <c r="E9738" s="4">
        <v>25</v>
      </c>
      <c r="F9738" s="4" t="s">
        <v>210</v>
      </c>
      <c r="G9738" s="4" t="s">
        <v>12</v>
      </c>
      <c r="H9738" s="4" t="s">
        <v>217</v>
      </c>
      <c r="I9738" s="4">
        <v>1</v>
      </c>
      <c r="J9738" t="str">
        <f>VLOOKUP(A9738,'Município e Sexo'!$A$2:$I$11321,5,FALSE)</f>
        <v>JABOATAO DOS GUARARAPES</v>
      </c>
      <c r="K9738" t="str">
        <f>VLOOKUP(A9738,'Município e Sexo'!$A$2:$I$11321,7,FALSE)</f>
        <v>MASCULINO</v>
      </c>
    </row>
    <row r="9739" spans="1:11" ht="15" customHeight="1" thickBot="1" x14ac:dyDescent="0.25">
      <c r="A9739" t="str">
        <f>CONCATENATE(B9739,C9739,D9739,G9739,E9739,I9739)</f>
        <v>1372020HOMICIDIO251</v>
      </c>
      <c r="B9739" s="4">
        <v>13</v>
      </c>
      <c r="C9739" s="5">
        <v>7</v>
      </c>
      <c r="D9739" s="4">
        <v>2020</v>
      </c>
      <c r="E9739" s="4">
        <v>25</v>
      </c>
      <c r="F9739" s="4" t="s">
        <v>210</v>
      </c>
      <c r="G9739" s="4" t="s">
        <v>12</v>
      </c>
      <c r="H9739" s="4" t="s">
        <v>212</v>
      </c>
      <c r="I9739" s="4">
        <v>1</v>
      </c>
      <c r="J9739" t="str">
        <f>VLOOKUP(A9739,'Município e Sexo'!$A$2:$I$11321,5,FALSE)</f>
        <v>JABOATAO DOS GUARARAPES</v>
      </c>
      <c r="K9739" t="str">
        <f>VLOOKUP(A9739,'Município e Sexo'!$A$2:$I$11321,7,FALSE)</f>
        <v>MASCULINO</v>
      </c>
    </row>
    <row r="9740" spans="1:11" ht="15" customHeight="1" thickBot="1" x14ac:dyDescent="0.25">
      <c r="A9740" t="str">
        <f>CONCATENATE(B9740,C9740,D9740,G9740,E9740,I9740)</f>
        <v>1472020HOMICIDIO241</v>
      </c>
      <c r="B9740" s="4">
        <v>14</v>
      </c>
      <c r="C9740" s="5">
        <v>7</v>
      </c>
      <c r="D9740" s="4">
        <v>2020</v>
      </c>
      <c r="E9740" s="4">
        <v>24</v>
      </c>
      <c r="F9740" s="4" t="s">
        <v>210</v>
      </c>
      <c r="G9740" s="4" t="s">
        <v>12</v>
      </c>
      <c r="H9740" s="4" t="s">
        <v>211</v>
      </c>
      <c r="I9740" s="4">
        <v>1</v>
      </c>
      <c r="J9740" t="str">
        <f>VLOOKUP(A9740,'Município e Sexo'!$A$2:$I$11321,5,FALSE)</f>
        <v>OLINDA</v>
      </c>
      <c r="K9740" t="str">
        <f>VLOOKUP(A9740,'Município e Sexo'!$A$2:$I$11321,7,FALSE)</f>
        <v>MASCULINO</v>
      </c>
    </row>
    <row r="9741" spans="1:11" ht="15" customHeight="1" thickBot="1" x14ac:dyDescent="0.25">
      <c r="A9741" t="str">
        <f>CONCATENATE(B9741,C9741,D9741,G9741,E9741,I9741)</f>
        <v>1472020HOMICIDIO391</v>
      </c>
      <c r="B9741" s="4">
        <v>14</v>
      </c>
      <c r="C9741" s="5">
        <v>7</v>
      </c>
      <c r="D9741" s="4">
        <v>2020</v>
      </c>
      <c r="E9741" s="4">
        <v>39</v>
      </c>
      <c r="F9741" s="4" t="s">
        <v>210</v>
      </c>
      <c r="G9741" s="4" t="s">
        <v>12</v>
      </c>
      <c r="H9741" s="4" t="s">
        <v>212</v>
      </c>
      <c r="I9741" s="4">
        <v>1</v>
      </c>
      <c r="J9741" t="str">
        <f>VLOOKUP(A9741,'Município e Sexo'!$A$2:$I$11321,5,FALSE)</f>
        <v>GARANHUNS</v>
      </c>
      <c r="K9741" t="str">
        <f>VLOOKUP(A9741,'Município e Sexo'!$A$2:$I$11321,7,FALSE)</f>
        <v>MASCULINO</v>
      </c>
    </row>
    <row r="9742" spans="1:11" ht="15" customHeight="1" thickBot="1" x14ac:dyDescent="0.25">
      <c r="A9742" t="str">
        <f>CONCATENATE(B9742,C9742,D9742,G9742,E9742,I9742)</f>
        <v>1472020HOMICIDIO291</v>
      </c>
      <c r="B9742" s="4">
        <v>14</v>
      </c>
      <c r="C9742" s="5">
        <v>7</v>
      </c>
      <c r="D9742" s="4">
        <v>2020</v>
      </c>
      <c r="E9742" s="4">
        <v>29</v>
      </c>
      <c r="F9742" s="4" t="s">
        <v>210</v>
      </c>
      <c r="G9742" s="4" t="s">
        <v>12</v>
      </c>
      <c r="H9742" s="4" t="s">
        <v>212</v>
      </c>
      <c r="I9742" s="4">
        <v>1</v>
      </c>
      <c r="J9742" t="str">
        <f>VLOOKUP(A9742,'Município e Sexo'!$A$2:$I$11321,5,FALSE)</f>
        <v>TRINDADE</v>
      </c>
      <c r="K9742" t="str">
        <f>VLOOKUP(A9742,'Município e Sexo'!$A$2:$I$11321,7,FALSE)</f>
        <v>MASCULINO</v>
      </c>
    </row>
    <row r="9743" spans="1:11" ht="15" customHeight="1" thickBot="1" x14ac:dyDescent="0.25">
      <c r="A9743" t="str">
        <f>CONCATENATE(B9743,C9743,D9743,G9743,E9743,I9743)</f>
        <v>1472020HOMICIDIO231</v>
      </c>
      <c r="B9743" s="4">
        <v>14</v>
      </c>
      <c r="C9743" s="5">
        <v>7</v>
      </c>
      <c r="D9743" s="4">
        <v>2020</v>
      </c>
      <c r="E9743" s="4">
        <v>23</v>
      </c>
      <c r="F9743" s="4" t="s">
        <v>210</v>
      </c>
      <c r="G9743" s="4" t="s">
        <v>12</v>
      </c>
      <c r="H9743" s="4" t="s">
        <v>211</v>
      </c>
      <c r="I9743" s="4">
        <v>1</v>
      </c>
      <c r="J9743" t="str">
        <f>VLOOKUP(A9743,'Município e Sexo'!$A$2:$I$11321,5,FALSE)</f>
        <v>CARUARU</v>
      </c>
      <c r="K9743" t="str">
        <f>VLOOKUP(A9743,'Município e Sexo'!$A$2:$I$11321,7,FALSE)</f>
        <v>MASCULINO</v>
      </c>
    </row>
    <row r="9744" spans="1:11" ht="15" customHeight="1" thickBot="1" x14ac:dyDescent="0.25">
      <c r="A9744" t="str">
        <f>CONCATENATE(B9744,C9744,D9744,G9744,E9744,I9744)</f>
        <v>1472020HOMICIDIO251</v>
      </c>
      <c r="B9744" s="4">
        <v>14</v>
      </c>
      <c r="C9744" s="5">
        <v>7</v>
      </c>
      <c r="D9744" s="4">
        <v>2020</v>
      </c>
      <c r="E9744" s="4">
        <v>25</v>
      </c>
      <c r="F9744" s="4" t="s">
        <v>210</v>
      </c>
      <c r="G9744" s="4" t="s">
        <v>12</v>
      </c>
      <c r="H9744" s="4" t="s">
        <v>211</v>
      </c>
      <c r="I9744" s="4">
        <v>1</v>
      </c>
      <c r="J9744" t="str">
        <f>VLOOKUP(A9744,'Município e Sexo'!$A$2:$I$11321,5,FALSE)</f>
        <v>BARREIROS</v>
      </c>
      <c r="K9744" t="str">
        <f>VLOOKUP(A9744,'Município e Sexo'!$A$2:$I$11321,7,FALSE)</f>
        <v>MASCULINO</v>
      </c>
    </row>
    <row r="9745" spans="1:11" ht="15" customHeight="1" thickBot="1" x14ac:dyDescent="0.25">
      <c r="A9745" t="str">
        <f>CONCATENATE(B9745,C9745,D9745,G9745,E9745,I9745)</f>
        <v>1472020HOMICIDIO311</v>
      </c>
      <c r="B9745" s="4">
        <v>14</v>
      </c>
      <c r="C9745" s="5">
        <v>7</v>
      </c>
      <c r="D9745" s="4">
        <v>2020</v>
      </c>
      <c r="E9745" s="4">
        <v>31</v>
      </c>
      <c r="F9745" s="4" t="s">
        <v>210</v>
      </c>
      <c r="G9745" s="4" t="s">
        <v>12</v>
      </c>
      <c r="H9745" s="4" t="s">
        <v>211</v>
      </c>
      <c r="I9745" s="4">
        <v>1</v>
      </c>
      <c r="J9745" t="str">
        <f>VLOOKUP(A9745,'Município e Sexo'!$A$2:$I$11321,5,FALSE)</f>
        <v>CARUARU</v>
      </c>
      <c r="K9745" t="str">
        <f>VLOOKUP(A9745,'Município e Sexo'!$A$2:$I$11321,7,FALSE)</f>
        <v>MASCULINO</v>
      </c>
    </row>
    <row r="9746" spans="1:11" ht="15" customHeight="1" thickBot="1" x14ac:dyDescent="0.25">
      <c r="A9746" t="str">
        <f>CONCATENATE(B9746,C9746,D9746,G9746,E9746,I9746)</f>
        <v>1472020HOMICIDIO331</v>
      </c>
      <c r="B9746" s="4">
        <v>14</v>
      </c>
      <c r="C9746" s="5">
        <v>7</v>
      </c>
      <c r="D9746" s="4">
        <v>2020</v>
      </c>
      <c r="E9746" s="4">
        <v>33</v>
      </c>
      <c r="F9746" s="4" t="s">
        <v>210</v>
      </c>
      <c r="G9746" s="4" t="s">
        <v>12</v>
      </c>
      <c r="H9746" s="4" t="s">
        <v>211</v>
      </c>
      <c r="I9746" s="4">
        <v>1</v>
      </c>
      <c r="J9746" t="str">
        <f>VLOOKUP(A9746,'Município e Sexo'!$A$2:$I$11321,5,FALSE)</f>
        <v>RECIFE</v>
      </c>
      <c r="K9746" t="str">
        <f>VLOOKUP(A9746,'Município e Sexo'!$A$2:$I$11321,7,FALSE)</f>
        <v>MASCULINO</v>
      </c>
    </row>
    <row r="9747" spans="1:11" ht="15" customHeight="1" thickBot="1" x14ac:dyDescent="0.25">
      <c r="A9747" t="str">
        <f>CONCATENATE(B9747,C9747,D9747,G9747,E9747,I9747)</f>
        <v>1472020HOMICIDIO421</v>
      </c>
      <c r="B9747" s="4">
        <v>14</v>
      </c>
      <c r="C9747" s="5">
        <v>7</v>
      </c>
      <c r="D9747" s="4">
        <v>2020</v>
      </c>
      <c r="E9747" s="4">
        <v>42</v>
      </c>
      <c r="F9747" s="4" t="s">
        <v>210</v>
      </c>
      <c r="G9747" s="4" t="s">
        <v>12</v>
      </c>
      <c r="H9747" s="4" t="s">
        <v>211</v>
      </c>
      <c r="I9747" s="4">
        <v>1</v>
      </c>
      <c r="J9747" t="str">
        <f>VLOOKUP(A9747,'Município e Sexo'!$A$2:$I$11321,5,FALSE)</f>
        <v>CARUARU</v>
      </c>
      <c r="K9747" t="str">
        <f>VLOOKUP(A9747,'Município e Sexo'!$A$2:$I$11321,7,FALSE)</f>
        <v>FEMININO</v>
      </c>
    </row>
    <row r="9748" spans="1:11" ht="15" customHeight="1" thickBot="1" x14ac:dyDescent="0.25">
      <c r="A9748" t="str">
        <f>CONCATENATE(B9748,C9748,D9748,G9748,E9748,I9748)</f>
        <v>1472020HOMICIDIO251</v>
      </c>
      <c r="B9748" s="4">
        <v>14</v>
      </c>
      <c r="C9748" s="5">
        <v>7</v>
      </c>
      <c r="D9748" s="4">
        <v>2020</v>
      </c>
      <c r="E9748" s="4">
        <v>25</v>
      </c>
      <c r="F9748" s="4" t="s">
        <v>210</v>
      </c>
      <c r="G9748" s="4" t="s">
        <v>12</v>
      </c>
      <c r="H9748" s="4" t="s">
        <v>211</v>
      </c>
      <c r="I9748" s="4">
        <v>1</v>
      </c>
      <c r="J9748" t="str">
        <f>VLOOKUP(A9748,'Município e Sexo'!$A$2:$I$11321,5,FALSE)</f>
        <v>BARREIROS</v>
      </c>
      <c r="K9748" t="str">
        <f>VLOOKUP(A9748,'Município e Sexo'!$A$2:$I$11321,7,FALSE)</f>
        <v>MASCULINO</v>
      </c>
    </row>
    <row r="9749" spans="1:11" ht="15" customHeight="1" thickBot="1" x14ac:dyDescent="0.25">
      <c r="A9749" t="str">
        <f>CONCATENATE(B9749,C9749,D9749,G9749,E9749,I9749)</f>
        <v>1472020HOMICIDIO391</v>
      </c>
      <c r="B9749" s="4">
        <v>14</v>
      </c>
      <c r="C9749" s="5">
        <v>7</v>
      </c>
      <c r="D9749" s="4">
        <v>2020</v>
      </c>
      <c r="E9749" s="4">
        <v>39</v>
      </c>
      <c r="F9749" s="4" t="s">
        <v>210</v>
      </c>
      <c r="G9749" s="4" t="s">
        <v>12</v>
      </c>
      <c r="H9749" s="4" t="s">
        <v>211</v>
      </c>
      <c r="I9749" s="4">
        <v>1</v>
      </c>
      <c r="J9749" t="str">
        <f>VLOOKUP(A9749,'Município e Sexo'!$A$2:$I$11321,5,FALSE)</f>
        <v>GARANHUNS</v>
      </c>
      <c r="K9749" t="str">
        <f>VLOOKUP(A9749,'Município e Sexo'!$A$2:$I$11321,7,FALSE)</f>
        <v>MASCULINO</v>
      </c>
    </row>
    <row r="9750" spans="1:11" ht="15" customHeight="1" thickBot="1" x14ac:dyDescent="0.25">
      <c r="A9750" t="str">
        <f>CONCATENATE(B9750,C9750,D9750,G9750,E9750,I9750)</f>
        <v>1472020HOMICIDIO541</v>
      </c>
      <c r="B9750" s="4">
        <v>14</v>
      </c>
      <c r="C9750" s="5">
        <v>7</v>
      </c>
      <c r="D9750" s="4">
        <v>2020</v>
      </c>
      <c r="E9750" s="4">
        <v>54</v>
      </c>
      <c r="F9750" s="4" t="s">
        <v>210</v>
      </c>
      <c r="G9750" s="4" t="s">
        <v>12</v>
      </c>
      <c r="H9750" s="4" t="s">
        <v>218</v>
      </c>
      <c r="I9750" s="4">
        <v>1</v>
      </c>
      <c r="J9750" t="str">
        <f>VLOOKUP(A9750,'Município e Sexo'!$A$2:$I$11321,5,FALSE)</f>
        <v>RECIFE</v>
      </c>
      <c r="K9750" t="str">
        <f>VLOOKUP(A9750,'Município e Sexo'!$A$2:$I$11321,7,FALSE)</f>
        <v>MASCULINO</v>
      </c>
    </row>
    <row r="9751" spans="1:11" ht="15" customHeight="1" thickBot="1" x14ac:dyDescent="0.25">
      <c r="A9751" t="str">
        <f>CONCATENATE(B9751,C9751,D9751,G9751,E9751,I9751)</f>
        <v>1472020LATROCINIO711</v>
      </c>
      <c r="B9751" s="4">
        <v>14</v>
      </c>
      <c r="C9751" s="5">
        <v>7</v>
      </c>
      <c r="D9751" s="4">
        <v>2020</v>
      </c>
      <c r="E9751" s="4">
        <v>71</v>
      </c>
      <c r="F9751" s="4" t="s">
        <v>214</v>
      </c>
      <c r="G9751" s="4" t="s">
        <v>33</v>
      </c>
      <c r="H9751" s="4" t="s">
        <v>215</v>
      </c>
      <c r="I9751" s="4">
        <v>1</v>
      </c>
      <c r="J9751" t="str">
        <f>VLOOKUP(A9751,'Município e Sexo'!$A$2:$I$11321,5,FALSE)</f>
        <v>PETROLINA</v>
      </c>
      <c r="K9751" t="str">
        <f>VLOOKUP(A9751,'Município e Sexo'!$A$2:$I$11321,7,FALSE)</f>
        <v>MASCULINO</v>
      </c>
    </row>
    <row r="9752" spans="1:11" ht="15" customHeight="1" thickBot="1" x14ac:dyDescent="0.25">
      <c r="A9752" t="str">
        <f>CONCATENATE(B9752,C9752,D9752,G9752,E9752,I9752)</f>
        <v>1572020HOMICIDIO291</v>
      </c>
      <c r="B9752" s="4">
        <v>15</v>
      </c>
      <c r="C9752" s="5">
        <v>7</v>
      </c>
      <c r="D9752" s="4">
        <v>2020</v>
      </c>
      <c r="E9752" s="4">
        <v>29</v>
      </c>
      <c r="F9752" s="4" t="s">
        <v>210</v>
      </c>
      <c r="G9752" s="4" t="s">
        <v>12</v>
      </c>
      <c r="H9752" s="4" t="s">
        <v>211</v>
      </c>
      <c r="I9752" s="4">
        <v>1</v>
      </c>
      <c r="J9752" t="str">
        <f>VLOOKUP(A9752,'Município e Sexo'!$A$2:$I$11321,5,FALSE)</f>
        <v>BEZERROS</v>
      </c>
      <c r="K9752" t="str">
        <f>VLOOKUP(A9752,'Município e Sexo'!$A$2:$I$11321,7,FALSE)</f>
        <v>MASCULINO</v>
      </c>
    </row>
    <row r="9753" spans="1:11" ht="15" customHeight="1" thickBot="1" x14ac:dyDescent="0.25">
      <c r="A9753" t="str">
        <f>CONCATENATE(B9753,C9753,D9753,G9753,E9753,I9753)</f>
        <v>1572020HOMICIDIO161</v>
      </c>
      <c r="B9753" s="4">
        <v>15</v>
      </c>
      <c r="C9753" s="5">
        <v>7</v>
      </c>
      <c r="D9753" s="4">
        <v>2020</v>
      </c>
      <c r="E9753" s="4">
        <v>16</v>
      </c>
      <c r="F9753" s="4" t="s">
        <v>210</v>
      </c>
      <c r="G9753" s="4" t="s">
        <v>12</v>
      </c>
      <c r="H9753" s="4" t="s">
        <v>211</v>
      </c>
      <c r="I9753" s="4">
        <v>1</v>
      </c>
      <c r="J9753" t="str">
        <f>VLOOKUP(A9753,'Município e Sexo'!$A$2:$I$11321,5,FALSE)</f>
        <v>RECIFE</v>
      </c>
      <c r="K9753" t="str">
        <f>VLOOKUP(A9753,'Município e Sexo'!$A$2:$I$11321,7,FALSE)</f>
        <v>MASCULINO</v>
      </c>
    </row>
    <row r="9754" spans="1:11" ht="15" customHeight="1" thickBot="1" x14ac:dyDescent="0.25">
      <c r="A9754" t="str">
        <f>CONCATENATE(B9754,C9754,D9754,G9754,E9754,I9754)</f>
        <v>1572020HOMICIDIO301</v>
      </c>
      <c r="B9754" s="4">
        <v>15</v>
      </c>
      <c r="C9754" s="5">
        <v>7</v>
      </c>
      <c r="D9754" s="4">
        <v>2020</v>
      </c>
      <c r="E9754" s="4">
        <v>30</v>
      </c>
      <c r="F9754" s="4" t="s">
        <v>210</v>
      </c>
      <c r="G9754" s="4" t="s">
        <v>12</v>
      </c>
      <c r="H9754" s="4" t="s">
        <v>211</v>
      </c>
      <c r="I9754" s="4">
        <v>1</v>
      </c>
      <c r="J9754" t="str">
        <f>VLOOKUP(A9754,'Município e Sexo'!$A$2:$I$11321,5,FALSE)</f>
        <v>RECIFE</v>
      </c>
      <c r="K9754" t="str">
        <f>VLOOKUP(A9754,'Município e Sexo'!$A$2:$I$11321,7,FALSE)</f>
        <v>MASCULINO</v>
      </c>
    </row>
    <row r="9755" spans="1:11" ht="15" customHeight="1" thickBot="1" x14ac:dyDescent="0.25">
      <c r="A9755" t="str">
        <f>CONCATENATE(B9755,C9755,D9755,G9755,E9755,I9755)</f>
        <v>1572020HOMICIDIO321</v>
      </c>
      <c r="B9755" s="4">
        <v>15</v>
      </c>
      <c r="C9755" s="5">
        <v>7</v>
      </c>
      <c r="D9755" s="4">
        <v>2020</v>
      </c>
      <c r="E9755" s="4">
        <v>32</v>
      </c>
      <c r="F9755" s="4" t="s">
        <v>210</v>
      </c>
      <c r="G9755" s="4" t="s">
        <v>12</v>
      </c>
      <c r="H9755" s="4" t="s">
        <v>212</v>
      </c>
      <c r="I9755" s="4">
        <v>1</v>
      </c>
      <c r="J9755" t="str">
        <f>VLOOKUP(A9755,'Município e Sexo'!$A$2:$I$11321,5,FALSE)</f>
        <v>CHA DE ALEGRIA</v>
      </c>
      <c r="K9755" t="str">
        <f>VLOOKUP(A9755,'Município e Sexo'!$A$2:$I$11321,7,FALSE)</f>
        <v>MASCULINO</v>
      </c>
    </row>
    <row r="9756" spans="1:11" ht="15" customHeight="1" thickBot="1" x14ac:dyDescent="0.25">
      <c r="A9756" t="str">
        <f>CONCATENATE(B9756,C9756,D9756,G9756,E9756,I9756)</f>
        <v>1572020HOMICIDIO331</v>
      </c>
      <c r="B9756" s="4">
        <v>15</v>
      </c>
      <c r="C9756" s="5">
        <v>7</v>
      </c>
      <c r="D9756" s="4">
        <v>2020</v>
      </c>
      <c r="E9756" s="4">
        <v>33</v>
      </c>
      <c r="F9756" s="4" t="s">
        <v>216</v>
      </c>
      <c r="G9756" s="4" t="s">
        <v>12</v>
      </c>
      <c r="H9756" s="4" t="s">
        <v>212</v>
      </c>
      <c r="I9756" s="4">
        <v>1</v>
      </c>
      <c r="J9756" t="str">
        <f>VLOOKUP(A9756,'Município e Sexo'!$A$2:$I$11321,5,FALSE)</f>
        <v>BUIQUE</v>
      </c>
      <c r="K9756" t="str">
        <f>VLOOKUP(A9756,'Município e Sexo'!$A$2:$I$11321,7,FALSE)</f>
        <v>MASCULINO</v>
      </c>
    </row>
    <row r="9757" spans="1:11" ht="15" customHeight="1" thickBot="1" x14ac:dyDescent="0.25">
      <c r="A9757" t="str">
        <f>CONCATENATE(B9757,C9757,D9757,G9757,E9757,I9757)</f>
        <v>1572020HOMICIDIO531</v>
      </c>
      <c r="B9757" s="4">
        <v>15</v>
      </c>
      <c r="C9757" s="5">
        <v>7</v>
      </c>
      <c r="D9757" s="4">
        <v>2020</v>
      </c>
      <c r="E9757" s="4">
        <v>53</v>
      </c>
      <c r="F9757" s="4" t="s">
        <v>210</v>
      </c>
      <c r="G9757" s="4" t="s">
        <v>12</v>
      </c>
      <c r="H9757" s="4" t="s">
        <v>211</v>
      </c>
      <c r="I9757" s="4">
        <v>1</v>
      </c>
      <c r="J9757" t="str">
        <f>VLOOKUP(A9757,'Município e Sexo'!$A$2:$I$11321,5,FALSE)</f>
        <v>CABO DE SANTO AGOSTINHO</v>
      </c>
      <c r="K9757" t="str">
        <f>VLOOKUP(A9757,'Município e Sexo'!$A$2:$I$11321,7,FALSE)</f>
        <v>MASCULINO</v>
      </c>
    </row>
    <row r="9758" spans="1:11" ht="15" customHeight="1" thickBot="1" x14ac:dyDescent="0.25">
      <c r="A9758" t="str">
        <f>CONCATENATE(B9758,C9758,D9758,G9758,E9758,I9758)</f>
        <v>1672020HOMICIDIO1</v>
      </c>
      <c r="B9758" s="4">
        <v>16</v>
      </c>
      <c r="C9758" s="5">
        <v>7</v>
      </c>
      <c r="D9758" s="4">
        <v>2020</v>
      </c>
      <c r="E9758" s="4"/>
      <c r="F9758" s="4" t="s">
        <v>210</v>
      </c>
      <c r="G9758" s="4" t="s">
        <v>12</v>
      </c>
      <c r="H9758" s="4" t="s">
        <v>212</v>
      </c>
      <c r="I9758" s="4">
        <v>1</v>
      </c>
      <c r="J9758" t="str">
        <f>VLOOKUP(A9758,'Município e Sexo'!$A$2:$I$11321,5,FALSE)</f>
        <v>CABO DE SANTO AGOSTINHO</v>
      </c>
      <c r="K9758" t="str">
        <f>VLOOKUP(A9758,'Município e Sexo'!$A$2:$I$11321,7,FALSE)</f>
        <v>MASCULINO</v>
      </c>
    </row>
    <row r="9759" spans="1:11" ht="15" customHeight="1" thickBot="1" x14ac:dyDescent="0.25">
      <c r="A9759" t="str">
        <f>CONCATENATE(B9759,C9759,D9759,G9759,E9759,I9759)</f>
        <v>1672020HOMICIDIO221</v>
      </c>
      <c r="B9759" s="4">
        <v>16</v>
      </c>
      <c r="C9759" s="5">
        <v>7</v>
      </c>
      <c r="D9759" s="4">
        <v>2020</v>
      </c>
      <c r="E9759" s="4">
        <v>22</v>
      </c>
      <c r="F9759" s="4" t="s">
        <v>210</v>
      </c>
      <c r="G9759" s="4" t="s">
        <v>12</v>
      </c>
      <c r="H9759" s="4" t="s">
        <v>211</v>
      </c>
      <c r="I9759" s="4">
        <v>1</v>
      </c>
      <c r="J9759" t="str">
        <f>VLOOKUP(A9759,'Município e Sexo'!$A$2:$I$11321,5,FALSE)</f>
        <v>IGARASSU</v>
      </c>
      <c r="K9759" t="str">
        <f>VLOOKUP(A9759,'Município e Sexo'!$A$2:$I$11321,7,FALSE)</f>
        <v>MASCULINO</v>
      </c>
    </row>
    <row r="9760" spans="1:11" ht="15" customHeight="1" thickBot="1" x14ac:dyDescent="0.25">
      <c r="A9760" t="str">
        <f>CONCATENATE(B9760,C9760,D9760,G9760,E9760,I9760)</f>
        <v>1672020HOMICIDIO361</v>
      </c>
      <c r="B9760" s="4">
        <v>16</v>
      </c>
      <c r="C9760" s="5">
        <v>7</v>
      </c>
      <c r="D9760" s="4">
        <v>2020</v>
      </c>
      <c r="E9760" s="4">
        <v>36</v>
      </c>
      <c r="F9760" s="4" t="s">
        <v>210</v>
      </c>
      <c r="G9760" s="4" t="s">
        <v>12</v>
      </c>
      <c r="H9760" s="4" t="s">
        <v>211</v>
      </c>
      <c r="I9760" s="4">
        <v>1</v>
      </c>
      <c r="J9760" t="str">
        <f>VLOOKUP(A9760,'Município e Sexo'!$A$2:$I$11321,5,FALSE)</f>
        <v>RECIFE</v>
      </c>
      <c r="K9760" t="str">
        <f>VLOOKUP(A9760,'Município e Sexo'!$A$2:$I$11321,7,FALSE)</f>
        <v>MASCULINO</v>
      </c>
    </row>
    <row r="9761" spans="1:11" ht="15" customHeight="1" thickBot="1" x14ac:dyDescent="0.25">
      <c r="A9761" t="str">
        <f>CONCATENATE(B9761,C9761,D9761,G9761,E9761,I9761)</f>
        <v>1672020HOMICIDIO181</v>
      </c>
      <c r="B9761" s="4">
        <v>16</v>
      </c>
      <c r="C9761" s="5">
        <v>7</v>
      </c>
      <c r="D9761" s="4">
        <v>2020</v>
      </c>
      <c r="E9761" s="4">
        <v>18</v>
      </c>
      <c r="F9761" s="4" t="s">
        <v>210</v>
      </c>
      <c r="G9761" s="4" t="s">
        <v>12</v>
      </c>
      <c r="H9761" s="4" t="s">
        <v>211</v>
      </c>
      <c r="I9761" s="4">
        <v>1</v>
      </c>
      <c r="J9761" t="str">
        <f>VLOOKUP(A9761,'Município e Sexo'!$A$2:$I$11321,5,FALSE)</f>
        <v>RECIFE</v>
      </c>
      <c r="K9761" t="str">
        <f>VLOOKUP(A9761,'Município e Sexo'!$A$2:$I$11321,7,FALSE)</f>
        <v>MASCULINO</v>
      </c>
    </row>
    <row r="9762" spans="1:11" ht="15" customHeight="1" thickBot="1" x14ac:dyDescent="0.25">
      <c r="A9762" t="str">
        <f>CONCATENATE(B9762,C9762,D9762,G9762,E9762,I9762)</f>
        <v>1672020HOMICIDIO201</v>
      </c>
      <c r="B9762" s="4">
        <v>16</v>
      </c>
      <c r="C9762" s="5">
        <v>7</v>
      </c>
      <c r="D9762" s="4">
        <v>2020</v>
      </c>
      <c r="E9762" s="4">
        <v>20</v>
      </c>
      <c r="F9762" s="4" t="s">
        <v>210</v>
      </c>
      <c r="G9762" s="4" t="s">
        <v>12</v>
      </c>
      <c r="H9762" s="4" t="s">
        <v>211</v>
      </c>
      <c r="I9762" s="4">
        <v>1</v>
      </c>
      <c r="J9762" t="str">
        <f>VLOOKUP(A9762,'Município e Sexo'!$A$2:$I$11321,5,FALSE)</f>
        <v>JOAO ALFREDO</v>
      </c>
      <c r="K9762" t="str">
        <f>VLOOKUP(A9762,'Município e Sexo'!$A$2:$I$11321,7,FALSE)</f>
        <v>MASCULINO</v>
      </c>
    </row>
    <row r="9763" spans="1:11" ht="15" customHeight="1" thickBot="1" x14ac:dyDescent="0.25">
      <c r="A9763" t="str">
        <f>CONCATENATE(B9763,C9763,D9763,G9763,E9763,I9763)</f>
        <v>1672020HOMICIDIO281</v>
      </c>
      <c r="B9763" s="4">
        <v>16</v>
      </c>
      <c r="C9763" s="5">
        <v>7</v>
      </c>
      <c r="D9763" s="4">
        <v>2020</v>
      </c>
      <c r="E9763" s="4">
        <v>28</v>
      </c>
      <c r="F9763" s="4" t="s">
        <v>210</v>
      </c>
      <c r="G9763" s="4" t="s">
        <v>12</v>
      </c>
      <c r="H9763" s="4" t="s">
        <v>211</v>
      </c>
      <c r="I9763" s="4">
        <v>1</v>
      </c>
      <c r="J9763" t="str">
        <f>VLOOKUP(A9763,'Município e Sexo'!$A$2:$I$11321,5,FALSE)</f>
        <v>ARCOVERDE</v>
      </c>
      <c r="K9763" t="str">
        <f>VLOOKUP(A9763,'Município e Sexo'!$A$2:$I$11321,7,FALSE)</f>
        <v>FEMININO</v>
      </c>
    </row>
    <row r="9764" spans="1:11" ht="15" customHeight="1" thickBot="1" x14ac:dyDescent="0.25">
      <c r="A9764" t="str">
        <f>CONCATENATE(B9764,C9764,D9764,G9764,E9764,I9764)</f>
        <v>1672020HOMICIDIO161</v>
      </c>
      <c r="B9764" s="4">
        <v>16</v>
      </c>
      <c r="C9764" s="5">
        <v>7</v>
      </c>
      <c r="D9764" s="4">
        <v>2020</v>
      </c>
      <c r="E9764" s="4">
        <v>16</v>
      </c>
      <c r="F9764" s="4" t="s">
        <v>210</v>
      </c>
      <c r="G9764" s="4" t="s">
        <v>12</v>
      </c>
      <c r="H9764" s="4" t="s">
        <v>211</v>
      </c>
      <c r="I9764" s="4">
        <v>1</v>
      </c>
      <c r="J9764" t="str">
        <f>VLOOKUP(A9764,'Município e Sexo'!$A$2:$I$11321,5,FALSE)</f>
        <v>OLINDA</v>
      </c>
      <c r="K9764" t="str">
        <f>VLOOKUP(A9764,'Município e Sexo'!$A$2:$I$11321,7,FALSE)</f>
        <v>MASCULINO</v>
      </c>
    </row>
    <row r="9765" spans="1:11" ht="15" customHeight="1" thickBot="1" x14ac:dyDescent="0.25">
      <c r="A9765" t="str">
        <f>CONCATENATE(B9765,C9765,D9765,G9765,E9765,I9765)</f>
        <v>1672020HOMICIDIO281</v>
      </c>
      <c r="B9765" s="4">
        <v>16</v>
      </c>
      <c r="C9765" s="5">
        <v>7</v>
      </c>
      <c r="D9765" s="4">
        <v>2020</v>
      </c>
      <c r="E9765" s="4">
        <v>28</v>
      </c>
      <c r="F9765" s="4" t="s">
        <v>210</v>
      </c>
      <c r="G9765" s="4" t="s">
        <v>12</v>
      </c>
      <c r="H9765" s="4" t="s">
        <v>211</v>
      </c>
      <c r="I9765" s="4">
        <v>1</v>
      </c>
      <c r="J9765" t="str">
        <f>VLOOKUP(A9765,'Município e Sexo'!$A$2:$I$11321,5,FALSE)</f>
        <v>ARCOVERDE</v>
      </c>
      <c r="K9765" t="str">
        <f>VLOOKUP(A9765,'Município e Sexo'!$A$2:$I$11321,7,FALSE)</f>
        <v>FEMININO</v>
      </c>
    </row>
    <row r="9766" spans="1:11" ht="15" customHeight="1" thickBot="1" x14ac:dyDescent="0.25">
      <c r="A9766" t="str">
        <f>CONCATENATE(B9766,C9766,D9766,G9766,E9766,I9766)</f>
        <v>1672020HOMICIDIO1</v>
      </c>
      <c r="B9766" s="4">
        <v>16</v>
      </c>
      <c r="C9766" s="5">
        <v>7</v>
      </c>
      <c r="D9766" s="4">
        <v>2020</v>
      </c>
      <c r="E9766" s="4"/>
      <c r="F9766" s="4" t="s">
        <v>210</v>
      </c>
      <c r="G9766" s="4" t="s">
        <v>12</v>
      </c>
      <c r="H9766" s="4" t="s">
        <v>211</v>
      </c>
      <c r="I9766" s="4">
        <v>1</v>
      </c>
      <c r="J9766" t="str">
        <f>VLOOKUP(A9766,'Município e Sexo'!$A$2:$I$11321,5,FALSE)</f>
        <v>CABO DE SANTO AGOSTINHO</v>
      </c>
      <c r="K9766" t="str">
        <f>VLOOKUP(A9766,'Município e Sexo'!$A$2:$I$11321,7,FALSE)</f>
        <v>MASCULINO</v>
      </c>
    </row>
    <row r="9767" spans="1:11" ht="15" customHeight="1" thickBot="1" x14ac:dyDescent="0.25">
      <c r="A9767" t="str">
        <f>CONCATENATE(B9767,C9767,D9767,G9767,E9767,I9767)</f>
        <v>1772020FEMINICIDIO361</v>
      </c>
      <c r="B9767" s="4">
        <v>17</v>
      </c>
      <c r="C9767" s="5">
        <v>7</v>
      </c>
      <c r="D9767" s="4">
        <v>2020</v>
      </c>
      <c r="E9767" s="4">
        <v>36</v>
      </c>
      <c r="F9767" s="4" t="s">
        <v>210</v>
      </c>
      <c r="G9767" s="4" t="s">
        <v>29</v>
      </c>
      <c r="H9767" s="4" t="s">
        <v>29</v>
      </c>
      <c r="I9767" s="4">
        <v>1</v>
      </c>
      <c r="J9767" t="str">
        <f>VLOOKUP(A9767,'Município e Sexo'!$A$2:$I$11321,5,FALSE)</f>
        <v>SALOA</v>
      </c>
      <c r="K9767" t="str">
        <f>VLOOKUP(A9767,'Município e Sexo'!$A$2:$I$11321,7,FALSE)</f>
        <v>FEMININO</v>
      </c>
    </row>
    <row r="9768" spans="1:11" ht="15" customHeight="1" thickBot="1" x14ac:dyDescent="0.25">
      <c r="A9768" t="str">
        <f>CONCATENATE(B9768,C9768,D9768,G9768,E9768,I9768)</f>
        <v>1772020HOMICIDIO601</v>
      </c>
      <c r="B9768" s="4">
        <v>17</v>
      </c>
      <c r="C9768" s="5">
        <v>7</v>
      </c>
      <c r="D9768" s="4">
        <v>2020</v>
      </c>
      <c r="E9768" s="4">
        <v>60</v>
      </c>
      <c r="F9768" s="4" t="s">
        <v>210</v>
      </c>
      <c r="G9768" s="4" t="s">
        <v>12</v>
      </c>
      <c r="H9768" s="4" t="s">
        <v>212</v>
      </c>
      <c r="I9768" s="4">
        <v>1</v>
      </c>
      <c r="J9768" t="str">
        <f>VLOOKUP(A9768,'Município e Sexo'!$A$2:$I$11321,5,FALSE)</f>
        <v>RECIFE</v>
      </c>
      <c r="K9768" t="str">
        <f>VLOOKUP(A9768,'Município e Sexo'!$A$2:$I$11321,7,FALSE)</f>
        <v>MASCULINO</v>
      </c>
    </row>
    <row r="9769" spans="1:11" ht="15" customHeight="1" thickBot="1" x14ac:dyDescent="0.25">
      <c r="A9769" t="str">
        <f>CONCATENATE(B9769,C9769,D9769,G9769,E9769,I9769)</f>
        <v>1772020HOMICIDIO1</v>
      </c>
      <c r="B9769" s="4">
        <v>17</v>
      </c>
      <c r="C9769" s="5">
        <v>7</v>
      </c>
      <c r="D9769" s="4">
        <v>2020</v>
      </c>
      <c r="E9769" s="4"/>
      <c r="F9769" s="4" t="s">
        <v>210</v>
      </c>
      <c r="G9769" s="4" t="s">
        <v>12</v>
      </c>
      <c r="H9769" s="4" t="s">
        <v>211</v>
      </c>
      <c r="I9769" s="4">
        <v>1</v>
      </c>
      <c r="J9769" t="str">
        <f>VLOOKUP(A9769,'Município e Sexo'!$A$2:$I$11321,5,FALSE)</f>
        <v>CABO DE SANTO AGOSTINHO</v>
      </c>
      <c r="K9769" t="str">
        <f>VLOOKUP(A9769,'Município e Sexo'!$A$2:$I$11321,7,FALSE)</f>
        <v>MASCULINO</v>
      </c>
    </row>
    <row r="9770" spans="1:11" ht="15" customHeight="1" thickBot="1" x14ac:dyDescent="0.25">
      <c r="A9770" t="str">
        <f>CONCATENATE(B9770,C9770,D9770,G9770,E9770,I9770)</f>
        <v>1872020HOMICIDIO271</v>
      </c>
      <c r="B9770" s="4">
        <v>18</v>
      </c>
      <c r="C9770" s="5">
        <v>7</v>
      </c>
      <c r="D9770" s="4">
        <v>2020</v>
      </c>
      <c r="E9770" s="4">
        <v>27</v>
      </c>
      <c r="F9770" s="4" t="s">
        <v>210</v>
      </c>
      <c r="G9770" s="4" t="s">
        <v>12</v>
      </c>
      <c r="H9770" s="4" t="s">
        <v>212</v>
      </c>
      <c r="I9770" s="4">
        <v>1</v>
      </c>
      <c r="J9770" t="str">
        <f>VLOOKUP(A9770,'Município e Sexo'!$A$2:$I$11321,5,FALSE)</f>
        <v>ARARIPINA</v>
      </c>
      <c r="K9770" t="str">
        <f>VLOOKUP(A9770,'Município e Sexo'!$A$2:$I$11321,7,FALSE)</f>
        <v>MASCULINO</v>
      </c>
    </row>
    <row r="9771" spans="1:11" ht="15" customHeight="1" thickBot="1" x14ac:dyDescent="0.25">
      <c r="A9771" t="str">
        <f>CONCATENATE(B9771,C9771,D9771,G9771,E9771,I9771)</f>
        <v>1872020HOMICIDIO251</v>
      </c>
      <c r="B9771" s="4">
        <v>18</v>
      </c>
      <c r="C9771" s="5">
        <v>7</v>
      </c>
      <c r="D9771" s="4">
        <v>2020</v>
      </c>
      <c r="E9771" s="4">
        <v>25</v>
      </c>
      <c r="F9771" s="4" t="s">
        <v>210</v>
      </c>
      <c r="G9771" s="4" t="s">
        <v>12</v>
      </c>
      <c r="H9771" s="4" t="s">
        <v>211</v>
      </c>
      <c r="I9771" s="4">
        <v>1</v>
      </c>
      <c r="J9771" t="str">
        <f>VLOOKUP(A9771,'Município e Sexo'!$A$2:$I$11321,5,FALSE)</f>
        <v>VITORIA DE SANTO ANTAO</v>
      </c>
      <c r="K9771" t="str">
        <f>VLOOKUP(A9771,'Município e Sexo'!$A$2:$I$11321,7,FALSE)</f>
        <v>MASCULINO</v>
      </c>
    </row>
    <row r="9772" spans="1:11" ht="15" customHeight="1" thickBot="1" x14ac:dyDescent="0.25">
      <c r="A9772" t="str">
        <f>CONCATENATE(B9772,C9772,D9772,G9772,E9772,I9772)</f>
        <v>1872020HOMICIDIO271</v>
      </c>
      <c r="B9772" s="4">
        <v>18</v>
      </c>
      <c r="C9772" s="5">
        <v>7</v>
      </c>
      <c r="D9772" s="4">
        <v>2020</v>
      </c>
      <c r="E9772" s="4">
        <v>27</v>
      </c>
      <c r="F9772" s="4" t="s">
        <v>210</v>
      </c>
      <c r="G9772" s="4" t="s">
        <v>12</v>
      </c>
      <c r="H9772" s="4" t="s">
        <v>212</v>
      </c>
      <c r="I9772" s="4">
        <v>1</v>
      </c>
      <c r="J9772" t="str">
        <f>VLOOKUP(A9772,'Município e Sexo'!$A$2:$I$11321,5,FALSE)</f>
        <v>ARARIPINA</v>
      </c>
      <c r="K9772" t="str">
        <f>VLOOKUP(A9772,'Município e Sexo'!$A$2:$I$11321,7,FALSE)</f>
        <v>MASCULINO</v>
      </c>
    </row>
    <row r="9773" spans="1:11" ht="15" customHeight="1" thickBot="1" x14ac:dyDescent="0.25">
      <c r="A9773" t="str">
        <f>CONCATENATE(B9773,C9773,D9773,G9773,E9773,I9773)</f>
        <v>1872020HOMICIDIO281</v>
      </c>
      <c r="B9773" s="4">
        <v>18</v>
      </c>
      <c r="C9773" s="5">
        <v>7</v>
      </c>
      <c r="D9773" s="4">
        <v>2020</v>
      </c>
      <c r="E9773" s="4">
        <v>28</v>
      </c>
      <c r="F9773" s="4" t="s">
        <v>210</v>
      </c>
      <c r="G9773" s="4" t="s">
        <v>12</v>
      </c>
      <c r="H9773" s="4" t="s">
        <v>212</v>
      </c>
      <c r="I9773" s="4">
        <v>1</v>
      </c>
      <c r="J9773" t="str">
        <f>VLOOKUP(A9773,'Município e Sexo'!$A$2:$I$11321,5,FALSE)</f>
        <v>RECIFE</v>
      </c>
      <c r="K9773" t="str">
        <f>VLOOKUP(A9773,'Município e Sexo'!$A$2:$I$11321,7,FALSE)</f>
        <v>MASCULINO</v>
      </c>
    </row>
    <row r="9774" spans="1:11" ht="15" customHeight="1" thickBot="1" x14ac:dyDescent="0.25">
      <c r="A9774" t="str">
        <f>CONCATENATE(B9774,C9774,D9774,G9774,E9774,I9774)</f>
        <v>1872020HOMICIDIO381</v>
      </c>
      <c r="B9774" s="4">
        <v>18</v>
      </c>
      <c r="C9774" s="5">
        <v>7</v>
      </c>
      <c r="D9774" s="4">
        <v>2020</v>
      </c>
      <c r="E9774" s="4">
        <v>38</v>
      </c>
      <c r="F9774" s="4" t="s">
        <v>210</v>
      </c>
      <c r="G9774" s="4" t="s">
        <v>12</v>
      </c>
      <c r="H9774" s="4" t="s">
        <v>211</v>
      </c>
      <c r="I9774" s="4">
        <v>1</v>
      </c>
      <c r="J9774" t="str">
        <f>VLOOKUP(A9774,'Município e Sexo'!$A$2:$I$11321,5,FALSE)</f>
        <v>VICENCIA</v>
      </c>
      <c r="K9774" t="str">
        <f>VLOOKUP(A9774,'Município e Sexo'!$A$2:$I$11321,7,FALSE)</f>
        <v>MASCULINO</v>
      </c>
    </row>
    <row r="9775" spans="1:11" ht="15" customHeight="1" thickBot="1" x14ac:dyDescent="0.25">
      <c r="A9775" t="str">
        <f>CONCATENATE(B9775,C9775,D9775,G9775,E9775,I9775)</f>
        <v>1872020LATROCINIO621</v>
      </c>
      <c r="B9775" s="4">
        <v>18</v>
      </c>
      <c r="C9775" s="5">
        <v>7</v>
      </c>
      <c r="D9775" s="4">
        <v>2020</v>
      </c>
      <c r="E9775" s="4">
        <v>62</v>
      </c>
      <c r="F9775" s="4" t="s">
        <v>210</v>
      </c>
      <c r="G9775" s="4" t="s">
        <v>33</v>
      </c>
      <c r="H9775" s="4" t="s">
        <v>215</v>
      </c>
      <c r="I9775" s="4">
        <v>1</v>
      </c>
      <c r="J9775" t="str">
        <f>VLOOKUP(A9775,'Município e Sexo'!$A$2:$I$11321,5,FALSE)</f>
        <v>CAETES</v>
      </c>
      <c r="K9775" t="str">
        <f>VLOOKUP(A9775,'Município e Sexo'!$A$2:$I$11321,7,FALSE)</f>
        <v>MASCULINO</v>
      </c>
    </row>
    <row r="9776" spans="1:11" ht="15" customHeight="1" thickBot="1" x14ac:dyDescent="0.25">
      <c r="A9776" t="str">
        <f>CONCATENATE(B9776,C9776,D9776,G9776,E9776,I9776)</f>
        <v>1872020HOMICIDIO201</v>
      </c>
      <c r="B9776" s="4">
        <v>18</v>
      </c>
      <c r="C9776" s="5">
        <v>7</v>
      </c>
      <c r="D9776" s="4">
        <v>2020</v>
      </c>
      <c r="E9776" s="4">
        <v>20</v>
      </c>
      <c r="F9776" s="4" t="s">
        <v>210</v>
      </c>
      <c r="G9776" s="4" t="s">
        <v>12</v>
      </c>
      <c r="H9776" s="4" t="s">
        <v>211</v>
      </c>
      <c r="I9776" s="4">
        <v>1</v>
      </c>
      <c r="J9776" t="str">
        <f>VLOOKUP(A9776,'Município e Sexo'!$A$2:$I$11321,5,FALSE)</f>
        <v>PALMARES</v>
      </c>
      <c r="K9776" t="str">
        <f>VLOOKUP(A9776,'Município e Sexo'!$A$2:$I$11321,7,FALSE)</f>
        <v>MASCULINO</v>
      </c>
    </row>
    <row r="9777" spans="1:11" ht="15" customHeight="1" thickBot="1" x14ac:dyDescent="0.25">
      <c r="A9777" t="str">
        <f>CONCATENATE(B9777,C9777,D9777,G9777,E9777,I9777)</f>
        <v>1872020HOMICIDIO221</v>
      </c>
      <c r="B9777" s="4">
        <v>18</v>
      </c>
      <c r="C9777" s="5">
        <v>7</v>
      </c>
      <c r="D9777" s="4">
        <v>2020</v>
      </c>
      <c r="E9777" s="4">
        <v>22</v>
      </c>
      <c r="F9777" s="4" t="s">
        <v>210</v>
      </c>
      <c r="G9777" s="4" t="s">
        <v>12</v>
      </c>
      <c r="H9777" s="4" t="s">
        <v>217</v>
      </c>
      <c r="I9777" s="4">
        <v>1</v>
      </c>
      <c r="J9777" t="str">
        <f>VLOOKUP(A9777,'Município e Sexo'!$A$2:$I$11321,5,FALSE)</f>
        <v>IGARASSU</v>
      </c>
      <c r="K9777" t="str">
        <f>VLOOKUP(A9777,'Município e Sexo'!$A$2:$I$11321,7,FALSE)</f>
        <v>MASCULINO</v>
      </c>
    </row>
    <row r="9778" spans="1:11" ht="15" customHeight="1" thickBot="1" x14ac:dyDescent="0.25">
      <c r="A9778" t="str">
        <f>CONCATENATE(B9778,C9778,D9778,G9778,E9778,I9778)</f>
        <v>1872020HOMICIDIO271</v>
      </c>
      <c r="B9778" s="4">
        <v>18</v>
      </c>
      <c r="C9778" s="5">
        <v>7</v>
      </c>
      <c r="D9778" s="4">
        <v>2020</v>
      </c>
      <c r="E9778" s="4">
        <v>27</v>
      </c>
      <c r="F9778" s="4" t="s">
        <v>210</v>
      </c>
      <c r="G9778" s="4" t="s">
        <v>12</v>
      </c>
      <c r="H9778" s="4" t="s">
        <v>217</v>
      </c>
      <c r="I9778" s="4">
        <v>1</v>
      </c>
      <c r="J9778" t="str">
        <f>VLOOKUP(A9778,'Município e Sexo'!$A$2:$I$11321,5,FALSE)</f>
        <v>ARARIPINA</v>
      </c>
      <c r="K9778" t="str">
        <f>VLOOKUP(A9778,'Município e Sexo'!$A$2:$I$11321,7,FALSE)</f>
        <v>MASCULINO</v>
      </c>
    </row>
    <row r="9779" spans="1:11" ht="15" customHeight="1" thickBot="1" x14ac:dyDescent="0.25">
      <c r="A9779" t="str">
        <f>CONCATENATE(B9779,C9779,D9779,G9779,E9779,I9779)</f>
        <v>1872020HOMICIDIO541</v>
      </c>
      <c r="B9779" s="4">
        <v>18</v>
      </c>
      <c r="C9779" s="5">
        <v>7</v>
      </c>
      <c r="D9779" s="4">
        <v>2020</v>
      </c>
      <c r="E9779" s="4">
        <v>54</v>
      </c>
      <c r="F9779" s="4" t="s">
        <v>210</v>
      </c>
      <c r="G9779" s="4" t="s">
        <v>12</v>
      </c>
      <c r="H9779" s="4" t="s">
        <v>218</v>
      </c>
      <c r="I9779" s="4">
        <v>1</v>
      </c>
      <c r="J9779" t="str">
        <f>VLOOKUP(A9779,'Município e Sexo'!$A$2:$I$11321,5,FALSE)</f>
        <v>CARUARU</v>
      </c>
      <c r="K9779" t="str">
        <f>VLOOKUP(A9779,'Município e Sexo'!$A$2:$I$11321,7,FALSE)</f>
        <v>MASCULINO</v>
      </c>
    </row>
    <row r="9780" spans="1:11" ht="15" customHeight="1" thickBot="1" x14ac:dyDescent="0.25">
      <c r="A9780" t="str">
        <f>CONCATENATE(B9780,C9780,D9780,G9780,E9780,I9780)</f>
        <v>1872020HOMICIDIO561</v>
      </c>
      <c r="B9780" s="4">
        <v>18</v>
      </c>
      <c r="C9780" s="5">
        <v>7</v>
      </c>
      <c r="D9780" s="4">
        <v>2020</v>
      </c>
      <c r="E9780" s="4">
        <v>56</v>
      </c>
      <c r="F9780" s="4" t="s">
        <v>210</v>
      </c>
      <c r="G9780" s="4" t="s">
        <v>12</v>
      </c>
      <c r="H9780" s="4" t="s">
        <v>211</v>
      </c>
      <c r="I9780" s="4">
        <v>1</v>
      </c>
      <c r="J9780" t="str">
        <f>VLOOKUP(A9780,'Município e Sexo'!$A$2:$I$11321,5,FALSE)</f>
        <v>LAJEDO</v>
      </c>
      <c r="K9780" t="str">
        <f>VLOOKUP(A9780,'Município e Sexo'!$A$2:$I$11321,7,FALSE)</f>
        <v>MASCULINO</v>
      </c>
    </row>
    <row r="9781" spans="1:11" ht="15" customHeight="1" thickBot="1" x14ac:dyDescent="0.25">
      <c r="A9781" t="str">
        <f>CONCATENATE(B9781,C9781,D9781,G9781,E9781,I9781)</f>
        <v>1972020HOMICIDIO251</v>
      </c>
      <c r="B9781" s="4">
        <v>19</v>
      </c>
      <c r="C9781" s="5">
        <v>7</v>
      </c>
      <c r="D9781" s="4">
        <v>2020</v>
      </c>
      <c r="E9781" s="4">
        <v>25</v>
      </c>
      <c r="F9781" s="4" t="s">
        <v>210</v>
      </c>
      <c r="G9781" s="4" t="s">
        <v>12</v>
      </c>
      <c r="H9781" s="4" t="s">
        <v>212</v>
      </c>
      <c r="I9781" s="4">
        <v>1</v>
      </c>
      <c r="J9781" t="str">
        <f>VLOOKUP(A9781,'Município e Sexo'!$A$2:$I$11321,5,FALSE)</f>
        <v>TAQUARITINGA DO NORTE</v>
      </c>
      <c r="K9781" t="str">
        <f>VLOOKUP(A9781,'Município e Sexo'!$A$2:$I$11321,7,FALSE)</f>
        <v>MASCULINO</v>
      </c>
    </row>
    <row r="9782" spans="1:11" ht="15" customHeight="1" thickBot="1" x14ac:dyDescent="0.25">
      <c r="A9782" t="str">
        <f>CONCATENATE(B9782,C9782,D9782,G9782,E9782,I9782)</f>
        <v>1972020LATROCINIO501</v>
      </c>
      <c r="B9782" s="4">
        <v>19</v>
      </c>
      <c r="C9782" s="5">
        <v>7</v>
      </c>
      <c r="D9782" s="4">
        <v>2020</v>
      </c>
      <c r="E9782" s="4">
        <v>50</v>
      </c>
      <c r="F9782" s="4" t="s">
        <v>210</v>
      </c>
      <c r="G9782" s="4" t="s">
        <v>33</v>
      </c>
      <c r="H9782" s="4" t="s">
        <v>215</v>
      </c>
      <c r="I9782" s="4">
        <v>1</v>
      </c>
      <c r="J9782" t="str">
        <f>VLOOKUP(A9782,'Município e Sexo'!$A$2:$I$11321,5,FALSE)</f>
        <v>RECIFE</v>
      </c>
      <c r="K9782" t="str">
        <f>VLOOKUP(A9782,'Município e Sexo'!$A$2:$I$11321,7,FALSE)</f>
        <v>MASCULINO</v>
      </c>
    </row>
    <row r="9783" spans="1:11" ht="15" customHeight="1" thickBot="1" x14ac:dyDescent="0.25">
      <c r="A9783" t="str">
        <f>CONCATENATE(B9783,C9783,D9783,G9783,E9783,I9783)</f>
        <v>1972020HOMICIDIO351</v>
      </c>
      <c r="B9783" s="4">
        <v>19</v>
      </c>
      <c r="C9783" s="5">
        <v>7</v>
      </c>
      <c r="D9783" s="4">
        <v>2020</v>
      </c>
      <c r="E9783" s="4">
        <v>35</v>
      </c>
      <c r="F9783" s="4" t="s">
        <v>210</v>
      </c>
      <c r="G9783" s="4" t="s">
        <v>12</v>
      </c>
      <c r="H9783" s="4" t="s">
        <v>211</v>
      </c>
      <c r="I9783" s="4">
        <v>1</v>
      </c>
      <c r="J9783" t="str">
        <f>VLOOKUP(A9783,'Município e Sexo'!$A$2:$I$11321,5,FALSE)</f>
        <v>JOAO ALFREDO</v>
      </c>
      <c r="K9783" t="str">
        <f>VLOOKUP(A9783,'Município e Sexo'!$A$2:$I$11321,7,FALSE)</f>
        <v>MASCULINO</v>
      </c>
    </row>
    <row r="9784" spans="1:11" ht="15" customHeight="1" thickBot="1" x14ac:dyDescent="0.25">
      <c r="A9784" t="str">
        <f>CONCATENATE(B9784,C9784,D9784,G9784,E9784,I9784)</f>
        <v>1972020HOMICIDIO221</v>
      </c>
      <c r="B9784" s="4">
        <v>19</v>
      </c>
      <c r="C9784" s="5">
        <v>7</v>
      </c>
      <c r="D9784" s="4">
        <v>2020</v>
      </c>
      <c r="E9784" s="4">
        <v>22</v>
      </c>
      <c r="F9784" s="4" t="s">
        <v>210</v>
      </c>
      <c r="G9784" s="4" t="s">
        <v>12</v>
      </c>
      <c r="H9784" s="4" t="s">
        <v>212</v>
      </c>
      <c r="I9784" s="4">
        <v>1</v>
      </c>
      <c r="J9784" t="str">
        <f>VLOOKUP(A9784,'Município e Sexo'!$A$2:$I$11321,5,FALSE)</f>
        <v>ITAMBE</v>
      </c>
      <c r="K9784" t="str">
        <f>VLOOKUP(A9784,'Município e Sexo'!$A$2:$I$11321,7,FALSE)</f>
        <v>MASCULINO</v>
      </c>
    </row>
    <row r="9785" spans="1:11" ht="15" customHeight="1" thickBot="1" x14ac:dyDescent="0.25">
      <c r="A9785" t="str">
        <f>CONCATENATE(B9785,C9785,D9785,G9785,E9785,I9785)</f>
        <v>1972020HOMICIDIO291</v>
      </c>
      <c r="B9785" s="4">
        <v>19</v>
      </c>
      <c r="C9785" s="5">
        <v>7</v>
      </c>
      <c r="D9785" s="4">
        <v>2020</v>
      </c>
      <c r="E9785" s="4">
        <v>29</v>
      </c>
      <c r="F9785" s="4" t="s">
        <v>210</v>
      </c>
      <c r="G9785" s="4" t="s">
        <v>12</v>
      </c>
      <c r="H9785" s="4" t="s">
        <v>212</v>
      </c>
      <c r="I9785" s="4">
        <v>1</v>
      </c>
      <c r="J9785" t="str">
        <f>VLOOKUP(A9785,'Município e Sexo'!$A$2:$I$11321,5,FALSE)</f>
        <v>TIMBAUBA</v>
      </c>
      <c r="K9785" t="str">
        <f>VLOOKUP(A9785,'Município e Sexo'!$A$2:$I$11321,7,FALSE)</f>
        <v>MASCULINO</v>
      </c>
    </row>
    <row r="9786" spans="1:11" ht="15" customHeight="1" thickBot="1" x14ac:dyDescent="0.25">
      <c r="A9786" t="str">
        <f>CONCATENATE(B9786,C9786,D9786,G9786,E9786,I9786)</f>
        <v>1972020HOMICIDIO331</v>
      </c>
      <c r="B9786" s="4">
        <v>19</v>
      </c>
      <c r="C9786" s="5">
        <v>7</v>
      </c>
      <c r="D9786" s="4">
        <v>2020</v>
      </c>
      <c r="E9786" s="4">
        <v>33</v>
      </c>
      <c r="F9786" s="4" t="s">
        <v>210</v>
      </c>
      <c r="G9786" s="4" t="s">
        <v>12</v>
      </c>
      <c r="H9786" s="4" t="s">
        <v>211</v>
      </c>
      <c r="I9786" s="4">
        <v>1</v>
      </c>
      <c r="J9786" t="str">
        <f>VLOOKUP(A9786,'Município e Sexo'!$A$2:$I$11321,5,FALSE)</f>
        <v>ARACOIABA</v>
      </c>
      <c r="K9786" t="str">
        <f>VLOOKUP(A9786,'Município e Sexo'!$A$2:$I$11321,7,FALSE)</f>
        <v>MASCULINO</v>
      </c>
    </row>
    <row r="9787" spans="1:11" ht="15" customHeight="1" thickBot="1" x14ac:dyDescent="0.25">
      <c r="A9787" t="str">
        <f>CONCATENATE(B9787,C9787,D9787,G9787,E9787,I9787)</f>
        <v>1972020HOMICIDIO341</v>
      </c>
      <c r="B9787" s="4">
        <v>19</v>
      </c>
      <c r="C9787" s="5">
        <v>7</v>
      </c>
      <c r="D9787" s="4">
        <v>2020</v>
      </c>
      <c r="E9787" s="4">
        <v>34</v>
      </c>
      <c r="F9787" s="4" t="s">
        <v>210</v>
      </c>
      <c r="G9787" s="4" t="s">
        <v>12</v>
      </c>
      <c r="H9787" s="4" t="s">
        <v>212</v>
      </c>
      <c r="I9787" s="4">
        <v>1</v>
      </c>
      <c r="J9787" t="str">
        <f>VLOOKUP(A9787,'Município e Sexo'!$A$2:$I$11321,5,FALSE)</f>
        <v>RECIFE</v>
      </c>
      <c r="K9787" t="str">
        <f>VLOOKUP(A9787,'Município e Sexo'!$A$2:$I$11321,7,FALSE)</f>
        <v>MASCULINO</v>
      </c>
    </row>
    <row r="9788" spans="1:11" ht="15" customHeight="1" thickBot="1" x14ac:dyDescent="0.25">
      <c r="A9788" t="str">
        <f>CONCATENATE(B9788,C9788,D9788,G9788,E9788,I9788)</f>
        <v>1972020HOMICIDIO421</v>
      </c>
      <c r="B9788" s="4">
        <v>19</v>
      </c>
      <c r="C9788" s="5">
        <v>7</v>
      </c>
      <c r="D9788" s="4">
        <v>2020</v>
      </c>
      <c r="E9788" s="4">
        <v>42</v>
      </c>
      <c r="F9788" s="4" t="s">
        <v>210</v>
      </c>
      <c r="G9788" s="4" t="s">
        <v>12</v>
      </c>
      <c r="H9788" s="4" t="s">
        <v>212</v>
      </c>
      <c r="I9788" s="4">
        <v>1</v>
      </c>
      <c r="J9788" t="str">
        <f>VLOOKUP(A9788,'Município e Sexo'!$A$2:$I$11321,5,FALSE)</f>
        <v>SANTA CRUZ</v>
      </c>
      <c r="K9788" t="str">
        <f>VLOOKUP(A9788,'Município e Sexo'!$A$2:$I$11321,7,FALSE)</f>
        <v>MASCULINO</v>
      </c>
    </row>
    <row r="9789" spans="1:11" ht="15" customHeight="1" thickBot="1" x14ac:dyDescent="0.25">
      <c r="A9789" t="str">
        <f>CONCATENATE(B9789,C9789,D9789,G9789,E9789,I9789)</f>
        <v>1972020HOMICIDIO241</v>
      </c>
      <c r="B9789" s="4">
        <v>19</v>
      </c>
      <c r="C9789" s="5">
        <v>7</v>
      </c>
      <c r="D9789" s="4">
        <v>2020</v>
      </c>
      <c r="E9789" s="4">
        <v>24</v>
      </c>
      <c r="F9789" s="4" t="s">
        <v>210</v>
      </c>
      <c r="G9789" s="4" t="s">
        <v>12</v>
      </c>
      <c r="H9789" s="4" t="s">
        <v>211</v>
      </c>
      <c r="I9789" s="4">
        <v>1</v>
      </c>
      <c r="J9789" t="str">
        <f>VLOOKUP(A9789,'Município e Sexo'!$A$2:$I$11321,5,FALSE)</f>
        <v>PALMARES</v>
      </c>
      <c r="K9789" t="str">
        <f>VLOOKUP(A9789,'Município e Sexo'!$A$2:$I$11321,7,FALSE)</f>
        <v>MASCULINO</v>
      </c>
    </row>
    <row r="9790" spans="1:11" ht="15" customHeight="1" thickBot="1" x14ac:dyDescent="0.25">
      <c r="A9790" t="str">
        <f>CONCATENATE(B9790,C9790,D9790,G9790,E9790,I9790)</f>
        <v>1972020HOMICIDIO301</v>
      </c>
      <c r="B9790" s="4">
        <v>19</v>
      </c>
      <c r="C9790" s="5">
        <v>7</v>
      </c>
      <c r="D9790" s="4">
        <v>2020</v>
      </c>
      <c r="E9790" s="4">
        <v>30</v>
      </c>
      <c r="F9790" s="4" t="s">
        <v>210</v>
      </c>
      <c r="G9790" s="4" t="s">
        <v>12</v>
      </c>
      <c r="H9790" s="4" t="s">
        <v>212</v>
      </c>
      <c r="I9790" s="4">
        <v>1</v>
      </c>
      <c r="J9790" t="str">
        <f>VLOOKUP(A9790,'Município e Sexo'!$A$2:$I$11321,5,FALSE)</f>
        <v>CABO DE SANTO AGOSTINHO</v>
      </c>
      <c r="K9790" t="str">
        <f>VLOOKUP(A9790,'Município e Sexo'!$A$2:$I$11321,7,FALSE)</f>
        <v>FEMININO</v>
      </c>
    </row>
    <row r="9791" spans="1:11" ht="15" customHeight="1" thickBot="1" x14ac:dyDescent="0.25">
      <c r="A9791" t="str">
        <f>CONCATENATE(B9791,C9791,D9791,G9791,E9791,I9791)</f>
        <v>2072020LATROCINIO621</v>
      </c>
      <c r="B9791" s="4">
        <v>20</v>
      </c>
      <c r="C9791" s="5">
        <v>7</v>
      </c>
      <c r="D9791" s="4">
        <v>2020</v>
      </c>
      <c r="E9791" s="4">
        <v>62</v>
      </c>
      <c r="F9791" s="4" t="s">
        <v>210</v>
      </c>
      <c r="G9791" s="4" t="s">
        <v>33</v>
      </c>
      <c r="H9791" s="4" t="s">
        <v>215</v>
      </c>
      <c r="I9791" s="4">
        <v>1</v>
      </c>
      <c r="J9791" t="str">
        <f>VLOOKUP(A9791,'Município e Sexo'!$A$2:$I$11321,5,FALSE)</f>
        <v>BELO JARDIM</v>
      </c>
      <c r="K9791" t="str">
        <f>VLOOKUP(A9791,'Município e Sexo'!$A$2:$I$11321,7,FALSE)</f>
        <v>MASCULINO</v>
      </c>
    </row>
    <row r="9792" spans="1:11" ht="15" customHeight="1" thickBot="1" x14ac:dyDescent="0.25">
      <c r="A9792" t="str">
        <f>CONCATENATE(B9792,C9792,D9792,G9792,E9792,I9792)</f>
        <v>2072020HOMICIDIO261</v>
      </c>
      <c r="B9792" s="4">
        <v>20</v>
      </c>
      <c r="C9792" s="5">
        <v>7</v>
      </c>
      <c r="D9792" s="4">
        <v>2020</v>
      </c>
      <c r="E9792" s="4">
        <v>26</v>
      </c>
      <c r="F9792" s="4" t="s">
        <v>210</v>
      </c>
      <c r="G9792" s="4" t="s">
        <v>12</v>
      </c>
      <c r="H9792" s="4" t="s">
        <v>211</v>
      </c>
      <c r="I9792" s="4">
        <v>1</v>
      </c>
      <c r="J9792" t="str">
        <f>VLOOKUP(A9792,'Município e Sexo'!$A$2:$I$11321,5,FALSE)</f>
        <v>CABO DE SANTO AGOSTINHO</v>
      </c>
      <c r="K9792" t="str">
        <f>VLOOKUP(A9792,'Município e Sexo'!$A$2:$I$11321,7,FALSE)</f>
        <v>MASCULINO</v>
      </c>
    </row>
    <row r="9793" spans="1:11" ht="15" customHeight="1" thickBot="1" x14ac:dyDescent="0.25">
      <c r="A9793" t="str">
        <f>CONCATENATE(B9793,C9793,D9793,G9793,E9793,I9793)</f>
        <v>2072020HOMICIDIO281</v>
      </c>
      <c r="B9793" s="4">
        <v>20</v>
      </c>
      <c r="C9793" s="5">
        <v>7</v>
      </c>
      <c r="D9793" s="4">
        <v>2020</v>
      </c>
      <c r="E9793" s="4">
        <v>28</v>
      </c>
      <c r="F9793" s="4" t="s">
        <v>210</v>
      </c>
      <c r="G9793" s="4" t="s">
        <v>12</v>
      </c>
      <c r="H9793" s="4" t="s">
        <v>211</v>
      </c>
      <c r="I9793" s="4">
        <v>1</v>
      </c>
      <c r="J9793" t="str">
        <f>VLOOKUP(A9793,'Município e Sexo'!$A$2:$I$11321,5,FALSE)</f>
        <v>JABOATAO DOS GUARARAPES</v>
      </c>
      <c r="K9793" t="str">
        <f>VLOOKUP(A9793,'Município e Sexo'!$A$2:$I$11321,7,FALSE)</f>
        <v>MASCULINO</v>
      </c>
    </row>
    <row r="9794" spans="1:11" ht="15" customHeight="1" thickBot="1" x14ac:dyDescent="0.25">
      <c r="A9794" t="str">
        <f>CONCATENATE(B9794,C9794,D9794,G9794,E9794,I9794)</f>
        <v>2072020HOMICIDIO291</v>
      </c>
      <c r="B9794" s="4">
        <v>20</v>
      </c>
      <c r="C9794" s="5">
        <v>7</v>
      </c>
      <c r="D9794" s="4">
        <v>2020</v>
      </c>
      <c r="E9794" s="4">
        <v>29</v>
      </c>
      <c r="F9794" s="4" t="s">
        <v>210</v>
      </c>
      <c r="G9794" s="4" t="s">
        <v>12</v>
      </c>
      <c r="H9794" s="4" t="s">
        <v>211</v>
      </c>
      <c r="I9794" s="4">
        <v>1</v>
      </c>
      <c r="J9794" t="str">
        <f>VLOOKUP(A9794,'Município e Sexo'!$A$2:$I$11321,5,FALSE)</f>
        <v>JABOATAO DOS GUARARAPES</v>
      </c>
      <c r="K9794" t="str">
        <f>VLOOKUP(A9794,'Município e Sexo'!$A$2:$I$11321,7,FALSE)</f>
        <v>MASCULINO</v>
      </c>
    </row>
    <row r="9795" spans="1:11" ht="15" customHeight="1" thickBot="1" x14ac:dyDescent="0.25">
      <c r="A9795" t="str">
        <f>CONCATENATE(B9795,C9795,D9795,G9795,E9795,I9795)</f>
        <v>2072020HOMICIDIO311</v>
      </c>
      <c r="B9795" s="4">
        <v>20</v>
      </c>
      <c r="C9795" s="5">
        <v>7</v>
      </c>
      <c r="D9795" s="4">
        <v>2020</v>
      </c>
      <c r="E9795" s="4">
        <v>31</v>
      </c>
      <c r="F9795" s="4" t="s">
        <v>210</v>
      </c>
      <c r="G9795" s="4" t="s">
        <v>12</v>
      </c>
      <c r="H9795" s="4" t="s">
        <v>211</v>
      </c>
      <c r="I9795" s="4">
        <v>1</v>
      </c>
      <c r="J9795" t="str">
        <f>VLOOKUP(A9795,'Município e Sexo'!$A$2:$I$11321,5,FALSE)</f>
        <v>PAULISTA</v>
      </c>
      <c r="K9795" t="str">
        <f>VLOOKUP(A9795,'Município e Sexo'!$A$2:$I$11321,7,FALSE)</f>
        <v>MASCULINO</v>
      </c>
    </row>
    <row r="9796" spans="1:11" ht="15" customHeight="1" thickBot="1" x14ac:dyDescent="0.25">
      <c r="A9796" t="str">
        <f>CONCATENATE(B9796,C9796,D9796,G9796,E9796,I9796)</f>
        <v>2072020HOMICIDIO501</v>
      </c>
      <c r="B9796" s="4">
        <v>20</v>
      </c>
      <c r="C9796" s="5">
        <v>7</v>
      </c>
      <c r="D9796" s="4">
        <v>2020</v>
      </c>
      <c r="E9796" s="4">
        <v>50</v>
      </c>
      <c r="F9796" s="4" t="s">
        <v>210</v>
      </c>
      <c r="G9796" s="4" t="s">
        <v>12</v>
      </c>
      <c r="H9796" s="4" t="s">
        <v>212</v>
      </c>
      <c r="I9796" s="4">
        <v>1</v>
      </c>
      <c r="J9796" t="str">
        <f>VLOOKUP(A9796,'Município e Sexo'!$A$2:$I$11321,5,FALSE)</f>
        <v>GARANHUNS</v>
      </c>
      <c r="K9796" t="str">
        <f>VLOOKUP(A9796,'Município e Sexo'!$A$2:$I$11321,7,FALSE)</f>
        <v>MASCULINO</v>
      </c>
    </row>
    <row r="9797" spans="1:11" ht="15" customHeight="1" thickBot="1" x14ac:dyDescent="0.25">
      <c r="A9797" t="str">
        <f>CONCATENATE(B9797,C9797,D9797,G9797,E9797,I9797)</f>
        <v>2072020HOMICIDIO181</v>
      </c>
      <c r="B9797" s="4">
        <v>20</v>
      </c>
      <c r="C9797" s="5">
        <v>7</v>
      </c>
      <c r="D9797" s="4">
        <v>2020</v>
      </c>
      <c r="E9797" s="4">
        <v>18</v>
      </c>
      <c r="F9797" s="4" t="s">
        <v>210</v>
      </c>
      <c r="G9797" s="4" t="s">
        <v>12</v>
      </c>
      <c r="H9797" s="4" t="s">
        <v>211</v>
      </c>
      <c r="I9797" s="4">
        <v>1</v>
      </c>
      <c r="J9797" t="str">
        <f>VLOOKUP(A9797,'Município e Sexo'!$A$2:$I$11321,5,FALSE)</f>
        <v>RECIFE</v>
      </c>
      <c r="K9797" t="str">
        <f>VLOOKUP(A9797,'Município e Sexo'!$A$2:$I$11321,7,FALSE)</f>
        <v>MASCULINO</v>
      </c>
    </row>
    <row r="9798" spans="1:11" ht="15" customHeight="1" thickBot="1" x14ac:dyDescent="0.25">
      <c r="A9798" t="str">
        <f>CONCATENATE(B9798,C9798,D9798,G9798,E9798,I9798)</f>
        <v>2072020HOMICIDIO221</v>
      </c>
      <c r="B9798" s="4">
        <v>20</v>
      </c>
      <c r="C9798" s="5">
        <v>7</v>
      </c>
      <c r="D9798" s="4">
        <v>2020</v>
      </c>
      <c r="E9798" s="4">
        <v>22</v>
      </c>
      <c r="F9798" s="4" t="s">
        <v>210</v>
      </c>
      <c r="G9798" s="4" t="s">
        <v>12</v>
      </c>
      <c r="H9798" s="4" t="s">
        <v>217</v>
      </c>
      <c r="I9798" s="4">
        <v>1</v>
      </c>
      <c r="J9798" t="str">
        <f>VLOOKUP(A9798,'Município e Sexo'!$A$2:$I$11321,5,FALSE)</f>
        <v>GARANHUNS</v>
      </c>
      <c r="K9798" t="str">
        <f>VLOOKUP(A9798,'Município e Sexo'!$A$2:$I$11321,7,FALSE)</f>
        <v>MASCULINO</v>
      </c>
    </row>
    <row r="9799" spans="1:11" ht="15" customHeight="1" thickBot="1" x14ac:dyDescent="0.25">
      <c r="A9799" t="str">
        <f>CONCATENATE(B9799,C9799,D9799,G9799,E9799,I9799)</f>
        <v>2072020HOMICIDIO231</v>
      </c>
      <c r="B9799" s="4">
        <v>20</v>
      </c>
      <c r="C9799" s="5">
        <v>7</v>
      </c>
      <c r="D9799" s="4">
        <v>2020</v>
      </c>
      <c r="E9799" s="4">
        <v>23</v>
      </c>
      <c r="F9799" s="4" t="s">
        <v>210</v>
      </c>
      <c r="G9799" s="4" t="s">
        <v>12</v>
      </c>
      <c r="H9799" s="4" t="s">
        <v>217</v>
      </c>
      <c r="I9799" s="4">
        <v>1</v>
      </c>
      <c r="J9799" t="str">
        <f>VLOOKUP(A9799,'Município e Sexo'!$A$2:$I$11321,5,FALSE)</f>
        <v>ARCOVERDE</v>
      </c>
      <c r="K9799" t="str">
        <f>VLOOKUP(A9799,'Município e Sexo'!$A$2:$I$11321,7,FALSE)</f>
        <v>MASCULINO</v>
      </c>
    </row>
    <row r="9800" spans="1:11" ht="15" customHeight="1" thickBot="1" x14ac:dyDescent="0.25">
      <c r="A9800" t="str">
        <f>CONCATENATE(B9800,C9800,D9800,G9800,E9800,I9800)</f>
        <v>2072020HOMICIDIO261</v>
      </c>
      <c r="B9800" s="4">
        <v>20</v>
      </c>
      <c r="C9800" s="5">
        <v>7</v>
      </c>
      <c r="D9800" s="4">
        <v>2020</v>
      </c>
      <c r="E9800" s="4">
        <v>26</v>
      </c>
      <c r="F9800" s="4" t="s">
        <v>210</v>
      </c>
      <c r="G9800" s="4" t="s">
        <v>12</v>
      </c>
      <c r="H9800" s="4" t="s">
        <v>211</v>
      </c>
      <c r="I9800" s="4">
        <v>1</v>
      </c>
      <c r="J9800" t="str">
        <f>VLOOKUP(A9800,'Município e Sexo'!$A$2:$I$11321,5,FALSE)</f>
        <v>CABO DE SANTO AGOSTINHO</v>
      </c>
      <c r="K9800" t="str">
        <f>VLOOKUP(A9800,'Município e Sexo'!$A$2:$I$11321,7,FALSE)</f>
        <v>MASCULINO</v>
      </c>
    </row>
    <row r="9801" spans="1:11" ht="15" customHeight="1" thickBot="1" x14ac:dyDescent="0.25">
      <c r="A9801" t="str">
        <f>CONCATENATE(B9801,C9801,D9801,G9801,E9801,I9801)</f>
        <v>2072020HOMICIDIO261</v>
      </c>
      <c r="B9801" s="4">
        <v>20</v>
      </c>
      <c r="C9801" s="5">
        <v>7</v>
      </c>
      <c r="D9801" s="4">
        <v>2020</v>
      </c>
      <c r="E9801" s="4">
        <v>26</v>
      </c>
      <c r="F9801" s="4" t="s">
        <v>210</v>
      </c>
      <c r="G9801" s="4" t="s">
        <v>12</v>
      </c>
      <c r="H9801" s="4" t="s">
        <v>217</v>
      </c>
      <c r="I9801" s="4">
        <v>1</v>
      </c>
      <c r="J9801" t="str">
        <f>VLOOKUP(A9801,'Município e Sexo'!$A$2:$I$11321,5,FALSE)</f>
        <v>CABO DE SANTO AGOSTINHO</v>
      </c>
      <c r="K9801" t="str">
        <f>VLOOKUP(A9801,'Município e Sexo'!$A$2:$I$11321,7,FALSE)</f>
        <v>MASCULINO</v>
      </c>
    </row>
    <row r="9802" spans="1:11" ht="15" customHeight="1" thickBot="1" x14ac:dyDescent="0.25">
      <c r="A9802" t="str">
        <f>CONCATENATE(B9802,C9802,D9802,G9802,E9802,I9802)</f>
        <v>2072020HOMICIDIO281</v>
      </c>
      <c r="B9802" s="4">
        <v>20</v>
      </c>
      <c r="C9802" s="5">
        <v>7</v>
      </c>
      <c r="D9802" s="4">
        <v>2020</v>
      </c>
      <c r="E9802" s="4">
        <v>28</v>
      </c>
      <c r="F9802" s="4" t="s">
        <v>210</v>
      </c>
      <c r="G9802" s="4" t="s">
        <v>12</v>
      </c>
      <c r="H9802" s="4" t="s">
        <v>211</v>
      </c>
      <c r="I9802" s="4">
        <v>1</v>
      </c>
      <c r="J9802" t="str">
        <f>VLOOKUP(A9802,'Município e Sexo'!$A$2:$I$11321,5,FALSE)</f>
        <v>JABOATAO DOS GUARARAPES</v>
      </c>
      <c r="K9802" t="str">
        <f>VLOOKUP(A9802,'Município e Sexo'!$A$2:$I$11321,7,FALSE)</f>
        <v>MASCULINO</v>
      </c>
    </row>
    <row r="9803" spans="1:11" ht="15" customHeight="1" thickBot="1" x14ac:dyDescent="0.25">
      <c r="A9803" t="str">
        <f>CONCATENATE(B9803,C9803,D9803,G9803,E9803,I9803)</f>
        <v>2072020HOMICIDIO361</v>
      </c>
      <c r="B9803" s="4">
        <v>20</v>
      </c>
      <c r="C9803" s="5">
        <v>7</v>
      </c>
      <c r="D9803" s="4">
        <v>2020</v>
      </c>
      <c r="E9803" s="4">
        <v>36</v>
      </c>
      <c r="F9803" s="4" t="s">
        <v>210</v>
      </c>
      <c r="G9803" s="4" t="s">
        <v>12</v>
      </c>
      <c r="H9803" s="4" t="s">
        <v>212</v>
      </c>
      <c r="I9803" s="4">
        <v>1</v>
      </c>
      <c r="J9803" t="str">
        <f>VLOOKUP(A9803,'Município e Sexo'!$A$2:$I$11321,5,FALSE)</f>
        <v>IPOJUCA</v>
      </c>
      <c r="K9803" t="str">
        <f>VLOOKUP(A9803,'Município e Sexo'!$A$2:$I$11321,7,FALSE)</f>
        <v>MASCULINO</v>
      </c>
    </row>
    <row r="9804" spans="1:11" ht="15" customHeight="1" thickBot="1" x14ac:dyDescent="0.25">
      <c r="A9804" t="str">
        <f>CONCATENATE(B9804,C9804,D9804,G9804,E9804,I9804)</f>
        <v>2072020HOMICIDIO371</v>
      </c>
      <c r="B9804" s="4">
        <v>20</v>
      </c>
      <c r="C9804" s="5">
        <v>7</v>
      </c>
      <c r="D9804" s="4">
        <v>2020</v>
      </c>
      <c r="E9804" s="4">
        <v>37</v>
      </c>
      <c r="F9804" s="4" t="s">
        <v>210</v>
      </c>
      <c r="G9804" s="4" t="s">
        <v>12</v>
      </c>
      <c r="H9804" s="4" t="s">
        <v>211</v>
      </c>
      <c r="I9804" s="4">
        <v>1</v>
      </c>
      <c r="J9804" t="str">
        <f>VLOOKUP(A9804,'Município e Sexo'!$A$2:$I$11321,5,FALSE)</f>
        <v>SAO LOURENCO DA MATA</v>
      </c>
      <c r="K9804" t="str">
        <f>VLOOKUP(A9804,'Município e Sexo'!$A$2:$I$11321,7,FALSE)</f>
        <v>MASCULINO</v>
      </c>
    </row>
    <row r="9805" spans="1:11" ht="15" customHeight="1" thickBot="1" x14ac:dyDescent="0.25">
      <c r="A9805" t="str">
        <f>CONCATENATE(B9805,C9805,D9805,G9805,E9805,I9805)</f>
        <v>2172020HOMICIDIO171</v>
      </c>
      <c r="B9805" s="4">
        <v>21</v>
      </c>
      <c r="C9805" s="5">
        <v>7</v>
      </c>
      <c r="D9805" s="4">
        <v>2020</v>
      </c>
      <c r="E9805" s="4">
        <v>17</v>
      </c>
      <c r="F9805" s="4" t="s">
        <v>210</v>
      </c>
      <c r="G9805" s="4" t="s">
        <v>12</v>
      </c>
      <c r="H9805" s="4" t="s">
        <v>217</v>
      </c>
      <c r="I9805" s="4">
        <v>1</v>
      </c>
      <c r="J9805" t="str">
        <f>VLOOKUP(A9805,'Município e Sexo'!$A$2:$I$11321,5,FALSE)</f>
        <v>IGARASSU</v>
      </c>
      <c r="K9805" t="str">
        <f>VLOOKUP(A9805,'Município e Sexo'!$A$2:$I$11321,7,FALSE)</f>
        <v>MASCULINO</v>
      </c>
    </row>
    <row r="9806" spans="1:11" ht="15" customHeight="1" thickBot="1" x14ac:dyDescent="0.25">
      <c r="A9806" t="str">
        <f>CONCATENATE(B9806,C9806,D9806,G9806,E9806,I9806)</f>
        <v>2172020HOMICIDIO201</v>
      </c>
      <c r="B9806" s="4">
        <v>21</v>
      </c>
      <c r="C9806" s="5">
        <v>7</v>
      </c>
      <c r="D9806" s="4">
        <v>2020</v>
      </c>
      <c r="E9806" s="4">
        <v>20</v>
      </c>
      <c r="F9806" s="4" t="s">
        <v>210</v>
      </c>
      <c r="G9806" s="4" t="s">
        <v>12</v>
      </c>
      <c r="H9806" s="4" t="s">
        <v>211</v>
      </c>
      <c r="I9806" s="4">
        <v>1</v>
      </c>
      <c r="J9806" t="str">
        <f>VLOOKUP(A9806,'Município e Sexo'!$A$2:$I$11321,5,FALSE)</f>
        <v>SAO LOURENCO DA MATA</v>
      </c>
      <c r="K9806" t="str">
        <f>VLOOKUP(A9806,'Município e Sexo'!$A$2:$I$11321,7,FALSE)</f>
        <v>MASCULINO</v>
      </c>
    </row>
    <row r="9807" spans="1:11" ht="15" customHeight="1" thickBot="1" x14ac:dyDescent="0.25">
      <c r="A9807" t="str">
        <f>CONCATENATE(B9807,C9807,D9807,G9807,E9807,I9807)</f>
        <v>2172020HOMICIDIO281</v>
      </c>
      <c r="B9807" s="4">
        <v>21</v>
      </c>
      <c r="C9807" s="5">
        <v>7</v>
      </c>
      <c r="D9807" s="4">
        <v>2020</v>
      </c>
      <c r="E9807" s="4">
        <v>28</v>
      </c>
      <c r="F9807" s="4" t="s">
        <v>210</v>
      </c>
      <c r="G9807" s="4" t="s">
        <v>12</v>
      </c>
      <c r="H9807" s="4" t="s">
        <v>211</v>
      </c>
      <c r="I9807" s="4">
        <v>1</v>
      </c>
      <c r="J9807" t="str">
        <f>VLOOKUP(A9807,'Município e Sexo'!$A$2:$I$11321,5,FALSE)</f>
        <v>VITORIA DE SANTO ANTAO</v>
      </c>
      <c r="K9807" t="str">
        <f>VLOOKUP(A9807,'Município e Sexo'!$A$2:$I$11321,7,FALSE)</f>
        <v>FEMININO</v>
      </c>
    </row>
    <row r="9808" spans="1:11" ht="15" customHeight="1" thickBot="1" x14ac:dyDescent="0.25">
      <c r="A9808" t="str">
        <f>CONCATENATE(B9808,C9808,D9808,G9808,E9808,I9808)</f>
        <v>2172020HOMICIDIO281</v>
      </c>
      <c r="B9808" s="4">
        <v>21</v>
      </c>
      <c r="C9808" s="5">
        <v>7</v>
      </c>
      <c r="D9808" s="4">
        <v>2020</v>
      </c>
      <c r="E9808" s="4">
        <v>28</v>
      </c>
      <c r="F9808" s="4" t="s">
        <v>210</v>
      </c>
      <c r="G9808" s="4" t="s">
        <v>12</v>
      </c>
      <c r="H9808" s="4" t="s">
        <v>211</v>
      </c>
      <c r="I9808" s="4">
        <v>1</v>
      </c>
      <c r="J9808" t="str">
        <f>VLOOKUP(A9808,'Município e Sexo'!$A$2:$I$11321,5,FALSE)</f>
        <v>VITORIA DE SANTO ANTAO</v>
      </c>
      <c r="K9808" t="str">
        <f>VLOOKUP(A9808,'Município e Sexo'!$A$2:$I$11321,7,FALSE)</f>
        <v>FEMININO</v>
      </c>
    </row>
    <row r="9809" spans="1:11" ht="15" customHeight="1" thickBot="1" x14ac:dyDescent="0.25">
      <c r="A9809" t="str">
        <f>CONCATENATE(B9809,C9809,D9809,G9809,E9809,I9809)</f>
        <v>2172020HOMICIDIO421</v>
      </c>
      <c r="B9809" s="4">
        <v>21</v>
      </c>
      <c r="C9809" s="5">
        <v>7</v>
      </c>
      <c r="D9809" s="4">
        <v>2020</v>
      </c>
      <c r="E9809" s="4">
        <v>42</v>
      </c>
      <c r="F9809" s="4" t="s">
        <v>210</v>
      </c>
      <c r="G9809" s="4" t="s">
        <v>12</v>
      </c>
      <c r="H9809" s="4" t="s">
        <v>211</v>
      </c>
      <c r="I9809" s="4">
        <v>1</v>
      </c>
      <c r="J9809" t="str">
        <f>VLOOKUP(A9809,'Município e Sexo'!$A$2:$I$11321,5,FALSE)</f>
        <v>CABO DE SANTO AGOSTINHO</v>
      </c>
      <c r="K9809" t="str">
        <f>VLOOKUP(A9809,'Município e Sexo'!$A$2:$I$11321,7,FALSE)</f>
        <v>MASCULINO</v>
      </c>
    </row>
    <row r="9810" spans="1:11" ht="15" customHeight="1" thickBot="1" x14ac:dyDescent="0.25">
      <c r="A9810" t="str">
        <f>CONCATENATE(B9810,C9810,D9810,G9810,E9810,I9810)</f>
        <v>2172020HOMICIDIO131</v>
      </c>
      <c r="B9810" s="4">
        <v>21</v>
      </c>
      <c r="C9810" s="5">
        <v>7</v>
      </c>
      <c r="D9810" s="4">
        <v>2020</v>
      </c>
      <c r="E9810" s="4">
        <v>13</v>
      </c>
      <c r="F9810" s="4" t="s">
        <v>210</v>
      </c>
      <c r="G9810" s="4" t="s">
        <v>12</v>
      </c>
      <c r="H9810" s="4" t="s">
        <v>211</v>
      </c>
      <c r="I9810" s="4">
        <v>1</v>
      </c>
      <c r="J9810" t="str">
        <f>VLOOKUP(A9810,'Município e Sexo'!$A$2:$I$11321,5,FALSE)</f>
        <v>CABO DE SANTO AGOSTINHO</v>
      </c>
      <c r="K9810" t="str">
        <f>VLOOKUP(A9810,'Município e Sexo'!$A$2:$I$11321,7,FALSE)</f>
        <v>MASCULINO</v>
      </c>
    </row>
    <row r="9811" spans="1:11" ht="15" customHeight="1" thickBot="1" x14ac:dyDescent="0.25">
      <c r="A9811" t="str">
        <f>CONCATENATE(B9811,C9811,D9811,G9811,E9811,I9811)</f>
        <v>2172020HOMICIDIO171</v>
      </c>
      <c r="B9811" s="4">
        <v>21</v>
      </c>
      <c r="C9811" s="5">
        <v>7</v>
      </c>
      <c r="D9811" s="4">
        <v>2020</v>
      </c>
      <c r="E9811" s="4">
        <v>17</v>
      </c>
      <c r="F9811" s="4" t="s">
        <v>210</v>
      </c>
      <c r="G9811" s="4" t="s">
        <v>12</v>
      </c>
      <c r="H9811" s="4" t="s">
        <v>211</v>
      </c>
      <c r="I9811" s="4">
        <v>1</v>
      </c>
      <c r="J9811" t="str">
        <f>VLOOKUP(A9811,'Município e Sexo'!$A$2:$I$11321,5,FALSE)</f>
        <v>IGARASSU</v>
      </c>
      <c r="K9811" t="str">
        <f>VLOOKUP(A9811,'Município e Sexo'!$A$2:$I$11321,7,FALSE)</f>
        <v>MASCULINO</v>
      </c>
    </row>
    <row r="9812" spans="1:11" ht="15" customHeight="1" thickBot="1" x14ac:dyDescent="0.25">
      <c r="A9812" t="str">
        <f>CONCATENATE(B9812,C9812,D9812,G9812,E9812,I9812)</f>
        <v>2172020HOMICIDIO211</v>
      </c>
      <c r="B9812" s="4">
        <v>21</v>
      </c>
      <c r="C9812" s="5">
        <v>7</v>
      </c>
      <c r="D9812" s="4">
        <v>2020</v>
      </c>
      <c r="E9812" s="4">
        <v>21</v>
      </c>
      <c r="F9812" s="4" t="s">
        <v>210</v>
      </c>
      <c r="G9812" s="4" t="s">
        <v>12</v>
      </c>
      <c r="H9812" s="4" t="s">
        <v>211</v>
      </c>
      <c r="I9812" s="4">
        <v>1</v>
      </c>
      <c r="J9812" t="str">
        <f>VLOOKUP(A9812,'Município e Sexo'!$A$2:$I$11321,5,FALSE)</f>
        <v>VITORIA DE SANTO ANTAO</v>
      </c>
      <c r="K9812" t="str">
        <f>VLOOKUP(A9812,'Município e Sexo'!$A$2:$I$11321,7,FALSE)</f>
        <v>MASCULINO</v>
      </c>
    </row>
    <row r="9813" spans="1:11" ht="15" customHeight="1" thickBot="1" x14ac:dyDescent="0.25">
      <c r="A9813" t="str">
        <f>CONCATENATE(B9813,C9813,D9813,G9813,E9813,I9813)</f>
        <v>2172020HOMICIDIO421</v>
      </c>
      <c r="B9813" s="4">
        <v>21</v>
      </c>
      <c r="C9813" s="5">
        <v>7</v>
      </c>
      <c r="D9813" s="4">
        <v>2020</v>
      </c>
      <c r="E9813" s="4">
        <v>42</v>
      </c>
      <c r="F9813" s="4" t="s">
        <v>210</v>
      </c>
      <c r="G9813" s="4" t="s">
        <v>12</v>
      </c>
      <c r="H9813" s="4" t="s">
        <v>212</v>
      </c>
      <c r="I9813" s="4">
        <v>1</v>
      </c>
      <c r="J9813" t="str">
        <f>VLOOKUP(A9813,'Município e Sexo'!$A$2:$I$11321,5,FALSE)</f>
        <v>CABO DE SANTO AGOSTINHO</v>
      </c>
      <c r="K9813" t="str">
        <f>VLOOKUP(A9813,'Município e Sexo'!$A$2:$I$11321,7,FALSE)</f>
        <v>MASCULINO</v>
      </c>
    </row>
    <row r="9814" spans="1:11" ht="15" customHeight="1" thickBot="1" x14ac:dyDescent="0.25">
      <c r="A9814" t="str">
        <f>CONCATENATE(B9814,C9814,D9814,G9814,E9814,I9814)</f>
        <v>2172020FEMINICIDIO681</v>
      </c>
      <c r="B9814" s="4">
        <v>21</v>
      </c>
      <c r="C9814" s="5">
        <v>7</v>
      </c>
      <c r="D9814" s="4">
        <v>2020</v>
      </c>
      <c r="E9814" s="4">
        <v>68</v>
      </c>
      <c r="F9814" s="4" t="s">
        <v>210</v>
      </c>
      <c r="G9814" s="4" t="s">
        <v>29</v>
      </c>
      <c r="H9814" s="4" t="s">
        <v>29</v>
      </c>
      <c r="I9814" s="4">
        <v>1</v>
      </c>
      <c r="J9814" t="str">
        <f>VLOOKUP(A9814,'Município e Sexo'!$A$2:$I$11321,5,FALSE)</f>
        <v>PAULISTA</v>
      </c>
      <c r="K9814" t="str">
        <f>VLOOKUP(A9814,'Município e Sexo'!$A$2:$I$11321,7,FALSE)</f>
        <v>FEMININO</v>
      </c>
    </row>
    <row r="9815" spans="1:11" ht="15" customHeight="1" thickBot="1" x14ac:dyDescent="0.25">
      <c r="A9815" t="str">
        <f>CONCATENATE(B9815,C9815,D9815,G9815,E9815,I9815)</f>
        <v>2272020HOMICIDIO221</v>
      </c>
      <c r="B9815" s="4">
        <v>22</v>
      </c>
      <c r="C9815" s="5">
        <v>7</v>
      </c>
      <c r="D9815" s="4">
        <v>2020</v>
      </c>
      <c r="E9815" s="4">
        <v>22</v>
      </c>
      <c r="F9815" s="4" t="s">
        <v>210</v>
      </c>
      <c r="G9815" s="4" t="s">
        <v>12</v>
      </c>
      <c r="H9815" s="4" t="s">
        <v>217</v>
      </c>
      <c r="I9815" s="4">
        <v>1</v>
      </c>
      <c r="J9815" t="str">
        <f>VLOOKUP(A9815,'Município e Sexo'!$A$2:$I$11321,5,FALSE)</f>
        <v>RECIFE</v>
      </c>
      <c r="K9815" t="str">
        <f>VLOOKUP(A9815,'Município e Sexo'!$A$2:$I$11321,7,FALSE)</f>
        <v>MASCULINO</v>
      </c>
    </row>
    <row r="9816" spans="1:11" ht="15" customHeight="1" thickBot="1" x14ac:dyDescent="0.25">
      <c r="A9816" t="str">
        <f>CONCATENATE(B9816,C9816,D9816,G9816,E9816,I9816)</f>
        <v>2272020HOMICIDIO371</v>
      </c>
      <c r="B9816" s="4">
        <v>22</v>
      </c>
      <c r="C9816" s="5">
        <v>7</v>
      </c>
      <c r="D9816" s="4">
        <v>2020</v>
      </c>
      <c r="E9816" s="4">
        <v>37</v>
      </c>
      <c r="F9816" s="4" t="s">
        <v>210</v>
      </c>
      <c r="G9816" s="4" t="s">
        <v>12</v>
      </c>
      <c r="H9816" s="4" t="s">
        <v>217</v>
      </c>
      <c r="I9816" s="4">
        <v>1</v>
      </c>
      <c r="J9816" t="str">
        <f>VLOOKUP(A9816,'Município e Sexo'!$A$2:$I$11321,5,FALSE)</f>
        <v>RECIFE</v>
      </c>
      <c r="K9816" t="str">
        <f>VLOOKUP(A9816,'Município e Sexo'!$A$2:$I$11321,7,FALSE)</f>
        <v>MASCULINO</v>
      </c>
    </row>
    <row r="9817" spans="1:11" ht="15" customHeight="1" thickBot="1" x14ac:dyDescent="0.25">
      <c r="A9817" t="str">
        <f>CONCATENATE(B9817,C9817,D9817,G9817,E9817,I9817)</f>
        <v>2272020HOMICIDIO151</v>
      </c>
      <c r="B9817" s="4">
        <v>22</v>
      </c>
      <c r="C9817" s="5">
        <v>7</v>
      </c>
      <c r="D9817" s="4">
        <v>2020</v>
      </c>
      <c r="E9817" s="4">
        <v>15</v>
      </c>
      <c r="F9817" s="4" t="s">
        <v>214</v>
      </c>
      <c r="G9817" s="4" t="s">
        <v>12</v>
      </c>
      <c r="H9817" s="4" t="s">
        <v>211</v>
      </c>
      <c r="I9817" s="4">
        <v>1</v>
      </c>
      <c r="J9817" t="str">
        <f>VLOOKUP(A9817,'Município e Sexo'!$A$2:$I$11321,5,FALSE)</f>
        <v>ARARIPINA</v>
      </c>
      <c r="K9817" t="str">
        <f>VLOOKUP(A9817,'Município e Sexo'!$A$2:$I$11321,7,FALSE)</f>
        <v>MASCULINO</v>
      </c>
    </row>
    <row r="9818" spans="1:11" ht="15" customHeight="1" thickBot="1" x14ac:dyDescent="0.25">
      <c r="A9818" t="str">
        <f>CONCATENATE(B9818,C9818,D9818,G9818,E9818,I9818)</f>
        <v>2272020HOMICIDIO261</v>
      </c>
      <c r="B9818" s="4">
        <v>22</v>
      </c>
      <c r="C9818" s="5">
        <v>7</v>
      </c>
      <c r="D9818" s="4">
        <v>2020</v>
      </c>
      <c r="E9818" s="4">
        <v>26</v>
      </c>
      <c r="F9818" s="4" t="s">
        <v>210</v>
      </c>
      <c r="G9818" s="4" t="s">
        <v>12</v>
      </c>
      <c r="H9818" s="4" t="s">
        <v>211</v>
      </c>
      <c r="I9818" s="4">
        <v>1</v>
      </c>
      <c r="J9818" t="str">
        <f>VLOOKUP(A9818,'Município e Sexo'!$A$2:$I$11321,5,FALSE)</f>
        <v>ARARIPINA</v>
      </c>
      <c r="K9818" t="str">
        <f>VLOOKUP(A9818,'Município e Sexo'!$A$2:$I$11321,7,FALSE)</f>
        <v>MASCULINO</v>
      </c>
    </row>
    <row r="9819" spans="1:11" ht="15" customHeight="1" thickBot="1" x14ac:dyDescent="0.25">
      <c r="A9819" t="str">
        <f>CONCATENATE(B9819,C9819,D9819,G9819,E9819,I9819)</f>
        <v>2272020HOMICIDIO331</v>
      </c>
      <c r="B9819" s="4">
        <v>22</v>
      </c>
      <c r="C9819" s="5">
        <v>7</v>
      </c>
      <c r="D9819" s="4">
        <v>2020</v>
      </c>
      <c r="E9819" s="4">
        <v>33</v>
      </c>
      <c r="F9819" s="4" t="s">
        <v>210</v>
      </c>
      <c r="G9819" s="4" t="s">
        <v>12</v>
      </c>
      <c r="H9819" s="4" t="s">
        <v>211</v>
      </c>
      <c r="I9819" s="4">
        <v>1</v>
      </c>
      <c r="J9819" t="str">
        <f>VLOOKUP(A9819,'Município e Sexo'!$A$2:$I$11321,5,FALSE)</f>
        <v>TAMANDARE</v>
      </c>
      <c r="K9819" t="str">
        <f>VLOOKUP(A9819,'Município e Sexo'!$A$2:$I$11321,7,FALSE)</f>
        <v>MASCULINO</v>
      </c>
    </row>
    <row r="9820" spans="1:11" ht="15" customHeight="1" thickBot="1" x14ac:dyDescent="0.25">
      <c r="A9820" t="str">
        <f>CONCATENATE(B9820,C9820,D9820,G9820,E9820,I9820)</f>
        <v>2272020HOMICIDIO201</v>
      </c>
      <c r="B9820" s="4">
        <v>22</v>
      </c>
      <c r="C9820" s="5">
        <v>7</v>
      </c>
      <c r="D9820" s="4">
        <v>2020</v>
      </c>
      <c r="E9820" s="4">
        <v>20</v>
      </c>
      <c r="F9820" s="4" t="s">
        <v>210</v>
      </c>
      <c r="G9820" s="4" t="s">
        <v>12</v>
      </c>
      <c r="H9820" s="4" t="s">
        <v>211</v>
      </c>
      <c r="I9820" s="4">
        <v>1</v>
      </c>
      <c r="J9820" t="str">
        <f>VLOOKUP(A9820,'Município e Sexo'!$A$2:$I$11321,5,FALSE)</f>
        <v>RECIFE</v>
      </c>
      <c r="K9820" t="str">
        <f>VLOOKUP(A9820,'Município e Sexo'!$A$2:$I$11321,7,FALSE)</f>
        <v>MASCULINO</v>
      </c>
    </row>
    <row r="9821" spans="1:11" ht="15" customHeight="1" thickBot="1" x14ac:dyDescent="0.25">
      <c r="A9821" t="str">
        <f>CONCATENATE(B9821,C9821,D9821,G9821,E9821,I9821)</f>
        <v>2272020HOMICIDIO201</v>
      </c>
      <c r="B9821" s="4">
        <v>22</v>
      </c>
      <c r="C9821" s="5">
        <v>7</v>
      </c>
      <c r="D9821" s="4">
        <v>2020</v>
      </c>
      <c r="E9821" s="4">
        <v>20</v>
      </c>
      <c r="F9821" s="4" t="s">
        <v>210</v>
      </c>
      <c r="G9821" s="4" t="s">
        <v>12</v>
      </c>
      <c r="H9821" s="4" t="s">
        <v>211</v>
      </c>
      <c r="I9821" s="4">
        <v>1</v>
      </c>
      <c r="J9821" t="str">
        <f>VLOOKUP(A9821,'Município e Sexo'!$A$2:$I$11321,5,FALSE)</f>
        <v>RECIFE</v>
      </c>
      <c r="K9821" t="str">
        <f>VLOOKUP(A9821,'Município e Sexo'!$A$2:$I$11321,7,FALSE)</f>
        <v>MASCULINO</v>
      </c>
    </row>
    <row r="9822" spans="1:11" ht="15" customHeight="1" thickBot="1" x14ac:dyDescent="0.25">
      <c r="A9822" t="str">
        <f>CONCATENATE(B9822,C9822,D9822,G9822,E9822,I9822)</f>
        <v>2272020HOMICIDIO241</v>
      </c>
      <c r="B9822" s="4">
        <v>22</v>
      </c>
      <c r="C9822" s="5">
        <v>7</v>
      </c>
      <c r="D9822" s="4">
        <v>2020</v>
      </c>
      <c r="E9822" s="4">
        <v>24</v>
      </c>
      <c r="F9822" s="4" t="s">
        <v>214</v>
      </c>
      <c r="G9822" s="4" t="s">
        <v>12</v>
      </c>
      <c r="H9822" s="4" t="s">
        <v>211</v>
      </c>
      <c r="I9822" s="4">
        <v>1</v>
      </c>
      <c r="J9822" t="str">
        <f>VLOOKUP(A9822,'Município e Sexo'!$A$2:$I$11321,5,FALSE)</f>
        <v>GAMELEIRA</v>
      </c>
      <c r="K9822" t="str">
        <f>VLOOKUP(A9822,'Município e Sexo'!$A$2:$I$11321,7,FALSE)</f>
        <v>MASCULINO</v>
      </c>
    </row>
    <row r="9823" spans="1:11" ht="15" customHeight="1" thickBot="1" x14ac:dyDescent="0.25">
      <c r="A9823" t="str">
        <f>CONCATENATE(B9823,C9823,D9823,G9823,E9823,I9823)</f>
        <v>2272020HOMICIDIO241</v>
      </c>
      <c r="B9823" s="4">
        <v>22</v>
      </c>
      <c r="C9823" s="5">
        <v>7</v>
      </c>
      <c r="D9823" s="4">
        <v>2020</v>
      </c>
      <c r="E9823" s="4">
        <v>24</v>
      </c>
      <c r="F9823" s="4" t="s">
        <v>210</v>
      </c>
      <c r="G9823" s="4" t="s">
        <v>12</v>
      </c>
      <c r="H9823" s="4" t="s">
        <v>211</v>
      </c>
      <c r="I9823" s="4">
        <v>1</v>
      </c>
      <c r="J9823" t="str">
        <f>VLOOKUP(A9823,'Município e Sexo'!$A$2:$I$11321,5,FALSE)</f>
        <v>GAMELEIRA</v>
      </c>
      <c r="K9823" t="str">
        <f>VLOOKUP(A9823,'Município e Sexo'!$A$2:$I$11321,7,FALSE)</f>
        <v>MASCULINO</v>
      </c>
    </row>
    <row r="9824" spans="1:11" ht="15" customHeight="1" thickBot="1" x14ac:dyDescent="0.25">
      <c r="A9824" t="str">
        <f>CONCATENATE(B9824,C9824,D9824,G9824,E9824,I9824)</f>
        <v>2272020HOMICIDIO271</v>
      </c>
      <c r="B9824" s="4">
        <v>22</v>
      </c>
      <c r="C9824" s="5">
        <v>7</v>
      </c>
      <c r="D9824" s="4">
        <v>2020</v>
      </c>
      <c r="E9824" s="4">
        <v>27</v>
      </c>
      <c r="F9824" s="4" t="s">
        <v>210</v>
      </c>
      <c r="G9824" s="4" t="s">
        <v>12</v>
      </c>
      <c r="H9824" s="4" t="s">
        <v>217</v>
      </c>
      <c r="I9824" s="4">
        <v>1</v>
      </c>
      <c r="J9824" t="str">
        <f>VLOOKUP(A9824,'Município e Sexo'!$A$2:$I$11321,5,FALSE)</f>
        <v>ABREU E LIMA</v>
      </c>
      <c r="K9824" t="str">
        <f>VLOOKUP(A9824,'Município e Sexo'!$A$2:$I$11321,7,FALSE)</f>
        <v>MASCULINO</v>
      </c>
    </row>
    <row r="9825" spans="1:11" ht="15" customHeight="1" thickBot="1" x14ac:dyDescent="0.25">
      <c r="A9825" t="str">
        <f>CONCATENATE(B9825,C9825,D9825,G9825,E9825,I9825)</f>
        <v>2272020HOMICIDIO291</v>
      </c>
      <c r="B9825" s="4">
        <v>22</v>
      </c>
      <c r="C9825" s="5">
        <v>7</v>
      </c>
      <c r="D9825" s="4">
        <v>2020</v>
      </c>
      <c r="E9825" s="4">
        <v>29</v>
      </c>
      <c r="F9825" s="4" t="s">
        <v>210</v>
      </c>
      <c r="G9825" s="4" t="s">
        <v>12</v>
      </c>
      <c r="H9825" s="4" t="s">
        <v>211</v>
      </c>
      <c r="I9825" s="4">
        <v>1</v>
      </c>
      <c r="J9825" t="str">
        <f>VLOOKUP(A9825,'Município e Sexo'!$A$2:$I$11321,5,FALSE)</f>
        <v>RIBEIRAO</v>
      </c>
      <c r="K9825" t="str">
        <f>VLOOKUP(A9825,'Município e Sexo'!$A$2:$I$11321,7,FALSE)</f>
        <v>MASCULINO</v>
      </c>
    </row>
    <row r="9826" spans="1:11" ht="15" customHeight="1" thickBot="1" x14ac:dyDescent="0.25">
      <c r="A9826" t="str">
        <f>CONCATENATE(B9826,C9826,D9826,G9826,E9826,I9826)</f>
        <v>2272020HOMICIDIO311</v>
      </c>
      <c r="B9826" s="4">
        <v>22</v>
      </c>
      <c r="C9826" s="5">
        <v>7</v>
      </c>
      <c r="D9826" s="4">
        <v>2020</v>
      </c>
      <c r="E9826" s="4">
        <v>31</v>
      </c>
      <c r="F9826" s="4" t="s">
        <v>210</v>
      </c>
      <c r="G9826" s="4" t="s">
        <v>12</v>
      </c>
      <c r="H9826" s="4" t="s">
        <v>211</v>
      </c>
      <c r="I9826" s="4">
        <v>1</v>
      </c>
      <c r="J9826" t="str">
        <f>VLOOKUP(A9826,'Município e Sexo'!$A$2:$I$11321,5,FALSE)</f>
        <v>ITAPISSUMA</v>
      </c>
      <c r="K9826" t="str">
        <f>VLOOKUP(A9826,'Município e Sexo'!$A$2:$I$11321,7,FALSE)</f>
        <v>MASCULINO</v>
      </c>
    </row>
    <row r="9827" spans="1:11" ht="15" customHeight="1" thickBot="1" x14ac:dyDescent="0.25">
      <c r="A9827" t="str">
        <f>CONCATENATE(B9827,C9827,D9827,G9827,E9827,I9827)</f>
        <v>2272020HOMICIDIO471</v>
      </c>
      <c r="B9827" s="4">
        <v>22</v>
      </c>
      <c r="C9827" s="5">
        <v>7</v>
      </c>
      <c r="D9827" s="4">
        <v>2020</v>
      </c>
      <c r="E9827" s="4">
        <v>47</v>
      </c>
      <c r="F9827" s="4" t="s">
        <v>210</v>
      </c>
      <c r="G9827" s="4" t="s">
        <v>12</v>
      </c>
      <c r="H9827" s="4" t="s">
        <v>211</v>
      </c>
      <c r="I9827" s="4">
        <v>1</v>
      </c>
      <c r="J9827" t="str">
        <f>VLOOKUP(A9827,'Município e Sexo'!$A$2:$I$11321,5,FALSE)</f>
        <v>CABO DE SANTO AGOSTINHO</v>
      </c>
      <c r="K9827" t="str">
        <f>VLOOKUP(A9827,'Município e Sexo'!$A$2:$I$11321,7,FALSE)</f>
        <v>MASCULINO</v>
      </c>
    </row>
    <row r="9828" spans="1:11" ht="15" customHeight="1" thickBot="1" x14ac:dyDescent="0.25">
      <c r="A9828" t="str">
        <f>CONCATENATE(B9828,C9828,D9828,G9828,E9828,I9828)</f>
        <v>2272020HOMICIDIO191</v>
      </c>
      <c r="B9828" s="4">
        <v>22</v>
      </c>
      <c r="C9828" s="5">
        <v>7</v>
      </c>
      <c r="D9828" s="4">
        <v>2020</v>
      </c>
      <c r="E9828" s="4">
        <v>19</v>
      </c>
      <c r="F9828" s="4" t="s">
        <v>210</v>
      </c>
      <c r="G9828" s="4" t="s">
        <v>12</v>
      </c>
      <c r="H9828" s="4" t="s">
        <v>211</v>
      </c>
      <c r="I9828" s="4">
        <v>1</v>
      </c>
      <c r="J9828" t="str">
        <f>VLOOKUP(A9828,'Município e Sexo'!$A$2:$I$11321,5,FALSE)</f>
        <v>CARUARU</v>
      </c>
      <c r="K9828" t="str">
        <f>VLOOKUP(A9828,'Município e Sexo'!$A$2:$I$11321,7,FALSE)</f>
        <v>MASCULINO</v>
      </c>
    </row>
    <row r="9829" spans="1:11" ht="15" customHeight="1" thickBot="1" x14ac:dyDescent="0.25">
      <c r="A9829" t="str">
        <f>CONCATENATE(B9829,C9829,D9829,G9829,E9829,I9829)</f>
        <v>2272020HOMICIDIO231</v>
      </c>
      <c r="B9829" s="4">
        <v>22</v>
      </c>
      <c r="C9829" s="5">
        <v>7</v>
      </c>
      <c r="D9829" s="4">
        <v>2020</v>
      </c>
      <c r="E9829" s="4">
        <v>23</v>
      </c>
      <c r="F9829" s="4" t="s">
        <v>210</v>
      </c>
      <c r="G9829" s="4" t="s">
        <v>12</v>
      </c>
      <c r="H9829" s="4" t="s">
        <v>211</v>
      </c>
      <c r="I9829" s="4">
        <v>1</v>
      </c>
      <c r="J9829" t="str">
        <f>VLOOKUP(A9829,'Município e Sexo'!$A$2:$I$11321,5,FALSE)</f>
        <v>CAMARAGIBE</v>
      </c>
      <c r="K9829" t="str">
        <f>VLOOKUP(A9829,'Município e Sexo'!$A$2:$I$11321,7,FALSE)</f>
        <v>MASCULINO</v>
      </c>
    </row>
    <row r="9830" spans="1:11" ht="15" customHeight="1" thickBot="1" x14ac:dyDescent="0.25">
      <c r="A9830" t="str">
        <f>CONCATENATE(B9830,C9830,D9830,G9830,E9830,I9830)</f>
        <v>2272020HOMICIDIO241</v>
      </c>
      <c r="B9830" s="4">
        <v>22</v>
      </c>
      <c r="C9830" s="5">
        <v>7</v>
      </c>
      <c r="D9830" s="4">
        <v>2020</v>
      </c>
      <c r="E9830" s="4">
        <v>24</v>
      </c>
      <c r="F9830" s="4" t="s">
        <v>214</v>
      </c>
      <c r="G9830" s="4" t="s">
        <v>12</v>
      </c>
      <c r="H9830" s="4" t="s">
        <v>211</v>
      </c>
      <c r="I9830" s="4">
        <v>1</v>
      </c>
      <c r="J9830" t="str">
        <f>VLOOKUP(A9830,'Município e Sexo'!$A$2:$I$11321,5,FALSE)</f>
        <v>GAMELEIRA</v>
      </c>
      <c r="K9830" t="str">
        <f>VLOOKUP(A9830,'Município e Sexo'!$A$2:$I$11321,7,FALSE)</f>
        <v>MASCULINO</v>
      </c>
    </row>
    <row r="9831" spans="1:11" ht="15" customHeight="1" thickBot="1" x14ac:dyDescent="0.25">
      <c r="A9831" t="str">
        <f>CONCATENATE(B9831,C9831,D9831,G9831,E9831,I9831)</f>
        <v>2272020HOMICIDIO241</v>
      </c>
      <c r="B9831" s="4">
        <v>22</v>
      </c>
      <c r="C9831" s="5">
        <v>7</v>
      </c>
      <c r="D9831" s="4">
        <v>2020</v>
      </c>
      <c r="E9831" s="4">
        <v>24</v>
      </c>
      <c r="F9831" s="4" t="s">
        <v>210</v>
      </c>
      <c r="G9831" s="4" t="s">
        <v>12</v>
      </c>
      <c r="H9831" s="4" t="s">
        <v>211</v>
      </c>
      <c r="I9831" s="4">
        <v>1</v>
      </c>
      <c r="J9831" t="str">
        <f>VLOOKUP(A9831,'Município e Sexo'!$A$2:$I$11321,5,FALSE)</f>
        <v>GAMELEIRA</v>
      </c>
      <c r="K9831" t="str">
        <f>VLOOKUP(A9831,'Município e Sexo'!$A$2:$I$11321,7,FALSE)</f>
        <v>MASCULINO</v>
      </c>
    </row>
    <row r="9832" spans="1:11" ht="15" customHeight="1" thickBot="1" x14ac:dyDescent="0.25">
      <c r="A9832" t="str">
        <f>CONCATENATE(B9832,C9832,D9832,G9832,E9832,I9832)</f>
        <v>2272020HOMICIDIO271</v>
      </c>
      <c r="B9832" s="4">
        <v>22</v>
      </c>
      <c r="C9832" s="5">
        <v>7</v>
      </c>
      <c r="D9832" s="4">
        <v>2020</v>
      </c>
      <c r="E9832" s="4">
        <v>27</v>
      </c>
      <c r="F9832" s="4" t="s">
        <v>214</v>
      </c>
      <c r="G9832" s="4" t="s">
        <v>12</v>
      </c>
      <c r="H9832" s="4" t="s">
        <v>211</v>
      </c>
      <c r="I9832" s="4">
        <v>1</v>
      </c>
      <c r="J9832" t="str">
        <f>VLOOKUP(A9832,'Município e Sexo'!$A$2:$I$11321,5,FALSE)</f>
        <v>ABREU E LIMA</v>
      </c>
      <c r="K9832" t="str">
        <f>VLOOKUP(A9832,'Município e Sexo'!$A$2:$I$11321,7,FALSE)</f>
        <v>MASCULINO</v>
      </c>
    </row>
    <row r="9833" spans="1:11" ht="15" customHeight="1" thickBot="1" x14ac:dyDescent="0.25">
      <c r="A9833" t="str">
        <f>CONCATENATE(B9833,C9833,D9833,G9833,E9833,I9833)</f>
        <v>2272020HOMICIDIO301</v>
      </c>
      <c r="B9833" s="4">
        <v>22</v>
      </c>
      <c r="C9833" s="5">
        <v>7</v>
      </c>
      <c r="D9833" s="4">
        <v>2020</v>
      </c>
      <c r="E9833" s="4">
        <v>30</v>
      </c>
      <c r="F9833" s="4" t="s">
        <v>210</v>
      </c>
      <c r="G9833" s="4" t="s">
        <v>12</v>
      </c>
      <c r="H9833" s="4" t="s">
        <v>211</v>
      </c>
      <c r="I9833" s="4">
        <v>1</v>
      </c>
      <c r="J9833" t="str">
        <f>VLOOKUP(A9833,'Município e Sexo'!$A$2:$I$11321,5,FALSE)</f>
        <v>RECIFE</v>
      </c>
      <c r="K9833" t="str">
        <f>VLOOKUP(A9833,'Município e Sexo'!$A$2:$I$11321,7,FALSE)</f>
        <v>MASCULINO</v>
      </c>
    </row>
    <row r="9834" spans="1:11" ht="15" customHeight="1" thickBot="1" x14ac:dyDescent="0.25">
      <c r="A9834" t="str">
        <f>CONCATENATE(B9834,C9834,D9834,G9834,E9834,I9834)</f>
        <v>2372020HOMICIDIO211</v>
      </c>
      <c r="B9834" s="4">
        <v>23</v>
      </c>
      <c r="C9834" s="5">
        <v>7</v>
      </c>
      <c r="D9834" s="4">
        <v>2020</v>
      </c>
      <c r="E9834" s="4">
        <v>21</v>
      </c>
      <c r="F9834" s="4" t="s">
        <v>210</v>
      </c>
      <c r="G9834" s="4" t="s">
        <v>12</v>
      </c>
      <c r="H9834" s="4" t="s">
        <v>211</v>
      </c>
      <c r="I9834" s="4">
        <v>1</v>
      </c>
      <c r="J9834" t="str">
        <f>VLOOKUP(A9834,'Município e Sexo'!$A$2:$I$11321,5,FALSE)</f>
        <v>PALMARES</v>
      </c>
      <c r="K9834" t="str">
        <f>VLOOKUP(A9834,'Município e Sexo'!$A$2:$I$11321,7,FALSE)</f>
        <v>MASCULINO</v>
      </c>
    </row>
    <row r="9835" spans="1:11" ht="15" customHeight="1" thickBot="1" x14ac:dyDescent="0.25">
      <c r="A9835" t="str">
        <f>CONCATENATE(B9835,C9835,D9835,G9835,E9835,I9835)</f>
        <v>2372020HOMICIDIO271</v>
      </c>
      <c r="B9835" s="4">
        <v>23</v>
      </c>
      <c r="C9835" s="5">
        <v>7</v>
      </c>
      <c r="D9835" s="4">
        <v>2020</v>
      </c>
      <c r="E9835" s="4">
        <v>27</v>
      </c>
      <c r="F9835" s="4" t="s">
        <v>210</v>
      </c>
      <c r="G9835" s="4" t="s">
        <v>12</v>
      </c>
      <c r="H9835" s="4" t="s">
        <v>211</v>
      </c>
      <c r="I9835" s="4">
        <v>1</v>
      </c>
      <c r="J9835" t="str">
        <f>VLOOKUP(A9835,'Município e Sexo'!$A$2:$I$11321,5,FALSE)</f>
        <v>RECIFE</v>
      </c>
      <c r="K9835" t="str">
        <f>VLOOKUP(A9835,'Município e Sexo'!$A$2:$I$11321,7,FALSE)</f>
        <v>MASCULINO</v>
      </c>
    </row>
    <row r="9836" spans="1:11" ht="15" customHeight="1" thickBot="1" x14ac:dyDescent="0.25">
      <c r="A9836" t="str">
        <f>CONCATENATE(B9836,C9836,D9836,G9836,E9836,I9836)</f>
        <v>2372020HOMICIDIO291</v>
      </c>
      <c r="B9836" s="4">
        <v>23</v>
      </c>
      <c r="C9836" s="5">
        <v>7</v>
      </c>
      <c r="D9836" s="4">
        <v>2020</v>
      </c>
      <c r="E9836" s="4">
        <v>29</v>
      </c>
      <c r="F9836" s="4" t="s">
        <v>210</v>
      </c>
      <c r="G9836" s="4" t="s">
        <v>12</v>
      </c>
      <c r="H9836" s="4" t="s">
        <v>212</v>
      </c>
      <c r="I9836" s="4">
        <v>1</v>
      </c>
      <c r="J9836" t="str">
        <f>VLOOKUP(A9836,'Município e Sexo'!$A$2:$I$11321,5,FALSE)</f>
        <v>CABO DE SANTO AGOSTINHO</v>
      </c>
      <c r="K9836" t="str">
        <f>VLOOKUP(A9836,'Município e Sexo'!$A$2:$I$11321,7,FALSE)</f>
        <v>MASCULINO</v>
      </c>
    </row>
    <row r="9837" spans="1:11" ht="15" customHeight="1" thickBot="1" x14ac:dyDescent="0.25">
      <c r="A9837" t="str">
        <f>CONCATENATE(B9837,C9837,D9837,G9837,E9837,I9837)</f>
        <v>2372020HOMICIDIO1</v>
      </c>
      <c r="B9837" s="4">
        <v>23</v>
      </c>
      <c r="C9837" s="5">
        <v>7</v>
      </c>
      <c r="D9837" s="4">
        <v>2020</v>
      </c>
      <c r="E9837" s="4"/>
      <c r="F9837" s="4" t="s">
        <v>210</v>
      </c>
      <c r="G9837" s="4" t="s">
        <v>12</v>
      </c>
      <c r="H9837" s="4" t="s">
        <v>212</v>
      </c>
      <c r="I9837" s="4">
        <v>1</v>
      </c>
      <c r="J9837" t="str">
        <f>VLOOKUP(A9837,'Município e Sexo'!$A$2:$I$11321,5,FALSE)</f>
        <v>SALGUEIRO</v>
      </c>
      <c r="K9837" t="str">
        <f>VLOOKUP(A9837,'Município e Sexo'!$A$2:$I$11321,7,FALSE)</f>
        <v>MASCULINO</v>
      </c>
    </row>
    <row r="9838" spans="1:11" ht="15" customHeight="1" thickBot="1" x14ac:dyDescent="0.25">
      <c r="A9838" t="str">
        <f>CONCATENATE(B9838,C9838,D9838,G9838,E9838,I9838)</f>
        <v>2372020HOMICIDIO191</v>
      </c>
      <c r="B9838" s="4">
        <v>23</v>
      </c>
      <c r="C9838" s="5">
        <v>7</v>
      </c>
      <c r="D9838" s="4">
        <v>2020</v>
      </c>
      <c r="E9838" s="4">
        <v>19</v>
      </c>
      <c r="F9838" s="4" t="s">
        <v>210</v>
      </c>
      <c r="G9838" s="4" t="s">
        <v>12</v>
      </c>
      <c r="H9838" s="4" t="s">
        <v>217</v>
      </c>
      <c r="I9838" s="4">
        <v>1</v>
      </c>
      <c r="J9838" t="str">
        <f>VLOOKUP(A9838,'Município e Sexo'!$A$2:$I$11321,5,FALSE)</f>
        <v>SAO CAETANO</v>
      </c>
      <c r="K9838" t="str">
        <f>VLOOKUP(A9838,'Município e Sexo'!$A$2:$I$11321,7,FALSE)</f>
        <v>MASCULINO</v>
      </c>
    </row>
    <row r="9839" spans="1:11" ht="15" customHeight="1" thickBot="1" x14ac:dyDescent="0.25">
      <c r="A9839" t="str">
        <f>CONCATENATE(B9839,C9839,D9839,G9839,E9839,I9839)</f>
        <v>2372020HOMICIDIO281</v>
      </c>
      <c r="B9839" s="4">
        <v>23</v>
      </c>
      <c r="C9839" s="5">
        <v>7</v>
      </c>
      <c r="D9839" s="4">
        <v>2020</v>
      </c>
      <c r="E9839" s="4">
        <v>28</v>
      </c>
      <c r="F9839" s="4" t="s">
        <v>210</v>
      </c>
      <c r="G9839" s="4" t="s">
        <v>12</v>
      </c>
      <c r="H9839" s="4" t="s">
        <v>211</v>
      </c>
      <c r="I9839" s="4">
        <v>1</v>
      </c>
      <c r="J9839" t="str">
        <f>VLOOKUP(A9839,'Município e Sexo'!$A$2:$I$11321,5,FALSE)</f>
        <v>BARREIROS</v>
      </c>
      <c r="K9839" t="str">
        <f>VLOOKUP(A9839,'Município e Sexo'!$A$2:$I$11321,7,FALSE)</f>
        <v>MASCULINO</v>
      </c>
    </row>
    <row r="9840" spans="1:11" ht="15" customHeight="1" thickBot="1" x14ac:dyDescent="0.25">
      <c r="A9840" t="str">
        <f>CONCATENATE(B9840,C9840,D9840,G9840,E9840,I9840)</f>
        <v>2372020HOMICIDIO281</v>
      </c>
      <c r="B9840" s="4">
        <v>23</v>
      </c>
      <c r="C9840" s="5">
        <v>7</v>
      </c>
      <c r="D9840" s="4">
        <v>2020</v>
      </c>
      <c r="E9840" s="4">
        <v>28</v>
      </c>
      <c r="F9840" s="4" t="s">
        <v>210</v>
      </c>
      <c r="G9840" s="4" t="s">
        <v>12</v>
      </c>
      <c r="H9840" s="4" t="s">
        <v>211</v>
      </c>
      <c r="I9840" s="4">
        <v>1</v>
      </c>
      <c r="J9840" t="str">
        <f>VLOOKUP(A9840,'Município e Sexo'!$A$2:$I$11321,5,FALSE)</f>
        <v>BARREIROS</v>
      </c>
      <c r="K9840" t="str">
        <f>VLOOKUP(A9840,'Município e Sexo'!$A$2:$I$11321,7,FALSE)</f>
        <v>MASCULINO</v>
      </c>
    </row>
    <row r="9841" spans="1:11" ht="15" customHeight="1" thickBot="1" x14ac:dyDescent="0.25">
      <c r="A9841" t="str">
        <f>CONCATENATE(B9841,C9841,D9841,G9841,E9841,I9841)</f>
        <v>2372020HOMICIDIO321</v>
      </c>
      <c r="B9841" s="4">
        <v>23</v>
      </c>
      <c r="C9841" s="5">
        <v>7</v>
      </c>
      <c r="D9841" s="4">
        <v>2020</v>
      </c>
      <c r="E9841" s="4">
        <v>32</v>
      </c>
      <c r="F9841" s="4" t="s">
        <v>210</v>
      </c>
      <c r="G9841" s="4" t="s">
        <v>12</v>
      </c>
      <c r="H9841" s="4" t="s">
        <v>212</v>
      </c>
      <c r="I9841" s="4">
        <v>1</v>
      </c>
      <c r="J9841" t="str">
        <f>VLOOKUP(A9841,'Município e Sexo'!$A$2:$I$11321,5,FALSE)</f>
        <v>IPOJUCA</v>
      </c>
      <c r="K9841" t="str">
        <f>VLOOKUP(A9841,'Município e Sexo'!$A$2:$I$11321,7,FALSE)</f>
        <v>MASCULINO</v>
      </c>
    </row>
    <row r="9842" spans="1:11" ht="15" customHeight="1" thickBot="1" x14ac:dyDescent="0.25">
      <c r="A9842" t="str">
        <f>CONCATENATE(B9842,C9842,D9842,G9842,E9842,I9842)</f>
        <v>2372020HOMICIDIO371</v>
      </c>
      <c r="B9842" s="4">
        <v>23</v>
      </c>
      <c r="C9842" s="5">
        <v>7</v>
      </c>
      <c r="D9842" s="4">
        <v>2020</v>
      </c>
      <c r="E9842" s="4">
        <v>37</v>
      </c>
      <c r="F9842" s="4" t="s">
        <v>210</v>
      </c>
      <c r="G9842" s="4" t="s">
        <v>12</v>
      </c>
      <c r="H9842" s="4" t="s">
        <v>211</v>
      </c>
      <c r="I9842" s="4">
        <v>1</v>
      </c>
      <c r="J9842" t="str">
        <f>VLOOKUP(A9842,'Município e Sexo'!$A$2:$I$11321,5,FALSE)</f>
        <v>ALAGOINHA</v>
      </c>
      <c r="K9842" t="str">
        <f>VLOOKUP(A9842,'Município e Sexo'!$A$2:$I$11321,7,FALSE)</f>
        <v>MASCULINO</v>
      </c>
    </row>
    <row r="9843" spans="1:11" ht="15" customHeight="1" thickBot="1" x14ac:dyDescent="0.25">
      <c r="A9843" t="str">
        <f>CONCATENATE(B9843,C9843,D9843,G9843,E9843,I9843)</f>
        <v>2372020HOMICIDIO141</v>
      </c>
      <c r="B9843" s="4">
        <v>23</v>
      </c>
      <c r="C9843" s="5">
        <v>7</v>
      </c>
      <c r="D9843" s="4">
        <v>2020</v>
      </c>
      <c r="E9843" s="4">
        <v>14</v>
      </c>
      <c r="F9843" s="4" t="s">
        <v>210</v>
      </c>
      <c r="G9843" s="4" t="s">
        <v>12</v>
      </c>
      <c r="H9843" s="4" t="s">
        <v>211</v>
      </c>
      <c r="I9843" s="4">
        <v>1</v>
      </c>
      <c r="J9843" t="str">
        <f>VLOOKUP(A9843,'Município e Sexo'!$A$2:$I$11321,5,FALSE)</f>
        <v>LAJEDO</v>
      </c>
      <c r="K9843" t="str">
        <f>VLOOKUP(A9843,'Município e Sexo'!$A$2:$I$11321,7,FALSE)</f>
        <v>MASCULINO</v>
      </c>
    </row>
    <row r="9844" spans="1:11" ht="15" customHeight="1" thickBot="1" x14ac:dyDescent="0.25">
      <c r="A9844" t="str">
        <f>CONCATENATE(B9844,C9844,D9844,G9844,E9844,I9844)</f>
        <v>2372020HOMICIDIO281</v>
      </c>
      <c r="B9844" s="4">
        <v>23</v>
      </c>
      <c r="C9844" s="5">
        <v>7</v>
      </c>
      <c r="D9844" s="4">
        <v>2020</v>
      </c>
      <c r="E9844" s="4">
        <v>28</v>
      </c>
      <c r="F9844" s="4" t="s">
        <v>210</v>
      </c>
      <c r="G9844" s="4" t="s">
        <v>12</v>
      </c>
      <c r="H9844" s="4" t="s">
        <v>211</v>
      </c>
      <c r="I9844" s="4">
        <v>1</v>
      </c>
      <c r="J9844" t="str">
        <f>VLOOKUP(A9844,'Município e Sexo'!$A$2:$I$11321,5,FALSE)</f>
        <v>BARREIROS</v>
      </c>
      <c r="K9844" t="str">
        <f>VLOOKUP(A9844,'Município e Sexo'!$A$2:$I$11321,7,FALSE)</f>
        <v>MASCULINO</v>
      </c>
    </row>
    <row r="9845" spans="1:11" ht="15" customHeight="1" thickBot="1" x14ac:dyDescent="0.25">
      <c r="A9845" t="str">
        <f>CONCATENATE(B9845,C9845,D9845,G9845,E9845,I9845)</f>
        <v>2372020HOMICIDIO281</v>
      </c>
      <c r="B9845" s="4">
        <v>23</v>
      </c>
      <c r="C9845" s="5">
        <v>7</v>
      </c>
      <c r="D9845" s="4">
        <v>2020</v>
      </c>
      <c r="E9845" s="4">
        <v>28</v>
      </c>
      <c r="F9845" s="4" t="s">
        <v>210</v>
      </c>
      <c r="G9845" s="4" t="s">
        <v>12</v>
      </c>
      <c r="H9845" s="4" t="s">
        <v>218</v>
      </c>
      <c r="I9845" s="4">
        <v>1</v>
      </c>
      <c r="J9845" t="str">
        <f>VLOOKUP(A9845,'Município e Sexo'!$A$2:$I$11321,5,FALSE)</f>
        <v>BARREIROS</v>
      </c>
      <c r="K9845" t="str">
        <f>VLOOKUP(A9845,'Município e Sexo'!$A$2:$I$11321,7,FALSE)</f>
        <v>MASCULINO</v>
      </c>
    </row>
    <row r="9846" spans="1:11" ht="15" customHeight="1" thickBot="1" x14ac:dyDescent="0.25">
      <c r="A9846" t="str">
        <f>CONCATENATE(B9846,C9846,D9846,G9846,E9846,I9846)</f>
        <v>2372020HOMICIDIO311</v>
      </c>
      <c r="B9846" s="4">
        <v>23</v>
      </c>
      <c r="C9846" s="5">
        <v>7</v>
      </c>
      <c r="D9846" s="4">
        <v>2020</v>
      </c>
      <c r="E9846" s="4">
        <v>31</v>
      </c>
      <c r="F9846" s="4" t="s">
        <v>210</v>
      </c>
      <c r="G9846" s="4" t="s">
        <v>12</v>
      </c>
      <c r="H9846" s="4" t="s">
        <v>218</v>
      </c>
      <c r="I9846" s="4">
        <v>1</v>
      </c>
      <c r="J9846" t="str">
        <f>VLOOKUP(A9846,'Município e Sexo'!$A$2:$I$11321,5,FALSE)</f>
        <v>CARUARU</v>
      </c>
      <c r="K9846" t="str">
        <f>VLOOKUP(A9846,'Município e Sexo'!$A$2:$I$11321,7,FALSE)</f>
        <v>MASCULINO</v>
      </c>
    </row>
    <row r="9847" spans="1:11" ht="15" customHeight="1" thickBot="1" x14ac:dyDescent="0.25">
      <c r="A9847" t="str">
        <f>CONCATENATE(B9847,C9847,D9847,G9847,E9847,I9847)</f>
        <v>2372020LATROCINIO331</v>
      </c>
      <c r="B9847" s="4">
        <v>23</v>
      </c>
      <c r="C9847" s="5">
        <v>7</v>
      </c>
      <c r="D9847" s="4">
        <v>2020</v>
      </c>
      <c r="E9847" s="4">
        <v>33</v>
      </c>
      <c r="F9847" s="4" t="s">
        <v>210</v>
      </c>
      <c r="G9847" s="4" t="s">
        <v>33</v>
      </c>
      <c r="H9847" s="4" t="s">
        <v>215</v>
      </c>
      <c r="I9847" s="4">
        <v>1</v>
      </c>
      <c r="J9847" t="str">
        <f>VLOOKUP(A9847,'Município e Sexo'!$A$2:$I$11321,5,FALSE)</f>
        <v>SAO LOURENCO DA MATA</v>
      </c>
      <c r="K9847" t="str">
        <f>VLOOKUP(A9847,'Município e Sexo'!$A$2:$I$11321,7,FALSE)</f>
        <v>MASCULINO</v>
      </c>
    </row>
    <row r="9848" spans="1:11" ht="15" customHeight="1" thickBot="1" x14ac:dyDescent="0.25">
      <c r="A9848" t="str">
        <f>CONCATENATE(B9848,C9848,D9848,G9848,E9848,I9848)</f>
        <v>2372020HOMICIDIO371</v>
      </c>
      <c r="B9848" s="4">
        <v>23</v>
      </c>
      <c r="C9848" s="5">
        <v>7</v>
      </c>
      <c r="D9848" s="4">
        <v>2020</v>
      </c>
      <c r="E9848" s="4">
        <v>37</v>
      </c>
      <c r="F9848" s="4" t="s">
        <v>210</v>
      </c>
      <c r="G9848" s="4" t="s">
        <v>12</v>
      </c>
      <c r="H9848" s="4" t="s">
        <v>218</v>
      </c>
      <c r="I9848" s="4">
        <v>1</v>
      </c>
      <c r="J9848" t="str">
        <f>VLOOKUP(A9848,'Município e Sexo'!$A$2:$I$11321,5,FALSE)</f>
        <v>ALAGOINHA</v>
      </c>
      <c r="K9848" t="str">
        <f>VLOOKUP(A9848,'Município e Sexo'!$A$2:$I$11321,7,FALSE)</f>
        <v>MASCULINO</v>
      </c>
    </row>
    <row r="9849" spans="1:11" ht="15" customHeight="1" thickBot="1" x14ac:dyDescent="0.25">
      <c r="A9849" t="str">
        <f>CONCATENATE(B9849,C9849,D9849,G9849,E9849,I9849)</f>
        <v>2372020HOMICIDIO501</v>
      </c>
      <c r="B9849" s="4">
        <v>23</v>
      </c>
      <c r="C9849" s="5">
        <v>7</v>
      </c>
      <c r="D9849" s="4">
        <v>2020</v>
      </c>
      <c r="E9849" s="4">
        <v>50</v>
      </c>
      <c r="F9849" s="4" t="s">
        <v>210</v>
      </c>
      <c r="G9849" s="4" t="s">
        <v>12</v>
      </c>
      <c r="H9849" s="4" t="s">
        <v>218</v>
      </c>
      <c r="I9849" s="4">
        <v>1</v>
      </c>
      <c r="J9849" t="str">
        <f>VLOOKUP(A9849,'Município e Sexo'!$A$2:$I$11321,5,FALSE)</f>
        <v>ALAGOINHA</v>
      </c>
      <c r="K9849" t="str">
        <f>VLOOKUP(A9849,'Município e Sexo'!$A$2:$I$11321,7,FALSE)</f>
        <v>MASCULINO</v>
      </c>
    </row>
    <row r="9850" spans="1:11" ht="15" customHeight="1" thickBot="1" x14ac:dyDescent="0.25">
      <c r="A9850" t="str">
        <f>CONCATENATE(B9850,C9850,D9850,G9850,E9850,I9850)</f>
        <v>2472020HOMICIDIO181</v>
      </c>
      <c r="B9850" s="4">
        <v>24</v>
      </c>
      <c r="C9850" s="5">
        <v>7</v>
      </c>
      <c r="D9850" s="4">
        <v>2020</v>
      </c>
      <c r="E9850" s="4">
        <v>18</v>
      </c>
      <c r="F9850" s="4" t="s">
        <v>210</v>
      </c>
      <c r="G9850" s="4" t="s">
        <v>12</v>
      </c>
      <c r="H9850" s="4" t="s">
        <v>212</v>
      </c>
      <c r="I9850" s="4">
        <v>1</v>
      </c>
      <c r="J9850" t="str">
        <f>VLOOKUP(A9850,'Município e Sexo'!$A$2:$I$11321,5,FALSE)</f>
        <v>JABOATAO DOS GUARARAPES</v>
      </c>
      <c r="K9850" t="str">
        <f>VLOOKUP(A9850,'Município e Sexo'!$A$2:$I$11321,7,FALSE)</f>
        <v>MASCULINO</v>
      </c>
    </row>
    <row r="9851" spans="1:11" ht="15" customHeight="1" thickBot="1" x14ac:dyDescent="0.25">
      <c r="A9851" t="str">
        <f>CONCATENATE(B9851,C9851,D9851,G9851,E9851,I9851)</f>
        <v>2472020HOMICIDIO191</v>
      </c>
      <c r="B9851" s="4">
        <v>24</v>
      </c>
      <c r="C9851" s="5">
        <v>7</v>
      </c>
      <c r="D9851" s="4">
        <v>2020</v>
      </c>
      <c r="E9851" s="4">
        <v>19</v>
      </c>
      <c r="F9851" s="4" t="s">
        <v>210</v>
      </c>
      <c r="G9851" s="4" t="s">
        <v>12</v>
      </c>
      <c r="H9851" s="4" t="s">
        <v>211</v>
      </c>
      <c r="I9851" s="4">
        <v>1</v>
      </c>
      <c r="J9851" t="str">
        <f>VLOOKUP(A9851,'Município e Sexo'!$A$2:$I$11321,5,FALSE)</f>
        <v>CARUARU</v>
      </c>
      <c r="K9851" t="str">
        <f>VLOOKUP(A9851,'Município e Sexo'!$A$2:$I$11321,7,FALSE)</f>
        <v>MASCULINO</v>
      </c>
    </row>
    <row r="9852" spans="1:11" ht="15" customHeight="1" thickBot="1" x14ac:dyDescent="0.25">
      <c r="A9852" t="str">
        <f>CONCATENATE(B9852,C9852,D9852,G9852,E9852,I9852)</f>
        <v>2472020HOMICIDIO291</v>
      </c>
      <c r="B9852" s="4">
        <v>24</v>
      </c>
      <c r="C9852" s="5">
        <v>7</v>
      </c>
      <c r="D9852" s="4">
        <v>2020</v>
      </c>
      <c r="E9852" s="4">
        <v>29</v>
      </c>
      <c r="F9852" s="4" t="s">
        <v>210</v>
      </c>
      <c r="G9852" s="4" t="s">
        <v>12</v>
      </c>
      <c r="H9852" s="4" t="s">
        <v>212</v>
      </c>
      <c r="I9852" s="4">
        <v>1</v>
      </c>
      <c r="J9852" t="str">
        <f>VLOOKUP(A9852,'Município e Sexo'!$A$2:$I$11321,5,FALSE)</f>
        <v>CARPINA</v>
      </c>
      <c r="K9852" t="str">
        <f>VLOOKUP(A9852,'Município e Sexo'!$A$2:$I$11321,7,FALSE)</f>
        <v>MASCULINO</v>
      </c>
    </row>
    <row r="9853" spans="1:11" ht="15" customHeight="1" thickBot="1" x14ac:dyDescent="0.25">
      <c r="A9853" t="str">
        <f>CONCATENATE(B9853,C9853,D9853,G9853,E9853,I9853)</f>
        <v>2472020HOMICIDIO321</v>
      </c>
      <c r="B9853" s="4">
        <v>24</v>
      </c>
      <c r="C9853" s="5">
        <v>7</v>
      </c>
      <c r="D9853" s="4">
        <v>2020</v>
      </c>
      <c r="E9853" s="4">
        <v>32</v>
      </c>
      <c r="F9853" s="4" t="s">
        <v>210</v>
      </c>
      <c r="G9853" s="4" t="s">
        <v>12</v>
      </c>
      <c r="H9853" s="4" t="s">
        <v>211</v>
      </c>
      <c r="I9853" s="4">
        <v>1</v>
      </c>
      <c r="J9853" t="str">
        <f>VLOOKUP(A9853,'Município e Sexo'!$A$2:$I$11321,5,FALSE)</f>
        <v>VITORIA DE SANTO ANTAO</v>
      </c>
      <c r="K9853" t="str">
        <f>VLOOKUP(A9853,'Município e Sexo'!$A$2:$I$11321,7,FALSE)</f>
        <v>MASCULINO</v>
      </c>
    </row>
    <row r="9854" spans="1:11" ht="15" customHeight="1" thickBot="1" x14ac:dyDescent="0.25">
      <c r="A9854" t="str">
        <f>CONCATENATE(B9854,C9854,D9854,G9854,E9854,I9854)</f>
        <v>2472020HOMICIDIO601</v>
      </c>
      <c r="B9854" s="4">
        <v>24</v>
      </c>
      <c r="C9854" s="5">
        <v>7</v>
      </c>
      <c r="D9854" s="4">
        <v>2020</v>
      </c>
      <c r="E9854" s="4">
        <v>60</v>
      </c>
      <c r="F9854" s="4" t="s">
        <v>210</v>
      </c>
      <c r="G9854" s="4" t="s">
        <v>12</v>
      </c>
      <c r="H9854" s="4" t="s">
        <v>211</v>
      </c>
      <c r="I9854" s="4">
        <v>1</v>
      </c>
      <c r="J9854" t="str">
        <f>VLOOKUP(A9854,'Município e Sexo'!$A$2:$I$11321,5,FALSE)</f>
        <v>JABOATAO DOS GUARARAPES</v>
      </c>
      <c r="K9854" t="str">
        <f>VLOOKUP(A9854,'Município e Sexo'!$A$2:$I$11321,7,FALSE)</f>
        <v>MASCULINO</v>
      </c>
    </row>
    <row r="9855" spans="1:11" ht="15" customHeight="1" thickBot="1" x14ac:dyDescent="0.25">
      <c r="A9855" t="str">
        <f>CONCATENATE(B9855,C9855,D9855,G9855,E9855,I9855)</f>
        <v>2472020HOMICIDIO351</v>
      </c>
      <c r="B9855" s="4">
        <v>24</v>
      </c>
      <c r="C9855" s="5">
        <v>7</v>
      </c>
      <c r="D9855" s="4">
        <v>2020</v>
      </c>
      <c r="E9855" s="4">
        <v>35</v>
      </c>
      <c r="F9855" s="4" t="s">
        <v>210</v>
      </c>
      <c r="G9855" s="4" t="s">
        <v>12</v>
      </c>
      <c r="H9855" s="4" t="s">
        <v>212</v>
      </c>
      <c r="I9855" s="4">
        <v>1</v>
      </c>
      <c r="J9855" t="str">
        <f>VLOOKUP(A9855,'Município e Sexo'!$A$2:$I$11321,5,FALSE)</f>
        <v>BOM JARDIM</v>
      </c>
      <c r="K9855" t="str">
        <f>VLOOKUP(A9855,'Município e Sexo'!$A$2:$I$11321,7,FALSE)</f>
        <v>FEMININO</v>
      </c>
    </row>
    <row r="9856" spans="1:11" ht="15" customHeight="1" thickBot="1" x14ac:dyDescent="0.25">
      <c r="A9856" t="str">
        <f>CONCATENATE(B9856,C9856,D9856,G9856,E9856,I9856)</f>
        <v>2472020HOMICIDIO371</v>
      </c>
      <c r="B9856" s="4">
        <v>24</v>
      </c>
      <c r="C9856" s="5">
        <v>7</v>
      </c>
      <c r="D9856" s="4">
        <v>2020</v>
      </c>
      <c r="E9856" s="4">
        <v>37</v>
      </c>
      <c r="F9856" s="4" t="s">
        <v>210</v>
      </c>
      <c r="G9856" s="4" t="s">
        <v>12</v>
      </c>
      <c r="H9856" s="4" t="s">
        <v>212</v>
      </c>
      <c r="I9856" s="4">
        <v>1</v>
      </c>
      <c r="J9856" t="str">
        <f>VLOOKUP(A9856,'Município e Sexo'!$A$2:$I$11321,5,FALSE)</f>
        <v>PETROLINA</v>
      </c>
      <c r="K9856" t="str">
        <f>VLOOKUP(A9856,'Município e Sexo'!$A$2:$I$11321,7,FALSE)</f>
        <v>MASCULINO</v>
      </c>
    </row>
    <row r="9857" spans="1:11" ht="15" customHeight="1" thickBot="1" x14ac:dyDescent="0.25">
      <c r="A9857" t="str">
        <f>CONCATENATE(B9857,C9857,D9857,G9857,E9857,I9857)</f>
        <v>2472020HOMICIDIO211</v>
      </c>
      <c r="B9857" s="4">
        <v>24</v>
      </c>
      <c r="C9857" s="5">
        <v>7</v>
      </c>
      <c r="D9857" s="4">
        <v>2020</v>
      </c>
      <c r="E9857" s="4">
        <v>21</v>
      </c>
      <c r="F9857" s="4" t="s">
        <v>210</v>
      </c>
      <c r="G9857" s="4" t="s">
        <v>12</v>
      </c>
      <c r="H9857" s="4" t="s">
        <v>211</v>
      </c>
      <c r="I9857" s="4">
        <v>1</v>
      </c>
      <c r="J9857" t="str">
        <f>VLOOKUP(A9857,'Município e Sexo'!$A$2:$I$11321,5,FALSE)</f>
        <v>PANELAS</v>
      </c>
      <c r="K9857" t="str">
        <f>VLOOKUP(A9857,'Município e Sexo'!$A$2:$I$11321,7,FALSE)</f>
        <v>MASCULINO</v>
      </c>
    </row>
    <row r="9858" spans="1:11" ht="15" customHeight="1" thickBot="1" x14ac:dyDescent="0.25">
      <c r="A9858" t="str">
        <f>CONCATENATE(B9858,C9858,D9858,G9858,E9858,I9858)</f>
        <v>2472020HOMICIDIO221</v>
      </c>
      <c r="B9858" s="4">
        <v>24</v>
      </c>
      <c r="C9858" s="5">
        <v>7</v>
      </c>
      <c r="D9858" s="4">
        <v>2020</v>
      </c>
      <c r="E9858" s="4">
        <v>22</v>
      </c>
      <c r="F9858" s="4" t="s">
        <v>210</v>
      </c>
      <c r="G9858" s="4" t="s">
        <v>12</v>
      </c>
      <c r="H9858" s="4" t="s">
        <v>211</v>
      </c>
      <c r="I9858" s="4">
        <v>1</v>
      </c>
      <c r="J9858" t="str">
        <f>VLOOKUP(A9858,'Município e Sexo'!$A$2:$I$11321,5,FALSE)</f>
        <v>PANELAS</v>
      </c>
      <c r="K9858" t="str">
        <f>VLOOKUP(A9858,'Município e Sexo'!$A$2:$I$11321,7,FALSE)</f>
        <v>MASCULINO</v>
      </c>
    </row>
    <row r="9859" spans="1:11" ht="15" customHeight="1" thickBot="1" x14ac:dyDescent="0.25">
      <c r="A9859" t="str">
        <f>CONCATENATE(B9859,C9859,D9859,G9859,E9859,I9859)</f>
        <v>2572020HOMICIDIO211</v>
      </c>
      <c r="B9859" s="4">
        <v>25</v>
      </c>
      <c r="C9859" s="5">
        <v>7</v>
      </c>
      <c r="D9859" s="4">
        <v>2020</v>
      </c>
      <c r="E9859" s="4">
        <v>21</v>
      </c>
      <c r="F9859" s="4" t="s">
        <v>210</v>
      </c>
      <c r="G9859" s="4" t="s">
        <v>12</v>
      </c>
      <c r="H9859" s="4" t="s">
        <v>211</v>
      </c>
      <c r="I9859" s="4">
        <v>1</v>
      </c>
      <c r="J9859" t="str">
        <f>VLOOKUP(A9859,'Município e Sexo'!$A$2:$I$11321,5,FALSE)</f>
        <v>JABOATAO DOS GUARARAPES</v>
      </c>
      <c r="K9859" t="str">
        <f>VLOOKUP(A9859,'Município e Sexo'!$A$2:$I$11321,7,FALSE)</f>
        <v>MASCULINO</v>
      </c>
    </row>
    <row r="9860" spans="1:11" ht="15" customHeight="1" thickBot="1" x14ac:dyDescent="0.25">
      <c r="A9860" t="str">
        <f>CONCATENATE(B9860,C9860,D9860,G9860,E9860,I9860)</f>
        <v>2572020HOMICIDIO231</v>
      </c>
      <c r="B9860" s="4">
        <v>25</v>
      </c>
      <c r="C9860" s="5">
        <v>7</v>
      </c>
      <c r="D9860" s="4">
        <v>2020</v>
      </c>
      <c r="E9860" s="4">
        <v>23</v>
      </c>
      <c r="F9860" s="4" t="s">
        <v>210</v>
      </c>
      <c r="G9860" s="4" t="s">
        <v>12</v>
      </c>
      <c r="H9860" s="4" t="s">
        <v>217</v>
      </c>
      <c r="I9860" s="4">
        <v>1</v>
      </c>
      <c r="J9860" t="str">
        <f>VLOOKUP(A9860,'Município e Sexo'!$A$2:$I$11321,5,FALSE)</f>
        <v>RECIFE</v>
      </c>
      <c r="K9860" t="str">
        <f>VLOOKUP(A9860,'Município e Sexo'!$A$2:$I$11321,7,FALSE)</f>
        <v>MASCULINO</v>
      </c>
    </row>
    <row r="9861" spans="1:11" ht="15" customHeight="1" thickBot="1" x14ac:dyDescent="0.25">
      <c r="A9861" t="str">
        <f>CONCATENATE(B9861,C9861,D9861,G9861,E9861,I9861)</f>
        <v>2572020HOMICIDIO271</v>
      </c>
      <c r="B9861" s="4">
        <v>25</v>
      </c>
      <c r="C9861" s="5">
        <v>7</v>
      </c>
      <c r="D9861" s="4">
        <v>2020</v>
      </c>
      <c r="E9861" s="4">
        <v>27</v>
      </c>
      <c r="F9861" s="4" t="s">
        <v>210</v>
      </c>
      <c r="G9861" s="4" t="s">
        <v>12</v>
      </c>
      <c r="H9861" s="4" t="s">
        <v>212</v>
      </c>
      <c r="I9861" s="4">
        <v>1</v>
      </c>
      <c r="J9861" t="str">
        <f>VLOOKUP(A9861,'Município e Sexo'!$A$2:$I$11321,5,FALSE)</f>
        <v>JOAO ALFREDO</v>
      </c>
      <c r="K9861" t="str">
        <f>VLOOKUP(A9861,'Município e Sexo'!$A$2:$I$11321,7,FALSE)</f>
        <v>MASCULINO</v>
      </c>
    </row>
    <row r="9862" spans="1:11" ht="15" customHeight="1" thickBot="1" x14ac:dyDescent="0.25">
      <c r="A9862" t="str">
        <f>CONCATENATE(B9862,C9862,D9862,G9862,E9862,I9862)</f>
        <v>2572020HOMICIDIO291</v>
      </c>
      <c r="B9862" s="4">
        <v>25</v>
      </c>
      <c r="C9862" s="5">
        <v>7</v>
      </c>
      <c r="D9862" s="4">
        <v>2020</v>
      </c>
      <c r="E9862" s="4">
        <v>29</v>
      </c>
      <c r="F9862" s="4" t="s">
        <v>210</v>
      </c>
      <c r="G9862" s="4" t="s">
        <v>12</v>
      </c>
      <c r="H9862" s="4" t="s">
        <v>211</v>
      </c>
      <c r="I9862" s="4">
        <v>1</v>
      </c>
      <c r="J9862" t="str">
        <f>VLOOKUP(A9862,'Município e Sexo'!$A$2:$I$11321,5,FALSE)</f>
        <v>CABO DE SANTO AGOSTINHO</v>
      </c>
      <c r="K9862" t="str">
        <f>VLOOKUP(A9862,'Município e Sexo'!$A$2:$I$11321,7,FALSE)</f>
        <v>MASCULINO</v>
      </c>
    </row>
    <row r="9863" spans="1:11" ht="15" customHeight="1" thickBot="1" x14ac:dyDescent="0.25">
      <c r="A9863" t="str">
        <f>CONCATENATE(B9863,C9863,D9863,G9863,E9863,I9863)</f>
        <v>2572020HOMICIDIO391</v>
      </c>
      <c r="B9863" s="4">
        <v>25</v>
      </c>
      <c r="C9863" s="5">
        <v>7</v>
      </c>
      <c r="D9863" s="4">
        <v>2020</v>
      </c>
      <c r="E9863" s="4">
        <v>39</v>
      </c>
      <c r="F9863" s="4" t="s">
        <v>210</v>
      </c>
      <c r="G9863" s="4" t="s">
        <v>12</v>
      </c>
      <c r="H9863" s="4" t="s">
        <v>212</v>
      </c>
      <c r="I9863" s="4">
        <v>1</v>
      </c>
      <c r="J9863" t="str">
        <f>VLOOKUP(A9863,'Município e Sexo'!$A$2:$I$11321,5,FALSE)</f>
        <v>FLORESTA</v>
      </c>
      <c r="K9863" t="str">
        <f>VLOOKUP(A9863,'Município e Sexo'!$A$2:$I$11321,7,FALSE)</f>
        <v>MASCULINO</v>
      </c>
    </row>
    <row r="9864" spans="1:11" ht="15" customHeight="1" thickBot="1" x14ac:dyDescent="0.25">
      <c r="A9864" t="str">
        <f>CONCATENATE(B9864,C9864,D9864,G9864,E9864,I9864)</f>
        <v>2572020HOMICIDIO171</v>
      </c>
      <c r="B9864" s="4">
        <v>25</v>
      </c>
      <c r="C9864" s="5">
        <v>7</v>
      </c>
      <c r="D9864" s="4">
        <v>2020</v>
      </c>
      <c r="E9864" s="4">
        <v>17</v>
      </c>
      <c r="F9864" s="4" t="s">
        <v>210</v>
      </c>
      <c r="G9864" s="4" t="s">
        <v>12</v>
      </c>
      <c r="H9864" s="4" t="s">
        <v>211</v>
      </c>
      <c r="I9864" s="4">
        <v>1</v>
      </c>
      <c r="J9864" t="str">
        <f>VLOOKUP(A9864,'Município e Sexo'!$A$2:$I$11321,5,FALSE)</f>
        <v>BUIQUE</v>
      </c>
      <c r="K9864" t="str">
        <f>VLOOKUP(A9864,'Município e Sexo'!$A$2:$I$11321,7,FALSE)</f>
        <v>MASCULINO</v>
      </c>
    </row>
    <row r="9865" spans="1:11" ht="15" customHeight="1" thickBot="1" x14ac:dyDescent="0.25">
      <c r="A9865" t="str">
        <f>CONCATENATE(B9865,C9865,D9865,G9865,E9865,I9865)</f>
        <v>2572020HOMICIDIO181</v>
      </c>
      <c r="B9865" s="4">
        <v>25</v>
      </c>
      <c r="C9865" s="5">
        <v>7</v>
      </c>
      <c r="D9865" s="4">
        <v>2020</v>
      </c>
      <c r="E9865" s="4">
        <v>18</v>
      </c>
      <c r="F9865" s="4" t="s">
        <v>210</v>
      </c>
      <c r="G9865" s="4" t="s">
        <v>12</v>
      </c>
      <c r="H9865" s="4" t="s">
        <v>218</v>
      </c>
      <c r="I9865" s="4">
        <v>1</v>
      </c>
      <c r="J9865" t="str">
        <f>VLOOKUP(A9865,'Município e Sexo'!$A$2:$I$11321,5,FALSE)</f>
        <v>PAULISTA</v>
      </c>
      <c r="K9865" t="str">
        <f>VLOOKUP(A9865,'Município e Sexo'!$A$2:$I$11321,7,FALSE)</f>
        <v>MASCULINO</v>
      </c>
    </row>
    <row r="9866" spans="1:11" ht="15" customHeight="1" thickBot="1" x14ac:dyDescent="0.25">
      <c r="A9866" t="str">
        <f>CONCATENATE(B9866,C9866,D9866,G9866,E9866,I9866)</f>
        <v>2572020HOMICIDIO221</v>
      </c>
      <c r="B9866" s="4">
        <v>25</v>
      </c>
      <c r="C9866" s="5">
        <v>7</v>
      </c>
      <c r="D9866" s="4">
        <v>2020</v>
      </c>
      <c r="E9866" s="4">
        <v>22</v>
      </c>
      <c r="F9866" s="4" t="s">
        <v>210</v>
      </c>
      <c r="G9866" s="4" t="s">
        <v>12</v>
      </c>
      <c r="H9866" s="4" t="s">
        <v>211</v>
      </c>
      <c r="I9866" s="4">
        <v>1</v>
      </c>
      <c r="J9866" t="str">
        <f>VLOOKUP(A9866,'Município e Sexo'!$A$2:$I$11321,5,FALSE)</f>
        <v>CUPIRA</v>
      </c>
      <c r="K9866" t="str">
        <f>VLOOKUP(A9866,'Município e Sexo'!$A$2:$I$11321,7,FALSE)</f>
        <v>MASCULINO</v>
      </c>
    </row>
    <row r="9867" spans="1:11" ht="15" customHeight="1" thickBot="1" x14ac:dyDescent="0.25">
      <c r="A9867" t="str">
        <f>CONCATENATE(B9867,C9867,D9867,G9867,E9867,I9867)</f>
        <v>2572020HOMICIDIO281</v>
      </c>
      <c r="B9867" s="4">
        <v>25</v>
      </c>
      <c r="C9867" s="5">
        <v>7</v>
      </c>
      <c r="D9867" s="4">
        <v>2020</v>
      </c>
      <c r="E9867" s="4">
        <v>28</v>
      </c>
      <c r="F9867" s="4" t="s">
        <v>210</v>
      </c>
      <c r="G9867" s="4" t="s">
        <v>12</v>
      </c>
      <c r="H9867" s="4" t="s">
        <v>211</v>
      </c>
      <c r="I9867" s="4">
        <v>1</v>
      </c>
      <c r="J9867" t="str">
        <f>VLOOKUP(A9867,'Município e Sexo'!$A$2:$I$11321,5,FALSE)</f>
        <v>ITAPISSUMA</v>
      </c>
      <c r="K9867" t="str">
        <f>VLOOKUP(A9867,'Município e Sexo'!$A$2:$I$11321,7,FALSE)</f>
        <v>MASCULINO</v>
      </c>
    </row>
    <row r="9868" spans="1:11" ht="15" customHeight="1" thickBot="1" x14ac:dyDescent="0.25">
      <c r="A9868" t="str">
        <f>CONCATENATE(B9868,C9868,D9868,G9868,E9868,I9868)</f>
        <v>2572020FEMINICIDIO281</v>
      </c>
      <c r="B9868" s="4">
        <v>25</v>
      </c>
      <c r="C9868" s="5">
        <v>7</v>
      </c>
      <c r="D9868" s="4">
        <v>2020</v>
      </c>
      <c r="E9868" s="4">
        <v>28</v>
      </c>
      <c r="F9868" s="4" t="s">
        <v>210</v>
      </c>
      <c r="G9868" s="4" t="s">
        <v>29</v>
      </c>
      <c r="H9868" s="4" t="s">
        <v>29</v>
      </c>
      <c r="I9868" s="4">
        <v>1</v>
      </c>
      <c r="J9868" t="str">
        <f>VLOOKUP(A9868,'Município e Sexo'!$A$2:$I$11321,5,FALSE)</f>
        <v>IPUBI</v>
      </c>
      <c r="K9868" t="str">
        <f>VLOOKUP(A9868,'Município e Sexo'!$A$2:$I$11321,7,FALSE)</f>
        <v>FEMININO</v>
      </c>
    </row>
    <row r="9869" spans="1:11" ht="15" customHeight="1" thickBot="1" x14ac:dyDescent="0.25">
      <c r="A9869" t="str">
        <f>CONCATENATE(B9869,C9869,D9869,G9869,E9869,I9869)</f>
        <v>2572020HOMICIDIO181</v>
      </c>
      <c r="B9869" s="4">
        <v>25</v>
      </c>
      <c r="C9869" s="5">
        <v>7</v>
      </c>
      <c r="D9869" s="4">
        <v>2020</v>
      </c>
      <c r="E9869" s="4">
        <v>18</v>
      </c>
      <c r="F9869" s="4" t="s">
        <v>210</v>
      </c>
      <c r="G9869" s="4" t="s">
        <v>12</v>
      </c>
      <c r="H9869" s="4" t="s">
        <v>211</v>
      </c>
      <c r="I9869" s="4">
        <v>1</v>
      </c>
      <c r="J9869" t="str">
        <f>VLOOKUP(A9869,'Município e Sexo'!$A$2:$I$11321,5,FALSE)</f>
        <v>PAULISTA</v>
      </c>
      <c r="K9869" t="str">
        <f>VLOOKUP(A9869,'Município e Sexo'!$A$2:$I$11321,7,FALSE)</f>
        <v>MASCULINO</v>
      </c>
    </row>
    <row r="9870" spans="1:11" ht="15" customHeight="1" thickBot="1" x14ac:dyDescent="0.25">
      <c r="A9870" t="str">
        <f>CONCATENATE(B9870,C9870,D9870,G9870,E9870,I9870)</f>
        <v>2572020LATROCINIO441</v>
      </c>
      <c r="B9870" s="4">
        <v>25</v>
      </c>
      <c r="C9870" s="5">
        <v>7</v>
      </c>
      <c r="D9870" s="4">
        <v>2020</v>
      </c>
      <c r="E9870" s="4">
        <v>44</v>
      </c>
      <c r="F9870" s="4" t="s">
        <v>210</v>
      </c>
      <c r="G9870" s="4" t="s">
        <v>33</v>
      </c>
      <c r="H9870" s="4" t="s">
        <v>215</v>
      </c>
      <c r="I9870" s="4">
        <v>1</v>
      </c>
      <c r="J9870" t="str">
        <f>VLOOKUP(A9870,'Município e Sexo'!$A$2:$I$11321,5,FALSE)</f>
        <v>RECIFE</v>
      </c>
      <c r="K9870" t="str">
        <f>VLOOKUP(A9870,'Município e Sexo'!$A$2:$I$11321,7,FALSE)</f>
        <v>MASCULINO</v>
      </c>
    </row>
    <row r="9871" spans="1:11" ht="15" customHeight="1" thickBot="1" x14ac:dyDescent="0.25">
      <c r="A9871" t="str">
        <f>CONCATENATE(B9871,C9871,D9871,G9871,E9871,I9871)</f>
        <v>2672020HOMICIDIO171</v>
      </c>
      <c r="B9871" s="4">
        <v>26</v>
      </c>
      <c r="C9871" s="5">
        <v>7</v>
      </c>
      <c r="D9871" s="4">
        <v>2020</v>
      </c>
      <c r="E9871" s="4">
        <v>17</v>
      </c>
      <c r="F9871" s="4" t="s">
        <v>210</v>
      </c>
      <c r="G9871" s="4" t="s">
        <v>12</v>
      </c>
      <c r="H9871" s="4" t="s">
        <v>211</v>
      </c>
      <c r="I9871" s="4">
        <v>1</v>
      </c>
      <c r="J9871" t="str">
        <f>VLOOKUP(A9871,'Município e Sexo'!$A$2:$I$11321,5,FALSE)</f>
        <v>RECIFE</v>
      </c>
      <c r="K9871" t="str">
        <f>VLOOKUP(A9871,'Município e Sexo'!$A$2:$I$11321,7,FALSE)</f>
        <v>MASCULINO</v>
      </c>
    </row>
    <row r="9872" spans="1:11" ht="15" customHeight="1" thickBot="1" x14ac:dyDescent="0.25">
      <c r="A9872" t="str">
        <f>CONCATENATE(B9872,C9872,D9872,G9872,E9872,I9872)</f>
        <v>2672020HOMICIDIO311</v>
      </c>
      <c r="B9872" s="4">
        <v>26</v>
      </c>
      <c r="C9872" s="5">
        <v>7</v>
      </c>
      <c r="D9872" s="4">
        <v>2020</v>
      </c>
      <c r="E9872" s="4">
        <v>31</v>
      </c>
      <c r="F9872" s="4" t="s">
        <v>210</v>
      </c>
      <c r="G9872" s="4" t="s">
        <v>12</v>
      </c>
      <c r="H9872" s="4" t="s">
        <v>211</v>
      </c>
      <c r="I9872" s="4">
        <v>1</v>
      </c>
      <c r="J9872" t="str">
        <f>VLOOKUP(A9872,'Município e Sexo'!$A$2:$I$11321,5,FALSE)</f>
        <v>SAO LOURENCO DA MATA</v>
      </c>
      <c r="K9872" t="str">
        <f>VLOOKUP(A9872,'Município e Sexo'!$A$2:$I$11321,7,FALSE)</f>
        <v>MASCULINO</v>
      </c>
    </row>
    <row r="9873" spans="1:11" ht="15" customHeight="1" thickBot="1" x14ac:dyDescent="0.25">
      <c r="A9873" t="str">
        <f>CONCATENATE(B9873,C9873,D9873,G9873,E9873,I9873)</f>
        <v>2672020HOMICIDIO331</v>
      </c>
      <c r="B9873" s="4">
        <v>26</v>
      </c>
      <c r="C9873" s="5">
        <v>7</v>
      </c>
      <c r="D9873" s="4">
        <v>2020</v>
      </c>
      <c r="E9873" s="4">
        <v>33</v>
      </c>
      <c r="F9873" s="4" t="s">
        <v>210</v>
      </c>
      <c r="G9873" s="4" t="s">
        <v>12</v>
      </c>
      <c r="H9873" s="4" t="s">
        <v>211</v>
      </c>
      <c r="I9873" s="4">
        <v>1</v>
      </c>
      <c r="J9873" t="str">
        <f>VLOOKUP(A9873,'Município e Sexo'!$A$2:$I$11321,5,FALSE)</f>
        <v>ESCADA</v>
      </c>
      <c r="K9873" t="str">
        <f>VLOOKUP(A9873,'Município e Sexo'!$A$2:$I$11321,7,FALSE)</f>
        <v>MASCULINO</v>
      </c>
    </row>
    <row r="9874" spans="1:11" ht="15" customHeight="1" thickBot="1" x14ac:dyDescent="0.25">
      <c r="A9874" t="str">
        <f>CONCATENATE(B9874,C9874,D9874,G9874,E9874,I9874)</f>
        <v>2672020LATROCINIO501</v>
      </c>
      <c r="B9874" s="4">
        <v>26</v>
      </c>
      <c r="C9874" s="5">
        <v>7</v>
      </c>
      <c r="D9874" s="4">
        <v>2020</v>
      </c>
      <c r="E9874" s="4">
        <v>50</v>
      </c>
      <c r="F9874" s="4" t="s">
        <v>210</v>
      </c>
      <c r="G9874" s="4" t="s">
        <v>33</v>
      </c>
      <c r="H9874" s="4" t="s">
        <v>215</v>
      </c>
      <c r="I9874" s="4">
        <v>1</v>
      </c>
      <c r="J9874" t="str">
        <f>VLOOKUP(A9874,'Município e Sexo'!$A$2:$I$11321,5,FALSE)</f>
        <v>PAUDALHO</v>
      </c>
      <c r="K9874" t="str">
        <f>VLOOKUP(A9874,'Município e Sexo'!$A$2:$I$11321,7,FALSE)</f>
        <v>MASCULINO</v>
      </c>
    </row>
    <row r="9875" spans="1:11" ht="15" customHeight="1" thickBot="1" x14ac:dyDescent="0.25">
      <c r="A9875" t="str">
        <f>CONCATENATE(B9875,C9875,D9875,G9875,E9875,I9875)</f>
        <v>2672020HOMICIDIO551</v>
      </c>
      <c r="B9875" s="4">
        <v>26</v>
      </c>
      <c r="C9875" s="5">
        <v>7</v>
      </c>
      <c r="D9875" s="4">
        <v>2020</v>
      </c>
      <c r="E9875" s="4">
        <v>55</v>
      </c>
      <c r="F9875" s="4" t="s">
        <v>210</v>
      </c>
      <c r="G9875" s="4" t="s">
        <v>12</v>
      </c>
      <c r="H9875" s="4" t="s">
        <v>212</v>
      </c>
      <c r="I9875" s="4">
        <v>1</v>
      </c>
      <c r="J9875" t="str">
        <f>VLOOKUP(A9875,'Município e Sexo'!$A$2:$I$11321,5,FALSE)</f>
        <v>OURICURI</v>
      </c>
      <c r="K9875" t="str">
        <f>VLOOKUP(A9875,'Município e Sexo'!$A$2:$I$11321,7,FALSE)</f>
        <v>MASCULINO</v>
      </c>
    </row>
    <row r="9876" spans="1:11" ht="15" customHeight="1" thickBot="1" x14ac:dyDescent="0.25">
      <c r="A9876" t="str">
        <f>CONCATENATE(B9876,C9876,D9876,G9876,E9876,I9876)</f>
        <v>2672020HOMICIDIO151</v>
      </c>
      <c r="B9876" s="4">
        <v>26</v>
      </c>
      <c r="C9876" s="5">
        <v>7</v>
      </c>
      <c r="D9876" s="4">
        <v>2020</v>
      </c>
      <c r="E9876" s="4">
        <v>15</v>
      </c>
      <c r="F9876" s="4" t="s">
        <v>210</v>
      </c>
      <c r="G9876" s="4" t="s">
        <v>12</v>
      </c>
      <c r="H9876" s="4" t="s">
        <v>211</v>
      </c>
      <c r="I9876" s="4">
        <v>1</v>
      </c>
      <c r="J9876" t="str">
        <f>VLOOKUP(A9876,'Município e Sexo'!$A$2:$I$11321,5,FALSE)</f>
        <v>RECIFE</v>
      </c>
      <c r="K9876" t="str">
        <f>VLOOKUP(A9876,'Município e Sexo'!$A$2:$I$11321,7,FALSE)</f>
        <v>MASCULINO</v>
      </c>
    </row>
    <row r="9877" spans="1:11" ht="15" customHeight="1" thickBot="1" x14ac:dyDescent="0.25">
      <c r="A9877" t="str">
        <f>CONCATENATE(B9877,C9877,D9877,G9877,E9877,I9877)</f>
        <v>2672020HOMICIDIO181</v>
      </c>
      <c r="B9877" s="4">
        <v>26</v>
      </c>
      <c r="C9877" s="5">
        <v>7</v>
      </c>
      <c r="D9877" s="4">
        <v>2020</v>
      </c>
      <c r="E9877" s="4">
        <v>18</v>
      </c>
      <c r="F9877" s="4" t="s">
        <v>210</v>
      </c>
      <c r="G9877" s="4" t="s">
        <v>12</v>
      </c>
      <c r="H9877" s="4" t="s">
        <v>211</v>
      </c>
      <c r="I9877" s="4">
        <v>1</v>
      </c>
      <c r="J9877" t="str">
        <f>VLOOKUP(A9877,'Município e Sexo'!$A$2:$I$11321,5,FALSE)</f>
        <v>PEDRA</v>
      </c>
      <c r="K9877" t="str">
        <f>VLOOKUP(A9877,'Município e Sexo'!$A$2:$I$11321,7,FALSE)</f>
        <v>MASCULINO</v>
      </c>
    </row>
    <row r="9878" spans="1:11" ht="15" customHeight="1" thickBot="1" x14ac:dyDescent="0.25">
      <c r="A9878" t="str">
        <f>CONCATENATE(B9878,C9878,D9878,G9878,E9878,I9878)</f>
        <v>2672020HOMICIDIO211</v>
      </c>
      <c r="B9878" s="4">
        <v>26</v>
      </c>
      <c r="C9878" s="5">
        <v>7</v>
      </c>
      <c r="D9878" s="4">
        <v>2020</v>
      </c>
      <c r="E9878" s="4">
        <v>21</v>
      </c>
      <c r="F9878" s="4" t="s">
        <v>210</v>
      </c>
      <c r="G9878" s="4" t="s">
        <v>12</v>
      </c>
      <c r="H9878" s="4" t="s">
        <v>211</v>
      </c>
      <c r="I9878" s="4">
        <v>1</v>
      </c>
      <c r="J9878" t="str">
        <f>VLOOKUP(A9878,'Município e Sexo'!$A$2:$I$11321,5,FALSE)</f>
        <v>JABOATAO DOS GUARARAPES</v>
      </c>
      <c r="K9878" t="str">
        <f>VLOOKUP(A9878,'Município e Sexo'!$A$2:$I$11321,7,FALSE)</f>
        <v>MASCULINO</v>
      </c>
    </row>
    <row r="9879" spans="1:11" ht="15" customHeight="1" thickBot="1" x14ac:dyDescent="0.25">
      <c r="A9879" t="str">
        <f>CONCATENATE(B9879,C9879,D9879,G9879,E9879,I9879)</f>
        <v>2672020HOMICIDIO241</v>
      </c>
      <c r="B9879" s="4">
        <v>26</v>
      </c>
      <c r="C9879" s="5">
        <v>7</v>
      </c>
      <c r="D9879" s="4">
        <v>2020</v>
      </c>
      <c r="E9879" s="4">
        <v>24</v>
      </c>
      <c r="F9879" s="4" t="s">
        <v>210</v>
      </c>
      <c r="G9879" s="4" t="s">
        <v>12</v>
      </c>
      <c r="H9879" s="4" t="s">
        <v>211</v>
      </c>
      <c r="I9879" s="4">
        <v>1</v>
      </c>
      <c r="J9879" t="str">
        <f>VLOOKUP(A9879,'Município e Sexo'!$A$2:$I$11321,5,FALSE)</f>
        <v>PEDRA</v>
      </c>
      <c r="K9879" t="str">
        <f>VLOOKUP(A9879,'Município e Sexo'!$A$2:$I$11321,7,FALSE)</f>
        <v>MASCULINO</v>
      </c>
    </row>
    <row r="9880" spans="1:11" ht="15" customHeight="1" thickBot="1" x14ac:dyDescent="0.25">
      <c r="A9880" t="str">
        <f>CONCATENATE(B9880,C9880,D9880,G9880,E9880,I9880)</f>
        <v>2672020HOMICIDIO341</v>
      </c>
      <c r="B9880" s="4">
        <v>26</v>
      </c>
      <c r="C9880" s="5">
        <v>7</v>
      </c>
      <c r="D9880" s="4">
        <v>2020</v>
      </c>
      <c r="E9880" s="4">
        <v>34</v>
      </c>
      <c r="F9880" s="4" t="s">
        <v>210</v>
      </c>
      <c r="G9880" s="4" t="s">
        <v>12</v>
      </c>
      <c r="H9880" s="4" t="s">
        <v>212</v>
      </c>
      <c r="I9880" s="4">
        <v>1</v>
      </c>
      <c r="J9880" t="str">
        <f>VLOOKUP(A9880,'Município e Sexo'!$A$2:$I$11321,5,FALSE)</f>
        <v>CABO DE SANTO AGOSTINHO</v>
      </c>
      <c r="K9880" t="str">
        <f>VLOOKUP(A9880,'Município e Sexo'!$A$2:$I$11321,7,FALSE)</f>
        <v>MASCULINO</v>
      </c>
    </row>
    <row r="9881" spans="1:11" ht="15" customHeight="1" thickBot="1" x14ac:dyDescent="0.25">
      <c r="A9881" t="str">
        <f>CONCATENATE(B9881,C9881,D9881,G9881,E9881,I9881)</f>
        <v>2672020HOMICIDIO391</v>
      </c>
      <c r="B9881" s="4">
        <v>26</v>
      </c>
      <c r="C9881" s="5">
        <v>7</v>
      </c>
      <c r="D9881" s="4">
        <v>2020</v>
      </c>
      <c r="E9881" s="4">
        <v>39</v>
      </c>
      <c r="F9881" s="4" t="s">
        <v>210</v>
      </c>
      <c r="G9881" s="4" t="s">
        <v>12</v>
      </c>
      <c r="H9881" s="4" t="s">
        <v>211</v>
      </c>
      <c r="I9881" s="4">
        <v>1</v>
      </c>
      <c r="J9881" t="str">
        <f>VLOOKUP(A9881,'Município e Sexo'!$A$2:$I$11321,5,FALSE)</f>
        <v>JABOATAO DOS GUARARAPES</v>
      </c>
      <c r="K9881" t="str">
        <f>VLOOKUP(A9881,'Município e Sexo'!$A$2:$I$11321,7,FALSE)</f>
        <v>MASCULINO</v>
      </c>
    </row>
    <row r="9882" spans="1:11" ht="15" customHeight="1" thickBot="1" x14ac:dyDescent="0.25">
      <c r="A9882" t="str">
        <f>CONCATENATE(B9882,C9882,D9882,G9882,E9882,I9882)</f>
        <v>2772020HOMICIDIO281</v>
      </c>
      <c r="B9882" s="4">
        <v>27</v>
      </c>
      <c r="C9882" s="5">
        <v>7</v>
      </c>
      <c r="D9882" s="4">
        <v>2020</v>
      </c>
      <c r="E9882" s="4">
        <v>28</v>
      </c>
      <c r="F9882" s="4" t="s">
        <v>210</v>
      </c>
      <c r="G9882" s="4" t="s">
        <v>12</v>
      </c>
      <c r="H9882" s="4" t="s">
        <v>213</v>
      </c>
      <c r="I9882" s="4">
        <v>1</v>
      </c>
      <c r="J9882" t="str">
        <f>VLOOKUP(A9882,'Município e Sexo'!$A$2:$I$11321,5,FALSE)</f>
        <v>PESQUEIRA</v>
      </c>
      <c r="K9882" t="str">
        <f>VLOOKUP(A9882,'Município e Sexo'!$A$2:$I$11321,7,FALSE)</f>
        <v>MASCULINO</v>
      </c>
    </row>
    <row r="9883" spans="1:11" ht="15" customHeight="1" thickBot="1" x14ac:dyDescent="0.25">
      <c r="A9883" t="str">
        <f>CONCATENATE(B9883,C9883,D9883,G9883,E9883,I9883)</f>
        <v>2772020HOMICIDIO231</v>
      </c>
      <c r="B9883" s="4">
        <v>27</v>
      </c>
      <c r="C9883" s="5">
        <v>7</v>
      </c>
      <c r="D9883" s="4">
        <v>2020</v>
      </c>
      <c r="E9883" s="4">
        <v>23</v>
      </c>
      <c r="F9883" s="4" t="s">
        <v>210</v>
      </c>
      <c r="G9883" s="4" t="s">
        <v>12</v>
      </c>
      <c r="H9883" s="4" t="s">
        <v>212</v>
      </c>
      <c r="I9883" s="4">
        <v>1</v>
      </c>
      <c r="J9883" t="str">
        <f>VLOOKUP(A9883,'Município e Sexo'!$A$2:$I$11321,5,FALSE)</f>
        <v>PAULISTA</v>
      </c>
      <c r="K9883" t="str">
        <f>VLOOKUP(A9883,'Município e Sexo'!$A$2:$I$11321,7,FALSE)</f>
        <v>MASCULINO</v>
      </c>
    </row>
    <row r="9884" spans="1:11" ht="15" customHeight="1" thickBot="1" x14ac:dyDescent="0.25">
      <c r="A9884" t="str">
        <f>CONCATENATE(B9884,C9884,D9884,G9884,E9884,I9884)</f>
        <v>2772020HOMICIDIO231</v>
      </c>
      <c r="B9884" s="4">
        <v>27</v>
      </c>
      <c r="C9884" s="5">
        <v>7</v>
      </c>
      <c r="D9884" s="4">
        <v>2020</v>
      </c>
      <c r="E9884" s="4">
        <v>23</v>
      </c>
      <c r="F9884" s="4" t="s">
        <v>210</v>
      </c>
      <c r="G9884" s="4" t="s">
        <v>12</v>
      </c>
      <c r="H9884" s="4" t="s">
        <v>211</v>
      </c>
      <c r="I9884" s="4">
        <v>1</v>
      </c>
      <c r="J9884" t="str">
        <f>VLOOKUP(A9884,'Município e Sexo'!$A$2:$I$11321,5,FALSE)</f>
        <v>PAULISTA</v>
      </c>
      <c r="K9884" t="str">
        <f>VLOOKUP(A9884,'Município e Sexo'!$A$2:$I$11321,7,FALSE)</f>
        <v>MASCULINO</v>
      </c>
    </row>
    <row r="9885" spans="1:11" ht="15" customHeight="1" thickBot="1" x14ac:dyDescent="0.25">
      <c r="A9885" t="str">
        <f>CONCATENATE(B9885,C9885,D9885,G9885,E9885,I9885)</f>
        <v>2772020HOMICIDIO251</v>
      </c>
      <c r="B9885" s="4">
        <v>27</v>
      </c>
      <c r="C9885" s="5">
        <v>7</v>
      </c>
      <c r="D9885" s="4">
        <v>2020</v>
      </c>
      <c r="E9885" s="4">
        <v>25</v>
      </c>
      <c r="F9885" s="4" t="s">
        <v>210</v>
      </c>
      <c r="G9885" s="4" t="s">
        <v>12</v>
      </c>
      <c r="H9885" s="4" t="s">
        <v>211</v>
      </c>
      <c r="I9885" s="4">
        <v>1</v>
      </c>
      <c r="J9885" t="str">
        <f>VLOOKUP(A9885,'Município e Sexo'!$A$2:$I$11321,5,FALSE)</f>
        <v>CABO DE SANTO AGOSTINHO</v>
      </c>
      <c r="K9885" t="str">
        <f>VLOOKUP(A9885,'Município e Sexo'!$A$2:$I$11321,7,FALSE)</f>
        <v>MASCULINO</v>
      </c>
    </row>
    <row r="9886" spans="1:11" ht="15" customHeight="1" thickBot="1" x14ac:dyDescent="0.25">
      <c r="A9886" t="str">
        <f>CONCATENATE(B9886,C9886,D9886,G9886,E9886,I9886)</f>
        <v>2772020HOMICIDIO251</v>
      </c>
      <c r="B9886" s="4">
        <v>27</v>
      </c>
      <c r="C9886" s="5">
        <v>7</v>
      </c>
      <c r="D9886" s="4">
        <v>2020</v>
      </c>
      <c r="E9886" s="4">
        <v>25</v>
      </c>
      <c r="F9886" s="4" t="s">
        <v>210</v>
      </c>
      <c r="G9886" s="4" t="s">
        <v>12</v>
      </c>
      <c r="H9886" s="4" t="s">
        <v>212</v>
      </c>
      <c r="I9886" s="4">
        <v>1</v>
      </c>
      <c r="J9886" t="str">
        <f>VLOOKUP(A9886,'Município e Sexo'!$A$2:$I$11321,5,FALSE)</f>
        <v>CABO DE SANTO AGOSTINHO</v>
      </c>
      <c r="K9886" t="str">
        <f>VLOOKUP(A9886,'Município e Sexo'!$A$2:$I$11321,7,FALSE)</f>
        <v>MASCULINO</v>
      </c>
    </row>
    <row r="9887" spans="1:11" ht="15" customHeight="1" thickBot="1" x14ac:dyDescent="0.25">
      <c r="A9887" t="str">
        <f>CONCATENATE(B9887,C9887,D9887,G9887,E9887,I9887)</f>
        <v>2772020HOMICIDIO221</v>
      </c>
      <c r="B9887" s="4">
        <v>27</v>
      </c>
      <c r="C9887" s="5">
        <v>7</v>
      </c>
      <c r="D9887" s="4">
        <v>2020</v>
      </c>
      <c r="E9887" s="4">
        <v>22</v>
      </c>
      <c r="F9887" s="4" t="s">
        <v>210</v>
      </c>
      <c r="G9887" s="4" t="s">
        <v>12</v>
      </c>
      <c r="H9887" s="4" t="s">
        <v>211</v>
      </c>
      <c r="I9887" s="4">
        <v>1</v>
      </c>
      <c r="J9887" t="str">
        <f>VLOOKUP(A9887,'Município e Sexo'!$A$2:$I$11321,5,FALSE)</f>
        <v>RECIFE</v>
      </c>
      <c r="K9887" t="str">
        <f>VLOOKUP(A9887,'Município e Sexo'!$A$2:$I$11321,7,FALSE)</f>
        <v>MASCULINO</v>
      </c>
    </row>
    <row r="9888" spans="1:11" ht="15" customHeight="1" thickBot="1" x14ac:dyDescent="0.25">
      <c r="A9888" t="str">
        <f>CONCATENATE(B9888,C9888,D9888,G9888,E9888,I9888)</f>
        <v>2772020HOMICIDIO231</v>
      </c>
      <c r="B9888" s="4">
        <v>27</v>
      </c>
      <c r="C9888" s="5">
        <v>7</v>
      </c>
      <c r="D9888" s="4">
        <v>2020</v>
      </c>
      <c r="E9888" s="4">
        <v>23</v>
      </c>
      <c r="F9888" s="4" t="s">
        <v>210</v>
      </c>
      <c r="G9888" s="4" t="s">
        <v>12</v>
      </c>
      <c r="H9888" s="4" t="s">
        <v>212</v>
      </c>
      <c r="I9888" s="4">
        <v>1</v>
      </c>
      <c r="J9888" t="str">
        <f>VLOOKUP(A9888,'Município e Sexo'!$A$2:$I$11321,5,FALSE)</f>
        <v>PAULISTA</v>
      </c>
      <c r="K9888" t="str">
        <f>VLOOKUP(A9888,'Município e Sexo'!$A$2:$I$11321,7,FALSE)</f>
        <v>MASCULINO</v>
      </c>
    </row>
    <row r="9889" spans="1:11" ht="15" customHeight="1" thickBot="1" x14ac:dyDescent="0.25">
      <c r="A9889" t="str">
        <f>CONCATENATE(B9889,C9889,D9889,G9889,E9889,I9889)</f>
        <v>2772020HOMICIDIO241</v>
      </c>
      <c r="B9889" s="4">
        <v>27</v>
      </c>
      <c r="C9889" s="5">
        <v>7</v>
      </c>
      <c r="D9889" s="4">
        <v>2020</v>
      </c>
      <c r="E9889" s="4">
        <v>24</v>
      </c>
      <c r="F9889" s="4" t="s">
        <v>210</v>
      </c>
      <c r="G9889" s="4" t="s">
        <v>12</v>
      </c>
      <c r="H9889" s="4" t="s">
        <v>211</v>
      </c>
      <c r="I9889" s="4">
        <v>1</v>
      </c>
      <c r="J9889" t="str">
        <f>VLOOKUP(A9889,'Município e Sexo'!$A$2:$I$11321,5,FALSE)</f>
        <v>ESCADA</v>
      </c>
      <c r="K9889" t="str">
        <f>VLOOKUP(A9889,'Município e Sexo'!$A$2:$I$11321,7,FALSE)</f>
        <v>MASCULINO</v>
      </c>
    </row>
    <row r="9890" spans="1:11" ht="15" customHeight="1" thickBot="1" x14ac:dyDescent="0.25">
      <c r="A9890" t="str">
        <f>CONCATENATE(B9890,C9890,D9890,G9890,E9890,I9890)</f>
        <v>2872020LATROCINIO611</v>
      </c>
      <c r="B9890" s="4">
        <v>28</v>
      </c>
      <c r="C9890" s="5">
        <v>7</v>
      </c>
      <c r="D9890" s="4">
        <v>2020</v>
      </c>
      <c r="E9890" s="4">
        <v>61</v>
      </c>
      <c r="F9890" s="4" t="s">
        <v>210</v>
      </c>
      <c r="G9890" s="4" t="s">
        <v>33</v>
      </c>
      <c r="H9890" s="4" t="s">
        <v>215</v>
      </c>
      <c r="I9890" s="4">
        <v>1</v>
      </c>
      <c r="J9890" t="str">
        <f>VLOOKUP(A9890,'Município e Sexo'!$A$2:$I$11321,5,FALSE)</f>
        <v>SAO JOAO</v>
      </c>
      <c r="K9890" t="str">
        <f>VLOOKUP(A9890,'Município e Sexo'!$A$2:$I$11321,7,FALSE)</f>
        <v>MASCULINO</v>
      </c>
    </row>
    <row r="9891" spans="1:11" ht="15" customHeight="1" thickBot="1" x14ac:dyDescent="0.25">
      <c r="A9891" t="str">
        <f>CONCATENATE(B9891,C9891,D9891,G9891,E9891,I9891)</f>
        <v>2872020HOMICIDIO201</v>
      </c>
      <c r="B9891" s="4">
        <v>28</v>
      </c>
      <c r="C9891" s="5">
        <v>7</v>
      </c>
      <c r="D9891" s="4">
        <v>2020</v>
      </c>
      <c r="E9891" s="4">
        <v>20</v>
      </c>
      <c r="F9891" s="4" t="s">
        <v>210</v>
      </c>
      <c r="G9891" s="4" t="s">
        <v>12</v>
      </c>
      <c r="H9891" s="4" t="s">
        <v>211</v>
      </c>
      <c r="I9891" s="4">
        <v>1</v>
      </c>
      <c r="J9891" t="str">
        <f>VLOOKUP(A9891,'Município e Sexo'!$A$2:$I$11321,5,FALSE)</f>
        <v>CABO DE SANTO AGOSTINHO</v>
      </c>
      <c r="K9891" t="str">
        <f>VLOOKUP(A9891,'Município e Sexo'!$A$2:$I$11321,7,FALSE)</f>
        <v>MASCULINO</v>
      </c>
    </row>
    <row r="9892" spans="1:11" ht="15" customHeight="1" thickBot="1" x14ac:dyDescent="0.25">
      <c r="A9892" t="str">
        <f>CONCATENATE(B9892,C9892,D9892,G9892,E9892,I9892)</f>
        <v>2872020HOMICIDIO211</v>
      </c>
      <c r="B9892" s="4">
        <v>28</v>
      </c>
      <c r="C9892" s="5">
        <v>7</v>
      </c>
      <c r="D9892" s="4">
        <v>2020</v>
      </c>
      <c r="E9892" s="4">
        <v>21</v>
      </c>
      <c r="F9892" s="4" t="s">
        <v>210</v>
      </c>
      <c r="G9892" s="4" t="s">
        <v>12</v>
      </c>
      <c r="H9892" s="4" t="s">
        <v>211</v>
      </c>
      <c r="I9892" s="4">
        <v>1</v>
      </c>
      <c r="J9892" t="str">
        <f>VLOOKUP(A9892,'Município e Sexo'!$A$2:$I$11321,5,FALSE)</f>
        <v>PAULISTA</v>
      </c>
      <c r="K9892" t="str">
        <f>VLOOKUP(A9892,'Município e Sexo'!$A$2:$I$11321,7,FALSE)</f>
        <v>MASCULINO</v>
      </c>
    </row>
    <row r="9893" spans="1:11" ht="15" customHeight="1" thickBot="1" x14ac:dyDescent="0.25">
      <c r="A9893" t="str">
        <f>CONCATENATE(B9893,C9893,D9893,G9893,E9893,I9893)</f>
        <v>2872020HOMICIDIO251</v>
      </c>
      <c r="B9893" s="4">
        <v>28</v>
      </c>
      <c r="C9893" s="5">
        <v>7</v>
      </c>
      <c r="D9893" s="4">
        <v>2020</v>
      </c>
      <c r="E9893" s="4">
        <v>25</v>
      </c>
      <c r="F9893" s="4" t="s">
        <v>210</v>
      </c>
      <c r="G9893" s="4" t="s">
        <v>12</v>
      </c>
      <c r="H9893" s="4" t="s">
        <v>211</v>
      </c>
      <c r="I9893" s="4">
        <v>1</v>
      </c>
      <c r="J9893" t="str">
        <f>VLOOKUP(A9893,'Município e Sexo'!$A$2:$I$11321,5,FALSE)</f>
        <v>RIBEIRAO</v>
      </c>
      <c r="K9893" t="str">
        <f>VLOOKUP(A9893,'Município e Sexo'!$A$2:$I$11321,7,FALSE)</f>
        <v>MASCULINO</v>
      </c>
    </row>
    <row r="9894" spans="1:11" ht="15" customHeight="1" thickBot="1" x14ac:dyDescent="0.25">
      <c r="A9894" t="str">
        <f>CONCATENATE(B9894,C9894,D9894,G9894,E9894,I9894)</f>
        <v>2872020HOMICIDIO581</v>
      </c>
      <c r="B9894" s="4">
        <v>28</v>
      </c>
      <c r="C9894" s="5">
        <v>7</v>
      </c>
      <c r="D9894" s="4">
        <v>2020</v>
      </c>
      <c r="E9894" s="4">
        <v>58</v>
      </c>
      <c r="F9894" s="4" t="s">
        <v>210</v>
      </c>
      <c r="G9894" s="4" t="s">
        <v>12</v>
      </c>
      <c r="H9894" s="4" t="s">
        <v>211</v>
      </c>
      <c r="I9894" s="4">
        <v>1</v>
      </c>
      <c r="J9894" t="str">
        <f>VLOOKUP(A9894,'Município e Sexo'!$A$2:$I$11321,5,FALSE)</f>
        <v>CABO DE SANTO AGOSTINHO</v>
      </c>
      <c r="K9894" t="str">
        <f>VLOOKUP(A9894,'Município e Sexo'!$A$2:$I$11321,7,FALSE)</f>
        <v>MASCULINO</v>
      </c>
    </row>
    <row r="9895" spans="1:11" ht="15" customHeight="1" thickBot="1" x14ac:dyDescent="0.25">
      <c r="A9895" t="str">
        <f>CONCATENATE(B9895,C9895,D9895,G9895,E9895,I9895)</f>
        <v>2872020HOMICIDIO231</v>
      </c>
      <c r="B9895" s="4">
        <v>28</v>
      </c>
      <c r="C9895" s="5">
        <v>7</v>
      </c>
      <c r="D9895" s="4">
        <v>2020</v>
      </c>
      <c r="E9895" s="4">
        <v>23</v>
      </c>
      <c r="F9895" s="4" t="s">
        <v>210</v>
      </c>
      <c r="G9895" s="4" t="s">
        <v>12</v>
      </c>
      <c r="H9895" s="4" t="s">
        <v>211</v>
      </c>
      <c r="I9895" s="4">
        <v>1</v>
      </c>
      <c r="J9895" t="str">
        <f>VLOOKUP(A9895,'Município e Sexo'!$A$2:$I$11321,5,FALSE)</f>
        <v>SANTA CRUZ DO CAPIBARIBE</v>
      </c>
      <c r="K9895" t="str">
        <f>VLOOKUP(A9895,'Município e Sexo'!$A$2:$I$11321,7,FALSE)</f>
        <v>FEMININO</v>
      </c>
    </row>
    <row r="9896" spans="1:11" ht="15" customHeight="1" thickBot="1" x14ac:dyDescent="0.25">
      <c r="A9896" t="str">
        <f>CONCATENATE(B9896,C9896,D9896,G9896,E9896,I9896)</f>
        <v>2872020HOMICIDIO241</v>
      </c>
      <c r="B9896" s="4">
        <v>28</v>
      </c>
      <c r="C9896" s="5">
        <v>7</v>
      </c>
      <c r="D9896" s="4">
        <v>2020</v>
      </c>
      <c r="E9896" s="4">
        <v>24</v>
      </c>
      <c r="F9896" s="4" t="s">
        <v>210</v>
      </c>
      <c r="G9896" s="4" t="s">
        <v>12</v>
      </c>
      <c r="H9896" s="4" t="s">
        <v>211</v>
      </c>
      <c r="I9896" s="4">
        <v>1</v>
      </c>
      <c r="J9896" t="str">
        <f>VLOOKUP(A9896,'Município e Sexo'!$A$2:$I$11321,5,FALSE)</f>
        <v>VICENCIA</v>
      </c>
      <c r="K9896" t="str">
        <f>VLOOKUP(A9896,'Município e Sexo'!$A$2:$I$11321,7,FALSE)</f>
        <v>MASCULINO</v>
      </c>
    </row>
    <row r="9897" spans="1:11" ht="15" customHeight="1" thickBot="1" x14ac:dyDescent="0.25">
      <c r="A9897" t="str">
        <f>CONCATENATE(B9897,C9897,D9897,G9897,E9897,I9897)</f>
        <v>2972020HOMICIDIO281</v>
      </c>
      <c r="B9897" s="4">
        <v>29</v>
      </c>
      <c r="C9897" s="5">
        <v>7</v>
      </c>
      <c r="D9897" s="4">
        <v>2020</v>
      </c>
      <c r="E9897" s="4">
        <v>28</v>
      </c>
      <c r="F9897" s="4" t="s">
        <v>210</v>
      </c>
      <c r="G9897" s="4" t="s">
        <v>12</v>
      </c>
      <c r="H9897" s="4" t="s">
        <v>212</v>
      </c>
      <c r="I9897" s="4">
        <v>1</v>
      </c>
      <c r="J9897" t="str">
        <f>VLOOKUP(A9897,'Município e Sexo'!$A$2:$I$11321,5,FALSE)</f>
        <v>TAQUARITINGA DO NORTE</v>
      </c>
      <c r="K9897" t="str">
        <f>VLOOKUP(A9897,'Município e Sexo'!$A$2:$I$11321,7,FALSE)</f>
        <v>MASCULINO</v>
      </c>
    </row>
    <row r="9898" spans="1:11" ht="15" customHeight="1" thickBot="1" x14ac:dyDescent="0.25">
      <c r="A9898" t="str">
        <f>CONCATENATE(B9898,C9898,D9898,G9898,E9898,I9898)</f>
        <v>2972020HOMICIDIO341</v>
      </c>
      <c r="B9898" s="4">
        <v>29</v>
      </c>
      <c r="C9898" s="5">
        <v>7</v>
      </c>
      <c r="D9898" s="4">
        <v>2020</v>
      </c>
      <c r="E9898" s="4">
        <v>34</v>
      </c>
      <c r="F9898" s="4" t="s">
        <v>210</v>
      </c>
      <c r="G9898" s="4" t="s">
        <v>12</v>
      </c>
      <c r="H9898" s="4" t="s">
        <v>211</v>
      </c>
      <c r="I9898" s="4">
        <v>1</v>
      </c>
      <c r="J9898" t="str">
        <f>VLOOKUP(A9898,'Município e Sexo'!$A$2:$I$11321,5,FALSE)</f>
        <v>CASINHAS</v>
      </c>
      <c r="K9898" t="str">
        <f>VLOOKUP(A9898,'Município e Sexo'!$A$2:$I$11321,7,FALSE)</f>
        <v>MASCULINO</v>
      </c>
    </row>
    <row r="9899" spans="1:11" ht="15" customHeight="1" thickBot="1" x14ac:dyDescent="0.25">
      <c r="A9899" t="str">
        <f>CONCATENATE(B9899,C9899,D9899,G9899,E9899,I9899)</f>
        <v>2972020HOMICIDIO371</v>
      </c>
      <c r="B9899" s="4">
        <v>29</v>
      </c>
      <c r="C9899" s="5">
        <v>7</v>
      </c>
      <c r="D9899" s="4">
        <v>2020</v>
      </c>
      <c r="E9899" s="4">
        <v>37</v>
      </c>
      <c r="F9899" s="4" t="s">
        <v>210</v>
      </c>
      <c r="G9899" s="4" t="s">
        <v>12</v>
      </c>
      <c r="H9899" s="4" t="s">
        <v>212</v>
      </c>
      <c r="I9899" s="4">
        <v>1</v>
      </c>
      <c r="J9899" t="str">
        <f>VLOOKUP(A9899,'Município e Sexo'!$A$2:$I$11321,5,FALSE)</f>
        <v>ESCADA</v>
      </c>
      <c r="K9899" t="str">
        <f>VLOOKUP(A9899,'Município e Sexo'!$A$2:$I$11321,7,FALSE)</f>
        <v>MASCULINO</v>
      </c>
    </row>
    <row r="9900" spans="1:11" ht="15" customHeight="1" thickBot="1" x14ac:dyDescent="0.25">
      <c r="A9900" t="str">
        <f>CONCATENATE(B9900,C9900,D9900,G9900,E9900,I9900)</f>
        <v>2972020HOMICIDIO481</v>
      </c>
      <c r="B9900" s="4">
        <v>29</v>
      </c>
      <c r="C9900" s="5">
        <v>7</v>
      </c>
      <c r="D9900" s="4">
        <v>2020</v>
      </c>
      <c r="E9900" s="4">
        <v>48</v>
      </c>
      <c r="F9900" s="4" t="s">
        <v>210</v>
      </c>
      <c r="G9900" s="4" t="s">
        <v>12</v>
      </c>
      <c r="H9900" s="4" t="s">
        <v>211</v>
      </c>
      <c r="I9900" s="4">
        <v>1</v>
      </c>
      <c r="J9900" t="str">
        <f>VLOOKUP(A9900,'Município e Sexo'!$A$2:$I$11321,5,FALSE)</f>
        <v>JABOATAO DOS GUARARAPES</v>
      </c>
      <c r="K9900" t="str">
        <f>VLOOKUP(A9900,'Município e Sexo'!$A$2:$I$11321,7,FALSE)</f>
        <v>MASCULINO</v>
      </c>
    </row>
    <row r="9901" spans="1:11" ht="15" customHeight="1" thickBot="1" x14ac:dyDescent="0.25">
      <c r="A9901" t="str">
        <f>CONCATENATE(B9901,C9901,D9901,G9901,E9901,I9901)</f>
        <v>3072020HOMICIDIO151</v>
      </c>
      <c r="B9901" s="4">
        <v>30</v>
      </c>
      <c r="C9901" s="5">
        <v>7</v>
      </c>
      <c r="D9901" s="4">
        <v>2020</v>
      </c>
      <c r="E9901" s="4">
        <v>15</v>
      </c>
      <c r="F9901" s="4" t="s">
        <v>210</v>
      </c>
      <c r="G9901" s="4" t="s">
        <v>12</v>
      </c>
      <c r="H9901" s="4" t="s">
        <v>212</v>
      </c>
      <c r="I9901" s="4">
        <v>1</v>
      </c>
      <c r="J9901" t="str">
        <f>VLOOKUP(A9901,'Município e Sexo'!$A$2:$I$11321,5,FALSE)</f>
        <v>CAMARAGIBE</v>
      </c>
      <c r="K9901" t="str">
        <f>VLOOKUP(A9901,'Município e Sexo'!$A$2:$I$11321,7,FALSE)</f>
        <v>MASCULINO</v>
      </c>
    </row>
    <row r="9902" spans="1:11" ht="15" customHeight="1" thickBot="1" x14ac:dyDescent="0.25">
      <c r="A9902" t="str">
        <f>CONCATENATE(B9902,C9902,D9902,G9902,E9902,I9902)</f>
        <v>3072020HOMICIDIO191</v>
      </c>
      <c r="B9902" s="4">
        <v>30</v>
      </c>
      <c r="C9902" s="5">
        <v>7</v>
      </c>
      <c r="D9902" s="4">
        <v>2020</v>
      </c>
      <c r="E9902" s="4">
        <v>19</v>
      </c>
      <c r="F9902" s="4" t="s">
        <v>210</v>
      </c>
      <c r="G9902" s="4" t="s">
        <v>12</v>
      </c>
      <c r="H9902" s="4" t="s">
        <v>212</v>
      </c>
      <c r="I9902" s="4">
        <v>1</v>
      </c>
      <c r="J9902" t="str">
        <f>VLOOKUP(A9902,'Município e Sexo'!$A$2:$I$11321,5,FALSE)</f>
        <v>CAMARAGIBE</v>
      </c>
      <c r="K9902" t="str">
        <f>VLOOKUP(A9902,'Município e Sexo'!$A$2:$I$11321,7,FALSE)</f>
        <v>MASCULINO</v>
      </c>
    </row>
    <row r="9903" spans="1:11" ht="15" customHeight="1" thickBot="1" x14ac:dyDescent="0.25">
      <c r="A9903" t="str">
        <f>CONCATENATE(B9903,C9903,D9903,G9903,E9903,I9903)</f>
        <v>3072020HOMICIDIO191</v>
      </c>
      <c r="B9903" s="4">
        <v>30</v>
      </c>
      <c r="C9903" s="5">
        <v>7</v>
      </c>
      <c r="D9903" s="4">
        <v>2020</v>
      </c>
      <c r="E9903" s="4">
        <v>19</v>
      </c>
      <c r="F9903" s="4" t="s">
        <v>210</v>
      </c>
      <c r="G9903" s="4" t="s">
        <v>12</v>
      </c>
      <c r="H9903" s="4" t="s">
        <v>212</v>
      </c>
      <c r="I9903" s="4">
        <v>1</v>
      </c>
      <c r="J9903" t="str">
        <f>VLOOKUP(A9903,'Município e Sexo'!$A$2:$I$11321,5,FALSE)</f>
        <v>CAMARAGIBE</v>
      </c>
      <c r="K9903" t="str">
        <f>VLOOKUP(A9903,'Município e Sexo'!$A$2:$I$11321,7,FALSE)</f>
        <v>MASCULINO</v>
      </c>
    </row>
    <row r="9904" spans="1:11" ht="15" customHeight="1" thickBot="1" x14ac:dyDescent="0.25">
      <c r="A9904" t="str">
        <f>CONCATENATE(B9904,C9904,D9904,G9904,E9904,I9904)</f>
        <v>3072020HOMICIDIO291</v>
      </c>
      <c r="B9904" s="4">
        <v>30</v>
      </c>
      <c r="C9904" s="5">
        <v>7</v>
      </c>
      <c r="D9904" s="4">
        <v>2020</v>
      </c>
      <c r="E9904" s="4">
        <v>29</v>
      </c>
      <c r="F9904" s="4" t="s">
        <v>210</v>
      </c>
      <c r="G9904" s="4" t="s">
        <v>12</v>
      </c>
      <c r="H9904" s="4" t="s">
        <v>212</v>
      </c>
      <c r="I9904" s="4">
        <v>1</v>
      </c>
      <c r="J9904" t="str">
        <f>VLOOKUP(A9904,'Município e Sexo'!$A$2:$I$11321,5,FALSE)</f>
        <v>PALMARES</v>
      </c>
      <c r="K9904" t="str">
        <f>VLOOKUP(A9904,'Município e Sexo'!$A$2:$I$11321,7,FALSE)</f>
        <v>MASCULINO</v>
      </c>
    </row>
    <row r="9905" spans="1:11" ht="15" customHeight="1" thickBot="1" x14ac:dyDescent="0.25">
      <c r="A9905" t="str">
        <f>CONCATENATE(B9905,C9905,D9905,G9905,E9905,I9905)</f>
        <v>3072020HOMICIDIO311</v>
      </c>
      <c r="B9905" s="4">
        <v>30</v>
      </c>
      <c r="C9905" s="5">
        <v>7</v>
      </c>
      <c r="D9905" s="4">
        <v>2020</v>
      </c>
      <c r="E9905" s="4">
        <v>31</v>
      </c>
      <c r="F9905" s="4" t="s">
        <v>210</v>
      </c>
      <c r="G9905" s="4" t="s">
        <v>12</v>
      </c>
      <c r="H9905" s="4" t="s">
        <v>211</v>
      </c>
      <c r="I9905" s="4">
        <v>1</v>
      </c>
      <c r="J9905" t="str">
        <f>VLOOKUP(A9905,'Município e Sexo'!$A$2:$I$11321,5,FALSE)</f>
        <v>SAO LOURENCO DA MATA</v>
      </c>
      <c r="K9905" t="str">
        <f>VLOOKUP(A9905,'Município e Sexo'!$A$2:$I$11321,7,FALSE)</f>
        <v>MASCULINO</v>
      </c>
    </row>
    <row r="9906" spans="1:11" ht="15" customHeight="1" thickBot="1" x14ac:dyDescent="0.25">
      <c r="A9906" t="str">
        <f>CONCATENATE(B9906,C9906,D9906,G9906,E9906,I9906)</f>
        <v>3072020HOMICIDIO321</v>
      </c>
      <c r="B9906" s="4">
        <v>30</v>
      </c>
      <c r="C9906" s="5">
        <v>7</v>
      </c>
      <c r="D9906" s="4">
        <v>2020</v>
      </c>
      <c r="E9906" s="4">
        <v>32</v>
      </c>
      <c r="F9906" s="4" t="s">
        <v>210</v>
      </c>
      <c r="G9906" s="4" t="s">
        <v>12</v>
      </c>
      <c r="H9906" s="4" t="s">
        <v>212</v>
      </c>
      <c r="I9906" s="4">
        <v>1</v>
      </c>
      <c r="J9906" t="str">
        <f>VLOOKUP(A9906,'Município e Sexo'!$A$2:$I$11321,5,FALSE)</f>
        <v>CAMARAGIBE</v>
      </c>
      <c r="K9906" t="str">
        <f>VLOOKUP(A9906,'Município e Sexo'!$A$2:$I$11321,7,FALSE)</f>
        <v>MASCULINO</v>
      </c>
    </row>
    <row r="9907" spans="1:11" ht="15" customHeight="1" thickBot="1" x14ac:dyDescent="0.25">
      <c r="A9907" t="str">
        <f>CONCATENATE(B9907,C9907,D9907,G9907,E9907,I9907)</f>
        <v>3072020HOMICIDIO171</v>
      </c>
      <c r="B9907" s="4">
        <v>30</v>
      </c>
      <c r="C9907" s="5">
        <v>7</v>
      </c>
      <c r="D9907" s="4">
        <v>2020</v>
      </c>
      <c r="E9907" s="4">
        <v>17</v>
      </c>
      <c r="F9907" s="4" t="s">
        <v>210</v>
      </c>
      <c r="G9907" s="4" t="s">
        <v>12</v>
      </c>
      <c r="H9907" s="4" t="s">
        <v>211</v>
      </c>
      <c r="I9907" s="4">
        <v>1</v>
      </c>
      <c r="J9907" t="str">
        <f>VLOOKUP(A9907,'Município e Sexo'!$A$2:$I$11321,5,FALSE)</f>
        <v>IGARASSU</v>
      </c>
      <c r="K9907" t="str">
        <f>VLOOKUP(A9907,'Município e Sexo'!$A$2:$I$11321,7,FALSE)</f>
        <v>MASCULINO</v>
      </c>
    </row>
    <row r="9908" spans="1:11" ht="15" customHeight="1" thickBot="1" x14ac:dyDescent="0.25">
      <c r="A9908" t="str">
        <f>CONCATENATE(B9908,C9908,D9908,G9908,E9908,I9908)</f>
        <v>3072020HOMICIDIO211</v>
      </c>
      <c r="B9908" s="4">
        <v>30</v>
      </c>
      <c r="C9908" s="5">
        <v>7</v>
      </c>
      <c r="D9908" s="4">
        <v>2020</v>
      </c>
      <c r="E9908" s="4">
        <v>21</v>
      </c>
      <c r="F9908" s="4" t="s">
        <v>210</v>
      </c>
      <c r="G9908" s="4" t="s">
        <v>12</v>
      </c>
      <c r="H9908" s="4" t="s">
        <v>211</v>
      </c>
      <c r="I9908" s="4">
        <v>1</v>
      </c>
      <c r="J9908" t="str">
        <f>VLOOKUP(A9908,'Município e Sexo'!$A$2:$I$11321,5,FALSE)</f>
        <v>RECIFE</v>
      </c>
      <c r="K9908" t="str">
        <f>VLOOKUP(A9908,'Município e Sexo'!$A$2:$I$11321,7,FALSE)</f>
        <v>MASCULINO</v>
      </c>
    </row>
    <row r="9909" spans="1:11" ht="15" customHeight="1" thickBot="1" x14ac:dyDescent="0.25">
      <c r="A9909" t="str">
        <f>CONCATENATE(B9909,C9909,D9909,G9909,E9909,I9909)</f>
        <v>3072020HOMICIDIO221</v>
      </c>
      <c r="B9909" s="4">
        <v>30</v>
      </c>
      <c r="C9909" s="5">
        <v>7</v>
      </c>
      <c r="D9909" s="4">
        <v>2020</v>
      </c>
      <c r="E9909" s="4">
        <v>22</v>
      </c>
      <c r="F9909" s="4" t="s">
        <v>210</v>
      </c>
      <c r="G9909" s="4" t="s">
        <v>12</v>
      </c>
      <c r="H9909" s="4" t="s">
        <v>211</v>
      </c>
      <c r="I9909" s="4">
        <v>1</v>
      </c>
      <c r="J9909" t="str">
        <f>VLOOKUP(A9909,'Município e Sexo'!$A$2:$I$11321,5,FALSE)</f>
        <v>RECIFE</v>
      </c>
      <c r="K9909" t="str">
        <f>VLOOKUP(A9909,'Município e Sexo'!$A$2:$I$11321,7,FALSE)</f>
        <v>MASCULINO</v>
      </c>
    </row>
    <row r="9910" spans="1:11" ht="15" customHeight="1" thickBot="1" x14ac:dyDescent="0.25">
      <c r="A9910" t="str">
        <f>CONCATENATE(B9910,C9910,D9910,G9910,E9910,I9910)</f>
        <v>3072020HOMICIDIO251</v>
      </c>
      <c r="B9910" s="4">
        <v>30</v>
      </c>
      <c r="C9910" s="5">
        <v>7</v>
      </c>
      <c r="D9910" s="4">
        <v>2020</v>
      </c>
      <c r="E9910" s="4">
        <v>25</v>
      </c>
      <c r="F9910" s="4" t="s">
        <v>210</v>
      </c>
      <c r="G9910" s="4" t="s">
        <v>12</v>
      </c>
      <c r="H9910" s="4" t="s">
        <v>211</v>
      </c>
      <c r="I9910" s="4">
        <v>1</v>
      </c>
      <c r="J9910" t="str">
        <f>VLOOKUP(A9910,'Município e Sexo'!$A$2:$I$11321,5,FALSE)</f>
        <v>RECIFE</v>
      </c>
      <c r="K9910" t="str">
        <f>VLOOKUP(A9910,'Município e Sexo'!$A$2:$I$11321,7,FALSE)</f>
        <v>MASCULINO</v>
      </c>
    </row>
    <row r="9911" spans="1:11" ht="15" customHeight="1" thickBot="1" x14ac:dyDescent="0.25">
      <c r="A9911" t="str">
        <f>CONCATENATE(B9911,C9911,D9911,G9911,E9911,I9911)</f>
        <v>3072020HOMICIDIO281</v>
      </c>
      <c r="B9911" s="4">
        <v>30</v>
      </c>
      <c r="C9911" s="5">
        <v>7</v>
      </c>
      <c r="D9911" s="4">
        <v>2020</v>
      </c>
      <c r="E9911" s="4">
        <v>28</v>
      </c>
      <c r="F9911" s="4" t="s">
        <v>210</v>
      </c>
      <c r="G9911" s="4" t="s">
        <v>12</v>
      </c>
      <c r="H9911" s="4" t="s">
        <v>211</v>
      </c>
      <c r="I9911" s="4">
        <v>1</v>
      </c>
      <c r="J9911" t="str">
        <f>VLOOKUP(A9911,'Município e Sexo'!$A$2:$I$11321,5,FALSE)</f>
        <v>CASINHAS</v>
      </c>
      <c r="K9911" t="str">
        <f>VLOOKUP(A9911,'Município e Sexo'!$A$2:$I$11321,7,FALSE)</f>
        <v>MASCULINO</v>
      </c>
    </row>
    <row r="9912" spans="1:11" ht="15" customHeight="1" thickBot="1" x14ac:dyDescent="0.25">
      <c r="A9912" t="str">
        <f>CONCATENATE(B9912,C9912,D9912,G9912,E9912,I9912)</f>
        <v>3072020HOMICIDIO331</v>
      </c>
      <c r="B9912" s="4">
        <v>30</v>
      </c>
      <c r="C9912" s="5">
        <v>7</v>
      </c>
      <c r="D9912" s="4">
        <v>2020</v>
      </c>
      <c r="E9912" s="4">
        <v>33</v>
      </c>
      <c r="F9912" s="4" t="s">
        <v>210</v>
      </c>
      <c r="G9912" s="4" t="s">
        <v>12</v>
      </c>
      <c r="H9912" s="4" t="s">
        <v>211</v>
      </c>
      <c r="I9912" s="4">
        <v>1</v>
      </c>
      <c r="J9912" t="str">
        <f>VLOOKUP(A9912,'Município e Sexo'!$A$2:$I$11321,5,FALSE)</f>
        <v>FLORES</v>
      </c>
      <c r="K9912" t="str">
        <f>VLOOKUP(A9912,'Município e Sexo'!$A$2:$I$11321,7,FALSE)</f>
        <v>MASCULINO</v>
      </c>
    </row>
    <row r="9913" spans="1:11" ht="15" customHeight="1" thickBot="1" x14ac:dyDescent="0.25">
      <c r="A9913" t="str">
        <f>CONCATENATE(B9913,C9913,D9913,G9913,E9913,I9913)</f>
        <v>3072020HOMICIDIO361</v>
      </c>
      <c r="B9913" s="4">
        <v>30</v>
      </c>
      <c r="C9913" s="5">
        <v>7</v>
      </c>
      <c r="D9913" s="4">
        <v>2020</v>
      </c>
      <c r="E9913" s="4">
        <v>36</v>
      </c>
      <c r="F9913" s="4" t="s">
        <v>210</v>
      </c>
      <c r="G9913" s="4" t="s">
        <v>12</v>
      </c>
      <c r="H9913" s="4" t="s">
        <v>211</v>
      </c>
      <c r="I9913" s="4">
        <v>1</v>
      </c>
      <c r="J9913" t="str">
        <f>VLOOKUP(A9913,'Município e Sexo'!$A$2:$I$11321,5,FALSE)</f>
        <v>CASINHAS</v>
      </c>
      <c r="K9913" t="str">
        <f>VLOOKUP(A9913,'Município e Sexo'!$A$2:$I$11321,7,FALSE)</f>
        <v>MASCULINO</v>
      </c>
    </row>
    <row r="9914" spans="1:11" ht="15" customHeight="1" thickBot="1" x14ac:dyDescent="0.25">
      <c r="A9914" t="str">
        <f>CONCATENATE(B9914,C9914,D9914,G9914,E9914,I9914)</f>
        <v>3072020LATROCINIO491</v>
      </c>
      <c r="B9914" s="4">
        <v>30</v>
      </c>
      <c r="C9914" s="5">
        <v>7</v>
      </c>
      <c r="D9914" s="4">
        <v>2020</v>
      </c>
      <c r="E9914" s="4">
        <v>49</v>
      </c>
      <c r="F9914" s="4" t="s">
        <v>210</v>
      </c>
      <c r="G9914" s="4" t="s">
        <v>33</v>
      </c>
      <c r="H9914" s="4" t="s">
        <v>215</v>
      </c>
      <c r="I9914" s="4">
        <v>1</v>
      </c>
      <c r="J9914" t="str">
        <f>VLOOKUP(A9914,'Município e Sexo'!$A$2:$I$11321,5,FALSE)</f>
        <v>RECIFE</v>
      </c>
      <c r="K9914" t="str">
        <f>VLOOKUP(A9914,'Município e Sexo'!$A$2:$I$11321,7,FALSE)</f>
        <v>MASCULINO</v>
      </c>
    </row>
    <row r="9915" spans="1:11" ht="15" customHeight="1" thickBot="1" x14ac:dyDescent="0.25">
      <c r="A9915" t="str">
        <f>CONCATENATE(B9915,C9915,D9915,G9915,E9915,I9915)</f>
        <v>3072020HOMICIDIO1</v>
      </c>
      <c r="B9915" s="4">
        <v>30</v>
      </c>
      <c r="C9915" s="5">
        <v>7</v>
      </c>
      <c r="D9915" s="4">
        <v>2020</v>
      </c>
      <c r="E9915" s="4"/>
      <c r="F9915" s="4" t="s">
        <v>210</v>
      </c>
      <c r="G9915" s="4" t="s">
        <v>12</v>
      </c>
      <c r="H9915" s="4" t="s">
        <v>211</v>
      </c>
      <c r="I9915" s="4">
        <v>1</v>
      </c>
      <c r="J9915" t="str">
        <f>VLOOKUP(A9915,'Município e Sexo'!$A$2:$I$11321,5,FALSE)</f>
        <v>RECIFE</v>
      </c>
      <c r="K9915" t="str">
        <f>VLOOKUP(A9915,'Município e Sexo'!$A$2:$I$11321,7,FALSE)</f>
        <v>MASCULINO</v>
      </c>
    </row>
    <row r="9916" spans="1:11" ht="15" customHeight="1" thickBot="1" x14ac:dyDescent="0.25">
      <c r="A9916" t="str">
        <f>CONCATENATE(B9916,C9916,D9916,G9916,E9916,I9916)</f>
        <v>3072020HOMICIDIO291</v>
      </c>
      <c r="B9916" s="4">
        <v>30</v>
      </c>
      <c r="C9916" s="5">
        <v>7</v>
      </c>
      <c r="D9916" s="4">
        <v>2020</v>
      </c>
      <c r="E9916" s="4">
        <v>29</v>
      </c>
      <c r="F9916" s="4" t="s">
        <v>210</v>
      </c>
      <c r="G9916" s="4" t="s">
        <v>12</v>
      </c>
      <c r="H9916" s="4" t="s">
        <v>211</v>
      </c>
      <c r="I9916" s="4">
        <v>1</v>
      </c>
      <c r="J9916" t="str">
        <f>VLOOKUP(A9916,'Município e Sexo'!$A$2:$I$11321,5,FALSE)</f>
        <v>PALMARES</v>
      </c>
      <c r="K9916" t="str">
        <f>VLOOKUP(A9916,'Município e Sexo'!$A$2:$I$11321,7,FALSE)</f>
        <v>MASCULINO</v>
      </c>
    </row>
    <row r="9917" spans="1:11" ht="15" customHeight="1" thickBot="1" x14ac:dyDescent="0.25">
      <c r="A9917" t="str">
        <f>CONCATENATE(B9917,C9917,D9917,G9917,E9917,I9917)</f>
        <v>3072020HOMICIDIO301</v>
      </c>
      <c r="B9917" s="4">
        <v>30</v>
      </c>
      <c r="C9917" s="5">
        <v>7</v>
      </c>
      <c r="D9917" s="4">
        <v>2020</v>
      </c>
      <c r="E9917" s="4">
        <v>30</v>
      </c>
      <c r="F9917" s="4" t="s">
        <v>210</v>
      </c>
      <c r="G9917" s="4" t="s">
        <v>12</v>
      </c>
      <c r="H9917" s="4" t="s">
        <v>211</v>
      </c>
      <c r="I9917" s="4">
        <v>1</v>
      </c>
      <c r="J9917" t="str">
        <f>VLOOKUP(A9917,'Município e Sexo'!$A$2:$I$11321,5,FALSE)</f>
        <v>CABO DE SANTO AGOSTINHO</v>
      </c>
      <c r="K9917" t="str">
        <f>VLOOKUP(A9917,'Município e Sexo'!$A$2:$I$11321,7,FALSE)</f>
        <v>MASCULINO</v>
      </c>
    </row>
    <row r="9918" spans="1:11" ht="15" customHeight="1" thickBot="1" x14ac:dyDescent="0.25">
      <c r="A9918" t="str">
        <f>CONCATENATE(B9918,C9918,D9918,G9918,E9918,I9918)</f>
        <v>3172020HOMICIDIO521</v>
      </c>
      <c r="B9918" s="4">
        <v>31</v>
      </c>
      <c r="C9918" s="5">
        <v>7</v>
      </c>
      <c r="D9918" s="4">
        <v>2020</v>
      </c>
      <c r="E9918" s="4">
        <v>52</v>
      </c>
      <c r="F9918" s="4" t="s">
        <v>210</v>
      </c>
      <c r="G9918" s="4" t="s">
        <v>12</v>
      </c>
      <c r="H9918" s="4" t="s">
        <v>212</v>
      </c>
      <c r="I9918" s="4">
        <v>1</v>
      </c>
      <c r="J9918" t="str">
        <f>VLOOKUP(A9918,'Município e Sexo'!$A$2:$I$11321,5,FALSE)</f>
        <v>OLINDA</v>
      </c>
      <c r="K9918" t="str">
        <f>VLOOKUP(A9918,'Município e Sexo'!$A$2:$I$11321,7,FALSE)</f>
        <v>MASCULINO</v>
      </c>
    </row>
    <row r="9919" spans="1:11" ht="15" customHeight="1" thickBot="1" x14ac:dyDescent="0.25">
      <c r="A9919" t="str">
        <f>CONCATENATE(B9919,C9919,D9919,G9919,E9919,I9919)</f>
        <v>3172020HOMICIDIO191</v>
      </c>
      <c r="B9919" s="4">
        <v>31</v>
      </c>
      <c r="C9919" s="5">
        <v>7</v>
      </c>
      <c r="D9919" s="4">
        <v>2020</v>
      </c>
      <c r="E9919" s="4">
        <v>19</v>
      </c>
      <c r="F9919" s="4" t="s">
        <v>210</v>
      </c>
      <c r="G9919" s="4" t="s">
        <v>12</v>
      </c>
      <c r="H9919" s="4" t="s">
        <v>211</v>
      </c>
      <c r="I9919" s="4">
        <v>1</v>
      </c>
      <c r="J9919" t="str">
        <f>VLOOKUP(A9919,'Município e Sexo'!$A$2:$I$11321,5,FALSE)</f>
        <v>RECIFE</v>
      </c>
      <c r="K9919" t="str">
        <f>VLOOKUP(A9919,'Município e Sexo'!$A$2:$I$11321,7,FALSE)</f>
        <v>MASCULINO</v>
      </c>
    </row>
    <row r="9920" spans="1:11" ht="15" customHeight="1" thickBot="1" x14ac:dyDescent="0.25">
      <c r="A9920" t="str">
        <f>CONCATENATE(B9920,C9920,D9920,G9920,E9920,I9920)</f>
        <v>3172020HOMICIDIO191</v>
      </c>
      <c r="B9920" s="4">
        <v>31</v>
      </c>
      <c r="C9920" s="5">
        <v>7</v>
      </c>
      <c r="D9920" s="4">
        <v>2020</v>
      </c>
      <c r="E9920" s="4">
        <v>19</v>
      </c>
      <c r="F9920" s="4" t="s">
        <v>210</v>
      </c>
      <c r="G9920" s="4" t="s">
        <v>12</v>
      </c>
      <c r="H9920" s="4" t="s">
        <v>211</v>
      </c>
      <c r="I9920" s="4">
        <v>1</v>
      </c>
      <c r="J9920" t="str">
        <f>VLOOKUP(A9920,'Município e Sexo'!$A$2:$I$11321,5,FALSE)</f>
        <v>RECIFE</v>
      </c>
      <c r="K9920" t="str">
        <f>VLOOKUP(A9920,'Município e Sexo'!$A$2:$I$11321,7,FALSE)</f>
        <v>MASCULINO</v>
      </c>
    </row>
    <row r="9921" spans="1:11" ht="15" customHeight="1" thickBot="1" x14ac:dyDescent="0.25">
      <c r="A9921" t="str">
        <f>CONCATENATE(B9921,C9921,D9921,G9921,E9921,I9921)</f>
        <v>3172020HOMICIDIO251</v>
      </c>
      <c r="B9921" s="4">
        <v>31</v>
      </c>
      <c r="C9921" s="5">
        <v>7</v>
      </c>
      <c r="D9921" s="4">
        <v>2020</v>
      </c>
      <c r="E9921" s="4">
        <v>25</v>
      </c>
      <c r="F9921" s="4" t="s">
        <v>210</v>
      </c>
      <c r="G9921" s="4" t="s">
        <v>12</v>
      </c>
      <c r="H9921" s="4" t="s">
        <v>211</v>
      </c>
      <c r="I9921" s="4">
        <v>1</v>
      </c>
      <c r="J9921" t="str">
        <f>VLOOKUP(A9921,'Município e Sexo'!$A$2:$I$11321,5,FALSE)</f>
        <v>RECIFE</v>
      </c>
      <c r="K9921" t="str">
        <f>VLOOKUP(A9921,'Município e Sexo'!$A$2:$I$11321,7,FALSE)</f>
        <v>MASCULINO</v>
      </c>
    </row>
    <row r="9922" spans="1:11" ht="15" customHeight="1" thickBot="1" x14ac:dyDescent="0.25">
      <c r="A9922" t="str">
        <f>CONCATENATE(B9922,C9922,D9922,G9922,E9922,I9922)</f>
        <v>3172020HOMICIDIO331</v>
      </c>
      <c r="B9922" s="4">
        <v>31</v>
      </c>
      <c r="C9922" s="5">
        <v>7</v>
      </c>
      <c r="D9922" s="4">
        <v>2020</v>
      </c>
      <c r="E9922" s="4">
        <v>33</v>
      </c>
      <c r="F9922" s="4" t="s">
        <v>210</v>
      </c>
      <c r="G9922" s="4" t="s">
        <v>12</v>
      </c>
      <c r="H9922" s="4" t="s">
        <v>211</v>
      </c>
      <c r="I9922" s="4">
        <v>1</v>
      </c>
      <c r="J9922" t="str">
        <f>VLOOKUP(A9922,'Município e Sexo'!$A$2:$I$11321,5,FALSE)</f>
        <v>ITAMARACA</v>
      </c>
      <c r="K9922" t="str">
        <f>VLOOKUP(A9922,'Município e Sexo'!$A$2:$I$11321,7,FALSE)</f>
        <v>MASCULINO</v>
      </c>
    </row>
    <row r="9923" spans="1:11" ht="15" customHeight="1" thickBot="1" x14ac:dyDescent="0.25">
      <c r="A9923" t="str">
        <f>CONCATENATE(B9923,C9923,D9923,G9923,E9923,I9923)</f>
        <v>3172020HOMICIDIO331</v>
      </c>
      <c r="B9923" s="4">
        <v>31</v>
      </c>
      <c r="C9923" s="5">
        <v>7</v>
      </c>
      <c r="D9923" s="4">
        <v>2020</v>
      </c>
      <c r="E9923" s="4">
        <v>33</v>
      </c>
      <c r="F9923" s="4" t="s">
        <v>210</v>
      </c>
      <c r="G9923" s="4" t="s">
        <v>12</v>
      </c>
      <c r="H9923" s="4" t="s">
        <v>211</v>
      </c>
      <c r="I9923" s="4">
        <v>1</v>
      </c>
      <c r="J9923" t="str">
        <f>VLOOKUP(A9923,'Município e Sexo'!$A$2:$I$11321,5,FALSE)</f>
        <v>ITAMARACA</v>
      </c>
      <c r="K9923" t="str">
        <f>VLOOKUP(A9923,'Município e Sexo'!$A$2:$I$11321,7,FALSE)</f>
        <v>MASCULINO</v>
      </c>
    </row>
    <row r="9924" spans="1:11" ht="15" customHeight="1" thickBot="1" x14ac:dyDescent="0.25">
      <c r="A9924" t="str">
        <f>CONCATENATE(B9924,C9924,D9924,G9924,E9924,I9924)</f>
        <v>3172020HOMICIDIO341</v>
      </c>
      <c r="B9924" s="4">
        <v>31</v>
      </c>
      <c r="C9924" s="5">
        <v>7</v>
      </c>
      <c r="D9924" s="4">
        <v>2020</v>
      </c>
      <c r="E9924" s="4">
        <v>34</v>
      </c>
      <c r="F9924" s="4" t="s">
        <v>210</v>
      </c>
      <c r="G9924" s="4" t="s">
        <v>12</v>
      </c>
      <c r="H9924" s="4" t="s">
        <v>212</v>
      </c>
      <c r="I9924" s="4">
        <v>1</v>
      </c>
      <c r="J9924" t="str">
        <f>VLOOKUP(A9924,'Município e Sexo'!$A$2:$I$11321,5,FALSE)</f>
        <v>BELO JARDIM</v>
      </c>
      <c r="K9924" t="str">
        <f>VLOOKUP(A9924,'Município e Sexo'!$A$2:$I$11321,7,FALSE)</f>
        <v>MASCULINO</v>
      </c>
    </row>
    <row r="9925" spans="1:11" ht="15" customHeight="1" thickBot="1" x14ac:dyDescent="0.25">
      <c r="A9925" t="str">
        <f>CONCATENATE(B9925,C9925,D9925,G9925,E9925,I9925)</f>
        <v>3172020HOMICIDIO441</v>
      </c>
      <c r="B9925" s="4">
        <v>31</v>
      </c>
      <c r="C9925" s="5">
        <v>7</v>
      </c>
      <c r="D9925" s="4">
        <v>2020</v>
      </c>
      <c r="E9925" s="4">
        <v>44</v>
      </c>
      <c r="F9925" s="4" t="s">
        <v>219</v>
      </c>
      <c r="G9925" s="4" t="s">
        <v>12</v>
      </c>
      <c r="H9925" s="4" t="s">
        <v>217</v>
      </c>
      <c r="I9925" s="4">
        <v>1</v>
      </c>
      <c r="J9925" t="str">
        <f>VLOOKUP(A9925,'Município e Sexo'!$A$2:$I$11321,5,FALSE)</f>
        <v>JABOATAO DOS GUARARAPES</v>
      </c>
      <c r="K9925" t="str">
        <f>VLOOKUP(A9925,'Município e Sexo'!$A$2:$I$11321,7,FALSE)</f>
        <v>MASCULINO</v>
      </c>
    </row>
    <row r="9926" spans="1:11" ht="15" customHeight="1" thickBot="1" x14ac:dyDescent="0.25">
      <c r="A9926" t="str">
        <f>CONCATENATE(B9926,C9926,D9926,G9926,E9926,I9926)</f>
        <v>3172020HOMICIDIO491</v>
      </c>
      <c r="B9926" s="4">
        <v>31</v>
      </c>
      <c r="C9926" s="5">
        <v>7</v>
      </c>
      <c r="D9926" s="4">
        <v>2020</v>
      </c>
      <c r="E9926" s="4">
        <v>49</v>
      </c>
      <c r="F9926" s="4" t="s">
        <v>210</v>
      </c>
      <c r="G9926" s="4" t="s">
        <v>12</v>
      </c>
      <c r="H9926" s="4" t="s">
        <v>212</v>
      </c>
      <c r="I9926" s="4">
        <v>1</v>
      </c>
      <c r="J9926" t="str">
        <f>VLOOKUP(A9926,'Município e Sexo'!$A$2:$I$11321,5,FALSE)</f>
        <v>PETROLINA</v>
      </c>
      <c r="K9926" t="str">
        <f>VLOOKUP(A9926,'Município e Sexo'!$A$2:$I$11321,7,FALSE)</f>
        <v>MASCULINO</v>
      </c>
    </row>
    <row r="9927" spans="1:11" ht="15" customHeight="1" thickBot="1" x14ac:dyDescent="0.25">
      <c r="A9927" t="str">
        <f>CONCATENATE(B9927,C9927,D9927,G9927,E9927,I9927)</f>
        <v>3172020HOMICIDIO281</v>
      </c>
      <c r="B9927" s="4">
        <v>31</v>
      </c>
      <c r="C9927" s="5">
        <v>7</v>
      </c>
      <c r="D9927" s="4">
        <v>2020</v>
      </c>
      <c r="E9927" s="4">
        <v>28</v>
      </c>
      <c r="F9927" s="4" t="s">
        <v>210</v>
      </c>
      <c r="G9927" s="4" t="s">
        <v>12</v>
      </c>
      <c r="H9927" s="4" t="s">
        <v>211</v>
      </c>
      <c r="I9927" s="4">
        <v>1</v>
      </c>
      <c r="J9927" t="str">
        <f>VLOOKUP(A9927,'Município e Sexo'!$A$2:$I$11321,5,FALSE)</f>
        <v>RECIFE</v>
      </c>
      <c r="K9927" t="str">
        <f>VLOOKUP(A9927,'Município e Sexo'!$A$2:$I$11321,7,FALSE)</f>
        <v>MASCULINO</v>
      </c>
    </row>
    <row r="9928" spans="1:11" ht="15" customHeight="1" thickBot="1" x14ac:dyDescent="0.25">
      <c r="A9928" t="str">
        <f>CONCATENATE(B9928,C9928,D9928,G9928,E9928,I9928)</f>
        <v>3172020HOMICIDIO351</v>
      </c>
      <c r="B9928" s="4">
        <v>31</v>
      </c>
      <c r="C9928" s="5">
        <v>7</v>
      </c>
      <c r="D9928" s="4">
        <v>2020</v>
      </c>
      <c r="E9928" s="4">
        <v>35</v>
      </c>
      <c r="F9928" s="4" t="s">
        <v>210</v>
      </c>
      <c r="G9928" s="4" t="s">
        <v>12</v>
      </c>
      <c r="H9928" s="4" t="s">
        <v>211</v>
      </c>
      <c r="I9928" s="4">
        <v>1</v>
      </c>
      <c r="J9928" t="str">
        <f>VLOOKUP(A9928,'Município e Sexo'!$A$2:$I$11321,5,FALSE)</f>
        <v>JABOATAO DOS GUARARAPES</v>
      </c>
      <c r="K9928" t="str">
        <f>VLOOKUP(A9928,'Município e Sexo'!$A$2:$I$11321,7,FALSE)</f>
        <v>MASCULINO</v>
      </c>
    </row>
    <row r="9929" spans="1:11" ht="15" customHeight="1" thickBot="1" x14ac:dyDescent="0.25">
      <c r="A9929" t="str">
        <f>CONCATENATE(B9929,C9929,D9929,G9929,E9929,I9929)</f>
        <v>182020HOMICIDIO201</v>
      </c>
      <c r="B9929" s="4">
        <v>1</v>
      </c>
      <c r="C9929" s="5">
        <v>8</v>
      </c>
      <c r="D9929" s="4">
        <v>2020</v>
      </c>
      <c r="E9929" s="4">
        <v>20</v>
      </c>
      <c r="F9929" s="4" t="s">
        <v>210</v>
      </c>
      <c r="G9929" s="4" t="s">
        <v>12</v>
      </c>
      <c r="H9929" s="4" t="s">
        <v>211</v>
      </c>
      <c r="I9929" s="4">
        <v>1</v>
      </c>
      <c r="J9929" t="str">
        <f>VLOOKUP(A9929,'Município e Sexo'!$A$2:$I$11321,5,FALSE)</f>
        <v>ITAMBE</v>
      </c>
      <c r="K9929" t="str">
        <f>VLOOKUP(A9929,'Município e Sexo'!$A$2:$I$11321,7,FALSE)</f>
        <v>MASCULINO</v>
      </c>
    </row>
    <row r="9930" spans="1:11" ht="15" customHeight="1" thickBot="1" x14ac:dyDescent="0.25">
      <c r="A9930" t="str">
        <f>CONCATENATE(B9930,C9930,D9930,G9930,E9930,I9930)</f>
        <v>182020HOMICIDIO321</v>
      </c>
      <c r="B9930" s="4">
        <v>1</v>
      </c>
      <c r="C9930" s="5">
        <v>8</v>
      </c>
      <c r="D9930" s="4">
        <v>2020</v>
      </c>
      <c r="E9930" s="4">
        <v>32</v>
      </c>
      <c r="F9930" s="4" t="s">
        <v>210</v>
      </c>
      <c r="G9930" s="4" t="s">
        <v>12</v>
      </c>
      <c r="H9930" s="4" t="s">
        <v>211</v>
      </c>
      <c r="I9930" s="4">
        <v>1</v>
      </c>
      <c r="J9930" t="str">
        <f>VLOOKUP(A9930,'Município e Sexo'!$A$2:$I$11321,5,FALSE)</f>
        <v>SANTA MARIA DO CAMBUCA</v>
      </c>
      <c r="K9930" t="str">
        <f>VLOOKUP(A9930,'Município e Sexo'!$A$2:$I$11321,7,FALSE)</f>
        <v>MASCULINO</v>
      </c>
    </row>
    <row r="9931" spans="1:11" ht="15" customHeight="1" thickBot="1" x14ac:dyDescent="0.25">
      <c r="A9931" t="str">
        <f>CONCATENATE(B9931,C9931,D9931,G9931,E9931,I9931)</f>
        <v>182020HOMICIDIO391</v>
      </c>
      <c r="B9931" s="4">
        <v>1</v>
      </c>
      <c r="C9931" s="5">
        <v>8</v>
      </c>
      <c r="D9931" s="4">
        <v>2020</v>
      </c>
      <c r="E9931" s="4">
        <v>39</v>
      </c>
      <c r="F9931" s="4" t="s">
        <v>210</v>
      </c>
      <c r="G9931" s="4" t="s">
        <v>12</v>
      </c>
      <c r="H9931" s="4" t="s">
        <v>218</v>
      </c>
      <c r="I9931" s="4">
        <v>1</v>
      </c>
      <c r="J9931" t="str">
        <f>VLOOKUP(A9931,'Município e Sexo'!$A$2:$I$11321,5,FALSE)</f>
        <v>GOIANA</v>
      </c>
      <c r="K9931" t="str">
        <f>VLOOKUP(A9931,'Município e Sexo'!$A$2:$I$11321,7,FALSE)</f>
        <v>MASCULINO</v>
      </c>
    </row>
    <row r="9932" spans="1:11" ht="15" customHeight="1" thickBot="1" x14ac:dyDescent="0.25">
      <c r="A9932" t="str">
        <f>CONCATENATE(B9932,C9932,D9932,G9932,E9932,I9932)</f>
        <v>182020HOMICIDIO581</v>
      </c>
      <c r="B9932" s="4">
        <v>1</v>
      </c>
      <c r="C9932" s="5">
        <v>8</v>
      </c>
      <c r="D9932" s="4">
        <v>2020</v>
      </c>
      <c r="E9932" s="4">
        <v>58</v>
      </c>
      <c r="F9932" s="4" t="s">
        <v>210</v>
      </c>
      <c r="G9932" s="4" t="s">
        <v>12</v>
      </c>
      <c r="H9932" s="4" t="s">
        <v>212</v>
      </c>
      <c r="I9932" s="4">
        <v>1</v>
      </c>
      <c r="J9932" t="str">
        <f>VLOOKUP(A9932,'Município e Sexo'!$A$2:$I$11321,5,FALSE)</f>
        <v>VICENCIA</v>
      </c>
      <c r="K9932" t="str">
        <f>VLOOKUP(A9932,'Município e Sexo'!$A$2:$I$11321,7,FALSE)</f>
        <v>MASCULINO</v>
      </c>
    </row>
    <row r="9933" spans="1:11" ht="15" customHeight="1" thickBot="1" x14ac:dyDescent="0.25">
      <c r="A9933" t="str">
        <f>CONCATENATE(B9933,C9933,D9933,G9933,E9933,I9933)</f>
        <v>182020HOMICIDIO191</v>
      </c>
      <c r="B9933" s="4">
        <v>1</v>
      </c>
      <c r="C9933" s="5">
        <v>8</v>
      </c>
      <c r="D9933" s="4">
        <v>2020</v>
      </c>
      <c r="E9933" s="4">
        <v>19</v>
      </c>
      <c r="F9933" s="4" t="s">
        <v>210</v>
      </c>
      <c r="G9933" s="4" t="s">
        <v>12</v>
      </c>
      <c r="H9933" s="4" t="s">
        <v>211</v>
      </c>
      <c r="I9933" s="4">
        <v>1</v>
      </c>
      <c r="J9933" t="str">
        <f>VLOOKUP(A9933,'Município e Sexo'!$A$2:$I$11321,5,FALSE)</f>
        <v>RECIFE</v>
      </c>
      <c r="K9933" t="str">
        <f>VLOOKUP(A9933,'Município e Sexo'!$A$2:$I$11321,7,FALSE)</f>
        <v>MASCULINO</v>
      </c>
    </row>
    <row r="9934" spans="1:11" ht="15" customHeight="1" thickBot="1" x14ac:dyDescent="0.25">
      <c r="A9934" t="str">
        <f>CONCATENATE(B9934,C9934,D9934,G9934,E9934,I9934)</f>
        <v>182020HOMICIDIO221</v>
      </c>
      <c r="B9934" s="4">
        <v>1</v>
      </c>
      <c r="C9934" s="5">
        <v>8</v>
      </c>
      <c r="D9934" s="4">
        <v>2020</v>
      </c>
      <c r="E9934" s="4">
        <v>22</v>
      </c>
      <c r="F9934" s="4" t="s">
        <v>210</v>
      </c>
      <c r="G9934" s="4" t="s">
        <v>12</v>
      </c>
      <c r="H9934" s="4" t="s">
        <v>211</v>
      </c>
      <c r="I9934" s="4">
        <v>1</v>
      </c>
      <c r="J9934" t="str">
        <f>VLOOKUP(A9934,'Município e Sexo'!$A$2:$I$11321,5,FALSE)</f>
        <v>SAO LOURENCO DA MATA</v>
      </c>
      <c r="K9934" t="str">
        <f>VLOOKUP(A9934,'Município e Sexo'!$A$2:$I$11321,7,FALSE)</f>
        <v>MASCULINO</v>
      </c>
    </row>
    <row r="9935" spans="1:11" ht="15" customHeight="1" thickBot="1" x14ac:dyDescent="0.25">
      <c r="A9935" t="str">
        <f>CONCATENATE(B9935,C9935,D9935,G9935,E9935,I9935)</f>
        <v>182020HOMICIDIO301</v>
      </c>
      <c r="B9935" s="4">
        <v>1</v>
      </c>
      <c r="C9935" s="5">
        <v>8</v>
      </c>
      <c r="D9935" s="4">
        <v>2020</v>
      </c>
      <c r="E9935" s="4">
        <v>30</v>
      </c>
      <c r="F9935" s="4" t="s">
        <v>210</v>
      </c>
      <c r="G9935" s="4" t="s">
        <v>12</v>
      </c>
      <c r="H9935" s="4" t="s">
        <v>211</v>
      </c>
      <c r="I9935" s="4">
        <v>1</v>
      </c>
      <c r="J9935" t="str">
        <f>VLOOKUP(A9935,'Município e Sexo'!$A$2:$I$11321,5,FALSE)</f>
        <v>SAO LOURENCO DA MATA</v>
      </c>
      <c r="K9935" t="str">
        <f>VLOOKUP(A9935,'Município e Sexo'!$A$2:$I$11321,7,FALSE)</f>
        <v>MASCULINO</v>
      </c>
    </row>
    <row r="9936" spans="1:11" ht="15" customHeight="1" thickBot="1" x14ac:dyDescent="0.25">
      <c r="A9936" t="str">
        <f>CONCATENATE(B9936,C9936,D9936,G9936,E9936,I9936)</f>
        <v>182020HOMICIDIO361</v>
      </c>
      <c r="B9936" s="4">
        <v>1</v>
      </c>
      <c r="C9936" s="5">
        <v>8</v>
      </c>
      <c r="D9936" s="4">
        <v>2020</v>
      </c>
      <c r="E9936" s="4">
        <v>36</v>
      </c>
      <c r="F9936" s="4" t="s">
        <v>210</v>
      </c>
      <c r="G9936" s="4" t="s">
        <v>12</v>
      </c>
      <c r="H9936" s="4" t="s">
        <v>211</v>
      </c>
      <c r="I9936" s="4">
        <v>1</v>
      </c>
      <c r="J9936" t="str">
        <f>VLOOKUP(A9936,'Município e Sexo'!$A$2:$I$11321,5,FALSE)</f>
        <v>JABOATAO DOS GUARARAPES</v>
      </c>
      <c r="K9936" t="str">
        <f>VLOOKUP(A9936,'Município e Sexo'!$A$2:$I$11321,7,FALSE)</f>
        <v>MASCULINO</v>
      </c>
    </row>
    <row r="9937" spans="1:11" ht="15" customHeight="1" thickBot="1" x14ac:dyDescent="0.25">
      <c r="A9937" t="str">
        <f>CONCATENATE(B9937,C9937,D9937,G9937,E9937,I9937)</f>
        <v>182020HOMICIDIO461</v>
      </c>
      <c r="B9937" s="4">
        <v>1</v>
      </c>
      <c r="C9937" s="5">
        <v>8</v>
      </c>
      <c r="D9937" s="4">
        <v>2020</v>
      </c>
      <c r="E9937" s="4">
        <v>46</v>
      </c>
      <c r="F9937" s="4" t="s">
        <v>210</v>
      </c>
      <c r="G9937" s="4" t="s">
        <v>12</v>
      </c>
      <c r="H9937" s="4" t="s">
        <v>211</v>
      </c>
      <c r="I9937" s="4">
        <v>1</v>
      </c>
      <c r="J9937" t="str">
        <f>VLOOKUP(A9937,'Município e Sexo'!$A$2:$I$11321,5,FALSE)</f>
        <v>TRINDADE</v>
      </c>
      <c r="K9937" t="str">
        <f>VLOOKUP(A9937,'Município e Sexo'!$A$2:$I$11321,7,FALSE)</f>
        <v>FEMININO</v>
      </c>
    </row>
    <row r="9938" spans="1:11" ht="15" customHeight="1" thickBot="1" x14ac:dyDescent="0.25">
      <c r="A9938" t="str">
        <f>CONCATENATE(B9938,C9938,D9938,G9938,E9938,I9938)</f>
        <v>182020HOMICIDIO751</v>
      </c>
      <c r="B9938" s="4">
        <v>1</v>
      </c>
      <c r="C9938" s="5">
        <v>8</v>
      </c>
      <c r="D9938" s="4">
        <v>2020</v>
      </c>
      <c r="E9938" s="4">
        <v>75</v>
      </c>
      <c r="F9938" s="4" t="s">
        <v>210</v>
      </c>
      <c r="G9938" s="4" t="s">
        <v>12</v>
      </c>
      <c r="H9938" s="4" t="s">
        <v>212</v>
      </c>
      <c r="I9938" s="4">
        <v>1</v>
      </c>
      <c r="J9938" t="str">
        <f>VLOOKUP(A9938,'Município e Sexo'!$A$2:$I$11321,5,FALSE)</f>
        <v>BREJAO</v>
      </c>
      <c r="K9938" t="str">
        <f>VLOOKUP(A9938,'Município e Sexo'!$A$2:$I$11321,7,FALSE)</f>
        <v>MASCULINO</v>
      </c>
    </row>
    <row r="9939" spans="1:11" ht="15" customHeight="1" thickBot="1" x14ac:dyDescent="0.25">
      <c r="A9939" t="str">
        <f>CONCATENATE(B9939,C9939,D9939,G9939,E9939,I9939)</f>
        <v>282020HOMICIDIO261</v>
      </c>
      <c r="B9939" s="4">
        <v>2</v>
      </c>
      <c r="C9939" s="5">
        <v>8</v>
      </c>
      <c r="D9939" s="4">
        <v>2020</v>
      </c>
      <c r="E9939" s="4">
        <v>26</v>
      </c>
      <c r="F9939" s="4" t="s">
        <v>210</v>
      </c>
      <c r="G9939" s="4" t="s">
        <v>12</v>
      </c>
      <c r="H9939" s="4" t="s">
        <v>212</v>
      </c>
      <c r="I9939" s="4">
        <v>1</v>
      </c>
      <c r="J9939" t="str">
        <f>VLOOKUP(A9939,'Município e Sexo'!$A$2:$I$11321,5,FALSE)</f>
        <v>ARARIPINA</v>
      </c>
      <c r="K9939" t="str">
        <f>VLOOKUP(A9939,'Município e Sexo'!$A$2:$I$11321,7,FALSE)</f>
        <v>MASCULINO</v>
      </c>
    </row>
    <row r="9940" spans="1:11" ht="15" customHeight="1" thickBot="1" x14ac:dyDescent="0.25">
      <c r="A9940" t="str">
        <f>CONCATENATE(B9940,C9940,D9940,G9940,E9940,I9940)</f>
        <v>282020HOMICIDIO221</v>
      </c>
      <c r="B9940" s="4">
        <v>2</v>
      </c>
      <c r="C9940" s="5">
        <v>8</v>
      </c>
      <c r="D9940" s="4">
        <v>2020</v>
      </c>
      <c r="E9940" s="4">
        <v>22</v>
      </c>
      <c r="F9940" s="4" t="s">
        <v>210</v>
      </c>
      <c r="G9940" s="4" t="s">
        <v>12</v>
      </c>
      <c r="H9940" s="4" t="s">
        <v>211</v>
      </c>
      <c r="I9940" s="4">
        <v>1</v>
      </c>
      <c r="J9940" t="str">
        <f>VLOOKUP(A9940,'Município e Sexo'!$A$2:$I$11321,5,FALSE)</f>
        <v>JABOATAO DOS GUARARAPES</v>
      </c>
      <c r="K9940" t="str">
        <f>VLOOKUP(A9940,'Município e Sexo'!$A$2:$I$11321,7,FALSE)</f>
        <v>MASCULINO</v>
      </c>
    </row>
    <row r="9941" spans="1:11" ht="15" customHeight="1" thickBot="1" x14ac:dyDescent="0.25">
      <c r="A9941" t="str">
        <f>CONCATENATE(B9941,C9941,D9941,G9941,E9941,I9941)</f>
        <v>282020HOMICIDIO441</v>
      </c>
      <c r="B9941" s="4">
        <v>2</v>
      </c>
      <c r="C9941" s="5">
        <v>8</v>
      </c>
      <c r="D9941" s="4">
        <v>2020</v>
      </c>
      <c r="E9941" s="4">
        <v>44</v>
      </c>
      <c r="F9941" s="4" t="s">
        <v>210</v>
      </c>
      <c r="G9941" s="4" t="s">
        <v>12</v>
      </c>
      <c r="H9941" s="4" t="s">
        <v>211</v>
      </c>
      <c r="I9941" s="4">
        <v>1</v>
      </c>
      <c r="J9941" t="str">
        <f>VLOOKUP(A9941,'Município e Sexo'!$A$2:$I$11321,5,FALSE)</f>
        <v>IGARASSU</v>
      </c>
      <c r="K9941" t="str">
        <f>VLOOKUP(A9941,'Município e Sexo'!$A$2:$I$11321,7,FALSE)</f>
        <v>MASCULINO</v>
      </c>
    </row>
    <row r="9942" spans="1:11" ht="15" customHeight="1" thickBot="1" x14ac:dyDescent="0.25">
      <c r="A9942" t="str">
        <f>CONCATENATE(B9942,C9942,D9942,G9942,E9942,I9942)</f>
        <v>282020HOMICIDIO171</v>
      </c>
      <c r="B9942" s="4">
        <v>2</v>
      </c>
      <c r="C9942" s="5">
        <v>8</v>
      </c>
      <c r="D9942" s="4">
        <v>2020</v>
      </c>
      <c r="E9942" s="4">
        <v>17</v>
      </c>
      <c r="F9942" s="4" t="s">
        <v>210</v>
      </c>
      <c r="G9942" s="4" t="s">
        <v>12</v>
      </c>
      <c r="H9942" s="4" t="s">
        <v>211</v>
      </c>
      <c r="I9942" s="4">
        <v>1</v>
      </c>
      <c r="J9942" t="str">
        <f>VLOOKUP(A9942,'Município e Sexo'!$A$2:$I$11321,5,FALSE)</f>
        <v>JUPI</v>
      </c>
      <c r="K9942" t="str">
        <f>VLOOKUP(A9942,'Município e Sexo'!$A$2:$I$11321,7,FALSE)</f>
        <v>MASCULINO</v>
      </c>
    </row>
    <row r="9943" spans="1:11" ht="15" customHeight="1" thickBot="1" x14ac:dyDescent="0.25">
      <c r="A9943" t="str">
        <f>CONCATENATE(B9943,C9943,D9943,G9943,E9943,I9943)</f>
        <v>282020HOMICIDIO311</v>
      </c>
      <c r="B9943" s="4">
        <v>2</v>
      </c>
      <c r="C9943" s="5">
        <v>8</v>
      </c>
      <c r="D9943" s="4">
        <v>2020</v>
      </c>
      <c r="E9943" s="4">
        <v>31</v>
      </c>
      <c r="F9943" s="4" t="s">
        <v>210</v>
      </c>
      <c r="G9943" s="4" t="s">
        <v>12</v>
      </c>
      <c r="H9943" s="4" t="s">
        <v>212</v>
      </c>
      <c r="I9943" s="4">
        <v>1</v>
      </c>
      <c r="J9943" t="str">
        <f>VLOOKUP(A9943,'Município e Sexo'!$A$2:$I$11321,5,FALSE)</f>
        <v>SAO VICENTE FERRER</v>
      </c>
      <c r="K9943" t="str">
        <f>VLOOKUP(A9943,'Município e Sexo'!$A$2:$I$11321,7,FALSE)</f>
        <v>MASCULINO</v>
      </c>
    </row>
    <row r="9944" spans="1:11" ht="15" customHeight="1" thickBot="1" x14ac:dyDescent="0.25">
      <c r="A9944" t="str">
        <f>CONCATENATE(B9944,C9944,D9944,G9944,E9944,I9944)</f>
        <v>282020HOMICIDIO391</v>
      </c>
      <c r="B9944" s="4">
        <v>2</v>
      </c>
      <c r="C9944" s="5">
        <v>8</v>
      </c>
      <c r="D9944" s="4">
        <v>2020</v>
      </c>
      <c r="E9944" s="4">
        <v>39</v>
      </c>
      <c r="F9944" s="4" t="s">
        <v>210</v>
      </c>
      <c r="G9944" s="4" t="s">
        <v>12</v>
      </c>
      <c r="H9944" s="4" t="s">
        <v>211</v>
      </c>
      <c r="I9944" s="4">
        <v>1</v>
      </c>
      <c r="J9944" t="str">
        <f>VLOOKUP(A9944,'Município e Sexo'!$A$2:$I$11321,5,FALSE)</f>
        <v>CABO DE SANTO AGOSTINHO</v>
      </c>
      <c r="K9944" t="str">
        <f>VLOOKUP(A9944,'Município e Sexo'!$A$2:$I$11321,7,FALSE)</f>
        <v>FEMININO</v>
      </c>
    </row>
    <row r="9945" spans="1:11" ht="15" customHeight="1" thickBot="1" x14ac:dyDescent="0.25">
      <c r="A9945" t="str">
        <f>CONCATENATE(B9945,C9945,D9945,G9945,E9945,I9945)</f>
        <v>282020HOMICIDIO181</v>
      </c>
      <c r="B9945" s="4">
        <v>2</v>
      </c>
      <c r="C9945" s="5">
        <v>8</v>
      </c>
      <c r="D9945" s="4">
        <v>2020</v>
      </c>
      <c r="E9945" s="4">
        <v>18</v>
      </c>
      <c r="F9945" s="4" t="s">
        <v>210</v>
      </c>
      <c r="G9945" s="4" t="s">
        <v>12</v>
      </c>
      <c r="H9945" s="4" t="s">
        <v>211</v>
      </c>
      <c r="I9945" s="4">
        <v>1</v>
      </c>
      <c r="J9945" t="str">
        <f>VLOOKUP(A9945,'Município e Sexo'!$A$2:$I$11321,5,FALSE)</f>
        <v>ESCADA</v>
      </c>
      <c r="K9945" t="str">
        <f>VLOOKUP(A9945,'Município e Sexo'!$A$2:$I$11321,7,FALSE)</f>
        <v>MASCULINO</v>
      </c>
    </row>
    <row r="9946" spans="1:11" ht="15" customHeight="1" thickBot="1" x14ac:dyDescent="0.25">
      <c r="A9946" t="str">
        <f>CONCATENATE(B9946,C9946,D9946,G9946,E9946,I9946)</f>
        <v>282020HOMICIDIO181</v>
      </c>
      <c r="B9946" s="4">
        <v>2</v>
      </c>
      <c r="C9946" s="5">
        <v>8</v>
      </c>
      <c r="D9946" s="4">
        <v>2020</v>
      </c>
      <c r="E9946" s="4">
        <v>18</v>
      </c>
      <c r="F9946" s="4" t="s">
        <v>210</v>
      </c>
      <c r="G9946" s="4" t="s">
        <v>12</v>
      </c>
      <c r="H9946" s="4" t="s">
        <v>217</v>
      </c>
      <c r="I9946" s="4">
        <v>1</v>
      </c>
      <c r="J9946" t="str">
        <f>VLOOKUP(A9946,'Município e Sexo'!$A$2:$I$11321,5,FALSE)</f>
        <v>ESCADA</v>
      </c>
      <c r="K9946" t="str">
        <f>VLOOKUP(A9946,'Município e Sexo'!$A$2:$I$11321,7,FALSE)</f>
        <v>MASCULINO</v>
      </c>
    </row>
    <row r="9947" spans="1:11" ht="15" customHeight="1" thickBot="1" x14ac:dyDescent="0.25">
      <c r="A9947" t="str">
        <f>CONCATENATE(B9947,C9947,D9947,G9947,E9947,I9947)</f>
        <v>282020HOMICIDIO201</v>
      </c>
      <c r="B9947" s="4">
        <v>2</v>
      </c>
      <c r="C9947" s="5">
        <v>8</v>
      </c>
      <c r="D9947" s="4">
        <v>2020</v>
      </c>
      <c r="E9947" s="4">
        <v>20</v>
      </c>
      <c r="F9947" s="4" t="s">
        <v>210</v>
      </c>
      <c r="G9947" s="4" t="s">
        <v>12</v>
      </c>
      <c r="H9947" s="4" t="s">
        <v>211</v>
      </c>
      <c r="I9947" s="4">
        <v>1</v>
      </c>
      <c r="J9947" t="str">
        <f>VLOOKUP(A9947,'Município e Sexo'!$A$2:$I$11321,5,FALSE)</f>
        <v>CORTES</v>
      </c>
      <c r="K9947" t="str">
        <f>VLOOKUP(A9947,'Município e Sexo'!$A$2:$I$11321,7,FALSE)</f>
        <v>MASCULINO</v>
      </c>
    </row>
    <row r="9948" spans="1:11" ht="15" customHeight="1" thickBot="1" x14ac:dyDescent="0.25">
      <c r="A9948" t="str">
        <f>CONCATENATE(B9948,C9948,D9948,G9948,E9948,I9948)</f>
        <v>282020HOMICIDIO231</v>
      </c>
      <c r="B9948" s="4">
        <v>2</v>
      </c>
      <c r="C9948" s="5">
        <v>8</v>
      </c>
      <c r="D9948" s="4">
        <v>2020</v>
      </c>
      <c r="E9948" s="4">
        <v>23</v>
      </c>
      <c r="F9948" s="4" t="s">
        <v>214</v>
      </c>
      <c r="G9948" s="4" t="s">
        <v>12</v>
      </c>
      <c r="H9948" s="4" t="s">
        <v>211</v>
      </c>
      <c r="I9948" s="4">
        <v>1</v>
      </c>
      <c r="J9948" t="str">
        <f>VLOOKUP(A9948,'Município e Sexo'!$A$2:$I$11321,5,FALSE)</f>
        <v>PETROLINA</v>
      </c>
      <c r="K9948" t="str">
        <f>VLOOKUP(A9948,'Município e Sexo'!$A$2:$I$11321,7,FALSE)</f>
        <v>MASCULINO</v>
      </c>
    </row>
    <row r="9949" spans="1:11" ht="15" customHeight="1" thickBot="1" x14ac:dyDescent="0.25">
      <c r="A9949" t="str">
        <f>CONCATENATE(B9949,C9949,D9949,G9949,E9949,I9949)</f>
        <v>282020HOMICIDIO291</v>
      </c>
      <c r="B9949" s="4">
        <v>2</v>
      </c>
      <c r="C9949" s="5">
        <v>8</v>
      </c>
      <c r="D9949" s="4">
        <v>2020</v>
      </c>
      <c r="E9949" s="4">
        <v>29</v>
      </c>
      <c r="F9949" s="4" t="s">
        <v>210</v>
      </c>
      <c r="G9949" s="4" t="s">
        <v>12</v>
      </c>
      <c r="H9949" s="4" t="s">
        <v>212</v>
      </c>
      <c r="I9949" s="4">
        <v>1</v>
      </c>
      <c r="J9949" t="str">
        <f>VLOOKUP(A9949,'Município e Sexo'!$A$2:$I$11321,5,FALSE)</f>
        <v>GRAVATA</v>
      </c>
      <c r="K9949" t="str">
        <f>VLOOKUP(A9949,'Município e Sexo'!$A$2:$I$11321,7,FALSE)</f>
        <v>MASCULINO</v>
      </c>
    </row>
    <row r="9950" spans="1:11" ht="15" customHeight="1" thickBot="1" x14ac:dyDescent="0.25">
      <c r="A9950" t="str">
        <f>CONCATENATE(B9950,C9950,D9950,G9950,E9950,I9950)</f>
        <v>382020HOMICIDIO281</v>
      </c>
      <c r="B9950" s="4">
        <v>3</v>
      </c>
      <c r="C9950" s="5">
        <v>8</v>
      </c>
      <c r="D9950" s="4">
        <v>2020</v>
      </c>
      <c r="E9950" s="4">
        <v>28</v>
      </c>
      <c r="F9950" s="4" t="s">
        <v>210</v>
      </c>
      <c r="G9950" s="4" t="s">
        <v>12</v>
      </c>
      <c r="H9950" s="4" t="s">
        <v>212</v>
      </c>
      <c r="I9950" s="4">
        <v>1</v>
      </c>
      <c r="J9950" t="str">
        <f>VLOOKUP(A9950,'Município e Sexo'!$A$2:$I$11321,5,FALSE)</f>
        <v>MACAPARANA</v>
      </c>
      <c r="K9950" t="str">
        <f>VLOOKUP(A9950,'Município e Sexo'!$A$2:$I$11321,7,FALSE)</f>
        <v>MASCULINO</v>
      </c>
    </row>
    <row r="9951" spans="1:11" ht="15" customHeight="1" thickBot="1" x14ac:dyDescent="0.25">
      <c r="A9951" t="str">
        <f>CONCATENATE(B9951,C9951,D9951,G9951,E9951,I9951)</f>
        <v>382020HOMICIDIO421</v>
      </c>
      <c r="B9951" s="4">
        <v>3</v>
      </c>
      <c r="C9951" s="5">
        <v>8</v>
      </c>
      <c r="D9951" s="4">
        <v>2020</v>
      </c>
      <c r="E9951" s="4">
        <v>42</v>
      </c>
      <c r="F9951" s="4" t="s">
        <v>210</v>
      </c>
      <c r="G9951" s="4" t="s">
        <v>12</v>
      </c>
      <c r="H9951" s="4" t="s">
        <v>211</v>
      </c>
      <c r="I9951" s="4">
        <v>1</v>
      </c>
      <c r="J9951" t="str">
        <f>VLOOKUP(A9951,'Município e Sexo'!$A$2:$I$11321,5,FALSE)</f>
        <v>GARANHUNS</v>
      </c>
      <c r="K9951" t="str">
        <f>VLOOKUP(A9951,'Município e Sexo'!$A$2:$I$11321,7,FALSE)</f>
        <v>MASCULINO</v>
      </c>
    </row>
    <row r="9952" spans="1:11" ht="15" customHeight="1" thickBot="1" x14ac:dyDescent="0.25">
      <c r="A9952" t="str">
        <f>CONCATENATE(B9952,C9952,D9952,G9952,E9952,I9952)</f>
        <v>382020HOMICIDIO451</v>
      </c>
      <c r="B9952" s="4">
        <v>3</v>
      </c>
      <c r="C9952" s="5">
        <v>8</v>
      </c>
      <c r="D9952" s="4">
        <v>2020</v>
      </c>
      <c r="E9952" s="4">
        <v>45</v>
      </c>
      <c r="F9952" s="4" t="s">
        <v>210</v>
      </c>
      <c r="G9952" s="4" t="s">
        <v>12</v>
      </c>
      <c r="H9952" s="4" t="s">
        <v>211</v>
      </c>
      <c r="I9952" s="4">
        <v>1</v>
      </c>
      <c r="J9952" t="str">
        <f>VLOOKUP(A9952,'Município e Sexo'!$A$2:$I$11321,5,FALSE)</f>
        <v>RECIFE</v>
      </c>
      <c r="K9952" t="str">
        <f>VLOOKUP(A9952,'Município e Sexo'!$A$2:$I$11321,7,FALSE)</f>
        <v>MASCULINO</v>
      </c>
    </row>
    <row r="9953" spans="1:11" ht="15" customHeight="1" thickBot="1" x14ac:dyDescent="0.25">
      <c r="A9953" t="str">
        <f>CONCATENATE(B9953,C9953,D9953,G9953,E9953,I9953)</f>
        <v>382020HOMICIDIO211</v>
      </c>
      <c r="B9953" s="4">
        <v>3</v>
      </c>
      <c r="C9953" s="5">
        <v>8</v>
      </c>
      <c r="D9953" s="4">
        <v>2020</v>
      </c>
      <c r="E9953" s="4">
        <v>21</v>
      </c>
      <c r="F9953" s="4" t="s">
        <v>210</v>
      </c>
      <c r="G9953" s="4" t="s">
        <v>12</v>
      </c>
      <c r="H9953" s="4" t="s">
        <v>211</v>
      </c>
      <c r="I9953" s="4">
        <v>1</v>
      </c>
      <c r="J9953" t="str">
        <f>VLOOKUP(A9953,'Município e Sexo'!$A$2:$I$11321,5,FALSE)</f>
        <v>CABO DE SANTO AGOSTINHO</v>
      </c>
      <c r="K9953" t="str">
        <f>VLOOKUP(A9953,'Município e Sexo'!$A$2:$I$11321,7,FALSE)</f>
        <v>MASCULINO</v>
      </c>
    </row>
    <row r="9954" spans="1:11" ht="15" customHeight="1" thickBot="1" x14ac:dyDescent="0.25">
      <c r="A9954" t="str">
        <f>CONCATENATE(B9954,C9954,D9954,G9954,E9954,I9954)</f>
        <v>382020HOMICIDIO221</v>
      </c>
      <c r="B9954" s="4">
        <v>3</v>
      </c>
      <c r="C9954" s="5">
        <v>8</v>
      </c>
      <c r="D9954" s="4">
        <v>2020</v>
      </c>
      <c r="E9954" s="4">
        <v>22</v>
      </c>
      <c r="F9954" s="4" t="s">
        <v>210</v>
      </c>
      <c r="G9954" s="4" t="s">
        <v>12</v>
      </c>
      <c r="H9954" s="4" t="s">
        <v>211</v>
      </c>
      <c r="I9954" s="4">
        <v>1</v>
      </c>
      <c r="J9954" t="str">
        <f>VLOOKUP(A9954,'Município e Sexo'!$A$2:$I$11321,5,FALSE)</f>
        <v>IGARASSU</v>
      </c>
      <c r="K9954" t="str">
        <f>VLOOKUP(A9954,'Município e Sexo'!$A$2:$I$11321,7,FALSE)</f>
        <v>MASCULINO</v>
      </c>
    </row>
    <row r="9955" spans="1:11" ht="15" customHeight="1" thickBot="1" x14ac:dyDescent="0.25">
      <c r="A9955" t="str">
        <f>CONCATENATE(B9955,C9955,D9955,G9955,E9955,I9955)</f>
        <v>382020HOMICIDIO251</v>
      </c>
      <c r="B9955" s="4">
        <v>3</v>
      </c>
      <c r="C9955" s="5">
        <v>8</v>
      </c>
      <c r="D9955" s="4">
        <v>2020</v>
      </c>
      <c r="E9955" s="4">
        <v>25</v>
      </c>
      <c r="F9955" s="4" t="s">
        <v>210</v>
      </c>
      <c r="G9955" s="4" t="s">
        <v>12</v>
      </c>
      <c r="H9955" s="4" t="s">
        <v>211</v>
      </c>
      <c r="I9955" s="4">
        <v>1</v>
      </c>
      <c r="J9955" t="str">
        <f>VLOOKUP(A9955,'Município e Sexo'!$A$2:$I$11321,5,FALSE)</f>
        <v>MORENO</v>
      </c>
      <c r="K9955" t="str">
        <f>VLOOKUP(A9955,'Município e Sexo'!$A$2:$I$11321,7,FALSE)</f>
        <v>MASCULINO</v>
      </c>
    </row>
    <row r="9956" spans="1:11" ht="15" customHeight="1" thickBot="1" x14ac:dyDescent="0.25">
      <c r="A9956" t="str">
        <f>CONCATENATE(B9956,C9956,D9956,G9956,E9956,I9956)</f>
        <v>382020HOMICIDIO301</v>
      </c>
      <c r="B9956" s="4">
        <v>3</v>
      </c>
      <c r="C9956" s="5">
        <v>8</v>
      </c>
      <c r="D9956" s="4">
        <v>2020</v>
      </c>
      <c r="E9956" s="4">
        <v>30</v>
      </c>
      <c r="F9956" s="4" t="s">
        <v>210</v>
      </c>
      <c r="G9956" s="4" t="s">
        <v>12</v>
      </c>
      <c r="H9956" s="4" t="s">
        <v>212</v>
      </c>
      <c r="I9956" s="4">
        <v>1</v>
      </c>
      <c r="J9956" t="str">
        <f>VLOOKUP(A9956,'Município e Sexo'!$A$2:$I$11321,5,FALSE)</f>
        <v>PAULISTA</v>
      </c>
      <c r="K9956" t="str">
        <f>VLOOKUP(A9956,'Município e Sexo'!$A$2:$I$11321,7,FALSE)</f>
        <v>MASCULINO</v>
      </c>
    </row>
    <row r="9957" spans="1:11" ht="15" customHeight="1" thickBot="1" x14ac:dyDescent="0.25">
      <c r="A9957" t="str">
        <f>CONCATENATE(B9957,C9957,D9957,G9957,E9957,I9957)</f>
        <v>382020HOMICIDIO311</v>
      </c>
      <c r="B9957" s="4">
        <v>3</v>
      </c>
      <c r="C9957" s="5">
        <v>8</v>
      </c>
      <c r="D9957" s="4">
        <v>2020</v>
      </c>
      <c r="E9957" s="4">
        <v>31</v>
      </c>
      <c r="F9957" s="4" t="s">
        <v>210</v>
      </c>
      <c r="G9957" s="4" t="s">
        <v>12</v>
      </c>
      <c r="H9957" s="4" t="s">
        <v>212</v>
      </c>
      <c r="I9957" s="4">
        <v>1</v>
      </c>
      <c r="J9957" t="str">
        <f>VLOOKUP(A9957,'Município e Sexo'!$A$2:$I$11321,5,FALSE)</f>
        <v>RECIFE</v>
      </c>
      <c r="K9957" t="str">
        <f>VLOOKUP(A9957,'Município e Sexo'!$A$2:$I$11321,7,FALSE)</f>
        <v>MASCULINO</v>
      </c>
    </row>
    <row r="9958" spans="1:11" ht="15" customHeight="1" thickBot="1" x14ac:dyDescent="0.25">
      <c r="A9958" t="str">
        <f>CONCATENATE(B9958,C9958,D9958,G9958,E9958,I9958)</f>
        <v>482020HOMICIDIO261</v>
      </c>
      <c r="B9958" s="4">
        <v>4</v>
      </c>
      <c r="C9958" s="5">
        <v>8</v>
      </c>
      <c r="D9958" s="4">
        <v>2020</v>
      </c>
      <c r="E9958" s="4">
        <v>26</v>
      </c>
      <c r="F9958" s="4" t="s">
        <v>210</v>
      </c>
      <c r="G9958" s="4" t="s">
        <v>12</v>
      </c>
      <c r="H9958" s="4" t="s">
        <v>211</v>
      </c>
      <c r="I9958" s="4">
        <v>1</v>
      </c>
      <c r="J9958" t="str">
        <f>VLOOKUP(A9958,'Município e Sexo'!$A$2:$I$11321,5,FALSE)</f>
        <v>CARPINA</v>
      </c>
      <c r="K9958" t="str">
        <f>VLOOKUP(A9958,'Município e Sexo'!$A$2:$I$11321,7,FALSE)</f>
        <v>MASCULINO</v>
      </c>
    </row>
    <row r="9959" spans="1:11" ht="15" customHeight="1" thickBot="1" x14ac:dyDescent="0.25">
      <c r="A9959" t="str">
        <f>CONCATENATE(B9959,C9959,D9959,G9959,E9959,I9959)</f>
        <v>482020HOMICIDIO351</v>
      </c>
      <c r="B9959" s="4">
        <v>4</v>
      </c>
      <c r="C9959" s="5">
        <v>8</v>
      </c>
      <c r="D9959" s="4">
        <v>2020</v>
      </c>
      <c r="E9959" s="4">
        <v>35</v>
      </c>
      <c r="F9959" s="4" t="s">
        <v>210</v>
      </c>
      <c r="G9959" s="4" t="s">
        <v>12</v>
      </c>
      <c r="H9959" s="4" t="s">
        <v>211</v>
      </c>
      <c r="I9959" s="4">
        <v>1</v>
      </c>
      <c r="J9959" t="str">
        <f>VLOOKUP(A9959,'Município e Sexo'!$A$2:$I$11321,5,FALSE)</f>
        <v>OROCO</v>
      </c>
      <c r="K9959" t="str">
        <f>VLOOKUP(A9959,'Município e Sexo'!$A$2:$I$11321,7,FALSE)</f>
        <v>MASCULINO</v>
      </c>
    </row>
    <row r="9960" spans="1:11" ht="15" customHeight="1" thickBot="1" x14ac:dyDescent="0.25">
      <c r="A9960" t="str">
        <f>CONCATENATE(B9960,C9960,D9960,G9960,E9960,I9960)</f>
        <v>482020HOMICIDIO361</v>
      </c>
      <c r="B9960" s="4">
        <v>4</v>
      </c>
      <c r="C9960" s="5">
        <v>8</v>
      </c>
      <c r="D9960" s="4">
        <v>2020</v>
      </c>
      <c r="E9960" s="4">
        <v>36</v>
      </c>
      <c r="F9960" s="4" t="s">
        <v>210</v>
      </c>
      <c r="G9960" s="4" t="s">
        <v>12</v>
      </c>
      <c r="H9960" s="4" t="s">
        <v>211</v>
      </c>
      <c r="I9960" s="4">
        <v>1</v>
      </c>
      <c r="J9960" t="str">
        <f>VLOOKUP(A9960,'Município e Sexo'!$A$2:$I$11321,5,FALSE)</f>
        <v>CABO DE SANTO AGOSTINHO</v>
      </c>
      <c r="K9960" t="str">
        <f>VLOOKUP(A9960,'Município e Sexo'!$A$2:$I$11321,7,FALSE)</f>
        <v>MASCULINO</v>
      </c>
    </row>
    <row r="9961" spans="1:11" ht="15" customHeight="1" thickBot="1" x14ac:dyDescent="0.25">
      <c r="A9961" t="str">
        <f>CONCATENATE(B9961,C9961,D9961,G9961,E9961,I9961)</f>
        <v>482020HOMICIDIO401</v>
      </c>
      <c r="B9961" s="4">
        <v>4</v>
      </c>
      <c r="C9961" s="5">
        <v>8</v>
      </c>
      <c r="D9961" s="4">
        <v>2020</v>
      </c>
      <c r="E9961" s="4">
        <v>40</v>
      </c>
      <c r="F9961" s="4" t="s">
        <v>210</v>
      </c>
      <c r="G9961" s="4" t="s">
        <v>12</v>
      </c>
      <c r="H9961" s="4" t="s">
        <v>211</v>
      </c>
      <c r="I9961" s="4">
        <v>1</v>
      </c>
      <c r="J9961" t="str">
        <f>VLOOKUP(A9961,'Município e Sexo'!$A$2:$I$11321,5,FALSE)</f>
        <v>LAGOA GRANDE</v>
      </c>
      <c r="K9961" t="str">
        <f>VLOOKUP(A9961,'Município e Sexo'!$A$2:$I$11321,7,FALSE)</f>
        <v>MASCULINO</v>
      </c>
    </row>
    <row r="9962" spans="1:11" ht="15" customHeight="1" thickBot="1" x14ac:dyDescent="0.25">
      <c r="A9962" t="str">
        <f>CONCATENATE(B9962,C9962,D9962,G9962,E9962,I9962)</f>
        <v>482020LATROCINIO701</v>
      </c>
      <c r="B9962" s="4">
        <v>4</v>
      </c>
      <c r="C9962" s="5">
        <v>8</v>
      </c>
      <c r="D9962" s="4">
        <v>2020</v>
      </c>
      <c r="E9962" s="4">
        <v>70</v>
      </c>
      <c r="F9962" s="4" t="s">
        <v>210</v>
      </c>
      <c r="G9962" s="4" t="s">
        <v>33</v>
      </c>
      <c r="H9962" s="4" t="s">
        <v>215</v>
      </c>
      <c r="I9962" s="4">
        <v>1</v>
      </c>
      <c r="J9962" t="str">
        <f>VLOOKUP(A9962,'Município e Sexo'!$A$2:$I$11321,5,FALSE)</f>
        <v>JABOATAO DOS GUARARAPES</v>
      </c>
      <c r="K9962" t="str">
        <f>VLOOKUP(A9962,'Município e Sexo'!$A$2:$I$11321,7,FALSE)</f>
        <v>MASCULINO</v>
      </c>
    </row>
    <row r="9963" spans="1:11" ht="15" customHeight="1" thickBot="1" x14ac:dyDescent="0.25">
      <c r="A9963" t="str">
        <f>CONCATENATE(B9963,C9963,D9963,G9963,E9963,I9963)</f>
        <v>582020HOMICIDIO181</v>
      </c>
      <c r="B9963" s="4">
        <v>5</v>
      </c>
      <c r="C9963" s="5">
        <v>8</v>
      </c>
      <c r="D9963" s="4">
        <v>2020</v>
      </c>
      <c r="E9963" s="4">
        <v>18</v>
      </c>
      <c r="F9963" s="4" t="s">
        <v>210</v>
      </c>
      <c r="G9963" s="4" t="s">
        <v>12</v>
      </c>
      <c r="H9963" s="4" t="s">
        <v>211</v>
      </c>
      <c r="I9963" s="4">
        <v>1</v>
      </c>
      <c r="J9963" t="str">
        <f>VLOOKUP(A9963,'Município e Sexo'!$A$2:$I$11321,5,FALSE)</f>
        <v>RECIFE</v>
      </c>
      <c r="K9963" t="str">
        <f>VLOOKUP(A9963,'Município e Sexo'!$A$2:$I$11321,7,FALSE)</f>
        <v>MASCULINO</v>
      </c>
    </row>
    <row r="9964" spans="1:11" ht="15" customHeight="1" thickBot="1" x14ac:dyDescent="0.25">
      <c r="A9964" t="str">
        <f>CONCATENATE(B9964,C9964,D9964,G9964,E9964,I9964)</f>
        <v>582020HOMICIDIO191</v>
      </c>
      <c r="B9964" s="4">
        <v>5</v>
      </c>
      <c r="C9964" s="5">
        <v>8</v>
      </c>
      <c r="D9964" s="4">
        <v>2020</v>
      </c>
      <c r="E9964" s="4">
        <v>19</v>
      </c>
      <c r="F9964" s="4" t="s">
        <v>210</v>
      </c>
      <c r="G9964" s="4" t="s">
        <v>12</v>
      </c>
      <c r="H9964" s="4" t="s">
        <v>211</v>
      </c>
      <c r="I9964" s="4">
        <v>1</v>
      </c>
      <c r="J9964" t="str">
        <f>VLOOKUP(A9964,'Município e Sexo'!$A$2:$I$11321,5,FALSE)</f>
        <v>CAMARAGIBE</v>
      </c>
      <c r="K9964" t="str">
        <f>VLOOKUP(A9964,'Município e Sexo'!$A$2:$I$11321,7,FALSE)</f>
        <v>MASCULINO</v>
      </c>
    </row>
    <row r="9965" spans="1:11" ht="15" customHeight="1" thickBot="1" x14ac:dyDescent="0.25">
      <c r="A9965" t="str">
        <f>CONCATENATE(B9965,C9965,D9965,G9965,E9965,I9965)</f>
        <v>582020HOMICIDIO161</v>
      </c>
      <c r="B9965" s="4">
        <v>5</v>
      </c>
      <c r="C9965" s="5">
        <v>8</v>
      </c>
      <c r="D9965" s="4">
        <v>2020</v>
      </c>
      <c r="E9965" s="4">
        <v>16</v>
      </c>
      <c r="F9965" s="4" t="s">
        <v>210</v>
      </c>
      <c r="G9965" s="4" t="s">
        <v>12</v>
      </c>
      <c r="H9965" s="4" t="s">
        <v>217</v>
      </c>
      <c r="I9965" s="4">
        <v>1</v>
      </c>
      <c r="J9965" t="str">
        <f>VLOOKUP(A9965,'Município e Sexo'!$A$2:$I$11321,5,FALSE)</f>
        <v>PAUDALHO</v>
      </c>
      <c r="K9965" t="str">
        <f>VLOOKUP(A9965,'Município e Sexo'!$A$2:$I$11321,7,FALSE)</f>
        <v>MASCULINO</v>
      </c>
    </row>
    <row r="9966" spans="1:11" ht="15" customHeight="1" thickBot="1" x14ac:dyDescent="0.25">
      <c r="A9966" t="str">
        <f>CONCATENATE(B9966,C9966,D9966,G9966,E9966,I9966)</f>
        <v>582020HOMICIDIO201</v>
      </c>
      <c r="B9966" s="4">
        <v>5</v>
      </c>
      <c r="C9966" s="5">
        <v>8</v>
      </c>
      <c r="D9966" s="4">
        <v>2020</v>
      </c>
      <c r="E9966" s="4">
        <v>20</v>
      </c>
      <c r="F9966" s="4" t="s">
        <v>214</v>
      </c>
      <c r="G9966" s="4" t="s">
        <v>12</v>
      </c>
      <c r="H9966" s="4" t="s">
        <v>212</v>
      </c>
      <c r="I9966" s="4">
        <v>1</v>
      </c>
      <c r="J9966" t="str">
        <f>VLOOKUP(A9966,'Município e Sexo'!$A$2:$I$11321,5,FALSE)</f>
        <v>SANTA MARIA DO CAMBUCA</v>
      </c>
      <c r="K9966" t="str">
        <f>VLOOKUP(A9966,'Município e Sexo'!$A$2:$I$11321,7,FALSE)</f>
        <v>MASCULINO</v>
      </c>
    </row>
    <row r="9967" spans="1:11" ht="15" customHeight="1" thickBot="1" x14ac:dyDescent="0.25">
      <c r="A9967" t="str">
        <f>CONCATENATE(B9967,C9967,D9967,G9967,E9967,I9967)</f>
        <v>582020HOMICIDIO221</v>
      </c>
      <c r="B9967" s="4">
        <v>5</v>
      </c>
      <c r="C9967" s="5">
        <v>8</v>
      </c>
      <c r="D9967" s="4">
        <v>2020</v>
      </c>
      <c r="E9967" s="4">
        <v>22</v>
      </c>
      <c r="F9967" s="4" t="s">
        <v>210</v>
      </c>
      <c r="G9967" s="4" t="s">
        <v>12</v>
      </c>
      <c r="H9967" s="4" t="s">
        <v>211</v>
      </c>
      <c r="I9967" s="4">
        <v>1</v>
      </c>
      <c r="J9967" t="str">
        <f>VLOOKUP(A9967,'Município e Sexo'!$A$2:$I$11321,5,FALSE)</f>
        <v>RECIFE</v>
      </c>
      <c r="K9967" t="str">
        <f>VLOOKUP(A9967,'Município e Sexo'!$A$2:$I$11321,7,FALSE)</f>
        <v>MASCULINO</v>
      </c>
    </row>
    <row r="9968" spans="1:11" ht="15" customHeight="1" thickBot="1" x14ac:dyDescent="0.25">
      <c r="A9968" t="str">
        <f>CONCATENATE(B9968,C9968,D9968,G9968,E9968,I9968)</f>
        <v>582020HOMICIDIO221</v>
      </c>
      <c r="B9968" s="4">
        <v>5</v>
      </c>
      <c r="C9968" s="5">
        <v>8</v>
      </c>
      <c r="D9968" s="4">
        <v>2020</v>
      </c>
      <c r="E9968" s="4">
        <v>22</v>
      </c>
      <c r="F9968" s="4" t="s">
        <v>210</v>
      </c>
      <c r="G9968" s="4" t="s">
        <v>12</v>
      </c>
      <c r="H9968" s="4" t="s">
        <v>211</v>
      </c>
      <c r="I9968" s="4">
        <v>1</v>
      </c>
      <c r="J9968" t="str">
        <f>VLOOKUP(A9968,'Município e Sexo'!$A$2:$I$11321,5,FALSE)</f>
        <v>RECIFE</v>
      </c>
      <c r="K9968" t="str">
        <f>VLOOKUP(A9968,'Município e Sexo'!$A$2:$I$11321,7,FALSE)</f>
        <v>MASCULINO</v>
      </c>
    </row>
    <row r="9969" spans="1:11" ht="15" customHeight="1" thickBot="1" x14ac:dyDescent="0.25">
      <c r="A9969" t="str">
        <f>CONCATENATE(B9969,C9969,D9969,G9969,E9969,I9969)</f>
        <v>582020HOMICIDIO381</v>
      </c>
      <c r="B9969" s="4">
        <v>5</v>
      </c>
      <c r="C9969" s="5">
        <v>8</v>
      </c>
      <c r="D9969" s="4">
        <v>2020</v>
      </c>
      <c r="E9969" s="4">
        <v>38</v>
      </c>
      <c r="F9969" s="4" t="s">
        <v>210</v>
      </c>
      <c r="G9969" s="4" t="s">
        <v>12</v>
      </c>
      <c r="H9969" s="4" t="s">
        <v>211</v>
      </c>
      <c r="I9969" s="4">
        <v>1</v>
      </c>
      <c r="J9969" t="str">
        <f>VLOOKUP(A9969,'Município e Sexo'!$A$2:$I$11321,5,FALSE)</f>
        <v>GARANHUNS</v>
      </c>
      <c r="K9969" t="str">
        <f>VLOOKUP(A9969,'Município e Sexo'!$A$2:$I$11321,7,FALSE)</f>
        <v>MASCULINO</v>
      </c>
    </row>
    <row r="9970" spans="1:11" ht="15" customHeight="1" thickBot="1" x14ac:dyDescent="0.25">
      <c r="A9970" t="str">
        <f>CONCATENATE(B9970,C9970,D9970,G9970,E9970,I9970)</f>
        <v>582020HOMICIDIO551</v>
      </c>
      <c r="B9970" s="4">
        <v>5</v>
      </c>
      <c r="C9970" s="5">
        <v>8</v>
      </c>
      <c r="D9970" s="4">
        <v>2020</v>
      </c>
      <c r="E9970" s="4">
        <v>55</v>
      </c>
      <c r="F9970" s="4" t="s">
        <v>210</v>
      </c>
      <c r="G9970" s="4" t="s">
        <v>12</v>
      </c>
      <c r="H9970" s="4" t="s">
        <v>211</v>
      </c>
      <c r="I9970" s="4">
        <v>1</v>
      </c>
      <c r="J9970" t="str">
        <f>VLOOKUP(A9970,'Município e Sexo'!$A$2:$I$11321,5,FALSE)</f>
        <v>CABO DE SANTO AGOSTINHO</v>
      </c>
      <c r="K9970" t="str">
        <f>VLOOKUP(A9970,'Município e Sexo'!$A$2:$I$11321,7,FALSE)</f>
        <v>FEMININO</v>
      </c>
    </row>
    <row r="9971" spans="1:11" ht="15" customHeight="1" thickBot="1" x14ac:dyDescent="0.25">
      <c r="A9971" t="str">
        <f>CONCATENATE(B9971,C9971,D9971,G9971,E9971,I9971)</f>
        <v>582020HOMICIDIO171</v>
      </c>
      <c r="B9971" s="4">
        <v>5</v>
      </c>
      <c r="C9971" s="5">
        <v>8</v>
      </c>
      <c r="D9971" s="4">
        <v>2020</v>
      </c>
      <c r="E9971" s="4">
        <v>17</v>
      </c>
      <c r="F9971" s="4" t="s">
        <v>216</v>
      </c>
      <c r="G9971" s="4" t="s">
        <v>12</v>
      </c>
      <c r="H9971" s="4" t="s">
        <v>217</v>
      </c>
      <c r="I9971" s="4">
        <v>1</v>
      </c>
      <c r="J9971" t="str">
        <f>VLOOKUP(A9971,'Município e Sexo'!$A$2:$I$11321,5,FALSE)</f>
        <v>JABOATAO DOS GUARARAPES</v>
      </c>
      <c r="K9971" t="str">
        <f>VLOOKUP(A9971,'Município e Sexo'!$A$2:$I$11321,7,FALSE)</f>
        <v>MASCULINO</v>
      </c>
    </row>
    <row r="9972" spans="1:11" ht="15" customHeight="1" thickBot="1" x14ac:dyDescent="0.25">
      <c r="A9972" t="str">
        <f>CONCATENATE(B9972,C9972,D9972,G9972,E9972,I9972)</f>
        <v>582020HOMICIDIO191</v>
      </c>
      <c r="B9972" s="4">
        <v>5</v>
      </c>
      <c r="C9972" s="5">
        <v>8</v>
      </c>
      <c r="D9972" s="4">
        <v>2020</v>
      </c>
      <c r="E9972" s="4">
        <v>19</v>
      </c>
      <c r="F9972" s="4" t="s">
        <v>210</v>
      </c>
      <c r="G9972" s="4" t="s">
        <v>12</v>
      </c>
      <c r="H9972" s="4" t="s">
        <v>211</v>
      </c>
      <c r="I9972" s="4">
        <v>1</v>
      </c>
      <c r="J9972" t="str">
        <f>VLOOKUP(A9972,'Município e Sexo'!$A$2:$I$11321,5,FALSE)</f>
        <v>CAMARAGIBE</v>
      </c>
      <c r="K9972" t="str">
        <f>VLOOKUP(A9972,'Município e Sexo'!$A$2:$I$11321,7,FALSE)</f>
        <v>MASCULINO</v>
      </c>
    </row>
    <row r="9973" spans="1:11" ht="15" customHeight="1" thickBot="1" x14ac:dyDescent="0.25">
      <c r="A9973" t="str">
        <f>CONCATENATE(B9973,C9973,D9973,G9973,E9973,I9973)</f>
        <v>582020HOMICIDIO351</v>
      </c>
      <c r="B9973" s="4">
        <v>5</v>
      </c>
      <c r="C9973" s="5">
        <v>8</v>
      </c>
      <c r="D9973" s="4">
        <v>2020</v>
      </c>
      <c r="E9973" s="4">
        <v>35</v>
      </c>
      <c r="F9973" s="4" t="s">
        <v>210</v>
      </c>
      <c r="G9973" s="4" t="s">
        <v>12</v>
      </c>
      <c r="H9973" s="4" t="s">
        <v>212</v>
      </c>
      <c r="I9973" s="4">
        <v>1</v>
      </c>
      <c r="J9973" t="str">
        <f>VLOOKUP(A9973,'Município e Sexo'!$A$2:$I$11321,5,FALSE)</f>
        <v>ITAMBE</v>
      </c>
      <c r="K9973" t="str">
        <f>VLOOKUP(A9973,'Município e Sexo'!$A$2:$I$11321,7,FALSE)</f>
        <v>MASCULINO</v>
      </c>
    </row>
    <row r="9974" spans="1:11" ht="15" customHeight="1" thickBot="1" x14ac:dyDescent="0.25">
      <c r="A9974" t="str">
        <f>CONCATENATE(B9974,C9974,D9974,G9974,E9974,I9974)</f>
        <v>682020HOMICIDIO201</v>
      </c>
      <c r="B9974" s="4">
        <v>6</v>
      </c>
      <c r="C9974" s="5">
        <v>8</v>
      </c>
      <c r="D9974" s="4">
        <v>2020</v>
      </c>
      <c r="E9974" s="4">
        <v>20</v>
      </c>
      <c r="F9974" s="4" t="s">
        <v>210</v>
      </c>
      <c r="G9974" s="4" t="s">
        <v>12</v>
      </c>
      <c r="H9974" s="4" t="s">
        <v>217</v>
      </c>
      <c r="I9974" s="4">
        <v>1</v>
      </c>
      <c r="J9974" t="str">
        <f>VLOOKUP(A9974,'Município e Sexo'!$A$2:$I$11321,5,FALSE)</f>
        <v>IGARASSU</v>
      </c>
      <c r="K9974" t="str">
        <f>VLOOKUP(A9974,'Município e Sexo'!$A$2:$I$11321,7,FALSE)</f>
        <v>MASCULINO</v>
      </c>
    </row>
    <row r="9975" spans="1:11" ht="15" customHeight="1" thickBot="1" x14ac:dyDescent="0.25">
      <c r="A9975" t="str">
        <f>CONCATENATE(B9975,C9975,D9975,G9975,E9975,I9975)</f>
        <v>682020HOMICIDIO451</v>
      </c>
      <c r="B9975" s="4">
        <v>6</v>
      </c>
      <c r="C9975" s="5">
        <v>8</v>
      </c>
      <c r="D9975" s="4">
        <v>2020</v>
      </c>
      <c r="E9975" s="4">
        <v>45</v>
      </c>
      <c r="F9975" s="4" t="s">
        <v>210</v>
      </c>
      <c r="G9975" s="4" t="s">
        <v>12</v>
      </c>
      <c r="H9975" s="4" t="s">
        <v>211</v>
      </c>
      <c r="I9975" s="4">
        <v>1</v>
      </c>
      <c r="J9975" t="str">
        <f>VLOOKUP(A9975,'Município e Sexo'!$A$2:$I$11321,5,FALSE)</f>
        <v>RECIFE</v>
      </c>
      <c r="K9975" t="str">
        <f>VLOOKUP(A9975,'Município e Sexo'!$A$2:$I$11321,7,FALSE)</f>
        <v>FEMININO</v>
      </c>
    </row>
    <row r="9976" spans="1:11" ht="15" customHeight="1" thickBot="1" x14ac:dyDescent="0.25">
      <c r="A9976" t="str">
        <f>CONCATENATE(B9976,C9976,D9976,G9976,E9976,I9976)</f>
        <v>682020HOMICIDIO261</v>
      </c>
      <c r="B9976" s="4">
        <v>6</v>
      </c>
      <c r="C9976" s="5">
        <v>8</v>
      </c>
      <c r="D9976" s="4">
        <v>2020</v>
      </c>
      <c r="E9976" s="4">
        <v>26</v>
      </c>
      <c r="F9976" s="4" t="s">
        <v>210</v>
      </c>
      <c r="G9976" s="4" t="s">
        <v>12</v>
      </c>
      <c r="H9976" s="4" t="s">
        <v>211</v>
      </c>
      <c r="I9976" s="4">
        <v>1</v>
      </c>
      <c r="J9976" t="str">
        <f>VLOOKUP(A9976,'Município e Sexo'!$A$2:$I$11321,5,FALSE)</f>
        <v>RECIFE</v>
      </c>
      <c r="K9976" t="str">
        <f>VLOOKUP(A9976,'Município e Sexo'!$A$2:$I$11321,7,FALSE)</f>
        <v>MASCULINO</v>
      </c>
    </row>
    <row r="9977" spans="1:11" ht="15" customHeight="1" thickBot="1" x14ac:dyDescent="0.25">
      <c r="A9977" t="str">
        <f>CONCATENATE(B9977,C9977,D9977,G9977,E9977,I9977)</f>
        <v>682020HOMICIDIO491</v>
      </c>
      <c r="B9977" s="4">
        <v>6</v>
      </c>
      <c r="C9977" s="5">
        <v>8</v>
      </c>
      <c r="D9977" s="4">
        <v>2020</v>
      </c>
      <c r="E9977" s="4">
        <v>49</v>
      </c>
      <c r="F9977" s="4" t="s">
        <v>210</v>
      </c>
      <c r="G9977" s="4" t="s">
        <v>12</v>
      </c>
      <c r="H9977" s="4" t="s">
        <v>212</v>
      </c>
      <c r="I9977" s="4">
        <v>1</v>
      </c>
      <c r="J9977" t="str">
        <f>VLOOKUP(A9977,'Município e Sexo'!$A$2:$I$11321,5,FALSE)</f>
        <v>POMBOS</v>
      </c>
      <c r="K9977" t="str">
        <f>VLOOKUP(A9977,'Município e Sexo'!$A$2:$I$11321,7,FALSE)</f>
        <v>MASCULINO</v>
      </c>
    </row>
    <row r="9978" spans="1:11" ht="15" customHeight="1" thickBot="1" x14ac:dyDescent="0.25">
      <c r="A9978" t="str">
        <f>CONCATENATE(B9978,C9978,D9978,G9978,E9978,I9978)</f>
        <v>782020HOMICIDIO491</v>
      </c>
      <c r="B9978" s="4">
        <v>7</v>
      </c>
      <c r="C9978" s="5">
        <v>8</v>
      </c>
      <c r="D9978" s="4">
        <v>2020</v>
      </c>
      <c r="E9978" s="4">
        <v>49</v>
      </c>
      <c r="F9978" s="4" t="s">
        <v>210</v>
      </c>
      <c r="G9978" s="4" t="s">
        <v>12</v>
      </c>
      <c r="H9978" s="4" t="s">
        <v>212</v>
      </c>
      <c r="I9978" s="4">
        <v>1</v>
      </c>
      <c r="J9978" t="str">
        <f>VLOOKUP(A9978,'Município e Sexo'!$A$2:$I$11321,5,FALSE)</f>
        <v>RECIFE</v>
      </c>
      <c r="K9978" t="str">
        <f>VLOOKUP(A9978,'Município e Sexo'!$A$2:$I$11321,7,FALSE)</f>
        <v>MASCULINO</v>
      </c>
    </row>
    <row r="9979" spans="1:11" ht="15" customHeight="1" thickBot="1" x14ac:dyDescent="0.25">
      <c r="A9979" t="str">
        <f>CONCATENATE(B9979,C9979,D9979,G9979,E9979,I9979)</f>
        <v>782020HOMICIDIO321</v>
      </c>
      <c r="B9979" s="4">
        <v>7</v>
      </c>
      <c r="C9979" s="5">
        <v>8</v>
      </c>
      <c r="D9979" s="4">
        <v>2020</v>
      </c>
      <c r="E9979" s="4">
        <v>32</v>
      </c>
      <c r="F9979" s="4" t="s">
        <v>210</v>
      </c>
      <c r="G9979" s="4" t="s">
        <v>12</v>
      </c>
      <c r="H9979" s="4" t="s">
        <v>211</v>
      </c>
      <c r="I9979" s="4">
        <v>1</v>
      </c>
      <c r="J9979" t="str">
        <f>VLOOKUP(A9979,'Município e Sexo'!$A$2:$I$11321,5,FALSE)</f>
        <v>VITORIA DE SANTO ANTAO</v>
      </c>
      <c r="K9979" t="str">
        <f>VLOOKUP(A9979,'Município e Sexo'!$A$2:$I$11321,7,FALSE)</f>
        <v>MASCULINO</v>
      </c>
    </row>
    <row r="9980" spans="1:11" ht="15" customHeight="1" thickBot="1" x14ac:dyDescent="0.25">
      <c r="A9980" t="str">
        <f>CONCATENATE(B9980,C9980,D9980,G9980,E9980,I9980)</f>
        <v>782020HOMICIDIO381</v>
      </c>
      <c r="B9980" s="4">
        <v>7</v>
      </c>
      <c r="C9980" s="5">
        <v>8</v>
      </c>
      <c r="D9980" s="4">
        <v>2020</v>
      </c>
      <c r="E9980" s="4">
        <v>38</v>
      </c>
      <c r="F9980" s="4" t="s">
        <v>210</v>
      </c>
      <c r="G9980" s="4" t="s">
        <v>12</v>
      </c>
      <c r="H9980" s="4" t="s">
        <v>211</v>
      </c>
      <c r="I9980" s="4">
        <v>1</v>
      </c>
      <c r="J9980" t="str">
        <f>VLOOKUP(A9980,'Município e Sexo'!$A$2:$I$11321,5,FALSE)</f>
        <v>JABOATAO DOS GUARARAPES</v>
      </c>
      <c r="K9980" t="str">
        <f>VLOOKUP(A9980,'Município e Sexo'!$A$2:$I$11321,7,FALSE)</f>
        <v>MASCULINO</v>
      </c>
    </row>
    <row r="9981" spans="1:11" ht="15" customHeight="1" thickBot="1" x14ac:dyDescent="0.25">
      <c r="A9981" t="str">
        <f>CONCATENATE(B9981,C9981,D9981,G9981,E9981,I9981)</f>
        <v>782020HOMICIDIO391</v>
      </c>
      <c r="B9981" s="4">
        <v>7</v>
      </c>
      <c r="C9981" s="5">
        <v>8</v>
      </c>
      <c r="D9981" s="4">
        <v>2020</v>
      </c>
      <c r="E9981" s="4">
        <v>39</v>
      </c>
      <c r="F9981" s="4" t="s">
        <v>210</v>
      </c>
      <c r="G9981" s="4" t="s">
        <v>12</v>
      </c>
      <c r="H9981" s="4" t="s">
        <v>211</v>
      </c>
      <c r="I9981" s="4">
        <v>1</v>
      </c>
      <c r="J9981" t="str">
        <f>VLOOKUP(A9981,'Município e Sexo'!$A$2:$I$11321,5,FALSE)</f>
        <v>GARANHUNS</v>
      </c>
      <c r="K9981" t="str">
        <f>VLOOKUP(A9981,'Município e Sexo'!$A$2:$I$11321,7,FALSE)</f>
        <v>MASCULINO</v>
      </c>
    </row>
    <row r="9982" spans="1:11" ht="15" customHeight="1" thickBot="1" x14ac:dyDescent="0.25">
      <c r="A9982" t="str">
        <f>CONCATENATE(B9982,C9982,D9982,G9982,E9982,I9982)</f>
        <v>782020HOMICIDIO191</v>
      </c>
      <c r="B9982" s="4">
        <v>7</v>
      </c>
      <c r="C9982" s="5">
        <v>8</v>
      </c>
      <c r="D9982" s="4">
        <v>2020</v>
      </c>
      <c r="E9982" s="4">
        <v>19</v>
      </c>
      <c r="F9982" s="4" t="s">
        <v>210</v>
      </c>
      <c r="G9982" s="4" t="s">
        <v>12</v>
      </c>
      <c r="H9982" s="4" t="s">
        <v>218</v>
      </c>
      <c r="I9982" s="4">
        <v>1</v>
      </c>
      <c r="J9982" t="str">
        <f>VLOOKUP(A9982,'Município e Sexo'!$A$2:$I$11321,5,FALSE)</f>
        <v>CARUARU</v>
      </c>
      <c r="K9982" t="str">
        <f>VLOOKUP(A9982,'Município e Sexo'!$A$2:$I$11321,7,FALSE)</f>
        <v>MASCULINO</v>
      </c>
    </row>
    <row r="9983" spans="1:11" ht="15" customHeight="1" thickBot="1" x14ac:dyDescent="0.25">
      <c r="A9983" t="str">
        <f>CONCATENATE(B9983,C9983,D9983,G9983,E9983,I9983)</f>
        <v>782020HOMICIDIO411</v>
      </c>
      <c r="B9983" s="4">
        <v>7</v>
      </c>
      <c r="C9983" s="5">
        <v>8</v>
      </c>
      <c r="D9983" s="4">
        <v>2020</v>
      </c>
      <c r="E9983" s="4">
        <v>41</v>
      </c>
      <c r="F9983" s="4" t="s">
        <v>210</v>
      </c>
      <c r="G9983" s="4" t="s">
        <v>12</v>
      </c>
      <c r="H9983" s="4" t="s">
        <v>211</v>
      </c>
      <c r="I9983" s="4">
        <v>1</v>
      </c>
      <c r="J9983" t="str">
        <f>VLOOKUP(A9983,'Município e Sexo'!$A$2:$I$11321,5,FALSE)</f>
        <v>GARANHUNS</v>
      </c>
      <c r="K9983" t="str">
        <f>VLOOKUP(A9983,'Município e Sexo'!$A$2:$I$11321,7,FALSE)</f>
        <v>MASCULINO</v>
      </c>
    </row>
    <row r="9984" spans="1:11" ht="15" customHeight="1" thickBot="1" x14ac:dyDescent="0.25">
      <c r="A9984" t="str">
        <f>CONCATENATE(B9984,C9984,D9984,G9984,E9984,I9984)</f>
        <v>882020HOMICIDIO161</v>
      </c>
      <c r="B9984" s="4">
        <v>8</v>
      </c>
      <c r="C9984" s="5">
        <v>8</v>
      </c>
      <c r="D9984" s="4">
        <v>2020</v>
      </c>
      <c r="E9984" s="4">
        <v>16</v>
      </c>
      <c r="F9984" s="4" t="s">
        <v>210</v>
      </c>
      <c r="G9984" s="4" t="s">
        <v>12</v>
      </c>
      <c r="H9984" s="4" t="s">
        <v>211</v>
      </c>
      <c r="I9984" s="4">
        <v>1</v>
      </c>
      <c r="J9984" t="str">
        <f>VLOOKUP(A9984,'Município e Sexo'!$A$2:$I$11321,5,FALSE)</f>
        <v>IPOJUCA</v>
      </c>
      <c r="K9984" t="str">
        <f>VLOOKUP(A9984,'Município e Sexo'!$A$2:$I$11321,7,FALSE)</f>
        <v>MASCULINO</v>
      </c>
    </row>
    <row r="9985" spans="1:11" ht="15" customHeight="1" thickBot="1" x14ac:dyDescent="0.25">
      <c r="A9985" t="str">
        <f>CONCATENATE(B9985,C9985,D9985,G9985,E9985,I9985)</f>
        <v>882020HOMICIDIO1</v>
      </c>
      <c r="B9985" s="4">
        <v>8</v>
      </c>
      <c r="C9985" s="5">
        <v>8</v>
      </c>
      <c r="D9985" s="4">
        <v>2020</v>
      </c>
      <c r="E9985" s="4"/>
      <c r="F9985" s="4" t="s">
        <v>210</v>
      </c>
      <c r="G9985" s="4" t="s">
        <v>12</v>
      </c>
      <c r="H9985" s="4" t="s">
        <v>212</v>
      </c>
      <c r="I9985" s="4">
        <v>1</v>
      </c>
      <c r="J9985" t="str">
        <f>VLOOKUP(A9985,'Município e Sexo'!$A$2:$I$11321,5,FALSE)</f>
        <v>LAJEDO</v>
      </c>
      <c r="K9985" t="str">
        <f>VLOOKUP(A9985,'Município e Sexo'!$A$2:$I$11321,7,FALSE)</f>
        <v>MASCULINO</v>
      </c>
    </row>
    <row r="9986" spans="1:11" ht="15" customHeight="1" thickBot="1" x14ac:dyDescent="0.25">
      <c r="A9986" t="str">
        <f>CONCATENATE(B9986,C9986,D9986,G9986,E9986,I9986)</f>
        <v>882020HOMICIDIO221</v>
      </c>
      <c r="B9986" s="4">
        <v>8</v>
      </c>
      <c r="C9986" s="5">
        <v>8</v>
      </c>
      <c r="D9986" s="4">
        <v>2020</v>
      </c>
      <c r="E9986" s="4">
        <v>22</v>
      </c>
      <c r="F9986" s="4" t="s">
        <v>210</v>
      </c>
      <c r="G9986" s="4" t="s">
        <v>12</v>
      </c>
      <c r="H9986" s="4" t="s">
        <v>211</v>
      </c>
      <c r="I9986" s="4">
        <v>1</v>
      </c>
      <c r="J9986" t="str">
        <f>VLOOKUP(A9986,'Município e Sexo'!$A$2:$I$11321,5,FALSE)</f>
        <v>BUIQUE</v>
      </c>
      <c r="K9986" t="str">
        <f>VLOOKUP(A9986,'Município e Sexo'!$A$2:$I$11321,7,FALSE)</f>
        <v>MASCULINO</v>
      </c>
    </row>
    <row r="9987" spans="1:11" ht="15" customHeight="1" thickBot="1" x14ac:dyDescent="0.25">
      <c r="A9987" t="str">
        <f>CONCATENATE(B9987,C9987,D9987,G9987,E9987,I9987)</f>
        <v>882020HOMICIDIO411</v>
      </c>
      <c r="B9987" s="4">
        <v>8</v>
      </c>
      <c r="C9987" s="5">
        <v>8</v>
      </c>
      <c r="D9987" s="4">
        <v>2020</v>
      </c>
      <c r="E9987" s="4">
        <v>41</v>
      </c>
      <c r="F9987" s="4" t="s">
        <v>210</v>
      </c>
      <c r="G9987" s="4" t="s">
        <v>12</v>
      </c>
      <c r="H9987" s="4" t="s">
        <v>211</v>
      </c>
      <c r="I9987" s="4">
        <v>1</v>
      </c>
      <c r="J9987" t="str">
        <f>VLOOKUP(A9987,'Município e Sexo'!$A$2:$I$11321,5,FALSE)</f>
        <v>PALMARES</v>
      </c>
      <c r="K9987" t="str">
        <f>VLOOKUP(A9987,'Município e Sexo'!$A$2:$I$11321,7,FALSE)</f>
        <v>MASCULINO</v>
      </c>
    </row>
    <row r="9988" spans="1:11" ht="15" customHeight="1" thickBot="1" x14ac:dyDescent="0.25">
      <c r="A9988" t="str">
        <f>CONCATENATE(B9988,C9988,D9988,G9988,E9988,I9988)</f>
        <v>882020HOMICIDIO441</v>
      </c>
      <c r="B9988" s="4">
        <v>8</v>
      </c>
      <c r="C9988" s="5">
        <v>8</v>
      </c>
      <c r="D9988" s="4">
        <v>2020</v>
      </c>
      <c r="E9988" s="4">
        <v>44</v>
      </c>
      <c r="F9988" s="4" t="s">
        <v>210</v>
      </c>
      <c r="G9988" s="4" t="s">
        <v>12</v>
      </c>
      <c r="H9988" s="4" t="s">
        <v>212</v>
      </c>
      <c r="I9988" s="4">
        <v>1</v>
      </c>
      <c r="J9988" t="str">
        <f>VLOOKUP(A9988,'Município e Sexo'!$A$2:$I$11321,5,FALSE)</f>
        <v>SAO VICENTE FERRER</v>
      </c>
      <c r="K9988" t="str">
        <f>VLOOKUP(A9988,'Município e Sexo'!$A$2:$I$11321,7,FALSE)</f>
        <v>MASCULINO</v>
      </c>
    </row>
    <row r="9989" spans="1:11" ht="15" customHeight="1" thickBot="1" x14ac:dyDescent="0.25">
      <c r="A9989" t="str">
        <f>CONCATENATE(B9989,C9989,D9989,G9989,E9989,I9989)</f>
        <v>882020HOMICIDIO171</v>
      </c>
      <c r="B9989" s="4">
        <v>8</v>
      </c>
      <c r="C9989" s="5">
        <v>8</v>
      </c>
      <c r="D9989" s="4">
        <v>2020</v>
      </c>
      <c r="E9989" s="4">
        <v>17</v>
      </c>
      <c r="F9989" s="4" t="s">
        <v>210</v>
      </c>
      <c r="G9989" s="4" t="s">
        <v>12</v>
      </c>
      <c r="H9989" s="4" t="s">
        <v>211</v>
      </c>
      <c r="I9989" s="4">
        <v>1</v>
      </c>
      <c r="J9989" t="str">
        <f>VLOOKUP(A9989,'Município e Sexo'!$A$2:$I$11321,5,FALSE)</f>
        <v>RECIFE</v>
      </c>
      <c r="K9989" t="str">
        <f>VLOOKUP(A9989,'Município e Sexo'!$A$2:$I$11321,7,FALSE)</f>
        <v>MASCULINO</v>
      </c>
    </row>
    <row r="9990" spans="1:11" ht="15" customHeight="1" thickBot="1" x14ac:dyDescent="0.25">
      <c r="A9990" t="str">
        <f>CONCATENATE(B9990,C9990,D9990,G9990,E9990,I9990)</f>
        <v>982020HOMICIDIO331</v>
      </c>
      <c r="B9990" s="4">
        <v>9</v>
      </c>
      <c r="C9990" s="5">
        <v>8</v>
      </c>
      <c r="D9990" s="4">
        <v>2020</v>
      </c>
      <c r="E9990" s="4">
        <v>33</v>
      </c>
      <c r="F9990" s="4" t="s">
        <v>214</v>
      </c>
      <c r="G9990" s="4" t="s">
        <v>12</v>
      </c>
      <c r="H9990" s="4" t="s">
        <v>212</v>
      </c>
      <c r="I9990" s="4">
        <v>1</v>
      </c>
      <c r="J9990" t="str">
        <f>VLOOKUP(A9990,'Município e Sexo'!$A$2:$I$11321,5,FALSE)</f>
        <v>SAO BENTO DO UNA</v>
      </c>
      <c r="K9990" t="str">
        <f>VLOOKUP(A9990,'Município e Sexo'!$A$2:$I$11321,7,FALSE)</f>
        <v>MASCULINO</v>
      </c>
    </row>
    <row r="9991" spans="1:11" ht="15" customHeight="1" thickBot="1" x14ac:dyDescent="0.25">
      <c r="A9991" t="str">
        <f>CONCATENATE(B9991,C9991,D9991,G9991,E9991,I9991)</f>
        <v>982020HOMICIDIO191</v>
      </c>
      <c r="B9991" s="4">
        <v>9</v>
      </c>
      <c r="C9991" s="5">
        <v>8</v>
      </c>
      <c r="D9991" s="4">
        <v>2020</v>
      </c>
      <c r="E9991" s="4">
        <v>19</v>
      </c>
      <c r="F9991" s="4" t="s">
        <v>210</v>
      </c>
      <c r="G9991" s="4" t="s">
        <v>12</v>
      </c>
      <c r="H9991" s="4" t="s">
        <v>211</v>
      </c>
      <c r="I9991" s="4">
        <v>1</v>
      </c>
      <c r="J9991" t="str">
        <f>VLOOKUP(A9991,'Município e Sexo'!$A$2:$I$11321,5,FALSE)</f>
        <v>CABO DE SANTO AGOSTINHO</v>
      </c>
      <c r="K9991" t="str">
        <f>VLOOKUP(A9991,'Município e Sexo'!$A$2:$I$11321,7,FALSE)</f>
        <v>MASCULINO</v>
      </c>
    </row>
    <row r="9992" spans="1:11" ht="15" customHeight="1" thickBot="1" x14ac:dyDescent="0.25">
      <c r="A9992" t="str">
        <f>CONCATENATE(B9992,C9992,D9992,G9992,E9992,I9992)</f>
        <v>982020HOMICIDIO451</v>
      </c>
      <c r="B9992" s="4">
        <v>9</v>
      </c>
      <c r="C9992" s="5">
        <v>8</v>
      </c>
      <c r="D9992" s="4">
        <v>2020</v>
      </c>
      <c r="E9992" s="4">
        <v>45</v>
      </c>
      <c r="F9992" s="4" t="s">
        <v>210</v>
      </c>
      <c r="G9992" s="4" t="s">
        <v>12</v>
      </c>
      <c r="H9992" s="4" t="s">
        <v>211</v>
      </c>
      <c r="I9992" s="4">
        <v>1</v>
      </c>
      <c r="J9992" t="str">
        <f>VLOOKUP(A9992,'Município e Sexo'!$A$2:$I$11321,5,FALSE)</f>
        <v>BONITO</v>
      </c>
      <c r="K9992" t="str">
        <f>VLOOKUP(A9992,'Município e Sexo'!$A$2:$I$11321,7,FALSE)</f>
        <v>MASCULINO</v>
      </c>
    </row>
    <row r="9993" spans="1:11" ht="15" customHeight="1" thickBot="1" x14ac:dyDescent="0.25">
      <c r="A9993" t="str">
        <f>CONCATENATE(B9993,C9993,D9993,G9993,E9993,I9993)</f>
        <v>982020HOMICIDIO151</v>
      </c>
      <c r="B9993" s="4">
        <v>9</v>
      </c>
      <c r="C9993" s="5">
        <v>8</v>
      </c>
      <c r="D9993" s="4">
        <v>2020</v>
      </c>
      <c r="E9993" s="4">
        <v>15</v>
      </c>
      <c r="F9993" s="4" t="s">
        <v>210</v>
      </c>
      <c r="G9993" s="4" t="s">
        <v>12</v>
      </c>
      <c r="H9993" s="4" t="s">
        <v>212</v>
      </c>
      <c r="I9993" s="4">
        <v>1</v>
      </c>
      <c r="J9993" t="str">
        <f>VLOOKUP(A9993,'Município e Sexo'!$A$2:$I$11321,5,FALSE)</f>
        <v>RIO FORMOSO</v>
      </c>
      <c r="K9993" t="str">
        <f>VLOOKUP(A9993,'Município e Sexo'!$A$2:$I$11321,7,FALSE)</f>
        <v>MASCULINO</v>
      </c>
    </row>
    <row r="9994" spans="1:11" ht="15" customHeight="1" thickBot="1" x14ac:dyDescent="0.25">
      <c r="A9994" t="str">
        <f>CONCATENATE(B9994,C9994,D9994,G9994,E9994,I9994)</f>
        <v>982020HOMICIDIO181</v>
      </c>
      <c r="B9994" s="4">
        <v>9</v>
      </c>
      <c r="C9994" s="5">
        <v>8</v>
      </c>
      <c r="D9994" s="4">
        <v>2020</v>
      </c>
      <c r="E9994" s="4">
        <v>18</v>
      </c>
      <c r="F9994" s="4" t="s">
        <v>210</v>
      </c>
      <c r="G9994" s="4" t="s">
        <v>12</v>
      </c>
      <c r="H9994" s="4" t="s">
        <v>211</v>
      </c>
      <c r="I9994" s="4">
        <v>1</v>
      </c>
      <c r="J9994" t="str">
        <f>VLOOKUP(A9994,'Município e Sexo'!$A$2:$I$11321,5,FALSE)</f>
        <v>IPOJUCA</v>
      </c>
      <c r="K9994" t="str">
        <f>VLOOKUP(A9994,'Município e Sexo'!$A$2:$I$11321,7,FALSE)</f>
        <v>MASCULINO</v>
      </c>
    </row>
    <row r="9995" spans="1:11" ht="15" customHeight="1" thickBot="1" x14ac:dyDescent="0.25">
      <c r="A9995" t="str">
        <f>CONCATENATE(B9995,C9995,D9995,G9995,E9995,I9995)</f>
        <v>982020HOMICIDIO191</v>
      </c>
      <c r="B9995" s="4">
        <v>9</v>
      </c>
      <c r="C9995" s="5">
        <v>8</v>
      </c>
      <c r="D9995" s="4">
        <v>2020</v>
      </c>
      <c r="E9995" s="4">
        <v>19</v>
      </c>
      <c r="F9995" s="4" t="s">
        <v>210</v>
      </c>
      <c r="G9995" s="4" t="s">
        <v>12</v>
      </c>
      <c r="H9995" s="4" t="s">
        <v>211</v>
      </c>
      <c r="I9995" s="4">
        <v>1</v>
      </c>
      <c r="J9995" t="str">
        <f>VLOOKUP(A9995,'Município e Sexo'!$A$2:$I$11321,5,FALSE)</f>
        <v>CABO DE SANTO AGOSTINHO</v>
      </c>
      <c r="K9995" t="str">
        <f>VLOOKUP(A9995,'Município e Sexo'!$A$2:$I$11321,7,FALSE)</f>
        <v>MASCULINO</v>
      </c>
    </row>
    <row r="9996" spans="1:11" ht="15" customHeight="1" thickBot="1" x14ac:dyDescent="0.25">
      <c r="A9996" t="str">
        <f>CONCATENATE(B9996,C9996,D9996,G9996,E9996,I9996)</f>
        <v>982020HOMICIDIO241</v>
      </c>
      <c r="B9996" s="4">
        <v>9</v>
      </c>
      <c r="C9996" s="5">
        <v>8</v>
      </c>
      <c r="D9996" s="4">
        <v>2020</v>
      </c>
      <c r="E9996" s="4">
        <v>24</v>
      </c>
      <c r="F9996" s="4" t="s">
        <v>210</v>
      </c>
      <c r="G9996" s="4" t="s">
        <v>12</v>
      </c>
      <c r="H9996" s="4" t="s">
        <v>211</v>
      </c>
      <c r="I9996" s="4">
        <v>1</v>
      </c>
      <c r="J9996" t="str">
        <f>VLOOKUP(A9996,'Município e Sexo'!$A$2:$I$11321,5,FALSE)</f>
        <v>IPOJUCA</v>
      </c>
      <c r="K9996" t="str">
        <f>VLOOKUP(A9996,'Município e Sexo'!$A$2:$I$11321,7,FALSE)</f>
        <v>MASCULINO</v>
      </c>
    </row>
    <row r="9997" spans="1:11" ht="15" customHeight="1" thickBot="1" x14ac:dyDescent="0.25">
      <c r="A9997" t="str">
        <f>CONCATENATE(B9997,C9997,D9997,G9997,E9997,I9997)</f>
        <v>982020HOMICIDIO251</v>
      </c>
      <c r="B9997" s="4">
        <v>9</v>
      </c>
      <c r="C9997" s="5">
        <v>8</v>
      </c>
      <c r="D9997" s="4">
        <v>2020</v>
      </c>
      <c r="E9997" s="4">
        <v>25</v>
      </c>
      <c r="F9997" s="4" t="s">
        <v>210</v>
      </c>
      <c r="G9997" s="4" t="s">
        <v>12</v>
      </c>
      <c r="H9997" s="4" t="s">
        <v>211</v>
      </c>
      <c r="I9997" s="4">
        <v>1</v>
      </c>
      <c r="J9997" t="str">
        <f>VLOOKUP(A9997,'Município e Sexo'!$A$2:$I$11321,5,FALSE)</f>
        <v>RECIFE</v>
      </c>
      <c r="K9997" t="str">
        <f>VLOOKUP(A9997,'Município e Sexo'!$A$2:$I$11321,7,FALSE)</f>
        <v>MASCULINO</v>
      </c>
    </row>
    <row r="9998" spans="1:11" ht="15" customHeight="1" thickBot="1" x14ac:dyDescent="0.25">
      <c r="A9998" t="str">
        <f>CONCATENATE(B9998,C9998,D9998,G9998,E9998,I9998)</f>
        <v>982020HOMICIDIO271</v>
      </c>
      <c r="B9998" s="4">
        <v>9</v>
      </c>
      <c r="C9998" s="5">
        <v>8</v>
      </c>
      <c r="D9998" s="4">
        <v>2020</v>
      </c>
      <c r="E9998" s="4">
        <v>27</v>
      </c>
      <c r="F9998" s="4" t="s">
        <v>210</v>
      </c>
      <c r="G9998" s="4" t="s">
        <v>12</v>
      </c>
      <c r="H9998" s="4" t="s">
        <v>211</v>
      </c>
      <c r="I9998" s="4">
        <v>1</v>
      </c>
      <c r="J9998" t="str">
        <f>VLOOKUP(A9998,'Município e Sexo'!$A$2:$I$11321,5,FALSE)</f>
        <v>IPOJUCA</v>
      </c>
      <c r="K9998" t="str">
        <f>VLOOKUP(A9998,'Município e Sexo'!$A$2:$I$11321,7,FALSE)</f>
        <v>FEMININO</v>
      </c>
    </row>
    <row r="9999" spans="1:11" ht="15" customHeight="1" thickBot="1" x14ac:dyDescent="0.25">
      <c r="A9999" t="str">
        <f>CONCATENATE(B9999,C9999,D9999,G9999,E9999,I9999)</f>
        <v>982020HOMICIDIO271</v>
      </c>
      <c r="B9999" s="4">
        <v>9</v>
      </c>
      <c r="C9999" s="5">
        <v>8</v>
      </c>
      <c r="D9999" s="4">
        <v>2020</v>
      </c>
      <c r="E9999" s="4">
        <v>27</v>
      </c>
      <c r="F9999" s="4" t="s">
        <v>210</v>
      </c>
      <c r="G9999" s="4" t="s">
        <v>12</v>
      </c>
      <c r="H9999" s="4" t="s">
        <v>211</v>
      </c>
      <c r="I9999" s="4">
        <v>1</v>
      </c>
      <c r="J9999" t="str">
        <f>VLOOKUP(A9999,'Município e Sexo'!$A$2:$I$11321,5,FALSE)</f>
        <v>IPOJUCA</v>
      </c>
      <c r="K9999" t="str">
        <f>VLOOKUP(A9999,'Município e Sexo'!$A$2:$I$11321,7,FALSE)</f>
        <v>FEMININO</v>
      </c>
    </row>
    <row r="10000" spans="1:11" ht="15" customHeight="1" thickBot="1" x14ac:dyDescent="0.25">
      <c r="A10000" t="str">
        <f>CONCATENATE(B10000,C10000,D10000,G10000,E10000,I10000)</f>
        <v>982020HOMICIDIO361</v>
      </c>
      <c r="B10000" s="4">
        <v>9</v>
      </c>
      <c r="C10000" s="5">
        <v>8</v>
      </c>
      <c r="D10000" s="4">
        <v>2020</v>
      </c>
      <c r="E10000" s="4">
        <v>36</v>
      </c>
      <c r="F10000" s="4" t="s">
        <v>210</v>
      </c>
      <c r="G10000" s="4" t="s">
        <v>12</v>
      </c>
      <c r="H10000" s="4" t="s">
        <v>212</v>
      </c>
      <c r="I10000" s="4">
        <v>1</v>
      </c>
      <c r="J10000" t="str">
        <f>VLOOKUP(A10000,'Município e Sexo'!$A$2:$I$11321,5,FALSE)</f>
        <v>RIO FORMOSO</v>
      </c>
      <c r="K10000" t="str">
        <f>VLOOKUP(A10000,'Município e Sexo'!$A$2:$I$11321,7,FALSE)</f>
        <v>MASCULINO</v>
      </c>
    </row>
    <row r="10001" spans="1:11" ht="15" customHeight="1" thickBot="1" x14ac:dyDescent="0.25">
      <c r="A10001" t="str">
        <f>CONCATENATE(B10001,C10001,D10001,G10001,E10001,I10001)</f>
        <v>982020HOMICIDIO401</v>
      </c>
      <c r="B10001" s="4">
        <v>9</v>
      </c>
      <c r="C10001" s="5">
        <v>8</v>
      </c>
      <c r="D10001" s="4">
        <v>2020</v>
      </c>
      <c r="E10001" s="4">
        <v>40</v>
      </c>
      <c r="F10001" s="4" t="s">
        <v>210</v>
      </c>
      <c r="G10001" s="4" t="s">
        <v>12</v>
      </c>
      <c r="H10001" s="4" t="s">
        <v>211</v>
      </c>
      <c r="I10001" s="4">
        <v>1</v>
      </c>
      <c r="J10001" t="str">
        <f>VLOOKUP(A10001,'Município e Sexo'!$A$2:$I$11321,5,FALSE)</f>
        <v>IPOJUCA</v>
      </c>
      <c r="K10001" t="str">
        <f>VLOOKUP(A10001,'Município e Sexo'!$A$2:$I$11321,7,FALSE)</f>
        <v>FEMININO</v>
      </c>
    </row>
    <row r="10002" spans="1:11" ht="15" customHeight="1" thickBot="1" x14ac:dyDescent="0.25">
      <c r="A10002" t="str">
        <f>CONCATENATE(B10002,C10002,D10002,G10002,E10002,I10002)</f>
        <v>982020HOMICIDIO531</v>
      </c>
      <c r="B10002" s="4">
        <v>9</v>
      </c>
      <c r="C10002" s="5">
        <v>8</v>
      </c>
      <c r="D10002" s="4">
        <v>2020</v>
      </c>
      <c r="E10002" s="4">
        <v>53</v>
      </c>
      <c r="F10002" s="4" t="s">
        <v>210</v>
      </c>
      <c r="G10002" s="4" t="s">
        <v>12</v>
      </c>
      <c r="H10002" s="4" t="s">
        <v>212</v>
      </c>
      <c r="I10002" s="4">
        <v>1</v>
      </c>
      <c r="J10002" t="str">
        <f>VLOOKUP(A10002,'Município e Sexo'!$A$2:$I$11321,5,FALSE)</f>
        <v>ALAGOINHA</v>
      </c>
      <c r="K10002" t="str">
        <f>VLOOKUP(A10002,'Município e Sexo'!$A$2:$I$11321,7,FALSE)</f>
        <v>FEMININO</v>
      </c>
    </row>
    <row r="10003" spans="1:11" ht="15" customHeight="1" thickBot="1" x14ac:dyDescent="0.25">
      <c r="A10003" t="str">
        <f>CONCATENATE(B10003,C10003,D10003,G10003,E10003,I10003)</f>
        <v>982020HOMICIDIO221</v>
      </c>
      <c r="B10003" s="4">
        <v>9</v>
      </c>
      <c r="C10003" s="5">
        <v>8</v>
      </c>
      <c r="D10003" s="4">
        <v>2020</v>
      </c>
      <c r="E10003" s="4">
        <v>22</v>
      </c>
      <c r="F10003" s="4" t="s">
        <v>210</v>
      </c>
      <c r="G10003" s="4" t="s">
        <v>12</v>
      </c>
      <c r="H10003" s="4" t="s">
        <v>211</v>
      </c>
      <c r="I10003" s="4">
        <v>1</v>
      </c>
      <c r="J10003" t="str">
        <f>VLOOKUP(A10003,'Município e Sexo'!$A$2:$I$11321,5,FALSE)</f>
        <v>RECIFE</v>
      </c>
      <c r="K10003" t="str">
        <f>VLOOKUP(A10003,'Município e Sexo'!$A$2:$I$11321,7,FALSE)</f>
        <v>MASCULINO</v>
      </c>
    </row>
    <row r="10004" spans="1:11" ht="15" customHeight="1" thickBot="1" x14ac:dyDescent="0.25">
      <c r="A10004" t="str">
        <f>CONCATENATE(B10004,C10004,D10004,G10004,E10004,I10004)</f>
        <v>1082020HOMICIDIO271</v>
      </c>
      <c r="B10004" s="4">
        <v>10</v>
      </c>
      <c r="C10004" s="5">
        <v>8</v>
      </c>
      <c r="D10004" s="4">
        <v>2020</v>
      </c>
      <c r="E10004" s="4">
        <v>27</v>
      </c>
      <c r="F10004" s="4" t="s">
        <v>210</v>
      </c>
      <c r="G10004" s="4" t="s">
        <v>12</v>
      </c>
      <c r="H10004" s="4" t="s">
        <v>211</v>
      </c>
      <c r="I10004" s="4">
        <v>1</v>
      </c>
      <c r="J10004" t="str">
        <f>VLOOKUP(A10004,'Município e Sexo'!$A$2:$I$11321,5,FALSE)</f>
        <v>RECIFE</v>
      </c>
      <c r="K10004" t="str">
        <f>VLOOKUP(A10004,'Município e Sexo'!$A$2:$I$11321,7,FALSE)</f>
        <v>MASCULINO</v>
      </c>
    </row>
    <row r="10005" spans="1:11" ht="15" customHeight="1" thickBot="1" x14ac:dyDescent="0.25">
      <c r="A10005" t="str">
        <f>CONCATENATE(B10005,C10005,D10005,G10005,E10005,I10005)</f>
        <v>1082020HOMICIDIO371</v>
      </c>
      <c r="B10005" s="4">
        <v>10</v>
      </c>
      <c r="C10005" s="5">
        <v>8</v>
      </c>
      <c r="D10005" s="4">
        <v>2020</v>
      </c>
      <c r="E10005" s="4">
        <v>37</v>
      </c>
      <c r="F10005" s="4" t="s">
        <v>210</v>
      </c>
      <c r="G10005" s="4" t="s">
        <v>12</v>
      </c>
      <c r="H10005" s="4" t="s">
        <v>212</v>
      </c>
      <c r="I10005" s="4">
        <v>1</v>
      </c>
      <c r="J10005" t="str">
        <f>VLOOKUP(A10005,'Município e Sexo'!$A$2:$I$11321,5,FALSE)</f>
        <v>PRIMAVERA</v>
      </c>
      <c r="K10005" t="str">
        <f>VLOOKUP(A10005,'Município e Sexo'!$A$2:$I$11321,7,FALSE)</f>
        <v>MASCULINO</v>
      </c>
    </row>
    <row r="10006" spans="1:11" ht="15" customHeight="1" thickBot="1" x14ac:dyDescent="0.25">
      <c r="A10006" t="str">
        <f>CONCATENATE(B10006,C10006,D10006,G10006,E10006,I10006)</f>
        <v>1082020HOMICIDIO351</v>
      </c>
      <c r="B10006" s="4">
        <v>10</v>
      </c>
      <c r="C10006" s="5">
        <v>8</v>
      </c>
      <c r="D10006" s="4">
        <v>2020</v>
      </c>
      <c r="E10006" s="4">
        <v>35</v>
      </c>
      <c r="F10006" s="4" t="s">
        <v>210</v>
      </c>
      <c r="G10006" s="4" t="s">
        <v>12</v>
      </c>
      <c r="H10006" s="4" t="s">
        <v>212</v>
      </c>
      <c r="I10006" s="4">
        <v>1</v>
      </c>
      <c r="J10006" t="str">
        <f>VLOOKUP(A10006,'Município e Sexo'!$A$2:$I$11321,5,FALSE)</f>
        <v>SAO VICENTE FERRER</v>
      </c>
      <c r="K10006" t="str">
        <f>VLOOKUP(A10006,'Município e Sexo'!$A$2:$I$11321,7,FALSE)</f>
        <v>MASCULINO</v>
      </c>
    </row>
    <row r="10007" spans="1:11" ht="15" customHeight="1" thickBot="1" x14ac:dyDescent="0.25">
      <c r="A10007" t="str">
        <f>CONCATENATE(B10007,C10007,D10007,G10007,E10007,I10007)</f>
        <v>1082020LATROCINIO481</v>
      </c>
      <c r="B10007" s="4">
        <v>10</v>
      </c>
      <c r="C10007" s="5">
        <v>8</v>
      </c>
      <c r="D10007" s="4">
        <v>2020</v>
      </c>
      <c r="E10007" s="4">
        <v>48</v>
      </c>
      <c r="F10007" s="4" t="s">
        <v>210</v>
      </c>
      <c r="G10007" s="4" t="s">
        <v>33</v>
      </c>
      <c r="H10007" s="4" t="s">
        <v>215</v>
      </c>
      <c r="I10007" s="4">
        <v>1</v>
      </c>
      <c r="J10007" t="str">
        <f>VLOOKUP(A10007,'Município e Sexo'!$A$2:$I$11321,5,FALSE)</f>
        <v>BREJAO</v>
      </c>
      <c r="K10007" t="str">
        <f>VLOOKUP(A10007,'Município e Sexo'!$A$2:$I$11321,7,FALSE)</f>
        <v>MASCULINO</v>
      </c>
    </row>
    <row r="10008" spans="1:11" ht="15" customHeight="1" thickBot="1" x14ac:dyDescent="0.25">
      <c r="A10008" t="str">
        <f>CONCATENATE(B10008,C10008,D10008,G10008,E10008,I10008)</f>
        <v>1082020HOMICIDIO191</v>
      </c>
      <c r="B10008" s="4">
        <v>10</v>
      </c>
      <c r="C10008" s="5">
        <v>8</v>
      </c>
      <c r="D10008" s="4">
        <v>2020</v>
      </c>
      <c r="E10008" s="4">
        <v>19</v>
      </c>
      <c r="F10008" s="4" t="s">
        <v>210</v>
      </c>
      <c r="G10008" s="4" t="s">
        <v>12</v>
      </c>
      <c r="H10008" s="4" t="s">
        <v>211</v>
      </c>
      <c r="I10008" s="4">
        <v>1</v>
      </c>
      <c r="J10008" t="str">
        <f>VLOOKUP(A10008,'Município e Sexo'!$A$2:$I$11321,5,FALSE)</f>
        <v>RECIFE</v>
      </c>
      <c r="K10008" t="str">
        <f>VLOOKUP(A10008,'Município e Sexo'!$A$2:$I$11321,7,FALSE)</f>
        <v>MASCULINO</v>
      </c>
    </row>
    <row r="10009" spans="1:11" ht="15" customHeight="1" thickBot="1" x14ac:dyDescent="0.25">
      <c r="A10009" t="str">
        <f>CONCATENATE(B10009,C10009,D10009,G10009,E10009,I10009)</f>
        <v>1082020HOMICIDIO211</v>
      </c>
      <c r="B10009" s="4">
        <v>10</v>
      </c>
      <c r="C10009" s="5">
        <v>8</v>
      </c>
      <c r="D10009" s="4">
        <v>2020</v>
      </c>
      <c r="E10009" s="4">
        <v>21</v>
      </c>
      <c r="F10009" s="4" t="s">
        <v>210</v>
      </c>
      <c r="G10009" s="4" t="s">
        <v>12</v>
      </c>
      <c r="H10009" s="4" t="s">
        <v>211</v>
      </c>
      <c r="I10009" s="4">
        <v>1</v>
      </c>
      <c r="J10009" t="str">
        <f>VLOOKUP(A10009,'Município e Sexo'!$A$2:$I$11321,5,FALSE)</f>
        <v>CARUARU</v>
      </c>
      <c r="K10009" t="str">
        <f>VLOOKUP(A10009,'Município e Sexo'!$A$2:$I$11321,7,FALSE)</f>
        <v>MASCULINO</v>
      </c>
    </row>
    <row r="10010" spans="1:11" ht="15" customHeight="1" thickBot="1" x14ac:dyDescent="0.25">
      <c r="A10010" t="str">
        <f>CONCATENATE(B10010,C10010,D10010,G10010,E10010,I10010)</f>
        <v>1082020HOMICIDIO161</v>
      </c>
      <c r="B10010" s="4">
        <v>10</v>
      </c>
      <c r="C10010" s="5">
        <v>8</v>
      </c>
      <c r="D10010" s="4">
        <v>2020</v>
      </c>
      <c r="E10010" s="4">
        <v>16</v>
      </c>
      <c r="F10010" s="4" t="s">
        <v>210</v>
      </c>
      <c r="G10010" s="4" t="s">
        <v>12</v>
      </c>
      <c r="H10010" s="4" t="s">
        <v>211</v>
      </c>
      <c r="I10010" s="4">
        <v>1</v>
      </c>
      <c r="J10010" t="str">
        <f>VLOOKUP(A10010,'Município e Sexo'!$A$2:$I$11321,5,FALSE)</f>
        <v>CARPINA</v>
      </c>
      <c r="K10010" t="str">
        <f>VLOOKUP(A10010,'Município e Sexo'!$A$2:$I$11321,7,FALSE)</f>
        <v>MASCULINO</v>
      </c>
    </row>
    <row r="10011" spans="1:11" ht="15" customHeight="1" thickBot="1" x14ac:dyDescent="0.25">
      <c r="A10011" t="str">
        <f>CONCATENATE(B10011,C10011,D10011,G10011,E10011,I10011)</f>
        <v>1082020HOMICIDIO201</v>
      </c>
      <c r="B10011" s="4">
        <v>10</v>
      </c>
      <c r="C10011" s="5">
        <v>8</v>
      </c>
      <c r="D10011" s="4">
        <v>2020</v>
      </c>
      <c r="E10011" s="4">
        <v>20</v>
      </c>
      <c r="F10011" s="4" t="s">
        <v>210</v>
      </c>
      <c r="G10011" s="4" t="s">
        <v>12</v>
      </c>
      <c r="H10011" s="4" t="s">
        <v>211</v>
      </c>
      <c r="I10011" s="4">
        <v>1</v>
      </c>
      <c r="J10011" t="str">
        <f>VLOOKUP(A10011,'Município e Sexo'!$A$2:$I$11321,5,FALSE)</f>
        <v>JABOATAO DOS GUARARAPES</v>
      </c>
      <c r="K10011" t="str">
        <f>VLOOKUP(A10011,'Município e Sexo'!$A$2:$I$11321,7,FALSE)</f>
        <v>MASCULINO</v>
      </c>
    </row>
    <row r="10012" spans="1:11" ht="15" customHeight="1" thickBot="1" x14ac:dyDescent="0.25">
      <c r="A10012" t="str">
        <f>CONCATENATE(B10012,C10012,D10012,G10012,E10012,I10012)</f>
        <v>1082020HOMICIDIO341</v>
      </c>
      <c r="B10012" s="4">
        <v>10</v>
      </c>
      <c r="C10012" s="5">
        <v>8</v>
      </c>
      <c r="D10012" s="4">
        <v>2020</v>
      </c>
      <c r="E10012" s="4">
        <v>34</v>
      </c>
      <c r="F10012" s="4" t="s">
        <v>210</v>
      </c>
      <c r="G10012" s="4" t="s">
        <v>12</v>
      </c>
      <c r="H10012" s="4" t="s">
        <v>211</v>
      </c>
      <c r="I10012" s="4">
        <v>1</v>
      </c>
      <c r="J10012" t="str">
        <f>VLOOKUP(A10012,'Município e Sexo'!$A$2:$I$11321,5,FALSE)</f>
        <v>PETROLANDIA</v>
      </c>
      <c r="K10012" t="str">
        <f>VLOOKUP(A10012,'Município e Sexo'!$A$2:$I$11321,7,FALSE)</f>
        <v>MASCULINO</v>
      </c>
    </row>
    <row r="10013" spans="1:11" ht="15" customHeight="1" thickBot="1" x14ac:dyDescent="0.25">
      <c r="A10013" t="str">
        <f>CONCATENATE(B10013,C10013,D10013,G10013,E10013,I10013)</f>
        <v>1182020HOMICIDIO291</v>
      </c>
      <c r="B10013" s="4">
        <v>11</v>
      </c>
      <c r="C10013" s="5">
        <v>8</v>
      </c>
      <c r="D10013" s="4">
        <v>2020</v>
      </c>
      <c r="E10013" s="4">
        <v>29</v>
      </c>
      <c r="F10013" s="4" t="s">
        <v>210</v>
      </c>
      <c r="G10013" s="4" t="s">
        <v>12</v>
      </c>
      <c r="H10013" s="4" t="s">
        <v>211</v>
      </c>
      <c r="I10013" s="4">
        <v>1</v>
      </c>
      <c r="J10013" t="str">
        <f>VLOOKUP(A10013,'Município e Sexo'!$A$2:$I$11321,5,FALSE)</f>
        <v>PETROLINA</v>
      </c>
      <c r="K10013" t="str">
        <f>VLOOKUP(A10013,'Município e Sexo'!$A$2:$I$11321,7,FALSE)</f>
        <v>MASCULINO</v>
      </c>
    </row>
    <row r="10014" spans="1:11" ht="15" customHeight="1" thickBot="1" x14ac:dyDescent="0.25">
      <c r="A10014" t="str">
        <f>CONCATENATE(B10014,C10014,D10014,G10014,E10014,I10014)</f>
        <v>1182020HOMICIDIO381</v>
      </c>
      <c r="B10014" s="4">
        <v>11</v>
      </c>
      <c r="C10014" s="5">
        <v>8</v>
      </c>
      <c r="D10014" s="4">
        <v>2020</v>
      </c>
      <c r="E10014" s="4">
        <v>38</v>
      </c>
      <c r="F10014" s="4" t="s">
        <v>210</v>
      </c>
      <c r="G10014" s="4" t="s">
        <v>12</v>
      </c>
      <c r="H10014" s="4" t="s">
        <v>211</v>
      </c>
      <c r="I10014" s="4">
        <v>1</v>
      </c>
      <c r="J10014" t="str">
        <f>VLOOKUP(A10014,'Município e Sexo'!$A$2:$I$11321,5,FALSE)</f>
        <v>PALMARES</v>
      </c>
      <c r="K10014" t="str">
        <f>VLOOKUP(A10014,'Município e Sexo'!$A$2:$I$11321,7,FALSE)</f>
        <v>MASCULINO</v>
      </c>
    </row>
    <row r="10015" spans="1:11" ht="15" customHeight="1" thickBot="1" x14ac:dyDescent="0.25">
      <c r="A10015" t="str">
        <f>CONCATENATE(B10015,C10015,D10015,G10015,E10015,I10015)</f>
        <v>1182020HOMICIDIO261</v>
      </c>
      <c r="B10015" s="4">
        <v>11</v>
      </c>
      <c r="C10015" s="5">
        <v>8</v>
      </c>
      <c r="D10015" s="4">
        <v>2020</v>
      </c>
      <c r="E10015" s="4">
        <v>26</v>
      </c>
      <c r="F10015" s="4" t="s">
        <v>210</v>
      </c>
      <c r="G10015" s="4" t="s">
        <v>12</v>
      </c>
      <c r="H10015" s="4" t="s">
        <v>211</v>
      </c>
      <c r="I10015" s="4">
        <v>1</v>
      </c>
      <c r="J10015" t="str">
        <f>VLOOKUP(A10015,'Município e Sexo'!$A$2:$I$11321,5,FALSE)</f>
        <v>IGARASSU</v>
      </c>
      <c r="K10015" t="str">
        <f>VLOOKUP(A10015,'Município e Sexo'!$A$2:$I$11321,7,FALSE)</f>
        <v>MASCULINO</v>
      </c>
    </row>
    <row r="10016" spans="1:11" ht="15" customHeight="1" thickBot="1" x14ac:dyDescent="0.25">
      <c r="A10016" t="str">
        <f>CONCATENATE(B10016,C10016,D10016,G10016,E10016,I10016)</f>
        <v>1182020HOMICIDIO331</v>
      </c>
      <c r="B10016" s="4">
        <v>11</v>
      </c>
      <c r="C10016" s="5">
        <v>8</v>
      </c>
      <c r="D10016" s="4">
        <v>2020</v>
      </c>
      <c r="E10016" s="4">
        <v>33</v>
      </c>
      <c r="F10016" s="4" t="s">
        <v>210</v>
      </c>
      <c r="G10016" s="4" t="s">
        <v>12</v>
      </c>
      <c r="H10016" s="4" t="s">
        <v>211</v>
      </c>
      <c r="I10016" s="4">
        <v>1</v>
      </c>
      <c r="J10016" t="str">
        <f>VLOOKUP(A10016,'Município e Sexo'!$A$2:$I$11321,5,FALSE)</f>
        <v>AGUAS BELAS</v>
      </c>
      <c r="K10016" t="str">
        <f>VLOOKUP(A10016,'Município e Sexo'!$A$2:$I$11321,7,FALSE)</f>
        <v>MASCULINO</v>
      </c>
    </row>
    <row r="10017" spans="1:11" ht="15" customHeight="1" thickBot="1" x14ac:dyDescent="0.25">
      <c r="A10017" t="str">
        <f>CONCATENATE(B10017,C10017,D10017,G10017,E10017,I10017)</f>
        <v>1182020HOMICIDIO211</v>
      </c>
      <c r="B10017" s="4">
        <v>11</v>
      </c>
      <c r="C10017" s="5">
        <v>8</v>
      </c>
      <c r="D10017" s="4">
        <v>2020</v>
      </c>
      <c r="E10017" s="4">
        <v>21</v>
      </c>
      <c r="F10017" s="4" t="s">
        <v>210</v>
      </c>
      <c r="G10017" s="4" t="s">
        <v>12</v>
      </c>
      <c r="H10017" s="4" t="s">
        <v>212</v>
      </c>
      <c r="I10017" s="4">
        <v>1</v>
      </c>
      <c r="J10017" t="str">
        <f>VLOOKUP(A10017,'Município e Sexo'!$A$2:$I$11321,5,FALSE)</f>
        <v>JABOATAO DOS GUARARAPES</v>
      </c>
      <c r="K10017" t="str">
        <f>VLOOKUP(A10017,'Município e Sexo'!$A$2:$I$11321,7,FALSE)</f>
        <v>FEMININO</v>
      </c>
    </row>
    <row r="10018" spans="1:11" ht="15" customHeight="1" thickBot="1" x14ac:dyDescent="0.25">
      <c r="A10018" t="str">
        <f>CONCATENATE(B10018,C10018,D10018,G10018,E10018,I10018)</f>
        <v>1182020HOMICIDIO251</v>
      </c>
      <c r="B10018" s="4">
        <v>11</v>
      </c>
      <c r="C10018" s="5">
        <v>8</v>
      </c>
      <c r="D10018" s="4">
        <v>2020</v>
      </c>
      <c r="E10018" s="4">
        <v>25</v>
      </c>
      <c r="F10018" s="4" t="s">
        <v>210</v>
      </c>
      <c r="G10018" s="4" t="s">
        <v>12</v>
      </c>
      <c r="H10018" s="4" t="s">
        <v>218</v>
      </c>
      <c r="I10018" s="4">
        <v>1</v>
      </c>
      <c r="J10018" t="str">
        <f>VLOOKUP(A10018,'Município e Sexo'!$A$2:$I$11321,5,FALSE)</f>
        <v>CARUARU</v>
      </c>
      <c r="K10018" t="str">
        <f>VLOOKUP(A10018,'Município e Sexo'!$A$2:$I$11321,7,FALSE)</f>
        <v>MASCULINO</v>
      </c>
    </row>
    <row r="10019" spans="1:11" ht="15" customHeight="1" thickBot="1" x14ac:dyDescent="0.25">
      <c r="A10019" t="str">
        <f>CONCATENATE(B10019,C10019,D10019,G10019,E10019,I10019)</f>
        <v>1282020HOMICIDIO321</v>
      </c>
      <c r="B10019" s="4">
        <v>12</v>
      </c>
      <c r="C10019" s="5">
        <v>8</v>
      </c>
      <c r="D10019" s="4">
        <v>2020</v>
      </c>
      <c r="E10019" s="4">
        <v>32</v>
      </c>
      <c r="F10019" s="4" t="s">
        <v>210</v>
      </c>
      <c r="G10019" s="4" t="s">
        <v>12</v>
      </c>
      <c r="H10019" s="4" t="s">
        <v>212</v>
      </c>
      <c r="I10019" s="4">
        <v>1</v>
      </c>
      <c r="J10019" t="str">
        <f>VLOOKUP(A10019,'Município e Sexo'!$A$2:$I$11321,5,FALSE)</f>
        <v>IBIMIRIM</v>
      </c>
      <c r="K10019" t="str">
        <f>VLOOKUP(A10019,'Município e Sexo'!$A$2:$I$11321,7,FALSE)</f>
        <v>MASCULINO</v>
      </c>
    </row>
    <row r="10020" spans="1:11" ht="15" customHeight="1" thickBot="1" x14ac:dyDescent="0.25">
      <c r="A10020" t="str">
        <f>CONCATENATE(B10020,C10020,D10020,G10020,E10020,I10020)</f>
        <v>1282020HOMICIDIO581</v>
      </c>
      <c r="B10020" s="4">
        <v>12</v>
      </c>
      <c r="C10020" s="5">
        <v>8</v>
      </c>
      <c r="D10020" s="4">
        <v>2020</v>
      </c>
      <c r="E10020" s="4">
        <v>58</v>
      </c>
      <c r="F10020" s="4" t="s">
        <v>210</v>
      </c>
      <c r="G10020" s="4" t="s">
        <v>12</v>
      </c>
      <c r="H10020" s="4" t="s">
        <v>211</v>
      </c>
      <c r="I10020" s="4">
        <v>1</v>
      </c>
      <c r="J10020" t="str">
        <f>VLOOKUP(A10020,'Município e Sexo'!$A$2:$I$11321,5,FALSE)</f>
        <v>SURUBIM</v>
      </c>
      <c r="K10020" t="str">
        <f>VLOOKUP(A10020,'Município e Sexo'!$A$2:$I$11321,7,FALSE)</f>
        <v>MASCULINO</v>
      </c>
    </row>
    <row r="10021" spans="1:11" ht="15" customHeight="1" thickBot="1" x14ac:dyDescent="0.25">
      <c r="A10021" t="str">
        <f>CONCATENATE(B10021,C10021,D10021,G10021,E10021,I10021)</f>
        <v>1282020HOMICIDIO201</v>
      </c>
      <c r="B10021" s="4">
        <v>12</v>
      </c>
      <c r="C10021" s="5">
        <v>8</v>
      </c>
      <c r="D10021" s="4">
        <v>2020</v>
      </c>
      <c r="E10021" s="4">
        <v>20</v>
      </c>
      <c r="F10021" s="4" t="s">
        <v>210</v>
      </c>
      <c r="G10021" s="4" t="s">
        <v>12</v>
      </c>
      <c r="H10021" s="4" t="s">
        <v>211</v>
      </c>
      <c r="I10021" s="4">
        <v>1</v>
      </c>
      <c r="J10021" t="str">
        <f>VLOOKUP(A10021,'Município e Sexo'!$A$2:$I$11321,5,FALSE)</f>
        <v>PETROLINA</v>
      </c>
      <c r="K10021" t="str">
        <f>VLOOKUP(A10021,'Município e Sexo'!$A$2:$I$11321,7,FALSE)</f>
        <v>MASCULINO</v>
      </c>
    </row>
    <row r="10022" spans="1:11" ht="15" customHeight="1" thickBot="1" x14ac:dyDescent="0.25">
      <c r="A10022" t="str">
        <f>CONCATENATE(B10022,C10022,D10022,G10022,E10022,I10022)</f>
        <v>1282020HOMICIDIO211</v>
      </c>
      <c r="B10022" s="4">
        <v>12</v>
      </c>
      <c r="C10022" s="5">
        <v>8</v>
      </c>
      <c r="D10022" s="4">
        <v>2020</v>
      </c>
      <c r="E10022" s="4">
        <v>21</v>
      </c>
      <c r="F10022" s="4" t="s">
        <v>210</v>
      </c>
      <c r="G10022" s="4" t="s">
        <v>12</v>
      </c>
      <c r="H10022" s="4" t="s">
        <v>213</v>
      </c>
      <c r="I10022" s="4">
        <v>1</v>
      </c>
      <c r="J10022" t="str">
        <f>VLOOKUP(A10022,'Município e Sexo'!$A$2:$I$11321,5,FALSE)</f>
        <v>PRIMAVERA</v>
      </c>
      <c r="K10022" t="str">
        <f>VLOOKUP(A10022,'Município e Sexo'!$A$2:$I$11321,7,FALSE)</f>
        <v>MASCULINO</v>
      </c>
    </row>
    <row r="10023" spans="1:11" ht="15" customHeight="1" thickBot="1" x14ac:dyDescent="0.25">
      <c r="A10023" t="str">
        <f>CONCATENATE(B10023,C10023,D10023,G10023,E10023,I10023)</f>
        <v>1282020HOMICIDIO231</v>
      </c>
      <c r="B10023" s="4">
        <v>12</v>
      </c>
      <c r="C10023" s="5">
        <v>8</v>
      </c>
      <c r="D10023" s="4">
        <v>2020</v>
      </c>
      <c r="E10023" s="4">
        <v>23</v>
      </c>
      <c r="F10023" s="4" t="s">
        <v>210</v>
      </c>
      <c r="G10023" s="4" t="s">
        <v>12</v>
      </c>
      <c r="H10023" s="4" t="s">
        <v>212</v>
      </c>
      <c r="I10023" s="4">
        <v>1</v>
      </c>
      <c r="J10023" t="str">
        <f>VLOOKUP(A10023,'Município e Sexo'!$A$2:$I$11321,5,FALSE)</f>
        <v>LAGOA DO ITAENGA</v>
      </c>
      <c r="K10023" t="str">
        <f>VLOOKUP(A10023,'Município e Sexo'!$A$2:$I$11321,7,FALSE)</f>
        <v>MASCULINO</v>
      </c>
    </row>
    <row r="10024" spans="1:11" ht="15" customHeight="1" thickBot="1" x14ac:dyDescent="0.25">
      <c r="A10024" t="str">
        <f>CONCATENATE(B10024,C10024,D10024,G10024,E10024,I10024)</f>
        <v>1282020HOMICIDIO351</v>
      </c>
      <c r="B10024" s="4">
        <v>12</v>
      </c>
      <c r="C10024" s="5">
        <v>8</v>
      </c>
      <c r="D10024" s="4">
        <v>2020</v>
      </c>
      <c r="E10024" s="4">
        <v>35</v>
      </c>
      <c r="F10024" s="4" t="s">
        <v>210</v>
      </c>
      <c r="G10024" s="4" t="s">
        <v>12</v>
      </c>
      <c r="H10024" s="4" t="s">
        <v>211</v>
      </c>
      <c r="I10024" s="4">
        <v>1</v>
      </c>
      <c r="J10024" t="str">
        <f>VLOOKUP(A10024,'Município e Sexo'!$A$2:$I$11321,5,FALSE)</f>
        <v>SANTA CRUZ DO CAPIBARIBE</v>
      </c>
      <c r="K10024" t="str">
        <f>VLOOKUP(A10024,'Município e Sexo'!$A$2:$I$11321,7,FALSE)</f>
        <v>MASCULINO</v>
      </c>
    </row>
    <row r="10025" spans="1:11" ht="15" customHeight="1" thickBot="1" x14ac:dyDescent="0.25">
      <c r="A10025" t="str">
        <f>CONCATENATE(B10025,C10025,D10025,G10025,E10025,I10025)</f>
        <v>1382020HOMICIDIO201</v>
      </c>
      <c r="B10025" s="4">
        <v>13</v>
      </c>
      <c r="C10025" s="5">
        <v>8</v>
      </c>
      <c r="D10025" s="4">
        <v>2020</v>
      </c>
      <c r="E10025" s="4">
        <v>20</v>
      </c>
      <c r="F10025" s="4" t="s">
        <v>210</v>
      </c>
      <c r="G10025" s="4" t="s">
        <v>12</v>
      </c>
      <c r="H10025" s="4" t="s">
        <v>211</v>
      </c>
      <c r="I10025" s="4">
        <v>1</v>
      </c>
      <c r="J10025" t="str">
        <f>VLOOKUP(A10025,'Município e Sexo'!$A$2:$I$11321,5,FALSE)</f>
        <v>BUIQUE</v>
      </c>
      <c r="K10025" t="str">
        <f>VLOOKUP(A10025,'Município e Sexo'!$A$2:$I$11321,7,FALSE)</f>
        <v>MASCULINO</v>
      </c>
    </row>
    <row r="10026" spans="1:11" ht="15" customHeight="1" thickBot="1" x14ac:dyDescent="0.25">
      <c r="A10026" t="str">
        <f>CONCATENATE(B10026,C10026,D10026,G10026,E10026,I10026)</f>
        <v>1382020HOMICIDIO431</v>
      </c>
      <c r="B10026" s="4">
        <v>13</v>
      </c>
      <c r="C10026" s="5">
        <v>8</v>
      </c>
      <c r="D10026" s="4">
        <v>2020</v>
      </c>
      <c r="E10026" s="4">
        <v>43</v>
      </c>
      <c r="F10026" s="4" t="s">
        <v>210</v>
      </c>
      <c r="G10026" s="4" t="s">
        <v>12</v>
      </c>
      <c r="H10026" s="4" t="s">
        <v>212</v>
      </c>
      <c r="I10026" s="4">
        <v>1</v>
      </c>
      <c r="J10026" t="str">
        <f>VLOOKUP(A10026,'Município e Sexo'!$A$2:$I$11321,5,FALSE)</f>
        <v>BREJO DA MADRE DE DEUS</v>
      </c>
      <c r="K10026" t="str">
        <f>VLOOKUP(A10026,'Município e Sexo'!$A$2:$I$11321,7,FALSE)</f>
        <v>MASCULINO</v>
      </c>
    </row>
    <row r="10027" spans="1:11" ht="15" customHeight="1" thickBot="1" x14ac:dyDescent="0.25">
      <c r="A10027" t="str">
        <f>CONCATENATE(B10027,C10027,D10027,G10027,E10027,I10027)</f>
        <v>1382020HOMICIDIO241</v>
      </c>
      <c r="B10027" s="4">
        <v>13</v>
      </c>
      <c r="C10027" s="5">
        <v>8</v>
      </c>
      <c r="D10027" s="4">
        <v>2020</v>
      </c>
      <c r="E10027" s="4">
        <v>24</v>
      </c>
      <c r="F10027" s="4" t="s">
        <v>210</v>
      </c>
      <c r="G10027" s="4" t="s">
        <v>12</v>
      </c>
      <c r="H10027" s="4" t="s">
        <v>211</v>
      </c>
      <c r="I10027" s="4">
        <v>1</v>
      </c>
      <c r="J10027" t="str">
        <f>VLOOKUP(A10027,'Município e Sexo'!$A$2:$I$11321,5,FALSE)</f>
        <v>OLINDA</v>
      </c>
      <c r="K10027" t="str">
        <f>VLOOKUP(A10027,'Município e Sexo'!$A$2:$I$11321,7,FALSE)</f>
        <v>MASCULINO</v>
      </c>
    </row>
    <row r="10028" spans="1:11" ht="15" customHeight="1" thickBot="1" x14ac:dyDescent="0.25">
      <c r="A10028" t="str">
        <f>CONCATENATE(B10028,C10028,D10028,G10028,E10028,I10028)</f>
        <v>1382020HOMICIDIO401</v>
      </c>
      <c r="B10028" s="4">
        <v>13</v>
      </c>
      <c r="C10028" s="5">
        <v>8</v>
      </c>
      <c r="D10028" s="4">
        <v>2020</v>
      </c>
      <c r="E10028" s="4">
        <v>40</v>
      </c>
      <c r="F10028" s="4" t="s">
        <v>210</v>
      </c>
      <c r="G10028" s="4" t="s">
        <v>12</v>
      </c>
      <c r="H10028" s="4" t="s">
        <v>212</v>
      </c>
      <c r="I10028" s="4">
        <v>1</v>
      </c>
      <c r="J10028" t="str">
        <f>VLOOKUP(A10028,'Município e Sexo'!$A$2:$I$11321,5,FALSE)</f>
        <v>BARREIROS</v>
      </c>
      <c r="K10028" t="str">
        <f>VLOOKUP(A10028,'Município e Sexo'!$A$2:$I$11321,7,FALSE)</f>
        <v>MASCULINO</v>
      </c>
    </row>
    <row r="10029" spans="1:11" ht="15" customHeight="1" thickBot="1" x14ac:dyDescent="0.25">
      <c r="A10029" t="str">
        <f>CONCATENATE(B10029,C10029,D10029,G10029,E10029,I10029)</f>
        <v>1382020HOMICIDIO201</v>
      </c>
      <c r="B10029" s="4">
        <v>13</v>
      </c>
      <c r="C10029" s="5">
        <v>8</v>
      </c>
      <c r="D10029" s="4">
        <v>2020</v>
      </c>
      <c r="E10029" s="4">
        <v>20</v>
      </c>
      <c r="F10029" s="4" t="s">
        <v>210</v>
      </c>
      <c r="G10029" s="4" t="s">
        <v>12</v>
      </c>
      <c r="H10029" s="4" t="s">
        <v>212</v>
      </c>
      <c r="I10029" s="4">
        <v>1</v>
      </c>
      <c r="J10029" t="str">
        <f>VLOOKUP(A10029,'Município e Sexo'!$A$2:$I$11321,5,FALSE)</f>
        <v>BUIQUE</v>
      </c>
      <c r="K10029" t="str">
        <f>VLOOKUP(A10029,'Município e Sexo'!$A$2:$I$11321,7,FALSE)</f>
        <v>MASCULINO</v>
      </c>
    </row>
    <row r="10030" spans="1:11" ht="15" customHeight="1" thickBot="1" x14ac:dyDescent="0.25">
      <c r="A10030" t="str">
        <f>CONCATENATE(B10030,C10030,D10030,G10030,E10030,I10030)</f>
        <v>1482020HOMICIDIO201</v>
      </c>
      <c r="B10030" s="4">
        <v>14</v>
      </c>
      <c r="C10030" s="5">
        <v>8</v>
      </c>
      <c r="D10030" s="4">
        <v>2020</v>
      </c>
      <c r="E10030" s="4">
        <v>20</v>
      </c>
      <c r="F10030" s="4" t="s">
        <v>210</v>
      </c>
      <c r="G10030" s="4" t="s">
        <v>12</v>
      </c>
      <c r="H10030" s="4" t="s">
        <v>212</v>
      </c>
      <c r="I10030" s="4">
        <v>1</v>
      </c>
      <c r="J10030" t="str">
        <f>VLOOKUP(A10030,'Município e Sexo'!$A$2:$I$11321,5,FALSE)</f>
        <v>FLORES</v>
      </c>
      <c r="K10030" t="str">
        <f>VLOOKUP(A10030,'Município e Sexo'!$A$2:$I$11321,7,FALSE)</f>
        <v>MASCULINO</v>
      </c>
    </row>
    <row r="10031" spans="1:11" ht="15" customHeight="1" thickBot="1" x14ac:dyDescent="0.25">
      <c r="A10031" t="str">
        <f>CONCATENATE(B10031,C10031,D10031,G10031,E10031,I10031)</f>
        <v>1482020HOMICIDIO241</v>
      </c>
      <c r="B10031" s="4">
        <v>14</v>
      </c>
      <c r="C10031" s="5">
        <v>8</v>
      </c>
      <c r="D10031" s="4">
        <v>2020</v>
      </c>
      <c r="E10031" s="4">
        <v>24</v>
      </c>
      <c r="F10031" s="4" t="s">
        <v>216</v>
      </c>
      <c r="G10031" s="4" t="s">
        <v>12</v>
      </c>
      <c r="H10031" s="4" t="s">
        <v>217</v>
      </c>
      <c r="I10031" s="4">
        <v>1</v>
      </c>
      <c r="J10031" t="str">
        <f>VLOOKUP(A10031,'Município e Sexo'!$A$2:$I$11321,5,FALSE)</f>
        <v>CAMUTANGA</v>
      </c>
      <c r="K10031" t="str">
        <f>VLOOKUP(A10031,'Município e Sexo'!$A$2:$I$11321,7,FALSE)</f>
        <v>MASCULINO</v>
      </c>
    </row>
    <row r="10032" spans="1:11" ht="15" customHeight="1" thickBot="1" x14ac:dyDescent="0.25">
      <c r="A10032" t="str">
        <f>CONCATENATE(B10032,C10032,D10032,G10032,E10032,I10032)</f>
        <v>1482020HOMICIDIO311</v>
      </c>
      <c r="B10032" s="4">
        <v>14</v>
      </c>
      <c r="C10032" s="5">
        <v>8</v>
      </c>
      <c r="D10032" s="4">
        <v>2020</v>
      </c>
      <c r="E10032" s="4">
        <v>31</v>
      </c>
      <c r="F10032" s="4" t="s">
        <v>216</v>
      </c>
      <c r="G10032" s="4" t="s">
        <v>12</v>
      </c>
      <c r="H10032" s="4" t="s">
        <v>211</v>
      </c>
      <c r="I10032" s="4">
        <v>1</v>
      </c>
      <c r="J10032" t="str">
        <f>VLOOKUP(A10032,'Município e Sexo'!$A$2:$I$11321,5,FALSE)</f>
        <v>JABOATAO DOS GUARARAPES</v>
      </c>
      <c r="K10032" t="str">
        <f>VLOOKUP(A10032,'Município e Sexo'!$A$2:$I$11321,7,FALSE)</f>
        <v>MASCULINO</v>
      </c>
    </row>
    <row r="10033" spans="1:11" ht="15" customHeight="1" thickBot="1" x14ac:dyDescent="0.25">
      <c r="A10033" t="str">
        <f>CONCATENATE(B10033,C10033,D10033,G10033,E10033,I10033)</f>
        <v>1482020HOMICIDIO381</v>
      </c>
      <c r="B10033" s="4">
        <v>14</v>
      </c>
      <c r="C10033" s="5">
        <v>8</v>
      </c>
      <c r="D10033" s="4">
        <v>2020</v>
      </c>
      <c r="E10033" s="4">
        <v>38</v>
      </c>
      <c r="F10033" s="4" t="s">
        <v>210</v>
      </c>
      <c r="G10033" s="4" t="s">
        <v>12</v>
      </c>
      <c r="H10033" s="4" t="s">
        <v>211</v>
      </c>
      <c r="I10033" s="4">
        <v>1</v>
      </c>
      <c r="J10033" t="str">
        <f>VLOOKUP(A10033,'Município e Sexo'!$A$2:$I$11321,5,FALSE)</f>
        <v>CALUMBI</v>
      </c>
      <c r="K10033" t="str">
        <f>VLOOKUP(A10033,'Município e Sexo'!$A$2:$I$11321,7,FALSE)</f>
        <v>MASCULINO</v>
      </c>
    </row>
    <row r="10034" spans="1:11" ht="15" customHeight="1" thickBot="1" x14ac:dyDescent="0.25">
      <c r="A10034" t="str">
        <f>CONCATENATE(B10034,C10034,D10034,G10034,E10034,I10034)</f>
        <v>1482020HOMICIDIO1</v>
      </c>
      <c r="B10034" s="4">
        <v>14</v>
      </c>
      <c r="C10034" s="5">
        <v>8</v>
      </c>
      <c r="D10034" s="4">
        <v>2020</v>
      </c>
      <c r="E10034" s="4"/>
      <c r="F10034" s="4" t="s">
        <v>210</v>
      </c>
      <c r="G10034" s="4" t="s">
        <v>12</v>
      </c>
      <c r="H10034" s="4" t="s">
        <v>218</v>
      </c>
      <c r="I10034" s="4">
        <v>1</v>
      </c>
      <c r="J10034" t="str">
        <f>VLOOKUP(A10034,'Município e Sexo'!$A$2:$I$11321,5,FALSE)</f>
        <v>SAO VICENTE FERRER</v>
      </c>
      <c r="K10034" t="str">
        <f>VLOOKUP(A10034,'Município e Sexo'!$A$2:$I$11321,7,FALSE)</f>
        <v>MASCULINO</v>
      </c>
    </row>
    <row r="10035" spans="1:11" ht="15" customHeight="1" thickBot="1" x14ac:dyDescent="0.25">
      <c r="A10035" t="str">
        <f>CONCATENATE(B10035,C10035,D10035,G10035,E10035,I10035)</f>
        <v>1482020HOMICIDIO221</v>
      </c>
      <c r="B10035" s="4">
        <v>14</v>
      </c>
      <c r="C10035" s="5">
        <v>8</v>
      </c>
      <c r="D10035" s="4">
        <v>2020</v>
      </c>
      <c r="E10035" s="4">
        <v>22</v>
      </c>
      <c r="F10035" s="4" t="s">
        <v>210</v>
      </c>
      <c r="G10035" s="4" t="s">
        <v>12</v>
      </c>
      <c r="H10035" s="4" t="s">
        <v>211</v>
      </c>
      <c r="I10035" s="4">
        <v>1</v>
      </c>
      <c r="J10035" t="str">
        <f>VLOOKUP(A10035,'Município e Sexo'!$A$2:$I$11321,5,FALSE)</f>
        <v>TORITAMA</v>
      </c>
      <c r="K10035" t="str">
        <f>VLOOKUP(A10035,'Município e Sexo'!$A$2:$I$11321,7,FALSE)</f>
        <v>MASCULINO</v>
      </c>
    </row>
    <row r="10036" spans="1:11" ht="15" customHeight="1" thickBot="1" x14ac:dyDescent="0.25">
      <c r="A10036" t="str">
        <f>CONCATENATE(B10036,C10036,D10036,G10036,E10036,I10036)</f>
        <v>1482020HOMICIDIO251</v>
      </c>
      <c r="B10036" s="4">
        <v>14</v>
      </c>
      <c r="C10036" s="5">
        <v>8</v>
      </c>
      <c r="D10036" s="4">
        <v>2020</v>
      </c>
      <c r="E10036" s="4">
        <v>25</v>
      </c>
      <c r="F10036" s="4" t="s">
        <v>210</v>
      </c>
      <c r="G10036" s="4" t="s">
        <v>12</v>
      </c>
      <c r="H10036" s="4" t="s">
        <v>211</v>
      </c>
      <c r="I10036" s="4">
        <v>1</v>
      </c>
      <c r="J10036" t="str">
        <f>VLOOKUP(A10036,'Município e Sexo'!$A$2:$I$11321,5,FALSE)</f>
        <v>RIACHO DAS ALMAS</v>
      </c>
      <c r="K10036" t="str">
        <f>VLOOKUP(A10036,'Município e Sexo'!$A$2:$I$11321,7,FALSE)</f>
        <v>MASCULINO</v>
      </c>
    </row>
    <row r="10037" spans="1:11" ht="15" customHeight="1" thickBot="1" x14ac:dyDescent="0.25">
      <c r="A10037" t="str">
        <f>CONCATENATE(B10037,C10037,D10037,G10037,E10037,I10037)</f>
        <v>1482020HOMICIDIO261</v>
      </c>
      <c r="B10037" s="4">
        <v>14</v>
      </c>
      <c r="C10037" s="5">
        <v>8</v>
      </c>
      <c r="D10037" s="4">
        <v>2020</v>
      </c>
      <c r="E10037" s="4">
        <v>26</v>
      </c>
      <c r="F10037" s="4" t="s">
        <v>210</v>
      </c>
      <c r="G10037" s="4" t="s">
        <v>12</v>
      </c>
      <c r="H10037" s="4" t="s">
        <v>211</v>
      </c>
      <c r="I10037" s="4">
        <v>1</v>
      </c>
      <c r="J10037" t="str">
        <f>VLOOKUP(A10037,'Município e Sexo'!$A$2:$I$11321,5,FALSE)</f>
        <v>CABO DE SANTO AGOSTINHO</v>
      </c>
      <c r="K10037" t="str">
        <f>VLOOKUP(A10037,'Município e Sexo'!$A$2:$I$11321,7,FALSE)</f>
        <v>MASCULINO</v>
      </c>
    </row>
    <row r="10038" spans="1:11" ht="15" customHeight="1" thickBot="1" x14ac:dyDescent="0.25">
      <c r="A10038" t="str">
        <f>CONCATENATE(B10038,C10038,D10038,G10038,E10038,I10038)</f>
        <v>1482020HOMICIDIO321</v>
      </c>
      <c r="B10038" s="4">
        <v>14</v>
      </c>
      <c r="C10038" s="5">
        <v>8</v>
      </c>
      <c r="D10038" s="4">
        <v>2020</v>
      </c>
      <c r="E10038" s="4">
        <v>32</v>
      </c>
      <c r="F10038" s="4" t="s">
        <v>210</v>
      </c>
      <c r="G10038" s="4" t="s">
        <v>12</v>
      </c>
      <c r="H10038" s="4" t="s">
        <v>217</v>
      </c>
      <c r="I10038" s="4">
        <v>1</v>
      </c>
      <c r="J10038" t="str">
        <f>VLOOKUP(A10038,'Município e Sexo'!$A$2:$I$11321,5,FALSE)</f>
        <v>JABOATAO DOS GUARARAPES</v>
      </c>
      <c r="K10038" t="str">
        <f>VLOOKUP(A10038,'Município e Sexo'!$A$2:$I$11321,7,FALSE)</f>
        <v>MASCULINO</v>
      </c>
    </row>
    <row r="10039" spans="1:11" ht="15" customHeight="1" thickBot="1" x14ac:dyDescent="0.25">
      <c r="A10039" t="str">
        <f>CONCATENATE(B10039,C10039,D10039,G10039,E10039,I10039)</f>
        <v>1582020HOMICIDIO241</v>
      </c>
      <c r="B10039" s="4">
        <v>15</v>
      </c>
      <c r="C10039" s="5">
        <v>8</v>
      </c>
      <c r="D10039" s="4">
        <v>2020</v>
      </c>
      <c r="E10039" s="4">
        <v>24</v>
      </c>
      <c r="F10039" s="4" t="s">
        <v>210</v>
      </c>
      <c r="G10039" s="4" t="s">
        <v>12</v>
      </c>
      <c r="H10039" s="4" t="s">
        <v>212</v>
      </c>
      <c r="I10039" s="4">
        <v>1</v>
      </c>
      <c r="J10039" t="str">
        <f>VLOOKUP(A10039,'Município e Sexo'!$A$2:$I$11321,5,FALSE)</f>
        <v>GLORIA DO GOITA</v>
      </c>
      <c r="K10039" t="str">
        <f>VLOOKUP(A10039,'Município e Sexo'!$A$2:$I$11321,7,FALSE)</f>
        <v>MASCULINO</v>
      </c>
    </row>
    <row r="10040" spans="1:11" ht="15" customHeight="1" thickBot="1" x14ac:dyDescent="0.25">
      <c r="A10040" t="str">
        <f>CONCATENATE(B10040,C10040,D10040,G10040,E10040,I10040)</f>
        <v>1582020HOMICIDIO301</v>
      </c>
      <c r="B10040" s="4">
        <v>15</v>
      </c>
      <c r="C10040" s="5">
        <v>8</v>
      </c>
      <c r="D10040" s="4">
        <v>2020</v>
      </c>
      <c r="E10040" s="4">
        <v>30</v>
      </c>
      <c r="F10040" s="4" t="s">
        <v>210</v>
      </c>
      <c r="G10040" s="4" t="s">
        <v>12</v>
      </c>
      <c r="H10040" s="4" t="s">
        <v>211</v>
      </c>
      <c r="I10040" s="4">
        <v>1</v>
      </c>
      <c r="J10040" t="str">
        <f>VLOOKUP(A10040,'Município e Sexo'!$A$2:$I$11321,5,FALSE)</f>
        <v>RECIFE</v>
      </c>
      <c r="K10040" t="str">
        <f>VLOOKUP(A10040,'Município e Sexo'!$A$2:$I$11321,7,FALSE)</f>
        <v>MASCULINO</v>
      </c>
    </row>
    <row r="10041" spans="1:11" ht="15" customHeight="1" thickBot="1" x14ac:dyDescent="0.25">
      <c r="A10041" t="str">
        <f>CONCATENATE(B10041,C10041,D10041,G10041,E10041,I10041)</f>
        <v>1582020HOMICIDIO181</v>
      </c>
      <c r="B10041" s="4">
        <v>15</v>
      </c>
      <c r="C10041" s="5">
        <v>8</v>
      </c>
      <c r="D10041" s="4">
        <v>2020</v>
      </c>
      <c r="E10041" s="4">
        <v>18</v>
      </c>
      <c r="F10041" s="4" t="s">
        <v>210</v>
      </c>
      <c r="G10041" s="4" t="s">
        <v>12</v>
      </c>
      <c r="H10041" s="4" t="s">
        <v>211</v>
      </c>
      <c r="I10041" s="4">
        <v>1</v>
      </c>
      <c r="J10041" t="str">
        <f>VLOOKUP(A10041,'Município e Sexo'!$A$2:$I$11321,5,FALSE)</f>
        <v>JABOATAO DOS GUARARAPES</v>
      </c>
      <c r="K10041" t="str">
        <f>VLOOKUP(A10041,'Município e Sexo'!$A$2:$I$11321,7,FALSE)</f>
        <v>MASCULINO</v>
      </c>
    </row>
    <row r="10042" spans="1:11" ht="15" customHeight="1" thickBot="1" x14ac:dyDescent="0.25">
      <c r="A10042" t="str">
        <f>CONCATENATE(B10042,C10042,D10042,G10042,E10042,I10042)</f>
        <v>1582020HOMICIDIO261</v>
      </c>
      <c r="B10042" s="4">
        <v>15</v>
      </c>
      <c r="C10042" s="5">
        <v>8</v>
      </c>
      <c r="D10042" s="4">
        <v>2020</v>
      </c>
      <c r="E10042" s="4">
        <v>26</v>
      </c>
      <c r="F10042" s="4" t="s">
        <v>210</v>
      </c>
      <c r="G10042" s="4" t="s">
        <v>12</v>
      </c>
      <c r="H10042" s="4" t="s">
        <v>211</v>
      </c>
      <c r="I10042" s="4">
        <v>1</v>
      </c>
      <c r="J10042" t="str">
        <f>VLOOKUP(A10042,'Município e Sexo'!$A$2:$I$11321,5,FALSE)</f>
        <v>AMARAJI</v>
      </c>
      <c r="K10042" t="str">
        <f>VLOOKUP(A10042,'Município e Sexo'!$A$2:$I$11321,7,FALSE)</f>
        <v>MASCULINO</v>
      </c>
    </row>
    <row r="10043" spans="1:11" ht="15" customHeight="1" thickBot="1" x14ac:dyDescent="0.25">
      <c r="A10043" t="str">
        <f>CONCATENATE(B10043,C10043,D10043,G10043,E10043,I10043)</f>
        <v>1582020HOMICIDIO311</v>
      </c>
      <c r="B10043" s="4">
        <v>15</v>
      </c>
      <c r="C10043" s="5">
        <v>8</v>
      </c>
      <c r="D10043" s="4">
        <v>2020</v>
      </c>
      <c r="E10043" s="4">
        <v>31</v>
      </c>
      <c r="F10043" s="4" t="s">
        <v>210</v>
      </c>
      <c r="G10043" s="4" t="s">
        <v>12</v>
      </c>
      <c r="H10043" s="4" t="s">
        <v>212</v>
      </c>
      <c r="I10043" s="4">
        <v>1</v>
      </c>
      <c r="J10043" t="str">
        <f>VLOOKUP(A10043,'Município e Sexo'!$A$2:$I$11321,5,FALSE)</f>
        <v>PESQUEIRA</v>
      </c>
      <c r="K10043" t="str">
        <f>VLOOKUP(A10043,'Município e Sexo'!$A$2:$I$11321,7,FALSE)</f>
        <v>MASCULINO</v>
      </c>
    </row>
    <row r="10044" spans="1:11" ht="15" customHeight="1" thickBot="1" x14ac:dyDescent="0.25">
      <c r="A10044" t="str">
        <f>CONCATENATE(B10044,C10044,D10044,G10044,E10044,I10044)</f>
        <v>1582020HOMICIDIO311</v>
      </c>
      <c r="B10044" s="4">
        <v>15</v>
      </c>
      <c r="C10044" s="5">
        <v>8</v>
      </c>
      <c r="D10044" s="4">
        <v>2020</v>
      </c>
      <c r="E10044" s="4">
        <v>31</v>
      </c>
      <c r="F10044" s="4" t="s">
        <v>210</v>
      </c>
      <c r="G10044" s="4" t="s">
        <v>12</v>
      </c>
      <c r="H10044" s="4" t="s">
        <v>211</v>
      </c>
      <c r="I10044" s="4">
        <v>1</v>
      </c>
      <c r="J10044" t="str">
        <f>VLOOKUP(A10044,'Município e Sexo'!$A$2:$I$11321,5,FALSE)</f>
        <v>PESQUEIRA</v>
      </c>
      <c r="K10044" t="str">
        <f>VLOOKUP(A10044,'Município e Sexo'!$A$2:$I$11321,7,FALSE)</f>
        <v>MASCULINO</v>
      </c>
    </row>
    <row r="10045" spans="1:11" ht="15" customHeight="1" thickBot="1" x14ac:dyDescent="0.25">
      <c r="A10045" t="str">
        <f>CONCATENATE(B10045,C10045,D10045,G10045,E10045,I10045)</f>
        <v>1582020HOMICIDIO331</v>
      </c>
      <c r="B10045" s="4">
        <v>15</v>
      </c>
      <c r="C10045" s="5">
        <v>8</v>
      </c>
      <c r="D10045" s="4">
        <v>2020</v>
      </c>
      <c r="E10045" s="4">
        <v>33</v>
      </c>
      <c r="F10045" s="4" t="s">
        <v>216</v>
      </c>
      <c r="G10045" s="4" t="s">
        <v>12</v>
      </c>
      <c r="H10045" s="4" t="s">
        <v>212</v>
      </c>
      <c r="I10045" s="4">
        <v>1</v>
      </c>
      <c r="J10045" t="str">
        <f>VLOOKUP(A10045,'Município e Sexo'!$A$2:$I$11321,5,FALSE)</f>
        <v>ARCOVERDE</v>
      </c>
      <c r="K10045" t="str">
        <f>VLOOKUP(A10045,'Município e Sexo'!$A$2:$I$11321,7,FALSE)</f>
        <v>MASCULINO</v>
      </c>
    </row>
    <row r="10046" spans="1:11" ht="15" customHeight="1" thickBot="1" x14ac:dyDescent="0.25">
      <c r="A10046" t="str">
        <f>CONCATENATE(B10046,C10046,D10046,G10046,E10046,I10046)</f>
        <v>1582020HOMICIDIO361</v>
      </c>
      <c r="B10046" s="4">
        <v>15</v>
      </c>
      <c r="C10046" s="5">
        <v>8</v>
      </c>
      <c r="D10046" s="4">
        <v>2020</v>
      </c>
      <c r="E10046" s="4">
        <v>36</v>
      </c>
      <c r="F10046" s="4" t="s">
        <v>210</v>
      </c>
      <c r="G10046" s="4" t="s">
        <v>12</v>
      </c>
      <c r="H10046" s="4" t="s">
        <v>211</v>
      </c>
      <c r="I10046" s="4">
        <v>1</v>
      </c>
      <c r="J10046" t="str">
        <f>VLOOKUP(A10046,'Município e Sexo'!$A$2:$I$11321,5,FALSE)</f>
        <v>CARUARU</v>
      </c>
      <c r="K10046" t="str">
        <f>VLOOKUP(A10046,'Município e Sexo'!$A$2:$I$11321,7,FALSE)</f>
        <v>MASCULINO</v>
      </c>
    </row>
    <row r="10047" spans="1:11" ht="15" customHeight="1" thickBot="1" x14ac:dyDescent="0.25">
      <c r="A10047" t="str">
        <f>CONCATENATE(B10047,C10047,D10047,G10047,E10047,I10047)</f>
        <v>1582020HOMICIDIO521</v>
      </c>
      <c r="B10047" s="4">
        <v>15</v>
      </c>
      <c r="C10047" s="5">
        <v>8</v>
      </c>
      <c r="D10047" s="4">
        <v>2020</v>
      </c>
      <c r="E10047" s="4">
        <v>52</v>
      </c>
      <c r="F10047" s="4" t="s">
        <v>210</v>
      </c>
      <c r="G10047" s="4" t="s">
        <v>12</v>
      </c>
      <c r="H10047" s="4" t="s">
        <v>212</v>
      </c>
      <c r="I10047" s="4">
        <v>1</v>
      </c>
      <c r="J10047" t="str">
        <f>VLOOKUP(A10047,'Município e Sexo'!$A$2:$I$11321,5,FALSE)</f>
        <v>OLINDA</v>
      </c>
      <c r="K10047" t="str">
        <f>VLOOKUP(A10047,'Município e Sexo'!$A$2:$I$11321,7,FALSE)</f>
        <v>MASCULINO</v>
      </c>
    </row>
    <row r="10048" spans="1:11" ht="15" customHeight="1" thickBot="1" x14ac:dyDescent="0.25">
      <c r="A10048" t="str">
        <f>CONCATENATE(B10048,C10048,D10048,G10048,E10048,"2")</f>
        <v>1682020HOMICIDIO242</v>
      </c>
      <c r="B10048" s="4">
        <v>16</v>
      </c>
      <c r="C10048" s="5">
        <v>8</v>
      </c>
      <c r="D10048" s="4">
        <v>2020</v>
      </c>
      <c r="E10048" s="4">
        <v>24</v>
      </c>
      <c r="F10048" s="4" t="s">
        <v>210</v>
      </c>
      <c r="G10048" s="4" t="s">
        <v>12</v>
      </c>
      <c r="H10048" s="4" t="s">
        <v>211</v>
      </c>
      <c r="I10048" s="4">
        <v>1</v>
      </c>
      <c r="J10048" t="str">
        <f>VLOOKUP(A10048,'Município e Sexo'!$A$2:$I$11321,5,FALSE)</f>
        <v>IGARASSU</v>
      </c>
      <c r="K10048" t="str">
        <f>VLOOKUP(A10048,'Município e Sexo'!$A$2:$I$11321,7,FALSE)</f>
        <v>MASCULINO</v>
      </c>
    </row>
    <row r="10049" spans="1:11" ht="15" customHeight="1" thickBot="1" x14ac:dyDescent="0.25">
      <c r="A10049" t="str">
        <f>CONCATENATE(B10049,C10049,D10049,G10049,E10049,"2")</f>
        <v>1682020HOMICIDIO242</v>
      </c>
      <c r="B10049" s="4">
        <v>16</v>
      </c>
      <c r="C10049" s="5">
        <v>8</v>
      </c>
      <c r="D10049" s="4">
        <v>2020</v>
      </c>
      <c r="E10049" s="4">
        <v>24</v>
      </c>
      <c r="F10049" s="4" t="s">
        <v>210</v>
      </c>
      <c r="G10049" s="4" t="s">
        <v>12</v>
      </c>
      <c r="H10049" s="4" t="s">
        <v>211</v>
      </c>
      <c r="I10049" s="4">
        <v>1</v>
      </c>
      <c r="J10049" t="str">
        <f>VLOOKUP(A10049,'Município e Sexo'!$A$2:$I$11321,5,FALSE)</f>
        <v>IGARASSU</v>
      </c>
      <c r="K10049" t="str">
        <f>VLOOKUP(A10049,'Município e Sexo'!$A$2:$I$11321,7,FALSE)</f>
        <v>MASCULINO</v>
      </c>
    </row>
    <row r="10050" spans="1:11" ht="15" customHeight="1" thickBot="1" x14ac:dyDescent="0.25">
      <c r="A10050" t="str">
        <f>CONCATENATE(B10050,C10050,D10050,G10050,E10050,I10050)</f>
        <v>1682020HOMICIDIO191</v>
      </c>
      <c r="B10050" s="4">
        <v>16</v>
      </c>
      <c r="C10050" s="5">
        <v>8</v>
      </c>
      <c r="D10050" s="4">
        <v>2020</v>
      </c>
      <c r="E10050" s="4">
        <v>19</v>
      </c>
      <c r="F10050" s="4" t="s">
        <v>210</v>
      </c>
      <c r="G10050" s="4" t="s">
        <v>12</v>
      </c>
      <c r="H10050" s="4" t="s">
        <v>218</v>
      </c>
      <c r="I10050" s="4">
        <v>1</v>
      </c>
      <c r="J10050" t="str">
        <f>VLOOKUP(A10050,'Município e Sexo'!$A$2:$I$11321,5,FALSE)</f>
        <v>CARUARU</v>
      </c>
      <c r="K10050" t="str">
        <f>VLOOKUP(A10050,'Município e Sexo'!$A$2:$I$11321,7,FALSE)</f>
        <v>MASCULINO</v>
      </c>
    </row>
    <row r="10051" spans="1:11" ht="15" customHeight="1" thickBot="1" x14ac:dyDescent="0.25">
      <c r="A10051" t="str">
        <f>CONCATENATE(B10051,C10051,D10051,G10051,E10051,I10051)</f>
        <v>1682020HOMICIDIO201</v>
      </c>
      <c r="B10051" s="4">
        <v>16</v>
      </c>
      <c r="C10051" s="5">
        <v>8</v>
      </c>
      <c r="D10051" s="4">
        <v>2020</v>
      </c>
      <c r="E10051" s="4">
        <v>20</v>
      </c>
      <c r="F10051" s="4" t="s">
        <v>210</v>
      </c>
      <c r="G10051" s="4" t="s">
        <v>12</v>
      </c>
      <c r="H10051" s="4" t="s">
        <v>211</v>
      </c>
      <c r="I10051" s="4">
        <v>1</v>
      </c>
      <c r="J10051" t="str">
        <f>VLOOKUP(A10051,'Município e Sexo'!$A$2:$I$11321,5,FALSE)</f>
        <v>CAMARAGIBE</v>
      </c>
      <c r="K10051" t="str">
        <f>VLOOKUP(A10051,'Município e Sexo'!$A$2:$I$11321,7,FALSE)</f>
        <v>MASCULINO</v>
      </c>
    </row>
    <row r="10052" spans="1:11" ht="15" customHeight="1" thickBot="1" x14ac:dyDescent="0.25">
      <c r="A10052" t="str">
        <f>CONCATENATE(B10052,C10052,D10052,G10052,E10052,I10052)</f>
        <v>1682020HOMICIDIO301</v>
      </c>
      <c r="B10052" s="4">
        <v>16</v>
      </c>
      <c r="C10052" s="5">
        <v>8</v>
      </c>
      <c r="D10052" s="4">
        <v>2020</v>
      </c>
      <c r="E10052" s="4">
        <v>30</v>
      </c>
      <c r="F10052" s="4" t="s">
        <v>210</v>
      </c>
      <c r="G10052" s="4" t="s">
        <v>12</v>
      </c>
      <c r="H10052" s="4" t="s">
        <v>211</v>
      </c>
      <c r="I10052" s="4">
        <v>1</v>
      </c>
      <c r="J10052" t="str">
        <f>VLOOKUP(A10052,'Município e Sexo'!$A$2:$I$11321,5,FALSE)</f>
        <v>JABOATAO DOS GUARARAPES</v>
      </c>
      <c r="K10052" t="str">
        <f>VLOOKUP(A10052,'Município e Sexo'!$A$2:$I$11321,7,FALSE)</f>
        <v>MASCULINO</v>
      </c>
    </row>
    <row r="10053" spans="1:11" ht="15" customHeight="1" thickBot="1" x14ac:dyDescent="0.25">
      <c r="A10053" t="str">
        <f>CONCATENATE(B10053,C10053,D10053,G10053,E10053,I10053)</f>
        <v>1682020HOMICIDIO321</v>
      </c>
      <c r="B10053" s="4">
        <v>16</v>
      </c>
      <c r="C10053" s="5">
        <v>8</v>
      </c>
      <c r="D10053" s="4">
        <v>2020</v>
      </c>
      <c r="E10053" s="4">
        <v>32</v>
      </c>
      <c r="F10053" s="4" t="s">
        <v>210</v>
      </c>
      <c r="G10053" s="4" t="s">
        <v>12</v>
      </c>
      <c r="H10053" s="4" t="s">
        <v>212</v>
      </c>
      <c r="I10053" s="4">
        <v>1</v>
      </c>
      <c r="J10053" t="str">
        <f>VLOOKUP(A10053,'Município e Sexo'!$A$2:$I$11321,5,FALSE)</f>
        <v>RECIFE</v>
      </c>
      <c r="K10053" t="str">
        <f>VLOOKUP(A10053,'Município e Sexo'!$A$2:$I$11321,7,FALSE)</f>
        <v>MASCULINO</v>
      </c>
    </row>
    <row r="10054" spans="1:11" ht="15" customHeight="1" thickBot="1" x14ac:dyDescent="0.25">
      <c r="A10054" t="str">
        <f>CONCATENATE(B10054,C10054,D10054,G10054,E10054,I10054)</f>
        <v>1682020HOMICIDIO351</v>
      </c>
      <c r="B10054" s="4">
        <v>16</v>
      </c>
      <c r="C10054" s="5">
        <v>8</v>
      </c>
      <c r="D10054" s="4">
        <v>2020</v>
      </c>
      <c r="E10054" s="4">
        <v>35</v>
      </c>
      <c r="F10054" s="4" t="s">
        <v>210</v>
      </c>
      <c r="G10054" s="4" t="s">
        <v>12</v>
      </c>
      <c r="H10054" s="4" t="s">
        <v>211</v>
      </c>
      <c r="I10054" s="4">
        <v>1</v>
      </c>
      <c r="J10054" t="str">
        <f>VLOOKUP(A10054,'Município e Sexo'!$A$2:$I$11321,5,FALSE)</f>
        <v>CARUARU</v>
      </c>
      <c r="K10054" t="str">
        <f>VLOOKUP(A10054,'Município e Sexo'!$A$2:$I$11321,7,FALSE)</f>
        <v>MASCULINO</v>
      </c>
    </row>
    <row r="10055" spans="1:11" ht="15" customHeight="1" thickBot="1" x14ac:dyDescent="0.25">
      <c r="A10055" t="str">
        <f>CONCATENATE(B10055,C10055,D10055,G10055,E10055,I10055)</f>
        <v>1782020LATROCINIO841</v>
      </c>
      <c r="B10055" s="4">
        <v>17</v>
      </c>
      <c r="C10055" s="5">
        <v>8</v>
      </c>
      <c r="D10055" s="4">
        <v>2020</v>
      </c>
      <c r="E10055" s="4">
        <v>84</v>
      </c>
      <c r="F10055" s="4" t="s">
        <v>210</v>
      </c>
      <c r="G10055" s="4" t="s">
        <v>33</v>
      </c>
      <c r="H10055" s="4" t="s">
        <v>215</v>
      </c>
      <c r="I10055" s="4">
        <v>1</v>
      </c>
      <c r="J10055" t="str">
        <f>VLOOKUP(A10055,'Município e Sexo'!$A$2:$I$11321,5,FALSE)</f>
        <v>SAO CAETANO</v>
      </c>
      <c r="K10055" t="str">
        <f>VLOOKUP(A10055,'Município e Sexo'!$A$2:$I$11321,7,FALSE)</f>
        <v>MASCULINO</v>
      </c>
    </row>
    <row r="10056" spans="1:11" ht="15" customHeight="1" thickBot="1" x14ac:dyDescent="0.25">
      <c r="A10056" t="str">
        <f>CONCATENATE(B10056,C10056,D10056,G10056,E10056,I10056)</f>
        <v>1782020HOMICIDIO81</v>
      </c>
      <c r="B10056" s="4">
        <v>17</v>
      </c>
      <c r="C10056" s="5">
        <v>8</v>
      </c>
      <c r="D10056" s="4">
        <v>2020</v>
      </c>
      <c r="E10056" s="4">
        <v>8</v>
      </c>
      <c r="F10056" s="4" t="s">
        <v>210</v>
      </c>
      <c r="G10056" s="4" t="s">
        <v>12</v>
      </c>
      <c r="H10056" s="4" t="s">
        <v>218</v>
      </c>
      <c r="I10056" s="4">
        <v>1</v>
      </c>
      <c r="J10056" t="str">
        <f>VLOOKUP(A10056,'Município e Sexo'!$A$2:$I$11321,5,FALSE)</f>
        <v>GOIANA</v>
      </c>
      <c r="K10056" t="str">
        <f>VLOOKUP(A10056,'Município e Sexo'!$A$2:$I$11321,7,FALSE)</f>
        <v>FEMININO</v>
      </c>
    </row>
    <row r="10057" spans="1:11" ht="15" customHeight="1" thickBot="1" x14ac:dyDescent="0.25">
      <c r="A10057" t="str">
        <f>CONCATENATE(B10057,C10057,D10057,G10057,E10057,I10057)</f>
        <v>1782020HOMICIDIO221</v>
      </c>
      <c r="B10057" s="4">
        <v>17</v>
      </c>
      <c r="C10057" s="5">
        <v>8</v>
      </c>
      <c r="D10057" s="4">
        <v>2020</v>
      </c>
      <c r="E10057" s="4">
        <v>22</v>
      </c>
      <c r="F10057" s="4" t="s">
        <v>210</v>
      </c>
      <c r="G10057" s="4" t="s">
        <v>12</v>
      </c>
      <c r="H10057" s="4" t="s">
        <v>211</v>
      </c>
      <c r="I10057" s="4">
        <v>1</v>
      </c>
      <c r="J10057" t="str">
        <f>VLOOKUP(A10057,'Município e Sexo'!$A$2:$I$11321,5,FALSE)</f>
        <v>GOIANA</v>
      </c>
      <c r="K10057" t="str">
        <f>VLOOKUP(A10057,'Município e Sexo'!$A$2:$I$11321,7,FALSE)</f>
        <v>MASCULINO</v>
      </c>
    </row>
    <row r="10058" spans="1:11" ht="15" customHeight="1" thickBot="1" x14ac:dyDescent="0.25">
      <c r="A10058" t="str">
        <f>CONCATENATE(B10058,C10058,D10058,G10058,E10058,I10058)</f>
        <v>1782020HOMICIDIO351</v>
      </c>
      <c r="B10058" s="4">
        <v>17</v>
      </c>
      <c r="C10058" s="5">
        <v>8</v>
      </c>
      <c r="D10058" s="4">
        <v>2020</v>
      </c>
      <c r="E10058" s="4">
        <v>35</v>
      </c>
      <c r="F10058" s="4" t="s">
        <v>210</v>
      </c>
      <c r="G10058" s="4" t="s">
        <v>12</v>
      </c>
      <c r="H10058" s="4" t="s">
        <v>211</v>
      </c>
      <c r="I10058" s="4">
        <v>1</v>
      </c>
      <c r="J10058" t="str">
        <f>VLOOKUP(A10058,'Município e Sexo'!$A$2:$I$11321,5,FALSE)</f>
        <v>GOIANA</v>
      </c>
      <c r="K10058" t="str">
        <f>VLOOKUP(A10058,'Município e Sexo'!$A$2:$I$11321,7,FALSE)</f>
        <v>MASCULINO</v>
      </c>
    </row>
    <row r="10059" spans="1:11" ht="15" customHeight="1" thickBot="1" x14ac:dyDescent="0.25">
      <c r="A10059" t="str">
        <f>CONCATENATE(B10059,C10059,D10059,G10059,E10059,I10059)</f>
        <v>1782020HOMICIDIO591</v>
      </c>
      <c r="B10059" s="4">
        <v>17</v>
      </c>
      <c r="C10059" s="5">
        <v>8</v>
      </c>
      <c r="D10059" s="4">
        <v>2020</v>
      </c>
      <c r="E10059" s="4">
        <v>59</v>
      </c>
      <c r="F10059" s="4" t="s">
        <v>210</v>
      </c>
      <c r="G10059" s="4" t="s">
        <v>12</v>
      </c>
      <c r="H10059" s="4" t="s">
        <v>212</v>
      </c>
      <c r="I10059" s="4">
        <v>1</v>
      </c>
      <c r="J10059" t="str">
        <f>VLOOKUP(A10059,'Município e Sexo'!$A$2:$I$11321,5,FALSE)</f>
        <v>SERRA TALHADA</v>
      </c>
      <c r="K10059" t="str">
        <f>VLOOKUP(A10059,'Município e Sexo'!$A$2:$I$11321,7,FALSE)</f>
        <v>MASCULINO</v>
      </c>
    </row>
    <row r="10060" spans="1:11" ht="15" customHeight="1" thickBot="1" x14ac:dyDescent="0.25">
      <c r="A10060" t="str">
        <f>CONCATENATE(B10060,C10060,D10060,G10060,E10060,I10060)</f>
        <v>1782020HOMICIDIO221</v>
      </c>
      <c r="B10060" s="4">
        <v>17</v>
      </c>
      <c r="C10060" s="5">
        <v>8</v>
      </c>
      <c r="D10060" s="4">
        <v>2020</v>
      </c>
      <c r="E10060" s="4">
        <v>22</v>
      </c>
      <c r="F10060" s="4" t="s">
        <v>210</v>
      </c>
      <c r="G10060" s="4" t="s">
        <v>12</v>
      </c>
      <c r="H10060" s="4" t="s">
        <v>211</v>
      </c>
      <c r="I10060" s="4">
        <v>1</v>
      </c>
      <c r="J10060" t="str">
        <f>VLOOKUP(A10060,'Município e Sexo'!$A$2:$I$11321,5,FALSE)</f>
        <v>GOIANA</v>
      </c>
      <c r="K10060" t="str">
        <f>VLOOKUP(A10060,'Município e Sexo'!$A$2:$I$11321,7,FALSE)</f>
        <v>MASCULINO</v>
      </c>
    </row>
    <row r="10061" spans="1:11" ht="15" customHeight="1" thickBot="1" x14ac:dyDescent="0.25">
      <c r="A10061" t="str">
        <f>CONCATENATE(B10061,C10061,D10061,G10061,E10061,I10061)</f>
        <v>1882020HOMICIDIO291</v>
      </c>
      <c r="B10061" s="4">
        <v>18</v>
      </c>
      <c r="C10061" s="5">
        <v>8</v>
      </c>
      <c r="D10061" s="4">
        <v>2020</v>
      </c>
      <c r="E10061" s="4">
        <v>29</v>
      </c>
      <c r="F10061" s="4" t="s">
        <v>210</v>
      </c>
      <c r="G10061" s="4" t="s">
        <v>12</v>
      </c>
      <c r="H10061" s="4" t="s">
        <v>211</v>
      </c>
      <c r="I10061" s="4">
        <v>1</v>
      </c>
      <c r="J10061" t="str">
        <f>VLOOKUP(A10061,'Município e Sexo'!$A$2:$I$11321,5,FALSE)</f>
        <v>PETROLINA</v>
      </c>
      <c r="K10061" t="str">
        <f>VLOOKUP(A10061,'Município e Sexo'!$A$2:$I$11321,7,FALSE)</f>
        <v>MASCULINO</v>
      </c>
    </row>
    <row r="10062" spans="1:11" ht="15" customHeight="1" thickBot="1" x14ac:dyDescent="0.25">
      <c r="A10062" t="str">
        <f>CONCATENATE(B10062,C10062,D10062,G10062,E10062,I10062)</f>
        <v>1882020HOMICIDIO541</v>
      </c>
      <c r="B10062" s="4">
        <v>18</v>
      </c>
      <c r="C10062" s="5">
        <v>8</v>
      </c>
      <c r="D10062" s="4">
        <v>2020</v>
      </c>
      <c r="E10062" s="4">
        <v>54</v>
      </c>
      <c r="F10062" s="4" t="s">
        <v>210</v>
      </c>
      <c r="G10062" s="4" t="s">
        <v>12</v>
      </c>
      <c r="H10062" s="4" t="s">
        <v>211</v>
      </c>
      <c r="I10062" s="4">
        <v>1</v>
      </c>
      <c r="J10062" t="str">
        <f>VLOOKUP(A10062,'Município e Sexo'!$A$2:$I$11321,5,FALSE)</f>
        <v>SAO CAETANO</v>
      </c>
      <c r="K10062" t="str">
        <f>VLOOKUP(A10062,'Município e Sexo'!$A$2:$I$11321,7,FALSE)</f>
        <v>FEMININO</v>
      </c>
    </row>
    <row r="10063" spans="1:11" ht="15" customHeight="1" thickBot="1" x14ac:dyDescent="0.25">
      <c r="A10063" t="str">
        <f>CONCATENATE(B10063,C10063,D10063,G10063,E10063,I10063)</f>
        <v>1882020HOMICIDIO191</v>
      </c>
      <c r="B10063" s="4">
        <v>18</v>
      </c>
      <c r="C10063" s="5">
        <v>8</v>
      </c>
      <c r="D10063" s="4">
        <v>2020</v>
      </c>
      <c r="E10063" s="4">
        <v>19</v>
      </c>
      <c r="F10063" s="4" t="s">
        <v>210</v>
      </c>
      <c r="G10063" s="4" t="s">
        <v>12</v>
      </c>
      <c r="H10063" s="4" t="s">
        <v>211</v>
      </c>
      <c r="I10063" s="4">
        <v>1</v>
      </c>
      <c r="J10063" t="str">
        <f>VLOOKUP(A10063,'Município e Sexo'!$A$2:$I$11321,5,FALSE)</f>
        <v>GOIANA</v>
      </c>
      <c r="K10063" t="str">
        <f>VLOOKUP(A10063,'Município e Sexo'!$A$2:$I$11321,7,FALSE)</f>
        <v>MASCULINO</v>
      </c>
    </row>
    <row r="10064" spans="1:11" ht="15" customHeight="1" thickBot="1" x14ac:dyDescent="0.25">
      <c r="A10064" t="str">
        <f>CONCATENATE(B10064,C10064,D10064,G10064,E10064,I10064)</f>
        <v>1882020HOMICIDIO161</v>
      </c>
      <c r="B10064" s="4">
        <v>18</v>
      </c>
      <c r="C10064" s="5">
        <v>8</v>
      </c>
      <c r="D10064" s="4">
        <v>2020</v>
      </c>
      <c r="E10064" s="4">
        <v>16</v>
      </c>
      <c r="F10064" s="4" t="s">
        <v>210</v>
      </c>
      <c r="G10064" s="4" t="s">
        <v>12</v>
      </c>
      <c r="H10064" s="4" t="s">
        <v>211</v>
      </c>
      <c r="I10064" s="4">
        <v>1</v>
      </c>
      <c r="J10064" t="str">
        <f>VLOOKUP(A10064,'Município e Sexo'!$A$2:$I$11321,5,FALSE)</f>
        <v>RECIFE</v>
      </c>
      <c r="K10064" t="str">
        <f>VLOOKUP(A10064,'Município e Sexo'!$A$2:$I$11321,7,FALSE)</f>
        <v>MASCULINO</v>
      </c>
    </row>
    <row r="10065" spans="1:11" ht="15" customHeight="1" thickBot="1" x14ac:dyDescent="0.25">
      <c r="A10065" t="str">
        <f>CONCATENATE(B10065,C10065,D10065,G10065,E10065,I10065)</f>
        <v>1882020HOMICIDIO201</v>
      </c>
      <c r="B10065" s="4">
        <v>18</v>
      </c>
      <c r="C10065" s="5">
        <v>8</v>
      </c>
      <c r="D10065" s="4">
        <v>2020</v>
      </c>
      <c r="E10065" s="4">
        <v>20</v>
      </c>
      <c r="F10065" s="4" t="s">
        <v>210</v>
      </c>
      <c r="G10065" s="4" t="s">
        <v>12</v>
      </c>
      <c r="H10065" s="4" t="s">
        <v>211</v>
      </c>
      <c r="I10065" s="4">
        <v>1</v>
      </c>
      <c r="J10065" t="str">
        <f>VLOOKUP(A10065,'Município e Sexo'!$A$2:$I$11321,5,FALSE)</f>
        <v>JABOATAO DOS GUARARAPES</v>
      </c>
      <c r="K10065" t="str">
        <f>VLOOKUP(A10065,'Município e Sexo'!$A$2:$I$11321,7,FALSE)</f>
        <v>MASCULINO</v>
      </c>
    </row>
    <row r="10066" spans="1:11" ht="15" customHeight="1" thickBot="1" x14ac:dyDescent="0.25">
      <c r="A10066" t="str">
        <f>CONCATENATE(B10066,C10066,D10066,G10066,E10066,I10066)</f>
        <v>1882020HOMICIDIO631</v>
      </c>
      <c r="B10066" s="4">
        <v>18</v>
      </c>
      <c r="C10066" s="5">
        <v>8</v>
      </c>
      <c r="D10066" s="4">
        <v>2020</v>
      </c>
      <c r="E10066" s="4">
        <v>63</v>
      </c>
      <c r="F10066" s="4" t="s">
        <v>216</v>
      </c>
      <c r="G10066" s="4" t="s">
        <v>12</v>
      </c>
      <c r="H10066" s="4" t="s">
        <v>211</v>
      </c>
      <c r="I10066" s="4">
        <v>1</v>
      </c>
      <c r="J10066" t="str">
        <f>VLOOKUP(A10066,'Município e Sexo'!$A$2:$I$11321,5,FALSE)</f>
        <v>CABO DE SANTO AGOSTINHO</v>
      </c>
      <c r="K10066" t="str">
        <f>VLOOKUP(A10066,'Município e Sexo'!$A$2:$I$11321,7,FALSE)</f>
        <v>MASCULINO</v>
      </c>
    </row>
    <row r="10067" spans="1:11" ht="15" customHeight="1" thickBot="1" x14ac:dyDescent="0.25">
      <c r="A10067" t="str">
        <f>CONCATENATE(B10067,C10067,D10067,G10067,E10067,I10067)</f>
        <v>1982020HOMICIDIO441</v>
      </c>
      <c r="B10067" s="4">
        <v>19</v>
      </c>
      <c r="C10067" s="5">
        <v>8</v>
      </c>
      <c r="D10067" s="4">
        <v>2020</v>
      </c>
      <c r="E10067" s="4">
        <v>44</v>
      </c>
      <c r="F10067" s="4" t="s">
        <v>210</v>
      </c>
      <c r="G10067" s="4" t="s">
        <v>12</v>
      </c>
      <c r="H10067" s="4" t="s">
        <v>211</v>
      </c>
      <c r="I10067" s="4">
        <v>1</v>
      </c>
      <c r="J10067" t="str">
        <f>VLOOKUP(A10067,'Município e Sexo'!$A$2:$I$11321,5,FALSE)</f>
        <v>ABREU E LIMA</v>
      </c>
      <c r="K10067" t="str">
        <f>VLOOKUP(A10067,'Município e Sexo'!$A$2:$I$11321,7,FALSE)</f>
        <v>MASCULINO</v>
      </c>
    </row>
    <row r="10068" spans="1:11" ht="15" customHeight="1" thickBot="1" x14ac:dyDescent="0.25">
      <c r="A10068" t="str">
        <f>CONCATENATE(B10068,C10068,D10068,G10068,E10068,I10068)</f>
        <v>1982020HOMICIDIO161</v>
      </c>
      <c r="B10068" s="4">
        <v>19</v>
      </c>
      <c r="C10068" s="5">
        <v>8</v>
      </c>
      <c r="D10068" s="4">
        <v>2020</v>
      </c>
      <c r="E10068" s="4">
        <v>16</v>
      </c>
      <c r="F10068" s="4" t="s">
        <v>210</v>
      </c>
      <c r="G10068" s="4" t="s">
        <v>12</v>
      </c>
      <c r="H10068" s="4" t="s">
        <v>211</v>
      </c>
      <c r="I10068" s="4">
        <v>1</v>
      </c>
      <c r="J10068" t="str">
        <f>VLOOKUP(A10068,'Município e Sexo'!$A$2:$I$11321,5,FALSE)</f>
        <v>CABO DE SANTO AGOSTINHO</v>
      </c>
      <c r="K10068" t="str">
        <f>VLOOKUP(A10068,'Município e Sexo'!$A$2:$I$11321,7,FALSE)</f>
        <v>MASCULINO</v>
      </c>
    </row>
    <row r="10069" spans="1:11" ht="15" customHeight="1" thickBot="1" x14ac:dyDescent="0.25">
      <c r="A10069" t="str">
        <f>CONCATENATE(B10069,C10069,D10069,G10069,E10069,I10069)</f>
        <v>1982020HOMICIDIO311</v>
      </c>
      <c r="B10069" s="4">
        <v>19</v>
      </c>
      <c r="C10069" s="5">
        <v>8</v>
      </c>
      <c r="D10069" s="4">
        <v>2020</v>
      </c>
      <c r="E10069" s="4">
        <v>31</v>
      </c>
      <c r="F10069" s="4" t="s">
        <v>210</v>
      </c>
      <c r="G10069" s="4" t="s">
        <v>12</v>
      </c>
      <c r="H10069" s="4" t="s">
        <v>211</v>
      </c>
      <c r="I10069" s="4">
        <v>1</v>
      </c>
      <c r="J10069" t="str">
        <f>VLOOKUP(A10069,'Município e Sexo'!$A$2:$I$11321,5,FALSE)</f>
        <v>IGARASSU</v>
      </c>
      <c r="K10069" t="str">
        <f>VLOOKUP(A10069,'Município e Sexo'!$A$2:$I$11321,7,FALSE)</f>
        <v>MASCULINO</v>
      </c>
    </row>
    <row r="10070" spans="1:11" ht="15" customHeight="1" thickBot="1" x14ac:dyDescent="0.25">
      <c r="A10070" t="str">
        <f>CONCATENATE(B10070,C10070,D10070,G10070,E10070,I10070)</f>
        <v>1982020HOMICIDIO401</v>
      </c>
      <c r="B10070" s="4">
        <v>19</v>
      </c>
      <c r="C10070" s="5">
        <v>8</v>
      </c>
      <c r="D10070" s="4">
        <v>2020</v>
      </c>
      <c r="E10070" s="4">
        <v>40</v>
      </c>
      <c r="F10070" s="4" t="s">
        <v>210</v>
      </c>
      <c r="G10070" s="4" t="s">
        <v>12</v>
      </c>
      <c r="H10070" s="4" t="s">
        <v>218</v>
      </c>
      <c r="I10070" s="4">
        <v>1</v>
      </c>
      <c r="J10070" t="str">
        <f>VLOOKUP(A10070,'Município e Sexo'!$A$2:$I$11321,5,FALSE)</f>
        <v>PAULISTA</v>
      </c>
      <c r="K10070" t="str">
        <f>VLOOKUP(A10070,'Município e Sexo'!$A$2:$I$11321,7,FALSE)</f>
        <v>MASCULINO</v>
      </c>
    </row>
    <row r="10071" spans="1:11" ht="15" customHeight="1" thickBot="1" x14ac:dyDescent="0.25">
      <c r="A10071" t="str">
        <f>CONCATENATE(B10071,C10071,D10071,G10071,E10071,I10071)</f>
        <v>1982020HOMICIDIO211</v>
      </c>
      <c r="B10071" s="4">
        <v>19</v>
      </c>
      <c r="C10071" s="5">
        <v>8</v>
      </c>
      <c r="D10071" s="4">
        <v>2020</v>
      </c>
      <c r="E10071" s="4">
        <v>21</v>
      </c>
      <c r="F10071" s="4" t="s">
        <v>210</v>
      </c>
      <c r="G10071" s="4" t="s">
        <v>12</v>
      </c>
      <c r="H10071" s="4" t="s">
        <v>211</v>
      </c>
      <c r="I10071" s="4">
        <v>1</v>
      </c>
      <c r="J10071" t="str">
        <f>VLOOKUP(A10071,'Município e Sexo'!$A$2:$I$11321,5,FALSE)</f>
        <v>JABOATAO DOS GUARARAPES</v>
      </c>
      <c r="K10071" t="str">
        <f>VLOOKUP(A10071,'Município e Sexo'!$A$2:$I$11321,7,FALSE)</f>
        <v>MASCULINO</v>
      </c>
    </row>
    <row r="10072" spans="1:11" ht="15" customHeight="1" thickBot="1" x14ac:dyDescent="0.25">
      <c r="A10072" t="str">
        <f>CONCATENATE(B10072,C10072,D10072,G10072,E10072,I10072)</f>
        <v>1982020LESOES CORPORAIS SEGUIDA DE MORTE181</v>
      </c>
      <c r="B10072" s="4">
        <v>19</v>
      </c>
      <c r="C10072" s="5">
        <v>8</v>
      </c>
      <c r="D10072" s="4">
        <v>2020</v>
      </c>
      <c r="E10072" s="4">
        <v>18</v>
      </c>
      <c r="F10072" s="4" t="s">
        <v>210</v>
      </c>
      <c r="G10072" s="4" t="s">
        <v>131</v>
      </c>
      <c r="H10072" s="4" t="s">
        <v>212</v>
      </c>
      <c r="I10072" s="4">
        <v>1</v>
      </c>
      <c r="J10072" t="str">
        <f>VLOOKUP(A10072,'Município e Sexo'!$A$2:$I$11321,5,FALSE)</f>
        <v>RECIFE</v>
      </c>
      <c r="K10072" t="str">
        <f>VLOOKUP(A10072,'Município e Sexo'!$A$2:$I$11321,7,FALSE)</f>
        <v>MASCULINO</v>
      </c>
    </row>
    <row r="10073" spans="1:11" ht="15" customHeight="1" thickBot="1" x14ac:dyDescent="0.25">
      <c r="A10073" t="str">
        <f>CONCATENATE(B10073,C10073,D10073,G10073,E10073,I10073)</f>
        <v>1982020HOMICIDIO211</v>
      </c>
      <c r="B10073" s="4">
        <v>19</v>
      </c>
      <c r="C10073" s="5">
        <v>8</v>
      </c>
      <c r="D10073" s="4">
        <v>2020</v>
      </c>
      <c r="E10073" s="4">
        <v>21</v>
      </c>
      <c r="F10073" s="4" t="s">
        <v>210</v>
      </c>
      <c r="G10073" s="4" t="s">
        <v>12</v>
      </c>
      <c r="H10073" s="4" t="s">
        <v>211</v>
      </c>
      <c r="I10073" s="4">
        <v>1</v>
      </c>
      <c r="J10073" t="str">
        <f>VLOOKUP(A10073,'Município e Sexo'!$A$2:$I$11321,5,FALSE)</f>
        <v>JABOATAO DOS GUARARAPES</v>
      </c>
      <c r="K10073" t="str">
        <f>VLOOKUP(A10073,'Município e Sexo'!$A$2:$I$11321,7,FALSE)</f>
        <v>MASCULINO</v>
      </c>
    </row>
    <row r="10074" spans="1:11" ht="15" customHeight="1" thickBot="1" x14ac:dyDescent="0.25">
      <c r="A10074" t="str">
        <f>CONCATENATE(B10074,C10074,D10074,G10074,E10074,I10074)</f>
        <v>2082020HOMICIDIO501</v>
      </c>
      <c r="B10074" s="4">
        <v>20</v>
      </c>
      <c r="C10074" s="5">
        <v>8</v>
      </c>
      <c r="D10074" s="4">
        <v>2020</v>
      </c>
      <c r="E10074" s="4">
        <v>50</v>
      </c>
      <c r="F10074" s="4" t="s">
        <v>210</v>
      </c>
      <c r="G10074" s="4" t="s">
        <v>12</v>
      </c>
      <c r="H10074" s="4" t="s">
        <v>212</v>
      </c>
      <c r="I10074" s="4">
        <v>1</v>
      </c>
      <c r="J10074" t="str">
        <f>VLOOKUP(A10074,'Município e Sexo'!$A$2:$I$11321,5,FALSE)</f>
        <v>PAULISTA</v>
      </c>
      <c r="K10074" t="str">
        <f>VLOOKUP(A10074,'Município e Sexo'!$A$2:$I$11321,7,FALSE)</f>
        <v>MASCULINO</v>
      </c>
    </row>
    <row r="10075" spans="1:11" ht="15" customHeight="1" thickBot="1" x14ac:dyDescent="0.25">
      <c r="A10075" t="str">
        <f>CONCATENATE(B10075,C10075,D10075,G10075,E10075,I10075)</f>
        <v>2082020HOMICIDIO191</v>
      </c>
      <c r="B10075" s="4">
        <v>20</v>
      </c>
      <c r="C10075" s="5">
        <v>8</v>
      </c>
      <c r="D10075" s="4">
        <v>2020</v>
      </c>
      <c r="E10075" s="4">
        <v>19</v>
      </c>
      <c r="F10075" s="4" t="s">
        <v>210</v>
      </c>
      <c r="G10075" s="4" t="s">
        <v>12</v>
      </c>
      <c r="H10075" s="4" t="s">
        <v>211</v>
      </c>
      <c r="I10075" s="4">
        <v>1</v>
      </c>
      <c r="J10075" t="str">
        <f>VLOOKUP(A10075,'Município e Sexo'!$A$2:$I$11321,5,FALSE)</f>
        <v>PALMARES</v>
      </c>
      <c r="K10075" t="str">
        <f>VLOOKUP(A10075,'Município e Sexo'!$A$2:$I$11321,7,FALSE)</f>
        <v>MASCULINO</v>
      </c>
    </row>
    <row r="10076" spans="1:11" ht="15" customHeight="1" thickBot="1" x14ac:dyDescent="0.25">
      <c r="A10076" t="str">
        <f>CONCATENATE(B10076,C10076,D10076,G10076,E10076,I10076)</f>
        <v>2082020HOMICIDIO391</v>
      </c>
      <c r="B10076" s="4">
        <v>20</v>
      </c>
      <c r="C10076" s="5">
        <v>8</v>
      </c>
      <c r="D10076" s="4">
        <v>2020</v>
      </c>
      <c r="E10076" s="4">
        <v>39</v>
      </c>
      <c r="F10076" s="4" t="s">
        <v>210</v>
      </c>
      <c r="G10076" s="4" t="s">
        <v>12</v>
      </c>
      <c r="H10076" s="4" t="s">
        <v>211</v>
      </c>
      <c r="I10076" s="4">
        <v>1</v>
      </c>
      <c r="J10076" t="str">
        <f>VLOOKUP(A10076,'Município e Sexo'!$A$2:$I$11321,5,FALSE)</f>
        <v>JABOATAO DOS GUARARAPES</v>
      </c>
      <c r="K10076" t="str">
        <f>VLOOKUP(A10076,'Município e Sexo'!$A$2:$I$11321,7,FALSE)</f>
        <v>MASCULINO</v>
      </c>
    </row>
    <row r="10077" spans="1:11" ht="15" customHeight="1" thickBot="1" x14ac:dyDescent="0.25">
      <c r="A10077" t="str">
        <f>CONCATENATE(B10077,C10077,D10077,G10077,E10077,I10077)</f>
        <v>2082020HOMICIDIO301</v>
      </c>
      <c r="B10077" s="4">
        <v>20</v>
      </c>
      <c r="C10077" s="5">
        <v>8</v>
      </c>
      <c r="D10077" s="4">
        <v>2020</v>
      </c>
      <c r="E10077" s="4">
        <v>30</v>
      </c>
      <c r="F10077" s="4" t="s">
        <v>210</v>
      </c>
      <c r="G10077" s="4" t="s">
        <v>12</v>
      </c>
      <c r="H10077" s="4" t="s">
        <v>212</v>
      </c>
      <c r="I10077" s="4">
        <v>1</v>
      </c>
      <c r="J10077" t="str">
        <f>VLOOKUP(A10077,'Município e Sexo'!$A$2:$I$11321,5,FALSE)</f>
        <v>BOM JARDIM</v>
      </c>
      <c r="K10077" t="str">
        <f>VLOOKUP(A10077,'Município e Sexo'!$A$2:$I$11321,7,FALSE)</f>
        <v>MASCULINO</v>
      </c>
    </row>
    <row r="10078" spans="1:11" ht="15" customHeight="1" thickBot="1" x14ac:dyDescent="0.25">
      <c r="A10078" t="str">
        <f>CONCATENATE(B10078,C10078,D10078,G10078,E10078,I10078)</f>
        <v>2082020HOMICIDIO431</v>
      </c>
      <c r="B10078" s="4">
        <v>20</v>
      </c>
      <c r="C10078" s="5">
        <v>8</v>
      </c>
      <c r="D10078" s="4">
        <v>2020</v>
      </c>
      <c r="E10078" s="4">
        <v>43</v>
      </c>
      <c r="F10078" s="4" t="s">
        <v>210</v>
      </c>
      <c r="G10078" s="4" t="s">
        <v>12</v>
      </c>
      <c r="H10078" s="4" t="s">
        <v>211</v>
      </c>
      <c r="I10078" s="4">
        <v>1</v>
      </c>
      <c r="J10078" t="str">
        <f>VLOOKUP(A10078,'Município e Sexo'!$A$2:$I$11321,5,FALSE)</f>
        <v>OROCO</v>
      </c>
      <c r="K10078" t="str">
        <f>VLOOKUP(A10078,'Município e Sexo'!$A$2:$I$11321,7,FALSE)</f>
        <v>MASCULINO</v>
      </c>
    </row>
    <row r="10079" spans="1:11" ht="15" customHeight="1" thickBot="1" x14ac:dyDescent="0.25">
      <c r="A10079" t="str">
        <f>CONCATENATE(B10079,C10079,D10079,G10079,E10079,I10079)</f>
        <v>2082020HOMICIDIO1</v>
      </c>
      <c r="B10079" s="4">
        <v>20</v>
      </c>
      <c r="C10079" s="5">
        <v>8</v>
      </c>
      <c r="D10079" s="4">
        <v>2020</v>
      </c>
      <c r="E10079" s="4"/>
      <c r="F10079" s="4" t="s">
        <v>210</v>
      </c>
      <c r="G10079" s="4" t="s">
        <v>12</v>
      </c>
      <c r="H10079" s="4" t="s">
        <v>211</v>
      </c>
      <c r="I10079" s="4">
        <v>1</v>
      </c>
      <c r="J10079" t="str">
        <f>VLOOKUP(A10079,'Município e Sexo'!$A$2:$I$11321,5,FALSE)</f>
        <v>RECIFE</v>
      </c>
      <c r="K10079" t="str">
        <f>VLOOKUP(A10079,'Município e Sexo'!$A$2:$I$11321,7,FALSE)</f>
        <v>MASCULINO</v>
      </c>
    </row>
    <row r="10080" spans="1:11" ht="15" customHeight="1" thickBot="1" x14ac:dyDescent="0.25">
      <c r="A10080" t="str">
        <f>CONCATENATE(B10080,C10080,D10080,G10080,E10080,I10080)</f>
        <v>2182020HOMICIDIO251</v>
      </c>
      <c r="B10080" s="4">
        <v>21</v>
      </c>
      <c r="C10080" s="5">
        <v>8</v>
      </c>
      <c r="D10080" s="4">
        <v>2020</v>
      </c>
      <c r="E10080" s="4">
        <v>25</v>
      </c>
      <c r="F10080" s="4" t="s">
        <v>210</v>
      </c>
      <c r="G10080" s="4" t="s">
        <v>12</v>
      </c>
      <c r="H10080" s="4" t="s">
        <v>211</v>
      </c>
      <c r="I10080" s="4">
        <v>1</v>
      </c>
      <c r="J10080" t="str">
        <f>VLOOKUP(A10080,'Município e Sexo'!$A$2:$I$11321,5,FALSE)</f>
        <v>OLINDA</v>
      </c>
      <c r="K10080" t="str">
        <f>VLOOKUP(A10080,'Município e Sexo'!$A$2:$I$11321,7,FALSE)</f>
        <v>MASCULINO</v>
      </c>
    </row>
    <row r="10081" spans="1:11" ht="15" customHeight="1" thickBot="1" x14ac:dyDescent="0.25">
      <c r="A10081" t="str">
        <f>CONCATENATE(B10081,C10081,D10081,G10081,E10081,I10081)</f>
        <v>2182020HOMICIDIO211</v>
      </c>
      <c r="B10081" s="4">
        <v>21</v>
      </c>
      <c r="C10081" s="5">
        <v>8</v>
      </c>
      <c r="D10081" s="4">
        <v>2020</v>
      </c>
      <c r="E10081" s="4">
        <v>21</v>
      </c>
      <c r="F10081" s="4" t="s">
        <v>210</v>
      </c>
      <c r="G10081" s="4" t="s">
        <v>12</v>
      </c>
      <c r="H10081" s="4" t="s">
        <v>211</v>
      </c>
      <c r="I10081" s="4">
        <v>1</v>
      </c>
      <c r="J10081" t="str">
        <f>VLOOKUP(A10081,'Município e Sexo'!$A$2:$I$11321,5,FALSE)</f>
        <v>AGUA PRETA</v>
      </c>
      <c r="K10081" t="str">
        <f>VLOOKUP(A10081,'Município e Sexo'!$A$2:$I$11321,7,FALSE)</f>
        <v>MASCULINO</v>
      </c>
    </row>
    <row r="10082" spans="1:11" ht="15" customHeight="1" thickBot="1" x14ac:dyDescent="0.25">
      <c r="A10082" t="str">
        <f>CONCATENATE(B10082,C10082,D10082,G10082,E10082,I10082)</f>
        <v>2182020HOMICIDIO441</v>
      </c>
      <c r="B10082" s="4">
        <v>21</v>
      </c>
      <c r="C10082" s="5">
        <v>8</v>
      </c>
      <c r="D10082" s="4">
        <v>2020</v>
      </c>
      <c r="E10082" s="4">
        <v>44</v>
      </c>
      <c r="F10082" s="4" t="s">
        <v>210</v>
      </c>
      <c r="G10082" s="4" t="s">
        <v>12</v>
      </c>
      <c r="H10082" s="4" t="s">
        <v>211</v>
      </c>
      <c r="I10082" s="4">
        <v>1</v>
      </c>
      <c r="J10082" t="str">
        <f>VLOOKUP(A10082,'Município e Sexo'!$A$2:$I$11321,5,FALSE)</f>
        <v>SAO LOURENCO DA MATA</v>
      </c>
      <c r="K10082" t="str">
        <f>VLOOKUP(A10082,'Município e Sexo'!$A$2:$I$11321,7,FALSE)</f>
        <v>MASCULINO</v>
      </c>
    </row>
    <row r="10083" spans="1:11" ht="15" customHeight="1" thickBot="1" x14ac:dyDescent="0.25">
      <c r="A10083" t="str">
        <f>CONCATENATE(B10083,C10083,D10083,G10083,E10083,I10083)</f>
        <v>2182020HOMICIDIO181</v>
      </c>
      <c r="B10083" s="4">
        <v>21</v>
      </c>
      <c r="C10083" s="5">
        <v>8</v>
      </c>
      <c r="D10083" s="4">
        <v>2020</v>
      </c>
      <c r="E10083" s="4">
        <v>18</v>
      </c>
      <c r="F10083" s="4" t="s">
        <v>210</v>
      </c>
      <c r="G10083" s="4" t="s">
        <v>12</v>
      </c>
      <c r="H10083" s="4" t="s">
        <v>211</v>
      </c>
      <c r="I10083" s="4">
        <v>1</v>
      </c>
      <c r="J10083" t="str">
        <f>VLOOKUP(A10083,'Município e Sexo'!$A$2:$I$11321,5,FALSE)</f>
        <v>AMARAJI</v>
      </c>
      <c r="K10083" t="str">
        <f>VLOOKUP(A10083,'Município e Sexo'!$A$2:$I$11321,7,FALSE)</f>
        <v>MASCULINO</v>
      </c>
    </row>
    <row r="10084" spans="1:11" ht="15" customHeight="1" thickBot="1" x14ac:dyDescent="0.25">
      <c r="A10084" t="str">
        <f>CONCATENATE(B10084,C10084,D10084,G10084,E10084,I10084)</f>
        <v>2182020HOMICIDIO221</v>
      </c>
      <c r="B10084" s="4">
        <v>21</v>
      </c>
      <c r="C10084" s="5">
        <v>8</v>
      </c>
      <c r="D10084" s="4">
        <v>2020</v>
      </c>
      <c r="E10084" s="4">
        <v>22</v>
      </c>
      <c r="F10084" s="4" t="s">
        <v>210</v>
      </c>
      <c r="G10084" s="4" t="s">
        <v>12</v>
      </c>
      <c r="H10084" s="4" t="s">
        <v>211</v>
      </c>
      <c r="I10084" s="4">
        <v>1</v>
      </c>
      <c r="J10084" t="str">
        <f>VLOOKUP(A10084,'Município e Sexo'!$A$2:$I$11321,5,FALSE)</f>
        <v>SERRA TALHADA</v>
      </c>
      <c r="K10084" t="str">
        <f>VLOOKUP(A10084,'Município e Sexo'!$A$2:$I$11321,7,FALSE)</f>
        <v>FEMININO</v>
      </c>
    </row>
    <row r="10085" spans="1:11" ht="15" customHeight="1" thickBot="1" x14ac:dyDescent="0.25">
      <c r="A10085" t="str">
        <f>CONCATENATE(B10085,C10085,D10085,G10085,E10085,I10085)</f>
        <v>2282020HOMICIDIO201</v>
      </c>
      <c r="B10085" s="4">
        <v>22</v>
      </c>
      <c r="C10085" s="5">
        <v>8</v>
      </c>
      <c r="D10085" s="4">
        <v>2020</v>
      </c>
      <c r="E10085" s="4">
        <v>20</v>
      </c>
      <c r="F10085" s="4" t="s">
        <v>210</v>
      </c>
      <c r="G10085" s="4" t="s">
        <v>12</v>
      </c>
      <c r="H10085" s="4" t="s">
        <v>211</v>
      </c>
      <c r="I10085" s="4">
        <v>1</v>
      </c>
      <c r="J10085" t="str">
        <f>VLOOKUP(A10085,'Município e Sexo'!$A$2:$I$11321,5,FALSE)</f>
        <v>BELO JARDIM</v>
      </c>
      <c r="K10085" t="str">
        <f>VLOOKUP(A10085,'Município e Sexo'!$A$2:$I$11321,7,FALSE)</f>
        <v>MASCULINO</v>
      </c>
    </row>
    <row r="10086" spans="1:11" ht="15" customHeight="1" thickBot="1" x14ac:dyDescent="0.25">
      <c r="A10086" t="str">
        <f>CONCATENATE(B10086,C10086,D10086,G10086,E10086,I10086)</f>
        <v>2282020HOMICIDIO321</v>
      </c>
      <c r="B10086" s="4">
        <v>22</v>
      </c>
      <c r="C10086" s="5">
        <v>8</v>
      </c>
      <c r="D10086" s="4">
        <v>2020</v>
      </c>
      <c r="E10086" s="4">
        <v>32</v>
      </c>
      <c r="F10086" s="4" t="s">
        <v>210</v>
      </c>
      <c r="G10086" s="4" t="s">
        <v>12</v>
      </c>
      <c r="H10086" s="4" t="s">
        <v>212</v>
      </c>
      <c r="I10086" s="4">
        <v>1</v>
      </c>
      <c r="J10086" t="str">
        <f>VLOOKUP(A10086,'Município e Sexo'!$A$2:$I$11321,5,FALSE)</f>
        <v>AMARAJI</v>
      </c>
      <c r="K10086" t="str">
        <f>VLOOKUP(A10086,'Município e Sexo'!$A$2:$I$11321,7,FALSE)</f>
        <v>MASCULINO</v>
      </c>
    </row>
    <row r="10087" spans="1:11" ht="15" customHeight="1" thickBot="1" x14ac:dyDescent="0.25">
      <c r="A10087" t="str">
        <f>CONCATENATE(B10087,C10087,D10087,G10087,E10087,I10087)</f>
        <v>2282020HOMICIDIO261</v>
      </c>
      <c r="B10087" s="4">
        <v>22</v>
      </c>
      <c r="C10087" s="5">
        <v>8</v>
      </c>
      <c r="D10087" s="4">
        <v>2020</v>
      </c>
      <c r="E10087" s="4">
        <v>26</v>
      </c>
      <c r="F10087" s="4" t="s">
        <v>210</v>
      </c>
      <c r="G10087" s="4" t="s">
        <v>12</v>
      </c>
      <c r="H10087" s="4" t="s">
        <v>211</v>
      </c>
      <c r="I10087" s="4">
        <v>1</v>
      </c>
      <c r="J10087" t="str">
        <f>VLOOKUP(A10087,'Município e Sexo'!$A$2:$I$11321,5,FALSE)</f>
        <v>AMARAJI</v>
      </c>
      <c r="K10087" t="str">
        <f>VLOOKUP(A10087,'Município e Sexo'!$A$2:$I$11321,7,FALSE)</f>
        <v>MASCULINO</v>
      </c>
    </row>
    <row r="10088" spans="1:11" ht="15" customHeight="1" thickBot="1" x14ac:dyDescent="0.25">
      <c r="A10088" t="str">
        <f>CONCATENATE(B10088,C10088,D10088,G10088,E10088,I10088)</f>
        <v>2282020HOMICIDIO711</v>
      </c>
      <c r="B10088" s="4">
        <v>22</v>
      </c>
      <c r="C10088" s="5">
        <v>8</v>
      </c>
      <c r="D10088" s="4">
        <v>2020</v>
      </c>
      <c r="E10088" s="4">
        <v>71</v>
      </c>
      <c r="F10088" s="4" t="s">
        <v>210</v>
      </c>
      <c r="G10088" s="4" t="s">
        <v>12</v>
      </c>
      <c r="H10088" s="4" t="s">
        <v>211</v>
      </c>
      <c r="I10088" s="4">
        <v>1</v>
      </c>
      <c r="J10088" t="str">
        <f>VLOOKUP(A10088,'Município e Sexo'!$A$2:$I$11321,5,FALSE)</f>
        <v>GARANHUNS</v>
      </c>
      <c r="K10088" t="str">
        <f>VLOOKUP(A10088,'Município e Sexo'!$A$2:$I$11321,7,FALSE)</f>
        <v>MASCULINO</v>
      </c>
    </row>
    <row r="10089" spans="1:11" ht="15" customHeight="1" thickBot="1" x14ac:dyDescent="0.25">
      <c r="A10089" t="str">
        <f>CONCATENATE(B10089,C10089,D10089,G10089,E10089,I10089)</f>
        <v>2282020HOMICIDIO191</v>
      </c>
      <c r="B10089" s="4">
        <v>22</v>
      </c>
      <c r="C10089" s="5">
        <v>8</v>
      </c>
      <c r="D10089" s="4">
        <v>2020</v>
      </c>
      <c r="E10089" s="4">
        <v>19</v>
      </c>
      <c r="F10089" s="4" t="s">
        <v>210</v>
      </c>
      <c r="G10089" s="4" t="s">
        <v>12</v>
      </c>
      <c r="H10089" s="4" t="s">
        <v>211</v>
      </c>
      <c r="I10089" s="4">
        <v>1</v>
      </c>
      <c r="J10089" t="str">
        <f>VLOOKUP(A10089,'Município e Sexo'!$A$2:$I$11321,5,FALSE)</f>
        <v>LAGOA DO ITAENGA</v>
      </c>
      <c r="K10089" t="str">
        <f>VLOOKUP(A10089,'Município e Sexo'!$A$2:$I$11321,7,FALSE)</f>
        <v>MASCULINO</v>
      </c>
    </row>
    <row r="10090" spans="1:11" ht="15" customHeight="1" thickBot="1" x14ac:dyDescent="0.25">
      <c r="A10090" t="str">
        <f>CONCATENATE(B10090,C10090,D10090,G10090,E10090,I10090)</f>
        <v>2282020HOMICIDIO201</v>
      </c>
      <c r="B10090" s="4">
        <v>22</v>
      </c>
      <c r="C10090" s="5">
        <v>8</v>
      </c>
      <c r="D10090" s="4">
        <v>2020</v>
      </c>
      <c r="E10090" s="4">
        <v>20</v>
      </c>
      <c r="F10090" s="4" t="s">
        <v>210</v>
      </c>
      <c r="G10090" s="4" t="s">
        <v>12</v>
      </c>
      <c r="H10090" s="4" t="s">
        <v>211</v>
      </c>
      <c r="I10090" s="4">
        <v>1</v>
      </c>
      <c r="J10090" t="str">
        <f>VLOOKUP(A10090,'Município e Sexo'!$A$2:$I$11321,5,FALSE)</f>
        <v>BELO JARDIM</v>
      </c>
      <c r="K10090" t="str">
        <f>VLOOKUP(A10090,'Município e Sexo'!$A$2:$I$11321,7,FALSE)</f>
        <v>MASCULINO</v>
      </c>
    </row>
    <row r="10091" spans="1:11" ht="15" customHeight="1" thickBot="1" x14ac:dyDescent="0.25">
      <c r="A10091" t="str">
        <f>CONCATENATE(B10091,C10091,D10091,G10091,E10091,I10091)</f>
        <v>2282020HOMICIDIO201</v>
      </c>
      <c r="B10091" s="4">
        <v>22</v>
      </c>
      <c r="C10091" s="5">
        <v>8</v>
      </c>
      <c r="D10091" s="4">
        <v>2020</v>
      </c>
      <c r="E10091" s="4">
        <v>20</v>
      </c>
      <c r="F10091" s="4" t="s">
        <v>210</v>
      </c>
      <c r="G10091" s="4" t="s">
        <v>12</v>
      </c>
      <c r="H10091" s="4" t="s">
        <v>211</v>
      </c>
      <c r="I10091" s="4">
        <v>1</v>
      </c>
      <c r="J10091" t="str">
        <f>VLOOKUP(A10091,'Município e Sexo'!$A$2:$I$11321,5,FALSE)</f>
        <v>BELO JARDIM</v>
      </c>
      <c r="K10091" t="str">
        <f>VLOOKUP(A10091,'Município e Sexo'!$A$2:$I$11321,7,FALSE)</f>
        <v>MASCULINO</v>
      </c>
    </row>
    <row r="10092" spans="1:11" ht="15" customHeight="1" thickBot="1" x14ac:dyDescent="0.25">
      <c r="A10092" t="str">
        <f>CONCATENATE(B10092,C10092,D10092,G10092,E10092,I10092)</f>
        <v>2282020HOMICIDIO231</v>
      </c>
      <c r="B10092" s="4">
        <v>22</v>
      </c>
      <c r="C10092" s="5">
        <v>8</v>
      </c>
      <c r="D10092" s="4">
        <v>2020</v>
      </c>
      <c r="E10092" s="4">
        <v>23</v>
      </c>
      <c r="F10092" s="4" t="s">
        <v>210</v>
      </c>
      <c r="G10092" s="4" t="s">
        <v>12</v>
      </c>
      <c r="H10092" s="4" t="s">
        <v>211</v>
      </c>
      <c r="I10092" s="4">
        <v>1</v>
      </c>
      <c r="J10092" t="str">
        <f>VLOOKUP(A10092,'Município e Sexo'!$A$2:$I$11321,5,FALSE)</f>
        <v>BOM JARDIM</v>
      </c>
      <c r="K10092" t="str">
        <f>VLOOKUP(A10092,'Município e Sexo'!$A$2:$I$11321,7,FALSE)</f>
        <v>MASCULINO</v>
      </c>
    </row>
    <row r="10093" spans="1:11" ht="15" customHeight="1" thickBot="1" x14ac:dyDescent="0.25">
      <c r="A10093" t="str">
        <f>CONCATENATE(B10093,C10093,D10093,G10093,E10093,I10093)</f>
        <v>2282020HOMICIDIO261</v>
      </c>
      <c r="B10093" s="4">
        <v>22</v>
      </c>
      <c r="C10093" s="5">
        <v>8</v>
      </c>
      <c r="D10093" s="4">
        <v>2020</v>
      </c>
      <c r="E10093" s="4">
        <v>26</v>
      </c>
      <c r="F10093" s="4" t="s">
        <v>210</v>
      </c>
      <c r="G10093" s="4" t="s">
        <v>12</v>
      </c>
      <c r="H10093" s="4" t="s">
        <v>217</v>
      </c>
      <c r="I10093" s="4">
        <v>1</v>
      </c>
      <c r="J10093" t="str">
        <f>VLOOKUP(A10093,'Município e Sexo'!$A$2:$I$11321,5,FALSE)</f>
        <v>AMARAJI</v>
      </c>
      <c r="K10093" t="str">
        <f>VLOOKUP(A10093,'Município e Sexo'!$A$2:$I$11321,7,FALSE)</f>
        <v>MASCULINO</v>
      </c>
    </row>
    <row r="10094" spans="1:11" ht="15" customHeight="1" thickBot="1" x14ac:dyDescent="0.25">
      <c r="A10094" t="str">
        <f>CONCATENATE(B10094,C10094,D10094,G10094,E10094,I10094)</f>
        <v>2282020HOMICIDIO261</v>
      </c>
      <c r="B10094" s="4">
        <v>22</v>
      </c>
      <c r="C10094" s="5">
        <v>8</v>
      </c>
      <c r="D10094" s="4">
        <v>2020</v>
      </c>
      <c r="E10094" s="4">
        <v>26</v>
      </c>
      <c r="F10094" s="4" t="s">
        <v>210</v>
      </c>
      <c r="G10094" s="4" t="s">
        <v>12</v>
      </c>
      <c r="H10094" s="4" t="s">
        <v>211</v>
      </c>
      <c r="I10094" s="4">
        <v>1</v>
      </c>
      <c r="J10094" t="str">
        <f>VLOOKUP(A10094,'Município e Sexo'!$A$2:$I$11321,5,FALSE)</f>
        <v>AMARAJI</v>
      </c>
      <c r="K10094" t="str">
        <f>VLOOKUP(A10094,'Município e Sexo'!$A$2:$I$11321,7,FALSE)</f>
        <v>MASCULINO</v>
      </c>
    </row>
    <row r="10095" spans="1:11" ht="15" customHeight="1" thickBot="1" x14ac:dyDescent="0.25">
      <c r="A10095" t="str">
        <f>CONCATENATE(B10095,C10095,D10095,G10095,E10095,I10095)</f>
        <v>2282020HOMICIDIO281</v>
      </c>
      <c r="B10095" s="4">
        <v>22</v>
      </c>
      <c r="C10095" s="5">
        <v>8</v>
      </c>
      <c r="D10095" s="4">
        <v>2020</v>
      </c>
      <c r="E10095" s="4">
        <v>28</v>
      </c>
      <c r="F10095" s="4" t="s">
        <v>210</v>
      </c>
      <c r="G10095" s="4" t="s">
        <v>12</v>
      </c>
      <c r="H10095" s="4" t="s">
        <v>212</v>
      </c>
      <c r="I10095" s="4">
        <v>1</v>
      </c>
      <c r="J10095" t="str">
        <f>VLOOKUP(A10095,'Município e Sexo'!$A$2:$I$11321,5,FALSE)</f>
        <v>CAETES</v>
      </c>
      <c r="K10095" t="str">
        <f>VLOOKUP(A10095,'Município e Sexo'!$A$2:$I$11321,7,FALSE)</f>
        <v>MASCULINO</v>
      </c>
    </row>
    <row r="10096" spans="1:11" ht="15" customHeight="1" thickBot="1" x14ac:dyDescent="0.25">
      <c r="A10096" t="str">
        <f>CONCATENATE(B10096,C10096,D10096,G10096,E10096,I10096)</f>
        <v>2282020HOMICIDIO321</v>
      </c>
      <c r="B10096" s="4">
        <v>22</v>
      </c>
      <c r="C10096" s="5">
        <v>8</v>
      </c>
      <c r="D10096" s="4">
        <v>2020</v>
      </c>
      <c r="E10096" s="4">
        <v>32</v>
      </c>
      <c r="F10096" s="4" t="s">
        <v>210</v>
      </c>
      <c r="G10096" s="4" t="s">
        <v>12</v>
      </c>
      <c r="H10096" s="4" t="s">
        <v>217</v>
      </c>
      <c r="I10096" s="4">
        <v>1</v>
      </c>
      <c r="J10096" t="str">
        <f>VLOOKUP(A10096,'Município e Sexo'!$A$2:$I$11321,5,FALSE)</f>
        <v>AMARAJI</v>
      </c>
      <c r="K10096" t="str">
        <f>VLOOKUP(A10096,'Município e Sexo'!$A$2:$I$11321,7,FALSE)</f>
        <v>MASCULINO</v>
      </c>
    </row>
    <row r="10097" spans="1:11" ht="15" customHeight="1" thickBot="1" x14ac:dyDescent="0.25">
      <c r="A10097" t="str">
        <f>CONCATENATE(B10097,C10097,D10097,G10097,E10097,I10097)</f>
        <v>2282020HOMICIDIO391</v>
      </c>
      <c r="B10097" s="4">
        <v>22</v>
      </c>
      <c r="C10097" s="5">
        <v>8</v>
      </c>
      <c r="D10097" s="4">
        <v>2020</v>
      </c>
      <c r="E10097" s="4">
        <v>39</v>
      </c>
      <c r="F10097" s="4" t="s">
        <v>210</v>
      </c>
      <c r="G10097" s="4" t="s">
        <v>12</v>
      </c>
      <c r="H10097" s="4" t="s">
        <v>212</v>
      </c>
      <c r="I10097" s="4">
        <v>1</v>
      </c>
      <c r="J10097" t="str">
        <f>VLOOKUP(A10097,'Município e Sexo'!$A$2:$I$11321,5,FALSE)</f>
        <v>ALIANCA</v>
      </c>
      <c r="K10097" t="str">
        <f>VLOOKUP(A10097,'Município e Sexo'!$A$2:$I$11321,7,FALSE)</f>
        <v>MASCULINO</v>
      </c>
    </row>
    <row r="10098" spans="1:11" ht="15" customHeight="1" thickBot="1" x14ac:dyDescent="0.25">
      <c r="A10098" t="str">
        <f>CONCATENATE(B10098,C10098,D10098,G10098,E10098,I10098)</f>
        <v>2282020HOMICIDIO561</v>
      </c>
      <c r="B10098" s="4">
        <v>22</v>
      </c>
      <c r="C10098" s="5">
        <v>8</v>
      </c>
      <c r="D10098" s="4">
        <v>2020</v>
      </c>
      <c r="E10098" s="4">
        <v>56</v>
      </c>
      <c r="F10098" s="4" t="s">
        <v>210</v>
      </c>
      <c r="G10098" s="4" t="s">
        <v>12</v>
      </c>
      <c r="H10098" s="4" t="s">
        <v>212</v>
      </c>
      <c r="I10098" s="4">
        <v>1</v>
      </c>
      <c r="J10098" t="str">
        <f>VLOOKUP(A10098,'Município e Sexo'!$A$2:$I$11321,5,FALSE)</f>
        <v>PETROLINA</v>
      </c>
      <c r="K10098" t="str">
        <f>VLOOKUP(A10098,'Município e Sexo'!$A$2:$I$11321,7,FALSE)</f>
        <v>MASCULINO</v>
      </c>
    </row>
    <row r="10099" spans="1:11" ht="15" customHeight="1" thickBot="1" x14ac:dyDescent="0.25">
      <c r="A10099" t="str">
        <f>CONCATENATE(B10099,C10099,D10099,G10099,E10099,I10099)</f>
        <v>2282020HOMICIDIO231</v>
      </c>
      <c r="B10099" s="4">
        <v>22</v>
      </c>
      <c r="C10099" s="5">
        <v>8</v>
      </c>
      <c r="D10099" s="4">
        <v>2020</v>
      </c>
      <c r="E10099" s="4">
        <v>23</v>
      </c>
      <c r="F10099" s="4" t="s">
        <v>210</v>
      </c>
      <c r="G10099" s="4" t="s">
        <v>12</v>
      </c>
      <c r="H10099" s="4" t="s">
        <v>217</v>
      </c>
      <c r="I10099" s="4">
        <v>1</v>
      </c>
      <c r="J10099" t="str">
        <f>VLOOKUP(A10099,'Município e Sexo'!$A$2:$I$11321,5,FALSE)</f>
        <v>BOM JARDIM</v>
      </c>
      <c r="K10099" t="str">
        <f>VLOOKUP(A10099,'Município e Sexo'!$A$2:$I$11321,7,FALSE)</f>
        <v>MASCULINO</v>
      </c>
    </row>
    <row r="10100" spans="1:11" ht="15" customHeight="1" thickBot="1" x14ac:dyDescent="0.25">
      <c r="A10100" t="str">
        <f>CONCATENATE(B10100,C10100,D10100,G10100,E10100,I10100)</f>
        <v>2282020HOMICIDIO281</v>
      </c>
      <c r="B10100" s="4">
        <v>22</v>
      </c>
      <c r="C10100" s="5">
        <v>8</v>
      </c>
      <c r="D10100" s="4">
        <v>2020</v>
      </c>
      <c r="E10100" s="4">
        <v>28</v>
      </c>
      <c r="F10100" s="4" t="s">
        <v>210</v>
      </c>
      <c r="G10100" s="4" t="s">
        <v>12</v>
      </c>
      <c r="H10100" s="4" t="s">
        <v>211</v>
      </c>
      <c r="I10100" s="4">
        <v>1</v>
      </c>
      <c r="J10100" t="str">
        <f>VLOOKUP(A10100,'Município e Sexo'!$A$2:$I$11321,5,FALSE)</f>
        <v>CAETES</v>
      </c>
      <c r="K10100" t="str">
        <f>VLOOKUP(A10100,'Município e Sexo'!$A$2:$I$11321,7,FALSE)</f>
        <v>MASCULINO</v>
      </c>
    </row>
    <row r="10101" spans="1:11" ht="15" customHeight="1" thickBot="1" x14ac:dyDescent="0.25">
      <c r="A10101" t="str">
        <f>CONCATENATE(B10101,C10101,D10101,G10101,E10101,I10101)</f>
        <v>2282020HOMICIDIO341</v>
      </c>
      <c r="B10101" s="4">
        <v>22</v>
      </c>
      <c r="C10101" s="5">
        <v>8</v>
      </c>
      <c r="D10101" s="4">
        <v>2020</v>
      </c>
      <c r="E10101" s="4">
        <v>34</v>
      </c>
      <c r="F10101" s="4" t="s">
        <v>210</v>
      </c>
      <c r="G10101" s="4" t="s">
        <v>12</v>
      </c>
      <c r="H10101" s="4" t="s">
        <v>211</v>
      </c>
      <c r="I10101" s="4">
        <v>1</v>
      </c>
      <c r="J10101" t="str">
        <f>VLOOKUP(A10101,'Município e Sexo'!$A$2:$I$11321,5,FALSE)</f>
        <v>CAMARAGIBE</v>
      </c>
      <c r="K10101" t="str">
        <f>VLOOKUP(A10101,'Município e Sexo'!$A$2:$I$11321,7,FALSE)</f>
        <v>MASCULINO</v>
      </c>
    </row>
    <row r="10102" spans="1:11" ht="15" customHeight="1" thickBot="1" x14ac:dyDescent="0.25">
      <c r="A10102" t="str">
        <f>CONCATENATE(B10102,C10102,D10102,G10102,E10102,I10102)</f>
        <v>2382020HOMICIDIO191</v>
      </c>
      <c r="B10102" s="4">
        <v>23</v>
      </c>
      <c r="C10102" s="5">
        <v>8</v>
      </c>
      <c r="D10102" s="4">
        <v>2020</v>
      </c>
      <c r="E10102" s="4">
        <v>19</v>
      </c>
      <c r="F10102" s="4" t="s">
        <v>210</v>
      </c>
      <c r="G10102" s="4" t="s">
        <v>12</v>
      </c>
      <c r="H10102" s="4" t="s">
        <v>211</v>
      </c>
      <c r="I10102" s="4">
        <v>1</v>
      </c>
      <c r="J10102" t="str">
        <f>VLOOKUP(A10102,'Município e Sexo'!$A$2:$I$11321,5,FALSE)</f>
        <v>BREJO DA MADRE DE DEUS</v>
      </c>
      <c r="K10102" t="str">
        <f>VLOOKUP(A10102,'Município e Sexo'!$A$2:$I$11321,7,FALSE)</f>
        <v>FEMININO</v>
      </c>
    </row>
    <row r="10103" spans="1:11" ht="15" customHeight="1" thickBot="1" x14ac:dyDescent="0.25">
      <c r="A10103" t="str">
        <f>CONCATENATE(B10103,C10103,D10103,G10103,E10103,I10103)</f>
        <v>2382020HOMICIDIO291</v>
      </c>
      <c r="B10103" s="4">
        <v>23</v>
      </c>
      <c r="C10103" s="5">
        <v>8</v>
      </c>
      <c r="D10103" s="4">
        <v>2020</v>
      </c>
      <c r="E10103" s="4">
        <v>29</v>
      </c>
      <c r="F10103" s="4" t="s">
        <v>210</v>
      </c>
      <c r="G10103" s="4" t="s">
        <v>12</v>
      </c>
      <c r="H10103" s="4" t="s">
        <v>211</v>
      </c>
      <c r="I10103" s="4">
        <v>1</v>
      </c>
      <c r="J10103" t="str">
        <f>VLOOKUP(A10103,'Município e Sexo'!$A$2:$I$11321,5,FALSE)</f>
        <v>JABOATAO DOS GUARARAPES</v>
      </c>
      <c r="K10103" t="str">
        <f>VLOOKUP(A10103,'Município e Sexo'!$A$2:$I$11321,7,FALSE)</f>
        <v>MASCULINO</v>
      </c>
    </row>
    <row r="10104" spans="1:11" ht="15" customHeight="1" thickBot="1" x14ac:dyDescent="0.25">
      <c r="A10104" t="str">
        <f>CONCATENATE(B10104,C10104,D10104,G10104,E10104,I10104)</f>
        <v>2382020HOMICIDIO191</v>
      </c>
      <c r="B10104" s="4">
        <v>23</v>
      </c>
      <c r="C10104" s="5">
        <v>8</v>
      </c>
      <c r="D10104" s="4">
        <v>2020</v>
      </c>
      <c r="E10104" s="4">
        <v>19</v>
      </c>
      <c r="F10104" s="4" t="s">
        <v>210</v>
      </c>
      <c r="G10104" s="4" t="s">
        <v>12</v>
      </c>
      <c r="H10104" s="4" t="s">
        <v>212</v>
      </c>
      <c r="I10104" s="4">
        <v>1</v>
      </c>
      <c r="J10104" t="str">
        <f>VLOOKUP(A10104,'Município e Sexo'!$A$2:$I$11321,5,FALSE)</f>
        <v>BREJO DA MADRE DE DEUS</v>
      </c>
      <c r="K10104" t="str">
        <f>VLOOKUP(A10104,'Município e Sexo'!$A$2:$I$11321,7,FALSE)</f>
        <v>FEMININO</v>
      </c>
    </row>
    <row r="10105" spans="1:11" ht="15" customHeight="1" thickBot="1" x14ac:dyDescent="0.25">
      <c r="A10105" t="str">
        <f>CONCATENATE(B10105,C10105,D10105,G10105,E10105,I10105)</f>
        <v>2382020HOMICIDIO191</v>
      </c>
      <c r="B10105" s="4">
        <v>23</v>
      </c>
      <c r="C10105" s="5">
        <v>8</v>
      </c>
      <c r="D10105" s="4">
        <v>2020</v>
      </c>
      <c r="E10105" s="4">
        <v>19</v>
      </c>
      <c r="F10105" s="4" t="s">
        <v>210</v>
      </c>
      <c r="G10105" s="4" t="s">
        <v>12</v>
      </c>
      <c r="H10105" s="4" t="s">
        <v>211</v>
      </c>
      <c r="I10105" s="4">
        <v>1</v>
      </c>
      <c r="J10105" t="str">
        <f>VLOOKUP(A10105,'Município e Sexo'!$A$2:$I$11321,5,FALSE)</f>
        <v>BREJO DA MADRE DE DEUS</v>
      </c>
      <c r="K10105" t="str">
        <f>VLOOKUP(A10105,'Município e Sexo'!$A$2:$I$11321,7,FALSE)</f>
        <v>FEMININO</v>
      </c>
    </row>
    <row r="10106" spans="1:11" ht="15" customHeight="1" thickBot="1" x14ac:dyDescent="0.25">
      <c r="A10106" t="str">
        <f>CONCATENATE(B10106,C10106,D10106,G10106,E10106,I10106)</f>
        <v>2382020HOMICIDIO181</v>
      </c>
      <c r="B10106" s="4">
        <v>23</v>
      </c>
      <c r="C10106" s="5">
        <v>8</v>
      </c>
      <c r="D10106" s="4">
        <v>2020</v>
      </c>
      <c r="E10106" s="4">
        <v>18</v>
      </c>
      <c r="F10106" s="4" t="s">
        <v>210</v>
      </c>
      <c r="G10106" s="4" t="s">
        <v>12</v>
      </c>
      <c r="H10106" s="4" t="s">
        <v>211</v>
      </c>
      <c r="I10106" s="4">
        <v>1</v>
      </c>
      <c r="J10106" t="str">
        <f>VLOOKUP(A10106,'Município e Sexo'!$A$2:$I$11321,5,FALSE)</f>
        <v>MORENO</v>
      </c>
      <c r="K10106" t="str">
        <f>VLOOKUP(A10106,'Município e Sexo'!$A$2:$I$11321,7,FALSE)</f>
        <v>MASCULINO</v>
      </c>
    </row>
    <row r="10107" spans="1:11" ht="15" customHeight="1" thickBot="1" x14ac:dyDescent="0.25">
      <c r="A10107" t="str">
        <f>CONCATENATE(B10107,C10107,D10107,G10107,E10107,I10107)</f>
        <v>2382020HOMICIDIO191</v>
      </c>
      <c r="B10107" s="4">
        <v>23</v>
      </c>
      <c r="C10107" s="5">
        <v>8</v>
      </c>
      <c r="D10107" s="4">
        <v>2020</v>
      </c>
      <c r="E10107" s="4">
        <v>19</v>
      </c>
      <c r="F10107" s="4" t="s">
        <v>210</v>
      </c>
      <c r="G10107" s="4" t="s">
        <v>12</v>
      </c>
      <c r="H10107" s="4" t="s">
        <v>211</v>
      </c>
      <c r="I10107" s="4">
        <v>1</v>
      </c>
      <c r="J10107" t="str">
        <f>VLOOKUP(A10107,'Município e Sexo'!$A$2:$I$11321,5,FALSE)</f>
        <v>BREJO DA MADRE DE DEUS</v>
      </c>
      <c r="K10107" t="str">
        <f>VLOOKUP(A10107,'Município e Sexo'!$A$2:$I$11321,7,FALSE)</f>
        <v>FEMININO</v>
      </c>
    </row>
    <row r="10108" spans="1:11" ht="15" customHeight="1" thickBot="1" x14ac:dyDescent="0.25">
      <c r="A10108" t="str">
        <f>CONCATENATE(B10108,C10108,D10108,G10108,E10108,I10108)</f>
        <v>2382020HOMICIDIO211</v>
      </c>
      <c r="B10108" s="4">
        <v>23</v>
      </c>
      <c r="C10108" s="5">
        <v>8</v>
      </c>
      <c r="D10108" s="4">
        <v>2020</v>
      </c>
      <c r="E10108" s="4">
        <v>21</v>
      </c>
      <c r="F10108" s="4" t="s">
        <v>210</v>
      </c>
      <c r="G10108" s="4" t="s">
        <v>12</v>
      </c>
      <c r="H10108" s="4" t="s">
        <v>211</v>
      </c>
      <c r="I10108" s="4">
        <v>1</v>
      </c>
      <c r="J10108" t="str">
        <f>VLOOKUP(A10108,'Município e Sexo'!$A$2:$I$11321,5,FALSE)</f>
        <v>MORENO</v>
      </c>
      <c r="K10108" t="str">
        <f>VLOOKUP(A10108,'Município e Sexo'!$A$2:$I$11321,7,FALSE)</f>
        <v>MASCULINO</v>
      </c>
    </row>
    <row r="10109" spans="1:11" ht="15" customHeight="1" thickBot="1" x14ac:dyDescent="0.25">
      <c r="A10109" t="str">
        <f>CONCATENATE(B10109,C10109,D10109,G10109,E10109,I10109)</f>
        <v>2382020HOMICIDIO221</v>
      </c>
      <c r="B10109" s="4">
        <v>23</v>
      </c>
      <c r="C10109" s="5">
        <v>8</v>
      </c>
      <c r="D10109" s="4">
        <v>2020</v>
      </c>
      <c r="E10109" s="4">
        <v>22</v>
      </c>
      <c r="F10109" s="4" t="s">
        <v>210</v>
      </c>
      <c r="G10109" s="4" t="s">
        <v>12</v>
      </c>
      <c r="H10109" s="4" t="s">
        <v>211</v>
      </c>
      <c r="I10109" s="4">
        <v>1</v>
      </c>
      <c r="J10109" t="str">
        <f>VLOOKUP(A10109,'Município e Sexo'!$A$2:$I$11321,5,FALSE)</f>
        <v>PANELAS</v>
      </c>
      <c r="K10109" t="str">
        <f>VLOOKUP(A10109,'Município e Sexo'!$A$2:$I$11321,7,FALSE)</f>
        <v>MASCULINO</v>
      </c>
    </row>
    <row r="10110" spans="1:11" ht="15" customHeight="1" thickBot="1" x14ac:dyDescent="0.25">
      <c r="A10110" t="str">
        <f>CONCATENATE(B10110,C10110,D10110,G10110,E10110,I10110)</f>
        <v>2382020HOMICIDIO241</v>
      </c>
      <c r="B10110" s="4">
        <v>23</v>
      </c>
      <c r="C10110" s="5">
        <v>8</v>
      </c>
      <c r="D10110" s="4">
        <v>2020</v>
      </c>
      <c r="E10110" s="4">
        <v>24</v>
      </c>
      <c r="F10110" s="4" t="s">
        <v>210</v>
      </c>
      <c r="G10110" s="4" t="s">
        <v>12</v>
      </c>
      <c r="H10110" s="4" t="s">
        <v>212</v>
      </c>
      <c r="I10110" s="4">
        <v>1</v>
      </c>
      <c r="J10110" t="str">
        <f>VLOOKUP(A10110,'Município e Sexo'!$A$2:$I$11321,5,FALSE)</f>
        <v>MIRANDIBA</v>
      </c>
      <c r="K10110" t="str">
        <f>VLOOKUP(A10110,'Município e Sexo'!$A$2:$I$11321,7,FALSE)</f>
        <v>MASCULINO</v>
      </c>
    </row>
    <row r="10111" spans="1:11" ht="15" customHeight="1" thickBot="1" x14ac:dyDescent="0.25">
      <c r="A10111" t="str">
        <f>CONCATENATE(B10111,C10111,D10111,G10111,E10111,I10111)</f>
        <v>2382020HOMICIDIO371</v>
      </c>
      <c r="B10111" s="4">
        <v>23</v>
      </c>
      <c r="C10111" s="5">
        <v>8</v>
      </c>
      <c r="D10111" s="4">
        <v>2020</v>
      </c>
      <c r="E10111" s="4">
        <v>37</v>
      </c>
      <c r="F10111" s="4" t="s">
        <v>210</v>
      </c>
      <c r="G10111" s="4" t="s">
        <v>12</v>
      </c>
      <c r="H10111" s="4" t="s">
        <v>211</v>
      </c>
      <c r="I10111" s="4">
        <v>1</v>
      </c>
      <c r="J10111" t="str">
        <f>VLOOKUP(A10111,'Município e Sexo'!$A$2:$I$11321,5,FALSE)</f>
        <v>OLINDA</v>
      </c>
      <c r="K10111" t="str">
        <f>VLOOKUP(A10111,'Município e Sexo'!$A$2:$I$11321,7,FALSE)</f>
        <v>MASCULINO</v>
      </c>
    </row>
    <row r="10112" spans="1:11" ht="15" customHeight="1" thickBot="1" x14ac:dyDescent="0.25">
      <c r="A10112" t="str">
        <f>CONCATENATE(B10112,C10112,D10112,G10112,E10112,I10112)</f>
        <v>2382020HOMICIDIO391</v>
      </c>
      <c r="B10112" s="4">
        <v>23</v>
      </c>
      <c r="C10112" s="5">
        <v>8</v>
      </c>
      <c r="D10112" s="4">
        <v>2020</v>
      </c>
      <c r="E10112" s="4">
        <v>39</v>
      </c>
      <c r="F10112" s="4" t="s">
        <v>210</v>
      </c>
      <c r="G10112" s="4" t="s">
        <v>12</v>
      </c>
      <c r="H10112" s="4" t="s">
        <v>211</v>
      </c>
      <c r="I10112" s="4">
        <v>1</v>
      </c>
      <c r="J10112" t="str">
        <f>VLOOKUP(A10112,'Município e Sexo'!$A$2:$I$11321,5,FALSE)</f>
        <v>MARAIAL</v>
      </c>
      <c r="K10112" t="str">
        <f>VLOOKUP(A10112,'Município e Sexo'!$A$2:$I$11321,7,FALSE)</f>
        <v>MASCULINO</v>
      </c>
    </row>
    <row r="10113" spans="1:11" ht="15" customHeight="1" thickBot="1" x14ac:dyDescent="0.25">
      <c r="A10113" t="str">
        <f>CONCATENATE(B10113,C10113,D10113,G10113,E10113,I10113)</f>
        <v>2482020HOMICIDIO331</v>
      </c>
      <c r="B10113" s="4">
        <v>24</v>
      </c>
      <c r="C10113" s="5">
        <v>8</v>
      </c>
      <c r="D10113" s="4">
        <v>2020</v>
      </c>
      <c r="E10113" s="4">
        <v>33</v>
      </c>
      <c r="F10113" s="4" t="s">
        <v>210</v>
      </c>
      <c r="G10113" s="4" t="s">
        <v>12</v>
      </c>
      <c r="H10113" s="4" t="s">
        <v>211</v>
      </c>
      <c r="I10113" s="4">
        <v>1</v>
      </c>
      <c r="J10113" t="str">
        <f>VLOOKUP(A10113,'Município e Sexo'!$A$2:$I$11321,5,FALSE)</f>
        <v>JABOATAO DOS GUARARAPES</v>
      </c>
      <c r="K10113" t="str">
        <f>VLOOKUP(A10113,'Município e Sexo'!$A$2:$I$11321,7,FALSE)</f>
        <v>MASCULINO</v>
      </c>
    </row>
    <row r="10114" spans="1:11" ht="15" customHeight="1" thickBot="1" x14ac:dyDescent="0.25">
      <c r="A10114" t="str">
        <f>CONCATENATE(B10114,C10114,D10114,G10114,E10114,I10114)</f>
        <v>2482020HOMICIDIO401</v>
      </c>
      <c r="B10114" s="4">
        <v>24</v>
      </c>
      <c r="C10114" s="5">
        <v>8</v>
      </c>
      <c r="D10114" s="4">
        <v>2020</v>
      </c>
      <c r="E10114" s="4">
        <v>40</v>
      </c>
      <c r="F10114" s="4" t="s">
        <v>210</v>
      </c>
      <c r="G10114" s="4" t="s">
        <v>12</v>
      </c>
      <c r="H10114" s="4" t="s">
        <v>212</v>
      </c>
      <c r="I10114" s="4">
        <v>1</v>
      </c>
      <c r="J10114" t="str">
        <f>VLOOKUP(A10114,'Município e Sexo'!$A$2:$I$11321,5,FALSE)</f>
        <v>ARACOIABA</v>
      </c>
      <c r="K10114" t="str">
        <f>VLOOKUP(A10114,'Município e Sexo'!$A$2:$I$11321,7,FALSE)</f>
        <v>FEMININO</v>
      </c>
    </row>
    <row r="10115" spans="1:11" ht="15" customHeight="1" thickBot="1" x14ac:dyDescent="0.25">
      <c r="A10115" t="str">
        <f>CONCATENATE(B10115,C10115,D10115,G10115,E10115,I10115)</f>
        <v>2482020HOMICIDIO141</v>
      </c>
      <c r="B10115" s="4">
        <v>24</v>
      </c>
      <c r="C10115" s="5">
        <v>8</v>
      </c>
      <c r="D10115" s="4">
        <v>2020</v>
      </c>
      <c r="E10115" s="4">
        <v>14</v>
      </c>
      <c r="F10115" s="4" t="s">
        <v>210</v>
      </c>
      <c r="G10115" s="4" t="s">
        <v>12</v>
      </c>
      <c r="H10115" s="4" t="s">
        <v>212</v>
      </c>
      <c r="I10115" s="4">
        <v>1</v>
      </c>
      <c r="J10115" t="str">
        <f>VLOOKUP(A10115,'Município e Sexo'!$A$2:$I$11321,5,FALSE)</f>
        <v>SERTANIA</v>
      </c>
      <c r="K10115" t="str">
        <f>VLOOKUP(A10115,'Município e Sexo'!$A$2:$I$11321,7,FALSE)</f>
        <v>MASCULINO</v>
      </c>
    </row>
    <row r="10116" spans="1:11" ht="15" customHeight="1" thickBot="1" x14ac:dyDescent="0.25">
      <c r="A10116" t="str">
        <f>CONCATENATE(B10116,C10116,D10116,G10116,E10116,I10116)</f>
        <v>2482020HOMICIDIO231</v>
      </c>
      <c r="B10116" s="4">
        <v>24</v>
      </c>
      <c r="C10116" s="5">
        <v>8</v>
      </c>
      <c r="D10116" s="4">
        <v>2020</v>
      </c>
      <c r="E10116" s="4">
        <v>23</v>
      </c>
      <c r="F10116" s="4" t="s">
        <v>210</v>
      </c>
      <c r="G10116" s="4" t="s">
        <v>12</v>
      </c>
      <c r="H10116" s="4" t="s">
        <v>211</v>
      </c>
      <c r="I10116" s="4">
        <v>1</v>
      </c>
      <c r="J10116" t="str">
        <f>VLOOKUP(A10116,'Município e Sexo'!$A$2:$I$11321,5,FALSE)</f>
        <v>ABREU E LIMA</v>
      </c>
      <c r="K10116" t="str">
        <f>VLOOKUP(A10116,'Município e Sexo'!$A$2:$I$11321,7,FALSE)</f>
        <v>MASCULINO</v>
      </c>
    </row>
    <row r="10117" spans="1:11" ht="15" customHeight="1" thickBot="1" x14ac:dyDescent="0.25">
      <c r="A10117" t="str">
        <f>CONCATENATE(B10117,C10117,D10117,G10117,E10117,"2")</f>
        <v>2482020HOMICIDIO262</v>
      </c>
      <c r="B10117" s="4">
        <v>24</v>
      </c>
      <c r="C10117" s="5">
        <v>8</v>
      </c>
      <c r="D10117" s="4">
        <v>2020</v>
      </c>
      <c r="E10117" s="4">
        <v>26</v>
      </c>
      <c r="F10117" s="4" t="s">
        <v>210</v>
      </c>
      <c r="G10117" s="4" t="s">
        <v>12</v>
      </c>
      <c r="H10117" s="4" t="s">
        <v>211</v>
      </c>
      <c r="I10117" s="4">
        <v>1</v>
      </c>
      <c r="J10117" t="str">
        <f>VLOOKUP(A10117,'Município e Sexo'!$A$2:$I$11321,5,FALSE)</f>
        <v>JABOATAO DOS GUARARAPES</v>
      </c>
      <c r="K10117" t="str">
        <f>VLOOKUP(A10117,'Município e Sexo'!$A$2:$I$11321,7,FALSE)</f>
        <v>MASCULINO</v>
      </c>
    </row>
    <row r="10118" spans="1:11" ht="15" customHeight="1" thickBot="1" x14ac:dyDescent="0.25">
      <c r="A10118" t="str">
        <f>CONCATENATE(B10118,C10118,D10118,G10118,E10118,I10118)</f>
        <v>2482020HOMICIDIO271</v>
      </c>
      <c r="B10118" s="4">
        <v>24</v>
      </c>
      <c r="C10118" s="5">
        <v>8</v>
      </c>
      <c r="D10118" s="4">
        <v>2020</v>
      </c>
      <c r="E10118" s="4">
        <v>27</v>
      </c>
      <c r="F10118" s="4" t="s">
        <v>210</v>
      </c>
      <c r="G10118" s="4" t="s">
        <v>12</v>
      </c>
      <c r="H10118" s="4" t="s">
        <v>211</v>
      </c>
      <c r="I10118" s="4">
        <v>1</v>
      </c>
      <c r="J10118" t="str">
        <f>VLOOKUP(A10118,'Município e Sexo'!$A$2:$I$11321,5,FALSE)</f>
        <v>OLINDA</v>
      </c>
      <c r="K10118" t="str">
        <f>VLOOKUP(A10118,'Município e Sexo'!$A$2:$I$11321,7,FALSE)</f>
        <v>MASCULINO</v>
      </c>
    </row>
    <row r="10119" spans="1:11" ht="15" customHeight="1" thickBot="1" x14ac:dyDescent="0.25">
      <c r="A10119" t="str">
        <f>CONCATENATE(B10119,C10119,D10119,G10119,E10119,I10119)</f>
        <v>2482020HOMICIDIO321</v>
      </c>
      <c r="B10119" s="4">
        <v>24</v>
      </c>
      <c r="C10119" s="5">
        <v>8</v>
      </c>
      <c r="D10119" s="4">
        <v>2020</v>
      </c>
      <c r="E10119" s="4">
        <v>32</v>
      </c>
      <c r="F10119" s="4" t="s">
        <v>210</v>
      </c>
      <c r="G10119" s="4" t="s">
        <v>12</v>
      </c>
      <c r="H10119" s="4" t="s">
        <v>211</v>
      </c>
      <c r="I10119" s="4">
        <v>1</v>
      </c>
      <c r="J10119" t="str">
        <f>VLOOKUP(A10119,'Município e Sexo'!$A$2:$I$11321,5,FALSE)</f>
        <v>IBIMIRIM</v>
      </c>
      <c r="K10119" t="str">
        <f>VLOOKUP(A10119,'Município e Sexo'!$A$2:$I$11321,7,FALSE)</f>
        <v>MASCULINO</v>
      </c>
    </row>
    <row r="10120" spans="1:11" ht="15" customHeight="1" thickBot="1" x14ac:dyDescent="0.25">
      <c r="A10120" t="str">
        <f>CONCATENATE(B10120,C10120,D10120,G10120,E10120,"2")</f>
        <v>2482020HOMICIDIO262</v>
      </c>
      <c r="B10120" s="4">
        <v>24</v>
      </c>
      <c r="C10120" s="5">
        <v>8</v>
      </c>
      <c r="D10120" s="4">
        <v>2020</v>
      </c>
      <c r="E10120" s="4">
        <v>26</v>
      </c>
      <c r="F10120" s="4" t="s">
        <v>210</v>
      </c>
      <c r="G10120" s="4" t="s">
        <v>12</v>
      </c>
      <c r="H10120" s="4" t="s">
        <v>211</v>
      </c>
      <c r="I10120" s="4">
        <v>1</v>
      </c>
      <c r="J10120" t="str">
        <f>VLOOKUP(A10120,'Município e Sexo'!$A$2:$I$11321,5,FALSE)</f>
        <v>JABOATAO DOS GUARARAPES</v>
      </c>
      <c r="K10120" t="str">
        <f>VLOOKUP(A10120,'Município e Sexo'!$A$2:$I$11321,7,FALSE)</f>
        <v>MASCULINO</v>
      </c>
    </row>
    <row r="10121" spans="1:11" ht="15" customHeight="1" thickBot="1" x14ac:dyDescent="0.25">
      <c r="A10121" t="str">
        <f>CONCATENATE(B10121,C10121,D10121,G10121,E10121,I10121)</f>
        <v>2482020HOMICIDIO331</v>
      </c>
      <c r="B10121" s="4">
        <v>24</v>
      </c>
      <c r="C10121" s="5">
        <v>8</v>
      </c>
      <c r="D10121" s="4">
        <v>2020</v>
      </c>
      <c r="E10121" s="4">
        <v>33</v>
      </c>
      <c r="F10121" s="4" t="s">
        <v>210</v>
      </c>
      <c r="G10121" s="4" t="s">
        <v>12</v>
      </c>
      <c r="H10121" s="4" t="s">
        <v>211</v>
      </c>
      <c r="I10121" s="4">
        <v>1</v>
      </c>
      <c r="J10121" t="str">
        <f>VLOOKUP(A10121,'Município e Sexo'!$A$2:$I$11321,5,FALSE)</f>
        <v>JABOATAO DOS GUARARAPES</v>
      </c>
      <c r="K10121" t="str">
        <f>VLOOKUP(A10121,'Município e Sexo'!$A$2:$I$11321,7,FALSE)</f>
        <v>MASCULINO</v>
      </c>
    </row>
    <row r="10122" spans="1:11" ht="15" customHeight="1" thickBot="1" x14ac:dyDescent="0.25">
      <c r="A10122" t="str">
        <f>CONCATENATE(B10122,C10122,D10122,G10122,E10122,I10122)</f>
        <v>2482020HOMICIDIO561</v>
      </c>
      <c r="B10122" s="4">
        <v>24</v>
      </c>
      <c r="C10122" s="5">
        <v>8</v>
      </c>
      <c r="D10122" s="4">
        <v>2020</v>
      </c>
      <c r="E10122" s="4">
        <v>56</v>
      </c>
      <c r="F10122" s="4" t="s">
        <v>210</v>
      </c>
      <c r="G10122" s="4" t="s">
        <v>12</v>
      </c>
      <c r="H10122" s="4" t="s">
        <v>212</v>
      </c>
      <c r="I10122" s="4">
        <v>1</v>
      </c>
      <c r="J10122" t="str">
        <f>VLOOKUP(A10122,'Município e Sexo'!$A$2:$I$11321,5,FALSE)</f>
        <v>JABOATAO DOS GUARARAPES</v>
      </c>
      <c r="K10122" t="str">
        <f>VLOOKUP(A10122,'Município e Sexo'!$A$2:$I$11321,7,FALSE)</f>
        <v>MASCULINO</v>
      </c>
    </row>
    <row r="10123" spans="1:11" ht="15" customHeight="1" thickBot="1" x14ac:dyDescent="0.25">
      <c r="A10123" t="str">
        <f>CONCATENATE(B10123,C10123,D10123,G10123,E10123,I10123)</f>
        <v>2582020HOMICIDIO221</v>
      </c>
      <c r="B10123" s="4">
        <v>25</v>
      </c>
      <c r="C10123" s="5">
        <v>8</v>
      </c>
      <c r="D10123" s="4">
        <v>2020</v>
      </c>
      <c r="E10123" s="4">
        <v>22</v>
      </c>
      <c r="F10123" s="4" t="s">
        <v>210</v>
      </c>
      <c r="G10123" s="4" t="s">
        <v>12</v>
      </c>
      <c r="H10123" s="4" t="s">
        <v>217</v>
      </c>
      <c r="I10123" s="4">
        <v>1</v>
      </c>
      <c r="J10123" t="str">
        <f>VLOOKUP(A10123,'Município e Sexo'!$A$2:$I$11321,5,FALSE)</f>
        <v>CARUARU</v>
      </c>
      <c r="K10123" t="str">
        <f>VLOOKUP(A10123,'Município e Sexo'!$A$2:$I$11321,7,FALSE)</f>
        <v>MASCULINO</v>
      </c>
    </row>
    <row r="10124" spans="1:11" ht="15" customHeight="1" thickBot="1" x14ac:dyDescent="0.25">
      <c r="A10124" t="str">
        <f>CONCATENATE(B10124,C10124,D10124,G10124,E10124,"2")</f>
        <v>2582020HOMICIDIO242</v>
      </c>
      <c r="B10124" s="4">
        <v>25</v>
      </c>
      <c r="C10124" s="5">
        <v>8</v>
      </c>
      <c r="D10124" s="4">
        <v>2020</v>
      </c>
      <c r="E10124" s="4">
        <v>24</v>
      </c>
      <c r="F10124" s="4" t="s">
        <v>210</v>
      </c>
      <c r="G10124" s="4" t="s">
        <v>12</v>
      </c>
      <c r="H10124" s="4" t="s">
        <v>217</v>
      </c>
      <c r="I10124" s="4">
        <v>1</v>
      </c>
      <c r="J10124" t="str">
        <f>VLOOKUP(A10124,'Município e Sexo'!$A$2:$I$11321,5,FALSE)</f>
        <v>CARUARU</v>
      </c>
      <c r="K10124" t="str">
        <f>VLOOKUP(A10124,'Município e Sexo'!$A$2:$I$11321,7,FALSE)</f>
        <v>MASCULINO</v>
      </c>
    </row>
    <row r="10125" spans="1:11" ht="15" customHeight="1" thickBot="1" x14ac:dyDescent="0.25">
      <c r="A10125" t="str">
        <f>CONCATENATE(B10125,C10125,D10125,G10125,E10125,"2")</f>
        <v>2582020HOMICIDIO242</v>
      </c>
      <c r="B10125" s="4">
        <v>25</v>
      </c>
      <c r="C10125" s="5">
        <v>8</v>
      </c>
      <c r="D10125" s="4">
        <v>2020</v>
      </c>
      <c r="E10125" s="4">
        <v>24</v>
      </c>
      <c r="F10125" s="4" t="s">
        <v>210</v>
      </c>
      <c r="G10125" s="4" t="s">
        <v>12</v>
      </c>
      <c r="H10125" s="4" t="s">
        <v>217</v>
      </c>
      <c r="I10125" s="4">
        <v>1</v>
      </c>
      <c r="J10125" t="str">
        <f>VLOOKUP(A10125,'Município e Sexo'!$A$2:$I$11321,5,FALSE)</f>
        <v>CARUARU</v>
      </c>
      <c r="K10125" t="str">
        <f>VLOOKUP(A10125,'Município e Sexo'!$A$2:$I$11321,7,FALSE)</f>
        <v>MASCULINO</v>
      </c>
    </row>
    <row r="10126" spans="1:11" ht="15" customHeight="1" thickBot="1" x14ac:dyDescent="0.25">
      <c r="A10126" t="str">
        <f>CONCATENATE(B10126,C10126,D10126,G10126,E10126,I10126)</f>
        <v>2582020HOMICIDIO181</v>
      </c>
      <c r="B10126" s="4">
        <v>25</v>
      </c>
      <c r="C10126" s="5">
        <v>8</v>
      </c>
      <c r="D10126" s="4">
        <v>2020</v>
      </c>
      <c r="E10126" s="4">
        <v>18</v>
      </c>
      <c r="F10126" s="4" t="s">
        <v>210</v>
      </c>
      <c r="G10126" s="4" t="s">
        <v>12</v>
      </c>
      <c r="H10126" s="4" t="s">
        <v>211</v>
      </c>
      <c r="I10126" s="4">
        <v>1</v>
      </c>
      <c r="J10126" t="str">
        <f>VLOOKUP(A10126,'Município e Sexo'!$A$2:$I$11321,5,FALSE)</f>
        <v>ALAGOINHA</v>
      </c>
      <c r="K10126" t="str">
        <f>VLOOKUP(A10126,'Município e Sexo'!$A$2:$I$11321,7,FALSE)</f>
        <v>MASCULINO</v>
      </c>
    </row>
    <row r="10127" spans="1:11" ht="15" customHeight="1" thickBot="1" x14ac:dyDescent="0.25">
      <c r="A10127" t="str">
        <f>CONCATENATE(B10127,C10127,D10127,G10127,E10127,I10127)</f>
        <v>2582020HOMICIDIO251</v>
      </c>
      <c r="B10127" s="4">
        <v>25</v>
      </c>
      <c r="C10127" s="5">
        <v>8</v>
      </c>
      <c r="D10127" s="4">
        <v>2020</v>
      </c>
      <c r="E10127" s="4">
        <v>25</v>
      </c>
      <c r="F10127" s="4" t="s">
        <v>210</v>
      </c>
      <c r="G10127" s="4" t="s">
        <v>12</v>
      </c>
      <c r="H10127" s="4" t="s">
        <v>212</v>
      </c>
      <c r="I10127" s="4">
        <v>1</v>
      </c>
      <c r="J10127" t="str">
        <f>VLOOKUP(A10127,'Município e Sexo'!$A$2:$I$11321,5,FALSE)</f>
        <v>BUENOS AIRES</v>
      </c>
      <c r="K10127" t="str">
        <f>VLOOKUP(A10127,'Município e Sexo'!$A$2:$I$11321,7,FALSE)</f>
        <v>MASCULINO</v>
      </c>
    </row>
    <row r="10128" spans="1:11" ht="15" customHeight="1" thickBot="1" x14ac:dyDescent="0.25">
      <c r="A10128" t="str">
        <f>CONCATENATE(B10128,C10128,D10128,G10128,E10128,I10128)</f>
        <v>2582020HOMICIDIO281</v>
      </c>
      <c r="B10128" s="4">
        <v>25</v>
      </c>
      <c r="C10128" s="5">
        <v>8</v>
      </c>
      <c r="D10128" s="4">
        <v>2020</v>
      </c>
      <c r="E10128" s="4">
        <v>28</v>
      </c>
      <c r="F10128" s="4" t="s">
        <v>210</v>
      </c>
      <c r="G10128" s="4" t="s">
        <v>12</v>
      </c>
      <c r="H10128" s="4" t="s">
        <v>211</v>
      </c>
      <c r="I10128" s="4">
        <v>1</v>
      </c>
      <c r="J10128" t="str">
        <f>VLOOKUP(A10128,'Município e Sexo'!$A$2:$I$11321,5,FALSE)</f>
        <v>CARUARU</v>
      </c>
      <c r="K10128" t="str">
        <f>VLOOKUP(A10128,'Município e Sexo'!$A$2:$I$11321,7,FALSE)</f>
        <v>MASCULINO</v>
      </c>
    </row>
    <row r="10129" spans="1:11" ht="15" customHeight="1" thickBot="1" x14ac:dyDescent="0.25">
      <c r="A10129" t="str">
        <f>CONCATENATE(B10129,C10129,D10129,G10129,E10129,I10129)</f>
        <v>2582020HOMICIDIO161</v>
      </c>
      <c r="B10129" s="4">
        <v>25</v>
      </c>
      <c r="C10129" s="5">
        <v>8</v>
      </c>
      <c r="D10129" s="4">
        <v>2020</v>
      </c>
      <c r="E10129" s="4">
        <v>16</v>
      </c>
      <c r="F10129" s="4" t="s">
        <v>210</v>
      </c>
      <c r="G10129" s="4" t="s">
        <v>12</v>
      </c>
      <c r="H10129" s="4" t="s">
        <v>213</v>
      </c>
      <c r="I10129" s="4">
        <v>1</v>
      </c>
      <c r="J10129" t="str">
        <f>VLOOKUP(A10129,'Município e Sexo'!$A$2:$I$11321,5,FALSE)</f>
        <v>ESCADA</v>
      </c>
      <c r="K10129" t="str">
        <f>VLOOKUP(A10129,'Município e Sexo'!$A$2:$I$11321,7,FALSE)</f>
        <v>MASCULINO</v>
      </c>
    </row>
    <row r="10130" spans="1:11" ht="15" customHeight="1" thickBot="1" x14ac:dyDescent="0.25">
      <c r="A10130" t="str">
        <f>CONCATENATE(B10130,C10130,D10130,G10130,E10130,I10130)</f>
        <v>2582020HOMICIDIO401</v>
      </c>
      <c r="B10130" s="4">
        <v>25</v>
      </c>
      <c r="C10130" s="5">
        <v>8</v>
      </c>
      <c r="D10130" s="4">
        <v>2020</v>
      </c>
      <c r="E10130" s="4">
        <v>40</v>
      </c>
      <c r="F10130" s="4" t="s">
        <v>210</v>
      </c>
      <c r="G10130" s="4" t="s">
        <v>12</v>
      </c>
      <c r="H10130" s="4" t="s">
        <v>211</v>
      </c>
      <c r="I10130" s="4">
        <v>1</v>
      </c>
      <c r="J10130" t="str">
        <f>VLOOKUP(A10130,'Município e Sexo'!$A$2:$I$11321,5,FALSE)</f>
        <v>CAMARAGIBE</v>
      </c>
      <c r="K10130" t="str">
        <f>VLOOKUP(A10130,'Município e Sexo'!$A$2:$I$11321,7,FALSE)</f>
        <v>MASCULINO</v>
      </c>
    </row>
    <row r="10131" spans="1:11" ht="15" customHeight="1" thickBot="1" x14ac:dyDescent="0.25">
      <c r="A10131" t="str">
        <f>CONCATENATE(B10131,C10131,D10131,G10131,E10131,I10131)</f>
        <v>2682020HOMICIDIO241</v>
      </c>
      <c r="B10131" s="4">
        <v>26</v>
      </c>
      <c r="C10131" s="5">
        <v>8</v>
      </c>
      <c r="D10131" s="4">
        <v>2020</v>
      </c>
      <c r="E10131" s="4">
        <v>24</v>
      </c>
      <c r="F10131" s="4" t="s">
        <v>210</v>
      </c>
      <c r="G10131" s="4" t="s">
        <v>12</v>
      </c>
      <c r="H10131" s="4" t="s">
        <v>211</v>
      </c>
      <c r="I10131" s="4">
        <v>1</v>
      </c>
      <c r="J10131" t="str">
        <f>VLOOKUP(A10131,'Município e Sexo'!$A$2:$I$11321,5,FALSE)</f>
        <v>RECIFE</v>
      </c>
      <c r="K10131" t="str">
        <f>VLOOKUP(A10131,'Município e Sexo'!$A$2:$I$11321,7,FALSE)</f>
        <v>MASCULINO</v>
      </c>
    </row>
    <row r="10132" spans="1:11" ht="15" customHeight="1" thickBot="1" x14ac:dyDescent="0.25">
      <c r="A10132" t="str">
        <f>CONCATENATE(B10132,C10132,D10132,G10132,E10132,I10132)</f>
        <v>2682020HOMICIDIO361</v>
      </c>
      <c r="B10132" s="4">
        <v>26</v>
      </c>
      <c r="C10132" s="5">
        <v>8</v>
      </c>
      <c r="D10132" s="4">
        <v>2020</v>
      </c>
      <c r="E10132" s="4">
        <v>36</v>
      </c>
      <c r="F10132" s="4" t="s">
        <v>210</v>
      </c>
      <c r="G10132" s="4" t="s">
        <v>12</v>
      </c>
      <c r="H10132" s="4" t="s">
        <v>211</v>
      </c>
      <c r="I10132" s="4">
        <v>1</v>
      </c>
      <c r="J10132" t="str">
        <f>VLOOKUP(A10132,'Município e Sexo'!$A$2:$I$11321,5,FALSE)</f>
        <v>PAULISTA</v>
      </c>
      <c r="K10132" t="str">
        <f>VLOOKUP(A10132,'Município e Sexo'!$A$2:$I$11321,7,FALSE)</f>
        <v>MASCULINO</v>
      </c>
    </row>
    <row r="10133" spans="1:11" ht="15" customHeight="1" thickBot="1" x14ac:dyDescent="0.25">
      <c r="A10133" t="str">
        <f>CONCATENATE(B10133,C10133,D10133,G10133,E10133,I10133)</f>
        <v>2682020HOMICIDIO271</v>
      </c>
      <c r="B10133" s="4">
        <v>26</v>
      </c>
      <c r="C10133" s="5">
        <v>8</v>
      </c>
      <c r="D10133" s="4">
        <v>2020</v>
      </c>
      <c r="E10133" s="4">
        <v>27</v>
      </c>
      <c r="F10133" s="4" t="s">
        <v>210</v>
      </c>
      <c r="G10133" s="4" t="s">
        <v>12</v>
      </c>
      <c r="H10133" s="4" t="s">
        <v>211</v>
      </c>
      <c r="I10133" s="4">
        <v>1</v>
      </c>
      <c r="J10133" t="str">
        <f>VLOOKUP(A10133,'Município e Sexo'!$A$2:$I$11321,5,FALSE)</f>
        <v>RECIFE</v>
      </c>
      <c r="K10133" t="str">
        <f>VLOOKUP(A10133,'Município e Sexo'!$A$2:$I$11321,7,FALSE)</f>
        <v>MASCULINO</v>
      </c>
    </row>
    <row r="10134" spans="1:11" ht="15" customHeight="1" thickBot="1" x14ac:dyDescent="0.25">
      <c r="A10134" t="str">
        <f>CONCATENATE(B10134,C10134,D10134,G10134,E10134,I10134)</f>
        <v>2682020HOMICIDIO321</v>
      </c>
      <c r="B10134" s="4">
        <v>26</v>
      </c>
      <c r="C10134" s="5">
        <v>8</v>
      </c>
      <c r="D10134" s="4">
        <v>2020</v>
      </c>
      <c r="E10134" s="4">
        <v>32</v>
      </c>
      <c r="F10134" s="4" t="s">
        <v>210</v>
      </c>
      <c r="G10134" s="4" t="s">
        <v>12</v>
      </c>
      <c r="H10134" s="4" t="s">
        <v>211</v>
      </c>
      <c r="I10134" s="4">
        <v>1</v>
      </c>
      <c r="J10134" t="str">
        <f>VLOOKUP(A10134,'Município e Sexo'!$A$2:$I$11321,5,FALSE)</f>
        <v>RECIFE</v>
      </c>
      <c r="K10134" t="str">
        <f>VLOOKUP(A10134,'Município e Sexo'!$A$2:$I$11321,7,FALSE)</f>
        <v>MASCULINO</v>
      </c>
    </row>
    <row r="10135" spans="1:11" ht="15" customHeight="1" thickBot="1" x14ac:dyDescent="0.25">
      <c r="A10135" t="str">
        <f>CONCATENATE(B10135,C10135,D10135,G10135,E10135,I10135)</f>
        <v>2682020HOMICIDIO1</v>
      </c>
      <c r="B10135" s="4">
        <v>26</v>
      </c>
      <c r="C10135" s="5">
        <v>8</v>
      </c>
      <c r="D10135" s="4">
        <v>2020</v>
      </c>
      <c r="E10135" s="4"/>
      <c r="F10135" s="4" t="s">
        <v>210</v>
      </c>
      <c r="G10135" s="4" t="s">
        <v>12</v>
      </c>
      <c r="H10135" s="4" t="s">
        <v>211</v>
      </c>
      <c r="I10135" s="4">
        <v>1</v>
      </c>
      <c r="J10135" t="str">
        <f>VLOOKUP(A10135,'Município e Sexo'!$A$2:$I$11321,5,FALSE)</f>
        <v>RECIFE</v>
      </c>
      <c r="K10135" t="str">
        <f>VLOOKUP(A10135,'Município e Sexo'!$A$2:$I$11321,7,FALSE)</f>
        <v>MASCULINO</v>
      </c>
    </row>
    <row r="10136" spans="1:11" ht="15" customHeight="1" thickBot="1" x14ac:dyDescent="0.25">
      <c r="A10136" t="str">
        <f>CONCATENATE(B10136,C10136,D10136,G10136,E10136,I10136)</f>
        <v>2682020HOMICIDIO221</v>
      </c>
      <c r="B10136" s="4">
        <v>26</v>
      </c>
      <c r="C10136" s="5">
        <v>8</v>
      </c>
      <c r="D10136" s="4">
        <v>2020</v>
      </c>
      <c r="E10136" s="4">
        <v>22</v>
      </c>
      <c r="F10136" s="4" t="s">
        <v>210</v>
      </c>
      <c r="G10136" s="4" t="s">
        <v>12</v>
      </c>
      <c r="H10136" s="4" t="s">
        <v>211</v>
      </c>
      <c r="I10136" s="4">
        <v>1</v>
      </c>
      <c r="J10136" t="str">
        <f>VLOOKUP(A10136,'Município e Sexo'!$A$2:$I$11321,5,FALSE)</f>
        <v>JABOATAO DOS GUARARAPES</v>
      </c>
      <c r="K10136" t="str">
        <f>VLOOKUP(A10136,'Município e Sexo'!$A$2:$I$11321,7,FALSE)</f>
        <v>MASCULINO</v>
      </c>
    </row>
    <row r="10137" spans="1:11" ht="15" customHeight="1" thickBot="1" x14ac:dyDescent="0.25">
      <c r="A10137" t="str">
        <f>CONCATENATE(B10137,C10137,D10137,G10137,E10137,I10137)</f>
        <v>2782020HOMICIDIO251</v>
      </c>
      <c r="B10137" s="4">
        <v>27</v>
      </c>
      <c r="C10137" s="5">
        <v>8</v>
      </c>
      <c r="D10137" s="4">
        <v>2020</v>
      </c>
      <c r="E10137" s="4">
        <v>25</v>
      </c>
      <c r="F10137" s="4" t="s">
        <v>210</v>
      </c>
      <c r="G10137" s="4" t="s">
        <v>12</v>
      </c>
      <c r="H10137" s="4" t="s">
        <v>211</v>
      </c>
      <c r="I10137" s="4">
        <v>1</v>
      </c>
      <c r="J10137" t="str">
        <f>VLOOKUP(A10137,'Município e Sexo'!$A$2:$I$11321,5,FALSE)</f>
        <v>OLINDA</v>
      </c>
      <c r="K10137" t="str">
        <f>VLOOKUP(A10137,'Município e Sexo'!$A$2:$I$11321,7,FALSE)</f>
        <v>MASCULINO</v>
      </c>
    </row>
    <row r="10138" spans="1:11" ht="15" customHeight="1" thickBot="1" x14ac:dyDescent="0.25">
      <c r="A10138" t="str">
        <f>CONCATENATE(B10138,C10138,D10138,G10138,E10138,I10138)</f>
        <v>2782020HOMICIDIO311</v>
      </c>
      <c r="B10138" s="4">
        <v>27</v>
      </c>
      <c r="C10138" s="5">
        <v>8</v>
      </c>
      <c r="D10138" s="4">
        <v>2020</v>
      </c>
      <c r="E10138" s="4">
        <v>31</v>
      </c>
      <c r="F10138" s="4" t="s">
        <v>210</v>
      </c>
      <c r="G10138" s="4" t="s">
        <v>12</v>
      </c>
      <c r="H10138" s="4" t="s">
        <v>211</v>
      </c>
      <c r="I10138" s="4">
        <v>1</v>
      </c>
      <c r="J10138" t="str">
        <f>VLOOKUP(A10138,'Município e Sexo'!$A$2:$I$11321,5,FALSE)</f>
        <v>JABOATAO DOS GUARARAPES</v>
      </c>
      <c r="K10138" t="str">
        <f>VLOOKUP(A10138,'Município e Sexo'!$A$2:$I$11321,7,FALSE)</f>
        <v>MASCULINO</v>
      </c>
    </row>
    <row r="10139" spans="1:11" ht="15" customHeight="1" thickBot="1" x14ac:dyDescent="0.25">
      <c r="A10139" t="str">
        <f>CONCATENATE(B10139,C10139,D10139,G10139,E10139,I10139)</f>
        <v>2782020HOMICIDIO451</v>
      </c>
      <c r="B10139" s="4">
        <v>27</v>
      </c>
      <c r="C10139" s="5">
        <v>8</v>
      </c>
      <c r="D10139" s="4">
        <v>2020</v>
      </c>
      <c r="E10139" s="4">
        <v>45</v>
      </c>
      <c r="F10139" s="4" t="s">
        <v>210</v>
      </c>
      <c r="G10139" s="4" t="s">
        <v>12</v>
      </c>
      <c r="H10139" s="4" t="s">
        <v>212</v>
      </c>
      <c r="I10139" s="4">
        <v>1</v>
      </c>
      <c r="J10139" t="str">
        <f>VLOOKUP(A10139,'Município e Sexo'!$A$2:$I$11321,5,FALSE)</f>
        <v>BUIQUE</v>
      </c>
      <c r="K10139" t="str">
        <f>VLOOKUP(A10139,'Município e Sexo'!$A$2:$I$11321,7,FALSE)</f>
        <v>MASCULINO</v>
      </c>
    </row>
    <row r="10140" spans="1:11" ht="15" customHeight="1" thickBot="1" x14ac:dyDescent="0.25">
      <c r="A10140" t="str">
        <f>CONCATENATE(B10140,C10140,D10140,G10140,E10140,I10140)</f>
        <v>2782020HOMICIDIO211</v>
      </c>
      <c r="B10140" s="4">
        <v>27</v>
      </c>
      <c r="C10140" s="5">
        <v>8</v>
      </c>
      <c r="D10140" s="4">
        <v>2020</v>
      </c>
      <c r="E10140" s="4">
        <v>21</v>
      </c>
      <c r="F10140" s="4" t="s">
        <v>210</v>
      </c>
      <c r="G10140" s="4" t="s">
        <v>12</v>
      </c>
      <c r="H10140" s="4" t="s">
        <v>211</v>
      </c>
      <c r="I10140" s="4">
        <v>1</v>
      </c>
      <c r="J10140" t="str">
        <f>VLOOKUP(A10140,'Município e Sexo'!$A$2:$I$11321,5,FALSE)</f>
        <v>BELEM DE MARIA</v>
      </c>
      <c r="K10140" t="str">
        <f>VLOOKUP(A10140,'Município e Sexo'!$A$2:$I$11321,7,FALSE)</f>
        <v>MASCULINO</v>
      </c>
    </row>
    <row r="10141" spans="1:11" ht="15" customHeight="1" thickBot="1" x14ac:dyDescent="0.25">
      <c r="A10141" t="str">
        <f>CONCATENATE(B10141,C10141,D10141,G10141,E10141,I10141)</f>
        <v>2782020HOMICIDIO291</v>
      </c>
      <c r="B10141" s="4">
        <v>27</v>
      </c>
      <c r="C10141" s="5">
        <v>8</v>
      </c>
      <c r="D10141" s="4">
        <v>2020</v>
      </c>
      <c r="E10141" s="4">
        <v>29</v>
      </c>
      <c r="F10141" s="4" t="s">
        <v>210</v>
      </c>
      <c r="G10141" s="4" t="s">
        <v>12</v>
      </c>
      <c r="H10141" s="4" t="s">
        <v>211</v>
      </c>
      <c r="I10141" s="4">
        <v>1</v>
      </c>
      <c r="J10141" t="str">
        <f>VLOOKUP(A10141,'Município e Sexo'!$A$2:$I$11321,5,FALSE)</f>
        <v>CARUARU</v>
      </c>
      <c r="K10141" t="str">
        <f>VLOOKUP(A10141,'Município e Sexo'!$A$2:$I$11321,7,FALSE)</f>
        <v>MASCULINO</v>
      </c>
    </row>
    <row r="10142" spans="1:11" ht="15" customHeight="1" thickBot="1" x14ac:dyDescent="0.25">
      <c r="A10142" t="str">
        <f>CONCATENATE(B10142,C10142,D10142,G10142,E10142,I10142)</f>
        <v>2782020HOMICIDIO291</v>
      </c>
      <c r="B10142" s="4">
        <v>27</v>
      </c>
      <c r="C10142" s="5">
        <v>8</v>
      </c>
      <c r="D10142" s="4">
        <v>2020</v>
      </c>
      <c r="E10142" s="4">
        <v>29</v>
      </c>
      <c r="F10142" s="4" t="s">
        <v>210</v>
      </c>
      <c r="G10142" s="4" t="s">
        <v>12</v>
      </c>
      <c r="H10142" s="4" t="s">
        <v>211</v>
      </c>
      <c r="I10142" s="4">
        <v>1</v>
      </c>
      <c r="J10142" t="str">
        <f>VLOOKUP(A10142,'Município e Sexo'!$A$2:$I$11321,5,FALSE)</f>
        <v>CARUARU</v>
      </c>
      <c r="K10142" t="str">
        <f>VLOOKUP(A10142,'Município e Sexo'!$A$2:$I$11321,7,FALSE)</f>
        <v>MASCULINO</v>
      </c>
    </row>
    <row r="10143" spans="1:11" ht="15" customHeight="1" thickBot="1" x14ac:dyDescent="0.25">
      <c r="A10143" t="str">
        <f>CONCATENATE(B10143,C10143,D10143,G10143,E10143,I10143)</f>
        <v>2882020FEMINICIDIO331</v>
      </c>
      <c r="B10143" s="4">
        <v>28</v>
      </c>
      <c r="C10143" s="5">
        <v>8</v>
      </c>
      <c r="D10143" s="4">
        <v>2020</v>
      </c>
      <c r="E10143" s="4">
        <v>33</v>
      </c>
      <c r="F10143" s="4" t="s">
        <v>210</v>
      </c>
      <c r="G10143" s="4" t="s">
        <v>29</v>
      </c>
      <c r="H10143" s="4" t="s">
        <v>29</v>
      </c>
      <c r="I10143" s="4">
        <v>1</v>
      </c>
      <c r="J10143" t="str">
        <f>VLOOKUP(A10143,'Município e Sexo'!$A$2:$I$11321,5,FALSE)</f>
        <v>RECIFE</v>
      </c>
      <c r="K10143" t="str">
        <f>VLOOKUP(A10143,'Município e Sexo'!$A$2:$I$11321,7,FALSE)</f>
        <v>FEMININO</v>
      </c>
    </row>
    <row r="10144" spans="1:11" ht="15" customHeight="1" thickBot="1" x14ac:dyDescent="0.25">
      <c r="A10144" t="str">
        <f>CONCATENATE(B10144,C10144,D10144,G10144,E10144,I10144)</f>
        <v>2882020FEMINICIDIO541</v>
      </c>
      <c r="B10144" s="4">
        <v>28</v>
      </c>
      <c r="C10144" s="5">
        <v>8</v>
      </c>
      <c r="D10144" s="4">
        <v>2020</v>
      </c>
      <c r="E10144" s="4">
        <v>54</v>
      </c>
      <c r="F10144" s="4" t="s">
        <v>210</v>
      </c>
      <c r="G10144" s="4" t="s">
        <v>29</v>
      </c>
      <c r="H10144" s="4" t="s">
        <v>29</v>
      </c>
      <c r="I10144" s="4">
        <v>1</v>
      </c>
      <c r="J10144" t="str">
        <f>VLOOKUP(A10144,'Município e Sexo'!$A$2:$I$11321,5,FALSE)</f>
        <v>RECIFE</v>
      </c>
      <c r="K10144" t="str">
        <f>VLOOKUP(A10144,'Município e Sexo'!$A$2:$I$11321,7,FALSE)</f>
        <v>FEMININO</v>
      </c>
    </row>
    <row r="10145" spans="1:11" ht="15" customHeight="1" thickBot="1" x14ac:dyDescent="0.25">
      <c r="A10145" t="str">
        <f>CONCATENATE(B10145,C10145,D10145,G10145,E10145,I10145)</f>
        <v>2882020HOMICIDIO171</v>
      </c>
      <c r="B10145" s="4">
        <v>28</v>
      </c>
      <c r="C10145" s="5">
        <v>8</v>
      </c>
      <c r="D10145" s="4">
        <v>2020</v>
      </c>
      <c r="E10145" s="4">
        <v>17</v>
      </c>
      <c r="F10145" s="4" t="s">
        <v>210</v>
      </c>
      <c r="G10145" s="4" t="s">
        <v>12</v>
      </c>
      <c r="H10145" s="4" t="s">
        <v>211</v>
      </c>
      <c r="I10145" s="4">
        <v>1</v>
      </c>
      <c r="J10145" t="str">
        <f>VLOOKUP(A10145,'Município e Sexo'!$A$2:$I$11321,5,FALSE)</f>
        <v>RECIFE</v>
      </c>
      <c r="K10145" t="str">
        <f>VLOOKUP(A10145,'Município e Sexo'!$A$2:$I$11321,7,FALSE)</f>
        <v>MASCULINO</v>
      </c>
    </row>
    <row r="10146" spans="1:11" ht="15" customHeight="1" thickBot="1" x14ac:dyDescent="0.25">
      <c r="A10146" t="str">
        <f>CONCATENATE(B10146,C10146,D10146,G10146,E10146,I10146)</f>
        <v>2882020HOMICIDIO181</v>
      </c>
      <c r="B10146" s="4">
        <v>28</v>
      </c>
      <c r="C10146" s="5">
        <v>8</v>
      </c>
      <c r="D10146" s="4">
        <v>2020</v>
      </c>
      <c r="E10146" s="4">
        <v>18</v>
      </c>
      <c r="F10146" s="4" t="s">
        <v>210</v>
      </c>
      <c r="G10146" s="4" t="s">
        <v>12</v>
      </c>
      <c r="H10146" s="4" t="s">
        <v>211</v>
      </c>
      <c r="I10146" s="4">
        <v>1</v>
      </c>
      <c r="J10146" t="str">
        <f>VLOOKUP(A10146,'Município e Sexo'!$A$2:$I$11321,5,FALSE)</f>
        <v>CONDADO</v>
      </c>
      <c r="K10146" t="str">
        <f>VLOOKUP(A10146,'Município e Sexo'!$A$2:$I$11321,7,FALSE)</f>
        <v>MASCULINO</v>
      </c>
    </row>
    <row r="10147" spans="1:11" ht="15" customHeight="1" thickBot="1" x14ac:dyDescent="0.25">
      <c r="A10147" t="str">
        <f>CONCATENATE(B10147,C10147,D10147,G10147,E10147,I10147)</f>
        <v>2882020HOMICIDIO221</v>
      </c>
      <c r="B10147" s="4">
        <v>28</v>
      </c>
      <c r="C10147" s="5">
        <v>8</v>
      </c>
      <c r="D10147" s="4">
        <v>2020</v>
      </c>
      <c r="E10147" s="4">
        <v>22</v>
      </c>
      <c r="F10147" s="4" t="s">
        <v>210</v>
      </c>
      <c r="G10147" s="4" t="s">
        <v>12</v>
      </c>
      <c r="H10147" s="4" t="s">
        <v>212</v>
      </c>
      <c r="I10147" s="4">
        <v>1</v>
      </c>
      <c r="J10147" t="str">
        <f>VLOOKUP(A10147,'Município e Sexo'!$A$2:$I$11321,5,FALSE)</f>
        <v>ARARIPINA</v>
      </c>
      <c r="K10147" t="str">
        <f>VLOOKUP(A10147,'Município e Sexo'!$A$2:$I$11321,7,FALSE)</f>
        <v>MASCULINO</v>
      </c>
    </row>
    <row r="10148" spans="1:11" ht="15" customHeight="1" thickBot="1" x14ac:dyDescent="0.25">
      <c r="A10148" t="str">
        <f>CONCATENATE(B10148,C10148,D10148,G10148,E10148,I10148)</f>
        <v>2882020HOMICIDIO241</v>
      </c>
      <c r="B10148" s="4">
        <v>28</v>
      </c>
      <c r="C10148" s="5">
        <v>8</v>
      </c>
      <c r="D10148" s="4">
        <v>2020</v>
      </c>
      <c r="E10148" s="4">
        <v>24</v>
      </c>
      <c r="F10148" s="4" t="s">
        <v>210</v>
      </c>
      <c r="G10148" s="4" t="s">
        <v>12</v>
      </c>
      <c r="H10148" s="4" t="s">
        <v>211</v>
      </c>
      <c r="I10148" s="4">
        <v>1</v>
      </c>
      <c r="J10148" t="str">
        <f>VLOOKUP(A10148,'Município e Sexo'!$A$2:$I$11321,5,FALSE)</f>
        <v>RECIFE</v>
      </c>
      <c r="K10148" t="str">
        <f>VLOOKUP(A10148,'Município e Sexo'!$A$2:$I$11321,7,FALSE)</f>
        <v>MASCULINO</v>
      </c>
    </row>
    <row r="10149" spans="1:11" ht="15" customHeight="1" thickBot="1" x14ac:dyDescent="0.25">
      <c r="A10149" t="str">
        <f>CONCATENATE(B10149,C10149,D10149,G10149,E10149,I10149)</f>
        <v>2882020HOMICIDIO251</v>
      </c>
      <c r="B10149" s="4">
        <v>28</v>
      </c>
      <c r="C10149" s="5">
        <v>8</v>
      </c>
      <c r="D10149" s="4">
        <v>2020</v>
      </c>
      <c r="E10149" s="4">
        <v>25</v>
      </c>
      <c r="F10149" s="4" t="s">
        <v>210</v>
      </c>
      <c r="G10149" s="4" t="s">
        <v>12</v>
      </c>
      <c r="H10149" s="4" t="s">
        <v>211</v>
      </c>
      <c r="I10149" s="4">
        <v>1</v>
      </c>
      <c r="J10149" t="str">
        <f>VLOOKUP(A10149,'Município e Sexo'!$A$2:$I$11321,5,FALSE)</f>
        <v>CATENDE</v>
      </c>
      <c r="K10149" t="str">
        <f>VLOOKUP(A10149,'Município e Sexo'!$A$2:$I$11321,7,FALSE)</f>
        <v>MASCULINO</v>
      </c>
    </row>
    <row r="10150" spans="1:11" ht="15" customHeight="1" thickBot="1" x14ac:dyDescent="0.25">
      <c r="A10150" t="str">
        <f>CONCATENATE(B10150,C10150,D10150,G10150,E10150,I10150)</f>
        <v>2882020HOMICIDIO421</v>
      </c>
      <c r="B10150" s="4">
        <v>28</v>
      </c>
      <c r="C10150" s="5">
        <v>8</v>
      </c>
      <c r="D10150" s="4">
        <v>2020</v>
      </c>
      <c r="E10150" s="4">
        <v>42</v>
      </c>
      <c r="F10150" s="4" t="s">
        <v>210</v>
      </c>
      <c r="G10150" s="4" t="s">
        <v>12</v>
      </c>
      <c r="H10150" s="4" t="s">
        <v>212</v>
      </c>
      <c r="I10150" s="4">
        <v>1</v>
      </c>
      <c r="J10150" t="str">
        <f>VLOOKUP(A10150,'Município e Sexo'!$A$2:$I$11321,5,FALSE)</f>
        <v>CAMOCIM DE SAO FELIX</v>
      </c>
      <c r="K10150" t="str">
        <f>VLOOKUP(A10150,'Município e Sexo'!$A$2:$I$11321,7,FALSE)</f>
        <v>MASCULINO</v>
      </c>
    </row>
    <row r="10151" spans="1:11" ht="15" customHeight="1" thickBot="1" x14ac:dyDescent="0.25">
      <c r="A10151" t="str">
        <f>CONCATENATE(B10151,C10151,D10151,G10151,E10151,I10151)</f>
        <v>2882020HOMICIDIO561</v>
      </c>
      <c r="B10151" s="4">
        <v>28</v>
      </c>
      <c r="C10151" s="5">
        <v>8</v>
      </c>
      <c r="D10151" s="4">
        <v>2020</v>
      </c>
      <c r="E10151" s="4">
        <v>56</v>
      </c>
      <c r="F10151" s="4" t="s">
        <v>210</v>
      </c>
      <c r="G10151" s="4" t="s">
        <v>12</v>
      </c>
      <c r="H10151" s="4" t="s">
        <v>211</v>
      </c>
      <c r="I10151" s="4">
        <v>1</v>
      </c>
      <c r="J10151" t="str">
        <f>VLOOKUP(A10151,'Município e Sexo'!$A$2:$I$11321,5,FALSE)</f>
        <v>RECIFE</v>
      </c>
      <c r="K10151" t="str">
        <f>VLOOKUP(A10151,'Município e Sexo'!$A$2:$I$11321,7,FALSE)</f>
        <v>MASCULINO</v>
      </c>
    </row>
    <row r="10152" spans="1:11" ht="15" customHeight="1" thickBot="1" x14ac:dyDescent="0.25">
      <c r="A10152" t="str">
        <f>CONCATENATE(B10152,C10152,D10152,G10152,E10152,I10152)</f>
        <v>2982020HOMICIDIO251</v>
      </c>
      <c r="B10152" s="4">
        <v>29</v>
      </c>
      <c r="C10152" s="5">
        <v>8</v>
      </c>
      <c r="D10152" s="4">
        <v>2020</v>
      </c>
      <c r="E10152" s="4">
        <v>25</v>
      </c>
      <c r="F10152" s="4" t="s">
        <v>210</v>
      </c>
      <c r="G10152" s="4" t="s">
        <v>12</v>
      </c>
      <c r="H10152" s="4" t="s">
        <v>212</v>
      </c>
      <c r="I10152" s="4">
        <v>1</v>
      </c>
      <c r="J10152" t="str">
        <f>VLOOKUP(A10152,'Município e Sexo'!$A$2:$I$11321,5,FALSE)</f>
        <v>CABO DE SANTO AGOSTINHO</v>
      </c>
      <c r="K10152" t="str">
        <f>VLOOKUP(A10152,'Município e Sexo'!$A$2:$I$11321,7,FALSE)</f>
        <v>MASCULINO</v>
      </c>
    </row>
    <row r="10153" spans="1:11" ht="15" customHeight="1" thickBot="1" x14ac:dyDescent="0.25">
      <c r="A10153" t="str">
        <f>CONCATENATE(B10153,C10153,D10153,G10153,E10153,I10153)</f>
        <v>2982020HOMICIDIO191</v>
      </c>
      <c r="B10153" s="4">
        <v>29</v>
      </c>
      <c r="C10153" s="5">
        <v>8</v>
      </c>
      <c r="D10153" s="4">
        <v>2020</v>
      </c>
      <c r="E10153" s="4">
        <v>19</v>
      </c>
      <c r="F10153" s="4" t="s">
        <v>210</v>
      </c>
      <c r="G10153" s="4" t="s">
        <v>12</v>
      </c>
      <c r="H10153" s="4" t="s">
        <v>211</v>
      </c>
      <c r="I10153" s="4">
        <v>1</v>
      </c>
      <c r="J10153" t="str">
        <f>VLOOKUP(A10153,'Município e Sexo'!$A$2:$I$11321,5,FALSE)</f>
        <v>SIRINHAEM</v>
      </c>
      <c r="K10153" t="str">
        <f>VLOOKUP(A10153,'Município e Sexo'!$A$2:$I$11321,7,FALSE)</f>
        <v>MASCULINO</v>
      </c>
    </row>
    <row r="10154" spans="1:11" ht="15" customHeight="1" thickBot="1" x14ac:dyDescent="0.25">
      <c r="A10154" t="str">
        <f>CONCATENATE(B10154,C10154,D10154,G10154,E10154,"2")</f>
        <v>2982020HOMICIDIO212</v>
      </c>
      <c r="B10154" s="4">
        <v>29</v>
      </c>
      <c r="C10154" s="5">
        <v>8</v>
      </c>
      <c r="D10154" s="4">
        <v>2020</v>
      </c>
      <c r="E10154" s="4">
        <v>21</v>
      </c>
      <c r="F10154" s="4" t="s">
        <v>210</v>
      </c>
      <c r="G10154" s="4" t="s">
        <v>12</v>
      </c>
      <c r="H10154" s="4" t="s">
        <v>211</v>
      </c>
      <c r="I10154" s="4">
        <v>1</v>
      </c>
      <c r="J10154" t="str">
        <f>VLOOKUP(A10154,'Município e Sexo'!$A$2:$I$11321,5,FALSE)</f>
        <v>RECIFE</v>
      </c>
      <c r="K10154" t="str">
        <f>VLOOKUP(A10154,'Município e Sexo'!$A$2:$I$11321,7,FALSE)</f>
        <v>MASCULINO</v>
      </c>
    </row>
    <row r="10155" spans="1:11" ht="15" customHeight="1" thickBot="1" x14ac:dyDescent="0.25">
      <c r="A10155" t="str">
        <f>CONCATENATE(B10155,C10155,D10155,G10155,E10155,"2")</f>
        <v>2982020HOMICIDIO212</v>
      </c>
      <c r="B10155" s="4">
        <v>29</v>
      </c>
      <c r="C10155" s="5">
        <v>8</v>
      </c>
      <c r="D10155" s="4">
        <v>2020</v>
      </c>
      <c r="E10155" s="4">
        <v>21</v>
      </c>
      <c r="F10155" s="4" t="s">
        <v>210</v>
      </c>
      <c r="G10155" s="4" t="s">
        <v>12</v>
      </c>
      <c r="H10155" s="4" t="s">
        <v>211</v>
      </c>
      <c r="I10155" s="4">
        <v>1</v>
      </c>
      <c r="J10155" t="str">
        <f>VLOOKUP(A10155,'Município e Sexo'!$A$2:$I$11321,5,FALSE)</f>
        <v>RECIFE</v>
      </c>
      <c r="K10155" t="str">
        <f>VLOOKUP(A10155,'Município e Sexo'!$A$2:$I$11321,7,FALSE)</f>
        <v>MASCULINO</v>
      </c>
    </row>
    <row r="10156" spans="1:11" ht="15" customHeight="1" thickBot="1" x14ac:dyDescent="0.25">
      <c r="A10156" t="str">
        <f>CONCATENATE(B10156,C10156,D10156,G10156,E10156,I10156)</f>
        <v>2982020FEMINICIDIO231</v>
      </c>
      <c r="B10156" s="4">
        <v>29</v>
      </c>
      <c r="C10156" s="5">
        <v>8</v>
      </c>
      <c r="D10156" s="4">
        <v>2020</v>
      </c>
      <c r="E10156" s="4">
        <v>23</v>
      </c>
      <c r="F10156" s="4" t="s">
        <v>210</v>
      </c>
      <c r="G10156" s="4" t="s">
        <v>29</v>
      </c>
      <c r="H10156" s="4" t="s">
        <v>29</v>
      </c>
      <c r="I10156" s="4">
        <v>1</v>
      </c>
      <c r="J10156" t="str">
        <f>VLOOKUP(A10156,'Município e Sexo'!$A$2:$I$11321,5,FALSE)</f>
        <v>ARARIPINA</v>
      </c>
      <c r="K10156" t="str">
        <f>VLOOKUP(A10156,'Município e Sexo'!$A$2:$I$11321,7,FALSE)</f>
        <v>FEMININO</v>
      </c>
    </row>
    <row r="10157" spans="1:11" ht="15" customHeight="1" thickBot="1" x14ac:dyDescent="0.25">
      <c r="A10157" t="str">
        <f>CONCATENATE(B10157,C10157,D10157,G10157,E10157,I10157)</f>
        <v>2982020HOMICIDIO281</v>
      </c>
      <c r="B10157" s="4">
        <v>29</v>
      </c>
      <c r="C10157" s="5">
        <v>8</v>
      </c>
      <c r="D10157" s="4">
        <v>2020</v>
      </c>
      <c r="E10157" s="4">
        <v>28</v>
      </c>
      <c r="F10157" s="4" t="s">
        <v>210</v>
      </c>
      <c r="G10157" s="4" t="s">
        <v>12</v>
      </c>
      <c r="H10157" s="4" t="s">
        <v>211</v>
      </c>
      <c r="I10157" s="4">
        <v>1</v>
      </c>
      <c r="J10157" t="str">
        <f>VLOOKUP(A10157,'Município e Sexo'!$A$2:$I$11321,5,FALSE)</f>
        <v>RECIFE</v>
      </c>
      <c r="K10157" t="str">
        <f>VLOOKUP(A10157,'Município e Sexo'!$A$2:$I$11321,7,FALSE)</f>
        <v>MASCULINO</v>
      </c>
    </row>
    <row r="10158" spans="1:11" ht="15" customHeight="1" thickBot="1" x14ac:dyDescent="0.25">
      <c r="A10158" t="str">
        <f>CONCATENATE(B10158,C10158,D10158,G10158,E10158,I10158)</f>
        <v>2982020HOMICIDIO301</v>
      </c>
      <c r="B10158" s="4">
        <v>29</v>
      </c>
      <c r="C10158" s="5">
        <v>8</v>
      </c>
      <c r="D10158" s="4">
        <v>2020</v>
      </c>
      <c r="E10158" s="4">
        <v>30</v>
      </c>
      <c r="F10158" s="4" t="s">
        <v>210</v>
      </c>
      <c r="G10158" s="4" t="s">
        <v>12</v>
      </c>
      <c r="H10158" s="4" t="s">
        <v>211</v>
      </c>
      <c r="I10158" s="4">
        <v>1</v>
      </c>
      <c r="J10158" t="str">
        <f>VLOOKUP(A10158,'Município e Sexo'!$A$2:$I$11321,5,FALSE)</f>
        <v>GARANHUNS</v>
      </c>
      <c r="K10158" t="str">
        <f>VLOOKUP(A10158,'Município e Sexo'!$A$2:$I$11321,7,FALSE)</f>
        <v>MASCULINO</v>
      </c>
    </row>
    <row r="10159" spans="1:11" ht="15" customHeight="1" thickBot="1" x14ac:dyDescent="0.25">
      <c r="A10159" t="str">
        <f>CONCATENATE(B10159,C10159,D10159,G10159,E10159,I10159)</f>
        <v>2982020LESOES CORPORAIS SEGUIDA DE MORTE451</v>
      </c>
      <c r="B10159" s="4">
        <v>29</v>
      </c>
      <c r="C10159" s="5">
        <v>8</v>
      </c>
      <c r="D10159" s="4">
        <v>2020</v>
      </c>
      <c r="E10159" s="4">
        <v>45</v>
      </c>
      <c r="F10159" s="4" t="s">
        <v>210</v>
      </c>
      <c r="G10159" s="4" t="s">
        <v>131</v>
      </c>
      <c r="H10159" s="4" t="s">
        <v>212</v>
      </c>
      <c r="I10159" s="4">
        <v>1</v>
      </c>
      <c r="J10159" t="str">
        <f>VLOOKUP(A10159,'Município e Sexo'!$A$2:$I$11321,5,FALSE)</f>
        <v>SAO JOAO</v>
      </c>
      <c r="K10159" t="str">
        <f>VLOOKUP(A10159,'Município e Sexo'!$A$2:$I$11321,7,FALSE)</f>
        <v>MASCULINO</v>
      </c>
    </row>
    <row r="10160" spans="1:11" ht="15" customHeight="1" thickBot="1" x14ac:dyDescent="0.25">
      <c r="A10160" t="str">
        <f>CONCATENATE(B10160,C10160,D10160,G10160,E10160,I10160)</f>
        <v>2982020HOMICIDIO541</v>
      </c>
      <c r="B10160" s="4">
        <v>29</v>
      </c>
      <c r="C10160" s="5">
        <v>8</v>
      </c>
      <c r="D10160" s="4">
        <v>2020</v>
      </c>
      <c r="E10160" s="4">
        <v>54</v>
      </c>
      <c r="F10160" s="4" t="s">
        <v>210</v>
      </c>
      <c r="G10160" s="4" t="s">
        <v>12</v>
      </c>
      <c r="H10160" s="4" t="s">
        <v>212</v>
      </c>
      <c r="I10160" s="4">
        <v>1</v>
      </c>
      <c r="J10160" t="str">
        <f>VLOOKUP(A10160,'Município e Sexo'!$A$2:$I$11321,5,FALSE)</f>
        <v>BELO JARDIM</v>
      </c>
      <c r="K10160" t="str">
        <f>VLOOKUP(A10160,'Município e Sexo'!$A$2:$I$11321,7,FALSE)</f>
        <v>MASCULINO</v>
      </c>
    </row>
    <row r="10161" spans="1:11" ht="15" customHeight="1" thickBot="1" x14ac:dyDescent="0.25">
      <c r="A10161" t="str">
        <f>CONCATENATE(B10161,C10161,D10161,G10161,E10161,I10161)</f>
        <v>2982020HOMICIDIO261</v>
      </c>
      <c r="B10161" s="4">
        <v>29</v>
      </c>
      <c r="C10161" s="5">
        <v>8</v>
      </c>
      <c r="D10161" s="4">
        <v>2020</v>
      </c>
      <c r="E10161" s="4">
        <v>26</v>
      </c>
      <c r="F10161" s="4" t="s">
        <v>210</v>
      </c>
      <c r="G10161" s="4" t="s">
        <v>12</v>
      </c>
      <c r="H10161" s="4" t="s">
        <v>211</v>
      </c>
      <c r="I10161" s="4">
        <v>1</v>
      </c>
      <c r="J10161" t="str">
        <f>VLOOKUP(A10161,'Município e Sexo'!$A$2:$I$11321,5,FALSE)</f>
        <v>BARREIROS</v>
      </c>
      <c r="K10161" t="str">
        <f>VLOOKUP(A10161,'Município e Sexo'!$A$2:$I$11321,7,FALSE)</f>
        <v>MASCULINO</v>
      </c>
    </row>
    <row r="10162" spans="1:11" ht="15" customHeight="1" thickBot="1" x14ac:dyDescent="0.25">
      <c r="A10162" t="str">
        <f>CONCATENATE(B10162,C10162,D10162,G10162,E10162,I10162)</f>
        <v>2982020FEMINICIDIO271</v>
      </c>
      <c r="B10162" s="4">
        <v>29</v>
      </c>
      <c r="C10162" s="5">
        <v>8</v>
      </c>
      <c r="D10162" s="4">
        <v>2020</v>
      </c>
      <c r="E10162" s="4">
        <v>27</v>
      </c>
      <c r="F10162" s="4" t="s">
        <v>210</v>
      </c>
      <c r="G10162" s="4" t="s">
        <v>29</v>
      </c>
      <c r="H10162" s="4" t="s">
        <v>29</v>
      </c>
      <c r="I10162" s="4">
        <v>1</v>
      </c>
      <c r="J10162" t="str">
        <f>VLOOKUP(A10162,'Município e Sexo'!$A$2:$I$11321,5,FALSE)</f>
        <v>OLINDA</v>
      </c>
      <c r="K10162" t="str">
        <f>VLOOKUP(A10162,'Município e Sexo'!$A$2:$I$11321,7,FALSE)</f>
        <v>FEMININO</v>
      </c>
    </row>
    <row r="10163" spans="1:11" ht="15" customHeight="1" thickBot="1" x14ac:dyDescent="0.25">
      <c r="A10163" t="str">
        <f>CONCATENATE(B10163,C10163,D10163,G10163,E10163,I10163)</f>
        <v>2982020HOMICIDIO521</v>
      </c>
      <c r="B10163" s="4">
        <v>29</v>
      </c>
      <c r="C10163" s="5">
        <v>8</v>
      </c>
      <c r="D10163" s="4">
        <v>2020</v>
      </c>
      <c r="E10163" s="4">
        <v>52</v>
      </c>
      <c r="F10163" s="4" t="s">
        <v>210</v>
      </c>
      <c r="G10163" s="4" t="s">
        <v>12</v>
      </c>
      <c r="H10163" s="4" t="s">
        <v>212</v>
      </c>
      <c r="I10163" s="4">
        <v>1</v>
      </c>
      <c r="J10163" t="str">
        <f>VLOOKUP(A10163,'Município e Sexo'!$A$2:$I$11321,5,FALSE)</f>
        <v>VITORIA DE SANTO ANTAO</v>
      </c>
      <c r="K10163" t="str">
        <f>VLOOKUP(A10163,'Município e Sexo'!$A$2:$I$11321,7,FALSE)</f>
        <v>MASCULINO</v>
      </c>
    </row>
    <row r="10164" spans="1:11" ht="15" customHeight="1" thickBot="1" x14ac:dyDescent="0.25">
      <c r="A10164" t="str">
        <f>CONCATENATE(B10164,C10164,D10164,G10164,E10164,I10164)</f>
        <v>3082020HOMICIDIO211</v>
      </c>
      <c r="B10164" s="4">
        <v>30</v>
      </c>
      <c r="C10164" s="5">
        <v>8</v>
      </c>
      <c r="D10164" s="4">
        <v>2020</v>
      </c>
      <c r="E10164" s="4">
        <v>21</v>
      </c>
      <c r="F10164" s="4" t="s">
        <v>210</v>
      </c>
      <c r="G10164" s="4" t="s">
        <v>12</v>
      </c>
      <c r="H10164" s="4" t="s">
        <v>218</v>
      </c>
      <c r="I10164" s="4">
        <v>1</v>
      </c>
      <c r="J10164" t="str">
        <f>VLOOKUP(A10164,'Município e Sexo'!$A$2:$I$11321,5,FALSE)</f>
        <v>SANTA CRUZ DO CAPIBARIBE</v>
      </c>
      <c r="K10164" t="str">
        <f>VLOOKUP(A10164,'Município e Sexo'!$A$2:$I$11321,7,FALSE)</f>
        <v>MASCULINO</v>
      </c>
    </row>
    <row r="10165" spans="1:11" ht="15" customHeight="1" thickBot="1" x14ac:dyDescent="0.25">
      <c r="A10165" t="str">
        <f>CONCATENATE(B10165,C10165,D10165,G10165,E10165,I10165)</f>
        <v>3082020HOMICIDIO321</v>
      </c>
      <c r="B10165" s="4">
        <v>30</v>
      </c>
      <c r="C10165" s="5">
        <v>8</v>
      </c>
      <c r="D10165" s="4">
        <v>2020</v>
      </c>
      <c r="E10165" s="4">
        <v>32</v>
      </c>
      <c r="F10165" s="4" t="s">
        <v>210</v>
      </c>
      <c r="G10165" s="4" t="s">
        <v>12</v>
      </c>
      <c r="H10165" s="4" t="s">
        <v>212</v>
      </c>
      <c r="I10165" s="4">
        <v>1</v>
      </c>
      <c r="J10165" t="str">
        <f>VLOOKUP(A10165,'Município e Sexo'!$A$2:$I$11321,5,FALSE)</f>
        <v>BELO JARDIM</v>
      </c>
      <c r="K10165" t="str">
        <f>VLOOKUP(A10165,'Município e Sexo'!$A$2:$I$11321,7,FALSE)</f>
        <v>MASCULINO</v>
      </c>
    </row>
    <row r="10166" spans="1:11" ht="15" customHeight="1" thickBot="1" x14ac:dyDescent="0.25">
      <c r="A10166" t="str">
        <f>CONCATENATE(B10166,C10166,D10166,G10166,E10166,I10166)</f>
        <v>3082020HOMICIDIO211</v>
      </c>
      <c r="B10166" s="4">
        <v>30</v>
      </c>
      <c r="C10166" s="5">
        <v>8</v>
      </c>
      <c r="D10166" s="4">
        <v>2020</v>
      </c>
      <c r="E10166" s="4">
        <v>21</v>
      </c>
      <c r="F10166" s="4" t="s">
        <v>210</v>
      </c>
      <c r="G10166" s="4" t="s">
        <v>12</v>
      </c>
      <c r="H10166" s="4" t="s">
        <v>211</v>
      </c>
      <c r="I10166" s="4">
        <v>1</v>
      </c>
      <c r="J10166" t="str">
        <f>VLOOKUP(A10166,'Município e Sexo'!$A$2:$I$11321,5,FALSE)</f>
        <v>SANTA CRUZ DO CAPIBARIBE</v>
      </c>
      <c r="K10166" t="str">
        <f>VLOOKUP(A10166,'Município e Sexo'!$A$2:$I$11321,7,FALSE)</f>
        <v>MASCULINO</v>
      </c>
    </row>
    <row r="10167" spans="1:11" ht="15" customHeight="1" thickBot="1" x14ac:dyDescent="0.25">
      <c r="A10167" t="str">
        <f>CONCATENATE(B10167,C10167,D10167,G10167,E10167,I10167)</f>
        <v>3082020HOMICIDIO251</v>
      </c>
      <c r="B10167" s="4">
        <v>30</v>
      </c>
      <c r="C10167" s="5">
        <v>8</v>
      </c>
      <c r="D10167" s="4">
        <v>2020</v>
      </c>
      <c r="E10167" s="4">
        <v>25</v>
      </c>
      <c r="F10167" s="4" t="s">
        <v>210</v>
      </c>
      <c r="G10167" s="4" t="s">
        <v>12</v>
      </c>
      <c r="H10167" s="4" t="s">
        <v>212</v>
      </c>
      <c r="I10167" s="4">
        <v>1</v>
      </c>
      <c r="J10167" t="str">
        <f>VLOOKUP(A10167,'Município e Sexo'!$A$2:$I$11321,5,FALSE)</f>
        <v>RECIFE</v>
      </c>
      <c r="K10167" t="str">
        <f>VLOOKUP(A10167,'Município e Sexo'!$A$2:$I$11321,7,FALSE)</f>
        <v>MASCULINO</v>
      </c>
    </row>
    <row r="10168" spans="1:11" ht="15" customHeight="1" thickBot="1" x14ac:dyDescent="0.25">
      <c r="A10168" t="str">
        <f>CONCATENATE(B10168,C10168,D10168,G10168,E10168,I10168)</f>
        <v>3082020HOMICIDIO201</v>
      </c>
      <c r="B10168" s="4">
        <v>30</v>
      </c>
      <c r="C10168" s="5">
        <v>8</v>
      </c>
      <c r="D10168" s="4">
        <v>2020</v>
      </c>
      <c r="E10168" s="4">
        <v>20</v>
      </c>
      <c r="F10168" s="4" t="s">
        <v>210</v>
      </c>
      <c r="G10168" s="4" t="s">
        <v>12</v>
      </c>
      <c r="H10168" s="4" t="s">
        <v>211</v>
      </c>
      <c r="I10168" s="4">
        <v>1</v>
      </c>
      <c r="J10168" t="str">
        <f>VLOOKUP(A10168,'Município e Sexo'!$A$2:$I$11321,5,FALSE)</f>
        <v>JABOATAO DOS GUARARAPES</v>
      </c>
      <c r="K10168" t="str">
        <f>VLOOKUP(A10168,'Município e Sexo'!$A$2:$I$11321,7,FALSE)</f>
        <v>MASCULINO</v>
      </c>
    </row>
    <row r="10169" spans="1:11" ht="15" customHeight="1" thickBot="1" x14ac:dyDescent="0.25">
      <c r="A10169" t="str">
        <f>CONCATENATE(B10169,C10169,D10169,G10169,E10169,I10169)</f>
        <v>3082020HOMICIDIO261</v>
      </c>
      <c r="B10169" s="4">
        <v>30</v>
      </c>
      <c r="C10169" s="5">
        <v>8</v>
      </c>
      <c r="D10169" s="4">
        <v>2020</v>
      </c>
      <c r="E10169" s="4">
        <v>26</v>
      </c>
      <c r="F10169" s="4" t="s">
        <v>210</v>
      </c>
      <c r="G10169" s="4" t="s">
        <v>12</v>
      </c>
      <c r="H10169" s="4" t="s">
        <v>211</v>
      </c>
      <c r="I10169" s="4">
        <v>1</v>
      </c>
      <c r="J10169" t="str">
        <f>VLOOKUP(A10169,'Município e Sexo'!$A$2:$I$11321,5,FALSE)</f>
        <v>CARUARU</v>
      </c>
      <c r="K10169" t="str">
        <f>VLOOKUP(A10169,'Município e Sexo'!$A$2:$I$11321,7,FALSE)</f>
        <v>MASCULINO</v>
      </c>
    </row>
    <row r="10170" spans="1:11" ht="15" customHeight="1" thickBot="1" x14ac:dyDescent="0.25">
      <c r="A10170" t="str">
        <f>CONCATENATE(B10170,C10170,D10170,G10170,E10170,I10170)</f>
        <v>3082020HOMICIDIO321</v>
      </c>
      <c r="B10170" s="4">
        <v>30</v>
      </c>
      <c r="C10170" s="5">
        <v>8</v>
      </c>
      <c r="D10170" s="4">
        <v>2020</v>
      </c>
      <c r="E10170" s="4">
        <v>32</v>
      </c>
      <c r="F10170" s="4" t="s">
        <v>210</v>
      </c>
      <c r="G10170" s="4" t="s">
        <v>12</v>
      </c>
      <c r="H10170" s="4" t="s">
        <v>211</v>
      </c>
      <c r="I10170" s="4">
        <v>1</v>
      </c>
      <c r="J10170" t="str">
        <f>VLOOKUP(A10170,'Município e Sexo'!$A$2:$I$11321,5,FALSE)</f>
        <v>BELO JARDIM</v>
      </c>
      <c r="K10170" t="str">
        <f>VLOOKUP(A10170,'Município e Sexo'!$A$2:$I$11321,7,FALSE)</f>
        <v>MASCULINO</v>
      </c>
    </row>
    <row r="10171" spans="1:11" ht="15" customHeight="1" thickBot="1" x14ac:dyDescent="0.25">
      <c r="A10171" t="str">
        <f>CONCATENATE(B10171,C10171,D10171,G10171,E10171,I10171)</f>
        <v>3082020HOMICIDIO491</v>
      </c>
      <c r="B10171" s="4">
        <v>30</v>
      </c>
      <c r="C10171" s="5">
        <v>8</v>
      </c>
      <c r="D10171" s="4">
        <v>2020</v>
      </c>
      <c r="E10171" s="4">
        <v>49</v>
      </c>
      <c r="F10171" s="4" t="s">
        <v>210</v>
      </c>
      <c r="G10171" s="4" t="s">
        <v>12</v>
      </c>
      <c r="H10171" s="4" t="s">
        <v>212</v>
      </c>
      <c r="I10171" s="4">
        <v>1</v>
      </c>
      <c r="J10171" t="str">
        <f>VLOOKUP(A10171,'Município e Sexo'!$A$2:$I$11321,5,FALSE)</f>
        <v>AGUAS BELAS</v>
      </c>
      <c r="K10171" t="str">
        <f>VLOOKUP(A10171,'Município e Sexo'!$A$2:$I$11321,7,FALSE)</f>
        <v>MASCULINO</v>
      </c>
    </row>
    <row r="10172" spans="1:11" ht="15" customHeight="1" thickBot="1" x14ac:dyDescent="0.25">
      <c r="A10172" t="str">
        <f>CONCATENATE(B10172,C10172,D10172,G10172,E10172,I10172)</f>
        <v>3082020HOMICIDIO501</v>
      </c>
      <c r="B10172" s="4">
        <v>30</v>
      </c>
      <c r="C10172" s="5">
        <v>8</v>
      </c>
      <c r="D10172" s="4">
        <v>2020</v>
      </c>
      <c r="E10172" s="4">
        <v>50</v>
      </c>
      <c r="F10172" s="4" t="s">
        <v>210</v>
      </c>
      <c r="G10172" s="4" t="s">
        <v>12</v>
      </c>
      <c r="H10172" s="4" t="s">
        <v>212</v>
      </c>
      <c r="I10172" s="4">
        <v>1</v>
      </c>
      <c r="J10172" t="str">
        <f>VLOOKUP(A10172,'Município e Sexo'!$A$2:$I$11321,5,FALSE)</f>
        <v>INAJA</v>
      </c>
      <c r="K10172" t="str">
        <f>VLOOKUP(A10172,'Município e Sexo'!$A$2:$I$11321,7,FALSE)</f>
        <v>MASCULINO</v>
      </c>
    </row>
    <row r="10173" spans="1:11" ht="15" customHeight="1" thickBot="1" x14ac:dyDescent="0.25">
      <c r="A10173" t="str">
        <f>CONCATENATE(B10173,C10173,D10173,G10173,E10173,I10173)</f>
        <v>3082020HOMICIDIO241</v>
      </c>
      <c r="B10173" s="4">
        <v>30</v>
      </c>
      <c r="C10173" s="5">
        <v>8</v>
      </c>
      <c r="D10173" s="4">
        <v>2020</v>
      </c>
      <c r="E10173" s="4">
        <v>24</v>
      </c>
      <c r="F10173" s="4" t="s">
        <v>210</v>
      </c>
      <c r="G10173" s="4" t="s">
        <v>12</v>
      </c>
      <c r="H10173" s="4" t="s">
        <v>211</v>
      </c>
      <c r="I10173" s="4">
        <v>1</v>
      </c>
      <c r="J10173" t="str">
        <f>VLOOKUP(A10173,'Município e Sexo'!$A$2:$I$11321,5,FALSE)</f>
        <v>RECIFE</v>
      </c>
      <c r="K10173" t="str">
        <f>VLOOKUP(A10173,'Município e Sexo'!$A$2:$I$11321,7,FALSE)</f>
        <v>MASCULINO</v>
      </c>
    </row>
    <row r="10174" spans="1:11" ht="15" customHeight="1" thickBot="1" x14ac:dyDescent="0.25">
      <c r="A10174" t="str">
        <f>CONCATENATE(B10174,C10174,D10174,G10174,E10174,I10174)</f>
        <v>3082020HOMICIDIO271</v>
      </c>
      <c r="B10174" s="4">
        <v>30</v>
      </c>
      <c r="C10174" s="5">
        <v>8</v>
      </c>
      <c r="D10174" s="4">
        <v>2020</v>
      </c>
      <c r="E10174" s="4">
        <v>27</v>
      </c>
      <c r="F10174" s="4" t="s">
        <v>210</v>
      </c>
      <c r="G10174" s="4" t="s">
        <v>12</v>
      </c>
      <c r="H10174" s="4" t="s">
        <v>211</v>
      </c>
      <c r="I10174" s="4">
        <v>1</v>
      </c>
      <c r="J10174" t="str">
        <f>VLOOKUP(A10174,'Município e Sexo'!$A$2:$I$11321,5,FALSE)</f>
        <v>RECIFE</v>
      </c>
      <c r="K10174" t="str">
        <f>VLOOKUP(A10174,'Município e Sexo'!$A$2:$I$11321,7,FALSE)</f>
        <v>MASCULINO</v>
      </c>
    </row>
    <row r="10175" spans="1:11" ht="15" customHeight="1" thickBot="1" x14ac:dyDescent="0.25">
      <c r="A10175" t="str">
        <f>CONCATENATE(B10175,C10175,D10175,G10175,E10175,I10175)</f>
        <v>3082020HOMICIDIO331</v>
      </c>
      <c r="B10175" s="4">
        <v>30</v>
      </c>
      <c r="C10175" s="5">
        <v>8</v>
      </c>
      <c r="D10175" s="4">
        <v>2020</v>
      </c>
      <c r="E10175" s="4">
        <v>33</v>
      </c>
      <c r="F10175" s="4" t="s">
        <v>210</v>
      </c>
      <c r="G10175" s="4" t="s">
        <v>12</v>
      </c>
      <c r="H10175" s="4" t="s">
        <v>212</v>
      </c>
      <c r="I10175" s="4">
        <v>1</v>
      </c>
      <c r="J10175" t="str">
        <f>VLOOKUP(A10175,'Município e Sexo'!$A$2:$I$11321,5,FALSE)</f>
        <v>SAO BENTO DO UNA</v>
      </c>
      <c r="K10175" t="str">
        <f>VLOOKUP(A10175,'Município e Sexo'!$A$2:$I$11321,7,FALSE)</f>
        <v>MASCULINO</v>
      </c>
    </row>
    <row r="10176" spans="1:11" ht="15" customHeight="1" thickBot="1" x14ac:dyDescent="0.25">
      <c r="A10176" t="str">
        <f>CONCATENATE(B10176,C10176,D10176,G10176,E10176,I10176)</f>
        <v>3082020HOMICIDIO341</v>
      </c>
      <c r="B10176" s="4">
        <v>30</v>
      </c>
      <c r="C10176" s="5">
        <v>8</v>
      </c>
      <c r="D10176" s="4">
        <v>2020</v>
      </c>
      <c r="E10176" s="4">
        <v>34</v>
      </c>
      <c r="F10176" s="4" t="s">
        <v>210</v>
      </c>
      <c r="G10176" s="4" t="s">
        <v>12</v>
      </c>
      <c r="H10176" s="4" t="s">
        <v>211</v>
      </c>
      <c r="I10176" s="4">
        <v>1</v>
      </c>
      <c r="J10176" t="str">
        <f>VLOOKUP(A10176,'Município e Sexo'!$A$2:$I$11321,5,FALSE)</f>
        <v>JABOATAO DOS GUARARAPES</v>
      </c>
      <c r="K10176" t="str">
        <f>VLOOKUP(A10176,'Município e Sexo'!$A$2:$I$11321,7,FALSE)</f>
        <v>MASCULINO</v>
      </c>
    </row>
    <row r="10177" spans="1:11" ht="15" customHeight="1" thickBot="1" x14ac:dyDescent="0.25">
      <c r="A10177" t="str">
        <f>CONCATENATE(B10177,C10177,D10177,G10177,E10177,I10177)</f>
        <v>3082020HOMICIDIO1</v>
      </c>
      <c r="B10177" s="4">
        <v>30</v>
      </c>
      <c r="C10177" s="5">
        <v>8</v>
      </c>
      <c r="D10177" s="4">
        <v>2020</v>
      </c>
      <c r="E10177" s="4"/>
      <c r="F10177" s="4" t="s">
        <v>210</v>
      </c>
      <c r="G10177" s="4" t="s">
        <v>12</v>
      </c>
      <c r="H10177" s="4" t="s">
        <v>212</v>
      </c>
      <c r="I10177" s="4">
        <v>1</v>
      </c>
      <c r="J10177" t="str">
        <f>VLOOKUP(A10177,'Município e Sexo'!$A$2:$I$11321,5,FALSE)</f>
        <v>TAQUARITINGA DO NORTE</v>
      </c>
      <c r="K10177" t="str">
        <f>VLOOKUP(A10177,'Município e Sexo'!$A$2:$I$11321,7,FALSE)</f>
        <v>MASCULINO</v>
      </c>
    </row>
    <row r="10178" spans="1:11" ht="15" customHeight="1" thickBot="1" x14ac:dyDescent="0.25">
      <c r="A10178" t="str">
        <f>CONCATENATE(B10178,C10178,D10178,G10178,E10178,I10178)</f>
        <v>3182020HOMICIDIO221</v>
      </c>
      <c r="B10178" s="4">
        <v>31</v>
      </c>
      <c r="C10178" s="5">
        <v>8</v>
      </c>
      <c r="D10178" s="4">
        <v>2020</v>
      </c>
      <c r="E10178" s="4">
        <v>22</v>
      </c>
      <c r="F10178" s="4" t="s">
        <v>210</v>
      </c>
      <c r="G10178" s="4" t="s">
        <v>12</v>
      </c>
      <c r="H10178" s="4" t="s">
        <v>211</v>
      </c>
      <c r="I10178" s="4">
        <v>1</v>
      </c>
      <c r="J10178" t="str">
        <f>VLOOKUP(A10178,'Município e Sexo'!$A$2:$I$11321,5,FALSE)</f>
        <v>RECIFE</v>
      </c>
      <c r="K10178" t="str">
        <f>VLOOKUP(A10178,'Município e Sexo'!$A$2:$I$11321,7,FALSE)</f>
        <v>MASCULINO</v>
      </c>
    </row>
    <row r="10179" spans="1:11" ht="15" customHeight="1" thickBot="1" x14ac:dyDescent="0.25">
      <c r="A10179" t="str">
        <f>CONCATENATE(B10179,C10179,D10179,G10179,E10179,I10179)</f>
        <v>3182020LATROCINIO351</v>
      </c>
      <c r="B10179" s="4">
        <v>31</v>
      </c>
      <c r="C10179" s="5">
        <v>8</v>
      </c>
      <c r="D10179" s="4">
        <v>2020</v>
      </c>
      <c r="E10179" s="4">
        <v>35</v>
      </c>
      <c r="F10179" s="4" t="s">
        <v>210</v>
      </c>
      <c r="G10179" s="4" t="s">
        <v>33</v>
      </c>
      <c r="H10179" s="4" t="s">
        <v>215</v>
      </c>
      <c r="I10179" s="4">
        <v>1</v>
      </c>
      <c r="J10179" t="str">
        <f>VLOOKUP(A10179,'Município e Sexo'!$A$2:$I$11321,5,FALSE)</f>
        <v>PETROLINA</v>
      </c>
      <c r="K10179" t="str">
        <f>VLOOKUP(A10179,'Município e Sexo'!$A$2:$I$11321,7,FALSE)</f>
        <v>MASCULINO</v>
      </c>
    </row>
    <row r="10180" spans="1:11" ht="15" customHeight="1" thickBot="1" x14ac:dyDescent="0.25">
      <c r="A10180" t="str">
        <f>CONCATENATE(B10180,C10180,D10180,G10180,E10180,I10180)</f>
        <v>3182020LATROCINIO721</v>
      </c>
      <c r="B10180" s="4">
        <v>31</v>
      </c>
      <c r="C10180" s="5">
        <v>8</v>
      </c>
      <c r="D10180" s="4">
        <v>2020</v>
      </c>
      <c r="E10180" s="4">
        <v>72</v>
      </c>
      <c r="F10180" s="4" t="s">
        <v>210</v>
      </c>
      <c r="G10180" s="4" t="s">
        <v>33</v>
      </c>
      <c r="H10180" s="4" t="s">
        <v>215</v>
      </c>
      <c r="I10180" s="4">
        <v>1</v>
      </c>
      <c r="J10180" t="str">
        <f>VLOOKUP(A10180,'Município e Sexo'!$A$2:$I$11321,5,FALSE)</f>
        <v>VERDEJANTE</v>
      </c>
      <c r="K10180" t="str">
        <f>VLOOKUP(A10180,'Município e Sexo'!$A$2:$I$11321,7,FALSE)</f>
        <v>MASCULINO</v>
      </c>
    </row>
    <row r="10181" spans="1:11" ht="15" customHeight="1" thickBot="1" x14ac:dyDescent="0.25">
      <c r="A10181" t="str">
        <f>CONCATENATE(B10181,C10181,D10181,G10181,E10181,I10181)</f>
        <v>3182020LATROCINIO731</v>
      </c>
      <c r="B10181" s="4">
        <v>31</v>
      </c>
      <c r="C10181" s="5">
        <v>8</v>
      </c>
      <c r="D10181" s="4">
        <v>2020</v>
      </c>
      <c r="E10181" s="4">
        <v>73</v>
      </c>
      <c r="F10181" s="4" t="s">
        <v>210</v>
      </c>
      <c r="G10181" s="4" t="s">
        <v>33</v>
      </c>
      <c r="H10181" s="4" t="s">
        <v>215</v>
      </c>
      <c r="I10181" s="4">
        <v>1</v>
      </c>
      <c r="J10181" t="str">
        <f>VLOOKUP(A10181,'Município e Sexo'!$A$2:$I$11321,5,FALSE)</f>
        <v>VERDEJANTE</v>
      </c>
      <c r="K10181" t="str">
        <f>VLOOKUP(A10181,'Município e Sexo'!$A$2:$I$11321,7,FALSE)</f>
        <v>FEMININO</v>
      </c>
    </row>
    <row r="10182" spans="1:11" ht="15" customHeight="1" thickBot="1" x14ac:dyDescent="0.25">
      <c r="A10182" t="str">
        <f>CONCATENATE(B10182,C10182,D10182,G10182,E10182,I10182)</f>
        <v>3182020HOMICIDIO261</v>
      </c>
      <c r="B10182" s="4">
        <v>31</v>
      </c>
      <c r="C10182" s="5">
        <v>8</v>
      </c>
      <c r="D10182" s="4">
        <v>2020</v>
      </c>
      <c r="E10182" s="4">
        <v>26</v>
      </c>
      <c r="F10182" s="4" t="s">
        <v>210</v>
      </c>
      <c r="G10182" s="4" t="s">
        <v>12</v>
      </c>
      <c r="H10182" s="4" t="s">
        <v>212</v>
      </c>
      <c r="I10182" s="4">
        <v>1</v>
      </c>
      <c r="J10182" t="str">
        <f>VLOOKUP(A10182,'Município e Sexo'!$A$2:$I$11321,5,FALSE)</f>
        <v>SAO LOURENCO DA MATA</v>
      </c>
      <c r="K10182" t="str">
        <f>VLOOKUP(A10182,'Município e Sexo'!$A$2:$I$11321,7,FALSE)</f>
        <v>MASCULINO</v>
      </c>
    </row>
    <row r="10183" spans="1:11" ht="15" customHeight="1" thickBot="1" x14ac:dyDescent="0.25">
      <c r="A10183" t="str">
        <f>CONCATENATE(B10183,C10183,D10183,G10183,E10183,I10183)</f>
        <v>3182020HOMICIDIO291</v>
      </c>
      <c r="B10183" s="4">
        <v>31</v>
      </c>
      <c r="C10183" s="5">
        <v>8</v>
      </c>
      <c r="D10183" s="4">
        <v>2020</v>
      </c>
      <c r="E10183" s="4">
        <v>29</v>
      </c>
      <c r="F10183" s="4" t="s">
        <v>210</v>
      </c>
      <c r="G10183" s="4" t="s">
        <v>12</v>
      </c>
      <c r="H10183" s="4" t="s">
        <v>212</v>
      </c>
      <c r="I10183" s="4">
        <v>1</v>
      </c>
      <c r="J10183" t="str">
        <f>VLOOKUP(A10183,'Município e Sexo'!$A$2:$I$11321,5,FALSE)</f>
        <v>SAO JOSE DO BELMONTE</v>
      </c>
      <c r="K10183" t="str">
        <f>VLOOKUP(A10183,'Município e Sexo'!$A$2:$I$11321,7,FALSE)</f>
        <v>MASCULINO</v>
      </c>
    </row>
    <row r="10184" spans="1:11" ht="15" customHeight="1" thickBot="1" x14ac:dyDescent="0.25">
      <c r="A10184" t="str">
        <f>CONCATENATE(B10184,C10184,D10184,G10184,E10184,I10184)</f>
        <v>3182020FEMINICIDIO381</v>
      </c>
      <c r="B10184" s="4">
        <v>31</v>
      </c>
      <c r="C10184" s="5">
        <v>8</v>
      </c>
      <c r="D10184" s="4">
        <v>2020</v>
      </c>
      <c r="E10184" s="4">
        <v>38</v>
      </c>
      <c r="F10184" s="4" t="s">
        <v>210</v>
      </c>
      <c r="G10184" s="4" t="s">
        <v>29</v>
      </c>
      <c r="H10184" s="4" t="s">
        <v>29</v>
      </c>
      <c r="I10184" s="4">
        <v>1</v>
      </c>
      <c r="J10184" t="str">
        <f>VLOOKUP(A10184,'Município e Sexo'!$A$2:$I$11321,5,FALSE)</f>
        <v>RECIFE</v>
      </c>
      <c r="K10184" t="str">
        <f>VLOOKUP(A10184,'Município e Sexo'!$A$2:$I$11321,7,FALSE)</f>
        <v>FEMININO</v>
      </c>
    </row>
    <row r="10185" spans="1:11" ht="15" customHeight="1" thickBot="1" x14ac:dyDescent="0.25">
      <c r="A10185" t="str">
        <f>CONCATENATE(B10185,C10185,D10185,G10185,E10185,I10185)</f>
        <v>3182020HOMICIDIO481</v>
      </c>
      <c r="B10185" s="4">
        <v>31</v>
      </c>
      <c r="C10185" s="5">
        <v>8</v>
      </c>
      <c r="D10185" s="4">
        <v>2020</v>
      </c>
      <c r="E10185" s="4">
        <v>48</v>
      </c>
      <c r="F10185" s="4" t="s">
        <v>210</v>
      </c>
      <c r="G10185" s="4" t="s">
        <v>12</v>
      </c>
      <c r="H10185" s="4" t="s">
        <v>218</v>
      </c>
      <c r="I10185" s="4">
        <v>1</v>
      </c>
      <c r="J10185" t="str">
        <f>VLOOKUP(A10185,'Município e Sexo'!$A$2:$I$11321,5,FALSE)</f>
        <v>ALTINHO</v>
      </c>
      <c r="K10185" t="str">
        <f>VLOOKUP(A10185,'Município e Sexo'!$A$2:$I$11321,7,FALSE)</f>
        <v>MASCULINO</v>
      </c>
    </row>
    <row r="10186" spans="1:11" ht="15" customHeight="1" thickBot="1" x14ac:dyDescent="0.25">
      <c r="A10186" t="str">
        <f>CONCATENATE(B10186,C10186,D10186,G10186,E10186,I10186)</f>
        <v>3182020HOMICIDIO221</v>
      </c>
      <c r="B10186" s="4">
        <v>31</v>
      </c>
      <c r="C10186" s="5">
        <v>8</v>
      </c>
      <c r="D10186" s="4">
        <v>2020</v>
      </c>
      <c r="E10186" s="4">
        <v>22</v>
      </c>
      <c r="F10186" s="4" t="s">
        <v>210</v>
      </c>
      <c r="G10186" s="4" t="s">
        <v>12</v>
      </c>
      <c r="H10186" s="4" t="s">
        <v>211</v>
      </c>
      <c r="I10186" s="4">
        <v>1</v>
      </c>
      <c r="J10186" t="str">
        <f>VLOOKUP(A10186,'Município e Sexo'!$A$2:$I$11321,5,FALSE)</f>
        <v>RECIFE</v>
      </c>
      <c r="K10186" t="str">
        <f>VLOOKUP(A10186,'Município e Sexo'!$A$2:$I$11321,7,FALSE)</f>
        <v>MASCULINO</v>
      </c>
    </row>
    <row r="10187" spans="1:11" ht="15" customHeight="1" thickBot="1" x14ac:dyDescent="0.25">
      <c r="A10187" t="str">
        <f>CONCATENATE(B10187,C10187,D10187,G10187,E10187,I10187)</f>
        <v>3182020LATROCINIO331</v>
      </c>
      <c r="B10187" s="4">
        <v>31</v>
      </c>
      <c r="C10187" s="5">
        <v>8</v>
      </c>
      <c r="D10187" s="4">
        <v>2020</v>
      </c>
      <c r="E10187" s="4">
        <v>33</v>
      </c>
      <c r="F10187" s="4" t="s">
        <v>210</v>
      </c>
      <c r="G10187" s="4" t="s">
        <v>33</v>
      </c>
      <c r="H10187" s="4" t="s">
        <v>215</v>
      </c>
      <c r="I10187" s="4">
        <v>1</v>
      </c>
      <c r="J10187" t="str">
        <f>VLOOKUP(A10187,'Município e Sexo'!$A$2:$I$11321,5,FALSE)</f>
        <v>CARUARU</v>
      </c>
      <c r="K10187" t="str">
        <f>VLOOKUP(A10187,'Município e Sexo'!$A$2:$I$11321,7,FALSE)</f>
        <v>MASCULINO</v>
      </c>
    </row>
    <row r="10188" spans="1:11" ht="15" customHeight="1" thickBot="1" x14ac:dyDescent="0.25">
      <c r="A10188" t="str">
        <f>CONCATENATE(B10188,C10188,D10188,G10188,E10188,I10188)</f>
        <v>3182020HOMICIDIO441</v>
      </c>
      <c r="B10188" s="4">
        <v>31</v>
      </c>
      <c r="C10188" s="5">
        <v>8</v>
      </c>
      <c r="D10188" s="4">
        <v>2020</v>
      </c>
      <c r="E10188" s="4">
        <v>44</v>
      </c>
      <c r="F10188" s="4" t="s">
        <v>210</v>
      </c>
      <c r="G10188" s="4" t="s">
        <v>12</v>
      </c>
      <c r="H10188" s="4" t="s">
        <v>211</v>
      </c>
      <c r="I10188" s="4">
        <v>1</v>
      </c>
      <c r="J10188" t="str">
        <f>VLOOKUP(A10188,'Município e Sexo'!$A$2:$I$11321,5,FALSE)</f>
        <v>SAO LOURENCO DA MATA</v>
      </c>
      <c r="K10188" t="str">
        <f>VLOOKUP(A10188,'Município e Sexo'!$A$2:$I$11321,7,FALSE)</f>
        <v>MASCULINO</v>
      </c>
    </row>
    <row r="10189" spans="1:11" ht="15" customHeight="1" thickBot="1" x14ac:dyDescent="0.25">
      <c r="A10189" t="str">
        <f>CONCATENATE(B10189,C10189,D10189,G10189,E10189,I10189)</f>
        <v>3182020HOMICIDIO1</v>
      </c>
      <c r="B10189" s="4">
        <v>31</v>
      </c>
      <c r="C10189" s="5">
        <v>8</v>
      </c>
      <c r="D10189" s="4">
        <v>2020</v>
      </c>
      <c r="E10189" s="4"/>
      <c r="F10189" s="4" t="s">
        <v>210</v>
      </c>
      <c r="G10189" s="4" t="s">
        <v>12</v>
      </c>
      <c r="H10189" s="4" t="s">
        <v>211</v>
      </c>
      <c r="I10189" s="4">
        <v>1</v>
      </c>
      <c r="J10189" t="str">
        <f>VLOOKUP(A10189,'Município e Sexo'!$A$2:$I$11321,5,FALSE)</f>
        <v>JABOATAO DOS GUARARAPES</v>
      </c>
      <c r="K10189" t="str">
        <f>VLOOKUP(A10189,'Município e Sexo'!$A$2:$I$11321,7,FALSE)</f>
        <v>MASCULINO</v>
      </c>
    </row>
    <row r="10190" spans="1:11" ht="15" customHeight="1" thickBot="1" x14ac:dyDescent="0.25">
      <c r="A10190" t="str">
        <f>CONCATENATE(B10190,C10190,D10190,G10190,E10190,I10190)</f>
        <v>3182020HOMICIDIO1</v>
      </c>
      <c r="B10190" s="4">
        <v>31</v>
      </c>
      <c r="C10190" s="5">
        <v>8</v>
      </c>
      <c r="D10190" s="4">
        <v>2020</v>
      </c>
      <c r="E10190" s="4"/>
      <c r="F10190" s="4" t="s">
        <v>210</v>
      </c>
      <c r="G10190" s="4" t="s">
        <v>12</v>
      </c>
      <c r="H10190" s="4" t="s">
        <v>211</v>
      </c>
      <c r="I10190" s="4">
        <v>1</v>
      </c>
      <c r="J10190" t="str">
        <f>VLOOKUP(A10190,'Município e Sexo'!$A$2:$I$11321,5,FALSE)</f>
        <v>JABOATAO DOS GUARARAPES</v>
      </c>
      <c r="K10190" t="str">
        <f>VLOOKUP(A10190,'Município e Sexo'!$A$2:$I$11321,7,FALSE)</f>
        <v>MASCULINO</v>
      </c>
    </row>
    <row r="10191" spans="1:11" ht="15" customHeight="1" thickBot="1" x14ac:dyDescent="0.25">
      <c r="A10191" t="str">
        <f>CONCATENATE(B10191,C10191,D10191,G10191,E10191,I10191)</f>
        <v>3182020HOMICIDIO241</v>
      </c>
      <c r="B10191" s="4">
        <v>31</v>
      </c>
      <c r="C10191" s="5">
        <v>8</v>
      </c>
      <c r="D10191" s="4">
        <v>2020</v>
      </c>
      <c r="E10191" s="4">
        <v>24</v>
      </c>
      <c r="F10191" s="4" t="s">
        <v>216</v>
      </c>
      <c r="G10191" s="4" t="s">
        <v>12</v>
      </c>
      <c r="H10191" s="4" t="s">
        <v>211</v>
      </c>
      <c r="I10191" s="4">
        <v>1</v>
      </c>
      <c r="J10191" t="str">
        <f>VLOOKUP(A10191,'Município e Sexo'!$A$2:$I$11321,5,FALSE)</f>
        <v>SAO LOURENCO DA MATA</v>
      </c>
      <c r="K10191" t="str">
        <f>VLOOKUP(A10191,'Município e Sexo'!$A$2:$I$11321,7,FALSE)</f>
        <v>MASCULINO</v>
      </c>
    </row>
    <row r="10192" spans="1:11" ht="15" customHeight="1" thickBot="1" x14ac:dyDescent="0.25">
      <c r="A10192" t="str">
        <f>CONCATENATE(B10192,C10192,D10192,G10192,E10192,I10192)</f>
        <v>192020HOMICIDIO191</v>
      </c>
      <c r="B10192" s="4">
        <v>1</v>
      </c>
      <c r="C10192" s="5">
        <v>9</v>
      </c>
      <c r="D10192" s="4">
        <v>2020</v>
      </c>
      <c r="E10192" s="4">
        <v>19</v>
      </c>
      <c r="F10192" s="4" t="s">
        <v>210</v>
      </c>
      <c r="G10192" s="4" t="s">
        <v>12</v>
      </c>
      <c r="H10192" s="4" t="s">
        <v>217</v>
      </c>
      <c r="I10192" s="4">
        <v>1</v>
      </c>
      <c r="J10192" t="str">
        <f>VLOOKUP(A10192,'Município e Sexo'!$A$2:$I$11321,5,FALSE)</f>
        <v>CARPINA</v>
      </c>
      <c r="K10192" t="str">
        <f>VLOOKUP(A10192,'Município e Sexo'!$A$2:$I$11321,7,FALSE)</f>
        <v>MASCULINO</v>
      </c>
    </row>
    <row r="10193" spans="1:11" ht="15" customHeight="1" thickBot="1" x14ac:dyDescent="0.25">
      <c r="A10193" t="str">
        <f>CONCATENATE(B10193,C10193,D10193,G10193,E10193,I10193)</f>
        <v>192020HOMICIDIO201</v>
      </c>
      <c r="B10193" s="4">
        <v>1</v>
      </c>
      <c r="C10193" s="5">
        <v>9</v>
      </c>
      <c r="D10193" s="4">
        <v>2020</v>
      </c>
      <c r="E10193" s="4">
        <v>20</v>
      </c>
      <c r="F10193" s="4" t="s">
        <v>210</v>
      </c>
      <c r="G10193" s="4" t="s">
        <v>12</v>
      </c>
      <c r="H10193" s="4" t="s">
        <v>212</v>
      </c>
      <c r="I10193" s="4">
        <v>1</v>
      </c>
      <c r="J10193" t="str">
        <f>VLOOKUP(A10193,'Município e Sexo'!$A$2:$I$11321,5,FALSE)</f>
        <v>BELO JARDIM</v>
      </c>
      <c r="K10193" t="str">
        <f>VLOOKUP(A10193,'Município e Sexo'!$A$2:$I$11321,7,FALSE)</f>
        <v>MASCULINO</v>
      </c>
    </row>
    <row r="10194" spans="1:11" ht="15" customHeight="1" thickBot="1" x14ac:dyDescent="0.25">
      <c r="A10194" t="str">
        <f>CONCATENATE(B10194,C10194,D10194,G10194,E10194,I10194)</f>
        <v>192020HOMICIDIO361</v>
      </c>
      <c r="B10194" s="4">
        <v>1</v>
      </c>
      <c r="C10194" s="5">
        <v>9</v>
      </c>
      <c r="D10194" s="4">
        <v>2020</v>
      </c>
      <c r="E10194" s="4">
        <v>36</v>
      </c>
      <c r="F10194" s="4" t="s">
        <v>210</v>
      </c>
      <c r="G10194" s="4" t="s">
        <v>12</v>
      </c>
      <c r="H10194" s="4" t="s">
        <v>212</v>
      </c>
      <c r="I10194" s="4">
        <v>1</v>
      </c>
      <c r="J10194" t="str">
        <f>VLOOKUP(A10194,'Município e Sexo'!$A$2:$I$11321,5,FALSE)</f>
        <v>CARUARU</v>
      </c>
      <c r="K10194" t="str">
        <f>VLOOKUP(A10194,'Município e Sexo'!$A$2:$I$11321,7,FALSE)</f>
        <v>MASCULINO</v>
      </c>
    </row>
    <row r="10195" spans="1:11" ht="15" customHeight="1" thickBot="1" x14ac:dyDescent="0.25">
      <c r="A10195" t="str">
        <f>CONCATENATE(B10195,C10195,D10195,G10195,E10195,I10195)</f>
        <v>192020HOMICIDIO231</v>
      </c>
      <c r="B10195" s="4">
        <v>1</v>
      </c>
      <c r="C10195" s="5">
        <v>9</v>
      </c>
      <c r="D10195" s="4">
        <v>2020</v>
      </c>
      <c r="E10195" s="4">
        <v>23</v>
      </c>
      <c r="F10195" s="4" t="s">
        <v>210</v>
      </c>
      <c r="G10195" s="4" t="s">
        <v>12</v>
      </c>
      <c r="H10195" s="4" t="s">
        <v>211</v>
      </c>
      <c r="I10195" s="4">
        <v>1</v>
      </c>
      <c r="J10195" t="str">
        <f>VLOOKUP(A10195,'Município e Sexo'!$A$2:$I$11321,5,FALSE)</f>
        <v>JABOATAO DOS GUARARAPES</v>
      </c>
      <c r="K10195" t="str">
        <f>VLOOKUP(A10195,'Município e Sexo'!$A$2:$I$11321,7,FALSE)</f>
        <v>MASCULINO</v>
      </c>
    </row>
    <row r="10196" spans="1:11" ht="15" customHeight="1" thickBot="1" x14ac:dyDescent="0.25">
      <c r="A10196" t="str">
        <f>CONCATENATE(B10196,C10196,D10196,G10196,E10196,I10196)</f>
        <v>192020HOMICIDIO231</v>
      </c>
      <c r="B10196" s="4">
        <v>1</v>
      </c>
      <c r="C10196" s="5">
        <v>9</v>
      </c>
      <c r="D10196" s="4">
        <v>2020</v>
      </c>
      <c r="E10196" s="4">
        <v>23</v>
      </c>
      <c r="F10196" s="4" t="s">
        <v>210</v>
      </c>
      <c r="G10196" s="4" t="s">
        <v>12</v>
      </c>
      <c r="H10196" s="4" t="s">
        <v>211</v>
      </c>
      <c r="I10196" s="4">
        <v>1</v>
      </c>
      <c r="J10196" t="str">
        <f>VLOOKUP(A10196,'Município e Sexo'!$A$2:$I$11321,5,FALSE)</f>
        <v>JABOATAO DOS GUARARAPES</v>
      </c>
      <c r="K10196" t="str">
        <f>VLOOKUP(A10196,'Município e Sexo'!$A$2:$I$11321,7,FALSE)</f>
        <v>MASCULINO</v>
      </c>
    </row>
    <row r="10197" spans="1:11" ht="15" customHeight="1" thickBot="1" x14ac:dyDescent="0.25">
      <c r="A10197" t="str">
        <f>CONCATENATE(B10197,C10197,D10197,G10197,E10197,I10197)</f>
        <v>192020HOMICIDIO191</v>
      </c>
      <c r="B10197" s="4">
        <v>1</v>
      </c>
      <c r="C10197" s="5">
        <v>9</v>
      </c>
      <c r="D10197" s="4">
        <v>2020</v>
      </c>
      <c r="E10197" s="4">
        <v>19</v>
      </c>
      <c r="F10197" s="4" t="s">
        <v>210</v>
      </c>
      <c r="G10197" s="4" t="s">
        <v>12</v>
      </c>
      <c r="H10197" s="4" t="s">
        <v>211</v>
      </c>
      <c r="I10197" s="4">
        <v>1</v>
      </c>
      <c r="J10197" t="str">
        <f>VLOOKUP(A10197,'Município e Sexo'!$A$2:$I$11321,5,FALSE)</f>
        <v>CARPINA</v>
      </c>
      <c r="K10197" t="str">
        <f>VLOOKUP(A10197,'Município e Sexo'!$A$2:$I$11321,7,FALSE)</f>
        <v>MASCULINO</v>
      </c>
    </row>
    <row r="10198" spans="1:11" ht="15" customHeight="1" thickBot="1" x14ac:dyDescent="0.25">
      <c r="A10198" t="str">
        <f>CONCATENATE(B10198,C10198,D10198,G10198,E10198,I10198)</f>
        <v>192020HOMICIDIO221</v>
      </c>
      <c r="B10198" s="4">
        <v>1</v>
      </c>
      <c r="C10198" s="5">
        <v>9</v>
      </c>
      <c r="D10198" s="4">
        <v>2020</v>
      </c>
      <c r="E10198" s="4">
        <v>22</v>
      </c>
      <c r="F10198" s="4" t="s">
        <v>214</v>
      </c>
      <c r="G10198" s="4" t="s">
        <v>12</v>
      </c>
      <c r="H10198" s="4" t="s">
        <v>211</v>
      </c>
      <c r="I10198" s="4">
        <v>1</v>
      </c>
      <c r="J10198" t="str">
        <f>VLOOKUP(A10198,'Município e Sexo'!$A$2:$I$11321,5,FALSE)</f>
        <v>TAQUARITINGA DO NORTE</v>
      </c>
      <c r="K10198" t="str">
        <f>VLOOKUP(A10198,'Município e Sexo'!$A$2:$I$11321,7,FALSE)</f>
        <v>MASCULINO</v>
      </c>
    </row>
    <row r="10199" spans="1:11" ht="15" customHeight="1" thickBot="1" x14ac:dyDescent="0.25">
      <c r="A10199" t="str">
        <f>CONCATENATE(B10199,C10199,D10199,G10199,E10199,I10199)</f>
        <v>192020HOMICIDIO261</v>
      </c>
      <c r="B10199" s="4">
        <v>1</v>
      </c>
      <c r="C10199" s="5">
        <v>9</v>
      </c>
      <c r="D10199" s="4">
        <v>2020</v>
      </c>
      <c r="E10199" s="4">
        <v>26</v>
      </c>
      <c r="F10199" s="4" t="s">
        <v>210</v>
      </c>
      <c r="G10199" s="4" t="s">
        <v>12</v>
      </c>
      <c r="H10199" s="4" t="s">
        <v>211</v>
      </c>
      <c r="I10199" s="4">
        <v>1</v>
      </c>
      <c r="J10199" t="str">
        <f>VLOOKUP(A10199,'Município e Sexo'!$A$2:$I$11321,5,FALSE)</f>
        <v>RECIFE</v>
      </c>
      <c r="K10199" t="str">
        <f>VLOOKUP(A10199,'Município e Sexo'!$A$2:$I$11321,7,FALSE)</f>
        <v>MASCULINO</v>
      </c>
    </row>
    <row r="10200" spans="1:11" ht="15" customHeight="1" thickBot="1" x14ac:dyDescent="0.25">
      <c r="A10200" t="str">
        <f>CONCATENATE(B10200,C10200,D10200,G10200,E10200,I10200)</f>
        <v>292020HOMICIDIO211</v>
      </c>
      <c r="B10200" s="4">
        <v>2</v>
      </c>
      <c r="C10200" s="5">
        <v>9</v>
      </c>
      <c r="D10200" s="4">
        <v>2020</v>
      </c>
      <c r="E10200" s="4">
        <v>21</v>
      </c>
      <c r="F10200" s="4" t="s">
        <v>210</v>
      </c>
      <c r="G10200" s="4" t="s">
        <v>12</v>
      </c>
      <c r="H10200" s="4" t="s">
        <v>211</v>
      </c>
      <c r="I10200" s="4">
        <v>1</v>
      </c>
      <c r="J10200" t="str">
        <f>VLOOKUP(A10200,'Município e Sexo'!$A$2:$I$11321,5,FALSE)</f>
        <v>ITAMBE</v>
      </c>
      <c r="K10200" t="str">
        <f>VLOOKUP(A10200,'Município e Sexo'!$A$2:$I$11321,7,FALSE)</f>
        <v>MASCULINO</v>
      </c>
    </row>
    <row r="10201" spans="1:11" ht="15" customHeight="1" thickBot="1" x14ac:dyDescent="0.25">
      <c r="A10201" t="str">
        <f>CONCATENATE(B10201,C10201,D10201,G10201,E10201,I10201)</f>
        <v>292020HOMICIDIO321</v>
      </c>
      <c r="B10201" s="4">
        <v>2</v>
      </c>
      <c r="C10201" s="5">
        <v>9</v>
      </c>
      <c r="D10201" s="4">
        <v>2020</v>
      </c>
      <c r="E10201" s="4">
        <v>32</v>
      </c>
      <c r="F10201" s="4" t="s">
        <v>210</v>
      </c>
      <c r="G10201" s="4" t="s">
        <v>12</v>
      </c>
      <c r="H10201" s="4" t="s">
        <v>211</v>
      </c>
      <c r="I10201" s="4">
        <v>1</v>
      </c>
      <c r="J10201" t="str">
        <f>VLOOKUP(A10201,'Município e Sexo'!$A$2:$I$11321,5,FALSE)</f>
        <v>ABREU E LIMA</v>
      </c>
      <c r="K10201" t="str">
        <f>VLOOKUP(A10201,'Município e Sexo'!$A$2:$I$11321,7,FALSE)</f>
        <v>MASCULINO</v>
      </c>
    </row>
    <row r="10202" spans="1:11" ht="15" customHeight="1" thickBot="1" x14ac:dyDescent="0.25">
      <c r="A10202" t="str">
        <f>CONCATENATE(B10202,C10202,D10202,G10202,E10202,I10202)</f>
        <v>292020HOMICIDIO321</v>
      </c>
      <c r="B10202" s="4">
        <v>2</v>
      </c>
      <c r="C10202" s="5">
        <v>9</v>
      </c>
      <c r="D10202" s="4">
        <v>2020</v>
      </c>
      <c r="E10202" s="4">
        <v>32</v>
      </c>
      <c r="F10202" s="4" t="s">
        <v>210</v>
      </c>
      <c r="G10202" s="4" t="s">
        <v>12</v>
      </c>
      <c r="H10202" s="4" t="s">
        <v>212</v>
      </c>
      <c r="I10202" s="4">
        <v>1</v>
      </c>
      <c r="J10202" t="str">
        <f>VLOOKUP(A10202,'Município e Sexo'!$A$2:$I$11321,5,FALSE)</f>
        <v>ABREU E LIMA</v>
      </c>
      <c r="K10202" t="str">
        <f>VLOOKUP(A10202,'Município e Sexo'!$A$2:$I$11321,7,FALSE)</f>
        <v>MASCULINO</v>
      </c>
    </row>
    <row r="10203" spans="1:11" ht="15" customHeight="1" thickBot="1" x14ac:dyDescent="0.25">
      <c r="A10203" t="str">
        <f>CONCATENATE(B10203,C10203,D10203,G10203,E10203,I10203)</f>
        <v>292020HOMICIDIO301</v>
      </c>
      <c r="B10203" s="4">
        <v>2</v>
      </c>
      <c r="C10203" s="5">
        <v>9</v>
      </c>
      <c r="D10203" s="4">
        <v>2020</v>
      </c>
      <c r="E10203" s="4">
        <v>30</v>
      </c>
      <c r="F10203" s="4" t="s">
        <v>210</v>
      </c>
      <c r="G10203" s="4" t="s">
        <v>12</v>
      </c>
      <c r="H10203" s="4" t="s">
        <v>211</v>
      </c>
      <c r="I10203" s="4">
        <v>1</v>
      </c>
      <c r="J10203" t="str">
        <f>VLOOKUP(A10203,'Município e Sexo'!$A$2:$I$11321,5,FALSE)</f>
        <v>RECIFE</v>
      </c>
      <c r="K10203" t="str">
        <f>VLOOKUP(A10203,'Município e Sexo'!$A$2:$I$11321,7,FALSE)</f>
        <v>MASCULINO</v>
      </c>
    </row>
    <row r="10204" spans="1:11" ht="15" customHeight="1" thickBot="1" x14ac:dyDescent="0.25">
      <c r="A10204" t="str">
        <f>CONCATENATE(B10204,C10204,D10204,G10204,E10204,I10204)</f>
        <v>292020HOMICIDIO361</v>
      </c>
      <c r="B10204" s="4">
        <v>2</v>
      </c>
      <c r="C10204" s="5">
        <v>9</v>
      </c>
      <c r="D10204" s="4">
        <v>2020</v>
      </c>
      <c r="E10204" s="4">
        <v>36</v>
      </c>
      <c r="F10204" s="4" t="s">
        <v>210</v>
      </c>
      <c r="G10204" s="4" t="s">
        <v>12</v>
      </c>
      <c r="H10204" s="4" t="s">
        <v>211</v>
      </c>
      <c r="I10204" s="4">
        <v>1</v>
      </c>
      <c r="J10204" t="str">
        <f>VLOOKUP(A10204,'Município e Sexo'!$A$2:$I$11321,5,FALSE)</f>
        <v>RECIFE</v>
      </c>
      <c r="K10204" t="str">
        <f>VLOOKUP(A10204,'Município e Sexo'!$A$2:$I$11321,7,FALSE)</f>
        <v>MASCULINO</v>
      </c>
    </row>
    <row r="10205" spans="1:11" ht="15" customHeight="1" thickBot="1" x14ac:dyDescent="0.25">
      <c r="A10205" t="str">
        <f>CONCATENATE(B10205,C10205,D10205,G10205,E10205,I10205)</f>
        <v>292020HOMICIDIO181</v>
      </c>
      <c r="B10205" s="4">
        <v>2</v>
      </c>
      <c r="C10205" s="5">
        <v>9</v>
      </c>
      <c r="D10205" s="4">
        <v>2020</v>
      </c>
      <c r="E10205" s="4">
        <v>18</v>
      </c>
      <c r="F10205" s="4" t="s">
        <v>210</v>
      </c>
      <c r="G10205" s="4" t="s">
        <v>12</v>
      </c>
      <c r="H10205" s="4" t="s">
        <v>211</v>
      </c>
      <c r="I10205" s="4">
        <v>1</v>
      </c>
      <c r="J10205" t="str">
        <f>VLOOKUP(A10205,'Município e Sexo'!$A$2:$I$11321,5,FALSE)</f>
        <v>JABOATAO DOS GUARARAPES</v>
      </c>
      <c r="K10205" t="str">
        <f>VLOOKUP(A10205,'Município e Sexo'!$A$2:$I$11321,7,FALSE)</f>
        <v>MASCULINO</v>
      </c>
    </row>
    <row r="10206" spans="1:11" ht="15" customHeight="1" thickBot="1" x14ac:dyDescent="0.25">
      <c r="A10206" t="str">
        <f>CONCATENATE(B10206,C10206,D10206,G10206,E10206,I10206)</f>
        <v>292020HOMICIDIO321</v>
      </c>
      <c r="B10206" s="4">
        <v>2</v>
      </c>
      <c r="C10206" s="5">
        <v>9</v>
      </c>
      <c r="D10206" s="4">
        <v>2020</v>
      </c>
      <c r="E10206" s="4">
        <v>32</v>
      </c>
      <c r="F10206" s="4" t="s">
        <v>210</v>
      </c>
      <c r="G10206" s="4" t="s">
        <v>12</v>
      </c>
      <c r="H10206" s="4" t="s">
        <v>211</v>
      </c>
      <c r="I10206" s="4">
        <v>1</v>
      </c>
      <c r="J10206" t="str">
        <f>VLOOKUP(A10206,'Município e Sexo'!$A$2:$I$11321,5,FALSE)</f>
        <v>ABREU E LIMA</v>
      </c>
      <c r="K10206" t="str">
        <f>VLOOKUP(A10206,'Município e Sexo'!$A$2:$I$11321,7,FALSE)</f>
        <v>MASCULINO</v>
      </c>
    </row>
    <row r="10207" spans="1:11" ht="15" customHeight="1" thickBot="1" x14ac:dyDescent="0.25">
      <c r="A10207" t="str">
        <f>CONCATENATE(B10207,C10207,D10207,G10207,E10207,I10207)</f>
        <v>392020HOMICIDIO331</v>
      </c>
      <c r="B10207" s="4">
        <v>3</v>
      </c>
      <c r="C10207" s="5">
        <v>9</v>
      </c>
      <c r="D10207" s="4">
        <v>2020</v>
      </c>
      <c r="E10207" s="4">
        <v>33</v>
      </c>
      <c r="F10207" s="4" t="s">
        <v>210</v>
      </c>
      <c r="G10207" s="4" t="s">
        <v>12</v>
      </c>
      <c r="H10207" s="4" t="s">
        <v>212</v>
      </c>
      <c r="I10207" s="4">
        <v>1</v>
      </c>
      <c r="J10207" t="str">
        <f>VLOOKUP(A10207,'Município e Sexo'!$A$2:$I$11321,5,FALSE)</f>
        <v>PAULISTA</v>
      </c>
      <c r="K10207" t="str">
        <f>VLOOKUP(A10207,'Município e Sexo'!$A$2:$I$11321,7,FALSE)</f>
        <v>MASCULINO</v>
      </c>
    </row>
    <row r="10208" spans="1:11" ht="15" customHeight="1" thickBot="1" x14ac:dyDescent="0.25">
      <c r="A10208" t="str">
        <f>CONCATENATE(B10208,C10208,D10208,G10208,E10208,I10208)</f>
        <v>392020LATROCINIO281</v>
      </c>
      <c r="B10208" s="4">
        <v>3</v>
      </c>
      <c r="C10208" s="5">
        <v>9</v>
      </c>
      <c r="D10208" s="4">
        <v>2020</v>
      </c>
      <c r="E10208" s="4">
        <v>28</v>
      </c>
      <c r="F10208" s="4" t="s">
        <v>210</v>
      </c>
      <c r="G10208" s="4" t="s">
        <v>33</v>
      </c>
      <c r="H10208" s="4" t="s">
        <v>215</v>
      </c>
      <c r="I10208" s="4">
        <v>1</v>
      </c>
      <c r="J10208" t="str">
        <f>VLOOKUP(A10208,'Município e Sexo'!$A$2:$I$11321,5,FALSE)</f>
        <v>CUPIRA</v>
      </c>
      <c r="K10208" t="str">
        <f>VLOOKUP(A10208,'Município e Sexo'!$A$2:$I$11321,7,FALSE)</f>
        <v>MASCULINO</v>
      </c>
    </row>
    <row r="10209" spans="1:11" ht="15" customHeight="1" thickBot="1" x14ac:dyDescent="0.25">
      <c r="A10209" t="str">
        <f>CONCATENATE(B10209,C10209,D10209,G10209,E10209,I10209)</f>
        <v>392020HOMICIDIO201</v>
      </c>
      <c r="B10209" s="4">
        <v>3</v>
      </c>
      <c r="C10209" s="5">
        <v>9</v>
      </c>
      <c r="D10209" s="4">
        <v>2020</v>
      </c>
      <c r="E10209" s="4">
        <v>20</v>
      </c>
      <c r="F10209" s="4" t="s">
        <v>210</v>
      </c>
      <c r="G10209" s="4" t="s">
        <v>12</v>
      </c>
      <c r="H10209" s="4" t="s">
        <v>211</v>
      </c>
      <c r="I10209" s="4">
        <v>1</v>
      </c>
      <c r="J10209" t="str">
        <f>VLOOKUP(A10209,'Município e Sexo'!$A$2:$I$11321,5,FALSE)</f>
        <v>OLINDA</v>
      </c>
      <c r="K10209" t="str">
        <f>VLOOKUP(A10209,'Município e Sexo'!$A$2:$I$11321,7,FALSE)</f>
        <v>MASCULINO</v>
      </c>
    </row>
    <row r="10210" spans="1:11" ht="15" customHeight="1" thickBot="1" x14ac:dyDescent="0.25">
      <c r="A10210" t="str">
        <f>CONCATENATE(B10210,C10210,D10210,G10210,E10210,I10210)</f>
        <v>392020HOMICIDIO341</v>
      </c>
      <c r="B10210" s="4">
        <v>3</v>
      </c>
      <c r="C10210" s="5">
        <v>9</v>
      </c>
      <c r="D10210" s="4">
        <v>2020</v>
      </c>
      <c r="E10210" s="4">
        <v>34</v>
      </c>
      <c r="F10210" s="4" t="s">
        <v>210</v>
      </c>
      <c r="G10210" s="4" t="s">
        <v>12</v>
      </c>
      <c r="H10210" s="4" t="s">
        <v>211</v>
      </c>
      <c r="I10210" s="4">
        <v>1</v>
      </c>
      <c r="J10210" t="str">
        <f>VLOOKUP(A10210,'Município e Sexo'!$A$2:$I$11321,5,FALSE)</f>
        <v>BUIQUE</v>
      </c>
      <c r="K10210" t="str">
        <f>VLOOKUP(A10210,'Município e Sexo'!$A$2:$I$11321,7,FALSE)</f>
        <v>MASCULINO</v>
      </c>
    </row>
    <row r="10211" spans="1:11" ht="15" customHeight="1" thickBot="1" x14ac:dyDescent="0.25">
      <c r="A10211" t="str">
        <f>CONCATENATE(B10211,C10211,D10211,G10211,E10211,I10211)</f>
        <v>392020HOMICIDIO371</v>
      </c>
      <c r="B10211" s="4">
        <v>3</v>
      </c>
      <c r="C10211" s="5">
        <v>9</v>
      </c>
      <c r="D10211" s="4">
        <v>2020</v>
      </c>
      <c r="E10211" s="4">
        <v>37</v>
      </c>
      <c r="F10211" s="4" t="s">
        <v>210</v>
      </c>
      <c r="G10211" s="4" t="s">
        <v>12</v>
      </c>
      <c r="H10211" s="4" t="s">
        <v>212</v>
      </c>
      <c r="I10211" s="4">
        <v>1</v>
      </c>
      <c r="J10211" t="str">
        <f>VLOOKUP(A10211,'Município e Sexo'!$A$2:$I$11321,5,FALSE)</f>
        <v>SERTANIA</v>
      </c>
      <c r="K10211" t="str">
        <f>VLOOKUP(A10211,'Município e Sexo'!$A$2:$I$11321,7,FALSE)</f>
        <v>MASCULINO</v>
      </c>
    </row>
    <row r="10212" spans="1:11" ht="15" customHeight="1" thickBot="1" x14ac:dyDescent="0.25">
      <c r="A10212" t="str">
        <f>CONCATENATE(B10212,C10212,D10212,G10212,E10212,I10212)</f>
        <v>392020HOMICIDIO1</v>
      </c>
      <c r="B10212" s="4">
        <v>3</v>
      </c>
      <c r="C10212" s="5">
        <v>9</v>
      </c>
      <c r="D10212" s="4">
        <v>2020</v>
      </c>
      <c r="E10212" s="4"/>
      <c r="F10212" s="4" t="s">
        <v>210</v>
      </c>
      <c r="G10212" s="4" t="s">
        <v>12</v>
      </c>
      <c r="H10212" s="4" t="s">
        <v>213</v>
      </c>
      <c r="I10212" s="4">
        <v>1</v>
      </c>
      <c r="J10212" t="str">
        <f>VLOOKUP(A10212,'Município e Sexo'!$A$2:$I$11321,5,FALSE)</f>
        <v>ESCADA</v>
      </c>
      <c r="K10212" t="str">
        <f>VLOOKUP(A10212,'Município e Sexo'!$A$2:$I$11321,7,FALSE)</f>
        <v>FEMININO</v>
      </c>
    </row>
    <row r="10213" spans="1:11" ht="15" customHeight="1" thickBot="1" x14ac:dyDescent="0.25">
      <c r="A10213" t="str">
        <f>CONCATENATE(B10213,C10213,D10213,G10213,E10213,I10213)</f>
        <v>492020HOMICIDIO311</v>
      </c>
      <c r="B10213" s="4">
        <v>4</v>
      </c>
      <c r="C10213" s="5">
        <v>9</v>
      </c>
      <c r="D10213" s="4">
        <v>2020</v>
      </c>
      <c r="E10213" s="4">
        <v>31</v>
      </c>
      <c r="F10213" s="4" t="s">
        <v>210</v>
      </c>
      <c r="G10213" s="4" t="s">
        <v>12</v>
      </c>
      <c r="H10213" s="4" t="s">
        <v>211</v>
      </c>
      <c r="I10213" s="4">
        <v>1</v>
      </c>
      <c r="J10213" t="str">
        <f>VLOOKUP(A10213,'Município e Sexo'!$A$2:$I$11321,5,FALSE)</f>
        <v>CABO DE SANTO AGOSTINHO</v>
      </c>
      <c r="K10213" t="str">
        <f>VLOOKUP(A10213,'Município e Sexo'!$A$2:$I$11321,7,FALSE)</f>
        <v>MASCULINO</v>
      </c>
    </row>
    <row r="10214" spans="1:11" ht="15" customHeight="1" thickBot="1" x14ac:dyDescent="0.25">
      <c r="A10214" t="str">
        <f>CONCATENATE(B10214,C10214,D10214,G10214,E10214,I10214)</f>
        <v>492020HOMICIDIO211</v>
      </c>
      <c r="B10214" s="4">
        <v>4</v>
      </c>
      <c r="C10214" s="5">
        <v>9</v>
      </c>
      <c r="D10214" s="4">
        <v>2020</v>
      </c>
      <c r="E10214" s="4">
        <v>21</v>
      </c>
      <c r="F10214" s="4" t="s">
        <v>210</v>
      </c>
      <c r="G10214" s="4" t="s">
        <v>12</v>
      </c>
      <c r="H10214" s="4" t="s">
        <v>211</v>
      </c>
      <c r="I10214" s="4">
        <v>1</v>
      </c>
      <c r="J10214" t="str">
        <f>VLOOKUP(A10214,'Município e Sexo'!$A$2:$I$11321,5,FALSE)</f>
        <v>BODOCO</v>
      </c>
      <c r="K10214" t="str">
        <f>VLOOKUP(A10214,'Município e Sexo'!$A$2:$I$11321,7,FALSE)</f>
        <v>MASCULINO</v>
      </c>
    </row>
    <row r="10215" spans="1:11" ht="15" customHeight="1" thickBot="1" x14ac:dyDescent="0.25">
      <c r="A10215" t="str">
        <f>CONCATENATE(B10215,C10215,D10215,G10215,E10215,I10215)</f>
        <v>492020HOMICIDIO321</v>
      </c>
      <c r="B10215" s="4">
        <v>4</v>
      </c>
      <c r="C10215" s="5">
        <v>9</v>
      </c>
      <c r="D10215" s="4">
        <v>2020</v>
      </c>
      <c r="E10215" s="4">
        <v>32</v>
      </c>
      <c r="F10215" s="4" t="s">
        <v>210</v>
      </c>
      <c r="G10215" s="4" t="s">
        <v>12</v>
      </c>
      <c r="H10215" s="4" t="s">
        <v>211</v>
      </c>
      <c r="I10215" s="4">
        <v>1</v>
      </c>
      <c r="J10215" t="str">
        <f>VLOOKUP(A10215,'Município e Sexo'!$A$2:$I$11321,5,FALSE)</f>
        <v>BODOCO</v>
      </c>
      <c r="K10215" t="str">
        <f>VLOOKUP(A10215,'Município e Sexo'!$A$2:$I$11321,7,FALSE)</f>
        <v>MASCULINO</v>
      </c>
    </row>
    <row r="10216" spans="1:11" ht="15" customHeight="1" thickBot="1" x14ac:dyDescent="0.25">
      <c r="A10216" t="str">
        <f>CONCATENATE(B10216,C10216,D10216,G10216,E10216,I10216)</f>
        <v>492020HOMICIDIO361</v>
      </c>
      <c r="B10216" s="4">
        <v>4</v>
      </c>
      <c r="C10216" s="5">
        <v>9</v>
      </c>
      <c r="D10216" s="4">
        <v>2020</v>
      </c>
      <c r="E10216" s="4">
        <v>36</v>
      </c>
      <c r="F10216" s="4" t="s">
        <v>210</v>
      </c>
      <c r="G10216" s="4" t="s">
        <v>12</v>
      </c>
      <c r="H10216" s="4" t="s">
        <v>211</v>
      </c>
      <c r="I10216" s="4">
        <v>1</v>
      </c>
      <c r="J10216" t="str">
        <f>VLOOKUP(A10216,'Município e Sexo'!$A$2:$I$11321,5,FALSE)</f>
        <v>BONITO</v>
      </c>
      <c r="K10216" t="str">
        <f>VLOOKUP(A10216,'Município e Sexo'!$A$2:$I$11321,7,FALSE)</f>
        <v>FEMININO</v>
      </c>
    </row>
    <row r="10217" spans="1:11" ht="15" customHeight="1" thickBot="1" x14ac:dyDescent="0.25">
      <c r="A10217" t="str">
        <f>CONCATENATE(B10217,C10217,D10217,G10217,E10217,I10217)</f>
        <v>492020HOMICIDIO361</v>
      </c>
      <c r="B10217" s="4">
        <v>4</v>
      </c>
      <c r="C10217" s="5">
        <v>9</v>
      </c>
      <c r="D10217" s="4">
        <v>2020</v>
      </c>
      <c r="E10217" s="4">
        <v>36</v>
      </c>
      <c r="F10217" s="4" t="s">
        <v>210</v>
      </c>
      <c r="G10217" s="4" t="s">
        <v>12</v>
      </c>
      <c r="H10217" s="4" t="s">
        <v>211</v>
      </c>
      <c r="I10217" s="4">
        <v>1</v>
      </c>
      <c r="J10217" t="str">
        <f>VLOOKUP(A10217,'Município e Sexo'!$A$2:$I$11321,5,FALSE)</f>
        <v>BONITO</v>
      </c>
      <c r="K10217" t="str">
        <f>VLOOKUP(A10217,'Município e Sexo'!$A$2:$I$11321,7,FALSE)</f>
        <v>FEMININO</v>
      </c>
    </row>
    <row r="10218" spans="1:11" ht="15" customHeight="1" thickBot="1" x14ac:dyDescent="0.25">
      <c r="A10218" t="str">
        <f>CONCATENATE(B10218,C10218,D10218,G10218,E10218,I10218)</f>
        <v>492020HOMICIDIO451</v>
      </c>
      <c r="B10218" s="4">
        <v>4</v>
      </c>
      <c r="C10218" s="5">
        <v>9</v>
      </c>
      <c r="D10218" s="4">
        <v>2020</v>
      </c>
      <c r="E10218" s="4">
        <v>45</v>
      </c>
      <c r="F10218" s="4" t="s">
        <v>210</v>
      </c>
      <c r="G10218" s="4" t="s">
        <v>12</v>
      </c>
      <c r="H10218" s="4" t="s">
        <v>211</v>
      </c>
      <c r="I10218" s="4">
        <v>1</v>
      </c>
      <c r="J10218" t="str">
        <f>VLOOKUP(A10218,'Município e Sexo'!$A$2:$I$11321,5,FALSE)</f>
        <v>OLINDA</v>
      </c>
      <c r="K10218" t="str">
        <f>VLOOKUP(A10218,'Município e Sexo'!$A$2:$I$11321,7,FALSE)</f>
        <v>MASCULINO</v>
      </c>
    </row>
    <row r="10219" spans="1:11" ht="15" customHeight="1" thickBot="1" x14ac:dyDescent="0.25">
      <c r="A10219" t="str">
        <f>CONCATENATE(B10219,C10219,D10219,G10219,E10219,I10219)</f>
        <v>492020HOMICIDIO231</v>
      </c>
      <c r="B10219" s="4">
        <v>4</v>
      </c>
      <c r="C10219" s="5">
        <v>9</v>
      </c>
      <c r="D10219" s="4">
        <v>2020</v>
      </c>
      <c r="E10219" s="4">
        <v>23</v>
      </c>
      <c r="F10219" s="4" t="s">
        <v>210</v>
      </c>
      <c r="G10219" s="4" t="s">
        <v>12</v>
      </c>
      <c r="H10219" s="4" t="s">
        <v>211</v>
      </c>
      <c r="I10219" s="4">
        <v>1</v>
      </c>
      <c r="J10219" t="str">
        <f>VLOOKUP(A10219,'Município e Sexo'!$A$2:$I$11321,5,FALSE)</f>
        <v>PESQUEIRA</v>
      </c>
      <c r="K10219" t="str">
        <f>VLOOKUP(A10219,'Município e Sexo'!$A$2:$I$11321,7,FALSE)</f>
        <v>MASCULINO</v>
      </c>
    </row>
    <row r="10220" spans="1:11" ht="15" customHeight="1" thickBot="1" x14ac:dyDescent="0.25">
      <c r="A10220" t="str">
        <f>CONCATENATE(B10220,C10220,D10220,G10220,E10220,I10220)</f>
        <v>492020HOMICIDIO291</v>
      </c>
      <c r="B10220" s="4">
        <v>4</v>
      </c>
      <c r="C10220" s="5">
        <v>9</v>
      </c>
      <c r="D10220" s="4">
        <v>2020</v>
      </c>
      <c r="E10220" s="4">
        <v>29</v>
      </c>
      <c r="F10220" s="4" t="s">
        <v>210</v>
      </c>
      <c r="G10220" s="4" t="s">
        <v>12</v>
      </c>
      <c r="H10220" s="4" t="s">
        <v>211</v>
      </c>
      <c r="I10220" s="4">
        <v>1</v>
      </c>
      <c r="J10220" t="str">
        <f>VLOOKUP(A10220,'Município e Sexo'!$A$2:$I$11321,5,FALSE)</f>
        <v>RECIFE</v>
      </c>
      <c r="K10220" t="str">
        <f>VLOOKUP(A10220,'Município e Sexo'!$A$2:$I$11321,7,FALSE)</f>
        <v>MASCULINO</v>
      </c>
    </row>
    <row r="10221" spans="1:11" ht="15" customHeight="1" thickBot="1" x14ac:dyDescent="0.25">
      <c r="A10221" t="str">
        <f>CONCATENATE(B10221,C10221,D10221,G10221,E10221,I10221)</f>
        <v>592020HOMICIDIO201</v>
      </c>
      <c r="B10221" s="4">
        <v>5</v>
      </c>
      <c r="C10221" s="5">
        <v>9</v>
      </c>
      <c r="D10221" s="4">
        <v>2020</v>
      </c>
      <c r="E10221" s="4">
        <v>20</v>
      </c>
      <c r="F10221" s="4" t="s">
        <v>210</v>
      </c>
      <c r="G10221" s="4" t="s">
        <v>12</v>
      </c>
      <c r="H10221" s="4" t="s">
        <v>211</v>
      </c>
      <c r="I10221" s="4">
        <v>1</v>
      </c>
      <c r="J10221" t="str">
        <f>VLOOKUP(A10221,'Município e Sexo'!$A$2:$I$11321,5,FALSE)</f>
        <v>FLORES</v>
      </c>
      <c r="K10221" t="str">
        <f>VLOOKUP(A10221,'Município e Sexo'!$A$2:$I$11321,7,FALSE)</f>
        <v>MASCULINO</v>
      </c>
    </row>
    <row r="10222" spans="1:11" ht="15" customHeight="1" thickBot="1" x14ac:dyDescent="0.25">
      <c r="A10222" t="str">
        <f>CONCATENATE(B10222,C10222,D10222,G10222,E10222,I10222)</f>
        <v>592020HOMICIDIO321</v>
      </c>
      <c r="B10222" s="4">
        <v>5</v>
      </c>
      <c r="C10222" s="5">
        <v>9</v>
      </c>
      <c r="D10222" s="4">
        <v>2020</v>
      </c>
      <c r="E10222" s="4">
        <v>32</v>
      </c>
      <c r="F10222" s="4" t="s">
        <v>210</v>
      </c>
      <c r="G10222" s="4" t="s">
        <v>12</v>
      </c>
      <c r="H10222" s="4" t="s">
        <v>212</v>
      </c>
      <c r="I10222" s="4">
        <v>1</v>
      </c>
      <c r="J10222" t="str">
        <f>VLOOKUP(A10222,'Município e Sexo'!$A$2:$I$11321,5,FALSE)</f>
        <v>CASINHAS</v>
      </c>
      <c r="K10222" t="str">
        <f>VLOOKUP(A10222,'Município e Sexo'!$A$2:$I$11321,7,FALSE)</f>
        <v>MASCULINO</v>
      </c>
    </row>
    <row r="10223" spans="1:11" ht="15" customHeight="1" thickBot="1" x14ac:dyDescent="0.25">
      <c r="A10223" t="str">
        <f>CONCATENATE(B10223,C10223,D10223,G10223,E10223,I10223)</f>
        <v>592020FEMINICIDIO371</v>
      </c>
      <c r="B10223" s="4">
        <v>5</v>
      </c>
      <c r="C10223" s="5">
        <v>9</v>
      </c>
      <c r="D10223" s="4">
        <v>2020</v>
      </c>
      <c r="E10223" s="4">
        <v>37</v>
      </c>
      <c r="F10223" s="4" t="s">
        <v>210</v>
      </c>
      <c r="G10223" s="4" t="s">
        <v>29</v>
      </c>
      <c r="H10223" s="4" t="s">
        <v>29</v>
      </c>
      <c r="I10223" s="4">
        <v>1</v>
      </c>
      <c r="J10223" t="str">
        <f>VLOOKUP(A10223,'Município e Sexo'!$A$2:$I$11321,5,FALSE)</f>
        <v>FERREIROS</v>
      </c>
      <c r="K10223" t="str">
        <f>VLOOKUP(A10223,'Município e Sexo'!$A$2:$I$11321,7,FALSE)</f>
        <v>FEMININO</v>
      </c>
    </row>
    <row r="10224" spans="1:11" ht="15" customHeight="1" thickBot="1" x14ac:dyDescent="0.25">
      <c r="A10224" t="str">
        <f>CONCATENATE(B10224,C10224,D10224,G10224,E10224,I10224)</f>
        <v>592020HOMICIDIO161</v>
      </c>
      <c r="B10224" s="4">
        <v>5</v>
      </c>
      <c r="C10224" s="5">
        <v>9</v>
      </c>
      <c r="D10224" s="4">
        <v>2020</v>
      </c>
      <c r="E10224" s="4">
        <v>16</v>
      </c>
      <c r="F10224" s="4" t="s">
        <v>210</v>
      </c>
      <c r="G10224" s="4" t="s">
        <v>12</v>
      </c>
      <c r="H10224" s="4" t="s">
        <v>211</v>
      </c>
      <c r="I10224" s="4">
        <v>1</v>
      </c>
      <c r="J10224" t="str">
        <f>VLOOKUP(A10224,'Município e Sexo'!$A$2:$I$11321,5,FALSE)</f>
        <v>OLINDA</v>
      </c>
      <c r="K10224" t="str">
        <f>VLOOKUP(A10224,'Município e Sexo'!$A$2:$I$11321,7,FALSE)</f>
        <v>FEMININO</v>
      </c>
    </row>
    <row r="10225" spans="1:11" ht="15" customHeight="1" thickBot="1" x14ac:dyDescent="0.25">
      <c r="A10225" t="str">
        <f>CONCATENATE(B10225,C10225,D10225,G10225,E10225,I10225)</f>
        <v>592020HOMICIDIO201</v>
      </c>
      <c r="B10225" s="4">
        <v>5</v>
      </c>
      <c r="C10225" s="5">
        <v>9</v>
      </c>
      <c r="D10225" s="4">
        <v>2020</v>
      </c>
      <c r="E10225" s="4">
        <v>20</v>
      </c>
      <c r="F10225" s="4" t="s">
        <v>210</v>
      </c>
      <c r="G10225" s="4" t="s">
        <v>12</v>
      </c>
      <c r="H10225" s="4" t="s">
        <v>211</v>
      </c>
      <c r="I10225" s="4">
        <v>1</v>
      </c>
      <c r="J10225" t="str">
        <f>VLOOKUP(A10225,'Município e Sexo'!$A$2:$I$11321,5,FALSE)</f>
        <v>FLORES</v>
      </c>
      <c r="K10225" t="str">
        <f>VLOOKUP(A10225,'Município e Sexo'!$A$2:$I$11321,7,FALSE)</f>
        <v>MASCULINO</v>
      </c>
    </row>
    <row r="10226" spans="1:11" ht="15" customHeight="1" thickBot="1" x14ac:dyDescent="0.25">
      <c r="A10226" t="str">
        <f>CONCATENATE(B10226,C10226,D10226,G10226,E10226,I10226)</f>
        <v>592020HOMICIDIO231</v>
      </c>
      <c r="B10226" s="4">
        <v>5</v>
      </c>
      <c r="C10226" s="5">
        <v>9</v>
      </c>
      <c r="D10226" s="4">
        <v>2020</v>
      </c>
      <c r="E10226" s="4">
        <v>23</v>
      </c>
      <c r="F10226" s="4" t="s">
        <v>210</v>
      </c>
      <c r="G10226" s="4" t="s">
        <v>12</v>
      </c>
      <c r="H10226" s="4" t="s">
        <v>218</v>
      </c>
      <c r="I10226" s="4">
        <v>1</v>
      </c>
      <c r="J10226" t="str">
        <f>VLOOKUP(A10226,'Município e Sexo'!$A$2:$I$11321,5,FALSE)</f>
        <v>INAJA</v>
      </c>
      <c r="K10226" t="str">
        <f>VLOOKUP(A10226,'Município e Sexo'!$A$2:$I$11321,7,FALSE)</f>
        <v>MASCULINO</v>
      </c>
    </row>
    <row r="10227" spans="1:11" ht="15" customHeight="1" thickBot="1" x14ac:dyDescent="0.25">
      <c r="A10227" t="str">
        <f>CONCATENATE(B10227,C10227,D10227,G10227,E10227,I10227)</f>
        <v>592020HOMICIDIO241</v>
      </c>
      <c r="B10227" s="4">
        <v>5</v>
      </c>
      <c r="C10227" s="5">
        <v>9</v>
      </c>
      <c r="D10227" s="4">
        <v>2020</v>
      </c>
      <c r="E10227" s="4">
        <v>24</v>
      </c>
      <c r="F10227" s="4" t="s">
        <v>210</v>
      </c>
      <c r="G10227" s="4" t="s">
        <v>12</v>
      </c>
      <c r="H10227" s="4" t="s">
        <v>211</v>
      </c>
      <c r="I10227" s="4">
        <v>1</v>
      </c>
      <c r="J10227" t="str">
        <f>VLOOKUP(A10227,'Município e Sexo'!$A$2:$I$11321,5,FALSE)</f>
        <v>VITORIA DE SANTO ANTAO</v>
      </c>
      <c r="K10227" t="str">
        <f>VLOOKUP(A10227,'Município e Sexo'!$A$2:$I$11321,7,FALSE)</f>
        <v>MASCULINO</v>
      </c>
    </row>
    <row r="10228" spans="1:11" ht="15" customHeight="1" thickBot="1" x14ac:dyDescent="0.25">
      <c r="A10228" t="str">
        <f>CONCATENATE(B10228,C10228,D10228,G10228,E10228,I10228)</f>
        <v>592020HOMICIDIO251</v>
      </c>
      <c r="B10228" s="4">
        <v>5</v>
      </c>
      <c r="C10228" s="5">
        <v>9</v>
      </c>
      <c r="D10228" s="4">
        <v>2020</v>
      </c>
      <c r="E10228" s="4">
        <v>25</v>
      </c>
      <c r="F10228" s="4" t="s">
        <v>210</v>
      </c>
      <c r="G10228" s="4" t="s">
        <v>12</v>
      </c>
      <c r="H10228" s="4" t="s">
        <v>211</v>
      </c>
      <c r="I10228" s="4">
        <v>1</v>
      </c>
      <c r="J10228" t="str">
        <f>VLOOKUP(A10228,'Município e Sexo'!$A$2:$I$11321,5,FALSE)</f>
        <v>PETROLINA</v>
      </c>
      <c r="K10228" t="str">
        <f>VLOOKUP(A10228,'Município e Sexo'!$A$2:$I$11321,7,FALSE)</f>
        <v>MASCULINO</v>
      </c>
    </row>
    <row r="10229" spans="1:11" ht="15" customHeight="1" thickBot="1" x14ac:dyDescent="0.25">
      <c r="A10229" t="str">
        <f>CONCATENATE(B10229,C10229,D10229,G10229,E10229,I10229)</f>
        <v>592020HOMICIDIO271</v>
      </c>
      <c r="B10229" s="4">
        <v>5</v>
      </c>
      <c r="C10229" s="5">
        <v>9</v>
      </c>
      <c r="D10229" s="4">
        <v>2020</v>
      </c>
      <c r="E10229" s="4">
        <v>27</v>
      </c>
      <c r="F10229" s="4" t="s">
        <v>210</v>
      </c>
      <c r="G10229" s="4" t="s">
        <v>12</v>
      </c>
      <c r="H10229" s="4" t="s">
        <v>211</v>
      </c>
      <c r="I10229" s="4">
        <v>1</v>
      </c>
      <c r="J10229" t="str">
        <f>VLOOKUP(A10229,'Município e Sexo'!$A$2:$I$11321,5,FALSE)</f>
        <v>LAGOA DO CARRO</v>
      </c>
      <c r="K10229" t="str">
        <f>VLOOKUP(A10229,'Município e Sexo'!$A$2:$I$11321,7,FALSE)</f>
        <v>MASCULINO</v>
      </c>
    </row>
    <row r="10230" spans="1:11" ht="15" customHeight="1" thickBot="1" x14ac:dyDescent="0.25">
      <c r="A10230" t="str">
        <f>CONCATENATE(B10230,C10230,D10230,G10230,E10230,I10230)</f>
        <v>592020HOMICIDIO281</v>
      </c>
      <c r="B10230" s="4">
        <v>5</v>
      </c>
      <c r="C10230" s="5">
        <v>9</v>
      </c>
      <c r="D10230" s="4">
        <v>2020</v>
      </c>
      <c r="E10230" s="4">
        <v>28</v>
      </c>
      <c r="F10230" s="4" t="s">
        <v>210</v>
      </c>
      <c r="G10230" s="4" t="s">
        <v>12</v>
      </c>
      <c r="H10230" s="4" t="s">
        <v>212</v>
      </c>
      <c r="I10230" s="4">
        <v>1</v>
      </c>
      <c r="J10230" t="str">
        <f>VLOOKUP(A10230,'Município e Sexo'!$A$2:$I$11321,5,FALSE)</f>
        <v>CABO DE SANTO AGOSTINHO</v>
      </c>
      <c r="K10230" t="str">
        <f>VLOOKUP(A10230,'Município e Sexo'!$A$2:$I$11321,7,FALSE)</f>
        <v>MASCULINO</v>
      </c>
    </row>
    <row r="10231" spans="1:11" ht="15" customHeight="1" thickBot="1" x14ac:dyDescent="0.25">
      <c r="A10231" t="str">
        <f>CONCATENATE(B10231,C10231,D10231,G10231,E10231,I10231)</f>
        <v>592020LATROCINIO561</v>
      </c>
      <c r="B10231" s="4">
        <v>5</v>
      </c>
      <c r="C10231" s="5">
        <v>9</v>
      </c>
      <c r="D10231" s="4">
        <v>2020</v>
      </c>
      <c r="E10231" s="4">
        <v>56</v>
      </c>
      <c r="F10231" s="4" t="s">
        <v>210</v>
      </c>
      <c r="G10231" s="4" t="s">
        <v>33</v>
      </c>
      <c r="H10231" s="4" t="s">
        <v>215</v>
      </c>
      <c r="I10231" s="4">
        <v>1</v>
      </c>
      <c r="J10231" t="str">
        <f>VLOOKUP(A10231,'Município e Sexo'!$A$2:$I$11321,5,FALSE)</f>
        <v>ARARIPINA</v>
      </c>
      <c r="K10231" t="str">
        <f>VLOOKUP(A10231,'Município e Sexo'!$A$2:$I$11321,7,FALSE)</f>
        <v>FEMININO</v>
      </c>
    </row>
    <row r="10232" spans="1:11" ht="15" customHeight="1" thickBot="1" x14ac:dyDescent="0.25">
      <c r="A10232" t="str">
        <f>CONCATENATE(B10232,C10232,D10232,G10232,E10232,I10232)</f>
        <v>592020HOMICIDIO571</v>
      </c>
      <c r="B10232" s="4">
        <v>5</v>
      </c>
      <c r="C10232" s="5">
        <v>9</v>
      </c>
      <c r="D10232" s="4">
        <v>2020</v>
      </c>
      <c r="E10232" s="4">
        <v>57</v>
      </c>
      <c r="F10232" s="4" t="s">
        <v>210</v>
      </c>
      <c r="G10232" s="4" t="s">
        <v>12</v>
      </c>
      <c r="H10232" s="4" t="s">
        <v>218</v>
      </c>
      <c r="I10232" s="4">
        <v>1</v>
      </c>
      <c r="J10232" t="str">
        <f>VLOOKUP(A10232,'Município e Sexo'!$A$2:$I$11321,5,FALSE)</f>
        <v>RECIFE</v>
      </c>
      <c r="K10232" t="str">
        <f>VLOOKUP(A10232,'Município e Sexo'!$A$2:$I$11321,7,FALSE)</f>
        <v>MASCULINO</v>
      </c>
    </row>
    <row r="10233" spans="1:11" ht="15" customHeight="1" thickBot="1" x14ac:dyDescent="0.25">
      <c r="A10233" t="str">
        <f>CONCATENATE(B10233,C10233,D10233,G10233,E10233,I10233)</f>
        <v>592020HOMICIDIO641</v>
      </c>
      <c r="B10233" s="4">
        <v>5</v>
      </c>
      <c r="C10233" s="5">
        <v>9</v>
      </c>
      <c r="D10233" s="4">
        <v>2020</v>
      </c>
      <c r="E10233" s="4">
        <v>64</v>
      </c>
      <c r="F10233" s="4" t="s">
        <v>210</v>
      </c>
      <c r="G10233" s="4" t="s">
        <v>12</v>
      </c>
      <c r="H10233" s="4" t="s">
        <v>218</v>
      </c>
      <c r="I10233" s="4">
        <v>1</v>
      </c>
      <c r="J10233" t="str">
        <f>VLOOKUP(A10233,'Município e Sexo'!$A$2:$I$11321,5,FALSE)</f>
        <v>RECIFE</v>
      </c>
      <c r="K10233" t="str">
        <f>VLOOKUP(A10233,'Município e Sexo'!$A$2:$I$11321,7,FALSE)</f>
        <v>MASCULINO</v>
      </c>
    </row>
    <row r="10234" spans="1:11" ht="15" customHeight="1" thickBot="1" x14ac:dyDescent="0.25">
      <c r="A10234" t="str">
        <f>CONCATENATE(B10234,C10234,D10234,G10234,E10234,I10234)</f>
        <v>592020HOMICIDIO191</v>
      </c>
      <c r="B10234" s="4">
        <v>5</v>
      </c>
      <c r="C10234" s="5">
        <v>9</v>
      </c>
      <c r="D10234" s="4">
        <v>2020</v>
      </c>
      <c r="E10234" s="4">
        <v>19</v>
      </c>
      <c r="F10234" s="4" t="s">
        <v>210</v>
      </c>
      <c r="G10234" s="4" t="s">
        <v>12</v>
      </c>
      <c r="H10234" s="4" t="s">
        <v>211</v>
      </c>
      <c r="I10234" s="4">
        <v>1</v>
      </c>
      <c r="J10234" t="str">
        <f>VLOOKUP(A10234,'Município e Sexo'!$A$2:$I$11321,5,FALSE)</f>
        <v>RECIFE</v>
      </c>
      <c r="K10234" t="str">
        <f>VLOOKUP(A10234,'Município e Sexo'!$A$2:$I$11321,7,FALSE)</f>
        <v>MASCULINO</v>
      </c>
    </row>
    <row r="10235" spans="1:11" ht="15" customHeight="1" thickBot="1" x14ac:dyDescent="0.25">
      <c r="A10235" t="str">
        <f>CONCATENATE(B10235,C10235,D10235,G10235,E10235,I10235)</f>
        <v>692020HOMICIDIO251</v>
      </c>
      <c r="B10235" s="4">
        <v>6</v>
      </c>
      <c r="C10235" s="5">
        <v>9</v>
      </c>
      <c r="D10235" s="4">
        <v>2020</v>
      </c>
      <c r="E10235" s="4">
        <v>25</v>
      </c>
      <c r="F10235" s="4" t="s">
        <v>210</v>
      </c>
      <c r="G10235" s="4" t="s">
        <v>12</v>
      </c>
      <c r="H10235" s="4" t="s">
        <v>211</v>
      </c>
      <c r="I10235" s="4">
        <v>1</v>
      </c>
      <c r="J10235" t="str">
        <f>VLOOKUP(A10235,'Município e Sexo'!$A$2:$I$11321,5,FALSE)</f>
        <v>CUPIRA</v>
      </c>
      <c r="K10235" t="str">
        <f>VLOOKUP(A10235,'Município e Sexo'!$A$2:$I$11321,7,FALSE)</f>
        <v>MASCULINO</v>
      </c>
    </row>
    <row r="10236" spans="1:11" ht="15" customHeight="1" thickBot="1" x14ac:dyDescent="0.25">
      <c r="A10236" t="str">
        <f>CONCATENATE(B10236,C10236,D10236,G10236,E10236,I10236)</f>
        <v>692020HOMICIDIO211</v>
      </c>
      <c r="B10236" s="4">
        <v>6</v>
      </c>
      <c r="C10236" s="5">
        <v>9</v>
      </c>
      <c r="D10236" s="4">
        <v>2020</v>
      </c>
      <c r="E10236" s="4">
        <v>21</v>
      </c>
      <c r="F10236" s="4" t="s">
        <v>210</v>
      </c>
      <c r="G10236" s="4" t="s">
        <v>12</v>
      </c>
      <c r="H10236" s="4" t="s">
        <v>211</v>
      </c>
      <c r="I10236" s="4">
        <v>1</v>
      </c>
      <c r="J10236" t="str">
        <f>VLOOKUP(A10236,'Município e Sexo'!$A$2:$I$11321,5,FALSE)</f>
        <v>BARREIROS</v>
      </c>
      <c r="K10236" t="str">
        <f>VLOOKUP(A10236,'Município e Sexo'!$A$2:$I$11321,7,FALSE)</f>
        <v>MASCULINO</v>
      </c>
    </row>
    <row r="10237" spans="1:11" ht="15" customHeight="1" thickBot="1" x14ac:dyDescent="0.25">
      <c r="A10237" t="str">
        <f>CONCATENATE(B10237,C10237,D10237,G10237,E10237,I10237)</f>
        <v>692020HOMICIDIO251</v>
      </c>
      <c r="B10237" s="4">
        <v>6</v>
      </c>
      <c r="C10237" s="5">
        <v>9</v>
      </c>
      <c r="D10237" s="4">
        <v>2020</v>
      </c>
      <c r="E10237" s="4">
        <v>25</v>
      </c>
      <c r="F10237" s="4" t="s">
        <v>210</v>
      </c>
      <c r="G10237" s="4" t="s">
        <v>12</v>
      </c>
      <c r="H10237" s="4" t="s">
        <v>212</v>
      </c>
      <c r="I10237" s="4">
        <v>1</v>
      </c>
      <c r="J10237" t="str">
        <f>VLOOKUP(A10237,'Município e Sexo'!$A$2:$I$11321,5,FALSE)</f>
        <v>CUPIRA</v>
      </c>
      <c r="K10237" t="str">
        <f>VLOOKUP(A10237,'Município e Sexo'!$A$2:$I$11321,7,FALSE)</f>
        <v>MASCULINO</v>
      </c>
    </row>
    <row r="10238" spans="1:11" ht="15" customHeight="1" thickBot="1" x14ac:dyDescent="0.25">
      <c r="A10238" t="str">
        <f>CONCATENATE(B10238,C10238,D10238,G10238,E10238,I10238)</f>
        <v>692020HOMICIDIO311</v>
      </c>
      <c r="B10238" s="4">
        <v>6</v>
      </c>
      <c r="C10238" s="5">
        <v>9</v>
      </c>
      <c r="D10238" s="4">
        <v>2020</v>
      </c>
      <c r="E10238" s="4">
        <v>31</v>
      </c>
      <c r="F10238" s="4" t="s">
        <v>210</v>
      </c>
      <c r="G10238" s="4" t="s">
        <v>12</v>
      </c>
      <c r="H10238" s="4" t="s">
        <v>211</v>
      </c>
      <c r="I10238" s="4">
        <v>1</v>
      </c>
      <c r="J10238" t="str">
        <f>VLOOKUP(A10238,'Município e Sexo'!$A$2:$I$11321,5,FALSE)</f>
        <v>PAULISTA</v>
      </c>
      <c r="K10238" t="str">
        <f>VLOOKUP(A10238,'Município e Sexo'!$A$2:$I$11321,7,FALSE)</f>
        <v>MASCULINO</v>
      </c>
    </row>
    <row r="10239" spans="1:11" ht="15" customHeight="1" thickBot="1" x14ac:dyDescent="0.25">
      <c r="A10239" t="str">
        <f>CONCATENATE(B10239,C10239,D10239,G10239,E10239,I10239)</f>
        <v>692020HOMICIDIO261</v>
      </c>
      <c r="B10239" s="4">
        <v>6</v>
      </c>
      <c r="C10239" s="5">
        <v>9</v>
      </c>
      <c r="D10239" s="4">
        <v>2020</v>
      </c>
      <c r="E10239" s="4">
        <v>26</v>
      </c>
      <c r="F10239" s="4" t="s">
        <v>210</v>
      </c>
      <c r="G10239" s="4" t="s">
        <v>12</v>
      </c>
      <c r="H10239" s="4" t="s">
        <v>211</v>
      </c>
      <c r="I10239" s="4">
        <v>1</v>
      </c>
      <c r="J10239" t="str">
        <f>VLOOKUP(A10239,'Município e Sexo'!$A$2:$I$11321,5,FALSE)</f>
        <v>CARUARU</v>
      </c>
      <c r="K10239" t="str">
        <f>VLOOKUP(A10239,'Município e Sexo'!$A$2:$I$11321,7,FALSE)</f>
        <v>MASCULINO</v>
      </c>
    </row>
    <row r="10240" spans="1:11" ht="15" customHeight="1" thickBot="1" x14ac:dyDescent="0.25">
      <c r="A10240" t="str">
        <f>CONCATENATE(B10240,C10240,D10240,G10240,E10240,I10240)</f>
        <v>692020HOMICIDIO271</v>
      </c>
      <c r="B10240" s="4">
        <v>6</v>
      </c>
      <c r="C10240" s="5">
        <v>9</v>
      </c>
      <c r="D10240" s="4">
        <v>2020</v>
      </c>
      <c r="E10240" s="4">
        <v>27</v>
      </c>
      <c r="F10240" s="4" t="s">
        <v>210</v>
      </c>
      <c r="G10240" s="4" t="s">
        <v>12</v>
      </c>
      <c r="H10240" s="4" t="s">
        <v>211</v>
      </c>
      <c r="I10240" s="4">
        <v>1</v>
      </c>
      <c r="J10240" t="str">
        <f>VLOOKUP(A10240,'Município e Sexo'!$A$2:$I$11321,5,FALSE)</f>
        <v>PALMARES</v>
      </c>
      <c r="K10240" t="str">
        <f>VLOOKUP(A10240,'Município e Sexo'!$A$2:$I$11321,7,FALSE)</f>
        <v>MASCULINO</v>
      </c>
    </row>
    <row r="10241" spans="1:11" ht="15" customHeight="1" thickBot="1" x14ac:dyDescent="0.25">
      <c r="A10241" t="str">
        <f>CONCATENATE(B10241,C10241,D10241,G10241,E10241,I10241)</f>
        <v>692020HOMICIDIO291</v>
      </c>
      <c r="B10241" s="4">
        <v>6</v>
      </c>
      <c r="C10241" s="5">
        <v>9</v>
      </c>
      <c r="D10241" s="4">
        <v>2020</v>
      </c>
      <c r="E10241" s="4">
        <v>29</v>
      </c>
      <c r="F10241" s="4" t="s">
        <v>210</v>
      </c>
      <c r="G10241" s="4" t="s">
        <v>12</v>
      </c>
      <c r="H10241" s="4" t="s">
        <v>211</v>
      </c>
      <c r="I10241" s="4">
        <v>1</v>
      </c>
      <c r="J10241" t="str">
        <f>VLOOKUP(A10241,'Município e Sexo'!$A$2:$I$11321,5,FALSE)</f>
        <v>AMARAJI</v>
      </c>
      <c r="K10241" t="str">
        <f>VLOOKUP(A10241,'Município e Sexo'!$A$2:$I$11321,7,FALSE)</f>
        <v>MASCULINO</v>
      </c>
    </row>
    <row r="10242" spans="1:11" ht="15" customHeight="1" thickBot="1" x14ac:dyDescent="0.25">
      <c r="A10242" t="str">
        <f>CONCATENATE(B10242,C10242,D10242,G10242,E10242,I10242)</f>
        <v>692020HOMICIDIO361</v>
      </c>
      <c r="B10242" s="4">
        <v>6</v>
      </c>
      <c r="C10242" s="5">
        <v>9</v>
      </c>
      <c r="D10242" s="4">
        <v>2020</v>
      </c>
      <c r="E10242" s="4">
        <v>36</v>
      </c>
      <c r="F10242" s="4" t="s">
        <v>210</v>
      </c>
      <c r="G10242" s="4" t="s">
        <v>12</v>
      </c>
      <c r="H10242" s="4" t="s">
        <v>212</v>
      </c>
      <c r="I10242" s="4">
        <v>1</v>
      </c>
      <c r="J10242" t="str">
        <f>VLOOKUP(A10242,'Município e Sexo'!$A$2:$I$11321,5,FALSE)</f>
        <v>TRACUNHAEM</v>
      </c>
      <c r="K10242" t="str">
        <f>VLOOKUP(A10242,'Município e Sexo'!$A$2:$I$11321,7,FALSE)</f>
        <v>MASCULINO</v>
      </c>
    </row>
    <row r="10243" spans="1:11" ht="15" customHeight="1" thickBot="1" x14ac:dyDescent="0.25">
      <c r="A10243" t="str">
        <f>CONCATENATE(B10243,C10243,D10243,G10243,E10243,I10243)</f>
        <v>692020HOMICIDIO411</v>
      </c>
      <c r="B10243" s="4">
        <v>6</v>
      </c>
      <c r="C10243" s="5">
        <v>9</v>
      </c>
      <c r="D10243" s="4">
        <v>2020</v>
      </c>
      <c r="E10243" s="4">
        <v>41</v>
      </c>
      <c r="F10243" s="4" t="s">
        <v>210</v>
      </c>
      <c r="G10243" s="4" t="s">
        <v>12</v>
      </c>
      <c r="H10243" s="4" t="s">
        <v>212</v>
      </c>
      <c r="I10243" s="4">
        <v>1</v>
      </c>
      <c r="J10243" t="str">
        <f>VLOOKUP(A10243,'Município e Sexo'!$A$2:$I$11321,5,FALSE)</f>
        <v>MACAPARANA</v>
      </c>
      <c r="K10243" t="str">
        <f>VLOOKUP(A10243,'Município e Sexo'!$A$2:$I$11321,7,FALSE)</f>
        <v>MASCULINO</v>
      </c>
    </row>
    <row r="10244" spans="1:11" ht="15" customHeight="1" thickBot="1" x14ac:dyDescent="0.25">
      <c r="A10244" t="str">
        <f>CONCATENATE(B10244,C10244,D10244,G10244,E10244,I10244)</f>
        <v>692020HOMICIDIO211</v>
      </c>
      <c r="B10244" s="4">
        <v>6</v>
      </c>
      <c r="C10244" s="5">
        <v>9</v>
      </c>
      <c r="D10244" s="4">
        <v>2020</v>
      </c>
      <c r="E10244" s="4">
        <v>21</v>
      </c>
      <c r="F10244" s="4" t="s">
        <v>210</v>
      </c>
      <c r="G10244" s="4" t="s">
        <v>12</v>
      </c>
      <c r="H10244" s="4" t="s">
        <v>212</v>
      </c>
      <c r="I10244" s="4">
        <v>1</v>
      </c>
      <c r="J10244" t="str">
        <f>VLOOKUP(A10244,'Município e Sexo'!$A$2:$I$11321,5,FALSE)</f>
        <v>BARREIROS</v>
      </c>
      <c r="K10244" t="str">
        <f>VLOOKUP(A10244,'Município e Sexo'!$A$2:$I$11321,7,FALSE)</f>
        <v>MASCULINO</v>
      </c>
    </row>
    <row r="10245" spans="1:11" ht="15" customHeight="1" thickBot="1" x14ac:dyDescent="0.25">
      <c r="A10245" t="str">
        <f>CONCATENATE(B10245,C10245,D10245,G10245,E10245,I10245)</f>
        <v>692020HOMICIDIO251</v>
      </c>
      <c r="B10245" s="4">
        <v>6</v>
      </c>
      <c r="C10245" s="5">
        <v>9</v>
      </c>
      <c r="D10245" s="4">
        <v>2020</v>
      </c>
      <c r="E10245" s="4">
        <v>25</v>
      </c>
      <c r="F10245" s="4" t="s">
        <v>210</v>
      </c>
      <c r="G10245" s="4" t="s">
        <v>12</v>
      </c>
      <c r="H10245" s="4" t="s">
        <v>211</v>
      </c>
      <c r="I10245" s="4">
        <v>1</v>
      </c>
      <c r="J10245" t="str">
        <f>VLOOKUP(A10245,'Município e Sexo'!$A$2:$I$11321,5,FALSE)</f>
        <v>CUPIRA</v>
      </c>
      <c r="K10245" t="str">
        <f>VLOOKUP(A10245,'Município e Sexo'!$A$2:$I$11321,7,FALSE)</f>
        <v>MASCULINO</v>
      </c>
    </row>
    <row r="10246" spans="1:11" ht="15" customHeight="1" thickBot="1" x14ac:dyDescent="0.25">
      <c r="A10246" t="str">
        <f>CONCATENATE(B10246,C10246,D10246,G10246,E10246,I10246)</f>
        <v>692020HOMICIDIO281</v>
      </c>
      <c r="B10246" s="4">
        <v>6</v>
      </c>
      <c r="C10246" s="5">
        <v>9</v>
      </c>
      <c r="D10246" s="4">
        <v>2020</v>
      </c>
      <c r="E10246" s="4">
        <v>28</v>
      </c>
      <c r="F10246" s="4" t="s">
        <v>214</v>
      </c>
      <c r="G10246" s="4" t="s">
        <v>12</v>
      </c>
      <c r="H10246" s="4" t="s">
        <v>217</v>
      </c>
      <c r="I10246" s="4">
        <v>1</v>
      </c>
      <c r="J10246" t="str">
        <f>VLOOKUP(A10246,'Município e Sexo'!$A$2:$I$11321,5,FALSE)</f>
        <v>BONITO</v>
      </c>
      <c r="K10246" t="str">
        <f>VLOOKUP(A10246,'Município e Sexo'!$A$2:$I$11321,7,FALSE)</f>
        <v>MASCULINO</v>
      </c>
    </row>
    <row r="10247" spans="1:11" ht="15" customHeight="1" thickBot="1" x14ac:dyDescent="0.25">
      <c r="A10247" t="str">
        <f>CONCATENATE(B10247,C10247,D10247,G10247,E10247,I10247)</f>
        <v>692020HOMICIDIO411</v>
      </c>
      <c r="B10247" s="4">
        <v>6</v>
      </c>
      <c r="C10247" s="5">
        <v>9</v>
      </c>
      <c r="D10247" s="4">
        <v>2020</v>
      </c>
      <c r="E10247" s="4">
        <v>41</v>
      </c>
      <c r="F10247" s="4" t="s">
        <v>210</v>
      </c>
      <c r="G10247" s="4" t="s">
        <v>12</v>
      </c>
      <c r="H10247" s="4" t="s">
        <v>212</v>
      </c>
      <c r="I10247" s="4">
        <v>1</v>
      </c>
      <c r="J10247" t="str">
        <f>VLOOKUP(A10247,'Município e Sexo'!$A$2:$I$11321,5,FALSE)</f>
        <v>MACAPARANA</v>
      </c>
      <c r="K10247" t="str">
        <f>VLOOKUP(A10247,'Município e Sexo'!$A$2:$I$11321,7,FALSE)</f>
        <v>MASCULINO</v>
      </c>
    </row>
    <row r="10248" spans="1:11" ht="15" customHeight="1" thickBot="1" x14ac:dyDescent="0.25">
      <c r="A10248" t="str">
        <f>CONCATENATE(B10248,C10248,D10248,G10248,E10248,I10248)</f>
        <v>692020HOMICIDIO1</v>
      </c>
      <c r="B10248" s="4">
        <v>6</v>
      </c>
      <c r="C10248" s="5">
        <v>9</v>
      </c>
      <c r="D10248" s="4">
        <v>2020</v>
      </c>
      <c r="E10248" s="4"/>
      <c r="F10248" s="4" t="s">
        <v>210</v>
      </c>
      <c r="G10248" s="4" t="s">
        <v>12</v>
      </c>
      <c r="H10248" s="4" t="s">
        <v>217</v>
      </c>
      <c r="I10248" s="4">
        <v>1</v>
      </c>
      <c r="J10248" t="str">
        <f>VLOOKUP(A10248,'Município e Sexo'!$A$2:$I$11321,5,FALSE)</f>
        <v>JUCATI</v>
      </c>
      <c r="K10248" t="str">
        <f>VLOOKUP(A10248,'Município e Sexo'!$A$2:$I$11321,7,FALSE)</f>
        <v>MASCULINO</v>
      </c>
    </row>
    <row r="10249" spans="1:11" ht="15" customHeight="1" thickBot="1" x14ac:dyDescent="0.25">
      <c r="A10249" t="str">
        <f>CONCATENATE(B10249,C10249,D10249,G10249,E10249,I10249)</f>
        <v>792020HOMICIDIO261</v>
      </c>
      <c r="B10249" s="4">
        <v>7</v>
      </c>
      <c r="C10249" s="5">
        <v>9</v>
      </c>
      <c r="D10249" s="4">
        <v>2020</v>
      </c>
      <c r="E10249" s="4">
        <v>26</v>
      </c>
      <c r="F10249" s="4" t="s">
        <v>210</v>
      </c>
      <c r="G10249" s="4" t="s">
        <v>12</v>
      </c>
      <c r="H10249" s="4" t="s">
        <v>212</v>
      </c>
      <c r="I10249" s="4">
        <v>1</v>
      </c>
      <c r="J10249" t="str">
        <f>VLOOKUP(A10249,'Município e Sexo'!$A$2:$I$11321,5,FALSE)</f>
        <v>CABO DE SANTO AGOSTINHO</v>
      </c>
      <c r="K10249" t="str">
        <f>VLOOKUP(A10249,'Município e Sexo'!$A$2:$I$11321,7,FALSE)</f>
        <v>MASCULINO</v>
      </c>
    </row>
    <row r="10250" spans="1:11" ht="15" customHeight="1" thickBot="1" x14ac:dyDescent="0.25">
      <c r="A10250" t="str">
        <f>CONCATENATE(B10250,C10250,D10250,G10250,E10250,I10250)</f>
        <v>792020HOMICIDIO281</v>
      </c>
      <c r="B10250" s="4">
        <v>7</v>
      </c>
      <c r="C10250" s="5">
        <v>9</v>
      </c>
      <c r="D10250" s="4">
        <v>2020</v>
      </c>
      <c r="E10250" s="4">
        <v>28</v>
      </c>
      <c r="F10250" s="4" t="s">
        <v>210</v>
      </c>
      <c r="G10250" s="4" t="s">
        <v>12</v>
      </c>
      <c r="H10250" s="4" t="s">
        <v>211</v>
      </c>
      <c r="I10250" s="4">
        <v>1</v>
      </c>
      <c r="J10250" t="str">
        <f>VLOOKUP(A10250,'Município e Sexo'!$A$2:$I$11321,5,FALSE)</f>
        <v>PETROLINA</v>
      </c>
      <c r="K10250" t="str">
        <f>VLOOKUP(A10250,'Município e Sexo'!$A$2:$I$11321,7,FALSE)</f>
        <v>MASCULINO</v>
      </c>
    </row>
    <row r="10251" spans="1:11" ht="15" customHeight="1" thickBot="1" x14ac:dyDescent="0.25">
      <c r="A10251" t="str">
        <f>CONCATENATE(B10251,C10251,D10251,G10251,E10251,I10251)</f>
        <v>792020HOMICIDIO321</v>
      </c>
      <c r="B10251" s="4">
        <v>7</v>
      </c>
      <c r="C10251" s="5">
        <v>9</v>
      </c>
      <c r="D10251" s="4">
        <v>2020</v>
      </c>
      <c r="E10251" s="4">
        <v>32</v>
      </c>
      <c r="F10251" s="4" t="s">
        <v>210</v>
      </c>
      <c r="G10251" s="4" t="s">
        <v>12</v>
      </c>
      <c r="H10251" s="4" t="s">
        <v>212</v>
      </c>
      <c r="I10251" s="4">
        <v>1</v>
      </c>
      <c r="J10251" t="str">
        <f>VLOOKUP(A10251,'Município e Sexo'!$A$2:$I$11321,5,FALSE)</f>
        <v>PALMARES</v>
      </c>
      <c r="K10251" t="str">
        <f>VLOOKUP(A10251,'Município e Sexo'!$A$2:$I$11321,7,FALSE)</f>
        <v>MASCULINO</v>
      </c>
    </row>
    <row r="10252" spans="1:11" ht="15" customHeight="1" thickBot="1" x14ac:dyDescent="0.25">
      <c r="A10252" t="str">
        <f>CONCATENATE(B10252,C10252,D10252,G10252,E10252,I10252)</f>
        <v>792020HOMICIDIO261</v>
      </c>
      <c r="B10252" s="4">
        <v>7</v>
      </c>
      <c r="C10252" s="5">
        <v>9</v>
      </c>
      <c r="D10252" s="4">
        <v>2020</v>
      </c>
      <c r="E10252" s="4">
        <v>26</v>
      </c>
      <c r="F10252" s="4" t="s">
        <v>210</v>
      </c>
      <c r="G10252" s="4" t="s">
        <v>12</v>
      </c>
      <c r="H10252" s="4" t="s">
        <v>211</v>
      </c>
      <c r="I10252" s="4">
        <v>1</v>
      </c>
      <c r="J10252" t="str">
        <f>VLOOKUP(A10252,'Município e Sexo'!$A$2:$I$11321,5,FALSE)</f>
        <v>CABO DE SANTO AGOSTINHO</v>
      </c>
      <c r="K10252" t="str">
        <f>VLOOKUP(A10252,'Município e Sexo'!$A$2:$I$11321,7,FALSE)</f>
        <v>MASCULINO</v>
      </c>
    </row>
    <row r="10253" spans="1:11" ht="15" customHeight="1" thickBot="1" x14ac:dyDescent="0.25">
      <c r="A10253" t="str">
        <f>CONCATENATE(B10253,C10253,D10253,G10253,E10253,I10253)</f>
        <v>792020HOMICIDIO281</v>
      </c>
      <c r="B10253" s="4">
        <v>7</v>
      </c>
      <c r="C10253" s="5">
        <v>9</v>
      </c>
      <c r="D10253" s="4">
        <v>2020</v>
      </c>
      <c r="E10253" s="4">
        <v>28</v>
      </c>
      <c r="F10253" s="4" t="s">
        <v>210</v>
      </c>
      <c r="G10253" s="4" t="s">
        <v>12</v>
      </c>
      <c r="H10253" s="4" t="s">
        <v>211</v>
      </c>
      <c r="I10253" s="4">
        <v>1</v>
      </c>
      <c r="J10253" t="str">
        <f>VLOOKUP(A10253,'Município e Sexo'!$A$2:$I$11321,5,FALSE)</f>
        <v>PETROLINA</v>
      </c>
      <c r="K10253" t="str">
        <f>VLOOKUP(A10253,'Município e Sexo'!$A$2:$I$11321,7,FALSE)</f>
        <v>MASCULINO</v>
      </c>
    </row>
    <row r="10254" spans="1:11" ht="15" customHeight="1" thickBot="1" x14ac:dyDescent="0.25">
      <c r="A10254" t="str">
        <f>CONCATENATE(B10254,C10254,D10254,G10254,E10254,I10254)</f>
        <v>792020HOMICIDIO211</v>
      </c>
      <c r="B10254" s="4">
        <v>7</v>
      </c>
      <c r="C10254" s="5">
        <v>9</v>
      </c>
      <c r="D10254" s="4">
        <v>2020</v>
      </c>
      <c r="E10254" s="4">
        <v>21</v>
      </c>
      <c r="F10254" s="4" t="s">
        <v>210</v>
      </c>
      <c r="G10254" s="4" t="s">
        <v>12</v>
      </c>
      <c r="H10254" s="4" t="s">
        <v>212</v>
      </c>
      <c r="I10254" s="4">
        <v>1</v>
      </c>
      <c r="J10254" t="str">
        <f>VLOOKUP(A10254,'Município e Sexo'!$A$2:$I$11321,5,FALSE)</f>
        <v>SALGUEIRO</v>
      </c>
      <c r="K10254" t="str">
        <f>VLOOKUP(A10254,'Município e Sexo'!$A$2:$I$11321,7,FALSE)</f>
        <v>MASCULINO</v>
      </c>
    </row>
    <row r="10255" spans="1:11" ht="15" customHeight="1" thickBot="1" x14ac:dyDescent="0.25">
      <c r="A10255" t="str">
        <f>CONCATENATE(B10255,C10255,D10255,G10255,E10255,I10255)</f>
        <v>792020FEMINICIDIO361</v>
      </c>
      <c r="B10255" s="4">
        <v>7</v>
      </c>
      <c r="C10255" s="5">
        <v>9</v>
      </c>
      <c r="D10255" s="4">
        <v>2020</v>
      </c>
      <c r="E10255" s="4">
        <v>36</v>
      </c>
      <c r="F10255" s="4" t="s">
        <v>210</v>
      </c>
      <c r="G10255" s="4" t="s">
        <v>29</v>
      </c>
      <c r="H10255" s="4" t="s">
        <v>29</v>
      </c>
      <c r="I10255" s="4">
        <v>1</v>
      </c>
      <c r="J10255" t="str">
        <f>VLOOKUP(A10255,'Município e Sexo'!$A$2:$I$11321,5,FALSE)</f>
        <v>SAO BENTO DO UNA</v>
      </c>
      <c r="K10255" t="str">
        <f>VLOOKUP(A10255,'Município e Sexo'!$A$2:$I$11321,7,FALSE)</f>
        <v>FEMININO</v>
      </c>
    </row>
    <row r="10256" spans="1:11" ht="15" customHeight="1" thickBot="1" x14ac:dyDescent="0.25">
      <c r="A10256" t="str">
        <f>CONCATENATE(B10256,C10256,D10256,G10256,E10256,I10256)</f>
        <v>792020HOMICIDIO391</v>
      </c>
      <c r="B10256" s="4">
        <v>7</v>
      </c>
      <c r="C10256" s="5">
        <v>9</v>
      </c>
      <c r="D10256" s="4">
        <v>2020</v>
      </c>
      <c r="E10256" s="4">
        <v>39</v>
      </c>
      <c r="F10256" s="4" t="s">
        <v>210</v>
      </c>
      <c r="G10256" s="4" t="s">
        <v>12</v>
      </c>
      <c r="H10256" s="4" t="s">
        <v>212</v>
      </c>
      <c r="I10256" s="4">
        <v>1</v>
      </c>
      <c r="J10256" t="str">
        <f>VLOOKUP(A10256,'Município e Sexo'!$A$2:$I$11321,5,FALSE)</f>
        <v>CABO DE SANTO AGOSTINHO</v>
      </c>
      <c r="K10256" t="str">
        <f>VLOOKUP(A10256,'Município e Sexo'!$A$2:$I$11321,7,FALSE)</f>
        <v>MASCULINO</v>
      </c>
    </row>
    <row r="10257" spans="1:11" ht="15" customHeight="1" thickBot="1" x14ac:dyDescent="0.25">
      <c r="A10257" t="str">
        <f>CONCATENATE(B10257,C10257,D10257,G10257,E10257,I10257)</f>
        <v>792020HOMICIDIO321</v>
      </c>
      <c r="B10257" s="4">
        <v>7</v>
      </c>
      <c r="C10257" s="5">
        <v>9</v>
      </c>
      <c r="D10257" s="4">
        <v>2020</v>
      </c>
      <c r="E10257" s="4">
        <v>32</v>
      </c>
      <c r="F10257" s="4" t="s">
        <v>210</v>
      </c>
      <c r="G10257" s="4" t="s">
        <v>12</v>
      </c>
      <c r="H10257" s="4" t="s">
        <v>212</v>
      </c>
      <c r="I10257" s="4">
        <v>1</v>
      </c>
      <c r="J10257" t="str">
        <f>VLOOKUP(A10257,'Município e Sexo'!$A$2:$I$11321,5,FALSE)</f>
        <v>PALMARES</v>
      </c>
      <c r="K10257" t="str">
        <f>VLOOKUP(A10257,'Município e Sexo'!$A$2:$I$11321,7,FALSE)</f>
        <v>MASCULINO</v>
      </c>
    </row>
    <row r="10258" spans="1:11" ht="15" customHeight="1" thickBot="1" x14ac:dyDescent="0.25">
      <c r="A10258" t="str">
        <f>CONCATENATE(B10258,C10258,D10258,G10258,E10258,I10258)</f>
        <v>792020HOMICIDIO461</v>
      </c>
      <c r="B10258" s="4">
        <v>7</v>
      </c>
      <c r="C10258" s="5">
        <v>9</v>
      </c>
      <c r="D10258" s="4">
        <v>2020</v>
      </c>
      <c r="E10258" s="4">
        <v>46</v>
      </c>
      <c r="F10258" s="4" t="s">
        <v>210</v>
      </c>
      <c r="G10258" s="4" t="s">
        <v>12</v>
      </c>
      <c r="H10258" s="4" t="s">
        <v>212</v>
      </c>
      <c r="I10258" s="4">
        <v>1</v>
      </c>
      <c r="J10258" t="str">
        <f>VLOOKUP(A10258,'Município e Sexo'!$A$2:$I$11321,5,FALSE)</f>
        <v>SIRINHAEM</v>
      </c>
      <c r="K10258" t="str">
        <f>VLOOKUP(A10258,'Município e Sexo'!$A$2:$I$11321,7,FALSE)</f>
        <v>MASCULINO</v>
      </c>
    </row>
    <row r="10259" spans="1:11" ht="15" customHeight="1" thickBot="1" x14ac:dyDescent="0.25">
      <c r="A10259" t="str">
        <f>CONCATENATE(B10259,C10259,D10259,G10259,E10259,I10259)</f>
        <v>892020LATROCINIO831</v>
      </c>
      <c r="B10259" s="4">
        <v>8</v>
      </c>
      <c r="C10259" s="5">
        <v>9</v>
      </c>
      <c r="D10259" s="4">
        <v>2020</v>
      </c>
      <c r="E10259" s="4">
        <v>83</v>
      </c>
      <c r="F10259" s="4" t="s">
        <v>210</v>
      </c>
      <c r="G10259" s="4" t="s">
        <v>33</v>
      </c>
      <c r="H10259" s="4" t="s">
        <v>215</v>
      </c>
      <c r="I10259" s="4">
        <v>1</v>
      </c>
      <c r="J10259" t="str">
        <f>VLOOKUP(A10259,'Município e Sexo'!$A$2:$I$11321,5,FALSE)</f>
        <v>BEZERROS</v>
      </c>
      <c r="K10259" t="str">
        <f>VLOOKUP(A10259,'Município e Sexo'!$A$2:$I$11321,7,FALSE)</f>
        <v>MASCULINO</v>
      </c>
    </row>
    <row r="10260" spans="1:11" ht="15" customHeight="1" thickBot="1" x14ac:dyDescent="0.25">
      <c r="A10260" t="str">
        <f>CONCATENATE(B10260,C10260,D10260,G10260,E10260,I10260)</f>
        <v>892020HOMICIDIO381</v>
      </c>
      <c r="B10260" s="4">
        <v>8</v>
      </c>
      <c r="C10260" s="5">
        <v>9</v>
      </c>
      <c r="D10260" s="4">
        <v>2020</v>
      </c>
      <c r="E10260" s="4">
        <v>38</v>
      </c>
      <c r="F10260" s="4" t="s">
        <v>210</v>
      </c>
      <c r="G10260" s="4" t="s">
        <v>12</v>
      </c>
      <c r="H10260" s="4" t="s">
        <v>211</v>
      </c>
      <c r="I10260" s="4">
        <v>1</v>
      </c>
      <c r="J10260" t="str">
        <f>VLOOKUP(A10260,'Município e Sexo'!$A$2:$I$11321,5,FALSE)</f>
        <v>SALGUEIRO</v>
      </c>
      <c r="K10260" t="str">
        <f>VLOOKUP(A10260,'Município e Sexo'!$A$2:$I$11321,7,FALSE)</f>
        <v>MASCULINO</v>
      </c>
    </row>
    <row r="10261" spans="1:11" ht="15" customHeight="1" thickBot="1" x14ac:dyDescent="0.25">
      <c r="A10261" t="str">
        <f>CONCATENATE(B10261,C10261,D10261,G10261,E10261,I10261)</f>
        <v>892020HOMICIDIO391</v>
      </c>
      <c r="B10261" s="4">
        <v>8</v>
      </c>
      <c r="C10261" s="5">
        <v>9</v>
      </c>
      <c r="D10261" s="4">
        <v>2020</v>
      </c>
      <c r="E10261" s="4">
        <v>39</v>
      </c>
      <c r="F10261" s="4" t="s">
        <v>210</v>
      </c>
      <c r="G10261" s="4" t="s">
        <v>12</v>
      </c>
      <c r="H10261" s="4" t="s">
        <v>211</v>
      </c>
      <c r="I10261" s="4">
        <v>1</v>
      </c>
      <c r="J10261" t="str">
        <f>VLOOKUP(A10261,'Município e Sexo'!$A$2:$I$11321,5,FALSE)</f>
        <v>SALGUEIRO</v>
      </c>
      <c r="K10261" t="str">
        <f>VLOOKUP(A10261,'Município e Sexo'!$A$2:$I$11321,7,FALSE)</f>
        <v>MASCULINO</v>
      </c>
    </row>
    <row r="10262" spans="1:11" ht="15" customHeight="1" thickBot="1" x14ac:dyDescent="0.25">
      <c r="A10262" t="str">
        <f>CONCATENATE(B10262,C10262,D10262,G10262,E10262,I10262)</f>
        <v>892020HOMICIDIO491</v>
      </c>
      <c r="B10262" s="4">
        <v>8</v>
      </c>
      <c r="C10262" s="5">
        <v>9</v>
      </c>
      <c r="D10262" s="4">
        <v>2020</v>
      </c>
      <c r="E10262" s="4">
        <v>49</v>
      </c>
      <c r="F10262" s="4" t="s">
        <v>210</v>
      </c>
      <c r="G10262" s="4" t="s">
        <v>12</v>
      </c>
      <c r="H10262" s="4" t="s">
        <v>211</v>
      </c>
      <c r="I10262" s="4">
        <v>1</v>
      </c>
      <c r="J10262" t="str">
        <f>VLOOKUP(A10262,'Município e Sexo'!$A$2:$I$11321,5,FALSE)</f>
        <v>PAULISTA</v>
      </c>
      <c r="K10262" t="str">
        <f>VLOOKUP(A10262,'Município e Sexo'!$A$2:$I$11321,7,FALSE)</f>
        <v>MASCULINO</v>
      </c>
    </row>
    <row r="10263" spans="1:11" ht="15" customHeight="1" thickBot="1" x14ac:dyDescent="0.25">
      <c r="A10263" t="str">
        <f>CONCATENATE(B10263,C10263,D10263,G10263,E10263,I10263)</f>
        <v>892020HOMICIDIO591</v>
      </c>
      <c r="B10263" s="4">
        <v>8</v>
      </c>
      <c r="C10263" s="5">
        <v>9</v>
      </c>
      <c r="D10263" s="4">
        <v>2020</v>
      </c>
      <c r="E10263" s="4">
        <v>59</v>
      </c>
      <c r="F10263" s="4" t="s">
        <v>210</v>
      </c>
      <c r="G10263" s="4" t="s">
        <v>12</v>
      </c>
      <c r="H10263" s="4" t="s">
        <v>218</v>
      </c>
      <c r="I10263" s="4">
        <v>1</v>
      </c>
      <c r="J10263" t="str">
        <f>VLOOKUP(A10263,'Município e Sexo'!$A$2:$I$11321,5,FALSE)</f>
        <v>RECIFE</v>
      </c>
      <c r="K10263" t="str">
        <f>VLOOKUP(A10263,'Município e Sexo'!$A$2:$I$11321,7,FALSE)</f>
        <v>MASCULINO</v>
      </c>
    </row>
    <row r="10264" spans="1:11" ht="15" customHeight="1" thickBot="1" x14ac:dyDescent="0.25">
      <c r="A10264" t="str">
        <f>CONCATENATE(B10264,C10264,D10264,G10264,E10264,I10264)</f>
        <v>892020HOMICIDIO211</v>
      </c>
      <c r="B10264" s="4">
        <v>8</v>
      </c>
      <c r="C10264" s="5">
        <v>9</v>
      </c>
      <c r="D10264" s="4">
        <v>2020</v>
      </c>
      <c r="E10264" s="4">
        <v>21</v>
      </c>
      <c r="F10264" s="4" t="s">
        <v>210</v>
      </c>
      <c r="G10264" s="4" t="s">
        <v>12</v>
      </c>
      <c r="H10264" s="4" t="s">
        <v>211</v>
      </c>
      <c r="I10264" s="4">
        <v>1</v>
      </c>
      <c r="J10264" t="str">
        <f>VLOOKUP(A10264,'Município e Sexo'!$A$2:$I$11321,5,FALSE)</f>
        <v>RECIFE</v>
      </c>
      <c r="K10264" t="str">
        <f>VLOOKUP(A10264,'Município e Sexo'!$A$2:$I$11321,7,FALSE)</f>
        <v>MASCULINO</v>
      </c>
    </row>
    <row r="10265" spans="1:11" ht="15" customHeight="1" thickBot="1" x14ac:dyDescent="0.25">
      <c r="A10265" t="str">
        <f>CONCATENATE(B10265,C10265,D10265,G10265,E10265,I10265)</f>
        <v>992020HOMICIDIO211</v>
      </c>
      <c r="B10265" s="4">
        <v>9</v>
      </c>
      <c r="C10265" s="5">
        <v>9</v>
      </c>
      <c r="D10265" s="4">
        <v>2020</v>
      </c>
      <c r="E10265" s="4">
        <v>21</v>
      </c>
      <c r="F10265" s="4" t="s">
        <v>214</v>
      </c>
      <c r="G10265" s="4" t="s">
        <v>12</v>
      </c>
      <c r="H10265" s="4" t="s">
        <v>218</v>
      </c>
      <c r="I10265" s="4">
        <v>1</v>
      </c>
      <c r="J10265" t="str">
        <f>VLOOKUP(A10265,'Município e Sexo'!$A$2:$I$11321,5,FALSE)</f>
        <v>ITAIBA</v>
      </c>
      <c r="K10265" t="str">
        <f>VLOOKUP(A10265,'Município e Sexo'!$A$2:$I$11321,7,FALSE)</f>
        <v>MASCULINO</v>
      </c>
    </row>
    <row r="10266" spans="1:11" ht="15" customHeight="1" thickBot="1" x14ac:dyDescent="0.25">
      <c r="A10266" t="str">
        <f>CONCATENATE(B10266,C10266,D10266,G10266,E10266,I10266)</f>
        <v>992020HOMICIDIO591</v>
      </c>
      <c r="B10266" s="4">
        <v>9</v>
      </c>
      <c r="C10266" s="5">
        <v>9</v>
      </c>
      <c r="D10266" s="4">
        <v>2020</v>
      </c>
      <c r="E10266" s="4">
        <v>59</v>
      </c>
      <c r="F10266" s="4" t="s">
        <v>210</v>
      </c>
      <c r="G10266" s="4" t="s">
        <v>12</v>
      </c>
      <c r="H10266" s="4" t="s">
        <v>212</v>
      </c>
      <c r="I10266" s="4">
        <v>1</v>
      </c>
      <c r="J10266" t="str">
        <f>VLOOKUP(A10266,'Município e Sexo'!$A$2:$I$11321,5,FALSE)</f>
        <v>RECIFE</v>
      </c>
      <c r="K10266" t="str">
        <f>VLOOKUP(A10266,'Município e Sexo'!$A$2:$I$11321,7,FALSE)</f>
        <v>MASCULINO</v>
      </c>
    </row>
    <row r="10267" spans="1:11" ht="15" customHeight="1" thickBot="1" x14ac:dyDescent="0.25">
      <c r="A10267" t="str">
        <f>CONCATENATE(B10267,C10267,D10267,G10267,E10267,I10267)</f>
        <v>992020HOMICIDIO261</v>
      </c>
      <c r="B10267" s="4">
        <v>9</v>
      </c>
      <c r="C10267" s="5">
        <v>9</v>
      </c>
      <c r="D10267" s="4">
        <v>2020</v>
      </c>
      <c r="E10267" s="4">
        <v>26</v>
      </c>
      <c r="F10267" s="4" t="s">
        <v>210</v>
      </c>
      <c r="G10267" s="4" t="s">
        <v>12</v>
      </c>
      <c r="H10267" s="4" t="s">
        <v>211</v>
      </c>
      <c r="I10267" s="4">
        <v>1</v>
      </c>
      <c r="J10267" t="str">
        <f>VLOOKUP(A10267,'Município e Sexo'!$A$2:$I$11321,5,FALSE)</f>
        <v>BEZERROS</v>
      </c>
      <c r="K10267" t="str">
        <f>VLOOKUP(A10267,'Município e Sexo'!$A$2:$I$11321,7,FALSE)</f>
        <v>MASCULINO</v>
      </c>
    </row>
    <row r="10268" spans="1:11" ht="15" customHeight="1" thickBot="1" x14ac:dyDescent="0.25">
      <c r="A10268" t="str">
        <f>CONCATENATE(B10268,C10268,D10268,G10268,E10268,I10268)</f>
        <v>992020HOMICIDIO261</v>
      </c>
      <c r="B10268" s="4">
        <v>9</v>
      </c>
      <c r="C10268" s="5">
        <v>9</v>
      </c>
      <c r="D10268" s="4">
        <v>2020</v>
      </c>
      <c r="E10268" s="4">
        <v>26</v>
      </c>
      <c r="F10268" s="4" t="s">
        <v>210</v>
      </c>
      <c r="G10268" s="4" t="s">
        <v>12</v>
      </c>
      <c r="H10268" s="4" t="s">
        <v>211</v>
      </c>
      <c r="I10268" s="4">
        <v>1</v>
      </c>
      <c r="J10268" t="str">
        <f>VLOOKUP(A10268,'Município e Sexo'!$A$2:$I$11321,5,FALSE)</f>
        <v>BEZERROS</v>
      </c>
      <c r="K10268" t="str">
        <f>VLOOKUP(A10268,'Município e Sexo'!$A$2:$I$11321,7,FALSE)</f>
        <v>MASCULINO</v>
      </c>
    </row>
    <row r="10269" spans="1:11" ht="15" customHeight="1" thickBot="1" x14ac:dyDescent="0.25">
      <c r="A10269" t="str">
        <f>CONCATENATE(B10269,C10269,D10269,G10269,E10269,I10269)</f>
        <v>992020HOMICIDIO271</v>
      </c>
      <c r="B10269" s="4">
        <v>9</v>
      </c>
      <c r="C10269" s="5">
        <v>9</v>
      </c>
      <c r="D10269" s="4">
        <v>2020</v>
      </c>
      <c r="E10269" s="4">
        <v>27</v>
      </c>
      <c r="F10269" s="4" t="s">
        <v>210</v>
      </c>
      <c r="G10269" s="4" t="s">
        <v>12</v>
      </c>
      <c r="H10269" s="4" t="s">
        <v>211</v>
      </c>
      <c r="I10269" s="4">
        <v>1</v>
      </c>
      <c r="J10269" t="str">
        <f>VLOOKUP(A10269,'Município e Sexo'!$A$2:$I$11321,5,FALSE)</f>
        <v>PALMARES</v>
      </c>
      <c r="K10269" t="str">
        <f>VLOOKUP(A10269,'Município e Sexo'!$A$2:$I$11321,7,FALSE)</f>
        <v>MASCULINO</v>
      </c>
    </row>
    <row r="10270" spans="1:11" ht="15" customHeight="1" thickBot="1" x14ac:dyDescent="0.25">
      <c r="A10270" t="str">
        <f>CONCATENATE(B10270,C10270,D10270,G10270,E10270,I10270)</f>
        <v>992020HOMICIDIO341</v>
      </c>
      <c r="B10270" s="4">
        <v>9</v>
      </c>
      <c r="C10270" s="5">
        <v>9</v>
      </c>
      <c r="D10270" s="4">
        <v>2020</v>
      </c>
      <c r="E10270" s="4">
        <v>34</v>
      </c>
      <c r="F10270" s="4" t="s">
        <v>210</v>
      </c>
      <c r="G10270" s="4" t="s">
        <v>12</v>
      </c>
      <c r="H10270" s="4" t="s">
        <v>211</v>
      </c>
      <c r="I10270" s="4">
        <v>1</v>
      </c>
      <c r="J10270" t="str">
        <f>VLOOKUP(A10270,'Município e Sexo'!$A$2:$I$11321,5,FALSE)</f>
        <v>BUENOS AIRES</v>
      </c>
      <c r="K10270" t="str">
        <f>VLOOKUP(A10270,'Município e Sexo'!$A$2:$I$11321,7,FALSE)</f>
        <v>MASCULINO</v>
      </c>
    </row>
    <row r="10271" spans="1:11" ht="15" customHeight="1" thickBot="1" x14ac:dyDescent="0.25">
      <c r="A10271" t="str">
        <f>CONCATENATE(B10271,C10271,D10271,G10271,E10271,I10271)</f>
        <v>992020HOMICIDIO701</v>
      </c>
      <c r="B10271" s="4">
        <v>9</v>
      </c>
      <c r="C10271" s="5">
        <v>9</v>
      </c>
      <c r="D10271" s="4">
        <v>2020</v>
      </c>
      <c r="E10271" s="4">
        <v>70</v>
      </c>
      <c r="F10271" s="4" t="s">
        <v>210</v>
      </c>
      <c r="G10271" s="4" t="s">
        <v>12</v>
      </c>
      <c r="H10271" s="4" t="s">
        <v>218</v>
      </c>
      <c r="I10271" s="4">
        <v>1</v>
      </c>
      <c r="J10271" t="str">
        <f>VLOOKUP(A10271,'Município e Sexo'!$A$2:$I$11321,5,FALSE)</f>
        <v>RECIFE</v>
      </c>
      <c r="K10271" t="str">
        <f>VLOOKUP(A10271,'Município e Sexo'!$A$2:$I$11321,7,FALSE)</f>
        <v>MASCULINO</v>
      </c>
    </row>
    <row r="10272" spans="1:11" ht="15" customHeight="1" thickBot="1" x14ac:dyDescent="0.25">
      <c r="A10272" t="str">
        <f>CONCATENATE(B10272,C10272,D10272,G10272,E10272,I10272)</f>
        <v>992020HOMICIDIO321</v>
      </c>
      <c r="B10272" s="4">
        <v>9</v>
      </c>
      <c r="C10272" s="5">
        <v>9</v>
      </c>
      <c r="D10272" s="4">
        <v>2020</v>
      </c>
      <c r="E10272" s="4">
        <v>32</v>
      </c>
      <c r="F10272" s="4" t="s">
        <v>210</v>
      </c>
      <c r="G10272" s="4" t="s">
        <v>12</v>
      </c>
      <c r="H10272" s="4" t="s">
        <v>211</v>
      </c>
      <c r="I10272" s="4">
        <v>1</v>
      </c>
      <c r="J10272" t="str">
        <f>VLOOKUP(A10272,'Município e Sexo'!$A$2:$I$11321,5,FALSE)</f>
        <v>ITAQUITINGA</v>
      </c>
      <c r="K10272" t="str">
        <f>VLOOKUP(A10272,'Município e Sexo'!$A$2:$I$11321,7,FALSE)</f>
        <v>MASCULINO</v>
      </c>
    </row>
    <row r="10273" spans="1:11" ht="15" customHeight="1" thickBot="1" x14ac:dyDescent="0.25">
      <c r="A10273" t="str">
        <f>CONCATENATE(B10273,C10273,D10273,G10273,E10273,I10273)</f>
        <v>1092020HOMICIDIO241</v>
      </c>
      <c r="B10273" s="4">
        <v>10</v>
      </c>
      <c r="C10273" s="5">
        <v>9</v>
      </c>
      <c r="D10273" s="4">
        <v>2020</v>
      </c>
      <c r="E10273" s="4">
        <v>24</v>
      </c>
      <c r="F10273" s="4" t="s">
        <v>210</v>
      </c>
      <c r="G10273" s="4" t="s">
        <v>12</v>
      </c>
      <c r="H10273" s="4" t="s">
        <v>212</v>
      </c>
      <c r="I10273" s="4">
        <v>1</v>
      </c>
      <c r="J10273" t="str">
        <f>VLOOKUP(A10273,'Município e Sexo'!$A$2:$I$11321,5,FALSE)</f>
        <v>CABO DE SANTO AGOSTINHO</v>
      </c>
      <c r="K10273" t="str">
        <f>VLOOKUP(A10273,'Município e Sexo'!$A$2:$I$11321,7,FALSE)</f>
        <v>MASCULINO</v>
      </c>
    </row>
    <row r="10274" spans="1:11" ht="15" customHeight="1" thickBot="1" x14ac:dyDescent="0.25">
      <c r="A10274" t="str">
        <f>CONCATENATE(B10274,C10274,D10274,G10274,E10274,I10274)</f>
        <v>1092020HOMICIDIO191</v>
      </c>
      <c r="B10274" s="4">
        <v>10</v>
      </c>
      <c r="C10274" s="5">
        <v>9</v>
      </c>
      <c r="D10274" s="4">
        <v>2020</v>
      </c>
      <c r="E10274" s="4">
        <v>19</v>
      </c>
      <c r="F10274" s="4" t="s">
        <v>210</v>
      </c>
      <c r="G10274" s="4" t="s">
        <v>12</v>
      </c>
      <c r="H10274" s="4" t="s">
        <v>211</v>
      </c>
      <c r="I10274" s="4">
        <v>1</v>
      </c>
      <c r="J10274" t="str">
        <f>VLOOKUP(A10274,'Município e Sexo'!$A$2:$I$11321,5,FALSE)</f>
        <v>CARUARU</v>
      </c>
      <c r="K10274" t="str">
        <f>VLOOKUP(A10274,'Município e Sexo'!$A$2:$I$11321,7,FALSE)</f>
        <v>MASCULINO</v>
      </c>
    </row>
    <row r="10275" spans="1:11" ht="15" customHeight="1" thickBot="1" x14ac:dyDescent="0.25">
      <c r="A10275" t="str">
        <f>CONCATENATE(B10275,C10275,D10275,G10275,E10275,I10275)</f>
        <v>1092020HOMICIDIO171</v>
      </c>
      <c r="B10275" s="4">
        <v>10</v>
      </c>
      <c r="C10275" s="5">
        <v>9</v>
      </c>
      <c r="D10275" s="4">
        <v>2020</v>
      </c>
      <c r="E10275" s="4">
        <v>17</v>
      </c>
      <c r="F10275" s="4" t="s">
        <v>216</v>
      </c>
      <c r="G10275" s="4" t="s">
        <v>12</v>
      </c>
      <c r="H10275" s="4" t="s">
        <v>211</v>
      </c>
      <c r="I10275" s="4">
        <v>1</v>
      </c>
      <c r="J10275" t="str">
        <f>VLOOKUP(A10275,'Município e Sexo'!$A$2:$I$11321,5,FALSE)</f>
        <v>CABO DE SANTO AGOSTINHO</v>
      </c>
      <c r="K10275" t="str">
        <f>VLOOKUP(A10275,'Município e Sexo'!$A$2:$I$11321,7,FALSE)</f>
        <v>MASCULINO</v>
      </c>
    </row>
    <row r="10276" spans="1:11" ht="15" customHeight="1" thickBot="1" x14ac:dyDescent="0.25">
      <c r="A10276" t="str">
        <f>CONCATENATE(B10276,C10276,D10276,G10276,E10276,I10276)</f>
        <v>1092020HOMICIDIO181</v>
      </c>
      <c r="B10276" s="4">
        <v>10</v>
      </c>
      <c r="C10276" s="5">
        <v>9</v>
      </c>
      <c r="D10276" s="4">
        <v>2020</v>
      </c>
      <c r="E10276" s="4">
        <v>18</v>
      </c>
      <c r="F10276" s="4" t="s">
        <v>210</v>
      </c>
      <c r="G10276" s="4" t="s">
        <v>12</v>
      </c>
      <c r="H10276" s="4" t="s">
        <v>211</v>
      </c>
      <c r="I10276" s="4">
        <v>1</v>
      </c>
      <c r="J10276" t="str">
        <f>VLOOKUP(A10276,'Município e Sexo'!$A$2:$I$11321,5,FALSE)</f>
        <v>BREJO DA MADRE DE DEUS</v>
      </c>
      <c r="K10276" t="str">
        <f>VLOOKUP(A10276,'Município e Sexo'!$A$2:$I$11321,7,FALSE)</f>
        <v>MASCULINO</v>
      </c>
    </row>
    <row r="10277" spans="1:11" ht="15" customHeight="1" thickBot="1" x14ac:dyDescent="0.25">
      <c r="A10277" t="str">
        <f>CONCATENATE(B10277,C10277,D10277,G10277,E10277,I10277)</f>
        <v>1092020HOMICIDIO241</v>
      </c>
      <c r="B10277" s="4">
        <v>10</v>
      </c>
      <c r="C10277" s="5">
        <v>9</v>
      </c>
      <c r="D10277" s="4">
        <v>2020</v>
      </c>
      <c r="E10277" s="4">
        <v>24</v>
      </c>
      <c r="F10277" s="4" t="s">
        <v>210</v>
      </c>
      <c r="G10277" s="4" t="s">
        <v>12</v>
      </c>
      <c r="H10277" s="4" t="s">
        <v>211</v>
      </c>
      <c r="I10277" s="4">
        <v>1</v>
      </c>
      <c r="J10277" t="str">
        <f>VLOOKUP(A10277,'Município e Sexo'!$A$2:$I$11321,5,FALSE)</f>
        <v>CABO DE SANTO AGOSTINHO</v>
      </c>
      <c r="K10277" t="str">
        <f>VLOOKUP(A10277,'Município e Sexo'!$A$2:$I$11321,7,FALSE)</f>
        <v>MASCULINO</v>
      </c>
    </row>
    <row r="10278" spans="1:11" ht="15" customHeight="1" thickBot="1" x14ac:dyDescent="0.25">
      <c r="A10278" t="str">
        <f>CONCATENATE(B10278,C10278,D10278,G10278,E10278,I10278)</f>
        <v>1092020HOMICIDIO331</v>
      </c>
      <c r="B10278" s="4">
        <v>10</v>
      </c>
      <c r="C10278" s="5">
        <v>9</v>
      </c>
      <c r="D10278" s="4">
        <v>2020</v>
      </c>
      <c r="E10278" s="4">
        <v>33</v>
      </c>
      <c r="F10278" s="4" t="s">
        <v>216</v>
      </c>
      <c r="G10278" s="4" t="s">
        <v>12</v>
      </c>
      <c r="H10278" s="4" t="s">
        <v>211</v>
      </c>
      <c r="I10278" s="4">
        <v>1</v>
      </c>
      <c r="J10278" t="str">
        <f>VLOOKUP(A10278,'Município e Sexo'!$A$2:$I$11321,5,FALSE)</f>
        <v>JABOATAO DOS GUARARAPES</v>
      </c>
      <c r="K10278" t="str">
        <f>VLOOKUP(A10278,'Município e Sexo'!$A$2:$I$11321,7,FALSE)</f>
        <v>MASCULINO</v>
      </c>
    </row>
    <row r="10279" spans="1:11" ht="15" customHeight="1" thickBot="1" x14ac:dyDescent="0.25">
      <c r="A10279" t="str">
        <f>CONCATENATE(B10279,C10279,D10279,G10279,E10279,I10279)</f>
        <v>1092020HOMICIDIO191</v>
      </c>
      <c r="B10279" s="4">
        <v>10</v>
      </c>
      <c r="C10279" s="5">
        <v>9</v>
      </c>
      <c r="D10279" s="4">
        <v>2020</v>
      </c>
      <c r="E10279" s="4">
        <v>19</v>
      </c>
      <c r="F10279" s="4" t="s">
        <v>210</v>
      </c>
      <c r="G10279" s="4" t="s">
        <v>12</v>
      </c>
      <c r="H10279" s="4" t="s">
        <v>217</v>
      </c>
      <c r="I10279" s="4">
        <v>1</v>
      </c>
      <c r="J10279" t="str">
        <f>VLOOKUP(A10279,'Município e Sexo'!$A$2:$I$11321,5,FALSE)</f>
        <v>CARUARU</v>
      </c>
      <c r="K10279" t="str">
        <f>VLOOKUP(A10279,'Município e Sexo'!$A$2:$I$11321,7,FALSE)</f>
        <v>MASCULINO</v>
      </c>
    </row>
    <row r="10280" spans="1:11" ht="15" customHeight="1" thickBot="1" x14ac:dyDescent="0.25">
      <c r="A10280" t="str">
        <f>CONCATENATE(B10280,C10280,D10280,G10280,E10280,I10280)</f>
        <v>1092020HOMICIDIO221</v>
      </c>
      <c r="B10280" s="4">
        <v>10</v>
      </c>
      <c r="C10280" s="5">
        <v>9</v>
      </c>
      <c r="D10280" s="4">
        <v>2020</v>
      </c>
      <c r="E10280" s="4">
        <v>22</v>
      </c>
      <c r="F10280" s="4" t="s">
        <v>210</v>
      </c>
      <c r="G10280" s="4" t="s">
        <v>12</v>
      </c>
      <c r="H10280" s="4" t="s">
        <v>211</v>
      </c>
      <c r="I10280" s="4">
        <v>1</v>
      </c>
      <c r="J10280" t="str">
        <f>VLOOKUP(A10280,'Município e Sexo'!$A$2:$I$11321,5,FALSE)</f>
        <v>JABOATAO DOS GUARARAPES</v>
      </c>
      <c r="K10280" t="str">
        <f>VLOOKUP(A10280,'Município e Sexo'!$A$2:$I$11321,7,FALSE)</f>
        <v>FEMININO</v>
      </c>
    </row>
    <row r="10281" spans="1:11" ht="15" customHeight="1" thickBot="1" x14ac:dyDescent="0.25">
      <c r="A10281" t="str">
        <f>CONCATENATE(B10281,C10281,D10281,G10281,E10281,I10281)</f>
        <v>1092020FEMINICIDIO231</v>
      </c>
      <c r="B10281" s="4">
        <v>10</v>
      </c>
      <c r="C10281" s="5">
        <v>9</v>
      </c>
      <c r="D10281" s="4">
        <v>2020</v>
      </c>
      <c r="E10281" s="4">
        <v>23</v>
      </c>
      <c r="F10281" s="4" t="s">
        <v>214</v>
      </c>
      <c r="G10281" s="4" t="s">
        <v>29</v>
      </c>
      <c r="H10281" s="4" t="s">
        <v>29</v>
      </c>
      <c r="I10281" s="4">
        <v>1</v>
      </c>
      <c r="J10281" t="str">
        <f>VLOOKUP(A10281,'Município e Sexo'!$A$2:$I$11321,5,FALSE)</f>
        <v>SANTA CRUZ DA BAIXA VERDE</v>
      </c>
      <c r="K10281" t="str">
        <f>VLOOKUP(A10281,'Município e Sexo'!$A$2:$I$11321,7,FALSE)</f>
        <v>FEMININO</v>
      </c>
    </row>
    <row r="10282" spans="1:11" ht="15" customHeight="1" thickBot="1" x14ac:dyDescent="0.25">
      <c r="A10282" t="str">
        <f>CONCATENATE(B10282,C10282,D10282,G10282,E10282,I10282)</f>
        <v>1092020HOMICIDIO281</v>
      </c>
      <c r="B10282" s="4">
        <v>10</v>
      </c>
      <c r="C10282" s="5">
        <v>9</v>
      </c>
      <c r="D10282" s="4">
        <v>2020</v>
      </c>
      <c r="E10282" s="4">
        <v>28</v>
      </c>
      <c r="F10282" s="4" t="s">
        <v>210</v>
      </c>
      <c r="G10282" s="4" t="s">
        <v>12</v>
      </c>
      <c r="H10282" s="4" t="s">
        <v>211</v>
      </c>
      <c r="I10282" s="4">
        <v>1</v>
      </c>
      <c r="J10282" t="str">
        <f>VLOOKUP(A10282,'Município e Sexo'!$A$2:$I$11321,5,FALSE)</f>
        <v>SAO LOURENCO DA MATA</v>
      </c>
      <c r="K10282" t="str">
        <f>VLOOKUP(A10282,'Município e Sexo'!$A$2:$I$11321,7,FALSE)</f>
        <v>MASCULINO</v>
      </c>
    </row>
    <row r="10283" spans="1:11" ht="15" customHeight="1" thickBot="1" x14ac:dyDescent="0.25">
      <c r="A10283" t="str">
        <f>CONCATENATE(B10283,C10283,D10283,G10283,E10283,I10283)</f>
        <v>1192020HOMICIDIO241</v>
      </c>
      <c r="B10283" s="4">
        <v>11</v>
      </c>
      <c r="C10283" s="5">
        <v>9</v>
      </c>
      <c r="D10283" s="4">
        <v>2020</v>
      </c>
      <c r="E10283" s="4">
        <v>24</v>
      </c>
      <c r="F10283" s="4" t="s">
        <v>210</v>
      </c>
      <c r="G10283" s="4" t="s">
        <v>12</v>
      </c>
      <c r="H10283" s="4" t="s">
        <v>211</v>
      </c>
      <c r="I10283" s="4">
        <v>1</v>
      </c>
      <c r="J10283" t="str">
        <f>VLOOKUP(A10283,'Município e Sexo'!$A$2:$I$11321,5,FALSE)</f>
        <v>CATENDE</v>
      </c>
      <c r="K10283" t="str">
        <f>VLOOKUP(A10283,'Município e Sexo'!$A$2:$I$11321,7,FALSE)</f>
        <v>MASCULINO</v>
      </c>
    </row>
    <row r="10284" spans="1:11" ht="15" customHeight="1" thickBot="1" x14ac:dyDescent="0.25">
      <c r="A10284" t="str">
        <f>CONCATENATE(B10284,C10284,D10284,G10284,E10284,I10284)</f>
        <v>1192020HOMICIDIO371</v>
      </c>
      <c r="B10284" s="4">
        <v>11</v>
      </c>
      <c r="C10284" s="5">
        <v>9</v>
      </c>
      <c r="D10284" s="4">
        <v>2020</v>
      </c>
      <c r="E10284" s="4">
        <v>37</v>
      </c>
      <c r="F10284" s="4" t="s">
        <v>216</v>
      </c>
      <c r="G10284" s="4" t="s">
        <v>12</v>
      </c>
      <c r="H10284" s="4" t="s">
        <v>212</v>
      </c>
      <c r="I10284" s="4">
        <v>1</v>
      </c>
      <c r="J10284" t="str">
        <f>VLOOKUP(A10284,'Município e Sexo'!$A$2:$I$11321,5,FALSE)</f>
        <v>OLINDA</v>
      </c>
      <c r="K10284" t="str">
        <f>VLOOKUP(A10284,'Município e Sexo'!$A$2:$I$11321,7,FALSE)</f>
        <v>MASCULINO</v>
      </c>
    </row>
    <row r="10285" spans="1:11" ht="15" customHeight="1" thickBot="1" x14ac:dyDescent="0.25">
      <c r="A10285" t="str">
        <f>CONCATENATE(B10285,C10285,D10285,G10285,E10285,I10285)</f>
        <v>1192020HOMICIDIO301</v>
      </c>
      <c r="B10285" s="4">
        <v>11</v>
      </c>
      <c r="C10285" s="5">
        <v>9</v>
      </c>
      <c r="D10285" s="4">
        <v>2020</v>
      </c>
      <c r="E10285" s="4">
        <v>30</v>
      </c>
      <c r="F10285" s="4" t="s">
        <v>210</v>
      </c>
      <c r="G10285" s="4" t="s">
        <v>12</v>
      </c>
      <c r="H10285" s="4" t="s">
        <v>211</v>
      </c>
      <c r="I10285" s="4">
        <v>1</v>
      </c>
      <c r="J10285" t="str">
        <f>VLOOKUP(A10285,'Município e Sexo'!$A$2:$I$11321,5,FALSE)</f>
        <v>ABREU E LIMA</v>
      </c>
      <c r="K10285" t="str">
        <f>VLOOKUP(A10285,'Município e Sexo'!$A$2:$I$11321,7,FALSE)</f>
        <v>MASCULINO</v>
      </c>
    </row>
    <row r="10286" spans="1:11" ht="15" customHeight="1" thickBot="1" x14ac:dyDescent="0.25">
      <c r="A10286" t="str">
        <f>CONCATENATE(B10286,C10286,D10286,G10286,E10286,I10286)</f>
        <v>1192020HOMICIDIO331</v>
      </c>
      <c r="B10286" s="4">
        <v>11</v>
      </c>
      <c r="C10286" s="5">
        <v>9</v>
      </c>
      <c r="D10286" s="4">
        <v>2020</v>
      </c>
      <c r="E10286" s="4">
        <v>33</v>
      </c>
      <c r="F10286" s="4" t="s">
        <v>210</v>
      </c>
      <c r="G10286" s="4" t="s">
        <v>12</v>
      </c>
      <c r="H10286" s="4" t="s">
        <v>212</v>
      </c>
      <c r="I10286" s="4">
        <v>1</v>
      </c>
      <c r="J10286" t="str">
        <f>VLOOKUP(A10286,'Município e Sexo'!$A$2:$I$11321,5,FALSE)</f>
        <v>JABOATAO DOS GUARARAPES</v>
      </c>
      <c r="K10286" t="str">
        <f>VLOOKUP(A10286,'Município e Sexo'!$A$2:$I$11321,7,FALSE)</f>
        <v>MASCULINO</v>
      </c>
    </row>
    <row r="10287" spans="1:11" ht="15" customHeight="1" thickBot="1" x14ac:dyDescent="0.25">
      <c r="A10287" t="str">
        <f>CONCATENATE(B10287,C10287,D10287,G10287,E10287,I10287)</f>
        <v>1192020HOMICIDIO201</v>
      </c>
      <c r="B10287" s="4">
        <v>11</v>
      </c>
      <c r="C10287" s="5">
        <v>9</v>
      </c>
      <c r="D10287" s="4">
        <v>2020</v>
      </c>
      <c r="E10287" s="4">
        <v>20</v>
      </c>
      <c r="F10287" s="4" t="s">
        <v>210</v>
      </c>
      <c r="G10287" s="4" t="s">
        <v>12</v>
      </c>
      <c r="H10287" s="4" t="s">
        <v>211</v>
      </c>
      <c r="I10287" s="4">
        <v>1</v>
      </c>
      <c r="J10287" t="str">
        <f>VLOOKUP(A10287,'Município e Sexo'!$A$2:$I$11321,5,FALSE)</f>
        <v>BELO JARDIM</v>
      </c>
      <c r="K10287" t="str">
        <f>VLOOKUP(A10287,'Município e Sexo'!$A$2:$I$11321,7,FALSE)</f>
        <v>MASCULINO</v>
      </c>
    </row>
    <row r="10288" spans="1:11" ht="15" customHeight="1" thickBot="1" x14ac:dyDescent="0.25">
      <c r="A10288" t="str">
        <f>CONCATENATE(B10288,C10288,D10288,G10288,E10288,I10288)</f>
        <v>1192020HOMICIDIO241</v>
      </c>
      <c r="B10288" s="4">
        <v>11</v>
      </c>
      <c r="C10288" s="5">
        <v>9</v>
      </c>
      <c r="D10288" s="4">
        <v>2020</v>
      </c>
      <c r="E10288" s="4">
        <v>24</v>
      </c>
      <c r="F10288" s="4" t="s">
        <v>219</v>
      </c>
      <c r="G10288" s="4" t="s">
        <v>12</v>
      </c>
      <c r="H10288" s="4" t="s">
        <v>211</v>
      </c>
      <c r="I10288" s="4">
        <v>1</v>
      </c>
      <c r="J10288" t="str">
        <f>VLOOKUP(A10288,'Município e Sexo'!$A$2:$I$11321,5,FALSE)</f>
        <v>CATENDE</v>
      </c>
      <c r="K10288" t="str">
        <f>VLOOKUP(A10288,'Município e Sexo'!$A$2:$I$11321,7,FALSE)</f>
        <v>MASCULINO</v>
      </c>
    </row>
    <row r="10289" spans="1:11" ht="15" customHeight="1" thickBot="1" x14ac:dyDescent="0.25">
      <c r="A10289" t="str">
        <f>CONCATENATE(B10289,C10289,D10289,G10289,E10289,I10289)</f>
        <v>1192020HOMICIDIO261</v>
      </c>
      <c r="B10289" s="4">
        <v>11</v>
      </c>
      <c r="C10289" s="5">
        <v>9</v>
      </c>
      <c r="D10289" s="4">
        <v>2020</v>
      </c>
      <c r="E10289" s="4">
        <v>26</v>
      </c>
      <c r="F10289" s="4" t="s">
        <v>210</v>
      </c>
      <c r="G10289" s="4" t="s">
        <v>12</v>
      </c>
      <c r="H10289" s="4" t="s">
        <v>211</v>
      </c>
      <c r="I10289" s="4">
        <v>1</v>
      </c>
      <c r="J10289" t="str">
        <f>VLOOKUP(A10289,'Município e Sexo'!$A$2:$I$11321,5,FALSE)</f>
        <v>IPOJUCA</v>
      </c>
      <c r="K10289" t="str">
        <f>VLOOKUP(A10289,'Município e Sexo'!$A$2:$I$11321,7,FALSE)</f>
        <v>MASCULINO</v>
      </c>
    </row>
    <row r="10290" spans="1:11" ht="15" customHeight="1" thickBot="1" x14ac:dyDescent="0.25">
      <c r="A10290" t="str">
        <f>CONCATENATE(B10290,C10290,D10290,G10290,E10290,I10290)</f>
        <v>1192020HOMICIDIO291</v>
      </c>
      <c r="B10290" s="4">
        <v>11</v>
      </c>
      <c r="C10290" s="5">
        <v>9</v>
      </c>
      <c r="D10290" s="4">
        <v>2020</v>
      </c>
      <c r="E10290" s="4">
        <v>29</v>
      </c>
      <c r="F10290" s="4" t="s">
        <v>210</v>
      </c>
      <c r="G10290" s="4" t="s">
        <v>12</v>
      </c>
      <c r="H10290" s="4" t="s">
        <v>211</v>
      </c>
      <c r="I10290" s="4">
        <v>1</v>
      </c>
      <c r="J10290" t="str">
        <f>VLOOKUP(A10290,'Município e Sexo'!$A$2:$I$11321,5,FALSE)</f>
        <v>ARACOIABA</v>
      </c>
      <c r="K10290" t="str">
        <f>VLOOKUP(A10290,'Município e Sexo'!$A$2:$I$11321,7,FALSE)</f>
        <v>MASCULINO</v>
      </c>
    </row>
    <row r="10291" spans="1:11" ht="15" customHeight="1" thickBot="1" x14ac:dyDescent="0.25">
      <c r="A10291" t="str">
        <f>CONCATENATE(B10291,C10291,D10291,G10291,E10291,I10291)</f>
        <v>1192020HOMICIDIO301</v>
      </c>
      <c r="B10291" s="4">
        <v>11</v>
      </c>
      <c r="C10291" s="5">
        <v>9</v>
      </c>
      <c r="D10291" s="4">
        <v>2020</v>
      </c>
      <c r="E10291" s="4">
        <v>30</v>
      </c>
      <c r="F10291" s="4" t="s">
        <v>210</v>
      </c>
      <c r="G10291" s="4" t="s">
        <v>12</v>
      </c>
      <c r="H10291" s="4" t="s">
        <v>211</v>
      </c>
      <c r="I10291" s="4">
        <v>1</v>
      </c>
      <c r="J10291" t="str">
        <f>VLOOKUP(A10291,'Município e Sexo'!$A$2:$I$11321,5,FALSE)</f>
        <v>ABREU E LIMA</v>
      </c>
      <c r="K10291" t="str">
        <f>VLOOKUP(A10291,'Município e Sexo'!$A$2:$I$11321,7,FALSE)</f>
        <v>MASCULINO</v>
      </c>
    </row>
    <row r="10292" spans="1:11" ht="15" customHeight="1" thickBot="1" x14ac:dyDescent="0.25">
      <c r="A10292" t="str">
        <f>CONCATENATE(B10292,C10292,D10292,G10292,E10292,I10292)</f>
        <v>1292020HOMICIDIO371</v>
      </c>
      <c r="B10292" s="4">
        <v>12</v>
      </c>
      <c r="C10292" s="5">
        <v>9</v>
      </c>
      <c r="D10292" s="4">
        <v>2020</v>
      </c>
      <c r="E10292" s="4">
        <v>37</v>
      </c>
      <c r="F10292" s="4" t="s">
        <v>210</v>
      </c>
      <c r="G10292" s="4" t="s">
        <v>12</v>
      </c>
      <c r="H10292" s="4" t="s">
        <v>211</v>
      </c>
      <c r="I10292" s="4">
        <v>1</v>
      </c>
      <c r="J10292" t="str">
        <f>VLOOKUP(A10292,'Município e Sexo'!$A$2:$I$11321,5,FALSE)</f>
        <v>JUREMA</v>
      </c>
      <c r="K10292" t="str">
        <f>VLOOKUP(A10292,'Município e Sexo'!$A$2:$I$11321,7,FALSE)</f>
        <v>MASCULINO</v>
      </c>
    </row>
    <row r="10293" spans="1:11" ht="15" customHeight="1" thickBot="1" x14ac:dyDescent="0.25">
      <c r="A10293" t="str">
        <f>CONCATENATE(B10293,C10293,D10293,G10293,E10293,I10293)</f>
        <v>1292020HOMICIDIO221</v>
      </c>
      <c r="B10293" s="4">
        <v>12</v>
      </c>
      <c r="C10293" s="5">
        <v>9</v>
      </c>
      <c r="D10293" s="4">
        <v>2020</v>
      </c>
      <c r="E10293" s="4">
        <v>22</v>
      </c>
      <c r="F10293" s="4" t="s">
        <v>210</v>
      </c>
      <c r="G10293" s="4" t="s">
        <v>12</v>
      </c>
      <c r="H10293" s="4" t="s">
        <v>211</v>
      </c>
      <c r="I10293" s="4">
        <v>1</v>
      </c>
      <c r="J10293" t="str">
        <f>VLOOKUP(A10293,'Município e Sexo'!$A$2:$I$11321,5,FALSE)</f>
        <v>ESCADA</v>
      </c>
      <c r="K10293" t="str">
        <f>VLOOKUP(A10293,'Município e Sexo'!$A$2:$I$11321,7,FALSE)</f>
        <v>MASCULINO</v>
      </c>
    </row>
    <row r="10294" spans="1:11" ht="15" customHeight="1" thickBot="1" x14ac:dyDescent="0.25">
      <c r="A10294" t="str">
        <f>CONCATENATE(B10294,C10294,D10294,G10294,E10294,I10294)</f>
        <v>1292020HOMICIDIO241</v>
      </c>
      <c r="B10294" s="4">
        <v>12</v>
      </c>
      <c r="C10294" s="5">
        <v>9</v>
      </c>
      <c r="D10294" s="4">
        <v>2020</v>
      </c>
      <c r="E10294" s="4">
        <v>24</v>
      </c>
      <c r="F10294" s="4" t="s">
        <v>210</v>
      </c>
      <c r="G10294" s="4" t="s">
        <v>12</v>
      </c>
      <c r="H10294" s="4" t="s">
        <v>211</v>
      </c>
      <c r="I10294" s="4">
        <v>1</v>
      </c>
      <c r="J10294" t="str">
        <f>VLOOKUP(A10294,'Município e Sexo'!$A$2:$I$11321,5,FALSE)</f>
        <v>PETROLINA</v>
      </c>
      <c r="K10294" t="str">
        <f>VLOOKUP(A10294,'Município e Sexo'!$A$2:$I$11321,7,FALSE)</f>
        <v>MASCULINO</v>
      </c>
    </row>
    <row r="10295" spans="1:11" ht="15" customHeight="1" thickBot="1" x14ac:dyDescent="0.25">
      <c r="A10295" t="str">
        <f>CONCATENATE(B10295,C10295,D10295,G10295,E10295,I10295)</f>
        <v>1292020HOMICIDIO291</v>
      </c>
      <c r="B10295" s="4">
        <v>12</v>
      </c>
      <c r="C10295" s="5">
        <v>9</v>
      </c>
      <c r="D10295" s="4">
        <v>2020</v>
      </c>
      <c r="E10295" s="4">
        <v>29</v>
      </c>
      <c r="F10295" s="4" t="s">
        <v>210</v>
      </c>
      <c r="G10295" s="4" t="s">
        <v>12</v>
      </c>
      <c r="H10295" s="4" t="s">
        <v>211</v>
      </c>
      <c r="I10295" s="4">
        <v>1</v>
      </c>
      <c r="J10295" t="str">
        <f>VLOOKUP(A10295,'Município e Sexo'!$A$2:$I$11321,5,FALSE)</f>
        <v>GRAVATA</v>
      </c>
      <c r="K10295" t="str">
        <f>VLOOKUP(A10295,'Município e Sexo'!$A$2:$I$11321,7,FALSE)</f>
        <v>MASCULINO</v>
      </c>
    </row>
    <row r="10296" spans="1:11" ht="15" customHeight="1" thickBot="1" x14ac:dyDescent="0.25">
      <c r="A10296" t="str">
        <f>CONCATENATE(B10296,C10296,D10296,G10296,E10296,I10296)</f>
        <v>1292020HOMICIDIO301</v>
      </c>
      <c r="B10296" s="4">
        <v>12</v>
      </c>
      <c r="C10296" s="5">
        <v>9</v>
      </c>
      <c r="D10296" s="4">
        <v>2020</v>
      </c>
      <c r="E10296" s="4">
        <v>30</v>
      </c>
      <c r="F10296" s="4" t="s">
        <v>210</v>
      </c>
      <c r="G10296" s="4" t="s">
        <v>12</v>
      </c>
      <c r="H10296" s="4" t="s">
        <v>211</v>
      </c>
      <c r="I10296" s="4">
        <v>1</v>
      </c>
      <c r="J10296" t="str">
        <f>VLOOKUP(A10296,'Município e Sexo'!$A$2:$I$11321,5,FALSE)</f>
        <v>RECIFE</v>
      </c>
      <c r="K10296" t="str">
        <f>VLOOKUP(A10296,'Município e Sexo'!$A$2:$I$11321,7,FALSE)</f>
        <v>FEMININO</v>
      </c>
    </row>
    <row r="10297" spans="1:11" ht="15" customHeight="1" thickBot="1" x14ac:dyDescent="0.25">
      <c r="A10297" t="str">
        <f>CONCATENATE(B10297,C10297,D10297,G10297,E10297,I10297)</f>
        <v>1292020HOMICIDIO511</v>
      </c>
      <c r="B10297" s="4">
        <v>12</v>
      </c>
      <c r="C10297" s="5">
        <v>9</v>
      </c>
      <c r="D10297" s="4">
        <v>2020</v>
      </c>
      <c r="E10297" s="4">
        <v>51</v>
      </c>
      <c r="F10297" s="4" t="s">
        <v>210</v>
      </c>
      <c r="G10297" s="4" t="s">
        <v>12</v>
      </c>
      <c r="H10297" s="4" t="s">
        <v>218</v>
      </c>
      <c r="I10297" s="4">
        <v>1</v>
      </c>
      <c r="J10297" t="str">
        <f>VLOOKUP(A10297,'Município e Sexo'!$A$2:$I$11321,5,FALSE)</f>
        <v>CARUARU</v>
      </c>
      <c r="K10297" t="str">
        <f>VLOOKUP(A10297,'Município e Sexo'!$A$2:$I$11321,7,FALSE)</f>
        <v>MASCULINO</v>
      </c>
    </row>
    <row r="10298" spans="1:11" ht="15" customHeight="1" thickBot="1" x14ac:dyDescent="0.25">
      <c r="A10298" t="str">
        <f>CONCATENATE(B10298,C10298,D10298,G10298,E10298,I10298)</f>
        <v>1292020HOMICIDIO171</v>
      </c>
      <c r="B10298" s="4">
        <v>12</v>
      </c>
      <c r="C10298" s="5">
        <v>9</v>
      </c>
      <c r="D10298" s="4">
        <v>2020</v>
      </c>
      <c r="E10298" s="4">
        <v>17</v>
      </c>
      <c r="F10298" s="4" t="s">
        <v>210</v>
      </c>
      <c r="G10298" s="4" t="s">
        <v>12</v>
      </c>
      <c r="H10298" s="4" t="s">
        <v>212</v>
      </c>
      <c r="I10298" s="4">
        <v>1</v>
      </c>
      <c r="J10298" t="str">
        <f>VLOOKUP(A10298,'Município e Sexo'!$A$2:$I$11321,5,FALSE)</f>
        <v>SERRA TALHADA</v>
      </c>
      <c r="K10298" t="str">
        <f>VLOOKUP(A10298,'Município e Sexo'!$A$2:$I$11321,7,FALSE)</f>
        <v>FEMININO</v>
      </c>
    </row>
    <row r="10299" spans="1:11" ht="15" customHeight="1" thickBot="1" x14ac:dyDescent="0.25">
      <c r="A10299" t="str">
        <f>CONCATENATE(B10299,C10299,D10299,G10299,E10299,I10299)</f>
        <v>1292020HOMICIDIO211</v>
      </c>
      <c r="B10299" s="4">
        <v>12</v>
      </c>
      <c r="C10299" s="5">
        <v>9</v>
      </c>
      <c r="D10299" s="4">
        <v>2020</v>
      </c>
      <c r="E10299" s="4">
        <v>21</v>
      </c>
      <c r="F10299" s="4" t="s">
        <v>210</v>
      </c>
      <c r="G10299" s="4" t="s">
        <v>12</v>
      </c>
      <c r="H10299" s="4" t="s">
        <v>212</v>
      </c>
      <c r="I10299" s="4">
        <v>1</v>
      </c>
      <c r="J10299" t="str">
        <f>VLOOKUP(A10299,'Município e Sexo'!$A$2:$I$11321,5,FALSE)</f>
        <v>RECIFE</v>
      </c>
      <c r="K10299" t="str">
        <f>VLOOKUP(A10299,'Município e Sexo'!$A$2:$I$11321,7,FALSE)</f>
        <v>MASCULINO</v>
      </c>
    </row>
    <row r="10300" spans="1:11" ht="15" customHeight="1" thickBot="1" x14ac:dyDescent="0.25">
      <c r="A10300" t="str">
        <f>CONCATENATE(B10300,C10300,D10300,G10300,E10300,I10300)</f>
        <v>1392020HOMICIDIO261</v>
      </c>
      <c r="B10300" s="4">
        <v>13</v>
      </c>
      <c r="C10300" s="5">
        <v>9</v>
      </c>
      <c r="D10300" s="4">
        <v>2020</v>
      </c>
      <c r="E10300" s="4">
        <v>26</v>
      </c>
      <c r="F10300" s="4" t="s">
        <v>210</v>
      </c>
      <c r="G10300" s="4" t="s">
        <v>12</v>
      </c>
      <c r="H10300" s="4" t="s">
        <v>211</v>
      </c>
      <c r="I10300" s="4">
        <v>1</v>
      </c>
      <c r="J10300" t="str">
        <f>VLOOKUP(A10300,'Município e Sexo'!$A$2:$I$11321,5,FALSE)</f>
        <v>PETROLINA</v>
      </c>
      <c r="K10300" t="str">
        <f>VLOOKUP(A10300,'Município e Sexo'!$A$2:$I$11321,7,FALSE)</f>
        <v>MASCULINO</v>
      </c>
    </row>
    <row r="10301" spans="1:11" ht="15" customHeight="1" thickBot="1" x14ac:dyDescent="0.25">
      <c r="A10301" t="str">
        <f>CONCATENATE(B10301,C10301,D10301,G10301,E10301,I10301)</f>
        <v>1392020HOMICIDIO391</v>
      </c>
      <c r="B10301" s="4">
        <v>13</v>
      </c>
      <c r="C10301" s="5">
        <v>9</v>
      </c>
      <c r="D10301" s="4">
        <v>2020</v>
      </c>
      <c r="E10301" s="4">
        <v>39</v>
      </c>
      <c r="F10301" s="4" t="s">
        <v>210</v>
      </c>
      <c r="G10301" s="4" t="s">
        <v>12</v>
      </c>
      <c r="H10301" s="4" t="s">
        <v>211</v>
      </c>
      <c r="I10301" s="4">
        <v>1</v>
      </c>
      <c r="J10301" t="str">
        <f>VLOOKUP(A10301,'Município e Sexo'!$A$2:$I$11321,5,FALSE)</f>
        <v>PAULISTA</v>
      </c>
      <c r="K10301" t="str">
        <f>VLOOKUP(A10301,'Município e Sexo'!$A$2:$I$11321,7,FALSE)</f>
        <v>MASCULINO</v>
      </c>
    </row>
    <row r="10302" spans="1:11" ht="15" customHeight="1" thickBot="1" x14ac:dyDescent="0.25">
      <c r="A10302" t="str">
        <f>CONCATENATE(B10302,C10302,D10302,G10302,E10302,I10302)</f>
        <v>1392020HOMICIDIO441</v>
      </c>
      <c r="B10302" s="4">
        <v>13</v>
      </c>
      <c r="C10302" s="5">
        <v>9</v>
      </c>
      <c r="D10302" s="4">
        <v>2020</v>
      </c>
      <c r="E10302" s="4">
        <v>44</v>
      </c>
      <c r="F10302" s="4" t="s">
        <v>210</v>
      </c>
      <c r="G10302" s="4" t="s">
        <v>12</v>
      </c>
      <c r="H10302" s="4" t="s">
        <v>211</v>
      </c>
      <c r="I10302" s="4">
        <v>1</v>
      </c>
      <c r="J10302" t="str">
        <f>VLOOKUP(A10302,'Município e Sexo'!$A$2:$I$11321,5,FALSE)</f>
        <v>AGUAS BELAS</v>
      </c>
      <c r="K10302" t="str">
        <f>VLOOKUP(A10302,'Município e Sexo'!$A$2:$I$11321,7,FALSE)</f>
        <v>MASCULINO</v>
      </c>
    </row>
    <row r="10303" spans="1:11" ht="15" customHeight="1" thickBot="1" x14ac:dyDescent="0.25">
      <c r="A10303" t="str">
        <f>CONCATENATE(B10303,C10303,D10303,G10303,E10303,I10303)</f>
        <v>1392020HOMICIDIO161</v>
      </c>
      <c r="B10303" s="4">
        <v>13</v>
      </c>
      <c r="C10303" s="5">
        <v>9</v>
      </c>
      <c r="D10303" s="4">
        <v>2020</v>
      </c>
      <c r="E10303" s="4">
        <v>16</v>
      </c>
      <c r="F10303" s="4" t="s">
        <v>210</v>
      </c>
      <c r="G10303" s="4" t="s">
        <v>12</v>
      </c>
      <c r="H10303" s="4" t="s">
        <v>211</v>
      </c>
      <c r="I10303" s="4">
        <v>1</v>
      </c>
      <c r="J10303" t="str">
        <f>VLOOKUP(A10303,'Município e Sexo'!$A$2:$I$11321,5,FALSE)</f>
        <v>RECIFE</v>
      </c>
      <c r="K10303" t="str">
        <f>VLOOKUP(A10303,'Município e Sexo'!$A$2:$I$11321,7,FALSE)</f>
        <v>MASCULINO</v>
      </c>
    </row>
    <row r="10304" spans="1:11" ht="15" customHeight="1" thickBot="1" x14ac:dyDescent="0.25">
      <c r="A10304" t="str">
        <f>CONCATENATE(B10304,C10304,D10304,G10304,E10304,I10304)</f>
        <v>1392020HOMICIDIO181</v>
      </c>
      <c r="B10304" s="4">
        <v>13</v>
      </c>
      <c r="C10304" s="5">
        <v>9</v>
      </c>
      <c r="D10304" s="4">
        <v>2020</v>
      </c>
      <c r="E10304" s="4">
        <v>18</v>
      </c>
      <c r="F10304" s="4" t="s">
        <v>210</v>
      </c>
      <c r="G10304" s="4" t="s">
        <v>12</v>
      </c>
      <c r="H10304" s="4" t="s">
        <v>211</v>
      </c>
      <c r="I10304" s="4">
        <v>1</v>
      </c>
      <c r="J10304" t="str">
        <f>VLOOKUP(A10304,'Município e Sexo'!$A$2:$I$11321,5,FALSE)</f>
        <v>IPOJUCA</v>
      </c>
      <c r="K10304" t="str">
        <f>VLOOKUP(A10304,'Município e Sexo'!$A$2:$I$11321,7,FALSE)</f>
        <v>FEMININO</v>
      </c>
    </row>
    <row r="10305" spans="1:11" ht="15" customHeight="1" thickBot="1" x14ac:dyDescent="0.25">
      <c r="A10305" t="str">
        <f>CONCATENATE(B10305,C10305,D10305,G10305,E10305,I10305)</f>
        <v>1392020HOMICIDIO191</v>
      </c>
      <c r="B10305" s="4">
        <v>13</v>
      </c>
      <c r="C10305" s="5">
        <v>9</v>
      </c>
      <c r="D10305" s="4">
        <v>2020</v>
      </c>
      <c r="E10305" s="4">
        <v>19</v>
      </c>
      <c r="F10305" s="4" t="s">
        <v>210</v>
      </c>
      <c r="G10305" s="4" t="s">
        <v>12</v>
      </c>
      <c r="H10305" s="4" t="s">
        <v>211</v>
      </c>
      <c r="I10305" s="4">
        <v>1</v>
      </c>
      <c r="J10305" t="str">
        <f>VLOOKUP(A10305,'Município e Sexo'!$A$2:$I$11321,5,FALSE)</f>
        <v>CABO DE SANTO AGOSTINHO</v>
      </c>
      <c r="K10305" t="str">
        <f>VLOOKUP(A10305,'Município e Sexo'!$A$2:$I$11321,7,FALSE)</f>
        <v>FEMININO</v>
      </c>
    </row>
    <row r="10306" spans="1:11" ht="15" customHeight="1" thickBot="1" x14ac:dyDescent="0.25">
      <c r="A10306" t="str">
        <f>CONCATENATE(B10306,C10306,D10306,G10306,E10306,I10306)</f>
        <v>1392020HOMICIDIO251</v>
      </c>
      <c r="B10306" s="4">
        <v>13</v>
      </c>
      <c r="C10306" s="5">
        <v>9</v>
      </c>
      <c r="D10306" s="4">
        <v>2020</v>
      </c>
      <c r="E10306" s="4">
        <v>25</v>
      </c>
      <c r="F10306" s="4" t="s">
        <v>210</v>
      </c>
      <c r="G10306" s="4" t="s">
        <v>12</v>
      </c>
      <c r="H10306" s="4" t="s">
        <v>212</v>
      </c>
      <c r="I10306" s="4">
        <v>1</v>
      </c>
      <c r="J10306" t="str">
        <f>VLOOKUP(A10306,'Município e Sexo'!$A$2:$I$11321,5,FALSE)</f>
        <v>AMARAJI</v>
      </c>
      <c r="K10306" t="str">
        <f>VLOOKUP(A10306,'Município e Sexo'!$A$2:$I$11321,7,FALSE)</f>
        <v>MASCULINO</v>
      </c>
    </row>
    <row r="10307" spans="1:11" ht="15" customHeight="1" thickBot="1" x14ac:dyDescent="0.25">
      <c r="A10307" t="str">
        <f>CONCATENATE(B10307,C10307,D10307,G10307,E10307,I10307)</f>
        <v>1392020HOMICIDIO311</v>
      </c>
      <c r="B10307" s="4">
        <v>13</v>
      </c>
      <c r="C10307" s="5">
        <v>9</v>
      </c>
      <c r="D10307" s="4">
        <v>2020</v>
      </c>
      <c r="E10307" s="4">
        <v>31</v>
      </c>
      <c r="F10307" s="4" t="s">
        <v>210</v>
      </c>
      <c r="G10307" s="4" t="s">
        <v>12</v>
      </c>
      <c r="H10307" s="4" t="s">
        <v>211</v>
      </c>
      <c r="I10307" s="4">
        <v>1</v>
      </c>
      <c r="J10307" t="str">
        <f>VLOOKUP(A10307,'Município e Sexo'!$A$2:$I$11321,5,FALSE)</f>
        <v>CABO DE SANTO AGOSTINHO</v>
      </c>
      <c r="K10307" t="str">
        <f>VLOOKUP(A10307,'Município e Sexo'!$A$2:$I$11321,7,FALSE)</f>
        <v>MASCULINO</v>
      </c>
    </row>
    <row r="10308" spans="1:11" ht="15" customHeight="1" thickBot="1" x14ac:dyDescent="0.25">
      <c r="A10308" t="str">
        <f>CONCATENATE(B10308,C10308,D10308,G10308,E10308,I10308)</f>
        <v>1392020HOMICIDIO391</v>
      </c>
      <c r="B10308" s="4">
        <v>13</v>
      </c>
      <c r="C10308" s="5">
        <v>9</v>
      </c>
      <c r="D10308" s="4">
        <v>2020</v>
      </c>
      <c r="E10308" s="4">
        <v>39</v>
      </c>
      <c r="F10308" s="4" t="s">
        <v>210</v>
      </c>
      <c r="G10308" s="4" t="s">
        <v>12</v>
      </c>
      <c r="H10308" s="4" t="s">
        <v>211</v>
      </c>
      <c r="I10308" s="4">
        <v>1</v>
      </c>
      <c r="J10308" t="str">
        <f>VLOOKUP(A10308,'Município e Sexo'!$A$2:$I$11321,5,FALSE)</f>
        <v>PAULISTA</v>
      </c>
      <c r="K10308" t="str">
        <f>VLOOKUP(A10308,'Município e Sexo'!$A$2:$I$11321,7,FALSE)</f>
        <v>MASCULINO</v>
      </c>
    </row>
    <row r="10309" spans="1:11" ht="15" customHeight="1" thickBot="1" x14ac:dyDescent="0.25">
      <c r="A10309" t="str">
        <f>CONCATENATE(B10309,C10309,D10309,G10309,E10309,I10309)</f>
        <v>1392020HOMICIDIO401</v>
      </c>
      <c r="B10309" s="4">
        <v>13</v>
      </c>
      <c r="C10309" s="5">
        <v>9</v>
      </c>
      <c r="D10309" s="4">
        <v>2020</v>
      </c>
      <c r="E10309" s="4">
        <v>40</v>
      </c>
      <c r="F10309" s="4" t="s">
        <v>214</v>
      </c>
      <c r="G10309" s="4" t="s">
        <v>12</v>
      </c>
      <c r="H10309" s="4" t="s">
        <v>211</v>
      </c>
      <c r="I10309" s="4">
        <v>1</v>
      </c>
      <c r="J10309" t="str">
        <f>VLOOKUP(A10309,'Município e Sexo'!$A$2:$I$11321,5,FALSE)</f>
        <v>CARUARU</v>
      </c>
      <c r="K10309" t="str">
        <f>VLOOKUP(A10309,'Município e Sexo'!$A$2:$I$11321,7,FALSE)</f>
        <v>MASCULINO</v>
      </c>
    </row>
    <row r="10310" spans="1:11" ht="15" customHeight="1" thickBot="1" x14ac:dyDescent="0.25">
      <c r="A10310" t="str">
        <f>CONCATENATE(B10310,C10310,D10310,G10310,E10310,I10310)</f>
        <v>1392020HOMICIDIO501</v>
      </c>
      <c r="B10310" s="4">
        <v>13</v>
      </c>
      <c r="C10310" s="5">
        <v>9</v>
      </c>
      <c r="D10310" s="4">
        <v>2020</v>
      </c>
      <c r="E10310" s="4">
        <v>50</v>
      </c>
      <c r="F10310" s="4" t="s">
        <v>210</v>
      </c>
      <c r="G10310" s="4" t="s">
        <v>12</v>
      </c>
      <c r="H10310" s="4" t="s">
        <v>212</v>
      </c>
      <c r="I10310" s="4">
        <v>1</v>
      </c>
      <c r="J10310" t="str">
        <f>VLOOKUP(A10310,'Município e Sexo'!$A$2:$I$11321,5,FALSE)</f>
        <v>VICENCIA</v>
      </c>
      <c r="K10310" t="str">
        <f>VLOOKUP(A10310,'Município e Sexo'!$A$2:$I$11321,7,FALSE)</f>
        <v>FEMININO</v>
      </c>
    </row>
    <row r="10311" spans="1:11" ht="15" customHeight="1" thickBot="1" x14ac:dyDescent="0.25">
      <c r="A10311" t="str">
        <f>CONCATENATE(B10311,C10311,D10311,G10311,E10311,I10311)</f>
        <v>1392020HOMICIDIO251</v>
      </c>
      <c r="B10311" s="4">
        <v>13</v>
      </c>
      <c r="C10311" s="5">
        <v>9</v>
      </c>
      <c r="D10311" s="4">
        <v>2020</v>
      </c>
      <c r="E10311" s="4">
        <v>25</v>
      </c>
      <c r="F10311" s="4" t="s">
        <v>210</v>
      </c>
      <c r="G10311" s="4" t="s">
        <v>12</v>
      </c>
      <c r="H10311" s="4" t="s">
        <v>212</v>
      </c>
      <c r="I10311" s="4">
        <v>1</v>
      </c>
      <c r="J10311" t="str">
        <f>VLOOKUP(A10311,'Município e Sexo'!$A$2:$I$11321,5,FALSE)</f>
        <v>AMARAJI</v>
      </c>
      <c r="K10311" t="str">
        <f>VLOOKUP(A10311,'Município e Sexo'!$A$2:$I$11321,7,FALSE)</f>
        <v>MASCULINO</v>
      </c>
    </row>
    <row r="10312" spans="1:11" ht="15" customHeight="1" thickBot="1" x14ac:dyDescent="0.25">
      <c r="A10312" t="str">
        <f>CONCATENATE(B10312,C10312,D10312,G10312,E10312,I10312)</f>
        <v>1392020FEMINICIDIO341</v>
      </c>
      <c r="B10312" s="4">
        <v>13</v>
      </c>
      <c r="C10312" s="5">
        <v>9</v>
      </c>
      <c r="D10312" s="4">
        <v>2020</v>
      </c>
      <c r="E10312" s="4">
        <v>34</v>
      </c>
      <c r="F10312" s="4" t="s">
        <v>210</v>
      </c>
      <c r="G10312" s="4" t="s">
        <v>29</v>
      </c>
      <c r="H10312" s="4" t="s">
        <v>29</v>
      </c>
      <c r="I10312" s="4">
        <v>1</v>
      </c>
      <c r="J10312" t="str">
        <f>VLOOKUP(A10312,'Município e Sexo'!$A$2:$I$11321,5,FALSE)</f>
        <v>BEZERROS</v>
      </c>
      <c r="K10312" t="str">
        <f>VLOOKUP(A10312,'Município e Sexo'!$A$2:$I$11321,7,FALSE)</f>
        <v>FEMININO</v>
      </c>
    </row>
    <row r="10313" spans="1:11" ht="15" customHeight="1" thickBot="1" x14ac:dyDescent="0.25">
      <c r="A10313" t="str">
        <f>CONCATENATE(B10313,C10313,D10313,G10313,E10313,I10313)</f>
        <v>1392020HOMICIDIO501</v>
      </c>
      <c r="B10313" s="4">
        <v>13</v>
      </c>
      <c r="C10313" s="5">
        <v>9</v>
      </c>
      <c r="D10313" s="4">
        <v>2020</v>
      </c>
      <c r="E10313" s="4">
        <v>50</v>
      </c>
      <c r="F10313" s="4" t="s">
        <v>210</v>
      </c>
      <c r="G10313" s="4" t="s">
        <v>12</v>
      </c>
      <c r="H10313" s="4" t="s">
        <v>211</v>
      </c>
      <c r="I10313" s="4">
        <v>1</v>
      </c>
      <c r="J10313" t="str">
        <f>VLOOKUP(A10313,'Município e Sexo'!$A$2:$I$11321,5,FALSE)</f>
        <v>VICENCIA</v>
      </c>
      <c r="K10313" t="str">
        <f>VLOOKUP(A10313,'Município e Sexo'!$A$2:$I$11321,7,FALSE)</f>
        <v>FEMININO</v>
      </c>
    </row>
    <row r="10314" spans="1:11" ht="15" customHeight="1" thickBot="1" x14ac:dyDescent="0.25">
      <c r="A10314" t="str">
        <f>CONCATENATE(B10314,C10314,D10314,G10314,E10314,I10314)</f>
        <v>1492020HOMICIDIO191</v>
      </c>
      <c r="B10314" s="4">
        <v>14</v>
      </c>
      <c r="C10314" s="5">
        <v>9</v>
      </c>
      <c r="D10314" s="4">
        <v>2020</v>
      </c>
      <c r="E10314" s="4">
        <v>19</v>
      </c>
      <c r="F10314" s="4" t="s">
        <v>210</v>
      </c>
      <c r="G10314" s="4" t="s">
        <v>12</v>
      </c>
      <c r="H10314" s="4" t="s">
        <v>211</v>
      </c>
      <c r="I10314" s="4">
        <v>1</v>
      </c>
      <c r="J10314" t="str">
        <f>VLOOKUP(A10314,'Município e Sexo'!$A$2:$I$11321,5,FALSE)</f>
        <v>JABOATAO DOS GUARARAPES</v>
      </c>
      <c r="K10314" t="str">
        <f>VLOOKUP(A10314,'Município e Sexo'!$A$2:$I$11321,7,FALSE)</f>
        <v>MASCULINO</v>
      </c>
    </row>
    <row r="10315" spans="1:11" ht="15" customHeight="1" thickBot="1" x14ac:dyDescent="0.25">
      <c r="A10315" t="str">
        <f>CONCATENATE(B10315,C10315,D10315,G10315,E10315,I10315)</f>
        <v>1492020HOMICIDIO201</v>
      </c>
      <c r="B10315" s="4">
        <v>14</v>
      </c>
      <c r="C10315" s="5">
        <v>9</v>
      </c>
      <c r="D10315" s="4">
        <v>2020</v>
      </c>
      <c r="E10315" s="4">
        <v>20</v>
      </c>
      <c r="F10315" s="4" t="s">
        <v>210</v>
      </c>
      <c r="G10315" s="4" t="s">
        <v>12</v>
      </c>
      <c r="H10315" s="4" t="s">
        <v>212</v>
      </c>
      <c r="I10315" s="4">
        <v>1</v>
      </c>
      <c r="J10315" t="str">
        <f>VLOOKUP(A10315,'Município e Sexo'!$A$2:$I$11321,5,FALSE)</f>
        <v>IPOJUCA</v>
      </c>
      <c r="K10315" t="str">
        <f>VLOOKUP(A10315,'Município e Sexo'!$A$2:$I$11321,7,FALSE)</f>
        <v>MASCULINO</v>
      </c>
    </row>
    <row r="10316" spans="1:11" ht="15" customHeight="1" thickBot="1" x14ac:dyDescent="0.25">
      <c r="A10316" t="str">
        <f>CONCATENATE(B10316,C10316,D10316,G10316,E10316,I10316)</f>
        <v>1492020HOMICIDIO481</v>
      </c>
      <c r="B10316" s="4">
        <v>14</v>
      </c>
      <c r="C10316" s="5">
        <v>9</v>
      </c>
      <c r="D10316" s="4">
        <v>2020</v>
      </c>
      <c r="E10316" s="4">
        <v>48</v>
      </c>
      <c r="F10316" s="4" t="s">
        <v>210</v>
      </c>
      <c r="G10316" s="4" t="s">
        <v>12</v>
      </c>
      <c r="H10316" s="4" t="s">
        <v>212</v>
      </c>
      <c r="I10316" s="4">
        <v>1</v>
      </c>
      <c r="J10316" t="str">
        <f>VLOOKUP(A10316,'Município e Sexo'!$A$2:$I$11321,5,FALSE)</f>
        <v>RECIFE</v>
      </c>
      <c r="K10316" t="str">
        <f>VLOOKUP(A10316,'Município e Sexo'!$A$2:$I$11321,7,FALSE)</f>
        <v>MASCULINO</v>
      </c>
    </row>
    <row r="10317" spans="1:11" ht="15" customHeight="1" thickBot="1" x14ac:dyDescent="0.25">
      <c r="A10317" t="str">
        <f>CONCATENATE(B10317,C10317,D10317,G10317,E10317,I10317)</f>
        <v>1492020HOMICIDIO151</v>
      </c>
      <c r="B10317" s="4">
        <v>14</v>
      </c>
      <c r="C10317" s="5">
        <v>9</v>
      </c>
      <c r="D10317" s="4">
        <v>2020</v>
      </c>
      <c r="E10317" s="4">
        <v>15</v>
      </c>
      <c r="F10317" s="4" t="s">
        <v>210</v>
      </c>
      <c r="G10317" s="4" t="s">
        <v>12</v>
      </c>
      <c r="H10317" s="4" t="s">
        <v>211</v>
      </c>
      <c r="I10317" s="4">
        <v>1</v>
      </c>
      <c r="J10317" t="str">
        <f>VLOOKUP(A10317,'Município e Sexo'!$A$2:$I$11321,5,FALSE)</f>
        <v>ITAMARACA</v>
      </c>
      <c r="K10317" t="str">
        <f>VLOOKUP(A10317,'Município e Sexo'!$A$2:$I$11321,7,FALSE)</f>
        <v>MASCULINO</v>
      </c>
    </row>
    <row r="10318" spans="1:11" ht="15" customHeight="1" thickBot="1" x14ac:dyDescent="0.25">
      <c r="A10318" t="str">
        <f>CONCATENATE(B10318,C10318,D10318,G10318,E10318,I10318)</f>
        <v>1492020HOMICIDIO171</v>
      </c>
      <c r="B10318" s="4">
        <v>14</v>
      </c>
      <c r="C10318" s="5">
        <v>9</v>
      </c>
      <c r="D10318" s="4">
        <v>2020</v>
      </c>
      <c r="E10318" s="4">
        <v>17</v>
      </c>
      <c r="F10318" s="4" t="s">
        <v>210</v>
      </c>
      <c r="G10318" s="4" t="s">
        <v>12</v>
      </c>
      <c r="H10318" s="4" t="s">
        <v>211</v>
      </c>
      <c r="I10318" s="4">
        <v>1</v>
      </c>
      <c r="J10318" t="str">
        <f>VLOOKUP(A10318,'Município e Sexo'!$A$2:$I$11321,5,FALSE)</f>
        <v>ARARIPINA</v>
      </c>
      <c r="K10318" t="str">
        <f>VLOOKUP(A10318,'Município e Sexo'!$A$2:$I$11321,7,FALSE)</f>
        <v>MASCULINO</v>
      </c>
    </row>
    <row r="10319" spans="1:11" ht="15" customHeight="1" thickBot="1" x14ac:dyDescent="0.25">
      <c r="A10319" t="str">
        <f>CONCATENATE(B10319,C10319,D10319,G10319,E10319,I10319)</f>
        <v>1492020HOMICIDIO201</v>
      </c>
      <c r="B10319" s="4">
        <v>14</v>
      </c>
      <c r="C10319" s="5">
        <v>9</v>
      </c>
      <c r="D10319" s="4">
        <v>2020</v>
      </c>
      <c r="E10319" s="4">
        <v>20</v>
      </c>
      <c r="F10319" s="4" t="s">
        <v>210</v>
      </c>
      <c r="G10319" s="4" t="s">
        <v>12</v>
      </c>
      <c r="H10319" s="4" t="s">
        <v>211</v>
      </c>
      <c r="I10319" s="4">
        <v>1</v>
      </c>
      <c r="J10319" t="str">
        <f>VLOOKUP(A10319,'Município e Sexo'!$A$2:$I$11321,5,FALSE)</f>
        <v>IPOJUCA</v>
      </c>
      <c r="K10319" t="str">
        <f>VLOOKUP(A10319,'Município e Sexo'!$A$2:$I$11321,7,FALSE)</f>
        <v>MASCULINO</v>
      </c>
    </row>
    <row r="10320" spans="1:11" ht="15" customHeight="1" thickBot="1" x14ac:dyDescent="0.25">
      <c r="A10320" t="str">
        <f>CONCATENATE(B10320,C10320,D10320,G10320,E10320,I10320)</f>
        <v>1492020HOMICIDIO321</v>
      </c>
      <c r="B10320" s="4">
        <v>14</v>
      </c>
      <c r="C10320" s="5">
        <v>9</v>
      </c>
      <c r="D10320" s="4">
        <v>2020</v>
      </c>
      <c r="E10320" s="4">
        <v>32</v>
      </c>
      <c r="F10320" s="4" t="s">
        <v>210</v>
      </c>
      <c r="G10320" s="4" t="s">
        <v>12</v>
      </c>
      <c r="H10320" s="4" t="s">
        <v>211</v>
      </c>
      <c r="I10320" s="4">
        <v>1</v>
      </c>
      <c r="J10320" t="str">
        <f>VLOOKUP(A10320,'Município e Sexo'!$A$2:$I$11321,5,FALSE)</f>
        <v>IPOJUCA</v>
      </c>
      <c r="K10320" t="str">
        <f>VLOOKUP(A10320,'Município e Sexo'!$A$2:$I$11321,7,FALSE)</f>
        <v>MASCULINO</v>
      </c>
    </row>
    <row r="10321" spans="1:11" ht="15" customHeight="1" thickBot="1" x14ac:dyDescent="0.25">
      <c r="A10321" t="str">
        <f>CONCATENATE(B10321,C10321,D10321,G10321,E10321,I10321)</f>
        <v>1492020HOMICIDIO341</v>
      </c>
      <c r="B10321" s="4">
        <v>14</v>
      </c>
      <c r="C10321" s="5">
        <v>9</v>
      </c>
      <c r="D10321" s="4">
        <v>2020</v>
      </c>
      <c r="E10321" s="4">
        <v>34</v>
      </c>
      <c r="F10321" s="4" t="s">
        <v>210</v>
      </c>
      <c r="G10321" s="4" t="s">
        <v>12</v>
      </c>
      <c r="H10321" s="4" t="s">
        <v>212</v>
      </c>
      <c r="I10321" s="4">
        <v>1</v>
      </c>
      <c r="J10321" t="str">
        <f>VLOOKUP(A10321,'Município e Sexo'!$A$2:$I$11321,5,FALSE)</f>
        <v>IATI</v>
      </c>
      <c r="K10321" t="str">
        <f>VLOOKUP(A10321,'Município e Sexo'!$A$2:$I$11321,7,FALSE)</f>
        <v>MASCULINO</v>
      </c>
    </row>
    <row r="10322" spans="1:11" ht="15" customHeight="1" thickBot="1" x14ac:dyDescent="0.25">
      <c r="A10322" t="str">
        <f>CONCATENATE(B10322,C10322,D10322,G10322,E10322,I10322)</f>
        <v>1492020HOMICIDIO421</v>
      </c>
      <c r="B10322" s="4">
        <v>14</v>
      </c>
      <c r="C10322" s="5">
        <v>9</v>
      </c>
      <c r="D10322" s="4">
        <v>2020</v>
      </c>
      <c r="E10322" s="4">
        <v>42</v>
      </c>
      <c r="F10322" s="4" t="s">
        <v>210</v>
      </c>
      <c r="G10322" s="4" t="s">
        <v>12</v>
      </c>
      <c r="H10322" s="4" t="s">
        <v>212</v>
      </c>
      <c r="I10322" s="4">
        <v>1</v>
      </c>
      <c r="J10322" t="str">
        <f>VLOOKUP(A10322,'Município e Sexo'!$A$2:$I$11321,5,FALSE)</f>
        <v>PRIMAVERA</v>
      </c>
      <c r="K10322" t="str">
        <f>VLOOKUP(A10322,'Município e Sexo'!$A$2:$I$11321,7,FALSE)</f>
        <v>MASCULINO</v>
      </c>
    </row>
    <row r="10323" spans="1:11" ht="15" customHeight="1" thickBot="1" x14ac:dyDescent="0.25">
      <c r="A10323" t="str">
        <f>CONCATENATE(B10323,C10323,D10323,G10323,E10323,I10323)</f>
        <v>1492020HOMICIDIO171</v>
      </c>
      <c r="B10323" s="4">
        <v>14</v>
      </c>
      <c r="C10323" s="5">
        <v>9</v>
      </c>
      <c r="D10323" s="4">
        <v>2020</v>
      </c>
      <c r="E10323" s="4">
        <v>17</v>
      </c>
      <c r="F10323" s="4" t="s">
        <v>210</v>
      </c>
      <c r="G10323" s="4" t="s">
        <v>12</v>
      </c>
      <c r="H10323" s="4" t="s">
        <v>211</v>
      </c>
      <c r="I10323" s="4">
        <v>1</v>
      </c>
      <c r="J10323" t="str">
        <f>VLOOKUP(A10323,'Município e Sexo'!$A$2:$I$11321,5,FALSE)</f>
        <v>ARARIPINA</v>
      </c>
      <c r="K10323" t="str">
        <f>VLOOKUP(A10323,'Município e Sexo'!$A$2:$I$11321,7,FALSE)</f>
        <v>MASCULINO</v>
      </c>
    </row>
    <row r="10324" spans="1:11" ht="15" customHeight="1" thickBot="1" x14ac:dyDescent="0.25">
      <c r="A10324" t="str">
        <f>CONCATENATE(B10324,C10324,D10324,G10324,E10324,I10324)</f>
        <v>1492020HOMICIDIO231</v>
      </c>
      <c r="B10324" s="4">
        <v>14</v>
      </c>
      <c r="C10324" s="5">
        <v>9</v>
      </c>
      <c r="D10324" s="4">
        <v>2020</v>
      </c>
      <c r="E10324" s="4">
        <v>23</v>
      </c>
      <c r="F10324" s="4" t="s">
        <v>210</v>
      </c>
      <c r="G10324" s="4" t="s">
        <v>12</v>
      </c>
      <c r="H10324" s="4" t="s">
        <v>211</v>
      </c>
      <c r="I10324" s="4">
        <v>1</v>
      </c>
      <c r="J10324" t="str">
        <f>VLOOKUP(A10324,'Município e Sexo'!$A$2:$I$11321,5,FALSE)</f>
        <v>IPOJUCA</v>
      </c>
      <c r="K10324" t="str">
        <f>VLOOKUP(A10324,'Município e Sexo'!$A$2:$I$11321,7,FALSE)</f>
        <v>MASCULINO</v>
      </c>
    </row>
    <row r="10325" spans="1:11" ht="15" customHeight="1" thickBot="1" x14ac:dyDescent="0.25">
      <c r="A10325" t="str">
        <f>CONCATENATE(B10325,C10325,D10325,G10325,E10325,I10325)</f>
        <v>1492020HOMICIDIO281</v>
      </c>
      <c r="B10325" s="4">
        <v>14</v>
      </c>
      <c r="C10325" s="5">
        <v>9</v>
      </c>
      <c r="D10325" s="4">
        <v>2020</v>
      </c>
      <c r="E10325" s="4">
        <v>28</v>
      </c>
      <c r="F10325" s="4" t="s">
        <v>210</v>
      </c>
      <c r="G10325" s="4" t="s">
        <v>12</v>
      </c>
      <c r="H10325" s="4" t="s">
        <v>211</v>
      </c>
      <c r="I10325" s="4">
        <v>1</v>
      </c>
      <c r="J10325" t="str">
        <f>VLOOKUP(A10325,'Município e Sexo'!$A$2:$I$11321,5,FALSE)</f>
        <v>RECIFE</v>
      </c>
      <c r="K10325" t="str">
        <f>VLOOKUP(A10325,'Município e Sexo'!$A$2:$I$11321,7,FALSE)</f>
        <v>MASCULINO</v>
      </c>
    </row>
    <row r="10326" spans="1:11" ht="15" customHeight="1" thickBot="1" x14ac:dyDescent="0.25">
      <c r="A10326" t="str">
        <f>CONCATENATE(B10326,C10326,D10326,G10326,E10326,I10326)</f>
        <v>1592020HOMICIDIO461</v>
      </c>
      <c r="B10326" s="4">
        <v>15</v>
      </c>
      <c r="C10326" s="5">
        <v>9</v>
      </c>
      <c r="D10326" s="4">
        <v>2020</v>
      </c>
      <c r="E10326" s="4">
        <v>46</v>
      </c>
      <c r="F10326" s="4" t="s">
        <v>210</v>
      </c>
      <c r="G10326" s="4" t="s">
        <v>12</v>
      </c>
      <c r="H10326" s="4" t="s">
        <v>211</v>
      </c>
      <c r="I10326" s="4">
        <v>1</v>
      </c>
      <c r="J10326" t="str">
        <f>VLOOKUP(A10326,'Município e Sexo'!$A$2:$I$11321,5,FALSE)</f>
        <v>JABOATAO DOS GUARARAPES</v>
      </c>
      <c r="K10326" t="str">
        <f>VLOOKUP(A10326,'Município e Sexo'!$A$2:$I$11321,7,FALSE)</f>
        <v>MASCULINO</v>
      </c>
    </row>
    <row r="10327" spans="1:11" ht="15" customHeight="1" thickBot="1" x14ac:dyDescent="0.25">
      <c r="A10327" t="str">
        <f>CONCATENATE(B10327,C10327,D10327,G10327,E10327,I10327)</f>
        <v>1592020HOMICIDIO571</v>
      </c>
      <c r="B10327" s="4">
        <v>15</v>
      </c>
      <c r="C10327" s="5">
        <v>9</v>
      </c>
      <c r="D10327" s="4">
        <v>2020</v>
      </c>
      <c r="E10327" s="4">
        <v>57</v>
      </c>
      <c r="F10327" s="4" t="s">
        <v>210</v>
      </c>
      <c r="G10327" s="4" t="s">
        <v>12</v>
      </c>
      <c r="H10327" s="4" t="s">
        <v>213</v>
      </c>
      <c r="I10327" s="4">
        <v>1</v>
      </c>
      <c r="J10327" t="str">
        <f>VLOOKUP(A10327,'Município e Sexo'!$A$2:$I$11321,5,FALSE)</f>
        <v>SALGUEIRO</v>
      </c>
      <c r="K10327" t="str">
        <f>VLOOKUP(A10327,'Município e Sexo'!$A$2:$I$11321,7,FALSE)</f>
        <v>MASCULINO</v>
      </c>
    </row>
    <row r="10328" spans="1:11" ht="15" customHeight="1" thickBot="1" x14ac:dyDescent="0.25">
      <c r="A10328" t="str">
        <f>CONCATENATE(B10328,C10328,D10328,G10328,E10328,I10328)</f>
        <v>1592020HOMICIDIO191</v>
      </c>
      <c r="B10328" s="4">
        <v>15</v>
      </c>
      <c r="C10328" s="5">
        <v>9</v>
      </c>
      <c r="D10328" s="4">
        <v>2020</v>
      </c>
      <c r="E10328" s="4">
        <v>19</v>
      </c>
      <c r="F10328" s="4" t="s">
        <v>210</v>
      </c>
      <c r="G10328" s="4" t="s">
        <v>12</v>
      </c>
      <c r="H10328" s="4" t="s">
        <v>211</v>
      </c>
      <c r="I10328" s="4">
        <v>1</v>
      </c>
      <c r="J10328" t="str">
        <f>VLOOKUP(A10328,'Município e Sexo'!$A$2:$I$11321,5,FALSE)</f>
        <v>RECIFE</v>
      </c>
      <c r="K10328" t="str">
        <f>VLOOKUP(A10328,'Município e Sexo'!$A$2:$I$11321,7,FALSE)</f>
        <v>MASCULINO</v>
      </c>
    </row>
    <row r="10329" spans="1:11" ht="15" customHeight="1" thickBot="1" x14ac:dyDescent="0.25">
      <c r="A10329" t="str">
        <f>CONCATENATE(B10329,C10329,D10329,G10329,E10329,I10329)</f>
        <v>1592020HOMICIDIO231</v>
      </c>
      <c r="B10329" s="4">
        <v>15</v>
      </c>
      <c r="C10329" s="5">
        <v>9</v>
      </c>
      <c r="D10329" s="4">
        <v>2020</v>
      </c>
      <c r="E10329" s="4">
        <v>23</v>
      </c>
      <c r="F10329" s="4" t="s">
        <v>210</v>
      </c>
      <c r="G10329" s="4" t="s">
        <v>12</v>
      </c>
      <c r="H10329" s="4" t="s">
        <v>211</v>
      </c>
      <c r="I10329" s="4">
        <v>1</v>
      </c>
      <c r="J10329" t="str">
        <f>VLOOKUP(A10329,'Município e Sexo'!$A$2:$I$11321,5,FALSE)</f>
        <v>GOIANA</v>
      </c>
      <c r="K10329" t="str">
        <f>VLOOKUP(A10329,'Município e Sexo'!$A$2:$I$11321,7,FALSE)</f>
        <v>MASCULINO</v>
      </c>
    </row>
    <row r="10330" spans="1:11" ht="15" customHeight="1" thickBot="1" x14ac:dyDescent="0.25">
      <c r="A10330" t="str">
        <f>CONCATENATE(B10330,C10330,D10330,G10330,E10330,I10330)</f>
        <v>1592020HOMICIDIO421</v>
      </c>
      <c r="B10330" s="4">
        <v>15</v>
      </c>
      <c r="C10330" s="5">
        <v>9</v>
      </c>
      <c r="D10330" s="4">
        <v>2020</v>
      </c>
      <c r="E10330" s="4">
        <v>42</v>
      </c>
      <c r="F10330" s="4" t="s">
        <v>210</v>
      </c>
      <c r="G10330" s="4" t="s">
        <v>12</v>
      </c>
      <c r="H10330" s="4" t="s">
        <v>211</v>
      </c>
      <c r="I10330" s="4">
        <v>1</v>
      </c>
      <c r="J10330" t="str">
        <f>VLOOKUP(A10330,'Município e Sexo'!$A$2:$I$11321,5,FALSE)</f>
        <v>CAMARAGIBE</v>
      </c>
      <c r="K10330" t="str">
        <f>VLOOKUP(A10330,'Município e Sexo'!$A$2:$I$11321,7,FALSE)</f>
        <v>MASCULINO</v>
      </c>
    </row>
    <row r="10331" spans="1:11" ht="15" customHeight="1" thickBot="1" x14ac:dyDescent="0.25">
      <c r="A10331" t="str">
        <f>CONCATENATE(B10331,C10331,D10331,G10331,E10331,I10331)</f>
        <v>1592020HOMICIDIO151</v>
      </c>
      <c r="B10331" s="4">
        <v>15</v>
      </c>
      <c r="C10331" s="5">
        <v>9</v>
      </c>
      <c r="D10331" s="4">
        <v>2020</v>
      </c>
      <c r="E10331" s="4">
        <v>15</v>
      </c>
      <c r="F10331" s="4" t="s">
        <v>210</v>
      </c>
      <c r="G10331" s="4" t="s">
        <v>12</v>
      </c>
      <c r="H10331" s="4" t="s">
        <v>211</v>
      </c>
      <c r="I10331" s="4">
        <v>1</v>
      </c>
      <c r="J10331" t="str">
        <f>VLOOKUP(A10331,'Município e Sexo'!$A$2:$I$11321,5,FALSE)</f>
        <v>JUREMA</v>
      </c>
      <c r="K10331" t="str">
        <f>VLOOKUP(A10331,'Município e Sexo'!$A$2:$I$11321,7,FALSE)</f>
        <v>MASCULINO</v>
      </c>
    </row>
    <row r="10332" spans="1:11" ht="15" customHeight="1" thickBot="1" x14ac:dyDescent="0.25">
      <c r="A10332" t="str">
        <f>CONCATENATE(B10332,C10332,D10332,G10332,E10332,I10332)</f>
        <v>1592020HOMICIDIO391</v>
      </c>
      <c r="B10332" s="4">
        <v>15</v>
      </c>
      <c r="C10332" s="5">
        <v>9</v>
      </c>
      <c r="D10332" s="4">
        <v>2020</v>
      </c>
      <c r="E10332" s="4">
        <v>39</v>
      </c>
      <c r="F10332" s="4" t="s">
        <v>210</v>
      </c>
      <c r="G10332" s="4" t="s">
        <v>12</v>
      </c>
      <c r="H10332" s="4" t="s">
        <v>218</v>
      </c>
      <c r="I10332" s="4">
        <v>1</v>
      </c>
      <c r="J10332" t="str">
        <f>VLOOKUP(A10332,'Município e Sexo'!$A$2:$I$11321,5,FALSE)</f>
        <v>AGRESTINA</v>
      </c>
      <c r="K10332" t="str">
        <f>VLOOKUP(A10332,'Município e Sexo'!$A$2:$I$11321,7,FALSE)</f>
        <v>MASCULINO</v>
      </c>
    </row>
    <row r="10333" spans="1:11" ht="15" customHeight="1" thickBot="1" x14ac:dyDescent="0.25">
      <c r="A10333" t="str">
        <f>CONCATENATE(B10333,C10333,D10333,G10333,E10333,I10333)</f>
        <v>1592020HOMICIDIO471</v>
      </c>
      <c r="B10333" s="4">
        <v>15</v>
      </c>
      <c r="C10333" s="5">
        <v>9</v>
      </c>
      <c r="D10333" s="4">
        <v>2020</v>
      </c>
      <c r="E10333" s="4">
        <v>47</v>
      </c>
      <c r="F10333" s="4" t="s">
        <v>210</v>
      </c>
      <c r="G10333" s="4" t="s">
        <v>12</v>
      </c>
      <c r="H10333" s="4" t="s">
        <v>212</v>
      </c>
      <c r="I10333" s="4">
        <v>1</v>
      </c>
      <c r="J10333" t="str">
        <f>VLOOKUP(A10333,'Município e Sexo'!$A$2:$I$11321,5,FALSE)</f>
        <v>SANTA MARIA DA BOA VISTA</v>
      </c>
      <c r="K10333" t="str">
        <f>VLOOKUP(A10333,'Município e Sexo'!$A$2:$I$11321,7,FALSE)</f>
        <v>MASCULINO</v>
      </c>
    </row>
    <row r="10334" spans="1:11" ht="15" customHeight="1" thickBot="1" x14ac:dyDescent="0.25">
      <c r="A10334" t="str">
        <f>CONCATENATE(B10334,C10334,D10334,G10334,E10334,I10334)</f>
        <v>1692020HOMICIDIO221</v>
      </c>
      <c r="B10334" s="4">
        <v>16</v>
      </c>
      <c r="C10334" s="5">
        <v>9</v>
      </c>
      <c r="D10334" s="4">
        <v>2020</v>
      </c>
      <c r="E10334" s="4">
        <v>22</v>
      </c>
      <c r="F10334" s="4" t="s">
        <v>210</v>
      </c>
      <c r="G10334" s="4" t="s">
        <v>12</v>
      </c>
      <c r="H10334" s="4" t="s">
        <v>211</v>
      </c>
      <c r="I10334" s="4">
        <v>1</v>
      </c>
      <c r="J10334" t="str">
        <f>VLOOKUP(A10334,'Município e Sexo'!$A$2:$I$11321,5,FALSE)</f>
        <v>CATENDE</v>
      </c>
      <c r="K10334" t="str">
        <f>VLOOKUP(A10334,'Município e Sexo'!$A$2:$I$11321,7,FALSE)</f>
        <v>MASCULINO</v>
      </c>
    </row>
    <row r="10335" spans="1:11" ht="15" customHeight="1" thickBot="1" x14ac:dyDescent="0.25">
      <c r="A10335" t="str">
        <f>CONCATENATE(B10335,C10335,D10335,G10335,E10335,I10335)</f>
        <v>1692020HOMICIDIO241</v>
      </c>
      <c r="B10335" s="4">
        <v>16</v>
      </c>
      <c r="C10335" s="5">
        <v>9</v>
      </c>
      <c r="D10335" s="4">
        <v>2020</v>
      </c>
      <c r="E10335" s="4">
        <v>24</v>
      </c>
      <c r="F10335" s="4" t="s">
        <v>210</v>
      </c>
      <c r="G10335" s="4" t="s">
        <v>12</v>
      </c>
      <c r="H10335" s="4" t="s">
        <v>218</v>
      </c>
      <c r="I10335" s="4">
        <v>1</v>
      </c>
      <c r="J10335" t="str">
        <f>VLOOKUP(A10335,'Município e Sexo'!$A$2:$I$11321,5,FALSE)</f>
        <v>CUSTODIA</v>
      </c>
      <c r="K10335" t="str">
        <f>VLOOKUP(A10335,'Município e Sexo'!$A$2:$I$11321,7,FALSE)</f>
        <v>MASCULINO</v>
      </c>
    </row>
    <row r="10336" spans="1:11" ht="15" customHeight="1" thickBot="1" x14ac:dyDescent="0.25">
      <c r="A10336" t="str">
        <f>CONCATENATE(B10336,C10336,D10336,G10336,E10336,I10336)</f>
        <v>1692020HOMICIDIO371</v>
      </c>
      <c r="B10336" s="4">
        <v>16</v>
      </c>
      <c r="C10336" s="5">
        <v>9</v>
      </c>
      <c r="D10336" s="4">
        <v>2020</v>
      </c>
      <c r="E10336" s="4">
        <v>37</v>
      </c>
      <c r="F10336" s="4" t="s">
        <v>210</v>
      </c>
      <c r="G10336" s="4" t="s">
        <v>12</v>
      </c>
      <c r="H10336" s="4" t="s">
        <v>211</v>
      </c>
      <c r="I10336" s="4">
        <v>1</v>
      </c>
      <c r="J10336" t="str">
        <f>VLOOKUP(A10336,'Município e Sexo'!$A$2:$I$11321,5,FALSE)</f>
        <v>FLORES</v>
      </c>
      <c r="K10336" t="str">
        <f>VLOOKUP(A10336,'Município e Sexo'!$A$2:$I$11321,7,FALSE)</f>
        <v>MASCULINO</v>
      </c>
    </row>
    <row r="10337" spans="1:11" ht="15" customHeight="1" thickBot="1" x14ac:dyDescent="0.25">
      <c r="A10337" t="str">
        <f>CONCATENATE(B10337,C10337,D10337,G10337,E10337,I10337)</f>
        <v>1692020HOMICIDIO241</v>
      </c>
      <c r="B10337" s="4">
        <v>16</v>
      </c>
      <c r="C10337" s="5">
        <v>9</v>
      </c>
      <c r="D10337" s="4">
        <v>2020</v>
      </c>
      <c r="E10337" s="4">
        <v>24</v>
      </c>
      <c r="F10337" s="4" t="s">
        <v>210</v>
      </c>
      <c r="G10337" s="4" t="s">
        <v>12</v>
      </c>
      <c r="H10337" s="4" t="s">
        <v>211</v>
      </c>
      <c r="I10337" s="4">
        <v>1</v>
      </c>
      <c r="J10337" t="str">
        <f>VLOOKUP(A10337,'Município e Sexo'!$A$2:$I$11321,5,FALSE)</f>
        <v>CUSTODIA</v>
      </c>
      <c r="K10337" t="str">
        <f>VLOOKUP(A10337,'Município e Sexo'!$A$2:$I$11321,7,FALSE)</f>
        <v>MASCULINO</v>
      </c>
    </row>
    <row r="10338" spans="1:11" ht="15" customHeight="1" thickBot="1" x14ac:dyDescent="0.25">
      <c r="A10338" t="str">
        <f>CONCATENATE(B10338,C10338,D10338,G10338,E10338,I10338)</f>
        <v>1692020HOMICIDIO301</v>
      </c>
      <c r="B10338" s="4">
        <v>16</v>
      </c>
      <c r="C10338" s="5">
        <v>9</v>
      </c>
      <c r="D10338" s="4">
        <v>2020</v>
      </c>
      <c r="E10338" s="4">
        <v>30</v>
      </c>
      <c r="F10338" s="4" t="s">
        <v>210</v>
      </c>
      <c r="G10338" s="4" t="s">
        <v>12</v>
      </c>
      <c r="H10338" s="4" t="s">
        <v>212</v>
      </c>
      <c r="I10338" s="4">
        <v>1</v>
      </c>
      <c r="J10338" t="str">
        <f>VLOOKUP(A10338,'Município e Sexo'!$A$2:$I$11321,5,FALSE)</f>
        <v>RIACHO DAS ALMAS</v>
      </c>
      <c r="K10338" t="str">
        <f>VLOOKUP(A10338,'Município e Sexo'!$A$2:$I$11321,7,FALSE)</f>
        <v>MASCULINO</v>
      </c>
    </row>
    <row r="10339" spans="1:11" ht="15" customHeight="1" thickBot="1" x14ac:dyDescent="0.25">
      <c r="A10339" t="str">
        <f>CONCATENATE(B10339,C10339,D10339,G10339,E10339,I10339)</f>
        <v>1692020LATROCINIO281</v>
      </c>
      <c r="B10339" s="4">
        <v>16</v>
      </c>
      <c r="C10339" s="5">
        <v>9</v>
      </c>
      <c r="D10339" s="4">
        <v>2020</v>
      </c>
      <c r="E10339" s="4">
        <v>28</v>
      </c>
      <c r="F10339" s="4" t="s">
        <v>210</v>
      </c>
      <c r="G10339" s="4" t="s">
        <v>33</v>
      </c>
      <c r="H10339" s="4" t="s">
        <v>215</v>
      </c>
      <c r="I10339" s="4">
        <v>1</v>
      </c>
      <c r="J10339" t="str">
        <f>VLOOKUP(A10339,'Município e Sexo'!$A$2:$I$11321,5,FALSE)</f>
        <v>RECIFE</v>
      </c>
      <c r="K10339" t="str">
        <f>VLOOKUP(A10339,'Município e Sexo'!$A$2:$I$11321,7,FALSE)</f>
        <v>MASCULINO</v>
      </c>
    </row>
    <row r="10340" spans="1:11" ht="15" customHeight="1" thickBot="1" x14ac:dyDescent="0.25">
      <c r="A10340" t="str">
        <f>CONCATENATE(B10340,C10340,D10340,G10340,E10340,I10340)</f>
        <v>1692020HOMICIDIO321</v>
      </c>
      <c r="B10340" s="4">
        <v>16</v>
      </c>
      <c r="C10340" s="5">
        <v>9</v>
      </c>
      <c r="D10340" s="4">
        <v>2020</v>
      </c>
      <c r="E10340" s="4">
        <v>32</v>
      </c>
      <c r="F10340" s="4" t="s">
        <v>210</v>
      </c>
      <c r="G10340" s="4" t="s">
        <v>12</v>
      </c>
      <c r="H10340" s="4" t="s">
        <v>211</v>
      </c>
      <c r="I10340" s="4">
        <v>1</v>
      </c>
      <c r="J10340" t="str">
        <f>VLOOKUP(A10340,'Município e Sexo'!$A$2:$I$11321,5,FALSE)</f>
        <v>TABIRA</v>
      </c>
      <c r="K10340" t="str">
        <f>VLOOKUP(A10340,'Município e Sexo'!$A$2:$I$11321,7,FALSE)</f>
        <v>MASCULINO</v>
      </c>
    </row>
    <row r="10341" spans="1:11" ht="15" customHeight="1" thickBot="1" x14ac:dyDescent="0.25">
      <c r="A10341" t="str">
        <f>CONCATENATE(B10341,C10341,D10341,G10341,E10341,I10341)</f>
        <v>1692020HOMICIDIO441</v>
      </c>
      <c r="B10341" s="4">
        <v>16</v>
      </c>
      <c r="C10341" s="5">
        <v>9</v>
      </c>
      <c r="D10341" s="4">
        <v>2020</v>
      </c>
      <c r="E10341" s="4">
        <v>44</v>
      </c>
      <c r="F10341" s="4" t="s">
        <v>210</v>
      </c>
      <c r="G10341" s="4" t="s">
        <v>12</v>
      </c>
      <c r="H10341" s="4" t="s">
        <v>211</v>
      </c>
      <c r="I10341" s="4">
        <v>1</v>
      </c>
      <c r="J10341" t="str">
        <f>VLOOKUP(A10341,'Município e Sexo'!$A$2:$I$11321,5,FALSE)</f>
        <v>ESCADA</v>
      </c>
      <c r="K10341" t="str">
        <f>VLOOKUP(A10341,'Município e Sexo'!$A$2:$I$11321,7,FALSE)</f>
        <v>MASCULINO</v>
      </c>
    </row>
    <row r="10342" spans="1:11" ht="15" customHeight="1" thickBot="1" x14ac:dyDescent="0.25">
      <c r="A10342" t="str">
        <f>CONCATENATE(B10342,C10342,D10342,G10342,E10342,I10342)</f>
        <v>1792020HOMICIDIO301</v>
      </c>
      <c r="B10342" s="4">
        <v>17</v>
      </c>
      <c r="C10342" s="5">
        <v>9</v>
      </c>
      <c r="D10342" s="4">
        <v>2020</v>
      </c>
      <c r="E10342" s="4">
        <v>30</v>
      </c>
      <c r="F10342" s="4" t="s">
        <v>210</v>
      </c>
      <c r="G10342" s="4" t="s">
        <v>12</v>
      </c>
      <c r="H10342" s="4" t="s">
        <v>211</v>
      </c>
      <c r="I10342" s="4">
        <v>1</v>
      </c>
      <c r="J10342" t="str">
        <f>VLOOKUP(A10342,'Município e Sexo'!$A$2:$I$11321,5,FALSE)</f>
        <v>JABOATAO DOS GUARARAPES</v>
      </c>
      <c r="K10342" t="str">
        <f>VLOOKUP(A10342,'Município e Sexo'!$A$2:$I$11321,7,FALSE)</f>
        <v>MASCULINO</v>
      </c>
    </row>
    <row r="10343" spans="1:11" ht="15" customHeight="1" thickBot="1" x14ac:dyDescent="0.25">
      <c r="A10343" t="str">
        <f>CONCATENATE(B10343,C10343,D10343,G10343,E10343,I10343)</f>
        <v>1792020HOMICIDIO221</v>
      </c>
      <c r="B10343" s="4">
        <v>17</v>
      </c>
      <c r="C10343" s="5">
        <v>9</v>
      </c>
      <c r="D10343" s="4">
        <v>2020</v>
      </c>
      <c r="E10343" s="4">
        <v>22</v>
      </c>
      <c r="F10343" s="4" t="s">
        <v>210</v>
      </c>
      <c r="G10343" s="4" t="s">
        <v>12</v>
      </c>
      <c r="H10343" s="4" t="s">
        <v>211</v>
      </c>
      <c r="I10343" s="4">
        <v>1</v>
      </c>
      <c r="J10343" t="str">
        <f>VLOOKUP(A10343,'Município e Sexo'!$A$2:$I$11321,5,FALSE)</f>
        <v>JABOATAO DOS GUARARAPES</v>
      </c>
      <c r="K10343" t="str">
        <f>VLOOKUP(A10343,'Município e Sexo'!$A$2:$I$11321,7,FALSE)</f>
        <v>MASCULINO</v>
      </c>
    </row>
    <row r="10344" spans="1:11" ht="15" customHeight="1" thickBot="1" x14ac:dyDescent="0.25">
      <c r="A10344" t="str">
        <f>CONCATENATE(B10344,C10344,D10344,G10344,E10344,I10344)</f>
        <v>1792020HOMICIDIO221</v>
      </c>
      <c r="B10344" s="4">
        <v>17</v>
      </c>
      <c r="C10344" s="5">
        <v>9</v>
      </c>
      <c r="D10344" s="4">
        <v>2020</v>
      </c>
      <c r="E10344" s="4">
        <v>22</v>
      </c>
      <c r="F10344" s="4" t="s">
        <v>210</v>
      </c>
      <c r="G10344" s="4" t="s">
        <v>12</v>
      </c>
      <c r="H10344" s="4" t="s">
        <v>211</v>
      </c>
      <c r="I10344" s="4">
        <v>1</v>
      </c>
      <c r="J10344" t="str">
        <f>VLOOKUP(A10344,'Município e Sexo'!$A$2:$I$11321,5,FALSE)</f>
        <v>JABOATAO DOS GUARARAPES</v>
      </c>
      <c r="K10344" t="str">
        <f>VLOOKUP(A10344,'Município e Sexo'!$A$2:$I$11321,7,FALSE)</f>
        <v>MASCULINO</v>
      </c>
    </row>
    <row r="10345" spans="1:11" ht="15" customHeight="1" thickBot="1" x14ac:dyDescent="0.25">
      <c r="A10345" t="str">
        <f>CONCATENATE(B10345,C10345,D10345,G10345,E10345,I10345)</f>
        <v>1792020HOMICIDIO431</v>
      </c>
      <c r="B10345" s="4">
        <v>17</v>
      </c>
      <c r="C10345" s="5">
        <v>9</v>
      </c>
      <c r="D10345" s="4">
        <v>2020</v>
      </c>
      <c r="E10345" s="4">
        <v>43</v>
      </c>
      <c r="F10345" s="4" t="s">
        <v>210</v>
      </c>
      <c r="G10345" s="4" t="s">
        <v>12</v>
      </c>
      <c r="H10345" s="4" t="s">
        <v>212</v>
      </c>
      <c r="I10345" s="4">
        <v>1</v>
      </c>
      <c r="J10345" t="str">
        <f>VLOOKUP(A10345,'Município e Sexo'!$A$2:$I$11321,5,FALSE)</f>
        <v>MANARI</v>
      </c>
      <c r="K10345" t="str">
        <f>VLOOKUP(A10345,'Município e Sexo'!$A$2:$I$11321,7,FALSE)</f>
        <v>MASCULINO</v>
      </c>
    </row>
    <row r="10346" spans="1:11" ht="15" customHeight="1" thickBot="1" x14ac:dyDescent="0.25">
      <c r="A10346" t="str">
        <f>CONCATENATE(B10346,C10346,D10346,G10346,E10346,I10346)</f>
        <v>1792020HOMICIDIO181</v>
      </c>
      <c r="B10346" s="4">
        <v>17</v>
      </c>
      <c r="C10346" s="5">
        <v>9</v>
      </c>
      <c r="D10346" s="4">
        <v>2020</v>
      </c>
      <c r="E10346" s="4">
        <v>18</v>
      </c>
      <c r="F10346" s="4" t="s">
        <v>210</v>
      </c>
      <c r="G10346" s="4" t="s">
        <v>12</v>
      </c>
      <c r="H10346" s="4" t="s">
        <v>211</v>
      </c>
      <c r="I10346" s="4">
        <v>1</v>
      </c>
      <c r="J10346" t="str">
        <f>VLOOKUP(A10346,'Município e Sexo'!$A$2:$I$11321,5,FALSE)</f>
        <v>TORITAMA</v>
      </c>
      <c r="K10346" t="str">
        <f>VLOOKUP(A10346,'Município e Sexo'!$A$2:$I$11321,7,FALSE)</f>
        <v>MASCULINO</v>
      </c>
    </row>
    <row r="10347" spans="1:11" ht="15" customHeight="1" thickBot="1" x14ac:dyDescent="0.25">
      <c r="A10347" t="str">
        <f>CONCATENATE(B10347,C10347,D10347,G10347,E10347,I10347)</f>
        <v>1892020HOMICIDIO191</v>
      </c>
      <c r="B10347" s="4">
        <v>18</v>
      </c>
      <c r="C10347" s="5">
        <v>9</v>
      </c>
      <c r="D10347" s="4">
        <v>2020</v>
      </c>
      <c r="E10347" s="4">
        <v>19</v>
      </c>
      <c r="F10347" s="4" t="s">
        <v>210</v>
      </c>
      <c r="G10347" s="4" t="s">
        <v>12</v>
      </c>
      <c r="H10347" s="4" t="s">
        <v>211</v>
      </c>
      <c r="I10347" s="4">
        <v>1</v>
      </c>
      <c r="J10347" t="str">
        <f>VLOOKUP(A10347,'Município e Sexo'!$A$2:$I$11321,5,FALSE)</f>
        <v>PAULISTA</v>
      </c>
      <c r="K10347" t="str">
        <f>VLOOKUP(A10347,'Município e Sexo'!$A$2:$I$11321,7,FALSE)</f>
        <v>MASCULINO</v>
      </c>
    </row>
    <row r="10348" spans="1:11" ht="15" customHeight="1" thickBot="1" x14ac:dyDescent="0.25">
      <c r="A10348" t="str">
        <f>CONCATENATE(B10348,C10348,D10348,G10348,E10348,I10348)</f>
        <v>1892020HOMICIDIO301</v>
      </c>
      <c r="B10348" s="4">
        <v>18</v>
      </c>
      <c r="C10348" s="5">
        <v>9</v>
      </c>
      <c r="D10348" s="4">
        <v>2020</v>
      </c>
      <c r="E10348" s="4">
        <v>30</v>
      </c>
      <c r="F10348" s="4" t="s">
        <v>210</v>
      </c>
      <c r="G10348" s="4" t="s">
        <v>12</v>
      </c>
      <c r="H10348" s="4" t="s">
        <v>211</v>
      </c>
      <c r="I10348" s="4">
        <v>1</v>
      </c>
      <c r="J10348" t="str">
        <f>VLOOKUP(A10348,'Município e Sexo'!$A$2:$I$11321,5,FALSE)</f>
        <v>BARREIROS</v>
      </c>
      <c r="K10348" t="str">
        <f>VLOOKUP(A10348,'Município e Sexo'!$A$2:$I$11321,7,FALSE)</f>
        <v>MASCULINO</v>
      </c>
    </row>
    <row r="10349" spans="1:11" ht="15" customHeight="1" thickBot="1" x14ac:dyDescent="0.25">
      <c r="A10349" t="str">
        <f>CONCATENATE(B10349,C10349,D10349,G10349,E10349,I10349)</f>
        <v>1892020FEMINICIDIO691</v>
      </c>
      <c r="B10349" s="4">
        <v>18</v>
      </c>
      <c r="C10349" s="5">
        <v>9</v>
      </c>
      <c r="D10349" s="4">
        <v>2020</v>
      </c>
      <c r="E10349" s="4">
        <v>69</v>
      </c>
      <c r="F10349" s="4" t="s">
        <v>210</v>
      </c>
      <c r="G10349" s="4" t="s">
        <v>29</v>
      </c>
      <c r="H10349" s="4" t="s">
        <v>29</v>
      </c>
      <c r="I10349" s="4">
        <v>1</v>
      </c>
      <c r="J10349" t="str">
        <f>VLOOKUP(A10349,'Município e Sexo'!$A$2:$I$11321,5,FALSE)</f>
        <v>RECIFE</v>
      </c>
      <c r="K10349" t="str">
        <f>VLOOKUP(A10349,'Município e Sexo'!$A$2:$I$11321,7,FALSE)</f>
        <v>FEMININO</v>
      </c>
    </row>
    <row r="10350" spans="1:11" ht="15" customHeight="1" thickBot="1" x14ac:dyDescent="0.25">
      <c r="A10350" t="str">
        <f>CONCATENATE(B10350,C10350,D10350,G10350,E10350,I10350)</f>
        <v>1892020HOMICIDIO251</v>
      </c>
      <c r="B10350" s="4">
        <v>18</v>
      </c>
      <c r="C10350" s="5">
        <v>9</v>
      </c>
      <c r="D10350" s="4">
        <v>2020</v>
      </c>
      <c r="E10350" s="4">
        <v>25</v>
      </c>
      <c r="F10350" s="4" t="s">
        <v>210</v>
      </c>
      <c r="G10350" s="4" t="s">
        <v>12</v>
      </c>
      <c r="H10350" s="4" t="s">
        <v>212</v>
      </c>
      <c r="I10350" s="4">
        <v>1</v>
      </c>
      <c r="J10350" t="str">
        <f>VLOOKUP(A10350,'Município e Sexo'!$A$2:$I$11321,5,FALSE)</f>
        <v>VITORIA DE SANTO ANTAO</v>
      </c>
      <c r="K10350" t="str">
        <f>VLOOKUP(A10350,'Município e Sexo'!$A$2:$I$11321,7,FALSE)</f>
        <v>MASCULINO</v>
      </c>
    </row>
    <row r="10351" spans="1:11" ht="15" customHeight="1" thickBot="1" x14ac:dyDescent="0.25">
      <c r="A10351" t="str">
        <f>CONCATENATE(B10351,C10351,D10351,G10351,E10351,I10351)</f>
        <v>1892020HOMICIDIO301</v>
      </c>
      <c r="B10351" s="4">
        <v>18</v>
      </c>
      <c r="C10351" s="5">
        <v>9</v>
      </c>
      <c r="D10351" s="4">
        <v>2020</v>
      </c>
      <c r="E10351" s="4">
        <v>30</v>
      </c>
      <c r="F10351" s="4" t="s">
        <v>210</v>
      </c>
      <c r="G10351" s="4" t="s">
        <v>12</v>
      </c>
      <c r="H10351" s="4" t="s">
        <v>211</v>
      </c>
      <c r="I10351" s="4">
        <v>1</v>
      </c>
      <c r="J10351" t="str">
        <f>VLOOKUP(A10351,'Município e Sexo'!$A$2:$I$11321,5,FALSE)</f>
        <v>BARREIROS</v>
      </c>
      <c r="K10351" t="str">
        <f>VLOOKUP(A10351,'Município e Sexo'!$A$2:$I$11321,7,FALSE)</f>
        <v>MASCULINO</v>
      </c>
    </row>
    <row r="10352" spans="1:11" ht="15" customHeight="1" thickBot="1" x14ac:dyDescent="0.25">
      <c r="A10352" t="str">
        <f>CONCATENATE(B10352,C10352,D10352,G10352,E10352,I10352)</f>
        <v>1892020HOMICIDIO321</v>
      </c>
      <c r="B10352" s="4">
        <v>18</v>
      </c>
      <c r="C10352" s="5">
        <v>9</v>
      </c>
      <c r="D10352" s="4">
        <v>2020</v>
      </c>
      <c r="E10352" s="4">
        <v>32</v>
      </c>
      <c r="F10352" s="4" t="s">
        <v>210</v>
      </c>
      <c r="G10352" s="4" t="s">
        <v>12</v>
      </c>
      <c r="H10352" s="4" t="s">
        <v>211</v>
      </c>
      <c r="I10352" s="4">
        <v>1</v>
      </c>
      <c r="J10352" t="str">
        <f>VLOOKUP(A10352,'Município e Sexo'!$A$2:$I$11321,5,FALSE)</f>
        <v>JABOATAO DOS GUARARAPES</v>
      </c>
      <c r="K10352" t="str">
        <f>VLOOKUP(A10352,'Município e Sexo'!$A$2:$I$11321,7,FALSE)</f>
        <v>MASCULINO</v>
      </c>
    </row>
    <row r="10353" spans="1:11" ht="15" customHeight="1" thickBot="1" x14ac:dyDescent="0.25">
      <c r="A10353" t="str">
        <f>CONCATENATE(B10353,C10353,D10353,G10353,E10353,I10353)</f>
        <v>1892020HOMICIDIO521</v>
      </c>
      <c r="B10353" s="4">
        <v>18</v>
      </c>
      <c r="C10353" s="5">
        <v>9</v>
      </c>
      <c r="D10353" s="4">
        <v>2020</v>
      </c>
      <c r="E10353" s="4">
        <v>52</v>
      </c>
      <c r="F10353" s="4" t="s">
        <v>210</v>
      </c>
      <c r="G10353" s="4" t="s">
        <v>12</v>
      </c>
      <c r="H10353" s="4" t="s">
        <v>211</v>
      </c>
      <c r="I10353" s="4">
        <v>1</v>
      </c>
      <c r="J10353" t="str">
        <f>VLOOKUP(A10353,'Município e Sexo'!$A$2:$I$11321,5,FALSE)</f>
        <v>FLORESTA</v>
      </c>
      <c r="K10353" t="str">
        <f>VLOOKUP(A10353,'Município e Sexo'!$A$2:$I$11321,7,FALSE)</f>
        <v>MASCULINO</v>
      </c>
    </row>
    <row r="10354" spans="1:11" ht="15" customHeight="1" thickBot="1" x14ac:dyDescent="0.25">
      <c r="A10354" t="str">
        <f>CONCATENATE(B10354,C10354,D10354,G10354,E10354,I10354)</f>
        <v>1892020HOMICIDIO611</v>
      </c>
      <c r="B10354" s="4">
        <v>18</v>
      </c>
      <c r="C10354" s="5">
        <v>9</v>
      </c>
      <c r="D10354" s="4">
        <v>2020</v>
      </c>
      <c r="E10354" s="4">
        <v>61</v>
      </c>
      <c r="F10354" s="4" t="s">
        <v>210</v>
      </c>
      <c r="G10354" s="4" t="s">
        <v>12</v>
      </c>
      <c r="H10354" s="4" t="s">
        <v>211</v>
      </c>
      <c r="I10354" s="4">
        <v>1</v>
      </c>
      <c r="J10354" t="str">
        <f>VLOOKUP(A10354,'Município e Sexo'!$A$2:$I$11321,5,FALSE)</f>
        <v>BOM CONSELHO</v>
      </c>
      <c r="K10354" t="str">
        <f>VLOOKUP(A10354,'Município e Sexo'!$A$2:$I$11321,7,FALSE)</f>
        <v>MASCULINO</v>
      </c>
    </row>
    <row r="10355" spans="1:11" ht="15" customHeight="1" thickBot="1" x14ac:dyDescent="0.25">
      <c r="A10355" t="str">
        <f>CONCATENATE(B10355,C10355,D10355,G10355,E10355,I10355)</f>
        <v>1992020HOMICIDIO361</v>
      </c>
      <c r="B10355" s="4">
        <v>19</v>
      </c>
      <c r="C10355" s="5">
        <v>9</v>
      </c>
      <c r="D10355" s="4">
        <v>2020</v>
      </c>
      <c r="E10355" s="4">
        <v>36</v>
      </c>
      <c r="F10355" s="4" t="s">
        <v>210</v>
      </c>
      <c r="G10355" s="4" t="s">
        <v>12</v>
      </c>
      <c r="H10355" s="4" t="s">
        <v>211</v>
      </c>
      <c r="I10355" s="4">
        <v>1</v>
      </c>
      <c r="J10355" t="str">
        <f>VLOOKUP(A10355,'Município e Sexo'!$A$2:$I$11321,5,FALSE)</f>
        <v>ITAMARACA</v>
      </c>
      <c r="K10355" t="str">
        <f>VLOOKUP(A10355,'Município e Sexo'!$A$2:$I$11321,7,FALSE)</f>
        <v>MASCULINO</v>
      </c>
    </row>
    <row r="10356" spans="1:11" ht="15" customHeight="1" thickBot="1" x14ac:dyDescent="0.25">
      <c r="A10356" t="str">
        <f>CONCATENATE(B10356,C10356,D10356,G10356,E10356,I10356)</f>
        <v>1992020LATROCINIO451</v>
      </c>
      <c r="B10356" s="4">
        <v>19</v>
      </c>
      <c r="C10356" s="5">
        <v>9</v>
      </c>
      <c r="D10356" s="4">
        <v>2020</v>
      </c>
      <c r="E10356" s="4">
        <v>45</v>
      </c>
      <c r="F10356" s="4" t="s">
        <v>210</v>
      </c>
      <c r="G10356" s="4" t="s">
        <v>33</v>
      </c>
      <c r="H10356" s="4" t="s">
        <v>215</v>
      </c>
      <c r="I10356" s="4">
        <v>1</v>
      </c>
      <c r="J10356" t="str">
        <f>VLOOKUP(A10356,'Município e Sexo'!$A$2:$I$11321,5,FALSE)</f>
        <v>AFOGADOS DA INGAZEIRA</v>
      </c>
      <c r="K10356" t="str">
        <f>VLOOKUP(A10356,'Município e Sexo'!$A$2:$I$11321,7,FALSE)</f>
        <v>MASCULINO</v>
      </c>
    </row>
    <row r="10357" spans="1:11" ht="15" customHeight="1" thickBot="1" x14ac:dyDescent="0.25">
      <c r="A10357" t="str">
        <f>CONCATENATE(B10357,C10357,D10357,G10357,E10357,I10357)</f>
        <v>1992020HOMICIDIO251</v>
      </c>
      <c r="B10357" s="4">
        <v>19</v>
      </c>
      <c r="C10357" s="5">
        <v>9</v>
      </c>
      <c r="D10357" s="4">
        <v>2020</v>
      </c>
      <c r="E10357" s="4">
        <v>25</v>
      </c>
      <c r="F10357" s="4" t="s">
        <v>210</v>
      </c>
      <c r="G10357" s="4" t="s">
        <v>12</v>
      </c>
      <c r="H10357" s="4" t="s">
        <v>212</v>
      </c>
      <c r="I10357" s="4">
        <v>1</v>
      </c>
      <c r="J10357" t="str">
        <f>VLOOKUP(A10357,'Município e Sexo'!$A$2:$I$11321,5,FALSE)</f>
        <v>GARANHUNS</v>
      </c>
      <c r="K10357" t="str">
        <f>VLOOKUP(A10357,'Município e Sexo'!$A$2:$I$11321,7,FALSE)</f>
        <v>MASCULINO</v>
      </c>
    </row>
    <row r="10358" spans="1:11" ht="15" customHeight="1" thickBot="1" x14ac:dyDescent="0.25">
      <c r="A10358" t="str">
        <f>CONCATENATE(B10358,C10358,D10358,G10358,E10358,I10358)</f>
        <v>1992020FEMINICIDIO341</v>
      </c>
      <c r="B10358" s="4">
        <v>19</v>
      </c>
      <c r="C10358" s="5">
        <v>9</v>
      </c>
      <c r="D10358" s="4">
        <v>2020</v>
      </c>
      <c r="E10358" s="4">
        <v>34</v>
      </c>
      <c r="F10358" s="4" t="s">
        <v>214</v>
      </c>
      <c r="G10358" s="4" t="s">
        <v>29</v>
      </c>
      <c r="H10358" s="4" t="s">
        <v>29</v>
      </c>
      <c r="I10358" s="4">
        <v>1</v>
      </c>
      <c r="J10358" t="str">
        <f>VLOOKUP(A10358,'Município e Sexo'!$A$2:$I$11321,5,FALSE)</f>
        <v>GARANHUNS</v>
      </c>
      <c r="K10358" t="str">
        <f>VLOOKUP(A10358,'Município e Sexo'!$A$2:$I$11321,7,FALSE)</f>
        <v>FEMININO</v>
      </c>
    </row>
    <row r="10359" spans="1:11" ht="15" customHeight="1" thickBot="1" x14ac:dyDescent="0.25">
      <c r="A10359" t="str">
        <f>CONCATENATE(B10359,C10359,D10359,G10359,E10359,I10359)</f>
        <v>1992020HOMICIDIO451</v>
      </c>
      <c r="B10359" s="4">
        <v>19</v>
      </c>
      <c r="C10359" s="5">
        <v>9</v>
      </c>
      <c r="D10359" s="4">
        <v>2020</v>
      </c>
      <c r="E10359" s="4">
        <v>45</v>
      </c>
      <c r="F10359" s="4" t="s">
        <v>214</v>
      </c>
      <c r="G10359" s="4" t="s">
        <v>12</v>
      </c>
      <c r="H10359" s="4" t="s">
        <v>212</v>
      </c>
      <c r="I10359" s="4">
        <v>1</v>
      </c>
      <c r="J10359" t="str">
        <f>VLOOKUP(A10359,'Município e Sexo'!$A$2:$I$11321,5,FALSE)</f>
        <v>FLORESTA</v>
      </c>
      <c r="K10359" t="str">
        <f>VLOOKUP(A10359,'Município e Sexo'!$A$2:$I$11321,7,FALSE)</f>
        <v>MASCULINO</v>
      </c>
    </row>
    <row r="10360" spans="1:11" ht="15" customHeight="1" thickBot="1" x14ac:dyDescent="0.25">
      <c r="A10360" t="str">
        <f>CONCATENATE(B10360,C10360,D10360,G10360,E10360,I10360)</f>
        <v>1992020HOMICIDIO591</v>
      </c>
      <c r="B10360" s="4">
        <v>19</v>
      </c>
      <c r="C10360" s="5">
        <v>9</v>
      </c>
      <c r="D10360" s="4">
        <v>2020</v>
      </c>
      <c r="E10360" s="4">
        <v>59</v>
      </c>
      <c r="F10360" s="4" t="s">
        <v>210</v>
      </c>
      <c r="G10360" s="4" t="s">
        <v>12</v>
      </c>
      <c r="H10360" s="4" t="s">
        <v>212</v>
      </c>
      <c r="I10360" s="4">
        <v>1</v>
      </c>
      <c r="J10360" t="str">
        <f>VLOOKUP(A10360,'Município e Sexo'!$A$2:$I$11321,5,FALSE)</f>
        <v>ALAGOINHA</v>
      </c>
      <c r="K10360" t="str">
        <f>VLOOKUP(A10360,'Município e Sexo'!$A$2:$I$11321,7,FALSE)</f>
        <v>MASCULINO</v>
      </c>
    </row>
    <row r="10361" spans="1:11" ht="15" customHeight="1" thickBot="1" x14ac:dyDescent="0.25">
      <c r="A10361" t="str">
        <f>CONCATENATE(B10361,C10361,D10361,G10361,E10361,I10361)</f>
        <v>1992020HOMICIDIO201</v>
      </c>
      <c r="B10361" s="4">
        <v>19</v>
      </c>
      <c r="C10361" s="5">
        <v>9</v>
      </c>
      <c r="D10361" s="4">
        <v>2020</v>
      </c>
      <c r="E10361" s="4">
        <v>20</v>
      </c>
      <c r="F10361" s="4" t="s">
        <v>210</v>
      </c>
      <c r="G10361" s="4" t="s">
        <v>12</v>
      </c>
      <c r="H10361" s="4" t="s">
        <v>211</v>
      </c>
      <c r="I10361" s="4">
        <v>1</v>
      </c>
      <c r="J10361" t="str">
        <f>VLOOKUP(A10361,'Município e Sexo'!$A$2:$I$11321,5,FALSE)</f>
        <v>TORITAMA</v>
      </c>
      <c r="K10361" t="str">
        <f>VLOOKUP(A10361,'Município e Sexo'!$A$2:$I$11321,7,FALSE)</f>
        <v>MASCULINO</v>
      </c>
    </row>
    <row r="10362" spans="1:11" ht="15" customHeight="1" thickBot="1" x14ac:dyDescent="0.25">
      <c r="A10362" t="str">
        <f>CONCATENATE(B10362,C10362,D10362,G10362,E10362,I10362)</f>
        <v>1992020HOMICIDIO251</v>
      </c>
      <c r="B10362" s="4">
        <v>19</v>
      </c>
      <c r="C10362" s="5">
        <v>9</v>
      </c>
      <c r="D10362" s="4">
        <v>2020</v>
      </c>
      <c r="E10362" s="4">
        <v>25</v>
      </c>
      <c r="F10362" s="4" t="s">
        <v>210</v>
      </c>
      <c r="G10362" s="4" t="s">
        <v>12</v>
      </c>
      <c r="H10362" s="4" t="s">
        <v>211</v>
      </c>
      <c r="I10362" s="4">
        <v>1</v>
      </c>
      <c r="J10362" t="str">
        <f>VLOOKUP(A10362,'Município e Sexo'!$A$2:$I$11321,5,FALSE)</f>
        <v>GARANHUNS</v>
      </c>
      <c r="K10362" t="str">
        <f>VLOOKUP(A10362,'Município e Sexo'!$A$2:$I$11321,7,FALSE)</f>
        <v>MASCULINO</v>
      </c>
    </row>
    <row r="10363" spans="1:11" ht="15" customHeight="1" thickBot="1" x14ac:dyDescent="0.25">
      <c r="A10363" t="str">
        <f>CONCATENATE(B10363,C10363,D10363,G10363,E10363,I10363)</f>
        <v>1992020HOMICIDIO281</v>
      </c>
      <c r="B10363" s="4">
        <v>19</v>
      </c>
      <c r="C10363" s="5">
        <v>9</v>
      </c>
      <c r="D10363" s="4">
        <v>2020</v>
      </c>
      <c r="E10363" s="4">
        <v>28</v>
      </c>
      <c r="F10363" s="4" t="s">
        <v>210</v>
      </c>
      <c r="G10363" s="4" t="s">
        <v>12</v>
      </c>
      <c r="H10363" s="4" t="s">
        <v>212</v>
      </c>
      <c r="I10363" s="4">
        <v>1</v>
      </c>
      <c r="J10363" t="str">
        <f>VLOOKUP(A10363,'Município e Sexo'!$A$2:$I$11321,5,FALSE)</f>
        <v>CAMOCIM DE SAO FELIX</v>
      </c>
      <c r="K10363" t="str">
        <f>VLOOKUP(A10363,'Município e Sexo'!$A$2:$I$11321,7,FALSE)</f>
        <v>MASCULINO</v>
      </c>
    </row>
    <row r="10364" spans="1:11" ht="15" customHeight="1" thickBot="1" x14ac:dyDescent="0.25">
      <c r="A10364" t="str">
        <f>CONCATENATE(B10364,C10364,D10364,G10364,E10364,I10364)</f>
        <v>1992020HOMICIDIO521</v>
      </c>
      <c r="B10364" s="4">
        <v>19</v>
      </c>
      <c r="C10364" s="5">
        <v>9</v>
      </c>
      <c r="D10364" s="4">
        <v>2020</v>
      </c>
      <c r="E10364" s="4">
        <v>52</v>
      </c>
      <c r="F10364" s="4" t="s">
        <v>210</v>
      </c>
      <c r="G10364" s="4" t="s">
        <v>12</v>
      </c>
      <c r="H10364" s="4" t="s">
        <v>212</v>
      </c>
      <c r="I10364" s="4">
        <v>1</v>
      </c>
      <c r="J10364" t="str">
        <f>VLOOKUP(A10364,'Município e Sexo'!$A$2:$I$11321,5,FALSE)</f>
        <v>BELO JARDIM</v>
      </c>
      <c r="K10364" t="str">
        <f>VLOOKUP(A10364,'Município e Sexo'!$A$2:$I$11321,7,FALSE)</f>
        <v>MASCULINO</v>
      </c>
    </row>
    <row r="10365" spans="1:11" ht="15" customHeight="1" thickBot="1" x14ac:dyDescent="0.25">
      <c r="A10365" t="str">
        <f>CONCATENATE(B10365,C10365,D10365,G10365,E10365,I10365)</f>
        <v>2092020HOMICIDIO211</v>
      </c>
      <c r="B10365" s="4">
        <v>20</v>
      </c>
      <c r="C10365" s="5">
        <v>9</v>
      </c>
      <c r="D10365" s="4">
        <v>2020</v>
      </c>
      <c r="E10365" s="4">
        <v>21</v>
      </c>
      <c r="F10365" s="4" t="s">
        <v>210</v>
      </c>
      <c r="G10365" s="4" t="s">
        <v>12</v>
      </c>
      <c r="H10365" s="4" t="s">
        <v>212</v>
      </c>
      <c r="I10365" s="4">
        <v>1</v>
      </c>
      <c r="J10365" t="str">
        <f>VLOOKUP(A10365,'Município e Sexo'!$A$2:$I$11321,5,FALSE)</f>
        <v>RIBEIRAO</v>
      </c>
      <c r="K10365" t="str">
        <f>VLOOKUP(A10365,'Município e Sexo'!$A$2:$I$11321,7,FALSE)</f>
        <v>MASCULINO</v>
      </c>
    </row>
    <row r="10366" spans="1:11" ht="15" customHeight="1" thickBot="1" x14ac:dyDescent="0.25">
      <c r="A10366" t="str">
        <f>CONCATENATE(B10366,C10366,D10366,G10366,E10366,I10366)</f>
        <v>2092020HOMICIDIO441</v>
      </c>
      <c r="B10366" s="4">
        <v>20</v>
      </c>
      <c r="C10366" s="5">
        <v>9</v>
      </c>
      <c r="D10366" s="4">
        <v>2020</v>
      </c>
      <c r="E10366" s="4">
        <v>44</v>
      </c>
      <c r="F10366" s="4" t="s">
        <v>210</v>
      </c>
      <c r="G10366" s="4" t="s">
        <v>12</v>
      </c>
      <c r="H10366" s="4" t="s">
        <v>212</v>
      </c>
      <c r="I10366" s="4">
        <v>1</v>
      </c>
      <c r="J10366" t="str">
        <f>VLOOKUP(A10366,'Município e Sexo'!$A$2:$I$11321,5,FALSE)</f>
        <v>BOM JARDIM</v>
      </c>
      <c r="K10366" t="str">
        <f>VLOOKUP(A10366,'Município e Sexo'!$A$2:$I$11321,7,FALSE)</f>
        <v>MASCULINO</v>
      </c>
    </row>
    <row r="10367" spans="1:11" ht="15" customHeight="1" thickBot="1" x14ac:dyDescent="0.25">
      <c r="A10367" t="str">
        <f>CONCATENATE(B10367,C10367,D10367,G10367,E10367,I10367)</f>
        <v>2092020HOMICIDIO331</v>
      </c>
      <c r="B10367" s="4">
        <v>20</v>
      </c>
      <c r="C10367" s="5">
        <v>9</v>
      </c>
      <c r="D10367" s="4">
        <v>2020</v>
      </c>
      <c r="E10367" s="4">
        <v>33</v>
      </c>
      <c r="F10367" s="4" t="s">
        <v>210</v>
      </c>
      <c r="G10367" s="4" t="s">
        <v>12</v>
      </c>
      <c r="H10367" s="4" t="s">
        <v>211</v>
      </c>
      <c r="I10367" s="4">
        <v>1</v>
      </c>
      <c r="J10367" t="str">
        <f>VLOOKUP(A10367,'Município e Sexo'!$A$2:$I$11321,5,FALSE)</f>
        <v>SAO VICENTE FERRER</v>
      </c>
      <c r="K10367" t="str">
        <f>VLOOKUP(A10367,'Município e Sexo'!$A$2:$I$11321,7,FALSE)</f>
        <v>MASCULINO</v>
      </c>
    </row>
    <row r="10368" spans="1:11" ht="15" customHeight="1" thickBot="1" x14ac:dyDescent="0.25">
      <c r="A10368" t="str">
        <f>CONCATENATE(B10368,C10368,D10368,G10368,E10368,I10368)</f>
        <v>2092020LATROCINIO341</v>
      </c>
      <c r="B10368" s="4">
        <v>20</v>
      </c>
      <c r="C10368" s="5">
        <v>9</v>
      </c>
      <c r="D10368" s="4">
        <v>2020</v>
      </c>
      <c r="E10368" s="4">
        <v>34</v>
      </c>
      <c r="F10368" s="4" t="s">
        <v>210</v>
      </c>
      <c r="G10368" s="4" t="s">
        <v>33</v>
      </c>
      <c r="H10368" s="4" t="s">
        <v>215</v>
      </c>
      <c r="I10368" s="4">
        <v>1</v>
      </c>
      <c r="J10368" t="str">
        <f>VLOOKUP(A10368,'Município e Sexo'!$A$2:$I$11321,5,FALSE)</f>
        <v>BOM CONSELHO</v>
      </c>
      <c r="K10368" t="str">
        <f>VLOOKUP(A10368,'Município e Sexo'!$A$2:$I$11321,7,FALSE)</f>
        <v>MASCULINO</v>
      </c>
    </row>
    <row r="10369" spans="1:11" ht="15" customHeight="1" thickBot="1" x14ac:dyDescent="0.25">
      <c r="A10369" t="str">
        <f>CONCATENATE(B10369,C10369,D10369,G10369,E10369,I10369)</f>
        <v>2092020HOMICIDIO501</v>
      </c>
      <c r="B10369" s="4">
        <v>20</v>
      </c>
      <c r="C10369" s="5">
        <v>9</v>
      </c>
      <c r="D10369" s="4">
        <v>2020</v>
      </c>
      <c r="E10369" s="4">
        <v>50</v>
      </c>
      <c r="F10369" s="4" t="s">
        <v>210</v>
      </c>
      <c r="G10369" s="4" t="s">
        <v>12</v>
      </c>
      <c r="H10369" s="4" t="s">
        <v>211</v>
      </c>
      <c r="I10369" s="4">
        <v>1</v>
      </c>
      <c r="J10369" t="str">
        <f>VLOOKUP(A10369,'Município e Sexo'!$A$2:$I$11321,5,FALSE)</f>
        <v>ARARIPINA</v>
      </c>
      <c r="K10369" t="str">
        <f>VLOOKUP(A10369,'Município e Sexo'!$A$2:$I$11321,7,FALSE)</f>
        <v>MASCULINO</v>
      </c>
    </row>
    <row r="10370" spans="1:11" ht="15" customHeight="1" thickBot="1" x14ac:dyDescent="0.25">
      <c r="A10370" t="str">
        <f>CONCATENATE(B10370,C10370,D10370,G10370,E10370,I10370)</f>
        <v>2092020HOMICIDIO241</v>
      </c>
      <c r="B10370" s="4">
        <v>20</v>
      </c>
      <c r="C10370" s="5">
        <v>9</v>
      </c>
      <c r="D10370" s="4">
        <v>2020</v>
      </c>
      <c r="E10370" s="4">
        <v>24</v>
      </c>
      <c r="F10370" s="4" t="s">
        <v>210</v>
      </c>
      <c r="G10370" s="4" t="s">
        <v>12</v>
      </c>
      <c r="H10370" s="4" t="s">
        <v>211</v>
      </c>
      <c r="I10370" s="4">
        <v>1</v>
      </c>
      <c r="J10370" t="str">
        <f>VLOOKUP(A10370,'Município e Sexo'!$A$2:$I$11321,5,FALSE)</f>
        <v>IGARASSU</v>
      </c>
      <c r="K10370" t="str">
        <f>VLOOKUP(A10370,'Município e Sexo'!$A$2:$I$11321,7,FALSE)</f>
        <v>MASCULINO</v>
      </c>
    </row>
    <row r="10371" spans="1:11" ht="15" customHeight="1" thickBot="1" x14ac:dyDescent="0.25">
      <c r="A10371" t="str">
        <f>CONCATENATE(B10371,C10371,D10371,G10371,E10371,I10371)</f>
        <v>2092020HOMICIDIO271</v>
      </c>
      <c r="B10371" s="4">
        <v>20</v>
      </c>
      <c r="C10371" s="5">
        <v>9</v>
      </c>
      <c r="D10371" s="4">
        <v>2020</v>
      </c>
      <c r="E10371" s="4">
        <v>27</v>
      </c>
      <c r="F10371" s="4" t="s">
        <v>210</v>
      </c>
      <c r="G10371" s="4" t="s">
        <v>12</v>
      </c>
      <c r="H10371" s="4" t="s">
        <v>212</v>
      </c>
      <c r="I10371" s="4">
        <v>1</v>
      </c>
      <c r="J10371" t="str">
        <f>VLOOKUP(A10371,'Município e Sexo'!$A$2:$I$11321,5,FALSE)</f>
        <v>ALIANCA</v>
      </c>
      <c r="K10371" t="str">
        <f>VLOOKUP(A10371,'Município e Sexo'!$A$2:$I$11321,7,FALSE)</f>
        <v>MASCULINO</v>
      </c>
    </row>
    <row r="10372" spans="1:11" ht="15" customHeight="1" thickBot="1" x14ac:dyDescent="0.25">
      <c r="A10372" t="str">
        <f>CONCATENATE(B10372,C10372,D10372,G10372,E10372,I10372)</f>
        <v>2092020HOMICIDIO441</v>
      </c>
      <c r="B10372" s="4">
        <v>20</v>
      </c>
      <c r="C10372" s="5">
        <v>9</v>
      </c>
      <c r="D10372" s="4">
        <v>2020</v>
      </c>
      <c r="E10372" s="4">
        <v>44</v>
      </c>
      <c r="F10372" s="4" t="s">
        <v>210</v>
      </c>
      <c r="G10372" s="4" t="s">
        <v>12</v>
      </c>
      <c r="H10372" s="4" t="s">
        <v>211</v>
      </c>
      <c r="I10372" s="4">
        <v>1</v>
      </c>
      <c r="J10372" t="str">
        <f>VLOOKUP(A10372,'Município e Sexo'!$A$2:$I$11321,5,FALSE)</f>
        <v>BOM JARDIM</v>
      </c>
      <c r="K10372" t="str">
        <f>VLOOKUP(A10372,'Município e Sexo'!$A$2:$I$11321,7,FALSE)</f>
        <v>MASCULINO</v>
      </c>
    </row>
    <row r="10373" spans="1:11" ht="15" customHeight="1" thickBot="1" x14ac:dyDescent="0.25">
      <c r="A10373" t="str">
        <f>CONCATENATE(B10373,C10373,D10373,G10373,E10373,I10373)</f>
        <v>2092020HOMICIDIO621</v>
      </c>
      <c r="B10373" s="4">
        <v>20</v>
      </c>
      <c r="C10373" s="5">
        <v>9</v>
      </c>
      <c r="D10373" s="4">
        <v>2020</v>
      </c>
      <c r="E10373" s="4">
        <v>62</v>
      </c>
      <c r="F10373" s="4" t="s">
        <v>210</v>
      </c>
      <c r="G10373" s="4" t="s">
        <v>12</v>
      </c>
      <c r="H10373" s="4" t="s">
        <v>211</v>
      </c>
      <c r="I10373" s="4">
        <v>1</v>
      </c>
      <c r="J10373" t="str">
        <f>VLOOKUP(A10373,'Município e Sexo'!$A$2:$I$11321,5,FALSE)</f>
        <v>BOM JARDIM</v>
      </c>
      <c r="K10373" t="str">
        <f>VLOOKUP(A10373,'Município e Sexo'!$A$2:$I$11321,7,FALSE)</f>
        <v>MASCULINO</v>
      </c>
    </row>
    <row r="10374" spans="1:11" ht="15" customHeight="1" thickBot="1" x14ac:dyDescent="0.25">
      <c r="A10374" t="str">
        <f>CONCATENATE(B10374,C10374,D10374,G10374,E10374,I10374)</f>
        <v>2092020HOMICIDIO151</v>
      </c>
      <c r="B10374" s="4">
        <v>20</v>
      </c>
      <c r="C10374" s="5">
        <v>9</v>
      </c>
      <c r="D10374" s="4">
        <v>2020</v>
      </c>
      <c r="E10374" s="4">
        <v>15</v>
      </c>
      <c r="F10374" s="4" t="s">
        <v>210</v>
      </c>
      <c r="G10374" s="4" t="s">
        <v>12</v>
      </c>
      <c r="H10374" s="4" t="s">
        <v>211</v>
      </c>
      <c r="I10374" s="4">
        <v>1</v>
      </c>
      <c r="J10374" t="str">
        <f>VLOOKUP(A10374,'Município e Sexo'!$A$2:$I$11321,5,FALSE)</f>
        <v>AMARAJI</v>
      </c>
      <c r="K10374" t="str">
        <f>VLOOKUP(A10374,'Município e Sexo'!$A$2:$I$11321,7,FALSE)</f>
        <v>MASCULINO</v>
      </c>
    </row>
    <row r="10375" spans="1:11" ht="15" customHeight="1" thickBot="1" x14ac:dyDescent="0.25">
      <c r="A10375" t="str">
        <f>CONCATENATE(B10375,C10375,D10375,G10375,E10375,I10375)</f>
        <v>2092020HOMICIDIO271</v>
      </c>
      <c r="B10375" s="4">
        <v>20</v>
      </c>
      <c r="C10375" s="5">
        <v>9</v>
      </c>
      <c r="D10375" s="4">
        <v>2020</v>
      </c>
      <c r="E10375" s="4">
        <v>27</v>
      </c>
      <c r="F10375" s="4" t="s">
        <v>210</v>
      </c>
      <c r="G10375" s="4" t="s">
        <v>12</v>
      </c>
      <c r="H10375" s="4" t="s">
        <v>211</v>
      </c>
      <c r="I10375" s="4">
        <v>1</v>
      </c>
      <c r="J10375" t="str">
        <f>VLOOKUP(A10375,'Município e Sexo'!$A$2:$I$11321,5,FALSE)</f>
        <v>ALIANCA</v>
      </c>
      <c r="K10375" t="str">
        <f>VLOOKUP(A10375,'Município e Sexo'!$A$2:$I$11321,7,FALSE)</f>
        <v>MASCULINO</v>
      </c>
    </row>
    <row r="10376" spans="1:11" ht="15" customHeight="1" thickBot="1" x14ac:dyDescent="0.25">
      <c r="A10376" t="str">
        <f>CONCATENATE(B10376,C10376,D10376,G10376,E10376,I10376)</f>
        <v>2092020LATROCINIO351</v>
      </c>
      <c r="B10376" s="4">
        <v>20</v>
      </c>
      <c r="C10376" s="5">
        <v>9</v>
      </c>
      <c r="D10376" s="4">
        <v>2020</v>
      </c>
      <c r="E10376" s="4">
        <v>35</v>
      </c>
      <c r="F10376" s="4" t="s">
        <v>210</v>
      </c>
      <c r="G10376" s="4" t="s">
        <v>33</v>
      </c>
      <c r="H10376" s="4" t="s">
        <v>215</v>
      </c>
      <c r="I10376" s="4">
        <v>1</v>
      </c>
      <c r="J10376" t="str">
        <f>VLOOKUP(A10376,'Município e Sexo'!$A$2:$I$11321,5,FALSE)</f>
        <v>RECIFE</v>
      </c>
      <c r="K10376" t="str">
        <f>VLOOKUP(A10376,'Município e Sexo'!$A$2:$I$11321,7,FALSE)</f>
        <v>MASCULINO</v>
      </c>
    </row>
    <row r="10377" spans="1:11" ht="15" customHeight="1" thickBot="1" x14ac:dyDescent="0.25">
      <c r="A10377" t="str">
        <f>CONCATENATE(B10377,C10377,D10377,G10377,E10377,I10377)</f>
        <v>2092020HOMICIDIO371</v>
      </c>
      <c r="B10377" s="4">
        <v>20</v>
      </c>
      <c r="C10377" s="5">
        <v>9</v>
      </c>
      <c r="D10377" s="4">
        <v>2020</v>
      </c>
      <c r="E10377" s="4">
        <v>37</v>
      </c>
      <c r="F10377" s="4" t="s">
        <v>210</v>
      </c>
      <c r="G10377" s="4" t="s">
        <v>12</v>
      </c>
      <c r="H10377" s="4" t="s">
        <v>212</v>
      </c>
      <c r="I10377" s="4">
        <v>1</v>
      </c>
      <c r="J10377" t="str">
        <f>VLOOKUP(A10377,'Município e Sexo'!$A$2:$I$11321,5,FALSE)</f>
        <v>SANTA CRUZ DO CAPIBARIBE</v>
      </c>
      <c r="K10377" t="str">
        <f>VLOOKUP(A10377,'Município e Sexo'!$A$2:$I$11321,7,FALSE)</f>
        <v>MASCULINO</v>
      </c>
    </row>
    <row r="10378" spans="1:11" ht="15" customHeight="1" thickBot="1" x14ac:dyDescent="0.25">
      <c r="A10378" t="str">
        <f>CONCATENATE(B10378,C10378,D10378,G10378,E10378,I10378)</f>
        <v>2092020HOMICIDIO621</v>
      </c>
      <c r="B10378" s="4">
        <v>20</v>
      </c>
      <c r="C10378" s="5">
        <v>9</v>
      </c>
      <c r="D10378" s="4">
        <v>2020</v>
      </c>
      <c r="E10378" s="4">
        <v>62</v>
      </c>
      <c r="F10378" s="4" t="s">
        <v>210</v>
      </c>
      <c r="G10378" s="4" t="s">
        <v>12</v>
      </c>
      <c r="H10378" s="4" t="s">
        <v>212</v>
      </c>
      <c r="I10378" s="4">
        <v>1</v>
      </c>
      <c r="J10378" t="str">
        <f>VLOOKUP(A10378,'Município e Sexo'!$A$2:$I$11321,5,FALSE)</f>
        <v>BOM JARDIM</v>
      </c>
      <c r="K10378" t="str">
        <f>VLOOKUP(A10378,'Município e Sexo'!$A$2:$I$11321,7,FALSE)</f>
        <v>MASCULINO</v>
      </c>
    </row>
    <row r="10379" spans="1:11" ht="15" customHeight="1" thickBot="1" x14ac:dyDescent="0.25">
      <c r="A10379" t="str">
        <f>CONCATENATE(B10379,C10379,D10379,G10379,E10379,I10379)</f>
        <v>2192020HOMICIDIO281</v>
      </c>
      <c r="B10379" s="4">
        <v>21</v>
      </c>
      <c r="C10379" s="5">
        <v>9</v>
      </c>
      <c r="D10379" s="4">
        <v>2020</v>
      </c>
      <c r="E10379" s="4">
        <v>28</v>
      </c>
      <c r="F10379" s="4" t="s">
        <v>210</v>
      </c>
      <c r="G10379" s="4" t="s">
        <v>12</v>
      </c>
      <c r="H10379" s="4" t="s">
        <v>211</v>
      </c>
      <c r="I10379" s="4">
        <v>1</v>
      </c>
      <c r="J10379" t="str">
        <f>VLOOKUP(A10379,'Município e Sexo'!$A$2:$I$11321,5,FALSE)</f>
        <v>ESCADA</v>
      </c>
      <c r="K10379" t="str">
        <f>VLOOKUP(A10379,'Município e Sexo'!$A$2:$I$11321,7,FALSE)</f>
        <v>MASCULINO</v>
      </c>
    </row>
    <row r="10380" spans="1:11" ht="15" customHeight="1" thickBot="1" x14ac:dyDescent="0.25">
      <c r="A10380" t="str">
        <f>CONCATENATE(B10380,C10380,D10380,G10380,E10380,I10380)</f>
        <v>2192020HOMICIDIO221</v>
      </c>
      <c r="B10380" s="4">
        <v>21</v>
      </c>
      <c r="C10380" s="5">
        <v>9</v>
      </c>
      <c r="D10380" s="4">
        <v>2020</v>
      </c>
      <c r="E10380" s="4">
        <v>22</v>
      </c>
      <c r="F10380" s="4" t="s">
        <v>210</v>
      </c>
      <c r="G10380" s="4" t="s">
        <v>12</v>
      </c>
      <c r="H10380" s="4" t="s">
        <v>211</v>
      </c>
      <c r="I10380" s="4">
        <v>1</v>
      </c>
      <c r="J10380" t="str">
        <f>VLOOKUP(A10380,'Município e Sexo'!$A$2:$I$11321,5,FALSE)</f>
        <v>JABOATAO DOS GUARARAPES</v>
      </c>
      <c r="K10380" t="str">
        <f>VLOOKUP(A10380,'Município e Sexo'!$A$2:$I$11321,7,FALSE)</f>
        <v>MASCULINO</v>
      </c>
    </row>
    <row r="10381" spans="1:11" ht="15" customHeight="1" thickBot="1" x14ac:dyDescent="0.25">
      <c r="A10381" t="str">
        <f>CONCATENATE(B10381,C10381,D10381,G10381,E10381,I10381)</f>
        <v>2192020HOMICIDIO351</v>
      </c>
      <c r="B10381" s="4">
        <v>21</v>
      </c>
      <c r="C10381" s="5">
        <v>9</v>
      </c>
      <c r="D10381" s="4">
        <v>2020</v>
      </c>
      <c r="E10381" s="4">
        <v>35</v>
      </c>
      <c r="F10381" s="4" t="s">
        <v>210</v>
      </c>
      <c r="G10381" s="4" t="s">
        <v>12</v>
      </c>
      <c r="H10381" s="4" t="s">
        <v>211</v>
      </c>
      <c r="I10381" s="4">
        <v>1</v>
      </c>
      <c r="J10381" t="str">
        <f>VLOOKUP(A10381,'Município e Sexo'!$A$2:$I$11321,5,FALSE)</f>
        <v>CABO DE SANTO AGOSTINHO</v>
      </c>
      <c r="K10381" t="str">
        <f>VLOOKUP(A10381,'Município e Sexo'!$A$2:$I$11321,7,FALSE)</f>
        <v>MASCULINO</v>
      </c>
    </row>
    <row r="10382" spans="1:11" ht="15" customHeight="1" thickBot="1" x14ac:dyDescent="0.25">
      <c r="A10382" t="str">
        <f>CONCATENATE(B10382,C10382,D10382,G10382,E10382,I10382)</f>
        <v>2192020HOMICIDIO461</v>
      </c>
      <c r="B10382" s="4">
        <v>21</v>
      </c>
      <c r="C10382" s="5">
        <v>9</v>
      </c>
      <c r="D10382" s="4">
        <v>2020</v>
      </c>
      <c r="E10382" s="4">
        <v>46</v>
      </c>
      <c r="F10382" s="4" t="s">
        <v>210</v>
      </c>
      <c r="G10382" s="4" t="s">
        <v>12</v>
      </c>
      <c r="H10382" s="4" t="s">
        <v>212</v>
      </c>
      <c r="I10382" s="4">
        <v>1</v>
      </c>
      <c r="J10382" t="str">
        <f>VLOOKUP(A10382,'Município e Sexo'!$A$2:$I$11321,5,FALSE)</f>
        <v>LAJEDO</v>
      </c>
      <c r="K10382" t="str">
        <f>VLOOKUP(A10382,'Município e Sexo'!$A$2:$I$11321,7,FALSE)</f>
        <v>MASCULINO</v>
      </c>
    </row>
    <row r="10383" spans="1:11" ht="15" customHeight="1" thickBot="1" x14ac:dyDescent="0.25">
      <c r="A10383" t="str">
        <f>CONCATENATE(B10383,C10383,D10383,G10383,E10383,I10383)</f>
        <v>2292020LATROCINIO361</v>
      </c>
      <c r="B10383" s="4">
        <v>22</v>
      </c>
      <c r="C10383" s="5">
        <v>9</v>
      </c>
      <c r="D10383" s="4">
        <v>2020</v>
      </c>
      <c r="E10383" s="4">
        <v>36</v>
      </c>
      <c r="F10383" s="4" t="s">
        <v>210</v>
      </c>
      <c r="G10383" s="4" t="s">
        <v>33</v>
      </c>
      <c r="H10383" s="4" t="s">
        <v>215</v>
      </c>
      <c r="I10383" s="4">
        <v>1</v>
      </c>
      <c r="J10383" t="str">
        <f>VLOOKUP(A10383,'Município e Sexo'!$A$2:$I$11321,5,FALSE)</f>
        <v>GARANHUNS</v>
      </c>
      <c r="K10383" t="str">
        <f>VLOOKUP(A10383,'Município e Sexo'!$A$2:$I$11321,7,FALSE)</f>
        <v>MASCULINO</v>
      </c>
    </row>
    <row r="10384" spans="1:11" ht="15" customHeight="1" thickBot="1" x14ac:dyDescent="0.25">
      <c r="A10384" t="str">
        <f>CONCATENATE(B10384,C10384,D10384,G10384,E10384,I10384)</f>
        <v>2292020HOMICIDIO271</v>
      </c>
      <c r="B10384" s="4">
        <v>22</v>
      </c>
      <c r="C10384" s="5">
        <v>9</v>
      </c>
      <c r="D10384" s="4">
        <v>2020</v>
      </c>
      <c r="E10384" s="4">
        <v>27</v>
      </c>
      <c r="F10384" s="4" t="s">
        <v>210</v>
      </c>
      <c r="G10384" s="4" t="s">
        <v>12</v>
      </c>
      <c r="H10384" s="4" t="s">
        <v>211</v>
      </c>
      <c r="I10384" s="4">
        <v>1</v>
      </c>
      <c r="J10384" t="str">
        <f>VLOOKUP(A10384,'Município e Sexo'!$A$2:$I$11321,5,FALSE)</f>
        <v>CABO DE SANTO AGOSTINHO</v>
      </c>
      <c r="K10384" t="str">
        <f>VLOOKUP(A10384,'Município e Sexo'!$A$2:$I$11321,7,FALSE)</f>
        <v>MASCULINO</v>
      </c>
    </row>
    <row r="10385" spans="1:11" ht="15" customHeight="1" thickBot="1" x14ac:dyDescent="0.25">
      <c r="A10385" t="str">
        <f>CONCATENATE(B10385,C10385,D10385,G10385,E10385,I10385)</f>
        <v>2292020HOMICIDIO191</v>
      </c>
      <c r="B10385" s="4">
        <v>22</v>
      </c>
      <c r="C10385" s="5">
        <v>9</v>
      </c>
      <c r="D10385" s="4">
        <v>2020</v>
      </c>
      <c r="E10385" s="4">
        <v>19</v>
      </c>
      <c r="F10385" s="4" t="s">
        <v>210</v>
      </c>
      <c r="G10385" s="4" t="s">
        <v>12</v>
      </c>
      <c r="H10385" s="4" t="s">
        <v>211</v>
      </c>
      <c r="I10385" s="4">
        <v>1</v>
      </c>
      <c r="J10385" t="str">
        <f>VLOOKUP(A10385,'Município e Sexo'!$A$2:$I$11321,5,FALSE)</f>
        <v>SIRINHAEM</v>
      </c>
      <c r="K10385" t="str">
        <f>VLOOKUP(A10385,'Município e Sexo'!$A$2:$I$11321,7,FALSE)</f>
        <v>MASCULINO</v>
      </c>
    </row>
    <row r="10386" spans="1:11" ht="15" customHeight="1" thickBot="1" x14ac:dyDescent="0.25">
      <c r="A10386" t="str">
        <f>CONCATENATE(B10386,C10386,D10386,G10386,E10386,I10386)</f>
        <v>2292020HOMICIDIO201</v>
      </c>
      <c r="B10386" s="4">
        <v>22</v>
      </c>
      <c r="C10386" s="5">
        <v>9</v>
      </c>
      <c r="D10386" s="4">
        <v>2020</v>
      </c>
      <c r="E10386" s="4">
        <v>20</v>
      </c>
      <c r="F10386" s="4" t="s">
        <v>210</v>
      </c>
      <c r="G10386" s="4" t="s">
        <v>12</v>
      </c>
      <c r="H10386" s="4" t="s">
        <v>212</v>
      </c>
      <c r="I10386" s="4">
        <v>1</v>
      </c>
      <c r="J10386" t="str">
        <f>VLOOKUP(A10386,'Município e Sexo'!$A$2:$I$11321,5,FALSE)</f>
        <v>TAMANDARE</v>
      </c>
      <c r="K10386" t="str">
        <f>VLOOKUP(A10386,'Município e Sexo'!$A$2:$I$11321,7,FALSE)</f>
        <v>MASCULINO</v>
      </c>
    </row>
    <row r="10387" spans="1:11" ht="15" customHeight="1" thickBot="1" x14ac:dyDescent="0.25">
      <c r="A10387" t="str">
        <f>CONCATENATE(B10387,C10387,D10387,G10387,E10387,I10387)</f>
        <v>2292020HOMICIDIO351</v>
      </c>
      <c r="B10387" s="4">
        <v>22</v>
      </c>
      <c r="C10387" s="5">
        <v>9</v>
      </c>
      <c r="D10387" s="4">
        <v>2020</v>
      </c>
      <c r="E10387" s="4">
        <v>35</v>
      </c>
      <c r="F10387" s="4" t="s">
        <v>210</v>
      </c>
      <c r="G10387" s="4" t="s">
        <v>12</v>
      </c>
      <c r="H10387" s="4" t="s">
        <v>212</v>
      </c>
      <c r="I10387" s="4">
        <v>1</v>
      </c>
      <c r="J10387" t="str">
        <f>VLOOKUP(A10387,'Município e Sexo'!$A$2:$I$11321,5,FALSE)</f>
        <v>BELEM DE SAO FRANCISCO</v>
      </c>
      <c r="K10387" t="str">
        <f>VLOOKUP(A10387,'Município e Sexo'!$A$2:$I$11321,7,FALSE)</f>
        <v>MASCULINO</v>
      </c>
    </row>
    <row r="10388" spans="1:11" ht="15" customHeight="1" thickBot="1" x14ac:dyDescent="0.25">
      <c r="A10388" t="str">
        <f>CONCATENATE(B10388,C10388,D10388,G10388,E10388,I10388)</f>
        <v>2292020HOMICIDIO351</v>
      </c>
      <c r="B10388" s="4">
        <v>22</v>
      </c>
      <c r="C10388" s="5">
        <v>9</v>
      </c>
      <c r="D10388" s="4">
        <v>2020</v>
      </c>
      <c r="E10388" s="4">
        <v>35</v>
      </c>
      <c r="F10388" s="4" t="s">
        <v>210</v>
      </c>
      <c r="G10388" s="4" t="s">
        <v>12</v>
      </c>
      <c r="H10388" s="4" t="s">
        <v>211</v>
      </c>
      <c r="I10388" s="4">
        <v>1</v>
      </c>
      <c r="J10388" t="str">
        <f>VLOOKUP(A10388,'Município e Sexo'!$A$2:$I$11321,5,FALSE)</f>
        <v>BELEM DE SAO FRANCISCO</v>
      </c>
      <c r="K10388" t="str">
        <f>VLOOKUP(A10388,'Município e Sexo'!$A$2:$I$11321,7,FALSE)</f>
        <v>MASCULINO</v>
      </c>
    </row>
    <row r="10389" spans="1:11" ht="15" customHeight="1" thickBot="1" x14ac:dyDescent="0.25">
      <c r="A10389" t="str">
        <f>CONCATENATE(B10389,C10389,D10389,G10389,E10389,I10389)</f>
        <v>2292020HOMICIDIO361</v>
      </c>
      <c r="B10389" s="4">
        <v>22</v>
      </c>
      <c r="C10389" s="5">
        <v>9</v>
      </c>
      <c r="D10389" s="4">
        <v>2020</v>
      </c>
      <c r="E10389" s="4">
        <v>36</v>
      </c>
      <c r="F10389" s="4" t="s">
        <v>210</v>
      </c>
      <c r="G10389" s="4" t="s">
        <v>12</v>
      </c>
      <c r="H10389" s="4" t="s">
        <v>211</v>
      </c>
      <c r="I10389" s="4">
        <v>1</v>
      </c>
      <c r="J10389" t="str">
        <f>VLOOKUP(A10389,'Município e Sexo'!$A$2:$I$11321,5,FALSE)</f>
        <v>IBIMIRIM</v>
      </c>
      <c r="K10389" t="str">
        <f>VLOOKUP(A10389,'Município e Sexo'!$A$2:$I$11321,7,FALSE)</f>
        <v>MASCULINO</v>
      </c>
    </row>
    <row r="10390" spans="1:11" ht="15" customHeight="1" thickBot="1" x14ac:dyDescent="0.25">
      <c r="A10390" t="str">
        <f>CONCATENATE(B10390,C10390,D10390,G10390,E10390,I10390)</f>
        <v>2292020HOMICIDIO401</v>
      </c>
      <c r="B10390" s="4">
        <v>22</v>
      </c>
      <c r="C10390" s="5">
        <v>9</v>
      </c>
      <c r="D10390" s="4">
        <v>2020</v>
      </c>
      <c r="E10390" s="4">
        <v>40</v>
      </c>
      <c r="F10390" s="4" t="s">
        <v>210</v>
      </c>
      <c r="G10390" s="4" t="s">
        <v>12</v>
      </c>
      <c r="H10390" s="4" t="s">
        <v>212</v>
      </c>
      <c r="I10390" s="4">
        <v>1</v>
      </c>
      <c r="J10390" t="str">
        <f>VLOOKUP(A10390,'Município e Sexo'!$A$2:$I$11321,5,FALSE)</f>
        <v>SANTA CRUZ DO CAPIBARIBE</v>
      </c>
      <c r="K10390" t="str">
        <f>VLOOKUP(A10390,'Município e Sexo'!$A$2:$I$11321,7,FALSE)</f>
        <v>MASCULINO</v>
      </c>
    </row>
    <row r="10391" spans="1:11" ht="15" customHeight="1" thickBot="1" x14ac:dyDescent="0.25">
      <c r="A10391" t="str">
        <f>CONCATENATE(B10391,C10391,D10391,G10391,E10391,I10391)</f>
        <v>2292020LATROCINIO641</v>
      </c>
      <c r="B10391" s="4">
        <v>22</v>
      </c>
      <c r="C10391" s="5">
        <v>9</v>
      </c>
      <c r="D10391" s="4">
        <v>2020</v>
      </c>
      <c r="E10391" s="4">
        <v>64</v>
      </c>
      <c r="F10391" s="4" t="s">
        <v>210</v>
      </c>
      <c r="G10391" s="4" t="s">
        <v>33</v>
      </c>
      <c r="H10391" s="4" t="s">
        <v>215</v>
      </c>
      <c r="I10391" s="4">
        <v>1</v>
      </c>
      <c r="J10391" t="str">
        <f>VLOOKUP(A10391,'Município e Sexo'!$A$2:$I$11321,5,FALSE)</f>
        <v>ARCOVERDE</v>
      </c>
      <c r="K10391" t="str">
        <f>VLOOKUP(A10391,'Município e Sexo'!$A$2:$I$11321,7,FALSE)</f>
        <v>MASCULINO</v>
      </c>
    </row>
    <row r="10392" spans="1:11" ht="15" customHeight="1" thickBot="1" x14ac:dyDescent="0.25">
      <c r="A10392" t="str">
        <f>CONCATENATE(B10392,C10392,D10392,G10392,E10392,I10392)</f>
        <v>2292020HOMICIDIO471</v>
      </c>
      <c r="B10392" s="4">
        <v>22</v>
      </c>
      <c r="C10392" s="5">
        <v>9</v>
      </c>
      <c r="D10392" s="4">
        <v>2020</v>
      </c>
      <c r="E10392" s="4">
        <v>47</v>
      </c>
      <c r="F10392" s="4" t="s">
        <v>210</v>
      </c>
      <c r="G10392" s="4" t="s">
        <v>12</v>
      </c>
      <c r="H10392" s="4" t="s">
        <v>211</v>
      </c>
      <c r="I10392" s="4">
        <v>1</v>
      </c>
      <c r="J10392" t="str">
        <f>VLOOKUP(A10392,'Município e Sexo'!$A$2:$I$11321,5,FALSE)</f>
        <v>IGARASSU</v>
      </c>
      <c r="K10392" t="str">
        <f>VLOOKUP(A10392,'Município e Sexo'!$A$2:$I$11321,7,FALSE)</f>
        <v>MASCULINO</v>
      </c>
    </row>
    <row r="10393" spans="1:11" ht="15" customHeight="1" thickBot="1" x14ac:dyDescent="0.25">
      <c r="A10393" t="str">
        <f>CONCATENATE(B10393,C10393,D10393,G10393,E10393,I10393)</f>
        <v>2292020HOMICIDIO471</v>
      </c>
      <c r="B10393" s="4">
        <v>22</v>
      </c>
      <c r="C10393" s="5">
        <v>9</v>
      </c>
      <c r="D10393" s="4">
        <v>2020</v>
      </c>
      <c r="E10393" s="4">
        <v>47</v>
      </c>
      <c r="F10393" s="4" t="s">
        <v>210</v>
      </c>
      <c r="G10393" s="4" t="s">
        <v>12</v>
      </c>
      <c r="H10393" s="4" t="s">
        <v>211</v>
      </c>
      <c r="I10393" s="4">
        <v>1</v>
      </c>
      <c r="J10393" t="str">
        <f>VLOOKUP(A10393,'Município e Sexo'!$A$2:$I$11321,5,FALSE)</f>
        <v>IGARASSU</v>
      </c>
      <c r="K10393" t="str">
        <f>VLOOKUP(A10393,'Município e Sexo'!$A$2:$I$11321,7,FALSE)</f>
        <v>MASCULINO</v>
      </c>
    </row>
    <row r="10394" spans="1:11" ht="15" customHeight="1" thickBot="1" x14ac:dyDescent="0.25">
      <c r="A10394" t="str">
        <f>CONCATENATE(B10394,C10394,D10394,G10394,E10394,I10394)</f>
        <v>2292020LATROCINIO491</v>
      </c>
      <c r="B10394" s="4">
        <v>22</v>
      </c>
      <c r="C10394" s="5">
        <v>9</v>
      </c>
      <c r="D10394" s="4">
        <v>2020</v>
      </c>
      <c r="E10394" s="4">
        <v>49</v>
      </c>
      <c r="F10394" s="4" t="s">
        <v>210</v>
      </c>
      <c r="G10394" s="4" t="s">
        <v>33</v>
      </c>
      <c r="H10394" s="4" t="s">
        <v>215</v>
      </c>
      <c r="I10394" s="4">
        <v>1</v>
      </c>
      <c r="J10394" t="str">
        <f>VLOOKUP(A10394,'Município e Sexo'!$A$2:$I$11321,5,FALSE)</f>
        <v>POMBOS</v>
      </c>
      <c r="K10394" t="str">
        <f>VLOOKUP(A10394,'Município e Sexo'!$A$2:$I$11321,7,FALSE)</f>
        <v>MASCULINO</v>
      </c>
    </row>
    <row r="10395" spans="1:11" ht="15" customHeight="1" thickBot="1" x14ac:dyDescent="0.25">
      <c r="A10395" t="str">
        <f>CONCATENATE(B10395,C10395,D10395,G10395,E10395,I10395)</f>
        <v>2392020HOMICIDIO151</v>
      </c>
      <c r="B10395" s="4">
        <v>23</v>
      </c>
      <c r="C10395" s="5">
        <v>9</v>
      </c>
      <c r="D10395" s="4">
        <v>2020</v>
      </c>
      <c r="E10395" s="4">
        <v>15</v>
      </c>
      <c r="F10395" s="4" t="s">
        <v>210</v>
      </c>
      <c r="G10395" s="4" t="s">
        <v>12</v>
      </c>
      <c r="H10395" s="4" t="s">
        <v>211</v>
      </c>
      <c r="I10395" s="4">
        <v>1</v>
      </c>
      <c r="J10395" t="str">
        <f>VLOOKUP(A10395,'Município e Sexo'!$A$2:$I$11321,5,FALSE)</f>
        <v>GAMELEIRA</v>
      </c>
      <c r="K10395" t="str">
        <f>VLOOKUP(A10395,'Município e Sexo'!$A$2:$I$11321,7,FALSE)</f>
        <v>MASCULINO</v>
      </c>
    </row>
    <row r="10396" spans="1:11" ht="15" customHeight="1" thickBot="1" x14ac:dyDescent="0.25">
      <c r="A10396" t="str">
        <f>CONCATENATE(B10396,C10396,D10396,G10396,E10396,I10396)</f>
        <v>2392020HOMICIDIO261</v>
      </c>
      <c r="B10396" s="4">
        <v>23</v>
      </c>
      <c r="C10396" s="5">
        <v>9</v>
      </c>
      <c r="D10396" s="4">
        <v>2020</v>
      </c>
      <c r="E10396" s="4">
        <v>26</v>
      </c>
      <c r="F10396" s="4" t="s">
        <v>210</v>
      </c>
      <c r="G10396" s="4" t="s">
        <v>12</v>
      </c>
      <c r="H10396" s="4" t="s">
        <v>211</v>
      </c>
      <c r="I10396" s="4">
        <v>1</v>
      </c>
      <c r="J10396" t="str">
        <f>VLOOKUP(A10396,'Município e Sexo'!$A$2:$I$11321,5,FALSE)</f>
        <v>OLINDA</v>
      </c>
      <c r="K10396" t="str">
        <f>VLOOKUP(A10396,'Município e Sexo'!$A$2:$I$11321,7,FALSE)</f>
        <v>MASCULINO</v>
      </c>
    </row>
    <row r="10397" spans="1:11" ht="15" customHeight="1" thickBot="1" x14ac:dyDescent="0.25">
      <c r="A10397" t="str">
        <f>CONCATENATE(B10397,C10397,D10397,G10397,E10397,I10397)</f>
        <v>2392020HOMICIDIO231</v>
      </c>
      <c r="B10397" s="4">
        <v>23</v>
      </c>
      <c r="C10397" s="5">
        <v>9</v>
      </c>
      <c r="D10397" s="4">
        <v>2020</v>
      </c>
      <c r="E10397" s="4">
        <v>23</v>
      </c>
      <c r="F10397" s="4" t="s">
        <v>210</v>
      </c>
      <c r="G10397" s="4" t="s">
        <v>12</v>
      </c>
      <c r="H10397" s="4" t="s">
        <v>211</v>
      </c>
      <c r="I10397" s="4">
        <v>1</v>
      </c>
      <c r="J10397" t="str">
        <f>VLOOKUP(A10397,'Município e Sexo'!$A$2:$I$11321,5,FALSE)</f>
        <v>GOIANA</v>
      </c>
      <c r="K10397" t="str">
        <f>VLOOKUP(A10397,'Município e Sexo'!$A$2:$I$11321,7,FALSE)</f>
        <v>MASCULINO</v>
      </c>
    </row>
    <row r="10398" spans="1:11" ht="15" customHeight="1" thickBot="1" x14ac:dyDescent="0.25">
      <c r="A10398" t="str">
        <f>CONCATENATE(B10398,C10398,D10398,G10398,E10398,I10398)</f>
        <v>2392020HOMICIDIO241</v>
      </c>
      <c r="B10398" s="4">
        <v>23</v>
      </c>
      <c r="C10398" s="5">
        <v>9</v>
      </c>
      <c r="D10398" s="4">
        <v>2020</v>
      </c>
      <c r="E10398" s="4">
        <v>24</v>
      </c>
      <c r="F10398" s="4" t="s">
        <v>210</v>
      </c>
      <c r="G10398" s="4" t="s">
        <v>12</v>
      </c>
      <c r="H10398" s="4" t="s">
        <v>211</v>
      </c>
      <c r="I10398" s="4">
        <v>1</v>
      </c>
      <c r="J10398" t="str">
        <f>VLOOKUP(A10398,'Município e Sexo'!$A$2:$I$11321,5,FALSE)</f>
        <v>SAO JOSE DA COROA GRANDE</v>
      </c>
      <c r="K10398" t="str">
        <f>VLOOKUP(A10398,'Município e Sexo'!$A$2:$I$11321,7,FALSE)</f>
        <v>MASCULINO</v>
      </c>
    </row>
    <row r="10399" spans="1:11" ht="15" customHeight="1" thickBot="1" x14ac:dyDescent="0.25">
      <c r="A10399" t="str">
        <f>CONCATENATE(B10399,C10399,D10399,G10399,E10399,I10399)</f>
        <v>2392020HOMICIDIO361</v>
      </c>
      <c r="B10399" s="4">
        <v>23</v>
      </c>
      <c r="C10399" s="5">
        <v>9</v>
      </c>
      <c r="D10399" s="4">
        <v>2020</v>
      </c>
      <c r="E10399" s="4">
        <v>36</v>
      </c>
      <c r="F10399" s="4" t="s">
        <v>210</v>
      </c>
      <c r="G10399" s="4" t="s">
        <v>12</v>
      </c>
      <c r="H10399" s="4" t="s">
        <v>211</v>
      </c>
      <c r="I10399" s="4">
        <v>1</v>
      </c>
      <c r="J10399" t="str">
        <f>VLOOKUP(A10399,'Município e Sexo'!$A$2:$I$11321,5,FALSE)</f>
        <v>SANTA CRUZ DA BAIXA VERDE</v>
      </c>
      <c r="K10399" t="str">
        <f>VLOOKUP(A10399,'Município e Sexo'!$A$2:$I$11321,7,FALSE)</f>
        <v>MASCULINO</v>
      </c>
    </row>
    <row r="10400" spans="1:11" ht="15" customHeight="1" thickBot="1" x14ac:dyDescent="0.25">
      <c r="A10400" t="str">
        <f>CONCATENATE(B10400,C10400,D10400,G10400,E10400,I10400)</f>
        <v>2392020HOMICIDIO481</v>
      </c>
      <c r="B10400" s="4">
        <v>23</v>
      </c>
      <c r="C10400" s="5">
        <v>9</v>
      </c>
      <c r="D10400" s="4">
        <v>2020</v>
      </c>
      <c r="E10400" s="4">
        <v>48</v>
      </c>
      <c r="F10400" s="4" t="s">
        <v>210</v>
      </c>
      <c r="G10400" s="4" t="s">
        <v>12</v>
      </c>
      <c r="H10400" s="4" t="s">
        <v>211</v>
      </c>
      <c r="I10400" s="4">
        <v>1</v>
      </c>
      <c r="J10400" t="str">
        <f>VLOOKUP(A10400,'Município e Sexo'!$A$2:$I$11321,5,FALSE)</f>
        <v>CAMOCIM DE SAO FELIX</v>
      </c>
      <c r="K10400" t="str">
        <f>VLOOKUP(A10400,'Município e Sexo'!$A$2:$I$11321,7,FALSE)</f>
        <v>MASCULINO</v>
      </c>
    </row>
    <row r="10401" spans="1:11" ht="15" customHeight="1" thickBot="1" x14ac:dyDescent="0.25">
      <c r="A10401" t="str">
        <f>CONCATENATE(B10401,C10401,D10401,G10401,E10401,I10401)</f>
        <v>2392020HOMICIDIO221</v>
      </c>
      <c r="B10401" s="4">
        <v>23</v>
      </c>
      <c r="C10401" s="5">
        <v>9</v>
      </c>
      <c r="D10401" s="4">
        <v>2020</v>
      </c>
      <c r="E10401" s="4">
        <v>22</v>
      </c>
      <c r="F10401" s="4" t="s">
        <v>210</v>
      </c>
      <c r="G10401" s="4" t="s">
        <v>12</v>
      </c>
      <c r="H10401" s="4" t="s">
        <v>212</v>
      </c>
      <c r="I10401" s="4">
        <v>1</v>
      </c>
      <c r="J10401" t="str">
        <f>VLOOKUP(A10401,'Município e Sexo'!$A$2:$I$11321,5,FALSE)</f>
        <v>BOM CONSELHO</v>
      </c>
      <c r="K10401" t="str">
        <f>VLOOKUP(A10401,'Município e Sexo'!$A$2:$I$11321,7,FALSE)</f>
        <v>MASCULINO</v>
      </c>
    </row>
    <row r="10402" spans="1:11" ht="15" customHeight="1" thickBot="1" x14ac:dyDescent="0.25">
      <c r="A10402" t="str">
        <f>CONCATENATE(B10402,C10402,D10402,G10402,E10402,I10402)</f>
        <v>2392020HOMICIDIO231</v>
      </c>
      <c r="B10402" s="4">
        <v>23</v>
      </c>
      <c r="C10402" s="5">
        <v>9</v>
      </c>
      <c r="D10402" s="4">
        <v>2020</v>
      </c>
      <c r="E10402" s="4">
        <v>23</v>
      </c>
      <c r="F10402" s="4" t="s">
        <v>210</v>
      </c>
      <c r="G10402" s="4" t="s">
        <v>12</v>
      </c>
      <c r="H10402" s="4" t="s">
        <v>211</v>
      </c>
      <c r="I10402" s="4">
        <v>1</v>
      </c>
      <c r="J10402" t="str">
        <f>VLOOKUP(A10402,'Município e Sexo'!$A$2:$I$11321,5,FALSE)</f>
        <v>GOIANA</v>
      </c>
      <c r="K10402" t="str">
        <f>VLOOKUP(A10402,'Município e Sexo'!$A$2:$I$11321,7,FALSE)</f>
        <v>MASCULINO</v>
      </c>
    </row>
    <row r="10403" spans="1:11" ht="15" customHeight="1" thickBot="1" x14ac:dyDescent="0.25">
      <c r="A10403" t="str">
        <f>CONCATENATE(B10403,C10403,D10403,G10403,E10403,I10403)</f>
        <v>2492020HOMICIDIO181</v>
      </c>
      <c r="B10403" s="4">
        <v>24</v>
      </c>
      <c r="C10403" s="5">
        <v>9</v>
      </c>
      <c r="D10403" s="4">
        <v>2020</v>
      </c>
      <c r="E10403" s="4">
        <v>18</v>
      </c>
      <c r="F10403" s="4" t="s">
        <v>210</v>
      </c>
      <c r="G10403" s="4" t="s">
        <v>12</v>
      </c>
      <c r="H10403" s="4" t="s">
        <v>211</v>
      </c>
      <c r="I10403" s="4">
        <v>1</v>
      </c>
      <c r="J10403" t="str">
        <f>VLOOKUP(A10403,'Município e Sexo'!$A$2:$I$11321,5,FALSE)</f>
        <v>IGARASSU</v>
      </c>
      <c r="K10403" t="str">
        <f>VLOOKUP(A10403,'Município e Sexo'!$A$2:$I$11321,7,FALSE)</f>
        <v>MASCULINO</v>
      </c>
    </row>
    <row r="10404" spans="1:11" ht="15" customHeight="1" thickBot="1" x14ac:dyDescent="0.25">
      <c r="A10404" t="str">
        <f>CONCATENATE(B10404,C10404,D10404,G10404,E10404,I10404)</f>
        <v>2492020HOMICIDIO301</v>
      </c>
      <c r="B10404" s="4">
        <v>24</v>
      </c>
      <c r="C10404" s="5">
        <v>9</v>
      </c>
      <c r="D10404" s="4">
        <v>2020</v>
      </c>
      <c r="E10404" s="4">
        <v>30</v>
      </c>
      <c r="F10404" s="4" t="s">
        <v>210</v>
      </c>
      <c r="G10404" s="4" t="s">
        <v>12</v>
      </c>
      <c r="H10404" s="4" t="s">
        <v>211</v>
      </c>
      <c r="I10404" s="4">
        <v>1</v>
      </c>
      <c r="J10404" t="str">
        <f>VLOOKUP(A10404,'Município e Sexo'!$A$2:$I$11321,5,FALSE)</f>
        <v>RECIFE</v>
      </c>
      <c r="K10404" t="str">
        <f>VLOOKUP(A10404,'Município e Sexo'!$A$2:$I$11321,7,FALSE)</f>
        <v>MASCULINO</v>
      </c>
    </row>
    <row r="10405" spans="1:11" ht="15" customHeight="1" thickBot="1" x14ac:dyDescent="0.25">
      <c r="A10405" t="str">
        <f>CONCATENATE(B10405,C10405,D10405,G10405,E10405,I10405)</f>
        <v>2492020FEMINICIDIO391</v>
      </c>
      <c r="B10405" s="4">
        <v>24</v>
      </c>
      <c r="C10405" s="5">
        <v>9</v>
      </c>
      <c r="D10405" s="4">
        <v>2020</v>
      </c>
      <c r="E10405" s="4">
        <v>39</v>
      </c>
      <c r="F10405" s="4" t="s">
        <v>210</v>
      </c>
      <c r="G10405" s="4" t="s">
        <v>29</v>
      </c>
      <c r="H10405" s="4" t="s">
        <v>29</v>
      </c>
      <c r="I10405" s="4">
        <v>1</v>
      </c>
      <c r="J10405" t="str">
        <f>VLOOKUP(A10405,'Município e Sexo'!$A$2:$I$11321,5,FALSE)</f>
        <v>SURUBIM</v>
      </c>
      <c r="K10405" t="str">
        <f>VLOOKUP(A10405,'Município e Sexo'!$A$2:$I$11321,7,FALSE)</f>
        <v>FEMININO</v>
      </c>
    </row>
    <row r="10406" spans="1:11" ht="15" customHeight="1" thickBot="1" x14ac:dyDescent="0.25">
      <c r="A10406" t="str">
        <f>CONCATENATE(B10406,C10406,D10406,G10406,E10406,I10406)</f>
        <v>2492020HOMICIDIO231</v>
      </c>
      <c r="B10406" s="4">
        <v>24</v>
      </c>
      <c r="C10406" s="5">
        <v>9</v>
      </c>
      <c r="D10406" s="4">
        <v>2020</v>
      </c>
      <c r="E10406" s="4">
        <v>23</v>
      </c>
      <c r="F10406" s="4" t="s">
        <v>210</v>
      </c>
      <c r="G10406" s="4" t="s">
        <v>12</v>
      </c>
      <c r="H10406" s="4" t="s">
        <v>211</v>
      </c>
      <c r="I10406" s="4">
        <v>1</v>
      </c>
      <c r="J10406" t="str">
        <f>VLOOKUP(A10406,'Município e Sexo'!$A$2:$I$11321,5,FALSE)</f>
        <v>RECIFE</v>
      </c>
      <c r="K10406" t="str">
        <f>VLOOKUP(A10406,'Município e Sexo'!$A$2:$I$11321,7,FALSE)</f>
        <v>MASCULINO</v>
      </c>
    </row>
    <row r="10407" spans="1:11" ht="15" customHeight="1" thickBot="1" x14ac:dyDescent="0.25">
      <c r="A10407" t="str">
        <f>CONCATENATE(B10407,C10407,D10407,G10407,E10407,I10407)</f>
        <v>2492020HOMICIDIO241</v>
      </c>
      <c r="B10407" s="4">
        <v>24</v>
      </c>
      <c r="C10407" s="5">
        <v>9</v>
      </c>
      <c r="D10407" s="4">
        <v>2020</v>
      </c>
      <c r="E10407" s="4">
        <v>24</v>
      </c>
      <c r="F10407" s="4" t="s">
        <v>210</v>
      </c>
      <c r="G10407" s="4" t="s">
        <v>12</v>
      </c>
      <c r="H10407" s="4" t="s">
        <v>211</v>
      </c>
      <c r="I10407" s="4">
        <v>1</v>
      </c>
      <c r="J10407" t="str">
        <f>VLOOKUP(A10407,'Município e Sexo'!$A$2:$I$11321,5,FALSE)</f>
        <v>CARUARU</v>
      </c>
      <c r="K10407" t="str">
        <f>VLOOKUP(A10407,'Município e Sexo'!$A$2:$I$11321,7,FALSE)</f>
        <v>MASCULINO</v>
      </c>
    </row>
    <row r="10408" spans="1:11" ht="15" customHeight="1" thickBot="1" x14ac:dyDescent="0.25">
      <c r="A10408" t="str">
        <f>CONCATENATE(B10408,C10408,D10408,G10408,E10408,I10408)</f>
        <v>2492020HOMICIDIO261</v>
      </c>
      <c r="B10408" s="4">
        <v>24</v>
      </c>
      <c r="C10408" s="5">
        <v>9</v>
      </c>
      <c r="D10408" s="4">
        <v>2020</v>
      </c>
      <c r="E10408" s="4">
        <v>26</v>
      </c>
      <c r="F10408" s="4" t="s">
        <v>210</v>
      </c>
      <c r="G10408" s="4" t="s">
        <v>12</v>
      </c>
      <c r="H10408" s="4" t="s">
        <v>211</v>
      </c>
      <c r="I10408" s="4">
        <v>1</v>
      </c>
      <c r="J10408" t="str">
        <f>VLOOKUP(A10408,'Município e Sexo'!$A$2:$I$11321,5,FALSE)</f>
        <v>OLINDA</v>
      </c>
      <c r="K10408" t="str">
        <f>VLOOKUP(A10408,'Município e Sexo'!$A$2:$I$11321,7,FALSE)</f>
        <v>MASCULINO</v>
      </c>
    </row>
    <row r="10409" spans="1:11" ht="15" customHeight="1" thickBot="1" x14ac:dyDescent="0.25">
      <c r="A10409" t="str">
        <f>CONCATENATE(B10409,C10409,D10409,G10409,E10409,I10409)</f>
        <v>2492020HOMICIDIO481</v>
      </c>
      <c r="B10409" s="4">
        <v>24</v>
      </c>
      <c r="C10409" s="5">
        <v>9</v>
      </c>
      <c r="D10409" s="4">
        <v>2020</v>
      </c>
      <c r="E10409" s="4">
        <v>48</v>
      </c>
      <c r="F10409" s="4" t="s">
        <v>210</v>
      </c>
      <c r="G10409" s="4" t="s">
        <v>12</v>
      </c>
      <c r="H10409" s="4" t="s">
        <v>211</v>
      </c>
      <c r="I10409" s="4">
        <v>1</v>
      </c>
      <c r="J10409" t="str">
        <f>VLOOKUP(A10409,'Município e Sexo'!$A$2:$I$11321,5,FALSE)</f>
        <v>SAO JOSE DA COROA GRANDE</v>
      </c>
      <c r="K10409" t="str">
        <f>VLOOKUP(A10409,'Município e Sexo'!$A$2:$I$11321,7,FALSE)</f>
        <v>MASCULINO</v>
      </c>
    </row>
    <row r="10410" spans="1:11" ht="15" customHeight="1" thickBot="1" x14ac:dyDescent="0.25">
      <c r="A10410" t="str">
        <f>CONCATENATE(B10410,C10410,D10410,G10410,E10410,I10410)</f>
        <v>2492020HOMICIDIO181</v>
      </c>
      <c r="B10410" s="4">
        <v>24</v>
      </c>
      <c r="C10410" s="5">
        <v>9</v>
      </c>
      <c r="D10410" s="4">
        <v>2020</v>
      </c>
      <c r="E10410" s="4">
        <v>18</v>
      </c>
      <c r="F10410" s="4" t="s">
        <v>210</v>
      </c>
      <c r="G10410" s="4" t="s">
        <v>12</v>
      </c>
      <c r="H10410" s="4" t="s">
        <v>211</v>
      </c>
      <c r="I10410" s="4">
        <v>1</v>
      </c>
      <c r="J10410" t="str">
        <f>VLOOKUP(A10410,'Município e Sexo'!$A$2:$I$11321,5,FALSE)</f>
        <v>IGARASSU</v>
      </c>
      <c r="K10410" t="str">
        <f>VLOOKUP(A10410,'Município e Sexo'!$A$2:$I$11321,7,FALSE)</f>
        <v>MASCULINO</v>
      </c>
    </row>
    <row r="10411" spans="1:11" ht="15" customHeight="1" thickBot="1" x14ac:dyDescent="0.25">
      <c r="A10411" t="str">
        <f>CONCATENATE(B10411,C10411,D10411,G10411,E10411,I10411)</f>
        <v>2492020HOMICIDIO241</v>
      </c>
      <c r="B10411" s="4">
        <v>24</v>
      </c>
      <c r="C10411" s="5">
        <v>9</v>
      </c>
      <c r="D10411" s="4">
        <v>2020</v>
      </c>
      <c r="E10411" s="4">
        <v>24</v>
      </c>
      <c r="F10411" s="4" t="s">
        <v>210</v>
      </c>
      <c r="G10411" s="4" t="s">
        <v>12</v>
      </c>
      <c r="H10411" s="4" t="s">
        <v>211</v>
      </c>
      <c r="I10411" s="4">
        <v>1</v>
      </c>
      <c r="J10411" t="str">
        <f>VLOOKUP(A10411,'Município e Sexo'!$A$2:$I$11321,5,FALSE)</f>
        <v>CARUARU</v>
      </c>
      <c r="K10411" t="str">
        <f>VLOOKUP(A10411,'Município e Sexo'!$A$2:$I$11321,7,FALSE)</f>
        <v>MASCULINO</v>
      </c>
    </row>
    <row r="10412" spans="1:11" ht="15" customHeight="1" thickBot="1" x14ac:dyDescent="0.25">
      <c r="A10412" t="str">
        <f>CONCATENATE(B10412,C10412,D10412,G10412,E10412,I10412)</f>
        <v>2492020HOMICIDIO251</v>
      </c>
      <c r="B10412" s="4">
        <v>24</v>
      </c>
      <c r="C10412" s="5">
        <v>9</v>
      </c>
      <c r="D10412" s="4">
        <v>2020</v>
      </c>
      <c r="E10412" s="4">
        <v>25</v>
      </c>
      <c r="F10412" s="4" t="s">
        <v>210</v>
      </c>
      <c r="G10412" s="4" t="s">
        <v>12</v>
      </c>
      <c r="H10412" s="4" t="s">
        <v>211</v>
      </c>
      <c r="I10412" s="4">
        <v>1</v>
      </c>
      <c r="J10412" t="str">
        <f>VLOOKUP(A10412,'Município e Sexo'!$A$2:$I$11321,5,FALSE)</f>
        <v>SERRA TALHADA</v>
      </c>
      <c r="K10412" t="str">
        <f>VLOOKUP(A10412,'Município e Sexo'!$A$2:$I$11321,7,FALSE)</f>
        <v>MASCULINO</v>
      </c>
    </row>
    <row r="10413" spans="1:11" ht="15" customHeight="1" thickBot="1" x14ac:dyDescent="0.25">
      <c r="A10413" t="str">
        <f>CONCATENATE(B10413,C10413,D10413,G10413,E10413,I10413)</f>
        <v>2592020HOMICIDIO171</v>
      </c>
      <c r="B10413" s="4">
        <v>25</v>
      </c>
      <c r="C10413" s="5">
        <v>9</v>
      </c>
      <c r="D10413" s="4">
        <v>2020</v>
      </c>
      <c r="E10413" s="4">
        <v>17</v>
      </c>
      <c r="F10413" s="4" t="s">
        <v>210</v>
      </c>
      <c r="G10413" s="4" t="s">
        <v>12</v>
      </c>
      <c r="H10413" s="4" t="s">
        <v>211</v>
      </c>
      <c r="I10413" s="4">
        <v>1</v>
      </c>
      <c r="J10413" t="str">
        <f>VLOOKUP(A10413,'Município e Sexo'!$A$2:$I$11321,5,FALSE)</f>
        <v>SAIRE</v>
      </c>
      <c r="K10413" t="str">
        <f>VLOOKUP(A10413,'Município e Sexo'!$A$2:$I$11321,7,FALSE)</f>
        <v>MASCULINO</v>
      </c>
    </row>
    <row r="10414" spans="1:11" ht="15" customHeight="1" thickBot="1" x14ac:dyDescent="0.25">
      <c r="A10414" t="str">
        <f>CONCATENATE(B10414,C10414,D10414,G10414,E10414,I10414)</f>
        <v>2592020HOMICIDIO271</v>
      </c>
      <c r="B10414" s="4">
        <v>25</v>
      </c>
      <c r="C10414" s="5">
        <v>9</v>
      </c>
      <c r="D10414" s="4">
        <v>2020</v>
      </c>
      <c r="E10414" s="4">
        <v>27</v>
      </c>
      <c r="F10414" s="4" t="s">
        <v>210</v>
      </c>
      <c r="G10414" s="4" t="s">
        <v>12</v>
      </c>
      <c r="H10414" s="4" t="s">
        <v>211</v>
      </c>
      <c r="I10414" s="4">
        <v>1</v>
      </c>
      <c r="J10414" t="str">
        <f>VLOOKUP(A10414,'Município e Sexo'!$A$2:$I$11321,5,FALSE)</f>
        <v>RECIFE</v>
      </c>
      <c r="K10414" t="str">
        <f>VLOOKUP(A10414,'Município e Sexo'!$A$2:$I$11321,7,FALSE)</f>
        <v>MASCULINO</v>
      </c>
    </row>
    <row r="10415" spans="1:11" ht="15" customHeight="1" thickBot="1" x14ac:dyDescent="0.25">
      <c r="A10415" t="str">
        <f>CONCATENATE(B10415,C10415,D10415,G10415,E10415,I10415)</f>
        <v>2592020HOMICIDIO181</v>
      </c>
      <c r="B10415" s="4">
        <v>25</v>
      </c>
      <c r="C10415" s="5">
        <v>9</v>
      </c>
      <c r="D10415" s="4">
        <v>2020</v>
      </c>
      <c r="E10415" s="4">
        <v>18</v>
      </c>
      <c r="F10415" s="4" t="s">
        <v>210</v>
      </c>
      <c r="G10415" s="4" t="s">
        <v>12</v>
      </c>
      <c r="H10415" s="4" t="s">
        <v>211</v>
      </c>
      <c r="I10415" s="4">
        <v>1</v>
      </c>
      <c r="J10415" t="str">
        <f>VLOOKUP(A10415,'Município e Sexo'!$A$2:$I$11321,5,FALSE)</f>
        <v>SAO JOSE DO BELMONTE</v>
      </c>
      <c r="K10415" t="str">
        <f>VLOOKUP(A10415,'Município e Sexo'!$A$2:$I$11321,7,FALSE)</f>
        <v>MASCULINO</v>
      </c>
    </row>
    <row r="10416" spans="1:11" ht="15" customHeight="1" thickBot="1" x14ac:dyDescent="0.25">
      <c r="A10416" t="str">
        <f>CONCATENATE(B10416,C10416,D10416,G10416,E10416,I10416)</f>
        <v>2592020HOMICIDIO201</v>
      </c>
      <c r="B10416" s="4">
        <v>25</v>
      </c>
      <c r="C10416" s="5">
        <v>9</v>
      </c>
      <c r="D10416" s="4">
        <v>2020</v>
      </c>
      <c r="E10416" s="4">
        <v>20</v>
      </c>
      <c r="F10416" s="4" t="s">
        <v>210</v>
      </c>
      <c r="G10416" s="4" t="s">
        <v>12</v>
      </c>
      <c r="H10416" s="4" t="s">
        <v>211</v>
      </c>
      <c r="I10416" s="4">
        <v>1</v>
      </c>
      <c r="J10416" t="str">
        <f>VLOOKUP(A10416,'Município e Sexo'!$A$2:$I$11321,5,FALSE)</f>
        <v>PAUDALHO</v>
      </c>
      <c r="K10416" t="str">
        <f>VLOOKUP(A10416,'Município e Sexo'!$A$2:$I$11321,7,FALSE)</f>
        <v>MASCULINO</v>
      </c>
    </row>
    <row r="10417" spans="1:11" ht="15" customHeight="1" thickBot="1" x14ac:dyDescent="0.25">
      <c r="A10417" t="str">
        <f>CONCATENATE(B10417,C10417,D10417,G10417,E10417,I10417)</f>
        <v>2592020HOMICIDIO301</v>
      </c>
      <c r="B10417" s="4">
        <v>25</v>
      </c>
      <c r="C10417" s="5">
        <v>9</v>
      </c>
      <c r="D10417" s="4">
        <v>2020</v>
      </c>
      <c r="E10417" s="4">
        <v>30</v>
      </c>
      <c r="F10417" s="4" t="s">
        <v>210</v>
      </c>
      <c r="G10417" s="4" t="s">
        <v>12</v>
      </c>
      <c r="H10417" s="4" t="s">
        <v>211</v>
      </c>
      <c r="I10417" s="4">
        <v>1</v>
      </c>
      <c r="J10417" t="str">
        <f>VLOOKUP(A10417,'Município e Sexo'!$A$2:$I$11321,5,FALSE)</f>
        <v>RECIFE</v>
      </c>
      <c r="K10417" t="str">
        <f>VLOOKUP(A10417,'Município e Sexo'!$A$2:$I$11321,7,FALSE)</f>
        <v>MASCULINO</v>
      </c>
    </row>
    <row r="10418" spans="1:11" ht="15" customHeight="1" thickBot="1" x14ac:dyDescent="0.25">
      <c r="A10418" t="str">
        <f>CONCATENATE(B10418,C10418,D10418,G10418,E10418,I10418)</f>
        <v>2592020HOMICIDIO331</v>
      </c>
      <c r="B10418" s="4">
        <v>25</v>
      </c>
      <c r="C10418" s="5">
        <v>9</v>
      </c>
      <c r="D10418" s="4">
        <v>2020</v>
      </c>
      <c r="E10418" s="4">
        <v>33</v>
      </c>
      <c r="F10418" s="4" t="s">
        <v>210</v>
      </c>
      <c r="G10418" s="4" t="s">
        <v>12</v>
      </c>
      <c r="H10418" s="4" t="s">
        <v>211</v>
      </c>
      <c r="I10418" s="4">
        <v>1</v>
      </c>
      <c r="J10418" t="str">
        <f>VLOOKUP(A10418,'Município e Sexo'!$A$2:$I$11321,5,FALSE)</f>
        <v>AGUAS BELAS</v>
      </c>
      <c r="K10418" t="str">
        <f>VLOOKUP(A10418,'Município e Sexo'!$A$2:$I$11321,7,FALSE)</f>
        <v>MASCULINO</v>
      </c>
    </row>
    <row r="10419" spans="1:11" ht="15" customHeight="1" thickBot="1" x14ac:dyDescent="0.25">
      <c r="A10419" t="str">
        <f>CONCATENATE(B10419,C10419,D10419,G10419,E10419,I10419)</f>
        <v>2592020HOMICIDIO351</v>
      </c>
      <c r="B10419" s="4">
        <v>25</v>
      </c>
      <c r="C10419" s="5">
        <v>9</v>
      </c>
      <c r="D10419" s="4">
        <v>2020</v>
      </c>
      <c r="E10419" s="4">
        <v>35</v>
      </c>
      <c r="F10419" s="4" t="s">
        <v>210</v>
      </c>
      <c r="G10419" s="4" t="s">
        <v>12</v>
      </c>
      <c r="H10419" s="4" t="s">
        <v>211</v>
      </c>
      <c r="I10419" s="4">
        <v>1</v>
      </c>
      <c r="J10419" t="str">
        <f>VLOOKUP(A10419,'Município e Sexo'!$A$2:$I$11321,5,FALSE)</f>
        <v>TABIRA</v>
      </c>
      <c r="K10419" t="str">
        <f>VLOOKUP(A10419,'Município e Sexo'!$A$2:$I$11321,7,FALSE)</f>
        <v>MASCULINO</v>
      </c>
    </row>
    <row r="10420" spans="1:11" ht="15" customHeight="1" thickBot="1" x14ac:dyDescent="0.25">
      <c r="A10420" t="str">
        <f>CONCATENATE(B10420,C10420,D10420,G10420,E10420,I10420)</f>
        <v>2592020HOMICIDIO231</v>
      </c>
      <c r="B10420" s="4">
        <v>25</v>
      </c>
      <c r="C10420" s="5">
        <v>9</v>
      </c>
      <c r="D10420" s="4">
        <v>2020</v>
      </c>
      <c r="E10420" s="4">
        <v>23</v>
      </c>
      <c r="F10420" s="4" t="s">
        <v>210</v>
      </c>
      <c r="G10420" s="4" t="s">
        <v>12</v>
      </c>
      <c r="H10420" s="4" t="s">
        <v>212</v>
      </c>
      <c r="I10420" s="4">
        <v>1</v>
      </c>
      <c r="J10420" t="str">
        <f>VLOOKUP(A10420,'Município e Sexo'!$A$2:$I$11321,5,FALSE)</f>
        <v>OLINDA</v>
      </c>
      <c r="K10420" t="str">
        <f>VLOOKUP(A10420,'Município e Sexo'!$A$2:$I$11321,7,FALSE)</f>
        <v>MASCULINO</v>
      </c>
    </row>
    <row r="10421" spans="1:11" ht="15" customHeight="1" thickBot="1" x14ac:dyDescent="0.25">
      <c r="A10421" t="str">
        <f>CONCATENATE(B10421,C10421,D10421,G10421,E10421,I10421)</f>
        <v>2592020HOMICIDIO321</v>
      </c>
      <c r="B10421" s="4">
        <v>25</v>
      </c>
      <c r="C10421" s="5">
        <v>9</v>
      </c>
      <c r="D10421" s="4">
        <v>2020</v>
      </c>
      <c r="E10421" s="4">
        <v>32</v>
      </c>
      <c r="F10421" s="4" t="s">
        <v>210</v>
      </c>
      <c r="G10421" s="4" t="s">
        <v>12</v>
      </c>
      <c r="H10421" s="4" t="s">
        <v>212</v>
      </c>
      <c r="I10421" s="4">
        <v>1</v>
      </c>
      <c r="J10421" t="str">
        <f>VLOOKUP(A10421,'Município e Sexo'!$A$2:$I$11321,5,FALSE)</f>
        <v>BUENOS AIRES</v>
      </c>
      <c r="K10421" t="str">
        <f>VLOOKUP(A10421,'Município e Sexo'!$A$2:$I$11321,7,FALSE)</f>
        <v>MASCULINO</v>
      </c>
    </row>
    <row r="10422" spans="1:11" ht="15" customHeight="1" thickBot="1" x14ac:dyDescent="0.25">
      <c r="A10422" t="str">
        <f>CONCATENATE(B10422,C10422,D10422,G10422,E10422,I10422)</f>
        <v>2592020HOMICIDIO161</v>
      </c>
      <c r="B10422" s="4">
        <v>25</v>
      </c>
      <c r="C10422" s="5">
        <v>9</v>
      </c>
      <c r="D10422" s="4">
        <v>2020</v>
      </c>
      <c r="E10422" s="4">
        <v>16</v>
      </c>
      <c r="F10422" s="4" t="s">
        <v>210</v>
      </c>
      <c r="G10422" s="4" t="s">
        <v>12</v>
      </c>
      <c r="H10422" s="4" t="s">
        <v>211</v>
      </c>
      <c r="I10422" s="4">
        <v>1</v>
      </c>
      <c r="J10422" t="str">
        <f>VLOOKUP(A10422,'Município e Sexo'!$A$2:$I$11321,5,FALSE)</f>
        <v>CABO DE SANTO AGOSTINHO</v>
      </c>
      <c r="K10422" t="str">
        <f>VLOOKUP(A10422,'Município e Sexo'!$A$2:$I$11321,7,FALSE)</f>
        <v>MASCULINO</v>
      </c>
    </row>
    <row r="10423" spans="1:11" ht="15" customHeight="1" thickBot="1" x14ac:dyDescent="0.25">
      <c r="A10423" t="str">
        <f>CONCATENATE(B10423,C10423,D10423,G10423,E10423,I10423)</f>
        <v>2592020HOMICIDIO271</v>
      </c>
      <c r="B10423" s="4">
        <v>25</v>
      </c>
      <c r="C10423" s="5">
        <v>9</v>
      </c>
      <c r="D10423" s="4">
        <v>2020</v>
      </c>
      <c r="E10423" s="4">
        <v>27</v>
      </c>
      <c r="F10423" s="4" t="s">
        <v>210</v>
      </c>
      <c r="G10423" s="4" t="s">
        <v>12</v>
      </c>
      <c r="H10423" s="4" t="s">
        <v>211</v>
      </c>
      <c r="I10423" s="4">
        <v>1</v>
      </c>
      <c r="J10423" t="str">
        <f>VLOOKUP(A10423,'Município e Sexo'!$A$2:$I$11321,5,FALSE)</f>
        <v>RECIFE</v>
      </c>
      <c r="K10423" t="str">
        <f>VLOOKUP(A10423,'Município e Sexo'!$A$2:$I$11321,7,FALSE)</f>
        <v>MASCULINO</v>
      </c>
    </row>
    <row r="10424" spans="1:11" ht="15" customHeight="1" thickBot="1" x14ac:dyDescent="0.25">
      <c r="A10424" t="str">
        <f>CONCATENATE(B10424,C10424,D10424,G10424,E10424,I10424)</f>
        <v>2692020HOMICIDIO261</v>
      </c>
      <c r="B10424" s="4">
        <v>26</v>
      </c>
      <c r="C10424" s="5">
        <v>9</v>
      </c>
      <c r="D10424" s="4">
        <v>2020</v>
      </c>
      <c r="E10424" s="4">
        <v>26</v>
      </c>
      <c r="F10424" s="4" t="s">
        <v>210</v>
      </c>
      <c r="G10424" s="4" t="s">
        <v>12</v>
      </c>
      <c r="H10424" s="4" t="s">
        <v>211</v>
      </c>
      <c r="I10424" s="4">
        <v>1</v>
      </c>
      <c r="J10424" t="str">
        <f>VLOOKUP(A10424,'Município e Sexo'!$A$2:$I$11321,5,FALSE)</f>
        <v>VICENCIA</v>
      </c>
      <c r="K10424" t="str">
        <f>VLOOKUP(A10424,'Município e Sexo'!$A$2:$I$11321,7,FALSE)</f>
        <v>MASCULINO</v>
      </c>
    </row>
    <row r="10425" spans="1:11" ht="15" customHeight="1" thickBot="1" x14ac:dyDescent="0.25">
      <c r="A10425" t="str">
        <f>CONCATENATE(B10425,C10425,D10425,G10425,E10425,I10425)</f>
        <v>2692020HOMICIDIO291</v>
      </c>
      <c r="B10425" s="4">
        <v>26</v>
      </c>
      <c r="C10425" s="5">
        <v>9</v>
      </c>
      <c r="D10425" s="4">
        <v>2020</v>
      </c>
      <c r="E10425" s="4">
        <v>29</v>
      </c>
      <c r="F10425" s="4" t="s">
        <v>210</v>
      </c>
      <c r="G10425" s="4" t="s">
        <v>12</v>
      </c>
      <c r="H10425" s="4" t="s">
        <v>211</v>
      </c>
      <c r="I10425" s="4">
        <v>1</v>
      </c>
      <c r="J10425" t="str">
        <f>VLOOKUP(A10425,'Município e Sexo'!$A$2:$I$11321,5,FALSE)</f>
        <v>VITORIA DE SANTO ANTAO</v>
      </c>
      <c r="K10425" t="str">
        <f>VLOOKUP(A10425,'Município e Sexo'!$A$2:$I$11321,7,FALSE)</f>
        <v>MASCULINO</v>
      </c>
    </row>
    <row r="10426" spans="1:11" ht="15" customHeight="1" thickBot="1" x14ac:dyDescent="0.25">
      <c r="A10426" t="str">
        <f>CONCATENATE(B10426,C10426,D10426,G10426,E10426,I10426)</f>
        <v>2692020HOMICIDIO151</v>
      </c>
      <c r="B10426" s="4">
        <v>26</v>
      </c>
      <c r="C10426" s="5">
        <v>9</v>
      </c>
      <c r="D10426" s="4">
        <v>2020</v>
      </c>
      <c r="E10426" s="4">
        <v>15</v>
      </c>
      <c r="F10426" s="4" t="s">
        <v>216</v>
      </c>
      <c r="G10426" s="4" t="s">
        <v>12</v>
      </c>
      <c r="H10426" s="4" t="s">
        <v>211</v>
      </c>
      <c r="I10426" s="4">
        <v>1</v>
      </c>
      <c r="J10426" t="str">
        <f>VLOOKUP(A10426,'Município e Sexo'!$A$2:$I$11321,5,FALSE)</f>
        <v>RECIFE</v>
      </c>
      <c r="K10426" t="str">
        <f>VLOOKUP(A10426,'Município e Sexo'!$A$2:$I$11321,7,FALSE)</f>
        <v>MASCULINO</v>
      </c>
    </row>
    <row r="10427" spans="1:11" ht="15" customHeight="1" thickBot="1" x14ac:dyDescent="0.25">
      <c r="A10427" t="str">
        <f>CONCATENATE(B10427,C10427,D10427,G10427,E10427,I10427)</f>
        <v>2692020HOMICIDIO271</v>
      </c>
      <c r="B10427" s="4">
        <v>26</v>
      </c>
      <c r="C10427" s="5">
        <v>9</v>
      </c>
      <c r="D10427" s="4">
        <v>2020</v>
      </c>
      <c r="E10427" s="4">
        <v>27</v>
      </c>
      <c r="F10427" s="4" t="s">
        <v>210</v>
      </c>
      <c r="G10427" s="4" t="s">
        <v>12</v>
      </c>
      <c r="H10427" s="4" t="s">
        <v>211</v>
      </c>
      <c r="I10427" s="4">
        <v>1</v>
      </c>
      <c r="J10427" t="str">
        <f>VLOOKUP(A10427,'Município e Sexo'!$A$2:$I$11321,5,FALSE)</f>
        <v>CARUARU</v>
      </c>
      <c r="K10427" t="str">
        <f>VLOOKUP(A10427,'Município e Sexo'!$A$2:$I$11321,7,FALSE)</f>
        <v>MASCULINO</v>
      </c>
    </row>
    <row r="10428" spans="1:11" ht="15" customHeight="1" thickBot="1" x14ac:dyDescent="0.25">
      <c r="A10428" t="str">
        <f>CONCATENATE(B10428,C10428,D10428,G10428,E10428,I10428)</f>
        <v>2692020HOMICIDIO441</v>
      </c>
      <c r="B10428" s="4">
        <v>26</v>
      </c>
      <c r="C10428" s="5">
        <v>9</v>
      </c>
      <c r="D10428" s="4">
        <v>2020</v>
      </c>
      <c r="E10428" s="4">
        <v>44</v>
      </c>
      <c r="F10428" s="4" t="s">
        <v>214</v>
      </c>
      <c r="G10428" s="4" t="s">
        <v>12</v>
      </c>
      <c r="H10428" s="4" t="s">
        <v>211</v>
      </c>
      <c r="I10428" s="4">
        <v>1</v>
      </c>
      <c r="J10428" t="str">
        <f>VLOOKUP(A10428,'Município e Sexo'!$A$2:$I$11321,5,FALSE)</f>
        <v>MORENO</v>
      </c>
      <c r="K10428" t="str">
        <f>VLOOKUP(A10428,'Município e Sexo'!$A$2:$I$11321,7,FALSE)</f>
        <v>MASCULINO</v>
      </c>
    </row>
    <row r="10429" spans="1:11" ht="15" customHeight="1" thickBot="1" x14ac:dyDescent="0.25">
      <c r="A10429" t="str">
        <f>CONCATENATE(B10429,C10429,D10429,G10429,E10429,I10429)</f>
        <v>2692020HOMICIDIO631</v>
      </c>
      <c r="B10429" s="4">
        <v>26</v>
      </c>
      <c r="C10429" s="5">
        <v>9</v>
      </c>
      <c r="D10429" s="4">
        <v>2020</v>
      </c>
      <c r="E10429" s="4">
        <v>63</v>
      </c>
      <c r="F10429" s="4" t="s">
        <v>210</v>
      </c>
      <c r="G10429" s="4" t="s">
        <v>12</v>
      </c>
      <c r="H10429" s="4" t="s">
        <v>211</v>
      </c>
      <c r="I10429" s="4">
        <v>1</v>
      </c>
      <c r="J10429" t="str">
        <f>VLOOKUP(A10429,'Município e Sexo'!$A$2:$I$11321,5,FALSE)</f>
        <v>PAULISTA</v>
      </c>
      <c r="K10429" t="str">
        <f>VLOOKUP(A10429,'Município e Sexo'!$A$2:$I$11321,7,FALSE)</f>
        <v>MASCULINO</v>
      </c>
    </row>
    <row r="10430" spans="1:11" ht="15" customHeight="1" thickBot="1" x14ac:dyDescent="0.25">
      <c r="A10430" t="str">
        <f>CONCATENATE(B10430,C10430,D10430,G10430,E10430,I10430)</f>
        <v>2692020HOMICIDIO211</v>
      </c>
      <c r="B10430" s="4">
        <v>26</v>
      </c>
      <c r="C10430" s="5">
        <v>9</v>
      </c>
      <c r="D10430" s="4">
        <v>2020</v>
      </c>
      <c r="E10430" s="4">
        <v>21</v>
      </c>
      <c r="F10430" s="4" t="s">
        <v>210</v>
      </c>
      <c r="G10430" s="4" t="s">
        <v>12</v>
      </c>
      <c r="H10430" s="4" t="s">
        <v>211</v>
      </c>
      <c r="I10430" s="4">
        <v>1</v>
      </c>
      <c r="J10430" t="str">
        <f>VLOOKUP(A10430,'Município e Sexo'!$A$2:$I$11321,5,FALSE)</f>
        <v>VITORIA DE SANTO ANTAO</v>
      </c>
      <c r="K10430" t="str">
        <f>VLOOKUP(A10430,'Município e Sexo'!$A$2:$I$11321,7,FALSE)</f>
        <v>MASCULINO</v>
      </c>
    </row>
    <row r="10431" spans="1:11" ht="15" customHeight="1" thickBot="1" x14ac:dyDescent="0.25">
      <c r="A10431" t="str">
        <f>CONCATENATE(B10431,C10431,D10431,G10431,E10431,I10431)</f>
        <v>2692020FEMINICIDIO241</v>
      </c>
      <c r="B10431" s="4">
        <v>26</v>
      </c>
      <c r="C10431" s="5">
        <v>9</v>
      </c>
      <c r="D10431" s="4">
        <v>2020</v>
      </c>
      <c r="E10431" s="4">
        <v>24</v>
      </c>
      <c r="F10431" s="4" t="s">
        <v>210</v>
      </c>
      <c r="G10431" s="4" t="s">
        <v>29</v>
      </c>
      <c r="H10431" s="4" t="s">
        <v>29</v>
      </c>
      <c r="I10431" s="4">
        <v>1</v>
      </c>
      <c r="J10431" t="str">
        <f>VLOOKUP(A10431,'Município e Sexo'!$A$2:$I$11321,5,FALSE)</f>
        <v>CEDRO</v>
      </c>
      <c r="K10431" t="str">
        <f>VLOOKUP(A10431,'Município e Sexo'!$A$2:$I$11321,7,FALSE)</f>
        <v>FEMININO</v>
      </c>
    </row>
    <row r="10432" spans="1:11" ht="15" customHeight="1" thickBot="1" x14ac:dyDescent="0.25">
      <c r="A10432" t="str">
        <f>CONCATENATE(B10432,C10432,D10432,G10432,E10432,I10432)</f>
        <v>2692020HOMICIDIO251</v>
      </c>
      <c r="B10432" s="4">
        <v>26</v>
      </c>
      <c r="C10432" s="5">
        <v>9</v>
      </c>
      <c r="D10432" s="4">
        <v>2020</v>
      </c>
      <c r="E10432" s="4">
        <v>25</v>
      </c>
      <c r="F10432" s="4" t="s">
        <v>210</v>
      </c>
      <c r="G10432" s="4" t="s">
        <v>12</v>
      </c>
      <c r="H10432" s="4" t="s">
        <v>211</v>
      </c>
      <c r="I10432" s="4">
        <v>1</v>
      </c>
      <c r="J10432" t="str">
        <f>VLOOKUP(A10432,'Município e Sexo'!$A$2:$I$11321,5,FALSE)</f>
        <v>PESQUEIRA</v>
      </c>
      <c r="K10432" t="str">
        <f>VLOOKUP(A10432,'Município e Sexo'!$A$2:$I$11321,7,FALSE)</f>
        <v>MASCULINO</v>
      </c>
    </row>
    <row r="10433" spans="1:11" ht="15" customHeight="1" thickBot="1" x14ac:dyDescent="0.25">
      <c r="A10433" t="str">
        <f>CONCATENATE(B10433,C10433,D10433,G10433,E10433,I10433)</f>
        <v>2692020HOMICIDIO341</v>
      </c>
      <c r="B10433" s="4">
        <v>26</v>
      </c>
      <c r="C10433" s="5">
        <v>9</v>
      </c>
      <c r="D10433" s="4">
        <v>2020</v>
      </c>
      <c r="E10433" s="4">
        <v>34</v>
      </c>
      <c r="F10433" s="4" t="s">
        <v>210</v>
      </c>
      <c r="G10433" s="4" t="s">
        <v>12</v>
      </c>
      <c r="H10433" s="4" t="s">
        <v>211</v>
      </c>
      <c r="I10433" s="4">
        <v>1</v>
      </c>
      <c r="J10433" t="str">
        <f>VLOOKUP(A10433,'Município e Sexo'!$A$2:$I$11321,5,FALSE)</f>
        <v>SALGUEIRO</v>
      </c>
      <c r="K10433" t="str">
        <f>VLOOKUP(A10433,'Município e Sexo'!$A$2:$I$11321,7,FALSE)</f>
        <v>MASCULINO</v>
      </c>
    </row>
    <row r="10434" spans="1:11" ht="15" customHeight="1" thickBot="1" x14ac:dyDescent="0.25">
      <c r="A10434" t="str">
        <f>CONCATENATE(B10434,C10434,D10434,G10434,E10434,I10434)</f>
        <v>2692020HOMICIDIO121</v>
      </c>
      <c r="B10434" s="4">
        <v>26</v>
      </c>
      <c r="C10434" s="5">
        <v>9</v>
      </c>
      <c r="D10434" s="4">
        <v>2020</v>
      </c>
      <c r="E10434" s="4">
        <v>12</v>
      </c>
      <c r="F10434" s="4" t="s">
        <v>210</v>
      </c>
      <c r="G10434" s="4" t="s">
        <v>12</v>
      </c>
      <c r="H10434" s="4" t="s">
        <v>211</v>
      </c>
      <c r="I10434" s="4">
        <v>1</v>
      </c>
      <c r="J10434" t="str">
        <f>VLOOKUP(A10434,'Município e Sexo'!$A$2:$I$11321,5,FALSE)</f>
        <v>RECIFE</v>
      </c>
      <c r="K10434" t="str">
        <f>VLOOKUP(A10434,'Município e Sexo'!$A$2:$I$11321,7,FALSE)</f>
        <v>MASCULINO</v>
      </c>
    </row>
    <row r="10435" spans="1:11" ht="15" customHeight="1" thickBot="1" x14ac:dyDescent="0.25">
      <c r="A10435" t="str">
        <f>CONCATENATE(B10435,C10435,D10435,G10435,E10435,I10435)</f>
        <v>2692020HOMICIDIO251</v>
      </c>
      <c r="B10435" s="4">
        <v>26</v>
      </c>
      <c r="C10435" s="5">
        <v>9</v>
      </c>
      <c r="D10435" s="4">
        <v>2020</v>
      </c>
      <c r="E10435" s="4">
        <v>25</v>
      </c>
      <c r="F10435" s="4" t="s">
        <v>210</v>
      </c>
      <c r="G10435" s="4" t="s">
        <v>12</v>
      </c>
      <c r="H10435" s="4" t="s">
        <v>211</v>
      </c>
      <c r="I10435" s="4">
        <v>1</v>
      </c>
      <c r="J10435" t="str">
        <f>VLOOKUP(A10435,'Município e Sexo'!$A$2:$I$11321,5,FALSE)</f>
        <v>PESQUEIRA</v>
      </c>
      <c r="K10435" t="str">
        <f>VLOOKUP(A10435,'Município e Sexo'!$A$2:$I$11321,7,FALSE)</f>
        <v>MASCULINO</v>
      </c>
    </row>
    <row r="10436" spans="1:11" ht="15" customHeight="1" thickBot="1" x14ac:dyDescent="0.25">
      <c r="A10436" t="str">
        <f>CONCATENATE(B10436,C10436,D10436,G10436,E10436,I10436)</f>
        <v>2692020HOMICIDIO251</v>
      </c>
      <c r="B10436" s="4">
        <v>26</v>
      </c>
      <c r="C10436" s="5">
        <v>9</v>
      </c>
      <c r="D10436" s="4">
        <v>2020</v>
      </c>
      <c r="E10436" s="4">
        <v>25</v>
      </c>
      <c r="F10436" s="4" t="s">
        <v>210</v>
      </c>
      <c r="G10436" s="4" t="s">
        <v>12</v>
      </c>
      <c r="H10436" s="4" t="s">
        <v>212</v>
      </c>
      <c r="I10436" s="4">
        <v>1</v>
      </c>
      <c r="J10436" t="str">
        <f>VLOOKUP(A10436,'Município e Sexo'!$A$2:$I$11321,5,FALSE)</f>
        <v>PESQUEIRA</v>
      </c>
      <c r="K10436" t="str">
        <f>VLOOKUP(A10436,'Município e Sexo'!$A$2:$I$11321,7,FALSE)</f>
        <v>MASCULINO</v>
      </c>
    </row>
    <row r="10437" spans="1:11" ht="15" customHeight="1" thickBot="1" x14ac:dyDescent="0.25">
      <c r="A10437" t="str">
        <f>CONCATENATE(B10437,C10437,D10437,G10437,E10437,I10437)</f>
        <v>2792020HOMICIDIO251</v>
      </c>
      <c r="B10437" s="4">
        <v>27</v>
      </c>
      <c r="C10437" s="5">
        <v>9</v>
      </c>
      <c r="D10437" s="4">
        <v>2020</v>
      </c>
      <c r="E10437" s="4">
        <v>25</v>
      </c>
      <c r="F10437" s="4" t="s">
        <v>210</v>
      </c>
      <c r="G10437" s="4" t="s">
        <v>12</v>
      </c>
      <c r="H10437" s="4" t="s">
        <v>211</v>
      </c>
      <c r="I10437" s="4">
        <v>1</v>
      </c>
      <c r="J10437" t="str">
        <f>VLOOKUP(A10437,'Município e Sexo'!$A$2:$I$11321,5,FALSE)</f>
        <v>SAO LOURENCO DA MATA</v>
      </c>
      <c r="K10437" t="str">
        <f>VLOOKUP(A10437,'Município e Sexo'!$A$2:$I$11321,7,FALSE)</f>
        <v>MASCULINO</v>
      </c>
    </row>
    <row r="10438" spans="1:11" ht="15" customHeight="1" thickBot="1" x14ac:dyDescent="0.25">
      <c r="A10438" t="str">
        <f>CONCATENATE(B10438,C10438,D10438,G10438,E10438,I10438)</f>
        <v>2792020HOMICIDIO271</v>
      </c>
      <c r="B10438" s="4">
        <v>27</v>
      </c>
      <c r="C10438" s="5">
        <v>9</v>
      </c>
      <c r="D10438" s="4">
        <v>2020</v>
      </c>
      <c r="E10438" s="4">
        <v>27</v>
      </c>
      <c r="F10438" s="4" t="s">
        <v>210</v>
      </c>
      <c r="G10438" s="4" t="s">
        <v>12</v>
      </c>
      <c r="H10438" s="4" t="s">
        <v>212</v>
      </c>
      <c r="I10438" s="4">
        <v>1</v>
      </c>
      <c r="J10438" t="str">
        <f>VLOOKUP(A10438,'Município e Sexo'!$A$2:$I$11321,5,FALSE)</f>
        <v>FEIRA NOVA</v>
      </c>
      <c r="K10438" t="str">
        <f>VLOOKUP(A10438,'Município e Sexo'!$A$2:$I$11321,7,FALSE)</f>
        <v>MASCULINO</v>
      </c>
    </row>
    <row r="10439" spans="1:11" ht="15" customHeight="1" thickBot="1" x14ac:dyDescent="0.25">
      <c r="A10439" t="str">
        <f>CONCATENATE(B10439,C10439,D10439,G10439,E10439,I10439)</f>
        <v>2792020HOMICIDIO271</v>
      </c>
      <c r="B10439" s="4">
        <v>27</v>
      </c>
      <c r="C10439" s="5">
        <v>9</v>
      </c>
      <c r="D10439" s="4">
        <v>2020</v>
      </c>
      <c r="E10439" s="4">
        <v>27</v>
      </c>
      <c r="F10439" s="4" t="s">
        <v>210</v>
      </c>
      <c r="G10439" s="4" t="s">
        <v>12</v>
      </c>
      <c r="H10439" s="4" t="s">
        <v>212</v>
      </c>
      <c r="I10439" s="4">
        <v>1</v>
      </c>
      <c r="J10439" t="str">
        <f>VLOOKUP(A10439,'Município e Sexo'!$A$2:$I$11321,5,FALSE)</f>
        <v>FEIRA NOVA</v>
      </c>
      <c r="K10439" t="str">
        <f>VLOOKUP(A10439,'Município e Sexo'!$A$2:$I$11321,7,FALSE)</f>
        <v>MASCULINO</v>
      </c>
    </row>
    <row r="10440" spans="1:11" ht="15" customHeight="1" thickBot="1" x14ac:dyDescent="0.25">
      <c r="A10440" t="str">
        <f>CONCATENATE(B10440,C10440,D10440,G10440,E10440,I10440)</f>
        <v>2792020HOMICIDIO161</v>
      </c>
      <c r="B10440" s="4">
        <v>27</v>
      </c>
      <c r="C10440" s="5">
        <v>9</v>
      </c>
      <c r="D10440" s="4">
        <v>2020</v>
      </c>
      <c r="E10440" s="4">
        <v>16</v>
      </c>
      <c r="F10440" s="4" t="s">
        <v>210</v>
      </c>
      <c r="G10440" s="4" t="s">
        <v>12</v>
      </c>
      <c r="H10440" s="4" t="s">
        <v>211</v>
      </c>
      <c r="I10440" s="4">
        <v>1</v>
      </c>
      <c r="J10440" t="str">
        <f>VLOOKUP(A10440,'Município e Sexo'!$A$2:$I$11321,5,FALSE)</f>
        <v>ANGELIM</v>
      </c>
      <c r="K10440" t="str">
        <f>VLOOKUP(A10440,'Município e Sexo'!$A$2:$I$11321,7,FALSE)</f>
        <v>MASCULINO</v>
      </c>
    </row>
    <row r="10441" spans="1:11" ht="15" customHeight="1" thickBot="1" x14ac:dyDescent="0.25">
      <c r="A10441" t="str">
        <f>CONCATENATE(B10441,C10441,D10441,G10441,E10441,I10441)</f>
        <v>2792020HOMICIDIO171</v>
      </c>
      <c r="B10441" s="4">
        <v>27</v>
      </c>
      <c r="C10441" s="5">
        <v>9</v>
      </c>
      <c r="D10441" s="4">
        <v>2020</v>
      </c>
      <c r="E10441" s="4">
        <v>17</v>
      </c>
      <c r="F10441" s="4" t="s">
        <v>210</v>
      </c>
      <c r="G10441" s="4" t="s">
        <v>12</v>
      </c>
      <c r="H10441" s="4" t="s">
        <v>211</v>
      </c>
      <c r="I10441" s="4">
        <v>1</v>
      </c>
      <c r="J10441" t="str">
        <f>VLOOKUP(A10441,'Município e Sexo'!$A$2:$I$11321,5,FALSE)</f>
        <v>CASINHAS</v>
      </c>
      <c r="K10441" t="str">
        <f>VLOOKUP(A10441,'Município e Sexo'!$A$2:$I$11321,7,FALSE)</f>
        <v>MASCULINO</v>
      </c>
    </row>
    <row r="10442" spans="1:11" ht="15" customHeight="1" thickBot="1" x14ac:dyDescent="0.25">
      <c r="A10442" t="str">
        <f>CONCATENATE(B10442,C10442,D10442,G10442,E10442,I10442)</f>
        <v>2792020HOMICIDIO181</v>
      </c>
      <c r="B10442" s="4">
        <v>27</v>
      </c>
      <c r="C10442" s="5">
        <v>9</v>
      </c>
      <c r="D10442" s="4">
        <v>2020</v>
      </c>
      <c r="E10442" s="4">
        <v>18</v>
      </c>
      <c r="F10442" s="4" t="s">
        <v>210</v>
      </c>
      <c r="G10442" s="4" t="s">
        <v>12</v>
      </c>
      <c r="H10442" s="4" t="s">
        <v>211</v>
      </c>
      <c r="I10442" s="4">
        <v>1</v>
      </c>
      <c r="J10442" t="str">
        <f>VLOOKUP(A10442,'Município e Sexo'!$A$2:$I$11321,5,FALSE)</f>
        <v>ANGELIM</v>
      </c>
      <c r="K10442" t="str">
        <f>VLOOKUP(A10442,'Município e Sexo'!$A$2:$I$11321,7,FALSE)</f>
        <v>MASCULINO</v>
      </c>
    </row>
    <row r="10443" spans="1:11" ht="15" customHeight="1" thickBot="1" x14ac:dyDescent="0.25">
      <c r="A10443" t="str">
        <f>CONCATENATE(B10443,C10443,D10443,G10443,E10443,I10443)</f>
        <v>2792020HOMICIDIO241</v>
      </c>
      <c r="B10443" s="4">
        <v>27</v>
      </c>
      <c r="C10443" s="5">
        <v>9</v>
      </c>
      <c r="D10443" s="4">
        <v>2020</v>
      </c>
      <c r="E10443" s="4">
        <v>24</v>
      </c>
      <c r="F10443" s="4" t="s">
        <v>210</v>
      </c>
      <c r="G10443" s="4" t="s">
        <v>12</v>
      </c>
      <c r="H10443" s="4" t="s">
        <v>213</v>
      </c>
      <c r="I10443" s="4">
        <v>1</v>
      </c>
      <c r="J10443" t="str">
        <f>VLOOKUP(A10443,'Município e Sexo'!$A$2:$I$11321,5,FALSE)</f>
        <v>TRACUNHAEM</v>
      </c>
      <c r="K10443" t="str">
        <f>VLOOKUP(A10443,'Município e Sexo'!$A$2:$I$11321,7,FALSE)</f>
        <v>MASCULINO</v>
      </c>
    </row>
    <row r="10444" spans="1:11" ht="15" customHeight="1" thickBot="1" x14ac:dyDescent="0.25">
      <c r="A10444" t="str">
        <f>CONCATENATE(B10444,C10444,D10444,G10444,E10444,I10444)</f>
        <v>2792020HOMICIDIO271</v>
      </c>
      <c r="B10444" s="4">
        <v>27</v>
      </c>
      <c r="C10444" s="5">
        <v>9</v>
      </c>
      <c r="D10444" s="4">
        <v>2020</v>
      </c>
      <c r="E10444" s="4">
        <v>27</v>
      </c>
      <c r="F10444" s="4" t="s">
        <v>210</v>
      </c>
      <c r="G10444" s="4" t="s">
        <v>12</v>
      </c>
      <c r="H10444" s="4" t="s">
        <v>211</v>
      </c>
      <c r="I10444" s="4">
        <v>1</v>
      </c>
      <c r="J10444" t="str">
        <f>VLOOKUP(A10444,'Município e Sexo'!$A$2:$I$11321,5,FALSE)</f>
        <v>FEIRA NOVA</v>
      </c>
      <c r="K10444" t="str">
        <f>VLOOKUP(A10444,'Município e Sexo'!$A$2:$I$11321,7,FALSE)</f>
        <v>MASCULINO</v>
      </c>
    </row>
    <row r="10445" spans="1:11" ht="15" customHeight="1" thickBot="1" x14ac:dyDescent="0.25">
      <c r="A10445" t="str">
        <f>CONCATENATE(B10445,C10445,D10445,G10445,E10445,I10445)</f>
        <v>2792020HOMICIDIO421</v>
      </c>
      <c r="B10445" s="4">
        <v>27</v>
      </c>
      <c r="C10445" s="5">
        <v>9</v>
      </c>
      <c r="D10445" s="4">
        <v>2020</v>
      </c>
      <c r="E10445" s="4">
        <v>42</v>
      </c>
      <c r="F10445" s="4" t="s">
        <v>210</v>
      </c>
      <c r="G10445" s="4" t="s">
        <v>12</v>
      </c>
      <c r="H10445" s="4" t="s">
        <v>212</v>
      </c>
      <c r="I10445" s="4">
        <v>1</v>
      </c>
      <c r="J10445" t="str">
        <f>VLOOKUP(A10445,'Município e Sexo'!$A$2:$I$11321,5,FALSE)</f>
        <v>SOLIDAO</v>
      </c>
      <c r="K10445" t="str">
        <f>VLOOKUP(A10445,'Município e Sexo'!$A$2:$I$11321,7,FALSE)</f>
        <v>MASCULINO</v>
      </c>
    </row>
    <row r="10446" spans="1:11" ht="15" customHeight="1" thickBot="1" x14ac:dyDescent="0.25">
      <c r="A10446" t="str">
        <f>CONCATENATE(B10446,C10446,D10446,G10446,E10446,I10446)</f>
        <v>2792020HOMICIDIO21</v>
      </c>
      <c r="B10446" s="4">
        <v>27</v>
      </c>
      <c r="C10446" s="5">
        <v>9</v>
      </c>
      <c r="D10446" s="4">
        <v>2020</v>
      </c>
      <c r="E10446" s="4">
        <v>2</v>
      </c>
      <c r="F10446" s="4" t="s">
        <v>210</v>
      </c>
      <c r="G10446" s="4" t="s">
        <v>12</v>
      </c>
      <c r="H10446" s="4" t="s">
        <v>212</v>
      </c>
      <c r="I10446" s="4">
        <v>1</v>
      </c>
      <c r="J10446" t="str">
        <f>VLOOKUP(A10446,'Município e Sexo'!$A$2:$I$11321,5,FALSE)</f>
        <v>BOM CONSELHO</v>
      </c>
      <c r="K10446" t="str">
        <f>VLOOKUP(A10446,'Município e Sexo'!$A$2:$I$11321,7,FALSE)</f>
        <v>MASCULINO</v>
      </c>
    </row>
    <row r="10447" spans="1:11" ht="15" customHeight="1" thickBot="1" x14ac:dyDescent="0.25">
      <c r="A10447" t="str">
        <f>CONCATENATE(B10447,C10447,D10447,G10447,E10447,I10447)</f>
        <v>2792020HOMICIDIO211</v>
      </c>
      <c r="B10447" s="4">
        <v>27</v>
      </c>
      <c r="C10447" s="5">
        <v>9</v>
      </c>
      <c r="D10447" s="4">
        <v>2020</v>
      </c>
      <c r="E10447" s="4">
        <v>21</v>
      </c>
      <c r="F10447" s="4" t="s">
        <v>210</v>
      </c>
      <c r="G10447" s="4" t="s">
        <v>12</v>
      </c>
      <c r="H10447" s="4" t="s">
        <v>211</v>
      </c>
      <c r="I10447" s="4">
        <v>1</v>
      </c>
      <c r="J10447" t="str">
        <f>VLOOKUP(A10447,'Município e Sexo'!$A$2:$I$11321,5,FALSE)</f>
        <v>PAULISTA</v>
      </c>
      <c r="K10447" t="str">
        <f>VLOOKUP(A10447,'Município e Sexo'!$A$2:$I$11321,7,FALSE)</f>
        <v>MASCULINO</v>
      </c>
    </row>
    <row r="10448" spans="1:11" ht="15" customHeight="1" thickBot="1" x14ac:dyDescent="0.25">
      <c r="A10448" t="str">
        <f>CONCATENATE(B10448,C10448,D10448,G10448,E10448,I10448)</f>
        <v>2792020HOMICIDIO221</v>
      </c>
      <c r="B10448" s="4">
        <v>27</v>
      </c>
      <c r="C10448" s="5">
        <v>9</v>
      </c>
      <c r="D10448" s="4">
        <v>2020</v>
      </c>
      <c r="E10448" s="4">
        <v>22</v>
      </c>
      <c r="F10448" s="4" t="s">
        <v>210</v>
      </c>
      <c r="G10448" s="4" t="s">
        <v>12</v>
      </c>
      <c r="H10448" s="4" t="s">
        <v>211</v>
      </c>
      <c r="I10448" s="4">
        <v>1</v>
      </c>
      <c r="J10448" t="str">
        <f>VLOOKUP(A10448,'Município e Sexo'!$A$2:$I$11321,5,FALSE)</f>
        <v>SANTA CRUZ DO CAPIBARIBE</v>
      </c>
      <c r="K10448" t="str">
        <f>VLOOKUP(A10448,'Município e Sexo'!$A$2:$I$11321,7,FALSE)</f>
        <v>MASCULINO</v>
      </c>
    </row>
    <row r="10449" spans="1:11" ht="15" customHeight="1" thickBot="1" x14ac:dyDescent="0.25">
      <c r="A10449" t="str">
        <f>CONCATENATE(B10449,C10449,D10449,G10449,E10449,I10449)</f>
        <v>2792020HOMICIDIO341</v>
      </c>
      <c r="B10449" s="4">
        <v>27</v>
      </c>
      <c r="C10449" s="5">
        <v>9</v>
      </c>
      <c r="D10449" s="4">
        <v>2020</v>
      </c>
      <c r="E10449" s="4">
        <v>34</v>
      </c>
      <c r="F10449" s="4" t="s">
        <v>210</v>
      </c>
      <c r="G10449" s="4" t="s">
        <v>12</v>
      </c>
      <c r="H10449" s="4" t="s">
        <v>211</v>
      </c>
      <c r="I10449" s="4">
        <v>1</v>
      </c>
      <c r="J10449" t="str">
        <f>VLOOKUP(A10449,'Município e Sexo'!$A$2:$I$11321,5,FALSE)</f>
        <v>PETROLINA</v>
      </c>
      <c r="K10449" t="str">
        <f>VLOOKUP(A10449,'Município e Sexo'!$A$2:$I$11321,7,FALSE)</f>
        <v>MASCULINO</v>
      </c>
    </row>
    <row r="10450" spans="1:11" ht="15" customHeight="1" thickBot="1" x14ac:dyDescent="0.25">
      <c r="A10450" t="str">
        <f>CONCATENATE(B10450,C10450,D10450,G10450,E10450,I10450)</f>
        <v>2792020HOMICIDIO391</v>
      </c>
      <c r="B10450" s="4">
        <v>27</v>
      </c>
      <c r="C10450" s="5">
        <v>9</v>
      </c>
      <c r="D10450" s="4">
        <v>2020</v>
      </c>
      <c r="E10450" s="4">
        <v>39</v>
      </c>
      <c r="F10450" s="4" t="s">
        <v>210</v>
      </c>
      <c r="G10450" s="4" t="s">
        <v>12</v>
      </c>
      <c r="H10450" s="4" t="s">
        <v>211</v>
      </c>
      <c r="I10450" s="4">
        <v>1</v>
      </c>
      <c r="J10450" t="str">
        <f>VLOOKUP(A10450,'Município e Sexo'!$A$2:$I$11321,5,FALSE)</f>
        <v>CAMARAGIBE</v>
      </c>
      <c r="K10450" t="str">
        <f>VLOOKUP(A10450,'Município e Sexo'!$A$2:$I$11321,7,FALSE)</f>
        <v>MASCULINO</v>
      </c>
    </row>
    <row r="10451" spans="1:11" ht="15" customHeight="1" thickBot="1" x14ac:dyDescent="0.25">
      <c r="A10451" t="str">
        <f>CONCATENATE(B10451,C10451,D10451,G10451,E10451,I10451)</f>
        <v>2892020HOMICIDIO531</v>
      </c>
      <c r="B10451" s="4">
        <v>28</v>
      </c>
      <c r="C10451" s="5">
        <v>9</v>
      </c>
      <c r="D10451" s="4">
        <v>2020</v>
      </c>
      <c r="E10451" s="4">
        <v>53</v>
      </c>
      <c r="F10451" s="4" t="s">
        <v>210</v>
      </c>
      <c r="G10451" s="4" t="s">
        <v>12</v>
      </c>
      <c r="H10451" s="4" t="s">
        <v>212</v>
      </c>
      <c r="I10451" s="4">
        <v>1</v>
      </c>
      <c r="J10451" t="str">
        <f>VLOOKUP(A10451,'Município e Sexo'!$A$2:$I$11321,5,FALSE)</f>
        <v>TIMBAUBA</v>
      </c>
      <c r="K10451" t="str">
        <f>VLOOKUP(A10451,'Município e Sexo'!$A$2:$I$11321,7,FALSE)</f>
        <v>MASCULINO</v>
      </c>
    </row>
    <row r="10452" spans="1:11" ht="15" customHeight="1" thickBot="1" x14ac:dyDescent="0.25">
      <c r="A10452" t="str">
        <f>CONCATENATE(B10452,C10452,D10452,G10452,E10452,I10452)</f>
        <v>2892020FEMINICIDIO271</v>
      </c>
      <c r="B10452" s="4">
        <v>28</v>
      </c>
      <c r="C10452" s="5">
        <v>9</v>
      </c>
      <c r="D10452" s="4">
        <v>2020</v>
      </c>
      <c r="E10452" s="4">
        <v>27</v>
      </c>
      <c r="F10452" s="4" t="s">
        <v>210</v>
      </c>
      <c r="G10452" s="4" t="s">
        <v>29</v>
      </c>
      <c r="H10452" s="4" t="s">
        <v>29</v>
      </c>
      <c r="I10452" s="4">
        <v>1</v>
      </c>
      <c r="J10452" t="str">
        <f>VLOOKUP(A10452,'Município e Sexo'!$A$2:$I$11321,5,FALSE)</f>
        <v>AFOGADOS DA INGAZEIRA</v>
      </c>
      <c r="K10452" t="str">
        <f>VLOOKUP(A10452,'Município e Sexo'!$A$2:$I$11321,7,FALSE)</f>
        <v>FEMININO</v>
      </c>
    </row>
    <row r="10453" spans="1:11" ht="15" customHeight="1" thickBot="1" x14ac:dyDescent="0.25">
      <c r="A10453" t="str">
        <f>CONCATENATE(B10453,C10453,D10453,G10453,E10453,I10453)</f>
        <v>2892020HOMICIDIO291</v>
      </c>
      <c r="B10453" s="4">
        <v>28</v>
      </c>
      <c r="C10453" s="5">
        <v>9</v>
      </c>
      <c r="D10453" s="4">
        <v>2020</v>
      </c>
      <c r="E10453" s="4">
        <v>29</v>
      </c>
      <c r="F10453" s="4" t="s">
        <v>210</v>
      </c>
      <c r="G10453" s="4" t="s">
        <v>12</v>
      </c>
      <c r="H10453" s="4" t="s">
        <v>211</v>
      </c>
      <c r="I10453" s="4">
        <v>1</v>
      </c>
      <c r="J10453" t="str">
        <f>VLOOKUP(A10453,'Município e Sexo'!$A$2:$I$11321,5,FALSE)</f>
        <v>SERRA TALHADA</v>
      </c>
      <c r="K10453" t="str">
        <f>VLOOKUP(A10453,'Município e Sexo'!$A$2:$I$11321,7,FALSE)</f>
        <v>MASCULINO</v>
      </c>
    </row>
    <row r="10454" spans="1:11" ht="15" customHeight="1" thickBot="1" x14ac:dyDescent="0.25">
      <c r="A10454" t="str">
        <f>CONCATENATE(B10454,C10454,D10454,G10454,E10454,I10454)</f>
        <v>2892020HOMICIDIO481</v>
      </c>
      <c r="B10454" s="4">
        <v>28</v>
      </c>
      <c r="C10454" s="5">
        <v>9</v>
      </c>
      <c r="D10454" s="4">
        <v>2020</v>
      </c>
      <c r="E10454" s="4">
        <v>48</v>
      </c>
      <c r="F10454" s="4" t="s">
        <v>210</v>
      </c>
      <c r="G10454" s="4" t="s">
        <v>12</v>
      </c>
      <c r="H10454" s="4" t="s">
        <v>211</v>
      </c>
      <c r="I10454" s="4">
        <v>1</v>
      </c>
      <c r="J10454" t="str">
        <f>VLOOKUP(A10454,'Município e Sexo'!$A$2:$I$11321,5,FALSE)</f>
        <v>SAO LOURENCO DA MATA</v>
      </c>
      <c r="K10454" t="str">
        <f>VLOOKUP(A10454,'Município e Sexo'!$A$2:$I$11321,7,FALSE)</f>
        <v>MASCULINO</v>
      </c>
    </row>
    <row r="10455" spans="1:11" ht="15" customHeight="1" thickBot="1" x14ac:dyDescent="0.25">
      <c r="A10455" t="str">
        <f>CONCATENATE(B10455,C10455,D10455,G10455,E10455,I10455)</f>
        <v>2892020HOMICIDIO181</v>
      </c>
      <c r="B10455" s="4">
        <v>28</v>
      </c>
      <c r="C10455" s="5">
        <v>9</v>
      </c>
      <c r="D10455" s="4">
        <v>2020</v>
      </c>
      <c r="E10455" s="4">
        <v>18</v>
      </c>
      <c r="F10455" s="4" t="s">
        <v>210</v>
      </c>
      <c r="G10455" s="4" t="s">
        <v>12</v>
      </c>
      <c r="H10455" s="4" t="s">
        <v>211</v>
      </c>
      <c r="I10455" s="4">
        <v>1</v>
      </c>
      <c r="J10455" t="str">
        <f>VLOOKUP(A10455,'Município e Sexo'!$A$2:$I$11321,5,FALSE)</f>
        <v>PETROLINA</v>
      </c>
      <c r="K10455" t="str">
        <f>VLOOKUP(A10455,'Município e Sexo'!$A$2:$I$11321,7,FALSE)</f>
        <v>MASCULINO</v>
      </c>
    </row>
    <row r="10456" spans="1:11" ht="15" customHeight="1" thickBot="1" x14ac:dyDescent="0.25">
      <c r="A10456" t="str">
        <f>CONCATENATE(B10456,C10456,D10456,G10456,E10456,I10456)</f>
        <v>2892020HOMICIDIO221</v>
      </c>
      <c r="B10456" s="4">
        <v>28</v>
      </c>
      <c r="C10456" s="5">
        <v>9</v>
      </c>
      <c r="D10456" s="4">
        <v>2020</v>
      </c>
      <c r="E10456" s="4">
        <v>22</v>
      </c>
      <c r="F10456" s="4" t="s">
        <v>210</v>
      </c>
      <c r="G10456" s="4" t="s">
        <v>12</v>
      </c>
      <c r="H10456" s="4" t="s">
        <v>211</v>
      </c>
      <c r="I10456" s="4">
        <v>1</v>
      </c>
      <c r="J10456" t="str">
        <f>VLOOKUP(A10456,'Município e Sexo'!$A$2:$I$11321,5,FALSE)</f>
        <v>OLINDA</v>
      </c>
      <c r="K10456" t="str">
        <f>VLOOKUP(A10456,'Município e Sexo'!$A$2:$I$11321,7,FALSE)</f>
        <v>MASCULINO</v>
      </c>
    </row>
    <row r="10457" spans="1:11" ht="15" customHeight="1" thickBot="1" x14ac:dyDescent="0.25">
      <c r="A10457" t="str">
        <f>CONCATENATE(B10457,C10457,D10457,G10457,E10457,I10457)</f>
        <v>2892020HOMICIDIO361</v>
      </c>
      <c r="B10457" s="4">
        <v>28</v>
      </c>
      <c r="C10457" s="5">
        <v>9</v>
      </c>
      <c r="D10457" s="4">
        <v>2020</v>
      </c>
      <c r="E10457" s="4">
        <v>36</v>
      </c>
      <c r="F10457" s="4" t="s">
        <v>210</v>
      </c>
      <c r="G10457" s="4" t="s">
        <v>12</v>
      </c>
      <c r="H10457" s="4" t="s">
        <v>211</v>
      </c>
      <c r="I10457" s="4">
        <v>1</v>
      </c>
      <c r="J10457" t="str">
        <f>VLOOKUP(A10457,'Município e Sexo'!$A$2:$I$11321,5,FALSE)</f>
        <v>BARREIROS</v>
      </c>
      <c r="K10457" t="str">
        <f>VLOOKUP(A10457,'Município e Sexo'!$A$2:$I$11321,7,FALSE)</f>
        <v>MASCULINO</v>
      </c>
    </row>
    <row r="10458" spans="1:11" ht="15" customHeight="1" thickBot="1" x14ac:dyDescent="0.25">
      <c r="A10458" t="str">
        <f>CONCATENATE(B10458,C10458,D10458,G10458,E10458,I10458)</f>
        <v>2892020HOMICIDIO241</v>
      </c>
      <c r="B10458" s="4">
        <v>28</v>
      </c>
      <c r="C10458" s="5">
        <v>9</v>
      </c>
      <c r="D10458" s="4">
        <v>2020</v>
      </c>
      <c r="E10458" s="4">
        <v>24</v>
      </c>
      <c r="F10458" s="4" t="s">
        <v>210</v>
      </c>
      <c r="G10458" s="4" t="s">
        <v>12</v>
      </c>
      <c r="H10458" s="4" t="s">
        <v>211</v>
      </c>
      <c r="I10458" s="4">
        <v>1</v>
      </c>
      <c r="J10458" t="str">
        <f>VLOOKUP(A10458,'Município e Sexo'!$A$2:$I$11321,5,FALSE)</f>
        <v>OLINDA</v>
      </c>
      <c r="K10458" t="str">
        <f>VLOOKUP(A10458,'Município e Sexo'!$A$2:$I$11321,7,FALSE)</f>
        <v>MASCULINO</v>
      </c>
    </row>
    <row r="10459" spans="1:11" ht="15" customHeight="1" thickBot="1" x14ac:dyDescent="0.25">
      <c r="A10459" t="str">
        <f>CONCATENATE(B10459,C10459,D10459,G10459,E10459,I10459)</f>
        <v>2892020HOMICIDIO311</v>
      </c>
      <c r="B10459" s="4">
        <v>28</v>
      </c>
      <c r="C10459" s="5">
        <v>9</v>
      </c>
      <c r="D10459" s="4">
        <v>2020</v>
      </c>
      <c r="E10459" s="4">
        <v>31</v>
      </c>
      <c r="F10459" s="4" t="s">
        <v>210</v>
      </c>
      <c r="G10459" s="4" t="s">
        <v>12</v>
      </c>
      <c r="H10459" s="4" t="s">
        <v>211</v>
      </c>
      <c r="I10459" s="4">
        <v>1</v>
      </c>
      <c r="J10459" t="str">
        <f>VLOOKUP(A10459,'Município e Sexo'!$A$2:$I$11321,5,FALSE)</f>
        <v>RECIFE</v>
      </c>
      <c r="K10459" t="str">
        <f>VLOOKUP(A10459,'Município e Sexo'!$A$2:$I$11321,7,FALSE)</f>
        <v>MASCULINO</v>
      </c>
    </row>
    <row r="10460" spans="1:11" ht="15" customHeight="1" thickBot="1" x14ac:dyDescent="0.25">
      <c r="A10460" t="str">
        <f>CONCATENATE(B10460,C10460,D10460,G10460,E10460,I10460)</f>
        <v>2892020HOMICIDIO561</v>
      </c>
      <c r="B10460" s="4">
        <v>28</v>
      </c>
      <c r="C10460" s="5">
        <v>9</v>
      </c>
      <c r="D10460" s="4">
        <v>2020</v>
      </c>
      <c r="E10460" s="4">
        <v>56</v>
      </c>
      <c r="F10460" s="4" t="s">
        <v>210</v>
      </c>
      <c r="G10460" s="4" t="s">
        <v>12</v>
      </c>
      <c r="H10460" s="4" t="s">
        <v>212</v>
      </c>
      <c r="I10460" s="4">
        <v>1</v>
      </c>
      <c r="J10460" t="str">
        <f>VLOOKUP(A10460,'Município e Sexo'!$A$2:$I$11321,5,FALSE)</f>
        <v>AGRESTINA</v>
      </c>
      <c r="K10460" t="str">
        <f>VLOOKUP(A10460,'Município e Sexo'!$A$2:$I$11321,7,FALSE)</f>
        <v>MASCULINO</v>
      </c>
    </row>
    <row r="10461" spans="1:11" ht="15" customHeight="1" thickBot="1" x14ac:dyDescent="0.25">
      <c r="A10461" t="str">
        <f>CONCATENATE(B10461,C10461,D10461,G10461,E10461,I10461)</f>
        <v>2992020LATROCINIO221</v>
      </c>
      <c r="B10461" s="4">
        <v>29</v>
      </c>
      <c r="C10461" s="5">
        <v>9</v>
      </c>
      <c r="D10461" s="4">
        <v>2020</v>
      </c>
      <c r="E10461" s="4">
        <v>22</v>
      </c>
      <c r="F10461" s="4" t="s">
        <v>210</v>
      </c>
      <c r="G10461" s="4" t="s">
        <v>33</v>
      </c>
      <c r="H10461" s="4" t="s">
        <v>215</v>
      </c>
      <c r="I10461" s="4">
        <v>1</v>
      </c>
      <c r="J10461" t="str">
        <f>VLOOKUP(A10461,'Município e Sexo'!$A$2:$I$11321,5,FALSE)</f>
        <v>JABOATAO DOS GUARARAPES</v>
      </c>
      <c r="K10461" t="str">
        <f>VLOOKUP(A10461,'Município e Sexo'!$A$2:$I$11321,7,FALSE)</f>
        <v>MASCULINO</v>
      </c>
    </row>
    <row r="10462" spans="1:11" ht="15" customHeight="1" thickBot="1" x14ac:dyDescent="0.25">
      <c r="A10462" t="str">
        <f>CONCATENATE(B10462,C10462,D10462,G10462,E10462,I10462)</f>
        <v>2992020HOMICIDIO191</v>
      </c>
      <c r="B10462" s="4">
        <v>29</v>
      </c>
      <c r="C10462" s="5">
        <v>9</v>
      </c>
      <c r="D10462" s="4">
        <v>2020</v>
      </c>
      <c r="E10462" s="4">
        <v>19</v>
      </c>
      <c r="F10462" s="4" t="s">
        <v>210</v>
      </c>
      <c r="G10462" s="4" t="s">
        <v>12</v>
      </c>
      <c r="H10462" s="4" t="s">
        <v>211</v>
      </c>
      <c r="I10462" s="4">
        <v>1</v>
      </c>
      <c r="J10462" t="str">
        <f>VLOOKUP(A10462,'Município e Sexo'!$A$2:$I$11321,5,FALSE)</f>
        <v>JABOATAO DOS GUARARAPES</v>
      </c>
      <c r="K10462" t="str">
        <f>VLOOKUP(A10462,'Município e Sexo'!$A$2:$I$11321,7,FALSE)</f>
        <v>MASCULINO</v>
      </c>
    </row>
    <row r="10463" spans="1:11" ht="15" customHeight="1" thickBot="1" x14ac:dyDescent="0.25">
      <c r="A10463" t="str">
        <f>CONCATENATE(B10463,C10463,D10463,G10463,E10463,I10463)</f>
        <v>2992020HOMICIDIO251</v>
      </c>
      <c r="B10463" s="4">
        <v>29</v>
      </c>
      <c r="C10463" s="5">
        <v>9</v>
      </c>
      <c r="D10463" s="4">
        <v>2020</v>
      </c>
      <c r="E10463" s="4">
        <v>25</v>
      </c>
      <c r="F10463" s="4" t="s">
        <v>210</v>
      </c>
      <c r="G10463" s="4" t="s">
        <v>12</v>
      </c>
      <c r="H10463" s="4" t="s">
        <v>211</v>
      </c>
      <c r="I10463" s="4">
        <v>1</v>
      </c>
      <c r="J10463" t="str">
        <f>VLOOKUP(A10463,'Município e Sexo'!$A$2:$I$11321,5,FALSE)</f>
        <v>BREJO DA MADRE DE DEUS</v>
      </c>
      <c r="K10463" t="str">
        <f>VLOOKUP(A10463,'Município e Sexo'!$A$2:$I$11321,7,FALSE)</f>
        <v>MASCULINO</v>
      </c>
    </row>
    <row r="10464" spans="1:11" ht="15" customHeight="1" thickBot="1" x14ac:dyDescent="0.25">
      <c r="A10464" t="str">
        <f>CONCATENATE(B10464,C10464,D10464,G10464,E10464,I10464)</f>
        <v>2992020HOMICIDIO401</v>
      </c>
      <c r="B10464" s="4">
        <v>29</v>
      </c>
      <c r="C10464" s="5">
        <v>9</v>
      </c>
      <c r="D10464" s="4">
        <v>2020</v>
      </c>
      <c r="E10464" s="4">
        <v>40</v>
      </c>
      <c r="F10464" s="4" t="s">
        <v>210</v>
      </c>
      <c r="G10464" s="4" t="s">
        <v>12</v>
      </c>
      <c r="H10464" s="4" t="s">
        <v>211</v>
      </c>
      <c r="I10464" s="4">
        <v>1</v>
      </c>
      <c r="J10464" t="str">
        <f>VLOOKUP(A10464,'Município e Sexo'!$A$2:$I$11321,5,FALSE)</f>
        <v>BONITO</v>
      </c>
      <c r="K10464" t="str">
        <f>VLOOKUP(A10464,'Município e Sexo'!$A$2:$I$11321,7,FALSE)</f>
        <v>MASCULINO</v>
      </c>
    </row>
    <row r="10465" spans="1:11" ht="15" customHeight="1" thickBot="1" x14ac:dyDescent="0.25">
      <c r="A10465" t="str">
        <f>CONCATENATE(B10465,C10465,D10465,G10465,E10465,I10465)</f>
        <v>2992020HOMICIDIO461</v>
      </c>
      <c r="B10465" s="4">
        <v>29</v>
      </c>
      <c r="C10465" s="5">
        <v>9</v>
      </c>
      <c r="D10465" s="4">
        <v>2020</v>
      </c>
      <c r="E10465" s="4">
        <v>46</v>
      </c>
      <c r="F10465" s="4" t="s">
        <v>210</v>
      </c>
      <c r="G10465" s="4" t="s">
        <v>12</v>
      </c>
      <c r="H10465" s="4" t="s">
        <v>212</v>
      </c>
      <c r="I10465" s="4">
        <v>1</v>
      </c>
      <c r="J10465" t="str">
        <f>VLOOKUP(A10465,'Município e Sexo'!$A$2:$I$11321,5,FALSE)</f>
        <v>VITORIA DE SANTO ANTAO</v>
      </c>
      <c r="K10465" t="str">
        <f>VLOOKUP(A10465,'Município e Sexo'!$A$2:$I$11321,7,FALSE)</f>
        <v>MASCULINO</v>
      </c>
    </row>
    <row r="10466" spans="1:11" ht="15" customHeight="1" thickBot="1" x14ac:dyDescent="0.25">
      <c r="A10466" t="str">
        <f>CONCATENATE(B10466,C10466,D10466,G10466,E10466,I10466)</f>
        <v>2992020HOMICIDIO321</v>
      </c>
      <c r="B10466" s="4">
        <v>29</v>
      </c>
      <c r="C10466" s="5">
        <v>9</v>
      </c>
      <c r="D10466" s="4">
        <v>2020</v>
      </c>
      <c r="E10466" s="4">
        <v>32</v>
      </c>
      <c r="F10466" s="4" t="s">
        <v>210</v>
      </c>
      <c r="G10466" s="4" t="s">
        <v>12</v>
      </c>
      <c r="H10466" s="4" t="s">
        <v>212</v>
      </c>
      <c r="I10466" s="4">
        <v>1</v>
      </c>
      <c r="J10466" t="str">
        <f>VLOOKUP(A10466,'Município e Sexo'!$A$2:$I$11321,5,FALSE)</f>
        <v>CARUARU</v>
      </c>
      <c r="K10466" t="str">
        <f>VLOOKUP(A10466,'Município e Sexo'!$A$2:$I$11321,7,FALSE)</f>
        <v>MASCULINO</v>
      </c>
    </row>
    <row r="10467" spans="1:11" ht="15" customHeight="1" thickBot="1" x14ac:dyDescent="0.25">
      <c r="A10467" t="str">
        <f>CONCATENATE(B10467,C10467,D10467,G10467,E10467,I10467)</f>
        <v>2992020HOMICIDIO201</v>
      </c>
      <c r="B10467" s="4">
        <v>29</v>
      </c>
      <c r="C10467" s="5">
        <v>9</v>
      </c>
      <c r="D10467" s="4">
        <v>2020</v>
      </c>
      <c r="E10467" s="4">
        <v>20</v>
      </c>
      <c r="F10467" s="4" t="s">
        <v>210</v>
      </c>
      <c r="G10467" s="4" t="s">
        <v>12</v>
      </c>
      <c r="H10467" s="4" t="s">
        <v>211</v>
      </c>
      <c r="I10467" s="4">
        <v>1</v>
      </c>
      <c r="J10467" t="str">
        <f>VLOOKUP(A10467,'Município e Sexo'!$A$2:$I$11321,5,FALSE)</f>
        <v>BEZERROS</v>
      </c>
      <c r="K10467" t="str">
        <f>VLOOKUP(A10467,'Município e Sexo'!$A$2:$I$11321,7,FALSE)</f>
        <v>MASCULINO</v>
      </c>
    </row>
    <row r="10468" spans="1:11" ht="15" customHeight="1" thickBot="1" x14ac:dyDescent="0.25">
      <c r="A10468" t="str">
        <f>CONCATENATE(B10468,C10468,D10468,G10468,E10468,I10468)</f>
        <v>2992020HOMICIDIO201</v>
      </c>
      <c r="B10468" s="4">
        <v>29</v>
      </c>
      <c r="C10468" s="5">
        <v>9</v>
      </c>
      <c r="D10468" s="4">
        <v>2020</v>
      </c>
      <c r="E10468" s="4">
        <v>20</v>
      </c>
      <c r="F10468" s="4" t="s">
        <v>210</v>
      </c>
      <c r="G10468" s="4" t="s">
        <v>12</v>
      </c>
      <c r="H10468" s="4" t="s">
        <v>211</v>
      </c>
      <c r="I10468" s="4">
        <v>1</v>
      </c>
      <c r="J10468" t="str">
        <f>VLOOKUP(A10468,'Município e Sexo'!$A$2:$I$11321,5,FALSE)</f>
        <v>BEZERROS</v>
      </c>
      <c r="K10468" t="str">
        <f>VLOOKUP(A10468,'Município e Sexo'!$A$2:$I$11321,7,FALSE)</f>
        <v>MASCULINO</v>
      </c>
    </row>
    <row r="10469" spans="1:11" ht="15" customHeight="1" thickBot="1" x14ac:dyDescent="0.25">
      <c r="A10469" t="str">
        <f>CONCATENATE(B10469,C10469,D10469,G10469,E10469,I10469)</f>
        <v>2992020HOMICIDIO241</v>
      </c>
      <c r="B10469" s="4">
        <v>29</v>
      </c>
      <c r="C10469" s="5">
        <v>9</v>
      </c>
      <c r="D10469" s="4">
        <v>2020</v>
      </c>
      <c r="E10469" s="4">
        <v>24</v>
      </c>
      <c r="F10469" s="4" t="s">
        <v>210</v>
      </c>
      <c r="G10469" s="4" t="s">
        <v>12</v>
      </c>
      <c r="H10469" s="4" t="s">
        <v>211</v>
      </c>
      <c r="I10469" s="4">
        <v>1</v>
      </c>
      <c r="J10469" t="str">
        <f>VLOOKUP(A10469,'Município e Sexo'!$A$2:$I$11321,5,FALSE)</f>
        <v>IPUBI</v>
      </c>
      <c r="K10469" t="str">
        <f>VLOOKUP(A10469,'Município e Sexo'!$A$2:$I$11321,7,FALSE)</f>
        <v>MASCULINO</v>
      </c>
    </row>
    <row r="10470" spans="1:11" ht="15" customHeight="1" thickBot="1" x14ac:dyDescent="0.25">
      <c r="A10470" t="str">
        <f>CONCATENATE(B10470,C10470,D10470,G10470,E10470,I10470)</f>
        <v>2992020HOMICIDIO251</v>
      </c>
      <c r="B10470" s="4">
        <v>29</v>
      </c>
      <c r="C10470" s="5">
        <v>9</v>
      </c>
      <c r="D10470" s="4">
        <v>2020</v>
      </c>
      <c r="E10470" s="4">
        <v>25</v>
      </c>
      <c r="F10470" s="4" t="s">
        <v>210</v>
      </c>
      <c r="G10470" s="4" t="s">
        <v>12</v>
      </c>
      <c r="H10470" s="4" t="s">
        <v>212</v>
      </c>
      <c r="I10470" s="4">
        <v>1</v>
      </c>
      <c r="J10470" t="str">
        <f>VLOOKUP(A10470,'Município e Sexo'!$A$2:$I$11321,5,FALSE)</f>
        <v>BREJO DA MADRE DE DEUS</v>
      </c>
      <c r="K10470" t="str">
        <f>VLOOKUP(A10470,'Município e Sexo'!$A$2:$I$11321,7,FALSE)</f>
        <v>MASCULINO</v>
      </c>
    </row>
    <row r="10471" spans="1:11" ht="15" customHeight="1" thickBot="1" x14ac:dyDescent="0.25">
      <c r="A10471" t="str">
        <f>CONCATENATE(B10471,C10471,D10471,G10471,E10471,I10471)</f>
        <v>2992020HOMICIDIO271</v>
      </c>
      <c r="B10471" s="4">
        <v>29</v>
      </c>
      <c r="C10471" s="5">
        <v>9</v>
      </c>
      <c r="D10471" s="4">
        <v>2020</v>
      </c>
      <c r="E10471" s="4">
        <v>27</v>
      </c>
      <c r="F10471" s="4" t="s">
        <v>210</v>
      </c>
      <c r="G10471" s="4" t="s">
        <v>12</v>
      </c>
      <c r="H10471" s="4" t="s">
        <v>211</v>
      </c>
      <c r="I10471" s="4">
        <v>1</v>
      </c>
      <c r="J10471" t="str">
        <f>VLOOKUP(A10471,'Município e Sexo'!$A$2:$I$11321,5,FALSE)</f>
        <v>VITORIA DE SANTO ANTAO</v>
      </c>
      <c r="K10471" t="str">
        <f>VLOOKUP(A10471,'Município e Sexo'!$A$2:$I$11321,7,FALSE)</f>
        <v>MASCULINO</v>
      </c>
    </row>
    <row r="10472" spans="1:11" ht="15" customHeight="1" thickBot="1" x14ac:dyDescent="0.25">
      <c r="A10472" t="str">
        <f>CONCATENATE(B10472,C10472,D10472,G10472,E10472,I10472)</f>
        <v>2992020HOMICIDIO311</v>
      </c>
      <c r="B10472" s="4">
        <v>29</v>
      </c>
      <c r="C10472" s="5">
        <v>9</v>
      </c>
      <c r="D10472" s="4">
        <v>2020</v>
      </c>
      <c r="E10472" s="4">
        <v>31</v>
      </c>
      <c r="F10472" s="4" t="s">
        <v>210</v>
      </c>
      <c r="G10472" s="4" t="s">
        <v>12</v>
      </c>
      <c r="H10472" s="4" t="s">
        <v>212</v>
      </c>
      <c r="I10472" s="4">
        <v>1</v>
      </c>
      <c r="J10472" t="str">
        <f>VLOOKUP(A10472,'Município e Sexo'!$A$2:$I$11321,5,FALSE)</f>
        <v>LIMOEIRO</v>
      </c>
      <c r="K10472" t="str">
        <f>VLOOKUP(A10472,'Município e Sexo'!$A$2:$I$11321,7,FALSE)</f>
        <v>MASCULINO</v>
      </c>
    </row>
    <row r="10473" spans="1:11" ht="15" customHeight="1" thickBot="1" x14ac:dyDescent="0.25">
      <c r="A10473" t="str">
        <f>CONCATENATE(B10473,C10473,D10473,G10473,E10473,I10473)</f>
        <v>2992020HOMICIDIO321</v>
      </c>
      <c r="B10473" s="4">
        <v>29</v>
      </c>
      <c r="C10473" s="5">
        <v>9</v>
      </c>
      <c r="D10473" s="4">
        <v>2020</v>
      </c>
      <c r="E10473" s="4">
        <v>32</v>
      </c>
      <c r="F10473" s="4" t="s">
        <v>216</v>
      </c>
      <c r="G10473" s="4" t="s">
        <v>12</v>
      </c>
      <c r="H10473" s="4" t="s">
        <v>211</v>
      </c>
      <c r="I10473" s="4">
        <v>1</v>
      </c>
      <c r="J10473" t="str">
        <f>VLOOKUP(A10473,'Município e Sexo'!$A$2:$I$11321,5,FALSE)</f>
        <v>CARUARU</v>
      </c>
      <c r="K10473" t="str">
        <f>VLOOKUP(A10473,'Município e Sexo'!$A$2:$I$11321,7,FALSE)</f>
        <v>MASCULINO</v>
      </c>
    </row>
    <row r="10474" spans="1:11" ht="15" customHeight="1" thickBot="1" x14ac:dyDescent="0.25">
      <c r="A10474" t="str">
        <f>CONCATENATE(B10474,C10474,D10474,G10474,E10474,I10474)</f>
        <v>2992020HOMICIDIO621</v>
      </c>
      <c r="B10474" s="4">
        <v>29</v>
      </c>
      <c r="C10474" s="5">
        <v>9</v>
      </c>
      <c r="D10474" s="4">
        <v>2020</v>
      </c>
      <c r="E10474" s="4">
        <v>62</v>
      </c>
      <c r="F10474" s="4" t="s">
        <v>214</v>
      </c>
      <c r="G10474" s="4" t="s">
        <v>12</v>
      </c>
      <c r="H10474" s="4" t="s">
        <v>212</v>
      </c>
      <c r="I10474" s="4">
        <v>1</v>
      </c>
      <c r="J10474" t="str">
        <f>VLOOKUP(A10474,'Município e Sexo'!$A$2:$I$11321,5,FALSE)</f>
        <v>BREJO DA MADRE DE DEUS</v>
      </c>
      <c r="K10474" t="str">
        <f>VLOOKUP(A10474,'Município e Sexo'!$A$2:$I$11321,7,FALSE)</f>
        <v>MASCULINO</v>
      </c>
    </row>
    <row r="10475" spans="1:11" ht="15" customHeight="1" thickBot="1" x14ac:dyDescent="0.25">
      <c r="A10475" t="str">
        <f>CONCATENATE(B10475,C10475,D10475,G10475,E10475,I10475)</f>
        <v>3092020HOMICIDIO211</v>
      </c>
      <c r="B10475" s="4">
        <v>30</v>
      </c>
      <c r="C10475" s="5">
        <v>9</v>
      </c>
      <c r="D10475" s="4">
        <v>2020</v>
      </c>
      <c r="E10475" s="4">
        <v>21</v>
      </c>
      <c r="F10475" s="4" t="s">
        <v>214</v>
      </c>
      <c r="G10475" s="4" t="s">
        <v>12</v>
      </c>
      <c r="H10475" s="4" t="s">
        <v>211</v>
      </c>
      <c r="I10475" s="4">
        <v>1</v>
      </c>
      <c r="J10475" t="str">
        <f>VLOOKUP(A10475,'Município e Sexo'!$A$2:$I$11321,5,FALSE)</f>
        <v>JABOATAO DOS GUARARAPES</v>
      </c>
      <c r="K10475" t="str">
        <f>VLOOKUP(A10475,'Município e Sexo'!$A$2:$I$11321,7,FALSE)</f>
        <v>MASCULINO</v>
      </c>
    </row>
    <row r="10476" spans="1:11" ht="15" customHeight="1" thickBot="1" x14ac:dyDescent="0.25">
      <c r="A10476" t="str">
        <f>CONCATENATE(B10476,C10476,D10476,G10476,E10476,I10476)</f>
        <v>3092020HOMICIDIO321</v>
      </c>
      <c r="B10476" s="4">
        <v>30</v>
      </c>
      <c r="C10476" s="5">
        <v>9</v>
      </c>
      <c r="D10476" s="4">
        <v>2020</v>
      </c>
      <c r="E10476" s="4">
        <v>32</v>
      </c>
      <c r="F10476" s="4" t="s">
        <v>210</v>
      </c>
      <c r="G10476" s="4" t="s">
        <v>12</v>
      </c>
      <c r="H10476" s="4" t="s">
        <v>211</v>
      </c>
      <c r="I10476" s="4">
        <v>1</v>
      </c>
      <c r="J10476" t="str">
        <f>VLOOKUP(A10476,'Município e Sexo'!$A$2:$I$11321,5,FALSE)</f>
        <v>BEZERROS</v>
      </c>
      <c r="K10476" t="str">
        <f>VLOOKUP(A10476,'Município e Sexo'!$A$2:$I$11321,7,FALSE)</f>
        <v>MASCULINO</v>
      </c>
    </row>
    <row r="10477" spans="1:11" ht="15" customHeight="1" thickBot="1" x14ac:dyDescent="0.25">
      <c r="A10477" t="str">
        <f>CONCATENATE(B10477,C10477,D10477,G10477,E10477,I10477)</f>
        <v>3092020HOMICIDIO451</v>
      </c>
      <c r="B10477" s="4">
        <v>30</v>
      </c>
      <c r="C10477" s="5">
        <v>9</v>
      </c>
      <c r="D10477" s="4">
        <v>2020</v>
      </c>
      <c r="E10477" s="4">
        <v>45</v>
      </c>
      <c r="F10477" s="4" t="s">
        <v>210</v>
      </c>
      <c r="G10477" s="4" t="s">
        <v>12</v>
      </c>
      <c r="H10477" s="4" t="s">
        <v>211</v>
      </c>
      <c r="I10477" s="4">
        <v>1</v>
      </c>
      <c r="J10477" t="str">
        <f>VLOOKUP(A10477,'Município e Sexo'!$A$2:$I$11321,5,FALSE)</f>
        <v>RECIFE</v>
      </c>
      <c r="K10477" t="str">
        <f>VLOOKUP(A10477,'Município e Sexo'!$A$2:$I$11321,7,FALSE)</f>
        <v>MASCULINO</v>
      </c>
    </row>
    <row r="10478" spans="1:11" ht="15" customHeight="1" thickBot="1" x14ac:dyDescent="0.25">
      <c r="A10478" t="str">
        <f>CONCATENATE(B10478,C10478,D10478,G10478,E10478,I10478)</f>
        <v>3092020HOMICIDIO201</v>
      </c>
      <c r="B10478" s="4">
        <v>30</v>
      </c>
      <c r="C10478" s="5">
        <v>9</v>
      </c>
      <c r="D10478" s="4">
        <v>2020</v>
      </c>
      <c r="E10478" s="4">
        <v>20</v>
      </c>
      <c r="F10478" s="4" t="s">
        <v>214</v>
      </c>
      <c r="G10478" s="4" t="s">
        <v>12</v>
      </c>
      <c r="H10478" s="4" t="s">
        <v>211</v>
      </c>
      <c r="I10478" s="4">
        <v>1</v>
      </c>
      <c r="J10478" t="str">
        <f>VLOOKUP(A10478,'Município e Sexo'!$A$2:$I$11321,5,FALSE)</f>
        <v>RECIFE</v>
      </c>
      <c r="K10478" t="str">
        <f>VLOOKUP(A10478,'Município e Sexo'!$A$2:$I$11321,7,FALSE)</f>
        <v>MASCULINO</v>
      </c>
    </row>
    <row r="10479" spans="1:11" ht="15" customHeight="1" thickBot="1" x14ac:dyDescent="0.25">
      <c r="A10479" t="str">
        <f>CONCATENATE(B10479,C10479,D10479,G10479,E10479,I10479)</f>
        <v>3092020HOMICIDIO211</v>
      </c>
      <c r="B10479" s="4">
        <v>30</v>
      </c>
      <c r="C10479" s="5">
        <v>9</v>
      </c>
      <c r="D10479" s="4">
        <v>2020</v>
      </c>
      <c r="E10479" s="4">
        <v>21</v>
      </c>
      <c r="F10479" s="4" t="s">
        <v>210</v>
      </c>
      <c r="G10479" s="4" t="s">
        <v>12</v>
      </c>
      <c r="H10479" s="4" t="s">
        <v>211</v>
      </c>
      <c r="I10479" s="4">
        <v>1</v>
      </c>
      <c r="J10479" t="str">
        <f>VLOOKUP(A10479,'Município e Sexo'!$A$2:$I$11321,5,FALSE)</f>
        <v>JABOATAO DOS GUARARAPES</v>
      </c>
      <c r="K10479" t="str">
        <f>VLOOKUP(A10479,'Município e Sexo'!$A$2:$I$11321,7,FALSE)</f>
        <v>MASCULINO</v>
      </c>
    </row>
    <row r="10480" spans="1:11" ht="15" customHeight="1" thickBot="1" x14ac:dyDescent="0.25">
      <c r="A10480" t="str">
        <f>CONCATENATE(B10480,C10480,D10480,G10480,E10480,I10480)</f>
        <v>1102020HOMICIDIO241</v>
      </c>
      <c r="B10480" s="4">
        <v>1</v>
      </c>
      <c r="C10480" s="5">
        <v>10</v>
      </c>
      <c r="D10480" s="4">
        <v>2020</v>
      </c>
      <c r="E10480" s="4">
        <v>24</v>
      </c>
      <c r="F10480" s="4" t="s">
        <v>210</v>
      </c>
      <c r="G10480" s="4" t="s">
        <v>12</v>
      </c>
      <c r="H10480" s="4" t="s">
        <v>212</v>
      </c>
      <c r="I10480" s="4">
        <v>1</v>
      </c>
      <c r="J10480" t="str">
        <f>VLOOKUP(A10480,'Município e Sexo'!$A$2:$I$11321,5,FALSE)</f>
        <v>MACAPARANA</v>
      </c>
      <c r="K10480" t="str">
        <f>VLOOKUP(A10480,'Município e Sexo'!$A$2:$I$11321,7,FALSE)</f>
        <v>MASCULINO</v>
      </c>
    </row>
    <row r="10481" spans="1:11" ht="15" customHeight="1" thickBot="1" x14ac:dyDescent="0.25">
      <c r="A10481" t="str">
        <f>CONCATENATE(B10481,C10481,D10481,G10481,E10481,I10481)</f>
        <v>1102020HOMICIDIO571</v>
      </c>
      <c r="B10481" s="4">
        <v>1</v>
      </c>
      <c r="C10481" s="5">
        <v>10</v>
      </c>
      <c r="D10481" s="4">
        <v>2020</v>
      </c>
      <c r="E10481" s="4">
        <v>57</v>
      </c>
      <c r="F10481" s="4" t="s">
        <v>210</v>
      </c>
      <c r="G10481" s="4" t="s">
        <v>12</v>
      </c>
      <c r="H10481" s="4" t="s">
        <v>212</v>
      </c>
      <c r="I10481" s="4">
        <v>1</v>
      </c>
      <c r="J10481" t="str">
        <f>VLOOKUP(A10481,'Município e Sexo'!$A$2:$I$11321,5,FALSE)</f>
        <v>RECIFE</v>
      </c>
      <c r="K10481" t="str">
        <f>VLOOKUP(A10481,'Município e Sexo'!$A$2:$I$11321,7,FALSE)</f>
        <v>MASCULINO</v>
      </c>
    </row>
    <row r="10482" spans="1:11" ht="15" customHeight="1" thickBot="1" x14ac:dyDescent="0.25">
      <c r="A10482" t="str">
        <f>CONCATENATE(B10482,C10482,D10482,G10482,E10482,I10482)</f>
        <v>1102020HOMICIDIO201</v>
      </c>
      <c r="B10482" s="4">
        <v>1</v>
      </c>
      <c r="C10482" s="5">
        <v>10</v>
      </c>
      <c r="D10482" s="4">
        <v>2020</v>
      </c>
      <c r="E10482" s="4">
        <v>20</v>
      </c>
      <c r="F10482" s="4" t="s">
        <v>216</v>
      </c>
      <c r="G10482" s="4" t="s">
        <v>12</v>
      </c>
      <c r="H10482" s="4" t="s">
        <v>211</v>
      </c>
      <c r="I10482" s="4">
        <v>1</v>
      </c>
      <c r="J10482" t="str">
        <f>VLOOKUP(A10482,'Município e Sexo'!$A$2:$I$11321,5,FALSE)</f>
        <v>CABO DE SANTO AGOSTINHO</v>
      </c>
      <c r="K10482" t="str">
        <f>VLOOKUP(A10482,'Município e Sexo'!$A$2:$I$11321,7,FALSE)</f>
        <v>MASCULINO</v>
      </c>
    </row>
    <row r="10483" spans="1:11" ht="15" customHeight="1" thickBot="1" x14ac:dyDescent="0.25">
      <c r="A10483" t="str">
        <f>CONCATENATE(B10483,C10483,D10483,G10483,E10483,I10483)</f>
        <v>1102020HOMICIDIO201</v>
      </c>
      <c r="B10483" s="4">
        <v>1</v>
      </c>
      <c r="C10483" s="5">
        <v>10</v>
      </c>
      <c r="D10483" s="4">
        <v>2020</v>
      </c>
      <c r="E10483" s="4">
        <v>20</v>
      </c>
      <c r="F10483" s="4" t="s">
        <v>210</v>
      </c>
      <c r="G10483" s="4" t="s">
        <v>12</v>
      </c>
      <c r="H10483" s="4" t="s">
        <v>211</v>
      </c>
      <c r="I10483" s="4">
        <v>1</v>
      </c>
      <c r="J10483" t="str">
        <f>VLOOKUP(A10483,'Município e Sexo'!$A$2:$I$11321,5,FALSE)</f>
        <v>CABO DE SANTO AGOSTINHO</v>
      </c>
      <c r="K10483" t="str">
        <f>VLOOKUP(A10483,'Município e Sexo'!$A$2:$I$11321,7,FALSE)</f>
        <v>MASCULINO</v>
      </c>
    </row>
    <row r="10484" spans="1:11" ht="15" customHeight="1" thickBot="1" x14ac:dyDescent="0.25">
      <c r="A10484" t="str">
        <f>CONCATENATE(B10484,C10484,D10484,G10484,E10484,I10484)</f>
        <v>1102020HOMICIDIO441</v>
      </c>
      <c r="B10484" s="4">
        <v>1</v>
      </c>
      <c r="C10484" s="5">
        <v>10</v>
      </c>
      <c r="D10484" s="4">
        <v>2020</v>
      </c>
      <c r="E10484" s="4">
        <v>44</v>
      </c>
      <c r="F10484" s="4" t="s">
        <v>210</v>
      </c>
      <c r="G10484" s="4" t="s">
        <v>12</v>
      </c>
      <c r="H10484" s="4" t="s">
        <v>212</v>
      </c>
      <c r="I10484" s="4">
        <v>1</v>
      </c>
      <c r="J10484" t="str">
        <f>VLOOKUP(A10484,'Município e Sexo'!$A$2:$I$11321,5,FALSE)</f>
        <v>SAO JOSE DO BELMONTE</v>
      </c>
      <c r="K10484" t="str">
        <f>VLOOKUP(A10484,'Município e Sexo'!$A$2:$I$11321,7,FALSE)</f>
        <v>MASCULINO</v>
      </c>
    </row>
    <row r="10485" spans="1:11" ht="15" customHeight="1" thickBot="1" x14ac:dyDescent="0.25">
      <c r="A10485" t="str">
        <f>CONCATENATE(B10485,C10485,D10485,G10485,E10485,I10485)</f>
        <v>1102020HOMICIDIO221</v>
      </c>
      <c r="B10485" s="4">
        <v>1</v>
      </c>
      <c r="C10485" s="5">
        <v>10</v>
      </c>
      <c r="D10485" s="4">
        <v>2020</v>
      </c>
      <c r="E10485" s="4">
        <v>22</v>
      </c>
      <c r="F10485" s="4" t="s">
        <v>210</v>
      </c>
      <c r="G10485" s="4" t="s">
        <v>12</v>
      </c>
      <c r="H10485" s="4" t="s">
        <v>211</v>
      </c>
      <c r="I10485" s="4">
        <v>1</v>
      </c>
      <c r="J10485" t="str">
        <f>VLOOKUP(A10485,'Município e Sexo'!$A$2:$I$11321,5,FALSE)</f>
        <v>PAULISTA</v>
      </c>
      <c r="K10485" t="str">
        <f>VLOOKUP(A10485,'Município e Sexo'!$A$2:$I$11321,7,FALSE)</f>
        <v>MASCULINO</v>
      </c>
    </row>
    <row r="10486" spans="1:11" ht="15" customHeight="1" thickBot="1" x14ac:dyDescent="0.25">
      <c r="A10486" t="str">
        <f>CONCATENATE(B10486,C10486,D10486,G10486,E10486,I10486)</f>
        <v>1102020HOMICIDIO281</v>
      </c>
      <c r="B10486" s="4">
        <v>1</v>
      </c>
      <c r="C10486" s="5">
        <v>10</v>
      </c>
      <c r="D10486" s="4">
        <v>2020</v>
      </c>
      <c r="E10486" s="4">
        <v>28</v>
      </c>
      <c r="F10486" s="4" t="s">
        <v>210</v>
      </c>
      <c r="G10486" s="4" t="s">
        <v>12</v>
      </c>
      <c r="H10486" s="4" t="s">
        <v>212</v>
      </c>
      <c r="I10486" s="4">
        <v>1</v>
      </c>
      <c r="J10486" t="str">
        <f>VLOOKUP(A10486,'Município e Sexo'!$A$2:$I$11321,5,FALSE)</f>
        <v>VENTUROSA</v>
      </c>
      <c r="K10486" t="str">
        <f>VLOOKUP(A10486,'Município e Sexo'!$A$2:$I$11321,7,FALSE)</f>
        <v>MASCULINO</v>
      </c>
    </row>
    <row r="10487" spans="1:11" ht="15" customHeight="1" thickBot="1" x14ac:dyDescent="0.25">
      <c r="A10487" t="str">
        <f>CONCATENATE(B10487,C10487,D10487,G10487,E10487,I10487)</f>
        <v>1102020HOMICIDIO311</v>
      </c>
      <c r="B10487" s="4">
        <v>1</v>
      </c>
      <c r="C10487" s="5">
        <v>10</v>
      </c>
      <c r="D10487" s="4">
        <v>2020</v>
      </c>
      <c r="E10487" s="4">
        <v>31</v>
      </c>
      <c r="F10487" s="4" t="s">
        <v>210</v>
      </c>
      <c r="G10487" s="4" t="s">
        <v>12</v>
      </c>
      <c r="H10487" s="4" t="s">
        <v>211</v>
      </c>
      <c r="I10487" s="4">
        <v>1</v>
      </c>
      <c r="J10487" t="str">
        <f>VLOOKUP(A10487,'Município e Sexo'!$A$2:$I$11321,5,FALSE)</f>
        <v>PARANATAMA</v>
      </c>
      <c r="K10487" t="str">
        <f>VLOOKUP(A10487,'Município e Sexo'!$A$2:$I$11321,7,FALSE)</f>
        <v>MASCULINO</v>
      </c>
    </row>
    <row r="10488" spans="1:11" ht="15" customHeight="1" thickBot="1" x14ac:dyDescent="0.25">
      <c r="A10488" t="str">
        <f>CONCATENATE(B10488,C10488,D10488,G10488,E10488,I10488)</f>
        <v>1102020HOMICIDIO331</v>
      </c>
      <c r="B10488" s="4">
        <v>1</v>
      </c>
      <c r="C10488" s="5">
        <v>10</v>
      </c>
      <c r="D10488" s="4">
        <v>2020</v>
      </c>
      <c r="E10488" s="4">
        <v>33</v>
      </c>
      <c r="F10488" s="4" t="s">
        <v>210</v>
      </c>
      <c r="G10488" s="4" t="s">
        <v>12</v>
      </c>
      <c r="H10488" s="4" t="s">
        <v>211</v>
      </c>
      <c r="I10488" s="4">
        <v>1</v>
      </c>
      <c r="J10488" t="str">
        <f>VLOOKUP(A10488,'Município e Sexo'!$A$2:$I$11321,5,FALSE)</f>
        <v>RECIFE</v>
      </c>
      <c r="K10488" t="str">
        <f>VLOOKUP(A10488,'Município e Sexo'!$A$2:$I$11321,7,FALSE)</f>
        <v>FEMININO</v>
      </c>
    </row>
    <row r="10489" spans="1:11" ht="15" customHeight="1" thickBot="1" x14ac:dyDescent="0.25">
      <c r="A10489" t="str">
        <f>CONCATENATE(B10489,C10489,D10489,G10489,E10489,I10489)</f>
        <v>2102020HOMICIDIO211</v>
      </c>
      <c r="B10489" s="4">
        <v>2</v>
      </c>
      <c r="C10489" s="5">
        <v>10</v>
      </c>
      <c r="D10489" s="4">
        <v>2020</v>
      </c>
      <c r="E10489" s="4">
        <v>21</v>
      </c>
      <c r="F10489" s="4" t="s">
        <v>210</v>
      </c>
      <c r="G10489" s="4" t="s">
        <v>12</v>
      </c>
      <c r="H10489" s="4" t="s">
        <v>211</v>
      </c>
      <c r="I10489" s="4">
        <v>1</v>
      </c>
      <c r="J10489" t="str">
        <f>VLOOKUP(A10489,'Município e Sexo'!$A$2:$I$11321,5,FALSE)</f>
        <v>BARREIROS</v>
      </c>
      <c r="K10489" t="str">
        <f>VLOOKUP(A10489,'Município e Sexo'!$A$2:$I$11321,7,FALSE)</f>
        <v>MASCULINO</v>
      </c>
    </row>
    <row r="10490" spans="1:11" ht="15" customHeight="1" thickBot="1" x14ac:dyDescent="0.25">
      <c r="A10490" t="str">
        <f>CONCATENATE(B10490,C10490,D10490,G10490,E10490,I10490)</f>
        <v>2102020HOMICIDIO181</v>
      </c>
      <c r="B10490" s="4">
        <v>2</v>
      </c>
      <c r="C10490" s="5">
        <v>10</v>
      </c>
      <c r="D10490" s="4">
        <v>2020</v>
      </c>
      <c r="E10490" s="4">
        <v>18</v>
      </c>
      <c r="F10490" s="4" t="s">
        <v>210</v>
      </c>
      <c r="G10490" s="4" t="s">
        <v>12</v>
      </c>
      <c r="H10490" s="4" t="s">
        <v>211</v>
      </c>
      <c r="I10490" s="4">
        <v>1</v>
      </c>
      <c r="J10490" t="str">
        <f>VLOOKUP(A10490,'Município e Sexo'!$A$2:$I$11321,5,FALSE)</f>
        <v>PARANATAMA</v>
      </c>
      <c r="K10490" t="str">
        <f>VLOOKUP(A10490,'Município e Sexo'!$A$2:$I$11321,7,FALSE)</f>
        <v>MASCULINO</v>
      </c>
    </row>
    <row r="10491" spans="1:11" ht="15" customHeight="1" thickBot="1" x14ac:dyDescent="0.25">
      <c r="A10491" t="str">
        <f>CONCATENATE(B10491,C10491,D10491,G10491,E10491,I10491)</f>
        <v>2102020HOMICIDIO181</v>
      </c>
      <c r="B10491" s="4">
        <v>2</v>
      </c>
      <c r="C10491" s="5">
        <v>10</v>
      </c>
      <c r="D10491" s="4">
        <v>2020</v>
      </c>
      <c r="E10491" s="4">
        <v>18</v>
      </c>
      <c r="F10491" s="4" t="s">
        <v>210</v>
      </c>
      <c r="G10491" s="4" t="s">
        <v>12</v>
      </c>
      <c r="H10491" s="4" t="s">
        <v>211</v>
      </c>
      <c r="I10491" s="4">
        <v>1</v>
      </c>
      <c r="J10491" t="str">
        <f>VLOOKUP(A10491,'Município e Sexo'!$A$2:$I$11321,5,FALSE)</f>
        <v>PARANATAMA</v>
      </c>
      <c r="K10491" t="str">
        <f>VLOOKUP(A10491,'Município e Sexo'!$A$2:$I$11321,7,FALSE)</f>
        <v>MASCULINO</v>
      </c>
    </row>
    <row r="10492" spans="1:11" ht="15" customHeight="1" thickBot="1" x14ac:dyDescent="0.25">
      <c r="A10492" t="str">
        <f>CONCATENATE(B10492,C10492,D10492,G10492,E10492,I10492)</f>
        <v>2102020HOMICIDIO221</v>
      </c>
      <c r="B10492" s="4">
        <v>2</v>
      </c>
      <c r="C10492" s="5">
        <v>10</v>
      </c>
      <c r="D10492" s="4">
        <v>2020</v>
      </c>
      <c r="E10492" s="4">
        <v>22</v>
      </c>
      <c r="F10492" s="4" t="s">
        <v>210</v>
      </c>
      <c r="G10492" s="4" t="s">
        <v>12</v>
      </c>
      <c r="H10492" s="4" t="s">
        <v>211</v>
      </c>
      <c r="I10492" s="4">
        <v>1</v>
      </c>
      <c r="J10492" t="str">
        <f>VLOOKUP(A10492,'Município e Sexo'!$A$2:$I$11321,5,FALSE)</f>
        <v>RECIFE</v>
      </c>
      <c r="K10492" t="str">
        <f>VLOOKUP(A10492,'Município e Sexo'!$A$2:$I$11321,7,FALSE)</f>
        <v>MASCULINO</v>
      </c>
    </row>
    <row r="10493" spans="1:11" ht="15" customHeight="1" thickBot="1" x14ac:dyDescent="0.25">
      <c r="A10493" t="str">
        <f>CONCATENATE(B10493,C10493,D10493,G10493,E10493,I10493)</f>
        <v>2102020HOMICIDIO271</v>
      </c>
      <c r="B10493" s="4">
        <v>2</v>
      </c>
      <c r="C10493" s="5">
        <v>10</v>
      </c>
      <c r="D10493" s="4">
        <v>2020</v>
      </c>
      <c r="E10493" s="4">
        <v>27</v>
      </c>
      <c r="F10493" s="4" t="s">
        <v>210</v>
      </c>
      <c r="G10493" s="4" t="s">
        <v>12</v>
      </c>
      <c r="H10493" s="4" t="s">
        <v>211</v>
      </c>
      <c r="I10493" s="4">
        <v>1</v>
      </c>
      <c r="J10493" t="str">
        <f>VLOOKUP(A10493,'Município e Sexo'!$A$2:$I$11321,5,FALSE)</f>
        <v>JABOATAO DOS GUARARAPES</v>
      </c>
      <c r="K10493" t="str">
        <f>VLOOKUP(A10493,'Município e Sexo'!$A$2:$I$11321,7,FALSE)</f>
        <v>MASCULINO</v>
      </c>
    </row>
    <row r="10494" spans="1:11" ht="15" customHeight="1" thickBot="1" x14ac:dyDescent="0.25">
      <c r="A10494" t="str">
        <f>CONCATENATE(B10494,C10494,D10494,G10494,E10494,I10494)</f>
        <v>2102020HOMICIDIO361</v>
      </c>
      <c r="B10494" s="4">
        <v>2</v>
      </c>
      <c r="C10494" s="5">
        <v>10</v>
      </c>
      <c r="D10494" s="4">
        <v>2020</v>
      </c>
      <c r="E10494" s="4">
        <v>36</v>
      </c>
      <c r="F10494" s="4" t="s">
        <v>210</v>
      </c>
      <c r="G10494" s="4" t="s">
        <v>12</v>
      </c>
      <c r="H10494" s="4" t="s">
        <v>211</v>
      </c>
      <c r="I10494" s="4">
        <v>1</v>
      </c>
      <c r="J10494" t="str">
        <f>VLOOKUP(A10494,'Município e Sexo'!$A$2:$I$11321,5,FALSE)</f>
        <v>RECIFE</v>
      </c>
      <c r="K10494" t="str">
        <f>VLOOKUP(A10494,'Município e Sexo'!$A$2:$I$11321,7,FALSE)</f>
        <v>MASCULINO</v>
      </c>
    </row>
    <row r="10495" spans="1:11" ht="15" customHeight="1" thickBot="1" x14ac:dyDescent="0.25">
      <c r="A10495" t="str">
        <f>CONCATENATE(B10495,C10495,D10495,G10495,E10495,I10495)</f>
        <v>2102020HOMICIDIO511</v>
      </c>
      <c r="B10495" s="4">
        <v>2</v>
      </c>
      <c r="C10495" s="5">
        <v>10</v>
      </c>
      <c r="D10495" s="4">
        <v>2020</v>
      </c>
      <c r="E10495" s="4">
        <v>51</v>
      </c>
      <c r="F10495" s="4" t="s">
        <v>210</v>
      </c>
      <c r="G10495" s="4" t="s">
        <v>12</v>
      </c>
      <c r="H10495" s="4" t="s">
        <v>212</v>
      </c>
      <c r="I10495" s="4">
        <v>1</v>
      </c>
      <c r="J10495" t="str">
        <f>VLOOKUP(A10495,'Município e Sexo'!$A$2:$I$11321,5,FALSE)</f>
        <v>RECIFE</v>
      </c>
      <c r="K10495" t="str">
        <f>VLOOKUP(A10495,'Município e Sexo'!$A$2:$I$11321,7,FALSE)</f>
        <v>MASCULINO</v>
      </c>
    </row>
    <row r="10496" spans="1:11" ht="15" customHeight="1" thickBot="1" x14ac:dyDescent="0.25">
      <c r="A10496" t="str">
        <f>CONCATENATE(B10496,C10496,D10496,G10496,E10496,I10496)</f>
        <v>2102020HOMICIDIO171</v>
      </c>
      <c r="B10496" s="4">
        <v>2</v>
      </c>
      <c r="C10496" s="5">
        <v>10</v>
      </c>
      <c r="D10496" s="4">
        <v>2020</v>
      </c>
      <c r="E10496" s="4">
        <v>17</v>
      </c>
      <c r="F10496" s="4" t="s">
        <v>210</v>
      </c>
      <c r="G10496" s="4" t="s">
        <v>12</v>
      </c>
      <c r="H10496" s="4" t="s">
        <v>211</v>
      </c>
      <c r="I10496" s="4">
        <v>1</v>
      </c>
      <c r="J10496" t="str">
        <f>VLOOKUP(A10496,'Município e Sexo'!$A$2:$I$11321,5,FALSE)</f>
        <v>PANELAS</v>
      </c>
      <c r="K10496" t="str">
        <f>VLOOKUP(A10496,'Município e Sexo'!$A$2:$I$11321,7,FALSE)</f>
        <v>MASCULINO</v>
      </c>
    </row>
    <row r="10497" spans="1:11" ht="15" customHeight="1" thickBot="1" x14ac:dyDescent="0.25">
      <c r="A10497" t="str">
        <f>CONCATENATE(B10497,C10497,D10497,G10497,E10497,I10497)</f>
        <v>2102020HOMICIDIO181</v>
      </c>
      <c r="B10497" s="4">
        <v>2</v>
      </c>
      <c r="C10497" s="5">
        <v>10</v>
      </c>
      <c r="D10497" s="4">
        <v>2020</v>
      </c>
      <c r="E10497" s="4">
        <v>18</v>
      </c>
      <c r="F10497" s="4" t="s">
        <v>210</v>
      </c>
      <c r="G10497" s="4" t="s">
        <v>12</v>
      </c>
      <c r="H10497" s="4" t="s">
        <v>211</v>
      </c>
      <c r="I10497" s="4">
        <v>1</v>
      </c>
      <c r="J10497" t="str">
        <f>VLOOKUP(A10497,'Município e Sexo'!$A$2:$I$11321,5,FALSE)</f>
        <v>PARANATAMA</v>
      </c>
      <c r="K10497" t="str">
        <f>VLOOKUP(A10497,'Município e Sexo'!$A$2:$I$11321,7,FALSE)</f>
        <v>MASCULINO</v>
      </c>
    </row>
    <row r="10498" spans="1:11" ht="15" customHeight="1" thickBot="1" x14ac:dyDescent="0.25">
      <c r="A10498" t="str">
        <f>CONCATENATE(B10498,C10498,D10498,G10498,E10498,I10498)</f>
        <v>2102020HOMICIDIO191</v>
      </c>
      <c r="B10498" s="4">
        <v>2</v>
      </c>
      <c r="C10498" s="5">
        <v>10</v>
      </c>
      <c r="D10498" s="4">
        <v>2020</v>
      </c>
      <c r="E10498" s="4">
        <v>19</v>
      </c>
      <c r="F10498" s="4" t="s">
        <v>210</v>
      </c>
      <c r="G10498" s="4" t="s">
        <v>12</v>
      </c>
      <c r="H10498" s="4" t="s">
        <v>211</v>
      </c>
      <c r="I10498" s="4">
        <v>1</v>
      </c>
      <c r="J10498" t="str">
        <f>VLOOKUP(A10498,'Município e Sexo'!$A$2:$I$11321,5,FALSE)</f>
        <v>RECIFE</v>
      </c>
      <c r="K10498" t="str">
        <f>VLOOKUP(A10498,'Município e Sexo'!$A$2:$I$11321,7,FALSE)</f>
        <v>MASCULINO</v>
      </c>
    </row>
    <row r="10499" spans="1:11" ht="15" customHeight="1" thickBot="1" x14ac:dyDescent="0.25">
      <c r="A10499" t="str">
        <f>CONCATENATE(B10499,C10499,D10499,G10499,E10499,I10499)</f>
        <v>2102020HOMICIDIO201</v>
      </c>
      <c r="B10499" s="4">
        <v>2</v>
      </c>
      <c r="C10499" s="5">
        <v>10</v>
      </c>
      <c r="D10499" s="4">
        <v>2020</v>
      </c>
      <c r="E10499" s="4">
        <v>20</v>
      </c>
      <c r="F10499" s="4" t="s">
        <v>210</v>
      </c>
      <c r="G10499" s="4" t="s">
        <v>12</v>
      </c>
      <c r="H10499" s="4" t="s">
        <v>212</v>
      </c>
      <c r="I10499" s="4">
        <v>1</v>
      </c>
      <c r="J10499" t="str">
        <f>VLOOKUP(A10499,'Município e Sexo'!$A$2:$I$11321,5,FALSE)</f>
        <v>BELO JARDIM</v>
      </c>
      <c r="K10499" t="str">
        <f>VLOOKUP(A10499,'Município e Sexo'!$A$2:$I$11321,7,FALSE)</f>
        <v>MASCULINO</v>
      </c>
    </row>
    <row r="10500" spans="1:11" ht="15" customHeight="1" thickBot="1" x14ac:dyDescent="0.25">
      <c r="A10500" t="str">
        <f>CONCATENATE(B10500,C10500,D10500,G10500,E10500,I10500)</f>
        <v>2102020HOMICIDIO311</v>
      </c>
      <c r="B10500" s="4">
        <v>2</v>
      </c>
      <c r="C10500" s="5">
        <v>10</v>
      </c>
      <c r="D10500" s="4">
        <v>2020</v>
      </c>
      <c r="E10500" s="4">
        <v>31</v>
      </c>
      <c r="F10500" s="4" t="s">
        <v>210</v>
      </c>
      <c r="G10500" s="4" t="s">
        <v>12</v>
      </c>
      <c r="H10500" s="4" t="s">
        <v>211</v>
      </c>
      <c r="I10500" s="4">
        <v>1</v>
      </c>
      <c r="J10500" t="str">
        <f>VLOOKUP(A10500,'Município e Sexo'!$A$2:$I$11321,5,FALSE)</f>
        <v>PALMARES</v>
      </c>
      <c r="K10500" t="str">
        <f>VLOOKUP(A10500,'Município e Sexo'!$A$2:$I$11321,7,FALSE)</f>
        <v>MASCULINO</v>
      </c>
    </row>
    <row r="10501" spans="1:11" ht="15" customHeight="1" thickBot="1" x14ac:dyDescent="0.25">
      <c r="A10501" t="str">
        <f>CONCATENATE(B10501,C10501,D10501,G10501,E10501,I10501)</f>
        <v>2102020HOMICIDIO321</v>
      </c>
      <c r="B10501" s="4">
        <v>2</v>
      </c>
      <c r="C10501" s="5">
        <v>10</v>
      </c>
      <c r="D10501" s="4">
        <v>2020</v>
      </c>
      <c r="E10501" s="4">
        <v>32</v>
      </c>
      <c r="F10501" s="4" t="s">
        <v>210</v>
      </c>
      <c r="G10501" s="4" t="s">
        <v>12</v>
      </c>
      <c r="H10501" s="4" t="s">
        <v>211</v>
      </c>
      <c r="I10501" s="4">
        <v>1</v>
      </c>
      <c r="J10501" t="str">
        <f>VLOOKUP(A10501,'Município e Sexo'!$A$2:$I$11321,5,FALSE)</f>
        <v>BARREIROS</v>
      </c>
      <c r="K10501" t="str">
        <f>VLOOKUP(A10501,'Município e Sexo'!$A$2:$I$11321,7,FALSE)</f>
        <v>MASCULINO</v>
      </c>
    </row>
    <row r="10502" spans="1:11" ht="15" customHeight="1" thickBot="1" x14ac:dyDescent="0.25">
      <c r="A10502" t="str">
        <f>CONCATENATE(B10502,C10502,D10502,G10502,E10502,I10502)</f>
        <v>2102020HOMICIDIO371</v>
      </c>
      <c r="B10502" s="4">
        <v>2</v>
      </c>
      <c r="C10502" s="5">
        <v>10</v>
      </c>
      <c r="D10502" s="4">
        <v>2020</v>
      </c>
      <c r="E10502" s="4">
        <v>37</v>
      </c>
      <c r="F10502" s="4" t="s">
        <v>210</v>
      </c>
      <c r="G10502" s="4" t="s">
        <v>12</v>
      </c>
      <c r="H10502" s="4" t="s">
        <v>211</v>
      </c>
      <c r="I10502" s="4">
        <v>1</v>
      </c>
      <c r="J10502" t="str">
        <f>VLOOKUP(A10502,'Município e Sexo'!$A$2:$I$11321,5,FALSE)</f>
        <v>SANTA MARIA DA BOA VISTA</v>
      </c>
      <c r="K10502" t="str">
        <f>VLOOKUP(A10502,'Município e Sexo'!$A$2:$I$11321,7,FALSE)</f>
        <v>MASCULINO</v>
      </c>
    </row>
    <row r="10503" spans="1:11" ht="15" customHeight="1" thickBot="1" x14ac:dyDescent="0.25">
      <c r="A10503" t="str">
        <f>CONCATENATE(B10503,C10503,D10503,G10503,E10503,I10503)</f>
        <v>2102020HOMICIDIO311</v>
      </c>
      <c r="B10503" s="4">
        <v>2</v>
      </c>
      <c r="C10503" s="5">
        <v>10</v>
      </c>
      <c r="D10503" s="4">
        <v>2020</v>
      </c>
      <c r="E10503" s="4">
        <v>31</v>
      </c>
      <c r="F10503" s="4" t="s">
        <v>210</v>
      </c>
      <c r="G10503" s="4" t="s">
        <v>12</v>
      </c>
      <c r="H10503" s="4" t="s">
        <v>211</v>
      </c>
      <c r="I10503" s="4">
        <v>1</v>
      </c>
      <c r="J10503" t="str">
        <f>VLOOKUP(A10503,'Município e Sexo'!$A$2:$I$11321,5,FALSE)</f>
        <v>PALMARES</v>
      </c>
      <c r="K10503" t="str">
        <f>VLOOKUP(A10503,'Município e Sexo'!$A$2:$I$11321,7,FALSE)</f>
        <v>MASCULINO</v>
      </c>
    </row>
    <row r="10504" spans="1:11" ht="15" customHeight="1" thickBot="1" x14ac:dyDescent="0.25">
      <c r="A10504" t="str">
        <f>CONCATENATE(B10504,C10504,D10504,G10504,E10504,I10504)</f>
        <v>3102020HOMICIDIO281</v>
      </c>
      <c r="B10504" s="4">
        <v>3</v>
      </c>
      <c r="C10504" s="5">
        <v>10</v>
      </c>
      <c r="D10504" s="4">
        <v>2020</v>
      </c>
      <c r="E10504" s="4">
        <v>28</v>
      </c>
      <c r="F10504" s="4" t="s">
        <v>210</v>
      </c>
      <c r="G10504" s="4" t="s">
        <v>12</v>
      </c>
      <c r="H10504" s="4" t="s">
        <v>211</v>
      </c>
      <c r="I10504" s="4">
        <v>1</v>
      </c>
      <c r="J10504" t="str">
        <f>VLOOKUP(A10504,'Município e Sexo'!$A$2:$I$11321,5,FALSE)</f>
        <v>ITAMARACA</v>
      </c>
      <c r="K10504" t="str">
        <f>VLOOKUP(A10504,'Município e Sexo'!$A$2:$I$11321,7,FALSE)</f>
        <v>MASCULINO</v>
      </c>
    </row>
    <row r="10505" spans="1:11" ht="15" customHeight="1" thickBot="1" x14ac:dyDescent="0.25">
      <c r="A10505" t="str">
        <f>CONCATENATE(B10505,C10505,D10505,G10505,E10505,I10505)</f>
        <v>3102020LATROCINIO191</v>
      </c>
      <c r="B10505" s="4">
        <v>3</v>
      </c>
      <c r="C10505" s="5">
        <v>10</v>
      </c>
      <c r="D10505" s="4">
        <v>2020</v>
      </c>
      <c r="E10505" s="4">
        <v>19</v>
      </c>
      <c r="F10505" s="4" t="s">
        <v>210</v>
      </c>
      <c r="G10505" s="4" t="s">
        <v>33</v>
      </c>
      <c r="H10505" s="4" t="s">
        <v>215</v>
      </c>
      <c r="I10505" s="4">
        <v>1</v>
      </c>
      <c r="J10505" t="str">
        <f>VLOOKUP(A10505,'Município e Sexo'!$A$2:$I$11321,5,FALSE)</f>
        <v>JOAO ALFREDO</v>
      </c>
      <c r="K10505" t="str">
        <f>VLOOKUP(A10505,'Município e Sexo'!$A$2:$I$11321,7,FALSE)</f>
        <v>MASCULINO</v>
      </c>
    </row>
    <row r="10506" spans="1:11" ht="15" customHeight="1" thickBot="1" x14ac:dyDescent="0.25">
      <c r="A10506" t="str">
        <f>CONCATENATE(B10506,C10506,D10506,G10506,E10506,I10506)</f>
        <v>3102020HOMICIDIO251</v>
      </c>
      <c r="B10506" s="4">
        <v>3</v>
      </c>
      <c r="C10506" s="5">
        <v>10</v>
      </c>
      <c r="D10506" s="4">
        <v>2020</v>
      </c>
      <c r="E10506" s="4">
        <v>25</v>
      </c>
      <c r="F10506" s="4" t="s">
        <v>210</v>
      </c>
      <c r="G10506" s="4" t="s">
        <v>12</v>
      </c>
      <c r="H10506" s="4" t="s">
        <v>211</v>
      </c>
      <c r="I10506" s="4">
        <v>1</v>
      </c>
      <c r="J10506" t="str">
        <f>VLOOKUP(A10506,'Município e Sexo'!$A$2:$I$11321,5,FALSE)</f>
        <v>FLORES</v>
      </c>
      <c r="K10506" t="str">
        <f>VLOOKUP(A10506,'Município e Sexo'!$A$2:$I$11321,7,FALSE)</f>
        <v>MASCULINO</v>
      </c>
    </row>
    <row r="10507" spans="1:11" ht="15" customHeight="1" thickBot="1" x14ac:dyDescent="0.25">
      <c r="A10507" t="str">
        <f>CONCATENATE(B10507,C10507,D10507,G10507,E10507,I10507)</f>
        <v>3102020HOMICIDIO451</v>
      </c>
      <c r="B10507" s="4">
        <v>3</v>
      </c>
      <c r="C10507" s="5">
        <v>10</v>
      </c>
      <c r="D10507" s="4">
        <v>2020</v>
      </c>
      <c r="E10507" s="4">
        <v>45</v>
      </c>
      <c r="F10507" s="4" t="s">
        <v>210</v>
      </c>
      <c r="G10507" s="4" t="s">
        <v>12</v>
      </c>
      <c r="H10507" s="4" t="s">
        <v>211</v>
      </c>
      <c r="I10507" s="4">
        <v>1</v>
      </c>
      <c r="J10507" t="str">
        <f>VLOOKUP(A10507,'Município e Sexo'!$A$2:$I$11321,5,FALSE)</f>
        <v>TABIRA</v>
      </c>
      <c r="K10507" t="str">
        <f>VLOOKUP(A10507,'Município e Sexo'!$A$2:$I$11321,7,FALSE)</f>
        <v>MASCULINO</v>
      </c>
    </row>
    <row r="10508" spans="1:11" ht="15" customHeight="1" thickBot="1" x14ac:dyDescent="0.25">
      <c r="A10508" t="str">
        <f>CONCATENATE(B10508,C10508,D10508,G10508,E10508,I10508)</f>
        <v>3102020HOMICIDIO461</v>
      </c>
      <c r="B10508" s="4">
        <v>3</v>
      </c>
      <c r="C10508" s="5">
        <v>10</v>
      </c>
      <c r="D10508" s="4">
        <v>2020</v>
      </c>
      <c r="E10508" s="4">
        <v>46</v>
      </c>
      <c r="F10508" s="4" t="s">
        <v>210</v>
      </c>
      <c r="G10508" s="4" t="s">
        <v>12</v>
      </c>
      <c r="H10508" s="4" t="s">
        <v>211</v>
      </c>
      <c r="I10508" s="4">
        <v>1</v>
      </c>
      <c r="J10508" t="str">
        <f>VLOOKUP(A10508,'Município e Sexo'!$A$2:$I$11321,5,FALSE)</f>
        <v>CABO DE SANTO AGOSTINHO</v>
      </c>
      <c r="K10508" t="str">
        <f>VLOOKUP(A10508,'Município e Sexo'!$A$2:$I$11321,7,FALSE)</f>
        <v>MASCULINO</v>
      </c>
    </row>
    <row r="10509" spans="1:11" ht="15" customHeight="1" thickBot="1" x14ac:dyDescent="0.25">
      <c r="A10509" t="str">
        <f>CONCATENATE(B10509,C10509,D10509,G10509,E10509,I10509)</f>
        <v>3102020HOMICIDIO491</v>
      </c>
      <c r="B10509" s="4">
        <v>3</v>
      </c>
      <c r="C10509" s="5">
        <v>10</v>
      </c>
      <c r="D10509" s="4">
        <v>2020</v>
      </c>
      <c r="E10509" s="4">
        <v>49</v>
      </c>
      <c r="F10509" s="4" t="s">
        <v>210</v>
      </c>
      <c r="G10509" s="4" t="s">
        <v>12</v>
      </c>
      <c r="H10509" s="4" t="s">
        <v>211</v>
      </c>
      <c r="I10509" s="4">
        <v>1</v>
      </c>
      <c r="J10509" t="str">
        <f>VLOOKUP(A10509,'Município e Sexo'!$A$2:$I$11321,5,FALSE)</f>
        <v>CABO DE SANTO AGOSTINHO</v>
      </c>
      <c r="K10509" t="str">
        <f>VLOOKUP(A10509,'Município e Sexo'!$A$2:$I$11321,7,FALSE)</f>
        <v>MASCULINO</v>
      </c>
    </row>
    <row r="10510" spans="1:11" ht="15" customHeight="1" thickBot="1" x14ac:dyDescent="0.25">
      <c r="A10510" t="str">
        <f>CONCATENATE(B10510,C10510,D10510,G10510,E10510,I10510)</f>
        <v>4102020HOMICIDIO221</v>
      </c>
      <c r="B10510" s="4">
        <v>4</v>
      </c>
      <c r="C10510" s="5">
        <v>10</v>
      </c>
      <c r="D10510" s="4">
        <v>2020</v>
      </c>
      <c r="E10510" s="4">
        <v>22</v>
      </c>
      <c r="F10510" s="4" t="s">
        <v>210</v>
      </c>
      <c r="G10510" s="4" t="s">
        <v>12</v>
      </c>
      <c r="H10510" s="4" t="s">
        <v>211</v>
      </c>
      <c r="I10510" s="4">
        <v>1</v>
      </c>
      <c r="J10510" t="str">
        <f>VLOOKUP(A10510,'Município e Sexo'!$A$2:$I$11321,5,FALSE)</f>
        <v>MANARI</v>
      </c>
      <c r="K10510" t="str">
        <f>VLOOKUP(A10510,'Município e Sexo'!$A$2:$I$11321,7,FALSE)</f>
        <v>MASCULINO</v>
      </c>
    </row>
    <row r="10511" spans="1:11" ht="15" customHeight="1" thickBot="1" x14ac:dyDescent="0.25">
      <c r="A10511" t="str">
        <f>CONCATENATE(B10511,C10511,D10511,G10511,E10511,I10511)</f>
        <v>4102020LATROCINIO501</v>
      </c>
      <c r="B10511" s="4">
        <v>4</v>
      </c>
      <c r="C10511" s="5">
        <v>10</v>
      </c>
      <c r="D10511" s="4">
        <v>2020</v>
      </c>
      <c r="E10511" s="4">
        <v>50</v>
      </c>
      <c r="F10511" s="4" t="s">
        <v>210</v>
      </c>
      <c r="G10511" s="4" t="s">
        <v>33</v>
      </c>
      <c r="H10511" s="4" t="s">
        <v>215</v>
      </c>
      <c r="I10511" s="4">
        <v>1</v>
      </c>
      <c r="J10511" t="str">
        <f>VLOOKUP(A10511,'Município e Sexo'!$A$2:$I$11321,5,FALSE)</f>
        <v>IPOJUCA</v>
      </c>
      <c r="K10511" t="str">
        <f>VLOOKUP(A10511,'Município e Sexo'!$A$2:$I$11321,7,FALSE)</f>
        <v>MASCULINO</v>
      </c>
    </row>
    <row r="10512" spans="1:11" ht="15" customHeight="1" thickBot="1" x14ac:dyDescent="0.25">
      <c r="A10512" t="str">
        <f>CONCATENATE(B10512,C10512,D10512,G10512,E10512,I10512)</f>
        <v>4102020HOMICIDIO201</v>
      </c>
      <c r="B10512" s="4">
        <v>4</v>
      </c>
      <c r="C10512" s="5">
        <v>10</v>
      </c>
      <c r="D10512" s="4">
        <v>2020</v>
      </c>
      <c r="E10512" s="4">
        <v>20</v>
      </c>
      <c r="F10512" s="4" t="s">
        <v>210</v>
      </c>
      <c r="G10512" s="4" t="s">
        <v>12</v>
      </c>
      <c r="H10512" s="4" t="s">
        <v>211</v>
      </c>
      <c r="I10512" s="4">
        <v>1</v>
      </c>
      <c r="J10512" t="str">
        <f>VLOOKUP(A10512,'Município e Sexo'!$A$2:$I$11321,5,FALSE)</f>
        <v>ESCADA</v>
      </c>
      <c r="K10512" t="str">
        <f>VLOOKUP(A10512,'Município e Sexo'!$A$2:$I$11321,7,FALSE)</f>
        <v>MASCULINO</v>
      </c>
    </row>
    <row r="10513" spans="1:11" ht="15" customHeight="1" thickBot="1" x14ac:dyDescent="0.25">
      <c r="A10513" t="str">
        <f>CONCATENATE(B10513,C10513,D10513,G10513,E10513,I10513)</f>
        <v>4102020HOMICIDIO281</v>
      </c>
      <c r="B10513" s="4">
        <v>4</v>
      </c>
      <c r="C10513" s="5">
        <v>10</v>
      </c>
      <c r="D10513" s="4">
        <v>2020</v>
      </c>
      <c r="E10513" s="4">
        <v>28</v>
      </c>
      <c r="F10513" s="4" t="s">
        <v>210</v>
      </c>
      <c r="G10513" s="4" t="s">
        <v>12</v>
      </c>
      <c r="H10513" s="4" t="s">
        <v>212</v>
      </c>
      <c r="I10513" s="4">
        <v>1</v>
      </c>
      <c r="J10513" t="str">
        <f>VLOOKUP(A10513,'Município e Sexo'!$A$2:$I$11321,5,FALSE)</f>
        <v>CABO DE SANTO AGOSTINHO</v>
      </c>
      <c r="K10513" t="str">
        <f>VLOOKUP(A10513,'Município e Sexo'!$A$2:$I$11321,7,FALSE)</f>
        <v>MASCULINO</v>
      </c>
    </row>
    <row r="10514" spans="1:11" ht="15" customHeight="1" thickBot="1" x14ac:dyDescent="0.25">
      <c r="A10514" t="str">
        <f>CONCATENATE(B10514,C10514,D10514,G10514,E10514,I10514)</f>
        <v>4102020HOMICIDIO651</v>
      </c>
      <c r="B10514" s="4">
        <v>4</v>
      </c>
      <c r="C10514" s="5">
        <v>10</v>
      </c>
      <c r="D10514" s="4">
        <v>2020</v>
      </c>
      <c r="E10514" s="4">
        <v>65</v>
      </c>
      <c r="F10514" s="4" t="s">
        <v>210</v>
      </c>
      <c r="G10514" s="4" t="s">
        <v>12</v>
      </c>
      <c r="H10514" s="4" t="s">
        <v>212</v>
      </c>
      <c r="I10514" s="4">
        <v>1</v>
      </c>
      <c r="J10514" t="str">
        <f>VLOOKUP(A10514,'Município e Sexo'!$A$2:$I$11321,5,FALSE)</f>
        <v>SERTANIA</v>
      </c>
      <c r="K10514" t="str">
        <f>VLOOKUP(A10514,'Município e Sexo'!$A$2:$I$11321,7,FALSE)</f>
        <v>MASCULINO</v>
      </c>
    </row>
    <row r="10515" spans="1:11" ht="15" customHeight="1" thickBot="1" x14ac:dyDescent="0.25">
      <c r="A10515" t="str">
        <f>CONCATENATE(B10515,C10515,D10515,G10515,E10515,I10515)</f>
        <v>4102020HOMICIDIO231</v>
      </c>
      <c r="B10515" s="4">
        <v>4</v>
      </c>
      <c r="C10515" s="5">
        <v>10</v>
      </c>
      <c r="D10515" s="4">
        <v>2020</v>
      </c>
      <c r="E10515" s="4">
        <v>23</v>
      </c>
      <c r="F10515" s="4" t="s">
        <v>210</v>
      </c>
      <c r="G10515" s="4" t="s">
        <v>12</v>
      </c>
      <c r="H10515" s="4" t="s">
        <v>211</v>
      </c>
      <c r="I10515" s="4">
        <v>1</v>
      </c>
      <c r="J10515" t="str">
        <f>VLOOKUP(A10515,'Município e Sexo'!$A$2:$I$11321,5,FALSE)</f>
        <v>SAO JOAQUIM DO MONTE</v>
      </c>
      <c r="K10515" t="str">
        <f>VLOOKUP(A10515,'Município e Sexo'!$A$2:$I$11321,7,FALSE)</f>
        <v>MASCULINO</v>
      </c>
    </row>
    <row r="10516" spans="1:11" ht="15" customHeight="1" thickBot="1" x14ac:dyDescent="0.25">
      <c r="A10516" t="str">
        <f>CONCATENATE(B10516,C10516,D10516,G10516,E10516,I10516)</f>
        <v>4102020HOMICIDIO241</v>
      </c>
      <c r="B10516" s="4">
        <v>4</v>
      </c>
      <c r="C10516" s="5">
        <v>10</v>
      </c>
      <c r="D10516" s="4">
        <v>2020</v>
      </c>
      <c r="E10516" s="4">
        <v>24</v>
      </c>
      <c r="F10516" s="4" t="s">
        <v>210</v>
      </c>
      <c r="G10516" s="4" t="s">
        <v>12</v>
      </c>
      <c r="H10516" s="4" t="s">
        <v>212</v>
      </c>
      <c r="I10516" s="4">
        <v>1</v>
      </c>
      <c r="J10516" t="str">
        <f>VLOOKUP(A10516,'Município e Sexo'!$A$2:$I$11321,5,FALSE)</f>
        <v>POMBOS</v>
      </c>
      <c r="K10516" t="str">
        <f>VLOOKUP(A10516,'Município e Sexo'!$A$2:$I$11321,7,FALSE)</f>
        <v>MASCULINO</v>
      </c>
    </row>
    <row r="10517" spans="1:11" ht="15" customHeight="1" thickBot="1" x14ac:dyDescent="0.25">
      <c r="A10517" t="str">
        <f>CONCATENATE(B10517,C10517,D10517,G10517,E10517,I10517)</f>
        <v>4102020HOMICIDIO251</v>
      </c>
      <c r="B10517" s="4">
        <v>4</v>
      </c>
      <c r="C10517" s="5">
        <v>10</v>
      </c>
      <c r="D10517" s="4">
        <v>2020</v>
      </c>
      <c r="E10517" s="4">
        <v>25</v>
      </c>
      <c r="F10517" s="4" t="s">
        <v>210</v>
      </c>
      <c r="G10517" s="4" t="s">
        <v>12</v>
      </c>
      <c r="H10517" s="4" t="s">
        <v>212</v>
      </c>
      <c r="I10517" s="4">
        <v>1</v>
      </c>
      <c r="J10517" t="str">
        <f>VLOOKUP(A10517,'Município e Sexo'!$A$2:$I$11321,5,FALSE)</f>
        <v>TERRA NOVA</v>
      </c>
      <c r="K10517" t="str">
        <f>VLOOKUP(A10517,'Município e Sexo'!$A$2:$I$11321,7,FALSE)</f>
        <v>MASCULINO</v>
      </c>
    </row>
    <row r="10518" spans="1:11" ht="15" customHeight="1" thickBot="1" x14ac:dyDescent="0.25">
      <c r="A10518" t="str">
        <f>CONCATENATE(B10518,C10518,D10518,G10518,E10518,I10518)</f>
        <v>4102020HOMICIDIO301</v>
      </c>
      <c r="B10518" s="4">
        <v>4</v>
      </c>
      <c r="C10518" s="5">
        <v>10</v>
      </c>
      <c r="D10518" s="4">
        <v>2020</v>
      </c>
      <c r="E10518" s="4">
        <v>30</v>
      </c>
      <c r="F10518" s="4" t="s">
        <v>210</v>
      </c>
      <c r="G10518" s="4" t="s">
        <v>12</v>
      </c>
      <c r="H10518" s="4" t="s">
        <v>212</v>
      </c>
      <c r="I10518" s="4">
        <v>1</v>
      </c>
      <c r="J10518" t="str">
        <f>VLOOKUP(A10518,'Município e Sexo'!$A$2:$I$11321,5,FALSE)</f>
        <v>SAO VICENTE FERRER</v>
      </c>
      <c r="K10518" t="str">
        <f>VLOOKUP(A10518,'Município e Sexo'!$A$2:$I$11321,7,FALSE)</f>
        <v>MASCULINO</v>
      </c>
    </row>
    <row r="10519" spans="1:11" ht="15" customHeight="1" thickBot="1" x14ac:dyDescent="0.25">
      <c r="A10519" t="str">
        <f>CONCATENATE(B10519,C10519,D10519,G10519,E10519,I10519)</f>
        <v>4102020HOMICIDIO321</v>
      </c>
      <c r="B10519" s="4">
        <v>4</v>
      </c>
      <c r="C10519" s="5">
        <v>10</v>
      </c>
      <c r="D10519" s="4">
        <v>2020</v>
      </c>
      <c r="E10519" s="4">
        <v>32</v>
      </c>
      <c r="F10519" s="4" t="s">
        <v>210</v>
      </c>
      <c r="G10519" s="4" t="s">
        <v>12</v>
      </c>
      <c r="H10519" s="4" t="s">
        <v>212</v>
      </c>
      <c r="I10519" s="4">
        <v>1</v>
      </c>
      <c r="J10519" t="str">
        <f>VLOOKUP(A10519,'Município e Sexo'!$A$2:$I$11321,5,FALSE)</f>
        <v>FLORESTA</v>
      </c>
      <c r="K10519" t="str">
        <f>VLOOKUP(A10519,'Município e Sexo'!$A$2:$I$11321,7,FALSE)</f>
        <v>MASCULINO</v>
      </c>
    </row>
    <row r="10520" spans="1:11" ht="15" customHeight="1" thickBot="1" x14ac:dyDescent="0.25">
      <c r="A10520" t="str">
        <f>CONCATENATE(B10520,C10520,D10520,G10520,E10520,I10520)</f>
        <v>4102020HOMICIDIO381</v>
      </c>
      <c r="B10520" s="4">
        <v>4</v>
      </c>
      <c r="C10520" s="5">
        <v>10</v>
      </c>
      <c r="D10520" s="4">
        <v>2020</v>
      </c>
      <c r="E10520" s="4">
        <v>38</v>
      </c>
      <c r="F10520" s="4" t="s">
        <v>210</v>
      </c>
      <c r="G10520" s="4" t="s">
        <v>12</v>
      </c>
      <c r="H10520" s="4" t="s">
        <v>213</v>
      </c>
      <c r="I10520" s="4">
        <v>1</v>
      </c>
      <c r="J10520" t="str">
        <f>VLOOKUP(A10520,'Município e Sexo'!$A$2:$I$11321,5,FALSE)</f>
        <v>CAPOEIRAS</v>
      </c>
      <c r="K10520" t="str">
        <f>VLOOKUP(A10520,'Município e Sexo'!$A$2:$I$11321,7,FALSE)</f>
        <v>MASCULINO</v>
      </c>
    </row>
    <row r="10521" spans="1:11" ht="15" customHeight="1" thickBot="1" x14ac:dyDescent="0.25">
      <c r="A10521" t="str">
        <f>CONCATENATE(B10521,C10521,D10521,G10521,E10521,I10521)</f>
        <v>4102020HOMICIDIO401</v>
      </c>
      <c r="B10521" s="4">
        <v>4</v>
      </c>
      <c r="C10521" s="5">
        <v>10</v>
      </c>
      <c r="D10521" s="4">
        <v>2020</v>
      </c>
      <c r="E10521" s="4">
        <v>40</v>
      </c>
      <c r="F10521" s="4" t="s">
        <v>210</v>
      </c>
      <c r="G10521" s="4" t="s">
        <v>12</v>
      </c>
      <c r="H10521" s="4" t="s">
        <v>212</v>
      </c>
      <c r="I10521" s="4">
        <v>1</v>
      </c>
      <c r="J10521" t="str">
        <f>VLOOKUP(A10521,'Município e Sexo'!$A$2:$I$11321,5,FALSE)</f>
        <v>BELO JARDIM</v>
      </c>
      <c r="K10521" t="str">
        <f>VLOOKUP(A10521,'Município e Sexo'!$A$2:$I$11321,7,FALSE)</f>
        <v>MASCULINO</v>
      </c>
    </row>
    <row r="10522" spans="1:11" ht="15" customHeight="1" thickBot="1" x14ac:dyDescent="0.25">
      <c r="A10522" t="str">
        <f>CONCATENATE(B10522,C10522,D10522,G10522,E10522,I10522)</f>
        <v>4102020HOMICIDIO1</v>
      </c>
      <c r="B10522" s="4">
        <v>4</v>
      </c>
      <c r="C10522" s="5">
        <v>10</v>
      </c>
      <c r="D10522" s="4">
        <v>2020</v>
      </c>
      <c r="E10522" s="4"/>
      <c r="F10522" s="4" t="s">
        <v>210</v>
      </c>
      <c r="G10522" s="4" t="s">
        <v>12</v>
      </c>
      <c r="H10522" s="4" t="s">
        <v>211</v>
      </c>
      <c r="I10522" s="4">
        <v>1</v>
      </c>
      <c r="J10522" t="str">
        <f>VLOOKUP(A10522,'Município e Sexo'!$A$2:$I$11321,5,FALSE)</f>
        <v>CARUARU</v>
      </c>
      <c r="K10522" t="str">
        <f>VLOOKUP(A10522,'Município e Sexo'!$A$2:$I$11321,7,FALSE)</f>
        <v>MASCULINO</v>
      </c>
    </row>
    <row r="10523" spans="1:11" ht="15" customHeight="1" thickBot="1" x14ac:dyDescent="0.25">
      <c r="A10523" t="str">
        <f>CONCATENATE(B10523,C10523,D10523,G10523,E10523,I10523)</f>
        <v>4102020HOMICIDIO221</v>
      </c>
      <c r="B10523" s="4">
        <v>4</v>
      </c>
      <c r="C10523" s="5">
        <v>10</v>
      </c>
      <c r="D10523" s="4">
        <v>2020</v>
      </c>
      <c r="E10523" s="4">
        <v>22</v>
      </c>
      <c r="F10523" s="4" t="s">
        <v>210</v>
      </c>
      <c r="G10523" s="4" t="s">
        <v>12</v>
      </c>
      <c r="H10523" s="4" t="s">
        <v>212</v>
      </c>
      <c r="I10523" s="4">
        <v>1</v>
      </c>
      <c r="J10523" t="str">
        <f>VLOOKUP(A10523,'Município e Sexo'!$A$2:$I$11321,5,FALSE)</f>
        <v>MANARI</v>
      </c>
      <c r="K10523" t="str">
        <f>VLOOKUP(A10523,'Município e Sexo'!$A$2:$I$11321,7,FALSE)</f>
        <v>MASCULINO</v>
      </c>
    </row>
    <row r="10524" spans="1:11" ht="15" customHeight="1" thickBot="1" x14ac:dyDescent="0.25">
      <c r="A10524" t="str">
        <f>CONCATENATE(B10524,C10524,D10524,G10524,E10524,I10524)</f>
        <v>4102020HOMICIDIO461</v>
      </c>
      <c r="B10524" s="4">
        <v>4</v>
      </c>
      <c r="C10524" s="5">
        <v>10</v>
      </c>
      <c r="D10524" s="4">
        <v>2020</v>
      </c>
      <c r="E10524" s="4">
        <v>46</v>
      </c>
      <c r="F10524" s="4" t="s">
        <v>210</v>
      </c>
      <c r="G10524" s="4" t="s">
        <v>12</v>
      </c>
      <c r="H10524" s="4" t="s">
        <v>211</v>
      </c>
      <c r="I10524" s="4">
        <v>1</v>
      </c>
      <c r="J10524" t="str">
        <f>VLOOKUP(A10524,'Município e Sexo'!$A$2:$I$11321,5,FALSE)</f>
        <v>RECIFE</v>
      </c>
      <c r="K10524" t="str">
        <f>VLOOKUP(A10524,'Município e Sexo'!$A$2:$I$11321,7,FALSE)</f>
        <v>MASCULINO</v>
      </c>
    </row>
    <row r="10525" spans="1:11" ht="15" customHeight="1" thickBot="1" x14ac:dyDescent="0.25">
      <c r="A10525" t="str">
        <f>CONCATENATE(B10525,C10525,D10525,G10525,E10525,I10525)</f>
        <v>4102020HOMICIDIO481</v>
      </c>
      <c r="B10525" s="4">
        <v>4</v>
      </c>
      <c r="C10525" s="5">
        <v>10</v>
      </c>
      <c r="D10525" s="4">
        <v>2020</v>
      </c>
      <c r="E10525" s="4">
        <v>48</v>
      </c>
      <c r="F10525" s="4" t="s">
        <v>210</v>
      </c>
      <c r="G10525" s="4" t="s">
        <v>12</v>
      </c>
      <c r="H10525" s="4" t="s">
        <v>211</v>
      </c>
      <c r="I10525" s="4">
        <v>1</v>
      </c>
      <c r="J10525" t="str">
        <f>VLOOKUP(A10525,'Município e Sexo'!$A$2:$I$11321,5,FALSE)</f>
        <v>CABO DE SANTO AGOSTINHO</v>
      </c>
      <c r="K10525" t="str">
        <f>VLOOKUP(A10525,'Município e Sexo'!$A$2:$I$11321,7,FALSE)</f>
        <v>MASCULINO</v>
      </c>
    </row>
    <row r="10526" spans="1:11" ht="15" customHeight="1" thickBot="1" x14ac:dyDescent="0.25">
      <c r="A10526" t="str">
        <f>CONCATENATE(B10526,C10526,D10526,G10526,E10526,I10526)</f>
        <v>5102020HOMICIDIO241</v>
      </c>
      <c r="B10526" s="4">
        <v>5</v>
      </c>
      <c r="C10526" s="5">
        <v>10</v>
      </c>
      <c r="D10526" s="4">
        <v>2020</v>
      </c>
      <c r="E10526" s="4">
        <v>24</v>
      </c>
      <c r="F10526" s="4" t="s">
        <v>210</v>
      </c>
      <c r="G10526" s="4" t="s">
        <v>12</v>
      </c>
      <c r="H10526" s="4" t="s">
        <v>211</v>
      </c>
      <c r="I10526" s="4">
        <v>1</v>
      </c>
      <c r="J10526" t="str">
        <f>VLOOKUP(A10526,'Município e Sexo'!$A$2:$I$11321,5,FALSE)</f>
        <v>IGARASSU</v>
      </c>
      <c r="K10526" t="str">
        <f>VLOOKUP(A10526,'Município e Sexo'!$A$2:$I$11321,7,FALSE)</f>
        <v>MASCULINO</v>
      </c>
    </row>
    <row r="10527" spans="1:11" ht="15" customHeight="1" thickBot="1" x14ac:dyDescent="0.25">
      <c r="A10527" t="str">
        <f>CONCATENATE(B10527,C10527,D10527,G10527,E10527,I10527)</f>
        <v>5102020HOMICIDIO591</v>
      </c>
      <c r="B10527" s="4">
        <v>5</v>
      </c>
      <c r="C10527" s="5">
        <v>10</v>
      </c>
      <c r="D10527" s="4">
        <v>2020</v>
      </c>
      <c r="E10527" s="4">
        <v>59</v>
      </c>
      <c r="F10527" s="4" t="s">
        <v>210</v>
      </c>
      <c r="G10527" s="4" t="s">
        <v>12</v>
      </c>
      <c r="H10527" s="4" t="s">
        <v>212</v>
      </c>
      <c r="I10527" s="4">
        <v>1</v>
      </c>
      <c r="J10527" t="str">
        <f>VLOOKUP(A10527,'Município e Sexo'!$A$2:$I$11321,5,FALSE)</f>
        <v>SALOA</v>
      </c>
      <c r="K10527" t="str">
        <f>VLOOKUP(A10527,'Município e Sexo'!$A$2:$I$11321,7,FALSE)</f>
        <v>MASCULINO</v>
      </c>
    </row>
    <row r="10528" spans="1:11" ht="15" customHeight="1" thickBot="1" x14ac:dyDescent="0.25">
      <c r="A10528" t="str">
        <f>CONCATENATE(B10528,C10528,D10528,G10528,E10528,I10528)</f>
        <v>5102020HOMICIDIO181</v>
      </c>
      <c r="B10528" s="4">
        <v>5</v>
      </c>
      <c r="C10528" s="5">
        <v>10</v>
      </c>
      <c r="D10528" s="4">
        <v>2020</v>
      </c>
      <c r="E10528" s="4">
        <v>18</v>
      </c>
      <c r="F10528" s="4" t="s">
        <v>210</v>
      </c>
      <c r="G10528" s="4" t="s">
        <v>12</v>
      </c>
      <c r="H10528" s="4" t="s">
        <v>211</v>
      </c>
      <c r="I10528" s="4">
        <v>1</v>
      </c>
      <c r="J10528" t="str">
        <f>VLOOKUP(A10528,'Município e Sexo'!$A$2:$I$11321,5,FALSE)</f>
        <v>RECIFE</v>
      </c>
      <c r="K10528" t="str">
        <f>VLOOKUP(A10528,'Município e Sexo'!$A$2:$I$11321,7,FALSE)</f>
        <v>MASCULINO</v>
      </c>
    </row>
    <row r="10529" spans="1:11" ht="15" customHeight="1" thickBot="1" x14ac:dyDescent="0.25">
      <c r="A10529" t="str">
        <f>CONCATENATE(B10529,C10529,D10529,G10529,E10529,I10529)</f>
        <v>5102020HOMICIDIO281</v>
      </c>
      <c r="B10529" s="4">
        <v>5</v>
      </c>
      <c r="C10529" s="5">
        <v>10</v>
      </c>
      <c r="D10529" s="4">
        <v>2020</v>
      </c>
      <c r="E10529" s="4">
        <v>28</v>
      </c>
      <c r="F10529" s="4" t="s">
        <v>210</v>
      </c>
      <c r="G10529" s="4" t="s">
        <v>12</v>
      </c>
      <c r="H10529" s="4" t="s">
        <v>211</v>
      </c>
      <c r="I10529" s="4">
        <v>1</v>
      </c>
      <c r="J10529" t="str">
        <f>VLOOKUP(A10529,'Município e Sexo'!$A$2:$I$11321,5,FALSE)</f>
        <v>PESQUEIRA</v>
      </c>
      <c r="K10529" t="str">
        <f>VLOOKUP(A10529,'Município e Sexo'!$A$2:$I$11321,7,FALSE)</f>
        <v>MASCULINO</v>
      </c>
    </row>
    <row r="10530" spans="1:11" ht="15" customHeight="1" thickBot="1" x14ac:dyDescent="0.25">
      <c r="A10530" t="str">
        <f>CONCATENATE(B10530,C10530,D10530,G10530,E10530,I10530)</f>
        <v>5102020HOMICIDIO361</v>
      </c>
      <c r="B10530" s="4">
        <v>5</v>
      </c>
      <c r="C10530" s="5">
        <v>10</v>
      </c>
      <c r="D10530" s="4">
        <v>2020</v>
      </c>
      <c r="E10530" s="4">
        <v>36</v>
      </c>
      <c r="F10530" s="4" t="s">
        <v>210</v>
      </c>
      <c r="G10530" s="4" t="s">
        <v>12</v>
      </c>
      <c r="H10530" s="4" t="s">
        <v>211</v>
      </c>
      <c r="I10530" s="4">
        <v>1</v>
      </c>
      <c r="J10530" t="str">
        <f>VLOOKUP(A10530,'Município e Sexo'!$A$2:$I$11321,5,FALSE)</f>
        <v>PRIMAVERA</v>
      </c>
      <c r="K10530" t="str">
        <f>VLOOKUP(A10530,'Município e Sexo'!$A$2:$I$11321,7,FALSE)</f>
        <v>MASCULINO</v>
      </c>
    </row>
    <row r="10531" spans="1:11" ht="15" customHeight="1" thickBot="1" x14ac:dyDescent="0.25">
      <c r="A10531" t="str">
        <f>CONCATENATE(B10531,C10531,D10531,G10531,E10531,I10531)</f>
        <v>5102020HOMICIDIO191</v>
      </c>
      <c r="B10531" s="4">
        <v>5</v>
      </c>
      <c r="C10531" s="5">
        <v>10</v>
      </c>
      <c r="D10531" s="4">
        <v>2020</v>
      </c>
      <c r="E10531" s="4">
        <v>19</v>
      </c>
      <c r="F10531" s="4" t="s">
        <v>210</v>
      </c>
      <c r="G10531" s="4" t="s">
        <v>12</v>
      </c>
      <c r="H10531" s="4" t="s">
        <v>211</v>
      </c>
      <c r="I10531" s="4">
        <v>1</v>
      </c>
      <c r="J10531" t="str">
        <f>VLOOKUP(A10531,'Município e Sexo'!$A$2:$I$11321,5,FALSE)</f>
        <v>GRAVATA</v>
      </c>
      <c r="K10531" t="str">
        <f>VLOOKUP(A10531,'Município e Sexo'!$A$2:$I$11321,7,FALSE)</f>
        <v>MASCULINO</v>
      </c>
    </row>
    <row r="10532" spans="1:11" ht="15" customHeight="1" thickBot="1" x14ac:dyDescent="0.25">
      <c r="A10532" t="str">
        <f>CONCATENATE(B10532,C10532,D10532,G10532,E10532,I10532)</f>
        <v>5102020HOMICIDIO501</v>
      </c>
      <c r="B10532" s="4">
        <v>5</v>
      </c>
      <c r="C10532" s="5">
        <v>10</v>
      </c>
      <c r="D10532" s="4">
        <v>2020</v>
      </c>
      <c r="E10532" s="4">
        <v>50</v>
      </c>
      <c r="F10532" s="4" t="s">
        <v>210</v>
      </c>
      <c r="G10532" s="4" t="s">
        <v>12</v>
      </c>
      <c r="H10532" s="4" t="s">
        <v>218</v>
      </c>
      <c r="I10532" s="4">
        <v>1</v>
      </c>
      <c r="J10532" t="str">
        <f>VLOOKUP(A10532,'Município e Sexo'!$A$2:$I$11321,5,FALSE)</f>
        <v>TABIRA</v>
      </c>
      <c r="K10532" t="str">
        <f>VLOOKUP(A10532,'Município e Sexo'!$A$2:$I$11321,7,FALSE)</f>
        <v>MASCULINO</v>
      </c>
    </row>
    <row r="10533" spans="1:11" ht="15" customHeight="1" thickBot="1" x14ac:dyDescent="0.25">
      <c r="A10533" t="str">
        <f>CONCATENATE(B10533,C10533,D10533,G10533,E10533,I10533)</f>
        <v>5102020HOMICIDIO1</v>
      </c>
      <c r="B10533" s="4">
        <v>5</v>
      </c>
      <c r="C10533" s="5">
        <v>10</v>
      </c>
      <c r="D10533" s="4">
        <v>2020</v>
      </c>
      <c r="E10533" s="4"/>
      <c r="F10533" s="4" t="s">
        <v>210</v>
      </c>
      <c r="G10533" s="4" t="s">
        <v>12</v>
      </c>
      <c r="H10533" s="4" t="s">
        <v>211</v>
      </c>
      <c r="I10533" s="4">
        <v>1</v>
      </c>
      <c r="J10533" t="str">
        <f>VLOOKUP(A10533,'Município e Sexo'!$A$2:$I$11321,5,FALSE)</f>
        <v>JABOATAO DOS GUARARAPES</v>
      </c>
      <c r="K10533" t="str">
        <f>VLOOKUP(A10533,'Município e Sexo'!$A$2:$I$11321,7,FALSE)</f>
        <v>MASCULINO</v>
      </c>
    </row>
    <row r="10534" spans="1:11" ht="15" customHeight="1" thickBot="1" x14ac:dyDescent="0.25">
      <c r="A10534" t="str">
        <f>CONCATENATE(B10534,C10534,D10534,G10534,E10534,I10534)</f>
        <v>6102020HOMICIDIO341</v>
      </c>
      <c r="B10534" s="4">
        <v>6</v>
      </c>
      <c r="C10534" s="5">
        <v>10</v>
      </c>
      <c r="D10534" s="4">
        <v>2020</v>
      </c>
      <c r="E10534" s="4">
        <v>34</v>
      </c>
      <c r="F10534" s="4" t="s">
        <v>210</v>
      </c>
      <c r="G10534" s="4" t="s">
        <v>12</v>
      </c>
      <c r="H10534" s="4" t="s">
        <v>211</v>
      </c>
      <c r="I10534" s="4">
        <v>1</v>
      </c>
      <c r="J10534" t="str">
        <f>VLOOKUP(A10534,'Município e Sexo'!$A$2:$I$11321,5,FALSE)</f>
        <v>INAJA</v>
      </c>
      <c r="K10534" t="str">
        <f>VLOOKUP(A10534,'Município e Sexo'!$A$2:$I$11321,7,FALSE)</f>
        <v>MASCULINO</v>
      </c>
    </row>
    <row r="10535" spans="1:11" ht="15" customHeight="1" thickBot="1" x14ac:dyDescent="0.25">
      <c r="A10535" t="str">
        <f>CONCATENATE(B10535,C10535,D10535,G10535,E10535,I10535)</f>
        <v>6102020HOMICIDIO441</v>
      </c>
      <c r="B10535" s="4">
        <v>6</v>
      </c>
      <c r="C10535" s="5">
        <v>10</v>
      </c>
      <c r="D10535" s="4">
        <v>2020</v>
      </c>
      <c r="E10535" s="4">
        <v>44</v>
      </c>
      <c r="F10535" s="4" t="s">
        <v>210</v>
      </c>
      <c r="G10535" s="4" t="s">
        <v>12</v>
      </c>
      <c r="H10535" s="4" t="s">
        <v>212</v>
      </c>
      <c r="I10535" s="4">
        <v>1</v>
      </c>
      <c r="J10535" t="str">
        <f>VLOOKUP(A10535,'Município e Sexo'!$A$2:$I$11321,5,FALSE)</f>
        <v>AGUAS BELAS</v>
      </c>
      <c r="K10535" t="str">
        <f>VLOOKUP(A10535,'Município e Sexo'!$A$2:$I$11321,7,FALSE)</f>
        <v>FEMININO</v>
      </c>
    </row>
    <row r="10536" spans="1:11" ht="15" customHeight="1" thickBot="1" x14ac:dyDescent="0.25">
      <c r="A10536" t="str">
        <f>CONCATENATE(B10536,C10536,D10536,G10536,E10536,I10536)</f>
        <v>6102020HOMICIDIO511</v>
      </c>
      <c r="B10536" s="4">
        <v>6</v>
      </c>
      <c r="C10536" s="5">
        <v>10</v>
      </c>
      <c r="D10536" s="4">
        <v>2020</v>
      </c>
      <c r="E10536" s="4">
        <v>51</v>
      </c>
      <c r="F10536" s="4" t="s">
        <v>210</v>
      </c>
      <c r="G10536" s="4" t="s">
        <v>12</v>
      </c>
      <c r="H10536" s="4" t="s">
        <v>212</v>
      </c>
      <c r="I10536" s="4">
        <v>1</v>
      </c>
      <c r="J10536" t="str">
        <f>VLOOKUP(A10536,'Município e Sexo'!$A$2:$I$11321,5,FALSE)</f>
        <v>IBIMIRIM</v>
      </c>
      <c r="K10536" t="str">
        <f>VLOOKUP(A10536,'Município e Sexo'!$A$2:$I$11321,7,FALSE)</f>
        <v>MASCULINO</v>
      </c>
    </row>
    <row r="10537" spans="1:11" ht="15" customHeight="1" thickBot="1" x14ac:dyDescent="0.25">
      <c r="A10537" t="str">
        <f>CONCATENATE(B10537,C10537,D10537,G10537,E10537,I10537)</f>
        <v>6102020HOMICIDIO521</v>
      </c>
      <c r="B10537" s="4">
        <v>6</v>
      </c>
      <c r="C10537" s="5">
        <v>10</v>
      </c>
      <c r="D10537" s="4">
        <v>2020</v>
      </c>
      <c r="E10537" s="4">
        <v>52</v>
      </c>
      <c r="F10537" s="4" t="s">
        <v>210</v>
      </c>
      <c r="G10537" s="4" t="s">
        <v>12</v>
      </c>
      <c r="H10537" s="4" t="s">
        <v>211</v>
      </c>
      <c r="I10537" s="4">
        <v>1</v>
      </c>
      <c r="J10537" t="str">
        <f>VLOOKUP(A10537,'Município e Sexo'!$A$2:$I$11321,5,FALSE)</f>
        <v>QUIPAPA</v>
      </c>
      <c r="K10537" t="str">
        <f>VLOOKUP(A10537,'Município e Sexo'!$A$2:$I$11321,7,FALSE)</f>
        <v>MASCULINO</v>
      </c>
    </row>
    <row r="10538" spans="1:11" ht="15" customHeight="1" thickBot="1" x14ac:dyDescent="0.25">
      <c r="A10538" t="str">
        <f>CONCATENATE(B10538,C10538,D10538,G10538,E10538,I10538)</f>
        <v>6102020HOMICIDIO361</v>
      </c>
      <c r="B10538" s="4">
        <v>6</v>
      </c>
      <c r="C10538" s="5">
        <v>10</v>
      </c>
      <c r="D10538" s="4">
        <v>2020</v>
      </c>
      <c r="E10538" s="4">
        <v>36</v>
      </c>
      <c r="F10538" s="4" t="s">
        <v>210</v>
      </c>
      <c r="G10538" s="4" t="s">
        <v>12</v>
      </c>
      <c r="H10538" s="4" t="s">
        <v>211</v>
      </c>
      <c r="I10538" s="4">
        <v>1</v>
      </c>
      <c r="J10538" t="str">
        <f>VLOOKUP(A10538,'Município e Sexo'!$A$2:$I$11321,5,FALSE)</f>
        <v>PETROLINA</v>
      </c>
      <c r="K10538" t="str">
        <f>VLOOKUP(A10538,'Município e Sexo'!$A$2:$I$11321,7,FALSE)</f>
        <v>MASCULINO</v>
      </c>
    </row>
    <row r="10539" spans="1:11" ht="15" customHeight="1" thickBot="1" x14ac:dyDescent="0.25">
      <c r="A10539" t="str">
        <f>CONCATENATE(B10539,C10539,D10539,G10539,E10539,I10539)</f>
        <v>6102020FEMINICIDIO431</v>
      </c>
      <c r="B10539" s="4">
        <v>6</v>
      </c>
      <c r="C10539" s="5">
        <v>10</v>
      </c>
      <c r="D10539" s="4">
        <v>2020</v>
      </c>
      <c r="E10539" s="4">
        <v>43</v>
      </c>
      <c r="F10539" s="4" t="s">
        <v>210</v>
      </c>
      <c r="G10539" s="4" t="s">
        <v>29</v>
      </c>
      <c r="H10539" s="4" t="s">
        <v>29</v>
      </c>
      <c r="I10539" s="4">
        <v>1</v>
      </c>
      <c r="J10539" t="str">
        <f>VLOOKUP(A10539,'Município e Sexo'!$A$2:$I$11321,5,FALSE)</f>
        <v>SERTANIA</v>
      </c>
      <c r="K10539" t="str">
        <f>VLOOKUP(A10539,'Município e Sexo'!$A$2:$I$11321,7,FALSE)</f>
        <v>FEMININO</v>
      </c>
    </row>
    <row r="10540" spans="1:11" ht="15" customHeight="1" thickBot="1" x14ac:dyDescent="0.25">
      <c r="A10540" t="str">
        <f>CONCATENATE(B10540,C10540,D10540,G10540,E10540,I10540)</f>
        <v>7102020HOMICIDIO171</v>
      </c>
      <c r="B10540" s="4">
        <v>7</v>
      </c>
      <c r="C10540" s="5">
        <v>10</v>
      </c>
      <c r="D10540" s="4">
        <v>2020</v>
      </c>
      <c r="E10540" s="4">
        <v>17</v>
      </c>
      <c r="F10540" s="4" t="s">
        <v>210</v>
      </c>
      <c r="G10540" s="4" t="s">
        <v>12</v>
      </c>
      <c r="H10540" s="4" t="s">
        <v>211</v>
      </c>
      <c r="I10540" s="4">
        <v>1</v>
      </c>
      <c r="J10540" t="str">
        <f>VLOOKUP(A10540,'Município e Sexo'!$A$2:$I$11321,5,FALSE)</f>
        <v>OLINDA</v>
      </c>
      <c r="K10540" t="str">
        <f>VLOOKUP(A10540,'Município e Sexo'!$A$2:$I$11321,7,FALSE)</f>
        <v>MASCULINO</v>
      </c>
    </row>
    <row r="10541" spans="1:11" ht="15" customHeight="1" thickBot="1" x14ac:dyDescent="0.25">
      <c r="A10541" t="str">
        <f>CONCATENATE(B10541,C10541,D10541,G10541,E10541,I10541)</f>
        <v>7102020HOMICIDIO431</v>
      </c>
      <c r="B10541" s="4">
        <v>7</v>
      </c>
      <c r="C10541" s="5">
        <v>10</v>
      </c>
      <c r="D10541" s="4">
        <v>2020</v>
      </c>
      <c r="E10541" s="4">
        <v>43</v>
      </c>
      <c r="F10541" s="4" t="s">
        <v>210</v>
      </c>
      <c r="G10541" s="4" t="s">
        <v>12</v>
      </c>
      <c r="H10541" s="4" t="s">
        <v>211</v>
      </c>
      <c r="I10541" s="4">
        <v>1</v>
      </c>
      <c r="J10541" t="str">
        <f>VLOOKUP(A10541,'Município e Sexo'!$A$2:$I$11321,5,FALSE)</f>
        <v>RECIFE</v>
      </c>
      <c r="K10541" t="str">
        <f>VLOOKUP(A10541,'Município e Sexo'!$A$2:$I$11321,7,FALSE)</f>
        <v>MASCULINO</v>
      </c>
    </row>
    <row r="10542" spans="1:11" ht="15" customHeight="1" thickBot="1" x14ac:dyDescent="0.25">
      <c r="A10542" t="str">
        <f>CONCATENATE(B10542,C10542,D10542,G10542,E10542,I10542)</f>
        <v>7102020HOMICIDIO501</v>
      </c>
      <c r="B10542" s="4">
        <v>7</v>
      </c>
      <c r="C10542" s="5">
        <v>10</v>
      </c>
      <c r="D10542" s="4">
        <v>2020</v>
      </c>
      <c r="E10542" s="4">
        <v>50</v>
      </c>
      <c r="F10542" s="4" t="s">
        <v>210</v>
      </c>
      <c r="G10542" s="4" t="s">
        <v>12</v>
      </c>
      <c r="H10542" s="4" t="s">
        <v>212</v>
      </c>
      <c r="I10542" s="4">
        <v>1</v>
      </c>
      <c r="J10542" t="str">
        <f>VLOOKUP(A10542,'Município e Sexo'!$A$2:$I$11321,5,FALSE)</f>
        <v>LIMOEIRO</v>
      </c>
      <c r="K10542" t="str">
        <f>VLOOKUP(A10542,'Município e Sexo'!$A$2:$I$11321,7,FALSE)</f>
        <v>MASCULINO</v>
      </c>
    </row>
    <row r="10543" spans="1:11" ht="15" customHeight="1" thickBot="1" x14ac:dyDescent="0.25">
      <c r="A10543" t="str">
        <f>CONCATENATE(B10543,C10543,D10543,G10543,E10543,I10543)</f>
        <v>7102020HOMICIDIO191</v>
      </c>
      <c r="B10543" s="4">
        <v>7</v>
      </c>
      <c r="C10543" s="5">
        <v>10</v>
      </c>
      <c r="D10543" s="4">
        <v>2020</v>
      </c>
      <c r="E10543" s="4">
        <v>19</v>
      </c>
      <c r="F10543" s="4" t="s">
        <v>210</v>
      </c>
      <c r="G10543" s="4" t="s">
        <v>12</v>
      </c>
      <c r="H10543" s="4" t="s">
        <v>211</v>
      </c>
      <c r="I10543" s="4">
        <v>1</v>
      </c>
      <c r="J10543" t="str">
        <f>VLOOKUP(A10543,'Município e Sexo'!$A$2:$I$11321,5,FALSE)</f>
        <v>RECIFE</v>
      </c>
      <c r="K10543" t="str">
        <f>VLOOKUP(A10543,'Município e Sexo'!$A$2:$I$11321,7,FALSE)</f>
        <v>MASCULINO</v>
      </c>
    </row>
    <row r="10544" spans="1:11" ht="15" customHeight="1" thickBot="1" x14ac:dyDescent="0.25">
      <c r="A10544" t="str">
        <f>CONCATENATE(B10544,C10544,D10544,G10544,E10544,I10544)</f>
        <v>7102020HOMICIDIO201</v>
      </c>
      <c r="B10544" s="4">
        <v>7</v>
      </c>
      <c r="C10544" s="5">
        <v>10</v>
      </c>
      <c r="D10544" s="4">
        <v>2020</v>
      </c>
      <c r="E10544" s="4">
        <v>20</v>
      </c>
      <c r="F10544" s="4" t="s">
        <v>210</v>
      </c>
      <c r="G10544" s="4" t="s">
        <v>12</v>
      </c>
      <c r="H10544" s="4" t="s">
        <v>211</v>
      </c>
      <c r="I10544" s="4">
        <v>1</v>
      </c>
      <c r="J10544" t="str">
        <f>VLOOKUP(A10544,'Município e Sexo'!$A$2:$I$11321,5,FALSE)</f>
        <v>RECIFE</v>
      </c>
      <c r="K10544" t="str">
        <f>VLOOKUP(A10544,'Município e Sexo'!$A$2:$I$11321,7,FALSE)</f>
        <v>MASCULINO</v>
      </c>
    </row>
    <row r="10545" spans="1:11" ht="15" customHeight="1" thickBot="1" x14ac:dyDescent="0.25">
      <c r="A10545" t="str">
        <f>CONCATENATE(B10545,C10545,D10545,G10545,E10545,I10545)</f>
        <v>7102020HOMICIDIO211</v>
      </c>
      <c r="B10545" s="4">
        <v>7</v>
      </c>
      <c r="C10545" s="5">
        <v>10</v>
      </c>
      <c r="D10545" s="4">
        <v>2020</v>
      </c>
      <c r="E10545" s="4">
        <v>21</v>
      </c>
      <c r="F10545" s="4" t="s">
        <v>210</v>
      </c>
      <c r="G10545" s="4" t="s">
        <v>12</v>
      </c>
      <c r="H10545" s="4" t="s">
        <v>217</v>
      </c>
      <c r="I10545" s="4">
        <v>1</v>
      </c>
      <c r="J10545" t="str">
        <f>VLOOKUP(A10545,'Município e Sexo'!$A$2:$I$11321,5,FALSE)</f>
        <v>RECIFE</v>
      </c>
      <c r="K10545" t="str">
        <f>VLOOKUP(A10545,'Município e Sexo'!$A$2:$I$11321,7,FALSE)</f>
        <v>MASCULINO</v>
      </c>
    </row>
    <row r="10546" spans="1:11" ht="15" customHeight="1" thickBot="1" x14ac:dyDescent="0.25">
      <c r="A10546" t="str">
        <f>CONCATENATE(B10546,C10546,D10546,G10546,E10546,I10546)</f>
        <v>7102020HOMICIDIO441</v>
      </c>
      <c r="B10546" s="4">
        <v>7</v>
      </c>
      <c r="C10546" s="5">
        <v>10</v>
      </c>
      <c r="D10546" s="4">
        <v>2020</v>
      </c>
      <c r="E10546" s="4">
        <v>44</v>
      </c>
      <c r="F10546" s="4" t="s">
        <v>210</v>
      </c>
      <c r="G10546" s="4" t="s">
        <v>12</v>
      </c>
      <c r="H10546" s="4" t="s">
        <v>211</v>
      </c>
      <c r="I10546" s="4">
        <v>1</v>
      </c>
      <c r="J10546" t="str">
        <f>VLOOKUP(A10546,'Município e Sexo'!$A$2:$I$11321,5,FALSE)</f>
        <v>OLINDA</v>
      </c>
      <c r="K10546" t="str">
        <f>VLOOKUP(A10546,'Município e Sexo'!$A$2:$I$11321,7,FALSE)</f>
        <v>MASCULINO</v>
      </c>
    </row>
    <row r="10547" spans="1:11" ht="15" customHeight="1" thickBot="1" x14ac:dyDescent="0.25">
      <c r="A10547" t="str">
        <f>CONCATENATE(B10547,C10547,D10547,G10547,E10547,I10547)</f>
        <v>7102020HOMICIDIO351</v>
      </c>
      <c r="B10547" s="4">
        <v>7</v>
      </c>
      <c r="C10547" s="5">
        <v>10</v>
      </c>
      <c r="D10547" s="4">
        <v>2020</v>
      </c>
      <c r="E10547" s="4">
        <v>35</v>
      </c>
      <c r="F10547" s="4" t="s">
        <v>210</v>
      </c>
      <c r="G10547" s="4" t="s">
        <v>12</v>
      </c>
      <c r="H10547" s="4" t="s">
        <v>211</v>
      </c>
      <c r="I10547" s="4">
        <v>1</v>
      </c>
      <c r="J10547" t="str">
        <f>VLOOKUP(A10547,'Município e Sexo'!$A$2:$I$11321,5,FALSE)</f>
        <v>CAMARAGIBE</v>
      </c>
      <c r="K10547" t="str">
        <f>VLOOKUP(A10547,'Município e Sexo'!$A$2:$I$11321,7,FALSE)</f>
        <v>MASCULINO</v>
      </c>
    </row>
    <row r="10548" spans="1:11" ht="15" customHeight="1" thickBot="1" x14ac:dyDescent="0.25">
      <c r="A10548" t="str">
        <f>CONCATENATE(B10548,C10548,D10548,G10548,E10548,I10548)</f>
        <v>8102020HOMICIDIO171</v>
      </c>
      <c r="B10548" s="4">
        <v>8</v>
      </c>
      <c r="C10548" s="5">
        <v>10</v>
      </c>
      <c r="D10548" s="4">
        <v>2020</v>
      </c>
      <c r="E10548" s="4">
        <v>17</v>
      </c>
      <c r="F10548" s="4" t="s">
        <v>210</v>
      </c>
      <c r="G10548" s="4" t="s">
        <v>12</v>
      </c>
      <c r="H10548" s="4" t="s">
        <v>211</v>
      </c>
      <c r="I10548" s="4">
        <v>1</v>
      </c>
      <c r="J10548" t="str">
        <f>VLOOKUP(A10548,'Município e Sexo'!$A$2:$I$11321,5,FALSE)</f>
        <v>ITAMARACA</v>
      </c>
      <c r="K10548" t="str">
        <f>VLOOKUP(A10548,'Município e Sexo'!$A$2:$I$11321,7,FALSE)</f>
        <v>MASCULINO</v>
      </c>
    </row>
    <row r="10549" spans="1:11" ht="15" customHeight="1" thickBot="1" x14ac:dyDescent="0.25">
      <c r="A10549" t="str">
        <f>CONCATENATE(B10549,C10549,D10549,G10549,E10549,I10549)</f>
        <v>8102020HOMICIDIO201</v>
      </c>
      <c r="B10549" s="4">
        <v>8</v>
      </c>
      <c r="C10549" s="5">
        <v>10</v>
      </c>
      <c r="D10549" s="4">
        <v>2020</v>
      </c>
      <c r="E10549" s="4">
        <v>20</v>
      </c>
      <c r="F10549" s="4" t="s">
        <v>210</v>
      </c>
      <c r="G10549" s="4" t="s">
        <v>12</v>
      </c>
      <c r="H10549" s="4" t="s">
        <v>211</v>
      </c>
      <c r="I10549" s="4">
        <v>1</v>
      </c>
      <c r="J10549" t="str">
        <f>VLOOKUP(A10549,'Município e Sexo'!$A$2:$I$11321,5,FALSE)</f>
        <v>SANHARO</v>
      </c>
      <c r="K10549" t="str">
        <f>VLOOKUP(A10549,'Município e Sexo'!$A$2:$I$11321,7,FALSE)</f>
        <v>MASCULINO</v>
      </c>
    </row>
    <row r="10550" spans="1:11" ht="15" customHeight="1" thickBot="1" x14ac:dyDescent="0.25">
      <c r="A10550" t="str">
        <f>CONCATENATE(B10550,C10550,D10550,G10550,E10550,I10550)</f>
        <v>8102020HOMICIDIO251</v>
      </c>
      <c r="B10550" s="4">
        <v>8</v>
      </c>
      <c r="C10550" s="5">
        <v>10</v>
      </c>
      <c r="D10550" s="4">
        <v>2020</v>
      </c>
      <c r="E10550" s="4">
        <v>25</v>
      </c>
      <c r="F10550" s="4" t="s">
        <v>210</v>
      </c>
      <c r="G10550" s="4" t="s">
        <v>12</v>
      </c>
      <c r="H10550" s="4" t="s">
        <v>211</v>
      </c>
      <c r="I10550" s="4">
        <v>1</v>
      </c>
      <c r="J10550" t="str">
        <f>VLOOKUP(A10550,'Município e Sexo'!$A$2:$I$11321,5,FALSE)</f>
        <v>CARUARU</v>
      </c>
      <c r="K10550" t="str">
        <f>VLOOKUP(A10550,'Município e Sexo'!$A$2:$I$11321,7,FALSE)</f>
        <v>MASCULINO</v>
      </c>
    </row>
    <row r="10551" spans="1:11" ht="15" customHeight="1" thickBot="1" x14ac:dyDescent="0.25">
      <c r="A10551" t="str">
        <f>CONCATENATE(B10551,C10551,D10551,G10551,E10551,I10551)</f>
        <v>8102020HOMICIDIO281</v>
      </c>
      <c r="B10551" s="4">
        <v>8</v>
      </c>
      <c r="C10551" s="5">
        <v>10</v>
      </c>
      <c r="D10551" s="4">
        <v>2020</v>
      </c>
      <c r="E10551" s="4">
        <v>28</v>
      </c>
      <c r="F10551" s="4" t="s">
        <v>216</v>
      </c>
      <c r="G10551" s="4" t="s">
        <v>12</v>
      </c>
      <c r="H10551" s="4" t="s">
        <v>211</v>
      </c>
      <c r="I10551" s="4">
        <v>1</v>
      </c>
      <c r="J10551" t="str">
        <f>VLOOKUP(A10551,'Município e Sexo'!$A$2:$I$11321,5,FALSE)</f>
        <v>BREJAO</v>
      </c>
      <c r="K10551" t="str">
        <f>VLOOKUP(A10551,'Município e Sexo'!$A$2:$I$11321,7,FALSE)</f>
        <v>MASCULINO</v>
      </c>
    </row>
    <row r="10552" spans="1:11" ht="15" customHeight="1" thickBot="1" x14ac:dyDescent="0.25">
      <c r="A10552" t="str">
        <f>CONCATENATE(B10552,C10552,D10552,G10552,E10552,I10552)</f>
        <v>8102020HOMICIDIO191</v>
      </c>
      <c r="B10552" s="4">
        <v>8</v>
      </c>
      <c r="C10552" s="5">
        <v>10</v>
      </c>
      <c r="D10552" s="4">
        <v>2020</v>
      </c>
      <c r="E10552" s="4">
        <v>19</v>
      </c>
      <c r="F10552" s="4" t="s">
        <v>210</v>
      </c>
      <c r="G10552" s="4" t="s">
        <v>12</v>
      </c>
      <c r="H10552" s="4" t="s">
        <v>211</v>
      </c>
      <c r="I10552" s="4">
        <v>1</v>
      </c>
      <c r="J10552" t="str">
        <f>VLOOKUP(A10552,'Município e Sexo'!$A$2:$I$11321,5,FALSE)</f>
        <v>VITORIA DE SANTO ANTAO</v>
      </c>
      <c r="K10552" t="str">
        <f>VLOOKUP(A10552,'Município e Sexo'!$A$2:$I$11321,7,FALSE)</f>
        <v>MASCULINO</v>
      </c>
    </row>
    <row r="10553" spans="1:11" ht="15" customHeight="1" thickBot="1" x14ac:dyDescent="0.25">
      <c r="A10553" t="str">
        <f>CONCATENATE(B10553,C10553,D10553,G10553,E10553,I10553)</f>
        <v>8102020HOMICIDIO331</v>
      </c>
      <c r="B10553" s="4">
        <v>8</v>
      </c>
      <c r="C10553" s="5">
        <v>10</v>
      </c>
      <c r="D10553" s="4">
        <v>2020</v>
      </c>
      <c r="E10553" s="4">
        <v>33</v>
      </c>
      <c r="F10553" s="4" t="s">
        <v>210</v>
      </c>
      <c r="G10553" s="4" t="s">
        <v>12</v>
      </c>
      <c r="H10553" s="4" t="s">
        <v>217</v>
      </c>
      <c r="I10553" s="4">
        <v>1</v>
      </c>
      <c r="J10553" t="str">
        <f>VLOOKUP(A10553,'Município e Sexo'!$A$2:$I$11321,5,FALSE)</f>
        <v>GAMELEIRA</v>
      </c>
      <c r="K10553" t="str">
        <f>VLOOKUP(A10553,'Município e Sexo'!$A$2:$I$11321,7,FALSE)</f>
        <v>MASCULINO</v>
      </c>
    </row>
    <row r="10554" spans="1:11" ht="15" customHeight="1" thickBot="1" x14ac:dyDescent="0.25">
      <c r="A10554" t="str">
        <f>CONCATENATE(B10554,C10554,D10554,G10554,E10554,I10554)</f>
        <v>9102020HOMICIDIO241</v>
      </c>
      <c r="B10554" s="4">
        <v>9</v>
      </c>
      <c r="C10554" s="5">
        <v>10</v>
      </c>
      <c r="D10554" s="4">
        <v>2020</v>
      </c>
      <c r="E10554" s="4">
        <v>24</v>
      </c>
      <c r="F10554" s="4" t="s">
        <v>216</v>
      </c>
      <c r="G10554" s="4" t="s">
        <v>12</v>
      </c>
      <c r="H10554" s="4" t="s">
        <v>212</v>
      </c>
      <c r="I10554" s="4">
        <v>1</v>
      </c>
      <c r="J10554" t="str">
        <f>VLOOKUP(A10554,'Município e Sexo'!$A$2:$I$11321,5,FALSE)</f>
        <v>MIRANDIBA</v>
      </c>
      <c r="K10554" t="str">
        <f>VLOOKUP(A10554,'Município e Sexo'!$A$2:$I$11321,7,FALSE)</f>
        <v>MASCULINO</v>
      </c>
    </row>
    <row r="10555" spans="1:11" ht="15" customHeight="1" thickBot="1" x14ac:dyDescent="0.25">
      <c r="A10555" t="str">
        <f>CONCATENATE(B10555,C10555,D10555,G10555,E10555,I10555)</f>
        <v>9102020HOMICIDIO251</v>
      </c>
      <c r="B10555" s="4">
        <v>9</v>
      </c>
      <c r="C10555" s="5">
        <v>10</v>
      </c>
      <c r="D10555" s="4">
        <v>2020</v>
      </c>
      <c r="E10555" s="4">
        <v>25</v>
      </c>
      <c r="F10555" s="4" t="s">
        <v>210</v>
      </c>
      <c r="G10555" s="4" t="s">
        <v>12</v>
      </c>
      <c r="H10555" s="4" t="s">
        <v>211</v>
      </c>
      <c r="I10555" s="4">
        <v>1</v>
      </c>
      <c r="J10555" t="str">
        <f>VLOOKUP(A10555,'Município e Sexo'!$A$2:$I$11321,5,FALSE)</f>
        <v>ITAMARACA</v>
      </c>
      <c r="K10555" t="str">
        <f>VLOOKUP(A10555,'Município e Sexo'!$A$2:$I$11321,7,FALSE)</f>
        <v>MASCULINO</v>
      </c>
    </row>
    <row r="10556" spans="1:11" ht="15" customHeight="1" thickBot="1" x14ac:dyDescent="0.25">
      <c r="A10556" t="str">
        <f>CONCATENATE(B10556,C10556,D10556,G10556,E10556,I10556)</f>
        <v>9102020HOMICIDIO261</v>
      </c>
      <c r="B10556" s="4">
        <v>9</v>
      </c>
      <c r="C10556" s="5">
        <v>10</v>
      </c>
      <c r="D10556" s="4">
        <v>2020</v>
      </c>
      <c r="E10556" s="4">
        <v>26</v>
      </c>
      <c r="F10556" s="4" t="s">
        <v>210</v>
      </c>
      <c r="G10556" s="4" t="s">
        <v>12</v>
      </c>
      <c r="H10556" s="4" t="s">
        <v>211</v>
      </c>
      <c r="I10556" s="4">
        <v>1</v>
      </c>
      <c r="J10556" t="str">
        <f>VLOOKUP(A10556,'Município e Sexo'!$A$2:$I$11321,5,FALSE)</f>
        <v>JABOATAO DOS GUARARAPES</v>
      </c>
      <c r="K10556" t="str">
        <f>VLOOKUP(A10556,'Município e Sexo'!$A$2:$I$11321,7,FALSE)</f>
        <v>MASCULINO</v>
      </c>
    </row>
    <row r="10557" spans="1:11" ht="15" customHeight="1" thickBot="1" x14ac:dyDescent="0.25">
      <c r="A10557" t="str">
        <f>CONCATENATE(B10557,C10557,D10557,G10557,E10557,I10557)</f>
        <v>9102020HOMICIDIO291</v>
      </c>
      <c r="B10557" s="4">
        <v>9</v>
      </c>
      <c r="C10557" s="5">
        <v>10</v>
      </c>
      <c r="D10557" s="4">
        <v>2020</v>
      </c>
      <c r="E10557" s="4">
        <v>29</v>
      </c>
      <c r="F10557" s="4" t="s">
        <v>210</v>
      </c>
      <c r="G10557" s="4" t="s">
        <v>12</v>
      </c>
      <c r="H10557" s="4" t="s">
        <v>211</v>
      </c>
      <c r="I10557" s="4">
        <v>1</v>
      </c>
      <c r="J10557" t="str">
        <f>VLOOKUP(A10557,'Município e Sexo'!$A$2:$I$11321,5,FALSE)</f>
        <v>RECIFE</v>
      </c>
      <c r="K10557" t="str">
        <f>VLOOKUP(A10557,'Município e Sexo'!$A$2:$I$11321,7,FALSE)</f>
        <v>MASCULINO</v>
      </c>
    </row>
    <row r="10558" spans="1:11" ht="15" customHeight="1" thickBot="1" x14ac:dyDescent="0.25">
      <c r="A10558" t="str">
        <f>CONCATENATE(B10558,C10558,D10558,G10558,E10558,I10558)</f>
        <v>9102020HOMICIDIO371</v>
      </c>
      <c r="B10558" s="4">
        <v>9</v>
      </c>
      <c r="C10558" s="5">
        <v>10</v>
      </c>
      <c r="D10558" s="4">
        <v>2020</v>
      </c>
      <c r="E10558" s="4">
        <v>37</v>
      </c>
      <c r="F10558" s="4" t="s">
        <v>210</v>
      </c>
      <c r="G10558" s="4" t="s">
        <v>12</v>
      </c>
      <c r="H10558" s="4" t="s">
        <v>211</v>
      </c>
      <c r="I10558" s="4">
        <v>1</v>
      </c>
      <c r="J10558" t="str">
        <f>VLOOKUP(A10558,'Município e Sexo'!$A$2:$I$11321,5,FALSE)</f>
        <v>RECIFE</v>
      </c>
      <c r="K10558" t="str">
        <f>VLOOKUP(A10558,'Município e Sexo'!$A$2:$I$11321,7,FALSE)</f>
        <v>MASCULINO</v>
      </c>
    </row>
    <row r="10559" spans="1:11" ht="15" customHeight="1" thickBot="1" x14ac:dyDescent="0.25">
      <c r="A10559" t="str">
        <f>CONCATENATE(B10559,C10559,D10559,G10559,E10559,I10559)</f>
        <v>9102020HOMICIDIO1</v>
      </c>
      <c r="B10559" s="4">
        <v>9</v>
      </c>
      <c r="C10559" s="5">
        <v>10</v>
      </c>
      <c r="D10559" s="4">
        <v>2020</v>
      </c>
      <c r="E10559" s="4"/>
      <c r="F10559" s="4" t="s">
        <v>210</v>
      </c>
      <c r="G10559" s="4" t="s">
        <v>12</v>
      </c>
      <c r="H10559" s="4" t="s">
        <v>211</v>
      </c>
      <c r="I10559" s="4">
        <v>1</v>
      </c>
      <c r="J10559" t="str">
        <f>VLOOKUP(A10559,'Município e Sexo'!$A$2:$I$11321,5,FALSE)</f>
        <v>SANTA CRUZ DO CAPIBARIBE</v>
      </c>
      <c r="K10559" t="str">
        <f>VLOOKUP(A10559,'Município e Sexo'!$A$2:$I$11321,7,FALSE)</f>
        <v>MASCULINO</v>
      </c>
    </row>
    <row r="10560" spans="1:11" ht="15" customHeight="1" thickBot="1" x14ac:dyDescent="0.25">
      <c r="A10560" t="str">
        <f>CONCATENATE(B10560,C10560,D10560,G10560,E10560,I10560)</f>
        <v>9102020HOMICIDIO341</v>
      </c>
      <c r="B10560" s="4">
        <v>9</v>
      </c>
      <c r="C10560" s="5">
        <v>10</v>
      </c>
      <c r="D10560" s="4">
        <v>2020</v>
      </c>
      <c r="E10560" s="4">
        <v>34</v>
      </c>
      <c r="F10560" s="4" t="s">
        <v>210</v>
      </c>
      <c r="G10560" s="4" t="s">
        <v>12</v>
      </c>
      <c r="H10560" s="4" t="s">
        <v>211</v>
      </c>
      <c r="I10560" s="4">
        <v>1</v>
      </c>
      <c r="J10560" t="str">
        <f>VLOOKUP(A10560,'Município e Sexo'!$A$2:$I$11321,5,FALSE)</f>
        <v>RECIFE</v>
      </c>
      <c r="K10560" t="str">
        <f>VLOOKUP(A10560,'Município e Sexo'!$A$2:$I$11321,7,FALSE)</f>
        <v>MASCULINO</v>
      </c>
    </row>
    <row r="10561" spans="1:11" ht="15" customHeight="1" thickBot="1" x14ac:dyDescent="0.25">
      <c r="A10561" t="str">
        <f>CONCATENATE(B10561,C10561,D10561,G10561,E10561,I10561)</f>
        <v>9102020HOMICIDIO471</v>
      </c>
      <c r="B10561" s="4">
        <v>9</v>
      </c>
      <c r="C10561" s="5">
        <v>10</v>
      </c>
      <c r="D10561" s="4">
        <v>2020</v>
      </c>
      <c r="E10561" s="4">
        <v>47</v>
      </c>
      <c r="F10561" s="4" t="s">
        <v>210</v>
      </c>
      <c r="G10561" s="4" t="s">
        <v>12</v>
      </c>
      <c r="H10561" s="4" t="s">
        <v>212</v>
      </c>
      <c r="I10561" s="4">
        <v>1</v>
      </c>
      <c r="J10561" t="str">
        <f>VLOOKUP(A10561,'Município e Sexo'!$A$2:$I$11321,5,FALSE)</f>
        <v>GARANHUNS</v>
      </c>
      <c r="K10561" t="str">
        <f>VLOOKUP(A10561,'Município e Sexo'!$A$2:$I$11321,7,FALSE)</f>
        <v>MASCULINO</v>
      </c>
    </row>
    <row r="10562" spans="1:11" ht="15" customHeight="1" thickBot="1" x14ac:dyDescent="0.25">
      <c r="A10562" t="str">
        <f>CONCATENATE(B10562,C10562,D10562,G10562,E10562,I10562)</f>
        <v>10102020HOMICIDIO221</v>
      </c>
      <c r="B10562" s="4">
        <v>10</v>
      </c>
      <c r="C10562" s="5">
        <v>10</v>
      </c>
      <c r="D10562" s="4">
        <v>2020</v>
      </c>
      <c r="E10562" s="4">
        <v>22</v>
      </c>
      <c r="F10562" s="4" t="s">
        <v>210</v>
      </c>
      <c r="G10562" s="4" t="s">
        <v>12</v>
      </c>
      <c r="H10562" s="4" t="s">
        <v>212</v>
      </c>
      <c r="I10562" s="4">
        <v>1</v>
      </c>
      <c r="J10562" t="str">
        <f>VLOOKUP(A10562,'Município e Sexo'!$A$2:$I$11321,5,FALSE)</f>
        <v>GARANHUNS</v>
      </c>
      <c r="K10562" t="str">
        <f>VLOOKUP(A10562,'Município e Sexo'!$A$2:$I$11321,7,FALSE)</f>
        <v>MASCULINO</v>
      </c>
    </row>
    <row r="10563" spans="1:11" ht="15" customHeight="1" thickBot="1" x14ac:dyDescent="0.25">
      <c r="A10563" t="str">
        <f>CONCATENATE(B10563,C10563,D10563,G10563,E10563,I10563)</f>
        <v>10102020HOMICIDIO241</v>
      </c>
      <c r="B10563" s="4">
        <v>10</v>
      </c>
      <c r="C10563" s="5">
        <v>10</v>
      </c>
      <c r="D10563" s="4">
        <v>2020</v>
      </c>
      <c r="E10563" s="4">
        <v>24</v>
      </c>
      <c r="F10563" s="4" t="s">
        <v>210</v>
      </c>
      <c r="G10563" s="4" t="s">
        <v>12</v>
      </c>
      <c r="H10563" s="4" t="s">
        <v>211</v>
      </c>
      <c r="I10563" s="4">
        <v>1</v>
      </c>
      <c r="J10563" t="str">
        <f>VLOOKUP(A10563,'Município e Sexo'!$A$2:$I$11321,5,FALSE)</f>
        <v>SAO LOURENCO DA MATA</v>
      </c>
      <c r="K10563" t="str">
        <f>VLOOKUP(A10563,'Município e Sexo'!$A$2:$I$11321,7,FALSE)</f>
        <v>MASCULINO</v>
      </c>
    </row>
    <row r="10564" spans="1:11" ht="15" customHeight="1" thickBot="1" x14ac:dyDescent="0.25">
      <c r="A10564" t="str">
        <f>CONCATENATE(B10564,C10564,D10564,G10564,E10564,I10564)</f>
        <v>10102020HOMICIDIO251</v>
      </c>
      <c r="B10564" s="4">
        <v>10</v>
      </c>
      <c r="C10564" s="5">
        <v>10</v>
      </c>
      <c r="D10564" s="4">
        <v>2020</v>
      </c>
      <c r="E10564" s="4">
        <v>25</v>
      </c>
      <c r="F10564" s="4" t="s">
        <v>210</v>
      </c>
      <c r="G10564" s="4" t="s">
        <v>12</v>
      </c>
      <c r="H10564" s="4" t="s">
        <v>212</v>
      </c>
      <c r="I10564" s="4">
        <v>1</v>
      </c>
      <c r="J10564" t="str">
        <f>VLOOKUP(A10564,'Município e Sexo'!$A$2:$I$11321,5,FALSE)</f>
        <v>PETROLINA</v>
      </c>
      <c r="K10564" t="str">
        <f>VLOOKUP(A10564,'Município e Sexo'!$A$2:$I$11321,7,FALSE)</f>
        <v>MASCULINO</v>
      </c>
    </row>
    <row r="10565" spans="1:11" ht="15" customHeight="1" thickBot="1" x14ac:dyDescent="0.25">
      <c r="A10565" t="str">
        <f>CONCATENATE(B10565,C10565,D10565,G10565,E10565,I10565)</f>
        <v>10102020LATROCINIO351</v>
      </c>
      <c r="B10565" s="4">
        <v>10</v>
      </c>
      <c r="C10565" s="5">
        <v>10</v>
      </c>
      <c r="D10565" s="4">
        <v>2020</v>
      </c>
      <c r="E10565" s="4">
        <v>35</v>
      </c>
      <c r="F10565" s="4" t="s">
        <v>210</v>
      </c>
      <c r="G10565" s="4" t="s">
        <v>33</v>
      </c>
      <c r="H10565" s="4" t="s">
        <v>215</v>
      </c>
      <c r="I10565" s="4">
        <v>1</v>
      </c>
      <c r="J10565" t="str">
        <f>VLOOKUP(A10565,'Município e Sexo'!$A$2:$I$11321,5,FALSE)</f>
        <v>RECIFE</v>
      </c>
      <c r="K10565" t="str">
        <f>VLOOKUP(A10565,'Município e Sexo'!$A$2:$I$11321,7,FALSE)</f>
        <v>MASCULINO</v>
      </c>
    </row>
    <row r="10566" spans="1:11" ht="15" customHeight="1" thickBot="1" x14ac:dyDescent="0.25">
      <c r="A10566" t="str">
        <f>CONCATENATE(B10566,C10566,D10566,G10566,E10566,I10566)</f>
        <v>10102020HOMICIDIO361</v>
      </c>
      <c r="B10566" s="4">
        <v>10</v>
      </c>
      <c r="C10566" s="5">
        <v>10</v>
      </c>
      <c r="D10566" s="4">
        <v>2020</v>
      </c>
      <c r="E10566" s="4">
        <v>36</v>
      </c>
      <c r="F10566" s="4" t="s">
        <v>210</v>
      </c>
      <c r="G10566" s="4" t="s">
        <v>12</v>
      </c>
      <c r="H10566" s="4" t="s">
        <v>212</v>
      </c>
      <c r="I10566" s="4">
        <v>1</v>
      </c>
      <c r="J10566" t="str">
        <f>VLOOKUP(A10566,'Município e Sexo'!$A$2:$I$11321,5,FALSE)</f>
        <v>CARNAUBEIRA DA PENHA</v>
      </c>
      <c r="K10566" t="str">
        <f>VLOOKUP(A10566,'Município e Sexo'!$A$2:$I$11321,7,FALSE)</f>
        <v>MASCULINO</v>
      </c>
    </row>
    <row r="10567" spans="1:11" ht="15" customHeight="1" thickBot="1" x14ac:dyDescent="0.25">
      <c r="A10567" t="str">
        <f>CONCATENATE(B10567,C10567,D10567,G10567,E10567,I10567)</f>
        <v>10102020HOMICIDIO401</v>
      </c>
      <c r="B10567" s="4">
        <v>10</v>
      </c>
      <c r="C10567" s="5">
        <v>10</v>
      </c>
      <c r="D10567" s="4">
        <v>2020</v>
      </c>
      <c r="E10567" s="4">
        <v>40</v>
      </c>
      <c r="F10567" s="4" t="s">
        <v>210</v>
      </c>
      <c r="G10567" s="4" t="s">
        <v>12</v>
      </c>
      <c r="H10567" s="4" t="s">
        <v>212</v>
      </c>
      <c r="I10567" s="4">
        <v>1</v>
      </c>
      <c r="J10567" t="str">
        <f>VLOOKUP(A10567,'Município e Sexo'!$A$2:$I$11321,5,FALSE)</f>
        <v>JABOATAO DOS GUARARAPES</v>
      </c>
      <c r="K10567" t="str">
        <f>VLOOKUP(A10567,'Município e Sexo'!$A$2:$I$11321,7,FALSE)</f>
        <v>MASCULINO</v>
      </c>
    </row>
    <row r="10568" spans="1:11" ht="15" customHeight="1" thickBot="1" x14ac:dyDescent="0.25">
      <c r="A10568" t="str">
        <f>CONCATENATE(B10568,C10568,D10568,G10568,E10568,I10568)</f>
        <v>10102020HOMICIDIO441</v>
      </c>
      <c r="B10568" s="4">
        <v>10</v>
      </c>
      <c r="C10568" s="5">
        <v>10</v>
      </c>
      <c r="D10568" s="4">
        <v>2020</v>
      </c>
      <c r="E10568" s="4">
        <v>44</v>
      </c>
      <c r="F10568" s="4" t="s">
        <v>210</v>
      </c>
      <c r="G10568" s="4" t="s">
        <v>12</v>
      </c>
      <c r="H10568" s="4" t="s">
        <v>212</v>
      </c>
      <c r="I10568" s="4">
        <v>1</v>
      </c>
      <c r="J10568" t="str">
        <f>VLOOKUP(A10568,'Município e Sexo'!$A$2:$I$11321,5,FALSE)</f>
        <v>JABOATAO DOS GUARARAPES</v>
      </c>
      <c r="K10568" t="str">
        <f>VLOOKUP(A10568,'Município e Sexo'!$A$2:$I$11321,7,FALSE)</f>
        <v>MASCULINO</v>
      </c>
    </row>
    <row r="10569" spans="1:11" ht="15" customHeight="1" thickBot="1" x14ac:dyDescent="0.25">
      <c r="A10569" t="str">
        <f>CONCATENATE(B10569,C10569,D10569,G10569,E10569,I10569)</f>
        <v>10102020HOMICIDIO451</v>
      </c>
      <c r="B10569" s="4">
        <v>10</v>
      </c>
      <c r="C10569" s="5">
        <v>10</v>
      </c>
      <c r="D10569" s="4">
        <v>2020</v>
      </c>
      <c r="E10569" s="4">
        <v>45</v>
      </c>
      <c r="F10569" s="4" t="s">
        <v>210</v>
      </c>
      <c r="G10569" s="4" t="s">
        <v>12</v>
      </c>
      <c r="H10569" s="4" t="s">
        <v>212</v>
      </c>
      <c r="I10569" s="4">
        <v>1</v>
      </c>
      <c r="J10569" t="str">
        <f>VLOOKUP(A10569,'Município e Sexo'!$A$2:$I$11321,5,FALSE)</f>
        <v>POMBOS</v>
      </c>
      <c r="K10569" t="str">
        <f>VLOOKUP(A10569,'Município e Sexo'!$A$2:$I$11321,7,FALSE)</f>
        <v>MASCULINO</v>
      </c>
    </row>
    <row r="10570" spans="1:11" ht="15" customHeight="1" thickBot="1" x14ac:dyDescent="0.25">
      <c r="A10570" t="str">
        <f>CONCATENATE(B10570,C10570,D10570,G10570,E10570,I10570)</f>
        <v>10102020HOMICIDIO271</v>
      </c>
      <c r="B10570" s="4">
        <v>10</v>
      </c>
      <c r="C10570" s="5">
        <v>10</v>
      </c>
      <c r="D10570" s="4">
        <v>2020</v>
      </c>
      <c r="E10570" s="4">
        <v>27</v>
      </c>
      <c r="F10570" s="4" t="s">
        <v>210</v>
      </c>
      <c r="G10570" s="4" t="s">
        <v>12</v>
      </c>
      <c r="H10570" s="4" t="s">
        <v>211</v>
      </c>
      <c r="I10570" s="4">
        <v>1</v>
      </c>
      <c r="J10570" t="str">
        <f>VLOOKUP(A10570,'Município e Sexo'!$A$2:$I$11321,5,FALSE)</f>
        <v>CABO DE SANTO AGOSTINHO</v>
      </c>
      <c r="K10570" t="str">
        <f>VLOOKUP(A10570,'Município e Sexo'!$A$2:$I$11321,7,FALSE)</f>
        <v>MASCULINO</v>
      </c>
    </row>
    <row r="10571" spans="1:11" ht="15" customHeight="1" thickBot="1" x14ac:dyDescent="0.25">
      <c r="A10571" t="str">
        <f>CONCATENATE(B10571,C10571,D10571,G10571,E10571,I10571)</f>
        <v>10102020HOMICIDIO311</v>
      </c>
      <c r="B10571" s="4">
        <v>10</v>
      </c>
      <c r="C10571" s="5">
        <v>10</v>
      </c>
      <c r="D10571" s="4">
        <v>2020</v>
      </c>
      <c r="E10571" s="4">
        <v>31</v>
      </c>
      <c r="F10571" s="4" t="s">
        <v>210</v>
      </c>
      <c r="G10571" s="4" t="s">
        <v>12</v>
      </c>
      <c r="H10571" s="4" t="s">
        <v>211</v>
      </c>
      <c r="I10571" s="4">
        <v>1</v>
      </c>
      <c r="J10571" t="str">
        <f>VLOOKUP(A10571,'Município e Sexo'!$A$2:$I$11321,5,FALSE)</f>
        <v>RIACHO DAS ALMAS</v>
      </c>
      <c r="K10571" t="str">
        <f>VLOOKUP(A10571,'Município e Sexo'!$A$2:$I$11321,7,FALSE)</f>
        <v>MASCULINO</v>
      </c>
    </row>
    <row r="10572" spans="1:11" ht="15" customHeight="1" thickBot="1" x14ac:dyDescent="0.25">
      <c r="A10572" t="str">
        <f>CONCATENATE(B10572,C10572,D10572,G10572,E10572,I10572)</f>
        <v>10102020HOMICIDIO1</v>
      </c>
      <c r="B10572" s="4">
        <v>10</v>
      </c>
      <c r="C10572" s="5">
        <v>10</v>
      </c>
      <c r="D10572" s="4">
        <v>2020</v>
      </c>
      <c r="E10572" s="4"/>
      <c r="F10572" s="4" t="s">
        <v>210</v>
      </c>
      <c r="G10572" s="4" t="s">
        <v>12</v>
      </c>
      <c r="H10572" s="4" t="s">
        <v>211</v>
      </c>
      <c r="I10572" s="4">
        <v>1</v>
      </c>
      <c r="J10572" t="str">
        <f>VLOOKUP(A10572,'Município e Sexo'!$A$2:$I$11321,5,FALSE)</f>
        <v>RECIFE</v>
      </c>
      <c r="K10572" t="str">
        <f>VLOOKUP(A10572,'Município e Sexo'!$A$2:$I$11321,7,FALSE)</f>
        <v>MASCULINO</v>
      </c>
    </row>
    <row r="10573" spans="1:11" ht="15" customHeight="1" thickBot="1" x14ac:dyDescent="0.25">
      <c r="A10573" t="str">
        <f>CONCATENATE(B10573,C10573,D10573,G10573,E10573,I10573)</f>
        <v>10102020HOMICIDIO211</v>
      </c>
      <c r="B10573" s="4">
        <v>10</v>
      </c>
      <c r="C10573" s="5">
        <v>10</v>
      </c>
      <c r="D10573" s="4">
        <v>2020</v>
      </c>
      <c r="E10573" s="4">
        <v>21</v>
      </c>
      <c r="F10573" s="4" t="s">
        <v>210</v>
      </c>
      <c r="G10573" s="4" t="s">
        <v>12</v>
      </c>
      <c r="H10573" s="4" t="s">
        <v>211</v>
      </c>
      <c r="I10573" s="4">
        <v>1</v>
      </c>
      <c r="J10573" t="str">
        <f>VLOOKUP(A10573,'Município e Sexo'!$A$2:$I$11321,5,FALSE)</f>
        <v>CABO DE SANTO AGOSTINHO</v>
      </c>
      <c r="K10573" t="str">
        <f>VLOOKUP(A10573,'Município e Sexo'!$A$2:$I$11321,7,FALSE)</f>
        <v>MASCULINO</v>
      </c>
    </row>
    <row r="10574" spans="1:11" ht="15" customHeight="1" thickBot="1" x14ac:dyDescent="0.25">
      <c r="A10574" t="str">
        <f>CONCATENATE(B10574,C10574,D10574,G10574,E10574,I10574)</f>
        <v>10102020HOMICIDIO221</v>
      </c>
      <c r="B10574" s="4">
        <v>10</v>
      </c>
      <c r="C10574" s="5">
        <v>10</v>
      </c>
      <c r="D10574" s="4">
        <v>2020</v>
      </c>
      <c r="E10574" s="4">
        <v>22</v>
      </c>
      <c r="F10574" s="4" t="s">
        <v>210</v>
      </c>
      <c r="G10574" s="4" t="s">
        <v>12</v>
      </c>
      <c r="H10574" s="4" t="s">
        <v>211</v>
      </c>
      <c r="I10574" s="4">
        <v>1</v>
      </c>
      <c r="J10574" t="str">
        <f>VLOOKUP(A10574,'Município e Sexo'!$A$2:$I$11321,5,FALSE)</f>
        <v>GARANHUNS</v>
      </c>
      <c r="K10574" t="str">
        <f>VLOOKUP(A10574,'Município e Sexo'!$A$2:$I$11321,7,FALSE)</f>
        <v>MASCULINO</v>
      </c>
    </row>
    <row r="10575" spans="1:11" ht="15" customHeight="1" thickBot="1" x14ac:dyDescent="0.25">
      <c r="A10575" t="str">
        <f>CONCATENATE(B10575,C10575,D10575,G10575,E10575,I10575)</f>
        <v>10102020HOMICIDIO271</v>
      </c>
      <c r="B10575" s="4">
        <v>10</v>
      </c>
      <c r="C10575" s="5">
        <v>10</v>
      </c>
      <c r="D10575" s="4">
        <v>2020</v>
      </c>
      <c r="E10575" s="4">
        <v>27</v>
      </c>
      <c r="F10575" s="4" t="s">
        <v>210</v>
      </c>
      <c r="G10575" s="4" t="s">
        <v>12</v>
      </c>
      <c r="H10575" s="4" t="s">
        <v>211</v>
      </c>
      <c r="I10575" s="4">
        <v>1</v>
      </c>
      <c r="J10575" t="str">
        <f>VLOOKUP(A10575,'Município e Sexo'!$A$2:$I$11321,5,FALSE)</f>
        <v>CABO DE SANTO AGOSTINHO</v>
      </c>
      <c r="K10575" t="str">
        <f>VLOOKUP(A10575,'Município e Sexo'!$A$2:$I$11321,7,FALSE)</f>
        <v>MASCULINO</v>
      </c>
    </row>
    <row r="10576" spans="1:11" ht="15" customHeight="1" thickBot="1" x14ac:dyDescent="0.25">
      <c r="A10576" t="str">
        <f>CONCATENATE(B10576,C10576,D10576,G10576,E10576,I10576)</f>
        <v>10102020HOMICIDIO281</v>
      </c>
      <c r="B10576" s="4">
        <v>10</v>
      </c>
      <c r="C10576" s="5">
        <v>10</v>
      </c>
      <c r="D10576" s="4">
        <v>2020</v>
      </c>
      <c r="E10576" s="4">
        <v>28</v>
      </c>
      <c r="F10576" s="4" t="s">
        <v>210</v>
      </c>
      <c r="G10576" s="4" t="s">
        <v>12</v>
      </c>
      <c r="H10576" s="4" t="s">
        <v>211</v>
      </c>
      <c r="I10576" s="4">
        <v>1</v>
      </c>
      <c r="J10576" t="str">
        <f>VLOOKUP(A10576,'Município e Sexo'!$A$2:$I$11321,5,FALSE)</f>
        <v>RECIFE</v>
      </c>
      <c r="K10576" t="str">
        <f>VLOOKUP(A10576,'Município e Sexo'!$A$2:$I$11321,7,FALSE)</f>
        <v>MASCULINO</v>
      </c>
    </row>
    <row r="10577" spans="1:11" ht="15" customHeight="1" thickBot="1" x14ac:dyDescent="0.25">
      <c r="A10577" t="str">
        <f>CONCATENATE(B10577,C10577,D10577,G10577,E10577,I10577)</f>
        <v>10102020HOMICIDIO381</v>
      </c>
      <c r="B10577" s="4">
        <v>10</v>
      </c>
      <c r="C10577" s="5">
        <v>10</v>
      </c>
      <c r="D10577" s="4">
        <v>2020</v>
      </c>
      <c r="E10577" s="4">
        <v>38</v>
      </c>
      <c r="F10577" s="4" t="s">
        <v>210</v>
      </c>
      <c r="G10577" s="4" t="s">
        <v>12</v>
      </c>
      <c r="H10577" s="4" t="s">
        <v>218</v>
      </c>
      <c r="I10577" s="4">
        <v>1</v>
      </c>
      <c r="J10577" t="str">
        <f>VLOOKUP(A10577,'Município e Sexo'!$A$2:$I$11321,5,FALSE)</f>
        <v>RECIFE</v>
      </c>
      <c r="K10577" t="str">
        <f>VLOOKUP(A10577,'Município e Sexo'!$A$2:$I$11321,7,FALSE)</f>
        <v>MASCULINO</v>
      </c>
    </row>
    <row r="10578" spans="1:11" ht="15" customHeight="1" thickBot="1" x14ac:dyDescent="0.25">
      <c r="A10578" t="str">
        <f>CONCATENATE(B10578,C10578,D10578,G10578,E10578,I10578)</f>
        <v>10102020HOMICIDIO201</v>
      </c>
      <c r="B10578" s="4">
        <v>10</v>
      </c>
      <c r="C10578" s="5">
        <v>10</v>
      </c>
      <c r="D10578" s="4">
        <v>2020</v>
      </c>
      <c r="E10578" s="4">
        <v>20</v>
      </c>
      <c r="F10578" s="4" t="s">
        <v>210</v>
      </c>
      <c r="G10578" s="4" t="s">
        <v>12</v>
      </c>
      <c r="H10578" s="4" t="s">
        <v>211</v>
      </c>
      <c r="I10578" s="4">
        <v>1</v>
      </c>
      <c r="J10578" t="str">
        <f>VLOOKUP(A10578,'Município e Sexo'!$A$2:$I$11321,5,FALSE)</f>
        <v>LAGOA DO ITAENGA</v>
      </c>
      <c r="K10578" t="str">
        <f>VLOOKUP(A10578,'Município e Sexo'!$A$2:$I$11321,7,FALSE)</f>
        <v>MASCULINO</v>
      </c>
    </row>
    <row r="10579" spans="1:11" ht="15" customHeight="1" thickBot="1" x14ac:dyDescent="0.25">
      <c r="A10579" t="str">
        <f>CONCATENATE(B10579,C10579,D10579,G10579,E10579,I10579)</f>
        <v>10102020HOMICIDIO211</v>
      </c>
      <c r="B10579" s="4">
        <v>10</v>
      </c>
      <c r="C10579" s="5">
        <v>10</v>
      </c>
      <c r="D10579" s="4">
        <v>2020</v>
      </c>
      <c r="E10579" s="4">
        <v>21</v>
      </c>
      <c r="F10579" s="4" t="s">
        <v>210</v>
      </c>
      <c r="G10579" s="4" t="s">
        <v>12</v>
      </c>
      <c r="H10579" s="4" t="s">
        <v>211</v>
      </c>
      <c r="I10579" s="4">
        <v>1</v>
      </c>
      <c r="J10579" t="str">
        <f>VLOOKUP(A10579,'Município e Sexo'!$A$2:$I$11321,5,FALSE)</f>
        <v>CABO DE SANTO AGOSTINHO</v>
      </c>
      <c r="K10579" t="str">
        <f>VLOOKUP(A10579,'Município e Sexo'!$A$2:$I$11321,7,FALSE)</f>
        <v>MASCULINO</v>
      </c>
    </row>
    <row r="10580" spans="1:11" ht="15" customHeight="1" thickBot="1" x14ac:dyDescent="0.25">
      <c r="A10580" t="str">
        <f>CONCATENATE(B10580,C10580,D10580,G10580,E10580,I10580)</f>
        <v>10102020LATROCINIO391</v>
      </c>
      <c r="B10580" s="4">
        <v>10</v>
      </c>
      <c r="C10580" s="5">
        <v>10</v>
      </c>
      <c r="D10580" s="4">
        <v>2020</v>
      </c>
      <c r="E10580" s="4">
        <v>39</v>
      </c>
      <c r="F10580" s="4" t="s">
        <v>210</v>
      </c>
      <c r="G10580" s="4" t="s">
        <v>33</v>
      </c>
      <c r="H10580" s="4" t="s">
        <v>215</v>
      </c>
      <c r="I10580" s="4">
        <v>1</v>
      </c>
      <c r="J10580" t="str">
        <f>VLOOKUP(A10580,'Município e Sexo'!$A$2:$I$11321,5,FALSE)</f>
        <v>ESCADA</v>
      </c>
      <c r="K10580" t="str">
        <f>VLOOKUP(A10580,'Município e Sexo'!$A$2:$I$11321,7,FALSE)</f>
        <v>MASCULINO</v>
      </c>
    </row>
    <row r="10581" spans="1:11" ht="15" customHeight="1" thickBot="1" x14ac:dyDescent="0.25">
      <c r="A10581" t="str">
        <f>CONCATENATE(B10581,C10581,D10581,G10581,E10581,I10581)</f>
        <v>10102020HOMICIDIO481</v>
      </c>
      <c r="B10581" s="4">
        <v>10</v>
      </c>
      <c r="C10581" s="5">
        <v>10</v>
      </c>
      <c r="D10581" s="4">
        <v>2020</v>
      </c>
      <c r="E10581" s="4">
        <v>48</v>
      </c>
      <c r="F10581" s="4" t="s">
        <v>210</v>
      </c>
      <c r="G10581" s="4" t="s">
        <v>12</v>
      </c>
      <c r="H10581" s="4" t="s">
        <v>212</v>
      </c>
      <c r="I10581" s="4">
        <v>1</v>
      </c>
      <c r="J10581" t="str">
        <f>VLOOKUP(A10581,'Município e Sexo'!$A$2:$I$11321,5,FALSE)</f>
        <v>RECIFE</v>
      </c>
      <c r="K10581" t="str">
        <f>VLOOKUP(A10581,'Município e Sexo'!$A$2:$I$11321,7,FALSE)</f>
        <v>MASCULINO</v>
      </c>
    </row>
    <row r="10582" spans="1:11" ht="15" customHeight="1" thickBot="1" x14ac:dyDescent="0.25">
      <c r="A10582" t="str">
        <f>CONCATENATE(B10582,C10582,D10582,G10582,E10582,I10582)</f>
        <v>11102020HOMICIDIO211</v>
      </c>
      <c r="B10582" s="4">
        <v>11</v>
      </c>
      <c r="C10582" s="5">
        <v>10</v>
      </c>
      <c r="D10582" s="4">
        <v>2020</v>
      </c>
      <c r="E10582" s="4">
        <v>21</v>
      </c>
      <c r="F10582" s="4" t="s">
        <v>210</v>
      </c>
      <c r="G10582" s="4" t="s">
        <v>12</v>
      </c>
      <c r="H10582" s="4" t="s">
        <v>211</v>
      </c>
      <c r="I10582" s="4">
        <v>1</v>
      </c>
      <c r="J10582" t="str">
        <f>VLOOKUP(A10582,'Município e Sexo'!$A$2:$I$11321,5,FALSE)</f>
        <v>OURICURI</v>
      </c>
      <c r="K10582" t="str">
        <f>VLOOKUP(A10582,'Município e Sexo'!$A$2:$I$11321,7,FALSE)</f>
        <v>FEMININO</v>
      </c>
    </row>
    <row r="10583" spans="1:11" ht="15" customHeight="1" thickBot="1" x14ac:dyDescent="0.25">
      <c r="A10583" t="str">
        <f>CONCATENATE(B10583,C10583,D10583,G10583,E10583,I10583)</f>
        <v>11102020LATROCINIO401</v>
      </c>
      <c r="B10583" s="4">
        <v>11</v>
      </c>
      <c r="C10583" s="5">
        <v>10</v>
      </c>
      <c r="D10583" s="4">
        <v>2020</v>
      </c>
      <c r="E10583" s="4">
        <v>40</v>
      </c>
      <c r="F10583" s="4" t="s">
        <v>210</v>
      </c>
      <c r="G10583" s="4" t="s">
        <v>33</v>
      </c>
      <c r="H10583" s="4" t="s">
        <v>215</v>
      </c>
      <c r="I10583" s="4">
        <v>1</v>
      </c>
      <c r="J10583" t="str">
        <f>VLOOKUP(A10583,'Município e Sexo'!$A$2:$I$11321,5,FALSE)</f>
        <v>OLINDA</v>
      </c>
      <c r="K10583" t="str">
        <f>VLOOKUP(A10583,'Município e Sexo'!$A$2:$I$11321,7,FALSE)</f>
        <v>MASCULINO</v>
      </c>
    </row>
    <row r="10584" spans="1:11" ht="15" customHeight="1" thickBot="1" x14ac:dyDescent="0.25">
      <c r="A10584" t="str">
        <f>CONCATENATE(B10584,C10584,D10584,G10584,E10584,I10584)</f>
        <v>11102020HOMICIDIO301</v>
      </c>
      <c r="B10584" s="4">
        <v>11</v>
      </c>
      <c r="C10584" s="5">
        <v>10</v>
      </c>
      <c r="D10584" s="4">
        <v>2020</v>
      </c>
      <c r="E10584" s="4">
        <v>30</v>
      </c>
      <c r="F10584" s="4" t="s">
        <v>210</v>
      </c>
      <c r="G10584" s="4" t="s">
        <v>12</v>
      </c>
      <c r="H10584" s="4" t="s">
        <v>212</v>
      </c>
      <c r="I10584" s="4">
        <v>1</v>
      </c>
      <c r="J10584" t="str">
        <f>VLOOKUP(A10584,'Município e Sexo'!$A$2:$I$11321,5,FALSE)</f>
        <v>RECIFE</v>
      </c>
      <c r="K10584" t="str">
        <f>VLOOKUP(A10584,'Município e Sexo'!$A$2:$I$11321,7,FALSE)</f>
        <v>MASCULINO</v>
      </c>
    </row>
    <row r="10585" spans="1:11" ht="15" customHeight="1" thickBot="1" x14ac:dyDescent="0.25">
      <c r="A10585" t="str">
        <f>CONCATENATE(B10585,C10585,D10585,G10585,E10585,I10585)</f>
        <v>11102020HOMICIDIO391</v>
      </c>
      <c r="B10585" s="4">
        <v>11</v>
      </c>
      <c r="C10585" s="5">
        <v>10</v>
      </c>
      <c r="D10585" s="4">
        <v>2020</v>
      </c>
      <c r="E10585" s="4">
        <v>39</v>
      </c>
      <c r="F10585" s="4" t="s">
        <v>210</v>
      </c>
      <c r="G10585" s="4" t="s">
        <v>12</v>
      </c>
      <c r="H10585" s="4" t="s">
        <v>212</v>
      </c>
      <c r="I10585" s="4">
        <v>1</v>
      </c>
      <c r="J10585" t="str">
        <f>VLOOKUP(A10585,'Município e Sexo'!$A$2:$I$11321,5,FALSE)</f>
        <v>TERRA NOVA</v>
      </c>
      <c r="K10585" t="str">
        <f>VLOOKUP(A10585,'Município e Sexo'!$A$2:$I$11321,7,FALSE)</f>
        <v>MASCULINO</v>
      </c>
    </row>
    <row r="10586" spans="1:11" ht="15" customHeight="1" thickBot="1" x14ac:dyDescent="0.25">
      <c r="A10586" t="str">
        <f>CONCATENATE(B10586,C10586,D10586,G10586,E10586,I10586)</f>
        <v>11102020HOMICIDIO241</v>
      </c>
      <c r="B10586" s="4">
        <v>11</v>
      </c>
      <c r="C10586" s="5">
        <v>10</v>
      </c>
      <c r="D10586" s="4">
        <v>2020</v>
      </c>
      <c r="E10586" s="4">
        <v>24</v>
      </c>
      <c r="F10586" s="4" t="s">
        <v>210</v>
      </c>
      <c r="G10586" s="4" t="s">
        <v>12</v>
      </c>
      <c r="H10586" s="4" t="s">
        <v>211</v>
      </c>
      <c r="I10586" s="4">
        <v>1</v>
      </c>
      <c r="J10586" t="str">
        <f>VLOOKUP(A10586,'Município e Sexo'!$A$2:$I$11321,5,FALSE)</f>
        <v>PALMARES</v>
      </c>
      <c r="K10586" t="str">
        <f>VLOOKUP(A10586,'Município e Sexo'!$A$2:$I$11321,7,FALSE)</f>
        <v>MASCULINO</v>
      </c>
    </row>
    <row r="10587" spans="1:11" ht="15" customHeight="1" thickBot="1" x14ac:dyDescent="0.25">
      <c r="A10587" t="str">
        <f>CONCATENATE(B10587,C10587,D10587,G10587,E10587,I10587)</f>
        <v>11102020HOMICIDIO431</v>
      </c>
      <c r="B10587" s="4">
        <v>11</v>
      </c>
      <c r="C10587" s="5">
        <v>10</v>
      </c>
      <c r="D10587" s="4">
        <v>2020</v>
      </c>
      <c r="E10587" s="4">
        <v>43</v>
      </c>
      <c r="F10587" s="4" t="s">
        <v>210</v>
      </c>
      <c r="G10587" s="4" t="s">
        <v>12</v>
      </c>
      <c r="H10587" s="4" t="s">
        <v>212</v>
      </c>
      <c r="I10587" s="4">
        <v>1</v>
      </c>
      <c r="J10587" t="str">
        <f>VLOOKUP(A10587,'Município e Sexo'!$A$2:$I$11321,5,FALSE)</f>
        <v>CARUARU</v>
      </c>
      <c r="K10587" t="str">
        <f>VLOOKUP(A10587,'Município e Sexo'!$A$2:$I$11321,7,FALSE)</f>
        <v>MASCULINO</v>
      </c>
    </row>
    <row r="10588" spans="1:11" ht="15" customHeight="1" thickBot="1" x14ac:dyDescent="0.25">
      <c r="A10588" t="str">
        <f>CONCATENATE(B10588,C10588,D10588,G10588,E10588,I10588)</f>
        <v>11102020HOMICIDIO481</v>
      </c>
      <c r="B10588" s="4">
        <v>11</v>
      </c>
      <c r="C10588" s="5">
        <v>10</v>
      </c>
      <c r="D10588" s="4">
        <v>2020</v>
      </c>
      <c r="E10588" s="4">
        <v>48</v>
      </c>
      <c r="F10588" s="4" t="s">
        <v>210</v>
      </c>
      <c r="G10588" s="4" t="s">
        <v>12</v>
      </c>
      <c r="H10588" s="4" t="s">
        <v>212</v>
      </c>
      <c r="I10588" s="4">
        <v>1</v>
      </c>
      <c r="J10588" t="str">
        <f>VLOOKUP(A10588,'Município e Sexo'!$A$2:$I$11321,5,FALSE)</f>
        <v>PANELAS</v>
      </c>
      <c r="K10588" t="str">
        <f>VLOOKUP(A10588,'Município e Sexo'!$A$2:$I$11321,7,FALSE)</f>
        <v>MASCULINO</v>
      </c>
    </row>
    <row r="10589" spans="1:11" ht="15" customHeight="1" thickBot="1" x14ac:dyDescent="0.25">
      <c r="A10589" t="str">
        <f>CONCATENATE(B10589,C10589,D10589,G10589,E10589,I10589)</f>
        <v>11102020HOMICIDIO221</v>
      </c>
      <c r="B10589" s="4">
        <v>11</v>
      </c>
      <c r="C10589" s="5">
        <v>10</v>
      </c>
      <c r="D10589" s="4">
        <v>2020</v>
      </c>
      <c r="E10589" s="4">
        <v>22</v>
      </c>
      <c r="F10589" s="4" t="s">
        <v>210</v>
      </c>
      <c r="G10589" s="4" t="s">
        <v>12</v>
      </c>
      <c r="H10589" s="4" t="s">
        <v>211</v>
      </c>
      <c r="I10589" s="4">
        <v>1</v>
      </c>
      <c r="J10589" t="str">
        <f>VLOOKUP(A10589,'Município e Sexo'!$A$2:$I$11321,5,FALSE)</f>
        <v>JABOATAO DOS GUARARAPES</v>
      </c>
      <c r="K10589" t="str">
        <f>VLOOKUP(A10589,'Município e Sexo'!$A$2:$I$11321,7,FALSE)</f>
        <v>MASCULINO</v>
      </c>
    </row>
    <row r="10590" spans="1:11" ht="15" customHeight="1" thickBot="1" x14ac:dyDescent="0.25">
      <c r="A10590" t="str">
        <f>CONCATENATE(B10590,C10590,D10590,G10590,E10590,I10590)</f>
        <v>11102020HOMICIDIO541</v>
      </c>
      <c r="B10590" s="4">
        <v>11</v>
      </c>
      <c r="C10590" s="5">
        <v>10</v>
      </c>
      <c r="D10590" s="4">
        <v>2020</v>
      </c>
      <c r="E10590" s="4">
        <v>54</v>
      </c>
      <c r="F10590" s="4" t="s">
        <v>210</v>
      </c>
      <c r="G10590" s="4" t="s">
        <v>12</v>
      </c>
      <c r="H10590" s="4" t="s">
        <v>212</v>
      </c>
      <c r="I10590" s="4">
        <v>1</v>
      </c>
      <c r="J10590" t="str">
        <f>VLOOKUP(A10590,'Município e Sexo'!$A$2:$I$11321,5,FALSE)</f>
        <v>TRIUNFO</v>
      </c>
      <c r="K10590" t="str">
        <f>VLOOKUP(A10590,'Município e Sexo'!$A$2:$I$11321,7,FALSE)</f>
        <v>MASCULINO</v>
      </c>
    </row>
    <row r="10591" spans="1:11" ht="15" customHeight="1" thickBot="1" x14ac:dyDescent="0.25">
      <c r="A10591" t="str">
        <f>CONCATENATE(B10591,C10591,D10591,G10591,E10591,I10591)</f>
        <v>12102020HOMICIDIO191</v>
      </c>
      <c r="B10591" s="4">
        <v>12</v>
      </c>
      <c r="C10591" s="5">
        <v>10</v>
      </c>
      <c r="D10591" s="4">
        <v>2020</v>
      </c>
      <c r="E10591" s="4">
        <v>19</v>
      </c>
      <c r="F10591" s="4" t="s">
        <v>210</v>
      </c>
      <c r="G10591" s="4" t="s">
        <v>12</v>
      </c>
      <c r="H10591" s="4" t="s">
        <v>211</v>
      </c>
      <c r="I10591" s="4">
        <v>1</v>
      </c>
      <c r="J10591" t="str">
        <f>VLOOKUP(A10591,'Município e Sexo'!$A$2:$I$11321,5,FALSE)</f>
        <v>ABREU E LIMA</v>
      </c>
      <c r="K10591" t="str">
        <f>VLOOKUP(A10591,'Município e Sexo'!$A$2:$I$11321,7,FALSE)</f>
        <v>MASCULINO</v>
      </c>
    </row>
    <row r="10592" spans="1:11" ht="15" customHeight="1" thickBot="1" x14ac:dyDescent="0.25">
      <c r="A10592" t="str">
        <f>CONCATENATE(B10592,C10592,D10592,G10592,E10592,I10592)</f>
        <v>12102020HOMICIDIO211</v>
      </c>
      <c r="B10592" s="4">
        <v>12</v>
      </c>
      <c r="C10592" s="5">
        <v>10</v>
      </c>
      <c r="D10592" s="4">
        <v>2020</v>
      </c>
      <c r="E10592" s="4">
        <v>21</v>
      </c>
      <c r="F10592" s="4" t="s">
        <v>210</v>
      </c>
      <c r="G10592" s="4" t="s">
        <v>12</v>
      </c>
      <c r="H10592" s="4" t="s">
        <v>211</v>
      </c>
      <c r="I10592" s="4">
        <v>1</v>
      </c>
      <c r="J10592" t="str">
        <f>VLOOKUP(A10592,'Município e Sexo'!$A$2:$I$11321,5,FALSE)</f>
        <v>CATENDE</v>
      </c>
      <c r="K10592" t="str">
        <f>VLOOKUP(A10592,'Município e Sexo'!$A$2:$I$11321,7,FALSE)</f>
        <v>MASCULINO</v>
      </c>
    </row>
    <row r="10593" spans="1:11" ht="15" customHeight="1" thickBot="1" x14ac:dyDescent="0.25">
      <c r="A10593" t="str">
        <f>CONCATENATE(B10593,C10593,D10593,G10593,E10593,I10593)</f>
        <v>12102020HOMICIDIO231</v>
      </c>
      <c r="B10593" s="4">
        <v>12</v>
      </c>
      <c r="C10593" s="5">
        <v>10</v>
      </c>
      <c r="D10593" s="4">
        <v>2020</v>
      </c>
      <c r="E10593" s="4">
        <v>23</v>
      </c>
      <c r="F10593" s="4" t="s">
        <v>210</v>
      </c>
      <c r="G10593" s="4" t="s">
        <v>12</v>
      </c>
      <c r="H10593" s="4" t="s">
        <v>211</v>
      </c>
      <c r="I10593" s="4">
        <v>1</v>
      </c>
      <c r="J10593" t="str">
        <f>VLOOKUP(A10593,'Município e Sexo'!$A$2:$I$11321,5,FALSE)</f>
        <v>CARUARU</v>
      </c>
      <c r="K10593" t="str">
        <f>VLOOKUP(A10593,'Município e Sexo'!$A$2:$I$11321,7,FALSE)</f>
        <v>MASCULINO</v>
      </c>
    </row>
    <row r="10594" spans="1:11" ht="15" customHeight="1" thickBot="1" x14ac:dyDescent="0.25">
      <c r="A10594" t="str">
        <f>CONCATENATE(B10594,C10594,D10594,G10594,E10594,I10594)</f>
        <v>12102020HOMICIDIO261</v>
      </c>
      <c r="B10594" s="4">
        <v>12</v>
      </c>
      <c r="C10594" s="5">
        <v>10</v>
      </c>
      <c r="D10594" s="4">
        <v>2020</v>
      </c>
      <c r="E10594" s="4">
        <v>26</v>
      </c>
      <c r="F10594" s="4" t="s">
        <v>210</v>
      </c>
      <c r="G10594" s="4" t="s">
        <v>12</v>
      </c>
      <c r="H10594" s="4" t="s">
        <v>211</v>
      </c>
      <c r="I10594" s="4">
        <v>1</v>
      </c>
      <c r="J10594" t="str">
        <f>VLOOKUP(A10594,'Município e Sexo'!$A$2:$I$11321,5,FALSE)</f>
        <v>PESQUEIRA</v>
      </c>
      <c r="K10594" t="str">
        <f>VLOOKUP(A10594,'Município e Sexo'!$A$2:$I$11321,7,FALSE)</f>
        <v>MASCULINO</v>
      </c>
    </row>
    <row r="10595" spans="1:11" ht="15" customHeight="1" thickBot="1" x14ac:dyDescent="0.25">
      <c r="A10595" t="str">
        <f>CONCATENATE(B10595,C10595,D10595,G10595,E10595,I10595)</f>
        <v>12102020HOMICIDIO281</v>
      </c>
      <c r="B10595" s="4">
        <v>12</v>
      </c>
      <c r="C10595" s="5">
        <v>10</v>
      </c>
      <c r="D10595" s="4">
        <v>2020</v>
      </c>
      <c r="E10595" s="4">
        <v>28</v>
      </c>
      <c r="F10595" s="4" t="s">
        <v>210</v>
      </c>
      <c r="G10595" s="4" t="s">
        <v>12</v>
      </c>
      <c r="H10595" s="4" t="s">
        <v>211</v>
      </c>
      <c r="I10595" s="4">
        <v>1</v>
      </c>
      <c r="J10595" t="str">
        <f>VLOOKUP(A10595,'Município e Sexo'!$A$2:$I$11321,5,FALSE)</f>
        <v>RECIFE</v>
      </c>
      <c r="K10595" t="str">
        <f>VLOOKUP(A10595,'Município e Sexo'!$A$2:$I$11321,7,FALSE)</f>
        <v>MASCULINO</v>
      </c>
    </row>
    <row r="10596" spans="1:11" ht="15" customHeight="1" thickBot="1" x14ac:dyDescent="0.25">
      <c r="A10596" t="str">
        <f>CONCATENATE(B10596,C10596,D10596,G10596,E10596,I10596)</f>
        <v>12102020LATROCINIO621</v>
      </c>
      <c r="B10596" s="4">
        <v>12</v>
      </c>
      <c r="C10596" s="5">
        <v>10</v>
      </c>
      <c r="D10596" s="4">
        <v>2020</v>
      </c>
      <c r="E10596" s="4">
        <v>62</v>
      </c>
      <c r="F10596" s="4" t="s">
        <v>214</v>
      </c>
      <c r="G10596" s="4" t="s">
        <v>33</v>
      </c>
      <c r="H10596" s="4" t="s">
        <v>215</v>
      </c>
      <c r="I10596" s="4">
        <v>1</v>
      </c>
      <c r="J10596" t="str">
        <f>VLOOKUP(A10596,'Município e Sexo'!$A$2:$I$11321,5,FALSE)</f>
        <v>TIMBAUBA</v>
      </c>
      <c r="K10596" t="str">
        <f>VLOOKUP(A10596,'Município e Sexo'!$A$2:$I$11321,7,FALSE)</f>
        <v>MASCULINO</v>
      </c>
    </row>
    <row r="10597" spans="1:11" ht="15" customHeight="1" thickBot="1" x14ac:dyDescent="0.25">
      <c r="A10597" t="str">
        <f>CONCATENATE(B10597,C10597,D10597,G10597,E10597,I10597)</f>
        <v>12102020HOMICIDIO101</v>
      </c>
      <c r="B10597" s="4">
        <v>12</v>
      </c>
      <c r="C10597" s="5">
        <v>10</v>
      </c>
      <c r="D10597" s="4">
        <v>2020</v>
      </c>
      <c r="E10597" s="4">
        <v>10</v>
      </c>
      <c r="F10597" s="4" t="s">
        <v>210</v>
      </c>
      <c r="G10597" s="4" t="s">
        <v>12</v>
      </c>
      <c r="H10597" s="4" t="s">
        <v>218</v>
      </c>
      <c r="I10597" s="4">
        <v>1</v>
      </c>
      <c r="J10597" t="str">
        <f>VLOOKUP(A10597,'Município e Sexo'!$A$2:$I$11321,5,FALSE)</f>
        <v>PETROLINA</v>
      </c>
      <c r="K10597" t="str">
        <f>VLOOKUP(A10597,'Município e Sexo'!$A$2:$I$11321,7,FALSE)</f>
        <v>FEMININO</v>
      </c>
    </row>
    <row r="10598" spans="1:11" ht="15" customHeight="1" thickBot="1" x14ac:dyDescent="0.25">
      <c r="A10598" t="str">
        <f>CONCATENATE(B10598,C10598,D10598,G10598,E10598,I10598)</f>
        <v>12102020HOMICIDIO161</v>
      </c>
      <c r="B10598" s="4">
        <v>12</v>
      </c>
      <c r="C10598" s="5">
        <v>10</v>
      </c>
      <c r="D10598" s="4">
        <v>2020</v>
      </c>
      <c r="E10598" s="4">
        <v>16</v>
      </c>
      <c r="F10598" s="4" t="s">
        <v>210</v>
      </c>
      <c r="G10598" s="4" t="s">
        <v>12</v>
      </c>
      <c r="H10598" s="4" t="s">
        <v>211</v>
      </c>
      <c r="I10598" s="4">
        <v>1</v>
      </c>
      <c r="J10598" t="str">
        <f>VLOOKUP(A10598,'Município e Sexo'!$A$2:$I$11321,5,FALSE)</f>
        <v>SAO JOSE DA COROA GRANDE</v>
      </c>
      <c r="K10598" t="str">
        <f>VLOOKUP(A10598,'Município e Sexo'!$A$2:$I$11321,7,FALSE)</f>
        <v>MASCULINO</v>
      </c>
    </row>
    <row r="10599" spans="1:11" ht="15" customHeight="1" thickBot="1" x14ac:dyDescent="0.25">
      <c r="A10599" t="str">
        <f>CONCATENATE(B10599,C10599,D10599,G10599,E10599,I10599)</f>
        <v>12102020HOMICIDIO181</v>
      </c>
      <c r="B10599" s="4">
        <v>12</v>
      </c>
      <c r="C10599" s="5">
        <v>10</v>
      </c>
      <c r="D10599" s="4">
        <v>2020</v>
      </c>
      <c r="E10599" s="4">
        <v>18</v>
      </c>
      <c r="F10599" s="4" t="s">
        <v>210</v>
      </c>
      <c r="G10599" s="4" t="s">
        <v>12</v>
      </c>
      <c r="H10599" s="4" t="s">
        <v>211</v>
      </c>
      <c r="I10599" s="4">
        <v>1</v>
      </c>
      <c r="J10599" t="str">
        <f>VLOOKUP(A10599,'Município e Sexo'!$A$2:$I$11321,5,FALSE)</f>
        <v>SAO JOSE DA COROA GRANDE</v>
      </c>
      <c r="K10599" t="str">
        <f>VLOOKUP(A10599,'Município e Sexo'!$A$2:$I$11321,7,FALSE)</f>
        <v>MASCULINO</v>
      </c>
    </row>
    <row r="10600" spans="1:11" ht="15" customHeight="1" thickBot="1" x14ac:dyDescent="0.25">
      <c r="A10600" t="str">
        <f>CONCATENATE(B10600,C10600,D10600,G10600,E10600,I10600)</f>
        <v>12102020HOMICIDIO391</v>
      </c>
      <c r="B10600" s="4">
        <v>12</v>
      </c>
      <c r="C10600" s="5">
        <v>10</v>
      </c>
      <c r="D10600" s="4">
        <v>2020</v>
      </c>
      <c r="E10600" s="4">
        <v>39</v>
      </c>
      <c r="F10600" s="4" t="s">
        <v>210</v>
      </c>
      <c r="G10600" s="4" t="s">
        <v>12</v>
      </c>
      <c r="H10600" s="4" t="s">
        <v>212</v>
      </c>
      <c r="I10600" s="4">
        <v>1</v>
      </c>
      <c r="J10600" t="str">
        <f>VLOOKUP(A10600,'Município e Sexo'!$A$2:$I$11321,5,FALSE)</f>
        <v>CAMARAGIBE</v>
      </c>
      <c r="K10600" t="str">
        <f>VLOOKUP(A10600,'Município e Sexo'!$A$2:$I$11321,7,FALSE)</f>
        <v>MASCULINO</v>
      </c>
    </row>
    <row r="10601" spans="1:11" ht="15" customHeight="1" thickBot="1" x14ac:dyDescent="0.25">
      <c r="A10601" t="str">
        <f>CONCATENATE(B10601,C10601,D10601,G10601,E10601,I10601)</f>
        <v>12102020HOMICIDIO431</v>
      </c>
      <c r="B10601" s="4">
        <v>12</v>
      </c>
      <c r="C10601" s="5">
        <v>10</v>
      </c>
      <c r="D10601" s="4">
        <v>2020</v>
      </c>
      <c r="E10601" s="4">
        <v>43</v>
      </c>
      <c r="F10601" s="4" t="s">
        <v>210</v>
      </c>
      <c r="G10601" s="4" t="s">
        <v>12</v>
      </c>
      <c r="H10601" s="4" t="s">
        <v>213</v>
      </c>
      <c r="I10601" s="4">
        <v>1</v>
      </c>
      <c r="J10601" t="str">
        <f>VLOOKUP(A10601,'Município e Sexo'!$A$2:$I$11321,5,FALSE)</f>
        <v>SERRITA</v>
      </c>
      <c r="K10601" t="str">
        <f>VLOOKUP(A10601,'Município e Sexo'!$A$2:$I$11321,7,FALSE)</f>
        <v>MASCULINO</v>
      </c>
    </row>
    <row r="10602" spans="1:11" ht="15" customHeight="1" thickBot="1" x14ac:dyDescent="0.25">
      <c r="A10602" t="str">
        <f>CONCATENATE(B10602,C10602,D10602,G10602,E10602,I10602)</f>
        <v>12102020HOMICIDIO571</v>
      </c>
      <c r="B10602" s="4">
        <v>12</v>
      </c>
      <c r="C10602" s="5">
        <v>10</v>
      </c>
      <c r="D10602" s="4">
        <v>2020</v>
      </c>
      <c r="E10602" s="4">
        <v>57</v>
      </c>
      <c r="F10602" s="4" t="s">
        <v>210</v>
      </c>
      <c r="G10602" s="4" t="s">
        <v>12</v>
      </c>
      <c r="H10602" s="4" t="s">
        <v>212</v>
      </c>
      <c r="I10602" s="4">
        <v>1</v>
      </c>
      <c r="J10602" t="str">
        <f>VLOOKUP(A10602,'Município e Sexo'!$A$2:$I$11321,5,FALSE)</f>
        <v>OLINDA</v>
      </c>
      <c r="K10602" t="str">
        <f>VLOOKUP(A10602,'Município e Sexo'!$A$2:$I$11321,7,FALSE)</f>
        <v>MASCULINO</v>
      </c>
    </row>
    <row r="10603" spans="1:11" ht="15" customHeight="1" thickBot="1" x14ac:dyDescent="0.25">
      <c r="A10603" t="str">
        <f>CONCATENATE(B10603,C10603,D10603,G10603,E10603,I10603)</f>
        <v>12102020HOMICIDIO231</v>
      </c>
      <c r="B10603" s="4">
        <v>12</v>
      </c>
      <c r="C10603" s="5">
        <v>10</v>
      </c>
      <c r="D10603" s="4">
        <v>2020</v>
      </c>
      <c r="E10603" s="4">
        <v>23</v>
      </c>
      <c r="F10603" s="4" t="s">
        <v>210</v>
      </c>
      <c r="G10603" s="4" t="s">
        <v>12</v>
      </c>
      <c r="H10603" s="4" t="s">
        <v>211</v>
      </c>
      <c r="I10603" s="4">
        <v>1</v>
      </c>
      <c r="J10603" t="str">
        <f>VLOOKUP(A10603,'Município e Sexo'!$A$2:$I$11321,5,FALSE)</f>
        <v>CARUARU</v>
      </c>
      <c r="K10603" t="str">
        <f>VLOOKUP(A10603,'Município e Sexo'!$A$2:$I$11321,7,FALSE)</f>
        <v>MASCULINO</v>
      </c>
    </row>
    <row r="10604" spans="1:11" ht="15" customHeight="1" thickBot="1" x14ac:dyDescent="0.25">
      <c r="A10604" t="str">
        <f>CONCATENATE(B10604,C10604,D10604,G10604,E10604,I10604)</f>
        <v>13102020HOMICIDIO201</v>
      </c>
      <c r="B10604" s="4">
        <v>13</v>
      </c>
      <c r="C10604" s="5">
        <v>10</v>
      </c>
      <c r="D10604" s="4">
        <v>2020</v>
      </c>
      <c r="E10604" s="4">
        <v>20</v>
      </c>
      <c r="F10604" s="4" t="s">
        <v>210</v>
      </c>
      <c r="G10604" s="4" t="s">
        <v>12</v>
      </c>
      <c r="H10604" s="4" t="s">
        <v>211</v>
      </c>
      <c r="I10604" s="4">
        <v>1</v>
      </c>
      <c r="J10604" t="str">
        <f>VLOOKUP(A10604,'Município e Sexo'!$A$2:$I$11321,5,FALSE)</f>
        <v>JABOATAO DOS GUARARAPES</v>
      </c>
      <c r="K10604" t="str">
        <f>VLOOKUP(A10604,'Município e Sexo'!$A$2:$I$11321,7,FALSE)</f>
        <v>MASCULINO</v>
      </c>
    </row>
    <row r="10605" spans="1:11" ht="15" customHeight="1" thickBot="1" x14ac:dyDescent="0.25">
      <c r="A10605" t="str">
        <f>CONCATENATE(B10605,C10605,D10605,G10605,E10605,I10605)</f>
        <v>13102020HOMICIDIO311</v>
      </c>
      <c r="B10605" s="4">
        <v>13</v>
      </c>
      <c r="C10605" s="5">
        <v>10</v>
      </c>
      <c r="D10605" s="4">
        <v>2020</v>
      </c>
      <c r="E10605" s="4">
        <v>31</v>
      </c>
      <c r="F10605" s="4" t="s">
        <v>210</v>
      </c>
      <c r="G10605" s="4" t="s">
        <v>12</v>
      </c>
      <c r="H10605" s="4" t="s">
        <v>211</v>
      </c>
      <c r="I10605" s="4">
        <v>1</v>
      </c>
      <c r="J10605" t="str">
        <f>VLOOKUP(A10605,'Município e Sexo'!$A$2:$I$11321,5,FALSE)</f>
        <v>JABOATAO DOS GUARARAPES</v>
      </c>
      <c r="K10605" t="str">
        <f>VLOOKUP(A10605,'Município e Sexo'!$A$2:$I$11321,7,FALSE)</f>
        <v>MASCULINO</v>
      </c>
    </row>
    <row r="10606" spans="1:11" ht="15" customHeight="1" thickBot="1" x14ac:dyDescent="0.25">
      <c r="A10606" t="str">
        <f>CONCATENATE(B10606,C10606,D10606,G10606,E10606,I10606)</f>
        <v>13102020HOMICIDIO331</v>
      </c>
      <c r="B10606" s="4">
        <v>13</v>
      </c>
      <c r="C10606" s="5">
        <v>10</v>
      </c>
      <c r="D10606" s="4">
        <v>2020</v>
      </c>
      <c r="E10606" s="4">
        <v>33</v>
      </c>
      <c r="F10606" s="4" t="s">
        <v>210</v>
      </c>
      <c r="G10606" s="4" t="s">
        <v>12</v>
      </c>
      <c r="H10606" s="4" t="s">
        <v>212</v>
      </c>
      <c r="I10606" s="4">
        <v>1</v>
      </c>
      <c r="J10606" t="str">
        <f>VLOOKUP(A10606,'Município e Sexo'!$A$2:$I$11321,5,FALSE)</f>
        <v>CONDADO</v>
      </c>
      <c r="K10606" t="str">
        <f>VLOOKUP(A10606,'Município e Sexo'!$A$2:$I$11321,7,FALSE)</f>
        <v>MASCULINO</v>
      </c>
    </row>
    <row r="10607" spans="1:11" ht="15" customHeight="1" thickBot="1" x14ac:dyDescent="0.25">
      <c r="A10607" t="str">
        <f>CONCATENATE(B10607,C10607,D10607,G10607,E10607,I10607)</f>
        <v>13102020HOMICIDIO241</v>
      </c>
      <c r="B10607" s="4">
        <v>13</v>
      </c>
      <c r="C10607" s="5">
        <v>10</v>
      </c>
      <c r="D10607" s="4">
        <v>2020</v>
      </c>
      <c r="E10607" s="4">
        <v>24</v>
      </c>
      <c r="F10607" s="4" t="s">
        <v>210</v>
      </c>
      <c r="G10607" s="4" t="s">
        <v>12</v>
      </c>
      <c r="H10607" s="4" t="s">
        <v>211</v>
      </c>
      <c r="I10607" s="4">
        <v>1</v>
      </c>
      <c r="J10607" t="str">
        <f>VLOOKUP(A10607,'Município e Sexo'!$A$2:$I$11321,5,FALSE)</f>
        <v>AMARAJI</v>
      </c>
      <c r="K10607" t="str">
        <f>VLOOKUP(A10607,'Município e Sexo'!$A$2:$I$11321,7,FALSE)</f>
        <v>MASCULINO</v>
      </c>
    </row>
    <row r="10608" spans="1:11" ht="15" customHeight="1" thickBot="1" x14ac:dyDescent="0.25">
      <c r="A10608" t="str">
        <f>CONCATENATE(B10608,C10608,D10608,G10608,E10608,I10608)</f>
        <v>13102020HOMICIDIO461</v>
      </c>
      <c r="B10608" s="4">
        <v>13</v>
      </c>
      <c r="C10608" s="5">
        <v>10</v>
      </c>
      <c r="D10608" s="4">
        <v>2020</v>
      </c>
      <c r="E10608" s="4">
        <v>46</v>
      </c>
      <c r="F10608" s="4" t="s">
        <v>210</v>
      </c>
      <c r="G10608" s="4" t="s">
        <v>12</v>
      </c>
      <c r="H10608" s="4" t="s">
        <v>211</v>
      </c>
      <c r="I10608" s="4">
        <v>1</v>
      </c>
      <c r="J10608" t="str">
        <f>VLOOKUP(A10608,'Município e Sexo'!$A$2:$I$11321,5,FALSE)</f>
        <v>VITORIA DE SANTO ANTAO</v>
      </c>
      <c r="K10608" t="str">
        <f>VLOOKUP(A10608,'Município e Sexo'!$A$2:$I$11321,7,FALSE)</f>
        <v>MASCULINO</v>
      </c>
    </row>
    <row r="10609" spans="1:11" ht="15" customHeight="1" thickBot="1" x14ac:dyDescent="0.25">
      <c r="A10609" t="str">
        <f>CONCATENATE(B10609,C10609,D10609,G10609,E10609,I10609)</f>
        <v>14102020HOMICIDIO291</v>
      </c>
      <c r="B10609" s="4">
        <v>14</v>
      </c>
      <c r="C10609" s="5">
        <v>10</v>
      </c>
      <c r="D10609" s="4">
        <v>2020</v>
      </c>
      <c r="E10609" s="4">
        <v>29</v>
      </c>
      <c r="F10609" s="4" t="s">
        <v>210</v>
      </c>
      <c r="G10609" s="4" t="s">
        <v>12</v>
      </c>
      <c r="H10609" s="4" t="s">
        <v>211</v>
      </c>
      <c r="I10609" s="4">
        <v>1</v>
      </c>
      <c r="J10609" t="str">
        <f>VLOOKUP(A10609,'Município e Sexo'!$A$2:$I$11321,5,FALSE)</f>
        <v>JABOATAO DOS GUARARAPES</v>
      </c>
      <c r="K10609" t="str">
        <f>VLOOKUP(A10609,'Município e Sexo'!$A$2:$I$11321,7,FALSE)</f>
        <v>MASCULINO</v>
      </c>
    </row>
    <row r="10610" spans="1:11" ht="15" customHeight="1" thickBot="1" x14ac:dyDescent="0.25">
      <c r="A10610" t="str">
        <f>CONCATENATE(B10610,C10610,D10610,G10610,E10610,I10610)</f>
        <v>14102020HOMICIDIO191</v>
      </c>
      <c r="B10610" s="4">
        <v>14</v>
      </c>
      <c r="C10610" s="5">
        <v>10</v>
      </c>
      <c r="D10610" s="4">
        <v>2020</v>
      </c>
      <c r="E10610" s="4">
        <v>19</v>
      </c>
      <c r="F10610" s="4" t="s">
        <v>210</v>
      </c>
      <c r="G10610" s="4" t="s">
        <v>12</v>
      </c>
      <c r="H10610" s="4" t="s">
        <v>211</v>
      </c>
      <c r="I10610" s="4">
        <v>1</v>
      </c>
      <c r="J10610" t="str">
        <f>VLOOKUP(A10610,'Município e Sexo'!$A$2:$I$11321,5,FALSE)</f>
        <v>JABOATAO DOS GUARARAPES</v>
      </c>
      <c r="K10610" t="str">
        <f>VLOOKUP(A10610,'Município e Sexo'!$A$2:$I$11321,7,FALSE)</f>
        <v>MASCULINO</v>
      </c>
    </row>
    <row r="10611" spans="1:11" ht="15" customHeight="1" thickBot="1" x14ac:dyDescent="0.25">
      <c r="A10611" t="str">
        <f>CONCATENATE(B10611,C10611,D10611,G10611,E10611,I10611)</f>
        <v>14102020HOMICIDIO261</v>
      </c>
      <c r="B10611" s="4">
        <v>14</v>
      </c>
      <c r="C10611" s="5">
        <v>10</v>
      </c>
      <c r="D10611" s="4">
        <v>2020</v>
      </c>
      <c r="E10611" s="4">
        <v>26</v>
      </c>
      <c r="F10611" s="4" t="s">
        <v>210</v>
      </c>
      <c r="G10611" s="4" t="s">
        <v>12</v>
      </c>
      <c r="H10611" s="4" t="s">
        <v>212</v>
      </c>
      <c r="I10611" s="4">
        <v>1</v>
      </c>
      <c r="J10611" t="str">
        <f>VLOOKUP(A10611,'Município e Sexo'!$A$2:$I$11321,5,FALSE)</f>
        <v>SANTA MARIA DA BOA VISTA</v>
      </c>
      <c r="K10611" t="str">
        <f>VLOOKUP(A10611,'Município e Sexo'!$A$2:$I$11321,7,FALSE)</f>
        <v>MASCULINO</v>
      </c>
    </row>
    <row r="10612" spans="1:11" ht="15" customHeight="1" thickBot="1" x14ac:dyDescent="0.25">
      <c r="A10612" t="str">
        <f>CONCATENATE(B10612,C10612,D10612,G10612,E10612,I10612)</f>
        <v>14102020HOMICIDIO281</v>
      </c>
      <c r="B10612" s="4">
        <v>14</v>
      </c>
      <c r="C10612" s="5">
        <v>10</v>
      </c>
      <c r="D10612" s="4">
        <v>2020</v>
      </c>
      <c r="E10612" s="4">
        <v>28</v>
      </c>
      <c r="F10612" s="4" t="s">
        <v>214</v>
      </c>
      <c r="G10612" s="4" t="s">
        <v>12</v>
      </c>
      <c r="H10612" s="4" t="s">
        <v>212</v>
      </c>
      <c r="I10612" s="4">
        <v>1</v>
      </c>
      <c r="J10612" t="str">
        <f>VLOOKUP(A10612,'Município e Sexo'!$A$2:$I$11321,5,FALSE)</f>
        <v>BEZERROS</v>
      </c>
      <c r="K10612" t="str">
        <f>VLOOKUP(A10612,'Município e Sexo'!$A$2:$I$11321,7,FALSE)</f>
        <v>MASCULINO</v>
      </c>
    </row>
    <row r="10613" spans="1:11" ht="15" customHeight="1" thickBot="1" x14ac:dyDescent="0.25">
      <c r="A10613" t="str">
        <f>CONCATENATE(B10613,C10613,D10613,G10613,E10613,I10613)</f>
        <v>14102020HOMICIDIO331</v>
      </c>
      <c r="B10613" s="4">
        <v>14</v>
      </c>
      <c r="C10613" s="5">
        <v>10</v>
      </c>
      <c r="D10613" s="4">
        <v>2020</v>
      </c>
      <c r="E10613" s="4">
        <v>33</v>
      </c>
      <c r="F10613" s="4" t="s">
        <v>210</v>
      </c>
      <c r="G10613" s="4" t="s">
        <v>12</v>
      </c>
      <c r="H10613" s="4" t="s">
        <v>212</v>
      </c>
      <c r="I10613" s="4">
        <v>1</v>
      </c>
      <c r="J10613" t="str">
        <f>VLOOKUP(A10613,'Município e Sexo'!$A$2:$I$11321,5,FALSE)</f>
        <v>SANTA TEREZINHA</v>
      </c>
      <c r="K10613" t="str">
        <f>VLOOKUP(A10613,'Município e Sexo'!$A$2:$I$11321,7,FALSE)</f>
        <v>MASCULINO</v>
      </c>
    </row>
    <row r="10614" spans="1:11" ht="15" customHeight="1" thickBot="1" x14ac:dyDescent="0.25">
      <c r="A10614" t="str">
        <f>CONCATENATE(B10614,C10614,D10614,G10614,E10614,I10614)</f>
        <v>14102020LATROCINIO511</v>
      </c>
      <c r="B10614" s="4">
        <v>14</v>
      </c>
      <c r="C10614" s="5">
        <v>10</v>
      </c>
      <c r="D10614" s="4">
        <v>2020</v>
      </c>
      <c r="E10614" s="4">
        <v>51</v>
      </c>
      <c r="F10614" s="4" t="s">
        <v>210</v>
      </c>
      <c r="G10614" s="4" t="s">
        <v>33</v>
      </c>
      <c r="H10614" s="4" t="s">
        <v>215</v>
      </c>
      <c r="I10614" s="4">
        <v>1</v>
      </c>
      <c r="J10614" t="str">
        <f>VLOOKUP(A10614,'Município e Sexo'!$A$2:$I$11321,5,FALSE)</f>
        <v>JABOATAO DOS GUARARAPES</v>
      </c>
      <c r="K10614" t="str">
        <f>VLOOKUP(A10614,'Município e Sexo'!$A$2:$I$11321,7,FALSE)</f>
        <v>MASCULINO</v>
      </c>
    </row>
    <row r="10615" spans="1:11" ht="15" customHeight="1" thickBot="1" x14ac:dyDescent="0.25">
      <c r="A10615" t="str">
        <f>CONCATENATE(B10615,C10615,D10615,G10615,E10615,I10615)</f>
        <v>14102020HOMICIDIO161</v>
      </c>
      <c r="B10615" s="4">
        <v>14</v>
      </c>
      <c r="C10615" s="5">
        <v>10</v>
      </c>
      <c r="D10615" s="4">
        <v>2020</v>
      </c>
      <c r="E10615" s="4">
        <v>16</v>
      </c>
      <c r="F10615" s="4" t="s">
        <v>210</v>
      </c>
      <c r="G10615" s="4" t="s">
        <v>12</v>
      </c>
      <c r="H10615" s="4" t="s">
        <v>211</v>
      </c>
      <c r="I10615" s="4">
        <v>1</v>
      </c>
      <c r="J10615" t="str">
        <f>VLOOKUP(A10615,'Município e Sexo'!$A$2:$I$11321,5,FALSE)</f>
        <v>RIBEIRAO</v>
      </c>
      <c r="K10615" t="str">
        <f>VLOOKUP(A10615,'Município e Sexo'!$A$2:$I$11321,7,FALSE)</f>
        <v>MASCULINO</v>
      </c>
    </row>
    <row r="10616" spans="1:11" ht="15" customHeight="1" thickBot="1" x14ac:dyDescent="0.25">
      <c r="A10616" t="str">
        <f>CONCATENATE(B10616,C10616,D10616,G10616,E10616,I10616)</f>
        <v>14102020HOMICIDIO211</v>
      </c>
      <c r="B10616" s="4">
        <v>14</v>
      </c>
      <c r="C10616" s="5">
        <v>10</v>
      </c>
      <c r="D10616" s="4">
        <v>2020</v>
      </c>
      <c r="E10616" s="4">
        <v>21</v>
      </c>
      <c r="F10616" s="4" t="s">
        <v>210</v>
      </c>
      <c r="G10616" s="4" t="s">
        <v>12</v>
      </c>
      <c r="H10616" s="4" t="s">
        <v>211</v>
      </c>
      <c r="I10616" s="4">
        <v>1</v>
      </c>
      <c r="J10616" t="str">
        <f>VLOOKUP(A10616,'Município e Sexo'!$A$2:$I$11321,5,FALSE)</f>
        <v>PAULISTA</v>
      </c>
      <c r="K10616" t="str">
        <f>VLOOKUP(A10616,'Município e Sexo'!$A$2:$I$11321,7,FALSE)</f>
        <v>MASCULINO</v>
      </c>
    </row>
    <row r="10617" spans="1:11" ht="15" customHeight="1" thickBot="1" x14ac:dyDescent="0.25">
      <c r="A10617" t="str">
        <f>CONCATENATE(B10617,C10617,D10617,G10617,E10617,I10617)</f>
        <v>14102020HOMICIDIO341</v>
      </c>
      <c r="B10617" s="4">
        <v>14</v>
      </c>
      <c r="C10617" s="5">
        <v>10</v>
      </c>
      <c r="D10617" s="4">
        <v>2020</v>
      </c>
      <c r="E10617" s="4">
        <v>34</v>
      </c>
      <c r="F10617" s="4" t="s">
        <v>210</v>
      </c>
      <c r="G10617" s="4" t="s">
        <v>12</v>
      </c>
      <c r="H10617" s="4" t="s">
        <v>217</v>
      </c>
      <c r="I10617" s="4">
        <v>1</v>
      </c>
      <c r="J10617" t="str">
        <f>VLOOKUP(A10617,'Município e Sexo'!$A$2:$I$11321,5,FALSE)</f>
        <v>BEZERROS</v>
      </c>
      <c r="K10617" t="str">
        <f>VLOOKUP(A10617,'Município e Sexo'!$A$2:$I$11321,7,FALSE)</f>
        <v>MASCULINO</v>
      </c>
    </row>
    <row r="10618" spans="1:11" ht="15" customHeight="1" thickBot="1" x14ac:dyDescent="0.25">
      <c r="A10618" t="str">
        <f>CONCATENATE(B10618,C10618,D10618,G10618,E10618,I10618)</f>
        <v>15102020HOMICIDIO221</v>
      </c>
      <c r="B10618" s="4">
        <v>15</v>
      </c>
      <c r="C10618" s="5">
        <v>10</v>
      </c>
      <c r="D10618" s="4">
        <v>2020</v>
      </c>
      <c r="E10618" s="4">
        <v>22</v>
      </c>
      <c r="F10618" s="4" t="s">
        <v>210</v>
      </c>
      <c r="G10618" s="4" t="s">
        <v>12</v>
      </c>
      <c r="H10618" s="4" t="s">
        <v>212</v>
      </c>
      <c r="I10618" s="4">
        <v>1</v>
      </c>
      <c r="J10618" t="str">
        <f>VLOOKUP(A10618,'Município e Sexo'!$A$2:$I$11321,5,FALSE)</f>
        <v>RECIFE</v>
      </c>
      <c r="K10618" t="str">
        <f>VLOOKUP(A10618,'Município e Sexo'!$A$2:$I$11321,7,FALSE)</f>
        <v>FEMININO</v>
      </c>
    </row>
    <row r="10619" spans="1:11" ht="15" customHeight="1" thickBot="1" x14ac:dyDescent="0.25">
      <c r="A10619" t="str">
        <f>CONCATENATE(B10619,C10619,D10619,G10619,E10619,I10619)</f>
        <v>15102020HOMICIDIO441</v>
      </c>
      <c r="B10619" s="4">
        <v>15</v>
      </c>
      <c r="C10619" s="5">
        <v>10</v>
      </c>
      <c r="D10619" s="4">
        <v>2020</v>
      </c>
      <c r="E10619" s="4">
        <v>44</v>
      </c>
      <c r="F10619" s="4" t="s">
        <v>210</v>
      </c>
      <c r="G10619" s="4" t="s">
        <v>12</v>
      </c>
      <c r="H10619" s="4" t="s">
        <v>211</v>
      </c>
      <c r="I10619" s="4">
        <v>1</v>
      </c>
      <c r="J10619" t="str">
        <f>VLOOKUP(A10619,'Município e Sexo'!$A$2:$I$11321,5,FALSE)</f>
        <v>JUCATI</v>
      </c>
      <c r="K10619" t="str">
        <f>VLOOKUP(A10619,'Município e Sexo'!$A$2:$I$11321,7,FALSE)</f>
        <v>MASCULINO</v>
      </c>
    </row>
    <row r="10620" spans="1:11" ht="15" customHeight="1" thickBot="1" x14ac:dyDescent="0.25">
      <c r="A10620" t="str">
        <f>CONCATENATE(B10620,C10620,D10620,G10620,E10620,I10620)</f>
        <v>15102020HOMICIDIO311</v>
      </c>
      <c r="B10620" s="4">
        <v>15</v>
      </c>
      <c r="C10620" s="5">
        <v>10</v>
      </c>
      <c r="D10620" s="4">
        <v>2020</v>
      </c>
      <c r="E10620" s="4">
        <v>31</v>
      </c>
      <c r="F10620" s="4" t="s">
        <v>210</v>
      </c>
      <c r="G10620" s="4" t="s">
        <v>12</v>
      </c>
      <c r="H10620" s="4" t="s">
        <v>212</v>
      </c>
      <c r="I10620" s="4">
        <v>1</v>
      </c>
      <c r="J10620" t="str">
        <f>VLOOKUP(A10620,'Município e Sexo'!$A$2:$I$11321,5,FALSE)</f>
        <v>IPUBI</v>
      </c>
      <c r="K10620" t="str">
        <f>VLOOKUP(A10620,'Município e Sexo'!$A$2:$I$11321,7,FALSE)</f>
        <v>MASCULINO</v>
      </c>
    </row>
    <row r="10621" spans="1:11" ht="15" customHeight="1" thickBot="1" x14ac:dyDescent="0.25">
      <c r="A10621" t="str">
        <f>CONCATENATE(B10621,C10621,D10621,G10621,E10621,I10621)</f>
        <v>15102020HOMICIDIO431</v>
      </c>
      <c r="B10621" s="4">
        <v>15</v>
      </c>
      <c r="C10621" s="5">
        <v>10</v>
      </c>
      <c r="D10621" s="4">
        <v>2020</v>
      </c>
      <c r="E10621" s="4">
        <v>43</v>
      </c>
      <c r="F10621" s="4" t="s">
        <v>210</v>
      </c>
      <c r="G10621" s="4" t="s">
        <v>12</v>
      </c>
      <c r="H10621" s="4" t="s">
        <v>211</v>
      </c>
      <c r="I10621" s="4">
        <v>1</v>
      </c>
      <c r="J10621" t="str">
        <f>VLOOKUP(A10621,'Município e Sexo'!$A$2:$I$11321,5,FALSE)</f>
        <v>SANTA CRUZ</v>
      </c>
      <c r="K10621" t="str">
        <f>VLOOKUP(A10621,'Município e Sexo'!$A$2:$I$11321,7,FALSE)</f>
        <v>MASCULINO</v>
      </c>
    </row>
    <row r="10622" spans="1:11" ht="15" customHeight="1" thickBot="1" x14ac:dyDescent="0.25">
      <c r="A10622" t="str">
        <f>CONCATENATE(B10622,C10622,D10622,G10622,E10622,I10622)</f>
        <v>15102020HOMICIDIO171</v>
      </c>
      <c r="B10622" s="4">
        <v>15</v>
      </c>
      <c r="C10622" s="5">
        <v>10</v>
      </c>
      <c r="D10622" s="4">
        <v>2020</v>
      </c>
      <c r="E10622" s="4">
        <v>17</v>
      </c>
      <c r="F10622" s="4" t="s">
        <v>210</v>
      </c>
      <c r="G10622" s="4" t="s">
        <v>12</v>
      </c>
      <c r="H10622" s="4" t="s">
        <v>211</v>
      </c>
      <c r="I10622" s="4">
        <v>1</v>
      </c>
      <c r="J10622" t="str">
        <f>VLOOKUP(A10622,'Município e Sexo'!$A$2:$I$11321,5,FALSE)</f>
        <v>SAO JOSE DA COROA GRANDE</v>
      </c>
      <c r="K10622" t="str">
        <f>VLOOKUP(A10622,'Município e Sexo'!$A$2:$I$11321,7,FALSE)</f>
        <v>MASCULINO</v>
      </c>
    </row>
    <row r="10623" spans="1:11" ht="15" customHeight="1" thickBot="1" x14ac:dyDescent="0.25">
      <c r="A10623" t="str">
        <f>CONCATENATE(B10623,C10623,D10623,G10623,E10623,I10623)</f>
        <v>15102020HOMICIDIO231</v>
      </c>
      <c r="B10623" s="4">
        <v>15</v>
      </c>
      <c r="C10623" s="5">
        <v>10</v>
      </c>
      <c r="D10623" s="4">
        <v>2020</v>
      </c>
      <c r="E10623" s="4">
        <v>23</v>
      </c>
      <c r="F10623" s="4" t="s">
        <v>210</v>
      </c>
      <c r="G10623" s="4" t="s">
        <v>12</v>
      </c>
      <c r="H10623" s="4" t="s">
        <v>211</v>
      </c>
      <c r="I10623" s="4">
        <v>1</v>
      </c>
      <c r="J10623" t="str">
        <f>VLOOKUP(A10623,'Município e Sexo'!$A$2:$I$11321,5,FALSE)</f>
        <v>TIMBAUBA</v>
      </c>
      <c r="K10623" t="str">
        <f>VLOOKUP(A10623,'Município e Sexo'!$A$2:$I$11321,7,FALSE)</f>
        <v>MASCULINO</v>
      </c>
    </row>
    <row r="10624" spans="1:11" ht="15" customHeight="1" thickBot="1" x14ac:dyDescent="0.25">
      <c r="A10624" t="str">
        <f>CONCATENATE(B10624,C10624,D10624,G10624,E10624,I10624)</f>
        <v>15102020HOMICIDIO261</v>
      </c>
      <c r="B10624" s="4">
        <v>15</v>
      </c>
      <c r="C10624" s="5">
        <v>10</v>
      </c>
      <c r="D10624" s="4">
        <v>2020</v>
      </c>
      <c r="E10624" s="4">
        <v>26</v>
      </c>
      <c r="F10624" s="4" t="s">
        <v>210</v>
      </c>
      <c r="G10624" s="4" t="s">
        <v>12</v>
      </c>
      <c r="H10624" s="4" t="s">
        <v>217</v>
      </c>
      <c r="I10624" s="4">
        <v>1</v>
      </c>
      <c r="J10624" t="str">
        <f>VLOOKUP(A10624,'Município e Sexo'!$A$2:$I$11321,5,FALSE)</f>
        <v>OLINDA</v>
      </c>
      <c r="K10624" t="str">
        <f>VLOOKUP(A10624,'Município e Sexo'!$A$2:$I$11321,7,FALSE)</f>
        <v>MASCULINO</v>
      </c>
    </row>
    <row r="10625" spans="1:11" ht="15" customHeight="1" thickBot="1" x14ac:dyDescent="0.25">
      <c r="A10625" t="str">
        <f>CONCATENATE(B10625,C10625,D10625,G10625,E10625,I10625)</f>
        <v>15102020HOMICIDIO351</v>
      </c>
      <c r="B10625" s="4">
        <v>15</v>
      </c>
      <c r="C10625" s="5">
        <v>10</v>
      </c>
      <c r="D10625" s="4">
        <v>2020</v>
      </c>
      <c r="E10625" s="4">
        <v>35</v>
      </c>
      <c r="F10625" s="4" t="s">
        <v>210</v>
      </c>
      <c r="G10625" s="4" t="s">
        <v>12</v>
      </c>
      <c r="H10625" s="4" t="s">
        <v>211</v>
      </c>
      <c r="I10625" s="4">
        <v>1</v>
      </c>
      <c r="J10625" t="str">
        <f>VLOOKUP(A10625,'Município e Sexo'!$A$2:$I$11321,5,FALSE)</f>
        <v>CALUMBI</v>
      </c>
      <c r="K10625" t="str">
        <f>VLOOKUP(A10625,'Município e Sexo'!$A$2:$I$11321,7,FALSE)</f>
        <v>MASCULINO</v>
      </c>
    </row>
    <row r="10626" spans="1:11" ht="15" customHeight="1" thickBot="1" x14ac:dyDescent="0.25">
      <c r="A10626" t="str">
        <f>CONCATENATE(B10626,C10626,D10626,G10626,E10626,I10626)</f>
        <v>15102020HOMICIDIO381</v>
      </c>
      <c r="B10626" s="4">
        <v>15</v>
      </c>
      <c r="C10626" s="5">
        <v>10</v>
      </c>
      <c r="D10626" s="4">
        <v>2020</v>
      </c>
      <c r="E10626" s="4">
        <v>38</v>
      </c>
      <c r="F10626" s="4" t="s">
        <v>210</v>
      </c>
      <c r="G10626" s="4" t="s">
        <v>12</v>
      </c>
      <c r="H10626" s="4" t="s">
        <v>211</v>
      </c>
      <c r="I10626" s="4">
        <v>1</v>
      </c>
      <c r="J10626" t="str">
        <f>VLOOKUP(A10626,'Município e Sexo'!$A$2:$I$11321,5,FALSE)</f>
        <v>OLINDA</v>
      </c>
      <c r="K10626" t="str">
        <f>VLOOKUP(A10626,'Município e Sexo'!$A$2:$I$11321,7,FALSE)</f>
        <v>FEMININO</v>
      </c>
    </row>
    <row r="10627" spans="1:11" ht="15" customHeight="1" thickBot="1" x14ac:dyDescent="0.25">
      <c r="A10627" t="str">
        <f>CONCATENATE(B10627,C10627,D10627,G10627,E10627,I10627)</f>
        <v>16102020FEMINICIDIO171</v>
      </c>
      <c r="B10627" s="4">
        <v>16</v>
      </c>
      <c r="C10627" s="5">
        <v>10</v>
      </c>
      <c r="D10627" s="4">
        <v>2020</v>
      </c>
      <c r="E10627" s="4">
        <v>17</v>
      </c>
      <c r="F10627" s="4" t="s">
        <v>210</v>
      </c>
      <c r="G10627" s="4" t="s">
        <v>29</v>
      </c>
      <c r="H10627" s="4" t="s">
        <v>29</v>
      </c>
      <c r="I10627" s="4">
        <v>1</v>
      </c>
      <c r="J10627" t="str">
        <f>VLOOKUP(A10627,'Município e Sexo'!$A$2:$I$11321,5,FALSE)</f>
        <v>BELO JARDIM</v>
      </c>
      <c r="K10627" t="str">
        <f>VLOOKUP(A10627,'Município e Sexo'!$A$2:$I$11321,7,FALSE)</f>
        <v>FEMININO</v>
      </c>
    </row>
    <row r="10628" spans="1:11" ht="15" customHeight="1" thickBot="1" x14ac:dyDescent="0.25">
      <c r="A10628" t="str">
        <f>CONCATENATE(B10628,C10628,D10628,G10628,E10628,I10628)</f>
        <v>16102020HOMICIDIO261</v>
      </c>
      <c r="B10628" s="4">
        <v>16</v>
      </c>
      <c r="C10628" s="5">
        <v>10</v>
      </c>
      <c r="D10628" s="4">
        <v>2020</v>
      </c>
      <c r="E10628" s="4">
        <v>26</v>
      </c>
      <c r="F10628" s="4" t="s">
        <v>210</v>
      </c>
      <c r="G10628" s="4" t="s">
        <v>12</v>
      </c>
      <c r="H10628" s="4" t="s">
        <v>211</v>
      </c>
      <c r="I10628" s="4">
        <v>1</v>
      </c>
      <c r="J10628" t="str">
        <f>VLOOKUP(A10628,'Município e Sexo'!$A$2:$I$11321,5,FALSE)</f>
        <v>CARUARU</v>
      </c>
      <c r="K10628" t="str">
        <f>VLOOKUP(A10628,'Município e Sexo'!$A$2:$I$11321,7,FALSE)</f>
        <v>MASCULINO</v>
      </c>
    </row>
    <row r="10629" spans="1:11" ht="15" customHeight="1" thickBot="1" x14ac:dyDescent="0.25">
      <c r="A10629" t="str">
        <f>CONCATENATE(B10629,C10629,D10629,G10629,E10629,I10629)</f>
        <v>16102020HOMICIDIO191</v>
      </c>
      <c r="B10629" s="4">
        <v>16</v>
      </c>
      <c r="C10629" s="5">
        <v>10</v>
      </c>
      <c r="D10629" s="4">
        <v>2020</v>
      </c>
      <c r="E10629" s="4">
        <v>19</v>
      </c>
      <c r="F10629" s="4" t="s">
        <v>210</v>
      </c>
      <c r="G10629" s="4" t="s">
        <v>12</v>
      </c>
      <c r="H10629" s="4" t="s">
        <v>211</v>
      </c>
      <c r="I10629" s="4">
        <v>1</v>
      </c>
      <c r="J10629" t="str">
        <f>VLOOKUP(A10629,'Município e Sexo'!$A$2:$I$11321,5,FALSE)</f>
        <v>IGARASSU</v>
      </c>
      <c r="K10629" t="str">
        <f>VLOOKUP(A10629,'Município e Sexo'!$A$2:$I$11321,7,FALSE)</f>
        <v>MASCULINO</v>
      </c>
    </row>
    <row r="10630" spans="1:11" ht="15" customHeight="1" thickBot="1" x14ac:dyDescent="0.25">
      <c r="A10630" t="str">
        <f>CONCATENATE(B10630,C10630,D10630,G10630,E10630,I10630)</f>
        <v>16102020HOMICIDIO261</v>
      </c>
      <c r="B10630" s="4">
        <v>16</v>
      </c>
      <c r="C10630" s="5">
        <v>10</v>
      </c>
      <c r="D10630" s="4">
        <v>2020</v>
      </c>
      <c r="E10630" s="4">
        <v>26</v>
      </c>
      <c r="F10630" s="4" t="s">
        <v>210</v>
      </c>
      <c r="G10630" s="4" t="s">
        <v>12</v>
      </c>
      <c r="H10630" s="4" t="s">
        <v>211</v>
      </c>
      <c r="I10630" s="4">
        <v>1</v>
      </c>
      <c r="J10630" t="str">
        <f>VLOOKUP(A10630,'Município e Sexo'!$A$2:$I$11321,5,FALSE)</f>
        <v>CARUARU</v>
      </c>
      <c r="K10630" t="str">
        <f>VLOOKUP(A10630,'Município e Sexo'!$A$2:$I$11321,7,FALSE)</f>
        <v>MASCULINO</v>
      </c>
    </row>
    <row r="10631" spans="1:11" ht="15" customHeight="1" thickBot="1" x14ac:dyDescent="0.25">
      <c r="A10631" t="str">
        <f>CONCATENATE(B10631,C10631,D10631,G10631,E10631,I10631)</f>
        <v>16102020HOMICIDIO261</v>
      </c>
      <c r="B10631" s="4">
        <v>16</v>
      </c>
      <c r="C10631" s="5">
        <v>10</v>
      </c>
      <c r="D10631" s="4">
        <v>2020</v>
      </c>
      <c r="E10631" s="4">
        <v>26</v>
      </c>
      <c r="F10631" s="4" t="s">
        <v>210</v>
      </c>
      <c r="G10631" s="4" t="s">
        <v>12</v>
      </c>
      <c r="H10631" s="4" t="s">
        <v>211</v>
      </c>
      <c r="I10631" s="4">
        <v>1</v>
      </c>
      <c r="J10631" t="str">
        <f>VLOOKUP(A10631,'Município e Sexo'!$A$2:$I$11321,5,FALSE)</f>
        <v>CARUARU</v>
      </c>
      <c r="K10631" t="str">
        <f>VLOOKUP(A10631,'Município e Sexo'!$A$2:$I$11321,7,FALSE)</f>
        <v>MASCULINO</v>
      </c>
    </row>
    <row r="10632" spans="1:11" ht="15" customHeight="1" thickBot="1" x14ac:dyDescent="0.25">
      <c r="A10632" t="str">
        <f>CONCATENATE(B10632,C10632,D10632,G10632,E10632,I10632)</f>
        <v>16102020HOMICIDIO301</v>
      </c>
      <c r="B10632" s="4">
        <v>16</v>
      </c>
      <c r="C10632" s="5">
        <v>10</v>
      </c>
      <c r="D10632" s="4">
        <v>2020</v>
      </c>
      <c r="E10632" s="4">
        <v>30</v>
      </c>
      <c r="F10632" s="4" t="s">
        <v>210</v>
      </c>
      <c r="G10632" s="4" t="s">
        <v>12</v>
      </c>
      <c r="H10632" s="4" t="s">
        <v>211</v>
      </c>
      <c r="I10632" s="4">
        <v>1</v>
      </c>
      <c r="J10632" t="str">
        <f>VLOOKUP(A10632,'Município e Sexo'!$A$2:$I$11321,5,FALSE)</f>
        <v>JABOATAO DOS GUARARAPES</v>
      </c>
      <c r="K10632" t="str">
        <f>VLOOKUP(A10632,'Município e Sexo'!$A$2:$I$11321,7,FALSE)</f>
        <v>MASCULINO</v>
      </c>
    </row>
    <row r="10633" spans="1:11" ht="15" customHeight="1" thickBot="1" x14ac:dyDescent="0.25">
      <c r="A10633" t="str">
        <f>CONCATENATE(B10633,C10633,D10633,G10633,E10633,I10633)</f>
        <v>16102020HOMICIDIO331</v>
      </c>
      <c r="B10633" s="4">
        <v>16</v>
      </c>
      <c r="C10633" s="5">
        <v>10</v>
      </c>
      <c r="D10633" s="4">
        <v>2020</v>
      </c>
      <c r="E10633" s="4">
        <v>33</v>
      </c>
      <c r="F10633" s="4" t="s">
        <v>210</v>
      </c>
      <c r="G10633" s="4" t="s">
        <v>12</v>
      </c>
      <c r="H10633" s="4" t="s">
        <v>217</v>
      </c>
      <c r="I10633" s="4">
        <v>1</v>
      </c>
      <c r="J10633" t="str">
        <f>VLOOKUP(A10633,'Município e Sexo'!$A$2:$I$11321,5,FALSE)</f>
        <v>IBIMIRIM</v>
      </c>
      <c r="K10633" t="str">
        <f>VLOOKUP(A10633,'Município e Sexo'!$A$2:$I$11321,7,FALSE)</f>
        <v>MASCULINO</v>
      </c>
    </row>
    <row r="10634" spans="1:11" ht="15" customHeight="1" thickBot="1" x14ac:dyDescent="0.25">
      <c r="A10634" t="str">
        <f>CONCATENATE(B10634,C10634,D10634,G10634,E10634,I10634)</f>
        <v>16102020HOMICIDIO401</v>
      </c>
      <c r="B10634" s="4">
        <v>16</v>
      </c>
      <c r="C10634" s="5">
        <v>10</v>
      </c>
      <c r="D10634" s="4">
        <v>2020</v>
      </c>
      <c r="E10634" s="4">
        <v>40</v>
      </c>
      <c r="F10634" s="4" t="s">
        <v>216</v>
      </c>
      <c r="G10634" s="4" t="s">
        <v>12</v>
      </c>
      <c r="H10634" s="4" t="s">
        <v>211</v>
      </c>
      <c r="I10634" s="4">
        <v>1</v>
      </c>
      <c r="J10634" t="str">
        <f>VLOOKUP(A10634,'Município e Sexo'!$A$2:$I$11321,5,FALSE)</f>
        <v>PETROLANDIA</v>
      </c>
      <c r="K10634" t="str">
        <f>VLOOKUP(A10634,'Município e Sexo'!$A$2:$I$11321,7,FALSE)</f>
        <v>MASCULINO</v>
      </c>
    </row>
    <row r="10635" spans="1:11" ht="15" customHeight="1" thickBot="1" x14ac:dyDescent="0.25">
      <c r="A10635" t="str">
        <f>CONCATENATE(B10635,C10635,D10635,G10635,E10635,I10635)</f>
        <v>16102020HOMICIDIO291</v>
      </c>
      <c r="B10635" s="4">
        <v>16</v>
      </c>
      <c r="C10635" s="5">
        <v>10</v>
      </c>
      <c r="D10635" s="4">
        <v>2020</v>
      </c>
      <c r="E10635" s="4">
        <v>29</v>
      </c>
      <c r="F10635" s="4" t="s">
        <v>210</v>
      </c>
      <c r="G10635" s="4" t="s">
        <v>12</v>
      </c>
      <c r="H10635" s="4" t="s">
        <v>211</v>
      </c>
      <c r="I10635" s="4">
        <v>1</v>
      </c>
      <c r="J10635" t="str">
        <f>VLOOKUP(A10635,'Município e Sexo'!$A$2:$I$11321,5,FALSE)</f>
        <v>RECIFE</v>
      </c>
      <c r="K10635" t="str">
        <f>VLOOKUP(A10635,'Município e Sexo'!$A$2:$I$11321,7,FALSE)</f>
        <v>MASCULINO</v>
      </c>
    </row>
    <row r="10636" spans="1:11" ht="15" customHeight="1" thickBot="1" x14ac:dyDescent="0.25">
      <c r="A10636" t="str">
        <f>CONCATENATE(B10636,C10636,D10636,G10636,E10636,I10636)</f>
        <v>17102020HOMICIDIO221</v>
      </c>
      <c r="B10636" s="4">
        <v>17</v>
      </c>
      <c r="C10636" s="5">
        <v>10</v>
      </c>
      <c r="D10636" s="4">
        <v>2020</v>
      </c>
      <c r="E10636" s="4">
        <v>22</v>
      </c>
      <c r="F10636" s="4" t="s">
        <v>210</v>
      </c>
      <c r="G10636" s="4" t="s">
        <v>12</v>
      </c>
      <c r="H10636" s="4" t="s">
        <v>212</v>
      </c>
      <c r="I10636" s="4">
        <v>1</v>
      </c>
      <c r="J10636" t="str">
        <f>VLOOKUP(A10636,'Município e Sexo'!$A$2:$I$11321,5,FALSE)</f>
        <v>LAJEDO</v>
      </c>
      <c r="K10636" t="str">
        <f>VLOOKUP(A10636,'Município e Sexo'!$A$2:$I$11321,7,FALSE)</f>
        <v>MASCULINO</v>
      </c>
    </row>
    <row r="10637" spans="1:11" ht="15" customHeight="1" thickBot="1" x14ac:dyDescent="0.25">
      <c r="A10637" t="str">
        <f>CONCATENATE(B10637,C10637,D10637,G10637,E10637,I10637)</f>
        <v>17102020HOMICIDIO271</v>
      </c>
      <c r="B10637" s="4">
        <v>17</v>
      </c>
      <c r="C10637" s="5">
        <v>10</v>
      </c>
      <c r="D10637" s="4">
        <v>2020</v>
      </c>
      <c r="E10637" s="4">
        <v>27</v>
      </c>
      <c r="F10637" s="4" t="s">
        <v>210</v>
      </c>
      <c r="G10637" s="4" t="s">
        <v>12</v>
      </c>
      <c r="H10637" s="4" t="s">
        <v>211</v>
      </c>
      <c r="I10637" s="4">
        <v>1</v>
      </c>
      <c r="J10637" t="str">
        <f>VLOOKUP(A10637,'Município e Sexo'!$A$2:$I$11321,5,FALSE)</f>
        <v>CASINHAS</v>
      </c>
      <c r="K10637" t="str">
        <f>VLOOKUP(A10637,'Município e Sexo'!$A$2:$I$11321,7,FALSE)</f>
        <v>MASCULINO</v>
      </c>
    </row>
    <row r="10638" spans="1:11" ht="15" customHeight="1" thickBot="1" x14ac:dyDescent="0.25">
      <c r="A10638" t="str">
        <f>CONCATENATE(B10638,C10638,D10638,G10638,E10638,I10638)</f>
        <v>17102020HOMICIDIO281</v>
      </c>
      <c r="B10638" s="4">
        <v>17</v>
      </c>
      <c r="C10638" s="5">
        <v>10</v>
      </c>
      <c r="D10638" s="4">
        <v>2020</v>
      </c>
      <c r="E10638" s="4">
        <v>28</v>
      </c>
      <c r="F10638" s="4" t="s">
        <v>210</v>
      </c>
      <c r="G10638" s="4" t="s">
        <v>12</v>
      </c>
      <c r="H10638" s="4" t="s">
        <v>211</v>
      </c>
      <c r="I10638" s="4">
        <v>1</v>
      </c>
      <c r="J10638" t="str">
        <f>VLOOKUP(A10638,'Município e Sexo'!$A$2:$I$11321,5,FALSE)</f>
        <v>JABOATAO DOS GUARARAPES</v>
      </c>
      <c r="K10638" t="str">
        <f>VLOOKUP(A10638,'Município e Sexo'!$A$2:$I$11321,7,FALSE)</f>
        <v>MASCULINO</v>
      </c>
    </row>
    <row r="10639" spans="1:11" ht="15" customHeight="1" thickBot="1" x14ac:dyDescent="0.25">
      <c r="A10639" t="str">
        <f>CONCATENATE(B10639,C10639,D10639,G10639,E10639,I10639)</f>
        <v>17102020HOMICIDIO361</v>
      </c>
      <c r="B10639" s="4">
        <v>17</v>
      </c>
      <c r="C10639" s="5">
        <v>10</v>
      </c>
      <c r="D10639" s="4">
        <v>2020</v>
      </c>
      <c r="E10639" s="4">
        <v>36</v>
      </c>
      <c r="F10639" s="4" t="s">
        <v>210</v>
      </c>
      <c r="G10639" s="4" t="s">
        <v>12</v>
      </c>
      <c r="H10639" s="4" t="s">
        <v>211</v>
      </c>
      <c r="I10639" s="4">
        <v>1</v>
      </c>
      <c r="J10639" t="str">
        <f>VLOOKUP(A10639,'Município e Sexo'!$A$2:$I$11321,5,FALSE)</f>
        <v>CAMARAGIBE</v>
      </c>
      <c r="K10639" t="str">
        <f>VLOOKUP(A10639,'Município e Sexo'!$A$2:$I$11321,7,FALSE)</f>
        <v>FEMININO</v>
      </c>
    </row>
    <row r="10640" spans="1:11" ht="15" customHeight="1" thickBot="1" x14ac:dyDescent="0.25">
      <c r="A10640" t="str">
        <f>CONCATENATE(B10640,C10640,D10640,G10640,E10640,I10640)</f>
        <v>17102020HOMICIDIO191</v>
      </c>
      <c r="B10640" s="4">
        <v>17</v>
      </c>
      <c r="C10640" s="5">
        <v>10</v>
      </c>
      <c r="D10640" s="4">
        <v>2020</v>
      </c>
      <c r="E10640" s="4">
        <v>19</v>
      </c>
      <c r="F10640" s="4" t="s">
        <v>210</v>
      </c>
      <c r="G10640" s="4" t="s">
        <v>12</v>
      </c>
      <c r="H10640" s="4" t="s">
        <v>211</v>
      </c>
      <c r="I10640" s="4">
        <v>1</v>
      </c>
      <c r="J10640" t="str">
        <f>VLOOKUP(A10640,'Município e Sexo'!$A$2:$I$11321,5,FALSE)</f>
        <v>VITORIA DE SANTO ANTAO</v>
      </c>
      <c r="K10640" t="str">
        <f>VLOOKUP(A10640,'Município e Sexo'!$A$2:$I$11321,7,FALSE)</f>
        <v>MASCULINO</v>
      </c>
    </row>
    <row r="10641" spans="1:11" ht="15" customHeight="1" thickBot="1" x14ac:dyDescent="0.25">
      <c r="A10641" t="str">
        <f>CONCATENATE(B10641,C10641,D10641,G10641,E10641,I10641)</f>
        <v>17102020HOMICIDIO201</v>
      </c>
      <c r="B10641" s="4">
        <v>17</v>
      </c>
      <c r="C10641" s="5">
        <v>10</v>
      </c>
      <c r="D10641" s="4">
        <v>2020</v>
      </c>
      <c r="E10641" s="4">
        <v>20</v>
      </c>
      <c r="F10641" s="4" t="s">
        <v>210</v>
      </c>
      <c r="G10641" s="4" t="s">
        <v>12</v>
      </c>
      <c r="H10641" s="4" t="s">
        <v>211</v>
      </c>
      <c r="I10641" s="4">
        <v>1</v>
      </c>
      <c r="J10641" t="str">
        <f>VLOOKUP(A10641,'Município e Sexo'!$A$2:$I$11321,5,FALSE)</f>
        <v>VITORIA DE SANTO ANTAO</v>
      </c>
      <c r="K10641" t="str">
        <f>VLOOKUP(A10641,'Município e Sexo'!$A$2:$I$11321,7,FALSE)</f>
        <v>MASCULINO</v>
      </c>
    </row>
    <row r="10642" spans="1:11" ht="15" customHeight="1" thickBot="1" x14ac:dyDescent="0.25">
      <c r="A10642" t="str">
        <f>CONCATENATE(B10642,C10642,D10642,G10642,E10642,I10642)</f>
        <v>17102020HOMICIDIO211</v>
      </c>
      <c r="B10642" s="4">
        <v>17</v>
      </c>
      <c r="C10642" s="5">
        <v>10</v>
      </c>
      <c r="D10642" s="4">
        <v>2020</v>
      </c>
      <c r="E10642" s="4">
        <v>21</v>
      </c>
      <c r="F10642" s="4" t="s">
        <v>210</v>
      </c>
      <c r="G10642" s="4" t="s">
        <v>12</v>
      </c>
      <c r="H10642" s="4" t="s">
        <v>212</v>
      </c>
      <c r="I10642" s="4">
        <v>1</v>
      </c>
      <c r="J10642" t="str">
        <f>VLOOKUP(A10642,'Município e Sexo'!$A$2:$I$11321,5,FALSE)</f>
        <v>OURICURI</v>
      </c>
      <c r="K10642" t="str">
        <f>VLOOKUP(A10642,'Município e Sexo'!$A$2:$I$11321,7,FALSE)</f>
        <v>MASCULINO</v>
      </c>
    </row>
    <row r="10643" spans="1:11" ht="15" customHeight="1" thickBot="1" x14ac:dyDescent="0.25">
      <c r="A10643" t="str">
        <f>CONCATENATE(B10643,C10643,D10643,G10643,E10643,I10643)</f>
        <v>17102020HOMICIDIO221</v>
      </c>
      <c r="B10643" s="4">
        <v>17</v>
      </c>
      <c r="C10643" s="5">
        <v>10</v>
      </c>
      <c r="D10643" s="4">
        <v>2020</v>
      </c>
      <c r="E10643" s="4">
        <v>22</v>
      </c>
      <c r="F10643" s="4" t="s">
        <v>210</v>
      </c>
      <c r="G10643" s="4" t="s">
        <v>12</v>
      </c>
      <c r="H10643" s="4" t="s">
        <v>211</v>
      </c>
      <c r="I10643" s="4">
        <v>1</v>
      </c>
      <c r="J10643" t="str">
        <f>VLOOKUP(A10643,'Município e Sexo'!$A$2:$I$11321,5,FALSE)</f>
        <v>LAJEDO</v>
      </c>
      <c r="K10643" t="str">
        <f>VLOOKUP(A10643,'Município e Sexo'!$A$2:$I$11321,7,FALSE)</f>
        <v>MASCULINO</v>
      </c>
    </row>
    <row r="10644" spans="1:11" ht="15" customHeight="1" thickBot="1" x14ac:dyDescent="0.25">
      <c r="A10644" t="str">
        <f>CONCATENATE(B10644,C10644,D10644,G10644,E10644,I10644)</f>
        <v>17102020HOMICIDIO271</v>
      </c>
      <c r="B10644" s="4">
        <v>17</v>
      </c>
      <c r="C10644" s="5">
        <v>10</v>
      </c>
      <c r="D10644" s="4">
        <v>2020</v>
      </c>
      <c r="E10644" s="4">
        <v>27</v>
      </c>
      <c r="F10644" s="4" t="s">
        <v>210</v>
      </c>
      <c r="G10644" s="4" t="s">
        <v>12</v>
      </c>
      <c r="H10644" s="4" t="s">
        <v>211</v>
      </c>
      <c r="I10644" s="4">
        <v>1</v>
      </c>
      <c r="J10644" t="str">
        <f>VLOOKUP(A10644,'Município e Sexo'!$A$2:$I$11321,5,FALSE)</f>
        <v>CASINHAS</v>
      </c>
      <c r="K10644" t="str">
        <f>VLOOKUP(A10644,'Município e Sexo'!$A$2:$I$11321,7,FALSE)</f>
        <v>MASCULINO</v>
      </c>
    </row>
    <row r="10645" spans="1:11" ht="15" customHeight="1" thickBot="1" x14ac:dyDescent="0.25">
      <c r="A10645" t="str">
        <f>CONCATENATE(B10645,C10645,D10645,G10645,E10645,I10645)</f>
        <v>17102020HOMICIDIO171</v>
      </c>
      <c r="B10645" s="4">
        <v>17</v>
      </c>
      <c r="C10645" s="5">
        <v>10</v>
      </c>
      <c r="D10645" s="4">
        <v>2020</v>
      </c>
      <c r="E10645" s="4">
        <v>17</v>
      </c>
      <c r="F10645" s="4" t="s">
        <v>210</v>
      </c>
      <c r="G10645" s="4" t="s">
        <v>12</v>
      </c>
      <c r="H10645" s="4" t="s">
        <v>211</v>
      </c>
      <c r="I10645" s="4">
        <v>1</v>
      </c>
      <c r="J10645" t="str">
        <f>VLOOKUP(A10645,'Município e Sexo'!$A$2:$I$11321,5,FALSE)</f>
        <v>ITAIBA</v>
      </c>
      <c r="K10645" t="str">
        <f>VLOOKUP(A10645,'Município e Sexo'!$A$2:$I$11321,7,FALSE)</f>
        <v>MASCULINO</v>
      </c>
    </row>
    <row r="10646" spans="1:11" ht="15" customHeight="1" thickBot="1" x14ac:dyDescent="0.25">
      <c r="A10646" t="str">
        <f>CONCATENATE(B10646,C10646,D10646,G10646,E10646,I10646)</f>
        <v>17102020HOMICIDIO171</v>
      </c>
      <c r="B10646" s="4">
        <v>17</v>
      </c>
      <c r="C10646" s="5">
        <v>10</v>
      </c>
      <c r="D10646" s="4">
        <v>2020</v>
      </c>
      <c r="E10646" s="4">
        <v>17</v>
      </c>
      <c r="F10646" s="4" t="s">
        <v>210</v>
      </c>
      <c r="G10646" s="4" t="s">
        <v>12</v>
      </c>
      <c r="H10646" s="4" t="s">
        <v>217</v>
      </c>
      <c r="I10646" s="4">
        <v>1</v>
      </c>
      <c r="J10646" t="str">
        <f>VLOOKUP(A10646,'Município e Sexo'!$A$2:$I$11321,5,FALSE)</f>
        <v>ITAIBA</v>
      </c>
      <c r="K10646" t="str">
        <f>VLOOKUP(A10646,'Município e Sexo'!$A$2:$I$11321,7,FALSE)</f>
        <v>MASCULINO</v>
      </c>
    </row>
    <row r="10647" spans="1:11" ht="15" customHeight="1" thickBot="1" x14ac:dyDescent="0.25">
      <c r="A10647" t="str">
        <f>CONCATENATE(B10647,C10647,D10647,G10647,E10647,I10647)</f>
        <v>17102020HOMICIDIO181</v>
      </c>
      <c r="B10647" s="4">
        <v>17</v>
      </c>
      <c r="C10647" s="5">
        <v>10</v>
      </c>
      <c r="D10647" s="4">
        <v>2020</v>
      </c>
      <c r="E10647" s="4">
        <v>18</v>
      </c>
      <c r="F10647" s="4" t="s">
        <v>210</v>
      </c>
      <c r="G10647" s="4" t="s">
        <v>12</v>
      </c>
      <c r="H10647" s="4" t="s">
        <v>211</v>
      </c>
      <c r="I10647" s="4">
        <v>1</v>
      </c>
      <c r="J10647" t="str">
        <f>VLOOKUP(A10647,'Município e Sexo'!$A$2:$I$11321,5,FALSE)</f>
        <v>POMBOS</v>
      </c>
      <c r="K10647" t="str">
        <f>VLOOKUP(A10647,'Município e Sexo'!$A$2:$I$11321,7,FALSE)</f>
        <v>MASCULINO</v>
      </c>
    </row>
    <row r="10648" spans="1:11" ht="15" customHeight="1" thickBot="1" x14ac:dyDescent="0.25">
      <c r="A10648" t="str">
        <f>CONCATENATE(B10648,C10648,D10648,G10648,E10648,I10648)</f>
        <v>17102020HOMICIDIO311</v>
      </c>
      <c r="B10648" s="4">
        <v>17</v>
      </c>
      <c r="C10648" s="5">
        <v>10</v>
      </c>
      <c r="D10648" s="4">
        <v>2020</v>
      </c>
      <c r="E10648" s="4">
        <v>31</v>
      </c>
      <c r="F10648" s="4" t="s">
        <v>210</v>
      </c>
      <c r="G10648" s="4" t="s">
        <v>12</v>
      </c>
      <c r="H10648" s="4" t="s">
        <v>212</v>
      </c>
      <c r="I10648" s="4">
        <v>1</v>
      </c>
      <c r="J10648" t="str">
        <f>VLOOKUP(A10648,'Município e Sexo'!$A$2:$I$11321,5,FALSE)</f>
        <v>ALIANCA</v>
      </c>
      <c r="K10648" t="str">
        <f>VLOOKUP(A10648,'Município e Sexo'!$A$2:$I$11321,7,FALSE)</f>
        <v>MASCULINO</v>
      </c>
    </row>
    <row r="10649" spans="1:11" ht="15" customHeight="1" thickBot="1" x14ac:dyDescent="0.25">
      <c r="A10649" t="str">
        <f>CONCATENATE(B10649,C10649,D10649,G10649,E10649,I10649)</f>
        <v>17102020HOMICIDIO381</v>
      </c>
      <c r="B10649" s="4">
        <v>17</v>
      </c>
      <c r="C10649" s="5">
        <v>10</v>
      </c>
      <c r="D10649" s="4">
        <v>2020</v>
      </c>
      <c r="E10649" s="4">
        <v>38</v>
      </c>
      <c r="F10649" s="4" t="s">
        <v>210</v>
      </c>
      <c r="G10649" s="4" t="s">
        <v>12</v>
      </c>
      <c r="H10649" s="4" t="s">
        <v>211</v>
      </c>
      <c r="I10649" s="4">
        <v>1</v>
      </c>
      <c r="J10649" t="str">
        <f>VLOOKUP(A10649,'Município e Sexo'!$A$2:$I$11321,5,FALSE)</f>
        <v>JABOATAO DOS GUARARAPES</v>
      </c>
      <c r="K10649" t="str">
        <f>VLOOKUP(A10649,'Município e Sexo'!$A$2:$I$11321,7,FALSE)</f>
        <v>MASCULINO</v>
      </c>
    </row>
    <row r="10650" spans="1:11" ht="15" customHeight="1" thickBot="1" x14ac:dyDescent="0.25">
      <c r="A10650" t="str">
        <f>CONCATENATE(B10650,C10650,D10650,G10650,E10650,I10650)</f>
        <v>17102020HOMICIDIO431</v>
      </c>
      <c r="B10650" s="4">
        <v>17</v>
      </c>
      <c r="C10650" s="5">
        <v>10</v>
      </c>
      <c r="D10650" s="4">
        <v>2020</v>
      </c>
      <c r="E10650" s="4">
        <v>43</v>
      </c>
      <c r="F10650" s="4" t="s">
        <v>210</v>
      </c>
      <c r="G10650" s="4" t="s">
        <v>12</v>
      </c>
      <c r="H10650" s="4" t="s">
        <v>211</v>
      </c>
      <c r="I10650" s="4">
        <v>1</v>
      </c>
      <c r="J10650" t="str">
        <f>VLOOKUP(A10650,'Município e Sexo'!$A$2:$I$11321,5,FALSE)</f>
        <v>RECIFE</v>
      </c>
      <c r="K10650" t="str">
        <f>VLOOKUP(A10650,'Município e Sexo'!$A$2:$I$11321,7,FALSE)</f>
        <v>MASCULINO</v>
      </c>
    </row>
    <row r="10651" spans="1:11" ht="15" customHeight="1" thickBot="1" x14ac:dyDescent="0.25">
      <c r="A10651" t="str">
        <f>CONCATENATE(B10651,C10651,D10651,G10651,E10651,I10651)</f>
        <v>17102020HOMICIDIO251</v>
      </c>
      <c r="B10651" s="4">
        <v>17</v>
      </c>
      <c r="C10651" s="5">
        <v>10</v>
      </c>
      <c r="D10651" s="4">
        <v>2020</v>
      </c>
      <c r="E10651" s="4">
        <v>25</v>
      </c>
      <c r="F10651" s="4" t="s">
        <v>210</v>
      </c>
      <c r="G10651" s="4" t="s">
        <v>12</v>
      </c>
      <c r="H10651" s="4" t="s">
        <v>211</v>
      </c>
      <c r="I10651" s="4">
        <v>1</v>
      </c>
      <c r="J10651" t="str">
        <f>VLOOKUP(A10651,'Município e Sexo'!$A$2:$I$11321,5,FALSE)</f>
        <v>JOAQUIM NABUCO</v>
      </c>
      <c r="K10651" t="str">
        <f>VLOOKUP(A10651,'Município e Sexo'!$A$2:$I$11321,7,FALSE)</f>
        <v>MASCULINO</v>
      </c>
    </row>
    <row r="10652" spans="1:11" ht="15" customHeight="1" thickBot="1" x14ac:dyDescent="0.25">
      <c r="A10652" t="str">
        <f>CONCATENATE(B10652,C10652,D10652,G10652,E10652,I10652)</f>
        <v>17102020HOMICIDIO271</v>
      </c>
      <c r="B10652" s="4">
        <v>17</v>
      </c>
      <c r="C10652" s="5">
        <v>10</v>
      </c>
      <c r="D10652" s="4">
        <v>2020</v>
      </c>
      <c r="E10652" s="4">
        <v>27</v>
      </c>
      <c r="F10652" s="4" t="s">
        <v>210</v>
      </c>
      <c r="G10652" s="4" t="s">
        <v>12</v>
      </c>
      <c r="H10652" s="4" t="s">
        <v>211</v>
      </c>
      <c r="I10652" s="4">
        <v>1</v>
      </c>
      <c r="J10652" t="str">
        <f>VLOOKUP(A10652,'Município e Sexo'!$A$2:$I$11321,5,FALSE)</f>
        <v>CASINHAS</v>
      </c>
      <c r="K10652" t="str">
        <f>VLOOKUP(A10652,'Município e Sexo'!$A$2:$I$11321,7,FALSE)</f>
        <v>MASCULINO</v>
      </c>
    </row>
    <row r="10653" spans="1:11" ht="15" customHeight="1" thickBot="1" x14ac:dyDescent="0.25">
      <c r="A10653" t="str">
        <f>CONCATENATE(B10653,C10653,D10653,G10653,E10653,I10653)</f>
        <v>17102020HOMICIDIO371</v>
      </c>
      <c r="B10653" s="4">
        <v>17</v>
      </c>
      <c r="C10653" s="5">
        <v>10</v>
      </c>
      <c r="D10653" s="4">
        <v>2020</v>
      </c>
      <c r="E10653" s="4">
        <v>37</v>
      </c>
      <c r="F10653" s="4" t="s">
        <v>210</v>
      </c>
      <c r="G10653" s="4" t="s">
        <v>12</v>
      </c>
      <c r="H10653" s="4" t="s">
        <v>212</v>
      </c>
      <c r="I10653" s="4">
        <v>1</v>
      </c>
      <c r="J10653" t="str">
        <f>VLOOKUP(A10653,'Município e Sexo'!$A$2:$I$11321,5,FALSE)</f>
        <v>SIRINHAEM</v>
      </c>
      <c r="K10653" t="str">
        <f>VLOOKUP(A10653,'Município e Sexo'!$A$2:$I$11321,7,FALSE)</f>
        <v>MASCULINO</v>
      </c>
    </row>
    <row r="10654" spans="1:11" ht="15" customHeight="1" thickBot="1" x14ac:dyDescent="0.25">
      <c r="A10654" t="str">
        <f>CONCATENATE(B10654,C10654,D10654,G10654,E10654,I10654)</f>
        <v>18102020HOMICIDIO201</v>
      </c>
      <c r="B10654" s="4">
        <v>18</v>
      </c>
      <c r="C10654" s="5">
        <v>10</v>
      </c>
      <c r="D10654" s="4">
        <v>2020</v>
      </c>
      <c r="E10654" s="4">
        <v>20</v>
      </c>
      <c r="F10654" s="4" t="s">
        <v>216</v>
      </c>
      <c r="G10654" s="4" t="s">
        <v>12</v>
      </c>
      <c r="H10654" s="4" t="s">
        <v>217</v>
      </c>
      <c r="I10654" s="4">
        <v>1</v>
      </c>
      <c r="J10654" t="str">
        <f>VLOOKUP(A10654,'Município e Sexo'!$A$2:$I$11321,5,FALSE)</f>
        <v>OURICURI</v>
      </c>
      <c r="K10654" t="str">
        <f>VLOOKUP(A10654,'Município e Sexo'!$A$2:$I$11321,7,FALSE)</f>
        <v>MASCULINO</v>
      </c>
    </row>
    <row r="10655" spans="1:11" ht="15" customHeight="1" thickBot="1" x14ac:dyDescent="0.25">
      <c r="A10655" t="str">
        <f>CONCATENATE(B10655,C10655,D10655,G10655,E10655,I10655)</f>
        <v>18102020HOMICIDIO201</v>
      </c>
      <c r="B10655" s="4">
        <v>18</v>
      </c>
      <c r="C10655" s="5">
        <v>10</v>
      </c>
      <c r="D10655" s="4">
        <v>2020</v>
      </c>
      <c r="E10655" s="4">
        <v>20</v>
      </c>
      <c r="F10655" s="4" t="s">
        <v>210</v>
      </c>
      <c r="G10655" s="4" t="s">
        <v>12</v>
      </c>
      <c r="H10655" s="4" t="s">
        <v>211</v>
      </c>
      <c r="I10655" s="4">
        <v>1</v>
      </c>
      <c r="J10655" t="str">
        <f>VLOOKUP(A10655,'Município e Sexo'!$A$2:$I$11321,5,FALSE)</f>
        <v>OURICURI</v>
      </c>
      <c r="K10655" t="str">
        <f>VLOOKUP(A10655,'Município e Sexo'!$A$2:$I$11321,7,FALSE)</f>
        <v>MASCULINO</v>
      </c>
    </row>
    <row r="10656" spans="1:11" ht="15" customHeight="1" thickBot="1" x14ac:dyDescent="0.25">
      <c r="A10656" t="str">
        <f>CONCATENATE(B10656,C10656,D10656,G10656,E10656,I10656)</f>
        <v>18102020HOMICIDIO191</v>
      </c>
      <c r="B10656" s="4">
        <v>18</v>
      </c>
      <c r="C10656" s="5">
        <v>10</v>
      </c>
      <c r="D10656" s="4">
        <v>2020</v>
      </c>
      <c r="E10656" s="4">
        <v>19</v>
      </c>
      <c r="F10656" s="4" t="s">
        <v>210</v>
      </c>
      <c r="G10656" s="4" t="s">
        <v>12</v>
      </c>
      <c r="H10656" s="4" t="s">
        <v>211</v>
      </c>
      <c r="I10656" s="4">
        <v>1</v>
      </c>
      <c r="J10656" t="str">
        <f>VLOOKUP(A10656,'Município e Sexo'!$A$2:$I$11321,5,FALSE)</f>
        <v>SANTA CRUZ DO CAPIBARIBE</v>
      </c>
      <c r="K10656" t="str">
        <f>VLOOKUP(A10656,'Município e Sexo'!$A$2:$I$11321,7,FALSE)</f>
        <v>MASCULINO</v>
      </c>
    </row>
    <row r="10657" spans="1:11" ht="15" customHeight="1" thickBot="1" x14ac:dyDescent="0.25">
      <c r="A10657" t="str">
        <f>CONCATENATE(B10657,C10657,D10657,G10657,E10657,I10657)</f>
        <v>18102020HOMICIDIO191</v>
      </c>
      <c r="B10657" s="4">
        <v>18</v>
      </c>
      <c r="C10657" s="5">
        <v>10</v>
      </c>
      <c r="D10657" s="4">
        <v>2020</v>
      </c>
      <c r="E10657" s="4">
        <v>19</v>
      </c>
      <c r="F10657" s="4" t="s">
        <v>210</v>
      </c>
      <c r="G10657" s="4" t="s">
        <v>12</v>
      </c>
      <c r="H10657" s="4" t="s">
        <v>211</v>
      </c>
      <c r="I10657" s="4">
        <v>1</v>
      </c>
      <c r="J10657" t="str">
        <f>VLOOKUP(A10657,'Município e Sexo'!$A$2:$I$11321,5,FALSE)</f>
        <v>SANTA CRUZ DO CAPIBARIBE</v>
      </c>
      <c r="K10657" t="str">
        <f>VLOOKUP(A10657,'Município e Sexo'!$A$2:$I$11321,7,FALSE)</f>
        <v>MASCULINO</v>
      </c>
    </row>
    <row r="10658" spans="1:11" ht="15" customHeight="1" thickBot="1" x14ac:dyDescent="0.25">
      <c r="A10658" t="str">
        <f>CONCATENATE(B10658,C10658,D10658,G10658,E10658,I10658)</f>
        <v>18102020LATROCINIO301</v>
      </c>
      <c r="B10658" s="4">
        <v>18</v>
      </c>
      <c r="C10658" s="5">
        <v>10</v>
      </c>
      <c r="D10658" s="4">
        <v>2020</v>
      </c>
      <c r="E10658" s="4">
        <v>30</v>
      </c>
      <c r="F10658" s="4" t="s">
        <v>210</v>
      </c>
      <c r="G10658" s="4" t="s">
        <v>33</v>
      </c>
      <c r="H10658" s="4" t="s">
        <v>215</v>
      </c>
      <c r="I10658" s="4">
        <v>1</v>
      </c>
      <c r="J10658" t="str">
        <f>VLOOKUP(A10658,'Município e Sexo'!$A$2:$I$11321,5,FALSE)</f>
        <v>ITAMBE</v>
      </c>
      <c r="K10658" t="str">
        <f>VLOOKUP(A10658,'Município e Sexo'!$A$2:$I$11321,7,FALSE)</f>
        <v>MASCULINO</v>
      </c>
    </row>
    <row r="10659" spans="1:11" ht="15" customHeight="1" thickBot="1" x14ac:dyDescent="0.25">
      <c r="A10659" t="str">
        <f>CONCATENATE(B10659,C10659,D10659,G10659,E10659,I10659)</f>
        <v>18102020HOMICIDIO301</v>
      </c>
      <c r="B10659" s="4">
        <v>18</v>
      </c>
      <c r="C10659" s="5">
        <v>10</v>
      </c>
      <c r="D10659" s="4">
        <v>2020</v>
      </c>
      <c r="E10659" s="4">
        <v>30</v>
      </c>
      <c r="F10659" s="4" t="s">
        <v>210</v>
      </c>
      <c r="G10659" s="4" t="s">
        <v>12</v>
      </c>
      <c r="H10659" s="4" t="s">
        <v>211</v>
      </c>
      <c r="I10659" s="4">
        <v>1</v>
      </c>
      <c r="J10659" t="str">
        <f>VLOOKUP(A10659,'Município e Sexo'!$A$2:$I$11321,5,FALSE)</f>
        <v>PAULISTA</v>
      </c>
      <c r="K10659" t="str">
        <f>VLOOKUP(A10659,'Município e Sexo'!$A$2:$I$11321,7,FALSE)</f>
        <v>MASCULINO</v>
      </c>
    </row>
    <row r="10660" spans="1:11" ht="15" customHeight="1" thickBot="1" x14ac:dyDescent="0.25">
      <c r="A10660" t="str">
        <f>CONCATENATE(B10660,C10660,D10660,G10660,E10660,I10660)</f>
        <v>18102020HOMICIDIO301</v>
      </c>
      <c r="B10660" s="4">
        <v>18</v>
      </c>
      <c r="C10660" s="5">
        <v>10</v>
      </c>
      <c r="D10660" s="4">
        <v>2020</v>
      </c>
      <c r="E10660" s="4">
        <v>30</v>
      </c>
      <c r="F10660" s="4" t="s">
        <v>210</v>
      </c>
      <c r="G10660" s="4" t="s">
        <v>12</v>
      </c>
      <c r="H10660" s="4" t="s">
        <v>211</v>
      </c>
      <c r="I10660" s="4">
        <v>1</v>
      </c>
      <c r="J10660" t="str">
        <f>VLOOKUP(A10660,'Município e Sexo'!$A$2:$I$11321,5,FALSE)</f>
        <v>PAULISTA</v>
      </c>
      <c r="K10660" t="str">
        <f>VLOOKUP(A10660,'Município e Sexo'!$A$2:$I$11321,7,FALSE)</f>
        <v>MASCULINO</v>
      </c>
    </row>
    <row r="10661" spans="1:11" ht="15" customHeight="1" thickBot="1" x14ac:dyDescent="0.25">
      <c r="A10661" t="str">
        <f>CONCATENATE(B10661,C10661,D10661,G10661,E10661,I10661)</f>
        <v>18102020HOMICIDIO311</v>
      </c>
      <c r="B10661" s="4">
        <v>18</v>
      </c>
      <c r="C10661" s="5">
        <v>10</v>
      </c>
      <c r="D10661" s="4">
        <v>2020</v>
      </c>
      <c r="E10661" s="4">
        <v>31</v>
      </c>
      <c r="F10661" s="4" t="s">
        <v>210</v>
      </c>
      <c r="G10661" s="4" t="s">
        <v>12</v>
      </c>
      <c r="H10661" s="4" t="s">
        <v>211</v>
      </c>
      <c r="I10661" s="4">
        <v>1</v>
      </c>
      <c r="J10661" t="str">
        <f>VLOOKUP(A10661,'Município e Sexo'!$A$2:$I$11321,5,FALSE)</f>
        <v>BELO JARDIM</v>
      </c>
      <c r="K10661" t="str">
        <f>VLOOKUP(A10661,'Município e Sexo'!$A$2:$I$11321,7,FALSE)</f>
        <v>MASCULINO</v>
      </c>
    </row>
    <row r="10662" spans="1:11" ht="15" customHeight="1" thickBot="1" x14ac:dyDescent="0.25">
      <c r="A10662" t="str">
        <f>CONCATENATE(B10662,C10662,D10662,G10662,E10662,I10662)</f>
        <v>18102020HOMICIDIO341</v>
      </c>
      <c r="B10662" s="4">
        <v>18</v>
      </c>
      <c r="C10662" s="5">
        <v>10</v>
      </c>
      <c r="D10662" s="4">
        <v>2020</v>
      </c>
      <c r="E10662" s="4">
        <v>34</v>
      </c>
      <c r="F10662" s="4" t="s">
        <v>210</v>
      </c>
      <c r="G10662" s="4" t="s">
        <v>12</v>
      </c>
      <c r="H10662" s="4" t="s">
        <v>211</v>
      </c>
      <c r="I10662" s="4">
        <v>1</v>
      </c>
      <c r="J10662" t="str">
        <f>VLOOKUP(A10662,'Município e Sexo'!$A$2:$I$11321,5,FALSE)</f>
        <v>CUSTODIA</v>
      </c>
      <c r="K10662" t="str">
        <f>VLOOKUP(A10662,'Município e Sexo'!$A$2:$I$11321,7,FALSE)</f>
        <v>MASCULINO</v>
      </c>
    </row>
    <row r="10663" spans="1:11" ht="15" customHeight="1" thickBot="1" x14ac:dyDescent="0.25">
      <c r="A10663" t="str">
        <f>CONCATENATE(B10663,C10663,D10663,G10663,E10663,I10663)</f>
        <v>18102020HOMICIDIO351</v>
      </c>
      <c r="B10663" s="4">
        <v>18</v>
      </c>
      <c r="C10663" s="5">
        <v>10</v>
      </c>
      <c r="D10663" s="4">
        <v>2020</v>
      </c>
      <c r="E10663" s="4">
        <v>35</v>
      </c>
      <c r="F10663" s="4" t="s">
        <v>210</v>
      </c>
      <c r="G10663" s="4" t="s">
        <v>12</v>
      </c>
      <c r="H10663" s="4" t="s">
        <v>211</v>
      </c>
      <c r="I10663" s="4">
        <v>1</v>
      </c>
      <c r="J10663" t="str">
        <f>VLOOKUP(A10663,'Município e Sexo'!$A$2:$I$11321,5,FALSE)</f>
        <v>RECIFE</v>
      </c>
      <c r="K10663" t="str">
        <f>VLOOKUP(A10663,'Município e Sexo'!$A$2:$I$11321,7,FALSE)</f>
        <v>MASCULINO</v>
      </c>
    </row>
    <row r="10664" spans="1:11" ht="15" customHeight="1" thickBot="1" x14ac:dyDescent="0.25">
      <c r="A10664" t="str">
        <f>CONCATENATE(B10664,C10664,D10664,G10664,E10664,I10664)</f>
        <v>18102020HOMICIDIO361</v>
      </c>
      <c r="B10664" s="4">
        <v>18</v>
      </c>
      <c r="C10664" s="5">
        <v>10</v>
      </c>
      <c r="D10664" s="4">
        <v>2020</v>
      </c>
      <c r="E10664" s="4">
        <v>36</v>
      </c>
      <c r="F10664" s="4" t="s">
        <v>210</v>
      </c>
      <c r="G10664" s="4" t="s">
        <v>12</v>
      </c>
      <c r="H10664" s="4" t="s">
        <v>211</v>
      </c>
      <c r="I10664" s="4">
        <v>1</v>
      </c>
      <c r="J10664" t="str">
        <f>VLOOKUP(A10664,'Município e Sexo'!$A$2:$I$11321,5,FALSE)</f>
        <v>RECIFE</v>
      </c>
      <c r="K10664" t="str">
        <f>VLOOKUP(A10664,'Município e Sexo'!$A$2:$I$11321,7,FALSE)</f>
        <v>MASCULINO</v>
      </c>
    </row>
    <row r="10665" spans="1:11" ht="15" customHeight="1" thickBot="1" x14ac:dyDescent="0.25">
      <c r="A10665" t="str">
        <f>CONCATENATE(B10665,C10665,D10665,G10665,E10665,I10665)</f>
        <v>18102020HOMICIDIO381</v>
      </c>
      <c r="B10665" s="4">
        <v>18</v>
      </c>
      <c r="C10665" s="5">
        <v>10</v>
      </c>
      <c r="D10665" s="4">
        <v>2020</v>
      </c>
      <c r="E10665" s="4">
        <v>38</v>
      </c>
      <c r="F10665" s="4" t="s">
        <v>210</v>
      </c>
      <c r="G10665" s="4" t="s">
        <v>12</v>
      </c>
      <c r="H10665" s="4" t="s">
        <v>211</v>
      </c>
      <c r="I10665" s="4">
        <v>1</v>
      </c>
      <c r="J10665" t="str">
        <f>VLOOKUP(A10665,'Município e Sexo'!$A$2:$I$11321,5,FALSE)</f>
        <v>SERRA TALHADA</v>
      </c>
      <c r="K10665" t="str">
        <f>VLOOKUP(A10665,'Município e Sexo'!$A$2:$I$11321,7,FALSE)</f>
        <v>MASCULINO</v>
      </c>
    </row>
    <row r="10666" spans="1:11" ht="15" customHeight="1" thickBot="1" x14ac:dyDescent="0.25">
      <c r="A10666" t="str">
        <f>CONCATENATE(B10666,C10666,D10666,G10666,E10666,I10666)</f>
        <v>18102020HOMICIDIO491</v>
      </c>
      <c r="B10666" s="4">
        <v>18</v>
      </c>
      <c r="C10666" s="5">
        <v>10</v>
      </c>
      <c r="D10666" s="4">
        <v>2020</v>
      </c>
      <c r="E10666" s="4">
        <v>49</v>
      </c>
      <c r="F10666" s="4" t="s">
        <v>210</v>
      </c>
      <c r="G10666" s="4" t="s">
        <v>12</v>
      </c>
      <c r="H10666" s="4" t="s">
        <v>218</v>
      </c>
      <c r="I10666" s="4">
        <v>1</v>
      </c>
      <c r="J10666" t="str">
        <f>VLOOKUP(A10666,'Município e Sexo'!$A$2:$I$11321,5,FALSE)</f>
        <v>RECIFE</v>
      </c>
      <c r="K10666" t="str">
        <f>VLOOKUP(A10666,'Município e Sexo'!$A$2:$I$11321,7,FALSE)</f>
        <v>MASCULINO</v>
      </c>
    </row>
    <row r="10667" spans="1:11" ht="15" customHeight="1" thickBot="1" x14ac:dyDescent="0.25">
      <c r="A10667" t="str">
        <f>CONCATENATE(B10667,C10667,D10667,G10667,E10667,I10667)</f>
        <v>18102020HOMICIDIO221</v>
      </c>
      <c r="B10667" s="4">
        <v>18</v>
      </c>
      <c r="C10667" s="5">
        <v>10</v>
      </c>
      <c r="D10667" s="4">
        <v>2020</v>
      </c>
      <c r="E10667" s="4">
        <v>22</v>
      </c>
      <c r="F10667" s="4" t="s">
        <v>210</v>
      </c>
      <c r="G10667" s="4" t="s">
        <v>12</v>
      </c>
      <c r="H10667" s="4" t="s">
        <v>211</v>
      </c>
      <c r="I10667" s="4">
        <v>1</v>
      </c>
      <c r="J10667" t="str">
        <f>VLOOKUP(A10667,'Município e Sexo'!$A$2:$I$11321,5,FALSE)</f>
        <v>EXU</v>
      </c>
      <c r="K10667" t="str">
        <f>VLOOKUP(A10667,'Município e Sexo'!$A$2:$I$11321,7,FALSE)</f>
        <v>MASCULINO</v>
      </c>
    </row>
    <row r="10668" spans="1:11" ht="15" customHeight="1" thickBot="1" x14ac:dyDescent="0.25">
      <c r="A10668" t="str">
        <f>CONCATENATE(B10668,C10668,D10668,G10668,E10668,I10668)</f>
        <v>18102020HOMICIDIO311</v>
      </c>
      <c r="B10668" s="4">
        <v>18</v>
      </c>
      <c r="C10668" s="5">
        <v>10</v>
      </c>
      <c r="D10668" s="4">
        <v>2020</v>
      </c>
      <c r="E10668" s="4">
        <v>31</v>
      </c>
      <c r="F10668" s="4" t="s">
        <v>210</v>
      </c>
      <c r="G10668" s="4" t="s">
        <v>12</v>
      </c>
      <c r="H10668" s="4" t="s">
        <v>211</v>
      </c>
      <c r="I10668" s="4">
        <v>1</v>
      </c>
      <c r="J10668" t="str">
        <f>VLOOKUP(A10668,'Município e Sexo'!$A$2:$I$11321,5,FALSE)</f>
        <v>BELO JARDIM</v>
      </c>
      <c r="K10668" t="str">
        <f>VLOOKUP(A10668,'Município e Sexo'!$A$2:$I$11321,7,FALSE)</f>
        <v>MASCULINO</v>
      </c>
    </row>
    <row r="10669" spans="1:11" ht="15" customHeight="1" thickBot="1" x14ac:dyDescent="0.25">
      <c r="A10669" t="str">
        <f>CONCATENATE(B10669,C10669,D10669,G10669,E10669,I10669)</f>
        <v>18102020HOMICIDIO311</v>
      </c>
      <c r="B10669" s="4">
        <v>18</v>
      </c>
      <c r="C10669" s="5">
        <v>10</v>
      </c>
      <c r="D10669" s="4">
        <v>2020</v>
      </c>
      <c r="E10669" s="4">
        <v>31</v>
      </c>
      <c r="F10669" s="4" t="s">
        <v>210</v>
      </c>
      <c r="G10669" s="4" t="s">
        <v>12</v>
      </c>
      <c r="H10669" s="4" t="s">
        <v>211</v>
      </c>
      <c r="I10669" s="4">
        <v>1</v>
      </c>
      <c r="J10669" t="str">
        <f>VLOOKUP(A10669,'Município e Sexo'!$A$2:$I$11321,5,FALSE)</f>
        <v>BELO JARDIM</v>
      </c>
      <c r="K10669" t="str">
        <f>VLOOKUP(A10669,'Município e Sexo'!$A$2:$I$11321,7,FALSE)</f>
        <v>MASCULINO</v>
      </c>
    </row>
    <row r="10670" spans="1:11" ht="15" customHeight="1" thickBot="1" x14ac:dyDescent="0.25">
      <c r="A10670" t="str">
        <f>CONCATENATE(B10670,C10670,D10670,G10670,E10670,I10670)</f>
        <v>19102020HOMICIDIO211</v>
      </c>
      <c r="B10670" s="4">
        <v>19</v>
      </c>
      <c r="C10670" s="5">
        <v>10</v>
      </c>
      <c r="D10670" s="4">
        <v>2020</v>
      </c>
      <c r="E10670" s="4">
        <v>21</v>
      </c>
      <c r="F10670" s="4" t="s">
        <v>210</v>
      </c>
      <c r="G10670" s="4" t="s">
        <v>12</v>
      </c>
      <c r="H10670" s="4" t="s">
        <v>211</v>
      </c>
      <c r="I10670" s="4">
        <v>1</v>
      </c>
      <c r="J10670" t="str">
        <f>VLOOKUP(A10670,'Município e Sexo'!$A$2:$I$11321,5,FALSE)</f>
        <v>BUIQUE</v>
      </c>
      <c r="K10670" t="str">
        <f>VLOOKUP(A10670,'Município e Sexo'!$A$2:$I$11321,7,FALSE)</f>
        <v>MASCULINO</v>
      </c>
    </row>
    <row r="10671" spans="1:11" ht="15" customHeight="1" thickBot="1" x14ac:dyDescent="0.25">
      <c r="A10671" t="str">
        <f>CONCATENATE(B10671,C10671,D10671,G10671,E10671,I10671)</f>
        <v>19102020HOMICIDIO251</v>
      </c>
      <c r="B10671" s="4">
        <v>19</v>
      </c>
      <c r="C10671" s="5">
        <v>10</v>
      </c>
      <c r="D10671" s="4">
        <v>2020</v>
      </c>
      <c r="E10671" s="4">
        <v>25</v>
      </c>
      <c r="F10671" s="4" t="s">
        <v>210</v>
      </c>
      <c r="G10671" s="4" t="s">
        <v>12</v>
      </c>
      <c r="H10671" s="4" t="s">
        <v>211</v>
      </c>
      <c r="I10671" s="4">
        <v>1</v>
      </c>
      <c r="J10671" t="str">
        <f>VLOOKUP(A10671,'Município e Sexo'!$A$2:$I$11321,5,FALSE)</f>
        <v>BUIQUE</v>
      </c>
      <c r="K10671" t="str">
        <f>VLOOKUP(A10671,'Município e Sexo'!$A$2:$I$11321,7,FALSE)</f>
        <v>MASCULINO</v>
      </c>
    </row>
    <row r="10672" spans="1:11" ht="15" customHeight="1" thickBot="1" x14ac:dyDescent="0.25">
      <c r="A10672" t="str">
        <f>CONCATENATE(B10672,C10672,D10672,G10672,E10672,I10672)</f>
        <v>19102020HOMICIDIO321</v>
      </c>
      <c r="B10672" s="4">
        <v>19</v>
      </c>
      <c r="C10672" s="5">
        <v>10</v>
      </c>
      <c r="D10672" s="4">
        <v>2020</v>
      </c>
      <c r="E10672" s="4">
        <v>32</v>
      </c>
      <c r="F10672" s="4" t="s">
        <v>210</v>
      </c>
      <c r="G10672" s="4" t="s">
        <v>12</v>
      </c>
      <c r="H10672" s="4" t="s">
        <v>212</v>
      </c>
      <c r="I10672" s="4">
        <v>1</v>
      </c>
      <c r="J10672" t="str">
        <f>VLOOKUP(A10672,'Município e Sexo'!$A$2:$I$11321,5,FALSE)</f>
        <v>RECIFE</v>
      </c>
      <c r="K10672" t="str">
        <f>VLOOKUP(A10672,'Município e Sexo'!$A$2:$I$11321,7,FALSE)</f>
        <v>MASCULINO</v>
      </c>
    </row>
    <row r="10673" spans="1:11" ht="15" customHeight="1" thickBot="1" x14ac:dyDescent="0.25">
      <c r="A10673" t="str">
        <f>CONCATENATE(B10673,C10673,D10673,G10673,E10673,I10673)</f>
        <v>19102020HOMICIDIO221</v>
      </c>
      <c r="B10673" s="4">
        <v>19</v>
      </c>
      <c r="C10673" s="5">
        <v>10</v>
      </c>
      <c r="D10673" s="4">
        <v>2020</v>
      </c>
      <c r="E10673" s="4">
        <v>22</v>
      </c>
      <c r="F10673" s="4" t="s">
        <v>210</v>
      </c>
      <c r="G10673" s="4" t="s">
        <v>12</v>
      </c>
      <c r="H10673" s="4" t="s">
        <v>211</v>
      </c>
      <c r="I10673" s="4">
        <v>1</v>
      </c>
      <c r="J10673" t="str">
        <f>VLOOKUP(A10673,'Município e Sexo'!$A$2:$I$11321,5,FALSE)</f>
        <v>ABREU E LIMA</v>
      </c>
      <c r="K10673" t="str">
        <f>VLOOKUP(A10673,'Município e Sexo'!$A$2:$I$11321,7,FALSE)</f>
        <v>MASCULINO</v>
      </c>
    </row>
    <row r="10674" spans="1:11" ht="15" customHeight="1" thickBot="1" x14ac:dyDescent="0.25">
      <c r="A10674" t="str">
        <f>CONCATENATE(B10674,C10674,D10674,G10674,E10674,I10674)</f>
        <v>19102020HOMICIDIO241</v>
      </c>
      <c r="B10674" s="4">
        <v>19</v>
      </c>
      <c r="C10674" s="5">
        <v>10</v>
      </c>
      <c r="D10674" s="4">
        <v>2020</v>
      </c>
      <c r="E10674" s="4">
        <v>24</v>
      </c>
      <c r="F10674" s="4" t="s">
        <v>210</v>
      </c>
      <c r="G10674" s="4" t="s">
        <v>12</v>
      </c>
      <c r="H10674" s="4" t="s">
        <v>212</v>
      </c>
      <c r="I10674" s="4">
        <v>1</v>
      </c>
      <c r="J10674" t="str">
        <f>VLOOKUP(A10674,'Município e Sexo'!$A$2:$I$11321,5,FALSE)</f>
        <v>PASSIRA</v>
      </c>
      <c r="K10674" t="str">
        <f>VLOOKUP(A10674,'Município e Sexo'!$A$2:$I$11321,7,FALSE)</f>
        <v>MASCULINO</v>
      </c>
    </row>
    <row r="10675" spans="1:11" ht="15" customHeight="1" thickBot="1" x14ac:dyDescent="0.25">
      <c r="A10675" t="str">
        <f>CONCATENATE(B10675,C10675,D10675,G10675,E10675,I10675)</f>
        <v>19102020HOMICIDIO241</v>
      </c>
      <c r="B10675" s="4">
        <v>19</v>
      </c>
      <c r="C10675" s="5">
        <v>10</v>
      </c>
      <c r="D10675" s="4">
        <v>2020</v>
      </c>
      <c r="E10675" s="4">
        <v>24</v>
      </c>
      <c r="F10675" s="4" t="s">
        <v>210</v>
      </c>
      <c r="G10675" s="4" t="s">
        <v>12</v>
      </c>
      <c r="H10675" s="4" t="s">
        <v>211</v>
      </c>
      <c r="I10675" s="4">
        <v>1</v>
      </c>
      <c r="J10675" t="str">
        <f>VLOOKUP(A10675,'Município e Sexo'!$A$2:$I$11321,5,FALSE)</f>
        <v>PASSIRA</v>
      </c>
      <c r="K10675" t="str">
        <f>VLOOKUP(A10675,'Município e Sexo'!$A$2:$I$11321,7,FALSE)</f>
        <v>MASCULINO</v>
      </c>
    </row>
    <row r="10676" spans="1:11" ht="15" customHeight="1" thickBot="1" x14ac:dyDescent="0.25">
      <c r="A10676" t="str">
        <f>CONCATENATE(B10676,C10676,D10676,G10676,E10676,I10676)</f>
        <v>19102020HOMICIDIO261</v>
      </c>
      <c r="B10676" s="4">
        <v>19</v>
      </c>
      <c r="C10676" s="5">
        <v>10</v>
      </c>
      <c r="D10676" s="4">
        <v>2020</v>
      </c>
      <c r="E10676" s="4">
        <v>26</v>
      </c>
      <c r="F10676" s="4" t="s">
        <v>210</v>
      </c>
      <c r="G10676" s="4" t="s">
        <v>12</v>
      </c>
      <c r="H10676" s="4" t="s">
        <v>211</v>
      </c>
      <c r="I10676" s="4">
        <v>1</v>
      </c>
      <c r="J10676" t="str">
        <f>VLOOKUP(A10676,'Município e Sexo'!$A$2:$I$11321,5,FALSE)</f>
        <v>CARUARU</v>
      </c>
      <c r="K10676" t="str">
        <f>VLOOKUP(A10676,'Município e Sexo'!$A$2:$I$11321,7,FALSE)</f>
        <v>MASCULINO</v>
      </c>
    </row>
    <row r="10677" spans="1:11" ht="15" customHeight="1" thickBot="1" x14ac:dyDescent="0.25">
      <c r="A10677" t="str">
        <f>CONCATENATE(B10677,C10677,D10677,G10677,E10677,I10677)</f>
        <v>19102020HOMICIDIO381</v>
      </c>
      <c r="B10677" s="4">
        <v>19</v>
      </c>
      <c r="C10677" s="5">
        <v>10</v>
      </c>
      <c r="D10677" s="4">
        <v>2020</v>
      </c>
      <c r="E10677" s="4">
        <v>38</v>
      </c>
      <c r="F10677" s="4" t="s">
        <v>210</v>
      </c>
      <c r="G10677" s="4" t="s">
        <v>12</v>
      </c>
      <c r="H10677" s="4" t="s">
        <v>211</v>
      </c>
      <c r="I10677" s="4">
        <v>1</v>
      </c>
      <c r="J10677" t="str">
        <f>VLOOKUP(A10677,'Município e Sexo'!$A$2:$I$11321,5,FALSE)</f>
        <v>LAGOA DO ITAENGA</v>
      </c>
      <c r="K10677" t="str">
        <f>VLOOKUP(A10677,'Município e Sexo'!$A$2:$I$11321,7,FALSE)</f>
        <v>MASCULINO</v>
      </c>
    </row>
    <row r="10678" spans="1:11" ht="15" customHeight="1" thickBot="1" x14ac:dyDescent="0.25">
      <c r="A10678" t="str">
        <f>CONCATENATE(B10678,C10678,D10678,G10678,E10678,I10678)</f>
        <v>19102020HOMICIDIO391</v>
      </c>
      <c r="B10678" s="4">
        <v>19</v>
      </c>
      <c r="C10678" s="5">
        <v>10</v>
      </c>
      <c r="D10678" s="4">
        <v>2020</v>
      </c>
      <c r="E10678" s="4">
        <v>39</v>
      </c>
      <c r="F10678" s="4" t="s">
        <v>210</v>
      </c>
      <c r="G10678" s="4" t="s">
        <v>12</v>
      </c>
      <c r="H10678" s="4" t="s">
        <v>211</v>
      </c>
      <c r="I10678" s="4">
        <v>1</v>
      </c>
      <c r="J10678" t="str">
        <f>VLOOKUP(A10678,'Município e Sexo'!$A$2:$I$11321,5,FALSE)</f>
        <v>IATI</v>
      </c>
      <c r="K10678" t="str">
        <f>VLOOKUP(A10678,'Município e Sexo'!$A$2:$I$11321,7,FALSE)</f>
        <v>MASCULINO</v>
      </c>
    </row>
    <row r="10679" spans="1:11" ht="15" customHeight="1" thickBot="1" x14ac:dyDescent="0.25">
      <c r="A10679" t="str">
        <f>CONCATENATE(B10679,C10679,D10679,G10679,E10679,I10679)</f>
        <v>20102020HOMICIDIO251</v>
      </c>
      <c r="B10679" s="4">
        <v>20</v>
      </c>
      <c r="C10679" s="5">
        <v>10</v>
      </c>
      <c r="D10679" s="4">
        <v>2020</v>
      </c>
      <c r="E10679" s="4">
        <v>25</v>
      </c>
      <c r="F10679" s="4" t="s">
        <v>210</v>
      </c>
      <c r="G10679" s="4" t="s">
        <v>12</v>
      </c>
      <c r="H10679" s="4" t="s">
        <v>213</v>
      </c>
      <c r="I10679" s="4">
        <v>1</v>
      </c>
      <c r="J10679" t="str">
        <f>VLOOKUP(A10679,'Município e Sexo'!$A$2:$I$11321,5,FALSE)</f>
        <v>AMARAJI</v>
      </c>
      <c r="K10679" t="str">
        <f>VLOOKUP(A10679,'Município e Sexo'!$A$2:$I$11321,7,FALSE)</f>
        <v>MASCULINO</v>
      </c>
    </row>
    <row r="10680" spans="1:11" ht="15" customHeight="1" thickBot="1" x14ac:dyDescent="0.25">
      <c r="A10680" t="str">
        <f>CONCATENATE(B10680,C10680,D10680,G10680,E10680,I10680)</f>
        <v>20102020HOMICIDIO161</v>
      </c>
      <c r="B10680" s="4">
        <v>20</v>
      </c>
      <c r="C10680" s="5">
        <v>10</v>
      </c>
      <c r="D10680" s="4">
        <v>2020</v>
      </c>
      <c r="E10680" s="4">
        <v>16</v>
      </c>
      <c r="F10680" s="4" t="s">
        <v>210</v>
      </c>
      <c r="G10680" s="4" t="s">
        <v>12</v>
      </c>
      <c r="H10680" s="4" t="s">
        <v>211</v>
      </c>
      <c r="I10680" s="4">
        <v>1</v>
      </c>
      <c r="J10680" t="str">
        <f>VLOOKUP(A10680,'Município e Sexo'!$A$2:$I$11321,5,FALSE)</f>
        <v>RECIFE</v>
      </c>
      <c r="K10680" t="str">
        <f>VLOOKUP(A10680,'Município e Sexo'!$A$2:$I$11321,7,FALSE)</f>
        <v>MASCULINO</v>
      </c>
    </row>
    <row r="10681" spans="1:11" ht="15" customHeight="1" thickBot="1" x14ac:dyDescent="0.25">
      <c r="A10681" t="str">
        <f>CONCATENATE(B10681,C10681,D10681,G10681,E10681,I10681)</f>
        <v>20102020HOMICIDIO191</v>
      </c>
      <c r="B10681" s="4">
        <v>20</v>
      </c>
      <c r="C10681" s="5">
        <v>10</v>
      </c>
      <c r="D10681" s="4">
        <v>2020</v>
      </c>
      <c r="E10681" s="4">
        <v>19</v>
      </c>
      <c r="F10681" s="4" t="s">
        <v>210</v>
      </c>
      <c r="G10681" s="4" t="s">
        <v>12</v>
      </c>
      <c r="H10681" s="4" t="s">
        <v>211</v>
      </c>
      <c r="I10681" s="4">
        <v>1</v>
      </c>
      <c r="J10681" t="str">
        <f>VLOOKUP(A10681,'Município e Sexo'!$A$2:$I$11321,5,FALSE)</f>
        <v>RECIFE</v>
      </c>
      <c r="K10681" t="str">
        <f>VLOOKUP(A10681,'Município e Sexo'!$A$2:$I$11321,7,FALSE)</f>
        <v>MASCULINO</v>
      </c>
    </row>
    <row r="10682" spans="1:11" ht="15" customHeight="1" thickBot="1" x14ac:dyDescent="0.25">
      <c r="A10682" t="str">
        <f>CONCATENATE(B10682,C10682,D10682,G10682,E10682,I10682)</f>
        <v>20102020HOMICIDIO231</v>
      </c>
      <c r="B10682" s="4">
        <v>20</v>
      </c>
      <c r="C10682" s="5">
        <v>10</v>
      </c>
      <c r="D10682" s="4">
        <v>2020</v>
      </c>
      <c r="E10682" s="4">
        <v>23</v>
      </c>
      <c r="F10682" s="4" t="s">
        <v>210</v>
      </c>
      <c r="G10682" s="4" t="s">
        <v>12</v>
      </c>
      <c r="H10682" s="4" t="s">
        <v>211</v>
      </c>
      <c r="I10682" s="4">
        <v>1</v>
      </c>
      <c r="J10682" t="str">
        <f>VLOOKUP(A10682,'Município e Sexo'!$A$2:$I$11321,5,FALSE)</f>
        <v>PRIMAVERA</v>
      </c>
      <c r="K10682" t="str">
        <f>VLOOKUP(A10682,'Município e Sexo'!$A$2:$I$11321,7,FALSE)</f>
        <v>MASCULINO</v>
      </c>
    </row>
    <row r="10683" spans="1:11" ht="15" customHeight="1" thickBot="1" x14ac:dyDescent="0.25">
      <c r="A10683" t="str">
        <f>CONCATENATE(B10683,C10683,D10683,G10683,E10683,I10683)</f>
        <v>20102020HOMICIDIO241</v>
      </c>
      <c r="B10683" s="4">
        <v>20</v>
      </c>
      <c r="C10683" s="5">
        <v>10</v>
      </c>
      <c r="D10683" s="4">
        <v>2020</v>
      </c>
      <c r="E10683" s="4">
        <v>24</v>
      </c>
      <c r="F10683" s="4" t="s">
        <v>210</v>
      </c>
      <c r="G10683" s="4" t="s">
        <v>12</v>
      </c>
      <c r="H10683" s="4" t="s">
        <v>211</v>
      </c>
      <c r="I10683" s="4">
        <v>1</v>
      </c>
      <c r="J10683" t="str">
        <f>VLOOKUP(A10683,'Município e Sexo'!$A$2:$I$11321,5,FALSE)</f>
        <v>AGUA PRETA</v>
      </c>
      <c r="K10683" t="str">
        <f>VLOOKUP(A10683,'Município e Sexo'!$A$2:$I$11321,7,FALSE)</f>
        <v>MASCULINO</v>
      </c>
    </row>
    <row r="10684" spans="1:11" ht="15" customHeight="1" thickBot="1" x14ac:dyDescent="0.25">
      <c r="A10684" t="str">
        <f>CONCATENATE(B10684,C10684,D10684,G10684,E10684,I10684)</f>
        <v>20102020HOMICIDIO291</v>
      </c>
      <c r="B10684" s="4">
        <v>20</v>
      </c>
      <c r="C10684" s="5">
        <v>10</v>
      </c>
      <c r="D10684" s="4">
        <v>2020</v>
      </c>
      <c r="E10684" s="4">
        <v>29</v>
      </c>
      <c r="F10684" s="4" t="s">
        <v>210</v>
      </c>
      <c r="G10684" s="4" t="s">
        <v>12</v>
      </c>
      <c r="H10684" s="4" t="s">
        <v>212</v>
      </c>
      <c r="I10684" s="4">
        <v>1</v>
      </c>
      <c r="J10684" t="str">
        <f>VLOOKUP(A10684,'Município e Sexo'!$A$2:$I$11321,5,FALSE)</f>
        <v>ITAMBE</v>
      </c>
      <c r="K10684" t="str">
        <f>VLOOKUP(A10684,'Município e Sexo'!$A$2:$I$11321,7,FALSE)</f>
        <v>MASCULINO</v>
      </c>
    </row>
    <row r="10685" spans="1:11" ht="15" customHeight="1" thickBot="1" x14ac:dyDescent="0.25">
      <c r="A10685" t="str">
        <f>CONCATENATE(B10685,C10685,D10685,G10685,E10685,I10685)</f>
        <v>20102020HOMICIDIO301</v>
      </c>
      <c r="B10685" s="4">
        <v>20</v>
      </c>
      <c r="C10685" s="5">
        <v>10</v>
      </c>
      <c r="D10685" s="4">
        <v>2020</v>
      </c>
      <c r="E10685" s="4">
        <v>30</v>
      </c>
      <c r="F10685" s="4" t="s">
        <v>210</v>
      </c>
      <c r="G10685" s="4" t="s">
        <v>12</v>
      </c>
      <c r="H10685" s="4" t="s">
        <v>211</v>
      </c>
      <c r="I10685" s="4">
        <v>1</v>
      </c>
      <c r="J10685" t="str">
        <f>VLOOKUP(A10685,'Município e Sexo'!$A$2:$I$11321,5,FALSE)</f>
        <v>JABOATAO DOS GUARARAPES</v>
      </c>
      <c r="K10685" t="str">
        <f>VLOOKUP(A10685,'Município e Sexo'!$A$2:$I$11321,7,FALSE)</f>
        <v>MASCULINO</v>
      </c>
    </row>
    <row r="10686" spans="1:11" ht="15" customHeight="1" thickBot="1" x14ac:dyDescent="0.25">
      <c r="A10686" t="str">
        <f>CONCATENATE(B10686,C10686,D10686,G10686,E10686,I10686)</f>
        <v>20102020HOMICIDIO341</v>
      </c>
      <c r="B10686" s="4">
        <v>20</v>
      </c>
      <c r="C10686" s="5">
        <v>10</v>
      </c>
      <c r="D10686" s="4">
        <v>2020</v>
      </c>
      <c r="E10686" s="4">
        <v>34</v>
      </c>
      <c r="F10686" s="4" t="s">
        <v>210</v>
      </c>
      <c r="G10686" s="4" t="s">
        <v>12</v>
      </c>
      <c r="H10686" s="4" t="s">
        <v>211</v>
      </c>
      <c r="I10686" s="4">
        <v>1</v>
      </c>
      <c r="J10686" t="str">
        <f>VLOOKUP(A10686,'Município e Sexo'!$A$2:$I$11321,5,FALSE)</f>
        <v>RECIFE</v>
      </c>
      <c r="K10686" t="str">
        <f>VLOOKUP(A10686,'Município e Sexo'!$A$2:$I$11321,7,FALSE)</f>
        <v>MASCULINO</v>
      </c>
    </row>
    <row r="10687" spans="1:11" ht="15" customHeight="1" thickBot="1" x14ac:dyDescent="0.25">
      <c r="A10687" t="str">
        <f>CONCATENATE(B10687,C10687,D10687,G10687,E10687,I10687)</f>
        <v>20102020HOMICIDIO401</v>
      </c>
      <c r="B10687" s="4">
        <v>20</v>
      </c>
      <c r="C10687" s="5">
        <v>10</v>
      </c>
      <c r="D10687" s="4">
        <v>2020</v>
      </c>
      <c r="E10687" s="4">
        <v>40</v>
      </c>
      <c r="F10687" s="4" t="s">
        <v>210</v>
      </c>
      <c r="G10687" s="4" t="s">
        <v>12</v>
      </c>
      <c r="H10687" s="4" t="s">
        <v>211</v>
      </c>
      <c r="I10687" s="4">
        <v>1</v>
      </c>
      <c r="J10687" t="str">
        <f>VLOOKUP(A10687,'Município e Sexo'!$A$2:$I$11321,5,FALSE)</f>
        <v>VITORIA DE SANTO ANTAO</v>
      </c>
      <c r="K10687" t="str">
        <f>VLOOKUP(A10687,'Município e Sexo'!$A$2:$I$11321,7,FALSE)</f>
        <v>MASCULINO</v>
      </c>
    </row>
    <row r="10688" spans="1:11" ht="15" customHeight="1" thickBot="1" x14ac:dyDescent="0.25">
      <c r="A10688" t="str">
        <f>CONCATENATE(B10688,C10688,D10688,G10688,E10688,I10688)</f>
        <v>20102020HOMICIDIO241</v>
      </c>
      <c r="B10688" s="4">
        <v>20</v>
      </c>
      <c r="C10688" s="5">
        <v>10</v>
      </c>
      <c r="D10688" s="4">
        <v>2020</v>
      </c>
      <c r="E10688" s="4">
        <v>24</v>
      </c>
      <c r="F10688" s="4" t="s">
        <v>210</v>
      </c>
      <c r="G10688" s="4" t="s">
        <v>12</v>
      </c>
      <c r="H10688" s="4" t="s">
        <v>211</v>
      </c>
      <c r="I10688" s="4">
        <v>1</v>
      </c>
      <c r="J10688" t="str">
        <f>VLOOKUP(A10688,'Município e Sexo'!$A$2:$I$11321,5,FALSE)</f>
        <v>AGUA PRETA</v>
      </c>
      <c r="K10688" t="str">
        <f>VLOOKUP(A10688,'Município e Sexo'!$A$2:$I$11321,7,FALSE)</f>
        <v>MASCULINO</v>
      </c>
    </row>
    <row r="10689" spans="1:11" ht="15" customHeight="1" thickBot="1" x14ac:dyDescent="0.25">
      <c r="A10689" t="str">
        <f>CONCATENATE(B10689,C10689,D10689,G10689,E10689,I10689)</f>
        <v>20102020HOMICIDIO271</v>
      </c>
      <c r="B10689" s="4">
        <v>20</v>
      </c>
      <c r="C10689" s="5">
        <v>10</v>
      </c>
      <c r="D10689" s="4">
        <v>2020</v>
      </c>
      <c r="E10689" s="4">
        <v>27</v>
      </c>
      <c r="F10689" s="4" t="s">
        <v>210</v>
      </c>
      <c r="G10689" s="4" t="s">
        <v>12</v>
      </c>
      <c r="H10689" s="4" t="s">
        <v>211</v>
      </c>
      <c r="I10689" s="4">
        <v>1</v>
      </c>
      <c r="J10689" t="str">
        <f>VLOOKUP(A10689,'Município e Sexo'!$A$2:$I$11321,5,FALSE)</f>
        <v>JABOATAO DOS GUARARAPES</v>
      </c>
      <c r="K10689" t="str">
        <f>VLOOKUP(A10689,'Município e Sexo'!$A$2:$I$11321,7,FALSE)</f>
        <v>MASCULINO</v>
      </c>
    </row>
    <row r="10690" spans="1:11" ht="15" customHeight="1" thickBot="1" x14ac:dyDescent="0.25">
      <c r="A10690" t="str">
        <f>CONCATENATE(B10690,C10690,D10690,G10690,E10690,I10690)</f>
        <v>21102020HOMICIDIO1</v>
      </c>
      <c r="B10690" s="4">
        <v>21</v>
      </c>
      <c r="C10690" s="5">
        <v>10</v>
      </c>
      <c r="D10690" s="4">
        <v>2020</v>
      </c>
      <c r="E10690" s="4"/>
      <c r="F10690" s="4" t="s">
        <v>210</v>
      </c>
      <c r="G10690" s="4" t="s">
        <v>12</v>
      </c>
      <c r="H10690" s="4" t="s">
        <v>211</v>
      </c>
      <c r="I10690" s="4">
        <v>1</v>
      </c>
      <c r="J10690" t="str">
        <f>VLOOKUP(A10690,'Município e Sexo'!$A$2:$I$11321,5,FALSE)</f>
        <v>RECIFE</v>
      </c>
      <c r="K10690" t="str">
        <f>VLOOKUP(A10690,'Município e Sexo'!$A$2:$I$11321,7,FALSE)</f>
        <v>MASCULINO</v>
      </c>
    </row>
    <row r="10691" spans="1:11" ht="15" customHeight="1" thickBot="1" x14ac:dyDescent="0.25">
      <c r="A10691" t="str">
        <f>CONCATENATE(B10691,C10691,D10691,G10691,E10691,I10691)</f>
        <v>21102020HOMICIDIO321</v>
      </c>
      <c r="B10691" s="4">
        <v>21</v>
      </c>
      <c r="C10691" s="5">
        <v>10</v>
      </c>
      <c r="D10691" s="4">
        <v>2020</v>
      </c>
      <c r="E10691" s="4">
        <v>32</v>
      </c>
      <c r="F10691" s="4" t="s">
        <v>210</v>
      </c>
      <c r="G10691" s="4" t="s">
        <v>12</v>
      </c>
      <c r="H10691" s="4" t="s">
        <v>211</v>
      </c>
      <c r="I10691" s="4">
        <v>1</v>
      </c>
      <c r="J10691" t="str">
        <f>VLOOKUP(A10691,'Município e Sexo'!$A$2:$I$11321,5,FALSE)</f>
        <v>ITAMARACA</v>
      </c>
      <c r="K10691" t="str">
        <f>VLOOKUP(A10691,'Município e Sexo'!$A$2:$I$11321,7,FALSE)</f>
        <v>MASCULINO</v>
      </c>
    </row>
    <row r="10692" spans="1:11" ht="15" customHeight="1" thickBot="1" x14ac:dyDescent="0.25">
      <c r="A10692" t="str">
        <f>CONCATENATE(B10692,C10692,D10692,G10692,E10692,I10692)</f>
        <v>21102020HOMICIDIO171</v>
      </c>
      <c r="B10692" s="4">
        <v>21</v>
      </c>
      <c r="C10692" s="5">
        <v>10</v>
      </c>
      <c r="D10692" s="4">
        <v>2020</v>
      </c>
      <c r="E10692" s="4">
        <v>17</v>
      </c>
      <c r="F10692" s="4" t="s">
        <v>210</v>
      </c>
      <c r="G10692" s="4" t="s">
        <v>12</v>
      </c>
      <c r="H10692" s="4" t="s">
        <v>211</v>
      </c>
      <c r="I10692" s="4">
        <v>1</v>
      </c>
      <c r="J10692" t="str">
        <f>VLOOKUP(A10692,'Município e Sexo'!$A$2:$I$11321,5,FALSE)</f>
        <v>RECIFE</v>
      </c>
      <c r="K10692" t="str">
        <f>VLOOKUP(A10692,'Município e Sexo'!$A$2:$I$11321,7,FALSE)</f>
        <v>MASCULINO</v>
      </c>
    </row>
    <row r="10693" spans="1:11" ht="15" customHeight="1" thickBot="1" x14ac:dyDescent="0.25">
      <c r="A10693" t="str">
        <f>CONCATENATE(B10693,C10693,D10693,G10693,E10693,I10693)</f>
        <v>21102020HOMICIDIO191</v>
      </c>
      <c r="B10693" s="4">
        <v>21</v>
      </c>
      <c r="C10693" s="5">
        <v>10</v>
      </c>
      <c r="D10693" s="4">
        <v>2020</v>
      </c>
      <c r="E10693" s="4">
        <v>19</v>
      </c>
      <c r="F10693" s="4" t="s">
        <v>210</v>
      </c>
      <c r="G10693" s="4" t="s">
        <v>12</v>
      </c>
      <c r="H10693" s="4" t="s">
        <v>211</v>
      </c>
      <c r="I10693" s="4">
        <v>1</v>
      </c>
      <c r="J10693" t="str">
        <f>VLOOKUP(A10693,'Município e Sexo'!$A$2:$I$11321,5,FALSE)</f>
        <v>JOAO ALFREDO</v>
      </c>
      <c r="K10693" t="str">
        <f>VLOOKUP(A10693,'Município e Sexo'!$A$2:$I$11321,7,FALSE)</f>
        <v>MASCULINO</v>
      </c>
    </row>
    <row r="10694" spans="1:11" ht="15" customHeight="1" thickBot="1" x14ac:dyDescent="0.25">
      <c r="A10694" t="str">
        <f>CONCATENATE(B10694,C10694,D10694,G10694,E10694,I10694)</f>
        <v>21102020LATROCINIO191</v>
      </c>
      <c r="B10694" s="4">
        <v>21</v>
      </c>
      <c r="C10694" s="5">
        <v>10</v>
      </c>
      <c r="D10694" s="4">
        <v>2020</v>
      </c>
      <c r="E10694" s="4">
        <v>19</v>
      </c>
      <c r="F10694" s="4" t="s">
        <v>210</v>
      </c>
      <c r="G10694" s="4" t="s">
        <v>33</v>
      </c>
      <c r="H10694" s="4" t="s">
        <v>215</v>
      </c>
      <c r="I10694" s="4">
        <v>1</v>
      </c>
      <c r="J10694" t="str">
        <f>VLOOKUP(A10694,'Município e Sexo'!$A$2:$I$11321,5,FALSE)</f>
        <v>JATAUBA</v>
      </c>
      <c r="K10694" t="str">
        <f>VLOOKUP(A10694,'Município e Sexo'!$A$2:$I$11321,7,FALSE)</f>
        <v>MASCULINO</v>
      </c>
    </row>
    <row r="10695" spans="1:11" ht="15" customHeight="1" thickBot="1" x14ac:dyDescent="0.25">
      <c r="A10695" t="str">
        <f>CONCATENATE(B10695,C10695,D10695,G10695,E10695,I10695)</f>
        <v>21102020HOMICIDIO191</v>
      </c>
      <c r="B10695" s="4">
        <v>21</v>
      </c>
      <c r="C10695" s="5">
        <v>10</v>
      </c>
      <c r="D10695" s="4">
        <v>2020</v>
      </c>
      <c r="E10695" s="4">
        <v>19</v>
      </c>
      <c r="F10695" s="4" t="s">
        <v>210</v>
      </c>
      <c r="G10695" s="4" t="s">
        <v>12</v>
      </c>
      <c r="H10695" s="4" t="s">
        <v>211</v>
      </c>
      <c r="I10695" s="4">
        <v>1</v>
      </c>
      <c r="J10695" t="str">
        <f>VLOOKUP(A10695,'Município e Sexo'!$A$2:$I$11321,5,FALSE)</f>
        <v>JOAO ALFREDO</v>
      </c>
      <c r="K10695" t="str">
        <f>VLOOKUP(A10695,'Município e Sexo'!$A$2:$I$11321,7,FALSE)</f>
        <v>MASCULINO</v>
      </c>
    </row>
    <row r="10696" spans="1:11" ht="15" customHeight="1" thickBot="1" x14ac:dyDescent="0.25">
      <c r="A10696" t="str">
        <f>CONCATENATE(B10696,C10696,D10696,G10696,E10696,I10696)</f>
        <v>21102020HOMICIDIO251</v>
      </c>
      <c r="B10696" s="4">
        <v>21</v>
      </c>
      <c r="C10696" s="5">
        <v>10</v>
      </c>
      <c r="D10696" s="4">
        <v>2020</v>
      </c>
      <c r="E10696" s="4">
        <v>25</v>
      </c>
      <c r="F10696" s="4" t="s">
        <v>210</v>
      </c>
      <c r="G10696" s="4" t="s">
        <v>12</v>
      </c>
      <c r="H10696" s="4" t="s">
        <v>211</v>
      </c>
      <c r="I10696" s="4">
        <v>1</v>
      </c>
      <c r="J10696" t="str">
        <f>VLOOKUP(A10696,'Município e Sexo'!$A$2:$I$11321,5,FALSE)</f>
        <v>VITORIA DE SANTO ANTAO</v>
      </c>
      <c r="K10696" t="str">
        <f>VLOOKUP(A10696,'Município e Sexo'!$A$2:$I$11321,7,FALSE)</f>
        <v>MASCULINO</v>
      </c>
    </row>
    <row r="10697" spans="1:11" ht="15" customHeight="1" thickBot="1" x14ac:dyDescent="0.25">
      <c r="A10697" t="str">
        <f>CONCATENATE(B10697,C10697,D10697,G10697,E10697,I10697)</f>
        <v>21102020HOMICIDIO261</v>
      </c>
      <c r="B10697" s="4">
        <v>21</v>
      </c>
      <c r="C10697" s="5">
        <v>10</v>
      </c>
      <c r="D10697" s="4">
        <v>2020</v>
      </c>
      <c r="E10697" s="4">
        <v>26</v>
      </c>
      <c r="F10697" s="4" t="s">
        <v>210</v>
      </c>
      <c r="G10697" s="4" t="s">
        <v>12</v>
      </c>
      <c r="H10697" s="4" t="s">
        <v>211</v>
      </c>
      <c r="I10697" s="4">
        <v>1</v>
      </c>
      <c r="J10697" t="str">
        <f>VLOOKUP(A10697,'Município e Sexo'!$A$2:$I$11321,5,FALSE)</f>
        <v>LAGOA DO CARRO</v>
      </c>
      <c r="K10697" t="str">
        <f>VLOOKUP(A10697,'Município e Sexo'!$A$2:$I$11321,7,FALSE)</f>
        <v>FEMININO</v>
      </c>
    </row>
    <row r="10698" spans="1:11" ht="15" customHeight="1" thickBot="1" x14ac:dyDescent="0.25">
      <c r="A10698" t="str">
        <f>CONCATENATE(B10698,C10698,D10698,G10698,E10698,I10698)</f>
        <v>21102020HOMICIDIO271</v>
      </c>
      <c r="B10698" s="4">
        <v>21</v>
      </c>
      <c r="C10698" s="5">
        <v>10</v>
      </c>
      <c r="D10698" s="4">
        <v>2020</v>
      </c>
      <c r="E10698" s="4">
        <v>27</v>
      </c>
      <c r="F10698" s="4" t="s">
        <v>210</v>
      </c>
      <c r="G10698" s="4" t="s">
        <v>12</v>
      </c>
      <c r="H10698" s="4" t="s">
        <v>211</v>
      </c>
      <c r="I10698" s="4">
        <v>1</v>
      </c>
      <c r="J10698" t="str">
        <f>VLOOKUP(A10698,'Município e Sexo'!$A$2:$I$11321,5,FALSE)</f>
        <v>RECIFE</v>
      </c>
      <c r="K10698" t="str">
        <f>VLOOKUP(A10698,'Município e Sexo'!$A$2:$I$11321,7,FALSE)</f>
        <v>MASCULINO</v>
      </c>
    </row>
    <row r="10699" spans="1:11" ht="15" customHeight="1" thickBot="1" x14ac:dyDescent="0.25">
      <c r="A10699" t="str">
        <f>CONCATENATE(B10699,C10699,D10699,G10699,E10699,I10699)</f>
        <v>21102020FEMINICIDIO301</v>
      </c>
      <c r="B10699" s="4">
        <v>21</v>
      </c>
      <c r="C10699" s="5">
        <v>10</v>
      </c>
      <c r="D10699" s="4">
        <v>2020</v>
      </c>
      <c r="E10699" s="4">
        <v>30</v>
      </c>
      <c r="F10699" s="4" t="s">
        <v>214</v>
      </c>
      <c r="G10699" s="4" t="s">
        <v>29</v>
      </c>
      <c r="H10699" s="4" t="s">
        <v>29</v>
      </c>
      <c r="I10699" s="4">
        <v>1</v>
      </c>
      <c r="J10699" t="str">
        <f>VLOOKUP(A10699,'Município e Sexo'!$A$2:$I$11321,5,FALSE)</f>
        <v>SANTA CRUZ DO CAPIBARIBE</v>
      </c>
      <c r="K10699" t="str">
        <f>VLOOKUP(A10699,'Município e Sexo'!$A$2:$I$11321,7,FALSE)</f>
        <v>FEMININO</v>
      </c>
    </row>
    <row r="10700" spans="1:11" ht="15" customHeight="1" thickBot="1" x14ac:dyDescent="0.25">
      <c r="A10700" t="str">
        <f>CONCATENATE(B10700,C10700,D10700,G10700,E10700,I10700)</f>
        <v>21102020HOMICIDIO481</v>
      </c>
      <c r="B10700" s="4">
        <v>21</v>
      </c>
      <c r="C10700" s="5">
        <v>10</v>
      </c>
      <c r="D10700" s="4">
        <v>2020</v>
      </c>
      <c r="E10700" s="4">
        <v>48</v>
      </c>
      <c r="F10700" s="4" t="s">
        <v>210</v>
      </c>
      <c r="G10700" s="4" t="s">
        <v>12</v>
      </c>
      <c r="H10700" s="4" t="s">
        <v>212</v>
      </c>
      <c r="I10700" s="4">
        <v>1</v>
      </c>
      <c r="J10700" t="str">
        <f>VLOOKUP(A10700,'Município e Sexo'!$A$2:$I$11321,5,FALSE)</f>
        <v>CARUARU</v>
      </c>
      <c r="K10700" t="str">
        <f>VLOOKUP(A10700,'Município e Sexo'!$A$2:$I$11321,7,FALSE)</f>
        <v>MASCULINO</v>
      </c>
    </row>
    <row r="10701" spans="1:11" ht="15" customHeight="1" thickBot="1" x14ac:dyDescent="0.25">
      <c r="A10701" t="str">
        <f>CONCATENATE(B10701,C10701,D10701,G10701,E10701,I10701)</f>
        <v>21102020HOMICIDIO231</v>
      </c>
      <c r="B10701" s="4">
        <v>21</v>
      </c>
      <c r="C10701" s="5">
        <v>10</v>
      </c>
      <c r="D10701" s="4">
        <v>2020</v>
      </c>
      <c r="E10701" s="4">
        <v>23</v>
      </c>
      <c r="F10701" s="4" t="s">
        <v>210</v>
      </c>
      <c r="G10701" s="4" t="s">
        <v>12</v>
      </c>
      <c r="H10701" s="4" t="s">
        <v>211</v>
      </c>
      <c r="I10701" s="4">
        <v>1</v>
      </c>
      <c r="J10701" t="str">
        <f>VLOOKUP(A10701,'Município e Sexo'!$A$2:$I$11321,5,FALSE)</f>
        <v>CARPINA</v>
      </c>
      <c r="K10701" t="str">
        <f>VLOOKUP(A10701,'Município e Sexo'!$A$2:$I$11321,7,FALSE)</f>
        <v>MASCULINO</v>
      </c>
    </row>
    <row r="10702" spans="1:11" ht="15" customHeight="1" thickBot="1" x14ac:dyDescent="0.25">
      <c r="A10702" t="str">
        <f>CONCATENATE(B10702,C10702,D10702,G10702,E10702,I10702)</f>
        <v>21102020HOMICIDIO321</v>
      </c>
      <c r="B10702" s="4">
        <v>21</v>
      </c>
      <c r="C10702" s="5">
        <v>10</v>
      </c>
      <c r="D10702" s="4">
        <v>2020</v>
      </c>
      <c r="E10702" s="4">
        <v>32</v>
      </c>
      <c r="F10702" s="4" t="s">
        <v>210</v>
      </c>
      <c r="G10702" s="4" t="s">
        <v>12</v>
      </c>
      <c r="H10702" s="4" t="s">
        <v>217</v>
      </c>
      <c r="I10702" s="4">
        <v>1</v>
      </c>
      <c r="J10702" t="str">
        <f>VLOOKUP(A10702,'Município e Sexo'!$A$2:$I$11321,5,FALSE)</f>
        <v>ITAMARACA</v>
      </c>
      <c r="K10702" t="str">
        <f>VLOOKUP(A10702,'Município e Sexo'!$A$2:$I$11321,7,FALSE)</f>
        <v>MASCULINO</v>
      </c>
    </row>
    <row r="10703" spans="1:11" ht="15" customHeight="1" thickBot="1" x14ac:dyDescent="0.25">
      <c r="A10703" t="str">
        <f>CONCATENATE(B10703,C10703,D10703,G10703,E10703,"2")</f>
        <v>22102020HOMICIDIO222</v>
      </c>
      <c r="B10703" s="4">
        <v>22</v>
      </c>
      <c r="C10703" s="5">
        <v>10</v>
      </c>
      <c r="D10703" s="4">
        <v>2020</v>
      </c>
      <c r="E10703" s="4">
        <v>22</v>
      </c>
      <c r="F10703" s="4" t="s">
        <v>210</v>
      </c>
      <c r="G10703" s="4" t="s">
        <v>12</v>
      </c>
      <c r="H10703" s="4" t="s">
        <v>217</v>
      </c>
      <c r="I10703" s="4">
        <v>1</v>
      </c>
      <c r="J10703" t="str">
        <f>VLOOKUP(A10703,'Município e Sexo'!$A$2:$I$11321,5,FALSE)</f>
        <v>CABO DE SANTO AGOSTINHO</v>
      </c>
      <c r="K10703" t="str">
        <f>VLOOKUP(A10703,'Município e Sexo'!$A$2:$I$11321,7,FALSE)</f>
        <v>MASCULINO</v>
      </c>
    </row>
    <row r="10704" spans="1:11" ht="15" customHeight="1" thickBot="1" x14ac:dyDescent="0.25">
      <c r="A10704" t="str">
        <f>CONCATENATE(B10704,C10704,D10704,G10704,E10704,"2")</f>
        <v>22102020HOMICIDIO222</v>
      </c>
      <c r="B10704" s="4">
        <v>22</v>
      </c>
      <c r="C10704" s="5">
        <v>10</v>
      </c>
      <c r="D10704" s="4">
        <v>2020</v>
      </c>
      <c r="E10704" s="4">
        <v>22</v>
      </c>
      <c r="F10704" s="4" t="s">
        <v>210</v>
      </c>
      <c r="G10704" s="4" t="s">
        <v>12</v>
      </c>
      <c r="H10704" s="4" t="s">
        <v>211</v>
      </c>
      <c r="I10704" s="4">
        <v>1</v>
      </c>
      <c r="J10704" t="str">
        <f>VLOOKUP(A10704,'Município e Sexo'!$A$2:$I$11321,5,FALSE)</f>
        <v>CABO DE SANTO AGOSTINHO</v>
      </c>
      <c r="K10704" t="str">
        <f>VLOOKUP(A10704,'Município e Sexo'!$A$2:$I$11321,7,FALSE)</f>
        <v>MASCULINO</v>
      </c>
    </row>
    <row r="10705" spans="1:11" ht="15" customHeight="1" thickBot="1" x14ac:dyDescent="0.25">
      <c r="A10705" t="str">
        <f>CONCATENATE(B10705,C10705,D10705,G10705,E10705,I10705)</f>
        <v>22102020HOMICIDIO441</v>
      </c>
      <c r="B10705" s="4">
        <v>22</v>
      </c>
      <c r="C10705" s="5">
        <v>10</v>
      </c>
      <c r="D10705" s="4">
        <v>2020</v>
      </c>
      <c r="E10705" s="4">
        <v>44</v>
      </c>
      <c r="F10705" s="4" t="s">
        <v>210</v>
      </c>
      <c r="G10705" s="4" t="s">
        <v>12</v>
      </c>
      <c r="H10705" s="4" t="s">
        <v>211</v>
      </c>
      <c r="I10705" s="4">
        <v>1</v>
      </c>
      <c r="J10705" t="str">
        <f>VLOOKUP(A10705,'Município e Sexo'!$A$2:$I$11321,5,FALSE)</f>
        <v>CABO DE SANTO AGOSTINHO</v>
      </c>
      <c r="K10705" t="str">
        <f>VLOOKUP(A10705,'Município e Sexo'!$A$2:$I$11321,7,FALSE)</f>
        <v>FEMININO</v>
      </c>
    </row>
    <row r="10706" spans="1:11" ht="15" customHeight="1" thickBot="1" x14ac:dyDescent="0.25">
      <c r="A10706" t="str">
        <f>CONCATENATE(B10706,C10706,D10706,G10706,E10706,I10706)</f>
        <v>22102020HOMICIDIO331</v>
      </c>
      <c r="B10706" s="4">
        <v>22</v>
      </c>
      <c r="C10706" s="5">
        <v>10</v>
      </c>
      <c r="D10706" s="4">
        <v>2020</v>
      </c>
      <c r="E10706" s="4">
        <v>33</v>
      </c>
      <c r="F10706" s="4" t="s">
        <v>210</v>
      </c>
      <c r="G10706" s="4" t="s">
        <v>12</v>
      </c>
      <c r="H10706" s="4" t="s">
        <v>211</v>
      </c>
      <c r="I10706" s="4">
        <v>1</v>
      </c>
      <c r="J10706" t="str">
        <f>VLOOKUP(A10706,'Município e Sexo'!$A$2:$I$11321,5,FALSE)</f>
        <v>ITAPISSUMA</v>
      </c>
      <c r="K10706" t="str">
        <f>VLOOKUP(A10706,'Município e Sexo'!$A$2:$I$11321,7,FALSE)</f>
        <v>MASCULINO</v>
      </c>
    </row>
    <row r="10707" spans="1:11" ht="15" customHeight="1" thickBot="1" x14ac:dyDescent="0.25">
      <c r="A10707" t="str">
        <f>CONCATENATE(B10707,C10707,D10707,G10707,E10707,I10707)</f>
        <v>22102020HOMICIDIO241</v>
      </c>
      <c r="B10707" s="4">
        <v>22</v>
      </c>
      <c r="C10707" s="5">
        <v>10</v>
      </c>
      <c r="D10707" s="4">
        <v>2020</v>
      </c>
      <c r="E10707" s="4">
        <v>24</v>
      </c>
      <c r="F10707" s="4" t="s">
        <v>210</v>
      </c>
      <c r="G10707" s="4" t="s">
        <v>12</v>
      </c>
      <c r="H10707" s="4" t="s">
        <v>211</v>
      </c>
      <c r="I10707" s="4">
        <v>1</v>
      </c>
      <c r="J10707" t="str">
        <f>VLOOKUP(A10707,'Município e Sexo'!$A$2:$I$11321,5,FALSE)</f>
        <v>IGARASSU</v>
      </c>
      <c r="K10707" t="str">
        <f>VLOOKUP(A10707,'Município e Sexo'!$A$2:$I$11321,7,FALSE)</f>
        <v>MASCULINO</v>
      </c>
    </row>
    <row r="10708" spans="1:11" ht="15" customHeight="1" thickBot="1" x14ac:dyDescent="0.25">
      <c r="A10708" t="str">
        <f>CONCATENATE(B10708,C10708,D10708,G10708,E10708,I10708)</f>
        <v>22102020HOMICIDIO441</v>
      </c>
      <c r="B10708" s="4">
        <v>22</v>
      </c>
      <c r="C10708" s="5">
        <v>10</v>
      </c>
      <c r="D10708" s="4">
        <v>2020</v>
      </c>
      <c r="E10708" s="4">
        <v>44</v>
      </c>
      <c r="F10708" s="4" t="s">
        <v>210</v>
      </c>
      <c r="G10708" s="4" t="s">
        <v>12</v>
      </c>
      <c r="H10708" s="4" t="s">
        <v>211</v>
      </c>
      <c r="I10708" s="4">
        <v>1</v>
      </c>
      <c r="J10708" t="str">
        <f>VLOOKUP(A10708,'Município e Sexo'!$A$2:$I$11321,5,FALSE)</f>
        <v>CABO DE SANTO AGOSTINHO</v>
      </c>
      <c r="K10708" t="str">
        <f>VLOOKUP(A10708,'Município e Sexo'!$A$2:$I$11321,7,FALSE)</f>
        <v>FEMININO</v>
      </c>
    </row>
    <row r="10709" spans="1:11" ht="15" customHeight="1" thickBot="1" x14ac:dyDescent="0.25">
      <c r="A10709" t="str">
        <f>CONCATENATE(B10709,C10709,D10709,G10709,E10709,I10709)</f>
        <v>22102020HOMICIDIO211</v>
      </c>
      <c r="B10709" s="4">
        <v>22</v>
      </c>
      <c r="C10709" s="5">
        <v>10</v>
      </c>
      <c r="D10709" s="4">
        <v>2020</v>
      </c>
      <c r="E10709" s="4">
        <v>21</v>
      </c>
      <c r="F10709" s="4" t="s">
        <v>210</v>
      </c>
      <c r="G10709" s="4" t="s">
        <v>12</v>
      </c>
      <c r="H10709" s="4" t="s">
        <v>211</v>
      </c>
      <c r="I10709" s="4">
        <v>1</v>
      </c>
      <c r="J10709" t="str">
        <f>VLOOKUP(A10709,'Município e Sexo'!$A$2:$I$11321,5,FALSE)</f>
        <v>JABOATAO DOS GUARARAPES</v>
      </c>
      <c r="K10709" t="str">
        <f>VLOOKUP(A10709,'Município e Sexo'!$A$2:$I$11321,7,FALSE)</f>
        <v>MASCULINO</v>
      </c>
    </row>
    <row r="10710" spans="1:11" ht="15" customHeight="1" thickBot="1" x14ac:dyDescent="0.25">
      <c r="A10710" t="str">
        <f>CONCATENATE(B10710,C10710,D10710,G10710,E10710,I10710)</f>
        <v>22102020LATROCINIO461</v>
      </c>
      <c r="B10710" s="4">
        <v>22</v>
      </c>
      <c r="C10710" s="5">
        <v>10</v>
      </c>
      <c r="D10710" s="4">
        <v>2020</v>
      </c>
      <c r="E10710" s="4">
        <v>46</v>
      </c>
      <c r="F10710" s="4" t="s">
        <v>210</v>
      </c>
      <c r="G10710" s="4" t="s">
        <v>33</v>
      </c>
      <c r="H10710" s="4" t="s">
        <v>215</v>
      </c>
      <c r="I10710" s="4">
        <v>1</v>
      </c>
      <c r="J10710" t="str">
        <f>VLOOKUP(A10710,'Município e Sexo'!$A$2:$I$11321,5,FALSE)</f>
        <v>GOIANA</v>
      </c>
      <c r="K10710" t="str">
        <f>VLOOKUP(A10710,'Município e Sexo'!$A$2:$I$11321,7,FALSE)</f>
        <v>MASCULINO</v>
      </c>
    </row>
    <row r="10711" spans="1:11" ht="15" customHeight="1" thickBot="1" x14ac:dyDescent="0.25">
      <c r="A10711" t="str">
        <f>CONCATENATE(B10711,C10711,D10711,G10711,E10711,I10711)</f>
        <v>23102020HOMICIDIO191</v>
      </c>
      <c r="B10711" s="4">
        <v>23</v>
      </c>
      <c r="C10711" s="5">
        <v>10</v>
      </c>
      <c r="D10711" s="4">
        <v>2020</v>
      </c>
      <c r="E10711" s="4">
        <v>19</v>
      </c>
      <c r="F10711" s="4" t="s">
        <v>210</v>
      </c>
      <c r="G10711" s="4" t="s">
        <v>12</v>
      </c>
      <c r="H10711" s="4" t="s">
        <v>218</v>
      </c>
      <c r="I10711" s="4">
        <v>1</v>
      </c>
      <c r="J10711" t="str">
        <f>VLOOKUP(A10711,'Município e Sexo'!$A$2:$I$11321,5,FALSE)</f>
        <v>CABO DE SANTO AGOSTINHO</v>
      </c>
      <c r="K10711" t="str">
        <f>VLOOKUP(A10711,'Município e Sexo'!$A$2:$I$11321,7,FALSE)</f>
        <v>MASCULINO</v>
      </c>
    </row>
    <row r="10712" spans="1:11" ht="15" customHeight="1" thickBot="1" x14ac:dyDescent="0.25">
      <c r="A10712" t="str">
        <f>CONCATENATE(B10712,C10712,D10712,G10712,E10712,I10712)</f>
        <v>23102020HOMICIDIO211</v>
      </c>
      <c r="B10712" s="4">
        <v>23</v>
      </c>
      <c r="C10712" s="5">
        <v>10</v>
      </c>
      <c r="D10712" s="4">
        <v>2020</v>
      </c>
      <c r="E10712" s="4">
        <v>21</v>
      </c>
      <c r="F10712" s="4" t="s">
        <v>210</v>
      </c>
      <c r="G10712" s="4" t="s">
        <v>12</v>
      </c>
      <c r="H10712" s="4" t="s">
        <v>211</v>
      </c>
      <c r="I10712" s="4">
        <v>1</v>
      </c>
      <c r="J10712" t="str">
        <f>VLOOKUP(A10712,'Município e Sexo'!$A$2:$I$11321,5,FALSE)</f>
        <v>OURICURI</v>
      </c>
      <c r="K10712" t="str">
        <f>VLOOKUP(A10712,'Município e Sexo'!$A$2:$I$11321,7,FALSE)</f>
        <v>MASCULINO</v>
      </c>
    </row>
    <row r="10713" spans="1:11" ht="15" customHeight="1" thickBot="1" x14ac:dyDescent="0.25">
      <c r="A10713" t="str">
        <f>CONCATENATE(B10713,C10713,D10713,G10713,E10713,I10713)</f>
        <v>23102020HOMICIDIO341</v>
      </c>
      <c r="B10713" s="4">
        <v>23</v>
      </c>
      <c r="C10713" s="5">
        <v>10</v>
      </c>
      <c r="D10713" s="4">
        <v>2020</v>
      </c>
      <c r="E10713" s="4">
        <v>34</v>
      </c>
      <c r="F10713" s="4" t="s">
        <v>210</v>
      </c>
      <c r="G10713" s="4" t="s">
        <v>12</v>
      </c>
      <c r="H10713" s="4" t="s">
        <v>211</v>
      </c>
      <c r="I10713" s="4">
        <v>1</v>
      </c>
      <c r="J10713" t="str">
        <f>VLOOKUP(A10713,'Município e Sexo'!$A$2:$I$11321,5,FALSE)</f>
        <v>RECIFE</v>
      </c>
      <c r="K10713" t="str">
        <f>VLOOKUP(A10713,'Município e Sexo'!$A$2:$I$11321,7,FALSE)</f>
        <v>MASCULINO</v>
      </c>
    </row>
    <row r="10714" spans="1:11" ht="15" customHeight="1" thickBot="1" x14ac:dyDescent="0.25">
      <c r="A10714" t="str">
        <f>CONCATENATE(B10714,C10714,D10714,G10714,E10714,I10714)</f>
        <v>23102020HOMICIDIO171</v>
      </c>
      <c r="B10714" s="4">
        <v>23</v>
      </c>
      <c r="C10714" s="5">
        <v>10</v>
      </c>
      <c r="D10714" s="4">
        <v>2020</v>
      </c>
      <c r="E10714" s="4">
        <v>17</v>
      </c>
      <c r="F10714" s="4" t="s">
        <v>210</v>
      </c>
      <c r="G10714" s="4" t="s">
        <v>12</v>
      </c>
      <c r="H10714" s="4" t="s">
        <v>211</v>
      </c>
      <c r="I10714" s="4">
        <v>1</v>
      </c>
      <c r="J10714" t="str">
        <f>VLOOKUP(A10714,'Município e Sexo'!$A$2:$I$11321,5,FALSE)</f>
        <v>CABO DE SANTO AGOSTINHO</v>
      </c>
      <c r="K10714" t="str">
        <f>VLOOKUP(A10714,'Município e Sexo'!$A$2:$I$11321,7,FALSE)</f>
        <v>MASCULINO</v>
      </c>
    </row>
    <row r="10715" spans="1:11" ht="15" customHeight="1" thickBot="1" x14ac:dyDescent="0.25">
      <c r="A10715" t="str">
        <f>CONCATENATE(B10715,C10715,D10715,G10715,E10715,I10715)</f>
        <v>23102020HOMICIDIO181</v>
      </c>
      <c r="B10715" s="4">
        <v>23</v>
      </c>
      <c r="C10715" s="5">
        <v>10</v>
      </c>
      <c r="D10715" s="4">
        <v>2020</v>
      </c>
      <c r="E10715" s="4">
        <v>18</v>
      </c>
      <c r="F10715" s="4" t="s">
        <v>210</v>
      </c>
      <c r="G10715" s="4" t="s">
        <v>12</v>
      </c>
      <c r="H10715" s="4" t="s">
        <v>212</v>
      </c>
      <c r="I10715" s="4">
        <v>1</v>
      </c>
      <c r="J10715" t="str">
        <f>VLOOKUP(A10715,'Município e Sexo'!$A$2:$I$11321,5,FALSE)</f>
        <v>ABREU E LIMA</v>
      </c>
      <c r="K10715" t="str">
        <f>VLOOKUP(A10715,'Município e Sexo'!$A$2:$I$11321,7,FALSE)</f>
        <v>MASCULINO</v>
      </c>
    </row>
    <row r="10716" spans="1:11" ht="15" customHeight="1" thickBot="1" x14ac:dyDescent="0.25">
      <c r="A10716" t="str">
        <f>CONCATENATE(B10716,C10716,D10716,G10716,E10716,I10716)</f>
        <v>23102020HOMICIDIO191</v>
      </c>
      <c r="B10716" s="4">
        <v>23</v>
      </c>
      <c r="C10716" s="5">
        <v>10</v>
      </c>
      <c r="D10716" s="4">
        <v>2020</v>
      </c>
      <c r="E10716" s="4">
        <v>19</v>
      </c>
      <c r="F10716" s="4" t="s">
        <v>210</v>
      </c>
      <c r="G10716" s="4" t="s">
        <v>12</v>
      </c>
      <c r="H10716" s="4" t="s">
        <v>211</v>
      </c>
      <c r="I10716" s="4">
        <v>1</v>
      </c>
      <c r="J10716" t="str">
        <f>VLOOKUP(A10716,'Município e Sexo'!$A$2:$I$11321,5,FALSE)</f>
        <v>CABO DE SANTO AGOSTINHO</v>
      </c>
      <c r="K10716" t="str">
        <f>VLOOKUP(A10716,'Município e Sexo'!$A$2:$I$11321,7,FALSE)</f>
        <v>MASCULINO</v>
      </c>
    </row>
    <row r="10717" spans="1:11" ht="15" customHeight="1" thickBot="1" x14ac:dyDescent="0.25">
      <c r="A10717" t="str">
        <f>CONCATENATE(B10717,C10717,D10717,G10717,E10717,I10717)</f>
        <v>23102020HOMICIDIO311</v>
      </c>
      <c r="B10717" s="4">
        <v>23</v>
      </c>
      <c r="C10717" s="5">
        <v>10</v>
      </c>
      <c r="D10717" s="4">
        <v>2020</v>
      </c>
      <c r="E10717" s="4">
        <v>31</v>
      </c>
      <c r="F10717" s="4" t="s">
        <v>210</v>
      </c>
      <c r="G10717" s="4" t="s">
        <v>12</v>
      </c>
      <c r="H10717" s="4" t="s">
        <v>211</v>
      </c>
      <c r="I10717" s="4">
        <v>1</v>
      </c>
      <c r="J10717" t="str">
        <f>VLOOKUP(A10717,'Município e Sexo'!$A$2:$I$11321,5,FALSE)</f>
        <v>ARARIPINA</v>
      </c>
      <c r="K10717" t="str">
        <f>VLOOKUP(A10717,'Município e Sexo'!$A$2:$I$11321,7,FALSE)</f>
        <v>MASCULINO</v>
      </c>
    </row>
    <row r="10718" spans="1:11" ht="15" customHeight="1" thickBot="1" x14ac:dyDescent="0.25">
      <c r="A10718" t="str">
        <f>CONCATENATE(B10718,C10718,D10718,G10718,E10718,I10718)</f>
        <v>23102020HOMICIDIO221</v>
      </c>
      <c r="B10718" s="4">
        <v>23</v>
      </c>
      <c r="C10718" s="5">
        <v>10</v>
      </c>
      <c r="D10718" s="4">
        <v>2020</v>
      </c>
      <c r="E10718" s="4">
        <v>22</v>
      </c>
      <c r="F10718" s="4" t="s">
        <v>210</v>
      </c>
      <c r="G10718" s="4" t="s">
        <v>12</v>
      </c>
      <c r="H10718" s="4" t="s">
        <v>211</v>
      </c>
      <c r="I10718" s="4">
        <v>1</v>
      </c>
      <c r="J10718" t="str">
        <f>VLOOKUP(A10718,'Município e Sexo'!$A$2:$I$11321,5,FALSE)</f>
        <v>PETROLINA</v>
      </c>
      <c r="K10718" t="str">
        <f>VLOOKUP(A10718,'Município e Sexo'!$A$2:$I$11321,7,FALSE)</f>
        <v>MASCULINO</v>
      </c>
    </row>
    <row r="10719" spans="1:11" ht="15" customHeight="1" thickBot="1" x14ac:dyDescent="0.25">
      <c r="A10719" t="str">
        <f>CONCATENATE(B10719,C10719,D10719,G10719,E10719,I10719)</f>
        <v>23102020HOMICIDIO291</v>
      </c>
      <c r="B10719" s="4">
        <v>23</v>
      </c>
      <c r="C10719" s="5">
        <v>10</v>
      </c>
      <c r="D10719" s="4">
        <v>2020</v>
      </c>
      <c r="E10719" s="4">
        <v>29</v>
      </c>
      <c r="F10719" s="4" t="s">
        <v>210</v>
      </c>
      <c r="G10719" s="4" t="s">
        <v>12</v>
      </c>
      <c r="H10719" s="4" t="s">
        <v>218</v>
      </c>
      <c r="I10719" s="4">
        <v>1</v>
      </c>
      <c r="J10719" t="str">
        <f>VLOOKUP(A10719,'Município e Sexo'!$A$2:$I$11321,5,FALSE)</f>
        <v>TUPANATINGA</v>
      </c>
      <c r="K10719" t="str">
        <f>VLOOKUP(A10719,'Município e Sexo'!$A$2:$I$11321,7,FALSE)</f>
        <v>MASCULINO</v>
      </c>
    </row>
    <row r="10720" spans="1:11" ht="15" customHeight="1" thickBot="1" x14ac:dyDescent="0.25">
      <c r="A10720" t="str">
        <f>CONCATENATE(B10720,C10720,D10720,G10720,E10720,I10720)</f>
        <v>23102020LATROCINIO481</v>
      </c>
      <c r="B10720" s="4">
        <v>23</v>
      </c>
      <c r="C10720" s="5">
        <v>10</v>
      </c>
      <c r="D10720" s="4">
        <v>2020</v>
      </c>
      <c r="E10720" s="4">
        <v>48</v>
      </c>
      <c r="F10720" s="4" t="s">
        <v>210</v>
      </c>
      <c r="G10720" s="4" t="s">
        <v>33</v>
      </c>
      <c r="H10720" s="4" t="s">
        <v>215</v>
      </c>
      <c r="I10720" s="4">
        <v>1</v>
      </c>
      <c r="J10720" t="str">
        <f>VLOOKUP(A10720,'Município e Sexo'!$A$2:$I$11321,5,FALSE)</f>
        <v>RECIFE</v>
      </c>
      <c r="K10720" t="str">
        <f>VLOOKUP(A10720,'Município e Sexo'!$A$2:$I$11321,7,FALSE)</f>
        <v>MASCULINO</v>
      </c>
    </row>
    <row r="10721" spans="1:11" ht="15" customHeight="1" thickBot="1" x14ac:dyDescent="0.25">
      <c r="A10721" t="str">
        <f>CONCATENATE(B10721,C10721,D10721,G10721,E10721,I10721)</f>
        <v>24102020HOMICIDIO181</v>
      </c>
      <c r="B10721" s="4">
        <v>24</v>
      </c>
      <c r="C10721" s="5">
        <v>10</v>
      </c>
      <c r="D10721" s="4">
        <v>2020</v>
      </c>
      <c r="E10721" s="4">
        <v>18</v>
      </c>
      <c r="F10721" s="4" t="s">
        <v>210</v>
      </c>
      <c r="G10721" s="4" t="s">
        <v>12</v>
      </c>
      <c r="H10721" s="4" t="s">
        <v>211</v>
      </c>
      <c r="I10721" s="4">
        <v>1</v>
      </c>
      <c r="J10721" t="str">
        <f>VLOOKUP(A10721,'Município e Sexo'!$A$2:$I$11321,5,FALSE)</f>
        <v>JABOATAO DOS GUARARAPES</v>
      </c>
      <c r="K10721" t="str">
        <f>VLOOKUP(A10721,'Município e Sexo'!$A$2:$I$11321,7,FALSE)</f>
        <v>FEMININO</v>
      </c>
    </row>
    <row r="10722" spans="1:11" ht="15" customHeight="1" thickBot="1" x14ac:dyDescent="0.25">
      <c r="A10722" t="str">
        <f>CONCATENATE(B10722,C10722,D10722,G10722,E10722,I10722)</f>
        <v>24102020HOMICIDIO351</v>
      </c>
      <c r="B10722" s="4">
        <v>24</v>
      </c>
      <c r="C10722" s="5">
        <v>10</v>
      </c>
      <c r="D10722" s="4">
        <v>2020</v>
      </c>
      <c r="E10722" s="4">
        <v>35</v>
      </c>
      <c r="F10722" s="4" t="s">
        <v>210</v>
      </c>
      <c r="G10722" s="4" t="s">
        <v>12</v>
      </c>
      <c r="H10722" s="4" t="s">
        <v>211</v>
      </c>
      <c r="I10722" s="4">
        <v>1</v>
      </c>
      <c r="J10722" t="str">
        <f>VLOOKUP(A10722,'Município e Sexo'!$A$2:$I$11321,5,FALSE)</f>
        <v>JABOATAO DOS GUARARAPES</v>
      </c>
      <c r="K10722" t="str">
        <f>VLOOKUP(A10722,'Município e Sexo'!$A$2:$I$11321,7,FALSE)</f>
        <v>MASCULINO</v>
      </c>
    </row>
    <row r="10723" spans="1:11" ht="15" customHeight="1" thickBot="1" x14ac:dyDescent="0.25">
      <c r="A10723" t="str">
        <f>CONCATENATE(B10723,C10723,D10723,G10723,E10723,I10723)</f>
        <v>24102020HOMICIDIO421</v>
      </c>
      <c r="B10723" s="4">
        <v>24</v>
      </c>
      <c r="C10723" s="5">
        <v>10</v>
      </c>
      <c r="D10723" s="4">
        <v>2020</v>
      </c>
      <c r="E10723" s="4">
        <v>42</v>
      </c>
      <c r="F10723" s="4" t="s">
        <v>210</v>
      </c>
      <c r="G10723" s="4" t="s">
        <v>12</v>
      </c>
      <c r="H10723" s="4" t="s">
        <v>211</v>
      </c>
      <c r="I10723" s="4">
        <v>1</v>
      </c>
      <c r="J10723" t="str">
        <f>VLOOKUP(A10723,'Município e Sexo'!$A$2:$I$11321,5,FALSE)</f>
        <v>CUSTODIA</v>
      </c>
      <c r="K10723" t="str">
        <f>VLOOKUP(A10723,'Município e Sexo'!$A$2:$I$11321,7,FALSE)</f>
        <v>MASCULINO</v>
      </c>
    </row>
    <row r="10724" spans="1:11" ht="15" customHeight="1" thickBot="1" x14ac:dyDescent="0.25">
      <c r="A10724" t="str">
        <f>CONCATENATE(B10724,C10724,D10724,G10724,E10724,I10724)</f>
        <v>24102020HOMICIDIO181</v>
      </c>
      <c r="B10724" s="4">
        <v>24</v>
      </c>
      <c r="C10724" s="5">
        <v>10</v>
      </c>
      <c r="D10724" s="4">
        <v>2020</v>
      </c>
      <c r="E10724" s="4">
        <v>18</v>
      </c>
      <c r="F10724" s="4" t="s">
        <v>210</v>
      </c>
      <c r="G10724" s="4" t="s">
        <v>12</v>
      </c>
      <c r="H10724" s="4" t="s">
        <v>211</v>
      </c>
      <c r="I10724" s="4">
        <v>1</v>
      </c>
      <c r="J10724" t="str">
        <f>VLOOKUP(A10724,'Município e Sexo'!$A$2:$I$11321,5,FALSE)</f>
        <v>JABOATAO DOS GUARARAPES</v>
      </c>
      <c r="K10724" t="str">
        <f>VLOOKUP(A10724,'Município e Sexo'!$A$2:$I$11321,7,FALSE)</f>
        <v>FEMININO</v>
      </c>
    </row>
    <row r="10725" spans="1:11" ht="15" customHeight="1" thickBot="1" x14ac:dyDescent="0.25">
      <c r="A10725" t="str">
        <f>CONCATENATE(B10725,C10725,D10725,G10725,E10725,I10725)</f>
        <v>24102020HOMICIDIO191</v>
      </c>
      <c r="B10725" s="4">
        <v>24</v>
      </c>
      <c r="C10725" s="5">
        <v>10</v>
      </c>
      <c r="D10725" s="4">
        <v>2020</v>
      </c>
      <c r="E10725" s="4">
        <v>19</v>
      </c>
      <c r="F10725" s="4" t="s">
        <v>210</v>
      </c>
      <c r="G10725" s="4" t="s">
        <v>12</v>
      </c>
      <c r="H10725" s="4" t="s">
        <v>218</v>
      </c>
      <c r="I10725" s="4">
        <v>1</v>
      </c>
      <c r="J10725" t="str">
        <f>VLOOKUP(A10725,'Município e Sexo'!$A$2:$I$11321,5,FALSE)</f>
        <v>RECIFE</v>
      </c>
      <c r="K10725" t="str">
        <f>VLOOKUP(A10725,'Município e Sexo'!$A$2:$I$11321,7,FALSE)</f>
        <v>MASCULINO</v>
      </c>
    </row>
    <row r="10726" spans="1:11" ht="15" customHeight="1" thickBot="1" x14ac:dyDescent="0.25">
      <c r="A10726" t="str">
        <f>CONCATENATE(B10726,C10726,D10726,G10726,E10726,I10726)</f>
        <v>24102020HOMICIDIO191</v>
      </c>
      <c r="B10726" s="4">
        <v>24</v>
      </c>
      <c r="C10726" s="5">
        <v>10</v>
      </c>
      <c r="D10726" s="4">
        <v>2020</v>
      </c>
      <c r="E10726" s="4">
        <v>19</v>
      </c>
      <c r="F10726" s="4" t="s">
        <v>210</v>
      </c>
      <c r="G10726" s="4" t="s">
        <v>12</v>
      </c>
      <c r="H10726" s="4" t="s">
        <v>211</v>
      </c>
      <c r="I10726" s="4">
        <v>1</v>
      </c>
      <c r="J10726" t="str">
        <f>VLOOKUP(A10726,'Município e Sexo'!$A$2:$I$11321,5,FALSE)</f>
        <v>RECIFE</v>
      </c>
      <c r="K10726" t="str">
        <f>VLOOKUP(A10726,'Município e Sexo'!$A$2:$I$11321,7,FALSE)</f>
        <v>MASCULINO</v>
      </c>
    </row>
    <row r="10727" spans="1:11" ht="15" customHeight="1" thickBot="1" x14ac:dyDescent="0.25">
      <c r="A10727" t="str">
        <f>CONCATENATE(B10727,C10727,D10727,G10727,E10727,I10727)</f>
        <v>24102020HOMICIDIO241</v>
      </c>
      <c r="B10727" s="4">
        <v>24</v>
      </c>
      <c r="C10727" s="5">
        <v>10</v>
      </c>
      <c r="D10727" s="4">
        <v>2020</v>
      </c>
      <c r="E10727" s="4">
        <v>24</v>
      </c>
      <c r="F10727" s="4" t="s">
        <v>210</v>
      </c>
      <c r="G10727" s="4" t="s">
        <v>12</v>
      </c>
      <c r="H10727" s="4" t="s">
        <v>211</v>
      </c>
      <c r="I10727" s="4">
        <v>1</v>
      </c>
      <c r="J10727" t="str">
        <f>VLOOKUP(A10727,'Município e Sexo'!$A$2:$I$11321,5,FALSE)</f>
        <v>BEZERROS</v>
      </c>
      <c r="K10727" t="str">
        <f>VLOOKUP(A10727,'Município e Sexo'!$A$2:$I$11321,7,FALSE)</f>
        <v>MASCULINO</v>
      </c>
    </row>
    <row r="10728" spans="1:11" ht="15" customHeight="1" thickBot="1" x14ac:dyDescent="0.25">
      <c r="A10728" t="str">
        <f>CONCATENATE(B10728,C10728,D10728,G10728,E10728,I10728)</f>
        <v>24102020HOMICIDIO261</v>
      </c>
      <c r="B10728" s="4">
        <v>24</v>
      </c>
      <c r="C10728" s="5">
        <v>10</v>
      </c>
      <c r="D10728" s="4">
        <v>2020</v>
      </c>
      <c r="E10728" s="4">
        <v>26</v>
      </c>
      <c r="F10728" s="4" t="s">
        <v>210</v>
      </c>
      <c r="G10728" s="4" t="s">
        <v>12</v>
      </c>
      <c r="H10728" s="4" t="s">
        <v>211</v>
      </c>
      <c r="I10728" s="4">
        <v>1</v>
      </c>
      <c r="J10728" t="str">
        <f>VLOOKUP(A10728,'Município e Sexo'!$A$2:$I$11321,5,FALSE)</f>
        <v>RECIFE</v>
      </c>
      <c r="K10728" t="str">
        <f>VLOOKUP(A10728,'Município e Sexo'!$A$2:$I$11321,7,FALSE)</f>
        <v>MASCULINO</v>
      </c>
    </row>
    <row r="10729" spans="1:11" ht="15" customHeight="1" thickBot="1" x14ac:dyDescent="0.25">
      <c r="A10729" t="str">
        <f>CONCATENATE(B10729,C10729,D10729,G10729,E10729,I10729)</f>
        <v>24102020HOMICIDIO291</v>
      </c>
      <c r="B10729" s="4">
        <v>24</v>
      </c>
      <c r="C10729" s="5">
        <v>10</v>
      </c>
      <c r="D10729" s="4">
        <v>2020</v>
      </c>
      <c r="E10729" s="4">
        <v>29</v>
      </c>
      <c r="F10729" s="4" t="s">
        <v>210</v>
      </c>
      <c r="G10729" s="4" t="s">
        <v>12</v>
      </c>
      <c r="H10729" s="4" t="s">
        <v>211</v>
      </c>
      <c r="I10729" s="4">
        <v>1</v>
      </c>
      <c r="J10729" t="str">
        <f>VLOOKUP(A10729,'Município e Sexo'!$A$2:$I$11321,5,FALSE)</f>
        <v>CARUARU</v>
      </c>
      <c r="K10729" t="str">
        <f>VLOOKUP(A10729,'Município e Sexo'!$A$2:$I$11321,7,FALSE)</f>
        <v>MASCULINO</v>
      </c>
    </row>
    <row r="10730" spans="1:11" ht="15" customHeight="1" thickBot="1" x14ac:dyDescent="0.25">
      <c r="A10730" t="str">
        <f>CONCATENATE(B10730,C10730,D10730,G10730,E10730,I10730)</f>
        <v>24102020HOMICIDIO421</v>
      </c>
      <c r="B10730" s="4">
        <v>24</v>
      </c>
      <c r="C10730" s="5">
        <v>10</v>
      </c>
      <c r="D10730" s="4">
        <v>2020</v>
      </c>
      <c r="E10730" s="4">
        <v>42</v>
      </c>
      <c r="F10730" s="4" t="s">
        <v>210</v>
      </c>
      <c r="G10730" s="4" t="s">
        <v>12</v>
      </c>
      <c r="H10730" s="4" t="s">
        <v>212</v>
      </c>
      <c r="I10730" s="4">
        <v>1</v>
      </c>
      <c r="J10730" t="str">
        <f>VLOOKUP(A10730,'Município e Sexo'!$A$2:$I$11321,5,FALSE)</f>
        <v>CUSTODIA</v>
      </c>
      <c r="K10730" t="str">
        <f>VLOOKUP(A10730,'Município e Sexo'!$A$2:$I$11321,7,FALSE)</f>
        <v>MASCULINO</v>
      </c>
    </row>
    <row r="10731" spans="1:11" ht="15" customHeight="1" thickBot="1" x14ac:dyDescent="0.25">
      <c r="A10731" t="str">
        <f>CONCATENATE(B10731,C10731,D10731,G10731,E10731,I10731)</f>
        <v>24102020HOMICIDIO441</v>
      </c>
      <c r="B10731" s="4">
        <v>24</v>
      </c>
      <c r="C10731" s="5">
        <v>10</v>
      </c>
      <c r="D10731" s="4">
        <v>2020</v>
      </c>
      <c r="E10731" s="4">
        <v>44</v>
      </c>
      <c r="F10731" s="4" t="s">
        <v>210</v>
      </c>
      <c r="G10731" s="4" t="s">
        <v>12</v>
      </c>
      <c r="H10731" s="4" t="s">
        <v>211</v>
      </c>
      <c r="I10731" s="4">
        <v>1</v>
      </c>
      <c r="J10731" t="str">
        <f>VLOOKUP(A10731,'Município e Sexo'!$A$2:$I$11321,5,FALSE)</f>
        <v>CARUARU</v>
      </c>
      <c r="K10731" t="str">
        <f>VLOOKUP(A10731,'Município e Sexo'!$A$2:$I$11321,7,FALSE)</f>
        <v>MASCULINO</v>
      </c>
    </row>
    <row r="10732" spans="1:11" ht="15" customHeight="1" thickBot="1" x14ac:dyDescent="0.25">
      <c r="A10732" t="str">
        <f>CONCATENATE(B10732,C10732,D10732,G10732,E10732,I10732)</f>
        <v>24102020HOMICIDIO531</v>
      </c>
      <c r="B10732" s="4">
        <v>24</v>
      </c>
      <c r="C10732" s="5">
        <v>10</v>
      </c>
      <c r="D10732" s="4">
        <v>2020</v>
      </c>
      <c r="E10732" s="4">
        <v>53</v>
      </c>
      <c r="F10732" s="4" t="s">
        <v>210</v>
      </c>
      <c r="G10732" s="4" t="s">
        <v>12</v>
      </c>
      <c r="H10732" s="4" t="s">
        <v>212</v>
      </c>
      <c r="I10732" s="4">
        <v>1</v>
      </c>
      <c r="J10732" t="str">
        <f>VLOOKUP(A10732,'Município e Sexo'!$A$2:$I$11321,5,FALSE)</f>
        <v>RECIFE</v>
      </c>
      <c r="K10732" t="str">
        <f>VLOOKUP(A10732,'Município e Sexo'!$A$2:$I$11321,7,FALSE)</f>
        <v>MASCULINO</v>
      </c>
    </row>
    <row r="10733" spans="1:11" ht="15" customHeight="1" thickBot="1" x14ac:dyDescent="0.25">
      <c r="A10733" t="str">
        <f>CONCATENATE(B10733,C10733,D10733,G10733,E10733,I10733)</f>
        <v>25102020HOMICIDIO271</v>
      </c>
      <c r="B10733" s="4">
        <v>25</v>
      </c>
      <c r="C10733" s="5">
        <v>10</v>
      </c>
      <c r="D10733" s="4">
        <v>2020</v>
      </c>
      <c r="E10733" s="4">
        <v>27</v>
      </c>
      <c r="F10733" s="4" t="s">
        <v>210</v>
      </c>
      <c r="G10733" s="4" t="s">
        <v>12</v>
      </c>
      <c r="H10733" s="4" t="s">
        <v>211</v>
      </c>
      <c r="I10733" s="4">
        <v>1</v>
      </c>
      <c r="J10733" t="str">
        <f>VLOOKUP(A10733,'Município e Sexo'!$A$2:$I$11321,5,FALSE)</f>
        <v>ARARIPINA</v>
      </c>
      <c r="K10733" t="str">
        <f>VLOOKUP(A10733,'Município e Sexo'!$A$2:$I$11321,7,FALSE)</f>
        <v>MASCULINO</v>
      </c>
    </row>
    <row r="10734" spans="1:11" ht="15" customHeight="1" thickBot="1" x14ac:dyDescent="0.25">
      <c r="A10734" t="str">
        <f>CONCATENATE(B10734,C10734,D10734,G10734,E10734,I10734)</f>
        <v>25102020HOMICIDIO291</v>
      </c>
      <c r="B10734" s="4">
        <v>25</v>
      </c>
      <c r="C10734" s="5">
        <v>10</v>
      </c>
      <c r="D10734" s="4">
        <v>2020</v>
      </c>
      <c r="E10734" s="4">
        <v>29</v>
      </c>
      <c r="F10734" s="4" t="s">
        <v>210</v>
      </c>
      <c r="G10734" s="4" t="s">
        <v>12</v>
      </c>
      <c r="H10734" s="4" t="s">
        <v>211</v>
      </c>
      <c r="I10734" s="4">
        <v>1</v>
      </c>
      <c r="J10734" t="str">
        <f>VLOOKUP(A10734,'Município e Sexo'!$A$2:$I$11321,5,FALSE)</f>
        <v>PAULISTA</v>
      </c>
      <c r="K10734" t="str">
        <f>VLOOKUP(A10734,'Município e Sexo'!$A$2:$I$11321,7,FALSE)</f>
        <v>FEMININO</v>
      </c>
    </row>
    <row r="10735" spans="1:11" ht="15" customHeight="1" thickBot="1" x14ac:dyDescent="0.25">
      <c r="A10735" t="str">
        <f>CONCATENATE(B10735,C10735,D10735,G10735,E10735,I10735)</f>
        <v>25102020HOMICIDIO291</v>
      </c>
      <c r="B10735" s="4">
        <v>25</v>
      </c>
      <c r="C10735" s="5">
        <v>10</v>
      </c>
      <c r="D10735" s="4">
        <v>2020</v>
      </c>
      <c r="E10735" s="4">
        <v>29</v>
      </c>
      <c r="F10735" s="4" t="s">
        <v>210</v>
      </c>
      <c r="G10735" s="4" t="s">
        <v>12</v>
      </c>
      <c r="H10735" s="4" t="s">
        <v>211</v>
      </c>
      <c r="I10735" s="4">
        <v>1</v>
      </c>
      <c r="J10735" t="str">
        <f>VLOOKUP(A10735,'Município e Sexo'!$A$2:$I$11321,5,FALSE)</f>
        <v>PAULISTA</v>
      </c>
      <c r="K10735" t="str">
        <f>VLOOKUP(A10735,'Município e Sexo'!$A$2:$I$11321,7,FALSE)</f>
        <v>FEMININO</v>
      </c>
    </row>
    <row r="10736" spans="1:11" ht="15" customHeight="1" thickBot="1" x14ac:dyDescent="0.25">
      <c r="A10736" t="str">
        <f>CONCATENATE(B10736,C10736,D10736,G10736,E10736,I10736)</f>
        <v>25102020HOMICIDIO311</v>
      </c>
      <c r="B10736" s="4">
        <v>25</v>
      </c>
      <c r="C10736" s="5">
        <v>10</v>
      </c>
      <c r="D10736" s="4">
        <v>2020</v>
      </c>
      <c r="E10736" s="4">
        <v>31</v>
      </c>
      <c r="F10736" s="4" t="s">
        <v>210</v>
      </c>
      <c r="G10736" s="4" t="s">
        <v>12</v>
      </c>
      <c r="H10736" s="4" t="s">
        <v>211</v>
      </c>
      <c r="I10736" s="4">
        <v>1</v>
      </c>
      <c r="J10736" t="str">
        <f>VLOOKUP(A10736,'Município e Sexo'!$A$2:$I$11321,5,FALSE)</f>
        <v>CABO DE SANTO AGOSTINHO</v>
      </c>
      <c r="K10736" t="str">
        <f>VLOOKUP(A10736,'Município e Sexo'!$A$2:$I$11321,7,FALSE)</f>
        <v>MASCULINO</v>
      </c>
    </row>
    <row r="10737" spans="1:11" ht="15" customHeight="1" thickBot="1" x14ac:dyDescent="0.25">
      <c r="A10737" t="str">
        <f>CONCATENATE(B10737,C10737,D10737,G10737,E10737,I10737)</f>
        <v>25102020HOMICIDIO271</v>
      </c>
      <c r="B10737" s="4">
        <v>25</v>
      </c>
      <c r="C10737" s="5">
        <v>10</v>
      </c>
      <c r="D10737" s="4">
        <v>2020</v>
      </c>
      <c r="E10737" s="4">
        <v>27</v>
      </c>
      <c r="F10737" s="4" t="s">
        <v>210</v>
      </c>
      <c r="G10737" s="4" t="s">
        <v>12</v>
      </c>
      <c r="H10737" s="4" t="s">
        <v>211</v>
      </c>
      <c r="I10737" s="4">
        <v>1</v>
      </c>
      <c r="J10737" t="str">
        <f>VLOOKUP(A10737,'Município e Sexo'!$A$2:$I$11321,5,FALSE)</f>
        <v>ARARIPINA</v>
      </c>
      <c r="K10737" t="str">
        <f>VLOOKUP(A10737,'Município e Sexo'!$A$2:$I$11321,7,FALSE)</f>
        <v>MASCULINO</v>
      </c>
    </row>
    <row r="10738" spans="1:11" ht="15" customHeight="1" thickBot="1" x14ac:dyDescent="0.25">
      <c r="A10738" t="str">
        <f>CONCATENATE(B10738,C10738,D10738,G10738,E10738,I10738)</f>
        <v>25102020HOMICIDIO341</v>
      </c>
      <c r="B10738" s="4">
        <v>25</v>
      </c>
      <c r="C10738" s="5">
        <v>10</v>
      </c>
      <c r="D10738" s="4">
        <v>2020</v>
      </c>
      <c r="E10738" s="4">
        <v>34</v>
      </c>
      <c r="F10738" s="4" t="s">
        <v>210</v>
      </c>
      <c r="G10738" s="4" t="s">
        <v>12</v>
      </c>
      <c r="H10738" s="4" t="s">
        <v>211</v>
      </c>
      <c r="I10738" s="4">
        <v>1</v>
      </c>
      <c r="J10738" t="str">
        <f>VLOOKUP(A10738,'Município e Sexo'!$A$2:$I$11321,5,FALSE)</f>
        <v>SAO LOURENCO DA MATA</v>
      </c>
      <c r="K10738" t="str">
        <f>VLOOKUP(A10738,'Município e Sexo'!$A$2:$I$11321,7,FALSE)</f>
        <v>MASCULINO</v>
      </c>
    </row>
    <row r="10739" spans="1:11" ht="15" customHeight="1" thickBot="1" x14ac:dyDescent="0.25">
      <c r="A10739" t="str">
        <f>CONCATENATE(B10739,C10739,D10739,G10739,E10739,I10739)</f>
        <v>25102020HOMICIDIO421</v>
      </c>
      <c r="B10739" s="4">
        <v>25</v>
      </c>
      <c r="C10739" s="5">
        <v>10</v>
      </c>
      <c r="D10739" s="4">
        <v>2020</v>
      </c>
      <c r="E10739" s="4">
        <v>42</v>
      </c>
      <c r="F10739" s="4" t="s">
        <v>210</v>
      </c>
      <c r="G10739" s="4" t="s">
        <v>12</v>
      </c>
      <c r="H10739" s="4" t="s">
        <v>211</v>
      </c>
      <c r="I10739" s="4">
        <v>1</v>
      </c>
      <c r="J10739" t="str">
        <f>VLOOKUP(A10739,'Município e Sexo'!$A$2:$I$11321,5,FALSE)</f>
        <v>CABO DE SANTO AGOSTINHO</v>
      </c>
      <c r="K10739" t="str">
        <f>VLOOKUP(A10739,'Município e Sexo'!$A$2:$I$11321,7,FALSE)</f>
        <v>MASCULINO</v>
      </c>
    </row>
    <row r="10740" spans="1:11" ht="15" customHeight="1" thickBot="1" x14ac:dyDescent="0.25">
      <c r="A10740" t="str">
        <f>CONCATENATE(B10740,C10740,D10740,G10740,E10740,I10740)</f>
        <v>25102020HOMICIDIO421</v>
      </c>
      <c r="B10740" s="4">
        <v>25</v>
      </c>
      <c r="C10740" s="5">
        <v>10</v>
      </c>
      <c r="D10740" s="4">
        <v>2020</v>
      </c>
      <c r="E10740" s="4">
        <v>42</v>
      </c>
      <c r="F10740" s="4" t="s">
        <v>210</v>
      </c>
      <c r="G10740" s="4" t="s">
        <v>12</v>
      </c>
      <c r="H10740" s="4" t="s">
        <v>211</v>
      </c>
      <c r="I10740" s="4">
        <v>1</v>
      </c>
      <c r="J10740" t="str">
        <f>VLOOKUP(A10740,'Município e Sexo'!$A$2:$I$11321,5,FALSE)</f>
        <v>CABO DE SANTO AGOSTINHO</v>
      </c>
      <c r="K10740" t="str">
        <f>VLOOKUP(A10740,'Município e Sexo'!$A$2:$I$11321,7,FALSE)</f>
        <v>MASCULINO</v>
      </c>
    </row>
    <row r="10741" spans="1:11" ht="15" customHeight="1" thickBot="1" x14ac:dyDescent="0.25">
      <c r="A10741" t="str">
        <f>CONCATENATE(B10741,C10741,D10741,G10741,E10741,I10741)</f>
        <v>25102020HOMICIDIO461</v>
      </c>
      <c r="B10741" s="4">
        <v>25</v>
      </c>
      <c r="C10741" s="5">
        <v>10</v>
      </c>
      <c r="D10741" s="4">
        <v>2020</v>
      </c>
      <c r="E10741" s="4">
        <v>46</v>
      </c>
      <c r="F10741" s="4" t="s">
        <v>210</v>
      </c>
      <c r="G10741" s="4" t="s">
        <v>12</v>
      </c>
      <c r="H10741" s="4" t="s">
        <v>211</v>
      </c>
      <c r="I10741" s="4">
        <v>1</v>
      </c>
      <c r="J10741" t="str">
        <f>VLOOKUP(A10741,'Município e Sexo'!$A$2:$I$11321,5,FALSE)</f>
        <v>CARUARU</v>
      </c>
      <c r="K10741" t="str">
        <f>VLOOKUP(A10741,'Município e Sexo'!$A$2:$I$11321,7,FALSE)</f>
        <v>MASCULINO</v>
      </c>
    </row>
    <row r="10742" spans="1:11" ht="15" customHeight="1" thickBot="1" x14ac:dyDescent="0.25">
      <c r="A10742" t="str">
        <f>CONCATENATE(B10742,C10742,D10742,G10742,E10742,I10742)</f>
        <v>25102020HOMICIDIO581</v>
      </c>
      <c r="B10742" s="4">
        <v>25</v>
      </c>
      <c r="C10742" s="5">
        <v>10</v>
      </c>
      <c r="D10742" s="4">
        <v>2020</v>
      </c>
      <c r="E10742" s="4">
        <v>58</v>
      </c>
      <c r="F10742" s="4" t="s">
        <v>210</v>
      </c>
      <c r="G10742" s="4" t="s">
        <v>12</v>
      </c>
      <c r="H10742" s="4" t="s">
        <v>211</v>
      </c>
      <c r="I10742" s="4">
        <v>1</v>
      </c>
      <c r="J10742" t="str">
        <f>VLOOKUP(A10742,'Município e Sexo'!$A$2:$I$11321,5,FALSE)</f>
        <v>CABO DE SANTO AGOSTINHO</v>
      </c>
      <c r="K10742" t="str">
        <f>VLOOKUP(A10742,'Município e Sexo'!$A$2:$I$11321,7,FALSE)</f>
        <v>MASCULINO</v>
      </c>
    </row>
    <row r="10743" spans="1:11" ht="15" customHeight="1" thickBot="1" x14ac:dyDescent="0.25">
      <c r="A10743" t="str">
        <f>CONCATENATE(B10743,C10743,D10743,G10743,E10743,I10743)</f>
        <v>25102020HOMICIDIO201</v>
      </c>
      <c r="B10743" s="4">
        <v>25</v>
      </c>
      <c r="C10743" s="5">
        <v>10</v>
      </c>
      <c r="D10743" s="4">
        <v>2020</v>
      </c>
      <c r="E10743" s="4">
        <v>20</v>
      </c>
      <c r="F10743" s="4" t="s">
        <v>210</v>
      </c>
      <c r="G10743" s="4" t="s">
        <v>12</v>
      </c>
      <c r="H10743" s="4" t="s">
        <v>211</v>
      </c>
      <c r="I10743" s="4">
        <v>1</v>
      </c>
      <c r="J10743" t="str">
        <f>VLOOKUP(A10743,'Município e Sexo'!$A$2:$I$11321,5,FALSE)</f>
        <v>AGUA PRETA</v>
      </c>
      <c r="K10743" t="str">
        <f>VLOOKUP(A10743,'Município e Sexo'!$A$2:$I$11321,7,FALSE)</f>
        <v>MASCULINO</v>
      </c>
    </row>
    <row r="10744" spans="1:11" ht="15" customHeight="1" thickBot="1" x14ac:dyDescent="0.25">
      <c r="A10744" t="str">
        <f>CONCATENATE(B10744,C10744,D10744,G10744,E10744,I10744)</f>
        <v>25102020HOMICIDIO211</v>
      </c>
      <c r="B10744" s="4">
        <v>25</v>
      </c>
      <c r="C10744" s="5">
        <v>10</v>
      </c>
      <c r="D10744" s="4">
        <v>2020</v>
      </c>
      <c r="E10744" s="4">
        <v>21</v>
      </c>
      <c r="F10744" s="4" t="s">
        <v>210</v>
      </c>
      <c r="G10744" s="4" t="s">
        <v>12</v>
      </c>
      <c r="H10744" s="4" t="s">
        <v>211</v>
      </c>
      <c r="I10744" s="4">
        <v>1</v>
      </c>
      <c r="J10744" t="str">
        <f>VLOOKUP(A10744,'Município e Sexo'!$A$2:$I$11321,5,FALSE)</f>
        <v>MACAPARANA</v>
      </c>
      <c r="K10744" t="str">
        <f>VLOOKUP(A10744,'Município e Sexo'!$A$2:$I$11321,7,FALSE)</f>
        <v>MASCULINO</v>
      </c>
    </row>
    <row r="10745" spans="1:11" ht="15" customHeight="1" thickBot="1" x14ac:dyDescent="0.25">
      <c r="A10745" t="str">
        <f>CONCATENATE(B10745,C10745,D10745,G10745,E10745,I10745)</f>
        <v>25102020HOMICIDIO211</v>
      </c>
      <c r="B10745" s="4">
        <v>25</v>
      </c>
      <c r="C10745" s="5">
        <v>10</v>
      </c>
      <c r="D10745" s="4">
        <v>2020</v>
      </c>
      <c r="E10745" s="4">
        <v>21</v>
      </c>
      <c r="F10745" s="4" t="s">
        <v>210</v>
      </c>
      <c r="G10745" s="4" t="s">
        <v>12</v>
      </c>
      <c r="H10745" s="4" t="s">
        <v>211</v>
      </c>
      <c r="I10745" s="4">
        <v>1</v>
      </c>
      <c r="J10745" t="str">
        <f>VLOOKUP(A10745,'Município e Sexo'!$A$2:$I$11321,5,FALSE)</f>
        <v>MACAPARANA</v>
      </c>
      <c r="K10745" t="str">
        <f>VLOOKUP(A10745,'Município e Sexo'!$A$2:$I$11321,7,FALSE)</f>
        <v>MASCULINO</v>
      </c>
    </row>
    <row r="10746" spans="1:11" ht="15" customHeight="1" thickBot="1" x14ac:dyDescent="0.25">
      <c r="A10746" t="str">
        <f>CONCATENATE(B10746,C10746,D10746,G10746,E10746,I10746)</f>
        <v>25102020HOMICIDIO221</v>
      </c>
      <c r="B10746" s="4">
        <v>25</v>
      </c>
      <c r="C10746" s="5">
        <v>10</v>
      </c>
      <c r="D10746" s="4">
        <v>2020</v>
      </c>
      <c r="E10746" s="4">
        <v>22</v>
      </c>
      <c r="F10746" s="4" t="s">
        <v>210</v>
      </c>
      <c r="G10746" s="4" t="s">
        <v>12</v>
      </c>
      <c r="H10746" s="4" t="s">
        <v>211</v>
      </c>
      <c r="I10746" s="4">
        <v>1</v>
      </c>
      <c r="J10746" t="str">
        <f>VLOOKUP(A10746,'Município e Sexo'!$A$2:$I$11321,5,FALSE)</f>
        <v>CARUARU</v>
      </c>
      <c r="K10746" t="str">
        <f>VLOOKUP(A10746,'Município e Sexo'!$A$2:$I$11321,7,FALSE)</f>
        <v>MASCULINO</v>
      </c>
    </row>
    <row r="10747" spans="1:11" ht="15" customHeight="1" thickBot="1" x14ac:dyDescent="0.25">
      <c r="A10747" t="str">
        <f>CONCATENATE(B10747,C10747,D10747,G10747,E10747,I10747)</f>
        <v>25102020HOMICIDIO221</v>
      </c>
      <c r="B10747" s="4">
        <v>25</v>
      </c>
      <c r="C10747" s="5">
        <v>10</v>
      </c>
      <c r="D10747" s="4">
        <v>2020</v>
      </c>
      <c r="E10747" s="4">
        <v>22</v>
      </c>
      <c r="F10747" s="4" t="s">
        <v>210</v>
      </c>
      <c r="G10747" s="4" t="s">
        <v>12</v>
      </c>
      <c r="H10747" s="4" t="s">
        <v>211</v>
      </c>
      <c r="I10747" s="4">
        <v>1</v>
      </c>
      <c r="J10747" t="str">
        <f>VLOOKUP(A10747,'Município e Sexo'!$A$2:$I$11321,5,FALSE)</f>
        <v>CARUARU</v>
      </c>
      <c r="K10747" t="str">
        <f>VLOOKUP(A10747,'Município e Sexo'!$A$2:$I$11321,7,FALSE)</f>
        <v>MASCULINO</v>
      </c>
    </row>
    <row r="10748" spans="1:11" ht="15" customHeight="1" thickBot="1" x14ac:dyDescent="0.25">
      <c r="A10748" t="str">
        <f>CONCATENATE(B10748,C10748,D10748,G10748,E10748,I10748)</f>
        <v>25102020HOMICIDIO221</v>
      </c>
      <c r="B10748" s="4">
        <v>25</v>
      </c>
      <c r="C10748" s="5">
        <v>10</v>
      </c>
      <c r="D10748" s="4">
        <v>2020</v>
      </c>
      <c r="E10748" s="4">
        <v>22</v>
      </c>
      <c r="F10748" s="4" t="s">
        <v>210</v>
      </c>
      <c r="G10748" s="4" t="s">
        <v>12</v>
      </c>
      <c r="H10748" s="4" t="s">
        <v>211</v>
      </c>
      <c r="I10748" s="4">
        <v>1</v>
      </c>
      <c r="J10748" t="str">
        <f>VLOOKUP(A10748,'Município e Sexo'!$A$2:$I$11321,5,FALSE)</f>
        <v>CARUARU</v>
      </c>
      <c r="K10748" t="str">
        <f>VLOOKUP(A10748,'Município e Sexo'!$A$2:$I$11321,7,FALSE)</f>
        <v>MASCULINO</v>
      </c>
    </row>
    <row r="10749" spans="1:11" ht="15" customHeight="1" thickBot="1" x14ac:dyDescent="0.25">
      <c r="A10749" t="str">
        <f>CONCATENATE(B10749,C10749,D10749,G10749,E10749,I10749)</f>
        <v>25102020HOMICIDIO251</v>
      </c>
      <c r="B10749" s="4">
        <v>25</v>
      </c>
      <c r="C10749" s="5">
        <v>10</v>
      </c>
      <c r="D10749" s="4">
        <v>2020</v>
      </c>
      <c r="E10749" s="4">
        <v>25</v>
      </c>
      <c r="F10749" s="4" t="s">
        <v>210</v>
      </c>
      <c r="G10749" s="4" t="s">
        <v>12</v>
      </c>
      <c r="H10749" s="4" t="s">
        <v>211</v>
      </c>
      <c r="I10749" s="4">
        <v>1</v>
      </c>
      <c r="J10749" t="str">
        <f>VLOOKUP(A10749,'Município e Sexo'!$A$2:$I$11321,5,FALSE)</f>
        <v>CARUARU</v>
      </c>
      <c r="K10749" t="str">
        <f>VLOOKUP(A10749,'Município e Sexo'!$A$2:$I$11321,7,FALSE)</f>
        <v>MASCULINO</v>
      </c>
    </row>
    <row r="10750" spans="1:11" ht="15" customHeight="1" thickBot="1" x14ac:dyDescent="0.25">
      <c r="A10750" t="str">
        <f>CONCATENATE(B10750,C10750,D10750,G10750,E10750,I10750)</f>
        <v>25102020HOMICIDIO261</v>
      </c>
      <c r="B10750" s="4">
        <v>25</v>
      </c>
      <c r="C10750" s="5">
        <v>10</v>
      </c>
      <c r="D10750" s="4">
        <v>2020</v>
      </c>
      <c r="E10750" s="4">
        <v>26</v>
      </c>
      <c r="F10750" s="4" t="s">
        <v>210</v>
      </c>
      <c r="G10750" s="4" t="s">
        <v>12</v>
      </c>
      <c r="H10750" s="4" t="s">
        <v>212</v>
      </c>
      <c r="I10750" s="4">
        <v>1</v>
      </c>
      <c r="J10750" t="str">
        <f>VLOOKUP(A10750,'Município e Sexo'!$A$2:$I$11321,5,FALSE)</f>
        <v>RECIFE</v>
      </c>
      <c r="K10750" t="str">
        <f>VLOOKUP(A10750,'Município e Sexo'!$A$2:$I$11321,7,FALSE)</f>
        <v>MASCULINO</v>
      </c>
    </row>
    <row r="10751" spans="1:11" ht="15" customHeight="1" thickBot="1" x14ac:dyDescent="0.25">
      <c r="A10751" t="str">
        <f>CONCATENATE(B10751,C10751,D10751,G10751,E10751,I10751)</f>
        <v>25102020HOMICIDIO271</v>
      </c>
      <c r="B10751" s="4">
        <v>25</v>
      </c>
      <c r="C10751" s="5">
        <v>10</v>
      </c>
      <c r="D10751" s="4">
        <v>2020</v>
      </c>
      <c r="E10751" s="4">
        <v>27</v>
      </c>
      <c r="F10751" s="4" t="s">
        <v>210</v>
      </c>
      <c r="G10751" s="4" t="s">
        <v>12</v>
      </c>
      <c r="H10751" s="4" t="s">
        <v>212</v>
      </c>
      <c r="I10751" s="4">
        <v>1</v>
      </c>
      <c r="J10751" t="str">
        <f>VLOOKUP(A10751,'Município e Sexo'!$A$2:$I$11321,5,FALSE)</f>
        <v>ARARIPINA</v>
      </c>
      <c r="K10751" t="str">
        <f>VLOOKUP(A10751,'Município e Sexo'!$A$2:$I$11321,7,FALSE)</f>
        <v>MASCULINO</v>
      </c>
    </row>
    <row r="10752" spans="1:11" ht="15" customHeight="1" thickBot="1" x14ac:dyDescent="0.25">
      <c r="A10752" t="str">
        <f>CONCATENATE(B10752,C10752,D10752,G10752,E10752,I10752)</f>
        <v>25102020HOMICIDIO321</v>
      </c>
      <c r="B10752" s="4">
        <v>25</v>
      </c>
      <c r="C10752" s="5">
        <v>10</v>
      </c>
      <c r="D10752" s="4">
        <v>2020</v>
      </c>
      <c r="E10752" s="4">
        <v>32</v>
      </c>
      <c r="F10752" s="4" t="s">
        <v>210</v>
      </c>
      <c r="G10752" s="4" t="s">
        <v>12</v>
      </c>
      <c r="H10752" s="4" t="s">
        <v>211</v>
      </c>
      <c r="I10752" s="4">
        <v>1</v>
      </c>
      <c r="J10752" t="str">
        <f>VLOOKUP(A10752,'Município e Sexo'!$A$2:$I$11321,5,FALSE)</f>
        <v>PAULISTA</v>
      </c>
      <c r="K10752" t="str">
        <f>VLOOKUP(A10752,'Município e Sexo'!$A$2:$I$11321,7,FALSE)</f>
        <v>MASCULINO</v>
      </c>
    </row>
    <row r="10753" spans="1:11" ht="15" customHeight="1" thickBot="1" x14ac:dyDescent="0.25">
      <c r="A10753" t="str">
        <f>CONCATENATE(B10753,C10753,D10753,G10753,E10753,I10753)</f>
        <v>25102020HOMICIDIO441</v>
      </c>
      <c r="B10753" s="4">
        <v>25</v>
      </c>
      <c r="C10753" s="5">
        <v>10</v>
      </c>
      <c r="D10753" s="4">
        <v>2020</v>
      </c>
      <c r="E10753" s="4">
        <v>44</v>
      </c>
      <c r="F10753" s="4" t="s">
        <v>210</v>
      </c>
      <c r="G10753" s="4" t="s">
        <v>12</v>
      </c>
      <c r="H10753" s="4" t="s">
        <v>212</v>
      </c>
      <c r="I10753" s="4">
        <v>1</v>
      </c>
      <c r="J10753" t="str">
        <f>VLOOKUP(A10753,'Município e Sexo'!$A$2:$I$11321,5,FALSE)</f>
        <v>RECIFE</v>
      </c>
      <c r="K10753" t="str">
        <f>VLOOKUP(A10753,'Município e Sexo'!$A$2:$I$11321,7,FALSE)</f>
        <v>MASCULINO</v>
      </c>
    </row>
    <row r="10754" spans="1:11" ht="15" customHeight="1" thickBot="1" x14ac:dyDescent="0.25">
      <c r="A10754" t="str">
        <f>CONCATENATE(B10754,C10754,D10754,G10754,E10754,I10754)</f>
        <v>25102020HOMICIDIO491</v>
      </c>
      <c r="B10754" s="4">
        <v>25</v>
      </c>
      <c r="C10754" s="5">
        <v>10</v>
      </c>
      <c r="D10754" s="4">
        <v>2020</v>
      </c>
      <c r="E10754" s="4">
        <v>49</v>
      </c>
      <c r="F10754" s="4" t="s">
        <v>210</v>
      </c>
      <c r="G10754" s="4" t="s">
        <v>12</v>
      </c>
      <c r="H10754" s="4" t="s">
        <v>212</v>
      </c>
      <c r="I10754" s="4">
        <v>1</v>
      </c>
      <c r="J10754" t="str">
        <f>VLOOKUP(A10754,'Município e Sexo'!$A$2:$I$11321,5,FALSE)</f>
        <v>CABROBO</v>
      </c>
      <c r="K10754" t="str">
        <f>VLOOKUP(A10754,'Município e Sexo'!$A$2:$I$11321,7,FALSE)</f>
        <v>MASCULINO</v>
      </c>
    </row>
    <row r="10755" spans="1:11" ht="15" customHeight="1" thickBot="1" x14ac:dyDescent="0.25">
      <c r="A10755" t="str">
        <f>CONCATENATE(B10755,C10755,D10755,G10755,E10755,I10755)</f>
        <v>25102020HOMICIDIO431</v>
      </c>
      <c r="B10755" s="4">
        <v>25</v>
      </c>
      <c r="C10755" s="5">
        <v>10</v>
      </c>
      <c r="D10755" s="4">
        <v>2020</v>
      </c>
      <c r="E10755" s="4">
        <v>43</v>
      </c>
      <c r="F10755" s="4" t="s">
        <v>210</v>
      </c>
      <c r="G10755" s="4" t="s">
        <v>12</v>
      </c>
      <c r="H10755" s="4" t="s">
        <v>211</v>
      </c>
      <c r="I10755" s="4">
        <v>1</v>
      </c>
      <c r="J10755" t="str">
        <f>VLOOKUP(A10755,'Município e Sexo'!$A$2:$I$11321,5,FALSE)</f>
        <v>RECIFE</v>
      </c>
      <c r="K10755" t="str">
        <f>VLOOKUP(A10755,'Município e Sexo'!$A$2:$I$11321,7,FALSE)</f>
        <v>MASCULINO</v>
      </c>
    </row>
    <row r="10756" spans="1:11" ht="15" customHeight="1" thickBot="1" x14ac:dyDescent="0.25">
      <c r="A10756" t="str">
        <f>CONCATENATE(B10756,C10756,D10756,G10756,E10756,I10756)</f>
        <v>26102020HOMICIDIO281</v>
      </c>
      <c r="B10756" s="4">
        <v>26</v>
      </c>
      <c r="C10756" s="5">
        <v>10</v>
      </c>
      <c r="D10756" s="4">
        <v>2020</v>
      </c>
      <c r="E10756" s="4">
        <v>28</v>
      </c>
      <c r="F10756" s="4" t="s">
        <v>210</v>
      </c>
      <c r="G10756" s="4" t="s">
        <v>12</v>
      </c>
      <c r="H10756" s="4" t="s">
        <v>211</v>
      </c>
      <c r="I10756" s="4">
        <v>1</v>
      </c>
      <c r="J10756" t="str">
        <f>VLOOKUP(A10756,'Município e Sexo'!$A$2:$I$11321,5,FALSE)</f>
        <v>JOAQUIM NABUCO</v>
      </c>
      <c r="K10756" t="str">
        <f>VLOOKUP(A10756,'Município e Sexo'!$A$2:$I$11321,7,FALSE)</f>
        <v>MASCULINO</v>
      </c>
    </row>
    <row r="10757" spans="1:11" ht="15" customHeight="1" thickBot="1" x14ac:dyDescent="0.25">
      <c r="A10757" t="str">
        <f>CONCATENATE(B10757,C10757,D10757,G10757,E10757,I10757)</f>
        <v>26102020HOMICIDIO331</v>
      </c>
      <c r="B10757" s="4">
        <v>26</v>
      </c>
      <c r="C10757" s="5">
        <v>10</v>
      </c>
      <c r="D10757" s="4">
        <v>2020</v>
      </c>
      <c r="E10757" s="4">
        <v>33</v>
      </c>
      <c r="F10757" s="4" t="s">
        <v>210</v>
      </c>
      <c r="G10757" s="4" t="s">
        <v>12</v>
      </c>
      <c r="H10757" s="4" t="s">
        <v>211</v>
      </c>
      <c r="I10757" s="4">
        <v>1</v>
      </c>
      <c r="J10757" t="str">
        <f>VLOOKUP(A10757,'Município e Sexo'!$A$2:$I$11321,5,FALSE)</f>
        <v>BARREIROS</v>
      </c>
      <c r="K10757" t="str">
        <f>VLOOKUP(A10757,'Município e Sexo'!$A$2:$I$11321,7,FALSE)</f>
        <v>MASCULINO</v>
      </c>
    </row>
    <row r="10758" spans="1:11" ht="15" customHeight="1" thickBot="1" x14ac:dyDescent="0.25">
      <c r="A10758" t="str">
        <f>CONCATENATE(B10758,C10758,D10758,G10758,E10758,I10758)</f>
        <v>26102020HOMICIDIO351</v>
      </c>
      <c r="B10758" s="4">
        <v>26</v>
      </c>
      <c r="C10758" s="5">
        <v>10</v>
      </c>
      <c r="D10758" s="4">
        <v>2020</v>
      </c>
      <c r="E10758" s="4">
        <v>35</v>
      </c>
      <c r="F10758" s="4" t="s">
        <v>210</v>
      </c>
      <c r="G10758" s="4" t="s">
        <v>12</v>
      </c>
      <c r="H10758" s="4" t="s">
        <v>212</v>
      </c>
      <c r="I10758" s="4">
        <v>1</v>
      </c>
      <c r="J10758" t="str">
        <f>VLOOKUP(A10758,'Município e Sexo'!$A$2:$I$11321,5,FALSE)</f>
        <v>LIMOEIRO</v>
      </c>
      <c r="K10758" t="str">
        <f>VLOOKUP(A10758,'Município e Sexo'!$A$2:$I$11321,7,FALSE)</f>
        <v>MASCULINO</v>
      </c>
    </row>
    <row r="10759" spans="1:11" ht="15" customHeight="1" thickBot="1" x14ac:dyDescent="0.25">
      <c r="A10759" t="str">
        <f>CONCATENATE(B10759,C10759,D10759,G10759,E10759,I10759)</f>
        <v>26102020HOMICIDIO381</v>
      </c>
      <c r="B10759" s="4">
        <v>26</v>
      </c>
      <c r="C10759" s="5">
        <v>10</v>
      </c>
      <c r="D10759" s="4">
        <v>2020</v>
      </c>
      <c r="E10759" s="4">
        <v>38</v>
      </c>
      <c r="F10759" s="4" t="s">
        <v>210</v>
      </c>
      <c r="G10759" s="4" t="s">
        <v>12</v>
      </c>
      <c r="H10759" s="4" t="s">
        <v>211</v>
      </c>
      <c r="I10759" s="4">
        <v>1</v>
      </c>
      <c r="J10759" t="str">
        <f>VLOOKUP(A10759,'Município e Sexo'!$A$2:$I$11321,5,FALSE)</f>
        <v>FEIRA NOVA</v>
      </c>
      <c r="K10759" t="str">
        <f>VLOOKUP(A10759,'Município e Sexo'!$A$2:$I$11321,7,FALSE)</f>
        <v>MASCULINO</v>
      </c>
    </row>
    <row r="10760" spans="1:11" ht="15" customHeight="1" thickBot="1" x14ac:dyDescent="0.25">
      <c r="A10760" t="str">
        <f>CONCATENATE(B10760,C10760,D10760,G10760,E10760,I10760)</f>
        <v>26102020HOMICIDIO311</v>
      </c>
      <c r="B10760" s="4">
        <v>26</v>
      </c>
      <c r="C10760" s="5">
        <v>10</v>
      </c>
      <c r="D10760" s="4">
        <v>2020</v>
      </c>
      <c r="E10760" s="4">
        <v>31</v>
      </c>
      <c r="F10760" s="4" t="s">
        <v>210</v>
      </c>
      <c r="G10760" s="4" t="s">
        <v>12</v>
      </c>
      <c r="H10760" s="4" t="s">
        <v>211</v>
      </c>
      <c r="I10760" s="4">
        <v>1</v>
      </c>
      <c r="J10760" t="str">
        <f>VLOOKUP(A10760,'Município e Sexo'!$A$2:$I$11321,5,FALSE)</f>
        <v>PARANATAMA</v>
      </c>
      <c r="K10760" t="str">
        <f>VLOOKUP(A10760,'Município e Sexo'!$A$2:$I$11321,7,FALSE)</f>
        <v>MASCULINO</v>
      </c>
    </row>
    <row r="10761" spans="1:11" ht="15" customHeight="1" thickBot="1" x14ac:dyDescent="0.25">
      <c r="A10761" t="str">
        <f>CONCATENATE(B10761,C10761,D10761,G10761,E10761,I10761)</f>
        <v>26102020HOMICIDIO461</v>
      </c>
      <c r="B10761" s="4">
        <v>26</v>
      </c>
      <c r="C10761" s="5">
        <v>10</v>
      </c>
      <c r="D10761" s="4">
        <v>2020</v>
      </c>
      <c r="E10761" s="4">
        <v>46</v>
      </c>
      <c r="F10761" s="4" t="s">
        <v>210</v>
      </c>
      <c r="G10761" s="4" t="s">
        <v>12</v>
      </c>
      <c r="H10761" s="4" t="s">
        <v>211</v>
      </c>
      <c r="I10761" s="4">
        <v>1</v>
      </c>
      <c r="J10761" t="str">
        <f>VLOOKUP(A10761,'Município e Sexo'!$A$2:$I$11321,5,FALSE)</f>
        <v>CABO DE SANTO AGOSTINHO</v>
      </c>
      <c r="K10761" t="str">
        <f>VLOOKUP(A10761,'Município e Sexo'!$A$2:$I$11321,7,FALSE)</f>
        <v>MASCULINO</v>
      </c>
    </row>
    <row r="10762" spans="1:11" ht="15" customHeight="1" thickBot="1" x14ac:dyDescent="0.25">
      <c r="A10762" t="str">
        <f>CONCATENATE(B10762,C10762,D10762,G10762,E10762,I10762)</f>
        <v>26102020LATROCINIO861</v>
      </c>
      <c r="B10762" s="4">
        <v>26</v>
      </c>
      <c r="C10762" s="5">
        <v>10</v>
      </c>
      <c r="D10762" s="4">
        <v>2020</v>
      </c>
      <c r="E10762" s="4">
        <v>86</v>
      </c>
      <c r="F10762" s="4" t="s">
        <v>210</v>
      </c>
      <c r="G10762" s="4" t="s">
        <v>33</v>
      </c>
      <c r="H10762" s="4" t="s">
        <v>215</v>
      </c>
      <c r="I10762" s="4">
        <v>1</v>
      </c>
      <c r="J10762" t="str">
        <f>VLOOKUP(A10762,'Município e Sexo'!$A$2:$I$11321,5,FALSE)</f>
        <v>GLORIA DO GOITA</v>
      </c>
      <c r="K10762" t="str">
        <f>VLOOKUP(A10762,'Município e Sexo'!$A$2:$I$11321,7,FALSE)</f>
        <v>MASCULINO</v>
      </c>
    </row>
    <row r="10763" spans="1:11" ht="15" customHeight="1" thickBot="1" x14ac:dyDescent="0.25">
      <c r="A10763" t="str">
        <f>CONCATENATE(B10763,C10763,D10763,G10763,E10763,I10763)</f>
        <v>26102020HOMICIDIO201</v>
      </c>
      <c r="B10763" s="4">
        <v>26</v>
      </c>
      <c r="C10763" s="5">
        <v>10</v>
      </c>
      <c r="D10763" s="4">
        <v>2020</v>
      </c>
      <c r="E10763" s="4">
        <v>20</v>
      </c>
      <c r="F10763" s="4" t="s">
        <v>210</v>
      </c>
      <c r="G10763" s="4" t="s">
        <v>12</v>
      </c>
      <c r="H10763" s="4" t="s">
        <v>211</v>
      </c>
      <c r="I10763" s="4">
        <v>1</v>
      </c>
      <c r="J10763" t="str">
        <f>VLOOKUP(A10763,'Município e Sexo'!$A$2:$I$11321,5,FALSE)</f>
        <v>RECIFE</v>
      </c>
      <c r="K10763" t="str">
        <f>VLOOKUP(A10763,'Município e Sexo'!$A$2:$I$11321,7,FALSE)</f>
        <v>MASCULINO</v>
      </c>
    </row>
    <row r="10764" spans="1:11" ht="15" customHeight="1" thickBot="1" x14ac:dyDescent="0.25">
      <c r="A10764" t="str">
        <f>CONCATENATE(B10764,C10764,D10764,G10764,E10764,I10764)</f>
        <v>26102020HOMICIDIO241</v>
      </c>
      <c r="B10764" s="4">
        <v>26</v>
      </c>
      <c r="C10764" s="5">
        <v>10</v>
      </c>
      <c r="D10764" s="4">
        <v>2020</v>
      </c>
      <c r="E10764" s="4">
        <v>24</v>
      </c>
      <c r="F10764" s="4" t="s">
        <v>214</v>
      </c>
      <c r="G10764" s="4" t="s">
        <v>12</v>
      </c>
      <c r="H10764" s="4" t="s">
        <v>211</v>
      </c>
      <c r="I10764" s="4">
        <v>1</v>
      </c>
      <c r="J10764" t="str">
        <f>VLOOKUP(A10764,'Município e Sexo'!$A$2:$I$11321,5,FALSE)</f>
        <v>RECIFE</v>
      </c>
      <c r="K10764" t="str">
        <f>VLOOKUP(A10764,'Município e Sexo'!$A$2:$I$11321,7,FALSE)</f>
        <v>MASCULINO</v>
      </c>
    </row>
    <row r="10765" spans="1:11" ht="15" customHeight="1" thickBot="1" x14ac:dyDescent="0.25">
      <c r="A10765" t="str">
        <f>CONCATENATE(B10765,C10765,D10765,G10765,E10765,I10765)</f>
        <v>27102020HOMICIDIO311</v>
      </c>
      <c r="B10765" s="4">
        <v>27</v>
      </c>
      <c r="C10765" s="5">
        <v>10</v>
      </c>
      <c r="D10765" s="4">
        <v>2020</v>
      </c>
      <c r="E10765" s="4">
        <v>31</v>
      </c>
      <c r="F10765" s="4" t="s">
        <v>210</v>
      </c>
      <c r="G10765" s="4" t="s">
        <v>12</v>
      </c>
      <c r="H10765" s="4" t="s">
        <v>211</v>
      </c>
      <c r="I10765" s="4">
        <v>1</v>
      </c>
      <c r="J10765" t="str">
        <f>VLOOKUP(A10765,'Município e Sexo'!$A$2:$I$11321,5,FALSE)</f>
        <v>RECIFE</v>
      </c>
      <c r="K10765" t="str">
        <f>VLOOKUP(A10765,'Município e Sexo'!$A$2:$I$11321,7,FALSE)</f>
        <v>MASCULINO</v>
      </c>
    </row>
    <row r="10766" spans="1:11" ht="15" customHeight="1" thickBot="1" x14ac:dyDescent="0.25">
      <c r="A10766" t="str">
        <f>CONCATENATE(B10766,C10766,D10766,G10766,E10766,I10766)</f>
        <v>27102020HOMICIDIO191</v>
      </c>
      <c r="B10766" s="4">
        <v>27</v>
      </c>
      <c r="C10766" s="5">
        <v>10</v>
      </c>
      <c r="D10766" s="4">
        <v>2020</v>
      </c>
      <c r="E10766" s="4">
        <v>19</v>
      </c>
      <c r="F10766" s="4" t="s">
        <v>210</v>
      </c>
      <c r="G10766" s="4" t="s">
        <v>12</v>
      </c>
      <c r="H10766" s="4" t="s">
        <v>211</v>
      </c>
      <c r="I10766" s="4">
        <v>1</v>
      </c>
      <c r="J10766" t="str">
        <f>VLOOKUP(A10766,'Município e Sexo'!$A$2:$I$11321,5,FALSE)</f>
        <v>RECIFE</v>
      </c>
      <c r="K10766" t="str">
        <f>VLOOKUP(A10766,'Município e Sexo'!$A$2:$I$11321,7,FALSE)</f>
        <v>MASCULINO</v>
      </c>
    </row>
    <row r="10767" spans="1:11" ht="15" customHeight="1" thickBot="1" x14ac:dyDescent="0.25">
      <c r="A10767" t="str">
        <f>CONCATENATE(B10767,C10767,D10767,G10767,E10767,I10767)</f>
        <v>27102020HOMICIDIO221</v>
      </c>
      <c r="B10767" s="4">
        <v>27</v>
      </c>
      <c r="C10767" s="5">
        <v>10</v>
      </c>
      <c r="D10767" s="4">
        <v>2020</v>
      </c>
      <c r="E10767" s="4">
        <v>22</v>
      </c>
      <c r="F10767" s="4" t="s">
        <v>210</v>
      </c>
      <c r="G10767" s="4" t="s">
        <v>12</v>
      </c>
      <c r="H10767" s="4" t="s">
        <v>211</v>
      </c>
      <c r="I10767" s="4">
        <v>1</v>
      </c>
      <c r="J10767" t="str">
        <f>VLOOKUP(A10767,'Município e Sexo'!$A$2:$I$11321,5,FALSE)</f>
        <v>RECIFE</v>
      </c>
      <c r="K10767" t="str">
        <f>VLOOKUP(A10767,'Município e Sexo'!$A$2:$I$11321,7,FALSE)</f>
        <v>MASCULINO</v>
      </c>
    </row>
    <row r="10768" spans="1:11" ht="15" customHeight="1" thickBot="1" x14ac:dyDescent="0.25">
      <c r="A10768" t="str">
        <f>CONCATENATE(B10768,C10768,D10768,G10768,E10768,I10768)</f>
        <v>27102020HOMICIDIO231</v>
      </c>
      <c r="B10768" s="4">
        <v>27</v>
      </c>
      <c r="C10768" s="5">
        <v>10</v>
      </c>
      <c r="D10768" s="4">
        <v>2020</v>
      </c>
      <c r="E10768" s="4">
        <v>23</v>
      </c>
      <c r="F10768" s="4" t="s">
        <v>210</v>
      </c>
      <c r="G10768" s="4" t="s">
        <v>12</v>
      </c>
      <c r="H10768" s="4" t="s">
        <v>211</v>
      </c>
      <c r="I10768" s="4">
        <v>1</v>
      </c>
      <c r="J10768" t="str">
        <f>VLOOKUP(A10768,'Município e Sexo'!$A$2:$I$11321,5,FALSE)</f>
        <v>ABREU E LIMA</v>
      </c>
      <c r="K10768" t="str">
        <f>VLOOKUP(A10768,'Município e Sexo'!$A$2:$I$11321,7,FALSE)</f>
        <v>MASCULINO</v>
      </c>
    </row>
    <row r="10769" spans="1:11" ht="15" customHeight="1" thickBot="1" x14ac:dyDescent="0.25">
      <c r="A10769" t="str">
        <f>CONCATENATE(B10769,C10769,D10769,G10769,E10769,I10769)</f>
        <v>27102020HOMICIDIO251</v>
      </c>
      <c r="B10769" s="4">
        <v>27</v>
      </c>
      <c r="C10769" s="5">
        <v>10</v>
      </c>
      <c r="D10769" s="4">
        <v>2020</v>
      </c>
      <c r="E10769" s="4">
        <v>25</v>
      </c>
      <c r="F10769" s="4" t="s">
        <v>210</v>
      </c>
      <c r="G10769" s="4" t="s">
        <v>12</v>
      </c>
      <c r="H10769" s="4" t="s">
        <v>211</v>
      </c>
      <c r="I10769" s="4">
        <v>1</v>
      </c>
      <c r="J10769" t="str">
        <f>VLOOKUP(A10769,'Município e Sexo'!$A$2:$I$11321,5,FALSE)</f>
        <v>RECIFE</v>
      </c>
      <c r="K10769" t="str">
        <f>VLOOKUP(A10769,'Município e Sexo'!$A$2:$I$11321,7,FALSE)</f>
        <v>MASCULINO</v>
      </c>
    </row>
    <row r="10770" spans="1:11" ht="15" customHeight="1" thickBot="1" x14ac:dyDescent="0.25">
      <c r="A10770" t="str">
        <f>CONCATENATE(B10770,C10770,D10770,G10770,E10770,I10770)</f>
        <v>28102020FEMINICIDIO641</v>
      </c>
      <c r="B10770" s="4">
        <v>28</v>
      </c>
      <c r="C10770" s="5">
        <v>10</v>
      </c>
      <c r="D10770" s="4">
        <v>2020</v>
      </c>
      <c r="E10770" s="4">
        <v>64</v>
      </c>
      <c r="F10770" s="4" t="s">
        <v>210</v>
      </c>
      <c r="G10770" s="4" t="s">
        <v>29</v>
      </c>
      <c r="H10770" s="4" t="s">
        <v>29</v>
      </c>
      <c r="I10770" s="4">
        <v>1</v>
      </c>
      <c r="J10770" t="str">
        <f>VLOOKUP(A10770,'Município e Sexo'!$A$2:$I$11321,5,FALSE)</f>
        <v>CAMARAGIBE</v>
      </c>
      <c r="K10770" t="str">
        <f>VLOOKUP(A10770,'Município e Sexo'!$A$2:$I$11321,7,FALSE)</f>
        <v>FEMININO</v>
      </c>
    </row>
    <row r="10771" spans="1:11" ht="15" customHeight="1" thickBot="1" x14ac:dyDescent="0.25">
      <c r="A10771" t="str">
        <f>CONCATENATE(B10771,C10771,D10771,G10771,E10771,I10771)</f>
        <v>28102020HOMICIDIO221</v>
      </c>
      <c r="B10771" s="4">
        <v>28</v>
      </c>
      <c r="C10771" s="5">
        <v>10</v>
      </c>
      <c r="D10771" s="4">
        <v>2020</v>
      </c>
      <c r="E10771" s="4">
        <v>22</v>
      </c>
      <c r="F10771" s="4" t="s">
        <v>210</v>
      </c>
      <c r="G10771" s="4" t="s">
        <v>12</v>
      </c>
      <c r="H10771" s="4" t="s">
        <v>211</v>
      </c>
      <c r="I10771" s="4">
        <v>1</v>
      </c>
      <c r="J10771" t="str">
        <f>VLOOKUP(A10771,'Município e Sexo'!$A$2:$I$11321,5,FALSE)</f>
        <v>RECIFE</v>
      </c>
      <c r="K10771" t="str">
        <f>VLOOKUP(A10771,'Município e Sexo'!$A$2:$I$11321,7,FALSE)</f>
        <v>MASCULINO</v>
      </c>
    </row>
    <row r="10772" spans="1:11" ht="15" customHeight="1" thickBot="1" x14ac:dyDescent="0.25">
      <c r="A10772" t="str">
        <f>CONCATENATE(B10772,C10772,D10772,G10772,E10772,I10772)</f>
        <v>28102020HOMICIDIO291</v>
      </c>
      <c r="B10772" s="4">
        <v>28</v>
      </c>
      <c r="C10772" s="5">
        <v>10</v>
      </c>
      <c r="D10772" s="4">
        <v>2020</v>
      </c>
      <c r="E10772" s="4">
        <v>29</v>
      </c>
      <c r="F10772" s="4" t="s">
        <v>210</v>
      </c>
      <c r="G10772" s="4" t="s">
        <v>12</v>
      </c>
      <c r="H10772" s="4" t="s">
        <v>211</v>
      </c>
      <c r="I10772" s="4">
        <v>1</v>
      </c>
      <c r="J10772" t="str">
        <f>VLOOKUP(A10772,'Município e Sexo'!$A$2:$I$11321,5,FALSE)</f>
        <v>IGARASSU</v>
      </c>
      <c r="K10772" t="str">
        <f>VLOOKUP(A10772,'Município e Sexo'!$A$2:$I$11321,7,FALSE)</f>
        <v>MASCULINO</v>
      </c>
    </row>
    <row r="10773" spans="1:11" ht="15" customHeight="1" thickBot="1" x14ac:dyDescent="0.25">
      <c r="A10773" t="str">
        <f>CONCATENATE(B10773,C10773,D10773,G10773,E10773,I10773)</f>
        <v>28102020HOMICIDIO261</v>
      </c>
      <c r="B10773" s="4">
        <v>28</v>
      </c>
      <c r="C10773" s="5">
        <v>10</v>
      </c>
      <c r="D10773" s="4">
        <v>2020</v>
      </c>
      <c r="E10773" s="4">
        <v>26</v>
      </c>
      <c r="F10773" s="4" t="s">
        <v>210</v>
      </c>
      <c r="G10773" s="4" t="s">
        <v>12</v>
      </c>
      <c r="H10773" s="4" t="s">
        <v>211</v>
      </c>
      <c r="I10773" s="4">
        <v>1</v>
      </c>
      <c r="J10773" t="str">
        <f>VLOOKUP(A10773,'Município e Sexo'!$A$2:$I$11321,5,FALSE)</f>
        <v>IPOJUCA</v>
      </c>
      <c r="K10773" t="str">
        <f>VLOOKUP(A10773,'Município e Sexo'!$A$2:$I$11321,7,FALSE)</f>
        <v>MASCULINO</v>
      </c>
    </row>
    <row r="10774" spans="1:11" ht="15" customHeight="1" thickBot="1" x14ac:dyDescent="0.25">
      <c r="A10774" t="str">
        <f>CONCATENATE(B10774,C10774,D10774,G10774,E10774,I10774)</f>
        <v>29102020HOMICIDIO201</v>
      </c>
      <c r="B10774" s="4">
        <v>29</v>
      </c>
      <c r="C10774" s="5">
        <v>10</v>
      </c>
      <c r="D10774" s="4">
        <v>2020</v>
      </c>
      <c r="E10774" s="4">
        <v>20</v>
      </c>
      <c r="F10774" s="4" t="s">
        <v>210</v>
      </c>
      <c r="G10774" s="4" t="s">
        <v>12</v>
      </c>
      <c r="H10774" s="4" t="s">
        <v>211</v>
      </c>
      <c r="I10774" s="4">
        <v>1</v>
      </c>
      <c r="J10774" t="str">
        <f>VLOOKUP(A10774,'Município e Sexo'!$A$2:$I$11321,5,FALSE)</f>
        <v>GAMELEIRA</v>
      </c>
      <c r="K10774" t="str">
        <f>VLOOKUP(A10774,'Município e Sexo'!$A$2:$I$11321,7,FALSE)</f>
        <v>MASCULINO</v>
      </c>
    </row>
    <row r="10775" spans="1:11" ht="15" customHeight="1" thickBot="1" x14ac:dyDescent="0.25">
      <c r="A10775" t="str">
        <f>CONCATENATE(B10775,C10775,D10775,G10775,E10775,I10775)</f>
        <v>29102020LATROCINIO271</v>
      </c>
      <c r="B10775" s="4">
        <v>29</v>
      </c>
      <c r="C10775" s="5">
        <v>10</v>
      </c>
      <c r="D10775" s="4">
        <v>2020</v>
      </c>
      <c r="E10775" s="4">
        <v>27</v>
      </c>
      <c r="F10775" s="4" t="s">
        <v>210</v>
      </c>
      <c r="G10775" s="4" t="s">
        <v>33</v>
      </c>
      <c r="H10775" s="4" t="s">
        <v>215</v>
      </c>
      <c r="I10775" s="4">
        <v>1</v>
      </c>
      <c r="J10775" t="str">
        <f>VLOOKUP(A10775,'Município e Sexo'!$A$2:$I$11321,5,FALSE)</f>
        <v>CABO DE SANTO AGOSTINHO</v>
      </c>
      <c r="K10775" t="str">
        <f>VLOOKUP(A10775,'Município e Sexo'!$A$2:$I$11321,7,FALSE)</f>
        <v>FEMININO</v>
      </c>
    </row>
    <row r="10776" spans="1:11" ht="15" customHeight="1" thickBot="1" x14ac:dyDescent="0.25">
      <c r="A10776" t="str">
        <f>CONCATENATE(B10776,C10776,D10776,G10776,E10776,I10776)</f>
        <v>29102020HOMICIDIO201</v>
      </c>
      <c r="B10776" s="4">
        <v>29</v>
      </c>
      <c r="C10776" s="5">
        <v>10</v>
      </c>
      <c r="D10776" s="4">
        <v>2020</v>
      </c>
      <c r="E10776" s="4">
        <v>20</v>
      </c>
      <c r="F10776" s="4" t="s">
        <v>210</v>
      </c>
      <c r="G10776" s="4" t="s">
        <v>12</v>
      </c>
      <c r="H10776" s="4" t="s">
        <v>211</v>
      </c>
      <c r="I10776" s="4">
        <v>1</v>
      </c>
      <c r="J10776" t="str">
        <f>VLOOKUP(A10776,'Município e Sexo'!$A$2:$I$11321,5,FALSE)</f>
        <v>GAMELEIRA</v>
      </c>
      <c r="K10776" t="str">
        <f>VLOOKUP(A10776,'Município e Sexo'!$A$2:$I$11321,7,FALSE)</f>
        <v>MASCULINO</v>
      </c>
    </row>
    <row r="10777" spans="1:11" ht="15" customHeight="1" thickBot="1" x14ac:dyDescent="0.25">
      <c r="A10777" t="str">
        <f>CONCATENATE(B10777,C10777,D10777,G10777,E10777,I10777)</f>
        <v>29102020HOMICIDIO1</v>
      </c>
      <c r="B10777" s="4">
        <v>29</v>
      </c>
      <c r="C10777" s="5">
        <v>10</v>
      </c>
      <c r="D10777" s="4">
        <v>2020</v>
      </c>
      <c r="E10777" s="4"/>
      <c r="F10777" s="4" t="s">
        <v>210</v>
      </c>
      <c r="G10777" s="4" t="s">
        <v>12</v>
      </c>
      <c r="H10777" s="4" t="s">
        <v>213</v>
      </c>
      <c r="I10777" s="4">
        <v>1</v>
      </c>
      <c r="J10777" t="str">
        <f>VLOOKUP(A10777,'Município e Sexo'!$A$2:$I$11321,5,FALSE)</f>
        <v>SANTA MARIA DA BOA VISTA</v>
      </c>
      <c r="K10777" t="str">
        <f>VLOOKUP(A10777,'Município e Sexo'!$A$2:$I$11321,7,FALSE)</f>
        <v>DESCONHECIDO</v>
      </c>
    </row>
    <row r="10778" spans="1:11" ht="15" customHeight="1" thickBot="1" x14ac:dyDescent="0.25">
      <c r="A10778" t="str">
        <f>CONCATENATE(B10778,C10778,D10778,G10778,E10778,I10778)</f>
        <v>29102020FEMINICIDIO191</v>
      </c>
      <c r="B10778" s="4">
        <v>29</v>
      </c>
      <c r="C10778" s="5">
        <v>10</v>
      </c>
      <c r="D10778" s="4">
        <v>2020</v>
      </c>
      <c r="E10778" s="4">
        <v>19</v>
      </c>
      <c r="F10778" s="4" t="s">
        <v>210</v>
      </c>
      <c r="G10778" s="4" t="s">
        <v>29</v>
      </c>
      <c r="H10778" s="4" t="s">
        <v>29</v>
      </c>
      <c r="I10778" s="4">
        <v>1</v>
      </c>
      <c r="J10778" t="str">
        <f>VLOOKUP(A10778,'Município e Sexo'!$A$2:$I$11321,5,FALSE)</f>
        <v>MANARI</v>
      </c>
      <c r="K10778" t="str">
        <f>VLOOKUP(A10778,'Município e Sexo'!$A$2:$I$11321,7,FALSE)</f>
        <v>FEMININO</v>
      </c>
    </row>
    <row r="10779" spans="1:11" ht="15" customHeight="1" thickBot="1" x14ac:dyDescent="0.25">
      <c r="A10779" t="str">
        <f>CONCATENATE(B10779,C10779,D10779,G10779,E10779,I10779)</f>
        <v>29102020HOMICIDIO211</v>
      </c>
      <c r="B10779" s="4">
        <v>29</v>
      </c>
      <c r="C10779" s="5">
        <v>10</v>
      </c>
      <c r="D10779" s="4">
        <v>2020</v>
      </c>
      <c r="E10779" s="4">
        <v>21</v>
      </c>
      <c r="F10779" s="4" t="s">
        <v>210</v>
      </c>
      <c r="G10779" s="4" t="s">
        <v>12</v>
      </c>
      <c r="H10779" s="4" t="s">
        <v>211</v>
      </c>
      <c r="I10779" s="4">
        <v>1</v>
      </c>
      <c r="J10779" t="str">
        <f>VLOOKUP(A10779,'Município e Sexo'!$A$2:$I$11321,5,FALSE)</f>
        <v>RECIFE</v>
      </c>
      <c r="K10779" t="str">
        <f>VLOOKUP(A10779,'Município e Sexo'!$A$2:$I$11321,7,FALSE)</f>
        <v>MASCULINO</v>
      </c>
    </row>
    <row r="10780" spans="1:11" ht="15" customHeight="1" thickBot="1" x14ac:dyDescent="0.25">
      <c r="A10780" t="str">
        <f>CONCATENATE(B10780,C10780,D10780,G10780,E10780,I10780)</f>
        <v>29102020HOMICIDIO351</v>
      </c>
      <c r="B10780" s="4">
        <v>29</v>
      </c>
      <c r="C10780" s="5">
        <v>10</v>
      </c>
      <c r="D10780" s="4">
        <v>2020</v>
      </c>
      <c r="E10780" s="4">
        <v>35</v>
      </c>
      <c r="F10780" s="4" t="s">
        <v>210</v>
      </c>
      <c r="G10780" s="4" t="s">
        <v>12</v>
      </c>
      <c r="H10780" s="4" t="s">
        <v>218</v>
      </c>
      <c r="I10780" s="4">
        <v>1</v>
      </c>
      <c r="J10780" t="str">
        <f>VLOOKUP(A10780,'Município e Sexo'!$A$2:$I$11321,5,FALSE)</f>
        <v>RECIFE</v>
      </c>
      <c r="K10780" t="str">
        <f>VLOOKUP(A10780,'Município e Sexo'!$A$2:$I$11321,7,FALSE)</f>
        <v>FEMININO</v>
      </c>
    </row>
    <row r="10781" spans="1:11" ht="15" customHeight="1" thickBot="1" x14ac:dyDescent="0.25">
      <c r="A10781" t="str">
        <f>CONCATENATE(B10781,C10781,D10781,G10781,E10781,I10781)</f>
        <v>30102020HOMICIDIO211</v>
      </c>
      <c r="B10781" s="4">
        <v>30</v>
      </c>
      <c r="C10781" s="5">
        <v>10</v>
      </c>
      <c r="D10781" s="4">
        <v>2020</v>
      </c>
      <c r="E10781" s="4">
        <v>21</v>
      </c>
      <c r="F10781" s="4" t="s">
        <v>210</v>
      </c>
      <c r="G10781" s="4" t="s">
        <v>12</v>
      </c>
      <c r="H10781" s="4" t="s">
        <v>211</v>
      </c>
      <c r="I10781" s="4">
        <v>1</v>
      </c>
      <c r="J10781" t="str">
        <f>VLOOKUP(A10781,'Município e Sexo'!$A$2:$I$11321,5,FALSE)</f>
        <v>PRIMAVERA</v>
      </c>
      <c r="K10781" t="str">
        <f>VLOOKUP(A10781,'Município e Sexo'!$A$2:$I$11321,7,FALSE)</f>
        <v>MASCULINO</v>
      </c>
    </row>
    <row r="10782" spans="1:11" ht="15" customHeight="1" thickBot="1" x14ac:dyDescent="0.25">
      <c r="A10782" t="str">
        <f>CONCATENATE(B10782,C10782,D10782,G10782,E10782,I10782)</f>
        <v>30102020HOMICIDIO251</v>
      </c>
      <c r="B10782" s="4">
        <v>30</v>
      </c>
      <c r="C10782" s="5">
        <v>10</v>
      </c>
      <c r="D10782" s="4">
        <v>2020</v>
      </c>
      <c r="E10782" s="4">
        <v>25</v>
      </c>
      <c r="F10782" s="4" t="s">
        <v>210</v>
      </c>
      <c r="G10782" s="4" t="s">
        <v>12</v>
      </c>
      <c r="H10782" s="4" t="s">
        <v>218</v>
      </c>
      <c r="I10782" s="4">
        <v>1</v>
      </c>
      <c r="J10782" t="str">
        <f>VLOOKUP(A10782,'Município e Sexo'!$A$2:$I$11321,5,FALSE)</f>
        <v>CABO DE SANTO AGOSTINHO</v>
      </c>
      <c r="K10782" t="str">
        <f>VLOOKUP(A10782,'Município e Sexo'!$A$2:$I$11321,7,FALSE)</f>
        <v>MASCULINO</v>
      </c>
    </row>
    <row r="10783" spans="1:11" ht="15" customHeight="1" thickBot="1" x14ac:dyDescent="0.25">
      <c r="A10783" t="str">
        <f>CONCATENATE(B10783,C10783,D10783,G10783,E10783,I10783)</f>
        <v>30102020HOMICIDIO251</v>
      </c>
      <c r="B10783" s="4">
        <v>30</v>
      </c>
      <c r="C10783" s="5">
        <v>10</v>
      </c>
      <c r="D10783" s="4">
        <v>2020</v>
      </c>
      <c r="E10783" s="4">
        <v>25</v>
      </c>
      <c r="F10783" s="4" t="s">
        <v>210</v>
      </c>
      <c r="G10783" s="4" t="s">
        <v>12</v>
      </c>
      <c r="H10783" s="4" t="s">
        <v>212</v>
      </c>
      <c r="I10783" s="4">
        <v>1</v>
      </c>
      <c r="J10783" t="str">
        <f>VLOOKUP(A10783,'Município e Sexo'!$A$2:$I$11321,5,FALSE)</f>
        <v>CABO DE SANTO AGOSTINHO</v>
      </c>
      <c r="K10783" t="str">
        <f>VLOOKUP(A10783,'Município e Sexo'!$A$2:$I$11321,7,FALSE)</f>
        <v>MASCULINO</v>
      </c>
    </row>
    <row r="10784" spans="1:11" ht="15" customHeight="1" thickBot="1" x14ac:dyDescent="0.25">
      <c r="A10784" t="str">
        <f>CONCATENATE(B10784,C10784,D10784,G10784,E10784,I10784)</f>
        <v>30102020HOMICIDIO511</v>
      </c>
      <c r="B10784" s="4">
        <v>30</v>
      </c>
      <c r="C10784" s="5">
        <v>10</v>
      </c>
      <c r="D10784" s="4">
        <v>2020</v>
      </c>
      <c r="E10784" s="4">
        <v>51</v>
      </c>
      <c r="F10784" s="4" t="s">
        <v>210</v>
      </c>
      <c r="G10784" s="4" t="s">
        <v>12</v>
      </c>
      <c r="H10784" s="4" t="s">
        <v>218</v>
      </c>
      <c r="I10784" s="4">
        <v>1</v>
      </c>
      <c r="J10784" t="str">
        <f>VLOOKUP(A10784,'Município e Sexo'!$A$2:$I$11321,5,FALSE)</f>
        <v>LAGOA DO CARRO</v>
      </c>
      <c r="K10784" t="str">
        <f>VLOOKUP(A10784,'Município e Sexo'!$A$2:$I$11321,7,FALSE)</f>
        <v>MASCULINO</v>
      </c>
    </row>
    <row r="10785" spans="1:11" ht="15" customHeight="1" thickBot="1" x14ac:dyDescent="0.25">
      <c r="A10785" t="str">
        <f>CONCATENATE(B10785,C10785,D10785,G10785,E10785,I10785)</f>
        <v>30102020HOMICIDIO171</v>
      </c>
      <c r="B10785" s="4">
        <v>30</v>
      </c>
      <c r="C10785" s="5">
        <v>10</v>
      </c>
      <c r="D10785" s="4">
        <v>2020</v>
      </c>
      <c r="E10785" s="4">
        <v>17</v>
      </c>
      <c r="F10785" s="4" t="s">
        <v>210</v>
      </c>
      <c r="G10785" s="4" t="s">
        <v>12</v>
      </c>
      <c r="H10785" s="4" t="s">
        <v>217</v>
      </c>
      <c r="I10785" s="4">
        <v>1</v>
      </c>
      <c r="J10785" t="str">
        <f>VLOOKUP(A10785,'Município e Sexo'!$A$2:$I$11321,5,FALSE)</f>
        <v>ESCADA</v>
      </c>
      <c r="K10785" t="str">
        <f>VLOOKUP(A10785,'Município e Sexo'!$A$2:$I$11321,7,FALSE)</f>
        <v>MASCULINO</v>
      </c>
    </row>
    <row r="10786" spans="1:11" ht="15" customHeight="1" thickBot="1" x14ac:dyDescent="0.25">
      <c r="A10786" t="str">
        <f>CONCATENATE(B10786,C10786,D10786,G10786,E10786,"2")</f>
        <v>30102020HOMICIDIO182</v>
      </c>
      <c r="B10786" s="4">
        <v>30</v>
      </c>
      <c r="C10786" s="5">
        <v>10</v>
      </c>
      <c r="D10786" s="4">
        <v>2020</v>
      </c>
      <c r="E10786" s="4">
        <v>18</v>
      </c>
      <c r="F10786" s="4" t="s">
        <v>210</v>
      </c>
      <c r="G10786" s="4" t="s">
        <v>12</v>
      </c>
      <c r="H10786" s="4" t="s">
        <v>217</v>
      </c>
      <c r="I10786" s="4">
        <v>1</v>
      </c>
      <c r="J10786" t="str">
        <f>VLOOKUP(A10786,'Município e Sexo'!$A$2:$I$11321,5,FALSE)</f>
        <v>ESCADA</v>
      </c>
      <c r="K10786" t="str">
        <f>VLOOKUP(A10786,'Município e Sexo'!$A$2:$I$11321,7,FALSE)</f>
        <v>MASCULINO</v>
      </c>
    </row>
    <row r="10787" spans="1:11" ht="15" customHeight="1" thickBot="1" x14ac:dyDescent="0.25">
      <c r="A10787" t="str">
        <f>CONCATENATE(B10787,C10787,D10787,G10787,E10787,"2")</f>
        <v>30102020HOMICIDIO182</v>
      </c>
      <c r="B10787" s="4">
        <v>30</v>
      </c>
      <c r="C10787" s="5">
        <v>10</v>
      </c>
      <c r="D10787" s="4">
        <v>2020</v>
      </c>
      <c r="E10787" s="4">
        <v>18</v>
      </c>
      <c r="F10787" s="4" t="s">
        <v>210</v>
      </c>
      <c r="G10787" s="4" t="s">
        <v>12</v>
      </c>
      <c r="H10787" s="4" t="s">
        <v>217</v>
      </c>
      <c r="I10787" s="4">
        <v>1</v>
      </c>
      <c r="J10787" t="str">
        <f>VLOOKUP(A10787,'Município e Sexo'!$A$2:$I$11321,5,FALSE)</f>
        <v>ESCADA</v>
      </c>
      <c r="K10787" t="str">
        <f>VLOOKUP(A10787,'Município e Sexo'!$A$2:$I$11321,7,FALSE)</f>
        <v>MASCULINO</v>
      </c>
    </row>
    <row r="10788" spans="1:11" ht="15" customHeight="1" thickBot="1" x14ac:dyDescent="0.25">
      <c r="A10788" t="str">
        <f>CONCATENATE(B10788,C10788,D10788,G10788,E10788,I10788)</f>
        <v>30102020HOMICIDIO191</v>
      </c>
      <c r="B10788" s="4">
        <v>30</v>
      </c>
      <c r="C10788" s="5">
        <v>10</v>
      </c>
      <c r="D10788" s="4">
        <v>2020</v>
      </c>
      <c r="E10788" s="4">
        <v>19</v>
      </c>
      <c r="F10788" s="4" t="s">
        <v>210</v>
      </c>
      <c r="G10788" s="4" t="s">
        <v>12</v>
      </c>
      <c r="H10788" s="4" t="s">
        <v>217</v>
      </c>
      <c r="I10788" s="4">
        <v>1</v>
      </c>
      <c r="J10788" t="str">
        <f>VLOOKUP(A10788,'Município e Sexo'!$A$2:$I$11321,5,FALSE)</f>
        <v>ESCADA</v>
      </c>
      <c r="K10788" t="str">
        <f>VLOOKUP(A10788,'Município e Sexo'!$A$2:$I$11321,7,FALSE)</f>
        <v>MASCULINO</v>
      </c>
    </row>
    <row r="10789" spans="1:11" ht="15" customHeight="1" thickBot="1" x14ac:dyDescent="0.25">
      <c r="A10789" t="str">
        <f>CONCATENATE(B10789,C10789,D10789,G10789,E10789,I10789)</f>
        <v>30102020HOMICIDIO251</v>
      </c>
      <c r="B10789" s="4">
        <v>30</v>
      </c>
      <c r="C10789" s="5">
        <v>10</v>
      </c>
      <c r="D10789" s="4">
        <v>2020</v>
      </c>
      <c r="E10789" s="4">
        <v>25</v>
      </c>
      <c r="F10789" s="4" t="s">
        <v>210</v>
      </c>
      <c r="G10789" s="4" t="s">
        <v>12</v>
      </c>
      <c r="H10789" s="4" t="s">
        <v>211</v>
      </c>
      <c r="I10789" s="4">
        <v>1</v>
      </c>
      <c r="J10789" t="str">
        <f>VLOOKUP(A10789,'Município e Sexo'!$A$2:$I$11321,5,FALSE)</f>
        <v>CABO DE SANTO AGOSTINHO</v>
      </c>
      <c r="K10789" t="str">
        <f>VLOOKUP(A10789,'Município e Sexo'!$A$2:$I$11321,7,FALSE)</f>
        <v>MASCULINO</v>
      </c>
    </row>
    <row r="10790" spans="1:11" ht="15" customHeight="1" thickBot="1" x14ac:dyDescent="0.25">
      <c r="A10790" t="str">
        <f>CONCATENATE(B10790,C10790,D10790,G10790,E10790,I10790)</f>
        <v>30102020HOMICIDIO251</v>
      </c>
      <c r="B10790" s="4">
        <v>30</v>
      </c>
      <c r="C10790" s="5">
        <v>10</v>
      </c>
      <c r="D10790" s="4">
        <v>2020</v>
      </c>
      <c r="E10790" s="4">
        <v>25</v>
      </c>
      <c r="F10790" s="4" t="s">
        <v>210</v>
      </c>
      <c r="G10790" s="4" t="s">
        <v>12</v>
      </c>
      <c r="H10790" s="4" t="s">
        <v>217</v>
      </c>
      <c r="I10790" s="4">
        <v>1</v>
      </c>
      <c r="J10790" t="str">
        <f>VLOOKUP(A10790,'Município e Sexo'!$A$2:$I$11321,5,FALSE)</f>
        <v>CABO DE SANTO AGOSTINHO</v>
      </c>
      <c r="K10790" t="str">
        <f>VLOOKUP(A10790,'Município e Sexo'!$A$2:$I$11321,7,FALSE)</f>
        <v>MASCULINO</v>
      </c>
    </row>
    <row r="10791" spans="1:11" ht="15" customHeight="1" thickBot="1" x14ac:dyDescent="0.25">
      <c r="A10791" t="str">
        <f>CONCATENATE(B10791,C10791,D10791,G10791,E10791,I10791)</f>
        <v>30102020HOMICIDIO371</v>
      </c>
      <c r="B10791" s="4">
        <v>30</v>
      </c>
      <c r="C10791" s="5">
        <v>10</v>
      </c>
      <c r="D10791" s="4">
        <v>2020</v>
      </c>
      <c r="E10791" s="4">
        <v>37</v>
      </c>
      <c r="F10791" s="4" t="s">
        <v>210</v>
      </c>
      <c r="G10791" s="4" t="s">
        <v>12</v>
      </c>
      <c r="H10791" s="4" t="s">
        <v>211</v>
      </c>
      <c r="I10791" s="4">
        <v>1</v>
      </c>
      <c r="J10791" t="str">
        <f>VLOOKUP(A10791,'Município e Sexo'!$A$2:$I$11321,5,FALSE)</f>
        <v>JABOATAO DOS GUARARAPES</v>
      </c>
      <c r="K10791" t="str">
        <f>VLOOKUP(A10791,'Município e Sexo'!$A$2:$I$11321,7,FALSE)</f>
        <v>MASCULINO</v>
      </c>
    </row>
    <row r="10792" spans="1:11" ht="15" customHeight="1" thickBot="1" x14ac:dyDescent="0.25">
      <c r="A10792" t="str">
        <f>CONCATENATE(B10792,C10792,D10792,G10792,E10792,I10792)</f>
        <v>30102020HOMICIDIO261</v>
      </c>
      <c r="B10792" s="4">
        <v>30</v>
      </c>
      <c r="C10792" s="5">
        <v>10</v>
      </c>
      <c r="D10792" s="4">
        <v>2020</v>
      </c>
      <c r="E10792" s="4">
        <v>26</v>
      </c>
      <c r="F10792" s="4" t="s">
        <v>210</v>
      </c>
      <c r="G10792" s="4" t="s">
        <v>12</v>
      </c>
      <c r="H10792" s="4" t="s">
        <v>217</v>
      </c>
      <c r="I10792" s="4">
        <v>1</v>
      </c>
      <c r="J10792" t="str">
        <f>VLOOKUP(A10792,'Município e Sexo'!$A$2:$I$11321,5,FALSE)</f>
        <v>PETROLINA</v>
      </c>
      <c r="K10792" t="str">
        <f>VLOOKUP(A10792,'Município e Sexo'!$A$2:$I$11321,7,FALSE)</f>
        <v>MASCULINO</v>
      </c>
    </row>
    <row r="10793" spans="1:11" ht="15" customHeight="1" thickBot="1" x14ac:dyDescent="0.25">
      <c r="A10793" t="str">
        <f>CONCATENATE(B10793,C10793,D10793,G10793,E10793,I10793)</f>
        <v>30102020HOMICIDIO301</v>
      </c>
      <c r="B10793" s="4">
        <v>30</v>
      </c>
      <c r="C10793" s="5">
        <v>10</v>
      </c>
      <c r="D10793" s="4">
        <v>2020</v>
      </c>
      <c r="E10793" s="4">
        <v>30</v>
      </c>
      <c r="F10793" s="4" t="s">
        <v>210</v>
      </c>
      <c r="G10793" s="4" t="s">
        <v>12</v>
      </c>
      <c r="H10793" s="4" t="s">
        <v>211</v>
      </c>
      <c r="I10793" s="4">
        <v>1</v>
      </c>
      <c r="J10793" t="str">
        <f>VLOOKUP(A10793,'Município e Sexo'!$A$2:$I$11321,5,FALSE)</f>
        <v>INAJA</v>
      </c>
      <c r="K10793" t="str">
        <f>VLOOKUP(A10793,'Município e Sexo'!$A$2:$I$11321,7,FALSE)</f>
        <v>MASCULINO</v>
      </c>
    </row>
    <row r="10794" spans="1:11" ht="15" customHeight="1" thickBot="1" x14ac:dyDescent="0.25">
      <c r="A10794" t="str">
        <f>CONCATENATE(B10794,C10794,D10794,G10794,E10794,I10794)</f>
        <v>30102020HOMICIDIO331</v>
      </c>
      <c r="B10794" s="4">
        <v>30</v>
      </c>
      <c r="C10794" s="5">
        <v>10</v>
      </c>
      <c r="D10794" s="4">
        <v>2020</v>
      </c>
      <c r="E10794" s="4">
        <v>33</v>
      </c>
      <c r="F10794" s="4" t="s">
        <v>210</v>
      </c>
      <c r="G10794" s="4" t="s">
        <v>12</v>
      </c>
      <c r="H10794" s="4" t="s">
        <v>211</v>
      </c>
      <c r="I10794" s="4">
        <v>1</v>
      </c>
      <c r="J10794" t="str">
        <f>VLOOKUP(A10794,'Município e Sexo'!$A$2:$I$11321,5,FALSE)</f>
        <v>ARARIPINA</v>
      </c>
      <c r="K10794" t="str">
        <f>VLOOKUP(A10794,'Município e Sexo'!$A$2:$I$11321,7,FALSE)</f>
        <v>MASCULINO</v>
      </c>
    </row>
    <row r="10795" spans="1:11" ht="15" customHeight="1" thickBot="1" x14ac:dyDescent="0.25">
      <c r="A10795" t="str">
        <f>CONCATENATE(B10795,C10795,D10795,G10795,E10795,I10795)</f>
        <v>30102020HOMICIDIO361</v>
      </c>
      <c r="B10795" s="4">
        <v>30</v>
      </c>
      <c r="C10795" s="5">
        <v>10</v>
      </c>
      <c r="D10795" s="4">
        <v>2020</v>
      </c>
      <c r="E10795" s="4">
        <v>36</v>
      </c>
      <c r="F10795" s="4" t="s">
        <v>216</v>
      </c>
      <c r="G10795" s="4" t="s">
        <v>12</v>
      </c>
      <c r="H10795" s="4" t="s">
        <v>211</v>
      </c>
      <c r="I10795" s="4">
        <v>1</v>
      </c>
      <c r="J10795" t="str">
        <f>VLOOKUP(A10795,'Município e Sexo'!$A$2:$I$11321,5,FALSE)</f>
        <v>OLINDA</v>
      </c>
      <c r="K10795" t="str">
        <f>VLOOKUP(A10795,'Município e Sexo'!$A$2:$I$11321,7,FALSE)</f>
        <v>FEMININO</v>
      </c>
    </row>
    <row r="10796" spans="1:11" ht="15" customHeight="1" thickBot="1" x14ac:dyDescent="0.25">
      <c r="A10796" t="str">
        <f>CONCATENATE(B10796,C10796,D10796,G10796,E10796,I10796)</f>
        <v>30102020HOMICIDIO381</v>
      </c>
      <c r="B10796" s="4">
        <v>30</v>
      </c>
      <c r="C10796" s="5">
        <v>10</v>
      </c>
      <c r="D10796" s="4">
        <v>2020</v>
      </c>
      <c r="E10796" s="4">
        <v>38</v>
      </c>
      <c r="F10796" s="4" t="s">
        <v>214</v>
      </c>
      <c r="G10796" s="4" t="s">
        <v>12</v>
      </c>
      <c r="H10796" s="4" t="s">
        <v>218</v>
      </c>
      <c r="I10796" s="4">
        <v>1</v>
      </c>
      <c r="J10796" t="str">
        <f>VLOOKUP(A10796,'Município e Sexo'!$A$2:$I$11321,5,FALSE)</f>
        <v>TABIRA</v>
      </c>
      <c r="K10796" t="str">
        <f>VLOOKUP(A10796,'Município e Sexo'!$A$2:$I$11321,7,FALSE)</f>
        <v>MASCULINO</v>
      </c>
    </row>
    <row r="10797" spans="1:11" ht="15" customHeight="1" thickBot="1" x14ac:dyDescent="0.25">
      <c r="A10797" t="str">
        <f>CONCATENATE(B10797,C10797,D10797,G10797,E10797,I10797)</f>
        <v>30102020HOMICIDIO441</v>
      </c>
      <c r="B10797" s="4">
        <v>30</v>
      </c>
      <c r="C10797" s="5">
        <v>10</v>
      </c>
      <c r="D10797" s="4">
        <v>2020</v>
      </c>
      <c r="E10797" s="4">
        <v>44</v>
      </c>
      <c r="F10797" s="4" t="s">
        <v>210</v>
      </c>
      <c r="G10797" s="4" t="s">
        <v>12</v>
      </c>
      <c r="H10797" s="4" t="s">
        <v>211</v>
      </c>
      <c r="I10797" s="4">
        <v>1</v>
      </c>
      <c r="J10797" t="str">
        <f>VLOOKUP(A10797,'Município e Sexo'!$A$2:$I$11321,5,FALSE)</f>
        <v>CORRENTES</v>
      </c>
      <c r="K10797" t="str">
        <f>VLOOKUP(A10797,'Município e Sexo'!$A$2:$I$11321,7,FALSE)</f>
        <v>MASCULINO</v>
      </c>
    </row>
    <row r="10798" spans="1:11" ht="15" customHeight="1" thickBot="1" x14ac:dyDescent="0.25">
      <c r="A10798" t="str">
        <f>CONCATENATE(B10798,C10798,D10798,G10798,E10798,I10798)</f>
        <v>30102020HOMICIDIO251</v>
      </c>
      <c r="B10798" s="4">
        <v>30</v>
      </c>
      <c r="C10798" s="5">
        <v>10</v>
      </c>
      <c r="D10798" s="4">
        <v>2020</v>
      </c>
      <c r="E10798" s="4">
        <v>25</v>
      </c>
      <c r="F10798" s="4" t="s">
        <v>210</v>
      </c>
      <c r="G10798" s="4" t="s">
        <v>12</v>
      </c>
      <c r="H10798" s="4" t="s">
        <v>211</v>
      </c>
      <c r="I10798" s="4">
        <v>1</v>
      </c>
      <c r="J10798" t="str">
        <f>VLOOKUP(A10798,'Município e Sexo'!$A$2:$I$11321,5,FALSE)</f>
        <v>CABO DE SANTO AGOSTINHO</v>
      </c>
      <c r="K10798" t="str">
        <f>VLOOKUP(A10798,'Município e Sexo'!$A$2:$I$11321,7,FALSE)</f>
        <v>MASCULINO</v>
      </c>
    </row>
    <row r="10799" spans="1:11" ht="15" customHeight="1" thickBot="1" x14ac:dyDescent="0.25">
      <c r="A10799" t="str">
        <f>CONCATENATE(B10799,C10799,D10799,G10799,E10799,I10799)</f>
        <v>30102020HOMICIDIO391</v>
      </c>
      <c r="B10799" s="4">
        <v>30</v>
      </c>
      <c r="C10799" s="5">
        <v>10</v>
      </c>
      <c r="D10799" s="4">
        <v>2020</v>
      </c>
      <c r="E10799" s="4">
        <v>39</v>
      </c>
      <c r="F10799" s="4" t="s">
        <v>210</v>
      </c>
      <c r="G10799" s="4" t="s">
        <v>12</v>
      </c>
      <c r="H10799" s="4" t="s">
        <v>211</v>
      </c>
      <c r="I10799" s="4">
        <v>1</v>
      </c>
      <c r="J10799" t="str">
        <f>VLOOKUP(A10799,'Município e Sexo'!$A$2:$I$11321,5,FALSE)</f>
        <v>PANELAS</v>
      </c>
      <c r="K10799" t="str">
        <f>VLOOKUP(A10799,'Município e Sexo'!$A$2:$I$11321,7,FALSE)</f>
        <v>MASCULINO</v>
      </c>
    </row>
    <row r="10800" spans="1:11" ht="15" customHeight="1" thickBot="1" x14ac:dyDescent="0.25">
      <c r="A10800" t="str">
        <f>CONCATENATE(B10800,C10800,D10800,G10800,E10800,I10800)</f>
        <v>30102020HOMICIDIO1</v>
      </c>
      <c r="B10800" s="4">
        <v>30</v>
      </c>
      <c r="C10800" s="5">
        <v>10</v>
      </c>
      <c r="D10800" s="4">
        <v>2020</v>
      </c>
      <c r="E10800" s="4"/>
      <c r="F10800" s="4" t="s">
        <v>210</v>
      </c>
      <c r="G10800" s="4" t="s">
        <v>12</v>
      </c>
      <c r="H10800" s="4" t="s">
        <v>211</v>
      </c>
      <c r="I10800" s="4">
        <v>1</v>
      </c>
      <c r="J10800" t="str">
        <f>VLOOKUP(A10800,'Município e Sexo'!$A$2:$I$11321,5,FALSE)</f>
        <v>CABO DE SANTO AGOSTINHO</v>
      </c>
      <c r="K10800" t="str">
        <f>VLOOKUP(A10800,'Município e Sexo'!$A$2:$I$11321,7,FALSE)</f>
        <v>MASCULINO</v>
      </c>
    </row>
    <row r="10801" spans="1:11" ht="15" customHeight="1" thickBot="1" x14ac:dyDescent="0.25">
      <c r="A10801" t="str">
        <f>CONCATENATE(B10801,C10801,D10801,G10801,E10801,I10801)</f>
        <v>31102020HOMICIDIO281</v>
      </c>
      <c r="B10801" s="4">
        <v>31</v>
      </c>
      <c r="C10801" s="5">
        <v>10</v>
      </c>
      <c r="D10801" s="4">
        <v>2020</v>
      </c>
      <c r="E10801" s="4">
        <v>28</v>
      </c>
      <c r="F10801" s="4" t="s">
        <v>210</v>
      </c>
      <c r="G10801" s="4" t="s">
        <v>12</v>
      </c>
      <c r="H10801" s="4" t="s">
        <v>217</v>
      </c>
      <c r="I10801" s="4">
        <v>1</v>
      </c>
      <c r="J10801" t="str">
        <f>VLOOKUP(A10801,'Município e Sexo'!$A$2:$I$11321,5,FALSE)</f>
        <v>AGUAS BELAS</v>
      </c>
      <c r="K10801" t="str">
        <f>VLOOKUP(A10801,'Município e Sexo'!$A$2:$I$11321,7,FALSE)</f>
        <v>MASCULINO</v>
      </c>
    </row>
    <row r="10802" spans="1:11" ht="15" customHeight="1" thickBot="1" x14ac:dyDescent="0.25">
      <c r="A10802" t="str">
        <f>CONCATENATE(B10802,C10802,D10802,G10802,E10802,I10802)</f>
        <v>31102020HOMICIDIO341</v>
      </c>
      <c r="B10802" s="4">
        <v>31</v>
      </c>
      <c r="C10802" s="5">
        <v>10</v>
      </c>
      <c r="D10802" s="4">
        <v>2020</v>
      </c>
      <c r="E10802" s="4">
        <v>34</v>
      </c>
      <c r="F10802" s="4" t="s">
        <v>210</v>
      </c>
      <c r="G10802" s="4" t="s">
        <v>12</v>
      </c>
      <c r="H10802" s="4" t="s">
        <v>211</v>
      </c>
      <c r="I10802" s="4">
        <v>1</v>
      </c>
      <c r="J10802" t="str">
        <f>VLOOKUP(A10802,'Município e Sexo'!$A$2:$I$11321,5,FALSE)</f>
        <v>RECIFE</v>
      </c>
      <c r="K10802" t="str">
        <f>VLOOKUP(A10802,'Município e Sexo'!$A$2:$I$11321,7,FALSE)</f>
        <v>MASCULINO</v>
      </c>
    </row>
    <row r="10803" spans="1:11" ht="15" customHeight="1" thickBot="1" x14ac:dyDescent="0.25">
      <c r="A10803" t="str">
        <f>CONCATENATE(B10803,C10803,D10803,G10803,E10803,I10803)</f>
        <v>31102020HOMICIDIO391</v>
      </c>
      <c r="B10803" s="4">
        <v>31</v>
      </c>
      <c r="C10803" s="5">
        <v>10</v>
      </c>
      <c r="D10803" s="4">
        <v>2020</v>
      </c>
      <c r="E10803" s="4">
        <v>39</v>
      </c>
      <c r="F10803" s="4" t="s">
        <v>210</v>
      </c>
      <c r="G10803" s="4" t="s">
        <v>12</v>
      </c>
      <c r="H10803" s="4" t="s">
        <v>212</v>
      </c>
      <c r="I10803" s="4">
        <v>1</v>
      </c>
      <c r="J10803" t="str">
        <f>VLOOKUP(A10803,'Município e Sexo'!$A$2:$I$11321,5,FALSE)</f>
        <v>CARPINA</v>
      </c>
      <c r="K10803" t="str">
        <f>VLOOKUP(A10803,'Município e Sexo'!$A$2:$I$11321,7,FALSE)</f>
        <v>MASCULINO</v>
      </c>
    </row>
    <row r="10804" spans="1:11" ht="15" customHeight="1" thickBot="1" x14ac:dyDescent="0.25">
      <c r="A10804" t="str">
        <f>CONCATENATE(B10804,C10804,D10804,G10804,E10804,I10804)</f>
        <v>31102020FEMINICIDIO351</v>
      </c>
      <c r="B10804" s="4">
        <v>31</v>
      </c>
      <c r="C10804" s="5">
        <v>10</v>
      </c>
      <c r="D10804" s="4">
        <v>2020</v>
      </c>
      <c r="E10804" s="4">
        <v>35</v>
      </c>
      <c r="F10804" s="4" t="s">
        <v>210</v>
      </c>
      <c r="G10804" s="4" t="s">
        <v>29</v>
      </c>
      <c r="H10804" s="4" t="s">
        <v>29</v>
      </c>
      <c r="I10804" s="4">
        <v>1</v>
      </c>
      <c r="J10804" t="str">
        <f>VLOOKUP(A10804,'Município e Sexo'!$A$2:$I$11321,5,FALSE)</f>
        <v>BELO JARDIM</v>
      </c>
      <c r="K10804" t="str">
        <f>VLOOKUP(A10804,'Município e Sexo'!$A$2:$I$11321,7,FALSE)</f>
        <v>FEMININO</v>
      </c>
    </row>
    <row r="10805" spans="1:11" ht="15" customHeight="1" thickBot="1" x14ac:dyDescent="0.25">
      <c r="A10805" t="str">
        <f>CONCATENATE(B10805,C10805,D10805,G10805,E10805,I10805)</f>
        <v>31102020HOMICIDIO381</v>
      </c>
      <c r="B10805" s="4">
        <v>31</v>
      </c>
      <c r="C10805" s="5">
        <v>10</v>
      </c>
      <c r="D10805" s="4">
        <v>2020</v>
      </c>
      <c r="E10805" s="4">
        <v>38</v>
      </c>
      <c r="F10805" s="4" t="s">
        <v>210</v>
      </c>
      <c r="G10805" s="4" t="s">
        <v>12</v>
      </c>
      <c r="H10805" s="4" t="s">
        <v>212</v>
      </c>
      <c r="I10805" s="4">
        <v>1</v>
      </c>
      <c r="J10805" t="str">
        <f>VLOOKUP(A10805,'Município e Sexo'!$A$2:$I$11321,5,FALSE)</f>
        <v>SANTA CRUZ DO CAPIBARIBE</v>
      </c>
      <c r="K10805" t="str">
        <f>VLOOKUP(A10805,'Município e Sexo'!$A$2:$I$11321,7,FALSE)</f>
        <v>MASCULINO</v>
      </c>
    </row>
    <row r="10806" spans="1:11" ht="15" customHeight="1" thickBot="1" x14ac:dyDescent="0.25">
      <c r="A10806" t="str">
        <f>CONCATENATE(B10806,C10806,D10806,G10806,E10806,I10806)</f>
        <v>31102020HOMICIDIO441</v>
      </c>
      <c r="B10806" s="4">
        <v>31</v>
      </c>
      <c r="C10806" s="5">
        <v>10</v>
      </c>
      <c r="D10806" s="4">
        <v>2020</v>
      </c>
      <c r="E10806" s="4">
        <v>44</v>
      </c>
      <c r="F10806" s="4" t="s">
        <v>214</v>
      </c>
      <c r="G10806" s="4" t="s">
        <v>12</v>
      </c>
      <c r="H10806" s="4" t="s">
        <v>211</v>
      </c>
      <c r="I10806" s="4">
        <v>1</v>
      </c>
      <c r="J10806" t="str">
        <f>VLOOKUP(A10806,'Município e Sexo'!$A$2:$I$11321,5,FALSE)</f>
        <v>SAO JOSE DO BELMONTE</v>
      </c>
      <c r="K10806" t="str">
        <f>VLOOKUP(A10806,'Município e Sexo'!$A$2:$I$11321,7,FALSE)</f>
        <v>MASCULINO</v>
      </c>
    </row>
    <row r="10807" spans="1:11" ht="15" customHeight="1" thickBot="1" x14ac:dyDescent="0.25">
      <c r="A10807" t="str">
        <f>CONCATENATE(B10807,C10807,D10807,G10807,E10807,I10807)</f>
        <v>31102020HOMICIDIO281</v>
      </c>
      <c r="B10807" s="4">
        <v>31</v>
      </c>
      <c r="C10807" s="5">
        <v>10</v>
      </c>
      <c r="D10807" s="4">
        <v>2020</v>
      </c>
      <c r="E10807" s="4">
        <v>28</v>
      </c>
      <c r="F10807" s="4" t="s">
        <v>210</v>
      </c>
      <c r="G10807" s="4" t="s">
        <v>12</v>
      </c>
      <c r="H10807" s="4" t="s">
        <v>212</v>
      </c>
      <c r="I10807" s="4">
        <v>1</v>
      </c>
      <c r="J10807" t="str">
        <f>VLOOKUP(A10807,'Município e Sexo'!$A$2:$I$11321,5,FALSE)</f>
        <v>AGUAS BELAS</v>
      </c>
      <c r="K10807" t="str">
        <f>VLOOKUP(A10807,'Município e Sexo'!$A$2:$I$11321,7,FALSE)</f>
        <v>MASCULINO</v>
      </c>
    </row>
    <row r="10808" spans="1:11" ht="15" customHeight="1" thickBot="1" x14ac:dyDescent="0.25">
      <c r="A10808" t="str">
        <f>CONCATENATE(B10808,C10808,D10808,G10808,E10808,I10808)</f>
        <v>1112020HOMICIDIO211</v>
      </c>
      <c r="B10808" s="4">
        <v>1</v>
      </c>
      <c r="C10808" s="5">
        <v>11</v>
      </c>
      <c r="D10808" s="4">
        <v>2020</v>
      </c>
      <c r="E10808" s="4">
        <v>21</v>
      </c>
      <c r="F10808" s="4" t="s">
        <v>210</v>
      </c>
      <c r="G10808" s="4" t="s">
        <v>12</v>
      </c>
      <c r="H10808" s="4" t="s">
        <v>211</v>
      </c>
      <c r="I10808" s="4">
        <v>1</v>
      </c>
      <c r="J10808" t="str">
        <f>VLOOKUP(A10808,'Município e Sexo'!$A$2:$I$11321,5,FALSE)</f>
        <v>POMBOS</v>
      </c>
      <c r="K10808" t="str">
        <f>VLOOKUP(A10808,'Município e Sexo'!$A$2:$I$11321,7,FALSE)</f>
        <v>MASCULINO</v>
      </c>
    </row>
    <row r="10809" spans="1:11" ht="15" customHeight="1" thickBot="1" x14ac:dyDescent="0.25">
      <c r="A10809" t="str">
        <f>CONCATENATE(B10809,C10809,D10809,G10809,E10809,I10809)</f>
        <v>1112020HOMICIDIO221</v>
      </c>
      <c r="B10809" s="4">
        <v>1</v>
      </c>
      <c r="C10809" s="5">
        <v>11</v>
      </c>
      <c r="D10809" s="4">
        <v>2020</v>
      </c>
      <c r="E10809" s="4">
        <v>22</v>
      </c>
      <c r="F10809" s="4" t="s">
        <v>210</v>
      </c>
      <c r="G10809" s="4" t="s">
        <v>12</v>
      </c>
      <c r="H10809" s="4" t="s">
        <v>211</v>
      </c>
      <c r="I10809" s="4">
        <v>1</v>
      </c>
      <c r="J10809" t="str">
        <f>VLOOKUP(A10809,'Município e Sexo'!$A$2:$I$11321,5,FALSE)</f>
        <v>CARPINA</v>
      </c>
      <c r="K10809" t="str">
        <f>VLOOKUP(A10809,'Município e Sexo'!$A$2:$I$11321,7,FALSE)</f>
        <v>MASCULINO</v>
      </c>
    </row>
    <row r="10810" spans="1:11" ht="15" customHeight="1" thickBot="1" x14ac:dyDescent="0.25">
      <c r="A10810" t="str">
        <f>CONCATENATE(B10810,C10810,D10810,G10810,E10810,I10810)</f>
        <v>1112020HOMICIDIO231</v>
      </c>
      <c r="B10810" s="4">
        <v>1</v>
      </c>
      <c r="C10810" s="5">
        <v>11</v>
      </c>
      <c r="D10810" s="4">
        <v>2020</v>
      </c>
      <c r="E10810" s="4">
        <v>23</v>
      </c>
      <c r="F10810" s="4" t="s">
        <v>210</v>
      </c>
      <c r="G10810" s="4" t="s">
        <v>12</v>
      </c>
      <c r="H10810" s="4" t="s">
        <v>212</v>
      </c>
      <c r="I10810" s="4">
        <v>1</v>
      </c>
      <c r="J10810" t="str">
        <f>VLOOKUP(A10810,'Município e Sexo'!$A$2:$I$11321,5,FALSE)</f>
        <v>OURICURI</v>
      </c>
      <c r="K10810" t="str">
        <f>VLOOKUP(A10810,'Município e Sexo'!$A$2:$I$11321,7,FALSE)</f>
        <v>MASCULINO</v>
      </c>
    </row>
    <row r="10811" spans="1:11" ht="15" customHeight="1" thickBot="1" x14ac:dyDescent="0.25">
      <c r="A10811" t="str">
        <f>CONCATENATE(B10811,C10811,D10811,G10811,E10811,I10811)</f>
        <v>1112020HOMICIDIO261</v>
      </c>
      <c r="B10811" s="4">
        <v>1</v>
      </c>
      <c r="C10811" s="5">
        <v>11</v>
      </c>
      <c r="D10811" s="4">
        <v>2020</v>
      </c>
      <c r="E10811" s="4">
        <v>26</v>
      </c>
      <c r="F10811" s="4" t="s">
        <v>210</v>
      </c>
      <c r="G10811" s="4" t="s">
        <v>12</v>
      </c>
      <c r="H10811" s="4" t="s">
        <v>212</v>
      </c>
      <c r="I10811" s="4">
        <v>1</v>
      </c>
      <c r="J10811" t="str">
        <f>VLOOKUP(A10811,'Município e Sexo'!$A$2:$I$11321,5,FALSE)</f>
        <v>OURICURI</v>
      </c>
      <c r="K10811" t="str">
        <f>VLOOKUP(A10811,'Município e Sexo'!$A$2:$I$11321,7,FALSE)</f>
        <v>MASCULINO</v>
      </c>
    </row>
    <row r="10812" spans="1:11" ht="15" customHeight="1" thickBot="1" x14ac:dyDescent="0.25">
      <c r="A10812" t="str">
        <f>CONCATENATE(B10812,C10812,D10812,G10812,E10812,I10812)</f>
        <v>1112020HOMICIDIO161</v>
      </c>
      <c r="B10812" s="4">
        <v>1</v>
      </c>
      <c r="C10812" s="5">
        <v>11</v>
      </c>
      <c r="D10812" s="4">
        <v>2020</v>
      </c>
      <c r="E10812" s="4">
        <v>16</v>
      </c>
      <c r="F10812" s="4" t="s">
        <v>210</v>
      </c>
      <c r="G10812" s="4" t="s">
        <v>12</v>
      </c>
      <c r="H10812" s="4" t="s">
        <v>211</v>
      </c>
      <c r="I10812" s="4">
        <v>1</v>
      </c>
      <c r="J10812" t="str">
        <f>VLOOKUP(A10812,'Município e Sexo'!$A$2:$I$11321,5,FALSE)</f>
        <v>AMARAJI</v>
      </c>
      <c r="K10812" t="str">
        <f>VLOOKUP(A10812,'Município e Sexo'!$A$2:$I$11321,7,FALSE)</f>
        <v>MASCULINO</v>
      </c>
    </row>
    <row r="10813" spans="1:11" ht="15" customHeight="1" thickBot="1" x14ac:dyDescent="0.25">
      <c r="A10813" t="str">
        <f>CONCATENATE(B10813,C10813,D10813,G10813,E10813,I10813)</f>
        <v>1112020HOMICIDIO191</v>
      </c>
      <c r="B10813" s="4">
        <v>1</v>
      </c>
      <c r="C10813" s="5">
        <v>11</v>
      </c>
      <c r="D10813" s="4">
        <v>2020</v>
      </c>
      <c r="E10813" s="4">
        <v>19</v>
      </c>
      <c r="F10813" s="4" t="s">
        <v>210</v>
      </c>
      <c r="G10813" s="4" t="s">
        <v>12</v>
      </c>
      <c r="H10813" s="4" t="s">
        <v>211</v>
      </c>
      <c r="I10813" s="4">
        <v>1</v>
      </c>
      <c r="J10813" t="str">
        <f>VLOOKUP(A10813,'Município e Sexo'!$A$2:$I$11321,5,FALSE)</f>
        <v>PAULISTA</v>
      </c>
      <c r="K10813" t="str">
        <f>VLOOKUP(A10813,'Município e Sexo'!$A$2:$I$11321,7,FALSE)</f>
        <v>MASCULINO</v>
      </c>
    </row>
    <row r="10814" spans="1:11" ht="15" customHeight="1" thickBot="1" x14ac:dyDescent="0.25">
      <c r="A10814" t="str">
        <f>CONCATENATE(B10814,C10814,D10814,G10814,E10814,I10814)</f>
        <v>1112020HOMICIDIO201</v>
      </c>
      <c r="B10814" s="4">
        <v>1</v>
      </c>
      <c r="C10814" s="5">
        <v>11</v>
      </c>
      <c r="D10814" s="4">
        <v>2020</v>
      </c>
      <c r="E10814" s="4">
        <v>20</v>
      </c>
      <c r="F10814" s="4" t="s">
        <v>210</v>
      </c>
      <c r="G10814" s="4" t="s">
        <v>12</v>
      </c>
      <c r="H10814" s="4" t="s">
        <v>211</v>
      </c>
      <c r="I10814" s="4">
        <v>1</v>
      </c>
      <c r="J10814" t="str">
        <f>VLOOKUP(A10814,'Município e Sexo'!$A$2:$I$11321,5,FALSE)</f>
        <v>GRAVATA</v>
      </c>
      <c r="K10814" t="str">
        <f>VLOOKUP(A10814,'Município e Sexo'!$A$2:$I$11321,7,FALSE)</f>
        <v>MASCULINO</v>
      </c>
    </row>
    <row r="10815" spans="1:11" ht="15" customHeight="1" thickBot="1" x14ac:dyDescent="0.25">
      <c r="A10815" t="str">
        <f>CONCATENATE(B10815,C10815,D10815,G10815,E10815,I10815)</f>
        <v>1112020HOMICIDIO211</v>
      </c>
      <c r="B10815" s="4">
        <v>1</v>
      </c>
      <c r="C10815" s="5">
        <v>11</v>
      </c>
      <c r="D10815" s="4">
        <v>2020</v>
      </c>
      <c r="E10815" s="4">
        <v>21</v>
      </c>
      <c r="F10815" s="4" t="s">
        <v>210</v>
      </c>
      <c r="G10815" s="4" t="s">
        <v>12</v>
      </c>
      <c r="H10815" s="4" t="s">
        <v>217</v>
      </c>
      <c r="I10815" s="4">
        <v>1</v>
      </c>
      <c r="J10815" t="str">
        <f>VLOOKUP(A10815,'Município e Sexo'!$A$2:$I$11321,5,FALSE)</f>
        <v>POMBOS</v>
      </c>
      <c r="K10815" t="str">
        <f>VLOOKUP(A10815,'Município e Sexo'!$A$2:$I$11321,7,FALSE)</f>
        <v>MASCULINO</v>
      </c>
    </row>
    <row r="10816" spans="1:11" ht="15" customHeight="1" thickBot="1" x14ac:dyDescent="0.25">
      <c r="A10816" t="str">
        <f>CONCATENATE(B10816,C10816,D10816,G10816,E10816,I10816)</f>
        <v>1112020HOMICIDIO241</v>
      </c>
      <c r="B10816" s="4">
        <v>1</v>
      </c>
      <c r="C10816" s="5">
        <v>11</v>
      </c>
      <c r="D10816" s="4">
        <v>2020</v>
      </c>
      <c r="E10816" s="4">
        <v>24</v>
      </c>
      <c r="F10816" s="4" t="s">
        <v>210</v>
      </c>
      <c r="G10816" s="4" t="s">
        <v>12</v>
      </c>
      <c r="H10816" s="4" t="s">
        <v>211</v>
      </c>
      <c r="I10816" s="4">
        <v>1</v>
      </c>
      <c r="J10816" t="str">
        <f>VLOOKUP(A10816,'Município e Sexo'!$A$2:$I$11321,5,FALSE)</f>
        <v>VICENCIA</v>
      </c>
      <c r="K10816" t="str">
        <f>VLOOKUP(A10816,'Município e Sexo'!$A$2:$I$11321,7,FALSE)</f>
        <v>FEMININO</v>
      </c>
    </row>
    <row r="10817" spans="1:11" ht="15" customHeight="1" thickBot="1" x14ac:dyDescent="0.25">
      <c r="A10817" t="str">
        <f>CONCATENATE(B10817,C10817,D10817,G10817,E10817,I10817)</f>
        <v>1112020HOMICIDIO261</v>
      </c>
      <c r="B10817" s="4">
        <v>1</v>
      </c>
      <c r="C10817" s="5">
        <v>11</v>
      </c>
      <c r="D10817" s="4">
        <v>2020</v>
      </c>
      <c r="E10817" s="4">
        <v>26</v>
      </c>
      <c r="F10817" s="4" t="s">
        <v>210</v>
      </c>
      <c r="G10817" s="4" t="s">
        <v>12</v>
      </c>
      <c r="H10817" s="4" t="s">
        <v>211</v>
      </c>
      <c r="I10817" s="4">
        <v>1</v>
      </c>
      <c r="J10817" t="str">
        <f>VLOOKUP(A10817,'Município e Sexo'!$A$2:$I$11321,5,FALSE)</f>
        <v>OURICURI</v>
      </c>
      <c r="K10817" t="str">
        <f>VLOOKUP(A10817,'Município e Sexo'!$A$2:$I$11321,7,FALSE)</f>
        <v>MASCULINO</v>
      </c>
    </row>
    <row r="10818" spans="1:11" ht="15" customHeight="1" thickBot="1" x14ac:dyDescent="0.25">
      <c r="A10818" t="str">
        <f>CONCATENATE(B10818,C10818,D10818,G10818,E10818,I10818)</f>
        <v>1112020HOMICIDIO331</v>
      </c>
      <c r="B10818" s="4">
        <v>1</v>
      </c>
      <c r="C10818" s="5">
        <v>11</v>
      </c>
      <c r="D10818" s="4">
        <v>2020</v>
      </c>
      <c r="E10818" s="4">
        <v>33</v>
      </c>
      <c r="F10818" s="4" t="s">
        <v>216</v>
      </c>
      <c r="G10818" s="4" t="s">
        <v>12</v>
      </c>
      <c r="H10818" s="4" t="s">
        <v>211</v>
      </c>
      <c r="I10818" s="4">
        <v>1</v>
      </c>
      <c r="J10818" t="str">
        <f>VLOOKUP(A10818,'Município e Sexo'!$A$2:$I$11321,5,FALSE)</f>
        <v>AMARAJI</v>
      </c>
      <c r="K10818" t="str">
        <f>VLOOKUP(A10818,'Município e Sexo'!$A$2:$I$11321,7,FALSE)</f>
        <v>MASCULINO</v>
      </c>
    </row>
    <row r="10819" spans="1:11" ht="15" customHeight="1" thickBot="1" x14ac:dyDescent="0.25">
      <c r="A10819" t="str">
        <f>CONCATENATE(B10819,C10819,D10819,G10819,E10819,I10819)</f>
        <v>1112020HOMICIDIO391</v>
      </c>
      <c r="B10819" s="4">
        <v>1</v>
      </c>
      <c r="C10819" s="5">
        <v>11</v>
      </c>
      <c r="D10819" s="4">
        <v>2020</v>
      </c>
      <c r="E10819" s="4">
        <v>39</v>
      </c>
      <c r="F10819" s="4" t="s">
        <v>216</v>
      </c>
      <c r="G10819" s="4" t="s">
        <v>12</v>
      </c>
      <c r="H10819" s="4" t="s">
        <v>211</v>
      </c>
      <c r="I10819" s="4">
        <v>1</v>
      </c>
      <c r="J10819" t="str">
        <f>VLOOKUP(A10819,'Município e Sexo'!$A$2:$I$11321,5,FALSE)</f>
        <v>IPOJUCA</v>
      </c>
      <c r="K10819" t="str">
        <f>VLOOKUP(A10819,'Município e Sexo'!$A$2:$I$11321,7,FALSE)</f>
        <v>MASCULINO</v>
      </c>
    </row>
    <row r="10820" spans="1:11" ht="15" customHeight="1" thickBot="1" x14ac:dyDescent="0.25">
      <c r="A10820" t="str">
        <f>CONCATENATE(B10820,C10820,D10820,G10820,E10820,I10820)</f>
        <v>1112020HOMICIDIO271</v>
      </c>
      <c r="B10820" s="4">
        <v>1</v>
      </c>
      <c r="C10820" s="5">
        <v>11</v>
      </c>
      <c r="D10820" s="4">
        <v>2020</v>
      </c>
      <c r="E10820" s="4">
        <v>27</v>
      </c>
      <c r="F10820" s="4" t="s">
        <v>210</v>
      </c>
      <c r="G10820" s="4" t="s">
        <v>12</v>
      </c>
      <c r="H10820" s="4" t="s">
        <v>211</v>
      </c>
      <c r="I10820" s="4">
        <v>1</v>
      </c>
      <c r="J10820" t="str">
        <f>VLOOKUP(A10820,'Município e Sexo'!$A$2:$I$11321,5,FALSE)</f>
        <v>CAMARAGIBE</v>
      </c>
      <c r="K10820" t="str">
        <f>VLOOKUP(A10820,'Município e Sexo'!$A$2:$I$11321,7,FALSE)</f>
        <v>MASCULINO</v>
      </c>
    </row>
    <row r="10821" spans="1:11" ht="15" customHeight="1" thickBot="1" x14ac:dyDescent="0.25">
      <c r="A10821" t="str">
        <f>CONCATENATE(B10821,C10821,D10821,G10821,E10821,I10821)</f>
        <v>1112020HOMICIDIO291</v>
      </c>
      <c r="B10821" s="4">
        <v>1</v>
      </c>
      <c r="C10821" s="5">
        <v>11</v>
      </c>
      <c r="D10821" s="4">
        <v>2020</v>
      </c>
      <c r="E10821" s="4">
        <v>29</v>
      </c>
      <c r="F10821" s="4" t="s">
        <v>210</v>
      </c>
      <c r="G10821" s="4" t="s">
        <v>12</v>
      </c>
      <c r="H10821" s="4" t="s">
        <v>211</v>
      </c>
      <c r="I10821" s="4">
        <v>1</v>
      </c>
      <c r="J10821" t="str">
        <f>VLOOKUP(A10821,'Município e Sexo'!$A$2:$I$11321,5,FALSE)</f>
        <v>CATENDE</v>
      </c>
      <c r="K10821" t="str">
        <f>VLOOKUP(A10821,'Município e Sexo'!$A$2:$I$11321,7,FALSE)</f>
        <v>MASCULINO</v>
      </c>
    </row>
    <row r="10822" spans="1:11" ht="15" customHeight="1" thickBot="1" x14ac:dyDescent="0.25">
      <c r="A10822" t="str">
        <f>CONCATENATE(B10822,C10822,D10822,G10822,E10822,I10822)</f>
        <v>1112020HOMICIDIO311</v>
      </c>
      <c r="B10822" s="4">
        <v>1</v>
      </c>
      <c r="C10822" s="5">
        <v>11</v>
      </c>
      <c r="D10822" s="4">
        <v>2020</v>
      </c>
      <c r="E10822" s="4">
        <v>31</v>
      </c>
      <c r="F10822" s="4" t="s">
        <v>210</v>
      </c>
      <c r="G10822" s="4" t="s">
        <v>12</v>
      </c>
      <c r="H10822" s="4" t="s">
        <v>211</v>
      </c>
      <c r="I10822" s="4">
        <v>1</v>
      </c>
      <c r="J10822" t="str">
        <f>VLOOKUP(A10822,'Município e Sexo'!$A$2:$I$11321,5,FALSE)</f>
        <v>SAO VICENTE FERRER</v>
      </c>
      <c r="K10822" t="str">
        <f>VLOOKUP(A10822,'Município e Sexo'!$A$2:$I$11321,7,FALSE)</f>
        <v>MASCULINO</v>
      </c>
    </row>
    <row r="10823" spans="1:11" ht="15" customHeight="1" thickBot="1" x14ac:dyDescent="0.25">
      <c r="A10823" t="str">
        <f>CONCATENATE(B10823,C10823,D10823,G10823,E10823,I10823)</f>
        <v>1112020HOMICIDIO1</v>
      </c>
      <c r="B10823" s="4">
        <v>1</v>
      </c>
      <c r="C10823" s="5">
        <v>11</v>
      </c>
      <c r="D10823" s="4">
        <v>2020</v>
      </c>
      <c r="E10823" s="4"/>
      <c r="F10823" s="4" t="s">
        <v>210</v>
      </c>
      <c r="G10823" s="4" t="s">
        <v>12</v>
      </c>
      <c r="H10823" s="4" t="s">
        <v>211</v>
      </c>
      <c r="I10823" s="4">
        <v>1</v>
      </c>
      <c r="J10823" t="str">
        <f>VLOOKUP(A10823,'Município e Sexo'!$A$2:$I$11321,5,FALSE)</f>
        <v>CORRENTES</v>
      </c>
      <c r="K10823" t="str">
        <f>VLOOKUP(A10823,'Município e Sexo'!$A$2:$I$11321,7,FALSE)</f>
        <v>DESCONHECIDO</v>
      </c>
    </row>
    <row r="10824" spans="1:11" ht="15" customHeight="1" thickBot="1" x14ac:dyDescent="0.25">
      <c r="A10824" t="str">
        <f>CONCATENATE(B10824,C10824,D10824,G10824,E10824,I10824)</f>
        <v>2112020HOMICIDIO231</v>
      </c>
      <c r="B10824" s="4">
        <v>2</v>
      </c>
      <c r="C10824" s="5">
        <v>11</v>
      </c>
      <c r="D10824" s="4">
        <v>2020</v>
      </c>
      <c r="E10824" s="4">
        <v>23</v>
      </c>
      <c r="F10824" s="4" t="s">
        <v>210</v>
      </c>
      <c r="G10824" s="4" t="s">
        <v>12</v>
      </c>
      <c r="H10824" s="4" t="s">
        <v>211</v>
      </c>
      <c r="I10824" s="4">
        <v>1</v>
      </c>
      <c r="J10824" t="str">
        <f>VLOOKUP(A10824,'Município e Sexo'!$A$2:$I$11321,5,FALSE)</f>
        <v>OLINDA</v>
      </c>
      <c r="K10824" t="str">
        <f>VLOOKUP(A10824,'Município e Sexo'!$A$2:$I$11321,7,FALSE)</f>
        <v>MASCULINO</v>
      </c>
    </row>
    <row r="10825" spans="1:11" ht="15" customHeight="1" thickBot="1" x14ac:dyDescent="0.25">
      <c r="A10825" t="str">
        <f>CONCATENATE(B10825,C10825,D10825,G10825,E10825,I10825)</f>
        <v>2112020LATROCINIO271</v>
      </c>
      <c r="B10825" s="4">
        <v>2</v>
      </c>
      <c r="C10825" s="5">
        <v>11</v>
      </c>
      <c r="D10825" s="4">
        <v>2020</v>
      </c>
      <c r="E10825" s="4">
        <v>27</v>
      </c>
      <c r="F10825" s="4" t="s">
        <v>210</v>
      </c>
      <c r="G10825" s="4" t="s">
        <v>33</v>
      </c>
      <c r="H10825" s="4" t="s">
        <v>215</v>
      </c>
      <c r="I10825" s="4">
        <v>1</v>
      </c>
      <c r="J10825" t="str">
        <f>VLOOKUP(A10825,'Município e Sexo'!$A$2:$I$11321,5,FALSE)</f>
        <v>RECIFE</v>
      </c>
      <c r="K10825" t="str">
        <f>VLOOKUP(A10825,'Município e Sexo'!$A$2:$I$11321,7,FALSE)</f>
        <v>MASCULINO</v>
      </c>
    </row>
    <row r="10826" spans="1:11" ht="15" customHeight="1" thickBot="1" x14ac:dyDescent="0.25">
      <c r="A10826" t="str">
        <f>CONCATENATE(B10826,C10826,D10826,G10826,E10826,I10826)</f>
        <v>2112020HOMICIDIO391</v>
      </c>
      <c r="B10826" s="4">
        <v>2</v>
      </c>
      <c r="C10826" s="5">
        <v>11</v>
      </c>
      <c r="D10826" s="4">
        <v>2020</v>
      </c>
      <c r="E10826" s="4">
        <v>39</v>
      </c>
      <c r="F10826" s="4" t="s">
        <v>210</v>
      </c>
      <c r="G10826" s="4" t="s">
        <v>12</v>
      </c>
      <c r="H10826" s="4" t="s">
        <v>212</v>
      </c>
      <c r="I10826" s="4">
        <v>1</v>
      </c>
      <c r="J10826" t="str">
        <f>VLOOKUP(A10826,'Município e Sexo'!$A$2:$I$11321,5,FALSE)</f>
        <v>IGARASSU</v>
      </c>
      <c r="K10826" t="str">
        <f>VLOOKUP(A10826,'Município e Sexo'!$A$2:$I$11321,7,FALSE)</f>
        <v>MASCULINO</v>
      </c>
    </row>
    <row r="10827" spans="1:11" ht="15" customHeight="1" thickBot="1" x14ac:dyDescent="0.25">
      <c r="A10827" t="str">
        <f>CONCATENATE(B10827,C10827,D10827,G10827,E10827,I10827)</f>
        <v>2112020HOMICIDIO641</v>
      </c>
      <c r="B10827" s="4">
        <v>2</v>
      </c>
      <c r="C10827" s="5">
        <v>11</v>
      </c>
      <c r="D10827" s="4">
        <v>2020</v>
      </c>
      <c r="E10827" s="4">
        <v>64</v>
      </c>
      <c r="F10827" s="4" t="s">
        <v>216</v>
      </c>
      <c r="G10827" s="4" t="s">
        <v>12</v>
      </c>
      <c r="H10827" s="4" t="s">
        <v>218</v>
      </c>
      <c r="I10827" s="4">
        <v>1</v>
      </c>
      <c r="J10827" t="str">
        <f>VLOOKUP(A10827,'Município e Sexo'!$A$2:$I$11321,5,FALSE)</f>
        <v>LAJEDO</v>
      </c>
      <c r="K10827" t="str">
        <f>VLOOKUP(A10827,'Município e Sexo'!$A$2:$I$11321,7,FALSE)</f>
        <v>MASCULINO</v>
      </c>
    </row>
    <row r="10828" spans="1:11" ht="15" customHeight="1" thickBot="1" x14ac:dyDescent="0.25">
      <c r="A10828" t="str">
        <f>CONCATENATE(B10828,C10828,D10828,G10828,E10828,I10828)</f>
        <v>2112020HOMICIDIO221</v>
      </c>
      <c r="B10828" s="4">
        <v>2</v>
      </c>
      <c r="C10828" s="5">
        <v>11</v>
      </c>
      <c r="D10828" s="4">
        <v>2020</v>
      </c>
      <c r="E10828" s="4">
        <v>22</v>
      </c>
      <c r="F10828" s="4" t="s">
        <v>210</v>
      </c>
      <c r="G10828" s="4" t="s">
        <v>12</v>
      </c>
      <c r="H10828" s="4" t="s">
        <v>211</v>
      </c>
      <c r="I10828" s="4">
        <v>1</v>
      </c>
      <c r="J10828" t="str">
        <f>VLOOKUP(A10828,'Município e Sexo'!$A$2:$I$11321,5,FALSE)</f>
        <v>PAULISTA</v>
      </c>
      <c r="K10828" t="str">
        <f>VLOOKUP(A10828,'Município e Sexo'!$A$2:$I$11321,7,FALSE)</f>
        <v>MASCULINO</v>
      </c>
    </row>
    <row r="10829" spans="1:11" ht="15" customHeight="1" thickBot="1" x14ac:dyDescent="0.25">
      <c r="A10829" t="str">
        <f>CONCATENATE(B10829,C10829,D10829,G10829,E10829,I10829)</f>
        <v>2112020HOMICIDIO261</v>
      </c>
      <c r="B10829" s="4">
        <v>2</v>
      </c>
      <c r="C10829" s="5">
        <v>11</v>
      </c>
      <c r="D10829" s="4">
        <v>2020</v>
      </c>
      <c r="E10829" s="4">
        <v>26</v>
      </c>
      <c r="F10829" s="4" t="s">
        <v>210</v>
      </c>
      <c r="G10829" s="4" t="s">
        <v>12</v>
      </c>
      <c r="H10829" s="4" t="s">
        <v>211</v>
      </c>
      <c r="I10829" s="4">
        <v>1</v>
      </c>
      <c r="J10829" t="str">
        <f>VLOOKUP(A10829,'Município e Sexo'!$A$2:$I$11321,5,FALSE)</f>
        <v>CABO DE SANTO AGOSTINHO</v>
      </c>
      <c r="K10829" t="str">
        <f>VLOOKUP(A10829,'Município e Sexo'!$A$2:$I$11321,7,FALSE)</f>
        <v>MASCULINO</v>
      </c>
    </row>
    <row r="10830" spans="1:11" ht="15" customHeight="1" thickBot="1" x14ac:dyDescent="0.25">
      <c r="A10830" t="str">
        <f>CONCATENATE(B10830,C10830,D10830,G10830,E10830,I10830)</f>
        <v>2112020HOMICIDIO281</v>
      </c>
      <c r="B10830" s="4">
        <v>2</v>
      </c>
      <c r="C10830" s="5">
        <v>11</v>
      </c>
      <c r="D10830" s="4">
        <v>2020</v>
      </c>
      <c r="E10830" s="4">
        <v>28</v>
      </c>
      <c r="F10830" s="4" t="s">
        <v>210</v>
      </c>
      <c r="G10830" s="4" t="s">
        <v>12</v>
      </c>
      <c r="H10830" s="4" t="s">
        <v>211</v>
      </c>
      <c r="I10830" s="4">
        <v>1</v>
      </c>
      <c r="J10830" t="str">
        <f>VLOOKUP(A10830,'Município e Sexo'!$A$2:$I$11321,5,FALSE)</f>
        <v>RECIFE</v>
      </c>
      <c r="K10830" t="str">
        <f>VLOOKUP(A10830,'Município e Sexo'!$A$2:$I$11321,7,FALSE)</f>
        <v>MASCULINO</v>
      </c>
    </row>
    <row r="10831" spans="1:11" ht="15" customHeight="1" thickBot="1" x14ac:dyDescent="0.25">
      <c r="A10831" t="str">
        <f>CONCATENATE(B10831,C10831,D10831,G10831,E10831,I10831)</f>
        <v>2112020HOMICIDIO391</v>
      </c>
      <c r="B10831" s="4">
        <v>2</v>
      </c>
      <c r="C10831" s="5">
        <v>11</v>
      </c>
      <c r="D10831" s="4">
        <v>2020</v>
      </c>
      <c r="E10831" s="4">
        <v>39</v>
      </c>
      <c r="F10831" s="4" t="s">
        <v>210</v>
      </c>
      <c r="G10831" s="4" t="s">
        <v>12</v>
      </c>
      <c r="H10831" s="4" t="s">
        <v>212</v>
      </c>
      <c r="I10831" s="4">
        <v>1</v>
      </c>
      <c r="J10831" t="str">
        <f>VLOOKUP(A10831,'Município e Sexo'!$A$2:$I$11321,5,FALSE)</f>
        <v>IGARASSU</v>
      </c>
      <c r="K10831" t="str">
        <f>VLOOKUP(A10831,'Município e Sexo'!$A$2:$I$11321,7,FALSE)</f>
        <v>MASCULINO</v>
      </c>
    </row>
    <row r="10832" spans="1:11" ht="15" customHeight="1" thickBot="1" x14ac:dyDescent="0.25">
      <c r="A10832" t="str">
        <f>CONCATENATE(B10832,C10832,D10832,G10832,E10832,I10832)</f>
        <v>2112020HOMICIDIO391</v>
      </c>
      <c r="B10832" s="4">
        <v>2</v>
      </c>
      <c r="C10832" s="5">
        <v>11</v>
      </c>
      <c r="D10832" s="4">
        <v>2020</v>
      </c>
      <c r="E10832" s="4">
        <v>39</v>
      </c>
      <c r="F10832" s="4" t="s">
        <v>210</v>
      </c>
      <c r="G10832" s="4" t="s">
        <v>12</v>
      </c>
      <c r="H10832" s="4" t="s">
        <v>212</v>
      </c>
      <c r="I10832" s="4">
        <v>1</v>
      </c>
      <c r="J10832" t="str">
        <f>VLOOKUP(A10832,'Município e Sexo'!$A$2:$I$11321,5,FALSE)</f>
        <v>IGARASSU</v>
      </c>
      <c r="K10832" t="str">
        <f>VLOOKUP(A10832,'Município e Sexo'!$A$2:$I$11321,7,FALSE)</f>
        <v>MASCULINO</v>
      </c>
    </row>
    <row r="10833" spans="1:11" ht="15" customHeight="1" thickBot="1" x14ac:dyDescent="0.25">
      <c r="A10833" t="str">
        <f>CONCATENATE(B10833,C10833,D10833,G10833,E10833,I10833)</f>
        <v>2112020HOMICIDIO291</v>
      </c>
      <c r="B10833" s="4">
        <v>2</v>
      </c>
      <c r="C10833" s="5">
        <v>11</v>
      </c>
      <c r="D10833" s="4">
        <v>2020</v>
      </c>
      <c r="E10833" s="4">
        <v>29</v>
      </c>
      <c r="F10833" s="4" t="s">
        <v>210</v>
      </c>
      <c r="G10833" s="4" t="s">
        <v>12</v>
      </c>
      <c r="H10833" s="4" t="s">
        <v>212</v>
      </c>
      <c r="I10833" s="4">
        <v>1</v>
      </c>
      <c r="J10833" t="str">
        <f>VLOOKUP(A10833,'Município e Sexo'!$A$2:$I$11321,5,FALSE)</f>
        <v>LIMOEIRO</v>
      </c>
      <c r="K10833" t="str">
        <f>VLOOKUP(A10833,'Município e Sexo'!$A$2:$I$11321,7,FALSE)</f>
        <v>MASCULINO</v>
      </c>
    </row>
    <row r="10834" spans="1:11" ht="15" customHeight="1" thickBot="1" x14ac:dyDescent="0.25">
      <c r="A10834" t="str">
        <f>CONCATENATE(B10834,C10834,D10834,G10834,E10834,I10834)</f>
        <v>3112020HOMICIDIO431</v>
      </c>
      <c r="B10834" s="4">
        <v>3</v>
      </c>
      <c r="C10834" s="5">
        <v>11</v>
      </c>
      <c r="D10834" s="4">
        <v>2020</v>
      </c>
      <c r="E10834" s="4">
        <v>43</v>
      </c>
      <c r="F10834" s="4" t="s">
        <v>210</v>
      </c>
      <c r="G10834" s="4" t="s">
        <v>12</v>
      </c>
      <c r="H10834" s="4" t="s">
        <v>218</v>
      </c>
      <c r="I10834" s="4">
        <v>1</v>
      </c>
      <c r="J10834" t="str">
        <f>VLOOKUP(A10834,'Município e Sexo'!$A$2:$I$11321,5,FALSE)</f>
        <v>SAO LOURENCO DA MATA</v>
      </c>
      <c r="K10834" t="str">
        <f>VLOOKUP(A10834,'Município e Sexo'!$A$2:$I$11321,7,FALSE)</f>
        <v>MASCULINO</v>
      </c>
    </row>
    <row r="10835" spans="1:11" ht="15" customHeight="1" thickBot="1" x14ac:dyDescent="0.25">
      <c r="A10835" t="str">
        <f>CONCATENATE(B10835,C10835,D10835,G10835,E10835,I10835)</f>
        <v>3112020LATROCINIO261</v>
      </c>
      <c r="B10835" s="4">
        <v>3</v>
      </c>
      <c r="C10835" s="5">
        <v>11</v>
      </c>
      <c r="D10835" s="4">
        <v>2020</v>
      </c>
      <c r="E10835" s="4">
        <v>26</v>
      </c>
      <c r="F10835" s="4" t="s">
        <v>210</v>
      </c>
      <c r="G10835" s="4" t="s">
        <v>33</v>
      </c>
      <c r="H10835" s="4" t="s">
        <v>215</v>
      </c>
      <c r="I10835" s="4">
        <v>1</v>
      </c>
      <c r="J10835" t="str">
        <f>VLOOKUP(A10835,'Município e Sexo'!$A$2:$I$11321,5,FALSE)</f>
        <v>RECIFE</v>
      </c>
      <c r="K10835" t="str">
        <f>VLOOKUP(A10835,'Município e Sexo'!$A$2:$I$11321,7,FALSE)</f>
        <v>MASCULINO</v>
      </c>
    </row>
    <row r="10836" spans="1:11" ht="15" customHeight="1" thickBot="1" x14ac:dyDescent="0.25">
      <c r="A10836" t="str">
        <f>CONCATENATE(B10836,C10836,D10836,G10836,E10836,I10836)</f>
        <v>3112020HOMICIDIO521</v>
      </c>
      <c r="B10836" s="4">
        <v>3</v>
      </c>
      <c r="C10836" s="5">
        <v>11</v>
      </c>
      <c r="D10836" s="4">
        <v>2020</v>
      </c>
      <c r="E10836" s="4">
        <v>52</v>
      </c>
      <c r="F10836" s="4" t="s">
        <v>210</v>
      </c>
      <c r="G10836" s="4" t="s">
        <v>12</v>
      </c>
      <c r="H10836" s="4" t="s">
        <v>211</v>
      </c>
      <c r="I10836" s="4">
        <v>1</v>
      </c>
      <c r="J10836" t="str">
        <f>VLOOKUP(A10836,'Município e Sexo'!$A$2:$I$11321,5,FALSE)</f>
        <v>VITORIA DE SANTO ANTAO</v>
      </c>
      <c r="K10836" t="str">
        <f>VLOOKUP(A10836,'Município e Sexo'!$A$2:$I$11321,7,FALSE)</f>
        <v>MASCULINO</v>
      </c>
    </row>
    <row r="10837" spans="1:11" ht="15" customHeight="1" thickBot="1" x14ac:dyDescent="0.25">
      <c r="A10837" t="str">
        <f>CONCATENATE(B10837,C10837,D10837,G10837,E10837,I10837)</f>
        <v>4112020HOMICIDIO201</v>
      </c>
      <c r="B10837" s="4">
        <v>4</v>
      </c>
      <c r="C10837" s="5">
        <v>11</v>
      </c>
      <c r="D10837" s="4">
        <v>2020</v>
      </c>
      <c r="E10837" s="4">
        <v>20</v>
      </c>
      <c r="F10837" s="4" t="s">
        <v>210</v>
      </c>
      <c r="G10837" s="4" t="s">
        <v>12</v>
      </c>
      <c r="H10837" s="4" t="s">
        <v>211</v>
      </c>
      <c r="I10837" s="4">
        <v>1</v>
      </c>
      <c r="J10837" t="str">
        <f>VLOOKUP(A10837,'Município e Sexo'!$A$2:$I$11321,5,FALSE)</f>
        <v>RECIFE</v>
      </c>
      <c r="K10837" t="str">
        <f>VLOOKUP(A10837,'Município e Sexo'!$A$2:$I$11321,7,FALSE)</f>
        <v>MASCULINO</v>
      </c>
    </row>
    <row r="10838" spans="1:11" ht="15" customHeight="1" thickBot="1" x14ac:dyDescent="0.25">
      <c r="A10838" t="str">
        <f>CONCATENATE(B10838,C10838,D10838,G10838,E10838,I10838)</f>
        <v>4112020HOMICIDIO1</v>
      </c>
      <c r="B10838" s="4">
        <v>4</v>
      </c>
      <c r="C10838" s="5">
        <v>11</v>
      </c>
      <c r="D10838" s="4">
        <v>2020</v>
      </c>
      <c r="E10838" s="4"/>
      <c r="F10838" s="4" t="s">
        <v>210</v>
      </c>
      <c r="G10838" s="4" t="s">
        <v>12</v>
      </c>
      <c r="H10838" s="4" t="s">
        <v>212</v>
      </c>
      <c r="I10838" s="4">
        <v>1</v>
      </c>
      <c r="J10838" t="str">
        <f>VLOOKUP(A10838,'Município e Sexo'!$A$2:$I$11321,5,FALSE)</f>
        <v>MORENO</v>
      </c>
      <c r="K10838" t="str">
        <f>VLOOKUP(A10838,'Município e Sexo'!$A$2:$I$11321,7,FALSE)</f>
        <v>MASCULINO</v>
      </c>
    </row>
    <row r="10839" spans="1:11" ht="15" customHeight="1" thickBot="1" x14ac:dyDescent="0.25">
      <c r="A10839" t="str">
        <f>CONCATENATE(B10839,C10839,D10839,G10839,E10839,I10839)</f>
        <v>4112020HOMICIDIO311</v>
      </c>
      <c r="B10839" s="4">
        <v>4</v>
      </c>
      <c r="C10839" s="5">
        <v>11</v>
      </c>
      <c r="D10839" s="4">
        <v>2020</v>
      </c>
      <c r="E10839" s="4">
        <v>31</v>
      </c>
      <c r="F10839" s="4" t="s">
        <v>210</v>
      </c>
      <c r="G10839" s="4" t="s">
        <v>12</v>
      </c>
      <c r="H10839" s="4" t="s">
        <v>212</v>
      </c>
      <c r="I10839" s="4">
        <v>1</v>
      </c>
      <c r="J10839" t="str">
        <f>VLOOKUP(A10839,'Município e Sexo'!$A$2:$I$11321,5,FALSE)</f>
        <v>SANTA CRUZ DO CAPIBARIBE</v>
      </c>
      <c r="K10839" t="str">
        <f>VLOOKUP(A10839,'Município e Sexo'!$A$2:$I$11321,7,FALSE)</f>
        <v>MASCULINO</v>
      </c>
    </row>
    <row r="10840" spans="1:11" ht="15" customHeight="1" thickBot="1" x14ac:dyDescent="0.25">
      <c r="A10840" t="str">
        <f>CONCATENATE(B10840,C10840,D10840,G10840,E10840,I10840)</f>
        <v>4112020HOMICIDIO321</v>
      </c>
      <c r="B10840" s="4">
        <v>4</v>
      </c>
      <c r="C10840" s="5">
        <v>11</v>
      </c>
      <c r="D10840" s="4">
        <v>2020</v>
      </c>
      <c r="E10840" s="4">
        <v>32</v>
      </c>
      <c r="F10840" s="4" t="s">
        <v>210</v>
      </c>
      <c r="G10840" s="4" t="s">
        <v>12</v>
      </c>
      <c r="H10840" s="4" t="s">
        <v>211</v>
      </c>
      <c r="I10840" s="4">
        <v>1</v>
      </c>
      <c r="J10840" t="str">
        <f>VLOOKUP(A10840,'Município e Sexo'!$A$2:$I$11321,5,FALSE)</f>
        <v>RECIFE</v>
      </c>
      <c r="K10840" t="str">
        <f>VLOOKUP(A10840,'Município e Sexo'!$A$2:$I$11321,7,FALSE)</f>
        <v>MASCULINO</v>
      </c>
    </row>
    <row r="10841" spans="1:11" ht="15" customHeight="1" thickBot="1" x14ac:dyDescent="0.25">
      <c r="A10841" t="str">
        <f>CONCATENATE(B10841,C10841,D10841,G10841,E10841,I10841)</f>
        <v>4112020HOMICIDIO511</v>
      </c>
      <c r="B10841" s="4">
        <v>4</v>
      </c>
      <c r="C10841" s="5">
        <v>11</v>
      </c>
      <c r="D10841" s="4">
        <v>2020</v>
      </c>
      <c r="E10841" s="4">
        <v>51</v>
      </c>
      <c r="F10841" s="4" t="s">
        <v>210</v>
      </c>
      <c r="G10841" s="4" t="s">
        <v>12</v>
      </c>
      <c r="H10841" s="4" t="s">
        <v>211</v>
      </c>
      <c r="I10841" s="4">
        <v>1</v>
      </c>
      <c r="J10841" t="str">
        <f>VLOOKUP(A10841,'Município e Sexo'!$A$2:$I$11321,5,FALSE)</f>
        <v>PASSIRA</v>
      </c>
      <c r="K10841" t="str">
        <f>VLOOKUP(A10841,'Município e Sexo'!$A$2:$I$11321,7,FALSE)</f>
        <v>MASCULINO</v>
      </c>
    </row>
    <row r="10842" spans="1:11" ht="15" customHeight="1" thickBot="1" x14ac:dyDescent="0.25">
      <c r="A10842" t="str">
        <f>CONCATENATE(B10842,C10842,D10842,G10842,E10842,I10842)</f>
        <v>5112020HOMICIDIO351</v>
      </c>
      <c r="B10842" s="4">
        <v>5</v>
      </c>
      <c r="C10842" s="5">
        <v>11</v>
      </c>
      <c r="D10842" s="4">
        <v>2020</v>
      </c>
      <c r="E10842" s="4">
        <v>35</v>
      </c>
      <c r="F10842" s="4" t="s">
        <v>210</v>
      </c>
      <c r="G10842" s="4" t="s">
        <v>12</v>
      </c>
      <c r="H10842" s="4" t="s">
        <v>211</v>
      </c>
      <c r="I10842" s="4">
        <v>1</v>
      </c>
      <c r="J10842" t="str">
        <f>VLOOKUP(A10842,'Município e Sexo'!$A$2:$I$11321,5,FALSE)</f>
        <v>BUENOS AIRES</v>
      </c>
      <c r="K10842" t="str">
        <f>VLOOKUP(A10842,'Município e Sexo'!$A$2:$I$11321,7,FALSE)</f>
        <v>MASCULINO</v>
      </c>
    </row>
    <row r="10843" spans="1:11" ht="15" customHeight="1" thickBot="1" x14ac:dyDescent="0.25">
      <c r="A10843" t="str">
        <f>CONCATENATE(B10843,C10843,D10843,G10843,E10843,I10843)</f>
        <v>5112020HOMICIDIO381</v>
      </c>
      <c r="B10843" s="4">
        <v>5</v>
      </c>
      <c r="C10843" s="5">
        <v>11</v>
      </c>
      <c r="D10843" s="4">
        <v>2020</v>
      </c>
      <c r="E10843" s="4">
        <v>38</v>
      </c>
      <c r="F10843" s="4" t="s">
        <v>210</v>
      </c>
      <c r="G10843" s="4" t="s">
        <v>12</v>
      </c>
      <c r="H10843" s="4" t="s">
        <v>211</v>
      </c>
      <c r="I10843" s="4">
        <v>1</v>
      </c>
      <c r="J10843" t="str">
        <f>VLOOKUP(A10843,'Município e Sexo'!$A$2:$I$11321,5,FALSE)</f>
        <v>RECIFE</v>
      </c>
      <c r="K10843" t="str">
        <f>VLOOKUP(A10843,'Município e Sexo'!$A$2:$I$11321,7,FALSE)</f>
        <v>MASCULINO</v>
      </c>
    </row>
    <row r="10844" spans="1:11" ht="15" customHeight="1" thickBot="1" x14ac:dyDescent="0.25">
      <c r="A10844" t="str">
        <f>CONCATENATE(B10844,C10844,D10844,G10844,E10844,I10844)</f>
        <v>5112020HOMICIDIO191</v>
      </c>
      <c r="B10844" s="4">
        <v>5</v>
      </c>
      <c r="C10844" s="5">
        <v>11</v>
      </c>
      <c r="D10844" s="4">
        <v>2020</v>
      </c>
      <c r="E10844" s="4">
        <v>19</v>
      </c>
      <c r="F10844" s="4" t="s">
        <v>210</v>
      </c>
      <c r="G10844" s="4" t="s">
        <v>12</v>
      </c>
      <c r="H10844" s="4" t="s">
        <v>211</v>
      </c>
      <c r="I10844" s="4">
        <v>1</v>
      </c>
      <c r="J10844" t="str">
        <f>VLOOKUP(A10844,'Município e Sexo'!$A$2:$I$11321,5,FALSE)</f>
        <v>CARUARU</v>
      </c>
      <c r="K10844" t="str">
        <f>VLOOKUP(A10844,'Município e Sexo'!$A$2:$I$11321,7,FALSE)</f>
        <v>MASCULINO</v>
      </c>
    </row>
    <row r="10845" spans="1:11" ht="15" customHeight="1" thickBot="1" x14ac:dyDescent="0.25">
      <c r="A10845" t="str">
        <f>CONCATENATE(B10845,C10845,D10845,G10845,E10845,I10845)</f>
        <v>5112020HOMICIDIO211</v>
      </c>
      <c r="B10845" s="4">
        <v>5</v>
      </c>
      <c r="C10845" s="5">
        <v>11</v>
      </c>
      <c r="D10845" s="4">
        <v>2020</v>
      </c>
      <c r="E10845" s="4">
        <v>21</v>
      </c>
      <c r="F10845" s="4" t="s">
        <v>210</v>
      </c>
      <c r="G10845" s="4" t="s">
        <v>12</v>
      </c>
      <c r="H10845" s="4" t="s">
        <v>211</v>
      </c>
      <c r="I10845" s="4">
        <v>1</v>
      </c>
      <c r="J10845" t="str">
        <f>VLOOKUP(A10845,'Município e Sexo'!$A$2:$I$11321,5,FALSE)</f>
        <v>CARUARU</v>
      </c>
      <c r="K10845" t="str">
        <f>VLOOKUP(A10845,'Município e Sexo'!$A$2:$I$11321,7,FALSE)</f>
        <v>MASCULINO</v>
      </c>
    </row>
    <row r="10846" spans="1:11" ht="15" customHeight="1" thickBot="1" x14ac:dyDescent="0.25">
      <c r="A10846" t="str">
        <f>CONCATENATE(B10846,C10846,D10846,G10846,E10846,I10846)</f>
        <v>5112020HOMICIDIO281</v>
      </c>
      <c r="B10846" s="4">
        <v>5</v>
      </c>
      <c r="C10846" s="5">
        <v>11</v>
      </c>
      <c r="D10846" s="4">
        <v>2020</v>
      </c>
      <c r="E10846" s="4">
        <v>28</v>
      </c>
      <c r="F10846" s="4" t="s">
        <v>210</v>
      </c>
      <c r="G10846" s="4" t="s">
        <v>12</v>
      </c>
      <c r="H10846" s="4" t="s">
        <v>211</v>
      </c>
      <c r="I10846" s="4">
        <v>1</v>
      </c>
      <c r="J10846" t="str">
        <f>VLOOKUP(A10846,'Município e Sexo'!$A$2:$I$11321,5,FALSE)</f>
        <v>RECIFE</v>
      </c>
      <c r="K10846" t="str">
        <f>VLOOKUP(A10846,'Município e Sexo'!$A$2:$I$11321,7,FALSE)</f>
        <v>MASCULINO</v>
      </c>
    </row>
    <row r="10847" spans="1:11" ht="15" customHeight="1" thickBot="1" x14ac:dyDescent="0.25">
      <c r="A10847" t="str">
        <f>CONCATENATE(B10847,C10847,D10847,G10847,E10847,I10847)</f>
        <v>5112020HOMICIDIO431</v>
      </c>
      <c r="B10847" s="4">
        <v>5</v>
      </c>
      <c r="C10847" s="5">
        <v>11</v>
      </c>
      <c r="D10847" s="4">
        <v>2020</v>
      </c>
      <c r="E10847" s="4">
        <v>43</v>
      </c>
      <c r="F10847" s="4" t="s">
        <v>210</v>
      </c>
      <c r="G10847" s="4" t="s">
        <v>12</v>
      </c>
      <c r="H10847" s="4" t="s">
        <v>211</v>
      </c>
      <c r="I10847" s="4">
        <v>1</v>
      </c>
      <c r="J10847" t="str">
        <f>VLOOKUP(A10847,'Município e Sexo'!$A$2:$I$11321,5,FALSE)</f>
        <v>CAMARAGIBE</v>
      </c>
      <c r="K10847" t="str">
        <f>VLOOKUP(A10847,'Município e Sexo'!$A$2:$I$11321,7,FALSE)</f>
        <v>MASCULINO</v>
      </c>
    </row>
    <row r="10848" spans="1:11" ht="15" customHeight="1" thickBot="1" x14ac:dyDescent="0.25">
      <c r="A10848" t="str">
        <f>CONCATENATE(B10848,C10848,D10848,G10848,E10848,I10848)</f>
        <v>5112020HOMICIDIO321</v>
      </c>
      <c r="B10848" s="4">
        <v>5</v>
      </c>
      <c r="C10848" s="5">
        <v>11</v>
      </c>
      <c r="D10848" s="4">
        <v>2020</v>
      </c>
      <c r="E10848" s="4">
        <v>32</v>
      </c>
      <c r="F10848" s="4" t="s">
        <v>210</v>
      </c>
      <c r="G10848" s="4" t="s">
        <v>12</v>
      </c>
      <c r="H10848" s="4" t="s">
        <v>211</v>
      </c>
      <c r="I10848" s="4">
        <v>1</v>
      </c>
      <c r="J10848" t="str">
        <f>VLOOKUP(A10848,'Município e Sexo'!$A$2:$I$11321,5,FALSE)</f>
        <v>IATI</v>
      </c>
      <c r="K10848" t="str">
        <f>VLOOKUP(A10848,'Município e Sexo'!$A$2:$I$11321,7,FALSE)</f>
        <v>MASCULINO</v>
      </c>
    </row>
    <row r="10849" spans="1:11" ht="15" customHeight="1" thickBot="1" x14ac:dyDescent="0.25">
      <c r="A10849" t="str">
        <f>CONCATENATE(B10849,C10849,D10849,G10849,E10849,I10849)</f>
        <v>6112020HOMICIDIO181</v>
      </c>
      <c r="B10849" s="4">
        <v>6</v>
      </c>
      <c r="C10849" s="5">
        <v>11</v>
      </c>
      <c r="D10849" s="4">
        <v>2020</v>
      </c>
      <c r="E10849" s="4">
        <v>18</v>
      </c>
      <c r="F10849" s="4" t="s">
        <v>210</v>
      </c>
      <c r="G10849" s="4" t="s">
        <v>12</v>
      </c>
      <c r="H10849" s="4" t="s">
        <v>211</v>
      </c>
      <c r="I10849" s="4">
        <v>1</v>
      </c>
      <c r="J10849" t="str">
        <f>VLOOKUP(A10849,'Município e Sexo'!$A$2:$I$11321,5,FALSE)</f>
        <v>JABOATAO DOS GUARARAPES</v>
      </c>
      <c r="K10849" t="str">
        <f>VLOOKUP(A10849,'Município e Sexo'!$A$2:$I$11321,7,FALSE)</f>
        <v>FEMININO</v>
      </c>
    </row>
    <row r="10850" spans="1:11" ht="15" customHeight="1" thickBot="1" x14ac:dyDescent="0.25">
      <c r="A10850" t="str">
        <f>CONCATENATE(B10850,C10850,D10850,G10850,E10850,I10850)</f>
        <v>6112020FEMINICIDIO271</v>
      </c>
      <c r="B10850" s="4">
        <v>6</v>
      </c>
      <c r="C10850" s="5">
        <v>11</v>
      </c>
      <c r="D10850" s="4">
        <v>2020</v>
      </c>
      <c r="E10850" s="4">
        <v>27</v>
      </c>
      <c r="F10850" s="4" t="s">
        <v>210</v>
      </c>
      <c r="G10850" s="4" t="s">
        <v>29</v>
      </c>
      <c r="H10850" s="4" t="s">
        <v>29</v>
      </c>
      <c r="I10850" s="4">
        <v>1</v>
      </c>
      <c r="J10850" t="str">
        <f>VLOOKUP(A10850,'Município e Sexo'!$A$2:$I$11321,5,FALSE)</f>
        <v>MACHADOS</v>
      </c>
      <c r="K10850" t="str">
        <f>VLOOKUP(A10850,'Município e Sexo'!$A$2:$I$11321,7,FALSE)</f>
        <v>FEMININO</v>
      </c>
    </row>
    <row r="10851" spans="1:11" ht="15" customHeight="1" thickBot="1" x14ac:dyDescent="0.25">
      <c r="A10851" t="str">
        <f>CONCATENATE(B10851,C10851,D10851,G10851,E10851,I10851)</f>
        <v>6112020HOMICIDIO301</v>
      </c>
      <c r="B10851" s="4">
        <v>6</v>
      </c>
      <c r="C10851" s="5">
        <v>11</v>
      </c>
      <c r="D10851" s="4">
        <v>2020</v>
      </c>
      <c r="E10851" s="4">
        <v>30</v>
      </c>
      <c r="F10851" s="4" t="s">
        <v>210</v>
      </c>
      <c r="G10851" s="4" t="s">
        <v>12</v>
      </c>
      <c r="H10851" s="4" t="s">
        <v>211</v>
      </c>
      <c r="I10851" s="4">
        <v>1</v>
      </c>
      <c r="J10851" t="str">
        <f>VLOOKUP(A10851,'Município e Sexo'!$A$2:$I$11321,5,FALSE)</f>
        <v>GARANHUNS</v>
      </c>
      <c r="K10851" t="str">
        <f>VLOOKUP(A10851,'Município e Sexo'!$A$2:$I$11321,7,FALSE)</f>
        <v>MASCULINO</v>
      </c>
    </row>
    <row r="10852" spans="1:11" ht="15" customHeight="1" thickBot="1" x14ac:dyDescent="0.25">
      <c r="A10852" t="str">
        <f>CONCATENATE(B10852,C10852,D10852,G10852,E10852,I10852)</f>
        <v>6112020HOMICIDIO541</v>
      </c>
      <c r="B10852" s="4">
        <v>6</v>
      </c>
      <c r="C10852" s="5">
        <v>11</v>
      </c>
      <c r="D10852" s="4">
        <v>2020</v>
      </c>
      <c r="E10852" s="4">
        <v>54</v>
      </c>
      <c r="F10852" s="4" t="s">
        <v>210</v>
      </c>
      <c r="G10852" s="4" t="s">
        <v>12</v>
      </c>
      <c r="H10852" s="4" t="s">
        <v>211</v>
      </c>
      <c r="I10852" s="4">
        <v>1</v>
      </c>
      <c r="J10852" t="str">
        <f>VLOOKUP(A10852,'Município e Sexo'!$A$2:$I$11321,5,FALSE)</f>
        <v>CARPINA</v>
      </c>
      <c r="K10852" t="str">
        <f>VLOOKUP(A10852,'Município e Sexo'!$A$2:$I$11321,7,FALSE)</f>
        <v>MASCULINO</v>
      </c>
    </row>
    <row r="10853" spans="1:11" ht="15" customHeight="1" thickBot="1" x14ac:dyDescent="0.25">
      <c r="A10853" t="str">
        <f>CONCATENATE(B10853,C10853,D10853,G10853,E10853,I10853)</f>
        <v>6112020HOMICIDIO231</v>
      </c>
      <c r="B10853" s="4">
        <v>6</v>
      </c>
      <c r="C10853" s="5">
        <v>11</v>
      </c>
      <c r="D10853" s="4">
        <v>2020</v>
      </c>
      <c r="E10853" s="4">
        <v>23</v>
      </c>
      <c r="F10853" s="4" t="s">
        <v>210</v>
      </c>
      <c r="G10853" s="4" t="s">
        <v>12</v>
      </c>
      <c r="H10853" s="4" t="s">
        <v>211</v>
      </c>
      <c r="I10853" s="4">
        <v>1</v>
      </c>
      <c r="J10853" t="str">
        <f>VLOOKUP(A10853,'Município e Sexo'!$A$2:$I$11321,5,FALSE)</f>
        <v>SAO LOURENCO DA MATA</v>
      </c>
      <c r="K10853" t="str">
        <f>VLOOKUP(A10853,'Município e Sexo'!$A$2:$I$11321,7,FALSE)</f>
        <v>MASCULINO</v>
      </c>
    </row>
    <row r="10854" spans="1:11" ht="15" customHeight="1" thickBot="1" x14ac:dyDescent="0.25">
      <c r="A10854" t="str">
        <f>CONCATENATE(B10854,C10854,D10854,G10854,E10854,I10854)</f>
        <v>6112020HOMICIDIO281</v>
      </c>
      <c r="B10854" s="4">
        <v>6</v>
      </c>
      <c r="C10854" s="5">
        <v>11</v>
      </c>
      <c r="D10854" s="4">
        <v>2020</v>
      </c>
      <c r="E10854" s="4">
        <v>28</v>
      </c>
      <c r="F10854" s="4" t="s">
        <v>210</v>
      </c>
      <c r="G10854" s="4" t="s">
        <v>12</v>
      </c>
      <c r="H10854" s="4" t="s">
        <v>211</v>
      </c>
      <c r="I10854" s="4">
        <v>1</v>
      </c>
      <c r="J10854" t="str">
        <f>VLOOKUP(A10854,'Município e Sexo'!$A$2:$I$11321,5,FALSE)</f>
        <v>PAULISTA</v>
      </c>
      <c r="K10854" t="str">
        <f>VLOOKUP(A10854,'Município e Sexo'!$A$2:$I$11321,7,FALSE)</f>
        <v>MASCULINO</v>
      </c>
    </row>
    <row r="10855" spans="1:11" ht="15" customHeight="1" thickBot="1" x14ac:dyDescent="0.25">
      <c r="A10855" t="str">
        <f>CONCATENATE(B10855,C10855,D10855,G10855,E10855,I10855)</f>
        <v>6112020HOMICIDIO451</v>
      </c>
      <c r="B10855" s="4">
        <v>6</v>
      </c>
      <c r="C10855" s="5">
        <v>11</v>
      </c>
      <c r="D10855" s="4">
        <v>2020</v>
      </c>
      <c r="E10855" s="4">
        <v>45</v>
      </c>
      <c r="F10855" s="4" t="s">
        <v>210</v>
      </c>
      <c r="G10855" s="4" t="s">
        <v>12</v>
      </c>
      <c r="H10855" s="4" t="s">
        <v>211</v>
      </c>
      <c r="I10855" s="4">
        <v>1</v>
      </c>
      <c r="J10855" t="str">
        <f>VLOOKUP(A10855,'Município e Sexo'!$A$2:$I$11321,5,FALSE)</f>
        <v>RECIFE</v>
      </c>
      <c r="K10855" t="str">
        <f>VLOOKUP(A10855,'Município e Sexo'!$A$2:$I$11321,7,FALSE)</f>
        <v>FEMININO</v>
      </c>
    </row>
    <row r="10856" spans="1:11" ht="15" customHeight="1" thickBot="1" x14ac:dyDescent="0.25">
      <c r="A10856" t="str">
        <f>CONCATENATE(B10856,C10856,D10856,G10856,E10856,I10856)</f>
        <v>6112020HOMICIDIO251</v>
      </c>
      <c r="B10856" s="4">
        <v>6</v>
      </c>
      <c r="C10856" s="5">
        <v>11</v>
      </c>
      <c r="D10856" s="4">
        <v>2020</v>
      </c>
      <c r="E10856" s="4">
        <v>25</v>
      </c>
      <c r="F10856" s="4" t="s">
        <v>210</v>
      </c>
      <c r="G10856" s="4" t="s">
        <v>12</v>
      </c>
      <c r="H10856" s="4" t="s">
        <v>211</v>
      </c>
      <c r="I10856" s="4">
        <v>1</v>
      </c>
      <c r="J10856" t="str">
        <f>VLOOKUP(A10856,'Município e Sexo'!$A$2:$I$11321,5,FALSE)</f>
        <v>IGARASSU</v>
      </c>
      <c r="K10856" t="str">
        <f>VLOOKUP(A10856,'Município e Sexo'!$A$2:$I$11321,7,FALSE)</f>
        <v>MASCULINO</v>
      </c>
    </row>
    <row r="10857" spans="1:11" ht="15" customHeight="1" thickBot="1" x14ac:dyDescent="0.25">
      <c r="A10857" t="str">
        <f>CONCATENATE(B10857,C10857,D10857,G10857,E10857,I10857)</f>
        <v>6112020HOMICIDIO261</v>
      </c>
      <c r="B10857" s="4">
        <v>6</v>
      </c>
      <c r="C10857" s="5">
        <v>11</v>
      </c>
      <c r="D10857" s="4">
        <v>2020</v>
      </c>
      <c r="E10857" s="4">
        <v>26</v>
      </c>
      <c r="F10857" s="4" t="s">
        <v>210</v>
      </c>
      <c r="G10857" s="4" t="s">
        <v>12</v>
      </c>
      <c r="H10857" s="4" t="s">
        <v>212</v>
      </c>
      <c r="I10857" s="4">
        <v>1</v>
      </c>
      <c r="J10857" t="str">
        <f>VLOOKUP(A10857,'Município e Sexo'!$A$2:$I$11321,5,FALSE)</f>
        <v>BREJO DA MADRE DE DEUS</v>
      </c>
      <c r="K10857" t="str">
        <f>VLOOKUP(A10857,'Município e Sexo'!$A$2:$I$11321,7,FALSE)</f>
        <v>MASCULINO</v>
      </c>
    </row>
    <row r="10858" spans="1:11" ht="15" customHeight="1" thickBot="1" x14ac:dyDescent="0.25">
      <c r="A10858" t="str">
        <f>CONCATENATE(B10858,C10858,D10858,G10858,E10858,I10858)</f>
        <v>7112020HOMICIDIO181</v>
      </c>
      <c r="B10858" s="4">
        <v>7</v>
      </c>
      <c r="C10858" s="5">
        <v>11</v>
      </c>
      <c r="D10858" s="4">
        <v>2020</v>
      </c>
      <c r="E10858" s="4">
        <v>18</v>
      </c>
      <c r="F10858" s="4" t="s">
        <v>214</v>
      </c>
      <c r="G10858" s="4" t="s">
        <v>12</v>
      </c>
      <c r="H10858" s="4" t="s">
        <v>218</v>
      </c>
      <c r="I10858" s="4">
        <v>1</v>
      </c>
      <c r="J10858" t="str">
        <f>VLOOKUP(A10858,'Município e Sexo'!$A$2:$I$11321,5,FALSE)</f>
        <v>PESQUEIRA</v>
      </c>
      <c r="K10858" t="str">
        <f>VLOOKUP(A10858,'Município e Sexo'!$A$2:$I$11321,7,FALSE)</f>
        <v>FEMININO</v>
      </c>
    </row>
    <row r="10859" spans="1:11" ht="15" customHeight="1" thickBot="1" x14ac:dyDescent="0.25">
      <c r="A10859" t="str">
        <f>CONCATENATE(B10859,C10859,D10859,G10859,E10859,I10859)</f>
        <v>7112020HOMICIDIO181</v>
      </c>
      <c r="B10859" s="4">
        <v>7</v>
      </c>
      <c r="C10859" s="5">
        <v>11</v>
      </c>
      <c r="D10859" s="4">
        <v>2020</v>
      </c>
      <c r="E10859" s="4">
        <v>18</v>
      </c>
      <c r="F10859" s="4" t="s">
        <v>210</v>
      </c>
      <c r="G10859" s="4" t="s">
        <v>12</v>
      </c>
      <c r="H10859" s="4" t="s">
        <v>218</v>
      </c>
      <c r="I10859" s="4">
        <v>1</v>
      </c>
      <c r="J10859" t="str">
        <f>VLOOKUP(A10859,'Município e Sexo'!$A$2:$I$11321,5,FALSE)</f>
        <v>PESQUEIRA</v>
      </c>
      <c r="K10859" t="str">
        <f>VLOOKUP(A10859,'Município e Sexo'!$A$2:$I$11321,7,FALSE)</f>
        <v>FEMININO</v>
      </c>
    </row>
    <row r="10860" spans="1:11" ht="15" customHeight="1" thickBot="1" x14ac:dyDescent="0.25">
      <c r="A10860" t="str">
        <f>CONCATENATE(B10860,C10860,D10860,G10860,E10860,I10860)</f>
        <v>7112020HOMICIDIO201</v>
      </c>
      <c r="B10860" s="4">
        <v>7</v>
      </c>
      <c r="C10860" s="5">
        <v>11</v>
      </c>
      <c r="D10860" s="4">
        <v>2020</v>
      </c>
      <c r="E10860" s="4">
        <v>20</v>
      </c>
      <c r="F10860" s="4" t="s">
        <v>210</v>
      </c>
      <c r="G10860" s="4" t="s">
        <v>12</v>
      </c>
      <c r="H10860" s="4" t="s">
        <v>218</v>
      </c>
      <c r="I10860" s="4">
        <v>1</v>
      </c>
      <c r="J10860" t="str">
        <f>VLOOKUP(A10860,'Município e Sexo'!$A$2:$I$11321,5,FALSE)</f>
        <v>PESQUEIRA</v>
      </c>
      <c r="K10860" t="str">
        <f>VLOOKUP(A10860,'Município e Sexo'!$A$2:$I$11321,7,FALSE)</f>
        <v>MASCULINO</v>
      </c>
    </row>
    <row r="10861" spans="1:11" ht="15" customHeight="1" thickBot="1" x14ac:dyDescent="0.25">
      <c r="A10861" t="str">
        <f>CONCATENATE(B10861,C10861,D10861,G10861,E10861,I10861)</f>
        <v>7112020HOMICIDIO281</v>
      </c>
      <c r="B10861" s="4">
        <v>7</v>
      </c>
      <c r="C10861" s="5">
        <v>11</v>
      </c>
      <c r="D10861" s="4">
        <v>2020</v>
      </c>
      <c r="E10861" s="4">
        <v>28</v>
      </c>
      <c r="F10861" s="4" t="s">
        <v>210</v>
      </c>
      <c r="G10861" s="4" t="s">
        <v>12</v>
      </c>
      <c r="H10861" s="4" t="s">
        <v>218</v>
      </c>
      <c r="I10861" s="4">
        <v>1</v>
      </c>
      <c r="J10861" t="str">
        <f>VLOOKUP(A10861,'Município e Sexo'!$A$2:$I$11321,5,FALSE)</f>
        <v>PESQUEIRA</v>
      </c>
      <c r="K10861" t="str">
        <f>VLOOKUP(A10861,'Município e Sexo'!$A$2:$I$11321,7,FALSE)</f>
        <v>MASCULINO</v>
      </c>
    </row>
    <row r="10862" spans="1:11" ht="15" customHeight="1" thickBot="1" x14ac:dyDescent="0.25">
      <c r="A10862" t="str">
        <f>CONCATENATE(B10862,C10862,D10862,G10862,E10862,I10862)</f>
        <v>7112020HOMICIDIO591</v>
      </c>
      <c r="B10862" s="4">
        <v>7</v>
      </c>
      <c r="C10862" s="5">
        <v>11</v>
      </c>
      <c r="D10862" s="4">
        <v>2020</v>
      </c>
      <c r="E10862" s="4">
        <v>59</v>
      </c>
      <c r="F10862" s="4" t="s">
        <v>210</v>
      </c>
      <c r="G10862" s="4" t="s">
        <v>12</v>
      </c>
      <c r="H10862" s="4" t="s">
        <v>212</v>
      </c>
      <c r="I10862" s="4">
        <v>1</v>
      </c>
      <c r="J10862" t="str">
        <f>VLOOKUP(A10862,'Município e Sexo'!$A$2:$I$11321,5,FALSE)</f>
        <v>SAO JOSE DA COROA GRANDE</v>
      </c>
      <c r="K10862" t="str">
        <f>VLOOKUP(A10862,'Município e Sexo'!$A$2:$I$11321,7,FALSE)</f>
        <v>MASCULINO</v>
      </c>
    </row>
    <row r="10863" spans="1:11" ht="15" customHeight="1" thickBot="1" x14ac:dyDescent="0.25">
      <c r="A10863" t="str">
        <f>CONCATENATE(B10863,C10863,D10863,G10863,E10863,I10863)</f>
        <v>7112020HOMICIDIO261</v>
      </c>
      <c r="B10863" s="4">
        <v>7</v>
      </c>
      <c r="C10863" s="5">
        <v>11</v>
      </c>
      <c r="D10863" s="4">
        <v>2020</v>
      </c>
      <c r="E10863" s="4">
        <v>26</v>
      </c>
      <c r="F10863" s="4" t="s">
        <v>210</v>
      </c>
      <c r="G10863" s="4" t="s">
        <v>12</v>
      </c>
      <c r="H10863" s="4" t="s">
        <v>211</v>
      </c>
      <c r="I10863" s="4">
        <v>1</v>
      </c>
      <c r="J10863" t="str">
        <f>VLOOKUP(A10863,'Município e Sexo'!$A$2:$I$11321,5,FALSE)</f>
        <v>JABOATAO DOS GUARARAPES</v>
      </c>
      <c r="K10863" t="str">
        <f>VLOOKUP(A10863,'Município e Sexo'!$A$2:$I$11321,7,FALSE)</f>
        <v>MASCULINO</v>
      </c>
    </row>
    <row r="10864" spans="1:11" ht="15" customHeight="1" thickBot="1" x14ac:dyDescent="0.25">
      <c r="A10864" t="str">
        <f>CONCATENATE(B10864,C10864,D10864,G10864,E10864,I10864)</f>
        <v>7112020HOMICIDIO341</v>
      </c>
      <c r="B10864" s="4">
        <v>7</v>
      </c>
      <c r="C10864" s="5">
        <v>11</v>
      </c>
      <c r="D10864" s="4">
        <v>2020</v>
      </c>
      <c r="E10864" s="4">
        <v>34</v>
      </c>
      <c r="F10864" s="4" t="s">
        <v>210</v>
      </c>
      <c r="G10864" s="4" t="s">
        <v>12</v>
      </c>
      <c r="H10864" s="4" t="s">
        <v>212</v>
      </c>
      <c r="I10864" s="4">
        <v>1</v>
      </c>
      <c r="J10864" t="str">
        <f>VLOOKUP(A10864,'Município e Sexo'!$A$2:$I$11321,5,FALSE)</f>
        <v>FLORESTA</v>
      </c>
      <c r="K10864" t="str">
        <f>VLOOKUP(A10864,'Município e Sexo'!$A$2:$I$11321,7,FALSE)</f>
        <v>FEMININO</v>
      </c>
    </row>
    <row r="10865" spans="1:11" ht="15" customHeight="1" thickBot="1" x14ac:dyDescent="0.25">
      <c r="A10865" t="str">
        <f>CONCATENATE(B10865,C10865,D10865,G10865,E10865,I10865)</f>
        <v>7112020HOMICIDIO191</v>
      </c>
      <c r="B10865" s="4">
        <v>7</v>
      </c>
      <c r="C10865" s="5">
        <v>11</v>
      </c>
      <c r="D10865" s="4">
        <v>2020</v>
      </c>
      <c r="E10865" s="4">
        <v>19</v>
      </c>
      <c r="F10865" s="4" t="s">
        <v>210</v>
      </c>
      <c r="G10865" s="4" t="s">
        <v>12</v>
      </c>
      <c r="H10865" s="4" t="s">
        <v>211</v>
      </c>
      <c r="I10865" s="4">
        <v>1</v>
      </c>
      <c r="J10865" t="str">
        <f>VLOOKUP(A10865,'Município e Sexo'!$A$2:$I$11321,5,FALSE)</f>
        <v>ARCOVERDE</v>
      </c>
      <c r="K10865" t="str">
        <f>VLOOKUP(A10865,'Município e Sexo'!$A$2:$I$11321,7,FALSE)</f>
        <v>MASCULINO</v>
      </c>
    </row>
    <row r="10866" spans="1:11" ht="15" customHeight="1" thickBot="1" x14ac:dyDescent="0.25">
      <c r="A10866" t="str">
        <f>CONCATENATE(B10866,C10866,D10866,G10866,E10866,I10866)</f>
        <v>7112020HOMICIDIO1</v>
      </c>
      <c r="B10866" s="4">
        <v>7</v>
      </c>
      <c r="C10866" s="5">
        <v>11</v>
      </c>
      <c r="D10866" s="4">
        <v>2020</v>
      </c>
      <c r="E10866" s="4"/>
      <c r="F10866" s="4" t="s">
        <v>210</v>
      </c>
      <c r="G10866" s="4" t="s">
        <v>12</v>
      </c>
      <c r="H10866" s="4" t="s">
        <v>211</v>
      </c>
      <c r="I10866" s="4">
        <v>1</v>
      </c>
      <c r="J10866" t="str">
        <f>VLOOKUP(A10866,'Município e Sexo'!$A$2:$I$11321,5,FALSE)</f>
        <v>RECIFE</v>
      </c>
      <c r="K10866" t="str">
        <f>VLOOKUP(A10866,'Município e Sexo'!$A$2:$I$11321,7,FALSE)</f>
        <v>MASCULINO</v>
      </c>
    </row>
    <row r="10867" spans="1:11" ht="15" customHeight="1" thickBot="1" x14ac:dyDescent="0.25">
      <c r="A10867" t="str">
        <f>CONCATENATE(B10867,C10867,D10867,G10867,E10867,I10867)</f>
        <v>7112020HOMICIDIO291</v>
      </c>
      <c r="B10867" s="4">
        <v>7</v>
      </c>
      <c r="C10867" s="5">
        <v>11</v>
      </c>
      <c r="D10867" s="4">
        <v>2020</v>
      </c>
      <c r="E10867" s="4">
        <v>29</v>
      </c>
      <c r="F10867" s="4" t="s">
        <v>210</v>
      </c>
      <c r="G10867" s="4" t="s">
        <v>12</v>
      </c>
      <c r="H10867" s="4" t="s">
        <v>212</v>
      </c>
      <c r="I10867" s="4">
        <v>1</v>
      </c>
      <c r="J10867" t="str">
        <f>VLOOKUP(A10867,'Município e Sexo'!$A$2:$I$11321,5,FALSE)</f>
        <v>AGRESTINA</v>
      </c>
      <c r="K10867" t="str">
        <f>VLOOKUP(A10867,'Município e Sexo'!$A$2:$I$11321,7,FALSE)</f>
        <v>MASCULINO</v>
      </c>
    </row>
    <row r="10868" spans="1:11" ht="15" customHeight="1" thickBot="1" x14ac:dyDescent="0.25">
      <c r="A10868" t="str">
        <f>CONCATENATE(B10868,C10868,D10868,G10868,E10868,I10868)</f>
        <v>7112020HOMICIDIO331</v>
      </c>
      <c r="B10868" s="4">
        <v>7</v>
      </c>
      <c r="C10868" s="5">
        <v>11</v>
      </c>
      <c r="D10868" s="4">
        <v>2020</v>
      </c>
      <c r="E10868" s="4">
        <v>33</v>
      </c>
      <c r="F10868" s="4" t="s">
        <v>210</v>
      </c>
      <c r="G10868" s="4" t="s">
        <v>12</v>
      </c>
      <c r="H10868" s="4" t="s">
        <v>212</v>
      </c>
      <c r="I10868" s="4">
        <v>1</v>
      </c>
      <c r="J10868" t="str">
        <f>VLOOKUP(A10868,'Município e Sexo'!$A$2:$I$11321,5,FALSE)</f>
        <v>SAO BENTO DO UNA</v>
      </c>
      <c r="K10868" t="str">
        <f>VLOOKUP(A10868,'Município e Sexo'!$A$2:$I$11321,7,FALSE)</f>
        <v>MASCULINO</v>
      </c>
    </row>
    <row r="10869" spans="1:11" ht="15" customHeight="1" thickBot="1" x14ac:dyDescent="0.25">
      <c r="A10869" t="str">
        <f>CONCATENATE(B10869,C10869,D10869,G10869,E10869,I10869)</f>
        <v>7112020HOMICIDIO461</v>
      </c>
      <c r="B10869" s="4">
        <v>7</v>
      </c>
      <c r="C10869" s="5">
        <v>11</v>
      </c>
      <c r="D10869" s="4">
        <v>2020</v>
      </c>
      <c r="E10869" s="4">
        <v>46</v>
      </c>
      <c r="F10869" s="4" t="s">
        <v>210</v>
      </c>
      <c r="G10869" s="4" t="s">
        <v>12</v>
      </c>
      <c r="H10869" s="4" t="s">
        <v>211</v>
      </c>
      <c r="I10869" s="4">
        <v>1</v>
      </c>
      <c r="J10869" t="str">
        <f>VLOOKUP(A10869,'Município e Sexo'!$A$2:$I$11321,5,FALSE)</f>
        <v>BEZERROS</v>
      </c>
      <c r="K10869" t="str">
        <f>VLOOKUP(A10869,'Município e Sexo'!$A$2:$I$11321,7,FALSE)</f>
        <v>FEMININO</v>
      </c>
    </row>
    <row r="10870" spans="1:11" ht="15" customHeight="1" thickBot="1" x14ac:dyDescent="0.25">
      <c r="A10870" t="str">
        <f>CONCATENATE(B10870,C10870,D10870,G10870,E10870,I10870)</f>
        <v>8112020HOMICIDIO211</v>
      </c>
      <c r="B10870" s="4">
        <v>8</v>
      </c>
      <c r="C10870" s="5">
        <v>11</v>
      </c>
      <c r="D10870" s="4">
        <v>2020</v>
      </c>
      <c r="E10870" s="4">
        <v>21</v>
      </c>
      <c r="F10870" s="4" t="s">
        <v>210</v>
      </c>
      <c r="G10870" s="4" t="s">
        <v>12</v>
      </c>
      <c r="H10870" s="4" t="s">
        <v>218</v>
      </c>
      <c r="I10870" s="4">
        <v>1</v>
      </c>
      <c r="J10870" t="str">
        <f>VLOOKUP(A10870,'Município e Sexo'!$A$2:$I$11321,5,FALSE)</f>
        <v>PESQUEIRA</v>
      </c>
      <c r="K10870" t="str">
        <f>VLOOKUP(A10870,'Município e Sexo'!$A$2:$I$11321,7,FALSE)</f>
        <v>MASCULINO</v>
      </c>
    </row>
    <row r="10871" spans="1:11" ht="15" customHeight="1" thickBot="1" x14ac:dyDescent="0.25">
      <c r="A10871" t="str">
        <f>CONCATENATE(B10871,C10871,D10871,G10871,E10871,I10871)</f>
        <v>8112020LATROCINIO241</v>
      </c>
      <c r="B10871" s="4">
        <v>8</v>
      </c>
      <c r="C10871" s="5">
        <v>11</v>
      </c>
      <c r="D10871" s="4">
        <v>2020</v>
      </c>
      <c r="E10871" s="4">
        <v>24</v>
      </c>
      <c r="F10871" s="4" t="s">
        <v>210</v>
      </c>
      <c r="G10871" s="4" t="s">
        <v>33</v>
      </c>
      <c r="H10871" s="4" t="s">
        <v>215</v>
      </c>
      <c r="I10871" s="4">
        <v>1</v>
      </c>
      <c r="J10871" t="str">
        <f>VLOOKUP(A10871,'Município e Sexo'!$A$2:$I$11321,5,FALSE)</f>
        <v>CONDADO</v>
      </c>
      <c r="K10871" t="str">
        <f>VLOOKUP(A10871,'Município e Sexo'!$A$2:$I$11321,7,FALSE)</f>
        <v>MASCULINO</v>
      </c>
    </row>
    <row r="10872" spans="1:11" ht="15" customHeight="1" thickBot="1" x14ac:dyDescent="0.25">
      <c r="A10872" t="str">
        <f>CONCATENATE(B10872,C10872,D10872,G10872,E10872,I10872)</f>
        <v>8112020HOMICIDIO201</v>
      </c>
      <c r="B10872" s="4">
        <v>8</v>
      </c>
      <c r="C10872" s="5">
        <v>11</v>
      </c>
      <c r="D10872" s="4">
        <v>2020</v>
      </c>
      <c r="E10872" s="4">
        <v>20</v>
      </c>
      <c r="F10872" s="4" t="s">
        <v>210</v>
      </c>
      <c r="G10872" s="4" t="s">
        <v>12</v>
      </c>
      <c r="H10872" s="4" t="s">
        <v>211</v>
      </c>
      <c r="I10872" s="4">
        <v>1</v>
      </c>
      <c r="J10872" t="str">
        <f>VLOOKUP(A10872,'Município e Sexo'!$A$2:$I$11321,5,FALSE)</f>
        <v>CORRENTES</v>
      </c>
      <c r="K10872" t="str">
        <f>VLOOKUP(A10872,'Município e Sexo'!$A$2:$I$11321,7,FALSE)</f>
        <v>MASCULINO</v>
      </c>
    </row>
    <row r="10873" spans="1:11" ht="15" customHeight="1" thickBot="1" x14ac:dyDescent="0.25">
      <c r="A10873" t="str">
        <f>CONCATENATE(B10873,C10873,D10873,G10873,E10873,I10873)</f>
        <v>8112020HOMICIDIO241</v>
      </c>
      <c r="B10873" s="4">
        <v>8</v>
      </c>
      <c r="C10873" s="5">
        <v>11</v>
      </c>
      <c r="D10873" s="4">
        <v>2020</v>
      </c>
      <c r="E10873" s="4">
        <v>24</v>
      </c>
      <c r="F10873" s="4" t="s">
        <v>210</v>
      </c>
      <c r="G10873" s="4" t="s">
        <v>12</v>
      </c>
      <c r="H10873" s="4" t="s">
        <v>212</v>
      </c>
      <c r="I10873" s="4">
        <v>1</v>
      </c>
      <c r="J10873" t="str">
        <f>VLOOKUP(A10873,'Município e Sexo'!$A$2:$I$11321,5,FALSE)</f>
        <v>GRAVATA</v>
      </c>
      <c r="K10873" t="str">
        <f>VLOOKUP(A10873,'Município e Sexo'!$A$2:$I$11321,7,FALSE)</f>
        <v>MASCULINO</v>
      </c>
    </row>
    <row r="10874" spans="1:11" ht="15" customHeight="1" thickBot="1" x14ac:dyDescent="0.25">
      <c r="A10874" t="str">
        <f>CONCATENATE(B10874,C10874,D10874,G10874,E10874,I10874)</f>
        <v>8112020HOMICIDIO311</v>
      </c>
      <c r="B10874" s="4">
        <v>8</v>
      </c>
      <c r="C10874" s="5">
        <v>11</v>
      </c>
      <c r="D10874" s="4">
        <v>2020</v>
      </c>
      <c r="E10874" s="4">
        <v>31</v>
      </c>
      <c r="F10874" s="4" t="s">
        <v>210</v>
      </c>
      <c r="G10874" s="4" t="s">
        <v>12</v>
      </c>
      <c r="H10874" s="4" t="s">
        <v>212</v>
      </c>
      <c r="I10874" s="4">
        <v>1</v>
      </c>
      <c r="J10874" t="str">
        <f>VLOOKUP(A10874,'Município e Sexo'!$A$2:$I$11321,5,FALSE)</f>
        <v>VITORIA DE SANTO ANTAO</v>
      </c>
      <c r="K10874" t="str">
        <f>VLOOKUP(A10874,'Município e Sexo'!$A$2:$I$11321,7,FALSE)</f>
        <v>MASCULINO</v>
      </c>
    </row>
    <row r="10875" spans="1:11" ht="15" customHeight="1" thickBot="1" x14ac:dyDescent="0.25">
      <c r="A10875" t="str">
        <f>CONCATENATE(B10875,C10875,D10875,G10875,E10875,I10875)</f>
        <v>8112020HOMICIDIO181</v>
      </c>
      <c r="B10875" s="4">
        <v>8</v>
      </c>
      <c r="C10875" s="5">
        <v>11</v>
      </c>
      <c r="D10875" s="4">
        <v>2020</v>
      </c>
      <c r="E10875" s="4">
        <v>18</v>
      </c>
      <c r="F10875" s="4" t="s">
        <v>210</v>
      </c>
      <c r="G10875" s="4" t="s">
        <v>12</v>
      </c>
      <c r="H10875" s="4" t="s">
        <v>211</v>
      </c>
      <c r="I10875" s="4">
        <v>1</v>
      </c>
      <c r="J10875" t="str">
        <f>VLOOKUP(A10875,'Município e Sexo'!$A$2:$I$11321,5,FALSE)</f>
        <v>PAULISTA</v>
      </c>
      <c r="K10875" t="str">
        <f>VLOOKUP(A10875,'Município e Sexo'!$A$2:$I$11321,7,FALSE)</f>
        <v>MASCULINO</v>
      </c>
    </row>
    <row r="10876" spans="1:11" ht="15" customHeight="1" thickBot="1" x14ac:dyDescent="0.25">
      <c r="A10876" t="str">
        <f>CONCATENATE(B10876,C10876,D10876,G10876,E10876,I10876)</f>
        <v>8112020HOMICIDIO301</v>
      </c>
      <c r="B10876" s="4">
        <v>8</v>
      </c>
      <c r="C10876" s="5">
        <v>11</v>
      </c>
      <c r="D10876" s="4">
        <v>2020</v>
      </c>
      <c r="E10876" s="4">
        <v>30</v>
      </c>
      <c r="F10876" s="4" t="s">
        <v>210</v>
      </c>
      <c r="G10876" s="4" t="s">
        <v>12</v>
      </c>
      <c r="H10876" s="4" t="s">
        <v>211</v>
      </c>
      <c r="I10876" s="4">
        <v>1</v>
      </c>
      <c r="J10876" t="str">
        <f>VLOOKUP(A10876,'Município e Sexo'!$A$2:$I$11321,5,FALSE)</f>
        <v>CAMARAGIBE</v>
      </c>
      <c r="K10876" t="str">
        <f>VLOOKUP(A10876,'Município e Sexo'!$A$2:$I$11321,7,FALSE)</f>
        <v>MASCULINO</v>
      </c>
    </row>
    <row r="10877" spans="1:11" ht="15" customHeight="1" thickBot="1" x14ac:dyDescent="0.25">
      <c r="A10877" t="str">
        <f>CONCATENATE(B10877,C10877,D10877,G10877,E10877,I10877)</f>
        <v>8112020HOMICIDIO341</v>
      </c>
      <c r="B10877" s="4">
        <v>8</v>
      </c>
      <c r="C10877" s="5">
        <v>11</v>
      </c>
      <c r="D10877" s="4">
        <v>2020</v>
      </c>
      <c r="E10877" s="4">
        <v>34</v>
      </c>
      <c r="F10877" s="4" t="s">
        <v>210</v>
      </c>
      <c r="G10877" s="4" t="s">
        <v>12</v>
      </c>
      <c r="H10877" s="4" t="s">
        <v>212</v>
      </c>
      <c r="I10877" s="4">
        <v>1</v>
      </c>
      <c r="J10877" t="str">
        <f>VLOOKUP(A10877,'Município e Sexo'!$A$2:$I$11321,5,FALSE)</f>
        <v>RECIFE</v>
      </c>
      <c r="K10877" t="str">
        <f>VLOOKUP(A10877,'Município e Sexo'!$A$2:$I$11321,7,FALSE)</f>
        <v>MASCULINO</v>
      </c>
    </row>
    <row r="10878" spans="1:11" ht="15" customHeight="1" thickBot="1" x14ac:dyDescent="0.25">
      <c r="A10878" t="str">
        <f>CONCATENATE(B10878,C10878,D10878,G10878,E10878,I10878)</f>
        <v>8112020HOMICIDIO361</v>
      </c>
      <c r="B10878" s="4">
        <v>8</v>
      </c>
      <c r="C10878" s="5">
        <v>11</v>
      </c>
      <c r="D10878" s="4">
        <v>2020</v>
      </c>
      <c r="E10878" s="4">
        <v>36</v>
      </c>
      <c r="F10878" s="4" t="s">
        <v>210</v>
      </c>
      <c r="G10878" s="4" t="s">
        <v>12</v>
      </c>
      <c r="H10878" s="4" t="s">
        <v>211</v>
      </c>
      <c r="I10878" s="4">
        <v>1</v>
      </c>
      <c r="J10878" t="str">
        <f>VLOOKUP(A10878,'Município e Sexo'!$A$2:$I$11321,5,FALSE)</f>
        <v>CAMARAGIBE</v>
      </c>
      <c r="K10878" t="str">
        <f>VLOOKUP(A10878,'Município e Sexo'!$A$2:$I$11321,7,FALSE)</f>
        <v>MASCULINO</v>
      </c>
    </row>
    <row r="10879" spans="1:11" ht="15" customHeight="1" thickBot="1" x14ac:dyDescent="0.25">
      <c r="A10879" t="str">
        <f>CONCATENATE(B10879,C10879,D10879,G10879,E10879,I10879)</f>
        <v>8112020HOMICIDIO401</v>
      </c>
      <c r="B10879" s="4">
        <v>8</v>
      </c>
      <c r="C10879" s="5">
        <v>11</v>
      </c>
      <c r="D10879" s="4">
        <v>2020</v>
      </c>
      <c r="E10879" s="4">
        <v>40</v>
      </c>
      <c r="F10879" s="4" t="s">
        <v>210</v>
      </c>
      <c r="G10879" s="4" t="s">
        <v>12</v>
      </c>
      <c r="H10879" s="4" t="s">
        <v>211</v>
      </c>
      <c r="I10879" s="4">
        <v>1</v>
      </c>
      <c r="J10879" t="str">
        <f>VLOOKUP(A10879,'Município e Sexo'!$A$2:$I$11321,5,FALSE)</f>
        <v>CAMARAGIBE</v>
      </c>
      <c r="K10879" t="str">
        <f>VLOOKUP(A10879,'Município e Sexo'!$A$2:$I$11321,7,FALSE)</f>
        <v>MASCULINO</v>
      </c>
    </row>
    <row r="10880" spans="1:11" ht="15" customHeight="1" thickBot="1" x14ac:dyDescent="0.25">
      <c r="A10880" t="str">
        <f>CONCATENATE(B10880,C10880,D10880,G10880,E10880,I10880)</f>
        <v>8112020HOMICIDIO501</v>
      </c>
      <c r="B10880" s="4">
        <v>8</v>
      </c>
      <c r="C10880" s="5">
        <v>11</v>
      </c>
      <c r="D10880" s="4">
        <v>2020</v>
      </c>
      <c r="E10880" s="4">
        <v>50</v>
      </c>
      <c r="F10880" s="4" t="s">
        <v>210</v>
      </c>
      <c r="G10880" s="4" t="s">
        <v>12</v>
      </c>
      <c r="H10880" s="4" t="s">
        <v>211</v>
      </c>
      <c r="I10880" s="4">
        <v>1</v>
      </c>
      <c r="J10880" t="str">
        <f>VLOOKUP(A10880,'Município e Sexo'!$A$2:$I$11321,5,FALSE)</f>
        <v>CAMARAGIBE</v>
      </c>
      <c r="K10880" t="str">
        <f>VLOOKUP(A10880,'Município e Sexo'!$A$2:$I$11321,7,FALSE)</f>
        <v>MASCULINO</v>
      </c>
    </row>
    <row r="10881" spans="1:11" ht="15" customHeight="1" thickBot="1" x14ac:dyDescent="0.25">
      <c r="A10881" t="str">
        <f>CONCATENATE(B10881,C10881,D10881,G10881,E10881,I10881)</f>
        <v>8112020HOMICIDIO551</v>
      </c>
      <c r="B10881" s="4">
        <v>8</v>
      </c>
      <c r="C10881" s="5">
        <v>11</v>
      </c>
      <c r="D10881" s="4">
        <v>2020</v>
      </c>
      <c r="E10881" s="4">
        <v>55</v>
      </c>
      <c r="F10881" s="4" t="s">
        <v>210</v>
      </c>
      <c r="G10881" s="4" t="s">
        <v>12</v>
      </c>
      <c r="H10881" s="4" t="s">
        <v>212</v>
      </c>
      <c r="I10881" s="4">
        <v>1</v>
      </c>
      <c r="J10881" t="str">
        <f>VLOOKUP(A10881,'Município e Sexo'!$A$2:$I$11321,5,FALSE)</f>
        <v>CABO DE SANTO AGOSTINHO</v>
      </c>
      <c r="K10881" t="str">
        <f>VLOOKUP(A10881,'Município e Sexo'!$A$2:$I$11321,7,FALSE)</f>
        <v>MASCULINO</v>
      </c>
    </row>
    <row r="10882" spans="1:11" ht="15" customHeight="1" thickBot="1" x14ac:dyDescent="0.25">
      <c r="A10882" t="str">
        <f>CONCATENATE(B10882,C10882,D10882,G10882,E10882,I10882)</f>
        <v>8112020HOMICIDIO551</v>
      </c>
      <c r="B10882" s="4">
        <v>8</v>
      </c>
      <c r="C10882" s="5">
        <v>11</v>
      </c>
      <c r="D10882" s="4">
        <v>2020</v>
      </c>
      <c r="E10882" s="4">
        <v>55</v>
      </c>
      <c r="F10882" s="4" t="s">
        <v>210</v>
      </c>
      <c r="G10882" s="4" t="s">
        <v>12</v>
      </c>
      <c r="H10882" s="4" t="s">
        <v>211</v>
      </c>
      <c r="I10882" s="4">
        <v>1</v>
      </c>
      <c r="J10882" t="str">
        <f>VLOOKUP(A10882,'Município e Sexo'!$A$2:$I$11321,5,FALSE)</f>
        <v>CABO DE SANTO AGOSTINHO</v>
      </c>
      <c r="K10882" t="str">
        <f>VLOOKUP(A10882,'Município e Sexo'!$A$2:$I$11321,7,FALSE)</f>
        <v>MASCULINO</v>
      </c>
    </row>
    <row r="10883" spans="1:11" ht="15" customHeight="1" thickBot="1" x14ac:dyDescent="0.25">
      <c r="A10883" t="str">
        <f>CONCATENATE(B10883,C10883,D10883,G10883,E10883,I10883)</f>
        <v>8112020HOMICIDIO231</v>
      </c>
      <c r="B10883" s="4">
        <v>8</v>
      </c>
      <c r="C10883" s="5">
        <v>11</v>
      </c>
      <c r="D10883" s="4">
        <v>2020</v>
      </c>
      <c r="E10883" s="4">
        <v>23</v>
      </c>
      <c r="F10883" s="4" t="s">
        <v>210</v>
      </c>
      <c r="G10883" s="4" t="s">
        <v>12</v>
      </c>
      <c r="H10883" s="4" t="s">
        <v>212</v>
      </c>
      <c r="I10883" s="4">
        <v>1</v>
      </c>
      <c r="J10883" t="str">
        <f>VLOOKUP(A10883,'Município e Sexo'!$A$2:$I$11321,5,FALSE)</f>
        <v>BEZERROS</v>
      </c>
      <c r="K10883" t="str">
        <f>VLOOKUP(A10883,'Município e Sexo'!$A$2:$I$11321,7,FALSE)</f>
        <v>MASCULINO</v>
      </c>
    </row>
    <row r="10884" spans="1:11" ht="15" customHeight="1" thickBot="1" x14ac:dyDescent="0.25">
      <c r="A10884" t="str">
        <f>CONCATENATE(B10884,C10884,D10884,G10884,E10884,I10884)</f>
        <v>8112020HOMICIDIO511</v>
      </c>
      <c r="B10884" s="4">
        <v>8</v>
      </c>
      <c r="C10884" s="5">
        <v>11</v>
      </c>
      <c r="D10884" s="4">
        <v>2020</v>
      </c>
      <c r="E10884" s="4">
        <v>51</v>
      </c>
      <c r="F10884" s="4" t="s">
        <v>210</v>
      </c>
      <c r="G10884" s="4" t="s">
        <v>12</v>
      </c>
      <c r="H10884" s="4" t="s">
        <v>218</v>
      </c>
      <c r="I10884" s="4">
        <v>1</v>
      </c>
      <c r="J10884" t="str">
        <f>VLOOKUP(A10884,'Município e Sexo'!$A$2:$I$11321,5,FALSE)</f>
        <v>CARUARU</v>
      </c>
      <c r="K10884" t="str">
        <f>VLOOKUP(A10884,'Município e Sexo'!$A$2:$I$11321,7,FALSE)</f>
        <v>MASCULINO</v>
      </c>
    </row>
    <row r="10885" spans="1:11" ht="15" customHeight="1" thickBot="1" x14ac:dyDescent="0.25">
      <c r="A10885" t="str">
        <f>CONCATENATE(B10885,C10885,D10885,G10885,E10885,I10885)</f>
        <v>9112020FEMINICIDIO221</v>
      </c>
      <c r="B10885" s="4">
        <v>9</v>
      </c>
      <c r="C10885" s="5">
        <v>11</v>
      </c>
      <c r="D10885" s="4">
        <v>2020</v>
      </c>
      <c r="E10885" s="4">
        <v>22</v>
      </c>
      <c r="F10885" s="4" t="s">
        <v>210</v>
      </c>
      <c r="G10885" s="4" t="s">
        <v>29</v>
      </c>
      <c r="H10885" s="4" t="s">
        <v>29</v>
      </c>
      <c r="I10885" s="4">
        <v>1</v>
      </c>
      <c r="J10885" t="str">
        <f>VLOOKUP(A10885,'Município e Sexo'!$A$2:$I$11321,5,FALSE)</f>
        <v>LAJEDO</v>
      </c>
      <c r="K10885" t="str">
        <f>VLOOKUP(A10885,'Município e Sexo'!$A$2:$I$11321,7,FALSE)</f>
        <v>FEMININO</v>
      </c>
    </row>
    <row r="10886" spans="1:11" ht="15" customHeight="1" thickBot="1" x14ac:dyDescent="0.25">
      <c r="A10886" t="str">
        <f>CONCATENATE(B10886,C10886,D10886,G10886,E10886,I10886)</f>
        <v>9112020HOMICIDIO231</v>
      </c>
      <c r="B10886" s="4">
        <v>9</v>
      </c>
      <c r="C10886" s="5">
        <v>11</v>
      </c>
      <c r="D10886" s="4">
        <v>2020</v>
      </c>
      <c r="E10886" s="4">
        <v>23</v>
      </c>
      <c r="F10886" s="4" t="s">
        <v>210</v>
      </c>
      <c r="G10886" s="4" t="s">
        <v>12</v>
      </c>
      <c r="H10886" s="4" t="s">
        <v>211</v>
      </c>
      <c r="I10886" s="4">
        <v>1</v>
      </c>
      <c r="J10886" t="str">
        <f>VLOOKUP(A10886,'Município e Sexo'!$A$2:$I$11321,5,FALSE)</f>
        <v>ARACOIABA</v>
      </c>
      <c r="K10886" t="str">
        <f>VLOOKUP(A10886,'Município e Sexo'!$A$2:$I$11321,7,FALSE)</f>
        <v>MASCULINO</v>
      </c>
    </row>
    <row r="10887" spans="1:11" ht="15" customHeight="1" thickBot="1" x14ac:dyDescent="0.25">
      <c r="A10887" t="str">
        <f>CONCATENATE(B10887,C10887,D10887,G10887,E10887,I10887)</f>
        <v>9112020HOMICIDIO251</v>
      </c>
      <c r="B10887" s="4">
        <v>9</v>
      </c>
      <c r="C10887" s="5">
        <v>11</v>
      </c>
      <c r="D10887" s="4">
        <v>2020</v>
      </c>
      <c r="E10887" s="4">
        <v>25</v>
      </c>
      <c r="F10887" s="4" t="s">
        <v>210</v>
      </c>
      <c r="G10887" s="4" t="s">
        <v>12</v>
      </c>
      <c r="H10887" s="4" t="s">
        <v>211</v>
      </c>
      <c r="I10887" s="4">
        <v>1</v>
      </c>
      <c r="J10887" t="str">
        <f>VLOOKUP(A10887,'Município e Sexo'!$A$2:$I$11321,5,FALSE)</f>
        <v>BELO JARDIM</v>
      </c>
      <c r="K10887" t="str">
        <f>VLOOKUP(A10887,'Município e Sexo'!$A$2:$I$11321,7,FALSE)</f>
        <v>FEMININO</v>
      </c>
    </row>
    <row r="10888" spans="1:11" ht="15" customHeight="1" thickBot="1" x14ac:dyDescent="0.25">
      <c r="A10888" t="str">
        <f>CONCATENATE(B10888,C10888,D10888,G10888,E10888,I10888)</f>
        <v>9112020HOMICIDIO511</v>
      </c>
      <c r="B10888" s="4">
        <v>9</v>
      </c>
      <c r="C10888" s="5">
        <v>11</v>
      </c>
      <c r="D10888" s="4">
        <v>2020</v>
      </c>
      <c r="E10888" s="4">
        <v>51</v>
      </c>
      <c r="F10888" s="4" t="s">
        <v>210</v>
      </c>
      <c r="G10888" s="4" t="s">
        <v>12</v>
      </c>
      <c r="H10888" s="4" t="s">
        <v>212</v>
      </c>
      <c r="I10888" s="4">
        <v>1</v>
      </c>
      <c r="J10888" t="str">
        <f>VLOOKUP(A10888,'Município e Sexo'!$A$2:$I$11321,5,FALSE)</f>
        <v>PESQUEIRA</v>
      </c>
      <c r="K10888" t="str">
        <f>VLOOKUP(A10888,'Município e Sexo'!$A$2:$I$11321,7,FALSE)</f>
        <v>MASCULINO</v>
      </c>
    </row>
    <row r="10889" spans="1:11" ht="15" customHeight="1" thickBot="1" x14ac:dyDescent="0.25">
      <c r="A10889" t="str">
        <f>CONCATENATE(B10889,C10889,D10889,G10889,E10889,I10889)</f>
        <v>9112020HOMICIDIO151</v>
      </c>
      <c r="B10889" s="4">
        <v>9</v>
      </c>
      <c r="C10889" s="5">
        <v>11</v>
      </c>
      <c r="D10889" s="4">
        <v>2020</v>
      </c>
      <c r="E10889" s="4">
        <v>15</v>
      </c>
      <c r="F10889" s="4" t="s">
        <v>210</v>
      </c>
      <c r="G10889" s="4" t="s">
        <v>12</v>
      </c>
      <c r="H10889" s="4" t="s">
        <v>217</v>
      </c>
      <c r="I10889" s="4">
        <v>1</v>
      </c>
      <c r="J10889" t="str">
        <f>VLOOKUP(A10889,'Município e Sexo'!$A$2:$I$11321,5,FALSE)</f>
        <v>SAO BENTO DO UNA</v>
      </c>
      <c r="K10889" t="str">
        <f>VLOOKUP(A10889,'Município e Sexo'!$A$2:$I$11321,7,FALSE)</f>
        <v>MASCULINO</v>
      </c>
    </row>
    <row r="10890" spans="1:11" ht="15" customHeight="1" thickBot="1" x14ac:dyDescent="0.25">
      <c r="A10890" t="str">
        <f>CONCATENATE(B10890,C10890,D10890,G10890,E10890,I10890)</f>
        <v>10112020HOMICIDIO191</v>
      </c>
      <c r="B10890" s="4">
        <v>10</v>
      </c>
      <c r="C10890" s="5">
        <v>11</v>
      </c>
      <c r="D10890" s="4">
        <v>2020</v>
      </c>
      <c r="E10890" s="4">
        <v>19</v>
      </c>
      <c r="F10890" s="4" t="s">
        <v>210</v>
      </c>
      <c r="G10890" s="4" t="s">
        <v>12</v>
      </c>
      <c r="H10890" s="4" t="s">
        <v>217</v>
      </c>
      <c r="I10890" s="4">
        <v>1</v>
      </c>
      <c r="J10890" t="str">
        <f>VLOOKUP(A10890,'Município e Sexo'!$A$2:$I$11321,5,FALSE)</f>
        <v>ITAMARACA</v>
      </c>
      <c r="K10890" t="str">
        <f>VLOOKUP(A10890,'Município e Sexo'!$A$2:$I$11321,7,FALSE)</f>
        <v>MASCULINO</v>
      </c>
    </row>
    <row r="10891" spans="1:11" ht="15" customHeight="1" thickBot="1" x14ac:dyDescent="0.25">
      <c r="A10891" t="str">
        <f>CONCATENATE(B10891,C10891,D10891,G10891,E10891,I10891)</f>
        <v>10112020HOMICIDIO221</v>
      </c>
      <c r="B10891" s="4">
        <v>10</v>
      </c>
      <c r="C10891" s="5">
        <v>11</v>
      </c>
      <c r="D10891" s="4">
        <v>2020</v>
      </c>
      <c r="E10891" s="4">
        <v>22</v>
      </c>
      <c r="F10891" s="4" t="s">
        <v>210</v>
      </c>
      <c r="G10891" s="4" t="s">
        <v>12</v>
      </c>
      <c r="H10891" s="4" t="s">
        <v>211</v>
      </c>
      <c r="I10891" s="4">
        <v>1</v>
      </c>
      <c r="J10891" t="str">
        <f>VLOOKUP(A10891,'Município e Sexo'!$A$2:$I$11321,5,FALSE)</f>
        <v>RECIFE</v>
      </c>
      <c r="K10891" t="str">
        <f>VLOOKUP(A10891,'Município e Sexo'!$A$2:$I$11321,7,FALSE)</f>
        <v>FEMININO</v>
      </c>
    </row>
    <row r="10892" spans="1:11" ht="15" customHeight="1" thickBot="1" x14ac:dyDescent="0.25">
      <c r="A10892" t="str">
        <f>CONCATENATE(B10892,C10892,D10892,G10892,E10892,I10892)</f>
        <v>10112020HOMICIDIO341</v>
      </c>
      <c r="B10892" s="4">
        <v>10</v>
      </c>
      <c r="C10892" s="5">
        <v>11</v>
      </c>
      <c r="D10892" s="4">
        <v>2020</v>
      </c>
      <c r="E10892" s="4">
        <v>34</v>
      </c>
      <c r="F10892" s="4" t="s">
        <v>210</v>
      </c>
      <c r="G10892" s="4" t="s">
        <v>12</v>
      </c>
      <c r="H10892" s="4" t="s">
        <v>211</v>
      </c>
      <c r="I10892" s="4">
        <v>1</v>
      </c>
      <c r="J10892" t="str">
        <f>VLOOKUP(A10892,'Município e Sexo'!$A$2:$I$11321,5,FALSE)</f>
        <v>RECIFE</v>
      </c>
      <c r="K10892" t="str">
        <f>VLOOKUP(A10892,'Município e Sexo'!$A$2:$I$11321,7,FALSE)</f>
        <v>MASCULINO</v>
      </c>
    </row>
    <row r="10893" spans="1:11" ht="15" customHeight="1" thickBot="1" x14ac:dyDescent="0.25">
      <c r="A10893" t="str">
        <f>CONCATENATE(B10893,C10893,D10893,G10893,E10893,I10893)</f>
        <v>10112020HOMICIDIO351</v>
      </c>
      <c r="B10893" s="4">
        <v>10</v>
      </c>
      <c r="C10893" s="5">
        <v>11</v>
      </c>
      <c r="D10893" s="4">
        <v>2020</v>
      </c>
      <c r="E10893" s="4">
        <v>35</v>
      </c>
      <c r="F10893" s="4" t="s">
        <v>210</v>
      </c>
      <c r="G10893" s="4" t="s">
        <v>12</v>
      </c>
      <c r="H10893" s="4" t="s">
        <v>217</v>
      </c>
      <c r="I10893" s="4">
        <v>1</v>
      </c>
      <c r="J10893" t="str">
        <f>VLOOKUP(A10893,'Município e Sexo'!$A$2:$I$11321,5,FALSE)</f>
        <v>ITAMARACA</v>
      </c>
      <c r="K10893" t="str">
        <f>VLOOKUP(A10893,'Município e Sexo'!$A$2:$I$11321,7,FALSE)</f>
        <v>MASCULINO</v>
      </c>
    </row>
    <row r="10894" spans="1:11" ht="15" customHeight="1" thickBot="1" x14ac:dyDescent="0.25">
      <c r="A10894" t="str">
        <f>CONCATENATE(B10894,C10894,D10894,G10894,E10894,I10894)</f>
        <v>10112020HOMICIDIO421</v>
      </c>
      <c r="B10894" s="4">
        <v>10</v>
      </c>
      <c r="C10894" s="5">
        <v>11</v>
      </c>
      <c r="D10894" s="4">
        <v>2020</v>
      </c>
      <c r="E10894" s="4">
        <v>42</v>
      </c>
      <c r="F10894" s="4" t="s">
        <v>210</v>
      </c>
      <c r="G10894" s="4" t="s">
        <v>12</v>
      </c>
      <c r="H10894" s="4" t="s">
        <v>211</v>
      </c>
      <c r="I10894" s="4">
        <v>1</v>
      </c>
      <c r="J10894" t="str">
        <f>VLOOKUP(A10894,'Município e Sexo'!$A$2:$I$11321,5,FALSE)</f>
        <v>PETROLINA</v>
      </c>
      <c r="K10894" t="str">
        <f>VLOOKUP(A10894,'Município e Sexo'!$A$2:$I$11321,7,FALSE)</f>
        <v>MASCULINO</v>
      </c>
    </row>
    <row r="10895" spans="1:11" ht="15" customHeight="1" thickBot="1" x14ac:dyDescent="0.25">
      <c r="A10895" t="str">
        <f>CONCATENATE(B10895,C10895,D10895,G10895,E10895,I10895)</f>
        <v>10112020HOMICIDIO301</v>
      </c>
      <c r="B10895" s="4">
        <v>10</v>
      </c>
      <c r="C10895" s="5">
        <v>11</v>
      </c>
      <c r="D10895" s="4">
        <v>2020</v>
      </c>
      <c r="E10895" s="4">
        <v>30</v>
      </c>
      <c r="F10895" s="4" t="s">
        <v>210</v>
      </c>
      <c r="G10895" s="4" t="s">
        <v>12</v>
      </c>
      <c r="H10895" s="4" t="s">
        <v>211</v>
      </c>
      <c r="I10895" s="4">
        <v>1</v>
      </c>
      <c r="J10895" t="str">
        <f>VLOOKUP(A10895,'Município e Sexo'!$A$2:$I$11321,5,FALSE)</f>
        <v>OLINDA</v>
      </c>
      <c r="K10895" t="str">
        <f>VLOOKUP(A10895,'Município e Sexo'!$A$2:$I$11321,7,FALSE)</f>
        <v>MASCULINO</v>
      </c>
    </row>
    <row r="10896" spans="1:11" ht="15" customHeight="1" thickBot="1" x14ac:dyDescent="0.25">
      <c r="A10896" t="str">
        <f>CONCATENATE(B10896,C10896,D10896,G10896,E10896,I10896)</f>
        <v>10112020HOMICIDIO241</v>
      </c>
      <c r="B10896" s="4">
        <v>10</v>
      </c>
      <c r="C10896" s="5">
        <v>11</v>
      </c>
      <c r="D10896" s="4">
        <v>2020</v>
      </c>
      <c r="E10896" s="4">
        <v>24</v>
      </c>
      <c r="F10896" s="4" t="s">
        <v>210</v>
      </c>
      <c r="G10896" s="4" t="s">
        <v>12</v>
      </c>
      <c r="H10896" s="4" t="s">
        <v>211</v>
      </c>
      <c r="I10896" s="4">
        <v>1</v>
      </c>
      <c r="J10896" t="str">
        <f>VLOOKUP(A10896,'Município e Sexo'!$A$2:$I$11321,5,FALSE)</f>
        <v>CABO DE SANTO AGOSTINHO</v>
      </c>
      <c r="K10896" t="str">
        <f>VLOOKUP(A10896,'Município e Sexo'!$A$2:$I$11321,7,FALSE)</f>
        <v>MASCULINO</v>
      </c>
    </row>
    <row r="10897" spans="1:11" ht="15" customHeight="1" thickBot="1" x14ac:dyDescent="0.25">
      <c r="A10897" t="str">
        <f>CONCATENATE(B10897,C10897,D10897,G10897,E10897,I10897)</f>
        <v>10112020HOMICIDIO371</v>
      </c>
      <c r="B10897" s="4">
        <v>10</v>
      </c>
      <c r="C10897" s="5">
        <v>11</v>
      </c>
      <c r="D10897" s="4">
        <v>2020</v>
      </c>
      <c r="E10897" s="4">
        <v>37</v>
      </c>
      <c r="F10897" s="4" t="s">
        <v>210</v>
      </c>
      <c r="G10897" s="4" t="s">
        <v>12</v>
      </c>
      <c r="H10897" s="4" t="s">
        <v>211</v>
      </c>
      <c r="I10897" s="4">
        <v>1</v>
      </c>
      <c r="J10897" t="str">
        <f>VLOOKUP(A10897,'Município e Sexo'!$A$2:$I$11321,5,FALSE)</f>
        <v>VITORIA DE SANTO ANTAO</v>
      </c>
      <c r="K10897" t="str">
        <f>VLOOKUP(A10897,'Município e Sexo'!$A$2:$I$11321,7,FALSE)</f>
        <v>MASCULINO</v>
      </c>
    </row>
    <row r="10898" spans="1:11" ht="15" customHeight="1" thickBot="1" x14ac:dyDescent="0.25">
      <c r="A10898" t="str">
        <f>CONCATENATE(B10898,C10898,D10898,G10898,E10898,I10898)</f>
        <v>11112020LESOES CORPORAIS SEGUIDA DE MORTE251</v>
      </c>
      <c r="B10898" s="4">
        <v>11</v>
      </c>
      <c r="C10898" s="5">
        <v>11</v>
      </c>
      <c r="D10898" s="4">
        <v>2020</v>
      </c>
      <c r="E10898" s="4">
        <v>25</v>
      </c>
      <c r="F10898" s="4" t="s">
        <v>210</v>
      </c>
      <c r="G10898" s="4" t="s">
        <v>131</v>
      </c>
      <c r="H10898" s="4" t="s">
        <v>212</v>
      </c>
      <c r="I10898" s="4">
        <v>1</v>
      </c>
      <c r="J10898" t="str">
        <f>VLOOKUP(A10898,'Município e Sexo'!$A$2:$I$11321,5,FALSE)</f>
        <v>CORTES</v>
      </c>
      <c r="K10898" t="str">
        <f>VLOOKUP(A10898,'Município e Sexo'!$A$2:$I$11321,7,FALSE)</f>
        <v>MASCULINO</v>
      </c>
    </row>
    <row r="10899" spans="1:11" ht="15" customHeight="1" thickBot="1" x14ac:dyDescent="0.25">
      <c r="A10899" t="str">
        <f>CONCATENATE(B10899,C10899,D10899,G10899,E10899,I10899)</f>
        <v>11112020HOMICIDIO271</v>
      </c>
      <c r="B10899" s="4">
        <v>11</v>
      </c>
      <c r="C10899" s="5">
        <v>11</v>
      </c>
      <c r="D10899" s="4">
        <v>2020</v>
      </c>
      <c r="E10899" s="4">
        <v>27</v>
      </c>
      <c r="F10899" s="4" t="s">
        <v>210</v>
      </c>
      <c r="G10899" s="4" t="s">
        <v>12</v>
      </c>
      <c r="H10899" s="4" t="s">
        <v>211</v>
      </c>
      <c r="I10899" s="4">
        <v>1</v>
      </c>
      <c r="J10899" t="str">
        <f>VLOOKUP(A10899,'Município e Sexo'!$A$2:$I$11321,5,FALSE)</f>
        <v>ESCADA</v>
      </c>
      <c r="K10899" t="str">
        <f>VLOOKUP(A10899,'Município e Sexo'!$A$2:$I$11321,7,FALSE)</f>
        <v>MASCULINO</v>
      </c>
    </row>
    <row r="10900" spans="1:11" ht="15" customHeight="1" thickBot="1" x14ac:dyDescent="0.25">
      <c r="A10900" t="str">
        <f>CONCATENATE(B10900,C10900,D10900,G10900,E10900,I10900)</f>
        <v>11112020FEMINICIDIO431</v>
      </c>
      <c r="B10900" s="4">
        <v>11</v>
      </c>
      <c r="C10900" s="5">
        <v>11</v>
      </c>
      <c r="D10900" s="4">
        <v>2020</v>
      </c>
      <c r="E10900" s="4">
        <v>43</v>
      </c>
      <c r="F10900" s="4" t="s">
        <v>210</v>
      </c>
      <c r="G10900" s="4" t="s">
        <v>29</v>
      </c>
      <c r="H10900" s="4" t="s">
        <v>29</v>
      </c>
      <c r="I10900" s="4">
        <v>1</v>
      </c>
      <c r="J10900" t="str">
        <f>VLOOKUP(A10900,'Município e Sexo'!$A$2:$I$11321,5,FALSE)</f>
        <v>OLINDA</v>
      </c>
      <c r="K10900" t="str">
        <f>VLOOKUP(A10900,'Município e Sexo'!$A$2:$I$11321,7,FALSE)</f>
        <v>FEMININO</v>
      </c>
    </row>
    <row r="10901" spans="1:11" ht="15" customHeight="1" thickBot="1" x14ac:dyDescent="0.25">
      <c r="A10901" t="str">
        <f>CONCATENATE(B10901,C10901,D10901,G10901,E10901,I10901)</f>
        <v>11112020HOMICIDIO621</v>
      </c>
      <c r="B10901" s="4">
        <v>11</v>
      </c>
      <c r="C10901" s="5">
        <v>11</v>
      </c>
      <c r="D10901" s="4">
        <v>2020</v>
      </c>
      <c r="E10901" s="4">
        <v>62</v>
      </c>
      <c r="F10901" s="4" t="s">
        <v>210</v>
      </c>
      <c r="G10901" s="4" t="s">
        <v>12</v>
      </c>
      <c r="H10901" s="4" t="s">
        <v>211</v>
      </c>
      <c r="I10901" s="4">
        <v>1</v>
      </c>
      <c r="J10901" t="str">
        <f>VLOOKUP(A10901,'Município e Sexo'!$A$2:$I$11321,5,FALSE)</f>
        <v>RECIFE</v>
      </c>
      <c r="K10901" t="str">
        <f>VLOOKUP(A10901,'Município e Sexo'!$A$2:$I$11321,7,FALSE)</f>
        <v>MASCULINO</v>
      </c>
    </row>
    <row r="10902" spans="1:11" ht="15" customHeight="1" thickBot="1" x14ac:dyDescent="0.25">
      <c r="A10902" t="str">
        <f>CONCATENATE(B10902,C10902,D10902,G10902,E10902,I10902)</f>
        <v>11112020HOMICIDIO221</v>
      </c>
      <c r="B10902" s="4">
        <v>11</v>
      </c>
      <c r="C10902" s="5">
        <v>11</v>
      </c>
      <c r="D10902" s="4">
        <v>2020</v>
      </c>
      <c r="E10902" s="4">
        <v>22</v>
      </c>
      <c r="F10902" s="4" t="s">
        <v>210</v>
      </c>
      <c r="G10902" s="4" t="s">
        <v>12</v>
      </c>
      <c r="H10902" s="4" t="s">
        <v>211</v>
      </c>
      <c r="I10902" s="4">
        <v>1</v>
      </c>
      <c r="J10902" t="str">
        <f>VLOOKUP(A10902,'Município e Sexo'!$A$2:$I$11321,5,FALSE)</f>
        <v>DORMENTES</v>
      </c>
      <c r="K10902" t="str">
        <f>VLOOKUP(A10902,'Município e Sexo'!$A$2:$I$11321,7,FALSE)</f>
        <v>MASCULINO</v>
      </c>
    </row>
    <row r="10903" spans="1:11" ht="15" customHeight="1" thickBot="1" x14ac:dyDescent="0.25">
      <c r="A10903" t="str">
        <f>CONCATENATE(B10903,C10903,D10903,G10903,E10903,I10903)</f>
        <v>11112020HOMICIDIO411</v>
      </c>
      <c r="B10903" s="4">
        <v>11</v>
      </c>
      <c r="C10903" s="5">
        <v>11</v>
      </c>
      <c r="D10903" s="4">
        <v>2020</v>
      </c>
      <c r="E10903" s="4">
        <v>41</v>
      </c>
      <c r="F10903" s="4" t="s">
        <v>210</v>
      </c>
      <c r="G10903" s="4" t="s">
        <v>12</v>
      </c>
      <c r="H10903" s="4" t="s">
        <v>211</v>
      </c>
      <c r="I10903" s="4">
        <v>1</v>
      </c>
      <c r="J10903" t="str">
        <f>VLOOKUP(A10903,'Município e Sexo'!$A$2:$I$11321,5,FALSE)</f>
        <v>BARRA DE GUABIRABA</v>
      </c>
      <c r="K10903" t="str">
        <f>VLOOKUP(A10903,'Município e Sexo'!$A$2:$I$11321,7,FALSE)</f>
        <v>MASCULINO</v>
      </c>
    </row>
    <row r="10904" spans="1:11" ht="15" customHeight="1" thickBot="1" x14ac:dyDescent="0.25">
      <c r="A10904" t="str">
        <f>CONCATENATE(B10904,C10904,D10904,G10904,E10904,I10904)</f>
        <v>11112020HOMICIDIO461</v>
      </c>
      <c r="B10904" s="4">
        <v>11</v>
      </c>
      <c r="C10904" s="5">
        <v>11</v>
      </c>
      <c r="D10904" s="4">
        <v>2020</v>
      </c>
      <c r="E10904" s="4">
        <v>46</v>
      </c>
      <c r="F10904" s="4" t="s">
        <v>210</v>
      </c>
      <c r="G10904" s="4" t="s">
        <v>12</v>
      </c>
      <c r="H10904" s="4" t="s">
        <v>211</v>
      </c>
      <c r="I10904" s="4">
        <v>1</v>
      </c>
      <c r="J10904" t="str">
        <f>VLOOKUP(A10904,'Município e Sexo'!$A$2:$I$11321,5,FALSE)</f>
        <v>RECIFE</v>
      </c>
      <c r="K10904" t="str">
        <f>VLOOKUP(A10904,'Município e Sexo'!$A$2:$I$11321,7,FALSE)</f>
        <v>FEMININO</v>
      </c>
    </row>
    <row r="10905" spans="1:11" ht="15" customHeight="1" thickBot="1" x14ac:dyDescent="0.25">
      <c r="A10905" t="str">
        <f>CONCATENATE(B10905,C10905,D10905,G10905,E10905,I10905)</f>
        <v>11112020HOMICIDIO171</v>
      </c>
      <c r="B10905" s="4">
        <v>11</v>
      </c>
      <c r="C10905" s="5">
        <v>11</v>
      </c>
      <c r="D10905" s="4">
        <v>2020</v>
      </c>
      <c r="E10905" s="4">
        <v>17</v>
      </c>
      <c r="F10905" s="4" t="s">
        <v>210</v>
      </c>
      <c r="G10905" s="4" t="s">
        <v>12</v>
      </c>
      <c r="H10905" s="4" t="s">
        <v>211</v>
      </c>
      <c r="I10905" s="4">
        <v>1</v>
      </c>
      <c r="J10905" t="str">
        <f>VLOOKUP(A10905,'Município e Sexo'!$A$2:$I$11321,5,FALSE)</f>
        <v>GAMELEIRA</v>
      </c>
      <c r="K10905" t="str">
        <f>VLOOKUP(A10905,'Município e Sexo'!$A$2:$I$11321,7,FALSE)</f>
        <v>MASCULINO</v>
      </c>
    </row>
    <row r="10906" spans="1:11" ht="15" customHeight="1" thickBot="1" x14ac:dyDescent="0.25">
      <c r="A10906" t="str">
        <f>CONCATENATE(B10906,C10906,D10906,G10906,E10906,I10906)</f>
        <v>11112020HOMICIDIO181</v>
      </c>
      <c r="B10906" s="4">
        <v>11</v>
      </c>
      <c r="C10906" s="5">
        <v>11</v>
      </c>
      <c r="D10906" s="4">
        <v>2020</v>
      </c>
      <c r="E10906" s="4">
        <v>18</v>
      </c>
      <c r="F10906" s="4" t="s">
        <v>210</v>
      </c>
      <c r="G10906" s="4" t="s">
        <v>12</v>
      </c>
      <c r="H10906" s="4" t="s">
        <v>211</v>
      </c>
      <c r="I10906" s="4">
        <v>1</v>
      </c>
      <c r="J10906" t="str">
        <f>VLOOKUP(A10906,'Município e Sexo'!$A$2:$I$11321,5,FALSE)</f>
        <v>AMARAJI</v>
      </c>
      <c r="K10906" t="str">
        <f>VLOOKUP(A10906,'Município e Sexo'!$A$2:$I$11321,7,FALSE)</f>
        <v>MASCULINO</v>
      </c>
    </row>
    <row r="10907" spans="1:11" ht="15" customHeight="1" thickBot="1" x14ac:dyDescent="0.25">
      <c r="A10907" t="str">
        <f>CONCATENATE(B10907,C10907,D10907,G10907,E10907,I10907)</f>
        <v>11112020HOMICIDIO221</v>
      </c>
      <c r="B10907" s="4">
        <v>11</v>
      </c>
      <c r="C10907" s="5">
        <v>11</v>
      </c>
      <c r="D10907" s="4">
        <v>2020</v>
      </c>
      <c r="E10907" s="4">
        <v>22</v>
      </c>
      <c r="F10907" s="4" t="s">
        <v>210</v>
      </c>
      <c r="G10907" s="4" t="s">
        <v>12</v>
      </c>
      <c r="H10907" s="4" t="s">
        <v>217</v>
      </c>
      <c r="I10907" s="4">
        <v>1</v>
      </c>
      <c r="J10907" t="str">
        <f>VLOOKUP(A10907,'Município e Sexo'!$A$2:$I$11321,5,FALSE)</f>
        <v>DORMENTES</v>
      </c>
      <c r="K10907" t="str">
        <f>VLOOKUP(A10907,'Município e Sexo'!$A$2:$I$11321,7,FALSE)</f>
        <v>MASCULINO</v>
      </c>
    </row>
    <row r="10908" spans="1:11" ht="15" customHeight="1" thickBot="1" x14ac:dyDescent="0.25">
      <c r="A10908" t="str">
        <f>CONCATENATE(B10908,C10908,D10908,G10908,E10908,I10908)</f>
        <v>11112020HOMICIDIO271</v>
      </c>
      <c r="B10908" s="4">
        <v>11</v>
      </c>
      <c r="C10908" s="5">
        <v>11</v>
      </c>
      <c r="D10908" s="4">
        <v>2020</v>
      </c>
      <c r="E10908" s="4">
        <v>27</v>
      </c>
      <c r="F10908" s="4" t="s">
        <v>210</v>
      </c>
      <c r="G10908" s="4" t="s">
        <v>12</v>
      </c>
      <c r="H10908" s="4" t="s">
        <v>211</v>
      </c>
      <c r="I10908" s="4">
        <v>1</v>
      </c>
      <c r="J10908" t="str">
        <f>VLOOKUP(A10908,'Município e Sexo'!$A$2:$I$11321,5,FALSE)</f>
        <v>ESCADA</v>
      </c>
      <c r="K10908" t="str">
        <f>VLOOKUP(A10908,'Município e Sexo'!$A$2:$I$11321,7,FALSE)</f>
        <v>MASCULINO</v>
      </c>
    </row>
    <row r="10909" spans="1:11" ht="15" customHeight="1" thickBot="1" x14ac:dyDescent="0.25">
      <c r="A10909" t="str">
        <f>CONCATENATE(B10909,C10909,D10909,G10909,E10909,I10909)</f>
        <v>11112020HOMICIDIO291</v>
      </c>
      <c r="B10909" s="4">
        <v>11</v>
      </c>
      <c r="C10909" s="5">
        <v>11</v>
      </c>
      <c r="D10909" s="4">
        <v>2020</v>
      </c>
      <c r="E10909" s="4">
        <v>29</v>
      </c>
      <c r="F10909" s="4" t="s">
        <v>210</v>
      </c>
      <c r="G10909" s="4" t="s">
        <v>12</v>
      </c>
      <c r="H10909" s="4" t="s">
        <v>211</v>
      </c>
      <c r="I10909" s="4">
        <v>1</v>
      </c>
      <c r="J10909" t="str">
        <f>VLOOKUP(A10909,'Município e Sexo'!$A$2:$I$11321,5,FALSE)</f>
        <v>JABOATAO DOS GUARARAPES</v>
      </c>
      <c r="K10909" t="str">
        <f>VLOOKUP(A10909,'Município e Sexo'!$A$2:$I$11321,7,FALSE)</f>
        <v>MASCULINO</v>
      </c>
    </row>
    <row r="10910" spans="1:11" ht="15" customHeight="1" thickBot="1" x14ac:dyDescent="0.25">
      <c r="A10910" t="str">
        <f>CONCATENATE(B10910,C10910,D10910,G10910,E10910,I10910)</f>
        <v>12112020HOMICIDIO331</v>
      </c>
      <c r="B10910" s="4">
        <v>12</v>
      </c>
      <c r="C10910" s="5">
        <v>11</v>
      </c>
      <c r="D10910" s="4">
        <v>2020</v>
      </c>
      <c r="E10910" s="4">
        <v>33</v>
      </c>
      <c r="F10910" s="4" t="s">
        <v>210</v>
      </c>
      <c r="G10910" s="4" t="s">
        <v>12</v>
      </c>
      <c r="H10910" s="4" t="s">
        <v>211</v>
      </c>
      <c r="I10910" s="4">
        <v>1</v>
      </c>
      <c r="J10910" t="str">
        <f>VLOOKUP(A10910,'Município e Sexo'!$A$2:$I$11321,5,FALSE)</f>
        <v>ARCOVERDE</v>
      </c>
      <c r="K10910" t="str">
        <f>VLOOKUP(A10910,'Município e Sexo'!$A$2:$I$11321,7,FALSE)</f>
        <v>MASCULINO</v>
      </c>
    </row>
    <row r="10911" spans="1:11" ht="15" customHeight="1" thickBot="1" x14ac:dyDescent="0.25">
      <c r="A10911" t="str">
        <f>CONCATENATE(B10911,C10911,D10911,G10911,E10911,I10911)</f>
        <v>12112020HOMICIDIO211</v>
      </c>
      <c r="B10911" s="4">
        <v>12</v>
      </c>
      <c r="C10911" s="5">
        <v>11</v>
      </c>
      <c r="D10911" s="4">
        <v>2020</v>
      </c>
      <c r="E10911" s="4">
        <v>21</v>
      </c>
      <c r="F10911" s="4" t="s">
        <v>210</v>
      </c>
      <c r="G10911" s="4" t="s">
        <v>12</v>
      </c>
      <c r="H10911" s="4" t="s">
        <v>212</v>
      </c>
      <c r="I10911" s="4">
        <v>1</v>
      </c>
      <c r="J10911" t="str">
        <f>VLOOKUP(A10911,'Município e Sexo'!$A$2:$I$11321,5,FALSE)</f>
        <v>CAMUTANGA</v>
      </c>
      <c r="K10911" t="str">
        <f>VLOOKUP(A10911,'Município e Sexo'!$A$2:$I$11321,7,FALSE)</f>
        <v>MASCULINO</v>
      </c>
    </row>
    <row r="10912" spans="1:11" ht="15" customHeight="1" thickBot="1" x14ac:dyDescent="0.25">
      <c r="A10912" t="str">
        <f>CONCATENATE(B10912,C10912,D10912,G10912,E10912,I10912)</f>
        <v>12112020HOMICIDIO221</v>
      </c>
      <c r="B10912" s="4">
        <v>12</v>
      </c>
      <c r="C10912" s="5">
        <v>11</v>
      </c>
      <c r="D10912" s="4">
        <v>2020</v>
      </c>
      <c r="E10912" s="4">
        <v>22</v>
      </c>
      <c r="F10912" s="4" t="s">
        <v>210</v>
      </c>
      <c r="G10912" s="4" t="s">
        <v>12</v>
      </c>
      <c r="H10912" s="4" t="s">
        <v>211</v>
      </c>
      <c r="I10912" s="4">
        <v>1</v>
      </c>
      <c r="J10912" t="str">
        <f>VLOOKUP(A10912,'Município e Sexo'!$A$2:$I$11321,5,FALSE)</f>
        <v>CABO DE SANTO AGOSTINHO</v>
      </c>
      <c r="K10912" t="str">
        <f>VLOOKUP(A10912,'Município e Sexo'!$A$2:$I$11321,7,FALSE)</f>
        <v>MASCULINO</v>
      </c>
    </row>
    <row r="10913" spans="1:11" ht="15" customHeight="1" thickBot="1" x14ac:dyDescent="0.25">
      <c r="A10913" t="str">
        <f>CONCATENATE(B10913,C10913,D10913,G10913,E10913,I10913)</f>
        <v>12112020HOMICIDIO451</v>
      </c>
      <c r="B10913" s="4">
        <v>12</v>
      </c>
      <c r="C10913" s="5">
        <v>11</v>
      </c>
      <c r="D10913" s="4">
        <v>2020</v>
      </c>
      <c r="E10913" s="4">
        <v>45</v>
      </c>
      <c r="F10913" s="4" t="s">
        <v>210</v>
      </c>
      <c r="G10913" s="4" t="s">
        <v>12</v>
      </c>
      <c r="H10913" s="4" t="s">
        <v>212</v>
      </c>
      <c r="I10913" s="4">
        <v>1</v>
      </c>
      <c r="J10913" t="str">
        <f>VLOOKUP(A10913,'Município e Sexo'!$A$2:$I$11321,5,FALSE)</f>
        <v>SAO JOAO</v>
      </c>
      <c r="K10913" t="str">
        <f>VLOOKUP(A10913,'Município e Sexo'!$A$2:$I$11321,7,FALSE)</f>
        <v>MASCULINO</v>
      </c>
    </row>
    <row r="10914" spans="1:11" ht="15" customHeight="1" thickBot="1" x14ac:dyDescent="0.25">
      <c r="A10914" t="str">
        <f>CONCATENATE(B10914,C10914,D10914,G10914,E10914,I10914)</f>
        <v>12112020HOMICIDIO251</v>
      </c>
      <c r="B10914" s="4">
        <v>12</v>
      </c>
      <c r="C10914" s="5">
        <v>11</v>
      </c>
      <c r="D10914" s="4">
        <v>2020</v>
      </c>
      <c r="E10914" s="4">
        <v>25</v>
      </c>
      <c r="F10914" s="4" t="s">
        <v>210</v>
      </c>
      <c r="G10914" s="4" t="s">
        <v>12</v>
      </c>
      <c r="H10914" s="4" t="s">
        <v>211</v>
      </c>
      <c r="I10914" s="4">
        <v>1</v>
      </c>
      <c r="J10914" t="str">
        <f>VLOOKUP(A10914,'Município e Sexo'!$A$2:$I$11321,5,FALSE)</f>
        <v>JABOATAO DOS GUARARAPES</v>
      </c>
      <c r="K10914" t="str">
        <f>VLOOKUP(A10914,'Município e Sexo'!$A$2:$I$11321,7,FALSE)</f>
        <v>MASCULINO</v>
      </c>
    </row>
    <row r="10915" spans="1:11" ht="15" customHeight="1" thickBot="1" x14ac:dyDescent="0.25">
      <c r="A10915" t="str">
        <f>CONCATENATE(B10915,C10915,D10915,G10915,E10915,I10915)</f>
        <v>12112020HOMICIDIO261</v>
      </c>
      <c r="B10915" s="4">
        <v>12</v>
      </c>
      <c r="C10915" s="5">
        <v>11</v>
      </c>
      <c r="D10915" s="4">
        <v>2020</v>
      </c>
      <c r="E10915" s="4">
        <v>26</v>
      </c>
      <c r="F10915" s="4" t="s">
        <v>210</v>
      </c>
      <c r="G10915" s="4" t="s">
        <v>12</v>
      </c>
      <c r="H10915" s="4" t="s">
        <v>211</v>
      </c>
      <c r="I10915" s="4">
        <v>1</v>
      </c>
      <c r="J10915" t="str">
        <f>VLOOKUP(A10915,'Município e Sexo'!$A$2:$I$11321,5,FALSE)</f>
        <v>RECIFE</v>
      </c>
      <c r="K10915" t="str">
        <f>VLOOKUP(A10915,'Município e Sexo'!$A$2:$I$11321,7,FALSE)</f>
        <v>MASCULINO</v>
      </c>
    </row>
    <row r="10916" spans="1:11" ht="15" customHeight="1" thickBot="1" x14ac:dyDescent="0.25">
      <c r="A10916" t="str">
        <f>CONCATENATE(B10916,C10916,D10916,G10916,E10916,I10916)</f>
        <v>12112020HOMICIDIO351</v>
      </c>
      <c r="B10916" s="4">
        <v>12</v>
      </c>
      <c r="C10916" s="5">
        <v>11</v>
      </c>
      <c r="D10916" s="4">
        <v>2020</v>
      </c>
      <c r="E10916" s="4">
        <v>35</v>
      </c>
      <c r="F10916" s="4" t="s">
        <v>210</v>
      </c>
      <c r="G10916" s="4" t="s">
        <v>12</v>
      </c>
      <c r="H10916" s="4" t="s">
        <v>211</v>
      </c>
      <c r="I10916" s="4">
        <v>1</v>
      </c>
      <c r="J10916" t="str">
        <f>VLOOKUP(A10916,'Município e Sexo'!$A$2:$I$11321,5,FALSE)</f>
        <v>RECIFE</v>
      </c>
      <c r="K10916" t="str">
        <f>VLOOKUP(A10916,'Município e Sexo'!$A$2:$I$11321,7,FALSE)</f>
        <v>MASCULINO</v>
      </c>
    </row>
    <row r="10917" spans="1:11" ht="15" customHeight="1" thickBot="1" x14ac:dyDescent="0.25">
      <c r="A10917" t="str">
        <f>CONCATENATE(B10917,C10917,D10917,G10917,E10917,I10917)</f>
        <v>12112020HOMICIDIO441</v>
      </c>
      <c r="B10917" s="4">
        <v>12</v>
      </c>
      <c r="C10917" s="5">
        <v>11</v>
      </c>
      <c r="D10917" s="4">
        <v>2020</v>
      </c>
      <c r="E10917" s="4">
        <v>44</v>
      </c>
      <c r="F10917" s="4" t="s">
        <v>210</v>
      </c>
      <c r="G10917" s="4" t="s">
        <v>12</v>
      </c>
      <c r="H10917" s="4" t="s">
        <v>211</v>
      </c>
      <c r="I10917" s="4">
        <v>1</v>
      </c>
      <c r="J10917" t="str">
        <f>VLOOKUP(A10917,'Município e Sexo'!$A$2:$I$11321,5,FALSE)</f>
        <v>PALMARES</v>
      </c>
      <c r="K10917" t="str">
        <f>VLOOKUP(A10917,'Município e Sexo'!$A$2:$I$11321,7,FALSE)</f>
        <v>FEMININO</v>
      </c>
    </row>
    <row r="10918" spans="1:11" ht="15" customHeight="1" thickBot="1" x14ac:dyDescent="0.25">
      <c r="A10918" t="str">
        <f>CONCATENATE(B10918,C10918,D10918,G10918,E10918,I10918)</f>
        <v>13112020HOMICIDIO181</v>
      </c>
      <c r="B10918" s="4">
        <v>13</v>
      </c>
      <c r="C10918" s="5">
        <v>11</v>
      </c>
      <c r="D10918" s="4">
        <v>2020</v>
      </c>
      <c r="E10918" s="4">
        <v>18</v>
      </c>
      <c r="F10918" s="4" t="s">
        <v>210</v>
      </c>
      <c r="G10918" s="4" t="s">
        <v>12</v>
      </c>
      <c r="H10918" s="4" t="s">
        <v>211</v>
      </c>
      <c r="I10918" s="4">
        <v>1</v>
      </c>
      <c r="J10918" t="str">
        <f>VLOOKUP(A10918,'Município e Sexo'!$A$2:$I$11321,5,FALSE)</f>
        <v>SAO BENTO DO UNA</v>
      </c>
      <c r="K10918" t="str">
        <f>VLOOKUP(A10918,'Município e Sexo'!$A$2:$I$11321,7,FALSE)</f>
        <v>MASCULINO</v>
      </c>
    </row>
    <row r="10919" spans="1:11" ht="15" customHeight="1" thickBot="1" x14ac:dyDescent="0.25">
      <c r="A10919" t="str">
        <f>CONCATENATE(B10919,C10919,D10919,G10919,E10919,I10919)</f>
        <v>13112020HOMICIDIO231</v>
      </c>
      <c r="B10919" s="4">
        <v>13</v>
      </c>
      <c r="C10919" s="5">
        <v>11</v>
      </c>
      <c r="D10919" s="4">
        <v>2020</v>
      </c>
      <c r="E10919" s="4">
        <v>23</v>
      </c>
      <c r="F10919" s="4" t="s">
        <v>210</v>
      </c>
      <c r="G10919" s="4" t="s">
        <v>12</v>
      </c>
      <c r="H10919" s="4" t="s">
        <v>212</v>
      </c>
      <c r="I10919" s="4">
        <v>1</v>
      </c>
      <c r="J10919" t="str">
        <f>VLOOKUP(A10919,'Município e Sexo'!$A$2:$I$11321,5,FALSE)</f>
        <v>CEDRO</v>
      </c>
      <c r="K10919" t="str">
        <f>VLOOKUP(A10919,'Município e Sexo'!$A$2:$I$11321,7,FALSE)</f>
        <v>MASCULINO</v>
      </c>
    </row>
    <row r="10920" spans="1:11" ht="15" customHeight="1" thickBot="1" x14ac:dyDescent="0.25">
      <c r="A10920" t="str">
        <f>CONCATENATE(B10920,C10920,D10920,G10920,E10920,I10920)</f>
        <v>13112020HOMICIDIO451</v>
      </c>
      <c r="B10920" s="4">
        <v>13</v>
      </c>
      <c r="C10920" s="5">
        <v>11</v>
      </c>
      <c r="D10920" s="4">
        <v>2020</v>
      </c>
      <c r="E10920" s="4">
        <v>45</v>
      </c>
      <c r="F10920" s="4" t="s">
        <v>210</v>
      </c>
      <c r="G10920" s="4" t="s">
        <v>12</v>
      </c>
      <c r="H10920" s="4" t="s">
        <v>212</v>
      </c>
      <c r="I10920" s="4">
        <v>1</v>
      </c>
      <c r="J10920" t="str">
        <f>VLOOKUP(A10920,'Município e Sexo'!$A$2:$I$11321,5,FALSE)</f>
        <v>ALTINHO</v>
      </c>
      <c r="K10920" t="str">
        <f>VLOOKUP(A10920,'Município e Sexo'!$A$2:$I$11321,7,FALSE)</f>
        <v>MASCULINO</v>
      </c>
    </row>
    <row r="10921" spans="1:11" ht="15" customHeight="1" thickBot="1" x14ac:dyDescent="0.25">
      <c r="A10921" t="str">
        <f>CONCATENATE(B10921,C10921,D10921,G10921,E10921,I10921)</f>
        <v>13112020HOMICIDIO491</v>
      </c>
      <c r="B10921" s="4">
        <v>13</v>
      </c>
      <c r="C10921" s="5">
        <v>11</v>
      </c>
      <c r="D10921" s="4">
        <v>2020</v>
      </c>
      <c r="E10921" s="4">
        <v>49</v>
      </c>
      <c r="F10921" s="4" t="s">
        <v>210</v>
      </c>
      <c r="G10921" s="4" t="s">
        <v>12</v>
      </c>
      <c r="H10921" s="4" t="s">
        <v>211</v>
      </c>
      <c r="I10921" s="4">
        <v>1</v>
      </c>
      <c r="J10921" t="str">
        <f>VLOOKUP(A10921,'Município e Sexo'!$A$2:$I$11321,5,FALSE)</f>
        <v>RECIFE</v>
      </c>
      <c r="K10921" t="str">
        <f>VLOOKUP(A10921,'Município e Sexo'!$A$2:$I$11321,7,FALSE)</f>
        <v>FEMININO</v>
      </c>
    </row>
    <row r="10922" spans="1:11" ht="15" customHeight="1" thickBot="1" x14ac:dyDescent="0.25">
      <c r="A10922" t="str">
        <f>CONCATENATE(B10922,C10922,D10922,G10922,E10922,I10922)</f>
        <v>13112020HOMICIDIO551</v>
      </c>
      <c r="B10922" s="4">
        <v>13</v>
      </c>
      <c r="C10922" s="5">
        <v>11</v>
      </c>
      <c r="D10922" s="4">
        <v>2020</v>
      </c>
      <c r="E10922" s="4">
        <v>55</v>
      </c>
      <c r="F10922" s="4" t="s">
        <v>210</v>
      </c>
      <c r="G10922" s="4" t="s">
        <v>12</v>
      </c>
      <c r="H10922" s="4" t="s">
        <v>211</v>
      </c>
      <c r="I10922" s="4">
        <v>1</v>
      </c>
      <c r="J10922" t="str">
        <f>VLOOKUP(A10922,'Município e Sexo'!$A$2:$I$11321,5,FALSE)</f>
        <v>RECIFE</v>
      </c>
      <c r="K10922" t="str">
        <f>VLOOKUP(A10922,'Município e Sexo'!$A$2:$I$11321,7,FALSE)</f>
        <v>MASCULINO</v>
      </c>
    </row>
    <row r="10923" spans="1:11" ht="15" customHeight="1" thickBot="1" x14ac:dyDescent="0.25">
      <c r="A10923" t="str">
        <f>CONCATENATE(B10923,C10923,D10923,G10923,E10923,I10923)</f>
        <v>13112020LATROCINIO231</v>
      </c>
      <c r="B10923" s="4">
        <v>13</v>
      </c>
      <c r="C10923" s="5">
        <v>11</v>
      </c>
      <c r="D10923" s="4">
        <v>2020</v>
      </c>
      <c r="E10923" s="4">
        <v>23</v>
      </c>
      <c r="F10923" s="4" t="s">
        <v>214</v>
      </c>
      <c r="G10923" s="4" t="s">
        <v>33</v>
      </c>
      <c r="H10923" s="4" t="s">
        <v>215</v>
      </c>
      <c r="I10923" s="4">
        <v>1</v>
      </c>
      <c r="J10923" t="str">
        <f>VLOOKUP(A10923,'Município e Sexo'!$A$2:$I$11321,5,FALSE)</f>
        <v>SURUBIM</v>
      </c>
      <c r="K10923" t="str">
        <f>VLOOKUP(A10923,'Município e Sexo'!$A$2:$I$11321,7,FALSE)</f>
        <v>MASCULINO</v>
      </c>
    </row>
    <row r="10924" spans="1:11" ht="15" customHeight="1" thickBot="1" x14ac:dyDescent="0.25">
      <c r="A10924" t="str">
        <f>CONCATENATE(B10924,C10924,D10924,G10924,E10924,I10924)</f>
        <v>13112020HOMICIDIO251</v>
      </c>
      <c r="B10924" s="4">
        <v>13</v>
      </c>
      <c r="C10924" s="5">
        <v>11</v>
      </c>
      <c r="D10924" s="4">
        <v>2020</v>
      </c>
      <c r="E10924" s="4">
        <v>25</v>
      </c>
      <c r="F10924" s="4" t="s">
        <v>210</v>
      </c>
      <c r="G10924" s="4" t="s">
        <v>12</v>
      </c>
      <c r="H10924" s="4" t="s">
        <v>211</v>
      </c>
      <c r="I10924" s="4">
        <v>1</v>
      </c>
      <c r="J10924" t="str">
        <f>VLOOKUP(A10924,'Município e Sexo'!$A$2:$I$11321,5,FALSE)</f>
        <v>BOM JARDIM</v>
      </c>
      <c r="K10924" t="str">
        <f>VLOOKUP(A10924,'Município e Sexo'!$A$2:$I$11321,7,FALSE)</f>
        <v>MASCULINO</v>
      </c>
    </row>
    <row r="10925" spans="1:11" ht="15" customHeight="1" thickBot="1" x14ac:dyDescent="0.25">
      <c r="A10925" t="str">
        <f>CONCATENATE(B10925,C10925,D10925,G10925,E10925,I10925)</f>
        <v>13112020HOMICIDIO291</v>
      </c>
      <c r="B10925" s="4">
        <v>13</v>
      </c>
      <c r="C10925" s="5">
        <v>11</v>
      </c>
      <c r="D10925" s="4">
        <v>2020</v>
      </c>
      <c r="E10925" s="4">
        <v>29</v>
      </c>
      <c r="F10925" s="4" t="s">
        <v>210</v>
      </c>
      <c r="G10925" s="4" t="s">
        <v>12</v>
      </c>
      <c r="H10925" s="4" t="s">
        <v>211</v>
      </c>
      <c r="I10925" s="4">
        <v>1</v>
      </c>
      <c r="J10925" t="str">
        <f>VLOOKUP(A10925,'Município e Sexo'!$A$2:$I$11321,5,FALSE)</f>
        <v>GRAVATA</v>
      </c>
      <c r="K10925" t="str">
        <f>VLOOKUP(A10925,'Município e Sexo'!$A$2:$I$11321,7,FALSE)</f>
        <v>MASCULINO</v>
      </c>
    </row>
    <row r="10926" spans="1:11" ht="15" customHeight="1" thickBot="1" x14ac:dyDescent="0.25">
      <c r="A10926" t="str">
        <f>CONCATENATE(B10926,C10926,D10926,G10926,E10926,I10926)</f>
        <v>13112020HOMICIDIO301</v>
      </c>
      <c r="B10926" s="4">
        <v>13</v>
      </c>
      <c r="C10926" s="5">
        <v>11</v>
      </c>
      <c r="D10926" s="4">
        <v>2020</v>
      </c>
      <c r="E10926" s="4">
        <v>30</v>
      </c>
      <c r="F10926" s="4" t="s">
        <v>210</v>
      </c>
      <c r="G10926" s="4" t="s">
        <v>12</v>
      </c>
      <c r="H10926" s="4" t="s">
        <v>211</v>
      </c>
      <c r="I10926" s="4">
        <v>1</v>
      </c>
      <c r="J10926" t="str">
        <f>VLOOKUP(A10926,'Município e Sexo'!$A$2:$I$11321,5,FALSE)</f>
        <v>PETROLINA</v>
      </c>
      <c r="K10926" t="str">
        <f>VLOOKUP(A10926,'Município e Sexo'!$A$2:$I$11321,7,FALSE)</f>
        <v>MASCULINO</v>
      </c>
    </row>
    <row r="10927" spans="1:11" ht="15" customHeight="1" thickBot="1" x14ac:dyDescent="0.25">
      <c r="A10927" t="str">
        <f>CONCATENATE(B10927,C10927,D10927,G10927,E10927,I10927)</f>
        <v>13112020HOMICIDIO521</v>
      </c>
      <c r="B10927" s="4">
        <v>13</v>
      </c>
      <c r="C10927" s="5">
        <v>11</v>
      </c>
      <c r="D10927" s="4">
        <v>2020</v>
      </c>
      <c r="E10927" s="4">
        <v>52</v>
      </c>
      <c r="F10927" s="4" t="s">
        <v>210</v>
      </c>
      <c r="G10927" s="4" t="s">
        <v>12</v>
      </c>
      <c r="H10927" s="4" t="s">
        <v>212</v>
      </c>
      <c r="I10927" s="4">
        <v>1</v>
      </c>
      <c r="J10927" t="str">
        <f>VLOOKUP(A10927,'Município e Sexo'!$A$2:$I$11321,5,FALSE)</f>
        <v>ITAQUITINGA</v>
      </c>
      <c r="K10927" t="str">
        <f>VLOOKUP(A10927,'Município e Sexo'!$A$2:$I$11321,7,FALSE)</f>
        <v>MASCULINO</v>
      </c>
    </row>
    <row r="10928" spans="1:11" ht="15" customHeight="1" thickBot="1" x14ac:dyDescent="0.25">
      <c r="A10928" t="str">
        <f>CONCATENATE(B10928,C10928,D10928,G10928,E10928,I10928)</f>
        <v>13112020HOMICIDIO531</v>
      </c>
      <c r="B10928" s="4">
        <v>13</v>
      </c>
      <c r="C10928" s="5">
        <v>11</v>
      </c>
      <c r="D10928" s="4">
        <v>2020</v>
      </c>
      <c r="E10928" s="4">
        <v>53</v>
      </c>
      <c r="F10928" s="4" t="s">
        <v>210</v>
      </c>
      <c r="G10928" s="4" t="s">
        <v>12</v>
      </c>
      <c r="H10928" s="4" t="s">
        <v>211</v>
      </c>
      <c r="I10928" s="4">
        <v>1</v>
      </c>
      <c r="J10928" t="str">
        <f>VLOOKUP(A10928,'Município e Sexo'!$A$2:$I$11321,5,FALSE)</f>
        <v>SANTA MARIA DA BOA VISTA</v>
      </c>
      <c r="K10928" t="str">
        <f>VLOOKUP(A10928,'Município e Sexo'!$A$2:$I$11321,7,FALSE)</f>
        <v>MASCULINO</v>
      </c>
    </row>
    <row r="10929" spans="1:11" ht="15" customHeight="1" thickBot="1" x14ac:dyDescent="0.25">
      <c r="A10929" t="str">
        <f>CONCATENATE(B10929,C10929,D10929,G10929,E10929,I10929)</f>
        <v>13112020HOMICIDIO161</v>
      </c>
      <c r="B10929" s="4">
        <v>13</v>
      </c>
      <c r="C10929" s="5">
        <v>11</v>
      </c>
      <c r="D10929" s="4">
        <v>2020</v>
      </c>
      <c r="E10929" s="4">
        <v>16</v>
      </c>
      <c r="F10929" s="4" t="s">
        <v>210</v>
      </c>
      <c r="G10929" s="4" t="s">
        <v>12</v>
      </c>
      <c r="H10929" s="4" t="s">
        <v>211</v>
      </c>
      <c r="I10929" s="4">
        <v>1</v>
      </c>
      <c r="J10929" t="str">
        <f>VLOOKUP(A10929,'Município e Sexo'!$A$2:$I$11321,5,FALSE)</f>
        <v>CABO DE SANTO AGOSTINHO</v>
      </c>
      <c r="K10929" t="str">
        <f>VLOOKUP(A10929,'Município e Sexo'!$A$2:$I$11321,7,FALSE)</f>
        <v>MASCULINO</v>
      </c>
    </row>
    <row r="10930" spans="1:11" ht="15" customHeight="1" thickBot="1" x14ac:dyDescent="0.25">
      <c r="A10930" t="str">
        <f>CONCATENATE(B10930,C10930,D10930,G10930,E10930,I10930)</f>
        <v>13112020HOMICIDIO221</v>
      </c>
      <c r="B10930" s="4">
        <v>13</v>
      </c>
      <c r="C10930" s="5">
        <v>11</v>
      </c>
      <c r="D10930" s="4">
        <v>2020</v>
      </c>
      <c r="E10930" s="4">
        <v>22</v>
      </c>
      <c r="F10930" s="4" t="s">
        <v>210</v>
      </c>
      <c r="G10930" s="4" t="s">
        <v>12</v>
      </c>
      <c r="H10930" s="4" t="s">
        <v>211</v>
      </c>
      <c r="I10930" s="4">
        <v>1</v>
      </c>
      <c r="J10930" t="str">
        <f>VLOOKUP(A10930,'Município e Sexo'!$A$2:$I$11321,5,FALSE)</f>
        <v>BREJO DA MADRE DE DEUS</v>
      </c>
      <c r="K10930" t="str">
        <f>VLOOKUP(A10930,'Município e Sexo'!$A$2:$I$11321,7,FALSE)</f>
        <v>MASCULINO</v>
      </c>
    </row>
    <row r="10931" spans="1:11" ht="15" customHeight="1" thickBot="1" x14ac:dyDescent="0.25">
      <c r="A10931" t="str">
        <f>CONCATENATE(B10931,C10931,D10931,G10931,E10931,I10931)</f>
        <v>13112020HOMICIDIO221</v>
      </c>
      <c r="B10931" s="4">
        <v>13</v>
      </c>
      <c r="C10931" s="5">
        <v>11</v>
      </c>
      <c r="D10931" s="4">
        <v>2020</v>
      </c>
      <c r="E10931" s="4">
        <v>22</v>
      </c>
      <c r="F10931" s="4" t="s">
        <v>210</v>
      </c>
      <c r="G10931" s="4" t="s">
        <v>12</v>
      </c>
      <c r="H10931" s="4" t="s">
        <v>211</v>
      </c>
      <c r="I10931" s="4">
        <v>1</v>
      </c>
      <c r="J10931" t="str">
        <f>VLOOKUP(A10931,'Município e Sexo'!$A$2:$I$11321,5,FALSE)</f>
        <v>BREJO DA MADRE DE DEUS</v>
      </c>
      <c r="K10931" t="str">
        <f>VLOOKUP(A10931,'Município e Sexo'!$A$2:$I$11321,7,FALSE)</f>
        <v>MASCULINO</v>
      </c>
    </row>
    <row r="10932" spans="1:11" ht="15" customHeight="1" thickBot="1" x14ac:dyDescent="0.25">
      <c r="A10932" t="str">
        <f>CONCATENATE(B10932,C10932,D10932,G10932,E10932,I10932)</f>
        <v>13112020HOMICIDIO361</v>
      </c>
      <c r="B10932" s="4">
        <v>13</v>
      </c>
      <c r="C10932" s="5">
        <v>11</v>
      </c>
      <c r="D10932" s="4">
        <v>2020</v>
      </c>
      <c r="E10932" s="4">
        <v>36</v>
      </c>
      <c r="F10932" s="4" t="s">
        <v>210</v>
      </c>
      <c r="G10932" s="4" t="s">
        <v>12</v>
      </c>
      <c r="H10932" s="4" t="s">
        <v>211</v>
      </c>
      <c r="I10932" s="4">
        <v>1</v>
      </c>
      <c r="J10932" t="str">
        <f>VLOOKUP(A10932,'Município e Sexo'!$A$2:$I$11321,5,FALSE)</f>
        <v>CATENDE</v>
      </c>
      <c r="K10932" t="str">
        <f>VLOOKUP(A10932,'Município e Sexo'!$A$2:$I$11321,7,FALSE)</f>
        <v>MASCULINO</v>
      </c>
    </row>
    <row r="10933" spans="1:11" ht="15" customHeight="1" thickBot="1" x14ac:dyDescent="0.25">
      <c r="A10933" t="str">
        <f>CONCATENATE(B10933,C10933,D10933,G10933,E10933,I10933)</f>
        <v>13112020HOMICIDIO461</v>
      </c>
      <c r="B10933" s="4">
        <v>13</v>
      </c>
      <c r="C10933" s="5">
        <v>11</v>
      </c>
      <c r="D10933" s="4">
        <v>2020</v>
      </c>
      <c r="E10933" s="4">
        <v>46</v>
      </c>
      <c r="F10933" s="4" t="s">
        <v>210</v>
      </c>
      <c r="G10933" s="4" t="s">
        <v>12</v>
      </c>
      <c r="H10933" s="4" t="s">
        <v>212</v>
      </c>
      <c r="I10933" s="4">
        <v>1</v>
      </c>
      <c r="J10933" t="str">
        <f>VLOOKUP(A10933,'Município e Sexo'!$A$2:$I$11321,5,FALSE)</f>
        <v>TIMBAUBA</v>
      </c>
      <c r="K10933" t="str">
        <f>VLOOKUP(A10933,'Município e Sexo'!$A$2:$I$11321,7,FALSE)</f>
        <v>MASCULINO</v>
      </c>
    </row>
    <row r="10934" spans="1:11" ht="15" customHeight="1" thickBot="1" x14ac:dyDescent="0.25">
      <c r="A10934" t="str">
        <f>CONCATENATE(B10934,C10934,D10934,G10934,E10934,I10934)</f>
        <v>14112020HOMICIDIO151</v>
      </c>
      <c r="B10934" s="4">
        <v>14</v>
      </c>
      <c r="C10934" s="5">
        <v>11</v>
      </c>
      <c r="D10934" s="4">
        <v>2020</v>
      </c>
      <c r="E10934" s="4">
        <v>15</v>
      </c>
      <c r="F10934" s="4" t="s">
        <v>210</v>
      </c>
      <c r="G10934" s="4" t="s">
        <v>12</v>
      </c>
      <c r="H10934" s="4" t="s">
        <v>212</v>
      </c>
      <c r="I10934" s="4">
        <v>1</v>
      </c>
      <c r="J10934" t="str">
        <f>VLOOKUP(A10934,'Município e Sexo'!$A$2:$I$11321,5,FALSE)</f>
        <v>RIO FORMOSO</v>
      </c>
      <c r="K10934" t="str">
        <f>VLOOKUP(A10934,'Município e Sexo'!$A$2:$I$11321,7,FALSE)</f>
        <v>FEMININO</v>
      </c>
    </row>
    <row r="10935" spans="1:11" ht="15" customHeight="1" thickBot="1" x14ac:dyDescent="0.25">
      <c r="A10935" t="str">
        <f>CONCATENATE(B10935,C10935,D10935,G10935,E10935,I10935)</f>
        <v>14112020HOMICIDIO261</v>
      </c>
      <c r="B10935" s="4">
        <v>14</v>
      </c>
      <c r="C10935" s="5">
        <v>11</v>
      </c>
      <c r="D10935" s="4">
        <v>2020</v>
      </c>
      <c r="E10935" s="4">
        <v>26</v>
      </c>
      <c r="F10935" s="4" t="s">
        <v>210</v>
      </c>
      <c r="G10935" s="4" t="s">
        <v>12</v>
      </c>
      <c r="H10935" s="4" t="s">
        <v>218</v>
      </c>
      <c r="I10935" s="4">
        <v>1</v>
      </c>
      <c r="J10935" t="str">
        <f>VLOOKUP(A10935,'Município e Sexo'!$A$2:$I$11321,5,FALSE)</f>
        <v>PARANATAMA</v>
      </c>
      <c r="K10935" t="str">
        <f>VLOOKUP(A10935,'Município e Sexo'!$A$2:$I$11321,7,FALSE)</f>
        <v>MASCULINO</v>
      </c>
    </row>
    <row r="10936" spans="1:11" ht="15" customHeight="1" thickBot="1" x14ac:dyDescent="0.25">
      <c r="A10936" t="str">
        <f>CONCATENATE(B10936,C10936,D10936,G10936,E10936,I10936)</f>
        <v>14112020HOMICIDIO381</v>
      </c>
      <c r="B10936" s="4">
        <v>14</v>
      </c>
      <c r="C10936" s="5">
        <v>11</v>
      </c>
      <c r="D10936" s="4">
        <v>2020</v>
      </c>
      <c r="E10936" s="4">
        <v>38</v>
      </c>
      <c r="F10936" s="4" t="s">
        <v>210</v>
      </c>
      <c r="G10936" s="4" t="s">
        <v>12</v>
      </c>
      <c r="H10936" s="4" t="s">
        <v>218</v>
      </c>
      <c r="I10936" s="4">
        <v>1</v>
      </c>
      <c r="J10936" t="str">
        <f>VLOOKUP(A10936,'Município e Sexo'!$A$2:$I$11321,5,FALSE)</f>
        <v>SAO JOSE DO EGITO</v>
      </c>
      <c r="K10936" t="str">
        <f>VLOOKUP(A10936,'Município e Sexo'!$A$2:$I$11321,7,FALSE)</f>
        <v>MASCULINO</v>
      </c>
    </row>
    <row r="10937" spans="1:11" ht="15" customHeight="1" thickBot="1" x14ac:dyDescent="0.25">
      <c r="A10937" t="str">
        <f>CONCATENATE(B10937,C10937,D10937,G10937,E10937,I10937)</f>
        <v>14112020LATROCINIO591</v>
      </c>
      <c r="B10937" s="4">
        <v>14</v>
      </c>
      <c r="C10937" s="5">
        <v>11</v>
      </c>
      <c r="D10937" s="4">
        <v>2020</v>
      </c>
      <c r="E10937" s="4">
        <v>59</v>
      </c>
      <c r="F10937" s="4" t="s">
        <v>210</v>
      </c>
      <c r="G10937" s="4" t="s">
        <v>33</v>
      </c>
      <c r="H10937" s="4" t="s">
        <v>215</v>
      </c>
      <c r="I10937" s="4">
        <v>1</v>
      </c>
      <c r="J10937" t="str">
        <f>VLOOKUP(A10937,'Município e Sexo'!$A$2:$I$11321,5,FALSE)</f>
        <v>TIMBAUBA</v>
      </c>
      <c r="K10937" t="str">
        <f>VLOOKUP(A10937,'Município e Sexo'!$A$2:$I$11321,7,FALSE)</f>
        <v>MASCULINO</v>
      </c>
    </row>
    <row r="10938" spans="1:11" ht="15" customHeight="1" thickBot="1" x14ac:dyDescent="0.25">
      <c r="A10938" t="str">
        <f>CONCATENATE(B10938,C10938,D10938,G10938,E10938,I10938)</f>
        <v>14112020HOMICIDIO261</v>
      </c>
      <c r="B10938" s="4">
        <v>14</v>
      </c>
      <c r="C10938" s="5">
        <v>11</v>
      </c>
      <c r="D10938" s="4">
        <v>2020</v>
      </c>
      <c r="E10938" s="4">
        <v>26</v>
      </c>
      <c r="F10938" s="4" t="s">
        <v>210</v>
      </c>
      <c r="G10938" s="4" t="s">
        <v>12</v>
      </c>
      <c r="H10938" s="4" t="s">
        <v>212</v>
      </c>
      <c r="I10938" s="4">
        <v>1</v>
      </c>
      <c r="J10938" t="str">
        <f>VLOOKUP(A10938,'Município e Sexo'!$A$2:$I$11321,5,FALSE)</f>
        <v>PARANATAMA</v>
      </c>
      <c r="K10938" t="str">
        <f>VLOOKUP(A10938,'Município e Sexo'!$A$2:$I$11321,7,FALSE)</f>
        <v>MASCULINO</v>
      </c>
    </row>
    <row r="10939" spans="1:11" ht="15" customHeight="1" thickBot="1" x14ac:dyDescent="0.25">
      <c r="A10939" t="str">
        <f>CONCATENATE(B10939,C10939,D10939,G10939,E10939,I10939)</f>
        <v>14112020HOMICIDIO291</v>
      </c>
      <c r="B10939" s="4">
        <v>14</v>
      </c>
      <c r="C10939" s="5">
        <v>11</v>
      </c>
      <c r="D10939" s="4">
        <v>2020</v>
      </c>
      <c r="E10939" s="4">
        <v>29</v>
      </c>
      <c r="F10939" s="4" t="s">
        <v>210</v>
      </c>
      <c r="G10939" s="4" t="s">
        <v>12</v>
      </c>
      <c r="H10939" s="4" t="s">
        <v>212</v>
      </c>
      <c r="I10939" s="4">
        <v>1</v>
      </c>
      <c r="J10939" t="str">
        <f>VLOOKUP(A10939,'Município e Sexo'!$A$2:$I$11321,5,FALSE)</f>
        <v>JABOATAO DOS GUARARAPES</v>
      </c>
      <c r="K10939" t="str">
        <f>VLOOKUP(A10939,'Município e Sexo'!$A$2:$I$11321,7,FALSE)</f>
        <v>MASCULINO</v>
      </c>
    </row>
    <row r="10940" spans="1:11" ht="15" customHeight="1" thickBot="1" x14ac:dyDescent="0.25">
      <c r="A10940" t="str">
        <f>CONCATENATE(B10940,C10940,D10940,G10940,E10940,I10940)</f>
        <v>14112020HOMICIDIO321</v>
      </c>
      <c r="B10940" s="4">
        <v>14</v>
      </c>
      <c r="C10940" s="5">
        <v>11</v>
      </c>
      <c r="D10940" s="4">
        <v>2020</v>
      </c>
      <c r="E10940" s="4">
        <v>32</v>
      </c>
      <c r="F10940" s="4" t="s">
        <v>210</v>
      </c>
      <c r="G10940" s="4" t="s">
        <v>12</v>
      </c>
      <c r="H10940" s="4" t="s">
        <v>211</v>
      </c>
      <c r="I10940" s="4">
        <v>1</v>
      </c>
      <c r="J10940" t="str">
        <f>VLOOKUP(A10940,'Município e Sexo'!$A$2:$I$11321,5,FALSE)</f>
        <v>OLINDA</v>
      </c>
      <c r="K10940" t="str">
        <f>VLOOKUP(A10940,'Município e Sexo'!$A$2:$I$11321,7,FALSE)</f>
        <v>MASCULINO</v>
      </c>
    </row>
    <row r="10941" spans="1:11" ht="15" customHeight="1" thickBot="1" x14ac:dyDescent="0.25">
      <c r="A10941" t="str">
        <f>CONCATENATE(B10941,C10941,D10941,G10941,E10941,I10941)</f>
        <v>14112020HOMICIDIO181</v>
      </c>
      <c r="B10941" s="4">
        <v>14</v>
      </c>
      <c r="C10941" s="5">
        <v>11</v>
      </c>
      <c r="D10941" s="4">
        <v>2020</v>
      </c>
      <c r="E10941" s="4">
        <v>18</v>
      </c>
      <c r="F10941" s="4" t="s">
        <v>210</v>
      </c>
      <c r="G10941" s="4" t="s">
        <v>12</v>
      </c>
      <c r="H10941" s="4" t="s">
        <v>211</v>
      </c>
      <c r="I10941" s="4">
        <v>1</v>
      </c>
      <c r="J10941" t="str">
        <f>VLOOKUP(A10941,'Município e Sexo'!$A$2:$I$11321,5,FALSE)</f>
        <v>JUREMA</v>
      </c>
      <c r="K10941" t="str">
        <f>VLOOKUP(A10941,'Município e Sexo'!$A$2:$I$11321,7,FALSE)</f>
        <v>MASCULINO</v>
      </c>
    </row>
    <row r="10942" spans="1:11" ht="15" customHeight="1" thickBot="1" x14ac:dyDescent="0.25">
      <c r="A10942" t="str">
        <f>CONCATENATE(B10942,C10942,D10942,G10942,E10942,I10942)</f>
        <v>14112020HOMICIDIO211</v>
      </c>
      <c r="B10942" s="4">
        <v>14</v>
      </c>
      <c r="C10942" s="5">
        <v>11</v>
      </c>
      <c r="D10942" s="4">
        <v>2020</v>
      </c>
      <c r="E10942" s="4">
        <v>21</v>
      </c>
      <c r="F10942" s="4" t="s">
        <v>210</v>
      </c>
      <c r="G10942" s="4" t="s">
        <v>12</v>
      </c>
      <c r="H10942" s="4" t="s">
        <v>211</v>
      </c>
      <c r="I10942" s="4">
        <v>1</v>
      </c>
      <c r="J10942" t="str">
        <f>VLOOKUP(A10942,'Município e Sexo'!$A$2:$I$11321,5,FALSE)</f>
        <v>JUREMA</v>
      </c>
      <c r="K10942" t="str">
        <f>VLOOKUP(A10942,'Município e Sexo'!$A$2:$I$11321,7,FALSE)</f>
        <v>MASCULINO</v>
      </c>
    </row>
    <row r="10943" spans="1:11" ht="15" customHeight="1" thickBot="1" x14ac:dyDescent="0.25">
      <c r="A10943" t="str">
        <f>CONCATENATE(B10943,C10943,D10943,G10943,E10943,I10943)</f>
        <v>14112020HOMICIDIO361</v>
      </c>
      <c r="B10943" s="4">
        <v>14</v>
      </c>
      <c r="C10943" s="5">
        <v>11</v>
      </c>
      <c r="D10943" s="4">
        <v>2020</v>
      </c>
      <c r="E10943" s="4">
        <v>36</v>
      </c>
      <c r="F10943" s="4" t="s">
        <v>210</v>
      </c>
      <c r="G10943" s="4" t="s">
        <v>12</v>
      </c>
      <c r="H10943" s="4" t="s">
        <v>211</v>
      </c>
      <c r="I10943" s="4">
        <v>1</v>
      </c>
      <c r="J10943" t="str">
        <f>VLOOKUP(A10943,'Município e Sexo'!$A$2:$I$11321,5,FALSE)</f>
        <v>SAO LOURENCO DA MATA</v>
      </c>
      <c r="K10943" t="str">
        <f>VLOOKUP(A10943,'Município e Sexo'!$A$2:$I$11321,7,FALSE)</f>
        <v>MASCULINO</v>
      </c>
    </row>
    <row r="10944" spans="1:11" ht="15" customHeight="1" thickBot="1" x14ac:dyDescent="0.25">
      <c r="A10944" t="str">
        <f>CONCATENATE(B10944,C10944,D10944,G10944,E10944,I10944)</f>
        <v>14112020HOMICIDIO471</v>
      </c>
      <c r="B10944" s="4">
        <v>14</v>
      </c>
      <c r="C10944" s="5">
        <v>11</v>
      </c>
      <c r="D10944" s="4">
        <v>2020</v>
      </c>
      <c r="E10944" s="4">
        <v>47</v>
      </c>
      <c r="F10944" s="4" t="s">
        <v>210</v>
      </c>
      <c r="G10944" s="4" t="s">
        <v>12</v>
      </c>
      <c r="H10944" s="4" t="s">
        <v>211</v>
      </c>
      <c r="I10944" s="4">
        <v>1</v>
      </c>
      <c r="J10944" t="str">
        <f>VLOOKUP(A10944,'Município e Sexo'!$A$2:$I$11321,5,FALSE)</f>
        <v>JUREMA</v>
      </c>
      <c r="K10944" t="str">
        <f>VLOOKUP(A10944,'Município e Sexo'!$A$2:$I$11321,7,FALSE)</f>
        <v>MASCULINO</v>
      </c>
    </row>
    <row r="10945" spans="1:11" ht="15" customHeight="1" thickBot="1" x14ac:dyDescent="0.25">
      <c r="A10945" t="str">
        <f>CONCATENATE(B10945,C10945,D10945,G10945,E10945,I10945)</f>
        <v>15112020FEMINICIDIO281</v>
      </c>
      <c r="B10945" s="4">
        <v>15</v>
      </c>
      <c r="C10945" s="5">
        <v>11</v>
      </c>
      <c r="D10945" s="4">
        <v>2020</v>
      </c>
      <c r="E10945" s="4">
        <v>28</v>
      </c>
      <c r="F10945" s="4" t="s">
        <v>210</v>
      </c>
      <c r="G10945" s="4" t="s">
        <v>29</v>
      </c>
      <c r="H10945" s="4" t="s">
        <v>29</v>
      </c>
      <c r="I10945" s="4">
        <v>1</v>
      </c>
      <c r="J10945" t="str">
        <f>VLOOKUP(A10945,'Município e Sexo'!$A$2:$I$11321,5,FALSE)</f>
        <v>PESQUEIRA</v>
      </c>
      <c r="K10945" t="str">
        <f>VLOOKUP(A10945,'Município e Sexo'!$A$2:$I$11321,7,FALSE)</f>
        <v>FEMININO</v>
      </c>
    </row>
    <row r="10946" spans="1:11" ht="15" customHeight="1" thickBot="1" x14ac:dyDescent="0.25">
      <c r="A10946" t="str">
        <f>CONCATENATE(B10946,C10946,D10946,G10946,E10946,I10946)</f>
        <v>15112020HOMICIDIO291</v>
      </c>
      <c r="B10946" s="4">
        <v>15</v>
      </c>
      <c r="C10946" s="5">
        <v>11</v>
      </c>
      <c r="D10946" s="4">
        <v>2020</v>
      </c>
      <c r="E10946" s="4">
        <v>29</v>
      </c>
      <c r="F10946" s="4" t="s">
        <v>210</v>
      </c>
      <c r="G10946" s="4" t="s">
        <v>12</v>
      </c>
      <c r="H10946" s="4" t="s">
        <v>218</v>
      </c>
      <c r="I10946" s="4">
        <v>1</v>
      </c>
      <c r="J10946" t="str">
        <f>VLOOKUP(A10946,'Município e Sexo'!$A$2:$I$11321,5,FALSE)</f>
        <v>LAGOA DO CARRO</v>
      </c>
      <c r="K10946" t="str">
        <f>VLOOKUP(A10946,'Município e Sexo'!$A$2:$I$11321,7,FALSE)</f>
        <v>FEMININO</v>
      </c>
    </row>
    <row r="10947" spans="1:11" ht="15" customHeight="1" thickBot="1" x14ac:dyDescent="0.25">
      <c r="A10947" t="str">
        <f>CONCATENATE(B10947,C10947,D10947,G10947,E10947,I10947)</f>
        <v>15112020HOMICIDIO331</v>
      </c>
      <c r="B10947" s="4">
        <v>15</v>
      </c>
      <c r="C10947" s="5">
        <v>11</v>
      </c>
      <c r="D10947" s="4">
        <v>2020</v>
      </c>
      <c r="E10947" s="4">
        <v>33</v>
      </c>
      <c r="F10947" s="4" t="s">
        <v>210</v>
      </c>
      <c r="G10947" s="4" t="s">
        <v>12</v>
      </c>
      <c r="H10947" s="4" t="s">
        <v>211</v>
      </c>
      <c r="I10947" s="4">
        <v>1</v>
      </c>
      <c r="J10947" t="str">
        <f>VLOOKUP(A10947,'Município e Sexo'!$A$2:$I$11321,5,FALSE)</f>
        <v>JABOATAO DOS GUARARAPES</v>
      </c>
      <c r="K10947" t="str">
        <f>VLOOKUP(A10947,'Município e Sexo'!$A$2:$I$11321,7,FALSE)</f>
        <v>MASCULINO</v>
      </c>
    </row>
    <row r="10948" spans="1:11" ht="15" customHeight="1" thickBot="1" x14ac:dyDescent="0.25">
      <c r="A10948" t="str">
        <f>CONCATENATE(B10948,C10948,D10948,G10948,E10948,I10948)</f>
        <v>15112020HOMICIDIO251</v>
      </c>
      <c r="B10948" s="4">
        <v>15</v>
      </c>
      <c r="C10948" s="5">
        <v>11</v>
      </c>
      <c r="D10948" s="4">
        <v>2020</v>
      </c>
      <c r="E10948" s="4">
        <v>25</v>
      </c>
      <c r="F10948" s="4" t="s">
        <v>210</v>
      </c>
      <c r="G10948" s="4" t="s">
        <v>12</v>
      </c>
      <c r="H10948" s="4" t="s">
        <v>211</v>
      </c>
      <c r="I10948" s="4">
        <v>1</v>
      </c>
      <c r="J10948" t="str">
        <f>VLOOKUP(A10948,'Município e Sexo'!$A$2:$I$11321,5,FALSE)</f>
        <v>NAZARE DA MATA</v>
      </c>
      <c r="K10948" t="str">
        <f>VLOOKUP(A10948,'Município e Sexo'!$A$2:$I$11321,7,FALSE)</f>
        <v>MASCULINO</v>
      </c>
    </row>
    <row r="10949" spans="1:11" ht="15" customHeight="1" thickBot="1" x14ac:dyDescent="0.25">
      <c r="A10949" t="str">
        <f>CONCATENATE(B10949,C10949,D10949,G10949,E10949,I10949)</f>
        <v>15112020HOMICIDIO181</v>
      </c>
      <c r="B10949" s="4">
        <v>15</v>
      </c>
      <c r="C10949" s="5">
        <v>11</v>
      </c>
      <c r="D10949" s="4">
        <v>2020</v>
      </c>
      <c r="E10949" s="4">
        <v>18</v>
      </c>
      <c r="F10949" s="4" t="s">
        <v>210</v>
      </c>
      <c r="G10949" s="4" t="s">
        <v>12</v>
      </c>
      <c r="H10949" s="4" t="s">
        <v>211</v>
      </c>
      <c r="I10949" s="4">
        <v>1</v>
      </c>
      <c r="J10949" t="str">
        <f>VLOOKUP(A10949,'Município e Sexo'!$A$2:$I$11321,5,FALSE)</f>
        <v>IPOJUCA</v>
      </c>
      <c r="K10949" t="str">
        <f>VLOOKUP(A10949,'Município e Sexo'!$A$2:$I$11321,7,FALSE)</f>
        <v>MASCULINO</v>
      </c>
    </row>
    <row r="10950" spans="1:11" ht="15" customHeight="1" thickBot="1" x14ac:dyDescent="0.25">
      <c r="A10950" t="str">
        <f>CONCATENATE(B10950,C10950,D10950,G10950,E10950,I10950)</f>
        <v>15112020HOMICIDIO181</v>
      </c>
      <c r="B10950" s="4">
        <v>15</v>
      </c>
      <c r="C10950" s="5">
        <v>11</v>
      </c>
      <c r="D10950" s="4">
        <v>2020</v>
      </c>
      <c r="E10950" s="4">
        <v>18</v>
      </c>
      <c r="F10950" s="4" t="s">
        <v>210</v>
      </c>
      <c r="G10950" s="4" t="s">
        <v>12</v>
      </c>
      <c r="H10950" s="4" t="s">
        <v>212</v>
      </c>
      <c r="I10950" s="4">
        <v>1</v>
      </c>
      <c r="J10950" t="str">
        <f>VLOOKUP(A10950,'Município e Sexo'!$A$2:$I$11321,5,FALSE)</f>
        <v>IPOJUCA</v>
      </c>
      <c r="K10950" t="str">
        <f>VLOOKUP(A10950,'Município e Sexo'!$A$2:$I$11321,7,FALSE)</f>
        <v>MASCULINO</v>
      </c>
    </row>
    <row r="10951" spans="1:11" ht="15" customHeight="1" thickBot="1" x14ac:dyDescent="0.25">
      <c r="A10951" t="str">
        <f>CONCATENATE(B10951,C10951,D10951,G10951,E10951,I10951)</f>
        <v>15112020HOMICIDIO191</v>
      </c>
      <c r="B10951" s="4">
        <v>15</v>
      </c>
      <c r="C10951" s="5">
        <v>11</v>
      </c>
      <c r="D10951" s="4">
        <v>2020</v>
      </c>
      <c r="E10951" s="4">
        <v>19</v>
      </c>
      <c r="F10951" s="4" t="s">
        <v>210</v>
      </c>
      <c r="G10951" s="4" t="s">
        <v>12</v>
      </c>
      <c r="H10951" s="4" t="s">
        <v>211</v>
      </c>
      <c r="I10951" s="4">
        <v>1</v>
      </c>
      <c r="J10951" t="str">
        <f>VLOOKUP(A10951,'Município e Sexo'!$A$2:$I$11321,5,FALSE)</f>
        <v>CABO DE SANTO AGOSTINHO</v>
      </c>
      <c r="K10951" t="str">
        <f>VLOOKUP(A10951,'Município e Sexo'!$A$2:$I$11321,7,FALSE)</f>
        <v>MASCULINO</v>
      </c>
    </row>
    <row r="10952" spans="1:11" ht="15" customHeight="1" thickBot="1" x14ac:dyDescent="0.25">
      <c r="A10952" t="str">
        <f>CONCATENATE(B10952,C10952,D10952,G10952,E10952,I10952)</f>
        <v>15112020HOMICIDIO221</v>
      </c>
      <c r="B10952" s="4">
        <v>15</v>
      </c>
      <c r="C10952" s="5">
        <v>11</v>
      </c>
      <c r="D10952" s="4">
        <v>2020</v>
      </c>
      <c r="E10952" s="4">
        <v>22</v>
      </c>
      <c r="F10952" s="4" t="s">
        <v>214</v>
      </c>
      <c r="G10952" s="4" t="s">
        <v>12</v>
      </c>
      <c r="H10952" s="4" t="s">
        <v>211</v>
      </c>
      <c r="I10952" s="4">
        <v>1</v>
      </c>
      <c r="J10952" t="str">
        <f>VLOOKUP(A10952,'Município e Sexo'!$A$2:$I$11321,5,FALSE)</f>
        <v>BEZERROS</v>
      </c>
      <c r="K10952" t="str">
        <f>VLOOKUP(A10952,'Município e Sexo'!$A$2:$I$11321,7,FALSE)</f>
        <v>MASCULINO</v>
      </c>
    </row>
    <row r="10953" spans="1:11" ht="15" customHeight="1" thickBot="1" x14ac:dyDescent="0.25">
      <c r="A10953" t="str">
        <f>CONCATENATE(B10953,C10953,D10953,G10953,E10953,I10953)</f>
        <v>15112020HOMICIDIO251</v>
      </c>
      <c r="B10953" s="4">
        <v>15</v>
      </c>
      <c r="C10953" s="5">
        <v>11</v>
      </c>
      <c r="D10953" s="4">
        <v>2020</v>
      </c>
      <c r="E10953" s="4">
        <v>25</v>
      </c>
      <c r="F10953" s="4" t="s">
        <v>210</v>
      </c>
      <c r="G10953" s="4" t="s">
        <v>12</v>
      </c>
      <c r="H10953" s="4" t="s">
        <v>211</v>
      </c>
      <c r="I10953" s="4">
        <v>1</v>
      </c>
      <c r="J10953" t="str">
        <f>VLOOKUP(A10953,'Município e Sexo'!$A$2:$I$11321,5,FALSE)</f>
        <v>NAZARE DA MATA</v>
      </c>
      <c r="K10953" t="str">
        <f>VLOOKUP(A10953,'Município e Sexo'!$A$2:$I$11321,7,FALSE)</f>
        <v>MASCULINO</v>
      </c>
    </row>
    <row r="10954" spans="1:11" ht="15" customHeight="1" thickBot="1" x14ac:dyDescent="0.25">
      <c r="A10954" t="str">
        <f>CONCATENATE(B10954,C10954,D10954,G10954,E10954,I10954)</f>
        <v>15112020HOMICIDIO271</v>
      </c>
      <c r="B10954" s="4">
        <v>15</v>
      </c>
      <c r="C10954" s="5">
        <v>11</v>
      </c>
      <c r="D10954" s="4">
        <v>2020</v>
      </c>
      <c r="E10954" s="4">
        <v>27</v>
      </c>
      <c r="F10954" s="4" t="s">
        <v>210</v>
      </c>
      <c r="G10954" s="4" t="s">
        <v>12</v>
      </c>
      <c r="H10954" s="4" t="s">
        <v>211</v>
      </c>
      <c r="I10954" s="4">
        <v>1</v>
      </c>
      <c r="J10954" t="str">
        <f>VLOOKUP(A10954,'Município e Sexo'!$A$2:$I$11321,5,FALSE)</f>
        <v>SAO CAETANO</v>
      </c>
      <c r="K10954" t="str">
        <f>VLOOKUP(A10954,'Município e Sexo'!$A$2:$I$11321,7,FALSE)</f>
        <v>MASCULINO</v>
      </c>
    </row>
    <row r="10955" spans="1:11" ht="15" customHeight="1" thickBot="1" x14ac:dyDescent="0.25">
      <c r="A10955" t="str">
        <f>CONCATENATE(B10955,C10955,D10955,G10955,E10955,I10955)</f>
        <v>15112020HOMICIDIO331</v>
      </c>
      <c r="B10955" s="4">
        <v>15</v>
      </c>
      <c r="C10955" s="5">
        <v>11</v>
      </c>
      <c r="D10955" s="4">
        <v>2020</v>
      </c>
      <c r="E10955" s="4">
        <v>33</v>
      </c>
      <c r="F10955" s="4" t="s">
        <v>210</v>
      </c>
      <c r="G10955" s="4" t="s">
        <v>12</v>
      </c>
      <c r="H10955" s="4" t="s">
        <v>211</v>
      </c>
      <c r="I10955" s="4">
        <v>1</v>
      </c>
      <c r="J10955" t="str">
        <f>VLOOKUP(A10955,'Município e Sexo'!$A$2:$I$11321,5,FALSE)</f>
        <v>JABOATAO DOS GUARARAPES</v>
      </c>
      <c r="K10955" t="str">
        <f>VLOOKUP(A10955,'Município e Sexo'!$A$2:$I$11321,7,FALSE)</f>
        <v>MASCULINO</v>
      </c>
    </row>
    <row r="10956" spans="1:11" ht="15" customHeight="1" thickBot="1" x14ac:dyDescent="0.25">
      <c r="A10956" t="str">
        <f>CONCATENATE(B10956,C10956,D10956,G10956,E10956,I10956)</f>
        <v>15112020HOMICIDIO411</v>
      </c>
      <c r="B10956" s="4">
        <v>15</v>
      </c>
      <c r="C10956" s="5">
        <v>11</v>
      </c>
      <c r="D10956" s="4">
        <v>2020</v>
      </c>
      <c r="E10956" s="4">
        <v>41</v>
      </c>
      <c r="F10956" s="4" t="s">
        <v>210</v>
      </c>
      <c r="G10956" s="4" t="s">
        <v>12</v>
      </c>
      <c r="H10956" s="4" t="s">
        <v>212</v>
      </c>
      <c r="I10956" s="4">
        <v>1</v>
      </c>
      <c r="J10956" t="str">
        <f>VLOOKUP(A10956,'Município e Sexo'!$A$2:$I$11321,5,FALSE)</f>
        <v>CARUARU</v>
      </c>
      <c r="K10956" t="str">
        <f>VLOOKUP(A10956,'Município e Sexo'!$A$2:$I$11321,7,FALSE)</f>
        <v>MASCULINO</v>
      </c>
    </row>
    <row r="10957" spans="1:11" ht="15" customHeight="1" thickBot="1" x14ac:dyDescent="0.25">
      <c r="A10957" t="str">
        <f>CONCATENATE(B10957,C10957,D10957,G10957,E10957,I10957)</f>
        <v>15112020HOMICIDIO501</v>
      </c>
      <c r="B10957" s="4">
        <v>15</v>
      </c>
      <c r="C10957" s="5">
        <v>11</v>
      </c>
      <c r="D10957" s="4">
        <v>2020</v>
      </c>
      <c r="E10957" s="4">
        <v>50</v>
      </c>
      <c r="F10957" s="4" t="s">
        <v>210</v>
      </c>
      <c r="G10957" s="4" t="s">
        <v>12</v>
      </c>
      <c r="H10957" s="4" t="s">
        <v>211</v>
      </c>
      <c r="I10957" s="4">
        <v>1</v>
      </c>
      <c r="J10957" t="str">
        <f>VLOOKUP(A10957,'Município e Sexo'!$A$2:$I$11321,5,FALSE)</f>
        <v>JABOATAO DOS GUARARAPES</v>
      </c>
      <c r="K10957" t="str">
        <f>VLOOKUP(A10957,'Município e Sexo'!$A$2:$I$11321,7,FALSE)</f>
        <v>MASCULINO</v>
      </c>
    </row>
    <row r="10958" spans="1:11" ht="15" customHeight="1" thickBot="1" x14ac:dyDescent="0.25">
      <c r="A10958" t="str">
        <f>CONCATENATE(B10958,C10958,D10958,G10958,E10958,I10958)</f>
        <v>15112020HOMICIDIO171</v>
      </c>
      <c r="B10958" s="4">
        <v>15</v>
      </c>
      <c r="C10958" s="5">
        <v>11</v>
      </c>
      <c r="D10958" s="4">
        <v>2020</v>
      </c>
      <c r="E10958" s="4">
        <v>17</v>
      </c>
      <c r="F10958" s="4" t="s">
        <v>210</v>
      </c>
      <c r="G10958" s="4" t="s">
        <v>12</v>
      </c>
      <c r="H10958" s="4" t="s">
        <v>211</v>
      </c>
      <c r="I10958" s="4">
        <v>1</v>
      </c>
      <c r="J10958" t="str">
        <f>VLOOKUP(A10958,'Município e Sexo'!$A$2:$I$11321,5,FALSE)</f>
        <v>CARPINA</v>
      </c>
      <c r="K10958" t="str">
        <f>VLOOKUP(A10958,'Município e Sexo'!$A$2:$I$11321,7,FALSE)</f>
        <v>MASCULINO</v>
      </c>
    </row>
    <row r="10959" spans="1:11" ht="15" customHeight="1" thickBot="1" x14ac:dyDescent="0.25">
      <c r="A10959" t="str">
        <f>CONCATENATE(B10959,C10959,D10959,G10959,E10959,I10959)</f>
        <v>15112020HOMICIDIO191</v>
      </c>
      <c r="B10959" s="4">
        <v>15</v>
      </c>
      <c r="C10959" s="5">
        <v>11</v>
      </c>
      <c r="D10959" s="4">
        <v>2020</v>
      </c>
      <c r="E10959" s="4">
        <v>19</v>
      </c>
      <c r="F10959" s="4" t="s">
        <v>210</v>
      </c>
      <c r="G10959" s="4" t="s">
        <v>12</v>
      </c>
      <c r="H10959" s="4" t="s">
        <v>211</v>
      </c>
      <c r="I10959" s="4">
        <v>1</v>
      </c>
      <c r="J10959" t="str">
        <f>VLOOKUP(A10959,'Município e Sexo'!$A$2:$I$11321,5,FALSE)</f>
        <v>CABO DE SANTO AGOSTINHO</v>
      </c>
      <c r="K10959" t="str">
        <f>VLOOKUP(A10959,'Município e Sexo'!$A$2:$I$11321,7,FALSE)</f>
        <v>MASCULINO</v>
      </c>
    </row>
    <row r="10960" spans="1:11" ht="15" customHeight="1" thickBot="1" x14ac:dyDescent="0.25">
      <c r="A10960" t="str">
        <f>CONCATENATE(B10960,C10960,D10960,G10960,E10960,I10960)</f>
        <v>15112020HOMICIDIO381</v>
      </c>
      <c r="B10960" s="4">
        <v>15</v>
      </c>
      <c r="C10960" s="5">
        <v>11</v>
      </c>
      <c r="D10960" s="4">
        <v>2020</v>
      </c>
      <c r="E10960" s="4">
        <v>38</v>
      </c>
      <c r="F10960" s="4" t="s">
        <v>210</v>
      </c>
      <c r="G10960" s="4" t="s">
        <v>12</v>
      </c>
      <c r="H10960" s="4" t="s">
        <v>212</v>
      </c>
      <c r="I10960" s="4">
        <v>1</v>
      </c>
      <c r="J10960" t="str">
        <f>VLOOKUP(A10960,'Município e Sexo'!$A$2:$I$11321,5,FALSE)</f>
        <v>OLINDA</v>
      </c>
      <c r="K10960" t="str">
        <f>VLOOKUP(A10960,'Município e Sexo'!$A$2:$I$11321,7,FALSE)</f>
        <v>MASCULINO</v>
      </c>
    </row>
    <row r="10961" spans="1:11" ht="15" customHeight="1" thickBot="1" x14ac:dyDescent="0.25">
      <c r="A10961" t="str">
        <f>CONCATENATE(B10961,C10961,D10961,G10961,E10961,I10961)</f>
        <v>16112020HOMICIDIO211</v>
      </c>
      <c r="B10961" s="4">
        <v>16</v>
      </c>
      <c r="C10961" s="5">
        <v>11</v>
      </c>
      <c r="D10961" s="4">
        <v>2020</v>
      </c>
      <c r="E10961" s="4">
        <v>21</v>
      </c>
      <c r="F10961" s="4" t="s">
        <v>210</v>
      </c>
      <c r="G10961" s="4" t="s">
        <v>12</v>
      </c>
      <c r="H10961" s="4" t="s">
        <v>211</v>
      </c>
      <c r="I10961" s="4">
        <v>1</v>
      </c>
      <c r="J10961" t="str">
        <f>VLOOKUP(A10961,'Município e Sexo'!$A$2:$I$11321,5,FALSE)</f>
        <v>JABOATAO DOS GUARARAPES</v>
      </c>
      <c r="K10961" t="str">
        <f>VLOOKUP(A10961,'Município e Sexo'!$A$2:$I$11321,7,FALSE)</f>
        <v>MASCULINO</v>
      </c>
    </row>
    <row r="10962" spans="1:11" ht="15" customHeight="1" thickBot="1" x14ac:dyDescent="0.25">
      <c r="A10962" t="str">
        <f>CONCATENATE(B10962,C10962,D10962,G10962,E10962,I10962)</f>
        <v>16112020HOMICIDIO251</v>
      </c>
      <c r="B10962" s="4">
        <v>16</v>
      </c>
      <c r="C10962" s="5">
        <v>11</v>
      </c>
      <c r="D10962" s="4">
        <v>2020</v>
      </c>
      <c r="E10962" s="4">
        <v>25</v>
      </c>
      <c r="F10962" s="4" t="s">
        <v>210</v>
      </c>
      <c r="G10962" s="4" t="s">
        <v>12</v>
      </c>
      <c r="H10962" s="4" t="s">
        <v>211</v>
      </c>
      <c r="I10962" s="4">
        <v>1</v>
      </c>
      <c r="J10962" t="str">
        <f>VLOOKUP(A10962,'Município e Sexo'!$A$2:$I$11321,5,FALSE)</f>
        <v>CABO DE SANTO AGOSTINHO</v>
      </c>
      <c r="K10962" t="str">
        <f>VLOOKUP(A10962,'Município e Sexo'!$A$2:$I$11321,7,FALSE)</f>
        <v>MASCULINO</v>
      </c>
    </row>
    <row r="10963" spans="1:11" ht="15" customHeight="1" thickBot="1" x14ac:dyDescent="0.25">
      <c r="A10963" t="str">
        <f>CONCATENATE(B10963,C10963,D10963,G10963,E10963,I10963)</f>
        <v>16112020HOMICIDIO331</v>
      </c>
      <c r="B10963" s="4">
        <v>16</v>
      </c>
      <c r="C10963" s="5">
        <v>11</v>
      </c>
      <c r="D10963" s="4">
        <v>2020</v>
      </c>
      <c r="E10963" s="4">
        <v>33</v>
      </c>
      <c r="F10963" s="4" t="s">
        <v>210</v>
      </c>
      <c r="G10963" s="4" t="s">
        <v>12</v>
      </c>
      <c r="H10963" s="4" t="s">
        <v>211</v>
      </c>
      <c r="I10963" s="4">
        <v>1</v>
      </c>
      <c r="J10963" t="str">
        <f>VLOOKUP(A10963,'Município e Sexo'!$A$2:$I$11321,5,FALSE)</f>
        <v>CABO DE SANTO AGOSTINHO</v>
      </c>
      <c r="K10963" t="str">
        <f>VLOOKUP(A10963,'Município e Sexo'!$A$2:$I$11321,7,FALSE)</f>
        <v>MASCULINO</v>
      </c>
    </row>
    <row r="10964" spans="1:11" ht="15" customHeight="1" thickBot="1" x14ac:dyDescent="0.25">
      <c r="A10964" t="str">
        <f>CONCATENATE(B10964,C10964,D10964,G10964,E10964,I10964)</f>
        <v>16112020HOMICIDIO381</v>
      </c>
      <c r="B10964" s="4">
        <v>16</v>
      </c>
      <c r="C10964" s="5">
        <v>11</v>
      </c>
      <c r="D10964" s="4">
        <v>2020</v>
      </c>
      <c r="E10964" s="4">
        <v>38</v>
      </c>
      <c r="F10964" s="4" t="s">
        <v>210</v>
      </c>
      <c r="G10964" s="4" t="s">
        <v>12</v>
      </c>
      <c r="H10964" s="4" t="s">
        <v>211</v>
      </c>
      <c r="I10964" s="4">
        <v>1</v>
      </c>
      <c r="J10964" t="str">
        <f>VLOOKUP(A10964,'Município e Sexo'!$A$2:$I$11321,5,FALSE)</f>
        <v>CABO DE SANTO AGOSTINHO</v>
      </c>
      <c r="K10964" t="str">
        <f>VLOOKUP(A10964,'Município e Sexo'!$A$2:$I$11321,7,FALSE)</f>
        <v>MASCULINO</v>
      </c>
    </row>
    <row r="10965" spans="1:11" ht="15" customHeight="1" thickBot="1" x14ac:dyDescent="0.25">
      <c r="A10965" t="str">
        <f>CONCATENATE(B10965,C10965,D10965,G10965,E10965,I10965)</f>
        <v>16112020HOMICIDIO191</v>
      </c>
      <c r="B10965" s="4">
        <v>16</v>
      </c>
      <c r="C10965" s="5">
        <v>11</v>
      </c>
      <c r="D10965" s="4">
        <v>2020</v>
      </c>
      <c r="E10965" s="4">
        <v>19</v>
      </c>
      <c r="F10965" s="4" t="s">
        <v>210</v>
      </c>
      <c r="G10965" s="4" t="s">
        <v>12</v>
      </c>
      <c r="H10965" s="4" t="s">
        <v>211</v>
      </c>
      <c r="I10965" s="4">
        <v>1</v>
      </c>
      <c r="J10965" t="str">
        <f>VLOOKUP(A10965,'Município e Sexo'!$A$2:$I$11321,5,FALSE)</f>
        <v>CABO DE SANTO AGOSTINHO</v>
      </c>
      <c r="K10965" t="str">
        <f>VLOOKUP(A10965,'Município e Sexo'!$A$2:$I$11321,7,FALSE)</f>
        <v>FEMININO</v>
      </c>
    </row>
    <row r="10966" spans="1:11" ht="15" customHeight="1" thickBot="1" x14ac:dyDescent="0.25">
      <c r="A10966" t="str">
        <f>CONCATENATE(B10966,C10966,D10966,G10966,E10966,I10966)</f>
        <v>16112020HOMICIDIO311</v>
      </c>
      <c r="B10966" s="4">
        <v>16</v>
      </c>
      <c r="C10966" s="5">
        <v>11</v>
      </c>
      <c r="D10966" s="4">
        <v>2020</v>
      </c>
      <c r="E10966" s="4">
        <v>31</v>
      </c>
      <c r="F10966" s="4" t="s">
        <v>210</v>
      </c>
      <c r="G10966" s="4" t="s">
        <v>12</v>
      </c>
      <c r="H10966" s="4" t="s">
        <v>211</v>
      </c>
      <c r="I10966" s="4">
        <v>1</v>
      </c>
      <c r="J10966" t="str">
        <f>VLOOKUP(A10966,'Município e Sexo'!$A$2:$I$11321,5,FALSE)</f>
        <v>OLINDA</v>
      </c>
      <c r="K10966" t="str">
        <f>VLOOKUP(A10966,'Município e Sexo'!$A$2:$I$11321,7,FALSE)</f>
        <v>MASCULINO</v>
      </c>
    </row>
    <row r="10967" spans="1:11" ht="15" customHeight="1" thickBot="1" x14ac:dyDescent="0.25">
      <c r="A10967" t="str">
        <f>CONCATENATE(B10967,C10967,D10967,G10967,E10967,I10967)</f>
        <v>16112020HOMICIDIO401</v>
      </c>
      <c r="B10967" s="4">
        <v>16</v>
      </c>
      <c r="C10967" s="5">
        <v>11</v>
      </c>
      <c r="D10967" s="4">
        <v>2020</v>
      </c>
      <c r="E10967" s="4">
        <v>40</v>
      </c>
      <c r="F10967" s="4" t="s">
        <v>210</v>
      </c>
      <c r="G10967" s="4" t="s">
        <v>12</v>
      </c>
      <c r="H10967" s="4" t="s">
        <v>211</v>
      </c>
      <c r="I10967" s="4">
        <v>1</v>
      </c>
      <c r="J10967" t="str">
        <f>VLOOKUP(A10967,'Município e Sexo'!$A$2:$I$11321,5,FALSE)</f>
        <v>JABOATAO DOS GUARARAPES</v>
      </c>
      <c r="K10967" t="str">
        <f>VLOOKUP(A10967,'Município e Sexo'!$A$2:$I$11321,7,FALSE)</f>
        <v>MASCULINO</v>
      </c>
    </row>
    <row r="10968" spans="1:11" ht="15" customHeight="1" thickBot="1" x14ac:dyDescent="0.25">
      <c r="A10968" t="str">
        <f>CONCATENATE(B10968,C10968,D10968,G10968,E10968,I10968)</f>
        <v>16112020HOMICIDIO451</v>
      </c>
      <c r="B10968" s="4">
        <v>16</v>
      </c>
      <c r="C10968" s="5">
        <v>11</v>
      </c>
      <c r="D10968" s="4">
        <v>2020</v>
      </c>
      <c r="E10968" s="4">
        <v>45</v>
      </c>
      <c r="F10968" s="4" t="s">
        <v>210</v>
      </c>
      <c r="G10968" s="4" t="s">
        <v>12</v>
      </c>
      <c r="H10968" s="4" t="s">
        <v>212</v>
      </c>
      <c r="I10968" s="4">
        <v>1</v>
      </c>
      <c r="J10968" t="str">
        <f>VLOOKUP(A10968,'Município e Sexo'!$A$2:$I$11321,5,FALSE)</f>
        <v>RECIFE</v>
      </c>
      <c r="K10968" t="str">
        <f>VLOOKUP(A10968,'Município e Sexo'!$A$2:$I$11321,7,FALSE)</f>
        <v>MASCULINO</v>
      </c>
    </row>
    <row r="10969" spans="1:11" ht="15" customHeight="1" thickBot="1" x14ac:dyDescent="0.25">
      <c r="A10969" t="str">
        <f>CONCATENATE(B10969,C10969,D10969,G10969,E10969,I10969)</f>
        <v>16112020HOMICIDIO511</v>
      </c>
      <c r="B10969" s="4">
        <v>16</v>
      </c>
      <c r="C10969" s="5">
        <v>11</v>
      </c>
      <c r="D10969" s="4">
        <v>2020</v>
      </c>
      <c r="E10969" s="4">
        <v>51</v>
      </c>
      <c r="F10969" s="4" t="s">
        <v>210</v>
      </c>
      <c r="G10969" s="4" t="s">
        <v>12</v>
      </c>
      <c r="H10969" s="4" t="s">
        <v>211</v>
      </c>
      <c r="I10969" s="4">
        <v>1</v>
      </c>
      <c r="J10969" t="str">
        <f>VLOOKUP(A10969,'Município e Sexo'!$A$2:$I$11321,5,FALSE)</f>
        <v>SURUBIM</v>
      </c>
      <c r="K10969" t="str">
        <f>VLOOKUP(A10969,'Município e Sexo'!$A$2:$I$11321,7,FALSE)</f>
        <v>MASCULINO</v>
      </c>
    </row>
    <row r="10970" spans="1:11" ht="15" customHeight="1" thickBot="1" x14ac:dyDescent="0.25">
      <c r="A10970" t="str">
        <f>CONCATENATE(B10970,C10970,D10970,G10970,E10970,I10970)</f>
        <v>16112020HOMICIDIO251</v>
      </c>
      <c r="B10970" s="4">
        <v>16</v>
      </c>
      <c r="C10970" s="5">
        <v>11</v>
      </c>
      <c r="D10970" s="4">
        <v>2020</v>
      </c>
      <c r="E10970" s="4">
        <v>25</v>
      </c>
      <c r="F10970" s="4" t="s">
        <v>210</v>
      </c>
      <c r="G10970" s="4" t="s">
        <v>12</v>
      </c>
      <c r="H10970" s="4" t="s">
        <v>212</v>
      </c>
      <c r="I10970" s="4">
        <v>1</v>
      </c>
      <c r="J10970" t="str">
        <f>VLOOKUP(A10970,'Município e Sexo'!$A$2:$I$11321,5,FALSE)</f>
        <v>CABO DE SANTO AGOSTINHO</v>
      </c>
      <c r="K10970" t="str">
        <f>VLOOKUP(A10970,'Município e Sexo'!$A$2:$I$11321,7,FALSE)</f>
        <v>MASCULINO</v>
      </c>
    </row>
    <row r="10971" spans="1:11" ht="15" customHeight="1" thickBot="1" x14ac:dyDescent="0.25">
      <c r="A10971" t="str">
        <f>CONCATENATE(B10971,C10971,D10971,G10971,E10971,I10971)</f>
        <v>16112020HOMICIDIO251</v>
      </c>
      <c r="B10971" s="4">
        <v>16</v>
      </c>
      <c r="C10971" s="5">
        <v>11</v>
      </c>
      <c r="D10971" s="4">
        <v>2020</v>
      </c>
      <c r="E10971" s="4">
        <v>25</v>
      </c>
      <c r="F10971" s="4" t="s">
        <v>210</v>
      </c>
      <c r="G10971" s="4" t="s">
        <v>12</v>
      </c>
      <c r="H10971" s="4" t="s">
        <v>218</v>
      </c>
      <c r="I10971" s="4">
        <v>1</v>
      </c>
      <c r="J10971" t="str">
        <f>VLOOKUP(A10971,'Município e Sexo'!$A$2:$I$11321,5,FALSE)</f>
        <v>CABO DE SANTO AGOSTINHO</v>
      </c>
      <c r="K10971" t="str">
        <f>VLOOKUP(A10971,'Município e Sexo'!$A$2:$I$11321,7,FALSE)</f>
        <v>MASCULINO</v>
      </c>
    </row>
    <row r="10972" spans="1:11" ht="15" customHeight="1" thickBot="1" x14ac:dyDescent="0.25">
      <c r="A10972" t="str">
        <f>CONCATENATE(B10972,C10972,D10972,G10972,E10972,I10972)</f>
        <v>16112020HOMICIDIO471</v>
      </c>
      <c r="B10972" s="4">
        <v>16</v>
      </c>
      <c r="C10972" s="5">
        <v>11</v>
      </c>
      <c r="D10972" s="4">
        <v>2020</v>
      </c>
      <c r="E10972" s="4">
        <v>47</v>
      </c>
      <c r="F10972" s="4" t="s">
        <v>210</v>
      </c>
      <c r="G10972" s="4" t="s">
        <v>12</v>
      </c>
      <c r="H10972" s="4" t="s">
        <v>212</v>
      </c>
      <c r="I10972" s="4">
        <v>1</v>
      </c>
      <c r="J10972" t="str">
        <f>VLOOKUP(A10972,'Município e Sexo'!$A$2:$I$11321,5,FALSE)</f>
        <v>RECIFE</v>
      </c>
      <c r="K10972" t="str">
        <f>VLOOKUP(A10972,'Município e Sexo'!$A$2:$I$11321,7,FALSE)</f>
        <v>MASCULINO</v>
      </c>
    </row>
    <row r="10973" spans="1:11" ht="15" customHeight="1" thickBot="1" x14ac:dyDescent="0.25">
      <c r="A10973" t="str">
        <f>CONCATENATE(B10973,C10973,D10973,G10973,E10973,I10973)</f>
        <v>17112020HOMICIDIO211</v>
      </c>
      <c r="B10973" s="4">
        <v>17</v>
      </c>
      <c r="C10973" s="5">
        <v>11</v>
      </c>
      <c r="D10973" s="4">
        <v>2020</v>
      </c>
      <c r="E10973" s="4">
        <v>21</v>
      </c>
      <c r="F10973" s="4" t="s">
        <v>216</v>
      </c>
      <c r="G10973" s="4" t="s">
        <v>12</v>
      </c>
      <c r="H10973" s="4" t="s">
        <v>211</v>
      </c>
      <c r="I10973" s="4">
        <v>1</v>
      </c>
      <c r="J10973" t="str">
        <f>VLOOKUP(A10973,'Município e Sexo'!$A$2:$I$11321,5,FALSE)</f>
        <v>TIMBAUBA</v>
      </c>
      <c r="K10973" t="str">
        <f>VLOOKUP(A10973,'Município e Sexo'!$A$2:$I$11321,7,FALSE)</f>
        <v>FEMININO</v>
      </c>
    </row>
    <row r="10974" spans="1:11" ht="15" customHeight="1" thickBot="1" x14ac:dyDescent="0.25">
      <c r="A10974" t="str">
        <f>CONCATENATE(B10974,C10974,D10974,G10974,E10974,I10974)</f>
        <v>17112020HOMICIDIO371</v>
      </c>
      <c r="B10974" s="4">
        <v>17</v>
      </c>
      <c r="C10974" s="5">
        <v>11</v>
      </c>
      <c r="D10974" s="4">
        <v>2020</v>
      </c>
      <c r="E10974" s="4">
        <v>37</v>
      </c>
      <c r="F10974" s="4" t="s">
        <v>214</v>
      </c>
      <c r="G10974" s="4" t="s">
        <v>12</v>
      </c>
      <c r="H10974" s="4" t="s">
        <v>218</v>
      </c>
      <c r="I10974" s="4">
        <v>1</v>
      </c>
      <c r="J10974" t="str">
        <f>VLOOKUP(A10974,'Município e Sexo'!$A$2:$I$11321,5,FALSE)</f>
        <v>LAGOA GRANDE</v>
      </c>
      <c r="K10974" t="str">
        <f>VLOOKUP(A10974,'Município e Sexo'!$A$2:$I$11321,7,FALSE)</f>
        <v>MASCULINO</v>
      </c>
    </row>
    <row r="10975" spans="1:11" ht="15" customHeight="1" thickBot="1" x14ac:dyDescent="0.25">
      <c r="A10975" t="str">
        <f>CONCATENATE(B10975,C10975,D10975,G10975,E10975,I10975)</f>
        <v>17112020HOMICIDIO631</v>
      </c>
      <c r="B10975" s="4">
        <v>17</v>
      </c>
      <c r="C10975" s="5">
        <v>11</v>
      </c>
      <c r="D10975" s="4">
        <v>2020</v>
      </c>
      <c r="E10975" s="4">
        <v>63</v>
      </c>
      <c r="F10975" s="4" t="s">
        <v>210</v>
      </c>
      <c r="G10975" s="4" t="s">
        <v>12</v>
      </c>
      <c r="H10975" s="4" t="s">
        <v>212</v>
      </c>
      <c r="I10975" s="4">
        <v>1</v>
      </c>
      <c r="J10975" t="str">
        <f>VLOOKUP(A10975,'Município e Sexo'!$A$2:$I$11321,5,FALSE)</f>
        <v>PETROLINA</v>
      </c>
      <c r="K10975" t="str">
        <f>VLOOKUP(A10975,'Município e Sexo'!$A$2:$I$11321,7,FALSE)</f>
        <v>MASCULINO</v>
      </c>
    </row>
    <row r="10976" spans="1:11" ht="15" customHeight="1" thickBot="1" x14ac:dyDescent="0.25">
      <c r="A10976" t="str">
        <f>CONCATENATE(B10976,C10976,D10976,G10976,E10976,I10976)</f>
        <v>17112020HOMICIDIO321</v>
      </c>
      <c r="B10976" s="4">
        <v>17</v>
      </c>
      <c r="C10976" s="5">
        <v>11</v>
      </c>
      <c r="D10976" s="4">
        <v>2020</v>
      </c>
      <c r="E10976" s="4">
        <v>32</v>
      </c>
      <c r="F10976" s="4" t="s">
        <v>210</v>
      </c>
      <c r="G10976" s="4" t="s">
        <v>12</v>
      </c>
      <c r="H10976" s="4" t="s">
        <v>211</v>
      </c>
      <c r="I10976" s="4">
        <v>1</v>
      </c>
      <c r="J10976" t="str">
        <f>VLOOKUP(A10976,'Município e Sexo'!$A$2:$I$11321,5,FALSE)</f>
        <v>BELEM DE MARIA</v>
      </c>
      <c r="K10976" t="str">
        <f>VLOOKUP(A10976,'Município e Sexo'!$A$2:$I$11321,7,FALSE)</f>
        <v>MASCULINO</v>
      </c>
    </row>
    <row r="10977" spans="1:11" ht="15" customHeight="1" thickBot="1" x14ac:dyDescent="0.25">
      <c r="A10977" t="str">
        <f>CONCATENATE(B10977,C10977,D10977,G10977,E10977,I10977)</f>
        <v>17112020HOMICIDIO371</v>
      </c>
      <c r="B10977" s="4">
        <v>17</v>
      </c>
      <c r="C10977" s="5">
        <v>11</v>
      </c>
      <c r="D10977" s="4">
        <v>2020</v>
      </c>
      <c r="E10977" s="4">
        <v>37</v>
      </c>
      <c r="F10977" s="4" t="s">
        <v>221</v>
      </c>
      <c r="G10977" s="4" t="s">
        <v>12</v>
      </c>
      <c r="H10977" s="4" t="s">
        <v>211</v>
      </c>
      <c r="I10977" s="4">
        <v>1</v>
      </c>
      <c r="J10977" t="str">
        <f>VLOOKUP(A10977,'Município e Sexo'!$A$2:$I$11321,5,FALSE)</f>
        <v>LAGOA GRANDE</v>
      </c>
      <c r="K10977" t="str">
        <f>VLOOKUP(A10977,'Município e Sexo'!$A$2:$I$11321,7,FALSE)</f>
        <v>MASCULINO</v>
      </c>
    </row>
    <row r="10978" spans="1:11" ht="15" customHeight="1" thickBot="1" x14ac:dyDescent="0.25">
      <c r="A10978" t="str">
        <f>CONCATENATE(B10978,C10978,D10978,G10978,E10978,I10978)</f>
        <v>17112020HOMICIDIO431</v>
      </c>
      <c r="B10978" s="4">
        <v>17</v>
      </c>
      <c r="C10978" s="5">
        <v>11</v>
      </c>
      <c r="D10978" s="4">
        <v>2020</v>
      </c>
      <c r="E10978" s="4">
        <v>43</v>
      </c>
      <c r="F10978" s="4" t="s">
        <v>210</v>
      </c>
      <c r="G10978" s="4" t="s">
        <v>12</v>
      </c>
      <c r="H10978" s="4" t="s">
        <v>211</v>
      </c>
      <c r="I10978" s="4">
        <v>1</v>
      </c>
      <c r="J10978" t="str">
        <f>VLOOKUP(A10978,'Município e Sexo'!$A$2:$I$11321,5,FALSE)</f>
        <v>CABO DE SANTO AGOSTINHO</v>
      </c>
      <c r="K10978" t="str">
        <f>VLOOKUP(A10978,'Município e Sexo'!$A$2:$I$11321,7,FALSE)</f>
        <v>MASCULINO</v>
      </c>
    </row>
    <row r="10979" spans="1:11" ht="15" customHeight="1" thickBot="1" x14ac:dyDescent="0.25">
      <c r="A10979" t="str">
        <f>CONCATENATE(B10979,C10979,D10979,G10979,E10979,I10979)</f>
        <v>17112020HOMICIDIO481</v>
      </c>
      <c r="B10979" s="4">
        <v>17</v>
      </c>
      <c r="C10979" s="5">
        <v>11</v>
      </c>
      <c r="D10979" s="4">
        <v>2020</v>
      </c>
      <c r="E10979" s="4">
        <v>48</v>
      </c>
      <c r="F10979" s="4" t="s">
        <v>210</v>
      </c>
      <c r="G10979" s="4" t="s">
        <v>12</v>
      </c>
      <c r="H10979" s="4" t="s">
        <v>212</v>
      </c>
      <c r="I10979" s="4">
        <v>1</v>
      </c>
      <c r="J10979" t="str">
        <f>VLOOKUP(A10979,'Município e Sexo'!$A$2:$I$11321,5,FALSE)</f>
        <v>IPOJUCA</v>
      </c>
      <c r="K10979" t="str">
        <f>VLOOKUP(A10979,'Município e Sexo'!$A$2:$I$11321,7,FALSE)</f>
        <v>MASCULINO</v>
      </c>
    </row>
    <row r="10980" spans="1:11" ht="15" customHeight="1" thickBot="1" x14ac:dyDescent="0.25">
      <c r="A10980" t="str">
        <f>CONCATENATE(B10980,C10980,D10980,G10980,E10980,I10980)</f>
        <v>17112020HOMICIDIO571</v>
      </c>
      <c r="B10980" s="4">
        <v>17</v>
      </c>
      <c r="C10980" s="5">
        <v>11</v>
      </c>
      <c r="D10980" s="4">
        <v>2020</v>
      </c>
      <c r="E10980" s="4">
        <v>57</v>
      </c>
      <c r="F10980" s="4" t="s">
        <v>210</v>
      </c>
      <c r="G10980" s="4" t="s">
        <v>12</v>
      </c>
      <c r="H10980" s="4" t="s">
        <v>213</v>
      </c>
      <c r="I10980" s="4">
        <v>1</v>
      </c>
      <c r="J10980" t="str">
        <f>VLOOKUP(A10980,'Município e Sexo'!$A$2:$I$11321,5,FALSE)</f>
        <v>BONITO</v>
      </c>
      <c r="K10980" t="str">
        <f>VLOOKUP(A10980,'Município e Sexo'!$A$2:$I$11321,7,FALSE)</f>
        <v>MASCULINO</v>
      </c>
    </row>
    <row r="10981" spans="1:11" ht="15" customHeight="1" thickBot="1" x14ac:dyDescent="0.25">
      <c r="A10981" t="str">
        <f>CONCATENATE(B10981,C10981,D10981,G10981,E10981,I10981)</f>
        <v>17112020HOMICIDIO191</v>
      </c>
      <c r="B10981" s="4">
        <v>17</v>
      </c>
      <c r="C10981" s="5">
        <v>11</v>
      </c>
      <c r="D10981" s="4">
        <v>2020</v>
      </c>
      <c r="E10981" s="4">
        <v>19</v>
      </c>
      <c r="F10981" s="4" t="s">
        <v>216</v>
      </c>
      <c r="G10981" s="4" t="s">
        <v>12</v>
      </c>
      <c r="H10981" s="4" t="s">
        <v>211</v>
      </c>
      <c r="I10981" s="4">
        <v>1</v>
      </c>
      <c r="J10981" t="str">
        <f>VLOOKUP(A10981,'Município e Sexo'!$A$2:$I$11321,5,FALSE)</f>
        <v>CAMARAGIBE</v>
      </c>
      <c r="K10981" t="str">
        <f>VLOOKUP(A10981,'Município e Sexo'!$A$2:$I$11321,7,FALSE)</f>
        <v>MASCULINO</v>
      </c>
    </row>
    <row r="10982" spans="1:11" ht="15" customHeight="1" thickBot="1" x14ac:dyDescent="0.25">
      <c r="A10982" t="str">
        <f>CONCATENATE(B10982,C10982,D10982,G10982,E10982,I10982)</f>
        <v>17112020HOMICIDIO191</v>
      </c>
      <c r="B10982" s="4">
        <v>17</v>
      </c>
      <c r="C10982" s="5">
        <v>11</v>
      </c>
      <c r="D10982" s="4">
        <v>2020</v>
      </c>
      <c r="E10982" s="4">
        <v>19</v>
      </c>
      <c r="F10982" s="4" t="s">
        <v>210</v>
      </c>
      <c r="G10982" s="4" t="s">
        <v>12</v>
      </c>
      <c r="H10982" s="4" t="s">
        <v>212</v>
      </c>
      <c r="I10982" s="4">
        <v>1</v>
      </c>
      <c r="J10982" t="str">
        <f>VLOOKUP(A10982,'Município e Sexo'!$A$2:$I$11321,5,FALSE)</f>
        <v>CAMARAGIBE</v>
      </c>
      <c r="K10982" t="str">
        <f>VLOOKUP(A10982,'Município e Sexo'!$A$2:$I$11321,7,FALSE)</f>
        <v>MASCULINO</v>
      </c>
    </row>
    <row r="10983" spans="1:11" ht="15" customHeight="1" thickBot="1" x14ac:dyDescent="0.25">
      <c r="A10983" t="str">
        <f>CONCATENATE(B10983,C10983,D10983,G10983,E10983,I10983)</f>
        <v>17112020HOMICIDIO411</v>
      </c>
      <c r="B10983" s="4">
        <v>17</v>
      </c>
      <c r="C10983" s="5">
        <v>11</v>
      </c>
      <c r="D10983" s="4">
        <v>2020</v>
      </c>
      <c r="E10983" s="4">
        <v>41</v>
      </c>
      <c r="F10983" s="4" t="s">
        <v>214</v>
      </c>
      <c r="G10983" s="4" t="s">
        <v>12</v>
      </c>
      <c r="H10983" s="4" t="s">
        <v>211</v>
      </c>
      <c r="I10983" s="4">
        <v>1</v>
      </c>
      <c r="J10983" t="str">
        <f>VLOOKUP(A10983,'Município e Sexo'!$A$2:$I$11321,5,FALSE)</f>
        <v>LAJEDO</v>
      </c>
      <c r="K10983" t="str">
        <f>VLOOKUP(A10983,'Município e Sexo'!$A$2:$I$11321,7,FALSE)</f>
        <v>MASCULINO</v>
      </c>
    </row>
    <row r="10984" spans="1:11" ht="15" customHeight="1" thickBot="1" x14ac:dyDescent="0.25">
      <c r="A10984" t="str">
        <f>CONCATENATE(B10984,C10984,D10984,G10984,E10984,I10984)</f>
        <v>18112020HOMICIDIO431</v>
      </c>
      <c r="B10984" s="4">
        <v>18</v>
      </c>
      <c r="C10984" s="5">
        <v>11</v>
      </c>
      <c r="D10984" s="4">
        <v>2020</v>
      </c>
      <c r="E10984" s="4">
        <v>43</v>
      </c>
      <c r="F10984" s="4" t="s">
        <v>210</v>
      </c>
      <c r="G10984" s="4" t="s">
        <v>12</v>
      </c>
      <c r="H10984" s="4" t="s">
        <v>211</v>
      </c>
      <c r="I10984" s="4">
        <v>1</v>
      </c>
      <c r="J10984" t="str">
        <f>VLOOKUP(A10984,'Município e Sexo'!$A$2:$I$11321,5,FALSE)</f>
        <v>IGARASSU</v>
      </c>
      <c r="K10984" t="str">
        <f>VLOOKUP(A10984,'Município e Sexo'!$A$2:$I$11321,7,FALSE)</f>
        <v>MASCULINO</v>
      </c>
    </row>
    <row r="10985" spans="1:11" ht="15" customHeight="1" thickBot="1" x14ac:dyDescent="0.25">
      <c r="A10985" t="str">
        <f>CONCATENATE(B10985,C10985,D10985,G10985,E10985,I10985)</f>
        <v>18112020HOMICIDIO501</v>
      </c>
      <c r="B10985" s="4">
        <v>18</v>
      </c>
      <c r="C10985" s="5">
        <v>11</v>
      </c>
      <c r="D10985" s="4">
        <v>2020</v>
      </c>
      <c r="E10985" s="4">
        <v>50</v>
      </c>
      <c r="F10985" s="4" t="s">
        <v>210</v>
      </c>
      <c r="G10985" s="4" t="s">
        <v>12</v>
      </c>
      <c r="H10985" s="4" t="s">
        <v>218</v>
      </c>
      <c r="I10985" s="4">
        <v>1</v>
      </c>
      <c r="J10985" t="str">
        <f>VLOOKUP(A10985,'Município e Sexo'!$A$2:$I$11321,5,FALSE)</f>
        <v>CARUARU</v>
      </c>
      <c r="K10985" t="str">
        <f>VLOOKUP(A10985,'Município e Sexo'!$A$2:$I$11321,7,FALSE)</f>
        <v>MASCULINO</v>
      </c>
    </row>
    <row r="10986" spans="1:11" ht="15" customHeight="1" thickBot="1" x14ac:dyDescent="0.25">
      <c r="A10986" t="str">
        <f>CONCATENATE(B10986,C10986,D10986,G10986,E10986,I10986)</f>
        <v>18112020HOMICIDIO241</v>
      </c>
      <c r="B10986" s="4">
        <v>18</v>
      </c>
      <c r="C10986" s="5">
        <v>11</v>
      </c>
      <c r="D10986" s="4">
        <v>2020</v>
      </c>
      <c r="E10986" s="4">
        <v>24</v>
      </c>
      <c r="F10986" s="4" t="s">
        <v>210</v>
      </c>
      <c r="G10986" s="4" t="s">
        <v>12</v>
      </c>
      <c r="H10986" s="4" t="s">
        <v>211</v>
      </c>
      <c r="I10986" s="4">
        <v>1</v>
      </c>
      <c r="J10986" t="str">
        <f>VLOOKUP(A10986,'Município e Sexo'!$A$2:$I$11321,5,FALSE)</f>
        <v>ESCADA</v>
      </c>
      <c r="K10986" t="str">
        <f>VLOOKUP(A10986,'Município e Sexo'!$A$2:$I$11321,7,FALSE)</f>
        <v>MASCULINO</v>
      </c>
    </row>
    <row r="10987" spans="1:11" ht="15" customHeight="1" thickBot="1" x14ac:dyDescent="0.25">
      <c r="A10987" t="str">
        <f>CONCATENATE(B10987,C10987,D10987,G10987,E10987,I10987)</f>
        <v>19112020HOMICIDIO291</v>
      </c>
      <c r="B10987" s="4">
        <v>19</v>
      </c>
      <c r="C10987" s="5">
        <v>11</v>
      </c>
      <c r="D10987" s="4">
        <v>2020</v>
      </c>
      <c r="E10987" s="4">
        <v>29</v>
      </c>
      <c r="F10987" s="4" t="s">
        <v>210</v>
      </c>
      <c r="G10987" s="4" t="s">
        <v>12</v>
      </c>
      <c r="H10987" s="4" t="s">
        <v>211</v>
      </c>
      <c r="I10987" s="4">
        <v>1</v>
      </c>
      <c r="J10987" t="str">
        <f>VLOOKUP(A10987,'Município e Sexo'!$A$2:$I$11321,5,FALSE)</f>
        <v>JABOATAO DOS GUARARAPES</v>
      </c>
      <c r="K10987" t="str">
        <f>VLOOKUP(A10987,'Município e Sexo'!$A$2:$I$11321,7,FALSE)</f>
        <v>MASCULINO</v>
      </c>
    </row>
    <row r="10988" spans="1:11" ht="15" customHeight="1" thickBot="1" x14ac:dyDescent="0.25">
      <c r="A10988" t="str">
        <f>CONCATENATE(B10988,C10988,D10988,G10988,E10988,I10988)</f>
        <v>19112020HOMICIDIO301</v>
      </c>
      <c r="B10988" s="4">
        <v>19</v>
      </c>
      <c r="C10988" s="5">
        <v>11</v>
      </c>
      <c r="D10988" s="4">
        <v>2020</v>
      </c>
      <c r="E10988" s="4">
        <v>30</v>
      </c>
      <c r="F10988" s="4" t="s">
        <v>210</v>
      </c>
      <c r="G10988" s="4" t="s">
        <v>12</v>
      </c>
      <c r="H10988" s="4" t="s">
        <v>211</v>
      </c>
      <c r="I10988" s="4">
        <v>1</v>
      </c>
      <c r="J10988" t="str">
        <f>VLOOKUP(A10988,'Município e Sexo'!$A$2:$I$11321,5,FALSE)</f>
        <v>SANTA CRUZ DO CAPIBARIBE</v>
      </c>
      <c r="K10988" t="str">
        <f>VLOOKUP(A10988,'Município e Sexo'!$A$2:$I$11321,7,FALSE)</f>
        <v>MASCULINO</v>
      </c>
    </row>
    <row r="10989" spans="1:11" ht="15" customHeight="1" thickBot="1" x14ac:dyDescent="0.25">
      <c r="A10989" t="str">
        <f>CONCATENATE(B10989,C10989,D10989,G10989,E10989,I10989)</f>
        <v>19112020HOMICIDIO81</v>
      </c>
      <c r="B10989" s="4">
        <v>19</v>
      </c>
      <c r="C10989" s="5">
        <v>11</v>
      </c>
      <c r="D10989" s="4">
        <v>2020</v>
      </c>
      <c r="E10989" s="4">
        <v>8</v>
      </c>
      <c r="F10989" s="4" t="s">
        <v>210</v>
      </c>
      <c r="G10989" s="4" t="s">
        <v>12</v>
      </c>
      <c r="H10989" s="4" t="s">
        <v>218</v>
      </c>
      <c r="I10989" s="4">
        <v>1</v>
      </c>
      <c r="J10989" t="str">
        <f>VLOOKUP(A10989,'Município e Sexo'!$A$2:$I$11321,5,FALSE)</f>
        <v>AMARAJI</v>
      </c>
      <c r="K10989" t="str">
        <f>VLOOKUP(A10989,'Município e Sexo'!$A$2:$I$11321,7,FALSE)</f>
        <v>FEMININO</v>
      </c>
    </row>
    <row r="10990" spans="1:11" ht="15" customHeight="1" thickBot="1" x14ac:dyDescent="0.25">
      <c r="A10990" t="str">
        <f>CONCATENATE(B10990,C10990,D10990,G10990,E10990,I10990)</f>
        <v>19112020HOMICIDIO281</v>
      </c>
      <c r="B10990" s="4">
        <v>19</v>
      </c>
      <c r="C10990" s="5">
        <v>11</v>
      </c>
      <c r="D10990" s="4">
        <v>2020</v>
      </c>
      <c r="E10990" s="4">
        <v>28</v>
      </c>
      <c r="F10990" s="4" t="s">
        <v>216</v>
      </c>
      <c r="G10990" s="4" t="s">
        <v>12</v>
      </c>
      <c r="H10990" s="4" t="s">
        <v>211</v>
      </c>
      <c r="I10990" s="4">
        <v>1</v>
      </c>
      <c r="J10990" t="str">
        <f>VLOOKUP(A10990,'Município e Sexo'!$A$2:$I$11321,5,FALSE)</f>
        <v>CUSTODIA</v>
      </c>
      <c r="K10990" t="str">
        <f>VLOOKUP(A10990,'Município e Sexo'!$A$2:$I$11321,7,FALSE)</f>
        <v>MASCULINO</v>
      </c>
    </row>
    <row r="10991" spans="1:11" ht="15" customHeight="1" thickBot="1" x14ac:dyDescent="0.25">
      <c r="A10991" t="str">
        <f>CONCATENATE(B10991,C10991,D10991,G10991,E10991,I10991)</f>
        <v>19112020HOMICIDIO401</v>
      </c>
      <c r="B10991" s="4">
        <v>19</v>
      </c>
      <c r="C10991" s="5">
        <v>11</v>
      </c>
      <c r="D10991" s="4">
        <v>2020</v>
      </c>
      <c r="E10991" s="4">
        <v>40</v>
      </c>
      <c r="F10991" s="4" t="s">
        <v>216</v>
      </c>
      <c r="G10991" s="4" t="s">
        <v>12</v>
      </c>
      <c r="H10991" s="4" t="s">
        <v>211</v>
      </c>
      <c r="I10991" s="4">
        <v>1</v>
      </c>
      <c r="J10991" t="str">
        <f>VLOOKUP(A10991,'Município e Sexo'!$A$2:$I$11321,5,FALSE)</f>
        <v>CUSTODIA</v>
      </c>
      <c r="K10991" t="str">
        <f>VLOOKUP(A10991,'Município e Sexo'!$A$2:$I$11321,7,FALSE)</f>
        <v>MASCULINO</v>
      </c>
    </row>
    <row r="10992" spans="1:11" ht="15" customHeight="1" thickBot="1" x14ac:dyDescent="0.25">
      <c r="A10992" t="str">
        <f>CONCATENATE(B10992,C10992,D10992,G10992,E10992,I10992)</f>
        <v>19112020HOMICIDIO341</v>
      </c>
      <c r="B10992" s="4">
        <v>19</v>
      </c>
      <c r="C10992" s="5">
        <v>11</v>
      </c>
      <c r="D10992" s="4">
        <v>2020</v>
      </c>
      <c r="E10992" s="4">
        <v>34</v>
      </c>
      <c r="F10992" s="4" t="s">
        <v>210</v>
      </c>
      <c r="G10992" s="4" t="s">
        <v>12</v>
      </c>
      <c r="H10992" s="4" t="s">
        <v>211</v>
      </c>
      <c r="I10992" s="4">
        <v>1</v>
      </c>
      <c r="J10992" t="str">
        <f>VLOOKUP(A10992,'Município e Sexo'!$A$2:$I$11321,5,FALSE)</f>
        <v>RECIFE</v>
      </c>
      <c r="K10992" t="str">
        <f>VLOOKUP(A10992,'Município e Sexo'!$A$2:$I$11321,7,FALSE)</f>
        <v>MASCULINO</v>
      </c>
    </row>
    <row r="10993" spans="1:11" ht="15" customHeight="1" thickBot="1" x14ac:dyDescent="0.25">
      <c r="A10993" t="str">
        <f>CONCATENATE(B10993,C10993,D10993,G10993,E10993,I10993)</f>
        <v>19112020HOMICIDIO341</v>
      </c>
      <c r="B10993" s="4">
        <v>19</v>
      </c>
      <c r="C10993" s="5">
        <v>11</v>
      </c>
      <c r="D10993" s="4">
        <v>2020</v>
      </c>
      <c r="E10993" s="4">
        <v>34</v>
      </c>
      <c r="F10993" s="4" t="s">
        <v>210</v>
      </c>
      <c r="G10993" s="4" t="s">
        <v>12</v>
      </c>
      <c r="H10993" s="4" t="s">
        <v>218</v>
      </c>
      <c r="I10993" s="4">
        <v>1</v>
      </c>
      <c r="J10993" t="str">
        <f>VLOOKUP(A10993,'Município e Sexo'!$A$2:$I$11321,5,FALSE)</f>
        <v>RECIFE</v>
      </c>
      <c r="K10993" t="str">
        <f>VLOOKUP(A10993,'Município e Sexo'!$A$2:$I$11321,7,FALSE)</f>
        <v>MASCULINO</v>
      </c>
    </row>
    <row r="10994" spans="1:11" ht="15" customHeight="1" thickBot="1" x14ac:dyDescent="0.25">
      <c r="A10994" t="str">
        <f>CONCATENATE(B10994,C10994,D10994,G10994,E10994,I10994)</f>
        <v>20112020HOMICIDIO241</v>
      </c>
      <c r="B10994" s="4">
        <v>20</v>
      </c>
      <c r="C10994" s="5">
        <v>11</v>
      </c>
      <c r="D10994" s="4">
        <v>2020</v>
      </c>
      <c r="E10994" s="4">
        <v>24</v>
      </c>
      <c r="F10994" s="4" t="s">
        <v>210</v>
      </c>
      <c r="G10994" s="4" t="s">
        <v>12</v>
      </c>
      <c r="H10994" s="4" t="s">
        <v>211</v>
      </c>
      <c r="I10994" s="4">
        <v>1</v>
      </c>
      <c r="J10994" t="str">
        <f>VLOOKUP(A10994,'Município e Sexo'!$A$2:$I$11321,5,FALSE)</f>
        <v>JOAQUIM NABUCO</v>
      </c>
      <c r="K10994" t="str">
        <f>VLOOKUP(A10994,'Município e Sexo'!$A$2:$I$11321,7,FALSE)</f>
        <v>MASCULINO</v>
      </c>
    </row>
    <row r="10995" spans="1:11" ht="15" customHeight="1" thickBot="1" x14ac:dyDescent="0.25">
      <c r="A10995" t="str">
        <f>CONCATENATE(B10995,C10995,D10995,G10995,E10995,I10995)</f>
        <v>20112020HOMICIDIO361</v>
      </c>
      <c r="B10995" s="4">
        <v>20</v>
      </c>
      <c r="C10995" s="5">
        <v>11</v>
      </c>
      <c r="D10995" s="4">
        <v>2020</v>
      </c>
      <c r="E10995" s="4">
        <v>36</v>
      </c>
      <c r="F10995" s="4" t="s">
        <v>210</v>
      </c>
      <c r="G10995" s="4" t="s">
        <v>12</v>
      </c>
      <c r="H10995" s="4" t="s">
        <v>211</v>
      </c>
      <c r="I10995" s="4">
        <v>1</v>
      </c>
      <c r="J10995" t="str">
        <f>VLOOKUP(A10995,'Município e Sexo'!$A$2:$I$11321,5,FALSE)</f>
        <v>CATENDE</v>
      </c>
      <c r="K10995" t="str">
        <f>VLOOKUP(A10995,'Município e Sexo'!$A$2:$I$11321,7,FALSE)</f>
        <v>MASCULINO</v>
      </c>
    </row>
    <row r="10996" spans="1:11" ht="15" customHeight="1" thickBot="1" x14ac:dyDescent="0.25">
      <c r="A10996" t="str">
        <f>CONCATENATE(B10996,C10996,D10996,G10996,E10996,I10996)</f>
        <v>20112020HOMICIDIO361</v>
      </c>
      <c r="B10996" s="4">
        <v>20</v>
      </c>
      <c r="C10996" s="5">
        <v>11</v>
      </c>
      <c r="D10996" s="4">
        <v>2020</v>
      </c>
      <c r="E10996" s="4">
        <v>36</v>
      </c>
      <c r="F10996" s="4" t="s">
        <v>210</v>
      </c>
      <c r="G10996" s="4" t="s">
        <v>12</v>
      </c>
      <c r="H10996" s="4" t="s">
        <v>211</v>
      </c>
      <c r="I10996" s="4">
        <v>1</v>
      </c>
      <c r="J10996" t="str">
        <f>VLOOKUP(A10996,'Município e Sexo'!$A$2:$I$11321,5,FALSE)</f>
        <v>CATENDE</v>
      </c>
      <c r="K10996" t="str">
        <f>VLOOKUP(A10996,'Município e Sexo'!$A$2:$I$11321,7,FALSE)</f>
        <v>MASCULINO</v>
      </c>
    </row>
    <row r="10997" spans="1:11" ht="15" customHeight="1" thickBot="1" x14ac:dyDescent="0.25">
      <c r="A10997" t="str">
        <f>CONCATENATE(B10997,C10997,D10997,G10997,E10997,I10997)</f>
        <v>20112020LATROCINIO181</v>
      </c>
      <c r="B10997" s="4">
        <v>20</v>
      </c>
      <c r="C10997" s="5">
        <v>11</v>
      </c>
      <c r="D10997" s="4">
        <v>2020</v>
      </c>
      <c r="E10997" s="4">
        <v>18</v>
      </c>
      <c r="F10997" s="4" t="s">
        <v>214</v>
      </c>
      <c r="G10997" s="4" t="s">
        <v>33</v>
      </c>
      <c r="H10997" s="4" t="s">
        <v>215</v>
      </c>
      <c r="I10997" s="4">
        <v>1</v>
      </c>
      <c r="J10997" t="str">
        <f>VLOOKUP(A10997,'Município e Sexo'!$A$2:$I$11321,5,FALSE)</f>
        <v>ALAGOINHA</v>
      </c>
      <c r="K10997" t="str">
        <f>VLOOKUP(A10997,'Município e Sexo'!$A$2:$I$11321,7,FALSE)</f>
        <v>MASCULINO</v>
      </c>
    </row>
    <row r="10998" spans="1:11" ht="15" customHeight="1" thickBot="1" x14ac:dyDescent="0.25">
      <c r="A10998" t="str">
        <f>CONCATENATE(B10998,C10998,D10998,G10998,E10998,I10998)</f>
        <v>20112020HOMICIDIO181</v>
      </c>
      <c r="B10998" s="4">
        <v>20</v>
      </c>
      <c r="C10998" s="5">
        <v>11</v>
      </c>
      <c r="D10998" s="4">
        <v>2020</v>
      </c>
      <c r="E10998" s="4">
        <v>18</v>
      </c>
      <c r="F10998" s="4" t="s">
        <v>210</v>
      </c>
      <c r="G10998" s="4" t="s">
        <v>12</v>
      </c>
      <c r="H10998" s="4" t="s">
        <v>211</v>
      </c>
      <c r="I10998" s="4">
        <v>1</v>
      </c>
      <c r="J10998" t="str">
        <f>VLOOKUP(A10998,'Município e Sexo'!$A$2:$I$11321,5,FALSE)</f>
        <v>LAGOA DO ITAENGA</v>
      </c>
      <c r="K10998" t="str">
        <f>VLOOKUP(A10998,'Município e Sexo'!$A$2:$I$11321,7,FALSE)</f>
        <v>MASCULINO</v>
      </c>
    </row>
    <row r="10999" spans="1:11" ht="15" customHeight="1" thickBot="1" x14ac:dyDescent="0.25">
      <c r="A10999" t="str">
        <f>CONCATENATE(B10999,C10999,D10999,G10999,E10999,I10999)</f>
        <v>20112020HOMICIDIO241</v>
      </c>
      <c r="B10999" s="4">
        <v>20</v>
      </c>
      <c r="C10999" s="5">
        <v>11</v>
      </c>
      <c r="D10999" s="4">
        <v>2020</v>
      </c>
      <c r="E10999" s="4">
        <v>24</v>
      </c>
      <c r="F10999" s="4" t="s">
        <v>210</v>
      </c>
      <c r="G10999" s="4" t="s">
        <v>12</v>
      </c>
      <c r="H10999" s="4" t="s">
        <v>211</v>
      </c>
      <c r="I10999" s="4">
        <v>1</v>
      </c>
      <c r="J10999" t="str">
        <f>VLOOKUP(A10999,'Município e Sexo'!$A$2:$I$11321,5,FALSE)</f>
        <v>JOAQUIM NABUCO</v>
      </c>
      <c r="K10999" t="str">
        <f>VLOOKUP(A10999,'Município e Sexo'!$A$2:$I$11321,7,FALSE)</f>
        <v>MASCULINO</v>
      </c>
    </row>
    <row r="11000" spans="1:11" ht="15" customHeight="1" thickBot="1" x14ac:dyDescent="0.25">
      <c r="A11000" t="str">
        <f>CONCATENATE(B11000,C11000,D11000,G11000,E11000,I11000)</f>
        <v>20112020HOMICIDIO251</v>
      </c>
      <c r="B11000" s="4">
        <v>20</v>
      </c>
      <c r="C11000" s="5">
        <v>11</v>
      </c>
      <c r="D11000" s="4">
        <v>2020</v>
      </c>
      <c r="E11000" s="4">
        <v>25</v>
      </c>
      <c r="F11000" s="4" t="s">
        <v>210</v>
      </c>
      <c r="G11000" s="4" t="s">
        <v>12</v>
      </c>
      <c r="H11000" s="4" t="s">
        <v>211</v>
      </c>
      <c r="I11000" s="4">
        <v>1</v>
      </c>
      <c r="J11000" t="str">
        <f>VLOOKUP(A11000,'Município e Sexo'!$A$2:$I$11321,5,FALSE)</f>
        <v>GRAVATA</v>
      </c>
      <c r="K11000" t="str">
        <f>VLOOKUP(A11000,'Município e Sexo'!$A$2:$I$11321,7,FALSE)</f>
        <v>MASCULINO</v>
      </c>
    </row>
    <row r="11001" spans="1:11" ht="15" customHeight="1" thickBot="1" x14ac:dyDescent="0.25">
      <c r="A11001" t="str">
        <f>CONCATENATE(B11001,C11001,D11001,G11001,E11001,I11001)</f>
        <v>20112020HOMICIDIO251</v>
      </c>
      <c r="B11001" s="4">
        <v>20</v>
      </c>
      <c r="C11001" s="5">
        <v>11</v>
      </c>
      <c r="D11001" s="4">
        <v>2020</v>
      </c>
      <c r="E11001" s="4">
        <v>25</v>
      </c>
      <c r="F11001" s="4" t="s">
        <v>210</v>
      </c>
      <c r="G11001" s="4" t="s">
        <v>12</v>
      </c>
      <c r="H11001" s="4" t="s">
        <v>211</v>
      </c>
      <c r="I11001" s="4">
        <v>1</v>
      </c>
      <c r="J11001" t="str">
        <f>VLOOKUP(A11001,'Município e Sexo'!$A$2:$I$11321,5,FALSE)</f>
        <v>GRAVATA</v>
      </c>
      <c r="K11001" t="str">
        <f>VLOOKUP(A11001,'Município e Sexo'!$A$2:$I$11321,7,FALSE)</f>
        <v>MASCULINO</v>
      </c>
    </row>
    <row r="11002" spans="1:11" ht="15" customHeight="1" thickBot="1" x14ac:dyDescent="0.25">
      <c r="A11002" t="str">
        <f>CONCATENATE(B11002,C11002,D11002,G11002,E11002,I11002)</f>
        <v>20112020HOMICIDIO321</v>
      </c>
      <c r="B11002" s="4">
        <v>20</v>
      </c>
      <c r="C11002" s="5">
        <v>11</v>
      </c>
      <c r="D11002" s="4">
        <v>2020</v>
      </c>
      <c r="E11002" s="4">
        <v>32</v>
      </c>
      <c r="F11002" s="4" t="s">
        <v>210</v>
      </c>
      <c r="G11002" s="4" t="s">
        <v>12</v>
      </c>
      <c r="H11002" s="4" t="s">
        <v>211</v>
      </c>
      <c r="I11002" s="4">
        <v>1</v>
      </c>
      <c r="J11002" t="str">
        <f>VLOOKUP(A11002,'Município e Sexo'!$A$2:$I$11321,5,FALSE)</f>
        <v>PETROLINA</v>
      </c>
      <c r="K11002" t="str">
        <f>VLOOKUP(A11002,'Município e Sexo'!$A$2:$I$11321,7,FALSE)</f>
        <v>MASCULINO</v>
      </c>
    </row>
    <row r="11003" spans="1:11" ht="15" customHeight="1" thickBot="1" x14ac:dyDescent="0.25">
      <c r="A11003" t="str">
        <f>CONCATENATE(B11003,C11003,D11003,G11003,E11003,I11003)</f>
        <v>20112020HOMICIDIO471</v>
      </c>
      <c r="B11003" s="4">
        <v>20</v>
      </c>
      <c r="C11003" s="5">
        <v>11</v>
      </c>
      <c r="D11003" s="4">
        <v>2020</v>
      </c>
      <c r="E11003" s="4">
        <v>47</v>
      </c>
      <c r="F11003" s="4" t="s">
        <v>210</v>
      </c>
      <c r="G11003" s="4" t="s">
        <v>12</v>
      </c>
      <c r="H11003" s="4" t="s">
        <v>212</v>
      </c>
      <c r="I11003" s="4">
        <v>1</v>
      </c>
      <c r="J11003" t="str">
        <f>VLOOKUP(A11003,'Município e Sexo'!$A$2:$I$11321,5,FALSE)</f>
        <v>PETROLINA</v>
      </c>
      <c r="K11003" t="str">
        <f>VLOOKUP(A11003,'Município e Sexo'!$A$2:$I$11321,7,FALSE)</f>
        <v>MASCULINO</v>
      </c>
    </row>
    <row r="11004" spans="1:11" ht="15" customHeight="1" thickBot="1" x14ac:dyDescent="0.25">
      <c r="A11004" t="str">
        <f>CONCATENATE(B11004,C11004,D11004,G11004,E11004,I11004)</f>
        <v>20112020HOMICIDIO481</v>
      </c>
      <c r="B11004" s="4">
        <v>20</v>
      </c>
      <c r="C11004" s="5">
        <v>11</v>
      </c>
      <c r="D11004" s="4">
        <v>2020</v>
      </c>
      <c r="E11004" s="4">
        <v>48</v>
      </c>
      <c r="F11004" s="4" t="s">
        <v>210</v>
      </c>
      <c r="G11004" s="4" t="s">
        <v>12</v>
      </c>
      <c r="H11004" s="4" t="s">
        <v>212</v>
      </c>
      <c r="I11004" s="4">
        <v>1</v>
      </c>
      <c r="J11004" t="str">
        <f>VLOOKUP(A11004,'Município e Sexo'!$A$2:$I$11321,5,FALSE)</f>
        <v>PETROLINA</v>
      </c>
      <c r="K11004" t="str">
        <f>VLOOKUP(A11004,'Município e Sexo'!$A$2:$I$11321,7,FALSE)</f>
        <v>MASCULINO</v>
      </c>
    </row>
    <row r="11005" spans="1:11" ht="15" customHeight="1" thickBot="1" x14ac:dyDescent="0.25">
      <c r="A11005" t="str">
        <f>CONCATENATE(B11005,C11005,D11005,G11005,E11005,I11005)</f>
        <v>20112020HOMICIDIO161</v>
      </c>
      <c r="B11005" s="4">
        <v>20</v>
      </c>
      <c r="C11005" s="5">
        <v>11</v>
      </c>
      <c r="D11005" s="4">
        <v>2020</v>
      </c>
      <c r="E11005" s="4">
        <v>16</v>
      </c>
      <c r="F11005" s="4" t="s">
        <v>210</v>
      </c>
      <c r="G11005" s="4" t="s">
        <v>12</v>
      </c>
      <c r="H11005" s="4" t="s">
        <v>211</v>
      </c>
      <c r="I11005" s="4">
        <v>1</v>
      </c>
      <c r="J11005" t="str">
        <f>VLOOKUP(A11005,'Município e Sexo'!$A$2:$I$11321,5,FALSE)</f>
        <v>VITORIA DE SANTO ANTAO</v>
      </c>
      <c r="K11005" t="str">
        <f>VLOOKUP(A11005,'Município e Sexo'!$A$2:$I$11321,7,FALSE)</f>
        <v>MASCULINO</v>
      </c>
    </row>
    <row r="11006" spans="1:11" ht="15" customHeight="1" thickBot="1" x14ac:dyDescent="0.25">
      <c r="A11006" t="str">
        <f>CONCATENATE(B11006,C11006,D11006,G11006,E11006,I11006)</f>
        <v>21112020LATROCINIO271</v>
      </c>
      <c r="B11006" s="4">
        <v>21</v>
      </c>
      <c r="C11006" s="5">
        <v>11</v>
      </c>
      <c r="D11006" s="4">
        <v>2020</v>
      </c>
      <c r="E11006" s="4">
        <v>27</v>
      </c>
      <c r="F11006" s="4" t="s">
        <v>210</v>
      </c>
      <c r="G11006" s="4" t="s">
        <v>33</v>
      </c>
      <c r="H11006" s="4" t="s">
        <v>215</v>
      </c>
      <c r="I11006" s="4">
        <v>1</v>
      </c>
      <c r="J11006" t="str">
        <f>VLOOKUP(A11006,'Município e Sexo'!$A$2:$I$11321,5,FALSE)</f>
        <v>IPOJUCA</v>
      </c>
      <c r="K11006" t="str">
        <f>VLOOKUP(A11006,'Município e Sexo'!$A$2:$I$11321,7,FALSE)</f>
        <v>MASCULINO</v>
      </c>
    </row>
    <row r="11007" spans="1:11" ht="15" customHeight="1" thickBot="1" x14ac:dyDescent="0.25">
      <c r="A11007" t="str">
        <f>CONCATENATE(B11007,C11007,D11007,G11007,E11007,I11007)</f>
        <v>21112020HOMICIDIO381</v>
      </c>
      <c r="B11007" s="4">
        <v>21</v>
      </c>
      <c r="C11007" s="5">
        <v>11</v>
      </c>
      <c r="D11007" s="4">
        <v>2020</v>
      </c>
      <c r="E11007" s="4">
        <v>38</v>
      </c>
      <c r="F11007" s="4" t="s">
        <v>210</v>
      </c>
      <c r="G11007" s="4" t="s">
        <v>12</v>
      </c>
      <c r="H11007" s="4" t="s">
        <v>211</v>
      </c>
      <c r="I11007" s="4">
        <v>1</v>
      </c>
      <c r="J11007" t="str">
        <f>VLOOKUP(A11007,'Município e Sexo'!$A$2:$I$11321,5,FALSE)</f>
        <v>SANTA CRUZ</v>
      </c>
      <c r="K11007" t="str">
        <f>VLOOKUP(A11007,'Município e Sexo'!$A$2:$I$11321,7,FALSE)</f>
        <v>MASCULINO</v>
      </c>
    </row>
    <row r="11008" spans="1:11" ht="15" customHeight="1" thickBot="1" x14ac:dyDescent="0.25">
      <c r="A11008" t="str">
        <f>CONCATENATE(B11008,C11008,D11008,G11008,E11008,I11008)</f>
        <v>21112020HOMICIDIO391</v>
      </c>
      <c r="B11008" s="4">
        <v>21</v>
      </c>
      <c r="C11008" s="5">
        <v>11</v>
      </c>
      <c r="D11008" s="4">
        <v>2020</v>
      </c>
      <c r="E11008" s="4">
        <v>39</v>
      </c>
      <c r="F11008" s="4" t="s">
        <v>210</v>
      </c>
      <c r="G11008" s="4" t="s">
        <v>12</v>
      </c>
      <c r="H11008" s="4" t="s">
        <v>218</v>
      </c>
      <c r="I11008" s="4">
        <v>1</v>
      </c>
      <c r="J11008" t="str">
        <f>VLOOKUP(A11008,'Município e Sexo'!$A$2:$I$11321,5,FALSE)</f>
        <v>CARUARU</v>
      </c>
      <c r="K11008" t="str">
        <f>VLOOKUP(A11008,'Município e Sexo'!$A$2:$I$11321,7,FALSE)</f>
        <v>MASCULINO</v>
      </c>
    </row>
    <row r="11009" spans="1:11" ht="15" customHeight="1" thickBot="1" x14ac:dyDescent="0.25">
      <c r="A11009" t="str">
        <f>CONCATENATE(B11009,C11009,D11009,G11009,E11009,I11009)</f>
        <v>21112020HOMICIDIO201</v>
      </c>
      <c r="B11009" s="4">
        <v>21</v>
      </c>
      <c r="C11009" s="5">
        <v>11</v>
      </c>
      <c r="D11009" s="4">
        <v>2020</v>
      </c>
      <c r="E11009" s="4">
        <v>20</v>
      </c>
      <c r="F11009" s="4" t="s">
        <v>210</v>
      </c>
      <c r="G11009" s="4" t="s">
        <v>12</v>
      </c>
      <c r="H11009" s="4" t="s">
        <v>211</v>
      </c>
      <c r="I11009" s="4">
        <v>1</v>
      </c>
      <c r="J11009" t="str">
        <f>VLOOKUP(A11009,'Município e Sexo'!$A$2:$I$11321,5,FALSE)</f>
        <v>FEIRA NOVA</v>
      </c>
      <c r="K11009" t="str">
        <f>VLOOKUP(A11009,'Município e Sexo'!$A$2:$I$11321,7,FALSE)</f>
        <v>MASCULINO</v>
      </c>
    </row>
    <row r="11010" spans="1:11" ht="15" customHeight="1" thickBot="1" x14ac:dyDescent="0.25">
      <c r="A11010" t="str">
        <f>CONCATENATE(B11010,C11010,D11010,G11010,E11010,I11010)</f>
        <v>21112020HOMICIDIO261</v>
      </c>
      <c r="B11010" s="4">
        <v>21</v>
      </c>
      <c r="C11010" s="5">
        <v>11</v>
      </c>
      <c r="D11010" s="4">
        <v>2020</v>
      </c>
      <c r="E11010" s="4">
        <v>26</v>
      </c>
      <c r="F11010" s="4" t="s">
        <v>210</v>
      </c>
      <c r="G11010" s="4" t="s">
        <v>12</v>
      </c>
      <c r="H11010" s="4" t="s">
        <v>211</v>
      </c>
      <c r="I11010" s="4">
        <v>1</v>
      </c>
      <c r="J11010" t="str">
        <f>VLOOKUP(A11010,'Município e Sexo'!$A$2:$I$11321,5,FALSE)</f>
        <v>RECIFE</v>
      </c>
      <c r="K11010" t="str">
        <f>VLOOKUP(A11010,'Município e Sexo'!$A$2:$I$11321,7,FALSE)</f>
        <v>MASCULINO</v>
      </c>
    </row>
    <row r="11011" spans="1:11" ht="15" customHeight="1" thickBot="1" x14ac:dyDescent="0.25">
      <c r="A11011" t="str">
        <f>CONCATENATE(B11011,C11011,D11011,G11011,E11011,I11011)</f>
        <v>22112020HOMICIDIO231</v>
      </c>
      <c r="B11011" s="4">
        <v>22</v>
      </c>
      <c r="C11011" s="5">
        <v>11</v>
      </c>
      <c r="D11011" s="4">
        <v>2020</v>
      </c>
      <c r="E11011" s="4">
        <v>23</v>
      </c>
      <c r="F11011" s="4" t="s">
        <v>219</v>
      </c>
      <c r="G11011" s="4" t="s">
        <v>12</v>
      </c>
      <c r="H11011" s="4" t="s">
        <v>211</v>
      </c>
      <c r="I11011" s="4">
        <v>1</v>
      </c>
      <c r="J11011" t="str">
        <f>VLOOKUP(A11011,'Município e Sexo'!$A$2:$I$11321,5,FALSE)</f>
        <v>SALGUEIRO</v>
      </c>
      <c r="K11011" t="str">
        <f>VLOOKUP(A11011,'Município e Sexo'!$A$2:$I$11321,7,FALSE)</f>
        <v>MASCULINO</v>
      </c>
    </row>
    <row r="11012" spans="1:11" ht="15" customHeight="1" thickBot="1" x14ac:dyDescent="0.25">
      <c r="A11012" t="str">
        <f>CONCATENATE(B11012,C11012,D11012,G11012,E11012,I11012)</f>
        <v>22112020HOMICIDIO331</v>
      </c>
      <c r="B11012" s="4">
        <v>22</v>
      </c>
      <c r="C11012" s="5">
        <v>11</v>
      </c>
      <c r="D11012" s="4">
        <v>2020</v>
      </c>
      <c r="E11012" s="4">
        <v>33</v>
      </c>
      <c r="F11012" s="4" t="s">
        <v>210</v>
      </c>
      <c r="G11012" s="4" t="s">
        <v>12</v>
      </c>
      <c r="H11012" s="4" t="s">
        <v>211</v>
      </c>
      <c r="I11012" s="4">
        <v>1</v>
      </c>
      <c r="J11012" t="str">
        <f>VLOOKUP(A11012,'Município e Sexo'!$A$2:$I$11321,5,FALSE)</f>
        <v>CARUARU</v>
      </c>
      <c r="K11012" t="str">
        <f>VLOOKUP(A11012,'Município e Sexo'!$A$2:$I$11321,7,FALSE)</f>
        <v>MASCULINO</v>
      </c>
    </row>
    <row r="11013" spans="1:11" ht="15" customHeight="1" thickBot="1" x14ac:dyDescent="0.25">
      <c r="A11013" t="str">
        <f>CONCATENATE(B11013,C11013,D11013,G11013,E11013,I11013)</f>
        <v>22112020HOMICIDIO361</v>
      </c>
      <c r="B11013" s="4">
        <v>22</v>
      </c>
      <c r="C11013" s="5">
        <v>11</v>
      </c>
      <c r="D11013" s="4">
        <v>2020</v>
      </c>
      <c r="E11013" s="4">
        <v>36</v>
      </c>
      <c r="F11013" s="4" t="s">
        <v>210</v>
      </c>
      <c r="G11013" s="4" t="s">
        <v>12</v>
      </c>
      <c r="H11013" s="4" t="s">
        <v>212</v>
      </c>
      <c r="I11013" s="4">
        <v>1</v>
      </c>
      <c r="J11013" t="str">
        <f>VLOOKUP(A11013,'Município e Sexo'!$A$2:$I$11321,5,FALSE)</f>
        <v>CANHOTINHO</v>
      </c>
      <c r="K11013" t="str">
        <f>VLOOKUP(A11013,'Município e Sexo'!$A$2:$I$11321,7,FALSE)</f>
        <v>MASCULINO</v>
      </c>
    </row>
    <row r="11014" spans="1:11" ht="15" customHeight="1" thickBot="1" x14ac:dyDescent="0.25">
      <c r="A11014" t="str">
        <f>CONCATENATE(B11014,C11014,D11014,G11014,E11014,I11014)</f>
        <v>22112020HOMICIDIO171</v>
      </c>
      <c r="B11014" s="4">
        <v>22</v>
      </c>
      <c r="C11014" s="5">
        <v>11</v>
      </c>
      <c r="D11014" s="4">
        <v>2020</v>
      </c>
      <c r="E11014" s="4">
        <v>17</v>
      </c>
      <c r="F11014" s="4" t="s">
        <v>210</v>
      </c>
      <c r="G11014" s="4" t="s">
        <v>12</v>
      </c>
      <c r="H11014" s="4" t="s">
        <v>211</v>
      </c>
      <c r="I11014" s="4">
        <v>1</v>
      </c>
      <c r="J11014" t="str">
        <f>VLOOKUP(A11014,'Município e Sexo'!$A$2:$I$11321,5,FALSE)</f>
        <v>TORITAMA</v>
      </c>
      <c r="K11014" t="str">
        <f>VLOOKUP(A11014,'Município e Sexo'!$A$2:$I$11321,7,FALSE)</f>
        <v>MASCULINO</v>
      </c>
    </row>
    <row r="11015" spans="1:11" ht="15" customHeight="1" thickBot="1" x14ac:dyDescent="0.25">
      <c r="A11015" t="str">
        <f>CONCATENATE(B11015,C11015,D11015,G11015,E11015,I11015)</f>
        <v>22112020HOMICIDIO191</v>
      </c>
      <c r="B11015" s="4">
        <v>22</v>
      </c>
      <c r="C11015" s="5">
        <v>11</v>
      </c>
      <c r="D11015" s="4">
        <v>2020</v>
      </c>
      <c r="E11015" s="4">
        <v>19</v>
      </c>
      <c r="F11015" s="4" t="s">
        <v>210</v>
      </c>
      <c r="G11015" s="4" t="s">
        <v>12</v>
      </c>
      <c r="H11015" s="4" t="s">
        <v>211</v>
      </c>
      <c r="I11015" s="4">
        <v>1</v>
      </c>
      <c r="J11015" t="str">
        <f>VLOOKUP(A11015,'Município e Sexo'!$A$2:$I$11321,5,FALSE)</f>
        <v>GOIANA</v>
      </c>
      <c r="K11015" t="str">
        <f>VLOOKUP(A11015,'Município e Sexo'!$A$2:$I$11321,7,FALSE)</f>
        <v>MASCULINO</v>
      </c>
    </row>
    <row r="11016" spans="1:11" ht="15" customHeight="1" thickBot="1" x14ac:dyDescent="0.25">
      <c r="A11016" t="str">
        <f>CONCATENATE(B11016,C11016,D11016,G11016,E11016,I11016)</f>
        <v>22112020HOMICIDIO331</v>
      </c>
      <c r="B11016" s="4">
        <v>22</v>
      </c>
      <c r="C11016" s="5">
        <v>11</v>
      </c>
      <c r="D11016" s="4">
        <v>2020</v>
      </c>
      <c r="E11016" s="4">
        <v>33</v>
      </c>
      <c r="F11016" s="4" t="s">
        <v>210</v>
      </c>
      <c r="G11016" s="4" t="s">
        <v>12</v>
      </c>
      <c r="H11016" s="4" t="s">
        <v>212</v>
      </c>
      <c r="I11016" s="4">
        <v>1</v>
      </c>
      <c r="J11016" t="str">
        <f>VLOOKUP(A11016,'Município e Sexo'!$A$2:$I$11321,5,FALSE)</f>
        <v>CARUARU</v>
      </c>
      <c r="K11016" t="str">
        <f>VLOOKUP(A11016,'Município e Sexo'!$A$2:$I$11321,7,FALSE)</f>
        <v>MASCULINO</v>
      </c>
    </row>
    <row r="11017" spans="1:11" ht="15" customHeight="1" thickBot="1" x14ac:dyDescent="0.25">
      <c r="A11017" t="str">
        <f>CONCATENATE(B11017,C11017,D11017,G11017,E11017,I11017)</f>
        <v>22112020HOMICIDIO451</v>
      </c>
      <c r="B11017" s="4">
        <v>22</v>
      </c>
      <c r="C11017" s="5">
        <v>11</v>
      </c>
      <c r="D11017" s="4">
        <v>2020</v>
      </c>
      <c r="E11017" s="4">
        <v>45</v>
      </c>
      <c r="F11017" s="4" t="s">
        <v>210</v>
      </c>
      <c r="G11017" s="4" t="s">
        <v>12</v>
      </c>
      <c r="H11017" s="4" t="s">
        <v>211</v>
      </c>
      <c r="I11017" s="4">
        <v>1</v>
      </c>
      <c r="J11017" t="str">
        <f>VLOOKUP(A11017,'Município e Sexo'!$A$2:$I$11321,5,FALSE)</f>
        <v>OROCO</v>
      </c>
      <c r="K11017" t="str">
        <f>VLOOKUP(A11017,'Município e Sexo'!$A$2:$I$11321,7,FALSE)</f>
        <v>MASCULINO</v>
      </c>
    </row>
    <row r="11018" spans="1:11" ht="15" customHeight="1" thickBot="1" x14ac:dyDescent="0.25">
      <c r="A11018" t="str">
        <f>CONCATENATE(B11018,C11018,D11018,G11018,E11018,I11018)</f>
        <v>22112020HOMICIDIO201</v>
      </c>
      <c r="B11018" s="4">
        <v>22</v>
      </c>
      <c r="C11018" s="5">
        <v>11</v>
      </c>
      <c r="D11018" s="4">
        <v>2020</v>
      </c>
      <c r="E11018" s="4">
        <v>20</v>
      </c>
      <c r="F11018" s="4" t="s">
        <v>210</v>
      </c>
      <c r="G11018" s="4" t="s">
        <v>12</v>
      </c>
      <c r="H11018" s="4" t="s">
        <v>211</v>
      </c>
      <c r="I11018" s="4">
        <v>1</v>
      </c>
      <c r="J11018" t="str">
        <f>VLOOKUP(A11018,'Município e Sexo'!$A$2:$I$11321,5,FALSE)</f>
        <v>ARACOIABA</v>
      </c>
      <c r="K11018" t="str">
        <f>VLOOKUP(A11018,'Município e Sexo'!$A$2:$I$11321,7,FALSE)</f>
        <v>MASCULINO</v>
      </c>
    </row>
    <row r="11019" spans="1:11" ht="15" customHeight="1" thickBot="1" x14ac:dyDescent="0.25">
      <c r="A11019" t="str">
        <f>CONCATENATE(B11019,C11019,D11019,G11019,E11019,I11019)</f>
        <v>22112020HOMICIDIO431</v>
      </c>
      <c r="B11019" s="4">
        <v>22</v>
      </c>
      <c r="C11019" s="5">
        <v>11</v>
      </c>
      <c r="D11019" s="4">
        <v>2020</v>
      </c>
      <c r="E11019" s="4">
        <v>43</v>
      </c>
      <c r="F11019" s="4" t="s">
        <v>210</v>
      </c>
      <c r="G11019" s="4" t="s">
        <v>12</v>
      </c>
      <c r="H11019" s="4" t="s">
        <v>212</v>
      </c>
      <c r="I11019" s="4">
        <v>1</v>
      </c>
      <c r="J11019" t="str">
        <f>VLOOKUP(A11019,'Município e Sexo'!$A$2:$I$11321,5,FALSE)</f>
        <v>IGARASSU</v>
      </c>
      <c r="K11019" t="str">
        <f>VLOOKUP(A11019,'Município e Sexo'!$A$2:$I$11321,7,FALSE)</f>
        <v>MASCULINO</v>
      </c>
    </row>
    <row r="11020" spans="1:11" ht="15" customHeight="1" thickBot="1" x14ac:dyDescent="0.25">
      <c r="A11020" t="str">
        <f>CONCATENATE(B11020,C11020,D11020,G11020,E11020,I11020)</f>
        <v>23112020HOMICIDIO281</v>
      </c>
      <c r="B11020" s="4">
        <v>23</v>
      </c>
      <c r="C11020" s="5">
        <v>11</v>
      </c>
      <c r="D11020" s="4">
        <v>2020</v>
      </c>
      <c r="E11020" s="4">
        <v>28</v>
      </c>
      <c r="F11020" s="4" t="s">
        <v>216</v>
      </c>
      <c r="G11020" s="4" t="s">
        <v>12</v>
      </c>
      <c r="H11020" s="4" t="s">
        <v>212</v>
      </c>
      <c r="I11020" s="4">
        <v>1</v>
      </c>
      <c r="J11020" t="str">
        <f>VLOOKUP(A11020,'Município e Sexo'!$A$2:$I$11321,5,FALSE)</f>
        <v>AFOGADOS DA INGAZEIRA</v>
      </c>
      <c r="K11020" t="str">
        <f>VLOOKUP(A11020,'Município e Sexo'!$A$2:$I$11321,7,FALSE)</f>
        <v>MASCULINO</v>
      </c>
    </row>
    <row r="11021" spans="1:11" ht="15" customHeight="1" thickBot="1" x14ac:dyDescent="0.25">
      <c r="A11021" t="str">
        <f>CONCATENATE(B11021,C11021,D11021,G11021,E11021,I11021)</f>
        <v>23112020HOMICIDIO211</v>
      </c>
      <c r="B11021" s="4">
        <v>23</v>
      </c>
      <c r="C11021" s="5">
        <v>11</v>
      </c>
      <c r="D11021" s="4">
        <v>2020</v>
      </c>
      <c r="E11021" s="4">
        <v>21</v>
      </c>
      <c r="F11021" s="4" t="s">
        <v>210</v>
      </c>
      <c r="G11021" s="4" t="s">
        <v>12</v>
      </c>
      <c r="H11021" s="4" t="s">
        <v>217</v>
      </c>
      <c r="I11021" s="4">
        <v>1</v>
      </c>
      <c r="J11021" t="str">
        <f>VLOOKUP(A11021,'Município e Sexo'!$A$2:$I$11321,5,FALSE)</f>
        <v>GRAVATA</v>
      </c>
      <c r="K11021" t="str">
        <f>VLOOKUP(A11021,'Município e Sexo'!$A$2:$I$11321,7,FALSE)</f>
        <v>MASCULINO</v>
      </c>
    </row>
    <row r="11022" spans="1:11" ht="15" customHeight="1" thickBot="1" x14ac:dyDescent="0.25">
      <c r="A11022" t="str">
        <f>CONCATENATE(B11022,C11022,D11022,G11022,E11022,I11022)</f>
        <v>23112020HOMICIDIO231</v>
      </c>
      <c r="B11022" s="4">
        <v>23</v>
      </c>
      <c r="C11022" s="5">
        <v>11</v>
      </c>
      <c r="D11022" s="4">
        <v>2020</v>
      </c>
      <c r="E11022" s="4">
        <v>23</v>
      </c>
      <c r="F11022" s="4" t="s">
        <v>210</v>
      </c>
      <c r="G11022" s="4" t="s">
        <v>12</v>
      </c>
      <c r="H11022" s="4" t="s">
        <v>211</v>
      </c>
      <c r="I11022" s="4">
        <v>1</v>
      </c>
      <c r="J11022" t="str">
        <f>VLOOKUP(A11022,'Município e Sexo'!$A$2:$I$11321,5,FALSE)</f>
        <v>OLINDA</v>
      </c>
      <c r="K11022" t="str">
        <f>VLOOKUP(A11022,'Município e Sexo'!$A$2:$I$11321,7,FALSE)</f>
        <v>MASCULINO</v>
      </c>
    </row>
    <row r="11023" spans="1:11" ht="15" customHeight="1" thickBot="1" x14ac:dyDescent="0.25">
      <c r="A11023" t="str">
        <f>CONCATENATE(B11023,C11023,D11023,G11023,E11023,I11023)</f>
        <v>23112020HOMICIDIO251</v>
      </c>
      <c r="B11023" s="4">
        <v>23</v>
      </c>
      <c r="C11023" s="5">
        <v>11</v>
      </c>
      <c r="D11023" s="4">
        <v>2020</v>
      </c>
      <c r="E11023" s="4">
        <v>25</v>
      </c>
      <c r="F11023" s="4" t="s">
        <v>210</v>
      </c>
      <c r="G11023" s="4" t="s">
        <v>12</v>
      </c>
      <c r="H11023" s="4" t="s">
        <v>211</v>
      </c>
      <c r="I11023" s="4">
        <v>1</v>
      </c>
      <c r="J11023" t="str">
        <f>VLOOKUP(A11023,'Município e Sexo'!$A$2:$I$11321,5,FALSE)</f>
        <v>CATENDE</v>
      </c>
      <c r="K11023" t="str">
        <f>VLOOKUP(A11023,'Município e Sexo'!$A$2:$I$11321,7,FALSE)</f>
        <v>MASCULINO</v>
      </c>
    </row>
    <row r="11024" spans="1:11" ht="15" customHeight="1" thickBot="1" x14ac:dyDescent="0.25">
      <c r="A11024" t="str">
        <f>CONCATENATE(B11024,C11024,D11024,G11024,E11024,I11024)</f>
        <v>23112020HOMICIDIO271</v>
      </c>
      <c r="B11024" s="4">
        <v>23</v>
      </c>
      <c r="C11024" s="5">
        <v>11</v>
      </c>
      <c r="D11024" s="4">
        <v>2020</v>
      </c>
      <c r="E11024" s="4">
        <v>27</v>
      </c>
      <c r="F11024" s="4" t="s">
        <v>210</v>
      </c>
      <c r="G11024" s="4" t="s">
        <v>12</v>
      </c>
      <c r="H11024" s="4" t="s">
        <v>217</v>
      </c>
      <c r="I11024" s="4">
        <v>1</v>
      </c>
      <c r="J11024" t="str">
        <f>VLOOKUP(A11024,'Município e Sexo'!$A$2:$I$11321,5,FALSE)</f>
        <v>PAULISTA</v>
      </c>
      <c r="K11024" t="str">
        <f>VLOOKUP(A11024,'Município e Sexo'!$A$2:$I$11321,7,FALSE)</f>
        <v>MASCULINO</v>
      </c>
    </row>
    <row r="11025" spans="1:11" ht="15" customHeight="1" thickBot="1" x14ac:dyDescent="0.25">
      <c r="A11025" t="str">
        <f>CONCATENATE(B11025,C11025,D11025,G11025,E11025,I11025)</f>
        <v>23112020HOMICIDIO341</v>
      </c>
      <c r="B11025" s="4">
        <v>23</v>
      </c>
      <c r="C11025" s="5">
        <v>11</v>
      </c>
      <c r="D11025" s="4">
        <v>2020</v>
      </c>
      <c r="E11025" s="4">
        <v>34</v>
      </c>
      <c r="F11025" s="4" t="s">
        <v>210</v>
      </c>
      <c r="G11025" s="4" t="s">
        <v>12</v>
      </c>
      <c r="H11025" s="4" t="s">
        <v>211</v>
      </c>
      <c r="I11025" s="4">
        <v>1</v>
      </c>
      <c r="J11025" t="str">
        <f>VLOOKUP(A11025,'Município e Sexo'!$A$2:$I$11321,5,FALSE)</f>
        <v>RECIFE</v>
      </c>
      <c r="K11025" t="str">
        <f>VLOOKUP(A11025,'Município e Sexo'!$A$2:$I$11321,7,FALSE)</f>
        <v>MASCULINO</v>
      </c>
    </row>
    <row r="11026" spans="1:11" ht="15" customHeight="1" thickBot="1" x14ac:dyDescent="0.25">
      <c r="A11026" t="str">
        <f>CONCATENATE(B11026,C11026,D11026,G11026,E11026,I11026)</f>
        <v>23112020HOMICIDIO531</v>
      </c>
      <c r="B11026" s="4">
        <v>23</v>
      </c>
      <c r="C11026" s="5">
        <v>11</v>
      </c>
      <c r="D11026" s="4">
        <v>2020</v>
      </c>
      <c r="E11026" s="4">
        <v>53</v>
      </c>
      <c r="F11026" s="4" t="s">
        <v>210</v>
      </c>
      <c r="G11026" s="4" t="s">
        <v>12</v>
      </c>
      <c r="H11026" s="4" t="s">
        <v>211</v>
      </c>
      <c r="I11026" s="4">
        <v>1</v>
      </c>
      <c r="J11026" t="str">
        <f>VLOOKUP(A11026,'Município e Sexo'!$A$2:$I$11321,5,FALSE)</f>
        <v>RECIFE</v>
      </c>
      <c r="K11026" t="str">
        <f>VLOOKUP(A11026,'Município e Sexo'!$A$2:$I$11321,7,FALSE)</f>
        <v>MASCULINO</v>
      </c>
    </row>
    <row r="11027" spans="1:11" ht="15" customHeight="1" thickBot="1" x14ac:dyDescent="0.25">
      <c r="A11027" t="str">
        <f>CONCATENATE(B11027,C11027,D11027,G11027,E11027,I11027)</f>
        <v>23112020HOMICIDIO591</v>
      </c>
      <c r="B11027" s="4">
        <v>23</v>
      </c>
      <c r="C11027" s="5">
        <v>11</v>
      </c>
      <c r="D11027" s="4">
        <v>2020</v>
      </c>
      <c r="E11027" s="4">
        <v>59</v>
      </c>
      <c r="F11027" s="4" t="s">
        <v>210</v>
      </c>
      <c r="G11027" s="4" t="s">
        <v>12</v>
      </c>
      <c r="H11027" s="4" t="s">
        <v>211</v>
      </c>
      <c r="I11027" s="4">
        <v>1</v>
      </c>
      <c r="J11027" t="str">
        <f>VLOOKUP(A11027,'Município e Sexo'!$A$2:$I$11321,5,FALSE)</f>
        <v>SANTA CRUZ DO CAPIBARIBE</v>
      </c>
      <c r="K11027" t="str">
        <f>VLOOKUP(A11027,'Município e Sexo'!$A$2:$I$11321,7,FALSE)</f>
        <v>MASCULINO</v>
      </c>
    </row>
    <row r="11028" spans="1:11" ht="15" customHeight="1" thickBot="1" x14ac:dyDescent="0.25">
      <c r="A11028" t="str">
        <f>CONCATENATE(B11028,C11028,D11028,G11028,E11028,I11028)</f>
        <v>23112020HOMICIDIO171</v>
      </c>
      <c r="B11028" s="4">
        <v>23</v>
      </c>
      <c r="C11028" s="5">
        <v>11</v>
      </c>
      <c r="D11028" s="4">
        <v>2020</v>
      </c>
      <c r="E11028" s="4">
        <v>17</v>
      </c>
      <c r="F11028" s="4" t="s">
        <v>210</v>
      </c>
      <c r="G11028" s="4" t="s">
        <v>12</v>
      </c>
      <c r="H11028" s="4" t="s">
        <v>212</v>
      </c>
      <c r="I11028" s="4">
        <v>1</v>
      </c>
      <c r="J11028" t="str">
        <f>VLOOKUP(A11028,'Município e Sexo'!$A$2:$I$11321,5,FALSE)</f>
        <v>CONDADO</v>
      </c>
      <c r="K11028" t="str">
        <f>VLOOKUP(A11028,'Município e Sexo'!$A$2:$I$11321,7,FALSE)</f>
        <v>MASCULINO</v>
      </c>
    </row>
    <row r="11029" spans="1:11" ht="15" customHeight="1" thickBot="1" x14ac:dyDescent="0.25">
      <c r="A11029" t="str">
        <f>CONCATENATE(B11029,C11029,D11029,G11029,E11029,I11029)</f>
        <v>23112020HOMICIDIO451</v>
      </c>
      <c r="B11029" s="4">
        <v>23</v>
      </c>
      <c r="C11029" s="5">
        <v>11</v>
      </c>
      <c r="D11029" s="4">
        <v>2020</v>
      </c>
      <c r="E11029" s="4">
        <v>45</v>
      </c>
      <c r="F11029" s="4" t="s">
        <v>210</v>
      </c>
      <c r="G11029" s="4" t="s">
        <v>12</v>
      </c>
      <c r="H11029" s="4" t="s">
        <v>212</v>
      </c>
      <c r="I11029" s="4">
        <v>1</v>
      </c>
      <c r="J11029" t="str">
        <f>VLOOKUP(A11029,'Município e Sexo'!$A$2:$I$11321,5,FALSE)</f>
        <v>SAO BENTO DO UNA</v>
      </c>
      <c r="K11029" t="str">
        <f>VLOOKUP(A11029,'Município e Sexo'!$A$2:$I$11321,7,FALSE)</f>
        <v>MASCULINO</v>
      </c>
    </row>
    <row r="11030" spans="1:11" ht="15" customHeight="1" thickBot="1" x14ac:dyDescent="0.25">
      <c r="A11030" t="str">
        <f>CONCATENATE(B11030,C11030,D11030,G11030,E11030,I11030)</f>
        <v>24112020HOMICIDIO201</v>
      </c>
      <c r="B11030" s="4">
        <v>24</v>
      </c>
      <c r="C11030" s="5">
        <v>11</v>
      </c>
      <c r="D11030" s="4">
        <v>2020</v>
      </c>
      <c r="E11030" s="4">
        <v>20</v>
      </c>
      <c r="F11030" s="4" t="s">
        <v>210</v>
      </c>
      <c r="G11030" s="4" t="s">
        <v>12</v>
      </c>
      <c r="H11030" s="4" t="s">
        <v>211</v>
      </c>
      <c r="I11030" s="4">
        <v>1</v>
      </c>
      <c r="J11030" t="str">
        <f>VLOOKUP(A11030,'Município e Sexo'!$A$2:$I$11321,5,FALSE)</f>
        <v>JABOATAO DOS GUARARAPES</v>
      </c>
      <c r="K11030" t="str">
        <f>VLOOKUP(A11030,'Município e Sexo'!$A$2:$I$11321,7,FALSE)</f>
        <v>MASCULINO</v>
      </c>
    </row>
    <row r="11031" spans="1:11" ht="15" customHeight="1" thickBot="1" x14ac:dyDescent="0.25">
      <c r="A11031" t="str">
        <f>CONCATENATE(B11031,C11031,D11031,G11031,E11031,I11031)</f>
        <v>24112020HOMICIDIO181</v>
      </c>
      <c r="B11031" s="4">
        <v>24</v>
      </c>
      <c r="C11031" s="5">
        <v>11</v>
      </c>
      <c r="D11031" s="4">
        <v>2020</v>
      </c>
      <c r="E11031" s="4">
        <v>18</v>
      </c>
      <c r="F11031" s="4" t="s">
        <v>210</v>
      </c>
      <c r="G11031" s="4" t="s">
        <v>12</v>
      </c>
      <c r="H11031" s="4" t="s">
        <v>211</v>
      </c>
      <c r="I11031" s="4">
        <v>1</v>
      </c>
      <c r="J11031" t="str">
        <f>VLOOKUP(A11031,'Município e Sexo'!$A$2:$I$11321,5,FALSE)</f>
        <v>BELEM DE MARIA</v>
      </c>
      <c r="K11031" t="str">
        <f>VLOOKUP(A11031,'Município e Sexo'!$A$2:$I$11321,7,FALSE)</f>
        <v>MASCULINO</v>
      </c>
    </row>
    <row r="11032" spans="1:11" ht="15" customHeight="1" thickBot="1" x14ac:dyDescent="0.25">
      <c r="A11032" t="str">
        <f>CONCATENATE(B11032,C11032,D11032,G11032,E11032,I11032)</f>
        <v>24112020HOMICIDIO251</v>
      </c>
      <c r="B11032" s="4">
        <v>24</v>
      </c>
      <c r="C11032" s="5">
        <v>11</v>
      </c>
      <c r="D11032" s="4">
        <v>2020</v>
      </c>
      <c r="E11032" s="4">
        <v>25</v>
      </c>
      <c r="F11032" s="4" t="s">
        <v>210</v>
      </c>
      <c r="G11032" s="4" t="s">
        <v>12</v>
      </c>
      <c r="H11032" s="4" t="s">
        <v>212</v>
      </c>
      <c r="I11032" s="4">
        <v>1</v>
      </c>
      <c r="J11032" t="str">
        <f>VLOOKUP(A11032,'Município e Sexo'!$A$2:$I$11321,5,FALSE)</f>
        <v>JABOATAO DOS GUARARAPES</v>
      </c>
      <c r="K11032" t="str">
        <f>VLOOKUP(A11032,'Município e Sexo'!$A$2:$I$11321,7,FALSE)</f>
        <v>MASCULINO</v>
      </c>
    </row>
    <row r="11033" spans="1:11" ht="15" customHeight="1" thickBot="1" x14ac:dyDescent="0.25">
      <c r="A11033" t="str">
        <f>CONCATENATE(B11033,C11033,D11033,G11033,E11033,I11033)</f>
        <v>24112020HOMICIDIO451</v>
      </c>
      <c r="B11033" s="4">
        <v>24</v>
      </c>
      <c r="C11033" s="5">
        <v>11</v>
      </c>
      <c r="D11033" s="4">
        <v>2020</v>
      </c>
      <c r="E11033" s="4">
        <v>45</v>
      </c>
      <c r="F11033" s="4" t="s">
        <v>210</v>
      </c>
      <c r="G11033" s="4" t="s">
        <v>12</v>
      </c>
      <c r="H11033" s="4" t="s">
        <v>211</v>
      </c>
      <c r="I11033" s="4">
        <v>1</v>
      </c>
      <c r="J11033" t="str">
        <f>VLOOKUP(A11033,'Município e Sexo'!$A$2:$I$11321,5,FALSE)</f>
        <v>JABOATAO DOS GUARARAPES</v>
      </c>
      <c r="K11033" t="str">
        <f>VLOOKUP(A11033,'Município e Sexo'!$A$2:$I$11321,7,FALSE)</f>
        <v>MASCULINO</v>
      </c>
    </row>
    <row r="11034" spans="1:11" ht="15" customHeight="1" thickBot="1" x14ac:dyDescent="0.25">
      <c r="A11034" t="str">
        <f>CONCATENATE(B11034,C11034,D11034,G11034,E11034,I11034)</f>
        <v>24112020HOMICIDIO401</v>
      </c>
      <c r="B11034" s="4">
        <v>24</v>
      </c>
      <c r="C11034" s="5">
        <v>11</v>
      </c>
      <c r="D11034" s="4">
        <v>2020</v>
      </c>
      <c r="E11034" s="4">
        <v>40</v>
      </c>
      <c r="F11034" s="4" t="s">
        <v>210</v>
      </c>
      <c r="G11034" s="4" t="s">
        <v>12</v>
      </c>
      <c r="H11034" s="4" t="s">
        <v>212</v>
      </c>
      <c r="I11034" s="4">
        <v>1</v>
      </c>
      <c r="J11034" t="str">
        <f>VLOOKUP(A11034,'Município e Sexo'!$A$2:$I$11321,5,FALSE)</f>
        <v>MANARI</v>
      </c>
      <c r="K11034" t="str">
        <f>VLOOKUP(A11034,'Município e Sexo'!$A$2:$I$11321,7,FALSE)</f>
        <v>MASCULINO</v>
      </c>
    </row>
    <row r="11035" spans="1:11" ht="15" customHeight="1" thickBot="1" x14ac:dyDescent="0.25">
      <c r="A11035" t="str">
        <f>CONCATENATE(B11035,C11035,D11035,G11035,E11035,I11035)</f>
        <v>25112020HOMICIDIO241</v>
      </c>
      <c r="B11035" s="4">
        <v>25</v>
      </c>
      <c r="C11035" s="5">
        <v>11</v>
      </c>
      <c r="D11035" s="4">
        <v>2020</v>
      </c>
      <c r="E11035" s="4">
        <v>24</v>
      </c>
      <c r="F11035" s="4" t="s">
        <v>210</v>
      </c>
      <c r="G11035" s="4" t="s">
        <v>12</v>
      </c>
      <c r="H11035" s="4" t="s">
        <v>211</v>
      </c>
      <c r="I11035" s="4">
        <v>1</v>
      </c>
      <c r="J11035" t="str">
        <f>VLOOKUP(A11035,'Município e Sexo'!$A$2:$I$11321,5,FALSE)</f>
        <v>XEXEU</v>
      </c>
      <c r="K11035" t="str">
        <f>VLOOKUP(A11035,'Município e Sexo'!$A$2:$I$11321,7,FALSE)</f>
        <v>MASCULINO</v>
      </c>
    </row>
    <row r="11036" spans="1:11" ht="15" customHeight="1" thickBot="1" x14ac:dyDescent="0.25">
      <c r="A11036" t="str">
        <f>CONCATENATE(B11036,C11036,D11036,G11036,E11036,I11036)</f>
        <v>25112020HOMICIDIO461</v>
      </c>
      <c r="B11036" s="4">
        <v>25</v>
      </c>
      <c r="C11036" s="5">
        <v>11</v>
      </c>
      <c r="D11036" s="4">
        <v>2020</v>
      </c>
      <c r="E11036" s="4">
        <v>46</v>
      </c>
      <c r="F11036" s="4" t="s">
        <v>210</v>
      </c>
      <c r="G11036" s="4" t="s">
        <v>12</v>
      </c>
      <c r="H11036" s="4" t="s">
        <v>218</v>
      </c>
      <c r="I11036" s="4">
        <v>1</v>
      </c>
      <c r="J11036" t="str">
        <f>VLOOKUP(A11036,'Município e Sexo'!$A$2:$I$11321,5,FALSE)</f>
        <v>CUPIRA</v>
      </c>
      <c r="K11036" t="str">
        <f>VLOOKUP(A11036,'Município e Sexo'!$A$2:$I$11321,7,FALSE)</f>
        <v>MASCULINO</v>
      </c>
    </row>
    <row r="11037" spans="1:11" ht="15" customHeight="1" thickBot="1" x14ac:dyDescent="0.25">
      <c r="A11037" t="str">
        <f>CONCATENATE(B11037,C11037,D11037,G11037,E11037,I11037)</f>
        <v>25112020HOMICIDIO1</v>
      </c>
      <c r="B11037" s="4">
        <v>25</v>
      </c>
      <c r="C11037" s="5">
        <v>11</v>
      </c>
      <c r="D11037" s="4">
        <v>2020</v>
      </c>
      <c r="E11037" s="4"/>
      <c r="F11037" s="4" t="s">
        <v>210</v>
      </c>
      <c r="G11037" s="4" t="s">
        <v>12</v>
      </c>
      <c r="H11037" s="4" t="s">
        <v>217</v>
      </c>
      <c r="I11037" s="4">
        <v>1</v>
      </c>
      <c r="J11037" t="str">
        <f>VLOOKUP(A11037,'Município e Sexo'!$A$2:$I$11321,5,FALSE)</f>
        <v>CARPINA</v>
      </c>
      <c r="K11037" t="str">
        <f>VLOOKUP(A11037,'Município e Sexo'!$A$2:$I$11321,7,FALSE)</f>
        <v>MASCULINO</v>
      </c>
    </row>
    <row r="11038" spans="1:11" ht="15" customHeight="1" thickBot="1" x14ac:dyDescent="0.25">
      <c r="A11038" t="str">
        <f>CONCATENATE(B11038,C11038,D11038,G11038,E11038,I11038)</f>
        <v>25112020LESOES CORPORAIS SEGUIDA DE MORTE251</v>
      </c>
      <c r="B11038" s="4">
        <v>25</v>
      </c>
      <c r="C11038" s="5">
        <v>11</v>
      </c>
      <c r="D11038" s="4">
        <v>2020</v>
      </c>
      <c r="E11038" s="4">
        <v>25</v>
      </c>
      <c r="F11038" s="4" t="s">
        <v>210</v>
      </c>
      <c r="G11038" s="4" t="s">
        <v>131</v>
      </c>
      <c r="H11038" s="4" t="s">
        <v>212</v>
      </c>
      <c r="I11038" s="4">
        <v>1</v>
      </c>
      <c r="J11038" t="str">
        <f>VLOOKUP(A11038,'Município e Sexo'!$A$2:$I$11321,5,FALSE)</f>
        <v>ITAMARACA</v>
      </c>
      <c r="K11038" t="str">
        <f>VLOOKUP(A11038,'Município e Sexo'!$A$2:$I$11321,7,FALSE)</f>
        <v>MASCULINO</v>
      </c>
    </row>
    <row r="11039" spans="1:11" ht="15" customHeight="1" thickBot="1" x14ac:dyDescent="0.25">
      <c r="A11039" t="str">
        <f>CONCATENATE(B11039,C11039,D11039,G11039,E11039,I11039)</f>
        <v>25112020HOMICIDIO191</v>
      </c>
      <c r="B11039" s="4">
        <v>25</v>
      </c>
      <c r="C11039" s="5">
        <v>11</v>
      </c>
      <c r="D11039" s="4">
        <v>2020</v>
      </c>
      <c r="E11039" s="4">
        <v>19</v>
      </c>
      <c r="F11039" s="4" t="s">
        <v>210</v>
      </c>
      <c r="G11039" s="4" t="s">
        <v>12</v>
      </c>
      <c r="H11039" s="4" t="s">
        <v>211</v>
      </c>
      <c r="I11039" s="4">
        <v>1</v>
      </c>
      <c r="J11039" t="str">
        <f>VLOOKUP(A11039,'Município e Sexo'!$A$2:$I$11321,5,FALSE)</f>
        <v>RECIFE</v>
      </c>
      <c r="K11039" t="str">
        <f>VLOOKUP(A11039,'Município e Sexo'!$A$2:$I$11321,7,FALSE)</f>
        <v>MASCULINO</v>
      </c>
    </row>
    <row r="11040" spans="1:11" ht="15" customHeight="1" thickBot="1" x14ac:dyDescent="0.25">
      <c r="A11040" t="str">
        <f>CONCATENATE(B11040,C11040,D11040,G11040,E11040,I11040)</f>
        <v>25112020HOMICIDIO1</v>
      </c>
      <c r="B11040" s="4">
        <v>25</v>
      </c>
      <c r="C11040" s="5">
        <v>11</v>
      </c>
      <c r="D11040" s="4">
        <v>2020</v>
      </c>
      <c r="E11040" s="4"/>
      <c r="F11040" s="4" t="s">
        <v>210</v>
      </c>
      <c r="G11040" s="4" t="s">
        <v>12</v>
      </c>
      <c r="H11040" s="4" t="s">
        <v>212</v>
      </c>
      <c r="I11040" s="4">
        <v>1</v>
      </c>
      <c r="J11040" t="str">
        <f>VLOOKUP(A11040,'Município e Sexo'!$A$2:$I$11321,5,FALSE)</f>
        <v>CARPINA</v>
      </c>
      <c r="K11040" t="str">
        <f>VLOOKUP(A11040,'Município e Sexo'!$A$2:$I$11321,7,FALSE)</f>
        <v>MASCULINO</v>
      </c>
    </row>
    <row r="11041" spans="1:11" ht="15" customHeight="1" thickBot="1" x14ac:dyDescent="0.25">
      <c r="A11041" t="str">
        <f>CONCATENATE(B11041,C11041,D11041,G11041,E11041,I11041)</f>
        <v>25112020HOMICIDIO251</v>
      </c>
      <c r="B11041" s="4">
        <v>25</v>
      </c>
      <c r="C11041" s="5">
        <v>11</v>
      </c>
      <c r="D11041" s="4">
        <v>2020</v>
      </c>
      <c r="E11041" s="4">
        <v>25</v>
      </c>
      <c r="F11041" s="4" t="s">
        <v>210</v>
      </c>
      <c r="G11041" s="4" t="s">
        <v>12</v>
      </c>
      <c r="H11041" s="4" t="s">
        <v>212</v>
      </c>
      <c r="I11041" s="4">
        <v>1</v>
      </c>
      <c r="J11041" t="str">
        <f>VLOOKUP(A11041,'Município e Sexo'!$A$2:$I$11321,5,FALSE)</f>
        <v>PALMARES</v>
      </c>
      <c r="K11041" t="str">
        <f>VLOOKUP(A11041,'Município e Sexo'!$A$2:$I$11321,7,FALSE)</f>
        <v>MASCULINO</v>
      </c>
    </row>
    <row r="11042" spans="1:11" ht="15" customHeight="1" thickBot="1" x14ac:dyDescent="0.25">
      <c r="A11042" t="str">
        <f>CONCATENATE(B11042,C11042,D11042,G11042,E11042,I11042)</f>
        <v>25112020HOMICIDIO261</v>
      </c>
      <c r="B11042" s="4">
        <v>25</v>
      </c>
      <c r="C11042" s="5">
        <v>11</v>
      </c>
      <c r="D11042" s="4">
        <v>2020</v>
      </c>
      <c r="E11042" s="4">
        <v>26</v>
      </c>
      <c r="F11042" s="4" t="s">
        <v>210</v>
      </c>
      <c r="G11042" s="4" t="s">
        <v>12</v>
      </c>
      <c r="H11042" s="4" t="s">
        <v>211</v>
      </c>
      <c r="I11042" s="4">
        <v>1</v>
      </c>
      <c r="J11042" t="str">
        <f>VLOOKUP(A11042,'Município e Sexo'!$A$2:$I$11321,5,FALSE)</f>
        <v>ITAPISSUMA</v>
      </c>
      <c r="K11042" t="str">
        <f>VLOOKUP(A11042,'Município e Sexo'!$A$2:$I$11321,7,FALSE)</f>
        <v>MASCULINO</v>
      </c>
    </row>
    <row r="11043" spans="1:11" ht="15" customHeight="1" thickBot="1" x14ac:dyDescent="0.25">
      <c r="A11043" t="str">
        <f>CONCATENATE(B11043,C11043,D11043,G11043,E11043,I11043)</f>
        <v>25112020HOMICIDIO301</v>
      </c>
      <c r="B11043" s="4">
        <v>25</v>
      </c>
      <c r="C11043" s="5">
        <v>11</v>
      </c>
      <c r="D11043" s="4">
        <v>2020</v>
      </c>
      <c r="E11043" s="4">
        <v>30</v>
      </c>
      <c r="F11043" s="4" t="s">
        <v>210</v>
      </c>
      <c r="G11043" s="4" t="s">
        <v>12</v>
      </c>
      <c r="H11043" s="4" t="s">
        <v>211</v>
      </c>
      <c r="I11043" s="4">
        <v>1</v>
      </c>
      <c r="J11043" t="str">
        <f>VLOOKUP(A11043,'Município e Sexo'!$A$2:$I$11321,5,FALSE)</f>
        <v>VITORIA DE SANTO ANTAO</v>
      </c>
      <c r="K11043" t="str">
        <f>VLOOKUP(A11043,'Município e Sexo'!$A$2:$I$11321,7,FALSE)</f>
        <v>MASCULINO</v>
      </c>
    </row>
    <row r="11044" spans="1:11" ht="15" customHeight="1" thickBot="1" x14ac:dyDescent="0.25">
      <c r="A11044" t="str">
        <f>CONCATENATE(B11044,C11044,D11044,G11044,E11044,I11044)</f>
        <v>26112020HOMICIDIO171</v>
      </c>
      <c r="B11044" s="4">
        <v>26</v>
      </c>
      <c r="C11044" s="5">
        <v>11</v>
      </c>
      <c r="D11044" s="4">
        <v>2020</v>
      </c>
      <c r="E11044" s="4">
        <v>17</v>
      </c>
      <c r="F11044" s="4" t="s">
        <v>210</v>
      </c>
      <c r="G11044" s="4" t="s">
        <v>12</v>
      </c>
      <c r="H11044" s="4" t="s">
        <v>211</v>
      </c>
      <c r="I11044" s="4">
        <v>1</v>
      </c>
      <c r="J11044" t="str">
        <f>VLOOKUP(A11044,'Município e Sexo'!$A$2:$I$11321,5,FALSE)</f>
        <v>JABOATAO DOS GUARARAPES</v>
      </c>
      <c r="K11044" t="str">
        <f>VLOOKUP(A11044,'Município e Sexo'!$A$2:$I$11321,7,FALSE)</f>
        <v>FEMININO</v>
      </c>
    </row>
    <row r="11045" spans="1:11" ht="15" customHeight="1" thickBot="1" x14ac:dyDescent="0.25">
      <c r="A11045" t="str">
        <f>CONCATENATE(B11045,C11045,D11045,G11045,E11045,I11045)</f>
        <v>26112020HOMICIDIO171</v>
      </c>
      <c r="B11045" s="4">
        <v>26</v>
      </c>
      <c r="C11045" s="5">
        <v>11</v>
      </c>
      <c r="D11045" s="4">
        <v>2020</v>
      </c>
      <c r="E11045" s="4">
        <v>17</v>
      </c>
      <c r="F11045" s="4" t="s">
        <v>210</v>
      </c>
      <c r="G11045" s="4" t="s">
        <v>12</v>
      </c>
      <c r="H11045" s="4" t="s">
        <v>211</v>
      </c>
      <c r="I11045" s="4">
        <v>1</v>
      </c>
      <c r="J11045" t="str">
        <f>VLOOKUP(A11045,'Município e Sexo'!$A$2:$I$11321,5,FALSE)</f>
        <v>JABOATAO DOS GUARARAPES</v>
      </c>
      <c r="K11045" t="str">
        <f>VLOOKUP(A11045,'Município e Sexo'!$A$2:$I$11321,7,FALSE)</f>
        <v>FEMININO</v>
      </c>
    </row>
    <row r="11046" spans="1:11" ht="15" customHeight="1" thickBot="1" x14ac:dyDescent="0.25">
      <c r="A11046" t="str">
        <f>CONCATENATE(B11046,C11046,D11046,G11046,E11046,I11046)</f>
        <v>26112020HOMICIDIO201</v>
      </c>
      <c r="B11046" s="4">
        <v>26</v>
      </c>
      <c r="C11046" s="5">
        <v>11</v>
      </c>
      <c r="D11046" s="4">
        <v>2020</v>
      </c>
      <c r="E11046" s="4">
        <v>20</v>
      </c>
      <c r="F11046" s="4" t="s">
        <v>210</v>
      </c>
      <c r="G11046" s="4" t="s">
        <v>12</v>
      </c>
      <c r="H11046" s="4" t="s">
        <v>211</v>
      </c>
      <c r="I11046" s="4">
        <v>1</v>
      </c>
      <c r="J11046" t="str">
        <f>VLOOKUP(A11046,'Município e Sexo'!$A$2:$I$11321,5,FALSE)</f>
        <v>PETROLINA</v>
      </c>
      <c r="K11046" t="str">
        <f>VLOOKUP(A11046,'Município e Sexo'!$A$2:$I$11321,7,FALSE)</f>
        <v>MASCULINO</v>
      </c>
    </row>
    <row r="11047" spans="1:11" ht="15" customHeight="1" thickBot="1" x14ac:dyDescent="0.25">
      <c r="A11047" t="str">
        <f>CONCATENATE(B11047,C11047,D11047,G11047,E11047,I11047)</f>
        <v>26112020HOMICIDIO231</v>
      </c>
      <c r="B11047" s="4">
        <v>26</v>
      </c>
      <c r="C11047" s="5">
        <v>11</v>
      </c>
      <c r="D11047" s="4">
        <v>2020</v>
      </c>
      <c r="E11047" s="4">
        <v>23</v>
      </c>
      <c r="F11047" s="4" t="s">
        <v>210</v>
      </c>
      <c r="G11047" s="4" t="s">
        <v>12</v>
      </c>
      <c r="H11047" s="4" t="s">
        <v>211</v>
      </c>
      <c r="I11047" s="4">
        <v>1</v>
      </c>
      <c r="J11047" t="str">
        <f>VLOOKUP(A11047,'Município e Sexo'!$A$2:$I$11321,5,FALSE)</f>
        <v>JABOATAO DOS GUARARAPES</v>
      </c>
      <c r="K11047" t="str">
        <f>VLOOKUP(A11047,'Município e Sexo'!$A$2:$I$11321,7,FALSE)</f>
        <v>MASCULINO</v>
      </c>
    </row>
    <row r="11048" spans="1:11" ht="15" customHeight="1" thickBot="1" x14ac:dyDescent="0.25">
      <c r="A11048" t="str">
        <f>CONCATENATE(B11048,C11048,D11048,G11048,E11048,I11048)</f>
        <v>26112020HOMICIDIO181</v>
      </c>
      <c r="B11048" s="4">
        <v>26</v>
      </c>
      <c r="C11048" s="5">
        <v>11</v>
      </c>
      <c r="D11048" s="4">
        <v>2020</v>
      </c>
      <c r="E11048" s="4">
        <v>18</v>
      </c>
      <c r="F11048" s="4" t="s">
        <v>210</v>
      </c>
      <c r="G11048" s="4" t="s">
        <v>12</v>
      </c>
      <c r="H11048" s="4" t="s">
        <v>211</v>
      </c>
      <c r="I11048" s="4">
        <v>1</v>
      </c>
      <c r="J11048" t="str">
        <f>VLOOKUP(A11048,'Município e Sexo'!$A$2:$I$11321,5,FALSE)</f>
        <v>RECIFE</v>
      </c>
      <c r="K11048" t="str">
        <f>VLOOKUP(A11048,'Município e Sexo'!$A$2:$I$11321,7,FALSE)</f>
        <v>MASCULINO</v>
      </c>
    </row>
    <row r="11049" spans="1:11" ht="15" customHeight="1" thickBot="1" x14ac:dyDescent="0.25">
      <c r="A11049" t="str">
        <f>CONCATENATE(B11049,C11049,D11049,G11049,E11049,I11049)</f>
        <v>26112020LATROCINIO391</v>
      </c>
      <c r="B11049" s="4">
        <v>26</v>
      </c>
      <c r="C11049" s="5">
        <v>11</v>
      </c>
      <c r="D11049" s="4">
        <v>2020</v>
      </c>
      <c r="E11049" s="4">
        <v>39</v>
      </c>
      <c r="F11049" s="4" t="s">
        <v>210</v>
      </c>
      <c r="G11049" s="4" t="s">
        <v>33</v>
      </c>
      <c r="H11049" s="4" t="s">
        <v>215</v>
      </c>
      <c r="I11049" s="4">
        <v>1</v>
      </c>
      <c r="J11049" t="str">
        <f>VLOOKUP(A11049,'Município e Sexo'!$A$2:$I$11321,5,FALSE)</f>
        <v>ITAPETIM</v>
      </c>
      <c r="K11049" t="str">
        <f>VLOOKUP(A11049,'Município e Sexo'!$A$2:$I$11321,7,FALSE)</f>
        <v>MASCULINO</v>
      </c>
    </row>
    <row r="11050" spans="1:11" ht="15" customHeight="1" thickBot="1" x14ac:dyDescent="0.25">
      <c r="A11050" t="str">
        <f>CONCATENATE(B11050,C11050,D11050,G11050,E11050,I11050)</f>
        <v>27112020HOMICIDIO321</v>
      </c>
      <c r="B11050" s="4">
        <v>27</v>
      </c>
      <c r="C11050" s="5">
        <v>11</v>
      </c>
      <c r="D11050" s="4">
        <v>2020</v>
      </c>
      <c r="E11050" s="4">
        <v>32</v>
      </c>
      <c r="F11050" s="4" t="s">
        <v>210</v>
      </c>
      <c r="G11050" s="4" t="s">
        <v>12</v>
      </c>
      <c r="H11050" s="4" t="s">
        <v>211</v>
      </c>
      <c r="I11050" s="4">
        <v>1</v>
      </c>
      <c r="J11050" t="str">
        <f>VLOOKUP(A11050,'Município e Sexo'!$A$2:$I$11321,5,FALSE)</f>
        <v>PETROLINA</v>
      </c>
      <c r="K11050" t="str">
        <f>VLOOKUP(A11050,'Município e Sexo'!$A$2:$I$11321,7,FALSE)</f>
        <v>MASCULINO</v>
      </c>
    </row>
    <row r="11051" spans="1:11" ht="15" customHeight="1" thickBot="1" x14ac:dyDescent="0.25">
      <c r="A11051" t="str">
        <f>CONCATENATE(B11051,C11051,D11051,G11051,E11051,I11051)</f>
        <v>27112020HOMICIDIO231</v>
      </c>
      <c r="B11051" s="4">
        <v>27</v>
      </c>
      <c r="C11051" s="5">
        <v>11</v>
      </c>
      <c r="D11051" s="4">
        <v>2020</v>
      </c>
      <c r="E11051" s="4">
        <v>23</v>
      </c>
      <c r="F11051" s="4" t="s">
        <v>210</v>
      </c>
      <c r="G11051" s="4" t="s">
        <v>12</v>
      </c>
      <c r="H11051" s="4" t="s">
        <v>211</v>
      </c>
      <c r="I11051" s="4">
        <v>1</v>
      </c>
      <c r="J11051" t="str">
        <f>VLOOKUP(A11051,'Município e Sexo'!$A$2:$I$11321,5,FALSE)</f>
        <v>CARPINA</v>
      </c>
      <c r="K11051" t="str">
        <f>VLOOKUP(A11051,'Município e Sexo'!$A$2:$I$11321,7,FALSE)</f>
        <v>MASCULINO</v>
      </c>
    </row>
    <row r="11052" spans="1:11" ht="15" customHeight="1" thickBot="1" x14ac:dyDescent="0.25">
      <c r="A11052" t="str">
        <f>CONCATENATE(B11052,C11052,D11052,G11052,E11052,I11052)</f>
        <v>27112020LATROCINIO251</v>
      </c>
      <c r="B11052" s="4">
        <v>27</v>
      </c>
      <c r="C11052" s="5">
        <v>11</v>
      </c>
      <c r="D11052" s="4">
        <v>2020</v>
      </c>
      <c r="E11052" s="4">
        <v>25</v>
      </c>
      <c r="F11052" s="4" t="s">
        <v>210</v>
      </c>
      <c r="G11052" s="4" t="s">
        <v>33</v>
      </c>
      <c r="H11052" s="4" t="s">
        <v>215</v>
      </c>
      <c r="I11052" s="4">
        <v>1</v>
      </c>
      <c r="J11052" t="str">
        <f>VLOOKUP(A11052,'Município e Sexo'!$A$2:$I$11321,5,FALSE)</f>
        <v>BARRA DE GUABIRABA</v>
      </c>
      <c r="K11052" t="str">
        <f>VLOOKUP(A11052,'Município e Sexo'!$A$2:$I$11321,7,FALSE)</f>
        <v>MASCULINO</v>
      </c>
    </row>
    <row r="11053" spans="1:11" ht="15" customHeight="1" thickBot="1" x14ac:dyDescent="0.25">
      <c r="A11053" t="str">
        <f>CONCATENATE(B11053,C11053,D11053,G11053,E11053,I11053)</f>
        <v>27112020HOMICIDIO721</v>
      </c>
      <c r="B11053" s="4">
        <v>27</v>
      </c>
      <c r="C11053" s="5">
        <v>11</v>
      </c>
      <c r="D11053" s="4">
        <v>2020</v>
      </c>
      <c r="E11053" s="4">
        <v>72</v>
      </c>
      <c r="F11053" s="4" t="s">
        <v>210</v>
      </c>
      <c r="G11053" s="4" t="s">
        <v>12</v>
      </c>
      <c r="H11053" s="4" t="s">
        <v>211</v>
      </c>
      <c r="I11053" s="4">
        <v>1</v>
      </c>
      <c r="J11053" t="str">
        <f>VLOOKUP(A11053,'Município e Sexo'!$A$2:$I$11321,5,FALSE)</f>
        <v>IBIMIRIM</v>
      </c>
      <c r="K11053" t="str">
        <f>VLOOKUP(A11053,'Município e Sexo'!$A$2:$I$11321,7,FALSE)</f>
        <v>MASCULINO</v>
      </c>
    </row>
    <row r="11054" spans="1:11" ht="15" customHeight="1" thickBot="1" x14ac:dyDescent="0.25">
      <c r="A11054" t="str">
        <f>CONCATENATE(B11054,C11054,D11054,G11054,E11054,I11054)</f>
        <v>27112020HOMICIDIO161</v>
      </c>
      <c r="B11054" s="4">
        <v>27</v>
      </c>
      <c r="C11054" s="5">
        <v>11</v>
      </c>
      <c r="D11054" s="4">
        <v>2020</v>
      </c>
      <c r="E11054" s="4">
        <v>16</v>
      </c>
      <c r="F11054" s="4" t="s">
        <v>210</v>
      </c>
      <c r="G11054" s="4" t="s">
        <v>12</v>
      </c>
      <c r="H11054" s="4" t="s">
        <v>218</v>
      </c>
      <c r="I11054" s="4">
        <v>1</v>
      </c>
      <c r="J11054" t="str">
        <f>VLOOKUP(A11054,'Município e Sexo'!$A$2:$I$11321,5,FALSE)</f>
        <v>LAJEDO</v>
      </c>
      <c r="K11054" t="str">
        <f>VLOOKUP(A11054,'Município e Sexo'!$A$2:$I$11321,7,FALSE)</f>
        <v>MASCULINO</v>
      </c>
    </row>
    <row r="11055" spans="1:11" ht="15" customHeight="1" thickBot="1" x14ac:dyDescent="0.25">
      <c r="A11055" t="str">
        <f>CONCATENATE(B11055,C11055,D11055,G11055,E11055,I11055)</f>
        <v>27112020HOMICIDIO201</v>
      </c>
      <c r="B11055" s="4">
        <v>27</v>
      </c>
      <c r="C11055" s="5">
        <v>11</v>
      </c>
      <c r="D11055" s="4">
        <v>2020</v>
      </c>
      <c r="E11055" s="4">
        <v>20</v>
      </c>
      <c r="F11055" s="4" t="s">
        <v>210</v>
      </c>
      <c r="G11055" s="4" t="s">
        <v>12</v>
      </c>
      <c r="H11055" s="4" t="s">
        <v>211</v>
      </c>
      <c r="I11055" s="4">
        <v>1</v>
      </c>
      <c r="J11055" t="str">
        <f>VLOOKUP(A11055,'Município e Sexo'!$A$2:$I$11321,5,FALSE)</f>
        <v>RECIFE</v>
      </c>
      <c r="K11055" t="str">
        <f>VLOOKUP(A11055,'Município e Sexo'!$A$2:$I$11321,7,FALSE)</f>
        <v>MASCULINO</v>
      </c>
    </row>
    <row r="11056" spans="1:11" ht="15" customHeight="1" thickBot="1" x14ac:dyDescent="0.25">
      <c r="A11056" t="str">
        <f>CONCATENATE(B11056,C11056,D11056,G11056,E11056,I11056)</f>
        <v>27112020HOMICIDIO271</v>
      </c>
      <c r="B11056" s="4">
        <v>27</v>
      </c>
      <c r="C11056" s="5">
        <v>11</v>
      </c>
      <c r="D11056" s="4">
        <v>2020</v>
      </c>
      <c r="E11056" s="4">
        <v>27</v>
      </c>
      <c r="F11056" s="4" t="s">
        <v>210</v>
      </c>
      <c r="G11056" s="4" t="s">
        <v>12</v>
      </c>
      <c r="H11056" s="4" t="s">
        <v>212</v>
      </c>
      <c r="I11056" s="4">
        <v>1</v>
      </c>
      <c r="J11056" t="str">
        <f>VLOOKUP(A11056,'Município e Sexo'!$A$2:$I$11321,5,FALSE)</f>
        <v>PETROLINA</v>
      </c>
      <c r="K11056" t="str">
        <f>VLOOKUP(A11056,'Município e Sexo'!$A$2:$I$11321,7,FALSE)</f>
        <v>FEMININO</v>
      </c>
    </row>
    <row r="11057" spans="1:11" ht="15" customHeight="1" thickBot="1" x14ac:dyDescent="0.25">
      <c r="A11057" t="str">
        <f>CONCATENATE(B11057,C11057,D11057,G11057,E11057,I11057)</f>
        <v>27112020HOMICIDIO451</v>
      </c>
      <c r="B11057" s="4">
        <v>27</v>
      </c>
      <c r="C11057" s="5">
        <v>11</v>
      </c>
      <c r="D11057" s="4">
        <v>2020</v>
      </c>
      <c r="E11057" s="4">
        <v>45</v>
      </c>
      <c r="F11057" s="4" t="s">
        <v>210</v>
      </c>
      <c r="G11057" s="4" t="s">
        <v>12</v>
      </c>
      <c r="H11057" s="4" t="s">
        <v>212</v>
      </c>
      <c r="I11057" s="4">
        <v>1</v>
      </c>
      <c r="J11057" t="str">
        <f>VLOOKUP(A11057,'Município e Sexo'!$A$2:$I$11321,5,FALSE)</f>
        <v>CAMOCIM DE SAO FELIX</v>
      </c>
      <c r="K11057" t="str">
        <f>VLOOKUP(A11057,'Município e Sexo'!$A$2:$I$11321,7,FALSE)</f>
        <v>MASCULINO</v>
      </c>
    </row>
    <row r="11058" spans="1:11" ht="15" customHeight="1" thickBot="1" x14ac:dyDescent="0.25">
      <c r="A11058" t="str">
        <f>CONCATENATE(B11058,C11058,D11058,G11058,E11058,I11058)</f>
        <v>27112020HOMICIDIO511</v>
      </c>
      <c r="B11058" s="4">
        <v>27</v>
      </c>
      <c r="C11058" s="5">
        <v>11</v>
      </c>
      <c r="D11058" s="4">
        <v>2020</v>
      </c>
      <c r="E11058" s="4">
        <v>51</v>
      </c>
      <c r="F11058" s="4" t="s">
        <v>210</v>
      </c>
      <c r="G11058" s="4" t="s">
        <v>12</v>
      </c>
      <c r="H11058" s="4" t="s">
        <v>213</v>
      </c>
      <c r="I11058" s="4">
        <v>1</v>
      </c>
      <c r="J11058" t="str">
        <f>VLOOKUP(A11058,'Município e Sexo'!$A$2:$I$11321,5,FALSE)</f>
        <v>SAO BENTO DO UNA</v>
      </c>
      <c r="K11058" t="str">
        <f>VLOOKUP(A11058,'Município e Sexo'!$A$2:$I$11321,7,FALSE)</f>
        <v>MASCULINO</v>
      </c>
    </row>
    <row r="11059" spans="1:11" ht="15" customHeight="1" thickBot="1" x14ac:dyDescent="0.25">
      <c r="A11059" t="str">
        <f>CONCATENATE(B11059,C11059,D11059,G11059,E11059,I11059)</f>
        <v>27112020FEMINICIDIO511</v>
      </c>
      <c r="B11059" s="4">
        <v>27</v>
      </c>
      <c r="C11059" s="5">
        <v>11</v>
      </c>
      <c r="D11059" s="4">
        <v>2020</v>
      </c>
      <c r="E11059" s="4">
        <v>51</v>
      </c>
      <c r="F11059" s="4" t="s">
        <v>210</v>
      </c>
      <c r="G11059" s="4" t="s">
        <v>29</v>
      </c>
      <c r="H11059" s="4" t="s">
        <v>29</v>
      </c>
      <c r="I11059" s="4">
        <v>1</v>
      </c>
      <c r="J11059" t="str">
        <f>VLOOKUP(A11059,'Município e Sexo'!$A$2:$I$11321,5,FALSE)</f>
        <v>JABOATAO DOS GUARARAPES</v>
      </c>
      <c r="K11059" t="str">
        <f>VLOOKUP(A11059,'Município e Sexo'!$A$2:$I$11321,7,FALSE)</f>
        <v>FEMININO</v>
      </c>
    </row>
    <row r="11060" spans="1:11" ht="15" customHeight="1" thickBot="1" x14ac:dyDescent="0.25">
      <c r="A11060" t="str">
        <f>CONCATENATE(B11060,C11060,D11060,G11060,E11060,I11060)</f>
        <v>27112020HOMICIDIO181</v>
      </c>
      <c r="B11060" s="4">
        <v>27</v>
      </c>
      <c r="C11060" s="5">
        <v>11</v>
      </c>
      <c r="D11060" s="4">
        <v>2020</v>
      </c>
      <c r="E11060" s="4">
        <v>18</v>
      </c>
      <c r="F11060" s="4" t="s">
        <v>210</v>
      </c>
      <c r="G11060" s="4" t="s">
        <v>12</v>
      </c>
      <c r="H11060" s="4" t="s">
        <v>211</v>
      </c>
      <c r="I11060" s="4">
        <v>1</v>
      </c>
      <c r="J11060" t="str">
        <f>VLOOKUP(A11060,'Município e Sexo'!$A$2:$I$11321,5,FALSE)</f>
        <v>PAUDALHO</v>
      </c>
      <c r="K11060" t="str">
        <f>VLOOKUP(A11060,'Município e Sexo'!$A$2:$I$11321,7,FALSE)</f>
        <v>MASCULINO</v>
      </c>
    </row>
    <row r="11061" spans="1:11" ht="15" customHeight="1" thickBot="1" x14ac:dyDescent="0.25">
      <c r="A11061" t="str">
        <f>CONCATENATE(B11061,C11061,D11061,G11061,E11061,I11061)</f>
        <v>27112020HOMICIDIO181</v>
      </c>
      <c r="B11061" s="4">
        <v>27</v>
      </c>
      <c r="C11061" s="5">
        <v>11</v>
      </c>
      <c r="D11061" s="4">
        <v>2020</v>
      </c>
      <c r="E11061" s="4">
        <v>18</v>
      </c>
      <c r="F11061" s="4" t="s">
        <v>210</v>
      </c>
      <c r="G11061" s="4" t="s">
        <v>12</v>
      </c>
      <c r="H11061" s="4" t="s">
        <v>211</v>
      </c>
      <c r="I11061" s="4">
        <v>1</v>
      </c>
      <c r="J11061" t="str">
        <f>VLOOKUP(A11061,'Município e Sexo'!$A$2:$I$11321,5,FALSE)</f>
        <v>PAUDALHO</v>
      </c>
      <c r="K11061" t="str">
        <f>VLOOKUP(A11061,'Município e Sexo'!$A$2:$I$11321,7,FALSE)</f>
        <v>MASCULINO</v>
      </c>
    </row>
    <row r="11062" spans="1:11" ht="15" customHeight="1" thickBot="1" x14ac:dyDescent="0.25">
      <c r="A11062" t="str">
        <f>CONCATENATE(B11062,C11062,D11062,G11062,E11062,I11062)</f>
        <v>27112020HOMICIDIO241</v>
      </c>
      <c r="B11062" s="4">
        <v>27</v>
      </c>
      <c r="C11062" s="5">
        <v>11</v>
      </c>
      <c r="D11062" s="4">
        <v>2020</v>
      </c>
      <c r="E11062" s="4">
        <v>24</v>
      </c>
      <c r="F11062" s="4" t="s">
        <v>210</v>
      </c>
      <c r="G11062" s="4" t="s">
        <v>12</v>
      </c>
      <c r="H11062" s="4" t="s">
        <v>212</v>
      </c>
      <c r="I11062" s="4">
        <v>1</v>
      </c>
      <c r="J11062" t="str">
        <f>VLOOKUP(A11062,'Município e Sexo'!$A$2:$I$11321,5,FALSE)</f>
        <v>VITORIA DE SANTO ANTAO</v>
      </c>
      <c r="K11062" t="str">
        <f>VLOOKUP(A11062,'Município e Sexo'!$A$2:$I$11321,7,FALSE)</f>
        <v>MASCULINO</v>
      </c>
    </row>
    <row r="11063" spans="1:11" ht="15" customHeight="1" thickBot="1" x14ac:dyDescent="0.25">
      <c r="A11063" t="str">
        <f>CONCATENATE(B11063,C11063,D11063,G11063,E11063,I11063)</f>
        <v>27112020HOMICIDIO391</v>
      </c>
      <c r="B11063" s="4">
        <v>27</v>
      </c>
      <c r="C11063" s="5">
        <v>11</v>
      </c>
      <c r="D11063" s="4">
        <v>2020</v>
      </c>
      <c r="E11063" s="4">
        <v>39</v>
      </c>
      <c r="F11063" s="4" t="s">
        <v>210</v>
      </c>
      <c r="G11063" s="4" t="s">
        <v>12</v>
      </c>
      <c r="H11063" s="4" t="s">
        <v>211</v>
      </c>
      <c r="I11063" s="4">
        <v>1</v>
      </c>
      <c r="J11063" t="str">
        <f>VLOOKUP(A11063,'Município e Sexo'!$A$2:$I$11321,5,FALSE)</f>
        <v>ESCADA</v>
      </c>
      <c r="K11063" t="str">
        <f>VLOOKUP(A11063,'Município e Sexo'!$A$2:$I$11321,7,FALSE)</f>
        <v>MASCULINO</v>
      </c>
    </row>
    <row r="11064" spans="1:11" ht="15" customHeight="1" thickBot="1" x14ac:dyDescent="0.25">
      <c r="A11064" t="str">
        <f>CONCATENATE(B11064,C11064,D11064,G11064,E11064,I11064)</f>
        <v>27112020HOMICIDIO661</v>
      </c>
      <c r="B11064" s="4">
        <v>27</v>
      </c>
      <c r="C11064" s="5">
        <v>11</v>
      </c>
      <c r="D11064" s="4">
        <v>2020</v>
      </c>
      <c r="E11064" s="4">
        <v>66</v>
      </c>
      <c r="F11064" s="4" t="s">
        <v>210</v>
      </c>
      <c r="G11064" s="4" t="s">
        <v>12</v>
      </c>
      <c r="H11064" s="4" t="s">
        <v>211</v>
      </c>
      <c r="I11064" s="4">
        <v>1</v>
      </c>
      <c r="J11064" t="str">
        <f>VLOOKUP(A11064,'Município e Sexo'!$A$2:$I$11321,5,FALSE)</f>
        <v>BUENOS AIRES</v>
      </c>
      <c r="K11064" t="str">
        <f>VLOOKUP(A11064,'Município e Sexo'!$A$2:$I$11321,7,FALSE)</f>
        <v>MASCULINO</v>
      </c>
    </row>
    <row r="11065" spans="1:11" ht="15" customHeight="1" thickBot="1" x14ac:dyDescent="0.25">
      <c r="A11065" t="str">
        <f>CONCATENATE(B11065,C11065,D11065,G11065,E11065,I11065)</f>
        <v>28112020HOMICIDIO151</v>
      </c>
      <c r="B11065" s="4">
        <v>28</v>
      </c>
      <c r="C11065" s="5">
        <v>11</v>
      </c>
      <c r="D11065" s="4">
        <v>2020</v>
      </c>
      <c r="E11065" s="4">
        <v>15</v>
      </c>
      <c r="F11065" s="4" t="s">
        <v>210</v>
      </c>
      <c r="G11065" s="4" t="s">
        <v>12</v>
      </c>
      <c r="H11065" s="4" t="s">
        <v>212</v>
      </c>
      <c r="I11065" s="4">
        <v>1</v>
      </c>
      <c r="J11065" t="str">
        <f>VLOOKUP(A11065,'Município e Sexo'!$A$2:$I$11321,5,FALSE)</f>
        <v>LAGOA DO CARRO</v>
      </c>
      <c r="K11065" t="str">
        <f>VLOOKUP(A11065,'Município e Sexo'!$A$2:$I$11321,7,FALSE)</f>
        <v>MASCULINO</v>
      </c>
    </row>
    <row r="11066" spans="1:11" ht="15" customHeight="1" thickBot="1" x14ac:dyDescent="0.25">
      <c r="A11066" t="str">
        <f>CONCATENATE(B11066,C11066,D11066,G11066,E11066,I11066)</f>
        <v>28112020HOMICIDIO171</v>
      </c>
      <c r="B11066" s="4">
        <v>28</v>
      </c>
      <c r="C11066" s="5">
        <v>11</v>
      </c>
      <c r="D11066" s="4">
        <v>2020</v>
      </c>
      <c r="E11066" s="4">
        <v>17</v>
      </c>
      <c r="F11066" s="4" t="s">
        <v>210</v>
      </c>
      <c r="G11066" s="4" t="s">
        <v>12</v>
      </c>
      <c r="H11066" s="4" t="s">
        <v>211</v>
      </c>
      <c r="I11066" s="4">
        <v>1</v>
      </c>
      <c r="J11066" t="str">
        <f>VLOOKUP(A11066,'Município e Sexo'!$A$2:$I$11321,5,FALSE)</f>
        <v>PAULISTA</v>
      </c>
      <c r="K11066" t="str">
        <f>VLOOKUP(A11066,'Município e Sexo'!$A$2:$I$11321,7,FALSE)</f>
        <v>MASCULINO</v>
      </c>
    </row>
    <row r="11067" spans="1:11" ht="15" customHeight="1" thickBot="1" x14ac:dyDescent="0.25">
      <c r="A11067" t="str">
        <f>CONCATENATE(B11067,C11067,D11067,G11067,E11067,"2")</f>
        <v>28112020HOMICIDIO182</v>
      </c>
      <c r="B11067" s="4">
        <v>28</v>
      </c>
      <c r="C11067" s="5">
        <v>11</v>
      </c>
      <c r="D11067" s="4">
        <v>2020</v>
      </c>
      <c r="E11067" s="4">
        <v>18</v>
      </c>
      <c r="F11067" s="4" t="s">
        <v>210</v>
      </c>
      <c r="G11067" s="4" t="s">
        <v>12</v>
      </c>
      <c r="H11067" s="4" t="s">
        <v>213</v>
      </c>
      <c r="I11067" s="4">
        <v>1</v>
      </c>
      <c r="J11067" t="str">
        <f>VLOOKUP(A11067,'Município e Sexo'!$A$2:$I$11321,5,FALSE)</f>
        <v>SALGUEIRO</v>
      </c>
      <c r="K11067" t="str">
        <f>VLOOKUP(A11067,'Município e Sexo'!$A$2:$I$11321,7,FALSE)</f>
        <v>MASCULINO</v>
      </c>
    </row>
    <row r="11068" spans="1:11" ht="15" customHeight="1" thickBot="1" x14ac:dyDescent="0.25">
      <c r="A11068" t="str">
        <f>CONCATENATE(B11068,C11068,D11068,G11068,E11068,"2")</f>
        <v>28112020HOMICIDIO182</v>
      </c>
      <c r="B11068" s="4">
        <v>28</v>
      </c>
      <c r="C11068" s="5">
        <v>11</v>
      </c>
      <c r="D11068" s="4">
        <v>2020</v>
      </c>
      <c r="E11068" s="4">
        <v>18</v>
      </c>
      <c r="F11068" s="4" t="s">
        <v>210</v>
      </c>
      <c r="G11068" s="4" t="s">
        <v>12</v>
      </c>
      <c r="H11068" s="4" t="s">
        <v>213</v>
      </c>
      <c r="I11068" s="4">
        <v>1</v>
      </c>
      <c r="J11068" t="str">
        <f>VLOOKUP(A11068,'Município e Sexo'!$A$2:$I$11321,5,FALSE)</f>
        <v>SALGUEIRO</v>
      </c>
      <c r="K11068" t="str">
        <f>VLOOKUP(A11068,'Município e Sexo'!$A$2:$I$11321,7,FALSE)</f>
        <v>MASCULINO</v>
      </c>
    </row>
    <row r="11069" spans="1:11" ht="15" customHeight="1" thickBot="1" x14ac:dyDescent="0.25">
      <c r="A11069" t="str">
        <f>CONCATENATE(B11069,C11069,D11069,G11069,E11069,I11069)</f>
        <v>28112020HOMICIDIO231</v>
      </c>
      <c r="B11069" s="4">
        <v>28</v>
      </c>
      <c r="C11069" s="5">
        <v>11</v>
      </c>
      <c r="D11069" s="4">
        <v>2020</v>
      </c>
      <c r="E11069" s="4">
        <v>23</v>
      </c>
      <c r="F11069" s="4" t="s">
        <v>210</v>
      </c>
      <c r="G11069" s="4" t="s">
        <v>12</v>
      </c>
      <c r="H11069" s="4" t="s">
        <v>211</v>
      </c>
      <c r="I11069" s="4">
        <v>1</v>
      </c>
      <c r="J11069" t="str">
        <f>VLOOKUP(A11069,'Município e Sexo'!$A$2:$I$11321,5,FALSE)</f>
        <v>CABO DE SANTO AGOSTINHO</v>
      </c>
      <c r="K11069" t="str">
        <f>VLOOKUP(A11069,'Município e Sexo'!$A$2:$I$11321,7,FALSE)</f>
        <v>MASCULINO</v>
      </c>
    </row>
    <row r="11070" spans="1:11" ht="15" customHeight="1" thickBot="1" x14ac:dyDescent="0.25">
      <c r="A11070" t="str">
        <f>CONCATENATE(B11070,C11070,D11070,G11070,E11070,I11070)</f>
        <v>28112020HOMICIDIO251</v>
      </c>
      <c r="B11070" s="4">
        <v>28</v>
      </c>
      <c r="C11070" s="5">
        <v>11</v>
      </c>
      <c r="D11070" s="4">
        <v>2020</v>
      </c>
      <c r="E11070" s="4">
        <v>25</v>
      </c>
      <c r="F11070" s="4" t="s">
        <v>210</v>
      </c>
      <c r="G11070" s="4" t="s">
        <v>12</v>
      </c>
      <c r="H11070" s="4" t="s">
        <v>211</v>
      </c>
      <c r="I11070" s="4">
        <v>1</v>
      </c>
      <c r="J11070" t="str">
        <f>VLOOKUP(A11070,'Município e Sexo'!$A$2:$I$11321,5,FALSE)</f>
        <v>GLORIA DO GOITA</v>
      </c>
      <c r="K11070" t="str">
        <f>VLOOKUP(A11070,'Município e Sexo'!$A$2:$I$11321,7,FALSE)</f>
        <v>MASCULINO</v>
      </c>
    </row>
    <row r="11071" spans="1:11" ht="15" customHeight="1" thickBot="1" x14ac:dyDescent="0.25">
      <c r="A11071" t="str">
        <f>CONCATENATE(B11071,C11071,D11071,G11071,E11071,I11071)</f>
        <v>28112020HOMICIDIO251</v>
      </c>
      <c r="B11071" s="4">
        <v>28</v>
      </c>
      <c r="C11071" s="5">
        <v>11</v>
      </c>
      <c r="D11071" s="4">
        <v>2020</v>
      </c>
      <c r="E11071" s="4">
        <v>25</v>
      </c>
      <c r="F11071" s="4" t="s">
        <v>210</v>
      </c>
      <c r="G11071" s="4" t="s">
        <v>12</v>
      </c>
      <c r="H11071" s="4" t="s">
        <v>211</v>
      </c>
      <c r="I11071" s="4">
        <v>1</v>
      </c>
      <c r="J11071" t="str">
        <f>VLOOKUP(A11071,'Município e Sexo'!$A$2:$I$11321,5,FALSE)</f>
        <v>GLORIA DO GOITA</v>
      </c>
      <c r="K11071" t="str">
        <f>VLOOKUP(A11071,'Município e Sexo'!$A$2:$I$11321,7,FALSE)</f>
        <v>MASCULINO</v>
      </c>
    </row>
    <row r="11072" spans="1:11" ht="15" customHeight="1" thickBot="1" x14ac:dyDescent="0.25">
      <c r="A11072" t="str">
        <f>CONCATENATE(B11072,C11072,D11072,G11072,E11072,I11072)</f>
        <v>28112020HOMICIDIO531</v>
      </c>
      <c r="B11072" s="4">
        <v>28</v>
      </c>
      <c r="C11072" s="5">
        <v>11</v>
      </c>
      <c r="D11072" s="4">
        <v>2020</v>
      </c>
      <c r="E11072" s="4">
        <v>53</v>
      </c>
      <c r="F11072" s="4" t="s">
        <v>210</v>
      </c>
      <c r="G11072" s="4" t="s">
        <v>12</v>
      </c>
      <c r="H11072" s="4" t="s">
        <v>211</v>
      </c>
      <c r="I11072" s="4">
        <v>1</v>
      </c>
      <c r="J11072" t="str">
        <f>VLOOKUP(A11072,'Município e Sexo'!$A$2:$I$11321,5,FALSE)</f>
        <v>RECIFE</v>
      </c>
      <c r="K11072" t="str">
        <f>VLOOKUP(A11072,'Município e Sexo'!$A$2:$I$11321,7,FALSE)</f>
        <v>MASCULINO</v>
      </c>
    </row>
    <row r="11073" spans="1:11" ht="15" customHeight="1" thickBot="1" x14ac:dyDescent="0.25">
      <c r="A11073" t="str">
        <f>CONCATENATE(B11073,C11073,D11073,G11073,E11073,I11073)</f>
        <v>28112020HOMICIDIO201</v>
      </c>
      <c r="B11073" s="4">
        <v>28</v>
      </c>
      <c r="C11073" s="5">
        <v>11</v>
      </c>
      <c r="D11073" s="4">
        <v>2020</v>
      </c>
      <c r="E11073" s="4">
        <v>20</v>
      </c>
      <c r="F11073" s="4" t="s">
        <v>210</v>
      </c>
      <c r="G11073" s="4" t="s">
        <v>12</v>
      </c>
      <c r="H11073" s="4" t="s">
        <v>211</v>
      </c>
      <c r="I11073" s="4">
        <v>1</v>
      </c>
      <c r="J11073" t="str">
        <f>VLOOKUP(A11073,'Município e Sexo'!$A$2:$I$11321,5,FALSE)</f>
        <v>RECIFE</v>
      </c>
      <c r="K11073" t="str">
        <f>VLOOKUP(A11073,'Município e Sexo'!$A$2:$I$11321,7,FALSE)</f>
        <v>MASCULINO</v>
      </c>
    </row>
    <row r="11074" spans="1:11" ht="15" customHeight="1" thickBot="1" x14ac:dyDescent="0.25">
      <c r="A11074" t="str">
        <f>CONCATENATE(B11074,C11074,D11074,G11074,E11074,I11074)</f>
        <v>28112020HOMICIDIO511</v>
      </c>
      <c r="B11074" s="4">
        <v>28</v>
      </c>
      <c r="C11074" s="5">
        <v>11</v>
      </c>
      <c r="D11074" s="4">
        <v>2020</v>
      </c>
      <c r="E11074" s="4">
        <v>51</v>
      </c>
      <c r="F11074" s="4" t="s">
        <v>210</v>
      </c>
      <c r="G11074" s="4" t="s">
        <v>12</v>
      </c>
      <c r="H11074" s="4" t="s">
        <v>212</v>
      </c>
      <c r="I11074" s="4">
        <v>1</v>
      </c>
      <c r="J11074" t="str">
        <f>VLOOKUP(A11074,'Município e Sexo'!$A$2:$I$11321,5,FALSE)</f>
        <v>DORMENTES</v>
      </c>
      <c r="K11074" t="str">
        <f>VLOOKUP(A11074,'Município e Sexo'!$A$2:$I$11321,7,FALSE)</f>
        <v>MASCULINO</v>
      </c>
    </row>
    <row r="11075" spans="1:11" ht="15" customHeight="1" thickBot="1" x14ac:dyDescent="0.25">
      <c r="A11075" t="str">
        <f>CONCATENATE(B11075,C11075,D11075,G11075,E11075,I11075)</f>
        <v>28112020HOMICIDIO241</v>
      </c>
      <c r="B11075" s="4">
        <v>28</v>
      </c>
      <c r="C11075" s="5">
        <v>11</v>
      </c>
      <c r="D11075" s="4">
        <v>2020</v>
      </c>
      <c r="E11075" s="4">
        <v>24</v>
      </c>
      <c r="F11075" s="4" t="s">
        <v>210</v>
      </c>
      <c r="G11075" s="4" t="s">
        <v>12</v>
      </c>
      <c r="H11075" s="4" t="s">
        <v>217</v>
      </c>
      <c r="I11075" s="4">
        <v>1</v>
      </c>
      <c r="J11075" t="str">
        <f>VLOOKUP(A11075,'Município e Sexo'!$A$2:$I$11321,5,FALSE)</f>
        <v>OLINDA</v>
      </c>
      <c r="K11075" t="str">
        <f>VLOOKUP(A11075,'Município e Sexo'!$A$2:$I$11321,7,FALSE)</f>
        <v>MASCULINO</v>
      </c>
    </row>
    <row r="11076" spans="1:11" ht="15" customHeight="1" thickBot="1" x14ac:dyDescent="0.25">
      <c r="A11076" t="str">
        <f>CONCATENATE(B11076,C11076,D11076,G11076,E11076,I11076)</f>
        <v>28112020HOMICIDIO251</v>
      </c>
      <c r="B11076" s="4">
        <v>28</v>
      </c>
      <c r="C11076" s="5">
        <v>11</v>
      </c>
      <c r="D11076" s="4">
        <v>2020</v>
      </c>
      <c r="E11076" s="4">
        <v>25</v>
      </c>
      <c r="F11076" s="4" t="s">
        <v>210</v>
      </c>
      <c r="G11076" s="4" t="s">
        <v>12</v>
      </c>
      <c r="H11076" s="4" t="s">
        <v>212</v>
      </c>
      <c r="I11076" s="4">
        <v>1</v>
      </c>
      <c r="J11076" t="str">
        <f>VLOOKUP(A11076,'Município e Sexo'!$A$2:$I$11321,5,FALSE)</f>
        <v>GLORIA DO GOITA</v>
      </c>
      <c r="K11076" t="str">
        <f>VLOOKUP(A11076,'Município e Sexo'!$A$2:$I$11321,7,FALSE)</f>
        <v>MASCULINO</v>
      </c>
    </row>
    <row r="11077" spans="1:11" ht="15" customHeight="1" thickBot="1" x14ac:dyDescent="0.25">
      <c r="A11077" t="str">
        <f>CONCATENATE(B11077,C11077,D11077,G11077,E11077,I11077)</f>
        <v>28112020HOMICIDIO621</v>
      </c>
      <c r="B11077" s="4">
        <v>28</v>
      </c>
      <c r="C11077" s="5">
        <v>11</v>
      </c>
      <c r="D11077" s="4">
        <v>2020</v>
      </c>
      <c r="E11077" s="4">
        <v>62</v>
      </c>
      <c r="F11077" s="4" t="s">
        <v>210</v>
      </c>
      <c r="G11077" s="4" t="s">
        <v>12</v>
      </c>
      <c r="H11077" s="4" t="s">
        <v>212</v>
      </c>
      <c r="I11077" s="4">
        <v>1</v>
      </c>
      <c r="J11077" t="str">
        <f>VLOOKUP(A11077,'Município e Sexo'!$A$2:$I$11321,5,FALSE)</f>
        <v>BOM CONSELHO</v>
      </c>
      <c r="K11077" t="str">
        <f>VLOOKUP(A11077,'Município e Sexo'!$A$2:$I$11321,7,FALSE)</f>
        <v>MASCULINO</v>
      </c>
    </row>
    <row r="11078" spans="1:11" ht="15" customHeight="1" thickBot="1" x14ac:dyDescent="0.25">
      <c r="A11078" t="str">
        <f>CONCATENATE(B11078,C11078,D11078,G11078,E11078,I11078)</f>
        <v>28112020HOMICIDIO681</v>
      </c>
      <c r="B11078" s="4">
        <v>28</v>
      </c>
      <c r="C11078" s="5">
        <v>11</v>
      </c>
      <c r="D11078" s="4">
        <v>2020</v>
      </c>
      <c r="E11078" s="4">
        <v>68</v>
      </c>
      <c r="F11078" s="4" t="s">
        <v>210</v>
      </c>
      <c r="G11078" s="4" t="s">
        <v>12</v>
      </c>
      <c r="H11078" s="4" t="s">
        <v>212</v>
      </c>
      <c r="I11078" s="4">
        <v>1</v>
      </c>
      <c r="J11078" t="str">
        <f>VLOOKUP(A11078,'Município e Sexo'!$A$2:$I$11321,5,FALSE)</f>
        <v>BOM CONSELHO</v>
      </c>
      <c r="K11078" t="str">
        <f>VLOOKUP(A11078,'Município e Sexo'!$A$2:$I$11321,7,FALSE)</f>
        <v>MASCULINO</v>
      </c>
    </row>
    <row r="11079" spans="1:11" ht="15" customHeight="1" thickBot="1" x14ac:dyDescent="0.25">
      <c r="A11079" t="str">
        <f>CONCATENATE(B11079,C11079,D11079,G11079,E11079,I11079)</f>
        <v>28112020HOMICIDIO211</v>
      </c>
      <c r="B11079" s="4">
        <v>28</v>
      </c>
      <c r="C11079" s="5">
        <v>11</v>
      </c>
      <c r="D11079" s="4">
        <v>2020</v>
      </c>
      <c r="E11079" s="4">
        <v>21</v>
      </c>
      <c r="F11079" s="4" t="s">
        <v>210</v>
      </c>
      <c r="G11079" s="4" t="s">
        <v>12</v>
      </c>
      <c r="H11079" s="4" t="s">
        <v>211</v>
      </c>
      <c r="I11079" s="4">
        <v>1</v>
      </c>
      <c r="J11079" t="str">
        <f>VLOOKUP(A11079,'Município e Sexo'!$A$2:$I$11321,5,FALSE)</f>
        <v>CARUARU</v>
      </c>
      <c r="K11079" t="str">
        <f>VLOOKUP(A11079,'Município e Sexo'!$A$2:$I$11321,7,FALSE)</f>
        <v>MASCULINO</v>
      </c>
    </row>
    <row r="11080" spans="1:11" ht="15" customHeight="1" thickBot="1" x14ac:dyDescent="0.25">
      <c r="A11080" t="str">
        <f>CONCATENATE(B11080,C11080,D11080,G11080,E11080,I11080)</f>
        <v>28112020HOMICIDIO231</v>
      </c>
      <c r="B11080" s="4">
        <v>28</v>
      </c>
      <c r="C11080" s="5">
        <v>11</v>
      </c>
      <c r="D11080" s="4">
        <v>2020</v>
      </c>
      <c r="E11080" s="4">
        <v>23</v>
      </c>
      <c r="F11080" s="4" t="s">
        <v>210</v>
      </c>
      <c r="G11080" s="4" t="s">
        <v>12</v>
      </c>
      <c r="H11080" s="4" t="s">
        <v>211</v>
      </c>
      <c r="I11080" s="4">
        <v>1</v>
      </c>
      <c r="J11080" t="str">
        <f>VLOOKUP(A11080,'Município e Sexo'!$A$2:$I$11321,5,FALSE)</f>
        <v>CABO DE SANTO AGOSTINHO</v>
      </c>
      <c r="K11080" t="str">
        <f>VLOOKUP(A11080,'Município e Sexo'!$A$2:$I$11321,7,FALSE)</f>
        <v>MASCULINO</v>
      </c>
    </row>
    <row r="11081" spans="1:11" ht="15" customHeight="1" thickBot="1" x14ac:dyDescent="0.25">
      <c r="A11081" t="str">
        <f>CONCATENATE(B11081,C11081,D11081,G11081,E11081,I11081)</f>
        <v>28112020HOMICIDIO1</v>
      </c>
      <c r="B11081" s="4">
        <v>28</v>
      </c>
      <c r="C11081" s="5">
        <v>11</v>
      </c>
      <c r="D11081" s="4">
        <v>2020</v>
      </c>
      <c r="E11081" s="4"/>
      <c r="F11081" s="4" t="s">
        <v>210</v>
      </c>
      <c r="G11081" s="4" t="s">
        <v>12</v>
      </c>
      <c r="H11081" s="4" t="s">
        <v>218</v>
      </c>
      <c r="I11081" s="4">
        <v>1</v>
      </c>
      <c r="J11081" t="str">
        <f>VLOOKUP(A11081,'Município e Sexo'!$A$2:$I$11321,5,FALSE)</f>
        <v>IGARASSU</v>
      </c>
      <c r="K11081" t="str">
        <f>VLOOKUP(A11081,'Município e Sexo'!$A$2:$I$11321,7,FALSE)</f>
        <v>MASCULINO</v>
      </c>
    </row>
    <row r="11082" spans="1:11" ht="15" customHeight="1" thickBot="1" x14ac:dyDescent="0.25">
      <c r="A11082" t="str">
        <f>CONCATENATE(B11082,C11082,D11082,G11082,E11082,I11082)</f>
        <v>29112020HOMICIDIO181</v>
      </c>
      <c r="B11082" s="4">
        <v>29</v>
      </c>
      <c r="C11082" s="5">
        <v>11</v>
      </c>
      <c r="D11082" s="4">
        <v>2020</v>
      </c>
      <c r="E11082" s="4">
        <v>18</v>
      </c>
      <c r="F11082" s="4" t="s">
        <v>210</v>
      </c>
      <c r="G11082" s="4" t="s">
        <v>12</v>
      </c>
      <c r="H11082" s="4" t="s">
        <v>212</v>
      </c>
      <c r="I11082" s="4">
        <v>1</v>
      </c>
      <c r="J11082" t="str">
        <f>VLOOKUP(A11082,'Município e Sexo'!$A$2:$I$11321,5,FALSE)</f>
        <v>CHA GRANDE</v>
      </c>
      <c r="K11082" t="str">
        <f>VLOOKUP(A11082,'Município e Sexo'!$A$2:$I$11321,7,FALSE)</f>
        <v>MASCULINO</v>
      </c>
    </row>
    <row r="11083" spans="1:11" ht="15" customHeight="1" thickBot="1" x14ac:dyDescent="0.25">
      <c r="A11083" t="str">
        <f>CONCATENATE(B11083,C11083,D11083,G11083,E11083,I11083)</f>
        <v>29112020HOMICIDIO231</v>
      </c>
      <c r="B11083" s="4">
        <v>29</v>
      </c>
      <c r="C11083" s="5">
        <v>11</v>
      </c>
      <c r="D11083" s="4">
        <v>2020</v>
      </c>
      <c r="E11083" s="4">
        <v>23</v>
      </c>
      <c r="F11083" s="4" t="s">
        <v>210</v>
      </c>
      <c r="G11083" s="4" t="s">
        <v>12</v>
      </c>
      <c r="H11083" s="4" t="s">
        <v>212</v>
      </c>
      <c r="I11083" s="4">
        <v>1</v>
      </c>
      <c r="J11083" t="str">
        <f>VLOOKUP(A11083,'Município e Sexo'!$A$2:$I$11321,5,FALSE)</f>
        <v>IBIMIRIM</v>
      </c>
      <c r="K11083" t="str">
        <f>VLOOKUP(A11083,'Município e Sexo'!$A$2:$I$11321,7,FALSE)</f>
        <v>MASCULINO</v>
      </c>
    </row>
    <row r="11084" spans="1:11" ht="15" customHeight="1" thickBot="1" x14ac:dyDescent="0.25">
      <c r="A11084" t="str">
        <f>CONCATENATE(B11084,C11084,D11084,G11084,E11084,I11084)</f>
        <v>29112020HOMICIDIO281</v>
      </c>
      <c r="B11084" s="4">
        <v>29</v>
      </c>
      <c r="C11084" s="5">
        <v>11</v>
      </c>
      <c r="D11084" s="4">
        <v>2020</v>
      </c>
      <c r="E11084" s="4">
        <v>28</v>
      </c>
      <c r="F11084" s="4" t="s">
        <v>210</v>
      </c>
      <c r="G11084" s="4" t="s">
        <v>12</v>
      </c>
      <c r="H11084" s="4" t="s">
        <v>213</v>
      </c>
      <c r="I11084" s="4">
        <v>1</v>
      </c>
      <c r="J11084" t="str">
        <f>VLOOKUP(A11084,'Município e Sexo'!$A$2:$I$11321,5,FALSE)</f>
        <v>PESQUEIRA</v>
      </c>
      <c r="K11084" t="str">
        <f>VLOOKUP(A11084,'Município e Sexo'!$A$2:$I$11321,7,FALSE)</f>
        <v>FEMININO</v>
      </c>
    </row>
    <row r="11085" spans="1:11" ht="15" customHeight="1" thickBot="1" x14ac:dyDescent="0.25">
      <c r="A11085" t="str">
        <f>CONCATENATE(B11085,C11085,D11085,G11085,E11085,I11085)</f>
        <v>29112020HOMICIDIO321</v>
      </c>
      <c r="B11085" s="4">
        <v>29</v>
      </c>
      <c r="C11085" s="5">
        <v>11</v>
      </c>
      <c r="D11085" s="4">
        <v>2020</v>
      </c>
      <c r="E11085" s="4">
        <v>32</v>
      </c>
      <c r="F11085" s="4" t="s">
        <v>210</v>
      </c>
      <c r="G11085" s="4" t="s">
        <v>12</v>
      </c>
      <c r="H11085" s="4" t="s">
        <v>217</v>
      </c>
      <c r="I11085" s="4">
        <v>1</v>
      </c>
      <c r="J11085" t="str">
        <f>VLOOKUP(A11085,'Município e Sexo'!$A$2:$I$11321,5,FALSE)</f>
        <v>CUSTODIA</v>
      </c>
      <c r="K11085" t="str">
        <f>VLOOKUP(A11085,'Município e Sexo'!$A$2:$I$11321,7,FALSE)</f>
        <v>MASCULINO</v>
      </c>
    </row>
    <row r="11086" spans="1:11" ht="15" customHeight="1" thickBot="1" x14ac:dyDescent="0.25">
      <c r="A11086" t="str">
        <f>CONCATENATE(B11086,C11086,D11086,G11086,E11086,I11086)</f>
        <v>29112020HOMICIDIO301</v>
      </c>
      <c r="B11086" s="4">
        <v>29</v>
      </c>
      <c r="C11086" s="5">
        <v>11</v>
      </c>
      <c r="D11086" s="4">
        <v>2020</v>
      </c>
      <c r="E11086" s="4">
        <v>30</v>
      </c>
      <c r="F11086" s="4" t="s">
        <v>210</v>
      </c>
      <c r="G11086" s="4" t="s">
        <v>12</v>
      </c>
      <c r="H11086" s="4" t="s">
        <v>211</v>
      </c>
      <c r="I11086" s="4">
        <v>1</v>
      </c>
      <c r="J11086" t="str">
        <f>VLOOKUP(A11086,'Município e Sexo'!$A$2:$I$11321,5,FALSE)</f>
        <v>CARPINA</v>
      </c>
      <c r="K11086" t="str">
        <f>VLOOKUP(A11086,'Município e Sexo'!$A$2:$I$11321,7,FALSE)</f>
        <v>MASCULINO</v>
      </c>
    </row>
    <row r="11087" spans="1:11" ht="15" customHeight="1" thickBot="1" x14ac:dyDescent="0.25">
      <c r="A11087" t="str">
        <f>CONCATENATE(B11087,C11087,D11087,G11087,E11087,I11087)</f>
        <v>29112020HOMICIDIO181</v>
      </c>
      <c r="B11087" s="4">
        <v>29</v>
      </c>
      <c r="C11087" s="5">
        <v>11</v>
      </c>
      <c r="D11087" s="4">
        <v>2020</v>
      </c>
      <c r="E11087" s="4">
        <v>18</v>
      </c>
      <c r="F11087" s="4" t="s">
        <v>216</v>
      </c>
      <c r="G11087" s="4" t="s">
        <v>12</v>
      </c>
      <c r="H11087" s="4" t="s">
        <v>212</v>
      </c>
      <c r="I11087" s="4">
        <v>1</v>
      </c>
      <c r="J11087" t="str">
        <f>VLOOKUP(A11087,'Município e Sexo'!$A$2:$I$11321,5,FALSE)</f>
        <v>CHA GRANDE</v>
      </c>
      <c r="K11087" t="str">
        <f>VLOOKUP(A11087,'Município e Sexo'!$A$2:$I$11321,7,FALSE)</f>
        <v>MASCULINO</v>
      </c>
    </row>
    <row r="11088" spans="1:11" ht="15" customHeight="1" thickBot="1" x14ac:dyDescent="0.25">
      <c r="A11088" t="str">
        <f>CONCATENATE(B11088,C11088,D11088,G11088,E11088,I11088)</f>
        <v>29112020HOMICIDIO191</v>
      </c>
      <c r="B11088" s="4">
        <v>29</v>
      </c>
      <c r="C11088" s="5">
        <v>11</v>
      </c>
      <c r="D11088" s="4">
        <v>2020</v>
      </c>
      <c r="E11088" s="4">
        <v>19</v>
      </c>
      <c r="F11088" s="4" t="s">
        <v>210</v>
      </c>
      <c r="G11088" s="4" t="s">
        <v>12</v>
      </c>
      <c r="H11088" s="4" t="s">
        <v>211</v>
      </c>
      <c r="I11088" s="4">
        <v>1</v>
      </c>
      <c r="J11088" t="str">
        <f>VLOOKUP(A11088,'Município e Sexo'!$A$2:$I$11321,5,FALSE)</f>
        <v>JABOATAO DOS GUARARAPES</v>
      </c>
      <c r="K11088" t="str">
        <f>VLOOKUP(A11088,'Município e Sexo'!$A$2:$I$11321,7,FALSE)</f>
        <v>MASCULINO</v>
      </c>
    </row>
    <row r="11089" spans="1:11" ht="15" customHeight="1" thickBot="1" x14ac:dyDescent="0.25">
      <c r="A11089" t="str">
        <f>CONCATENATE(B11089,C11089,D11089,G11089,E11089,I11089)</f>
        <v>29112020HOMICIDIO291</v>
      </c>
      <c r="B11089" s="4">
        <v>29</v>
      </c>
      <c r="C11089" s="5">
        <v>11</v>
      </c>
      <c r="D11089" s="4">
        <v>2020</v>
      </c>
      <c r="E11089" s="4">
        <v>29</v>
      </c>
      <c r="F11089" s="4" t="s">
        <v>210</v>
      </c>
      <c r="G11089" s="4" t="s">
        <v>12</v>
      </c>
      <c r="H11089" s="4" t="s">
        <v>211</v>
      </c>
      <c r="I11089" s="4">
        <v>1</v>
      </c>
      <c r="J11089" t="str">
        <f>VLOOKUP(A11089,'Município e Sexo'!$A$2:$I$11321,5,FALSE)</f>
        <v>IGARASSU</v>
      </c>
      <c r="K11089" t="str">
        <f>VLOOKUP(A11089,'Município e Sexo'!$A$2:$I$11321,7,FALSE)</f>
        <v>MASCULINO</v>
      </c>
    </row>
    <row r="11090" spans="1:11" ht="15" customHeight="1" thickBot="1" x14ac:dyDescent="0.25">
      <c r="A11090" t="str">
        <f>CONCATENATE(B11090,C11090,D11090,G11090,E11090,I11090)</f>
        <v>29112020HOMICIDIO321</v>
      </c>
      <c r="B11090" s="4">
        <v>29</v>
      </c>
      <c r="C11090" s="5">
        <v>11</v>
      </c>
      <c r="D11090" s="4">
        <v>2020</v>
      </c>
      <c r="E11090" s="4">
        <v>32</v>
      </c>
      <c r="F11090" s="4" t="s">
        <v>210</v>
      </c>
      <c r="G11090" s="4" t="s">
        <v>12</v>
      </c>
      <c r="H11090" s="4" t="s">
        <v>211</v>
      </c>
      <c r="I11090" s="4">
        <v>1</v>
      </c>
      <c r="J11090" t="str">
        <f>VLOOKUP(A11090,'Município e Sexo'!$A$2:$I$11321,5,FALSE)</f>
        <v>CUSTODIA</v>
      </c>
      <c r="K11090" t="str">
        <f>VLOOKUP(A11090,'Município e Sexo'!$A$2:$I$11321,7,FALSE)</f>
        <v>MASCULINO</v>
      </c>
    </row>
    <row r="11091" spans="1:11" ht="15" customHeight="1" thickBot="1" x14ac:dyDescent="0.25">
      <c r="A11091" t="str">
        <f>CONCATENATE(B11091,C11091,D11091,G11091,E11091,I11091)</f>
        <v>29112020HOMICIDIO351</v>
      </c>
      <c r="B11091" s="4">
        <v>29</v>
      </c>
      <c r="C11091" s="5">
        <v>11</v>
      </c>
      <c r="D11091" s="4">
        <v>2020</v>
      </c>
      <c r="E11091" s="4">
        <v>35</v>
      </c>
      <c r="F11091" s="4" t="s">
        <v>214</v>
      </c>
      <c r="G11091" s="4" t="s">
        <v>12</v>
      </c>
      <c r="H11091" s="4" t="s">
        <v>211</v>
      </c>
      <c r="I11091" s="4">
        <v>1</v>
      </c>
      <c r="J11091" t="str">
        <f>VLOOKUP(A11091,'Município e Sexo'!$A$2:$I$11321,5,FALSE)</f>
        <v>RECIFE</v>
      </c>
      <c r="K11091" t="str">
        <f>VLOOKUP(A11091,'Município e Sexo'!$A$2:$I$11321,7,FALSE)</f>
        <v>MASCULINO</v>
      </c>
    </row>
    <row r="11092" spans="1:11" ht="15" customHeight="1" thickBot="1" x14ac:dyDescent="0.25">
      <c r="A11092" t="str">
        <f>CONCATENATE(B11092,C11092,D11092,G11092,E11092,I11092)</f>
        <v>29112020HOMICIDIO211</v>
      </c>
      <c r="B11092" s="4">
        <v>29</v>
      </c>
      <c r="C11092" s="5">
        <v>11</v>
      </c>
      <c r="D11092" s="4">
        <v>2020</v>
      </c>
      <c r="E11092" s="4">
        <v>21</v>
      </c>
      <c r="F11092" s="4" t="s">
        <v>210</v>
      </c>
      <c r="G11092" s="4" t="s">
        <v>12</v>
      </c>
      <c r="H11092" s="4" t="s">
        <v>211</v>
      </c>
      <c r="I11092" s="4">
        <v>1</v>
      </c>
      <c r="J11092" t="str">
        <f>VLOOKUP(A11092,'Município e Sexo'!$A$2:$I$11321,5,FALSE)</f>
        <v>IPOJUCA</v>
      </c>
      <c r="K11092" t="str">
        <f>VLOOKUP(A11092,'Município e Sexo'!$A$2:$I$11321,7,FALSE)</f>
        <v>MASCULINO</v>
      </c>
    </row>
    <row r="11093" spans="1:11" ht="15" customHeight="1" thickBot="1" x14ac:dyDescent="0.25">
      <c r="A11093" t="str">
        <f>CONCATENATE(B11093,C11093,D11093,G11093,E11093,I11093)</f>
        <v>29112020FEMINICIDIO261</v>
      </c>
      <c r="B11093" s="4">
        <v>29</v>
      </c>
      <c r="C11093" s="5">
        <v>11</v>
      </c>
      <c r="D11093" s="4">
        <v>2020</v>
      </c>
      <c r="E11093" s="4">
        <v>26</v>
      </c>
      <c r="F11093" s="4" t="s">
        <v>214</v>
      </c>
      <c r="G11093" s="4" t="s">
        <v>29</v>
      </c>
      <c r="H11093" s="4" t="s">
        <v>29</v>
      </c>
      <c r="I11093" s="4">
        <v>1</v>
      </c>
      <c r="J11093" t="str">
        <f>VLOOKUP(A11093,'Município e Sexo'!$A$2:$I$11321,5,FALSE)</f>
        <v>CABO DE SANTO AGOSTINHO</v>
      </c>
      <c r="K11093" t="str">
        <f>VLOOKUP(A11093,'Município e Sexo'!$A$2:$I$11321,7,FALSE)</f>
        <v>FEMININO</v>
      </c>
    </row>
    <row r="11094" spans="1:11" ht="15" customHeight="1" thickBot="1" x14ac:dyDescent="0.25">
      <c r="A11094" t="str">
        <f>CONCATENATE(B11094,C11094,D11094,G11094,E11094,I11094)</f>
        <v>30112020HOMICIDIO201</v>
      </c>
      <c r="B11094" s="4">
        <v>30</v>
      </c>
      <c r="C11094" s="5">
        <v>11</v>
      </c>
      <c r="D11094" s="4">
        <v>2020</v>
      </c>
      <c r="E11094" s="4">
        <v>20</v>
      </c>
      <c r="F11094" s="4" t="s">
        <v>214</v>
      </c>
      <c r="G11094" s="4" t="s">
        <v>12</v>
      </c>
      <c r="H11094" s="4" t="s">
        <v>218</v>
      </c>
      <c r="I11094" s="4">
        <v>1</v>
      </c>
      <c r="J11094" t="str">
        <f>VLOOKUP(A11094,'Município e Sexo'!$A$2:$I$11321,5,FALSE)</f>
        <v>RECIFE</v>
      </c>
      <c r="K11094" t="str">
        <f>VLOOKUP(A11094,'Município e Sexo'!$A$2:$I$11321,7,FALSE)</f>
        <v>MASCULINO</v>
      </c>
    </row>
    <row r="11095" spans="1:11" ht="15" customHeight="1" thickBot="1" x14ac:dyDescent="0.25">
      <c r="A11095" t="str">
        <f>CONCATENATE(B11095,C11095,D11095,G11095,E11095,I11095)</f>
        <v>30112020LESOES CORPORAIS SEGUIDA DE MORTE231</v>
      </c>
      <c r="B11095" s="4">
        <v>30</v>
      </c>
      <c r="C11095" s="5">
        <v>11</v>
      </c>
      <c r="D11095" s="4">
        <v>2020</v>
      </c>
      <c r="E11095" s="4">
        <v>23</v>
      </c>
      <c r="F11095" s="4" t="s">
        <v>210</v>
      </c>
      <c r="G11095" s="4" t="s">
        <v>131</v>
      </c>
      <c r="H11095" s="4" t="s">
        <v>212</v>
      </c>
      <c r="I11095" s="4">
        <v>1</v>
      </c>
      <c r="J11095" t="str">
        <f>VLOOKUP(A11095,'Município e Sexo'!$A$2:$I$11321,5,FALSE)</f>
        <v>CARUARU</v>
      </c>
      <c r="K11095" t="str">
        <f>VLOOKUP(A11095,'Município e Sexo'!$A$2:$I$11321,7,FALSE)</f>
        <v>MASCULINO</v>
      </c>
    </row>
    <row r="11096" spans="1:11" ht="15" customHeight="1" thickBot="1" x14ac:dyDescent="0.25">
      <c r="A11096" t="str">
        <f>CONCATENATE(B11096,C11096,D11096,G11096,E11096,I11096)</f>
        <v>30112020HOMICIDIO271</v>
      </c>
      <c r="B11096" s="4">
        <v>30</v>
      </c>
      <c r="C11096" s="5">
        <v>11</v>
      </c>
      <c r="D11096" s="4">
        <v>2020</v>
      </c>
      <c r="E11096" s="4">
        <v>27</v>
      </c>
      <c r="F11096" s="4" t="s">
        <v>210</v>
      </c>
      <c r="G11096" s="4" t="s">
        <v>12</v>
      </c>
      <c r="H11096" s="4" t="s">
        <v>211</v>
      </c>
      <c r="I11096" s="4">
        <v>1</v>
      </c>
      <c r="J11096" t="str">
        <f>VLOOKUP(A11096,'Município e Sexo'!$A$2:$I$11321,5,FALSE)</f>
        <v>PETROLINA</v>
      </c>
      <c r="K11096" t="str">
        <f>VLOOKUP(A11096,'Município e Sexo'!$A$2:$I$11321,7,FALSE)</f>
        <v>MASCULINO</v>
      </c>
    </row>
    <row r="11097" spans="1:11" ht="15" customHeight="1" thickBot="1" x14ac:dyDescent="0.25">
      <c r="A11097" t="str">
        <f>CONCATENATE(B11097,C11097,D11097,G11097,E11097,"2")</f>
        <v>30112020HOMICIDIO282</v>
      </c>
      <c r="B11097" s="4">
        <v>30</v>
      </c>
      <c r="C11097" s="5">
        <v>11</v>
      </c>
      <c r="D11097" s="4">
        <v>2020</v>
      </c>
      <c r="E11097" s="4">
        <v>28</v>
      </c>
      <c r="F11097" s="4" t="s">
        <v>210</v>
      </c>
      <c r="G11097" s="4" t="s">
        <v>12</v>
      </c>
      <c r="H11097" s="4" t="s">
        <v>211</v>
      </c>
      <c r="I11097" s="4">
        <v>1</v>
      </c>
      <c r="J11097" t="str">
        <f>VLOOKUP(A11097,'Município e Sexo'!$A$2:$I$11321,5,FALSE)</f>
        <v>RECIFE</v>
      </c>
      <c r="K11097" t="str">
        <f>VLOOKUP(A11097,'Município e Sexo'!$A$2:$I$11321,7,FALSE)</f>
        <v>MASCULINO</v>
      </c>
    </row>
    <row r="11098" spans="1:11" ht="15" customHeight="1" thickBot="1" x14ac:dyDescent="0.25">
      <c r="A11098" t="str">
        <f>CONCATENATE(B11098,C11098,D11098,G11098,E11098,I11098)</f>
        <v>30112020HOMICIDIO321</v>
      </c>
      <c r="B11098" s="4">
        <v>30</v>
      </c>
      <c r="C11098" s="5">
        <v>11</v>
      </c>
      <c r="D11098" s="4">
        <v>2020</v>
      </c>
      <c r="E11098" s="4">
        <v>32</v>
      </c>
      <c r="F11098" s="4" t="s">
        <v>210</v>
      </c>
      <c r="G11098" s="4" t="s">
        <v>12</v>
      </c>
      <c r="H11098" s="4" t="s">
        <v>211</v>
      </c>
      <c r="I11098" s="4">
        <v>1</v>
      </c>
      <c r="J11098" t="str">
        <f>VLOOKUP(A11098,'Município e Sexo'!$A$2:$I$11321,5,FALSE)</f>
        <v>CUSTODIA</v>
      </c>
      <c r="K11098" t="str">
        <f>VLOOKUP(A11098,'Município e Sexo'!$A$2:$I$11321,7,FALSE)</f>
        <v>MASCULINO</v>
      </c>
    </row>
    <row r="11099" spans="1:11" ht="15" customHeight="1" thickBot="1" x14ac:dyDescent="0.25">
      <c r="A11099" t="str">
        <f>CONCATENATE(B11099,C11099,D11099,G11099,E11099,"2")</f>
        <v>30112020HOMICIDIO282</v>
      </c>
      <c r="B11099" s="4">
        <v>30</v>
      </c>
      <c r="C11099" s="5">
        <v>11</v>
      </c>
      <c r="D11099" s="4">
        <v>2020</v>
      </c>
      <c r="E11099" s="4">
        <v>28</v>
      </c>
      <c r="F11099" s="4" t="s">
        <v>210</v>
      </c>
      <c r="G11099" s="4" t="s">
        <v>12</v>
      </c>
      <c r="H11099" s="4" t="s">
        <v>217</v>
      </c>
      <c r="I11099" s="4">
        <v>1</v>
      </c>
      <c r="J11099" t="str">
        <f>VLOOKUP(A11099,'Município e Sexo'!$A$2:$I$11321,5,FALSE)</f>
        <v>RECIFE</v>
      </c>
      <c r="K11099" t="str">
        <f>VLOOKUP(A11099,'Município e Sexo'!$A$2:$I$11321,7,FALSE)</f>
        <v>MASCULINO</v>
      </c>
    </row>
    <row r="11100" spans="1:11" ht="15" customHeight="1" thickBot="1" x14ac:dyDescent="0.25">
      <c r="A11100" t="str">
        <f>CONCATENATE(B11100,C11100,D11100,G11100,E11100,I11100)</f>
        <v>30112020HOMICIDIO421</v>
      </c>
      <c r="B11100" s="4">
        <v>30</v>
      </c>
      <c r="C11100" s="5">
        <v>11</v>
      </c>
      <c r="D11100" s="4">
        <v>2020</v>
      </c>
      <c r="E11100" s="4">
        <v>42</v>
      </c>
      <c r="F11100" s="4" t="s">
        <v>210</v>
      </c>
      <c r="G11100" s="4" t="s">
        <v>12</v>
      </c>
      <c r="H11100" s="4" t="s">
        <v>211</v>
      </c>
      <c r="I11100" s="4">
        <v>1</v>
      </c>
      <c r="J11100" t="str">
        <f>VLOOKUP(A11100,'Município e Sexo'!$A$2:$I$11321,5,FALSE)</f>
        <v>RECIFE</v>
      </c>
      <c r="K11100" t="str">
        <f>VLOOKUP(A11100,'Município e Sexo'!$A$2:$I$11321,7,FALSE)</f>
        <v>MASCULINO</v>
      </c>
    </row>
    <row r="11101" spans="1:11" ht="15" customHeight="1" thickBot="1" x14ac:dyDescent="0.25">
      <c r="A11101" t="str">
        <f>CONCATENATE(B11101,C11101,D11101,G11101,E11101,I11101)</f>
        <v>1122020HOMICIDIO271</v>
      </c>
      <c r="B11101" s="4">
        <v>1</v>
      </c>
      <c r="C11101" s="5">
        <v>12</v>
      </c>
      <c r="D11101" s="4">
        <v>2020</v>
      </c>
      <c r="E11101" s="4">
        <v>27</v>
      </c>
      <c r="F11101" s="4" t="s">
        <v>210</v>
      </c>
      <c r="G11101" s="4" t="s">
        <v>12</v>
      </c>
      <c r="H11101" s="4" t="s">
        <v>220</v>
      </c>
      <c r="I11101" s="4">
        <v>1</v>
      </c>
      <c r="J11101" t="str">
        <f>VLOOKUP(A11101,'Município e Sexo'!$A$2:$I$11321,5,FALSE)</f>
        <v>SAO JOAO</v>
      </c>
      <c r="K11101" t="str">
        <f>VLOOKUP(A11101,'Município e Sexo'!$A$2:$I$11321,7,FALSE)</f>
        <v>MASCULINO</v>
      </c>
    </row>
    <row r="11102" spans="1:11" ht="15" customHeight="1" thickBot="1" x14ac:dyDescent="0.25">
      <c r="A11102" t="str">
        <f>CONCATENATE(B11102,C11102,D11102,G11102,E11102,I11102)</f>
        <v>1122020HOMICIDIO381</v>
      </c>
      <c r="B11102" s="4">
        <v>1</v>
      </c>
      <c r="C11102" s="5">
        <v>12</v>
      </c>
      <c r="D11102" s="4">
        <v>2020</v>
      </c>
      <c r="E11102" s="4">
        <v>38</v>
      </c>
      <c r="F11102" s="4" t="s">
        <v>210</v>
      </c>
      <c r="G11102" s="4" t="s">
        <v>12</v>
      </c>
      <c r="H11102" s="4" t="s">
        <v>211</v>
      </c>
      <c r="I11102" s="4">
        <v>1</v>
      </c>
      <c r="J11102" t="str">
        <f>VLOOKUP(A11102,'Município e Sexo'!$A$2:$I$11321,5,FALSE)</f>
        <v>OROCO</v>
      </c>
      <c r="K11102" t="str">
        <f>VLOOKUP(A11102,'Município e Sexo'!$A$2:$I$11321,7,FALSE)</f>
        <v>MASCULINO</v>
      </c>
    </row>
    <row r="11103" spans="1:11" ht="15" customHeight="1" thickBot="1" x14ac:dyDescent="0.25">
      <c r="A11103" t="str">
        <f>CONCATENATE(B11103,C11103,D11103,G11103,E11103,I11103)</f>
        <v>1122020HOMICIDIO171</v>
      </c>
      <c r="B11103" s="4">
        <v>1</v>
      </c>
      <c r="C11103" s="5">
        <v>12</v>
      </c>
      <c r="D11103" s="4">
        <v>2020</v>
      </c>
      <c r="E11103" s="4">
        <v>17</v>
      </c>
      <c r="F11103" s="4" t="s">
        <v>210</v>
      </c>
      <c r="G11103" s="4" t="s">
        <v>12</v>
      </c>
      <c r="H11103" s="4" t="s">
        <v>211</v>
      </c>
      <c r="I11103" s="4">
        <v>1</v>
      </c>
      <c r="J11103" t="str">
        <f>VLOOKUP(A11103,'Município e Sexo'!$A$2:$I$11321,5,FALSE)</f>
        <v>BARREIROS</v>
      </c>
      <c r="K11103" t="str">
        <f>VLOOKUP(A11103,'Município e Sexo'!$A$2:$I$11321,7,FALSE)</f>
        <v>MASCULINO</v>
      </c>
    </row>
    <row r="11104" spans="1:11" ht="15" customHeight="1" thickBot="1" x14ac:dyDescent="0.25">
      <c r="A11104" t="str">
        <f>CONCATENATE(B11104,C11104,D11104,G11104,E11104,I11104)</f>
        <v>1122020HOMICIDIO281</v>
      </c>
      <c r="B11104" s="4">
        <v>1</v>
      </c>
      <c r="C11104" s="5">
        <v>12</v>
      </c>
      <c r="D11104" s="4">
        <v>2020</v>
      </c>
      <c r="E11104" s="4">
        <v>28</v>
      </c>
      <c r="F11104" s="4" t="s">
        <v>210</v>
      </c>
      <c r="G11104" s="4" t="s">
        <v>12</v>
      </c>
      <c r="H11104" s="4" t="s">
        <v>217</v>
      </c>
      <c r="I11104" s="4">
        <v>1</v>
      </c>
      <c r="J11104" t="str">
        <f>VLOOKUP(A11104,'Município e Sexo'!$A$2:$I$11321,5,FALSE)</f>
        <v>GRAVATA</v>
      </c>
      <c r="K11104" t="str">
        <f>VLOOKUP(A11104,'Município e Sexo'!$A$2:$I$11321,7,FALSE)</f>
        <v>MASCULINO</v>
      </c>
    </row>
    <row r="11105" spans="1:11" ht="15" customHeight="1" thickBot="1" x14ac:dyDescent="0.25">
      <c r="A11105" t="str">
        <f>CONCATENATE(B11105,C11105,D11105,G11105,E11105,I11105)</f>
        <v>1122020HOMICIDIO191</v>
      </c>
      <c r="B11105" s="4">
        <v>1</v>
      </c>
      <c r="C11105" s="5">
        <v>12</v>
      </c>
      <c r="D11105" s="4">
        <v>2020</v>
      </c>
      <c r="E11105" s="4">
        <v>19</v>
      </c>
      <c r="F11105" s="4" t="s">
        <v>210</v>
      </c>
      <c r="G11105" s="4" t="s">
        <v>12</v>
      </c>
      <c r="H11105" s="4" t="s">
        <v>211</v>
      </c>
      <c r="I11105" s="4">
        <v>1</v>
      </c>
      <c r="J11105" t="str">
        <f>VLOOKUP(A11105,'Município e Sexo'!$A$2:$I$11321,5,FALSE)</f>
        <v>JABOATAO DOS GUARARAPES</v>
      </c>
      <c r="K11105" t="str">
        <f>VLOOKUP(A11105,'Município e Sexo'!$A$2:$I$11321,7,FALSE)</f>
        <v>MASCULINO</v>
      </c>
    </row>
    <row r="11106" spans="1:11" ht="15" customHeight="1" thickBot="1" x14ac:dyDescent="0.25">
      <c r="A11106" t="str">
        <f>CONCATENATE(B11106,C11106,D11106,G11106,E11106,I11106)</f>
        <v>1122020HOMICIDIO551</v>
      </c>
      <c r="B11106" s="4">
        <v>1</v>
      </c>
      <c r="C11106" s="5">
        <v>12</v>
      </c>
      <c r="D11106" s="4">
        <v>2020</v>
      </c>
      <c r="E11106" s="4">
        <v>55</v>
      </c>
      <c r="F11106" s="4" t="s">
        <v>210</v>
      </c>
      <c r="G11106" s="4" t="s">
        <v>12</v>
      </c>
      <c r="H11106" s="4" t="s">
        <v>212</v>
      </c>
      <c r="I11106" s="4">
        <v>1</v>
      </c>
      <c r="J11106" t="str">
        <f>VLOOKUP(A11106,'Município e Sexo'!$A$2:$I$11321,5,FALSE)</f>
        <v>GARANHUNS</v>
      </c>
      <c r="K11106" t="str">
        <f>VLOOKUP(A11106,'Município e Sexo'!$A$2:$I$11321,7,FALSE)</f>
        <v>MASCULINO</v>
      </c>
    </row>
    <row r="11107" spans="1:11" ht="15" customHeight="1" thickBot="1" x14ac:dyDescent="0.25">
      <c r="A11107" t="str">
        <f>CONCATENATE(B11107,C11107,D11107,G11107,E11107,I11107)</f>
        <v>2122020HOMICIDIO181</v>
      </c>
      <c r="B11107" s="4">
        <v>2</v>
      </c>
      <c r="C11107" s="5">
        <v>12</v>
      </c>
      <c r="D11107" s="4">
        <v>2020</v>
      </c>
      <c r="E11107" s="4">
        <v>18</v>
      </c>
      <c r="F11107" s="4" t="s">
        <v>210</v>
      </c>
      <c r="G11107" s="4" t="s">
        <v>12</v>
      </c>
      <c r="H11107" s="4" t="s">
        <v>211</v>
      </c>
      <c r="I11107" s="4">
        <v>1</v>
      </c>
      <c r="J11107" t="str">
        <f>VLOOKUP(A11107,'Município e Sexo'!$A$2:$I$11321,5,FALSE)</f>
        <v>GRAVATA</v>
      </c>
      <c r="K11107" t="str">
        <f>VLOOKUP(A11107,'Município e Sexo'!$A$2:$I$11321,7,FALSE)</f>
        <v>MASCULINO</v>
      </c>
    </row>
    <row r="11108" spans="1:11" ht="15" customHeight="1" thickBot="1" x14ac:dyDescent="0.25">
      <c r="A11108" t="str">
        <f>CONCATENATE(B11108,C11108,D11108,G11108,E11108,I11108)</f>
        <v>2122020HOMICIDIO181</v>
      </c>
      <c r="B11108" s="4">
        <v>2</v>
      </c>
      <c r="C11108" s="5">
        <v>12</v>
      </c>
      <c r="D11108" s="4">
        <v>2020</v>
      </c>
      <c r="E11108" s="4">
        <v>18</v>
      </c>
      <c r="F11108" s="4" t="s">
        <v>210</v>
      </c>
      <c r="G11108" s="4" t="s">
        <v>12</v>
      </c>
      <c r="H11108" s="4" t="s">
        <v>211</v>
      </c>
      <c r="I11108" s="4">
        <v>1</v>
      </c>
      <c r="J11108" t="str">
        <f>VLOOKUP(A11108,'Município e Sexo'!$A$2:$I$11321,5,FALSE)</f>
        <v>GRAVATA</v>
      </c>
      <c r="K11108" t="str">
        <f>VLOOKUP(A11108,'Município e Sexo'!$A$2:$I$11321,7,FALSE)</f>
        <v>MASCULINO</v>
      </c>
    </row>
    <row r="11109" spans="1:11" ht="15" customHeight="1" thickBot="1" x14ac:dyDescent="0.25">
      <c r="A11109" t="str">
        <f>CONCATENATE(B11109,C11109,D11109,G11109,E11109,I11109)</f>
        <v>2122020HOMICIDIO211</v>
      </c>
      <c r="B11109" s="4">
        <v>2</v>
      </c>
      <c r="C11109" s="5">
        <v>12</v>
      </c>
      <c r="D11109" s="4">
        <v>2020</v>
      </c>
      <c r="E11109" s="4">
        <v>21</v>
      </c>
      <c r="F11109" s="4" t="s">
        <v>210</v>
      </c>
      <c r="G11109" s="4" t="s">
        <v>12</v>
      </c>
      <c r="H11109" s="4" t="s">
        <v>212</v>
      </c>
      <c r="I11109" s="4">
        <v>1</v>
      </c>
      <c r="J11109" t="str">
        <f>VLOOKUP(A11109,'Município e Sexo'!$A$2:$I$11321,5,FALSE)</f>
        <v>VITORIA DE SANTO ANTAO</v>
      </c>
      <c r="K11109" t="str">
        <f>VLOOKUP(A11109,'Município e Sexo'!$A$2:$I$11321,7,FALSE)</f>
        <v>MASCULINO</v>
      </c>
    </row>
    <row r="11110" spans="1:11" ht="15" customHeight="1" thickBot="1" x14ac:dyDescent="0.25">
      <c r="A11110" t="str">
        <f>CONCATENATE(B11110,C11110,D11110,G11110,E11110,I11110)</f>
        <v>2122020HOMICIDIO231</v>
      </c>
      <c r="B11110" s="4">
        <v>2</v>
      </c>
      <c r="C11110" s="5">
        <v>12</v>
      </c>
      <c r="D11110" s="4">
        <v>2020</v>
      </c>
      <c r="E11110" s="4">
        <v>23</v>
      </c>
      <c r="F11110" s="4" t="s">
        <v>210</v>
      </c>
      <c r="G11110" s="4" t="s">
        <v>12</v>
      </c>
      <c r="H11110" s="4" t="s">
        <v>211</v>
      </c>
      <c r="I11110" s="4">
        <v>1</v>
      </c>
      <c r="J11110" t="str">
        <f>VLOOKUP(A11110,'Município e Sexo'!$A$2:$I$11321,5,FALSE)</f>
        <v>GRAVATA</v>
      </c>
      <c r="K11110" t="str">
        <f>VLOOKUP(A11110,'Município e Sexo'!$A$2:$I$11321,7,FALSE)</f>
        <v>MASCULINO</v>
      </c>
    </row>
    <row r="11111" spans="1:11" ht="15" customHeight="1" thickBot="1" x14ac:dyDescent="0.25">
      <c r="A11111" t="str">
        <f>CONCATENATE(B11111,C11111,D11111,G11111,E11111,I11111)</f>
        <v>2122020FEMINICIDIO351</v>
      </c>
      <c r="B11111" s="4">
        <v>2</v>
      </c>
      <c r="C11111" s="5">
        <v>12</v>
      </c>
      <c r="D11111" s="4">
        <v>2020</v>
      </c>
      <c r="E11111" s="4">
        <v>35</v>
      </c>
      <c r="F11111" s="4" t="s">
        <v>210</v>
      </c>
      <c r="G11111" s="4" t="s">
        <v>29</v>
      </c>
      <c r="H11111" s="4" t="s">
        <v>29</v>
      </c>
      <c r="I11111" s="4">
        <v>1</v>
      </c>
      <c r="J11111" t="str">
        <f>VLOOKUP(A11111,'Município e Sexo'!$A$2:$I$11321,5,FALSE)</f>
        <v>IGARASSU</v>
      </c>
      <c r="K11111" t="str">
        <f>VLOOKUP(A11111,'Município e Sexo'!$A$2:$I$11321,7,FALSE)</f>
        <v>FEMININO</v>
      </c>
    </row>
    <row r="11112" spans="1:11" ht="15" customHeight="1" thickBot="1" x14ac:dyDescent="0.25">
      <c r="A11112" t="str">
        <f>CONCATENATE(B11112,C11112,D11112,G11112,E11112,I11112)</f>
        <v>2122020HOMICIDIO601</v>
      </c>
      <c r="B11112" s="4">
        <v>2</v>
      </c>
      <c r="C11112" s="5">
        <v>12</v>
      </c>
      <c r="D11112" s="4">
        <v>2020</v>
      </c>
      <c r="E11112" s="4">
        <v>60</v>
      </c>
      <c r="F11112" s="4" t="s">
        <v>210</v>
      </c>
      <c r="G11112" s="4" t="s">
        <v>12</v>
      </c>
      <c r="H11112" s="4" t="s">
        <v>211</v>
      </c>
      <c r="I11112" s="4">
        <v>1</v>
      </c>
      <c r="J11112" t="str">
        <f>VLOOKUP(A11112,'Município e Sexo'!$A$2:$I$11321,5,FALSE)</f>
        <v>RECIFE</v>
      </c>
      <c r="K11112" t="str">
        <f>VLOOKUP(A11112,'Município e Sexo'!$A$2:$I$11321,7,FALSE)</f>
        <v>MASCULINO</v>
      </c>
    </row>
    <row r="11113" spans="1:11" ht="15" customHeight="1" thickBot="1" x14ac:dyDescent="0.25">
      <c r="A11113" t="str">
        <f>CONCATENATE(B11113,C11113,D11113,G11113,E11113,I11113)</f>
        <v>2122020HOMICIDIO151</v>
      </c>
      <c r="B11113" s="4">
        <v>2</v>
      </c>
      <c r="C11113" s="5">
        <v>12</v>
      </c>
      <c r="D11113" s="4">
        <v>2020</v>
      </c>
      <c r="E11113" s="4">
        <v>15</v>
      </c>
      <c r="F11113" s="4" t="s">
        <v>210</v>
      </c>
      <c r="G11113" s="4" t="s">
        <v>12</v>
      </c>
      <c r="H11113" s="4" t="s">
        <v>211</v>
      </c>
      <c r="I11113" s="4">
        <v>1</v>
      </c>
      <c r="J11113" t="str">
        <f>VLOOKUP(A11113,'Município e Sexo'!$A$2:$I$11321,5,FALSE)</f>
        <v>GOIANA</v>
      </c>
      <c r="K11113" t="str">
        <f>VLOOKUP(A11113,'Município e Sexo'!$A$2:$I$11321,7,FALSE)</f>
        <v>MASCULINO</v>
      </c>
    </row>
    <row r="11114" spans="1:11" ht="15" customHeight="1" thickBot="1" x14ac:dyDescent="0.25">
      <c r="A11114" t="str">
        <f>CONCATENATE(B11114,C11114,D11114,G11114,E11114,I11114)</f>
        <v>2122020HOMICIDIO221</v>
      </c>
      <c r="B11114" s="4">
        <v>2</v>
      </c>
      <c r="C11114" s="5">
        <v>12</v>
      </c>
      <c r="D11114" s="4">
        <v>2020</v>
      </c>
      <c r="E11114" s="4">
        <v>22</v>
      </c>
      <c r="F11114" s="4" t="s">
        <v>210</v>
      </c>
      <c r="G11114" s="4" t="s">
        <v>12</v>
      </c>
      <c r="H11114" s="4" t="s">
        <v>211</v>
      </c>
      <c r="I11114" s="4">
        <v>1</v>
      </c>
      <c r="J11114" t="str">
        <f>VLOOKUP(A11114,'Município e Sexo'!$A$2:$I$11321,5,FALSE)</f>
        <v>RECIFE</v>
      </c>
      <c r="K11114" t="str">
        <f>VLOOKUP(A11114,'Município e Sexo'!$A$2:$I$11321,7,FALSE)</f>
        <v>MASCULINO</v>
      </c>
    </row>
    <row r="11115" spans="1:11" ht="15" customHeight="1" thickBot="1" x14ac:dyDescent="0.25">
      <c r="A11115" t="str">
        <f>CONCATENATE(B11115,C11115,D11115,G11115,E11115,I11115)</f>
        <v>2122020HOMICIDIO261</v>
      </c>
      <c r="B11115" s="4">
        <v>2</v>
      </c>
      <c r="C11115" s="5">
        <v>12</v>
      </c>
      <c r="D11115" s="4">
        <v>2020</v>
      </c>
      <c r="E11115" s="4">
        <v>26</v>
      </c>
      <c r="F11115" s="4" t="s">
        <v>210</v>
      </c>
      <c r="G11115" s="4" t="s">
        <v>12</v>
      </c>
      <c r="H11115" s="4" t="s">
        <v>211</v>
      </c>
      <c r="I11115" s="4">
        <v>1</v>
      </c>
      <c r="J11115" t="str">
        <f>VLOOKUP(A11115,'Município e Sexo'!$A$2:$I$11321,5,FALSE)</f>
        <v>IGARASSU</v>
      </c>
      <c r="K11115" t="str">
        <f>VLOOKUP(A11115,'Município e Sexo'!$A$2:$I$11321,7,FALSE)</f>
        <v>MASCULINO</v>
      </c>
    </row>
    <row r="11116" spans="1:11" ht="15" customHeight="1" thickBot="1" x14ac:dyDescent="0.25">
      <c r="A11116" t="str">
        <f>CONCATENATE(B11116,C11116,D11116,G11116,E11116,I11116)</f>
        <v>2122020HOMICIDIO291</v>
      </c>
      <c r="B11116" s="4">
        <v>2</v>
      </c>
      <c r="C11116" s="5">
        <v>12</v>
      </c>
      <c r="D11116" s="4">
        <v>2020</v>
      </c>
      <c r="E11116" s="4">
        <v>29</v>
      </c>
      <c r="F11116" s="4" t="s">
        <v>210</v>
      </c>
      <c r="G11116" s="4" t="s">
        <v>12</v>
      </c>
      <c r="H11116" s="4" t="s">
        <v>211</v>
      </c>
      <c r="I11116" s="4">
        <v>1</v>
      </c>
      <c r="J11116" t="str">
        <f>VLOOKUP(A11116,'Município e Sexo'!$A$2:$I$11321,5,FALSE)</f>
        <v>PARANATAMA</v>
      </c>
      <c r="K11116" t="str">
        <f>VLOOKUP(A11116,'Município e Sexo'!$A$2:$I$11321,7,FALSE)</f>
        <v>FEMININO</v>
      </c>
    </row>
    <row r="11117" spans="1:11" ht="15" customHeight="1" thickBot="1" x14ac:dyDescent="0.25">
      <c r="A11117" t="str">
        <f>CONCATENATE(B11117,C11117,D11117,G11117,E11117,I11117)</f>
        <v>3122020HOMICIDIO171</v>
      </c>
      <c r="B11117" s="4">
        <v>3</v>
      </c>
      <c r="C11117" s="5">
        <v>12</v>
      </c>
      <c r="D11117" s="4">
        <v>2020</v>
      </c>
      <c r="E11117" s="4">
        <v>17</v>
      </c>
      <c r="F11117" s="4" t="s">
        <v>214</v>
      </c>
      <c r="G11117" s="4" t="s">
        <v>12</v>
      </c>
      <c r="H11117" s="4" t="s">
        <v>212</v>
      </c>
      <c r="I11117" s="4">
        <v>1</v>
      </c>
      <c r="J11117" t="str">
        <f>VLOOKUP(A11117,'Município e Sexo'!$A$2:$I$11321,5,FALSE)</f>
        <v>CANHOTINHO</v>
      </c>
      <c r="K11117" t="str">
        <f>VLOOKUP(A11117,'Município e Sexo'!$A$2:$I$11321,7,FALSE)</f>
        <v>MASCULINO</v>
      </c>
    </row>
    <row r="11118" spans="1:11" ht="15" customHeight="1" thickBot="1" x14ac:dyDescent="0.25">
      <c r="A11118" t="str">
        <f>CONCATENATE(B11118,C11118,D11118,G11118,E11118,I11118)</f>
        <v>3122020HOMICIDIO221</v>
      </c>
      <c r="B11118" s="4">
        <v>3</v>
      </c>
      <c r="C11118" s="5">
        <v>12</v>
      </c>
      <c r="D11118" s="4">
        <v>2020</v>
      </c>
      <c r="E11118" s="4">
        <v>22</v>
      </c>
      <c r="F11118" s="4" t="s">
        <v>214</v>
      </c>
      <c r="G11118" s="4" t="s">
        <v>12</v>
      </c>
      <c r="H11118" s="4" t="s">
        <v>211</v>
      </c>
      <c r="I11118" s="4">
        <v>1</v>
      </c>
      <c r="J11118" t="str">
        <f>VLOOKUP(A11118,'Município e Sexo'!$A$2:$I$11321,5,FALSE)</f>
        <v>RECIFE</v>
      </c>
      <c r="K11118" t="str">
        <f>VLOOKUP(A11118,'Município e Sexo'!$A$2:$I$11321,7,FALSE)</f>
        <v>MASCULINO</v>
      </c>
    </row>
    <row r="11119" spans="1:11" ht="15" customHeight="1" thickBot="1" x14ac:dyDescent="0.25">
      <c r="A11119" t="str">
        <f>CONCATENATE(B11119,C11119,D11119,G11119,E11119,I11119)</f>
        <v>3122020HOMICIDIO261</v>
      </c>
      <c r="B11119" s="4">
        <v>3</v>
      </c>
      <c r="C11119" s="5">
        <v>12</v>
      </c>
      <c r="D11119" s="4">
        <v>2020</v>
      </c>
      <c r="E11119" s="4">
        <v>26</v>
      </c>
      <c r="F11119" s="4" t="s">
        <v>214</v>
      </c>
      <c r="G11119" s="4" t="s">
        <v>12</v>
      </c>
      <c r="H11119" s="4" t="s">
        <v>211</v>
      </c>
      <c r="I11119" s="4">
        <v>1</v>
      </c>
      <c r="J11119" t="str">
        <f>VLOOKUP(A11119,'Município e Sexo'!$A$2:$I$11321,5,FALSE)</f>
        <v>OLINDA</v>
      </c>
      <c r="K11119" t="str">
        <f>VLOOKUP(A11119,'Município e Sexo'!$A$2:$I$11321,7,FALSE)</f>
        <v>MASCULINO</v>
      </c>
    </row>
    <row r="11120" spans="1:11" ht="15" customHeight="1" thickBot="1" x14ac:dyDescent="0.25">
      <c r="A11120" t="str">
        <f>CONCATENATE(B11120,C11120,D11120,G11120,E11120,I11120)</f>
        <v>3122020HOMICIDIO561</v>
      </c>
      <c r="B11120" s="4">
        <v>3</v>
      </c>
      <c r="C11120" s="5">
        <v>12</v>
      </c>
      <c r="D11120" s="4">
        <v>2020</v>
      </c>
      <c r="E11120" s="4">
        <v>56</v>
      </c>
      <c r="F11120" s="4" t="s">
        <v>210</v>
      </c>
      <c r="G11120" s="4" t="s">
        <v>12</v>
      </c>
      <c r="H11120" s="4" t="s">
        <v>212</v>
      </c>
      <c r="I11120" s="4">
        <v>1</v>
      </c>
      <c r="J11120" t="str">
        <f>VLOOKUP(A11120,'Município e Sexo'!$A$2:$I$11321,5,FALSE)</f>
        <v>TACARATU</v>
      </c>
      <c r="K11120" t="str">
        <f>VLOOKUP(A11120,'Município e Sexo'!$A$2:$I$11321,7,FALSE)</f>
        <v>MASCULINO</v>
      </c>
    </row>
    <row r="11121" spans="1:11" ht="15" customHeight="1" thickBot="1" x14ac:dyDescent="0.25">
      <c r="A11121" t="str">
        <f>CONCATENATE(B11121,C11121,D11121,G11121,E11121,I11121)</f>
        <v>4122020HOMICIDIO191</v>
      </c>
      <c r="B11121" s="4">
        <v>4</v>
      </c>
      <c r="C11121" s="5">
        <v>12</v>
      </c>
      <c r="D11121" s="4">
        <v>2020</v>
      </c>
      <c r="E11121" s="4">
        <v>19</v>
      </c>
      <c r="F11121" s="4" t="s">
        <v>210</v>
      </c>
      <c r="G11121" s="4" t="s">
        <v>12</v>
      </c>
      <c r="H11121" s="4" t="s">
        <v>211</v>
      </c>
      <c r="I11121" s="4">
        <v>1</v>
      </c>
      <c r="J11121" t="str">
        <f>VLOOKUP(A11121,'Município e Sexo'!$A$2:$I$11321,5,FALSE)</f>
        <v>CARUARU</v>
      </c>
      <c r="K11121" t="str">
        <f>VLOOKUP(A11121,'Município e Sexo'!$A$2:$I$11321,7,FALSE)</f>
        <v>FEMININO</v>
      </c>
    </row>
    <row r="11122" spans="1:11" ht="15" customHeight="1" thickBot="1" x14ac:dyDescent="0.25">
      <c r="A11122" t="str">
        <f>CONCATENATE(B11122,C11122,D11122,G11122,E11122,I11122)</f>
        <v>4122020FEMINICIDIO201</v>
      </c>
      <c r="B11122" s="4">
        <v>4</v>
      </c>
      <c r="C11122" s="5">
        <v>12</v>
      </c>
      <c r="D11122" s="4">
        <v>2020</v>
      </c>
      <c r="E11122" s="4">
        <v>20</v>
      </c>
      <c r="F11122" s="4" t="s">
        <v>210</v>
      </c>
      <c r="G11122" s="4" t="s">
        <v>29</v>
      </c>
      <c r="H11122" s="4" t="s">
        <v>29</v>
      </c>
      <c r="I11122" s="4">
        <v>1</v>
      </c>
      <c r="J11122" t="str">
        <f>VLOOKUP(A11122,'Município e Sexo'!$A$2:$I$11321,5,FALSE)</f>
        <v>RECIFE</v>
      </c>
      <c r="K11122" t="str">
        <f>VLOOKUP(A11122,'Município e Sexo'!$A$2:$I$11321,7,FALSE)</f>
        <v>FEMININO</v>
      </c>
    </row>
    <row r="11123" spans="1:11" ht="15" customHeight="1" thickBot="1" x14ac:dyDescent="0.25">
      <c r="A11123" t="str">
        <f>CONCATENATE(B11123,C11123,D11123,G11123,E11123,I11123)</f>
        <v>4122020HOMICIDIO181</v>
      </c>
      <c r="B11123" s="4">
        <v>4</v>
      </c>
      <c r="C11123" s="5">
        <v>12</v>
      </c>
      <c r="D11123" s="4">
        <v>2020</v>
      </c>
      <c r="E11123" s="4">
        <v>18</v>
      </c>
      <c r="F11123" s="4" t="s">
        <v>210</v>
      </c>
      <c r="G11123" s="4" t="s">
        <v>12</v>
      </c>
      <c r="H11123" s="4" t="s">
        <v>211</v>
      </c>
      <c r="I11123" s="4">
        <v>1</v>
      </c>
      <c r="J11123" t="str">
        <f>VLOOKUP(A11123,'Município e Sexo'!$A$2:$I$11321,5,FALSE)</f>
        <v>OLINDA</v>
      </c>
      <c r="K11123" t="str">
        <f>VLOOKUP(A11123,'Município e Sexo'!$A$2:$I$11321,7,FALSE)</f>
        <v>MASCULINO</v>
      </c>
    </row>
    <row r="11124" spans="1:11" ht="15" customHeight="1" thickBot="1" x14ac:dyDescent="0.25">
      <c r="A11124" t="str">
        <f>CONCATENATE(B11124,C11124,D11124,G11124,E11124,I11124)</f>
        <v>4122020HOMICIDIO191</v>
      </c>
      <c r="B11124" s="4">
        <v>4</v>
      </c>
      <c r="C11124" s="5">
        <v>12</v>
      </c>
      <c r="D11124" s="4">
        <v>2020</v>
      </c>
      <c r="E11124" s="4">
        <v>19</v>
      </c>
      <c r="F11124" s="4" t="s">
        <v>210</v>
      </c>
      <c r="G11124" s="4" t="s">
        <v>12</v>
      </c>
      <c r="H11124" s="4" t="s">
        <v>211</v>
      </c>
      <c r="I11124" s="4">
        <v>1</v>
      </c>
      <c r="J11124" t="str">
        <f>VLOOKUP(A11124,'Município e Sexo'!$A$2:$I$11321,5,FALSE)</f>
        <v>CARUARU</v>
      </c>
      <c r="K11124" t="str">
        <f>VLOOKUP(A11124,'Município e Sexo'!$A$2:$I$11321,7,FALSE)</f>
        <v>FEMININO</v>
      </c>
    </row>
    <row r="11125" spans="1:11" ht="15" customHeight="1" thickBot="1" x14ac:dyDescent="0.25">
      <c r="A11125" t="str">
        <f>CONCATENATE(B11125,C11125,D11125,G11125,E11125,I11125)</f>
        <v>4122020HOMICIDIO421</v>
      </c>
      <c r="B11125" s="4">
        <v>4</v>
      </c>
      <c r="C11125" s="5">
        <v>12</v>
      </c>
      <c r="D11125" s="4">
        <v>2020</v>
      </c>
      <c r="E11125" s="4">
        <v>42</v>
      </c>
      <c r="F11125" s="4" t="s">
        <v>210</v>
      </c>
      <c r="G11125" s="4" t="s">
        <v>12</v>
      </c>
      <c r="H11125" s="4" t="s">
        <v>211</v>
      </c>
      <c r="I11125" s="4">
        <v>1</v>
      </c>
      <c r="J11125" t="str">
        <f>VLOOKUP(A11125,'Município e Sexo'!$A$2:$I$11321,5,FALSE)</f>
        <v>ARARIPINA</v>
      </c>
      <c r="K11125" t="str">
        <f>VLOOKUP(A11125,'Município e Sexo'!$A$2:$I$11321,7,FALSE)</f>
        <v>MASCULINO</v>
      </c>
    </row>
    <row r="11126" spans="1:11" ht="15" customHeight="1" thickBot="1" x14ac:dyDescent="0.25">
      <c r="A11126" t="str">
        <f>CONCATENATE(B11126,C11126,D11126,G11126,E11126,I11126)</f>
        <v>4122020HOMICIDIO191</v>
      </c>
      <c r="B11126" s="4">
        <v>4</v>
      </c>
      <c r="C11126" s="5">
        <v>12</v>
      </c>
      <c r="D11126" s="4">
        <v>2020</v>
      </c>
      <c r="E11126" s="4">
        <v>19</v>
      </c>
      <c r="F11126" s="4" t="s">
        <v>214</v>
      </c>
      <c r="G11126" s="4" t="s">
        <v>12</v>
      </c>
      <c r="H11126" s="4" t="s">
        <v>211</v>
      </c>
      <c r="I11126" s="4">
        <v>1</v>
      </c>
      <c r="J11126" t="str">
        <f>VLOOKUP(A11126,'Município e Sexo'!$A$2:$I$11321,5,FALSE)</f>
        <v>CARUARU</v>
      </c>
      <c r="K11126" t="str">
        <f>VLOOKUP(A11126,'Município e Sexo'!$A$2:$I$11321,7,FALSE)</f>
        <v>FEMININO</v>
      </c>
    </row>
    <row r="11127" spans="1:11" ht="15" customHeight="1" thickBot="1" x14ac:dyDescent="0.25">
      <c r="A11127" t="str">
        <f>CONCATENATE(B11127,C11127,D11127,G11127,E11127,I11127)</f>
        <v>4122020HOMICIDIO351</v>
      </c>
      <c r="B11127" s="4">
        <v>4</v>
      </c>
      <c r="C11127" s="5">
        <v>12</v>
      </c>
      <c r="D11127" s="4">
        <v>2020</v>
      </c>
      <c r="E11127" s="4">
        <v>35</v>
      </c>
      <c r="F11127" s="4" t="s">
        <v>210</v>
      </c>
      <c r="G11127" s="4" t="s">
        <v>12</v>
      </c>
      <c r="H11127" s="4" t="s">
        <v>211</v>
      </c>
      <c r="I11127" s="4">
        <v>1</v>
      </c>
      <c r="J11127" t="str">
        <f>VLOOKUP(A11127,'Município e Sexo'!$A$2:$I$11321,5,FALSE)</f>
        <v>CABO DE SANTO AGOSTINHO</v>
      </c>
      <c r="K11127" t="str">
        <f>VLOOKUP(A11127,'Município e Sexo'!$A$2:$I$11321,7,FALSE)</f>
        <v>MASCULINO</v>
      </c>
    </row>
    <row r="11128" spans="1:11" ht="15" customHeight="1" thickBot="1" x14ac:dyDescent="0.25">
      <c r="A11128" t="str">
        <f>CONCATENATE(B11128,C11128,D11128,G11128,E11128,I11128)</f>
        <v>5122020HOMICIDIO181</v>
      </c>
      <c r="B11128" s="4">
        <v>5</v>
      </c>
      <c r="C11128" s="5">
        <v>12</v>
      </c>
      <c r="D11128" s="4">
        <v>2020</v>
      </c>
      <c r="E11128" s="4">
        <v>18</v>
      </c>
      <c r="F11128" s="4" t="s">
        <v>210</v>
      </c>
      <c r="G11128" s="4" t="s">
        <v>12</v>
      </c>
      <c r="H11128" s="4" t="s">
        <v>211</v>
      </c>
      <c r="I11128" s="4">
        <v>1</v>
      </c>
      <c r="J11128" t="str">
        <f>VLOOKUP(A11128,'Município e Sexo'!$A$2:$I$11321,5,FALSE)</f>
        <v>LIMOEIRO</v>
      </c>
      <c r="K11128" t="str">
        <f>VLOOKUP(A11128,'Município e Sexo'!$A$2:$I$11321,7,FALSE)</f>
        <v>MASCULINO</v>
      </c>
    </row>
    <row r="11129" spans="1:11" ht="15" customHeight="1" thickBot="1" x14ac:dyDescent="0.25">
      <c r="A11129" t="str">
        <f>CONCATENATE(B11129,C11129,D11129,G11129,E11129,I11129)</f>
        <v>5122020HOMICIDIO181</v>
      </c>
      <c r="B11129" s="4">
        <v>5</v>
      </c>
      <c r="C11129" s="5">
        <v>12</v>
      </c>
      <c r="D11129" s="4">
        <v>2020</v>
      </c>
      <c r="E11129" s="4">
        <v>18</v>
      </c>
      <c r="F11129" s="4" t="s">
        <v>210</v>
      </c>
      <c r="G11129" s="4" t="s">
        <v>12</v>
      </c>
      <c r="H11129" s="4" t="s">
        <v>211</v>
      </c>
      <c r="I11129" s="4">
        <v>1</v>
      </c>
      <c r="J11129" t="str">
        <f>VLOOKUP(A11129,'Município e Sexo'!$A$2:$I$11321,5,FALSE)</f>
        <v>LIMOEIRO</v>
      </c>
      <c r="K11129" t="str">
        <f>VLOOKUP(A11129,'Município e Sexo'!$A$2:$I$11321,7,FALSE)</f>
        <v>MASCULINO</v>
      </c>
    </row>
    <row r="11130" spans="1:11" ht="15" customHeight="1" thickBot="1" x14ac:dyDescent="0.25">
      <c r="A11130" t="str">
        <f>CONCATENATE(B11130,C11130,D11130,G11130,E11130,I11130)</f>
        <v>5122020HOMICIDIO221</v>
      </c>
      <c r="B11130" s="4">
        <v>5</v>
      </c>
      <c r="C11130" s="5">
        <v>12</v>
      </c>
      <c r="D11130" s="4">
        <v>2020</v>
      </c>
      <c r="E11130" s="4">
        <v>22</v>
      </c>
      <c r="F11130" s="4" t="s">
        <v>210</v>
      </c>
      <c r="G11130" s="4" t="s">
        <v>12</v>
      </c>
      <c r="H11130" s="4" t="s">
        <v>211</v>
      </c>
      <c r="I11130" s="4">
        <v>1</v>
      </c>
      <c r="J11130" t="str">
        <f>VLOOKUP(A11130,'Município e Sexo'!$A$2:$I$11321,5,FALSE)</f>
        <v>IGARASSU</v>
      </c>
      <c r="K11130" t="str">
        <f>VLOOKUP(A11130,'Município e Sexo'!$A$2:$I$11321,7,FALSE)</f>
        <v>MASCULINO</v>
      </c>
    </row>
    <row r="11131" spans="1:11" ht="15" customHeight="1" thickBot="1" x14ac:dyDescent="0.25">
      <c r="A11131" t="str">
        <f>CONCATENATE(B11131,C11131,D11131,G11131,E11131,I11131)</f>
        <v>5122020HOMICIDIO311</v>
      </c>
      <c r="B11131" s="4">
        <v>5</v>
      </c>
      <c r="C11131" s="5">
        <v>12</v>
      </c>
      <c r="D11131" s="4">
        <v>2020</v>
      </c>
      <c r="E11131" s="4">
        <v>31</v>
      </c>
      <c r="F11131" s="4" t="s">
        <v>210</v>
      </c>
      <c r="G11131" s="4" t="s">
        <v>12</v>
      </c>
      <c r="H11131" s="4" t="s">
        <v>211</v>
      </c>
      <c r="I11131" s="4">
        <v>1</v>
      </c>
      <c r="J11131" t="str">
        <f>VLOOKUP(A11131,'Município e Sexo'!$A$2:$I$11321,5,FALSE)</f>
        <v>IPOJUCA</v>
      </c>
      <c r="K11131" t="str">
        <f>VLOOKUP(A11131,'Município e Sexo'!$A$2:$I$11321,7,FALSE)</f>
        <v>MASCULINO</v>
      </c>
    </row>
    <row r="11132" spans="1:11" ht="15" customHeight="1" thickBot="1" x14ac:dyDescent="0.25">
      <c r="A11132" t="str">
        <f>CONCATENATE(B11132,C11132,D11132,G11132,E11132,I11132)</f>
        <v>5122020HOMICIDIO371</v>
      </c>
      <c r="B11132" s="4">
        <v>5</v>
      </c>
      <c r="C11132" s="5">
        <v>12</v>
      </c>
      <c r="D11132" s="4">
        <v>2020</v>
      </c>
      <c r="E11132" s="4">
        <v>37</v>
      </c>
      <c r="F11132" s="4" t="s">
        <v>214</v>
      </c>
      <c r="G11132" s="4" t="s">
        <v>12</v>
      </c>
      <c r="H11132" s="4" t="s">
        <v>211</v>
      </c>
      <c r="I11132" s="4">
        <v>1</v>
      </c>
      <c r="J11132" t="str">
        <f>VLOOKUP(A11132,'Município e Sexo'!$A$2:$I$11321,5,FALSE)</f>
        <v>CORTES</v>
      </c>
      <c r="K11132" t="str">
        <f>VLOOKUP(A11132,'Município e Sexo'!$A$2:$I$11321,7,FALSE)</f>
        <v>MASCULINO</v>
      </c>
    </row>
    <row r="11133" spans="1:11" ht="15" customHeight="1" thickBot="1" x14ac:dyDescent="0.25">
      <c r="A11133" t="str">
        <f>CONCATENATE(B11133,C11133,D11133,G11133,E11133,I11133)</f>
        <v>5122020HOMICIDIO191</v>
      </c>
      <c r="B11133" s="4">
        <v>5</v>
      </c>
      <c r="C11133" s="5">
        <v>12</v>
      </c>
      <c r="D11133" s="4">
        <v>2020</v>
      </c>
      <c r="E11133" s="4">
        <v>19</v>
      </c>
      <c r="F11133" s="4" t="s">
        <v>210</v>
      </c>
      <c r="G11133" s="4" t="s">
        <v>12</v>
      </c>
      <c r="H11133" s="4" t="s">
        <v>211</v>
      </c>
      <c r="I11133" s="4">
        <v>1</v>
      </c>
      <c r="J11133" t="str">
        <f>VLOOKUP(A11133,'Município e Sexo'!$A$2:$I$11321,5,FALSE)</f>
        <v>JABOATAO DOS GUARARAPES</v>
      </c>
      <c r="K11133" t="str">
        <f>VLOOKUP(A11133,'Município e Sexo'!$A$2:$I$11321,7,FALSE)</f>
        <v>MASCULINO</v>
      </c>
    </row>
    <row r="11134" spans="1:11" ht="15" customHeight="1" thickBot="1" x14ac:dyDescent="0.25">
      <c r="A11134" t="str">
        <f>CONCATENATE(B11134,C11134,D11134,G11134,E11134,I11134)</f>
        <v>5122020HOMICIDIO201</v>
      </c>
      <c r="B11134" s="4">
        <v>5</v>
      </c>
      <c r="C11134" s="5">
        <v>12</v>
      </c>
      <c r="D11134" s="4">
        <v>2020</v>
      </c>
      <c r="E11134" s="4">
        <v>20</v>
      </c>
      <c r="F11134" s="4" t="s">
        <v>210</v>
      </c>
      <c r="G11134" s="4" t="s">
        <v>12</v>
      </c>
      <c r="H11134" s="4" t="s">
        <v>212</v>
      </c>
      <c r="I11134" s="4">
        <v>1</v>
      </c>
      <c r="J11134" t="str">
        <f>VLOOKUP(A11134,'Município e Sexo'!$A$2:$I$11321,5,FALSE)</f>
        <v>JABOATAO DOS GUARARAPES</v>
      </c>
      <c r="K11134" t="str">
        <f>VLOOKUP(A11134,'Município e Sexo'!$A$2:$I$11321,7,FALSE)</f>
        <v>MASCULINO</v>
      </c>
    </row>
    <row r="11135" spans="1:11" ht="15" customHeight="1" thickBot="1" x14ac:dyDescent="0.25">
      <c r="A11135" t="str">
        <f>CONCATENATE(B11135,C11135,D11135,G11135,E11135,I11135)</f>
        <v>5122020HOMICIDIO421</v>
      </c>
      <c r="B11135" s="4">
        <v>5</v>
      </c>
      <c r="C11135" s="5">
        <v>12</v>
      </c>
      <c r="D11135" s="4">
        <v>2020</v>
      </c>
      <c r="E11135" s="4">
        <v>42</v>
      </c>
      <c r="F11135" s="4" t="s">
        <v>210</v>
      </c>
      <c r="G11135" s="4" t="s">
        <v>12</v>
      </c>
      <c r="H11135" s="4" t="s">
        <v>211</v>
      </c>
      <c r="I11135" s="4">
        <v>1</v>
      </c>
      <c r="J11135" t="str">
        <f>VLOOKUP(A11135,'Município e Sexo'!$A$2:$I$11321,5,FALSE)</f>
        <v>NAZARE DA MATA</v>
      </c>
      <c r="K11135" t="str">
        <f>VLOOKUP(A11135,'Município e Sexo'!$A$2:$I$11321,7,FALSE)</f>
        <v>MASCULINO</v>
      </c>
    </row>
    <row r="11136" spans="1:11" ht="15" customHeight="1" thickBot="1" x14ac:dyDescent="0.25">
      <c r="A11136" t="str">
        <f>CONCATENATE(B11136,C11136,D11136,G11136,E11136,I11136)</f>
        <v>5122020HOMICIDIO151</v>
      </c>
      <c r="B11136" s="4">
        <v>5</v>
      </c>
      <c r="C11136" s="5">
        <v>12</v>
      </c>
      <c r="D11136" s="4">
        <v>2020</v>
      </c>
      <c r="E11136" s="4">
        <v>15</v>
      </c>
      <c r="F11136" s="4" t="s">
        <v>210</v>
      </c>
      <c r="G11136" s="4" t="s">
        <v>12</v>
      </c>
      <c r="H11136" s="4" t="s">
        <v>211</v>
      </c>
      <c r="I11136" s="4">
        <v>1</v>
      </c>
      <c r="J11136" t="str">
        <f>VLOOKUP(A11136,'Município e Sexo'!$A$2:$I$11321,5,FALSE)</f>
        <v>CABO DE SANTO AGOSTINHO</v>
      </c>
      <c r="K11136" t="str">
        <f>VLOOKUP(A11136,'Município e Sexo'!$A$2:$I$11321,7,FALSE)</f>
        <v>MASCULINO</v>
      </c>
    </row>
    <row r="11137" spans="1:11" ht="15" customHeight="1" thickBot="1" x14ac:dyDescent="0.25">
      <c r="A11137" t="str">
        <f>CONCATENATE(B11137,C11137,D11137,G11137,E11137,I11137)</f>
        <v>5122020HOMICIDIO171</v>
      </c>
      <c r="B11137" s="4">
        <v>5</v>
      </c>
      <c r="C11137" s="5">
        <v>12</v>
      </c>
      <c r="D11137" s="4">
        <v>2020</v>
      </c>
      <c r="E11137" s="4">
        <v>17</v>
      </c>
      <c r="F11137" s="4" t="s">
        <v>210</v>
      </c>
      <c r="G11137" s="4" t="s">
        <v>12</v>
      </c>
      <c r="H11137" s="4" t="s">
        <v>211</v>
      </c>
      <c r="I11137" s="4">
        <v>1</v>
      </c>
      <c r="J11137" t="str">
        <f>VLOOKUP(A11137,'Município e Sexo'!$A$2:$I$11321,5,FALSE)</f>
        <v>RECIFE</v>
      </c>
      <c r="K11137" t="str">
        <f>VLOOKUP(A11137,'Município e Sexo'!$A$2:$I$11321,7,FALSE)</f>
        <v>MASCULINO</v>
      </c>
    </row>
    <row r="11138" spans="1:11" ht="15" customHeight="1" thickBot="1" x14ac:dyDescent="0.25">
      <c r="A11138" t="str">
        <f>CONCATENATE(B11138,C11138,D11138,G11138,E11138,I11138)</f>
        <v>5122020HOMICIDIO191</v>
      </c>
      <c r="B11138" s="4">
        <v>5</v>
      </c>
      <c r="C11138" s="5">
        <v>12</v>
      </c>
      <c r="D11138" s="4">
        <v>2020</v>
      </c>
      <c r="E11138" s="4">
        <v>19</v>
      </c>
      <c r="F11138" s="4" t="s">
        <v>210</v>
      </c>
      <c r="G11138" s="4" t="s">
        <v>12</v>
      </c>
      <c r="H11138" s="4" t="s">
        <v>211</v>
      </c>
      <c r="I11138" s="4">
        <v>1</v>
      </c>
      <c r="J11138" t="str">
        <f>VLOOKUP(A11138,'Município e Sexo'!$A$2:$I$11321,5,FALSE)</f>
        <v>JABOATAO DOS GUARARAPES</v>
      </c>
      <c r="K11138" t="str">
        <f>VLOOKUP(A11138,'Município e Sexo'!$A$2:$I$11321,7,FALSE)</f>
        <v>MASCULINO</v>
      </c>
    </row>
    <row r="11139" spans="1:11" ht="15" customHeight="1" thickBot="1" x14ac:dyDescent="0.25">
      <c r="A11139" t="str">
        <f>CONCATENATE(B11139,C11139,D11139,G11139,E11139,I11139)</f>
        <v>5122020HOMICIDIO221</v>
      </c>
      <c r="B11139" s="4">
        <v>5</v>
      </c>
      <c r="C11139" s="5">
        <v>12</v>
      </c>
      <c r="D11139" s="4">
        <v>2020</v>
      </c>
      <c r="E11139" s="4">
        <v>22</v>
      </c>
      <c r="F11139" s="4" t="s">
        <v>210</v>
      </c>
      <c r="G11139" s="4" t="s">
        <v>12</v>
      </c>
      <c r="H11139" s="4" t="s">
        <v>211</v>
      </c>
      <c r="I11139" s="4">
        <v>1</v>
      </c>
      <c r="J11139" t="str">
        <f>VLOOKUP(A11139,'Município e Sexo'!$A$2:$I$11321,5,FALSE)</f>
        <v>IGARASSU</v>
      </c>
      <c r="K11139" t="str">
        <f>VLOOKUP(A11139,'Município e Sexo'!$A$2:$I$11321,7,FALSE)</f>
        <v>MASCULINO</v>
      </c>
    </row>
    <row r="11140" spans="1:11" ht="15" customHeight="1" thickBot="1" x14ac:dyDescent="0.25">
      <c r="A11140" t="str">
        <f>CONCATENATE(B11140,C11140,D11140,G11140,E11140,I11140)</f>
        <v>5122020HOMICIDIO321</v>
      </c>
      <c r="B11140" s="4">
        <v>5</v>
      </c>
      <c r="C11140" s="5">
        <v>12</v>
      </c>
      <c r="D11140" s="4">
        <v>2020</v>
      </c>
      <c r="E11140" s="4">
        <v>32</v>
      </c>
      <c r="F11140" s="4" t="s">
        <v>210</v>
      </c>
      <c r="G11140" s="4" t="s">
        <v>12</v>
      </c>
      <c r="H11140" s="4" t="s">
        <v>212</v>
      </c>
      <c r="I11140" s="4">
        <v>1</v>
      </c>
      <c r="J11140" t="str">
        <f>VLOOKUP(A11140,'Município e Sexo'!$A$2:$I$11321,5,FALSE)</f>
        <v>TUPARETAMA</v>
      </c>
      <c r="K11140" t="str">
        <f>VLOOKUP(A11140,'Município e Sexo'!$A$2:$I$11321,7,FALSE)</f>
        <v>MASCULINO</v>
      </c>
    </row>
    <row r="11141" spans="1:11" ht="15" customHeight="1" thickBot="1" x14ac:dyDescent="0.25">
      <c r="A11141" t="str">
        <f>CONCATENATE(B11141,C11141,D11141,G11141,E11141,I11141)</f>
        <v>6122020HOMICIDIO161</v>
      </c>
      <c r="B11141" s="4">
        <v>6</v>
      </c>
      <c r="C11141" s="5">
        <v>12</v>
      </c>
      <c r="D11141" s="4">
        <v>2020</v>
      </c>
      <c r="E11141" s="4">
        <v>16</v>
      </c>
      <c r="F11141" s="4" t="s">
        <v>210</v>
      </c>
      <c r="G11141" s="4" t="s">
        <v>12</v>
      </c>
      <c r="H11141" s="4" t="s">
        <v>211</v>
      </c>
      <c r="I11141" s="4">
        <v>1</v>
      </c>
      <c r="J11141" t="str">
        <f>VLOOKUP(A11141,'Município e Sexo'!$A$2:$I$11321,5,FALSE)</f>
        <v>RECIFE</v>
      </c>
      <c r="K11141" t="str">
        <f>VLOOKUP(A11141,'Município e Sexo'!$A$2:$I$11321,7,FALSE)</f>
        <v>MASCULINO</v>
      </c>
    </row>
    <row r="11142" spans="1:11" ht="15" customHeight="1" thickBot="1" x14ac:dyDescent="0.25">
      <c r="A11142" t="str">
        <f>CONCATENATE(B11142,C11142,D11142,G11142,E11142,I11142)</f>
        <v>6122020HOMICIDIO331</v>
      </c>
      <c r="B11142" s="4">
        <v>6</v>
      </c>
      <c r="C11142" s="5">
        <v>12</v>
      </c>
      <c r="D11142" s="4">
        <v>2020</v>
      </c>
      <c r="E11142" s="4">
        <v>33</v>
      </c>
      <c r="F11142" s="4" t="s">
        <v>210</v>
      </c>
      <c r="G11142" s="4" t="s">
        <v>12</v>
      </c>
      <c r="H11142" s="4" t="s">
        <v>212</v>
      </c>
      <c r="I11142" s="4">
        <v>1</v>
      </c>
      <c r="J11142" t="str">
        <f>VLOOKUP(A11142,'Município e Sexo'!$A$2:$I$11321,5,FALSE)</f>
        <v>GARANHUNS</v>
      </c>
      <c r="K11142" t="str">
        <f>VLOOKUP(A11142,'Município e Sexo'!$A$2:$I$11321,7,FALSE)</f>
        <v>MASCULINO</v>
      </c>
    </row>
    <row r="11143" spans="1:11" ht="15" customHeight="1" thickBot="1" x14ac:dyDescent="0.25">
      <c r="A11143" t="str">
        <f>CONCATENATE(B11143,C11143,D11143,G11143,E11143,I11143)</f>
        <v>6122020HOMICIDIO181</v>
      </c>
      <c r="B11143" s="4">
        <v>6</v>
      </c>
      <c r="C11143" s="5">
        <v>12</v>
      </c>
      <c r="D11143" s="4">
        <v>2020</v>
      </c>
      <c r="E11143" s="4">
        <v>18</v>
      </c>
      <c r="F11143" s="4" t="s">
        <v>210</v>
      </c>
      <c r="G11143" s="4" t="s">
        <v>12</v>
      </c>
      <c r="H11143" s="4" t="s">
        <v>211</v>
      </c>
      <c r="I11143" s="4">
        <v>1</v>
      </c>
      <c r="J11143" t="str">
        <f>VLOOKUP(A11143,'Município e Sexo'!$A$2:$I$11321,5,FALSE)</f>
        <v>ESCADA</v>
      </c>
      <c r="K11143" t="str">
        <f>VLOOKUP(A11143,'Município e Sexo'!$A$2:$I$11321,7,FALSE)</f>
        <v>MASCULINO</v>
      </c>
    </row>
    <row r="11144" spans="1:11" ht="15" customHeight="1" thickBot="1" x14ac:dyDescent="0.25">
      <c r="A11144" t="str">
        <f>CONCATENATE(B11144,C11144,D11144,G11144,E11144,I11144)</f>
        <v>6122020HOMICIDIO271</v>
      </c>
      <c r="B11144" s="4">
        <v>6</v>
      </c>
      <c r="C11144" s="5">
        <v>12</v>
      </c>
      <c r="D11144" s="4">
        <v>2020</v>
      </c>
      <c r="E11144" s="4">
        <v>27</v>
      </c>
      <c r="F11144" s="4" t="s">
        <v>216</v>
      </c>
      <c r="G11144" s="4" t="s">
        <v>12</v>
      </c>
      <c r="H11144" s="4" t="s">
        <v>212</v>
      </c>
      <c r="I11144" s="4">
        <v>1</v>
      </c>
      <c r="J11144" t="str">
        <f>VLOOKUP(A11144,'Município e Sexo'!$A$2:$I$11321,5,FALSE)</f>
        <v>JUREMA</v>
      </c>
      <c r="K11144" t="str">
        <f>VLOOKUP(A11144,'Município e Sexo'!$A$2:$I$11321,7,FALSE)</f>
        <v>MASCULINO</v>
      </c>
    </row>
    <row r="11145" spans="1:11" ht="15" customHeight="1" thickBot="1" x14ac:dyDescent="0.25">
      <c r="A11145" t="str">
        <f>CONCATENATE(B11145,C11145,D11145,G11145,E11145,I11145)</f>
        <v>6122020LATROCINIO351</v>
      </c>
      <c r="B11145" s="4">
        <v>6</v>
      </c>
      <c r="C11145" s="5">
        <v>12</v>
      </c>
      <c r="D11145" s="4">
        <v>2020</v>
      </c>
      <c r="E11145" s="4">
        <v>35</v>
      </c>
      <c r="F11145" s="4" t="s">
        <v>210</v>
      </c>
      <c r="G11145" s="4" t="s">
        <v>33</v>
      </c>
      <c r="H11145" s="4" t="s">
        <v>215</v>
      </c>
      <c r="I11145" s="4">
        <v>1</v>
      </c>
      <c r="J11145" t="str">
        <f>VLOOKUP(A11145,'Município e Sexo'!$A$2:$I$11321,5,FALSE)</f>
        <v>BREJINHO</v>
      </c>
      <c r="K11145" t="str">
        <f>VLOOKUP(A11145,'Município e Sexo'!$A$2:$I$11321,7,FALSE)</f>
        <v>MASCULINO</v>
      </c>
    </row>
    <row r="11146" spans="1:11" ht="15" customHeight="1" thickBot="1" x14ac:dyDescent="0.25">
      <c r="A11146" t="str">
        <f>CONCATENATE(B11146,C11146,D11146,G11146,E11146,I11146)</f>
        <v>6122020HOMICIDIO351</v>
      </c>
      <c r="B11146" s="4">
        <v>6</v>
      </c>
      <c r="C11146" s="5">
        <v>12</v>
      </c>
      <c r="D11146" s="4">
        <v>2020</v>
      </c>
      <c r="E11146" s="4">
        <v>35</v>
      </c>
      <c r="F11146" s="4" t="s">
        <v>210</v>
      </c>
      <c r="G11146" s="4" t="s">
        <v>12</v>
      </c>
      <c r="H11146" s="4" t="s">
        <v>212</v>
      </c>
      <c r="I11146" s="4">
        <v>1</v>
      </c>
      <c r="J11146" t="str">
        <f>VLOOKUP(A11146,'Município e Sexo'!$A$2:$I$11321,5,FALSE)</f>
        <v>PETROLINA</v>
      </c>
      <c r="K11146" t="str">
        <f>VLOOKUP(A11146,'Município e Sexo'!$A$2:$I$11321,7,FALSE)</f>
        <v>MASCULINO</v>
      </c>
    </row>
    <row r="11147" spans="1:11" ht="15" customHeight="1" thickBot="1" x14ac:dyDescent="0.25">
      <c r="A11147" t="str">
        <f>CONCATENATE(B11147,C11147,D11147,G11147,E11147,I11147)</f>
        <v>6122020HOMICIDIO201</v>
      </c>
      <c r="B11147" s="4">
        <v>6</v>
      </c>
      <c r="C11147" s="5">
        <v>12</v>
      </c>
      <c r="D11147" s="4">
        <v>2020</v>
      </c>
      <c r="E11147" s="4">
        <v>20</v>
      </c>
      <c r="F11147" s="4" t="s">
        <v>210</v>
      </c>
      <c r="G11147" s="4" t="s">
        <v>12</v>
      </c>
      <c r="H11147" s="4" t="s">
        <v>211</v>
      </c>
      <c r="I11147" s="4">
        <v>1</v>
      </c>
      <c r="J11147" t="str">
        <f>VLOOKUP(A11147,'Município e Sexo'!$A$2:$I$11321,5,FALSE)</f>
        <v>AGUA PRETA</v>
      </c>
      <c r="K11147" t="str">
        <f>VLOOKUP(A11147,'Município e Sexo'!$A$2:$I$11321,7,FALSE)</f>
        <v>MASCULINO</v>
      </c>
    </row>
    <row r="11148" spans="1:11" ht="15" customHeight="1" thickBot="1" x14ac:dyDescent="0.25">
      <c r="A11148" t="str">
        <f>CONCATENATE(B11148,C11148,D11148,G11148,E11148,I11148)</f>
        <v>6122020HOMICIDIO211</v>
      </c>
      <c r="B11148" s="4">
        <v>6</v>
      </c>
      <c r="C11148" s="5">
        <v>12</v>
      </c>
      <c r="D11148" s="4">
        <v>2020</v>
      </c>
      <c r="E11148" s="4">
        <v>21</v>
      </c>
      <c r="F11148" s="4" t="s">
        <v>210</v>
      </c>
      <c r="G11148" s="4" t="s">
        <v>12</v>
      </c>
      <c r="H11148" s="4" t="s">
        <v>211</v>
      </c>
      <c r="I11148" s="4">
        <v>1</v>
      </c>
      <c r="J11148" t="str">
        <f>VLOOKUP(A11148,'Município e Sexo'!$A$2:$I$11321,5,FALSE)</f>
        <v>BREJO DA MADRE DE DEUS</v>
      </c>
      <c r="K11148" t="str">
        <f>VLOOKUP(A11148,'Município e Sexo'!$A$2:$I$11321,7,FALSE)</f>
        <v>MASCULINO</v>
      </c>
    </row>
    <row r="11149" spans="1:11" ht="15" customHeight="1" thickBot="1" x14ac:dyDescent="0.25">
      <c r="A11149" t="str">
        <f>CONCATENATE(B11149,C11149,D11149,G11149,E11149,I11149)</f>
        <v>6122020HOMICIDIO241</v>
      </c>
      <c r="B11149" s="4">
        <v>6</v>
      </c>
      <c r="C11149" s="5">
        <v>12</v>
      </c>
      <c r="D11149" s="4">
        <v>2020</v>
      </c>
      <c r="E11149" s="4">
        <v>24</v>
      </c>
      <c r="F11149" s="4" t="s">
        <v>216</v>
      </c>
      <c r="G11149" s="4" t="s">
        <v>12</v>
      </c>
      <c r="H11149" s="4" t="s">
        <v>212</v>
      </c>
      <c r="I11149" s="4">
        <v>1</v>
      </c>
      <c r="J11149" t="str">
        <f>VLOOKUP(A11149,'Município e Sexo'!$A$2:$I$11321,5,FALSE)</f>
        <v>MACAPARANA</v>
      </c>
      <c r="K11149" t="str">
        <f>VLOOKUP(A11149,'Município e Sexo'!$A$2:$I$11321,7,FALSE)</f>
        <v>MASCULINO</v>
      </c>
    </row>
    <row r="11150" spans="1:11" ht="15" customHeight="1" thickBot="1" x14ac:dyDescent="0.25">
      <c r="A11150" t="str">
        <f>CONCATENATE(B11150,C11150,D11150,G11150,E11150,"2")</f>
        <v>6122020HOMICIDIO372</v>
      </c>
      <c r="B11150" s="4">
        <v>6</v>
      </c>
      <c r="C11150" s="5">
        <v>12</v>
      </c>
      <c r="D11150" s="4">
        <v>2020</v>
      </c>
      <c r="E11150" s="4">
        <v>37</v>
      </c>
      <c r="F11150" s="4" t="s">
        <v>210</v>
      </c>
      <c r="G11150" s="4" t="s">
        <v>12</v>
      </c>
      <c r="H11150" s="4" t="s">
        <v>218</v>
      </c>
      <c r="I11150" s="4">
        <v>1</v>
      </c>
      <c r="J11150" t="str">
        <f>VLOOKUP(A11150,'Município e Sexo'!$A$2:$I$11321,5,FALSE)</f>
        <v>RECIFE</v>
      </c>
      <c r="K11150" t="str">
        <f>VLOOKUP(A11150,'Município e Sexo'!$A$2:$I$11321,7,FALSE)</f>
        <v>MASCULINO</v>
      </c>
    </row>
    <row r="11151" spans="1:11" ht="15" customHeight="1" thickBot="1" x14ac:dyDescent="0.25">
      <c r="A11151" t="str">
        <f>CONCATENATE(B11151,C11151,D11151,G11151,E11151,"2")</f>
        <v>6122020HOMICIDIO372</v>
      </c>
      <c r="B11151" s="4">
        <v>6</v>
      </c>
      <c r="C11151" s="5">
        <v>12</v>
      </c>
      <c r="D11151" s="4">
        <v>2020</v>
      </c>
      <c r="E11151" s="4">
        <v>37</v>
      </c>
      <c r="F11151" s="4" t="s">
        <v>210</v>
      </c>
      <c r="G11151" s="4" t="s">
        <v>12</v>
      </c>
      <c r="H11151" s="4" t="s">
        <v>211</v>
      </c>
      <c r="I11151" s="4">
        <v>1</v>
      </c>
      <c r="J11151" t="str">
        <f>VLOOKUP(A11151,'Município e Sexo'!$A$2:$I$11321,5,FALSE)</f>
        <v>RECIFE</v>
      </c>
      <c r="K11151" t="str">
        <f>VLOOKUP(A11151,'Município e Sexo'!$A$2:$I$11321,7,FALSE)</f>
        <v>MASCULINO</v>
      </c>
    </row>
    <row r="11152" spans="1:11" ht="15" customHeight="1" thickBot="1" x14ac:dyDescent="0.25">
      <c r="A11152" t="str">
        <f>CONCATENATE(B11152,C11152,D11152,G11152,E11152,I11152)</f>
        <v>6122020HOMICIDIO381</v>
      </c>
      <c r="B11152" s="4">
        <v>6</v>
      </c>
      <c r="C11152" s="5">
        <v>12</v>
      </c>
      <c r="D11152" s="4">
        <v>2020</v>
      </c>
      <c r="E11152" s="4">
        <v>38</v>
      </c>
      <c r="F11152" s="4" t="s">
        <v>210</v>
      </c>
      <c r="G11152" s="4" t="s">
        <v>12</v>
      </c>
      <c r="H11152" s="4" t="s">
        <v>211</v>
      </c>
      <c r="I11152" s="4">
        <v>1</v>
      </c>
      <c r="J11152" t="str">
        <f>VLOOKUP(A11152,'Município e Sexo'!$A$2:$I$11321,5,FALSE)</f>
        <v>JABOATAO DOS GUARARAPES</v>
      </c>
      <c r="K11152" t="str">
        <f>VLOOKUP(A11152,'Município e Sexo'!$A$2:$I$11321,7,FALSE)</f>
        <v>MASCULINO</v>
      </c>
    </row>
    <row r="11153" spans="1:11" ht="15" customHeight="1" thickBot="1" x14ac:dyDescent="0.25">
      <c r="A11153" t="str">
        <f>CONCATENATE(B11153,C11153,D11153,G11153,E11153,I11153)</f>
        <v>6122020HOMICIDIO461</v>
      </c>
      <c r="B11153" s="4">
        <v>6</v>
      </c>
      <c r="C11153" s="5">
        <v>12</v>
      </c>
      <c r="D11153" s="4">
        <v>2020</v>
      </c>
      <c r="E11153" s="4">
        <v>46</v>
      </c>
      <c r="F11153" s="4" t="s">
        <v>214</v>
      </c>
      <c r="G11153" s="4" t="s">
        <v>12</v>
      </c>
      <c r="H11153" s="4" t="s">
        <v>212</v>
      </c>
      <c r="I11153" s="4">
        <v>1</v>
      </c>
      <c r="J11153" t="str">
        <f>VLOOKUP(A11153,'Município e Sexo'!$A$2:$I$11321,5,FALSE)</f>
        <v>SANTA CRUZ DO CAPIBARIBE</v>
      </c>
      <c r="K11153" t="str">
        <f>VLOOKUP(A11153,'Município e Sexo'!$A$2:$I$11321,7,FALSE)</f>
        <v>MASCULINO</v>
      </c>
    </row>
    <row r="11154" spans="1:11" ht="15" customHeight="1" thickBot="1" x14ac:dyDescent="0.25">
      <c r="A11154" t="str">
        <f>CONCATENATE(B11154,C11154,D11154,G11154,E11154,I11154)</f>
        <v>6122020HOMICIDIO181</v>
      </c>
      <c r="B11154" s="4">
        <v>6</v>
      </c>
      <c r="C11154" s="5">
        <v>12</v>
      </c>
      <c r="D11154" s="4">
        <v>2020</v>
      </c>
      <c r="E11154" s="4">
        <v>18</v>
      </c>
      <c r="F11154" s="4" t="s">
        <v>210</v>
      </c>
      <c r="G11154" s="4" t="s">
        <v>12</v>
      </c>
      <c r="H11154" s="4" t="s">
        <v>218</v>
      </c>
      <c r="I11154" s="4">
        <v>1</v>
      </c>
      <c r="J11154" t="str">
        <f>VLOOKUP(A11154,'Município e Sexo'!$A$2:$I$11321,5,FALSE)</f>
        <v>ESCADA</v>
      </c>
      <c r="K11154" t="str">
        <f>VLOOKUP(A11154,'Município e Sexo'!$A$2:$I$11321,7,FALSE)</f>
        <v>MASCULINO</v>
      </c>
    </row>
    <row r="11155" spans="1:11" ht="15" customHeight="1" thickBot="1" x14ac:dyDescent="0.25">
      <c r="A11155" t="str">
        <f>CONCATENATE(B11155,C11155,D11155,G11155,E11155,I11155)</f>
        <v>6122020HOMICIDIO201</v>
      </c>
      <c r="B11155" s="4">
        <v>6</v>
      </c>
      <c r="C11155" s="5">
        <v>12</v>
      </c>
      <c r="D11155" s="4">
        <v>2020</v>
      </c>
      <c r="E11155" s="4">
        <v>20</v>
      </c>
      <c r="F11155" s="4" t="s">
        <v>210</v>
      </c>
      <c r="G11155" s="4" t="s">
        <v>12</v>
      </c>
      <c r="H11155" s="4" t="s">
        <v>211</v>
      </c>
      <c r="I11155" s="4">
        <v>1</v>
      </c>
      <c r="J11155" t="str">
        <f>VLOOKUP(A11155,'Município e Sexo'!$A$2:$I$11321,5,FALSE)</f>
        <v>AGUA PRETA</v>
      </c>
      <c r="K11155" t="str">
        <f>VLOOKUP(A11155,'Município e Sexo'!$A$2:$I$11321,7,FALSE)</f>
        <v>MASCULINO</v>
      </c>
    </row>
    <row r="11156" spans="1:11" ht="15" customHeight="1" thickBot="1" x14ac:dyDescent="0.25">
      <c r="A11156" t="str">
        <f>CONCATENATE(B11156,C11156,D11156,G11156,E11156,I11156)</f>
        <v>6122020HOMICIDIO251</v>
      </c>
      <c r="B11156" s="4">
        <v>6</v>
      </c>
      <c r="C11156" s="5">
        <v>12</v>
      </c>
      <c r="D11156" s="4">
        <v>2020</v>
      </c>
      <c r="E11156" s="4">
        <v>25</v>
      </c>
      <c r="F11156" s="4" t="s">
        <v>210</v>
      </c>
      <c r="G11156" s="4" t="s">
        <v>12</v>
      </c>
      <c r="H11156" s="4" t="s">
        <v>211</v>
      </c>
      <c r="I11156" s="4">
        <v>1</v>
      </c>
      <c r="J11156" t="str">
        <f>VLOOKUP(A11156,'Município e Sexo'!$A$2:$I$11321,5,FALSE)</f>
        <v>AGUAS BELAS</v>
      </c>
      <c r="K11156" t="str">
        <f>VLOOKUP(A11156,'Município e Sexo'!$A$2:$I$11321,7,FALSE)</f>
        <v>MASCULINO</v>
      </c>
    </row>
    <row r="11157" spans="1:11" ht="15" customHeight="1" thickBot="1" x14ac:dyDescent="0.25">
      <c r="A11157" t="str">
        <f>CONCATENATE(B11157,C11157,D11157,G11157,E11157,I11157)</f>
        <v>6122020HOMICIDIO471</v>
      </c>
      <c r="B11157" s="4">
        <v>6</v>
      </c>
      <c r="C11157" s="5">
        <v>12</v>
      </c>
      <c r="D11157" s="4">
        <v>2020</v>
      </c>
      <c r="E11157" s="4">
        <v>47</v>
      </c>
      <c r="F11157" s="4" t="s">
        <v>210</v>
      </c>
      <c r="G11157" s="4" t="s">
        <v>12</v>
      </c>
      <c r="H11157" s="4" t="s">
        <v>211</v>
      </c>
      <c r="I11157" s="4">
        <v>1</v>
      </c>
      <c r="J11157" t="str">
        <f>VLOOKUP(A11157,'Município e Sexo'!$A$2:$I$11321,5,FALSE)</f>
        <v>RECIFE</v>
      </c>
      <c r="K11157" t="str">
        <f>VLOOKUP(A11157,'Município e Sexo'!$A$2:$I$11321,7,FALSE)</f>
        <v>MASCULINO</v>
      </c>
    </row>
    <row r="11158" spans="1:11" ht="15" customHeight="1" thickBot="1" x14ac:dyDescent="0.25">
      <c r="A11158" t="str">
        <f>CONCATENATE(B11158,C11158,D11158,G11158,E11158,I11158)</f>
        <v>7122020HOMICIDIO191</v>
      </c>
      <c r="B11158" s="4">
        <v>7</v>
      </c>
      <c r="C11158" s="5">
        <v>12</v>
      </c>
      <c r="D11158" s="4">
        <v>2020</v>
      </c>
      <c r="E11158" s="4">
        <v>19</v>
      </c>
      <c r="F11158" s="4" t="s">
        <v>210</v>
      </c>
      <c r="G11158" s="4" t="s">
        <v>12</v>
      </c>
      <c r="H11158" s="4" t="s">
        <v>211</v>
      </c>
      <c r="I11158" s="4">
        <v>1</v>
      </c>
      <c r="J11158" t="str">
        <f>VLOOKUP(A11158,'Município e Sexo'!$A$2:$I$11321,5,FALSE)</f>
        <v>FEIRA NOVA</v>
      </c>
      <c r="K11158" t="str">
        <f>VLOOKUP(A11158,'Município e Sexo'!$A$2:$I$11321,7,FALSE)</f>
        <v>MASCULINO</v>
      </c>
    </row>
    <row r="11159" spans="1:11" ht="15" customHeight="1" thickBot="1" x14ac:dyDescent="0.25">
      <c r="A11159" t="str">
        <f>CONCATENATE(B11159,C11159,D11159,G11159,E11159,I11159)</f>
        <v>7122020HOMICIDIO201</v>
      </c>
      <c r="B11159" s="4">
        <v>7</v>
      </c>
      <c r="C11159" s="5">
        <v>12</v>
      </c>
      <c r="D11159" s="4">
        <v>2020</v>
      </c>
      <c r="E11159" s="4">
        <v>20</v>
      </c>
      <c r="F11159" s="4" t="s">
        <v>210</v>
      </c>
      <c r="G11159" s="4" t="s">
        <v>12</v>
      </c>
      <c r="H11159" s="4" t="s">
        <v>211</v>
      </c>
      <c r="I11159" s="4">
        <v>1</v>
      </c>
      <c r="J11159" t="str">
        <f>VLOOKUP(A11159,'Município e Sexo'!$A$2:$I$11321,5,FALSE)</f>
        <v>JABOATAO DOS GUARARAPES</v>
      </c>
      <c r="K11159" t="str">
        <f>VLOOKUP(A11159,'Município e Sexo'!$A$2:$I$11321,7,FALSE)</f>
        <v>FEMININO</v>
      </c>
    </row>
    <row r="11160" spans="1:11" ht="15" customHeight="1" thickBot="1" x14ac:dyDescent="0.25">
      <c r="A11160" t="str">
        <f>CONCATENATE(B11160,C11160,D11160,G11160,E11160,I11160)</f>
        <v>7122020HOMICIDIO221</v>
      </c>
      <c r="B11160" s="4">
        <v>7</v>
      </c>
      <c r="C11160" s="5">
        <v>12</v>
      </c>
      <c r="D11160" s="4">
        <v>2020</v>
      </c>
      <c r="E11160" s="4">
        <v>22</v>
      </c>
      <c r="F11160" s="4" t="s">
        <v>210</v>
      </c>
      <c r="G11160" s="4" t="s">
        <v>12</v>
      </c>
      <c r="H11160" s="4" t="s">
        <v>211</v>
      </c>
      <c r="I11160" s="4">
        <v>1</v>
      </c>
      <c r="J11160" t="str">
        <f>VLOOKUP(A11160,'Município e Sexo'!$A$2:$I$11321,5,FALSE)</f>
        <v>FEIRA NOVA</v>
      </c>
      <c r="K11160" t="str">
        <f>VLOOKUP(A11160,'Município e Sexo'!$A$2:$I$11321,7,FALSE)</f>
        <v>MASCULINO</v>
      </c>
    </row>
    <row r="11161" spans="1:11" ht="15" customHeight="1" thickBot="1" x14ac:dyDescent="0.25">
      <c r="A11161" t="str">
        <f>CONCATENATE(B11161,C11161,D11161,G11161,E11161,I11161)</f>
        <v>7122020HOMICIDIO271</v>
      </c>
      <c r="B11161" s="4">
        <v>7</v>
      </c>
      <c r="C11161" s="5">
        <v>12</v>
      </c>
      <c r="D11161" s="4">
        <v>2020</v>
      </c>
      <c r="E11161" s="4">
        <v>27</v>
      </c>
      <c r="F11161" s="4" t="s">
        <v>210</v>
      </c>
      <c r="G11161" s="4" t="s">
        <v>12</v>
      </c>
      <c r="H11161" s="4" t="s">
        <v>218</v>
      </c>
      <c r="I11161" s="4">
        <v>1</v>
      </c>
      <c r="J11161" t="str">
        <f>VLOOKUP(A11161,'Município e Sexo'!$A$2:$I$11321,5,FALSE)</f>
        <v>CARUARU</v>
      </c>
      <c r="K11161" t="str">
        <f>VLOOKUP(A11161,'Município e Sexo'!$A$2:$I$11321,7,FALSE)</f>
        <v>FEMININO</v>
      </c>
    </row>
    <row r="11162" spans="1:11" ht="15" customHeight="1" thickBot="1" x14ac:dyDescent="0.25">
      <c r="A11162" t="str">
        <f>CONCATENATE(B11162,C11162,D11162,G11162,E11162,I11162)</f>
        <v>7122020HOMICIDIO511</v>
      </c>
      <c r="B11162" s="4">
        <v>7</v>
      </c>
      <c r="C11162" s="5">
        <v>12</v>
      </c>
      <c r="D11162" s="4">
        <v>2020</v>
      </c>
      <c r="E11162" s="4">
        <v>51</v>
      </c>
      <c r="F11162" s="4" t="s">
        <v>210</v>
      </c>
      <c r="G11162" s="4" t="s">
        <v>12</v>
      </c>
      <c r="H11162" s="4" t="s">
        <v>212</v>
      </c>
      <c r="I11162" s="4">
        <v>1</v>
      </c>
      <c r="J11162" t="str">
        <f>VLOOKUP(A11162,'Município e Sexo'!$A$2:$I$11321,5,FALSE)</f>
        <v>ANGELIM</v>
      </c>
      <c r="K11162" t="str">
        <f>VLOOKUP(A11162,'Município e Sexo'!$A$2:$I$11321,7,FALSE)</f>
        <v>MASCULINO</v>
      </c>
    </row>
    <row r="11163" spans="1:11" ht="15" customHeight="1" thickBot="1" x14ac:dyDescent="0.25">
      <c r="A11163" t="str">
        <f>CONCATENATE(B11163,C11163,D11163,G11163,E11163,I11163)</f>
        <v>7122020HOMICIDIO291</v>
      </c>
      <c r="B11163" s="4">
        <v>7</v>
      </c>
      <c r="C11163" s="5">
        <v>12</v>
      </c>
      <c r="D11163" s="4">
        <v>2020</v>
      </c>
      <c r="E11163" s="4">
        <v>29</v>
      </c>
      <c r="F11163" s="4" t="s">
        <v>210</v>
      </c>
      <c r="G11163" s="4" t="s">
        <v>12</v>
      </c>
      <c r="H11163" s="4" t="s">
        <v>211</v>
      </c>
      <c r="I11163" s="4">
        <v>1</v>
      </c>
      <c r="J11163" t="str">
        <f>VLOOKUP(A11163,'Município e Sexo'!$A$2:$I$11321,5,FALSE)</f>
        <v>PAUDALHO</v>
      </c>
      <c r="K11163" t="str">
        <f>VLOOKUP(A11163,'Município e Sexo'!$A$2:$I$11321,7,FALSE)</f>
        <v>MASCULINO</v>
      </c>
    </row>
    <row r="11164" spans="1:11" ht="15" customHeight="1" thickBot="1" x14ac:dyDescent="0.25">
      <c r="A11164" t="str">
        <f>CONCATENATE(B11164,C11164,D11164,G11164,E11164,I11164)</f>
        <v>7122020HOMICIDIO321</v>
      </c>
      <c r="B11164" s="4">
        <v>7</v>
      </c>
      <c r="C11164" s="5">
        <v>12</v>
      </c>
      <c r="D11164" s="4">
        <v>2020</v>
      </c>
      <c r="E11164" s="4">
        <v>32</v>
      </c>
      <c r="F11164" s="4" t="s">
        <v>210</v>
      </c>
      <c r="G11164" s="4" t="s">
        <v>12</v>
      </c>
      <c r="H11164" s="4" t="s">
        <v>211</v>
      </c>
      <c r="I11164" s="4">
        <v>1</v>
      </c>
      <c r="J11164" t="str">
        <f>VLOOKUP(A11164,'Município e Sexo'!$A$2:$I$11321,5,FALSE)</f>
        <v>LAGOA GRANDE</v>
      </c>
      <c r="K11164" t="str">
        <f>VLOOKUP(A11164,'Município e Sexo'!$A$2:$I$11321,7,FALSE)</f>
        <v>MASCULINO</v>
      </c>
    </row>
    <row r="11165" spans="1:11" ht="15" customHeight="1" thickBot="1" x14ac:dyDescent="0.25">
      <c r="A11165" t="str">
        <f>CONCATENATE(B11165,C11165,D11165,G11165,E11165,I11165)</f>
        <v>7122020HOMICIDIO291</v>
      </c>
      <c r="B11165" s="4">
        <v>7</v>
      </c>
      <c r="C11165" s="5">
        <v>12</v>
      </c>
      <c r="D11165" s="4">
        <v>2020</v>
      </c>
      <c r="E11165" s="4">
        <v>29</v>
      </c>
      <c r="F11165" s="4" t="s">
        <v>210</v>
      </c>
      <c r="G11165" s="4" t="s">
        <v>12</v>
      </c>
      <c r="H11165" s="4" t="s">
        <v>212</v>
      </c>
      <c r="I11165" s="4">
        <v>1</v>
      </c>
      <c r="J11165" t="str">
        <f>VLOOKUP(A11165,'Município e Sexo'!$A$2:$I$11321,5,FALSE)</f>
        <v>PAUDALHO</v>
      </c>
      <c r="K11165" t="str">
        <f>VLOOKUP(A11165,'Município e Sexo'!$A$2:$I$11321,7,FALSE)</f>
        <v>MASCULINO</v>
      </c>
    </row>
    <row r="11166" spans="1:11" ht="15" customHeight="1" thickBot="1" x14ac:dyDescent="0.25">
      <c r="A11166" t="str">
        <f>CONCATENATE(B11166,C11166,D11166,G11166,E11166,I11166)</f>
        <v>7122020HOMICIDIO421</v>
      </c>
      <c r="B11166" s="4">
        <v>7</v>
      </c>
      <c r="C11166" s="5">
        <v>12</v>
      </c>
      <c r="D11166" s="4">
        <v>2020</v>
      </c>
      <c r="E11166" s="4">
        <v>42</v>
      </c>
      <c r="F11166" s="4" t="s">
        <v>210</v>
      </c>
      <c r="G11166" s="4" t="s">
        <v>12</v>
      </c>
      <c r="H11166" s="4" t="s">
        <v>212</v>
      </c>
      <c r="I11166" s="4">
        <v>1</v>
      </c>
      <c r="J11166" t="str">
        <f>VLOOKUP(A11166,'Município e Sexo'!$A$2:$I$11321,5,FALSE)</f>
        <v>OROCO</v>
      </c>
      <c r="K11166" t="str">
        <f>VLOOKUP(A11166,'Município e Sexo'!$A$2:$I$11321,7,FALSE)</f>
        <v>MASCULINO</v>
      </c>
    </row>
    <row r="11167" spans="1:11" ht="15" customHeight="1" thickBot="1" x14ac:dyDescent="0.25">
      <c r="A11167" t="str">
        <f>CONCATENATE(B11167,C11167,D11167,G11167,E11167,I11167)</f>
        <v>7122020HOMICIDIO521</v>
      </c>
      <c r="B11167" s="4">
        <v>7</v>
      </c>
      <c r="C11167" s="5">
        <v>12</v>
      </c>
      <c r="D11167" s="4">
        <v>2020</v>
      </c>
      <c r="E11167" s="4">
        <v>52</v>
      </c>
      <c r="F11167" s="4" t="s">
        <v>210</v>
      </c>
      <c r="G11167" s="4" t="s">
        <v>12</v>
      </c>
      <c r="H11167" s="4" t="s">
        <v>211</v>
      </c>
      <c r="I11167" s="4">
        <v>1</v>
      </c>
      <c r="J11167" t="str">
        <f>VLOOKUP(A11167,'Município e Sexo'!$A$2:$I$11321,5,FALSE)</f>
        <v>ITAPETIM</v>
      </c>
      <c r="K11167" t="str">
        <f>VLOOKUP(A11167,'Município e Sexo'!$A$2:$I$11321,7,FALSE)</f>
        <v>MASCULINO</v>
      </c>
    </row>
    <row r="11168" spans="1:11" ht="15" customHeight="1" thickBot="1" x14ac:dyDescent="0.25">
      <c r="A11168" t="str">
        <f>CONCATENATE(B11168,C11168,D11168,G11168,E11168,I11168)</f>
        <v>8122020HOMICIDIO261</v>
      </c>
      <c r="B11168" s="4">
        <v>8</v>
      </c>
      <c r="C11168" s="5">
        <v>12</v>
      </c>
      <c r="D11168" s="4">
        <v>2020</v>
      </c>
      <c r="E11168" s="4">
        <v>26</v>
      </c>
      <c r="F11168" s="4" t="s">
        <v>210</v>
      </c>
      <c r="G11168" s="4" t="s">
        <v>12</v>
      </c>
      <c r="H11168" s="4" t="s">
        <v>217</v>
      </c>
      <c r="I11168" s="4">
        <v>1</v>
      </c>
      <c r="J11168" t="str">
        <f>VLOOKUP(A11168,'Município e Sexo'!$A$2:$I$11321,5,FALSE)</f>
        <v>LAGOA DO ITAENGA</v>
      </c>
      <c r="K11168" t="str">
        <f>VLOOKUP(A11168,'Município e Sexo'!$A$2:$I$11321,7,FALSE)</f>
        <v>MASCULINO</v>
      </c>
    </row>
    <row r="11169" spans="1:11" ht="15" customHeight="1" thickBot="1" x14ac:dyDescent="0.25">
      <c r="A11169" t="str">
        <f>CONCATENATE(B11169,C11169,D11169,G11169,E11169,I11169)</f>
        <v>8122020HOMICIDIO391</v>
      </c>
      <c r="B11169" s="4">
        <v>8</v>
      </c>
      <c r="C11169" s="5">
        <v>12</v>
      </c>
      <c r="D11169" s="4">
        <v>2020</v>
      </c>
      <c r="E11169" s="4">
        <v>39</v>
      </c>
      <c r="F11169" s="4" t="s">
        <v>210</v>
      </c>
      <c r="G11169" s="4" t="s">
        <v>12</v>
      </c>
      <c r="H11169" s="4" t="s">
        <v>211</v>
      </c>
      <c r="I11169" s="4">
        <v>1</v>
      </c>
      <c r="J11169" t="str">
        <f>VLOOKUP(A11169,'Município e Sexo'!$A$2:$I$11321,5,FALSE)</f>
        <v>JABOATAO DOS GUARARAPES</v>
      </c>
      <c r="K11169" t="str">
        <f>VLOOKUP(A11169,'Município e Sexo'!$A$2:$I$11321,7,FALSE)</f>
        <v>MASCULINO</v>
      </c>
    </row>
    <row r="11170" spans="1:11" ht="15" customHeight="1" thickBot="1" x14ac:dyDescent="0.25">
      <c r="A11170" t="str">
        <f>CONCATENATE(B11170,C11170,D11170,G11170,E11170,I11170)</f>
        <v>8122020HOMICIDIO191</v>
      </c>
      <c r="B11170" s="4">
        <v>8</v>
      </c>
      <c r="C11170" s="5">
        <v>12</v>
      </c>
      <c r="D11170" s="4">
        <v>2020</v>
      </c>
      <c r="E11170" s="4">
        <v>19</v>
      </c>
      <c r="F11170" s="4" t="s">
        <v>210</v>
      </c>
      <c r="G11170" s="4" t="s">
        <v>12</v>
      </c>
      <c r="H11170" s="4" t="s">
        <v>211</v>
      </c>
      <c r="I11170" s="4">
        <v>1</v>
      </c>
      <c r="J11170" t="str">
        <f>VLOOKUP(A11170,'Município e Sexo'!$A$2:$I$11321,5,FALSE)</f>
        <v>PESQUEIRA</v>
      </c>
      <c r="K11170" t="str">
        <f>VLOOKUP(A11170,'Município e Sexo'!$A$2:$I$11321,7,FALSE)</f>
        <v>MASCULINO</v>
      </c>
    </row>
    <row r="11171" spans="1:11" ht="15" customHeight="1" thickBot="1" x14ac:dyDescent="0.25">
      <c r="A11171" t="str">
        <f>CONCATENATE(B11171,C11171,D11171,G11171,E11171,I11171)</f>
        <v>8122020LATROCINIO211</v>
      </c>
      <c r="B11171" s="4">
        <v>8</v>
      </c>
      <c r="C11171" s="5">
        <v>12</v>
      </c>
      <c r="D11171" s="4">
        <v>2020</v>
      </c>
      <c r="E11171" s="4">
        <v>21</v>
      </c>
      <c r="F11171" s="4" t="s">
        <v>210</v>
      </c>
      <c r="G11171" s="4" t="s">
        <v>33</v>
      </c>
      <c r="H11171" s="4" t="s">
        <v>215</v>
      </c>
      <c r="I11171" s="4">
        <v>1</v>
      </c>
      <c r="J11171" t="str">
        <f>VLOOKUP(A11171,'Município e Sexo'!$A$2:$I$11321,5,FALSE)</f>
        <v>SURUBIM</v>
      </c>
      <c r="K11171" t="str">
        <f>VLOOKUP(A11171,'Município e Sexo'!$A$2:$I$11321,7,FALSE)</f>
        <v>MASCULINO</v>
      </c>
    </row>
    <row r="11172" spans="1:11" ht="15" customHeight="1" thickBot="1" x14ac:dyDescent="0.25">
      <c r="A11172" t="str">
        <f>CONCATENATE(B11172,C11172,D11172,G11172,E11172,I11172)</f>
        <v>8122020HOMICIDIO211</v>
      </c>
      <c r="B11172" s="4">
        <v>8</v>
      </c>
      <c r="C11172" s="5">
        <v>12</v>
      </c>
      <c r="D11172" s="4">
        <v>2020</v>
      </c>
      <c r="E11172" s="4">
        <v>21</v>
      </c>
      <c r="F11172" s="4" t="s">
        <v>210</v>
      </c>
      <c r="G11172" s="4" t="s">
        <v>12</v>
      </c>
      <c r="H11172" s="4" t="s">
        <v>211</v>
      </c>
      <c r="I11172" s="4">
        <v>1</v>
      </c>
      <c r="J11172" t="str">
        <f>VLOOKUP(A11172,'Município e Sexo'!$A$2:$I$11321,5,FALSE)</f>
        <v>LAGOA DO CARRO</v>
      </c>
      <c r="K11172" t="str">
        <f>VLOOKUP(A11172,'Município e Sexo'!$A$2:$I$11321,7,FALSE)</f>
        <v>MASCULINO</v>
      </c>
    </row>
    <row r="11173" spans="1:11" ht="15" customHeight="1" thickBot="1" x14ac:dyDescent="0.25">
      <c r="A11173" t="str">
        <f>CONCATENATE(B11173,C11173,D11173,G11173,E11173,I11173)</f>
        <v>8122020HOMICIDIO231</v>
      </c>
      <c r="B11173" s="4">
        <v>8</v>
      </c>
      <c r="C11173" s="5">
        <v>12</v>
      </c>
      <c r="D11173" s="4">
        <v>2020</v>
      </c>
      <c r="E11173" s="4">
        <v>23</v>
      </c>
      <c r="F11173" s="4" t="s">
        <v>214</v>
      </c>
      <c r="G11173" s="4" t="s">
        <v>12</v>
      </c>
      <c r="H11173" s="4" t="s">
        <v>217</v>
      </c>
      <c r="I11173" s="4">
        <v>1</v>
      </c>
      <c r="J11173" t="str">
        <f>VLOOKUP(A11173,'Município e Sexo'!$A$2:$I$11321,5,FALSE)</f>
        <v>BOM JARDIM</v>
      </c>
      <c r="K11173" t="str">
        <f>VLOOKUP(A11173,'Município e Sexo'!$A$2:$I$11321,7,FALSE)</f>
        <v>MASCULINO</v>
      </c>
    </row>
    <row r="11174" spans="1:11" ht="15" customHeight="1" thickBot="1" x14ac:dyDescent="0.25">
      <c r="A11174" t="str">
        <f>CONCATENATE(B11174,C11174,D11174,G11174,E11174,I11174)</f>
        <v>8122020HOMICIDIO281</v>
      </c>
      <c r="B11174" s="4">
        <v>8</v>
      </c>
      <c r="C11174" s="5">
        <v>12</v>
      </c>
      <c r="D11174" s="4">
        <v>2020</v>
      </c>
      <c r="E11174" s="4">
        <v>28</v>
      </c>
      <c r="F11174" s="4" t="s">
        <v>210</v>
      </c>
      <c r="G11174" s="4" t="s">
        <v>12</v>
      </c>
      <c r="H11174" s="4" t="s">
        <v>218</v>
      </c>
      <c r="I11174" s="4">
        <v>1</v>
      </c>
      <c r="J11174" t="str">
        <f>VLOOKUP(A11174,'Município e Sexo'!$A$2:$I$11321,5,FALSE)</f>
        <v>CARUARU</v>
      </c>
      <c r="K11174" t="str">
        <f>VLOOKUP(A11174,'Município e Sexo'!$A$2:$I$11321,7,FALSE)</f>
        <v>MASCULINO</v>
      </c>
    </row>
    <row r="11175" spans="1:11" ht="15" customHeight="1" thickBot="1" x14ac:dyDescent="0.25">
      <c r="A11175" t="str">
        <f>CONCATENATE(B11175,C11175,D11175,G11175,E11175,I11175)</f>
        <v>8122020FEMINICIDIO331</v>
      </c>
      <c r="B11175" s="4">
        <v>8</v>
      </c>
      <c r="C11175" s="5">
        <v>12</v>
      </c>
      <c r="D11175" s="4">
        <v>2020</v>
      </c>
      <c r="E11175" s="4">
        <v>33</v>
      </c>
      <c r="F11175" s="4" t="s">
        <v>210</v>
      </c>
      <c r="G11175" s="4" t="s">
        <v>29</v>
      </c>
      <c r="H11175" s="4" t="s">
        <v>29</v>
      </c>
      <c r="I11175" s="4">
        <v>1</v>
      </c>
      <c r="J11175" t="str">
        <f>VLOOKUP(A11175,'Município e Sexo'!$A$2:$I$11321,5,FALSE)</f>
        <v>RECIFE</v>
      </c>
      <c r="K11175" t="str">
        <f>VLOOKUP(A11175,'Município e Sexo'!$A$2:$I$11321,7,FALSE)</f>
        <v>FEMININO</v>
      </c>
    </row>
    <row r="11176" spans="1:11" ht="15" customHeight="1" thickBot="1" x14ac:dyDescent="0.25">
      <c r="A11176" t="str">
        <f>CONCATENATE(B11176,C11176,D11176,G11176,E11176,I11176)</f>
        <v>9122020HOMICIDIO221</v>
      </c>
      <c r="B11176" s="4">
        <v>9</v>
      </c>
      <c r="C11176" s="5">
        <v>12</v>
      </c>
      <c r="D11176" s="4">
        <v>2020</v>
      </c>
      <c r="E11176" s="4">
        <v>22</v>
      </c>
      <c r="F11176" s="4" t="s">
        <v>210</v>
      </c>
      <c r="G11176" s="4" t="s">
        <v>12</v>
      </c>
      <c r="H11176" s="4" t="s">
        <v>211</v>
      </c>
      <c r="I11176" s="4">
        <v>1</v>
      </c>
      <c r="J11176" t="str">
        <f>VLOOKUP(A11176,'Município e Sexo'!$A$2:$I$11321,5,FALSE)</f>
        <v>IPUBI</v>
      </c>
      <c r="K11176" t="str">
        <f>VLOOKUP(A11176,'Município e Sexo'!$A$2:$I$11321,7,FALSE)</f>
        <v>MASCULINO</v>
      </c>
    </row>
    <row r="11177" spans="1:11" ht="15" customHeight="1" thickBot="1" x14ac:dyDescent="0.25">
      <c r="A11177" t="str">
        <f>CONCATENATE(B11177,C11177,D11177,G11177,E11177,I11177)</f>
        <v>9122020HOMICIDIO251</v>
      </c>
      <c r="B11177" s="4">
        <v>9</v>
      </c>
      <c r="C11177" s="5">
        <v>12</v>
      </c>
      <c r="D11177" s="4">
        <v>2020</v>
      </c>
      <c r="E11177" s="4">
        <v>25</v>
      </c>
      <c r="F11177" s="4" t="s">
        <v>210</v>
      </c>
      <c r="G11177" s="4" t="s">
        <v>12</v>
      </c>
      <c r="H11177" s="4" t="s">
        <v>211</v>
      </c>
      <c r="I11177" s="4">
        <v>1</v>
      </c>
      <c r="J11177" t="str">
        <f>VLOOKUP(A11177,'Município e Sexo'!$A$2:$I$11321,5,FALSE)</f>
        <v>SAO LOURENCO DA MATA</v>
      </c>
      <c r="K11177" t="str">
        <f>VLOOKUP(A11177,'Município e Sexo'!$A$2:$I$11321,7,FALSE)</f>
        <v>MASCULINO</v>
      </c>
    </row>
    <row r="11178" spans="1:11" ht="15" customHeight="1" thickBot="1" x14ac:dyDescent="0.25">
      <c r="A11178" t="str">
        <f>CONCATENATE(B11178,C11178,D11178,G11178,E11178,I11178)</f>
        <v>9122020HOMICIDIO341</v>
      </c>
      <c r="B11178" s="4">
        <v>9</v>
      </c>
      <c r="C11178" s="5">
        <v>12</v>
      </c>
      <c r="D11178" s="4">
        <v>2020</v>
      </c>
      <c r="E11178" s="4">
        <v>34</v>
      </c>
      <c r="F11178" s="4" t="s">
        <v>210</v>
      </c>
      <c r="G11178" s="4" t="s">
        <v>12</v>
      </c>
      <c r="H11178" s="4" t="s">
        <v>211</v>
      </c>
      <c r="I11178" s="4">
        <v>1</v>
      </c>
      <c r="J11178" t="str">
        <f>VLOOKUP(A11178,'Município e Sexo'!$A$2:$I$11321,5,FALSE)</f>
        <v>IPUBI</v>
      </c>
      <c r="K11178" t="str">
        <f>VLOOKUP(A11178,'Município e Sexo'!$A$2:$I$11321,7,FALSE)</f>
        <v>MASCULINO</v>
      </c>
    </row>
    <row r="11179" spans="1:11" ht="15" customHeight="1" thickBot="1" x14ac:dyDescent="0.25">
      <c r="A11179" t="str">
        <f>CONCATENATE(B11179,C11179,D11179,G11179,E11179,I11179)</f>
        <v>9122020HOMICIDIO371</v>
      </c>
      <c r="B11179" s="4">
        <v>9</v>
      </c>
      <c r="C11179" s="5">
        <v>12</v>
      </c>
      <c r="D11179" s="4">
        <v>2020</v>
      </c>
      <c r="E11179" s="4">
        <v>37</v>
      </c>
      <c r="F11179" s="4" t="s">
        <v>210</v>
      </c>
      <c r="G11179" s="4" t="s">
        <v>12</v>
      </c>
      <c r="H11179" s="4" t="s">
        <v>211</v>
      </c>
      <c r="I11179" s="4">
        <v>1</v>
      </c>
      <c r="J11179" t="str">
        <f>VLOOKUP(A11179,'Município e Sexo'!$A$2:$I$11321,5,FALSE)</f>
        <v>PAULISTA</v>
      </c>
      <c r="K11179" t="str">
        <f>VLOOKUP(A11179,'Município e Sexo'!$A$2:$I$11321,7,FALSE)</f>
        <v>MASCULINO</v>
      </c>
    </row>
    <row r="11180" spans="1:11" ht="15" customHeight="1" thickBot="1" x14ac:dyDescent="0.25">
      <c r="A11180" t="str">
        <f>CONCATENATE(B11180,C11180,D11180,G11180,E11180,I11180)</f>
        <v>9122020HOMICIDIO251</v>
      </c>
      <c r="B11180" s="4">
        <v>9</v>
      </c>
      <c r="C11180" s="5">
        <v>12</v>
      </c>
      <c r="D11180" s="4">
        <v>2020</v>
      </c>
      <c r="E11180" s="4">
        <v>25</v>
      </c>
      <c r="F11180" s="4" t="s">
        <v>210</v>
      </c>
      <c r="G11180" s="4" t="s">
        <v>12</v>
      </c>
      <c r="H11180" s="4" t="s">
        <v>211</v>
      </c>
      <c r="I11180" s="4">
        <v>1</v>
      </c>
      <c r="J11180" t="str">
        <f>VLOOKUP(A11180,'Município e Sexo'!$A$2:$I$11321,5,FALSE)</f>
        <v>SAO LOURENCO DA MATA</v>
      </c>
      <c r="K11180" t="str">
        <f>VLOOKUP(A11180,'Município e Sexo'!$A$2:$I$11321,7,FALSE)</f>
        <v>MASCULINO</v>
      </c>
    </row>
    <row r="11181" spans="1:11" ht="15" customHeight="1" thickBot="1" x14ac:dyDescent="0.25">
      <c r="A11181" t="str">
        <f>CONCATENATE(B11181,C11181,D11181,G11181,E11181,I11181)</f>
        <v>9122020HOMICIDIO261</v>
      </c>
      <c r="B11181" s="4">
        <v>9</v>
      </c>
      <c r="C11181" s="5">
        <v>12</v>
      </c>
      <c r="D11181" s="4">
        <v>2020</v>
      </c>
      <c r="E11181" s="4">
        <v>26</v>
      </c>
      <c r="F11181" s="4" t="s">
        <v>210</v>
      </c>
      <c r="G11181" s="4" t="s">
        <v>12</v>
      </c>
      <c r="H11181" s="4" t="s">
        <v>211</v>
      </c>
      <c r="I11181" s="4">
        <v>1</v>
      </c>
      <c r="J11181" t="str">
        <f>VLOOKUP(A11181,'Município e Sexo'!$A$2:$I$11321,5,FALSE)</f>
        <v>OLINDA</v>
      </c>
      <c r="K11181" t="str">
        <f>VLOOKUP(A11181,'Município e Sexo'!$A$2:$I$11321,7,FALSE)</f>
        <v>MASCULINO</v>
      </c>
    </row>
    <row r="11182" spans="1:11" ht="15" customHeight="1" thickBot="1" x14ac:dyDescent="0.25">
      <c r="A11182" t="str">
        <f>CONCATENATE(B11182,C11182,D11182,G11182,E11182,I11182)</f>
        <v>9122020HOMICIDIO281</v>
      </c>
      <c r="B11182" s="4">
        <v>9</v>
      </c>
      <c r="C11182" s="5">
        <v>12</v>
      </c>
      <c r="D11182" s="4">
        <v>2020</v>
      </c>
      <c r="E11182" s="4">
        <v>28</v>
      </c>
      <c r="F11182" s="4" t="s">
        <v>210</v>
      </c>
      <c r="G11182" s="4" t="s">
        <v>12</v>
      </c>
      <c r="H11182" s="4" t="s">
        <v>211</v>
      </c>
      <c r="I11182" s="4">
        <v>1</v>
      </c>
      <c r="J11182" t="str">
        <f>VLOOKUP(A11182,'Município e Sexo'!$A$2:$I$11321,5,FALSE)</f>
        <v>SAO BENEDITO DO SUL</v>
      </c>
      <c r="K11182" t="str">
        <f>VLOOKUP(A11182,'Município e Sexo'!$A$2:$I$11321,7,FALSE)</f>
        <v>MASCULINO</v>
      </c>
    </row>
    <row r="11183" spans="1:11" ht="15" customHeight="1" thickBot="1" x14ac:dyDescent="0.25">
      <c r="A11183" t="str">
        <f>CONCATENATE(B11183,C11183,D11183,G11183,E11183,I11183)</f>
        <v>9122020HOMICIDIO341</v>
      </c>
      <c r="B11183" s="4">
        <v>9</v>
      </c>
      <c r="C11183" s="5">
        <v>12</v>
      </c>
      <c r="D11183" s="4">
        <v>2020</v>
      </c>
      <c r="E11183" s="4">
        <v>34</v>
      </c>
      <c r="F11183" s="4" t="s">
        <v>210</v>
      </c>
      <c r="G11183" s="4" t="s">
        <v>12</v>
      </c>
      <c r="H11183" s="4" t="s">
        <v>211</v>
      </c>
      <c r="I11183" s="4">
        <v>1</v>
      </c>
      <c r="J11183" t="str">
        <f>VLOOKUP(A11183,'Município e Sexo'!$A$2:$I$11321,5,FALSE)</f>
        <v>IPUBI</v>
      </c>
      <c r="K11183" t="str">
        <f>VLOOKUP(A11183,'Município e Sexo'!$A$2:$I$11321,7,FALSE)</f>
        <v>MASCULINO</v>
      </c>
    </row>
    <row r="11184" spans="1:11" ht="15" customHeight="1" thickBot="1" x14ac:dyDescent="0.25">
      <c r="A11184" t="str">
        <f>CONCATENATE(B11184,C11184,D11184,G11184,E11184,I11184)</f>
        <v>9122020HOMICIDIO411</v>
      </c>
      <c r="B11184" s="4">
        <v>9</v>
      </c>
      <c r="C11184" s="5">
        <v>12</v>
      </c>
      <c r="D11184" s="4">
        <v>2020</v>
      </c>
      <c r="E11184" s="4">
        <v>41</v>
      </c>
      <c r="F11184" s="4" t="s">
        <v>210</v>
      </c>
      <c r="G11184" s="4" t="s">
        <v>12</v>
      </c>
      <c r="H11184" s="4" t="s">
        <v>218</v>
      </c>
      <c r="I11184" s="4">
        <v>1</v>
      </c>
      <c r="J11184" t="str">
        <f>VLOOKUP(A11184,'Município e Sexo'!$A$2:$I$11321,5,FALSE)</f>
        <v>RECIFE</v>
      </c>
      <c r="K11184" t="str">
        <f>VLOOKUP(A11184,'Município e Sexo'!$A$2:$I$11321,7,FALSE)</f>
        <v>MASCULINO</v>
      </c>
    </row>
    <row r="11185" spans="1:11" ht="15" customHeight="1" thickBot="1" x14ac:dyDescent="0.25">
      <c r="A11185" t="str">
        <f>CONCATENATE(B11185,C11185,D11185,G11185,E11185,I11185)</f>
        <v>9122020HOMICIDIO461</v>
      </c>
      <c r="B11185" s="4">
        <v>9</v>
      </c>
      <c r="C11185" s="5">
        <v>12</v>
      </c>
      <c r="D11185" s="4">
        <v>2020</v>
      </c>
      <c r="E11185" s="4">
        <v>46</v>
      </c>
      <c r="F11185" s="4" t="s">
        <v>210</v>
      </c>
      <c r="G11185" s="4" t="s">
        <v>12</v>
      </c>
      <c r="H11185" s="4" t="s">
        <v>212</v>
      </c>
      <c r="I11185" s="4">
        <v>1</v>
      </c>
      <c r="J11185" t="str">
        <f>VLOOKUP(A11185,'Município e Sexo'!$A$2:$I$11321,5,FALSE)</f>
        <v>CAMARAGIBE</v>
      </c>
      <c r="K11185" t="str">
        <f>VLOOKUP(A11185,'Município e Sexo'!$A$2:$I$11321,7,FALSE)</f>
        <v>MASCULINO</v>
      </c>
    </row>
    <row r="11186" spans="1:11" ht="15" customHeight="1" thickBot="1" x14ac:dyDescent="0.25">
      <c r="A11186" t="str">
        <f>CONCATENATE(B11186,C11186,D11186,G11186,E11186,I11186)</f>
        <v>10122020HOMICIDIO201</v>
      </c>
      <c r="B11186" s="4">
        <v>10</v>
      </c>
      <c r="C11186" s="5">
        <v>12</v>
      </c>
      <c r="D11186" s="4">
        <v>2020</v>
      </c>
      <c r="E11186" s="4">
        <v>20</v>
      </c>
      <c r="F11186" s="4" t="s">
        <v>210</v>
      </c>
      <c r="G11186" s="4" t="s">
        <v>12</v>
      </c>
      <c r="H11186" s="4" t="s">
        <v>218</v>
      </c>
      <c r="I11186" s="4">
        <v>1</v>
      </c>
      <c r="J11186" t="str">
        <f>VLOOKUP(A11186,'Município e Sexo'!$A$2:$I$11321,5,FALSE)</f>
        <v>CARUARU</v>
      </c>
      <c r="K11186" t="str">
        <f>VLOOKUP(A11186,'Município e Sexo'!$A$2:$I$11321,7,FALSE)</f>
        <v>MASCULINO</v>
      </c>
    </row>
    <row r="11187" spans="1:11" ht="15" customHeight="1" thickBot="1" x14ac:dyDescent="0.25">
      <c r="A11187" t="str">
        <f>CONCATENATE(B11187,C11187,D11187,G11187,E11187,I11187)</f>
        <v>10122020FEMINICIDIO171</v>
      </c>
      <c r="B11187" s="4">
        <v>10</v>
      </c>
      <c r="C11187" s="5">
        <v>12</v>
      </c>
      <c r="D11187" s="4">
        <v>2020</v>
      </c>
      <c r="E11187" s="4">
        <v>17</v>
      </c>
      <c r="F11187" s="4" t="s">
        <v>210</v>
      </c>
      <c r="G11187" s="4" t="s">
        <v>29</v>
      </c>
      <c r="H11187" s="4" t="s">
        <v>29</v>
      </c>
      <c r="I11187" s="4">
        <v>1</v>
      </c>
      <c r="J11187" t="str">
        <f>VLOOKUP(A11187,'Município e Sexo'!$A$2:$I$11321,5,FALSE)</f>
        <v>JABOATAO DOS GUARARAPES</v>
      </c>
      <c r="K11187" t="str">
        <f>VLOOKUP(A11187,'Município e Sexo'!$A$2:$I$11321,7,FALSE)</f>
        <v>FEMININO</v>
      </c>
    </row>
    <row r="11188" spans="1:11" ht="15" customHeight="1" thickBot="1" x14ac:dyDescent="0.25">
      <c r="A11188" t="str">
        <f>CONCATENATE(B11188,C11188,D11188,G11188,E11188,I11188)</f>
        <v>10122020HOMICIDIO221</v>
      </c>
      <c r="B11188" s="4">
        <v>10</v>
      </c>
      <c r="C11188" s="5">
        <v>12</v>
      </c>
      <c r="D11188" s="4">
        <v>2020</v>
      </c>
      <c r="E11188" s="4">
        <v>22</v>
      </c>
      <c r="F11188" s="4" t="s">
        <v>210</v>
      </c>
      <c r="G11188" s="4" t="s">
        <v>12</v>
      </c>
      <c r="H11188" s="4" t="s">
        <v>211</v>
      </c>
      <c r="I11188" s="4">
        <v>1</v>
      </c>
      <c r="J11188" t="str">
        <f>VLOOKUP(A11188,'Município e Sexo'!$A$2:$I$11321,5,FALSE)</f>
        <v>RECIFE</v>
      </c>
      <c r="K11188" t="str">
        <f>VLOOKUP(A11188,'Município e Sexo'!$A$2:$I$11321,7,FALSE)</f>
        <v>MASCULINO</v>
      </c>
    </row>
    <row r="11189" spans="1:11" ht="15" customHeight="1" thickBot="1" x14ac:dyDescent="0.25">
      <c r="A11189" t="str">
        <f>CONCATENATE(B11189,C11189,D11189,G11189,E11189,I11189)</f>
        <v>10122020HOMICIDIO231</v>
      </c>
      <c r="B11189" s="4">
        <v>10</v>
      </c>
      <c r="C11189" s="5">
        <v>12</v>
      </c>
      <c r="D11189" s="4">
        <v>2020</v>
      </c>
      <c r="E11189" s="4">
        <v>23</v>
      </c>
      <c r="F11189" s="4" t="s">
        <v>210</v>
      </c>
      <c r="G11189" s="4" t="s">
        <v>12</v>
      </c>
      <c r="H11189" s="4" t="s">
        <v>211</v>
      </c>
      <c r="I11189" s="4">
        <v>1</v>
      </c>
      <c r="J11189" t="str">
        <f>VLOOKUP(A11189,'Município e Sexo'!$A$2:$I$11321,5,FALSE)</f>
        <v>GARANHUNS</v>
      </c>
      <c r="K11189" t="str">
        <f>VLOOKUP(A11189,'Município e Sexo'!$A$2:$I$11321,7,FALSE)</f>
        <v>MASCULINO</v>
      </c>
    </row>
    <row r="11190" spans="1:11" ht="15" customHeight="1" thickBot="1" x14ac:dyDescent="0.25">
      <c r="A11190" t="str">
        <f>CONCATENATE(B11190,C11190,D11190,G11190,E11190,I11190)</f>
        <v>10122020HOMICIDIO301</v>
      </c>
      <c r="B11190" s="4">
        <v>10</v>
      </c>
      <c r="C11190" s="5">
        <v>12</v>
      </c>
      <c r="D11190" s="4">
        <v>2020</v>
      </c>
      <c r="E11190" s="4">
        <v>30</v>
      </c>
      <c r="F11190" s="4" t="s">
        <v>210</v>
      </c>
      <c r="G11190" s="4" t="s">
        <v>12</v>
      </c>
      <c r="H11190" s="4" t="s">
        <v>211</v>
      </c>
      <c r="I11190" s="4">
        <v>1</v>
      </c>
      <c r="J11190" t="str">
        <f>VLOOKUP(A11190,'Município e Sexo'!$A$2:$I$11321,5,FALSE)</f>
        <v>SANTA CRUZ DO CAPIBARIBE</v>
      </c>
      <c r="K11190" t="str">
        <f>VLOOKUP(A11190,'Município e Sexo'!$A$2:$I$11321,7,FALSE)</f>
        <v>MASCULINO</v>
      </c>
    </row>
    <row r="11191" spans="1:11" ht="15" customHeight="1" thickBot="1" x14ac:dyDescent="0.25">
      <c r="A11191" t="str">
        <f>CONCATENATE(B11191,C11191,D11191,G11191,E11191,I11191)</f>
        <v>10122020HOMICIDIO531</v>
      </c>
      <c r="B11191" s="4">
        <v>10</v>
      </c>
      <c r="C11191" s="5">
        <v>12</v>
      </c>
      <c r="D11191" s="4">
        <v>2020</v>
      </c>
      <c r="E11191" s="4">
        <v>53</v>
      </c>
      <c r="F11191" s="4" t="s">
        <v>210</v>
      </c>
      <c r="G11191" s="4" t="s">
        <v>12</v>
      </c>
      <c r="H11191" s="4" t="s">
        <v>211</v>
      </c>
      <c r="I11191" s="4">
        <v>1</v>
      </c>
      <c r="J11191" t="str">
        <f>VLOOKUP(A11191,'Município e Sexo'!$A$2:$I$11321,5,FALSE)</f>
        <v>TIMBAUBA</v>
      </c>
      <c r="K11191" t="str">
        <f>VLOOKUP(A11191,'Município e Sexo'!$A$2:$I$11321,7,FALSE)</f>
        <v>MASCULINO</v>
      </c>
    </row>
    <row r="11192" spans="1:11" ht="15" customHeight="1" thickBot="1" x14ac:dyDescent="0.25">
      <c r="A11192" t="str">
        <f>CONCATENATE(B11192,C11192,D11192,G11192,E11192,I11192)</f>
        <v>10122020HOMICIDIO271</v>
      </c>
      <c r="B11192" s="4">
        <v>10</v>
      </c>
      <c r="C11192" s="5">
        <v>12</v>
      </c>
      <c r="D11192" s="4">
        <v>2020</v>
      </c>
      <c r="E11192" s="4">
        <v>27</v>
      </c>
      <c r="F11192" s="4" t="s">
        <v>210</v>
      </c>
      <c r="G11192" s="4" t="s">
        <v>12</v>
      </c>
      <c r="H11192" s="4" t="s">
        <v>212</v>
      </c>
      <c r="I11192" s="4">
        <v>1</v>
      </c>
      <c r="J11192" t="str">
        <f>VLOOKUP(A11192,'Município e Sexo'!$A$2:$I$11321,5,FALSE)</f>
        <v>SERRA TALHADA</v>
      </c>
      <c r="K11192" t="str">
        <f>VLOOKUP(A11192,'Município e Sexo'!$A$2:$I$11321,7,FALSE)</f>
        <v>MASCULINO</v>
      </c>
    </row>
    <row r="11193" spans="1:11" ht="15" customHeight="1" thickBot="1" x14ac:dyDescent="0.25">
      <c r="A11193" t="str">
        <f>CONCATENATE(B11193,C11193,D11193,G11193,E11193,I11193)</f>
        <v>10122020HOMICIDIO281</v>
      </c>
      <c r="B11193" s="4">
        <v>10</v>
      </c>
      <c r="C11193" s="5">
        <v>12</v>
      </c>
      <c r="D11193" s="4">
        <v>2020</v>
      </c>
      <c r="E11193" s="4">
        <v>28</v>
      </c>
      <c r="F11193" s="4" t="s">
        <v>210</v>
      </c>
      <c r="G11193" s="4" t="s">
        <v>12</v>
      </c>
      <c r="H11193" s="4" t="s">
        <v>211</v>
      </c>
      <c r="I11193" s="4">
        <v>1</v>
      </c>
      <c r="J11193" t="str">
        <f>VLOOKUP(A11193,'Município e Sexo'!$A$2:$I$11321,5,FALSE)</f>
        <v>RECIFE</v>
      </c>
      <c r="K11193" t="str">
        <f>VLOOKUP(A11193,'Município e Sexo'!$A$2:$I$11321,7,FALSE)</f>
        <v>MASCULINO</v>
      </c>
    </row>
    <row r="11194" spans="1:11" ht="15" customHeight="1" thickBot="1" x14ac:dyDescent="0.25">
      <c r="A11194" t="str">
        <f>CONCATENATE(B11194,C11194,D11194,G11194,E11194,I11194)</f>
        <v>10122020HOMICIDIO351</v>
      </c>
      <c r="B11194" s="4">
        <v>10</v>
      </c>
      <c r="C11194" s="5">
        <v>12</v>
      </c>
      <c r="D11194" s="4">
        <v>2020</v>
      </c>
      <c r="E11194" s="4">
        <v>35</v>
      </c>
      <c r="F11194" s="4" t="s">
        <v>210</v>
      </c>
      <c r="G11194" s="4" t="s">
        <v>12</v>
      </c>
      <c r="H11194" s="4" t="s">
        <v>211</v>
      </c>
      <c r="I11194" s="4">
        <v>1</v>
      </c>
      <c r="J11194" t="str">
        <f>VLOOKUP(A11194,'Município e Sexo'!$A$2:$I$11321,5,FALSE)</f>
        <v>TORITAMA</v>
      </c>
      <c r="K11194" t="str">
        <f>VLOOKUP(A11194,'Município e Sexo'!$A$2:$I$11321,7,FALSE)</f>
        <v>MASCULINO</v>
      </c>
    </row>
    <row r="11195" spans="1:11" ht="15" customHeight="1" thickBot="1" x14ac:dyDescent="0.25">
      <c r="A11195" t="str">
        <f>CONCATENATE(B11195,C11195,D11195,G11195,E11195,I11195)</f>
        <v>11122020HOMICIDIO251</v>
      </c>
      <c r="B11195" s="4">
        <v>11</v>
      </c>
      <c r="C11195" s="5">
        <v>12</v>
      </c>
      <c r="D11195" s="4">
        <v>2020</v>
      </c>
      <c r="E11195" s="4">
        <v>25</v>
      </c>
      <c r="F11195" s="4" t="s">
        <v>210</v>
      </c>
      <c r="G11195" s="4" t="s">
        <v>12</v>
      </c>
      <c r="H11195" s="4" t="s">
        <v>212</v>
      </c>
      <c r="I11195" s="4">
        <v>1</v>
      </c>
      <c r="J11195" t="str">
        <f>VLOOKUP(A11195,'Município e Sexo'!$A$2:$I$11321,5,FALSE)</f>
        <v>CARNAUBEIRA DA PENHA</v>
      </c>
      <c r="K11195" t="str">
        <f>VLOOKUP(A11195,'Município e Sexo'!$A$2:$I$11321,7,FALSE)</f>
        <v>MASCULINO</v>
      </c>
    </row>
    <row r="11196" spans="1:11" ht="15" customHeight="1" thickBot="1" x14ac:dyDescent="0.25">
      <c r="A11196" t="str">
        <f>CONCATENATE(B11196,C11196,D11196,G11196,E11196,I11196)</f>
        <v>11122020HOMICIDIO261</v>
      </c>
      <c r="B11196" s="4">
        <v>11</v>
      </c>
      <c r="C11196" s="5">
        <v>12</v>
      </c>
      <c r="D11196" s="4">
        <v>2020</v>
      </c>
      <c r="E11196" s="4">
        <v>26</v>
      </c>
      <c r="F11196" s="4" t="s">
        <v>210</v>
      </c>
      <c r="G11196" s="4" t="s">
        <v>12</v>
      </c>
      <c r="H11196" s="4" t="s">
        <v>212</v>
      </c>
      <c r="I11196" s="4">
        <v>1</v>
      </c>
      <c r="J11196" t="str">
        <f>VLOOKUP(A11196,'Município e Sexo'!$A$2:$I$11321,5,FALSE)</f>
        <v>GOIANA</v>
      </c>
      <c r="K11196" t="str">
        <f>VLOOKUP(A11196,'Município e Sexo'!$A$2:$I$11321,7,FALSE)</f>
        <v>MASCULINO</v>
      </c>
    </row>
    <row r="11197" spans="1:11" ht="15" customHeight="1" thickBot="1" x14ac:dyDescent="0.25">
      <c r="A11197" t="str">
        <f>CONCATENATE(B11197,C11197,D11197,G11197,E11197,I11197)</f>
        <v>11122020HOMICIDIO211</v>
      </c>
      <c r="B11197" s="4">
        <v>11</v>
      </c>
      <c r="C11197" s="5">
        <v>12</v>
      </c>
      <c r="D11197" s="4">
        <v>2020</v>
      </c>
      <c r="E11197" s="4">
        <v>21</v>
      </c>
      <c r="F11197" s="4" t="s">
        <v>210</v>
      </c>
      <c r="G11197" s="4" t="s">
        <v>12</v>
      </c>
      <c r="H11197" s="4" t="s">
        <v>211</v>
      </c>
      <c r="I11197" s="4">
        <v>1</v>
      </c>
      <c r="J11197" t="str">
        <f>VLOOKUP(A11197,'Município e Sexo'!$A$2:$I$11321,5,FALSE)</f>
        <v>JABOATAO DOS GUARARAPES</v>
      </c>
      <c r="K11197" t="str">
        <f>VLOOKUP(A11197,'Município e Sexo'!$A$2:$I$11321,7,FALSE)</f>
        <v>MASCULINO</v>
      </c>
    </row>
    <row r="11198" spans="1:11" ht="15" customHeight="1" thickBot="1" x14ac:dyDescent="0.25">
      <c r="A11198" t="str">
        <f>CONCATENATE(B11198,C11198,D11198,G11198,E11198,I11198)</f>
        <v>11122020LATROCINIO231</v>
      </c>
      <c r="B11198" s="4">
        <v>11</v>
      </c>
      <c r="C11198" s="5">
        <v>12</v>
      </c>
      <c r="D11198" s="4">
        <v>2020</v>
      </c>
      <c r="E11198" s="4">
        <v>23</v>
      </c>
      <c r="F11198" s="4" t="s">
        <v>219</v>
      </c>
      <c r="G11198" s="4" t="s">
        <v>33</v>
      </c>
      <c r="H11198" s="4" t="s">
        <v>215</v>
      </c>
      <c r="I11198" s="4">
        <v>1</v>
      </c>
      <c r="J11198" t="str">
        <f>VLOOKUP(A11198,'Município e Sexo'!$A$2:$I$11321,5,FALSE)</f>
        <v>OLINDA</v>
      </c>
      <c r="K11198" t="str">
        <f>VLOOKUP(A11198,'Município e Sexo'!$A$2:$I$11321,7,FALSE)</f>
        <v>MASCULINO</v>
      </c>
    </row>
    <row r="11199" spans="1:11" ht="15" customHeight="1" thickBot="1" x14ac:dyDescent="0.25">
      <c r="A11199" t="str">
        <f>CONCATENATE(B11199,C11199,D11199,G11199,E11199,I11199)</f>
        <v>11122020HOMICIDIO231</v>
      </c>
      <c r="B11199" s="4">
        <v>11</v>
      </c>
      <c r="C11199" s="5">
        <v>12</v>
      </c>
      <c r="D11199" s="4">
        <v>2020</v>
      </c>
      <c r="E11199" s="4">
        <v>23</v>
      </c>
      <c r="F11199" s="4" t="s">
        <v>210</v>
      </c>
      <c r="G11199" s="4" t="s">
        <v>12</v>
      </c>
      <c r="H11199" s="4" t="s">
        <v>217</v>
      </c>
      <c r="I11199" s="4">
        <v>1</v>
      </c>
      <c r="J11199" t="str">
        <f>VLOOKUP(A11199,'Município e Sexo'!$A$2:$I$11321,5,FALSE)</f>
        <v>BEZERROS</v>
      </c>
      <c r="K11199" t="str">
        <f>VLOOKUP(A11199,'Município e Sexo'!$A$2:$I$11321,7,FALSE)</f>
        <v>MASCULINO</v>
      </c>
    </row>
    <row r="11200" spans="1:11" ht="15" customHeight="1" thickBot="1" x14ac:dyDescent="0.25">
      <c r="A11200" t="str">
        <f>CONCATENATE(B11200,C11200,D11200,G11200,E11200,I11200)</f>
        <v>11122020HOMICIDIO231</v>
      </c>
      <c r="B11200" s="4">
        <v>11</v>
      </c>
      <c r="C11200" s="5">
        <v>12</v>
      </c>
      <c r="D11200" s="4">
        <v>2020</v>
      </c>
      <c r="E11200" s="4">
        <v>23</v>
      </c>
      <c r="F11200" s="4" t="s">
        <v>210</v>
      </c>
      <c r="G11200" s="4" t="s">
        <v>12</v>
      </c>
      <c r="H11200" s="4" t="s">
        <v>211</v>
      </c>
      <c r="I11200" s="4">
        <v>1</v>
      </c>
      <c r="J11200" t="str">
        <f>VLOOKUP(A11200,'Município e Sexo'!$A$2:$I$11321,5,FALSE)</f>
        <v>BEZERROS</v>
      </c>
      <c r="K11200" t="str">
        <f>VLOOKUP(A11200,'Município e Sexo'!$A$2:$I$11321,7,FALSE)</f>
        <v>MASCULINO</v>
      </c>
    </row>
    <row r="11201" spans="1:11" ht="15" customHeight="1" thickBot="1" x14ac:dyDescent="0.25">
      <c r="A11201" t="str">
        <f>CONCATENATE(B11201,C11201,D11201,G11201,E11201,I11201)</f>
        <v>11122020HOMICIDIO261</v>
      </c>
      <c r="B11201" s="4">
        <v>11</v>
      </c>
      <c r="C11201" s="5">
        <v>12</v>
      </c>
      <c r="D11201" s="4">
        <v>2020</v>
      </c>
      <c r="E11201" s="4">
        <v>26</v>
      </c>
      <c r="F11201" s="4" t="s">
        <v>210</v>
      </c>
      <c r="G11201" s="4" t="s">
        <v>12</v>
      </c>
      <c r="H11201" s="4" t="s">
        <v>211</v>
      </c>
      <c r="I11201" s="4">
        <v>1</v>
      </c>
      <c r="J11201" t="str">
        <f>VLOOKUP(A11201,'Município e Sexo'!$A$2:$I$11321,5,FALSE)</f>
        <v>GOIANA</v>
      </c>
      <c r="K11201" t="str">
        <f>VLOOKUP(A11201,'Município e Sexo'!$A$2:$I$11321,7,FALSE)</f>
        <v>MASCULINO</v>
      </c>
    </row>
    <row r="11202" spans="1:11" ht="15" customHeight="1" thickBot="1" x14ac:dyDescent="0.25">
      <c r="A11202" t="str">
        <f>CONCATENATE(B11202,C11202,D11202,G11202,E11202,I11202)</f>
        <v>11122020HOMICIDIO291</v>
      </c>
      <c r="B11202" s="4">
        <v>11</v>
      </c>
      <c r="C11202" s="5">
        <v>12</v>
      </c>
      <c r="D11202" s="4">
        <v>2020</v>
      </c>
      <c r="E11202" s="4">
        <v>29</v>
      </c>
      <c r="F11202" s="4" t="s">
        <v>210</v>
      </c>
      <c r="G11202" s="4" t="s">
        <v>12</v>
      </c>
      <c r="H11202" s="4" t="s">
        <v>211</v>
      </c>
      <c r="I11202" s="4">
        <v>1</v>
      </c>
      <c r="J11202" t="str">
        <f>VLOOKUP(A11202,'Município e Sexo'!$A$2:$I$11321,5,FALSE)</f>
        <v>JABOATAO DOS GUARARAPES</v>
      </c>
      <c r="K11202" t="str">
        <f>VLOOKUP(A11202,'Município e Sexo'!$A$2:$I$11321,7,FALSE)</f>
        <v>MASCULINO</v>
      </c>
    </row>
    <row r="11203" spans="1:11" ht="15" customHeight="1" thickBot="1" x14ac:dyDescent="0.25">
      <c r="A11203" t="str">
        <f>CONCATENATE(B11203,C11203,D11203,G11203,E11203,I11203)</f>
        <v>11122020HOMICIDIO301</v>
      </c>
      <c r="B11203" s="4">
        <v>11</v>
      </c>
      <c r="C11203" s="5">
        <v>12</v>
      </c>
      <c r="D11203" s="4">
        <v>2020</v>
      </c>
      <c r="E11203" s="4">
        <v>30</v>
      </c>
      <c r="F11203" s="4" t="s">
        <v>210</v>
      </c>
      <c r="G11203" s="4" t="s">
        <v>12</v>
      </c>
      <c r="H11203" s="4" t="s">
        <v>212</v>
      </c>
      <c r="I11203" s="4">
        <v>1</v>
      </c>
      <c r="J11203" t="str">
        <f>VLOOKUP(A11203,'Município e Sexo'!$A$2:$I$11321,5,FALSE)</f>
        <v>TRINDADE</v>
      </c>
      <c r="K11203" t="str">
        <f>VLOOKUP(A11203,'Município e Sexo'!$A$2:$I$11321,7,FALSE)</f>
        <v>MASCULINO</v>
      </c>
    </row>
    <row r="11204" spans="1:11" ht="15" customHeight="1" thickBot="1" x14ac:dyDescent="0.25">
      <c r="A11204" t="str">
        <f>CONCATENATE(B11204,C11204,D11204,G11204,E11204,I11204)</f>
        <v>11122020HOMICIDIO411</v>
      </c>
      <c r="B11204" s="4">
        <v>11</v>
      </c>
      <c r="C11204" s="5">
        <v>12</v>
      </c>
      <c r="D11204" s="4">
        <v>2020</v>
      </c>
      <c r="E11204" s="4">
        <v>41</v>
      </c>
      <c r="F11204" s="4" t="s">
        <v>214</v>
      </c>
      <c r="G11204" s="4" t="s">
        <v>12</v>
      </c>
      <c r="H11204" s="4" t="s">
        <v>211</v>
      </c>
      <c r="I11204" s="4">
        <v>1</v>
      </c>
      <c r="J11204" t="str">
        <f>VLOOKUP(A11204,'Município e Sexo'!$A$2:$I$11321,5,FALSE)</f>
        <v>OLINDA</v>
      </c>
      <c r="K11204" t="str">
        <f>VLOOKUP(A11204,'Município e Sexo'!$A$2:$I$11321,7,FALSE)</f>
        <v>MASCULINO</v>
      </c>
    </row>
    <row r="11205" spans="1:11" ht="15" customHeight="1" thickBot="1" x14ac:dyDescent="0.25">
      <c r="A11205" t="str">
        <f>CONCATENATE(B11205,C11205,D11205,G11205,E11205,I11205)</f>
        <v>11122020HOMICIDIO221</v>
      </c>
      <c r="B11205" s="4">
        <v>11</v>
      </c>
      <c r="C11205" s="5">
        <v>12</v>
      </c>
      <c r="D11205" s="4">
        <v>2020</v>
      </c>
      <c r="E11205" s="4">
        <v>22</v>
      </c>
      <c r="F11205" s="4" t="s">
        <v>210</v>
      </c>
      <c r="G11205" s="4" t="s">
        <v>12</v>
      </c>
      <c r="H11205" s="4" t="s">
        <v>218</v>
      </c>
      <c r="I11205" s="4">
        <v>1</v>
      </c>
      <c r="J11205" t="str">
        <f>VLOOKUP(A11205,'Município e Sexo'!$A$2:$I$11321,5,FALSE)</f>
        <v>RECIFE</v>
      </c>
      <c r="K11205" t="str">
        <f>VLOOKUP(A11205,'Município e Sexo'!$A$2:$I$11321,7,FALSE)</f>
        <v>MASCULINO</v>
      </c>
    </row>
    <row r="11206" spans="1:11" ht="15" customHeight="1" thickBot="1" x14ac:dyDescent="0.25">
      <c r="A11206" t="str">
        <f>CONCATENATE(B11206,C11206,D11206,G11206,E11206,I11206)</f>
        <v>11122020HOMICIDIO231</v>
      </c>
      <c r="B11206" s="4">
        <v>11</v>
      </c>
      <c r="C11206" s="5">
        <v>12</v>
      </c>
      <c r="D11206" s="4">
        <v>2020</v>
      </c>
      <c r="E11206" s="4">
        <v>23</v>
      </c>
      <c r="F11206" s="4" t="s">
        <v>210</v>
      </c>
      <c r="G11206" s="4" t="s">
        <v>12</v>
      </c>
      <c r="H11206" s="4" t="s">
        <v>212</v>
      </c>
      <c r="I11206" s="4">
        <v>1</v>
      </c>
      <c r="J11206" t="str">
        <f>VLOOKUP(A11206,'Município e Sexo'!$A$2:$I$11321,5,FALSE)</f>
        <v>BEZERROS</v>
      </c>
      <c r="K11206" t="str">
        <f>VLOOKUP(A11206,'Município e Sexo'!$A$2:$I$11321,7,FALSE)</f>
        <v>MASCULINO</v>
      </c>
    </row>
    <row r="11207" spans="1:11" ht="15" customHeight="1" thickBot="1" x14ac:dyDescent="0.25">
      <c r="A11207" t="str">
        <f>CONCATENATE(B11207,C11207,D11207,G11207,E11207,I11207)</f>
        <v>11122020HOMICIDIO311</v>
      </c>
      <c r="B11207" s="4">
        <v>11</v>
      </c>
      <c r="C11207" s="5">
        <v>12</v>
      </c>
      <c r="D11207" s="4">
        <v>2020</v>
      </c>
      <c r="E11207" s="4">
        <v>31</v>
      </c>
      <c r="F11207" s="4" t="s">
        <v>210</v>
      </c>
      <c r="G11207" s="4" t="s">
        <v>12</v>
      </c>
      <c r="H11207" s="4" t="s">
        <v>212</v>
      </c>
      <c r="I11207" s="4">
        <v>1</v>
      </c>
      <c r="J11207" t="str">
        <f>VLOOKUP(A11207,'Município e Sexo'!$A$2:$I$11321,5,FALSE)</f>
        <v>TAMANDARE</v>
      </c>
      <c r="K11207" t="str">
        <f>VLOOKUP(A11207,'Município e Sexo'!$A$2:$I$11321,7,FALSE)</f>
        <v>MASCULINO</v>
      </c>
    </row>
    <row r="11208" spans="1:11" ht="15" customHeight="1" thickBot="1" x14ac:dyDescent="0.25">
      <c r="A11208" t="str">
        <f>CONCATENATE(B11208,C11208,D11208,G11208,E11208,I11208)</f>
        <v>11122020HOMICIDIO321</v>
      </c>
      <c r="B11208" s="4">
        <v>11</v>
      </c>
      <c r="C11208" s="5">
        <v>12</v>
      </c>
      <c r="D11208" s="4">
        <v>2020</v>
      </c>
      <c r="E11208" s="4">
        <v>32</v>
      </c>
      <c r="F11208" s="4" t="s">
        <v>214</v>
      </c>
      <c r="G11208" s="4" t="s">
        <v>12</v>
      </c>
      <c r="H11208" s="4" t="s">
        <v>218</v>
      </c>
      <c r="I11208" s="4">
        <v>1</v>
      </c>
      <c r="J11208" t="str">
        <f>VLOOKUP(A11208,'Município e Sexo'!$A$2:$I$11321,5,FALSE)</f>
        <v>ARARIPINA</v>
      </c>
      <c r="K11208" t="str">
        <f>VLOOKUP(A11208,'Município e Sexo'!$A$2:$I$11321,7,FALSE)</f>
        <v>MASCULINO</v>
      </c>
    </row>
    <row r="11209" spans="1:11" ht="15" customHeight="1" thickBot="1" x14ac:dyDescent="0.25">
      <c r="A11209" t="str">
        <f>CONCATENATE(B11209,C11209,D11209,G11209,E11209,I11209)</f>
        <v>11122020HOMICIDIO491</v>
      </c>
      <c r="B11209" s="4">
        <v>11</v>
      </c>
      <c r="C11209" s="5">
        <v>12</v>
      </c>
      <c r="D11209" s="4">
        <v>2020</v>
      </c>
      <c r="E11209" s="4">
        <v>49</v>
      </c>
      <c r="F11209" s="4" t="s">
        <v>210</v>
      </c>
      <c r="G11209" s="4" t="s">
        <v>12</v>
      </c>
      <c r="H11209" s="4" t="s">
        <v>211</v>
      </c>
      <c r="I11209" s="4">
        <v>1</v>
      </c>
      <c r="J11209" t="str">
        <f>VLOOKUP(A11209,'Município e Sexo'!$A$2:$I$11321,5,FALSE)</f>
        <v>SANTA CRUZ DA BAIXA VERDE</v>
      </c>
      <c r="K11209" t="str">
        <f>VLOOKUP(A11209,'Município e Sexo'!$A$2:$I$11321,7,FALSE)</f>
        <v>MASCULINO</v>
      </c>
    </row>
    <row r="11210" spans="1:11" ht="15" customHeight="1" thickBot="1" x14ac:dyDescent="0.25">
      <c r="A11210" t="str">
        <f>CONCATENATE(B11210,C11210,D11210,G11210,E11210,I11210)</f>
        <v>12122020HOMICIDIO211</v>
      </c>
      <c r="B11210" s="4">
        <v>12</v>
      </c>
      <c r="C11210" s="5">
        <v>12</v>
      </c>
      <c r="D11210" s="4">
        <v>2020</v>
      </c>
      <c r="E11210" s="4">
        <v>21</v>
      </c>
      <c r="F11210" s="4" t="s">
        <v>210</v>
      </c>
      <c r="G11210" s="4" t="s">
        <v>12</v>
      </c>
      <c r="H11210" s="4" t="s">
        <v>211</v>
      </c>
      <c r="I11210" s="4">
        <v>1</v>
      </c>
      <c r="J11210" t="str">
        <f>VLOOKUP(A11210,'Município e Sexo'!$A$2:$I$11321,5,FALSE)</f>
        <v>PALMARES</v>
      </c>
      <c r="K11210" t="str">
        <f>VLOOKUP(A11210,'Município e Sexo'!$A$2:$I$11321,7,FALSE)</f>
        <v>MASCULINO</v>
      </c>
    </row>
    <row r="11211" spans="1:11" ht="15" customHeight="1" thickBot="1" x14ac:dyDescent="0.25">
      <c r="A11211" t="str">
        <f>CONCATENATE(B11211,C11211,D11211,G11211,E11211,I11211)</f>
        <v>12122020HOMICIDIO221</v>
      </c>
      <c r="B11211" s="4">
        <v>12</v>
      </c>
      <c r="C11211" s="5">
        <v>12</v>
      </c>
      <c r="D11211" s="4">
        <v>2020</v>
      </c>
      <c r="E11211" s="4">
        <v>22</v>
      </c>
      <c r="F11211" s="4" t="s">
        <v>210</v>
      </c>
      <c r="G11211" s="4" t="s">
        <v>12</v>
      </c>
      <c r="H11211" s="4" t="s">
        <v>211</v>
      </c>
      <c r="I11211" s="4">
        <v>1</v>
      </c>
      <c r="J11211" t="str">
        <f>VLOOKUP(A11211,'Município e Sexo'!$A$2:$I$11321,5,FALSE)</f>
        <v>JABOATAO DOS GUARARAPES</v>
      </c>
      <c r="K11211" t="str">
        <f>VLOOKUP(A11211,'Município e Sexo'!$A$2:$I$11321,7,FALSE)</f>
        <v>MASCULINO</v>
      </c>
    </row>
    <row r="11212" spans="1:11" ht="15" customHeight="1" thickBot="1" x14ac:dyDescent="0.25">
      <c r="A11212" t="str">
        <f>CONCATENATE(B11212,C11212,D11212,G11212,E11212,I11212)</f>
        <v>12122020HOMICIDIO231</v>
      </c>
      <c r="B11212" s="4">
        <v>12</v>
      </c>
      <c r="C11212" s="5">
        <v>12</v>
      </c>
      <c r="D11212" s="4">
        <v>2020</v>
      </c>
      <c r="E11212" s="4">
        <v>23</v>
      </c>
      <c r="F11212" s="4" t="s">
        <v>210</v>
      </c>
      <c r="G11212" s="4" t="s">
        <v>12</v>
      </c>
      <c r="H11212" s="4" t="s">
        <v>211</v>
      </c>
      <c r="I11212" s="4">
        <v>1</v>
      </c>
      <c r="J11212" t="str">
        <f>VLOOKUP(A11212,'Município e Sexo'!$A$2:$I$11321,5,FALSE)</f>
        <v>CAMARAGIBE</v>
      </c>
      <c r="K11212" t="str">
        <f>VLOOKUP(A11212,'Município e Sexo'!$A$2:$I$11321,7,FALSE)</f>
        <v>MASCULINO</v>
      </c>
    </row>
    <row r="11213" spans="1:11" ht="15" customHeight="1" thickBot="1" x14ac:dyDescent="0.25">
      <c r="A11213" t="str">
        <f>CONCATENATE(B11213,C11213,D11213,G11213,E11213,I11213)</f>
        <v>12122020HOMICIDIO231</v>
      </c>
      <c r="B11213" s="4">
        <v>12</v>
      </c>
      <c r="C11213" s="5">
        <v>12</v>
      </c>
      <c r="D11213" s="4">
        <v>2020</v>
      </c>
      <c r="E11213" s="4">
        <v>23</v>
      </c>
      <c r="F11213" s="4" t="s">
        <v>210</v>
      </c>
      <c r="G11213" s="4" t="s">
        <v>12</v>
      </c>
      <c r="H11213" s="4" t="s">
        <v>212</v>
      </c>
      <c r="I11213" s="4">
        <v>1</v>
      </c>
      <c r="J11213" t="str">
        <f>VLOOKUP(A11213,'Município e Sexo'!$A$2:$I$11321,5,FALSE)</f>
        <v>CAMARAGIBE</v>
      </c>
      <c r="K11213" t="str">
        <f>VLOOKUP(A11213,'Município e Sexo'!$A$2:$I$11321,7,FALSE)</f>
        <v>MASCULINO</v>
      </c>
    </row>
    <row r="11214" spans="1:11" ht="15" customHeight="1" thickBot="1" x14ac:dyDescent="0.25">
      <c r="A11214" t="str">
        <f>CONCATENATE(B11214,C11214,D11214,G11214,E11214,I11214)</f>
        <v>12122020HOMICIDIO411</v>
      </c>
      <c r="B11214" s="4">
        <v>12</v>
      </c>
      <c r="C11214" s="5">
        <v>12</v>
      </c>
      <c r="D11214" s="4">
        <v>2020</v>
      </c>
      <c r="E11214" s="4">
        <v>41</v>
      </c>
      <c r="F11214" s="4" t="s">
        <v>216</v>
      </c>
      <c r="G11214" s="4" t="s">
        <v>12</v>
      </c>
      <c r="H11214" s="4" t="s">
        <v>211</v>
      </c>
      <c r="I11214" s="4">
        <v>1</v>
      </c>
      <c r="J11214" t="str">
        <f>VLOOKUP(A11214,'Município e Sexo'!$A$2:$I$11321,5,FALSE)</f>
        <v>RECIFE</v>
      </c>
      <c r="K11214" t="str">
        <f>VLOOKUP(A11214,'Município e Sexo'!$A$2:$I$11321,7,FALSE)</f>
        <v>MASCULINO</v>
      </c>
    </row>
    <row r="11215" spans="1:11" ht="15" customHeight="1" thickBot="1" x14ac:dyDescent="0.25">
      <c r="A11215" t="str">
        <f>CONCATENATE(B11215,C11215,D11215,G11215,E11215,I11215)</f>
        <v>12122020HOMICIDIO481</v>
      </c>
      <c r="B11215" s="4">
        <v>12</v>
      </c>
      <c r="C11215" s="5">
        <v>12</v>
      </c>
      <c r="D11215" s="4">
        <v>2020</v>
      </c>
      <c r="E11215" s="4">
        <v>48</v>
      </c>
      <c r="F11215" s="4" t="s">
        <v>210</v>
      </c>
      <c r="G11215" s="4" t="s">
        <v>12</v>
      </c>
      <c r="H11215" s="4" t="s">
        <v>211</v>
      </c>
      <c r="I11215" s="4">
        <v>1</v>
      </c>
      <c r="J11215" t="str">
        <f>VLOOKUP(A11215,'Município e Sexo'!$A$2:$I$11321,5,FALSE)</f>
        <v>RECIFE</v>
      </c>
      <c r="K11215" t="str">
        <f>VLOOKUP(A11215,'Município e Sexo'!$A$2:$I$11321,7,FALSE)</f>
        <v>MASCULINO</v>
      </c>
    </row>
    <row r="11216" spans="1:11" ht="15" customHeight="1" thickBot="1" x14ac:dyDescent="0.25">
      <c r="A11216" t="str">
        <f>CONCATENATE(B11216,C11216,D11216,G11216,E11216,I11216)</f>
        <v>12122020HOMICIDIO191</v>
      </c>
      <c r="B11216" s="4">
        <v>12</v>
      </c>
      <c r="C11216" s="5">
        <v>12</v>
      </c>
      <c r="D11216" s="4">
        <v>2020</v>
      </c>
      <c r="E11216" s="4">
        <v>19</v>
      </c>
      <c r="F11216" s="4" t="s">
        <v>214</v>
      </c>
      <c r="G11216" s="4" t="s">
        <v>12</v>
      </c>
      <c r="H11216" s="4" t="s">
        <v>212</v>
      </c>
      <c r="I11216" s="4">
        <v>1</v>
      </c>
      <c r="J11216" t="str">
        <f>VLOOKUP(A11216,'Município e Sexo'!$A$2:$I$11321,5,FALSE)</f>
        <v>PAULISTA</v>
      </c>
      <c r="K11216" t="str">
        <f>VLOOKUP(A11216,'Município e Sexo'!$A$2:$I$11321,7,FALSE)</f>
        <v>MASCULINO</v>
      </c>
    </row>
    <row r="11217" spans="1:11" ht="15" customHeight="1" thickBot="1" x14ac:dyDescent="0.25">
      <c r="A11217" t="str">
        <f>CONCATENATE(B11217,C11217,D11217,G11217,E11217,I11217)</f>
        <v>12122020HOMICIDIO291</v>
      </c>
      <c r="B11217" s="4">
        <v>12</v>
      </c>
      <c r="C11217" s="5">
        <v>12</v>
      </c>
      <c r="D11217" s="4">
        <v>2020</v>
      </c>
      <c r="E11217" s="4">
        <v>29</v>
      </c>
      <c r="F11217" s="4" t="s">
        <v>214</v>
      </c>
      <c r="G11217" s="4" t="s">
        <v>12</v>
      </c>
      <c r="H11217" s="4" t="s">
        <v>213</v>
      </c>
      <c r="I11217" s="4">
        <v>1</v>
      </c>
      <c r="J11217" t="str">
        <f>VLOOKUP(A11217,'Município e Sexo'!$A$2:$I$11321,5,FALSE)</f>
        <v>BOM CONSELHO</v>
      </c>
      <c r="K11217" t="str">
        <f>VLOOKUP(A11217,'Município e Sexo'!$A$2:$I$11321,7,FALSE)</f>
        <v>MASCULINO</v>
      </c>
    </row>
    <row r="11218" spans="1:11" ht="15" customHeight="1" thickBot="1" x14ac:dyDescent="0.25">
      <c r="A11218" t="str">
        <f>CONCATENATE(B11218,C11218,D11218,G11218,E11218,I11218)</f>
        <v>12122020HOMICIDIO351</v>
      </c>
      <c r="B11218" s="4">
        <v>12</v>
      </c>
      <c r="C11218" s="5">
        <v>12</v>
      </c>
      <c r="D11218" s="4">
        <v>2020</v>
      </c>
      <c r="E11218" s="4">
        <v>35</v>
      </c>
      <c r="F11218" s="4" t="s">
        <v>210</v>
      </c>
      <c r="G11218" s="4" t="s">
        <v>12</v>
      </c>
      <c r="H11218" s="4" t="s">
        <v>218</v>
      </c>
      <c r="I11218" s="4">
        <v>1</v>
      </c>
      <c r="J11218" t="str">
        <f>VLOOKUP(A11218,'Município e Sexo'!$A$2:$I$11321,5,FALSE)</f>
        <v>RECIFE</v>
      </c>
      <c r="K11218" t="str">
        <f>VLOOKUP(A11218,'Município e Sexo'!$A$2:$I$11321,7,FALSE)</f>
        <v>MASCULINO</v>
      </c>
    </row>
    <row r="11219" spans="1:11" ht="15" customHeight="1" thickBot="1" x14ac:dyDescent="0.25">
      <c r="A11219" t="str">
        <f>CONCATENATE(B11219,C11219,D11219,G11219,E11219,I11219)</f>
        <v>12122020HOMICIDIO1</v>
      </c>
      <c r="B11219" s="4">
        <v>12</v>
      </c>
      <c r="C11219" s="5">
        <v>12</v>
      </c>
      <c r="D11219" s="4">
        <v>2020</v>
      </c>
      <c r="E11219" s="4"/>
      <c r="F11219" s="4" t="s">
        <v>210</v>
      </c>
      <c r="G11219" s="4" t="s">
        <v>12</v>
      </c>
      <c r="H11219" s="4" t="s">
        <v>213</v>
      </c>
      <c r="I11219" s="4">
        <v>1</v>
      </c>
      <c r="J11219" t="str">
        <f>VLOOKUP(A11219,'Município e Sexo'!$A$2:$I$11321,5,FALSE)</f>
        <v>SAO LOURENCO DA MATA</v>
      </c>
      <c r="K11219" t="str">
        <f>VLOOKUP(A11219,'Município e Sexo'!$A$2:$I$11321,7,FALSE)</f>
        <v>MASCULINO</v>
      </c>
    </row>
    <row r="11220" spans="1:11" ht="15" customHeight="1" thickBot="1" x14ac:dyDescent="0.25">
      <c r="A11220" t="str">
        <f>CONCATENATE(B11220,C11220,D11220,G11220,E11220,I11220)</f>
        <v>13122020HOMICIDIO221</v>
      </c>
      <c r="B11220" s="4">
        <v>13</v>
      </c>
      <c r="C11220" s="5">
        <v>12</v>
      </c>
      <c r="D11220" s="4">
        <v>2020</v>
      </c>
      <c r="E11220" s="4">
        <v>22</v>
      </c>
      <c r="F11220" s="4" t="s">
        <v>210</v>
      </c>
      <c r="G11220" s="4" t="s">
        <v>12</v>
      </c>
      <c r="H11220" s="4" t="s">
        <v>211</v>
      </c>
      <c r="I11220" s="4">
        <v>1</v>
      </c>
      <c r="J11220" t="str">
        <f>VLOOKUP(A11220,'Município e Sexo'!$A$2:$I$11321,5,FALSE)</f>
        <v>NAZARE DA MATA</v>
      </c>
      <c r="K11220" t="str">
        <f>VLOOKUP(A11220,'Município e Sexo'!$A$2:$I$11321,7,FALSE)</f>
        <v>MASCULINO</v>
      </c>
    </row>
    <row r="11221" spans="1:11" ht="15" customHeight="1" thickBot="1" x14ac:dyDescent="0.25">
      <c r="A11221" t="str">
        <f>CONCATENATE(B11221,C11221,D11221,G11221,E11221,I11221)</f>
        <v>13122020HOMICIDIO321</v>
      </c>
      <c r="B11221" s="4">
        <v>13</v>
      </c>
      <c r="C11221" s="5">
        <v>12</v>
      </c>
      <c r="D11221" s="4">
        <v>2020</v>
      </c>
      <c r="E11221" s="4">
        <v>32</v>
      </c>
      <c r="F11221" s="4" t="s">
        <v>210</v>
      </c>
      <c r="G11221" s="4" t="s">
        <v>12</v>
      </c>
      <c r="H11221" s="4" t="s">
        <v>212</v>
      </c>
      <c r="I11221" s="4">
        <v>1</v>
      </c>
      <c r="J11221" t="str">
        <f>VLOOKUP(A11221,'Município e Sexo'!$A$2:$I$11321,5,FALSE)</f>
        <v>PETROLINA</v>
      </c>
      <c r="K11221" t="str">
        <f>VLOOKUP(A11221,'Município e Sexo'!$A$2:$I$11321,7,FALSE)</f>
        <v>MASCULINO</v>
      </c>
    </row>
    <row r="11222" spans="1:11" ht="15" customHeight="1" thickBot="1" x14ac:dyDescent="0.25">
      <c r="A11222" t="str">
        <f>CONCATENATE(B11222,C11222,D11222,G11222,E11222,I11222)</f>
        <v>13122020HOMICIDIO341</v>
      </c>
      <c r="B11222" s="4">
        <v>13</v>
      </c>
      <c r="C11222" s="5">
        <v>12</v>
      </c>
      <c r="D11222" s="4">
        <v>2020</v>
      </c>
      <c r="E11222" s="4">
        <v>34</v>
      </c>
      <c r="F11222" s="4" t="s">
        <v>210</v>
      </c>
      <c r="G11222" s="4" t="s">
        <v>12</v>
      </c>
      <c r="H11222" s="4" t="s">
        <v>212</v>
      </c>
      <c r="I11222" s="4">
        <v>1</v>
      </c>
      <c r="J11222" t="str">
        <f>VLOOKUP(A11222,'Município e Sexo'!$A$2:$I$11321,5,FALSE)</f>
        <v>GARANHUNS</v>
      </c>
      <c r="K11222" t="str">
        <f>VLOOKUP(A11222,'Município e Sexo'!$A$2:$I$11321,7,FALSE)</f>
        <v>MASCULINO</v>
      </c>
    </row>
    <row r="11223" spans="1:11" ht="15" customHeight="1" thickBot="1" x14ac:dyDescent="0.25">
      <c r="A11223" t="str">
        <f>CONCATENATE(B11223,C11223,D11223,G11223,E11223,I11223)</f>
        <v>13122020HOMICIDIO191</v>
      </c>
      <c r="B11223" s="4">
        <v>13</v>
      </c>
      <c r="C11223" s="5">
        <v>12</v>
      </c>
      <c r="D11223" s="4">
        <v>2020</v>
      </c>
      <c r="E11223" s="4">
        <v>19</v>
      </c>
      <c r="F11223" s="4" t="s">
        <v>210</v>
      </c>
      <c r="G11223" s="4" t="s">
        <v>12</v>
      </c>
      <c r="H11223" s="4" t="s">
        <v>211</v>
      </c>
      <c r="I11223" s="4">
        <v>1</v>
      </c>
      <c r="J11223" t="str">
        <f>VLOOKUP(A11223,'Município e Sexo'!$A$2:$I$11321,5,FALSE)</f>
        <v>GOIANA</v>
      </c>
      <c r="K11223" t="str">
        <f>VLOOKUP(A11223,'Município e Sexo'!$A$2:$I$11321,7,FALSE)</f>
        <v>MASCULINO</v>
      </c>
    </row>
    <row r="11224" spans="1:11" ht="15" customHeight="1" thickBot="1" x14ac:dyDescent="0.25">
      <c r="A11224" t="str">
        <f>CONCATENATE(B11224,C11224,D11224,G11224,E11224,I11224)</f>
        <v>13122020HOMICIDIO191</v>
      </c>
      <c r="B11224" s="4">
        <v>13</v>
      </c>
      <c r="C11224" s="5">
        <v>12</v>
      </c>
      <c r="D11224" s="4">
        <v>2020</v>
      </c>
      <c r="E11224" s="4">
        <v>19</v>
      </c>
      <c r="F11224" s="4" t="s">
        <v>210</v>
      </c>
      <c r="G11224" s="4" t="s">
        <v>12</v>
      </c>
      <c r="H11224" s="4" t="s">
        <v>211</v>
      </c>
      <c r="I11224" s="4">
        <v>1</v>
      </c>
      <c r="J11224" t="str">
        <f>VLOOKUP(A11224,'Município e Sexo'!$A$2:$I$11321,5,FALSE)</f>
        <v>GOIANA</v>
      </c>
      <c r="K11224" t="str">
        <f>VLOOKUP(A11224,'Município e Sexo'!$A$2:$I$11321,7,FALSE)</f>
        <v>MASCULINO</v>
      </c>
    </row>
    <row r="11225" spans="1:11" ht="15" customHeight="1" thickBot="1" x14ac:dyDescent="0.25">
      <c r="A11225" t="str">
        <f>CONCATENATE(B11225,C11225,D11225,G11225,E11225,I11225)</f>
        <v>13122020HOMICIDIO271</v>
      </c>
      <c r="B11225" s="4">
        <v>13</v>
      </c>
      <c r="C11225" s="5">
        <v>12</v>
      </c>
      <c r="D11225" s="4">
        <v>2020</v>
      </c>
      <c r="E11225" s="4">
        <v>27</v>
      </c>
      <c r="F11225" s="4" t="s">
        <v>210</v>
      </c>
      <c r="G11225" s="4" t="s">
        <v>12</v>
      </c>
      <c r="H11225" s="4" t="s">
        <v>211</v>
      </c>
      <c r="I11225" s="4">
        <v>1</v>
      </c>
      <c r="J11225" t="str">
        <f>VLOOKUP(A11225,'Município e Sexo'!$A$2:$I$11321,5,FALSE)</f>
        <v>RECIFE</v>
      </c>
      <c r="K11225" t="str">
        <f>VLOOKUP(A11225,'Município e Sexo'!$A$2:$I$11321,7,FALSE)</f>
        <v>MASCULINO</v>
      </c>
    </row>
    <row r="11226" spans="1:11" ht="15" customHeight="1" thickBot="1" x14ac:dyDescent="0.25">
      <c r="A11226" t="str">
        <f>CONCATENATE(B11226,C11226,D11226,G11226,E11226,I11226)</f>
        <v>13122020HOMICIDIO531</v>
      </c>
      <c r="B11226" s="4">
        <v>13</v>
      </c>
      <c r="C11226" s="5">
        <v>12</v>
      </c>
      <c r="D11226" s="4">
        <v>2020</v>
      </c>
      <c r="E11226" s="4">
        <v>53</v>
      </c>
      <c r="F11226" s="4" t="s">
        <v>210</v>
      </c>
      <c r="G11226" s="4" t="s">
        <v>12</v>
      </c>
      <c r="H11226" s="4" t="s">
        <v>217</v>
      </c>
      <c r="I11226" s="4">
        <v>1</v>
      </c>
      <c r="J11226" t="str">
        <f>VLOOKUP(A11226,'Município e Sexo'!$A$2:$I$11321,5,FALSE)</f>
        <v>LAGOA DO CARRO</v>
      </c>
      <c r="K11226" t="str">
        <f>VLOOKUP(A11226,'Município e Sexo'!$A$2:$I$11321,7,FALSE)</f>
        <v>MASCULINO</v>
      </c>
    </row>
    <row r="11227" spans="1:11" ht="15" customHeight="1" thickBot="1" x14ac:dyDescent="0.25">
      <c r="A11227" t="str">
        <f>CONCATENATE(B11227,C11227,D11227,G11227,E11227,I11227)</f>
        <v>13122020HOMICIDIO321</v>
      </c>
      <c r="B11227" s="4">
        <v>13</v>
      </c>
      <c r="C11227" s="5">
        <v>12</v>
      </c>
      <c r="D11227" s="4">
        <v>2020</v>
      </c>
      <c r="E11227" s="4">
        <v>32</v>
      </c>
      <c r="F11227" s="4" t="s">
        <v>210</v>
      </c>
      <c r="G11227" s="4" t="s">
        <v>12</v>
      </c>
      <c r="H11227" s="4" t="s">
        <v>211</v>
      </c>
      <c r="I11227" s="4">
        <v>1</v>
      </c>
      <c r="J11227" t="str">
        <f>VLOOKUP(A11227,'Município e Sexo'!$A$2:$I$11321,5,FALSE)</f>
        <v>PETROLINA</v>
      </c>
      <c r="K11227" t="str">
        <f>VLOOKUP(A11227,'Município e Sexo'!$A$2:$I$11321,7,FALSE)</f>
        <v>MASCULINO</v>
      </c>
    </row>
    <row r="11228" spans="1:11" ht="15" customHeight="1" thickBot="1" x14ac:dyDescent="0.25">
      <c r="A11228" t="str">
        <f>CONCATENATE(B11228,C11228,D11228,G11228,E11228,I11228)</f>
        <v>13122020HOMICIDIO601</v>
      </c>
      <c r="B11228" s="4">
        <v>13</v>
      </c>
      <c r="C11228" s="5">
        <v>12</v>
      </c>
      <c r="D11228" s="4">
        <v>2020</v>
      </c>
      <c r="E11228" s="4">
        <v>60</v>
      </c>
      <c r="F11228" s="4" t="s">
        <v>210</v>
      </c>
      <c r="G11228" s="4" t="s">
        <v>12</v>
      </c>
      <c r="H11228" s="4" t="s">
        <v>218</v>
      </c>
      <c r="I11228" s="4">
        <v>1</v>
      </c>
      <c r="J11228" t="str">
        <f>VLOOKUP(A11228,'Município e Sexo'!$A$2:$I$11321,5,FALSE)</f>
        <v>GRAVATA</v>
      </c>
      <c r="K11228" t="str">
        <f>VLOOKUP(A11228,'Município e Sexo'!$A$2:$I$11321,7,FALSE)</f>
        <v>MASCULINO</v>
      </c>
    </row>
    <row r="11229" spans="1:11" ht="15" customHeight="1" thickBot="1" x14ac:dyDescent="0.25">
      <c r="A11229" t="str">
        <f>CONCATENATE(B11229,C11229,D11229,G11229,E11229,I11229)</f>
        <v>14122020HOMICIDIO221</v>
      </c>
      <c r="B11229" s="4">
        <v>14</v>
      </c>
      <c r="C11229" s="5">
        <v>12</v>
      </c>
      <c r="D11229" s="4">
        <v>2020</v>
      </c>
      <c r="E11229" s="4">
        <v>22</v>
      </c>
      <c r="F11229" s="4" t="s">
        <v>210</v>
      </c>
      <c r="G11229" s="4" t="s">
        <v>12</v>
      </c>
      <c r="H11229" s="4" t="s">
        <v>211</v>
      </c>
      <c r="I11229" s="4">
        <v>1</v>
      </c>
      <c r="J11229" t="str">
        <f>VLOOKUP(A11229,'Município e Sexo'!$A$2:$I$11321,5,FALSE)</f>
        <v>SAO JOSE DO BELMONTE</v>
      </c>
      <c r="K11229" t="str">
        <f>VLOOKUP(A11229,'Município e Sexo'!$A$2:$I$11321,7,FALSE)</f>
        <v>MASCULINO</v>
      </c>
    </row>
    <row r="11230" spans="1:11" ht="15" customHeight="1" thickBot="1" x14ac:dyDescent="0.25">
      <c r="A11230" t="str">
        <f>CONCATENATE(B11230,C11230,D11230,G11230,E11230,I11230)</f>
        <v>14122020HOMICIDIO341</v>
      </c>
      <c r="B11230" s="4">
        <v>14</v>
      </c>
      <c r="C11230" s="5">
        <v>12</v>
      </c>
      <c r="D11230" s="4">
        <v>2020</v>
      </c>
      <c r="E11230" s="4">
        <v>34</v>
      </c>
      <c r="F11230" s="4" t="s">
        <v>210</v>
      </c>
      <c r="G11230" s="4" t="s">
        <v>12</v>
      </c>
      <c r="H11230" s="4" t="s">
        <v>211</v>
      </c>
      <c r="I11230" s="4">
        <v>1</v>
      </c>
      <c r="J11230" t="str">
        <f>VLOOKUP(A11230,'Município e Sexo'!$A$2:$I$11321,5,FALSE)</f>
        <v>BARREIROS</v>
      </c>
      <c r="K11230" t="str">
        <f>VLOOKUP(A11230,'Município e Sexo'!$A$2:$I$11321,7,FALSE)</f>
        <v>MASCULINO</v>
      </c>
    </row>
    <row r="11231" spans="1:11" ht="15" customHeight="1" thickBot="1" x14ac:dyDescent="0.25">
      <c r="A11231" t="str">
        <f>CONCATENATE(B11231,C11231,D11231,G11231,E11231,I11231)</f>
        <v>14122020HOMICIDIO401</v>
      </c>
      <c r="B11231" s="4">
        <v>14</v>
      </c>
      <c r="C11231" s="5">
        <v>12</v>
      </c>
      <c r="D11231" s="4">
        <v>2020</v>
      </c>
      <c r="E11231" s="4">
        <v>40</v>
      </c>
      <c r="F11231" s="4" t="s">
        <v>210</v>
      </c>
      <c r="G11231" s="4" t="s">
        <v>12</v>
      </c>
      <c r="H11231" s="4" t="s">
        <v>211</v>
      </c>
      <c r="I11231" s="4">
        <v>1</v>
      </c>
      <c r="J11231" t="str">
        <f>VLOOKUP(A11231,'Município e Sexo'!$A$2:$I$11321,5,FALSE)</f>
        <v>MORENO</v>
      </c>
      <c r="K11231" t="str">
        <f>VLOOKUP(A11231,'Município e Sexo'!$A$2:$I$11321,7,FALSE)</f>
        <v>MASCULINO</v>
      </c>
    </row>
    <row r="11232" spans="1:11" ht="15" customHeight="1" thickBot="1" x14ac:dyDescent="0.25">
      <c r="A11232" t="str">
        <f>CONCATENATE(B11232,C11232,D11232,G11232,E11232,I11232)</f>
        <v>14122020HOMICIDIO441</v>
      </c>
      <c r="B11232" s="4">
        <v>14</v>
      </c>
      <c r="C11232" s="5">
        <v>12</v>
      </c>
      <c r="D11232" s="4">
        <v>2020</v>
      </c>
      <c r="E11232" s="4">
        <v>44</v>
      </c>
      <c r="F11232" s="4" t="s">
        <v>210</v>
      </c>
      <c r="G11232" s="4" t="s">
        <v>12</v>
      </c>
      <c r="H11232" s="4" t="s">
        <v>211</v>
      </c>
      <c r="I11232" s="4">
        <v>1</v>
      </c>
      <c r="J11232" t="str">
        <f>VLOOKUP(A11232,'Município e Sexo'!$A$2:$I$11321,5,FALSE)</f>
        <v>VITORIA DE SANTO ANTAO</v>
      </c>
      <c r="K11232" t="str">
        <f>VLOOKUP(A11232,'Município e Sexo'!$A$2:$I$11321,7,FALSE)</f>
        <v>MASCULINO</v>
      </c>
    </row>
    <row r="11233" spans="1:11" ht="15" customHeight="1" thickBot="1" x14ac:dyDescent="0.25">
      <c r="A11233" t="str">
        <f>CONCATENATE(B11233,C11233,D11233,G11233,E11233,I11233)</f>
        <v>14122020LATROCINIO811</v>
      </c>
      <c r="B11233" s="4">
        <v>14</v>
      </c>
      <c r="C11233" s="5">
        <v>12</v>
      </c>
      <c r="D11233" s="4">
        <v>2020</v>
      </c>
      <c r="E11233" s="4">
        <v>81</v>
      </c>
      <c r="F11233" s="4" t="s">
        <v>210</v>
      </c>
      <c r="G11233" s="4" t="s">
        <v>33</v>
      </c>
      <c r="H11233" s="4" t="s">
        <v>215</v>
      </c>
      <c r="I11233" s="4">
        <v>1</v>
      </c>
      <c r="J11233" t="str">
        <f>VLOOKUP(A11233,'Município e Sexo'!$A$2:$I$11321,5,FALSE)</f>
        <v>INAJA</v>
      </c>
      <c r="K11233" t="str">
        <f>VLOOKUP(A11233,'Município e Sexo'!$A$2:$I$11321,7,FALSE)</f>
        <v>FEMININO</v>
      </c>
    </row>
    <row r="11234" spans="1:11" ht="15" customHeight="1" thickBot="1" x14ac:dyDescent="0.25">
      <c r="A11234" t="str">
        <f>CONCATENATE(B11234,C11234,D11234,G11234,E11234,I11234)</f>
        <v>14122020HOMICIDIO211</v>
      </c>
      <c r="B11234" s="4">
        <v>14</v>
      </c>
      <c r="C11234" s="5">
        <v>12</v>
      </c>
      <c r="D11234" s="4">
        <v>2020</v>
      </c>
      <c r="E11234" s="4">
        <v>21</v>
      </c>
      <c r="F11234" s="4" t="s">
        <v>210</v>
      </c>
      <c r="G11234" s="4" t="s">
        <v>12</v>
      </c>
      <c r="H11234" s="4" t="s">
        <v>211</v>
      </c>
      <c r="I11234" s="4">
        <v>1</v>
      </c>
      <c r="J11234" t="str">
        <f>VLOOKUP(A11234,'Município e Sexo'!$A$2:$I$11321,5,FALSE)</f>
        <v>BOM CONSELHO</v>
      </c>
      <c r="K11234" t="str">
        <f>VLOOKUP(A11234,'Município e Sexo'!$A$2:$I$11321,7,FALSE)</f>
        <v>MASCULINO</v>
      </c>
    </row>
    <row r="11235" spans="1:11" ht="15" customHeight="1" thickBot="1" x14ac:dyDescent="0.25">
      <c r="A11235" t="str">
        <f>CONCATENATE(B11235,C11235,D11235,G11235,E11235,I11235)</f>
        <v>14122020HOMICIDIO241</v>
      </c>
      <c r="B11235" s="4">
        <v>14</v>
      </c>
      <c r="C11235" s="5">
        <v>12</v>
      </c>
      <c r="D11235" s="4">
        <v>2020</v>
      </c>
      <c r="E11235" s="4">
        <v>24</v>
      </c>
      <c r="F11235" s="4" t="s">
        <v>210</v>
      </c>
      <c r="G11235" s="4" t="s">
        <v>12</v>
      </c>
      <c r="H11235" s="4" t="s">
        <v>211</v>
      </c>
      <c r="I11235" s="4">
        <v>1</v>
      </c>
      <c r="J11235" t="str">
        <f>VLOOKUP(A11235,'Município e Sexo'!$A$2:$I$11321,5,FALSE)</f>
        <v>JABOATAO DOS GUARARAPES</v>
      </c>
      <c r="K11235" t="str">
        <f>VLOOKUP(A11235,'Município e Sexo'!$A$2:$I$11321,7,FALSE)</f>
        <v>MASCULINO</v>
      </c>
    </row>
    <row r="11236" spans="1:11" ht="15" customHeight="1" thickBot="1" x14ac:dyDescent="0.25">
      <c r="A11236" t="str">
        <f>CONCATENATE(B11236,C11236,D11236,G11236,E11236,I11236)</f>
        <v>14122020LATROCINIO531</v>
      </c>
      <c r="B11236" s="4">
        <v>14</v>
      </c>
      <c r="C11236" s="5">
        <v>12</v>
      </c>
      <c r="D11236" s="4">
        <v>2020</v>
      </c>
      <c r="E11236" s="4">
        <v>53</v>
      </c>
      <c r="F11236" s="4" t="s">
        <v>210</v>
      </c>
      <c r="G11236" s="4" t="s">
        <v>33</v>
      </c>
      <c r="H11236" s="4" t="s">
        <v>215</v>
      </c>
      <c r="I11236" s="4">
        <v>1</v>
      </c>
      <c r="J11236" t="str">
        <f>VLOOKUP(A11236,'Município e Sexo'!$A$2:$I$11321,5,FALSE)</f>
        <v>RECIFE</v>
      </c>
      <c r="K11236" t="str">
        <f>VLOOKUP(A11236,'Município e Sexo'!$A$2:$I$11321,7,FALSE)</f>
        <v>MASCULINO</v>
      </c>
    </row>
    <row r="11237" spans="1:11" ht="15" customHeight="1" thickBot="1" x14ac:dyDescent="0.25">
      <c r="A11237" t="str">
        <f>CONCATENATE(B11237,C11237,D11237,G11237,E11237,I11237)</f>
        <v>15122020HOMICIDIO221</v>
      </c>
      <c r="B11237" s="4">
        <v>15</v>
      </c>
      <c r="C11237" s="5">
        <v>12</v>
      </c>
      <c r="D11237" s="4">
        <v>2020</v>
      </c>
      <c r="E11237" s="4">
        <v>22</v>
      </c>
      <c r="F11237" s="4" t="s">
        <v>210</v>
      </c>
      <c r="G11237" s="4" t="s">
        <v>12</v>
      </c>
      <c r="H11237" s="4" t="s">
        <v>217</v>
      </c>
      <c r="I11237" s="4">
        <v>1</v>
      </c>
      <c r="J11237" t="str">
        <f>VLOOKUP(A11237,'Município e Sexo'!$A$2:$I$11321,5,FALSE)</f>
        <v>CARPINA</v>
      </c>
      <c r="K11237" t="str">
        <f>VLOOKUP(A11237,'Município e Sexo'!$A$2:$I$11321,7,FALSE)</f>
        <v>MASCULINO</v>
      </c>
    </row>
    <row r="11238" spans="1:11" ht="15" customHeight="1" thickBot="1" x14ac:dyDescent="0.25">
      <c r="A11238" t="str">
        <f>CONCATENATE(B11238,C11238,D11238,G11238,E11238,I11238)</f>
        <v>15122020HOMICIDIO261</v>
      </c>
      <c r="B11238" s="4">
        <v>15</v>
      </c>
      <c r="C11238" s="5">
        <v>12</v>
      </c>
      <c r="D11238" s="4">
        <v>2020</v>
      </c>
      <c r="E11238" s="4">
        <v>26</v>
      </c>
      <c r="F11238" s="4" t="s">
        <v>210</v>
      </c>
      <c r="G11238" s="4" t="s">
        <v>12</v>
      </c>
      <c r="H11238" s="4" t="s">
        <v>211</v>
      </c>
      <c r="I11238" s="4">
        <v>1</v>
      </c>
      <c r="J11238" t="str">
        <f>VLOOKUP(A11238,'Município e Sexo'!$A$2:$I$11321,5,FALSE)</f>
        <v>VITORIA DE SANTO ANTAO</v>
      </c>
      <c r="K11238" t="str">
        <f>VLOOKUP(A11238,'Município e Sexo'!$A$2:$I$11321,7,FALSE)</f>
        <v>MASCULINO</v>
      </c>
    </row>
    <row r="11239" spans="1:11" ht="15" customHeight="1" thickBot="1" x14ac:dyDescent="0.25">
      <c r="A11239" t="str">
        <f>CONCATENATE(B11239,C11239,D11239,G11239,E11239,I11239)</f>
        <v>15122020HOMICIDIO231</v>
      </c>
      <c r="B11239" s="4">
        <v>15</v>
      </c>
      <c r="C11239" s="5">
        <v>12</v>
      </c>
      <c r="D11239" s="4">
        <v>2020</v>
      </c>
      <c r="E11239" s="4">
        <v>23</v>
      </c>
      <c r="F11239" s="4" t="s">
        <v>210</v>
      </c>
      <c r="G11239" s="4" t="s">
        <v>12</v>
      </c>
      <c r="H11239" s="4" t="s">
        <v>211</v>
      </c>
      <c r="I11239" s="4">
        <v>1</v>
      </c>
      <c r="J11239" t="str">
        <f>VLOOKUP(A11239,'Município e Sexo'!$A$2:$I$11321,5,FALSE)</f>
        <v>GOIANA</v>
      </c>
      <c r="K11239" t="str">
        <f>VLOOKUP(A11239,'Município e Sexo'!$A$2:$I$11321,7,FALSE)</f>
        <v>MASCULINO</v>
      </c>
    </row>
    <row r="11240" spans="1:11" ht="15" customHeight="1" thickBot="1" x14ac:dyDescent="0.25">
      <c r="A11240" t="str">
        <f>CONCATENATE(B11240,C11240,D11240,G11240,E11240,I11240)</f>
        <v>16122020HOMICIDIO191</v>
      </c>
      <c r="B11240" s="4">
        <v>16</v>
      </c>
      <c r="C11240" s="5">
        <v>12</v>
      </c>
      <c r="D11240" s="4">
        <v>2020</v>
      </c>
      <c r="E11240" s="4">
        <v>19</v>
      </c>
      <c r="F11240" s="4" t="s">
        <v>210</v>
      </c>
      <c r="G11240" s="4" t="s">
        <v>12</v>
      </c>
      <c r="H11240" s="4" t="s">
        <v>211</v>
      </c>
      <c r="I11240" s="4">
        <v>1</v>
      </c>
      <c r="J11240" t="str">
        <f>VLOOKUP(A11240,'Município e Sexo'!$A$2:$I$11321,5,FALSE)</f>
        <v>CABO DE SANTO AGOSTINHO</v>
      </c>
      <c r="K11240" t="str">
        <f>VLOOKUP(A11240,'Município e Sexo'!$A$2:$I$11321,7,FALSE)</f>
        <v>MASCULINO</v>
      </c>
    </row>
    <row r="11241" spans="1:11" ht="15" customHeight="1" thickBot="1" x14ac:dyDescent="0.25">
      <c r="A11241" t="str">
        <f>CONCATENATE(B11241,C11241,D11241,G11241,E11241,I11241)</f>
        <v>16122020HOMICIDIO211</v>
      </c>
      <c r="B11241" s="4">
        <v>16</v>
      </c>
      <c r="C11241" s="5">
        <v>12</v>
      </c>
      <c r="D11241" s="4">
        <v>2020</v>
      </c>
      <c r="E11241" s="4">
        <v>21</v>
      </c>
      <c r="F11241" s="4" t="s">
        <v>210</v>
      </c>
      <c r="G11241" s="4" t="s">
        <v>12</v>
      </c>
      <c r="H11241" s="4" t="s">
        <v>211</v>
      </c>
      <c r="I11241" s="4">
        <v>1</v>
      </c>
      <c r="J11241" t="str">
        <f>VLOOKUP(A11241,'Município e Sexo'!$A$2:$I$11321,5,FALSE)</f>
        <v>GRAVATA</v>
      </c>
      <c r="K11241" t="str">
        <f>VLOOKUP(A11241,'Município e Sexo'!$A$2:$I$11321,7,FALSE)</f>
        <v>MASCULINO</v>
      </c>
    </row>
    <row r="11242" spans="1:11" ht="15" customHeight="1" thickBot="1" x14ac:dyDescent="0.25">
      <c r="A11242" t="str">
        <f>CONCATENATE(B11242,C11242,D11242,G11242,E11242,I11242)</f>
        <v>16122020HOMICIDIO261</v>
      </c>
      <c r="B11242" s="4">
        <v>16</v>
      </c>
      <c r="C11242" s="5">
        <v>12</v>
      </c>
      <c r="D11242" s="4">
        <v>2020</v>
      </c>
      <c r="E11242" s="4">
        <v>26</v>
      </c>
      <c r="F11242" s="4" t="s">
        <v>210</v>
      </c>
      <c r="G11242" s="4" t="s">
        <v>12</v>
      </c>
      <c r="H11242" s="4" t="s">
        <v>212</v>
      </c>
      <c r="I11242" s="4">
        <v>1</v>
      </c>
      <c r="J11242" t="str">
        <f>VLOOKUP(A11242,'Município e Sexo'!$A$2:$I$11321,5,FALSE)</f>
        <v>NAZARE DA MATA</v>
      </c>
      <c r="K11242" t="str">
        <f>VLOOKUP(A11242,'Município e Sexo'!$A$2:$I$11321,7,FALSE)</f>
        <v>MASCULINO</v>
      </c>
    </row>
    <row r="11243" spans="1:11" ht="15" customHeight="1" thickBot="1" x14ac:dyDescent="0.25">
      <c r="A11243" t="str">
        <f>CONCATENATE(B11243,C11243,D11243,G11243,E11243,I11243)</f>
        <v>16122020HOMICIDIO481</v>
      </c>
      <c r="B11243" s="4">
        <v>16</v>
      </c>
      <c r="C11243" s="5">
        <v>12</v>
      </c>
      <c r="D11243" s="4">
        <v>2020</v>
      </c>
      <c r="E11243" s="4">
        <v>48</v>
      </c>
      <c r="F11243" s="4" t="s">
        <v>216</v>
      </c>
      <c r="G11243" s="4" t="s">
        <v>12</v>
      </c>
      <c r="H11243" s="4" t="s">
        <v>211</v>
      </c>
      <c r="I11243" s="4">
        <v>1</v>
      </c>
      <c r="J11243" t="str">
        <f>VLOOKUP(A11243,'Município e Sexo'!$A$2:$I$11321,5,FALSE)</f>
        <v>CABO DE SANTO AGOSTINHO</v>
      </c>
      <c r="K11243" t="str">
        <f>VLOOKUP(A11243,'Município e Sexo'!$A$2:$I$11321,7,FALSE)</f>
        <v>MASCULINO</v>
      </c>
    </row>
    <row r="11244" spans="1:11" ht="15" customHeight="1" thickBot="1" x14ac:dyDescent="0.25">
      <c r="A11244" t="str">
        <f>CONCATENATE(B11244,C11244,D11244,G11244,E11244,I11244)</f>
        <v>16122020HOMICIDIO271</v>
      </c>
      <c r="B11244" s="4">
        <v>16</v>
      </c>
      <c r="C11244" s="5">
        <v>12</v>
      </c>
      <c r="D11244" s="4">
        <v>2020</v>
      </c>
      <c r="E11244" s="4">
        <v>27</v>
      </c>
      <c r="F11244" s="4" t="s">
        <v>210</v>
      </c>
      <c r="G11244" s="4" t="s">
        <v>12</v>
      </c>
      <c r="H11244" s="4" t="s">
        <v>211</v>
      </c>
      <c r="I11244" s="4">
        <v>1</v>
      </c>
      <c r="J11244" t="str">
        <f>VLOOKUP(A11244,'Município e Sexo'!$A$2:$I$11321,5,FALSE)</f>
        <v>RECIFE</v>
      </c>
      <c r="K11244" t="str">
        <f>VLOOKUP(A11244,'Município e Sexo'!$A$2:$I$11321,7,FALSE)</f>
        <v>MASCULINO</v>
      </c>
    </row>
    <row r="11245" spans="1:11" ht="15" customHeight="1" thickBot="1" x14ac:dyDescent="0.25">
      <c r="A11245" t="str">
        <f>CONCATENATE(B11245,C11245,D11245,G11245,E11245,I11245)</f>
        <v>16122020HOMICIDIO301</v>
      </c>
      <c r="B11245" s="4">
        <v>16</v>
      </c>
      <c r="C11245" s="5">
        <v>12</v>
      </c>
      <c r="D11245" s="4">
        <v>2020</v>
      </c>
      <c r="E11245" s="4">
        <v>30</v>
      </c>
      <c r="F11245" s="4" t="s">
        <v>210</v>
      </c>
      <c r="G11245" s="4" t="s">
        <v>12</v>
      </c>
      <c r="H11245" s="4" t="s">
        <v>211</v>
      </c>
      <c r="I11245" s="4">
        <v>1</v>
      </c>
      <c r="J11245" t="str">
        <f>VLOOKUP(A11245,'Município e Sexo'!$A$2:$I$11321,5,FALSE)</f>
        <v>ITAPETIM</v>
      </c>
      <c r="K11245" t="str">
        <f>VLOOKUP(A11245,'Município e Sexo'!$A$2:$I$11321,7,FALSE)</f>
        <v>MASCULINO</v>
      </c>
    </row>
    <row r="11246" spans="1:11" ht="15" customHeight="1" thickBot="1" x14ac:dyDescent="0.25">
      <c r="A11246" t="str">
        <f>CONCATENATE(B11246,C11246,D11246,G11246,E11246,I11246)</f>
        <v>16122020HOMICIDIO381</v>
      </c>
      <c r="B11246" s="4">
        <v>16</v>
      </c>
      <c r="C11246" s="5">
        <v>12</v>
      </c>
      <c r="D11246" s="4">
        <v>2020</v>
      </c>
      <c r="E11246" s="4">
        <v>38</v>
      </c>
      <c r="F11246" s="4" t="s">
        <v>210</v>
      </c>
      <c r="G11246" s="4" t="s">
        <v>12</v>
      </c>
      <c r="H11246" s="4" t="s">
        <v>211</v>
      </c>
      <c r="I11246" s="4">
        <v>1</v>
      </c>
      <c r="J11246" t="str">
        <f>VLOOKUP(A11246,'Município e Sexo'!$A$2:$I$11321,5,FALSE)</f>
        <v>CHA GRANDE</v>
      </c>
      <c r="K11246" t="str">
        <f>VLOOKUP(A11246,'Município e Sexo'!$A$2:$I$11321,7,FALSE)</f>
        <v>MASCULINO</v>
      </c>
    </row>
    <row r="11247" spans="1:11" ht="15" customHeight="1" thickBot="1" x14ac:dyDescent="0.25">
      <c r="A11247" t="str">
        <f>CONCATENATE(B11247,C11247,D11247,G11247,E11247,I11247)</f>
        <v>16122020HOMICIDIO681</v>
      </c>
      <c r="B11247" s="4">
        <v>16</v>
      </c>
      <c r="C11247" s="5">
        <v>12</v>
      </c>
      <c r="D11247" s="4">
        <v>2020</v>
      </c>
      <c r="E11247" s="4">
        <v>68</v>
      </c>
      <c r="F11247" s="4" t="s">
        <v>210</v>
      </c>
      <c r="G11247" s="4" t="s">
        <v>12</v>
      </c>
      <c r="H11247" s="4" t="s">
        <v>213</v>
      </c>
      <c r="I11247" s="4">
        <v>1</v>
      </c>
      <c r="J11247" t="str">
        <f>VLOOKUP(A11247,'Município e Sexo'!$A$2:$I$11321,5,FALSE)</f>
        <v>CAMARAGIBE</v>
      </c>
      <c r="K11247" t="str">
        <f>VLOOKUP(A11247,'Município e Sexo'!$A$2:$I$11321,7,FALSE)</f>
        <v>MASCULINO</v>
      </c>
    </row>
    <row r="11248" spans="1:11" ht="15" customHeight="1" thickBot="1" x14ac:dyDescent="0.25">
      <c r="A11248" t="str">
        <f>CONCATENATE(B11248,C11248,D11248,G11248,E11248,I11248)</f>
        <v>17122020HOMICIDIO181</v>
      </c>
      <c r="B11248" s="4">
        <v>17</v>
      </c>
      <c r="C11248" s="5">
        <v>12</v>
      </c>
      <c r="D11248" s="4">
        <v>2020</v>
      </c>
      <c r="E11248" s="4">
        <v>18</v>
      </c>
      <c r="F11248" s="4" t="s">
        <v>210</v>
      </c>
      <c r="G11248" s="4" t="s">
        <v>12</v>
      </c>
      <c r="H11248" s="4" t="s">
        <v>211</v>
      </c>
      <c r="I11248" s="4">
        <v>1</v>
      </c>
      <c r="J11248" t="str">
        <f>VLOOKUP(A11248,'Município e Sexo'!$A$2:$I$11321,5,FALSE)</f>
        <v>JABOATAO DOS GUARARAPES</v>
      </c>
      <c r="K11248" t="str">
        <f>VLOOKUP(A11248,'Município e Sexo'!$A$2:$I$11321,7,FALSE)</f>
        <v>MASCULINO</v>
      </c>
    </row>
    <row r="11249" spans="1:11" ht="15" customHeight="1" thickBot="1" x14ac:dyDescent="0.25">
      <c r="A11249" t="str">
        <f>CONCATENATE(B11249,C11249,D11249,G11249,E11249,I11249)</f>
        <v>17122020HOMICIDIO121</v>
      </c>
      <c r="B11249" s="4">
        <v>17</v>
      </c>
      <c r="C11249" s="5">
        <v>12</v>
      </c>
      <c r="D11249" s="4">
        <v>2020</v>
      </c>
      <c r="E11249" s="4">
        <v>12</v>
      </c>
      <c r="F11249" s="4" t="s">
        <v>210</v>
      </c>
      <c r="G11249" s="4" t="s">
        <v>12</v>
      </c>
      <c r="H11249" s="4" t="s">
        <v>211</v>
      </c>
      <c r="I11249" s="4">
        <v>1</v>
      </c>
      <c r="J11249" t="str">
        <f>VLOOKUP(A11249,'Município e Sexo'!$A$2:$I$11321,5,FALSE)</f>
        <v>BEZERROS</v>
      </c>
      <c r="K11249" t="str">
        <f>VLOOKUP(A11249,'Município e Sexo'!$A$2:$I$11321,7,FALSE)</f>
        <v>FEMININO</v>
      </c>
    </row>
    <row r="11250" spans="1:11" ht="15" customHeight="1" thickBot="1" x14ac:dyDescent="0.25">
      <c r="A11250" t="str">
        <f>CONCATENATE(B11250,C11250,D11250,G11250,E11250,I11250)</f>
        <v>17122020HOMICIDIO1</v>
      </c>
      <c r="B11250" s="4">
        <v>17</v>
      </c>
      <c r="C11250" s="5">
        <v>12</v>
      </c>
      <c r="D11250" s="4">
        <v>2020</v>
      </c>
      <c r="E11250" s="4"/>
      <c r="F11250" s="4" t="s">
        <v>210</v>
      </c>
      <c r="G11250" s="4" t="s">
        <v>12</v>
      </c>
      <c r="H11250" s="4" t="s">
        <v>213</v>
      </c>
      <c r="I11250" s="4">
        <v>1</v>
      </c>
      <c r="J11250" t="str">
        <f>VLOOKUP(A11250,'Município e Sexo'!$A$2:$I$11321,5,FALSE)</f>
        <v>OLINDA</v>
      </c>
      <c r="K11250" t="str">
        <f>VLOOKUP(A11250,'Município e Sexo'!$A$2:$I$11321,7,FALSE)</f>
        <v>MASCULINO</v>
      </c>
    </row>
    <row r="11251" spans="1:11" ht="15" customHeight="1" thickBot="1" x14ac:dyDescent="0.25">
      <c r="A11251" t="str">
        <f>CONCATENATE(B11251,C11251,D11251,G11251,E11251,I11251)</f>
        <v>17122020HOMICIDIO231</v>
      </c>
      <c r="B11251" s="4">
        <v>17</v>
      </c>
      <c r="C11251" s="5">
        <v>12</v>
      </c>
      <c r="D11251" s="4">
        <v>2020</v>
      </c>
      <c r="E11251" s="4">
        <v>23</v>
      </c>
      <c r="F11251" s="4" t="s">
        <v>210</v>
      </c>
      <c r="G11251" s="4" t="s">
        <v>12</v>
      </c>
      <c r="H11251" s="4" t="s">
        <v>211</v>
      </c>
      <c r="I11251" s="4">
        <v>1</v>
      </c>
      <c r="J11251" t="str">
        <f>VLOOKUP(A11251,'Município e Sexo'!$A$2:$I$11321,5,FALSE)</f>
        <v>JABOATAO DOS GUARARAPES</v>
      </c>
      <c r="K11251" t="str">
        <f>VLOOKUP(A11251,'Município e Sexo'!$A$2:$I$11321,7,FALSE)</f>
        <v>MASCULINO</v>
      </c>
    </row>
    <row r="11252" spans="1:11" ht="15" customHeight="1" thickBot="1" x14ac:dyDescent="0.25">
      <c r="A11252" t="str">
        <f>CONCATENATE(B11252,C11252,D11252,G11252,E11252,I11252)</f>
        <v>17122020HOMICIDIO371</v>
      </c>
      <c r="B11252" s="4">
        <v>17</v>
      </c>
      <c r="C11252" s="5">
        <v>12</v>
      </c>
      <c r="D11252" s="4">
        <v>2020</v>
      </c>
      <c r="E11252" s="4">
        <v>37</v>
      </c>
      <c r="F11252" s="4" t="s">
        <v>210</v>
      </c>
      <c r="G11252" s="4" t="s">
        <v>12</v>
      </c>
      <c r="H11252" s="4" t="s">
        <v>218</v>
      </c>
      <c r="I11252" s="4">
        <v>1</v>
      </c>
      <c r="J11252" t="str">
        <f>VLOOKUP(A11252,'Município e Sexo'!$A$2:$I$11321,5,FALSE)</f>
        <v>CARPINA</v>
      </c>
      <c r="K11252" t="str">
        <f>VLOOKUP(A11252,'Município e Sexo'!$A$2:$I$11321,7,FALSE)</f>
        <v>MASCULINO</v>
      </c>
    </row>
    <row r="11253" spans="1:11" ht="15" customHeight="1" thickBot="1" x14ac:dyDescent="0.25">
      <c r="A11253" t="str">
        <f>CONCATENATE(B11253,C11253,D11253,G11253,E11253,I11253)</f>
        <v>17122020HOMICIDIO501</v>
      </c>
      <c r="B11253" s="4">
        <v>17</v>
      </c>
      <c r="C11253" s="5">
        <v>12</v>
      </c>
      <c r="D11253" s="4">
        <v>2020</v>
      </c>
      <c r="E11253" s="4">
        <v>50</v>
      </c>
      <c r="F11253" s="4" t="s">
        <v>210</v>
      </c>
      <c r="G11253" s="4" t="s">
        <v>12</v>
      </c>
      <c r="H11253" s="4" t="s">
        <v>211</v>
      </c>
      <c r="I11253" s="4">
        <v>1</v>
      </c>
      <c r="J11253" t="str">
        <f>VLOOKUP(A11253,'Município e Sexo'!$A$2:$I$11321,5,FALSE)</f>
        <v>VITORIA DE SANTO ANTAO</v>
      </c>
      <c r="K11253" t="str">
        <f>VLOOKUP(A11253,'Município e Sexo'!$A$2:$I$11321,7,FALSE)</f>
        <v>MASCULINO</v>
      </c>
    </row>
    <row r="11254" spans="1:11" ht="15" customHeight="1" thickBot="1" x14ac:dyDescent="0.25">
      <c r="A11254" t="str">
        <f>CONCATENATE(B11254,C11254,D11254,G11254,E11254,I11254)</f>
        <v>17122020HOMICIDIO151</v>
      </c>
      <c r="B11254" s="4">
        <v>17</v>
      </c>
      <c r="C11254" s="5">
        <v>12</v>
      </c>
      <c r="D11254" s="4">
        <v>2020</v>
      </c>
      <c r="E11254" s="4">
        <v>15</v>
      </c>
      <c r="F11254" s="4" t="s">
        <v>210</v>
      </c>
      <c r="G11254" s="4" t="s">
        <v>12</v>
      </c>
      <c r="H11254" s="4" t="s">
        <v>217</v>
      </c>
      <c r="I11254" s="4">
        <v>1</v>
      </c>
      <c r="J11254" t="str">
        <f>VLOOKUP(A11254,'Município e Sexo'!$A$2:$I$11321,5,FALSE)</f>
        <v>RECIFE</v>
      </c>
      <c r="K11254" t="str">
        <f>VLOOKUP(A11254,'Município e Sexo'!$A$2:$I$11321,7,FALSE)</f>
        <v>MASCULINO</v>
      </c>
    </row>
    <row r="11255" spans="1:11" ht="15" customHeight="1" thickBot="1" x14ac:dyDescent="0.25">
      <c r="A11255" t="str">
        <f>CONCATENATE(B11255,C11255,D11255,G11255,E11255,I11255)</f>
        <v>17122020HOMICIDIO391</v>
      </c>
      <c r="B11255" s="4">
        <v>17</v>
      </c>
      <c r="C11255" s="5">
        <v>12</v>
      </c>
      <c r="D11255" s="4">
        <v>2020</v>
      </c>
      <c r="E11255" s="4">
        <v>39</v>
      </c>
      <c r="F11255" s="4" t="s">
        <v>210</v>
      </c>
      <c r="G11255" s="4" t="s">
        <v>12</v>
      </c>
      <c r="H11255" s="4" t="s">
        <v>212</v>
      </c>
      <c r="I11255" s="4">
        <v>1</v>
      </c>
      <c r="J11255" t="str">
        <f>VLOOKUP(A11255,'Município e Sexo'!$A$2:$I$11321,5,FALSE)</f>
        <v>CABO DE SANTO AGOSTINHO</v>
      </c>
      <c r="K11255" t="str">
        <f>VLOOKUP(A11255,'Município e Sexo'!$A$2:$I$11321,7,FALSE)</f>
        <v>MASCULINO</v>
      </c>
    </row>
    <row r="11256" spans="1:11" ht="15" customHeight="1" thickBot="1" x14ac:dyDescent="0.25">
      <c r="A11256" t="str">
        <f>CONCATENATE(B11256,C11256,D11256,G11256,E11256,I11256)</f>
        <v>18122020HOMICIDIO321</v>
      </c>
      <c r="B11256" s="4">
        <v>18</v>
      </c>
      <c r="C11256" s="5">
        <v>12</v>
      </c>
      <c r="D11256" s="4">
        <v>2020</v>
      </c>
      <c r="E11256" s="4">
        <v>32</v>
      </c>
      <c r="F11256" s="4" t="s">
        <v>210</v>
      </c>
      <c r="G11256" s="4" t="s">
        <v>12</v>
      </c>
      <c r="H11256" s="4" t="s">
        <v>211</v>
      </c>
      <c r="I11256" s="4">
        <v>1</v>
      </c>
      <c r="J11256" t="str">
        <f>VLOOKUP(A11256,'Município e Sexo'!$A$2:$I$11321,5,FALSE)</f>
        <v>RECIFE</v>
      </c>
      <c r="K11256" t="str">
        <f>VLOOKUP(A11256,'Município e Sexo'!$A$2:$I$11321,7,FALSE)</f>
        <v>MASCULINO</v>
      </c>
    </row>
    <row r="11257" spans="1:11" ht="15" customHeight="1" thickBot="1" x14ac:dyDescent="0.25">
      <c r="A11257" t="str">
        <f>CONCATENATE(B11257,C11257,D11257,G11257,E11257,I11257)</f>
        <v>18122020HOMICIDIO201</v>
      </c>
      <c r="B11257" s="4">
        <v>18</v>
      </c>
      <c r="C11257" s="5">
        <v>12</v>
      </c>
      <c r="D11257" s="4">
        <v>2020</v>
      </c>
      <c r="E11257" s="4">
        <v>20</v>
      </c>
      <c r="F11257" s="4" t="s">
        <v>210</v>
      </c>
      <c r="G11257" s="4" t="s">
        <v>12</v>
      </c>
      <c r="H11257" s="4" t="s">
        <v>212</v>
      </c>
      <c r="I11257" s="4">
        <v>1</v>
      </c>
      <c r="J11257" t="str">
        <f>VLOOKUP(A11257,'Município e Sexo'!$A$2:$I$11321,5,FALSE)</f>
        <v>GARANHUNS</v>
      </c>
      <c r="K11257" t="str">
        <f>VLOOKUP(A11257,'Município e Sexo'!$A$2:$I$11321,7,FALSE)</f>
        <v>MASCULINO</v>
      </c>
    </row>
    <row r="11258" spans="1:11" ht="15" customHeight="1" thickBot="1" x14ac:dyDescent="0.25">
      <c r="A11258" t="str">
        <f>CONCATENATE(B11258,C11258,D11258,G11258,E11258,I11258)</f>
        <v>18122020HOMICIDIO221</v>
      </c>
      <c r="B11258" s="4">
        <v>18</v>
      </c>
      <c r="C11258" s="5">
        <v>12</v>
      </c>
      <c r="D11258" s="4">
        <v>2020</v>
      </c>
      <c r="E11258" s="4">
        <v>22</v>
      </c>
      <c r="F11258" s="4" t="s">
        <v>210</v>
      </c>
      <c r="G11258" s="4" t="s">
        <v>12</v>
      </c>
      <c r="H11258" s="4" t="s">
        <v>211</v>
      </c>
      <c r="I11258" s="4">
        <v>1</v>
      </c>
      <c r="J11258" t="str">
        <f>VLOOKUP(A11258,'Município e Sexo'!$A$2:$I$11321,5,FALSE)</f>
        <v>RECIFE</v>
      </c>
      <c r="K11258" t="str">
        <f>VLOOKUP(A11258,'Município e Sexo'!$A$2:$I$11321,7,FALSE)</f>
        <v>MASCULINO</v>
      </c>
    </row>
    <row r="11259" spans="1:11" ht="15" customHeight="1" thickBot="1" x14ac:dyDescent="0.25">
      <c r="A11259" t="str">
        <f>CONCATENATE(B11259,C11259,D11259,G11259,E11259,I11259)</f>
        <v>18122020HOMICIDIO291</v>
      </c>
      <c r="B11259" s="4">
        <v>18</v>
      </c>
      <c r="C11259" s="5">
        <v>12</v>
      </c>
      <c r="D11259" s="4">
        <v>2020</v>
      </c>
      <c r="E11259" s="4">
        <v>29</v>
      </c>
      <c r="F11259" s="4" t="s">
        <v>210</v>
      </c>
      <c r="G11259" s="4" t="s">
        <v>12</v>
      </c>
      <c r="H11259" s="4" t="s">
        <v>211</v>
      </c>
      <c r="I11259" s="4">
        <v>1</v>
      </c>
      <c r="J11259" t="str">
        <f>VLOOKUP(A11259,'Município e Sexo'!$A$2:$I$11321,5,FALSE)</f>
        <v>RECIFE</v>
      </c>
      <c r="K11259" t="str">
        <f>VLOOKUP(A11259,'Município e Sexo'!$A$2:$I$11321,7,FALSE)</f>
        <v>MASCULINO</v>
      </c>
    </row>
    <row r="11260" spans="1:11" ht="15" customHeight="1" thickBot="1" x14ac:dyDescent="0.25">
      <c r="A11260" t="str">
        <f>CONCATENATE(B11260,C11260,D11260,G11260,E11260,I11260)</f>
        <v>18122020HOMICIDIO351</v>
      </c>
      <c r="B11260" s="4">
        <v>18</v>
      </c>
      <c r="C11260" s="5">
        <v>12</v>
      </c>
      <c r="D11260" s="4">
        <v>2020</v>
      </c>
      <c r="E11260" s="4">
        <v>35</v>
      </c>
      <c r="F11260" s="4" t="s">
        <v>210</v>
      </c>
      <c r="G11260" s="4" t="s">
        <v>12</v>
      </c>
      <c r="H11260" s="4" t="s">
        <v>211</v>
      </c>
      <c r="I11260" s="4">
        <v>1</v>
      </c>
      <c r="J11260" t="str">
        <f>VLOOKUP(A11260,'Município e Sexo'!$A$2:$I$11321,5,FALSE)</f>
        <v>BONITO</v>
      </c>
      <c r="K11260" t="str">
        <f>VLOOKUP(A11260,'Município e Sexo'!$A$2:$I$11321,7,FALSE)</f>
        <v>MASCULINO</v>
      </c>
    </row>
    <row r="11261" spans="1:11" ht="15" customHeight="1" thickBot="1" x14ac:dyDescent="0.25">
      <c r="A11261" t="str">
        <f>CONCATENATE(B11261,C11261,D11261,G11261,E11261,I11261)</f>
        <v>18122020HOMICIDIO1</v>
      </c>
      <c r="B11261" s="4">
        <v>18</v>
      </c>
      <c r="C11261" s="5">
        <v>12</v>
      </c>
      <c r="D11261" s="4">
        <v>2020</v>
      </c>
      <c r="E11261" s="4"/>
      <c r="F11261" s="4" t="s">
        <v>210</v>
      </c>
      <c r="G11261" s="4" t="s">
        <v>12</v>
      </c>
      <c r="H11261" s="4" t="s">
        <v>211</v>
      </c>
      <c r="I11261" s="4">
        <v>1</v>
      </c>
      <c r="J11261" t="str">
        <f>VLOOKUP(A11261,'Município e Sexo'!$A$2:$I$11321,5,FALSE)</f>
        <v>IPOJUCA</v>
      </c>
      <c r="K11261" t="str">
        <f>VLOOKUP(A11261,'Município e Sexo'!$A$2:$I$11321,7,FALSE)</f>
        <v>MASCULINO</v>
      </c>
    </row>
    <row r="11262" spans="1:11" ht="15" customHeight="1" thickBot="1" x14ac:dyDescent="0.25">
      <c r="A11262" t="str">
        <f>CONCATENATE(B11262,C11262,D11262,G11262,E11262,I11262)</f>
        <v>18122020HOMICIDIO261</v>
      </c>
      <c r="B11262" s="4">
        <v>18</v>
      </c>
      <c r="C11262" s="5">
        <v>12</v>
      </c>
      <c r="D11262" s="4">
        <v>2020</v>
      </c>
      <c r="E11262" s="4">
        <v>26</v>
      </c>
      <c r="F11262" s="4" t="s">
        <v>210</v>
      </c>
      <c r="G11262" s="4" t="s">
        <v>12</v>
      </c>
      <c r="H11262" s="4" t="s">
        <v>212</v>
      </c>
      <c r="I11262" s="4">
        <v>1</v>
      </c>
      <c r="J11262" t="str">
        <f>VLOOKUP(A11262,'Município e Sexo'!$A$2:$I$11321,5,FALSE)</f>
        <v>JABOATAO DOS GUARARAPES</v>
      </c>
      <c r="K11262" t="str">
        <f>VLOOKUP(A11262,'Município e Sexo'!$A$2:$I$11321,7,FALSE)</f>
        <v>MASCULINO</v>
      </c>
    </row>
    <row r="11263" spans="1:11" ht="15" customHeight="1" thickBot="1" x14ac:dyDescent="0.25">
      <c r="A11263" t="str">
        <f>CONCATENATE(B11263,C11263,D11263,G11263,E11263,I11263)</f>
        <v>18122020HOMICIDIO461</v>
      </c>
      <c r="B11263" s="4">
        <v>18</v>
      </c>
      <c r="C11263" s="5">
        <v>12</v>
      </c>
      <c r="D11263" s="4">
        <v>2020</v>
      </c>
      <c r="E11263" s="4">
        <v>46</v>
      </c>
      <c r="F11263" s="4" t="s">
        <v>210</v>
      </c>
      <c r="G11263" s="4" t="s">
        <v>12</v>
      </c>
      <c r="H11263" s="4" t="s">
        <v>211</v>
      </c>
      <c r="I11263" s="4">
        <v>1</v>
      </c>
      <c r="J11263" t="str">
        <f>VLOOKUP(A11263,'Município e Sexo'!$A$2:$I$11321,5,FALSE)</f>
        <v>CABO DE SANTO AGOSTINHO</v>
      </c>
      <c r="K11263" t="str">
        <f>VLOOKUP(A11263,'Município e Sexo'!$A$2:$I$11321,7,FALSE)</f>
        <v>MASCULINO</v>
      </c>
    </row>
    <row r="11264" spans="1:11" ht="15" customHeight="1" thickBot="1" x14ac:dyDescent="0.25">
      <c r="A11264" t="str">
        <f>CONCATENATE(B11264,C11264,D11264,G11264,E11264,I11264)</f>
        <v>19122020LATROCINIO171</v>
      </c>
      <c r="B11264" s="4">
        <v>19</v>
      </c>
      <c r="C11264" s="5">
        <v>12</v>
      </c>
      <c r="D11264" s="4">
        <v>2020</v>
      </c>
      <c r="E11264" s="4">
        <v>17</v>
      </c>
      <c r="F11264" s="4" t="s">
        <v>210</v>
      </c>
      <c r="G11264" s="4" t="s">
        <v>33</v>
      </c>
      <c r="H11264" s="4" t="s">
        <v>215</v>
      </c>
      <c r="I11264" s="4">
        <v>1</v>
      </c>
      <c r="J11264" t="str">
        <f>VLOOKUP(A11264,'Município e Sexo'!$A$2:$I$11321,5,FALSE)</f>
        <v>JABOATAO DOS GUARARAPES</v>
      </c>
      <c r="K11264" t="str">
        <f>VLOOKUP(A11264,'Município e Sexo'!$A$2:$I$11321,7,FALSE)</f>
        <v>FEMININO</v>
      </c>
    </row>
    <row r="11265" spans="1:11" ht="15" customHeight="1" thickBot="1" x14ac:dyDescent="0.25">
      <c r="A11265" t="str">
        <f>CONCATENATE(B11265,C11265,D11265,G11265,E11265,I11265)</f>
        <v>19122020HOMICIDIO191</v>
      </c>
      <c r="B11265" s="4">
        <v>19</v>
      </c>
      <c r="C11265" s="5">
        <v>12</v>
      </c>
      <c r="D11265" s="4">
        <v>2020</v>
      </c>
      <c r="E11265" s="4">
        <v>19</v>
      </c>
      <c r="F11265" s="4" t="s">
        <v>210</v>
      </c>
      <c r="G11265" s="4" t="s">
        <v>12</v>
      </c>
      <c r="H11265" s="4" t="s">
        <v>212</v>
      </c>
      <c r="I11265" s="4">
        <v>1</v>
      </c>
      <c r="J11265" t="str">
        <f>VLOOKUP(A11265,'Município e Sexo'!$A$2:$I$11321,5,FALSE)</f>
        <v>NAZARE DA MATA</v>
      </c>
      <c r="K11265" t="str">
        <f>VLOOKUP(A11265,'Município e Sexo'!$A$2:$I$11321,7,FALSE)</f>
        <v>MASCULINO</v>
      </c>
    </row>
    <row r="11266" spans="1:11" ht="15" customHeight="1" thickBot="1" x14ac:dyDescent="0.25">
      <c r="A11266" t="str">
        <f>CONCATENATE(B11266,C11266,D11266,G11266,E11266,I11266)</f>
        <v>19122020HOMICIDIO261</v>
      </c>
      <c r="B11266" s="4">
        <v>19</v>
      </c>
      <c r="C11266" s="5">
        <v>12</v>
      </c>
      <c r="D11266" s="4">
        <v>2020</v>
      </c>
      <c r="E11266" s="4">
        <v>26</v>
      </c>
      <c r="F11266" s="4" t="s">
        <v>210</v>
      </c>
      <c r="G11266" s="4" t="s">
        <v>12</v>
      </c>
      <c r="H11266" s="4" t="s">
        <v>212</v>
      </c>
      <c r="I11266" s="4">
        <v>1</v>
      </c>
      <c r="J11266" t="str">
        <f>VLOOKUP(A11266,'Município e Sexo'!$A$2:$I$11321,5,FALSE)</f>
        <v>LAGOA DO ITAENGA</v>
      </c>
      <c r="K11266" t="str">
        <f>VLOOKUP(A11266,'Município e Sexo'!$A$2:$I$11321,7,FALSE)</f>
        <v>MASCULINO</v>
      </c>
    </row>
    <row r="11267" spans="1:11" ht="15" customHeight="1" thickBot="1" x14ac:dyDescent="0.25">
      <c r="A11267" t="str">
        <f>CONCATENATE(B11267,C11267,D11267,G11267,E11267,I11267)</f>
        <v>19122020HOMICIDIO371</v>
      </c>
      <c r="B11267" s="4">
        <v>19</v>
      </c>
      <c r="C11267" s="5">
        <v>12</v>
      </c>
      <c r="D11267" s="4">
        <v>2020</v>
      </c>
      <c r="E11267" s="4">
        <v>37</v>
      </c>
      <c r="F11267" s="4" t="s">
        <v>210</v>
      </c>
      <c r="G11267" s="4" t="s">
        <v>12</v>
      </c>
      <c r="H11267" s="4" t="s">
        <v>211</v>
      </c>
      <c r="I11267" s="4">
        <v>1</v>
      </c>
      <c r="J11267" t="str">
        <f>VLOOKUP(A11267,'Município e Sexo'!$A$2:$I$11321,5,FALSE)</f>
        <v>JABOATAO DOS GUARARAPES</v>
      </c>
      <c r="K11267" t="str">
        <f>VLOOKUP(A11267,'Município e Sexo'!$A$2:$I$11321,7,FALSE)</f>
        <v>MASCULINO</v>
      </c>
    </row>
    <row r="11268" spans="1:11" ht="15" customHeight="1" thickBot="1" x14ac:dyDescent="0.25">
      <c r="A11268" t="str">
        <f>CONCATENATE(B11268,C11268,D11268,G11268,E11268,I11268)</f>
        <v>19122020HOMICIDIO411</v>
      </c>
      <c r="B11268" s="4">
        <v>19</v>
      </c>
      <c r="C11268" s="5">
        <v>12</v>
      </c>
      <c r="D11268" s="4">
        <v>2020</v>
      </c>
      <c r="E11268" s="4">
        <v>41</v>
      </c>
      <c r="F11268" s="4" t="s">
        <v>210</v>
      </c>
      <c r="G11268" s="4" t="s">
        <v>12</v>
      </c>
      <c r="H11268" s="4" t="s">
        <v>211</v>
      </c>
      <c r="I11268" s="4">
        <v>1</v>
      </c>
      <c r="J11268" t="str">
        <f>VLOOKUP(A11268,'Município e Sexo'!$A$2:$I$11321,5,FALSE)</f>
        <v>PETROLINA</v>
      </c>
      <c r="K11268" t="str">
        <f>VLOOKUP(A11268,'Município e Sexo'!$A$2:$I$11321,7,FALSE)</f>
        <v>FEMININO</v>
      </c>
    </row>
    <row r="11269" spans="1:11" ht="15" customHeight="1" thickBot="1" x14ac:dyDescent="0.25">
      <c r="A11269" t="str">
        <f>CONCATENATE(B11269,C11269,D11269,G11269,E11269,I11269)</f>
        <v>19122020HOMICIDIO411</v>
      </c>
      <c r="B11269" s="4">
        <v>19</v>
      </c>
      <c r="C11269" s="5">
        <v>12</v>
      </c>
      <c r="D11269" s="4">
        <v>2020</v>
      </c>
      <c r="E11269" s="4">
        <v>41</v>
      </c>
      <c r="F11269" s="4" t="s">
        <v>210</v>
      </c>
      <c r="G11269" s="4" t="s">
        <v>12</v>
      </c>
      <c r="H11269" s="4" t="s">
        <v>211</v>
      </c>
      <c r="I11269" s="4">
        <v>1</v>
      </c>
      <c r="J11269" t="str">
        <f>VLOOKUP(A11269,'Município e Sexo'!$A$2:$I$11321,5,FALSE)</f>
        <v>PETROLINA</v>
      </c>
      <c r="K11269" t="str">
        <f>VLOOKUP(A11269,'Município e Sexo'!$A$2:$I$11321,7,FALSE)</f>
        <v>FEMININO</v>
      </c>
    </row>
    <row r="11270" spans="1:11" ht="15" customHeight="1" thickBot="1" x14ac:dyDescent="0.25">
      <c r="A11270" t="str">
        <f>CONCATENATE(B11270,C11270,D11270,G11270,E11270,I11270)</f>
        <v>19122020HOMICIDIO201</v>
      </c>
      <c r="B11270" s="4">
        <v>19</v>
      </c>
      <c r="C11270" s="5">
        <v>12</v>
      </c>
      <c r="D11270" s="4">
        <v>2020</v>
      </c>
      <c r="E11270" s="4">
        <v>20</v>
      </c>
      <c r="F11270" s="4" t="s">
        <v>210</v>
      </c>
      <c r="G11270" s="4" t="s">
        <v>12</v>
      </c>
      <c r="H11270" s="4" t="s">
        <v>211</v>
      </c>
      <c r="I11270" s="4">
        <v>1</v>
      </c>
      <c r="J11270" t="str">
        <f>VLOOKUP(A11270,'Município e Sexo'!$A$2:$I$11321,5,FALSE)</f>
        <v>VITORIA DE SANTO ANTAO</v>
      </c>
      <c r="K11270" t="str">
        <f>VLOOKUP(A11270,'Município e Sexo'!$A$2:$I$11321,7,FALSE)</f>
        <v>MASCULINO</v>
      </c>
    </row>
    <row r="11271" spans="1:11" ht="15" customHeight="1" thickBot="1" x14ac:dyDescent="0.25">
      <c r="A11271" t="str">
        <f>CONCATENATE(B11271,C11271,D11271,G11271,E11271,I11271)</f>
        <v>20122020HOMICIDIO211</v>
      </c>
      <c r="B11271" s="4">
        <v>20</v>
      </c>
      <c r="C11271" s="5">
        <v>12</v>
      </c>
      <c r="D11271" s="4">
        <v>2020</v>
      </c>
      <c r="E11271" s="4">
        <v>21</v>
      </c>
      <c r="F11271" s="4" t="s">
        <v>210</v>
      </c>
      <c r="G11271" s="4" t="s">
        <v>12</v>
      </c>
      <c r="H11271" s="4" t="s">
        <v>211</v>
      </c>
      <c r="I11271" s="4">
        <v>1</v>
      </c>
      <c r="J11271" t="str">
        <f>VLOOKUP(A11271,'Município e Sexo'!$A$2:$I$11321,5,FALSE)</f>
        <v>BUIQUE</v>
      </c>
      <c r="K11271" t="str">
        <f>VLOOKUP(A11271,'Município e Sexo'!$A$2:$I$11321,7,FALSE)</f>
        <v>MASCULINO</v>
      </c>
    </row>
    <row r="11272" spans="1:11" ht="15" customHeight="1" thickBot="1" x14ac:dyDescent="0.25">
      <c r="A11272" t="str">
        <f>CONCATENATE(B11272,C11272,D11272,G11272,E11272,I11272)</f>
        <v>20122020HOMICIDIO231</v>
      </c>
      <c r="B11272" s="4">
        <v>20</v>
      </c>
      <c r="C11272" s="5">
        <v>12</v>
      </c>
      <c r="D11272" s="4">
        <v>2020</v>
      </c>
      <c r="E11272" s="4">
        <v>23</v>
      </c>
      <c r="F11272" s="4" t="s">
        <v>210</v>
      </c>
      <c r="G11272" s="4" t="s">
        <v>12</v>
      </c>
      <c r="H11272" s="4" t="s">
        <v>211</v>
      </c>
      <c r="I11272" s="4">
        <v>1</v>
      </c>
      <c r="J11272" t="str">
        <f>VLOOKUP(A11272,'Município e Sexo'!$A$2:$I$11321,5,FALSE)</f>
        <v>JABOATAO DOS GUARARAPES</v>
      </c>
      <c r="K11272" t="str">
        <f>VLOOKUP(A11272,'Município e Sexo'!$A$2:$I$11321,7,FALSE)</f>
        <v>MASCULINO</v>
      </c>
    </row>
    <row r="11273" spans="1:11" ht="15" customHeight="1" thickBot="1" x14ac:dyDescent="0.25">
      <c r="A11273" t="str">
        <f>CONCATENATE(B11273,C11273,D11273,G11273,E11273,I11273)</f>
        <v>20122020HOMICIDIO281</v>
      </c>
      <c r="B11273" s="4">
        <v>20</v>
      </c>
      <c r="C11273" s="5">
        <v>12</v>
      </c>
      <c r="D11273" s="4">
        <v>2020</v>
      </c>
      <c r="E11273" s="4">
        <v>28</v>
      </c>
      <c r="F11273" s="4" t="s">
        <v>216</v>
      </c>
      <c r="G11273" s="4" t="s">
        <v>12</v>
      </c>
      <c r="H11273" s="4" t="s">
        <v>212</v>
      </c>
      <c r="I11273" s="4">
        <v>1</v>
      </c>
      <c r="J11273" t="str">
        <f>VLOOKUP(A11273,'Município e Sexo'!$A$2:$I$11321,5,FALSE)</f>
        <v>GARANHUNS</v>
      </c>
      <c r="K11273" t="str">
        <f>VLOOKUP(A11273,'Município e Sexo'!$A$2:$I$11321,7,FALSE)</f>
        <v>MASCULINO</v>
      </c>
    </row>
    <row r="11274" spans="1:11" ht="15" customHeight="1" thickBot="1" x14ac:dyDescent="0.25">
      <c r="A11274" t="str">
        <f>CONCATENATE(B11274,C11274,D11274,G11274,E11274,I11274)</f>
        <v>20122020HOMICIDIO191</v>
      </c>
      <c r="B11274" s="4">
        <v>20</v>
      </c>
      <c r="C11274" s="5">
        <v>12</v>
      </c>
      <c r="D11274" s="4">
        <v>2020</v>
      </c>
      <c r="E11274" s="4">
        <v>19</v>
      </c>
      <c r="F11274" s="4" t="s">
        <v>210</v>
      </c>
      <c r="G11274" s="4" t="s">
        <v>12</v>
      </c>
      <c r="H11274" s="4" t="s">
        <v>218</v>
      </c>
      <c r="I11274" s="4">
        <v>1</v>
      </c>
      <c r="J11274" t="str">
        <f>VLOOKUP(A11274,'Município e Sexo'!$A$2:$I$11321,5,FALSE)</f>
        <v>CARUARU</v>
      </c>
      <c r="K11274" t="str">
        <f>VLOOKUP(A11274,'Município e Sexo'!$A$2:$I$11321,7,FALSE)</f>
        <v>MASCULINO</v>
      </c>
    </row>
    <row r="11275" spans="1:11" ht="15" customHeight="1" thickBot="1" x14ac:dyDescent="0.25">
      <c r="A11275" t="str">
        <f>CONCATENATE(B11275,C11275,D11275,G11275,E11275,I11275)</f>
        <v>20122020HOMICIDIO211</v>
      </c>
      <c r="B11275" s="4">
        <v>20</v>
      </c>
      <c r="C11275" s="5">
        <v>12</v>
      </c>
      <c r="D11275" s="4">
        <v>2020</v>
      </c>
      <c r="E11275" s="4">
        <v>21</v>
      </c>
      <c r="F11275" s="4" t="s">
        <v>210</v>
      </c>
      <c r="G11275" s="4" t="s">
        <v>12</v>
      </c>
      <c r="H11275" s="4" t="s">
        <v>211</v>
      </c>
      <c r="I11275" s="4">
        <v>1</v>
      </c>
      <c r="J11275" t="str">
        <f>VLOOKUP(A11275,'Município e Sexo'!$A$2:$I$11321,5,FALSE)</f>
        <v>BUIQUE</v>
      </c>
      <c r="K11275" t="str">
        <f>VLOOKUP(A11275,'Município e Sexo'!$A$2:$I$11321,7,FALSE)</f>
        <v>MASCULINO</v>
      </c>
    </row>
    <row r="11276" spans="1:11" ht="15" customHeight="1" thickBot="1" x14ac:dyDescent="0.25">
      <c r="A11276" t="str">
        <f>CONCATENATE(B11276,C11276,D11276,G11276,E11276,I11276)</f>
        <v>20122020HOMICIDIO221</v>
      </c>
      <c r="B11276" s="4">
        <v>20</v>
      </c>
      <c r="C11276" s="5">
        <v>12</v>
      </c>
      <c r="D11276" s="4">
        <v>2020</v>
      </c>
      <c r="E11276" s="4">
        <v>22</v>
      </c>
      <c r="F11276" s="4" t="s">
        <v>210</v>
      </c>
      <c r="G11276" s="4" t="s">
        <v>12</v>
      </c>
      <c r="H11276" s="4" t="s">
        <v>211</v>
      </c>
      <c r="I11276" s="4">
        <v>1</v>
      </c>
      <c r="J11276" t="str">
        <f>VLOOKUP(A11276,'Município e Sexo'!$A$2:$I$11321,5,FALSE)</f>
        <v>PETROLINA</v>
      </c>
      <c r="K11276" t="str">
        <f>VLOOKUP(A11276,'Município e Sexo'!$A$2:$I$11321,7,FALSE)</f>
        <v>MASCULINO</v>
      </c>
    </row>
    <row r="11277" spans="1:11" ht="15" customHeight="1" thickBot="1" x14ac:dyDescent="0.25">
      <c r="A11277" t="str">
        <f>CONCATENATE(B11277,C11277,D11277,G11277,E11277,"2")</f>
        <v>20122020HOMICIDIO242</v>
      </c>
      <c r="B11277" s="4">
        <v>20</v>
      </c>
      <c r="C11277" s="5">
        <v>12</v>
      </c>
      <c r="D11277" s="4">
        <v>2020</v>
      </c>
      <c r="E11277" s="4">
        <v>24</v>
      </c>
      <c r="F11277" s="4" t="s">
        <v>210</v>
      </c>
      <c r="G11277" s="4" t="s">
        <v>12</v>
      </c>
      <c r="H11277" s="4" t="s">
        <v>218</v>
      </c>
      <c r="I11277" s="4">
        <v>1</v>
      </c>
      <c r="J11277" t="str">
        <f>VLOOKUP(A11277,'Município e Sexo'!$A$2:$I$11321,5,FALSE)</f>
        <v>RECIFE</v>
      </c>
      <c r="K11277" t="str">
        <f>VLOOKUP(A11277,'Município e Sexo'!$A$2:$I$11321,7,FALSE)</f>
        <v>MASCULINO</v>
      </c>
    </row>
    <row r="11278" spans="1:11" ht="15" customHeight="1" thickBot="1" x14ac:dyDescent="0.25">
      <c r="A11278" t="str">
        <f>CONCATENATE(B11278,C11278,D11278,G11278,E11278,"2")</f>
        <v>20122020HOMICIDIO242</v>
      </c>
      <c r="B11278" s="4">
        <v>20</v>
      </c>
      <c r="C11278" s="5">
        <v>12</v>
      </c>
      <c r="D11278" s="4">
        <v>2020</v>
      </c>
      <c r="E11278" s="4">
        <v>24</v>
      </c>
      <c r="F11278" s="4" t="s">
        <v>210</v>
      </c>
      <c r="G11278" s="4" t="s">
        <v>12</v>
      </c>
      <c r="H11278" s="4" t="s">
        <v>218</v>
      </c>
      <c r="I11278" s="4">
        <v>1</v>
      </c>
      <c r="J11278" t="str">
        <f>VLOOKUP(A11278,'Município e Sexo'!$A$2:$I$11321,5,FALSE)</f>
        <v>RECIFE</v>
      </c>
      <c r="K11278" t="str">
        <f>VLOOKUP(A11278,'Município e Sexo'!$A$2:$I$11321,7,FALSE)</f>
        <v>MASCULINO</v>
      </c>
    </row>
    <row r="11279" spans="1:11" ht="15" customHeight="1" thickBot="1" x14ac:dyDescent="0.25">
      <c r="A11279" t="str">
        <f>CONCATENATE(B11279,C11279,D11279,G11279,E11279,I11279)</f>
        <v>20122020HOMICIDIO271</v>
      </c>
      <c r="B11279" s="4">
        <v>20</v>
      </c>
      <c r="C11279" s="5">
        <v>12</v>
      </c>
      <c r="D11279" s="4">
        <v>2020</v>
      </c>
      <c r="E11279" s="4">
        <v>27</v>
      </c>
      <c r="F11279" s="4" t="s">
        <v>214</v>
      </c>
      <c r="G11279" s="4" t="s">
        <v>12</v>
      </c>
      <c r="H11279" s="4" t="s">
        <v>211</v>
      </c>
      <c r="I11279" s="4">
        <v>1</v>
      </c>
      <c r="J11279" t="str">
        <f>VLOOKUP(A11279,'Município e Sexo'!$A$2:$I$11321,5,FALSE)</f>
        <v>POMBOS</v>
      </c>
      <c r="K11279" t="str">
        <f>VLOOKUP(A11279,'Município e Sexo'!$A$2:$I$11321,7,FALSE)</f>
        <v>MASCULINO</v>
      </c>
    </row>
    <row r="11280" spans="1:11" ht="15" customHeight="1" thickBot="1" x14ac:dyDescent="0.25">
      <c r="A11280" t="str">
        <f>CONCATENATE(B11280,C11280,D11280,G11280,E11280,I11280)</f>
        <v>20122020HOMICIDIO321</v>
      </c>
      <c r="B11280" s="4">
        <v>20</v>
      </c>
      <c r="C11280" s="5">
        <v>12</v>
      </c>
      <c r="D11280" s="4">
        <v>2020</v>
      </c>
      <c r="E11280" s="4">
        <v>32</v>
      </c>
      <c r="F11280" s="4" t="s">
        <v>210</v>
      </c>
      <c r="G11280" s="4" t="s">
        <v>12</v>
      </c>
      <c r="H11280" s="4" t="s">
        <v>211</v>
      </c>
      <c r="I11280" s="4">
        <v>1</v>
      </c>
      <c r="J11280" t="str">
        <f>VLOOKUP(A11280,'Município e Sexo'!$A$2:$I$11321,5,FALSE)</f>
        <v>PETROLINA</v>
      </c>
      <c r="K11280" t="str">
        <f>VLOOKUP(A11280,'Município e Sexo'!$A$2:$I$11321,7,FALSE)</f>
        <v>FEMININO</v>
      </c>
    </row>
    <row r="11281" spans="1:11" ht="15" customHeight="1" thickBot="1" x14ac:dyDescent="0.25">
      <c r="A11281" t="str">
        <f>CONCATENATE(B11281,C11281,D11281,G11281,E11281,I11281)</f>
        <v>20122020HOMICIDIO231</v>
      </c>
      <c r="B11281" s="4">
        <v>20</v>
      </c>
      <c r="C11281" s="5">
        <v>12</v>
      </c>
      <c r="D11281" s="4">
        <v>2020</v>
      </c>
      <c r="E11281" s="4">
        <v>23</v>
      </c>
      <c r="F11281" s="4" t="s">
        <v>210</v>
      </c>
      <c r="G11281" s="4" t="s">
        <v>12</v>
      </c>
      <c r="H11281" s="4" t="s">
        <v>211</v>
      </c>
      <c r="I11281" s="4">
        <v>1</v>
      </c>
      <c r="J11281" t="str">
        <f>VLOOKUP(A11281,'Município e Sexo'!$A$2:$I$11321,5,FALSE)</f>
        <v>JABOATAO DOS GUARARAPES</v>
      </c>
      <c r="K11281" t="str">
        <f>VLOOKUP(A11281,'Município e Sexo'!$A$2:$I$11321,7,FALSE)</f>
        <v>MASCULINO</v>
      </c>
    </row>
    <row r="11282" spans="1:11" ht="15" customHeight="1" thickBot="1" x14ac:dyDescent="0.25">
      <c r="A11282" t="str">
        <f>CONCATENATE(B11282,C11282,D11282,G11282,E11282,I11282)</f>
        <v>20122020HOMICIDIO331</v>
      </c>
      <c r="B11282" s="4">
        <v>20</v>
      </c>
      <c r="C11282" s="5">
        <v>12</v>
      </c>
      <c r="D11282" s="4">
        <v>2020</v>
      </c>
      <c r="E11282" s="4">
        <v>33</v>
      </c>
      <c r="F11282" s="4" t="s">
        <v>210</v>
      </c>
      <c r="G11282" s="4" t="s">
        <v>12</v>
      </c>
      <c r="H11282" s="4" t="s">
        <v>218</v>
      </c>
      <c r="I11282" s="4">
        <v>1</v>
      </c>
      <c r="J11282" t="str">
        <f>VLOOKUP(A11282,'Município e Sexo'!$A$2:$I$11321,5,FALSE)</f>
        <v>RECIFE</v>
      </c>
      <c r="K11282" t="str">
        <f>VLOOKUP(A11282,'Município e Sexo'!$A$2:$I$11321,7,FALSE)</f>
        <v>MASCULINO</v>
      </c>
    </row>
    <row r="11283" spans="1:11" ht="15" customHeight="1" thickBot="1" x14ac:dyDescent="0.25">
      <c r="A11283" t="str">
        <f>CONCATENATE(B11283,C11283,D11283,G11283,E11283,I11283)</f>
        <v>21122020HOMICIDIO191</v>
      </c>
      <c r="B11283" s="4">
        <v>21</v>
      </c>
      <c r="C11283" s="5">
        <v>12</v>
      </c>
      <c r="D11283" s="4">
        <v>2020</v>
      </c>
      <c r="E11283" s="4">
        <v>19</v>
      </c>
      <c r="F11283" s="4" t="s">
        <v>210</v>
      </c>
      <c r="G11283" s="4" t="s">
        <v>12</v>
      </c>
      <c r="H11283" s="4" t="s">
        <v>211</v>
      </c>
      <c r="I11283" s="4">
        <v>1</v>
      </c>
      <c r="J11283" t="str">
        <f>VLOOKUP(A11283,'Município e Sexo'!$A$2:$I$11321,5,FALSE)</f>
        <v>IPOJUCA</v>
      </c>
      <c r="K11283" t="str">
        <f>VLOOKUP(A11283,'Município e Sexo'!$A$2:$I$11321,7,FALSE)</f>
        <v>MASCULINO</v>
      </c>
    </row>
    <row r="11284" spans="1:11" ht="15" customHeight="1" thickBot="1" x14ac:dyDescent="0.25">
      <c r="A11284" t="str">
        <f>CONCATENATE(B11284,C11284,D11284,G11284,E11284,I11284)</f>
        <v>21122020HOMICIDIO191</v>
      </c>
      <c r="B11284" s="4">
        <v>21</v>
      </c>
      <c r="C11284" s="5">
        <v>12</v>
      </c>
      <c r="D11284" s="4">
        <v>2020</v>
      </c>
      <c r="E11284" s="4">
        <v>19</v>
      </c>
      <c r="F11284" s="4" t="s">
        <v>210</v>
      </c>
      <c r="G11284" s="4" t="s">
        <v>12</v>
      </c>
      <c r="H11284" s="4" t="s">
        <v>217</v>
      </c>
      <c r="I11284" s="4">
        <v>1</v>
      </c>
      <c r="J11284" t="str">
        <f>VLOOKUP(A11284,'Município e Sexo'!$A$2:$I$11321,5,FALSE)</f>
        <v>IPOJUCA</v>
      </c>
      <c r="K11284" t="str">
        <f>VLOOKUP(A11284,'Município e Sexo'!$A$2:$I$11321,7,FALSE)</f>
        <v>MASCULINO</v>
      </c>
    </row>
    <row r="11285" spans="1:11" ht="15" customHeight="1" thickBot="1" x14ac:dyDescent="0.25">
      <c r="A11285" t="str">
        <f>CONCATENATE(B11285,C11285,D11285,G11285,E11285,"2")</f>
        <v>21122020HOMICIDIO212</v>
      </c>
      <c r="B11285" s="4">
        <v>21</v>
      </c>
      <c r="C11285" s="5">
        <v>12</v>
      </c>
      <c r="D11285" s="4">
        <v>2020</v>
      </c>
      <c r="E11285" s="4">
        <v>21</v>
      </c>
      <c r="F11285" s="4" t="s">
        <v>210</v>
      </c>
      <c r="G11285" s="4" t="s">
        <v>12</v>
      </c>
      <c r="H11285" s="4" t="s">
        <v>217</v>
      </c>
      <c r="I11285" s="4">
        <v>1</v>
      </c>
      <c r="J11285" t="str">
        <f>VLOOKUP(A11285,'Município e Sexo'!$A$2:$I$11321,5,FALSE)</f>
        <v>IPOJUCA</v>
      </c>
      <c r="K11285" t="str">
        <f>VLOOKUP(A11285,'Município e Sexo'!$A$2:$I$11321,7,FALSE)</f>
        <v>MASCULINO</v>
      </c>
    </row>
    <row r="11286" spans="1:11" ht="15" customHeight="1" thickBot="1" x14ac:dyDescent="0.25">
      <c r="A11286" t="str">
        <f>CONCATENATE(B11286,C11286,D11286,G11286,E11286,"2")</f>
        <v>21122020HOMICIDIO212</v>
      </c>
      <c r="B11286" s="4">
        <v>21</v>
      </c>
      <c r="C11286" s="5">
        <v>12</v>
      </c>
      <c r="D11286" s="4">
        <v>2020</v>
      </c>
      <c r="E11286" s="4">
        <v>21</v>
      </c>
      <c r="F11286" s="4" t="s">
        <v>210</v>
      </c>
      <c r="G11286" s="4" t="s">
        <v>12</v>
      </c>
      <c r="H11286" s="4" t="s">
        <v>217</v>
      </c>
      <c r="I11286" s="4">
        <v>1</v>
      </c>
      <c r="J11286" t="str">
        <f>VLOOKUP(A11286,'Município e Sexo'!$A$2:$I$11321,5,FALSE)</f>
        <v>IPOJUCA</v>
      </c>
      <c r="K11286" t="str">
        <f>VLOOKUP(A11286,'Município e Sexo'!$A$2:$I$11321,7,FALSE)</f>
        <v>MASCULINO</v>
      </c>
    </row>
    <row r="11287" spans="1:11" ht="15" customHeight="1" thickBot="1" x14ac:dyDescent="0.25">
      <c r="A11287" t="str">
        <f>CONCATENATE(B11287,C11287,D11287,G11287,E11287,I11287)</f>
        <v>21122020HOMICIDIO241</v>
      </c>
      <c r="B11287" s="4">
        <v>21</v>
      </c>
      <c r="C11287" s="5">
        <v>12</v>
      </c>
      <c r="D11287" s="4">
        <v>2020</v>
      </c>
      <c r="E11287" s="4">
        <v>24</v>
      </c>
      <c r="F11287" s="4" t="s">
        <v>210</v>
      </c>
      <c r="G11287" s="4" t="s">
        <v>12</v>
      </c>
      <c r="H11287" s="4" t="s">
        <v>217</v>
      </c>
      <c r="I11287" s="4">
        <v>1</v>
      </c>
      <c r="J11287" t="str">
        <f>VLOOKUP(A11287,'Município e Sexo'!$A$2:$I$11321,5,FALSE)</f>
        <v>IPOJUCA</v>
      </c>
      <c r="K11287" t="str">
        <f>VLOOKUP(A11287,'Município e Sexo'!$A$2:$I$11321,7,FALSE)</f>
        <v>MASCULINO</v>
      </c>
    </row>
    <row r="11288" spans="1:11" ht="15" customHeight="1" thickBot="1" x14ac:dyDescent="0.25">
      <c r="A11288" t="str">
        <f>CONCATENATE(B11288,C11288,D11288,G11288,E11288,I11288)</f>
        <v>21122020HOMICIDIO291</v>
      </c>
      <c r="B11288" s="4">
        <v>21</v>
      </c>
      <c r="C11288" s="5">
        <v>12</v>
      </c>
      <c r="D11288" s="4">
        <v>2020</v>
      </c>
      <c r="E11288" s="4">
        <v>29</v>
      </c>
      <c r="F11288" s="4" t="s">
        <v>210</v>
      </c>
      <c r="G11288" s="4" t="s">
        <v>12</v>
      </c>
      <c r="H11288" s="4" t="s">
        <v>211</v>
      </c>
      <c r="I11288" s="4">
        <v>1</v>
      </c>
      <c r="J11288" t="str">
        <f>VLOOKUP(A11288,'Município e Sexo'!$A$2:$I$11321,5,FALSE)</f>
        <v>GARANHUNS</v>
      </c>
      <c r="K11288" t="str">
        <f>VLOOKUP(A11288,'Município e Sexo'!$A$2:$I$11321,7,FALSE)</f>
        <v>MASCULINO</v>
      </c>
    </row>
    <row r="11289" spans="1:11" ht="15" customHeight="1" thickBot="1" x14ac:dyDescent="0.25">
      <c r="A11289" t="str">
        <f>CONCATENATE(B11289,C11289,D11289,G11289,E11289,I11289)</f>
        <v>21122020FEMINICIDIO351</v>
      </c>
      <c r="B11289" s="4">
        <v>21</v>
      </c>
      <c r="C11289" s="5">
        <v>12</v>
      </c>
      <c r="D11289" s="4">
        <v>2020</v>
      </c>
      <c r="E11289" s="4">
        <v>35</v>
      </c>
      <c r="F11289" s="4" t="s">
        <v>210</v>
      </c>
      <c r="G11289" s="4" t="s">
        <v>29</v>
      </c>
      <c r="H11289" s="4" t="s">
        <v>29</v>
      </c>
      <c r="I11289" s="4">
        <v>1</v>
      </c>
      <c r="J11289" t="str">
        <f>VLOOKUP(A11289,'Município e Sexo'!$A$2:$I$11321,5,FALSE)</f>
        <v>BUENOS AIRES</v>
      </c>
      <c r="K11289" t="str">
        <f>VLOOKUP(A11289,'Município e Sexo'!$A$2:$I$11321,7,FALSE)</f>
        <v>FEMININO</v>
      </c>
    </row>
    <row r="11290" spans="1:11" ht="15" customHeight="1" thickBot="1" x14ac:dyDescent="0.25">
      <c r="A11290" t="str">
        <f>CONCATENATE(B11290,C11290,D11290,G11290,E11290,I11290)</f>
        <v>21122020HOMICIDIO141</v>
      </c>
      <c r="B11290" s="4">
        <v>21</v>
      </c>
      <c r="C11290" s="5">
        <v>12</v>
      </c>
      <c r="D11290" s="4">
        <v>2020</v>
      </c>
      <c r="E11290" s="4">
        <v>14</v>
      </c>
      <c r="F11290" s="4" t="s">
        <v>210</v>
      </c>
      <c r="G11290" s="4" t="s">
        <v>12</v>
      </c>
      <c r="H11290" s="4" t="s">
        <v>211</v>
      </c>
      <c r="I11290" s="4">
        <v>1</v>
      </c>
      <c r="J11290" t="str">
        <f>VLOOKUP(A11290,'Município e Sexo'!$A$2:$I$11321,5,FALSE)</f>
        <v>ESCADA</v>
      </c>
      <c r="K11290" t="str">
        <f>VLOOKUP(A11290,'Município e Sexo'!$A$2:$I$11321,7,FALSE)</f>
        <v>MASCULINO</v>
      </c>
    </row>
    <row r="11291" spans="1:11" ht="15" customHeight="1" thickBot="1" x14ac:dyDescent="0.25">
      <c r="A11291" t="str">
        <f>CONCATENATE(B11291,C11291,D11291,G11291,E11291,I11291)</f>
        <v>21122020HOMICIDIO161</v>
      </c>
      <c r="B11291" s="4">
        <v>21</v>
      </c>
      <c r="C11291" s="5">
        <v>12</v>
      </c>
      <c r="D11291" s="4">
        <v>2020</v>
      </c>
      <c r="E11291" s="4">
        <v>16</v>
      </c>
      <c r="F11291" s="4" t="s">
        <v>210</v>
      </c>
      <c r="G11291" s="4" t="s">
        <v>12</v>
      </c>
      <c r="H11291" s="4" t="s">
        <v>211</v>
      </c>
      <c r="I11291" s="4">
        <v>1</v>
      </c>
      <c r="J11291" t="str">
        <f>VLOOKUP(A11291,'Município e Sexo'!$A$2:$I$11321,5,FALSE)</f>
        <v>VITORIA DE SANTO ANTAO</v>
      </c>
      <c r="K11291" t="str">
        <f>VLOOKUP(A11291,'Município e Sexo'!$A$2:$I$11321,7,FALSE)</f>
        <v>MASCULINO</v>
      </c>
    </row>
    <row r="11292" spans="1:11" ht="15" customHeight="1" thickBot="1" x14ac:dyDescent="0.25">
      <c r="A11292" t="str">
        <f>CONCATENATE(B11292,C11292,D11292,G11292,E11292,I11292)</f>
        <v>21122020HOMICIDIO251</v>
      </c>
      <c r="B11292" s="4">
        <v>21</v>
      </c>
      <c r="C11292" s="5">
        <v>12</v>
      </c>
      <c r="D11292" s="4">
        <v>2020</v>
      </c>
      <c r="E11292" s="4">
        <v>25</v>
      </c>
      <c r="F11292" s="4" t="s">
        <v>210</v>
      </c>
      <c r="G11292" s="4" t="s">
        <v>12</v>
      </c>
      <c r="H11292" s="4" t="s">
        <v>213</v>
      </c>
      <c r="I11292" s="4">
        <v>1</v>
      </c>
      <c r="J11292" t="str">
        <f>VLOOKUP(A11292,'Município e Sexo'!$A$2:$I$11321,5,FALSE)</f>
        <v>CABROBO</v>
      </c>
      <c r="K11292" t="str">
        <f>VLOOKUP(A11292,'Município e Sexo'!$A$2:$I$11321,7,FALSE)</f>
        <v>MASCULINO</v>
      </c>
    </row>
    <row r="11293" spans="1:11" ht="15" customHeight="1" thickBot="1" x14ac:dyDescent="0.25">
      <c r="A11293" t="str">
        <f>CONCATENATE(B11293,C11293,D11293,G11293,E11293,I11293)</f>
        <v>21122020HOMICIDIO271</v>
      </c>
      <c r="B11293" s="4">
        <v>21</v>
      </c>
      <c r="C11293" s="5">
        <v>12</v>
      </c>
      <c r="D11293" s="4">
        <v>2020</v>
      </c>
      <c r="E11293" s="4">
        <v>27</v>
      </c>
      <c r="F11293" s="4" t="s">
        <v>210</v>
      </c>
      <c r="G11293" s="4" t="s">
        <v>12</v>
      </c>
      <c r="H11293" s="4" t="s">
        <v>211</v>
      </c>
      <c r="I11293" s="4">
        <v>1</v>
      </c>
      <c r="J11293" t="str">
        <f>VLOOKUP(A11293,'Município e Sexo'!$A$2:$I$11321,5,FALSE)</f>
        <v>ESCADA</v>
      </c>
      <c r="K11293" t="str">
        <f>VLOOKUP(A11293,'Município e Sexo'!$A$2:$I$11321,7,FALSE)</f>
        <v>MASCULINO</v>
      </c>
    </row>
    <row r="11294" spans="1:11" ht="15" customHeight="1" thickBot="1" x14ac:dyDescent="0.25">
      <c r="A11294" t="str">
        <f>CONCATENATE(B11294,C11294,D11294,G11294,E11294,I11294)</f>
        <v>21122020HOMICIDIO441</v>
      </c>
      <c r="B11294" s="4">
        <v>21</v>
      </c>
      <c r="C11294" s="5">
        <v>12</v>
      </c>
      <c r="D11294" s="4">
        <v>2020</v>
      </c>
      <c r="E11294" s="4">
        <v>44</v>
      </c>
      <c r="F11294" s="4" t="s">
        <v>210</v>
      </c>
      <c r="G11294" s="4" t="s">
        <v>12</v>
      </c>
      <c r="H11294" s="4" t="s">
        <v>211</v>
      </c>
      <c r="I11294" s="4">
        <v>1</v>
      </c>
      <c r="J11294" t="str">
        <f>VLOOKUP(A11294,'Município e Sexo'!$A$2:$I$11321,5,FALSE)</f>
        <v>JABOATAO DOS GUARARAPES</v>
      </c>
      <c r="K11294" t="str">
        <f>VLOOKUP(A11294,'Município e Sexo'!$A$2:$I$11321,7,FALSE)</f>
        <v>MASCULINO</v>
      </c>
    </row>
    <row r="11295" spans="1:11" ht="15" customHeight="1" thickBot="1" x14ac:dyDescent="0.25">
      <c r="A11295" t="str">
        <f>CONCATENATE(B11295,C11295,D11295,G11295,E11295,I11295)</f>
        <v>21122020HOMICIDIO271</v>
      </c>
      <c r="B11295" s="4">
        <v>21</v>
      </c>
      <c r="C11295" s="5">
        <v>12</v>
      </c>
      <c r="D11295" s="4">
        <v>2020</v>
      </c>
      <c r="E11295" s="4">
        <v>27</v>
      </c>
      <c r="F11295" s="4" t="s">
        <v>210</v>
      </c>
      <c r="G11295" s="4" t="s">
        <v>12</v>
      </c>
      <c r="H11295" s="4" t="s">
        <v>211</v>
      </c>
      <c r="I11295" s="4">
        <v>1</v>
      </c>
      <c r="J11295" t="str">
        <f>VLOOKUP(A11295,'Município e Sexo'!$A$2:$I$11321,5,FALSE)</f>
        <v>ESCADA</v>
      </c>
      <c r="K11295" t="str">
        <f>VLOOKUP(A11295,'Município e Sexo'!$A$2:$I$11321,7,FALSE)</f>
        <v>MASCULINO</v>
      </c>
    </row>
    <row r="11296" spans="1:11" ht="15" customHeight="1" thickBot="1" x14ac:dyDescent="0.25">
      <c r="A11296" t="str">
        <f>CONCATENATE(B11296,C11296,D11296,G11296,E11296,I11296)</f>
        <v>22122020HOMICIDIO411</v>
      </c>
      <c r="B11296" s="4">
        <v>22</v>
      </c>
      <c r="C11296" s="5">
        <v>12</v>
      </c>
      <c r="D11296" s="4">
        <v>2020</v>
      </c>
      <c r="E11296" s="4">
        <v>41</v>
      </c>
      <c r="F11296" s="4" t="s">
        <v>216</v>
      </c>
      <c r="G11296" s="4" t="s">
        <v>12</v>
      </c>
      <c r="H11296" s="4" t="s">
        <v>213</v>
      </c>
      <c r="I11296" s="4">
        <v>1</v>
      </c>
      <c r="J11296" t="str">
        <f>VLOOKUP(A11296,'Município e Sexo'!$A$2:$I$11321,5,FALSE)</f>
        <v>SAO JOSE DO BELMONTE</v>
      </c>
      <c r="K11296" t="str">
        <f>VLOOKUP(A11296,'Município e Sexo'!$A$2:$I$11321,7,FALSE)</f>
        <v>MASCULINO</v>
      </c>
    </row>
    <row r="11297" spans="1:11" ht="15" customHeight="1" thickBot="1" x14ac:dyDescent="0.25">
      <c r="A11297" t="str">
        <f>CONCATENATE(B11297,C11297,D11297,G11297,E11297,I11297)</f>
        <v>22122020HOMICIDIO501</v>
      </c>
      <c r="B11297" s="4">
        <v>22</v>
      </c>
      <c r="C11297" s="5">
        <v>12</v>
      </c>
      <c r="D11297" s="4">
        <v>2020</v>
      </c>
      <c r="E11297" s="4">
        <v>50</v>
      </c>
      <c r="F11297" s="4" t="s">
        <v>210</v>
      </c>
      <c r="G11297" s="4" t="s">
        <v>12</v>
      </c>
      <c r="H11297" s="4" t="s">
        <v>211</v>
      </c>
      <c r="I11297" s="4">
        <v>1</v>
      </c>
      <c r="J11297" t="str">
        <f>VLOOKUP(A11297,'Município e Sexo'!$A$2:$I$11321,5,FALSE)</f>
        <v>BOM JARDIM</v>
      </c>
      <c r="K11297" t="str">
        <f>VLOOKUP(A11297,'Município e Sexo'!$A$2:$I$11321,7,FALSE)</f>
        <v>MASCULINO</v>
      </c>
    </row>
    <row r="11298" spans="1:11" ht="15" customHeight="1" thickBot="1" x14ac:dyDescent="0.25">
      <c r="A11298" t="str">
        <f>CONCATENATE(B11298,C11298,D11298,G11298,E11298,I11298)</f>
        <v>22122020HOMICIDIO151</v>
      </c>
      <c r="B11298" s="4">
        <v>22</v>
      </c>
      <c r="C11298" s="5">
        <v>12</v>
      </c>
      <c r="D11298" s="4">
        <v>2020</v>
      </c>
      <c r="E11298" s="4">
        <v>15</v>
      </c>
      <c r="F11298" s="4" t="s">
        <v>210</v>
      </c>
      <c r="G11298" s="4" t="s">
        <v>12</v>
      </c>
      <c r="H11298" s="4" t="s">
        <v>211</v>
      </c>
      <c r="I11298" s="4">
        <v>1</v>
      </c>
      <c r="J11298" t="str">
        <f>VLOOKUP(A11298,'Município e Sexo'!$A$2:$I$11321,5,FALSE)</f>
        <v>RIO FORMOSO</v>
      </c>
      <c r="K11298" t="str">
        <f>VLOOKUP(A11298,'Município e Sexo'!$A$2:$I$11321,7,FALSE)</f>
        <v>FEMININO</v>
      </c>
    </row>
    <row r="11299" spans="1:11" ht="15" customHeight="1" thickBot="1" x14ac:dyDescent="0.25">
      <c r="A11299" t="str">
        <f>CONCATENATE(B11299,C11299,D11299,G11299,E11299,I11299)</f>
        <v>22122020HOMICIDIO211</v>
      </c>
      <c r="B11299" s="4">
        <v>22</v>
      </c>
      <c r="C11299" s="5">
        <v>12</v>
      </c>
      <c r="D11299" s="4">
        <v>2020</v>
      </c>
      <c r="E11299" s="4">
        <v>21</v>
      </c>
      <c r="F11299" s="4" t="s">
        <v>210</v>
      </c>
      <c r="G11299" s="4" t="s">
        <v>12</v>
      </c>
      <c r="H11299" s="4" t="s">
        <v>211</v>
      </c>
      <c r="I11299" s="4">
        <v>1</v>
      </c>
      <c r="J11299" t="str">
        <f>VLOOKUP(A11299,'Município e Sexo'!$A$2:$I$11321,5,FALSE)</f>
        <v>RIO FORMOSO</v>
      </c>
      <c r="K11299" t="str">
        <f>VLOOKUP(A11299,'Município e Sexo'!$A$2:$I$11321,7,FALSE)</f>
        <v>MASCULINO</v>
      </c>
    </row>
    <row r="11300" spans="1:11" ht="15" customHeight="1" thickBot="1" x14ac:dyDescent="0.25">
      <c r="A11300" t="str">
        <f>CONCATENATE(B11300,C11300,D11300,G11300,E11300,I11300)</f>
        <v>22122020HOMICIDIO261</v>
      </c>
      <c r="B11300" s="4">
        <v>22</v>
      </c>
      <c r="C11300" s="5">
        <v>12</v>
      </c>
      <c r="D11300" s="4">
        <v>2020</v>
      </c>
      <c r="E11300" s="4">
        <v>26</v>
      </c>
      <c r="F11300" s="4" t="s">
        <v>210</v>
      </c>
      <c r="G11300" s="4" t="s">
        <v>12</v>
      </c>
      <c r="H11300" s="4" t="s">
        <v>212</v>
      </c>
      <c r="I11300" s="4">
        <v>1</v>
      </c>
      <c r="J11300" t="str">
        <f>VLOOKUP(A11300,'Município e Sexo'!$A$2:$I$11321,5,FALSE)</f>
        <v>ITAMARACA</v>
      </c>
      <c r="K11300" t="str">
        <f>VLOOKUP(A11300,'Município e Sexo'!$A$2:$I$11321,7,FALSE)</f>
        <v>FEMININO</v>
      </c>
    </row>
    <row r="11301" spans="1:11" ht="15" customHeight="1" thickBot="1" x14ac:dyDescent="0.25">
      <c r="A11301" t="str">
        <f>CONCATENATE(B11301,C11301,D11301,G11301,E11301,I11301)</f>
        <v>22122020HOMICIDIO221</v>
      </c>
      <c r="B11301" s="4">
        <v>22</v>
      </c>
      <c r="C11301" s="5">
        <v>12</v>
      </c>
      <c r="D11301" s="4">
        <v>2020</v>
      </c>
      <c r="E11301" s="4">
        <v>22</v>
      </c>
      <c r="F11301" s="4" t="s">
        <v>210</v>
      </c>
      <c r="G11301" s="4" t="s">
        <v>12</v>
      </c>
      <c r="H11301" s="4" t="s">
        <v>211</v>
      </c>
      <c r="I11301" s="4">
        <v>1</v>
      </c>
      <c r="J11301" t="str">
        <f>VLOOKUP(A11301,'Município e Sexo'!$A$2:$I$11321,5,FALSE)</f>
        <v>TIMBAUBA</v>
      </c>
      <c r="K11301" t="str">
        <f>VLOOKUP(A11301,'Município e Sexo'!$A$2:$I$11321,7,FALSE)</f>
        <v>MASCULINO</v>
      </c>
    </row>
    <row r="11302" spans="1:11" ht="15" customHeight="1" thickBot="1" x14ac:dyDescent="0.25">
      <c r="A11302" t="str">
        <f>CONCATENATE(B11302,C11302,D11302,G11302,E11302,I11302)</f>
        <v>22122020HOMICIDIO301</v>
      </c>
      <c r="B11302" s="4">
        <v>22</v>
      </c>
      <c r="C11302" s="5">
        <v>12</v>
      </c>
      <c r="D11302" s="4">
        <v>2020</v>
      </c>
      <c r="E11302" s="4">
        <v>30</v>
      </c>
      <c r="F11302" s="4" t="s">
        <v>210</v>
      </c>
      <c r="G11302" s="4" t="s">
        <v>12</v>
      </c>
      <c r="H11302" s="4" t="s">
        <v>212</v>
      </c>
      <c r="I11302" s="4">
        <v>1</v>
      </c>
      <c r="J11302" t="str">
        <f>VLOOKUP(A11302,'Município e Sexo'!$A$2:$I$11321,5,FALSE)</f>
        <v>BOM CONSELHO</v>
      </c>
      <c r="K11302" t="str">
        <f>VLOOKUP(A11302,'Município e Sexo'!$A$2:$I$11321,7,FALSE)</f>
        <v>MASCULINO</v>
      </c>
    </row>
    <row r="11303" spans="1:11" ht="15" customHeight="1" thickBot="1" x14ac:dyDescent="0.25">
      <c r="A11303" t="str">
        <f>CONCATENATE(B11303,C11303,D11303,G11303,E11303,I11303)</f>
        <v>22122020HOMICIDIO391</v>
      </c>
      <c r="B11303" s="4">
        <v>22</v>
      </c>
      <c r="C11303" s="5">
        <v>12</v>
      </c>
      <c r="D11303" s="4">
        <v>2020</v>
      </c>
      <c r="E11303" s="4">
        <v>39</v>
      </c>
      <c r="F11303" s="4" t="s">
        <v>210</v>
      </c>
      <c r="G11303" s="4" t="s">
        <v>12</v>
      </c>
      <c r="H11303" s="4" t="s">
        <v>211</v>
      </c>
      <c r="I11303" s="4">
        <v>1</v>
      </c>
      <c r="J11303" t="str">
        <f>VLOOKUP(A11303,'Município e Sexo'!$A$2:$I$11321,5,FALSE)</f>
        <v>RECIFE</v>
      </c>
      <c r="K11303" t="str">
        <f>VLOOKUP(A11303,'Município e Sexo'!$A$2:$I$11321,7,FALSE)</f>
        <v>MASCULINO</v>
      </c>
    </row>
    <row r="11304" spans="1:11" ht="15" customHeight="1" thickBot="1" x14ac:dyDescent="0.25">
      <c r="A11304" t="str">
        <f>CONCATENATE(B11304,C11304,D11304,G11304,E11304,I11304)</f>
        <v>23122020HOMICIDIO221</v>
      </c>
      <c r="B11304" s="4">
        <v>23</v>
      </c>
      <c r="C11304" s="5">
        <v>12</v>
      </c>
      <c r="D11304" s="4">
        <v>2020</v>
      </c>
      <c r="E11304" s="4">
        <v>22</v>
      </c>
      <c r="F11304" s="4" t="s">
        <v>210</v>
      </c>
      <c r="G11304" s="4" t="s">
        <v>12</v>
      </c>
      <c r="H11304" s="4" t="s">
        <v>211</v>
      </c>
      <c r="I11304" s="4">
        <v>1</v>
      </c>
      <c r="J11304" t="str">
        <f>VLOOKUP(A11304,'Município e Sexo'!$A$2:$I$11321,5,FALSE)</f>
        <v>CABO DE SANTO AGOSTINHO</v>
      </c>
      <c r="K11304" t="str">
        <f>VLOOKUP(A11304,'Município e Sexo'!$A$2:$I$11321,7,FALSE)</f>
        <v>MASCULINO</v>
      </c>
    </row>
    <row r="11305" spans="1:11" ht="15" customHeight="1" thickBot="1" x14ac:dyDescent="0.25">
      <c r="A11305" t="str">
        <f>CONCATENATE(B11305,C11305,D11305,G11305,E11305,I11305)</f>
        <v>23122020HOMICIDIO341</v>
      </c>
      <c r="B11305" s="4">
        <v>23</v>
      </c>
      <c r="C11305" s="5">
        <v>12</v>
      </c>
      <c r="D11305" s="4">
        <v>2020</v>
      </c>
      <c r="E11305" s="4">
        <v>34</v>
      </c>
      <c r="F11305" s="4" t="s">
        <v>210</v>
      </c>
      <c r="G11305" s="4" t="s">
        <v>12</v>
      </c>
      <c r="H11305" s="4" t="s">
        <v>213</v>
      </c>
      <c r="I11305" s="4">
        <v>1</v>
      </c>
      <c r="J11305" t="str">
        <f>VLOOKUP(A11305,'Município e Sexo'!$A$2:$I$11321,5,FALSE)</f>
        <v>RECIFE</v>
      </c>
      <c r="K11305" t="str">
        <f>VLOOKUP(A11305,'Município e Sexo'!$A$2:$I$11321,7,FALSE)</f>
        <v>MASCULINO</v>
      </c>
    </row>
    <row r="11306" spans="1:11" ht="15" customHeight="1" thickBot="1" x14ac:dyDescent="0.25">
      <c r="A11306" t="str">
        <f>CONCATENATE(B11306,C11306,D11306,G11306,E11306,I11306)</f>
        <v>23122020HOMICIDIO1</v>
      </c>
      <c r="B11306" s="4">
        <v>23</v>
      </c>
      <c r="C11306" s="5">
        <v>12</v>
      </c>
      <c r="D11306" s="4">
        <v>2020</v>
      </c>
      <c r="E11306" s="4"/>
      <c r="F11306" s="4" t="s">
        <v>210</v>
      </c>
      <c r="G11306" s="4" t="s">
        <v>12</v>
      </c>
      <c r="H11306" s="4" t="s">
        <v>211</v>
      </c>
      <c r="I11306" s="4">
        <v>1</v>
      </c>
      <c r="J11306" t="str">
        <f>VLOOKUP(A11306,'Município e Sexo'!$A$2:$I$11321,5,FALSE)</f>
        <v>RECIFE</v>
      </c>
      <c r="K11306" t="str">
        <f>VLOOKUP(A11306,'Município e Sexo'!$A$2:$I$11321,7,FALSE)</f>
        <v>MASCULINO</v>
      </c>
    </row>
    <row r="11307" spans="1:11" ht="15" customHeight="1" thickBot="1" x14ac:dyDescent="0.25">
      <c r="A11307" t="str">
        <f>CONCATENATE(B11307,C11307,D11307,G11307,E11307,I11307)</f>
        <v>23122020HOMICIDIO221</v>
      </c>
      <c r="B11307" s="4">
        <v>23</v>
      </c>
      <c r="C11307" s="5">
        <v>12</v>
      </c>
      <c r="D11307" s="4">
        <v>2020</v>
      </c>
      <c r="E11307" s="4">
        <v>22</v>
      </c>
      <c r="F11307" s="4" t="s">
        <v>210</v>
      </c>
      <c r="G11307" s="4" t="s">
        <v>12</v>
      </c>
      <c r="H11307" s="4" t="s">
        <v>211</v>
      </c>
      <c r="I11307" s="4">
        <v>1</v>
      </c>
      <c r="J11307" t="str">
        <f>VLOOKUP(A11307,'Município e Sexo'!$A$2:$I$11321,5,FALSE)</f>
        <v>CABO DE SANTO AGOSTINHO</v>
      </c>
      <c r="K11307" t="str">
        <f>VLOOKUP(A11307,'Município e Sexo'!$A$2:$I$11321,7,FALSE)</f>
        <v>MASCULINO</v>
      </c>
    </row>
    <row r="11308" spans="1:11" ht="15" customHeight="1" thickBot="1" x14ac:dyDescent="0.25">
      <c r="A11308" t="str">
        <f>CONCATENATE(B11308,C11308,D11308,G11308,E11308,I11308)</f>
        <v>23122020LATROCINIO321</v>
      </c>
      <c r="B11308" s="4">
        <v>23</v>
      </c>
      <c r="C11308" s="5">
        <v>12</v>
      </c>
      <c r="D11308" s="4">
        <v>2020</v>
      </c>
      <c r="E11308" s="4">
        <v>32</v>
      </c>
      <c r="F11308" s="4" t="s">
        <v>210</v>
      </c>
      <c r="G11308" s="4" t="s">
        <v>33</v>
      </c>
      <c r="H11308" s="4" t="s">
        <v>215</v>
      </c>
      <c r="I11308" s="4">
        <v>1</v>
      </c>
      <c r="J11308" t="str">
        <f>VLOOKUP(A11308,'Município e Sexo'!$A$2:$I$11321,5,FALSE)</f>
        <v>PETROLINA</v>
      </c>
      <c r="K11308" t="str">
        <f>VLOOKUP(A11308,'Município e Sexo'!$A$2:$I$11321,7,FALSE)</f>
        <v>MASCULINO</v>
      </c>
    </row>
    <row r="11309" spans="1:11" ht="15" customHeight="1" thickBot="1" x14ac:dyDescent="0.25">
      <c r="A11309" t="str">
        <f>CONCATENATE(B11309,C11309,D11309,G11309,E11309,I11309)</f>
        <v>23122020HOMICIDIO261</v>
      </c>
      <c r="B11309" s="4">
        <v>23</v>
      </c>
      <c r="C11309" s="5">
        <v>12</v>
      </c>
      <c r="D11309" s="4">
        <v>2020</v>
      </c>
      <c r="E11309" s="4">
        <v>26</v>
      </c>
      <c r="F11309" s="4" t="s">
        <v>210</v>
      </c>
      <c r="G11309" s="4" t="s">
        <v>12</v>
      </c>
      <c r="H11309" s="4" t="s">
        <v>211</v>
      </c>
      <c r="I11309" s="4">
        <v>1</v>
      </c>
      <c r="J11309" t="str">
        <f>VLOOKUP(A11309,'Município e Sexo'!$A$2:$I$11321,5,FALSE)</f>
        <v>RECIFE</v>
      </c>
      <c r="K11309" t="str">
        <f>VLOOKUP(A11309,'Município e Sexo'!$A$2:$I$11321,7,FALSE)</f>
        <v>MASCULINO</v>
      </c>
    </row>
    <row r="11310" spans="1:11" ht="15" customHeight="1" thickBot="1" x14ac:dyDescent="0.25">
      <c r="A11310" t="str">
        <f>CONCATENATE(B11310,C11310,D11310,G11310,E11310,I11310)</f>
        <v>23122020HOMICIDIO401</v>
      </c>
      <c r="B11310" s="4">
        <v>23</v>
      </c>
      <c r="C11310" s="5">
        <v>12</v>
      </c>
      <c r="D11310" s="4">
        <v>2020</v>
      </c>
      <c r="E11310" s="4">
        <v>40</v>
      </c>
      <c r="F11310" s="4" t="s">
        <v>210</v>
      </c>
      <c r="G11310" s="4" t="s">
        <v>12</v>
      </c>
      <c r="H11310" s="4" t="s">
        <v>218</v>
      </c>
      <c r="I11310" s="4">
        <v>1</v>
      </c>
      <c r="J11310" t="str">
        <f>VLOOKUP(A11310,'Município e Sexo'!$A$2:$I$11321,5,FALSE)</f>
        <v>SAO JOSE DO EGITO</v>
      </c>
      <c r="K11310" t="str">
        <f>VLOOKUP(A11310,'Município e Sexo'!$A$2:$I$11321,7,FALSE)</f>
        <v>MASCULINO</v>
      </c>
    </row>
    <row r="11311" spans="1:11" ht="15" customHeight="1" thickBot="1" x14ac:dyDescent="0.25">
      <c r="A11311" t="str">
        <f>CONCATENATE(B11311,C11311,D11311,G11311,E11311,I11311)</f>
        <v>24122020HOMICIDIO691</v>
      </c>
      <c r="B11311" s="4">
        <v>24</v>
      </c>
      <c r="C11311" s="5">
        <v>12</v>
      </c>
      <c r="D11311" s="4">
        <v>2020</v>
      </c>
      <c r="E11311" s="4">
        <v>69</v>
      </c>
      <c r="F11311" s="4" t="s">
        <v>210</v>
      </c>
      <c r="G11311" s="4" t="s">
        <v>12</v>
      </c>
      <c r="H11311" s="4" t="s">
        <v>211</v>
      </c>
      <c r="I11311" s="4">
        <v>1</v>
      </c>
      <c r="J11311" t="str">
        <f>VLOOKUP(A11311,'Município e Sexo'!$A$2:$I$11321,5,FALSE)</f>
        <v>ITAMARACA</v>
      </c>
      <c r="K11311" t="str">
        <f>VLOOKUP(A11311,'Município e Sexo'!$A$2:$I$11321,7,FALSE)</f>
        <v>MASCULINO</v>
      </c>
    </row>
    <row r="11312" spans="1:11" ht="15" customHeight="1" thickBot="1" x14ac:dyDescent="0.25">
      <c r="A11312" t="str">
        <f>CONCATENATE(B11312,C11312,D11312,G11312,E11312,I11312)</f>
        <v>24122020HOMICIDIO231</v>
      </c>
      <c r="B11312" s="4">
        <v>24</v>
      </c>
      <c r="C11312" s="5">
        <v>12</v>
      </c>
      <c r="D11312" s="4">
        <v>2020</v>
      </c>
      <c r="E11312" s="4">
        <v>23</v>
      </c>
      <c r="F11312" s="4" t="s">
        <v>210</v>
      </c>
      <c r="G11312" s="4" t="s">
        <v>12</v>
      </c>
      <c r="H11312" s="4" t="s">
        <v>211</v>
      </c>
      <c r="I11312" s="4">
        <v>1</v>
      </c>
      <c r="J11312" t="str">
        <f>VLOOKUP(A11312,'Município e Sexo'!$A$2:$I$11321,5,FALSE)</f>
        <v>OLINDA</v>
      </c>
      <c r="K11312" t="str">
        <f>VLOOKUP(A11312,'Município e Sexo'!$A$2:$I$11321,7,FALSE)</f>
        <v>MASCULINO</v>
      </c>
    </row>
    <row r="11313" spans="1:11" ht="15" customHeight="1" thickBot="1" x14ac:dyDescent="0.25">
      <c r="A11313" t="str">
        <f>CONCATENATE(B11313,C11313,D11313,G11313,E11313,I11313)</f>
        <v>24122020HOMICIDIO301</v>
      </c>
      <c r="B11313" s="4">
        <v>24</v>
      </c>
      <c r="C11313" s="5">
        <v>12</v>
      </c>
      <c r="D11313" s="4">
        <v>2020</v>
      </c>
      <c r="E11313" s="4">
        <v>30</v>
      </c>
      <c r="F11313" s="4" t="s">
        <v>210</v>
      </c>
      <c r="G11313" s="4" t="s">
        <v>12</v>
      </c>
      <c r="H11313" s="4" t="s">
        <v>212</v>
      </c>
      <c r="I11313" s="4">
        <v>1</v>
      </c>
      <c r="J11313" t="str">
        <f>VLOOKUP(A11313,'Município e Sexo'!$A$2:$I$11321,5,FALSE)</f>
        <v>PETROLINA</v>
      </c>
      <c r="K11313" t="str">
        <f>VLOOKUP(A11313,'Município e Sexo'!$A$2:$I$11321,7,FALSE)</f>
        <v>MASCULINO</v>
      </c>
    </row>
    <row r="11314" spans="1:11" ht="15" customHeight="1" thickBot="1" x14ac:dyDescent="0.25">
      <c r="A11314" t="str">
        <f>CONCATENATE(B11314,C11314,D11314,G11314,E11314,I11314)</f>
        <v>24122020FEMINICIDIO381</v>
      </c>
      <c r="B11314" s="4">
        <v>24</v>
      </c>
      <c r="C11314" s="5">
        <v>12</v>
      </c>
      <c r="D11314" s="4">
        <v>2020</v>
      </c>
      <c r="E11314" s="4">
        <v>38</v>
      </c>
      <c r="F11314" s="4" t="s">
        <v>210</v>
      </c>
      <c r="G11314" s="4" t="s">
        <v>29</v>
      </c>
      <c r="H11314" s="4" t="s">
        <v>29</v>
      </c>
      <c r="I11314" s="4">
        <v>1</v>
      </c>
      <c r="J11314" t="str">
        <f>VLOOKUP(A11314,'Município e Sexo'!$A$2:$I$11321,5,FALSE)</f>
        <v>CAETES</v>
      </c>
      <c r="K11314" t="str">
        <f>VLOOKUP(A11314,'Município e Sexo'!$A$2:$I$11321,7,FALSE)</f>
        <v>FEMININO</v>
      </c>
    </row>
    <row r="11315" spans="1:11" ht="15" customHeight="1" thickBot="1" x14ac:dyDescent="0.25">
      <c r="A11315" t="str">
        <f>CONCATENATE(B11315,C11315,D11315,G11315,E11315,I11315)</f>
        <v>24122020HOMICIDIO191</v>
      </c>
      <c r="B11315" s="4">
        <v>24</v>
      </c>
      <c r="C11315" s="5">
        <v>12</v>
      </c>
      <c r="D11315" s="4">
        <v>2020</v>
      </c>
      <c r="E11315" s="4">
        <v>19</v>
      </c>
      <c r="F11315" s="4" t="s">
        <v>210</v>
      </c>
      <c r="G11315" s="4" t="s">
        <v>12</v>
      </c>
      <c r="H11315" s="4" t="s">
        <v>211</v>
      </c>
      <c r="I11315" s="4">
        <v>1</v>
      </c>
      <c r="J11315" t="str">
        <f>VLOOKUP(A11315,'Município e Sexo'!$A$2:$I$11321,5,FALSE)</f>
        <v>RECIFE</v>
      </c>
      <c r="K11315" t="str">
        <f>VLOOKUP(A11315,'Município e Sexo'!$A$2:$I$11321,7,FALSE)</f>
        <v>MASCULINO</v>
      </c>
    </row>
    <row r="11316" spans="1:11" ht="15" customHeight="1" thickBot="1" x14ac:dyDescent="0.25">
      <c r="A11316" t="str">
        <f>CONCATENATE(B11316,C11316,D11316,G11316,E11316,I11316)</f>
        <v>24122020HOMICIDIO221</v>
      </c>
      <c r="B11316" s="4">
        <v>24</v>
      </c>
      <c r="C11316" s="5">
        <v>12</v>
      </c>
      <c r="D11316" s="4">
        <v>2020</v>
      </c>
      <c r="E11316" s="4">
        <v>22</v>
      </c>
      <c r="F11316" s="4" t="s">
        <v>210</v>
      </c>
      <c r="G11316" s="4" t="s">
        <v>12</v>
      </c>
      <c r="H11316" s="4" t="s">
        <v>211</v>
      </c>
      <c r="I11316" s="4">
        <v>1</v>
      </c>
      <c r="J11316" t="str">
        <f>VLOOKUP(A11316,'Município e Sexo'!$A$2:$I$11321,5,FALSE)</f>
        <v>ESCADA</v>
      </c>
      <c r="K11316" t="str">
        <f>VLOOKUP(A11316,'Município e Sexo'!$A$2:$I$11321,7,FALSE)</f>
        <v>MASCULINO</v>
      </c>
    </row>
    <row r="11317" spans="1:11" ht="15" customHeight="1" thickBot="1" x14ac:dyDescent="0.25">
      <c r="A11317" t="str">
        <f>CONCATENATE(B11317,C11317,D11317,G11317,E11317,I11317)</f>
        <v>24122020HOMICIDIO261</v>
      </c>
      <c r="B11317" s="4">
        <v>24</v>
      </c>
      <c r="C11317" s="5">
        <v>12</v>
      </c>
      <c r="D11317" s="4">
        <v>2020</v>
      </c>
      <c r="E11317" s="4">
        <v>26</v>
      </c>
      <c r="F11317" s="4" t="s">
        <v>210</v>
      </c>
      <c r="G11317" s="4" t="s">
        <v>12</v>
      </c>
      <c r="H11317" s="4" t="s">
        <v>211</v>
      </c>
      <c r="I11317" s="4">
        <v>1</v>
      </c>
      <c r="J11317" t="str">
        <f>VLOOKUP(A11317,'Município e Sexo'!$A$2:$I$11321,5,FALSE)</f>
        <v>RECIFE</v>
      </c>
      <c r="K11317" t="str">
        <f>VLOOKUP(A11317,'Município e Sexo'!$A$2:$I$11321,7,FALSE)</f>
        <v>MASCULINO</v>
      </c>
    </row>
    <row r="11318" spans="1:11" ht="15" customHeight="1" thickBot="1" x14ac:dyDescent="0.25">
      <c r="A11318" t="str">
        <f>CONCATENATE(B11318,C11318,D11318,G11318,E11318,I11318)</f>
        <v>24122020HOMICIDIO331</v>
      </c>
      <c r="B11318" s="4">
        <v>24</v>
      </c>
      <c r="C11318" s="5">
        <v>12</v>
      </c>
      <c r="D11318" s="4">
        <v>2020</v>
      </c>
      <c r="E11318" s="4">
        <v>33</v>
      </c>
      <c r="F11318" s="4" t="s">
        <v>210</v>
      </c>
      <c r="G11318" s="4" t="s">
        <v>12</v>
      </c>
      <c r="H11318" s="4" t="s">
        <v>212</v>
      </c>
      <c r="I11318" s="4">
        <v>1</v>
      </c>
      <c r="J11318" t="str">
        <f>VLOOKUP(A11318,'Município e Sexo'!$A$2:$I$11321,5,FALSE)</f>
        <v>ESCADA</v>
      </c>
      <c r="K11318" t="str">
        <f>VLOOKUP(A11318,'Município e Sexo'!$A$2:$I$11321,7,FALSE)</f>
        <v>MASCULINO</v>
      </c>
    </row>
    <row r="11319" spans="1:11" ht="15" customHeight="1" thickBot="1" x14ac:dyDescent="0.25">
      <c r="A11319" t="str">
        <f>CONCATENATE(B11319,C11319,D11319,G11319,E11319,I11319)</f>
        <v>24122020HOMICIDIO381</v>
      </c>
      <c r="B11319" s="4">
        <v>24</v>
      </c>
      <c r="C11319" s="5">
        <v>12</v>
      </c>
      <c r="D11319" s="4">
        <v>2020</v>
      </c>
      <c r="E11319" s="4">
        <v>38</v>
      </c>
      <c r="F11319" s="4" t="s">
        <v>210</v>
      </c>
      <c r="G11319" s="4" t="s">
        <v>12</v>
      </c>
      <c r="H11319" s="4" t="s">
        <v>211</v>
      </c>
      <c r="I11319" s="4">
        <v>1</v>
      </c>
      <c r="J11319" t="str">
        <f>VLOOKUP(A11319,'Município e Sexo'!$A$2:$I$11321,5,FALSE)</f>
        <v>RECIFE</v>
      </c>
      <c r="K11319" t="str">
        <f>VLOOKUP(A11319,'Município e Sexo'!$A$2:$I$11321,7,FALSE)</f>
        <v>MASCULINO</v>
      </c>
    </row>
    <row r="11320" spans="1:11" ht="15" customHeight="1" thickBot="1" x14ac:dyDescent="0.25">
      <c r="A11320" t="str">
        <f>CONCATENATE(B11320,C11320,D11320,G11320,E11320,I11320)</f>
        <v>24122020HOMICIDIO401</v>
      </c>
      <c r="B11320" s="4">
        <v>24</v>
      </c>
      <c r="C11320" s="5">
        <v>12</v>
      </c>
      <c r="D11320" s="4">
        <v>2020</v>
      </c>
      <c r="E11320" s="4">
        <v>40</v>
      </c>
      <c r="F11320" s="4" t="s">
        <v>210</v>
      </c>
      <c r="G11320" s="4" t="s">
        <v>12</v>
      </c>
      <c r="H11320" s="4" t="s">
        <v>212</v>
      </c>
      <c r="I11320" s="4">
        <v>1</v>
      </c>
      <c r="J11320" t="str">
        <f>VLOOKUP(A11320,'Município e Sexo'!$A$2:$I$11321,5,FALSE)</f>
        <v>CAMARAGIBE</v>
      </c>
      <c r="K11320" t="str">
        <f>VLOOKUP(A11320,'Município e Sexo'!$A$2:$I$11321,7,FALSE)</f>
        <v>MASCULINO</v>
      </c>
    </row>
    <row r="11321" spans="1:11" ht="15" customHeight="1" thickBot="1" x14ac:dyDescent="0.25">
      <c r="A11321" t="str">
        <f>CONCATENATE(B11321,C11321,D11321,G11321,E11321,I11321)</f>
        <v>24122020HOMICIDIO411</v>
      </c>
      <c r="B11321" s="4">
        <v>24</v>
      </c>
      <c r="C11321" s="5">
        <v>12</v>
      </c>
      <c r="D11321" s="4">
        <v>2020</v>
      </c>
      <c r="E11321" s="4">
        <v>41</v>
      </c>
      <c r="F11321" s="4" t="s">
        <v>214</v>
      </c>
      <c r="G11321" s="4" t="s">
        <v>12</v>
      </c>
      <c r="H11321" s="4" t="s">
        <v>211</v>
      </c>
      <c r="I11321" s="4">
        <v>1</v>
      </c>
      <c r="J11321" t="str">
        <f>VLOOKUP(A11321,'Município e Sexo'!$A$2:$I$11321,5,FALSE)</f>
        <v>SERRA TALHADA</v>
      </c>
      <c r="K11321" t="str">
        <f>VLOOKUP(A11321,'Município e Sexo'!$A$2:$I$11321,7,FALSE)</f>
        <v>MASCULINO</v>
      </c>
    </row>
    <row r="11322" spans="1:11" ht="15" customHeight="1" thickBot="1" x14ac:dyDescent="0.25">
      <c r="A11322" t="str">
        <f>CONCATENATE(B11322,C11322,D11322,G11322,E11322,I11322)</f>
        <v>25122020HOMICIDIO191</v>
      </c>
      <c r="B11322" s="4">
        <v>25</v>
      </c>
      <c r="C11322" s="5">
        <v>12</v>
      </c>
      <c r="D11322" s="4">
        <v>2020</v>
      </c>
      <c r="E11322" s="4">
        <v>19</v>
      </c>
      <c r="F11322" s="4" t="s">
        <v>210</v>
      </c>
      <c r="G11322" s="4" t="s">
        <v>12</v>
      </c>
      <c r="H11322" s="4" t="s">
        <v>211</v>
      </c>
      <c r="I11322" s="4">
        <v>1</v>
      </c>
      <c r="J11322" t="str">
        <f>VLOOKUP(A11322,'Município e Sexo'!$A$2:$I$11321,5,FALSE)</f>
        <v>ITAMARACA</v>
      </c>
      <c r="K11322" t="str">
        <f>VLOOKUP(A11322,'Município e Sexo'!$A$2:$I$11321,7,FALSE)</f>
        <v>MASCULINO</v>
      </c>
    </row>
    <row r="11323" spans="1:11" ht="15" customHeight="1" thickBot="1" x14ac:dyDescent="0.25">
      <c r="A11323" t="str">
        <f>CONCATENATE(B11323,C11323,D11323,G11323,E11323,I11323)</f>
        <v>25122020HOMICIDIO221</v>
      </c>
      <c r="B11323" s="4">
        <v>25</v>
      </c>
      <c r="C11323" s="5">
        <v>12</v>
      </c>
      <c r="D11323" s="4">
        <v>2020</v>
      </c>
      <c r="E11323" s="4">
        <v>22</v>
      </c>
      <c r="F11323" s="4" t="s">
        <v>210</v>
      </c>
      <c r="G11323" s="4" t="s">
        <v>12</v>
      </c>
      <c r="H11323" s="4" t="s">
        <v>211</v>
      </c>
      <c r="I11323" s="4">
        <v>1</v>
      </c>
      <c r="J11323" t="str">
        <f>VLOOKUP(A11323,'Município e Sexo'!$A$2:$I$11321,5,FALSE)</f>
        <v>ITAMARACA</v>
      </c>
      <c r="K11323" t="str">
        <f>VLOOKUP(A11323,'Município e Sexo'!$A$2:$I$11321,7,FALSE)</f>
        <v>MASCULINO</v>
      </c>
    </row>
    <row r="11324" spans="1:11" ht="15" customHeight="1" thickBot="1" x14ac:dyDescent="0.25">
      <c r="A11324" t="str">
        <f>CONCATENATE(B11324,C11324,D11324,G11324,E11324,I11324)</f>
        <v>25122020HOMICIDIO261</v>
      </c>
      <c r="B11324" s="4">
        <v>25</v>
      </c>
      <c r="C11324" s="5">
        <v>12</v>
      </c>
      <c r="D11324" s="4">
        <v>2020</v>
      </c>
      <c r="E11324" s="4">
        <v>26</v>
      </c>
      <c r="F11324" s="4" t="s">
        <v>210</v>
      </c>
      <c r="G11324" s="4" t="s">
        <v>12</v>
      </c>
      <c r="H11324" s="4" t="s">
        <v>211</v>
      </c>
      <c r="I11324" s="4">
        <v>1</v>
      </c>
      <c r="J11324" t="str">
        <f>VLOOKUP(A11324,'Município e Sexo'!$A$2:$I$11321,5,FALSE)</f>
        <v>ITAMARACA</v>
      </c>
      <c r="K11324" t="str">
        <f>VLOOKUP(A11324,'Município e Sexo'!$A$2:$I$11321,7,FALSE)</f>
        <v>MASCULINO</v>
      </c>
    </row>
    <row r="11325" spans="1:11" ht="15" customHeight="1" thickBot="1" x14ac:dyDescent="0.25">
      <c r="A11325" t="str">
        <f>CONCATENATE(B11325,C11325,D11325,G11325,E11325,I11325)</f>
        <v>25122020HOMICIDIO271</v>
      </c>
      <c r="B11325" s="4">
        <v>25</v>
      </c>
      <c r="C11325" s="5">
        <v>12</v>
      </c>
      <c r="D11325" s="4">
        <v>2020</v>
      </c>
      <c r="E11325" s="4">
        <v>27</v>
      </c>
      <c r="F11325" s="4" t="s">
        <v>210</v>
      </c>
      <c r="G11325" s="4" t="s">
        <v>12</v>
      </c>
      <c r="H11325" s="4" t="s">
        <v>211</v>
      </c>
      <c r="I11325" s="4">
        <v>1</v>
      </c>
      <c r="J11325" t="str">
        <f>VLOOKUP(A11325,'Município e Sexo'!$A$2:$I$11321,5,FALSE)</f>
        <v>JABOATAO DOS GUARARAPES</v>
      </c>
      <c r="K11325" t="str">
        <f>VLOOKUP(A11325,'Município e Sexo'!$A$2:$I$11321,7,FALSE)</f>
        <v>MASCULINO</v>
      </c>
    </row>
    <row r="11326" spans="1:11" ht="15" customHeight="1" thickBot="1" x14ac:dyDescent="0.25">
      <c r="A11326" t="str">
        <f>CONCATENATE(B11326,C11326,D11326,G11326,E11326,I11326)</f>
        <v>25122020HOMICIDIO331</v>
      </c>
      <c r="B11326" s="4">
        <v>25</v>
      </c>
      <c r="C11326" s="5">
        <v>12</v>
      </c>
      <c r="D11326" s="4">
        <v>2020</v>
      </c>
      <c r="E11326" s="4">
        <v>33</v>
      </c>
      <c r="F11326" s="4" t="s">
        <v>216</v>
      </c>
      <c r="G11326" s="4" t="s">
        <v>12</v>
      </c>
      <c r="H11326" s="4" t="s">
        <v>211</v>
      </c>
      <c r="I11326" s="4">
        <v>1</v>
      </c>
      <c r="J11326" t="str">
        <f>VLOOKUP(A11326,'Município e Sexo'!$A$2:$I$11321,5,FALSE)</f>
        <v>GARANHUNS</v>
      </c>
      <c r="K11326" t="str">
        <f>VLOOKUP(A11326,'Município e Sexo'!$A$2:$I$11321,7,FALSE)</f>
        <v>MASCULINO</v>
      </c>
    </row>
    <row r="11327" spans="1:11" ht="15" customHeight="1" thickBot="1" x14ac:dyDescent="0.25">
      <c r="A11327" t="str">
        <f>CONCATENATE(B11327,C11327,D11327,G11327,E11327,I11327)</f>
        <v>25122020HOMICIDIO371</v>
      </c>
      <c r="B11327" s="4">
        <v>25</v>
      </c>
      <c r="C11327" s="5">
        <v>12</v>
      </c>
      <c r="D11327" s="4">
        <v>2020</v>
      </c>
      <c r="E11327" s="4">
        <v>37</v>
      </c>
      <c r="F11327" s="4" t="s">
        <v>210</v>
      </c>
      <c r="G11327" s="4" t="s">
        <v>12</v>
      </c>
      <c r="H11327" s="4" t="s">
        <v>211</v>
      </c>
      <c r="I11327" s="4">
        <v>1</v>
      </c>
      <c r="J11327" t="str">
        <f>VLOOKUP(A11327,'Município e Sexo'!$A$2:$I$11321,5,FALSE)</f>
        <v>JABOATAO DOS GUARARAPES</v>
      </c>
      <c r="K11327" t="str">
        <f>VLOOKUP(A11327,'Município e Sexo'!$A$2:$I$11321,7,FALSE)</f>
        <v>MASCULINO</v>
      </c>
    </row>
    <row r="11328" spans="1:11" ht="15" customHeight="1" thickBot="1" x14ac:dyDescent="0.25">
      <c r="A11328" t="str">
        <f>CONCATENATE(B11328,C11328,D11328,G11328,E11328,I11328)</f>
        <v>25122020HOMICIDIO391</v>
      </c>
      <c r="B11328" s="4">
        <v>25</v>
      </c>
      <c r="C11328" s="5">
        <v>12</v>
      </c>
      <c r="D11328" s="4">
        <v>2020</v>
      </c>
      <c r="E11328" s="4">
        <v>39</v>
      </c>
      <c r="F11328" s="4" t="s">
        <v>210</v>
      </c>
      <c r="G11328" s="4" t="s">
        <v>12</v>
      </c>
      <c r="H11328" s="4" t="s">
        <v>211</v>
      </c>
      <c r="I11328" s="4">
        <v>1</v>
      </c>
      <c r="J11328" t="str">
        <f>VLOOKUP(A11328,'Município e Sexo'!$A$2:$I$11321,5,FALSE)</f>
        <v>ITAMARACA</v>
      </c>
      <c r="K11328" t="str">
        <f>VLOOKUP(A11328,'Município e Sexo'!$A$2:$I$11321,7,FALSE)</f>
        <v>MASCULINO</v>
      </c>
    </row>
    <row r="11329" spans="1:11" ht="15" customHeight="1" thickBot="1" x14ac:dyDescent="0.25">
      <c r="A11329" t="str">
        <f>CONCATENATE(B11329,C11329,D11329,G11329,E11329,I11329)</f>
        <v>25122020FEMINICIDIO451</v>
      </c>
      <c r="B11329" s="4">
        <v>25</v>
      </c>
      <c r="C11329" s="5">
        <v>12</v>
      </c>
      <c r="D11329" s="4">
        <v>2020</v>
      </c>
      <c r="E11329" s="4">
        <v>45</v>
      </c>
      <c r="F11329" s="4" t="s">
        <v>210</v>
      </c>
      <c r="G11329" s="4" t="s">
        <v>29</v>
      </c>
      <c r="H11329" s="4" t="s">
        <v>29</v>
      </c>
      <c r="I11329" s="4">
        <v>1</v>
      </c>
      <c r="J11329" t="str">
        <f>VLOOKUP(A11329,'Município e Sexo'!$A$2:$I$11321,5,FALSE)</f>
        <v>RECIFE</v>
      </c>
      <c r="K11329" t="str">
        <f>VLOOKUP(A11329,'Município e Sexo'!$A$2:$I$11321,7,FALSE)</f>
        <v>FEMININO</v>
      </c>
    </row>
    <row r="11330" spans="1:11" ht="15" customHeight="1" thickBot="1" x14ac:dyDescent="0.25">
      <c r="A11330" t="str">
        <f>CONCATENATE(B11330,C11330,D11330,G11330,E11330,I11330)</f>
        <v>25122020HOMICIDIO451</v>
      </c>
      <c r="B11330" s="4">
        <v>25</v>
      </c>
      <c r="C11330" s="5">
        <v>12</v>
      </c>
      <c r="D11330" s="4">
        <v>2020</v>
      </c>
      <c r="E11330" s="4">
        <v>45</v>
      </c>
      <c r="F11330" s="4" t="s">
        <v>210</v>
      </c>
      <c r="G11330" s="4" t="s">
        <v>12</v>
      </c>
      <c r="H11330" s="4" t="s">
        <v>211</v>
      </c>
      <c r="I11330" s="4">
        <v>1</v>
      </c>
      <c r="J11330" t="str">
        <f>VLOOKUP(A11330,'Município e Sexo'!$A$2:$I$11321,5,FALSE)</f>
        <v>JABOATAO DOS GUARARAPES</v>
      </c>
      <c r="K11330" t="str">
        <f>VLOOKUP(A11330,'Município e Sexo'!$A$2:$I$11321,7,FALSE)</f>
        <v>MASCULINO</v>
      </c>
    </row>
    <row r="11331" spans="1:11" ht="15" customHeight="1" thickBot="1" x14ac:dyDescent="0.25">
      <c r="A11331" t="str">
        <f>CONCATENATE(B11331,C11331,D11331,G11331,E11331,I11331)</f>
        <v>25122020HOMICIDIO241</v>
      </c>
      <c r="B11331" s="4">
        <v>25</v>
      </c>
      <c r="C11331" s="5">
        <v>12</v>
      </c>
      <c r="D11331" s="4">
        <v>2020</v>
      </c>
      <c r="E11331" s="4">
        <v>24</v>
      </c>
      <c r="F11331" s="4" t="s">
        <v>210</v>
      </c>
      <c r="G11331" s="4" t="s">
        <v>12</v>
      </c>
      <c r="H11331" s="4" t="s">
        <v>211</v>
      </c>
      <c r="I11331" s="4">
        <v>1</v>
      </c>
      <c r="J11331" t="str">
        <f>VLOOKUP(A11331,'Município e Sexo'!$A$2:$I$11321,5,FALSE)</f>
        <v>JABOATAO DOS GUARARAPES</v>
      </c>
      <c r="K11331" t="str">
        <f>VLOOKUP(A11331,'Município e Sexo'!$A$2:$I$11321,7,FALSE)</f>
        <v>MASCULINO</v>
      </c>
    </row>
    <row r="11332" spans="1:11" ht="15" customHeight="1" thickBot="1" x14ac:dyDescent="0.25">
      <c r="A11332" t="str">
        <f>CONCATENATE(B11332,C11332,D11332,G11332,E11332,I11332)</f>
        <v>25122020HOMICIDIO321</v>
      </c>
      <c r="B11332" s="4">
        <v>25</v>
      </c>
      <c r="C11332" s="5">
        <v>12</v>
      </c>
      <c r="D11332" s="4">
        <v>2020</v>
      </c>
      <c r="E11332" s="4">
        <v>32</v>
      </c>
      <c r="F11332" s="4" t="s">
        <v>210</v>
      </c>
      <c r="G11332" s="4" t="s">
        <v>12</v>
      </c>
      <c r="H11332" s="4" t="s">
        <v>212</v>
      </c>
      <c r="I11332" s="4">
        <v>1</v>
      </c>
      <c r="J11332" t="str">
        <f>VLOOKUP(A11332,'Município e Sexo'!$A$2:$I$11321,5,FALSE)</f>
        <v>PAULISTA</v>
      </c>
      <c r="K11332" t="str">
        <f>VLOOKUP(A11332,'Município e Sexo'!$A$2:$I$11321,7,FALSE)</f>
        <v>MASCULINO</v>
      </c>
    </row>
    <row r="11333" spans="1:11" ht="15" customHeight="1" thickBot="1" x14ac:dyDescent="0.25">
      <c r="A11333" t="str">
        <f>CONCATENATE(B11333,C11333,D11333,G11333,E11333,I11333)</f>
        <v>25122020HOMICIDIO361</v>
      </c>
      <c r="B11333" s="4">
        <v>25</v>
      </c>
      <c r="C11333" s="5">
        <v>12</v>
      </c>
      <c r="D11333" s="4">
        <v>2020</v>
      </c>
      <c r="E11333" s="4">
        <v>36</v>
      </c>
      <c r="F11333" s="4" t="s">
        <v>210</v>
      </c>
      <c r="G11333" s="4" t="s">
        <v>12</v>
      </c>
      <c r="H11333" s="4" t="s">
        <v>212</v>
      </c>
      <c r="I11333" s="4">
        <v>1</v>
      </c>
      <c r="J11333" t="str">
        <f>VLOOKUP(A11333,'Município e Sexo'!$A$2:$I$11321,5,FALSE)</f>
        <v>SAIRE</v>
      </c>
      <c r="K11333" t="str">
        <f>VLOOKUP(A11333,'Município e Sexo'!$A$2:$I$11321,7,FALSE)</f>
        <v>MASCULINO</v>
      </c>
    </row>
    <row r="11334" spans="1:11" ht="15" customHeight="1" thickBot="1" x14ac:dyDescent="0.25">
      <c r="A11334" t="str">
        <f>CONCATENATE(B11334,C11334,D11334,G11334,E11334,I11334)</f>
        <v>25122020HOMICIDIO381</v>
      </c>
      <c r="B11334" s="4">
        <v>25</v>
      </c>
      <c r="C11334" s="5">
        <v>12</v>
      </c>
      <c r="D11334" s="4">
        <v>2020</v>
      </c>
      <c r="E11334" s="4">
        <v>38</v>
      </c>
      <c r="F11334" s="4" t="s">
        <v>216</v>
      </c>
      <c r="G11334" s="4" t="s">
        <v>12</v>
      </c>
      <c r="H11334" s="4" t="s">
        <v>212</v>
      </c>
      <c r="I11334" s="4">
        <v>1</v>
      </c>
      <c r="J11334" t="str">
        <f>VLOOKUP(A11334,'Município e Sexo'!$A$2:$I$11321,5,FALSE)</f>
        <v>SAO JOAQUIM DO MONTE</v>
      </c>
      <c r="K11334" t="str">
        <f>VLOOKUP(A11334,'Município e Sexo'!$A$2:$I$11321,7,FALSE)</f>
        <v>MASCULINO</v>
      </c>
    </row>
    <row r="11335" spans="1:11" ht="15" customHeight="1" thickBot="1" x14ac:dyDescent="0.25">
      <c r="A11335" t="str">
        <f>CONCATENATE(B11335,C11335,D11335,G11335,E11335,I11335)</f>
        <v>25122020HOMICIDIO191</v>
      </c>
      <c r="B11335" s="4">
        <v>25</v>
      </c>
      <c r="C11335" s="5">
        <v>12</v>
      </c>
      <c r="D11335" s="4">
        <v>2020</v>
      </c>
      <c r="E11335" s="4">
        <v>19</v>
      </c>
      <c r="F11335" s="4" t="s">
        <v>210</v>
      </c>
      <c r="G11335" s="4" t="s">
        <v>12</v>
      </c>
      <c r="H11335" s="4" t="s">
        <v>211</v>
      </c>
      <c r="I11335" s="4">
        <v>1</v>
      </c>
      <c r="J11335" t="str">
        <f>VLOOKUP(A11335,'Município e Sexo'!$A$2:$I$11321,5,FALSE)</f>
        <v>ITAMARACA</v>
      </c>
      <c r="K11335" t="str">
        <f>VLOOKUP(A11335,'Município e Sexo'!$A$2:$I$11321,7,FALSE)</f>
        <v>MASCULINO</v>
      </c>
    </row>
    <row r="11336" spans="1:11" ht="15" customHeight="1" thickBot="1" x14ac:dyDescent="0.25">
      <c r="A11336" t="str">
        <f>CONCATENATE(B11336,C11336,D11336,G11336,E11336,I11336)</f>
        <v>25122020HOMICIDIO251</v>
      </c>
      <c r="B11336" s="4">
        <v>25</v>
      </c>
      <c r="C11336" s="5">
        <v>12</v>
      </c>
      <c r="D11336" s="4">
        <v>2020</v>
      </c>
      <c r="E11336" s="4">
        <v>25</v>
      </c>
      <c r="F11336" s="4" t="s">
        <v>210</v>
      </c>
      <c r="G11336" s="4" t="s">
        <v>12</v>
      </c>
      <c r="H11336" s="4" t="s">
        <v>211</v>
      </c>
      <c r="I11336" s="4">
        <v>1</v>
      </c>
      <c r="J11336" t="str">
        <f>VLOOKUP(A11336,'Município e Sexo'!$A$2:$I$11321,5,FALSE)</f>
        <v>OLINDA</v>
      </c>
      <c r="K11336" t="str">
        <f>VLOOKUP(A11336,'Município e Sexo'!$A$2:$I$11321,7,FALSE)</f>
        <v>MASCULINO</v>
      </c>
    </row>
    <row r="11337" spans="1:11" ht="15" customHeight="1" thickBot="1" x14ac:dyDescent="0.25">
      <c r="A11337" t="str">
        <f>CONCATENATE(B11337,C11337,D11337,G11337,E11337,I11337)</f>
        <v>25122020HOMICIDIO261</v>
      </c>
      <c r="B11337" s="4">
        <v>25</v>
      </c>
      <c r="C11337" s="5">
        <v>12</v>
      </c>
      <c r="D11337" s="4">
        <v>2020</v>
      </c>
      <c r="E11337" s="4">
        <v>26</v>
      </c>
      <c r="F11337" s="4" t="s">
        <v>210</v>
      </c>
      <c r="G11337" s="4" t="s">
        <v>12</v>
      </c>
      <c r="H11337" s="4" t="s">
        <v>211</v>
      </c>
      <c r="I11337" s="4">
        <v>1</v>
      </c>
      <c r="J11337" t="str">
        <f>VLOOKUP(A11337,'Município e Sexo'!$A$2:$I$11321,5,FALSE)</f>
        <v>ITAMARACA</v>
      </c>
      <c r="K11337" t="str">
        <f>VLOOKUP(A11337,'Município e Sexo'!$A$2:$I$11321,7,FALSE)</f>
        <v>MASCULINO</v>
      </c>
    </row>
    <row r="11338" spans="1:11" ht="15" customHeight="1" thickBot="1" x14ac:dyDescent="0.25">
      <c r="A11338" t="str">
        <f>CONCATENATE(B11338,C11338,D11338,G11338,E11338,I11338)</f>
        <v>25122020HOMICIDIO301</v>
      </c>
      <c r="B11338" s="4">
        <v>25</v>
      </c>
      <c r="C11338" s="5">
        <v>12</v>
      </c>
      <c r="D11338" s="4">
        <v>2020</v>
      </c>
      <c r="E11338" s="4">
        <v>30</v>
      </c>
      <c r="F11338" s="4" t="s">
        <v>210</v>
      </c>
      <c r="G11338" s="4" t="s">
        <v>12</v>
      </c>
      <c r="H11338" s="4" t="s">
        <v>212</v>
      </c>
      <c r="I11338" s="4">
        <v>1</v>
      </c>
      <c r="J11338" t="str">
        <f>VLOOKUP(A11338,'Município e Sexo'!$A$2:$I$11321,5,FALSE)</f>
        <v>RECIFE</v>
      </c>
      <c r="K11338" t="str">
        <f>VLOOKUP(A11338,'Município e Sexo'!$A$2:$I$11321,7,FALSE)</f>
        <v>MASCULINO</v>
      </c>
    </row>
    <row r="11339" spans="1:11" ht="15" customHeight="1" thickBot="1" x14ac:dyDescent="0.25">
      <c r="A11339" t="str">
        <f>CONCATENATE(B11339,C11339,D11339,G11339,E11339,I11339)</f>
        <v>25122020HOMICIDIO351</v>
      </c>
      <c r="B11339" s="4">
        <v>25</v>
      </c>
      <c r="C11339" s="5">
        <v>12</v>
      </c>
      <c r="D11339" s="4">
        <v>2020</v>
      </c>
      <c r="E11339" s="4">
        <v>35</v>
      </c>
      <c r="F11339" s="4" t="s">
        <v>210</v>
      </c>
      <c r="G11339" s="4" t="s">
        <v>12</v>
      </c>
      <c r="H11339" s="4" t="s">
        <v>211</v>
      </c>
      <c r="I11339" s="4">
        <v>1</v>
      </c>
      <c r="J11339" t="str">
        <f>VLOOKUP(A11339,'Município e Sexo'!$A$2:$I$11321,5,FALSE)</f>
        <v>RECIFE</v>
      </c>
      <c r="K11339" t="str">
        <f>VLOOKUP(A11339,'Município e Sexo'!$A$2:$I$11321,7,FALSE)</f>
        <v>MASCULINO</v>
      </c>
    </row>
    <row r="11340" spans="1:11" ht="15" customHeight="1" thickBot="1" x14ac:dyDescent="0.25">
      <c r="A11340" t="str">
        <f>CONCATENATE(B11340,C11340,D11340,G11340,E11340,I11340)</f>
        <v>25122020HOMICIDIO401</v>
      </c>
      <c r="B11340" s="4">
        <v>25</v>
      </c>
      <c r="C11340" s="5">
        <v>12</v>
      </c>
      <c r="D11340" s="4">
        <v>2020</v>
      </c>
      <c r="E11340" s="4">
        <v>40</v>
      </c>
      <c r="F11340" s="4" t="s">
        <v>210</v>
      </c>
      <c r="G11340" s="4" t="s">
        <v>12</v>
      </c>
      <c r="H11340" s="4" t="s">
        <v>211</v>
      </c>
      <c r="I11340" s="4">
        <v>1</v>
      </c>
      <c r="J11340" t="str">
        <f>VLOOKUP(A11340,'Município e Sexo'!$A$2:$I$11321,5,FALSE)</f>
        <v>SANTA MARIA DA BOA VISTA</v>
      </c>
      <c r="K11340" t="str">
        <f>VLOOKUP(A11340,'Município e Sexo'!$A$2:$I$11321,7,FALSE)</f>
        <v>MASCULINO</v>
      </c>
    </row>
    <row r="11341" spans="1:11" ht="15" customHeight="1" thickBot="1" x14ac:dyDescent="0.25">
      <c r="A11341" t="str">
        <f>CONCATENATE(B11341,C11341,D11341,G11341,E11341,I11341)</f>
        <v>25122020HOMICIDIO411</v>
      </c>
      <c r="B11341" s="4">
        <v>25</v>
      </c>
      <c r="C11341" s="5">
        <v>12</v>
      </c>
      <c r="D11341" s="4">
        <v>2020</v>
      </c>
      <c r="E11341" s="4">
        <v>41</v>
      </c>
      <c r="F11341" s="4" t="s">
        <v>210</v>
      </c>
      <c r="G11341" s="4" t="s">
        <v>12</v>
      </c>
      <c r="H11341" s="4" t="s">
        <v>218</v>
      </c>
      <c r="I11341" s="4">
        <v>1</v>
      </c>
      <c r="J11341" t="str">
        <f>VLOOKUP(A11341,'Município e Sexo'!$A$2:$I$11321,5,FALSE)</f>
        <v>TABIRA</v>
      </c>
      <c r="K11341" t="str">
        <f>VLOOKUP(A11341,'Município e Sexo'!$A$2:$I$11321,7,FALSE)</f>
        <v>MASCULINO</v>
      </c>
    </row>
    <row r="11342" spans="1:11" ht="15" customHeight="1" thickBot="1" x14ac:dyDescent="0.25">
      <c r="A11342" t="str">
        <f>CONCATENATE(B11342,C11342,D11342,G11342,E11342,I11342)</f>
        <v>25122020FEMINICIDIO651</v>
      </c>
      <c r="B11342" s="4">
        <v>25</v>
      </c>
      <c r="C11342" s="5">
        <v>12</v>
      </c>
      <c r="D11342" s="4">
        <v>2020</v>
      </c>
      <c r="E11342" s="4">
        <v>65</v>
      </c>
      <c r="F11342" s="4" t="s">
        <v>210</v>
      </c>
      <c r="G11342" s="4" t="s">
        <v>29</v>
      </c>
      <c r="H11342" s="4" t="s">
        <v>29</v>
      </c>
      <c r="I11342" s="4">
        <v>1</v>
      </c>
      <c r="J11342" t="str">
        <f>VLOOKUP(A11342,'Município e Sexo'!$A$2:$I$11321,5,FALSE)</f>
        <v>LAJEDO</v>
      </c>
      <c r="K11342" t="str">
        <f>VLOOKUP(A11342,'Município e Sexo'!$A$2:$I$11321,7,FALSE)</f>
        <v>FEMININO</v>
      </c>
    </row>
    <row r="11343" spans="1:11" ht="15" customHeight="1" thickBot="1" x14ac:dyDescent="0.25">
      <c r="A11343" t="str">
        <f>CONCATENATE(B11343,C11343,D11343,G11343,E11343,I11343)</f>
        <v>25122020HOMICIDIO211</v>
      </c>
      <c r="B11343" s="4">
        <v>25</v>
      </c>
      <c r="C11343" s="5">
        <v>12</v>
      </c>
      <c r="D11343" s="4">
        <v>2020</v>
      </c>
      <c r="E11343" s="4">
        <v>21</v>
      </c>
      <c r="F11343" s="4" t="s">
        <v>210</v>
      </c>
      <c r="G11343" s="4" t="s">
        <v>12</v>
      </c>
      <c r="H11343" s="4" t="s">
        <v>212</v>
      </c>
      <c r="I11343" s="4">
        <v>1</v>
      </c>
      <c r="J11343" t="str">
        <f>VLOOKUP(A11343,'Município e Sexo'!$A$2:$I$11321,5,FALSE)</f>
        <v>TACARATU</v>
      </c>
      <c r="K11343" t="str">
        <f>VLOOKUP(A11343,'Município e Sexo'!$A$2:$I$11321,7,FALSE)</f>
        <v>MASCULINO</v>
      </c>
    </row>
    <row r="11344" spans="1:11" ht="15" customHeight="1" thickBot="1" x14ac:dyDescent="0.25">
      <c r="A11344" t="str">
        <f>CONCATENATE(B11344,C11344,D11344,G11344,E11344,I11344)</f>
        <v>25122020HOMICIDIO241</v>
      </c>
      <c r="B11344" s="4">
        <v>25</v>
      </c>
      <c r="C11344" s="5">
        <v>12</v>
      </c>
      <c r="D11344" s="4">
        <v>2020</v>
      </c>
      <c r="E11344" s="4">
        <v>24</v>
      </c>
      <c r="F11344" s="4" t="s">
        <v>210</v>
      </c>
      <c r="G11344" s="4" t="s">
        <v>12</v>
      </c>
      <c r="H11344" s="4" t="s">
        <v>218</v>
      </c>
      <c r="I11344" s="4">
        <v>1</v>
      </c>
      <c r="J11344" t="str">
        <f>VLOOKUP(A11344,'Município e Sexo'!$A$2:$I$11321,5,FALSE)</f>
        <v>JABOATAO DOS GUARARAPES</v>
      </c>
      <c r="K11344" t="str">
        <f>VLOOKUP(A11344,'Município e Sexo'!$A$2:$I$11321,7,FALSE)</f>
        <v>MASCULINO</v>
      </c>
    </row>
    <row r="11345" spans="1:11" ht="15" customHeight="1" thickBot="1" x14ac:dyDescent="0.25">
      <c r="A11345" t="str">
        <f>CONCATENATE(B11345,C11345,D11345,G11345,E11345,I11345)</f>
        <v>25122020HOMICIDIO241</v>
      </c>
      <c r="B11345" s="4">
        <v>25</v>
      </c>
      <c r="C11345" s="5">
        <v>12</v>
      </c>
      <c r="D11345" s="4">
        <v>2020</v>
      </c>
      <c r="E11345" s="4">
        <v>24</v>
      </c>
      <c r="F11345" s="4" t="s">
        <v>210</v>
      </c>
      <c r="G11345" s="4" t="s">
        <v>12</v>
      </c>
      <c r="H11345" s="4" t="s">
        <v>212</v>
      </c>
      <c r="I11345" s="4">
        <v>1</v>
      </c>
      <c r="J11345" t="str">
        <f>VLOOKUP(A11345,'Município e Sexo'!$A$2:$I$11321,5,FALSE)</f>
        <v>JABOATAO DOS GUARARAPES</v>
      </c>
      <c r="K11345" t="str">
        <f>VLOOKUP(A11345,'Município e Sexo'!$A$2:$I$11321,7,FALSE)</f>
        <v>MASCULINO</v>
      </c>
    </row>
    <row r="11346" spans="1:11" ht="15" customHeight="1" thickBot="1" x14ac:dyDescent="0.25">
      <c r="A11346" t="str">
        <f>CONCATENATE(B11346,C11346,D11346,G11346,E11346,I11346)</f>
        <v>25122020HOMICIDIO291</v>
      </c>
      <c r="B11346" s="4">
        <v>25</v>
      </c>
      <c r="C11346" s="5">
        <v>12</v>
      </c>
      <c r="D11346" s="4">
        <v>2020</v>
      </c>
      <c r="E11346" s="4">
        <v>29</v>
      </c>
      <c r="F11346" s="4" t="s">
        <v>210</v>
      </c>
      <c r="G11346" s="4" t="s">
        <v>12</v>
      </c>
      <c r="H11346" s="4" t="s">
        <v>211</v>
      </c>
      <c r="I11346" s="4">
        <v>1</v>
      </c>
      <c r="J11346" t="str">
        <f>VLOOKUP(A11346,'Município e Sexo'!$A$2:$I$11321,5,FALSE)</f>
        <v>OLINDA</v>
      </c>
      <c r="K11346" t="str">
        <f>VLOOKUP(A11346,'Município e Sexo'!$A$2:$I$11321,7,FALSE)</f>
        <v>FEMININO</v>
      </c>
    </row>
    <row r="11347" spans="1:11" ht="15" customHeight="1" thickBot="1" x14ac:dyDescent="0.25">
      <c r="A11347" t="str">
        <f>CONCATENATE(B11347,C11347,D11347,G11347,E11347,I11347)</f>
        <v>25122020HOMICIDIO321</v>
      </c>
      <c r="B11347" s="4">
        <v>25</v>
      </c>
      <c r="C11347" s="5">
        <v>12</v>
      </c>
      <c r="D11347" s="4">
        <v>2020</v>
      </c>
      <c r="E11347" s="4">
        <v>32</v>
      </c>
      <c r="F11347" s="4" t="s">
        <v>210</v>
      </c>
      <c r="G11347" s="4" t="s">
        <v>12</v>
      </c>
      <c r="H11347" s="4" t="s">
        <v>211</v>
      </c>
      <c r="I11347" s="4">
        <v>1</v>
      </c>
      <c r="J11347" t="str">
        <f>VLOOKUP(A11347,'Município e Sexo'!$A$2:$I$11321,5,FALSE)</f>
        <v>PAULISTA</v>
      </c>
      <c r="K11347" t="str">
        <f>VLOOKUP(A11347,'Município e Sexo'!$A$2:$I$11321,7,FALSE)</f>
        <v>MASCULINO</v>
      </c>
    </row>
    <row r="11348" spans="1:11" ht="15" customHeight="1" thickBot="1" x14ac:dyDescent="0.25">
      <c r="A11348" t="str">
        <f>CONCATENATE(B11348,C11348,D11348,G11348,E11348,I11348)</f>
        <v>26122020HOMICIDIO291</v>
      </c>
      <c r="B11348" s="4">
        <v>26</v>
      </c>
      <c r="C11348" s="5">
        <v>12</v>
      </c>
      <c r="D11348" s="4">
        <v>2020</v>
      </c>
      <c r="E11348" s="4">
        <v>29</v>
      </c>
      <c r="F11348" s="4" t="s">
        <v>210</v>
      </c>
      <c r="G11348" s="4" t="s">
        <v>12</v>
      </c>
      <c r="H11348" s="4" t="s">
        <v>212</v>
      </c>
      <c r="I11348" s="4">
        <v>1</v>
      </c>
      <c r="J11348" t="str">
        <f>VLOOKUP(A11348,'Município e Sexo'!$A$2:$I$11321,5,FALSE)</f>
        <v>CARUARU</v>
      </c>
      <c r="K11348" t="str">
        <f>VLOOKUP(A11348,'Município e Sexo'!$A$2:$I$11321,7,FALSE)</f>
        <v>MASCULINO</v>
      </c>
    </row>
    <row r="11349" spans="1:11" ht="15" customHeight="1" thickBot="1" x14ac:dyDescent="0.25">
      <c r="A11349" t="str">
        <f>CONCATENATE(B11349,C11349,D11349,G11349,E11349,I11349)</f>
        <v>26122020HOMICIDIO461</v>
      </c>
      <c r="B11349" s="4">
        <v>26</v>
      </c>
      <c r="C11349" s="5">
        <v>12</v>
      </c>
      <c r="D11349" s="4">
        <v>2020</v>
      </c>
      <c r="E11349" s="4">
        <v>46</v>
      </c>
      <c r="F11349" s="4" t="s">
        <v>210</v>
      </c>
      <c r="G11349" s="4" t="s">
        <v>12</v>
      </c>
      <c r="H11349" s="4" t="s">
        <v>212</v>
      </c>
      <c r="I11349" s="4">
        <v>1</v>
      </c>
      <c r="J11349" t="str">
        <f>VLOOKUP(A11349,'Município e Sexo'!$A$2:$I$11321,5,FALSE)</f>
        <v>BARREIROS</v>
      </c>
      <c r="K11349" t="str">
        <f>VLOOKUP(A11349,'Município e Sexo'!$A$2:$I$11321,7,FALSE)</f>
        <v>MASCULINO</v>
      </c>
    </row>
    <row r="11350" spans="1:11" ht="15" customHeight="1" thickBot="1" x14ac:dyDescent="0.25">
      <c r="A11350" t="str">
        <f>CONCATENATE(B11350,C11350,D11350,G11350,E11350,I11350)</f>
        <v>26122020HOMICIDIO211</v>
      </c>
      <c r="B11350" s="4">
        <v>26</v>
      </c>
      <c r="C11350" s="5">
        <v>12</v>
      </c>
      <c r="D11350" s="4">
        <v>2020</v>
      </c>
      <c r="E11350" s="4">
        <v>21</v>
      </c>
      <c r="F11350" s="4" t="s">
        <v>210</v>
      </c>
      <c r="G11350" s="4" t="s">
        <v>12</v>
      </c>
      <c r="H11350" s="4" t="s">
        <v>212</v>
      </c>
      <c r="I11350" s="4">
        <v>1</v>
      </c>
      <c r="J11350" t="str">
        <f>VLOOKUP(A11350,'Município e Sexo'!$A$2:$I$11321,5,FALSE)</f>
        <v>TAQUARITINGA DO NORTE</v>
      </c>
      <c r="K11350" t="str">
        <f>VLOOKUP(A11350,'Município e Sexo'!$A$2:$I$11321,7,FALSE)</f>
        <v>MASCULINO</v>
      </c>
    </row>
    <row r="11351" spans="1:11" ht="15" customHeight="1" thickBot="1" x14ac:dyDescent="0.25">
      <c r="A11351" t="str">
        <f>CONCATENATE(B11351,C11351,D11351,G11351,E11351,I11351)</f>
        <v>26122020HOMICIDIO161</v>
      </c>
      <c r="B11351" s="4">
        <v>26</v>
      </c>
      <c r="C11351" s="5">
        <v>12</v>
      </c>
      <c r="D11351" s="4">
        <v>2020</v>
      </c>
      <c r="E11351" s="4">
        <v>16</v>
      </c>
      <c r="F11351" s="4" t="s">
        <v>210</v>
      </c>
      <c r="G11351" s="4" t="s">
        <v>12</v>
      </c>
      <c r="H11351" s="4" t="s">
        <v>211</v>
      </c>
      <c r="I11351" s="4">
        <v>1</v>
      </c>
      <c r="J11351" t="str">
        <f>VLOOKUP(A11351,'Município e Sexo'!$A$2:$I$11321,5,FALSE)</f>
        <v>BARREIROS</v>
      </c>
      <c r="K11351" t="str">
        <f>VLOOKUP(A11351,'Município e Sexo'!$A$2:$I$11321,7,FALSE)</f>
        <v>MASCULINO</v>
      </c>
    </row>
    <row r="11352" spans="1:11" ht="15" customHeight="1" thickBot="1" x14ac:dyDescent="0.25">
      <c r="A11352" t="str">
        <f>CONCATENATE(B11352,C11352,D11352,G11352,E11352,I11352)</f>
        <v>26122020HOMICIDIO181</v>
      </c>
      <c r="B11352" s="4">
        <v>26</v>
      </c>
      <c r="C11352" s="5">
        <v>12</v>
      </c>
      <c r="D11352" s="4">
        <v>2020</v>
      </c>
      <c r="E11352" s="4">
        <v>18</v>
      </c>
      <c r="F11352" s="4" t="s">
        <v>210</v>
      </c>
      <c r="G11352" s="4" t="s">
        <v>12</v>
      </c>
      <c r="H11352" s="4" t="s">
        <v>211</v>
      </c>
      <c r="I11352" s="4">
        <v>1</v>
      </c>
      <c r="J11352" t="str">
        <f>VLOOKUP(A11352,'Município e Sexo'!$A$2:$I$11321,5,FALSE)</f>
        <v>GRAVATA</v>
      </c>
      <c r="K11352" t="str">
        <f>VLOOKUP(A11352,'Município e Sexo'!$A$2:$I$11321,7,FALSE)</f>
        <v>MASCULINO</v>
      </c>
    </row>
    <row r="11353" spans="1:11" ht="15" customHeight="1" thickBot="1" x14ac:dyDescent="0.25">
      <c r="A11353" t="str">
        <f>CONCATENATE(B11353,C11353,D11353,G11353,E11353,I11353)</f>
        <v>26122020HOMICIDIO201</v>
      </c>
      <c r="B11353" s="4">
        <v>26</v>
      </c>
      <c r="C11353" s="5">
        <v>12</v>
      </c>
      <c r="D11353" s="4">
        <v>2020</v>
      </c>
      <c r="E11353" s="4">
        <v>20</v>
      </c>
      <c r="F11353" s="4" t="s">
        <v>210</v>
      </c>
      <c r="G11353" s="4" t="s">
        <v>12</v>
      </c>
      <c r="H11353" s="4" t="s">
        <v>211</v>
      </c>
      <c r="I11353" s="4">
        <v>1</v>
      </c>
      <c r="J11353" t="str">
        <f>VLOOKUP(A11353,'Município e Sexo'!$A$2:$I$11321,5,FALSE)</f>
        <v>JABOATAO DOS GUARARAPES</v>
      </c>
      <c r="K11353" t="str">
        <f>VLOOKUP(A11353,'Município e Sexo'!$A$2:$I$11321,7,FALSE)</f>
        <v>MASCULINO</v>
      </c>
    </row>
    <row r="11354" spans="1:11" ht="15" customHeight="1" thickBot="1" x14ac:dyDescent="0.25">
      <c r="A11354" t="str">
        <f>CONCATENATE(B11354,C11354,D11354,G11354,E11354,I11354)</f>
        <v>26122020HOMICIDIO231</v>
      </c>
      <c r="B11354" s="4">
        <v>26</v>
      </c>
      <c r="C11354" s="5">
        <v>12</v>
      </c>
      <c r="D11354" s="4">
        <v>2020</v>
      </c>
      <c r="E11354" s="4">
        <v>23</v>
      </c>
      <c r="F11354" s="4" t="s">
        <v>210</v>
      </c>
      <c r="G11354" s="4" t="s">
        <v>12</v>
      </c>
      <c r="H11354" s="4" t="s">
        <v>211</v>
      </c>
      <c r="I11354" s="4">
        <v>1</v>
      </c>
      <c r="J11354" t="str">
        <f>VLOOKUP(A11354,'Município e Sexo'!$A$2:$I$11321,5,FALSE)</f>
        <v>RECIFE</v>
      </c>
      <c r="K11354" t="str">
        <f>VLOOKUP(A11354,'Município e Sexo'!$A$2:$I$11321,7,FALSE)</f>
        <v>MASCULINO</v>
      </c>
    </row>
    <row r="11355" spans="1:11" ht="15" customHeight="1" thickBot="1" x14ac:dyDescent="0.25">
      <c r="A11355" t="str">
        <f>CONCATENATE(B11355,C11355,D11355,G11355,E11355,I11355)</f>
        <v>26122020HOMICIDIO301</v>
      </c>
      <c r="B11355" s="4">
        <v>26</v>
      </c>
      <c r="C11355" s="5">
        <v>12</v>
      </c>
      <c r="D11355" s="4">
        <v>2020</v>
      </c>
      <c r="E11355" s="4">
        <v>30</v>
      </c>
      <c r="F11355" s="4" t="s">
        <v>210</v>
      </c>
      <c r="G11355" s="4" t="s">
        <v>12</v>
      </c>
      <c r="H11355" s="4" t="s">
        <v>212</v>
      </c>
      <c r="I11355" s="4">
        <v>1</v>
      </c>
      <c r="J11355" t="str">
        <f>VLOOKUP(A11355,'Município e Sexo'!$A$2:$I$11321,5,FALSE)</f>
        <v>VENTUROSA</v>
      </c>
      <c r="K11355" t="str">
        <f>VLOOKUP(A11355,'Município e Sexo'!$A$2:$I$11321,7,FALSE)</f>
        <v>MASCULINO</v>
      </c>
    </row>
    <row r="11356" spans="1:11" ht="15" customHeight="1" thickBot="1" x14ac:dyDescent="0.25">
      <c r="A11356" t="str">
        <f>CONCATENATE(B11356,C11356,D11356,G11356,E11356,I11356)</f>
        <v>26122020HOMICIDIO331</v>
      </c>
      <c r="B11356" s="4">
        <v>26</v>
      </c>
      <c r="C11356" s="5">
        <v>12</v>
      </c>
      <c r="D11356" s="4">
        <v>2020</v>
      </c>
      <c r="E11356" s="4">
        <v>33</v>
      </c>
      <c r="F11356" s="4" t="s">
        <v>210</v>
      </c>
      <c r="G11356" s="4" t="s">
        <v>12</v>
      </c>
      <c r="H11356" s="4" t="s">
        <v>211</v>
      </c>
      <c r="I11356" s="4">
        <v>1</v>
      </c>
      <c r="J11356" t="str">
        <f>VLOOKUP(A11356,'Município e Sexo'!$A$2:$I$11321,5,FALSE)</f>
        <v>PETROLINA</v>
      </c>
      <c r="K11356" t="str">
        <f>VLOOKUP(A11356,'Município e Sexo'!$A$2:$I$11321,7,FALSE)</f>
        <v>MASCULINO</v>
      </c>
    </row>
    <row r="11357" spans="1:11" ht="15" customHeight="1" thickBot="1" x14ac:dyDescent="0.25">
      <c r="A11357" t="str">
        <f>CONCATENATE(B11357,C11357,D11357,G11357,E11357,I11357)</f>
        <v>26122020HOMICIDIO401</v>
      </c>
      <c r="B11357" s="4">
        <v>26</v>
      </c>
      <c r="C11357" s="5">
        <v>12</v>
      </c>
      <c r="D11357" s="4">
        <v>2020</v>
      </c>
      <c r="E11357" s="4">
        <v>40</v>
      </c>
      <c r="F11357" s="4" t="s">
        <v>210</v>
      </c>
      <c r="G11357" s="4" t="s">
        <v>12</v>
      </c>
      <c r="H11357" s="4" t="s">
        <v>211</v>
      </c>
      <c r="I11357" s="4">
        <v>1</v>
      </c>
      <c r="J11357" t="str">
        <f>VLOOKUP(A11357,'Município e Sexo'!$A$2:$I$11321,5,FALSE)</f>
        <v>DORMENTES</v>
      </c>
      <c r="K11357" t="str">
        <f>VLOOKUP(A11357,'Município e Sexo'!$A$2:$I$11321,7,FALSE)</f>
        <v>MASCULINO</v>
      </c>
    </row>
    <row r="11358" spans="1:11" ht="15" customHeight="1" thickBot="1" x14ac:dyDescent="0.25">
      <c r="A11358" t="str">
        <f>CONCATENATE(B11358,C11358,D11358,G11358,E11358,I11358)</f>
        <v>26122020HOMICIDIO431</v>
      </c>
      <c r="B11358" s="4">
        <v>26</v>
      </c>
      <c r="C11358" s="5">
        <v>12</v>
      </c>
      <c r="D11358" s="4">
        <v>2020</v>
      </c>
      <c r="E11358" s="4">
        <v>43</v>
      </c>
      <c r="F11358" s="4" t="s">
        <v>210</v>
      </c>
      <c r="G11358" s="4" t="s">
        <v>12</v>
      </c>
      <c r="H11358" s="4" t="s">
        <v>211</v>
      </c>
      <c r="I11358" s="4">
        <v>1</v>
      </c>
      <c r="J11358" t="str">
        <f>VLOOKUP(A11358,'Município e Sexo'!$A$2:$I$11321,5,FALSE)</f>
        <v>JABOATAO DOS GUARARAPES</v>
      </c>
      <c r="K11358" t="str">
        <f>VLOOKUP(A11358,'Município e Sexo'!$A$2:$I$11321,7,FALSE)</f>
        <v>MASCULINO</v>
      </c>
    </row>
    <row r="11359" spans="1:11" ht="15" customHeight="1" thickBot="1" x14ac:dyDescent="0.25">
      <c r="A11359" t="str">
        <f>CONCATENATE(B11359,C11359,D11359,G11359,E11359,"2")</f>
        <v>27122020HOMICIDIO282</v>
      </c>
      <c r="B11359" s="4">
        <v>27</v>
      </c>
      <c r="C11359" s="5">
        <v>12</v>
      </c>
      <c r="D11359" s="4">
        <v>2020</v>
      </c>
      <c r="E11359" s="4">
        <v>28</v>
      </c>
      <c r="F11359" s="4" t="s">
        <v>210</v>
      </c>
      <c r="G11359" s="4" t="s">
        <v>12</v>
      </c>
      <c r="H11359" s="4" t="s">
        <v>211</v>
      </c>
      <c r="I11359" s="4">
        <v>1</v>
      </c>
      <c r="J11359" t="str">
        <f>VLOOKUP(A11359,'Município e Sexo'!$A$2:$I$11321,5,FALSE)</f>
        <v>CABO DE SANTO AGOSTINHO</v>
      </c>
      <c r="K11359" t="str">
        <f>VLOOKUP(A11359,'Município e Sexo'!$A$2:$I$11321,7,FALSE)</f>
        <v>MASCULINO</v>
      </c>
    </row>
    <row r="11360" spans="1:11" ht="15" customHeight="1" thickBot="1" x14ac:dyDescent="0.25">
      <c r="A11360" t="str">
        <f>CONCATENATE(B11360,C11360,D11360,G11360,E11360,"2")</f>
        <v>27122020HOMICIDIO282</v>
      </c>
      <c r="B11360" s="4">
        <v>27</v>
      </c>
      <c r="C11360" s="5">
        <v>12</v>
      </c>
      <c r="D11360" s="4">
        <v>2020</v>
      </c>
      <c r="E11360" s="4">
        <v>28</v>
      </c>
      <c r="F11360" s="4" t="s">
        <v>210</v>
      </c>
      <c r="G11360" s="4" t="s">
        <v>12</v>
      </c>
      <c r="H11360" s="4" t="s">
        <v>211</v>
      </c>
      <c r="I11360" s="4">
        <v>1</v>
      </c>
      <c r="J11360" t="str">
        <f>VLOOKUP(A11360,'Município e Sexo'!$A$2:$I$11321,5,FALSE)</f>
        <v>CABO DE SANTO AGOSTINHO</v>
      </c>
      <c r="K11360" t="str">
        <f>VLOOKUP(A11360,'Município e Sexo'!$A$2:$I$11321,7,FALSE)</f>
        <v>MASCULINO</v>
      </c>
    </row>
    <row r="11361" spans="1:11" ht="15" customHeight="1" thickBot="1" x14ac:dyDescent="0.25">
      <c r="A11361" t="str">
        <f>CONCATENATE(B11361,C11361,D11361,G11361,E11361,I11361)</f>
        <v>27122020HOMICIDIO381</v>
      </c>
      <c r="B11361" s="4">
        <v>27</v>
      </c>
      <c r="C11361" s="5">
        <v>12</v>
      </c>
      <c r="D11361" s="4">
        <v>2020</v>
      </c>
      <c r="E11361" s="4">
        <v>38</v>
      </c>
      <c r="F11361" s="4" t="s">
        <v>210</v>
      </c>
      <c r="G11361" s="4" t="s">
        <v>12</v>
      </c>
      <c r="H11361" s="4" t="s">
        <v>212</v>
      </c>
      <c r="I11361" s="4">
        <v>1</v>
      </c>
      <c r="J11361" t="str">
        <f>VLOOKUP(A11361,'Município e Sexo'!$A$2:$I$11321,5,FALSE)</f>
        <v>FERREIROS</v>
      </c>
      <c r="K11361" t="str">
        <f>VLOOKUP(A11361,'Município e Sexo'!$A$2:$I$11321,7,FALSE)</f>
        <v>MASCULINO</v>
      </c>
    </row>
    <row r="11362" spans="1:11" ht="15" customHeight="1" thickBot="1" x14ac:dyDescent="0.25">
      <c r="A11362" t="str">
        <f>CONCATENATE(B11362,C11362,D11362,G11362,E11362,I11362)</f>
        <v>27122020HOMICIDIO501</v>
      </c>
      <c r="B11362" s="4">
        <v>27</v>
      </c>
      <c r="C11362" s="5">
        <v>12</v>
      </c>
      <c r="D11362" s="4">
        <v>2020</v>
      </c>
      <c r="E11362" s="4">
        <v>50</v>
      </c>
      <c r="F11362" s="4" t="s">
        <v>210</v>
      </c>
      <c r="G11362" s="4" t="s">
        <v>12</v>
      </c>
      <c r="H11362" s="4" t="s">
        <v>211</v>
      </c>
      <c r="I11362" s="4">
        <v>1</v>
      </c>
      <c r="J11362" t="str">
        <f>VLOOKUP(A11362,'Município e Sexo'!$A$2:$I$11321,5,FALSE)</f>
        <v>LAJEDO</v>
      </c>
      <c r="K11362" t="str">
        <f>VLOOKUP(A11362,'Município e Sexo'!$A$2:$I$11321,7,FALSE)</f>
        <v>MASCULINO</v>
      </c>
    </row>
    <row r="11363" spans="1:11" ht="15" customHeight="1" thickBot="1" x14ac:dyDescent="0.25">
      <c r="A11363" t="str">
        <f>CONCATENATE(B11363,C11363,D11363,G11363,E11363,I11363)</f>
        <v>27122020HOMICIDIO211</v>
      </c>
      <c r="B11363" s="4">
        <v>27</v>
      </c>
      <c r="C11363" s="5">
        <v>12</v>
      </c>
      <c r="D11363" s="4">
        <v>2020</v>
      </c>
      <c r="E11363" s="4">
        <v>21</v>
      </c>
      <c r="F11363" s="4" t="s">
        <v>210</v>
      </c>
      <c r="G11363" s="4" t="s">
        <v>12</v>
      </c>
      <c r="H11363" s="4" t="s">
        <v>211</v>
      </c>
      <c r="I11363" s="4">
        <v>1</v>
      </c>
      <c r="J11363" t="str">
        <f>VLOOKUP(A11363,'Município e Sexo'!$A$2:$I$11321,5,FALSE)</f>
        <v>CABO DE SANTO AGOSTINHO</v>
      </c>
      <c r="K11363" t="str">
        <f>VLOOKUP(A11363,'Município e Sexo'!$A$2:$I$11321,7,FALSE)</f>
        <v>MASCULINO</v>
      </c>
    </row>
    <row r="11364" spans="1:11" ht="15" customHeight="1" thickBot="1" x14ac:dyDescent="0.25">
      <c r="A11364" t="str">
        <f>CONCATENATE(B11364,C11364,D11364,G11364,E11364,I11364)</f>
        <v>27122020HOMICIDIO231</v>
      </c>
      <c r="B11364" s="4">
        <v>27</v>
      </c>
      <c r="C11364" s="5">
        <v>12</v>
      </c>
      <c r="D11364" s="4">
        <v>2020</v>
      </c>
      <c r="E11364" s="4">
        <v>23</v>
      </c>
      <c r="F11364" s="4" t="s">
        <v>210</v>
      </c>
      <c r="G11364" s="4" t="s">
        <v>12</v>
      </c>
      <c r="H11364" s="4" t="s">
        <v>211</v>
      </c>
      <c r="I11364" s="4">
        <v>1</v>
      </c>
      <c r="J11364" t="str">
        <f>VLOOKUP(A11364,'Município e Sexo'!$A$2:$I$11321,5,FALSE)</f>
        <v>GRAVATA</v>
      </c>
      <c r="K11364" t="str">
        <f>VLOOKUP(A11364,'Município e Sexo'!$A$2:$I$11321,7,FALSE)</f>
        <v>MASCULINO</v>
      </c>
    </row>
    <row r="11365" spans="1:11" ht="15" customHeight="1" thickBot="1" x14ac:dyDescent="0.25">
      <c r="A11365" t="str">
        <f>CONCATENATE(B11365,C11365,D11365,G11365,E11365,I11365)</f>
        <v>27122020HOMICIDIO311</v>
      </c>
      <c r="B11365" s="4">
        <v>27</v>
      </c>
      <c r="C11365" s="5">
        <v>12</v>
      </c>
      <c r="D11365" s="4">
        <v>2020</v>
      </c>
      <c r="E11365" s="4">
        <v>31</v>
      </c>
      <c r="F11365" s="4" t="s">
        <v>210</v>
      </c>
      <c r="G11365" s="4" t="s">
        <v>12</v>
      </c>
      <c r="H11365" s="4" t="s">
        <v>211</v>
      </c>
      <c r="I11365" s="4">
        <v>1</v>
      </c>
      <c r="J11365" t="str">
        <f>VLOOKUP(A11365,'Município e Sexo'!$A$2:$I$11321,5,FALSE)</f>
        <v>CABO DE SANTO AGOSTINHO</v>
      </c>
      <c r="K11365" t="str">
        <f>VLOOKUP(A11365,'Município e Sexo'!$A$2:$I$11321,7,FALSE)</f>
        <v>MASCULINO</v>
      </c>
    </row>
    <row r="11366" spans="1:11" ht="15" customHeight="1" thickBot="1" x14ac:dyDescent="0.25">
      <c r="A11366" t="str">
        <f>CONCATENATE(B11366,C11366,D11366,G11366,E11366,I11366)</f>
        <v>27122020HOMICIDIO471</v>
      </c>
      <c r="B11366" s="4">
        <v>27</v>
      </c>
      <c r="C11366" s="5">
        <v>12</v>
      </c>
      <c r="D11366" s="4">
        <v>2020</v>
      </c>
      <c r="E11366" s="4">
        <v>47</v>
      </c>
      <c r="F11366" s="4" t="s">
        <v>210</v>
      </c>
      <c r="G11366" s="4" t="s">
        <v>12</v>
      </c>
      <c r="H11366" s="4" t="s">
        <v>211</v>
      </c>
      <c r="I11366" s="4">
        <v>1</v>
      </c>
      <c r="J11366" t="str">
        <f>VLOOKUP(A11366,'Município e Sexo'!$A$2:$I$11321,5,FALSE)</f>
        <v>CARUARU</v>
      </c>
      <c r="K11366" t="str">
        <f>VLOOKUP(A11366,'Município e Sexo'!$A$2:$I$11321,7,FALSE)</f>
        <v>MASCULINO</v>
      </c>
    </row>
    <row r="11367" spans="1:11" ht="15" customHeight="1" thickBot="1" x14ac:dyDescent="0.25">
      <c r="A11367" t="str">
        <f>CONCATENATE(B11367,C11367,D11367,G11367,E11367,I11367)</f>
        <v>27122020HOMICIDIO531</v>
      </c>
      <c r="B11367" s="4">
        <v>27</v>
      </c>
      <c r="C11367" s="5">
        <v>12</v>
      </c>
      <c r="D11367" s="4">
        <v>2020</v>
      </c>
      <c r="E11367" s="4">
        <v>53</v>
      </c>
      <c r="F11367" s="4" t="s">
        <v>210</v>
      </c>
      <c r="G11367" s="4" t="s">
        <v>12</v>
      </c>
      <c r="H11367" s="4" t="s">
        <v>218</v>
      </c>
      <c r="I11367" s="4">
        <v>1</v>
      </c>
      <c r="J11367" t="str">
        <f>VLOOKUP(A11367,'Município e Sexo'!$A$2:$I$11321,5,FALSE)</f>
        <v>CAMUTANGA</v>
      </c>
      <c r="K11367" t="str">
        <f>VLOOKUP(A11367,'Município e Sexo'!$A$2:$I$11321,7,FALSE)</f>
        <v>MASCULINO</v>
      </c>
    </row>
    <row r="11368" spans="1:11" ht="15" customHeight="1" thickBot="1" x14ac:dyDescent="0.25">
      <c r="A11368" t="str">
        <f>CONCATENATE(B11368,C11368,D11368,G11368,E11368,I11368)</f>
        <v>27122020HOMICIDIO1</v>
      </c>
      <c r="B11368" s="4">
        <v>27</v>
      </c>
      <c r="C11368" s="5">
        <v>12</v>
      </c>
      <c r="D11368" s="4">
        <v>2020</v>
      </c>
      <c r="E11368" s="4"/>
      <c r="F11368" s="4" t="s">
        <v>210</v>
      </c>
      <c r="G11368" s="4" t="s">
        <v>12</v>
      </c>
      <c r="H11368" s="4" t="s">
        <v>213</v>
      </c>
      <c r="I11368" s="4">
        <v>1</v>
      </c>
      <c r="J11368" t="str">
        <f>VLOOKUP(A11368,'Município e Sexo'!$A$2:$I$11321,5,FALSE)</f>
        <v>PAUDALHO</v>
      </c>
      <c r="K11368" t="str">
        <f>VLOOKUP(A11368,'Município e Sexo'!$A$2:$I$11321,7,FALSE)</f>
        <v>MASCULINO</v>
      </c>
    </row>
    <row r="11369" spans="1:11" ht="15" customHeight="1" thickBot="1" x14ac:dyDescent="0.25">
      <c r="A11369" t="str">
        <f>CONCATENATE(B11369,C11369,D11369,G11369,E11369,I11369)</f>
        <v>27122020HOMICIDIO201</v>
      </c>
      <c r="B11369" s="4">
        <v>27</v>
      </c>
      <c r="C11369" s="5">
        <v>12</v>
      </c>
      <c r="D11369" s="4">
        <v>2020</v>
      </c>
      <c r="E11369" s="4">
        <v>20</v>
      </c>
      <c r="F11369" s="4" t="s">
        <v>210</v>
      </c>
      <c r="G11369" s="4" t="s">
        <v>12</v>
      </c>
      <c r="H11369" s="4" t="s">
        <v>218</v>
      </c>
      <c r="I11369" s="4">
        <v>1</v>
      </c>
      <c r="J11369" t="str">
        <f>VLOOKUP(A11369,'Município e Sexo'!$A$2:$I$11321,5,FALSE)</f>
        <v>PAULISTA</v>
      </c>
      <c r="K11369" t="str">
        <f>VLOOKUP(A11369,'Município e Sexo'!$A$2:$I$11321,7,FALSE)</f>
        <v>MASCULINO</v>
      </c>
    </row>
    <row r="11370" spans="1:11" ht="15" customHeight="1" thickBot="1" x14ac:dyDescent="0.25">
      <c r="A11370" t="str">
        <f>CONCATENATE(B11370,C11370,D11370,G11370,E11370,I11370)</f>
        <v>27122020HOMICIDIO211</v>
      </c>
      <c r="B11370" s="4">
        <v>27</v>
      </c>
      <c r="C11370" s="5">
        <v>12</v>
      </c>
      <c r="D11370" s="4">
        <v>2020</v>
      </c>
      <c r="E11370" s="4">
        <v>21</v>
      </c>
      <c r="F11370" s="4" t="s">
        <v>210</v>
      </c>
      <c r="G11370" s="4" t="s">
        <v>12</v>
      </c>
      <c r="H11370" s="4" t="s">
        <v>211</v>
      </c>
      <c r="I11370" s="4">
        <v>1</v>
      </c>
      <c r="J11370" t="str">
        <f>VLOOKUP(A11370,'Município e Sexo'!$A$2:$I$11321,5,FALSE)</f>
        <v>CABO DE SANTO AGOSTINHO</v>
      </c>
      <c r="K11370" t="str">
        <f>VLOOKUP(A11370,'Município e Sexo'!$A$2:$I$11321,7,FALSE)</f>
        <v>MASCULINO</v>
      </c>
    </row>
    <row r="11371" spans="1:11" ht="15" customHeight="1" thickBot="1" x14ac:dyDescent="0.25">
      <c r="A11371" t="str">
        <f>CONCATENATE(B11371,C11371,D11371,G11371,E11371,I11371)</f>
        <v>27122020HOMICIDIO471</v>
      </c>
      <c r="B11371" s="4">
        <v>27</v>
      </c>
      <c r="C11371" s="5">
        <v>12</v>
      </c>
      <c r="D11371" s="4">
        <v>2020</v>
      </c>
      <c r="E11371" s="4">
        <v>47</v>
      </c>
      <c r="F11371" s="4" t="s">
        <v>216</v>
      </c>
      <c r="G11371" s="4" t="s">
        <v>12</v>
      </c>
      <c r="H11371" s="4" t="s">
        <v>212</v>
      </c>
      <c r="I11371" s="4">
        <v>1</v>
      </c>
      <c r="J11371" t="str">
        <f>VLOOKUP(A11371,'Município e Sexo'!$A$2:$I$11321,5,FALSE)</f>
        <v>CARUARU</v>
      </c>
      <c r="K11371" t="str">
        <f>VLOOKUP(A11371,'Município e Sexo'!$A$2:$I$11321,7,FALSE)</f>
        <v>MASCULINO</v>
      </c>
    </row>
    <row r="11372" spans="1:11" ht="15" customHeight="1" thickBot="1" x14ac:dyDescent="0.25">
      <c r="A11372" t="str">
        <f>CONCATENATE(B11372,C11372,D11372,G11372,E11372,I11372)</f>
        <v>28122020HOMICIDIO271</v>
      </c>
      <c r="B11372" s="4">
        <v>28</v>
      </c>
      <c r="C11372" s="5">
        <v>12</v>
      </c>
      <c r="D11372" s="4">
        <v>2020</v>
      </c>
      <c r="E11372" s="4">
        <v>27</v>
      </c>
      <c r="F11372" s="4" t="s">
        <v>210</v>
      </c>
      <c r="G11372" s="4" t="s">
        <v>12</v>
      </c>
      <c r="H11372" s="4" t="s">
        <v>211</v>
      </c>
      <c r="I11372" s="4">
        <v>1</v>
      </c>
      <c r="J11372" t="str">
        <f>VLOOKUP(A11372,'Município e Sexo'!$A$2:$I$11321,5,FALSE)</f>
        <v>JABOATAO DOS GUARARAPES</v>
      </c>
      <c r="K11372" t="str">
        <f>VLOOKUP(A11372,'Município e Sexo'!$A$2:$I$11321,7,FALSE)</f>
        <v>MASCULINO</v>
      </c>
    </row>
    <row r="11373" spans="1:11" ht="15" customHeight="1" thickBot="1" x14ac:dyDescent="0.25">
      <c r="A11373" t="str">
        <f>CONCATENATE(B11373,C11373,D11373,G11373,E11373,I11373)</f>
        <v>28122020HOMICIDIO261</v>
      </c>
      <c r="B11373" s="4">
        <v>28</v>
      </c>
      <c r="C11373" s="5">
        <v>12</v>
      </c>
      <c r="D11373" s="4">
        <v>2020</v>
      </c>
      <c r="E11373" s="4">
        <v>26</v>
      </c>
      <c r="F11373" s="4" t="s">
        <v>210</v>
      </c>
      <c r="G11373" s="4" t="s">
        <v>12</v>
      </c>
      <c r="H11373" s="4" t="s">
        <v>211</v>
      </c>
      <c r="I11373" s="4">
        <v>1</v>
      </c>
      <c r="J11373" t="str">
        <f>VLOOKUP(A11373,'Município e Sexo'!$A$2:$I$11321,5,FALSE)</f>
        <v>RECIFE</v>
      </c>
      <c r="K11373" t="str">
        <f>VLOOKUP(A11373,'Município e Sexo'!$A$2:$I$11321,7,FALSE)</f>
        <v>FEMININO</v>
      </c>
    </row>
    <row r="11374" spans="1:11" ht="15" customHeight="1" thickBot="1" x14ac:dyDescent="0.25">
      <c r="A11374" t="str">
        <f>CONCATENATE(B11374,C11374,D11374,G11374,E11374,I11374)</f>
        <v>28122020HOMICIDIO361</v>
      </c>
      <c r="B11374" s="4">
        <v>28</v>
      </c>
      <c r="C11374" s="5">
        <v>12</v>
      </c>
      <c r="D11374" s="4">
        <v>2020</v>
      </c>
      <c r="E11374" s="4">
        <v>36</v>
      </c>
      <c r="F11374" s="4" t="s">
        <v>210</v>
      </c>
      <c r="G11374" s="4" t="s">
        <v>12</v>
      </c>
      <c r="H11374" s="4" t="s">
        <v>212</v>
      </c>
      <c r="I11374" s="4">
        <v>1</v>
      </c>
      <c r="J11374" t="str">
        <f>VLOOKUP(A11374,'Município e Sexo'!$A$2:$I$11321,5,FALSE)</f>
        <v>CARUARU</v>
      </c>
      <c r="K11374" t="str">
        <f>VLOOKUP(A11374,'Município e Sexo'!$A$2:$I$11321,7,FALSE)</f>
        <v>MASCULINO</v>
      </c>
    </row>
    <row r="11375" spans="1:11" ht="15" customHeight="1" thickBot="1" x14ac:dyDescent="0.25">
      <c r="A11375" t="str">
        <f>CONCATENATE(B11375,C11375,D11375,G11375,E11375,I11375)</f>
        <v>28122020HOMICIDIO191</v>
      </c>
      <c r="B11375" s="4">
        <v>28</v>
      </c>
      <c r="C11375" s="5">
        <v>12</v>
      </c>
      <c r="D11375" s="4">
        <v>2020</v>
      </c>
      <c r="E11375" s="4">
        <v>19</v>
      </c>
      <c r="F11375" s="4" t="s">
        <v>210</v>
      </c>
      <c r="G11375" s="4" t="s">
        <v>12</v>
      </c>
      <c r="H11375" s="4" t="s">
        <v>211</v>
      </c>
      <c r="I11375" s="4">
        <v>1</v>
      </c>
      <c r="J11375" t="str">
        <f>VLOOKUP(A11375,'Município e Sexo'!$A$2:$I$11321,5,FALSE)</f>
        <v>RECIFE</v>
      </c>
      <c r="K11375" t="str">
        <f>VLOOKUP(A11375,'Município e Sexo'!$A$2:$I$11321,7,FALSE)</f>
        <v>MASCULINO</v>
      </c>
    </row>
    <row r="11376" spans="1:11" ht="15" customHeight="1" thickBot="1" x14ac:dyDescent="0.25">
      <c r="A11376" t="str">
        <f>CONCATENATE(B11376,C11376,D11376,G11376,E11376,I11376)</f>
        <v>28122020HOMICIDIO411</v>
      </c>
      <c r="B11376" s="4">
        <v>28</v>
      </c>
      <c r="C11376" s="5">
        <v>12</v>
      </c>
      <c r="D11376" s="4">
        <v>2020</v>
      </c>
      <c r="E11376" s="4">
        <v>41</v>
      </c>
      <c r="F11376" s="4" t="s">
        <v>210</v>
      </c>
      <c r="G11376" s="4" t="s">
        <v>12</v>
      </c>
      <c r="H11376" s="4" t="s">
        <v>211</v>
      </c>
      <c r="I11376" s="4">
        <v>1</v>
      </c>
      <c r="J11376" t="str">
        <f>VLOOKUP(A11376,'Município e Sexo'!$A$2:$I$11321,5,FALSE)</f>
        <v>IPOJUCA</v>
      </c>
      <c r="K11376" t="str">
        <f>VLOOKUP(A11376,'Município e Sexo'!$A$2:$I$11321,7,FALSE)</f>
        <v>MASCULINO</v>
      </c>
    </row>
    <row r="11377" spans="1:11" ht="15" customHeight="1" thickBot="1" x14ac:dyDescent="0.25">
      <c r="A11377" t="str">
        <f>CONCATENATE(B11377,C11377,D11377,G11377,E11377,I11377)</f>
        <v>28122020HOMICIDIO471</v>
      </c>
      <c r="B11377" s="4">
        <v>28</v>
      </c>
      <c r="C11377" s="5">
        <v>12</v>
      </c>
      <c r="D11377" s="4">
        <v>2020</v>
      </c>
      <c r="E11377" s="4">
        <v>47</v>
      </c>
      <c r="F11377" s="4" t="s">
        <v>210</v>
      </c>
      <c r="G11377" s="4" t="s">
        <v>12</v>
      </c>
      <c r="H11377" s="4" t="s">
        <v>211</v>
      </c>
      <c r="I11377" s="4">
        <v>1</v>
      </c>
      <c r="J11377" t="str">
        <f>VLOOKUP(A11377,'Município e Sexo'!$A$2:$I$11321,5,FALSE)</f>
        <v>RECIFE</v>
      </c>
      <c r="K11377" t="str">
        <f>VLOOKUP(A11377,'Município e Sexo'!$A$2:$I$11321,7,FALSE)</f>
        <v>MASCULINO</v>
      </c>
    </row>
    <row r="11378" spans="1:11" ht="15" customHeight="1" thickBot="1" x14ac:dyDescent="0.25">
      <c r="A11378" t="str">
        <f>CONCATENATE(B11378,C11378,D11378,G11378,E11378,I11378)</f>
        <v>29122020HOMICIDIO501</v>
      </c>
      <c r="B11378" s="4">
        <v>29</v>
      </c>
      <c r="C11378" s="5">
        <v>12</v>
      </c>
      <c r="D11378" s="4">
        <v>2020</v>
      </c>
      <c r="E11378" s="4">
        <v>50</v>
      </c>
      <c r="F11378" s="4" t="s">
        <v>210</v>
      </c>
      <c r="G11378" s="4" t="s">
        <v>12</v>
      </c>
      <c r="H11378" s="4" t="s">
        <v>218</v>
      </c>
      <c r="I11378" s="4">
        <v>1</v>
      </c>
      <c r="J11378" t="str">
        <f>VLOOKUP(A11378,'Município e Sexo'!$A$2:$I$11321,5,FALSE)</f>
        <v>CONDADO</v>
      </c>
      <c r="K11378" t="str">
        <f>VLOOKUP(A11378,'Município e Sexo'!$A$2:$I$11321,7,FALSE)</f>
        <v>MASCULINO</v>
      </c>
    </row>
    <row r="11379" spans="1:11" ht="15" customHeight="1" thickBot="1" x14ac:dyDescent="0.25">
      <c r="A11379" t="str">
        <f>CONCATENATE(B11379,C11379,D11379,G11379,E11379,I11379)</f>
        <v>29122020HOMICIDIO201</v>
      </c>
      <c r="B11379" s="4">
        <v>29</v>
      </c>
      <c r="C11379" s="5">
        <v>12</v>
      </c>
      <c r="D11379" s="4">
        <v>2020</v>
      </c>
      <c r="E11379" s="4">
        <v>20</v>
      </c>
      <c r="F11379" s="4" t="s">
        <v>210</v>
      </c>
      <c r="G11379" s="4" t="s">
        <v>12</v>
      </c>
      <c r="H11379" s="4" t="s">
        <v>211</v>
      </c>
      <c r="I11379" s="4">
        <v>1</v>
      </c>
      <c r="J11379" t="str">
        <f>VLOOKUP(A11379,'Município e Sexo'!$A$2:$I$11321,5,FALSE)</f>
        <v>CARUARU</v>
      </c>
      <c r="K11379" t="str">
        <f>VLOOKUP(A11379,'Município e Sexo'!$A$2:$I$11321,7,FALSE)</f>
        <v>MASCULINO</v>
      </c>
    </row>
    <row r="11380" spans="1:11" ht="15" customHeight="1" thickBot="1" x14ac:dyDescent="0.25">
      <c r="A11380" t="str">
        <f>CONCATENATE(B11380,C11380,D11380,G11380,E11380,I11380)</f>
        <v>29122020HOMICIDIO221</v>
      </c>
      <c r="B11380" s="4">
        <v>29</v>
      </c>
      <c r="C11380" s="5">
        <v>12</v>
      </c>
      <c r="D11380" s="4">
        <v>2020</v>
      </c>
      <c r="E11380" s="4">
        <v>22</v>
      </c>
      <c r="F11380" s="4" t="s">
        <v>210</v>
      </c>
      <c r="G11380" s="4" t="s">
        <v>12</v>
      </c>
      <c r="H11380" s="4" t="s">
        <v>211</v>
      </c>
      <c r="I11380" s="4">
        <v>1</v>
      </c>
      <c r="J11380" t="str">
        <f>VLOOKUP(A11380,'Município e Sexo'!$A$2:$I$11321,5,FALSE)</f>
        <v>OLINDA</v>
      </c>
      <c r="K11380" t="str">
        <f>VLOOKUP(A11380,'Município e Sexo'!$A$2:$I$11321,7,FALSE)</f>
        <v>MASCULINO</v>
      </c>
    </row>
    <row r="11381" spans="1:11" ht="15" customHeight="1" thickBot="1" x14ac:dyDescent="0.25">
      <c r="A11381" t="str">
        <f>CONCATENATE(B11381,C11381,D11381,G11381,E11381,I11381)</f>
        <v>29122020HOMICIDIO331</v>
      </c>
      <c r="B11381" s="4">
        <v>29</v>
      </c>
      <c r="C11381" s="5">
        <v>12</v>
      </c>
      <c r="D11381" s="4">
        <v>2020</v>
      </c>
      <c r="E11381" s="4">
        <v>33</v>
      </c>
      <c r="F11381" s="4" t="s">
        <v>210</v>
      </c>
      <c r="G11381" s="4" t="s">
        <v>12</v>
      </c>
      <c r="H11381" s="4" t="s">
        <v>211</v>
      </c>
      <c r="I11381" s="4">
        <v>1</v>
      </c>
      <c r="J11381" t="str">
        <f>VLOOKUP(A11381,'Município e Sexo'!$A$2:$I$11321,5,FALSE)</f>
        <v>JABOATAO DOS GUARARAPES</v>
      </c>
      <c r="K11381" t="str">
        <f>VLOOKUP(A11381,'Município e Sexo'!$A$2:$I$11321,7,FALSE)</f>
        <v>MASCULINO</v>
      </c>
    </row>
    <row r="11382" spans="1:11" ht="15" customHeight="1" thickBot="1" x14ac:dyDescent="0.25">
      <c r="A11382" t="str">
        <f>CONCATENATE(B11382,C11382,D11382,G11382,E11382,I11382)</f>
        <v>29122020HOMICIDIO471</v>
      </c>
      <c r="B11382" s="4">
        <v>29</v>
      </c>
      <c r="C11382" s="5">
        <v>12</v>
      </c>
      <c r="D11382" s="4">
        <v>2020</v>
      </c>
      <c r="E11382" s="4">
        <v>47</v>
      </c>
      <c r="F11382" s="4" t="s">
        <v>210</v>
      </c>
      <c r="G11382" s="4" t="s">
        <v>12</v>
      </c>
      <c r="H11382" s="4" t="s">
        <v>211</v>
      </c>
      <c r="I11382" s="4">
        <v>1</v>
      </c>
      <c r="J11382" t="str">
        <f>VLOOKUP(A11382,'Município e Sexo'!$A$2:$I$11321,5,FALSE)</f>
        <v>IPOJUCA</v>
      </c>
      <c r="K11382" t="str">
        <f>VLOOKUP(A11382,'Município e Sexo'!$A$2:$I$11321,7,FALSE)</f>
        <v>MASCULINO</v>
      </c>
    </row>
    <row r="11383" spans="1:11" ht="15" customHeight="1" thickBot="1" x14ac:dyDescent="0.25">
      <c r="A11383" t="str">
        <f>CONCATENATE(B11383,C11383,D11383,G11383,E11383,I11383)</f>
        <v>29122020HOMICIDIO201</v>
      </c>
      <c r="B11383" s="4">
        <v>29</v>
      </c>
      <c r="C11383" s="5">
        <v>12</v>
      </c>
      <c r="D11383" s="4">
        <v>2020</v>
      </c>
      <c r="E11383" s="4">
        <v>20</v>
      </c>
      <c r="F11383" s="4" t="s">
        <v>210</v>
      </c>
      <c r="G11383" s="4" t="s">
        <v>12</v>
      </c>
      <c r="H11383" s="4" t="s">
        <v>212</v>
      </c>
      <c r="I11383" s="4">
        <v>1</v>
      </c>
      <c r="J11383" t="str">
        <f>VLOOKUP(A11383,'Município e Sexo'!$A$2:$I$11321,5,FALSE)</f>
        <v>CARUARU</v>
      </c>
      <c r="K11383" t="str">
        <f>VLOOKUP(A11383,'Município e Sexo'!$A$2:$I$11321,7,FALSE)</f>
        <v>MASCULINO</v>
      </c>
    </row>
    <row r="11384" spans="1:11" ht="15" customHeight="1" thickBot="1" x14ac:dyDescent="0.25">
      <c r="A11384" t="str">
        <f>CONCATENATE(B11384,C11384,D11384,G11384,E11384,I11384)</f>
        <v>30122020HOMICIDIO271</v>
      </c>
      <c r="B11384" s="4">
        <v>30</v>
      </c>
      <c r="C11384" s="5">
        <v>12</v>
      </c>
      <c r="D11384" s="4">
        <v>2020</v>
      </c>
      <c r="E11384" s="4">
        <v>27</v>
      </c>
      <c r="F11384" s="4" t="s">
        <v>210</v>
      </c>
      <c r="G11384" s="4" t="s">
        <v>12</v>
      </c>
      <c r="H11384" s="4" t="s">
        <v>211</v>
      </c>
      <c r="I11384" s="4">
        <v>1</v>
      </c>
      <c r="J11384" t="str">
        <f>VLOOKUP(A11384,'Município e Sexo'!$A$2:$I$11321,5,FALSE)</f>
        <v>CARPINA</v>
      </c>
      <c r="K11384" t="str">
        <f>VLOOKUP(A11384,'Município e Sexo'!$A$2:$I$11321,7,FALSE)</f>
        <v>MASCULINO</v>
      </c>
    </row>
    <row r="11385" spans="1:11" ht="15" customHeight="1" thickBot="1" x14ac:dyDescent="0.25">
      <c r="A11385" t="str">
        <f>CONCATENATE(B11385,C11385,D11385,G11385,E11385,I11385)</f>
        <v>30122020HOMICIDIO191</v>
      </c>
      <c r="B11385" s="4">
        <v>30</v>
      </c>
      <c r="C11385" s="5">
        <v>12</v>
      </c>
      <c r="D11385" s="4">
        <v>2020</v>
      </c>
      <c r="E11385" s="4">
        <v>19</v>
      </c>
      <c r="F11385" s="4" t="s">
        <v>210</v>
      </c>
      <c r="G11385" s="4" t="s">
        <v>12</v>
      </c>
      <c r="H11385" s="4" t="s">
        <v>211</v>
      </c>
      <c r="I11385" s="4">
        <v>1</v>
      </c>
      <c r="J11385" t="str">
        <f>VLOOKUP(A11385,'Município e Sexo'!$A$2:$I$11321,5,FALSE)</f>
        <v>PETROLINA</v>
      </c>
      <c r="K11385" t="str">
        <f>VLOOKUP(A11385,'Município e Sexo'!$A$2:$I$11321,7,FALSE)</f>
        <v>MASCULINO</v>
      </c>
    </row>
    <row r="11386" spans="1:11" ht="15" customHeight="1" thickBot="1" x14ac:dyDescent="0.25">
      <c r="A11386" t="str">
        <f>CONCATENATE(B11386,C11386,D11386,G11386,E11386,I11386)</f>
        <v>30122020HOMICIDIO211</v>
      </c>
      <c r="B11386" s="4">
        <v>30</v>
      </c>
      <c r="C11386" s="5">
        <v>12</v>
      </c>
      <c r="D11386" s="4">
        <v>2020</v>
      </c>
      <c r="E11386" s="4">
        <v>21</v>
      </c>
      <c r="F11386" s="4" t="s">
        <v>210</v>
      </c>
      <c r="G11386" s="4" t="s">
        <v>12</v>
      </c>
      <c r="H11386" s="4" t="s">
        <v>211</v>
      </c>
      <c r="I11386" s="4">
        <v>1</v>
      </c>
      <c r="J11386" t="str">
        <f>VLOOKUP(A11386,'Município e Sexo'!$A$2:$I$11321,5,FALSE)</f>
        <v>CARUARU</v>
      </c>
      <c r="K11386" t="str">
        <f>VLOOKUP(A11386,'Município e Sexo'!$A$2:$I$11321,7,FALSE)</f>
        <v>MASCULINO</v>
      </c>
    </row>
    <row r="11387" spans="1:11" ht="15" customHeight="1" thickBot="1" x14ac:dyDescent="0.25">
      <c r="A11387" t="str">
        <f>CONCATENATE(B11387,C11387,D11387,G11387,E11387,I11387)</f>
        <v>30122020HOMICIDIO271</v>
      </c>
      <c r="B11387" s="4">
        <v>30</v>
      </c>
      <c r="C11387" s="5">
        <v>12</v>
      </c>
      <c r="D11387" s="4">
        <v>2020</v>
      </c>
      <c r="E11387" s="4">
        <v>27</v>
      </c>
      <c r="F11387" s="4" t="s">
        <v>210</v>
      </c>
      <c r="G11387" s="4" t="s">
        <v>12</v>
      </c>
      <c r="H11387" s="4" t="s">
        <v>211</v>
      </c>
      <c r="I11387" s="4">
        <v>1</v>
      </c>
      <c r="J11387" t="str">
        <f>VLOOKUP(A11387,'Município e Sexo'!$A$2:$I$11321,5,FALSE)</f>
        <v>CARPINA</v>
      </c>
      <c r="K11387" t="str">
        <f>VLOOKUP(A11387,'Município e Sexo'!$A$2:$I$11321,7,FALSE)</f>
        <v>MASCULINO</v>
      </c>
    </row>
    <row r="11388" spans="1:11" ht="15" customHeight="1" thickBot="1" x14ac:dyDescent="0.25">
      <c r="A11388" t="str">
        <f>CONCATENATE(B11388,C11388,D11388,G11388,E11388,I11388)</f>
        <v>30122020FEMINICIDIO281</v>
      </c>
      <c r="B11388" s="4">
        <v>30</v>
      </c>
      <c r="C11388" s="5">
        <v>12</v>
      </c>
      <c r="D11388" s="4">
        <v>2020</v>
      </c>
      <c r="E11388" s="4">
        <v>28</v>
      </c>
      <c r="F11388" s="4" t="s">
        <v>210</v>
      </c>
      <c r="G11388" s="4" t="s">
        <v>29</v>
      </c>
      <c r="H11388" s="4" t="s">
        <v>29</v>
      </c>
      <c r="I11388" s="4">
        <v>1</v>
      </c>
      <c r="J11388" t="str">
        <f>VLOOKUP(A11388,'Município e Sexo'!$A$2:$I$11321,5,FALSE)</f>
        <v>PETROLINA</v>
      </c>
      <c r="K11388" t="str">
        <f>VLOOKUP(A11388,'Município e Sexo'!$A$2:$I$11321,7,FALSE)</f>
        <v>FEMININO</v>
      </c>
    </row>
    <row r="11389" spans="1:11" ht="15" customHeight="1" thickBot="1" x14ac:dyDescent="0.25">
      <c r="A11389" t="str">
        <f>CONCATENATE(B11389,C11389,D11389,G11389,E11389,I11389)</f>
        <v>30122020HOMICIDIO341</v>
      </c>
      <c r="B11389" s="4">
        <v>30</v>
      </c>
      <c r="C11389" s="5">
        <v>12</v>
      </c>
      <c r="D11389" s="4">
        <v>2020</v>
      </c>
      <c r="E11389" s="4">
        <v>34</v>
      </c>
      <c r="F11389" s="4" t="s">
        <v>210</v>
      </c>
      <c r="G11389" s="4" t="s">
        <v>12</v>
      </c>
      <c r="H11389" s="4" t="s">
        <v>211</v>
      </c>
      <c r="I11389" s="4">
        <v>1</v>
      </c>
      <c r="J11389" t="str">
        <f>VLOOKUP(A11389,'Município e Sexo'!$A$2:$I$11321,5,FALSE)</f>
        <v>PASSIRA</v>
      </c>
      <c r="K11389" t="str">
        <f>VLOOKUP(A11389,'Município e Sexo'!$A$2:$I$11321,7,FALSE)</f>
        <v>MASCULINO</v>
      </c>
    </row>
    <row r="11390" spans="1:11" ht="15" customHeight="1" thickBot="1" x14ac:dyDescent="0.25">
      <c r="A11390" t="str">
        <f>CONCATENATE(B11390,C11390,D11390,G11390,E11390,I11390)</f>
        <v>30122020HOMICIDIO381</v>
      </c>
      <c r="B11390" s="4">
        <v>30</v>
      </c>
      <c r="C11390" s="5">
        <v>12</v>
      </c>
      <c r="D11390" s="4">
        <v>2020</v>
      </c>
      <c r="E11390" s="4">
        <v>38</v>
      </c>
      <c r="F11390" s="4" t="s">
        <v>210</v>
      </c>
      <c r="G11390" s="4" t="s">
        <v>12</v>
      </c>
      <c r="H11390" s="4" t="s">
        <v>211</v>
      </c>
      <c r="I11390" s="4">
        <v>1</v>
      </c>
      <c r="J11390" t="str">
        <f>VLOOKUP(A11390,'Município e Sexo'!$A$2:$I$11321,5,FALSE)</f>
        <v>PETROLINA</v>
      </c>
      <c r="K11390" t="str">
        <f>VLOOKUP(A11390,'Município e Sexo'!$A$2:$I$11321,7,FALSE)</f>
        <v>MASCULINO</v>
      </c>
    </row>
    <row r="11391" spans="1:11" ht="15" customHeight="1" thickBot="1" x14ac:dyDescent="0.25">
      <c r="A11391" t="str">
        <f>CONCATENATE(B11391,C11391,D11391,G11391,E11391,I11391)</f>
        <v>30122020HOMICIDIO401</v>
      </c>
      <c r="B11391" s="4">
        <v>30</v>
      </c>
      <c r="C11391" s="5">
        <v>12</v>
      </c>
      <c r="D11391" s="4">
        <v>2020</v>
      </c>
      <c r="E11391" s="4">
        <v>40</v>
      </c>
      <c r="F11391" s="4" t="s">
        <v>210</v>
      </c>
      <c r="G11391" s="4" t="s">
        <v>12</v>
      </c>
      <c r="H11391" s="4" t="s">
        <v>212</v>
      </c>
      <c r="I11391" s="4">
        <v>1</v>
      </c>
      <c r="J11391" t="str">
        <f>VLOOKUP(A11391,'Município e Sexo'!$A$2:$I$11321,5,FALSE)</f>
        <v>CANHOTINHO</v>
      </c>
      <c r="K11391" t="str">
        <f>VLOOKUP(A11391,'Município e Sexo'!$A$2:$I$11321,7,FALSE)</f>
        <v>MASCULINO</v>
      </c>
    </row>
    <row r="11392" spans="1:11" ht="15" customHeight="1" thickBot="1" x14ac:dyDescent="0.25">
      <c r="A11392" t="str">
        <f>CONCATENATE(B11392,C11392,D11392,G11392,E11392,I11392)</f>
        <v>30122020HOMICIDIO461</v>
      </c>
      <c r="B11392" s="4">
        <v>30</v>
      </c>
      <c r="C11392" s="5">
        <v>12</v>
      </c>
      <c r="D11392" s="4">
        <v>2020</v>
      </c>
      <c r="E11392" s="4">
        <v>46</v>
      </c>
      <c r="F11392" s="4" t="s">
        <v>210</v>
      </c>
      <c r="G11392" s="4" t="s">
        <v>12</v>
      </c>
      <c r="H11392" s="4" t="s">
        <v>212</v>
      </c>
      <c r="I11392" s="4">
        <v>1</v>
      </c>
      <c r="J11392" t="str">
        <f>VLOOKUP(A11392,'Município e Sexo'!$A$2:$I$11321,5,FALSE)</f>
        <v>CAMUTANGA</v>
      </c>
      <c r="K11392" t="str">
        <f>VLOOKUP(A11392,'Município e Sexo'!$A$2:$I$11321,7,FALSE)</f>
        <v>MASCULINO</v>
      </c>
    </row>
    <row r="11393" spans="1:11" ht="15" customHeight="1" thickBot="1" x14ac:dyDescent="0.25">
      <c r="A11393" t="str">
        <f>CONCATENATE(B11393,C11393,D11393,G11393,E11393,I11393)</f>
        <v>30122020HOMICIDIO181</v>
      </c>
      <c r="B11393" s="4">
        <v>30</v>
      </c>
      <c r="C11393" s="5">
        <v>12</v>
      </c>
      <c r="D11393" s="4">
        <v>2020</v>
      </c>
      <c r="E11393" s="4">
        <v>18</v>
      </c>
      <c r="F11393" s="4" t="s">
        <v>210</v>
      </c>
      <c r="G11393" s="4" t="s">
        <v>12</v>
      </c>
      <c r="H11393" s="4" t="s">
        <v>217</v>
      </c>
      <c r="I11393" s="4">
        <v>1</v>
      </c>
      <c r="J11393" t="str">
        <f>VLOOKUP(A11393,'Município e Sexo'!$A$2:$I$11321,5,FALSE)</f>
        <v>SAO JOSE DO EGITO</v>
      </c>
      <c r="K11393" t="str">
        <f>VLOOKUP(A11393,'Município e Sexo'!$A$2:$I$11321,7,FALSE)</f>
        <v>MASCULINO</v>
      </c>
    </row>
    <row r="11394" spans="1:11" ht="15" customHeight="1" thickBot="1" x14ac:dyDescent="0.25">
      <c r="A11394" t="str">
        <f>CONCATENATE(B11394,C11394,D11394,G11394,E11394,I11394)</f>
        <v>30122020HOMICIDIO241</v>
      </c>
      <c r="B11394" s="4">
        <v>30</v>
      </c>
      <c r="C11394" s="5">
        <v>12</v>
      </c>
      <c r="D11394" s="4">
        <v>2020</v>
      </c>
      <c r="E11394" s="4">
        <v>24</v>
      </c>
      <c r="F11394" s="4" t="s">
        <v>210</v>
      </c>
      <c r="G11394" s="4" t="s">
        <v>12</v>
      </c>
      <c r="H11394" s="4" t="s">
        <v>211</v>
      </c>
      <c r="I11394" s="4">
        <v>1</v>
      </c>
      <c r="J11394" t="str">
        <f>VLOOKUP(A11394,'Município e Sexo'!$A$2:$I$11321,5,FALSE)</f>
        <v>RECIFE</v>
      </c>
      <c r="K11394" t="str">
        <f>VLOOKUP(A11394,'Município e Sexo'!$A$2:$I$11321,7,FALSE)</f>
        <v>MASCULINO</v>
      </c>
    </row>
    <row r="11395" spans="1:11" ht="15" customHeight="1" thickBot="1" x14ac:dyDescent="0.25">
      <c r="A11395" t="str">
        <f>CONCATENATE(B11395,C11395,D11395,G11395,E11395,I11395)</f>
        <v>30122020HOMICIDIO311</v>
      </c>
      <c r="B11395" s="4">
        <v>30</v>
      </c>
      <c r="C11395" s="5">
        <v>12</v>
      </c>
      <c r="D11395" s="4">
        <v>2020</v>
      </c>
      <c r="E11395" s="4">
        <v>31</v>
      </c>
      <c r="F11395" s="4" t="s">
        <v>210</v>
      </c>
      <c r="G11395" s="4" t="s">
        <v>12</v>
      </c>
      <c r="H11395" s="4" t="s">
        <v>211</v>
      </c>
      <c r="I11395" s="4">
        <v>1</v>
      </c>
      <c r="J11395" t="str">
        <f>VLOOKUP(A11395,'Município e Sexo'!$A$2:$I$11321,5,FALSE)</f>
        <v>CALUMBI</v>
      </c>
      <c r="K11395" t="str">
        <f>VLOOKUP(A11395,'Município e Sexo'!$A$2:$I$11321,7,FALSE)</f>
        <v>MASCULINO</v>
      </c>
    </row>
    <row r="11396" spans="1:11" ht="15" customHeight="1" thickBot="1" x14ac:dyDescent="0.25">
      <c r="A11396" t="str">
        <f>CONCATENATE(B11396,C11396,D11396,G11396,E11396,I11396)</f>
        <v>30122020HOMICIDIO411</v>
      </c>
      <c r="B11396" s="4">
        <v>30</v>
      </c>
      <c r="C11396" s="5">
        <v>12</v>
      </c>
      <c r="D11396" s="4">
        <v>2020</v>
      </c>
      <c r="E11396" s="4">
        <v>41</v>
      </c>
      <c r="F11396" s="4" t="s">
        <v>210</v>
      </c>
      <c r="G11396" s="4" t="s">
        <v>12</v>
      </c>
      <c r="H11396" s="4" t="s">
        <v>211</v>
      </c>
      <c r="I11396" s="4">
        <v>1</v>
      </c>
      <c r="J11396" t="str">
        <f>VLOOKUP(A11396,'Município e Sexo'!$A$2:$I$11321,5,FALSE)</f>
        <v>IGARASSU</v>
      </c>
      <c r="K11396" t="str">
        <f>VLOOKUP(A11396,'Município e Sexo'!$A$2:$I$11321,7,FALSE)</f>
        <v>MASCULINO</v>
      </c>
    </row>
    <row r="11397" spans="1:11" ht="15" customHeight="1" thickBot="1" x14ac:dyDescent="0.25">
      <c r="A11397" t="str">
        <f>CONCATENATE(B11397,C11397,D11397,G11397,E11397,I11397)</f>
        <v>31122020HOMICIDIO611</v>
      </c>
      <c r="B11397" s="4">
        <v>31</v>
      </c>
      <c r="C11397" s="5">
        <v>12</v>
      </c>
      <c r="D11397" s="4">
        <v>2020</v>
      </c>
      <c r="E11397" s="4">
        <v>61</v>
      </c>
      <c r="F11397" s="4" t="s">
        <v>210</v>
      </c>
      <c r="G11397" s="4" t="s">
        <v>12</v>
      </c>
      <c r="H11397" s="4" t="s">
        <v>211</v>
      </c>
      <c r="I11397" s="4">
        <v>1</v>
      </c>
      <c r="J11397" t="str">
        <f>VLOOKUP(A11397,'Município e Sexo'!$A$2:$I$11321,5,FALSE)</f>
        <v>PAULISTA</v>
      </c>
      <c r="K11397" t="str">
        <f>VLOOKUP(A11397,'Município e Sexo'!$A$2:$I$11321,7,FALSE)</f>
        <v>MASCULINO</v>
      </c>
    </row>
    <row r="11398" spans="1:11" ht="15" customHeight="1" thickBot="1" x14ac:dyDescent="0.25">
      <c r="A11398" t="str">
        <f>CONCATENATE(B11398,C11398,D11398,G11398,E11398,I11398)</f>
        <v>31122020HOMICIDIO251</v>
      </c>
      <c r="B11398" s="4">
        <v>31</v>
      </c>
      <c r="C11398" s="5">
        <v>12</v>
      </c>
      <c r="D11398" s="4">
        <v>2020</v>
      </c>
      <c r="E11398" s="4">
        <v>25</v>
      </c>
      <c r="F11398" s="4" t="s">
        <v>210</v>
      </c>
      <c r="G11398" s="4" t="s">
        <v>12</v>
      </c>
      <c r="H11398" s="4" t="s">
        <v>212</v>
      </c>
      <c r="I11398" s="4">
        <v>1</v>
      </c>
      <c r="J11398" t="str">
        <f>VLOOKUP(A11398,'Município e Sexo'!$A$2:$I$11321,5,FALSE)</f>
        <v>GLORIA DO GOITA</v>
      </c>
      <c r="K11398" t="str">
        <f>VLOOKUP(A11398,'Município e Sexo'!$A$2:$I$11321,7,FALSE)</f>
        <v>MASCULINO</v>
      </c>
    </row>
    <row r="11399" spans="1:11" ht="15" customHeight="1" thickBot="1" x14ac:dyDescent="0.25">
      <c r="A11399" t="str">
        <f>CONCATENATE(B11399,C11399,D11399,G11399,E11399,I11399)</f>
        <v>31122020HOMICIDIO501</v>
      </c>
      <c r="B11399" s="4">
        <v>31</v>
      </c>
      <c r="C11399" s="5">
        <v>12</v>
      </c>
      <c r="D11399" s="4">
        <v>2020</v>
      </c>
      <c r="E11399" s="4">
        <v>50</v>
      </c>
      <c r="F11399" s="4" t="s">
        <v>210</v>
      </c>
      <c r="G11399" s="4" t="s">
        <v>12</v>
      </c>
      <c r="H11399" s="4" t="s">
        <v>211</v>
      </c>
      <c r="I11399" s="4">
        <v>1</v>
      </c>
      <c r="J11399" t="str">
        <f>VLOOKUP(A11399,'Município e Sexo'!$A$2:$I$11321,5,FALSE)</f>
        <v>VITORIA DE SANTO ANTAO</v>
      </c>
      <c r="K11399" t="str">
        <f>VLOOKUP(A11399,'Município e Sexo'!$A$2:$I$11321,7,FALSE)</f>
        <v>MASCULINO</v>
      </c>
    </row>
  </sheetData>
  <autoFilter ref="A1:K11399"/>
  <conditionalFormatting sqref="A1:A11399">
    <cfRule type="duplicateValues" dxfId="1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Município e Sexo</vt:lpstr>
      <vt:lpstr>Cor da Pele e Motivacao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Augusto Melo de Souza</dc:creator>
  <cp:lastModifiedBy>Pedro Feijó</cp:lastModifiedBy>
  <dcterms:created xsi:type="dcterms:W3CDTF">2020-07-15T19:55:00Z</dcterms:created>
  <dcterms:modified xsi:type="dcterms:W3CDTF">2021-05-24T20:15:55Z</dcterms:modified>
</cp:coreProperties>
</file>